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srs4\Downloads\"/>
    </mc:Choice>
  </mc:AlternateContent>
  <xr:revisionPtr revIDLastSave="0" documentId="8_{6AA68DFF-0A8F-4649-BBF8-58A242F7B937}" xr6:coauthVersionLast="47" xr6:coauthVersionMax="47" xr10:uidLastSave="{00000000-0000-0000-0000-000000000000}"/>
  <bookViews>
    <workbookView xWindow="-108" yWindow="-108" windowWidth="23256" windowHeight="12456" xr2:uid="{5BDE9059-221D-47AE-AA19-A584F017E2D9}"/>
  </bookViews>
  <sheets>
    <sheet name="design sheet" sheetId="1" r:id="rId1"/>
  </sheets>
  <externalReferences>
    <externalReference r:id="rId2"/>
  </externalReferences>
  <definedNames>
    <definedName name="_xlchart.v1.4" hidden="1">'design sheet'!$E$217:$E$221</definedName>
    <definedName name="_xlchart.v1.5" hidden="1">'design sheet'!$F$216</definedName>
    <definedName name="_xlchart.v1.6" hidden="1">'design sheet'!$F$217:$F$221</definedName>
    <definedName name="_xlchart.v5.0" hidden="1">'design sheet'!$E$109</definedName>
    <definedName name="_xlchart.v5.1" hidden="1">'design sheet'!$E$110:$E$159</definedName>
    <definedName name="_xlchart.v5.2" hidden="1">'design sheet'!$F$109</definedName>
    <definedName name="_xlchart.v5.3" hidden="1">'design sheet'!$F$110:$F$159</definedName>
    <definedName name="Slicer_grade1">#N/A</definedName>
    <definedName name="Slicer_purpos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21" i="1" l="1"/>
  <c r="E220" i="1"/>
  <c r="E219" i="1"/>
  <c r="E218" i="1"/>
  <c r="E217" i="1"/>
  <c r="F59" i="1"/>
  <c r="F54" i="1"/>
  <c r="F24" i="1"/>
  <c r="B24" i="1"/>
  <c r="C20" i="1"/>
  <c r="D13" i="1"/>
  <c r="E5" i="1"/>
  <c r="B60" i="1"/>
  <c r="B61" i="1"/>
  <c r="F58" i="1"/>
  <c r="F53" i="1"/>
  <c r="E24" i="1"/>
  <c r="F20" i="1"/>
  <c r="B20" i="1"/>
  <c r="C13" i="1"/>
  <c r="D5" i="1"/>
  <c r="F55" i="1"/>
  <c r="D20" i="1"/>
  <c r="E13" i="1"/>
  <c r="B5" i="1"/>
  <c r="F60" i="1"/>
  <c r="F57" i="1"/>
  <c r="F52" i="1"/>
  <c r="D24" i="1"/>
  <c r="E20" i="1"/>
  <c r="F13" i="1"/>
  <c r="B13" i="1"/>
  <c r="C5" i="1"/>
  <c r="C24" i="1"/>
  <c r="F5" i="1"/>
  <c r="C25" i="1" l="1"/>
  <c r="D25" i="1"/>
  <c r="E25" i="1"/>
  <c r="B25" i="1"/>
  <c r="F25" i="1"/>
</calcChain>
</file>

<file path=xl/sharedStrings.xml><?xml version="1.0" encoding="utf-8"?>
<sst xmlns="http://schemas.openxmlformats.org/spreadsheetml/2006/main" count="250" uniqueCount="129">
  <si>
    <t>Loan Application</t>
  </si>
  <si>
    <t>Total Funded Amt</t>
  </si>
  <si>
    <t>Total Avg. Received</t>
  </si>
  <si>
    <t>Avg.Int Rate</t>
  </si>
  <si>
    <t>Avg. Dti</t>
  </si>
  <si>
    <t>Count of id</t>
  </si>
  <si>
    <t>Sum of loan_amount</t>
  </si>
  <si>
    <t>Sum of total_payment</t>
  </si>
  <si>
    <t>Average of int_rate</t>
  </si>
  <si>
    <t>Average of dti</t>
  </si>
  <si>
    <t>MTD Measures</t>
  </si>
  <si>
    <t>mom=(mtd-pmtd/pmtd)</t>
  </si>
  <si>
    <t>Row Labels</t>
  </si>
  <si>
    <t>Dec</t>
  </si>
  <si>
    <t>PMTD Measures</t>
  </si>
  <si>
    <t>Nov</t>
  </si>
  <si>
    <t>MoM Measure</t>
  </si>
  <si>
    <t>gud loan issued and bad loan issued</t>
  </si>
  <si>
    <t>Column Labels</t>
  </si>
  <si>
    <t>Good Loan Percentage</t>
  </si>
  <si>
    <t>Values</t>
  </si>
  <si>
    <t>Bad Loan</t>
  </si>
  <si>
    <t>Good Loan</t>
  </si>
  <si>
    <t>Total Loan Application</t>
  </si>
  <si>
    <t>Total Funded Amount</t>
  </si>
  <si>
    <t>Count of id2</t>
  </si>
  <si>
    <t>Total Amount Recived</t>
  </si>
  <si>
    <t>Bad Loan Percentage</t>
  </si>
  <si>
    <t>Current</t>
  </si>
  <si>
    <t>Charged Off</t>
  </si>
  <si>
    <t>Fully Paid</t>
  </si>
  <si>
    <t>monthly trends</t>
  </si>
  <si>
    <t>Jan</t>
  </si>
  <si>
    <t>Feb</t>
  </si>
  <si>
    <t>Mar</t>
  </si>
  <si>
    <t>Apr</t>
  </si>
  <si>
    <t>May</t>
  </si>
  <si>
    <t>Jun</t>
  </si>
  <si>
    <t>Jul</t>
  </si>
  <si>
    <t>Aug</t>
  </si>
  <si>
    <t>Sep</t>
  </si>
  <si>
    <t>Oct</t>
  </si>
  <si>
    <t>State map</t>
  </si>
  <si>
    <t>AK</t>
  </si>
  <si>
    <t>state</t>
  </si>
  <si>
    <t>loan application</t>
  </si>
  <si>
    <t>AL</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</si>
  <si>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</si>
  <si>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</si>
  <si>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</si>
  <si>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</si>
  <si>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</si>
  <si>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</si>
  <si>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</si>
  <si>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</si>
  <si>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</si>
  <si>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</si>
  <si>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</si>
  <si>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</si>
  <si>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</si>
  <si>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</si>
  <si>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</si>
  <si>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</si>
  <si>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</si>
  <si>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</si>
  <si>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</si>
  <si>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</si>
  <si>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</si>
  <si>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</si>
  <si>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</si>
  <si>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</si>
  <si>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</si>
  <si>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</si>
  <si>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NE</t>
  </si>
  <si>
    <t>NH</t>
  </si>
  <si>
    <t>NJ</t>
  </si>
  <si>
    <t>NM</t>
  </si>
  <si>
    <t>NV</t>
  </si>
  <si>
    <t>NY</t>
  </si>
  <si>
    <t>OH</t>
  </si>
  <si>
    <t>OK</t>
  </si>
  <si>
    <t>OR</t>
  </si>
  <si>
    <t>PA</t>
  </si>
  <si>
    <t>RI</t>
  </si>
  <si>
    <t>SC</t>
  </si>
  <si>
    <t>SD</t>
  </si>
  <si>
    <t>TN</t>
  </si>
  <si>
    <t>TX</t>
  </si>
  <si>
    <t>UT</t>
  </si>
  <si>
    <t>VA</t>
  </si>
  <si>
    <t>VT</t>
  </si>
  <si>
    <t>WA</t>
  </si>
  <si>
    <t>WI</t>
  </si>
  <si>
    <t>WV</t>
  </si>
  <si>
    <t>WY</t>
  </si>
  <si>
    <t>Term Analysis</t>
  </si>
  <si>
    <t xml:space="preserve"> 36 months</t>
  </si>
  <si>
    <t xml:space="preserve"> 60 months</t>
  </si>
  <si>
    <t>9 years</t>
  </si>
  <si>
    <t>8 years</t>
  </si>
  <si>
    <t>7 years</t>
  </si>
  <si>
    <t>6 years</t>
  </si>
  <si>
    <t>1 year</t>
  </si>
  <si>
    <t>5 years</t>
  </si>
  <si>
    <t>4 years</t>
  </si>
  <si>
    <t>3 years</t>
  </si>
  <si>
    <t>2 years</t>
  </si>
  <si>
    <t>&lt; 1 year</t>
  </si>
  <si>
    <t>10+ years</t>
  </si>
  <si>
    <t>renewable_energy</t>
  </si>
  <si>
    <t>educational</t>
  </si>
  <si>
    <t>vacation</t>
  </si>
  <si>
    <t>house</t>
  </si>
  <si>
    <t>moving</t>
  </si>
  <si>
    <t>medical</t>
  </si>
  <si>
    <t>wedding</t>
  </si>
  <si>
    <t>car</t>
  </si>
  <si>
    <t>small business</t>
  </si>
  <si>
    <t>major purchase</t>
  </si>
  <si>
    <t>home improvement</t>
  </si>
  <si>
    <t>other</t>
  </si>
  <si>
    <t>credit card</t>
  </si>
  <si>
    <t>Debt consolidation</t>
  </si>
  <si>
    <t>Home Ownership</t>
  </si>
  <si>
    <t>MORTGAGE</t>
  </si>
  <si>
    <t>NONE</t>
  </si>
  <si>
    <t>OTHER</t>
  </si>
  <si>
    <t>OWN</t>
  </si>
  <si>
    <t>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</si>
</sst>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k&quot;"/>
    <numFmt numFmtId="165" formatCode="&quot;$&quot;0.0,,&quot;M&quot;"/>
  </numFmts>
  <fonts count="3" x14ac:knownFonts="1">
    <font>
      <sz val="12"/>
      <color theme="1"/>
      <name val="Aptos Narrow"/>
      <family val="2"/>
      <scheme val="minor"/>
    </font>
    <font>
      <b/>
      <sz val="12"/>
      <color theme="1"/>
      <name val="Aptos Narrow"/>
      <family val="2"/>
      <scheme val="minor"/>
    </font>
    <font>
      <sz val="12"/>
      <color theme="7" tint="-0.499984740745262"/>
      <name val="Aptos Narrow"/>
      <family val="2"/>
      <scheme val="minor"/>
    </font>
  </fonts>
  <fills count="6">
    <fill>
      <patternFill patternType="none"/>
    </fill>
    <fill>
      <patternFill patternType="gray125"/>
    </fill>
    <fill>
      <patternFill patternType="solid">
        <fgColor theme="5"/>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FF00"/>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theme="4" tint="0.39997558519241921"/>
      </bottom>
      <diagonal/>
    </border>
    <border>
      <left/>
      <right style="medium">
        <color indexed="64"/>
      </right>
      <top/>
      <bottom style="thin">
        <color theme="4" tint="0.39997558519241921"/>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1" fillId="2" borderId="0" xfId="0" applyFont="1" applyFill="1"/>
    <xf numFmtId="0" fontId="1" fillId="2" borderId="5" xfId="0" applyFont="1" applyFill="1" applyBorder="1"/>
    <xf numFmtId="0" fontId="0" fillId="0" borderId="6" xfId="0" applyBorder="1"/>
    <xf numFmtId="0" fontId="0" fillId="0" borderId="7" xfId="0" applyBorder="1"/>
    <xf numFmtId="0" fontId="0" fillId="0" borderId="8" xfId="0" applyBorder="1"/>
    <xf numFmtId="164" fontId="0" fillId="0" borderId="6" xfId="0" applyNumberFormat="1" applyBorder="1"/>
    <xf numFmtId="165" fontId="0" fillId="0" borderId="7" xfId="0" applyNumberFormat="1" applyBorder="1"/>
    <xf numFmtId="10" fontId="0" fillId="0" borderId="7" xfId="0" applyNumberFormat="1" applyBorder="1"/>
    <xf numFmtId="10" fontId="0" fillId="0" borderId="8" xfId="0" applyNumberFormat="1" applyBorder="1"/>
    <xf numFmtId="164" fontId="0" fillId="0" borderId="0" xfId="0" applyNumberFormat="1"/>
    <xf numFmtId="165" fontId="0" fillId="0" borderId="0" xfId="0" applyNumberFormat="1"/>
    <xf numFmtId="10" fontId="0" fillId="0" borderId="0" xfId="0" applyNumberFormat="1"/>
    <xf numFmtId="10" fontId="0" fillId="0" borderId="5" xfId="0" applyNumberFormat="1" applyBorder="1"/>
    <xf numFmtId="0" fontId="0" fillId="0" borderId="5" xfId="0" applyBorder="1"/>
    <xf numFmtId="0" fontId="0" fillId="3" borderId="4" xfId="0" applyFill="1" applyBorder="1"/>
    <xf numFmtId="0" fontId="0" fillId="0" borderId="9" xfId="0" applyBorder="1"/>
    <xf numFmtId="0" fontId="0" fillId="0" borderId="9" xfId="0" applyBorder="1" applyAlignment="1">
      <alignment horizontal="left"/>
    </xf>
    <xf numFmtId="164" fontId="1" fillId="0" borderId="10" xfId="0" applyNumberFormat="1" applyFont="1" applyBorder="1"/>
    <xf numFmtId="165" fontId="1" fillId="0" borderId="10" xfId="0" applyNumberFormat="1" applyFont="1" applyBorder="1"/>
    <xf numFmtId="10" fontId="1" fillId="0" borderId="10" xfId="0" applyNumberFormat="1" applyFont="1" applyBorder="1"/>
    <xf numFmtId="10" fontId="1" fillId="0" borderId="11" xfId="0" applyNumberFormat="1" applyFont="1" applyBorder="1"/>
    <xf numFmtId="0" fontId="0" fillId="0" borderId="12" xfId="0" applyBorder="1"/>
    <xf numFmtId="10" fontId="0" fillId="0" borderId="13" xfId="0" applyNumberFormat="1" applyBorder="1"/>
    <xf numFmtId="10" fontId="0" fillId="0" borderId="14" xfId="0" applyNumberFormat="1" applyBorder="1"/>
    <xf numFmtId="0" fontId="2" fillId="4" borderId="4" xfId="0" applyFont="1" applyFill="1" applyBorder="1"/>
    <xf numFmtId="0" fontId="2" fillId="4" borderId="0" xfId="0" applyFont="1" applyFill="1"/>
    <xf numFmtId="0" fontId="0" fillId="0" borderId="15" xfId="0" applyBorder="1"/>
    <xf numFmtId="10" fontId="0" fillId="0" borderId="15" xfId="0" applyNumberFormat="1" applyBorder="1"/>
    <xf numFmtId="164" fontId="0" fillId="0" borderId="15" xfId="0" applyNumberFormat="1" applyBorder="1"/>
    <xf numFmtId="0" fontId="0" fillId="0" borderId="16" xfId="0" applyBorder="1" applyAlignment="1">
      <alignment horizontal="left"/>
    </xf>
    <xf numFmtId="10" fontId="0" fillId="0" borderId="1" xfId="0" applyNumberFormat="1" applyBorder="1"/>
    <xf numFmtId="10" fontId="0" fillId="0" borderId="3" xfId="0" applyNumberFormat="1" applyBorder="1"/>
    <xf numFmtId="165" fontId="0" fillId="0" borderId="15" xfId="0" applyNumberFormat="1" applyBorder="1"/>
    <xf numFmtId="0" fontId="0" fillId="0" borderId="17" xfId="0" applyBorder="1" applyAlignment="1">
      <alignment horizontal="left"/>
    </xf>
    <xf numFmtId="165" fontId="0" fillId="0" borderId="4" xfId="0" applyNumberFormat="1" applyBorder="1"/>
    <xf numFmtId="165" fontId="0" fillId="0" borderId="5" xfId="0" applyNumberFormat="1" applyBorder="1"/>
    <xf numFmtId="0" fontId="0" fillId="0" borderId="18" xfId="0" applyBorder="1" applyAlignment="1">
      <alignment horizontal="left"/>
    </xf>
    <xf numFmtId="165" fontId="0" fillId="0" borderId="12" xfId="0" applyNumberFormat="1" applyBorder="1"/>
    <xf numFmtId="165" fontId="0" fillId="0" borderId="14" xfId="0" applyNumberFormat="1" applyBorder="1"/>
    <xf numFmtId="0" fontId="0" fillId="0" borderId="13" xfId="0" applyBorder="1"/>
    <xf numFmtId="0" fontId="0" fillId="0" borderId="14" xfId="0" applyBorder="1"/>
    <xf numFmtId="164" fontId="0" fillId="0" borderId="16" xfId="0" applyNumberFormat="1" applyBorder="1"/>
    <xf numFmtId="165" fontId="0" fillId="0" borderId="16" xfId="0" applyNumberFormat="1" applyBorder="1"/>
    <xf numFmtId="10" fontId="0" fillId="0" borderId="16" xfId="0" applyNumberFormat="1" applyBorder="1"/>
    <xf numFmtId="164" fontId="0" fillId="0" borderId="17" xfId="0" applyNumberFormat="1" applyBorder="1"/>
    <xf numFmtId="165" fontId="0" fillId="0" borderId="17" xfId="0" applyNumberFormat="1" applyBorder="1"/>
    <xf numFmtId="10" fontId="0" fillId="0" borderId="17" xfId="0" applyNumberFormat="1" applyBorder="1"/>
    <xf numFmtId="164" fontId="0" fillId="0" borderId="18" xfId="0" applyNumberFormat="1" applyBorder="1"/>
    <xf numFmtId="165" fontId="0" fillId="0" borderId="18" xfId="0" applyNumberFormat="1" applyBorder="1"/>
    <xf numFmtId="10" fontId="0" fillId="0" borderId="18" xfId="0" applyNumberFormat="1" applyBorder="1"/>
    <xf numFmtId="0" fontId="0" fillId="5" borderId="4" xfId="0" applyFill="1" applyBorder="1"/>
    <xf numFmtId="0" fontId="0" fillId="0" borderId="0" xfId="0" applyAlignment="1">
      <alignment horizontal="left"/>
    </xf>
    <xf numFmtId="0" fontId="0" fillId="0" borderId="13" xfId="0" applyBorder="1" applyAlignment="1">
      <alignment horizontal="left"/>
    </xf>
    <xf numFmtId="164" fontId="0" fillId="0" borderId="13" xfId="0" applyNumberFormat="1" applyBorder="1"/>
  </cellXfs>
  <cellStyles count="1">
    <cellStyle name="Normal" xfId="0" builtinId="0"/>
  </cellStyles>
  <dxfs count="19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numFmt numFmtId="165" formatCode="&quot;$&quot;0.0,,&quot;M&quot;"/>
    </dxf>
    <dxf>
      <numFmt numFmtId="165" formatCode="&quot;$&quot;0.0,,&quot;M&quot;"/>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quot;M&quot;"/>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numFmt numFmtId="165" formatCode="&quot;$&quot;0.0,,&quot;M&quot;"/>
    </dxf>
    <dxf>
      <numFmt numFmtId="165" formatCode="&quot;$&quot;0.0,,&quot;M&quot;"/>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0,,&quot;M&quot;"/>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numFmt numFmtId="165" formatCode="&quot;$&quot;0.0,,&quot;M&quot;"/>
    </dxf>
    <dxf>
      <numFmt numFmtId="165" formatCode="&quot;$&quot;0.0,,&quot;M&quot;"/>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numFmt numFmtId="165" formatCode="&quot;$&quot;0.0,,&quot;M&quot;"/>
    </dxf>
    <dxf>
      <numFmt numFmtId="165" formatCode="&quot;$&quot;0.0,,&quot;M&quot;"/>
    </dxf>
    <dxf>
      <numFmt numFmtId="14" formatCode="0.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1E-4602-BEBD-C74B49DFA01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1E-4602-BEBD-C74B49DFA01A}"/>
              </c:ext>
            </c:extLst>
          </c:dPt>
          <c:cat>
            <c:strRef>
              <c:f>'design sheet'!$A$60:$A$61</c:f>
              <c:strCache>
                <c:ptCount val="2"/>
                <c:pt idx="0">
                  <c:v>Good Loan Percentage</c:v>
                </c:pt>
                <c:pt idx="1">
                  <c:v>Bad Loan Percentage</c:v>
                </c:pt>
              </c:strCache>
            </c:strRef>
          </c:cat>
          <c:val>
            <c:numRef>
              <c:f>'design sheet'!$B$60:$B$61</c:f>
              <c:numCache>
                <c:formatCode>General</c:formatCode>
                <c:ptCount val="2"/>
                <c:pt idx="0">
                  <c:v>0.86175342181667358</c:v>
                </c:pt>
                <c:pt idx="1">
                  <c:v>0.13824657818332642</c:v>
                </c:pt>
              </c:numCache>
            </c:numRef>
          </c:val>
          <c:extLst>
            <c:ext xmlns:c16="http://schemas.microsoft.com/office/drawing/2014/chart" uri="{C3380CC4-5D6E-409C-BE32-E72D297353CC}">
              <c16:uniqueId val="{00000004-E11E-4602-BEBD-C74B49DFA01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[Loan-Portfolio-Analysis.xlsx]design sheet!PivotTable4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sheet'!$B$70</c:f>
              <c:strCache>
                <c:ptCount val="1"/>
                <c:pt idx="0">
                  <c:v>Total</c:v>
                </c:pt>
              </c:strCache>
            </c:strRef>
          </c:tx>
          <c:spPr>
            <a:solidFill>
              <a:schemeClr val="accent1"/>
            </a:solidFill>
            <a:ln>
              <a:noFill/>
            </a:ln>
            <a:effectLst/>
          </c:spPr>
          <c:invertIfNegative val="0"/>
          <c:cat>
            <c:strRef>
              <c:f>'design sheet'!$A$71:$A$73</c:f>
              <c:strCache>
                <c:ptCount val="3"/>
                <c:pt idx="0">
                  <c:v>Current</c:v>
                </c:pt>
                <c:pt idx="1">
                  <c:v>Charged Off</c:v>
                </c:pt>
                <c:pt idx="2">
                  <c:v>Fully Paid</c:v>
                </c:pt>
              </c:strCache>
            </c:strRef>
          </c:cat>
          <c:val>
            <c:numRef>
              <c:f>'design sheet'!$B$71:$B$73</c:f>
              <c:numCache>
                <c:formatCode>0.0,"k"</c:formatCode>
                <c:ptCount val="3"/>
                <c:pt idx="0">
                  <c:v>1098</c:v>
                </c:pt>
                <c:pt idx="1">
                  <c:v>5333</c:v>
                </c:pt>
                <c:pt idx="2">
                  <c:v>32145</c:v>
                </c:pt>
              </c:numCache>
            </c:numRef>
          </c:val>
          <c:extLst>
            <c:ext xmlns:c16="http://schemas.microsoft.com/office/drawing/2014/chart" uri="{C3380CC4-5D6E-409C-BE32-E72D297353CC}">
              <c16:uniqueId val="{00000000-53E0-41A0-AD48-2203D0F7766D}"/>
            </c:ext>
          </c:extLst>
        </c:ser>
        <c:dLbls>
          <c:showLegendKey val="0"/>
          <c:showVal val="0"/>
          <c:showCatName val="0"/>
          <c:showSerName val="0"/>
          <c:showPercent val="0"/>
          <c:showBubbleSize val="0"/>
        </c:dLbls>
        <c:gapWidth val="182"/>
        <c:axId val="1071254959"/>
        <c:axId val="1071271759"/>
      </c:barChart>
      <c:catAx>
        <c:axId val="107125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271759"/>
        <c:crosses val="autoZero"/>
        <c:auto val="1"/>
        <c:lblAlgn val="ctr"/>
        <c:lblOffset val="100"/>
        <c:noMultiLvlLbl val="0"/>
      </c:catAx>
      <c:valAx>
        <c:axId val="1071271759"/>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07125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[Loan-Portfolio-Analysis.xlsx]design sheet!PivotTable5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sheet'!$E$70</c:f>
              <c:strCache>
                <c:ptCount val="1"/>
                <c:pt idx="0">
                  <c:v>Total</c:v>
                </c:pt>
              </c:strCache>
            </c:strRef>
          </c:tx>
          <c:spPr>
            <a:solidFill>
              <a:schemeClr val="accent1"/>
            </a:solidFill>
            <a:ln>
              <a:noFill/>
            </a:ln>
            <a:effectLst/>
          </c:spPr>
          <c:invertIfNegative val="0"/>
          <c:cat>
            <c:strRef>
              <c:f>'design sheet'!$D$71:$D$73</c:f>
              <c:strCache>
                <c:ptCount val="3"/>
                <c:pt idx="0">
                  <c:v>Current</c:v>
                </c:pt>
                <c:pt idx="1">
                  <c:v>Charged Off</c:v>
                </c:pt>
                <c:pt idx="2">
                  <c:v>Fully Paid</c:v>
                </c:pt>
              </c:strCache>
            </c:strRef>
          </c:cat>
          <c:val>
            <c:numRef>
              <c:f>'design sheet'!$E$71:$E$73</c:f>
              <c:numCache>
                <c:formatCode>"$"0.0,,"M"</c:formatCode>
                <c:ptCount val="3"/>
                <c:pt idx="0">
                  <c:v>18866500</c:v>
                </c:pt>
                <c:pt idx="1">
                  <c:v>65532225</c:v>
                </c:pt>
                <c:pt idx="2">
                  <c:v>351358350</c:v>
                </c:pt>
              </c:numCache>
            </c:numRef>
          </c:val>
          <c:extLst>
            <c:ext xmlns:c16="http://schemas.microsoft.com/office/drawing/2014/chart" uri="{C3380CC4-5D6E-409C-BE32-E72D297353CC}">
              <c16:uniqueId val="{00000000-A1DD-4D52-8642-FF253687FD4B}"/>
            </c:ext>
          </c:extLst>
        </c:ser>
        <c:dLbls>
          <c:showLegendKey val="0"/>
          <c:showVal val="0"/>
          <c:showCatName val="0"/>
          <c:showSerName val="0"/>
          <c:showPercent val="0"/>
          <c:showBubbleSize val="0"/>
        </c:dLbls>
        <c:gapWidth val="182"/>
        <c:axId val="1071253039"/>
        <c:axId val="1071253519"/>
      </c:barChart>
      <c:catAx>
        <c:axId val="107125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253519"/>
        <c:crosses val="autoZero"/>
        <c:auto val="1"/>
        <c:lblAlgn val="ctr"/>
        <c:lblOffset val="100"/>
        <c:noMultiLvlLbl val="0"/>
      </c:catAx>
      <c:valAx>
        <c:axId val="1071253519"/>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crossAx val="107125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[Loan-Portfolio-Analysis.xlsx]design sheet!PivotTable6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sheet'!$H$70</c:f>
              <c:strCache>
                <c:ptCount val="1"/>
                <c:pt idx="0">
                  <c:v>Total</c:v>
                </c:pt>
              </c:strCache>
            </c:strRef>
          </c:tx>
          <c:spPr>
            <a:solidFill>
              <a:schemeClr val="accent1"/>
            </a:solidFill>
            <a:ln>
              <a:noFill/>
            </a:ln>
            <a:effectLst/>
          </c:spPr>
          <c:invertIfNegative val="0"/>
          <c:cat>
            <c:strRef>
              <c:f>'design sheet'!$G$71:$G$73</c:f>
              <c:strCache>
                <c:ptCount val="3"/>
                <c:pt idx="0">
                  <c:v>Current</c:v>
                </c:pt>
                <c:pt idx="1">
                  <c:v>Charged Off</c:v>
                </c:pt>
                <c:pt idx="2">
                  <c:v>Fully Paid</c:v>
                </c:pt>
              </c:strCache>
            </c:strRef>
          </c:cat>
          <c:val>
            <c:numRef>
              <c:f>'design sheet'!$H$71:$H$73</c:f>
              <c:numCache>
                <c:formatCode>"$"0.0,,"M"</c:formatCode>
                <c:ptCount val="3"/>
                <c:pt idx="0">
                  <c:v>24199914</c:v>
                </c:pt>
                <c:pt idx="1">
                  <c:v>37284763</c:v>
                </c:pt>
                <c:pt idx="2">
                  <c:v>411586256</c:v>
                </c:pt>
              </c:numCache>
            </c:numRef>
          </c:val>
          <c:extLst>
            <c:ext xmlns:c16="http://schemas.microsoft.com/office/drawing/2014/chart" uri="{C3380CC4-5D6E-409C-BE32-E72D297353CC}">
              <c16:uniqueId val="{00000000-6B0C-4F64-A473-C3A2C208D207}"/>
            </c:ext>
          </c:extLst>
        </c:ser>
        <c:dLbls>
          <c:showLegendKey val="0"/>
          <c:showVal val="0"/>
          <c:showCatName val="0"/>
          <c:showSerName val="0"/>
          <c:showPercent val="0"/>
          <c:showBubbleSize val="0"/>
        </c:dLbls>
        <c:gapWidth val="182"/>
        <c:axId val="1022577823"/>
        <c:axId val="1022574943"/>
      </c:barChart>
      <c:catAx>
        <c:axId val="102257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74943"/>
        <c:crosses val="autoZero"/>
        <c:auto val="1"/>
        <c:lblAlgn val="ctr"/>
        <c:lblOffset val="100"/>
        <c:noMultiLvlLbl val="0"/>
      </c:catAx>
      <c:valAx>
        <c:axId val="1022574943"/>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crossAx val="102257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[Loan-Portfolio-Analysis.xlsx]design sheet!PivotTable7</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sheet'!$K$70</c:f>
              <c:strCache>
                <c:ptCount val="1"/>
                <c:pt idx="0">
                  <c:v>Total</c:v>
                </c:pt>
              </c:strCache>
            </c:strRef>
          </c:tx>
          <c:spPr>
            <a:solidFill>
              <a:schemeClr val="accent1"/>
            </a:solidFill>
            <a:ln>
              <a:noFill/>
            </a:ln>
            <a:effectLst/>
          </c:spPr>
          <c:invertIfNegative val="0"/>
          <c:cat>
            <c:strRef>
              <c:f>'design sheet'!$J$71:$J$73</c:f>
              <c:strCache>
                <c:ptCount val="3"/>
                <c:pt idx="0">
                  <c:v>Current</c:v>
                </c:pt>
                <c:pt idx="1">
                  <c:v>Charged Off</c:v>
                </c:pt>
                <c:pt idx="2">
                  <c:v>Fully Paid</c:v>
                </c:pt>
              </c:strCache>
            </c:strRef>
          </c:cat>
          <c:val>
            <c:numRef>
              <c:f>'design sheet'!$K$71:$K$73</c:f>
              <c:numCache>
                <c:formatCode>0.00%</c:formatCode>
                <c:ptCount val="3"/>
                <c:pt idx="0">
                  <c:v>0.15099326047358841</c:v>
                </c:pt>
                <c:pt idx="1">
                  <c:v>0.13878574910931935</c:v>
                </c:pt>
                <c:pt idx="2">
                  <c:v>0.11641070773059622</c:v>
                </c:pt>
              </c:numCache>
            </c:numRef>
          </c:val>
          <c:extLst>
            <c:ext xmlns:c16="http://schemas.microsoft.com/office/drawing/2014/chart" uri="{C3380CC4-5D6E-409C-BE32-E72D297353CC}">
              <c16:uniqueId val="{00000000-FA2E-4C55-8531-C8D3FE389683}"/>
            </c:ext>
          </c:extLst>
        </c:ser>
        <c:dLbls>
          <c:showLegendKey val="0"/>
          <c:showVal val="0"/>
          <c:showCatName val="0"/>
          <c:showSerName val="0"/>
          <c:showPercent val="0"/>
          <c:showBubbleSize val="0"/>
        </c:dLbls>
        <c:gapWidth val="182"/>
        <c:axId val="1880798112"/>
        <c:axId val="1880805312"/>
      </c:barChart>
      <c:catAx>
        <c:axId val="188079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805312"/>
        <c:crosses val="autoZero"/>
        <c:auto val="1"/>
        <c:lblAlgn val="ctr"/>
        <c:lblOffset val="100"/>
        <c:noMultiLvlLbl val="0"/>
      </c:catAx>
      <c:valAx>
        <c:axId val="188080531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8079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[Loan-Portfolio-Analysis.xlsx]design sheet!PivotTable8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sheet'!$N$70</c:f>
              <c:strCache>
                <c:ptCount val="1"/>
                <c:pt idx="0">
                  <c:v>Total</c:v>
                </c:pt>
              </c:strCache>
            </c:strRef>
          </c:tx>
          <c:spPr>
            <a:solidFill>
              <a:schemeClr val="accent1"/>
            </a:solidFill>
            <a:ln>
              <a:noFill/>
            </a:ln>
            <a:effectLst/>
          </c:spPr>
          <c:invertIfNegative val="0"/>
          <c:cat>
            <c:strRef>
              <c:f>'design sheet'!$M$71:$M$73</c:f>
              <c:strCache>
                <c:ptCount val="3"/>
                <c:pt idx="0">
                  <c:v>Current</c:v>
                </c:pt>
                <c:pt idx="1">
                  <c:v>Charged Off</c:v>
                </c:pt>
                <c:pt idx="2">
                  <c:v>Fully Paid</c:v>
                </c:pt>
              </c:strCache>
            </c:strRef>
          </c:cat>
          <c:val>
            <c:numRef>
              <c:f>'design sheet'!$N$71:$N$73</c:f>
              <c:numCache>
                <c:formatCode>0.00%</c:formatCode>
                <c:ptCount val="3"/>
                <c:pt idx="0">
                  <c:v>0.14724344262295075</c:v>
                </c:pt>
                <c:pt idx="1">
                  <c:v>0.14004732795799801</c:v>
                </c:pt>
                <c:pt idx="2">
                  <c:v>0.13167350754394155</c:v>
                </c:pt>
              </c:numCache>
            </c:numRef>
          </c:val>
          <c:extLst>
            <c:ext xmlns:c16="http://schemas.microsoft.com/office/drawing/2014/chart" uri="{C3380CC4-5D6E-409C-BE32-E72D297353CC}">
              <c16:uniqueId val="{00000000-F60E-4DC1-A5AF-00C215A10BC4}"/>
            </c:ext>
          </c:extLst>
        </c:ser>
        <c:dLbls>
          <c:showLegendKey val="0"/>
          <c:showVal val="0"/>
          <c:showCatName val="0"/>
          <c:showSerName val="0"/>
          <c:showPercent val="0"/>
          <c:showBubbleSize val="0"/>
        </c:dLbls>
        <c:gapWidth val="182"/>
        <c:axId val="173487872"/>
        <c:axId val="179611616"/>
      </c:barChart>
      <c:catAx>
        <c:axId val="173487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11616"/>
        <c:crosses val="autoZero"/>
        <c:auto val="1"/>
        <c:lblAlgn val="ctr"/>
        <c:lblOffset val="100"/>
        <c:noMultiLvlLbl val="0"/>
      </c:catAx>
      <c:valAx>
        <c:axId val="17961161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348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[Loan-Portfolio-Analysis.xlsx]design sheet!PivotTable9</c:name>
    <c:fmtId val="19"/>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'design sheet'!$B$89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'design sheet'!$A$90:$A$101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'design sheet'!$B$90:$B$101</c:f>
              <c:numCache>
                <c:formatCode>0.0,"k"</c:formatCode>
                <c:ptCount val="12"/>
                <c:pt idx="0">
                  <c:v>2332</c:v>
                </c:pt>
                <c:pt idx="1">
                  <c:v>2279</c:v>
                </c:pt>
                <c:pt idx="2">
                  <c:v>2627</c:v>
                </c:pt>
                <c:pt idx="3">
                  <c:v>2755</c:v>
                </c:pt>
                <c:pt idx="4">
                  <c:v>2911</c:v>
                </c:pt>
                <c:pt idx="5">
                  <c:v>3184</c:v>
                </c:pt>
                <c:pt idx="6">
                  <c:v>3366</c:v>
                </c:pt>
                <c:pt idx="7">
                  <c:v>3441</c:v>
                </c:pt>
                <c:pt idx="8">
                  <c:v>3536</c:v>
                </c:pt>
                <c:pt idx="9">
                  <c:v>3796</c:v>
                </c:pt>
                <c:pt idx="10">
                  <c:v>4035</c:v>
                </c:pt>
                <c:pt idx="11">
                  <c:v>4314</c:v>
                </c:pt>
              </c:numCache>
            </c:numRef>
          </c:val>
          <c:smooth val="0"/>
          <c:extLst>
            <c:ext xmlns:c16="http://schemas.microsoft.com/office/drawing/2014/chart" uri="{C3380CC4-5D6E-409C-BE32-E72D297353CC}">
              <c16:uniqueId val="{00000000-DA58-437D-98CD-D0582227002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67817839"/>
        <c:axId val="467820719"/>
      </c:lineChart>
      <c:catAx>
        <c:axId val="46781783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67820719"/>
        <c:crosses val="autoZero"/>
        <c:auto val="1"/>
        <c:lblAlgn val="ctr"/>
        <c:lblOffset val="100"/>
        <c:noMultiLvlLbl val="0"/>
      </c:catAx>
      <c:valAx>
        <c:axId val="467820719"/>
        <c:scaling>
          <c:orientation val="minMax"/>
        </c:scaling>
        <c:delete val="1"/>
        <c:axPos val="l"/>
        <c:numFmt formatCode="0.0,&quot;k&quot;" sourceLinked="1"/>
        <c:majorTickMark val="none"/>
        <c:minorTickMark val="none"/>
        <c:tickLblPos val="nextTo"/>
        <c:crossAx val="46781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[Loan-Portfolio-Analysis.xlsx]design sheet!PivotTable11</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'design sheet'!$B$164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62-4806-9448-B74C37EC4A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62-4806-9448-B74C37EC4A9E}"/>
              </c:ext>
            </c:extLst>
          </c:dPt>
          <c:cat>
            <c:strRef>
              <c:f>'design sheet'!$A$165:$A$166</c:f>
              <c:strCache>
                <c:ptCount val="2"/>
                <c:pt idx="0">
                  <c:v> 36 months</c:v>
                </c:pt>
                <c:pt idx="1">
                  <c:v> 60 months</c:v>
                </c:pt>
              </c:strCache>
            </c:strRef>
          </c:cat>
          <c:val>
            <c:numRef>
              <c:f>'design sheet'!$B$165:$B$166</c:f>
              <c:numCache>
                <c:formatCode>0.0,"k"</c:formatCode>
                <c:ptCount val="2"/>
                <c:pt idx="0">
                  <c:v>28237</c:v>
                </c:pt>
                <c:pt idx="1">
                  <c:v>10339</c:v>
                </c:pt>
              </c:numCache>
            </c:numRef>
          </c:val>
          <c:extLst>
            <c:ext xmlns:c16="http://schemas.microsoft.com/office/drawing/2014/chart" uri="{C3380CC4-5D6E-409C-BE32-E72D297353CC}">
              <c16:uniqueId val="{00000004-BE62-4806-9448-B74C37EC4A9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[Loan-Portfolio-Analysis.xlsx]design sheet!PivotTable12</c:name>
    <c:fmtId val="2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'design sheet'!$B$179</c:f>
              <c:strCache>
                <c:ptCount val="1"/>
                <c:pt idx="0">
                  <c:v>Total</c:v>
                </c:pt>
              </c:strCache>
            </c:strRef>
          </c:tx>
          <c:spPr>
            <a:solidFill>
              <a:schemeClr val="accent1"/>
            </a:solidFill>
            <a:ln>
              <a:noFill/>
            </a:ln>
            <a:effectLst/>
          </c:spPr>
          <c:invertIfNegative val="0"/>
          <c:cat>
            <c:strRef>
              <c:f>'design sheet'!$A$180:$A$190</c:f>
              <c:strCache>
                <c:ptCount val="11"/>
                <c:pt idx="0">
                  <c:v>9 years</c:v>
                </c:pt>
                <c:pt idx="1">
                  <c:v>8 years</c:v>
                </c:pt>
                <c:pt idx="2">
                  <c:v>7 years</c:v>
                </c:pt>
                <c:pt idx="3">
                  <c:v>6 years</c:v>
                </c:pt>
                <c:pt idx="4">
                  <c:v>1 year</c:v>
                </c:pt>
                <c:pt idx="5">
                  <c:v>5 years</c:v>
                </c:pt>
                <c:pt idx="6">
                  <c:v>4 years</c:v>
                </c:pt>
                <c:pt idx="7">
                  <c:v>3 years</c:v>
                </c:pt>
                <c:pt idx="8">
                  <c:v>2 years</c:v>
                </c:pt>
                <c:pt idx="9">
                  <c:v>&lt; 1 year</c:v>
                </c:pt>
                <c:pt idx="10">
                  <c:v>10+ years</c:v>
                </c:pt>
              </c:strCache>
            </c:strRef>
          </c:cat>
          <c:val>
            <c:numRef>
              <c:f>'design sheet'!$B$180:$B$190</c:f>
              <c:numCache>
                <c:formatCode>0.0,"k"</c:formatCode>
                <c:ptCount val="11"/>
                <c:pt idx="0">
                  <c:v>1255</c:v>
                </c:pt>
                <c:pt idx="1">
                  <c:v>1476</c:v>
                </c:pt>
                <c:pt idx="2">
                  <c:v>1772</c:v>
                </c:pt>
                <c:pt idx="3">
                  <c:v>2228</c:v>
                </c:pt>
                <c:pt idx="4">
                  <c:v>3229</c:v>
                </c:pt>
                <c:pt idx="5">
                  <c:v>3273</c:v>
                </c:pt>
                <c:pt idx="6">
                  <c:v>3428</c:v>
                </c:pt>
                <c:pt idx="7">
                  <c:v>4088</c:v>
                </c:pt>
                <c:pt idx="8">
                  <c:v>4382</c:v>
                </c:pt>
                <c:pt idx="9">
                  <c:v>4575</c:v>
                </c:pt>
                <c:pt idx="10">
                  <c:v>8870</c:v>
                </c:pt>
              </c:numCache>
            </c:numRef>
          </c:val>
          <c:extLst>
            <c:ext xmlns:c16="http://schemas.microsoft.com/office/drawing/2014/chart" uri="{C3380CC4-5D6E-409C-BE32-E72D297353CC}">
              <c16:uniqueId val="{00000000-8205-4DD7-938B-FD3ED236E98D}"/>
            </c:ext>
          </c:extLst>
        </c:ser>
        <c:dLbls>
          <c:showLegendKey val="0"/>
          <c:showVal val="0"/>
          <c:showCatName val="0"/>
          <c:showSerName val="0"/>
          <c:showPercent val="0"/>
          <c:showBubbleSize val="0"/>
        </c:dLbls>
        <c:gapWidth val="182"/>
        <c:axId val="558211503"/>
        <c:axId val="558215343"/>
      </c:barChart>
      <c:catAx>
        <c:axId val="558211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15343"/>
        <c:crosses val="autoZero"/>
        <c:auto val="1"/>
        <c:lblAlgn val="ctr"/>
        <c:lblOffset val="100"/>
        <c:noMultiLvlLbl val="0"/>
      </c:catAx>
      <c:valAx>
        <c:axId val="558215343"/>
        <c:scaling>
          <c:orientation val="minMax"/>
        </c:scaling>
        <c:delete val="1"/>
        <c:axPos val="b"/>
        <c:numFmt formatCode="0.0,&quot;k&quot;" sourceLinked="1"/>
        <c:majorTickMark val="none"/>
        <c:minorTickMark val="none"/>
        <c:tickLblPos val="nextTo"/>
        <c:crossAx val="55821150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[Loan-Portfolio-Analysis.xlsx]design sheet!PivotTable13</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 sheet'!$B$197</c:f>
              <c:strCache>
                <c:ptCount val="1"/>
                <c:pt idx="0">
                  <c:v>Total</c:v>
                </c:pt>
              </c:strCache>
            </c:strRef>
          </c:tx>
          <c:spPr>
            <a:solidFill>
              <a:schemeClr val="accent1"/>
            </a:solidFill>
            <a:ln>
              <a:noFill/>
            </a:ln>
            <a:effectLst/>
          </c:spPr>
          <c:invertIfNegative val="0"/>
          <c:cat>
            <c:strRef>
              <c:f>'design sheet'!$A$198:$A$211</c:f>
              <c:strCache>
                <c:ptCount val="14"/>
                <c:pt idx="0">
                  <c:v>renewable_energy</c:v>
                </c:pt>
                <c:pt idx="1">
                  <c:v>educational</c:v>
                </c:pt>
                <c:pt idx="2">
                  <c:v>vacation</c:v>
                </c:pt>
                <c:pt idx="3">
                  <c:v>house</c:v>
                </c:pt>
                <c:pt idx="4">
                  <c:v>moving</c:v>
                </c:pt>
                <c:pt idx="5">
                  <c:v>medical</c:v>
                </c:pt>
                <c:pt idx="6">
                  <c:v>wedding</c:v>
                </c:pt>
                <c:pt idx="7">
                  <c:v>car</c:v>
                </c:pt>
                <c:pt idx="8">
                  <c:v>small business</c:v>
                </c:pt>
                <c:pt idx="9">
                  <c:v>major purchase</c:v>
                </c:pt>
                <c:pt idx="10">
                  <c:v>home improvement</c:v>
                </c:pt>
                <c:pt idx="11">
                  <c:v>other</c:v>
                </c:pt>
                <c:pt idx="12">
                  <c:v>credit card</c:v>
                </c:pt>
                <c:pt idx="13">
                  <c:v>Debt consolidation</c:v>
                </c:pt>
              </c:strCache>
            </c:strRef>
          </c:cat>
          <c:val>
            <c:numRef>
              <c:f>'design sheet'!$B$198:$B$211</c:f>
              <c:numCache>
                <c:formatCode>0.0,"k"</c:formatCode>
                <c:ptCount val="14"/>
                <c:pt idx="0">
                  <c:v>94</c:v>
                </c:pt>
                <c:pt idx="1">
                  <c:v>315</c:v>
                </c:pt>
                <c:pt idx="2">
                  <c:v>352</c:v>
                </c:pt>
                <c:pt idx="3">
                  <c:v>366</c:v>
                </c:pt>
                <c:pt idx="4">
                  <c:v>559</c:v>
                </c:pt>
                <c:pt idx="5">
                  <c:v>667</c:v>
                </c:pt>
                <c:pt idx="6">
                  <c:v>928</c:v>
                </c:pt>
                <c:pt idx="7">
                  <c:v>1497</c:v>
                </c:pt>
                <c:pt idx="8">
                  <c:v>1776</c:v>
                </c:pt>
                <c:pt idx="9">
                  <c:v>2110</c:v>
                </c:pt>
                <c:pt idx="10">
                  <c:v>2876</c:v>
                </c:pt>
                <c:pt idx="11">
                  <c:v>3824</c:v>
                </c:pt>
                <c:pt idx="12">
                  <c:v>4998</c:v>
                </c:pt>
                <c:pt idx="13">
                  <c:v>18214</c:v>
                </c:pt>
              </c:numCache>
            </c:numRef>
          </c:val>
          <c:extLst>
            <c:ext xmlns:c16="http://schemas.microsoft.com/office/drawing/2014/chart" uri="{C3380CC4-5D6E-409C-BE32-E72D297353CC}">
              <c16:uniqueId val="{00000000-C2CA-43DE-8FB7-082EB815E6F2}"/>
            </c:ext>
          </c:extLst>
        </c:ser>
        <c:dLbls>
          <c:showLegendKey val="0"/>
          <c:showVal val="0"/>
          <c:showCatName val="0"/>
          <c:showSerName val="0"/>
          <c:showPercent val="0"/>
          <c:showBubbleSize val="0"/>
        </c:dLbls>
        <c:gapWidth val="182"/>
        <c:axId val="652340303"/>
        <c:axId val="652343183"/>
      </c:barChart>
      <c:catAx>
        <c:axId val="652340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343183"/>
        <c:crosses val="autoZero"/>
        <c:auto val="1"/>
        <c:lblAlgn val="ctr"/>
        <c:lblOffset val="100"/>
        <c:noMultiLvlLbl val="0"/>
      </c:catAx>
      <c:valAx>
        <c:axId val="652343183"/>
        <c:scaling>
          <c:orientation val="minMax"/>
        </c:scaling>
        <c:delete val="1"/>
        <c:axPos val="b"/>
        <c:numFmt formatCode="0.0,&quot;k&quot;" sourceLinked="1"/>
        <c:majorTickMark val="none"/>
        <c:minorTickMark val="none"/>
        <c:tickLblPos val="nextTo"/>
        <c:crossAx val="65234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9D152421-276C-47EA-A5A8-A177C5CF5DA4}">
          <cx:tx>
            <cx:txData>
              <cx:f>_xlchart.v5.2</cx:f>
              <cx:v>loan application</cx:v>
            </cx:txData>
          </cx:tx>
          <cx:dataId val="0"/>
          <cx:layoutPr>
            <cx:geography cultureLanguage="en-US" cultureRegion="IN" attribution="Powered by Bing">
              <cx:geoCache provider="{E9337A44-BEBE-4D9F-B70C-5C5E7DAFC167}">
                <cx:binary>1H1pc9u4tu1fSeXzo5sgMZ46uVVNUpLlObYTJ/nCUmyZBCeQBOdffzdjK5EZtX3i6/vek7o6nZYM
gRsLe1p7A/73bfev22S9Kt91aZLpf912H96HVZX/66+/9G24Tlf6IJW3pdLqvjq4Velf6v5e3q7/
uitXrcyCvywT4b9uw1VZrbv3//Vv+LZgrU7U7aqSKvtYr8v+cq3rpNLPfLbzo3eru1RmntRVKW8r
9OH98uz9u3VWyaq/7vP1h/dPPn//7q/pt/w247sEHqqq72CsLQ4EEgJzws0fL/v9u0RlwePHBqcH
FkdMCNt6+Jxs5j5bpTB+md3JVbbavLnrgX48zururlxrDbL8+O/WwCdP/yDcraqzalyvAJbuw/tP
mazWd++uqlW11u/fSa3chx9w1SjCp6sfMv/1dMX/69+TN2AVJu9sgTJdspc++g2Tvy+fW4I/xAQf
cCG4aSMifrz4U0yEdYBtgQjZYDbB5O8yXmV6BUv1z7tkNyi/Rk5QGcXbR1SOn1uDP0OF4gOEMWam
ZT6ggp+igoh1YDHBMUViM+uDjvydrHT8ChXZjJtiAULtIRZnR5tV2WUk/gwLbB4gW5iC2OjBKllP
sWD4gDJOwCQ/QCUAqwddeEDkbN2+O1qXet1v3t/1TLt1ZHvsBJlRxD1Exv37uVX4M2RsdmARTCk4
lQdk0FNkEBIHFDGLIfyIzWbuB2TcVSLvVZnJV+jL9tgJMqOI+4jM9WZ1du3PP0MGowPCCCK2TXYi
w6wDZnNw9tbEnbgqy9a3lbytq+eeZre2PBk8BQWkextQnrr+rfDGQgcWpRwLsAU/Xk+3I7cOTIws
RkwwINsGwg3DVVVJHazKcPPJLgj+Qegno1+W+kcQ9XtgM8Z5EMxNopbf3vjfDWy82XPy/9kWhGDT
NDmjlv0Y2ICj3A42GTnAlFNsI4h/xtdkJ3rrZNWuyvVzT7QbkV8jJ2iM4r3NHpzA9L+Lyt8nz63B
H6ICik8ptiyLPYUDYn+OTRsif+sBjt/jmu+r9BWGGgKbh4ETMEap9hGMb28IBj6wINcCM4wf1nyC
CULoAMAighK6MWjbhuvvUg7qNfnYz4FTTEC4PcTk9A3NFiYHNoQ0mGzM1gQTKg4sRBE22SNmk2jz
dCWzV9isx2ETPEbB9hAP9/wNdYQfQHpMiIl3OnUDmeSAYMZtCmTGtnK4KlHl6k5t3v0Dj/5z5ASO
Ua49hMNzn1uDP/QfAIcJy41s2PdP3Dk7MBG1BLUf3flELzaU1jt1/w6gqdPvr4n6d3/LBKZR3j2E
6fQNmT5MwYoJBMzRI9P3NBQ2BPAbgtsmOJ/N3nhIyU4lxP9aVa9w9FtDJ4CMku0hICd/b9Zml+34
Q70xDwQH/oICYfTweqo+AgENiDjEAr8Ip21rdqJqqV9Hvm4NneAyCriHuMzfMB62+AERhICmPKSM
5kRRIGnEnNnYAmX58Zp4mTk4GXn3Cm35OXCCySjcHmJyuHw7XfnBGkHqaNr0qZIAC35ALDZGAnhX
PHwICaOUzz3I7oRxM24CxSjTHkKxeEuzZR1QDDwR+JKH7T9VD/sAaHKbYfNXRWnbbC3Wqgxe4+h/
DpxgMgq3h5icviEm2DoAThXWnD2apAkmDJJGk0AqzyF12QbjdKX16jas9bqq9OajXa5tt5ZMhk+A
GSXcQ2CWbwsMZIWUMPxgnUzwFdshsrAPRjaWokfrZYJ528ZnqdrV5p3/HJaHURM0RrH2EQ3vOfn/
LOLC+ABSEZNZm9rDpLCKENSNiLAZN8lm1ocYeHm3Cl+RNj4OmyIBIu0jEm8YY40FPEABUvRHygSo
xW294AKKrZzahP9iip/oRZLITMlXmKzlz5FTVPYzyjq+2uzUXfbhz/TD5hDZYmYJxna6dsFBf0wE
nQmPqEy8yfEr2w424yaIjKLtoZ4cf31DRNgY3VqckkcKfmKxOIH2HMaYjR4d/8RuHYPS1Ldx/9wT
7Xbtv0ZOUQHx9hCV0zf0I6AnUFBkoAVPrRajB8xEwN+LR6sG3n7bap2uyj5ZZXebd3dp7G40fo2c
oDGKtY9oLJ9bgz+zWuDVOUS+AhjIBxrldx2BsFhAD9vj55MY61TehjJYZc890T+g8nPkFBUQbx9R
eVuS3qYMOtTw7hadsYkN7BZD1iMqE8t1KrVWdSlfg8pm5BSV/eTqT6+fW4M/1BWg5KEBBAlIz3+8
wEJtx13IhPYcTJBFRzL/ie1SWfWqRs/TzcApGiDWPurIW8ZbUHm3gNX6GeRO/AlEwVDmtaDO9Vjo
+s1yaQ1qIvP8lWryc/AUm/2MvM7czZ7d5Vn/TFNs4BVtSAUJuI4fr0nRl0GGwonNKX2ow08z9zNV
VuE7d1UqyFRekcNPx08QGkXdQ+05g+r1g1X5nyM0NrRBH6HN2CMCkyZQIQ6gvALZzKbgNfEwZ+vv
5esac3+NnKIC4u0jKqdvh4qND7AFoCD8iIo99TD0AJkcunc52sz6qyn3dN3J21cQLWNT7mbsFBMQ
bh8xOdyszhtoin1AOYEy46b1c4IJ0MMEtMiCjuqHqGBSAR5X93CV5jqUr2m+mwyf4gOC7iM+n98O
H+iLtAnF0GD06GsmGQxCFAIBcDaMP9RUftOcZvWaguPZ+mHcFBEQbQ8Qef4Rt73Mk5/88wNSUDgB
At9+5MQmugNeBhgxaDXa5PyTuHlyeOmfH2t3ijkZ/kSS/TgZdfb17RQF6lxArlh47Endlb5AAzGE
yyaYukcCZhIwj5boqyrj555oNw6/Rk6VBcTbQ1TO39K9mAcY6vCQVO42X9AwAZ/Y0DLxS4W2U8vz
UL7C5T+MmqAxirWPaLzhObUxceE2hqLjg4pM21cEUMoQf5kmA0bsx2ujDQ9h2HmcQK3rNW3dv0ZO
UdnPE2tXkGNt2+snUv2pG7GhSRJ8hIUe6bCJG+EmNHtBywT0dz+AMrFcV6r+H6WT0/FPZPnwfhR1
H/Xm8u0QwoAQpPNQdKQ/9eIJNWaZB3DiFpqL8aTsdV6uA/UK+ngzboLFOQj1Nlj887EoEAUqRtCm
86u8uiUrH3M4TqAB7jEfmGTO53dSh6/gNDbjXhb4/+cTURd/v+GmG9UeTks+tkqZU2PN2AG3OR8L
sg+bEjKDbdd5sc4y3SfN6lUHJp+OnqAyivk22/D/6smoy+Vmhd4gb4a2KYtbgjz2r4tJXjbmzQhS
svE8zo8XGPVtdC5DuKDg3VK/rub3dPQEnVHMPUTnytus0BugA1bKhkgfqIuH1Z8wtOBoDywwcgLR
SU529cOZeqv4VU3tT0dPcBkF3ENcbt7SpjFIBxCkzPwfcPnhSKGHdFMaRJs98RCA3qyAZ8qC6jUu
dXvsBJlRxD1E5voNj4BAasAx8OHmI400nnrecvvjZS82tq3xfP5D7jBB5hq8DVzisl5vANulxLvz
562hE1xGAfcRly/PLcIf1poQnHu2OYbo/+e6b+MCHJMNlAdEAb+6gLb9zPW6e81tL4/DpniAYHuI
x6frN8QD1hu6qYERf8yhJ3ry4xAug5M5cLfAZtYH2/WpWoWbd/5z5XgYNcFhFGgPcfj8hp4ELhOB
VgQuoJHkZ/S7rReMH4yhM4GW3p3x12cJJw1eFRn/GjlBZRRvH1F5Q+2AfiuTEQv+mXAYcIMIpRYV
FKp7P16TtPHzukyhGeTP9ePnwCkY+6kiN2+ZokDHOqw2seljgigmLl3ArS6QwUBX+4NrmaQoN1Lf
qkzLV9AXW0MnuIwC7qGS3EDd6834PjBN2IIYGNpBf7wmyQnwfRSq5FAG/8UHbrv0m7Wu3v2yQv/8
WLvDrcnwKT4g6D7i8/Xt8BkrSUKAtfqHO/agcQTYPrjwDSKABwA3cz8mKb2CSxmDzZv/ua+/2Qyc
YgLC/b/AZELObF18+PPaSG9VrWY/7pv8jz/9sSvh/svJ0OfU62GLL+8+vIco2IaI6+c9luOXPOFV
fh6U/W3MeqWrD+8N0C74CpNAo8mjFr5/14JGjR8xMJgWnPIR0Hk6VqXASWVjrxbchYngeiIEdVy4
Vc42ob8bv3+nR6rgw3sLQ68REMMj2QNhIYWbiTYiXqikB/r352o9/v+7rE4vlMwq/eE90Eb5w0+N
4hEMNyIAuTrWzGz4K3SMw+e3q0vYT/DD6P8EbWcOPFf1oWXVQeUmsUhTF1uhOMG1LbTDSJmdxLSG
W0FF2HBva612zA4Cbs8Od12NxzcRrA9n0F1ojU+3NXtRBINohq5atLXVzFif0hmSVuL1TKaHr5gK
ruqAYhOGfJ9OpirtqEEoJdUCo1IuEgu1jq3DfGZzVLxCKljKMVZE4xVSEJhvSzWgLs57jKtF0nVy
0dlD4ZVVFbtVx2pwVz83244FFDsWcOykgbuRYFMQPpGqa6o6TggsoJC+cJre+piVNb3vGuoFmR+5
TNmGU/h+7OYmVlB5eW5y2IO/oWcTKKWOuxgJMpGz6kLft/OqWhgKUwdFXTjLEC7gcNNzs/y+R8bL
Ey3oN8FwWxdc2fV0NXXAbd0Ufr0oBaYl7M1MVw7pCtbMojzN0heEAmc4EYpYI5Fq2RDuA506Cr21
JUnRWHaIqnoR9LRywrhcQ1BzzwOVOihJj6kf5c7zAv6+jATSNwF3FcJNS8ik5tMZ/TCOWm6rehGZ
hLiZLxIAS6jZ87OMy7Sl6KBqMMvIuMDJdTHeH/R0Flz7KIuLuF7Ysukd2zBOAkOf98iy3M5MyQsy
7VrF7dkmoFFsBkVAknrBmxY5vpJO0KSVk0dx7ighKqeM4+/PC2gBI/SbhNCWRMdOWAEbcmLK+jCm
vG1B7VBI8TlWOPkcmLW/pGrgh7UKYq8uLlnTc7dIsL6jlcmPcmIf1kGpFk0tmlndWa1Ttiy/7Trb
WPZwYtCx/Kq4GsreSVgYuCguhhcME9qBP1DDcFqHEs6s33Yc1wG1VAVqJNsaxw422pg5XUeamWHY
piM1Ktycq9azYfVmVtLhb+bAuosa8fyMVYPtBnkgzqEzKHhBF8jORwP7PGo4gX8nyhCJhMYDSapF
V4Uzyw+JJ8uwcwtOq5kuAv2pk3bkmi0ViaeSITvqsqg80X7axF7aVY3TmJkTYx05RZ+Zjo1y3/Mz
bjqZFfTHQW2VZxYdjOUQt8ormqryWkZyt6hK8blupfG5arjvClsWbokNNgdmSjqNXfJZrbqjKi61
0xpJ7VY+EU6XkOMQx5/qluuzGPe209tDPC/tWnqtUZ0rwYbDQrLB6XFiO52f+Cdm2Js3Rlk0iyiL
Ddcn/X3c25cVr2JHsCA+rGhYncM3Z/Pnd+vvCjLeGgUX3BAMPhjYtKfq2OmA1KQdQdfhmRHXoSu5
uUSyu64HP5/VdYr+WCVhRigYQzMGYaO9eTqjKLuGiyGuFqXvL5HGswQFtyLDJ6WdYTcW9MvzEv5u
tzmBO4gZGs86QegzMWs6EE0G2FSLqE9yx2pwuwxUa8+4Vfbe81P9vk3hznAL2q2gXA5nSsYay7bN
DmrSRG2jwAvyhhwro0BwLL1mLyzgzlngUkgIU4AChTV8Oktq+kZatbCABi3N0imYMA7rIuAXzwuD
frdjIA3wrxxyNqC/yWSeWBoDornQi65DylNIR3PapYFHdaYc7GsGIQVsfJPZwVHJb0orWCgcy5fM
EmTjE3MKZ0GgqAV9BnC3MVwp91TcolB4kA3TC9wlbNYWIpn7bVTNcVtJ7tp4wEuUdWJWmmqdqJZd
xlXULgJiNqfpMNhHJFb+CwhYO58JjmpxuB1qvHV84lYCbBiGH9p6kQV1tjRLMhNm3TpDVhVnvs5r
N2R1/jUhoMpJYfTndS57l0rT8gTPlMeyZJ2grjmLeecNQ/utjgzLLWSVX/VZLZ28kuSQBGF7lPXJ
mWFWLwUXuwUQUJIaW9BA/0fst6ILH5Ui7XkLixr2l0HJ8nnd4uBTCFbMzQsWeb5GppsyWoHHKtOj
PhxWXLJrXVKxrHPfdzteNrPQVOKjGpi65nhYD8TPjmweinmbB73XxpEBvqJK5qUs8hdcAhphfxpH
jEeEfkkw2Z1tlcADq14veiMKjvxBZEcV6TIvMkyvkiUY+Zr2ThSZS1v1jatznL6wC+ydu2DsUyCg
jIhN1Z33YEt6UutFZIRV7tQJJ98hrLpgWGdOIsw7lTTdDbNQeKtLt6qbwI2UFXqxHWZOE+i5ZWrl
lRQzp5WoTR1m1bkbwoSLjkSRi6MArfsMITCV7IrZ8YyYkfKoIW5yHpWHqCHmiUFQcjgotWKNeUV7
mCjAqHbzVmjywpr/HrpxOMAABABECNSEbOnppiFw7Dr2IzAIRZTcZP6CNVHiGYMZOmog9gtx4g6z
TSFWhMwTTt9DrDjJKHQS06wEo7PIg+xeSO6D124iB3eDeGGm8ZsmOwlm4sIS0CHIzGlgX/hBnTOf
wE4qg+sY2cFNlAx+4qQ9ZBOkj5PEManBj3yKwhe20A7vS+EoG2U23J0FXVQTIatAFpYfmXpRs/6r
X/GLjhWXJvbvE1Z9h5SXvuCgfsSev8kKB+eBg4OEG47QP4VQNIbupIQtC2l4dlnbEPf0vu31Wdi4
djOsTT+9VjLpvKDPIbjBXLqNDkrPhGjlefeyczNBh//DJT3wGwSePomsq4aEDehvy1XlmTmjDg79
0DGkClwSRvfPT7fDaVITIsfx+jgCXP3EYlMRxUFadwByX3aLIEe+O9Q8fCFH3Lm+UOeH257G5YWb
I55KFWkUKIRzvYAcuXR504Vek0XCpT43lq22QTsbXHtGXySz1g9SF9iAZNY1xvEw0Jds5O9JOYe6
NUTLJugQHMybgN32NRlCHcPDNJU5CwMWzHU5nPZNH7hBigw312m2CFllOSquzRfUCu3SYIiGYLEh
bud4uteqoPEtOzPLRY9w+D1npUGctgyqcy0RSZ2WKkpdVcMXOEYvDAioaZEQz4zy2HLSgoWx2xp9
e9qEduA7VlXVyCUB0XfP74wdjzn2m1GwMQziHDTZGaHBZU8yWixo55fzGg/NDOtCzCCWly8syY6p
gNyGc/kmAxoOGiuf7g4ZIZ0XJSsW1eCn99ju2cchC9PSMaj5CrEgBiXYHE/JwIQTsfIsH6qc42JB
LFl+FATRueqZfxyV462WzxEjO4wYzAS0CISIDEityZ63Bj+IVA0zSdsMPL/K8qs0KKwZeLfBMbsU
O1iF/QvmY+dSQn4Nv1pk7HcSE/GCwMwqEZJi0VuocVPStY6MUssrTUu/MBVUjgCXidWESANI7/FG
BRss1lPceIxVHQwItgguzWJO+74qXRnidvBI6meJS0tteRRi8sQt7KY15pA51t1s6Jidfkw5AeWS
NnCMSx86Fz9beZOEXpnFvPbyJKHSqfwiXKmWGKexzYmeB2ESRI7OkAydDESyXUYV555oSIvmLdxY
2h8TIxQL2ZdsmClchpETxCG6prU1IC/BHbHmEUo7OrNFHlpfRItkuqYRkCWBk0MGEx53YWn7Xinj
MvykE4X6ZZIBu7YIJUrxzDBzdJQOXWcsdB03+oykWc1PcVX3/keqUZLN4f+Ndp62pY47p8Yizrws
bnBwyllGmFcTW0XzmhTJVWMI6h+VmaEOURlnvtMHpVU6IpSfUw3n7p2uxipasqANcpfXSsXzPpZ9
MEvzPitPogbSSelSkbfJQutWxF7XkL7zVNP75nFqaN8E3iHNLS9PyRhcSc6tFdM+8CXMrzp34FiV
VzmRBluoSkf9Reuz5iqTuKxmvVEIdmmqlAezum+CeglBbDcveCfkHGcBzR2cB8Pgah2JRVaCi5ol
/kj/mYYlYqfQhH+KwiJxuyRVtqtx2CAnynNymPL6I/C887oh+Y2fW8mXBJj6yyqjreOnUXdo9FEy
swtxXif9PCv0vAtZdukzIFFxGMziIZMLC8etF4s4nQd1c2Q3fetauV5FMcUOqS3fq6POnqe2fYdt
o501Wa/hGUq2oLo1ZwJLusBiUA5EzIMTZSI41jjvvrOqaD1c95GTsWY1FJQcNnY3OE3XO0Qmn+GO
thk1aHFBRFrOkJnJi9huB7c2JTrmaRKe2i3gAdmCdLT0P3eDTRbEQB+lDHMn7Dt/6Qscu10U1xBU
aOYm4CU8rdnwMU66ZVHhypFDT+CP+DwGdqlrcXkUd53lDWZczLqqTJwo9Bs3ZnF63NqhJwHZC5/j
y9QIuxlqeTgfhnJwe6OqPd/qrcUAoeulHyT5t4xr8yQLGff6qqBeZ1blPTWKzDWqJvc4ENYLphRZ
lokYHJb53dI2pbXUPeMzICmOLNTNJcnRPCb9l9Ssiy+Z9A8ZwVey7r+Qzs9mrSmAqKv9Lyk1ghI0
MOXLpmbZvDEK3xuIcR0L7h9p35YeDRSfmRE2AIdicHAkBi+EvOFSlkZzUQQlv9R1B37R1idV7zMn
6Qbp9Aa0nxVtfsjtSh5KnaaHWcqbe6yr2ullOwDDFTeyGnq3VkU22JCaW2YZ+DMlRXUdKx4OjgWb
5ya1TLvzWAF5BDhTMBJRULdfc1j7s6KFXRb1fubwGC3NOuhnhqrUnKKBH8Nf1KwDhZj50P/Q6xPe
t0Grv/ZhyXTh9JaP29gbtFV+NZA9N6OAB45hwTMvmGGp244NcX5ox4lVeykvWeP0CjF+Yhi0ipyY
8TJwkr4hxhHQs6YGkraQh2UJK+VUcZZ4A0+b6xBY/QsriaxrP81iuWwjWs6IkMUZai0+V7JpB6cr
gIwLpTa/U9OHeBL43XzGBjM5zsHJ3laaB3Q2Vq7cqCXSPuk6Ta9wE/v3Asj92oUoIIXk229Mb+h5
9wnqTOl9mZc0c/pUo29Zx0oPUjRyLjIr/ypF1no61P2igojlmvc4+tpo+J7eSLqZqqziaFCQT8su
w0s4wKdvgIWDMkikw2FeNTXshNAWxZcw4MVtkeN4HndG8YUVljyMSr9KlnZXxXPZm/qGqKKH/FC1
rUd9klZePWhQjsQyiBubOPYCSokbQcC1rAsSewwo5BlkpaKcx5A3pYdpruDnKxk0nwu/DYYZJxJx
RwStL11l4kK4KZQGl3kWJuMeNNqjQEThlZmGiaNYWVtzDctpfM4EBhFZHovwOLAGeFQaN58bq6vb
08D3g3PJC+4pMx9OVcX5CQ4xfKudywU2Jb1qKosMDkQixRHNw/A8anX+Dag7awbEGTkPSlDVWabS
YT7UXTxvVYfTBdz2FZwnSd4wNychOQclKkCpAF0g4YujOBX4nIVh/r1sgvIjHkp0rSWst4zifjH0
Wb/gISyqUeL+2ICt+TEnZf6djBmmm9Ehb7y4iOQCVlYeki6FrzXq7gKVuDjKUSROhkbn36s+L780
IazrwFhxq1BQFs5Qh7CsRZb6RwGwEYtaVPpOtJqc46EwWqdRIjjvJJE5xLtp2t8NkY15Bx64tXHi
2C3y+xMEbjn3WhEFrhHyonCCLIwysFC1r51Cmeg6Rz05l0T5n3IaBmeU1OobDWjsVXU4hI5lDD5y
Gg5BJKltaxZUvDjqS9P3AqNujssUhMeCdZ+4EYFdDHx5aOcwOjeN4LwWBR2ckBOIwDOTQ8XCLpJl
Gfup71QCSBxPxq1/FKYV/IDfCO4EQZtUXjTkqnYG0HOgsTJ90/dAWnPW6DsWYOL6fp8sUVmNu7wO
8xpqLha5kmnYfMaqqpnbKnjIhJjxJa/KfGVHIb0yxFAkTp614XlP0ww5Gmfll6QYugtOdf3ZzLv4
Uo5wW6XPT0iE/MsCNzBRbPTz8ciI5UCQEZ5jDavGo7C/MAOjvzcHJRdGh0nmAGnvX1pphJeFGWYn
1G7hG9UQX0LI3n2CW/313dA22DgaSqDEZ0Ya9vcsB5rP9evQVw7wLbp0Mmq0mUsNxTKw5ENquNKg
/iUOIeVy8loX/TJtGhqC7LCTBqMowfRSDDsNbFZ4nsSRQm6KBnVh2BGQuE2fANam5mGzpLbimSt0
da+4ATlTY6aRW6RtcW+oCH3GQd56TavRmjZRXbugesVHsBbDvbKivHSplfWxW0akXlu8HghgxmDv
5zksCwVPrhdmG6PSgd9Xhq4HKzEuRWWCNWO0WXc5Lz5WfgbEf2HlZ1XT51+7yC8+oooH5z4t5KIS
NYffP8DtJdgxUc56DvqdGUF1U0iZmR9Lg2uw8SpOyVL1ChaP2+wUcmJ/ntd+CUaMWgx408quoSBs
82+D5tWZn+bBokmS5hDTFKABt3lilziuHcICeUGxzud5hvWnMm98pxzC+ypQ8JbO89zzm9z+TkRA
5jhPBjfHvfIsu8tc0th0gWC9HKhoYi+G3yaaO5Wd9pcoLbsLCEJaJ8OR/9lKAuwmhrqqBD5tGJjE
zjQl5DJl6bW1iM4K4H/MOmyOojQvYdqYnpttis5CloLdsAcor5vSOO2okZ9nPfGvqG+ppehkHYDR
TQcHZVBsLBAxl0RWR03fJ54E3Tw1g7Y8yQKWHQVh1jsQ6kMIKKD8BxTqSpCwWMYs6y5j1dh3TYKP
CmkiMGkc/rB1Mcsoyt2uwsddF+EbiLdNpzc79V20Y51JVfMQmOVl4SsG1bIQAtImUv0N79rg0szC
ds66/JCqpPBEa8jAkYU65O2wAv4v/RqnbGDgc2CRLAMHYOghw3FZ3+PQjeJYL2PDtJ3GN8zzOMX5
XNc1FL5QnXsQobYXmMfmwo4ifVUXBgVTJ4LLWsMkNfHZRW2KzAFiuncgKcUrIQX9THWVHErJPneR
mS6ALg0hDoRQzkllrxwl2/BUciBuFLKWvj2g76Hpt/OGG+aistDgcVnbXtuAMuo8rJw2Bqow6Ht6
DMEFvokwWWSkU3NQJzDAKoLsNKCFWIhEiPsmrq2bLsfoTKRigK6FFF/nYRe5HcSwcwK26zj1dfIZ
wdGbj30DKJFGd8WcQVzolFUZzIKuy9cDlJosNw8qeVZEsA1klgTSMbosB7OW96GD00i7XR6VLhQQ
HDFUllszCgE9DqJV1HfxUdBmh1VcJJFDsHGi+qj7OJjWTSWNdA6qOJf2EEGgRggEZKw+SzHxPyWx
gjADN/MYTGDk5LySl9wsBy9ObX6sewnWywxnIUliJ7ZLcp7mRCk3bAWCokUyLPteNaeUGOB2Um7E
oHA0O8qDLjpPIjtUThENCehdmUFamhgRqBHU0JpT4VfRl9TCdAFH4TNwOZ0CjzXkQGnU0uguhG8X
Jz2Q2ZDVsUbGTl1G8ZFopXkJ10sclRHrDv2mchuu49MEUD7WWcvA6qsEiqNt5WStrk6A9+0dqqND
1Bnii4CaKeQ5cMtUVrtpSAa3yGnjRiwLudM0FfrS9bhcKot9RwNd+6UqvkHEmnxLdKrAaGnjE0uI
MbebOphVrE4/9hQilqQvERS9RTW4QeeHOYRD3WFjpY08MmzVYq9hpmaHLEYIfAym6txogzhwsp6p
c6BvlOlYPAoUlAESMEIKkehbmkbZR6vg6UcqgUd2ZA8GNArb6i7Rlvk901F4V/jmkLuWAV9YQBfA
ESkjddXDWdT2SwkRD+AmIclJQ5qAlzCovUxyDh5FdPlX8JbAnQ0Jsmog/eEj5UvrGuJjyEzjNMRH
QdzpuxSOfN3pWgOJoPs6vY9xBqyCHir/m6kj9D0OS/D0CvfdhS46/5sVl5CEY18aws0HX/83e2fS
XDeObetfxAiwJyd3wOZ06htLlicMW7JINCQAkmjIX/+WMrOqsuq+ePHu/EbkIG2rOeeQAPZe61ub
H0GqgrGKdlvm7c7T6Uloj41hGbyTh7xfrTwkpYOiYfyA22OIDAocOQn5NGSGp6gxZfcDT2HE95TK
i7nJWcnTJpkIbqMp3lbe2AWvsmUpcKlmAqWVo4nx+KWMJtNyRfd0Rd9IJhsOtVOO9gcUr/jJe1B4
eU4c5MdmSMotOAbbVwmwwiHtKjRT5TUbSDI12TyiaBVdhqsU7DjqauFN98POdhiq3tDSV12fjp+R
MfitRsdb2Dg8NubHnx9maoPeVECQQlrvCwGZloe7lxX6CXmMy7SvY50tvIYWhI8+DpPpKQU/Nh0F
ZZB7QBZQNJjc85MKoQLdRTr14WFN9/Rqm1f5lDoQFbiE8Ftr12m8P56n0ENmRTi7WkAx2OO4Afy4
Ke1qP20GbbQyUaqGmywIh2e+2eg4mWl6HTGR4oHnpe5qpQry7Aa1bCcPGb67Swze9CmyBK8RVTle
NZ06XLxs81MA/0+mosY1wdqF9j9sDXQZfIo2WPH1+xQtHxTdC63wYsvrbbHLb8oWJo6lmTUMjHKk
7Eg4jXwtCNZP5XA599ME/e/i6BKQCvchKrp0SBQ7k2yGiDLDW2HYXGg6Y6ljUAC+N8D5VY+GdLya
CgOsKtr9Lu4GG5Naf5WQIp+itRJgA7+FjEStFpJc4EnPJzea+GHsC38Nlom+7PvgvrkosX/aYH9R
n/d/Cn9/sovvUm0z7Ye/nlD+zz/+17OEDzL+8RzKf/3l1wPO//UnzFD988no/8+vwhMcvujZ5T+/
6OvV/PNn/evBiV/c5z+fdvkfJOmfz1L/B4P5P/nH/08GFSLx35Th/4ag/utJ2X9jUP/4nn8gqH8M
0oQNg4erI0Rcfs0H/AtBxZOWIORCho+SHBMF0q+nE/8DQc0wnAMgFZ4kh+oHM4cgBf+FoMYxBg3B
zymRhwHiAYTzf4KgAtX4d50XEi/+i4GlhPD0E/g3/67zarhxiYpMck5FUdQmDeztPK32uHeDv4he
p6cdJfhWow3fPlK55NcpT3RfAaJwj1IaUplFBT9FLsgNh7V5u09d/JwxhqonU9nU9EuS3w7CLo8b
s/R5XFJx5MbS89hn4Q+puqIVLGcX2Crtui36l10YO/mgmCnkbefnajFqfycKYAHtwGvVnefR07xQ
nKqTmK66PBZHEy8VpIPpRkL7r0vRjU3AxuES2sWdJzpi/xpxkjRR0OeXURvUJp3wd1IV4qhE8bW6
e1iteeajBx+Y8jannNyEGyU3W7wFoKlkrA+YQyiOoYz67yGqt9sQVUPoM3PTRWgrCErwMOtMNemk
DCqiVfwZb6h/3LhldRHaKarncV7vS5hDQDbzuAWn4JdqFtQcU0HUh3P4JfEMtUrTWWB7k/ybTlim
AVgl7KhGz05okoBqJW6EQbmF9YqT8FUWtLtDX+weVkn393Jz23fAqPFDz4vtFG9svs1iFFXggGlN
oogedJeaK+Iz/QunhIdh1+cHSPT2mIccbwOFXZVAiTrZyUWV5on5CMq4onO61RDXr6KpPydd4FtD
BXY5IqdmSbubkavxHMD2E1Avm17L/TWxsz5qbdNPaCuyWthKr9YscUckWbpzNA7jfbjne3QoA5RJ
w7Z0QYtqz1yhpWEv/UbLt1xnY8topi6dytyTsk4/l11Cb3aQBzduId6iyIrpa7cmyzUzRDyBQFTH
EQB0WTmoCVA4RA7hTcTxww7A+abHwXPY8hw+d6CK/HGiKrQVUJavPi+21xnKtftyxr0i+zXrarYn
4t2g2r3tskycNm/iq2xV4jiqjL6ZIqfftRrC26lXKcwPsZ88xOBbEtj4KnKpPM2AIO/WRC7PbI/L
2o+LOI+BgfbUua4qp7S4jbSK3ibE2G90n/AzDYU6MSbAcIx8EQeXQAUSyl1Fg0twO+r5BEqmNUOP
MKIpCLoKz8M2Ul3+U8fud6r9eIalbWHqf/WluksOeaGgDOMweYkT/r65WEF+6ZPoLS+mZ7Rb+8uy
KMhHBE2tHDKIgOCMg0saLAAeMDaF3ELlT0N4lJn+CaeB3YPTg3qBSV3lO+2K4ThZfFO/U/GtoGSs
bRzMLbFQslmPi+jimJ4zI7KmSMQIvGNZfwE4sjNkz/AZUfBzH7nsIp0+TlOR1XuWj1NFBeMPwKTE
Y9qJU7a59ZJ1+3RO+CgbkEeoC7BZvq2ypOcc5tRho7Fu8mVFhTN59qgWkvzeoZTWMWdDvQ8bh1OR
8u85Cfy3fFLBg4pGWeOC5qSaBx41Gj3mfTD7gxOZvtKzLVhdlod0ZeOxg8Nwg2EdsAHEg+06+z3o
gFDyLA4fGOnj04RHJyy1cMTeTsTO7/G64ZUkpHHEw4oJnW+tCE3QDqCtvq/5plWlyC5o5fJNttO+
9Xf7IjnUm/VLDt/SvJ6tz8oa3pOs+m5rzbQvS7VLA2GiLO23focSWyFBoBox9xrb3EIFSs+ZXPVK
q5tt6kgbhsF3hlL3S83a45aKEqxrpkldzhOqw4C+8sKRsyALaSVhuooYl79ENuxXnRzKh3QssvOy
QC2s9j5YH+gaQHXNoTlMsGYyNDZfGHVxT5ZsXGs1xuTWFpLURTfuAp2CyNoxluVLiVPjdk+G4XUu
Eno97vYHmsLshBMRrgZb7O3SJxS3kmPXC8umet2C8no0yXy/ohu8YcTpl6Cj4nbhEC4BzPSHsJR9
s0cIFaSLjl+5G6NTBj63hWYmD2hqo9973psbl5bqJ9S+r8PF7Mn3YRT0GzppK6qM8vIQs7I/mn3g
rdx6VwdhN9yHX5akA9gNgEn7J2Lw0U9owhp4oqpdfFRcFXj0OGu8gN4U58zhRgtdXQZJqnFlzX7c
+tgcJ+rXMy939U2Y7khDxVq+dfs9t3HSKmuJqraV7Kw2wQSXq/eHTEt7G9o+upRhz384HfHGRRl6
vhDHLcUSv1q6SJ2QhUBpzvVcvvEso804OfJddHN3ws40nLs1ajaEYe53QHfvCjz0Ra1FcBj7fLkL
0a+f0XZ3hyzplwexueJb74ruEBJNngZLCX5d3gX1tgXZIR7y+XbeNBq5fXsnu8H2b+Z1X2DdJD3o
SBc2e1zEVbQEV+lEIosqd6ZeVwZe7xhAFIKXhh2NkgdMJ5tx9jPWP8MxpbpiRoutnuJyfdC9Fic5
YElXXuWcV9D+3QRjs9Cf5az4GXZyBDLKBdc0GqHITeO9tROg4dS8pXPaw4Bf9FAVxplffM3eUjr8
JJ35zMX+Vkj/OIX7WAe7U/h9ejzPU761s6bPke7VRQ15/mzhcLwgHzC9I77jX+cO32ghguJWpzDD
ObQCvAtzUXoBPn0Umdd7doNSC+5ptUecpC0FXJ60maTDtQdx2hjnTXGvV71l35es+zR0i4uTsA4X
LtiGSB0Cu6P/leRoNlQ9x3FQ8oYqHcg3hQ0UtVdpm9B3/KD51o8X6BZzszgWNSjy+FXYb9MF0/Tz
t3RL9Q+SA1O47/wgrvIhDefnL+W8O4qdgxev/eJ2SBf9mrIPWF3QCFLd+bQNBwtXTAaUy7POadxM
AdmQAJGw+LLldYFjXc2+Fw3ZcCXXPnn1QeROGVV5vY2rucVX+kMpcpSTYrjQObk2ZQSDjAQyrXiP
UybIbXBCLfJt2gfRDlBHLzhBgqcBgty1z0VY91O43dqh17czruZlX121DtT9THi5XeYyCyCYBOYI
CnarJvNVbsV7ZCpwDvMVpWfeoZ3MtsbKbj0VIgZkrQt6XABo11uXPIyAhBqmg/68J/16Nl0Hqx6W
wWUl/XUWClEDZ1HXQ5etzdbn+oeJM1EXPt2OVFt6YOtStkFPunamQgJrgrlcSSRW0IerpU5xmU+G
KLTlIhqPKenIJ1IgKKMVV9TTCoxt+JEVU1a8LsRM+fJuklzz9FunE1QcNdWCjuJPqON/m7j/W+zy
r/7uK2kXQ31AA/VPvue/dXH/Njjjb9/xVw/3x9PZygjU81daAPAweqS/ejhEhr5yhBFYTSR8/+jG
/tbDIV2Af/qKlQB4LMEQ/dXDRRjAEqPbKvD0hSL/oyn8Rwv7b604kpN//fnvMcIQs1n+s4kDNIrm
8uuJZgD+8Lv+vYkjaxBYLSU544SYX20AunYR23vhI3G7h4FuhyBcKj9KWD6uuEGRZ7/DSdFPSgZP
mszLxWwwbnSR7zfgfhC/6eKsO1rJhnsz6eCnyXNZlZCS9Ckpunyo0jTql/spT7f4IUkoj8YqmESY
n/dwLqLbMtmJBGGjI8OqgO8yPiq+KnVToCTJEVuBd40WA7vZClYKGTmWAGroCVwU5eZZfxPFBLQZ
CtIowstQ+gxdSNSVa5tD3FoOA7QQdVmTnooIeAcHP1z5aNvKlo5sDy+53KKXZOsXjZNDhjKt16Tz
xbGI8i09GyqxJCu+0Zw9d1sAU6IKc251M8hU/mRTV3z0GetzVBSLh+UwD5JY9HBLTsmT32emmhUv
YTlyL6MrPChrX2qTwR3uWIj92605gCZLGLPtjua5aArJTiPcmzc/0XWsxBSvJxb4AjRFkb6BBEgq
RIgGwA70qYfri4tl2I2OJnlikXthksZHtjpWhWPZn7jrQTjosR9esZm4vt3QTueFvwEUdTU4Y16X
fpyw+y738QiBsppsqVC8ZO+r777gDfe2s3SpIzjg3Mfn3vMXxBlh+ZchGvEi+dVTObdxx83TXhhU
O3sAcwIfaRAjB5Hmyh2XfMgPBfQ+xN4e7U5fMhF94iEI6xVKV1eVvL/dB51D1lrf5LhcRiunE1+p
ar6OFL+PUbVsKrtSioSHWe/3Qz+ihIn4Cxxa2pg5kC0f7e+MTtnNmO3dvStlVqHZC6oSLnG1AOTi
m+HHxCZh5Xd7F7E4a6y1vu7DTtSJs8N1Z8R8U6wuagGxkHMuKT1MHg6hCXq0AosuflHkX4+jTemv
YtD+4udta5VOg8ceSdJqYv3vLu7kXRqsT+lK/dMEWfJI1AjrmCp6mlBxQfknsHvklgbVlJrDiqmK
Z+wLw2Geo/LQj2kCvjcojzZzv2XKx/M6rLLpsHfgQETAF5oG/SVjxERtOo1t3wMQKcm4NFLGI6C4
davTHY4SEh6iDVHcV0Xkn0MUWFAP+EsguvO+T64aAVtW6Rq8poDEqph7dhl0WtaBSuhnbNL5h9nz
moVrxbhD4A3pTgBVZiP8GoqrucqyFSvezIVukDIJPuWaTfC7EJlJQUQUYB1nZsHdbKMPTihxzOMW
Wpc/iYSrexDn6NZ0N9NbBTXnEEtawK/p8qUOhWHPf7QFKwn3/kgRCrhMSP+N9RbDuW9wY/G96tz6
boSOa9JZe8/g2dbW4rZAnkmEVeH99gFohJC2z5PtYlY6naLVba48rri1fB1sGZRUjVfLK7m49TPU
2iH/6DqFHI8xwyfaixJrzZVfOBIkGncbAT58W1LcLVE1JMBUQjuSq2Eqx6OjBbIJOoiOJJJ4Z9yd
841lx3xA9oB5F4Ei6YM2ha1SxWpHhaN03HbljtYQwAFanv27x4zql5wqfytY8BNL6hUACUJ4sK/a
Ua+XNdDJLTRd3swiYldTQD+6pZgbGimAgjMTEjJaSm+Q3AJgN5o9bvZwDO/12H3TIuLgWTAr+1ol
Ql7Ccj0g/GKvraHqEVp+8IQAYP4zGlPa9LzU9T6WM6sMfFdZOR9FbfdVq21iIzdZh95z7dal6RGI
vBXLIFv8nOkg/yj/vlYtT7oMpZONDx3U/DbQYjjmwt6LIaEt3ZaTCwmq8m4Fn6GLvai2LpseXLy9
QclKT4kdy/c5Wh5ynwyuWnhsT3Gxfs82NlaUkKCNYntORFg03CDGU62hWj87mSQtC9bgCmz3cCis
CZuJwOZUEoXUBvLq0EHqr5Ziu6Wu4Hd7gBgUdCMwfpvJGzr5qPILw9JC1qRdAYMehzLxFQFFVZeM
AdMIAWx/wWwAzm5Kg11rh3BXIT2BO3H103nlaP4yN6dVD9XTFHtU8UKiR0xGSPZGliftPYwYXZ5n
Yr/cWk+gJZbj+6akbUkQr7UJg6CBi64bNkoYi2URLc8lZWUTF3xrdCLKZln1uQzKvpoD9YmY9beR
5rLdS2cOZFG0dhs65CBJZDtMfjgYM/pLwPWH5fuNWDtzFXooWrtLdS2ifLqLUJlcR/5LVCAbOzi6
kvOOaNcpQHyw0mrilZ0mWhc9nLqgwHs2nKFVhzN1l+rsxw5RE5ZEHrYDX39EkvOrFEGoKtwm6Kex
2yq1sfAa98ByXCg8csf5p8lEefBq/9Er/FQY0tjLGPiAm06GXVRZIMs4+Ptfo0KPTMQ633c86moo
S8utSwqLwz1SVUb6NxiKn6rUv5OVigOi9h6cZvI6zkhsQhLTL6LAj9rnZAZ+4tfP2SRRDX+GN4Be
AF0sbriHwcMeykiqMymi/doiKHdwOf9hxo402Ewldm1qX4tN4sBY4ydKoTfY3puK+QL7ekbFr2iC
Yz1GmzybZMwOzOZoUstgOiygYK6jMHIQrvcEYtf2axm6rbJIv0AwwGtwA+ctKXXxspAInX68SHyg
O/L8FeJywDUcV3j5duXsDcuerzerm4pnDRkLQBrZngBanjMwG3Ugyv7BLMLdp2vH3nKWPaWAE2op
+tskksspNkUf135gXxJIhw96AK39rUy5q32aweBaizbZO+jnGi0crrR1W7PrcatoZkt0XDL6SCc/
pc2G61xFKpR3NtzXEwHSfcp9WvxwfCFvhvh3prr1bidxwFprB3tiao3v0jGzbbgzDzyIKASQ02Gr
y8iWQ9WlKe4IMj7qokwfHeg+UmPXhNIL9SKq02QRn8uM0XhfC7XHNcUEeQlKYs6OSoUplsyUrRBR
l3I3tcGEDjRl8RMChqDyVnKNkQIM/XQJe7kHX+WGbm+YRGRc9/GHyJb0acpo9B72LBjrPcnALwfU
+LNyEjwb5QMzDVo7/05EIRogXsvT7mZ97rB5IooRwPCbsvs9g9cg8zVvLI4DfwqDneF2zmz+0fX5
WA/Rkt+Va0pfUzUnN6GhaTOPTrTgLlWtpNpFM+t8BCYZy8c5TmYKTYUst7AziqEiHbrjfFUGOtZc
rGNj/bLdTQUVxz6c2aHL3XoI8SC9VuF1Hdc5C44sZd0IGlnQV+xm/BVHnPkuMFfkibO1OxGW0zNJ
HSreTmcXPdmAVRTkOK+2zCGiH1G2XdkAmGW5D/OlDCIsiAGsVKugDl4iCJ/1MHpAAj6ZVJPZnrQ7
WeaHFYNDXkmxm49UOXsqFlleScbWu6Qf5m8yTmeO9SfZ2sAlBpGRwhxFdbW/lPM6SmAe6eKe+xA7
bI0+yZTNXqoYaSihNttShvVwVRbJOLZFJ7Jvriv27HvPA7o3tvA4WQug91iIs1+rbc583yY8yeBx
8OHN5g7qgMzNE0QOeNrLMAU3YvL0rRsRJYceOCYNIH9xNmYiDQPAUFRJwoOiWkY3vpLOdw8WX3ry
I7bXeSyf3IjaeJm0+TWNiLIGQ45Y8Lr3V/OEklRMVq/VOtrxORzcUMUkj46uGPk1gwR1gCQyNBJy
Vq2CXSwVMMz04MLJPYgkBWuVIhdTwRnjrWWhuR6n3YAEYNPJ5L6/j1TcbY9FzmZ55/vBp03Ze6Iz
Drgki1AsjGoot6WojIkitXyg3KQFACyea5c8yRXA5IJtbJNFPi8nVg4jHBG22f0Kel1QgzAJW7Gr
aW4wkQX7qC8EhAzkE07rkKWvUUFH0+yIKOSnmWMt/sLYt64hAev6a2otRDvcwjNroe8A042MVTUP
cnhGwzrLa7sG6mSWMnz0ekUvEOrgC1ZHQAyS7kW7WZ1n3JONWWN6rVhK6y4y+ec4y+SdTBzo/kzn
lR3Bpz4vvOzoG8LSIGDAXtysWI9Vsex7inR2UfyWhepPmRlRgofrECBaPOcvO0MagGbYndsS8crD
Ei37T4LC+sptKgVLLG5lrghE+cRc9kivD3jInvo+gMB9dC6E8KQoQCWgXk06hLGqwmGM2/6LNpGk
Q3WgETXz3Ib1DIblNkn02HwFur8tqCLb1fuy3qeQtT3OOhTnemt9hPSFEfk5UJNtJBr3R0Qiy8PM
SfQzTXxyGvmsqo5jZxKwJ6ucyuFI+9g2s0xBCNIxw+VdBvdLlIHFNJ3kLvZD+UGm+Q7QRAgyiwDH
iqLtpENQbtyY/hr5k8JXGHrkWtw3+qBKCH164+hvcFMSuJF0gIo1Dm0pcIx3PuA/FtT0GBiSj6eA
Ii+J0Riunlw2FVUh1qUOSLAhrhvHB9nBo5rKPLhb4317VG44gWMWN56DIE37KUZKACFrYOjD8Fup
LLnpOkqx0er+1MkAa3f5SsMoVm9iEPU+ixGYxGpx6LjtYVhJeWt9z1s20ezEM5piEAf8KLJIeQEa
eF+Alq+WZfGyNiAIl3xizSTB2KCw08UtB4kKw43wNhRdUjEBr6gvwxx43gLWYqTD+Bao5U3HOa/A
vx9hyoakksp+ACtcTjCyAIuNYJ5DNJ6I7KWIIfipF/XGY6gPeZ812S5+ItE/tBZXq4om/x0kyhUo
92bb9cfExPeF2a/7zRDZmnXisvJx3GaYhVMJWnYXRpf0J198V409AREDGofUAdwr0c5AnUyfeH0t
MzbhbsEUgpDwvI5muCei7/k99AdCGpNAdmytgu+0rKi3GbFwsr7kH18s6lxqBDDB+e6nnhXkt5vQ
orGV2dOIgBOmdOjoga05FAGF3MDg1ws4T1aRgucX6FrIbWzqXKhM4wAO+CXKR/uw86E/9FT/Qr+G
Umyb6NYkOxvPk1GWI/e5bK92/aJ8rbuJ47F7QSn1TAOt63xe86sBKHINsgqFo4RN4Xa9gB4O5may
5kcZ6hsXYpTIwKKXKcCWh0xUclDZXNQOg2heBx+OFawcjMciha0j06XPuwQjle48upq24ZoG0xtM
veW0LcPTnIWfmHGE+m9DdQSndnoaZPSGiUNIHdgp+QCZgNRvP8cN4K8XD4j3U6kx2A89vMi1guqB
4tsrM1R7Nj4W8Gr6SvYsbBA6BFhFEBmrvLUzBIrNPeoQqHMliq6D7LQ6d0iXZKMo/scQPY5PAUHE
5SPGh6WYzROnMsPbA9xYFfOwwmzBGsgIny/RhFJyp71Hq9M1uFQqv+EsVXcWwby+AgQuwalxGlZZ
tIuptYUIl9aQQd1GYVac8T/4Jz4Vn1EfPSZMYvMo6HApwVldthSHaxi7944ro4884H0LniGp8pyN
TSr8BeAYx1IPX2YcSbUIvzL/0ZcWqKa+3koM+kC6FHREuqLKQ8b1iKhDUvdLhC0h87N1J+QkT7nV
P/piv3jc8LWgipx5H9x05YJaR6S6ZTpH6sCuiPnxvM15JjAdCPKfLmGkgu3TsBg9wA8MuJp7+1Cy
5YOMFHd8t2EMhZ8edKIQxBu3/DwlSNLmwTrAxYbtmoNTvwMQ9UrDZLkCJIfQwYxcXS9ixICJ6lsq
x/DkGZqzOTXLeVp7AuVilRXh6YdyXflgAgIZrnO0HuT2g/chlLN1iw85h4vI1vhXl9rwyRXIoGR+
c3PN4HX9ToGEP2HviyrEVOY6J9pcZg0xioSsDrsguRFzEUBnoTTCIA/OT2U2IWsolrrbYwSmI+pK
0+Z9OOYVIwO/aJyPIUJtB8QE1c8llPItBYk+NjzY93ceDZ2vw40HP2U2znc5EcGJ4cCbK8w49qeC
YzxQztEiAStiQ+MpRpiAcW7Bhm+/UGdhafVq/InEbnGHYTHdzb4O5j2g2Wc/h5tCcjFYLhoy9MPu
k65OaY44gKLEfYMvYu6jaEj229kXEhxcPsojVNAR1MAaK8z7KLNDKGmYNxmnvlERRQwFOTh1oCoC
IYz5Lrch6BJbpzgMTrSzz1uffkOFkD5hWIE89HpbT1gHW4vcaYjmqnhxRYYdfpiip54IVS9DfFeE
S/dzBNpXs7EraqRaI4pg6MiDKxehqLkWcKorvdrhCjXE6g99NkvkBmhmLglIjL3CZCrFjn3n/JdI
JOD7QgtDTTNmYQXLkKG8c1KlX9nU+WVWCeAAXRS2GiQS0JUh0Pg2xbp6w77wlklfxreOpuTZ4geA
etBmfzWIzFZYxiCFYgjUgDERXryJjTLXOe4eXRPlMJVPT/R6B+o/Nziwygrh2h4VE+CHKoxWzPNC
zASVEHaZt5Fn+Q/EYWGxccPWE0hGAIaB1yhaMW0cPEYgbJ0UsX9KjVohPhGusgptWIErEZQvIlr6
jxQga98gKNP7Bpra9rhx63kdY6G1u/YbcM4FjbePcESjBB2BvMfq06G8Bo2gHzZQYjBpM1jLHKZZ
qgwG0lDEKHxvo1dwLJNv0gQb9j6nIahbGdJKaIsAIEBIVLxzL+/FHtjXIKHmEg8ausy4l8XNjJzj
K1cBuSWj246RwvPf0bwu8QMiqPljGXRoX+awKxFzGqJfmwAXhtibfYqiGGKoj+CHAs3FtlqNaTFF
qBkHhCrTBTx67hKcWMZBFURIpuzZLRT+FedJOcfiioXRlh7WzKW40iNrEY3oYfLz5X4H1MaqbFNR
G0OGesZMsP7CEmyVk0B2RqgxfOvCBYXanq1FA6Vjvh3KEkhcz6h+NVkqD+4rvtnLBIcZbqkGzQ5t
Sb+A8gocpnRBGr2aO5//H/bOaztuJNu2v3J/ADUQiIB7TcdMMumNKL1gUA7em0Dg688EpTqtUvet
Gv1+9MIhSmRmAoGIbdaa+zRpVD5N7+XnRjAFhshe2Od6qfXzkFVIXLw5LXeJpRWObBWxnQzIWfK2
uXHp5B/LRMT7flqaC3RSaiubfHUqdnq4DopSvlK9tTjEdPNkE9+d0Y3rwzgQ/VPO9KnSWMmDSbJp
G4TxRNG+zuCd9eX1OIRfrEmIPZtTdPQSdwDvsAikujwaMnOSfdoizU5EcFfN3nwCGTNdepa/6I0X
FTs1kHWMRIxb6s3dJZ6a8drq/PyM+f1zFcxiP0XGPmSBeYtNmWwxA5MZBBllRRGV1Mo682KlMjr4
nUj2jYPMw2KhXyQTvdepM84p7/Eibuu8Mg6FNkynchY7TyCyHtyaWNZeuo9pocyWVGE5ouHHDuaL
frwL/Jo6sAiLYle5zlQ8zG6S7kzCYZNBVcJKgPv0bPntTru0b6ixCiKNOjmIPFg2Yb3cuPnC9+3o
vpezudVDRR14yl/C3nmVMZu1a1X7VMllR6XkLaw6PJsxDQ+tk3jXW4W9q3yrPjgiV0eNDxCPxAOU
UFIFBaEwHG0cHPFyK5NUboqs/dD0bXbnxeMxspwjgdVwMS1q+mTNtEEcab1KyMMHeyFCnlsrvWgm
Duo5GN/KMGvv9djej7VTYMKpA452sSaCSWHdgoAyyPCd5NSi4TiryfoKA268rp2qw4o0q01KG4xC
T6heB+2Om7icz1PTzDiL2w/vvdj/a1v/Q9uage8BPeP/f9v6+q0zv84UWjvXP3/oZ+eaQZi28n3b
g7hj2yAx/qU+ZnA54mIwGaDwVjw1DfI/xcewwh0nQMGmsJLiPAAN8af4mDlUgQ8NwsOqAjuEf/ov
Gtcrr+IXxAQvj7eBDjjjxUKgkb9DNCp7zLoyyZcjMQ4WwmhS1TmeY/NcinnaxjHr/ZfL8x865auW
+bcX9CVdKpd+PcXE31kkQxESWi8e5oA56+4RZ05sQDq9+PtX+Q1Bs36stRWPTAA1NQzP3yg/g9vb
U+sm8xELfnqhV6tiXlNIS33V0ArQ5JFomXaqzayHXuNQ/fuXd8PfIHa8AeHZqBFw1Tr85Xfa4Dia
AM6oPxzrgtLxYdY0tTBS2MdJUUDgAO8u52zGFInjHtRhQ3sTEXKTWum2B6/yWAeu4FCIAnNNCT3F
9yTw7QaLhlDh5PzfojboqWVhLewqDQq9jQvkgx47HYTv7WDyB5kF+OPnYDliukDQRM3hsvTc9jVK
W3NBsoipookFJ3fdSty/KICWo93O4gm1RXPT0fl7ctjC7rBMRpfa65u3gAPS3vbgL74nq5t8qorp
pRgxOveUnM+RwHbeRZjlyCWdCumOXX9KCJQ/itjmB/WchmfMPs5eeLhWw8nHUT71jV2fuFTUAWLw
NYJTRil54cDxWSl/PW3jJXWe8HQGO39G3ee2S3WuVbga0WMHg5sPaQbmmYwRyelhSwZNHRHJ5PUi
5/QYEbPsZJSCeBjxYPflEF0uFPYuPGoz0CAW3o4cphfMf5jUs8V75O7gtqZbsK8czCkjqrIvBt/Z
NvaBvqS6Ms/JENWU4RfuDC0c++jpkGdId9GlHKoQ+ZKVHtuWOESPjXm2O36EGl3/YcWpnKM5xmsa
D+JpLJb+A6KC6jzXNfrKMuCKcCoQ2ahS4wnyxgVtN2qEfd/QT9fV5OxrJIgPGLIJwURMyurU3RcV
8dcYkxg01MxZ4iPCBjQDamy/wNo0OLAHc+GlY3GqA26uIZHeIW/APdXLqqv2tocYuqGGtxmW1cev
LHppIsofYi3yg0fd+EbZvrulAzJ9y1GdIdQGElAWts2mIepPyAunl4jD9zpsMUY3MjFo5aNgI2Y+
MTZPZNv5+rBbrXuLaotgOOSzePAosHsnyJTznKU4JdX0TZBcXZiUqlqsuBPv5m9q32ZXWniDdkUz
cl3zuHnzi9CF3hFl2W6YLRjdNUjmBygM7Rc3tJdrDN3m2dF4Zauah6Ho2vxg5dXw1c488ZSqVO+S
uKDdbHFt+5j7mI3rpV6XKMHy9G015x2W3DjxpqURt8F/Zy6UYP13+QRpMfajy6LPP2qrH0FAdOVt
HHy3x9CeqPGXyHlgwTqnpHc/2Y5pX50oGqn4szaxtuYQVjjyd0oVnxRUmG+D8psbKrAsytmZaCNx
ozzSaDq9qrlFy6tobWj3FhKOeKrSvvk4ul79yaKdChsgXw6dE9WfZOmaq0xa7uMcmKDZWFmAaLnS
9Vsc+H21TbFSbMIOls37hwvW0ktf99bDbJpqICXNlmsdmJ6oxsofTD2Aa5hiro8YRHQ5F1m59bSd
HgecjgKb6pxeuHPafWkKD5UqeR4ee5ME7atAy3vObIPHwnNkezN4Thw4H4I8FLn3ESkKQoOUfuHH
VFRlHgOBWSrSzmEhOGOChh6vTasj91Kj21UPMqcz2qrZPAuqPtvaG+HtCHfudi2SzwPr0LU3A9xX
ZJNItg/TWN3QFEb9xwq7VLhEBru37mu7eLDc8UaVTXkIEt+9Jxdi7/Rnicoxfozc6Ka0WrmS5+Ij
oInkVDr5M9oEouUiGmHTmc9pUI57NY1f88TBa1HFX8yoklOykGxUGJHPdTnpfeES/vVRPHwVKfql
OO2v5qGNDoXuxOW85OFOmA44je/Gu7iJ0xuQoubaCpvJbLsluvSygMZy0+7SAsDKpgmj9qQcu0BY
Pqtta8cuBuV8qjdlUXyPwW4FWAUr/2KkxrUNVfVgKj/dO6UVXmVJ3Fz3XqYPXsID22aluEpNhHUk
DJBfGm4k8mv7ZFcWpUiEW1uaicG+1uBBGxnwWFJAp1Tjr45RlBlgTEK40eKRcmKIZtnvzxjNZbGn
Jzd86Rutva3bhtZC+sg93MQFlWTEFD5oF/2pqqPujDEU259jj6cYN/COuIBKgovVf2ei/gvOVwjk
bsyZxwEeHKaEYy5x5oECtNc+SMaO02HIIVZNYzKDKaepFgbzp8DFQEQBa76qyHkpkuf5R7LTmixn
9gyU+IlWgu/hwAjdINn6k5JEiLK9JzoLDmp0pX9q2F/tnWETQUGRN3C9Gp6ra1X0zZVeIrBXju2c
nLnpdzJJeKp6tEJ5u6kQtNHhpWFBeXR+XjRo6C4rSdz66qiLHb1W5CGdt7w1he2eHFMuT03WgB0U
fXhEDxWeSoppd2lOYjJF4woYacgonaJkuVPXLDD+7nsl1b1PX4DgwAiC/g6Ap90Eh9ai22GFxbKh
MEsJOJTZq+/hAseWog8qMhh04DAe2oT+4hiX94WwOMupHZ3SVM6Ym6cJbkdMKSKIBRZSVjxIiOQE
TTDah8hrr3H2q3STa+uhHObgRrSLuTRBh25fuWGi9i1+128KvTDNX/8czoPjoQCDvbcpQPhQOE3y
66ZfxAkujt9CMvO6K5CX8uOY+ci8fFdjEHJ00V8lBtcUGqnM/tbgGyNd9StvhtFnT6elRTJHTbi7
GEXhftTFmKY7qq/ZWVGX/1LKzMM11qsJMZCoROx+DCfbPiIDQLKFSwoaN8b4/IAce/oM2aLewnRd
44KGQsk8FDuvnap6H0xlemWh5cg3kfEzn+VXJqdOTt05bPtabbu574sN9tX0OFdB1G8zJI23cInS
45JUzWeqJFa/7RqDUNyabGxXhEhZJjmHCrEcEf9V59CJXDbnZviKewwdfKwReBzsvOfAadiFv1dF
QYHIWNFDk/vrM5ATJviRDUg8djGe+ElavhMWbpc0tR6sumn4uKlEmJKnebCL0TbS8yOD3ylvbj5T
Ol8aDPncJLFwOpuRqPBH8NWmOOgyYfqvDV7AYOe4CZ+P4gJCmdkYZ08Y6j3OeUtYtgaM1d6ZIABl
iUPt3veqc9Ety1HZvd6VtWYz7jJs2cDRQFIlbr82uMvaeqjicHxJHRnfIsnLyfC95iZe3t9F2L5K
yyMsjdp23ZSX0nwfMmKSNPQJT2ieiDu2weorFJl62lkx/nssg2yVJPV0bQB37MxqnkqENb5QL+De
CRAa1dYuO3MRl565sifEGQnCi907OKcm2PrYINXEpL6Gv+hrP/oDjWkHhxG1QSWegnIGMGMgCc1L
hIonS8ONSHWP2cslPadJJYtT7oTt/d8nEeI/5RDC85l+4tPnYAf6q6KYNnJex7E1HGPYQZfwIADC
+nTW8CO33X2xRjSLxC03cWM+9abDw64rLvaIavcfEhrxG6z2PZ9Z3wk2WMHb+Z17ONayLpusHY4q
JfLfesvo3vresDJ/gPQYRUCYhFxZKvczhrQas2DPbIFlqD/FUcXCxOFxiavPXFW6aV/HUanbKXXm
Z03EffiHC/cbN/H9zQZwgqWHRxfX75r0/kKZRu6d+5Mle5qmDBCY+sp7NA0PGlX/5NYaWXUcRSww
MbHicwqVO5tz6jKvZiSFDXGzrwiC/v5Nvaecf018V2Y6FV7elK/+LfGNx5Y1ksb9sSwl6koUg9Gu
D8b2vGhayB2Cqh1b87I3UnLwRCMRVNaQvPrJ+piCC3vItGovZeEtR7ps9VfkIf594MXNPhyYyhBZ
VA6pq7vW7u/fufsfFiI014DiBUk1Q11+ZyK7oyUbPEndcW450/Bu4ppqy9BA9pzZnVJ4ZGEi/e+T
Y6Zjioj6YAnnLciaD7qKMbm5hEuWq+Pd2JT19dQ56iN1quo6XfDLoASQn6guJvM1vY8KbFSSBCeg
x/nOVulySGce6JKt5BiHqXtrC/xl3VwSrxZwFgggF8TEcCkV1hS0PaNG6MEO46jRegDLBdzJ9c33
Mohtl6awgguFAIyURnnEvbpeJShsYCCWiNlJlslL4pz/tKh1hXRxyU78HqvP1dLeV0W77inhGrbn
BPRh6fZ0TlLvUcl1OMUcQaWSIsAB2xKDCkoOMeKsl3hB6owzxik+MY8h9y7hJvnTeUWicZFSitLW
jFdy7wLTtOmgy4jGkZTZCLnXdQarVzs+EJ5R+vzQqVpqyCefhnd8yglpdjSr+EZEQI8upA/AOUSp
J2iJuETcV+9wKb+QM3gNTUzf2SvmK4oSPnFchVD22IQTzGOE8v7adgcOudpGY/tI9s0WG6j+A3w9
b+tUwt32rlV32zKEtDZ3JG4BZIXPJhsZNZEOKfwcois716zIZSChSCpvfEE8+MnvyB+XWTQfA10A
JuxMOpFUcu3CXAfp5bJw8Tl0rIcugycnODjukaemF1EOm3IbuJDpBjeo32b6HG/KCGJDp3BoI8/c
TxTMiBgnLr1p7WIzapJ+r4APRkey/8AoAXmyZ3ajYc3tqoQhM5DFJr1VS4F12RTIOxFFY0LrwUxk
lS83xE7+fSm78cUWI1jZyqnf3J7hSbYiw2oE2TMwVRg5mwH74wcno6BEex98lZ/izogUuwlMqwBt
6UBmFCmF/KZ2F56R1W+EXl7wj5gNgbpVYFWC1aHZkx1CwVQQLBLOxBYRPBxFzZEzh+sRmmCtOLjG
pwBUOu2rNhANhabMAnooPMei6S5TzMVnL+bCdRygF9SO3S1kr+kFgyTpvTbpRbBWgJhd0dyUlMyP
+BOpEOhq+R7wlC77NFgaTIy4+WYfAN04kG7bbnwrKtVvSp14W6H4pZW1Bs7ru55VSBErSGsWRo12
+GykBo62Pqrzur/TWdW7hmLJJ+yS42Huysyjn4ojAAgBlZE1eU0hWVU7VD/tPTIa7gymDZhu61lM
nxt2K7Uec5Uz/IZuXaep60iPS7UWJerCN1dL7Jlr8KzB+X0ZOjMlGJZ3ax/n0TLX7/gy2Zv2/r3i
U0mWT6l9GLqCyklbkgWDoU2PhSKgKmAon8cItOF7ecCKLS6DaslsKThy6ddC3pIG5pDTMd/qJPne
BYu5Xnjc8PRhCoxQdlMLC2KqV/YKj0Myj2WXADgkTyEkGyFj3bUjQpAEkw39BG0Xp3nhE+HAdSji
oODY1qGmBBd5CPdirIzbZsSQEWYswYrCnd5X6MDpA5burZN77iMBD0i33pv6D0O20iMXlbev9LEp
lLmDbr/EGRWX3h7Mc2XxmEdOV5yslawnXcW2RkYfAUmiUoMM2aZH56+cwgU17qZ0KPa0ADX3Eqzs
xXv95v2QnHNqt1WdqBNapG82DmrCZd/i9hUlwVLb2wi+3pdmSumyWZl5FRLkBxuQ77mpkdy3eLTO
wdC3rzWN9SNGYmpqkGWrsy5lcjspMq1tbA9s7hYwmLoI609zTLDT2W141j77bK1xAm8St+1QrElu
SI52ff9uTMZtSKki45le13PbrdtwH9X9VdEXVCTD1CfmzTt+nEPUXKWMintK1qo3ccl6CpCgfRIB
S0ItY/91hGj2lghok8zZoGzUresnVyQA7ESbwuPjRGv16z28DUIqpHFe5Q+lnqgiKY5JD+3o0/vZ
QNOruxyDOLn12fKpO1FEnSwXoGRsuRwVdNfPbUgYgkLMedI4D7ZhCVPGq4mEsUggCvUyCI0e0I10
5EaGFIhPprCr8yLH6uw6PDjleg8SwsOP0Iu75tDRstyVGv0q3K/pxWjCZLqRwdmuC+fJKsGxRuxj
r3UfNB9BP60IWbb995LghMv0FIA2uAQTqXdIs3O08kj4cMT3+QH8DSuknglOBpKdkgf7YgA1cGxr
fGRbY0/1p3ds6KCpGcs0IlUYCJylBw3Yobi857Bn8bxvs7PP1aByZK5QIcYfyOrRPhinXPMJ9Fn4
g+R811G0eW58onYsxJQspn7iYtpsb8nEc5SHklPLmxpyPMlas+zoYdbUy5xiLlM0Km57qZuCIuK6
VdKiQwGSS6wLgZNzK9PVaW71e9mGnA+0wqlOowkW22rwzbUfCvEkW3/8tgJ8LwbeOsiRnAc3BT0M
XbtuPvdlR8jR9ktxAn5MEtOkyS2OgE8TDOlmu/iWPCE65lGZcq7BUNhkQ3A1XolKgNCOs4HUVjDp
hLhldNMbbdlssrolnKhrdI8hQP3dNHLDTYD3IHcoqb//9f3BNDDAxMYSY/fF1Zyp+FfUqVqG+W52
YFaWCeDRGhnFXqZElbG/qoMnl5WtGh9r1uKmy3XjLWRk2jeHucdToJba2yc9Cex7odiHoKocMlO9
RgEGtsOElGEZMYNNfGJ8OkWmj2OgPi7ditRbOzEDBZX96Pq8WF6PwSVel/r/HLY/uEb/0KrEw/T3
rUpmPr39OSR1bVP+/IE/Dbb2HytDUGCIfUcd/QlIwlurGCZH8weEF3wCcqmfPUolV0CSCHwFHmSd
OUGr72ePUtl/kCdQQqO5GMBI56f+ix4lDfu/Ng0BAHMCSarEpHZrEromfL8kdMi3h4liJizMtpyv
rKxHQYZN8WGWbv61rKblpOHO+FsAezECHBPlN1KW3ccsY2PhPOqtOxH7SAUTtO13Sg7RS74AkL5q
03n+kgxpFgNnkdDLomqU6JbnJT6M6Fn2EdCaF8PpeT92DVttZ0p2xSQLiq/TZNzz1I7BSzLXWQcQ
r6NSOpDHG6Svc7kdpD7hckpPk4tjMEtkO268KnQxLZbS+0qYXnyrbP+E2XS5ydhmgC226iGPrHHZ
EUZH39Hy0lGwpuu8WMvdaDuzj9TL2jcVxdOHOW7BlCGr/G5JKDJoGFzaeN3s3zW4ScrdbGR/l8Gw
uF4QaeAHhUP83S8tquBVpqeNP5XxzWQ5uFt46L1NTOYA/wQL5NlJshyHMDZeAk89Jm8L43COhRf1
e3eKko9IQuN5S2U4uOh9iqaUdrzi0QjIyqM7ntwa1M4x1UV8AXcuuHQdNV3Y9dxgnCtL77FMwNNc
MIOi8NGuU9fdwNYcOcJz6nW7StXhV7S3nPtUF317C7kKWyS2ha0T5e3liFWZ8oJAL+LUaDbhAoZX
HZqQjZsZghU7bIIbYKxQ9GHQjg+0GdtjbJL6CDm0/5xYUTBw8pdFzanuNY9tAc1G+IG1raH/3dcI
TwaQRFVxKzBOEggRjN0iYK/BHbr+9FqMOLJQaA7BlUBzBmx3MfiiMKCEl9L2ogGKp872RY8avEpG
RHYz8fZGetTylZ4Rhtlpj+swI77ZeAkOA3Qf3+mnmvFoD0ub7izmYX6n2lsopG5LwYwJtQxfqk56
1hEta/ESjXN2mmTV7pfQZJII2ZveGhEGdzjk0Kk0lQvMSXaoFik2IPsLaY7ODHu6XYY+zl5aO49m
tMMWMTtm1sViEh+9zRRfkJ/clQ54rOIrd9dB0gTDPOXa4j5BfHhGtWPq9Mb2/DK6QToX7kpgXBuh
humjdrV3Cpip+RwHvEbUYxoqlkfVYw7RRNx0pwUIrmNUCSgbNZ6Liid0OwFhuzQDIHJwjCWPN0mv
IZOA7aFxn8MMRuJSE7g2lDppQh2yJDcby6f6lM7hSJKOpKfIxZUzhOK6tpGVz7V6sFV4BADkouBD
Kkn31d7PdmWOdHO57itIir6GMtEOXRorUJEq3FhubTxGBYxyKztaGzTDhkun7EoMMQhb5Rzq8wh2
d6fbMr9o3XHEhEDt6MrrkZY62Vhixq0UvKTacy+Qig8PVtjf48JuOfCy70sgn6lNbrwiyL8GBDc7
6LYJjNmsf7KoQ9xgHPK32FwSxD2ueKSiya4VlFj9wp5pnLaXzVuseskm03EAg5lRBtOI+FxVLyFx
PjEKD7ZVy2M2xA/Ao5J9WaN1jdqqoj5to3+f+yI4dotXbmdCYq52rZ9syYwDezIh5my17J3Cm7Dp
Z86D14w95eol38M2dSE7KSTRbogsOFb9eO2Gub1vETKcTekuH2Sh1KtfQuGBwkFWCGj90h8H/8n3
IZ01GiUEm1TPnsJcXvbK1I0s+DUzatUkR1BlQ0bfMJo5u1sm9kY6vMGxXpQ6jlaYnbWwwnkf9zB5
IsKM7VABtwJ5zlChNG9v3iNOvyuDq7xz3siisNfF6XSYIR9t3LAd9mU/2TmPYZXcgw3N91RN1hkq
ccHVdqi1MDjJCmFoMQCEa07lAV/azBAP8FvVOaUafpv1gf462a7FsIscMszg2Hs7QPaM7nA8dH1Q
vrY0+O+SAd86jfhqeM0C9+BQQUOTNle3AjfvzhSx/cSASvx2Rg0ffRGrR79dFdQtozeMaO1D0ajx
eqKld8pALRCPIgvfAxYs2HSTdHxEvFZfBsRib7JnSVMy1IhK2uo6EE0PuM8Vt0CimIExtCNPlTaP
qAS9YFNaIgWvHQ5nyG/TGbU9DrXEzbZT1ufI2wK2zIJEP4R6m0ZWesdoTsQU+RT425g9f8dcPSou
EYq9SwS/AGLzrLxhZHX0nFSLRt7ZuP0nWvcwdxGSpmdkd/2xdyJMBYuYP5fMa8bY2yxPcpL0FqPM
7zYFxIJ447f9c0v/4wweR1MUrSfaRp6dsd7a5MH1RvGIJMQ5IIBsdkYjcdl6Zkg+NG3TY77w5ruk
ryOAh+tuz4k+vyVg0Z5kQncSD6mY95rG4NZ21AK0dxwg3g73w2j6DPq/FMPwiqUrRLiOLU/k9itm
5KI61sxeSD8o14mqYTvQdeYkyu0gu13qBJFiJcdyP4q1aymnudw39rx8DYbJ20e5qTAkYYBi2gKK
ASDGayM0MeOFtssnPc8MLgIisWeRRiduZbEDpFrcy8ag3K38y5GiAww0DIrv5dz/k/L9iI+/1GM1
dObhG3iM6tdwF5/1L3Xvf+PPPAP9+Pb1/z0Ob8O3/t9+7meQ7Hl/hISfKO8o45NQ/0vLh4z9D1c4
mFzClSpD2Pu/cbIv/iB69SWqqR8av59Bsgj+CKXjMh2W6d5rcO3/N0Hyb1Mh11cUDu0p2h6Y2mXw
+yz5QmRdJXTufgNVPozh3mlUQwnKbqZ0eXERnedvyupgolStYd/ZDQ6yWnANdWR/jqtOIdgn/MFo
xHgrMzL3x6raow7Lor8u3LKxDGz92V3HVwzZjAETBmNGnYrJXOIbsiwzPhQJ2Kg3qltN9EXS5PBu
Yi+FwLkpEUDwVlTjIpBJBLUckKQF/lS8bQDJyrOAv8dbjvHlmCunlFX23eqndYjJL7f07ke35VdM
D9LN5l89GEzFCPEUxm6gQNw+dJp/zSN8UaZj4iXBN2CBVcY2UapCUfKb+s4/Ln08oA6gSlmk32EJ
p070T42pvzKCeH2fXp50SJjAlTHY67eOHkM4AtT5Xvo1E5QaUjYU4M4Ue0LHarNDN+u4G3Z4j2LF
QEJl4Qm900qa3qHgunhaXjKOueI4qElWOpDxbtDyb39/jZy/th3J45i+67AwPQpvUqC4++tFaiVl
xTqrnOdgIGVpDgNtmZ7U3ZLjwDRMwMXLi2MjARMH+LRWRFTuCbNmHgyZy9+sRHATBV5uvlXjzczf
ijDzUfboYuZbrdG1dxOhM6TclsieX0PB1OsPeFY7eWjQE8h+a3TV1OYfOlk8UX+5/3y0UIBmEg70
RxQ7/zb3EjinX4y1eZbxlGsqnl3rTQ9LsaT1lwGXnUOONdRYpH0HJUzOcVmLkraXVxbMJlrwjwzx
IZTWqJ95LjouB4oFKZg+Oy2s2Qp2+TxdKF00/FM/ph6f2mk092gIy4QXTIfI5m88YVBRsBkqLsUw
+Ik1bJkWn6HNT0In428/rk+c0togqf9fffJ/eAYQFf/6DCC5RU/MbFOMGWLNpn9rjgqN+d54rYUd
xq/99lBjLytunCSYcQuyryRx9U8rav2Vvzx260sq6dqOzRZoe4C4/rqiGB4bKa+Z/ad+ZAzb22CG
gQXVLjBojyprVO3uI23VYHi9QuLyhMYXVflbqaDDtLh/5mK4870+iHDgD9ApHgaAztNDV9T8L1qB
Lt+Zq967+Xnb4pZehobXi7JCYoix19sR5/N6IxgiIPhC1hROD8xeq3knbp6zprHMrLvU319tZDX/
9uGpf0jbcbAci3Wb/+uHl4BbKZfP5gnzJhXVDREQKIJI21F2g11QdWbfJp3XBLBOHEYfESjAYSS6
GuXsbpoS9s0VbUi8aliDfbltmU0Uf7Fh/h51NCqc/X5VF18VmVb3UK62sze9iELfqokUmukUFB/X
mfLohvrxoLUbQJdu8akBtSmpKJ4hQIpwV1UdAIpsHsYOKv8ctAtI/WrqFCQnzNU8DNPSaUNUb7mZ
yg6hI0b16BWDUfHWngWMx4sm1BTHoXYieoOuBNq12Pqkr8vCpsZSbE4ztRnmr/QIlg9w/WO5g0c5
L0/UZZ30ZVQF/kqpBkdsDeUrOB1eDOVvF6YOI0Bit4iPiL6HHThhDRA1rGz7QmiROAdKtUFi75u8
LtUzThdABc9hbc/zExE8RBmrH1Ah2OgswSV0ntc903+NIfA0dS2S/j4E9p5fRClnGxGmCgAeob6Q
DhqxblkJVaLMgupr4sCSmeHMDqb9Fo6D1vY2L3QvsiOtvtYNdiONmsK7iEor925wOFt5DnEKFVmR
fEsCmGNcZZqRAXQKhqZNLGlobXRI7qVnD569ryrVNP5pxGifFGcGh+RtvM8mZBbTWVOfhZ2F1VuP
7kNUoao8eZnC4nxgrUBe2DTTYofdtugDjIt4zpTX0oGNuiUzJx33VoIYPi1nr2bgvVZssFOTju5r
bWGH6k8sDm1FeKHKntNlbOaMX4LLMpi9W1g2Pl+GH9+08I7zbxTukGFvQViq9vMytpBGLjOva2Ln
KGbL8lGC4tgZmdheMRSSLhQmFrNOxbFSPk4soWTJtzmCGBVuMzdhosGt0Y1u/LsssjJdYO+UltOc
8tEw2v7WyyTCQxypYczG5XeDm+QvPtO/rOUKFW3PlYL/w5Z9za7dJu6VJSNaNGeRtqko7rJMZ0G0
11Cj+pg5dULy3tmy1rdkJmw/9OoI0NN2B+g8W+U0g2251Sum3YrXK3Gth88jU9PabQekkCvrBGPK
CbIVXrL+Et6/JO9Fnzbbzk4lPZ9+C5K6kri8E71eMVkMOV/qPhksKGb+uuUrWivkV6Emv4DtUTmO
x7ijruT/NT8+akKLkMvXZj5/OEv6iFcrEoxjj/Qs19sjGpU47gdR4MemFaHoEuIHw8bNrbBg8yXq
GybJEOxAl6YBv0QHwqwavCAhOeUOqrGlTZ8xBr7ielnJUl8k46LEfB1k/vqWU+50szx6rCxeQfJP
7Wfo4+sC8zprvfOusfheEaLtQ9Y/4XwmCxyCVvMepqrnZbc/P0/XkbF+JtxK+J47N7X3mLsqAvWk
dEiFFUl/gr9i/3P1REtP/s78Dmv9cBGgH760I6um2wJ8gbNxCBlqsf5NkvXCf2W24ePPS43wff3v
f17kH//Py3BRXPtOU/IGRGUl0+ccuHnaXaRMBuFDt84y81MxOjVwg1T14jrcuD9uVL1MA0utH8zY
xSdml5rI3YicqdLebViOQGYeGeBS8F+cBp4lZQW0PlO4QTZPeQabluvwzcKP7fZz+OMK1g1PEPva
j8+UOOloWnA1jOsUR8O8aH7M/nFrfywPL8rJjVHPp/zE3qXuzW9E4ZpwKWLRrS8DR42SKYW01vaT
58VKFTkvn1TysRD4rQtpGc3Iu+RDrr8F72/Pz6FikqyufkjWt/7jgtJgAyFFn13Wyt9b4HXz7LQ4
LmOcLtDVOPy0TjFcT2eGybEomx6I/ud08p32s/DiiuWDUbRcP3w3RSzXnkxm/YXOtH5RUxzwpago
OIPooI3Ol2r04kQ/j0XMKKNDFQf83qSVArh33qNYHq4Y7bSuFWpn4eBf/LzkIUQa3s6cypxfwglQ
8+JZkyL+vJhQrHr2M5FbFtCrai2MgVu7/x/Kzmw3bmTbtr+ycd55wL4B7rkP2ad6KSXZ0kvAslzs
GWSQwe7r76Dk2rukOrBvFQoluCQrk0wyuGKtOceMBS/uZYmEYtAVYJWO6EEbh2CdSCWalhhWW3uD
VUPx/8AdIsze5RSL43TmQDQZ5QGo/JLOUiDRw+QnWkR7RyuyND+fdE3LF4pGr7gi9ID/TugO/GfP
hG1iwGgDyn0FE0uwERhUxqtbSSz7R5/BolFuxTQv1z7oa58twugAF8UHpJICzERR8ogtt6NRYeM/
ehGPqvHJ9EcYjLu4IM02P/zcTGRdkcAv0klRyfr75KIidg51hmLd3Dtv9wx9q4IT1oohF/Ojk4Ry
6B5g2CeDf0CstBz6SO+OU+TUiNc5ojym+bb1Z1R1NHYVQbfVxhppQqv1omHgC9tQTgQZSwN/Gw3N
crxdmtp8UVzg/Dzabo8/pcXs+8+Ra+dVBPw9JYTv0sGwy0/4k7Xc3z1cAK4rM/Rs0g8tr1Bih+VZ
CfsYi2bmd8zjQK21ElbolMYBVQGU4r0grsd/JgAxlyDMSUiavHOs2sv91LlDyhYMnXHHUglqFfXU
VTux0mQ7dv/LydOpY3F+bR3m7MSwT8f8dfyAHOXTQHkGln8QLU2eK8TWy55Nah53l0GONKW7dSfA
XmI7igys9M4faq9oGQwZFrTHwBKh/+zGjsXh8DAEW0K/jARJCOAIljihpSeWc05cscXF934ms05S
qjupmTr92TB7pSB0Z9aDcQLe2bXudq6byH9mveX6Moaa2cA+c83lGEQNvaPZzaVaTiDSB5sv7O6x
HT/TKk0a68Udsapd+X5TT2K34Mw6448hJQBVbHmiOYUHz9bJG2MN3SJQj7ChCJ6+N+Mmi+O1AEKb
jHcD+jGneUWB3Df2UyvCVpl7RdRICf/Sntv8cXa17SJA5+nAXJ15gKSmpD8caQsASlRmkb3GTzSB
p14BN6D+hHrzdiTvn2VTZ3BTIVZhY+Gw3pYb8vuW9S+a4mU1ofpfbl4ya5efQL/COROZvfw/zwIO
wJoYT8sPCmCc/AROkW75+ULU3Mox1aK4mrvJqrcZN+pyV0bl8p2flyw1JStRxCyVb7XUAf7zspwa
MYLwSTEKs2xlhjc6gdEN4NEks+vZnWYR2Ud4AstdHhuzy9lv6RLwBeA7N0kD0ss4uabBmzX53Hhf
eUqf6fnnC3kq4pHWcKkYp/cdG7NATD+Ad2vt3ubvCxZjwuU3A980uRqMojGW96h85YLbistGCpQM
vjZOcNFqjhktRsallNrxUsYl7shrBH2xvC39dsMZMuc5AjtOLzd5bS9NJlTG43JNBgLAOrlMCQSf
cptkBXfj7v2E2H6wLHp56C8llttaRnae2A448u2vt1efNvT4K1kfuIJtFjeG1J/dpEnnU5zi0YAi
I33edRDHI3fDkilFdqK73EFFjxIkWdHNX977r19+2bj+ZWO7vLyPUNQzcfCSB/85uEfpURpDG6CK
f18aafYv9xX7AO6kX7/UxxE4s33sdabJa7mew3/9ZVv/lxH4EAJPF5SSf14jJthjuW7g0CEZioLl
6o4QivFFpxmfMBhil4/s5+L46/fysYXg4a1dfJjgfXyaoVznn7a0gtb9BAAxPkWByzKWYlVliW7b
EKsX8J/fn+e/vyAEYxoHfohHmc/6U8+CqDj0YiUCHqYkPChgf0UdGFjw8s8/7+xfH6C1+IP/88Eu
R+jgrfZQY4W2ZSI9+Hi2cbm5cdUV/t3PFQP7bshFNPnOtGAU3RZEJgDGWd3qwZmyTanBEz27DiS1
k9HOLg+i37yjj1c674itVBjx8EJWgcgw/ORoniLTQIjjNHdoE5ebaqCu4x4fdY5napeGfcpHkLhg
hO1NxNCYd9AYGH/JfcbfpOc1SgXuT4/0D2xKI0sL8xPkpfw494ewrohBYD+5HlS33DX1+zL764P4
1AcKGCNyEHSnfTbvf2+FjElqYK11jFffUD0vHIPs4F0Tz74swJWirfOcQwXvjr9+3Y/njg+Sl41o
edn0oLhnP7dgsIvKQBoOQHHqRVB8vVkX7dfEFUQoQeJLdXpdiaTrulUCjcr2f/PZfbp1eXluA5qN
NvEkITD6TxdT7PWpYY6J88rizo269gbT9769P9Lf1/LUsKR1ycN10qccjBiQjTZJC07Kr0/Ex/to
uaKx+LNihiwgS+j3pxu381Mzm+DQfYePXHlqLxssuoSui7KlVEBssRS6v37Jvx88dotljVwQA07k
frpuE+wLRcbw/dX1BwYIuwnZBp5aTw2ayzcN6Qw+E8y0LJvvzw5pTr2KtkDcYPD85kKwPjXjOAGI
3Wl/MgNAtERY0sf7Oo6oHaK6M14SBnOUiWOXLHVbia28hVw3ZHgw12nZTnZNuUuXHJJ3aib6RMYU
yRHIZlV1opVbLrWrJ5V9R1Bn1b78+px9NNu4gWU5Jr1N17MCxkPO58eKhrWJuHUeX8b3mxGq2XKv
m+8VLuLHZYtl58uaX3XodfiSEhX9T0+WhfmI1i3FOpqwv8fShY3NFrf15UtFbunCc2IwQuHcTyiI
vXNHeIyU2ljT0S0zjwBavG6lsrwDad9L87wB0/g2VJqWcrtCItmfuzysZfmbHqv1+Rqjrer4iNMC
ogNM729VAIE3VR1Vs/NCEI9P5ZR1bV3oG2ritAbv20wNb84Alsf3JFU5fS8Uk5NxGupaHFtAAkSg
lwto+Zx2a0WzuALjwWBDe7Qw73x4/zNKKyca6RzbRobE44wireC35tj26FH/+vP/ZLhhpUJWxwbY
Ny2HJz0X68fLlCuzwoPY18/EcXpL4fW+78E9DhVpTVbbUtfhSnxbPd9rPv2216rZV/CtcejQ1e54
Nv3+hnY/r+I2LTGoJShcbSoAhmkf3xxxom0pElk/1+zUVLN12jx0L20rwYTjtOzrmhXagmJ+LBNs
g8GKqHpEq2sW/MG/i5tZGAdVYrB6VIamZx8yJeEyGSGTFxFAPm/5eGTrRFxCUx/Q268J750f58Jf
RjYmezg+hZSzzwckq2gZq7wPpTDqjXx2DiqwZfwymzHcJ/QIhCb7gV4+u3xcJiqb5u3lsT4vTbtQ
0uZkpMZckncOrXAZO3a1VzJaaP2KARjZaFaPwUfO3YUioH5RLJTKJrooFuV4AAs5xE9VWAn3sTf7
ZbcVhDHjoL5hs+385tr4vIRz9oG+ECZFgcJcwfp0aUCirWIrqotnCPQtztrRxpXdotrLsDI5uhlY
KH59NX5ejWzcaiYTs2XgzbP78yuygwN0WjrDk4Ppj4tx0O6y/P1svPlwVpYqjOgfNpS2Rl52CY4w
4Dr99duwPx85HlJUqDy4PPzVi4/u43U3Q/hvjMgvH0u3KjvI9JLt2w/ZJA2rEebeyiJojHCJm75F
sTeApfMkza2ws/HI0/JEd45hKG7OC/bep5FObTit2gF04h1BXGa6xmozynMuIsCmyG4EPgRg+9Zy
sycm16HsE6qLo8jybrnzIbk41zbP+xptX44ivd//+og/r2uhwwOKcoOj5mgd5AYfjzj3RVINkMIf
2KICldiCKsYCY/fzct26FFnuISHJjst2pIbjS0wo8rLU+fVySTs6G2xxot+2/E+7Sdn9H2D9OcsS
2TAWs3ZNAa4LJaZHg2TaiKFcxvXWRKvuUQVWw23060P6+Bl6rBpU8cRvsaxZFtLhT58hnZemQ2PZ
XyVtvqxh81srrG69SkOvgyh98c9fzwO/ZC7/+L7/6QwGiPwo8U199bPxAb65gacq2VvLFfGl8T8a
rmI2skIL0jlbIwgV7t82hM4guFz6NKPhsPRBaZMu9XiQF+yMqrZZWga/PsCPO1Am9ICGWAkWUQq1
FX/+eIkM0zymCmLLIagMlcNELMvAefYVW6Z/ttldXoqPLuTZFLrMeoLP634p7HLSsR8f3ivXHhQb
lQeqs/K3deqnByC/HYVGRMXMWaQTzN7642FVZpeIbKyj7ybRy39urGw/X5qFyimXgcIQ9hCDzBJC
DABUVTAHWBWzCRi0c6oxeIA6zTb412f7p0TkLztDdhCcAsy5ILmo6vGBfXxnpsmijl+uxVxnm0m7
tb1x2cpo07W1/KOdK6rhtWxjpv7RqhQzc4xV58H6Kc/pIyENikHi1cwkL2yXqZh5Uwo06/IA64SC
8gqcSm6NcN9snldPbdOUNOjxQ6JO3ZaFnu1ubUrTb8tNqDyGwBfOaEnHv4nei4Hcp03uXIuqtJrx
Mo+TPkLKo3s/RXQJ9GZwDrTAA2iFhZHVXCI/W2c4tpbbMX9veNE7DlnN/bcN9nsTPH87m0NS2jwB
GFosDaqhBwZiHCQcs+KqsjWnm+afr4MrpwX4QGPzvetWU1nxuQGpsIjSzNuutOZV1aqoSjd+jUtE
I4B9H8Y1NHSgSr+32N5uIR7LA+d3bsKlvRQ0PTNPut65D4M/JCbrVBKwQw8LM6FIY/LVy5YFDaVJ
kRUPDg1Z6J/oBCO3Pma+aSxjqrZX1ALT+4QgGqaWpNIk1yWCAGaDAfqXVZZ0oRRrAxk7ar1V46Bq
sm+iJqqDYRs3vus1994U9bO8RwmzPA7pTpq2fyU73Dv+PXhdkhw3XOfsRXaJaixEuKVFO/SPiaFI
G555Ptk1zwBsyISARkM6zm0VRVluQzghtZwZDQva2K1VB0sHx6qc+Gw3w2ijvybFj5lZv6ZpaHnh
ekLEPFzkhBK3wNox3aTMeaJQUVSlidnuXQI+hhffLPMp2QiXVjCGPlK91NeKmSBqZJwIy/P65xrZ
UEzH/kVI7gmtcDT6PvDrnx1AJBlLB3OquqXMfL80irc+ZRUUOcMEFbGdxkmkTB+zkmpjGfA27Bxd
5ZDjNbxnRyPDU012R7ErUw+ITRLHw8mbUmTDUzoQyun2ziE1nflYqrE/MGOTd4EiM2OMvIRMaIxS
qBl6dS+4qA9u7ElMk8Syv2SqLr4CGpObMSJ8CvqL0+0ZwzDstCvvPKzNZ5lzO0Ig8C9gzhGDRQAq
n65pqF1GIM6WjC99PWdFZ27txum22CAd4lNav/ye1PpkW259rlwjPi/7ttt6LeIIdrGgiyTxCUk0
hLdBnTRsCur0FeaP2BQJvozJraqNJ6LmjNCacjeJihKyqvFc0iFFJepiN94N/MpjyKTgRY1S7+0p
Ea9NlJPTPVowXaYo83ZJZspT7aIawQxrIqk1HBk/DOMcfiuMymPIpFGWhjYQU7szz1wzSsCuGoYD
GcUDD9W11Y82C8QtY+2UZkfnRK8WIiQ67VZt3fV2lqS7eqqMrdWW3V3bu4zCWAo2LWHLZ06rCO31
yiGEJReJJPya9hgFjmxf9PfWduGJSl13NODTMiGAxfHCH2HnBaSAwyY4KyP2MhvX6rLbsUeI61Ho
n3ttZzUA3xL5zcza+mIMXPO89YGssnZ6SwEW9wN2Pz1emoTDHdFlGGcAchJ7E7L6vVrD4OBznUMr
YaBTG0/AJYYfjWEA3kyt+VtL5hD0UVEja5znlis3KYgdp92iNIbkIR/PfB0TpW5adXo1WQELMc3+
dT84hXPmhmicz9TYqJ1da/vcK8oRQ4X36A3krhJYeeUuYv6+1d2GoTdJnJhx+2DjTdLZuhDtrurE
VU9TPdItNKmNY5TIORuofB2ksQebSzvuN8paEnDsotpLNvgr2yy7W6zh+W2bwM9f510XP0CSa74q
HAtE8I0aC4Cl6mwFQr6gXAuZBnPjjcm8dsdwuInsFj5wNffZt6ys5xXyo/KxksjZ67q3boH4hMfa
huCulSnO3LRyv7WhP17g9lFk/yEF4EVFB4PCaJiVEF3gh4YEFWzl0TdlUGxt4DFTR3lZ22A48fMd
C73v46mZg0NnyeSGTT4bwyFRD4R21ftej9Y+q3v/m3LEw8AE54HUmzncY4ueVhkpej8mTsg+6QKt
tzQop1OnIk+slIsp18rjbmUmuArRZ9dErUSetYqDNnqIqi56gWvg3GdKyBdyW+cfsITEpg+kfemy
K9njKQDAT/TFic6nsfIg6F0Yqs2fCUes9k5hCdo6CB2uksl0eZaNrEhmloZMKr3cPwTsA9Z1W2X7
3NPqgcaQw/vv7TPLrJxdhvv2iYlxcxNViTpYUxGdylLN5zCEIf4HLLkMaMr0qnLN7kxpd7ipiOy+
V7jmvjt5z+JgNxMUhKnk5mHaem05nT4fVQCUaRgdyUQxrPbCJy6FwQ3KTwZy0XE2lLiA36BuZwyk
DyFDvadmDrt7HvjEOYDxvZwto6MB4qe7IhLeBdpLyIBdGRUbjOrEyZk0snYkSMubHHHITYwHo1mz
rTR3aliIOJ12Y8Y+83yhIlef0+XImVuV8p7o2AgMAazZLVkN4cFCjbbu69m9DvvYQTOijFdD2DSw
LibPndNoyamjBt/gmC5xGuee0wfd1pQqx2VVRLW4wHEe3zD/K64Md6oeSaP6xt+JkSCk1mNbUsFk
Osiuxiijd+vVVnoWydp+1obQ2MyTwbykT6AfUrvvmz00IpJmo8QKzl0hVbgjwq+KzsokrDcoDIkz
6VFibsJoXpDucxeRze6I6koa7IfOJ4NwIHfjm0OnsF/3SJCsEe8cduGmJOPDNW6DKkprcGLkUW4T
0r3vMlwmhGUA5IRonuYS+5aqCKmdBDzMfdC37XxHNjKAl/1SepibqBllIXPOmsTjdZbTrsW5YwVU
LmsPBNib3S9r1w54x/shmPE2g63zL+j1CWszWJSI5x2Nme6RQOU5VKwjqu4WhIcZV/QkDn3nB3ju
cDtl96SoCRvAxdiYEQ4lFjvzGLpoVfbkPC+k4b719Cky4hxwmh0XEWxhQ8QFiQNuNJ5Shy33Cqx8
cSsn0pb2AyMQnIFBY5sXQ4RNf20rFCaXQcFyuqG7Nm8kM9ezzO7StU+iJ+l604jJoiC6OpoJMiwr
cyw3TBDLfGnx1LZXXndQ+kJifv2MCEukH63kfggR3q21he9761rEGF/kCbrBVVkhQFjjZIatDjd/
PtHcyfJDlbqe3MaDN1zmKfvpTTam42EhOIUbELhJQH85UxapB0RXE1YGFQawxjjdQzHqMH5FI+E4
GbFO0H/yxYHGNPnRqg312i+54g4gL3uP8doie6ZPbE1klj8mBvSwdulj4VRL/LvJcGVAYabDKS3W
rKQdPyBNAwfgdxahJsRAjeccLktjjRHhmoEVLPTsUXrepWX0vn5AZgjPO2tC91vc98S/JfFDnNTP
cVR72YptQnkahgASeijU3uThQUyK9hXCrIBAoQkPmXJSDTFPQUlr6rleBfR461VZeuVJVYW/UcrH
GxWmLusr2a/fu1jMu0CSWtfEo7hE+0ZChDW2Q7OZedi4NxFc/1NA94FIxJ4pJNcDF8yKZtrwask6
v62bqg23bRDEF62s5Ek3bYezBQQf3tKKiPOVUY7RkdSpZmNXTbEDIkYgWG5asIsSeZ4Lz7i089E9
t2vkdDImm4x4ulhubFv03yod6P1MVOICwOIhvDGjvmm3teVL4ufDoTvWi7kmAtlF8mQeZ2vXb/t6
FQEvw9VAN1UfW5+D207IL04z6ZivAkVms89Qfm0UN+WwmqdcXfGU5+Gf+nmxSTPqC94CPNEoT3ca
JtZaV3XymKWx9cxMGKpvbkV7aUblLqiD7MbITLUmZCD5alblQ0FeBPoxt9oFNmFxcrCxunsOgRGO
KUA/2I7AM6rGLFyntHDPRG1z0LGJ9iIFvcwm3LnG6KjP+sFKv+eJEzznIra+5pYzXPRoCjde3cij
g5jhEVkI6AnWtLFeOZnZECQpHOpWFsflInS/u/mySZ+qcnlqj3b7IvvQSLdgDpDoIXOQ/rHyqlSu
4duMHSqoWTLGDobMAjHMOrKCypZ5l4Ti2i9JkhDrYxe8B4J8giRc5/zeNYNZrgkCarxj6Ws7IJ2X
LrCi1srjs7KW3ZeaXVtCtI3jmM88eAe1ioyQ5DKjy/1NV2fGIW08+2FRtMLiIQp1lU5Gfe15Y/ai
+7Dm8cDOcye1QKcvhefgXwvVeQ31vsAESklzMba6fsntbgSjzAAcCmtfjN+7buJe4aZkn6Zr5uuv
PXqqfoVWrIfn1jtn9PBjxPwA1Snm6Tn/wKPei10ZJN25O7F/WxmUI92mEI3hbY0GHtXanHvvsWuL
4imoIX3m9Jk3hWngItVDYJ3QfYURevUlA8nvhqTYDxRVZ6x+1QAVJ0kySrmI0hN9sSGvnGSwjLXG
3E2cV2l6QK7qnvEkWmkuorWbQGxw8x7gpY/IpySIJ6dIU9tlGwvceYLeR03tVGL+WrW6yq9taQ3t
hl2FyFnS4NrN9VpZOi6mvWESJONe+9oBLZZbTep8K+g5G6QuGuGYiR1Srnw0L/NE+jJas9seXZgs
c1K2hP3xwPWmTYKyKoSzxCjIxe/eT6LMz6dQ0NJZt5oNWH0DkZm2JobTWEe4IzU0s6+QMglX3wzc
Kgh8cAlBH171sCP8bhcv/s+jTrRR/tE27dh7RF7maVltvQYV2AnYHqqgfY2En3wINbmGmd1kus75
HFwDIT8511qjTgHkpTj8H6BPA5Pz2GbVtInqZPS+esqzk9O7jMCoFykM5NFlaG9bYqzPowgLEWJA
1nH6F9yHc/Aau8IcCZwlhYj7rQHWmT5pAraMZFWFNOAMdrYiG3weESzH3aPGltmEFx0F5XhlZpE5
uWRHtfDf9qTO2nxaPPIymb04oa76JeKn01N17mgOb8Y4jP63XSPHBml4cjqvTv2tT5c7dc5MrZtJ
vuVLUOOwd4hJEatDmJkYSOQmRx9/aWMzoHSvI1bMKUopokJ3n3YBATM1+oCeGX+6Ruyvi8HdxtXo
psW2HtCCR/QOoCRfzJR+RAYbmP3pl/ciqjXu7iZyt8EES2iPIq18rENdPBjovjss+JjiVq7m3tmi
gy4JQVtC4xidJYp0Vr+NiJpTKKjH1byEu2Fk0tPbiO4MHF5/Q9OYCNpGpxdvaW5gTPRlZk0TZkqn
xEbQR0gUa6M4QUgYgmNDCUdsGDRo8sqqIa/2b1lr3RjWQ8Vkv89f69kkXVEoFwyTz3NUb94y0drU
GPAPD6SgUYGyQxRZ7Xl75bsEPYoyHF+MWQBBXlnx0Fh3IfxMbzOkVfVdmUgr4XfinjaJ4e7ZjaiM
1AvKCQL9dOLl/WsMcJuOCxW1Xa3fMrnwj/XC2JWaWd+DtpuIhGnTlXILLLGFcySDp6IvXBqWgbBj
InBmG5MxiZtTe1WGvkn6kOnp7iuiXAS9K1Xj/1ijNm56CiTLRvFOcwsLvk3Mk9tQh1+OSMHGBX/7
M7/JiFvJHEx7TGZxfdQlomJ7wtEdVhii/5LQNAdjDBcP18ehqYsmW2saZi8zUlqujT/Tl3Qyk+Bs
1ePNxIe9cSMRRtu3mCUQ0xQFeVbHFwbLcPvM5nJIboOsxP3aMk5MD1Qw/pmCqZe+sEQ6097p3ezu
LeIIA0/8Gqsl3igkkR4jBYHhZHzM6bj6T7TRoIqEQ8Bex5jpP9FGY+5Fd++pRhFO9qNF0wJ3Pqrt
L4Pj4m98yzKq3CzDOPNnkFFnV+ZXf8kwigIcMolaIAVOO08rxBPTFV5PIots3fYoQt7SiuAGR/3x
LaiIOdOMUelv6UR1FUw2Tu8IBaDpYHjcxL2D+ZnKR9CF+d+zhmLb6oHleXEdEANX1NiCgw4/XAct
c4VONXh23yKFSgrw67+mCVFTEwbk5yJisp43KemWfZjhCaBdckPAtI3d2q9rf5v3WD82zn8ChGBb
tYTNf8gOskU7rofOm54CVoseTHWl6s1fkoE6wyPO+D0VqLTlpVMI+zxMijxAwP6/ZP+MZPnd4CIh
ZCsN7W+M1HXF/CMg0CT9W+gP2JRObHWShgXr76fQH0Mk9XhF5yp3aAZIknLfgn3SCC0uZnMyfSTa
Z3MbDN7EpiCyGYk2wvTKbQns8z4HEA7jjxSldU99TgaNasLlvPnXJP7QhnZsKa7eYnga9L8ECOji
yWlL+VV1khjWtKL3iNdn/Ra+40aFeoqNASRD3o7G+i1vBwAl8Fj6Ls9VrI0jaeE9XMA0D64B58mz
zgPSwo6ccHdFd8QQZvhIxzgNYNPF/gvAJGc7As2969W/M3OyPhyWas0sEXVXtHiCtg0PrQNKcTNH
BoVTmUbj/i/hOJB3243KWxcwuOMBJ/93Jk6ZDdZXApHHr5HoCJpotYnuysu3ZViIPzC8mRvXc7uH
kHJ/b7nCepF4I7+a/BUPKOXPBBsG9uHliPx0/+/wGqxz3U2tzUmswg7oBuL1+YYYnZyKxiI0h+cB
4TQ6bJ1NGCCb5m9fDI2tvmQ0OzbhyEalkSlg8zGx5KMRFu4JRI4LaY2u/rGuK4sRHR6g3HHAq9P9
V9u8ph+kXnhA5WW/YRaLBOIrO1rQtHfKbUnnue6ypGGVJ8hgUc2rBl82SokRoGXDrAEpnLx2J0Te
036wGfTaG0eChUyOpl7IikcshlP3INJx8L57cGhyovPCsnOJvVNmZ2zCnpB6xeKVo7Nm1oZyN4us
1Dc3WEKsmbIR2na6VrmvzPGop5EuJsEao7dzwb+Fz35FbEK3akjlHmFHQ90yvQ11Hgpa0pv8OEZq
7aL+xyhHGY/ef8KjzU2DwZL086lPavnDbAz4jxsGrVhIiIUYpjxhkprGOTr2Oibzyl5zDTaMQUgT
m83mtodAyRYmdUZfqUcZDqLPNkgEQ/Z96A3SMbvKMtlquWkHP/QtkIWObpsXTdCSNZGXFRPzjOLQ
pSQDiZewMhwEGquMYAFjWo7E9WMzKvZJPPYB2VpGPNveKhVhzvdwaQY+1KauZcN8DtSROOH1aEKz
6ne/Hs991PkxNUQDbDI6XOR2DGA/h9nQKgs7E//qj1LWy0Cjf1c5Q8VXqCLaIHFhfHS9ORpYcNOM
Ed1v3sDH8fbyBpCKorCLGABjRFwgAH8V6abehIABbOhr/v4GynftcZlHBVccWBaA2m+H/I9oDvsf
8upb+aP9P8vf+i5rHNhx0r0Bt/7zp3tZ8u8vf+Qy/a5kK//oPv/Uh9/b/t+3b8c/5MJQ+PCHbdWl
3XSrfyj4C60u3t/Dz5/8//3mv368/Zbf0M5QQyyi3X8bn//GczhJ3SX/Wn9TskirD9yzn3/1z3im
8L9xgptoS1BbLeKS//rXT/RZ6MBtYB/PvbUQzJbv/JnO5P03pRejNZsNDKTTgM+ZyW2X/M9/OTZp
TyHKYQ+Fg2dzW/4TqIP3RgT4y7iZa5n6FwEDvxMFCOPwj1eUZldXkY0oD9xYED+jJCettarSaJ8s
0iS/sunWQ8wJb6PUgQ9PqGN6NfiInPoiCYFk0kS8z0TqfPEZJ9wgkq9OfesLzDbWeFPPzlATWzN7
h5qxOi0UztF5avQSzQIMs/WwMII2FMuE89GBiJyLsDCSq9ySBtN2BDBnem6KZttQylOiTtNgrXMN
02rD9KH6oy01Mxwe+y7u/taF/ZCNN3kiXLATuCi2LGXOmULSVNKk8ogMZghN3hmp64wQ5eRf2nS6
63VnC+eo2StiekGAE42pWW1HVqEn2NFBhJ5LdD94lYWy4lYYbIWuWmcVsuFM+MXFtI0mzzmOovLV
Gu+uzLfsBTyGjIRIbZ3ZLP9I+cAPnvDGG7+CgQsSKxWvs++xG8/ZR3+pZ4OQDME7+wLGAqrwYOZ3
0I/GGyb2yfWgRXUPFVFed60Ccj42zBE2WF3oAYkkAClelIwa1qaFdXk1J3V4Szozzm+fpsgqswQs
LBMoJhgqJtC3czqDHY0hCYkCSOOKR6lpbQQLH7mIxSB3QVjCvp2DIyOh+potfHTjoRhOLjKW5UPL
+dv1EjwqDZ5mPyfJcJHoyN6NSY9NLfVo0VlWE94aLldLloNvjKbQO5QWHPxSKOteyNw90n1xzgyC
II6jDuR1rho2yrNbTls/yKwztx0IDi5y7ZLkaHvtYTYIL3K15eycKm1ehrlsnhZp75eaLTC8yhml
2JqJb/uKRi7cMtnufEr+Kboda7Cs0+RGJ5u17XZ0Zohh0YitdO31zrMtxrZlnGt4OKGIWfwWzqRD
5K0VXdTsCED1TWZ85o6EUx9E0HQzTO/JnvYpE6wLWyw02sEOyq1jjmGFtNqJsu7Irs3DjzjU+i6w
Ii+/SJwxuqlDw2Kkpnz/obIm9zJhFj/ENMFoNqxCnpKzR1dbzc4+HicYSmgcsgEBmMGJUIfJS2X4
1PQSBlcXDc2aXY8j+HwMqFygA5DnbZFLhzu2O7NNXqBUBiA4KFvmsWiaKf1i11gbzjz+YUTM5fM1
ELFxgr1O3m0uLik5+vO079ovSVNeYZiNLwpNMfg98wymUmCsSukaZ3FpBtUmIKL7wcMMuyPlleHA
3M1bwQx3Z2IUXSG5J2hojofHtGO7Y0SJvGypnqgourtMW+RzFjVa+CCzSQCixBgeCe2K/QO3t3EP
113spVKzYqfvlPUaw0hNz9SmzEJluTO6tzzTivdwmMx0ZEqqbb2ZiGM/N0IzO0pN5TNF1Z2c6ZVk
rThmPVvhCDnm2YCDZRuMdCbcjtIGqux+AIfy6s2sNIVQ60bM+zEkkgbSlMUIoQtw7o2nDoTLBtvV
Puwy79FSKCUyrTWtXS2vh9C8s0BjoE2Y+diWtkTs0n7r8X2xVPjxTlTtukXJfG6SUPsD3htOLFs8
ATUZDuPQFCcge+F11kvwJEuLwy3a/saiZQf31qCag6K9d/35Km3CaV8w8VsnYJ1QvOewvulPra18
ytepUrLe5OH8JAXs6qkIrudaXXY0kWgMJf06dyTNSlGhSfAN81IpMVyTzgVAtpUvEavtvkqtcJsK
bHpSddm6El67BqDYHGYpU2q/3jjLypRpVrGEvgTxs0xt9qNWkq7zYEK6GWlSsTupvjDrGw5mGXcP
mVYdF8Zg7GM1/qGVX+xJHZ22nRqs+96yxbOTewSSjQLWMy3akhSV0DaP2pdDfnBK1zuvmhSxLD61
JVdOslXQuXsW0klaLyyAWw0Gep8isSR/m9q089ySq8Kfg6upBU+36vM5zbZhk3Z3EdqJx6hhF+dg
ctzy7E2u4Eg2L5Vc8j/RvOVfEQ6VO0v3isxrsnvKtqMXP/f1Ex0L80ukYmPboZtcS1ggV1Voy3Nm
J+pQOmV4i5S0umz90bhGKgpBoCkZeESg0uL/x96ZLcdtdFv6ieBAYkrgsmtmFccSSYu6QVCkhHlM
zE/fX1Ly+U36WG5333RE943CYYksFJDI3HvtNajFuyZGS0wYBHaZOII9R5dBVvi4KZT0wHmX4AKO
0S/z8MZLlo0z0pO6CIDXgyXsa5uxLKzGeAL4rrFTlkT47ZkOZEek+PSF0PTR5fTGY1eb6ndWXEm+
Uz/WJ9Nuz16YVnfT0pnXdpqVG7/jTvc5y8AZdyaoPcYRsXOwLBw6BuXQa4Yy/WYrp/jWY1G48dB2
o/PpwtHlHPTmYyk5sdfp3Lgbz03EQ0XuyTkOMv+V9NFoWwfAlE1ofTGC/nuC795nz/KmlUHjCXru
PmCRbFzxTmVQ34kfGgT73DI34UPUOvvJTr+EED8girl77AO6FdFIw9pO5s/4EgeMECqIj7J9bgpc
nQebuPF4yratsOpvUQj2m6UG4x3fTg+D1ZfV2lpmBKxeKG6R6NDrqTG7K4V3XUZdeVksbb/VdnvM
7LBr7vBcb0eC2kSxXEewvbd1gTs3Df9Miq9PyK6RLDYtqT3kBynSBfqNCaAb6M01c2HOxEC0685p
FdE2hr2NyzB5hqV0b1hetbHHxvwSWzI5VJgWfAPlO/eD+B4WDcrrhDm5IZ/KXJhIQAg8mDITdskc
Lpe1qWPb7eapioDKFuatY5mF7J11jWFgw4QGTOiQTnNxYQ/1hQs3dEUQ3UNCC3eJfQW6A2IbdoCK
wd5Kuxjef7onXqk+Vt30yVlixVwEH1jkrus+TpfXjvoTumNffQpR064TvKYBPgvin5jtDlvS4Tpg
BFXspr4ioNnwX8LI+iyYdTyZDexlO8DAvPDdu0Z0rCv3pbAKcZFgdb6tcQ0/EcdRnfrG+iaLcU1d
8KqQIcZ405L1LUo1Hnwc/FbKqVHyNAw0Bsz591Qs8iyMOSLFdkx3tM3TDfBveAtF49jy0Kscm4XY
hHGhnLUra5ao8CMCfidr04pUXNt1+oBQxDuHU4yrDOHd/Qprn+rMbKBap8pYSRz2XDwZyN6Y/Euj
UZh2egv+FcleF5uNKG8q2UVrZwwYKVbf3SQ6NHgyrGLDvAlHdbPk8FnijnwmBQ2gLr60Oclxi5ru
R9Xf1qK76YzyimqNQZK3zLz3BLvPM+6F4QCFc055zZl/MD10bWwsVxCX3MuSrKJLr2hKvNnblTVL
sgKMrFhuLeYpp3/f+P2f9HTvWsW/6yD/L2z8LMSDOJb9feN3zZn33zd+P3/0j8bP/c1x0QwhSHQB
dOnw/tP5Ob/ZlgBAMVE8YIhm09/90fp5v2GPJpAd+6YNud/jp/5o/ezf+KeA+QiBXJOS8V8F8yJc
orV71/oJRry8gbSe6G0Btt+3fjKbmgJac3qYOh+/dBEQg7KhwtF++SjkJo632kTZgL2HdxFaM/b8
pYXRPOFMDADX1ujhZUQlXTCFQQnRHIyckWC7Am4qTPhUtnqFgElWhz7Rmc+Ka1TTzkVHBY8JpgUL
KKd6vRgSzaUcU9ROBJFO2p+DaIKAwJwnhv4ctybz9C3+oXR6Y0n2B3ZMzjMJHuK6CBi9o9GJPG9F
H+DXe4t5cUsyg6F/xA5pRrI0mW+ZCwWPvY3iaDXWsCVWnfKnczS5wSN1zPQjECbMiDNY4T4h2xsc
ebLqWLlwSY+47ik2JlPc5zpHciVi5ESijPJkDbuMaUU+2TDacFSCVItJLnQWK2oP8OrFPRx+91mC
BN5WeCAd7CG2Ce7zp9uSIgzE1YRb6hVKXEcWGjJsaaLwEYoKv7qh2NFz1VQpfK8W9ZpirFPjvFNZ
94nK6yc7bEwGkfBGSAiCpH0q4Hg8zxE/hzEtF+Di1oj8NOfTTDsiFgJRVcFUD3eKlRdMfGsn4zN9
7MKeIBPo7jx3afH70YTSTEzJqURdeW1nRnrpDyFsW+bXV/T6w4VdBdlFmWDRzJBH308PF4oImWNh
eBvWNf/nxwPNTVDDDQ6kwaPV6yc8zD2wgLko9RnD63m6HGtiBjdTZqXQLlSeJXdGYfEVqjnVdd4Q
86fPEHzRBnbclzE1dEzdZGB1NjKiRZJgyAi3t65gzldnRWz+3nr4j+zyYjGq1TAu3+Ow506YQxk8
zvl4puRwdzP5N846D5PwcbFUeicHJL5kFOE/UYvCui9hdz1NDM1ZtQULnRF1H+5mPKMjKhGLP1Ge
cm0MfYPHziQvIqa4TVayG1gNVqt4soHdoct4wwZ8GEbOVS5lh+9OpFh8hkU4bjhYvHpyJKAP3BFc
wOxqcR1DFxg3EpengfQ3NDwrxgNw05iAlVRdKXwR6CuIxLYDS9TDEYJI4KpGG3OQKVCGbtVsLA5t
rpvDNiEmEzvusw19ixJgLFgxoSBuZJocPpKJI89u0OtkDnAewbRnuvXtzr4ocPV88sF7ofbBPt2T
LxVswQiS/TwMwbZ2RP0ETzR8fFvCiSG5v5mqTpV+2VO9SENvwLTD7rklkL/m2yniVSgWimUnTslI
RE4cPCIH5MZ1aNnsdY1xdbvppVmd8hJSyI9XgtDcZO8lhG0T/drzsE02jgTbradFti1mLNjYbbze
E/fOWIWPEGUGg1EEljuQP8Ec8lbycnrVHGxhNELfj10aZpzK+Dom+EOiJh5ow6yB9wF5NO21lpaq
bOD+MOilQ4Futp/NhR3EsUz7QsbkJJLuFVwujc7P6ZKZ31DV1IKr3PA1+VXCarpNmyGSEPZoH8mu
W4INjF958NzW3Jk5qTFuMxnUg7HR4ime8X3tqY3G3aLmPt5i1cgbxjycC1owojgzGxvj86ym+ipK
EWwl0DL2NubwZ9hMpKeUmREwmMr5PQ6czosMY+UNri4WKgIyfRn299zBwpnOtR62MNfPmqeMJNJD
QC7OHttl614yt7qGoDSG5Nem7fJJBYHrEHJEZpa98IWhF7OicOTiQZG4AphjLkt9hInvwtksizw+
FiGFUkp69R6/kIyeYeQp5UkIEZipdbuFFMuaIoebBT57C4+1RdHxbI4Bb/hUkn3S9DO4ojuP8yZr
0fmuCui02U7QhW3f0qzGAJhxVXgNzgJVIO6xduV64CNH4XYI9MqRAsrk0cGojKl0FKrXCO4khSEY
nP8Wr6LXXou5RHpy6r499EKauLDpNY+qgh8yO77z2mr0+u8ZDVz3jGkfceqQfE9Tb3tQp2AcoFBE
eI7nPvtbCx8CVr6t12MwKx+KnB88GvbCg/yxpREsgDwGnQdLyUWI3V+kvmpwUxiY/MA5M8St4/F2
EQwaMCgfub1QpHZvb1wx+M7jWHYTHn+N28a7t521Qlvq7Ud0HI8iscvycYyiOfvdZVBPt+7oXUoM
xCg5cec+A+/pqXpT3IkYjiFC0tcyhjvX1nAgVn6DF8oKf0V2YKJexTXQLRsZvQhvsF/5NUhDHJci
vkFAMKNLAJsZNyLqKSFWEdQ8sYYIFJyKEn+vlSVDaLbI4IL8DtXDtxRKvfSpdY3okaO0PRBNVfCI
tC/XKoPDfV3xTsIZZYupVsYIjWVtN633WpXFY4Xv2DEIpx4u3eyPE3WI3d5bcM2rQB9EaGnz+2SO
6hNnjH8rSmmGvLuDvWsbm2ZaiO7aNe3qxGABRrEfxQ8IUNycBib8gmpwa1hVc4lxGGyGTsJATXkH
Vn0hCmM8wPC6UHFfn2SKcV54a8Y05EHQ/V7S1Ne1anYGEpfbGtJXWshzaDmu+Tt2nDWUNVkVXniB
EVHBrpryhjseY1bb7K1NTeTAxkJvUa6lQsUFncRJ8WWzigP4KZhl4tQ+c/HM3mWlhcWbJLDQ7Kfx
iJ0YLH9DjiAwFqzBeTd7QD0HbDwSFBKqx0LfknFwooVbbvypk0eVBhxz5KgfEubnHelk4sERQ3Vl
mF55kwB5HmESsnoFHFUPgy60rWkNrldPtJGZ7JmxDuaVtCPTXinDnZ5zp0oJVysenFQ2+SUjQeeu
yeJyyywOFQd2U8HOh6WAD30bfI39jvy5kcjshUW2bVyZIDKb291spMHBHJphM08dg3W/nuK146TZ
qrdVeoUZWTpfcb+817TzYZXjX8A5nphb+KEPaJrqXZbIdi/D8Qvmb2s3SeXXqJnmMza4WIbljbWD
sgKLqXPbO4UFI+VPSX83FdNL2pNLBaN/BQivrnz4znfFMhP5Jvtih0uUsw+DQV7WQQKbqVH3TdAT
Bd16VEZbheER+EXIFkUThu0GcXQRdcMRtEQcLdUaBzeo1EUWoDutGAOsuWnldsga9xOaWWB3CLtE
Ki8g9OxYK1ZIdus06UZSdRpLJm44BGZKvqEk/srwLvLWnu+iiuyI0i4PlqHava9PCHuuh81EKuXB
zXhgCmAdb6yJdIy6Da6wpLjrkwJouyzNc4Y33SWeWN2DNVkGuQrwcUDa0BWtRmrXr92Qg1yGlrUc
8byFwZp01WdSpHHQL3rMKFjfVnYPROQz17ENgjoaAiUhYgM5OrBY3XmXVllxMUL4e6Y5/TwZTUbM
L2jaemhbtcOkBH+uWWoGwtL1e7hU8dql71+z+UebBZLZPmT+eDGU7msdR87W6sS4FrWp8+5KcTGn
rf0ctiZpJwStTZ+piLdU1y2VIHObzZyZ2bZrHO9eexxfs/PrdI2K5BkjseTBVJO9L+J83ihrnnlo
EEUZXjB9WdUImon7UB4+Jc2mc83zMGa52OIL287U4jhmpOcE7A7CWoqz90Euaohe2fwjpFMg08iE
6g3jgJJAOSKq21WlUWw8tQ02pjbxDn7Wj48G6cs+xx5eEiSrgYO3AOKtRsal11ZXieK9SOxufKw9
P79YNJYeaFR90fh6HzPxCVKZ7MjtNh/GiInDRvxA5ZMfGD1KQwB7JKbRJcDjdazRfCMO+lPR+lde
BgjN4RV+KjT6H4xgYZAa4W4cs7cBgXobFsANAskyoBwwRWDXCnb2j+lC+jZqiGjcwpvwbQRR62nE
9DaYCN+GFOHPicX4Nr9w34YZ8sdkw3obc2BIpmcekWv29pMfF5y6Vk+yztqHVx/t5Bi6xakxsSjZ
ZRUlFwSmovNZPegBt25PDRq35HlQySoKEW9wOJvwgc/noymW6TxbIMrUoiBPUDVuoZJTn/2p47/9
0ST/2eddz9k/tM4ujb1FA21J2ugPc/gez5mkJgOCAQuUHeKoK3v6fdERfp+xYluanVMEVCNV6SJa
hL7J4fvrC3jLZv5wBZin43LkoN3nKj6YZIyxJyrEutHBnfCZWAH0RsmmR5ZoXQtDEfMB6b7eJ3YS
R6cOI6lyW3uKQJ2yE/fo1cU13BOqyl9f1X9zW/C80U7cGPIgGrfeIwqEVYQVLOLoUBqUfs3E6Y9R
ZkVNOtAcrztiO4pNXwBfb4whqp9+/elvou0P94SPx0LC9yjBxUc7g5KYTwivMKzdOacVSkUzo8VT
jV+kPJB4RiPMPNq37zMZGhdCl98l/vzpaXCa2roB0WZEsDKzLooPne6g60bbbCimtuex1OPrf7hg
fT/eX7BORHOlHeBnjxLjw/0agigxbJhJhzIcCtjqqCAV0F6GbKvFtQXOew052ZtU81wQB3xuOrAK
MlxAAKqpPRdl8w8eGB/8i1zWE4QE24E2DXFJcAy/f4KG2xgL3Pr40KYGZaNneNO5A5J6VEA8jEiR
8QApWJZ6dYQkFmqgvyjHqs33At9KsExV6x6MO/vrW2VrMOr9rdJOMNg7eL7w4EYAi/2Z+SKx1Gq1
5/KBQRoVasTUOu9JsRxbeL8yIaXmE7wh37mYK8rWDdI2lR0HxxrOvTME4PHDGDwipaZbdt7qYoE3
695IaKIiZ6F8TyJFzR3qQVursR4cenizNbmS0lS2U39FZFT3+qMpTYpxOiOW15sQ6stzjDQcdDpd
pltdxz0nZcbaWkCzEbTKmg7o17fjQ9DA23OS+KZg40PKgHYyeH87YmE0CaI0Y2/HBCnCkSbr7Ogz
YmPNTFw9G39wOVs+A/XSIn9gPRUxlzUn/fJpCjzuVmQLuhN3YXqW5g7/yc3iTxI25mj7Bg/ZVq0f
dpuC0uC+HjGtILGG8b6sB3xPhqY9LBANCT+yCOlhLDsPrBAagte3L/uvKEj/LyLRAMTaP+zvkegT
TKb+JZv/nCbz84d+YtC+IE+GIBLtXvmeexT8hvmg45B8FkjfhZj0HwQ6+I0TLRA4Y8A1w50QN6w/
EGjvN4wiA+Bn2FFvdKZ/Qz4Sf/EWsUwB9gxlWaeVWNYH7hGbUNz6SxgdBxJl4rVtC3k3imjZ4bfV
7RN0uMfB/JrCqr+oG8cZV3AlgzPlRnfAXG3Y241o9mZHKvE/vF7AVh+2G1wZNTULaM2zYG99POAn
5c5uZvnehRzcuroJgsy88REWcA1G6JLQzkgsEY7BXIphaRfZAePYQa1RofXhq1+W4k7B72po6OmP
5O8LjeA1Lrhjh9JGiacihpvSbnHHWXbL4Bl0XW5qmTeFcn1lbByvM/yDdkreOGZWdjFdzOhkEwla
Mmsf4nmISI4y4N6uAzdvzn6oKGgdTFELBkLIUYEVEDhac7qd2uC+8fHI6rf4B9i3i/B6kgs4GMe2
wUw6yK08AvNNm68FuqAz/gsVW5kDrrdOYszyAIjdSeyG0IrzY2dXebZLhhkxH+Hxzl3ZqA0pU+Ou
bMPHCS7JnviW9thEqdj3tG8vuNu1uJa708ZL1UlE1RE3dnUvy2S6FcE07yXq9hNT7eGIb4+xSeTS
YIAVpN51QzTNZRnFO7RhRPnEvajOSLSeTBu2mAFbodosWR5/tkL09yuzR5lpRJVxt/RZMKEjmhWu
4cN0Gcnlk4kw6aZFWADXKShRDYyeiHZ+ZjhfWwXXAPUOo1q8YBcQcjLjz6S11Ge892wIS35x66LU
gTthtwL79zJX9kMatRihCSO5oeBDcxFauwZw5X42zWlVxnZ5MXm1uwelLXe17OJsDeunX4P5e3jw
S3GY7LDeSvjWmN2bqLnNuroghpFWp4m8O+56c/K9TDtH5OYxwr/kyOntHzEsyaNNWJr557oT6h7r
yfR7M2L1xwzCqD/By12u7dKaLu3BRF3E9GbnhB32LmhgVq01dGtoG+3WSiroUdx3Z7dQJyPep3d8
zlj2K9tqp3XHSmNgGY1nUw7jdWBB3HdH1W9JMA/2ThPn285YypU1JriyYnF8jrui3fVwWnBhx3l/
k7eFDHdkU6t5vdCQfYaeyOR8ynHR9oN+6wajeLaiNEYXO8/fLMbGV00RO5C3p/bA0BdeFdHa3hOd
2oKdsozFhTUgst2g65hjJLo6xnnA2zFdMQpV/gqvIIluFhILGZh2wJgac3daBBUa9+6kTLlyjLyD
4NeKE3JXcmEm7uPFIBcG9eCm8WWEROwE7M/dA+/H8GDQUaBDvEP5ijy2xE/ypRidkdYtH9v7ZazL
S8i3qF3qpcmuXBd1G9ORcA3MrN8uQDlnFQHCDfuB8Jl8Y9E0ofE2E3cvM2SRWdc+BPG4fJXDMhFT
o5yLwEurVeLNATChQLrHTjg+DTH2mava90hOL6KlFJssabNgHY3lSHQWAVNfSmwz+o3boPlcVUKg
yIE4BblOLFD8CvjQKThgFxeX2JV2uFYAKV5UkYdrhmITKdYpyZ83LkbHKOaSyLpRuTPeeS20qRXl
xTDpUX9+4/BiQG4HG8YUDjuwHToX4Ie6hdmCnZ3C4pBGftWHefEYdmVzTnq7q6BTWvZViAkR0/Su
UhtoDOZN4qfVPVYKRr4RfeJszIq/91ijAUSOOT4Oi9tejUjObnVAy0NdiPLedztBVmBfbIp6JLSw
rth8XZVlL2nETB3IjOoL/L71bgFCcuNzbePWBl7aBGeL8j8B8seTZBXV+FbvHLMIvkG3a46oBsan
CNHJeoDoeRbd0BxwLdgshgc4H/VVfEDWSPR418TOKQ6GlE51aD8huSXKJhRefAdh1/q9GorkLGHm
i4PCn+bWcZwatikyTTzSZKy+VDPy3ZUjcGjZt3Oab6G5ZM9xEzQCA/FpuOr8Ake5SIxarWX7oCfZ
3MU3xtQZ2cYdFB+XR93wnf09ONPdjruG9KIvnoGdyzoKzOXSYW/epbOdXrTECGyb0W227A3TBVEb
4echGwR/sOjY53nJUUCgkwdfR265xMYaRwM0ZqnbyEsRuQEI5sygYGUq0RzRyBEniBihP3U+OKZ+
bAfDx5nAbBEs9jZfchByq2LvJbXNcTP6Tr3Omsl+TESHR1It5S1+2YJPLV7A1oEDIUfaN0CSl2nI
1g8AdBkh9HyZVHURAMOtPBcxXQQOu/Fhzm3r2kmvZ7eSe6cyan4A5fYN41ie6Zj44zUIgbm2LOBV
ej5r1aN7WSW+aXzBs665ay17Ojlu4+RrUnHKJ3qO4WWwc3XKSKbYtAVkQF2XfM2NrHphlbqEhswS
PQ0g5+Bv8c2JEaEPA3iZb7cn22+Qa7l2THSSUIt0tv1sEH83Fm1g7+bW0HZBS28+emnXlRBym+yr
08mIxNOgtHXOaWSFGzgn87Lq8g4DGD+W4zOj73zZ11kyINodzPYpUWTRQCLgccXPhpMON4bpZOfZ
JNpkCt19mmLAvrWdVi7rksnTlUpGr1vhKm7dhFnpXFBiVV9Qd3a7rjeKTUX2DNxhM51B2u20/GIj
JOJ3JsOrhTnMFn9S3IeYphdXfqPEpWI74y1SqKCiZcDxgboLE9scbRULRFrZM4bMT4r0gQ3hY8hH
aQLrI8I9AzXl6BskDc9w+9Z9Ho4AxFVTnMfY7K6rNJ3vaHSST1M+mPbGU4Io4ZbB0q5X6hwFI4e1
67tXuC3GG3wMLOsyseDGbwJIu2o9Oow8cA1yIPRqugwCG/kyplPzFYVODWF7MYKjdNSoC0zXardF
WgXbWSydw0C7RZKTepIwJjwOLrvCXBw0gXlvQahcJBLGNB0uQcHw0hnZR9J1i92+SxBH2v5upXI2
0L44hbPvOfTveGuxhTRZA+E2qHLvOKQtJ4ED9a054EjgTJtpDOOQo9Wh/iLtxP80TcLZVI00GOID
gZ38Fi0ZIW12vfcrEhCv2njOJiiYsrhOS396BARr4JmO8ksT+um+8qK2WyElNV4cQV6ET+RauW9U
Sz64AU3XXsVi4choJEynBEHbrYW4ozj6dRLcRL2svwel6TAmMiPzAqkv3ldlxfBU2US2bKa+ie3u
5PmzRQ72/2/r/leUJcLUwNTfd3X/I38msvBdT/f2Ez9bOjJA6eloPTivkSB5WgP0Q1ACfvSbQ1aB
GVg0NBYGh//V0+mIUBxNTa3zwBvzrd372dO5/JVrgiDYWO07JoqSf9PT2VCl/oTT6MsRtE50hyQg
OiY2KO+BCTRXc1H0pvMtNpc6/Q4HI7TNzTgSQIntQ5da82NK3k63U7PNREAp/O5fpjCnjBJATIxq
akPrqrMGS6gMn+TQhAnn55A7H1qzwBt53Tq1t1B/gS6yOTJewqwNAn2PehyCeK8sYtVhxHJmm7Ux
PsRdz8QZE8CIyayDZB2eJvux6+9tMNOGwGqcJxBzkYxt+OGuhGlUJ+tZxSEMgD89yNsfcNWfYeMP
tv8ANbjsQ/yiu/RcbMI/3p0K5zEM/Bb3W63GIcgp5CQi11VLWk52FXDW8pGTSMrie+O1yXyPk7M2
ZLbivuX7EL8aTQ+/vqS3Jvs/wBqXBEcXCBLn+DfL8r8Aa6k1kVHYRq8iN8mWqR10fseFtC4o1LHh
JfgyFTJBWKNppn4PB2WqMyiNdCvZM4ZH2o5Z9kwejrk5KDPe0tAv/WbJJx7FtuuWeHkkfpAkL6J8
ssa7Xhhs8c+KwFFug6OQwvnkH4DV98ACbqzcZDCyAJ2UCDzehfeLMIyzKTGyvPxmjogeP2E8YlTn
AnBvuf313XsPE+gP4swARfFc9IA+n/f+g+a8aIIF7tMrkCrs7G2dh5lDrpPJGz7ZMnVuRoBTbWjo
uTmpmzVBFsMZc1hg5V9fyXsy39uVaLkY8ikfH2OYPu+vhDOTacuUeq+D8lvv2q1nyo1VWxjw/o5w
hxb3n1IH9Jv8p4XDd2czcXBGZxH60Ag/3GSEYHlWI8x5nUSkEuebxfg5ji/CmgEpZBDqpniVzx6z
pe2vv6r463cNSCE24VVibsk79eGupyQqZiNxXK80KG4hD0kQlg+51fEyc7RGYVTfTMESmsVllbSl
zi8bYgy+UyXrmrBgeChTiAdbWAR3dJeSWiUeSiu/zIao9edDPzoORsa/vui/LEnX9jTOZku0gKyZ
D9dsiMjAAUnaL3nftFghM5rQHvYD+Bdey//2s1j4gOQeuJXLSfEBHMZ4Gu/TNFMviGB7f1kBIPgD
nAQjYUn8+qP+sghcclqIvsBPjmmB93FDgzPqM0Y2y5dy7lpuLoqqDGNyMRuEPsJ7qGycL4bqH32e
P2CHrHcXi3jkAkDxTOFIEni/3kNDmFPdusbXxTWEtayhuSYMT6Rfxy1aCzvHfunAa5LJZywZsZ/b
NNhLBfWaOFBruE/IikM9Tijt0pFOLfSAs/Qwv4aPAhi++Ye75H9csjrqwH178AF5a2Cr7y/XjUbG
F31bQYJILF7F1J+75RaFCAAomgczmod9oGrs6omUTFgfqkTQbaxLb57ZLIPMieYXnmWRfveUyZ3h
+HMyqs1BwMH4/mMDxnmV3cWdMFH+rKKAmS5uUTLjoQ85iQX2WwIKx3BpAwOQ1ARLiy2aaWHMB1oz
cbZ3uCF00xMECEoI7IOWkHthpanNJg+bSyfEWU4DK4vwBcigt7XnpMU3b+xFIlbkWqnllgUduJ9L
enAsvsl55hpFnQYlM3NcRT5DD6zTctt7Ewb+S2fL4X5oG284q5T/Q6ogdknckjj2Kp6ZFU9QIVeF
HSfZvE6xadFqe5/fYRO9l6ZxtJsxLcCaVI0M4LEUFon2j03Ihyq8vTtMcXfXYefBYTY3kw4+Vq2T
RvjDRAEf/Ucymk3mLZHj0Vx71zbsyuap8RPopKEzNMlV7pQIrkahpvIUN8bcH3tsy1hLExZp3LoE
CvN88gds7OmSQ0K+CafAqYhNpPabDrl85ZQ1eW8/v4CL9IKvCkEJpGfDLF7brbtmyfJTU6Q3zJ/B
e40KddwEA5e5SGlXST7643c0dWO0WxSdWPStWXLVOK3seHG5Bz0aGT56qmM24tmu+E6MMfVddbKM
LgZdQQ1D5TCOgJLHMm97ZkAihjlE/2hIqra5DrVNMtB1w9dj69LLpQo6Ti2boDsWTRp6aXGGvlVJ
nEVsWy8X7OPQIaxg2QasmogcQZ4ZARH8QtTsIpS7Luoy3z4azpTML00xDdxDdLopn++y34vwk5+b
Hvdkkb2fjxehVw46Qm9BowOPUUw2fwdxItdfgvbSI0eT5MuSsFV0vFyxtAZ2gS14zlsUB8AwV9La
jcNXi3y7sYdjoAaH31LNlcOr0KcMk5EFR51kN8bUqeOSZr49/3PsU30tToBrhLcmiI1XcPYbcrE2
NnGCzmHwfM2wQwrn67otHMwsuVZavf856cHtk3Vgz5LLQjSr73GDNWH6HfaWzjlffKnXXE4JyKi6
m0gOxqDK00tUl9bDfe1D/LlvhJ/zAksiR7xrSseFKoNgQd7zuZ0XvXnEKNae08bWaeExmcb80tZ0
sN8EFKNuLLGGEfZwL5MMN+1tXMlaQdybTJUWV9oeiF/YtHCV8vVCLaZXtZ0k2ukhCxbCViY/x+Nk
k5r3AaPGYNgwkpR6Z4pzFEI7LK93LuTT2t51GRIBEwHtArE5YmC73LrzPLH8feXDGNgGxYhsiKMP
O7hrz3UHsCcggBwCEco0O7khKTkJYRum8H3ZrRgzECGgs94GA4qumSfzamo1eriecqWMEV8/xXwd
R1LFs2kcP6lckBPyVrGnBQiIKrJ06Ltx31RVoBmDkH3HfMtGzHaz7WjosV6J6r4KglX/IzEQVk4X
H0I77bFNZ/bBNuu9LKNrEOPDZjvznXGlREpIkHYMFzK6zJC9CXndTai/WDwJjuCsxG6c0c8TR63X
JZQ9xRoK7QT3wFO1VAt/11hDTyTk4pIk+ohCkbu0KTKeR7maTEP0zTVDCostN4VkyFMqGdtxFlQz
+DNeuI2pd8Gem8/KNRNiRQe0UPXIv6SF0TkLXRvqfSkzh2K6C0DSWUix00dsT7Uzedw/xM7sDgN3
kXdBWJ1iQTHXtecK0tqicy98XCqdg5+rhQuHdd/z0Q4pwFw/2yXH0TDXklMeH5KaN893cn3Idl2v
sx0mVIGVwaHczuwPsx8bzs3EDB5+A1sUpOK66Uq+kl+1FTheYelqhRyybH4pfEi1Vz/7EHZ9fXOI
JANa32eYTTWM7eMU/tkFofYLDqU+zKFNA7QUbh2ck5tPmvw1n5KKw3/eDvMouWKZjgZ3qSpiyYud
9gvl9MGHA8Ad/Lmsi2TUfzc7eGlYayyidOHsVYbe7hVUjeVRGKxKe2vLNmhHRFg4ZfN+GlA5mO35
IWPX1Yg7bH0N0ILjgIII1CEoW8RMZmY55u0ns5jy+3dh7F5ZD9nOq4a+fvlrIjsOx0nzJWHPXXZ/
F8bOGCk3V3iPddWptl3GEqjJ/ymYPedYxeezG8S60UzMXwezO3LOLSKjW2Punt7Fs6cNs0lDjxLn
kMTzv09pDwhiNdtdaDGROP3Iave67GpEKIWhwJ/y2qPUwv42kZ7mrSKL82HNdpZ4n9qOFZrUVrHS
gvEKbfCAZcp/l91O7qYou1Un8yVZxyEprrc/ctx71bRptTdrOdcNkN3HOHfmuwrRX8mqXqGz8P4r
1D3vPNmC0E0kCU8IS2TtAUf+byS8p67d92tguEquLFu5nbn/FznvFXxCq9oIlwhqTPyQbDBlbi2+
TIre6K36NueciJnzGMFR0yk+iT5Qa0TKtfswzi5Y+qYOxxYrvspEq5MdYJW4VGOhOfLCkDiqa02i
P5Bf7Vt7GvSxgruBfrkbX5ePLQc4r0OMIypbQ+GaHltJYsyhCJlA5GOU6y9Wj/5paSIdqeTGzcDR
4+KHxCnTlW5kLfsZYUxH4q5b6ToFI2rdOWACsXC184/kpr4pEkaIKJq5FHxzZRbsyUEGa0DU4LJN
MgGksmek69XWHlcVquDRpHZjoEHoO3tZ6kPRH0+hMYYjZzizdnOLyai32IfAsXJKohJeGXsKRFeT
L0pd4oM3uW7R6g2xyC3OaEB/h9IEV4mOG4Qrmz45ySCfuNI2iiWf3ctFVsungSkDf4d/2MQvM9Mq
ZJtRhLpx/QoAmR0lc6QO+bJSEXBFZfg/2Tuz5biRbMv+S78jDbMDZt39EBMjOM8S9QIjRQnz6I7x
63s5pexKhsrIrn4us2t1S5VKRhBwOI6fs/fajbS657AjxwOzzVvGla2wyr+MJLvWKD4zUZ3HNUMo
a6eaRtdSFaNlflASKp1upUj0VtbP3pBzHm6QtoIbW/E+pG+wEk00cW1Ds/O4/OzhOmKjfmv3+LLU
b6nfbzDXqrmOKC91x8IPR/3tLSfSCW1N7GZhDRUB0u7Poje4sBpaob9BLw0U6fu/r8TSGrAb+8ZZ
qEhFlfAT61LhSdnkVjVrsKdBcGq6Tk3qgFuvZITxtQCQlhOfoW8jL0zLeuT416v7oI3QNO0YUljc
o15CqumwbWPOSa6XMTOj8GnIhQejGRxGXI4Hl3J0uF8E7KlkZS2Nbj51XT+kyaExK11UmDh5KcFH
e9Zn4gB2r/+1pF9nTet0BB0KZySn5Y0tL9LV/FA3XeftTZxbQ3C9YJOp03M/YpAIk2Nh2ia3DnRO
flXE3RRbhXT1I0K4im54VVnLX4gGJJfPGeYcysPW0gvMifq0tU9aW+BU2ZAsq9+uyTAgYlj39Uih
ysyCMfg9Tgddbypfr0fyDjMqa5MrkP2MFlHxB/53/bepSoCkYfkTvC6thO8FiCoRujTMySHQxTze
Z77Mr8cjVx6XuujHmpvaIYxWJXkvzhB/AxAXp9pCKMhARUfLWijW6UxNgJSyc/XaLSo7rC4wEcSD
2sSFDCwiHFQJBX8DQWbm3vbGUPJZ1dLxK5jNkOoejKVL63CoOfLFIky756EjBrtcybxvFJvLPLrE
SYyWyiv48DbrrDRtfQjMGo8TmwmdnBsi3ZDykoMn9xlC7DKfOagS5zNMGDM5WRMU0vx5SKyJixL9
qnxkbA7UGrIOOn7bdCJffN7qTFD2q2CpQgqDKY5NTl9V3Dr8KebMAv/WIOzhO0CHdrk2jQGtkZM0
CccRANgImfeBj2z83l8KpwfYN6J2vjZAIOia3Q90FdZNlj7kwwvThXzMuHq4j2QUc9dUSUOX8WBg
LCHcjsGrqFGIsVgeuep6x12sljPvoRUNWmd9fmA5+R4fT2sPGgI/tmFP9vcN1iuVbGGgsvT3FmkV
HFWIkJ+//3r0qqHQpVVhlCGj57mtgQFs1EDICAuDuBK+phERcseSFGYwVlemOyH+54Is+sTtEbPO
hURjoh9xNLRxc+H7uUvxOo8Zcv2kmvobf0IPfwiw8RT7QNqcKXixGa4L3WaC8yp2fpHX/JjQVZjh
T7K20pWoXdns4uvx16kRG17OU9pmAwr7Cwr+3of2O7I7b8N40KfAXweLIlr0l64JZZ9jvLL+jGFJ
BTgZT11AlSx0Dkkmq39Mqopbmlq9/up9RZQegfZJHym1NabKJU29oTnCX1xmVtSMW421priNRrKe
csnsDhUs4AMmA2h68mennvQJff61czCD1IUu3jO9Kj/uGv2bnhEecHT6DHTI6TxuGQaTBumhKHqZ
IqXPmVhh8S1uyDBoi3AlEXtySz/+yOMuJW0qwIUeuVMukQl/CLhnknsCU/nqxSNOnh3+19IoAkP3
Kv/TjyLLzLYRazMwYjR11KS0k7hZBroTL2Di9f5U+64DDGJis2bv+viz3rqB/+xV6wBPYTHeFUib
/5xKSdOShSY9vkxOiRX4DBijzUr0lJvwGDLjBhgFG6Rm0+ihkkiaKAAOg2LdKJtzN10IPdkIOfLq
vefXzvx79lHBztUlEgIk3gnCR2vxWaf9j7vi0O3WWn+U2VjUTf3P/xHNPXVRqWJYjs/kVUx8D15Q
+ljIy5Uj1MdX6o8159DvDhkF4YDEOnfcOqaMSu2KAuoZ4ZLTz/tohvr6SCCofkSgM42fLrnjEYrF
jRG+bXt8JrP7Y6Vl10oniJkVPDduovcoNfGwXfcpO/ttbIf6nRWFfsyO18/8+UdBRGt3xW5XeoeP
f/fjy8zUFO8mTVrGpJ5FAvn7y4zmdEIkHjvf6ElwdJyThC5VUIG4+SxU7/gq2x4iPwaxJK4LJkjH
zeucwhBzR2Z9g0sj8gvVFPponmauw0s+0SSATwaP78GVDGgQztN2ZshLrCpF09EKUlmwsJnM3bcO
rC0riJQcvc2xKeqs06hri8kCRhvPSbgWuZfwZvzk2v5xcX0WcWgioREBgmPHfn9xZzdOCqsR1bc2
Mee42jLLWvItXY8kzMCW67Jl6BJdGvs4/7jpv5vihqd0y6v0kesnh/HXxfkdB0zrf+YprgGfcVpY
iqDilSDzsQ4gUDsoaMdVauWkCWp6r35ZYgxFsbZJIpMHH5UjM/Rso0RP88gaO5RNlG+06LYBxbyt
Dimj5YC4EXLF+Bg5SF12GR2uVtrIaatf535Dmtg9ulv9im+aDg8tTs63Br2ktGfXJJlMF02kj7xV
fLali+UoQ7qrFVXxyPUP4qyjM2kP06CbLFVOW/bjy//HghM4lk0fkCTwkD+Xds/JAjDNMj/VSetQ
s8YNEKd6Ey5KVwC/W9Yff6R+Wv655eqtFpi9hougBRDHEcPMnHDry2B8IutN9xj7NPTRR4I1zTEN
SpNvAOAs7DlETVaki0KjgLH1mcfm+DfXAE2TnZNwWf4jONaYV35bjdzL5ClHZVie4i5W5YOdj2Q5
2FJdfvw7Hy9yWJCYeegU+U7AbNQ7WuTAY+M0aaT8NrTE2z96mdDLIssaXVl9/FFHDhD900k3xSAA
YIb3Ao699w9UPE4kFVeD/YDT2gw2Ee1LFe9i2qicdNNs5O2wYuBd8v8EDRvW5eQ54SOHNa8LVg1t
XVowHHn0/L4hjYw61FpcXainMScU/K08FUmdQf5fu5Oh2wCB8mseQiBMuk2cl0xH7gdwhvxyBsmZ
7j6ODT0psgaAb5yqrB7EzMEw2EeLXVWbsXvx8UU4ut5cg5AjnMlzilvpz0GwR+xlSBbI9NCXmX4z
RzWjCrSfeIOWx48/SiN5/rme9T1l8/IRXPi8FgG3vr/eY43Ju7Hc6D5w67fP6j1ap/nQ6lK/Z6tn
C/o1ey8Q6XAVqqnSXdLff+qGXncIYHtzcT0XYqceaBQNO51dQiweD0ae9cZyLnlUSVpKmzIfT2Yw
yTw7eRVxPE5hk3Is+T34Y1qkh0hGkdk8O0sAfXGAyVnqG754GZ9ivE3ixa/WxGDRAVUbQwOhGT9a
VC3jSgxs/PVGddBJORn9GqHxRLJ2M2YevPcihOP8wNkqR1ogH1/S4P3t0zBjVAMkP2Op513omUdL
uOU3GAKzib4T5CG+ZoRaAbhnPLr386Bx6fEnZHa4U0jsR1pEm8aNqj3m4+JxiFPAERXxFgxNY4eY
lxkCqp+o9iHi/CqviwnJ9joJBnufYnovGbV9HxoX6quPSnVeM8vxrwYvqs8SsA0XvJGShdN6MuQb
Q2bOl4U58nAadWPmrZoiNN0NXcP80VgMxeGgQB++lmEHp0FV+c4tDOdCzN1AxszcbpmJF49wGd3T
orCZEmSN8gJeIiMjPGUV39ABeGczeQhopJcW7KrTdOLe5v383CS15REs4Se0MGLAP8SoVCR0Of1j
6jiQKlGxQmg16Ns9wRuSrwX61zvflZKyKOohv/UEajKkaNYV86JpPY1haqx6txxOi6reKqAZNGyS
LPvSI96law4YZ6PGrr5fCFrYUH7q0BHDcNemb964ajZf7FnJb5ZY3Iek9/p1MvnlWS5kunVxk/1i
joECg9H8b/RRfywIyi+tTqNSYR70h3is92QIF7YrX8E1cp5zigZjXumQsvTJ7vmmS/jX24mlx3nK
thFihDhoHYKH3z/Nk13mNsD+5NUaa5aSY7OLrmrOAelmSgpxW9lldJtiG2gIhPfCZuMMyEJPAH77
m6lQqKHQsPlXnd+FpxWZbg+8hiTlA8zqx7LknW6rqmxWtrLcG1OTisveCc4rupY3gz3bX0KNw8Tw
b5lYxfP4yilDbq8hSp+mRs6Iyhrh7JpdOL9mdazWWdt3O8TY5jM0eWe9cK76j0qEtyvydvUp03T8
8rGUqab1JlpP00CEOV2HdoQG2C9qlfHImP7DJ4/+u83014cJRIq6xKJ+Pq4Go8WlrO7C6tU3RYk+
azLvkcPbeDDK/GJwnZ6zd1yXN4xnRf5JLXwkwuPDdRlAGcQCcHhHH5cEliHk5Abz8ur2epURfJOc
4Hkq9tMyPZN/QkCDEU6bHl4RiWWd4e/davY+S7v29BJ7twSFFmvip7MthGO+OHqhWHlUMj5IcOj0
DA5op3X5ago8cNOSKYnaDG457UWpoA2kRlPe0sAv4UVO4cXQ+ETEAOc3rhYrdvcOiYvMJ6LwW0lw
EfiS3LhI50qcz+Sg4Ft27umBFlcAyEhE9BmMYcdRE2MXmPzRWjShuKVsHOodWuqfs5+ll46At5TT
Kd6ncd1clR7K9E0dyf5lLpL+wcTxeWNUOqLXn6xx59hq7FcOaOX7EXpEtk5ak18gmQiFHnBSF8yv
W2w+gnfiHdDP4ByUrfvFoqsdrRg6wCr5eH3pa3d8bbHna4csp1lx7I7vaQlz3wUJt6nrXZIHkz02
qTMD6mgr89IaOUt88onWe+Erq0pwzEJ1ix4JCzzSuPc7Ch5C7E68On9kTeae0jaDZRthBcBntGQ7
BhGKnd6Lu9cGLvJjGk/qPE1D84bMYmf38W//5wrnu4TIshBH+ZpPcLS7OfaIyHIa8x+BzwkUl3SY
vaAjmHdLXVU/qNrFKwg/HZ1nvMxDRq7R7A9N+f9xSTSbAEM+2kh8ykeXBC2OLHFEFD+i0p97lP0A
4v2lT4rztCCOy1yIa267qgddk0BYhe3zlATd0OwTuVj3n1yTf7MkoCfSvWRxIow71oQuZT8ONakX
P2KBZaL1LXlrF4axEbQOz3jF9Jd90arTxq3KA0A/60JVgneCKNR0nYokQPJajcN5avTOT7TZrQcr
Kc3vPv6W/p+bAocENl874L751rGMsxtLTwI5qX7EE6MhOi519K3uFnwNbUleSku8F72psoZTpjy6
vJss8T2uF/AHOlxhCH3JgK7Q1b74SpD1oJv2DD8qQyYXuZ/Kfes406XfJ/Eh9gSOmVqE9riSs2XD
b2pMiMmdFdTroMTycGKwoHdZrowL/LsYXmhCGedvt3GeRgqRjATlXTxSd63hq+TnJQN6zgJOOcSr
oi00c3kE8UwSU/HoDTQVqCLlnbKn6pCUhUMSKN5Ykz2EQd/ap1977YRpxbAciee0qicmggoYYryW
qFYuxiaUkiT3Bsg+16+2DsiKCEsx/dj+Qup3+pVsNvXThTJBk27IyOj6+O5Y788A+hnHV+LA3sQ1
Ta73cYdoKIkiClu3/0HXu40feLsBxqaTSNqlNIdL2x9yZkpy8QPARl79M1lMAU06spvxxBG1fPTC
Ij43BVY2uyPRbN3zFth1WVfwMMSZWLttCa7/7Vv/1z5/Pzc//tf/eH4t02qTSg4p39V714Tp/OP+
/hHggc/i5bk8Mlrof+Vv77z7F4puti3aEzAnaJ/8bbQwguAvV7DP6w42ZCNLezD+5rd6f4Hy4C1N
6x6OF+76f7nnzb9sWzdFPLJAPDr71n/itHhfK6Nup1+K9Jp2sE13+I8omMxqbFc6rrEPKdczmofz
su/R1H+yb77vn/z6GCo08ht1j/6P9uxiyW4elsHYy8W1GAqXhH31ZnBVjijsPnm+3m/Rb59Fl8Zx
oOrAK3Dh277rc3MvMhlCbd3PVh1emThPLxDeE5O+UJE2fvnpSxsZ4rtCQX8k7W4eagqxgE60qd/q
/2yt59JrLdFFe/hM+NiitlbnRLcDfmYfrb11wLvzESW6Y4NdA6698Yoim09g0tu4rLy4Jz8Cbh8w
d2giTcbIFAEeJ7s57MyXakp1yLMMoe3H4cm4dOkJb0IbbdpUnRIHVt4UOZOwwujUg6X86jQcOnRV
EYHe0azSSzcmLWDjxFWCepWwLhglRHooWd7Yhrv8CJlhPyYcmB5FE1+Y/ZxuR1FU656Y7f0CU/3C
5ZwVrJPM6W9s2Zc/F2epr5jfZQ+2meJmNqNi57VJRYxaOTByroD11xFa6YWxdDBA/+1Q622tZMLp
pxx5JixVX6K/GjkF584zTnRjX/g6yLeDktdiAYiB0YYRLCdwet9lUJbn/qLlZ/WS9CuzHYEVdYDC
mM3haQRXOeacuDrByEXMcATkU0ibfpbnSdVgsOWYUK3HiHW+NoERcBpzyuoFN0zzhKEn+AIK1b4N
YzNM1qMpw1dQiuTWW2EnIEbaMw4iwjynXUefAQAsBetLDiXGW6eAf67MgtDXtU8e1rkAcHI28/54
5GBQrPMo7TbEAbP2MlSRKxeL0FXqWLfJlJrraMpgy7Whv5WM8Z9KUaMpm0wF68438BPVfvnalWVC
hE7yfe6yZhPDez6Lw6AHs7ygfNlKLg5M+OKixSH1BfOIcUOmyXIO65hOhpysnOJsMA1M3llkroza
uHP91DtELiHyw1ihN5h54ZpZ3L/i7lAvuaWdxEu8+Jq+l8IK4JrS6fa/t6pgcjuimMCgA0e8eDUd
KMuMb1HCqIkGdfwQSpLX2qgpTowGkCNBK9NaTiNsZdrK6zBKielo1Flm4FRaTSqeUVIG2TMMa4Ss
hviGkMHZJLU/k0nvt7fRWNjnfiKvvWkcLbR5wmVp8/RM6A0unNy1t5k1/JhKgXiUhJKL3K6WFzUR
RM6d9V6aKc+viOCzN/mi1C0UfPSmKrjFwp1ue2/5avSdc2kvib2FDCAvDbEs2zH0x7uqCnuswuGw
g3J6A+r2i3Cimi5QHiCnANSBjf575aOFXcFZp+WB9XrKYEAGDRCBhQjOTR6Xubf17Z4sjblo/eU8
QLY6HWgDIXhcJ3FrmqvIIILskQwBl1Jnsns5QgXG1LrpgeBk926XBTG0Q+KIgmG8F9i3t6ElRYw3
ltTStRHhAVp5YGxXIUjD6mQcFiq2yXDjYCfm3CbjOBilSUQKra2dRAvQ4lhHQLOL83GJb4fc4286
TTrEl35L9PuqLrtqvI7JSA6cVeO3MjkLQdERIyHJa3iyG7TAGfGikcEAsZtC+zHrR8PbtRN75KvQ
pONVQmKOcZoDOe67O/q7VUlkXyjzJ8Nr8rsQY/tJZ+qzU10Kbz8g3X0U0WyAZnDsaF6hxnAItBhI
IBqXgROhhxLixFM6V8mO2nNrmry9XRocSaZ8TucNpG/rHqEf7CQIqPzPIvKjO+R+43dypMgOrugK
7KBfOoe6IAaJThZBu3kPRbyRZnWa0t/aqrIHn4nMl3qPkU99BiqGXHeBSmhn+RI1SpeS8NuECl+0
Gej8CfKIjIjj8tTx31qgAXeLNAka8CqjbzbDMJY3k+M2PzS8/Zwvksa73HYRVoJkWDa9HxeM0FAx
HwKzCK8KL/WfcYLx/RxCq3eoacsbRKx0LnLq6GrNPJV/5hmq/GkHXfHomJwpijzzF4QnZX0Xl2Qh
rCSGTeiqNUIdntti898q8P/FbevR4fuoClw/F+lP4qbTd4Xgr3/rb8et5f4FkB9i69uYGl7R/y0E
mZH/5erONeUhjlzLpX74XQi6BLVZglGBiUcONayuEf/GKNl/eRyJafKbyJKZyf1HheBR58HDCYWH
n6kuk3tqTsiy72sYtWDxaPt+uqxGJ9wOOMyhpzuZXn5iHG54Jc2n2TRoTz9suydVu8ND7kqILzKs
2i//uHr/poVrvR81v30bBm50EDET04LxjyoqHlCMA+TAXNptBdY+X2jxkO5FMPs0qJp+0Oj2T2Jo
KJK6MuDk2GYdmLFokcKl3BLVa6iUecXPSAgoLgrrgTFvYJ3goIx+4Cuzpk+6JW/NoH81i359Y9pv
jEbZ6ahxj7olrj7dw2pWlw79uHjjo+N9AAYf4GgQc+0xNZ6sDC4R+9GiuwWrOTdBiA4d3PoOb9tr
MklprWnSAVJRKTRMBYR+WInOy+GkMUK7pll/WpIIBfbENIHpJe0ZcGFw2QhS/Yu0Izbt5OP78Odt
YP5qcnhHW4Ev77gDBpkgHo2mkJeVgr1fx6hwsP9o2HxTgXdH1BneNZFVfP34Y4/qaQ0x5DhETY0V
Vf+H/lr/qKc9c4rdRsYVgUjAo6086S8rdGAp+c2PH3/S+7M4Xjo+KTRp4qFSgSwRHK2zpgK02XZJ
fRk0pvvcvjEIIwWoYAXGiOC/HuidY870MjLk8OVni+Z9o0Z/vG4iY0DVpzx2h6OPF0KTNSsKddHm
3nOJW+Q5LzQH0VtKuYXjCuLW5NafjEU72qs2r8UPVYTyMJIfcz4h6ERISAM2X6PpLR+crrGpoAIw
SI0xNBvTWEoByKh2EWE6NM0+OWodH3z096eZYaO2hLmkJ3Hvb5Tp917leZFxQb5Y+YzfRxJsYeSq
0pyOuYpPR7wBL3EQNufT0iZ4E9wpXdvWIH4qqq0aDn9MvwIt8o+0c8QrmLREfDKSYKTNt/jnoym0
b1r7mfWYRp/V3n9LvwtSs0uUc5G5bROFwUaFCclsanLCnaJ+W3dTa94MtMZ6LIOJWHdWdcLJojkp
3MZe51CNbpsCdTF9vDEmjaysD7NkYNt4bfOAzJzBOT1oTj4ZYO5UOdm4ijJZXY6NIa9gYTrbmGqS
KLKFYmhtD0m593xV3NpZfB3Pmt9S9KK9VFF7r6hswJcMNhcynW32BrdfsLOMQXaObi94iszePU3g
W54vxNiGHFgS0oi5HOmBwIC5JM4CtQnUH2OzZNN35s3qrjcNAWimVIKyou0PbmTb921CssdJJAyY
xti/ohckhN2wgjJifOtLATWqkfYBo15zsECSvaZDw6yvccr8Dqv0JFYDGcDEYnb9euY6nDApCa/a
sZxwlnXtzrIma9gWGFnApI9x0JI8Rn+2ROSy6ZvwitiL2NzAM1d7XjU2caFmpsUBovg6lWZyZqMO
hoqkvJM+zAx7J/1yeQ78mlwWc8I+NeQB+X2EIz/j0R1/yrhpPCZayuxXVWwP8W5SWc3DMY7bOR76
YNfVUbLh+FnuK/7qKvTdjsJ9KAd6sjLLMBhFQGIYq05YHFURrdH+VOVJ5+ewPYluvBkZBtFC6kyg
dawktYOuHEoixsR07hMEX0Q3/UiACNLYFIda9wrjBwD2kxyNSZQav8xWXn+38Tspupa96vvGvFS5
KvPpNEzb5WQI8fQdyreIlswu6jtTGM4BAhNo4p57ECG6xZ/P7SoJTWWcz/uQE/TYbn3oeeYabbAV
XTE2gUWzz2cxJrDQi1DRbVUOK2qMakuO65534c43kiy6gjvj+Ehfg4YTteXkhHBVRdqFNF55eUXb
aUh9qlz6mOQ6R2blrhn2kIcDCJpkh7GAx72VeCfznVfF0MsDuEuQg+ycvNcywdRABNwcSxhaRolP
IE6Dn0Y/QNgG0mVDZ3SDPrj0jCiOTitHKOT3kEdlu8x7abK7JVsiN4nEjOQADjnsZJXuoPKW896U
kjhHD+NUuhYTqF6IgW2KScN37S8MuqC3IurJNVC0NI0rkmlg4/Swy79kJYE/B6cLVbHN4SfeLj1n
i12GD8g6S8ZEcugX5LuqE7D/TXXHy9g5JaHaztFK8g22tYIGtw0sEIBaMd+MF2UAzwkaUdV0m8hC
wd45nlds4siJ+42oBuryVEiNeV0yZ/lBzyP0NwFfoNw4c5m0BwtH4T5ORe6Tn4n2f5PWabRZ+ign
3XzsmvA6i8bMXeP8I+OgRFphnNF1cXdWE8UeXzcUzRbU2VIfkhS+xzYP3WRc6b9HG4MzMMsndlom
+anxJo400PDNgOlXOHkCYM8LbQMScgbXcO6x29j9pd+EpNRV5JNfeH3FKymWIudfCAm4dXYRLI/q
abEKgLHtXJIsIUdvSc8szLn3bmZ7z94UMXAPLBbvDsG0cLbgI8C8lj2a7E2Bsl6uUSajqcYnXXDA
Jx0gzoY7iWj4pekSZz+IkRQOCIYk10DM4+d4RU0WzVto0zI1jnsjGV/cW8rgb4w+il+kETOxGoNd
Zum+m2x7PFQihuXylipTma1enFnWyhNRSDoL0+yCBKefxL1JxoovVks23TPeYATKcC4jR4BdstsE
QCbrg5JhZF9nXZ/nt3ZQhVDxXDRSF4oQRorPZJ6uPYxD07YeSz66rhfg2KgE1HJi5oQurMqOvKmR
/YnvBYbu0vUqfguMR1wq7cCFQJAPPDpNgYD9puoEj3zXUxXE/DP2VPQAyVWLNENr7JvE5HZzCu8v
SuDkcpWafTvtJvSiznYeWltvGjxMa34jNpAptHSdjKLgMaJ1ehoMaRog4/Bg5k/4M5/HNzj1BKn3
1lGTKc9iytzsrG6qPLsLeFucyMq0Ltswbp9AAPktNtAktU/rgMyAM2KhYqIXOpRCFLizc9LYXNa1
Kdr5e17k3jVUarPet+Y85F9Gv4zlvoyM8ue8hHoPQQiZkGGBxnubouiROzq14RfDjMpdOTYxfT2X
bW7uCK6BOCnPwjLPvI1nd3bMtocUaoXklSCWDCT4trArHpMFM0J4cEkTaX+UbMjzaWCxpLaj3rG3
mWdwRSe60lteMmN7ZnW9jc0jLNTAmxbqJaV3m33rQuaLBjZp63QJFeGCSlZg/EvLEsMhJbB32gLp
S2A8jrEfHxpuy7g28tBnTDoM6mKaRXGXDXQmAyH3TOMHb7/gyCXrCz05cDbsDPVF5U/uuaFMt94m
bUV6bozZDEu+J8vknkpEvpqhlhmwdUpCKRM5kgs1DkHLW2Bu74q4tdKvsNydgIwfKrD5ocHGB+Ie
83+3TYSRx6dG1IwvSWwaw7oQ0s8PDI6tm0kaxNR2mtSz/ZXyhNAxc64Jfl68y9JvYLRCQDN9zF4J
LDdwgCNE1KThro1BldKIXUSp07UkepPJweU9FDQoTpagZfXn7kRy0RzNplxjTPPbLyNgt/sMtTyG
hy4NH1nrpbyuwspig7WbMNsFZeKPq6l/soN+DGD85YN48OyKNKsRsZ574UYaRdJGqKd4ubOit8zl
uZscHKBMp47K6cV2DcFJ9mQWxM5Ndbis0mky4ou8M5pxg1iOPYNqrFcXRUGrfNXh5NnJJMiTDaJI
8zDjRu3ABPiCFCTCsX+JDv87T/tknmbTzfiwlXJRV+q5ev7nDO73v/N3I8V0/2JapU/aHHPfAgx/
o8sMjCfk2oPywZ7BABxpzr8aKSETNZN/xKgCEekb8Ox3I8UlR5E5USiYgOEf8Gm//O//+U5tJo/+
/E86F1mKR8cNiDmc5fg/B5aSVvC+P240S52DjJiTK9E0pLxjlyLrBc25t/Za8OZ7UedOtcNAkujT
gkMIFxKCNaklyauMkNivRFzazTowk3Y6JEtbVoBZBfiAjsyKskoDd+WWzXyOz6QrvqSL257XcjFf
MyeeQtT4OVofkFaCzqhBu/wkNfz6QSgl7INsaaCfTk7ajRddQ5M/UfmEbsMuZuigKKsbK3TXHObU
ypuNc4ZBDU8GteHayqrFBrrQfRt68Ic2GOeDC/9hJmQ0sH4wqeypEJ3Y3YWc0m0QtJVH/I6fpBfF
UI+HnhPO3uj67oC6NGtWdFOnm6E1ECeC2Kzt8MtYEamCOUkR7h7X+lvNS/Zl8mSzdnqnoSc+nSeh
xXAsW6zOsjZjDvB709dFBjpTOJ2HFA4bGBj7ghxydv98AScDWyaFOtNbwF9TT09iqEabMfPPRmDH
37ki81mOkTYCw+s3y0F1rjTcM9HF5ABnHXkuYHqn5qSDCVRs7ckeL+rMJW6e4JZiRi5e7fwlKDG/
jy44boJz0ympWyYfeTP04mxhqNeFy9rCiQpEdUxyAoBB+saUJ8PBAtUQDmeILrIUzuZkIQrJD8T0
wJ7bNLbnPg2Obd0CuKPX24bG9BpWmq0SZpb8SUFuj0wwKumV1h3pVdbOVykKgVUjIvG1GQuCftsy
HM5H5FGnftVTJIguh585F312SF3YoVsAKzccw7qtiaydIiYfr+RcDMAgUg5FxZTXG5px8dqwLes0
yHICnWIT3nia5idAK66stCHdwe/dlNCawt6kYccoEBVMfBpwnHPXLh0K6lognnuzMge1LZyZycSE
hX8hkvK5tpviu61ay9mFufRJhW4XbMQBHOFVrDA1rCoZWqeS49bKdeJCp4ZnFnK6/hsxIYCoyXX2
rg2uoLeq3Sb+FneueRZnLqXD5BknnHFImefjLgofIKa1WNNNVSvrBAF2kF0BvBSrsg2YNOS2mZ/Z
VkwJM9py2ARgnA/DaHqXqYoyaJ6qcM9xzy6nVbSYqyUz9RwheeY78tYyS2vXF0xSEoketnd9NBpC
fiVPOvqWdEkIMWIZGO867jZv8+oU3EfzkMnl0sP2daNX9lVkMa2hfCOuo7WIXBIzwsJGrQOn8XZB
2tgdV6Axf9bWbF7VNAa/xk26nHWtO57XQ17sZcEZfU79GJLrwOke8SnjaMoHwMfyBM1LeBeTdrnC
emCfB7kgtdK8qpyMSYcR+eeEuXjnYCKMfZbJ8YvXEhRIaNc0nk+pYz+VHiGBOKiWmrNkYTq3vu32
WyKWnZ+GIIJnrbgau3zJ1KFXxXc/cMN1B4sl2Bj93IarfPDdu8YZCeayxVB/Rz8Z33tEvZirOu+8
F1USrVehz+FnYFgtgsJeY10m1Q4jHVlQfn2KF6Dk1JVlOKF1cGwVB/vJ80nxJAU6WPWogHZEoAGb
Fr3iPEIT+V7pYVnB9bmnXX3Dsq5vA3s+BzBhrL08Cvd0RxpKYacVIO+NNFyFbkH6uF8l12ERpPsh
qqtXDq3hpjDxdq6akl7+FvYP4VOmBWAou1XEIh1mZ5g2Oav7DuA2SjhrnO192DvRelTLQ2BmFudx
L6bLINr0MisGdvbedL7VRUxgbdIbkF0tN9tMmHCevGAMN47VLLf1FKZrV3TjFwo/NJpOVl/YqJol
5eD0Hf/pwInHUT8Z6hlrgO/Lti4SGhMoJL4yEi3Rd4JpHfDtX8+VV+8suM/Xdtc1GmJg3glsqvka
iEXe7sA7xJibW/MZulO3cUnkvs1co1bkgCYOGoDegDmt4p/TEpv7aqjEE7LNhV4TS2u7sOWsEzUP
NHLiZNxUNTt/MHZosRhqX9jtEuMfMZydG1v2Q9yGzVkAnvq0DrvmurXQp6nWJDN7DpP5B1oKdYfe
q83WrU3rRgKh4MhhyZLReUtcqTXYh+X/sHdmy5Eb2Zb9lf4BlGEG/LERczAiGAwyOeQLjDlhBhyT
Y/j6XmBKdaW8XVLVe5lJZpIZyRgAuB8/Z++1G+Z8K9ukwi8AyBsUegEGzuo8IqBcaVbdnOayGh5y
T9swihXnWpkOoY5TEocHy9Wyc6wbNdAaKv28VcTbkjeKmdefHvXBaBnzubG42WLs9srvxkM1hgly
t9AeMNIm+j0dguylEFX9Evllcy3hEj9L5v53/VgD4MXo+Mlo7GnDUS3dIe6fNkgy6oCovDZe23za
ajV2pt4dynxWMoi8/hN6X+ISErtFog/iceU6HApqPdavNaNfa+P5BJSXg2Z3K8wdsObSqcjwfROG
51e2xffYDa/26DEZVrG7AyGOiSGtw/kIXs39avL3NXASZXKNOo4qbqqLl2l22r1uz2z0fqkvtAdg
jFsG3O7JS6R8Cj3VRIEGvSQLotCHsU504qmvq2bbSgTQq4+u/H+L478pjpEPLWrAf031PZDZXFZJ
+8fq+Ldf+l1v5hGu4iEeBqhoLHor/t5PsK8mjH8wpkKBhSBNmLj4KFz/Z8zIXFLoiKOWqHHdZuLy
+5jR/YeASuYzvMKEJ5he/ifVMRPNP1fHCKQwTAiHWtz2HBRhv8x2EjdBx2m08XFEMkXAs2Q2xi3s
3sl6wVczJbPXdp8yV8rqGn0qaLpwpSuf6I+o7ap6j+ApDEkRhYw9f0CyqS9nlEQ67Oz+A6NtsG9q
D+SeNi/1B2hbfUC3ieVlc1Rs7Kd8gAwV5KEDohtKC7jucCF3ExcCxLtdeN6zsaC9y4XyPQPcJAcc
FQbwb4KBjy3uKhXYvlZ/EQsn3F+I4R3hyptoZu8OOBt37WrCqOyAvQM7cBJ4B2E4Fe55sBEoFKq/
tQub3MOXFQVUWyDLnYVeLheO+Yh1+NJEJmr9lNV9440VGIHUH2n1lY4e+YGbylvuSLXjz+MVmqtp
Hw2uOJqyYc+L/d2YmKy6cZVUNGYdqi+473yZg5mRauWERMtxHHjJ0T1xAmnyR0pTF2e6/TlSkyS9
YRLrcrasa2+mS8UOiT42TLKp53btlK630agxghGf6tXytJygkOHm6MAlELY1BJCPXvyVZEK5szG0
ocYpszujKPJ14o71TTWWx9eOUfjc9q19Aa5g8d76uT/pw6Y2q+oSwrn8kSpX0Oa3p23rJP4qQop0
M13x1QnRlhmQgVb0sIE1MgcNYmd+EbZGurhXlLTPnKMaiCn3aH0+pk1r3axRjHeW9IYrCLj6QWbx
l9TEL+5U7rBmknIHt3haO4u6xTVDoO6uhMpejcVj3mTFqswYgqKFo9/ON0KXKHtosFtftDEjNZAn
9lMG5jKwW3O8TAjW1xKR0sbAG7bWgEWsdRVGT8D6UDvm/tKZS8tK8GfTlLpbSuPOomt/nPT+W87P
g1S38wdPlfTEwN2Lm5c48sE3yYWdmzANAxnN84VeLZYeqTQ8FmO1m7W+vOkmd7Tn9t2JFrx9B2or
kI1Fn5jb/lyN1vymGhiniLu6mLNQbOCHY74VWJay1zVgx12fhsxVCGbAE9Ee9dg9A/iovQBJGI2g
yk+pvkZtT3oNHsmWe5BqhalTjwps5c7ds6blW5T3Nz+Z9G3o3dmKgQUO7dcJEuI1tpp7DcGPMTVi
LXL7ZgCF2ZS+/NoS6XCAqv88WXEZAF79XHgomhcL9bQqEvPOgbm3KpcrNX3TiCUknKSTC4P7xe4J
6lGTCPcSPel58IXYhL2MwA3abyyG7b0pi3FL0Gm1yrPIobfT2s826LrVmKJvK4gBRW9u8lhpRy+M
Mc8l5pvyQuIuvKLZ5V5tHtL2OHcJcH8SietuJsUkuZQhbi3g2AGKNoJExpSW2CCTbUZywMrO0pZI
JSt/kL4THVTK1zzNmXUQwh0fgLfNu7LLSO/F8L3DaEGDrVHoOa3h0Ex2mK2pP4aHwe6eewQLew2O
3mWgB0cvnn6ATeFWppqdi3VtNGZ6ncLBKsgSp2dH7ERVk0rjurN4Sol13domYSZAY8PrZPnJvRO3
7yXJOAfCGsCYJ8a7KxXHZ6C33ee24SPrRSzXjczNuyWsbcsMm1taj0g1IbF0kwPDvU4su0E8st4x
sa4qbDnT57kX2NdC1mfVcw8m0zh9BqVDk7BI9PqxbsbHUqdxTLFU3APQs1FyiLyX18gJEeJLpi/0
jW0PnahDA5aMkuogM8pvxpJdvqYVLW5d6v2QlT6sInM0tkPsk+CHFzAhf9bt8CS7JcYG4hKKfoxW
Ve+kPVkMrrY1YIhvfbMrgL0SKsniTrU69s+EuLaGDbGs7I4FHMEloVqrv2Ya/AA63GmvQ3oZTPc+
a/yqJz1s9PdZzyHwNJJ0+zCyYT9aTcgjkg3ceoemU84r6dzNMZ4LOsUoazjZcPcnNFZIY14ZWugR
MuJK71YT8m4yMtKbYwW6lFFKqG07kZbRPqy7w5RY0X2c9/mjr+FhCxqleTtGtdy4Yh7iN+nbLaW/
Tc4z3aN33/d1ERR+k6ZE23T2KbIahrvERHhuMA9YdZT0eT4spTArjrP2QOrq9KMENj4EaIKGc6fa
9jqNZs0p1J1GaIpI56IgdXpm1DYBJC96aNXvdaMnb+zJUclQuT+35JLfh8oRP3SYOPM6zkPrhoVa
vYBPny+F7h2wqeSU6Jb7zQEnSNsrtuo+6B2VbyJhJweIbQcyU0D5Uz9M6ylv/CIQId8is9bYf+7V
5Jxyt82/aSnM7SOxs/j8UMQND2Ftu8/sI2IjOZRs+2kyqW/pn4QrIzOwqDQ0fr9m2KRsFqMofBZZ
qa6jV6PlLaZYuyapi6XXhGjwlk5hdrFyCbNThZ3trUykegfwAtk3ivXsJofyMWfcbK4SFEmHzGDA
iDyFh5Vo4/p+rq06XNGb96fAbJOwAPAj9LME+PLmDNPwPfTj+rOPP35bklbdBFokIhGM9aQdGyNV
19JhvQmstiGHQ5/ae+Y8EcHMmt/ue+iCzd7TBvlZRGPpr6Y57A/S6KxhnSZpPQXCK9IXiMO2HfiV
1XFuC6nktdGqLy5wkAPPXJLuelOXNO3sEYd9FouN5TX6Wyi60N6UiU44nKE0Zu7Ec91CIfVdDXx2
VfZ9mQa1b3OIseLUJ2FIFSsrM3EHDl19NJijrl0Jt3VSfbvO0RMFXi4JjPQbm8MLIaRuanYbJ2Zo
FhitfDD6tiMwyhEn+Bak83hh1a1HL5UHFFxMtwqcjG+kTHdekETY11eg3KrXbDJluelsMYEbSOv5
+5LzcoYyiLXWdL+ABxGfvLgs3quorbZWjHVpzRIfMpJXGTi0QWSsiA48wkOCp+0sZtv7rJwm38tY
goAyI4csssmarC94guK7LjSsZ9HBcAn8whrppjWqDcrKrPaRP/KfGSlx/j614ukG5LVWq9GMjXcl
lLmSpSM/R2SmPTiiYwKbjqb+1oOsDDeRPvTcS3rbB5BhjG+i5vy5wd8WLdErafiaQEn+RK6129Lh
iMe7vu2JKCNMNUYiz0Sv8KzskEbZlcZm8lqX3gX097qKkd8rX2Mug/UVlrp4sDuhX3rPjtaRIIBh
jQnZvHdzakOfEIFdjRpcYvpU9hfhzSapppWMnhFF0XhKAcQyPdYsY6J5meg7XEfRpe1MRNLmHB5M
+he72Xa69SytnMQ2vT9h/N64fVN8J8i6R7DVu953nKBE3Km2jNeZ2zWfcIyFX1y7CuEM6ERGcTXn
diXRuZxjc6T5SZnVggxw0OknDW08vJ12+k3qgnYJ07gykFqcs7RYdGLDOn7JQ0CoiaPHO+LQNM4H
YX9q5Ijexshc/y5rCvLNdGpEOGlHpLJaywi5JpA6ETU+dTPKXlvI0lCEwwF7Wpw4HT5CabobDs3z
XaYZ8jgwNTjxCfOTSRDP13AmewSbbLcvZA3jTZDTV+eRtQb89SKxtfUrVFPNOzN37wrMQvvOhL85
/PeU/O+IcRlBIBj814fk/0s2ZPXnCdLPX/nnAIlZEHpbi4Mykp0Ph9BvR2QDkS7YAFIPPMhlH4fd
34/IlscAid/6qbXlGMx7+P2ITPiNueyt3s9jt/+fnJDxrv/5hKwDzuJ9CR9pIO8H/c2f50dF7bXt
mLnDic46iGR6aQNYTki8jlvpjOOVb5KyV3vd3O8ys8gL/aWDgmAA+JBF+2QWdkdoPJN03dzk2AIZ
dqBjL2vpPyYggvF5rPq0hGW3ksNol1v686jS8DxM+1QbBo6aIDTMQh2aHpYOi9zc9WUnz2U+pSW6
9gRvifBleXLCdDzicFL6genFdKZqDak3awnMwH3ViDfbDZXyopU+Uuw7KdFsC5K0ADBBRh0RkU+x
yz5KQCgeAoQliwoD567YDDwyA4r7GQeVmxMePWfKedeliTgfJIU6J3rMWBuNDk17mCgoK8ip1/Nd
Oap8B14291npquSAzKD2LgIqI+D7ScedomloKl05dbuOjKwe8glMm5hc7L0Mm2GbziSfgbop+cOl
nYbjqlChujedsHzrhgkErhuXagfQoFvHbYttI5KTybAnmmagUQWIc6dWrwyRpudwrqBeNlFNYh4U
vhGyTOPwQW0kfOYr/M36NDhGjtKQDFfbyNTGjSTpfa3RUMdXhlxj0B426KDQ2ybZ4BzcsPWeaTmM
J/NDegbrCxla/CFJU9zqa81ahGpMGTfmh3jNWnRsRDMiaVMfW+mH0M35EL35HwI41ITASZDB7etF
H0cYElI5c1HNDYt+rviQ0k3mIqtrokVitzDwfnhhor/PDtmnmcPTuF2cThvUYdN7scjYUWoV1BDV
KB+Nkm2UdT9/JWmBoFAdhMxKQsrf5wotwtpsvPuimNAELupAlLhevWLQhmgQRicCQmz/9Zag2hER
QyPux0VpWC+aw35RH8YfQsRq0SQSi7lsZXGPMwkt12EZ2By6RccI0Cr8zNOAuLEEkfuFKBGqYgSc
DEiirjafwjzpD0NTeFszB+cRCM51j76tvuqLilItesrwQ1rJE5AcKg8N5Gr6EF9Giw6zcKG0ZIs2
c3H47RShhWHgYD43iFlkHtl+SDpbxJ0OXPNLDWTnC1POcM1pYHruYfTsww9hqKbpbFpy0YuqRTk6
MQW91E6KnLT7kJaail4YIZULlTWsPrlR3QHrFuWhFEn00uECG1FQhvktW3SrwNblTnUFPF+f+9AL
bQ5KdqY/wE5Gs/khf61Kyn5WFropd5LgNkryTt6jzRAILvX8O6KM6YD5kDZ1XKeBGicRlGH3NUWw
hnZtGFYOBec+JbsUgpr5Pg7Ti5M3Dg2TCPoFdRDzxnUNsiDK0aPVsezd64DkBAlUkDluPzX/NSp/
/3d2RVAki0viX2+Ll+/D/3mrmuyPvePffum3jZF8N99ZiJ20gZfWsccW99vG6Il/eK4OzZLK/UM/
wab1e+8YrzKwHTq6LnBM/COILn5XVug0o8VCC7T0JaCbP/iLkuKvlBW/uALInHOxKuN5WcwWgIV+
cVgYyq0VdPEKdJgGBCsrI+feagZ5mfPh71ifyx77B8n4x2vhqNH5LmBOfNhu/uhAIIIMdZhvlAfP
GuDTkuV6SXvAZxPfwKmu579Lo/pFor68HkYXUCOLakWgLPzznt/QfWLopPN6QGAZruoSeVQ64n4g
08M6YL9wCQsYfeNpcBPzb9zZv7g8lhfHiuBiRuHqUf4sb+4Pdgs8c+1IeFvJNK3rvlFQtG4A9Ns/
kW853sZwFigG9b/7yP+frxjbNe5zGonca8tt88dXhRmYNoPvFQd4SeOVBO7um+KEylaeNOM10qf/
+AUXh7bOy9GRAxDl/FJXoQAegQM1Yh9rILtgc/nrKe6Q1PiWhvdUuW9/eLz+DROTzQOEEskHm4nq
WCAF+vMnpK0EjyEc1Z6dsM6YTYcoUYn51hUlnU3NRZC4cfFzYlVxaxq3WjnlM+J0b1jFCMpLxoGt
d+sm01yqHKdXsCHjFgOkGF8n0/+buwCGJu/nTze9B7DU5NknAQRTjP3L+y0Jd47Souv31KeR/aQV
lD13bZTr9ZYkNmJF6sgYjkYVk1YRfEhveQanmybyZg/6zXWPSetbh2KSCFZpYrhB7ObcS21oAgmc
feOC+7IgjxnKTbH5kPEWpH5hnswc9Nq92WLh1MDI4WEwZ38rndG4aI1HRFHv6RgntWm8GZ07XkMc
CDm9cFU5X3xlyWntNvOoEAvXKFZRX49Xl1XCXSe+ysQ+1ZX2kuZUC7e6MRtuuTBdGCNei8GpCrAA
G8Z37tKlUWmgDxjPHEqV/TCW03CiJYjG3HXYhZXACr8k1iM0ZeiKZ1e141UbMGKKrG580ntq+dan
pnybG906QPJAcjsqJd9oH6gronWGEqJe8ghGPRX4lxvn3W/08YbpBwU0xaZ8s+JuvGm1Zjw5Xe+v
EWajpsbPzjY/ifHNrTrmB5xH0fm0oTPeehu6FEE7AASKvOUFUYqGz2aaoV/sma+/5z3foz8rvrcG
/EIvuGioM8XzUM/Ou4tg+QYTQGxqa3AIG64SNNFiRFIM/yQcbz/v1TiNEBHHVoLeOclGqHFphfvO
dviw5qRku2sHhbxaa6YsPgoqxOKQ1VpdAIsy8azTtTHjl1gN4hkqHqY3tCJoZwlK4z5RpWu/V60v
3wA68/AjWjoJRgSIQ4sUFgAy0xS3r9RWNqjzu0ZnlocAuhqvPRK1Ya1ck6+Up1u+jXThi9VPvbTq
F1OgiA3r0CO2W9J3l8862IRm+lGFkmz5/u2xc5CY+fYmzjxvLXwthpJe0jj5+JkuDDEGT3rKujHH
e43P+hB7nVoPhKNt+7rlBkbw5a/JIBnkvm3TMLwzWpKLVqodemBRoy9uuOwMlEwc1KikuxwtyKWr
6TsCAAIiNz7SttYZsYcIDNQWt8IUhJa2SJ/yxNAPg0GyFCnPhYbevsWRoO2YFaXDmjCMKbxJek05
0z6HCriM8ZCczFlMb5i2hm9q0mhLDeiMkuswaebw0vL1x2i5Oce0Zlwi19Yz0pt9YlAr4qYY8yuH
77l9klYYb8ZkAuDI4XArSOWuaZ0fOJ7ZW4pF6+LQEV/hdN6HdPnvOmR7T27RV6tYhgmXXZtQuONp
aL3YeG11s17LeHKDjiHvPcKKjuzmGsdYR+/4c2fjWeD+ageL9PFkvFOepva2X0UMl3Q0fYFezRcf
qsY3pMrGxS0S74iL3L1InXxXKIj2dDLw6nPBR86eqLMixERy7r6JJOY42Wo9fCNubnGkKTeWa2Gr
Fr2k54XPFuC+cm1o9qcujjTEFDUINy9FoqMDJK0HiyXbgAGQB40OXRfvptN+iw3+J2BdHm9sc9zL
0O7iZO9qIbv0QungiCHfHFC9z/SZ+xRdp18sqgzFgXaMw+fFLX+RtiHfpjYbscpkwzsHxeg55aR/
V1Rm9pRqevqSNjMPlpgc6xDqHKATDyu7L4XOUYXQyjXbaPXkOrDHEw7oLR8j2hpW4TtHzDioO+ZW
Gp+LRtMYa8d27x9odYPvWBmyRUHVGA3aQNOyvsyRctxNU2bHXMjwhPMzujZtGqNHFE9gDuvnvGve
p2JcVv/EeG4L0ZN/xPdEs4113pFGchSVND/3WtgPK9reNL/F4D2aLlqzdaKGg0PAgVpbQ22seC4Z
D4ZV42+BNJT3Y2+O/Xa2zeci9uUaMrrNsbVAR2RPJuMVjZxOFRRWiC+URIAvuWHx85Idq/nkxLAG
vwh/YGBQY/KrtrNfJYTGRFlvr7I2004kdpJdjUqSoSEKsdfJ86t9QijfvRcTLpzykXaeIZGKTWbY
vjHmoRaRneOfLFwzq8xQXNaaIN1Nkrc2i4WdR82l8dsJ3VfqMwqe2BaINClgELsI9vNU0CJBM0Nq
BrlXiNi4U1pMFUtGx3Ir9SBZ1hG0zgvQa9bS2jVZ01PB31HkkO6IEBOnduDSrHKywhlX9LBa0FKR
l5IQX49nJUNQGYxWJE5uLpOCvDx8pHmjCBTBDVyslBMBAF0oQCchcw0RwQL9StlMaN97PkAci5d3
8T/kO4+py75qeGG43vb7PAF8gSrNMknqN+0W0qmWWx8IXXzthtIvCWYZ7NPQ9zp2Ggexf9Np7beS
KTmAEqvhjgBa7bx/wM9aGs3I7p0kR1RPcsRixQOUe0wmzjW7n2/LKOnE7+o4pZIAjcH25TWs9nXe
NHug2+O1U9S+IC0EkoccP4fJWK7E1gWlYzwbALyslU4sx9tg1jKmaaN416SV81khY/CSJWnI3g0T
aN6yW7idXTGOB8WBNGLwdeV5K4Bp7rHPWgSR5MBOj6FWOW9ubLCwTo2WngbZjEmQoZ5t2TIMSIUe
4gvWzdw92bPl41uhlfyYV5p+lH2s/eiaWuzobzEE5z1T5Xw4kcxx4Lbw84advBad8WQ1NdtT1Iw4
6RqPTE7eSbJ8o3XFFc8dRGMAeRDBbIqGpeoxXK4oiZpcJqjF+KlaLqNm1JwaaNDrjb5GN60lGyg1
ob6EjdmOzfdEafnoWtDnHhXRma4kpiaOYv+WZ74AGJFJMVvwXKN6wmeXJVpkfEp9quVoNw4dPjOD
ciPXGS0nOhNqMmSKBPArJqUBINGu0AQ1iGfG+jGzm/hiFZ3C0B5PG/6t1yMa/GOezvLM5a9vSAni
Q0YcxeuoieSodUy66J2w9Ux+sY/wAiEGAu1CsIzD56jdNaAhQvA8cWdPECfrwnqIfJZ0q4n6LdBs
vLKzUZCUAi66AhiJeDg3biSgMj6mDGGSqJqEmQAVCRFC2Q8tsRHVqirci7nCAdLVUN15AocVq8IP
RgQ/tHy6F6M9HLivKQz6Wr8XndTvnYJpi9KLldtOxX7snXpDbRw+jvQztimb6Dol2XQz2va9reNX
Ae1SPnC12ZfLMT+y8xU7u8iQRS4SDr9wGYLm5x6cArO+eLrXYad8kprbvzWVaV0qhS5iRYOTAnKs
d7nIS4yrV6swblR+5cZExfkDDaxztJBxJAnMIpHqJWkSgx36ey2dv+M84ILYPY/wFowyxtCi1/OK
Qhuf+EpjB0Z6RbQRK0iMsTBgv2I1pAN419emdnABfMtzm+XcpEXMapO4DXfkrEKuPeMXrHQTogfS
RSi71399jFpOHX86lQD24cDh0FgwaEH8euyflZkKdjy5l85H0Y/pwCS3hjvxr1/nf51+GI/DDaOX
wbHf5uD259OaCOOuT6tO7vOSqJagB1HwVDOJzRl8G9Wday9Hl4/l8K9f938d/XldjCwLzs2ySaL+
5dTFkTxH0DvKPQQh973TAOsX7YijcvCWJndVlNPNdWPWYrSrVLl//eq/DBvIaCGqhTAQ7DQub+LX
EImpTemeGG61H+gBmsHsN+aTv6y6CGNY7bsI6X+gE0nwhrukuiPtg8X94y38V+35N2pPmm8Lsviv
O3bn72PytfqlZ7f82j+HWdYyl3IdC3s+3qU/8AUNnTkXWAfQMbQgPHdpePzWs/sYZlmoL8EGw1jh
vvtnz85ahlkCEAwjKE83l27Qf9Kz++Xp1cHAEhblOzahKC6ZQL80tmqsMvNAguWJrS6Z3m2sGgzQ
ba+zN3ostBK59gAgfdonVtUW2qECLuI0K+F45b4amDq7pNB9azBSQ1vSmT9ATVPz3YgI8Xvd5BSV
QFmaud6XXeTiHmFvHib7EVLp7PeoONCJ4H7IvUU1BaCdpWaDVT+Nxb2eaJ2HxK9XsPEpBho5PVpl
QyqHO6hOf8utYYmKnW2NTZrBBI2KY+IvmjFkfIGpMEPMqKFnJxvjk/tzvhablAOM22DEMXwzfk7i
0o+xHJ0RRnR+alu5/pL8nN6R17nM8lod3dEdRuis38x6/TVGqbb1ajldHTMvvdUSj8WvupM2f5al
7iX/9SL+ey1z+oF/+QCek7Zd/pEy+dMT+PP3fldc+/8wuMd5yCyoroaDQPr3rjmKa3JmHIvn738e
vT/MjfV/0Gf3lokY7UHXA1zyHzxqoJp+2SkJQIBwwmDXtRYY/a/BIYlHyZrJNltklPPZg5q01cyW
u5f8DgaiXazvu5qhXWDi4EAdUU+ZTSihWZ4qu5o+oScicALlDDMr+GE8MMKYqgaMoTlem8TO1siq
6WzJrJnNoE2Tfr4LE2/qN2UrzY1ldPOZ8FV9z7tcUBW4hbOLYlz63Uv9ZftKmBRi7BeccWzLvdUa
yqKGGevOH4bxOnu8X4mSZucpOzwytGQXdmF9n3ibDjF+QynfLVEi4tNFti570BhTP6UGkQ22VrJv
/yTOGeHcI6NZDtfBpNHh/6YiK3K3g/A083kR4iaboo/wueOj1py3WAd0kCx46y6+q8hIg3w3gCwe
rrXpgcTj1D5EF5JxY39bZZMREYOqu1s9zwpoeklU6AxMW1aMtRbTdj4Y9vKTEVHooPiaTJY7FyBH
EDGzwHf1Ae7D5gXEz8AdYvmI1Fwj4qhauCFN+oA8uy/FPEX3CmzUptLnHPaeR/kV4EvzX+d+7DRC
nAeshGXt7Xrwbx3/R/Cqar46aa0unp9its70yNpjeDMe5oR01yEM1WuTP2ANyHdFU+hno/XznS+2
EqxlulK5W981xbCtOR5d6xhhKpNAT0eXnVQrDXHtg0IR+CmTTvaqx1OGvqtED+/Q7emSzPmulWN6
81tQkLUYsaULTWzj0kgOCOOtt5SpJR7YuIKAxaABWXZHFybfm4aR3+I8zR7UCJyDghgeUDnUO80Y
3GNblYdRTE+s3gqxHInwX5zKCG9FFnvr0bKSQxa5xUZHH3Hn6Xm7wYxCM25O8k+VcsuAHmq8o2wR
X90ow0wArCa9Ks2t3yNFGbga5aRfBPNd7IapoR1LetjIv3ApPjStnHYERs7PlpnThpHmm8t4HomY
nX1NOJyQKspDZQ+IqymC7UOUFSpw65HmsoXQD9Pb+zxmxkagVZ2AE0TdezMTeT9jYDXiwQ4yOdwp
O3bu86zNt5aaia90o7DaN5GdHSq26HNYecYbhwf/YnjlEAbm0B1EmuUHJu1i1dtV+9T2FbkPgwPv
BUT/3QCD4oJvbt4XkXQemBcYl17JFI1YnL5xRZFHjL1111dzTo5hKS/ZbOdfZdS5IQlekXdMGmu+
wspUp6Jbev6JNFQQcqq9TSkylEDTLJYVa0zOPlrlBzGTNh8MPBL7nIg5LZB+khxLN7Lue79vT4j9
k5ex1UcUp7QOzqh5k3MXZ/VTn/XDY5K48mhlRHlpYyLeKpLRnxvldnedUwltM9JcOuqzN5tbo4iL
q6OL8CCJa9x1s46qPhVwfRib/HBUU2M2cKeXMTUzxG7aocxkceic8MyBtSTZKIYnKThAG2V0MHGe
TQ7m5VCAuQRW8w1oqxlYWZnv9QiPI9o9PAZ0ccHKlOgCYn1cz6Nbf5F4Ru4AhiRE8kyMBUp7eEgr
p77EmT/RPemth3AapteecztOBUM98IWE92Ml+5fZm4wVnN9izXNCEgKC8f2Qo6mkl4MomsZp9kkm
tEC47Dwt2gDyxsvkNwthMziFApvzGML2GIFFcKJtuqtnqNJEkz25qxSsVOC3jvljNimsAt0Ne25l
GC7CNJ5goapzHBZXqTpxMSszekXRlO9mRwDBsDgFUh0l+hnLl34WXSYuWlWYD6Sg0rc02kmcEKTk
SADH+7yGDIwukHul7yN7PduCRlPIEOSQZEZ0lBVNyMh3CTLurfLco1EQnsVSU+blncYc5WjWtvHo
Et1urvROQzBbu4REpQN64wGGFWcvZCr7dmrrLxleEyYl2ZG9BFF/XZmfU46ph7x16BRx1n0yCJW+
RaCDLiZ95UAjYZVY4CmrP7VEdl5Gx5vPil7Iu8RqyY5mDLc8qWqGCpjqT+UwTN8mrSIQN4tqZ1+W
znDUokLtwtZQF9U11tEEJ4L5tq6fB8dpr8CGQpLd1byzcHo/sLNJOu199cWH9f8Dni7EVncBoQkR
fRvgwpJxM4sg7OSWTDn4wGPrrD1D71ZatdBhhdZqB9/ImC/pba7eZeEb6OxxdkPuX6JI89iun0Mk
WBukJ9BCnWJRgbhp9qO0jXoL7Lp+QYrtuhubZvkXK4r8XYnC/dwboX+nfFD4+Tg3h1j4mFEzk9O9
yf4W5FCuLp2ti/vUL9oz7N9u0/ttdawrYLphx1AptTNMB7mnAk2V/Ytvk/oEokO1q9bWRj9oraF/
IM7YP82kOH/XLWz+geixLQZ4IiN87Z32FMeO+1YnFUtPplW4J1stLZdFW6JKn8Nw0+l+de9lpXVJ
dMKZ+lJhq/Yx1wdp6Pi0IaqPe2JILPTYGupXI0aPUnn+e6bPcqsn1rvdt9VZi0rn0Y8gLRv6aJ2G
Ttgsg5N5nepZX0VheV4u4LHOLWOHpg3LSJmsRVqb597vUoSnFTm7cUkGEZ3ET57fKUDE2FlqzBQ7
zaWOhxpmUYizOeZZ0q61ypKHadbbB8+J7K/4jIlGwZUC3XVQ4tFA8rYt6xbqd9wwzQvT2F4VmrSv
SIVpZZlqFA95VHo7MHkVJDfr5CNC47IXtn6uddIjbBc0WGf6GyPR6u80ZcwO8uwg9iRqeXtPS+Wq
zdsJFvjUXuWcyyvc3Xqfxqa5Hy3co7ND73oYMNrvQqPxXqgFzKfRQkSG1MfyfviF1r8Vle9sw0y+
OnWOtysVD5ZJ45/Pp2OxoU5p98B8GI6mXRof6YHSESoRuK9ITmlCNu16/ppg2YIFmoTD0ezHtVOx
vREeHHFr2u22SCEAwX/JtkbCZv3/2DuPJbmRbNv+Studg+bQwOBOAoGQqRWTnMCoEsKhhUN8/VtI
dlWTWdWsW29ck7YuY2YiAnC4OGfvtQcHSe9u9Fo325rNwv5jYhK+4pTXbLumfaIXVlwrWMuEHC7C
2rPelTvASJKqsTbvtFR3D7SEKN3r7sSq4KYf2KA5XaDhktvgojgMdRYFcSJ97FB6CwjbzmM9YGTn
N4Sw4YhtrYlYLtrKbF9hlIVSk+Od0yJVHumNHB0xl9e9bEbeE9NpGRy++5WNbxJaADBxXDGtEBnD
Znpip1pSdRXjvYJk/kgzLX+k1+nhcgZ3H+C2a65r2fvnRTrsVrC6HIVbo3mPRWaKjaxYwTaeio7p
oNoFCZ6ZnbLe9xvgXHpKbk/sV4eiMeLum1lQlvGJg+xn3SPaqvEu6J3BPu+9lmZP0sBp7cxLy2rn
K79p9a0v0zjo42Y60ehbwpiN//OCKDqznIfYSUea7tiYUlvnW1qnQrr6xxR5wKadc5p9keOzJSuc
Z50q3HHWIKORlm5um0HrQkLZP7XJ/Dl1tVuvplXjJ8rZUuJOsHvBN6/6ctwLkxQwaRMbyBHhnOZ6
EeZZ/MhjgQo2e1YA137YmjmbGy1Pr6lempcd1Au9syK66/2wBvvkWym9NqiLnBtTjMDpkBhg16dU
XblWeYqTxtyV6BaTeIU8peqaXCDjiURBEpG8iZY7fmuCr1zDAAsyLUEkAY1Ttyesyyr2tEHogaaZ
+YH26LSnxVIHSCH2fmS715OTSFoFpbwsGX6fqAOHxCxHDwXJaIdai+aTbXTikiCSdKvwegZU0Fjm
uiQ9prXr7egBLkFNnx7LxYACrurjq1JD0+jLbL62BV8u83LIS5SEnaZuqT7Ubrf5oWz0J0qUtyVG
+jsGuilQNCbyLc6HP5c2k8gCkzd46RH9Lcc6cITRqV08Zml7kM69JcrmS81eqmTJpnj964u/lW2t
F6dua5AuQTFK999cfEnL1pmXOj1izm+/LAT0QZjIk2tP+vLu15d6U2yC7cl5BpElcm+E2n9ICwUA
mDlTUnCpGm5wyDtC9lY5x9W3X19H50j/U016vZDlWkjDcGXpztuAY1nNyBakGx+HOpp3CSaXozNM
yK3LtL8BpCD9C+UTCshDLz7VbsyJGt56cq2BxuFwHcH4Cn/9kf74iMmNIllvBedypn2rphpE7yU9
p4xjM5XLpSjaeQ+oixM0DkHEFiJO2i/ToHjOeht9J6z+U8D9iwKu66xv0n+v30JdrdpPX3+q3n7/
nd+Lt+C9Lfz4/vpmmGQr/146+l68dSjsUoF9dev/XkGydASXFJsAdvukcv3kRMCs7+vIaSgmsXrz
R/5ORem1OPtD64VxRGsCaq7rcTlG+xth4GoCFRFxlWdExU3m76hkefPw3KKDKttTJnAUNRuJrDDJ
9m7XYya6MKH5jWFc+JbtApHCOV7HJ0iinjQvSw3eszNvNEQWAgYUHbG02w8y66doL73UTtMLOx4V
rhxsVRlRlBEIOd96FLZCqkRDbygGiq14z15rr6gH8bivJVlNObjbTiY0a7h63wu3oPyV+GC8VnSr
7+VdHGNriLBnEUF16yXTQBk4TXuk7j7FCJyThPsG0C5XT+vQLtoMKASMVBDb6Hv+aXv86/9UdTUd
5sxfvTbvv3X9v56wdqVvePr//s3f1MruO9egaeYTRW0bcGr5o/9WK3vGO8fmLSB06fc35De1snjn
0OMTLgMbyNGPamWaIrhu6IJBihaocJ2/9fIgi36zSLDOMhkzzl1sPHzKNwtfPGNYL7M4OXaFO5wr
r7SRc9GNOMN8tbacvhB7sBHR71DsbOaCfEORTimIIX08SNi5OAKjwd21vd/e+x4/gwDLf0q9Pt9z
wI83Zjr41bnCErEbnKKX7KET+9hFi9vuhmyIlsDWrJFsEM/ObbDthI4qf5ZbGzP8oYmsU+lJNKXt
HLcoy7z4EZATQirskFFApPmzP45PuD0iXIFRR3m4Vyvkkvy/VGli2+OMvo3HSj/11RrmMZXdGPYQ
wNSKXmvu7LnBLa8WbCytcOFeVdptGtUZcTJTNh5as6kul5HIyakzxfulbdWZ3fD8ENUzGsS2S24M
H1zkxgdnuaHjLbvQKJx0m+pZvmP6wweYjHNxHye2vTPMqQ6yjn92RaOfYWk9VhKwSMwZ7tKDIOGp
nPM2uJ1trCpcO11q9feyztwbkMiUbKDgU0J1kEfuqnngG+eettDxj3ywncoKjVpRZ56bfMtnlluz
6+GaQXDYGJDa6ICb72HC1tiwkwsXtdJeH5LrGMllvzVmYeVbFzppYNmU/UrgwdZFr7Uq2nQlzDcP
asImKvqDP5b9o9XNGR6QdNFDTRltYEF/RtPQlTbPwx4uFs849Jn4kMLY3Q58l1BG/VNUzuLkj+3j
LGf21FQwP65NNXy5tYvJ2Uu2tpzX3b+9Zfsd33UWc9xWuVV+6WVFc0Upl8MbU3fibuqicgBQdM6N
NLWIorarPkRtRDGoqbLQjp3pgu3ct94w45nN1eJQlknjmwWJ4WlCWNlmjhlglJvwa8sIIbmD06XU
olvd7J+x5ZaB3bvymHByjM9jL3J1O/noiz+1nNw/irEZXtJM6bdOUdvnLG7MewnDb6vZ5XBhd9SK
gl4V3LKxLtpL3Mwfx4mjIwVaLTRG8Q1d9Ud3HCsi9eyyAbuA6yVPTXFNqpQO66Gd8enEUMEWjdJ1
hoIB1lqUr02SYSiAIEEM2EVOVeaEqY7jxyReKjjlSLXrsNMakFBypQKiNjRClrgiTMtOQY+noErN
PREXdUO5K5j0mYp5bdxg8fqwdP4H0SLiFkRrtK4o6oPvpLUfWG7StDiGGDECxct7O/IeQFt8A+NB
Ek6GhTpswfUc7FwpDxKAhb7T99KAvEbjgOtUv+MvxMAPu+SKQ9cZiM94nPSyIOEQwcIUDDH6scvO
75Z470VTGwcDrfyClInhru1nkAKi22XaEN2ooVxzumR9OStTbTsEQnh6/f1smch05KKaW2MxUOYM
kY6h1qPzcpYmpTnSJ2rQIBOyII5uZhS6ZpUcE2iEYVOD7HNc8jH12vHeW+2aPtkvZ3qY2iHuu4RV
Hyl5hFJ0Z0czVEQxjzt8d+kmnnL5PNkmEMusGc9e6u6ssi827Ld1XNOdxSG4zezbpCok3VtJ7X0E
QIfc28IbWTSnTJrLtgKxvlcWlQqlF/HlqOyRO5Aty0ODsvNoc2y+JHJLewLRgnPszOkn3iKipsBJ
ZK0XTqRQ7rL6TOfj2YgmZ1u1nXGE9LKENj91zm1RXerArFOcVRr1y6ZqDLRXa2nlKNHCMFO1za3p
t+aDZ3tJ4Dg0DRIyN8dgrpd5HyGucgM/l/LDkvkDUhN3hHRCMjQTxEdkWdkmUUMybcgKbHeGjShq
WtRVvsTzy5AgEEuU6+4Sqk+k46b1sJ+i7osVOc3WcRMKBYlT6tA1xXCMijkPqipqiU0dPrKw0BEj
2vNQLg2H7zyqVjB4PY5OAEmt/2KUrDYhBsTuwlrdYCrW72MOlwcSaelVU8AI2tLLYKOAtEmW9tBh
X9noLLBh6aKI00vUu0ZbiqOYXX0F5iRHZ7SmEAeKODv9KLDRo/zsamFcDPRIaem7aTgZ+V3kLGSr
d9jTx9rvPFyT6QvagYEsDJxL0M+Ze0cdZz/B0A3mNL1YQIfLZkvR76bV6VZVkzEHNq/oZVLHKVXF
ySPFAfU4HXt/axupfkJQB79+aM5TUTShWBC021U7BXFRj2GW5/UFUPiYfaiVHNvF/wytvSDstP0K
/noIBzl+LgrYh0Kf9XAYWG70Njl6bRcfhjE3Qcp4V4pOVd9R1TQLA/fuoOxbopGLXat12PWzu0F0
2u2YZLAoHO8UAQzibcyvYrdYdpMjKb3gR7AJNlWds7OXDhyf9EFu2Gro1/LV/GjJ+TUva7TumiGN
AWJl/Txczh0uqdBg5Ww3RjpRJumFSTj9xhqrWYQOqSoiTKA7LPdgWXzteeyMaaYz5+J0TG1yxxE5
l/hg6V/luRW6va7PyK/Se9ttnWy7qIWtDGow60pJvWVYYfTZGEAZq43Qcf/PlT7ZGzEszTXlRqAF
NRLm92Y9TO+LSkwnhGU6wrKy20O+GHsaGO7kBPos1Uk4cmTqz2nzTirpDzN0LoQUzJgeZPVPwGaz
Le6zDBMJYMWNbbjFnQcE4VSIogP5b4eu64877DHoxI1B23f9aN90s9dQbmx05M59Bl2CeukGzj43
SM6kwycijp+sOcJyi5wY4q3sVkOyaR3SdrHUVixEg4wka40bVrdlXDmj5rmliJeEvdHW4CaNefA9
AjSV2NndWhUlE4C6ZucOxGvgbjphByrj7eJ1ajjSQB3OeSK1o9Y0Dhs/LMFyI3CsX+s23R6KZ0sD
R8hu/LDy/KXdov9yCJVrxIfOXrFNExgUjjBtc5f52Yghm0ihoIKWvKcES1QhWeEHSnG03Ro5gdIR
kNlX+OvcQ/3y/S3sbJyrFP5tWEvT/LyYqbVzOntv9sgANtSjhhk4xWjy+7QbuspUBBRoI52AFESk
OWnFlUXKN2ICzW3yoAAed7RSS7yPogT8DAfHJIgH05O7erZKxXDpBcL6vn9m8l5Ck5t0psn52XKl
5MW2RbHhiUZQ2aSgj+O3koQ5FHkzOmkaRX3vUJaDJ1xcU1H39MAhFSjs7eSytsd65xNughLZxSON
dpx6OMWo2y6H1B92dpnvrRKPtc9DO9GUbNQWz9X8dQLH8hGrQfpozI57jqykdEg6Vu5FJ9iabaNY
j/3LAo1VYMzuc1+Y3XsAMTFtWtva5Ro0S2OyxbElPrAN6Fk5H8zaUiMQG1AtqekyD+SGf0nW5/zN
wPMa9A2sJebT9JSOmh7OoGuelZIU8CX24wjuVpoQTyPQV8QQRXdz2Zt3g16ZIakIwEJnV4bSSv29
PxVDSEieOi+uGq/mLh7vOleicS3HKcjw1iPhqJNPczMCegGpBgIMbr6zqfW6hbGmgEdWKJlN+ggh
VgxnZyjyvI3SmC7qLsVo0Sz1fb0ikgPm8+wFXm734Jcif451qtxbe878UzWT25G6uTiJGqacy3il
Nxo7t+bSj/Qz6FYhRuYCBI7gn7DqcAZ3wt4feiqxQQOYHlrBTM1FuYOHZO+zXKPjL9iL134+PmCK
MneaaMO+brLrNKY4n2WFusqof52ZJNSWF5CXxVUGGxZmPlO2aZBoTR3KIoMjaulFFUgFLaai8smO
wcrOdcoeBWhCwwYKSG0iHXsB5YxeN20G54V4sfGrU0yJB0bOny6VYUzmbmytavd6qP2navYXVTOT
cimF2/9eNnufdl+qskvLHzVX//6t3zRXzjsmMAO1lUGddwV1/H7294136HixlPlUBOj4/6B6tEB4
eCYSVWynFtlyJh/jN6eygVOZ5F4Ku5gf18Tmv1M4W0/2/6mbUa9Dnmij8EPFZK25aW9O/oYuEjnY
iXPmXNMeXv2tNiCEwzLPKPv7trM//XCD/qTA/2cXpBgCUxNpmufoa2H8BwcvkiWjNurCPsO+BQ6g
xnS/+BgmHHTzh5iV5+rX1/u5tPH9C9Lb435h715BJT9fzyd0sgPPDya9SpxPmc8FzCzTHzpbpftf
X+rnwvbrpXjUPGsMu8IVb02pLYk88SB16ywLrIypmxFl1i/o0B0jxh29YE52ZaZf/R8U4X/yLRlJ
NqPBE4hh3xZwxoaZQ4D2O3dGZh2BFCKQ5hiKKEYR2vYXQmydWu/bQcMI1Kn1knJCl+bNM5yqnDrR
lFrnsXK4kFuv7rIxE5hPVe+y0ILprpNTMU3k3MxtorpnPKC4WqacFq9gw37x6zv/x69PLWz12Xu6
CxXWeFP9zWBMgDOPLBjNq1nZJ5t0L1Cx7f8/r6WzmKytG52B82ZAxZR+8oSmyhn/H4olCx8RZ2u8
rauX9tdfa72PP7+chEPQCrOJaSRa+A8qyZ72tVMN1llFyUtn4HsdAHT8xdP8s3vHJERBnIsxS715
mIKyg9sbuUXPt0NL7ylU8x5I0UBfJE2ZX38jfb07b78SgADdoCvFLVyZvz++/kAmdbVounnOjBQi
nam4ph5pqKFJQsB7vIYLWs7MS5r60x2md/MYq8g8/sXH+OMIRmvOtCfWVxWYwZuPERk6uRd09s+T
1xuoukoqdw15exfATBihDTqhUEoD59O8DKsDeH15bbYbe2aQ9vDrT/NnTwB4kk/bgieNweLne0Ii
ujMVsublXT3MQoA4HMuhOls1oPK/fynMG7AzoCeYxtsRNdVeW7VuY55Tm9uL7IdXViM4gTg0koPP
v77Yz1M907eFIgeTE05zLveH4VsnfZXjcNROROoQcqRp1HPg56LLHbHzKbKJvL8Yy/r63P4zvNZL
uvhXccSAgOYBvwUn1EgEETy6/klwFN9bCIoAhLfddOeQbHdHxADP1bSX6YYDj/HwaiUvph7EAqrc
ceulTnNYGpa/1xkEn2+N12gx8LVFOKpxxOnVX90k2mc/f2YWfpfZlIEI6oG+wVvXUOlNmTVxgDt1
uYBfurI/q5UCGuudHBDLFjN00DzPSAUMqqyenVDnj922+H2gNmY5n5H8Mh5kROLQV7SZ/dfJkAxd
oiN5r4xGY+YVLQHksBBXcBVHBQJEEw+DnNO0BzLV+68t7CbQDvzetssM8zgaWfOhp+x6RhRjntqM
G4iXOJtvEABDOQAf5D/1S6JlBOxFjX7QOzIekP8mLd5JHyhEQMssMmmEpaazz8uGa3jcaadL5psG
spDYWArtyYZqpX7VJRUj5LvBmJ32sifpyXfQ75jVuetjYFUzSZfJ6ZW9IeHTfnBrGhSnguTJO50K
7o0GRgrmMB6g9KM++6v5dCFVD3Ei0W1PTV4x9nrpfILSy2h/zX2bifr+2un1ukIrqF3FLI0v9RIZ
B9W4zV3rIHSwRyhPbhrDM2b+VfYqzGSFoZaiP8Ds5yWdPO8Ch6EWAF3kjkYADZB0pPvINLuvOCBJ
lCCu76EnlQ+h3Ri5RKQQpW4ofNm1b/GcCgfSgD613VcJxAq2rwnqY+kAOgYIV/2noZ75KQQcAHkj
aEWbIiOXaum5bxaVmeb7ilqyUu9ApuUmHZqkzQ4xtAAEdK7LyLYSx5qpJcyLe0rWjYmWoUZ6hReI
zJjukAmQBZcLDSUdh1Ci015TzqiaYop1JHeTWj/pHqry5jJQIsIPu+aTXmjKJaKusxSuXGMy+DCm
7coifPXXOhUhOYzgeI7DV6hGohWrqdYuwDZElYfV3Z0t1pteRjQ19dJkLKtM859IJ+fPeitUgsIm
3l/dYy0iGIgKyJyzLm96yG9mAC19uVxcioyBnhb2J1Xh4nWSAS1VR5ZNzuFPb+9jczEOC+Yed2vE
jvWxVKp88JZ0viQ7Mt9SKa8Q8Gm57nH0BHCbksBxjFH18VfyaQrGcqmGregi5yHPlxT1Iz1cZOV2
Nl8hcRDnwkoq7IYStBRFKUrqtLOCuVzmB+kLOxyqpK5PFAtSdkZUA8AYdOVtX3cYk+kdF98qu+1f
PGupjlSJhivfobMbzNMKdRtA5Y3BkjNxcUpFXYiqrH52ctl2wMZn58u0uPoWoy3WiA4uww5xizui
bKzTrZ5V5V5VQ3Xl06Ygt3Tpko+xqSEmwz14OXOY3jflDANi7t1m73Wj8wFrds9hvl4+OrTMTlDq
6Z1Mo7V8LPNGchY2lgC9KY/Ri2wVwOEuP2Z0p/ptqYh7lqJ19+tmlArOhJ5w27aFFpJbDH6AzcuO
xjUi2wQAeVmJ6A7/8ip/bupj1pKkR6zt/C2KqzFMtFS7nf2qeE6lsgIy8ciwLVO5yUAqbCgffMKX
xfuREugRGUUSDKrVdwXH+Kz1tCsLMD3TvxmB0JOtSRVq9S6SDSLXloe9aantxtX65Ovxgp2ud8AC
N9vbEuM/PcSIC6FGibbWQFPUq+ougJMP0ZQcSnp71fBYS6eBmlF2u4F+VVAm4gtJddWzn8OESX1C
uyGHmdsh53P4UV/csirhwVqY3i8ci9SeOhY8UfQ22UXl+uWN6If6BiYKg1pz2JF9mqMen7SR8UpA
8UcNXtUA3c/OFK2VLHPC1Mps23+NW+xeQbX4+sMsFoas6BXufneY4tAbKPqEMk1W2R9RKTAJ3AhA
g2Fr1YdIt0hqmhriZFc7fU/rxaNZYsPDyA2Ldu0r5wW2HcAUmfZMQa8O/FeWiTZxjoIfsqaW0jh9
ULXFqz8kdnOwJiubDrYu6w81TBQ+mqvW9nFe5h8MlLbs5zCZ47oHTcs7n3R18ZE6oVe/zLWy4Li4
ME1zt+/CMrPGb3jom5jsG81+7zsRzOrE7w455Rx4qFOM5jDXs+QzppZPWW1TfLLSOA6imenjOadv
pt2jkavMg4fK8Uq1+H6dPJVhMo5ITzVn2c1eWT8ufly4aL+t8ZGecnGHfeLFyJfnCQTRteyN/sC8
6uZoetshtIba+EogSfyVYKnxPh5cnhxvfBY2ADf8jRW7IzQI4qTnTZN37smx064iLyevMdDB3KCE
NlAFO/T+JM5WU82XTUfxzFmmVNu0hRzo3/IUMnpunv+klYpghUnv88upba1rkknz60a3hrsiJaq4
rXTaKErLCXtdzM+V76hzTzqYsbEjg+QDzHwAyAh12ozDgiCxaHKmCwSD26zwrNM8qs9RrY33Yx9L
UMeDuGwp5X+Uo0OQVguIiLUSb8ymmc34ysdIcNnS6zppmJCAJqm4+2SkY30G8+tDZcZxoDtCI16g
72Cz60x5O43NLOh93TAismIilxp2XpoPjqzrgyrN5b4m4eZCzMNyi++r2viIEz8Med/Qs+g6Kz1N
ULFtUOdCA0QQjZ68ciY4yns/GboDp1ztIsPL+Ai21vDJsxxIoaPSK+RhYPBcjazwL7pqusuhJoZi
YiE8l1lHxEPtJxHdR53jRcLktpcWFO+gZmehBbFy1S1ESarKJdLulS+UQ3meenTXc24TMmUwjaIC
8PugqVU5bo2iHSIasZVx2buk1Gxmv9G90MtdiwlRH79VhjNEO1Thyw53jnW0rAYrWu4sh25w07uu
0JvHQZ+7J/TkVqgmko6IxQbhAA9tY4kkWRtqmbs169EF0B4tyVdR9KxDvZhVEGkqzbcWt+pGLZxT
SOlx28CuovTaEO70KNpRu7RJ/I6J0UCE6mlm6wKWL+1d07n2GFRGSkT0wNh9ifJkel97Zv8Fq7X7
dXTQS+1E7QyI6XMdiWxW5S4BbJ5ZvSxr+X/bJss8HNy+frGTKb7pssJklUu7/mQSoVVtqqpsUFOk
sL8tt8Wox+p8reVjFhq4P/qtH7Nnj5d5mjYCsGaC2tPqASIPGJI0y1XPiTPD73HjJbsWJMYJfD5l
fl36OTJ2KsHabaKZPLXvgHwaYysuHw7kCs9/PdT8Uwv9q1ootlFOW/+9FnpfDX3yr+0nWfWUBL/r
q45f//d/gLmuv/jvcqjvvLOoaq6lKrh2ePn5p9+IxoK0TIdFGbiGRYnwx3Ko/Y4aKTIp06TeyWHp
p2oo6TQOYkVsZhARnL9TDUXE9/NhjPMqJRBBIQQ9FtUBfUUv/FCe9NmYQdFqtLNlYYjCLA6qyGrJ
AMwXGSKF72iwKeOO11btybCi4UeaB54YdCuxrMaHWToFlSGs0nrTk76QCs4MUZaVAeG+wI0Jagtl
H9/FtXmwZI9fzaIraVnl0zjIm9GwerIZYo9pjKOR7hDOEXVET/gFugWUBAQBNFZu3PclysO6NnBc
mzHtrVF1D6Xpo2dnW7Sdhxa0rIapyjMfM1oiZt03cOsHdlQztP3KsffNaFskM2dDcZdmy3Cqaq85
z26iiHZsCrlX5pJus7xEQjM6xJ3EUxFm2YIXsqXH3neDGRCwuDhwfIS4ah306JuRvuRWTVMNJH9q
mAFQ98yHlfESitqKgtpu7AvReoc8N+5qobsbTjr6JcGS5zKaim02oStACGWQdr4uno0X7XrBqsmA
qUKvpAfakBy3SccmiKVJIwudxXnhnL5zbc09FfS1OFfA0B8st95NBukDh6k0dfJMO7ZDRDzcN0ht
tuOcPKE1Nh7HwnaOExPMh1KvjE3SNf5WzGYVXdXtbIgwr5K09YNGS3RxVmXEalW2psT9nuKQ0r7I
fGJft6nyQVuQtnVZu0Gc0i2BsCuOjBpRDCBcOCfcAfHzrohQECvzviGjop1VM+4LMI8Hw7WnPWlA
uEpT3ULJX5T9neb2oicgUaNvtPGWzlQgLpCtsvcVQaZP7GI0uWhM/8rH7JgNlrwi68ista1G5TVe
9lXdIlYjA5Sqa5Lj3kBCa2OEUp3rBzW7iqUkQ6bsnfZDZUT2XbvUIxtfELqplkkQSVWbEVrRywKT
VuW5uDfdBYTaDgAJHfO9tWACuPORBM3O4yiGTtxrana8OCThMkd5Y8SIYLEUQSqfsA1L8M5iuhzT
EuMPq05Uwp5HQ/i+8urplu7fQvhBVjbGDtkDGBmpxRMlF1gqgTZ0VD9peGpPibRTuTVIcp5XOM6E
G4zaMGKj5qu9xA1KGjL47sgj0khjdW3cYxntxafILmVxpWWzoQcFZtrrRY0O/DrNHSMIzUlVYocq
yxMu7eSApErD6ABbMiCgYL5vSVVGxai103uZEkW1AVJjfmwSC3dVXMTXDdCga6dJvbBXdR1AYcJQ
wgcQl5z07BC0N8ksrMiHlJPVjQPA9AnnMeG3Lhu5ZYOVtGMr7OstUQVZdEw8J4KaRoLGxu4489Jh
ncjn0rCto1ooXR75IgvYWGY/b3T0emEiuv5uUG55g/o33rvYvRNd2dec+2Kg0fV0rvPasLEZx8v3
IvU/C+JfLIiIM365HgZVWX770qdfhv7H5fD7r/0mDNbfrS1BkuwMSAiI6nFv/IYxNtEMU/cXsM3w
SqwS39+QKBZSfNvyDLDnKxeF//Of5VC8wxbP6sri+poL8PcCol9bVj/UU+HCsuIatAdprNiCevnP
y6HNm+07Vap4I4BWGUmah8lS+ugi+2dCmD+DIkMCWi19WA6TH8jMwfg7zfLkcf7DMus9eMqTJ6KS
5eVEJIUiBggTnnNlNK25od6EaStTPnhZCx74gJTGMgsBK7I2kcs3WP6hzSHxHfzA9Y3bGp38FqA+
ZRPLk6HeuJAmda6pxUIxKZZcU5AIlMnuWeX+w2CnALXqylihqJ8dXshtXvDjUl9UAO+/PdaqfWbx
rnEfKnOT0f0Pi8h9AlN1l5n6Z0XGKr9bP+dV+lLF7P4xc2ImdIxbsuuQ0pR8H6ee+lC0zbOjZ/6m
J0MOczBfr4RPETCXiy1hSMe29Y5x2fdhRNxyoHyyVZBpwH6UL4bUpo3jcCsrdFlb0fBHc8UtsGT8
yFfgNgjvWMD/2EYtP4X+gU5bbWlIo8gWGhJCXjKrrXeks+Zbh6iUAHHhLVNXH66/mcHWoiiBP3qB
QreJZ25BnZuE3PT6chtXsBYI9guRCfJMwMQg62v4+KNphEPDBzJRLbLvwQzXAYeLXKpyflW+zKwK
h8ZsDYyDKI1HIm+ocObxlygn3q5v/QdCzvuQ/DWsn4Kkp6TIeMC9560ICAOght89RF4kLxqO9qD2
c6gaVEgOuC3Njdlx0dF22VxpD6+DhNMDHGSr6ba1yzjQZ/O2UEhMW+E/jJ6uAiIDVYAI5lZxFAzi
TFpH5mzMIBn7NgzHyLlwqIaqXkdRz88K371KOx3se9UZIcrnLHAiZ+I2MbCGvMBdZ9tXjOeXyZfo
xjCib/Ix/Yzjime/8F+cDaeN0rVyO/ZeF1Dq4HcK7hKnTm8LKRuHU9ORLdy1z6/PuyBQbKNyhlU/
8n1JVvc3CCZ59A1busHx8pPQ4xdeckY1ZcaNlzA6PZehAmYgDQDpz495wn86XvbZ1PkgvHnehnTX
9GrgdiGEfKBphVWk4T1xWd5Oo1csl4nL2+G73bML9DBwaAKtQr9sA3v46vVmUPODvqrxo7UsPhfV
SDS6cJsTAXd2SIW7JpGui05z6et3RYed1yCuYzOyjwnMvq53S2EYYSuRIBctBBaqTXyGOOnOXqdN
+5gW5AWZU2nQUAoPpctLOY/mRToicqPbxSgr+cdpxL/oGbyopmAioBuZh3KO8xD57gsC7PRWJfi8
19fLRBx7EPpghBMaeNLVPXTxcNE2ouBxW2hKsVuKcj8JU5KJub6G0quC12erFXx9LSqhIUXrFMIQ
KOvGD8DN1RxOeX6vjBd2UP6+A3IRzkXu74i3yLejxnB+HQDrCOcVv02tpdybM9OYr3i/LRzMmLl5
dP1A+aBvGUaTJFJKZXr0qV6Df+yEr7qALSauStdA0prMXnb6GcQkj0CX5CPz+cBoMa9ovM0F++TA
KPXohDa7JOhWTFf2ZEOjyT5rMegndjHlRSQNSeWMN2JYBKplm/e0Ivrigm29v3MdBllZmOWF1hHS
vJRMX0gIP5Udk4MOwjudLEoqebeBPs4f00cVWJ3pBOxDTcq4wLAaNqvH0SEk2yXBejulhTigpTZD
LY+ZFBHth9HIo9Nc6e+jwbhNOM7tF72c93XPZILiTAU2yQpBpPgI47CKEQEFHKgK8z9UaL/PTYaP
QfH1pVWpowIt1h7428kNpTmxbW3r1pizee9EGulefbUuO8Sczc1U7/BV8PyqXGyTRpQXFHsmMqXk
C51Xbg2brxWjoQLwX3ILXTG5GXSeK5I7GdItwSaPMRTagM1pKdeiG0NfKHBW9Da8qHmhKYTFeMjC
14JQnDKfWFiBd3rbfvGEZoelRhhI1bhPBZQibNoJwO3hilp7BjrMi09zOq3YcGLZqEcTfxIacqxQ
F0/wE7cgNz9iP17RLOwIiDj1/h97Z7IcuZFl0V8p6z1kABzjojcAYmRwiiCZJDcwZpLEPM/+9X2Q
KalS6q6q1l6btrZKcY5w+Hv33nM1nJ1StulXHeheoBF7Nf1E1R/MiChu50x1er1E3YBBT+VPKNQQ
LCVGQLy+qUoDBpWq/V0cGVaIDZAibfI53Uy7zIK9cQMBtu0YbeMafyKtT6g5w5vSV9U7Ktc3IyFs
7kVizj6ZVRTJ3k2RVF/xxmBtWbbV1i2y2a29VmkQYVIgnkXKEhIkIwAfXXPCa3eqJERM6la7G2ZZ
xz7Qp9YV+36RvfK8IKj58RCN+SmMXYGPlWWz5YN5om3chJFNBEQvQ+VMVjpDsbIeflpN3P24wfyj
HIq7KqFl57//ixvSzzrxeq+Bru+gE9toNbiv/3ivyV1FlwYIlL2dLMuOrPwn21qHI8h5GFrYCiYb
L4oZeaX/+6/7Z633+9dlH6LqlqPaQv3TfcpFGWRjWA97bfp+2PEeFEn2Tkd25s119vnvv9ofjQVc
Edef0rZwdxiaS1nTn74agpcC0KMc4E3xAllvAi6NjJtI6dQfP9ffQ8B/GALWupCf/ibBW//26+rr
5q34+O//Clhxtsm3/h/V5z/I2A7F1+QPy7EfH//bNEAkVuWi7xhr+w7DAH/P36YBAn94KMAcYhH4
HhT8fRoQDkFaukt4FWOnwU3Aa+5XqyD/BGCMvRlZQRNkAP/0F6ht/ztKDnUTU8XqEcLFIL7vzn7a
jS1aSUnlMqv7bF7rlj7zSLmdl/CQOk5QTuUeh/4R4XbjhsOzBjI2Fd1/ePusE9Yf3rdcGPnSBJAF
PzPsx/Xff/oWKtCkteNAcKpaeFih8by49akbsw3Nr1Gm14hfzRC4NdkDIw+v6zoi7qsb5WbSXwyu
nBKyMpVO16pUvKRytj2zfG0jd69FSIYJOr0mvzUiLqn1N1wZ/EdcysrYU7LXlCvi+v8utFYayfLY
yWqXEF/qlM1iunuDWs0YBoR14uZTQmNUe85Qpe2ECFSqlxdRPi0OaxVeE/vZcsCDQ/bRxVU0TDRH
pvIezWRNGnNVd1jVmylnei8ghWUnQxnu87gcWCKsLna3v7fcF00oG6Inb7LjOyiAy5EixXZu+0Xj
skWPkZ1ztnEFpITsDMb7gXRSu8m6YjP29SsSubojX3MXdfYVkxNI9cHv08xvrCnfWZJvY+rxD4iy
/FbMhrrLUqpCF3X6Vq4VjWgBJ2KUWPIpD6itji8mt0kmbiNaEH64ev4+XP7D4cJOYHXj/euV+w2I
8/9r5f7rB/5z5W6yTF+JuXgv8GKxSfh55b4CddV/mpN/Sx9DZKUniXixtdrkSCH/fqwYbOOFxmKC
D8Ouq4q/tmSw+fo/vanxzZJ1Z3+vw6Ax2XX8+WFM2U/dWbOtnyRrD/aWpDaWPlyzYARCu2ulXwtz
uR323uiADfRQCOSLoueW5rMo3HdjrZxCjkRCCgrHAOFP364kJeJRuY9bMRwxmtgBej4xjqFULqR5
arY3kXLVJ46G66iwLiMrSADilJl6Q5UqO61uKo8phzbYriNcX0ltqzdNAi0KO+IubVhK8n3P1LlH
bPnja4umgqNObsOLm/B+Ik9EC2xAeyI+p6LW9s06XGPRyXw7t46aEcJ5I+EF0v19wJYVDAj9NPi1
qd+KcrkGcBdtiJwGJGKgrFoIsDlvc5QEbYvML3fk/PHZRvpOKc3yi7uM6aZjBOQaaWzA2922xGs3
MLRh+em92OZ2QUrAJOwhCpj1WsHVm9+UEfSl4+6XbkjONnz/oNA0ua8zhFQCWMDSkUyJP6a37eKq
ftNlEnx4onkDmXQ0yVqweTRFQNwGZxTLXhideXfMEvs61ghoU+1wdlUoC31o79xi2NfGRLcglDLU
UXidBqTwQA/VnZKkmm/Gy5PZjwsm4vWHAEQU9IMIg3wZkKIJG8FWH74WnRuIeS6ONbL0FY6YxRc6
7ghpA1vKa+JnTRnAiuGAx2zpNaa1d0P32C+V6jvrIyKRoUJ1O5shCk7MTYfy4Ylhnre6gXqvgKg7
6FWcsnOo5aHTnDFgiAZeNmuktztlCbpZNQK6oamRcMDND8izDfb6jaulr/WMj7NRnMNShgU+C9EE
Q9fSWZ1HO4JRmAyaugly1stZ2jxUnfXkzPKU6jwCotEytkqZqBvKmOKdXRdv0kxf06Y3dilpSJpR
JmBkLs3vje5+GADXAnb/CPnY2XPSvhZOCVopo3u3SqvtEOFL0aOQrG+EccvRcL3hMGTLbR6oHtJe
F0NqhHm6q1nJvsqFwCNJknqTJiCOzTIqfMmMyLTCayEp0yawo9rYx5LxwuAW4FMa0QRk6p6Vri+C
zJ7DgIaDkfzV0uw0h79gheV1a6WEg0KRPra6FV3TUFRshfM1cjv1OEd468zaUh5wdBWdP0BHDew8
Sc4Fk7pfdpbK7h7Kap247YNazuQFbEg8kvko6Dp5zd0r3zppNtFnQi5IIv0TmVTtTTlDu+p1Rb1L
IC6TmcSRBkQUlxBxowBTMesWO7UOmg5AIIkc8p96BIFx1K86RR0CBbTzI8lYfos4lgPdSG3fitwp
MMGtemg7iU+2TX1cQgPsqMLkUozI+j0Zdt8dpOa1MisvmSIWSGKDetT69VHpwkZn6lWIi3GLmUBh
FZY/wAvYCFpVtnyrwwkjKoO/pZxKOkF2sG1vFCP7moxW7Kelkx/GBiFicBi1bMnvs5adSedFniLq
q59zSCRrnirzWI8YQFKrv6iglKDUWbQJ2xB2WvNsUSiFlUxUmxgNwpNTbgUGwy9GUZdddn5OFtqX
tOEuh+PnqWmi7RChPgpDLlt6Tq/a3mZpw3/f2eWOMgWS9UZZbu1IaX0aH+pgWQn9MQW0nmYkb00V
TWh68tJV+ry310qaPAOGsi4nffD2y0ZPKmxiYAB9NbLa60W3t0Ohv7kNaVAH1hWZy868hHocUSaN
BX6BGMlbbTcbzcdIxSdGzyW8MdtU7NRc046hk2fbNNfhDSw1/t0+q4PJLZw93Sm3Va6/WlZ3SiMj
PXTm/ORMnU0emSBjvgjrMKhJ+eC6I1XNGFnrmlJovEL+GCa9P0X5g64NV7bRtze1ox+Tqi0Ax4Am
yG3LgwR3l7ObDkJBIguU2mfbDmqQAGzxTDlUO8MYkiAkjrZpyDOflnxqd8bcssQQobvP2YN1gpTf
QoXNYkDozEvtSlrpsB31pdn2DiEySsoLr1xD4fDH7joum6nGQ4jbHWH/yeX9rEX5lhgimdbCvLDI
iwOLKN/V0nSHqEUMG0ehoCcNOnUiPF6AKVgveTY/T+HANLzY79Wgk9WO8ng7UN26m9lObKMSKphd
jO4tOew7NcKg0SDz841P1zVCnt+bOnvP8IyLt9pMuEXmBpskB1p+0GLly+DWdLIr87tIatil+TAc
nFG2nDWUsS448fecv8kxHo1pF+EXQiJVTPL/TsF9WBe7RApzi61KUHtaY680am0X2emXaUzMg1Sc
h6XvrrqsaakkjT6FUttH7GaEFHGGekZtaVuzsiETGoV6dIhxE4rlSS45Vbet1YIcdhYpyq904axc
i6RnRc9rVmlc5GPIVLD9sNs51fRE+0Rh81ZskHpzr+HVVzi3FOe4wPfsGGcxbzJqdfCA7hsd3UTz
7drSw0cxTKvz01vAhaCPmh3LESRWkour4lqu6itOS1Z0L9UPXbb9odKmPzTb8lcJt/yh6H6/M/59
vf4P12vocsRC/vXtOvjI36a39uNn9e7Hx/w2r1MnSmZD0MFB4uqHRPfbvG4i7JHog2LxG/fq13u1
cH9h7YSyBwINeQ/g+u/3asZ1XCXE4iyQQN8v1n9pXHfFH+7VULBo6tDA+qgauTCCh39a/2QpeoYm
3Wa/wPJ+pge6rAOrhoOKj4yw6Wy3WH3rZrnLK12uHVgIIsQ5IHSq9TYdeeh7UkjtOUzIrnplST1a
4qrTx9xbyrqZT30ejhmKUX9XOgrWxSF/NZSWNRqe/m3JM363CDXatLMLSotfYrIP0VMuKZVMp3nu
5U2emmA3nAHNBxt5aPght4WjpUH2GyqONN6/8K7jtvGEa7VXc8MK2yrEygU0093EN8dp0lr1wZZJ
eKgU7AilGxnHtkteU7tRnpO8YHfclFxWoc3tGHqjTb2Ki7XT1begFEjIzd39SATf5LlMYTA/qRbr
9+zpsq0LCgK3OgdminIH9yT7rFtqBXn+9BUdP8ieJvwbBgOIuQ2VpOd41O8tMateYvfXOG4FN2UE
As15CMfhWgshJeDFvYAI004zC1yehQTOdYewOsCSU7UUJ8Opn2HssKvQ+vmI9vGKOHawmmoEfCnu
gQC8Nia6jV1VlzlV5AvOWjWARh9Doq0HSCgIMkkCu8Z2waeGm5CbjpfhXedbaHCW8qndZhY7W9rq
rcgUZUu9dHWJOjd/gihkPGmzQM9YVTuagsSWDODsIVw2XqwWn52s73BxyX1oKMfeWJq3ytDah5ri
ci9OQuzLos45v3XczJO5Dx3pUNrcN7fLGLfPRuY8WF1S7aqZfA605uhkhZm9kbar7d3GcjZt7jzm
slYazxDTY2SE0dEo4B8jL3TFvc5u6ZuiNm3p240q7gmuiZsiaTB4T3oM5reKG7lhVXIRijZv4Gq2
MUVJ4tzlvbvtHJ7OQsSYhFY8SZqMSRDnysgNY6b7quXGkR2iWtM8NJXKSxlXqUEcrepG1+bhKoqU
fthOrWI+4hROrpgb1VeDHzzolh6RBtBREpj8Lqut5gBw98S8qFfTAqL8UKUqfXom0ItPBjap7Ahi
VeHn4trTda7jUPeiEpkptxPReizrQYim2uXvg/7/2Te9+vj+9Um/9k0fP9ruY/n5rMfxv37Yb4e9
YDmLz5A0G2iONbD1+xbFNn8x+V9g6JL6/UODBvxDaIk2UEKTjDHbeNY5/9zNunw69pks2gwND8hf
OeyFWI2JPzs1OOxVajmIKjiEUlEY+PefNqP4KdD2BpPo2qhAn8al1m/AibbZVQx392rGnzBeIhMB
t1KTeDhwvPf3cc24y2YPnokP1iyHj5MhzOEUFF44cNjqNdmziGRtcg9Km/I80Nde5DapL2dluolY
CAuE+DB8mHW4X1Y5vuXagns6Lx7GJjQvPR7B+w6htGIVizsagj28pxzfNd7LzmsRca+HaS3NcFJH
O3cW4ktf9+qzm2kcW4qS6OeynLJj1yInVwXi5nfqLJ5EZcMDdr4pZrRjvFHaOZSAtYpOcT87vUVX
w/cPLhcCF0zkkQcLyKKMXo4RmVJOaPLS6FBE119URoN20NrxV/7+BCLp5ITAr43twYSj7OxY1bsA
uIrhILPU8G0B9d3rTFg0gV7Wy/pMcgv3y5hKogoljanPdkHDiFUjCZvAbfaFOst9P6GejgrKvNSc
acJXDh+6o+TTn5JKDF4MPQ/4XUJAzZs6Ifdt6jDQ6nWkvAyDMC+QvwuKFwahnVqnc9XdZGr505Ih
+QL0HbTntlhTUhmCN7GIIp5vnTpXPmU8uf6M9H7M4jl+R36cb2osebvv31+3fle8slsgXvzfg07Z
IYJ8gRfAtqhy2K6K824YeKhg02PHCyVn0zkA2EsJ7smz+0Q/RY7G8O4NPXGgE/fdON6HuZbJvcWI
LoA+2WSxhRSkcdKQ1XupVNkRAe4wtkZPlisdh22fRPpzrRDz3mr14qg7XipyP/QFrwWnzo4pFsCA
r44dqOvMZEP/unmpCpk/UUmeX+K6XZ7pUuxODkbYh1RCtIqF3loBiC1xLM0hugobI/6SLqvLhYrS
K6Xmj+1Ap+fx2Jt4Zip+yO8WIFPqXbkzgRh4gEJWMpgLkGRmIfQiy2nZ4WJyd5hYxedkiQlRuS2K
im2XnLEB62nC1SFV+/gmy6uNCd6AtZRVWToqtSG+196NLfuHDZGL7hwW7nKdyCnzRbXu73o1vC6o
jJ19chDOTsMhuyWHIZ5ypNBd4cwKkSYrJts290nh7LA/dpe+Mp7NPh9Ohal+IVG6IPNiLwVCMkhF
bsYsvy6iUPZEtyxrmzgyJFzCyAZFDCh1CIPCg7rcUvmdV3edJYv7ThFgt5aFJovE0I4UgFJAqzcE
+Ygj7KVt9Ru2nfIYG2snZUYHgD/lpniccWl7tA5yZwhbPCzTzH3ToKDNpzg14UU1hdm27Md5o1c9
KDA1TKU/TJ2ya2pBRgPe++3siOyqVKAh9WaEXwdTMv+h3dFHHBV5uHpWXOOUu00yBNOs2s9EypPr
UNOib0ubpnjTq0NLZjKQtYuxA+oFMCTKwFPspcIqfZWPeZONy5teSSmy3EdV0VwaV63TzTRqKCfx
KBI0n1I+ziY6vUyb+GYUdXuUal09KZa57Oh5pTiLPooK9Tqq8fWSrtQYsHMc2JQVdxsxlKbGW9mc
WJjmE/4Ty1quprCu7uNZdl9cfn5xMEI5pwdQhnYXWDJqjwPwfV9ZrEEy0jtZT2yTLlJPbQbIf7Fd
MVMyB5LN0eMHixIj6c85VbB6W6RXIwoO+9MWyiW5TrbGwmKt3LrjvAMcVfpgKN+qlXPD2lQ/VGFj
33DlUx4gl3P4DzrZY3ea2bnYZd5jinNke9c6WXb8bvio0PTvdWvkVOrIsrx8P1marA8/XQLsx7zi
HYplQsOfvBrpavSIyyw5o1rG5MBSVI7VUa9o/6CKiSBNZeHOiTieyXLoBm+HST9rJs6Sijv/HMDt
5zvJx0xeT+o0slmfFLe84bG93HQYjZagWp2HHbbB69bRzB/x9b/n4v8wFwMKV/+t7LT7qCDe/kHH
/vVjfr0rOeov69RJiuN7Kx90m9/vSo75i8WxyU0JxWeFzvJPv03G3Kh+uxypv6xSFTYcmDncsvW/
cjdC8v7z3WidzflkKrgZA2gJX+jnu5GrV6VD3DjfCyd6mXgKen2XVfD91OdSsS7tqOxLdWienUJ7
XqZJ2w42T+Z5RDRgaySVRj+ICVmgy13pUWhlHignyXdI0FDYlKYE8+m2n+w9oS7GPIwrp1NPSpTX
r0zo6lnRgWZKZoe1PQDEPrVD25ASqs0Q2WfmbOduImuROWQZyimZ+GwDuuvUNFA8dT1YJqM9qn3r
N2Nxu3S4uMEK9l6az4e2s+U9dzozqOzJ9rVlGh6IcYGBXmZs5AnRakPRUKMEsLU++mIZReLpEwKv
XeTxda8mGihbvidVLZM7jLTtBpmluYOxQBVM/jTMdG+ImfR3Y5kYtMY3wHL4T8U4Ba1Rz18Txu2r
jHQwA7qsMJU21s7sJhUWKDngCcSDPxk5yXIh3vsUOpUx6GGQgEldbaRv+rhAxO7HY+pmZIMTAuGp
LCEC9WW0cW2XHi67PBdNt+2B+cpKuQ0BHmwGpZn3tXAnb+Y4PLu1nj/3o1l/YS7eFu50z+hcnDPu
OBAkHWimqQO6zYcRc92SGEcucEbUrLLJngdZJfeZiHGKdkrvC1FyZayjsb3gewovGGvMK9iFkk7v
gss15VMNjqU6uWmrfHoOXb17Rwhyn+YCiAgxt2HCL2Y7p5hQxqabcKA2Q+7c2xO6V5lTH0W2djT3
vXDqFztJbdqQ7DF/KrMS1y1pS4g1pO+NUqq2x8lZZduI1PfJboAlgQPT+OW5OgHReC3A6/S6ZNcR
8kSE/FoeG0Uy4TdOiVEtyTOIDRptwbg7oVYQBULBnOz01dZHUv5zSJMVfMnwKdXz6kJUutjMRVJd
tIx+ZmHRoGpM1IJTMYWqVYdcLF0NEAIiP1JokSrzBl/gfLfAUbrh4ofjYoA4sKGlkL/fVCA09hOh
fjOhIqdtHIgTquC2mizq13awxUERYoC+xwVxH7Wc5UTE5zt+gYo/zgvAAawg5IorszxizKPhVx8W
MvhltNzpICieTLCz2d4EmcJmeYmWM2w3vscV2njOLOgpHWYR7lQLf4fayfmErFPiZgOVgroFRL5V
fqlfYt5/uwQZ3Ma3jl8ynBOYGeSq86daK5MbJNLuPWnkCCdZ1B/m3CKODFV9+/07S8O0drbjoPHp
c1237yOIGCAAWtPyBWLM/Q86hNIXn9zHwVhDBn7oiDX7lbVYrNPWH7wXxXJeBrN/tCF8fuZccPSD
CWmhCwhYLih+dHulk5G+fn+lsTLjq8nIHQdPW3TzKplpGXcMt7qdSLTG7O7TAaRokz8Z7qR/mUol
qTZ9Ydj3LfDVQ5UBmdFQifB0sgrSo8E29uhFnHoDDSX4f/mr6fg4tyy3+/fejqldUQEtk+pbrppQ
08+hmjrnCbF9E/OKJNXumuGrq7Omm8wiBnIQznyi0eEr2gs14XkUK5dKNuMOOaO6NBHLloqFzOb7
X6uYiuqSgP5y/C4jjuRr/ehAOuHdu9iGedKatWEFY3Q8BlbEpx+mJUJFn3nVc3XCLQMmuTUQO2kg
h20ob7qS2xp7TbpfmEKjyhvN6rVMHG6P1oJsf633w606RXfxqLK/7ON9kbaf5uReuYJMeq+wA9Xt
M7jvrRjjHTzHp6jtIGNAZz1ZFp+QbjWcNHSr1kvlO3pZnXueYwO5/GrYaYlmnY06few0aF8WWD50
UicCQYB2QT2e4SfFcpPMLpdXEKEhlIXSDu+0XplvtVlPt04FdBWFzIp3VpVx3XXhei+IOZ5dA2wZ
R1ZzvZM1caC02nsZMSo0+kdTjjTQx0l9RZ6P9LxeaAehm99ard+XjnlvuCTYs3EQt1zjwxeFcatT
nG/QagtPll2xzbm64rgox41SQDNOO5lnnt7qIwYfq7oMrDd8tr7yvRhNX5cxfFcJtKHu50uZDvWR
BjiaPPrYN5l5djBsNGSgIfRSOOSnzNIerQXpxXabQzYvxUF1dLGnGZJogTPUWJtAcMPVPNYRTVlK
Vb006mAAa69UajVV+9jywt+liwW0eAxfVK1ofGzcHpHpT7HU5zpx7I9EZ8lsTI36alsKtXhZ9tBr
Xfq2LApWhRRhkvCz46tDCTSnc0kzuqHReKOUnAdizPdRKoWGrq9Sj4OT1Q0vTdG9x/hRNmrpLDdz
3E71RkQjemDZ68STSwkTgEwo/A3Nusk58+95WbUbcs3anUBXx3tGJtAvBiXdZyVipNFBquk0vf7o
TBzb+OYPS1Flnqjrt4FdfNAw3QepNj6rIWO4WvG0d/VmLfYavqmG+tLESJ1LEz5OTMqeEBlkH8EA
SWOxct0a5mO4lCqFf2zQ06SMnp2U53DZiaBHcD2hvEYbLgnOOyP0eLbNRHvMWFJyh0C0oC7NWo5T
HyJYj3rowBke08fUBvpqdEbx0bFO/uix6x5dOKBrxgWnzqiMW57p0xY+6HGKCrHB5ave2GFa3VOH
MOMLbrhZreSRqW6dm3qsp9dSXfLXSdfEjdUblY+0DkDVSmTAXE3LadEng+3HpdlQglQ4rmfNaXSi
ezPTjp0ealhvOkmQyG2GrQPJRuUtET311qzcWloLRRlXCL3vFbYPzDQKM3CKvG62Bq+YEks0pBi0
SEOiNpoziJSKCNTRMAsW5o1ZkNJpwicmzP48ZTQuweNpiGf2bqnc9JFjHrgpZPANqmaTzDm5/4nA
54ap5bMkBnELwrt/nNpk2tex3Xyxmr7ycs7CIJJu7E/2hNXcqBOfbq5DVnALK8ZROaoVB1jNlL2v
QrPzSVemfgrLAh4UJIGwgVGwGPlXu8Oc17XhdIvLBV5DSGMUcJN21+hIOMOUhT53huu5SreGouyo
9LH83JEvadtWdZCWIx1XU9MiMGSal8RUelLiBpu0zYydpI53TvBctBXoHtjuYgs+fLyTLGO8DJAH
Ty747svU5Jcm7aY9o7ryQjzhhvBV9wGZgAuItfRbt7ai7ZCHtacIbCltmyQBRSW8xYXQMXKpZ56g
1W1pk4Ks3WHxOnUyn0Q97+ZpjgL2X5fFEvYNoAWyRA787qXUdtaUgGLR6Jofq+ijmakO6nnkjU2V
b8YkxSCpzvMR3RU3SdqFBzIwpyRqzkZo0mQYOikdeNZ8FaZO7PZBqsTUnkJJPrsZp6t2ZQ84rcYN
8MJcq3dgHNPoXlj4XHgLdxOlct1kUMngKsQon6KoAWIF4CdaCtYa+TIfZu6/8mRyVcn8NCoyc0Nr
/ara13oK0oCGRZqKx2HAZ2UlgG+7aIzpk8zQfwywT2Gl73kafpkL415R3XFblO7gR8YwXUJbkjVf
JDzu1KxQ50zjujflcwMNeSNr65y4lcLY3aNBuSWxVNdMbxu7Nr8CN1qo3CzlV63T+uupsJVtoo0f
bUQtwGTq47WDJyBAzjSOxsz045lxd+dOuX6abKs5R1xV8NdQQ0ar2iuI/9BrCEG8AQxZ/ATmJEmx
MDwWCrCRKFVVEDsdiKiRBVZYO6TUw7XJtTeAMWJscBVqd03Ae3LdzUI1e7d1xC+jKdobSwMaVhnf
YhJHQdgn7nGJpFVuWE9z6Y+Wtv+qGlP/Drw3PU0TGxbd6Yy9oMznQJbsoo6DqxL3YxsUZGOfHahs
xGAvoaufjKRV7sHRyC855PLrLi6+MYBGxabSKQnF6krqDcsWpb9l/K0pCp76SlO826O1nllh328H
tlfbVlPbF64v1kYHwXPuQ1f63IHOIknNW5HKiEJHJKkjujGGqYWihZm61idrmIYr9lvlSeY4Dck5
9PltRimyyYpFxF/hRJPsD9Nk3q6NkfC13TVFyGhYcQ/IXecdzzMHxxiZ2jkZIucLKUM4eqLAt0vf
O1unUBgKRz4oIZZ6U/nADozdoyadq7Dqq23HwbjBA3ZIFlJh9cSQRe1rdpPgPn4hV0wgpbERc80S
ixI7tKlCkKx4CUVcSnAhxAy+ids/YAdtI3owq6Zknetxe+5B4M/JJMfvXSM0RzTd+Bl3RbG3RZ/s
W3oJ97NSfmSzpB56CW3Gx+6UtQMNCVHrnK1CHe+iuK/PInVlkKGN4swwFM+MqDVoQwGGwHVCGo+T
Rwa/MLDduNoq0GsOuaVQCPO3SPb/EskMJM9/J5Ldth9R9QfQsf7jQ35d+oDM+IWNDUMg/ZICO+8/
lz6abvxiWtB34WW4XJ1+zjJbv+gQkPk4+3fx7NclEOIZzF4D2YygM8ugv9YQJvQ/ZW/wDgvTssEw
q1SEkcD5k0KWdYPMpsFN7tLM5aXmC6pXG1a3mXXrhrVh3BsWYVcGE5XnaRi6EOo9DEYWrfJjNc03
eDxZ79pZk3kdPeIQm2InB575xcSOl3HfAozugQLK9pEs1emuzxv1vVBrdpee3TF++C2ZYZWHqlYR
MKiwCznjrnINdupxk0KvKLVPEZXgctyucb4qekYeEpzC0c64o1ZVxKa3t/OzCdFwR9eLDKgwU2+z
LKlGMPLWMJDQgx/lUa6KkiQ5ER5tVfnq0AwZFACqoM8ReLViWokTKdMTTabJwR7N4XVKiVHi58XV
25ZWfG5tB+tDV83L3TjI0A1qnZF+I5ikFfwasnc2XZPXgUvOgJmQLcX4vb1zsr4m09g/0skSpzcm
YJ6go1zyNmk5uT3yb5wuubWYPmMlz+3QnV2uwmqfLBebTHkZ8JdYnsMFGsP6AIRgwp7ign+cdiOM
pRScAa0bD4kVxldymudn5DLN3BHzUwlXi3HjWqCFfFVLC21r99baOAMS48vSzi06JjcWorRjcVQ6
RlpPMTFMYFuTDhWPkz3gTDN4SVB8zuPanrlfBik9Pm0A/Gt56Qe2YHf8JLpK0hjLQODCSQoSdRAb
yHtwHJU0/rRbnK9xlGR7iptwC0SCuXEVKoAA2veNNGZs2zHdLfrSV/fQYtrjUjHfqkWj3SumO9Hx
WljH0KDPjVuTab0z1VOiwJvmBgO9ZAu+VEWMP20hIbhtSqU+GXTULddqOah2fdQzY+IRA6ayc7C8
pQXutWKM4U4YTIzVgf2aZnALSxZWNjHIU5AlRWec0GVWzldcsrMlFKMZwggK/GziHlgZfyupjfal
gMEHtFEh+/eUt7AfsT8SJltiPCpeC7qp8PFmr0oGHbDVcbUtuyerjuL3orEXiq9yO7O93FkK5TSa
8Fd9Jozqhjk0OY1lH19ZYTm9wfOzai/rJiz9dcnidY6W2MRZrJcthmRLjffcCIiMkl7IuR2CL9R8
WiuVfk8br431KEnuknnB8hw3TKxe1YYF7+zQsUOmrCXpgzZlVedzNxnHk5QJZb66Ak+wAmwignos
cO6ppdJS16Kw4ryzSpWLZ1sMhX2NeWpizjPVXZvZAw5+2qV4xRn4SFKb0DdIkYRO8ioftyNYyxil
W7Va+hWc6VmHBLeD+9bgalG7s5x7cj/uoHxTpFvynlKsavYJOSzmTV+JDktxE2PSioalep7DSjXo
6hjiB0m3Fn7SsG7LHf8jQEBXwaGz5yRaLkbjzrQZmPg+/QSREvqqGuvTwU4BnQkizZ+TYjyaRM1P
IjE7eRkzfaz37MU1ZLNwmQOnVjQgRh34EnZR90Y58X4MDTcFARRxmpmDWnqMjOlOzsI5popD/N+B
sDufZm2Cpiu6Eg5L3WY7xwm7Ta5FIWsx/lYV6DOZQm8xxL0ChWXcioFMteWm+hVqkLsRDvjPjZLU
GFdphdIeamkkAZvDdQrIjCj92jZ2+oa6qvwPe2e2HDd2bulX6ejrRgXm4UT0Tc4DM0kmKZLiDYIi
RczAxrg38PT9ga7ykeg6UvvejrCtqBKHzAQ2/mGtb32xmnz42upqaNZNZdvca7Ya2OhN1rowXK3b
46EAHcmYsV27cRs1R/6CzdRMAzVAHosrRpyx/lTEB1pyB2bTSEcsEJ2DGKVqZ6W9NBGhRwvHbSLK
XMABOw1wRbWG6CgjMnmdordPVSl6RE5lmN8bY2Q9DHJ6tLmEu0XSqhn6WurmzvWldwsJ0FhFXcjQ
z4zrPcWap7NHh0mQaw6hGxW9z6WE+HTOC7OH1th4hXGSSIVOcNbcdOvXlfVUd+qJsewAa4J22VgZ
SZj7VNx6BwtgSFV/KkRhnKfRaC8F+KeGMCV6qltDDWGDLNzOx2ncFZbXQTBd2qR9hAdmbNI/A9Uw
Nv+pp/5/6inD+gCY/c+iox3i0iT5UXD055f8VU85Nu5NBEXwSC0HsNl/s2FYof9h2q49k9X+ISL9
5xLNNP9At0QJhhrItkmyYRf2Zz1lYBQlNYLKx9L/fTaMQzn3g+CIOg6K+BxjbELdh/T9kSn5g+AI
61g+pazn79pWCHr4qcAnBWYBWw+02uBK2FFzCzCmeRVeZt7HRAhdGNaM29KGYLvME99ZIkWBR6KH
uVxprrHsAk0wjBkEd7XO96G8hyiiDRU1W4M9eqEJx9pXsco2PVD3tYC3coXLA5x3AIExYfe9rRBu
XqYU+QxMQXwIhtZ/L9FANIvYlva1xnDjGhQTC/W47eRLEInxxbPiMWFGxdu2jCP0U4sG3c+GjUJ9
cEZNfGMxnr6wnh5vtAwavMlA7esIXGuJ0zTzWDJM3fehiQzmwblNALtu3Eaxe8tEN0EPnrfml3mL
lv3GDfthjPtvzdfHR0BCCTY8diE87OdM3h/3msVk26kWtu7d1FjB3kH+tRamohIJKjw9CwtdKs5S
swhuKk+YV6U0eWnC9Ss4ApnOND5Ox7XnOdU+mPqBw96Jz2ZvV29GkmmPZe20l3hk0eMkaXpiQWHE
0EjYjLCi8LfENItN31rVte83X7rccnbODNNliX9vxuYW5sQbOvn62w9Nx82/OveDn4VuvGh7Ns7P
m2PW1DYm959ftMBDFyFQLu/sqgi/GvOnH1WV8UQTAgXcQ8LUp1azL1IJiiNmGkdd1k2blu4cBJHS
v4nMmJdZjlTXs+byICtkCuHIn2rLNL+bojKOkWbK67h3QZaQSH/j+OEDzw5zGySsnrISNIab5fou
wfYM56vRIHxS5434NdeTXnBNW50+HPXJeivd/ko2prHr+tDZjfB9OgDD1oryJFsrB8gKVXe8cZKv
uQjSg21X8jWJUcHlnSVfBf0vWHbwvA28Gij0DPjEh1iKBwU3ZXb2Bo2bqc2SXWa96WhQm4U7C29W
GRqMI/nBxTKhxupXSdLSRHgpK8YJOo6J3geMR6kuquRTgqedpKcituqrEcvF44hY/LufM5aBA8Tu
A+0qQvKZNb0p47bdBUokx7zr9FOIGezGL43h5DD5wUZkAc5Z1/GU7sYGug0yu8i8aEmnrlvS2a4s
c14ioizZSWe+N4HY3RaDbB9t6HvfgiiLrmwb5p7OI+53WTA/n1mOzkohQD1uWYaFLd78UMz/cGaZ
REmEkF21C9YXaLMByjaN3NiHUclZ/wdliugdrp2mml6l6UO67loxLm14gW+pqNDNIW471J1eP4JY
E6s8zvUtxLUnFczEm94tvhQ13yUbGgck34COOuezv6pIGsOaHk3r1okUMJnKvKDIRAvpjbxUFDjj
yZ6ZMBxX42awmSByoKKRaxzRGWun08w1fUbN91SDOqN9mW4/LluBERWxtzuemhrQiyHQFFezANHX
CgRGqdE+ltpUAzlKUHMWIqasYnKdfCv1bFtXDSHS0IOQ8Vl9725tQge9debH9EM6XOL1r2/djw77
v8+r+e1HHet7c1KLOSs75lv7h7df1hBNkPuEF7PB9cc2wjMWY1Nrd+mEBq4xECACI2m1+3RMEAk5
SgQC6HEZq61P/c2qg3uQJVuOltHPBvGSDS66xYARE4Jp0uK/sgbkxcw79D09l/aPWuZV/Vf0vfqb
s+fvXgCOfH4t1+S5bDqz4+KHF1ASkUIPj2oDam+3VqnBVEBE0aZ2w7yBOM85ExJjdkNtyRFTxoig
QDiJF0LznKMh3fCdew9ykTlWL5byjCtXKvAmpgAMXOd+eJ97dRHSg0VM+H/95n/OeJ7ffKYoBDyz
hw4Y3Xz63Wnf54BA6Vwq3GEQyoCKv3M1h/6uaZv8wYArfUpVq65zbyi33YeU1CxLFxBhMhw+lLeS
He8+d2SzrzBX3ENfJN5N2mjfm7ovrwkMTK4Y56obWQQ5sk60pe+o/tlRBYn9rQ1lv8e67EONr4ng
6PECl1tvAFMsUocIx3mB3PV9+GjGRrrTfM0/tAmMZNo2d5O3VrQRNNxfG7ecto0cQmaZcbOeSq/0
lx3ZZ98NLALNwizmVqwVprGeLBFskFV+M9AjtLFVYiTJhNhT3odfS49bnZpA3XzceiFB1W9NqMXD
2s34hz37yMOkGvPCOBrpQZFaw5I1XPymCxqzFAzdV6684budF/MJMr81qRce+gQ5mg1gArslcQ7s
JRt9MZpFdq8LcwL5AJ4NfXD6alVFta+jWO0zadJczotWDbjrVaxYDzksuM/Yd3iW/PpCoEjkKv3p
NsR6RM1g+JzZczn4qWzgrAaQlQ31hS1H5y2BtKKI+jibcyCcW9jp8dKLZ8VHPMUECuiVeHHNbkJW
w5m0jop2T3Cdh3UizQ91wsqTxAk9yZaDlibFIopK2lY2gQvuJP3bKPX8C8d/981kefK9TzxbW4Ew
LLxVG/sVpGrKsRPNP5xMTx+5Dkh8zvG65GG+yQ2a3kVA4PHOZxK9Gifh7ZVdfEG/QDyGF7dExWpm
ssU7ot2yWRrlqu31/q12eKxwfcWrpoJSp4yp3dozaxt/8Vxyzp8r3rvukQ5th/UHkYoi52UdWOOj
IQQ2kcq3Fvw+cbFghVNusRVxsaZmay+BGnuvlmcXq4ZExANcX303BTnzGlZJ9XZiDVedTNDTUFb7
LH7gOZA8tBpRreSTSHyxVVKkjy2SDVQjWe1Gu5i6RUH54jRYtLFApE3G10Ub5FzgNKo66D7uJa0t
3FXDoB0UaYyMHD0LPKy2zzjy0F7yRrWy4c9h13MbjLGJytd3W5sEdxhc91HUtftQt3nqTEZqfYut
EO98ZLgiO2pdN5c/wXgbdUmlrQGp6t8KQlPmIEi0m7N6SF9qJbalyEGNP3IhIKeQCIs0e4zZ3oJs
eTKqiSnnCBv2Ni1x6hCkmCqwsv2w6+YxygLT9vRuupm/Z4aoreHloL0GdopbW28muYYPRl4zEC/i
hxs2BXhtuAqTmipzoaJm1cHtYjEgQmy11pS/Y8y/sIog+8ahbAVXkHklq1hAr55XxDdm4cklDwO2
Qm0wTrcfN9J/9KH3owBd9PJWJOVf/KIf21TTc91f6kMvcfX2/X+hhnwp3/7mC//sbz3jD1SjH5mD
wdyn6szr/3JPGn/4+Gw4ohBuwiT+Z3c7k09Nw4CPhNjI1qki/tndsi0wbAfRqfPhwPk3OEfWB4Xr
hwPSZlHhW5CO+B34vXjQ//yYr5uob4ogqHYac3umQXF1FwDwS9aRj5osMZ0nyb7+lGsiQWAPHDRy
tL0uvbNZ9Xm2LKY4WwnEEnhmihIfvf7ghHpE65XX6aZi0LKaes3aNwaCHJut6ialACUp3DsL1M4L
Uxk3qZLNS2AVJ2g8J0uT27AT4aprnIAFfwF2Z2DkhM77ncMuOeOLB55GcAGsoqoG4OdzjDompGx9
IrpWv3GNFqxAI1/mCRP7V1zX9jgjnpP3Nk+zFSwiOsHKP3uW2sqEyGwQSu9BVp6wwVwIfCaROek3
tpmd+nG6sdPxiAucYO1UWzDTfxkFhsiqnl4dzpF8MF4rz32qxxYiKQCKhr7iEfPFLml8dyF1UM5V
G7JR1Pyz0VlP2ZC/eGSXbPRIXiiLOTyNm66gQbGz/D2d8xhaICQbKx+rlVUgpUQ5y9ZfDveRJS9+
qVxEWG60b/LglTl2sDViexdFIwECJhPvfE45k7Q/EG+WtpMczLiHzJqpezceL1LYT7EFLFLlL02d
oo93zl6MrXTh2u3a5gVJG/hrN97YjHY3o9Vt6kDUwL1nDwv6JtXxkChN0H5mxRtlxkQq4wmfRTt6
vE4yIiJ6hhjHTiRg7bT5vYyLF3RLGEmpuBcdqJXl/LMEWKk1+RA3stVvOlNuyU0/ohwrltqgH4XH
hn/I4ncr5685RnLKMnUk693Z+cR+IPWZGzx7fJjCjpj0zs3Rilqswlt+EKvkdBVj2LhqnJQ03Omh
sWsqTUfdA0xdqbEkHihuulVYJS/lgKKQrOVXv5qOA3LLZRo3yTmrvaeEBhok4HUgE8CBSKVHwlGI
nG52tRrup9rZJYmA29JYOyJV4GbpPqKzDqp8309HtxrjNZt7bQlgyEIwxpWg0CywtwJoKlr9Aczw
a2BJdGjU/QDP84PhDfd109/bKn8v2HMsdbfqVn2h7q2QgQTJNCgVzYrELFeLl4aRYBCa33ejdM+s
F5/YVKcb13bwPNnehqTGe4vXiQ0XZIO03KfEa8YdqToE1FHOC1MTz2mIAtBLY0SpWjigAOGyy1UU
wpi0nSUAv2HHNmM41JUz7Hko+3s1aNo1qJJ8jaWf3Gdm2xs9zocDm712aWq59YoO7XkcGvfK8DMB
qVFVCfgdsqMhjhE3hwIjm+RL6NGULSIB3Wib2nXJsCF8KP4BiMR0hCwKA5SKQyTC2XMDdHSZqRxw
C7pGlCAr0Y1kJpN+ZKwa13URR6omOvgzgRLi6zkHSVnObEo2AA/VTKtsaQbWQ++8qHJsXsuS9qpk
jbXOGQn4HipEQQ4byuyiZ2FVzSJFp8OqyuU/peZrZRB71dYFSykE1a4ySS332BXwW4QLtoRIRUID
hhF86WvGOv1WmVx0Y+Y9zQzo3qzlPhyad002R9vNDr8udD/teznF8VxCvoOUzdqXnu3nUzxJXbtP
ZVbtAFMyDOvrbl42nROnZtJluL8pq2cPwc/PjAAeHW2hY2Pn9D+b7QNb9qU7eniJuNVXpZEd0IHE
VIQc6L9+XZ+GGPPrwoGKLwKfBqv2j6fXD02o9DxlpZiIdmaXvQQhp+F8HKeGBIQEja7a8yf9N53v
ZwfFx8/EWMoSH4cp///zexlZZRD7APt3Iznm4CuG+0pxY2vEzkuNQJj59RKNdmxaTrdfv1zrM8bg
42fTEGAZMTCF/svAL4vklBLTtKO5s1YpnejNGOI25Lg4st3IdnqgXiV2jU0mB6wEQ8t9G+BTbWZt
FXvJqJyOoEZ56jKjDAISVNO+QTskjxIXE/UnRriMFWxdpSfC1zeFM1xUET3oTgz9Vdnnnq33UlVV
sHUccgQj4heXts/x8OtX+jeXkIUT2ATUZuiO+VmgYOZJwGDIBlpmthu70m/0YLrBvVr/5h39aPU/
Xav8IGsurXxEEZ9DWAOJo59/ybUaMK5uiQwajcRe6zmHcMkubtX62amLjOI2H8Ybr9OLW4AwAFGn
6L0eOJfnUoVhe4bYSTErbUOCDft7LXDPVjNsY5/jHjBCwcY9JmFOmeyrHHPc0g6j803G5NjrTXsp
M/Wgmll4bib2ARYbgWguEZF2mbyHCXitMoMI3Ci/2iotfQ+r6cGP+s3UzVh18lPi0dnFcQkTG806
e111BCxESFc/3Xgj6AXT5HsHvvbcOJjiPDTvv3kj/+aEYaYCvw7ZLNOgz57rydOq2tascjdJ46Oc
UJxsqErxLUtr9+uLgwr78/liYWCy+bSQ4f5LTG9jjqTX22O5c7LhYrfJAcXwbw7Mjzvp03UBLda0
7fl/A8JUf77LkxgvX44VaFcFAyzlROFXDafX+aSHwDNuuwYPsWnvoOeeZRjEa1yCB02Fj22afvPd
gdytYmhA9qTWbmD+vogDTicxFiesme+TK621R7TeLrdcFutIlheQP9orOvI1qrgvPkL7hQsfZ0/M
2LjMHeoWw7AI2AKatkGIzpgyqM1trwRgKjN5d0ouwTrJTgNTtMyJxtnNS4FqYAxyDODas5iNteil
Ks14DTXwNwG39t/csXwWAaJHzmGWEebPbxgJpB3qyqLcGTmNwhAXyTLpUEqbWsZrjnkHEsotAHb+
maAZfMIts6DJKK5Z+z8Avi/XmlsiEgknyS7XqFZ9rD/JVFgrNoOz3tY9hz0eIVYH5zgw05XTcBIJ
fJgrLx0fdFO+Tu0MG0nulEV1GCD/XzbQ1rNYx2rD2yQwK22tXG4DIS+R4+KFAsS2sJk4Llp3kAgH
7HRFfGywNZ3pIRDNcPr1hfs3NwnPjPk/DN3p3j69RzKqvbyTQ7mTfrmixFELzFDbwNZ7Mryi33wi
hvFpuDU/HX2ewhxrTDr9f7kna9saLdPuy12DhXuNpa1a+WF6QB65Cww+n6nikpxGGqTB5JgiMegp
ifKTm1EAwpxxF1UZCAwaQ42WiEAaxlskjI3+tzYzSDv1r/MAVF0cUO1jTbDIRmhfiTW4qHwkBG9+
GHOZRVb2Esq5SsXynU76ifEo6UYg7ylX15h0Ic/ykX60lyiC2AaxCFoGTXZAtsBXCDlsAHJ3i3zq
4r0iLfmjCQpLBasKpMKh7OV90tFI+hnYViZOiDImed90EbPGOS/KGu5JQ7ipteRgWVRrBkqVpMzG
1fwHreCf4FbkghT9sDFsUODzbdQq54yR8N5ForDIGbVwPxEEntdUS/i0T6rO2BkJ/jYMlKc6dbjF
urC+Chz12nTdSva8waCqTgmhVMtAUYrbuf2UxsNFQqrG4O6Q+If6akgPU4GBDQ0y7U+XH2iKt0XI
kyVhRcPAbXpwZXcia+45bmV5yAznPLTDCj//yKgXKtkEPgYNO/HEVPY4rp9MHM2/eR5/+EI/nYfU
OkxJsWlyRemfVo0A4dKaSXqxa73xFbbhpdV57g20WcjJUbFQf3202tXs0e8CKr2Pe76MSVCVTEXr
lC+rC2uVdWW6DsB9+kNjeau8i+qlafrlOlD9uMtZi9CgZZhZIjtZ1yURGoQ2ByfRBGSORjwXSVoO
QALmVPmedTY1zhhQMg+DRbmlN5ZYunrSL1XUYWfyqawjGkOehzFGCoTolNle2t93AydoY3aXBs4p
nEKmrn1/sZ0eLXCOPDhpMmtVy+lYxPI+DRn7FYY2ofAaX12wP5tGdBeP7gDeqXseeIjQZPb3WAVv
5mq+8/56vv5nwvabCZvBmoYq+H/WjuzfXuLqx9Han1/xl3TEMCCTccWiELGgic0bgL+Iv4aHQASG
N/Tsn0drH7xfhASmy14AJjAX+49CXCdwZ90sGwMkKf+WHdv+eYPv6PN30Pm1kJCwnLA+l02ZEdYE
lYTu2YltbR9xqtXH0huxI2g+IbwALhXrEgvjJ7T0/G5KhBN8M0zve8xo5s72MstZGpV1DyecPC5P
S46O5QGkzE0/D0kJdv2ClUEbVCsN/1V3AWEaAa+KpKy/6GUdwh8hK9MqjrBu2i1uujRFWhkH2BdZ
wm2SNi73BWnbjAD6elmMRrQqi9xewVpzNnHCgm2dBv1tBvOqWaS6DK9yS4Ahh5e4Hd2hBgPcyDfc
u882QddvNqzTr7msvK1O1PgzAt15CFW4e9dqX6wmZfitaCZQnJoNqtYxVjtdVPaGD0o7A4kJFQDa
YRPrPhtOWA5ssZulJ3qjGDYOXCsWooSoXGtxbD4Oo7qye0ugCVOE7iSxfhnb2Z3YA8UdOv0xd5IA
poUaEcHAABNm8KiUT/2lj8vQGopbFCVk+PaNeYZpgpYCY/ASCGhyVSCC3jsQTE+Blr8EXY3dUZTo
dQgHOpIYCBCl0gYek164H0PH2iAnzb8XOYTHCbTP93k1XDPcb5Btmsn3vjebNVMk9eQYviSUKEHF
WAs/WtYoJZ9NsydsmhkM7031yPzhkQy+5FTWggi0WA5fw47ADVbZ1doGNwxGlvw8KosSix8ZGo6x
sOim7rxJ2e4i1GOxn6/IL/XQuhvfCOFj4AbPdriKa9Zcntfx2w/eqtTwwmx1xBzjSuQzusSFqHmx
MyO7Gcd2ug5lrC+B4NZXsWVq2Al15fBTkAQGHkGvdpqzkC40K7mTbptfOUTNXcUYmU7U24yh4lDe
yKZuNmXbqtfOt3Ni53RK3D7TxDtgmxTEibSNbeGl8gq7VLJTCHmvOjhqrEBcGb3FJiVgLgS9D4F1
0WLshXc00JBUi6Tz9DOme33hNsGUI+U29XJZuygFI7/tH+CR9TyVrNHcZFZW49sgSGplRjFK1dh0
lpmGhHlRFWZwHIoCa20nqKSWuKuaGQtyldT8Ul7tikM7je2XCI9KsUA9Gr9X+OjXvp8HBGoAJQXW
/OZOjs6eKk5JPAkjd2E1mjQhD1IZWMISGy/Vg0fM4RljbO8oQgAEhe/HmIUd/dtAYMmcAui+ZnU4
sYZFwbx0B7rJGb+2wNIqn4LKttBjhd5K9wiK7EmCATKTyfFYMd7qlkhPq4PvZlJQ32rxeuxNGkOH
6Rfol3Lpuqpcdcoy962ZNZdcd8jTyWX/4MROdQtAL4aIFLJu8oIogRVkjWBtAr9Y+gEvya1oClAi
BEC7Pck0rBnGtTENYGmRd5IO6U9fBlUDxEb1AABJ95m+jnwknR2eYr9sbly3Xhmh39yjtXIvgdXv
GsKQryXuHXSg3sGhKwZbwxh2n4QFRjvpVjdpAX3JkAa0Z1/4413W5uJUtAOSK7NOnxPdqFHSYaTt
ZSP3/kiy8r6keYEUWFNgYt+zlNBPeMDWelnJ28ium6uR/PYlh6d+bns+biz38bIsEotDgThMJuz6
fqqNN7gX7lkwk9ybxmDui7Z3iatsi6UqBcgqPuRtA/ppFSbiXvME9PDRtLo7DI/jd2wQ0GQ0b0S4
jbmN9rxAZGfg6GZny9Q2cbKtR1+3SkIOct2cuiOQMvWlzHV7U4syYuk6uCddlRpGCA6iIIrlikm/
/9WqZjk4ib9LTeUB4Ilu1PAuO+5XHoLTjuQM7buR1uwpZGxhH7D7d+a71Zk9QHVpa2SHwi4+0tFf
oqmI1rWR5yADB/JdhxamsWAd/pXFfXfVFPmlhVBwQO1eLq2mEUdzhl9OJY48qfzpRjeS4LqNm2wW
MoTT2o7cZlvYFGG4xfxVi+Fj1Xux/T2aXdbSU6/9TN3MODPzRZjJeNm4jnYVa7PfQzjyUSgQVbYh
pgv64QBUQOV+7f2YewOwz2pyfPi6SaZOZdxrHFigliW4pucspxf3PbJ0jLAst5NeGS+yiGyYB9MX
rHzh0pSjuXNoAQq2RXDasFGoldAnYuaC/DLpxp7qgc17YxnuOtNHPuDSdIKVlwy3UmTRIwTOgjka
+RcjmbY3ad6OeDbqSD5Aca4PgVV7h4hgPZ8TFLox5yZLnE6/aj3NukxTf9NHCXP/XM+PPW8YAa19
f5+ikziwgVhwSyAMCAwCuqYo3jPEuWRjwKWGFhpau4VW2i4jf5cot9+QGJuvW6svlrofXpH2mW0r
t+3Zdac+9mw9WUlR2HtuKJjGBYoD8MfsalRer5UfFmy0G45vGcqXONHFll2Le5yG1ntlP5d/A2mt
nZ22uW0tiMqTb3/RR5tMo4DGR0rL2zedNm19UuDXteMNX9oi7g+OW7ykU9rt49RDHoRDZztgCt31
00yKVlrUHhI8lUBWIvvSRmV1w+oEDT1ProGe9NZgA/AVELK8CngqM/cwwuGR1Ya2y6fBuSpEkh7M
xNlUdChsuDEBufYDRD6MHX6Rr5PSChceFL77wI/Etu/8+lr4mCRUK6yNXoff6Rs5AvF1bPGa43/E
Bbxrq3y6im1bHoWTRU9D0CYLr2WaLaa8XtmuM707dX4fE1SLASb17jKmdJvOyDq8VOG4cFPrNHCq
rkVsPCNi16Bx2PE1wrmrXKJwU666GkPD/pLXUMfq1LLX4GKHbdIQT5aoLHxu+lFtbZU0zzgGsZMG
PZtC+vS9h0FpA575WQIbBA2CuyfCNoohoEBFEL9ovcPQF9rswvPT6RAERDZkUX5U3dGrXBufd1UM
ZzuvoiUWrGoZ617+JWX4ckdRBWus9nnUOwaSg0RmfnpdVZ2xDSDen/PI3hSuJbY+gr0TbWy5KpWj
bePULljxmNGVh9Zh3Zhpv4twcOKal6l7g7lc7WMcDxvl981qTFMHEo58JhYwXVYeur4tVtvpWkBk
WWZOYxyqqSk3WLvUC8x5n7TneqJIyVrXWWQ5CNuFy/Zp5VSTei1ZGj277H4YELcvRRSEK36Rd9wp
9SbFM1wtR7wr+7HV/WWRZkTBTU1GkFudFenCsNnqCmXCRsmIGZNDgdxHs6O3sGvMFeQZySPNZUNG
WwxKJUuvqXuXXaLnG2m600Zn9QA/MTQOE+cAzAGqzRix7i60NP3d93yH9U8+AANkSlW5XbQ2EuQo
lB7Nus2zW8ebiFJs9REbdtjOGB4z3et81M+V0UY7dDMhc8VezPkULQrIltT5KNZaOtO8J2mB9Pen
OtbnWMfec0hz0G89wQNpARUkPRuyM16V8PLriYyIpT6YOSSWzNyE5QRP/c5XYZ+SvTH4cfUK13iA
RES2dlDc4/fKMvsQOn6SHTvlB9W9HAfetap7U5qGhq2kUmZ85hpkbi9y9pLLUqbOygmSzMMCFZUr
rQtTUkqgL30XLjIeGfAbUiM4T3xN9axFMmRhOog9pn4F53Xw1Upv/eTQD359qgV/m0iI6qvFnWdl
Y7PhJ2qnLMBM3GPX3ibYUyq2g6pEqaYbpypR/p5gRVxh8sMg1rv3E3mRi3o2jtm5YDI/eZM4hrOx
DCpHc2lYNS7S2XbGFKi41SXcYBfMDECEWPY7O+8I/kFWtaLqM1eVTQljynZWdTG4dWdzm5c75lEv
WzDLs+stcXRrDZxFrRx3ZIHgafw8PRPVF5UM9iPpmiRkYgIEFtEamrmodSQSOu8cMyEsAEnejV+l
E15Hqc/bqueBugNoE62GNEoAy/dMz0YRMRTroMs1Vo5Br4W7zfQwEuhUeQoDpIIzsk9b5GmLFsPY
QZEEfh/5efe1o/SkZ2qH81hO0V3hTO3Gn99sQM/pliQlui+cP/GZRa9sGP4p5H+90PdEMtd3YVjo
HdBJ/moP5GaP/LO8dFHQLKLaqB+auEF3Lvz6qayihxD52pVNKGYCToX8RcucfRFlgDu7Z33vBYW4
G2LVEhAQitI79Sq2b8u4fvGmBtCKmBSuUC2G5+dLncd+MkV4JvU8dK+zfMwfUx2kjJ/i/UTlzOp2
7A1zSyvUfcFMLd8GDUGcIMPk2BaRWPEblZuUAO9qxSZ9gqzROfA1ajyq5AHU5iqMHfltouqj4tcI
d2xms2f94fssgzy5NFFAJVbP66dhdoe2vmasTW8K9lCtkn08G0id2UpazKbSfLaXerPR1MVxmiMc
+EL0YOgsXMPlxQFoqdY6a5jHjKPC5MqX+nJKvelaG/Gx5r0It5055JdyrpOsiesKsWq3MGo9OoSz
EVZQ+aJ0RpRTpqFB9rwxY3jKuZA1nObKsSiukxIpAycY7LCRyJ+Yyy4t6qeKQWlxbWRpa5EB6dKM
1R9GXGgWBDX0sQt6YsFIZHrTxtm4awTMuFy8jHzDQRsfu1IJdT9JDQjTQutoeLubXm/RDa373jM9
wbi1UfLIW9L4/qaKSBNjFWtUTOn+T2EPbWyD9jlPkdqGmlffg1pUDz+Mf/5GmfwRfPbDqFL3deTV
ju+AaQBBzALy502EqJVMc8sAyau1zkoLmPQZ5DhAlNprPlir6BmFxXZIzYOVORvNbjZObKzxQ55E
jyq9Auc6aNsAbx4JjNtf/3KftiT/+N1QTBuEj2H0njOtflRNF8ZQl3poyrMQzdkT1IrhLhl+p+3n
m3x+A6D7sY6DraB7n98AyNqKpneQ58RkIcJ/XS3flF61+Xgt/xlJ/nYkCVf6h4/9X5IO9+UbwqCX
n4eSH1/z51DSt/9gVwY50GaOaFseV8mfM0nf/wP0RxAQKcgy9R+qPmxiXfx//zeqPs+ZNQ64kLh8
7Hkl+edU0vL+8PgX85eRbkCggv/vTCW5UH6+gEg4t8hJgETggA7wmb7/fJX2ZhsnU6y0fWhNamXV
ef7ipNhFFn2ikxoVg3gaFmM7YgpBzSVJVcLY4cZNcZrc0FYojwjyCfVkePMYzV1PMNCeA/RKPK+D
DPEfX1WsVBV2UF2m8rlwcPbo7GGvm4StN2aRxjoxM8R0kqUFZS04fhcynX/nNVl+aVQ/XOvDS1E1
ONnaOHvogEx9hRg8aMtpyJHEZ7pQL8wDC4XvVENIrVkRsEWFFELhR/KibC3cOvsWaxkPWqspWGGN
BCCBQBkTkFy1gomVB/1phkdamx74FPVmw5p4nVe+ZxFMhqEEliJBO3WANBzlXxhfWak3+Gtr9BIY
iWVOBmGmZdWraIX4WmGzOfftqC97K2+PJELIV3qc8iueAVQjg49Ej4K7vh1FGr3gGgNDnJoEr8F0
Gnpyk90eS4hKfHmeHFXdcMpXQCF9giCQnEtvm6skO/tWoW5B6ZIePnarEQUMuuCeaSKpi0PZY4iy
x600E+8GlFyAAdYqXhUZvPD50ZK4bIr3IekYdxZLGwSxLaI/OVq7cBJGjhqKXsXpIm+Vkqp99NX/
Y+/MluM2ti79Kv0COIE5gYiOvijUwKpicSYl6gZBagCQGBMz8un7g2x3Wzyn7fbFf9ERfWNbIUtg
oYDMnXuv9a2JpAndWeo06gIbvpl4CJsRFYnrwCztivHrUrw4ZTM8Dm5Of3iwJiaL+WihNMvjz73B
waCZPLWrqtC4njSoAbxXzB1BhUUTOrRrnVjDp4LwItKxwrLFmd+qMyX2+COkrSepi3sj33YFZ6vR
rYpdQztLbqsp5JAA0n4Vps7tGgc55G/qJzqnm6GHEVjMlmbLqfsi0aIX0URGETZ75STkd4SVReLQ
kj2kTe58spMS4rv2uJpjivbRAmC0H1Tqni1bjib4yTq9Mpwe3s0CU8ruR3U1LUhFk7QsIr+U86tR
wTImxDv8TitKtHvfpAEBI3sKsh1s0/AhlD6pI12f1MZnCSbhLiWUh25gABsVAobOv7oQ3MMN8faY
DkySmEMsiLSH0bLzPebQz7r0Tsyyu3TWkp4EBopwZ9UTvdm4cumDLUm55XGtnwJHmbdJ20OKNxS/
D4DDvRChNBCCVZfNjWSjyGBVl7zln+fKki7JHAnqQW7PTIkE227MTP5VV1aCXBFqxSJ9mkHhbBbX
lUlfCuMbAFFQ7xMt1njUZvywTKOznFIvlVdq8u8sksq2jSt05DgZfVtMbo8zlpFx181D8QpxZCH5
IR6LrRiYGUR5Y9f04TrvcRg8GEVLZvVRT+IGULTMvHGbcr7uacgfXCax6L46hJbEhRC/Sh5qAHya
zDxneYg7urybjDHH8xxPTnntD70p70QG3i/cuo0ezEdXd/iDio3wK4+sC2VcTUP74hbpdG/kAQzt
uXWmI9qe05hU/qVmIz+UPVFqxVzoQzOUy72qAxvnZaE2deAltB674n5qHRqrk5wjN5cwb8GV7ARG
4S0Zt5sy5pBjwdVmeg6Bol8NckAg5IkCmr/JMdRhEDFT+Mx+BfdBeoY0TlLam0HhdMAMS2K8b0zR
jHX9JWUWdkRdUUcWt2WPLLC7zUz3NRyaZAv+ljbCNBoXqa2YUzqr9TLASbf6hlMEiLJ8+dZ247nX
3MO4R1aW2f0SWWFu7s0ufZ4dWIeFrF9QRIpjGTRfIcahuszsB3NpQ1hVxUvitLf+JOVdr6rPFL4c
m5Yz6dLmvjTrxzFzSiStghAxc6HlNuUj0QGr2JumZ0CCG+gr+mgFJ4VOQX5N/Qsxi92pdbpzL+Nk
D+xjPNjA47dWt9BedG1hQkLK01ObCIbG9QSbnsNFdwnnidS9CS8yj9HZ59u+NhNs/6YxVA8Qb+qD
4VXG6vXjaaL4vkGrKZm51/hLg8xr7tWyhA+U4ABgaNEV97kxT7d+2H4T0DHIdkxIJStDtTM6ymoy
JWdrXWahgW4CHr8nASBqi5+93iok6DuddeU28ZPlpphRaS2j1T7rVbRgeHTR7DC791pD8UrkND/H
sbsp25zI2rIoH8ciju89OyZud82i8Gpz2Tp8TWFsTtvcdtK3Yo7f0s5U93Yjpjt7Dudz1nbOg5+F
1eMwQSPpHf/UMRqCw8WjIw3zk9elUEsM/pHKmRBPn5/UzsXXaR67B8DyItLDvOzxdIf7YRLFDx/d
4w3mFPhBWHl7F3NSO4BoYI0xrmWfCc60xKg9gO8ttkpU+RkNrBN5sd0cwrlLv7pFwbtF872LRD48
8BAWN2FtFnfSWw9IlS92ma8JsbDMOwFkETiEbI+ldpy7InDCrTEsza03WV885MP0p438scSPQEi5
sD/1HNH33YTYgycjBcVPXeBHzIur/ZLZaInJUz5YxGSejdEPT143LdBAs/no92yRc679o1EgSPxN
O/H/6+S/qZNtJtp/WSdfsqr6znnql0r59z/1R6Uc/ssNqIUZwyODX30u/6tUDtfp/VojIzBG4fQT
CvFHqRz+ywmQPYHEtZ3f6uE/SmXX+RdjDsdDgWUGv2XX/AN/zOoY/bVWXo05nNI5a2KhRrBqfUBp
OaTElL1bmWf6HCQuDTxv+HlnuJpXWW/NzS53HYiXizM29LAMtP47v+md7/NcwGQoNeF7zUC0L+nh
cIuZSEr9aSa51n2xQiDZ26mz3pPATp7LGQZolvjep9F1+wvdAMYtU2jE5JAAn6BnZYgLneCVTOsD
JTqgXc/xysvqjPWM3Xj27ou2d95pjcd4VjpFCw9sRs9GE7rVs5Ojr7vutNKUqIWPgAnTpjN8k3rB
+G53MAz91YAomz0Tz2mLAZg1qDWdKBXO8Er7b8I7OYwlXTpgOprGWymafc53+0j0KvmeDnBgCu8i
zp4JT0fhk06VjtpMjv6Rlnr3TWBQfGQqxRxS9OnBnuW3QoWMEAXyKda2jPYWCOED4VJPC2PbOx+X
KRVFuDiXBaZPuQ4xs6u+clAjtPh+d71lvIH2YkRoynJaIfEcEarQ2Skk7LCCA8ZuOhXK22nX6B4s
s/AuIxqundUPwjoOtBsxq+gwftFlIB7pSsYoyxY7gA7UYyiRXeMV56JzOxUJNo/PdM7SnUHAc5T7
QnAPmnGjBhjQflgX2F4E9xIpHOh51lKT3XaZzv0ARjUykgYVKavfg6rQPpmHOMGpm1s+srAW+afd
T0wMJ13BpyRADDkqDqqAvCHi1kv7c4MqFXhxZ+insEAei2EEAumVu7pOXjAbDdVzgpwWyM5QucDI
duRuMmQ/2INcTFysiccAu5SIIqy3pNNtwjfHucDzGCTCxIps1bicPOJpN5txtfMpko/ZqB+CNPZ3
Ie19Kq56kivxG2NvrcooJSmG7aHvArR7yADoVdrTrtDxGCFkbjhOiKd89sCx2UdcZhdvCcBYc0IQ
GSNJpVVERC0jkDKG+lbtK3Bmz4aR3s94aTctl9knQKM25bi8WuYEo0Rk8T6G+kQcb3dULbHv2lfy
WpWGecTxkiM0VPZpxUMB1LJIkzfgYZXMWE4urOH9hAP3bAAEOpqKV9P2C/s5XOwvFdqESFmJ2Mi0
NyKXiJ59XYm+P3mOQ3JqNr23NRDgNqPhqHxEhVqXYP8bCCyYZzoEpntXo6vPDbXNSqOKEmWExgZk
S0o7P/0OoPyzmAkTCGM8JL4yIb67LbG/pks0LkDY5LryZiJRs6U5KKkf+wy5hQUJF+GmR3wNwpk7
fnp5liBa2g1z4+aICXX43hTNsg1SjoMkWk9XqhlJJybzp0p0f1Urdawm71E5xUMOdIyC8BC2A4kl
tn7K/B6cVheegJg8YLY5VrCZkeLi2pLc/QQeVDC6z51Sh2CZL9I2Zjgiw4wyrkDWGWtmFrH7ggs4
20xU7lurLL4XroknvZr8rSzS4TEzqkugLCsKe9JxVO+xCGbBhWqes2I5zwzwQmq3wHbvzSGtdqsP
KhI0tni2ms7CjogIwu7QoBppiCu6Lb5qsRAPbpvhyWe5PA0twz9O8BLJcC+vUPCkW96KFUmj7kdY
WEbAh9J1dTMHrnyDh8qRfYhpYwayM84NPeSHzFb+qW5gefOFtXtSrcNXodLPptERQ2jPP9K+tK4A
7AyIjMBS+FawRJ5BzvawIBwgyjG8h1/SbAC4hkdmhQ+x397Tqzb3LBPBmYh18irIr+0/sa7gLRpF
PG4ap5c30h7GSPU5eYt8UXsIy8ONl3jpA2C58NLO5oNujX7ryvK1S2zmAuFwu8zlvlKKjoRsqJ6r
7qHzgQIgiULmY8q9dHIKMqN23zhj3hD3wO6gYiT7VnjIZP9EBrO/t3ERPE45ibYwvqLZ6uWzMOSz
l+C6IiTwrdPhZz+xj/aANaGxhmZfFgUUanui/gKJAJ4LjQ9+EqlcDlGJOkwBlipv8XZeq7srs7ef
mljAXCYiEG0l9rCzpybzJrWcBxJyr4suffFzWyMrIbMaJx+84WbnG+EXQP4oN/Ce5eta2hjBXdA5
B7rb0Fv46lbsJIpSltHgSx4n1ueCAQmzEpJqEwNji01PAL/ablQE+QR2v/fgxZ9bn/G4GpsMwHZY
p1G+FAENlUEf07q/6ht5GrM4P+AIwGEBmYkzpLFnMysigJBiE0xuWOI3HNyvrsH3hYQCO+eiTfc+
hcDA3KlVl2LIjIhzcL0D8ZC+N7NPj8MerueMDk41Fc+WO16B3b2EIwR2qJzhzm77x3HpblQmyq+E
4V6FwfJZihzAM5/Hn/M6Rz4nsvO4OEerZRIMviGwowTq/M3suYwevVg120Gn1tnLPM5O5HDTfkuc
17gewMyaFlEdRgvhZhfkrExj6VR32LYI/a1bWvc9+1qTTZidalS+SNAJMx2a4domBjnKbLu5ComJ
3jDvfE6Nad2ep4RJJ9nxgXczmcJ+oQ9W3ZpJM85bdylcun+LlsMDYr7gGHa5Ps2j8wyzsnln/m0k
xKJWQ773xISByyksBlFwgJbxin2W+Ks+/Foa452Viozz/9Q/dF51h4nSiFRu3JdLOtzmc/ap47S9
H2a/Pintfwo6t3iiO3ayDfLuLD7eeuBUX1he8WwxRUefAEebyVt7dGb4MpJcpoNfkBkVELcWlTii
oqwbX8MkIUzAZA6ZjFP+gugR08DYBT/8wUu2A3YXgNFO8UaLcHkUk0GY2oAqJ0ccXgaleBFks26N
2AeaKVL5VCWViRTH7BivEznlOEjaZ3d9ifjC6DbNTr5XQcaCHPLjJW1X7kr5DZTg+2Ia4iEMq/ET
h8AdSQHpTWHm3nYZ2bKFbCykWVnrppFugLw3ZlucwQ3UV3JgbKy7KrlYdnHV50BEDU80zG7C+iEo
CUNguU2He0M5wRpspj4BY7zC7zs/jR3TfyvMmMaFOs+uYSx+QwP/ldW5wATsh9uhjYfnTFpnH7bq
oQnbZeuRGL2LG58NIgt9DnNwQ1Ji6avIqKV9U9H9iWrbU0R3dwAg+m65Lt0pvIJogdIzVV+LpLSi
YS4y665pRuuRBbIjy5QWKmKafkqLA9oXHGKlm7N5dUb1qgD3nxO4qvuCWvDFpPGyENdXBETouovz
iP/aeq8Kz3+nxUZ2t2aGCUwKD7NVUDAM3HN7jQ5BUER5XI4nAZ6BRDhzWzk2+dagdXlvq3aI0T4V
25LKAx1FNiYp9FSrnNIzE0ixz8sxeQxpC7bWhUIrKqvxhY4lE+rpG9YKrGCN0Nuyb4g+Yi57jKva
3ujZCzdskge+tZMnGfqF2QhaqQZ9Da3xy9ij5bP1Okpt4GZ5BZyHNsZVS5f5KnUrGmPxanQJrILI
GdvdpK0cT8zxdnHr3MhUOs+ZiwyrAHyGqKyszxK/dpSL8HHRyA1HxVA8Hd2Dab2jxqJgknG9k2X8
bCUMS4t1VAoadOunTbPtPOxNo4xPrb9UO6GKKw1NJSpbeucMKayoNircI9Ajg3VQXbfoQaAZwLhV
dFd0nn6Zwv7ap8DfmwG3uAyb57lGxCpMVDheVmJJxMcgraCkfUJpWPQgYTZY7dkTi/pY1+5DOJXu
wU+cr0U1PNfN4t0aPjArslQol71lP08kjKDVp9e4oBxqvPYCQwR2uTbsFzLnu01flBBUeqR7Np2G
aF4Ml3w8egWkn2D1BodCm7iur/NSw7Nq5n1NqGaU1XH2LW/pM8ykTumMp3wu/M1iIp/zEVI9C6u4
Vung3rSE4kYojn9Q/HabPO3A0GpENwZNi9kdbyHrpnsN/eO5dWW2LdwBjZSLigbwF9IihYRkAZdy
yVFBbRZwHvvQ9NSNH8TvZkd3Kcxn/5BO+UyvCpp92CHiWwrYrjM62FvG5DcVcpMbG6FPWasp0qTF
gf8zlxtbhifDCpg9EzQaiXFkRBqK6Zqx1bea80ZhGa9wv96Sxj8IqxuuOeYu3Ix8PxX6GAOd2mki
FYr0hxEo+CaMjq/JF2muVN7eqcw5V3PK8piSMTLQMd43Dcfb0W6dg9PTv6tXXbKUZ2ZRbKDSPJl5
8OwBG0CtrN9mMXyNh+S9rukOBrVzP/QXUcfP9aixz89V8sUwYAQNbnEkAkhHiSOudRh8DhqyfMBV
HHI2x42dBM1NHDNWMCrTgqXW3MuJ6szoJBEZg6brmkOTv8njeqI8M+4GX43BJi9nvUrW0HGtCX2K
fmGT7pcg6I4tT/AXWG7fnTVSyomnZZM6dtduiPZaU5+98rUg9L7eISIsb9iyiIqYa6egwKtbQRZi
W91PPZyA0SCRw5R+fpAZ5HbUCq2ZRnXeN6/2ZOFrn0a0vV6jnicst8eR4McjVXV+DEVaHdywcpnw
6OQ8mYO/b4lSgsHImKcOb8NgkHdVZlg/vKwbzjrN/FPjBO2VXSz5CV/XsveIUXtyK6z8QWujuzfl
Ja/oBMeJSexlQgh0VyfXULmcCGGFd7EwY+Lmn+eDU6NJkCOnpRF2EUYfIt5aOvixg7ZyrOAkJ/hT
GVoxUMuYZ2zpbeAxcBg5uEMQ+Y10dnZaxLe+1fsAiJb3oBxogNviTSQFd4yi9lINBZ41uRy9dkSt
MY03VllTVnSpYC8OGSWiY1SM4bayTMeVhFlRBrV6O+X89V04RQPvTgLIgMe1nEB1yFXebKMlnuWe
jIDiSN14pBWK1heF/H6dqe5YzRe+eq/aFSS0ypQ+42IED4M03ANHYTouzixfRxRIVNKumV/YqtmF
Jk4LN0sXnquuCjYNobhbO0a8NNC6NUaOHzUhJmeBAG3jYxy+6nLXin4qdfIe13afq/7U1c4PpYfL
EoJOW88WtkauyuoOESIpAX7yNdbggYiGs3docgmKmwwL4TX05lwFxplErLvMhu+Y1+Ul8cVLHZA4
T32tcAfz+ONr3leWeUgm+h0FvnV61emyH3Ii9oxgYNSY9d913dzDk0BihAGjXWLsVs6OLgPnLNup
otLAVTD1ZIjHBe0ap4vMdGZV9sz4Kq0LrA1541G0kHrDm4pPEwOKOfSskZ7VbikA30ch35FtHQNX
3c19jZi7W+wtR8gzS/RLE4/V3h3mHUctnmRrEVE/4hzjbTBvtDXYyA4n2iiaTdftQcY01sMijWNA
1IkeyTdTyqpCDjq6+oQVmbbJNE3BHv7dE2vng00wGp+I5OTcnzh5BVOUtBwHewMbKqKxgY4AIvRs
OqWBRR3nVu/kRoT3MgEMSDV7YFiGomd29HNguXeIf/rt3Fg2bXhz33ee2LhtK/2IQtn4CUnHbyrk
Uxmn3wNL3XTaPueB/4b1A3TbW2+VqxT1B1L5hmMuEJPK0jLqynCrZBVZyNC3hIT9aHr0wIWRf0nx
fECzsDlkYkPMbeKDC8CRG6ElArEKkDl8V+bQrFpfIAHctSkLNOP51p+jxnTFbTmM9smgpm/AR0Gk
Q+zYIWxb2pV7wUFqzHEKmQ2z2G6u2m0KLnVS/rkhCqY1vciXSAiHOS+GPV2c5MSWhRhTW0KxQy9q
uDYQbR7cDhsAozO3PWaQCe8CVjXQ0J3VeiWlsUqDzUxF3j8Zrl92+zJgOL9vjXxqkc2mtNoYT/MW
lsoesr10Q0vZm4p75DGYgkRkLOb1IAL4efks8v46tsKOjsXmv0TXQvTnzRshT/99HQR8pbhgnUv7
//HrL7vffg1TcVWJ/PKL3U908v3wvV0evndDwR/9jb64/p//t7/53wjwzfrlbzrxzCxWst3/2UR3
fqu6t+4Xwcpvf+T3Nnzo/svD2y/wZniuS/EGFOMPF50JiMpzbfrw6EYwfuPW+6MNTy/8D4WKT4AF
rixa5Y6/Aqusf6JQoWX+sesOtNQUASMBz4Fp8hExouIeZ30y++fSptqNoJ5YpE1C+5joGnZG0yss
ZDpm/pyXTh3f1NVieQyBTYMZpe5xCz4WtTKN8tR1Poq1nQHe0I2vgniw8Jg7IypASlrd3OQpBkGx
L9uRk8lNb+YZXe7FFpMbQUpH08vLT3P7enRV9xU+xz3xPiKOLNsQkZv6Yl8wjyBCVbEX2np5hEcF
OU73hNNh5rcqU21WP5Q+2FZLBVXNVuFFsjMpQUXbZd1VoYJB3eF9yx9bFYevXaEd5oOdGtZ9ZJQN
5602RbqyhJ8JqnZrLrH4ejfDncwODR1fELxLVe4wwAa3uap8zkgCynRYT1+Qpco7zfRsXw9EUSA/
R+0sR5u+au2kRrB2Mkh/0mVxlJwIvvidpz7bnYMwhf5j+LUOg6/FvNwEZiszmjkEFPCPGDet79xm
XmYCGRHWrpdOGM0oIPh/4BbcD7JKwdEti7ntJ/IyMOGjCd3UQ91y/on9hVXfoxti6PJusIbuBbxf
fMTxPB00Lb77sLOXkxHKVfuS0czexCAar9JCZt94Hrx7mY8jnh3y2W+R6AeH2fOBXtazhYCkr55S
LQjmDAZAqNoV0YjatIZi0tsX1xvtTwaYajKolO3c1m4ybMOmoHqmd34cM0uD+vWWcZsN7rCz7GrY
gclkOcWbuHcmWNuFi7s9ghypvxhL2eyDrCDQm9zMI0d7/RVhjDimaN8ftbnEN4Oh6uvaSIby4GoD
K+Kg/dFCKj+6vc0e9se/URi4Y3oBzY+SNsrM8me62Mjgpj3JpktwhqMimApoCHS5Zbhn3skI10I/
iwofLiVttBQA0df/krXykn1toS7+6H9dHX+ueP976fx/aUUN7eAvbcnX9QBI+KMK8Lc/9cdsM/gX
K6GNdIZhpQCRz2jx90WV9ZY9GSGrCHyLWmSdo/6+qDoO3L+ADjZzTxt67QoF/32RtfkLfwNw2DY1
sBP+o0XWWbWof5KR0sxzXOSJlrfqDcW/YVaypZ0GZgzt0atiynwpDevBTJUmJC1r9rWSwYq2AWva
GSJ+gnGOzaKsYoqMLD51K8JVFALgs+lXh9zVY2SPFm0uIlWMp6Ch+hBp4yHXMPswshAg3FoVEGzZ
oiWcYey8uLbqd00Z0HLl7b8Q7oGwnjDSkQxdp42sxGwn4LyGZpJR+o9DNcx/I6T9sMtwB9bcAMDq
TJEFju/19/+El4K01I71CCQXDdl855OSeUiWIYzsvl8/Fz/3nzbd/yBd/qAO/nk99jXCQ9lNV5LO
r9ejPWnOSZ43x8kAjUyZ9p5o+OpAy7O/udIHhed6JeHYjK7xaYcWe/KvV9Lg3HWX+sUR4RtB9VLi
6Viw8mBxzh4xiriHJZXxwz/+eIJkVZNN28YSaq4f/8+307SRVlVdcSRNBK+rsSpZOmbr3naYPbzC
//xqnmtRlpAM4YuPZKckDKasYqB5ZDjo5ZeqLfUeXbQ13Q5F+PTX1/o55f/1XeGD8bZy6CTS3foI
5poxWKWY2bOjSufCiZw07hDAqHI9YVt6k+Jkvx3agf0H2vAVzre+2ZGu3P3jz7ySxXFXm7RqIFx/
+FqhZ4ilHBhKKo6fKUlJC/FDSRw/hX5DT+yvP/S/P0OeaVmevaJlAsLkPygfWoU+oWdycmwsre9r
cP4cpniDG2STKY6rjImBqELguH993X9/SzwTKpMVWr4fCt9c160/PUZ5IidkEI1keMnIZjPybU7O
ME2k8uFl/EfXcgn1QEMfWoirWQXhGv16LTczgH6mjD8ziwKOkE2BO8Vsl3NChOvzX1/rw3r781oe
zn9IqxCUvI+QPln2PvEJPEN60ZO1rWNRnorMGX/XI/12ePgPq8xHgN36mVA6BeEamMHjav/6mQa/
6FqylTJMoYTEb3FL8KHAadloNR3vMc2yElknClHMOziKSPstk/RvSEgfnp31swLPY6GzfEFqysdn
Z1ysPFNez8/AXGGLZ42DHg245BKjYjjVSeBtqcuXv1nPf97CP72m62VtliB8LUS22OZHqteY+GOt
Y4FlJ4idTxzXyxO0m+WmoR49tE5DFHJv1Izap2VORASlfRmPk1/N37DuKOJbiLI/EcyNcnI9O8S4
0U+xlsb9Xz8J/+nn9PhiqI2pDpA4fXi1co/OIkg14woir/++LIPbgh4oEGzHKHN8CuN1uEv3Q4id
AcXpgrkP049D+uhxyGv3HPZhfEQs7tyEht+JPbyAWm7rNBTj4a9/1n9/agOTu8nZzqMi+beTmBnS
JemKKcMsbRL1mifBnBOw3PW7v77Oh7eerw43C1+ZEIiMeUE+7I2ZYXNTjC47QvzS92GmoWFXee2t
4hvv8a+v9XE5/3kxwfiX3dHDUfERy7IEnde5s2Q5Jwl4mwTxuDUL6m4kyvkeMSMRCzNwBWuYxStt
seQw117/NzfWMr31Tfz1cUX7Ru4RPgy+6OCjD6NoG5rcyo6vxDC1y1EUNospkWlOg2Cm0fcc98x3
bw3LyPBvchZqUpnw33nLdAyW7ZlQ3fgUDsNy148hPNNOyaZletIP2PAZaVyKtGOOhQfuQRdO/GNE
y/sSLIW+6AIbF3ESrf8oFEg5uwy889iaLLgdJK8HEnz9R+ZA5lWP/vg6rUib2AJ1MeAdTPp+SWJn
2BRVOt6WtIDeingx37VBGcfhHD9GOFfxD3IVvOZUlaqEfzw28ZXuLLfbS5EODGtEu9YIde6amwr0
1FsaxtZXtFPO8/QT4zXHSM2iDrb8j4LB2MQwDXEy3jyZXpDQlwRYs7RY7Zi9DymLd90l3g8E9szH
q5KyMapiE8TKlIWAFM3Udw+Ta1IMEcPcfQsENr9KKvEaqKkNHgDb87zx9if5Pq9X5DG6b+M+sDvW
TrMbxKtG6Lyd8zC5iPXPdl7Nj7F4GLtVtgKwBMfAp7B2lgv7TPGi1DLd/ry9MXivnV2l5n3jqBSG
vhZFeoQD7zsn2yxTRj9hiaGekXCzEz9XK3jJ57bXrFCBNRtfECLwRNbmDJe+KCx9NWQN927BvkuW
gmmmAIMz99PQmuBS7MSs7pzcFlDYXP6eKc3Si9+jDUdtnb23ZgiBJm7bJcECR67Vho6P94gpwXkO
qhHxtGFzb0uia94Zztp7i7y5N+kB6ULf1dG/jrNS3zP4ndFU5+18Z45qvs0WTq9b4VrZl8LvWZoQ
/r5YzMuKnbM+h+VUk2MCoxYvZxr02VbPFgUMfX+9J6SbZ0mUvUbeuNBVjjl6LURqjPqeKE841rqk
zhnSNZ9G8gGQVaKTi+mmBlgiCRF4S6fEvGJ0wdNL4PJ818bpXF8NYDVu0DwbT366EjzNxF0uiVHI
Ux4Uu1DjLKEpNN8S/60YhQpUPhNsF9XFkI+NuiUgIM2OZtBW5ymhH5RB+Nn6dmdeLKfSp0GZ/hXS
1vgp6cUOdQgWFL/KL8R25lEce/RktTjkGdIwRT79wcyk8xrQ5N5A4TiY9dJvjJwIRtOYNYIB9D0W
nZ49iYYlkq8K6zB31X5hRHybJdVykla4T1Pl7KchraFOODi1DMwSZHeHG0hC8lTkQRth7S4QCqys
pA5BTO+5r63onAs2l9t2xvJM62TejguiNzYcMs9V9uzHfkl+d2OfC7xK5pB7UdNX0wHtKyHXGvZ0
qk2fRgnjrixMH7p0eQ8b+60ZjG4nDbBvwEZAYmIcOyJI/KxWITmtoKaIljlgVxsa+0vpuCcNdJch
YXaT+oRrYsp/Gsf4jNou+dzTPtul7jKf0qJkAXbXGqm0lxs/c5wLfgV1b0EoPBkj9Ait/etcqAWZ
oVtK2NowOxQ5nN8VduyrxaolM/R4jNWGlEJ5sgBBW5vYSMT14BX8QHXhOjROFls/e9p1GCQXICqg
xoXn3rLULYWSi5TMZ73IBaEeiP2SZwxa0yP9f+qHugPfRFNdL5ccJNIuLukEujkILFlmLeHoPkgE
FZZclCr60ibmQ+BN04OYlmXn6GHYrfuPx+ywQeqZNaq863rsMoI3jemLQY92Y+eMWZjTXCU54oYq
r/wu8qEYsRRVjDPdmB1BJKG4aiRHH9pVsO0p8/YhuqTDgFAYZn1jl7dkzr6IQoPgmbCiIrwMZJRg
c5PbnvQXufekXQL96fJ9JXPvzhzmbo/KMfnUy2Q6O8O87bN4OklwPTh/YLN8ceSM295DNAxzlHXy
WIVtenIUdTsO+qC70mPJgympHTgiFMZ9sbRiVy4t5nG4YmbZj6+DWwU/enfOgWlUFlCf0hOf5kmH
+mB6q5JqAJ+JiIl6DGjaVaN1eDMbyr9vwa+AV6ybyOiVgPeAniScLRtdhDW03xubKNhmkstJ9c5F
lK55CeMWZA7ThmvXg4YEDkTgtynC+yJWhFXFTuxw+JepS5uitZ4Mkt4jC1HHiS8V35I36C2bcAEb
0xjdr7M2u3uBt+04q6pjeI1qIvB5BHz5U6CReIcJNu/eD3q4N0HmPuf49O6SnlgCFCTyGEtlr/FD
2dYpkTqMsXUYPY8HO6wuPu2DKC5D+y5RBSlzSjjXqypp0zaa5DZPWdsymGpiToEUFroL3oaej8RC
oxjqTpkTBT1KjE0O2+GQjpWNq2+y0Gp2cfJSmbNzM5hBfWtqyBNmCGJn05DWUu2WHMUghsSxOBR5
JV693KeJU6vkPJMcXGPjZxK/GOHyvec4fo3ecaARbqAwJ3ZoXAUqFXs62r02qurRu+HETluZnioH
AKs+FcTW8nb1zWWSZXHX+F5/GzC0vHJUlyK3CAPk67o9TgHQoxFU1LlWc3yRA71dNxnL9zVAHjhP
E6pPbuKpPbz3/EfolWATGtHURww/9JIgkr2IrvlS8lfvWvU/2TuP5TqSc1u/yok7r47yZnAm2xt4
gCCISQVAAuVdVmaWefr7FdR9RLJbzZDG0kRiiNzl0/z/Wt9qEC1H3gwWgwQG/WK2bo5fzegB8dG2
LphcTYC7aY2RPsfvCNclW5tNvuWJZ9uisr8ORgSmCcM+YfGRgzSMnIXLIFLNa2DVGlRXbmzCiDmw
Q4K7nzx6quTUyRvL1P1rLgrGbAJbKnhH8E4TuQYk2RXeJ2mqOui/+i57xZXpoqN4Tw28bjLridBN
XFmzTZLGe+en9eWI6uwqGzz1yUhi/eqKLPySqAh+6GKqLDcjICOPaW+qyoD8uxpCr0GX7WSj/yBt
29fk21nZlQlyc2OEi34s73L4aUNhrVlFJVeTPQUbWXZUNSDWH70GXRVnJceDW+fmpTtk5aYsBuYM
zLNTtS6V8n1Wl02KKCTvxoMF/vWEOrFVG+naqCszhAv3oZPbUNeIdzt60cg0YlEd4r0sI0affjYe
MrJqdlGBHR/1grV3zFaeWuKJv7bsjdhh4DCqgbS9dyLMnmN7eZWpKJmXadDa4O9sMR4wjsSPk2c7
L4bdGqTtqOEiDjFmeTXNVqvhZ0d3jD5ZdabJIvfEM+HnGctJM1p3ffaJhXG8lej1VmnR3fnOY0Kc
OfpFhle627xUFWB0NHwoAu8CwMurPMDQQN8KvTfiP1HjnHMLs1qNLE42QYCszKqRx4fssRFFuM0C
hn0tSjtFEMc+GX8n2SETKUj0NOyd8oc3iWFvz14eBbqwo11hhTgLCMVG9gz5MdPWqvLULkzgvXmh
bWyCmNfZzEfrPHm0mGfrZW754bRR4d6eyGuvqgnRnMzG+84HN2arMLnMa/1utKaDGo4ev4/H4pRR
2N32VLNOmZjKQ2RSHrBHTZBVK9S+JTTwtZBWtGKPz6zDQggNfeMivsi6XTXI/sKUY35RWPCXQSuh
lEnHNZtqNIBkTQ6+SbvaHf2DJyDumBWimx6dagnPiwmCbIXRQi8hS7wmoezfpDBQzdJh3lt+tlii
o2cxGdVOTK2Pp4LawZyYR9y8t3glXzLf3TVEMbJOia6Qnp8qo/syVPO1IsVMNv4nkiQvGXIpGJWZ
PPtifs+75BFw811g1/uW1fS6zuE6mhntpoIiZSCBbnpmv8YWQTvIsLxPzQJzNBv7dYwsFlaks6Kz
t48ltKBNZJu7XLXnMQ3Aeif+10qjaLMrqtq47dgRJINSn2dn/jrCDPEhiuwAQyPFmKIp+UykWoLq
RYTFyRW4R6ZpWmVN5uyteau77InUw/6gZHrhgfAMtXrowi7apn12HzhJegiGqCCDTqsnwxbhFh0R
YiP2MBdKCeMggN/xmU8m3oUsePJ7kryyqvMBsqUIt7POpzwKdZvtRBCl474ZLJbQ0HCXoCx/vpDa
M8QurcY7cv2ib6ZPNPvJIKpnslZF1Ifm3tb24JxlWAFwXHWpHm9KWyy/Z3dF/jJRdB4oXFixPCaV
5I2GE90K0mjQ38NYyaFEgT4C4FiwHjpgLAqMK/wxsBl7JKOoNCOKpn4/sOUEWboWyo6/hEkRv/cx
eugVR6XF4AGNEixF2EgRUNuwLUp47dWmYXihzrT0NKZGxV9UwgYhJmUGLbftYXWdCTFkjnsMu3i6
NMDikQ0KVkVOnW9e5YaX6a1c0rMqFTAsDX3uEPew7E6sbNRv+UxSau5P1gWy6nmHZpJAw4LgsqQy
KHInoG7vrN6TWx9h0+IH0CYCt8H3LmWqly1vJEm/Sb22/9wB70Q3afhoQS2y+Vjb89NAugxc2mzQ
N96UYOqwAvZXIBOefUKyN5lg+UegTnuDGGpdWLo+1m2Sr2em/KNd9EykvROfnNSjKEAb+RJSGzWC
pVPzcTzdusZ2anxxjH3iOtkn6L1JttvTx1+B92jfmT7b/mZJTg3QmB9sIgRf+kqyBxuFTZUgdIZr
LEp4y9ls0uuZa5+8KG4mnWUPWqnsdh+FYoCitFFGtP+qoG5cVhlZ41mWRnCIOEWoy/C/Z1nv/crr
P6Nz4gKynF9kHJlvewovN15WWk+VMnnqdUHUbTyM4ii8erwpRta7M/igw1wokm7baZLrkeD5o1tR
C2+xqVx1Om2Japvybs9Sjb29UmUgNrpYQkSymaoIxUsGA/RvMFMRDTSu9rpjEZtVxftPpuFF1CTt
C8W/bG8WORXFcD5HQvQQfcqIHEjmDozcOG2anSyGwb0oO2leedbgYfmY6ZDNHsUrJH2nj/fOICtx
p3OegDNLcoVFOd+mEu/GSoPc4vzSNn43aqprCN7c+bZUyz0pMYgEFn/kWY0Ay8ng8ylSrhdO4qVd
W/Ueq63c9oogxmCKh+u5hJTeNNm8813eAOma/Haklx8sc/8+sSMDNxcBIfS8qecHbbgZSWZ/ItRw
BmOLsCeol/+3kdwtywf5v0bAOV1qfmg7zSLygJMZ5lNqecD0CwkLN+t571OD5TUZeKQQfhSewF/F
7zMxZmed8zY5Mz+aj0bzQimxdtDn2/qTtGnYR9YQn3QaNy9xSr7xFKd8OkbKJ+w6it7kIONT3FrN
SxH08hh1WCxBk+jS1CtRxtYdmwOusLZ9yl9xkmB+CWOSiqM6sy/Yt4jPJG3zFypQXIgjuU1oH+27
oSAm6OODtfsi/VbNVfuCFJ9Dj6rXJ0Bd8VFScq1WKjT6l3lK1olJRU52/LtIgE1j8H1VXo/e3crY
esj2K8aBaB3RzNv3mvQIU/J0pIz52Ee+wFhNeMUg1u2lQKSWNP506VACv2wrAjrFgHcGpe5snUtg
K9e148cnr3Q4c8nOx9vUDId7E99rv6ItGm685S0Y0MZceK1HSQFZD3DNULInHCLFWxLM5mti5gSy
wlZuiI9s+aYb4cWbht0pyBPGR5J86j2GdeNhZkPwHsQtFxzJ5R0UJsy9gPjBU5bY5LSGmMTJiFuC
lMOAbV/op/oNtTd8ajYY41MPn+151CFdqJ4FuaCU2ibblGUFMyPRvUiHdX1FTIR6yMwh/NZqN37P
mjE6aS9FEpYMzExuNnS7yQumBAIdb4COuvhL7i8ZrovjI94EDQXuTdlmfwT2/tfE/QvpGFkENl3E
fy0d+yRf0u+FY7//g981DpYJS90zQ0hmPq1Cxsz/0zjQgv6NzoYdLX01SuwLhegP4RiSMugsrGXp
AvyhIAt+M/mPY3rW0mhFdvzvKMg+Oj3fldZZTlAAo9Nu0t8B//5zA5wg1CxtpnC6jOrZmNnrDcwS
0C2H6LGqXAcGEDyAtU6S9tx7bv/NmqZsP2Y+I1BXi4PohuZMPDppFHhnthXI2Lt0mrybqmXl6lA/
GvnQgb2hz9Z4ryvfjYc7oL8kjK9VpFnQf0rjEQ7eQVUIdH2M23j2INwZ1xGcNHpgIhfM2LbFNuXd
afE1qgNLBXPUxwSqEuSdOEBqTXBc2Ol7vDGme2/UDSC2Fp0Ra8x8ECTmAXl2rsMiHpfVMPTUpDWB
iVYLBT5xFyK8qFyEnUOZXcVVle47ZHMO/hY/fqgrO31g7eAcuChS3whqfB3SKnsIc1dgC4MaeEvf
40qOojvOHlHmaROrF5qp8Iz7KkYBXoiMkhSrpKjRuBLY7swssU85kq+FbT8Xw2hvh4ES8RmcXlUD
s2OGu0qTQhtHcm2HaYNrNkE1N1nQDzdmUuTJLnZbzw72djamaq9js5HdwTKTmPLfqiLMtxjvfJx6
ArRn39Q8BRzGpPEcP17z/44IvxgRbNSefyt9unzp+5evqWJfJvvvh4bf/+XvQ4Mf/YYcij4+K0UH
sUv0z6EhcH4j34mEBaQF/iIpRbz6z6FhEVkgNUWMSsLN0hP7fYQAkLYAISDehUBzLD7tf2eE+Lnf
GHIEmv4LWYKD/alLHjmTbxSt0R7Q772nTcLKNMRulYUAEr8bL/+iH/9XR7JNQipQNaDJcX7qx5e1
W7u0OziSPQ8sRNrntm5GjAWp+oXq56+OxDGoEboB0VYfuejfKScSacR09CmAywEeGHbg616DwfW7
+fHfvqSlwe4iYPO5rJ8xhxpyQNSImUp7X7wXZfGOPPM957//k8MQ3GYFPPE/PSPpp4iYvLE9xAYp
nVFIjM4iaiIHkgSYf/9QSBaQZkTL7PPRsf/+1rUm7PKUK9KU1S9GWiAUn+3wQtT5Ly6K2fWHpi8v
Hso+NL88J4TSP2sUAk3XSkZDe0gHtiK+mu6mZHy0jOmx1SyS//6ylq75d9MgHxAHc2jb012GR/mz
wo1KRsO32WDj7XqWbj3EiZzNLxjU7IXuKAVDFyUaFln5n9xPEC0I6wIXHc9PL70vGmWXad0e2i5r
7hWKPkqoRvFo5Pyvv7/GnxUKH9foIRtwfCCJfNU/6l1mlWPEB212MFQnDjQepm1um/H93x/lL76t
0P/uKAxZ36uSyOIiW1OVHCUaPVb/46OuEOXWcEL+k1v33ZF+unV4ANNG1xwpLdW08cf8ZaZDSdjU
Lz+vD0Xej69HhKo/5M0IIte2f9aTNXHlhVXTVodW27DPzSU9dGrleDO71QRdzWw2ViQs/L+edzAF
/mXIq9HWwcF40p1HHZisl3EbjkCuRFMPX4OUKERILQ4+NpO0w6B4p9HoHJPZ0pdtQNeIRkbvr+yI
7Oam5a9MaVxtzYJMMCTl3iEYu+p2EpFN2g15xh68rmddEVk/wLc5xAC1V83EJmrIeZ+LYPSTdT8p
gFx0iUL8Lol7lBKWhCrKeivpgt9LI3dP0MOHr13MKI8vjXP3CXyccrc5063SOYQbGNnkRJfma15A
7896zsewI/elirnogs7FjsiN9jqx52ZDS5VUTLxfLIEsxIYjVB9JFTcW7a4z43Gbd+yTDNQd68rk
6j7yv+hSynUga3sdBwwuaZIBWfGZAtAjkKhFtYL+AFSjE55k7Glibs60J9AXVkBqyeI2UNua9mcC
TLzzmFj5cxI25aM/4GXreqf90vmV/Tnm2luiYaz2S1u5auacNHELlMxxqTrOtKhOfZdNJVTc8rEf
0Hywva1u2SHL55hbc07zrr32Vf5uWjxTlfv2ZxS672M/xPdkFjZHFrycfd8354ko4mInMKZT9oyi
kmQE1s93OVqEIyM6EbS6yvY6IdiSZQAxNKWtaraTqI2gnCXZVULviHoa6duAH6wrmrbcRFV69cY2
BtzZH699iS/9BGIwvKBlXG+LjJsQq5Sql0sJGMtu8hDONpeUEMfyHM3shSsW75sYFmGFFw5B2Brr
kl/uMyJi2ktL6TbakE6jn9K4NYAwWLoP6VrRqF/5Zi1wOmXz59CovYexLqp3rPwN5lVCw2vJyEkl
k9Ag6nWPje1bD6Ty8P54gp7lWuAuKHDEproBTlBFF4LozhWUYB6BjMeCdi/SomZlJMTN4Q2NHnti
3fAuU22iN8QUN8O+20un1RD6y6FNH2VtJHqvwjp/iQYb/2/Nd+QHDSjvLKJZ1+t4vBuAAT/NYi72
Xqsk7HpD2NirWseblzyigvA5DATk+4yF9TpHbf/Nnvm2XCOerE05eP0njV71S5JTrQmmkjF0bDhZ
oQznhHwSkzZNIGNtFTwJj7X7c5ewyB/jpN5iBifoT+TvYAUi/FpoWjgRarxJNW2Mqe+GTVr56VVS
RBjhE6IXcxB7K+Uw9VHLL7HWC4oZaH/uocLSwU7bMX2r28g7wCmhOO6nVKVdSz21/aT3DlhPsYoU
L8JMr/AjrbyPs27VGdJc91YJ4CZ5kworbtqP90gCDrLR6IMmQkRrH4g1sIIzU2FwmypWExgKx61p
lfpSSxFtE+y5O3wi+ErboPgcUmQ7k7i7o71aroERtXJNIjvsjCLDDePIkpeaUXG8SRcOT63y6Nph
UbnrDL76QpWQ5ZE9rZw+n7azYHSjc6L3Hynnrct121X+Ar8WtDt0LQh/fXjraGldNclgPeRu7JxA
4XI0BtRnFZEuby6p8Lrm8r1+5jOqaA1cSxISvxLfQkk8WcyDqVuEt5YPzNw1Aft6DJRCMH74AMTw
slPcsZH/bOIAVcrKc1R4GzeFuLAGxUj2sdKivdjRYiYIO0eDuK5s1Wz8gUOLphGHrA+hFFjW8DX1
6mML/wPsL+kGlAjtrcjKa6eVzS4dHHKA+qq97rtlXd3Yzbm0iIXf4LNUFOQsFzABdyeLI7RdvrIQ
TDPqolf6IgtCtBayAxIS3hHPnC083DK7yr0x2Wmk64xxrCRWBojyqzzxdj0d3LVuhL32IBLtO9yn
a43x/VM2cofmIK5plAZiDQQM9zBPGGOrKcQhYTZ40GSUU9Cqa7SeqrrtFWOPkTB6DLDJ6kKj8tZR
o3YO4gwSlnV25cS2+RpZSp71EgldNIo9+BIr4psaazHpyVWUGJdSZNcOCt8nI897yD2pvIzBv2Wm
M3wGIEmk5UREiztb3mFG8biFkF9dt4aIb8oCBpGoNplD4FSyRMDI7BPf86PQJt3DsKFPkFS0jE2n
vXYnbJlMi8gUfffV8BqkPwGTHmI192hkKWq0mpFXkHf8aFahRQXOojhOSC3m1I9B1nd7qG88gx17
L7q0/hismbfhxUxQcg6V7bliX6fRyrbSlvzWPsrpk5Ylg1nOJo/kOLrN1WLZKBbVtknfsA0W/aao
CATR3Yztq3UyGCgJRXL6N0MHyKeyP/UVKThD51APIXu5BeShuhP8ZLVRVjXZ5Sbuxibwz9NgU/Rn
8ikF418VDPFdZw9IiCjNpxA+M12lpyGPHA2MtCLy4uRqqr2r2FcOLnfW4oIIJ0Ihgvd+yrGphtjY
3lrPT2jtJMFxDIPWooEZEfjpdJ6JCGxkXJ/CoEAUIIWUN7Ark5XIXRXh0Q2TfCvbVLgEbStLV4w9
/XNYmOTDUF69H3JnLNGj+NjkWVy72YoCD6SOEiwunZBXN1Sodpa4sAlYqguic2f7fF8MHPqWvE1j
UZgZCHQCCNeGa097vlObslOOME6VoTzYnZLbsYtfitQrtgFQzK1t0m5pgo6uCZV1WNRwTldjIiCb
4CsmMRds9BWfa/I1wbejVsWSxVkGNGry0jCO2UidbxckFeMb7l0G/YTVCbslkhkGNyq9TcsFHwo1
VNBnJu9XQuOPdNwfFqN4mtj7I8UHS77EJf64wgZgk7iqN8sDXUXGG3vQBHMrOl6hYJ0gWVpeTc7C
ubJn1hVFJJozH7x3lk4FdciKfrVR+1nDDnuSin0AbY4KBZvdZd/x3ZYwSOyEb4DzAbz0qEwkmQVj
Knixl7pUd/HENPf3W4w/7QwjE9KCzZGsRRj+swS6pwNVJUNb0s9lEVbH5BZbNdMx2c7NGbhN848K
1780Clh/2tMsBwxQQBPq7DjOzzLoWrDAcf2iZEChqbNilGiAgiPV3eSiekEpH20L5JXXPlk9Nx/T
DtpsCx4JCItdaqE2jYvSe2lwsu/Hnnn97++H81fnh2MCYxYuVipJyw377gm0Y4acF13bIaVmS3BM
X703zoKeGOTQI7tAAzduwXvzIaW5Ja+0z1rTIjHourVYaGdcBEuZ+hTCWdlMNjtPwllqJCyT8s6u
nZEzSxX2ovD7CHVSl7VLlJkHNZlR2RnZuG7doIrvqTK7LzhvZw23byYszbCCW9KdmIDjaSwfzSwj
j26ZFWsC6ML1MBdkUvz9vfiTZJ23kQK7j1PF90km/ZPdSQ0xzcO+OEif9EjP6JsVCgz0zY77BD/M
OBgsGwGtpPbOo0sH/ED+KjOdu/3j9+lgSrTJQloMZdiCfnwacsKZ0GZWBhKMWrlnJM0ZkeavhoE/
VSwih3wErtQJADsHPz9zlSkd+3WTHXyXxbMPFGBdk0Ky7myiBQhYa2j/EZdzRT9MP/39PbaXSsGP
V7gENiz1n2gxR/68Hca04mpRDunB7YckxunbRBcGsPLnSrE0RlHiTdeR4UWPqOEfC4JXUNV4A/IB
7SVr2RDBvoy3OKw7lC7ONpEty0nI+AfW39FF3tT9ty5epBFG3LNx/Tj7/9arf1Gvxmfk8iD/dQfr
8iWr376vU//+L/6oU4MucHwybxwbhwsd1O/q1GQLhyggaGH90a36o0wd/OZ6MIEpF5oUnmzT+WeZ
GgOvt6AUKHBEWFow8P5Bfrj5x8sGNOJfjtF/GgIDeGYmv4ObKiJA6KdJaIoc8MLT4oGNt1O09aZL
Itu+uxu/H/J/ME7cNFkt+//9f38+BDZlz+OlX2oyeIF//K4xQS3ypmim9OmA/GDtS7xh6HNL/++e
/wdHWc7iu7FcxNE4ss+bD0H93BvPzfgmvX+3cMaH+/2F/DRdgJV12Y1zCDXfBubtBERofv37q7DM
j87hD4ME1WH83OjxeTMs6+fad18aBHhAUjt4Ri2+sjgFv0ZL22YRxqE9ZkSwizBtzRKEHPAYtRt7
Z9wCWLH206iHfdYK8Wins2ORe9XnGyGDW9urtLdBTUUKovAz9G0s2xwJyszScXxP0QP9UFCpHC4y
YvAgD/Jz72sMIg1y15AJOwx7skssfVBgzryI2Di0VJa/KYwgvSzbFvZRp5qVn7Fs8oVC0GKWwRky
m4/DKajR63lTeml2ho8CYQlfh3+6TQ1Pn2VSqZFwCFluZlWoCxXBSsskf0zbFChp0H317SrALVeR
jmZ0etPT69u7dn/hFrb8NNaTezsA3tgbqK63DTnQCHVM4tuV5e4ICoXlAWnnMkSjus0dYM4jSsQ7
J5D8CJKGCxg407aZQ3tCsd9blzGxNQeKRWgyGpXexrkevkaSYAbNYhy1YszuJdA5x8vmt6XV+ZS2
eJE3xH3On5jEPIecBOtNiHHZXPaufDc6d0zXY17KRwKbSeYdfeneam3yQ8sNxod82SA0hUYsl6iW
yfM3VRvLi9JHqbsCDFxtY68O2jXnV7BolgGM7dxgb+q+yR7m3DDJBbU9fnJn+y2qI+/LaDNpuMrI
nmQxEgs4YV1YibSz9vXgvi2armiVDt18yDtzJBy35SF48SxZivJ71ch55FByTlXk9Y+ZAU4JDF9w
rkKVoikZ4q3jCWuv+iG9HUpyB5Pa0ZtIQCkfcODtG9umlkoJN1lHRPRRw51MimplmJw8bCcH1nkc
wJ79ddflcj9UYXHIvVzfF82s7mUb85cJm+PFIEnhtkwI/6G7XZzoGxFiYDRqq/E+XocRt5P6qBVv
KtwIG3qIwZUcyBU+5hiNdm0JOgNoUGaBlBLoeVxwidjLMvM+BxQ6rojI8K6BPOX7NEnMveWK+BX+
FmEpo23EV/YQ4ZIo0iBQK9eqFTnGsXs9peQ7AoTy1wC23NPUiu6iMxZ5XjXrox+1/k1sOMa+b1Pn
JrCq5GJwPVLtOhQ+QUqJYPS0ecBW5tvHTkiyKmBUjmvYMPGrxEO3itqhkSvHUMa+wdD07uZF+I5A
W657KgxnEVjRa8pCapuoziWfhhX41uglJEqIKtyP2Cz8jTWP8M977mSvx5INPW47q7emQwWw7KJM
EvcB9du8jaeQwArH8Kx9GNRi7w3u8BTasX6uqXLemlVnHnRml/7GVSPCNIJrKQ2h0/9qFb08dYRl
XilnHF4EIeLQ15LoeiSk8QEZG66ovkckOXaWdx7Y8Nw4Gmlj0oqQaq6oX6bUG27FNI03I3Tsq7Hv
/AugiNNlT0/gXLToCK3O02viiPz7dqLmI7E3H9hOhJrCjc0BOmsZvEo7lrdiNoN6RTW3CFY169wN
DlZQc/FgvrsQqatVWjbpfQf15ps3+/3B0gxCRHX3e14N7HckWoHFa/u9bAYCb/o26zfMKu5WmW53
LgefEJ+06ZA1UARIVqTC8ptenAKkjoD20A6YT5xt8mBbzXyaiqk7436Z1qVHEXGd+zUJgV6VR8eQ
FcOuyXMfT1sSHb0+QuWHGm7bmomxF2lBLaP2Hd4JdO4INSNTbslHEcd/6CLTLpx2cRob24BdnGBr
DiJUx5L7MDYzJQpUEDds7brXoZOSYUwXtyUx20StEk4vGQWeyf+bCYQNggMRGfoNys+8g3dI62lR
/Q1NBpsuxCb80heN9SqDmspAifrsvY/weE7sxq5RaiDZXP66XfseZFTUffiewcjNXrDoOGFy9CHO
DB0WCKp4hz9ipcKNS/kWb9FySNxraIPREQNjnGzUZ065SMNh230ORglhzEv5qzQRDZCISNo+BKk2
tOo7fA2It9y0edRZVe1lpOo9mtJ4m82WucSTVOulUrQ2x0Wu1qiXMHLkMQx8BB2JImw0jAvzkA8F
oLdJ6KsI2wR6S5CdWwGn9tIvRn1pGQveFb/XeIDFPtnUnSzQcXBoydcMkdnkvUXBM2iIAFlcHjPh
AQt+3Bz9+UCYqX9vjb359OE1zNxFW/wBJPHasN4Hg09bARorh82Q+Z7GOQTLLpBkUmUxHtrMB0pg
jDz60IH51AQIeVXppN8+NI3ForesCLk+xxYFwcQn0xMALxqdLjbCPatRaMQtLdEB6O6+rjuUtJ1v
bCm1Rbh40MZSNKepsEx2fYSHx8hRAw8+emXHQvzXRBiKgPOPN46Y3Ber6spt3fKCE9FWnCD5Z2sw
BHKLA6p+y5nDjzgX+wdA5PMjL1JyQz04uZa5iu7rHCMSNUC0nKKt96Fw/CfJghQUJ9HNJBrXyfQP
7aIdG+ONlAVQVMPUb7qOjU+kQMRokGVubULD//05FXKM3yeTkx1dZ9iZbmtdoeg1HpK4YJAh8fVE
3jtwJW/MvtSKyjcSonFnmMr77KjJ/ayF4X7OvXa6Yqbyd7DljM1EKvQGdSwq+BiQ9pwY4q4BALW1
Bfwrst7Gq4+7Lj28pU0fhtf2EmtU1w0TX5+fCb+2YGgCg6rVPNAWsszdSNbOGSZjva0jQqyrSTrb
luAtBM+my0ccRNNJoQS9jkMrOWJaxTj08S7PoYVP3XDBm7NDOc8EzVwFfR1vMeIkpIRQUCBdoS6u
zS6vjj7eiKcojvVexsAhiB9iMjRnl8c/g9wp+ma+tDoEYckQOYT5TqhSvdlahLWYdotpvGJQmI52
G9fXgZhnklo9Qm3wbE6PJiotj/TvId/ORI0gGy+iizKC8qhoHVwTN2TslIN821UVKvhhHm8s6udA
g9vxmigEpu4greU+6BrEteNcBcUGWlkMHttKoy1zkz7SV0G8ElMnviRYAiFXHdTNg4KlsKMgijcu
w9J0tlxbXncI3xHu+xquDxLkiW7kqcMFvUMcQ7YwgdjGQ2+aaETDCu0caqR+VWp07GaCPgHDKim3
oFuhi4Sakg2hBuhoKYQ9mpgFtlWLttqJMuv1w87rVlg0XSRmr7TOkABTMnKomC6ud3yP24yaCj4t
HOuiCIKTP7jTNpSTILSLbGK4aRqrdxX5lI3pFDLS1b0z35qEC6RkCpaon2P+8AD1PQHWjDb5QtFP
XtMwcW9yxyLDjeJXfOiJUdtT1p+PeRj7+4GW7XJF10EKlRT5bnplzZndr1VW3dtjIba4L2lhtZSu
pdcQZuJ4BFFM9QQG2a67e0c74B6KzDjj+bpB0RBAn8dJM+TGW9hBc7Pc+slRmLnKfIovuIxiU1L+
ZUGX9GIXhmLYNgiJ93GM86lmXXLGvi4AHHRmsGWFmGK1ItReptONjZp2TfZ29TWoja+o1q9HAHA7
exyqZd3WHcOU2CfI5g8DApm1CIG4M1rtuRF6jSqx3iRIZnByhU9GDbcJFhzwyqzv4k04JMmqcLDM
mKHEJeq15CsGLddbt9DrV8omkjpsMbm1hLPWabIuCF3b+lkJm6RxtIIGl6fPidLeoQCcN68mRWjx
SKLDfYuwFaR4gqUfvGxK49pvb+q6aJ9ory5I04nQBKPFTqYDGAcWRu9NGbbFUelpJlA+InqEkIqD
kRLavCHI1r1xQzHf5Ikv7lsSoLd4WAMcbCNtGH/2/e1IAMw6JnZkXxJNuEOHyJbcLLNTklsTFhHZ
vUZirs5k6jo4E0ovEpuhSYiG2IWQNYtzX7+yvLe+jAQ2XFqRomVJ/bq51V0ODdBu1HATz1R55YRP
IjfSfidDWqJ2hWYM942BvUgInuJmjL1XN3XBPet0nq5d8htua4+mmwLq9cUXrK9Wo5XaV1MYyS9F
mQYncozrz/EUmPFS5nUezWWGRAUBnTQN08NY1+qcZqF7mVa9/FxLmpWj7IZT6SX6PBhT8VW6OWbZ
1OLhNkrGNzpoq29VH9D48y0XzWDe2HwibXCyYNldkHlK4BfEK+p1uoaJm/UA9SZDup+cOqA9GnsW
Tgyt06vGmN4KHYRPdhPU2FLncJ0k5bwDN5Cvc11NK9Z4M1NhWuE5VDSQN/4kGMnyMj/krabTgjKI
x8tse5rYVQBCcWYQg+Em6dt502fVg1HirKKBT6sSHxKFm3BTRzivCqv9LJzc2RQ+zgR8j0GnAK9H
pKNEfvXQFFVzIefSPgqBB5H1fDXFiYPrrw0Vudf9YFQHtku+8TZJop1Xg/COlvLDR2kA1mXfGe7Z
xZDuY2TxJ/T88oJJsbxhqZi/jJbTfMq7ontqVTsG+9bwsFllcZcVe90sgWmEHNpspmR96zrWUAOZ
RmVfCN8mc14MpFbY6i0ZQhrqlHcuxiiszw4r2681KmAQhQF0KKO4mhuAzqueVupeYppf42sCeK7b
IQUA0sorfKjJVc5iaJW7ROtsw9DrsKz7EBZEbt/x/X+TtZmuFHNatFKBje45lvOJmDd1U5gUGVzw
WI+j6B0mLnCQVl3Ft33rNK+O0T67eT884+u/nxVEgl2Ac2BjYBrY593MyN4azppPrbynFzPINYQD
ceeZJcT22MeInipzN+tFEMEbf0Cj6e5TsJsXdkHm5aoQCtoiEXGHPLeTV0wUPa4/s6GvbSTYJsfg
ga0O8wmMjecltXzTJtFnd3SHs9mSKc6v2GCfOnnvZu63oAzFtW7kBJct1jtdYN/mvk35ZYR+aK8F
OdtRE4Z7ehBk2hsRN8WJg8/B/2fvTHbkRrIs+iuN3jPBeVj0xuch5lHShgilJE7GeTLy6/swSlUV
4e7tDvW6kEBCqEqFBY1Gs2fv3XduF5pPEeVn2gIjPtgKhDSmOB2sC9tbWYqFpiPU77iDvLAhJ7ey
GO1dCSRh1vSNvSxE5r/lHnp0QWvHBnOG+Aa4Na2o2MzQUV8R3craKudB12cP2VgHRLi4YaRps23c
Ib33I8W+c0o1WNgIdm60sDN+aUGWzfO4L5ZVG2EsnoXtLS5D4ZWwEuvRLGjOh8Ux+kr7Nc4AbIZJ
vU7ZbpddYRQgVKV67/utvUGG0s7zJsnXQ2eIx4Ydd9ZK/EQ8r1PXlWifghazQ0kBZ2cE+bBu+upb
6GXOJsb7aE6jjdyxkSobvNO7K0I5B9UGbcd1UCbEv3n2q8VwCTJ+U3w3wNd8pY7S0scawEr5nqtx
rO61ovX3LvWPBdmSnsVW608thkSA3gF7ezeRqALg37jiyJlR5YW1KjM5cjULKxpEh0ogdfeyWWoN
3jqMJh4VKawnQB6YtIHJUCFy0lFpVDsVkZhjcWsA7J7OCaq4JJX0xI4Yqm/TyNOWXCc2Cq3VO75/
64uT2i8pPeF4deXBhqhQLEh3/F3rEb2I0D8R+XC+Dn2/wavkzeEKIuPxCrHQPTGUTeaMNJHSutrf
lFf7vZljaGaXBomUJKtu0btvOuzffoXo4u4g2+r3tfR+ldJUXgI+vWf0fFW4sOq8pMOrkv6iRvIM
Cd/K14hW2qUeldnCbgKqQmSHL6C2jmqVLghKx7JRzHqae6QctKXQcVGHOt+b5O86hWRcVOSsyXLN
fTy9wEo6SlG/j/bu6QdHE8n45+SxIy1JnORU2NQEtBlC+plFKcJDERRicT7De2oo6lvYplo6Zh+H
VS61tgvSjxoPFrrBk4xNjoy4067VBiXO+aGOCsw8laYDngS57DHiQb5aSyx1wMieAi+A/6tENMnG
Bos/91m8szKQ6TrvWFznBz31fIjQsQdzcU/EBPzzVFqRD7oYB+DNkDCLOjSFmV2RsuNOal54vkMQ
Hep9jw/ahZyLWN+0DwqGCZv/WCBn2eDbAyif3peYzc2Nt4lORhOn0PKuGDQyiGIMr1sh5YXxp1Xx
OVM/qaypI1K2nGo0B6tmCMwiRLhXb9xUIQGf8YB22T+fn8+jeiUPiVwBcDZqAZWywOf5lBrHRePp
1aZpSN06fUgUETiGfyN0ddyMgy5nHcKqZY4UZnV+6FPrx9CBbVJUpmI5VcE+llQ8y5RaoBtIuvtk
gKJgNQF5FRLBjqJiTky3OOYiYeMvzw976tOn5E1szpulIk3p6+OwRu3ZuRMxrFPGYqel3bNNz/Qm
sFm1nsP6PT/cqQUL6pYGMrTy7lH7RFCVqkZHO8PVjfVU6uWay79clr6jXthljmvs07uk9kw930Ls
rR5O6Dj+fpf2OEnq3tfm4Lc/ZMPaVLBRh/hFx7btjupb6E/JpJ5U/PnHPbVoDc+1gegbUFSPPhrH
aEZoVhVkqcC8tzAfvy4Cttjzo5yaVF7hVL6iEYdy/ud3aEJVa82Ured9F8Dlh1KEN8iZZsbFhfd3
6oFMhDTIvMnKg9n8PFQi2wwVWc+G2pdiAf3hm+3m384/zqUxDh4nshodZxfWiKY31yMOSKabXmI2
HokDWBysP42Xw/JApvT5OTwvdvtKb6pNQex6jTBJ3+lg5+dj10dfQoUdhiZ7Fet1yiyFAa8CBOWl
He340zPA6lJC4fvzSF0c7Ggm+l4DVU65CTRslpu8QYCvJeWVQAy5hY6TLf50XhnPoeeKOAqa8GHr
EmaXqjuArdukmSRAsYd77LudC6HE8Vo0qKHTh0Vqlwavd13Yh8qwF2gNDtyixE8XyXld5HiGFd0V
praXqMgnRuIhXCRrNKse6zu8OorGYXBztCUuffdKvTcG56mo4pfz03biNSEa0xFX4aowFYs/LxW7
SBMEh06+GSN1WYk3xaV9I8kmZMAFTY5+fMZO+rR/D3VwxpKjsif2GLC7ziNxn5nBLO2dBsCr1wEV
7LLxebCIxyzqH9WiNBt3oWIz8JWuYLgXo95g/+VQIKhJo6WVQQI8NUEWWG5c7BrM8rZYyozXvuAe
aJaZAe6EahH3qmYp9CZudk4n5E2ft2SwB8izc9JsyLPsaLzwoO/qv8+HOSc4dT16hC3NsA4POzFZ
zHoI1IBIhs2rl2bqjda5D4NtR2/pOHmBCkH9VNBLD615hW6TnIm0tzZkO5pRi7lWYvWnt8+pz8WI
1jIk/+lD0bvXo09iKc2TclknPfnGCMMqv4oNSCJ9DmWg052dEivtXJq5uaG23S+aBsok48QLUnjO
VWKiZYgTD5tN9uuFF+DD5QQYIhKueMyWrnBvHGv1uzOhCf54rbEvoY2j6cQl5D9Ya37aYXVcDcxL
rNRXneYZW9663ARxBeYJb9R+c37A44DHwLeUrk0YdDDoDwMeqFqYQBZpvvHcxoRBm6fLErHZlW0U
zdp3g+YqJPX6ZMLd3J8f+cTnSzSH/g1uK/1szsEuXwVDp4StncG/HIYvnY1NfEm95wnUcvzz/FAn
HhKBB7sRuY6puf1go6Uuyn1zaLNN2lVURUCS4X9UtHBP4qza2nUSufOaAjtGFjpJ+/ODn3hO4iok
dnTiMsnvMrUPG6KTBC1ppyzb1JMQseyzp2CiFbsxRt1/OpI5bVJTJyxEceuwPZAcUB2APp0EoO7r
MGT9Qndly1dkGH+8TAk3EEwhjOL2ARfg85ZY1HneBl2LiaDW4i1uk3g14tu+t+wViacff/5YWJsS
35gwxFETfx4siESRmaLksazU2ACkzXJqiNR0ahzXLzHZjzd7UzUIbQgNLArah8dXiTYktNuUJ1PM
p9BQXgEs/oil8RT09oUYZPqWP++BDMW1FBWozp7/zhP+sDBSI4yGTEGIAVhzaZAr9XJLzByBi9o4
8eiwo7uwQE6P6BGKYuPCR3d4vJiFQ68BI5ZaRz9B8ZYP9DxVtBS1NOLOwla/+vNXR+BNUzFRByMe
fOMWfgHwY52EZs52N4hug37yNrLVC8NM3+/hTFowl01jQqQfabs7V5VRxI/Gp0+fkMaZucWwV1me
f5jjXYQOaSTdGjuzah9hpmG8ySyOtWRTGWS0yPRARWl/OZl9H5cNBXV3nBtDfmGXnJyfjp+NjYO+
e7S6R8RuPx1hWIUkEzwLEnMvaEhDQpsASvKo0o8ZRewaJzpIv7mZhHOczvBqr1Vn3cgy2ArqyKue
sGgcrPIBlAx87KIgOJjCgnLCaCGLs589HUw5TEvrwm9/8sWArmfFabTUHmZ6kCSEgsqG2JCdzpbx
4MU7RZLnPP9ijndYXgy6SsfTPB3V4MEGkZolx0iQi03WOHTO5N1GTbQn1/ljyTTSVMuziW3ZhzAG
P9j1LEcYWVFmbESyMBCy+OFW2qpcnX+aUzuQTQjg4htjk+w4OKzGWNVpwFUSxEMw2TqHYwqEJVSo
WnyHOPXnUTR3RmSiHBmTy8fhDRV6s90huEq4O/o/prmrIvs+rfzX80916uPBTswG0TDJzg9PDFkn
WOblfDwisty7BEDITPOtHxRb8lUVWO7fvcAjgmxhfeGoOrXnvVuYkTg6cekhdaqGhtklmyDQaa5T
YIAFqyJ+KeLxkQ/xwminFjzXHp3Fzs3yKEkGzhsJKfDdTREUyTqlBf2+1+GKnp/Md9n84YbHJDp0
amkGMueDfdVrdYmHdZls3LZXX6JQzVcKiuOZHxudoDbn9M+x5ubzNm+623LIEsxNHWMdumg6RzCM
FJbjYqGVUJIhjKHHaNv40u1WOznzDjdsvkyaPg4Dn8qvVYvuIk4baVImaMo3rfHw2jJwZo0c97XF
837uFCFFjAzv56Tv6i1+7t9CFB2jPfFD8QvekkXyZvagFLTi8hznJ/LEt0ZNmxDUcQySi4cHonD4
HSJJuN1n449i1JqVWiCm9AX6leHt/FgnpoP2HD5sQCkkiA/DGB1+OoiUhtDe136oJBwWqaW+1QPu
qY6XxWAG7eZChHHio9M0KnZENJxYRyE23Q+DrIKcx4utL2EUwJNHtUMdoxpnBnzR57LqywVqjG7z
58+KaxF9F0Q22lErkonZW1S5db7hrnYDpbIiKy3uycYHsFmDl8G1gguhzak3ydSSBtA1br+Hlj58
K2BMzTLfKGpQzgetQ5WQGc19D7Z7A8/p0ngnzhwekBjK4GA7JoykPn7tUc7Uyi6gcmFWNC+WebmA
iOVceLSTQ8FLMVybgBHDmc/xb+GYUZNmXNE0L8/uLFHCG3Vo7o9aTbuwfZ1ao9B6WJ4m28pR+rtD
EpeNZAY2ddo+waX/aVnlE3Z01SwKynsXLPMfX47YwGi60GkMo3xy+AFqklqbXo/ZZtQxRFad/qFq
q0VBHuDCQCc2ZlLqOOlA08H9yJsm+UOwXYzwJlWfK6AIrNdAyrU7lk/nF/3knXkYqn0a43BXVmL8
hE3GQNCvzcwoKna1VVsPemtjgyD6mllUgfv1FX7s9H09533lIBaiVtu6OMf2Wosakn7weW5KFHCG
poEch+cbGU21G00zvNe9QM6zAcagX6jZOq0RZ3G7HebIYP1taLkUKVRa2C1t8uOIKd8/jF6K2CrT
IMLnaV2t1Q5fSi5QMriNhUp0mE944ySqbkPphGutqoetsJBodkaYXndK1W3cxHuK8qSeM8PJKiVX
VM1ChIIbxIn4QPZjsQTiYCEWTvqr3DQifDridnV+ek+tTUATjsY6MSafvc9vEHh/SdMaaxOZ8Fsp
mzeXzkDTUFZgBMDC9vn/47Mj5ibYI31PQehgPByXs9IIhmzTlOGUc7qhK3fbN9mF4PU45Td59lHY
IpdJmu4QrQMyPzQq6WUbROT3RRFVaAbdv8vkmSL0NYKUeWvp34Iqu3BlMk6PS5aWGeVyfRiQeQVG
LkVvkRPJh/FLKPEddStTuafRRRVLNDPccUorhagNo20hMkSCYNnZyEu921qo/K24V7aG2iorraG3
3EcYyoIr1tQ7qWB78XdL67ioS6SAmCoEC6+h1zTqnHERaP6jnkCidkernMHuNBO4mAAmY34f4OXF
T3o+tLvYFeMa555yRUcX/3s6WvOwbuKlA337pTTAFZxfYac2WgCDGj6NpBmMyTb34x4RqbWVAgjI
Nljg4B+vz4ZeXScaTvHnxzm1F30Y5zAw6oouFTnGLRvXEuo8I98wT8NweX6QUwciXZfvHEc6gw7B
VGoJ77DEeGRD0cmdDxN0E9ZKnkBbCOvhQtPZycHIV3JnodP5KOy1KzajTPCtKKGdchMd1/hVrFCA
oqVuogvTd2ojsEn7c1rQsncU/IphMOwYFRWm89U9lj72HNb/K57mP5sIzUJoX5jJ48bqCVnGLYkL
LBKCIz7aWBeC+SVOi6WAhz/q2s4dq36rk4tf5IZCh2lRwiwuPOMhUv1wMwQ0NQQ08F27gZusvNwc
nh1agmjP8OE4XpiPU8uW92yQRiJ/S/n687LtpV8rSUiY05fFT8MLXkK9exQGOpLzK+rkOPh10+iC
aOMoOKg7ZQgL9HgbbqIF2ZzmLRuUfpG31YWD9FTYOpkzkmKZ/uUcfIdGD57AR3u5aegZCWskrn12
X+XWLna1W4ygn1LhXUhUnFrAH4Y8vNrHoynQ6KnpRunlOmjzn54pELfbuyrvLtw5jFPrd7KSJReN
YSy5pM/vq+ldsxilk7LN6MM3EE+/+siDQCU0d076NphPhOt5yo68jMqp10DRJmVmhegPc45XDIvD
V7/El6XV6Vigq40+o7CpHoPRAzCVCTHHW9hdSad3X1yLXRNLlhrBlFLLxZhMqc1c/6XCH1o6ICZk
oWJB30KpsYplQ8gXuR3QpcGIli3Mjkd6xC0Oe926sJpOzYI3deqS4mDdHhZghSjqOqM/YTMW43Zs
Rm3WqOarVVh7cqavTTRc4g+cesVTZxZCGYdk6+G0F7EWDCXB0CYqoWZ3RQvf652vbQTYQ8zqSZN+
/oN5104cXNNRzACs1flcuGYevOlAgaJquyLd2OnozcO+tR/NUOvmmTFY+zAX4qXAqQ1nL5ST7+0C
bghMPG1H7FWQ9K2VHnOoP593go2pBRqeJ9eJ6eP7EAh79uACFDHEZuLJLMNqsK+zkLBxiPP6Ncb+
dIMu8vuFiTiRxESVQNZn2rWdo7tvIK2x8Du+6Hr0kbIagblCkGqsar+q17iGGjNWCspJCyOvoArn
AzUZOi/MS2aaxwwK15z6wpFj4PpKoU3//PQq0gg7baKUvuXYoDQy9TVEBvB2tNWZtWdmnG0To0am
xQqfHUESWVNS6qgQ8bu73ujV1TD4ANMhR2AsPKpfCIuzddizpOiYSlaI+qw1kvyfA2Jstuxuadpx
uEQrbC4qJWs2oV06S1C4zsIN9iDXjMfEyOQtny1NaAMfwmvott5OqM5XFVubCxfzE3s4R6ZLD7oz
VegPE0ek22JRg1jZOCKRjxjtoUW1ZfQaaUBrzr/0U0MhvEZrQDc6x8YUBX1YaBSdcNSdjiVs9MJF
UbpTN58skp0XiuD1/Fjv7+3wS5uyvwa3V47Bw+t/ptgCkk3E5aDDTmLWUDCm2Ws0tbVf5B0ugULb
a7nq3zVS7290XQnu9UaBvG+IYl1kGBK8/0L/wTdcwDegQZo0iP9CCSzemrf/+pk1UTPcvKU//+e/
8ZYn0fSWfSQ4/P5LvwkOrv4X3yXIHKDhfPokDv8FIffUv9AeaUjhvMkV17SJDP6JcHD/IhHDq8dT
i3wXGfp/Ixy0v+gkpTw0hXEkn9EsHSAbziEcDtOa8CFQW5pE1qw0rL8PP6FS4pVYilrbZ4XZNRh1
YcUnN5UF5xHPg4z4Nw8H+gziRFN6iGUUo/C0CLFNqb3CeqOdN9O1Be3ZE93Kiu2ROjD1TTPeB/rk
y+j5GWgUzMjYGj/M9N0/PoePaAim4GN+Av+pSXU3HbYuH+WRTMytAYcTV1V79EzyQQszZW5B2boa
Oke9oSsEsOH5AeEqHQ1JSXpCLoFlnuyfDzYBJRI0RbZ5sAcqe4ULBd1WokP+sCZREpQqFAMFGnil
Fl89MnWlnLdm55gbz4Ybs7IC+lMAp0dT42ZHIZ0mXR8Mpt7QJulmkWMsc2zk78jva09CR3i0Nv0s
3yPrpsAPkhPEj5b4lT0rK1xL5xbitWQV9BlzrdidfMBGD2yfNlpv9JHmNV5aLkN50CSDZeX4EzPO
QmCLAkYBKmnzRmCjNXXbrgi5B6whI/2p0gwWQW9ATqoMSFYDyU/UBQ0dkpULhnLuBNEQLAnx+mAJ
k1PeqaEpEO+Egf6kaUANZpFT82x0Z5RflZDe7MDu+TUk6AJJ279efNW7nnYCG1Oe8FaGKb8R9u/G
FmZVKJ+rcmqngZmoa096HGo1pwpZ0htyMY6ywvLHLr7oRpuFu6aqWX8BXjLQUFHGP4xVpj8hOtLl
K94TeJMaesPMRTWam9nQ5DLfVoULIKxD0TXSwaEwtCg6/t+ihVyxpJcZAJMcS7WbKaj7wzsM4gDC
5nRwhjTyGTw/UinrDatQ/6UdQNZ1LeZpM6/HYmxRUmri9suPVuuSScIhk7dgm5DKv4Q95KqNOeLg
smQejXZuRZOBRoS9Z09FrCnHx2HMea3dpHbbE/2KcDdOr8SZJsej74b3R9vK3isB0i8i0SgO+r6u
vw5xBr1XXDWExCD5eIlH6C4qwRZQZsOrStB7DR9zVpFVdhZ5p4ul6TvBQuDYR0tfL4cnu9GbG+BB
wCnSmEZKmrDb/C2IG+t6GAL7Rekc7abvCnFHd2zwpvdmRE+zMN15pGfOWwYz/7UwsP5aaSNLNuxx
S+n6rnHnYTwh2VLoC9i+SduSS7Ty3otCAqy513FSthdW57BsaGBhevsotatbtZEW4ZQVKBnhf0un
H911pguWBOijqWB+l0reXWTAePo1xENbfOWPafyL/Ip8iFIVQqVNCDLPA9ZIjaFLOw9zT3sa9OnN
iwSvxpni97zbpB8FFFxIGl+ZGT4ubGL4KJMi7/1VrWI9+QXLVflAAxAfgjI6THCkc3FcJ7Ty7C19
BGrryxpcYxeDnI19Xd6hNi0hNIyDvDIARQT0eLeMAuM0HikU1pBdpYyZF/g6+Je09P7uMVHRq6dk
HBXlBRbJWF41eqVUd4P0+E0EdLn+eUyhAD5HppomD34XVxuZKrghYJ1ubEd8dLrZOKTMJUhA5lKq
PdQwzwuYiEKFru0LV0igT/Tb7IqSLN78fSEnWDnIFS3qfMd2N30UTWXyU2RvsIdmZq4/Ra2iYV6j
uaH9RQq31W9j32OjcAMtyf92jF7DNNWF/cX1gDGVJIglfdBBFX+rtKoP8ABsg+aH4btN8lqxQ2gQ
TfzRqm7zNMtsFzSV4ntLR9A1vdQTro0zZBjxri4d3nkjKu0mxo1OvrqtXyY/LSfTdRCiQxnQ0qx2
un6bcv6M5Uxv6ZHc+pmOYRS1c1tVt6FugHhEZwRSRCFl/S2SI7nrKHBvMiLLL1bX+lO79aND7aOf
Y/vbPg/5oCzhCGAbnBf13GiDcGsIz1/AVY7wdIi4VJLCGMDiOKm1AathT6niGLsfKMhmW6/MwrKz
GIz0gNmswAWyKFz1pcYwcW6k6jcFUueswUd3lgwZDcphL90NvYnBd1H7zk8Z0JOAy0x2Sy/OVdtX
5bBMcMW+R90efLOMLlumHFILqF3GA8z07JtmhulKz3CiQDSR0oeCR9KdF9AQ7hQJncoAVcR1VATi
WY9rZ+apdbMalQbpeCfJwdNBTU9pX9x2YkyvLACVy7Z3xD3bevEt9trwsTPFXe+oMl5XJZ1y5UBD
kwo2bN1hEPcY1LZ4psBZB6uqybIrJBzge5NyxJ7OS1ZohnGwRi1GN7XjsO11Rv7EoVN8yay0CBfx
WGcrN1Lz19C2p6mloQnMk9Vmc5uq5k1hSwPvtC6ln9epf0UVBlCiNc2NPtW/QcjoNzQXO+YixBOR
lsyBcGAxOYftyzrN164ohwlSbuTbqet5FVjafeznxVrl6rKgQav4EidV0XNKdfY2A5/XLYfUaW/K
xvQfvSK010o9JnTLkdlAbjm63Jts+0YJm3LPhj1sSBgO217RPC7/SY9dcUWzsW6287Id4k2Y1fZT
F3XjD1UV8R7X93FfZZV3qT/oIAtBSETll3/eEY1U7A9uw2WeGi4wHmgQTQENM5uovL3BIWQqEH1j
tcv3WP5WF25hBwng91GnWxH6DjqG0CV8vhqZ/hg6YW95u1Kwi0bU9zBoaXRijPPx18EV7H0cRAKo
SIj2JtOKz+N0YW63tRf4OxPMMXuqWrFnZ7L4akmfDePPByONg38YATJ364Op1PiGlYAgcOcK2Nd5
Hprbd3sHJcJy5/xQx4EsiEsSkcTiKvmEQ6FjiU1yAamDFkXs+26yltDbImkIyLXJ9/WU1frj8TTu
IRrLhM4n6zA7iJKCz1akFuyB0H/5xxGEBTwnhpVNUOw6ovHiwnRO0/XhRsu74+GmBCgNZby8w2vG
kAZm41WNuavg2HQzmoAIfthQOYEzOXl4TQg8Y66kHX9WQRLLP16kcNwt5nlqg9KP2mfyzIRUJRJ7
17bR1O6hGFup4aN0fmqPPwVGIRfhIajCBuiQkip8vc/8qLZ3mJLSvxJl0dpxL+b+To3ChdJFEwuN
Eg3w5w/BbjDDtRSe5d04w44AgKPh+n8sE3iD+FS53Ha4bh6k+5ISuD/4BWun+1UEfAWpA4izns5G
HDm0m6aQ3XjhSne8f7Gns4fxWFTsGfbzg+GE6w+9sM2dkvv2F62F9zWqHaFIS4VpmWEdqoP7GVki
51/b8c5CYgfHE8S/CGeOvgj0ghGe1dA4kslQy8/ZJxsbv5Mxtt0LlcoTj8jiIFdFDE4S9XCzdGg2
YqhU38kqTOfofvP9WAO4F+bEL55ucHJaNX/+fNR0XOr5aM6ONMediq1hCMFxJ2zYgNnkMSZUF8Mt
dbr8nB/rUM3Fp+6RnSATbjqeM3Uefn6J+UTNV9lPgO3XnjuLtdRCJeCo4gFL+uomj7FegU1LmCx7
4jrQ7UN905Wd9FcwZE0uFzm8+UDH9yysDaLOMcO+wU3s4pK87XjjpbpnUGRiR8K0ST84ULLI6qNB
8VnhKQTieeRHxdfJB7KeoUxkqcUeYf2F2Tn+didpInEl7Wb0Sh1qiANBvsTnjNsprkKsK12D+wMt
fM0Pt9I4MnHanNZ7HGk3ZSvKr10HaWdhRJ58KGu9FLT3t+PkMd5H62bQMJk9/wuempPJ+AoRkMG7
O6wrqGUdjjglWrt0dAm6VSv+pgV4LaBOz6JZX6qX0jhH354NO5SvgVQOSxTl+OflUuIrTtAP9gTT
RUgdagxC+d3mjpOd2/j5pzs1GHkjNP4ono+bKDHj8BBUQU2SiGbu4gwWkVq73HIsteCWdH6wo1fN
k5GdNrVJsMZ2pn9+sjRRtKL21QHolcXFMogaVhYfIrfE8wMdqqp1pFTYcRI8YEfFkX4YGYH1iqRd
OD0RRBXWdyp3uHauuHWD7oLydb0v4o5MiBmY7lWIjR4NzgVAMFDA0zGYl/IhjBLyBErPZWlea2Px
dXRwIFAVm1QWWS9jpdKdwPW8xNR2/c7ia7Lcy9MLm8fx+5m0u6inONfQWR6GQhGQocLBR3mnjzgQ
9LRU7VNMF9aBCl/2/KQdLXRkwqwBkwY1UnpHor4mUPWmk2G1q2hC3brIWgX4LdysEcbn+wkQdyl/
OJ1eH2IgkM3sh3Rj828Mu4/eUjamEIsqy9zZSEh/IuPsdpXpey/vCRHboaUXJqzA3ltK/cIBoB8u
EXPy2DJs22BkKNKcAZ8XoymwqMApJd5pGpmkcaHGro1Sa6Cb2MDYQvrud1tLEnPR5bVW33gBZhoQ
k4JoozcDXhxwJYYHtU3JIo7JlK8p6SHkYtFW/Hl0WEdVatfxGhVfdOdABc74SeAxNx7II4wGEmCK
91Zcjy8U5TjuFA6D9dBU8Lc6rNTrmW7XCL16SWqs9sH/7xMSRzhwlF0wFZeQK13DmUiqBf7W6X1P
tuGmshtlLYEz3tH5oYxrCD3YA3RNNqK9K3UVnE2sAqZxrBZcKYbmV02CDzZmRQjoFjn1Uy7QY7SD
pKLNzU5YwDNbLSzhcbQlfbvkvtWuz9+MMZ5M8eB8kjxqC01oP3os0kmKKzHfiyeLKRk6BEl41w2S
PzvYeudbG3gW9cAKNNcGVTq3oqykfXo5ls7v4BPHZzIvnpjimrLgWwszYQ2/yJZjyJ7g4c3FfUBO
lWzpbJQPBfiz8A6BmACRE5Rdc18bNS8EQxi+7lxLi+QhH1XOi6pttHKFTko+JLQ+XQW2nScPTqHV
P0AK8hQ9fiHjT8POWvO6KrUpFdVDeplJNeIv8ujWm9Xz6z4W+NJB2tdj86pjNjsyGi25uQh3Zbmy
i4HhyYOQuWrGkES4mw62scR+ip/YYmSEp09vZNtSxq3yKAFDjvMyGTm1PBXjhxKmplHrt1nfWc2D
FoGVWiQsl/CO+yoMNm1w+mKOAZS57bqqBv3WNp0yH4usALOkT8rAMWAFZTiW49vl9JFzZXa+1m9D
8Lk+56qGIUpeCXJaLh1y41pShdVnELbIMgatKqsnLbMqsYYTywKjdAyiRokqzob3OICcPatvDKB+
UOrMyZtptmMMe/r7JX3vALHkL68Z/Tt37DAme0/BWaLllzFCqT2ZsW69RX4Y+ssa2C1Od++flT2Z
LoEfNLa9Y8TuW4aMGRwXgKUnDTQWEHtOxZKCrMk2XtkWq6h07cmuSFjMq15POXMjrtvveMv13erd
GvYfpRkaft98y5gCicAktnNzB58wLZ4ysRXp+VmBlHkjgW+O2J1y/Dl2S5IxJHflXFkAQcdZokYy
xik9Ues9TjF8pmmhUGkQg8nEmn5nGqvY04Povs5KfhFNJXcCK1evwf9opfzWSsdQOhI9VpI8uDk9
C9eWFNqTHceZOYF0o+Gnq1DJWGL3p5v3g1aQBQ4HYmN6eLXeSTmPKQOEOQhJ0uALz6Sag7GX2RjO
K4F5AkvCqpq8MGYCW2wlnvk+thtztnAr3omqJlsPvAQfCDJoo0tKAr+iXaqqQLaA8MnGJUE2tl3c
/+PE/0+d9EKdFANMnYvO/10nfR1yytXBxzLp77/zu0xK3wJkenp3bZT9U42NYKn/WTf/898KwvQJ
Wk+0TDhFuE7M8M8qqYVVM8fZ+yluT5Lyf1dJ1b8AA6AFVck70K9Hif0PqqQHkRyJC0vVaIEhMOFa
4xlT2PKh+O+3vRZZftnftOkPCk58h98/zMaJWiaT9TE0OBpgClY+DFBJmtsLyQBubM/oa5m13lvU
3UTIbNIf54d6Dzs/hCFUnOkbNsAIGURa5tH9bNCwIrPYBq9ji4MnLpBSEbTYAyBoPSmtb3UsA/dv
7JTdRl2rhV4rmNRxLEXZjsC6DNIfGFi7TsD+aYYEO2u/gn09wHFCbKW6UXrVViZY8b1qo4US2DH5
FbbNeNTg7pf7T0PZrGI9snaIX5HFljl2ZUPsl6jxKdSwZRmV1cxIxCpIzPvO8BqYdynErUeayYOu
AgabdQ5+RDnSnxlcX52outV3hBLRM5Yn7V74ZTvVxiB7rDAsFEa6dxqQnRZg3RsXtFH/Tcmxosbd
OYUjSp1lTiyKV7WpOLiqxY0XKo89GSozW4Ii9D2lmDdJDDV27Ygq+n0D+s+ucWHXoLVlUr7837vG
dYQNFAHkx23j91/6p7oCh3ePLBVZYTKafJa/9wzP+gtvCuQTkzziX9uF+hc+PfQP0VVJ/phP4F/b
hWFj8M7dE+Gpxo7BPvMn24V1KIpk1dO4Q7KF3BwJZLypDr5nmv7Ltgyo4FqqLMFJBXbXzIBUYhNQ
2Gb3VQ1Sh4KrlT9EdIDfjCiuZqVL4XKeeW281JwIxjwo42FZwWS9Dd0mxo9XoaLkOdVaepGxw1pP
m7G8i3JhueQRZrnvmeHMp1COcakV7jvR51dq4AFey3VxhUFWcufkhrtOVS9c+47vYGEgTBDfqQKg
rU3s9RiF1Tbhsnnd1oO/GOFZKFS/iNMhd7j63pF5/y1J7SFZSMp7cyNs8ZRT9GbTZbn/gEQbQ64I
1em2nUDcY/7mJAKKRWJg31FJt1nyHyAf6Gy5whfevu196RI72x7S8dDP1e3kSLZJQAj+3edV+csp
Iu/WwJh9ix9s9TOQul+yJxbaXRQWLehCo3owa7PfxYmjEiwn8ZDOjVj/Gau5OscTYJwVuLvhxkcZ
+yZQs2APdVP5O7PBQsxwmiPcG8tsO0Tll86T5UPcT6Xd0O2ew6JpHj2vkelMKGP1faqZf6mUJPFo
YjCHGe4EcUtvu0e6xs1IqHEtmulYv9O44iXOnDta9VZyH2jnutm/oifUmeRMfBf4U2y8MWog5UbR
36PaiqtIrW6VMbB2SdUUuwp+077wBdpKy4GZLN1aX2C9MWDpOLR6xfsMki+gucsQcULZ8tPQw670
2hD7QQMmX+WpzYNKL0YJ6rdXHF8KDglquMaWTTyRDQ9fkyYK6dLJCmAig8zzJf2dYLLJh0F0JQ8A
jCBi7eExYLbXrQkjhAZM1cCEF9uPVThOCfxgUGuQnVm4EFiGEJV5sv8VxXpbzQs5JYwyQdBdxGF2
F1H7n5nl4FwFVT4urPF/2TuT5biNNW3fyh+9hwOJGX9EbwqokWORFAdtELIGJOY5MVx9P6BsH4ly
S+FeO7w49rEpsFBAZn7vSCyt0XrFVU1o8aWBPWgOsmK0NNKEZ3fe2FUdP9Kpazh0asbW7800WqSm
QKuuizD/FZT2qrblfI7GJg4rrxTXMJ/+OY5msh2JgqklMZdyVqHT2gQx+upj6ZrZUV+FL6QVazJU
3TDvrVJOF8RrkeiZ+n35zq/S6FkrnFg7RUR6pVsCI8WnZtS7YSP1cbhTy0jjjZoz8dL7eVQGcdkM
ZzGUzfuWUS6ggEF8yFqzVYGa+/mug0n1DpaZsaG1no+P0Ji7jV+YE9F2vaSZaYiE+WgqXV406Gl+
H5wGA4vg2BsHBGpjOI9L733q6u4VgcCzfmQk9B8WlVVaMKduRE2fzFVOfmhX7TxZFh8YXPx3bULj
oj7WoVO3JuWyzvzZrtuZonIhqnIbeVH5nMZDJ8j2THtaD/KyfeldbBab2U1rQqKqPiw0NRQEX9v+
pTSmPqz79gxQ6VuE0fA+tzrZnzNem63HVE3XokuVoVpd3ladhJb0h+2CWfZEEYB7svWOfdmUqcd9
sNJ9NQysaC1BR6RlYlVVuZXcGYpM0irRsynU/D6ytpbb6i8GnoDtYrGYKkOv58AviyTdUw2bH+PZ
bK4zK1qrLyqzv2s90hM2kVukT3ShNqR6i94k12OJhmMUT6UXeNpYv1cu1RsHC5jsQNR/TN2oPnc3
VtdqHyvbJeyb4Gx1OzezxuKy0C9ZaalPwatlKezJtCA44zx+bnI5vsxWKa7MLqFZtR9pLVgjs8lj
9iOzuZGzH2WhZ9QkNcsRVxv9wQbZ1PV9nHV1iBltvGidFok8dHnolO7Joq+CItUS267ksKniJDqm
GctmJaxmP+nFQ1zaw75rR+ARkFWF2ApGHNXFXAZ+r5wtVNfyaUERUWyVcBpcHQM91pVU6J10Opom
nVrZ4YIYEodTF27POnlatBhPyOxaZaY/e3PmZMZGtqbo++eB4Pb0JpoigqD91LkRKYqUReTtnVPk
+p0j3PiWZXGC68qWo4rHR9sqy7sGdPRuEF1kbPQkjR5HuL9nk8l+2BDQPp4kiMmjR/MtixTS8Dti
58tbnXLiWzR/za6LCzvok8wCjCq6oFKLsU3tlqxzwW4XTMWcXA+GP+waj7C/0OyK4jql6+J5cDJc
XF0uuTHgTLzqPtkjOAGdSwRPzs0y9cYV6fcRQpmlj+4tr3WORAyPpMVqTPVSRfKzuWjzDQXHA+0Q
WlMBJc3RtV/V9f3CM36M+eAf66Sh9pO05z0aSqqUomZ5n2FowPDd0IoVi3zepRYpyZPoybvq8adn
vc16NCRiuUBvTTxwgj28GNNbWtkQqTSGeRNVeWexyGbR3bhEx8pJjat2qmKKARZrrT4dqtsYHdJ+
vZ8P5O+KSz9diJfj9EpscavdZJlS5tYwRrpv/EV+inrkWsmkUaPYNhPSTVvv59O8uPPZyNpx78++
f1Ri6B7bqCpulbDVgfeJkQAAlvz32vULvqIYyQoRZXrYp6Wkqdb0m/NInRQxxKlJLQTj2FbaCb0Y
TW7dEBMUXS2uPx07NkaAB5TKpe991KvE/yg60yAHmdzg52TI5Xt9jLJjV2n1Hnxc89CHsNTw+Ek2
aSs37WAd8naJSrNbPPXj+9p1xzDDgvdiVAlNCjMVC71cF02IcyPZL4T3LNu2NYzqvpz9Z1RqKIUU
aeI1ipBmEIFeeoYk23n0XxItyu4Bi7vm1mk70keJQ220DbHqmY0cTjT6peH0CfuYL0q9QUookzpg
4+fOVwDV920Th+SXUKtiSsfd1b7jBhJZUxSk8XhehFGlF31LavRh6DX5bNemnXwwHF7xAEGabm/b
cSHSekO1bbM4V0JMkyLjO6ZPfDjxyBptRpZZiWzzQxMtLxx7p6cs08qPqZqMR78f3AfRxBQZNMlD
U7rztjCb4ug2HYEEA/2vbjXdOfnywgJIlY38kPbOizuMw+9IQzhBWC3+9c4eXlyfEFTH9fLbRuRb
kpC1S74coLOWaPoSAPOLudiq3PR1sxafNCYJ1MmQUEJazf3ZtMdsDgaGwmZTt34cP3jO0G4LvNBn
uXDeIRNwtAtt8zoS/Ds9/WJ6Yqowfjo9PX5uCeLqvx2e/viZP4YnV/xm4V6BfdMF/CeYwF/zk2v+
ZhE+wDxESBW9e6tq/VvQBcORZ7hwdl/xGKa0Xv73f1nGb5CpsCoIpD2iu8gW/L+DLpjaeecYpF7l
6UjTV1DmG0zEE2pYksqzD7TH0W0mJVxyDCD+zUT5N8jLW1LGw2rIZ3ytMIToeTupRYNizaXFmmo6
TMH4z6CsvSmq3pewQ7ekF0KVLw20Q4UI+uXn116/r29hH0TkkKwO6A+jKl7wt3pyUqryycw8/xBb
Pqyg23ZjqCbBdW09u0tZOD7EflH7m65MzLBb5uTzhFWUForWMUNUkWvpRAoRrAhxNBGfn4askjcd
BR4acreI/XNu620XxwsDnRvdFRQJhP+HDwGJRuSnrzPQv43c0VurNot+8Q/NMhlbcgiXXaERdZK4
4/yuMXUVRCJD3K4V89rJgV5r9AcvtKt4Xvd3f7p1SsQAVed5G11RkO77ctlR+5RzzFVoBxWF80Uy
9Lu5XHpqqYt/qo94/R6g4tfEBiR0P2S7dJbJEYeKRKIJIBYQaOSbCVZq71a/6m1+wzp+vRJGNbQt
treWG3//UNvoyRleuZLCtXCYe8pYesdrTm1vNmfdjn9FeK8vyTdg3+v1EBzgE+MR/9FNa4iuLAst
53px0p5ZUZB207H2C1HLin++uQrGCFTNACswnG/zL332WWRymndoUdLs0Zd9qWnBOWSd9/CLh+1v
Xlfk72z2vHjmj4tCGkMdM6F7CD9FflzczthKtpb9PPPFzYVJ8qyQdBdUtALcUX3rXeJ2zmjXEtGd
HMrlAtlsc8YmyPTqKExxtUggtZSgyCpelZNVXs77hGfzHbwjCbrmojOSxhQT0SQWc5GptowtcVfJ
oYOyfKLWLTn8/EN+5Z6/u59EV636CyIJkRj69goXf7P0RfBDqMfbiaQbE4wnrsajG0fdUWtaYi+y
DhWUWX2ZGINDG1nwhoc3PeQFIRVK1P0uo8Tzus4S0r770gw55OtPwsiSa9ufrfcuvOqT3TjbVozG
vfDJVNu0Yy6C1gEaMPTMZ7hPSChQ2DFkXBphiedjT24p81D8nuWMKHjmQfBfw6bbr6ou2F3kgc5J
Y2vGTnLQaC+hoSApttLAs9aZlffQRjatihp0YSkaSQtxHH2UbDwBle7xEQuxuqlzMTLeLa51WXgo
XehaxkWpDAvEl54HZ3CqPOhFXIEPVdlj35VUBpUo1ItZu7H9ev40z8zVXi77bZz15t6OqPfYpA5F
oEtWO6HmLtbZlqb+ABdYPLmxzL7UQkLtZjp9K4HfSijQEZBjA9U3PbtemYVuQX667fv5MZ3T6XJp
fOfGyTO6BL2k9DcolceboS+b38sU04zedFsN2AUwK/usZZp3hYVBoxYiibea256KwuG3dkQDpeof
J6WV11VUQ69P5dhv4hZgg8A/YPf0cr2fYZWTKgVeqW1oeKbgrTBfbIlCmkpQ/RhnRXFpRfX8Tsuz
Hiau0JdrUldgF2clja3O/hKkxWjuDZodj8NimR9aiktuU+5Teez1wQ8atzMfMmtXyponQiFIx25h
fqiattplzKqhWU/wEZVRtu/KuaNug8YYvpqJoY2h5DDOw05K82xExbBlbVPHnmaqzYytjCFfGp9o
VC3ArkR9puziKqEUMtBGKqFUnA/hEGVr9koPzanrp9pYdf8xw3vqTzHNb/EVBtf3EsTjIPtev4sE
gGjaOk9zn30wcA6EI9VpKLJx4vQ4JXdm24pLdxrGU2lnTOyKpo1CN2MEVZzoe0XDEIdcyRI1rEr/
Mg2stJouNC/291k3cR7XvOhFq+XML4MgTRLsEchsLY1q9UbxcCksNGxD2Q7/gFOG6Zgk4RA7xr7t
Ou3CXioqeSAXCOC1Z3xCnX4eCDDzNuWMgHqjG2l9s+DcZJnqRHMxz8I6ynLKD8JkcHIrXhdHmyva
Vv0GyT5FGSN17eirIZt7SYavnpYfW2XFz2kkhk+rauTZVO14KjxPHTPl9xsV1zQc4VzZN30WBXak
q+MgeL8oSqpRUmLoMVHu48E4lomP0YTkNHKICyDpzaStLbBKL3cEU8ojBQX11qL8McBjE218c0j2
4AnlZTKtUiYd/sWu+EcsM1kdJowvJ2CcLKQxcd5rDmGOTUfEDiW48xfVt2N1rc9xHhL2o1Z6Rt+0
lZGFr67xJGbnEAtuV0Mf6i26CwPbGfIc1+mN7Uj+T2hIOKSl17unxR+tG3SC+vWc6HQiZRGZyRsd
b+xnkZJdBZq8WsDT9qN0p3jnVIn7KJO+vAROFQ+azvkCqbpkUB45nRBOzX4x6hS6+ym/HVW1RIhC
PG4RZWd3eWw1z2lqZmFGB0uYYJi41ex63ucZdY6j1WQ7enuGx6rv8iOyke7Tokn9kKfYqFLwQJQd
HL+cvIpOi2/xe81mfW1KmuJccJv9PKLnDxxyk0Jk2VTXtIpPTpvrja8XY2gjzwE6APsgzSO+Wegz
7DaZtfAzhp93Tyg7bDh1DEBjNvhAaIrwzkhzAGNhyxeq37PU3pq+tG8ECwNja5fsUecvBx2LVOC7
FEFzVrGDOnL8DefI9qQYAbFgyPkLZ2D1mKiWdb0ymlNK5mkOtmUZe0Gx6z4qNZvBttLuZi4gQy1n
510iF6UCfc32+xHdW7yJHNnf6W7N3xEefNfqRhNiyhfPpBRddHh99q5qqn2XGpT4cV40L+xJ3/cN
iwJ9libBTY21q2UzHYvMWIMlUrmrzEiubskHEWmol3pSWexstLfQJrdtVPpqk8lY7dtazXLP7Xez
j63lNfISbUCjeJphGPupHOZNX1Bm3ZpGG136UWHXrKxzhzXTMyx5PY3GVCz/mqm/WqJ/MbByBlwd
zv873Xf9+feWRliCCL/+ecdP//1ff/zQHxMrtJ4pYOC/dUz/qRJ4FRDg2CA/kvTUb2k/Ou91BJge
2VCrIPlbL7X+TwZURt7vz71r+AYjD8IAuKU1++PNiJqbgwYsSPGiSSKGkvBcnIQdGsisJp3LS3yN
1lwXR2Tt8rN8xRazFWa0V8CxW6HHvPBAIUt+/at2hSaNFaScXvHKfoUujVcUkxoVbYdQbXi2VpCz
fcU71Qp9+hxCro0VDs1ekVFEdcaWI00X0DZmXtOObgdolZqdrrwCjFYvb/sVavVfUVecvNljSwXU
afUH0U+5ArR6M+Jt1aWGJA3xzl2OHOGObolHum+XY4exdu+ugK/T2MsdOHJ7t5rVduYKDC9RP221
0eypoPKXAANhthbwTVvq0VzopKzJH4YknT64bkGlQlfRIGYtmIibpu5uUc3Lp6bIhjnQKwI9zVgZ
O1+64t61G3kHe08BmG7RDajp5XTZogm89JruXQGhFm8Ib3Q5oivUjLpZLw9lP2SBLqbfM1oSqQZW
WYeeVSWXTVLCpVLy2L3HU03PXMN3+C7P0uLaG5Xcab1cTi0V1eDfZHuEufLcVSvFeJpGWnJL0TBV
QXl8M2ZpunPTKQsXadOTzUn+oI/VeDlJKpNKTSTXUhSYG3tsm/fMesMug7gh3z8zbrx2oubIaMor
t9HHS6sr5wMxO+aH1DKrU+qL/p6wHTqckRFn29Ko+7WA3fCORQ0dtwBK7hrhaiEer/Ks9bp5389W
/4K9If+CIkJ/MNSQhPQQlzdFZ2vXZuJiewMd515BnzRT6d82nVc8m22idoKiy7DsDX07lhkCX50i
Y40gN1ivrrsRfY3WceqnwDcVWWkpDw6mZ833P5pmCtfXtJzpN9piYtclVCrbWk4pz2WnOMc4ftPj
GCmoMdArtfPQl29gjz4oQ3kXr2Yn5sr62mpFHAwcKTBzL7h1u3jaTUKjnIj+rvSyJi+QsMPaO+jK
yT+nZZze6nSK8EzFy01mp3W9Se1I++hBcBebKO6Ev2lGJ582SASGizJxXNYvukWTjBkR120arnKx
54RD81M7cbJ3/EzfSqsbrhK3hqus6kadWy1eXpq8JjBIy+vporaT+MG3MvvGayxIrDpmx3VhN/FT
wlxx6M5ss583gyKbiGeydNcTEqo6iaU5dDqiPEDSSw2W3HOio5mm0RFopT3ac9rlG68RBGpFU0PQ
vdNGxSPLSH07l/lyKONG30LF2dtEq/UrNtBy3A+qBuOFiNu2cm5uiriIb1ppGaHTOOb7HM4TQazW
Tk9dJN14M3nDfA+sbcZBzViyXVIhDzYlHadhAY1GCeSOUaA0ash3ZT3ruHwxzQQaTcHFtZZ58aMr
yqbeuA5DS2A1TcRKktBiuRTVp3wVY20Gp5iuzMWlGDPJbAoHU4oRHmPVdf42BUKKglyjfcJMRApN
kpaNsZtAvem29urpbOS6eGq7qByCuDbautnlDkFW0xUp5t6U8MXRFY2Bs1V1XKx9xLODfGDSh06/
j7rZmJ13sVvU/R2dhoM6VKuHqTwtX0VMvZcWUx1aysjG+/ZV5WTFWSTLQLq5PtrvChSBxNl4Neaq
HRnvffppdutaZHuaVNqWjYvN7V/g+lfngFUB//NzwPj/Dh+KupNJ+/m7w8DXn/wTvn6V87AmYnn4
RvrjGr/ZACcGUrPVtYbF8VvoGiEbD5mPqZNTxAp4/we6BgHnP6fE4zUR3/wnJ4MfUDdOGiaRs2sE
ORldbyFRS3OmGFZywYLLuGsuBKYaTvz4zU35G+T6B9BtvQgOBnByPucPTrK+UlqNx2g5DBlC6snt
Fszoyg1qGl+2P78Ux7Tv8T0uRa4nK6VF/hoyze/xqKpgRUpjILJJJUju8iS7oJ8k2oiqRhyDseVA
XRdS/MW2UBHO1S8u/8PtRL4JYAp/uGYiAwp9f3kjXzx7dIzmkJbjg1G4T17ShT//hD/gsuslbFSs
eNf+JtAd3GUe9Eg0B1uMD5NtPtJqT+A4JloqOBue0r+OtX/zzWHzentDseIZzDcW/hMPvxwP4rcA
nxk3ljP5XXewRrM5geOIOqh8rThlNotxrqx3VjQ2yDriptfpi61S+q7hcpFhZW3Rhpycko1rxGxy
iCnojR6haANVKb9hA85jwvXQXZYboxG42smt2rQcKo9GWpi/G+m4Zz3uv5TWmg/T9rrxOBPmE2iz
PxQhvKJ5LZvBD02Aj3DQ5+kReWZ7mTjxGG+Q8FLsaZFD/eDYJF8ls1shZWnNcxRX9o3dl9mdYyPJ
VlaLjDXu4+tBQaywXEdodAaSVlGM7OB2liMbytWQaorM2+KL5eZ3VWJ9dBbvzExZBKPlFadan97H
ClGZX6TOVrP5MwszXcKsXpo9alWKl0tBz2g6fm6l3xzdVN7UoLth4lcYngxAKU5kzvUEzxL4mhOd
jNh8dDURnVIQgaDp3Bq2WWGF0PyHieE4nEWaXi9+Ez/0jpUHg8cx0lcxSRBoRKYxUjRn5dE2JTvg
quwYviWO5QiX74UdgxeAVWj9vG5NsU8DbjpMu4TEk4fGxVAqGU8Cw8OmUL+2x5a1iMSunNrWeWeV
rvYkM9XelJXgz/GwAT3QMaAu0JwOBzgFTtBtiysF96+8iIqmvapy2GNK2YkxHuHo2e5QElQ0w6cj
fdAKrdgO/av+aFUAlrNqpkCTiTG8DMAmnLf0WVwSaRI/JLJZtmVSCab1ghSFhsS6zZiscQYak3EU
yfZcL2V7W7TdZeTP5gtFMv2DNZjk4WtSXInJdChi41mAwU52AKLTvgSslFlrU2SdDPEudc3pYHWJ
f9ZRzu01s26vllirboGkQgMh1lU8ceZCPZXru3YkPqhybM6ZiQN0ICY72be+NVwk0ZhtiBxwbhOk
cVFkYkKLehKqfRG/T4dMopiwn8gxP1lF1ADXj+d6zigQYKrXVKrtraJUF33HmJZIED01wNGTBSP2
xgrBIczJD3NBe5RddwB0r1idHtvVTfGK4A0x7APZMbF+NqNm/tCtYB+BMkx7capd9CsUaE6+DJ2c
Y1OYEsGL0rFxw+YVP4xfsURfo1e6WgHGaIUapxV09LKe2OEViIyjaLyY0jSFuAemdFbAkqN0xLsP
e05pIkNTNDAZrBCnCaN3Wgy5NmybHlAbUChB7ilzAxi+48oPSC+f/BU4jVcIlX4A/WAo8z2F8Zd0
v8X3WaWjjnG50ybNaL1VDYFaYdmFbu8wWqHaxiOuxVnSK61rauphojzEGvQJBLTzUMRl88aLYnWM
UMuQL6ifJzDhfgWHKSYjAgU53H7J+GNJIG3e4UJxUZOQBR3WK8g8GJX5oVuB52qFoLtpB15mPth2
7QelyNryWLqqux202kQzoXvHZAW0dSEZNdbztpQDaKoNg3AdvaLg5gqIV8LLL1mQlqMgPwfxif3S
rgC6sULpI8K2ALIHPaYuL2OPxMMVeC+Ujkg3jnGd5YUor7vCO+bKeJcVUt8YkUDn57Unq/U0tGQo
ZqMV3o/B+aMV8F9A/t3BsD4MulX/ng4mhAbjur+xV7KAJcG5SVYCARt2fnRWUgH5RBYSNz4+V0zK
G05Da/aBDzgPQ8ALRF3ylH7xGVOeIEb0B8SQ1hkvmhMSRSMCAeED0WXnJoJIKA8HExTviTN9KlZC
JFupEUJJg6x100dbko09+wkMSkMvdiCsCVAXBfM2X6mWYSVdcjOBf2F2VoyMnnagMsYJmsb96Aoz
Blf2+d6blcbxUs8lR38Se5xLBQplaw5cNWMVzFZubCWDhpUWqqj1ONgrVeQkdKVILY7fe/a2WOmk
fJbc/pVigg3FwgZBz+Q95w8mmUIBdowaO2qfGfcWTJWzUlb0nlnvJ+XIa9jv5amD2SKQDI4rXemu
4ZX4WimwfiXDEDa3m5zksZDN80u5UmbRSp45K43G/jge1Uqt+c1Ew8lFL8iGpf8z74av54p/D/m/
OuQjGcFi+tep6IfkxNvPZUkbiPpQJt8Dfl9/8M8zvkXYoUE1OEJ+yHL+7i+Jiqf/hj6EgEZ006/i
FQ6lf0pUjN/4vxwO3wax58TDcp7945xv+r9xvqc/Q9DWSxvRPxP6fy36+Y6ppWxwHRmo6eJ0yon/
+4NcXpjEUdT6fCCSKpvDQVQJxxGMbNdGNJFZ4RspwVlFwbu9G3un8TdG17ZHy6uEvlsoLIEpzHWi
O4lDy0mTIikSqg+cPGz9j7Xqo5vRceaLYhZ6aCXDJDZLwRmCSb3rmKdnK1yc3CBxy+wECci04WCd
wXZpbNtULnsNCckjFQjtaU4beY07UMecuizvIgTXCdI6V25bH7ZxK6uiQZHaTuTFE13ohWLSXdqF
sIjiRK3IWa/wF4+QLH4WMoNH4SDLQ+IuyWccXPHHET341cTPPNtzlQ4h6JB1Kcl9w/vrdvqwcU0f
gIOeH2NbaaN963txfoG7J71JKtlfqbHT9iJKyeXTI4veK+Q3JGVHJKq5dJwHNjclmBDTb7QWliEv
Cp9G5zrSNyq3zXeEJ5gBO0vGJeCJTuj7h22J4uZgGE28NXzuvJVY4jSSmXzba6az652lOCP1qG5T
+ipuZISIAv1PVp4YL+sg9ZYoyEbp7siP0PtglaqjA4/17ew6oIYtR9AUfb7+hLKnvxwq65nAuv5e
sOZ6e6/FuRgaWkr0WcERcl9CZTwSQGPs2Bq8fVGTkBaoJYquOJtx6DT1LEDOtSBMVd0dAItHhw7B
ASdy3/QvneaUWzqR71x1W/g52VbwTnsr1m8t8myqoKsM81po3fAi5jp+1yItv1Fdagd+wamZIKHA
BkfcuLIv9uTz5idSoCA86rQ8gwlaV6zbT8loOSGHgSycnWHelTD09/NgN1tHs0ljB5nTK9EHGajn
XTQ0+s2gdW4YTdZ4jJ1qn6Wmty2scQzkoFdhRJgh4ZOqig6pH9k7cKHsiz+OHwV2ql1FCB3uzj4X
hIIA3nZgQCDiotgsuW8ir7CRd5qGhR7aPlc8bQFZqBecxeQGaQBMvuyecXzi4pxIhZSGIzY2SdCH
sZN2EA8c1MUgEgYpqT2TNxMf61w2d3Ze11ezRVKV63UN+J/EXiMmFVB4I69N1fDc8NgSA4apbE/K
KdF8pUwIzrKiLKidwd7i7J/u5rG3oVkTq4r3jlXMsXhHhsSU7BgaR5OsO7FYzgA3LGPp3Y3OlDs1
zLLvDfeGgfvs3u7WPFjkvpkUj8LiWdgStJFcOK3unntPRvJpshbY1QHLubkr/YpBLcf/wfUxNDNi
G0++WVf6Jk8FLoM2MiXTjqg0+5ljYJkex8ogVySvlpRPk+qLVe7h6Vp1r6gWHO+JBxzguuJYS83r
DI1W+pJlfbuUIaaC0gWutDsjoFrLX/BIGBMr25DE8UshkhhJgRQJ349WkSFljtWsbyfCO2O5EcnE
x/do6AM2x7TjbZvC7LMYoZNnvQwVGoePbkYYpfPCPfIHTMJDX51gZk0A1zJCtMH/OGiBse/YWsnh
cuijhzLDuhDojQn9Z/StEfFiQSq8bj//7tS/2qlhVO2f7dTXn9WHT9/v0V9/5I89Wgisu2ixKD4C
hcL1BrbyJym3prn8Z1NGtmWicjSsNa997SP5c1PGx6uTYw5YZgHc2TB0/0A3ipP1e3QFiM9dL4Pc
jS2e6Nc3eJHsrUkRxm9euVHnPs6jZR9nU2jo3pdcD2dZNOtcWJ0c4TdiU4lGbfWFdg9CJTgKG11z
iWhiMJ5Jos2uK9xG2HImZVqBUTeg+Nhb50dTWeq5z8Bi+njmfakJNAp85cFO1XRPh5MjS7Ufxlnc
DWZXvZQqUjcLWRAT7pOSbSxbWt6zJmrHXVJQ9umik4HIzxRbJQaQvUOsRLWpJfxSEMf480NtNokW
ndl+dnLyxvgAZrcMIaGiOvNG3s2bfM6yTw3pEzdJbKtiM5KTehNFFaMvqzmfvaiLmSKlKcncYzW3
1oKNY5jqPdA5/9Zc4ylPpG7Nt420m/lI/iq2WcaJSTt5/ILkokSLhhqoKQokP15dnX0rje+WNFM3
Tc6clbp5H46y8OIg6iq8gXRCHdYdq2HaqJYYG0I/3UI2ZmWoWS05hVdmZrzr67p3lzocI73qm0Mk
7GTYFxFYjbv3YB/ozG6J6NJDUlPbUg+y0puukTcU9Pj0EAxHqxPVkG3quJFOkHLuK8tsm3i5lsN9
1LlFTCYLGxSaiRJp49lJpKbrrFGWT4BonrT+pq5izmiwEB5qIRMLZBzYmkyjm0jM2k5FlehGTiG9
iUW5GRRbPumwSobQMmvFud6NIrowWplHNJl3an1wAICXiZyNnTalgBb4Jsdcnfp+GGoKwuci7c12
03adGuE/stEYO/EcR9Iwlhe4jrlsP/Vj0xcF2oZlyaPzvwveazT7LxY8k5Akxoj/fTR5+gDzUMZ9
9V2s+x8/9tei5/xGcZeNugbOgKhVEN6/Fj3rN8qvaM0EUv7P8odTmSFhzUYjXet77sH+DR8+4wiO
ZMYJwW/3D5Y/LvENVo9Uh8GHuYhlWMCLINH/fiJZqqXhYDbQeqpy4qTLZBrOeE96B+yy6d5/c2P+
Bsn+Xo77ejGakJE/6L7l8HHfEAOxPa0jRG+dJVmuL69RwXOv/Mcs6Vtng9C6fomJQ/vgK8KK/w+X
xvYDwbLG6b1d5BMtE1OPI+68sFC+lH5LqPLXeEJ3cAQwwgSB3+ntGmjFovWr+qDvCYP1k7sGyVE6
dYn0C/7ISZhJXKIWM895oRGM5WlreL7eD0t9Sqr1chOKvF/IrN+EOP1xUR4Vkv8Fm9xbHqasy2iI
a9842yQlPJSmZx6NwiEODluG/1j3yJ2t11jxQQyExsh+6D/R35rsc41xPWgQwu1rxqnp0Gkthqhl
WawP0CH4YSNb6eJC1dGaLb6Q7b3pakGOykSbqfk1JuXj9P/jz9XfPDXfsx9fPwZlXsRXUpTI0eFN
5Js3eiYZMdI4o1XlWRlyOgXygTwhD0zpIU+onZ4ydHQ/f2C+J7H+uCphAajXVsJwLXb4lnNxNB2t
ht2S/CuUeCg1VOONW8ovpJY3ZNAs0x0gorgmiQSFwiyROv78+j++mLCO6ONdkkp4bt6+K8r3y6zJ
JnF2oAfvkvWFgXAhH1814helTIL17M0iwLXWoEGsBrB2b20G0ez2pa4P4mytwYHoWUGhVSIASiPT
JAMqsxBgkM/B20kifUB0HC+LlrrkHmU4/v/5Bzd1i9VSuFCVb59ag9QPv9EjlLCI+prAciPyq4ye
3O5NskYQ/fxqf/eSrM4k3kv+cu23qY6iTvVEM5VxbrveC8tZkjllQS1cDC6B7UWbWkdTddUFbjme
cj9fxHWB9T/GSU3FxUakS3Xx2qcQN/YUb1/zs2gN9LevdQdSKuSN5ZzyitteOY0UwGDg3/38Q7wJ
0Xx9WF2D7w9XhY28zHvziqR5HA3e7ItzFKXIt17T+F6fm6kv6pe2LbQg90bWvZkbWHhEFMfJQoIh
5enNoZ4Lop9wzoLsLuTbt//D3pltN25k2/aL4IEeiFeArURRHaWU8gVDKaXRdwEEuq+/E0z7Xrvq
VN1T7/XiSldaIgkCETv2XmuujRHp3Zcvycn49+/zf1gFPUp/2kYMhv+ZJaNNphpIzTQeHRBw9JPW
y2w0cJkNhqmXduW2//sXXHfQv93ZHIy5q9lzcaWBstH/4cKUfWxmTBy6x3HNQnB6QGWRmNZ/WIjH
lU6JTI0HgCtKIwhTnGyhjY5g859TlYOmt6oZDn2NhpdTcbrXV8IhJmoWzvWeuF6ijl3D5SybiFMH
aAaiguWfrhAyZp8wBmaohP/+U/EJ/vFj8Un4nukk2nQS/6mPuGADR8Yzx4813UdGYPMiNxn5Ivet
Vcz9oRqSYQwzb+BkYTrobENY6FGCOi5OMzzduqWHM4l9oZmZHGbK3tsNzNbWfKYOs2tFWJjF0MqJ
AP9Zi0Bln4zaS6OVcb/RvRqT7xij2A1t4YFg002dJyPrRsY5BBBCXciKOrDRiD2qqk9u/a6E2FD6
9XnIUPtuQLXR4GvMQnszZi+/N+q5+NTzDgI8dUASmPOy0ABhXPM1O/Xs3vQzePa0Z/++Ae9SWkFr
Zc0D6APGvhOgWnDQdadvHC/Bjj14nta8As7IRvD7ngeTo2UggyAhdwNpDu0QlE5MBrRwxQwdqDf9
HyTPSD+syq7PKcEXvBEtxlR5NNs51Y4R0/mTGSs6JM0Q3egI957nEQN06KEulI8oGA08CMyyHfqy
kAfCMomb5sHD9S3DCcpKtPGzUbzGiWLbzblHvHmNeXBrMJXEROHVpzQgz4AQF95d7TgfHaKxNKx8
VhtKQBbiAab90y/U9uwh89xEFqY9v4sKG794VngnP/dyxc5sJMjzEG4rRNQ32May+Q77T3vCZ+Ib
uxj0VsLJJ538IzaT5Dzkov/EueLWQUwrdI/3Xm7ImYjPDGrkToqU8xug9lHXlzdIDukNSrxp41MH
/CAlpSaZpO320HWinblY9fdSdM4buZBO0LpN8sWNMv2MVZT1wYI7aKMrvh7sLj0dprhxNqXhDXC8
46vtIqqmyccMojEirPsvGNxuyCQ3bi6aw/Trdqj8Lrfh9xXoCTwOWbrgBijm2tuUXgkkLkDViPgF
FRvSsVVaa2CIcJowt1PNSALwvbNbAlEwRPOmJQOit1LkWSU3cBtKJkr6Wvws9OzqPOcLqjTQznqM
h43VXrM/Wh8C37YrxmbGZhUVLxOc/yG4Aq5LhPqMQj3BuiJq1opfeS6Jb7CZ2gjXID8aHnxU2fHN
ungXiiDNIHLoOrD9UYzcXtU1fyQfWLJTO35Unr/04TK7K6SPtMM41cFp94XPalSOzgeRGOJ1xKT3
1S2JfcTxxMIDQ+Pk2aXYljJpcVTwhPpMFFZu8Nw6q2PGcupbyjpkuy4ag5y4plvOuual1Z31P6oL
cer7gfWZ5SxiuGmLMt4YRs//Ey+rkwOIkHE29ZXJjlQeJ6rvcHGkyU4d9KQmgC1JjOwM4IQlhhEF
QMm2FCexGssJqGNT/+WKWEGN1HD+KcIIc+sBIzhEtd99QdzlUgppG5euU/zx+m5LpWD9ou7H/EnZ
aTIcSOk8XGuRHAo4QgjULoc4HoyzWkCODzaV4WxiBx3oHgI4AEmqUo4bVpGZl2vyCjLL1Qi4Vo+o
YJ0PBnt8KB5JXiln3P8F0Hx6ytY//cKOxhnVp54PzscV9E9LqftqCti3rYjb9yyHDB1OaTc/XQuF
hakq8/qscD/MifoezSZfbcubmUw/+yJ/zeNaYF081q2mn/WERxqtpH7uZAEvlNuI785c321Vt2w8
HZTVa7wMaE2K8HrlzzpG3rwDM2E3n3MTRnREQtzHL+z5ULtzfWw7CTD1DxxnTfb1qdWIKAqvBY5a
S5V8yfqvX4cfa92T50zgwgLihqDF1vI2o8fkgv4c6ZozpXHsj8TDO7ln2+ENNuYEN2ltU2XbpjSi
H4WWMJquro+QwQR42g2TXMsgdp5+I8dH3x67r0J0fEdN5FPc8a+CYGS5rWyHtQ1RrnXMEwKljNmg
MMCJfXT5ps/kl3hHPk59aw2a+5TOap4DLSl4t+iXV1A/O26/3p5OVRhnHY1Fgf1FrfDIgXLV9nEm
3cFfJba2TCLOgIaLJDrAPulbW+y+vJnI4Qbu7Zxr1hu+eEXE5l2ynLn3tm/1dG+ZgnukSLDvJeVI
VTo1JZ//ugjkhUW/P624KkWeipOLrP6I+IkHzl1fvhwha2brU1/0RvOeGYy9r5BPyv320EYW32pq
dv6mYCPnOoyUoEhmo1dmDwDQgVJ9yDXmIdeZaG1/5SHFDk+8lB3v5Hon2hPilVuSkdZ7gxp9a8iC
xQdtWNw9iInMgaNfr19Q1gJv2Zl11B5KaYjXtF8mAXVh0brt4iJ5CUxfUQOZY1w+g/5zPtAfGxdT
W0OxRMYxxJ584zJiN0Bpa8J5AkyUCdyEqWje3bjhQW+NcSJXhvv2GrtG7gsrkKwxMl0PvMuowY42
LB5RnKMXRM65HtCANS7YCo0LQii+FtTqwFIZ7hW/KsbrtjkvOA82zUqktvyEz76gADkR5KMFmTKx
ECrFSWa9arh6JsF0xSiWDR7W6SFx+RR5Cj68URDByKDG4Vzk1fSkL7MVbTxrsXaqI5EW5EjMcpTm
PFwmgVKArjrpoL3glodKA5IMEnYEwXYcvJb8BsCDW0eownma5FjJsBptwKka0KMPfELcNfzX4rWC
p3MpyKM55m2t1VtUmWNxUyJUL7cYec32mfkx2eeEYHGhMUkY5zS7rn0T2GlAHwaLPKVIvB7J7Z7z
CpZIcgHWC/BrLVoP7kNmsi6sC6uM16is670Lz4ht7Rr3Mnnp/AMkQPR4vT9hx0b7jEbAfqhaO7/z
lM8t4usK5pGTDzdJPEvMdtcbohxL//fGG/IhLOUgD1pWiW0xk+8XE3Rxud4Vv8KrcnQwZwCMPMgt
vK3MWUPM8k5jBunCT4AN4mA4D+cl19ClmzQhJIMtQuHWD6SRaYnaTjpFKO2Rv5sphADfGqZxZgom
D9xyxgV/az1ujCLmyfKilh3GMwGQQ3udHlRWs9ojHr9nRrvAR1q4qXWm3CrsRxbt6wpowyYuNzUA
qDLsI0awgYCeh7zJG3ls1g0IvlVszWPI7JFFgcYvQLNW8wn4qsApLNxwPY+Z1c68btzM01M52xwJ
Go5qr2KaKfyIJoPaNQ8+d7dp9xqpt5LhvKQWWp4HwyclrEf3mNwbHaOsY8UyepbXtAXHByXDzl9z
t+tGtEBOdhRFSKzl4lWHxLSvQKfxeT0xMt01vWflT+W9aTmfiRZpYS6y7uAUpA16UIFuR6K2fo+Z
MCAHbSPkYBypEYJaPMAT22OWNuxIczouYU/LU1ChzO4rlDyuc9qwytXOuEx7dFog3gnYGIK4rSHv
gI46pk2T3Vl01o2QXROgjGVOh8pocMUzSK3uohppjZgK6gV3ZTEDTuUOk53Z+8Sbdb1+066L/w0p
tTQiMQhy0FY2SDGzqIqjVpt0YeiykZFURKP2HGdoikNZNvyzFQYXyXKW6YEO4AgTdGTBkevi3w7U
OMRAT09t4oO3jnsqvKnVQtWOPDMed8E1mW20BI+qSFos3brk7UXAiF5zs6Y+QFzLO52um0mUsG4v
TlrnP2tqTHYX0WBVWPdwQ4NaBSWNO+h6MIz1uGpuCizZLHk9a1rtQkG8pZ8mD15Si1NKCPFxbIRx
JiNYvBpa330BCPI3rpXbK6eM73V1Xk07uWKYVRmzWqGXNC+ruCq8rpsiy1kc0fJZ22sMglms9WYT
Cf9USuiquGdpX43g1d7zYhoRSrDuyZZHqC+4edJIy4lPcVA6rSvzsoD4CTnbJQfTSdKf9uCCdXYa
xRPXa2DHnbwVJ+1XhdHSI9HYmUvGK/aR8YXuHTmwTf2h43wT+ErJPS5XtSvWMR5nlR7De74YF98n
xoRPzKpEn4dL4mWkyUFlNjlJlC4bizvM7iWhY7250s/x1/A8LPG6HFxLZsLKf3djE0kHYDd9hyLa
87fu3Js7Xjm5JFJNL1PiLqfEntOXRsU5Gmg0z1s0kP2yY0NUHraUEvrebDfag9Tcegoppyt/a0mE
p2bsaJ+qsZyvTKjlZ0FV+XtdTB3l9ljEiFtmk85Fp4NK7Op9QXPljWAHV2JRjwo8Ym2Vtdu2xuHs
WFN6xiLkb+LMTb/hNomfkcsOpH2WKFnzzllpuM58ZkIfvSRoUj7rduY3OZWedlTKlYgflkrjxFro
8QiOvtclFDwxuO/XtsJ/R9r/nwkPjXmLvtC/nvDcJ2n9N2PJrx/4Y7ZzVZYxqKHN4SExu9pE/pjt
+PZviNFwIQA6+XPW/ed82/hN0G0ksBe12lWR9v/m2/5vq0UUdRUKBX6cdux/MOAx/t4CY9TEyMXH
rYDskhHTKmH7WyObtTIekspxjsOkN2ghsiV/SlZ2CQ7VISSMvUMcki27hmiGHfVRRIYZ7CLR6dOL
U/nNOxne3Tfdqrpv8YTL/S9X8n9o7v+9k3V9dyYdE4c3aBI4sUJ2/9pmB+0jAfAL+5gNdv3hJJzu
aOys1vuJLbNlrrmHETCEXVPndvDvXxtX79/6aJhEUPvRvYEGrNMWsFci+F9fneFpwcEmbQE9Rm8l
9XcI5ywVd7mQtQsH0/FO+DIql8vkereTLdIXiAHp92mpli9Pde2waagZb+ICPUDuqmJP+KTKt7Kt
3UfaUVgnJ+U5RzaQ/mQ0VrOz9cYOFgkeIZtKZLn0Ecv7xJx1jHkMGkLdb0FQjkgW0NAs2OKIU9eQ
2fbuRMyQa76jP0b73GVJwOGQU3NnQ66rC/VEamC1q2FLkkbbWz5Zvy1oJKiSSRZahIB+01Atb+kS
XdS0SA52cKqIxXOb6ixtOtdaAmiD2twaDrNWImbDoBlkS4/rffHGoQ3QYychswH6W0h83qps5eJr
nTBOBClHUFPn/htV+urc1Qv4CIiup4Fd2XcPvpXPuzEpXFjEZhpqNsPrgLFL+ySUlj3SdkEHCa5L
fy8gbROz4ely4yeT2I4Kx+lusCYwmSmP0hPRI/GEOrd1CzTnSX8xVJ1sq94b1ZEWfxFvKrPqn6ZU
+UloWGMH9dJFPVlCSISrEfX5KrlyG/SPdrxYt7gpqBjiODVHjvxCAWFYbL5W+j0HZyAsnQaIS8PT
cd68bPZBFrrVQ17JCeIkFStdCOY/tgRyGMT6ZOwwatA165EszoWp7RfTj7/axBx2BCVgwB4G+pQY
JRCilE+LOQ8WJy6V3SyZn218p/c4WvfNYYHNshVF03OqgH+7680+XgibxbIYIkOY+nAg9mMP59m4
jTR/uqG3F71CMlYHf0xGtFyek/y0OZ7SXsUNwejEK38yT85rsj3BouGFqcrVBNGCUx8WDjWuJ91s
w7P3nFx1XvS/V9FXFqFDeCawOJ0auklVDS8CK0McZlOEUcfHafxVZUmUYlyW2d7U6/ELomQJHI0T
/MBBpWoG/a5rhUw/cJcUxFpUg23ed50EcaGWNVzMyoY3d0o5h80OFLNFs8A5RIy7JE9Fq/WfTDJh
bUjRt1gL+tpOt72SlbYFOz/fDbNBkdnpXm9s1cCk7nm26nk+4GBZg42iiuqtriRdLKnozH63xYip
FxOGU61Z0hzU4jHXDwsEbrYCuB8yIQp30+pW/UHZQGUn54JbfaI0nwmTfGJwtS6GCZ8/h310ny3K
O5uKdgx2ZHGtavlsCAKdZ9jMxrhtnS7qKJPt7lufuhlWYILQte0Uo/mgSlgOBHM077R26vdxwDEe
CGdohk0y8iBvkcNOGrOKSf3QM6n0O4pBRz+LaFxbY2ZTf8iuEM6m0Ypld13KBZ88gVWjzG2fra6t
XOuH85Say2vRcQSrUapaC3k+dAMijsXsBMb84VCw6c2NP6Q6/5PHpO5xH81GbKPmNZZxeKviqUi7
QMOq8gHlu+TWkcRF1XJxz21n8I7xlNXablQ9cwacxEBlcKXfzxUnBNrdtDZWTO4E5CY2720Cd2WQ
Rn5xzxmvLcMKYaiz4VQxkDLl0YXXhz4pT4QWexlL4jJy7+JnP1aG4Q9nu8WHHSyWE6lN1UnvuzZU
44zbXILcLuIFo1ftuwBVVAJwOEjoH73XhlYTPTxjIfDdrA4iUu6P1JH4sMeu/tEZ/Ys1je6Rdkzm
7I1ejI/KLaxiowE4HfY+AwbML5TVQwAjKQptJ4t2htLzu8QaIrDhGhyHhNC+i5mriXToRDmfMDBd
DG6WAYhkzLeZWRORUKAMPdkFGimAEMmJBGeoA33rQ7FrcRRj55LGraUV/VEg8MEW3kXaJWefIT7J
EvPGFsSnBkZbemboOh3OGlXT4YQ2CoZsX40WUGtjcOnls46jTYodG+IsC36HBv3bfwvH/400iMJR
UFH8m8IxLz4YQv1dDfnrh/4oHoUNORN5I8XPL+sB1dmfwiB9JZG4rkdvQl+VOfzVH8Wj5a1/A3Hz
jxiDP4WRFokFDjBNl3e2/tx/VDjCz/x7dWQQkbKmIgjqV5Me3D/KAuSQM7F2jfaGjgUefLvY9cnQ
Y7/sfbhoVVIfHYHmLyD4enG2uSQb6CUhOeOroOSliTqxACwVwweRRvQMIERc1NwWt7jW0uyhdyv5
fSDd+91Z3OomMRD492Nm4gWAn0mnNS1v8LzRLcjFAF4uAxzVtBrayKSpWfNVQ9TQbOyJsx/CeEnM
hvSOUYr3IZ0t/0DA/Xrs5ij1NoyT8h9m0/FwZabJiSewt7fWlagr4sZnX1pBu+rK3K2BxcW7Zs03
OPUg8Pt4pxWlThIRkbfJRLBBSnvhXCQ2JpQdXeGlOdcEU7C8T6xCIY8f8UEH2qcAMbZl3er4dCsU
XT7NCDMiT3STK6+Mzr4JYHcMIvJG+pbRVKnGVVcj9HGjgETg2MKYoX+OY9GNyzZPUoeaKsdCiq23
ymok5qWSYKcDV1W0qEAQaYxDe2HTlEj8pbVxlmSNvYS5S3O1CRm3mQk8CTym6Ly/lgiqmwNepASs
uRlizLT0hOwh3pv5FMmzV/baUaeL+UD2WxQsQrOCEZcug96kOiaaNuxj9J/PuUYBHVidvgQDjIlH
oxjpJjCS/vCaDHtroQoGE3OySWkt7ODK5Ceppda+7uzyCHdR7fNqaCH8VbUbAIxSR5+zsacSTKpl
VW8sN4nvHVNU4ZAU08aFwbCxe+qVzAXt1y0iepQ0JL9Bl+oZPRNaHyza0NwXmfuS12X8iHu6exiT
wXssmnx4R2w6bUi5iG5kk0yP3A/1bh7qlJ1xih4Ks56/5UmzYqKUotTxkI8T5+Odhcij14Re24HG
gnavTRHI6Q4Z2W7wpHWKoCHuyfpOl43hyXx+bVrfCZiIuS+ta1TP3Tzl+HCiJJ5CJ2utKUxL6U1h
zbD7WEnTJbeg78otiPv+OFKg78cij19R7Vu3YvFoPRuNM15sYSDc9RsJkESBJvndwIZB886jwxXE
NaxXWlYMIxDfPXCe845ydC4ZftIuU7YV2NbknVbPR8w+uRQEq0o13Ks4ppsxTfUBQaIK+mzmu0Yh
LB+p2CsMQROx7ZHX/AAu981ocRAwg/Rv+KbL7dwgdJ67htSOuZgewQUmN5U9yUsMI/NNWUtZ7sQ4
mZ8ZU/9bbanYytvW8m7GYhI7O2t+YkKPDqg32m0y5eSJRV72LHJfveluVnybKbC+WWOfOqHT+vm3
ln7IZmQ3PrhaL/e6h3dJeGO/Sxv3dqwzCJF+WuwzUgLuK1E5N+PU4ehE+EJ0ET+rgaNPc6YFCyco
joXpQ0WoHp7ahloThrbFXczwLyEjhflsr3UbW2vnbT0qyPARRh6uSx94WCjDWNNDsEDjDWPoasNB
2ny1Pc267zX5ki7yOWs072tyasj4OMJh2zgjKjdU4Ut2QR1t35aQhE56T5XFCZu5Qxofhd15d/Mo
Wx4N1T0vhV9sHKnXn66CltKMS/1gRWL5QfNStoGBXhmr+9jQVIztlzixndBtC/D1Y9nO2E5FfIcq
Ub33DuifukBlnZc6dEvDIM9tkjeMd+KPjjzQn8VIqdwN7Yk5wLh13HHaJIOy3nCHpQdL80wfQeg4
n67J0Xbucn7re1PjiSPV6Wy0k7aTVFdJgOy/fsyzjj5i0xvMBXChnYcupa9aRCs8laEZikKT0etT
PdpMyvJ4tJ7xrvk/yHCkZatSRU/3Ol/FST4/2RozwnqonA/lSOZhbkRzfe5XVcRVwBMbVQSp0E/w
6442rBtsgBcSHruzB2hvDmJFnANyMyyeXYrfu6TCDZrZYFiO3+0Mwj3nFnXqsNenz5Y978kY3VXN
HnUhvzQO4wwXqAOjCsycPZ20niOsQPn9adfS+b3W7C9SdcwTSoauD+eWQ3shsm1L/5mHXMvvxinx
74SV56dEh8/PofozAWsHSWrVyUzTS63LZ6g2eugbMgmriBNEShziLqW1hCBjEY+tIestqsyEQV43
dgcGmOciH+KdrdJoIytpfEtbx95nQJt2PO+f2VL5T62JCD2hULzEHjp2I5HNzciQGtR95BR3To2p
3+mq4a6u9PhADs8M5rZ0+71N4scjdy74VZ25AhJL+dVOnYaxuTGKe2KA/NcYJdcN7xA3/thUAFwb
TotF7pQPZaQ5u8Jk9GwAiQp1OkmbudPTEypSL2DwU+97NamNrab+3ZQAIgq/rlDu5N/7zviRtU0e
LmyPp2EsY8hG3ZgwuYVvUXU1SUIlgFa8Dd3vBpSurTJm9ZzpsF/hPhBrGdP5wC/pbxhLRs8pBOUz
zZ9+Pwqr5V2k8h7nvWVss0VAGwT54DOgS7TjqG4RXSSE2o8/pG4X30mQUbt49POv0ieqgIEj36vv
f0/84qfM0+5INoVHEliO493hTxFS0GBGxXqAeqIfdZQCG0SU5s7sU+O0kDv4KTIfhnWRaHvmXlpg
o955zFBM3Jhdlu4wgrRHRUGyVcA7Dhaipp03UXlpY+3sczMZblPCPHmOJkKcekPTNvqMQATjx7C1
vK767EmoDnnvFwAKRqjmxD2QiMZI2blbbPIkK7vMV0umuasN57PVm0dFFlFQgTjjtEgiKhzQYLbQ
ZUGiC5IENEOaL1QYhe6ibKzPXiMfPTKdCT9AKliqQC9z5lJJ9eTjvr7JsGzssNL4QSsYFjBcMoma
SW66pYh32DTvrFLTnkQ3jfvCVeJgz1m8WazyUcurh1mmyQ6ZJ6KSWqtCt5gfxaCMDQy8Yt/BFNv0
JHnCxq2ZyyYKN/lgLSzCnnWv9ZMZsLZ7l96GtLxkGPZJ5/vZRq62BZVVMlAklcZMG4eNLE/YDyz1
OJqG+EzLucXjyu1Xd9rBxQmE4Hbw2YyXJBgc1HC6aNRxKqWAJxPDdk4X/6bs58cidb4T8vTy37PU
/+YsZUGIpXP9r89SFxzgP7vu58+/duL/+Kk/O/HGb67jrWreXzkDfxykhA4GEiWxuzrDAY6vrvA/
D1Lub9gfIC6B12E+c9Xl/3mYsn9DXICWD42B8x9nvJGU8PfDFHnlAlaDQKJroej+J5S7N0tLS0an
OmqgBY1mj7YKo/I20sbRBPmHeDUwXM8cT70J0aHs2L+NbrL2CLW8Q1vaaYAekwKRU4xx7gACXaZc
z7duqlebOHYhy4zSApbgTm8l9ljWOsuxPkRcGUez0QHTCGcMW2JetyS5famq6Y+D1cV7+oDxBlhj
Gxo8GSHBVmo/DzrzYsEKRN0/dTsnoTtTVDD2g2yu32xq248KNupRTfGy01MXuQQNax1icjhkaXxv
yMg/VHMKIJzGSBoMnY1tl3FH/ZYYqt2bdOluoHgAPgGQ4v6IfK9J8EA0RRuUMo7vaprJL2Qo+uAt
F/1JjRKueOE9siCIOz1jKfdL8BBF0lFxWDmQHaJLWCqYaaOAlnvpRdVhTG1wFtb8WDc1lTB94Z1L
6lFAlqtxX3niJgbYzcAyf4Cogt05MhEMzqO/pZtfBwpe0LNk7rEdW1sPMcXaJOdM3ZFgYO0QaYtx
Y6N+vyk6MLy52SLD0EANrQP8u9ZNsMq3vgbZCIDmxUgbe0tWIWlmUGP3GAfKndkSVKMv3fLYDGZ3
55ErE+TKvLhTOX3OeFi33UiNGnl597iQ/BxAryt2rqrZEJqJsijNvB8KgyAT9u/E6nR7BgzZQQ0x
SBlTRK+Dn9Y7iIHul5+6+XynZjO7i3F2s401U4I9vi+3flkMmzTx/UPnSrlrXRN3uU5RDeTXDGK/
h/Y+S/HDl9X4O5QisVugafphG5XVlufGfrTnsStOc9a8sChnL/5Uzx8AhXUrqBZHv9NqkET+Ojuu
S50vORVJs21gweD3iUAcLbl/E+ludW8ZQ31XjMYLYcxgCTTLbg+EF+WPJM7jJ6wgpJiswrd2Czka
qZOdyTA1tNI7KE2l8w5dJVpMoeyc6kGhtHeZZ2WVOQhs39LaJXaDmI7kG8aztVkeZuVjyF8EaTam
rQj+ZihMOjXdBHOTtTFHJoMG52Qu5QMNz4PAfh2QCdDeSdf8qIvWi06ItKbklorom0ui1hPK3T3N
eEM7dqmyI3Nf9BZBg8Egxkp8LvbcplvS5pb7ZZi6h06ZfvkpKitaTnaFnMjv1YvDAfNBMvORalsw
qrGjjkA5qYwtcVviZqw9k6591DE5bpBaPzWTVpJLnM5DfGhsL5cvZoHoaNqQCIL2elNhNvRuaBr4
nbYpnczU71koue7l0Cy7yM0qd62ZIv19SdqxD/VGi8/t7EFN0yGQt3LbObPxWE1CRV+krkKKpRwN
WOGChAQpe6ur+pk716GvIOhgBKtqMwe1UzCr13uR/fC0aNYOfjXQPHdqYh8CsF4KoDvmVRjPU7Lq
CsF9vZargChnHsqdAmkqPhpJz3GhapFsMd6xv2Ybc/geUMbQHLyZUcQGkSrESk4CkdhCcOclKTQ4
HJSrwsqKYQqEeVdwnLsKZVj7eEUg5xwc6LHjVgItk3HgS0VV33u45Gs3nFWbWP1tThdD39RA84LY
m7x4S43j3oOTmXbOGkmp68XAEN7hGqPljeZLMZJ3KclckkHO0YxDVinGPXRW964SdntEDchzPznR
GsFAiKap8Koqw0z28Ir8fb2mbVbEbi60JrxAGk4NF3bldjWNR9u4R/FF0e3xUKG+bTdqTfPsmQeu
Rts93vdsfVYB1RokKmxljAB7p4O3fia8HjKECSwhtEZHW0NBqzNt6frJHzz3DGNkeKeJTdCoaYlb
GmeEZMNn3eSTHe972S8guhdV6EHZLfNnO7c/2KPkmeakuxs9BEYp44KVwt7qz/FiRDuQ8/4L7PHu
0ebgxuaAeKeIve6+7n1tV2izfjNUevRJUiMjssjYdJ4b00/KogPppPpb7hnpBhCS/z5wqqyDPjIb
sijb6dZbvOXOdjiJxi0U3Wacs+8JfdUbp60ZB0CA7bUKNXyvQ9qA6MmJJ8OGvc3maHlwRQa1JBf7
rqial8Wr++PsDmq/Rn7vMT87cGoNaBRLpw3hWBCL45GHnG0kSt3b1FpJ62iqNo2k1Tby+s/o+p3A
xPaBbD5KHpo5HgF0rDDbTMB54APQRMwBoNOhSVgaF/vNslrJXuiI5mPwzf7O8Bbj5wDRauf0i7XN
gbsd3K61vmkTr2eKOt40cMh2qLKaraz64pzrY/uqeA7vlOzlAy1dceJwUoVLUmWnPJkwqVnJcM5B
WYWOWbiHYhm+t76dnmYK8W9RrfRzFCH2VFnnUgmUZNcoHyZZXVrIjieUhGHKk//goBzdA9ORH75X
YWsgFcXCGYFLyiHh1C5994jSXzzmbrLcGlle/xiZhwbNVOrbHAzaMdHjb5FkdG6g0KF48EgcxJK+
TcmQI7nH0N6mKtK3Nm3JOydNdYYdHcRWdn/c9tDeNraRMHgiC+9FMxXWLIUWswtslHaCAxHi9MmF
g+PoRERCuCA7NDYB9JUEUaHxyyHa89v00V8sn4daDj0Sv9T5pcOe7AQtm6dnrASScREny8GdE+8Z
zZgfs+UR9Bwnl86dm/Txv/X9/6q+d6w1r+pf1/evqYzTf6A7UaGuP/RHee85v5lINSzcmFi6Vr/0
/52V+Ew+PM/mkcQmitl2FXL8WeKL32wM1ximQHXicNb/ApJwf+O3kadDPJBvmhSa/4nQBj3NP5b4
vDzECn4l7wKnMW/9r2oSf3BB6YF3Ofg+DOYxGGqfoBLhYMaZ21M6Wltu+e9z5TvrQxcnL0RXxKHN
mPk2TWJ1tmoXBo4crJ3jRUa0lVg1H5I5bthYqoIY3pkmGqefYxv1l4hQlfXObj90q8lluiHUM36h
IV29mohFHppyFUwPOAK+nKiCrraqnO0Z7xuhhGiGp9XvYDW0rYM1DOq1d2vtZz550wvMwXL6yblI
eNlNSlryOam9rSRUE+VFdqtneePv3SGqkH7bMRFbsabss+pNwyB0o9Yumu1QwLEkDdvGR1XogVJj
7pi29gZt7nQ25MQsn9Tk7wVxz+ZtRyAZl4X55cGYxpgxD94q5i9AwnXS1kieJZ9xB8OcmNYu/2GX
S3VL/gcyDn+xaY/a+ZvMOspRI7I3GkMzpNPW+Ho1fFCTUUrYHf5c6LMNeZDIFJl745fRp0F7J4WD
RBaAQi+J3iWcIGjbAKUcWu8VJ/TQh547YRNY5EILfsoi3JWRiNGDQ9frzfs2tfBTaw6yZ8ky+6Ea
GzkIkEVkUzE2QVRhxgVc33qVya6IA3SfxkXkDvXw1ZoCDZfRUdGs1pveKih4ZI3gu7Ms+rFe3yE4
/j/cnUlz20gShf+KY+5kYF8OMxEjUpu1WJvlti8MWqIBECuxk79+vgIgW4RkdbfhiEYMTu2WVGQV
srKyMt97qSK+TaCul0RGlgvgkYTVBpBnRbvNsxbc3/xnAA0MPawEvbuDTdHgqt2Qv9HVrY+CaATv
XaHzcziDBrm4X2sW+Eu9gJ2TlxoYgcDl/J43SFQr9oEWRDlgdTjX3NxSi8J+E9vdcYthGmFR0lEU
wcndMSUnMPjU/ZZJHQDg1HKLUw69+h3UBcHT2YbAPRGfBV+71nZMqEnQEltq9Ln0d0B+J5YAx1ec
984hfHNWNywXyWfqC2RCnUVJHlLn/gxApjbJqllmbCiXizKgr2yWLyTnNE9KgZKOobE07AqyVvy7
w9zTnCg4DtZr6AgklsqsJAgS3CVUPxi+NsTkIVpxIuwUnxVMKwE9220AfmgGnenquuEXkIKC1FBM
YMQkTGJRKNKV5ZXGefOJhikY6ZBS6KwScN0DeEwLLYRV4VlVqQ84XdV0LhVapZS74zSVtaVEAc5q
ucaGBAkWUC4XGFjEkJi8ta5d0zAcbo66odDqqV6aHS6MAgTwRvEY31EDwcARsgEuVaZPmijb3O/E
t7QCmradBFvNi2ZkRviyemJgZROCpUs7DQCQBX5GIJMZAkLih+Vmd5tXgskVB+KVttwuuDJSdplv
bZFzh+26TWP+bW89AmrLdoDSTwTPzafRMZh5pNOPzSrAQzVELi2U5O2Rt0mCb7udjkWujYmwKVkh
5w241gqP46IEgm3KYY2Af+LXs9r082qe23SbyXZGdcPpXV+Va5jvKpamIihWwMkI3Ahwka3ZyXlu
0WAq0YGG6cpkQ/9eBdn4Iowc+HppZorE7+JsTb/ae16m4c6FNB9srm0OljbNks+5VmQLejIoNfUH
W0V+xgqPduhuzKTS0UGp5NnDmlbjxMQcOveBHdS3lkGZ1VRSDFtJq5TJsADnBm3fmF3oxyrpSz3K
BMEgUOe6HVEIYclK1LBRFD+pkMd42CB8g2xZFIPaBlxOzUOB13jqOIJsHon13dbu4j41TTxIQXTL
B4bVh0rWaW/N/R6wXq5WCPsSyRExackpIGNKqoHlujOk/Z1rgbu/CeB/kVb3QZkcmHTnolX5zjya
0B1ppZmh+n6R5t7JurTkx0A3d/eWg8zCEVXu9fmG7vErlQz4XaHr29MkpGHulg6Rs9ibfKSukd7T
qi1D1tXPY4odlgc3g1SHUk+Cc5neZPy/OjqSrHB7GDnSbiVah7ADKGWfodVmgoZZm1vtINwt1M9U
5jIK/zCDZwhuy/QdS/2LEMDoXIfOJa6IOUJeHnj8c93ZXKZGGq503Xa1w51FB7KDGu7m+yivrUsu
lzdyOFFq5NFkNZ35VpnJMHvw5tc7TXVPS4kSjrjD7Uq1nGcbP7moiigGHlUsrqIyxZtsTdLhk6S4
kSO6TzsVFZLcznb0bSg89TzxI0n5uIBLfg+aMb3lrn3l6uXmhsa8DveCTKbpmGzeRmbOfY3yhvVh
g+gCwocBTaocV/rDUaoaWSTrbkfi61OBktJxTI2QO1wVxULCNgEgV6YgH321OoGjDU8vUa6yzIkp
zSQuCqySK51X8Y6y+gK57+vMjePDWjGlw2Cdygc0V05roGY5aRZQmJE0Rx+u+rIgMg/QcS309ZEE
lZL8xwYO0mwia8EhNYJ4ZtVSfqfQuOSzp9hSxlGoSh+KtVbQiWOSnEKWxaordf2l5ng/o65fXOaK
9KVKrc1FwuWQRttVnRgAIBb5eYb+7xy5JOV2a0+0sy2ctGtfNvJvYBfTL1sYYZslF7WgvPZoXOGc
ISbnnzqQsGao/P4BA3xxDQFkMaevOGL4llyflzmSjQGakFxbKVwCY/uAujVJMkV1aCAHujHIK6iN
O299uNC3yvXay8vPZL4WcwdW+hU0Df0Drd6oQPkRml4Hkm4ml2Qn/AtpsVGiOTqEk2vwkfrc1Irq
kOUic6MZ9fskC6MvXpFrMz1OPi5QY3rvS+l9zpF46K6xU1J+n2XFOV1X6+x8stW1P6rKUUP2HARz
eZHJZHld9yxz6Mil0kvuojBTUlt08PNNBfaMJAMHNuOk1s4rN9eYoYXstws9dA5mo8g5/CawqDAV
CfRKWFnxCTSPT4u1Zh44gRFCa6fnGmp5tFJDzn0uQ/nAF5JydLkjcVLYEPkdlHEPyPZo8pGtqVJ9
oCiJem05mnEFkym/jVOt4KCPypj5uAg37uqjiZlTG0x9/QAKxUdD2shnEeANiql1MnPoUQegNQxv
4WTQ5nlN+HGkRNzeayir2SFa7KAWc4Ob9TZz3atQJOF8VdreSWlanm0zVUCS+cMSIMcFHqhE7Yti
7DwP7WuV1M9xEhXIC+SKlpzRMWlz4+okK2fbKKsOEQfk5u1Wsfy+AOd47XkGfbkWxilJEIrFPg05
pSxYGAd6WNy7hUv/OyDN3JeBsjh16XwsE3tzYGZ1zombqe+NJKxPasmhXmW7FllWg/cAnrUimRRK
NCeyzMJIj7a+C47eCHP0HWt06dFY5XQMXCQSNmYYHCcVhdHEZuIleILbxTo2j7J6s1jTL0+uTqw1
gvHU9kiWQayWgPjduAsjgi+9dpFm3TpgKTXSXOgtbIuzOtXiI+jdtXrE39QXZkgdeWbibx7Xm8L4
RufK6tDzDX134tp58ECX882JnSJRFojQKgkzNI3LLa0ANTlEwVpI4nuTTXK4Joc0swqruKgSWZkv
tgFl6xIsu2+ayhmdjcrLXWYl6kfON/8ijwJSCjMEVMOrde5BifP1+KYIa8e4CUAFkWiY2OlBma8J
C2A8fvVlRXKObOq8bCCJWJDLuP8BlOWtUwb1OerK2SH6B3Y9W2fW4jojDLgAh5/gebeq84cZlsB+
duqaGEuzPzuI5N7sFhXwjdBxjzb0ezqnE7x+uYncTYok82YyL2K9eK/GQX5Wy5vtsYWK1ZWs59md
W4XvN9XmLLF29XxjKxukquPsAfA1re/yTfpeLvUFQgTWPYFadWRm6Rw0j3a9LrcBKuElFOYjcPpO
8B6IWyUfefaOcmilpcl6RuvXeH0QKsbuplCl5GvthzCDcHkBRNwoBJRDUpe0Neldv0gn4cNWZH0n
NvnfibtLSQUnnl58tfLkLim2EXnitM0aI9arojpRG8ekIs2bmPRy0iSaoybprEbSMq/s5KJG6Y6+
QNjCqV95oE936y19APy1a97YiqZLn7yQ/0orxGejxVWcgL/SSYpA153pSfUJzYB4pqmp5ZhXjpJs
rjj9TvOQE7Q6eXaTf4Xksa/7ojcqZpTQwBAamqwBjNu/GDt2Re3BEbS3NIXxpnIT1T1XudshZfFo
p/KfaidROXwm+yI+EFSlpSvUASUygn3xpMCFP6ZLWXwSUTE4z12C4gzHvAQHTdpXiYsHZJQ17dIp
rUI9TVNDXQAgB74SXqz1dYDnY2Mf0roSVQEorjARJwZSXSkV4/vSzZEO82MCQG0XLQjbQiN7lBxJ
tbnQa/nuVjEmEM7JUaYnHuJ9n/ME7nSsl1V+m0Egyo5QJ5CrbBYZpFG/IJwP3mFh1VzsnAV8cU91
uIsA1JHvQlNFeSPYZo+YTPTNou3SrQpCQECFM36/kUyTQjAk6NKjbSt8p8QFi96N19C4i+zIBg+d
HVuCgb3lF1NQ14lsHCPQYNSHmWzFn5u7cMO6e/uli2zHc61rGzoU0nVw5kUbGLOvLOcTIYMGk+IT
nSae3DS9NXeDQobEdvr2BwnrefFBiHMTBkDoUfrWRXc8IFoBH9Rw8klOQI3Pow3vh72nLTNPELed
mHZ1EFlQMvm7ny5Es6jtompEg52+sFwy2comTU/ik3SdULyrKmvuIc1D/BikJzEQWITtcpNLQEtn
fvvD5R5EF0MHoQ4FyVZkk2Zt/blXa32yiBcpQEg54VJYVg7lFNPfoBixzrg208ueyTdKGDRyI0aV
0qjg4hc5ZnDiaOinNV/o/4ZD2E1E6MvDCfKAaRSrdHuzyoogz55YduKnV7EX5Xfxr/3S2wN1/Sr/
hJWoIhrUB0Q0X6r5xm+NESyZWPG4+ve/VHmqkd/ULFmkP3kwnyCm/3b7YzruTVUSSTbHut08bC0y
tM8W6WfL8PYM2/V8+3femsGqeTVNQ08Bjn+2J76/mr+xCpo0lVEbFszMdhXIGz9fBZOuATT6VCS5
XQQbT/aPrMJDXES5sEbo/HtioopoFbqXOv+JJfRGeGYJ9lSX6BAvDsTmIXf9fA2wBAinZK7JmzTP
P7UGy8eQRjNelqfeQ/4c6iOjGffXFqE3xI9FMLQp0YdmwtT9PsnniyDrylQB7qOB0/mHTKD33X9s
BDRLiar+ig30hvgxfdWagjuiMsGB0Tw9byBLQllWUJVbUsuI3IBsIOoxfPoAw/B0ZrcFetO3oV1b
bAK2SWsdrd8Z0ypQwhq6CMrUNAiVFIXZPbd9y5gSwHAYSN1RMLodAHZu8HmoTWFsITYhd16utwiy
DILQQBtOEMLF09rcmEyAbGF7SLfyub96Hiqa8PbdKvCq90zBxk1aBsTsbiOM0BQEV22YM0SaAW8o
Uf9odzur+nwRbAViHsw3ysmNJUit7Y3IFLjBG0NXQVOn1MoNXjZA1+bZXwUyNbRHBSHLudAs+Ijm
T46/Ncxf3wnwKMESGBRhke8QT+9IkGUbRqVJ1UHrYsOxLQIwK2VwXMAtQGk6bQBaEE8vPm684hNA
4p+JjHsxzbOwiHBtoCfQ5Klu6gDE1W76PSOgQ3CLGldG5wJw0xYva5gjtOlMAJUfkHv79ns3AwID
zkvAHoQGzTO6VSCvOPRmIEJjidBXVrn3PD8GTJjWsqHY3KJb/zi6exFtq4eeAnS5A60EP+Ip8u0F
BACvyNkijyN3izA6EwB0IrzWsI3APieTRiagOwp7q2BxFugkVAme243Q+t0RnYhkeYRa/qBVUKyp
TotwmRJg+/S8oUVcBMyYZGv3C6O7K4LyE8i7QaugkRJSbTJGgqrTPPtuAVswyZsRgox1FYjcpKGr
oCpTA96SBan8dVtQp6RTVFMjCd08o7MFsL4vUKc/SZ31QowfaRPiA5hjvOzO+YmAY++IIH5AG0MS
98bmGd0qwDgTZYlBO6KJhPGOgGj3p88VaaojHCXsrTGC9jQak1uk12r7Tn79poBDIAKQEMDoLgI9
I5DpamfgDWi9MbrDkWSH1d7eBsxfmUom4GsaTn3f6s83ga2SX0aTRmRpm2d8hyOubHCYaApTVywD
vZHm6VmBBULdopkgiMB2FUZnCx1hdpArUHVShSwArbTaWfbui9wYaHgnpCu7QGl8HoEm0UM9girB
D+ZcRLOytYVeuGjLJJgQ3lSsH8UGln1EflEhqzN0FTRlymsmBDA7i++FiyaHp0TlSe080KimTyA7
8FQU90Y8Avem/UPRNKYIuJJrfiqnjS4moLosD3aHZA9BtaAg08WHzPL5oYAyrgXhnepzt0XGdyhQ
7Bu6CpqOuxNVg6fbc6+oYNhThfoVGJixllaRP7aH7gQyyYZFQprulu2h0LMFHAHSDGRSpC7V2l5U
x+QPsNKhUTJhooUvpAPb62EiAQKOUlCnxrojeH3K0BwCqwD2C9Sd3jcCLpRC7NoADNg8o4uP0FkU
tMJB8ZEm4h9aqqqUl5qndyai+SgjLUKuZnx7gNiWo2zY9NnpVExEQeHV8BCoCXGTQBx1yzNCI9AH
GwGRgYoEJ+i810FHor7IRQE1g84TjG8VVEPADQfZAlcFmpxAh8XpNU/vbDQpNVs6FUijs5XRRQjg
Kq3BO4IiAtUlmF2vX57hJJNow+aA+zYLPqJTERSANtQKNHOKYBzoM4uDTzw9K2irzOJ+3m2W9gNH
tAoQIwdn1lWkfpHRpZbc2XrvcESGaipLnIwEzKOzAgPq3UBfwFWRV8/x/xPEBWcCWAMAegSQjZW0
225UVgA2bOAqUGvrOrp3k+ylkGQZSTIdl2h22ZXR2QJ7YTjuBFsArq4JvFnz9PYCFUcqbRL3ie7O
NL5zgVIgX3rQ6Qgw2bJBn3Rx0Av4CcVnS6V5MYDFdkNgK3zgmHZE2wln6CpoFBE4HX/Mci+LQF1W
KJEjd/7dVka3Ci904P9ulUlESqilkWJvJ9mHItk4Rw4HCSZNawuj844io9Qa6IAyg5DDZ9OTKmhn
2Y8UJGlKtoLbVVfWG9Fe6MRqBu0FAGmEgbQrN7r5904H05oKd4EIfPfz1gWNaRXw20OtgLsTEGXC
RTKozdOzAvKKBoEUkdKPvONf9Qh/Yam+84Bmrhc8HgouirfKXiMK/ewXnpgvL3/esV4aagukjr1f
FISg9rNbfJv493/2ytKN63/2w6ejoPmc7s+7Cb786L3PeprV0/888VbpMn1w0WMQrKjua14uQ1hE
/w2WX5f7TSxYdyzvxzf597/2vuezc/FPBs785dM4Yk1aksfgcVG2j6P9gRvw+PCB/WWULbO9r4yQ
8NO/X6V0fXcIby3FbBl43+K0p3/VQlyHfmuYyHG6fNxrYdfSSYaPjCbvQ+49FPnTEoi3iPPGBQwd
fL4KltUyXT2NJEZuwW6DR+7oRe/ib+9YnCL86u0ZSwsoHPopR6y697g3cAfQGjry8SpGK21/ZAG/
eFqpXzfDE1bc857GaXZkix0Z+pVPH2mEszduC8oYPC59zaPY29+RLUdi8NDRo7fseZEWbzt45Lja
f3ktQGPosGcvfVNLmxo8MAMUD/527/21cIqhQ5/HhZe9WOa2PD907IulF+15D7Luoto3fFzavS2j
x6eRxDYBFiqKycOHzrLlg1tkqzzfs+muVj94fO/B9ZzlPrm0rXsNH1ros8f5nmV35ZThY2cIv2TI
nO75pg71+ztGj4u0P7QoAQweOo7yng/pEspDR75cfU2XvegJrImo3gwfulzun1tcuUTia/jA1buT
ZZhkrrd/rHcF6N8x/vtVmq32PBX5KkEh/x2DX6xq72HvGOsSw79j8M8IKT19zcaltHm2wUPHae6+
my3pAevtn2b02xUFnt/zAfOl39/7CLX+hpDkZ82Xm3vKr0c69Kj5aWu+oUOnKzptPS1s8ypbqt7Q
lb6iBUa2Dcpl75qgtLnIocPfuPHj6t1p9uJsa0HUQ4e/jYufGGKHRfo9H/DSELvE1NDh32xAMtBk
7lb1/q2yU/8Y+p0/5kv3uSF2dMGhw96v0pCTbW/kFjcyeOQ3VKAHrvGnJedO5OT7W7Orbw793p9W
Wf7uVQnrNh82eHwve4gjuqTtrXnLdBk89jZGc8PZH7mp97098muZpu/ViZf5pydRmNf+bD+5Jn7j
IVgt0//8DwAA//8=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33B17085-4B40-47E7-AE5C-6EC80A49BE52}">
          <cx:tx>
            <cx:txData>
              <cx:f>_xlchart.v1.5</cx:f>
              <cx:v>Total Loan Application</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12"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392430</xdr:colOff>
      <xdr:row>51</xdr:row>
      <xdr:rowOff>3810</xdr:rowOff>
    </xdr:from>
    <xdr:to>
      <xdr:col>8</xdr:col>
      <xdr:colOff>396240</xdr:colOff>
      <xdr:row>60</xdr:row>
      <xdr:rowOff>22860</xdr:rowOff>
    </xdr:to>
    <xdr:graphicFrame macro="">
      <xdr:nvGraphicFramePr>
        <xdr:cNvPr id="2" name="Chart 1">
          <a:extLst>
            <a:ext uri="{FF2B5EF4-FFF2-40B4-BE49-F238E27FC236}">
              <a16:creationId xmlns:a16="http://schemas.microsoft.com/office/drawing/2014/main" id="{010723A9-C171-4F99-9E52-41B2EB250C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731520</xdr:colOff>
      <xdr:row>50</xdr:row>
      <xdr:rowOff>182880</xdr:rowOff>
    </xdr:from>
    <xdr:to>
      <xdr:col>10</xdr:col>
      <xdr:colOff>175260</xdr:colOff>
      <xdr:row>64</xdr:row>
      <xdr:rowOff>188595</xdr:rowOff>
    </xdr:to>
    <mc:AlternateContent xmlns:mc="http://schemas.openxmlformats.org/markup-compatibility/2006">
      <mc:Choice xmlns:a14="http://schemas.microsoft.com/office/drawing/2010/main" Requires="a14">
        <xdr:graphicFrame macro="">
          <xdr:nvGraphicFramePr>
            <xdr:cNvPr id="3" name="grade 1">
              <a:extLst>
                <a:ext uri="{FF2B5EF4-FFF2-40B4-BE49-F238E27FC236}">
                  <a16:creationId xmlns:a16="http://schemas.microsoft.com/office/drawing/2014/main" id="{7359FDED-7B19-4541-8C79-F743F4F7F015}"/>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dr:sp macro="" textlink="">
          <xdr:nvSpPr>
            <xdr:cNvPr id="0" name=""/>
            <xdr:cNvSpPr>
              <a:spLocks noTextEdit="1"/>
            </xdr:cNvSpPr>
          </xdr:nvSpPr>
          <xdr:spPr>
            <a:xfrm>
              <a:off x="9806940" y="1017270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224790</xdr:colOff>
      <xdr:row>74</xdr:row>
      <xdr:rowOff>30480</xdr:rowOff>
    </xdr:from>
    <xdr:to>
      <xdr:col>2</xdr:col>
      <xdr:colOff>373380</xdr:colOff>
      <xdr:row>80</xdr:row>
      <xdr:rowOff>160020</xdr:rowOff>
    </xdr:to>
    <xdr:graphicFrame macro="">
      <xdr:nvGraphicFramePr>
        <xdr:cNvPr id="4" name="Chart 3">
          <a:extLst>
            <a:ext uri="{FF2B5EF4-FFF2-40B4-BE49-F238E27FC236}">
              <a16:creationId xmlns:a16="http://schemas.microsoft.com/office/drawing/2014/main" id="{9F3EBC49-70AA-406D-954B-8654A06E7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171450</xdr:colOff>
      <xdr:row>74</xdr:row>
      <xdr:rowOff>30480</xdr:rowOff>
    </xdr:from>
    <xdr:to>
      <xdr:col>4</xdr:col>
      <xdr:colOff>1371600</xdr:colOff>
      <xdr:row>82</xdr:row>
      <xdr:rowOff>38100</xdr:rowOff>
    </xdr:to>
    <xdr:graphicFrame macro="">
      <xdr:nvGraphicFramePr>
        <xdr:cNvPr id="5" name="Chart 4">
          <a:extLst>
            <a:ext uri="{FF2B5EF4-FFF2-40B4-BE49-F238E27FC236}">
              <a16:creationId xmlns:a16="http://schemas.microsoft.com/office/drawing/2014/main" id="{FC369ACD-1220-427C-AF04-7AE3A9BDA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1428750</xdr:colOff>
      <xdr:row>73</xdr:row>
      <xdr:rowOff>114300</xdr:rowOff>
    </xdr:from>
    <xdr:to>
      <xdr:col>7</xdr:col>
      <xdr:colOff>891540</xdr:colOff>
      <xdr:row>80</xdr:row>
      <xdr:rowOff>182880</xdr:rowOff>
    </xdr:to>
    <xdr:graphicFrame macro="">
      <xdr:nvGraphicFramePr>
        <xdr:cNvPr id="6" name="Chart 5">
          <a:extLst>
            <a:ext uri="{FF2B5EF4-FFF2-40B4-BE49-F238E27FC236}">
              <a16:creationId xmlns:a16="http://schemas.microsoft.com/office/drawing/2014/main" id="{332170EE-A9A1-4ACB-B177-2C8A2BA7F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xdr:colOff>
      <xdr:row>73</xdr:row>
      <xdr:rowOff>144780</xdr:rowOff>
    </xdr:from>
    <xdr:to>
      <xdr:col>10</xdr:col>
      <xdr:colOff>1234440</xdr:colOff>
      <xdr:row>83</xdr:row>
      <xdr:rowOff>30480</xdr:rowOff>
    </xdr:to>
    <xdr:graphicFrame macro="">
      <xdr:nvGraphicFramePr>
        <xdr:cNvPr id="7" name="Chart 6">
          <a:extLst>
            <a:ext uri="{FF2B5EF4-FFF2-40B4-BE49-F238E27FC236}">
              <a16:creationId xmlns:a16="http://schemas.microsoft.com/office/drawing/2014/main" id="{4F357878-5041-47AB-8D9D-586A6CF8E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1398270</xdr:colOff>
      <xdr:row>74</xdr:row>
      <xdr:rowOff>7620</xdr:rowOff>
    </xdr:from>
    <xdr:to>
      <xdr:col>13</xdr:col>
      <xdr:colOff>678180</xdr:colOff>
      <xdr:row>81</xdr:row>
      <xdr:rowOff>30480</xdr:rowOff>
    </xdr:to>
    <xdr:graphicFrame macro="">
      <xdr:nvGraphicFramePr>
        <xdr:cNvPr id="8" name="Chart 7">
          <a:extLst>
            <a:ext uri="{FF2B5EF4-FFF2-40B4-BE49-F238E27FC236}">
              <a16:creationId xmlns:a16="http://schemas.microsoft.com/office/drawing/2014/main" id="{9AF47D69-C9BF-4D31-8645-277B9F117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704850</xdr:colOff>
      <xdr:row>89</xdr:row>
      <xdr:rowOff>38100</xdr:rowOff>
    </xdr:from>
    <xdr:to>
      <xdr:col>5</xdr:col>
      <xdr:colOff>144780</xdr:colOff>
      <xdr:row>98</xdr:row>
      <xdr:rowOff>76200</xdr:rowOff>
    </xdr:to>
    <xdr:graphicFrame macro="">
      <xdr:nvGraphicFramePr>
        <xdr:cNvPr id="9" name="Chart 8">
          <a:extLst>
            <a:ext uri="{FF2B5EF4-FFF2-40B4-BE49-F238E27FC236}">
              <a16:creationId xmlns:a16="http://schemas.microsoft.com/office/drawing/2014/main" id="{2DEA5797-C481-4C52-8C02-6A6821644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285750</xdr:colOff>
      <xdr:row>137</xdr:row>
      <xdr:rowOff>179070</xdr:rowOff>
    </xdr:from>
    <xdr:to>
      <xdr:col>10</xdr:col>
      <xdr:colOff>87630</xdr:colOff>
      <xdr:row>151</xdr:row>
      <xdr:rowOff>148590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5A852092-5AAD-434E-AD4A-870CBEC752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976110" y="275424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476250</xdr:colOff>
      <xdr:row>161</xdr:row>
      <xdr:rowOff>160020</xdr:rowOff>
    </xdr:from>
    <xdr:to>
      <xdr:col>4</xdr:col>
      <xdr:colOff>1082040</xdr:colOff>
      <xdr:row>171</xdr:row>
      <xdr:rowOff>53340</xdr:rowOff>
    </xdr:to>
    <xdr:graphicFrame macro="">
      <xdr:nvGraphicFramePr>
        <xdr:cNvPr id="11" name="Chart 10">
          <a:extLst>
            <a:ext uri="{FF2B5EF4-FFF2-40B4-BE49-F238E27FC236}">
              <a16:creationId xmlns:a16="http://schemas.microsoft.com/office/drawing/2014/main" id="{CA170B86-697F-461A-91E7-EDC0799A1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880110</xdr:colOff>
      <xdr:row>177</xdr:row>
      <xdr:rowOff>91440</xdr:rowOff>
    </xdr:from>
    <xdr:to>
      <xdr:col>6</xdr:col>
      <xdr:colOff>754380</xdr:colOff>
      <xdr:row>188</xdr:row>
      <xdr:rowOff>83820</xdr:rowOff>
    </xdr:to>
    <xdr:graphicFrame macro="">
      <xdr:nvGraphicFramePr>
        <xdr:cNvPr id="12" name="Chart 11">
          <a:extLst>
            <a:ext uri="{FF2B5EF4-FFF2-40B4-BE49-F238E27FC236}">
              <a16:creationId xmlns:a16="http://schemas.microsoft.com/office/drawing/2014/main" id="{BE811406-3551-4402-8E38-CAAF634EF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194310</xdr:colOff>
      <xdr:row>196</xdr:row>
      <xdr:rowOff>76200</xdr:rowOff>
    </xdr:from>
    <xdr:to>
      <xdr:col>6</xdr:col>
      <xdr:colOff>388620</xdr:colOff>
      <xdr:row>209</xdr:row>
      <xdr:rowOff>152400</xdr:rowOff>
    </xdr:to>
    <xdr:graphicFrame macro="">
      <xdr:nvGraphicFramePr>
        <xdr:cNvPr id="13" name="Chart 12">
          <a:extLst>
            <a:ext uri="{FF2B5EF4-FFF2-40B4-BE49-F238E27FC236}">
              <a16:creationId xmlns:a16="http://schemas.microsoft.com/office/drawing/2014/main" id="{C3CF2DB8-24F4-4A9B-8F71-4D66FE920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179070</xdr:colOff>
      <xdr:row>214</xdr:row>
      <xdr:rowOff>57150</xdr:rowOff>
    </xdr:from>
    <xdr:to>
      <xdr:col>8</xdr:col>
      <xdr:colOff>910590</xdr:colOff>
      <xdr:row>228</xdr:row>
      <xdr:rowOff>3810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75F90B63-3536-4686-BA77-F4743EADF2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947410" y="42805350"/>
              <a:ext cx="40386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1257300</xdr:colOff>
      <xdr:row>213</xdr:row>
      <xdr:rowOff>38100</xdr:rowOff>
    </xdr:from>
    <xdr:to>
      <xdr:col>4</xdr:col>
      <xdr:colOff>251460</xdr:colOff>
      <xdr:row>227</xdr:row>
      <xdr:rowOff>51435</xdr:rowOff>
    </xdr:to>
    <mc:AlternateContent xmlns:mc="http://schemas.openxmlformats.org/markup-compatibility/2006">
      <mc:Choice xmlns:a14="http://schemas.microsoft.com/office/drawing/2010/main" Requires="a14">
        <xdr:graphicFrame macro="">
          <xdr:nvGraphicFramePr>
            <xdr:cNvPr id="15" name="purpose">
              <a:extLst>
                <a:ext uri="{FF2B5EF4-FFF2-40B4-BE49-F238E27FC236}">
                  <a16:creationId xmlns:a16="http://schemas.microsoft.com/office/drawing/2014/main" id="{5B37E18C-419D-4AA6-9646-65BC461B19AA}"/>
                </a:ext>
              </a:extLst>
            </xdr:cNvPr>
            <xdr:cNvGraphicFramePr/>
          </xdr:nvGraphicFramePr>
          <xdr:xfrm>
            <a:off x="0" y="0"/>
            <a:ext cx="0" cy="0"/>
          </xdr:xfrm>
          <a:graphic>
            <a:graphicData uri="http://schemas.microsoft.com/office/drawing/2010/slicer">
              <sle:slicer xmlns:sle="http://schemas.microsoft.com/office/drawing/2010/slicer" name="purpose"/>
            </a:graphicData>
          </a:graphic>
        </xdr:graphicFrame>
      </mc:Choice>
      <mc:Fallback>
        <xdr:sp macro="" textlink="">
          <xdr:nvSpPr>
            <xdr:cNvPr id="0" name=""/>
            <xdr:cNvSpPr>
              <a:spLocks noTextEdit="1"/>
            </xdr:cNvSpPr>
          </xdr:nvSpPr>
          <xdr:spPr>
            <a:xfrm>
              <a:off x="2948940" y="42588180"/>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srs4\Downloads\financial_loan_data_excel(AutoRecovered).xlsx" TargetMode="External"/><Relationship Id="rId1" Type="http://schemas.openxmlformats.org/officeDocument/2006/relationships/externalLinkPath" Target="financial_loan_data_excel(Auto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1"/>
      <sheetName val="design sheet"/>
      <sheetName val="summary dashboard"/>
      <sheetName val="OverView Dashboard"/>
      <sheetName val="financial_loan"/>
    </sheetNames>
    <sheetDataSet>
      <sheetData sheetId="0"/>
      <sheetData sheetId="1">
        <row r="60">
          <cell r="A60" t="str">
            <v>Good Loan Percentage</v>
          </cell>
          <cell r="B60">
            <v>0.86175342181667358</v>
          </cell>
        </row>
        <row r="61">
          <cell r="A61" t="str">
            <v>Bad Loan Percentage</v>
          </cell>
          <cell r="B61">
            <v>0.13824657818332642</v>
          </cell>
        </row>
      </sheetData>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nancial_loan_data_excel(AutoRecover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ESWAR PATI" refreshedDate="45948.979633564813" createdVersion="8" refreshedVersion="8" minRefreshableVersion="3" recordCount="38576" xr:uid="{A6AED84E-8E86-433F-992E-04706D36F1DC}">
  <cacheSource type="worksheet">
    <worksheetSource name="Table1" r:id="rId2"/>
  </cacheSource>
  <cacheFields count="27">
    <cacheField name="id" numFmtId="0">
      <sharedItems containsSemiMixedTypes="0" containsString="0" containsNumber="1" containsInteger="1" minValue="54734" maxValue="1077501"/>
    </cacheField>
    <cacheField name="address_state" numFmtId="0">
      <sharedItems count="50">
        <s v="GA"/>
        <s v="CA"/>
        <s v="TX"/>
        <s v="IL"/>
        <s v="PA"/>
        <s v="FL"/>
        <s v="MI"/>
        <s v="RI"/>
        <s v="NY"/>
        <s v="MD"/>
        <s v="WI"/>
        <s v="NV"/>
        <s v="UT"/>
        <s v="WA"/>
        <s v="NH"/>
        <s v="HI"/>
        <s v="MA"/>
        <s v="OK"/>
        <s v="NJ"/>
        <s v="OH"/>
        <s v="AZ"/>
        <s v="CT"/>
        <s v="MN"/>
        <s v="CO"/>
        <s v="TN"/>
        <s v="VA"/>
        <s v="MO"/>
        <s v="DE"/>
        <s v="NM"/>
        <s v="LA"/>
        <s v="AR"/>
        <s v="KY"/>
        <s v="NC"/>
        <s v="SC"/>
        <s v="WV"/>
        <s v="KS"/>
        <s v="WY"/>
        <s v="OR"/>
        <s v="AL"/>
        <s v="VT"/>
        <s v="MS"/>
        <s v="DC"/>
        <s v="MT"/>
        <s v="SD"/>
        <s v="AK"/>
        <s v="IN"/>
        <s v="ME"/>
        <s v="ID"/>
        <s v="NE"/>
        <s v="IA"/>
      </sharedItems>
    </cacheField>
    <cacheField name="application_type" numFmtId="0">
      <sharedItems count="1">
        <s v="INDIVIDUAL"/>
      </sharedItems>
    </cacheField>
    <cacheField name="emp_length" numFmtId="0">
      <sharedItems count="11">
        <s v="&lt; 1 year"/>
        <s v="9 years"/>
        <s v="4 years"/>
        <s v="10+ years"/>
        <s v="3 years"/>
        <s v="5 years"/>
        <s v="1 year"/>
        <s v="6 years"/>
        <s v="2 years"/>
        <s v="7 years"/>
        <s v="8 years"/>
      </sharedItems>
    </cacheField>
    <cacheField name="emp_title" numFmtId="0">
      <sharedItems containsBlank="1" containsMixedTypes="1" containsNumber="1" containsInteger="1" minValue="15" maxValue="553742017"/>
    </cacheField>
    <cacheField name="grade" numFmtId="0">
      <sharedItems count="7">
        <s v="C"/>
        <s v="E"/>
        <s v="B"/>
        <s v="A"/>
        <s v="D"/>
        <s v="F"/>
        <s v="G"/>
      </sharedItems>
    </cacheField>
    <cacheField name="home_ownership" numFmtId="0">
      <sharedItems count="5">
        <s v="RENT"/>
        <s v="MORTGAGE"/>
        <s v="OWN"/>
        <s v="OTHER"/>
        <s v="NONE"/>
      </sharedItems>
    </cacheField>
    <cacheField name="issue_date" numFmtId="14">
      <sharedItems containsSemiMixedTypes="0" containsNonDate="0" containsDate="1" containsString="0" minDate="2021-01-01T00:00:00" maxDate="2021-12-13T00:00:00" count="65">
        <d v="2021-02-11T00:00:00"/>
        <d v="2021-01-01T00:00:00"/>
        <d v="2021-01-05T00:00:00"/>
        <d v="2021-02-25T00:00:00"/>
        <d v="2021-07-17T00:00:00"/>
        <d v="2021-11-19T00:00:00"/>
        <d v="2021-06-11T00:00:00"/>
        <d v="2021-09-02T00:00:00"/>
        <d v="2021-02-09T00:00:00"/>
        <d v="2021-07-22T00:00:00"/>
        <d v="2021-09-11T00:00:00"/>
        <d v="2021-08-11T00:00:00"/>
        <d v="2021-12-11T00:00:00"/>
        <d v="2021-10-11T00:00:00"/>
        <d v="2021-12-02T00:00:00"/>
        <d v="2021-10-09T00:00:00"/>
        <d v="2021-12-12T00:00:00"/>
        <d v="2021-02-02T00:00:00"/>
        <d v="2021-07-07T00:00:00"/>
        <d v="2021-01-08T00:00:00"/>
        <d v="2021-08-09T00:00:00"/>
        <d v="2021-01-11T00:00:00"/>
        <d v="2021-11-11T00:00:00"/>
        <d v="2021-06-09T00:00:00"/>
        <d v="2021-01-10T00:00:00"/>
        <d v="2021-05-11T00:00:00"/>
        <d v="2021-03-10T00:00:00"/>
        <d v="2021-05-10T00:00:00"/>
        <d v="2021-05-09T00:00:00"/>
        <d v="2021-04-11T00:00:00"/>
        <d v="2021-07-09T00:00:00"/>
        <d v="2021-12-09T00:00:00"/>
        <d v="2021-11-09T00:00:00"/>
        <d v="2021-03-09T00:00:00"/>
        <d v="2021-10-08T00:00:00"/>
        <d v="2021-03-08T00:00:00"/>
        <d v="2021-11-08T00:00:00"/>
        <d v="2021-09-07T00:00:00"/>
        <d v="2021-02-08T00:00:00"/>
        <d v="2021-08-07T00:00:00"/>
        <d v="2021-01-09T00:00:00"/>
        <d v="2021-12-10T00:00:00"/>
        <d v="2021-03-11T00:00:00"/>
        <d v="2021-07-10T00:00:00"/>
        <d v="2021-07-11T00:00:00"/>
        <d v="2021-04-09T00:00:00"/>
        <d v="2021-02-10T00:00:00"/>
        <d v="2021-08-10T00:00:00"/>
        <d v="2021-04-10T00:00:00"/>
        <d v="2021-11-10T00:00:00"/>
        <d v="2021-10-10T00:00:00"/>
        <d v="2021-06-10T00:00:00"/>
        <d v="2021-09-09T00:00:00"/>
        <d v="2021-08-08T00:00:00"/>
        <d v="2021-09-10T00:00:00"/>
        <d v="2021-12-08T00:00:00"/>
        <d v="2021-05-08T00:00:00"/>
        <d v="2021-06-08T00:00:00"/>
        <d v="2021-09-08T00:00:00"/>
        <d v="2021-07-08T00:00:00"/>
        <d v="2021-04-08T00:00:00"/>
        <d v="2021-11-07T00:00:00"/>
        <d v="2021-10-07T00:00:00"/>
        <d v="2021-12-07T00:00:00"/>
        <d v="2021-06-07T00:00:00"/>
      </sharedItems>
      <fieldGroup par="26"/>
    </cacheField>
    <cacheField name="last_credit_pull_date" numFmtId="14">
      <sharedItems containsSemiMixedTypes="0" containsNonDate="0" containsDate="1" containsString="0" minDate="2021-01-08T00:00:00" maxDate="2022-01-21T00:00:00"/>
    </cacheField>
    <cacheField name="last_payment_date" numFmtId="14">
      <sharedItems containsSemiMixedTypes="0" containsNonDate="0" containsDate="1" containsString="0" minDate="2021-01-08T00:00:00" maxDate="2021-12-16T00:00:00"/>
    </cacheField>
    <cacheField name="loan_status" numFmtId="0">
      <sharedItems count="3">
        <s v="Charged Off"/>
        <s v="Fully Paid"/>
        <s v="Current"/>
      </sharedItems>
    </cacheField>
    <cacheField name="Gud vs Bad loan" numFmtId="0">
      <sharedItems count="2">
        <s v="Bad Loan"/>
        <s v="Good Loan"/>
      </sharedItems>
    </cacheField>
    <cacheField name="next_payment_date" numFmtId="14">
      <sharedItems containsSemiMixedTypes="0" containsNonDate="0" containsDate="1" containsString="0" minDate="2021-02-08T00:00:00" maxDate="2022-01-16T00:00:00"/>
    </cacheField>
    <cacheField name="member_id" numFmtId="0">
      <sharedItems containsSemiMixedTypes="0" containsString="0" containsNumber="1" containsInteger="1" minValue="70699" maxValue="1314167"/>
    </cacheField>
    <cacheField name="purpose" numFmtId="0">
      <sharedItems count="14">
        <s v="car"/>
        <s v="credit card"/>
        <s v="Debt consolidation"/>
        <s v="educational"/>
        <s v="home improvement"/>
        <s v="house"/>
        <s v="major purchase"/>
        <s v="medical"/>
        <s v="moving"/>
        <s v="other"/>
        <s v="renewable_energy"/>
        <s v="small business"/>
        <s v="vacation"/>
        <s v="wedding"/>
      </sharedItems>
    </cacheField>
    <cacheField name="sub_grade" numFmtId="0">
      <sharedItems/>
    </cacheField>
    <cacheField name="term" numFmtId="0">
      <sharedItems count="2">
        <s v=" 60 months"/>
        <s v=" 36 months"/>
      </sharedItems>
    </cacheField>
    <cacheField name="verification_status" numFmtId="0">
      <sharedItems/>
    </cacheField>
    <cacheField name="annual_income" numFmtId="0">
      <sharedItems containsSemiMixedTypes="0" containsString="0" containsNumber="1" minValue="4000" maxValue="6000000"/>
    </cacheField>
    <cacheField name="dti" numFmtId="0">
      <sharedItems containsSemiMixedTypes="0" containsString="0" containsNumber="1" minValue="0" maxValue="0.2999"/>
    </cacheField>
    <cacheField name="installment" numFmtId="0">
      <sharedItems containsSemiMixedTypes="0" containsString="0" containsNumber="1" minValue="15.69" maxValue="1305.19"/>
    </cacheField>
    <cacheField name="int_rate" numFmtId="0">
      <sharedItems containsSemiMixedTypes="0" containsString="0" containsNumber="1" minValue="5.4199999999999998E-2" maxValue="0.24590000000000001"/>
    </cacheField>
    <cacheField name="loan_amount" numFmtId="0">
      <sharedItems containsSemiMixedTypes="0" containsString="0" containsNumber="1" containsInteger="1" minValue="500" maxValue="35000"/>
    </cacheField>
    <cacheField name="total_acc" numFmtId="0">
      <sharedItems containsSemiMixedTypes="0" containsString="0" containsNumber="1" containsInteger="1" minValue="2" maxValue="90"/>
    </cacheField>
    <cacheField name="total_payment" numFmtId="0">
      <sharedItems containsSemiMixedTypes="0" containsString="0" containsNumber="1" containsInteger="1" minValue="34" maxValue="58564"/>
    </cacheField>
    <cacheField name="Days (issue_date)" numFmtId="0" databaseField="0">
      <fieldGroup base="7">
        <rangePr groupBy="days" startDate="2021-01-01T00:00:00" endDate="2021-12-13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12-2021"/>
        </groupItems>
      </fieldGroup>
    </cacheField>
    <cacheField name="Months (issue_date)" numFmtId="0" databaseField="0">
      <fieldGroup base="7">
        <rangePr groupBy="months" startDate="2021-01-01T00:00:00" endDate="2021-12-13T00:00:00"/>
        <groupItems count="14">
          <s v="&lt;01-01-2021"/>
          <s v="Jan"/>
          <s v="Feb"/>
          <s v="Mar"/>
          <s v="Apr"/>
          <s v="May"/>
          <s v="Jun"/>
          <s v="Jul"/>
          <s v="Aug"/>
          <s v="Sep"/>
          <s v="Oct"/>
          <s v="Nov"/>
          <s v="Dec"/>
          <s v="&gt;13-12-2021"/>
        </groupItems>
      </fieldGroup>
    </cacheField>
  </cacheFields>
  <extLst>
    <ext xmlns:x14="http://schemas.microsoft.com/office/spreadsheetml/2009/9/main" uri="{725AE2AE-9491-48be-B2B4-4EB974FC3084}">
      <x14:pivotCacheDefinition pivotCacheId="1283715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76">
  <r>
    <n v="1077430"/>
    <x v="0"/>
    <x v="0"/>
    <x v="0"/>
    <s v="Ryder"/>
    <x v="0"/>
    <x v="0"/>
    <x v="0"/>
    <d v="2021-09-13T00:00:00"/>
    <d v="2021-04-13T00:00:00"/>
    <x v="0"/>
    <x v="0"/>
    <d v="2021-05-13T00:00:00"/>
    <n v="1314167"/>
    <x v="0"/>
    <s v="C4"/>
    <x v="0"/>
    <s v="Source Verified"/>
    <n v="30000"/>
    <n v="0.01"/>
    <n v="59.83"/>
    <n v="0.1527"/>
    <n v="2500"/>
    <n v="4"/>
    <n v="1009"/>
  </r>
  <r>
    <n v="1072053"/>
    <x v="1"/>
    <x v="0"/>
    <x v="1"/>
    <s v="MKC Accounting"/>
    <x v="1"/>
    <x v="0"/>
    <x v="1"/>
    <d v="2021-12-14T00:00:00"/>
    <d v="2021-01-15T00:00:00"/>
    <x v="1"/>
    <x v="1"/>
    <d v="2021-02-15T00:00:00"/>
    <n v="1288686"/>
    <x v="0"/>
    <s v="E1"/>
    <x v="1"/>
    <s v="Source Verified"/>
    <n v="48000"/>
    <n v="5.3499999999999999E-2"/>
    <n v="109.43"/>
    <n v="0.18640000000000001"/>
    <n v="3000"/>
    <n v="4"/>
    <n v="3939"/>
  </r>
  <r>
    <n v="1069243"/>
    <x v="1"/>
    <x v="0"/>
    <x v="2"/>
    <s v="Chemat Technology Inc"/>
    <x v="0"/>
    <x v="0"/>
    <x v="2"/>
    <d v="2021-12-12T00:00:00"/>
    <d v="2021-01-09T00:00:00"/>
    <x v="0"/>
    <x v="0"/>
    <d v="2021-02-09T00:00:00"/>
    <n v="1304116"/>
    <x v="0"/>
    <s v="C5"/>
    <x v="1"/>
    <s v="Not Verified"/>
    <n v="50000"/>
    <n v="0.20880000000000001"/>
    <n v="421.65"/>
    <n v="0.15959999999999999"/>
    <n v="12000"/>
    <n v="11"/>
    <n v="3522"/>
  </r>
  <r>
    <n v="1041756"/>
    <x v="2"/>
    <x v="0"/>
    <x v="0"/>
    <s v="barnes distribution"/>
    <x v="2"/>
    <x v="1"/>
    <x v="3"/>
    <d v="2021-12-12T00:00:00"/>
    <d v="2021-03-12T00:00:00"/>
    <x v="1"/>
    <x v="1"/>
    <d v="2021-04-12T00:00:00"/>
    <n v="1272024"/>
    <x v="0"/>
    <s v="B2"/>
    <x v="0"/>
    <s v="Source Verified"/>
    <n v="42000"/>
    <n v="5.3999999999999999E-2"/>
    <n v="97.06"/>
    <n v="0.1065"/>
    <n v="4500"/>
    <n v="9"/>
    <n v="4911"/>
  </r>
  <r>
    <n v="1068350"/>
    <x v="3"/>
    <x v="0"/>
    <x v="3"/>
    <s v="J&amp;J Steel Inc"/>
    <x v="3"/>
    <x v="1"/>
    <x v="1"/>
    <d v="2021-12-14T00:00:00"/>
    <d v="2021-01-15T00:00:00"/>
    <x v="1"/>
    <x v="1"/>
    <d v="2021-02-15T00:00:00"/>
    <n v="1302971"/>
    <x v="0"/>
    <s v="A1"/>
    <x v="1"/>
    <s v="Verified"/>
    <n v="83000"/>
    <n v="2.3099999999999999E-2"/>
    <n v="106.53"/>
    <n v="6.0299999999999999E-2"/>
    <n v="3500"/>
    <n v="28"/>
    <n v="3835"/>
  </r>
  <r>
    <n v="1062608"/>
    <x v="1"/>
    <x v="0"/>
    <x v="4"/>
    <s v="Studio 94 Corp"/>
    <x v="0"/>
    <x v="0"/>
    <x v="4"/>
    <d v="2021-03-16T00:00:00"/>
    <d v="2021-08-12T00:00:00"/>
    <x v="1"/>
    <x v="1"/>
    <d v="2021-09-12T00:00:00"/>
    <n v="1294481"/>
    <x v="0"/>
    <s v="C3"/>
    <x v="1"/>
    <s v="Not Verified"/>
    <n v="28000"/>
    <n v="0.126"/>
    <n v="275.95999999999998"/>
    <n v="0.14649999999999999"/>
    <n v="8000"/>
    <n v="11"/>
    <n v="8637"/>
  </r>
  <r>
    <n v="1067441"/>
    <x v="2"/>
    <x v="0"/>
    <x v="3"/>
    <s v="American Airlines"/>
    <x v="0"/>
    <x v="1"/>
    <x v="5"/>
    <d v="2021-06-14T00:00:00"/>
    <d v="2021-12-13T00:00:00"/>
    <x v="1"/>
    <x v="1"/>
    <d v="2022-01-13T00:00:00"/>
    <n v="1301833"/>
    <x v="0"/>
    <s v="C2"/>
    <x v="1"/>
    <s v="Verified"/>
    <n v="94800"/>
    <n v="0.24529999999999999"/>
    <n v="205.86"/>
    <n v="0.14269999999999999"/>
    <n v="6000"/>
    <n v="30"/>
    <n v="7218"/>
  </r>
  <r>
    <n v="1066424"/>
    <x v="4"/>
    <x v="0"/>
    <x v="3"/>
    <s v="SCI Mahanoy"/>
    <x v="3"/>
    <x v="2"/>
    <x v="6"/>
    <d v="2021-07-14T00:00:00"/>
    <d v="2021-07-14T00:00:00"/>
    <x v="1"/>
    <x v="1"/>
    <d v="2021-08-14T00:00:00"/>
    <n v="1291243"/>
    <x v="0"/>
    <s v="A4"/>
    <x v="1"/>
    <s v="Source Verified"/>
    <n v="59000"/>
    <n v="6.6500000000000004E-2"/>
    <n v="172.1"/>
    <n v="7.9000000000000001E-2"/>
    <n v="5500"/>
    <n v="23"/>
    <n v="6172"/>
  </r>
  <r>
    <n v="1065254"/>
    <x v="5"/>
    <x v="0"/>
    <x v="3"/>
    <s v="Tech Data Corp"/>
    <x v="3"/>
    <x v="1"/>
    <x v="7"/>
    <d v="2021-06-15T00:00:00"/>
    <d v="2021-10-12T00:00:00"/>
    <x v="0"/>
    <x v="0"/>
    <d v="2021-11-12T00:00:00"/>
    <n v="1299335"/>
    <x v="0"/>
    <s v="A5"/>
    <x v="1"/>
    <s v="Verified"/>
    <n v="116400"/>
    <n v="3.9399999999999998E-2"/>
    <n v="762.08"/>
    <n v="8.8999999999999996E-2"/>
    <n v="24000"/>
    <n v="31"/>
    <n v="8650"/>
  </r>
  <r>
    <n v="1064589"/>
    <x v="6"/>
    <x v="0"/>
    <x v="3"/>
    <s v="teltow contracting"/>
    <x v="2"/>
    <x v="1"/>
    <x v="8"/>
    <d v="2021-03-16T00:00:00"/>
    <d v="2021-03-16T00:00:00"/>
    <x v="1"/>
    <x v="1"/>
    <d v="2021-04-16T00:00:00"/>
    <n v="1298401"/>
    <x v="0"/>
    <s v="B5"/>
    <x v="0"/>
    <s v="Not Verified"/>
    <n v="36000"/>
    <n v="0.17730000000000001"/>
    <n v="93.21"/>
    <n v="0.12690000000000001"/>
    <n v="4125"/>
    <n v="21"/>
    <n v="5551"/>
  </r>
  <r>
    <n v="1057766"/>
    <x v="2"/>
    <x v="0"/>
    <x v="3"/>
    <s v="Ericsson"/>
    <x v="2"/>
    <x v="1"/>
    <x v="9"/>
    <d v="2021-09-13T00:00:00"/>
    <d v="2021-08-13T00:00:00"/>
    <x v="1"/>
    <x v="1"/>
    <d v="2021-09-13T00:00:00"/>
    <n v="1289131"/>
    <x v="0"/>
    <s v="B5"/>
    <x v="1"/>
    <s v="Not Verified"/>
    <n v="75000"/>
    <n v="8.7999999999999995E-2"/>
    <n v="181.15"/>
    <n v="0.12690000000000001"/>
    <n v="5400"/>
    <n v="33"/>
    <n v="6277"/>
  </r>
  <r>
    <n v="1062734"/>
    <x v="1"/>
    <x v="0"/>
    <x v="4"/>
    <s v="myrvpartsplace.com"/>
    <x v="2"/>
    <x v="0"/>
    <x v="10"/>
    <d v="2021-03-13T00:00:00"/>
    <d v="2021-10-12T00:00:00"/>
    <x v="0"/>
    <x v="0"/>
    <d v="2021-11-12T00:00:00"/>
    <n v="1295018"/>
    <x v="0"/>
    <s v="B4"/>
    <x v="1"/>
    <s v="Not Verified"/>
    <n v="75000"/>
    <n v="0.2288"/>
    <n v="374.26"/>
    <n v="0.1242"/>
    <n v="11200"/>
    <n v="13"/>
    <n v="4225"/>
  </r>
  <r>
    <n v="1062654"/>
    <x v="1"/>
    <x v="0"/>
    <x v="2"/>
    <s v="AEG LIVE"/>
    <x v="2"/>
    <x v="0"/>
    <x v="11"/>
    <d v="2021-10-13T00:00:00"/>
    <d v="2021-09-13T00:00:00"/>
    <x v="1"/>
    <x v="1"/>
    <d v="2021-10-13T00:00:00"/>
    <n v="1294929"/>
    <x v="0"/>
    <s v="B3"/>
    <x v="1"/>
    <s v="Not Verified"/>
    <n v="35000"/>
    <n v="4.0099999999999997E-2"/>
    <n v="165.38"/>
    <n v="0.1171"/>
    <n v="5000"/>
    <n v="3"/>
    <n v="5728"/>
  </r>
  <r>
    <n v="1020855"/>
    <x v="1"/>
    <x v="0"/>
    <x v="5"/>
    <s v="henkel corporation"/>
    <x v="2"/>
    <x v="0"/>
    <x v="12"/>
    <d v="2021-12-14T00:00:00"/>
    <d v="2021-12-14T00:00:00"/>
    <x v="1"/>
    <x v="1"/>
    <d v="2022-01-14T00:00:00"/>
    <n v="1249642"/>
    <x v="0"/>
    <s v="B5"/>
    <x v="1"/>
    <s v="Not Verified"/>
    <n v="48000"/>
    <n v="0.15329999999999999"/>
    <n v="268.36"/>
    <n v="0.12690000000000001"/>
    <n v="8000"/>
    <n v="15"/>
    <n v="9661"/>
  </r>
  <r>
    <n v="1060945"/>
    <x v="3"/>
    <x v="0"/>
    <x v="2"/>
    <s v="AXA Assistance"/>
    <x v="2"/>
    <x v="0"/>
    <x v="13"/>
    <d v="2021-12-14T00:00:00"/>
    <d v="2021-12-14T00:00:00"/>
    <x v="1"/>
    <x v="1"/>
    <d v="2022-01-14T00:00:00"/>
    <n v="1293124"/>
    <x v="0"/>
    <s v="B4"/>
    <x v="1"/>
    <s v="Not Verified"/>
    <n v="92000"/>
    <n v="0.106"/>
    <n v="200.5"/>
    <n v="0.1242"/>
    <n v="6000"/>
    <n v="18"/>
    <n v="7218"/>
  </r>
  <r>
    <n v="1060995"/>
    <x v="7"/>
    <x v="0"/>
    <x v="0"/>
    <s v="HSA-UWC"/>
    <x v="2"/>
    <x v="0"/>
    <x v="12"/>
    <d v="2021-02-14T00:00:00"/>
    <d v="2021-10-13T00:00:00"/>
    <x v="0"/>
    <x v="0"/>
    <d v="2021-11-13T00:00:00"/>
    <n v="1292578"/>
    <x v="0"/>
    <s v="B4"/>
    <x v="1"/>
    <s v="Source Verified"/>
    <n v="60000"/>
    <n v="6.3E-2"/>
    <n v="400.99"/>
    <n v="0.1242"/>
    <n v="12000"/>
    <n v="14"/>
    <n v="9547"/>
  </r>
  <r>
    <n v="1046507"/>
    <x v="2"/>
    <x v="0"/>
    <x v="6"/>
    <s v="Child's Day"/>
    <x v="2"/>
    <x v="0"/>
    <x v="14"/>
    <d v="2021-04-16T00:00:00"/>
    <d v="2021-12-14T00:00:00"/>
    <x v="1"/>
    <x v="1"/>
    <d v="2022-01-14T00:00:00"/>
    <n v="1277552"/>
    <x v="0"/>
    <s v="B1"/>
    <x v="1"/>
    <s v="Verified"/>
    <n v="16800"/>
    <n v="3.5000000000000003E-2"/>
    <n v="98.29"/>
    <n v="9.9099999999999994E-2"/>
    <n v="3050"/>
    <n v="8"/>
    <n v="3538"/>
  </r>
  <r>
    <n v="1059936"/>
    <x v="8"/>
    <x v="0"/>
    <x v="2"/>
    <s v="OEC Freight"/>
    <x v="0"/>
    <x v="0"/>
    <x v="15"/>
    <d v="2021-09-15T00:00:00"/>
    <d v="2021-11-12T00:00:00"/>
    <x v="1"/>
    <x v="1"/>
    <d v="2021-12-12T00:00:00"/>
    <n v="1291775"/>
    <x v="0"/>
    <s v="C2"/>
    <x v="1"/>
    <s v="Source Verified"/>
    <n v="40000"/>
    <n v="0.18690000000000001"/>
    <n v="343.09"/>
    <n v="0.14269999999999999"/>
    <n v="10000"/>
    <n v="7"/>
    <n v="11156"/>
  </r>
  <r>
    <n v="1059497"/>
    <x v="5"/>
    <x v="0"/>
    <x v="3"/>
    <s v="Sandestin Beach Hilton"/>
    <x v="2"/>
    <x v="1"/>
    <x v="16"/>
    <d v="2021-12-14T00:00:00"/>
    <d v="2021-12-14T00:00:00"/>
    <x v="1"/>
    <x v="1"/>
    <d v="2022-01-14T00:00:00"/>
    <n v="1291322"/>
    <x v="0"/>
    <s v="B2"/>
    <x v="1"/>
    <s v="Verified"/>
    <n v="35000"/>
    <n v="0.13919999999999999"/>
    <n v="162.87"/>
    <n v="0.1065"/>
    <n v="5000"/>
    <n v="23"/>
    <n v="5863"/>
  </r>
  <r>
    <n v="1058060"/>
    <x v="9"/>
    <x v="0"/>
    <x v="3"/>
    <m/>
    <x v="4"/>
    <x v="2"/>
    <x v="17"/>
    <d v="2021-05-16T00:00:00"/>
    <d v="2021-02-15T00:00:00"/>
    <x v="1"/>
    <x v="1"/>
    <d v="2021-03-15T00:00:00"/>
    <n v="1289636"/>
    <x v="0"/>
    <s v="D1"/>
    <x v="1"/>
    <s v="Not Verified"/>
    <n v="40000"/>
    <n v="9.5699999999999993E-2"/>
    <n v="176.51"/>
    <n v="0.16289999999999999"/>
    <n v="5000"/>
    <n v="13"/>
    <n v="6361"/>
  </r>
  <r>
    <n v="112245"/>
    <x v="10"/>
    <x v="0"/>
    <x v="7"/>
    <s v="Norman G. Olson Insurance"/>
    <x v="3"/>
    <x v="0"/>
    <x v="18"/>
    <d v="2021-04-16T00:00:00"/>
    <d v="2021-08-10T00:00:00"/>
    <x v="1"/>
    <x v="1"/>
    <d v="2021-09-10T00:00:00"/>
    <n v="112227"/>
    <x v="0"/>
    <s v="A2"/>
    <x v="1"/>
    <s v="Not Verified"/>
    <n v="40000"/>
    <n v="2.5499999999999998E-2"/>
    <n v="155.38"/>
    <n v="7.4300000000000005E-2"/>
    <n v="5000"/>
    <n v="7"/>
    <n v="5594"/>
  </r>
  <r>
    <n v="207910"/>
    <x v="5"/>
    <x v="0"/>
    <x v="0"/>
    <m/>
    <x v="3"/>
    <x v="1"/>
    <x v="19"/>
    <d v="2021-05-16T00:00:00"/>
    <d v="2021-02-10T00:00:00"/>
    <x v="0"/>
    <x v="0"/>
    <d v="2021-03-10T00:00:00"/>
    <n v="183496"/>
    <x v="0"/>
    <s v="A2"/>
    <x v="1"/>
    <s v="Not Verified"/>
    <n v="120000"/>
    <n v="7.6700000000000004E-2"/>
    <n v="69.14"/>
    <n v="7.4300000000000005E-2"/>
    <n v="2225"/>
    <n v="20"/>
    <n v="2508"/>
  </r>
  <r>
    <n v="65426"/>
    <x v="6"/>
    <x v="0"/>
    <x v="0"/>
    <s v="Infotrieve, Inc."/>
    <x v="2"/>
    <x v="1"/>
    <x v="20"/>
    <d v="2021-05-16T00:00:00"/>
    <d v="2021-06-11T00:00:00"/>
    <x v="0"/>
    <x v="0"/>
    <d v="2021-07-11T00:00:00"/>
    <n v="232106"/>
    <x v="0"/>
    <s v="B1"/>
    <x v="1"/>
    <s v="Not Verified"/>
    <n v="60000"/>
    <n v="0.1108"/>
    <n v="131.22"/>
    <n v="0.1114"/>
    <n v="4000"/>
    <n v="33"/>
    <n v="2755"/>
  </r>
  <r>
    <n v="211723"/>
    <x v="9"/>
    <x v="0"/>
    <x v="2"/>
    <s v="self employed"/>
    <x v="0"/>
    <x v="2"/>
    <x v="19"/>
    <d v="2021-12-09T00:00:00"/>
    <d v="2021-08-08T00:00:00"/>
    <x v="0"/>
    <x v="0"/>
    <d v="2021-09-08T00:00:00"/>
    <n v="211606"/>
    <x v="0"/>
    <s v="C2"/>
    <x v="1"/>
    <s v="Not Verified"/>
    <n v="72000"/>
    <n v="5.1200000000000002E-2"/>
    <n v="262.26"/>
    <n v="0.1109"/>
    <n v="8000"/>
    <n v="8"/>
    <n v="2135"/>
  </r>
  <r>
    <n v="662350"/>
    <x v="11"/>
    <x v="0"/>
    <x v="3"/>
    <s v="Clark County School District"/>
    <x v="3"/>
    <x v="1"/>
    <x v="21"/>
    <d v="2021-02-13T00:00:00"/>
    <d v="2021-08-12T00:00:00"/>
    <x v="0"/>
    <x v="0"/>
    <d v="2021-09-12T00:00:00"/>
    <n v="847024"/>
    <x v="0"/>
    <s v="A5"/>
    <x v="1"/>
    <s v="Not Verified"/>
    <n v="70800"/>
    <n v="7.9500000000000001E-2"/>
    <n v="77.95"/>
    <n v="7.6600000000000001E-2"/>
    <n v="2500"/>
    <n v="39"/>
    <n v="1479"/>
  </r>
  <r>
    <n v="1006769"/>
    <x v="4"/>
    <x v="0"/>
    <x v="7"/>
    <s v="The Mount Sinai School of Medicine"/>
    <x v="3"/>
    <x v="1"/>
    <x v="22"/>
    <d v="2021-11-13T00:00:00"/>
    <d v="2021-06-13T00:00:00"/>
    <x v="0"/>
    <x v="0"/>
    <d v="2021-07-13T00:00:00"/>
    <n v="1233120"/>
    <x v="0"/>
    <s v="A3"/>
    <x v="1"/>
    <s v="Not Verified"/>
    <n v="80000"/>
    <n v="6.4799999999999996E-2"/>
    <n v="124.45"/>
    <n v="7.51E-2"/>
    <n v="4000"/>
    <n v="11"/>
    <n v="2479"/>
  </r>
  <r>
    <n v="405898"/>
    <x v="0"/>
    <x v="0"/>
    <x v="0"/>
    <s v="Blue Ridge Design Group"/>
    <x v="3"/>
    <x v="1"/>
    <x v="23"/>
    <d v="2021-05-16T00:00:00"/>
    <d v="2021-12-09T00:00:00"/>
    <x v="0"/>
    <x v="0"/>
    <d v="2022-01-09T00:00:00"/>
    <n v="454145"/>
    <x v="0"/>
    <s v="A5"/>
    <x v="1"/>
    <s v="Not Verified"/>
    <n v="36000"/>
    <n v="0.15"/>
    <n v="385.14"/>
    <n v="9.6299999999999997E-2"/>
    <n v="12000"/>
    <n v="24"/>
    <n v="2306"/>
  </r>
  <r>
    <n v="445846"/>
    <x v="6"/>
    <x v="0"/>
    <x v="3"/>
    <s v="Abbott Nutrition"/>
    <x v="3"/>
    <x v="1"/>
    <x v="15"/>
    <d v="2021-05-16T00:00:00"/>
    <d v="2021-02-12T00:00:00"/>
    <x v="0"/>
    <x v="0"/>
    <d v="2021-03-12T00:00:00"/>
    <n v="544784"/>
    <x v="0"/>
    <s v="A5"/>
    <x v="1"/>
    <s v="Not Verified"/>
    <n v="45000"/>
    <n v="0.152"/>
    <n v="222.41"/>
    <n v="8.9399999999999993E-2"/>
    <n v="7000"/>
    <n v="24"/>
    <n v="6446"/>
  </r>
  <r>
    <n v="659221"/>
    <x v="6"/>
    <x v="0"/>
    <x v="4"/>
    <s v="rice &amp;werthmann"/>
    <x v="3"/>
    <x v="1"/>
    <x v="21"/>
    <d v="2021-05-16T00:00:00"/>
    <d v="2021-10-13T00:00:00"/>
    <x v="0"/>
    <x v="0"/>
    <d v="2021-11-13T00:00:00"/>
    <n v="843127"/>
    <x v="0"/>
    <s v="A5"/>
    <x v="1"/>
    <s v="Not Verified"/>
    <n v="86400"/>
    <n v="3.85E-2"/>
    <n v="280.62"/>
    <n v="7.6600000000000001E-2"/>
    <n v="9000"/>
    <n v="10"/>
    <n v="8945"/>
  </r>
  <r>
    <n v="782425"/>
    <x v="12"/>
    <x v="0"/>
    <x v="7"/>
    <s v="Five County Assoc of Governments"/>
    <x v="3"/>
    <x v="1"/>
    <x v="6"/>
    <d v="2021-05-16T00:00:00"/>
    <d v="2021-07-12T00:00:00"/>
    <x v="0"/>
    <x v="0"/>
    <d v="2021-08-12T00:00:00"/>
    <n v="985412"/>
    <x v="0"/>
    <s v="A5"/>
    <x v="1"/>
    <s v="Not Verified"/>
    <n v="24600"/>
    <n v="7.85E-2"/>
    <n v="152.41999999999999"/>
    <n v="8.8999999999999996E-2"/>
    <n v="4800"/>
    <n v="21"/>
    <n v="1978"/>
  </r>
  <r>
    <n v="458328"/>
    <x v="0"/>
    <x v="0"/>
    <x v="0"/>
    <s v="north ga dentention center"/>
    <x v="2"/>
    <x v="1"/>
    <x v="24"/>
    <d v="2021-11-10T00:00:00"/>
    <d v="2021-07-10T00:00:00"/>
    <x v="0"/>
    <x v="0"/>
    <d v="2021-08-10T00:00:00"/>
    <n v="570309"/>
    <x v="0"/>
    <s v="B2"/>
    <x v="1"/>
    <s v="Not Verified"/>
    <n v="30000"/>
    <n v="9.9199999999999997E-2"/>
    <n v="164.85"/>
    <n v="0.1148"/>
    <n v="5000"/>
    <n v="19"/>
    <n v="884"/>
  </r>
  <r>
    <n v="744344"/>
    <x v="13"/>
    <x v="0"/>
    <x v="7"/>
    <m/>
    <x v="2"/>
    <x v="1"/>
    <x v="25"/>
    <d v="2021-05-16T00:00:00"/>
    <d v="2021-01-13T00:00:00"/>
    <x v="0"/>
    <x v="0"/>
    <d v="2021-02-13T00:00:00"/>
    <n v="942813"/>
    <x v="0"/>
    <s v="B4"/>
    <x v="1"/>
    <s v="Not Verified"/>
    <n v="48000"/>
    <n v="0.23569999999999999"/>
    <n v="197.83"/>
    <n v="0.1149"/>
    <n v="6000"/>
    <n v="27"/>
    <n v="3950"/>
  </r>
  <r>
    <n v="1026463"/>
    <x v="5"/>
    <x v="0"/>
    <x v="7"/>
    <s v="sky powersports"/>
    <x v="0"/>
    <x v="1"/>
    <x v="22"/>
    <d v="2021-04-14T00:00:00"/>
    <d v="2021-12-13T00:00:00"/>
    <x v="0"/>
    <x v="0"/>
    <d v="2022-01-13T00:00:00"/>
    <n v="1255647"/>
    <x v="0"/>
    <s v="C3"/>
    <x v="1"/>
    <s v="Not Verified"/>
    <n v="60000"/>
    <n v="3.6600000000000001E-2"/>
    <n v="217.32"/>
    <n v="0.14649999999999999"/>
    <n v="6300"/>
    <n v="10"/>
    <n v="5554"/>
  </r>
  <r>
    <n v="489679"/>
    <x v="5"/>
    <x v="0"/>
    <x v="8"/>
    <s v="Synovus Bank"/>
    <x v="4"/>
    <x v="1"/>
    <x v="26"/>
    <d v="2021-12-12T00:00:00"/>
    <d v="2021-07-12T00:00:00"/>
    <x v="0"/>
    <x v="0"/>
    <d v="2021-08-12T00:00:00"/>
    <n v="624878"/>
    <x v="0"/>
    <s v="D4"/>
    <x v="1"/>
    <s v="Not Verified"/>
    <n v="34000"/>
    <n v="0.14860000000000001"/>
    <n v="210.07"/>
    <n v="0.157"/>
    <n v="6000"/>
    <n v="6"/>
    <n v="5986"/>
  </r>
  <r>
    <n v="519658"/>
    <x v="0"/>
    <x v="0"/>
    <x v="0"/>
    <s v="ACUMEN FISCAL AGENT/MS ROBINSON"/>
    <x v="3"/>
    <x v="2"/>
    <x v="27"/>
    <d v="2021-01-12T00:00:00"/>
    <d v="2021-08-11T00:00:00"/>
    <x v="0"/>
    <x v="0"/>
    <d v="2021-09-11T00:00:00"/>
    <n v="671773"/>
    <x v="0"/>
    <s v="A5"/>
    <x v="1"/>
    <s v="Not Verified"/>
    <n v="18000"/>
    <n v="0.216"/>
    <n v="148.59"/>
    <n v="7.8799999999999995E-2"/>
    <n v="4750"/>
    <n v="16"/>
    <n v="2216"/>
  </r>
  <r>
    <n v="470041"/>
    <x v="1"/>
    <x v="0"/>
    <x v="3"/>
    <s v="inspired automation inc"/>
    <x v="3"/>
    <x v="2"/>
    <x v="24"/>
    <d v="2021-03-12T00:00:00"/>
    <d v="2021-10-11T00:00:00"/>
    <x v="0"/>
    <x v="0"/>
    <d v="2021-11-11T00:00:00"/>
    <n v="593245"/>
    <x v="0"/>
    <s v="A1"/>
    <x v="1"/>
    <s v="Not Verified"/>
    <n v="43800"/>
    <n v="7.3700000000000002E-2"/>
    <n v="148.32"/>
    <n v="7.0499999999999993E-2"/>
    <n v="4800"/>
    <n v="7"/>
    <n v="3210"/>
  </r>
  <r>
    <n v="393852"/>
    <x v="14"/>
    <x v="0"/>
    <x v="3"/>
    <s v="self"/>
    <x v="2"/>
    <x v="2"/>
    <x v="28"/>
    <d v="2021-06-11T00:00:00"/>
    <d v="2021-01-11T00:00:00"/>
    <x v="0"/>
    <x v="0"/>
    <d v="2021-02-11T00:00:00"/>
    <n v="432187"/>
    <x v="0"/>
    <s v="B4"/>
    <x v="1"/>
    <s v="Not Verified"/>
    <n v="98736"/>
    <n v="8.1199999999999994E-2"/>
    <n v="50.58"/>
    <n v="0.11890000000000001"/>
    <n v="9000"/>
    <n v="19"/>
    <n v="1045"/>
  </r>
  <r>
    <n v="725534"/>
    <x v="2"/>
    <x v="0"/>
    <x v="6"/>
    <s v="Able Electronics"/>
    <x v="2"/>
    <x v="2"/>
    <x v="29"/>
    <d v="2021-12-13T00:00:00"/>
    <d v="2021-07-13T00:00:00"/>
    <x v="0"/>
    <x v="0"/>
    <d v="2021-08-13T00:00:00"/>
    <n v="920793"/>
    <x v="0"/>
    <s v="B4"/>
    <x v="1"/>
    <s v="Not Verified"/>
    <n v="48000"/>
    <n v="5.0999999999999997E-2"/>
    <n v="60.34"/>
    <n v="0.1074"/>
    <n v="1850"/>
    <n v="45"/>
    <n v="1655"/>
  </r>
  <r>
    <n v="428387"/>
    <x v="4"/>
    <x v="0"/>
    <x v="0"/>
    <s v="Abraxas I"/>
    <x v="0"/>
    <x v="2"/>
    <x v="30"/>
    <d v="2021-05-16T00:00:00"/>
    <d v="2021-10-09T00:00:00"/>
    <x v="0"/>
    <x v="0"/>
    <d v="2021-11-09T00:00:00"/>
    <n v="506847"/>
    <x v="0"/>
    <s v="C2"/>
    <x v="1"/>
    <s v="Not Verified"/>
    <n v="27852"/>
    <n v="0.1021"/>
    <n v="141.19999999999999"/>
    <n v="0.12839999999999999"/>
    <n v="4200"/>
    <n v="28"/>
    <n v="282"/>
  </r>
  <r>
    <n v="783561"/>
    <x v="1"/>
    <x v="0"/>
    <x v="7"/>
    <s v="La curacao"/>
    <x v="3"/>
    <x v="0"/>
    <x v="6"/>
    <d v="2021-06-12T00:00:00"/>
    <d v="2021-02-12T00:00:00"/>
    <x v="0"/>
    <x v="0"/>
    <d v="2021-03-12T00:00:00"/>
    <n v="986688"/>
    <x v="0"/>
    <s v="A4"/>
    <x v="1"/>
    <s v="Not Verified"/>
    <n v="48000"/>
    <n v="0.25850000000000001"/>
    <n v="186.61"/>
    <n v="7.4899999999999994E-2"/>
    <n v="6000"/>
    <n v="16"/>
    <n v="1575"/>
  </r>
  <r>
    <n v="969474"/>
    <x v="15"/>
    <x v="0"/>
    <x v="9"/>
    <s v="Outback Steakhouse"/>
    <x v="3"/>
    <x v="0"/>
    <x v="13"/>
    <d v="2021-03-14T00:00:00"/>
    <d v="2021-10-13T00:00:00"/>
    <x v="0"/>
    <x v="0"/>
    <d v="2021-11-13T00:00:00"/>
    <n v="1190684"/>
    <x v="0"/>
    <s v="A5"/>
    <x v="1"/>
    <s v="Not Verified"/>
    <n v="30000"/>
    <n v="0.18720000000000001"/>
    <n v="228.63"/>
    <n v="8.8999999999999996E-2"/>
    <n v="7200"/>
    <n v="25"/>
    <n v="5845"/>
  </r>
  <r>
    <n v="773111"/>
    <x v="13"/>
    <x v="0"/>
    <x v="4"/>
    <s v="URS corp"/>
    <x v="3"/>
    <x v="0"/>
    <x v="6"/>
    <d v="2021-04-14T00:00:00"/>
    <d v="2021-11-13T00:00:00"/>
    <x v="0"/>
    <x v="0"/>
    <d v="2021-12-13T00:00:00"/>
    <n v="975126"/>
    <x v="0"/>
    <s v="A5"/>
    <x v="1"/>
    <s v="Not Verified"/>
    <n v="22800"/>
    <n v="5.2600000000000001E-2"/>
    <n v="75.760000000000005"/>
    <n v="8.4900000000000003E-2"/>
    <n v="2400"/>
    <n v="3"/>
    <n v="2278"/>
  </r>
  <r>
    <n v="472634"/>
    <x v="5"/>
    <x v="0"/>
    <x v="6"/>
    <s v="walmart"/>
    <x v="3"/>
    <x v="0"/>
    <x v="31"/>
    <d v="2021-04-11T00:00:00"/>
    <d v="2021-11-10T00:00:00"/>
    <x v="0"/>
    <x v="0"/>
    <d v="2021-12-10T00:00:00"/>
    <n v="596856"/>
    <x v="0"/>
    <s v="A1"/>
    <x v="1"/>
    <s v="Not Verified"/>
    <n v="12720"/>
    <n v="0"/>
    <n v="231.75"/>
    <n v="7.0499999999999993E-2"/>
    <n v="7500"/>
    <n v="9"/>
    <n v="2073"/>
  </r>
  <r>
    <n v="494891"/>
    <x v="16"/>
    <x v="0"/>
    <x v="5"/>
    <s v="EdgeStream Inc"/>
    <x v="2"/>
    <x v="0"/>
    <x v="26"/>
    <d v="2021-04-16T00:00:00"/>
    <d v="2021-03-11T00:00:00"/>
    <x v="0"/>
    <x v="0"/>
    <d v="2021-04-11T00:00:00"/>
    <n v="633723"/>
    <x v="0"/>
    <s v="B5"/>
    <x v="1"/>
    <s v="Not Verified"/>
    <n v="31000"/>
    <n v="1.5900000000000001E-2"/>
    <n v="182.66"/>
    <n v="0.11360000000000001"/>
    <n v="5550"/>
    <n v="5"/>
    <n v="2083"/>
  </r>
  <r>
    <n v="458797"/>
    <x v="11"/>
    <x v="0"/>
    <x v="10"/>
    <s v="MAD MATT'S Bar &amp; Grille"/>
    <x v="2"/>
    <x v="0"/>
    <x v="32"/>
    <d v="2021-11-11T00:00:00"/>
    <d v="2021-07-11T00:00:00"/>
    <x v="0"/>
    <x v="0"/>
    <d v="2021-08-11T00:00:00"/>
    <n v="571361"/>
    <x v="0"/>
    <s v="B2"/>
    <x v="1"/>
    <s v="Not Verified"/>
    <n v="89650"/>
    <n v="5.5999999999999999E-3"/>
    <n v="725.31"/>
    <n v="0.1148"/>
    <n v="22000"/>
    <n v="19"/>
    <n v="15424"/>
  </r>
  <r>
    <n v="743690"/>
    <x v="17"/>
    <x v="0"/>
    <x v="4"/>
    <s v="Dominos Pizza"/>
    <x v="2"/>
    <x v="0"/>
    <x v="25"/>
    <d v="2021-02-15T00:00:00"/>
    <d v="2021-06-12T00:00:00"/>
    <x v="0"/>
    <x v="0"/>
    <d v="2021-07-12T00:00:00"/>
    <n v="942003"/>
    <x v="0"/>
    <s v="B5"/>
    <x v="1"/>
    <s v="Not Verified"/>
    <n v="45000"/>
    <n v="0.1464"/>
    <n v="332.1"/>
    <n v="0.11990000000000001"/>
    <n v="10000"/>
    <n v="18"/>
    <n v="4553"/>
  </r>
  <r>
    <n v="384963"/>
    <x v="18"/>
    <x v="0"/>
    <x v="3"/>
    <s v="Pesci Family"/>
    <x v="2"/>
    <x v="0"/>
    <x v="33"/>
    <d v="2021-07-11T00:00:00"/>
    <d v="2021-03-11T00:00:00"/>
    <x v="0"/>
    <x v="0"/>
    <d v="2021-04-11T00:00:00"/>
    <n v="416412"/>
    <x v="0"/>
    <s v="B1"/>
    <x v="1"/>
    <s v="Not Verified"/>
    <n v="39996"/>
    <n v="0.2298"/>
    <n v="261.70999999999998"/>
    <n v="0.1095"/>
    <n v="8000"/>
    <n v="43"/>
    <n v="6197"/>
  </r>
  <r>
    <n v="508426"/>
    <x v="19"/>
    <x v="0"/>
    <x v="0"/>
    <s v="Forum Health"/>
    <x v="2"/>
    <x v="0"/>
    <x v="27"/>
    <d v="2021-05-16T00:00:00"/>
    <d v="2021-12-11T00:00:00"/>
    <x v="0"/>
    <x v="0"/>
    <d v="2022-01-11T00:00:00"/>
    <n v="656002"/>
    <x v="0"/>
    <s v="B4"/>
    <x v="1"/>
    <s v="Not Verified"/>
    <n v="49800"/>
    <n v="0.17399999999999999"/>
    <n v="163.68"/>
    <n v="0.1099"/>
    <n v="5000"/>
    <n v="13"/>
    <n v="3110"/>
  </r>
  <r>
    <n v="402318"/>
    <x v="3"/>
    <x v="0"/>
    <x v="10"/>
    <s v="River Trails Park District"/>
    <x v="2"/>
    <x v="0"/>
    <x v="28"/>
    <d v="2021-03-12T00:00:00"/>
    <d v="2021-10-11T00:00:00"/>
    <x v="0"/>
    <x v="0"/>
    <d v="2021-11-11T00:00:00"/>
    <n v="446914"/>
    <x v="0"/>
    <s v="B5"/>
    <x v="1"/>
    <s v="Not Verified"/>
    <n v="15000"/>
    <n v="0.16880000000000001"/>
    <n v="106.61"/>
    <n v="0.1221"/>
    <n v="3200"/>
    <n v="19"/>
    <n v="3140"/>
  </r>
  <r>
    <n v="359401"/>
    <x v="1"/>
    <x v="0"/>
    <x v="8"/>
    <s v="DMS Marketing"/>
    <x v="0"/>
    <x v="0"/>
    <x v="34"/>
    <d v="2021-05-16T00:00:00"/>
    <d v="2021-09-09T00:00:00"/>
    <x v="0"/>
    <x v="0"/>
    <d v="2021-10-09T00:00:00"/>
    <n v="366581"/>
    <x v="0"/>
    <s v="C3"/>
    <x v="1"/>
    <s v="Not Verified"/>
    <n v="48000"/>
    <n v="0.17530000000000001"/>
    <n v="200.47"/>
    <n v="0.1241"/>
    <n v="6000"/>
    <n v="14"/>
    <n v="5104"/>
  </r>
  <r>
    <n v="290803"/>
    <x v="2"/>
    <x v="0"/>
    <x v="0"/>
    <s v="Nesle"/>
    <x v="0"/>
    <x v="0"/>
    <x v="35"/>
    <d v="2021-12-10T00:00:00"/>
    <d v="2021-08-10T00:00:00"/>
    <x v="0"/>
    <x v="0"/>
    <d v="2021-09-10T00:00:00"/>
    <n v="290796"/>
    <x v="0"/>
    <s v="C2"/>
    <x v="1"/>
    <s v="Not Verified"/>
    <n v="37440"/>
    <n v="7.7200000000000005E-2"/>
    <n v="98.7"/>
    <n v="0.1134"/>
    <n v="3000"/>
    <n v="14"/>
    <n v="2798"/>
  </r>
  <r>
    <n v="847836"/>
    <x v="20"/>
    <x v="0"/>
    <x v="9"/>
    <s v="24 hour fitness"/>
    <x v="0"/>
    <x v="0"/>
    <x v="11"/>
    <d v="2021-05-16T00:00:00"/>
    <d v="2021-05-13T00:00:00"/>
    <x v="0"/>
    <x v="0"/>
    <d v="2021-06-13T00:00:00"/>
    <n v="1059380"/>
    <x v="0"/>
    <s v="C3"/>
    <x v="1"/>
    <s v="Not Verified"/>
    <n v="105000"/>
    <n v="0.13500000000000001"/>
    <n v="382.74"/>
    <n v="0.1399"/>
    <n v="11200"/>
    <n v="29"/>
    <n v="8037"/>
  </r>
  <r>
    <n v="362098"/>
    <x v="5"/>
    <x v="0"/>
    <x v="8"/>
    <s v="Starbucks"/>
    <x v="4"/>
    <x v="0"/>
    <x v="36"/>
    <d v="2021-01-11T00:00:00"/>
    <d v="2021-08-10T00:00:00"/>
    <x v="0"/>
    <x v="0"/>
    <d v="2021-09-10T00:00:00"/>
    <n v="371139"/>
    <x v="0"/>
    <s v="D2"/>
    <x v="1"/>
    <s v="Not Verified"/>
    <n v="15000"/>
    <n v="0.14000000000000001"/>
    <n v="136.08000000000001"/>
    <n v="0.13669999999999999"/>
    <n v="4000"/>
    <n v="13"/>
    <n v="2685"/>
  </r>
  <r>
    <n v="1044994"/>
    <x v="1"/>
    <x v="0"/>
    <x v="2"/>
    <s v="URS Corp"/>
    <x v="4"/>
    <x v="0"/>
    <x v="12"/>
    <d v="2021-05-16T00:00:00"/>
    <d v="2021-03-14T00:00:00"/>
    <x v="0"/>
    <x v="0"/>
    <d v="2021-04-14T00:00:00"/>
    <n v="1275383"/>
    <x v="0"/>
    <s v="D2"/>
    <x v="1"/>
    <s v="Not Verified"/>
    <n v="59100"/>
    <n v="0.12870000000000001"/>
    <n v="106.62"/>
    <n v="0.16769999999999999"/>
    <n v="3000"/>
    <n v="13"/>
    <n v="2772"/>
  </r>
  <r>
    <n v="734343"/>
    <x v="8"/>
    <x v="0"/>
    <x v="2"/>
    <s v="Berean Group"/>
    <x v="2"/>
    <x v="1"/>
    <x v="29"/>
    <d v="2021-03-14T00:00:00"/>
    <d v="2021-10-13T00:00:00"/>
    <x v="0"/>
    <x v="0"/>
    <d v="2021-11-13T00:00:00"/>
    <n v="930853"/>
    <x v="0"/>
    <s v="B2"/>
    <x v="1"/>
    <s v="Not Verified"/>
    <n v="126000"/>
    <n v="0.15290000000000001"/>
    <n v="193.61"/>
    <n v="0.1"/>
    <n v="6000"/>
    <n v="22"/>
    <n v="5796"/>
  </r>
  <r>
    <n v="126392"/>
    <x v="10"/>
    <x v="0"/>
    <x v="0"/>
    <s v="Tideway Systems"/>
    <x v="3"/>
    <x v="1"/>
    <x v="37"/>
    <d v="2021-08-07T00:00:00"/>
    <d v="2021-04-08T00:00:00"/>
    <x v="1"/>
    <x v="1"/>
    <d v="2021-05-08T00:00:00"/>
    <n v="125914"/>
    <x v="0"/>
    <s v="A4"/>
    <x v="1"/>
    <s v="Not Verified"/>
    <n v="173000"/>
    <n v="7.1999999999999998E-3"/>
    <n v="313.67"/>
    <n v="8.0699999999999994E-2"/>
    <n v="10000"/>
    <n v="41"/>
    <n v="10435"/>
  </r>
  <r>
    <n v="269289"/>
    <x v="21"/>
    <x v="0"/>
    <x v="0"/>
    <s v="mdm golf"/>
    <x v="3"/>
    <x v="1"/>
    <x v="35"/>
    <d v="2021-01-11T00:00:00"/>
    <d v="2021-10-10T00:00:00"/>
    <x v="1"/>
    <x v="1"/>
    <d v="2021-11-10T00:00:00"/>
    <n v="260821"/>
    <x v="0"/>
    <s v="A5"/>
    <x v="1"/>
    <s v="Not Verified"/>
    <n v="60000"/>
    <n v="8.9399999999999993E-2"/>
    <n v="316.27999999999997"/>
    <n v="8.6300000000000002E-2"/>
    <n v="10000"/>
    <n v="27"/>
    <n v="11340"/>
  </r>
  <r>
    <n v="266282"/>
    <x v="2"/>
    <x v="0"/>
    <x v="5"/>
    <s v="NetVida Marketing, Inc."/>
    <x v="2"/>
    <x v="1"/>
    <x v="38"/>
    <d v="2021-05-10T00:00:00"/>
    <d v="2021-05-10T00:00:00"/>
    <x v="1"/>
    <x v="1"/>
    <d v="2021-06-10T00:00:00"/>
    <n v="188654"/>
    <x v="0"/>
    <s v="B2"/>
    <x v="1"/>
    <s v="Not Verified"/>
    <n v="40000"/>
    <n v="0.18720000000000001"/>
    <n v="257.24"/>
    <n v="9.7600000000000006E-2"/>
    <n v="8000"/>
    <n v="35"/>
    <n v="9149"/>
  </r>
  <r>
    <n v="243406"/>
    <x v="18"/>
    <x v="0"/>
    <x v="1"/>
    <s v="CK General Construction"/>
    <x v="2"/>
    <x v="1"/>
    <x v="38"/>
    <d v="2021-09-12T00:00:00"/>
    <d v="2021-02-11T00:00:00"/>
    <x v="1"/>
    <x v="1"/>
    <d v="2021-03-11T00:00:00"/>
    <n v="243089"/>
    <x v="0"/>
    <s v="B2"/>
    <x v="1"/>
    <s v="Not Verified"/>
    <n v="200000"/>
    <n v="4.8399999999999999E-2"/>
    <n v="192.93"/>
    <n v="9.7600000000000006E-2"/>
    <n v="6000"/>
    <n v="22"/>
    <n v="6945"/>
  </r>
  <r>
    <n v="226154"/>
    <x v="22"/>
    <x v="0"/>
    <x v="3"/>
    <s v="Ramsey County"/>
    <x v="1"/>
    <x v="1"/>
    <x v="19"/>
    <d v="2021-01-11T00:00:00"/>
    <d v="2021-02-11T00:00:00"/>
    <x v="1"/>
    <x v="1"/>
    <d v="2021-03-11T00:00:00"/>
    <n v="225530"/>
    <x v="0"/>
    <s v="E1"/>
    <x v="1"/>
    <s v="Not Verified"/>
    <n v="72000"/>
    <n v="0.22570000000000001"/>
    <n v="170.72"/>
    <n v="0.13930000000000001"/>
    <n v="5000"/>
    <n v="44"/>
    <n v="6146"/>
  </r>
  <r>
    <n v="253727"/>
    <x v="13"/>
    <x v="0"/>
    <x v="8"/>
    <s v="Central Washington Hospital"/>
    <x v="3"/>
    <x v="2"/>
    <x v="38"/>
    <d v="2021-09-10T00:00:00"/>
    <d v="2021-09-10T00:00:00"/>
    <x v="1"/>
    <x v="1"/>
    <d v="2021-10-10T00:00:00"/>
    <n v="253715"/>
    <x v="0"/>
    <s v="A5"/>
    <x v="1"/>
    <s v="Not Verified"/>
    <n v="10000"/>
    <n v="0"/>
    <n v="142.33000000000001"/>
    <n v="8.6300000000000002E-2"/>
    <n v="4500"/>
    <n v="6"/>
    <n v="5096"/>
  </r>
  <r>
    <n v="196380"/>
    <x v="1"/>
    <x v="0"/>
    <x v="3"/>
    <s v="Comerica Bank"/>
    <x v="3"/>
    <x v="0"/>
    <x v="19"/>
    <d v="2021-02-10T00:00:00"/>
    <d v="2021-02-10T00:00:00"/>
    <x v="1"/>
    <x v="1"/>
    <d v="2021-03-10T00:00:00"/>
    <n v="188466"/>
    <x v="0"/>
    <s v="A4"/>
    <x v="1"/>
    <s v="Not Verified"/>
    <n v="62000"/>
    <n v="0.14069999999999999"/>
    <n v="345.06"/>
    <n v="8.0699999999999994E-2"/>
    <n v="11000"/>
    <n v="23"/>
    <n v="12247"/>
  </r>
  <r>
    <n v="206181"/>
    <x v="16"/>
    <x v="0"/>
    <x v="0"/>
    <s v="Lexington Alarm Systems"/>
    <x v="3"/>
    <x v="0"/>
    <x v="19"/>
    <d v="2021-04-16T00:00:00"/>
    <d v="2021-04-10T00:00:00"/>
    <x v="1"/>
    <x v="1"/>
    <d v="2021-05-10T00:00:00"/>
    <n v="167318"/>
    <x v="0"/>
    <s v="A1"/>
    <x v="1"/>
    <s v="Not Verified"/>
    <n v="28800"/>
    <n v="0"/>
    <n v="108.27"/>
    <n v="7.1199999999999999E-2"/>
    <n v="3500"/>
    <n v="5"/>
    <n v="3863"/>
  </r>
  <r>
    <n v="219070"/>
    <x v="23"/>
    <x v="0"/>
    <x v="8"/>
    <s v="Arborist Services"/>
    <x v="2"/>
    <x v="0"/>
    <x v="38"/>
    <d v="2021-09-10T00:00:00"/>
    <d v="2021-09-10T00:00:00"/>
    <x v="1"/>
    <x v="1"/>
    <d v="2021-10-10T00:00:00"/>
    <n v="219037"/>
    <x v="0"/>
    <s v="B5"/>
    <x v="1"/>
    <s v="Not Verified"/>
    <n v="50000"/>
    <n v="5.0599999999999999E-2"/>
    <n v="194.91"/>
    <n v="0.1046"/>
    <n v="6000"/>
    <n v="21"/>
    <n v="6982"/>
  </r>
  <r>
    <n v="219000"/>
    <x v="13"/>
    <x v="0"/>
    <x v="4"/>
    <s v="Evergreen Treatment Services"/>
    <x v="2"/>
    <x v="0"/>
    <x v="19"/>
    <d v="2021-01-11T00:00:00"/>
    <d v="2021-01-11T00:00:00"/>
    <x v="1"/>
    <x v="1"/>
    <d v="2021-02-11T00:00:00"/>
    <n v="218997"/>
    <x v="0"/>
    <s v="B1"/>
    <x v="1"/>
    <s v="Not Verified"/>
    <n v="37000"/>
    <n v="0.16739999999999999"/>
    <n v="175.42"/>
    <n v="9.1999999999999998E-2"/>
    <n v="5500"/>
    <n v="36"/>
    <n v="6320"/>
  </r>
  <r>
    <n v="281384"/>
    <x v="24"/>
    <x v="0"/>
    <x v="0"/>
    <s v="Church of God of Prophecy"/>
    <x v="0"/>
    <x v="0"/>
    <x v="35"/>
    <d v="2021-03-11T00:00:00"/>
    <d v="2021-03-11T00:00:00"/>
    <x v="1"/>
    <x v="1"/>
    <d v="2021-04-11T00:00:00"/>
    <n v="281309"/>
    <x v="0"/>
    <s v="C3"/>
    <x v="1"/>
    <s v="Not Verified"/>
    <n v="54263"/>
    <n v="0.12379999999999999"/>
    <n v="115.69"/>
    <n v="0.1166"/>
    <n v="3500"/>
    <n v="23"/>
    <n v="4164"/>
  </r>
  <r>
    <n v="120525"/>
    <x v="25"/>
    <x v="0"/>
    <x v="6"/>
    <s v="Starbucks"/>
    <x v="0"/>
    <x v="0"/>
    <x v="39"/>
    <d v="2021-06-11T00:00:00"/>
    <d v="2021-08-10T00:00:00"/>
    <x v="1"/>
    <x v="1"/>
    <d v="2021-09-10T00:00:00"/>
    <n v="120227"/>
    <x v="0"/>
    <s v="C3"/>
    <x v="1"/>
    <s v="Not Verified"/>
    <n v="18000"/>
    <n v="0.18"/>
    <n v="130.79"/>
    <n v="0.1091"/>
    <n v="4000"/>
    <n v="5"/>
    <n v="4708"/>
  </r>
  <r>
    <n v="253987"/>
    <x v="25"/>
    <x v="0"/>
    <x v="8"/>
    <s v="Comcast"/>
    <x v="0"/>
    <x v="0"/>
    <x v="38"/>
    <d v="2021-05-16T00:00:00"/>
    <d v="2021-06-10T00:00:00"/>
    <x v="1"/>
    <x v="1"/>
    <d v="2021-07-10T00:00:00"/>
    <n v="253974"/>
    <x v="0"/>
    <s v="C1"/>
    <x v="1"/>
    <s v="Not Verified"/>
    <n v="41000"/>
    <n v="0.16919999999999999"/>
    <n v="98.26"/>
    <n v="0.1103"/>
    <n v="3000"/>
    <n v="16"/>
    <n v="3498"/>
  </r>
  <r>
    <n v="450292"/>
    <x v="21"/>
    <x v="0"/>
    <x v="6"/>
    <s v="Newcomb Spring"/>
    <x v="3"/>
    <x v="1"/>
    <x v="15"/>
    <d v="2021-02-16T00:00:00"/>
    <d v="2021-10-12T00:00:00"/>
    <x v="1"/>
    <x v="1"/>
    <d v="2021-11-12T00:00:00"/>
    <n v="553755"/>
    <x v="0"/>
    <s v="A2"/>
    <x v="1"/>
    <s v="Not Verified"/>
    <n v="85000"/>
    <n v="2.3900000000000001E-2"/>
    <n v="136.66"/>
    <n v="7.3999999999999996E-2"/>
    <n v="4400"/>
    <n v="19"/>
    <n v="4920"/>
  </r>
  <r>
    <n v="401775"/>
    <x v="0"/>
    <x v="0"/>
    <x v="6"/>
    <s v="Chemlink Laboratories"/>
    <x v="3"/>
    <x v="1"/>
    <x v="28"/>
    <d v="2021-05-12T00:00:00"/>
    <d v="2021-05-12T00:00:00"/>
    <x v="1"/>
    <x v="1"/>
    <d v="2021-06-12T00:00:00"/>
    <n v="446077"/>
    <x v="0"/>
    <s v="A2"/>
    <x v="1"/>
    <s v="Not Verified"/>
    <n v="28500"/>
    <n v="2.23E-2"/>
    <n v="265.13"/>
    <n v="7.6799999999999993E-2"/>
    <n v="8500"/>
    <n v="10"/>
    <n v="9544"/>
  </r>
  <r>
    <n v="373881"/>
    <x v="2"/>
    <x v="0"/>
    <x v="6"/>
    <s v="Jesuit College Preparatory School"/>
    <x v="3"/>
    <x v="1"/>
    <x v="40"/>
    <d v="2021-02-11T00:00:00"/>
    <d v="2021-02-11T00:00:00"/>
    <x v="1"/>
    <x v="1"/>
    <d v="2021-03-11T00:00:00"/>
    <n v="394401"/>
    <x v="0"/>
    <s v="A2"/>
    <x v="1"/>
    <s v="Not Verified"/>
    <n v="40308"/>
    <n v="5.7799999999999997E-2"/>
    <n v="155.96"/>
    <n v="7.6799999999999993E-2"/>
    <n v="5000"/>
    <n v="19"/>
    <n v="5422"/>
  </r>
  <r>
    <n v="973780"/>
    <x v="2"/>
    <x v="0"/>
    <x v="6"/>
    <s v="Diamond Offshore"/>
    <x v="3"/>
    <x v="1"/>
    <x v="13"/>
    <d v="2021-10-14T00:00:00"/>
    <d v="2021-10-14T00:00:00"/>
    <x v="1"/>
    <x v="1"/>
    <d v="2021-11-14T00:00:00"/>
    <n v="1195796"/>
    <x v="0"/>
    <s v="A2"/>
    <x v="1"/>
    <s v="Not Verified"/>
    <n v="149400"/>
    <n v="9.9400000000000002E-2"/>
    <n v="214.93"/>
    <n v="6.6199999999999995E-2"/>
    <n v="7000"/>
    <n v="43"/>
    <n v="7737"/>
  </r>
  <r>
    <n v="750759"/>
    <x v="10"/>
    <x v="0"/>
    <x v="6"/>
    <s v="BRP US Inc"/>
    <x v="3"/>
    <x v="1"/>
    <x v="6"/>
    <d v="2021-06-14T00:00:00"/>
    <d v="2021-06-14T00:00:00"/>
    <x v="1"/>
    <x v="1"/>
    <d v="2021-07-14T00:00:00"/>
    <n v="950147"/>
    <x v="0"/>
    <s v="A2"/>
    <x v="1"/>
    <s v="Not Verified"/>
    <n v="54000"/>
    <n v="0.1129"/>
    <n v="60.84"/>
    <n v="5.9900000000000002E-2"/>
    <n v="2000"/>
    <n v="18"/>
    <n v="2190"/>
  </r>
  <r>
    <n v="745149"/>
    <x v="19"/>
    <x v="0"/>
    <x v="6"/>
    <s v="Independant Contractor"/>
    <x v="3"/>
    <x v="1"/>
    <x v="25"/>
    <d v="2021-05-16T00:00:00"/>
    <d v="2021-05-14T00:00:00"/>
    <x v="1"/>
    <x v="1"/>
    <d v="2021-06-14T00:00:00"/>
    <n v="943695"/>
    <x v="0"/>
    <s v="A3"/>
    <x v="1"/>
    <s v="Not Verified"/>
    <n v="38400"/>
    <n v="3.1899999999999998E-2"/>
    <n v="74.099999999999994"/>
    <n v="6.9900000000000004E-2"/>
    <n v="2400"/>
    <n v="7"/>
    <n v="2667"/>
  </r>
  <r>
    <n v="775926"/>
    <x v="26"/>
    <x v="0"/>
    <x v="6"/>
    <s v="Northwwind Engineering"/>
    <x v="3"/>
    <x v="1"/>
    <x v="6"/>
    <d v="2021-06-14T00:00:00"/>
    <d v="2021-06-14T00:00:00"/>
    <x v="1"/>
    <x v="1"/>
    <d v="2021-07-14T00:00:00"/>
    <n v="978223"/>
    <x v="0"/>
    <s v="A4"/>
    <x v="1"/>
    <s v="Not Verified"/>
    <n v="60000"/>
    <n v="2.4199999999999999E-2"/>
    <n v="149.29"/>
    <n v="7.4899999999999994E-2"/>
    <n v="4800"/>
    <n v="6"/>
    <n v="5374"/>
  </r>
  <r>
    <n v="651079"/>
    <x v="7"/>
    <x v="0"/>
    <x v="6"/>
    <s v="Fakouri Electrical"/>
    <x v="3"/>
    <x v="1"/>
    <x v="21"/>
    <d v="2021-01-14T00:00:00"/>
    <d v="2021-01-14T00:00:00"/>
    <x v="1"/>
    <x v="1"/>
    <d v="2021-02-14T00:00:00"/>
    <n v="832879"/>
    <x v="0"/>
    <s v="A4"/>
    <x v="1"/>
    <s v="Not Verified"/>
    <n v="58000"/>
    <n v="0.2127"/>
    <n v="124.04"/>
    <n v="7.2900000000000006E-2"/>
    <n v="4000"/>
    <n v="24"/>
    <n v="4466"/>
  </r>
  <r>
    <n v="627209"/>
    <x v="9"/>
    <x v="0"/>
    <x v="3"/>
    <s v="Second Empire Furniture Inc."/>
    <x v="3"/>
    <x v="1"/>
    <x v="41"/>
    <d v="2021-10-14T00:00:00"/>
    <d v="2021-12-13T00:00:00"/>
    <x v="1"/>
    <x v="1"/>
    <d v="2022-01-13T00:00:00"/>
    <n v="803704"/>
    <x v="0"/>
    <s v="A1"/>
    <x v="1"/>
    <s v="Not Verified"/>
    <n v="31000"/>
    <n v="2.8299999999999999E-2"/>
    <n v="241.28"/>
    <n v="5.4199999999999998E-2"/>
    <n v="8000"/>
    <n v="17"/>
    <n v="8686"/>
  </r>
  <r>
    <n v="781516"/>
    <x v="26"/>
    <x v="0"/>
    <x v="3"/>
    <s v="state of missouri department of correcti"/>
    <x v="3"/>
    <x v="1"/>
    <x v="6"/>
    <d v="2021-07-11T00:00:00"/>
    <d v="2021-08-11T00:00:00"/>
    <x v="1"/>
    <x v="1"/>
    <d v="2021-09-11T00:00:00"/>
    <n v="984370"/>
    <x v="0"/>
    <s v="A1"/>
    <x v="1"/>
    <s v="Not Verified"/>
    <n v="33600"/>
    <n v="1.61E-2"/>
    <n v="90.48"/>
    <n v="5.4199999999999998E-2"/>
    <n v="3000"/>
    <n v="15"/>
    <n v="3014"/>
  </r>
  <r>
    <n v="971771"/>
    <x v="1"/>
    <x v="0"/>
    <x v="3"/>
    <s v="Stafford Meat Co., Inc."/>
    <x v="3"/>
    <x v="1"/>
    <x v="13"/>
    <d v="2021-05-16T00:00:00"/>
    <d v="2021-10-14T00:00:00"/>
    <x v="1"/>
    <x v="1"/>
    <d v="2021-11-14T00:00:00"/>
    <n v="1193520"/>
    <x v="0"/>
    <s v="A1"/>
    <x v="1"/>
    <s v="Not Verified"/>
    <n v="64320"/>
    <n v="2.5000000000000001E-2"/>
    <n v="243.49"/>
    <n v="6.0299999999999999E-2"/>
    <n v="8000"/>
    <n v="17"/>
    <n v="8765"/>
  </r>
  <r>
    <n v="796355"/>
    <x v="7"/>
    <x v="0"/>
    <x v="3"/>
    <s v="Local 51"/>
    <x v="3"/>
    <x v="1"/>
    <x v="6"/>
    <d v="2021-04-16T00:00:00"/>
    <d v="2021-07-14T00:00:00"/>
    <x v="1"/>
    <x v="1"/>
    <d v="2021-08-14T00:00:00"/>
    <n v="1001198"/>
    <x v="0"/>
    <s v="A1"/>
    <x v="1"/>
    <s v="Not Verified"/>
    <n v="79200"/>
    <n v="2.18E-2"/>
    <n v="150.80000000000001"/>
    <n v="5.4199999999999998E-2"/>
    <n v="5000"/>
    <n v="28"/>
    <n v="5429"/>
  </r>
  <r>
    <n v="868443"/>
    <x v="27"/>
    <x v="0"/>
    <x v="3"/>
    <s v="Bank of America"/>
    <x v="3"/>
    <x v="1"/>
    <x v="10"/>
    <d v="2021-05-16T00:00:00"/>
    <d v="2021-04-14T00:00:00"/>
    <x v="1"/>
    <x v="1"/>
    <d v="2021-05-14T00:00:00"/>
    <n v="1082151"/>
    <x v="0"/>
    <s v="A1"/>
    <x v="1"/>
    <s v="Not Verified"/>
    <n v="63996"/>
    <n v="6.5100000000000005E-2"/>
    <n v="96.52"/>
    <n v="5.4199999999999998E-2"/>
    <n v="3200"/>
    <n v="26"/>
    <n v="3468"/>
  </r>
  <r>
    <n v="683816"/>
    <x v="8"/>
    <x v="0"/>
    <x v="3"/>
    <s v="operating engineers local 158"/>
    <x v="3"/>
    <x v="1"/>
    <x v="42"/>
    <d v="2021-09-11T00:00:00"/>
    <d v="2021-09-11T00:00:00"/>
    <x v="1"/>
    <x v="1"/>
    <d v="2021-10-11T00:00:00"/>
    <n v="873188"/>
    <x v="0"/>
    <s v="A1"/>
    <x v="1"/>
    <s v="Not Verified"/>
    <n v="72000"/>
    <n v="0.20749999999999999"/>
    <n v="223.19"/>
    <n v="5.4199999999999998E-2"/>
    <n v="7400"/>
    <n v="23"/>
    <n v="7556"/>
  </r>
  <r>
    <n v="1023029"/>
    <x v="4"/>
    <x v="0"/>
    <x v="3"/>
    <s v="williams service co"/>
    <x v="3"/>
    <x v="1"/>
    <x v="22"/>
    <d v="2021-11-14T00:00:00"/>
    <d v="2021-12-14T00:00:00"/>
    <x v="1"/>
    <x v="1"/>
    <d v="2022-01-14T00:00:00"/>
    <n v="1251828"/>
    <x v="0"/>
    <s v="A1"/>
    <x v="1"/>
    <s v="Not Verified"/>
    <n v="72000"/>
    <n v="0.1782"/>
    <n v="152.18"/>
    <n v="6.0299999999999999E-2"/>
    <n v="5000"/>
    <n v="37"/>
    <n v="5478"/>
  </r>
  <r>
    <n v="886517"/>
    <x v="28"/>
    <x v="0"/>
    <x v="3"/>
    <s v="C&amp;E Concrete,inc."/>
    <x v="3"/>
    <x v="1"/>
    <x v="10"/>
    <d v="2021-09-14T00:00:00"/>
    <d v="2021-10-14T00:00:00"/>
    <x v="1"/>
    <x v="1"/>
    <d v="2021-11-14T00:00:00"/>
    <n v="1102391"/>
    <x v="0"/>
    <s v="A1"/>
    <x v="1"/>
    <s v="Not Verified"/>
    <n v="41784"/>
    <n v="0.18720000000000001"/>
    <n v="152.18"/>
    <n v="6.0299999999999999E-2"/>
    <n v="5000"/>
    <n v="22"/>
    <n v="5478"/>
  </r>
  <r>
    <n v="1001581"/>
    <x v="2"/>
    <x v="0"/>
    <x v="3"/>
    <s v="BASF Corporation"/>
    <x v="3"/>
    <x v="1"/>
    <x v="13"/>
    <d v="2021-05-16T00:00:00"/>
    <d v="2021-10-13T00:00:00"/>
    <x v="1"/>
    <x v="1"/>
    <d v="2021-11-13T00:00:00"/>
    <n v="1227382"/>
    <x v="0"/>
    <s v="A1"/>
    <x v="1"/>
    <s v="Not Verified"/>
    <n v="96000"/>
    <n v="0.23799999999999999"/>
    <n v="182.62"/>
    <n v="6.0299999999999999E-2"/>
    <n v="6000"/>
    <n v="27"/>
    <n v="6493"/>
  </r>
  <r>
    <n v="1004019"/>
    <x v="8"/>
    <x v="0"/>
    <x v="3"/>
    <s v="village of solvay dpw"/>
    <x v="3"/>
    <x v="1"/>
    <x v="13"/>
    <d v="2021-04-16T00:00:00"/>
    <d v="2021-08-14T00:00:00"/>
    <x v="1"/>
    <x v="1"/>
    <d v="2021-09-14T00:00:00"/>
    <n v="1230439"/>
    <x v="0"/>
    <s v="A1"/>
    <x v="1"/>
    <s v="Not Verified"/>
    <n v="54000"/>
    <n v="0.2407"/>
    <n v="182.62"/>
    <n v="6.0299999999999999E-2"/>
    <n v="6000"/>
    <n v="32"/>
    <n v="6569"/>
  </r>
  <r>
    <n v="675716"/>
    <x v="11"/>
    <x v="0"/>
    <x v="3"/>
    <s v="Gideon Toal/U.P.R Inc."/>
    <x v="3"/>
    <x v="1"/>
    <x v="0"/>
    <d v="2021-04-14T00:00:00"/>
    <d v="2021-03-14T00:00:00"/>
    <x v="1"/>
    <x v="1"/>
    <d v="2021-04-14T00:00:00"/>
    <n v="863546"/>
    <x v="0"/>
    <s v="A1"/>
    <x v="1"/>
    <s v="Not Verified"/>
    <n v="36000"/>
    <n v="0.2293"/>
    <n v="271.44"/>
    <n v="5.4199999999999998E-2"/>
    <n v="9000"/>
    <n v="47"/>
    <n v="9772"/>
  </r>
  <r>
    <n v="887254"/>
    <x v="22"/>
    <x v="0"/>
    <x v="3"/>
    <s v="City of West St Paul"/>
    <x v="3"/>
    <x v="1"/>
    <x v="13"/>
    <d v="2021-05-16T00:00:00"/>
    <d v="2021-11-14T00:00:00"/>
    <x v="1"/>
    <x v="1"/>
    <d v="2021-12-14T00:00:00"/>
    <n v="1103400"/>
    <x v="0"/>
    <s v="A1"/>
    <x v="1"/>
    <s v="Not Verified"/>
    <n v="114000"/>
    <n v="0.1658"/>
    <n v="219.14"/>
    <n v="6.0299999999999999E-2"/>
    <n v="7200"/>
    <n v="52"/>
    <n v="7889"/>
  </r>
  <r>
    <n v="865714"/>
    <x v="2"/>
    <x v="0"/>
    <x v="3"/>
    <s v="Harris County"/>
    <x v="3"/>
    <x v="1"/>
    <x v="10"/>
    <d v="2021-05-16T00:00:00"/>
    <d v="2021-08-13T00:00:00"/>
    <x v="1"/>
    <x v="1"/>
    <d v="2021-09-13T00:00:00"/>
    <n v="1078994"/>
    <x v="0"/>
    <s v="A1"/>
    <x v="1"/>
    <s v="Not Verified"/>
    <n v="48000"/>
    <n v="0.17319999999999999"/>
    <n v="170.41"/>
    <n v="5.4199999999999998E-2"/>
    <n v="5650"/>
    <n v="32"/>
    <n v="6067"/>
  </r>
  <r>
    <n v="770503"/>
    <x v="29"/>
    <x v="0"/>
    <x v="3"/>
    <s v="LSU MEDICAL CENTER OF LOUISIANA"/>
    <x v="3"/>
    <x v="1"/>
    <x v="6"/>
    <d v="2021-01-12T00:00:00"/>
    <d v="2021-01-12T00:00:00"/>
    <x v="1"/>
    <x v="1"/>
    <d v="2021-02-12T00:00:00"/>
    <n v="972180"/>
    <x v="0"/>
    <s v="A2"/>
    <x v="1"/>
    <s v="Not Verified"/>
    <n v="39600"/>
    <n v="0.1406"/>
    <n v="182.51"/>
    <n v="5.9900000000000002E-2"/>
    <n v="6000"/>
    <n v="32"/>
    <n v="6194"/>
  </r>
  <r>
    <n v="548151"/>
    <x v="18"/>
    <x v="0"/>
    <x v="3"/>
    <s v="ABERDEEN TWSP"/>
    <x v="3"/>
    <x v="1"/>
    <x v="43"/>
    <d v="2021-05-16T00:00:00"/>
    <d v="2021-08-13T00:00:00"/>
    <x v="1"/>
    <x v="1"/>
    <d v="2021-09-13T00:00:00"/>
    <n v="706758"/>
    <x v="0"/>
    <s v="A2"/>
    <x v="1"/>
    <s v="Not Verified"/>
    <n v="108000"/>
    <n v="0.1976"/>
    <n v="107.69"/>
    <n v="6.7599999999999993E-2"/>
    <n v="3500"/>
    <n v="37"/>
    <n v="3877"/>
  </r>
  <r>
    <n v="542312"/>
    <x v="5"/>
    <x v="0"/>
    <x v="3"/>
    <s v="Micros Systems Inc."/>
    <x v="3"/>
    <x v="1"/>
    <x v="43"/>
    <d v="2021-05-16T00:00:00"/>
    <d v="2021-07-13T00:00:00"/>
    <x v="1"/>
    <x v="1"/>
    <d v="2021-08-13T00:00:00"/>
    <n v="699868"/>
    <x v="0"/>
    <s v="A2"/>
    <x v="1"/>
    <s v="Not Verified"/>
    <n v="57431"/>
    <n v="6.1800000000000001E-2"/>
    <n v="123.07"/>
    <n v="6.7599999999999993E-2"/>
    <n v="4000"/>
    <n v="21"/>
    <n v="4431"/>
  </r>
  <r>
    <n v="1008323"/>
    <x v="30"/>
    <x v="0"/>
    <x v="3"/>
    <s v="Arkansas Department Of Correction"/>
    <x v="3"/>
    <x v="1"/>
    <x v="22"/>
    <d v="2021-12-15T00:00:00"/>
    <d v="2021-12-14T00:00:00"/>
    <x v="1"/>
    <x v="1"/>
    <d v="2022-01-14T00:00:00"/>
    <n v="1234988"/>
    <x v="0"/>
    <s v="A3"/>
    <x v="1"/>
    <s v="Not Verified"/>
    <n v="32468.799999999999"/>
    <n v="0.29349999999999998"/>
    <n v="186.67"/>
    <n v="7.51E-2"/>
    <n v="6000"/>
    <n v="16"/>
    <n v="6714"/>
  </r>
  <r>
    <n v="457893"/>
    <x v="30"/>
    <x v="0"/>
    <x v="3"/>
    <s v="Kroger"/>
    <x v="3"/>
    <x v="1"/>
    <x v="32"/>
    <d v="2021-11-12T00:00:00"/>
    <d v="2021-11-12T00:00:00"/>
    <x v="1"/>
    <x v="1"/>
    <d v="2021-12-12T00:00:00"/>
    <n v="569597"/>
    <x v="0"/>
    <s v="A3"/>
    <x v="1"/>
    <s v="Not Verified"/>
    <n v="26000"/>
    <n v="4.2900000000000001E-2"/>
    <n v="218.54"/>
    <n v="7.7399999999999997E-2"/>
    <n v="7000"/>
    <n v="11"/>
    <n v="7867"/>
  </r>
  <r>
    <n v="451579"/>
    <x v="19"/>
    <x v="0"/>
    <x v="3"/>
    <s v="Alliance Data Systems"/>
    <x v="3"/>
    <x v="1"/>
    <x v="15"/>
    <d v="2021-06-14T00:00:00"/>
    <d v="2021-03-12T00:00:00"/>
    <x v="1"/>
    <x v="1"/>
    <d v="2021-04-12T00:00:00"/>
    <n v="556476"/>
    <x v="0"/>
    <s v="A3"/>
    <x v="1"/>
    <s v="Not Verified"/>
    <n v="75000"/>
    <n v="2.3400000000000001E-2"/>
    <n v="156.1"/>
    <n v="7.7399999999999997E-2"/>
    <n v="5000"/>
    <n v="21"/>
    <n v="5584"/>
  </r>
  <r>
    <n v="1027822"/>
    <x v="31"/>
    <x v="0"/>
    <x v="3"/>
    <s v="City of Madisonville"/>
    <x v="3"/>
    <x v="1"/>
    <x v="22"/>
    <d v="2021-05-16T00:00:00"/>
    <d v="2021-08-14T00:00:00"/>
    <x v="1"/>
    <x v="1"/>
    <d v="2021-09-14T00:00:00"/>
    <n v="1257204"/>
    <x v="0"/>
    <s v="A3"/>
    <x v="1"/>
    <s v="Not Verified"/>
    <n v="58000"/>
    <n v="0.26919999999999999"/>
    <n v="56"/>
    <n v="7.51E-2"/>
    <n v="1800"/>
    <n v="28"/>
    <n v="2013"/>
  </r>
  <r>
    <n v="700052"/>
    <x v="32"/>
    <x v="0"/>
    <x v="3"/>
    <s v="RCCG - Victory Temple"/>
    <x v="3"/>
    <x v="1"/>
    <x v="29"/>
    <d v="2021-11-15T00:00:00"/>
    <d v="2021-04-14T00:00:00"/>
    <x v="1"/>
    <x v="1"/>
    <d v="2021-05-14T00:00:00"/>
    <n v="891691"/>
    <x v="0"/>
    <s v="A3"/>
    <x v="1"/>
    <s v="Not Verified"/>
    <n v="50000"/>
    <n v="0.20300000000000001"/>
    <n v="308.41000000000003"/>
    <n v="6.9199999999999998E-2"/>
    <n v="10000"/>
    <n v="32"/>
    <n v="11103"/>
  </r>
  <r>
    <n v="661459"/>
    <x v="19"/>
    <x v="0"/>
    <x v="3"/>
    <s v="Atkins and Pearce"/>
    <x v="3"/>
    <x v="1"/>
    <x v="0"/>
    <d v="2021-02-14T00:00:00"/>
    <d v="2021-02-14T00:00:00"/>
    <x v="1"/>
    <x v="1"/>
    <d v="2021-03-14T00:00:00"/>
    <n v="845936"/>
    <x v="0"/>
    <s v="A4"/>
    <x v="1"/>
    <s v="Not Verified"/>
    <n v="48000"/>
    <n v="0.1988"/>
    <n v="201.57"/>
    <n v="7.2900000000000006E-2"/>
    <n v="6500"/>
    <n v="24"/>
    <n v="7257"/>
  </r>
  <r>
    <n v="768140"/>
    <x v="1"/>
    <x v="0"/>
    <x v="3"/>
    <s v="Orchard Supply Hardware"/>
    <x v="3"/>
    <x v="1"/>
    <x v="25"/>
    <d v="2021-12-12T00:00:00"/>
    <d v="2021-12-12T00:00:00"/>
    <x v="1"/>
    <x v="1"/>
    <d v="2022-01-12T00:00:00"/>
    <n v="969361"/>
    <x v="0"/>
    <s v="A4"/>
    <x v="1"/>
    <s v="Not Verified"/>
    <n v="73000"/>
    <n v="0.14330000000000001"/>
    <n v="155.51"/>
    <n v="7.4899999999999994E-2"/>
    <n v="5000"/>
    <n v="23"/>
    <n v="5312"/>
  </r>
  <r>
    <n v="823069"/>
    <x v="21"/>
    <x v="0"/>
    <x v="3"/>
    <s v="Custom Phone Inc"/>
    <x v="3"/>
    <x v="1"/>
    <x v="44"/>
    <d v="2021-11-12T00:00:00"/>
    <d v="2021-11-12T00:00:00"/>
    <x v="1"/>
    <x v="1"/>
    <d v="2021-12-12T00:00:00"/>
    <n v="1031607"/>
    <x v="0"/>
    <s v="A4"/>
    <x v="1"/>
    <s v="Not Verified"/>
    <n v="68000"/>
    <n v="2.86E-2"/>
    <n v="248.82"/>
    <n v="7.4899999999999994E-2"/>
    <n v="8000"/>
    <n v="13"/>
    <n v="8615"/>
  </r>
  <r>
    <n v="761499"/>
    <x v="0"/>
    <x v="0"/>
    <x v="3"/>
    <s v="Greif LLC"/>
    <x v="3"/>
    <x v="1"/>
    <x v="25"/>
    <d v="2021-08-14T00:00:00"/>
    <d v="2021-06-14T00:00:00"/>
    <x v="1"/>
    <x v="1"/>
    <d v="2021-07-14T00:00:00"/>
    <n v="961964"/>
    <x v="0"/>
    <s v="A4"/>
    <x v="1"/>
    <s v="Not Verified"/>
    <n v="112992"/>
    <n v="0.1825"/>
    <n v="248.82"/>
    <n v="7.4899999999999994E-2"/>
    <n v="8000"/>
    <n v="25"/>
    <n v="8957"/>
  </r>
  <r>
    <n v="390651"/>
    <x v="25"/>
    <x v="0"/>
    <x v="3"/>
    <s v="Girard Engineering"/>
    <x v="3"/>
    <x v="1"/>
    <x v="45"/>
    <d v="2021-07-15T00:00:00"/>
    <d v="2021-04-12T00:00:00"/>
    <x v="1"/>
    <x v="1"/>
    <d v="2021-05-12T00:00:00"/>
    <n v="425903"/>
    <x v="0"/>
    <s v="A4"/>
    <x v="1"/>
    <s v="Not Verified"/>
    <n v="135000"/>
    <n v="5.1799999999999999E-2"/>
    <n v="255.58"/>
    <n v="9.3200000000000005E-2"/>
    <n v="8000"/>
    <n v="14"/>
    <n v="9201"/>
  </r>
  <r>
    <n v="483645"/>
    <x v="0"/>
    <x v="0"/>
    <x v="3"/>
    <s v="AT&amp;T"/>
    <x v="3"/>
    <x v="1"/>
    <x v="46"/>
    <d v="2021-02-13T00:00:00"/>
    <d v="2021-02-13T00:00:00"/>
    <x v="1"/>
    <x v="1"/>
    <d v="2021-03-13T00:00:00"/>
    <n v="615502"/>
    <x v="0"/>
    <s v="A4"/>
    <x v="1"/>
    <s v="Not Verified"/>
    <n v="75181"/>
    <n v="0.18310000000000001"/>
    <n v="186.66"/>
    <n v="7.51E-2"/>
    <n v="6000"/>
    <n v="30"/>
    <n v="6720"/>
  </r>
  <r>
    <n v="866551"/>
    <x v="3"/>
    <x v="0"/>
    <x v="3"/>
    <s v="City of Chicago"/>
    <x v="3"/>
    <x v="1"/>
    <x v="10"/>
    <d v="2021-09-14T00:00:00"/>
    <d v="2021-09-14T00:00:00"/>
    <x v="1"/>
    <x v="1"/>
    <d v="2021-10-14T00:00:00"/>
    <n v="1079988"/>
    <x v="0"/>
    <s v="A4"/>
    <x v="1"/>
    <s v="Not Verified"/>
    <n v="110400"/>
    <n v="0.19159999999999999"/>
    <n v="93.31"/>
    <n v="7.4899999999999994E-2"/>
    <n v="3000"/>
    <n v="41"/>
    <n v="3359"/>
  </r>
  <r>
    <n v="394295"/>
    <x v="1"/>
    <x v="0"/>
    <x v="3"/>
    <s v="Downey welding"/>
    <x v="3"/>
    <x v="1"/>
    <x v="45"/>
    <d v="2021-05-12T00:00:00"/>
    <d v="2021-05-12T00:00:00"/>
    <x v="1"/>
    <x v="1"/>
    <d v="2021-06-12T00:00:00"/>
    <n v="432897"/>
    <x v="0"/>
    <s v="A5"/>
    <x v="1"/>
    <s v="Not Verified"/>
    <n v="48000"/>
    <n v="0.12570000000000001"/>
    <n v="481.42"/>
    <n v="9.6299999999999997E-2"/>
    <n v="15000"/>
    <n v="31"/>
    <n v="17331"/>
  </r>
  <r>
    <n v="472637"/>
    <x v="2"/>
    <x v="0"/>
    <x v="8"/>
    <s v="Accenture"/>
    <x v="3"/>
    <x v="1"/>
    <x v="31"/>
    <d v="2021-12-11T00:00:00"/>
    <d v="2021-12-11T00:00:00"/>
    <x v="1"/>
    <x v="1"/>
    <d v="2022-01-11T00:00:00"/>
    <n v="596861"/>
    <x v="0"/>
    <s v="A1"/>
    <x v="1"/>
    <s v="Not Verified"/>
    <n v="54000"/>
    <n v="2.6700000000000002E-2"/>
    <n v="268.83"/>
    <n v="7.0499999999999993E-2"/>
    <n v="8700"/>
    <n v="15"/>
    <n v="9538"/>
  </r>
  <r>
    <n v="732697"/>
    <x v="23"/>
    <x v="0"/>
    <x v="8"/>
    <s v="Corvirtus"/>
    <x v="3"/>
    <x v="1"/>
    <x v="29"/>
    <d v="2021-10-15T00:00:00"/>
    <d v="2021-05-14T00:00:00"/>
    <x v="1"/>
    <x v="1"/>
    <d v="2021-06-14T00:00:00"/>
    <n v="928926"/>
    <x v="0"/>
    <s v="A1"/>
    <x v="1"/>
    <s v="Not Verified"/>
    <n v="85000"/>
    <n v="0.04"/>
    <n v="168.9"/>
    <n v="5.4199999999999998E-2"/>
    <n v="5600"/>
    <n v="36"/>
    <n v="6080"/>
  </r>
  <r>
    <n v="628369"/>
    <x v="2"/>
    <x v="0"/>
    <x v="8"/>
    <s v="Cricket Communications"/>
    <x v="3"/>
    <x v="1"/>
    <x v="41"/>
    <d v="2021-12-13T00:00:00"/>
    <d v="2021-12-13T00:00:00"/>
    <x v="1"/>
    <x v="1"/>
    <d v="2022-01-13T00:00:00"/>
    <n v="805177"/>
    <x v="0"/>
    <s v="A3"/>
    <x v="1"/>
    <s v="Not Verified"/>
    <n v="36000"/>
    <n v="0.19969999999999999"/>
    <n v="54.9"/>
    <n v="6.1699999999999998E-2"/>
    <n v="1800"/>
    <n v="21"/>
    <n v="1977"/>
  </r>
  <r>
    <n v="842807"/>
    <x v="8"/>
    <x v="0"/>
    <x v="8"/>
    <s v="walmart distribution"/>
    <x v="3"/>
    <x v="1"/>
    <x v="11"/>
    <d v="2021-05-16T00:00:00"/>
    <d v="2021-08-14T00:00:00"/>
    <x v="1"/>
    <x v="1"/>
    <d v="2021-09-14T00:00:00"/>
    <n v="1053506"/>
    <x v="0"/>
    <s v="A4"/>
    <x v="1"/>
    <s v="Not Verified"/>
    <n v="36000"/>
    <n v="0.1883"/>
    <n v="217.72"/>
    <n v="7.4899999999999994E-2"/>
    <n v="7000"/>
    <n v="13"/>
    <n v="7838"/>
  </r>
  <r>
    <n v="564180"/>
    <x v="1"/>
    <x v="0"/>
    <x v="4"/>
    <s v="California Department of Justice"/>
    <x v="3"/>
    <x v="1"/>
    <x v="47"/>
    <d v="2021-08-13T00:00:00"/>
    <d v="2021-09-13T00:00:00"/>
    <x v="1"/>
    <x v="1"/>
    <d v="2021-10-13T00:00:00"/>
    <n v="725950"/>
    <x v="0"/>
    <s v="A1"/>
    <x v="1"/>
    <s v="Not Verified"/>
    <n v="120000"/>
    <n v="5.1999999999999998E-2"/>
    <n v="140.76"/>
    <n v="6.3899999999999998E-2"/>
    <n v="4600"/>
    <n v="42"/>
    <n v="5068"/>
  </r>
  <r>
    <n v="464609"/>
    <x v="20"/>
    <x v="0"/>
    <x v="4"/>
    <s v="Mesa Fire Department"/>
    <x v="3"/>
    <x v="1"/>
    <x v="31"/>
    <d v="2021-05-16T00:00:00"/>
    <d v="2021-03-10T00:00:00"/>
    <x v="1"/>
    <x v="1"/>
    <d v="2021-04-10T00:00:00"/>
    <n v="582432"/>
    <x v="0"/>
    <s v="A2"/>
    <x v="1"/>
    <s v="Not Verified"/>
    <n v="60000"/>
    <n v="0.1004"/>
    <n v="62.12"/>
    <n v="7.3999999999999996E-2"/>
    <n v="2000"/>
    <n v="14"/>
    <n v="2036"/>
  </r>
  <r>
    <n v="1050642"/>
    <x v="19"/>
    <x v="0"/>
    <x v="4"/>
    <s v="Ares Inc."/>
    <x v="3"/>
    <x v="1"/>
    <x v="12"/>
    <d v="2021-06-14T00:00:00"/>
    <d v="2021-06-14T00:00:00"/>
    <x v="1"/>
    <x v="1"/>
    <d v="2021-07-14T00:00:00"/>
    <n v="1281883"/>
    <x v="0"/>
    <s v="A2"/>
    <x v="1"/>
    <s v="Not Verified"/>
    <n v="62352"/>
    <n v="0.1207"/>
    <n v="116.68"/>
    <n v="6.6199999999999995E-2"/>
    <n v="3800"/>
    <n v="24"/>
    <n v="4187"/>
  </r>
  <r>
    <n v="710680"/>
    <x v="4"/>
    <x v="0"/>
    <x v="4"/>
    <s v="Lonza Inc"/>
    <x v="3"/>
    <x v="1"/>
    <x v="42"/>
    <d v="2021-04-14T00:00:00"/>
    <d v="2021-04-14T00:00:00"/>
    <x v="1"/>
    <x v="1"/>
    <d v="2021-05-14T00:00:00"/>
    <n v="903454"/>
    <x v="0"/>
    <s v="A2"/>
    <x v="1"/>
    <s v="Not Verified"/>
    <n v="54000"/>
    <n v="0.1129"/>
    <n v="151.63999999999999"/>
    <n v="5.79E-2"/>
    <n v="5000"/>
    <n v="20"/>
    <n v="5459"/>
  </r>
  <r>
    <n v="390765"/>
    <x v="9"/>
    <x v="0"/>
    <x v="4"/>
    <s v="Rummel  Klepper  and  Kahl"/>
    <x v="3"/>
    <x v="1"/>
    <x v="45"/>
    <d v="2021-03-10T00:00:00"/>
    <d v="2021-02-10T00:00:00"/>
    <x v="1"/>
    <x v="1"/>
    <d v="2021-03-10T00:00:00"/>
    <n v="426115"/>
    <x v="0"/>
    <s v="A3"/>
    <x v="1"/>
    <s v="Not Verified"/>
    <n v="60000"/>
    <n v="3.5999999999999999E-3"/>
    <n v="313.37"/>
    <n v="0.08"/>
    <n v="10000"/>
    <n v="11"/>
    <n v="10513"/>
  </r>
  <r>
    <n v="1026512"/>
    <x v="2"/>
    <x v="0"/>
    <x v="2"/>
    <s v="Aramark"/>
    <x v="3"/>
    <x v="1"/>
    <x v="22"/>
    <d v="2021-11-14T00:00:00"/>
    <d v="2021-12-14T00:00:00"/>
    <x v="1"/>
    <x v="1"/>
    <d v="2022-01-14T00:00:00"/>
    <n v="1255698"/>
    <x v="0"/>
    <s v="A1"/>
    <x v="1"/>
    <s v="Not Verified"/>
    <n v="66000"/>
    <n v="1.18E-2"/>
    <n v="91.31"/>
    <n v="6.0299999999999999E-2"/>
    <n v="3000"/>
    <n v="23"/>
    <n v="3287"/>
  </r>
  <r>
    <n v="471543"/>
    <x v="5"/>
    <x v="0"/>
    <x v="2"/>
    <s v="Sarasota Memorial Hospital"/>
    <x v="3"/>
    <x v="1"/>
    <x v="31"/>
    <d v="2021-08-11T00:00:00"/>
    <d v="2021-08-11T00:00:00"/>
    <x v="1"/>
    <x v="1"/>
    <d v="2021-09-11T00:00:00"/>
    <n v="595343"/>
    <x v="0"/>
    <s v="A1"/>
    <x v="1"/>
    <s v="Not Verified"/>
    <n v="241875"/>
    <n v="6.4000000000000001E-2"/>
    <n v="494.4"/>
    <n v="7.0499999999999993E-2"/>
    <n v="16000"/>
    <n v="24"/>
    <n v="17370"/>
  </r>
  <r>
    <n v="873529"/>
    <x v="8"/>
    <x v="0"/>
    <x v="2"/>
    <s v="Jefferson Lewis BOCES"/>
    <x v="3"/>
    <x v="1"/>
    <x v="10"/>
    <d v="2021-09-15T00:00:00"/>
    <d v="2021-09-14T00:00:00"/>
    <x v="1"/>
    <x v="1"/>
    <d v="2021-10-14T00:00:00"/>
    <n v="1087835"/>
    <x v="0"/>
    <s v="A1"/>
    <x v="1"/>
    <s v="Not Verified"/>
    <n v="24000"/>
    <n v="6.7000000000000004E-2"/>
    <n v="39.21"/>
    <n v="5.4199999999999998E-2"/>
    <n v="1300"/>
    <n v="46"/>
    <n v="1411"/>
  </r>
  <r>
    <n v="550334"/>
    <x v="25"/>
    <x v="0"/>
    <x v="2"/>
    <s v="Fairfax County Govt."/>
    <x v="3"/>
    <x v="1"/>
    <x v="43"/>
    <d v="2021-05-16T00:00:00"/>
    <d v="2021-03-11T00:00:00"/>
    <x v="1"/>
    <x v="1"/>
    <d v="2021-04-11T00:00:00"/>
    <n v="709388"/>
    <x v="0"/>
    <s v="A2"/>
    <x v="1"/>
    <s v="Not Verified"/>
    <n v="96000"/>
    <n v="8.2900000000000001E-2"/>
    <n v="138.46"/>
    <n v="6.7599999999999993E-2"/>
    <n v="4500"/>
    <n v="28"/>
    <n v="4613"/>
  </r>
  <r>
    <n v="361816"/>
    <x v="1"/>
    <x v="0"/>
    <x v="2"/>
    <s v="Perot Systems"/>
    <x v="3"/>
    <x v="1"/>
    <x v="36"/>
    <d v="2021-05-16T00:00:00"/>
    <d v="2021-11-11T00:00:00"/>
    <x v="1"/>
    <x v="1"/>
    <d v="2021-12-11T00:00:00"/>
    <n v="370608"/>
    <x v="0"/>
    <s v="A3"/>
    <x v="1"/>
    <s v="Not Verified"/>
    <n v="90000"/>
    <n v="4.2799999999999998E-2"/>
    <n v="156.69"/>
    <n v="0.08"/>
    <n v="5000"/>
    <n v="12"/>
    <n v="5641"/>
  </r>
  <r>
    <n v="399481"/>
    <x v="5"/>
    <x v="0"/>
    <x v="2"/>
    <s v="Martin County School District"/>
    <x v="3"/>
    <x v="1"/>
    <x v="28"/>
    <d v="2021-03-16T00:00:00"/>
    <d v="2021-05-12T00:00:00"/>
    <x v="1"/>
    <x v="1"/>
    <d v="2021-06-12T00:00:00"/>
    <n v="442237"/>
    <x v="0"/>
    <s v="A3"/>
    <x v="1"/>
    <s v="Not Verified"/>
    <n v="81804"/>
    <n v="8.9800000000000005E-2"/>
    <n v="282.02999999999997"/>
    <n v="0.08"/>
    <n v="9000"/>
    <n v="30"/>
    <n v="10153"/>
  </r>
  <r>
    <n v="446873"/>
    <x v="1"/>
    <x v="0"/>
    <x v="2"/>
    <s v="Sacramento Child Advocates"/>
    <x v="3"/>
    <x v="1"/>
    <x v="15"/>
    <d v="2021-01-16T00:00:00"/>
    <d v="2021-02-12T00:00:00"/>
    <x v="1"/>
    <x v="1"/>
    <d v="2021-03-12T00:00:00"/>
    <n v="546914"/>
    <x v="0"/>
    <s v="A4"/>
    <x v="1"/>
    <s v="Not Verified"/>
    <n v="28880"/>
    <n v="0.15959999999999999"/>
    <n v="63.23"/>
    <n v="8.5900000000000004E-2"/>
    <n v="2000"/>
    <n v="12"/>
    <n v="2260"/>
  </r>
  <r>
    <n v="887905"/>
    <x v="25"/>
    <x v="0"/>
    <x v="5"/>
    <s v="City of Richmond"/>
    <x v="3"/>
    <x v="1"/>
    <x v="10"/>
    <d v="2021-05-16T00:00:00"/>
    <d v="2021-10-14T00:00:00"/>
    <x v="1"/>
    <x v="1"/>
    <d v="2021-11-14T00:00:00"/>
    <n v="1104233"/>
    <x v="0"/>
    <s v="A1"/>
    <x v="1"/>
    <s v="Not Verified"/>
    <n v="51000"/>
    <n v="0.17530000000000001"/>
    <n v="121.75"/>
    <n v="6.0299999999999999E-2"/>
    <n v="4000"/>
    <n v="15"/>
    <n v="4383"/>
  </r>
  <r>
    <n v="834628"/>
    <x v="0"/>
    <x v="0"/>
    <x v="5"/>
    <s v="Le Clos"/>
    <x v="3"/>
    <x v="1"/>
    <x v="11"/>
    <d v="2021-05-16T00:00:00"/>
    <d v="2021-08-14T00:00:00"/>
    <x v="1"/>
    <x v="1"/>
    <d v="2021-09-14T00:00:00"/>
    <n v="1044500"/>
    <x v="0"/>
    <s v="A1"/>
    <x v="1"/>
    <s v="Not Verified"/>
    <n v="49000"/>
    <n v="5.8500000000000003E-2"/>
    <n v="105.56"/>
    <n v="5.4199999999999998E-2"/>
    <n v="3500"/>
    <n v="16"/>
    <n v="3800"/>
  </r>
  <r>
    <n v="803977"/>
    <x v="13"/>
    <x v="0"/>
    <x v="5"/>
    <s v="Bellevue School District"/>
    <x v="3"/>
    <x v="1"/>
    <x v="44"/>
    <d v="2021-05-16T00:00:00"/>
    <d v="2021-07-14T00:00:00"/>
    <x v="1"/>
    <x v="1"/>
    <d v="2021-08-14T00:00:00"/>
    <n v="1009793"/>
    <x v="0"/>
    <s v="A1"/>
    <x v="1"/>
    <s v="Not Verified"/>
    <n v="42000"/>
    <n v="4.3999999999999997E-2"/>
    <n v="180.96"/>
    <n v="5.4199999999999998E-2"/>
    <n v="6000"/>
    <n v="31"/>
    <n v="6515"/>
  </r>
  <r>
    <n v="460501"/>
    <x v="0"/>
    <x v="0"/>
    <x v="5"/>
    <s v="American Home Shield"/>
    <x v="3"/>
    <x v="1"/>
    <x v="32"/>
    <d v="2021-01-12T00:00:00"/>
    <d v="2021-04-11T00:00:00"/>
    <x v="1"/>
    <x v="1"/>
    <d v="2021-05-11T00:00:00"/>
    <n v="574859"/>
    <x v="0"/>
    <s v="A2"/>
    <x v="1"/>
    <s v="Not Verified"/>
    <n v="50000"/>
    <n v="3.1699999999999999E-2"/>
    <n v="155.30000000000001"/>
    <n v="7.3999999999999996E-2"/>
    <n v="5000"/>
    <n v="32"/>
    <n v="5398"/>
  </r>
  <r>
    <n v="500124"/>
    <x v="20"/>
    <x v="0"/>
    <x v="5"/>
    <s v="ST Microelectronics"/>
    <x v="3"/>
    <x v="1"/>
    <x v="48"/>
    <d v="2021-02-13T00:00:00"/>
    <d v="2021-02-13T00:00:00"/>
    <x v="1"/>
    <x v="1"/>
    <d v="2021-03-13T00:00:00"/>
    <n v="642219"/>
    <x v="0"/>
    <s v="A3"/>
    <x v="1"/>
    <s v="Not Verified"/>
    <n v="85000"/>
    <n v="3.2899999999999999E-2"/>
    <n v="247.52"/>
    <n v="7.1400000000000005E-2"/>
    <n v="8000"/>
    <n v="32"/>
    <n v="8906"/>
  </r>
  <r>
    <n v="421959"/>
    <x v="0"/>
    <x v="0"/>
    <x v="5"/>
    <s v="US Air Force"/>
    <x v="3"/>
    <x v="1"/>
    <x v="30"/>
    <d v="2021-05-10T00:00:00"/>
    <d v="2021-05-10T00:00:00"/>
    <x v="1"/>
    <x v="1"/>
    <d v="2021-06-10T00:00:00"/>
    <n v="496234"/>
    <x v="0"/>
    <s v="A4"/>
    <x v="1"/>
    <s v="Not Verified"/>
    <n v="50000"/>
    <n v="8.3299999999999999E-2"/>
    <n v="95.85"/>
    <n v="9.3200000000000005E-2"/>
    <n v="3000"/>
    <n v="28"/>
    <n v="3189"/>
  </r>
  <r>
    <n v="1040942"/>
    <x v="4"/>
    <x v="0"/>
    <x v="5"/>
    <s v="Agusta Westland"/>
    <x v="3"/>
    <x v="1"/>
    <x v="12"/>
    <d v="2021-07-13T00:00:00"/>
    <d v="2021-07-13T00:00:00"/>
    <x v="1"/>
    <x v="1"/>
    <d v="2021-08-13T00:00:00"/>
    <n v="1271153"/>
    <x v="0"/>
    <s v="A4"/>
    <x v="1"/>
    <s v="Not Verified"/>
    <n v="139200"/>
    <n v="0.2009"/>
    <n v="187.75"/>
    <n v="7.9000000000000001E-2"/>
    <n v="6000"/>
    <n v="31"/>
    <n v="6395"/>
  </r>
  <r>
    <n v="694067"/>
    <x v="8"/>
    <x v="0"/>
    <x v="7"/>
    <s v="faztec industries"/>
    <x v="3"/>
    <x v="1"/>
    <x v="42"/>
    <d v="2021-03-14T00:00:00"/>
    <d v="2021-03-14T00:00:00"/>
    <x v="1"/>
    <x v="1"/>
    <d v="2021-04-14T00:00:00"/>
    <n v="884942"/>
    <x v="0"/>
    <s v="A1"/>
    <x v="1"/>
    <s v="Not Verified"/>
    <n v="57600"/>
    <n v="7.2499999999999995E-2"/>
    <n v="120.64"/>
    <n v="5.4199999999999998E-2"/>
    <n v="4000"/>
    <n v="24"/>
    <n v="4343"/>
  </r>
  <r>
    <n v="720394"/>
    <x v="11"/>
    <x v="0"/>
    <x v="7"/>
    <s v="Washoe County School District"/>
    <x v="3"/>
    <x v="1"/>
    <x v="29"/>
    <d v="2021-04-13T00:00:00"/>
    <d v="2021-03-13T00:00:00"/>
    <x v="1"/>
    <x v="1"/>
    <d v="2021-04-13T00:00:00"/>
    <n v="914846"/>
    <x v="0"/>
    <s v="A3"/>
    <x v="1"/>
    <s v="Not Verified"/>
    <n v="37459"/>
    <n v="6.1000000000000004E-3"/>
    <n v="172.71"/>
    <n v="6.9199999999999998E-2"/>
    <n v="5600"/>
    <n v="8"/>
    <n v="6130"/>
  </r>
  <r>
    <n v="360506"/>
    <x v="0"/>
    <x v="0"/>
    <x v="7"/>
    <s v="Classic Center"/>
    <x v="3"/>
    <x v="1"/>
    <x v="36"/>
    <d v="2021-11-11T00:00:00"/>
    <d v="2021-11-11T00:00:00"/>
    <x v="1"/>
    <x v="1"/>
    <d v="2021-12-11T00:00:00"/>
    <n v="368318"/>
    <x v="0"/>
    <s v="A3"/>
    <x v="1"/>
    <s v="Not Verified"/>
    <n v="58500"/>
    <n v="5.0700000000000002E-2"/>
    <n v="125.35"/>
    <n v="0.08"/>
    <n v="4000"/>
    <n v="19"/>
    <n v="4512"/>
  </r>
  <r>
    <n v="673841"/>
    <x v="1"/>
    <x v="0"/>
    <x v="7"/>
    <s v="Templeton Steel"/>
    <x v="3"/>
    <x v="1"/>
    <x v="0"/>
    <d v="2021-07-13T00:00:00"/>
    <d v="2021-09-11T00:00:00"/>
    <x v="1"/>
    <x v="1"/>
    <d v="2021-10-11T00:00:00"/>
    <n v="861281"/>
    <x v="0"/>
    <s v="A4"/>
    <x v="1"/>
    <s v="Not Verified"/>
    <n v="60000"/>
    <n v="1.4E-2"/>
    <n v="94.59"/>
    <n v="7.2900000000000006E-2"/>
    <n v="3050"/>
    <n v="12"/>
    <n v="3170"/>
  </r>
  <r>
    <n v="667916"/>
    <x v="8"/>
    <x v="0"/>
    <x v="9"/>
    <s v="NYS Dept. of Environmental Conservation"/>
    <x v="3"/>
    <x v="1"/>
    <x v="0"/>
    <d v="2021-02-14T00:00:00"/>
    <d v="2021-02-14T00:00:00"/>
    <x v="1"/>
    <x v="1"/>
    <d v="2021-03-14T00:00:00"/>
    <n v="853863"/>
    <x v="0"/>
    <s v="A1"/>
    <x v="1"/>
    <s v="Not Verified"/>
    <n v="65000"/>
    <n v="0.1429"/>
    <n v="180.96"/>
    <n v="5.4199999999999998E-2"/>
    <n v="6000"/>
    <n v="33"/>
    <n v="6515"/>
  </r>
  <r>
    <n v="708650"/>
    <x v="5"/>
    <x v="0"/>
    <x v="9"/>
    <s v="Centurylink"/>
    <x v="3"/>
    <x v="1"/>
    <x v="42"/>
    <d v="2021-12-13T00:00:00"/>
    <d v="2021-12-13T00:00:00"/>
    <x v="1"/>
    <x v="1"/>
    <d v="2022-01-13T00:00:00"/>
    <n v="901168"/>
    <x v="0"/>
    <s v="A3"/>
    <x v="1"/>
    <s v="Not Verified"/>
    <n v="72000"/>
    <n v="2.1700000000000001E-2"/>
    <n v="154.21"/>
    <n v="6.9199999999999998E-2"/>
    <n v="5000"/>
    <n v="11"/>
    <n v="5543"/>
  </r>
  <r>
    <n v="608757"/>
    <x v="1"/>
    <x v="0"/>
    <x v="9"/>
    <s v="J.F. Shea Co., Inc."/>
    <x v="3"/>
    <x v="1"/>
    <x v="49"/>
    <d v="2021-05-16T00:00:00"/>
    <d v="2021-11-13T00:00:00"/>
    <x v="1"/>
    <x v="1"/>
    <d v="2021-12-13T00:00:00"/>
    <n v="780895"/>
    <x v="0"/>
    <s v="A5"/>
    <x v="1"/>
    <s v="Not Verified"/>
    <n v="123000"/>
    <n v="0.23400000000000001"/>
    <n v="280.61"/>
    <n v="6.9099999999999995E-2"/>
    <n v="15000"/>
    <n v="50"/>
    <n v="10102"/>
  </r>
  <r>
    <n v="645985"/>
    <x v="1"/>
    <x v="0"/>
    <x v="10"/>
    <s v="Hunter Industries"/>
    <x v="3"/>
    <x v="1"/>
    <x v="21"/>
    <d v="2021-02-15T00:00:00"/>
    <d v="2021-02-13T00:00:00"/>
    <x v="1"/>
    <x v="1"/>
    <d v="2021-03-13T00:00:00"/>
    <n v="826524"/>
    <x v="0"/>
    <s v="A1"/>
    <x v="1"/>
    <s v="Not Verified"/>
    <n v="110000"/>
    <n v="5.2400000000000002E-2"/>
    <n v="235.25"/>
    <n v="5.4199999999999998E-2"/>
    <n v="7800"/>
    <n v="27"/>
    <n v="8388"/>
  </r>
  <r>
    <n v="784380"/>
    <x v="33"/>
    <x v="0"/>
    <x v="10"/>
    <s v="Carolina Engine"/>
    <x v="3"/>
    <x v="1"/>
    <x v="6"/>
    <d v="2021-12-15T00:00:00"/>
    <d v="2021-05-12T00:00:00"/>
    <x v="1"/>
    <x v="1"/>
    <d v="2021-06-12T00:00:00"/>
    <n v="987587"/>
    <x v="0"/>
    <s v="A1"/>
    <x v="1"/>
    <s v="Not Verified"/>
    <n v="48000"/>
    <n v="0.109"/>
    <n v="135.72"/>
    <n v="5.4199999999999998E-2"/>
    <n v="4500"/>
    <n v="28"/>
    <n v="4680"/>
  </r>
  <r>
    <n v="863309"/>
    <x v="21"/>
    <x v="0"/>
    <x v="10"/>
    <s v="Stafford Family Chiropractic, LLC"/>
    <x v="3"/>
    <x v="1"/>
    <x v="10"/>
    <d v="2021-09-14T00:00:00"/>
    <d v="2021-09-14T00:00:00"/>
    <x v="1"/>
    <x v="1"/>
    <d v="2021-10-14T00:00:00"/>
    <n v="1076434"/>
    <x v="0"/>
    <s v="A2"/>
    <x v="1"/>
    <s v="Not Verified"/>
    <n v="77040"/>
    <n v="0.20499999999999999"/>
    <n v="179.47"/>
    <n v="5.9900000000000002E-2"/>
    <n v="5900"/>
    <n v="30"/>
    <n v="6461"/>
  </r>
  <r>
    <n v="831388"/>
    <x v="19"/>
    <x v="0"/>
    <x v="10"/>
    <s v="Vitas Healthcare Corp."/>
    <x v="3"/>
    <x v="1"/>
    <x v="11"/>
    <d v="2021-08-14T00:00:00"/>
    <d v="2021-08-14T00:00:00"/>
    <x v="1"/>
    <x v="1"/>
    <d v="2021-09-14T00:00:00"/>
    <n v="1040609"/>
    <x v="0"/>
    <s v="A4"/>
    <x v="1"/>
    <s v="Not Verified"/>
    <n v="60000"/>
    <n v="0.2712"/>
    <n v="62.21"/>
    <n v="7.4899999999999994E-2"/>
    <n v="2000"/>
    <n v="31"/>
    <n v="2239"/>
  </r>
  <r>
    <n v="726906"/>
    <x v="25"/>
    <x v="0"/>
    <x v="10"/>
    <s v="mary washington hospital"/>
    <x v="3"/>
    <x v="1"/>
    <x v="29"/>
    <d v="2021-12-15T00:00:00"/>
    <d v="2021-02-13T00:00:00"/>
    <x v="1"/>
    <x v="1"/>
    <d v="2021-03-13T00:00:00"/>
    <n v="922378"/>
    <x v="0"/>
    <s v="A4"/>
    <x v="1"/>
    <s v="Not Verified"/>
    <n v="40560"/>
    <n v="7.3700000000000002E-2"/>
    <n v="93.03"/>
    <n v="7.2900000000000006E-2"/>
    <n v="3000"/>
    <n v="47"/>
    <n v="3292"/>
  </r>
  <r>
    <n v="749594"/>
    <x v="1"/>
    <x v="0"/>
    <x v="1"/>
    <s v="Town of Apple Valley"/>
    <x v="3"/>
    <x v="1"/>
    <x v="25"/>
    <d v="2021-05-14T00:00:00"/>
    <d v="2021-05-14T00:00:00"/>
    <x v="1"/>
    <x v="1"/>
    <d v="2021-06-14T00:00:00"/>
    <n v="948842"/>
    <x v="0"/>
    <s v="A1"/>
    <x v="1"/>
    <s v="Not Verified"/>
    <n v="60000"/>
    <n v="0.15"/>
    <n v="108.58"/>
    <n v="5.4199999999999998E-2"/>
    <n v="3600"/>
    <n v="41"/>
    <n v="3909"/>
  </r>
  <r>
    <n v="1039551"/>
    <x v="1"/>
    <x v="0"/>
    <x v="1"/>
    <s v="Townsend Design"/>
    <x v="3"/>
    <x v="1"/>
    <x v="22"/>
    <d v="2021-05-16T00:00:00"/>
    <d v="2021-12-14T00:00:00"/>
    <x v="1"/>
    <x v="1"/>
    <d v="2022-01-14T00:00:00"/>
    <n v="1269489"/>
    <x v="0"/>
    <s v="A1"/>
    <x v="1"/>
    <s v="Not Verified"/>
    <n v="54960"/>
    <n v="0.1085"/>
    <n v="167.4"/>
    <n v="6.0299999999999999E-2"/>
    <n v="5500"/>
    <n v="15"/>
    <n v="6026"/>
  </r>
  <r>
    <n v="725132"/>
    <x v="27"/>
    <x v="0"/>
    <x v="1"/>
    <s v="Astrazeneca Pharmaceuticals"/>
    <x v="3"/>
    <x v="1"/>
    <x v="29"/>
    <d v="2021-05-13T00:00:00"/>
    <d v="2021-04-13T00:00:00"/>
    <x v="1"/>
    <x v="1"/>
    <d v="2021-05-13T00:00:00"/>
    <n v="920343"/>
    <x v="0"/>
    <s v="A5"/>
    <x v="1"/>
    <s v="Not Verified"/>
    <n v="84000"/>
    <n v="0.1734"/>
    <n v="183.97"/>
    <n v="7.6600000000000001E-2"/>
    <n v="5900"/>
    <n v="31"/>
    <n v="6534"/>
  </r>
  <r>
    <n v="759237"/>
    <x v="26"/>
    <x v="0"/>
    <x v="0"/>
    <s v="Tri-River Design &amp; Construction"/>
    <x v="3"/>
    <x v="1"/>
    <x v="25"/>
    <d v="2021-05-14T00:00:00"/>
    <d v="2021-06-14T00:00:00"/>
    <x v="1"/>
    <x v="1"/>
    <d v="2021-07-14T00:00:00"/>
    <n v="959469"/>
    <x v="0"/>
    <s v="A1"/>
    <x v="1"/>
    <s v="Not Verified"/>
    <n v="65000"/>
    <n v="0.19270000000000001"/>
    <n v="120.64"/>
    <n v="5.4199999999999998E-2"/>
    <n v="4000"/>
    <n v="20"/>
    <n v="4343"/>
  </r>
  <r>
    <n v="388170"/>
    <x v="5"/>
    <x v="0"/>
    <x v="0"/>
    <s v="AMG Imaging Supplies"/>
    <x v="3"/>
    <x v="1"/>
    <x v="33"/>
    <d v="2021-05-15T00:00:00"/>
    <d v="2021-04-12T00:00:00"/>
    <x v="1"/>
    <x v="1"/>
    <d v="2021-05-12T00:00:00"/>
    <n v="421436"/>
    <x v="0"/>
    <s v="A1"/>
    <x v="1"/>
    <s v="Not Verified"/>
    <n v="50004"/>
    <n v="0.10100000000000001"/>
    <n v="372.55"/>
    <n v="7.3700000000000002E-2"/>
    <n v="12000"/>
    <n v="31"/>
    <n v="13412"/>
  </r>
  <r>
    <n v="455641"/>
    <x v="21"/>
    <x v="0"/>
    <x v="0"/>
    <s v="College of Westchester"/>
    <x v="3"/>
    <x v="1"/>
    <x v="46"/>
    <d v="2021-10-15T00:00:00"/>
    <d v="2021-03-13T00:00:00"/>
    <x v="1"/>
    <x v="1"/>
    <d v="2021-04-13T00:00:00"/>
    <n v="565159"/>
    <x v="0"/>
    <s v="A5"/>
    <x v="1"/>
    <s v="Not Verified"/>
    <n v="52000"/>
    <n v="9.0899999999999995E-2"/>
    <n v="312.81"/>
    <n v="7.8799999999999995E-2"/>
    <n v="10000"/>
    <n v="20"/>
    <n v="11277"/>
  </r>
  <r>
    <n v="1031003"/>
    <x v="2"/>
    <x v="0"/>
    <x v="3"/>
    <s v="AT&amp;T"/>
    <x v="3"/>
    <x v="1"/>
    <x v="22"/>
    <d v="2021-11-14T00:00:00"/>
    <d v="2021-12-14T00:00:00"/>
    <x v="1"/>
    <x v="1"/>
    <d v="2022-01-14T00:00:00"/>
    <n v="1260425"/>
    <x v="0"/>
    <s v="A1"/>
    <x v="1"/>
    <s v="Not Verified"/>
    <n v="115000"/>
    <n v="2.7099999999999999E-2"/>
    <n v="121.75"/>
    <n v="6.0299999999999999E-2"/>
    <n v="4000"/>
    <n v="22"/>
    <n v="4383"/>
  </r>
  <r>
    <n v="396521"/>
    <x v="16"/>
    <x v="0"/>
    <x v="4"/>
    <s v="Harvard University"/>
    <x v="3"/>
    <x v="1"/>
    <x v="28"/>
    <d v="2021-10-15T00:00:00"/>
    <d v="2021-06-10T00:00:00"/>
    <x v="1"/>
    <x v="1"/>
    <d v="2021-07-10T00:00:00"/>
    <n v="436823"/>
    <x v="0"/>
    <s v="A3"/>
    <x v="1"/>
    <s v="Not Verified"/>
    <n v="99996"/>
    <n v="4.3200000000000002E-2"/>
    <n v="250.69"/>
    <n v="0.08"/>
    <n v="8000"/>
    <n v="18"/>
    <n v="8551"/>
  </r>
  <r>
    <n v="808963"/>
    <x v="3"/>
    <x v="0"/>
    <x v="5"/>
    <s v="primus express inc"/>
    <x v="3"/>
    <x v="1"/>
    <x v="44"/>
    <d v="2021-07-14T00:00:00"/>
    <d v="2021-07-14T00:00:00"/>
    <x v="1"/>
    <x v="1"/>
    <d v="2021-08-14T00:00:00"/>
    <n v="1015737"/>
    <x v="0"/>
    <s v="A1"/>
    <x v="1"/>
    <s v="Not Verified"/>
    <n v="60000"/>
    <n v="0.20960000000000001"/>
    <n v="150.80000000000001"/>
    <n v="5.4199999999999998E-2"/>
    <n v="5000"/>
    <n v="34"/>
    <n v="5429"/>
  </r>
  <r>
    <n v="1044077"/>
    <x v="5"/>
    <x v="0"/>
    <x v="6"/>
    <s v="E-Z-GO, Textron"/>
    <x v="3"/>
    <x v="1"/>
    <x v="22"/>
    <d v="2021-05-16T00:00:00"/>
    <d v="2021-12-14T00:00:00"/>
    <x v="1"/>
    <x v="1"/>
    <d v="2022-01-14T00:00:00"/>
    <n v="1274416"/>
    <x v="0"/>
    <s v="A2"/>
    <x v="1"/>
    <s v="Not Verified"/>
    <n v="45000"/>
    <n v="0.16320000000000001"/>
    <n v="92.12"/>
    <n v="6.6199999999999995E-2"/>
    <n v="3000"/>
    <n v="23"/>
    <n v="3316"/>
  </r>
  <r>
    <n v="697609"/>
    <x v="2"/>
    <x v="0"/>
    <x v="6"/>
    <s v="ETMC Carthage"/>
    <x v="3"/>
    <x v="1"/>
    <x v="42"/>
    <d v="2021-11-14T00:00:00"/>
    <d v="2021-03-14T00:00:00"/>
    <x v="1"/>
    <x v="1"/>
    <d v="2021-04-14T00:00:00"/>
    <n v="888953"/>
    <x v="0"/>
    <s v="A4"/>
    <x v="1"/>
    <s v="Not Verified"/>
    <n v="40000"/>
    <n v="0.1041"/>
    <n v="124.04"/>
    <n v="7.2900000000000006E-2"/>
    <n v="4000"/>
    <n v="12"/>
    <n v="4465"/>
  </r>
  <r>
    <n v="757255"/>
    <x v="5"/>
    <x v="0"/>
    <x v="6"/>
    <s v="Florida Farm Bureau Insurance Company"/>
    <x v="3"/>
    <x v="1"/>
    <x v="6"/>
    <d v="2021-06-14T00:00:00"/>
    <d v="2021-06-14T00:00:00"/>
    <x v="1"/>
    <x v="1"/>
    <d v="2021-07-14T00:00:00"/>
    <n v="957278"/>
    <x v="0"/>
    <s v="A5"/>
    <x v="1"/>
    <s v="Not Verified"/>
    <n v="55000"/>
    <n v="0.16470000000000001"/>
    <n v="252.51"/>
    <n v="8.4900000000000003E-2"/>
    <n v="8000"/>
    <n v="27"/>
    <n v="9090"/>
  </r>
  <r>
    <n v="713504"/>
    <x v="25"/>
    <x v="0"/>
    <x v="6"/>
    <s v="Graham Packaging Inc."/>
    <x v="3"/>
    <x v="1"/>
    <x v="29"/>
    <d v="2021-05-16T00:00:00"/>
    <d v="2021-04-14T00:00:00"/>
    <x v="1"/>
    <x v="1"/>
    <d v="2021-05-14T00:00:00"/>
    <n v="906743"/>
    <x v="0"/>
    <s v="A5"/>
    <x v="1"/>
    <s v="Not Verified"/>
    <n v="72000"/>
    <n v="0.18870000000000001"/>
    <n v="65.48"/>
    <n v="7.6600000000000001E-2"/>
    <n v="2100"/>
    <n v="39"/>
    <n v="2357"/>
  </r>
  <r>
    <n v="472636"/>
    <x v="25"/>
    <x v="0"/>
    <x v="3"/>
    <s v="Prince William County Schools"/>
    <x v="3"/>
    <x v="1"/>
    <x v="24"/>
    <d v="2021-02-13T00:00:00"/>
    <d v="2021-01-13T00:00:00"/>
    <x v="1"/>
    <x v="1"/>
    <d v="2021-02-13T00:00:00"/>
    <n v="596860"/>
    <x v="0"/>
    <s v="A1"/>
    <x v="1"/>
    <s v="Not Verified"/>
    <n v="75000"/>
    <n v="1.7299999999999999E-2"/>
    <n v="247.2"/>
    <n v="7.0499999999999993E-2"/>
    <n v="8000"/>
    <n v="24"/>
    <n v="8900"/>
  </r>
  <r>
    <n v="764852"/>
    <x v="19"/>
    <x v="0"/>
    <x v="3"/>
    <s v="Alliance Datg"/>
    <x v="3"/>
    <x v="1"/>
    <x v="25"/>
    <d v="2021-06-14T00:00:00"/>
    <d v="2021-06-14T00:00:00"/>
    <x v="1"/>
    <x v="1"/>
    <d v="2021-07-14T00:00:00"/>
    <n v="965621"/>
    <x v="0"/>
    <s v="A1"/>
    <x v="1"/>
    <s v="Not Verified"/>
    <n v="85000"/>
    <n v="4.7600000000000003E-2"/>
    <n v="180.96"/>
    <n v="5.4199999999999998E-2"/>
    <n v="6000"/>
    <n v="22"/>
    <n v="6515"/>
  </r>
  <r>
    <n v="552448"/>
    <x v="26"/>
    <x v="0"/>
    <x v="3"/>
    <s v="Hodgdon Powder Company,  Inc."/>
    <x v="3"/>
    <x v="1"/>
    <x v="43"/>
    <d v="2021-09-15T00:00:00"/>
    <d v="2021-02-13T00:00:00"/>
    <x v="1"/>
    <x v="1"/>
    <d v="2021-03-13T00:00:00"/>
    <n v="711857"/>
    <x v="0"/>
    <s v="A2"/>
    <x v="1"/>
    <s v="Not Verified"/>
    <n v="70000"/>
    <n v="0.10100000000000001"/>
    <n v="135.38"/>
    <n v="6.7599999999999993E-2"/>
    <n v="4400"/>
    <n v="15"/>
    <n v="4858"/>
  </r>
  <r>
    <n v="668787"/>
    <x v="8"/>
    <x v="0"/>
    <x v="3"/>
    <s v="Metropolitan Museum of Art"/>
    <x v="3"/>
    <x v="1"/>
    <x v="0"/>
    <d v="2021-02-14T00:00:00"/>
    <d v="2021-02-14T00:00:00"/>
    <x v="1"/>
    <x v="1"/>
    <d v="2021-03-14T00:00:00"/>
    <n v="855127"/>
    <x v="0"/>
    <s v="A2"/>
    <x v="1"/>
    <s v="Not Verified"/>
    <n v="48000"/>
    <n v="0.104"/>
    <n v="150.88"/>
    <n v="5.79E-2"/>
    <n v="4975"/>
    <n v="11"/>
    <n v="5432"/>
  </r>
  <r>
    <n v="508736"/>
    <x v="4"/>
    <x v="0"/>
    <x v="3"/>
    <s v="Sarnoff Corporation"/>
    <x v="3"/>
    <x v="1"/>
    <x v="48"/>
    <d v="2021-08-12T00:00:00"/>
    <d v="2021-08-12T00:00:00"/>
    <x v="1"/>
    <x v="1"/>
    <d v="2021-09-12T00:00:00"/>
    <n v="656465"/>
    <x v="0"/>
    <s v="A2"/>
    <x v="1"/>
    <s v="Not Verified"/>
    <n v="73400"/>
    <n v="2.81E-2"/>
    <n v="64.62"/>
    <n v="6.7599999999999993E-2"/>
    <n v="2100"/>
    <n v="28"/>
    <n v="2306"/>
  </r>
  <r>
    <n v="719399"/>
    <x v="26"/>
    <x v="0"/>
    <x v="3"/>
    <s v="IRS"/>
    <x v="3"/>
    <x v="1"/>
    <x v="29"/>
    <d v="2021-10-15T00:00:00"/>
    <d v="2021-10-11T00:00:00"/>
    <x v="1"/>
    <x v="1"/>
    <d v="2021-11-11T00:00:00"/>
    <n v="913732"/>
    <x v="0"/>
    <s v="A2"/>
    <x v="1"/>
    <s v="Not Verified"/>
    <n v="68800"/>
    <n v="0.13869999999999999"/>
    <n v="145.57"/>
    <n v="5.79E-2"/>
    <n v="4800"/>
    <n v="46"/>
    <n v="4930"/>
  </r>
  <r>
    <n v="707303"/>
    <x v="34"/>
    <x v="0"/>
    <x v="3"/>
    <s v="Champion Industries-CPC Printing"/>
    <x v="3"/>
    <x v="1"/>
    <x v="42"/>
    <d v="2021-03-16T00:00:00"/>
    <d v="2021-01-13T00:00:00"/>
    <x v="1"/>
    <x v="1"/>
    <d v="2021-02-13T00:00:00"/>
    <n v="899636"/>
    <x v="0"/>
    <s v="A2"/>
    <x v="1"/>
    <s v="Not Verified"/>
    <n v="40000"/>
    <n v="8.8499999999999995E-2"/>
    <n v="121.31"/>
    <n v="5.79E-2"/>
    <n v="4000"/>
    <n v="31"/>
    <n v="4299"/>
  </r>
  <r>
    <n v="788944"/>
    <x v="3"/>
    <x v="0"/>
    <x v="3"/>
    <s v="Oncology Specialists"/>
    <x v="3"/>
    <x v="1"/>
    <x v="6"/>
    <d v="2021-07-14T00:00:00"/>
    <d v="2021-07-14T00:00:00"/>
    <x v="1"/>
    <x v="1"/>
    <d v="2021-08-14T00:00:00"/>
    <n v="992748"/>
    <x v="0"/>
    <s v="A2"/>
    <x v="1"/>
    <s v="Not Verified"/>
    <n v="65500"/>
    <n v="0.22550000000000001"/>
    <n v="91.26"/>
    <n v="5.9900000000000002E-2"/>
    <n v="3000"/>
    <n v="34"/>
    <n v="3285"/>
  </r>
  <r>
    <n v="597469"/>
    <x v="3"/>
    <x v="0"/>
    <x v="3"/>
    <s v="Finley Hospital"/>
    <x v="3"/>
    <x v="1"/>
    <x v="50"/>
    <d v="2021-08-11T00:00:00"/>
    <d v="2021-08-11T00:00:00"/>
    <x v="1"/>
    <x v="1"/>
    <d v="2021-09-11T00:00:00"/>
    <n v="766903"/>
    <x v="0"/>
    <s v="A2"/>
    <x v="1"/>
    <s v="Not Verified"/>
    <n v="52800"/>
    <n v="0.1527"/>
    <n v="59.23"/>
    <n v="6.7599999999999993E-2"/>
    <n v="1925"/>
    <n v="43"/>
    <n v="2013"/>
  </r>
  <r>
    <n v="987462"/>
    <x v="31"/>
    <x v="0"/>
    <x v="3"/>
    <s v="Welborn Floral"/>
    <x v="3"/>
    <x v="1"/>
    <x v="13"/>
    <d v="2021-01-15T00:00:00"/>
    <d v="2021-10-14T00:00:00"/>
    <x v="1"/>
    <x v="1"/>
    <d v="2021-11-14T00:00:00"/>
    <n v="1211442"/>
    <x v="0"/>
    <s v="A3"/>
    <x v="1"/>
    <s v="Not Verified"/>
    <n v="60000"/>
    <n v="8.5800000000000001E-2"/>
    <n v="248.89"/>
    <n v="7.51E-2"/>
    <n v="8000"/>
    <n v="52"/>
    <n v="8936"/>
  </r>
  <r>
    <n v="661158"/>
    <x v="20"/>
    <x v="0"/>
    <x v="8"/>
    <s v="TrueNorth Insurance Companies"/>
    <x v="3"/>
    <x v="1"/>
    <x v="21"/>
    <d v="2021-05-16T00:00:00"/>
    <d v="2021-02-14T00:00:00"/>
    <x v="1"/>
    <x v="1"/>
    <d v="2021-03-14T00:00:00"/>
    <n v="845559"/>
    <x v="0"/>
    <s v="A1"/>
    <x v="1"/>
    <s v="Not Verified"/>
    <n v="105000"/>
    <n v="5.1400000000000001E-2"/>
    <n v="150.80000000000001"/>
    <n v="5.4199999999999998E-2"/>
    <n v="5000"/>
    <n v="20"/>
    <n v="5429"/>
  </r>
  <r>
    <n v="1010097"/>
    <x v="6"/>
    <x v="0"/>
    <x v="8"/>
    <s v="Vogel Plumbing"/>
    <x v="3"/>
    <x v="1"/>
    <x v="22"/>
    <d v="2021-01-16T00:00:00"/>
    <d v="2021-03-12T00:00:00"/>
    <x v="1"/>
    <x v="1"/>
    <d v="2021-04-12T00:00:00"/>
    <n v="1236893"/>
    <x v="0"/>
    <s v="A1"/>
    <x v="1"/>
    <s v="Not Verified"/>
    <n v="60000"/>
    <n v="0.14460000000000001"/>
    <n v="45.66"/>
    <n v="6.0299999999999999E-2"/>
    <n v="1500"/>
    <n v="35"/>
    <n v="1529"/>
  </r>
  <r>
    <n v="484323"/>
    <x v="18"/>
    <x v="0"/>
    <x v="8"/>
    <s v="control point assoc"/>
    <x v="3"/>
    <x v="1"/>
    <x v="51"/>
    <d v="2021-02-16T00:00:00"/>
    <d v="2021-07-13T00:00:00"/>
    <x v="1"/>
    <x v="1"/>
    <d v="2021-08-13T00:00:00"/>
    <n v="616593"/>
    <x v="0"/>
    <s v="A1"/>
    <x v="1"/>
    <s v="Not Verified"/>
    <n v="52000"/>
    <n v="0.1452"/>
    <n v="146.88"/>
    <n v="6.3899999999999998E-2"/>
    <n v="4800"/>
    <n v="28"/>
    <n v="5288"/>
  </r>
  <r>
    <n v="489841"/>
    <x v="18"/>
    <x v="0"/>
    <x v="8"/>
    <s v="Interfaith Medical Center"/>
    <x v="3"/>
    <x v="1"/>
    <x v="26"/>
    <d v="2021-05-11T00:00:00"/>
    <d v="2021-05-11T00:00:00"/>
    <x v="1"/>
    <x v="1"/>
    <d v="2021-06-11T00:00:00"/>
    <n v="625184"/>
    <x v="0"/>
    <s v="A5"/>
    <x v="1"/>
    <s v="Not Verified"/>
    <n v="69000"/>
    <n v="0.22969999999999999"/>
    <n v="344.09"/>
    <n v="7.8799999999999995E-2"/>
    <n v="11000"/>
    <n v="59"/>
    <n v="11796"/>
  </r>
  <r>
    <n v="1022407"/>
    <x v="29"/>
    <x v="0"/>
    <x v="4"/>
    <s v="Larry Grayson Trucking"/>
    <x v="3"/>
    <x v="1"/>
    <x v="22"/>
    <d v="2021-04-15T00:00:00"/>
    <d v="2021-08-13T00:00:00"/>
    <x v="1"/>
    <x v="1"/>
    <d v="2021-09-13T00:00:00"/>
    <n v="1251195"/>
    <x v="0"/>
    <s v="A2"/>
    <x v="1"/>
    <s v="Not Verified"/>
    <n v="76800"/>
    <n v="0.10340000000000001"/>
    <n v="184.23"/>
    <n v="6.6199999999999995E-2"/>
    <n v="6000"/>
    <n v="27"/>
    <n v="6514"/>
  </r>
  <r>
    <n v="1027067"/>
    <x v="6"/>
    <x v="0"/>
    <x v="4"/>
    <s v="K&amp;K  TRANSPORT SERVICES"/>
    <x v="3"/>
    <x v="1"/>
    <x v="22"/>
    <d v="2021-05-16T00:00:00"/>
    <d v="2021-12-14T00:00:00"/>
    <x v="1"/>
    <x v="1"/>
    <d v="2022-01-14T00:00:00"/>
    <n v="1256261"/>
    <x v="0"/>
    <s v="A2"/>
    <x v="1"/>
    <s v="Not Verified"/>
    <n v="70000"/>
    <n v="0.20380000000000001"/>
    <n v="237.96"/>
    <n v="6.6199999999999995E-2"/>
    <n v="7750"/>
    <n v="26"/>
    <n v="8566"/>
  </r>
  <r>
    <n v="466091"/>
    <x v="8"/>
    <x v="0"/>
    <x v="4"/>
    <s v="New York State DEC"/>
    <x v="3"/>
    <x v="1"/>
    <x v="31"/>
    <d v="2021-02-14T00:00:00"/>
    <d v="2021-12-12T00:00:00"/>
    <x v="1"/>
    <x v="1"/>
    <d v="2022-01-12T00:00:00"/>
    <n v="585294"/>
    <x v="0"/>
    <s v="A2"/>
    <x v="1"/>
    <s v="Not Verified"/>
    <n v="60000"/>
    <n v="0.12759999999999999"/>
    <n v="139.77000000000001"/>
    <n v="7.3999999999999996E-2"/>
    <n v="4500"/>
    <n v="33"/>
    <n v="5032"/>
  </r>
  <r>
    <n v="737488"/>
    <x v="2"/>
    <x v="0"/>
    <x v="4"/>
    <s v="D4D Technologies"/>
    <x v="3"/>
    <x v="1"/>
    <x v="29"/>
    <d v="2021-02-14T00:00:00"/>
    <d v="2021-02-14T00:00:00"/>
    <x v="1"/>
    <x v="1"/>
    <d v="2021-03-14T00:00:00"/>
    <n v="934676"/>
    <x v="0"/>
    <s v="A3"/>
    <x v="1"/>
    <s v="Not Verified"/>
    <n v="99400"/>
    <n v="8.8999999999999996E-2"/>
    <n v="185.05"/>
    <n v="6.9199999999999998E-2"/>
    <n v="6000"/>
    <n v="38"/>
    <n v="6655"/>
  </r>
  <r>
    <n v="839671"/>
    <x v="9"/>
    <x v="0"/>
    <x v="2"/>
    <s v="Onyx Power"/>
    <x v="3"/>
    <x v="1"/>
    <x v="11"/>
    <d v="2021-05-16T00:00:00"/>
    <d v="2021-08-14T00:00:00"/>
    <x v="1"/>
    <x v="1"/>
    <d v="2021-09-14T00:00:00"/>
    <n v="1049845"/>
    <x v="0"/>
    <s v="A2"/>
    <x v="1"/>
    <s v="Not Verified"/>
    <n v="96000"/>
    <n v="1.6E-2"/>
    <n v="292.01"/>
    <n v="5.9900000000000002E-2"/>
    <n v="9600"/>
    <n v="11"/>
    <n v="10512"/>
  </r>
  <r>
    <n v="644846"/>
    <x v="8"/>
    <x v="0"/>
    <x v="2"/>
    <s v="Storms Ford Lincoln"/>
    <x v="3"/>
    <x v="1"/>
    <x v="21"/>
    <d v="2021-10-15T00:00:00"/>
    <d v="2021-01-14T00:00:00"/>
    <x v="1"/>
    <x v="1"/>
    <d v="2021-02-14T00:00:00"/>
    <n v="825145"/>
    <x v="0"/>
    <s v="A2"/>
    <x v="1"/>
    <s v="Not Verified"/>
    <n v="95000"/>
    <n v="7.2800000000000004E-2"/>
    <n v="242.62"/>
    <n v="5.79E-2"/>
    <n v="8000"/>
    <n v="43"/>
    <n v="8734"/>
  </r>
  <r>
    <n v="511422"/>
    <x v="10"/>
    <x v="0"/>
    <x v="2"/>
    <s v="van galder bus co."/>
    <x v="3"/>
    <x v="1"/>
    <x v="27"/>
    <d v="2021-03-16T00:00:00"/>
    <d v="2021-05-13T00:00:00"/>
    <x v="1"/>
    <x v="1"/>
    <d v="2021-06-13T00:00:00"/>
    <n v="660596"/>
    <x v="0"/>
    <s v="A3"/>
    <x v="1"/>
    <s v="Not Verified"/>
    <n v="45000"/>
    <n v="4.8000000000000001E-2"/>
    <n v="46.41"/>
    <n v="7.1400000000000005E-2"/>
    <n v="1500"/>
    <n v="29"/>
    <n v="1671"/>
  </r>
  <r>
    <n v="840046"/>
    <x v="23"/>
    <x v="0"/>
    <x v="5"/>
    <s v="Canyon View Vineyard Church"/>
    <x v="3"/>
    <x v="1"/>
    <x v="11"/>
    <d v="2021-05-16T00:00:00"/>
    <d v="2021-07-14T00:00:00"/>
    <x v="1"/>
    <x v="1"/>
    <d v="2021-08-14T00:00:00"/>
    <n v="1050351"/>
    <x v="0"/>
    <s v="A1"/>
    <x v="1"/>
    <s v="Not Verified"/>
    <n v="60000"/>
    <n v="1.8800000000000001E-2"/>
    <n v="60.32"/>
    <n v="5.4199999999999998E-2"/>
    <n v="2000"/>
    <n v="29"/>
    <n v="2171"/>
  </r>
  <r>
    <n v="470186"/>
    <x v="13"/>
    <x v="0"/>
    <x v="5"/>
    <s v="Peak CMS"/>
    <x v="3"/>
    <x v="1"/>
    <x v="24"/>
    <d v="2021-02-13T00:00:00"/>
    <d v="2021-01-13T00:00:00"/>
    <x v="1"/>
    <x v="1"/>
    <d v="2021-02-13T00:00:00"/>
    <n v="593497"/>
    <x v="0"/>
    <s v="A2"/>
    <x v="1"/>
    <s v="Not Verified"/>
    <n v="72000"/>
    <n v="0.2152"/>
    <n v="496.95"/>
    <n v="7.3999999999999996E-2"/>
    <n v="16000"/>
    <n v="23"/>
    <n v="17890"/>
  </r>
  <r>
    <n v="810774"/>
    <x v="29"/>
    <x v="0"/>
    <x v="5"/>
    <s v="american sugar refining"/>
    <x v="3"/>
    <x v="1"/>
    <x v="44"/>
    <d v="2021-09-15T00:00:00"/>
    <d v="2021-07-14T00:00:00"/>
    <x v="1"/>
    <x v="1"/>
    <d v="2021-08-14T00:00:00"/>
    <n v="1017727"/>
    <x v="0"/>
    <s v="A3"/>
    <x v="1"/>
    <s v="Not Verified"/>
    <n v="80000"/>
    <n v="0.1452"/>
    <n v="154.37"/>
    <n v="6.9900000000000004E-2"/>
    <n v="5000"/>
    <n v="20"/>
    <n v="5557"/>
  </r>
  <r>
    <n v="591656"/>
    <x v="28"/>
    <x v="0"/>
    <x v="5"/>
    <s v="STATE FARM INSURANCE"/>
    <x v="3"/>
    <x v="1"/>
    <x v="50"/>
    <d v="2021-02-13T00:00:00"/>
    <d v="2021-01-13T00:00:00"/>
    <x v="1"/>
    <x v="1"/>
    <d v="2021-02-13T00:00:00"/>
    <n v="759924"/>
    <x v="0"/>
    <s v="A4"/>
    <x v="1"/>
    <s v="Not Verified"/>
    <n v="38400"/>
    <n v="0.1072"/>
    <n v="186.67"/>
    <n v="7.51E-2"/>
    <n v="6000"/>
    <n v="13"/>
    <n v="6641"/>
  </r>
  <r>
    <n v="489630"/>
    <x v="3"/>
    <x v="0"/>
    <x v="5"/>
    <s v="Coilcraft"/>
    <x v="3"/>
    <x v="1"/>
    <x v="26"/>
    <d v="2021-09-11T00:00:00"/>
    <d v="2021-08-11T00:00:00"/>
    <x v="1"/>
    <x v="1"/>
    <d v="2021-09-11T00:00:00"/>
    <n v="624789"/>
    <x v="0"/>
    <s v="A4"/>
    <x v="1"/>
    <s v="Not Verified"/>
    <n v="52000"/>
    <n v="0.1048"/>
    <n v="121.33"/>
    <n v="7.51E-2"/>
    <n v="3900"/>
    <n v="12"/>
    <n v="4168"/>
  </r>
  <r>
    <n v="504878"/>
    <x v="9"/>
    <x v="0"/>
    <x v="5"/>
    <s v="S.P. Richards"/>
    <x v="3"/>
    <x v="1"/>
    <x v="48"/>
    <d v="2021-06-12T00:00:00"/>
    <d v="2021-06-12T00:00:00"/>
    <x v="1"/>
    <x v="1"/>
    <d v="2021-07-12T00:00:00"/>
    <n v="650279"/>
    <x v="0"/>
    <s v="A4"/>
    <x v="1"/>
    <s v="Not Verified"/>
    <n v="100000"/>
    <n v="8.0299999999999996E-2"/>
    <n v="342.21"/>
    <n v="7.51E-2"/>
    <n v="11000"/>
    <n v="36"/>
    <n v="12106"/>
  </r>
  <r>
    <n v="638309"/>
    <x v="8"/>
    <x v="0"/>
    <x v="7"/>
    <s v="altona correctional"/>
    <x v="3"/>
    <x v="1"/>
    <x v="41"/>
    <d v="2021-01-14T00:00:00"/>
    <d v="2021-01-14T00:00:00"/>
    <x v="1"/>
    <x v="1"/>
    <d v="2021-02-14T00:00:00"/>
    <n v="817666"/>
    <x v="0"/>
    <s v="A1"/>
    <x v="1"/>
    <s v="Not Verified"/>
    <n v="70000"/>
    <n v="8.0699999999999994E-2"/>
    <n v="180.96"/>
    <n v="5.4199999999999998E-2"/>
    <n v="6000"/>
    <n v="45"/>
    <n v="6515"/>
  </r>
  <r>
    <n v="636676"/>
    <x v="8"/>
    <x v="0"/>
    <x v="7"/>
    <s v="Town of Cheektowaga"/>
    <x v="3"/>
    <x v="1"/>
    <x v="41"/>
    <d v="2021-01-14T00:00:00"/>
    <d v="2021-01-14T00:00:00"/>
    <x v="1"/>
    <x v="1"/>
    <d v="2021-02-14T00:00:00"/>
    <n v="815592"/>
    <x v="0"/>
    <s v="A2"/>
    <x v="1"/>
    <s v="Not Verified"/>
    <n v="51000"/>
    <n v="1.37E-2"/>
    <n v="181.97"/>
    <n v="5.79E-2"/>
    <n v="6000"/>
    <n v="10"/>
    <n v="6551"/>
  </r>
  <r>
    <n v="818975"/>
    <x v="26"/>
    <x v="0"/>
    <x v="7"/>
    <s v="State of Missouri"/>
    <x v="3"/>
    <x v="1"/>
    <x v="44"/>
    <d v="2021-11-13T00:00:00"/>
    <d v="2021-11-13T00:00:00"/>
    <x v="1"/>
    <x v="1"/>
    <d v="2021-12-13T00:00:00"/>
    <n v="1027019"/>
    <x v="0"/>
    <s v="A2"/>
    <x v="1"/>
    <s v="Not Verified"/>
    <n v="41664"/>
    <n v="0.15290000000000001"/>
    <n v="121.67"/>
    <n v="5.9900000000000002E-2"/>
    <n v="4000"/>
    <n v="26"/>
    <n v="4254"/>
  </r>
  <r>
    <n v="608997"/>
    <x v="12"/>
    <x v="0"/>
    <x v="7"/>
    <s v="Avocent Corp"/>
    <x v="3"/>
    <x v="1"/>
    <x v="49"/>
    <d v="2021-10-12T00:00:00"/>
    <d v="2021-10-12T00:00:00"/>
    <x v="1"/>
    <x v="1"/>
    <d v="2021-11-12T00:00:00"/>
    <n v="773056"/>
    <x v="0"/>
    <s v="A5"/>
    <x v="1"/>
    <s v="Not Verified"/>
    <n v="97000"/>
    <n v="0.1018"/>
    <n v="252.86"/>
    <n v="6.9099999999999995E-2"/>
    <n v="12975"/>
    <n v="12"/>
    <n v="8921"/>
  </r>
  <r>
    <n v="775213"/>
    <x v="0"/>
    <x v="0"/>
    <x v="9"/>
    <s v="Porsche Cars N.A"/>
    <x v="3"/>
    <x v="1"/>
    <x v="6"/>
    <d v="2021-06-14T00:00:00"/>
    <d v="2021-06-14T00:00:00"/>
    <x v="1"/>
    <x v="1"/>
    <d v="2021-07-14T00:00:00"/>
    <n v="977451"/>
    <x v="0"/>
    <s v="A1"/>
    <x v="1"/>
    <s v="Not Verified"/>
    <n v="68000"/>
    <n v="1.4500000000000001E-2"/>
    <n v="90.48"/>
    <n v="5.4199999999999998E-2"/>
    <n v="3000"/>
    <n v="25"/>
    <n v="3257"/>
  </r>
  <r>
    <n v="446193"/>
    <x v="4"/>
    <x v="0"/>
    <x v="9"/>
    <s v="Compleat Restorations"/>
    <x v="3"/>
    <x v="1"/>
    <x v="15"/>
    <d v="2021-04-16T00:00:00"/>
    <d v="2021-10-12T00:00:00"/>
    <x v="1"/>
    <x v="1"/>
    <d v="2021-11-12T00:00:00"/>
    <n v="423921"/>
    <x v="0"/>
    <s v="A2"/>
    <x v="1"/>
    <s v="Not Verified"/>
    <n v="52700"/>
    <n v="0.1724"/>
    <n v="124.24"/>
    <n v="7.3999999999999996E-2"/>
    <n v="4000"/>
    <n v="18"/>
    <n v="4472"/>
  </r>
  <r>
    <n v="828138"/>
    <x v="0"/>
    <x v="0"/>
    <x v="9"/>
    <s v="American Home Shield"/>
    <x v="3"/>
    <x v="1"/>
    <x v="44"/>
    <d v="2021-01-12T00:00:00"/>
    <d v="2021-01-12T00:00:00"/>
    <x v="1"/>
    <x v="1"/>
    <d v="2021-02-12T00:00:00"/>
    <n v="1037146"/>
    <x v="0"/>
    <s v="A2"/>
    <x v="1"/>
    <s v="Not Verified"/>
    <n v="55000"/>
    <n v="0.1462"/>
    <n v="91.26"/>
    <n v="5.9900000000000002E-2"/>
    <n v="3000"/>
    <n v="39"/>
    <n v="3071"/>
  </r>
  <r>
    <n v="444464"/>
    <x v="9"/>
    <x v="0"/>
    <x v="0"/>
    <s v="Indus Corporation"/>
    <x v="3"/>
    <x v="1"/>
    <x v="52"/>
    <d v="2021-09-11T00:00:00"/>
    <d v="2021-11-09T00:00:00"/>
    <x v="1"/>
    <x v="1"/>
    <d v="2021-12-09T00:00:00"/>
    <n v="541920"/>
    <x v="0"/>
    <s v="A3"/>
    <x v="1"/>
    <s v="Not Verified"/>
    <n v="45000"/>
    <n v="0.1139"/>
    <n v="185.76"/>
    <n v="7.7399999999999997E-2"/>
    <n v="5950"/>
    <n v="18"/>
    <n v="5989"/>
  </r>
  <r>
    <n v="481657"/>
    <x v="8"/>
    <x v="0"/>
    <x v="0"/>
    <s v="NYC TRANSIT"/>
    <x v="3"/>
    <x v="1"/>
    <x v="46"/>
    <d v="2021-04-16T00:00:00"/>
    <d v="2021-05-12T00:00:00"/>
    <x v="1"/>
    <x v="1"/>
    <d v="2021-06-12T00:00:00"/>
    <n v="612600"/>
    <x v="0"/>
    <s v="A4"/>
    <x v="1"/>
    <s v="Not Verified"/>
    <n v="58000"/>
    <n v="9.8900000000000002E-2"/>
    <n v="298.64999999999998"/>
    <n v="7.51E-2"/>
    <n v="9600"/>
    <n v="11"/>
    <n v="10669"/>
  </r>
  <r>
    <n v="997561"/>
    <x v="31"/>
    <x v="0"/>
    <x v="3"/>
    <s v="S&amp;S Tire"/>
    <x v="3"/>
    <x v="1"/>
    <x v="13"/>
    <d v="2021-12-15T00:00:00"/>
    <d v="2021-05-12T00:00:00"/>
    <x v="1"/>
    <x v="1"/>
    <d v="2021-06-12T00:00:00"/>
    <n v="1222660"/>
    <x v="0"/>
    <s v="A3"/>
    <x v="1"/>
    <s v="Not Verified"/>
    <n v="80796"/>
    <n v="0.1019"/>
    <n v="155.56"/>
    <n v="7.51E-2"/>
    <n v="5000"/>
    <n v="29"/>
    <n v="5061"/>
  </r>
  <r>
    <n v="891766"/>
    <x v="17"/>
    <x v="0"/>
    <x v="4"/>
    <s v="Eye care centers of america"/>
    <x v="3"/>
    <x v="1"/>
    <x v="10"/>
    <d v="2021-12-15T00:00:00"/>
    <d v="2021-06-14T00:00:00"/>
    <x v="1"/>
    <x v="1"/>
    <d v="2021-07-14T00:00:00"/>
    <n v="1108628"/>
    <x v="0"/>
    <s v="A4"/>
    <x v="1"/>
    <s v="Not Verified"/>
    <n v="30000"/>
    <n v="9.1999999999999998E-2"/>
    <n v="159.59"/>
    <n v="7.9000000000000001E-2"/>
    <n v="5100"/>
    <n v="23"/>
    <n v="5734"/>
  </r>
  <r>
    <n v="749248"/>
    <x v="2"/>
    <x v="0"/>
    <x v="9"/>
    <s v="Dematic Corp."/>
    <x v="3"/>
    <x v="1"/>
    <x v="25"/>
    <d v="2021-05-16T00:00:00"/>
    <d v="2021-04-13T00:00:00"/>
    <x v="1"/>
    <x v="1"/>
    <d v="2021-05-13T00:00:00"/>
    <n v="948466"/>
    <x v="0"/>
    <s v="A3"/>
    <x v="1"/>
    <s v="Not Verified"/>
    <n v="73440"/>
    <n v="5.5899999999999998E-2"/>
    <n v="216.11"/>
    <n v="6.9900000000000004E-2"/>
    <n v="7000"/>
    <n v="11"/>
    <n v="7670"/>
  </r>
  <r>
    <n v="353365"/>
    <x v="4"/>
    <x v="0"/>
    <x v="3"/>
    <s v="Self-employed"/>
    <x v="3"/>
    <x v="1"/>
    <x v="53"/>
    <d v="2021-08-11T00:00:00"/>
    <d v="2021-08-11T00:00:00"/>
    <x v="1"/>
    <x v="1"/>
    <d v="2021-09-11T00:00:00"/>
    <n v="356975"/>
    <x v="0"/>
    <s v="A4"/>
    <x v="1"/>
    <s v="Not Verified"/>
    <n v="26796"/>
    <n v="6.5799999999999997E-2"/>
    <n v="78.72"/>
    <n v="8.3199999999999996E-2"/>
    <n v="3000"/>
    <n v="15"/>
    <n v="2834"/>
  </r>
  <r>
    <n v="1032953"/>
    <x v="8"/>
    <x v="0"/>
    <x v="3"/>
    <s v="NY State"/>
    <x v="3"/>
    <x v="1"/>
    <x v="22"/>
    <d v="2021-10-15T00:00:00"/>
    <d v="2021-01-12T00:00:00"/>
    <x v="1"/>
    <x v="1"/>
    <d v="2021-02-12T00:00:00"/>
    <n v="1262713"/>
    <x v="0"/>
    <s v="A5"/>
    <x v="1"/>
    <s v="Not Verified"/>
    <n v="47500"/>
    <n v="0.1976"/>
    <n v="111.14"/>
    <n v="8.8999999999999996E-2"/>
    <n v="3500"/>
    <n v="34"/>
    <n v="3526"/>
  </r>
  <r>
    <n v="442982"/>
    <x v="19"/>
    <x v="0"/>
    <x v="6"/>
    <s v="BP Corporation North America"/>
    <x v="3"/>
    <x v="1"/>
    <x v="52"/>
    <d v="2021-07-11T00:00:00"/>
    <d v="2021-08-11T00:00:00"/>
    <x v="1"/>
    <x v="1"/>
    <d v="2021-09-11T00:00:00"/>
    <n v="538542"/>
    <x v="0"/>
    <s v="A3"/>
    <x v="1"/>
    <s v="Not Verified"/>
    <n v="79000"/>
    <n v="3.1699999999999999E-2"/>
    <n v="218.54"/>
    <n v="7.7399999999999997E-2"/>
    <n v="7000"/>
    <n v="22"/>
    <n v="7724"/>
  </r>
  <r>
    <n v="888206"/>
    <x v="30"/>
    <x v="0"/>
    <x v="3"/>
    <s v="TEMPLE INLAND"/>
    <x v="3"/>
    <x v="1"/>
    <x v="10"/>
    <d v="2021-11-11T00:00:00"/>
    <d v="2021-11-11T00:00:00"/>
    <x v="1"/>
    <x v="1"/>
    <d v="2021-12-11T00:00:00"/>
    <n v="1104499"/>
    <x v="0"/>
    <s v="A2"/>
    <x v="1"/>
    <s v="Not Verified"/>
    <n v="49536"/>
    <n v="9.0800000000000006E-2"/>
    <n v="159.66"/>
    <n v="6.6199999999999995E-2"/>
    <n v="5200"/>
    <n v="29"/>
    <n v="5229"/>
  </r>
  <r>
    <n v="793476"/>
    <x v="35"/>
    <x v="0"/>
    <x v="3"/>
    <s v="Farrar Corp"/>
    <x v="3"/>
    <x v="1"/>
    <x v="6"/>
    <d v="2021-08-12T00:00:00"/>
    <d v="2021-08-12T00:00:00"/>
    <x v="1"/>
    <x v="1"/>
    <d v="2021-09-12T00:00:00"/>
    <n v="997991"/>
    <x v="0"/>
    <s v="A2"/>
    <x v="1"/>
    <s v="Not Verified"/>
    <n v="96000"/>
    <n v="0.14649999999999999"/>
    <n v="127.76"/>
    <n v="5.9900000000000002E-2"/>
    <n v="4200"/>
    <n v="20"/>
    <n v="4430"/>
  </r>
  <r>
    <n v="777143"/>
    <x v="26"/>
    <x v="0"/>
    <x v="3"/>
    <s v="Lee's Summit Schools"/>
    <x v="3"/>
    <x v="1"/>
    <x v="6"/>
    <d v="2021-05-16T00:00:00"/>
    <d v="2021-02-13T00:00:00"/>
    <x v="1"/>
    <x v="1"/>
    <d v="2021-03-13T00:00:00"/>
    <n v="979595"/>
    <x v="0"/>
    <s v="A3"/>
    <x v="1"/>
    <s v="Not Verified"/>
    <n v="69600"/>
    <n v="0.13100000000000001"/>
    <n v="37.049999999999997"/>
    <n v="6.9900000000000004E-2"/>
    <n v="1200"/>
    <n v="22"/>
    <n v="1305"/>
  </r>
  <r>
    <n v="978335"/>
    <x v="2"/>
    <x v="0"/>
    <x v="4"/>
    <s v="CareFusion"/>
    <x v="3"/>
    <x v="1"/>
    <x v="13"/>
    <d v="2021-02-15T00:00:00"/>
    <d v="2021-10-12T00:00:00"/>
    <x v="1"/>
    <x v="1"/>
    <d v="2021-11-12T00:00:00"/>
    <n v="1201393"/>
    <x v="0"/>
    <s v="A1"/>
    <x v="1"/>
    <s v="Not Verified"/>
    <n v="84554.16"/>
    <n v="0.15240000000000001"/>
    <n v="109.57"/>
    <n v="6.0299999999999999E-2"/>
    <n v="3600"/>
    <n v="32"/>
    <n v="3768"/>
  </r>
  <r>
    <n v="664660"/>
    <x v="20"/>
    <x v="0"/>
    <x v="4"/>
    <s v="TransPac Aviation Academy"/>
    <x v="3"/>
    <x v="1"/>
    <x v="0"/>
    <d v="2021-10-11T00:00:00"/>
    <d v="2021-10-11T00:00:00"/>
    <x v="1"/>
    <x v="1"/>
    <d v="2021-11-11T00:00:00"/>
    <n v="849849"/>
    <x v="0"/>
    <s v="A1"/>
    <x v="1"/>
    <s v="Not Verified"/>
    <n v="90000"/>
    <n v="0.10349999999999999"/>
    <n v="90.48"/>
    <n v="5.4199999999999998E-2"/>
    <n v="3000"/>
    <n v="30"/>
    <n v="3099"/>
  </r>
  <r>
    <n v="510217"/>
    <x v="4"/>
    <x v="0"/>
    <x v="4"/>
    <s v="TIAA-CREF"/>
    <x v="3"/>
    <x v="1"/>
    <x v="27"/>
    <d v="2021-07-15T00:00:00"/>
    <d v="2021-05-13T00:00:00"/>
    <x v="1"/>
    <x v="1"/>
    <d v="2021-06-13T00:00:00"/>
    <n v="658773"/>
    <x v="0"/>
    <s v="A2"/>
    <x v="1"/>
    <s v="Not Verified"/>
    <n v="85000"/>
    <n v="0.12759999999999999"/>
    <n v="123.08"/>
    <n v="6.7599999999999993E-2"/>
    <n v="4000"/>
    <n v="27"/>
    <n v="4431"/>
  </r>
  <r>
    <n v="578534"/>
    <x v="23"/>
    <x v="0"/>
    <x v="4"/>
    <s v="Holland Hart LLP"/>
    <x v="3"/>
    <x v="1"/>
    <x v="54"/>
    <d v="2021-08-15T00:00:00"/>
    <d v="2021-09-13T00:00:00"/>
    <x v="1"/>
    <x v="1"/>
    <d v="2021-10-13T00:00:00"/>
    <n v="743854"/>
    <x v="0"/>
    <s v="A5"/>
    <x v="1"/>
    <s v="Not Verified"/>
    <n v="35100"/>
    <n v="0.1593"/>
    <n v="145.46"/>
    <n v="7.8799999999999995E-2"/>
    <n v="4650"/>
    <n v="10"/>
    <n v="5237"/>
  </r>
  <r>
    <n v="795748"/>
    <x v="2"/>
    <x v="0"/>
    <x v="4"/>
    <s v="TTUHSC"/>
    <x v="3"/>
    <x v="1"/>
    <x v="6"/>
    <d v="2021-05-16T00:00:00"/>
    <d v="2021-06-14T00:00:00"/>
    <x v="1"/>
    <x v="1"/>
    <d v="2021-07-14T00:00:00"/>
    <n v="1000505"/>
    <x v="0"/>
    <s v="A5"/>
    <x v="1"/>
    <s v="Not Verified"/>
    <n v="45600"/>
    <n v="0.1605"/>
    <n v="45.77"/>
    <n v="8.4900000000000003E-2"/>
    <n v="1450"/>
    <n v="18"/>
    <n v="1647"/>
  </r>
  <r>
    <n v="660364"/>
    <x v="1"/>
    <x v="0"/>
    <x v="7"/>
    <s v="Universal Punch Corp."/>
    <x v="3"/>
    <x v="1"/>
    <x v="21"/>
    <d v="2021-06-12T00:00:00"/>
    <d v="2021-06-12T00:00:00"/>
    <x v="1"/>
    <x v="1"/>
    <d v="2021-07-12T00:00:00"/>
    <n v="844598"/>
    <x v="0"/>
    <s v="A3"/>
    <x v="1"/>
    <s v="Not Verified"/>
    <n v="81504"/>
    <n v="0.24879999999999999"/>
    <n v="74.02"/>
    <n v="6.9199999999999998E-2"/>
    <n v="2400"/>
    <n v="27"/>
    <n v="2572"/>
  </r>
  <r>
    <n v="869076"/>
    <x v="11"/>
    <x v="0"/>
    <x v="7"/>
    <s v="Executive Jet Management"/>
    <x v="3"/>
    <x v="1"/>
    <x v="10"/>
    <d v="2021-04-16T00:00:00"/>
    <d v="2021-03-13T00:00:00"/>
    <x v="1"/>
    <x v="1"/>
    <d v="2021-04-13T00:00:00"/>
    <n v="1064045"/>
    <x v="0"/>
    <s v="A4"/>
    <x v="1"/>
    <s v="Not Verified"/>
    <n v="97000"/>
    <n v="8.7800000000000003E-2"/>
    <n v="186.61"/>
    <n v="7.4899999999999994E-2"/>
    <n v="6000"/>
    <n v="20"/>
    <n v="6527"/>
  </r>
  <r>
    <n v="537890"/>
    <x v="16"/>
    <x v="0"/>
    <x v="10"/>
    <s v="valley Plating"/>
    <x v="3"/>
    <x v="1"/>
    <x v="51"/>
    <d v="2021-07-14T00:00:00"/>
    <d v="2021-07-12T00:00:00"/>
    <x v="1"/>
    <x v="1"/>
    <d v="2021-08-12T00:00:00"/>
    <n v="694760"/>
    <x v="0"/>
    <s v="A3"/>
    <x v="1"/>
    <s v="Not Verified"/>
    <n v="57000"/>
    <n v="0.1166"/>
    <n v="216.59"/>
    <n v="7.1400000000000005E-2"/>
    <n v="7000"/>
    <n v="30"/>
    <n v="7699"/>
  </r>
  <r>
    <n v="441568"/>
    <x v="2"/>
    <x v="0"/>
    <x v="1"/>
    <s v="Cypress-Fairbanks ISD"/>
    <x v="3"/>
    <x v="1"/>
    <x v="52"/>
    <d v="2021-01-12T00:00:00"/>
    <d v="2021-01-12T00:00:00"/>
    <x v="1"/>
    <x v="1"/>
    <d v="2021-02-12T00:00:00"/>
    <n v="535793"/>
    <x v="0"/>
    <s v="A3"/>
    <x v="1"/>
    <s v="Not Verified"/>
    <n v="102996"/>
    <n v="0.1547"/>
    <n v="249.75"/>
    <n v="7.7399999999999997E-2"/>
    <n v="8000"/>
    <n v="30"/>
    <n v="8934"/>
  </r>
  <r>
    <n v="784597"/>
    <x v="25"/>
    <x v="0"/>
    <x v="6"/>
    <s v="Fleetwood Goldcowyard"/>
    <x v="3"/>
    <x v="1"/>
    <x v="6"/>
    <d v="2021-11-13T00:00:00"/>
    <d v="2021-09-12T00:00:00"/>
    <x v="1"/>
    <x v="1"/>
    <d v="2021-10-12T00:00:00"/>
    <n v="963690"/>
    <x v="0"/>
    <s v="A2"/>
    <x v="1"/>
    <s v="Not Verified"/>
    <n v="60000"/>
    <n v="2.5999999999999999E-2"/>
    <n v="228.14"/>
    <n v="5.9900000000000002E-2"/>
    <n v="7500"/>
    <n v="30"/>
    <n v="7911"/>
  </r>
  <r>
    <n v="617174"/>
    <x v="1"/>
    <x v="0"/>
    <x v="3"/>
    <s v="USA Properties Fund"/>
    <x v="3"/>
    <x v="1"/>
    <x v="49"/>
    <d v="2021-05-16T00:00:00"/>
    <d v="2021-11-11T00:00:00"/>
    <x v="1"/>
    <x v="1"/>
    <d v="2021-12-11T00:00:00"/>
    <n v="791294"/>
    <x v="0"/>
    <s v="A2"/>
    <x v="1"/>
    <s v="Not Verified"/>
    <n v="66560"/>
    <n v="7.5700000000000003E-2"/>
    <n v="127.38"/>
    <n v="5.79E-2"/>
    <n v="4200"/>
    <n v="29"/>
    <n v="4394"/>
  </r>
  <r>
    <n v="1004390"/>
    <x v="3"/>
    <x v="0"/>
    <x v="8"/>
    <s v="Tony Pai LLC"/>
    <x v="3"/>
    <x v="1"/>
    <x v="13"/>
    <d v="2021-03-13T00:00:00"/>
    <d v="2021-03-13T00:00:00"/>
    <x v="1"/>
    <x v="1"/>
    <d v="2021-04-13T00:00:00"/>
    <n v="1230821"/>
    <x v="0"/>
    <s v="A2"/>
    <x v="1"/>
    <s v="Not Verified"/>
    <n v="124800"/>
    <n v="0.1124"/>
    <n v="153.52000000000001"/>
    <n v="6.6199999999999995E-2"/>
    <n v="5000"/>
    <n v="25"/>
    <n v="5182"/>
  </r>
  <r>
    <n v="594970"/>
    <x v="3"/>
    <x v="0"/>
    <x v="8"/>
    <s v="Ideosity, Inc."/>
    <x v="3"/>
    <x v="1"/>
    <x v="50"/>
    <d v="2021-02-12T00:00:00"/>
    <d v="2021-01-12T00:00:00"/>
    <x v="1"/>
    <x v="1"/>
    <d v="2021-02-12T00:00:00"/>
    <n v="763931"/>
    <x v="0"/>
    <s v="A2"/>
    <x v="1"/>
    <s v="Not Verified"/>
    <n v="120000"/>
    <n v="0.21099999999999999"/>
    <n v="184.61"/>
    <n v="6.7599999999999993E-2"/>
    <n v="6000"/>
    <n v="63"/>
    <n v="6416"/>
  </r>
  <r>
    <n v="577896"/>
    <x v="34"/>
    <x v="0"/>
    <x v="8"/>
    <s v="AEP"/>
    <x v="3"/>
    <x v="1"/>
    <x v="54"/>
    <d v="2021-05-16T00:00:00"/>
    <d v="2021-03-13T00:00:00"/>
    <x v="1"/>
    <x v="1"/>
    <d v="2021-04-13T00:00:00"/>
    <n v="743084"/>
    <x v="0"/>
    <s v="A4"/>
    <x v="1"/>
    <s v="Not Verified"/>
    <n v="97200"/>
    <n v="8.77E-2"/>
    <n v="171.11"/>
    <n v="7.51E-2"/>
    <n v="5500"/>
    <n v="26"/>
    <n v="6138"/>
  </r>
  <r>
    <n v="427621"/>
    <x v="3"/>
    <x v="0"/>
    <x v="2"/>
    <s v="ConnectGO Internet Inc"/>
    <x v="3"/>
    <x v="1"/>
    <x v="20"/>
    <d v="2021-11-12T00:00:00"/>
    <d v="2021-02-12T00:00:00"/>
    <x v="1"/>
    <x v="1"/>
    <d v="2021-03-12T00:00:00"/>
    <n v="451034"/>
    <x v="0"/>
    <s v="A5"/>
    <x v="1"/>
    <s v="Not Verified"/>
    <n v="100000"/>
    <n v="9.6000000000000002E-2"/>
    <n v="142.97999999999999"/>
    <n v="8.9399999999999993E-2"/>
    <n v="4500"/>
    <n v="49"/>
    <n v="5125"/>
  </r>
  <r>
    <n v="607161"/>
    <x v="1"/>
    <x v="0"/>
    <x v="5"/>
    <s v="st joseph"/>
    <x v="3"/>
    <x v="1"/>
    <x v="49"/>
    <d v="2021-06-11T00:00:00"/>
    <d v="2021-04-11T00:00:00"/>
    <x v="1"/>
    <x v="1"/>
    <d v="2021-05-11T00:00:00"/>
    <n v="778911"/>
    <x v="0"/>
    <s v="A2"/>
    <x v="1"/>
    <s v="Not Verified"/>
    <n v="60000"/>
    <n v="3.9800000000000002E-2"/>
    <n v="193.34"/>
    <n v="5.79E-2"/>
    <n v="7200"/>
    <n v="13"/>
    <n v="6493"/>
  </r>
  <r>
    <n v="1050591"/>
    <x v="2"/>
    <x v="0"/>
    <x v="9"/>
    <s v="Westlake Chemical Company"/>
    <x v="3"/>
    <x v="1"/>
    <x v="12"/>
    <d v="2021-02-15T00:00:00"/>
    <d v="2021-12-14T00:00:00"/>
    <x v="1"/>
    <x v="1"/>
    <d v="2022-01-14T00:00:00"/>
    <n v="1281827"/>
    <x v="0"/>
    <s v="A2"/>
    <x v="1"/>
    <s v="Not Verified"/>
    <n v="60000"/>
    <n v="0.19839999999999999"/>
    <n v="128.96"/>
    <n v="6.6199999999999995E-2"/>
    <n v="4200"/>
    <n v="29"/>
    <n v="4642"/>
  </r>
  <r>
    <n v="784065"/>
    <x v="1"/>
    <x v="0"/>
    <x v="10"/>
    <s v="DDI"/>
    <x v="3"/>
    <x v="1"/>
    <x v="6"/>
    <d v="2021-06-14T00:00:00"/>
    <d v="2021-07-14T00:00:00"/>
    <x v="1"/>
    <x v="1"/>
    <d v="2021-08-14T00:00:00"/>
    <n v="987239"/>
    <x v="0"/>
    <s v="A3"/>
    <x v="1"/>
    <s v="Not Verified"/>
    <n v="44000"/>
    <n v="9.8199999999999996E-2"/>
    <n v="111.15"/>
    <n v="6.9900000000000004E-2"/>
    <n v="3600"/>
    <n v="21"/>
    <n v="4001"/>
  </r>
  <r>
    <n v="973462"/>
    <x v="26"/>
    <x v="0"/>
    <x v="0"/>
    <s v="Shick USA"/>
    <x v="3"/>
    <x v="1"/>
    <x v="13"/>
    <d v="2021-05-13T00:00:00"/>
    <d v="2021-05-13T00:00:00"/>
    <x v="1"/>
    <x v="1"/>
    <d v="2021-06-13T00:00:00"/>
    <n v="1195465"/>
    <x v="0"/>
    <s v="A2"/>
    <x v="1"/>
    <s v="Not Verified"/>
    <n v="54000"/>
    <n v="0.22270000000000001"/>
    <n v="294.76"/>
    <n v="6.6199999999999995E-2"/>
    <n v="9600"/>
    <n v="34"/>
    <n v="10371"/>
  </r>
  <r>
    <n v="375143"/>
    <x v="18"/>
    <x v="0"/>
    <x v="0"/>
    <s v="United Natural Food Inc"/>
    <x v="3"/>
    <x v="1"/>
    <x v="40"/>
    <d v="2021-04-14T00:00:00"/>
    <d v="2021-02-12T00:00:00"/>
    <x v="1"/>
    <x v="1"/>
    <d v="2021-03-12T00:00:00"/>
    <n v="397032"/>
    <x v="0"/>
    <s v="A2"/>
    <x v="1"/>
    <s v="Not Verified"/>
    <n v="105000"/>
    <n v="0.1409"/>
    <n v="155.96"/>
    <n v="7.6799999999999993E-2"/>
    <n v="5000"/>
    <n v="38"/>
    <n v="5614"/>
  </r>
  <r>
    <n v="737546"/>
    <x v="4"/>
    <x v="0"/>
    <x v="6"/>
    <s v="EvolveIP"/>
    <x v="3"/>
    <x v="1"/>
    <x v="29"/>
    <d v="2021-02-16T00:00:00"/>
    <d v="2021-02-12T00:00:00"/>
    <x v="1"/>
    <x v="1"/>
    <d v="2021-03-12T00:00:00"/>
    <n v="934744"/>
    <x v="0"/>
    <s v="A2"/>
    <x v="1"/>
    <s v="Not Verified"/>
    <n v="71040"/>
    <n v="7.6399999999999996E-2"/>
    <n v="90.99"/>
    <n v="5.79E-2"/>
    <n v="3000"/>
    <n v="25"/>
    <n v="3117"/>
  </r>
  <r>
    <n v="571927"/>
    <x v="36"/>
    <x v="0"/>
    <x v="3"/>
    <s v="Murphy's Mountain Jewelers"/>
    <x v="3"/>
    <x v="1"/>
    <x v="47"/>
    <d v="2021-03-14T00:00:00"/>
    <d v="2021-09-13T00:00:00"/>
    <x v="1"/>
    <x v="1"/>
    <d v="2021-10-13T00:00:00"/>
    <n v="735661"/>
    <x v="0"/>
    <s v="A3"/>
    <x v="1"/>
    <s v="Not Verified"/>
    <n v="22000"/>
    <n v="0.13089999999999999"/>
    <n v="222.78"/>
    <n v="7.1400000000000005E-2"/>
    <n v="7200"/>
    <n v="15"/>
    <n v="8020"/>
  </r>
  <r>
    <n v="555691"/>
    <x v="13"/>
    <x v="0"/>
    <x v="5"/>
    <s v="city of hoquiam"/>
    <x v="3"/>
    <x v="1"/>
    <x v="43"/>
    <d v="2021-08-13T00:00:00"/>
    <d v="2021-08-13T00:00:00"/>
    <x v="1"/>
    <x v="1"/>
    <d v="2021-09-13T00:00:00"/>
    <n v="715619"/>
    <x v="0"/>
    <s v="A4"/>
    <x v="1"/>
    <s v="Not Verified"/>
    <n v="66000"/>
    <n v="0.1149"/>
    <n v="264.45"/>
    <n v="7.51E-2"/>
    <n v="8500"/>
    <n v="24"/>
    <n v="9520"/>
  </r>
  <r>
    <n v="563254"/>
    <x v="2"/>
    <x v="0"/>
    <x v="5"/>
    <s v="L-3 Communications"/>
    <x v="3"/>
    <x v="1"/>
    <x v="47"/>
    <d v="2021-04-11T00:00:00"/>
    <d v="2021-05-11T00:00:00"/>
    <x v="1"/>
    <x v="1"/>
    <d v="2021-06-11T00:00:00"/>
    <n v="724759"/>
    <x v="0"/>
    <s v="A3"/>
    <x v="1"/>
    <s v="Not Verified"/>
    <n v="88000"/>
    <n v="6.7999999999999996E-3"/>
    <n v="123.77"/>
    <n v="7.1400000000000005E-2"/>
    <n v="4000"/>
    <n v="22"/>
    <n v="4117"/>
  </r>
  <r>
    <n v="613392"/>
    <x v="25"/>
    <x v="0"/>
    <x v="3"/>
    <s v="Standex Engraving LLC"/>
    <x v="2"/>
    <x v="1"/>
    <x v="49"/>
    <d v="2021-11-13T00:00:00"/>
    <d v="2021-12-13T00:00:00"/>
    <x v="1"/>
    <x v="1"/>
    <d v="2022-01-13T00:00:00"/>
    <n v="786442"/>
    <x v="0"/>
    <s v="B2"/>
    <x v="1"/>
    <s v="Not Verified"/>
    <n v="90000"/>
    <n v="9.1300000000000006E-2"/>
    <n v="111.71"/>
    <n v="9.2499999999999999E-2"/>
    <n v="3500"/>
    <n v="15"/>
    <n v="4022"/>
  </r>
  <r>
    <n v="582666"/>
    <x v="28"/>
    <x v="0"/>
    <x v="3"/>
    <s v="City of Rio Rancho"/>
    <x v="2"/>
    <x v="1"/>
    <x v="54"/>
    <d v="2021-10-13T00:00:00"/>
    <d v="2021-10-13T00:00:00"/>
    <x v="1"/>
    <x v="1"/>
    <d v="2021-11-13T00:00:00"/>
    <n v="748779"/>
    <x v="0"/>
    <s v="B2"/>
    <x v="1"/>
    <s v="Not Verified"/>
    <n v="60000"/>
    <n v="0.2288"/>
    <n v="166.37"/>
    <n v="0.1075"/>
    <n v="5100"/>
    <n v="29"/>
    <n v="5989"/>
  </r>
  <r>
    <n v="604494"/>
    <x v="5"/>
    <x v="0"/>
    <x v="3"/>
    <s v="Broward County"/>
    <x v="2"/>
    <x v="1"/>
    <x v="50"/>
    <d v="2021-10-14T00:00:00"/>
    <d v="2021-05-12T00:00:00"/>
    <x v="1"/>
    <x v="1"/>
    <d v="2021-06-12T00:00:00"/>
    <n v="775520"/>
    <x v="0"/>
    <s v="B4"/>
    <x v="1"/>
    <s v="Not Verified"/>
    <n v="60000"/>
    <n v="7.6399999999999996E-2"/>
    <n v="309.72000000000003"/>
    <n v="9.9900000000000003E-2"/>
    <n v="9600"/>
    <n v="12"/>
    <n v="10687"/>
  </r>
  <r>
    <n v="768960"/>
    <x v="34"/>
    <x v="0"/>
    <x v="3"/>
    <s v="Leslie Equipment Co."/>
    <x v="2"/>
    <x v="1"/>
    <x v="25"/>
    <d v="2021-05-14T00:00:00"/>
    <d v="2021-09-13T00:00:00"/>
    <x v="1"/>
    <x v="1"/>
    <d v="2021-10-13T00:00:00"/>
    <n v="970363"/>
    <x v="0"/>
    <s v="B5"/>
    <x v="1"/>
    <s v="Not Verified"/>
    <n v="65000"/>
    <n v="7.6200000000000004E-2"/>
    <n v="149.44999999999999"/>
    <n v="0.11990000000000001"/>
    <n v="4500"/>
    <n v="6"/>
    <n v="5316"/>
  </r>
  <r>
    <n v="626313"/>
    <x v="20"/>
    <x v="0"/>
    <x v="3"/>
    <s v="YUMA COUNTY"/>
    <x v="2"/>
    <x v="1"/>
    <x v="41"/>
    <d v="2021-03-14T00:00:00"/>
    <d v="2021-02-14T00:00:00"/>
    <x v="1"/>
    <x v="1"/>
    <d v="2021-03-14T00:00:00"/>
    <n v="802616"/>
    <x v="0"/>
    <s v="B5"/>
    <x v="1"/>
    <s v="Not Verified"/>
    <n v="40000"/>
    <n v="0.19289999999999999"/>
    <n v="129.75"/>
    <n v="0.1036"/>
    <n v="4000"/>
    <n v="13"/>
    <n v="4674"/>
  </r>
  <r>
    <n v="485006"/>
    <x v="4"/>
    <x v="0"/>
    <x v="8"/>
    <s v="Prudential"/>
    <x v="2"/>
    <x v="1"/>
    <x v="26"/>
    <d v="2021-09-10T00:00:00"/>
    <d v="2021-09-10T00:00:00"/>
    <x v="1"/>
    <x v="1"/>
    <d v="2021-10-10T00:00:00"/>
    <n v="617757"/>
    <x v="0"/>
    <s v="B2"/>
    <x v="1"/>
    <s v="Not Verified"/>
    <n v="131000"/>
    <n v="0.21829999999999999"/>
    <n v="362.71"/>
    <n v="0.10249999999999999"/>
    <n v="11200"/>
    <n v="34"/>
    <n v="11655"/>
  </r>
  <r>
    <n v="847572"/>
    <x v="29"/>
    <x v="0"/>
    <x v="8"/>
    <s v="excell co."/>
    <x v="2"/>
    <x v="1"/>
    <x v="11"/>
    <d v="2021-09-15T00:00:00"/>
    <d v="2021-09-14T00:00:00"/>
    <x v="1"/>
    <x v="1"/>
    <d v="2021-10-14T00:00:00"/>
    <n v="1059082"/>
    <x v="0"/>
    <s v="B3"/>
    <x v="1"/>
    <s v="Not Verified"/>
    <n v="57600"/>
    <n v="0.1731"/>
    <n v="294.61"/>
    <n v="0.1099"/>
    <n v="9000"/>
    <n v="18"/>
    <n v="10606"/>
  </r>
  <r>
    <n v="736278"/>
    <x v="33"/>
    <x v="0"/>
    <x v="8"/>
    <s v="Quality Carriers"/>
    <x v="2"/>
    <x v="1"/>
    <x v="29"/>
    <d v="2021-05-14T00:00:00"/>
    <d v="2021-05-14T00:00:00"/>
    <x v="1"/>
    <x v="1"/>
    <d v="2021-06-14T00:00:00"/>
    <n v="933143"/>
    <x v="0"/>
    <s v="B4"/>
    <x v="1"/>
    <s v="Not Verified"/>
    <n v="96000"/>
    <n v="0.24929999999999999"/>
    <n v="136.99"/>
    <n v="0.1074"/>
    <n v="4200"/>
    <n v="49"/>
    <n v="4931"/>
  </r>
  <r>
    <n v="478569"/>
    <x v="37"/>
    <x v="0"/>
    <x v="4"/>
    <s v="Northwood Manufacturing"/>
    <x v="2"/>
    <x v="1"/>
    <x v="24"/>
    <d v="2021-05-16T00:00:00"/>
    <d v="2021-09-12T00:00:00"/>
    <x v="1"/>
    <x v="1"/>
    <d v="2021-10-12T00:00:00"/>
    <n v="607608"/>
    <x v="0"/>
    <s v="B2"/>
    <x v="1"/>
    <s v="Not Verified"/>
    <n v="31200"/>
    <n v="0.1123"/>
    <n v="118.69"/>
    <n v="0.1148"/>
    <n v="3600"/>
    <n v="13"/>
    <n v="4256"/>
  </r>
  <r>
    <n v="776333"/>
    <x v="31"/>
    <x v="0"/>
    <x v="4"/>
    <s v="med plus staffing"/>
    <x v="2"/>
    <x v="1"/>
    <x v="6"/>
    <d v="2021-06-14T00:00:00"/>
    <d v="2021-06-14T00:00:00"/>
    <x v="1"/>
    <x v="1"/>
    <d v="2021-07-14T00:00:00"/>
    <n v="978668"/>
    <x v="0"/>
    <s v="B4"/>
    <x v="1"/>
    <s v="Not Verified"/>
    <n v="76800"/>
    <n v="0.17749999999999999"/>
    <n v="164.86"/>
    <n v="0.1149"/>
    <n v="5000"/>
    <n v="8"/>
    <n v="5935"/>
  </r>
  <r>
    <n v="694032"/>
    <x v="9"/>
    <x v="0"/>
    <x v="4"/>
    <s v="Cosmo Films"/>
    <x v="2"/>
    <x v="1"/>
    <x v="42"/>
    <d v="2021-10-11T00:00:00"/>
    <d v="2021-09-11T00:00:00"/>
    <x v="1"/>
    <x v="1"/>
    <d v="2021-10-11T00:00:00"/>
    <n v="884903"/>
    <x v="0"/>
    <s v="B5"/>
    <x v="1"/>
    <s v="Not Verified"/>
    <n v="75000"/>
    <n v="0.1704"/>
    <n v="98.38"/>
    <n v="0.1111"/>
    <n v="3000"/>
    <n v="29"/>
    <n v="3157"/>
  </r>
  <r>
    <n v="787055"/>
    <x v="19"/>
    <x v="0"/>
    <x v="2"/>
    <s v="Swagelok"/>
    <x v="2"/>
    <x v="1"/>
    <x v="6"/>
    <d v="2021-02-13T00:00:00"/>
    <d v="2021-02-12T00:00:00"/>
    <x v="1"/>
    <x v="1"/>
    <d v="2021-03-12T00:00:00"/>
    <n v="990554"/>
    <x v="0"/>
    <s v="B3"/>
    <x v="1"/>
    <s v="Not Verified"/>
    <n v="39000"/>
    <n v="2.3099999999999999E-2"/>
    <n v="106.39"/>
    <n v="0.1099"/>
    <n v="3250"/>
    <n v="13"/>
    <n v="3443"/>
  </r>
  <r>
    <n v="431130"/>
    <x v="34"/>
    <x v="0"/>
    <x v="5"/>
    <s v="Verizon Federal, Inc."/>
    <x v="2"/>
    <x v="1"/>
    <x v="30"/>
    <d v="2021-11-14T00:00:00"/>
    <d v="2021-04-11T00:00:00"/>
    <x v="1"/>
    <x v="1"/>
    <d v="2021-05-11T00:00:00"/>
    <n v="511576"/>
    <x v="0"/>
    <s v="B2"/>
    <x v="1"/>
    <s v="Not Verified"/>
    <n v="65200"/>
    <n v="0.1721"/>
    <n v="98.59"/>
    <n v="0.11260000000000001"/>
    <n v="3000"/>
    <n v="36"/>
    <n v="3430"/>
  </r>
  <r>
    <n v="1004136"/>
    <x v="0"/>
    <x v="0"/>
    <x v="7"/>
    <s v="Polychem"/>
    <x v="2"/>
    <x v="1"/>
    <x v="13"/>
    <d v="2021-05-16T00:00:00"/>
    <d v="2021-11-14T00:00:00"/>
    <x v="1"/>
    <x v="1"/>
    <d v="2021-12-14T00:00:00"/>
    <n v="1230766"/>
    <x v="0"/>
    <s v="B1"/>
    <x v="1"/>
    <s v="Not Verified"/>
    <n v="83000"/>
    <n v="0.1865"/>
    <n v="161.13"/>
    <n v="9.9099999999999994E-2"/>
    <n v="5000"/>
    <n v="18"/>
    <n v="5800"/>
  </r>
  <r>
    <n v="389965"/>
    <x v="16"/>
    <x v="0"/>
    <x v="10"/>
    <s v="Applebee's"/>
    <x v="2"/>
    <x v="1"/>
    <x v="15"/>
    <d v="2021-05-15T00:00:00"/>
    <d v="2021-03-12T00:00:00"/>
    <x v="1"/>
    <x v="1"/>
    <d v="2021-04-12T00:00:00"/>
    <n v="395889"/>
    <x v="0"/>
    <s v="B4"/>
    <x v="1"/>
    <s v="Not Verified"/>
    <n v="62851"/>
    <n v="9.0300000000000005E-2"/>
    <n v="399.6"/>
    <n v="0.12180000000000001"/>
    <n v="12000"/>
    <n v="22"/>
    <n v="14275"/>
  </r>
  <r>
    <n v="676230"/>
    <x v="38"/>
    <x v="0"/>
    <x v="1"/>
    <s v="Cork, Hill and Company, L.L.C."/>
    <x v="2"/>
    <x v="1"/>
    <x v="42"/>
    <d v="2021-05-16T00:00:00"/>
    <d v="2021-03-14T00:00:00"/>
    <x v="1"/>
    <x v="1"/>
    <d v="2021-04-14T00:00:00"/>
    <n v="864190"/>
    <x v="0"/>
    <s v="B2"/>
    <x v="1"/>
    <s v="Not Verified"/>
    <n v="54996"/>
    <n v="5.3900000000000003E-2"/>
    <n v="484.01"/>
    <n v="0.1"/>
    <n v="15000"/>
    <n v="11"/>
    <n v="17424"/>
  </r>
  <r>
    <n v="788986"/>
    <x v="32"/>
    <x v="0"/>
    <x v="8"/>
    <s v="carolina health care"/>
    <x v="2"/>
    <x v="1"/>
    <x v="6"/>
    <d v="2021-01-15T00:00:00"/>
    <d v="2021-03-12T00:00:00"/>
    <x v="1"/>
    <x v="1"/>
    <d v="2021-04-12T00:00:00"/>
    <n v="992800"/>
    <x v="0"/>
    <s v="B2"/>
    <x v="1"/>
    <s v="Not Verified"/>
    <n v="56160"/>
    <n v="5.4899999999999997E-2"/>
    <n v="99.27"/>
    <n v="0.10589999999999999"/>
    <n v="3050"/>
    <n v="34"/>
    <n v="3225"/>
  </r>
  <r>
    <n v="494363"/>
    <x v="28"/>
    <x v="0"/>
    <x v="6"/>
    <m/>
    <x v="2"/>
    <x v="1"/>
    <x v="26"/>
    <d v="2021-08-11T00:00:00"/>
    <d v="2021-09-11T00:00:00"/>
    <x v="1"/>
    <x v="1"/>
    <d v="2021-10-11T00:00:00"/>
    <n v="632851"/>
    <x v="0"/>
    <s v="B4"/>
    <x v="1"/>
    <s v="Not Verified"/>
    <n v="45000"/>
    <n v="0.1125"/>
    <n v="108.03"/>
    <n v="0.1099"/>
    <n v="3300"/>
    <n v="13"/>
    <n v="3712"/>
  </r>
  <r>
    <n v="561280"/>
    <x v="25"/>
    <x v="0"/>
    <x v="3"/>
    <s v="Advance Auto Parts"/>
    <x v="2"/>
    <x v="1"/>
    <x v="47"/>
    <d v="2021-05-16T00:00:00"/>
    <d v="2021-04-12T00:00:00"/>
    <x v="1"/>
    <x v="1"/>
    <d v="2021-05-12T00:00:00"/>
    <n v="722341"/>
    <x v="0"/>
    <s v="B2"/>
    <x v="1"/>
    <s v="Not Verified"/>
    <n v="120000"/>
    <n v="0.18959999999999999"/>
    <n v="182.68"/>
    <n v="0.1075"/>
    <n v="5600"/>
    <n v="50"/>
    <n v="6340"/>
  </r>
  <r>
    <n v="636721"/>
    <x v="9"/>
    <x v="0"/>
    <x v="3"/>
    <s v="The American Sugar Refiining Co"/>
    <x v="2"/>
    <x v="1"/>
    <x v="41"/>
    <d v="2021-05-16T00:00:00"/>
    <d v="2021-01-13T00:00:00"/>
    <x v="1"/>
    <x v="1"/>
    <d v="2021-02-13T00:00:00"/>
    <n v="815649"/>
    <x v="0"/>
    <s v="B3"/>
    <x v="1"/>
    <s v="Not Verified"/>
    <n v="99750"/>
    <n v="7.2900000000000006E-2"/>
    <n v="385.07"/>
    <n v="9.6199999999999994E-2"/>
    <n v="12000"/>
    <n v="18"/>
    <n v="13631"/>
  </r>
  <r>
    <n v="1037682"/>
    <x v="19"/>
    <x v="0"/>
    <x v="3"/>
    <s v="Countryside Animal Hospital"/>
    <x v="2"/>
    <x v="1"/>
    <x v="12"/>
    <d v="2021-05-16T00:00:00"/>
    <d v="2021-12-14T00:00:00"/>
    <x v="1"/>
    <x v="1"/>
    <d v="2022-01-14T00:00:00"/>
    <n v="1267588"/>
    <x v="0"/>
    <s v="B4"/>
    <x v="1"/>
    <s v="Not Verified"/>
    <n v="108000"/>
    <n v="9.64E-2"/>
    <n v="160.4"/>
    <n v="0.1242"/>
    <n v="4800"/>
    <n v="18"/>
    <n v="5774"/>
  </r>
  <r>
    <n v="611873"/>
    <x v="28"/>
    <x v="0"/>
    <x v="3"/>
    <s v="B N S F Railroad"/>
    <x v="2"/>
    <x v="1"/>
    <x v="49"/>
    <d v="2021-12-15T00:00:00"/>
    <d v="2021-12-13T00:00:00"/>
    <x v="1"/>
    <x v="1"/>
    <d v="2022-01-13T00:00:00"/>
    <n v="784596"/>
    <x v="0"/>
    <s v="B4"/>
    <x v="1"/>
    <s v="Not Verified"/>
    <n v="48000"/>
    <n v="0.2402"/>
    <n v="122.6"/>
    <n v="9.9900000000000003E-2"/>
    <n v="3800"/>
    <n v="30"/>
    <n v="4414"/>
  </r>
  <r>
    <n v="554118"/>
    <x v="18"/>
    <x v="0"/>
    <x v="2"/>
    <s v="Mt. Olive Twp"/>
    <x v="2"/>
    <x v="1"/>
    <x v="43"/>
    <d v="2021-10-12T00:00:00"/>
    <d v="2021-10-12T00:00:00"/>
    <x v="1"/>
    <x v="1"/>
    <d v="2021-11-12T00:00:00"/>
    <n v="713865"/>
    <x v="0"/>
    <s v="B2"/>
    <x v="1"/>
    <s v="Not Verified"/>
    <n v="90000"/>
    <n v="0.1532"/>
    <n v="55.46"/>
    <n v="0.1075"/>
    <n v="1700"/>
    <n v="48"/>
    <n v="1970"/>
  </r>
  <r>
    <n v="781298"/>
    <x v="2"/>
    <x v="0"/>
    <x v="1"/>
    <m/>
    <x v="2"/>
    <x v="1"/>
    <x v="6"/>
    <d v="2021-05-16T00:00:00"/>
    <d v="2021-06-14T00:00:00"/>
    <x v="1"/>
    <x v="1"/>
    <d v="2021-07-14T00:00:00"/>
    <n v="984137"/>
    <x v="0"/>
    <s v="B2"/>
    <x v="1"/>
    <s v="Not Verified"/>
    <n v="70000"/>
    <n v="0.23089999999999999"/>
    <n v="278.85000000000002"/>
    <n v="0.1114"/>
    <n v="8500"/>
    <n v="19"/>
    <n v="10038"/>
  </r>
  <r>
    <n v="652490"/>
    <x v="2"/>
    <x v="0"/>
    <x v="6"/>
    <s v="San Antonio Fire Department"/>
    <x v="2"/>
    <x v="1"/>
    <x v="21"/>
    <d v="2021-02-11T00:00:00"/>
    <d v="2021-03-11T00:00:00"/>
    <x v="1"/>
    <x v="1"/>
    <d v="2021-04-11T00:00:00"/>
    <n v="834488"/>
    <x v="0"/>
    <s v="B5"/>
    <x v="1"/>
    <s v="Not Verified"/>
    <n v="46800"/>
    <n v="0.1459"/>
    <n v="181.17"/>
    <n v="0.1111"/>
    <n v="5525"/>
    <n v="11"/>
    <n v="5577"/>
  </r>
  <r>
    <n v="707827"/>
    <x v="8"/>
    <x v="0"/>
    <x v="5"/>
    <s v="Nutricap Labs"/>
    <x v="2"/>
    <x v="1"/>
    <x v="42"/>
    <d v="2021-09-14T00:00:00"/>
    <d v="2021-01-12T00:00:00"/>
    <x v="1"/>
    <x v="1"/>
    <d v="2021-02-12T00:00:00"/>
    <n v="900219"/>
    <x v="0"/>
    <s v="B3"/>
    <x v="1"/>
    <s v="Not Verified"/>
    <n v="150000"/>
    <n v="4.65E-2"/>
    <n v="389.3"/>
    <n v="0.1037"/>
    <n v="12000"/>
    <n v="16"/>
    <n v="12843"/>
  </r>
  <r>
    <n v="372096"/>
    <x v="1"/>
    <x v="0"/>
    <x v="9"/>
    <s v="South San Francisco Fire Department"/>
    <x v="2"/>
    <x v="1"/>
    <x v="40"/>
    <d v="2021-04-11T00:00:00"/>
    <d v="2021-04-11T00:00:00"/>
    <x v="1"/>
    <x v="1"/>
    <d v="2021-05-11T00:00:00"/>
    <n v="390612"/>
    <x v="0"/>
    <s v="B3"/>
    <x v="1"/>
    <s v="Not Verified"/>
    <n v="120000"/>
    <n v="0.14510000000000001"/>
    <n v="82.54"/>
    <n v="0.1158"/>
    <n v="2500"/>
    <n v="27"/>
    <n v="2975"/>
  </r>
  <r>
    <n v="831545"/>
    <x v="2"/>
    <x v="0"/>
    <x v="1"/>
    <s v="Cudd Energy Services"/>
    <x v="2"/>
    <x v="1"/>
    <x v="11"/>
    <d v="2021-03-13T00:00:00"/>
    <d v="2021-02-13T00:00:00"/>
    <x v="1"/>
    <x v="1"/>
    <d v="2021-03-13T00:00:00"/>
    <n v="1040782"/>
    <x v="0"/>
    <s v="B1"/>
    <x v="1"/>
    <s v="Not Verified"/>
    <n v="100000"/>
    <n v="0.1268"/>
    <n v="193.58"/>
    <n v="9.9900000000000003E-2"/>
    <n v="6000"/>
    <n v="29"/>
    <n v="6699"/>
  </r>
  <r>
    <n v="485338"/>
    <x v="2"/>
    <x v="0"/>
    <x v="4"/>
    <s v="TSI CORP"/>
    <x v="2"/>
    <x v="1"/>
    <x v="46"/>
    <d v="2021-03-13T00:00:00"/>
    <d v="2021-03-13T00:00:00"/>
    <x v="1"/>
    <x v="1"/>
    <d v="2021-04-13T00:00:00"/>
    <n v="618278"/>
    <x v="0"/>
    <s v="B1"/>
    <x v="1"/>
    <s v="Not Verified"/>
    <n v="41000"/>
    <n v="0.106"/>
    <n v="289.89999999999998"/>
    <n v="9.8799999999999999E-2"/>
    <n v="9000"/>
    <n v="39"/>
    <n v="10437"/>
  </r>
  <r>
    <n v="497757"/>
    <x v="25"/>
    <x v="0"/>
    <x v="10"/>
    <s v="Food Lion"/>
    <x v="2"/>
    <x v="1"/>
    <x v="48"/>
    <d v="2021-01-16T00:00:00"/>
    <d v="2021-04-13T00:00:00"/>
    <x v="1"/>
    <x v="1"/>
    <d v="2021-05-13T00:00:00"/>
    <n v="638159"/>
    <x v="0"/>
    <s v="B3"/>
    <x v="1"/>
    <s v="Not Verified"/>
    <n v="45000"/>
    <n v="0.1"/>
    <n v="244.2"/>
    <n v="0.1062"/>
    <n v="7500"/>
    <n v="20"/>
    <n v="8792"/>
  </r>
  <r>
    <n v="296489"/>
    <x v="18"/>
    <x v="0"/>
    <x v="3"/>
    <s v="Johnson &amp; Johnson"/>
    <x v="2"/>
    <x v="1"/>
    <x v="35"/>
    <d v="2021-05-16T00:00:00"/>
    <d v="2021-02-11T00:00:00"/>
    <x v="1"/>
    <x v="1"/>
    <d v="2021-03-11T00:00:00"/>
    <n v="296474"/>
    <x v="0"/>
    <s v="B2"/>
    <x v="1"/>
    <s v="Not Verified"/>
    <n v="99000"/>
    <n v="8.8599999999999998E-2"/>
    <n v="578.79"/>
    <n v="9.7600000000000006E-2"/>
    <n v="18000"/>
    <n v="24"/>
    <n v="21247"/>
  </r>
  <r>
    <n v="456763"/>
    <x v="20"/>
    <x v="0"/>
    <x v="4"/>
    <s v="Data Doctors"/>
    <x v="2"/>
    <x v="1"/>
    <x v="32"/>
    <d v="2021-05-16T00:00:00"/>
    <d v="2021-07-11T00:00:00"/>
    <x v="1"/>
    <x v="1"/>
    <d v="2021-08-11T00:00:00"/>
    <n v="567415"/>
    <x v="0"/>
    <s v="B5"/>
    <x v="1"/>
    <s v="Not Verified"/>
    <n v="29000"/>
    <n v="6.9099999999999995E-2"/>
    <n v="117.14"/>
    <n v="0.12529999999999999"/>
    <n v="3500"/>
    <n v="9"/>
    <n v="3880"/>
  </r>
  <r>
    <n v="784904"/>
    <x v="6"/>
    <x v="0"/>
    <x v="3"/>
    <s v="West Ottawa Public Schools"/>
    <x v="2"/>
    <x v="1"/>
    <x v="6"/>
    <d v="2021-03-12T00:00:00"/>
    <d v="2021-03-12T00:00:00"/>
    <x v="1"/>
    <x v="1"/>
    <d v="2021-04-12T00:00:00"/>
    <n v="988157"/>
    <x v="0"/>
    <s v="B1"/>
    <x v="1"/>
    <s v="Not Verified"/>
    <n v="105000"/>
    <n v="0.20580000000000001"/>
    <n v="193.58"/>
    <n v="9.9900000000000003E-2"/>
    <n v="6000"/>
    <n v="61"/>
    <n v="6366"/>
  </r>
  <r>
    <n v="882693"/>
    <x v="1"/>
    <x v="0"/>
    <x v="8"/>
    <s v="John Muir Health"/>
    <x v="2"/>
    <x v="1"/>
    <x v="10"/>
    <d v="2021-09-14T00:00:00"/>
    <d v="2021-10-14T00:00:00"/>
    <x v="1"/>
    <x v="1"/>
    <d v="2021-11-14T00:00:00"/>
    <n v="1097939"/>
    <x v="0"/>
    <s v="B2"/>
    <x v="1"/>
    <s v="Not Verified"/>
    <n v="78000"/>
    <n v="0.21279999999999999"/>
    <n v="57.01"/>
    <n v="0.1065"/>
    <n v="1750"/>
    <n v="18"/>
    <n v="2052"/>
  </r>
  <r>
    <n v="361726"/>
    <x v="4"/>
    <x v="0"/>
    <x v="10"/>
    <s v="Horace Mann Insurance"/>
    <x v="2"/>
    <x v="1"/>
    <x v="36"/>
    <d v="2021-04-10T00:00:00"/>
    <d v="2021-04-10T00:00:00"/>
    <x v="1"/>
    <x v="1"/>
    <d v="2021-05-10T00:00:00"/>
    <n v="370454"/>
    <x v="0"/>
    <s v="B2"/>
    <x v="1"/>
    <s v="Not Verified"/>
    <n v="92904"/>
    <n v="0.19800000000000001"/>
    <n v="174.73"/>
    <n v="0.1051"/>
    <n v="5375"/>
    <n v="37"/>
    <n v="5988"/>
  </r>
  <r>
    <n v="444554"/>
    <x v="16"/>
    <x v="0"/>
    <x v="7"/>
    <s v="I-many, Inc."/>
    <x v="0"/>
    <x v="1"/>
    <x v="15"/>
    <d v="2021-11-14T00:00:00"/>
    <d v="2021-05-11T00:00:00"/>
    <x v="1"/>
    <x v="1"/>
    <d v="2021-06-11T00:00:00"/>
    <n v="542120"/>
    <x v="0"/>
    <s v="C1"/>
    <x v="1"/>
    <s v="Not Verified"/>
    <n v="150000"/>
    <n v="2.5000000000000001E-2"/>
    <n v="319.52"/>
    <n v="0.12870000000000001"/>
    <n v="9500"/>
    <n v="17"/>
    <n v="11012"/>
  </r>
  <r>
    <n v="512859"/>
    <x v="1"/>
    <x v="0"/>
    <x v="1"/>
    <s v="city of dixon"/>
    <x v="0"/>
    <x v="1"/>
    <x v="27"/>
    <d v="2021-05-13T00:00:00"/>
    <d v="2021-05-13T00:00:00"/>
    <x v="1"/>
    <x v="1"/>
    <d v="2021-06-13T00:00:00"/>
    <n v="662623"/>
    <x v="0"/>
    <s v="C1"/>
    <x v="1"/>
    <s v="Not Verified"/>
    <n v="80000"/>
    <n v="0.17610000000000001"/>
    <n v="201.4"/>
    <n v="0.1273"/>
    <n v="6000"/>
    <n v="29"/>
    <n v="7251"/>
  </r>
  <r>
    <n v="696646"/>
    <x v="5"/>
    <x v="0"/>
    <x v="8"/>
    <s v="tyco electronics"/>
    <x v="0"/>
    <x v="1"/>
    <x v="42"/>
    <d v="2021-02-16T00:00:00"/>
    <d v="2021-03-14T00:00:00"/>
    <x v="1"/>
    <x v="1"/>
    <d v="2021-04-14T00:00:00"/>
    <n v="887830"/>
    <x v="0"/>
    <s v="C4"/>
    <x v="1"/>
    <s v="Not Verified"/>
    <n v="57600"/>
    <n v="0.1429"/>
    <n v="136.33000000000001"/>
    <n v="0.13800000000000001"/>
    <n v="4000"/>
    <n v="17"/>
    <n v="4908"/>
  </r>
  <r>
    <n v="536605"/>
    <x v="20"/>
    <x v="0"/>
    <x v="8"/>
    <s v="dish network"/>
    <x v="0"/>
    <x v="1"/>
    <x v="51"/>
    <d v="2021-09-11T00:00:00"/>
    <d v="2021-09-11T00:00:00"/>
    <x v="1"/>
    <x v="1"/>
    <d v="2021-10-11T00:00:00"/>
    <n v="693209"/>
    <x v="0"/>
    <s v="C5"/>
    <x v="1"/>
    <s v="Not Verified"/>
    <n v="46140"/>
    <n v="0.11650000000000001"/>
    <n v="165.74"/>
    <n v="0.1472"/>
    <n v="4800"/>
    <n v="9"/>
    <n v="5499"/>
  </r>
  <r>
    <n v="427684"/>
    <x v="4"/>
    <x v="0"/>
    <x v="0"/>
    <s v="Prostar Packaging"/>
    <x v="0"/>
    <x v="1"/>
    <x v="30"/>
    <d v="2021-05-11T00:00:00"/>
    <d v="2021-06-11T00:00:00"/>
    <x v="1"/>
    <x v="1"/>
    <d v="2021-07-11T00:00:00"/>
    <n v="505430"/>
    <x v="0"/>
    <s v="C4"/>
    <x v="1"/>
    <s v="Not Verified"/>
    <n v="15000"/>
    <n v="0.15279999999999999"/>
    <n v="122.13"/>
    <n v="0.13469999999999999"/>
    <n v="3600"/>
    <n v="7"/>
    <n v="4242"/>
  </r>
  <r>
    <n v="735694"/>
    <x v="1"/>
    <x v="0"/>
    <x v="0"/>
    <s v="Agile1 Inc."/>
    <x v="0"/>
    <x v="1"/>
    <x v="25"/>
    <d v="2021-02-15T00:00:00"/>
    <d v="2021-06-14T00:00:00"/>
    <x v="1"/>
    <x v="1"/>
    <d v="2021-07-14T00:00:00"/>
    <n v="932478"/>
    <x v="0"/>
    <s v="C5"/>
    <x v="1"/>
    <s v="Not Verified"/>
    <n v="144000"/>
    <n v="9.6100000000000005E-2"/>
    <n v="264.32"/>
    <n v="0.15229999999999999"/>
    <n v="7600"/>
    <n v="14"/>
    <n v="9515"/>
  </r>
  <r>
    <n v="458516"/>
    <x v="5"/>
    <x v="0"/>
    <x v="0"/>
    <s v="walmart"/>
    <x v="0"/>
    <x v="1"/>
    <x v="31"/>
    <d v="2021-12-12T00:00:00"/>
    <d v="2021-12-12T00:00:00"/>
    <x v="1"/>
    <x v="1"/>
    <d v="2022-01-12T00:00:00"/>
    <n v="570794"/>
    <x v="0"/>
    <s v="C5"/>
    <x v="1"/>
    <s v="Not Verified"/>
    <n v="100000"/>
    <n v="8.9499999999999996E-2"/>
    <n v="343.06"/>
    <n v="0.1426"/>
    <n v="10000"/>
    <n v="17"/>
    <n v="12350"/>
  </r>
  <r>
    <n v="732431"/>
    <x v="4"/>
    <x v="0"/>
    <x v="10"/>
    <s v="Penn United Technologies"/>
    <x v="0"/>
    <x v="1"/>
    <x v="29"/>
    <d v="2021-12-13T00:00:00"/>
    <d v="2021-09-12T00:00:00"/>
    <x v="1"/>
    <x v="1"/>
    <d v="2021-10-12T00:00:00"/>
    <n v="928636"/>
    <x v="0"/>
    <s v="C1"/>
    <x v="1"/>
    <s v="Not Verified"/>
    <n v="44400"/>
    <n v="4.9200000000000001E-2"/>
    <n v="83.86"/>
    <n v="0.1268"/>
    <n v="2500"/>
    <n v="11"/>
    <n v="2829"/>
  </r>
  <r>
    <n v="495428"/>
    <x v="10"/>
    <x v="0"/>
    <x v="4"/>
    <s v="Hennes Services, Inc."/>
    <x v="0"/>
    <x v="1"/>
    <x v="26"/>
    <d v="2021-07-15T00:00:00"/>
    <d v="2021-11-11T00:00:00"/>
    <x v="1"/>
    <x v="1"/>
    <d v="2021-12-11T00:00:00"/>
    <n v="634592"/>
    <x v="0"/>
    <s v="C2"/>
    <x v="1"/>
    <s v="Not Verified"/>
    <n v="53000"/>
    <n v="0.1915"/>
    <n v="215.97"/>
    <n v="0.13109999999999999"/>
    <n v="6400"/>
    <n v="27"/>
    <n v="7438"/>
  </r>
  <r>
    <n v="737746"/>
    <x v="32"/>
    <x v="0"/>
    <x v="7"/>
    <s v="Ingles Markets"/>
    <x v="0"/>
    <x v="1"/>
    <x v="29"/>
    <d v="2021-06-13T00:00:00"/>
    <d v="2021-06-13T00:00:00"/>
    <x v="1"/>
    <x v="1"/>
    <d v="2021-07-13T00:00:00"/>
    <n v="934984"/>
    <x v="0"/>
    <s v="C5"/>
    <x v="1"/>
    <s v="Not Verified"/>
    <n v="19200"/>
    <n v="0.1406"/>
    <n v="171.31"/>
    <n v="0.14169999999999999"/>
    <n v="5000"/>
    <n v="7"/>
    <n v="6040"/>
  </r>
  <r>
    <n v="970187"/>
    <x v="0"/>
    <x v="0"/>
    <x v="1"/>
    <s v="Floor Productions llc"/>
    <x v="0"/>
    <x v="1"/>
    <x v="10"/>
    <d v="2021-05-16T00:00:00"/>
    <d v="2021-01-14T00:00:00"/>
    <x v="1"/>
    <x v="1"/>
    <d v="2021-02-14T00:00:00"/>
    <n v="1191431"/>
    <x v="0"/>
    <s v="C5"/>
    <x v="1"/>
    <s v="Not Verified"/>
    <n v="48000"/>
    <n v="0.11799999999999999"/>
    <n v="196.77"/>
    <n v="0.15959999999999999"/>
    <n v="5600"/>
    <n v="31"/>
    <n v="6969"/>
  </r>
  <r>
    <n v="1008709"/>
    <x v="4"/>
    <x v="0"/>
    <x v="7"/>
    <s v="NexTier Bank"/>
    <x v="0"/>
    <x v="1"/>
    <x v="22"/>
    <d v="2021-05-16T00:00:00"/>
    <d v="2021-07-14T00:00:00"/>
    <x v="1"/>
    <x v="1"/>
    <d v="2021-08-14T00:00:00"/>
    <n v="1235403"/>
    <x v="0"/>
    <s v="C1"/>
    <x v="1"/>
    <s v="Not Verified"/>
    <n v="103000"/>
    <n v="0.17319999999999999"/>
    <n v="135.72999999999999"/>
    <n v="0.13489999999999999"/>
    <n v="4000"/>
    <n v="47"/>
    <n v="4871"/>
  </r>
  <r>
    <n v="364302"/>
    <x v="25"/>
    <x v="0"/>
    <x v="3"/>
    <s v="PHILIP MORRIS"/>
    <x v="0"/>
    <x v="1"/>
    <x v="55"/>
    <d v="2021-12-11T00:00:00"/>
    <d v="2021-12-11T00:00:00"/>
    <x v="1"/>
    <x v="1"/>
    <d v="2022-01-11T00:00:00"/>
    <n v="374794"/>
    <x v="0"/>
    <s v="C5"/>
    <x v="1"/>
    <s v="Not Verified"/>
    <n v="130000"/>
    <n v="0.1106"/>
    <n v="202.28"/>
    <n v="0.13039999999999999"/>
    <n v="6000"/>
    <n v="32"/>
    <n v="7282"/>
  </r>
  <r>
    <n v="793800"/>
    <x v="0"/>
    <x v="0"/>
    <x v="3"/>
    <s v="J&amp;K Fleas An'Tiques"/>
    <x v="4"/>
    <x v="1"/>
    <x v="6"/>
    <d v="2021-05-16T00:00:00"/>
    <d v="2021-07-14T00:00:00"/>
    <x v="1"/>
    <x v="1"/>
    <d v="2021-08-14T00:00:00"/>
    <n v="998342"/>
    <x v="0"/>
    <s v="D2"/>
    <x v="1"/>
    <s v="Not Verified"/>
    <n v="126000"/>
    <n v="0.12759999999999999"/>
    <n v="126.55"/>
    <n v="0.15989999999999999"/>
    <n v="3600"/>
    <n v="51"/>
    <n v="4556"/>
  </r>
  <r>
    <n v="572542"/>
    <x v="8"/>
    <x v="0"/>
    <x v="3"/>
    <s v="Frontier Telephone"/>
    <x v="4"/>
    <x v="1"/>
    <x v="47"/>
    <d v="2021-05-16T00:00:00"/>
    <d v="2021-01-13T00:00:00"/>
    <x v="1"/>
    <x v="1"/>
    <d v="2021-02-13T00:00:00"/>
    <n v="736455"/>
    <x v="0"/>
    <s v="D4"/>
    <x v="1"/>
    <s v="Not Verified"/>
    <n v="50000"/>
    <n v="0.15859999999999999"/>
    <n v="140.53"/>
    <n v="0.1595"/>
    <n v="4000"/>
    <n v="55"/>
    <n v="4995"/>
  </r>
  <r>
    <n v="510506"/>
    <x v="13"/>
    <x v="0"/>
    <x v="3"/>
    <s v="lucky eagle casino"/>
    <x v="4"/>
    <x v="1"/>
    <x v="27"/>
    <d v="2021-05-12T00:00:00"/>
    <d v="2021-04-12T00:00:00"/>
    <x v="1"/>
    <x v="1"/>
    <d v="2021-05-12T00:00:00"/>
    <n v="659194"/>
    <x v="0"/>
    <s v="D3"/>
    <x v="1"/>
    <s v="Not Verified"/>
    <n v="42000"/>
    <n v="0.11"/>
    <n v="104.49"/>
    <n v="0.15329999999999999"/>
    <n v="3000"/>
    <n v="20"/>
    <n v="3647"/>
  </r>
  <r>
    <n v="366128"/>
    <x v="1"/>
    <x v="0"/>
    <x v="5"/>
    <s v="Hacienda La Puente USD"/>
    <x v="3"/>
    <x v="3"/>
    <x v="55"/>
    <d v="2021-02-09T00:00:00"/>
    <d v="2021-02-09T00:00:00"/>
    <x v="1"/>
    <x v="1"/>
    <d v="2021-03-09T00:00:00"/>
    <n v="377327"/>
    <x v="0"/>
    <s v="A4"/>
    <x v="1"/>
    <s v="Not Verified"/>
    <n v="55000"/>
    <n v="6.7599999999999993E-2"/>
    <n v="127.79"/>
    <n v="9.3200000000000005E-2"/>
    <n v="4000"/>
    <n v="22"/>
    <n v="4059"/>
  </r>
  <r>
    <n v="549126"/>
    <x v="20"/>
    <x v="0"/>
    <x v="6"/>
    <s v="city of yuma"/>
    <x v="3"/>
    <x v="2"/>
    <x v="43"/>
    <d v="2021-07-13T00:00:00"/>
    <d v="2021-04-13T00:00:00"/>
    <x v="1"/>
    <x v="1"/>
    <d v="2021-05-13T00:00:00"/>
    <n v="707878"/>
    <x v="0"/>
    <s v="A2"/>
    <x v="1"/>
    <s v="Not Verified"/>
    <n v="63600"/>
    <n v="0.22090000000000001"/>
    <n v="123.07"/>
    <n v="6.7599999999999993E-2"/>
    <n v="4000"/>
    <n v="21"/>
    <n v="4424"/>
  </r>
  <r>
    <n v="472180"/>
    <x v="22"/>
    <x v="0"/>
    <x v="3"/>
    <s v="Babcock, Langbein and Co"/>
    <x v="3"/>
    <x v="2"/>
    <x v="24"/>
    <d v="2021-02-15T00:00:00"/>
    <d v="2021-07-12T00:00:00"/>
    <x v="1"/>
    <x v="1"/>
    <d v="2021-08-12T00:00:00"/>
    <n v="596143"/>
    <x v="0"/>
    <s v="A1"/>
    <x v="1"/>
    <s v="Not Verified"/>
    <n v="200000"/>
    <n v="6.9400000000000003E-2"/>
    <n v="494.4"/>
    <n v="7.0499999999999993E-2"/>
    <n v="16000"/>
    <n v="26"/>
    <n v="17719"/>
  </r>
  <r>
    <n v="864280"/>
    <x v="8"/>
    <x v="0"/>
    <x v="3"/>
    <s v="schneider national carriers"/>
    <x v="3"/>
    <x v="2"/>
    <x v="11"/>
    <d v="2021-08-11T00:00:00"/>
    <d v="2021-10-11T00:00:00"/>
    <x v="1"/>
    <x v="1"/>
    <d v="2021-11-11T00:00:00"/>
    <n v="1077447"/>
    <x v="0"/>
    <s v="A1"/>
    <x v="1"/>
    <s v="Not Verified"/>
    <n v="48000"/>
    <n v="9.1999999999999998E-2"/>
    <n v="75.400000000000006"/>
    <n v="5.4199999999999998E-2"/>
    <n v="2500"/>
    <n v="17"/>
    <n v="2512"/>
  </r>
  <r>
    <n v="986915"/>
    <x v="6"/>
    <x v="0"/>
    <x v="3"/>
    <s v="L3 Communcations C.P.S."/>
    <x v="3"/>
    <x v="2"/>
    <x v="13"/>
    <d v="2021-05-16T00:00:00"/>
    <d v="2021-10-14T00:00:00"/>
    <x v="1"/>
    <x v="1"/>
    <d v="2021-11-14T00:00:00"/>
    <n v="1210906"/>
    <x v="0"/>
    <s v="A3"/>
    <x v="1"/>
    <s v="Not Verified"/>
    <n v="53000"/>
    <n v="3.3500000000000002E-2"/>
    <n v="93.34"/>
    <n v="7.51E-2"/>
    <n v="3000"/>
    <n v="8"/>
    <n v="3360"/>
  </r>
  <r>
    <n v="664738"/>
    <x v="23"/>
    <x v="0"/>
    <x v="3"/>
    <s v="Amerigas"/>
    <x v="3"/>
    <x v="2"/>
    <x v="0"/>
    <d v="2021-04-15T00:00:00"/>
    <d v="2021-05-12T00:00:00"/>
    <x v="1"/>
    <x v="1"/>
    <d v="2021-06-12T00:00:00"/>
    <n v="849947"/>
    <x v="0"/>
    <s v="A3"/>
    <x v="1"/>
    <s v="Not Verified"/>
    <n v="42300"/>
    <n v="0.1447"/>
    <n v="61.69"/>
    <n v="6.9199999999999998E-2"/>
    <n v="2000"/>
    <n v="14"/>
    <n v="2142"/>
  </r>
  <r>
    <n v="361916"/>
    <x v="8"/>
    <x v="0"/>
    <x v="3"/>
    <s v="KOIKE ARONSON INC"/>
    <x v="3"/>
    <x v="2"/>
    <x v="36"/>
    <d v="2021-12-08T00:00:00"/>
    <d v="2021-12-08T00:00:00"/>
    <x v="1"/>
    <x v="1"/>
    <d v="2022-01-08T00:00:00"/>
    <n v="370824"/>
    <x v="0"/>
    <s v="A3"/>
    <x v="1"/>
    <s v="Not Verified"/>
    <n v="75000"/>
    <n v="0.17810000000000001"/>
    <n v="150.41999999999999"/>
    <n v="0.08"/>
    <n v="4800"/>
    <n v="27"/>
    <n v="4832"/>
  </r>
  <r>
    <n v="771076"/>
    <x v="19"/>
    <x v="0"/>
    <x v="4"/>
    <s v="medlab"/>
    <x v="3"/>
    <x v="2"/>
    <x v="6"/>
    <d v="2021-06-14T00:00:00"/>
    <d v="2021-06-14T00:00:00"/>
    <x v="1"/>
    <x v="1"/>
    <d v="2021-07-14T00:00:00"/>
    <n v="972813"/>
    <x v="0"/>
    <s v="A4"/>
    <x v="1"/>
    <s v="Not Verified"/>
    <n v="28000"/>
    <n v="0.13930000000000001"/>
    <n v="149.29"/>
    <n v="7.4899999999999994E-2"/>
    <n v="4800"/>
    <n v="19"/>
    <n v="5374"/>
  </r>
  <r>
    <n v="806215"/>
    <x v="25"/>
    <x v="0"/>
    <x v="4"/>
    <s v="william edwards"/>
    <x v="3"/>
    <x v="2"/>
    <x v="44"/>
    <d v="2021-03-12T00:00:00"/>
    <d v="2021-10-11T00:00:00"/>
    <x v="1"/>
    <x v="1"/>
    <d v="2021-11-11T00:00:00"/>
    <n v="998690"/>
    <x v="0"/>
    <s v="A5"/>
    <x v="1"/>
    <s v="Not Verified"/>
    <n v="42000"/>
    <n v="1.77E-2"/>
    <n v="220.95"/>
    <n v="8.4900000000000003E-2"/>
    <n v="7000"/>
    <n v="16"/>
    <n v="7145"/>
  </r>
  <r>
    <n v="600776"/>
    <x v="21"/>
    <x v="0"/>
    <x v="2"/>
    <s v="Apple Rehab of Old Saybrook"/>
    <x v="3"/>
    <x v="2"/>
    <x v="50"/>
    <d v="2021-04-16T00:00:00"/>
    <d v="2021-04-13T00:00:00"/>
    <x v="1"/>
    <x v="1"/>
    <d v="2021-05-13T00:00:00"/>
    <n v="771025"/>
    <x v="0"/>
    <s v="A2"/>
    <x v="1"/>
    <s v="Not Verified"/>
    <n v="48000"/>
    <n v="0.1115"/>
    <n v="90.99"/>
    <n v="5.79E-2"/>
    <n v="3000"/>
    <n v="22"/>
    <n v="3263"/>
  </r>
  <r>
    <n v="743687"/>
    <x v="1"/>
    <x v="0"/>
    <x v="5"/>
    <s v="medx billing services"/>
    <x v="3"/>
    <x v="2"/>
    <x v="25"/>
    <d v="2021-01-16T00:00:00"/>
    <d v="2021-01-14T00:00:00"/>
    <x v="1"/>
    <x v="1"/>
    <d v="2021-02-14T00:00:00"/>
    <n v="941999"/>
    <x v="0"/>
    <s v="A1"/>
    <x v="1"/>
    <s v="Not Verified"/>
    <n v="33600"/>
    <n v="0.1368"/>
    <n v="162.87"/>
    <n v="5.4199999999999998E-2"/>
    <n v="5400"/>
    <n v="15"/>
    <n v="5856"/>
  </r>
  <r>
    <n v="588608"/>
    <x v="2"/>
    <x v="0"/>
    <x v="7"/>
    <s v="Capps Ag Center"/>
    <x v="3"/>
    <x v="2"/>
    <x v="50"/>
    <d v="2021-02-12T00:00:00"/>
    <d v="2021-01-12T00:00:00"/>
    <x v="1"/>
    <x v="1"/>
    <d v="2021-02-12T00:00:00"/>
    <n v="756206"/>
    <x v="0"/>
    <s v="A2"/>
    <x v="1"/>
    <s v="Not Verified"/>
    <n v="65000"/>
    <n v="0.24940000000000001"/>
    <n v="107.69"/>
    <n v="6.7599999999999993E-2"/>
    <n v="3500"/>
    <n v="37"/>
    <n v="3742"/>
  </r>
  <r>
    <n v="880239"/>
    <x v="5"/>
    <x v="0"/>
    <x v="9"/>
    <s v="Attila Contractor"/>
    <x v="3"/>
    <x v="2"/>
    <x v="10"/>
    <d v="2021-04-13T00:00:00"/>
    <d v="2021-03-13T00:00:00"/>
    <x v="1"/>
    <x v="1"/>
    <d v="2021-04-13T00:00:00"/>
    <n v="1095196"/>
    <x v="0"/>
    <s v="A1"/>
    <x v="1"/>
    <s v="Not Verified"/>
    <n v="19200"/>
    <n v="2.2499999999999999E-2"/>
    <n v="182.62"/>
    <n v="6.0299999999999999E-2"/>
    <n v="6000"/>
    <n v="15"/>
    <n v="6422"/>
  </r>
  <r>
    <n v="701662"/>
    <x v="17"/>
    <x v="0"/>
    <x v="9"/>
    <s v="Rialto Theater"/>
    <x v="3"/>
    <x v="2"/>
    <x v="42"/>
    <d v="2021-03-15T00:00:00"/>
    <d v="2021-04-14T00:00:00"/>
    <x v="1"/>
    <x v="1"/>
    <d v="2021-05-14T00:00:00"/>
    <n v="893426"/>
    <x v="0"/>
    <s v="A2"/>
    <x v="1"/>
    <s v="Not Verified"/>
    <n v="14400"/>
    <n v="0.1517"/>
    <n v="163.01"/>
    <n v="5.79E-2"/>
    <n v="5375"/>
    <n v="10"/>
    <n v="5868"/>
  </r>
  <r>
    <n v="620935"/>
    <x v="16"/>
    <x v="0"/>
    <x v="9"/>
    <s v="Town Of Stoneham Police Dept"/>
    <x v="3"/>
    <x v="2"/>
    <x v="49"/>
    <d v="2021-12-13T00:00:00"/>
    <d v="2021-12-13T00:00:00"/>
    <x v="1"/>
    <x v="1"/>
    <d v="2022-01-13T00:00:00"/>
    <n v="795814"/>
    <x v="0"/>
    <s v="A4"/>
    <x v="1"/>
    <s v="Not Verified"/>
    <n v="39600"/>
    <n v="8.0600000000000005E-2"/>
    <n v="303.61"/>
    <n v="6.54E-2"/>
    <n v="9900"/>
    <n v="8"/>
    <n v="10930"/>
  </r>
  <r>
    <n v="1030418"/>
    <x v="32"/>
    <x v="0"/>
    <x v="10"/>
    <s v="flexsol"/>
    <x v="3"/>
    <x v="2"/>
    <x v="22"/>
    <d v="2021-05-14T00:00:00"/>
    <d v="2021-06-14T00:00:00"/>
    <x v="1"/>
    <x v="1"/>
    <d v="2021-07-14T00:00:00"/>
    <n v="1259806"/>
    <x v="0"/>
    <s v="A1"/>
    <x v="1"/>
    <s v="Not Verified"/>
    <n v="48000"/>
    <n v="7.7499999999999999E-2"/>
    <n v="76.09"/>
    <n v="6.0299999999999999E-2"/>
    <n v="2500"/>
    <n v="12"/>
    <n v="2717"/>
  </r>
  <r>
    <n v="778086"/>
    <x v="31"/>
    <x v="0"/>
    <x v="0"/>
    <s v="Sysco, Inc"/>
    <x v="3"/>
    <x v="2"/>
    <x v="6"/>
    <d v="2021-05-16T00:00:00"/>
    <d v="2021-07-13T00:00:00"/>
    <x v="1"/>
    <x v="1"/>
    <d v="2021-08-13T00:00:00"/>
    <n v="980621"/>
    <x v="0"/>
    <s v="A3"/>
    <x v="1"/>
    <s v="Not Verified"/>
    <n v="41000"/>
    <n v="8.0799999999999997E-2"/>
    <n v="30.88"/>
    <n v="6.9900000000000004E-2"/>
    <n v="1000"/>
    <n v="12"/>
    <n v="1055"/>
  </r>
  <r>
    <n v="406033"/>
    <x v="18"/>
    <x v="0"/>
    <x v="0"/>
    <s v="Octapharma"/>
    <x v="3"/>
    <x v="2"/>
    <x v="28"/>
    <d v="2021-05-16T00:00:00"/>
    <d v="2021-03-12T00:00:00"/>
    <x v="1"/>
    <x v="1"/>
    <d v="2021-04-12T00:00:00"/>
    <n v="454370"/>
    <x v="0"/>
    <s v="A3"/>
    <x v="1"/>
    <s v="Not Verified"/>
    <n v="40000"/>
    <n v="0.1323"/>
    <n v="188.02"/>
    <n v="0.08"/>
    <n v="6000"/>
    <n v="17"/>
    <n v="6739"/>
  </r>
  <r>
    <n v="851757"/>
    <x v="39"/>
    <x v="0"/>
    <x v="3"/>
    <s v="the automaster"/>
    <x v="3"/>
    <x v="2"/>
    <x v="11"/>
    <d v="2021-01-16T00:00:00"/>
    <d v="2021-11-12T00:00:00"/>
    <x v="1"/>
    <x v="1"/>
    <d v="2021-12-12T00:00:00"/>
    <n v="1063721"/>
    <x v="0"/>
    <s v="A5"/>
    <x v="1"/>
    <s v="Not Verified"/>
    <n v="40000"/>
    <n v="0.11609999999999999"/>
    <n v="157.82"/>
    <n v="8.4900000000000003E-2"/>
    <n v="5000"/>
    <n v="29"/>
    <n v="5414"/>
  </r>
  <r>
    <n v="386541"/>
    <x v="2"/>
    <x v="0"/>
    <x v="5"/>
    <s v="houston Cold Freight"/>
    <x v="3"/>
    <x v="2"/>
    <x v="33"/>
    <d v="2021-04-12T00:00:00"/>
    <d v="2021-04-12T00:00:00"/>
    <x v="1"/>
    <x v="1"/>
    <d v="2021-05-12T00:00:00"/>
    <n v="418858"/>
    <x v="0"/>
    <s v="A1"/>
    <x v="1"/>
    <s v="Not Verified"/>
    <n v="48000"/>
    <n v="0.1207"/>
    <n v="322.88"/>
    <n v="7.3700000000000002E-2"/>
    <n v="10400"/>
    <n v="14"/>
    <n v="11623"/>
  </r>
  <r>
    <n v="680433"/>
    <x v="38"/>
    <x v="0"/>
    <x v="7"/>
    <s v="HARPER ELECTRI CONSTRUCTION"/>
    <x v="3"/>
    <x v="2"/>
    <x v="0"/>
    <d v="2021-02-13T00:00:00"/>
    <d v="2021-02-13T00:00:00"/>
    <x v="1"/>
    <x v="1"/>
    <d v="2021-03-13T00:00:00"/>
    <n v="869236"/>
    <x v="0"/>
    <s v="A3"/>
    <x v="1"/>
    <s v="Not Verified"/>
    <n v="31577"/>
    <n v="8.2100000000000006E-2"/>
    <n v="77.11"/>
    <n v="6.9199999999999998E-2"/>
    <n v="2500"/>
    <n v="21"/>
    <n v="2736"/>
  </r>
  <r>
    <n v="381104"/>
    <x v="23"/>
    <x v="0"/>
    <x v="0"/>
    <s v="Colorado Mountain College"/>
    <x v="3"/>
    <x v="2"/>
    <x v="8"/>
    <d v="2021-11-14T00:00:00"/>
    <d v="2021-03-12T00:00:00"/>
    <x v="1"/>
    <x v="1"/>
    <d v="2021-04-12T00:00:00"/>
    <n v="409174"/>
    <x v="0"/>
    <s v="A1"/>
    <x v="1"/>
    <s v="Not Verified"/>
    <n v="29280"/>
    <n v="7.2499999999999995E-2"/>
    <n v="55.89"/>
    <n v="7.3700000000000002E-2"/>
    <n v="1800"/>
    <n v="16"/>
    <n v="2012"/>
  </r>
  <r>
    <n v="469988"/>
    <x v="2"/>
    <x v="0"/>
    <x v="3"/>
    <s v="Fidelity Investments"/>
    <x v="3"/>
    <x v="2"/>
    <x v="31"/>
    <d v="2021-04-16T00:00:00"/>
    <d v="2021-07-12T00:00:00"/>
    <x v="1"/>
    <x v="1"/>
    <d v="2021-08-12T00:00:00"/>
    <n v="593144"/>
    <x v="0"/>
    <s v="A1"/>
    <x v="1"/>
    <s v="Not Verified"/>
    <n v="109000"/>
    <n v="5.8000000000000003E-2"/>
    <n v="494.4"/>
    <n v="7.0499999999999993E-2"/>
    <n v="16000"/>
    <n v="32"/>
    <n v="17738"/>
  </r>
  <r>
    <n v="475108"/>
    <x v="23"/>
    <x v="0"/>
    <x v="3"/>
    <s v="Steel-T Heating Inc."/>
    <x v="3"/>
    <x v="2"/>
    <x v="24"/>
    <d v="2021-03-11T00:00:00"/>
    <d v="2021-03-11T00:00:00"/>
    <x v="1"/>
    <x v="1"/>
    <d v="2021-04-11T00:00:00"/>
    <n v="601235"/>
    <x v="0"/>
    <s v="A1"/>
    <x v="1"/>
    <s v="Not Verified"/>
    <n v="74400"/>
    <n v="4.2599999999999999E-2"/>
    <n v="231.75"/>
    <n v="7.0499999999999993E-2"/>
    <n v="7500"/>
    <n v="31"/>
    <n v="8014"/>
  </r>
  <r>
    <n v="836828"/>
    <x v="27"/>
    <x v="0"/>
    <x v="3"/>
    <s v="UFCW Local 27"/>
    <x v="3"/>
    <x v="2"/>
    <x v="11"/>
    <d v="2021-11-13T00:00:00"/>
    <d v="2021-11-13T00:00:00"/>
    <x v="1"/>
    <x v="1"/>
    <d v="2021-12-13T00:00:00"/>
    <n v="1046913"/>
    <x v="0"/>
    <s v="A2"/>
    <x v="1"/>
    <s v="Not Verified"/>
    <n v="50000"/>
    <n v="0.2102"/>
    <n v="228.14"/>
    <n v="5.9900000000000002E-2"/>
    <n v="7500"/>
    <n v="32"/>
    <n v="8163"/>
  </r>
  <r>
    <n v="687289"/>
    <x v="1"/>
    <x v="0"/>
    <x v="5"/>
    <s v="Garratt Callahan"/>
    <x v="3"/>
    <x v="2"/>
    <x v="42"/>
    <d v="2021-09-12T00:00:00"/>
    <d v="2021-09-12T00:00:00"/>
    <x v="1"/>
    <x v="1"/>
    <d v="2021-10-12T00:00:00"/>
    <n v="877274"/>
    <x v="0"/>
    <s v="A3"/>
    <x v="1"/>
    <s v="Not Verified"/>
    <n v="102000"/>
    <n v="0.1242"/>
    <n v="215.89"/>
    <n v="6.9199999999999998E-2"/>
    <n v="7000"/>
    <n v="21"/>
    <n v="7567"/>
  </r>
  <r>
    <n v="474790"/>
    <x v="8"/>
    <x v="0"/>
    <x v="0"/>
    <m/>
    <x v="3"/>
    <x v="2"/>
    <x v="24"/>
    <d v="2021-02-16T00:00:00"/>
    <d v="2021-04-12T00:00:00"/>
    <x v="1"/>
    <x v="1"/>
    <d v="2021-05-12T00:00:00"/>
    <n v="600698"/>
    <x v="0"/>
    <s v="A1"/>
    <x v="1"/>
    <s v="Not Verified"/>
    <n v="70000"/>
    <n v="7.9200000000000007E-2"/>
    <n v="247.2"/>
    <n v="7.0499999999999993E-2"/>
    <n v="8000"/>
    <n v="27"/>
    <n v="8664"/>
  </r>
  <r>
    <n v="730669"/>
    <x v="8"/>
    <x v="0"/>
    <x v="5"/>
    <s v="BNP Paribas"/>
    <x v="3"/>
    <x v="2"/>
    <x v="29"/>
    <d v="2021-04-16T00:00:00"/>
    <d v="2021-02-14T00:00:00"/>
    <x v="1"/>
    <x v="1"/>
    <d v="2021-03-14T00:00:00"/>
    <n v="926657"/>
    <x v="0"/>
    <s v="A5"/>
    <x v="1"/>
    <s v="Not Verified"/>
    <n v="100000"/>
    <n v="0.1464"/>
    <n v="187.08"/>
    <n v="7.6600000000000001E-2"/>
    <n v="6000"/>
    <n v="16"/>
    <n v="6739"/>
  </r>
  <r>
    <n v="735441"/>
    <x v="4"/>
    <x v="0"/>
    <x v="2"/>
    <s v="Customized Distribution Services"/>
    <x v="3"/>
    <x v="2"/>
    <x v="25"/>
    <d v="2021-05-16T00:00:00"/>
    <d v="2021-05-14T00:00:00"/>
    <x v="1"/>
    <x v="1"/>
    <d v="2021-06-14T00:00:00"/>
    <n v="932157"/>
    <x v="0"/>
    <s v="A5"/>
    <x v="1"/>
    <s v="Not Verified"/>
    <n v="120000"/>
    <n v="0.2412"/>
    <n v="220.95"/>
    <n v="8.4900000000000003E-2"/>
    <n v="7000"/>
    <n v="46"/>
    <n v="7954"/>
  </r>
  <r>
    <n v="485715"/>
    <x v="21"/>
    <x v="0"/>
    <x v="3"/>
    <m/>
    <x v="2"/>
    <x v="2"/>
    <x v="26"/>
    <d v="2021-04-16T00:00:00"/>
    <d v="2021-04-13T00:00:00"/>
    <x v="1"/>
    <x v="1"/>
    <d v="2021-05-13T00:00:00"/>
    <n v="618879"/>
    <x v="0"/>
    <s v="B3"/>
    <x v="1"/>
    <s v="Not Verified"/>
    <n v="52000"/>
    <n v="0.1011"/>
    <n v="130.24"/>
    <n v="0.1062"/>
    <n v="4000"/>
    <n v="17"/>
    <n v="4689"/>
  </r>
  <r>
    <n v="503367"/>
    <x v="36"/>
    <x v="0"/>
    <x v="2"/>
    <s v="interstate brands corp."/>
    <x v="2"/>
    <x v="2"/>
    <x v="48"/>
    <d v="2021-10-12T00:00:00"/>
    <d v="2021-10-12T00:00:00"/>
    <x v="1"/>
    <x v="1"/>
    <d v="2021-11-12T00:00:00"/>
    <n v="647818"/>
    <x v="0"/>
    <s v="B2"/>
    <x v="1"/>
    <s v="Not Verified"/>
    <n v="58000"/>
    <n v="0.1128"/>
    <n v="485.78"/>
    <n v="0.10249999999999999"/>
    <n v="15000"/>
    <n v="11"/>
    <n v="17281"/>
  </r>
  <r>
    <n v="749988"/>
    <x v="2"/>
    <x v="0"/>
    <x v="7"/>
    <s v="VA GI Bill Education"/>
    <x v="2"/>
    <x v="2"/>
    <x v="25"/>
    <d v="2021-12-11T00:00:00"/>
    <d v="2021-11-11T00:00:00"/>
    <x v="1"/>
    <x v="1"/>
    <d v="2021-12-11T00:00:00"/>
    <n v="949275"/>
    <x v="0"/>
    <s v="B3"/>
    <x v="1"/>
    <s v="Not Verified"/>
    <n v="43200"/>
    <n v="9.3600000000000003E-2"/>
    <n v="65.47"/>
    <n v="0.1099"/>
    <n v="2000"/>
    <n v="6"/>
    <n v="2096"/>
  </r>
  <r>
    <n v="471662"/>
    <x v="1"/>
    <x v="0"/>
    <x v="3"/>
    <m/>
    <x v="2"/>
    <x v="2"/>
    <x v="31"/>
    <d v="2021-08-07T00:00:00"/>
    <d v="2021-02-10T00:00:00"/>
    <x v="1"/>
    <x v="1"/>
    <d v="2021-03-10T00:00:00"/>
    <n v="595463"/>
    <x v="0"/>
    <s v="B4"/>
    <x v="1"/>
    <s v="Not Verified"/>
    <n v="140000"/>
    <n v="0.24199999999999999"/>
    <n v="799.2"/>
    <n v="0.12180000000000001"/>
    <n v="24000"/>
    <n v="11"/>
    <n v="24244"/>
  </r>
  <r>
    <n v="724040"/>
    <x v="8"/>
    <x v="0"/>
    <x v="4"/>
    <s v="mercy college"/>
    <x v="2"/>
    <x v="2"/>
    <x v="29"/>
    <d v="2021-12-12T00:00:00"/>
    <d v="2021-11-12T00:00:00"/>
    <x v="1"/>
    <x v="1"/>
    <d v="2021-12-12T00:00:00"/>
    <n v="919104"/>
    <x v="0"/>
    <s v="B5"/>
    <x v="1"/>
    <s v="Not Verified"/>
    <n v="16800"/>
    <n v="4.7100000000000003E-2"/>
    <n v="32.799999999999997"/>
    <n v="0.1111"/>
    <n v="1000"/>
    <n v="24"/>
    <n v="1137"/>
  </r>
  <r>
    <n v="1043163"/>
    <x v="5"/>
    <x v="0"/>
    <x v="5"/>
    <s v="Scooter Paints"/>
    <x v="2"/>
    <x v="2"/>
    <x v="22"/>
    <d v="2021-05-16T00:00:00"/>
    <d v="2021-12-14T00:00:00"/>
    <x v="1"/>
    <x v="1"/>
    <d v="2022-01-14T00:00:00"/>
    <n v="1273265"/>
    <x v="0"/>
    <s v="B3"/>
    <x v="1"/>
    <s v="Not Verified"/>
    <n v="26000"/>
    <n v="7.1099999999999997E-2"/>
    <n v="148.85"/>
    <n v="0.1171"/>
    <n v="4500"/>
    <n v="9"/>
    <n v="5358"/>
  </r>
  <r>
    <n v="473807"/>
    <x v="4"/>
    <x v="0"/>
    <x v="0"/>
    <m/>
    <x v="2"/>
    <x v="2"/>
    <x v="24"/>
    <d v="2021-02-13T00:00:00"/>
    <d v="2021-01-13T00:00:00"/>
    <x v="1"/>
    <x v="1"/>
    <d v="2021-02-13T00:00:00"/>
    <n v="599104"/>
    <x v="0"/>
    <s v="B1"/>
    <x v="1"/>
    <s v="Not Verified"/>
    <n v="12000"/>
    <n v="0.17"/>
    <n v="147.62"/>
    <n v="0.1114"/>
    <n v="4500"/>
    <n v="5"/>
    <n v="5315"/>
  </r>
  <r>
    <n v="564259"/>
    <x v="6"/>
    <x v="0"/>
    <x v="3"/>
    <s v="L3 Communications C.P.S."/>
    <x v="2"/>
    <x v="2"/>
    <x v="47"/>
    <d v="2021-05-16T00:00:00"/>
    <d v="2021-09-13T00:00:00"/>
    <x v="1"/>
    <x v="1"/>
    <d v="2021-10-13T00:00:00"/>
    <n v="726033"/>
    <x v="0"/>
    <s v="B4"/>
    <x v="1"/>
    <s v="Not Verified"/>
    <n v="50000"/>
    <n v="1.5100000000000001E-2"/>
    <n v="59.35"/>
    <n v="0.1149"/>
    <n v="1800"/>
    <n v="5"/>
    <n v="2137"/>
  </r>
  <r>
    <n v="797987"/>
    <x v="5"/>
    <x v="0"/>
    <x v="8"/>
    <s v="the back doctor"/>
    <x v="2"/>
    <x v="2"/>
    <x v="6"/>
    <d v="2021-01-15T00:00:00"/>
    <d v="2021-09-13T00:00:00"/>
    <x v="1"/>
    <x v="1"/>
    <d v="2021-10-13T00:00:00"/>
    <n v="1003052"/>
    <x v="0"/>
    <s v="B3"/>
    <x v="1"/>
    <s v="Not Verified"/>
    <n v="36000"/>
    <n v="5.8700000000000002E-2"/>
    <n v="81.84"/>
    <n v="0.1099"/>
    <n v="2500"/>
    <n v="15"/>
    <n v="2907"/>
  </r>
  <r>
    <n v="464477"/>
    <x v="4"/>
    <x v="0"/>
    <x v="4"/>
    <s v="Walmart"/>
    <x v="2"/>
    <x v="2"/>
    <x v="31"/>
    <d v="2021-07-13T00:00:00"/>
    <d v="2021-03-12T00:00:00"/>
    <x v="1"/>
    <x v="1"/>
    <d v="2021-04-12T00:00:00"/>
    <n v="582181"/>
    <x v="0"/>
    <s v="B3"/>
    <x v="1"/>
    <s v="Not Verified"/>
    <n v="24300"/>
    <n v="9.9000000000000008E-3"/>
    <n v="149.11000000000001"/>
    <n v="0.1183"/>
    <n v="4500"/>
    <n v="4"/>
    <n v="5304"/>
  </r>
  <r>
    <n v="460102"/>
    <x v="1"/>
    <x v="0"/>
    <x v="9"/>
    <s v="Mumm Napa"/>
    <x v="0"/>
    <x v="2"/>
    <x v="32"/>
    <d v="2021-02-11T00:00:00"/>
    <d v="2021-02-11T00:00:00"/>
    <x v="1"/>
    <x v="1"/>
    <d v="2021-03-11T00:00:00"/>
    <n v="573959"/>
    <x v="0"/>
    <s v="C3"/>
    <x v="1"/>
    <s v="Not Verified"/>
    <n v="62000"/>
    <n v="8.0500000000000002E-2"/>
    <n v="118.89"/>
    <n v="0.13569999999999999"/>
    <n v="3500"/>
    <n v="15"/>
    <n v="3969"/>
  </r>
  <r>
    <n v="713402"/>
    <x v="5"/>
    <x v="0"/>
    <x v="3"/>
    <s v="UCF"/>
    <x v="0"/>
    <x v="2"/>
    <x v="42"/>
    <d v="2021-05-16T00:00:00"/>
    <d v="2021-04-14T00:00:00"/>
    <x v="1"/>
    <x v="1"/>
    <d v="2021-05-14T00:00:00"/>
    <n v="906620"/>
    <x v="0"/>
    <s v="C2"/>
    <x v="1"/>
    <s v="Not Verified"/>
    <n v="49200"/>
    <n v="4.02E-2"/>
    <n v="134.9"/>
    <n v="0.13059999999999999"/>
    <n v="4000"/>
    <n v="30"/>
    <n v="4856"/>
  </r>
  <r>
    <n v="493683"/>
    <x v="26"/>
    <x v="0"/>
    <x v="8"/>
    <s v="Graphics Packaging"/>
    <x v="0"/>
    <x v="2"/>
    <x v="26"/>
    <d v="2021-05-16T00:00:00"/>
    <d v="2021-03-13T00:00:00"/>
    <x v="1"/>
    <x v="1"/>
    <d v="2021-04-13T00:00:00"/>
    <n v="631696"/>
    <x v="0"/>
    <s v="C5"/>
    <x v="1"/>
    <s v="Not Verified"/>
    <n v="50000"/>
    <n v="0.1409"/>
    <n v="205.71"/>
    <n v="0.14219999999999999"/>
    <n v="6000"/>
    <n v="10"/>
    <n v="7406"/>
  </r>
  <r>
    <n v="409503"/>
    <x v="8"/>
    <x v="0"/>
    <x v="0"/>
    <s v="Town of Seneca Falls Highway"/>
    <x v="0"/>
    <x v="2"/>
    <x v="23"/>
    <d v="2021-07-12T00:00:00"/>
    <d v="2021-07-12T00:00:00"/>
    <x v="1"/>
    <x v="1"/>
    <d v="2021-08-12T00:00:00"/>
    <n v="460293"/>
    <x v="0"/>
    <s v="C3"/>
    <x v="1"/>
    <s v="Not Verified"/>
    <n v="18720"/>
    <n v="0.20830000000000001"/>
    <n v="118.2"/>
    <n v="0.13159999999999999"/>
    <n v="3500"/>
    <n v="8"/>
    <n v="4256"/>
  </r>
  <r>
    <n v="472364"/>
    <x v="23"/>
    <x v="0"/>
    <x v="3"/>
    <m/>
    <x v="4"/>
    <x v="2"/>
    <x v="31"/>
    <d v="2021-02-13T00:00:00"/>
    <d v="2021-01-13T00:00:00"/>
    <x v="1"/>
    <x v="1"/>
    <d v="2021-02-13T00:00:00"/>
    <n v="596465"/>
    <x v="0"/>
    <s v="D2"/>
    <x v="1"/>
    <s v="Not Verified"/>
    <n v="124000"/>
    <n v="8.2500000000000004E-2"/>
    <n v="814.16"/>
    <n v="0.14960000000000001"/>
    <n v="23500"/>
    <n v="10"/>
    <n v="29310"/>
  </r>
  <r>
    <n v="472214"/>
    <x v="8"/>
    <x v="0"/>
    <x v="3"/>
    <m/>
    <x v="4"/>
    <x v="2"/>
    <x v="31"/>
    <d v="2021-02-13T00:00:00"/>
    <d v="2021-01-13T00:00:00"/>
    <x v="1"/>
    <x v="1"/>
    <d v="2021-02-13T00:00:00"/>
    <n v="596215"/>
    <x v="0"/>
    <s v="D2"/>
    <x v="1"/>
    <s v="Not Verified"/>
    <n v="130000"/>
    <n v="7.8799999999999995E-2"/>
    <n v="782.98"/>
    <n v="0.14960000000000001"/>
    <n v="22600"/>
    <n v="10"/>
    <n v="28187"/>
  </r>
  <r>
    <n v="472062"/>
    <x v="8"/>
    <x v="0"/>
    <x v="3"/>
    <m/>
    <x v="4"/>
    <x v="2"/>
    <x v="31"/>
    <d v="2021-02-13T00:00:00"/>
    <d v="2021-02-10T00:00:00"/>
    <x v="1"/>
    <x v="1"/>
    <d v="2021-03-10T00:00:00"/>
    <n v="595963"/>
    <x v="0"/>
    <s v="D2"/>
    <x v="1"/>
    <s v="Not Verified"/>
    <n v="120000"/>
    <n v="8.5099999999999995E-2"/>
    <n v="817.63"/>
    <n v="0.14960000000000001"/>
    <n v="23600"/>
    <n v="10"/>
    <n v="23895"/>
  </r>
  <r>
    <n v="690606"/>
    <x v="38"/>
    <x v="0"/>
    <x v="9"/>
    <s v="Nicholson MFG"/>
    <x v="4"/>
    <x v="2"/>
    <x v="42"/>
    <d v="2021-05-16T00:00:00"/>
    <d v="2021-11-12T00:00:00"/>
    <x v="1"/>
    <x v="1"/>
    <d v="2021-12-12T00:00:00"/>
    <n v="881044"/>
    <x v="0"/>
    <s v="D4"/>
    <x v="1"/>
    <s v="Not Verified"/>
    <n v="36000"/>
    <n v="0.247"/>
    <n v="279.88"/>
    <n v="0.1565"/>
    <n v="8000"/>
    <n v="21"/>
    <n v="9490"/>
  </r>
  <r>
    <n v="419127"/>
    <x v="18"/>
    <x v="0"/>
    <x v="0"/>
    <s v="Aquinas Academy"/>
    <x v="4"/>
    <x v="2"/>
    <x v="30"/>
    <d v="2021-07-12T00:00:00"/>
    <d v="2021-07-12T00:00:00"/>
    <x v="1"/>
    <x v="1"/>
    <d v="2021-08-12T00:00:00"/>
    <n v="491642"/>
    <x v="0"/>
    <s v="D3"/>
    <x v="1"/>
    <s v="Not Verified"/>
    <n v="31193"/>
    <n v="0"/>
    <n v="138.15"/>
    <n v="0.1474"/>
    <n v="4000"/>
    <n v="4"/>
    <n v="4973"/>
  </r>
  <r>
    <n v="391751"/>
    <x v="40"/>
    <x v="0"/>
    <x v="8"/>
    <s v="McOpCo"/>
    <x v="4"/>
    <x v="2"/>
    <x v="45"/>
    <d v="2021-11-15T00:00:00"/>
    <d v="2021-10-11T00:00:00"/>
    <x v="1"/>
    <x v="1"/>
    <d v="2021-11-11T00:00:00"/>
    <n v="428101"/>
    <x v="0"/>
    <s v="D4"/>
    <x v="1"/>
    <s v="Not Verified"/>
    <n v="22000"/>
    <n v="0.19750000000000001"/>
    <n v="138.77000000000001"/>
    <n v="0.15049999999999999"/>
    <n v="4000"/>
    <n v="12"/>
    <n v="4763"/>
  </r>
  <r>
    <n v="372778"/>
    <x v="16"/>
    <x v="0"/>
    <x v="0"/>
    <s v="Dr. Demartino"/>
    <x v="4"/>
    <x v="2"/>
    <x v="33"/>
    <d v="2021-02-16T00:00:00"/>
    <d v="2021-04-12T00:00:00"/>
    <x v="1"/>
    <x v="1"/>
    <d v="2021-05-12T00:00:00"/>
    <n v="391952"/>
    <x v="0"/>
    <s v="D2"/>
    <x v="1"/>
    <s v="Not Verified"/>
    <n v="25000"/>
    <n v="0.12379999999999999"/>
    <n v="82.52"/>
    <n v="0.14419999999999999"/>
    <n v="2400"/>
    <n v="11"/>
    <n v="2971"/>
  </r>
  <r>
    <n v="471174"/>
    <x v="2"/>
    <x v="0"/>
    <x v="0"/>
    <s v="ICR"/>
    <x v="3"/>
    <x v="2"/>
    <x v="24"/>
    <d v="2021-05-16T00:00:00"/>
    <d v="2021-01-13T00:00:00"/>
    <x v="1"/>
    <x v="1"/>
    <d v="2021-02-13T00:00:00"/>
    <n v="594840"/>
    <x v="0"/>
    <s v="A1"/>
    <x v="1"/>
    <s v="Not Verified"/>
    <n v="48000"/>
    <n v="8.5000000000000006E-3"/>
    <n v="231.75"/>
    <n v="7.0499999999999993E-2"/>
    <n v="7500"/>
    <n v="18"/>
    <n v="8344"/>
  </r>
  <r>
    <n v="583337"/>
    <x v="18"/>
    <x v="0"/>
    <x v="6"/>
    <s v="Marie Welshinger"/>
    <x v="3"/>
    <x v="0"/>
    <x v="54"/>
    <d v="2021-10-13T00:00:00"/>
    <d v="2021-10-13T00:00:00"/>
    <x v="1"/>
    <x v="1"/>
    <d v="2021-11-13T00:00:00"/>
    <n v="749595"/>
    <x v="0"/>
    <s v="A3"/>
    <x v="1"/>
    <s v="Not Verified"/>
    <n v="38500"/>
    <n v="5.4899999999999997E-2"/>
    <n v="154.71"/>
    <n v="7.1400000000000005E-2"/>
    <n v="5000"/>
    <n v="14"/>
    <n v="5570"/>
  </r>
  <r>
    <n v="749390"/>
    <x v="1"/>
    <x v="0"/>
    <x v="6"/>
    <s v="MH Consulting Services"/>
    <x v="3"/>
    <x v="0"/>
    <x v="25"/>
    <d v="2021-05-16T00:00:00"/>
    <d v="2021-10-11T00:00:00"/>
    <x v="1"/>
    <x v="1"/>
    <d v="2021-11-11T00:00:00"/>
    <n v="948621"/>
    <x v="0"/>
    <s v="A4"/>
    <x v="1"/>
    <s v="Not Verified"/>
    <n v="71040"/>
    <n v="2.75E-2"/>
    <n v="407.44"/>
    <n v="7.4899999999999994E-2"/>
    <n v="13100"/>
    <n v="17"/>
    <n v="13488"/>
  </r>
  <r>
    <n v="812462"/>
    <x v="1"/>
    <x v="0"/>
    <x v="6"/>
    <s v="Fisher Asset Management LLC"/>
    <x v="3"/>
    <x v="0"/>
    <x v="44"/>
    <d v="2021-03-16T00:00:00"/>
    <d v="2021-08-14T00:00:00"/>
    <x v="1"/>
    <x v="1"/>
    <d v="2021-09-14T00:00:00"/>
    <n v="1015921"/>
    <x v="0"/>
    <s v="A4"/>
    <x v="1"/>
    <s v="Not Verified"/>
    <n v="65000"/>
    <n v="5.1999999999999998E-3"/>
    <n v="124.41"/>
    <n v="7.4899999999999994E-2"/>
    <n v="4000"/>
    <n v="10"/>
    <n v="4479"/>
  </r>
  <r>
    <n v="399588"/>
    <x v="13"/>
    <x v="0"/>
    <x v="6"/>
    <s v="State of Washington Dept of Corrections"/>
    <x v="3"/>
    <x v="0"/>
    <x v="28"/>
    <d v="2021-05-16T00:00:00"/>
    <d v="2021-06-12T00:00:00"/>
    <x v="1"/>
    <x v="1"/>
    <d v="2021-07-12T00:00:00"/>
    <n v="442399"/>
    <x v="0"/>
    <s v="A4"/>
    <x v="1"/>
    <s v="Not Verified"/>
    <n v="42000"/>
    <n v="9.9699999999999997E-2"/>
    <n v="185.3"/>
    <n v="9.3200000000000005E-2"/>
    <n v="5800"/>
    <n v="27"/>
    <n v="6716"/>
  </r>
  <r>
    <n v="433450"/>
    <x v="25"/>
    <x v="0"/>
    <x v="6"/>
    <s v="Roanoke City"/>
    <x v="3"/>
    <x v="0"/>
    <x v="20"/>
    <d v="2021-09-12T00:00:00"/>
    <d v="2021-08-11T00:00:00"/>
    <x v="1"/>
    <x v="1"/>
    <d v="2021-09-11T00:00:00"/>
    <n v="516330"/>
    <x v="0"/>
    <s v="A4"/>
    <x v="1"/>
    <s v="Not Verified"/>
    <n v="42312"/>
    <n v="0.1211"/>
    <n v="173.86"/>
    <n v="8.5900000000000004E-2"/>
    <n v="5500"/>
    <n v="14"/>
    <n v="6150"/>
  </r>
  <r>
    <n v="611147"/>
    <x v="2"/>
    <x v="0"/>
    <x v="6"/>
    <s v="2Dialog"/>
    <x v="3"/>
    <x v="0"/>
    <x v="49"/>
    <d v="2021-01-12T00:00:00"/>
    <d v="2021-12-11T00:00:00"/>
    <x v="1"/>
    <x v="1"/>
    <d v="2022-01-11T00:00:00"/>
    <n v="769311"/>
    <x v="0"/>
    <s v="A5"/>
    <x v="1"/>
    <s v="Not Verified"/>
    <n v="50000"/>
    <n v="8.8300000000000003E-2"/>
    <n v="199.67"/>
    <n v="6.9099999999999995E-2"/>
    <n v="10000"/>
    <n v="26"/>
    <n v="6778"/>
  </r>
  <r>
    <n v="838960"/>
    <x v="13"/>
    <x v="0"/>
    <x v="6"/>
    <s v="CentrAlert"/>
    <x v="3"/>
    <x v="0"/>
    <x v="11"/>
    <d v="2021-09-13T00:00:00"/>
    <d v="2021-09-13T00:00:00"/>
    <x v="1"/>
    <x v="1"/>
    <d v="2021-10-13T00:00:00"/>
    <n v="1049091"/>
    <x v="0"/>
    <s v="A5"/>
    <x v="1"/>
    <s v="Not Verified"/>
    <n v="50000"/>
    <n v="0.12839999999999999"/>
    <n v="94.69"/>
    <n v="8.4900000000000003E-2"/>
    <n v="3000"/>
    <n v="21"/>
    <n v="3366"/>
  </r>
  <r>
    <n v="485234"/>
    <x v="4"/>
    <x v="0"/>
    <x v="6"/>
    <s v="Newark Board of Education"/>
    <x v="3"/>
    <x v="0"/>
    <x v="46"/>
    <d v="2021-01-14T00:00:00"/>
    <d v="2021-03-13T00:00:00"/>
    <x v="1"/>
    <x v="1"/>
    <d v="2021-04-13T00:00:00"/>
    <n v="618122"/>
    <x v="0"/>
    <s v="A5"/>
    <x v="1"/>
    <s v="Not Verified"/>
    <n v="52300"/>
    <n v="3.7600000000000001E-2"/>
    <n v="337.83"/>
    <n v="7.8799999999999995E-2"/>
    <n v="10800"/>
    <n v="21"/>
    <n v="12163"/>
  </r>
  <r>
    <n v="623971"/>
    <x v="8"/>
    <x v="0"/>
    <x v="3"/>
    <s v="kamco supply corp of new england"/>
    <x v="3"/>
    <x v="0"/>
    <x v="41"/>
    <d v="2021-11-14T00:00:00"/>
    <d v="2021-05-11T00:00:00"/>
    <x v="1"/>
    <x v="1"/>
    <d v="2021-06-11T00:00:00"/>
    <n v="799645"/>
    <x v="0"/>
    <s v="A2"/>
    <x v="1"/>
    <s v="Not Verified"/>
    <n v="45000"/>
    <n v="0.22159999999999999"/>
    <n v="57.63"/>
    <n v="5.79E-2"/>
    <n v="1900"/>
    <n v="25"/>
    <n v="1944"/>
  </r>
  <r>
    <n v="584739"/>
    <x v="18"/>
    <x v="0"/>
    <x v="3"/>
    <s v="pss"/>
    <x v="3"/>
    <x v="0"/>
    <x v="54"/>
    <d v="2021-04-16T00:00:00"/>
    <d v="2021-10-12T00:00:00"/>
    <x v="1"/>
    <x v="1"/>
    <d v="2021-11-12T00:00:00"/>
    <n v="751369"/>
    <x v="0"/>
    <s v="A3"/>
    <x v="1"/>
    <s v="Not Verified"/>
    <n v="140000"/>
    <n v="7.9600000000000004E-2"/>
    <n v="278.48"/>
    <n v="7.1400000000000005E-2"/>
    <n v="9000"/>
    <n v="24"/>
    <n v="9865"/>
  </r>
  <r>
    <n v="672866"/>
    <x v="0"/>
    <x v="0"/>
    <x v="3"/>
    <m/>
    <x v="3"/>
    <x v="0"/>
    <x v="0"/>
    <d v="2021-10-14T00:00:00"/>
    <d v="2021-03-14T00:00:00"/>
    <x v="1"/>
    <x v="1"/>
    <d v="2021-04-14T00:00:00"/>
    <n v="860102"/>
    <x v="0"/>
    <s v="A4"/>
    <x v="1"/>
    <s v="Not Verified"/>
    <n v="30000"/>
    <n v="2.3999999999999998E-3"/>
    <n v="62.02"/>
    <n v="7.2900000000000006E-2"/>
    <n v="2000"/>
    <n v="4"/>
    <n v="2233"/>
  </r>
  <r>
    <n v="883995"/>
    <x v="5"/>
    <x v="0"/>
    <x v="3"/>
    <s v="escambia county board of county commissi"/>
    <x v="3"/>
    <x v="0"/>
    <x v="10"/>
    <d v="2021-10-14T00:00:00"/>
    <d v="2021-11-14T00:00:00"/>
    <x v="1"/>
    <x v="1"/>
    <d v="2021-12-14T00:00:00"/>
    <n v="1099330"/>
    <x v="0"/>
    <s v="A4"/>
    <x v="1"/>
    <s v="Not Verified"/>
    <n v="26400"/>
    <n v="0.1709"/>
    <n v="118.91"/>
    <n v="7.9000000000000001E-2"/>
    <n v="3800"/>
    <n v="10"/>
    <n v="4300"/>
  </r>
  <r>
    <n v="752122"/>
    <x v="5"/>
    <x v="0"/>
    <x v="8"/>
    <s v="DR, Inc."/>
    <x v="3"/>
    <x v="0"/>
    <x v="25"/>
    <d v="2021-12-12T00:00:00"/>
    <d v="2021-12-12T00:00:00"/>
    <x v="1"/>
    <x v="1"/>
    <d v="2022-01-12T00:00:00"/>
    <n v="951674"/>
    <x v="0"/>
    <s v="A1"/>
    <x v="1"/>
    <s v="Not Verified"/>
    <n v="70000"/>
    <n v="7.7700000000000005E-2"/>
    <n v="135.72"/>
    <n v="5.4199999999999998E-2"/>
    <n v="4500"/>
    <n v="21"/>
    <n v="4795"/>
  </r>
  <r>
    <n v="812053"/>
    <x v="13"/>
    <x v="0"/>
    <x v="8"/>
    <s v="ArtsFund"/>
    <x v="3"/>
    <x v="0"/>
    <x v="44"/>
    <d v="2021-07-14T00:00:00"/>
    <d v="2021-08-14T00:00:00"/>
    <x v="1"/>
    <x v="1"/>
    <d v="2021-09-14T00:00:00"/>
    <n v="1019162"/>
    <x v="0"/>
    <s v="A2"/>
    <x v="1"/>
    <s v="Not Verified"/>
    <n v="60000"/>
    <n v="6.2199999999999998E-2"/>
    <n v="144.49"/>
    <n v="5.9900000000000002E-2"/>
    <n v="4750"/>
    <n v="12"/>
    <n v="5201"/>
  </r>
  <r>
    <n v="665294"/>
    <x v="3"/>
    <x v="0"/>
    <x v="8"/>
    <s v="Stainless Sales Corporation"/>
    <x v="3"/>
    <x v="0"/>
    <x v="0"/>
    <d v="2021-02-14T00:00:00"/>
    <d v="2021-02-14T00:00:00"/>
    <x v="1"/>
    <x v="1"/>
    <d v="2021-03-14T00:00:00"/>
    <n v="850593"/>
    <x v="0"/>
    <s v="A2"/>
    <x v="1"/>
    <s v="Not Verified"/>
    <n v="110500"/>
    <n v="9.6799999999999997E-2"/>
    <n v="272.95"/>
    <n v="5.79E-2"/>
    <n v="9000"/>
    <n v="26"/>
    <n v="9826"/>
  </r>
  <r>
    <n v="743941"/>
    <x v="23"/>
    <x v="0"/>
    <x v="8"/>
    <s v="Great southwestern construction"/>
    <x v="3"/>
    <x v="0"/>
    <x v="25"/>
    <d v="2021-06-15T00:00:00"/>
    <d v="2021-02-14T00:00:00"/>
    <x v="1"/>
    <x v="1"/>
    <d v="2021-03-14T00:00:00"/>
    <n v="942327"/>
    <x v="0"/>
    <s v="A2"/>
    <x v="1"/>
    <s v="Not Verified"/>
    <n v="42000"/>
    <n v="0.1331"/>
    <n v="197.72"/>
    <n v="5.9900000000000002E-2"/>
    <n v="6500"/>
    <n v="12"/>
    <n v="7112"/>
  </r>
  <r>
    <n v="378205"/>
    <x v="26"/>
    <x v="0"/>
    <x v="8"/>
    <s v="International Education"/>
    <x v="3"/>
    <x v="0"/>
    <x v="8"/>
    <d v="2021-11-10T00:00:00"/>
    <d v="2021-12-10T00:00:00"/>
    <x v="1"/>
    <x v="1"/>
    <d v="2022-01-10T00:00:00"/>
    <n v="403074"/>
    <x v="0"/>
    <s v="A3"/>
    <x v="1"/>
    <s v="Not Verified"/>
    <n v="30000"/>
    <n v="8.0000000000000002E-3"/>
    <n v="172.35"/>
    <n v="0.08"/>
    <n v="5500"/>
    <n v="21"/>
    <n v="6034"/>
  </r>
  <r>
    <n v="386851"/>
    <x v="1"/>
    <x v="0"/>
    <x v="8"/>
    <s v="Improvement Direct"/>
    <x v="3"/>
    <x v="0"/>
    <x v="33"/>
    <d v="2021-04-12T00:00:00"/>
    <d v="2021-04-12T00:00:00"/>
    <x v="1"/>
    <x v="1"/>
    <d v="2021-05-12T00:00:00"/>
    <n v="416411"/>
    <x v="0"/>
    <s v="A3"/>
    <x v="1"/>
    <s v="Not Verified"/>
    <n v="23198"/>
    <n v="8.9499999999999996E-2"/>
    <n v="188.02"/>
    <n v="0.08"/>
    <n v="6000"/>
    <n v="21"/>
    <n v="6769"/>
  </r>
  <r>
    <n v="653363"/>
    <x v="25"/>
    <x v="0"/>
    <x v="8"/>
    <s v="Compusearch"/>
    <x v="3"/>
    <x v="0"/>
    <x v="21"/>
    <d v="2021-06-13T00:00:00"/>
    <d v="2021-07-13T00:00:00"/>
    <x v="1"/>
    <x v="1"/>
    <d v="2021-08-13T00:00:00"/>
    <n v="835549"/>
    <x v="0"/>
    <s v="A4"/>
    <x v="1"/>
    <s v="Not Verified"/>
    <n v="70000"/>
    <n v="4.2700000000000002E-2"/>
    <n v="93.03"/>
    <n v="7.2900000000000006E-2"/>
    <n v="3000"/>
    <n v="5"/>
    <n v="3334"/>
  </r>
  <r>
    <n v="760810"/>
    <x v="8"/>
    <x v="0"/>
    <x v="8"/>
    <s v="TeleNav"/>
    <x v="3"/>
    <x v="0"/>
    <x v="25"/>
    <d v="2021-11-12T00:00:00"/>
    <d v="2021-12-12T00:00:00"/>
    <x v="1"/>
    <x v="1"/>
    <d v="2022-01-12T00:00:00"/>
    <n v="961133"/>
    <x v="0"/>
    <s v="A4"/>
    <x v="1"/>
    <s v="Not Verified"/>
    <n v="110000"/>
    <n v="6.93E-2"/>
    <n v="99.53"/>
    <n v="7.4899999999999994E-2"/>
    <n v="3200"/>
    <n v="17"/>
    <n v="3481"/>
  </r>
  <r>
    <n v="353624"/>
    <x v="4"/>
    <x v="0"/>
    <x v="8"/>
    <s v="Psychology Software Tools, Inc"/>
    <x v="3"/>
    <x v="0"/>
    <x v="53"/>
    <d v="2021-06-11T00:00:00"/>
    <d v="2021-02-11T00:00:00"/>
    <x v="1"/>
    <x v="1"/>
    <d v="2021-03-11T00:00:00"/>
    <n v="357323"/>
    <x v="0"/>
    <s v="A4"/>
    <x v="1"/>
    <s v="Not Verified"/>
    <n v="31000"/>
    <n v="8.5000000000000006E-2"/>
    <n v="50.38"/>
    <n v="8.3199999999999996E-2"/>
    <n v="1800"/>
    <n v="11"/>
    <n v="1806"/>
  </r>
  <r>
    <n v="476925"/>
    <x v="8"/>
    <x v="0"/>
    <x v="8"/>
    <s v="Impact Technologies, LLC"/>
    <x v="3"/>
    <x v="0"/>
    <x v="24"/>
    <d v="2021-11-13T00:00:00"/>
    <d v="2021-10-12T00:00:00"/>
    <x v="1"/>
    <x v="1"/>
    <d v="2021-11-12T00:00:00"/>
    <n v="604357"/>
    <x v="0"/>
    <s v="A5"/>
    <x v="1"/>
    <s v="Not Verified"/>
    <n v="84000"/>
    <n v="9.1300000000000006E-2"/>
    <n v="190.63"/>
    <n v="8.9399999999999993E-2"/>
    <n v="6000"/>
    <n v="4"/>
    <n v="6691"/>
  </r>
  <r>
    <n v="731269"/>
    <x v="9"/>
    <x v="0"/>
    <x v="8"/>
    <s v="baystate builders"/>
    <x v="3"/>
    <x v="0"/>
    <x v="29"/>
    <d v="2021-04-14T00:00:00"/>
    <d v="2021-05-14T00:00:00"/>
    <x v="1"/>
    <x v="1"/>
    <d v="2021-06-14T00:00:00"/>
    <n v="927319"/>
    <x v="0"/>
    <s v="A5"/>
    <x v="1"/>
    <s v="Not Verified"/>
    <n v="30000"/>
    <n v="7.1999999999999995E-2"/>
    <n v="187.08"/>
    <n v="7.6600000000000001E-2"/>
    <n v="6000"/>
    <n v="21"/>
    <n v="6722"/>
  </r>
  <r>
    <n v="805646"/>
    <x v="21"/>
    <x v="0"/>
    <x v="4"/>
    <s v="CONNSACS, Inc."/>
    <x v="3"/>
    <x v="0"/>
    <x v="44"/>
    <d v="2021-01-16T00:00:00"/>
    <d v="2021-07-12T00:00:00"/>
    <x v="1"/>
    <x v="1"/>
    <d v="2021-08-12T00:00:00"/>
    <n v="1011709"/>
    <x v="0"/>
    <s v="A1"/>
    <x v="1"/>
    <s v="Not Verified"/>
    <n v="35000"/>
    <n v="0.12820000000000001"/>
    <n v="144.77000000000001"/>
    <n v="5.4199999999999998E-2"/>
    <n v="4800"/>
    <n v="15"/>
    <n v="4966"/>
  </r>
  <r>
    <n v="892547"/>
    <x v="1"/>
    <x v="0"/>
    <x v="4"/>
    <s v="Panasonic Avionics Corporation"/>
    <x v="3"/>
    <x v="0"/>
    <x v="10"/>
    <d v="2021-10-14T00:00:00"/>
    <d v="2021-10-14T00:00:00"/>
    <x v="1"/>
    <x v="1"/>
    <d v="2021-11-14T00:00:00"/>
    <n v="1109494"/>
    <x v="0"/>
    <s v="A2"/>
    <x v="1"/>
    <s v="Not Verified"/>
    <n v="80000"/>
    <n v="0.14249999999999999"/>
    <n v="368.45"/>
    <n v="6.6199999999999995E-2"/>
    <n v="12000"/>
    <n v="14"/>
    <n v="13264"/>
  </r>
  <r>
    <n v="685139"/>
    <x v="0"/>
    <x v="0"/>
    <x v="4"/>
    <s v="Turner Broadcasting"/>
    <x v="3"/>
    <x v="0"/>
    <x v="0"/>
    <d v="2021-04-15T00:00:00"/>
    <d v="2021-02-14T00:00:00"/>
    <x v="1"/>
    <x v="1"/>
    <d v="2021-03-14T00:00:00"/>
    <n v="874733"/>
    <x v="0"/>
    <s v="A2"/>
    <x v="1"/>
    <s v="Not Verified"/>
    <n v="47000"/>
    <n v="0.10059999999999999"/>
    <n v="121.31"/>
    <n v="5.79E-2"/>
    <n v="4000"/>
    <n v="13"/>
    <n v="4344"/>
  </r>
  <r>
    <n v="744231"/>
    <x v="5"/>
    <x v="0"/>
    <x v="4"/>
    <s v="Mediatech, Inc."/>
    <x v="3"/>
    <x v="0"/>
    <x v="25"/>
    <d v="2021-05-14T00:00:00"/>
    <d v="2021-05-14T00:00:00"/>
    <x v="1"/>
    <x v="1"/>
    <d v="2021-06-14T00:00:00"/>
    <n v="942686"/>
    <x v="0"/>
    <s v="A3"/>
    <x v="1"/>
    <s v="Not Verified"/>
    <n v="34200"/>
    <n v="2.4199999999999999E-2"/>
    <n v="222.29"/>
    <n v="6.9900000000000004E-2"/>
    <n v="7200"/>
    <n v="6"/>
    <n v="8002"/>
  </r>
  <r>
    <n v="665503"/>
    <x v="1"/>
    <x v="0"/>
    <x v="4"/>
    <s v="The Capital Group"/>
    <x v="3"/>
    <x v="0"/>
    <x v="0"/>
    <d v="2021-10-15T00:00:00"/>
    <d v="2021-02-14T00:00:00"/>
    <x v="1"/>
    <x v="1"/>
    <d v="2021-03-14T00:00:00"/>
    <n v="850858"/>
    <x v="0"/>
    <s v="A4"/>
    <x v="1"/>
    <s v="Not Verified"/>
    <n v="65000"/>
    <n v="4.1399999999999999E-2"/>
    <n v="130.25"/>
    <n v="7.2900000000000006E-2"/>
    <n v="4200"/>
    <n v="8"/>
    <n v="4690"/>
  </r>
  <r>
    <n v="408378"/>
    <x v="41"/>
    <x v="0"/>
    <x v="4"/>
    <s v="United States Patent and Trademark Office"/>
    <x v="3"/>
    <x v="0"/>
    <x v="28"/>
    <d v="2021-10-14T00:00:00"/>
    <d v="2021-05-12T00:00:00"/>
    <x v="1"/>
    <x v="1"/>
    <d v="2021-06-12T00:00:00"/>
    <n v="458437"/>
    <x v="0"/>
    <s v="A4"/>
    <x v="1"/>
    <s v="Not Verified"/>
    <n v="98000"/>
    <n v="2.7699999999999999E-2"/>
    <n v="127.79"/>
    <n v="9.3200000000000005E-2"/>
    <n v="4000"/>
    <n v="25"/>
    <n v="4599"/>
  </r>
  <r>
    <n v="824461"/>
    <x v="2"/>
    <x v="0"/>
    <x v="2"/>
    <s v="Booz &amp; Company"/>
    <x v="3"/>
    <x v="0"/>
    <x v="44"/>
    <d v="2021-09-12T00:00:00"/>
    <d v="2021-09-12T00:00:00"/>
    <x v="1"/>
    <x v="1"/>
    <d v="2021-10-12T00:00:00"/>
    <n v="1033127"/>
    <x v="0"/>
    <s v="A1"/>
    <x v="1"/>
    <s v="Not Verified"/>
    <n v="68500"/>
    <n v="5.1900000000000002E-2"/>
    <n v="60.32"/>
    <n v="5.4199999999999998E-2"/>
    <n v="2000"/>
    <n v="14"/>
    <n v="2099"/>
  </r>
  <r>
    <n v="741404"/>
    <x v="0"/>
    <x v="0"/>
    <x v="2"/>
    <s v="KTG, Inc."/>
    <x v="3"/>
    <x v="0"/>
    <x v="25"/>
    <d v="2021-03-16T00:00:00"/>
    <d v="2021-12-11T00:00:00"/>
    <x v="1"/>
    <x v="1"/>
    <d v="2022-01-11T00:00:00"/>
    <n v="939281"/>
    <x v="0"/>
    <s v="A1"/>
    <x v="1"/>
    <s v="Not Verified"/>
    <n v="36000"/>
    <n v="5.67E-2"/>
    <n v="337.8"/>
    <n v="5.4199999999999998E-2"/>
    <n v="11200"/>
    <n v="24"/>
    <n v="11527"/>
  </r>
  <r>
    <n v="687875"/>
    <x v="5"/>
    <x v="0"/>
    <x v="2"/>
    <s v="tire kingdom"/>
    <x v="3"/>
    <x v="0"/>
    <x v="42"/>
    <d v="2021-05-16T00:00:00"/>
    <d v="2021-02-13T00:00:00"/>
    <x v="1"/>
    <x v="1"/>
    <d v="2021-03-13T00:00:00"/>
    <n v="877916"/>
    <x v="0"/>
    <s v="A2"/>
    <x v="1"/>
    <s v="Not Verified"/>
    <n v="60000"/>
    <n v="0.2162"/>
    <n v="212.29"/>
    <n v="5.79E-2"/>
    <n v="7000"/>
    <n v="12"/>
    <n v="7552"/>
  </r>
  <r>
    <n v="674916"/>
    <x v="5"/>
    <x v="0"/>
    <x v="2"/>
    <s v="Walmart"/>
    <x v="3"/>
    <x v="0"/>
    <x v="0"/>
    <d v="2021-01-15T00:00:00"/>
    <d v="2021-08-12T00:00:00"/>
    <x v="1"/>
    <x v="1"/>
    <d v="2021-09-12T00:00:00"/>
    <n v="862606"/>
    <x v="0"/>
    <s v="A4"/>
    <x v="1"/>
    <s v="Not Verified"/>
    <n v="14400"/>
    <n v="2.0799999999999999E-2"/>
    <n v="124.04"/>
    <n v="7.2900000000000006E-2"/>
    <n v="4000"/>
    <n v="3"/>
    <n v="4322"/>
  </r>
  <r>
    <n v="383869"/>
    <x v="1"/>
    <x v="0"/>
    <x v="2"/>
    <m/>
    <x v="3"/>
    <x v="0"/>
    <x v="33"/>
    <d v="2021-03-12T00:00:00"/>
    <d v="2021-03-12T00:00:00"/>
    <x v="1"/>
    <x v="1"/>
    <d v="2021-04-12T00:00:00"/>
    <n v="414464"/>
    <x v="0"/>
    <s v="A4"/>
    <x v="1"/>
    <s v="Not Verified"/>
    <n v="189996"/>
    <n v="1.0500000000000001E-2"/>
    <n v="268.36"/>
    <n v="9.3200000000000005E-2"/>
    <n v="8400"/>
    <n v="13"/>
    <n v="9661"/>
  </r>
  <r>
    <n v="663606"/>
    <x v="18"/>
    <x v="0"/>
    <x v="2"/>
    <s v="somerset county"/>
    <x v="3"/>
    <x v="0"/>
    <x v="0"/>
    <d v="2021-09-14T00:00:00"/>
    <d v="2021-05-12T00:00:00"/>
    <x v="1"/>
    <x v="1"/>
    <d v="2021-06-12T00:00:00"/>
    <n v="848574"/>
    <x v="0"/>
    <s v="A4"/>
    <x v="1"/>
    <s v="Not Verified"/>
    <n v="43300"/>
    <n v="5.0999999999999997E-2"/>
    <n v="248.08"/>
    <n v="7.2900000000000006E-2"/>
    <n v="8000"/>
    <n v="10"/>
    <n v="8568"/>
  </r>
  <r>
    <n v="596783"/>
    <x v="20"/>
    <x v="0"/>
    <x v="2"/>
    <s v="After Cool Fitness"/>
    <x v="3"/>
    <x v="0"/>
    <x v="50"/>
    <d v="2021-10-13T00:00:00"/>
    <d v="2021-11-13T00:00:00"/>
    <x v="1"/>
    <x v="1"/>
    <d v="2021-12-13T00:00:00"/>
    <n v="766062"/>
    <x v="0"/>
    <s v="A5"/>
    <x v="1"/>
    <s v="Not Verified"/>
    <n v="8004"/>
    <n v="8.6999999999999994E-2"/>
    <n v="93.85"/>
    <n v="7.8799999999999995E-2"/>
    <n v="3000"/>
    <n v="16"/>
    <n v="3379"/>
  </r>
  <r>
    <n v="706220"/>
    <x v="8"/>
    <x v="0"/>
    <x v="5"/>
    <s v="Tops Markets"/>
    <x v="3"/>
    <x v="0"/>
    <x v="42"/>
    <d v="2021-04-16T00:00:00"/>
    <d v="2021-04-14T00:00:00"/>
    <x v="1"/>
    <x v="1"/>
    <d v="2021-05-14T00:00:00"/>
    <n v="898423"/>
    <x v="0"/>
    <s v="A1"/>
    <x v="1"/>
    <s v="Not Verified"/>
    <n v="36000"/>
    <n v="7.8700000000000006E-2"/>
    <n v="92.75"/>
    <n v="5.4199999999999998E-2"/>
    <n v="3075"/>
    <n v="27"/>
    <n v="3339"/>
  </r>
  <r>
    <n v="772651"/>
    <x v="25"/>
    <x v="0"/>
    <x v="5"/>
    <s v="Autozone"/>
    <x v="3"/>
    <x v="0"/>
    <x v="6"/>
    <d v="2021-05-16T00:00:00"/>
    <d v="2021-07-12T00:00:00"/>
    <x v="1"/>
    <x v="1"/>
    <d v="2021-08-12T00:00:00"/>
    <n v="974641"/>
    <x v="0"/>
    <s v="A3"/>
    <x v="1"/>
    <s v="Not Verified"/>
    <n v="27000"/>
    <n v="5.1999999999999998E-2"/>
    <n v="52.49"/>
    <n v="6.9900000000000004E-2"/>
    <n v="1700"/>
    <n v="5"/>
    <n v="1809"/>
  </r>
  <r>
    <n v="859047"/>
    <x v="11"/>
    <x v="0"/>
    <x v="5"/>
    <s v="WENDOH Media"/>
    <x v="3"/>
    <x v="0"/>
    <x v="11"/>
    <d v="2021-05-16T00:00:00"/>
    <d v="2021-07-14T00:00:00"/>
    <x v="1"/>
    <x v="1"/>
    <d v="2021-08-14T00:00:00"/>
    <n v="1071722"/>
    <x v="0"/>
    <s v="A3"/>
    <x v="1"/>
    <s v="Not Verified"/>
    <n v="84000"/>
    <n v="0.11940000000000001"/>
    <n v="185.24"/>
    <n v="6.9900000000000004E-2"/>
    <n v="6000"/>
    <n v="34"/>
    <n v="6665"/>
  </r>
  <r>
    <n v="760712"/>
    <x v="5"/>
    <x v="0"/>
    <x v="5"/>
    <s v="Waste Management"/>
    <x v="3"/>
    <x v="0"/>
    <x v="25"/>
    <d v="2021-05-14T00:00:00"/>
    <d v="2021-06-14T00:00:00"/>
    <x v="1"/>
    <x v="1"/>
    <d v="2021-07-14T00:00:00"/>
    <n v="961022"/>
    <x v="0"/>
    <s v="A4"/>
    <x v="1"/>
    <s v="Not Verified"/>
    <n v="45600"/>
    <n v="0.22109999999999999"/>
    <n v="62.21"/>
    <n v="7.4899999999999994E-2"/>
    <n v="2000"/>
    <n v="13"/>
    <n v="2239"/>
  </r>
  <r>
    <n v="725495"/>
    <x v="25"/>
    <x v="0"/>
    <x v="7"/>
    <s v="Abc Supply Co. Inc"/>
    <x v="3"/>
    <x v="0"/>
    <x v="29"/>
    <d v="2021-04-12T00:00:00"/>
    <d v="2021-03-12T00:00:00"/>
    <x v="1"/>
    <x v="1"/>
    <d v="2021-04-12T00:00:00"/>
    <n v="920749"/>
    <x v="0"/>
    <s v="A1"/>
    <x v="1"/>
    <s v="Not Verified"/>
    <n v="60000"/>
    <n v="6.9000000000000006E-2"/>
    <n v="150.80000000000001"/>
    <n v="5.4199999999999998E-2"/>
    <n v="5000"/>
    <n v="19"/>
    <n v="5216"/>
  </r>
  <r>
    <n v="772226"/>
    <x v="14"/>
    <x v="0"/>
    <x v="7"/>
    <s v="City of Lebanon"/>
    <x v="3"/>
    <x v="0"/>
    <x v="6"/>
    <d v="2021-04-16T00:00:00"/>
    <d v="2021-05-14T00:00:00"/>
    <x v="1"/>
    <x v="1"/>
    <d v="2021-06-14T00:00:00"/>
    <n v="974139"/>
    <x v="0"/>
    <s v="A1"/>
    <x v="1"/>
    <s v="Not Verified"/>
    <n v="39336"/>
    <n v="0.1293"/>
    <n v="105.56"/>
    <n v="5.4199999999999998E-2"/>
    <n v="3500"/>
    <n v="10"/>
    <n v="3786"/>
  </r>
  <r>
    <n v="811942"/>
    <x v="8"/>
    <x v="0"/>
    <x v="7"/>
    <s v="wny urology associates"/>
    <x v="3"/>
    <x v="0"/>
    <x v="44"/>
    <d v="2021-07-13T00:00:00"/>
    <d v="2021-07-13T00:00:00"/>
    <x v="1"/>
    <x v="1"/>
    <d v="2021-08-13T00:00:00"/>
    <n v="1019037"/>
    <x v="0"/>
    <s v="A2"/>
    <x v="1"/>
    <s v="Not Verified"/>
    <n v="42000"/>
    <n v="0.21829999999999999"/>
    <n v="180.99"/>
    <n v="5.9900000000000002E-2"/>
    <n v="5950"/>
    <n v="17"/>
    <n v="6448"/>
  </r>
  <r>
    <n v="1001205"/>
    <x v="4"/>
    <x v="0"/>
    <x v="7"/>
    <s v="PPG Industries, Inc."/>
    <x v="3"/>
    <x v="0"/>
    <x v="22"/>
    <d v="2021-05-16T00:00:00"/>
    <d v="2021-11-14T00:00:00"/>
    <x v="1"/>
    <x v="1"/>
    <d v="2021-12-14T00:00:00"/>
    <n v="1227186"/>
    <x v="0"/>
    <s v="A2"/>
    <x v="1"/>
    <s v="Not Verified"/>
    <n v="69000"/>
    <n v="0.1108"/>
    <n v="128.96"/>
    <n v="6.6199999999999995E-2"/>
    <n v="4200"/>
    <n v="15"/>
    <n v="4642"/>
  </r>
  <r>
    <n v="524869"/>
    <x v="18"/>
    <x v="0"/>
    <x v="7"/>
    <s v="Ocean Spray Cranberries, Inc."/>
    <x v="3"/>
    <x v="0"/>
    <x v="51"/>
    <d v="2021-04-13T00:00:00"/>
    <d v="2021-03-13T00:00:00"/>
    <x v="1"/>
    <x v="1"/>
    <d v="2021-04-13T00:00:00"/>
    <n v="679135"/>
    <x v="0"/>
    <s v="A3"/>
    <x v="1"/>
    <s v="Not Verified"/>
    <n v="52000"/>
    <n v="5.0999999999999997E-2"/>
    <n v="185.65"/>
    <n v="7.1400000000000005E-2"/>
    <n v="6000"/>
    <n v="25"/>
    <n v="6677"/>
  </r>
  <r>
    <n v="711860"/>
    <x v="1"/>
    <x v="0"/>
    <x v="7"/>
    <s v="Mac Brown Excavating"/>
    <x v="3"/>
    <x v="0"/>
    <x v="42"/>
    <d v="2021-05-16T00:00:00"/>
    <d v="2021-01-12T00:00:00"/>
    <x v="1"/>
    <x v="1"/>
    <d v="2021-02-12T00:00:00"/>
    <n v="904859"/>
    <x v="0"/>
    <s v="A5"/>
    <x v="1"/>
    <s v="Not Verified"/>
    <n v="40000"/>
    <n v="0.1923"/>
    <n v="140.31"/>
    <n v="7.6600000000000001E-2"/>
    <n v="4500"/>
    <n v="16"/>
    <n v="4733"/>
  </r>
  <r>
    <n v="484846"/>
    <x v="1"/>
    <x v="0"/>
    <x v="10"/>
    <s v="Table Mountain Rancheria"/>
    <x v="3"/>
    <x v="0"/>
    <x v="46"/>
    <d v="2021-06-15T00:00:00"/>
    <d v="2021-05-12T00:00:00"/>
    <x v="1"/>
    <x v="1"/>
    <d v="2021-06-12T00:00:00"/>
    <n v="602264"/>
    <x v="0"/>
    <s v="A3"/>
    <x v="1"/>
    <s v="Not Verified"/>
    <n v="60495"/>
    <n v="0.1343"/>
    <n v="185.64"/>
    <n v="7.1400000000000005E-2"/>
    <n v="6000"/>
    <n v="15"/>
    <n v="6634"/>
  </r>
  <r>
    <n v="798531"/>
    <x v="8"/>
    <x v="0"/>
    <x v="10"/>
    <s v="columbia pictures industries inc"/>
    <x v="3"/>
    <x v="0"/>
    <x v="44"/>
    <d v="2021-06-15T00:00:00"/>
    <d v="2021-07-14T00:00:00"/>
    <x v="1"/>
    <x v="1"/>
    <d v="2021-08-14T00:00:00"/>
    <n v="1003659"/>
    <x v="0"/>
    <s v="A3"/>
    <x v="1"/>
    <s v="Not Verified"/>
    <n v="48000"/>
    <n v="0.1865"/>
    <n v="92.62"/>
    <n v="6.9900000000000004E-2"/>
    <n v="3000"/>
    <n v="18"/>
    <n v="3334"/>
  </r>
  <r>
    <n v="471358"/>
    <x v="1"/>
    <x v="0"/>
    <x v="1"/>
    <s v="NetApp"/>
    <x v="3"/>
    <x v="0"/>
    <x v="31"/>
    <d v="2021-05-12T00:00:00"/>
    <d v="2021-05-12T00:00:00"/>
    <x v="1"/>
    <x v="1"/>
    <d v="2021-06-12T00:00:00"/>
    <n v="595082"/>
    <x v="0"/>
    <s v="A1"/>
    <x v="1"/>
    <s v="Not Verified"/>
    <n v="130000"/>
    <n v="4.9799999999999997E-2"/>
    <n v="278.10000000000002"/>
    <n v="7.0499999999999993E-2"/>
    <n v="9000"/>
    <n v="28"/>
    <n v="9768"/>
  </r>
  <r>
    <n v="475807"/>
    <x v="9"/>
    <x v="0"/>
    <x v="1"/>
    <s v="BR Instrument Corp"/>
    <x v="3"/>
    <x v="0"/>
    <x v="24"/>
    <d v="2021-05-16T00:00:00"/>
    <d v="2021-01-13T00:00:00"/>
    <x v="1"/>
    <x v="1"/>
    <d v="2021-02-13T00:00:00"/>
    <n v="602508"/>
    <x v="0"/>
    <s v="A3"/>
    <x v="1"/>
    <s v="Not Verified"/>
    <n v="70000"/>
    <n v="2.1100000000000001E-2"/>
    <n v="156.1"/>
    <n v="7.7399999999999997E-2"/>
    <n v="5000"/>
    <n v="16"/>
    <n v="5620"/>
  </r>
  <r>
    <n v="998386"/>
    <x v="4"/>
    <x v="0"/>
    <x v="1"/>
    <s v="Broad and Lehigh Pharmacy"/>
    <x v="3"/>
    <x v="0"/>
    <x v="13"/>
    <d v="2021-07-14T00:00:00"/>
    <d v="2021-07-14T00:00:00"/>
    <x v="1"/>
    <x v="1"/>
    <d v="2021-08-14T00:00:00"/>
    <n v="1223530"/>
    <x v="0"/>
    <s v="A5"/>
    <x v="1"/>
    <s v="Not Verified"/>
    <n v="112440"/>
    <n v="0.1411"/>
    <n v="285.77999999999997"/>
    <n v="8.8999999999999996E-2"/>
    <n v="9000"/>
    <n v="33"/>
    <n v="10267"/>
  </r>
  <r>
    <n v="395902"/>
    <x v="29"/>
    <x v="0"/>
    <x v="0"/>
    <s v="Lockheed Martin Corp."/>
    <x v="3"/>
    <x v="0"/>
    <x v="45"/>
    <d v="2021-04-15T00:00:00"/>
    <d v="2021-05-12T00:00:00"/>
    <x v="1"/>
    <x v="1"/>
    <d v="2021-06-12T00:00:00"/>
    <n v="435726"/>
    <x v="0"/>
    <s v="A1"/>
    <x v="1"/>
    <s v="Not Verified"/>
    <n v="42000"/>
    <n v="6.5699999999999995E-2"/>
    <n v="111.77"/>
    <n v="7.3700000000000002E-2"/>
    <n v="3600"/>
    <n v="16"/>
    <n v="4023"/>
  </r>
  <r>
    <n v="394381"/>
    <x v="1"/>
    <x v="0"/>
    <x v="0"/>
    <s v="Small World Preschool"/>
    <x v="3"/>
    <x v="0"/>
    <x v="45"/>
    <d v="2021-05-12T00:00:00"/>
    <d v="2021-05-12T00:00:00"/>
    <x v="1"/>
    <x v="1"/>
    <d v="2021-06-12T00:00:00"/>
    <n v="433009"/>
    <x v="0"/>
    <s v="A2"/>
    <x v="1"/>
    <s v="Not Verified"/>
    <n v="36300"/>
    <n v="9.2999999999999992E-3"/>
    <n v="124.77"/>
    <n v="7.6799999999999993E-2"/>
    <n v="4000"/>
    <n v="5"/>
    <n v="4507"/>
  </r>
  <r>
    <n v="662938"/>
    <x v="1"/>
    <x v="0"/>
    <x v="0"/>
    <s v="South Pacific Financial"/>
    <x v="3"/>
    <x v="0"/>
    <x v="0"/>
    <d v="2021-08-12T00:00:00"/>
    <d v="2021-08-12T00:00:00"/>
    <x v="1"/>
    <x v="1"/>
    <d v="2021-09-12T00:00:00"/>
    <n v="847753"/>
    <x v="0"/>
    <s v="A2"/>
    <x v="1"/>
    <s v="Not Verified"/>
    <n v="42000"/>
    <n v="0.16309999999999999"/>
    <n v="194.1"/>
    <n v="5.79E-2"/>
    <n v="6400"/>
    <n v="12"/>
    <n v="6803"/>
  </r>
  <r>
    <n v="419037"/>
    <x v="19"/>
    <x v="0"/>
    <x v="0"/>
    <s v="Goodman Manufacturing"/>
    <x v="3"/>
    <x v="0"/>
    <x v="23"/>
    <d v="2021-07-12T00:00:00"/>
    <d v="2021-07-12T00:00:00"/>
    <x v="1"/>
    <x v="1"/>
    <d v="2021-08-12T00:00:00"/>
    <n v="491508"/>
    <x v="0"/>
    <s v="A4"/>
    <x v="1"/>
    <s v="Not Verified"/>
    <n v="16000"/>
    <n v="0"/>
    <n v="102.23"/>
    <n v="9.3200000000000005E-2"/>
    <n v="3200"/>
    <n v="8"/>
    <n v="3680"/>
  </r>
  <r>
    <n v="579754"/>
    <x v="25"/>
    <x v="0"/>
    <x v="0"/>
    <s v="Inmotion Hosting"/>
    <x v="3"/>
    <x v="0"/>
    <x v="54"/>
    <d v="2021-01-15T00:00:00"/>
    <d v="2021-10-13T00:00:00"/>
    <x v="1"/>
    <x v="1"/>
    <d v="2021-11-13T00:00:00"/>
    <n v="745351"/>
    <x v="0"/>
    <s v="A4"/>
    <x v="1"/>
    <s v="Not Verified"/>
    <n v="40000"/>
    <n v="0.20219999999999999"/>
    <n v="186.67"/>
    <n v="7.51E-2"/>
    <n v="6000"/>
    <n v="13"/>
    <n v="6720"/>
  </r>
  <r>
    <n v="449788"/>
    <x v="4"/>
    <x v="0"/>
    <x v="0"/>
    <s v="Zwingli United Church of Christ"/>
    <x v="3"/>
    <x v="0"/>
    <x v="15"/>
    <d v="2021-05-16T00:00:00"/>
    <d v="2021-10-12T00:00:00"/>
    <x v="1"/>
    <x v="1"/>
    <d v="2021-11-12T00:00:00"/>
    <n v="552711"/>
    <x v="0"/>
    <s v="A4"/>
    <x v="1"/>
    <s v="Not Verified"/>
    <n v="25000"/>
    <n v="7.1999999999999995E-2"/>
    <n v="316.11"/>
    <n v="8.5900000000000004E-2"/>
    <n v="10000"/>
    <n v="10"/>
    <n v="11380"/>
  </r>
  <r>
    <n v="1035631"/>
    <x v="6"/>
    <x v="0"/>
    <x v="0"/>
    <s v="City of Troy"/>
    <x v="3"/>
    <x v="0"/>
    <x v="12"/>
    <d v="2021-05-16T00:00:00"/>
    <d v="2021-06-12T00:00:00"/>
    <x v="1"/>
    <x v="1"/>
    <d v="2021-07-12T00:00:00"/>
    <n v="1265281"/>
    <x v="0"/>
    <s v="A4"/>
    <x v="1"/>
    <s v="Not Verified"/>
    <n v="53000"/>
    <n v="0.17230000000000001"/>
    <n v="156.46"/>
    <n v="7.9000000000000001E-2"/>
    <n v="5000"/>
    <n v="21"/>
    <n v="5185"/>
  </r>
  <r>
    <n v="472505"/>
    <x v="1"/>
    <x v="0"/>
    <x v="8"/>
    <s v="Hagerman &amp; Company"/>
    <x v="3"/>
    <x v="0"/>
    <x v="24"/>
    <d v="2021-04-14T00:00:00"/>
    <d v="2021-09-12T00:00:00"/>
    <x v="1"/>
    <x v="1"/>
    <d v="2021-10-12T00:00:00"/>
    <n v="596653"/>
    <x v="0"/>
    <s v="A2"/>
    <x v="1"/>
    <s v="Not Verified"/>
    <n v="73000"/>
    <n v="4.4000000000000003E-3"/>
    <n v="248.48"/>
    <n v="7.3999999999999996E-2"/>
    <n v="8000"/>
    <n v="16"/>
    <n v="8930"/>
  </r>
  <r>
    <n v="652118"/>
    <x v="25"/>
    <x v="0"/>
    <x v="1"/>
    <s v="Fire and Life Safety America"/>
    <x v="3"/>
    <x v="0"/>
    <x v="21"/>
    <d v="2021-03-16T00:00:00"/>
    <d v="2021-02-14T00:00:00"/>
    <x v="1"/>
    <x v="1"/>
    <d v="2021-03-14T00:00:00"/>
    <n v="834068"/>
    <x v="0"/>
    <s v="A1"/>
    <x v="1"/>
    <s v="Not Verified"/>
    <n v="44000"/>
    <n v="2.9700000000000001E-2"/>
    <n v="187"/>
    <n v="5.4199999999999998E-2"/>
    <n v="6200"/>
    <n v="31"/>
    <n v="6732"/>
  </r>
  <r>
    <n v="505408"/>
    <x v="22"/>
    <x v="0"/>
    <x v="6"/>
    <s v="Hennepin County"/>
    <x v="3"/>
    <x v="0"/>
    <x v="51"/>
    <d v="2021-01-13T00:00:00"/>
    <d v="2021-02-12T00:00:00"/>
    <x v="1"/>
    <x v="1"/>
    <d v="2021-03-12T00:00:00"/>
    <n v="651233"/>
    <x v="0"/>
    <s v="A1"/>
    <x v="1"/>
    <s v="Not Verified"/>
    <n v="37315"/>
    <n v="1.1900000000000001E-2"/>
    <n v="61.2"/>
    <n v="6.3899999999999998E-2"/>
    <n v="2000"/>
    <n v="22"/>
    <n v="2121"/>
  </r>
  <r>
    <n v="471360"/>
    <x v="30"/>
    <x v="0"/>
    <x v="6"/>
    <s v="Tyson Foods, Inc."/>
    <x v="3"/>
    <x v="0"/>
    <x v="24"/>
    <d v="2021-12-11T00:00:00"/>
    <d v="2021-11-11T00:00:00"/>
    <x v="1"/>
    <x v="1"/>
    <d v="2021-12-11T00:00:00"/>
    <n v="595085"/>
    <x v="0"/>
    <s v="A1"/>
    <x v="1"/>
    <s v="Not Verified"/>
    <n v="74500"/>
    <n v="0.1638"/>
    <n v="355.35"/>
    <n v="7.0499999999999993E-2"/>
    <n v="11500"/>
    <n v="40"/>
    <n v="12580"/>
  </r>
  <r>
    <n v="450454"/>
    <x v="1"/>
    <x v="0"/>
    <x v="6"/>
    <s v="Cheesecake Factory"/>
    <x v="3"/>
    <x v="0"/>
    <x v="32"/>
    <d v="2021-03-13T00:00:00"/>
    <d v="2021-10-12T00:00:00"/>
    <x v="1"/>
    <x v="1"/>
    <d v="2021-11-12T00:00:00"/>
    <n v="554033"/>
    <x v="0"/>
    <s v="A3"/>
    <x v="1"/>
    <s v="Not Verified"/>
    <n v="30000"/>
    <n v="6.6799999999999998E-2"/>
    <n v="174.83"/>
    <n v="7.7399999999999997E-2"/>
    <n v="5600"/>
    <n v="9"/>
    <n v="6293"/>
  </r>
  <r>
    <n v="740349"/>
    <x v="1"/>
    <x v="0"/>
    <x v="6"/>
    <s v="State Of California"/>
    <x v="3"/>
    <x v="0"/>
    <x v="29"/>
    <d v="2021-06-11T00:00:00"/>
    <d v="2021-06-11T00:00:00"/>
    <x v="1"/>
    <x v="1"/>
    <d v="2021-07-11T00:00:00"/>
    <n v="938040"/>
    <x v="0"/>
    <s v="A4"/>
    <x v="1"/>
    <s v="Not Verified"/>
    <n v="74400"/>
    <n v="0.13650000000000001"/>
    <n v="108.54"/>
    <n v="7.2900000000000006E-2"/>
    <n v="3500"/>
    <n v="12"/>
    <n v="3522"/>
  </r>
  <r>
    <n v="388737"/>
    <x v="37"/>
    <x v="0"/>
    <x v="3"/>
    <s v="State of Oregon"/>
    <x v="3"/>
    <x v="0"/>
    <x v="45"/>
    <d v="2021-04-16T00:00:00"/>
    <d v="2021-01-11T00:00:00"/>
    <x v="1"/>
    <x v="1"/>
    <d v="2021-02-11T00:00:00"/>
    <n v="422393"/>
    <x v="0"/>
    <s v="A3"/>
    <x v="1"/>
    <s v="Not Verified"/>
    <n v="70500"/>
    <n v="0.1711"/>
    <n v="470.05"/>
    <n v="0.08"/>
    <n v="15000"/>
    <n v="16"/>
    <n v="16559"/>
  </r>
  <r>
    <n v="727311"/>
    <x v="1"/>
    <x v="0"/>
    <x v="3"/>
    <s v="Marin Community College District"/>
    <x v="3"/>
    <x v="0"/>
    <x v="29"/>
    <d v="2021-05-14T00:00:00"/>
    <d v="2021-05-14T00:00:00"/>
    <x v="1"/>
    <x v="1"/>
    <d v="2021-06-14T00:00:00"/>
    <n v="922807"/>
    <x v="0"/>
    <s v="A5"/>
    <x v="1"/>
    <s v="Not Verified"/>
    <n v="53196"/>
    <n v="0.16600000000000001"/>
    <n v="93.54"/>
    <n v="7.6600000000000001E-2"/>
    <n v="3000"/>
    <n v="21"/>
    <n v="3383"/>
  </r>
  <r>
    <n v="629917"/>
    <x v="37"/>
    <x v="0"/>
    <x v="8"/>
    <s v="IBIS Advisors Co."/>
    <x v="3"/>
    <x v="0"/>
    <x v="41"/>
    <d v="2021-10-11T00:00:00"/>
    <d v="2021-10-11T00:00:00"/>
    <x v="1"/>
    <x v="1"/>
    <d v="2021-11-11T00:00:00"/>
    <n v="807060"/>
    <x v="0"/>
    <s v="A2"/>
    <x v="1"/>
    <s v="Not Verified"/>
    <n v="70000"/>
    <n v="1.8499999999999999E-2"/>
    <n v="131.93"/>
    <n v="5.79E-2"/>
    <n v="4350"/>
    <n v="15"/>
    <n v="4536"/>
  </r>
  <r>
    <n v="583684"/>
    <x v="5"/>
    <x v="0"/>
    <x v="8"/>
    <s v="Zuccareli's"/>
    <x v="3"/>
    <x v="0"/>
    <x v="54"/>
    <d v="2021-10-13T00:00:00"/>
    <d v="2021-10-13T00:00:00"/>
    <x v="1"/>
    <x v="1"/>
    <d v="2021-11-13T00:00:00"/>
    <n v="750023"/>
    <x v="0"/>
    <s v="A2"/>
    <x v="1"/>
    <s v="Not Verified"/>
    <n v="30000"/>
    <n v="5.6800000000000003E-2"/>
    <n v="127.69"/>
    <n v="6.7599999999999993E-2"/>
    <n v="4150"/>
    <n v="21"/>
    <n v="4597"/>
  </r>
  <r>
    <n v="348105"/>
    <x v="25"/>
    <x v="0"/>
    <x v="8"/>
    <s v="EÂ² Inc."/>
    <x v="3"/>
    <x v="0"/>
    <x v="56"/>
    <d v="2021-06-13T00:00:00"/>
    <d v="2021-09-10T00:00:00"/>
    <x v="1"/>
    <x v="1"/>
    <d v="2021-10-10T00:00:00"/>
    <n v="349026"/>
    <x v="0"/>
    <s v="A3"/>
    <x v="1"/>
    <s v="Not Verified"/>
    <n v="44500"/>
    <n v="7.7700000000000005E-2"/>
    <n v="219.36"/>
    <n v="0.08"/>
    <n v="7000"/>
    <n v="21"/>
    <n v="7833"/>
  </r>
  <r>
    <n v="732993"/>
    <x v="2"/>
    <x v="0"/>
    <x v="8"/>
    <s v="Valley Regional Medical Center"/>
    <x v="3"/>
    <x v="0"/>
    <x v="29"/>
    <d v="2021-05-16T00:00:00"/>
    <d v="2021-05-14T00:00:00"/>
    <x v="1"/>
    <x v="1"/>
    <d v="2021-06-14T00:00:00"/>
    <n v="929259"/>
    <x v="0"/>
    <s v="A5"/>
    <x v="1"/>
    <s v="Not Verified"/>
    <n v="66000"/>
    <n v="9.4999999999999998E-3"/>
    <n v="218.26"/>
    <n v="7.6600000000000001E-2"/>
    <n v="7000"/>
    <n v="7"/>
    <n v="7857"/>
  </r>
  <r>
    <n v="549244"/>
    <x v="2"/>
    <x v="0"/>
    <x v="4"/>
    <s v="Rice University - School of Music"/>
    <x v="3"/>
    <x v="0"/>
    <x v="43"/>
    <d v="2021-03-12T00:00:00"/>
    <d v="2021-04-12T00:00:00"/>
    <x v="1"/>
    <x v="1"/>
    <d v="2021-05-12T00:00:00"/>
    <n v="708032"/>
    <x v="0"/>
    <s v="A2"/>
    <x v="1"/>
    <s v="Not Verified"/>
    <n v="52800"/>
    <n v="0.1139"/>
    <n v="138.46"/>
    <n v="6.7599999999999993E-2"/>
    <n v="4500"/>
    <n v="24"/>
    <n v="4774"/>
  </r>
  <r>
    <n v="702817"/>
    <x v="8"/>
    <x v="0"/>
    <x v="4"/>
    <m/>
    <x v="3"/>
    <x v="0"/>
    <x v="42"/>
    <d v="2021-03-14T00:00:00"/>
    <d v="2021-04-14T00:00:00"/>
    <x v="1"/>
    <x v="1"/>
    <d v="2021-05-14T00:00:00"/>
    <n v="894687"/>
    <x v="0"/>
    <s v="A3"/>
    <x v="1"/>
    <s v="Not Verified"/>
    <n v="24000"/>
    <n v="5.6000000000000001E-2"/>
    <n v="154.21"/>
    <n v="6.9199999999999998E-2"/>
    <n v="5000"/>
    <n v="10"/>
    <n v="5551"/>
  </r>
  <r>
    <n v="636020"/>
    <x v="2"/>
    <x v="0"/>
    <x v="1"/>
    <s v="walmart"/>
    <x v="3"/>
    <x v="0"/>
    <x v="41"/>
    <d v="2021-05-16T00:00:00"/>
    <d v="2021-10-12T00:00:00"/>
    <x v="1"/>
    <x v="1"/>
    <d v="2021-11-12T00:00:00"/>
    <n v="814771"/>
    <x v="0"/>
    <s v="A3"/>
    <x v="1"/>
    <s v="Not Verified"/>
    <n v="25200"/>
    <n v="3.7100000000000001E-2"/>
    <n v="149.44999999999999"/>
    <n v="6.1699999999999998E-2"/>
    <n v="4900"/>
    <n v="21"/>
    <n v="5290"/>
  </r>
  <r>
    <n v="388500"/>
    <x v="5"/>
    <x v="0"/>
    <x v="0"/>
    <s v="Cruses-n-More"/>
    <x v="3"/>
    <x v="0"/>
    <x v="45"/>
    <d v="2021-04-12T00:00:00"/>
    <d v="2021-04-12T00:00:00"/>
    <x v="1"/>
    <x v="1"/>
    <d v="2021-05-12T00:00:00"/>
    <n v="422006"/>
    <x v="0"/>
    <s v="A2"/>
    <x v="1"/>
    <s v="Not Verified"/>
    <n v="24000"/>
    <n v="0"/>
    <n v="311.91000000000003"/>
    <n v="7.6799999999999993E-2"/>
    <n v="10000"/>
    <n v="9"/>
    <n v="11229"/>
  </r>
  <r>
    <n v="434127"/>
    <x v="1"/>
    <x v="0"/>
    <x v="0"/>
    <s v="Robinson Helicopter"/>
    <x v="3"/>
    <x v="0"/>
    <x v="20"/>
    <d v="2021-07-10T00:00:00"/>
    <d v="2021-07-10T00:00:00"/>
    <x v="1"/>
    <x v="1"/>
    <d v="2021-08-10T00:00:00"/>
    <n v="517674"/>
    <x v="0"/>
    <s v="A3"/>
    <x v="1"/>
    <s v="Not Verified"/>
    <n v="75400"/>
    <n v="0.12859999999999999"/>
    <n v="191.22"/>
    <n v="7.7399999999999997E-2"/>
    <n v="6125"/>
    <n v="15"/>
    <n v="6403"/>
  </r>
  <r>
    <n v="359428"/>
    <x v="1"/>
    <x v="0"/>
    <x v="0"/>
    <m/>
    <x v="3"/>
    <x v="0"/>
    <x v="36"/>
    <d v="2021-11-11T00:00:00"/>
    <d v="2021-11-11T00:00:00"/>
    <x v="1"/>
    <x v="1"/>
    <d v="2021-12-11T00:00:00"/>
    <n v="366625"/>
    <x v="0"/>
    <s v="A3"/>
    <x v="1"/>
    <s v="Not Verified"/>
    <n v="40000"/>
    <n v="6.4799999999999996E-2"/>
    <n v="313.37"/>
    <n v="0.08"/>
    <n v="10000"/>
    <n v="23"/>
    <n v="11281"/>
  </r>
  <r>
    <n v="356125"/>
    <x v="1"/>
    <x v="0"/>
    <x v="0"/>
    <s v="Salamander Fire Protection"/>
    <x v="3"/>
    <x v="0"/>
    <x v="34"/>
    <d v="2021-12-15T00:00:00"/>
    <d v="2021-10-11T00:00:00"/>
    <x v="1"/>
    <x v="1"/>
    <d v="2021-11-11T00:00:00"/>
    <n v="361181"/>
    <x v="0"/>
    <s v="A5"/>
    <x v="1"/>
    <s v="Not Verified"/>
    <n v="21000"/>
    <n v="1.7100000000000001E-2"/>
    <n v="110.7"/>
    <n v="8.6300000000000002E-2"/>
    <n v="5000"/>
    <n v="6"/>
    <n v="3985"/>
  </r>
  <r>
    <n v="403285"/>
    <x v="5"/>
    <x v="0"/>
    <x v="0"/>
    <s v="Millenium Partners"/>
    <x v="3"/>
    <x v="0"/>
    <x v="28"/>
    <d v="2021-04-13T00:00:00"/>
    <d v="2021-04-11T00:00:00"/>
    <x v="1"/>
    <x v="1"/>
    <d v="2021-05-11T00:00:00"/>
    <n v="448561"/>
    <x v="0"/>
    <s v="A5"/>
    <x v="1"/>
    <s v="Not Verified"/>
    <n v="70004"/>
    <n v="7.5600000000000001E-2"/>
    <n v="256.76"/>
    <n v="9.6299999999999997E-2"/>
    <n v="8000"/>
    <n v="17"/>
    <n v="9036"/>
  </r>
  <r>
    <n v="869736"/>
    <x v="2"/>
    <x v="0"/>
    <x v="0"/>
    <s v="A&amp;N International"/>
    <x v="3"/>
    <x v="0"/>
    <x v="10"/>
    <d v="2021-01-15T00:00:00"/>
    <d v="2021-01-14T00:00:00"/>
    <x v="1"/>
    <x v="1"/>
    <d v="2021-02-14T00:00:00"/>
    <n v="1083658"/>
    <x v="0"/>
    <s v="A5"/>
    <x v="1"/>
    <s v="Not Verified"/>
    <n v="36000"/>
    <n v="0.2487"/>
    <n v="76.55"/>
    <n v="8.4900000000000003E-2"/>
    <n v="2425"/>
    <n v="19"/>
    <n v="2752"/>
  </r>
  <r>
    <n v="792705"/>
    <x v="16"/>
    <x v="0"/>
    <x v="8"/>
    <s v="Pcdata"/>
    <x v="3"/>
    <x v="0"/>
    <x v="6"/>
    <d v="2021-07-14T00:00:00"/>
    <d v="2021-07-14T00:00:00"/>
    <x v="1"/>
    <x v="1"/>
    <d v="2021-08-14T00:00:00"/>
    <n v="997144"/>
    <x v="0"/>
    <s v="A2"/>
    <x v="1"/>
    <s v="Not Verified"/>
    <n v="81600"/>
    <n v="8.4699999999999998E-2"/>
    <n v="170.34"/>
    <n v="5.9900000000000002E-2"/>
    <n v="5600"/>
    <n v="14"/>
    <n v="6132"/>
  </r>
  <r>
    <n v="395226"/>
    <x v="19"/>
    <x v="0"/>
    <x v="8"/>
    <s v="supplemental healthcare"/>
    <x v="3"/>
    <x v="0"/>
    <x v="45"/>
    <d v="2021-05-12T00:00:00"/>
    <d v="2021-05-12T00:00:00"/>
    <x v="1"/>
    <x v="1"/>
    <d v="2021-06-12T00:00:00"/>
    <n v="434505"/>
    <x v="0"/>
    <s v="A3"/>
    <x v="1"/>
    <s v="Not Verified"/>
    <n v="37050"/>
    <n v="0.1263"/>
    <n v="250.69"/>
    <n v="0.08"/>
    <n v="8000"/>
    <n v="23"/>
    <n v="9025"/>
  </r>
  <r>
    <n v="403806"/>
    <x v="8"/>
    <x v="0"/>
    <x v="8"/>
    <s v="metlife"/>
    <x v="3"/>
    <x v="0"/>
    <x v="28"/>
    <d v="2021-06-15T00:00:00"/>
    <d v="2021-06-12T00:00:00"/>
    <x v="1"/>
    <x v="1"/>
    <d v="2021-07-12T00:00:00"/>
    <n v="449570"/>
    <x v="0"/>
    <s v="A5"/>
    <x v="1"/>
    <s v="Not Verified"/>
    <n v="45000"/>
    <n v="5.3600000000000002E-2"/>
    <n v="96.29"/>
    <n v="9.6299999999999997E-2"/>
    <n v="3000"/>
    <n v="6"/>
    <n v="3466"/>
  </r>
  <r>
    <n v="484033"/>
    <x v="1"/>
    <x v="0"/>
    <x v="5"/>
    <s v="Ticketmaster"/>
    <x v="3"/>
    <x v="0"/>
    <x v="26"/>
    <d v="2021-03-13T00:00:00"/>
    <d v="2021-03-13T00:00:00"/>
    <x v="1"/>
    <x v="1"/>
    <d v="2021-04-13T00:00:00"/>
    <n v="616092"/>
    <x v="0"/>
    <s v="A4"/>
    <x v="1"/>
    <s v="Not Verified"/>
    <n v="58000"/>
    <n v="0.1186"/>
    <n v="199.1"/>
    <n v="7.51E-2"/>
    <n v="6400"/>
    <n v="18"/>
    <n v="7168"/>
  </r>
  <r>
    <n v="371814"/>
    <x v="15"/>
    <x v="0"/>
    <x v="7"/>
    <s v="Hawaii Agriculture Research Center"/>
    <x v="3"/>
    <x v="0"/>
    <x v="40"/>
    <d v="2021-05-12T00:00:00"/>
    <d v="2021-03-10T00:00:00"/>
    <x v="1"/>
    <x v="1"/>
    <d v="2021-04-10T00:00:00"/>
    <n v="390093"/>
    <x v="0"/>
    <s v="A4"/>
    <x v="1"/>
    <s v="Not Verified"/>
    <n v="60000"/>
    <n v="1.78E-2"/>
    <n v="319.47000000000003"/>
    <n v="9.3200000000000005E-2"/>
    <n v="10000"/>
    <n v="30"/>
    <n v="10911"/>
  </r>
  <r>
    <n v="601878"/>
    <x v="3"/>
    <x v="0"/>
    <x v="7"/>
    <s v="Cooks Cleaning"/>
    <x v="3"/>
    <x v="0"/>
    <x v="50"/>
    <d v="2021-08-13T00:00:00"/>
    <d v="2021-10-11T00:00:00"/>
    <x v="1"/>
    <x v="1"/>
    <d v="2021-11-11T00:00:00"/>
    <n v="772276"/>
    <x v="0"/>
    <s v="A5"/>
    <x v="1"/>
    <s v="Not Verified"/>
    <n v="21000"/>
    <n v="0.2286"/>
    <n v="231.27"/>
    <n v="6.9099999999999995E-2"/>
    <n v="7500"/>
    <n v="8"/>
    <n v="7914"/>
  </r>
  <r>
    <n v="471013"/>
    <x v="38"/>
    <x v="0"/>
    <x v="0"/>
    <s v="BBVA Compass"/>
    <x v="3"/>
    <x v="0"/>
    <x v="24"/>
    <d v="2021-02-13T00:00:00"/>
    <d v="2021-01-13T00:00:00"/>
    <x v="1"/>
    <x v="1"/>
    <d v="2021-02-13T00:00:00"/>
    <n v="594630"/>
    <x v="0"/>
    <s v="A5"/>
    <x v="1"/>
    <s v="Not Verified"/>
    <n v="34000"/>
    <n v="6.4600000000000005E-2"/>
    <n v="238.29"/>
    <n v="8.9399999999999993E-2"/>
    <n v="7500"/>
    <n v="8"/>
    <n v="8579"/>
  </r>
  <r>
    <n v="468892"/>
    <x v="1"/>
    <x v="0"/>
    <x v="0"/>
    <m/>
    <x v="3"/>
    <x v="0"/>
    <x v="31"/>
    <d v="2021-12-12T00:00:00"/>
    <d v="2021-01-13T00:00:00"/>
    <x v="1"/>
    <x v="1"/>
    <d v="2021-02-13T00:00:00"/>
    <n v="590940"/>
    <x v="0"/>
    <s v="A5"/>
    <x v="1"/>
    <s v="Not Verified"/>
    <n v="89000"/>
    <n v="0.01"/>
    <n v="381.26"/>
    <n v="8.9399999999999993E-2"/>
    <n v="12000"/>
    <n v="32"/>
    <n v="13726"/>
  </r>
  <r>
    <n v="612578"/>
    <x v="9"/>
    <x v="0"/>
    <x v="0"/>
    <s v="Mattingly Electric"/>
    <x v="3"/>
    <x v="0"/>
    <x v="49"/>
    <d v="2021-11-13T00:00:00"/>
    <d v="2021-12-13T00:00:00"/>
    <x v="1"/>
    <x v="1"/>
    <d v="2022-01-13T00:00:00"/>
    <n v="785477"/>
    <x v="0"/>
    <s v="A5"/>
    <x v="1"/>
    <s v="Not Verified"/>
    <n v="25000"/>
    <n v="0.1666"/>
    <n v="154.18"/>
    <n v="6.9099999999999995E-2"/>
    <n v="5000"/>
    <n v="32"/>
    <n v="5551"/>
  </r>
  <r>
    <n v="569568"/>
    <x v="8"/>
    <x v="0"/>
    <x v="3"/>
    <s v="LAYTON MANUFACTRING"/>
    <x v="3"/>
    <x v="0"/>
    <x v="47"/>
    <d v="2021-10-10T00:00:00"/>
    <d v="2021-10-10T00:00:00"/>
    <x v="1"/>
    <x v="1"/>
    <d v="2021-11-10T00:00:00"/>
    <n v="732666"/>
    <x v="0"/>
    <s v="A5"/>
    <x v="1"/>
    <s v="Not Verified"/>
    <n v="60000"/>
    <n v="0.1038"/>
    <n v="143.9"/>
    <n v="7.8799999999999995E-2"/>
    <n v="4600"/>
    <n v="27"/>
    <n v="4631"/>
  </r>
  <r>
    <n v="543168"/>
    <x v="4"/>
    <x v="0"/>
    <x v="1"/>
    <s v="ira mast"/>
    <x v="3"/>
    <x v="0"/>
    <x v="43"/>
    <d v="2021-05-16T00:00:00"/>
    <d v="2021-08-11T00:00:00"/>
    <x v="1"/>
    <x v="1"/>
    <d v="2021-09-11T00:00:00"/>
    <n v="700814"/>
    <x v="0"/>
    <s v="A5"/>
    <x v="1"/>
    <s v="Not Verified"/>
    <n v="45000"/>
    <n v="5.2299999999999999E-2"/>
    <n v="375.38"/>
    <n v="7.8799999999999995E-2"/>
    <n v="12000"/>
    <n v="20"/>
    <n v="12815"/>
  </r>
  <r>
    <n v="804831"/>
    <x v="1"/>
    <x v="0"/>
    <x v="6"/>
    <s v="Idyllwild Arts Foundation"/>
    <x v="3"/>
    <x v="0"/>
    <x v="44"/>
    <d v="2021-07-14T00:00:00"/>
    <d v="2021-07-14T00:00:00"/>
    <x v="1"/>
    <x v="1"/>
    <d v="2021-08-14T00:00:00"/>
    <n v="1010746"/>
    <x v="0"/>
    <s v="A1"/>
    <x v="1"/>
    <s v="Not Verified"/>
    <n v="165996"/>
    <n v="3.4799999999999998E-2"/>
    <n v="180.96"/>
    <n v="5.4199999999999998E-2"/>
    <n v="6000"/>
    <n v="28"/>
    <n v="6515"/>
  </r>
  <r>
    <n v="843193"/>
    <x v="32"/>
    <x v="0"/>
    <x v="6"/>
    <s v="Firsthealth of the carolinas"/>
    <x v="3"/>
    <x v="0"/>
    <x v="11"/>
    <d v="2021-11-13T00:00:00"/>
    <d v="2021-02-12T00:00:00"/>
    <x v="1"/>
    <x v="1"/>
    <d v="2021-03-12T00:00:00"/>
    <n v="1053961"/>
    <x v="0"/>
    <s v="A2"/>
    <x v="1"/>
    <s v="Not Verified"/>
    <n v="60000"/>
    <n v="0.12540000000000001"/>
    <n v="109.51"/>
    <n v="5.9900000000000002E-2"/>
    <n v="3600"/>
    <n v="33"/>
    <n v="3702"/>
  </r>
  <r>
    <n v="584344"/>
    <x v="23"/>
    <x v="0"/>
    <x v="2"/>
    <s v="Specialty Sports Venture (Vail Resorts)"/>
    <x v="3"/>
    <x v="0"/>
    <x v="54"/>
    <d v="2021-05-16T00:00:00"/>
    <d v="2021-09-11T00:00:00"/>
    <x v="1"/>
    <x v="1"/>
    <d v="2021-10-11T00:00:00"/>
    <n v="750832"/>
    <x v="0"/>
    <s v="A4"/>
    <x v="1"/>
    <s v="Not Verified"/>
    <n v="32000"/>
    <n v="0.22539999999999999"/>
    <n v="140"/>
    <n v="7.51E-2"/>
    <n v="4500"/>
    <n v="21"/>
    <n v="4733"/>
  </r>
  <r>
    <n v="464824"/>
    <x v="25"/>
    <x v="0"/>
    <x v="9"/>
    <s v="Virginia Military Institute"/>
    <x v="3"/>
    <x v="0"/>
    <x v="31"/>
    <d v="2021-05-16T00:00:00"/>
    <d v="2021-11-12T00:00:00"/>
    <x v="1"/>
    <x v="1"/>
    <d v="2021-12-12T00:00:00"/>
    <n v="582795"/>
    <x v="0"/>
    <s v="A5"/>
    <x v="1"/>
    <s v="Not Verified"/>
    <n v="48000"/>
    <n v="0.16350000000000001"/>
    <n v="285.95"/>
    <n v="8.9399999999999993E-2"/>
    <n v="9000"/>
    <n v="18"/>
    <n v="10292"/>
  </r>
  <r>
    <n v="570124"/>
    <x v="3"/>
    <x v="0"/>
    <x v="0"/>
    <s v="The University of Chicago"/>
    <x v="3"/>
    <x v="0"/>
    <x v="47"/>
    <d v="2021-03-15T00:00:00"/>
    <d v="2021-09-13T00:00:00"/>
    <x v="1"/>
    <x v="1"/>
    <d v="2021-10-13T00:00:00"/>
    <n v="733441"/>
    <x v="0"/>
    <s v="A1"/>
    <x v="1"/>
    <s v="Not Verified"/>
    <n v="28150"/>
    <n v="0.13639999999999999"/>
    <n v="48.96"/>
    <n v="6.3899999999999998E-2"/>
    <n v="1600"/>
    <n v="16"/>
    <n v="1763"/>
  </r>
  <r>
    <n v="370875"/>
    <x v="1"/>
    <x v="0"/>
    <x v="2"/>
    <s v="mercury insurance"/>
    <x v="3"/>
    <x v="0"/>
    <x v="40"/>
    <d v="2021-10-13T00:00:00"/>
    <d v="2021-01-12T00:00:00"/>
    <x v="1"/>
    <x v="1"/>
    <d v="2021-02-12T00:00:00"/>
    <n v="388091"/>
    <x v="0"/>
    <s v="A5"/>
    <x v="1"/>
    <s v="Not Verified"/>
    <n v="39996"/>
    <n v="9.1800000000000007E-2"/>
    <n v="208.62"/>
    <n v="9.6299999999999997E-2"/>
    <n v="6500"/>
    <n v="25"/>
    <n v="7510"/>
  </r>
  <r>
    <n v="828978"/>
    <x v="4"/>
    <x v="0"/>
    <x v="6"/>
    <s v="UPMC Centers for Rehab Services"/>
    <x v="3"/>
    <x v="0"/>
    <x v="11"/>
    <d v="2021-08-14T00:00:00"/>
    <d v="2021-08-14T00:00:00"/>
    <x v="1"/>
    <x v="1"/>
    <d v="2021-09-14T00:00:00"/>
    <n v="1038058"/>
    <x v="0"/>
    <s v="A4"/>
    <x v="1"/>
    <s v="Not Verified"/>
    <n v="45000"/>
    <n v="0.10639999999999999"/>
    <n v="217.72"/>
    <n v="7.4899999999999994E-2"/>
    <n v="7000"/>
    <n v="14"/>
    <n v="7839"/>
  </r>
  <r>
    <n v="831149"/>
    <x v="16"/>
    <x v="0"/>
    <x v="6"/>
    <s v="Anika Therapeutics"/>
    <x v="2"/>
    <x v="0"/>
    <x v="11"/>
    <d v="2021-01-14T00:00:00"/>
    <d v="2021-01-14T00:00:00"/>
    <x v="1"/>
    <x v="1"/>
    <d v="2021-02-14T00:00:00"/>
    <n v="1040357"/>
    <x v="0"/>
    <s v="B1"/>
    <x v="1"/>
    <s v="Not Verified"/>
    <n v="96000"/>
    <n v="1.43E-2"/>
    <n v="387.15"/>
    <n v="9.9900000000000003E-2"/>
    <n v="12000"/>
    <n v="16"/>
    <n v="13851"/>
  </r>
  <r>
    <n v="827814"/>
    <x v="18"/>
    <x v="0"/>
    <x v="6"/>
    <s v="PC Richard and Son"/>
    <x v="2"/>
    <x v="0"/>
    <x v="44"/>
    <d v="2021-09-12T00:00:00"/>
    <d v="2021-07-12T00:00:00"/>
    <x v="1"/>
    <x v="1"/>
    <d v="2021-08-12T00:00:00"/>
    <n v="1036798"/>
    <x v="0"/>
    <s v="B2"/>
    <x v="1"/>
    <s v="Not Verified"/>
    <n v="30000"/>
    <n v="7.9600000000000004E-2"/>
    <n v="100.08"/>
    <n v="0.10589999999999999"/>
    <n v="3075"/>
    <n v="6"/>
    <n v="3337"/>
  </r>
  <r>
    <n v="516551"/>
    <x v="21"/>
    <x v="0"/>
    <x v="6"/>
    <s v="Creative Concrete Solutions"/>
    <x v="2"/>
    <x v="0"/>
    <x v="27"/>
    <d v="2021-04-13T00:00:00"/>
    <d v="2021-05-13T00:00:00"/>
    <x v="1"/>
    <x v="1"/>
    <d v="2021-06-13T00:00:00"/>
    <n v="667620"/>
    <x v="0"/>
    <s v="B3"/>
    <x v="1"/>
    <s v="Not Verified"/>
    <n v="30000"/>
    <n v="4.24E-2"/>
    <n v="227.92"/>
    <n v="0.1062"/>
    <n v="7000"/>
    <n v="14"/>
    <n v="8203"/>
  </r>
  <r>
    <n v="403469"/>
    <x v="1"/>
    <x v="0"/>
    <x v="6"/>
    <s v="CBS"/>
    <x v="2"/>
    <x v="0"/>
    <x v="28"/>
    <d v="2021-07-11T00:00:00"/>
    <d v="2021-07-11T00:00:00"/>
    <x v="1"/>
    <x v="1"/>
    <d v="2021-08-11T00:00:00"/>
    <n v="448884"/>
    <x v="0"/>
    <s v="B5"/>
    <x v="1"/>
    <s v="Not Verified"/>
    <n v="54996"/>
    <n v="0.11890000000000001"/>
    <n v="99.95"/>
    <n v="0.1221"/>
    <n v="3000"/>
    <n v="5"/>
    <n v="3534"/>
  </r>
  <r>
    <n v="1013989"/>
    <x v="1"/>
    <x v="0"/>
    <x v="3"/>
    <s v="Kaiser Permanente"/>
    <x v="2"/>
    <x v="0"/>
    <x v="22"/>
    <d v="2021-03-16T00:00:00"/>
    <d v="2021-04-12T00:00:00"/>
    <x v="1"/>
    <x v="1"/>
    <d v="2021-05-12T00:00:00"/>
    <n v="1241339"/>
    <x v="0"/>
    <s v="B3"/>
    <x v="1"/>
    <s v="Not Verified"/>
    <n v="54000"/>
    <n v="0.1527"/>
    <n v="33.08"/>
    <n v="0.1171"/>
    <n v="1000"/>
    <n v="14"/>
    <n v="1039"/>
  </r>
  <r>
    <n v="754302"/>
    <x v="37"/>
    <x v="0"/>
    <x v="8"/>
    <s v="Mcdonalds"/>
    <x v="2"/>
    <x v="0"/>
    <x v="25"/>
    <d v="2021-05-15T00:00:00"/>
    <d v="2021-06-14T00:00:00"/>
    <x v="1"/>
    <x v="1"/>
    <d v="2021-07-14T00:00:00"/>
    <n v="954015"/>
    <x v="0"/>
    <s v="B1"/>
    <x v="1"/>
    <s v="Not Verified"/>
    <n v="15000"/>
    <n v="5.8400000000000001E-2"/>
    <n v="229.07"/>
    <n v="9.9900000000000003E-2"/>
    <n v="7100"/>
    <n v="8"/>
    <n v="8246"/>
  </r>
  <r>
    <n v="794612"/>
    <x v="16"/>
    <x v="0"/>
    <x v="8"/>
    <s v="TERC"/>
    <x v="2"/>
    <x v="0"/>
    <x v="6"/>
    <d v="2021-04-16T00:00:00"/>
    <d v="2021-07-14T00:00:00"/>
    <x v="1"/>
    <x v="1"/>
    <d v="2021-08-14T00:00:00"/>
    <n v="999258"/>
    <x v="0"/>
    <s v="B2"/>
    <x v="1"/>
    <s v="Not Verified"/>
    <n v="46151.040000000001"/>
    <n v="0.1108"/>
    <n v="195.27"/>
    <n v="0.10589999999999999"/>
    <n v="6000"/>
    <n v="20"/>
    <n v="7030"/>
  </r>
  <r>
    <n v="489469"/>
    <x v="21"/>
    <x v="0"/>
    <x v="8"/>
    <s v="Apple Inc"/>
    <x v="2"/>
    <x v="0"/>
    <x v="26"/>
    <d v="2021-03-16T00:00:00"/>
    <d v="2021-09-12T00:00:00"/>
    <x v="1"/>
    <x v="1"/>
    <d v="2021-10-12T00:00:00"/>
    <n v="624526"/>
    <x v="0"/>
    <s v="B3"/>
    <x v="1"/>
    <s v="Not Verified"/>
    <n v="31000"/>
    <n v="7.6999999999999999E-2"/>
    <n v="162.80000000000001"/>
    <n v="0.1062"/>
    <n v="5000"/>
    <n v="3"/>
    <n v="5822"/>
  </r>
  <r>
    <n v="677567"/>
    <x v="5"/>
    <x v="0"/>
    <x v="4"/>
    <s v="Citrus Health and Rehab"/>
    <x v="2"/>
    <x v="0"/>
    <x v="0"/>
    <d v="2021-05-16T00:00:00"/>
    <d v="2021-03-14T00:00:00"/>
    <x v="1"/>
    <x v="1"/>
    <d v="2021-04-14T00:00:00"/>
    <n v="865682"/>
    <x v="0"/>
    <s v="B2"/>
    <x v="1"/>
    <s v="Not Verified"/>
    <n v="116400"/>
    <n v="2.2800000000000001E-2"/>
    <n v="287.18"/>
    <n v="0.1"/>
    <n v="8900"/>
    <n v="14"/>
    <n v="10338"/>
  </r>
  <r>
    <n v="681644"/>
    <x v="1"/>
    <x v="0"/>
    <x v="4"/>
    <s v="Ronald S. Haft"/>
    <x v="2"/>
    <x v="0"/>
    <x v="0"/>
    <d v="2021-03-15T00:00:00"/>
    <d v="2021-03-14T00:00:00"/>
    <x v="1"/>
    <x v="1"/>
    <d v="2021-04-14T00:00:00"/>
    <n v="870699"/>
    <x v="0"/>
    <s v="B3"/>
    <x v="1"/>
    <s v="Not Verified"/>
    <n v="63500"/>
    <n v="0.155"/>
    <n v="129.77000000000001"/>
    <n v="0.1037"/>
    <n v="4000"/>
    <n v="8"/>
    <n v="4671"/>
  </r>
  <r>
    <n v="1000989"/>
    <x v="18"/>
    <x v="0"/>
    <x v="4"/>
    <s v="Barclays Capital"/>
    <x v="2"/>
    <x v="0"/>
    <x v="13"/>
    <d v="2021-11-14T00:00:00"/>
    <d v="2021-11-14T00:00:00"/>
    <x v="1"/>
    <x v="1"/>
    <d v="2021-12-14T00:00:00"/>
    <n v="1226747"/>
    <x v="0"/>
    <s v="B5"/>
    <x v="1"/>
    <s v="Not Verified"/>
    <n v="125000"/>
    <n v="7.8700000000000006E-2"/>
    <n v="251.59"/>
    <n v="0.12690000000000001"/>
    <n v="7500"/>
    <n v="19"/>
    <n v="9057"/>
  </r>
  <r>
    <n v="457272"/>
    <x v="1"/>
    <x v="0"/>
    <x v="5"/>
    <s v="inet"/>
    <x v="2"/>
    <x v="0"/>
    <x v="32"/>
    <d v="2021-10-13T00:00:00"/>
    <d v="2021-10-12T00:00:00"/>
    <x v="1"/>
    <x v="1"/>
    <d v="2021-11-12T00:00:00"/>
    <n v="568335"/>
    <x v="0"/>
    <s v="B2"/>
    <x v="1"/>
    <s v="Not Verified"/>
    <n v="36000"/>
    <n v="5.0000000000000001E-3"/>
    <n v="329.69"/>
    <n v="0.1148"/>
    <n v="10000"/>
    <n v="4"/>
    <n v="11865"/>
  </r>
  <r>
    <n v="495471"/>
    <x v="25"/>
    <x v="0"/>
    <x v="5"/>
    <s v="1st Class Sleep Diagnostics, Inc."/>
    <x v="2"/>
    <x v="0"/>
    <x v="26"/>
    <d v="2021-01-15T00:00:00"/>
    <d v="2021-05-13T00:00:00"/>
    <x v="1"/>
    <x v="1"/>
    <d v="2021-06-13T00:00:00"/>
    <n v="634654"/>
    <x v="0"/>
    <s v="B3"/>
    <x v="1"/>
    <s v="Not Verified"/>
    <n v="95000"/>
    <n v="1.2800000000000001E-2"/>
    <n v="455.84"/>
    <n v="0.1062"/>
    <n v="14000"/>
    <n v="8"/>
    <n v="16436"/>
  </r>
  <r>
    <n v="881812"/>
    <x v="1"/>
    <x v="0"/>
    <x v="7"/>
    <s v="wells fargo bank`"/>
    <x v="2"/>
    <x v="0"/>
    <x v="10"/>
    <d v="2021-08-14T00:00:00"/>
    <d v="2021-08-14T00:00:00"/>
    <x v="1"/>
    <x v="1"/>
    <d v="2021-09-14T00:00:00"/>
    <n v="1096963"/>
    <x v="0"/>
    <s v="B1"/>
    <x v="1"/>
    <s v="Not Verified"/>
    <n v="51600"/>
    <n v="0.14599999999999999"/>
    <n v="128.9"/>
    <n v="9.9099999999999994E-2"/>
    <n v="4000"/>
    <n v="7"/>
    <n v="4637"/>
  </r>
  <r>
    <n v="810177"/>
    <x v="12"/>
    <x v="0"/>
    <x v="7"/>
    <s v="Stanley Access Technologies"/>
    <x v="2"/>
    <x v="0"/>
    <x v="44"/>
    <d v="2021-05-16T00:00:00"/>
    <d v="2021-07-14T00:00:00"/>
    <x v="1"/>
    <x v="1"/>
    <d v="2021-08-14T00:00:00"/>
    <n v="1017070"/>
    <x v="0"/>
    <s v="B1"/>
    <x v="1"/>
    <s v="Not Verified"/>
    <n v="47000"/>
    <n v="0.1014"/>
    <n v="112.92"/>
    <n v="9.9900000000000003E-2"/>
    <n v="3500"/>
    <n v="14"/>
    <n v="4065"/>
  </r>
  <r>
    <n v="502013"/>
    <x v="18"/>
    <x v="0"/>
    <x v="7"/>
    <s v="Datasoft Inc."/>
    <x v="2"/>
    <x v="0"/>
    <x v="48"/>
    <d v="2021-11-15T00:00:00"/>
    <d v="2021-04-13T00:00:00"/>
    <x v="1"/>
    <x v="1"/>
    <d v="2021-05-13T00:00:00"/>
    <n v="645434"/>
    <x v="0"/>
    <s v="B4"/>
    <x v="1"/>
    <s v="Not Verified"/>
    <n v="75000"/>
    <n v="0.10539999999999999"/>
    <n v="392.83"/>
    <n v="0.1099"/>
    <n v="12000"/>
    <n v="15"/>
    <n v="14142"/>
  </r>
  <r>
    <n v="641270"/>
    <x v="5"/>
    <x v="0"/>
    <x v="0"/>
    <s v="Ring Power"/>
    <x v="2"/>
    <x v="0"/>
    <x v="21"/>
    <d v="2021-05-16T00:00:00"/>
    <d v="2021-09-13T00:00:00"/>
    <x v="1"/>
    <x v="1"/>
    <d v="2021-10-13T00:00:00"/>
    <n v="820864"/>
    <x v="0"/>
    <s v="B2"/>
    <x v="1"/>
    <s v="Not Verified"/>
    <n v="49000"/>
    <n v="0.14349999999999999"/>
    <n v="127.67"/>
    <n v="9.2499999999999999E-2"/>
    <n v="4000"/>
    <n v="10"/>
    <n v="4587"/>
  </r>
  <r>
    <n v="402728"/>
    <x v="1"/>
    <x v="0"/>
    <x v="0"/>
    <s v="Linkus (Contracted)"/>
    <x v="2"/>
    <x v="0"/>
    <x v="28"/>
    <d v="2021-06-15T00:00:00"/>
    <d v="2021-05-12T00:00:00"/>
    <x v="1"/>
    <x v="1"/>
    <d v="2021-06-12T00:00:00"/>
    <n v="447614"/>
    <x v="0"/>
    <s v="B2"/>
    <x v="1"/>
    <s v="Not Verified"/>
    <n v="27996"/>
    <n v="0.14699999999999999"/>
    <n v="402.58"/>
    <n v="0.11260000000000001"/>
    <n v="12250"/>
    <n v="9"/>
    <n v="14493"/>
  </r>
  <r>
    <n v="460192"/>
    <x v="1"/>
    <x v="0"/>
    <x v="0"/>
    <s v="Car Quest"/>
    <x v="2"/>
    <x v="0"/>
    <x v="31"/>
    <d v="2021-01-16T00:00:00"/>
    <d v="2021-02-12T00:00:00"/>
    <x v="1"/>
    <x v="1"/>
    <d v="2021-03-12T00:00:00"/>
    <n v="574141"/>
    <x v="0"/>
    <s v="B4"/>
    <x v="1"/>
    <s v="Not Verified"/>
    <n v="12000"/>
    <n v="0.06"/>
    <n v="186.48"/>
    <n v="0.12180000000000001"/>
    <n v="5600"/>
    <n v="10"/>
    <n v="6648"/>
  </r>
  <r>
    <n v="797819"/>
    <x v="0"/>
    <x v="0"/>
    <x v="9"/>
    <s v="United BMW of Roswell"/>
    <x v="2"/>
    <x v="0"/>
    <x v="44"/>
    <d v="2021-06-14T00:00:00"/>
    <d v="2021-06-14T00:00:00"/>
    <x v="1"/>
    <x v="1"/>
    <d v="2021-07-14T00:00:00"/>
    <n v="1002865"/>
    <x v="0"/>
    <s v="B2"/>
    <x v="1"/>
    <s v="Not Verified"/>
    <n v="36000"/>
    <n v="0.1153"/>
    <n v="136.69"/>
    <n v="0.10589999999999999"/>
    <n v="4200"/>
    <n v="31"/>
    <n v="4913"/>
  </r>
  <r>
    <n v="967719"/>
    <x v="8"/>
    <x v="0"/>
    <x v="1"/>
    <s v="u.s. security assoiciates inc"/>
    <x v="2"/>
    <x v="0"/>
    <x v="13"/>
    <d v="2021-11-11T00:00:00"/>
    <d v="2021-11-11T00:00:00"/>
    <x v="1"/>
    <x v="1"/>
    <d v="2021-12-11T00:00:00"/>
    <n v="1188457"/>
    <x v="0"/>
    <s v="B1"/>
    <x v="1"/>
    <s v="Not Verified"/>
    <n v="25000"/>
    <n v="6.1400000000000003E-2"/>
    <n v="119.24"/>
    <n v="9.9099999999999994E-2"/>
    <n v="3700"/>
    <n v="10"/>
    <n v="3731"/>
  </r>
  <r>
    <n v="985965"/>
    <x v="5"/>
    <x v="0"/>
    <x v="6"/>
    <s v="Miami Dade Corrections and Rehabilitatio"/>
    <x v="2"/>
    <x v="0"/>
    <x v="13"/>
    <d v="2021-03-16T00:00:00"/>
    <d v="2021-10-14T00:00:00"/>
    <x v="1"/>
    <x v="1"/>
    <d v="2021-11-14T00:00:00"/>
    <n v="1209489"/>
    <x v="0"/>
    <s v="B3"/>
    <x v="1"/>
    <s v="Not Verified"/>
    <n v="44760"/>
    <n v="4.1599999999999998E-2"/>
    <n v="109.16"/>
    <n v="0.1171"/>
    <n v="3300"/>
    <n v="10"/>
    <n v="3929"/>
  </r>
  <r>
    <n v="508481"/>
    <x v="3"/>
    <x v="0"/>
    <x v="6"/>
    <s v="Arthur J Gallagher"/>
    <x v="2"/>
    <x v="0"/>
    <x v="27"/>
    <d v="2021-05-13T00:00:00"/>
    <d v="2021-05-13T00:00:00"/>
    <x v="1"/>
    <x v="1"/>
    <d v="2021-06-13T00:00:00"/>
    <n v="656090"/>
    <x v="0"/>
    <s v="B4"/>
    <x v="1"/>
    <s v="Not Verified"/>
    <n v="57000"/>
    <n v="0.1855"/>
    <n v="180.05"/>
    <n v="0.1099"/>
    <n v="5500"/>
    <n v="18"/>
    <n v="6482"/>
  </r>
  <r>
    <n v="387566"/>
    <x v="1"/>
    <x v="0"/>
    <x v="6"/>
    <s v="Venue Security Corp"/>
    <x v="2"/>
    <x v="0"/>
    <x v="33"/>
    <d v="2021-09-09T00:00:00"/>
    <d v="2021-07-09T00:00:00"/>
    <x v="1"/>
    <x v="1"/>
    <d v="2021-08-09T00:00:00"/>
    <n v="420501"/>
    <x v="0"/>
    <s v="B5"/>
    <x v="1"/>
    <s v="Not Verified"/>
    <n v="36000"/>
    <n v="0.20330000000000001"/>
    <n v="399.78"/>
    <n v="0.1221"/>
    <n v="12000"/>
    <n v="18"/>
    <n v="12358"/>
  </r>
  <r>
    <n v="348609"/>
    <x v="16"/>
    <x v="0"/>
    <x v="3"/>
    <s v="Boston College"/>
    <x v="2"/>
    <x v="0"/>
    <x v="57"/>
    <d v="2021-06-11T00:00:00"/>
    <d v="2021-06-11T00:00:00"/>
    <x v="1"/>
    <x v="1"/>
    <d v="2021-07-11T00:00:00"/>
    <n v="349851"/>
    <x v="0"/>
    <s v="B3"/>
    <x v="1"/>
    <s v="Not Verified"/>
    <n v="65004"/>
    <n v="1.55E-2"/>
    <n v="80.77"/>
    <n v="0.1008"/>
    <n v="2500"/>
    <n v="15"/>
    <n v="2907"/>
  </r>
  <r>
    <n v="372872"/>
    <x v="19"/>
    <x v="0"/>
    <x v="4"/>
    <s v="Nationwide Mutual Insurance Company"/>
    <x v="2"/>
    <x v="0"/>
    <x v="40"/>
    <d v="2021-01-12T00:00:00"/>
    <d v="2021-01-12T00:00:00"/>
    <x v="1"/>
    <x v="1"/>
    <d v="2021-02-12T00:00:00"/>
    <n v="392123"/>
    <x v="0"/>
    <s v="B2"/>
    <x v="1"/>
    <s v="Not Verified"/>
    <n v="36100"/>
    <n v="1.4E-2"/>
    <n v="276.06"/>
    <n v="0.11260000000000001"/>
    <n v="8400"/>
    <n v="4"/>
    <n v="9938"/>
  </r>
  <r>
    <n v="355954"/>
    <x v="0"/>
    <x v="0"/>
    <x v="4"/>
    <s v="Trc Staffing"/>
    <x v="2"/>
    <x v="0"/>
    <x v="58"/>
    <d v="2021-09-12T00:00:00"/>
    <d v="2021-09-11T00:00:00"/>
    <x v="1"/>
    <x v="1"/>
    <d v="2021-10-11T00:00:00"/>
    <n v="360932"/>
    <x v="0"/>
    <s v="B3"/>
    <x v="1"/>
    <s v="Not Verified"/>
    <n v="22000"/>
    <n v="0.09"/>
    <n v="64.849999999999994"/>
    <n v="0.1033"/>
    <n v="3000"/>
    <n v="15"/>
    <n v="2334"/>
  </r>
  <r>
    <n v="441807"/>
    <x v="9"/>
    <x v="0"/>
    <x v="2"/>
    <s v="Boykin Transport"/>
    <x v="2"/>
    <x v="0"/>
    <x v="52"/>
    <d v="2021-10-12T00:00:00"/>
    <d v="2021-11-12T00:00:00"/>
    <x v="1"/>
    <x v="1"/>
    <d v="2021-12-12T00:00:00"/>
    <n v="536216"/>
    <x v="0"/>
    <s v="B3"/>
    <x v="1"/>
    <s v="Not Verified"/>
    <n v="57996"/>
    <n v="4.7999999999999996E-3"/>
    <n v="298.20999999999998"/>
    <n v="0.1183"/>
    <n v="9000"/>
    <n v="7"/>
    <n v="10804"/>
  </r>
  <r>
    <n v="484417"/>
    <x v="11"/>
    <x v="0"/>
    <x v="2"/>
    <s v="TNT POOL SERVICE"/>
    <x v="2"/>
    <x v="0"/>
    <x v="46"/>
    <d v="2021-03-13T00:00:00"/>
    <d v="2021-03-13T00:00:00"/>
    <x v="1"/>
    <x v="1"/>
    <d v="2021-04-13T00:00:00"/>
    <n v="616749"/>
    <x v="0"/>
    <s v="B4"/>
    <x v="1"/>
    <s v="Not Verified"/>
    <n v="48659"/>
    <n v="6.83E-2"/>
    <n v="245.52"/>
    <n v="0.1099"/>
    <n v="7500"/>
    <n v="6"/>
    <n v="8839"/>
  </r>
  <r>
    <n v="745794"/>
    <x v="27"/>
    <x v="0"/>
    <x v="5"/>
    <s v="QPS LLC"/>
    <x v="2"/>
    <x v="0"/>
    <x v="25"/>
    <d v="2021-03-14T00:00:00"/>
    <d v="2021-03-12T00:00:00"/>
    <x v="1"/>
    <x v="1"/>
    <d v="2021-04-12T00:00:00"/>
    <n v="944419"/>
    <x v="0"/>
    <s v="B1"/>
    <x v="1"/>
    <s v="Not Verified"/>
    <n v="46200"/>
    <n v="0.11119999999999999"/>
    <n v="290.37"/>
    <n v="9.9900000000000003E-2"/>
    <n v="9000"/>
    <n v="8"/>
    <n v="9667"/>
  </r>
  <r>
    <n v="441476"/>
    <x v="5"/>
    <x v="0"/>
    <x v="5"/>
    <s v="city of miami beach"/>
    <x v="2"/>
    <x v="0"/>
    <x v="52"/>
    <d v="2021-10-15T00:00:00"/>
    <d v="2021-10-12T00:00:00"/>
    <x v="1"/>
    <x v="1"/>
    <d v="2021-11-12T00:00:00"/>
    <n v="535632"/>
    <x v="0"/>
    <s v="B1"/>
    <x v="1"/>
    <s v="Not Verified"/>
    <n v="20000"/>
    <n v="3.1199999999999999E-2"/>
    <n v="157.46"/>
    <n v="0.1114"/>
    <n v="4800"/>
    <n v="10"/>
    <n v="5669"/>
  </r>
  <r>
    <n v="499198"/>
    <x v="2"/>
    <x v="0"/>
    <x v="5"/>
    <s v="fritz plumbing"/>
    <x v="2"/>
    <x v="0"/>
    <x v="48"/>
    <d v="2021-05-16T00:00:00"/>
    <d v="2021-03-12T00:00:00"/>
    <x v="1"/>
    <x v="1"/>
    <d v="2021-04-12T00:00:00"/>
    <n v="640599"/>
    <x v="0"/>
    <s v="B1"/>
    <x v="1"/>
    <s v="Not Verified"/>
    <n v="50000"/>
    <n v="0.13700000000000001"/>
    <n v="306"/>
    <n v="9.8799999999999999E-2"/>
    <n v="9500"/>
    <n v="14"/>
    <n v="10796"/>
  </r>
  <r>
    <n v="623786"/>
    <x v="3"/>
    <x v="0"/>
    <x v="5"/>
    <s v="Chicago Transit Authority"/>
    <x v="2"/>
    <x v="0"/>
    <x v="41"/>
    <d v="2021-07-15T00:00:00"/>
    <d v="2021-12-13T00:00:00"/>
    <x v="1"/>
    <x v="1"/>
    <d v="2022-01-13T00:00:00"/>
    <n v="799415"/>
    <x v="0"/>
    <s v="B2"/>
    <x v="1"/>
    <s v="Not Verified"/>
    <n v="48000"/>
    <n v="8.9300000000000004E-2"/>
    <n v="159.59"/>
    <n v="9.2499999999999999E-2"/>
    <n v="5000"/>
    <n v="5"/>
    <n v="5745"/>
  </r>
  <r>
    <n v="447596"/>
    <x v="13"/>
    <x v="0"/>
    <x v="5"/>
    <s v="Six to Eight Inc"/>
    <x v="2"/>
    <x v="0"/>
    <x v="15"/>
    <d v="2021-05-16T00:00:00"/>
    <d v="2021-03-12T00:00:00"/>
    <x v="1"/>
    <x v="1"/>
    <d v="2021-04-12T00:00:00"/>
    <n v="548440"/>
    <x v="0"/>
    <s v="B4"/>
    <x v="1"/>
    <s v="Not Verified"/>
    <n v="60000"/>
    <n v="2.8199999999999999E-2"/>
    <n v="333"/>
    <n v="0.12180000000000001"/>
    <n v="10000"/>
    <n v="12"/>
    <n v="11753"/>
  </r>
  <r>
    <n v="668426"/>
    <x v="5"/>
    <x v="0"/>
    <x v="9"/>
    <s v="Christian Coalition of Florida"/>
    <x v="2"/>
    <x v="0"/>
    <x v="0"/>
    <d v="2021-02-13T00:00:00"/>
    <d v="2021-01-13T00:00:00"/>
    <x v="1"/>
    <x v="1"/>
    <d v="2021-02-13T00:00:00"/>
    <n v="854631"/>
    <x v="0"/>
    <s v="B3"/>
    <x v="1"/>
    <s v="Not Verified"/>
    <n v="56000"/>
    <n v="0.21640000000000001"/>
    <n v="113.55"/>
    <n v="0.1037"/>
    <n v="3500"/>
    <n v="20"/>
    <n v="3991"/>
  </r>
  <r>
    <n v="470293"/>
    <x v="20"/>
    <x v="0"/>
    <x v="1"/>
    <s v="Valley Learning Center"/>
    <x v="2"/>
    <x v="0"/>
    <x v="31"/>
    <d v="2021-05-16T00:00:00"/>
    <d v="2021-01-13T00:00:00"/>
    <x v="1"/>
    <x v="1"/>
    <d v="2021-02-13T00:00:00"/>
    <n v="593697"/>
    <x v="0"/>
    <s v="B2"/>
    <x v="1"/>
    <s v="Not Verified"/>
    <n v="28000"/>
    <n v="0.21049999999999999"/>
    <n v="276.94"/>
    <n v="0.1148"/>
    <n v="8400"/>
    <n v="5"/>
    <n v="9970"/>
  </r>
  <r>
    <n v="611203"/>
    <x v="6"/>
    <x v="0"/>
    <x v="0"/>
    <s v="M&amp;K II"/>
    <x v="2"/>
    <x v="0"/>
    <x v="49"/>
    <d v="2021-05-16T00:00:00"/>
    <d v="2021-12-13T00:00:00"/>
    <x v="1"/>
    <x v="1"/>
    <d v="2022-01-13T00:00:00"/>
    <n v="783808"/>
    <x v="0"/>
    <s v="B1"/>
    <x v="1"/>
    <s v="Not Verified"/>
    <n v="52000"/>
    <n v="6.2300000000000001E-2"/>
    <n v="79.36"/>
    <n v="8.8800000000000004E-2"/>
    <n v="2500"/>
    <n v="6"/>
    <n v="2857"/>
  </r>
  <r>
    <n v="416365"/>
    <x v="2"/>
    <x v="0"/>
    <x v="0"/>
    <s v="Southwestern Company"/>
    <x v="2"/>
    <x v="0"/>
    <x v="30"/>
    <d v="2021-12-10T00:00:00"/>
    <d v="2021-12-10T00:00:00"/>
    <x v="1"/>
    <x v="1"/>
    <d v="2022-01-10T00:00:00"/>
    <n v="484841"/>
    <x v="0"/>
    <s v="B4"/>
    <x v="1"/>
    <s v="Not Verified"/>
    <n v="30000"/>
    <n v="5.3999999999999999E-2"/>
    <n v="278.58"/>
    <n v="0.11890000000000001"/>
    <n v="8400"/>
    <n v="4"/>
    <n v="9610"/>
  </r>
  <r>
    <n v="460657"/>
    <x v="12"/>
    <x v="0"/>
    <x v="0"/>
    <s v="Backcountry.com"/>
    <x v="2"/>
    <x v="0"/>
    <x v="32"/>
    <d v="2021-07-13T00:00:00"/>
    <d v="2021-12-12T00:00:00"/>
    <x v="1"/>
    <x v="1"/>
    <d v="2022-01-12T00:00:00"/>
    <n v="575227"/>
    <x v="0"/>
    <s v="B5"/>
    <x v="1"/>
    <s v="Not Verified"/>
    <n v="15600"/>
    <n v="0.2369"/>
    <n v="40.159999999999997"/>
    <n v="0.12529999999999999"/>
    <n v="1200"/>
    <n v="4"/>
    <n v="1446"/>
  </r>
  <r>
    <n v="445199"/>
    <x v="25"/>
    <x v="0"/>
    <x v="0"/>
    <s v="Wells Fargo Advisors"/>
    <x v="2"/>
    <x v="0"/>
    <x v="15"/>
    <d v="2021-05-14T00:00:00"/>
    <d v="2021-01-11T00:00:00"/>
    <x v="1"/>
    <x v="1"/>
    <d v="2021-02-11T00:00:00"/>
    <n v="543489"/>
    <x v="0"/>
    <s v="B5"/>
    <x v="1"/>
    <s v="Not Verified"/>
    <n v="75000"/>
    <n v="0.14149999999999999"/>
    <n v="568.92999999999995"/>
    <n v="0.12529999999999999"/>
    <n v="17000"/>
    <n v="6"/>
    <n v="19046"/>
  </r>
  <r>
    <n v="508406"/>
    <x v="1"/>
    <x v="0"/>
    <x v="0"/>
    <s v="TW&amp;C"/>
    <x v="2"/>
    <x v="0"/>
    <x v="48"/>
    <d v="2021-08-14T00:00:00"/>
    <d v="2021-09-12T00:00:00"/>
    <x v="1"/>
    <x v="1"/>
    <d v="2021-10-12T00:00:00"/>
    <n v="655976"/>
    <x v="0"/>
    <s v="B5"/>
    <x v="1"/>
    <s v="Not Verified"/>
    <n v="46344"/>
    <n v="0.1139"/>
    <n v="115.19"/>
    <n v="0.11360000000000001"/>
    <n v="3500"/>
    <n v="15"/>
    <n v="4109"/>
  </r>
  <r>
    <n v="1018500"/>
    <x v="8"/>
    <x v="0"/>
    <x v="7"/>
    <s v="new york city marshal"/>
    <x v="2"/>
    <x v="0"/>
    <x v="22"/>
    <d v="2021-07-15T00:00:00"/>
    <d v="2021-12-14T00:00:00"/>
    <x v="1"/>
    <x v="1"/>
    <d v="2022-01-14T00:00:00"/>
    <n v="1246948"/>
    <x v="0"/>
    <s v="B4"/>
    <x v="1"/>
    <s v="Not Verified"/>
    <n v="45000"/>
    <n v="9.1999999999999998E-2"/>
    <n v="120.3"/>
    <n v="0.1242"/>
    <n v="3600"/>
    <n v="27"/>
    <n v="4331"/>
  </r>
  <r>
    <n v="480331"/>
    <x v="15"/>
    <x v="0"/>
    <x v="1"/>
    <s v="Military"/>
    <x v="2"/>
    <x v="0"/>
    <x v="24"/>
    <d v="2021-02-13T00:00:00"/>
    <d v="2021-02-13T00:00:00"/>
    <x v="1"/>
    <x v="1"/>
    <d v="2021-03-13T00:00:00"/>
    <n v="610554"/>
    <x v="0"/>
    <s v="B5"/>
    <x v="1"/>
    <s v="Not Verified"/>
    <n v="66000"/>
    <n v="0.1842"/>
    <n v="83.93"/>
    <n v="0.11360000000000001"/>
    <n v="2550"/>
    <n v="19"/>
    <n v="3021"/>
  </r>
  <r>
    <n v="349212"/>
    <x v="25"/>
    <x v="0"/>
    <x v="6"/>
    <s v="Northrop Grumman"/>
    <x v="2"/>
    <x v="0"/>
    <x v="57"/>
    <d v="2021-02-13T00:00:00"/>
    <d v="2021-07-10T00:00:00"/>
    <x v="1"/>
    <x v="1"/>
    <d v="2021-08-10T00:00:00"/>
    <n v="350763"/>
    <x v="0"/>
    <s v="B3"/>
    <x v="1"/>
    <s v="Not Verified"/>
    <n v="60000"/>
    <n v="0.1434"/>
    <n v="161.53"/>
    <n v="0.1008"/>
    <n v="5000"/>
    <n v="11"/>
    <n v="5713"/>
  </r>
  <r>
    <n v="452094"/>
    <x v="0"/>
    <x v="0"/>
    <x v="6"/>
    <s v="US Security Associates"/>
    <x v="2"/>
    <x v="0"/>
    <x v="15"/>
    <d v="2021-11-15T00:00:00"/>
    <d v="2021-10-10T00:00:00"/>
    <x v="1"/>
    <x v="1"/>
    <d v="2021-11-10T00:00:00"/>
    <n v="557659"/>
    <x v="0"/>
    <s v="B5"/>
    <x v="1"/>
    <s v="Not Verified"/>
    <n v="13440"/>
    <n v="2.0500000000000001E-2"/>
    <n v="160.63999999999999"/>
    <n v="0.12529999999999999"/>
    <n v="4800"/>
    <n v="5"/>
    <n v="5286"/>
  </r>
  <r>
    <n v="643114"/>
    <x v="2"/>
    <x v="0"/>
    <x v="4"/>
    <s v="Houston Fire Dept."/>
    <x v="2"/>
    <x v="0"/>
    <x v="21"/>
    <d v="2021-05-16T00:00:00"/>
    <d v="2021-10-12T00:00:00"/>
    <x v="1"/>
    <x v="1"/>
    <d v="2021-11-12T00:00:00"/>
    <n v="823060"/>
    <x v="0"/>
    <s v="B2"/>
    <x v="1"/>
    <s v="Not Verified"/>
    <n v="60000"/>
    <n v="0.06"/>
    <n v="178.74"/>
    <n v="9.2499999999999999E-2"/>
    <n v="5600"/>
    <n v="33"/>
    <n v="6256"/>
  </r>
  <r>
    <n v="719263"/>
    <x v="1"/>
    <x v="0"/>
    <x v="4"/>
    <s v="Oakley"/>
    <x v="2"/>
    <x v="0"/>
    <x v="29"/>
    <d v="2021-04-14T00:00:00"/>
    <d v="2021-04-14T00:00:00"/>
    <x v="1"/>
    <x v="1"/>
    <d v="2021-05-14T00:00:00"/>
    <n v="913586"/>
    <x v="0"/>
    <s v="B3"/>
    <x v="1"/>
    <s v="Not Verified"/>
    <n v="68000"/>
    <n v="0.11840000000000001"/>
    <n v="275.76"/>
    <n v="0.1037"/>
    <n v="8500"/>
    <n v="11"/>
    <n v="9927"/>
  </r>
  <r>
    <n v="740758"/>
    <x v="1"/>
    <x v="0"/>
    <x v="4"/>
    <s v="Doctor's Ambulance Service"/>
    <x v="2"/>
    <x v="0"/>
    <x v="10"/>
    <d v="2021-05-16T00:00:00"/>
    <d v="2021-09-14T00:00:00"/>
    <x v="1"/>
    <x v="1"/>
    <d v="2021-10-14T00:00:00"/>
    <n v="938523"/>
    <x v="0"/>
    <s v="B4"/>
    <x v="1"/>
    <s v="Not Verified"/>
    <n v="32000"/>
    <n v="8.3599999999999994E-2"/>
    <n v="230.8"/>
    <n v="0.1149"/>
    <n v="7000"/>
    <n v="10"/>
    <n v="8309"/>
  </r>
  <r>
    <n v="820142"/>
    <x v="32"/>
    <x v="0"/>
    <x v="2"/>
    <s v="pizza inn"/>
    <x v="2"/>
    <x v="0"/>
    <x v="44"/>
    <d v="2021-06-14T00:00:00"/>
    <d v="2021-09-11T00:00:00"/>
    <x v="1"/>
    <x v="1"/>
    <d v="2021-10-11T00:00:00"/>
    <n v="1028341"/>
    <x v="0"/>
    <s v="B2"/>
    <x v="1"/>
    <s v="Not Verified"/>
    <n v="35000"/>
    <n v="0.25679999999999997"/>
    <n v="58.59"/>
    <n v="0.10589999999999999"/>
    <n v="1800"/>
    <n v="28"/>
    <n v="1816"/>
  </r>
  <r>
    <n v="729952"/>
    <x v="9"/>
    <x v="0"/>
    <x v="5"/>
    <s v="the severn group"/>
    <x v="2"/>
    <x v="0"/>
    <x v="29"/>
    <d v="2021-08-13T00:00:00"/>
    <d v="2021-08-13T00:00:00"/>
    <x v="1"/>
    <x v="1"/>
    <d v="2021-09-13T00:00:00"/>
    <n v="925837"/>
    <x v="0"/>
    <s v="B2"/>
    <x v="1"/>
    <s v="Not Verified"/>
    <n v="52000"/>
    <n v="0.2165"/>
    <n v="209.74"/>
    <n v="0.1"/>
    <n v="6500"/>
    <n v="12"/>
    <n v="7475"/>
  </r>
  <r>
    <n v="750212"/>
    <x v="16"/>
    <x v="0"/>
    <x v="5"/>
    <s v="hot chocolate sparrow"/>
    <x v="2"/>
    <x v="0"/>
    <x v="25"/>
    <d v="2021-11-15T00:00:00"/>
    <d v="2021-05-14T00:00:00"/>
    <x v="1"/>
    <x v="1"/>
    <d v="2021-06-14T00:00:00"/>
    <n v="949517"/>
    <x v="0"/>
    <s v="B4"/>
    <x v="1"/>
    <s v="Not Verified"/>
    <n v="24000"/>
    <n v="1.9E-2"/>
    <n v="197.83"/>
    <n v="0.1149"/>
    <n v="6000"/>
    <n v="19"/>
    <n v="7122"/>
  </r>
  <r>
    <n v="627854"/>
    <x v="25"/>
    <x v="0"/>
    <x v="0"/>
    <s v="Door Pro America"/>
    <x v="2"/>
    <x v="0"/>
    <x v="41"/>
    <d v="2021-05-16T00:00:00"/>
    <d v="2021-12-13T00:00:00"/>
    <x v="1"/>
    <x v="1"/>
    <d v="2022-01-13T00:00:00"/>
    <n v="804561"/>
    <x v="0"/>
    <s v="B5"/>
    <x v="1"/>
    <s v="Not Verified"/>
    <n v="50000"/>
    <n v="0.1603"/>
    <n v="155.69999999999999"/>
    <n v="0.1036"/>
    <n v="4800"/>
    <n v="17"/>
    <n v="5605"/>
  </r>
  <r>
    <n v="476497"/>
    <x v="16"/>
    <x v="0"/>
    <x v="0"/>
    <m/>
    <x v="2"/>
    <x v="0"/>
    <x v="24"/>
    <d v="2021-04-16T00:00:00"/>
    <d v="2021-01-13T00:00:00"/>
    <x v="1"/>
    <x v="1"/>
    <d v="2021-02-13T00:00:00"/>
    <n v="603653"/>
    <x v="0"/>
    <s v="B5"/>
    <x v="1"/>
    <s v="Not Verified"/>
    <n v="24000"/>
    <n v="0.2175"/>
    <n v="209.17"/>
    <n v="0.12529999999999999"/>
    <n v="6250"/>
    <n v="22"/>
    <n v="7530"/>
  </r>
  <r>
    <n v="458811"/>
    <x v="4"/>
    <x v="0"/>
    <x v="8"/>
    <s v="Harris Corporation"/>
    <x v="2"/>
    <x v="0"/>
    <x v="32"/>
    <d v="2021-09-12T00:00:00"/>
    <d v="2021-09-12T00:00:00"/>
    <x v="1"/>
    <x v="1"/>
    <d v="2021-10-12T00:00:00"/>
    <n v="571384"/>
    <x v="0"/>
    <s v="B5"/>
    <x v="1"/>
    <s v="Not Verified"/>
    <n v="57000"/>
    <n v="0.1128"/>
    <n v="251"/>
    <n v="0.12529999999999999"/>
    <n v="7500"/>
    <n v="14"/>
    <n v="9028"/>
  </r>
  <r>
    <n v="450443"/>
    <x v="8"/>
    <x v="0"/>
    <x v="6"/>
    <m/>
    <x v="2"/>
    <x v="0"/>
    <x v="15"/>
    <d v="2021-11-10T00:00:00"/>
    <d v="2021-10-10T00:00:00"/>
    <x v="1"/>
    <x v="1"/>
    <d v="2021-11-10T00:00:00"/>
    <n v="554017"/>
    <x v="0"/>
    <s v="B5"/>
    <x v="1"/>
    <s v="Not Verified"/>
    <n v="61000"/>
    <n v="3.2899999999999999E-2"/>
    <n v="481.92"/>
    <n v="0.12529999999999999"/>
    <n v="14400"/>
    <n v="4"/>
    <n v="15446"/>
  </r>
  <r>
    <n v="400735"/>
    <x v="12"/>
    <x v="0"/>
    <x v="3"/>
    <s v="USAF"/>
    <x v="2"/>
    <x v="0"/>
    <x v="28"/>
    <d v="2021-06-10T00:00:00"/>
    <d v="2021-06-10T00:00:00"/>
    <x v="1"/>
    <x v="1"/>
    <d v="2021-07-10T00:00:00"/>
    <n v="444228"/>
    <x v="0"/>
    <s v="B2"/>
    <x v="1"/>
    <s v="Not Verified"/>
    <n v="58000"/>
    <n v="0.15409999999999999"/>
    <n v="32.869999999999997"/>
    <n v="0.11260000000000001"/>
    <n v="1000"/>
    <n v="24"/>
    <n v="1104"/>
  </r>
  <r>
    <n v="834311"/>
    <x v="33"/>
    <x v="0"/>
    <x v="3"/>
    <s v="coastal tec"/>
    <x v="2"/>
    <x v="0"/>
    <x v="11"/>
    <d v="2021-10-15T00:00:00"/>
    <d v="2021-02-14T00:00:00"/>
    <x v="1"/>
    <x v="1"/>
    <d v="2021-03-14T00:00:00"/>
    <n v="1044140"/>
    <x v="0"/>
    <s v="B2"/>
    <x v="1"/>
    <s v="Not Verified"/>
    <n v="35000"/>
    <n v="0.14130000000000001"/>
    <n v="175.75"/>
    <n v="0.10589999999999999"/>
    <n v="5400"/>
    <n v="26"/>
    <n v="6295"/>
  </r>
  <r>
    <n v="1044459"/>
    <x v="21"/>
    <x v="0"/>
    <x v="4"/>
    <s v="brittany farms health center"/>
    <x v="2"/>
    <x v="0"/>
    <x v="12"/>
    <d v="2021-03-16T00:00:00"/>
    <d v="2021-05-14T00:00:00"/>
    <x v="1"/>
    <x v="1"/>
    <d v="2021-06-14T00:00:00"/>
    <n v="1274808"/>
    <x v="0"/>
    <s v="B2"/>
    <x v="1"/>
    <s v="Not Verified"/>
    <n v="24500"/>
    <n v="3.3799999999999997E-2"/>
    <n v="156.36000000000001"/>
    <n v="0.1065"/>
    <n v="4800"/>
    <n v="8"/>
    <n v="5591"/>
  </r>
  <r>
    <n v="424016"/>
    <x v="25"/>
    <x v="0"/>
    <x v="2"/>
    <s v="US Cellular"/>
    <x v="2"/>
    <x v="0"/>
    <x v="30"/>
    <d v="2021-05-12T00:00:00"/>
    <d v="2021-03-11T00:00:00"/>
    <x v="1"/>
    <x v="1"/>
    <d v="2021-04-11T00:00:00"/>
    <n v="499463"/>
    <x v="0"/>
    <s v="B4"/>
    <x v="1"/>
    <s v="Not Verified"/>
    <n v="35400"/>
    <n v="0.21149999999999999"/>
    <n v="318.38"/>
    <n v="0.11890000000000001"/>
    <n v="9600"/>
    <n v="36"/>
    <n v="11027"/>
  </r>
  <r>
    <n v="422307"/>
    <x v="6"/>
    <x v="0"/>
    <x v="10"/>
    <s v="Guardian Fiberglass"/>
    <x v="2"/>
    <x v="0"/>
    <x v="30"/>
    <d v="2021-10-15T00:00:00"/>
    <d v="2021-10-10T00:00:00"/>
    <x v="1"/>
    <x v="1"/>
    <d v="2021-11-10T00:00:00"/>
    <n v="496747"/>
    <x v="0"/>
    <s v="B1"/>
    <x v="1"/>
    <s v="Not Verified"/>
    <n v="65000"/>
    <n v="0.11650000000000001"/>
    <n v="245.36"/>
    <n v="0.1095"/>
    <n v="7500"/>
    <n v="22"/>
    <n v="8306"/>
  </r>
  <r>
    <n v="384414"/>
    <x v="4"/>
    <x v="0"/>
    <x v="6"/>
    <s v="Owens-Illinois"/>
    <x v="0"/>
    <x v="0"/>
    <x v="33"/>
    <d v="2021-02-12T00:00:00"/>
    <d v="2021-03-12T00:00:00"/>
    <x v="1"/>
    <x v="1"/>
    <d v="2021-04-12T00:00:00"/>
    <n v="415486"/>
    <x v="0"/>
    <s v="C1"/>
    <x v="1"/>
    <s v="Not Verified"/>
    <n v="40000"/>
    <n v="8.9999999999999993E-3"/>
    <n v="301.2"/>
    <n v="0.12529999999999999"/>
    <n v="9000"/>
    <n v="12"/>
    <n v="10716"/>
  </r>
  <r>
    <n v="420601"/>
    <x v="25"/>
    <x v="0"/>
    <x v="6"/>
    <s v="cheesecake factory"/>
    <x v="0"/>
    <x v="0"/>
    <x v="30"/>
    <d v="2021-07-12T00:00:00"/>
    <d v="2021-07-12T00:00:00"/>
    <x v="1"/>
    <x v="1"/>
    <d v="2021-08-12T00:00:00"/>
    <n v="494016"/>
    <x v="0"/>
    <s v="C4"/>
    <x v="1"/>
    <s v="Not Verified"/>
    <n v="30000"/>
    <n v="0.22839999999999999"/>
    <n v="162.83000000000001"/>
    <n v="0.13469999999999999"/>
    <n v="4800"/>
    <n v="8"/>
    <n v="5862"/>
  </r>
  <r>
    <n v="431106"/>
    <x v="8"/>
    <x v="0"/>
    <x v="3"/>
    <s v="pitman company"/>
    <x v="0"/>
    <x v="0"/>
    <x v="20"/>
    <d v="2021-09-15T00:00:00"/>
    <d v="2021-08-12T00:00:00"/>
    <x v="1"/>
    <x v="1"/>
    <d v="2021-09-12T00:00:00"/>
    <n v="511552"/>
    <x v="0"/>
    <s v="C1"/>
    <x v="1"/>
    <s v="Not Verified"/>
    <n v="48000"/>
    <n v="0.2051"/>
    <n v="251"/>
    <n v="0.12529999999999999"/>
    <n v="7500"/>
    <n v="19"/>
    <n v="9036"/>
  </r>
  <r>
    <n v="352163"/>
    <x v="8"/>
    <x v="0"/>
    <x v="3"/>
    <s v="charrette pitman"/>
    <x v="0"/>
    <x v="0"/>
    <x v="59"/>
    <d v="2021-09-15T00:00:00"/>
    <d v="2021-08-11T00:00:00"/>
    <x v="1"/>
    <x v="1"/>
    <d v="2021-09-11T00:00:00"/>
    <n v="355104"/>
    <x v="0"/>
    <s v="C4"/>
    <x v="1"/>
    <s v="Not Verified"/>
    <n v="48000"/>
    <n v="0.1477"/>
    <n v="83.3"/>
    <n v="0.1222"/>
    <n v="6000"/>
    <n v="19"/>
    <n v="2999"/>
  </r>
  <r>
    <n v="524434"/>
    <x v="1"/>
    <x v="0"/>
    <x v="8"/>
    <s v="CORNELL COMPANIES"/>
    <x v="0"/>
    <x v="0"/>
    <x v="51"/>
    <d v="2021-09-14T00:00:00"/>
    <d v="2021-06-13T00:00:00"/>
    <x v="1"/>
    <x v="1"/>
    <d v="2021-07-13T00:00:00"/>
    <n v="678537"/>
    <x v="0"/>
    <s v="C1"/>
    <x v="1"/>
    <s v="Not Verified"/>
    <n v="31200"/>
    <n v="7.6899999999999996E-2"/>
    <n v="283.97000000000003"/>
    <n v="0.1323"/>
    <n v="8400"/>
    <n v="8"/>
    <n v="10224"/>
  </r>
  <r>
    <n v="315595"/>
    <x v="0"/>
    <x v="0"/>
    <x v="4"/>
    <s v="Georgia Tech"/>
    <x v="0"/>
    <x v="0"/>
    <x v="60"/>
    <d v="2021-05-15T00:00:00"/>
    <d v="2021-04-11T00:00:00"/>
    <x v="1"/>
    <x v="1"/>
    <d v="2021-05-11T00:00:00"/>
    <n v="315589"/>
    <x v="0"/>
    <s v="C4"/>
    <x v="1"/>
    <s v="Not Verified"/>
    <n v="78000"/>
    <n v="0.13"/>
    <n v="318.72000000000003"/>
    <n v="0.1197"/>
    <n v="9600"/>
    <n v="12"/>
    <n v="11465"/>
  </r>
  <r>
    <n v="1040921"/>
    <x v="12"/>
    <x v="0"/>
    <x v="7"/>
    <s v="star trucking"/>
    <x v="0"/>
    <x v="0"/>
    <x v="22"/>
    <d v="2021-05-16T00:00:00"/>
    <d v="2021-05-14T00:00:00"/>
    <x v="1"/>
    <x v="1"/>
    <d v="2021-06-14T00:00:00"/>
    <n v="1271130"/>
    <x v="0"/>
    <s v="C1"/>
    <x v="1"/>
    <s v="Not Verified"/>
    <n v="108000"/>
    <n v="6.83E-2"/>
    <n v="373.24"/>
    <n v="0.13489999999999999"/>
    <n v="11000"/>
    <n v="20"/>
    <n v="13182"/>
  </r>
  <r>
    <n v="734300"/>
    <x v="1"/>
    <x v="0"/>
    <x v="7"/>
    <s v="RENO Hardware &amp; Supply, Inc."/>
    <x v="0"/>
    <x v="0"/>
    <x v="29"/>
    <d v="2021-04-15T00:00:00"/>
    <d v="2021-05-14T00:00:00"/>
    <x v="1"/>
    <x v="1"/>
    <d v="2021-06-14T00:00:00"/>
    <n v="930805"/>
    <x v="0"/>
    <s v="C2"/>
    <x v="1"/>
    <s v="Not Verified"/>
    <n v="50000"/>
    <n v="3.7699999999999997E-2"/>
    <n v="337.23"/>
    <n v="0.13059999999999999"/>
    <n v="10000"/>
    <n v="12"/>
    <n v="12140"/>
  </r>
  <r>
    <n v="599419"/>
    <x v="3"/>
    <x v="0"/>
    <x v="9"/>
    <s v="The Grafton"/>
    <x v="0"/>
    <x v="0"/>
    <x v="50"/>
    <d v="2021-11-13T00:00:00"/>
    <d v="2021-09-12T00:00:00"/>
    <x v="1"/>
    <x v="1"/>
    <d v="2021-10-12T00:00:00"/>
    <n v="769354"/>
    <x v="0"/>
    <s v="C2"/>
    <x v="1"/>
    <s v="Not Verified"/>
    <n v="60000"/>
    <n v="0.1762"/>
    <n v="305.89999999999998"/>
    <n v="0.1361"/>
    <n v="9000"/>
    <n v="16"/>
    <n v="10611"/>
  </r>
  <r>
    <n v="577924"/>
    <x v="1"/>
    <x v="0"/>
    <x v="9"/>
    <s v="Stanford University"/>
    <x v="0"/>
    <x v="0"/>
    <x v="54"/>
    <d v="2021-12-13T00:00:00"/>
    <d v="2021-04-11T00:00:00"/>
    <x v="1"/>
    <x v="1"/>
    <d v="2021-05-11T00:00:00"/>
    <n v="743115"/>
    <x v="0"/>
    <s v="C4"/>
    <x v="1"/>
    <s v="Not Verified"/>
    <n v="48000"/>
    <n v="0.1855"/>
    <n v="137.4"/>
    <n v="0.14349999999999999"/>
    <n v="4000"/>
    <n v="10"/>
    <n v="4312"/>
  </r>
  <r>
    <n v="549794"/>
    <x v="1"/>
    <x v="0"/>
    <x v="0"/>
    <s v="New Orleans Hornets"/>
    <x v="0"/>
    <x v="0"/>
    <x v="43"/>
    <d v="2021-08-13T00:00:00"/>
    <d v="2021-08-13T00:00:00"/>
    <x v="1"/>
    <x v="1"/>
    <d v="2021-09-13T00:00:00"/>
    <n v="708750"/>
    <x v="0"/>
    <s v="C3"/>
    <x v="1"/>
    <s v="Not Verified"/>
    <n v="60000"/>
    <n v="7.3400000000000007E-2"/>
    <n v="136.68"/>
    <n v="0.13980000000000001"/>
    <n v="4000"/>
    <n v="13"/>
    <n v="4921"/>
  </r>
  <r>
    <n v="505273"/>
    <x v="4"/>
    <x v="0"/>
    <x v="1"/>
    <s v="centria"/>
    <x v="0"/>
    <x v="0"/>
    <x v="48"/>
    <d v="2021-05-13T00:00:00"/>
    <d v="2021-05-13T00:00:00"/>
    <x v="1"/>
    <x v="1"/>
    <d v="2021-06-13T00:00:00"/>
    <n v="650989"/>
    <x v="0"/>
    <s v="C2"/>
    <x v="1"/>
    <s v="Not Verified"/>
    <n v="55000"/>
    <n v="0.1588"/>
    <n v="276.70999999999998"/>
    <n v="0.13109999999999999"/>
    <n v="8200"/>
    <n v="11"/>
    <n v="9962"/>
  </r>
  <r>
    <n v="557972"/>
    <x v="8"/>
    <x v="0"/>
    <x v="6"/>
    <s v="Patrick Buick GMC"/>
    <x v="0"/>
    <x v="0"/>
    <x v="47"/>
    <d v="2021-04-16T00:00:00"/>
    <d v="2021-08-12T00:00:00"/>
    <x v="1"/>
    <x v="1"/>
    <d v="2021-09-12T00:00:00"/>
    <n v="718339"/>
    <x v="0"/>
    <s v="C4"/>
    <x v="1"/>
    <s v="Not Verified"/>
    <n v="28800"/>
    <n v="0.1404"/>
    <n v="317.72000000000003"/>
    <n v="0.14349999999999999"/>
    <n v="9250"/>
    <n v="27"/>
    <n v="11112"/>
  </r>
  <r>
    <n v="665015"/>
    <x v="1"/>
    <x v="0"/>
    <x v="6"/>
    <s v="Elan Pharma via Bayside Solutions"/>
    <x v="0"/>
    <x v="0"/>
    <x v="0"/>
    <d v="2021-02-14T00:00:00"/>
    <d v="2021-02-14T00:00:00"/>
    <x v="1"/>
    <x v="1"/>
    <d v="2021-03-14T00:00:00"/>
    <n v="850277"/>
    <x v="0"/>
    <s v="C3"/>
    <x v="1"/>
    <s v="Not Verified"/>
    <n v="138000"/>
    <n v="1.23E-2"/>
    <n v="152.56"/>
    <n v="0.1343"/>
    <n v="4500"/>
    <n v="15"/>
    <n v="5520"/>
  </r>
  <r>
    <n v="987909"/>
    <x v="23"/>
    <x v="0"/>
    <x v="8"/>
    <s v="Hyatt Vi"/>
    <x v="0"/>
    <x v="0"/>
    <x v="13"/>
    <d v="2021-10-14T00:00:00"/>
    <d v="2021-10-14T00:00:00"/>
    <x v="1"/>
    <x v="1"/>
    <d v="2021-11-14T00:00:00"/>
    <n v="1212114"/>
    <x v="0"/>
    <s v="C1"/>
    <x v="1"/>
    <s v="Not Verified"/>
    <n v="20400"/>
    <n v="0.1241"/>
    <n v="67.87"/>
    <n v="0.13489999999999999"/>
    <n v="2000"/>
    <n v="7"/>
    <n v="2443"/>
  </r>
  <r>
    <n v="676423"/>
    <x v="2"/>
    <x v="0"/>
    <x v="8"/>
    <s v="Apple, Inc."/>
    <x v="0"/>
    <x v="0"/>
    <x v="0"/>
    <d v="2021-06-15T00:00:00"/>
    <d v="2021-02-14T00:00:00"/>
    <x v="1"/>
    <x v="1"/>
    <d v="2021-03-14T00:00:00"/>
    <n v="864390"/>
    <x v="0"/>
    <s v="C2"/>
    <x v="1"/>
    <s v="Not Verified"/>
    <n v="38000"/>
    <n v="1.17E-2"/>
    <n v="101.17"/>
    <n v="0.13059999999999999"/>
    <n v="3000"/>
    <n v="5"/>
    <n v="3673"/>
  </r>
  <r>
    <n v="434616"/>
    <x v="2"/>
    <x v="0"/>
    <x v="8"/>
    <s v="Myself--Childcare"/>
    <x v="0"/>
    <x v="0"/>
    <x v="20"/>
    <d v="2021-05-16T00:00:00"/>
    <d v="2021-08-12T00:00:00"/>
    <x v="1"/>
    <x v="1"/>
    <d v="2021-09-12T00:00:00"/>
    <n v="518590"/>
    <x v="0"/>
    <s v="C4"/>
    <x v="1"/>
    <s v="Not Verified"/>
    <n v="19000"/>
    <n v="0.23050000000000001"/>
    <n v="143.38"/>
    <n v="0.13919999999999999"/>
    <n v="4200"/>
    <n v="5"/>
    <n v="5148"/>
  </r>
  <r>
    <n v="431783"/>
    <x v="34"/>
    <x v="0"/>
    <x v="8"/>
    <s v="TCBY"/>
    <x v="0"/>
    <x v="0"/>
    <x v="32"/>
    <d v="2021-02-15T00:00:00"/>
    <d v="2021-07-11T00:00:00"/>
    <x v="1"/>
    <x v="1"/>
    <d v="2021-08-11T00:00:00"/>
    <n v="512743"/>
    <x v="0"/>
    <s v="C5"/>
    <x v="1"/>
    <s v="Not Verified"/>
    <n v="7000"/>
    <n v="0.13539999999999999"/>
    <n v="34.31"/>
    <n v="0.1426"/>
    <n v="1000"/>
    <n v="3"/>
    <n v="1182"/>
  </r>
  <r>
    <n v="398355"/>
    <x v="18"/>
    <x v="0"/>
    <x v="2"/>
    <s v="ShatzmanBaker, PC"/>
    <x v="0"/>
    <x v="0"/>
    <x v="45"/>
    <d v="2021-12-10T00:00:00"/>
    <d v="2021-12-10T00:00:00"/>
    <x v="1"/>
    <x v="1"/>
    <d v="2022-01-10T00:00:00"/>
    <n v="439999"/>
    <x v="0"/>
    <s v="C2"/>
    <x v="1"/>
    <s v="Not Verified"/>
    <n v="15000"/>
    <n v="0.15279999999999999"/>
    <n v="67.239999999999995"/>
    <n v="0.12839999999999999"/>
    <n v="2000"/>
    <n v="15"/>
    <n v="2184"/>
  </r>
  <r>
    <n v="1051325"/>
    <x v="9"/>
    <x v="0"/>
    <x v="5"/>
    <s v="Wegmans Food Markets"/>
    <x v="0"/>
    <x v="0"/>
    <x v="12"/>
    <d v="2021-05-16T00:00:00"/>
    <d v="2021-02-13T00:00:00"/>
    <x v="1"/>
    <x v="1"/>
    <d v="2021-03-13T00:00:00"/>
    <n v="1282623"/>
    <x v="0"/>
    <s v="C4"/>
    <x v="1"/>
    <s v="Not Verified"/>
    <n v="29000"/>
    <n v="2.7699999999999999E-2"/>
    <n v="208.79"/>
    <n v="0.1527"/>
    <n v="6000"/>
    <n v="5"/>
    <n v="6908"/>
  </r>
  <r>
    <n v="383228"/>
    <x v="2"/>
    <x v="0"/>
    <x v="2"/>
    <s v="Vera Reporting"/>
    <x v="0"/>
    <x v="0"/>
    <x v="33"/>
    <d v="2021-08-10T00:00:00"/>
    <d v="2021-08-10T00:00:00"/>
    <x v="1"/>
    <x v="1"/>
    <d v="2021-09-10T00:00:00"/>
    <n v="413399"/>
    <x v="0"/>
    <s v="C4"/>
    <x v="1"/>
    <s v="Not Verified"/>
    <n v="54996"/>
    <n v="5.5899999999999998E-2"/>
    <n v="339.23"/>
    <n v="0.13469999999999999"/>
    <n v="10000"/>
    <n v="35"/>
    <n v="11216"/>
  </r>
  <r>
    <n v="707726"/>
    <x v="3"/>
    <x v="0"/>
    <x v="0"/>
    <s v="RES Health Care"/>
    <x v="0"/>
    <x v="0"/>
    <x v="42"/>
    <d v="2021-08-11T00:00:00"/>
    <d v="2021-08-11T00:00:00"/>
    <x v="1"/>
    <x v="1"/>
    <d v="2021-09-11T00:00:00"/>
    <n v="900107"/>
    <x v="0"/>
    <s v="C3"/>
    <x v="1"/>
    <s v="Not Verified"/>
    <n v="48000"/>
    <n v="5.0000000000000001E-3"/>
    <n v="169.51"/>
    <n v="0.1343"/>
    <n v="5000"/>
    <n v="18"/>
    <n v="5216"/>
  </r>
  <r>
    <n v="790494"/>
    <x v="22"/>
    <x v="0"/>
    <x v="3"/>
    <s v="Colorstyle Incorporated"/>
    <x v="0"/>
    <x v="0"/>
    <x v="6"/>
    <d v="2021-04-16T00:00:00"/>
    <d v="2021-07-14T00:00:00"/>
    <x v="1"/>
    <x v="1"/>
    <d v="2021-08-14T00:00:00"/>
    <n v="994637"/>
    <x v="0"/>
    <s v="C2"/>
    <x v="1"/>
    <s v="Not Verified"/>
    <n v="33000"/>
    <n v="0.17449999999999999"/>
    <n v="114.52"/>
    <n v="0.13489999999999999"/>
    <n v="3375"/>
    <n v="18"/>
    <n v="4123"/>
  </r>
  <r>
    <n v="476319"/>
    <x v="10"/>
    <x v="0"/>
    <x v="8"/>
    <s v="Walgreens"/>
    <x v="0"/>
    <x v="0"/>
    <x v="46"/>
    <d v="2021-05-16T00:00:00"/>
    <d v="2021-03-13T00:00:00"/>
    <x v="1"/>
    <x v="1"/>
    <d v="2021-04-13T00:00:00"/>
    <n v="603322"/>
    <x v="0"/>
    <s v="C3"/>
    <x v="1"/>
    <s v="Not Verified"/>
    <n v="38896"/>
    <n v="0.112"/>
    <n v="244.26"/>
    <n v="0.1348"/>
    <n v="7200"/>
    <n v="12"/>
    <n v="8794"/>
  </r>
  <r>
    <n v="876428"/>
    <x v="25"/>
    <x v="0"/>
    <x v="4"/>
    <s v="Capital One Financial"/>
    <x v="0"/>
    <x v="0"/>
    <x v="10"/>
    <d v="2021-04-16T00:00:00"/>
    <d v="2021-01-12T00:00:00"/>
    <x v="1"/>
    <x v="1"/>
    <d v="2021-02-12T00:00:00"/>
    <n v="1090999"/>
    <x v="0"/>
    <s v="C4"/>
    <x v="1"/>
    <s v="Not Verified"/>
    <n v="35550"/>
    <n v="0.10630000000000001"/>
    <n v="172.82"/>
    <n v="0.1479"/>
    <n v="5000"/>
    <n v="37"/>
    <n v="5189"/>
  </r>
  <r>
    <n v="855501"/>
    <x v="23"/>
    <x v="0"/>
    <x v="2"/>
    <s v="Gunnison County Electric Association"/>
    <x v="0"/>
    <x v="0"/>
    <x v="11"/>
    <d v="2021-05-14T00:00:00"/>
    <d v="2021-11-13T00:00:00"/>
    <x v="1"/>
    <x v="1"/>
    <d v="2021-12-13T00:00:00"/>
    <n v="1067817"/>
    <x v="0"/>
    <s v="C5"/>
    <x v="1"/>
    <s v="Not Verified"/>
    <n v="58000"/>
    <n v="8.4599999999999995E-2"/>
    <n v="41.74"/>
    <n v="0.15229999999999999"/>
    <n v="1200"/>
    <n v="9"/>
    <n v="1475"/>
  </r>
  <r>
    <n v="789064"/>
    <x v="17"/>
    <x v="0"/>
    <x v="5"/>
    <s v="Convergys"/>
    <x v="0"/>
    <x v="0"/>
    <x v="6"/>
    <d v="2021-05-16T00:00:00"/>
    <d v="2021-04-12T00:00:00"/>
    <x v="1"/>
    <x v="1"/>
    <d v="2021-05-12T00:00:00"/>
    <n v="992893"/>
    <x v="0"/>
    <s v="C3"/>
    <x v="1"/>
    <s v="Not Verified"/>
    <n v="86095"/>
    <n v="0.11459999999999999"/>
    <n v="136.69999999999999"/>
    <n v="0.1399"/>
    <n v="4000"/>
    <n v="28"/>
    <n v="4381"/>
  </r>
  <r>
    <n v="1038481"/>
    <x v="1"/>
    <x v="0"/>
    <x v="9"/>
    <s v="ECC Capital Corporation"/>
    <x v="0"/>
    <x v="0"/>
    <x v="22"/>
    <d v="2021-10-14T00:00:00"/>
    <d v="2021-10-14T00:00:00"/>
    <x v="1"/>
    <x v="1"/>
    <d v="2021-11-14T00:00:00"/>
    <n v="1268402"/>
    <x v="0"/>
    <s v="C1"/>
    <x v="1"/>
    <s v="Not Verified"/>
    <n v="150000"/>
    <n v="0.1691"/>
    <n v="339.31"/>
    <n v="0.13489999999999999"/>
    <n v="10000"/>
    <n v="28"/>
    <n v="12204"/>
  </r>
  <r>
    <n v="535161"/>
    <x v="20"/>
    <x v="0"/>
    <x v="2"/>
    <s v="City of Tempe"/>
    <x v="0"/>
    <x v="0"/>
    <x v="51"/>
    <d v="2021-06-12T00:00:00"/>
    <d v="2021-03-12T00:00:00"/>
    <x v="1"/>
    <x v="1"/>
    <d v="2021-04-12T00:00:00"/>
    <n v="691548"/>
    <x v="0"/>
    <s v="C4"/>
    <x v="1"/>
    <s v="Not Verified"/>
    <n v="42000"/>
    <n v="0.13800000000000001"/>
    <n v="164.87"/>
    <n v="0.14349999999999999"/>
    <n v="4800"/>
    <n v="15"/>
    <n v="5373"/>
  </r>
  <r>
    <n v="587088"/>
    <x v="5"/>
    <x v="0"/>
    <x v="6"/>
    <s v="Global Quality Trade"/>
    <x v="4"/>
    <x v="0"/>
    <x v="54"/>
    <d v="2021-10-13T00:00:00"/>
    <d v="2021-10-13T00:00:00"/>
    <x v="1"/>
    <x v="1"/>
    <d v="2021-11-13T00:00:00"/>
    <n v="754183"/>
    <x v="0"/>
    <s v="D2"/>
    <x v="1"/>
    <s v="Not Verified"/>
    <n v="28800"/>
    <n v="0.1108"/>
    <n v="58.24"/>
    <n v="0.15210000000000001"/>
    <n v="1675"/>
    <n v="8"/>
    <n v="2097"/>
  </r>
  <r>
    <n v="349588"/>
    <x v="9"/>
    <x v="0"/>
    <x v="6"/>
    <s v="The Security Title Guarantee Corporation"/>
    <x v="4"/>
    <x v="0"/>
    <x v="57"/>
    <d v="2021-04-15T00:00:00"/>
    <d v="2021-03-10T00:00:00"/>
    <x v="1"/>
    <x v="1"/>
    <d v="2021-04-10T00:00:00"/>
    <n v="351284"/>
    <x v="0"/>
    <s v="D2"/>
    <x v="1"/>
    <s v="Not Verified"/>
    <n v="32000"/>
    <n v="4.7600000000000003E-2"/>
    <n v="201.94"/>
    <n v="0.12920000000000001"/>
    <n v="6000"/>
    <n v="7"/>
    <n v="7024"/>
  </r>
  <r>
    <n v="635164"/>
    <x v="13"/>
    <x v="0"/>
    <x v="8"/>
    <s v="The Polyclinic"/>
    <x v="4"/>
    <x v="0"/>
    <x v="41"/>
    <d v="2021-12-11T00:00:00"/>
    <d v="2021-12-11T00:00:00"/>
    <x v="1"/>
    <x v="1"/>
    <d v="2022-01-11T00:00:00"/>
    <n v="813659"/>
    <x v="0"/>
    <s v="D1"/>
    <x v="1"/>
    <s v="Not Verified"/>
    <n v="60000"/>
    <n v="9.74E-2"/>
    <n v="82.14"/>
    <n v="0.1409"/>
    <n v="2400"/>
    <n v="12"/>
    <n v="2674"/>
  </r>
  <r>
    <n v="483058"/>
    <x v="1"/>
    <x v="0"/>
    <x v="4"/>
    <s v="Law Offices of Sandy Lipkin"/>
    <x v="4"/>
    <x v="0"/>
    <x v="46"/>
    <d v="2021-05-16T00:00:00"/>
    <d v="2021-02-13T00:00:00"/>
    <x v="1"/>
    <x v="1"/>
    <d v="2021-03-13T00:00:00"/>
    <n v="614622"/>
    <x v="0"/>
    <s v="D2"/>
    <x v="1"/>
    <s v="Not Verified"/>
    <n v="90000"/>
    <n v="0.17599999999999999"/>
    <n v="259.85000000000002"/>
    <n v="0.14960000000000001"/>
    <n v="7500"/>
    <n v="38"/>
    <n v="9355"/>
  </r>
  <r>
    <n v="390078"/>
    <x v="2"/>
    <x v="0"/>
    <x v="9"/>
    <s v="Linebarger Goggan Blair &amp; Sampson"/>
    <x v="4"/>
    <x v="0"/>
    <x v="15"/>
    <d v="2021-05-16T00:00:00"/>
    <d v="2021-01-12T00:00:00"/>
    <x v="1"/>
    <x v="1"/>
    <d v="2021-02-12T00:00:00"/>
    <n v="424810"/>
    <x v="0"/>
    <s v="D2"/>
    <x v="1"/>
    <s v="Not Verified"/>
    <n v="73500"/>
    <n v="0.18429999999999999"/>
    <n v="207.87"/>
    <n v="0.14960000000000001"/>
    <n v="6000"/>
    <n v="26"/>
    <n v="7372"/>
  </r>
  <r>
    <n v="486673"/>
    <x v="8"/>
    <x v="0"/>
    <x v="0"/>
    <s v="Credit Suisse AG"/>
    <x v="4"/>
    <x v="0"/>
    <x v="46"/>
    <d v="2021-04-16T00:00:00"/>
    <d v="2021-03-13T00:00:00"/>
    <x v="1"/>
    <x v="1"/>
    <d v="2021-04-13T00:00:00"/>
    <n v="620261"/>
    <x v="0"/>
    <s v="D1"/>
    <x v="1"/>
    <s v="Not Verified"/>
    <n v="75000"/>
    <n v="1.8599999999999998E-2"/>
    <n v="199.9"/>
    <n v="0.1459"/>
    <n v="5800"/>
    <n v="5"/>
    <n v="7197"/>
  </r>
  <r>
    <n v="431288"/>
    <x v="21"/>
    <x v="0"/>
    <x v="6"/>
    <s v="American Institute for Foreign Studies"/>
    <x v="4"/>
    <x v="0"/>
    <x v="20"/>
    <d v="2021-05-16T00:00:00"/>
    <d v="2021-04-12T00:00:00"/>
    <x v="1"/>
    <x v="1"/>
    <d v="2021-05-12T00:00:00"/>
    <n v="511819"/>
    <x v="0"/>
    <s v="D2"/>
    <x v="1"/>
    <s v="Not Verified"/>
    <n v="36500"/>
    <n v="0.18579999999999999"/>
    <n v="297.95"/>
    <n v="0.14960000000000001"/>
    <n v="8600"/>
    <n v="10"/>
    <n v="10690"/>
  </r>
  <r>
    <n v="882183"/>
    <x v="2"/>
    <x v="0"/>
    <x v="8"/>
    <s v="Austin Home Base Community School"/>
    <x v="4"/>
    <x v="0"/>
    <x v="10"/>
    <d v="2021-10-14T00:00:00"/>
    <d v="2021-10-14T00:00:00"/>
    <x v="1"/>
    <x v="1"/>
    <d v="2021-11-14T00:00:00"/>
    <n v="1097347"/>
    <x v="0"/>
    <s v="D1"/>
    <x v="1"/>
    <s v="Not Verified"/>
    <n v="22200"/>
    <n v="0.12590000000000001"/>
    <n v="88.26"/>
    <n v="0.16289999999999999"/>
    <n v="2500"/>
    <n v="5"/>
    <n v="3192"/>
  </r>
  <r>
    <n v="513720"/>
    <x v="15"/>
    <x v="0"/>
    <x v="5"/>
    <s v="Straub Clinic &amp; Hospital"/>
    <x v="4"/>
    <x v="0"/>
    <x v="27"/>
    <d v="2021-05-16T00:00:00"/>
    <d v="2021-07-12T00:00:00"/>
    <x v="1"/>
    <x v="1"/>
    <d v="2021-08-12T00:00:00"/>
    <n v="663828"/>
    <x v="0"/>
    <s v="D1"/>
    <x v="1"/>
    <s v="Not Verified"/>
    <n v="38918.400000000001"/>
    <n v="8.3900000000000002E-2"/>
    <n v="275.72000000000003"/>
    <n v="0.1459"/>
    <n v="8000"/>
    <n v="10"/>
    <n v="9716"/>
  </r>
  <r>
    <n v="445214"/>
    <x v="22"/>
    <x v="0"/>
    <x v="6"/>
    <s v="Jimmy John's"/>
    <x v="4"/>
    <x v="0"/>
    <x v="52"/>
    <d v="2021-11-12T00:00:00"/>
    <d v="2021-01-10T00:00:00"/>
    <x v="1"/>
    <x v="1"/>
    <d v="2021-02-10T00:00:00"/>
    <n v="543556"/>
    <x v="0"/>
    <s v="D3"/>
    <x v="1"/>
    <s v="Not Verified"/>
    <n v="15000"/>
    <n v="6.8000000000000005E-2"/>
    <n v="97.49"/>
    <n v="0.15310000000000001"/>
    <n v="2800"/>
    <n v="12"/>
    <n v="2905"/>
  </r>
  <r>
    <n v="390098"/>
    <x v="8"/>
    <x v="0"/>
    <x v="8"/>
    <s v="Kevin Leong"/>
    <x v="4"/>
    <x v="0"/>
    <x v="45"/>
    <d v="2021-08-11T00:00:00"/>
    <d v="2021-12-09T00:00:00"/>
    <x v="1"/>
    <x v="1"/>
    <d v="2022-01-09T00:00:00"/>
    <n v="424846"/>
    <x v="0"/>
    <s v="D4"/>
    <x v="1"/>
    <s v="Not Verified"/>
    <n v="43004"/>
    <n v="0.127"/>
    <n v="190.81"/>
    <n v="0.15049999999999999"/>
    <n v="5500"/>
    <n v="24"/>
    <n v="5816"/>
  </r>
  <r>
    <n v="599106"/>
    <x v="19"/>
    <x v="0"/>
    <x v="5"/>
    <s v="Ohio Public Employees Retirement System"/>
    <x v="4"/>
    <x v="0"/>
    <x v="50"/>
    <d v="2021-07-13T00:00:00"/>
    <d v="2021-07-13T00:00:00"/>
    <x v="1"/>
    <x v="1"/>
    <d v="2021-08-13T00:00:00"/>
    <n v="768919"/>
    <x v="0"/>
    <s v="D3"/>
    <x v="1"/>
    <s v="Not Verified"/>
    <n v="47360"/>
    <n v="5.3699999999999998E-2"/>
    <n v="157.28"/>
    <n v="0.15579999999999999"/>
    <n v="4500"/>
    <n v="16"/>
    <n v="5650"/>
  </r>
  <r>
    <n v="477572"/>
    <x v="1"/>
    <x v="0"/>
    <x v="9"/>
    <s v="Sutter health. Eden/Alta bates"/>
    <x v="1"/>
    <x v="0"/>
    <x v="24"/>
    <d v="2021-12-11T00:00:00"/>
    <d v="2021-01-12T00:00:00"/>
    <x v="1"/>
    <x v="1"/>
    <d v="2021-02-12T00:00:00"/>
    <n v="605844"/>
    <x v="0"/>
    <s v="E3"/>
    <x v="1"/>
    <s v="Not Verified"/>
    <n v="48000"/>
    <n v="4.9200000000000001E-2"/>
    <n v="267.56"/>
    <n v="0.1704"/>
    <n v="7500"/>
    <n v="4"/>
    <n v="9262"/>
  </r>
  <r>
    <n v="488326"/>
    <x v="29"/>
    <x v="0"/>
    <x v="1"/>
    <s v="Batten and Shaw, Inc."/>
    <x v="1"/>
    <x v="0"/>
    <x v="26"/>
    <d v="2021-05-16T00:00:00"/>
    <d v="2021-03-13T00:00:00"/>
    <x v="1"/>
    <x v="1"/>
    <d v="2021-04-13T00:00:00"/>
    <n v="622716"/>
    <x v="0"/>
    <s v="E1"/>
    <x v="1"/>
    <s v="Not Verified"/>
    <n v="70200"/>
    <n v="0.2021"/>
    <n v="636.79999999999995"/>
    <n v="0.16450000000000001"/>
    <n v="18000"/>
    <n v="13"/>
    <n v="22925"/>
  </r>
  <r>
    <n v="487036"/>
    <x v="3"/>
    <x v="0"/>
    <x v="8"/>
    <s v="NourishLife"/>
    <x v="1"/>
    <x v="0"/>
    <x v="46"/>
    <d v="2021-08-14T00:00:00"/>
    <d v="2021-03-13T00:00:00"/>
    <x v="1"/>
    <x v="1"/>
    <d v="2021-04-13T00:00:00"/>
    <n v="620789"/>
    <x v="0"/>
    <s v="E3"/>
    <x v="1"/>
    <s v="Not Verified"/>
    <n v="30000"/>
    <n v="0.22289999999999999"/>
    <n v="185.89"/>
    <n v="0.1719"/>
    <n v="5200"/>
    <n v="27"/>
    <n v="6692"/>
  </r>
  <r>
    <n v="489925"/>
    <x v="4"/>
    <x v="0"/>
    <x v="4"/>
    <s v="barley creek"/>
    <x v="5"/>
    <x v="0"/>
    <x v="26"/>
    <d v="2021-07-14T00:00:00"/>
    <d v="2021-03-13T00:00:00"/>
    <x v="1"/>
    <x v="1"/>
    <d v="2021-04-13T00:00:00"/>
    <n v="625341"/>
    <x v="0"/>
    <s v="F1"/>
    <x v="1"/>
    <s v="Not Verified"/>
    <n v="14400"/>
    <n v="0"/>
    <n v="90.76"/>
    <n v="0.183"/>
    <n v="2500"/>
    <n v="3"/>
    <n v="3267"/>
  </r>
  <r>
    <n v="483865"/>
    <x v="5"/>
    <x v="0"/>
    <x v="5"/>
    <s v="American Medic of Charlotte Co."/>
    <x v="4"/>
    <x v="0"/>
    <x v="46"/>
    <d v="2021-12-15T00:00:00"/>
    <d v="2021-03-13T00:00:00"/>
    <x v="1"/>
    <x v="1"/>
    <d v="2021-04-13T00:00:00"/>
    <n v="615829"/>
    <x v="0"/>
    <s v="D1"/>
    <x v="1"/>
    <s v="Not Verified"/>
    <n v="36000"/>
    <n v="0.189"/>
    <n v="121.49"/>
    <n v="0.1459"/>
    <n v="3525"/>
    <n v="22"/>
    <n v="4389"/>
  </r>
  <r>
    <n v="380683"/>
    <x v="25"/>
    <x v="0"/>
    <x v="3"/>
    <s v="SAIC"/>
    <x v="1"/>
    <x v="0"/>
    <x v="8"/>
    <d v="2021-11-15T00:00:00"/>
    <d v="2021-03-12T00:00:00"/>
    <x v="1"/>
    <x v="1"/>
    <d v="2021-04-12T00:00:00"/>
    <n v="408375"/>
    <x v="0"/>
    <s v="E3"/>
    <x v="1"/>
    <s v="Not Verified"/>
    <n v="144000"/>
    <n v="4.3499999999999997E-2"/>
    <n v="176.57"/>
    <n v="0.16320000000000001"/>
    <n v="5000"/>
    <n v="15"/>
    <n v="6356"/>
  </r>
  <r>
    <n v="553891"/>
    <x v="1"/>
    <x v="0"/>
    <x v="3"/>
    <s v="Oceans Eleven Casino"/>
    <x v="0"/>
    <x v="0"/>
    <x v="43"/>
    <d v="2021-02-16T00:00:00"/>
    <d v="2021-08-13T00:00:00"/>
    <x v="1"/>
    <x v="1"/>
    <d v="2021-09-13T00:00:00"/>
    <n v="713608"/>
    <x v="0"/>
    <s v="C5"/>
    <x v="1"/>
    <s v="Not Verified"/>
    <n v="36000"/>
    <n v="7.1999999999999995E-2"/>
    <n v="207.18"/>
    <n v="0.1472"/>
    <n v="6000"/>
    <n v="10"/>
    <n v="7458"/>
  </r>
  <r>
    <n v="539419"/>
    <x v="0"/>
    <x v="0"/>
    <x v="7"/>
    <s v="Elite line Services"/>
    <x v="3"/>
    <x v="1"/>
    <x v="43"/>
    <d v="2021-07-13T00:00:00"/>
    <d v="2021-07-13T00:00:00"/>
    <x v="1"/>
    <x v="1"/>
    <d v="2021-08-13T00:00:00"/>
    <n v="696564"/>
    <x v="0"/>
    <s v="A4"/>
    <x v="1"/>
    <s v="Not Verified"/>
    <n v="51500"/>
    <n v="0.14560000000000001"/>
    <n v="124.45"/>
    <n v="7.51E-2"/>
    <n v="4000"/>
    <n v="23"/>
    <n v="4480"/>
  </r>
  <r>
    <n v="418586"/>
    <x v="37"/>
    <x v="0"/>
    <x v="9"/>
    <s v="DCS, Inc"/>
    <x v="3"/>
    <x v="1"/>
    <x v="23"/>
    <d v="2021-06-11T00:00:00"/>
    <d v="2021-06-11T00:00:00"/>
    <x v="1"/>
    <x v="1"/>
    <d v="2021-07-11T00:00:00"/>
    <n v="488611"/>
    <x v="0"/>
    <s v="A5"/>
    <x v="1"/>
    <s v="Not Verified"/>
    <n v="36500"/>
    <n v="3.3E-3"/>
    <n v="102.71"/>
    <n v="9.6299999999999997E-2"/>
    <n v="3200"/>
    <n v="10"/>
    <n v="3625"/>
  </r>
  <r>
    <n v="689589"/>
    <x v="33"/>
    <x v="0"/>
    <x v="9"/>
    <s v="Restoration Heat&amp; Air"/>
    <x v="2"/>
    <x v="1"/>
    <x v="42"/>
    <d v="2021-10-15T00:00:00"/>
    <d v="2021-03-14T00:00:00"/>
    <x v="1"/>
    <x v="1"/>
    <d v="2021-04-14T00:00:00"/>
    <n v="879897"/>
    <x v="0"/>
    <s v="B1"/>
    <x v="1"/>
    <s v="Not Verified"/>
    <n v="28800"/>
    <n v="7.7100000000000002E-2"/>
    <n v="269.58999999999997"/>
    <n v="9.6299999999999997E-2"/>
    <n v="8400"/>
    <n v="12"/>
    <n v="9705"/>
  </r>
  <r>
    <n v="741017"/>
    <x v="13"/>
    <x v="0"/>
    <x v="5"/>
    <s v="City Of Seattle"/>
    <x v="2"/>
    <x v="1"/>
    <x v="29"/>
    <d v="2021-05-16T00:00:00"/>
    <d v="2021-10-12T00:00:00"/>
    <x v="1"/>
    <x v="1"/>
    <d v="2021-11-12T00:00:00"/>
    <n v="938819"/>
    <x v="0"/>
    <s v="B4"/>
    <x v="1"/>
    <s v="Not Verified"/>
    <n v="81120"/>
    <n v="0.18429999999999999"/>
    <n v="171.46"/>
    <n v="0.1149"/>
    <n v="5200"/>
    <n v="16"/>
    <n v="5880"/>
  </r>
  <r>
    <n v="851356"/>
    <x v="32"/>
    <x v="0"/>
    <x v="9"/>
    <s v="Waste Industries"/>
    <x v="2"/>
    <x v="1"/>
    <x v="11"/>
    <d v="2021-08-14T00:00:00"/>
    <d v="2021-09-14T00:00:00"/>
    <x v="1"/>
    <x v="1"/>
    <d v="2021-10-14T00:00:00"/>
    <n v="1063271"/>
    <x v="0"/>
    <s v="B2"/>
    <x v="1"/>
    <s v="Not Verified"/>
    <n v="54000"/>
    <n v="0.16489999999999999"/>
    <n v="179"/>
    <n v="0.10589999999999999"/>
    <n v="5500"/>
    <n v="13"/>
    <n v="6444"/>
  </r>
  <r>
    <n v="797490"/>
    <x v="8"/>
    <x v="0"/>
    <x v="9"/>
    <s v="ppc"/>
    <x v="2"/>
    <x v="1"/>
    <x v="44"/>
    <d v="2021-03-14T00:00:00"/>
    <d v="2021-03-14T00:00:00"/>
    <x v="1"/>
    <x v="1"/>
    <d v="2021-04-14T00:00:00"/>
    <n v="1002476"/>
    <x v="0"/>
    <s v="B3"/>
    <x v="1"/>
    <s v="Not Verified"/>
    <n v="64800"/>
    <n v="0.1502"/>
    <n v="183.32"/>
    <n v="0.1099"/>
    <n v="5600"/>
    <n v="20"/>
    <n v="6583"/>
  </r>
  <r>
    <n v="748384"/>
    <x v="8"/>
    <x v="0"/>
    <x v="8"/>
    <s v="Dept. of Social Services"/>
    <x v="2"/>
    <x v="1"/>
    <x v="25"/>
    <d v="2021-07-14T00:00:00"/>
    <d v="2021-05-13T00:00:00"/>
    <x v="1"/>
    <x v="1"/>
    <d v="2021-06-13T00:00:00"/>
    <n v="947424"/>
    <x v="0"/>
    <s v="B4"/>
    <x v="1"/>
    <s v="Not Verified"/>
    <n v="40000"/>
    <n v="0.14099999999999999"/>
    <n v="164.86"/>
    <n v="0.1149"/>
    <n v="5000"/>
    <n v="20"/>
    <n v="5817"/>
  </r>
  <r>
    <n v="1048070"/>
    <x v="0"/>
    <x v="0"/>
    <x v="3"/>
    <s v="Tanner Medical Center"/>
    <x v="0"/>
    <x v="1"/>
    <x v="12"/>
    <d v="2021-03-16T00:00:00"/>
    <d v="2021-12-14T00:00:00"/>
    <x v="1"/>
    <x v="1"/>
    <d v="2022-01-14T00:00:00"/>
    <n v="1279208"/>
    <x v="0"/>
    <s v="C1"/>
    <x v="1"/>
    <s v="Not Verified"/>
    <n v="70000"/>
    <n v="0.1517"/>
    <n v="101.8"/>
    <n v="0.13489999999999999"/>
    <n v="3000"/>
    <n v="23"/>
    <n v="3664"/>
  </r>
  <r>
    <n v="390205"/>
    <x v="26"/>
    <x v="0"/>
    <x v="4"/>
    <s v="Infinite Systems Services Incorporated"/>
    <x v="0"/>
    <x v="1"/>
    <x v="45"/>
    <d v="2021-09-14T00:00:00"/>
    <d v="2021-04-12T00:00:00"/>
    <x v="1"/>
    <x v="1"/>
    <d v="2021-05-12T00:00:00"/>
    <n v="423034"/>
    <x v="0"/>
    <s v="C3"/>
    <x v="1"/>
    <s v="Not Verified"/>
    <n v="40000"/>
    <n v="9.6600000000000005E-2"/>
    <n v="303.94"/>
    <n v="0.13159999999999999"/>
    <n v="9000"/>
    <n v="15"/>
    <n v="10941"/>
  </r>
  <r>
    <n v="670357"/>
    <x v="2"/>
    <x v="0"/>
    <x v="2"/>
    <s v="Northrop Grumman"/>
    <x v="0"/>
    <x v="1"/>
    <x v="0"/>
    <d v="2021-05-16T00:00:00"/>
    <d v="2021-06-13T00:00:00"/>
    <x v="1"/>
    <x v="1"/>
    <d v="2021-07-13T00:00:00"/>
    <n v="857007"/>
    <x v="0"/>
    <s v="C2"/>
    <x v="1"/>
    <s v="Not Verified"/>
    <n v="72000"/>
    <n v="0.1542"/>
    <n v="70.819999999999993"/>
    <n v="0.13059999999999999"/>
    <n v="2100"/>
    <n v="20"/>
    <n v="2523"/>
  </r>
  <r>
    <n v="604027"/>
    <x v="8"/>
    <x v="0"/>
    <x v="2"/>
    <s v="Self Employed"/>
    <x v="0"/>
    <x v="1"/>
    <x v="50"/>
    <d v="2021-07-14T00:00:00"/>
    <d v="2021-07-12T00:00:00"/>
    <x v="1"/>
    <x v="1"/>
    <d v="2021-08-12T00:00:00"/>
    <n v="775015"/>
    <x v="0"/>
    <s v="C4"/>
    <x v="1"/>
    <s v="Not Verified"/>
    <n v="225000"/>
    <n v="5.3800000000000001E-2"/>
    <n v="101.59"/>
    <n v="0.13350000000000001"/>
    <n v="3000"/>
    <n v="16"/>
    <n v="3513"/>
  </r>
  <r>
    <n v="796759"/>
    <x v="2"/>
    <x v="0"/>
    <x v="3"/>
    <s v="clayton williams energy"/>
    <x v="2"/>
    <x v="2"/>
    <x v="6"/>
    <d v="2021-06-15T00:00:00"/>
    <d v="2021-07-14T00:00:00"/>
    <x v="1"/>
    <x v="1"/>
    <d v="2021-08-14T00:00:00"/>
    <n v="1001638"/>
    <x v="0"/>
    <s v="B1"/>
    <x v="1"/>
    <s v="Not Verified"/>
    <n v="55600"/>
    <n v="0"/>
    <n v="283.91000000000003"/>
    <n v="9.9900000000000003E-2"/>
    <n v="8800"/>
    <n v="26"/>
    <n v="10221"/>
  </r>
  <r>
    <n v="634508"/>
    <x v="0"/>
    <x v="0"/>
    <x v="8"/>
    <s v="Flightline"/>
    <x v="2"/>
    <x v="2"/>
    <x v="41"/>
    <d v="2021-02-16T00:00:00"/>
    <d v="2021-08-12T00:00:00"/>
    <x v="1"/>
    <x v="1"/>
    <d v="2021-09-12T00:00:00"/>
    <n v="812849"/>
    <x v="0"/>
    <s v="B5"/>
    <x v="1"/>
    <s v="Not Verified"/>
    <n v="70000"/>
    <n v="0.1797"/>
    <n v="72.989999999999995"/>
    <n v="0.1036"/>
    <n v="2250"/>
    <n v="16"/>
    <n v="2536"/>
  </r>
  <r>
    <n v="781920"/>
    <x v="11"/>
    <x v="0"/>
    <x v="9"/>
    <s v="Royalty Limousines"/>
    <x v="2"/>
    <x v="0"/>
    <x v="6"/>
    <d v="2021-07-13T00:00:00"/>
    <d v="2021-07-13T00:00:00"/>
    <x v="1"/>
    <x v="1"/>
    <d v="2021-08-13T00:00:00"/>
    <n v="984845"/>
    <x v="0"/>
    <s v="B2"/>
    <x v="1"/>
    <s v="Not Verified"/>
    <n v="48000"/>
    <n v="0.188"/>
    <n v="183.71"/>
    <n v="0.1114"/>
    <n v="5600"/>
    <n v="20"/>
    <n v="6478"/>
  </r>
  <r>
    <n v="596397"/>
    <x v="5"/>
    <x v="0"/>
    <x v="7"/>
    <s v="sorrell dev"/>
    <x v="0"/>
    <x v="0"/>
    <x v="50"/>
    <d v="2021-11-13T00:00:00"/>
    <d v="2021-11-13T00:00:00"/>
    <x v="1"/>
    <x v="1"/>
    <d v="2021-12-13T00:00:00"/>
    <n v="765611"/>
    <x v="0"/>
    <s v="C5"/>
    <x v="1"/>
    <s v="Not Verified"/>
    <n v="40000"/>
    <n v="0.18240000000000001"/>
    <n v="173.62"/>
    <n v="0.13719999999999999"/>
    <n v="5100"/>
    <n v="30"/>
    <n v="6251"/>
  </r>
  <r>
    <n v="387827"/>
    <x v="6"/>
    <x v="0"/>
    <x v="6"/>
    <s v="SMG Search"/>
    <x v="3"/>
    <x v="1"/>
    <x v="45"/>
    <d v="2021-05-16T00:00:00"/>
    <d v="2021-12-09T00:00:00"/>
    <x v="0"/>
    <x v="0"/>
    <d v="2022-01-09T00:00:00"/>
    <n v="420926"/>
    <x v="0"/>
    <s v="A1"/>
    <x v="1"/>
    <s v="Source Verified"/>
    <n v="65004"/>
    <n v="2.7699999999999999E-2"/>
    <n v="248.37"/>
    <n v="7.3700000000000002E-2"/>
    <n v="8000"/>
    <n v="31"/>
    <n v="1982"/>
  </r>
  <r>
    <n v="791037"/>
    <x v="42"/>
    <x v="0"/>
    <x v="4"/>
    <s v="Liquid Gold Well Service"/>
    <x v="3"/>
    <x v="1"/>
    <x v="6"/>
    <d v="2021-11-14T00:00:00"/>
    <d v="2021-06-14T00:00:00"/>
    <x v="0"/>
    <x v="0"/>
    <d v="2021-07-14T00:00:00"/>
    <n v="995287"/>
    <x v="0"/>
    <s v="A4"/>
    <x v="1"/>
    <s v="Source Verified"/>
    <n v="78644"/>
    <n v="0.27500000000000002"/>
    <n v="183.5"/>
    <n v="7.4899999999999994E-2"/>
    <n v="5900"/>
    <n v="37"/>
    <n v="6448"/>
  </r>
  <r>
    <n v="844853"/>
    <x v="19"/>
    <x v="0"/>
    <x v="0"/>
    <s v="Wal-Mart"/>
    <x v="3"/>
    <x v="1"/>
    <x v="11"/>
    <d v="2021-05-16T00:00:00"/>
    <d v="2021-03-12T00:00:00"/>
    <x v="0"/>
    <x v="0"/>
    <d v="2021-04-12T00:00:00"/>
    <n v="1055952"/>
    <x v="0"/>
    <s v="A2"/>
    <x v="1"/>
    <s v="Source Verified"/>
    <n v="39660"/>
    <n v="0.11650000000000001"/>
    <n v="136.88"/>
    <n v="5.9900000000000002E-2"/>
    <n v="4500"/>
    <n v="30"/>
    <n v="958"/>
  </r>
  <r>
    <n v="1010030"/>
    <x v="8"/>
    <x v="0"/>
    <x v="0"/>
    <s v="Five Guys"/>
    <x v="3"/>
    <x v="1"/>
    <x v="22"/>
    <d v="2021-08-12T00:00:00"/>
    <d v="2021-08-12T00:00:00"/>
    <x v="0"/>
    <x v="0"/>
    <d v="2021-09-12T00:00:00"/>
    <n v="1236819"/>
    <x v="0"/>
    <s v="A3"/>
    <x v="1"/>
    <s v="Source Verified"/>
    <n v="47000"/>
    <n v="0.22520000000000001"/>
    <n v="118.23"/>
    <n v="7.51E-2"/>
    <n v="3800"/>
    <n v="41"/>
    <n v="1061"/>
  </r>
  <r>
    <n v="785219"/>
    <x v="28"/>
    <x v="0"/>
    <x v="6"/>
    <s v="Alliance Audio Visual"/>
    <x v="2"/>
    <x v="1"/>
    <x v="6"/>
    <d v="2021-09-13T00:00:00"/>
    <d v="2021-04-13T00:00:00"/>
    <x v="0"/>
    <x v="0"/>
    <d v="2021-05-13T00:00:00"/>
    <n v="988495"/>
    <x v="0"/>
    <s v="B2"/>
    <x v="1"/>
    <s v="Source Verified"/>
    <n v="42000"/>
    <n v="0.1091"/>
    <n v="146.46"/>
    <n v="0.10589999999999999"/>
    <n v="4500"/>
    <n v="12"/>
    <n v="3186"/>
  </r>
  <r>
    <n v="695726"/>
    <x v="2"/>
    <x v="0"/>
    <x v="5"/>
    <s v="WALMART"/>
    <x v="3"/>
    <x v="0"/>
    <x v="42"/>
    <d v="2021-03-15T00:00:00"/>
    <d v="2021-11-12T00:00:00"/>
    <x v="0"/>
    <x v="0"/>
    <d v="2021-12-12T00:00:00"/>
    <n v="886842"/>
    <x v="0"/>
    <s v="A3"/>
    <x v="1"/>
    <s v="Source Verified"/>
    <n v="30000"/>
    <n v="0.18920000000000001"/>
    <n v="111.03"/>
    <n v="6.9199999999999998E-2"/>
    <n v="3600"/>
    <n v="7"/>
    <n v="2210"/>
  </r>
  <r>
    <n v="580618"/>
    <x v="5"/>
    <x v="0"/>
    <x v="5"/>
    <s v="Walt Disney World Resorts"/>
    <x v="2"/>
    <x v="0"/>
    <x v="54"/>
    <d v="2021-05-13T00:00:00"/>
    <d v="2021-01-13T00:00:00"/>
    <x v="0"/>
    <x v="0"/>
    <d v="2021-02-13T00:00:00"/>
    <n v="746376"/>
    <x v="0"/>
    <s v="B3"/>
    <x v="1"/>
    <s v="Source Verified"/>
    <n v="27600"/>
    <n v="0.1535"/>
    <n v="98.39"/>
    <n v="0.11119999999999999"/>
    <n v="3000"/>
    <n v="5"/>
    <n v="2720"/>
  </r>
  <r>
    <n v="1025163"/>
    <x v="9"/>
    <x v="0"/>
    <x v="9"/>
    <s v="Marriott International"/>
    <x v="2"/>
    <x v="0"/>
    <x v="22"/>
    <d v="2021-02-14T00:00:00"/>
    <d v="2021-09-13T00:00:00"/>
    <x v="0"/>
    <x v="0"/>
    <d v="2021-10-13T00:00:00"/>
    <n v="1250948"/>
    <x v="0"/>
    <s v="B3"/>
    <x v="1"/>
    <s v="Source Verified"/>
    <n v="42494"/>
    <n v="0.1065"/>
    <n v="529.22"/>
    <n v="0.1171"/>
    <n v="16000"/>
    <n v="9"/>
    <n v="12130"/>
  </r>
  <r>
    <n v="722089"/>
    <x v="1"/>
    <x v="0"/>
    <x v="0"/>
    <s v="lotus marketing group"/>
    <x v="2"/>
    <x v="0"/>
    <x v="29"/>
    <d v="2021-02-12T00:00:00"/>
    <d v="2021-09-11T00:00:00"/>
    <x v="0"/>
    <x v="0"/>
    <d v="2021-10-11T00:00:00"/>
    <n v="916871"/>
    <x v="0"/>
    <s v="B2"/>
    <x v="1"/>
    <s v="Source Verified"/>
    <n v="14400"/>
    <n v="0.15920000000000001"/>
    <n v="141.16999999999999"/>
    <n v="0.1"/>
    <n v="4375"/>
    <n v="4"/>
    <n v="879"/>
  </r>
  <r>
    <n v="1044140"/>
    <x v="4"/>
    <x v="0"/>
    <x v="0"/>
    <s v="REC Solar"/>
    <x v="2"/>
    <x v="0"/>
    <x v="12"/>
    <d v="2021-09-13T00:00:00"/>
    <d v="2021-04-13T00:00:00"/>
    <x v="0"/>
    <x v="0"/>
    <d v="2021-05-13T00:00:00"/>
    <n v="1274483"/>
    <x v="0"/>
    <s v="B2"/>
    <x v="1"/>
    <s v="Source Verified"/>
    <n v="42816"/>
    <n v="1.8800000000000001E-2"/>
    <n v="260.58999999999997"/>
    <n v="0.1065"/>
    <n v="8000"/>
    <n v="8"/>
    <n v="4451"/>
  </r>
  <r>
    <n v="1007073"/>
    <x v="5"/>
    <x v="0"/>
    <x v="0"/>
    <s v="Sprint"/>
    <x v="2"/>
    <x v="0"/>
    <x v="22"/>
    <d v="2021-12-13T00:00:00"/>
    <d v="2021-09-13T00:00:00"/>
    <x v="0"/>
    <x v="0"/>
    <d v="2021-10-13T00:00:00"/>
    <n v="1233435"/>
    <x v="0"/>
    <s v="B3"/>
    <x v="1"/>
    <s v="Source Verified"/>
    <n v="31700"/>
    <n v="2.01E-2"/>
    <n v="238.15"/>
    <n v="0.1171"/>
    <n v="7200"/>
    <n v="5"/>
    <n v="4932"/>
  </r>
  <r>
    <n v="976502"/>
    <x v="1"/>
    <x v="0"/>
    <x v="6"/>
    <s v="Merritt's Ace Hardware"/>
    <x v="2"/>
    <x v="0"/>
    <x v="13"/>
    <d v="2021-11-14T00:00:00"/>
    <d v="2021-06-12T00:00:00"/>
    <x v="0"/>
    <x v="0"/>
    <d v="2021-07-12T00:00:00"/>
    <n v="1199242"/>
    <x v="0"/>
    <s v="B3"/>
    <x v="1"/>
    <s v="Source Verified"/>
    <n v="18000"/>
    <n v="0.20430000000000001"/>
    <n v="181.92"/>
    <n v="0.1171"/>
    <n v="5500"/>
    <n v="7"/>
    <n v="1709"/>
  </r>
  <r>
    <n v="592535"/>
    <x v="16"/>
    <x v="0"/>
    <x v="3"/>
    <s v="Whitman Financial Services"/>
    <x v="0"/>
    <x v="0"/>
    <x v="50"/>
    <d v="2021-12-11T00:00:00"/>
    <d v="2021-08-11T00:00:00"/>
    <x v="0"/>
    <x v="0"/>
    <d v="2021-09-11T00:00:00"/>
    <n v="760997"/>
    <x v="0"/>
    <s v="C1"/>
    <x v="1"/>
    <s v="Source Verified"/>
    <n v="29040"/>
    <n v="3.0800000000000001E-2"/>
    <n v="60.85"/>
    <n v="0.1323"/>
    <n v="1800"/>
    <n v="24"/>
    <n v="495"/>
  </r>
  <r>
    <n v="749019"/>
    <x v="31"/>
    <x v="0"/>
    <x v="3"/>
    <s v="Jackson Independent School System"/>
    <x v="0"/>
    <x v="0"/>
    <x v="25"/>
    <d v="2021-04-14T00:00:00"/>
    <d v="2021-01-14T00:00:00"/>
    <x v="0"/>
    <x v="0"/>
    <d v="2021-02-14T00:00:00"/>
    <n v="948165"/>
    <x v="0"/>
    <s v="C5"/>
    <x v="1"/>
    <s v="Source Verified"/>
    <n v="45314"/>
    <n v="0.223"/>
    <n v="104.34"/>
    <n v="0.15229999999999999"/>
    <n v="3000"/>
    <n v="22"/>
    <n v="3306"/>
  </r>
  <r>
    <n v="835523"/>
    <x v="25"/>
    <x v="0"/>
    <x v="9"/>
    <s v="Home Depot"/>
    <x v="0"/>
    <x v="0"/>
    <x v="11"/>
    <d v="2021-04-16T00:00:00"/>
    <d v="2021-01-12T00:00:00"/>
    <x v="0"/>
    <x v="0"/>
    <d v="2021-02-12T00:00:00"/>
    <n v="1045471"/>
    <x v="0"/>
    <s v="C4"/>
    <x v="1"/>
    <s v="Source Verified"/>
    <n v="31400"/>
    <n v="0.18959999999999999"/>
    <n v="103.69"/>
    <n v="0.1479"/>
    <n v="3000"/>
    <n v="16"/>
    <n v="517"/>
  </r>
  <r>
    <n v="406643"/>
    <x v="3"/>
    <x v="0"/>
    <x v="3"/>
    <s v="Standard Courier"/>
    <x v="0"/>
    <x v="0"/>
    <x v="23"/>
    <d v="2021-01-11T00:00:00"/>
    <d v="2021-08-10T00:00:00"/>
    <x v="0"/>
    <x v="0"/>
    <d v="2021-09-10T00:00:00"/>
    <n v="454633"/>
    <x v="0"/>
    <s v="C2"/>
    <x v="1"/>
    <s v="Source Verified"/>
    <n v="30000"/>
    <n v="2.0799999999999999E-2"/>
    <n v="188.27"/>
    <n v="0.12839999999999999"/>
    <n v="5600"/>
    <n v="5"/>
    <n v="2815"/>
  </r>
  <r>
    <n v="568568"/>
    <x v="1"/>
    <x v="0"/>
    <x v="2"/>
    <s v="Betts Express"/>
    <x v="4"/>
    <x v="0"/>
    <x v="47"/>
    <d v="2021-05-16T00:00:00"/>
    <d v="2021-07-12T00:00:00"/>
    <x v="0"/>
    <x v="0"/>
    <d v="2021-08-12T00:00:00"/>
    <n v="731438"/>
    <x v="0"/>
    <s v="D2"/>
    <x v="1"/>
    <s v="Source Verified"/>
    <n v="36000"/>
    <n v="7.4300000000000005E-2"/>
    <n v="173.85"/>
    <n v="0.15210000000000001"/>
    <n v="5000"/>
    <n v="16"/>
    <n v="3824"/>
  </r>
  <r>
    <n v="846077"/>
    <x v="9"/>
    <x v="0"/>
    <x v="0"/>
    <s v="ICF International"/>
    <x v="4"/>
    <x v="0"/>
    <x v="11"/>
    <d v="2021-03-14T00:00:00"/>
    <d v="2021-10-13T00:00:00"/>
    <x v="0"/>
    <x v="0"/>
    <d v="2021-11-13T00:00:00"/>
    <n v="1057404"/>
    <x v="0"/>
    <s v="D2"/>
    <x v="1"/>
    <s v="Source Verified"/>
    <n v="46000"/>
    <n v="0.11559999999999999"/>
    <n v="175.77"/>
    <n v="0.15989999999999999"/>
    <n v="5000"/>
    <n v="7"/>
    <n v="4801"/>
  </r>
  <r>
    <n v="968798"/>
    <x v="30"/>
    <x v="0"/>
    <x v="3"/>
    <s v="Area Agency on Aging"/>
    <x v="2"/>
    <x v="1"/>
    <x v="10"/>
    <d v="2021-02-13T00:00:00"/>
    <d v="2021-09-12T00:00:00"/>
    <x v="0"/>
    <x v="0"/>
    <d v="2021-10-12T00:00:00"/>
    <n v="1189788"/>
    <x v="0"/>
    <s v="B2"/>
    <x v="1"/>
    <s v="Source Verified"/>
    <n v="31000"/>
    <n v="0.2059"/>
    <n v="78.180000000000007"/>
    <n v="0.1065"/>
    <n v="2400"/>
    <n v="14"/>
    <n v="1278"/>
  </r>
  <r>
    <n v="804949"/>
    <x v="25"/>
    <x v="0"/>
    <x v="0"/>
    <s v="Millercoors"/>
    <x v="2"/>
    <x v="1"/>
    <x v="44"/>
    <d v="2021-11-13T00:00:00"/>
    <d v="2021-08-13T00:00:00"/>
    <x v="0"/>
    <x v="0"/>
    <d v="2021-09-13T00:00:00"/>
    <n v="1010890"/>
    <x v="0"/>
    <s v="B3"/>
    <x v="1"/>
    <s v="Source Verified"/>
    <n v="65964"/>
    <n v="0.2059"/>
    <n v="41.74"/>
    <n v="0.1099"/>
    <n v="1275"/>
    <n v="35"/>
    <n v="1329"/>
  </r>
  <r>
    <n v="820981"/>
    <x v="2"/>
    <x v="0"/>
    <x v="6"/>
    <s v="Keller ISD"/>
    <x v="3"/>
    <x v="1"/>
    <x v="44"/>
    <d v="2021-09-11T00:00:00"/>
    <d v="2021-09-11T00:00:00"/>
    <x v="1"/>
    <x v="1"/>
    <d v="2021-10-11T00:00:00"/>
    <n v="1029234"/>
    <x v="0"/>
    <s v="A1"/>
    <x v="1"/>
    <s v="Source Verified"/>
    <n v="46000"/>
    <n v="0.16719999999999999"/>
    <n v="90.48"/>
    <n v="5.4199999999999998E-2"/>
    <n v="3000"/>
    <n v="34"/>
    <n v="3014"/>
  </r>
  <r>
    <n v="708178"/>
    <x v="2"/>
    <x v="0"/>
    <x v="6"/>
    <s v="RPi Electric"/>
    <x v="3"/>
    <x v="1"/>
    <x v="42"/>
    <d v="2021-04-14T00:00:00"/>
    <d v="2021-04-14T00:00:00"/>
    <x v="1"/>
    <x v="1"/>
    <d v="2021-05-14T00:00:00"/>
    <n v="900645"/>
    <x v="0"/>
    <s v="A2"/>
    <x v="1"/>
    <s v="Source Verified"/>
    <n v="75000"/>
    <n v="0.14899999999999999"/>
    <n v="272.95"/>
    <n v="5.79E-2"/>
    <n v="9000"/>
    <n v="20"/>
    <n v="9826"/>
  </r>
  <r>
    <n v="696205"/>
    <x v="5"/>
    <x v="0"/>
    <x v="3"/>
    <s v="LOCKHEED MARTIN CORPORATION"/>
    <x v="3"/>
    <x v="1"/>
    <x v="42"/>
    <d v="2021-03-14T00:00:00"/>
    <d v="2021-03-14T00:00:00"/>
    <x v="1"/>
    <x v="1"/>
    <d v="2021-04-14T00:00:00"/>
    <n v="887348"/>
    <x v="0"/>
    <s v="A1"/>
    <x v="1"/>
    <s v="Source Verified"/>
    <n v="126000"/>
    <n v="6.7400000000000002E-2"/>
    <n v="286.52"/>
    <n v="5.4199999999999998E-2"/>
    <n v="9500"/>
    <n v="16"/>
    <n v="10315"/>
  </r>
  <r>
    <n v="835597"/>
    <x v="3"/>
    <x v="0"/>
    <x v="3"/>
    <s v="RF Technologies"/>
    <x v="3"/>
    <x v="1"/>
    <x v="11"/>
    <d v="2021-08-14T00:00:00"/>
    <d v="2021-08-14T00:00:00"/>
    <x v="1"/>
    <x v="1"/>
    <d v="2021-09-14T00:00:00"/>
    <n v="1045560"/>
    <x v="0"/>
    <s v="A1"/>
    <x v="1"/>
    <s v="Source Verified"/>
    <n v="22000"/>
    <n v="0.24160000000000001"/>
    <n v="241.28"/>
    <n v="5.4199999999999998E-2"/>
    <n v="8000"/>
    <n v="11"/>
    <n v="8686"/>
  </r>
  <r>
    <n v="670625"/>
    <x v="1"/>
    <x v="0"/>
    <x v="3"/>
    <s v="A.L.Ayala Roofing co.inc."/>
    <x v="3"/>
    <x v="1"/>
    <x v="0"/>
    <d v="2021-03-13T00:00:00"/>
    <d v="2021-03-13T00:00:00"/>
    <x v="1"/>
    <x v="1"/>
    <d v="2021-04-13T00:00:00"/>
    <n v="857335"/>
    <x v="0"/>
    <s v="A1"/>
    <x v="1"/>
    <s v="Source Verified"/>
    <n v="69900"/>
    <n v="4.36E-2"/>
    <n v="152.31"/>
    <n v="5.4199999999999998E-2"/>
    <n v="5050"/>
    <n v="26"/>
    <n v="5429"/>
  </r>
  <r>
    <n v="994697"/>
    <x v="28"/>
    <x v="0"/>
    <x v="3"/>
    <s v="self"/>
    <x v="3"/>
    <x v="1"/>
    <x v="13"/>
    <d v="2021-10-14T00:00:00"/>
    <d v="2021-11-14T00:00:00"/>
    <x v="1"/>
    <x v="1"/>
    <d v="2021-12-14T00:00:00"/>
    <n v="1219346"/>
    <x v="0"/>
    <s v="A1"/>
    <x v="1"/>
    <s v="Source Verified"/>
    <n v="240000"/>
    <n v="0.16309999999999999"/>
    <n v="365.23"/>
    <n v="6.0299999999999999E-2"/>
    <n v="12000"/>
    <n v="29"/>
    <n v="13148"/>
  </r>
  <r>
    <n v="974058"/>
    <x v="8"/>
    <x v="0"/>
    <x v="3"/>
    <s v="con edison"/>
    <x v="3"/>
    <x v="1"/>
    <x v="13"/>
    <d v="2021-10-14T00:00:00"/>
    <d v="2021-10-14T00:00:00"/>
    <x v="1"/>
    <x v="1"/>
    <d v="2021-11-14T00:00:00"/>
    <n v="1196316"/>
    <x v="0"/>
    <s v="A1"/>
    <x v="1"/>
    <s v="Source Verified"/>
    <n v="90000"/>
    <n v="7.0800000000000002E-2"/>
    <n v="182.62"/>
    <n v="6.0299999999999999E-2"/>
    <n v="6000"/>
    <n v="22"/>
    <n v="6574"/>
  </r>
  <r>
    <n v="979863"/>
    <x v="26"/>
    <x v="0"/>
    <x v="3"/>
    <s v="Ericsson"/>
    <x v="3"/>
    <x v="1"/>
    <x v="13"/>
    <d v="2021-12-11T00:00:00"/>
    <d v="2021-11-11T00:00:00"/>
    <x v="1"/>
    <x v="1"/>
    <d v="2021-12-11T00:00:00"/>
    <n v="1203021"/>
    <x v="0"/>
    <s v="A1"/>
    <x v="1"/>
    <s v="Source Verified"/>
    <n v="100000"/>
    <n v="0.11219999999999999"/>
    <n v="231.32"/>
    <n v="6.0299999999999999E-2"/>
    <n v="7600"/>
    <n v="38"/>
    <n v="7639"/>
  </r>
  <r>
    <n v="873939"/>
    <x v="4"/>
    <x v="0"/>
    <x v="3"/>
    <s v="Leggette, Brashears &amp; Graham, Inc."/>
    <x v="3"/>
    <x v="1"/>
    <x v="10"/>
    <d v="2021-09-14T00:00:00"/>
    <d v="2021-09-14T00:00:00"/>
    <x v="1"/>
    <x v="1"/>
    <d v="2021-10-14T00:00:00"/>
    <n v="1088327"/>
    <x v="0"/>
    <s v="A1"/>
    <x v="1"/>
    <s v="Source Verified"/>
    <n v="98400"/>
    <n v="6.7199999999999996E-2"/>
    <n v="45.24"/>
    <n v="5.4199999999999998E-2"/>
    <n v="1500"/>
    <n v="27"/>
    <n v="1629"/>
  </r>
  <r>
    <n v="1047667"/>
    <x v="18"/>
    <x v="0"/>
    <x v="3"/>
    <s v="Bourough of Butler"/>
    <x v="3"/>
    <x v="1"/>
    <x v="12"/>
    <d v="2021-02-15T00:00:00"/>
    <d v="2021-08-14T00:00:00"/>
    <x v="1"/>
    <x v="1"/>
    <d v="2021-09-14T00:00:00"/>
    <n v="1278767"/>
    <x v="0"/>
    <s v="A1"/>
    <x v="1"/>
    <s v="Source Verified"/>
    <n v="86400"/>
    <n v="7.3200000000000001E-2"/>
    <n v="243.49"/>
    <n v="6.0299999999999999E-2"/>
    <n v="8000"/>
    <n v="53"/>
    <n v="8753"/>
  </r>
  <r>
    <n v="815207"/>
    <x v="32"/>
    <x v="0"/>
    <x v="3"/>
    <s v="Raleigh-Durham Airport Authority"/>
    <x v="3"/>
    <x v="1"/>
    <x v="44"/>
    <d v="2021-07-14T00:00:00"/>
    <d v="2021-08-14T00:00:00"/>
    <x v="1"/>
    <x v="1"/>
    <d v="2021-09-14T00:00:00"/>
    <n v="1022811"/>
    <x v="0"/>
    <s v="A2"/>
    <x v="1"/>
    <s v="Source Verified"/>
    <n v="40000"/>
    <n v="2.0400000000000001E-2"/>
    <n v="456.27"/>
    <n v="5.9900000000000002E-2"/>
    <n v="15000"/>
    <n v="19"/>
    <n v="16425"/>
  </r>
  <r>
    <n v="768076"/>
    <x v="8"/>
    <x v="0"/>
    <x v="3"/>
    <s v="Hackley School"/>
    <x v="3"/>
    <x v="1"/>
    <x v="25"/>
    <d v="2021-05-13T00:00:00"/>
    <d v="2021-05-13T00:00:00"/>
    <x v="1"/>
    <x v="1"/>
    <d v="2021-06-13T00:00:00"/>
    <n v="969289"/>
    <x v="0"/>
    <s v="A2"/>
    <x v="1"/>
    <s v="Source Verified"/>
    <n v="87600"/>
    <n v="0.16669999999999999"/>
    <n v="91.26"/>
    <n v="5.9900000000000002E-2"/>
    <n v="3000"/>
    <n v="55"/>
    <n v="3245"/>
  </r>
  <r>
    <n v="970810"/>
    <x v="4"/>
    <x v="0"/>
    <x v="3"/>
    <s v="Ezee car wash"/>
    <x v="3"/>
    <x v="1"/>
    <x v="13"/>
    <d v="2021-10-14T00:00:00"/>
    <d v="2021-10-14T00:00:00"/>
    <x v="1"/>
    <x v="1"/>
    <d v="2021-11-14T00:00:00"/>
    <n v="1192296"/>
    <x v="0"/>
    <s v="A3"/>
    <x v="1"/>
    <s v="Source Verified"/>
    <n v="49200"/>
    <n v="0.05"/>
    <n v="149.34"/>
    <n v="7.51E-2"/>
    <n v="4800"/>
    <n v="6"/>
    <n v="5376"/>
  </r>
  <r>
    <n v="723733"/>
    <x v="5"/>
    <x v="0"/>
    <x v="3"/>
    <s v="Costco Wholesale"/>
    <x v="3"/>
    <x v="1"/>
    <x v="29"/>
    <d v="2021-04-14T00:00:00"/>
    <d v="2021-05-14T00:00:00"/>
    <x v="1"/>
    <x v="1"/>
    <d v="2021-06-14T00:00:00"/>
    <n v="918757"/>
    <x v="0"/>
    <s v="A4"/>
    <x v="1"/>
    <s v="Source Verified"/>
    <n v="94128"/>
    <n v="0.1943"/>
    <n v="136.44999999999999"/>
    <n v="7.2900000000000006E-2"/>
    <n v="4400"/>
    <n v="25"/>
    <n v="4912"/>
  </r>
  <r>
    <n v="643501"/>
    <x v="21"/>
    <x v="0"/>
    <x v="3"/>
    <s v="Housing Authority of CityNew Britain"/>
    <x v="3"/>
    <x v="1"/>
    <x v="21"/>
    <d v="2021-01-14T00:00:00"/>
    <d v="2021-01-14T00:00:00"/>
    <x v="1"/>
    <x v="1"/>
    <d v="2021-02-14T00:00:00"/>
    <n v="819057"/>
    <x v="0"/>
    <s v="A4"/>
    <x v="1"/>
    <s v="Source Verified"/>
    <n v="88000"/>
    <n v="0.2482"/>
    <n v="116.54"/>
    <n v="6.54E-2"/>
    <n v="3800"/>
    <n v="55"/>
    <n v="4195"/>
  </r>
  <r>
    <n v="966246"/>
    <x v="2"/>
    <x v="0"/>
    <x v="3"/>
    <s v="CITY OF RUNAWAY BAY"/>
    <x v="3"/>
    <x v="1"/>
    <x v="10"/>
    <d v="2021-01-14T00:00:00"/>
    <d v="2021-01-14T00:00:00"/>
    <x v="1"/>
    <x v="1"/>
    <d v="2021-02-14T00:00:00"/>
    <n v="1187115"/>
    <x v="0"/>
    <s v="A5"/>
    <x v="1"/>
    <s v="Source Verified"/>
    <n v="62400"/>
    <n v="0.1144"/>
    <n v="127.02"/>
    <n v="8.8999999999999996E-2"/>
    <n v="4000"/>
    <n v="26"/>
    <n v="4532"/>
  </r>
  <r>
    <n v="1009373"/>
    <x v="23"/>
    <x v="0"/>
    <x v="8"/>
    <s v="AgnetSolid"/>
    <x v="3"/>
    <x v="1"/>
    <x v="22"/>
    <d v="2021-11-14T00:00:00"/>
    <d v="2021-11-14T00:00:00"/>
    <x v="1"/>
    <x v="1"/>
    <d v="2021-12-14T00:00:00"/>
    <n v="1235893"/>
    <x v="0"/>
    <s v="A1"/>
    <x v="1"/>
    <s v="Source Verified"/>
    <n v="67200"/>
    <n v="0.15340000000000001"/>
    <n v="304.36"/>
    <n v="6.0299999999999999E-2"/>
    <n v="10000"/>
    <n v="16"/>
    <n v="10957"/>
  </r>
  <r>
    <n v="1043030"/>
    <x v="2"/>
    <x v="0"/>
    <x v="8"/>
    <s v="Amphora, Inc."/>
    <x v="3"/>
    <x v="1"/>
    <x v="12"/>
    <d v="2021-12-12T00:00:00"/>
    <d v="2021-12-12T00:00:00"/>
    <x v="1"/>
    <x v="1"/>
    <d v="2022-01-12T00:00:00"/>
    <n v="1273525"/>
    <x v="0"/>
    <s v="A2"/>
    <x v="1"/>
    <s v="Source Verified"/>
    <n v="249999.96"/>
    <n v="4.65E-2"/>
    <n v="767.6"/>
    <n v="6.6199999999999995E-2"/>
    <n v="25000"/>
    <n v="23"/>
    <n v="26422"/>
  </r>
  <r>
    <n v="496217"/>
    <x v="0"/>
    <x v="0"/>
    <x v="8"/>
    <s v="iLumen, Inc."/>
    <x v="3"/>
    <x v="1"/>
    <x v="48"/>
    <d v="2021-04-13T00:00:00"/>
    <d v="2021-04-13T00:00:00"/>
    <x v="1"/>
    <x v="1"/>
    <d v="2021-05-13T00:00:00"/>
    <n v="635775"/>
    <x v="0"/>
    <s v="A4"/>
    <x v="1"/>
    <s v="Source Verified"/>
    <n v="45996"/>
    <n v="7.6499999999999999E-2"/>
    <n v="195.99"/>
    <n v="7.51E-2"/>
    <n v="6300"/>
    <n v="17"/>
    <n v="7056"/>
  </r>
  <r>
    <n v="660042"/>
    <x v="25"/>
    <x v="0"/>
    <x v="4"/>
    <s v="Colonial Heights City Schools"/>
    <x v="3"/>
    <x v="1"/>
    <x v="0"/>
    <d v="2021-05-16T00:00:00"/>
    <d v="2021-03-14T00:00:00"/>
    <x v="1"/>
    <x v="1"/>
    <d v="2021-04-14T00:00:00"/>
    <n v="844184"/>
    <x v="0"/>
    <s v="A2"/>
    <x v="1"/>
    <s v="Source Verified"/>
    <n v="55000"/>
    <n v="4.1000000000000002E-2"/>
    <n v="97.05"/>
    <n v="5.79E-2"/>
    <n v="3200"/>
    <n v="14"/>
    <n v="3494"/>
  </r>
  <r>
    <n v="609322"/>
    <x v="1"/>
    <x v="0"/>
    <x v="4"/>
    <s v="JBL Professional"/>
    <x v="3"/>
    <x v="1"/>
    <x v="49"/>
    <d v="2021-05-16T00:00:00"/>
    <d v="2021-04-13T00:00:00"/>
    <x v="1"/>
    <x v="1"/>
    <d v="2021-05-13T00:00:00"/>
    <n v="781571"/>
    <x v="0"/>
    <s v="A4"/>
    <x v="1"/>
    <s v="Source Verified"/>
    <n v="42000"/>
    <n v="3.7400000000000003E-2"/>
    <n v="246.11"/>
    <n v="6.54E-2"/>
    <n v="11000"/>
    <n v="9"/>
    <n v="8824"/>
  </r>
  <r>
    <n v="745105"/>
    <x v="18"/>
    <x v="0"/>
    <x v="4"/>
    <s v="CableVision"/>
    <x v="3"/>
    <x v="1"/>
    <x v="25"/>
    <d v="2021-05-14T00:00:00"/>
    <d v="2021-05-14T00:00:00"/>
    <x v="1"/>
    <x v="1"/>
    <d v="2021-06-14T00:00:00"/>
    <n v="943643"/>
    <x v="0"/>
    <s v="A4"/>
    <x v="1"/>
    <s v="Source Verified"/>
    <n v="150600"/>
    <n v="0.1215"/>
    <n v="74.650000000000006"/>
    <n v="7.4899999999999994E-2"/>
    <n v="2400"/>
    <n v="34"/>
    <n v="2687"/>
  </r>
  <r>
    <n v="679353"/>
    <x v="3"/>
    <x v="0"/>
    <x v="2"/>
    <s v="University of Chicago"/>
    <x v="3"/>
    <x v="1"/>
    <x v="0"/>
    <d v="2021-03-14T00:00:00"/>
    <d v="2021-03-14T00:00:00"/>
    <x v="1"/>
    <x v="1"/>
    <d v="2021-04-14T00:00:00"/>
    <n v="867842"/>
    <x v="0"/>
    <s v="A2"/>
    <x v="1"/>
    <s v="Source Verified"/>
    <n v="198171.96"/>
    <n v="0.1474"/>
    <n v="151.63999999999999"/>
    <n v="5.79E-2"/>
    <n v="5000"/>
    <n v="32"/>
    <n v="5459"/>
  </r>
  <r>
    <n v="882067"/>
    <x v="32"/>
    <x v="0"/>
    <x v="7"/>
    <s v="Bank of America"/>
    <x v="3"/>
    <x v="1"/>
    <x v="10"/>
    <d v="2021-02-14T00:00:00"/>
    <d v="2021-01-14T00:00:00"/>
    <x v="1"/>
    <x v="1"/>
    <d v="2021-02-14T00:00:00"/>
    <n v="1097226"/>
    <x v="0"/>
    <s v="A2"/>
    <x v="1"/>
    <s v="Source Verified"/>
    <n v="72000"/>
    <n v="0.19070000000000001"/>
    <n v="300.89999999999998"/>
    <n v="6.6199999999999995E-2"/>
    <n v="9800"/>
    <n v="24"/>
    <n v="10774"/>
  </r>
  <r>
    <n v="692011"/>
    <x v="2"/>
    <x v="0"/>
    <x v="7"/>
    <s v="Twin Distributing, Inc"/>
    <x v="3"/>
    <x v="1"/>
    <x v="42"/>
    <d v="2021-05-16T00:00:00"/>
    <d v="2021-03-14T00:00:00"/>
    <x v="1"/>
    <x v="1"/>
    <d v="2021-04-14T00:00:00"/>
    <n v="882637"/>
    <x v="0"/>
    <s v="A3"/>
    <x v="1"/>
    <s v="Source Verified"/>
    <n v="51000"/>
    <n v="6.4699999999999994E-2"/>
    <n v="203.55"/>
    <n v="6.9199999999999998E-2"/>
    <n v="6600"/>
    <n v="20"/>
    <n v="7328"/>
  </r>
  <r>
    <n v="786353"/>
    <x v="20"/>
    <x v="0"/>
    <x v="7"/>
    <s v="Global Parcel Service"/>
    <x v="3"/>
    <x v="1"/>
    <x v="6"/>
    <d v="2021-07-14T00:00:00"/>
    <d v="2021-07-14T00:00:00"/>
    <x v="1"/>
    <x v="1"/>
    <d v="2021-08-14T00:00:00"/>
    <n v="989733"/>
    <x v="0"/>
    <s v="A4"/>
    <x v="1"/>
    <s v="Source Verified"/>
    <n v="144000"/>
    <n v="0.1082"/>
    <n v="155.51"/>
    <n v="7.4899999999999994E-2"/>
    <n v="5000"/>
    <n v="16"/>
    <n v="5598"/>
  </r>
  <r>
    <n v="887914"/>
    <x v="13"/>
    <x v="0"/>
    <x v="9"/>
    <s v="okanogan co pud"/>
    <x v="3"/>
    <x v="1"/>
    <x v="10"/>
    <d v="2021-05-16T00:00:00"/>
    <d v="2021-07-14T00:00:00"/>
    <x v="1"/>
    <x v="1"/>
    <d v="2021-08-14T00:00:00"/>
    <n v="1104183"/>
    <x v="0"/>
    <s v="A1"/>
    <x v="1"/>
    <s v="Source Verified"/>
    <n v="72000"/>
    <n v="1.2699999999999999E-2"/>
    <n v="197.84"/>
    <n v="6.0299999999999999E-2"/>
    <n v="6500"/>
    <n v="26"/>
    <n v="7116"/>
  </r>
  <r>
    <n v="874826"/>
    <x v="1"/>
    <x v="0"/>
    <x v="9"/>
    <s v="United States District Court"/>
    <x v="3"/>
    <x v="1"/>
    <x v="10"/>
    <d v="2021-04-16T00:00:00"/>
    <d v="2021-04-12T00:00:00"/>
    <x v="1"/>
    <x v="1"/>
    <d v="2021-05-12T00:00:00"/>
    <n v="1089326"/>
    <x v="0"/>
    <s v="A1"/>
    <x v="1"/>
    <s v="Source Verified"/>
    <n v="62000"/>
    <n v="0.1711"/>
    <n v="361.92"/>
    <n v="5.4199999999999998E-2"/>
    <n v="12000"/>
    <n v="20"/>
    <n v="12350"/>
  </r>
  <r>
    <n v="800471"/>
    <x v="0"/>
    <x v="0"/>
    <x v="9"/>
    <s v="Equifax Inc"/>
    <x v="3"/>
    <x v="1"/>
    <x v="44"/>
    <d v="2021-02-13T00:00:00"/>
    <d v="2021-02-13T00:00:00"/>
    <x v="1"/>
    <x v="1"/>
    <d v="2021-03-13T00:00:00"/>
    <n v="1005809"/>
    <x v="0"/>
    <s v="A1"/>
    <x v="1"/>
    <s v="Source Verified"/>
    <n v="172000"/>
    <n v="1.06E-2"/>
    <n v="361.92"/>
    <n v="5.4199999999999998E-2"/>
    <n v="12000"/>
    <n v="34"/>
    <n v="12786"/>
  </r>
  <r>
    <n v="615055"/>
    <x v="0"/>
    <x v="0"/>
    <x v="10"/>
    <s v="Walton County Public School"/>
    <x v="3"/>
    <x v="1"/>
    <x v="49"/>
    <d v="2021-10-11T00:00:00"/>
    <d v="2021-10-11T00:00:00"/>
    <x v="1"/>
    <x v="1"/>
    <d v="2021-11-11T00:00:00"/>
    <n v="788684"/>
    <x v="0"/>
    <s v="A1"/>
    <x v="1"/>
    <s v="Source Verified"/>
    <n v="48000"/>
    <n v="4.4499999999999998E-2"/>
    <n v="156.84"/>
    <n v="5.4199999999999998E-2"/>
    <n v="5200"/>
    <n v="22"/>
    <n v="5367"/>
  </r>
  <r>
    <n v="725675"/>
    <x v="19"/>
    <x v="0"/>
    <x v="10"/>
    <s v="Ingram Insurance Agency"/>
    <x v="3"/>
    <x v="1"/>
    <x v="29"/>
    <d v="2021-06-11T00:00:00"/>
    <d v="2021-06-11T00:00:00"/>
    <x v="1"/>
    <x v="1"/>
    <d v="2021-07-11T00:00:00"/>
    <n v="920962"/>
    <x v="0"/>
    <s v="A1"/>
    <x v="1"/>
    <s v="Source Verified"/>
    <n v="54000"/>
    <n v="0.2084"/>
    <n v="90.48"/>
    <n v="5.4199999999999998E-2"/>
    <n v="3000"/>
    <n v="19"/>
    <n v="3027"/>
  </r>
  <r>
    <n v="691491"/>
    <x v="30"/>
    <x v="0"/>
    <x v="1"/>
    <s v="Controlled Automation"/>
    <x v="3"/>
    <x v="1"/>
    <x v="42"/>
    <d v="2021-07-12T00:00:00"/>
    <d v="2021-06-12T00:00:00"/>
    <x v="1"/>
    <x v="1"/>
    <d v="2021-07-12T00:00:00"/>
    <n v="882073"/>
    <x v="0"/>
    <s v="A5"/>
    <x v="1"/>
    <s v="Source Verified"/>
    <n v="90000"/>
    <n v="0.12230000000000001"/>
    <n v="448.99"/>
    <n v="7.6600000000000001E-2"/>
    <n v="14400"/>
    <n v="19"/>
    <n v="15533"/>
  </r>
  <r>
    <n v="988457"/>
    <x v="31"/>
    <x v="0"/>
    <x v="0"/>
    <s v="AAR Airlift"/>
    <x v="3"/>
    <x v="1"/>
    <x v="13"/>
    <d v="2021-11-14T00:00:00"/>
    <d v="2021-11-14T00:00:00"/>
    <x v="1"/>
    <x v="1"/>
    <d v="2021-12-14T00:00:00"/>
    <n v="1212690"/>
    <x v="0"/>
    <s v="A2"/>
    <x v="1"/>
    <s v="Source Verified"/>
    <n v="180000"/>
    <n v="0.1116"/>
    <n v="184.23"/>
    <n v="6.6199999999999995E-2"/>
    <n v="6000"/>
    <n v="18"/>
    <n v="6632"/>
  </r>
  <r>
    <n v="784893"/>
    <x v="29"/>
    <x v="0"/>
    <x v="0"/>
    <s v="Merchants &amp; Farmers Bank"/>
    <x v="3"/>
    <x v="1"/>
    <x v="6"/>
    <d v="2021-01-16T00:00:00"/>
    <d v="2021-01-14T00:00:00"/>
    <x v="1"/>
    <x v="1"/>
    <d v="2021-02-14T00:00:00"/>
    <n v="988146"/>
    <x v="0"/>
    <s v="A4"/>
    <x v="1"/>
    <s v="Source Verified"/>
    <n v="28800"/>
    <n v="0.15459999999999999"/>
    <n v="186.61"/>
    <n v="7.4899999999999994E-2"/>
    <n v="6000"/>
    <n v="15"/>
    <n v="6695"/>
  </r>
  <r>
    <n v="986766"/>
    <x v="2"/>
    <x v="0"/>
    <x v="0"/>
    <s v="Mckesson"/>
    <x v="3"/>
    <x v="1"/>
    <x v="13"/>
    <d v="2021-01-16T00:00:00"/>
    <d v="2021-07-12T00:00:00"/>
    <x v="1"/>
    <x v="1"/>
    <d v="2021-08-12T00:00:00"/>
    <n v="1210745"/>
    <x v="0"/>
    <s v="A4"/>
    <x v="1"/>
    <s v="Source Verified"/>
    <n v="60000"/>
    <n v="0.1056"/>
    <n v="125.17"/>
    <n v="7.9000000000000001E-2"/>
    <n v="4000"/>
    <n v="25"/>
    <n v="4213"/>
  </r>
  <r>
    <n v="1006430"/>
    <x v="4"/>
    <x v="0"/>
    <x v="0"/>
    <s v="RAFFERTY SUBARU"/>
    <x v="3"/>
    <x v="1"/>
    <x v="22"/>
    <d v="2021-08-14T00:00:00"/>
    <d v="2021-08-14T00:00:00"/>
    <x v="1"/>
    <x v="1"/>
    <d v="2021-09-14T00:00:00"/>
    <n v="1232855"/>
    <x v="0"/>
    <s v="A4"/>
    <x v="1"/>
    <s v="Source Verified"/>
    <n v="96000"/>
    <n v="1.9E-3"/>
    <n v="93.88"/>
    <n v="7.9000000000000001E-2"/>
    <n v="3000"/>
    <n v="14"/>
    <n v="3376"/>
  </r>
  <r>
    <n v="628865"/>
    <x v="30"/>
    <x v="0"/>
    <x v="6"/>
    <s v="U.S. Air Force"/>
    <x v="3"/>
    <x v="1"/>
    <x v="41"/>
    <d v="2021-04-16T00:00:00"/>
    <d v="2021-02-12T00:00:00"/>
    <x v="1"/>
    <x v="1"/>
    <d v="2021-03-12T00:00:00"/>
    <n v="805748"/>
    <x v="0"/>
    <s v="A3"/>
    <x v="1"/>
    <s v="Source Verified"/>
    <n v="54000"/>
    <n v="0.15290000000000001"/>
    <n v="183"/>
    <n v="6.1699999999999998E-2"/>
    <n v="6000"/>
    <n v="23"/>
    <n v="6359"/>
  </r>
  <r>
    <n v="878161"/>
    <x v="32"/>
    <x v="0"/>
    <x v="3"/>
    <s v="O T Plus, Inc"/>
    <x v="3"/>
    <x v="1"/>
    <x v="10"/>
    <d v="2021-01-12T00:00:00"/>
    <d v="2021-01-12T00:00:00"/>
    <x v="1"/>
    <x v="1"/>
    <d v="2021-02-12T00:00:00"/>
    <n v="1092979"/>
    <x v="0"/>
    <s v="A1"/>
    <x v="1"/>
    <s v="Source Verified"/>
    <n v="240000"/>
    <n v="5.7500000000000002E-2"/>
    <n v="165.88"/>
    <n v="5.4199999999999998E-2"/>
    <n v="5500"/>
    <n v="38"/>
    <n v="5596"/>
  </r>
  <r>
    <n v="641920"/>
    <x v="20"/>
    <x v="0"/>
    <x v="3"/>
    <s v="Indian Health Services"/>
    <x v="3"/>
    <x v="1"/>
    <x v="21"/>
    <d v="2021-10-14T00:00:00"/>
    <d v="2021-05-13T00:00:00"/>
    <x v="1"/>
    <x v="1"/>
    <d v="2021-06-13T00:00:00"/>
    <n v="821679"/>
    <x v="0"/>
    <s v="A2"/>
    <x v="1"/>
    <s v="Source Verified"/>
    <n v="52500"/>
    <n v="0.24479999999999999"/>
    <n v="212.29"/>
    <n v="5.79E-2"/>
    <n v="7000"/>
    <n v="29"/>
    <n v="7577"/>
  </r>
  <r>
    <n v="767265"/>
    <x v="19"/>
    <x v="0"/>
    <x v="3"/>
    <s v="Kiwiplan Inc"/>
    <x v="3"/>
    <x v="1"/>
    <x v="25"/>
    <d v="2021-05-16T00:00:00"/>
    <d v="2021-06-14T00:00:00"/>
    <x v="1"/>
    <x v="1"/>
    <d v="2021-07-14T00:00:00"/>
    <n v="968324"/>
    <x v="0"/>
    <s v="A3"/>
    <x v="1"/>
    <s v="Source Verified"/>
    <n v="113676"/>
    <n v="0.2298"/>
    <n v="222.29"/>
    <n v="6.9900000000000004E-2"/>
    <n v="7200"/>
    <n v="30"/>
    <n v="8002"/>
  </r>
  <r>
    <n v="436358"/>
    <x v="9"/>
    <x v="0"/>
    <x v="3"/>
    <s v="D&amp;R Electric"/>
    <x v="3"/>
    <x v="1"/>
    <x v="52"/>
    <d v="2021-09-12T00:00:00"/>
    <d v="2021-09-12T00:00:00"/>
    <x v="1"/>
    <x v="1"/>
    <d v="2021-10-12T00:00:00"/>
    <n v="522162"/>
    <x v="0"/>
    <s v="A5"/>
    <x v="1"/>
    <s v="Source Verified"/>
    <n v="75000"/>
    <n v="2.8500000000000001E-2"/>
    <n v="311.37"/>
    <n v="8.9399999999999993E-2"/>
    <n v="9800"/>
    <n v="25"/>
    <n v="11209"/>
  </r>
  <r>
    <n v="626737"/>
    <x v="3"/>
    <x v="0"/>
    <x v="4"/>
    <s v="Chicago Franchise Systems"/>
    <x v="3"/>
    <x v="1"/>
    <x v="41"/>
    <d v="2021-12-13T00:00:00"/>
    <d v="2021-12-13T00:00:00"/>
    <x v="1"/>
    <x v="1"/>
    <d v="2022-01-13T00:00:00"/>
    <n v="803117"/>
    <x v="0"/>
    <s v="A3"/>
    <x v="1"/>
    <s v="Source Verified"/>
    <n v="136000"/>
    <n v="0.02"/>
    <n v="152.5"/>
    <n v="6.1699999999999998E-2"/>
    <n v="5000"/>
    <n v="18"/>
    <n v="5491"/>
  </r>
  <r>
    <n v="884684"/>
    <x v="3"/>
    <x v="0"/>
    <x v="5"/>
    <m/>
    <x v="3"/>
    <x v="1"/>
    <x v="10"/>
    <d v="2021-12-12T00:00:00"/>
    <d v="2021-01-13T00:00:00"/>
    <x v="1"/>
    <x v="1"/>
    <d v="2021-02-13T00:00:00"/>
    <n v="1100141"/>
    <x v="0"/>
    <s v="A1"/>
    <x v="1"/>
    <s v="Source Verified"/>
    <n v="70000"/>
    <n v="0.113"/>
    <n v="213.05"/>
    <n v="6.0299999999999999E-2"/>
    <n v="7000"/>
    <n v="47"/>
    <n v="7205"/>
  </r>
  <r>
    <n v="841213"/>
    <x v="1"/>
    <x v="0"/>
    <x v="5"/>
    <s v="ICF International"/>
    <x v="3"/>
    <x v="1"/>
    <x v="11"/>
    <d v="2021-11-15T00:00:00"/>
    <d v="2021-08-14T00:00:00"/>
    <x v="1"/>
    <x v="1"/>
    <d v="2021-09-14T00:00:00"/>
    <n v="1051745"/>
    <x v="0"/>
    <s v="A3"/>
    <x v="1"/>
    <s v="Source Verified"/>
    <n v="60000"/>
    <n v="0.1938"/>
    <n v="77.19"/>
    <n v="6.9900000000000004E-2"/>
    <n v="2500"/>
    <n v="31"/>
    <n v="2778"/>
  </r>
  <r>
    <n v="702373"/>
    <x v="21"/>
    <x v="0"/>
    <x v="7"/>
    <s v="Town of Mansfield"/>
    <x v="3"/>
    <x v="1"/>
    <x v="42"/>
    <d v="2021-02-13T00:00:00"/>
    <d v="2021-01-13T00:00:00"/>
    <x v="1"/>
    <x v="1"/>
    <d v="2021-02-13T00:00:00"/>
    <n v="894224"/>
    <x v="0"/>
    <s v="A1"/>
    <x v="1"/>
    <s v="Source Verified"/>
    <n v="54000"/>
    <n v="4.6699999999999998E-2"/>
    <n v="144.77000000000001"/>
    <n v="5.4199999999999998E-2"/>
    <n v="4800"/>
    <n v="32"/>
    <n v="5136"/>
  </r>
  <r>
    <n v="767254"/>
    <x v="26"/>
    <x v="0"/>
    <x v="7"/>
    <s v="Ferguson-Florissant School District"/>
    <x v="3"/>
    <x v="1"/>
    <x v="6"/>
    <d v="2021-06-14T00:00:00"/>
    <d v="2021-06-14T00:00:00"/>
    <x v="1"/>
    <x v="1"/>
    <d v="2021-07-14T00:00:00"/>
    <n v="968312"/>
    <x v="0"/>
    <s v="A2"/>
    <x v="1"/>
    <s v="Source Verified"/>
    <n v="40000"/>
    <n v="8.8800000000000004E-2"/>
    <n v="127.76"/>
    <n v="5.9900000000000002E-2"/>
    <n v="4200"/>
    <n v="14"/>
    <n v="4599"/>
  </r>
  <r>
    <n v="746563"/>
    <x v="3"/>
    <x v="0"/>
    <x v="7"/>
    <s v="Central States Funds"/>
    <x v="3"/>
    <x v="1"/>
    <x v="25"/>
    <d v="2021-02-12T00:00:00"/>
    <d v="2021-02-12T00:00:00"/>
    <x v="1"/>
    <x v="1"/>
    <d v="2021-03-12T00:00:00"/>
    <n v="945346"/>
    <x v="0"/>
    <s v="A2"/>
    <x v="1"/>
    <s v="Source Verified"/>
    <n v="53329"/>
    <n v="4.5900000000000003E-2"/>
    <n v="250.95"/>
    <n v="5.9900000000000002E-2"/>
    <n v="8250"/>
    <n v="35"/>
    <n v="8504"/>
  </r>
  <r>
    <n v="665020"/>
    <x v="8"/>
    <x v="0"/>
    <x v="7"/>
    <s v="Benfield Lighting Inc."/>
    <x v="3"/>
    <x v="1"/>
    <x v="0"/>
    <d v="2021-02-14T00:00:00"/>
    <d v="2021-02-14T00:00:00"/>
    <x v="1"/>
    <x v="1"/>
    <d v="2021-03-14T00:00:00"/>
    <n v="850287"/>
    <x v="0"/>
    <s v="A3"/>
    <x v="1"/>
    <s v="Source Verified"/>
    <n v="180000"/>
    <n v="0.10829999999999999"/>
    <n v="262.14999999999998"/>
    <n v="6.9199999999999998E-2"/>
    <n v="8500"/>
    <n v="38"/>
    <n v="9438"/>
  </r>
  <r>
    <n v="755205"/>
    <x v="17"/>
    <x v="0"/>
    <x v="9"/>
    <s v="Housing Authority of the City of Tulsa"/>
    <x v="3"/>
    <x v="1"/>
    <x v="25"/>
    <d v="2021-05-14T00:00:00"/>
    <d v="2021-10-12T00:00:00"/>
    <x v="1"/>
    <x v="1"/>
    <d v="2021-11-12T00:00:00"/>
    <n v="954999"/>
    <x v="0"/>
    <s v="A2"/>
    <x v="1"/>
    <s v="Source Verified"/>
    <n v="84000"/>
    <n v="0.2006"/>
    <n v="85.93"/>
    <n v="5.9900000000000002E-2"/>
    <n v="2825"/>
    <n v="32"/>
    <n v="3007"/>
  </r>
  <r>
    <n v="576680"/>
    <x v="18"/>
    <x v="0"/>
    <x v="10"/>
    <s v="First Republic bank"/>
    <x v="3"/>
    <x v="1"/>
    <x v="54"/>
    <d v="2021-05-16T00:00:00"/>
    <d v="2021-08-13T00:00:00"/>
    <x v="1"/>
    <x v="1"/>
    <d v="2021-09-13T00:00:00"/>
    <n v="741642"/>
    <x v="0"/>
    <s v="A5"/>
    <x v="1"/>
    <s v="Source Verified"/>
    <n v="125000"/>
    <n v="7.5200000000000003E-2"/>
    <n v="531.78"/>
    <n v="7.8799999999999995E-2"/>
    <n v="17000"/>
    <n v="21"/>
    <n v="19141"/>
  </r>
  <r>
    <n v="852640"/>
    <x v="26"/>
    <x v="0"/>
    <x v="0"/>
    <s v="USDA"/>
    <x v="3"/>
    <x v="1"/>
    <x v="11"/>
    <d v="2021-04-16T00:00:00"/>
    <d v="2021-05-13T00:00:00"/>
    <x v="1"/>
    <x v="1"/>
    <d v="2021-06-13T00:00:00"/>
    <n v="1064747"/>
    <x v="0"/>
    <s v="A3"/>
    <x v="1"/>
    <s v="Source Verified"/>
    <n v="72252"/>
    <n v="8.77E-2"/>
    <n v="246.99"/>
    <n v="6.9900000000000004E-2"/>
    <n v="8000"/>
    <n v="31"/>
    <n v="8724"/>
  </r>
  <r>
    <n v="856057"/>
    <x v="2"/>
    <x v="0"/>
    <x v="0"/>
    <s v="Palm Valley Church"/>
    <x v="3"/>
    <x v="1"/>
    <x v="11"/>
    <d v="2021-04-14T00:00:00"/>
    <d v="2021-04-14T00:00:00"/>
    <x v="1"/>
    <x v="1"/>
    <d v="2021-05-14T00:00:00"/>
    <n v="1068362"/>
    <x v="0"/>
    <s v="A4"/>
    <x v="1"/>
    <s v="Source Verified"/>
    <n v="51000"/>
    <n v="3.95E-2"/>
    <n v="217.72"/>
    <n v="7.4899999999999994E-2"/>
    <n v="7000"/>
    <n v="25"/>
    <n v="7817"/>
  </r>
  <r>
    <n v="974992"/>
    <x v="3"/>
    <x v="0"/>
    <x v="6"/>
    <s v="Home Depot"/>
    <x v="3"/>
    <x v="1"/>
    <x v="13"/>
    <d v="2021-09-12T00:00:00"/>
    <d v="2021-09-12T00:00:00"/>
    <x v="1"/>
    <x v="1"/>
    <d v="2021-10-12T00:00:00"/>
    <n v="1197085"/>
    <x v="0"/>
    <s v="A3"/>
    <x v="1"/>
    <s v="Source Verified"/>
    <n v="38880"/>
    <n v="2.7799999999999998E-2"/>
    <n v="295.56"/>
    <n v="7.51E-2"/>
    <n v="9500"/>
    <n v="11"/>
    <n v="10035"/>
  </r>
  <r>
    <n v="812474"/>
    <x v="20"/>
    <x v="0"/>
    <x v="6"/>
    <s v="Lumension Security"/>
    <x v="3"/>
    <x v="1"/>
    <x v="44"/>
    <d v="2021-05-16T00:00:00"/>
    <d v="2021-08-14T00:00:00"/>
    <x v="1"/>
    <x v="1"/>
    <d v="2021-09-14T00:00:00"/>
    <n v="1019616"/>
    <x v="0"/>
    <s v="A3"/>
    <x v="1"/>
    <s v="Source Verified"/>
    <n v="141000"/>
    <n v="7.9500000000000001E-2"/>
    <n v="239.27"/>
    <n v="6.9900000000000004E-2"/>
    <n v="8000"/>
    <n v="43"/>
    <n v="8613"/>
  </r>
  <r>
    <n v="887713"/>
    <x v="16"/>
    <x v="0"/>
    <x v="3"/>
    <s v="pelican products"/>
    <x v="3"/>
    <x v="1"/>
    <x v="22"/>
    <d v="2021-04-15T00:00:00"/>
    <d v="2021-11-14T00:00:00"/>
    <x v="1"/>
    <x v="1"/>
    <d v="2021-12-14T00:00:00"/>
    <n v="1103858"/>
    <x v="0"/>
    <s v="A2"/>
    <x v="1"/>
    <s v="Source Verified"/>
    <n v="45600"/>
    <n v="0.12920000000000001"/>
    <n v="214.93"/>
    <n v="6.6199999999999995E-2"/>
    <n v="7000"/>
    <n v="22"/>
    <n v="7737"/>
  </r>
  <r>
    <n v="444950"/>
    <x v="26"/>
    <x v="0"/>
    <x v="3"/>
    <s v="Master Pitching Machine"/>
    <x v="3"/>
    <x v="1"/>
    <x v="15"/>
    <d v="2021-05-16T00:00:00"/>
    <d v="2021-10-12T00:00:00"/>
    <x v="1"/>
    <x v="1"/>
    <d v="2021-11-12T00:00:00"/>
    <n v="543058"/>
    <x v="0"/>
    <s v="A3"/>
    <x v="1"/>
    <s v="Source Verified"/>
    <n v="75000"/>
    <n v="0.22900000000000001"/>
    <n v="187.32"/>
    <n v="7.7399999999999997E-2"/>
    <n v="6000"/>
    <n v="34"/>
    <n v="6743"/>
  </r>
  <r>
    <n v="717861"/>
    <x v="26"/>
    <x v="0"/>
    <x v="4"/>
    <s v="Examinetics"/>
    <x v="3"/>
    <x v="1"/>
    <x v="29"/>
    <d v="2021-05-14T00:00:00"/>
    <d v="2021-10-12T00:00:00"/>
    <x v="1"/>
    <x v="1"/>
    <d v="2021-11-12T00:00:00"/>
    <n v="911999"/>
    <x v="0"/>
    <s v="A2"/>
    <x v="1"/>
    <s v="Source Verified"/>
    <n v="30000"/>
    <n v="4.3999999999999997E-2"/>
    <n v="115.25"/>
    <n v="5.79E-2"/>
    <n v="3800"/>
    <n v="29"/>
    <n v="4047"/>
  </r>
  <r>
    <n v="741800"/>
    <x v="33"/>
    <x v="0"/>
    <x v="2"/>
    <s v="Marshalls"/>
    <x v="3"/>
    <x v="1"/>
    <x v="25"/>
    <d v="2021-05-14T00:00:00"/>
    <d v="2021-05-14T00:00:00"/>
    <x v="1"/>
    <x v="1"/>
    <d v="2021-06-14T00:00:00"/>
    <n v="939795"/>
    <x v="0"/>
    <s v="A3"/>
    <x v="1"/>
    <s v="Source Verified"/>
    <n v="48000"/>
    <n v="6.3E-3"/>
    <n v="154.37"/>
    <n v="6.9900000000000004E-2"/>
    <n v="5000"/>
    <n v="22"/>
    <n v="5557"/>
  </r>
  <r>
    <n v="775231"/>
    <x v="0"/>
    <x v="0"/>
    <x v="2"/>
    <s v="Federal Aviation Administration"/>
    <x v="3"/>
    <x v="1"/>
    <x v="6"/>
    <d v="2021-03-16T00:00:00"/>
    <d v="2021-06-14T00:00:00"/>
    <x v="1"/>
    <x v="1"/>
    <d v="2021-07-14T00:00:00"/>
    <n v="977470"/>
    <x v="0"/>
    <s v="A4"/>
    <x v="1"/>
    <s v="Source Verified"/>
    <n v="65000"/>
    <n v="0.19370000000000001"/>
    <n v="62.21"/>
    <n v="7.4899999999999994E-2"/>
    <n v="2000"/>
    <n v="33"/>
    <n v="2239"/>
  </r>
  <r>
    <n v="1028864"/>
    <x v="26"/>
    <x v="0"/>
    <x v="5"/>
    <s v="wrymark"/>
    <x v="3"/>
    <x v="1"/>
    <x v="22"/>
    <d v="2021-11-14T00:00:00"/>
    <d v="2021-12-14T00:00:00"/>
    <x v="1"/>
    <x v="1"/>
    <d v="2022-01-14T00:00:00"/>
    <n v="1258219"/>
    <x v="0"/>
    <s v="A1"/>
    <x v="1"/>
    <s v="Source Verified"/>
    <n v="42000"/>
    <n v="0.1249"/>
    <n v="149.13999999999999"/>
    <n v="6.0299999999999999E-2"/>
    <n v="4900"/>
    <n v="24"/>
    <n v="5369"/>
  </r>
  <r>
    <n v="722833"/>
    <x v="23"/>
    <x v="0"/>
    <x v="9"/>
    <s v="State Farm"/>
    <x v="3"/>
    <x v="1"/>
    <x v="29"/>
    <d v="2021-05-16T00:00:00"/>
    <d v="2021-01-14T00:00:00"/>
    <x v="1"/>
    <x v="1"/>
    <d v="2021-02-14T00:00:00"/>
    <n v="917700"/>
    <x v="0"/>
    <s v="A4"/>
    <x v="1"/>
    <s v="Source Verified"/>
    <n v="50400"/>
    <n v="0"/>
    <n v="93.03"/>
    <n v="7.2900000000000006E-2"/>
    <n v="3000"/>
    <n v="7"/>
    <n v="3344"/>
  </r>
  <r>
    <n v="782749"/>
    <x v="1"/>
    <x v="0"/>
    <x v="10"/>
    <s v="Quality Nissan"/>
    <x v="3"/>
    <x v="1"/>
    <x v="6"/>
    <d v="2021-07-15T00:00:00"/>
    <d v="2021-07-14T00:00:00"/>
    <x v="1"/>
    <x v="1"/>
    <d v="2021-08-14T00:00:00"/>
    <n v="985770"/>
    <x v="0"/>
    <s v="A3"/>
    <x v="1"/>
    <s v="Source Verified"/>
    <n v="36000"/>
    <n v="0.21529999999999999"/>
    <n v="185.65"/>
    <n v="7.4200000000000002E-2"/>
    <n v="5975"/>
    <n v="29"/>
    <n v="6683"/>
  </r>
  <r>
    <n v="788401"/>
    <x v="4"/>
    <x v="0"/>
    <x v="0"/>
    <s v="Schaedler Yesco"/>
    <x v="3"/>
    <x v="1"/>
    <x v="6"/>
    <d v="2021-08-13T00:00:00"/>
    <d v="2021-09-13T00:00:00"/>
    <x v="1"/>
    <x v="1"/>
    <d v="2021-10-13T00:00:00"/>
    <n v="992096"/>
    <x v="0"/>
    <s v="A1"/>
    <x v="1"/>
    <s v="Source Verified"/>
    <n v="91992"/>
    <n v="1.0999999999999999E-2"/>
    <n v="101.04"/>
    <n v="5.4199999999999998E-2"/>
    <n v="3350"/>
    <n v="37"/>
    <n v="3613"/>
  </r>
  <r>
    <n v="746758"/>
    <x v="1"/>
    <x v="0"/>
    <x v="4"/>
    <s v="BRIGGS ELECTRIC INC."/>
    <x v="3"/>
    <x v="1"/>
    <x v="25"/>
    <d v="2021-10-15T00:00:00"/>
    <d v="2021-02-13T00:00:00"/>
    <x v="1"/>
    <x v="1"/>
    <d v="2021-03-13T00:00:00"/>
    <n v="945559"/>
    <x v="0"/>
    <s v="A2"/>
    <x v="1"/>
    <s v="Source Verified"/>
    <n v="60000"/>
    <n v="0.124"/>
    <n v="125.48"/>
    <n v="5.9900000000000002E-2"/>
    <n v="4125"/>
    <n v="44"/>
    <n v="4445"/>
  </r>
  <r>
    <n v="395220"/>
    <x v="18"/>
    <x v="0"/>
    <x v="3"/>
    <s v="RGA Wealth Management"/>
    <x v="3"/>
    <x v="1"/>
    <x v="45"/>
    <d v="2021-11-12T00:00:00"/>
    <d v="2021-03-12T00:00:00"/>
    <x v="1"/>
    <x v="1"/>
    <d v="2021-04-12T00:00:00"/>
    <n v="434489"/>
    <x v="0"/>
    <s v="A2"/>
    <x v="1"/>
    <s v="Source Verified"/>
    <n v="200004"/>
    <n v="5.6099999999999997E-2"/>
    <n v="187.15"/>
    <n v="7.6799999999999993E-2"/>
    <n v="6000"/>
    <n v="15"/>
    <n v="6734"/>
  </r>
  <r>
    <n v="802321"/>
    <x v="5"/>
    <x v="0"/>
    <x v="1"/>
    <m/>
    <x v="3"/>
    <x v="1"/>
    <x v="44"/>
    <d v="2021-02-16T00:00:00"/>
    <d v="2021-05-14T00:00:00"/>
    <x v="1"/>
    <x v="1"/>
    <d v="2021-06-14T00:00:00"/>
    <n v="1007964"/>
    <x v="0"/>
    <s v="A3"/>
    <x v="1"/>
    <s v="Source Verified"/>
    <n v="65000"/>
    <n v="0.18790000000000001"/>
    <n v="185.24"/>
    <n v="6.9900000000000004E-2"/>
    <n v="6000"/>
    <n v="38"/>
    <n v="6644"/>
  </r>
  <r>
    <n v="1034418"/>
    <x v="10"/>
    <x v="0"/>
    <x v="1"/>
    <s v="DA Heating"/>
    <x v="3"/>
    <x v="1"/>
    <x v="22"/>
    <d v="2021-03-14T00:00:00"/>
    <d v="2021-11-13T00:00:00"/>
    <x v="1"/>
    <x v="1"/>
    <d v="2021-12-13T00:00:00"/>
    <n v="1264025"/>
    <x v="0"/>
    <s v="A4"/>
    <x v="1"/>
    <s v="Source Verified"/>
    <n v="72000"/>
    <n v="0.1512"/>
    <n v="312.91000000000003"/>
    <n v="7.9000000000000001E-2"/>
    <n v="10000"/>
    <n v="46"/>
    <n v="11083"/>
  </r>
  <r>
    <n v="1029506"/>
    <x v="10"/>
    <x v="0"/>
    <x v="3"/>
    <s v="Milwaukee School of Engineering"/>
    <x v="2"/>
    <x v="1"/>
    <x v="22"/>
    <d v="2021-12-14T00:00:00"/>
    <d v="2021-12-14T00:00:00"/>
    <x v="1"/>
    <x v="1"/>
    <d v="2022-01-14T00:00:00"/>
    <n v="1258874"/>
    <x v="0"/>
    <s v="B2"/>
    <x v="1"/>
    <s v="Source Verified"/>
    <n v="64800"/>
    <n v="8.2600000000000007E-2"/>
    <n v="146.58000000000001"/>
    <n v="0.1065"/>
    <n v="4500"/>
    <n v="10"/>
    <n v="5277"/>
  </r>
  <r>
    <n v="1026526"/>
    <x v="1"/>
    <x v="0"/>
    <x v="4"/>
    <s v="stanislaus county"/>
    <x v="2"/>
    <x v="1"/>
    <x v="22"/>
    <d v="2021-11-14T00:00:00"/>
    <d v="2021-12-14T00:00:00"/>
    <x v="1"/>
    <x v="1"/>
    <d v="2022-01-14T00:00:00"/>
    <n v="1255712"/>
    <x v="0"/>
    <s v="B2"/>
    <x v="1"/>
    <s v="Source Verified"/>
    <n v="52500"/>
    <n v="0.1227"/>
    <n v="130.30000000000001"/>
    <n v="0.1065"/>
    <n v="4000"/>
    <n v="11"/>
    <n v="4690"/>
  </r>
  <r>
    <n v="678788"/>
    <x v="33"/>
    <x v="0"/>
    <x v="2"/>
    <s v="okonite cables"/>
    <x v="2"/>
    <x v="1"/>
    <x v="42"/>
    <d v="2021-03-14T00:00:00"/>
    <d v="2021-03-14T00:00:00"/>
    <x v="1"/>
    <x v="1"/>
    <d v="2021-04-14T00:00:00"/>
    <n v="867167"/>
    <x v="0"/>
    <s v="B2"/>
    <x v="1"/>
    <s v="Source Verified"/>
    <n v="40800"/>
    <n v="0.18679999999999999"/>
    <n v="335.58"/>
    <n v="0.1"/>
    <n v="10400"/>
    <n v="6"/>
    <n v="12081"/>
  </r>
  <r>
    <n v="569402"/>
    <x v="3"/>
    <x v="0"/>
    <x v="2"/>
    <s v="McCook Cold Storage"/>
    <x v="2"/>
    <x v="1"/>
    <x v="47"/>
    <d v="2021-04-12T00:00:00"/>
    <d v="2021-04-12T00:00:00"/>
    <x v="1"/>
    <x v="1"/>
    <d v="2021-05-12T00:00:00"/>
    <n v="732478"/>
    <x v="0"/>
    <s v="B3"/>
    <x v="1"/>
    <s v="Source Verified"/>
    <n v="150000"/>
    <n v="1.6000000000000001E-3"/>
    <n v="655.92"/>
    <n v="0.11119999999999999"/>
    <n v="20000"/>
    <n v="13"/>
    <n v="22735"/>
  </r>
  <r>
    <n v="804919"/>
    <x v="29"/>
    <x v="0"/>
    <x v="7"/>
    <s v="St. Tammany Parish Hospital"/>
    <x v="2"/>
    <x v="1"/>
    <x v="44"/>
    <d v="2021-05-16T00:00:00"/>
    <d v="2021-07-14T00:00:00"/>
    <x v="1"/>
    <x v="1"/>
    <d v="2021-08-14T00:00:00"/>
    <n v="1010855"/>
    <x v="0"/>
    <s v="B4"/>
    <x v="1"/>
    <s v="Source Verified"/>
    <n v="86000"/>
    <n v="0"/>
    <n v="329.72"/>
    <n v="0.1149"/>
    <n v="10000"/>
    <n v="30"/>
    <n v="11870"/>
  </r>
  <r>
    <n v="713465"/>
    <x v="5"/>
    <x v="0"/>
    <x v="9"/>
    <s v="lowes"/>
    <x v="2"/>
    <x v="1"/>
    <x v="42"/>
    <d v="2021-12-14T00:00:00"/>
    <d v="2021-04-14T00:00:00"/>
    <x v="1"/>
    <x v="1"/>
    <d v="2021-05-14T00:00:00"/>
    <n v="906697"/>
    <x v="0"/>
    <s v="B5"/>
    <x v="1"/>
    <s v="Source Verified"/>
    <n v="60000"/>
    <n v="2.5999999999999999E-2"/>
    <n v="229.54"/>
    <n v="0.1111"/>
    <n v="7000"/>
    <n v="24"/>
    <n v="8263"/>
  </r>
  <r>
    <n v="791409"/>
    <x v="6"/>
    <x v="0"/>
    <x v="0"/>
    <s v="Midwest Transit Equipment of MI"/>
    <x v="2"/>
    <x v="1"/>
    <x v="6"/>
    <d v="2021-07-14T00:00:00"/>
    <d v="2021-07-14T00:00:00"/>
    <x v="1"/>
    <x v="1"/>
    <d v="2021-08-14T00:00:00"/>
    <n v="995716"/>
    <x v="0"/>
    <s v="B2"/>
    <x v="1"/>
    <s v="Source Verified"/>
    <n v="15120"/>
    <n v="0.14680000000000001"/>
    <n v="48.82"/>
    <n v="0.10589999999999999"/>
    <n v="1500"/>
    <n v="5"/>
    <n v="1757"/>
  </r>
  <r>
    <n v="649708"/>
    <x v="6"/>
    <x v="0"/>
    <x v="6"/>
    <s v="United States Navy"/>
    <x v="2"/>
    <x v="1"/>
    <x v="21"/>
    <d v="2021-01-16T00:00:00"/>
    <d v="2021-06-13T00:00:00"/>
    <x v="1"/>
    <x v="1"/>
    <d v="2021-07-13T00:00:00"/>
    <n v="831160"/>
    <x v="0"/>
    <s v="B4"/>
    <x v="1"/>
    <s v="Source Verified"/>
    <n v="26400"/>
    <n v="0.19359999999999999"/>
    <n v="130.47"/>
    <n v="0.1074"/>
    <n v="4000"/>
    <n v="14"/>
    <n v="4665"/>
  </r>
  <r>
    <n v="424311"/>
    <x v="25"/>
    <x v="0"/>
    <x v="6"/>
    <s v="The Physician &amp; Midwife Collaborative Practice"/>
    <x v="2"/>
    <x v="1"/>
    <x v="30"/>
    <d v="2021-11-14T00:00:00"/>
    <d v="2021-04-12T00:00:00"/>
    <x v="1"/>
    <x v="1"/>
    <d v="2021-05-12T00:00:00"/>
    <n v="499965"/>
    <x v="0"/>
    <s v="B5"/>
    <x v="1"/>
    <s v="Source Verified"/>
    <n v="45000"/>
    <n v="0"/>
    <n v="333.15"/>
    <n v="0.1221"/>
    <n v="10000"/>
    <n v="12"/>
    <n v="11960"/>
  </r>
  <r>
    <n v="870692"/>
    <x v="32"/>
    <x v="0"/>
    <x v="8"/>
    <s v="Wingate University"/>
    <x v="2"/>
    <x v="1"/>
    <x v="10"/>
    <d v="2021-03-16T00:00:00"/>
    <d v="2021-06-13T00:00:00"/>
    <x v="1"/>
    <x v="1"/>
    <d v="2021-07-13T00:00:00"/>
    <n v="1084661"/>
    <x v="0"/>
    <s v="B1"/>
    <x v="1"/>
    <s v="Source Verified"/>
    <n v="26010"/>
    <n v="1.61E-2"/>
    <n v="209.71"/>
    <n v="9.9900000000000003E-2"/>
    <n v="6500"/>
    <n v="4"/>
    <n v="7276"/>
  </r>
  <r>
    <n v="970574"/>
    <x v="32"/>
    <x v="0"/>
    <x v="5"/>
    <s v="USPS"/>
    <x v="2"/>
    <x v="1"/>
    <x v="13"/>
    <d v="2021-02-14T00:00:00"/>
    <d v="2021-02-12T00:00:00"/>
    <x v="1"/>
    <x v="1"/>
    <d v="2021-03-12T00:00:00"/>
    <n v="1191842"/>
    <x v="0"/>
    <s v="B2"/>
    <x v="1"/>
    <s v="Source Verified"/>
    <n v="45000"/>
    <n v="0.13600000000000001"/>
    <n v="123.78"/>
    <n v="0.1065"/>
    <n v="3800"/>
    <n v="23"/>
    <n v="3891"/>
  </r>
  <r>
    <n v="610846"/>
    <x v="16"/>
    <x v="0"/>
    <x v="9"/>
    <s v="Wing memorial hospital"/>
    <x v="2"/>
    <x v="1"/>
    <x v="49"/>
    <d v="2021-05-16T00:00:00"/>
    <d v="2021-09-13T00:00:00"/>
    <x v="1"/>
    <x v="1"/>
    <d v="2021-10-13T00:00:00"/>
    <n v="783349"/>
    <x v="0"/>
    <s v="B1"/>
    <x v="1"/>
    <s v="Source Verified"/>
    <n v="150000"/>
    <n v="0.1288"/>
    <n v="634.88"/>
    <n v="8.8800000000000004E-2"/>
    <n v="20000"/>
    <n v="26"/>
    <n v="22844"/>
  </r>
  <r>
    <n v="388494"/>
    <x v="6"/>
    <x v="0"/>
    <x v="0"/>
    <s v="Mt. Clemens General Hospital"/>
    <x v="2"/>
    <x v="1"/>
    <x v="45"/>
    <d v="2021-06-11T00:00:00"/>
    <d v="2021-06-11T00:00:00"/>
    <x v="1"/>
    <x v="1"/>
    <d v="2021-07-11T00:00:00"/>
    <n v="421995"/>
    <x v="0"/>
    <s v="B5"/>
    <x v="1"/>
    <s v="Source Verified"/>
    <n v="45204"/>
    <n v="0.20949999999999999"/>
    <n v="158.25"/>
    <n v="0.1221"/>
    <n v="4750"/>
    <n v="49"/>
    <n v="5612"/>
  </r>
  <r>
    <n v="726304"/>
    <x v="26"/>
    <x v="0"/>
    <x v="3"/>
    <s v="Army National Guard"/>
    <x v="2"/>
    <x v="1"/>
    <x v="29"/>
    <d v="2021-03-16T00:00:00"/>
    <d v="2021-11-11T00:00:00"/>
    <x v="1"/>
    <x v="1"/>
    <d v="2021-12-11T00:00:00"/>
    <n v="921655"/>
    <x v="0"/>
    <s v="B3"/>
    <x v="1"/>
    <s v="Source Verified"/>
    <n v="113316"/>
    <n v="0.21709999999999999"/>
    <n v="97.33"/>
    <n v="0.1037"/>
    <n v="3000"/>
    <n v="53"/>
    <n v="3169"/>
  </r>
  <r>
    <n v="638117"/>
    <x v="3"/>
    <x v="0"/>
    <x v="8"/>
    <s v="Morton Grove School District 70"/>
    <x v="2"/>
    <x v="1"/>
    <x v="41"/>
    <d v="2021-01-14T00:00:00"/>
    <d v="2021-01-14T00:00:00"/>
    <x v="1"/>
    <x v="1"/>
    <d v="2021-02-14T00:00:00"/>
    <n v="817417"/>
    <x v="0"/>
    <s v="B4"/>
    <x v="1"/>
    <s v="Source Verified"/>
    <n v="130000"/>
    <n v="0.12540000000000001"/>
    <n v="161.32"/>
    <n v="9.9900000000000003E-2"/>
    <n v="5000"/>
    <n v="41"/>
    <n v="5808"/>
  </r>
  <r>
    <n v="710553"/>
    <x v="1"/>
    <x v="0"/>
    <x v="7"/>
    <s v="SSJID"/>
    <x v="2"/>
    <x v="1"/>
    <x v="42"/>
    <d v="2021-05-16T00:00:00"/>
    <d v="2021-11-12T00:00:00"/>
    <x v="1"/>
    <x v="1"/>
    <d v="2021-12-12T00:00:00"/>
    <n v="903319"/>
    <x v="0"/>
    <s v="B5"/>
    <x v="1"/>
    <s v="Source Verified"/>
    <n v="97000"/>
    <n v="6.0499999999999998E-2"/>
    <n v="262.33"/>
    <n v="0.1111"/>
    <n v="8000"/>
    <n v="29"/>
    <n v="8863"/>
  </r>
  <r>
    <n v="556502"/>
    <x v="11"/>
    <x v="0"/>
    <x v="7"/>
    <s v="Las Vegas Metro Police"/>
    <x v="2"/>
    <x v="1"/>
    <x v="47"/>
    <d v="2021-07-13T00:00:00"/>
    <d v="2021-07-13T00:00:00"/>
    <x v="1"/>
    <x v="1"/>
    <d v="2021-08-13T00:00:00"/>
    <n v="716590"/>
    <x v="0"/>
    <s v="B5"/>
    <x v="1"/>
    <s v="Source Verified"/>
    <n v="99600"/>
    <n v="2.07E-2"/>
    <n v="165.74"/>
    <n v="0.1186"/>
    <n v="5000"/>
    <n v="17"/>
    <n v="5965"/>
  </r>
  <r>
    <n v="741771"/>
    <x v="20"/>
    <x v="0"/>
    <x v="2"/>
    <s v="Andrews Restaurant Supply"/>
    <x v="2"/>
    <x v="1"/>
    <x v="29"/>
    <d v="2021-05-15T00:00:00"/>
    <d v="2021-08-12T00:00:00"/>
    <x v="1"/>
    <x v="1"/>
    <d v="2021-09-12T00:00:00"/>
    <n v="939758"/>
    <x v="0"/>
    <s v="B4"/>
    <x v="1"/>
    <s v="Source Verified"/>
    <n v="42000"/>
    <n v="1.14E-2"/>
    <n v="39.57"/>
    <n v="0.1149"/>
    <n v="1200"/>
    <n v="10"/>
    <n v="1343"/>
  </r>
  <r>
    <n v="689989"/>
    <x v="19"/>
    <x v="0"/>
    <x v="3"/>
    <s v="self"/>
    <x v="2"/>
    <x v="1"/>
    <x v="42"/>
    <d v="2021-12-13T00:00:00"/>
    <d v="2021-12-13T00:00:00"/>
    <x v="1"/>
    <x v="1"/>
    <d v="2022-01-13T00:00:00"/>
    <n v="880319"/>
    <x v="0"/>
    <s v="B1"/>
    <x v="1"/>
    <s v="Source Verified"/>
    <n v="156000"/>
    <n v="0.2482"/>
    <n v="320.94"/>
    <n v="9.6299999999999997E-2"/>
    <n v="10000"/>
    <n v="48"/>
    <n v="11412"/>
  </r>
  <r>
    <n v="627325"/>
    <x v="35"/>
    <x v="0"/>
    <x v="1"/>
    <s v="SOUTHEAST KANSAS EDUCATION SERVICE CENTE"/>
    <x v="0"/>
    <x v="1"/>
    <x v="41"/>
    <d v="2021-11-14T00:00:00"/>
    <d v="2021-06-12T00:00:00"/>
    <x v="1"/>
    <x v="1"/>
    <d v="2021-07-12T00:00:00"/>
    <n v="803849"/>
    <x v="0"/>
    <s v="C3"/>
    <x v="1"/>
    <s v="Source Verified"/>
    <n v="76000"/>
    <n v="0.23319999999999999"/>
    <n v="202.11"/>
    <n v="0.1298"/>
    <n v="6000"/>
    <n v="33"/>
    <n v="6927"/>
  </r>
  <r>
    <n v="634908"/>
    <x v="1"/>
    <x v="0"/>
    <x v="3"/>
    <s v="Alameda Co Health Dept"/>
    <x v="0"/>
    <x v="1"/>
    <x v="41"/>
    <d v="2021-01-14T00:00:00"/>
    <d v="2021-01-14T00:00:00"/>
    <x v="1"/>
    <x v="1"/>
    <d v="2021-02-14T00:00:00"/>
    <n v="813336"/>
    <x v="0"/>
    <s v="C5"/>
    <x v="1"/>
    <s v="Source Verified"/>
    <n v="55000"/>
    <n v="0.12920000000000001"/>
    <n v="272.33999999999997"/>
    <n v="0.13719999999999999"/>
    <n v="8000"/>
    <n v="21"/>
    <n v="9805"/>
  </r>
  <r>
    <n v="1036025"/>
    <x v="25"/>
    <x v="0"/>
    <x v="4"/>
    <s v="Department of Defense"/>
    <x v="0"/>
    <x v="1"/>
    <x v="22"/>
    <d v="2021-05-16T00:00:00"/>
    <d v="2021-06-13T00:00:00"/>
    <x v="1"/>
    <x v="1"/>
    <d v="2021-07-13T00:00:00"/>
    <n v="1265689"/>
    <x v="0"/>
    <s v="C1"/>
    <x v="1"/>
    <s v="Source Verified"/>
    <n v="115000"/>
    <n v="0.1318"/>
    <n v="644.67999999999995"/>
    <n v="0.13489999999999999"/>
    <n v="19000"/>
    <n v="16"/>
    <n v="22057"/>
  </r>
  <r>
    <n v="1030732"/>
    <x v="9"/>
    <x v="0"/>
    <x v="5"/>
    <s v="University of Maryland Medical Center"/>
    <x v="0"/>
    <x v="1"/>
    <x v="22"/>
    <d v="2021-05-16T00:00:00"/>
    <d v="2021-12-13T00:00:00"/>
    <x v="1"/>
    <x v="1"/>
    <d v="2022-01-13T00:00:00"/>
    <n v="1260349"/>
    <x v="0"/>
    <s v="C1"/>
    <x v="1"/>
    <s v="Source Verified"/>
    <n v="110000"/>
    <n v="0.12379999999999999"/>
    <n v="40.72"/>
    <n v="0.13489999999999999"/>
    <n v="1200"/>
    <n v="42"/>
    <n v="1432"/>
  </r>
  <r>
    <n v="690766"/>
    <x v="10"/>
    <x v="0"/>
    <x v="9"/>
    <s v="SGT"/>
    <x v="0"/>
    <x v="1"/>
    <x v="42"/>
    <d v="2021-03-14T00:00:00"/>
    <d v="2021-08-11T00:00:00"/>
    <x v="1"/>
    <x v="1"/>
    <d v="2021-09-11T00:00:00"/>
    <n v="881226"/>
    <x v="0"/>
    <s v="C2"/>
    <x v="1"/>
    <s v="Source Verified"/>
    <n v="114600"/>
    <n v="0.2462"/>
    <n v="337.23"/>
    <n v="0.13059999999999999"/>
    <n v="10000"/>
    <n v="45"/>
    <n v="10519"/>
  </r>
  <r>
    <n v="407123"/>
    <x v="1"/>
    <x v="0"/>
    <x v="0"/>
    <s v="Besteway Recycling"/>
    <x v="0"/>
    <x v="1"/>
    <x v="23"/>
    <d v="2021-12-12T00:00:00"/>
    <d v="2021-01-12T00:00:00"/>
    <x v="1"/>
    <x v="1"/>
    <d v="2021-02-12T00:00:00"/>
    <n v="456144"/>
    <x v="0"/>
    <s v="C3"/>
    <x v="1"/>
    <s v="Source Verified"/>
    <n v="36500"/>
    <n v="0.22320000000000001"/>
    <n v="236.4"/>
    <n v="0.13159999999999999"/>
    <n v="7000"/>
    <n v="28"/>
    <n v="8457"/>
  </r>
  <r>
    <n v="661584"/>
    <x v="3"/>
    <x v="0"/>
    <x v="3"/>
    <s v="MENGESROLLER.COM"/>
    <x v="0"/>
    <x v="1"/>
    <x v="0"/>
    <d v="2021-05-16T00:00:00"/>
    <d v="2021-12-13T00:00:00"/>
    <x v="1"/>
    <x v="1"/>
    <d v="2022-01-13T00:00:00"/>
    <n v="846087"/>
    <x v="0"/>
    <s v="C3"/>
    <x v="1"/>
    <s v="Source Verified"/>
    <n v="85000"/>
    <n v="0.18029999999999999"/>
    <n v="74.59"/>
    <n v="0.1343"/>
    <n v="2200"/>
    <n v="29"/>
    <n v="2683"/>
  </r>
  <r>
    <n v="1030060"/>
    <x v="2"/>
    <x v="0"/>
    <x v="5"/>
    <s v="Carabin &amp; Shaw, P.C."/>
    <x v="0"/>
    <x v="1"/>
    <x v="22"/>
    <d v="2021-07-14T00:00:00"/>
    <d v="2021-11-12T00:00:00"/>
    <x v="1"/>
    <x v="1"/>
    <d v="2021-12-12T00:00:00"/>
    <n v="1259256"/>
    <x v="0"/>
    <s v="C4"/>
    <x v="1"/>
    <s v="Source Verified"/>
    <n v="53208"/>
    <n v="0.1865"/>
    <n v="295.79000000000002"/>
    <n v="0.1527"/>
    <n v="8500"/>
    <n v="17"/>
    <n v="9553"/>
  </r>
  <r>
    <n v="788282"/>
    <x v="30"/>
    <x v="0"/>
    <x v="7"/>
    <s v="Smith Drug"/>
    <x v="0"/>
    <x v="1"/>
    <x v="6"/>
    <d v="2021-05-16T00:00:00"/>
    <d v="2021-08-11T00:00:00"/>
    <x v="1"/>
    <x v="1"/>
    <d v="2021-09-11T00:00:00"/>
    <n v="991956"/>
    <x v="0"/>
    <s v="C1"/>
    <x v="1"/>
    <s v="Source Verified"/>
    <n v="42000"/>
    <n v="0.19969999999999999"/>
    <n v="496.92"/>
    <n v="0.12989999999999999"/>
    <n v="14750"/>
    <n v="46"/>
    <n v="14910"/>
  </r>
  <r>
    <n v="553204"/>
    <x v="2"/>
    <x v="0"/>
    <x v="0"/>
    <s v="Comsys"/>
    <x v="4"/>
    <x v="1"/>
    <x v="43"/>
    <d v="2021-08-13T00:00:00"/>
    <d v="2021-08-13T00:00:00"/>
    <x v="1"/>
    <x v="1"/>
    <d v="2021-09-13T00:00:00"/>
    <n v="712783"/>
    <x v="0"/>
    <s v="D4"/>
    <x v="1"/>
    <s v="Source Verified"/>
    <n v="74400"/>
    <n v="2.6800000000000001E-2"/>
    <n v="351.33"/>
    <n v="0.1595"/>
    <n v="10000"/>
    <n v="9"/>
    <n v="12648"/>
  </r>
  <r>
    <n v="715657"/>
    <x v="3"/>
    <x v="0"/>
    <x v="3"/>
    <s v="Berkeley SD 87"/>
    <x v="4"/>
    <x v="1"/>
    <x v="29"/>
    <d v="2021-05-16T00:00:00"/>
    <d v="2021-09-13T00:00:00"/>
    <x v="1"/>
    <x v="1"/>
    <d v="2021-10-13T00:00:00"/>
    <n v="909324"/>
    <x v="0"/>
    <s v="D3"/>
    <x v="1"/>
    <s v="Source Verified"/>
    <n v="104606"/>
    <n v="0.1419"/>
    <n v="174.02"/>
    <n v="0.15279999999999999"/>
    <n v="5000"/>
    <n v="40"/>
    <n v="6205"/>
  </r>
  <r>
    <n v="885704"/>
    <x v="32"/>
    <x v="0"/>
    <x v="2"/>
    <s v="Charlotte Jet, inc."/>
    <x v="2"/>
    <x v="1"/>
    <x v="10"/>
    <d v="2021-06-15T00:00:00"/>
    <d v="2021-10-14T00:00:00"/>
    <x v="1"/>
    <x v="1"/>
    <d v="2021-11-14T00:00:00"/>
    <n v="1101525"/>
    <x v="0"/>
    <s v="B5"/>
    <x v="1"/>
    <s v="Source Verified"/>
    <n v="24996"/>
    <n v="9.0700000000000003E-2"/>
    <n v="167.73"/>
    <n v="0.12690000000000001"/>
    <n v="5000"/>
    <n v="8"/>
    <n v="6038"/>
  </r>
  <r>
    <n v="645820"/>
    <x v="30"/>
    <x v="0"/>
    <x v="3"/>
    <s v="LAWS ELECTRONCS"/>
    <x v="4"/>
    <x v="1"/>
    <x v="21"/>
    <d v="2021-01-14T00:00:00"/>
    <d v="2021-01-14T00:00:00"/>
    <x v="1"/>
    <x v="1"/>
    <d v="2021-02-14T00:00:00"/>
    <n v="826337"/>
    <x v="0"/>
    <s v="D1"/>
    <x v="1"/>
    <s v="Source Verified"/>
    <n v="60000"/>
    <n v="0.23960000000000001"/>
    <n v="167.69"/>
    <n v="0.1409"/>
    <n v="4900"/>
    <n v="45"/>
    <n v="6037"/>
  </r>
  <r>
    <n v="735317"/>
    <x v="1"/>
    <x v="0"/>
    <x v="8"/>
    <s v="Coalinga State Hospital"/>
    <x v="3"/>
    <x v="2"/>
    <x v="29"/>
    <d v="2021-12-11T00:00:00"/>
    <d v="2021-12-11T00:00:00"/>
    <x v="1"/>
    <x v="1"/>
    <d v="2022-01-11T00:00:00"/>
    <n v="931992"/>
    <x v="0"/>
    <s v="A3"/>
    <x v="1"/>
    <s v="Source Verified"/>
    <n v="104000"/>
    <n v="5.3E-3"/>
    <n v="308.41000000000003"/>
    <n v="6.9199999999999998E-2"/>
    <n v="10000"/>
    <n v="15"/>
    <n v="10374"/>
  </r>
  <r>
    <n v="392880"/>
    <x v="1"/>
    <x v="0"/>
    <x v="8"/>
    <s v="Project IMPACT"/>
    <x v="3"/>
    <x v="2"/>
    <x v="45"/>
    <d v="2021-10-13T00:00:00"/>
    <d v="2021-10-11T00:00:00"/>
    <x v="1"/>
    <x v="1"/>
    <d v="2021-11-11T00:00:00"/>
    <n v="430130"/>
    <x v="0"/>
    <s v="A5"/>
    <x v="1"/>
    <s v="Source Verified"/>
    <n v="56996"/>
    <n v="0.1072"/>
    <n v="307.31"/>
    <n v="9.6299999999999997E-2"/>
    <n v="9575"/>
    <n v="15"/>
    <n v="10995"/>
  </r>
  <r>
    <n v="656319"/>
    <x v="0"/>
    <x v="0"/>
    <x v="10"/>
    <s v="Columbus State Uni."/>
    <x v="3"/>
    <x v="2"/>
    <x v="21"/>
    <d v="2021-01-14T00:00:00"/>
    <d v="2021-02-14T00:00:00"/>
    <x v="1"/>
    <x v="1"/>
    <d v="2021-03-14T00:00:00"/>
    <n v="839434"/>
    <x v="0"/>
    <s v="A2"/>
    <x v="1"/>
    <s v="Source Verified"/>
    <n v="26400"/>
    <n v="0.21590000000000001"/>
    <n v="242.62"/>
    <n v="5.79E-2"/>
    <n v="8000"/>
    <n v="10"/>
    <n v="8734"/>
  </r>
  <r>
    <n v="997803"/>
    <x v="6"/>
    <x v="0"/>
    <x v="0"/>
    <s v="Children's Discovery Center"/>
    <x v="3"/>
    <x v="2"/>
    <x v="13"/>
    <d v="2021-11-14T00:00:00"/>
    <d v="2021-11-14T00:00:00"/>
    <x v="1"/>
    <x v="1"/>
    <d v="2021-12-14T00:00:00"/>
    <n v="1222706"/>
    <x v="0"/>
    <s v="A1"/>
    <x v="1"/>
    <s v="Source Verified"/>
    <n v="21600"/>
    <n v="0"/>
    <n v="182.62"/>
    <n v="6.0299999999999999E-2"/>
    <n v="6000"/>
    <n v="12"/>
    <n v="6574"/>
  </r>
  <r>
    <n v="744882"/>
    <x v="4"/>
    <x v="0"/>
    <x v="0"/>
    <s v="Luxury Yacht Group"/>
    <x v="3"/>
    <x v="2"/>
    <x v="25"/>
    <d v="2021-05-15T00:00:00"/>
    <d v="2021-12-11T00:00:00"/>
    <x v="1"/>
    <x v="1"/>
    <d v="2022-01-11T00:00:00"/>
    <n v="943398"/>
    <x v="0"/>
    <s v="A1"/>
    <x v="1"/>
    <s v="Source Verified"/>
    <n v="42000"/>
    <n v="5.74E-2"/>
    <n v="180.96"/>
    <n v="5.4199999999999998E-2"/>
    <n v="6000"/>
    <n v="9"/>
    <n v="6158"/>
  </r>
  <r>
    <n v="881954"/>
    <x v="1"/>
    <x v="0"/>
    <x v="0"/>
    <s v="Delta Transport"/>
    <x v="3"/>
    <x v="2"/>
    <x v="10"/>
    <d v="2021-05-16T00:00:00"/>
    <d v="2021-10-14T00:00:00"/>
    <x v="1"/>
    <x v="1"/>
    <d v="2021-11-14T00:00:00"/>
    <n v="1097167"/>
    <x v="0"/>
    <s v="A4"/>
    <x v="1"/>
    <s v="Source Verified"/>
    <n v="60000"/>
    <n v="1.66E-2"/>
    <n v="414.6"/>
    <n v="7.9000000000000001E-2"/>
    <n v="13250"/>
    <n v="13"/>
    <n v="14925"/>
  </r>
  <r>
    <n v="763366"/>
    <x v="22"/>
    <x v="0"/>
    <x v="0"/>
    <s v="mandile fruit co"/>
    <x v="3"/>
    <x v="2"/>
    <x v="6"/>
    <d v="2021-05-16T00:00:00"/>
    <d v="2021-07-14T00:00:00"/>
    <x v="1"/>
    <x v="1"/>
    <d v="2021-08-14T00:00:00"/>
    <n v="963980"/>
    <x v="0"/>
    <s v="A5"/>
    <x v="1"/>
    <s v="Source Verified"/>
    <n v="21600"/>
    <n v="0.17829999999999999"/>
    <n v="66.290000000000006"/>
    <n v="8.4900000000000003E-2"/>
    <n v="2100"/>
    <n v="6"/>
    <n v="2386"/>
  </r>
  <r>
    <n v="808333"/>
    <x v="6"/>
    <x v="0"/>
    <x v="3"/>
    <s v="Sears"/>
    <x v="3"/>
    <x v="2"/>
    <x v="44"/>
    <d v="2021-08-14T00:00:00"/>
    <d v="2021-08-14T00:00:00"/>
    <x v="1"/>
    <x v="1"/>
    <d v="2021-09-14T00:00:00"/>
    <n v="1015057"/>
    <x v="0"/>
    <s v="A2"/>
    <x v="1"/>
    <s v="Source Verified"/>
    <n v="26400"/>
    <n v="0.13450000000000001"/>
    <n v="200.76"/>
    <n v="5.9900000000000002E-2"/>
    <n v="6600"/>
    <n v="30"/>
    <n v="7227"/>
  </r>
  <r>
    <n v="891867"/>
    <x v="35"/>
    <x v="0"/>
    <x v="9"/>
    <s v="SouthWest Express"/>
    <x v="2"/>
    <x v="2"/>
    <x v="10"/>
    <d v="2021-10-14T00:00:00"/>
    <d v="2021-10-14T00:00:00"/>
    <x v="1"/>
    <x v="1"/>
    <d v="2021-11-14T00:00:00"/>
    <n v="1108734"/>
    <x v="0"/>
    <s v="B2"/>
    <x v="1"/>
    <s v="Source Verified"/>
    <n v="120000"/>
    <n v="5.04E-2"/>
    <n v="162.87"/>
    <n v="0.1065"/>
    <n v="5000"/>
    <n v="12"/>
    <n v="5863"/>
  </r>
  <r>
    <n v="868937"/>
    <x v="18"/>
    <x v="0"/>
    <x v="3"/>
    <s v="Verizon"/>
    <x v="2"/>
    <x v="2"/>
    <x v="10"/>
    <d v="2021-09-14T00:00:00"/>
    <d v="2021-01-13T00:00:00"/>
    <x v="1"/>
    <x v="1"/>
    <d v="2021-02-13T00:00:00"/>
    <n v="1082723"/>
    <x v="0"/>
    <s v="B3"/>
    <x v="1"/>
    <s v="Source Verified"/>
    <n v="120000"/>
    <n v="0.13239999999999999"/>
    <n v="157.13"/>
    <n v="0.1099"/>
    <n v="4800"/>
    <n v="47"/>
    <n v="5374"/>
  </r>
  <r>
    <n v="649075"/>
    <x v="11"/>
    <x v="0"/>
    <x v="3"/>
    <s v="SAM'S TOWN HOTEL"/>
    <x v="2"/>
    <x v="2"/>
    <x v="21"/>
    <d v="2021-02-14T00:00:00"/>
    <d v="2021-02-14T00:00:00"/>
    <x v="1"/>
    <x v="1"/>
    <d v="2021-03-14T00:00:00"/>
    <n v="830379"/>
    <x v="0"/>
    <s v="B4"/>
    <x v="1"/>
    <s v="Source Verified"/>
    <n v="28800"/>
    <n v="3.2099999999999997E-2"/>
    <n v="195.7"/>
    <n v="0.1074"/>
    <n v="6000"/>
    <n v="7"/>
    <n v="7045"/>
  </r>
  <r>
    <n v="824222"/>
    <x v="8"/>
    <x v="0"/>
    <x v="7"/>
    <s v="Golden Artist colors"/>
    <x v="2"/>
    <x v="2"/>
    <x v="44"/>
    <d v="2021-05-16T00:00:00"/>
    <d v="2021-08-14T00:00:00"/>
    <x v="1"/>
    <x v="1"/>
    <d v="2021-09-14T00:00:00"/>
    <n v="1032869"/>
    <x v="0"/>
    <s v="B5"/>
    <x v="1"/>
    <s v="Source Verified"/>
    <n v="113400"/>
    <n v="0.1138"/>
    <n v="69.75"/>
    <n v="0.11990000000000001"/>
    <n v="2100"/>
    <n v="33"/>
    <n v="2511"/>
  </r>
  <r>
    <n v="978429"/>
    <x v="3"/>
    <x v="0"/>
    <x v="0"/>
    <s v="Lion Sleep Labs"/>
    <x v="2"/>
    <x v="2"/>
    <x v="13"/>
    <d v="2021-05-14T00:00:00"/>
    <d v="2021-05-14T00:00:00"/>
    <x v="1"/>
    <x v="1"/>
    <d v="2021-06-14T00:00:00"/>
    <n v="1201267"/>
    <x v="0"/>
    <s v="B1"/>
    <x v="1"/>
    <s v="Source Verified"/>
    <n v="60000"/>
    <n v="8.8800000000000004E-2"/>
    <n v="290.02999999999997"/>
    <n v="9.9099999999999994E-2"/>
    <n v="9000"/>
    <n v="18"/>
    <n v="10406"/>
  </r>
  <r>
    <n v="572077"/>
    <x v="4"/>
    <x v="0"/>
    <x v="8"/>
    <s v="osram sylvania"/>
    <x v="0"/>
    <x v="2"/>
    <x v="47"/>
    <d v="2021-12-11T00:00:00"/>
    <d v="2021-12-11T00:00:00"/>
    <x v="1"/>
    <x v="1"/>
    <d v="2022-01-11T00:00:00"/>
    <n v="735843"/>
    <x v="0"/>
    <s v="C5"/>
    <x v="1"/>
    <s v="Source Verified"/>
    <n v="78000"/>
    <n v="0.1605"/>
    <n v="82.87"/>
    <n v="0.1472"/>
    <n v="2400"/>
    <n v="24"/>
    <n v="2769"/>
  </r>
  <r>
    <n v="560368"/>
    <x v="8"/>
    <x v="0"/>
    <x v="7"/>
    <s v="Island Pump &amp; Tank"/>
    <x v="0"/>
    <x v="2"/>
    <x v="47"/>
    <d v="2021-02-16T00:00:00"/>
    <d v="2021-08-13T00:00:00"/>
    <x v="1"/>
    <x v="1"/>
    <d v="2021-09-13T00:00:00"/>
    <n v="721250"/>
    <x v="0"/>
    <s v="C2"/>
    <x v="1"/>
    <s v="Source Verified"/>
    <n v="48000"/>
    <n v="8.4500000000000006E-2"/>
    <n v="142.76"/>
    <n v="0.1361"/>
    <n v="4200"/>
    <n v="5"/>
    <n v="5139"/>
  </r>
  <r>
    <n v="724744"/>
    <x v="21"/>
    <x v="0"/>
    <x v="8"/>
    <s v="Devan Acura"/>
    <x v="0"/>
    <x v="2"/>
    <x v="29"/>
    <d v="2021-11-15T00:00:00"/>
    <d v="2021-05-14T00:00:00"/>
    <x v="1"/>
    <x v="1"/>
    <d v="2021-06-14T00:00:00"/>
    <n v="919898"/>
    <x v="0"/>
    <s v="C1"/>
    <x v="1"/>
    <s v="Source Verified"/>
    <n v="21600"/>
    <n v="1.3899999999999999E-2"/>
    <n v="201.25"/>
    <n v="0.1268"/>
    <n v="6000"/>
    <n v="4"/>
    <n v="7245"/>
  </r>
  <r>
    <n v="858551"/>
    <x v="8"/>
    <x v="0"/>
    <x v="3"/>
    <s v="Self"/>
    <x v="0"/>
    <x v="2"/>
    <x v="10"/>
    <d v="2021-05-16T00:00:00"/>
    <d v="2021-09-13T00:00:00"/>
    <x v="1"/>
    <x v="1"/>
    <d v="2021-10-13T00:00:00"/>
    <n v="1071108"/>
    <x v="0"/>
    <s v="C1"/>
    <x v="1"/>
    <s v="Source Verified"/>
    <n v="87600"/>
    <n v="0.16320000000000001"/>
    <n v="404.27"/>
    <n v="0.12989999999999999"/>
    <n v="12000"/>
    <n v="21"/>
    <n v="14197"/>
  </r>
  <r>
    <n v="772186"/>
    <x v="5"/>
    <x v="0"/>
    <x v="3"/>
    <s v="pilgrims"/>
    <x v="0"/>
    <x v="2"/>
    <x v="6"/>
    <d v="2021-12-14T00:00:00"/>
    <d v="2021-01-13T00:00:00"/>
    <x v="1"/>
    <x v="1"/>
    <d v="2021-02-13T00:00:00"/>
    <n v="974093"/>
    <x v="0"/>
    <s v="C2"/>
    <x v="1"/>
    <s v="Source Verified"/>
    <n v="36000"/>
    <n v="2.1999999999999999E-2"/>
    <n v="135.72999999999999"/>
    <n v="0.13489999999999999"/>
    <n v="4000"/>
    <n v="11"/>
    <n v="4669"/>
  </r>
  <r>
    <n v="549843"/>
    <x v="2"/>
    <x v="0"/>
    <x v="4"/>
    <s v="Kellogg, Brown, and Root"/>
    <x v="4"/>
    <x v="2"/>
    <x v="43"/>
    <d v="2021-12-15T00:00:00"/>
    <d v="2021-03-12T00:00:00"/>
    <x v="1"/>
    <x v="1"/>
    <d v="2021-04-12T00:00:00"/>
    <n v="708810"/>
    <x v="0"/>
    <s v="D3"/>
    <x v="1"/>
    <s v="Source Verified"/>
    <n v="78000"/>
    <n v="4.5999999999999999E-3"/>
    <n v="419.41"/>
    <n v="0.15579999999999999"/>
    <n v="12000"/>
    <n v="34"/>
    <n v="14330"/>
  </r>
  <r>
    <n v="434022"/>
    <x v="0"/>
    <x v="0"/>
    <x v="6"/>
    <s v="Millen United Methodist Church"/>
    <x v="3"/>
    <x v="0"/>
    <x v="20"/>
    <d v="2021-03-12T00:00:00"/>
    <d v="2021-03-12T00:00:00"/>
    <x v="1"/>
    <x v="1"/>
    <d v="2021-04-12T00:00:00"/>
    <n v="517488"/>
    <x v="0"/>
    <s v="A2"/>
    <x v="1"/>
    <s v="Source Verified"/>
    <n v="8000"/>
    <n v="0.1515"/>
    <n v="86.97"/>
    <n v="7.3999999999999996E-2"/>
    <n v="2800"/>
    <n v="16"/>
    <n v="3120"/>
  </r>
  <r>
    <n v="735873"/>
    <x v="18"/>
    <x v="0"/>
    <x v="6"/>
    <s v="USPS"/>
    <x v="3"/>
    <x v="0"/>
    <x v="25"/>
    <d v="2021-06-11T00:00:00"/>
    <d v="2021-06-11T00:00:00"/>
    <x v="1"/>
    <x v="1"/>
    <d v="2021-07-11T00:00:00"/>
    <n v="932694"/>
    <x v="0"/>
    <s v="A5"/>
    <x v="1"/>
    <s v="Source Verified"/>
    <n v="43000"/>
    <n v="2.8E-3"/>
    <n v="94.69"/>
    <n v="8.4900000000000003E-2"/>
    <n v="3000"/>
    <n v="8"/>
    <n v="3022"/>
  </r>
  <r>
    <n v="882216"/>
    <x v="4"/>
    <x v="0"/>
    <x v="3"/>
    <s v="Bank of America"/>
    <x v="3"/>
    <x v="0"/>
    <x v="10"/>
    <d v="2021-10-13T00:00:00"/>
    <d v="2021-11-13T00:00:00"/>
    <x v="1"/>
    <x v="1"/>
    <d v="2021-12-13T00:00:00"/>
    <n v="1097388"/>
    <x v="0"/>
    <s v="A2"/>
    <x v="1"/>
    <s v="Source Verified"/>
    <n v="47088"/>
    <n v="0.1017"/>
    <n v="122.82"/>
    <n v="6.6199999999999995E-2"/>
    <n v="4000"/>
    <n v="38"/>
    <n v="4378"/>
  </r>
  <r>
    <n v="863602"/>
    <x v="0"/>
    <x v="0"/>
    <x v="8"/>
    <s v="Access Insurance"/>
    <x v="3"/>
    <x v="0"/>
    <x v="11"/>
    <d v="2021-05-16T00:00:00"/>
    <d v="2021-12-13T00:00:00"/>
    <x v="1"/>
    <x v="1"/>
    <d v="2022-01-13T00:00:00"/>
    <n v="1076735"/>
    <x v="0"/>
    <s v="A1"/>
    <x v="1"/>
    <s v="Source Verified"/>
    <n v="37440"/>
    <n v="6.3799999999999996E-2"/>
    <n v="90.48"/>
    <n v="5.4199999999999998E-2"/>
    <n v="3000"/>
    <n v="12"/>
    <n v="3240"/>
  </r>
  <r>
    <n v="974175"/>
    <x v="1"/>
    <x v="0"/>
    <x v="8"/>
    <s v="shields nursing center"/>
    <x v="3"/>
    <x v="0"/>
    <x v="13"/>
    <d v="2021-05-16T00:00:00"/>
    <d v="2021-10-14T00:00:00"/>
    <x v="1"/>
    <x v="1"/>
    <d v="2021-11-14T00:00:00"/>
    <n v="1196216"/>
    <x v="0"/>
    <s v="A1"/>
    <x v="1"/>
    <s v="Source Verified"/>
    <n v="86400"/>
    <n v="1.4E-2"/>
    <n v="456.54"/>
    <n v="6.0299999999999999E-2"/>
    <n v="15000"/>
    <n v="11"/>
    <n v="16435"/>
  </r>
  <r>
    <n v="417841"/>
    <x v="2"/>
    <x v="0"/>
    <x v="8"/>
    <s v="Thirteen23 Corp"/>
    <x v="3"/>
    <x v="0"/>
    <x v="30"/>
    <d v="2021-05-13T00:00:00"/>
    <d v="2021-02-12T00:00:00"/>
    <x v="1"/>
    <x v="1"/>
    <d v="2021-03-12T00:00:00"/>
    <n v="487381"/>
    <x v="0"/>
    <s v="A2"/>
    <x v="1"/>
    <s v="Source Verified"/>
    <n v="75000"/>
    <n v="1.8599999999999998E-2"/>
    <n v="187.15"/>
    <n v="7.6799999999999993E-2"/>
    <n v="6000"/>
    <n v="13"/>
    <n v="6719"/>
  </r>
  <r>
    <n v="779836"/>
    <x v="23"/>
    <x v="0"/>
    <x v="8"/>
    <s v="Towne Park"/>
    <x v="3"/>
    <x v="0"/>
    <x v="6"/>
    <d v="2021-04-16T00:00:00"/>
    <d v="2021-03-14T00:00:00"/>
    <x v="1"/>
    <x v="1"/>
    <d v="2021-04-14T00:00:00"/>
    <n v="982602"/>
    <x v="0"/>
    <s v="A4"/>
    <x v="1"/>
    <s v="Source Verified"/>
    <n v="20000"/>
    <n v="3.3000000000000002E-2"/>
    <n v="216.94"/>
    <n v="7.4899999999999994E-2"/>
    <n v="10000"/>
    <n v="4"/>
    <n v="7796"/>
  </r>
  <r>
    <n v="417683"/>
    <x v="1"/>
    <x v="0"/>
    <x v="8"/>
    <s v="Gensler"/>
    <x v="3"/>
    <x v="0"/>
    <x v="23"/>
    <d v="2021-06-12T00:00:00"/>
    <d v="2021-06-12T00:00:00"/>
    <x v="1"/>
    <x v="1"/>
    <d v="2021-07-12T00:00:00"/>
    <n v="487134"/>
    <x v="0"/>
    <s v="A4"/>
    <x v="1"/>
    <s v="Source Verified"/>
    <n v="48996"/>
    <n v="8.6699999999999999E-2"/>
    <n v="127.79"/>
    <n v="9.3200000000000005E-2"/>
    <n v="4000"/>
    <n v="21"/>
    <n v="4597"/>
  </r>
  <r>
    <n v="507206"/>
    <x v="22"/>
    <x v="0"/>
    <x v="8"/>
    <s v="Rosenbauer General Safety"/>
    <x v="3"/>
    <x v="0"/>
    <x v="48"/>
    <d v="2021-08-10T00:00:00"/>
    <d v="2021-08-10T00:00:00"/>
    <x v="1"/>
    <x v="1"/>
    <d v="2021-09-10T00:00:00"/>
    <n v="654092"/>
    <x v="0"/>
    <s v="A4"/>
    <x v="1"/>
    <s v="Source Verified"/>
    <n v="37000"/>
    <n v="0.10639999999999999"/>
    <n v="217.77"/>
    <n v="7.51E-2"/>
    <n v="7000"/>
    <n v="16"/>
    <n v="7128"/>
  </r>
  <r>
    <n v="667788"/>
    <x v="1"/>
    <x v="0"/>
    <x v="8"/>
    <s v="Law Office of Jillian Sidoti"/>
    <x v="3"/>
    <x v="0"/>
    <x v="0"/>
    <d v="2021-02-15T00:00:00"/>
    <d v="2021-02-14T00:00:00"/>
    <x v="1"/>
    <x v="1"/>
    <d v="2021-03-14T00:00:00"/>
    <n v="853705"/>
    <x v="0"/>
    <s v="A5"/>
    <x v="1"/>
    <s v="Source Verified"/>
    <n v="30000"/>
    <n v="3.4000000000000002E-2"/>
    <n v="62.36"/>
    <n v="7.6600000000000001E-2"/>
    <n v="2000"/>
    <n v="8"/>
    <n v="2245"/>
  </r>
  <r>
    <n v="397200"/>
    <x v="9"/>
    <x v="0"/>
    <x v="8"/>
    <s v="Chesapeake Medical Staffing"/>
    <x v="3"/>
    <x v="0"/>
    <x v="28"/>
    <d v="2021-03-12T00:00:00"/>
    <d v="2021-03-12T00:00:00"/>
    <x v="1"/>
    <x v="1"/>
    <d v="2021-04-12T00:00:00"/>
    <n v="437833"/>
    <x v="0"/>
    <s v="A5"/>
    <x v="1"/>
    <s v="Source Verified"/>
    <n v="75000"/>
    <n v="1.9400000000000001E-2"/>
    <n v="449.32"/>
    <n v="9.6299999999999997E-2"/>
    <n v="14000"/>
    <n v="9"/>
    <n v="16165"/>
  </r>
  <r>
    <n v="660199"/>
    <x v="18"/>
    <x v="0"/>
    <x v="4"/>
    <s v="Stape &amp; Gebeloff"/>
    <x v="3"/>
    <x v="0"/>
    <x v="21"/>
    <d v="2021-02-16T00:00:00"/>
    <d v="2021-02-14T00:00:00"/>
    <x v="1"/>
    <x v="1"/>
    <d v="2021-03-14T00:00:00"/>
    <n v="844387"/>
    <x v="0"/>
    <s v="A2"/>
    <x v="1"/>
    <s v="Source Verified"/>
    <n v="33600"/>
    <n v="0.1171"/>
    <n v="145.57"/>
    <n v="5.79E-2"/>
    <n v="4800"/>
    <n v="16"/>
    <n v="5241"/>
  </r>
  <r>
    <n v="746652"/>
    <x v="32"/>
    <x v="0"/>
    <x v="4"/>
    <s v="Northwest Landscaping Inc."/>
    <x v="3"/>
    <x v="0"/>
    <x v="25"/>
    <d v="2021-05-14T00:00:00"/>
    <d v="2021-05-14T00:00:00"/>
    <x v="1"/>
    <x v="1"/>
    <d v="2021-06-14T00:00:00"/>
    <n v="938115"/>
    <x v="0"/>
    <s v="A5"/>
    <x v="1"/>
    <s v="Source Verified"/>
    <n v="28800"/>
    <n v="0"/>
    <n v="63.13"/>
    <n v="8.4900000000000003E-2"/>
    <n v="2000"/>
    <n v="5"/>
    <n v="2273"/>
  </r>
  <r>
    <n v="608470"/>
    <x v="13"/>
    <x v="0"/>
    <x v="2"/>
    <s v="PROVIDENCE EMILY COURT"/>
    <x v="3"/>
    <x v="0"/>
    <x v="49"/>
    <d v="2021-09-12T00:00:00"/>
    <d v="2021-09-12T00:00:00"/>
    <x v="1"/>
    <x v="1"/>
    <d v="2021-10-12T00:00:00"/>
    <n v="780554"/>
    <x v="0"/>
    <s v="A4"/>
    <x v="1"/>
    <s v="Source Verified"/>
    <n v="23000"/>
    <n v="0.2077"/>
    <n v="168.67"/>
    <n v="6.54E-2"/>
    <n v="5500"/>
    <n v="8"/>
    <n v="5978"/>
  </r>
  <r>
    <n v="651550"/>
    <x v="9"/>
    <x v="0"/>
    <x v="2"/>
    <s v="Environ-Civil Engineering Ltd."/>
    <x v="3"/>
    <x v="0"/>
    <x v="21"/>
    <d v="2021-05-16T00:00:00"/>
    <d v="2021-07-12T00:00:00"/>
    <x v="1"/>
    <x v="1"/>
    <d v="2021-08-12T00:00:00"/>
    <n v="833428"/>
    <x v="0"/>
    <s v="A4"/>
    <x v="1"/>
    <s v="Source Verified"/>
    <n v="70000"/>
    <n v="0.1678"/>
    <n v="186.06"/>
    <n v="7.2900000000000006E-2"/>
    <n v="6000"/>
    <n v="11"/>
    <n v="6512"/>
  </r>
  <r>
    <n v="752570"/>
    <x v="0"/>
    <x v="0"/>
    <x v="5"/>
    <s v="Business Techonolgy Solutions"/>
    <x v="3"/>
    <x v="0"/>
    <x v="25"/>
    <d v="2021-05-14T00:00:00"/>
    <d v="2021-06-14T00:00:00"/>
    <x v="1"/>
    <x v="1"/>
    <d v="2021-07-14T00:00:00"/>
    <n v="952161"/>
    <x v="0"/>
    <s v="A4"/>
    <x v="1"/>
    <s v="Source Verified"/>
    <n v="45000"/>
    <n v="1.0699999999999999E-2"/>
    <n v="466.53"/>
    <n v="7.4899999999999994E-2"/>
    <n v="15000"/>
    <n v="5"/>
    <n v="16795"/>
  </r>
  <r>
    <n v="768279"/>
    <x v="33"/>
    <x v="0"/>
    <x v="5"/>
    <s v="Rex Direct Net, Inc."/>
    <x v="3"/>
    <x v="0"/>
    <x v="6"/>
    <d v="2021-05-16T00:00:00"/>
    <d v="2021-02-13T00:00:00"/>
    <x v="1"/>
    <x v="1"/>
    <d v="2021-03-13T00:00:00"/>
    <n v="969509"/>
    <x v="0"/>
    <s v="A4"/>
    <x v="1"/>
    <s v="Source Verified"/>
    <n v="60000"/>
    <n v="0.1898"/>
    <n v="186.61"/>
    <n v="7.4899999999999994E-2"/>
    <n v="6000"/>
    <n v="24"/>
    <n v="6566"/>
  </r>
  <r>
    <n v="949901"/>
    <x v="12"/>
    <x v="0"/>
    <x v="5"/>
    <s v="transportation security administration"/>
    <x v="3"/>
    <x v="0"/>
    <x v="13"/>
    <d v="2021-05-16T00:00:00"/>
    <d v="2021-11-13T00:00:00"/>
    <x v="1"/>
    <x v="1"/>
    <d v="2021-12-13T00:00:00"/>
    <n v="1186125"/>
    <x v="0"/>
    <s v="A5"/>
    <x v="1"/>
    <s v="Source Verified"/>
    <n v="34400"/>
    <n v="6.1699999999999998E-2"/>
    <n v="133.37"/>
    <n v="8.8999999999999996E-2"/>
    <n v="4200"/>
    <n v="16"/>
    <n v="4738"/>
  </r>
  <r>
    <n v="439205"/>
    <x v="5"/>
    <x v="0"/>
    <x v="5"/>
    <s v="J. Alexanders"/>
    <x v="3"/>
    <x v="0"/>
    <x v="52"/>
    <d v="2021-05-16T00:00:00"/>
    <d v="2021-06-12T00:00:00"/>
    <x v="1"/>
    <x v="1"/>
    <d v="2021-07-12T00:00:00"/>
    <n v="530187"/>
    <x v="0"/>
    <s v="A5"/>
    <x v="1"/>
    <s v="Source Verified"/>
    <n v="75000"/>
    <n v="0.24210000000000001"/>
    <n v="57.19"/>
    <n v="8.9399999999999993E-2"/>
    <n v="1800"/>
    <n v="32"/>
    <n v="2056"/>
  </r>
  <r>
    <n v="817723"/>
    <x v="9"/>
    <x v="0"/>
    <x v="9"/>
    <s v="Microbiology International"/>
    <x v="3"/>
    <x v="0"/>
    <x v="44"/>
    <d v="2021-03-14T00:00:00"/>
    <d v="2021-02-13T00:00:00"/>
    <x v="1"/>
    <x v="1"/>
    <d v="2021-03-13T00:00:00"/>
    <n v="1025589"/>
    <x v="0"/>
    <s v="A3"/>
    <x v="1"/>
    <s v="Source Verified"/>
    <n v="70000"/>
    <n v="0.14610000000000001"/>
    <n v="432.22"/>
    <n v="6.9900000000000004E-2"/>
    <n v="14000"/>
    <n v="15"/>
    <n v="14998"/>
  </r>
  <r>
    <n v="599649"/>
    <x v="1"/>
    <x v="0"/>
    <x v="9"/>
    <s v="GACHINA LANDSCAPING"/>
    <x v="3"/>
    <x v="0"/>
    <x v="50"/>
    <d v="2021-10-13T00:00:00"/>
    <d v="2021-11-13T00:00:00"/>
    <x v="1"/>
    <x v="1"/>
    <d v="2021-12-13T00:00:00"/>
    <n v="769633"/>
    <x v="0"/>
    <s v="A5"/>
    <x v="1"/>
    <s v="Source Verified"/>
    <n v="40080"/>
    <n v="5.8700000000000002E-2"/>
    <n v="73.52"/>
    <n v="7.8799999999999995E-2"/>
    <n v="2350"/>
    <n v="11"/>
    <n v="2647"/>
  </r>
  <r>
    <n v="975902"/>
    <x v="1"/>
    <x v="0"/>
    <x v="0"/>
    <s v="Foundation Capital"/>
    <x v="3"/>
    <x v="0"/>
    <x v="13"/>
    <d v="2021-10-15T00:00:00"/>
    <d v="2021-06-14T00:00:00"/>
    <x v="1"/>
    <x v="1"/>
    <d v="2021-07-14T00:00:00"/>
    <n v="1198245"/>
    <x v="0"/>
    <s v="A1"/>
    <x v="1"/>
    <s v="Source Verified"/>
    <n v="90000"/>
    <n v="5.5199999999999999E-2"/>
    <n v="365.23"/>
    <n v="6.0299999999999999E-2"/>
    <n v="12000"/>
    <n v="15"/>
    <n v="13080"/>
  </r>
  <r>
    <n v="553333"/>
    <x v="2"/>
    <x v="0"/>
    <x v="0"/>
    <s v="WZ Elkins"/>
    <x v="3"/>
    <x v="0"/>
    <x v="43"/>
    <d v="2021-01-12T00:00:00"/>
    <d v="2021-01-12T00:00:00"/>
    <x v="1"/>
    <x v="1"/>
    <d v="2021-02-12T00:00:00"/>
    <n v="712959"/>
    <x v="0"/>
    <s v="A3"/>
    <x v="1"/>
    <s v="Source Verified"/>
    <n v="29120"/>
    <n v="8.8999999999999996E-2"/>
    <n v="167.09"/>
    <n v="7.1400000000000005E-2"/>
    <n v="5400"/>
    <n v="21"/>
    <n v="5641"/>
  </r>
  <r>
    <n v="765413"/>
    <x v="0"/>
    <x v="0"/>
    <x v="0"/>
    <s v="Dynamic Paint Solutions"/>
    <x v="3"/>
    <x v="0"/>
    <x v="25"/>
    <d v="2021-06-14T00:00:00"/>
    <d v="2021-06-14T00:00:00"/>
    <x v="1"/>
    <x v="1"/>
    <d v="2021-07-14T00:00:00"/>
    <n v="966290"/>
    <x v="0"/>
    <s v="A4"/>
    <x v="1"/>
    <s v="Source Verified"/>
    <n v="35000"/>
    <n v="0.1255"/>
    <n v="99.53"/>
    <n v="7.4899999999999994E-2"/>
    <n v="3200"/>
    <n v="9"/>
    <n v="3583"/>
  </r>
  <r>
    <n v="634825"/>
    <x v="1"/>
    <x v="0"/>
    <x v="0"/>
    <s v="Lawrys"/>
    <x v="3"/>
    <x v="0"/>
    <x v="41"/>
    <d v="2021-01-14T00:00:00"/>
    <d v="2021-01-14T00:00:00"/>
    <x v="1"/>
    <x v="1"/>
    <d v="2021-02-14T00:00:00"/>
    <n v="813231"/>
    <x v="0"/>
    <s v="A4"/>
    <x v="1"/>
    <s v="Source Verified"/>
    <n v="20400"/>
    <n v="0.1094"/>
    <n v="147.21"/>
    <n v="6.54E-2"/>
    <n v="4800"/>
    <n v="12"/>
    <n v="5300"/>
  </r>
  <r>
    <n v="670280"/>
    <x v="23"/>
    <x v="0"/>
    <x v="0"/>
    <s v="Visual Elements"/>
    <x v="3"/>
    <x v="0"/>
    <x v="0"/>
    <d v="2021-10-11T00:00:00"/>
    <d v="2021-10-11T00:00:00"/>
    <x v="1"/>
    <x v="1"/>
    <d v="2021-11-11T00:00:00"/>
    <n v="856918"/>
    <x v="0"/>
    <s v="A4"/>
    <x v="1"/>
    <s v="Source Verified"/>
    <n v="144000"/>
    <n v="7.85E-2"/>
    <n v="179.86"/>
    <n v="7.2900000000000006E-2"/>
    <n v="5800"/>
    <n v="33"/>
    <n v="6057"/>
  </r>
  <r>
    <n v="808182"/>
    <x v="9"/>
    <x v="0"/>
    <x v="0"/>
    <s v="Dept. of Homeland Security"/>
    <x v="3"/>
    <x v="0"/>
    <x v="44"/>
    <d v="2021-03-15T00:00:00"/>
    <d v="2021-08-12T00:00:00"/>
    <x v="1"/>
    <x v="1"/>
    <d v="2021-09-12T00:00:00"/>
    <n v="1014839"/>
    <x v="0"/>
    <s v="A5"/>
    <x v="1"/>
    <s v="Source Verified"/>
    <n v="62467"/>
    <n v="9.6100000000000005E-2"/>
    <n v="335.36"/>
    <n v="8.4900000000000003E-2"/>
    <n v="10625"/>
    <n v="10"/>
    <n v="11455"/>
  </r>
  <r>
    <n v="781559"/>
    <x v="5"/>
    <x v="0"/>
    <x v="7"/>
    <s v="Convert2Media LLC"/>
    <x v="3"/>
    <x v="0"/>
    <x v="6"/>
    <d v="2021-06-14T00:00:00"/>
    <d v="2021-06-14T00:00:00"/>
    <x v="1"/>
    <x v="1"/>
    <d v="2021-07-14T00:00:00"/>
    <n v="984416"/>
    <x v="0"/>
    <s v="A3"/>
    <x v="1"/>
    <s v="Source Verified"/>
    <n v="82560"/>
    <n v="4.8099999999999997E-2"/>
    <n v="139.82"/>
    <n v="7.4200000000000002E-2"/>
    <n v="4500"/>
    <n v="40"/>
    <n v="5033"/>
  </r>
  <r>
    <n v="712616"/>
    <x v="23"/>
    <x v="0"/>
    <x v="0"/>
    <s v="The Green Solution"/>
    <x v="3"/>
    <x v="0"/>
    <x v="29"/>
    <d v="2021-11-15T00:00:00"/>
    <d v="2021-05-14T00:00:00"/>
    <x v="1"/>
    <x v="1"/>
    <d v="2021-06-14T00:00:00"/>
    <n v="905745"/>
    <x v="0"/>
    <s v="A3"/>
    <x v="1"/>
    <s v="Source Verified"/>
    <n v="25200"/>
    <n v="0.1129"/>
    <n v="43.23"/>
    <n v="6.9900000000000004E-2"/>
    <n v="1400"/>
    <n v="14"/>
    <n v="1556"/>
  </r>
  <r>
    <n v="976685"/>
    <x v="25"/>
    <x v="0"/>
    <x v="0"/>
    <s v="usmc"/>
    <x v="3"/>
    <x v="0"/>
    <x v="13"/>
    <d v="2021-05-16T00:00:00"/>
    <d v="2021-09-13T00:00:00"/>
    <x v="1"/>
    <x v="1"/>
    <d v="2021-10-13T00:00:00"/>
    <n v="1199457"/>
    <x v="0"/>
    <s v="A4"/>
    <x v="1"/>
    <s v="Source Verified"/>
    <n v="75000"/>
    <n v="0.219"/>
    <n v="68.84"/>
    <n v="7.9000000000000001E-2"/>
    <n v="2200"/>
    <n v="43"/>
    <n v="2438"/>
  </r>
  <r>
    <n v="893915"/>
    <x v="1"/>
    <x v="0"/>
    <x v="0"/>
    <s v="Pernix Therapeutics Holdings, Inc."/>
    <x v="3"/>
    <x v="0"/>
    <x v="10"/>
    <d v="2021-04-16T00:00:00"/>
    <d v="2021-10-14T00:00:00"/>
    <x v="1"/>
    <x v="1"/>
    <d v="2021-11-14T00:00:00"/>
    <n v="1111089"/>
    <x v="0"/>
    <s v="A5"/>
    <x v="1"/>
    <s v="Source Verified"/>
    <n v="40000"/>
    <n v="0.12509999999999999"/>
    <n v="406.45"/>
    <n v="8.8999999999999996E-2"/>
    <n v="12800"/>
    <n v="12"/>
    <n v="14632"/>
  </r>
  <r>
    <n v="797136"/>
    <x v="22"/>
    <x v="0"/>
    <x v="6"/>
    <s v="State of Minnesota"/>
    <x v="3"/>
    <x v="0"/>
    <x v="10"/>
    <d v="2021-05-13T00:00:00"/>
    <d v="2021-05-13T00:00:00"/>
    <x v="1"/>
    <x v="1"/>
    <d v="2021-06-13T00:00:00"/>
    <n v="1002069"/>
    <x v="0"/>
    <s v="A2"/>
    <x v="1"/>
    <s v="Source Verified"/>
    <n v="51000"/>
    <n v="0.14449999999999999"/>
    <n v="182.51"/>
    <n v="5.9900000000000002E-2"/>
    <n v="6000"/>
    <n v="34"/>
    <n v="6451"/>
  </r>
  <r>
    <n v="803600"/>
    <x v="16"/>
    <x v="0"/>
    <x v="4"/>
    <s v="Home Depot"/>
    <x v="3"/>
    <x v="0"/>
    <x v="44"/>
    <d v="2021-09-12T00:00:00"/>
    <d v="2021-09-12T00:00:00"/>
    <x v="1"/>
    <x v="1"/>
    <d v="2021-10-12T00:00:00"/>
    <n v="1009377"/>
    <x v="0"/>
    <s v="A2"/>
    <x v="1"/>
    <s v="Source Verified"/>
    <n v="66000"/>
    <n v="0.18290000000000001"/>
    <n v="91.26"/>
    <n v="5.9900000000000002E-2"/>
    <n v="3000"/>
    <n v="19"/>
    <n v="3174"/>
  </r>
  <r>
    <n v="838648"/>
    <x v="1"/>
    <x v="0"/>
    <x v="5"/>
    <s v="Serra Manufactoring"/>
    <x v="3"/>
    <x v="0"/>
    <x v="11"/>
    <d v="2021-05-16T00:00:00"/>
    <d v="2021-02-13T00:00:00"/>
    <x v="1"/>
    <x v="1"/>
    <d v="2021-03-13T00:00:00"/>
    <n v="1048756"/>
    <x v="0"/>
    <s v="A4"/>
    <x v="1"/>
    <s v="Source Verified"/>
    <n v="24720"/>
    <n v="0.2636"/>
    <n v="155.51"/>
    <n v="7.4899999999999994E-2"/>
    <n v="5000"/>
    <n v="11"/>
    <n v="5439"/>
  </r>
  <r>
    <n v="712071"/>
    <x v="25"/>
    <x v="0"/>
    <x v="0"/>
    <s v="Brown and Caldwell"/>
    <x v="3"/>
    <x v="0"/>
    <x v="42"/>
    <d v="2021-04-15T00:00:00"/>
    <d v="2021-09-12T00:00:00"/>
    <x v="1"/>
    <x v="1"/>
    <d v="2021-10-12T00:00:00"/>
    <n v="905116"/>
    <x v="0"/>
    <s v="A5"/>
    <x v="1"/>
    <s v="Source Verified"/>
    <n v="63533"/>
    <n v="0.1273"/>
    <n v="168.38"/>
    <n v="7.6600000000000001E-2"/>
    <n v="5400"/>
    <n v="20"/>
    <n v="5866"/>
  </r>
  <r>
    <n v="726272"/>
    <x v="6"/>
    <x v="0"/>
    <x v="0"/>
    <s v="Sunbelt Staffing"/>
    <x v="3"/>
    <x v="0"/>
    <x v="29"/>
    <d v="2021-05-16T00:00:00"/>
    <d v="2021-01-12T00:00:00"/>
    <x v="1"/>
    <x v="1"/>
    <d v="2021-02-12T00:00:00"/>
    <n v="921618"/>
    <x v="0"/>
    <s v="A5"/>
    <x v="1"/>
    <s v="Source Verified"/>
    <n v="57600"/>
    <n v="5.1999999999999998E-3"/>
    <n v="249.44"/>
    <n v="7.6600000000000001E-2"/>
    <n v="8000"/>
    <n v="16"/>
    <n v="8373"/>
  </r>
  <r>
    <n v="386100"/>
    <x v="2"/>
    <x v="0"/>
    <x v="6"/>
    <s v="medco health solutions"/>
    <x v="3"/>
    <x v="0"/>
    <x v="33"/>
    <d v="2021-04-12T00:00:00"/>
    <d v="2021-04-12T00:00:00"/>
    <x v="1"/>
    <x v="1"/>
    <d v="2021-05-12T00:00:00"/>
    <n v="418187"/>
    <x v="0"/>
    <s v="A1"/>
    <x v="1"/>
    <s v="Source Verified"/>
    <n v="28800"/>
    <n v="0.1983"/>
    <n v="263.89"/>
    <n v="7.3700000000000002E-2"/>
    <n v="8500"/>
    <n v="15"/>
    <n v="9500"/>
  </r>
  <r>
    <n v="967040"/>
    <x v="19"/>
    <x v="0"/>
    <x v="3"/>
    <s v="Abercrombie &amp; Fitch"/>
    <x v="3"/>
    <x v="0"/>
    <x v="10"/>
    <d v="2021-09-12T00:00:00"/>
    <d v="2021-09-12T00:00:00"/>
    <x v="1"/>
    <x v="1"/>
    <d v="2021-10-12T00:00:00"/>
    <n v="1187943"/>
    <x v="0"/>
    <s v="A3"/>
    <x v="1"/>
    <s v="Source Verified"/>
    <n v="60000"/>
    <n v="9.0999999999999998E-2"/>
    <n v="171.11"/>
    <n v="7.51E-2"/>
    <n v="5500"/>
    <n v="18"/>
    <n v="5648"/>
  </r>
  <r>
    <n v="836932"/>
    <x v="8"/>
    <x v="0"/>
    <x v="2"/>
    <s v="ASML"/>
    <x v="3"/>
    <x v="0"/>
    <x v="11"/>
    <d v="2021-02-12T00:00:00"/>
    <d v="2021-01-12T00:00:00"/>
    <x v="1"/>
    <x v="1"/>
    <d v="2021-02-12T00:00:00"/>
    <n v="1047025"/>
    <x v="0"/>
    <s v="A2"/>
    <x v="1"/>
    <s v="Source Verified"/>
    <n v="70000"/>
    <n v="5.91E-2"/>
    <n v="121.67"/>
    <n v="5.9900000000000002E-2"/>
    <n v="4000"/>
    <n v="18"/>
    <n v="4095"/>
  </r>
  <r>
    <n v="611963"/>
    <x v="38"/>
    <x v="0"/>
    <x v="10"/>
    <s v="CPSI"/>
    <x v="3"/>
    <x v="0"/>
    <x v="49"/>
    <d v="2021-05-16T00:00:00"/>
    <d v="2021-04-12T00:00:00"/>
    <x v="1"/>
    <x v="1"/>
    <d v="2021-05-12T00:00:00"/>
    <n v="784706"/>
    <x v="0"/>
    <s v="A1"/>
    <x v="1"/>
    <s v="Source Verified"/>
    <n v="60000"/>
    <n v="6.2600000000000003E-2"/>
    <n v="150.80000000000001"/>
    <n v="5.4199999999999998E-2"/>
    <n v="5000"/>
    <n v="43"/>
    <n v="5290"/>
  </r>
  <r>
    <n v="385796"/>
    <x v="16"/>
    <x v="0"/>
    <x v="0"/>
    <s v="Advantage Data  Inc."/>
    <x v="3"/>
    <x v="0"/>
    <x v="33"/>
    <d v="2021-04-16T00:00:00"/>
    <d v="2021-04-12T00:00:00"/>
    <x v="1"/>
    <x v="1"/>
    <d v="2021-05-12T00:00:00"/>
    <n v="417660"/>
    <x v="0"/>
    <s v="A1"/>
    <x v="1"/>
    <s v="Source Verified"/>
    <n v="78000"/>
    <n v="1.15E-2"/>
    <n v="521.57000000000005"/>
    <n v="7.3700000000000002E-2"/>
    <n v="16800"/>
    <n v="10"/>
    <n v="18776"/>
  </r>
  <r>
    <n v="862447"/>
    <x v="2"/>
    <x v="0"/>
    <x v="0"/>
    <s v="ETSNA"/>
    <x v="3"/>
    <x v="0"/>
    <x v="10"/>
    <d v="2021-10-14T00:00:00"/>
    <d v="2021-10-14T00:00:00"/>
    <x v="1"/>
    <x v="1"/>
    <d v="2021-11-14T00:00:00"/>
    <n v="1075487"/>
    <x v="0"/>
    <s v="A3"/>
    <x v="1"/>
    <s v="Source Verified"/>
    <n v="40000"/>
    <n v="5.0700000000000002E-2"/>
    <n v="130.66999999999999"/>
    <n v="7.51E-2"/>
    <n v="4200"/>
    <n v="12"/>
    <n v="4704"/>
  </r>
  <r>
    <n v="967216"/>
    <x v="20"/>
    <x v="0"/>
    <x v="0"/>
    <s v="Yavapai College"/>
    <x v="3"/>
    <x v="0"/>
    <x v="13"/>
    <d v="2021-10-14T00:00:00"/>
    <d v="2021-10-14T00:00:00"/>
    <x v="1"/>
    <x v="1"/>
    <d v="2021-11-14T00:00:00"/>
    <n v="1188130"/>
    <x v="0"/>
    <s v="A2"/>
    <x v="1"/>
    <s v="Source Verified"/>
    <n v="32000"/>
    <n v="0.1845"/>
    <n v="138.16999999999999"/>
    <n v="6.6199999999999995E-2"/>
    <n v="4500"/>
    <n v="27"/>
    <n v="4974"/>
  </r>
  <r>
    <n v="725986"/>
    <x v="2"/>
    <x v="0"/>
    <x v="0"/>
    <s v="Camin Cargo Control"/>
    <x v="3"/>
    <x v="0"/>
    <x v="29"/>
    <d v="2021-09-11T00:00:00"/>
    <d v="2021-09-11T00:00:00"/>
    <x v="1"/>
    <x v="1"/>
    <d v="2021-10-11T00:00:00"/>
    <n v="921308"/>
    <x v="0"/>
    <s v="A3"/>
    <x v="1"/>
    <s v="Source Verified"/>
    <n v="50000"/>
    <n v="6.0000000000000001E-3"/>
    <n v="123.37"/>
    <n v="6.9199999999999998E-2"/>
    <n v="4000"/>
    <n v="6"/>
    <n v="4089"/>
  </r>
  <r>
    <n v="782188"/>
    <x v="3"/>
    <x v="0"/>
    <x v="0"/>
    <s v="Hydra Force Inc."/>
    <x v="3"/>
    <x v="0"/>
    <x v="6"/>
    <d v="2021-04-14T00:00:00"/>
    <d v="2021-05-14T00:00:00"/>
    <x v="1"/>
    <x v="1"/>
    <d v="2021-06-14T00:00:00"/>
    <n v="985139"/>
    <x v="0"/>
    <s v="A5"/>
    <x v="1"/>
    <s v="Source Verified"/>
    <n v="30000"/>
    <n v="4.6800000000000001E-2"/>
    <n v="205.16"/>
    <n v="8.4900000000000003E-2"/>
    <n v="6500"/>
    <n v="7"/>
    <n v="7396"/>
  </r>
  <r>
    <n v="857223"/>
    <x v="43"/>
    <x v="0"/>
    <x v="0"/>
    <s v="Z-Wireless Verizon Wireless Premium Reta"/>
    <x v="3"/>
    <x v="0"/>
    <x v="11"/>
    <d v="2021-09-15T00:00:00"/>
    <d v="2021-02-12T00:00:00"/>
    <x v="1"/>
    <x v="1"/>
    <d v="2021-03-12T00:00:00"/>
    <n v="1069657"/>
    <x v="0"/>
    <s v="A5"/>
    <x v="1"/>
    <s v="Source Verified"/>
    <n v="22800"/>
    <n v="3.1600000000000003E-2"/>
    <n v="63.13"/>
    <n v="8.4900000000000003E-2"/>
    <n v="2000"/>
    <n v="18"/>
    <n v="2060"/>
  </r>
  <r>
    <n v="759507"/>
    <x v="18"/>
    <x v="0"/>
    <x v="6"/>
    <s v="Hyundai Marine &amp; Fire Insurance Co, Ltd"/>
    <x v="2"/>
    <x v="0"/>
    <x v="25"/>
    <d v="2021-05-16T00:00:00"/>
    <d v="2021-06-12T00:00:00"/>
    <x v="1"/>
    <x v="1"/>
    <d v="2021-07-12T00:00:00"/>
    <n v="959750"/>
    <x v="0"/>
    <s v="B3"/>
    <x v="1"/>
    <s v="Source Verified"/>
    <n v="45000"/>
    <n v="0.1232"/>
    <n v="392.81"/>
    <n v="0.1099"/>
    <n v="12000"/>
    <n v="27"/>
    <n v="13142"/>
  </r>
  <r>
    <n v="865104"/>
    <x v="1"/>
    <x v="0"/>
    <x v="6"/>
    <s v="Disneyland-Sodexo"/>
    <x v="2"/>
    <x v="0"/>
    <x v="10"/>
    <d v="2021-02-15T00:00:00"/>
    <d v="2021-06-13T00:00:00"/>
    <x v="1"/>
    <x v="1"/>
    <d v="2021-07-13T00:00:00"/>
    <n v="1078356"/>
    <x v="0"/>
    <s v="B5"/>
    <x v="1"/>
    <s v="Source Verified"/>
    <n v="29534"/>
    <n v="0.13769999999999999"/>
    <n v="159.41"/>
    <n v="0.11990000000000001"/>
    <n v="4800"/>
    <n v="7"/>
    <n v="5558"/>
  </r>
  <r>
    <n v="550046"/>
    <x v="6"/>
    <x v="0"/>
    <x v="6"/>
    <s v="AMR Group"/>
    <x v="2"/>
    <x v="0"/>
    <x v="43"/>
    <d v="2021-05-16T00:00:00"/>
    <d v="2021-07-13T00:00:00"/>
    <x v="1"/>
    <x v="1"/>
    <d v="2021-08-13T00:00:00"/>
    <n v="709037"/>
    <x v="0"/>
    <s v="B5"/>
    <x v="1"/>
    <s v="Source Verified"/>
    <n v="27600"/>
    <n v="7.1300000000000002E-2"/>
    <n v="132.59"/>
    <n v="0.1186"/>
    <n v="4000"/>
    <n v="23"/>
    <n v="4771"/>
  </r>
  <r>
    <n v="800353"/>
    <x v="23"/>
    <x v="0"/>
    <x v="6"/>
    <s v="Denver Water"/>
    <x v="2"/>
    <x v="0"/>
    <x v="44"/>
    <d v="2021-03-12T00:00:00"/>
    <d v="2021-03-12T00:00:00"/>
    <x v="1"/>
    <x v="1"/>
    <d v="2021-04-12T00:00:00"/>
    <n v="1005627"/>
    <x v="0"/>
    <s v="B5"/>
    <x v="1"/>
    <s v="Source Verified"/>
    <n v="31200"/>
    <n v="8.9200000000000002E-2"/>
    <n v="106.28"/>
    <n v="0.11990000000000001"/>
    <n v="3200"/>
    <n v="15"/>
    <n v="3435"/>
  </r>
  <r>
    <n v="857921"/>
    <x v="1"/>
    <x v="0"/>
    <x v="3"/>
    <s v="City of Davis"/>
    <x v="2"/>
    <x v="0"/>
    <x v="11"/>
    <d v="2021-05-16T00:00:00"/>
    <d v="2021-09-13T00:00:00"/>
    <x v="1"/>
    <x v="1"/>
    <d v="2021-10-13T00:00:00"/>
    <n v="1070434"/>
    <x v="0"/>
    <s v="B3"/>
    <x v="1"/>
    <s v="Source Verified"/>
    <n v="52416"/>
    <n v="0.1946"/>
    <n v="72.02"/>
    <n v="0.1099"/>
    <n v="2200"/>
    <n v="29"/>
    <n v="2543"/>
  </r>
  <r>
    <n v="659208"/>
    <x v="1"/>
    <x v="0"/>
    <x v="8"/>
    <s v="MJ Tank Lines"/>
    <x v="2"/>
    <x v="0"/>
    <x v="21"/>
    <d v="2021-02-14T00:00:00"/>
    <d v="2021-02-14T00:00:00"/>
    <x v="1"/>
    <x v="1"/>
    <d v="2021-03-14T00:00:00"/>
    <n v="843108"/>
    <x v="0"/>
    <s v="B3"/>
    <x v="1"/>
    <s v="Source Verified"/>
    <n v="50000"/>
    <n v="9.5799999999999996E-2"/>
    <n v="97.33"/>
    <n v="0.1037"/>
    <n v="3000"/>
    <n v="27"/>
    <n v="3504"/>
  </r>
  <r>
    <n v="820768"/>
    <x v="42"/>
    <x v="0"/>
    <x v="8"/>
    <s v="Sharp Automotive"/>
    <x v="2"/>
    <x v="0"/>
    <x v="44"/>
    <d v="2021-01-16T00:00:00"/>
    <d v="2021-08-12T00:00:00"/>
    <x v="1"/>
    <x v="1"/>
    <d v="2021-09-12T00:00:00"/>
    <n v="1029012"/>
    <x v="0"/>
    <s v="B5"/>
    <x v="1"/>
    <s v="Source Verified"/>
    <n v="40000"/>
    <n v="0.21029999999999999"/>
    <n v="116.24"/>
    <n v="0.11990000000000001"/>
    <n v="3500"/>
    <n v="26"/>
    <n v="3822"/>
  </r>
  <r>
    <n v="789641"/>
    <x v="18"/>
    <x v="0"/>
    <x v="8"/>
    <s v="McClain &amp; Co."/>
    <x v="2"/>
    <x v="0"/>
    <x v="6"/>
    <d v="2021-08-14T00:00:00"/>
    <d v="2021-08-14T00:00:00"/>
    <x v="1"/>
    <x v="1"/>
    <d v="2021-09-14T00:00:00"/>
    <n v="993586"/>
    <x v="0"/>
    <s v="B5"/>
    <x v="1"/>
    <s v="Source Verified"/>
    <n v="55000"/>
    <n v="0.16059999999999999"/>
    <n v="129.52000000000001"/>
    <n v="0.11990000000000001"/>
    <n v="3900"/>
    <n v="35"/>
    <n v="4664"/>
  </r>
  <r>
    <n v="756040"/>
    <x v="8"/>
    <x v="0"/>
    <x v="4"/>
    <s v="Invesco"/>
    <x v="2"/>
    <x v="0"/>
    <x v="25"/>
    <d v="2021-05-16T00:00:00"/>
    <d v="2021-03-14T00:00:00"/>
    <x v="1"/>
    <x v="1"/>
    <d v="2021-04-14T00:00:00"/>
    <n v="955255"/>
    <x v="0"/>
    <s v="B1"/>
    <x v="1"/>
    <s v="Source Verified"/>
    <n v="147750"/>
    <n v="7.6300000000000007E-2"/>
    <n v="185.51"/>
    <n v="9.9900000000000003E-2"/>
    <n v="5750"/>
    <n v="10"/>
    <n v="6686"/>
  </r>
  <r>
    <n v="707388"/>
    <x v="13"/>
    <x v="0"/>
    <x v="4"/>
    <s v="Actionecho"/>
    <x v="2"/>
    <x v="0"/>
    <x v="42"/>
    <d v="2021-02-13T00:00:00"/>
    <d v="2021-09-11T00:00:00"/>
    <x v="1"/>
    <x v="1"/>
    <d v="2021-10-11T00:00:00"/>
    <n v="899730"/>
    <x v="0"/>
    <s v="B2"/>
    <x v="1"/>
    <s v="Source Verified"/>
    <n v="45600"/>
    <n v="0.14419999999999999"/>
    <n v="290.41000000000003"/>
    <n v="0.1"/>
    <n v="9000"/>
    <n v="24"/>
    <n v="9143"/>
  </r>
  <r>
    <n v="781284"/>
    <x v="11"/>
    <x v="0"/>
    <x v="4"/>
    <s v="Tobyhanna Army Depot"/>
    <x v="2"/>
    <x v="0"/>
    <x v="6"/>
    <d v="2021-05-16T00:00:00"/>
    <d v="2021-03-13T00:00:00"/>
    <x v="1"/>
    <x v="1"/>
    <d v="2021-04-13T00:00:00"/>
    <n v="984123"/>
    <x v="0"/>
    <s v="B3"/>
    <x v="1"/>
    <s v="Source Verified"/>
    <n v="160800"/>
    <n v="7.7499999999999999E-2"/>
    <n v="157.13"/>
    <n v="0.1099"/>
    <n v="4800"/>
    <n v="34"/>
    <n v="5471"/>
  </r>
  <r>
    <n v="843173"/>
    <x v="25"/>
    <x v="0"/>
    <x v="4"/>
    <s v="U.S. Navy"/>
    <x v="2"/>
    <x v="0"/>
    <x v="11"/>
    <d v="2021-08-14T00:00:00"/>
    <d v="2021-08-14T00:00:00"/>
    <x v="1"/>
    <x v="1"/>
    <d v="2021-09-14T00:00:00"/>
    <n v="1053936"/>
    <x v="0"/>
    <s v="B4"/>
    <x v="1"/>
    <s v="Source Verified"/>
    <n v="42072"/>
    <n v="8.2400000000000001E-2"/>
    <n v="164.86"/>
    <n v="0.1149"/>
    <n v="5000"/>
    <n v="4"/>
    <n v="5935"/>
  </r>
  <r>
    <n v="845230"/>
    <x v="35"/>
    <x v="0"/>
    <x v="4"/>
    <s v="Knight transportation"/>
    <x v="2"/>
    <x v="0"/>
    <x v="11"/>
    <d v="2021-05-16T00:00:00"/>
    <d v="2021-08-14T00:00:00"/>
    <x v="1"/>
    <x v="1"/>
    <d v="2021-09-14T00:00:00"/>
    <n v="1056402"/>
    <x v="0"/>
    <s v="B4"/>
    <x v="1"/>
    <s v="Source Verified"/>
    <n v="30000"/>
    <n v="7.3999999999999996E-2"/>
    <n v="247.29"/>
    <n v="0.1149"/>
    <n v="7500"/>
    <n v="13"/>
    <n v="8902"/>
  </r>
  <r>
    <n v="744325"/>
    <x v="5"/>
    <x v="0"/>
    <x v="2"/>
    <s v="bike america"/>
    <x v="2"/>
    <x v="0"/>
    <x v="25"/>
    <d v="2021-11-15T00:00:00"/>
    <d v="2021-03-13T00:00:00"/>
    <x v="1"/>
    <x v="1"/>
    <d v="2021-04-13T00:00:00"/>
    <n v="942790"/>
    <x v="0"/>
    <s v="B3"/>
    <x v="1"/>
    <s v="Source Verified"/>
    <n v="52800"/>
    <n v="0.1195"/>
    <n v="293.79000000000002"/>
    <n v="0.1099"/>
    <n v="8975"/>
    <n v="17"/>
    <n v="10308"/>
  </r>
  <r>
    <n v="389660"/>
    <x v="1"/>
    <x v="0"/>
    <x v="7"/>
    <s v="David Fong, D.D.S."/>
    <x v="2"/>
    <x v="0"/>
    <x v="45"/>
    <d v="2021-04-12T00:00:00"/>
    <d v="2021-04-12T00:00:00"/>
    <x v="1"/>
    <x v="1"/>
    <d v="2021-05-12T00:00:00"/>
    <n v="424070"/>
    <x v="0"/>
    <s v="B5"/>
    <x v="1"/>
    <s v="Source Verified"/>
    <n v="51500"/>
    <n v="3.1E-2"/>
    <n v="666.3"/>
    <n v="0.1221"/>
    <n v="20000"/>
    <n v="12"/>
    <n v="23987"/>
  </r>
  <r>
    <n v="609451"/>
    <x v="18"/>
    <x v="0"/>
    <x v="0"/>
    <s v="awnings by bill lioyd llc"/>
    <x v="2"/>
    <x v="0"/>
    <x v="49"/>
    <d v="2021-02-15T00:00:00"/>
    <d v="2021-05-12T00:00:00"/>
    <x v="1"/>
    <x v="1"/>
    <d v="2021-06-12T00:00:00"/>
    <n v="781732"/>
    <x v="0"/>
    <s v="B1"/>
    <x v="1"/>
    <s v="Source Verified"/>
    <n v="12000"/>
    <n v="0.05"/>
    <n v="190.47"/>
    <n v="8.8800000000000004E-2"/>
    <n v="6000"/>
    <n v="10"/>
    <n v="6602"/>
  </r>
  <r>
    <n v="812943"/>
    <x v="8"/>
    <x v="0"/>
    <x v="0"/>
    <s v="Santaro Trucking Co"/>
    <x v="2"/>
    <x v="0"/>
    <x v="44"/>
    <d v="2021-07-14T00:00:00"/>
    <d v="2021-08-14T00:00:00"/>
    <x v="1"/>
    <x v="1"/>
    <d v="2021-09-14T00:00:00"/>
    <n v="1020244"/>
    <x v="0"/>
    <s v="B3"/>
    <x v="1"/>
    <s v="Source Verified"/>
    <n v="19200"/>
    <n v="0.03"/>
    <n v="327.33999999999997"/>
    <n v="0.1099"/>
    <n v="10000"/>
    <n v="5"/>
    <n v="11784"/>
  </r>
  <r>
    <n v="1052196"/>
    <x v="2"/>
    <x v="0"/>
    <x v="0"/>
    <s v="Travis Central Appraisal District"/>
    <x v="2"/>
    <x v="0"/>
    <x v="12"/>
    <d v="2021-01-14T00:00:00"/>
    <d v="2021-12-13T00:00:00"/>
    <x v="1"/>
    <x v="1"/>
    <d v="2022-01-13T00:00:00"/>
    <n v="1283745"/>
    <x v="0"/>
    <s v="B4"/>
    <x v="1"/>
    <s v="Source Verified"/>
    <n v="47000"/>
    <n v="2.9100000000000001E-2"/>
    <n v="167.08"/>
    <n v="0.1242"/>
    <n v="5000"/>
    <n v="4"/>
    <n v="5577"/>
  </r>
  <r>
    <n v="883991"/>
    <x v="5"/>
    <x v="0"/>
    <x v="3"/>
    <m/>
    <x v="2"/>
    <x v="0"/>
    <x v="10"/>
    <d v="2021-10-12T00:00:00"/>
    <d v="2021-10-12T00:00:00"/>
    <x v="1"/>
    <x v="1"/>
    <d v="2021-11-12T00:00:00"/>
    <n v="1099327"/>
    <x v="0"/>
    <s v="B5"/>
    <x v="1"/>
    <s v="Source Verified"/>
    <n v="200000"/>
    <n v="2.5000000000000001E-2"/>
    <n v="536.72"/>
    <n v="0.12690000000000001"/>
    <n v="16000"/>
    <n v="17"/>
    <n v="17765"/>
  </r>
  <r>
    <n v="664402"/>
    <x v="1"/>
    <x v="0"/>
    <x v="8"/>
    <s v="MillenWorks"/>
    <x v="2"/>
    <x v="0"/>
    <x v="0"/>
    <d v="2021-08-13T00:00:00"/>
    <d v="2021-08-13T00:00:00"/>
    <x v="1"/>
    <x v="1"/>
    <d v="2021-09-13T00:00:00"/>
    <n v="849543"/>
    <x v="0"/>
    <s v="B1"/>
    <x v="1"/>
    <s v="Source Verified"/>
    <n v="62000"/>
    <n v="2.7900000000000001E-2"/>
    <n v="256.76"/>
    <n v="9.6299999999999997E-2"/>
    <n v="8000"/>
    <n v="8"/>
    <n v="9154"/>
  </r>
  <r>
    <n v="606603"/>
    <x v="25"/>
    <x v="0"/>
    <x v="9"/>
    <s v="US Army"/>
    <x v="2"/>
    <x v="0"/>
    <x v="49"/>
    <d v="2021-02-13T00:00:00"/>
    <d v="2021-01-13T00:00:00"/>
    <x v="1"/>
    <x v="1"/>
    <d v="2021-02-13T00:00:00"/>
    <n v="778186"/>
    <x v="0"/>
    <s v="B3"/>
    <x v="1"/>
    <s v="Source Verified"/>
    <n v="48000"/>
    <n v="0.1925"/>
    <n v="128.36000000000001"/>
    <n v="9.6199999999999994E-2"/>
    <n v="4000"/>
    <n v="20"/>
    <n v="4500"/>
  </r>
  <r>
    <n v="770260"/>
    <x v="8"/>
    <x v="0"/>
    <x v="10"/>
    <s v="USAF"/>
    <x v="2"/>
    <x v="0"/>
    <x v="6"/>
    <d v="2021-06-14T00:00:00"/>
    <d v="2021-06-14T00:00:00"/>
    <x v="1"/>
    <x v="1"/>
    <d v="2021-07-14T00:00:00"/>
    <n v="971872"/>
    <x v="0"/>
    <s v="B4"/>
    <x v="1"/>
    <s v="Source Verified"/>
    <n v="72000"/>
    <n v="6.7000000000000002E-3"/>
    <n v="329.72"/>
    <n v="0.1149"/>
    <n v="10000"/>
    <n v="16"/>
    <n v="11870"/>
  </r>
  <r>
    <n v="602589"/>
    <x v="1"/>
    <x v="0"/>
    <x v="8"/>
    <s v="Ricks Electric"/>
    <x v="2"/>
    <x v="0"/>
    <x v="50"/>
    <d v="2021-05-16T00:00:00"/>
    <d v="2021-05-13T00:00:00"/>
    <x v="1"/>
    <x v="1"/>
    <d v="2021-06-13T00:00:00"/>
    <n v="773168"/>
    <x v="0"/>
    <s v="B3"/>
    <x v="1"/>
    <s v="Source Verified"/>
    <n v="25200"/>
    <n v="2.6200000000000001E-2"/>
    <n v="118.73"/>
    <n v="9.6199999999999994E-2"/>
    <n v="3700"/>
    <n v="7"/>
    <n v="4170"/>
  </r>
  <r>
    <n v="990430"/>
    <x v="20"/>
    <x v="0"/>
    <x v="8"/>
    <s v="US Army"/>
    <x v="2"/>
    <x v="0"/>
    <x v="13"/>
    <d v="2021-04-15T00:00:00"/>
    <d v="2021-08-14T00:00:00"/>
    <x v="1"/>
    <x v="1"/>
    <d v="2021-09-14T00:00:00"/>
    <n v="1214411"/>
    <x v="0"/>
    <s v="B5"/>
    <x v="1"/>
    <s v="Source Verified"/>
    <n v="28800"/>
    <n v="3.9600000000000003E-2"/>
    <n v="218.05"/>
    <n v="0.12690000000000001"/>
    <n v="6500"/>
    <n v="11"/>
    <n v="7836"/>
  </r>
  <r>
    <n v="710582"/>
    <x v="5"/>
    <x v="0"/>
    <x v="4"/>
    <s v="Mattress Firm"/>
    <x v="2"/>
    <x v="0"/>
    <x v="42"/>
    <d v="2021-03-16T00:00:00"/>
    <d v="2021-03-13T00:00:00"/>
    <x v="1"/>
    <x v="1"/>
    <d v="2021-04-13T00:00:00"/>
    <n v="903347"/>
    <x v="0"/>
    <s v="B4"/>
    <x v="1"/>
    <s v="Source Verified"/>
    <n v="54000"/>
    <n v="7.0900000000000005E-2"/>
    <n v="130.47"/>
    <n v="0.1074"/>
    <n v="4000"/>
    <n v="24"/>
    <n v="4596"/>
  </r>
  <r>
    <n v="999669"/>
    <x v="1"/>
    <x v="0"/>
    <x v="2"/>
    <s v="kohls"/>
    <x v="2"/>
    <x v="0"/>
    <x v="13"/>
    <d v="2021-05-16T00:00:00"/>
    <d v="2021-10-14T00:00:00"/>
    <x v="1"/>
    <x v="1"/>
    <d v="2021-11-14T00:00:00"/>
    <n v="1225058"/>
    <x v="0"/>
    <s v="B4"/>
    <x v="1"/>
    <s v="Source Verified"/>
    <n v="20000"/>
    <n v="4.7399999999999998E-2"/>
    <n v="267.33"/>
    <n v="0.1242"/>
    <n v="8000"/>
    <n v="8"/>
    <n v="9620"/>
  </r>
  <r>
    <n v="882760"/>
    <x v="1"/>
    <x v="0"/>
    <x v="0"/>
    <s v="Formula Public Relations"/>
    <x v="2"/>
    <x v="0"/>
    <x v="10"/>
    <d v="2021-04-13T00:00:00"/>
    <d v="2021-05-13T00:00:00"/>
    <x v="1"/>
    <x v="1"/>
    <d v="2021-06-13T00:00:00"/>
    <n v="1098001"/>
    <x v="0"/>
    <s v="B4"/>
    <x v="1"/>
    <s v="Source Verified"/>
    <n v="30000"/>
    <n v="0.15679999999999999"/>
    <n v="66.84"/>
    <n v="0.1242"/>
    <n v="2000"/>
    <n v="28"/>
    <n v="2298"/>
  </r>
  <r>
    <n v="666141"/>
    <x v="8"/>
    <x v="0"/>
    <x v="0"/>
    <s v="Frank Felino Architect"/>
    <x v="2"/>
    <x v="0"/>
    <x v="0"/>
    <d v="2021-02-15T00:00:00"/>
    <d v="2021-08-11T00:00:00"/>
    <x v="1"/>
    <x v="1"/>
    <d v="2021-09-11T00:00:00"/>
    <n v="851664"/>
    <x v="0"/>
    <s v="B5"/>
    <x v="1"/>
    <s v="Source Verified"/>
    <n v="36000"/>
    <n v="0.183"/>
    <n v="157.4"/>
    <n v="0.1111"/>
    <n v="4800"/>
    <n v="15"/>
    <n v="5051"/>
  </r>
  <r>
    <n v="698460"/>
    <x v="1"/>
    <x v="0"/>
    <x v="0"/>
    <s v="W Hotel"/>
    <x v="2"/>
    <x v="0"/>
    <x v="42"/>
    <d v="2021-02-16T00:00:00"/>
    <d v="2021-05-14T00:00:00"/>
    <x v="1"/>
    <x v="1"/>
    <d v="2021-06-14T00:00:00"/>
    <n v="889906"/>
    <x v="0"/>
    <s v="B5"/>
    <x v="1"/>
    <s v="Source Verified"/>
    <n v="36000"/>
    <n v="0.1173"/>
    <n v="327.91"/>
    <n v="0.1111"/>
    <n v="10000"/>
    <n v="11"/>
    <n v="11996"/>
  </r>
  <r>
    <n v="633453"/>
    <x v="22"/>
    <x v="0"/>
    <x v="2"/>
    <s v="Perkins"/>
    <x v="2"/>
    <x v="0"/>
    <x v="41"/>
    <d v="2021-02-13T00:00:00"/>
    <d v="2021-02-13T00:00:00"/>
    <x v="1"/>
    <x v="1"/>
    <d v="2021-03-13T00:00:00"/>
    <n v="811539"/>
    <x v="0"/>
    <s v="B1"/>
    <x v="1"/>
    <s v="Source Verified"/>
    <n v="10800"/>
    <n v="0.18890000000000001"/>
    <n v="79.36"/>
    <n v="8.8800000000000004E-2"/>
    <n v="2500"/>
    <n v="16"/>
    <n v="2819"/>
  </r>
  <r>
    <n v="680444"/>
    <x v="4"/>
    <x v="0"/>
    <x v="4"/>
    <s v="Pepsi Bottling Company"/>
    <x v="2"/>
    <x v="0"/>
    <x v="0"/>
    <d v="2021-11-13T00:00:00"/>
    <d v="2021-09-11T00:00:00"/>
    <x v="1"/>
    <x v="1"/>
    <d v="2021-10-11T00:00:00"/>
    <n v="869249"/>
    <x v="0"/>
    <s v="B5"/>
    <x v="1"/>
    <s v="Source Verified"/>
    <n v="74880"/>
    <n v="0.2155"/>
    <n v="114.77"/>
    <n v="0.1111"/>
    <n v="3500"/>
    <n v="24"/>
    <n v="3683"/>
  </r>
  <r>
    <n v="580245"/>
    <x v="2"/>
    <x v="0"/>
    <x v="2"/>
    <s v="Netjets Aviation Inc."/>
    <x v="2"/>
    <x v="0"/>
    <x v="54"/>
    <d v="2021-10-15T00:00:00"/>
    <d v="2021-05-13T00:00:00"/>
    <x v="1"/>
    <x v="1"/>
    <d v="2021-06-13T00:00:00"/>
    <n v="745932"/>
    <x v="0"/>
    <s v="B4"/>
    <x v="1"/>
    <s v="Source Verified"/>
    <n v="80000"/>
    <n v="0.21329999999999999"/>
    <n v="247.29"/>
    <n v="0.1149"/>
    <n v="7500"/>
    <n v="39"/>
    <n v="8880"/>
  </r>
  <r>
    <n v="740551"/>
    <x v="23"/>
    <x v="0"/>
    <x v="0"/>
    <s v="N W Service Enterprises INC"/>
    <x v="2"/>
    <x v="0"/>
    <x v="29"/>
    <d v="2021-05-16T00:00:00"/>
    <d v="2021-05-14T00:00:00"/>
    <x v="1"/>
    <x v="1"/>
    <d v="2021-06-14T00:00:00"/>
    <n v="938281"/>
    <x v="0"/>
    <s v="B1"/>
    <x v="1"/>
    <s v="Source Verified"/>
    <n v="19200"/>
    <n v="6.6900000000000001E-2"/>
    <n v="161.32"/>
    <n v="9.9900000000000003E-2"/>
    <n v="5000"/>
    <n v="6"/>
    <n v="5807"/>
  </r>
  <r>
    <n v="741868"/>
    <x v="11"/>
    <x v="0"/>
    <x v="0"/>
    <s v="Titanium Metals Corporation"/>
    <x v="2"/>
    <x v="0"/>
    <x v="25"/>
    <d v="2021-03-13T00:00:00"/>
    <d v="2021-03-13T00:00:00"/>
    <x v="1"/>
    <x v="1"/>
    <d v="2021-04-13T00:00:00"/>
    <n v="939876"/>
    <x v="0"/>
    <s v="B2"/>
    <x v="1"/>
    <s v="Source Verified"/>
    <n v="41600"/>
    <n v="3.6600000000000001E-2"/>
    <n v="260.36"/>
    <n v="0.10589999999999999"/>
    <n v="8000"/>
    <n v="5"/>
    <n v="9143"/>
  </r>
  <r>
    <n v="726232"/>
    <x v="3"/>
    <x v="0"/>
    <x v="6"/>
    <s v="Owens Corning"/>
    <x v="2"/>
    <x v="0"/>
    <x v="29"/>
    <d v="2021-02-13T00:00:00"/>
    <d v="2021-01-13T00:00:00"/>
    <x v="1"/>
    <x v="1"/>
    <d v="2021-02-13T00:00:00"/>
    <n v="921570"/>
    <x v="0"/>
    <s v="B4"/>
    <x v="1"/>
    <s v="Source Verified"/>
    <n v="40000"/>
    <n v="0.19289999999999999"/>
    <n v="212.01"/>
    <n v="0.1074"/>
    <n v="6500"/>
    <n v="18"/>
    <n v="7416"/>
  </r>
  <r>
    <n v="1002790"/>
    <x v="11"/>
    <x v="0"/>
    <x v="4"/>
    <s v="Reno iPhone iPod Repair"/>
    <x v="2"/>
    <x v="0"/>
    <x v="13"/>
    <d v="2021-11-14T00:00:00"/>
    <d v="2021-11-14T00:00:00"/>
    <x v="1"/>
    <x v="1"/>
    <d v="2021-12-14T00:00:00"/>
    <n v="1228866"/>
    <x v="0"/>
    <s v="B1"/>
    <x v="1"/>
    <s v="Source Verified"/>
    <n v="30000"/>
    <n v="9.8599999999999993E-2"/>
    <n v="135.35"/>
    <n v="9.9099999999999994E-2"/>
    <n v="4200"/>
    <n v="32"/>
    <n v="4872"/>
  </r>
  <r>
    <n v="683909"/>
    <x v="3"/>
    <x v="0"/>
    <x v="0"/>
    <s v="Advanced Technology Services"/>
    <x v="2"/>
    <x v="0"/>
    <x v="0"/>
    <d v="2021-03-14T00:00:00"/>
    <d v="2021-03-14T00:00:00"/>
    <x v="1"/>
    <x v="1"/>
    <d v="2021-04-14T00:00:00"/>
    <n v="873292"/>
    <x v="0"/>
    <s v="B3"/>
    <x v="1"/>
    <s v="Source Verified"/>
    <n v="40000"/>
    <n v="0.22739999999999999"/>
    <n v="81.11"/>
    <n v="0.1037"/>
    <n v="2500"/>
    <n v="23"/>
    <n v="2920"/>
  </r>
  <r>
    <n v="669286"/>
    <x v="2"/>
    <x v="0"/>
    <x v="6"/>
    <s v="pizza hut"/>
    <x v="2"/>
    <x v="0"/>
    <x v="0"/>
    <d v="2021-07-15T00:00:00"/>
    <d v="2021-02-14T00:00:00"/>
    <x v="1"/>
    <x v="1"/>
    <d v="2021-03-14T00:00:00"/>
    <n v="855754"/>
    <x v="0"/>
    <s v="B2"/>
    <x v="1"/>
    <s v="Source Verified"/>
    <n v="14400"/>
    <n v="0.1933"/>
    <n v="96.81"/>
    <n v="0.1"/>
    <n v="3000"/>
    <n v="14"/>
    <n v="3485"/>
  </r>
  <r>
    <n v="390193"/>
    <x v="10"/>
    <x v="0"/>
    <x v="4"/>
    <s v="Group Acumen"/>
    <x v="2"/>
    <x v="0"/>
    <x v="45"/>
    <d v="2021-05-16T00:00:00"/>
    <d v="2021-05-11T00:00:00"/>
    <x v="1"/>
    <x v="1"/>
    <d v="2021-06-11T00:00:00"/>
    <n v="425024"/>
    <x v="0"/>
    <s v="B2"/>
    <x v="1"/>
    <s v="Source Verified"/>
    <n v="72000"/>
    <n v="3.73E-2"/>
    <n v="312.20999999999998"/>
    <n v="0.11260000000000001"/>
    <n v="9500"/>
    <n v="25"/>
    <n v="11054"/>
  </r>
  <r>
    <n v="634978"/>
    <x v="1"/>
    <x v="0"/>
    <x v="6"/>
    <s v="Kellwood Company"/>
    <x v="0"/>
    <x v="0"/>
    <x v="41"/>
    <d v="2021-01-14T00:00:00"/>
    <d v="2021-01-14T00:00:00"/>
    <x v="1"/>
    <x v="1"/>
    <d v="2021-02-14T00:00:00"/>
    <n v="813425"/>
    <x v="0"/>
    <s v="C1"/>
    <x v="1"/>
    <s v="Source Verified"/>
    <n v="45000"/>
    <n v="5.8900000000000001E-2"/>
    <n v="333.25"/>
    <n v="0.12230000000000001"/>
    <n v="10000"/>
    <n v="7"/>
    <n v="11997"/>
  </r>
  <r>
    <n v="684571"/>
    <x v="1"/>
    <x v="0"/>
    <x v="6"/>
    <s v="TEL EXCEL INC"/>
    <x v="0"/>
    <x v="0"/>
    <x v="42"/>
    <d v="2021-05-16T00:00:00"/>
    <d v="2021-04-12T00:00:00"/>
    <x v="1"/>
    <x v="1"/>
    <d v="2021-05-12T00:00:00"/>
    <n v="874062"/>
    <x v="0"/>
    <s v="C2"/>
    <x v="1"/>
    <s v="Source Verified"/>
    <n v="23766"/>
    <n v="8.3299999999999999E-2"/>
    <n v="60.71"/>
    <n v="0.13059999999999999"/>
    <n v="1800"/>
    <n v="7"/>
    <n v="2018"/>
  </r>
  <r>
    <n v="495971"/>
    <x v="5"/>
    <x v="0"/>
    <x v="3"/>
    <s v="Miami air international"/>
    <x v="0"/>
    <x v="0"/>
    <x v="26"/>
    <d v="2021-05-16T00:00:00"/>
    <d v="2021-04-13T00:00:00"/>
    <x v="1"/>
    <x v="1"/>
    <d v="2021-05-13T00:00:00"/>
    <n v="635400"/>
    <x v="0"/>
    <s v="C5"/>
    <x v="1"/>
    <s v="Source Verified"/>
    <n v="120000"/>
    <n v="0.1447"/>
    <n v="164.57"/>
    <n v="0.14219999999999999"/>
    <n v="4800"/>
    <n v="31"/>
    <n v="5924"/>
  </r>
  <r>
    <n v="882700"/>
    <x v="1"/>
    <x v="0"/>
    <x v="8"/>
    <s v="Seapointe"/>
    <x v="0"/>
    <x v="0"/>
    <x v="10"/>
    <d v="2021-09-14T00:00:00"/>
    <d v="2021-10-14T00:00:00"/>
    <x v="1"/>
    <x v="1"/>
    <d v="2021-11-14T00:00:00"/>
    <n v="1097946"/>
    <x v="0"/>
    <s v="C1"/>
    <x v="1"/>
    <s v="Source Verified"/>
    <n v="19200"/>
    <n v="7.6300000000000007E-2"/>
    <n v="67.87"/>
    <n v="0.13489999999999999"/>
    <n v="2000"/>
    <n v="3"/>
    <n v="2443"/>
  </r>
  <r>
    <n v="395663"/>
    <x v="8"/>
    <x v="0"/>
    <x v="8"/>
    <m/>
    <x v="0"/>
    <x v="0"/>
    <x v="28"/>
    <d v="2021-10-15T00:00:00"/>
    <d v="2021-05-12T00:00:00"/>
    <x v="1"/>
    <x v="1"/>
    <d v="2021-06-12T00:00:00"/>
    <n v="246583"/>
    <x v="0"/>
    <s v="C5"/>
    <x v="1"/>
    <s v="Source Verified"/>
    <n v="70000"/>
    <n v="0.21529999999999999"/>
    <n v="238.53"/>
    <n v="0.13789999999999999"/>
    <n v="7000"/>
    <n v="12"/>
    <n v="8587"/>
  </r>
  <r>
    <n v="552806"/>
    <x v="18"/>
    <x v="0"/>
    <x v="2"/>
    <s v="ABM/Cushman Wakefield"/>
    <x v="0"/>
    <x v="0"/>
    <x v="47"/>
    <d v="2021-01-14T00:00:00"/>
    <d v="2021-08-13T00:00:00"/>
    <x v="1"/>
    <x v="1"/>
    <d v="2021-09-13T00:00:00"/>
    <n v="712316"/>
    <x v="0"/>
    <s v="C3"/>
    <x v="1"/>
    <s v="Source Verified"/>
    <n v="107000"/>
    <n v="7.3300000000000004E-2"/>
    <n v="136.68"/>
    <n v="0.13980000000000001"/>
    <n v="4000"/>
    <n v="12"/>
    <n v="4921"/>
  </r>
  <r>
    <n v="845342"/>
    <x v="1"/>
    <x v="0"/>
    <x v="1"/>
    <s v="NDS Americas"/>
    <x v="0"/>
    <x v="0"/>
    <x v="10"/>
    <d v="2021-03-16T00:00:00"/>
    <d v="2021-09-13T00:00:00"/>
    <x v="1"/>
    <x v="1"/>
    <d v="2021-10-13T00:00:00"/>
    <n v="1056532"/>
    <x v="0"/>
    <s v="C1"/>
    <x v="1"/>
    <s v="Source Verified"/>
    <n v="170000"/>
    <n v="0.16259999999999999"/>
    <n v="572.72"/>
    <n v="0.12989999999999999"/>
    <n v="17000"/>
    <n v="14"/>
    <n v="20160"/>
  </r>
  <r>
    <n v="639770"/>
    <x v="16"/>
    <x v="0"/>
    <x v="8"/>
    <s v="Injured Workers Pharmacy"/>
    <x v="0"/>
    <x v="0"/>
    <x v="21"/>
    <d v="2021-02-11T00:00:00"/>
    <d v="2021-02-11T00:00:00"/>
    <x v="1"/>
    <x v="1"/>
    <d v="2021-03-11T00:00:00"/>
    <n v="819023"/>
    <x v="0"/>
    <s v="C3"/>
    <x v="1"/>
    <s v="Source Verified"/>
    <n v="23000"/>
    <n v="0.156"/>
    <n v="261.06"/>
    <n v="0.1298"/>
    <n v="7750"/>
    <n v="6"/>
    <n v="7835"/>
  </r>
  <r>
    <n v="748900"/>
    <x v="2"/>
    <x v="0"/>
    <x v="4"/>
    <s v="M.L. Wisner"/>
    <x v="0"/>
    <x v="0"/>
    <x v="25"/>
    <d v="2021-05-14T00:00:00"/>
    <d v="2021-06-14T00:00:00"/>
    <x v="1"/>
    <x v="1"/>
    <d v="2021-07-14T00:00:00"/>
    <n v="948037"/>
    <x v="0"/>
    <s v="C2"/>
    <x v="1"/>
    <s v="Source Verified"/>
    <n v="57600"/>
    <n v="0.1173"/>
    <n v="178.99"/>
    <n v="0.13489999999999999"/>
    <n v="5275"/>
    <n v="11"/>
    <n v="6443"/>
  </r>
  <r>
    <n v="406896"/>
    <x v="41"/>
    <x v="0"/>
    <x v="6"/>
    <s v="OvS"/>
    <x v="0"/>
    <x v="0"/>
    <x v="23"/>
    <d v="2021-03-10T00:00:00"/>
    <d v="2021-03-10T00:00:00"/>
    <x v="1"/>
    <x v="1"/>
    <d v="2021-04-10T00:00:00"/>
    <n v="421981"/>
    <x v="0"/>
    <s v="C3"/>
    <x v="1"/>
    <s v="Source Verified"/>
    <n v="45150"/>
    <n v="0.18820000000000001"/>
    <n v="607.87"/>
    <n v="0.13159999999999999"/>
    <n v="18000"/>
    <n v="15"/>
    <n v="19610"/>
  </r>
  <r>
    <n v="435921"/>
    <x v="6"/>
    <x v="0"/>
    <x v="2"/>
    <s v="Hi Lex Controls, Inc"/>
    <x v="0"/>
    <x v="0"/>
    <x v="20"/>
    <d v="2021-05-16T00:00:00"/>
    <d v="2021-09-12T00:00:00"/>
    <x v="1"/>
    <x v="1"/>
    <d v="2021-10-12T00:00:00"/>
    <n v="521210"/>
    <x v="0"/>
    <s v="C2"/>
    <x v="1"/>
    <s v="Source Verified"/>
    <n v="39500"/>
    <n v="1.12E-2"/>
    <n v="169.01"/>
    <n v="0.13220000000000001"/>
    <n v="5000"/>
    <n v="9"/>
    <n v="6084"/>
  </r>
  <r>
    <n v="894548"/>
    <x v="8"/>
    <x v="0"/>
    <x v="10"/>
    <s v="Diocese of Long Island"/>
    <x v="0"/>
    <x v="0"/>
    <x v="10"/>
    <d v="2021-03-16T00:00:00"/>
    <d v="2021-02-14T00:00:00"/>
    <x v="1"/>
    <x v="1"/>
    <d v="2021-03-14T00:00:00"/>
    <n v="1169145"/>
    <x v="0"/>
    <s v="C5"/>
    <x v="1"/>
    <s v="Source Verified"/>
    <n v="50000"/>
    <n v="9.4299999999999995E-2"/>
    <n v="168.66"/>
    <n v="0.15959999999999999"/>
    <n v="4800"/>
    <n v="17"/>
    <n v="5940"/>
  </r>
  <r>
    <n v="769097"/>
    <x v="8"/>
    <x v="0"/>
    <x v="0"/>
    <s v="Hudson Health Plan"/>
    <x v="0"/>
    <x v="0"/>
    <x v="25"/>
    <d v="2021-04-16T00:00:00"/>
    <d v="2021-02-14T00:00:00"/>
    <x v="1"/>
    <x v="1"/>
    <d v="2021-03-14T00:00:00"/>
    <n v="970523"/>
    <x v="0"/>
    <s v="C1"/>
    <x v="1"/>
    <s v="Source Verified"/>
    <n v="42500"/>
    <n v="2.7400000000000001E-2"/>
    <n v="134.76"/>
    <n v="0.12989999999999999"/>
    <n v="4000"/>
    <n v="7"/>
    <n v="4837"/>
  </r>
  <r>
    <n v="773247"/>
    <x v="25"/>
    <x v="0"/>
    <x v="7"/>
    <s v="Ted Britt Ford"/>
    <x v="0"/>
    <x v="0"/>
    <x v="6"/>
    <d v="2021-11-11T00:00:00"/>
    <d v="2021-10-11T00:00:00"/>
    <x v="1"/>
    <x v="1"/>
    <d v="2021-11-11T00:00:00"/>
    <n v="975272"/>
    <x v="0"/>
    <s v="C5"/>
    <x v="1"/>
    <s v="Source Verified"/>
    <n v="30000"/>
    <n v="7.6399999999999996E-2"/>
    <n v="146.07"/>
    <n v="0.15229999999999999"/>
    <n v="4200"/>
    <n v="5"/>
    <n v="4406"/>
  </r>
  <r>
    <n v="778066"/>
    <x v="1"/>
    <x v="0"/>
    <x v="0"/>
    <s v="Market City Caffe"/>
    <x v="0"/>
    <x v="0"/>
    <x v="6"/>
    <d v="2021-02-16T00:00:00"/>
    <d v="2021-03-13T00:00:00"/>
    <x v="1"/>
    <x v="1"/>
    <d v="2021-04-13T00:00:00"/>
    <n v="980603"/>
    <x v="0"/>
    <s v="C1"/>
    <x v="1"/>
    <s v="Source Verified"/>
    <n v="35000"/>
    <n v="5.4899999999999997E-2"/>
    <n v="67.38"/>
    <n v="0.12989999999999999"/>
    <n v="2000"/>
    <n v="10"/>
    <n v="2343"/>
  </r>
  <r>
    <n v="514858"/>
    <x v="3"/>
    <x v="0"/>
    <x v="8"/>
    <s v="Tifanny &amp; Company"/>
    <x v="0"/>
    <x v="0"/>
    <x v="27"/>
    <d v="2021-05-13T00:00:00"/>
    <d v="2021-05-13T00:00:00"/>
    <x v="1"/>
    <x v="1"/>
    <d v="2021-06-13T00:00:00"/>
    <n v="665527"/>
    <x v="0"/>
    <s v="C2"/>
    <x v="1"/>
    <s v="Source Verified"/>
    <n v="70000"/>
    <n v="0.13059999999999999"/>
    <n v="269.95999999999998"/>
    <n v="0.13109999999999999"/>
    <n v="8000"/>
    <n v="12"/>
    <n v="9719"/>
  </r>
  <r>
    <n v="978779"/>
    <x v="3"/>
    <x v="0"/>
    <x v="0"/>
    <s v="Groupon, Inc"/>
    <x v="0"/>
    <x v="0"/>
    <x v="13"/>
    <d v="2021-12-13T00:00:00"/>
    <d v="2021-11-13T00:00:00"/>
    <x v="1"/>
    <x v="1"/>
    <d v="2021-12-13T00:00:00"/>
    <n v="1201628"/>
    <x v="0"/>
    <s v="C1"/>
    <x v="1"/>
    <s v="Source Verified"/>
    <n v="58000"/>
    <n v="0.13700000000000001"/>
    <n v="288.41000000000003"/>
    <n v="0.13489999999999999"/>
    <n v="8500"/>
    <n v="22"/>
    <n v="10179"/>
  </r>
  <r>
    <n v="794846"/>
    <x v="1"/>
    <x v="0"/>
    <x v="2"/>
    <s v="Superior Mobile Medics"/>
    <x v="0"/>
    <x v="0"/>
    <x v="6"/>
    <d v="2021-05-16T00:00:00"/>
    <d v="2021-07-14T00:00:00"/>
    <x v="1"/>
    <x v="1"/>
    <d v="2021-08-14T00:00:00"/>
    <n v="999510"/>
    <x v="0"/>
    <s v="C3"/>
    <x v="1"/>
    <s v="Source Verified"/>
    <n v="38400"/>
    <n v="0.1144"/>
    <n v="119.61"/>
    <n v="0.1399"/>
    <n v="3500"/>
    <n v="7"/>
    <n v="4306"/>
  </r>
  <r>
    <n v="782285"/>
    <x v="22"/>
    <x v="0"/>
    <x v="0"/>
    <s v="Sporty's Pub"/>
    <x v="4"/>
    <x v="0"/>
    <x v="6"/>
    <d v="2021-09-14T00:00:00"/>
    <d v="2021-03-13T00:00:00"/>
    <x v="1"/>
    <x v="1"/>
    <d v="2021-04-13T00:00:00"/>
    <n v="985260"/>
    <x v="0"/>
    <s v="D2"/>
    <x v="1"/>
    <s v="Source Verified"/>
    <n v="15000"/>
    <n v="4.6399999999999997E-2"/>
    <n v="178.74"/>
    <n v="0.1719"/>
    <n v="5000"/>
    <n v="7"/>
    <n v="6152"/>
  </r>
  <r>
    <n v="720540"/>
    <x v="1"/>
    <x v="0"/>
    <x v="0"/>
    <s v="Adrian Yi"/>
    <x v="4"/>
    <x v="0"/>
    <x v="29"/>
    <d v="2021-05-14T00:00:00"/>
    <d v="2021-05-14T00:00:00"/>
    <x v="1"/>
    <x v="1"/>
    <d v="2021-06-14T00:00:00"/>
    <n v="915008"/>
    <x v="0"/>
    <s v="D3"/>
    <x v="1"/>
    <s v="Source Verified"/>
    <n v="25000"/>
    <n v="6.2399999999999997E-2"/>
    <n v="83.53"/>
    <n v="0.15279999999999999"/>
    <n v="2400"/>
    <n v="4"/>
    <n v="3037"/>
  </r>
  <r>
    <n v="736534"/>
    <x v="20"/>
    <x v="0"/>
    <x v="6"/>
    <s v="Thunderbird Adventist Academy"/>
    <x v="4"/>
    <x v="0"/>
    <x v="25"/>
    <d v="2021-06-15T00:00:00"/>
    <d v="2021-05-14T00:00:00"/>
    <x v="1"/>
    <x v="1"/>
    <d v="2021-06-14T00:00:00"/>
    <n v="933494"/>
    <x v="0"/>
    <s v="D1"/>
    <x v="1"/>
    <s v="Source Verified"/>
    <n v="35000"/>
    <n v="6.8199999999999997E-2"/>
    <n v="137.77000000000001"/>
    <n v="0.1454"/>
    <n v="4000"/>
    <n v="10"/>
    <n v="4959"/>
  </r>
  <r>
    <n v="384068"/>
    <x v="29"/>
    <x v="0"/>
    <x v="6"/>
    <s v="Brother Martin High School"/>
    <x v="4"/>
    <x v="0"/>
    <x v="33"/>
    <d v="2021-08-10T00:00:00"/>
    <d v="2021-09-10T00:00:00"/>
    <x v="1"/>
    <x v="1"/>
    <d v="2021-10-10T00:00:00"/>
    <n v="414807"/>
    <x v="0"/>
    <s v="D4"/>
    <x v="1"/>
    <s v="Source Verified"/>
    <n v="33000"/>
    <n v="0.1178"/>
    <n v="156.12"/>
    <n v="0.15049999999999999"/>
    <n v="4500"/>
    <n v="31"/>
    <n v="5203"/>
  </r>
  <r>
    <n v="523530"/>
    <x v="25"/>
    <x v="0"/>
    <x v="2"/>
    <s v="Kroger Co"/>
    <x v="4"/>
    <x v="0"/>
    <x v="51"/>
    <d v="2021-08-15T00:00:00"/>
    <d v="2021-06-13T00:00:00"/>
    <x v="1"/>
    <x v="1"/>
    <d v="2021-07-13T00:00:00"/>
    <n v="677368"/>
    <x v="0"/>
    <s v="D1"/>
    <x v="1"/>
    <s v="Source Verified"/>
    <n v="20800"/>
    <n v="0.18870000000000001"/>
    <n v="110.68"/>
    <n v="0.1484"/>
    <n v="3200"/>
    <n v="5"/>
    <n v="3985"/>
  </r>
  <r>
    <n v="811484"/>
    <x v="28"/>
    <x v="0"/>
    <x v="2"/>
    <s v="FLYNG STAR CAFE"/>
    <x v="4"/>
    <x v="0"/>
    <x v="44"/>
    <d v="2021-09-15T00:00:00"/>
    <d v="2021-07-13T00:00:00"/>
    <x v="1"/>
    <x v="1"/>
    <d v="2021-08-13T00:00:00"/>
    <n v="1018520"/>
    <x v="0"/>
    <s v="D3"/>
    <x v="1"/>
    <s v="Source Verified"/>
    <n v="24000"/>
    <n v="0.13500000000000001"/>
    <n v="177"/>
    <n v="0.16489999999999999"/>
    <n v="5000"/>
    <n v="10"/>
    <n v="6194"/>
  </r>
  <r>
    <n v="403941"/>
    <x v="20"/>
    <x v="0"/>
    <x v="0"/>
    <s v="The Art Institute of Phoenix"/>
    <x v="1"/>
    <x v="0"/>
    <x v="28"/>
    <d v="2021-09-13T00:00:00"/>
    <d v="2021-06-11T00:00:00"/>
    <x v="1"/>
    <x v="1"/>
    <d v="2021-07-11T00:00:00"/>
    <n v="449996"/>
    <x v="0"/>
    <s v="E2"/>
    <x v="1"/>
    <s v="Source Verified"/>
    <n v="4800"/>
    <n v="0.05"/>
    <n v="84.38"/>
    <n v="0.16"/>
    <n v="2400"/>
    <n v="5"/>
    <n v="2970"/>
  </r>
  <r>
    <n v="625156"/>
    <x v="1"/>
    <x v="0"/>
    <x v="3"/>
    <s v="Great Reunions"/>
    <x v="4"/>
    <x v="0"/>
    <x v="41"/>
    <d v="2021-05-16T00:00:00"/>
    <d v="2021-01-14T00:00:00"/>
    <x v="1"/>
    <x v="1"/>
    <d v="2021-02-14T00:00:00"/>
    <n v="801192"/>
    <x v="0"/>
    <s v="D4"/>
    <x v="1"/>
    <s v="Source Verified"/>
    <n v="23500"/>
    <n v="2.86E-2"/>
    <n v="203.37"/>
    <n v="0.152"/>
    <n v="5850"/>
    <n v="5"/>
    <n v="7340"/>
  </r>
  <r>
    <n v="848888"/>
    <x v="32"/>
    <x v="0"/>
    <x v="8"/>
    <s v="Sierra Nevada Corp"/>
    <x v="3"/>
    <x v="1"/>
    <x v="11"/>
    <d v="2021-09-11T00:00:00"/>
    <d v="2021-09-11T00:00:00"/>
    <x v="1"/>
    <x v="1"/>
    <d v="2021-10-11T00:00:00"/>
    <n v="1060562"/>
    <x v="0"/>
    <s v="A5"/>
    <x v="1"/>
    <s v="Source Verified"/>
    <n v="86748"/>
    <n v="0.1076"/>
    <n v="315.63"/>
    <n v="8.4900000000000003E-2"/>
    <n v="10000"/>
    <n v="10"/>
    <n v="10071"/>
  </r>
  <r>
    <n v="632430"/>
    <x v="4"/>
    <x v="0"/>
    <x v="3"/>
    <s v="Harchuck Construction"/>
    <x v="3"/>
    <x v="1"/>
    <x v="41"/>
    <d v="2021-12-13T00:00:00"/>
    <d v="2021-01-14T00:00:00"/>
    <x v="1"/>
    <x v="1"/>
    <d v="2021-02-14T00:00:00"/>
    <n v="810176"/>
    <x v="0"/>
    <s v="A3"/>
    <x v="1"/>
    <s v="Source Verified"/>
    <n v="32000"/>
    <n v="0.1046"/>
    <n v="69.39"/>
    <n v="6.1699999999999998E-2"/>
    <n v="2275"/>
    <n v="19"/>
    <n v="2498"/>
  </r>
  <r>
    <n v="559528"/>
    <x v="2"/>
    <x v="0"/>
    <x v="4"/>
    <s v="VENTURE MECHANICAL, INC."/>
    <x v="3"/>
    <x v="1"/>
    <x v="47"/>
    <d v="2021-09-15T00:00:00"/>
    <d v="2021-11-12T00:00:00"/>
    <x v="1"/>
    <x v="1"/>
    <d v="2021-12-12T00:00:00"/>
    <n v="720261"/>
    <x v="0"/>
    <s v="A5"/>
    <x v="1"/>
    <s v="Source Verified"/>
    <n v="67500"/>
    <n v="5.3999999999999999E-2"/>
    <n v="93.85"/>
    <n v="7.8799999999999995E-2"/>
    <n v="3000"/>
    <n v="38"/>
    <n v="3367"/>
  </r>
  <r>
    <n v="641341"/>
    <x v="3"/>
    <x v="0"/>
    <x v="10"/>
    <s v="Illinois Transport inc."/>
    <x v="2"/>
    <x v="1"/>
    <x v="21"/>
    <d v="2021-10-11T00:00:00"/>
    <d v="2021-10-11T00:00:00"/>
    <x v="1"/>
    <x v="1"/>
    <d v="2021-11-11T00:00:00"/>
    <n v="820949"/>
    <x v="0"/>
    <s v="B1"/>
    <x v="1"/>
    <s v="Source Verified"/>
    <n v="81000"/>
    <n v="5.4999999999999997E-3"/>
    <n v="317.44"/>
    <n v="8.8800000000000004E-2"/>
    <n v="10000"/>
    <n v="35"/>
    <n v="10580"/>
  </r>
  <r>
    <n v="682833"/>
    <x v="5"/>
    <x v="0"/>
    <x v="2"/>
    <s v="Kimsey &amp; DeBari, P.A."/>
    <x v="0"/>
    <x v="1"/>
    <x v="42"/>
    <d v="2021-05-16T00:00:00"/>
    <d v="2021-05-12T00:00:00"/>
    <x v="1"/>
    <x v="1"/>
    <d v="2021-06-12T00:00:00"/>
    <n v="872085"/>
    <x v="0"/>
    <s v="C5"/>
    <x v="1"/>
    <s v="Source Verified"/>
    <n v="125000"/>
    <n v="0.2419"/>
    <n v="507.06"/>
    <n v="0.14169999999999999"/>
    <n v="14800"/>
    <n v="21"/>
    <n v="16872"/>
  </r>
  <r>
    <n v="1025585"/>
    <x v="2"/>
    <x v="0"/>
    <x v="5"/>
    <s v="US Computer Corp. - Chevron"/>
    <x v="0"/>
    <x v="1"/>
    <x v="22"/>
    <d v="2021-05-16T00:00:00"/>
    <d v="2021-03-13T00:00:00"/>
    <x v="1"/>
    <x v="1"/>
    <d v="2021-04-13T00:00:00"/>
    <n v="1254746"/>
    <x v="0"/>
    <s v="C2"/>
    <x v="1"/>
    <s v="Source Verified"/>
    <n v="75000"/>
    <n v="1.84E-2"/>
    <n v="137.24"/>
    <n v="0.14269999999999999"/>
    <n v="4000"/>
    <n v="17"/>
    <n v="4611"/>
  </r>
  <r>
    <n v="635885"/>
    <x v="19"/>
    <x v="0"/>
    <x v="10"/>
    <s v="Madison County Engineers"/>
    <x v="0"/>
    <x v="2"/>
    <x v="41"/>
    <d v="2021-08-14T00:00:00"/>
    <d v="2021-04-13T00:00:00"/>
    <x v="1"/>
    <x v="1"/>
    <d v="2021-05-13T00:00:00"/>
    <n v="814593"/>
    <x v="0"/>
    <s v="C4"/>
    <x v="1"/>
    <s v="Source Verified"/>
    <n v="88000"/>
    <n v="3.95E-2"/>
    <n v="203.18"/>
    <n v="0.13350000000000001"/>
    <n v="6000"/>
    <n v="28"/>
    <n v="7217"/>
  </r>
  <r>
    <n v="718797"/>
    <x v="5"/>
    <x v="0"/>
    <x v="6"/>
    <s v="bal gas propane"/>
    <x v="3"/>
    <x v="0"/>
    <x v="29"/>
    <d v="2021-04-15T00:00:00"/>
    <d v="2021-02-13T00:00:00"/>
    <x v="1"/>
    <x v="1"/>
    <d v="2021-03-13T00:00:00"/>
    <n v="913058"/>
    <x v="0"/>
    <s v="A5"/>
    <x v="1"/>
    <s v="Source Verified"/>
    <n v="47000"/>
    <n v="2.0199999999999999E-2"/>
    <n v="165.26"/>
    <n v="7.6600000000000001E-2"/>
    <n v="5300"/>
    <n v="16"/>
    <n v="5843"/>
  </r>
  <r>
    <n v="793621"/>
    <x v="22"/>
    <x v="0"/>
    <x v="3"/>
    <s v="Consolidated Container"/>
    <x v="2"/>
    <x v="0"/>
    <x v="6"/>
    <d v="2021-08-15T00:00:00"/>
    <d v="2021-07-14T00:00:00"/>
    <x v="1"/>
    <x v="1"/>
    <d v="2021-08-14T00:00:00"/>
    <n v="998145"/>
    <x v="0"/>
    <s v="B2"/>
    <x v="1"/>
    <s v="Source Verified"/>
    <n v="28800"/>
    <n v="0.21"/>
    <n v="162.72999999999999"/>
    <n v="0.10589999999999999"/>
    <n v="5000"/>
    <n v="7"/>
    <n v="5858"/>
  </r>
  <r>
    <n v="679780"/>
    <x v="11"/>
    <x v="0"/>
    <x v="6"/>
    <s v="General Moly Inc"/>
    <x v="2"/>
    <x v="0"/>
    <x v="0"/>
    <d v="2021-03-14T00:00:00"/>
    <d v="2021-10-12T00:00:00"/>
    <x v="1"/>
    <x v="1"/>
    <d v="2021-11-12T00:00:00"/>
    <n v="868413"/>
    <x v="0"/>
    <s v="B2"/>
    <x v="1"/>
    <s v="Source Verified"/>
    <n v="54000"/>
    <n v="0.1633"/>
    <n v="203.29"/>
    <n v="0.1"/>
    <n v="6300"/>
    <n v="38"/>
    <n v="7072"/>
  </r>
  <r>
    <n v="389170"/>
    <x v="19"/>
    <x v="0"/>
    <x v="5"/>
    <s v="Mahershalash LLC dba Frullati cafe"/>
    <x v="3"/>
    <x v="1"/>
    <x v="45"/>
    <d v="2021-05-16T00:00:00"/>
    <d v="2021-01-10T00:00:00"/>
    <x v="0"/>
    <x v="0"/>
    <d v="2021-02-10T00:00:00"/>
    <n v="423147"/>
    <x v="0"/>
    <s v="A2"/>
    <x v="1"/>
    <s v="Verified"/>
    <n v="69996"/>
    <n v="0.12620000000000001"/>
    <n v="374.29"/>
    <n v="7.6799999999999993E-2"/>
    <n v="12000"/>
    <n v="35"/>
    <n v="3151"/>
  </r>
  <r>
    <n v="558758"/>
    <x v="1"/>
    <x v="0"/>
    <x v="3"/>
    <s v="LAUSD"/>
    <x v="2"/>
    <x v="1"/>
    <x v="47"/>
    <d v="2021-09-11T00:00:00"/>
    <d v="2021-04-11T00:00:00"/>
    <x v="0"/>
    <x v="0"/>
    <d v="2021-05-11T00:00:00"/>
    <n v="719246"/>
    <x v="0"/>
    <s v="B5"/>
    <x v="1"/>
    <s v="Verified"/>
    <n v="78000"/>
    <n v="0.10290000000000001"/>
    <n v="165.74"/>
    <n v="0.1186"/>
    <n v="5000"/>
    <n v="24"/>
    <n v="2375"/>
  </r>
  <r>
    <n v="706518"/>
    <x v="0"/>
    <x v="0"/>
    <x v="3"/>
    <s v="Department of the Army"/>
    <x v="2"/>
    <x v="1"/>
    <x v="42"/>
    <d v="2021-10-13T00:00:00"/>
    <d v="2021-05-13T00:00:00"/>
    <x v="0"/>
    <x v="0"/>
    <d v="2021-06-13T00:00:00"/>
    <n v="898735"/>
    <x v="0"/>
    <s v="B1"/>
    <x v="1"/>
    <s v="Verified"/>
    <n v="98100"/>
    <n v="0.1769"/>
    <n v="224.66"/>
    <n v="9.6299999999999997E-2"/>
    <n v="7000"/>
    <n v="23"/>
    <n v="5766"/>
  </r>
  <r>
    <n v="635771"/>
    <x v="29"/>
    <x v="0"/>
    <x v="4"/>
    <m/>
    <x v="2"/>
    <x v="1"/>
    <x v="41"/>
    <d v="2021-05-16T00:00:00"/>
    <d v="2021-11-11T00:00:00"/>
    <x v="0"/>
    <x v="0"/>
    <d v="2021-12-11T00:00:00"/>
    <n v="814442"/>
    <x v="0"/>
    <s v="B4"/>
    <x v="1"/>
    <s v="Verified"/>
    <n v="38000"/>
    <n v="0.14460000000000001"/>
    <n v="145.19"/>
    <n v="9.9900000000000003E-2"/>
    <n v="4500"/>
    <n v="12"/>
    <n v="1446"/>
  </r>
  <r>
    <n v="349789"/>
    <x v="2"/>
    <x v="0"/>
    <x v="3"/>
    <s v="CMC Capitol City Steel"/>
    <x v="0"/>
    <x v="1"/>
    <x v="57"/>
    <d v="2021-09-10T00:00:00"/>
    <d v="2021-03-10T00:00:00"/>
    <x v="0"/>
    <x v="0"/>
    <d v="2021-04-10T00:00:00"/>
    <n v="351611"/>
    <x v="0"/>
    <s v="C5"/>
    <x v="1"/>
    <s v="Verified"/>
    <n v="42000"/>
    <n v="0.21659999999999999"/>
    <n v="166.77"/>
    <n v="0.1229"/>
    <n v="5000"/>
    <n v="16"/>
    <n v="3897"/>
  </r>
  <r>
    <n v="794680"/>
    <x v="1"/>
    <x v="0"/>
    <x v="3"/>
    <s v="State if Calif"/>
    <x v="0"/>
    <x v="1"/>
    <x v="6"/>
    <d v="2021-05-16T00:00:00"/>
    <d v="2021-04-12T00:00:00"/>
    <x v="0"/>
    <x v="0"/>
    <d v="2021-05-12T00:00:00"/>
    <n v="999330"/>
    <x v="0"/>
    <s v="C5"/>
    <x v="1"/>
    <s v="Verified"/>
    <n v="54902.52"/>
    <n v="0.23080000000000001"/>
    <n v="208.67"/>
    <n v="0.15229999999999999"/>
    <n v="6000"/>
    <n v="49"/>
    <n v="1869"/>
  </r>
  <r>
    <n v="356798"/>
    <x v="4"/>
    <x v="0"/>
    <x v="1"/>
    <s v="Citizens Bank"/>
    <x v="0"/>
    <x v="1"/>
    <x v="34"/>
    <d v="2021-03-10T00:00:00"/>
    <d v="2021-10-09T00:00:00"/>
    <x v="0"/>
    <x v="0"/>
    <d v="2021-11-09T00:00:00"/>
    <n v="362283"/>
    <x v="0"/>
    <s v="C5"/>
    <x v="1"/>
    <s v="Verified"/>
    <n v="63000"/>
    <n v="6.7599999999999993E-2"/>
    <n v="219.14"/>
    <n v="0.13039999999999999"/>
    <n v="6500"/>
    <n v="47"/>
    <n v="2625"/>
  </r>
  <r>
    <n v="878872"/>
    <x v="10"/>
    <x v="0"/>
    <x v="8"/>
    <s v="RedBrick Health"/>
    <x v="4"/>
    <x v="1"/>
    <x v="10"/>
    <d v="2021-05-16T00:00:00"/>
    <d v="2021-12-12T00:00:00"/>
    <x v="0"/>
    <x v="0"/>
    <d v="2022-01-12T00:00:00"/>
    <n v="1093649"/>
    <x v="0"/>
    <s v="D1"/>
    <x v="1"/>
    <s v="Verified"/>
    <n v="133000"/>
    <n v="0.1203"/>
    <n v="423.61"/>
    <n v="0.16289999999999999"/>
    <n v="12000"/>
    <n v="33"/>
    <n v="6346"/>
  </r>
  <r>
    <n v="386587"/>
    <x v="18"/>
    <x v="0"/>
    <x v="6"/>
    <s v="Dept of Homeland Security"/>
    <x v="0"/>
    <x v="3"/>
    <x v="45"/>
    <d v="2021-11-09T00:00:00"/>
    <d v="2021-06-09T00:00:00"/>
    <x v="0"/>
    <x v="0"/>
    <d v="2021-07-09T00:00:00"/>
    <n v="418979"/>
    <x v="0"/>
    <s v="C1"/>
    <x v="1"/>
    <s v="Verified"/>
    <n v="37800"/>
    <n v="0.1038"/>
    <n v="334.67"/>
    <n v="0.12529999999999999"/>
    <n v="10000"/>
    <n v="24"/>
    <n v="1098"/>
  </r>
  <r>
    <n v="464399"/>
    <x v="25"/>
    <x v="0"/>
    <x v="8"/>
    <s v="Booz Allen Hamilton"/>
    <x v="1"/>
    <x v="2"/>
    <x v="31"/>
    <d v="2021-09-12T00:00:00"/>
    <d v="2021-05-12T00:00:00"/>
    <x v="0"/>
    <x v="0"/>
    <d v="2021-06-12T00:00:00"/>
    <n v="582056"/>
    <x v="0"/>
    <s v="E5"/>
    <x v="1"/>
    <s v="Verified"/>
    <n v="57000"/>
    <n v="6.8400000000000002E-2"/>
    <n v="734.83"/>
    <n v="0.1774"/>
    <n v="20400"/>
    <n v="6"/>
    <n v="20830"/>
  </r>
  <r>
    <n v="472483"/>
    <x v="0"/>
    <x v="0"/>
    <x v="3"/>
    <s v="Jacob Inc"/>
    <x v="3"/>
    <x v="0"/>
    <x v="24"/>
    <d v="2021-06-11T00:00:00"/>
    <d v="2021-02-11T00:00:00"/>
    <x v="0"/>
    <x v="0"/>
    <d v="2021-03-11T00:00:00"/>
    <n v="596610"/>
    <x v="0"/>
    <s v="A1"/>
    <x v="1"/>
    <s v="Verified"/>
    <n v="54000"/>
    <n v="7.0000000000000007E-2"/>
    <n v="587.1"/>
    <n v="7.0499999999999993E-2"/>
    <n v="19000"/>
    <n v="4"/>
    <n v="6337"/>
  </r>
  <r>
    <n v="440154"/>
    <x v="5"/>
    <x v="0"/>
    <x v="8"/>
    <s v="Macy's"/>
    <x v="3"/>
    <x v="0"/>
    <x v="52"/>
    <d v="2021-01-12T00:00:00"/>
    <d v="2021-09-11T00:00:00"/>
    <x v="0"/>
    <x v="0"/>
    <d v="2021-10-11T00:00:00"/>
    <n v="532757"/>
    <x v="0"/>
    <s v="A4"/>
    <x v="1"/>
    <s v="Verified"/>
    <n v="20004"/>
    <n v="8.6999999999999994E-2"/>
    <n v="63.23"/>
    <n v="8.5900000000000004E-2"/>
    <n v="2000"/>
    <n v="6"/>
    <n v="1401"/>
  </r>
  <r>
    <n v="388538"/>
    <x v="9"/>
    <x v="0"/>
    <x v="8"/>
    <s v="United Health Care"/>
    <x v="3"/>
    <x v="0"/>
    <x v="45"/>
    <d v="2021-05-16T00:00:00"/>
    <d v="2021-03-10T00:00:00"/>
    <x v="0"/>
    <x v="0"/>
    <d v="2021-04-10T00:00:00"/>
    <n v="422066"/>
    <x v="0"/>
    <s v="A4"/>
    <x v="1"/>
    <s v="Verified"/>
    <n v="63504"/>
    <n v="8.3500000000000005E-2"/>
    <n v="527.13"/>
    <n v="9.3200000000000005E-2"/>
    <n v="16500"/>
    <n v="30"/>
    <n v="5797"/>
  </r>
  <r>
    <n v="857618"/>
    <x v="1"/>
    <x v="0"/>
    <x v="2"/>
    <s v="Farmer Brothers Coffee Co."/>
    <x v="3"/>
    <x v="0"/>
    <x v="11"/>
    <d v="2021-09-13T00:00:00"/>
    <d v="2021-05-13T00:00:00"/>
    <x v="0"/>
    <x v="0"/>
    <d v="2021-06-13T00:00:00"/>
    <n v="1070102"/>
    <x v="0"/>
    <s v="A5"/>
    <x v="1"/>
    <s v="Verified"/>
    <n v="50400"/>
    <n v="0.13569999999999999"/>
    <n v="236.73"/>
    <n v="8.4900000000000003E-2"/>
    <n v="7500"/>
    <n v="27"/>
    <n v="4808"/>
  </r>
  <r>
    <n v="437200"/>
    <x v="3"/>
    <x v="0"/>
    <x v="0"/>
    <s v="TinWerks Corporation"/>
    <x v="3"/>
    <x v="0"/>
    <x v="52"/>
    <d v="2021-05-16T00:00:00"/>
    <d v="2021-04-11T00:00:00"/>
    <x v="0"/>
    <x v="0"/>
    <d v="2021-05-11T00:00:00"/>
    <n v="524652"/>
    <x v="0"/>
    <s v="A5"/>
    <x v="1"/>
    <s v="Verified"/>
    <n v="85000"/>
    <n v="0.1201"/>
    <n v="305.01"/>
    <n v="8.9399999999999993E-2"/>
    <n v="9600"/>
    <n v="32"/>
    <n v="5786"/>
  </r>
  <r>
    <n v="434591"/>
    <x v="1"/>
    <x v="0"/>
    <x v="2"/>
    <s v="GameStop"/>
    <x v="3"/>
    <x v="0"/>
    <x v="20"/>
    <d v="2021-05-16T00:00:00"/>
    <d v="2021-09-11T00:00:00"/>
    <x v="0"/>
    <x v="0"/>
    <d v="2021-10-11T00:00:00"/>
    <n v="518539"/>
    <x v="0"/>
    <s v="A5"/>
    <x v="1"/>
    <s v="Verified"/>
    <n v="65000"/>
    <n v="0.12239999999999999"/>
    <n v="127.09"/>
    <n v="8.9399999999999993E-2"/>
    <n v="4000"/>
    <n v="8"/>
    <n v="3042"/>
  </r>
  <r>
    <n v="726300"/>
    <x v="5"/>
    <x v="0"/>
    <x v="5"/>
    <s v="jerry leigh"/>
    <x v="2"/>
    <x v="0"/>
    <x v="29"/>
    <d v="2021-11-11T00:00:00"/>
    <d v="2021-06-11T00:00:00"/>
    <x v="0"/>
    <x v="0"/>
    <d v="2021-07-11T00:00:00"/>
    <n v="921650"/>
    <x v="0"/>
    <s v="B3"/>
    <x v="1"/>
    <s v="Verified"/>
    <n v="27600"/>
    <n v="1.7399999999999999E-2"/>
    <n v="324.42"/>
    <n v="0.1037"/>
    <n v="10000"/>
    <n v="10"/>
    <n v="762"/>
  </r>
  <r>
    <n v="393966"/>
    <x v="26"/>
    <x v="0"/>
    <x v="2"/>
    <s v="Self Employed"/>
    <x v="0"/>
    <x v="0"/>
    <x v="45"/>
    <d v="2021-07-10T00:00:00"/>
    <d v="2021-03-10T00:00:00"/>
    <x v="0"/>
    <x v="0"/>
    <d v="2021-04-10T00:00:00"/>
    <n v="432319"/>
    <x v="0"/>
    <s v="C2"/>
    <x v="1"/>
    <s v="Verified"/>
    <n v="58106"/>
    <n v="2.3E-3"/>
    <n v="168.09"/>
    <n v="0.12839999999999999"/>
    <n v="5000"/>
    <n v="16"/>
    <n v="1285"/>
  </r>
  <r>
    <n v="844298"/>
    <x v="2"/>
    <x v="0"/>
    <x v="10"/>
    <s v="Army"/>
    <x v="0"/>
    <x v="0"/>
    <x v="11"/>
    <d v="2021-09-13T00:00:00"/>
    <d v="2021-04-13T00:00:00"/>
    <x v="0"/>
    <x v="0"/>
    <d v="2021-05-13T00:00:00"/>
    <n v="1055209"/>
    <x v="0"/>
    <s v="C2"/>
    <x v="1"/>
    <s v="Verified"/>
    <n v="45000"/>
    <n v="0.2157"/>
    <n v="152.69"/>
    <n v="0.13489999999999999"/>
    <n v="4500"/>
    <n v="19"/>
    <n v="3194"/>
  </r>
  <r>
    <n v="660819"/>
    <x v="1"/>
    <x v="0"/>
    <x v="9"/>
    <s v="Nutrimedia, LLC"/>
    <x v="0"/>
    <x v="0"/>
    <x v="0"/>
    <d v="2021-01-12T00:00:00"/>
    <d v="2021-08-11T00:00:00"/>
    <x v="0"/>
    <x v="0"/>
    <d v="2021-09-11T00:00:00"/>
    <n v="845158"/>
    <x v="0"/>
    <s v="C2"/>
    <x v="1"/>
    <s v="Verified"/>
    <n v="84000"/>
    <n v="0.18990000000000001"/>
    <n v="337.23"/>
    <n v="0.13059999999999999"/>
    <n v="10000"/>
    <n v="10"/>
    <n v="2409"/>
  </r>
  <r>
    <n v="751543"/>
    <x v="1"/>
    <x v="0"/>
    <x v="2"/>
    <s v="In Home Support Services"/>
    <x v="4"/>
    <x v="0"/>
    <x v="25"/>
    <d v="2021-10-12T00:00:00"/>
    <d v="2021-05-12T00:00:00"/>
    <x v="0"/>
    <x v="0"/>
    <d v="2021-06-12T00:00:00"/>
    <n v="950992"/>
    <x v="0"/>
    <s v="D5"/>
    <x v="1"/>
    <s v="Verified"/>
    <n v="9600"/>
    <n v="9.7500000000000003E-2"/>
    <n v="105.9"/>
    <n v="0.1749"/>
    <n v="2950"/>
    <n v="4"/>
    <n v="1375"/>
  </r>
  <r>
    <n v="580279"/>
    <x v="17"/>
    <x v="0"/>
    <x v="6"/>
    <s v="MSCI Inc"/>
    <x v="3"/>
    <x v="1"/>
    <x v="50"/>
    <d v="2021-12-12T00:00:00"/>
    <d v="2021-11-12T00:00:00"/>
    <x v="1"/>
    <x v="1"/>
    <d v="2021-12-12T00:00:00"/>
    <n v="745977"/>
    <x v="0"/>
    <s v="A5"/>
    <x v="1"/>
    <s v="Verified"/>
    <n v="43000"/>
    <n v="8.5999999999999993E-2"/>
    <n v="125.13"/>
    <n v="7.8799999999999995E-2"/>
    <n v="4000"/>
    <n v="13"/>
    <n v="4452"/>
  </r>
  <r>
    <n v="979183"/>
    <x v="33"/>
    <x v="0"/>
    <x v="3"/>
    <s v="american pure spring water"/>
    <x v="3"/>
    <x v="1"/>
    <x v="13"/>
    <d v="2021-03-16T00:00:00"/>
    <d v="2021-10-14T00:00:00"/>
    <x v="1"/>
    <x v="1"/>
    <d v="2021-11-14T00:00:00"/>
    <n v="1202046"/>
    <x v="0"/>
    <s v="A1"/>
    <x v="1"/>
    <s v="Verified"/>
    <n v="96000"/>
    <n v="0.1169"/>
    <n v="213.05"/>
    <n v="6.0299999999999999E-2"/>
    <n v="7000"/>
    <n v="21"/>
    <n v="7670"/>
  </r>
  <r>
    <n v="868411"/>
    <x v="10"/>
    <x v="0"/>
    <x v="3"/>
    <s v="M&amp;I Bank"/>
    <x v="3"/>
    <x v="1"/>
    <x v="10"/>
    <d v="2021-07-13T00:00:00"/>
    <d v="2021-02-13T00:00:00"/>
    <x v="1"/>
    <x v="1"/>
    <d v="2021-03-13T00:00:00"/>
    <n v="1082191"/>
    <x v="0"/>
    <s v="A1"/>
    <x v="1"/>
    <s v="Verified"/>
    <n v="105000"/>
    <n v="6.4699999999999994E-2"/>
    <n v="331.76"/>
    <n v="5.4199999999999998E-2"/>
    <n v="11000"/>
    <n v="22"/>
    <n v="11668"/>
  </r>
  <r>
    <n v="668490"/>
    <x v="29"/>
    <x v="0"/>
    <x v="3"/>
    <s v="AT&amp;T"/>
    <x v="3"/>
    <x v="1"/>
    <x v="0"/>
    <d v="2021-05-16T00:00:00"/>
    <d v="2021-02-12T00:00:00"/>
    <x v="1"/>
    <x v="1"/>
    <d v="2021-03-12T00:00:00"/>
    <n v="854716"/>
    <x v="0"/>
    <s v="A1"/>
    <x v="1"/>
    <s v="Verified"/>
    <n v="61200"/>
    <n v="1.18E-2"/>
    <n v="156.84"/>
    <n v="5.4199999999999998E-2"/>
    <n v="5200"/>
    <n v="25"/>
    <n v="5441"/>
  </r>
  <r>
    <n v="714529"/>
    <x v="18"/>
    <x v="0"/>
    <x v="3"/>
    <s v="New York City Transit Authority"/>
    <x v="3"/>
    <x v="1"/>
    <x v="29"/>
    <d v="2021-04-14T00:00:00"/>
    <d v="2021-04-14T00:00:00"/>
    <x v="1"/>
    <x v="1"/>
    <d v="2021-05-14T00:00:00"/>
    <n v="907955"/>
    <x v="0"/>
    <s v="A2"/>
    <x v="1"/>
    <s v="Verified"/>
    <n v="112200"/>
    <n v="7.1000000000000004E-3"/>
    <n v="206.23"/>
    <n v="5.79E-2"/>
    <n v="6800"/>
    <n v="8"/>
    <n v="7424"/>
  </r>
  <r>
    <n v="782049"/>
    <x v="19"/>
    <x v="0"/>
    <x v="3"/>
    <s v="u.s. postal service"/>
    <x v="3"/>
    <x v="1"/>
    <x v="6"/>
    <d v="2021-06-14T00:00:00"/>
    <d v="2021-06-14T00:00:00"/>
    <x v="1"/>
    <x v="1"/>
    <d v="2021-07-14T00:00:00"/>
    <n v="984985"/>
    <x v="0"/>
    <s v="A2"/>
    <x v="1"/>
    <s v="Verified"/>
    <n v="55530"/>
    <n v="0.17499999999999999"/>
    <n v="98.26"/>
    <n v="6.6199999999999995E-2"/>
    <n v="3200"/>
    <n v="16"/>
    <n v="3537"/>
  </r>
  <r>
    <n v="617670"/>
    <x v="31"/>
    <x v="0"/>
    <x v="3"/>
    <s v="Kmart pharmacy"/>
    <x v="3"/>
    <x v="1"/>
    <x v="49"/>
    <d v="2021-05-16T00:00:00"/>
    <d v="2021-02-13T00:00:00"/>
    <x v="1"/>
    <x v="1"/>
    <d v="2021-03-13T00:00:00"/>
    <n v="791861"/>
    <x v="0"/>
    <s v="A3"/>
    <x v="1"/>
    <s v="Verified"/>
    <n v="110000"/>
    <n v="2.4E-2"/>
    <n v="228.75"/>
    <n v="6.1699999999999998E-2"/>
    <n v="7500"/>
    <n v="16"/>
    <n v="8173"/>
  </r>
  <r>
    <n v="984383"/>
    <x v="26"/>
    <x v="0"/>
    <x v="3"/>
    <s v="DST Output"/>
    <x v="3"/>
    <x v="1"/>
    <x v="13"/>
    <d v="2021-10-13T00:00:00"/>
    <d v="2021-10-13T00:00:00"/>
    <x v="1"/>
    <x v="1"/>
    <d v="2021-11-13T00:00:00"/>
    <n v="1207974"/>
    <x v="0"/>
    <s v="A4"/>
    <x v="1"/>
    <s v="Verified"/>
    <n v="74000"/>
    <n v="8.8999999999999999E-3"/>
    <n v="156.46"/>
    <n v="7.9000000000000001E-2"/>
    <n v="5000"/>
    <n v="14"/>
    <n v="5477"/>
  </r>
  <r>
    <n v="435798"/>
    <x v="5"/>
    <x v="0"/>
    <x v="3"/>
    <s v="State Of Florida"/>
    <x v="3"/>
    <x v="1"/>
    <x v="20"/>
    <d v="2021-03-12T00:00:00"/>
    <d v="2021-04-12T00:00:00"/>
    <x v="1"/>
    <x v="1"/>
    <d v="2021-05-12T00:00:00"/>
    <n v="520996"/>
    <x v="0"/>
    <s v="A4"/>
    <x v="1"/>
    <s v="Verified"/>
    <n v="116004"/>
    <n v="8.8999999999999999E-3"/>
    <n v="214.16"/>
    <n v="8.5900000000000004E-2"/>
    <n v="6775"/>
    <n v="12"/>
    <n v="7671"/>
  </r>
  <r>
    <n v="847761"/>
    <x v="1"/>
    <x v="0"/>
    <x v="3"/>
    <s v="DW McCasland"/>
    <x v="3"/>
    <x v="1"/>
    <x v="11"/>
    <d v="2021-12-12T00:00:00"/>
    <d v="2021-12-12T00:00:00"/>
    <x v="1"/>
    <x v="1"/>
    <d v="2022-01-12T00:00:00"/>
    <n v="1039056"/>
    <x v="0"/>
    <s v="A5"/>
    <x v="1"/>
    <s v="Verified"/>
    <n v="87600"/>
    <n v="0.16839999999999999"/>
    <n v="473.45"/>
    <n v="8.4900000000000003E-2"/>
    <n v="15000"/>
    <n v="32"/>
    <n v="16376"/>
  </r>
  <r>
    <n v="296737"/>
    <x v="22"/>
    <x v="0"/>
    <x v="8"/>
    <s v="Wackenhut"/>
    <x v="3"/>
    <x v="1"/>
    <x v="25"/>
    <d v="2021-05-16T00:00:00"/>
    <d v="2021-03-14T00:00:00"/>
    <x v="1"/>
    <x v="1"/>
    <d v="2021-04-14T00:00:00"/>
    <n v="296734"/>
    <x v="0"/>
    <s v="A4"/>
    <x v="1"/>
    <s v="Verified"/>
    <n v="42000"/>
    <n v="7.1000000000000004E-3"/>
    <n v="311.02"/>
    <n v="7.4899999999999994E-2"/>
    <n v="10000"/>
    <n v="18"/>
    <n v="11185"/>
  </r>
  <r>
    <n v="877452"/>
    <x v="8"/>
    <x v="0"/>
    <x v="4"/>
    <s v="lowes home center"/>
    <x v="3"/>
    <x v="1"/>
    <x v="10"/>
    <d v="2021-05-16T00:00:00"/>
    <d v="2021-10-11T00:00:00"/>
    <x v="1"/>
    <x v="1"/>
    <d v="2021-11-11T00:00:00"/>
    <n v="1092174"/>
    <x v="0"/>
    <s v="A1"/>
    <x v="1"/>
    <s v="Verified"/>
    <n v="53000"/>
    <n v="7.0199999999999999E-2"/>
    <n v="85.22"/>
    <n v="6.0299999999999999E-2"/>
    <n v="2800"/>
    <n v="27"/>
    <n v="2814"/>
  </r>
  <r>
    <n v="821606"/>
    <x v="0"/>
    <x v="0"/>
    <x v="2"/>
    <s v="University of Georgia"/>
    <x v="3"/>
    <x v="1"/>
    <x v="44"/>
    <d v="2021-04-14T00:00:00"/>
    <d v="2021-04-14T00:00:00"/>
    <x v="1"/>
    <x v="1"/>
    <d v="2021-05-14T00:00:00"/>
    <n v="1029968"/>
    <x v="0"/>
    <s v="A1"/>
    <x v="1"/>
    <s v="Verified"/>
    <n v="49200"/>
    <n v="0.20760000000000001"/>
    <n v="75.400000000000006"/>
    <n v="5.4199999999999998E-2"/>
    <n v="2500"/>
    <n v="17"/>
    <n v="2711"/>
  </r>
  <r>
    <n v="685536"/>
    <x v="3"/>
    <x v="0"/>
    <x v="2"/>
    <s v="spins"/>
    <x v="3"/>
    <x v="1"/>
    <x v="42"/>
    <d v="2021-05-16T00:00:00"/>
    <d v="2021-01-14T00:00:00"/>
    <x v="1"/>
    <x v="1"/>
    <d v="2021-02-14T00:00:00"/>
    <n v="875193"/>
    <x v="0"/>
    <s v="A4"/>
    <x v="1"/>
    <s v="Verified"/>
    <n v="115600"/>
    <n v="0.1043"/>
    <n v="307.77999999999997"/>
    <n v="7.2900000000000006E-2"/>
    <n v="9925"/>
    <n v="32"/>
    <n v="11075"/>
  </r>
  <r>
    <n v="757895"/>
    <x v="11"/>
    <x v="0"/>
    <x v="5"/>
    <s v="Hall Jaffe and Clayton"/>
    <x v="3"/>
    <x v="1"/>
    <x v="25"/>
    <d v="2021-12-11T00:00:00"/>
    <d v="2021-01-12T00:00:00"/>
    <x v="1"/>
    <x v="1"/>
    <d v="2021-02-12T00:00:00"/>
    <n v="957991"/>
    <x v="0"/>
    <s v="A1"/>
    <x v="1"/>
    <s v="Verified"/>
    <n v="130000"/>
    <n v="4.4699999999999997E-2"/>
    <n v="90.48"/>
    <n v="5.4199999999999998E-2"/>
    <n v="3000"/>
    <n v="36"/>
    <n v="3088"/>
  </r>
  <r>
    <n v="658407"/>
    <x v="1"/>
    <x v="0"/>
    <x v="5"/>
    <s v="Pellenc America Inc."/>
    <x v="3"/>
    <x v="1"/>
    <x v="21"/>
    <d v="2021-02-14T00:00:00"/>
    <d v="2021-02-14T00:00:00"/>
    <x v="1"/>
    <x v="1"/>
    <d v="2021-03-14T00:00:00"/>
    <n v="842051"/>
    <x v="0"/>
    <s v="A2"/>
    <x v="1"/>
    <s v="Verified"/>
    <n v="90000"/>
    <n v="8.3999999999999995E-3"/>
    <n v="303.27"/>
    <n v="5.79E-2"/>
    <n v="10000"/>
    <n v="15"/>
    <n v="10918"/>
  </r>
  <r>
    <n v="627653"/>
    <x v="37"/>
    <x v="0"/>
    <x v="9"/>
    <s v="Salem Keizer Public Schools"/>
    <x v="3"/>
    <x v="1"/>
    <x v="41"/>
    <d v="2021-12-13T00:00:00"/>
    <d v="2021-12-13T00:00:00"/>
    <x v="1"/>
    <x v="1"/>
    <d v="2022-01-13T00:00:00"/>
    <n v="804314"/>
    <x v="0"/>
    <s v="A3"/>
    <x v="1"/>
    <s v="Verified"/>
    <n v="75000"/>
    <n v="1.01E-2"/>
    <n v="186.81"/>
    <n v="6.1699999999999998E-2"/>
    <n v="6125"/>
    <n v="25"/>
    <n v="6726"/>
  </r>
  <r>
    <n v="516194"/>
    <x v="0"/>
    <x v="0"/>
    <x v="10"/>
    <s v="CH Bakers"/>
    <x v="3"/>
    <x v="1"/>
    <x v="27"/>
    <d v="2021-05-16T00:00:00"/>
    <d v="2021-05-13T00:00:00"/>
    <x v="1"/>
    <x v="1"/>
    <d v="2021-06-13T00:00:00"/>
    <n v="667153"/>
    <x v="0"/>
    <s v="A3"/>
    <x v="1"/>
    <s v="Verified"/>
    <n v="56902"/>
    <n v="0.14760000000000001"/>
    <n v="371.3"/>
    <n v="7.1400000000000005E-2"/>
    <n v="12000"/>
    <n v="20"/>
    <n v="13368"/>
  </r>
  <r>
    <n v="657408"/>
    <x v="1"/>
    <x v="0"/>
    <x v="10"/>
    <s v="ThyssenKrupt Elevators Americas"/>
    <x v="3"/>
    <x v="1"/>
    <x v="21"/>
    <d v="2021-02-14T00:00:00"/>
    <d v="2021-02-14T00:00:00"/>
    <x v="1"/>
    <x v="1"/>
    <d v="2021-03-14T00:00:00"/>
    <n v="840752"/>
    <x v="0"/>
    <s v="A4"/>
    <x v="1"/>
    <s v="Verified"/>
    <n v="150000"/>
    <n v="0.1268"/>
    <n v="93.03"/>
    <n v="7.2900000000000006E-2"/>
    <n v="3000"/>
    <n v="36"/>
    <n v="3350"/>
  </r>
  <r>
    <n v="973976"/>
    <x v="5"/>
    <x v="0"/>
    <x v="10"/>
    <s v="Lockheed Martin"/>
    <x v="3"/>
    <x v="1"/>
    <x v="13"/>
    <d v="2021-01-16T00:00:00"/>
    <d v="2021-02-14T00:00:00"/>
    <x v="1"/>
    <x v="1"/>
    <d v="2021-03-14T00:00:00"/>
    <n v="1196023"/>
    <x v="0"/>
    <s v="A5"/>
    <x v="1"/>
    <s v="Verified"/>
    <n v="54000"/>
    <n v="0.15820000000000001"/>
    <n v="120.67"/>
    <n v="8.8999999999999996E-2"/>
    <n v="3800"/>
    <n v="28"/>
    <n v="4313"/>
  </r>
  <r>
    <n v="738407"/>
    <x v="38"/>
    <x v="0"/>
    <x v="3"/>
    <s v="US Postal Service"/>
    <x v="3"/>
    <x v="1"/>
    <x v="29"/>
    <d v="2021-05-16T00:00:00"/>
    <d v="2021-01-14T00:00:00"/>
    <x v="1"/>
    <x v="1"/>
    <d v="2021-02-14T00:00:00"/>
    <n v="935771"/>
    <x v="0"/>
    <s v="A2"/>
    <x v="1"/>
    <s v="Verified"/>
    <n v="63600"/>
    <n v="7.1300000000000002E-2"/>
    <n v="75.06"/>
    <n v="5.79E-2"/>
    <n v="2475"/>
    <n v="36"/>
    <n v="2689"/>
  </r>
  <r>
    <n v="526353"/>
    <x v="37"/>
    <x v="0"/>
    <x v="3"/>
    <s v="UPS"/>
    <x v="3"/>
    <x v="1"/>
    <x v="51"/>
    <d v="2021-05-15T00:00:00"/>
    <d v="2021-07-11T00:00:00"/>
    <x v="1"/>
    <x v="1"/>
    <d v="2021-08-11T00:00:00"/>
    <n v="680916"/>
    <x v="0"/>
    <s v="A3"/>
    <x v="1"/>
    <s v="Verified"/>
    <n v="65000"/>
    <n v="9.0300000000000005E-2"/>
    <n v="185.65"/>
    <n v="7.1400000000000005E-2"/>
    <n v="6000"/>
    <n v="14"/>
    <n v="6393"/>
  </r>
  <r>
    <n v="970995"/>
    <x v="29"/>
    <x v="0"/>
    <x v="3"/>
    <s v="Walmart Distribution Center"/>
    <x v="3"/>
    <x v="1"/>
    <x v="13"/>
    <d v="2021-06-13T00:00:00"/>
    <d v="2021-06-13T00:00:00"/>
    <x v="1"/>
    <x v="1"/>
    <d v="2021-07-13T00:00:00"/>
    <n v="1192491"/>
    <x v="0"/>
    <s v="A5"/>
    <x v="1"/>
    <s v="Verified"/>
    <n v="76000"/>
    <n v="0.23350000000000001"/>
    <n v="190.52"/>
    <n v="8.8999999999999996E-2"/>
    <n v="6000"/>
    <n v="38"/>
    <n v="6675"/>
  </r>
  <r>
    <n v="751072"/>
    <x v="18"/>
    <x v="0"/>
    <x v="3"/>
    <s v="Verizon"/>
    <x v="3"/>
    <x v="1"/>
    <x v="25"/>
    <d v="2021-05-16T00:00:00"/>
    <d v="2021-12-12T00:00:00"/>
    <x v="1"/>
    <x v="1"/>
    <d v="2022-01-12T00:00:00"/>
    <n v="950481"/>
    <x v="0"/>
    <s v="A5"/>
    <x v="1"/>
    <s v="Verified"/>
    <n v="130000"/>
    <n v="0.15989999999999999"/>
    <n v="309.32"/>
    <n v="8.4900000000000003E-2"/>
    <n v="9800"/>
    <n v="39"/>
    <n v="10815"/>
  </r>
  <r>
    <n v="420464"/>
    <x v="35"/>
    <x v="0"/>
    <x v="8"/>
    <s v="GBA"/>
    <x v="3"/>
    <x v="1"/>
    <x v="23"/>
    <d v="2021-02-13T00:00:00"/>
    <d v="2021-07-12T00:00:00"/>
    <x v="1"/>
    <x v="1"/>
    <d v="2021-08-12T00:00:00"/>
    <n v="493768"/>
    <x v="0"/>
    <s v="A5"/>
    <x v="1"/>
    <s v="Verified"/>
    <n v="52700"/>
    <n v="0.21809999999999999"/>
    <n v="160.47999999999999"/>
    <n v="9.6299999999999997E-2"/>
    <n v="5000"/>
    <n v="11"/>
    <n v="5777"/>
  </r>
  <r>
    <n v="610259"/>
    <x v="5"/>
    <x v="0"/>
    <x v="8"/>
    <s v="Sears"/>
    <x v="3"/>
    <x v="1"/>
    <x v="49"/>
    <d v="2021-05-16T00:00:00"/>
    <d v="2021-12-13T00:00:00"/>
    <x v="1"/>
    <x v="1"/>
    <d v="2022-01-13T00:00:00"/>
    <n v="782655"/>
    <x v="0"/>
    <s v="A5"/>
    <x v="1"/>
    <s v="Verified"/>
    <n v="78000"/>
    <n v="0.1454"/>
    <n v="185.02"/>
    <n v="6.9099999999999995E-2"/>
    <n v="6000"/>
    <n v="48"/>
    <n v="6661"/>
  </r>
  <r>
    <n v="979654"/>
    <x v="32"/>
    <x v="0"/>
    <x v="9"/>
    <s v="Lowe's Home Improvement"/>
    <x v="3"/>
    <x v="1"/>
    <x v="13"/>
    <d v="2021-03-14T00:00:00"/>
    <d v="2021-03-14T00:00:00"/>
    <x v="1"/>
    <x v="1"/>
    <d v="2021-04-14T00:00:00"/>
    <n v="1202812"/>
    <x v="0"/>
    <s v="A5"/>
    <x v="1"/>
    <s v="Verified"/>
    <n v="31776"/>
    <n v="0.18279999999999999"/>
    <n v="190.52"/>
    <n v="8.8999999999999996E-2"/>
    <n v="6000"/>
    <n v="8"/>
    <n v="6809"/>
  </r>
  <r>
    <n v="819494"/>
    <x v="1"/>
    <x v="0"/>
    <x v="10"/>
    <s v="Valero Energy Corp."/>
    <x v="3"/>
    <x v="1"/>
    <x v="44"/>
    <d v="2021-08-15T00:00:00"/>
    <d v="2021-08-14T00:00:00"/>
    <x v="1"/>
    <x v="1"/>
    <d v="2021-09-14T00:00:00"/>
    <n v="1027615"/>
    <x v="0"/>
    <s v="A2"/>
    <x v="1"/>
    <s v="Verified"/>
    <n v="96000"/>
    <n v="1.4800000000000001E-2"/>
    <n v="334.6"/>
    <n v="5.9900000000000002E-2"/>
    <n v="11000"/>
    <n v="26"/>
    <n v="12045"/>
  </r>
  <r>
    <n v="815183"/>
    <x v="5"/>
    <x v="0"/>
    <x v="3"/>
    <s v="South Lake Hospital"/>
    <x v="3"/>
    <x v="1"/>
    <x v="44"/>
    <d v="2021-02-14T00:00:00"/>
    <d v="2021-03-14T00:00:00"/>
    <x v="1"/>
    <x v="1"/>
    <d v="2021-04-14T00:00:00"/>
    <n v="1022784"/>
    <x v="0"/>
    <s v="A3"/>
    <x v="1"/>
    <s v="Verified"/>
    <n v="65000"/>
    <n v="0.15210000000000001"/>
    <n v="246.99"/>
    <n v="6.9900000000000004E-2"/>
    <n v="8000"/>
    <n v="21"/>
    <n v="8870"/>
  </r>
  <r>
    <n v="970733"/>
    <x v="8"/>
    <x v="0"/>
    <x v="5"/>
    <m/>
    <x v="3"/>
    <x v="1"/>
    <x v="13"/>
    <d v="2021-04-16T00:00:00"/>
    <d v="2021-10-14T00:00:00"/>
    <x v="1"/>
    <x v="1"/>
    <d v="2021-11-14T00:00:00"/>
    <n v="1192419"/>
    <x v="0"/>
    <s v="A3"/>
    <x v="1"/>
    <s v="Verified"/>
    <n v="240000"/>
    <n v="5.7200000000000001E-2"/>
    <n v="261.33999999999997"/>
    <n v="7.51E-2"/>
    <n v="8400"/>
    <n v="28"/>
    <n v="9408"/>
  </r>
  <r>
    <n v="696203"/>
    <x v="8"/>
    <x v="0"/>
    <x v="4"/>
    <s v="NYC trasit"/>
    <x v="3"/>
    <x v="1"/>
    <x v="42"/>
    <d v="2021-10-12T00:00:00"/>
    <d v="2021-10-12T00:00:00"/>
    <x v="1"/>
    <x v="1"/>
    <d v="2021-11-12T00:00:00"/>
    <n v="887346"/>
    <x v="0"/>
    <s v="A3"/>
    <x v="1"/>
    <s v="Verified"/>
    <n v="65000"/>
    <n v="0.16250000000000001"/>
    <n v="154.21"/>
    <n v="6.9199999999999998E-2"/>
    <n v="5000"/>
    <n v="18"/>
    <n v="5302"/>
  </r>
  <r>
    <n v="1016736"/>
    <x v="19"/>
    <x v="0"/>
    <x v="3"/>
    <s v="continental airlines"/>
    <x v="3"/>
    <x v="1"/>
    <x v="22"/>
    <d v="2021-12-14T00:00:00"/>
    <d v="2021-01-15T00:00:00"/>
    <x v="1"/>
    <x v="1"/>
    <d v="2021-02-15T00:00:00"/>
    <n v="1244663"/>
    <x v="0"/>
    <s v="A1"/>
    <x v="1"/>
    <s v="Verified"/>
    <n v="80000"/>
    <n v="0.1077"/>
    <n v="258.70999999999998"/>
    <n v="6.0299999999999999E-2"/>
    <n v="8500"/>
    <n v="47"/>
    <n v="9328"/>
  </r>
  <r>
    <n v="676417"/>
    <x v="5"/>
    <x v="0"/>
    <x v="8"/>
    <s v="The Palace Renaissance Royale"/>
    <x v="3"/>
    <x v="1"/>
    <x v="0"/>
    <d v="2021-06-14T00:00:00"/>
    <d v="2021-03-14T00:00:00"/>
    <x v="1"/>
    <x v="1"/>
    <d v="2021-04-14T00:00:00"/>
    <n v="864401"/>
    <x v="0"/>
    <s v="A1"/>
    <x v="1"/>
    <s v="Verified"/>
    <n v="16000"/>
    <n v="8.1000000000000003E-2"/>
    <n v="219.42"/>
    <n v="5.4199999999999998E-2"/>
    <n v="7275"/>
    <n v="26"/>
    <n v="7899"/>
  </r>
  <r>
    <n v="854197"/>
    <x v="26"/>
    <x v="0"/>
    <x v="8"/>
    <s v="One Source Risk Management"/>
    <x v="3"/>
    <x v="1"/>
    <x v="11"/>
    <d v="2021-09-14T00:00:00"/>
    <d v="2021-09-14T00:00:00"/>
    <x v="1"/>
    <x v="1"/>
    <d v="2021-10-14T00:00:00"/>
    <n v="1066430"/>
    <x v="0"/>
    <s v="A1"/>
    <x v="1"/>
    <s v="Verified"/>
    <n v="200000"/>
    <n v="3.9300000000000002E-2"/>
    <n v="180.96"/>
    <n v="5.4199999999999998E-2"/>
    <n v="6000"/>
    <n v="34"/>
    <n v="6515"/>
  </r>
  <r>
    <n v="635024"/>
    <x v="2"/>
    <x v="0"/>
    <x v="8"/>
    <s v="Tech Data Corporation"/>
    <x v="3"/>
    <x v="1"/>
    <x v="41"/>
    <d v="2021-02-15T00:00:00"/>
    <d v="2021-11-12T00:00:00"/>
    <x v="1"/>
    <x v="1"/>
    <d v="2021-12-12T00:00:00"/>
    <n v="813477"/>
    <x v="0"/>
    <s v="A2"/>
    <x v="1"/>
    <s v="Verified"/>
    <n v="75000"/>
    <n v="0.1075"/>
    <n v="121.31"/>
    <n v="5.79E-2"/>
    <n v="4000"/>
    <n v="36"/>
    <n v="4307"/>
  </r>
  <r>
    <n v="391892"/>
    <x v="21"/>
    <x v="0"/>
    <x v="4"/>
    <s v="PricewaterhouseCoopers LLP"/>
    <x v="3"/>
    <x v="1"/>
    <x v="45"/>
    <d v="2021-08-11T00:00:00"/>
    <d v="2021-07-11T00:00:00"/>
    <x v="1"/>
    <x v="1"/>
    <d v="2021-08-11T00:00:00"/>
    <n v="428366"/>
    <x v="0"/>
    <s v="A1"/>
    <x v="1"/>
    <s v="Verified"/>
    <n v="117500"/>
    <n v="8.6099999999999996E-2"/>
    <n v="543.29999999999995"/>
    <n v="7.3700000000000002E-2"/>
    <n v="17500"/>
    <n v="28"/>
    <n v="19412"/>
  </r>
  <r>
    <n v="540829"/>
    <x v="21"/>
    <x v="0"/>
    <x v="1"/>
    <s v="The Hartford"/>
    <x v="3"/>
    <x v="1"/>
    <x v="43"/>
    <d v="2021-11-14T00:00:00"/>
    <d v="2021-07-13T00:00:00"/>
    <x v="1"/>
    <x v="1"/>
    <d v="2021-08-13T00:00:00"/>
    <n v="698199"/>
    <x v="0"/>
    <s v="A1"/>
    <x v="1"/>
    <s v="Verified"/>
    <n v="68000"/>
    <n v="0.13919999999999999"/>
    <n v="107.1"/>
    <n v="6.3899999999999998E-2"/>
    <n v="3500"/>
    <n v="21"/>
    <n v="3856"/>
  </r>
  <r>
    <n v="612380"/>
    <x v="32"/>
    <x v="0"/>
    <x v="0"/>
    <s v="Wells Fargo (TekSystems)"/>
    <x v="3"/>
    <x v="1"/>
    <x v="49"/>
    <d v="2021-11-13T00:00:00"/>
    <d v="2021-12-13T00:00:00"/>
    <x v="1"/>
    <x v="1"/>
    <d v="2022-01-13T00:00:00"/>
    <n v="785253"/>
    <x v="0"/>
    <s v="A1"/>
    <x v="1"/>
    <s v="Verified"/>
    <n v="84000"/>
    <n v="4.6600000000000003E-2"/>
    <n v="268.43"/>
    <n v="5.4199999999999998E-2"/>
    <n v="12000"/>
    <n v="23"/>
    <n v="9664"/>
  </r>
  <r>
    <n v="806665"/>
    <x v="37"/>
    <x v="0"/>
    <x v="3"/>
    <s v="UPS"/>
    <x v="2"/>
    <x v="1"/>
    <x v="44"/>
    <d v="2021-05-15T00:00:00"/>
    <d v="2021-04-14T00:00:00"/>
    <x v="1"/>
    <x v="1"/>
    <d v="2021-05-14T00:00:00"/>
    <n v="1012870"/>
    <x v="0"/>
    <s v="B4"/>
    <x v="1"/>
    <s v="Verified"/>
    <n v="69900"/>
    <n v="0.1701"/>
    <n v="593.49"/>
    <n v="0.1149"/>
    <n v="18000"/>
    <n v="15"/>
    <n v="21310"/>
  </r>
  <r>
    <n v="691483"/>
    <x v="5"/>
    <x v="0"/>
    <x v="4"/>
    <s v="American Safety Council, Inc"/>
    <x v="2"/>
    <x v="1"/>
    <x v="42"/>
    <d v="2021-03-14T00:00:00"/>
    <d v="2021-03-14T00:00:00"/>
    <x v="1"/>
    <x v="1"/>
    <d v="2021-04-14T00:00:00"/>
    <n v="882064"/>
    <x v="0"/>
    <s v="B5"/>
    <x v="1"/>
    <s v="Verified"/>
    <n v="50000"/>
    <n v="5.11E-2"/>
    <n v="196.75"/>
    <n v="0.1111"/>
    <n v="6000"/>
    <n v="5"/>
    <n v="7083"/>
  </r>
  <r>
    <n v="1018254"/>
    <x v="13"/>
    <x v="0"/>
    <x v="5"/>
    <s v="Safeway"/>
    <x v="2"/>
    <x v="1"/>
    <x v="22"/>
    <d v="2021-05-16T00:00:00"/>
    <d v="2021-09-13T00:00:00"/>
    <x v="1"/>
    <x v="1"/>
    <d v="2021-10-13T00:00:00"/>
    <n v="1246503"/>
    <x v="0"/>
    <s v="B2"/>
    <x v="1"/>
    <s v="Verified"/>
    <n v="122400"/>
    <n v="0.2402"/>
    <n v="221.5"/>
    <n v="0.1065"/>
    <n v="6800"/>
    <n v="37"/>
    <n v="7777"/>
  </r>
  <r>
    <n v="597573"/>
    <x v="1"/>
    <x v="0"/>
    <x v="1"/>
    <s v="City of Manhattan Beach"/>
    <x v="2"/>
    <x v="1"/>
    <x v="50"/>
    <d v="2021-10-13T00:00:00"/>
    <d v="2021-11-13T00:00:00"/>
    <x v="1"/>
    <x v="1"/>
    <d v="2021-12-13T00:00:00"/>
    <n v="767026"/>
    <x v="0"/>
    <s v="B1"/>
    <x v="1"/>
    <s v="Verified"/>
    <n v="85000"/>
    <n v="7.8600000000000003E-2"/>
    <n v="648.91999999999996"/>
    <n v="0.1038"/>
    <n v="20000"/>
    <n v="31"/>
    <n v="23363"/>
  </r>
  <r>
    <n v="384951"/>
    <x v="38"/>
    <x v="0"/>
    <x v="6"/>
    <s v="Butler International"/>
    <x v="2"/>
    <x v="1"/>
    <x v="33"/>
    <d v="2021-03-12T00:00:00"/>
    <d v="2021-04-12T00:00:00"/>
    <x v="1"/>
    <x v="1"/>
    <d v="2021-05-12T00:00:00"/>
    <n v="416398"/>
    <x v="0"/>
    <s v="B1"/>
    <x v="1"/>
    <s v="Verified"/>
    <n v="81204"/>
    <n v="1.5E-3"/>
    <n v="297.7"/>
    <n v="0.1095"/>
    <n v="9100"/>
    <n v="17"/>
    <n v="10717"/>
  </r>
  <r>
    <n v="818350"/>
    <x v="1"/>
    <x v="0"/>
    <x v="5"/>
    <s v="Coachella Valley Unified School District"/>
    <x v="2"/>
    <x v="1"/>
    <x v="44"/>
    <d v="2021-10-12T00:00:00"/>
    <d v="2021-10-12T00:00:00"/>
    <x v="1"/>
    <x v="1"/>
    <d v="2021-11-12T00:00:00"/>
    <n v="1026273"/>
    <x v="0"/>
    <s v="B3"/>
    <x v="1"/>
    <s v="Verified"/>
    <n v="63000"/>
    <n v="0.23899999999999999"/>
    <n v="242.24"/>
    <n v="0.1099"/>
    <n v="7400"/>
    <n v="28"/>
    <n v="8242"/>
  </r>
  <r>
    <n v="420049"/>
    <x v="1"/>
    <x v="0"/>
    <x v="3"/>
    <s v="Law Firm with offices NY, LA, DC and overseas"/>
    <x v="2"/>
    <x v="1"/>
    <x v="23"/>
    <d v="2021-05-15T00:00:00"/>
    <d v="2021-04-12T00:00:00"/>
    <x v="1"/>
    <x v="1"/>
    <d v="2021-05-12T00:00:00"/>
    <n v="493089"/>
    <x v="0"/>
    <s v="B3"/>
    <x v="1"/>
    <s v="Verified"/>
    <n v="300000"/>
    <n v="6.93E-2"/>
    <n v="660.27"/>
    <n v="0.1158"/>
    <n v="20000"/>
    <n v="38"/>
    <n v="23732"/>
  </r>
  <r>
    <n v="622529"/>
    <x v="5"/>
    <x v="0"/>
    <x v="2"/>
    <s v="TSA"/>
    <x v="2"/>
    <x v="1"/>
    <x v="41"/>
    <d v="2021-05-16T00:00:00"/>
    <d v="2021-12-13T00:00:00"/>
    <x v="1"/>
    <x v="1"/>
    <d v="2022-01-13T00:00:00"/>
    <n v="797838"/>
    <x v="0"/>
    <s v="B1"/>
    <x v="1"/>
    <s v="Verified"/>
    <n v="40000"/>
    <n v="0.16619999999999999"/>
    <n v="111.11"/>
    <n v="8.8800000000000004E-2"/>
    <n v="3500"/>
    <n v="26"/>
    <n v="4000"/>
  </r>
  <r>
    <n v="663422"/>
    <x v="32"/>
    <x v="0"/>
    <x v="2"/>
    <s v="Bank of America"/>
    <x v="2"/>
    <x v="1"/>
    <x v="0"/>
    <d v="2021-03-11T00:00:00"/>
    <d v="2021-03-11T00:00:00"/>
    <x v="1"/>
    <x v="1"/>
    <d v="2021-04-11T00:00:00"/>
    <n v="848319"/>
    <x v="0"/>
    <s v="B5"/>
    <x v="1"/>
    <s v="Verified"/>
    <n v="114000"/>
    <n v="9.3299999999999994E-2"/>
    <n v="327.91"/>
    <n v="0.1111"/>
    <n v="10000"/>
    <n v="26"/>
    <n v="10094"/>
  </r>
  <r>
    <n v="421544"/>
    <x v="5"/>
    <x v="0"/>
    <x v="3"/>
    <s v="FirstCaribbean International Bank owned by CIBC"/>
    <x v="2"/>
    <x v="1"/>
    <x v="52"/>
    <d v="2021-03-16T00:00:00"/>
    <d v="2021-10-12T00:00:00"/>
    <x v="1"/>
    <x v="1"/>
    <d v="2021-11-12T00:00:00"/>
    <n v="494914"/>
    <x v="0"/>
    <s v="B4"/>
    <x v="1"/>
    <s v="Verified"/>
    <n v="38268"/>
    <n v="0.14050000000000001"/>
    <n v="279.72000000000003"/>
    <n v="0.12180000000000001"/>
    <n v="8400"/>
    <n v="13"/>
    <n v="10070"/>
  </r>
  <r>
    <n v="886999"/>
    <x v="30"/>
    <x v="0"/>
    <x v="1"/>
    <s v="US Postal Service"/>
    <x v="2"/>
    <x v="1"/>
    <x v="10"/>
    <d v="2021-05-13T00:00:00"/>
    <d v="2021-05-13T00:00:00"/>
    <x v="1"/>
    <x v="1"/>
    <d v="2021-06-13T00:00:00"/>
    <n v="1103068"/>
    <x v="0"/>
    <s v="B1"/>
    <x v="1"/>
    <s v="Verified"/>
    <n v="69000"/>
    <n v="0.187"/>
    <n v="128.9"/>
    <n v="9.9099999999999994E-2"/>
    <n v="4000"/>
    <n v="32"/>
    <n v="4503"/>
  </r>
  <r>
    <n v="369880"/>
    <x v="1"/>
    <x v="0"/>
    <x v="2"/>
    <s v="ARCADIS"/>
    <x v="2"/>
    <x v="1"/>
    <x v="40"/>
    <d v="2021-09-11T00:00:00"/>
    <d v="2021-09-09T00:00:00"/>
    <x v="1"/>
    <x v="1"/>
    <d v="2021-10-09T00:00:00"/>
    <n v="386125"/>
    <x v="0"/>
    <s v="B4"/>
    <x v="1"/>
    <s v="Verified"/>
    <n v="84240"/>
    <n v="0.1033"/>
    <n v="464.3"/>
    <n v="0.11890000000000001"/>
    <n v="14000"/>
    <n v="15"/>
    <n v="14910"/>
  </r>
  <r>
    <n v="656846"/>
    <x v="28"/>
    <x v="0"/>
    <x v="7"/>
    <s v="Oasis Landscape Construction"/>
    <x v="2"/>
    <x v="1"/>
    <x v="21"/>
    <d v="2021-05-16T00:00:00"/>
    <d v="2021-02-14T00:00:00"/>
    <x v="1"/>
    <x v="1"/>
    <d v="2021-03-14T00:00:00"/>
    <n v="840065"/>
    <x v="0"/>
    <s v="B1"/>
    <x v="1"/>
    <s v="Verified"/>
    <n v="66000"/>
    <n v="0.22839999999999999"/>
    <n v="224.66"/>
    <n v="9.6299999999999997E-2"/>
    <n v="7000"/>
    <n v="22"/>
    <n v="8089"/>
  </r>
  <r>
    <n v="561337"/>
    <x v="33"/>
    <x v="0"/>
    <x v="7"/>
    <s v="Pep Boys Auto"/>
    <x v="0"/>
    <x v="1"/>
    <x v="47"/>
    <d v="2021-05-12T00:00:00"/>
    <d v="2021-04-12T00:00:00"/>
    <x v="1"/>
    <x v="1"/>
    <d v="2021-05-12T00:00:00"/>
    <n v="722418"/>
    <x v="0"/>
    <s v="C1"/>
    <x v="1"/>
    <s v="Verified"/>
    <n v="86000"/>
    <n v="5.6099999999999997E-2"/>
    <n v="89.59"/>
    <n v="0.1323"/>
    <n v="2650"/>
    <n v="16"/>
    <n v="3099"/>
  </r>
  <r>
    <n v="431935"/>
    <x v="6"/>
    <x v="0"/>
    <x v="6"/>
    <s v="US Xpress Enterprises"/>
    <x v="0"/>
    <x v="1"/>
    <x v="20"/>
    <d v="2021-04-14T00:00:00"/>
    <d v="2021-01-12T00:00:00"/>
    <x v="1"/>
    <x v="1"/>
    <d v="2021-02-12T00:00:00"/>
    <n v="512991"/>
    <x v="0"/>
    <s v="C3"/>
    <x v="1"/>
    <s v="Verified"/>
    <n v="42000"/>
    <n v="0.13189999999999999"/>
    <n v="195.32"/>
    <n v="0.13569999999999999"/>
    <n v="5750"/>
    <n v="14"/>
    <n v="6972"/>
  </r>
  <r>
    <n v="673339"/>
    <x v="21"/>
    <x v="0"/>
    <x v="0"/>
    <s v="RM Contracting SISCA Northeast"/>
    <x v="0"/>
    <x v="1"/>
    <x v="0"/>
    <d v="2021-04-16T00:00:00"/>
    <d v="2021-03-12T00:00:00"/>
    <x v="1"/>
    <x v="1"/>
    <d v="2021-04-12T00:00:00"/>
    <n v="860660"/>
    <x v="0"/>
    <s v="C1"/>
    <x v="1"/>
    <s v="Verified"/>
    <n v="91200"/>
    <n v="0.1537"/>
    <n v="301.87"/>
    <n v="0.1268"/>
    <n v="9000"/>
    <n v="25"/>
    <n v="9992"/>
  </r>
  <r>
    <n v="367628"/>
    <x v="19"/>
    <x v="0"/>
    <x v="2"/>
    <s v="ganley auto"/>
    <x v="0"/>
    <x v="1"/>
    <x v="55"/>
    <d v="2021-12-11T00:00:00"/>
    <d v="2021-01-12T00:00:00"/>
    <x v="1"/>
    <x v="1"/>
    <d v="2021-02-12T00:00:00"/>
    <n v="381356"/>
    <x v="0"/>
    <s v="C3"/>
    <x v="1"/>
    <s v="Verified"/>
    <n v="60000"/>
    <n v="0.14080000000000001"/>
    <n v="101.32"/>
    <n v="0.13159999999999999"/>
    <n v="3000"/>
    <n v="12"/>
    <n v="3647"/>
  </r>
  <r>
    <n v="660830"/>
    <x v="8"/>
    <x v="0"/>
    <x v="0"/>
    <s v="AON Corporation"/>
    <x v="0"/>
    <x v="1"/>
    <x v="21"/>
    <d v="2021-05-16T00:00:00"/>
    <d v="2021-10-12T00:00:00"/>
    <x v="1"/>
    <x v="1"/>
    <d v="2021-11-12T00:00:00"/>
    <n v="845173"/>
    <x v="0"/>
    <s v="C2"/>
    <x v="1"/>
    <s v="Verified"/>
    <n v="77604"/>
    <n v="0.10100000000000001"/>
    <n v="229.32"/>
    <n v="0.13059999999999999"/>
    <n v="6800"/>
    <n v="40"/>
    <n v="7882"/>
  </r>
  <r>
    <n v="382835"/>
    <x v="5"/>
    <x v="0"/>
    <x v="3"/>
    <s v="PALM BEACH GARDENS MED CTR"/>
    <x v="0"/>
    <x v="1"/>
    <x v="33"/>
    <d v="2021-12-15T00:00:00"/>
    <d v="2021-06-11T00:00:00"/>
    <x v="1"/>
    <x v="1"/>
    <d v="2021-07-11T00:00:00"/>
    <n v="412725"/>
    <x v="0"/>
    <s v="C4"/>
    <x v="1"/>
    <s v="Verified"/>
    <n v="92000"/>
    <n v="4.7300000000000002E-2"/>
    <n v="237.46"/>
    <n v="0.13469999999999999"/>
    <n v="7000"/>
    <n v="28"/>
    <n v="8433"/>
  </r>
  <r>
    <n v="346919"/>
    <x v="6"/>
    <x v="0"/>
    <x v="0"/>
    <s v="School City of Michawaka"/>
    <x v="0"/>
    <x v="1"/>
    <x v="56"/>
    <d v="2021-05-11T00:00:00"/>
    <d v="2021-05-11T00:00:00"/>
    <x v="1"/>
    <x v="1"/>
    <d v="2021-06-11T00:00:00"/>
    <n v="347255"/>
    <x v="0"/>
    <s v="C3"/>
    <x v="1"/>
    <s v="Verified"/>
    <n v="33000"/>
    <n v="4.5100000000000001E-2"/>
    <n v="57.85"/>
    <n v="0.1166"/>
    <n v="3000"/>
    <n v="9"/>
    <n v="2082"/>
  </r>
  <r>
    <n v="676382"/>
    <x v="1"/>
    <x v="0"/>
    <x v="3"/>
    <s v="UPS"/>
    <x v="4"/>
    <x v="1"/>
    <x v="0"/>
    <d v="2021-05-16T00:00:00"/>
    <d v="2021-09-13T00:00:00"/>
    <x v="1"/>
    <x v="1"/>
    <d v="2021-10-13T00:00:00"/>
    <n v="864357"/>
    <x v="0"/>
    <s v="D2"/>
    <x v="1"/>
    <s v="Verified"/>
    <n v="57000"/>
    <n v="0.23599999999999999"/>
    <n v="484.7"/>
    <n v="0.14910000000000001"/>
    <n v="14000"/>
    <n v="32"/>
    <n v="17328"/>
  </r>
  <r>
    <n v="585795"/>
    <x v="33"/>
    <x v="0"/>
    <x v="8"/>
    <s v="Microsoft Corporation"/>
    <x v="4"/>
    <x v="1"/>
    <x v="54"/>
    <d v="2021-03-13T00:00:00"/>
    <d v="2021-09-12T00:00:00"/>
    <x v="1"/>
    <x v="1"/>
    <d v="2021-10-12T00:00:00"/>
    <n v="752611"/>
    <x v="0"/>
    <s v="D1"/>
    <x v="1"/>
    <s v="Verified"/>
    <n v="110000"/>
    <n v="0.1244"/>
    <n v="155.65"/>
    <n v="0.1484"/>
    <n v="4500"/>
    <n v="25"/>
    <n v="5232"/>
  </r>
  <r>
    <n v="847170"/>
    <x v="5"/>
    <x v="0"/>
    <x v="7"/>
    <s v="ups"/>
    <x v="4"/>
    <x v="1"/>
    <x v="11"/>
    <d v="2021-03-16T00:00:00"/>
    <d v="2021-01-13T00:00:00"/>
    <x v="1"/>
    <x v="1"/>
    <d v="2021-02-13T00:00:00"/>
    <n v="1058629"/>
    <x v="0"/>
    <s v="D2"/>
    <x v="1"/>
    <s v="Verified"/>
    <n v="67000"/>
    <n v="8.8700000000000001E-2"/>
    <n v="239.04"/>
    <n v="0.15989999999999999"/>
    <n v="6800"/>
    <n v="22"/>
    <n v="8053"/>
  </r>
  <r>
    <n v="620256"/>
    <x v="3"/>
    <x v="0"/>
    <x v="1"/>
    <s v="HSBC"/>
    <x v="4"/>
    <x v="1"/>
    <x v="49"/>
    <d v="2021-05-12T00:00:00"/>
    <d v="2021-05-12T00:00:00"/>
    <x v="1"/>
    <x v="1"/>
    <d v="2021-06-12T00:00:00"/>
    <n v="794995"/>
    <x v="0"/>
    <s v="D3"/>
    <x v="1"/>
    <s v="Verified"/>
    <n v="93500"/>
    <n v="0.22370000000000001"/>
    <n v="216.14"/>
    <n v="0.14829999999999999"/>
    <n v="6250"/>
    <n v="44"/>
    <n v="7315"/>
  </r>
  <r>
    <n v="396154"/>
    <x v="35"/>
    <x v="0"/>
    <x v="7"/>
    <s v="Self"/>
    <x v="1"/>
    <x v="1"/>
    <x v="28"/>
    <d v="2021-05-12T00:00:00"/>
    <d v="2021-05-12T00:00:00"/>
    <x v="1"/>
    <x v="1"/>
    <d v="2021-06-12T00:00:00"/>
    <n v="436179"/>
    <x v="0"/>
    <s v="E1"/>
    <x v="1"/>
    <s v="Verified"/>
    <n v="60000"/>
    <n v="0.14419999999999999"/>
    <n v="367.52"/>
    <n v="0.15679999999999999"/>
    <n v="10500"/>
    <n v="19"/>
    <n v="13152"/>
  </r>
  <r>
    <n v="589646"/>
    <x v="1"/>
    <x v="0"/>
    <x v="3"/>
    <s v="The Rock Church"/>
    <x v="3"/>
    <x v="1"/>
    <x v="50"/>
    <d v="2021-05-16T00:00:00"/>
    <d v="2021-03-13T00:00:00"/>
    <x v="1"/>
    <x v="1"/>
    <d v="2021-04-13T00:00:00"/>
    <n v="757456"/>
    <x v="0"/>
    <s v="A5"/>
    <x v="1"/>
    <s v="Verified"/>
    <n v="122400"/>
    <n v="9.4899999999999998E-2"/>
    <n v="312.82"/>
    <n v="7.8799999999999995E-2"/>
    <n v="10000"/>
    <n v="34"/>
    <n v="11206"/>
  </r>
  <r>
    <n v="483670"/>
    <x v="33"/>
    <x v="0"/>
    <x v="3"/>
    <s v="Nestle"/>
    <x v="3"/>
    <x v="2"/>
    <x v="46"/>
    <d v="2021-06-11T00:00:00"/>
    <d v="2021-05-10T00:00:00"/>
    <x v="1"/>
    <x v="1"/>
    <d v="2021-06-10T00:00:00"/>
    <n v="615544"/>
    <x v="0"/>
    <s v="A2"/>
    <x v="1"/>
    <s v="Verified"/>
    <n v="53000"/>
    <n v="0.23549999999999999"/>
    <n v="103.08"/>
    <n v="6.7599999999999993E-2"/>
    <n v="3350"/>
    <n v="20"/>
    <n v="3405"/>
  </r>
  <r>
    <n v="445702"/>
    <x v="8"/>
    <x v="0"/>
    <x v="3"/>
    <s v="North Salem Central School District"/>
    <x v="3"/>
    <x v="2"/>
    <x v="15"/>
    <d v="2021-10-12T00:00:00"/>
    <d v="2021-10-12T00:00:00"/>
    <x v="1"/>
    <x v="1"/>
    <d v="2021-11-12T00:00:00"/>
    <n v="544461"/>
    <x v="0"/>
    <s v="A5"/>
    <x v="1"/>
    <s v="Verified"/>
    <n v="102000"/>
    <n v="6.2100000000000002E-2"/>
    <n v="476.58"/>
    <n v="8.9399999999999993E-2"/>
    <n v="15000"/>
    <n v="19"/>
    <n v="17157"/>
  </r>
  <r>
    <n v="364362"/>
    <x v="0"/>
    <x v="0"/>
    <x v="0"/>
    <s v="Paulding County School System"/>
    <x v="3"/>
    <x v="2"/>
    <x v="55"/>
    <d v="2021-11-15T00:00:00"/>
    <d v="2021-03-11T00:00:00"/>
    <x v="1"/>
    <x v="1"/>
    <d v="2021-04-11T00:00:00"/>
    <n v="374898"/>
    <x v="0"/>
    <s v="A3"/>
    <x v="1"/>
    <s v="Verified"/>
    <n v="42108"/>
    <n v="0.23880000000000001"/>
    <n v="78.349999999999994"/>
    <n v="0.08"/>
    <n v="2500"/>
    <n v="20"/>
    <n v="2797"/>
  </r>
  <r>
    <n v="470305"/>
    <x v="0"/>
    <x v="0"/>
    <x v="1"/>
    <s v="WinWare"/>
    <x v="3"/>
    <x v="2"/>
    <x v="24"/>
    <d v="2021-05-16T00:00:00"/>
    <d v="2021-01-13T00:00:00"/>
    <x v="1"/>
    <x v="1"/>
    <d v="2021-02-13T00:00:00"/>
    <n v="593718"/>
    <x v="0"/>
    <s v="A3"/>
    <x v="1"/>
    <s v="Verified"/>
    <n v="75000"/>
    <n v="0.15379999999999999"/>
    <n v="636.86"/>
    <n v="7.7399999999999997E-2"/>
    <n v="20400"/>
    <n v="24"/>
    <n v="22928"/>
  </r>
  <r>
    <n v="890216"/>
    <x v="30"/>
    <x v="0"/>
    <x v="8"/>
    <s v="Arkansas Department of Education"/>
    <x v="2"/>
    <x v="2"/>
    <x v="10"/>
    <d v="2021-05-15T00:00:00"/>
    <d v="2021-10-14T00:00:00"/>
    <x v="1"/>
    <x v="1"/>
    <d v="2021-11-14T00:00:00"/>
    <n v="1106740"/>
    <x v="0"/>
    <s v="B5"/>
    <x v="1"/>
    <s v="Verified"/>
    <n v="43000"/>
    <n v="4.5999999999999999E-2"/>
    <n v="764.83"/>
    <n v="0.12690000000000001"/>
    <n v="22800"/>
    <n v="4"/>
    <n v="27534"/>
  </r>
  <r>
    <n v="829682"/>
    <x v="0"/>
    <x v="0"/>
    <x v="5"/>
    <s v="military"/>
    <x v="2"/>
    <x v="2"/>
    <x v="44"/>
    <d v="2021-08-11T00:00:00"/>
    <d v="2021-09-11T00:00:00"/>
    <x v="1"/>
    <x v="1"/>
    <d v="2021-10-11T00:00:00"/>
    <n v="1038798"/>
    <x v="0"/>
    <s v="B3"/>
    <x v="1"/>
    <s v="Verified"/>
    <n v="37000"/>
    <n v="9.2100000000000001E-2"/>
    <n v="261.88"/>
    <n v="0.1099"/>
    <n v="8000"/>
    <n v="10"/>
    <n v="8074"/>
  </r>
  <r>
    <n v="708444"/>
    <x v="25"/>
    <x v="0"/>
    <x v="3"/>
    <s v="Department of Defense"/>
    <x v="2"/>
    <x v="2"/>
    <x v="42"/>
    <d v="2021-04-14T00:00:00"/>
    <d v="2021-04-14T00:00:00"/>
    <x v="1"/>
    <x v="1"/>
    <d v="2021-05-14T00:00:00"/>
    <n v="900937"/>
    <x v="0"/>
    <s v="B1"/>
    <x v="1"/>
    <s v="Verified"/>
    <n v="96000"/>
    <n v="8.5999999999999993E-2"/>
    <n v="96.29"/>
    <n v="9.6299999999999997E-2"/>
    <n v="3000"/>
    <n v="27"/>
    <n v="3466"/>
  </r>
  <r>
    <n v="981639"/>
    <x v="4"/>
    <x v="0"/>
    <x v="3"/>
    <s v="forest hills equipment"/>
    <x v="0"/>
    <x v="2"/>
    <x v="13"/>
    <d v="2021-10-14T00:00:00"/>
    <d v="2021-10-14T00:00:00"/>
    <x v="1"/>
    <x v="1"/>
    <d v="2021-11-14T00:00:00"/>
    <n v="1204804"/>
    <x v="0"/>
    <s v="C4"/>
    <x v="1"/>
    <s v="Verified"/>
    <n v="54000"/>
    <n v="2.1600000000000001E-2"/>
    <n v="521.97"/>
    <n v="0.1527"/>
    <n v="15000"/>
    <n v="9"/>
    <n v="18791"/>
  </r>
  <r>
    <n v="797741"/>
    <x v="6"/>
    <x v="0"/>
    <x v="2"/>
    <s v="Blue Cross Blue Shield of Michigan"/>
    <x v="1"/>
    <x v="2"/>
    <x v="6"/>
    <d v="2021-07-14T00:00:00"/>
    <d v="2021-07-14T00:00:00"/>
    <x v="1"/>
    <x v="1"/>
    <d v="2021-08-14T00:00:00"/>
    <n v="1002771"/>
    <x v="0"/>
    <s v="E1"/>
    <x v="1"/>
    <s v="Verified"/>
    <n v="41496"/>
    <n v="0.2293"/>
    <n v="260.27"/>
    <n v="0.1799"/>
    <n v="7200"/>
    <n v="8"/>
    <n v="9369"/>
  </r>
  <r>
    <n v="833366"/>
    <x v="1"/>
    <x v="0"/>
    <x v="6"/>
    <s v="Carnegie Mellon"/>
    <x v="3"/>
    <x v="0"/>
    <x v="11"/>
    <d v="2021-08-14T00:00:00"/>
    <d v="2021-08-14T00:00:00"/>
    <x v="1"/>
    <x v="1"/>
    <d v="2021-09-14T00:00:00"/>
    <n v="1042952"/>
    <x v="0"/>
    <s v="A1"/>
    <x v="1"/>
    <s v="Verified"/>
    <n v="26940"/>
    <n v="3.5999999999999999E-3"/>
    <n v="75.400000000000006"/>
    <n v="5.4199999999999998E-2"/>
    <n v="2500"/>
    <n v="13"/>
    <n v="2714"/>
  </r>
  <r>
    <n v="576299"/>
    <x v="1"/>
    <x v="0"/>
    <x v="6"/>
    <s v="Crothall"/>
    <x v="3"/>
    <x v="0"/>
    <x v="54"/>
    <d v="2021-01-16T00:00:00"/>
    <d v="2021-09-13T00:00:00"/>
    <x v="1"/>
    <x v="1"/>
    <d v="2021-10-13T00:00:00"/>
    <n v="741161"/>
    <x v="0"/>
    <s v="A4"/>
    <x v="1"/>
    <s v="Verified"/>
    <n v="50000"/>
    <n v="7.2499999999999995E-2"/>
    <n v="373.33"/>
    <n v="7.51E-2"/>
    <n v="12000"/>
    <n v="26"/>
    <n v="13440"/>
  </r>
  <r>
    <n v="577782"/>
    <x v="8"/>
    <x v="0"/>
    <x v="3"/>
    <s v="the Brearley School"/>
    <x v="3"/>
    <x v="0"/>
    <x v="54"/>
    <d v="2021-11-13T00:00:00"/>
    <d v="2021-09-13T00:00:00"/>
    <x v="1"/>
    <x v="1"/>
    <d v="2021-10-13T00:00:00"/>
    <n v="742946"/>
    <x v="0"/>
    <s v="A5"/>
    <x v="1"/>
    <s v="Verified"/>
    <n v="110000"/>
    <n v="0.1076"/>
    <n v="93.85"/>
    <n v="7.8799999999999995E-2"/>
    <n v="3000"/>
    <n v="27"/>
    <n v="3379"/>
  </r>
  <r>
    <n v="432923"/>
    <x v="1"/>
    <x v="0"/>
    <x v="8"/>
    <s v="BVK Gaming Inc"/>
    <x v="3"/>
    <x v="0"/>
    <x v="20"/>
    <d v="2021-09-10T00:00:00"/>
    <d v="2021-09-10T00:00:00"/>
    <x v="1"/>
    <x v="1"/>
    <d v="2021-10-10T00:00:00"/>
    <n v="514664"/>
    <x v="0"/>
    <s v="A3"/>
    <x v="1"/>
    <s v="Verified"/>
    <n v="64200"/>
    <n v="1.2699999999999999E-2"/>
    <n v="93.66"/>
    <n v="7.7399999999999997E-2"/>
    <n v="3000"/>
    <n v="6"/>
    <n v="3061"/>
  </r>
  <r>
    <n v="352747"/>
    <x v="4"/>
    <x v="0"/>
    <x v="8"/>
    <s v="Psychology Software Tools"/>
    <x v="3"/>
    <x v="0"/>
    <x v="53"/>
    <d v="2021-06-11T00:00:00"/>
    <d v="2021-02-11T00:00:00"/>
    <x v="1"/>
    <x v="1"/>
    <d v="2021-03-11T00:00:00"/>
    <n v="356046"/>
    <x v="0"/>
    <s v="A4"/>
    <x v="1"/>
    <s v="Verified"/>
    <n v="31000"/>
    <n v="4.2599999999999999E-2"/>
    <n v="138.54"/>
    <n v="8.3199999999999996E-2"/>
    <n v="6500"/>
    <n v="11"/>
    <n v="4967"/>
  </r>
  <r>
    <n v="749384"/>
    <x v="1"/>
    <x v="0"/>
    <x v="4"/>
    <s v="US Customs and Border Protection"/>
    <x v="3"/>
    <x v="0"/>
    <x v="25"/>
    <d v="2021-06-13T00:00:00"/>
    <d v="2021-06-13T00:00:00"/>
    <x v="1"/>
    <x v="1"/>
    <d v="2021-07-13T00:00:00"/>
    <n v="948614"/>
    <x v="0"/>
    <s v="A3"/>
    <x v="1"/>
    <s v="Verified"/>
    <n v="95000"/>
    <n v="3.49E-2"/>
    <n v="219.2"/>
    <n v="6.9900000000000004E-2"/>
    <n v="7100"/>
    <n v="20"/>
    <n v="7738"/>
  </r>
  <r>
    <n v="851383"/>
    <x v="2"/>
    <x v="0"/>
    <x v="4"/>
    <s v="AAA Medical &amp; Oxygen Supply"/>
    <x v="3"/>
    <x v="0"/>
    <x v="11"/>
    <d v="2021-12-15T00:00:00"/>
    <d v="2021-02-12T00:00:00"/>
    <x v="1"/>
    <x v="1"/>
    <d v="2021-03-12T00:00:00"/>
    <n v="1063301"/>
    <x v="0"/>
    <s v="A3"/>
    <x v="1"/>
    <s v="Verified"/>
    <n v="26400"/>
    <n v="5.8599999999999999E-2"/>
    <n v="77.19"/>
    <n v="6.9900000000000004E-2"/>
    <n v="2500"/>
    <n v="9"/>
    <n v="2541"/>
  </r>
  <r>
    <n v="657199"/>
    <x v="18"/>
    <x v="0"/>
    <x v="4"/>
    <s v="Department of Homeland Security"/>
    <x v="3"/>
    <x v="0"/>
    <x v="21"/>
    <d v="2021-05-16T00:00:00"/>
    <d v="2021-01-13T00:00:00"/>
    <x v="1"/>
    <x v="1"/>
    <d v="2021-02-13T00:00:00"/>
    <n v="840508"/>
    <x v="0"/>
    <s v="A4"/>
    <x v="1"/>
    <s v="Verified"/>
    <n v="75000"/>
    <n v="9.4700000000000006E-2"/>
    <n v="108.54"/>
    <n v="7.2900000000000006E-2"/>
    <n v="3500"/>
    <n v="8"/>
    <n v="3752"/>
  </r>
  <r>
    <n v="350240"/>
    <x v="12"/>
    <x v="0"/>
    <x v="4"/>
    <s v="Second Nature Entrada Wilderness Program"/>
    <x v="3"/>
    <x v="0"/>
    <x v="59"/>
    <d v="2021-03-11T00:00:00"/>
    <d v="2021-03-11T00:00:00"/>
    <x v="1"/>
    <x v="1"/>
    <d v="2021-04-11T00:00:00"/>
    <n v="352226"/>
    <x v="0"/>
    <s v="A4"/>
    <x v="1"/>
    <s v="Verified"/>
    <n v="32004"/>
    <n v="0.1507"/>
    <n v="125.94"/>
    <n v="8.3199999999999996E-2"/>
    <n v="4000"/>
    <n v="13"/>
    <n v="4525"/>
  </r>
  <r>
    <n v="406456"/>
    <x v="8"/>
    <x v="0"/>
    <x v="10"/>
    <s v="Merkley and Partners"/>
    <x v="3"/>
    <x v="0"/>
    <x v="23"/>
    <d v="2021-06-12T00:00:00"/>
    <d v="2021-06-12T00:00:00"/>
    <x v="1"/>
    <x v="1"/>
    <d v="2021-07-12T00:00:00"/>
    <n v="454624"/>
    <x v="0"/>
    <s v="A4"/>
    <x v="1"/>
    <s v="Verified"/>
    <n v="110000"/>
    <n v="0"/>
    <n v="204.46"/>
    <n v="9.3200000000000005E-2"/>
    <n v="6400"/>
    <n v="12"/>
    <n v="7361"/>
  </r>
  <r>
    <n v="638921"/>
    <x v="1"/>
    <x v="0"/>
    <x v="0"/>
    <s v="joint healing"/>
    <x v="3"/>
    <x v="0"/>
    <x v="41"/>
    <d v="2021-03-12T00:00:00"/>
    <d v="2021-03-12T00:00:00"/>
    <x v="1"/>
    <x v="1"/>
    <d v="2021-04-12T00:00:00"/>
    <n v="818475"/>
    <x v="0"/>
    <s v="A3"/>
    <x v="1"/>
    <s v="Verified"/>
    <n v="24000"/>
    <n v="6.5500000000000003E-2"/>
    <n v="106.75"/>
    <n v="6.1699999999999998E-2"/>
    <n v="3500"/>
    <n v="11"/>
    <n v="3710"/>
  </r>
  <r>
    <n v="741334"/>
    <x v="18"/>
    <x v="0"/>
    <x v="0"/>
    <s v="Fraser Brothers Group LLC"/>
    <x v="3"/>
    <x v="0"/>
    <x v="25"/>
    <d v="2021-05-15T00:00:00"/>
    <d v="2021-01-13T00:00:00"/>
    <x v="1"/>
    <x v="1"/>
    <d v="2021-02-13T00:00:00"/>
    <n v="939205"/>
    <x v="0"/>
    <s v="A3"/>
    <x v="1"/>
    <s v="Verified"/>
    <n v="45000"/>
    <n v="0.12959999999999999"/>
    <n v="324.17"/>
    <n v="6.9900000000000004E-2"/>
    <n v="10500"/>
    <n v="13"/>
    <n v="11422"/>
  </r>
  <r>
    <n v="569223"/>
    <x v="1"/>
    <x v="0"/>
    <x v="5"/>
    <s v="Allstate"/>
    <x v="3"/>
    <x v="0"/>
    <x v="47"/>
    <d v="2021-07-12T00:00:00"/>
    <d v="2021-07-12T00:00:00"/>
    <x v="1"/>
    <x v="1"/>
    <d v="2021-08-12T00:00:00"/>
    <n v="732264"/>
    <x v="0"/>
    <s v="A5"/>
    <x v="1"/>
    <s v="Verified"/>
    <n v="30000"/>
    <n v="0.22989999999999999"/>
    <n v="184.56"/>
    <n v="7.8799999999999995E-2"/>
    <n v="5900"/>
    <n v="11"/>
    <n v="6484"/>
  </r>
  <r>
    <n v="594906"/>
    <x v="1"/>
    <x v="0"/>
    <x v="6"/>
    <s v="Sears"/>
    <x v="3"/>
    <x v="0"/>
    <x v="50"/>
    <d v="2021-05-16T00:00:00"/>
    <d v="2021-09-11T00:00:00"/>
    <x v="1"/>
    <x v="1"/>
    <d v="2021-10-11T00:00:00"/>
    <n v="763854"/>
    <x v="0"/>
    <s v="A5"/>
    <x v="1"/>
    <s v="Verified"/>
    <n v="27000"/>
    <n v="0.02"/>
    <n v="156.41"/>
    <n v="7.8799999999999995E-2"/>
    <n v="5000"/>
    <n v="5"/>
    <n v="5316"/>
  </r>
  <r>
    <n v="818698"/>
    <x v="5"/>
    <x v="0"/>
    <x v="4"/>
    <s v="Dive N Dog"/>
    <x v="3"/>
    <x v="0"/>
    <x v="44"/>
    <d v="2021-09-13T00:00:00"/>
    <d v="2021-09-11T00:00:00"/>
    <x v="1"/>
    <x v="1"/>
    <d v="2021-10-11T00:00:00"/>
    <n v="1026706"/>
    <x v="0"/>
    <s v="A3"/>
    <x v="1"/>
    <s v="Verified"/>
    <n v="58000"/>
    <n v="0.13550000000000001"/>
    <n v="308.73"/>
    <n v="6.9900000000000004E-2"/>
    <n v="10000"/>
    <n v="17"/>
    <n v="10059"/>
  </r>
  <r>
    <n v="592478"/>
    <x v="1"/>
    <x v="0"/>
    <x v="4"/>
    <s v="port logistics group"/>
    <x v="3"/>
    <x v="0"/>
    <x v="49"/>
    <d v="2021-05-16T00:00:00"/>
    <d v="2021-11-13T00:00:00"/>
    <x v="1"/>
    <x v="1"/>
    <d v="2021-12-13T00:00:00"/>
    <n v="760931"/>
    <x v="0"/>
    <s v="A3"/>
    <x v="1"/>
    <s v="Verified"/>
    <n v="46000"/>
    <n v="0.20580000000000001"/>
    <n v="165.46"/>
    <n v="6.1699999999999998E-2"/>
    <n v="8000"/>
    <n v="21"/>
    <n v="5957"/>
  </r>
  <r>
    <n v="961751"/>
    <x v="8"/>
    <x v="0"/>
    <x v="7"/>
    <m/>
    <x v="3"/>
    <x v="0"/>
    <x v="22"/>
    <d v="2021-11-14T00:00:00"/>
    <d v="2021-12-14T00:00:00"/>
    <x v="1"/>
    <x v="1"/>
    <d v="2022-01-14T00:00:00"/>
    <n v="1182502"/>
    <x v="0"/>
    <s v="A4"/>
    <x v="1"/>
    <s v="Verified"/>
    <n v="75000"/>
    <n v="7.4099999999999999E-2"/>
    <n v="250.33"/>
    <n v="7.9000000000000001E-2"/>
    <n v="8000"/>
    <n v="9"/>
    <n v="9012"/>
  </r>
  <r>
    <n v="372825"/>
    <x v="40"/>
    <x v="0"/>
    <x v="10"/>
    <s v="Office Depot"/>
    <x v="3"/>
    <x v="0"/>
    <x v="40"/>
    <d v="2021-05-10T00:00:00"/>
    <d v="2021-06-10T00:00:00"/>
    <x v="1"/>
    <x v="1"/>
    <d v="2021-07-10T00:00:00"/>
    <n v="392055"/>
    <x v="0"/>
    <s v="A3"/>
    <x v="1"/>
    <s v="Verified"/>
    <n v="27996"/>
    <n v="7.8399999999999997E-2"/>
    <n v="115.95"/>
    <n v="0.08"/>
    <n v="3700"/>
    <n v="10"/>
    <n v="4004"/>
  </r>
  <r>
    <n v="784938"/>
    <x v="37"/>
    <x v="0"/>
    <x v="0"/>
    <s v="Nike Golf"/>
    <x v="3"/>
    <x v="0"/>
    <x v="6"/>
    <d v="2021-03-13T00:00:00"/>
    <d v="2021-04-13T00:00:00"/>
    <x v="1"/>
    <x v="1"/>
    <d v="2021-05-13T00:00:00"/>
    <n v="988195"/>
    <x v="0"/>
    <s v="A2"/>
    <x v="1"/>
    <s v="Verified"/>
    <n v="33000"/>
    <n v="0.29020000000000001"/>
    <n v="304.18"/>
    <n v="5.9900000000000002E-2"/>
    <n v="10000"/>
    <n v="15"/>
    <n v="10764"/>
  </r>
  <r>
    <n v="432229"/>
    <x v="18"/>
    <x v="0"/>
    <x v="0"/>
    <s v="National Packaging Corporation"/>
    <x v="3"/>
    <x v="0"/>
    <x v="20"/>
    <d v="2021-08-12T00:00:00"/>
    <d v="2021-08-12T00:00:00"/>
    <x v="1"/>
    <x v="1"/>
    <d v="2021-09-12T00:00:00"/>
    <n v="513593"/>
    <x v="0"/>
    <s v="A4"/>
    <x v="1"/>
    <s v="Verified"/>
    <n v="90000"/>
    <n v="4.8800000000000003E-2"/>
    <n v="221.28"/>
    <n v="8.5900000000000004E-2"/>
    <n v="7000"/>
    <n v="20"/>
    <n v="7966"/>
  </r>
  <r>
    <n v="370963"/>
    <x v="18"/>
    <x v="0"/>
    <x v="2"/>
    <s v="Princeton University"/>
    <x v="3"/>
    <x v="0"/>
    <x v="40"/>
    <d v="2021-01-12T00:00:00"/>
    <d v="2021-01-12T00:00:00"/>
    <x v="1"/>
    <x v="1"/>
    <d v="2021-02-12T00:00:00"/>
    <n v="382507"/>
    <x v="0"/>
    <s v="A5"/>
    <x v="1"/>
    <s v="Verified"/>
    <n v="30500"/>
    <n v="0.14399999999999999"/>
    <n v="96.29"/>
    <n v="9.6299999999999997E-2"/>
    <n v="3000"/>
    <n v="21"/>
    <n v="3466"/>
  </r>
  <r>
    <n v="671996"/>
    <x v="1"/>
    <x v="0"/>
    <x v="5"/>
    <s v="Marriott International"/>
    <x v="3"/>
    <x v="0"/>
    <x v="0"/>
    <d v="2021-10-15T00:00:00"/>
    <d v="2021-08-13T00:00:00"/>
    <x v="1"/>
    <x v="1"/>
    <d v="2021-09-13T00:00:00"/>
    <n v="859068"/>
    <x v="0"/>
    <s v="A5"/>
    <x v="1"/>
    <s v="Verified"/>
    <n v="42000"/>
    <n v="3.2300000000000002E-2"/>
    <n v="171.49"/>
    <n v="7.6600000000000001E-2"/>
    <n v="5500"/>
    <n v="11"/>
    <n v="6152"/>
  </r>
  <r>
    <n v="999469"/>
    <x v="5"/>
    <x v="0"/>
    <x v="6"/>
    <s v="Alamo for Citizens"/>
    <x v="2"/>
    <x v="0"/>
    <x v="13"/>
    <d v="2021-04-16T00:00:00"/>
    <d v="2021-12-14T00:00:00"/>
    <x v="1"/>
    <x v="1"/>
    <d v="2022-01-14T00:00:00"/>
    <n v="1224830"/>
    <x v="0"/>
    <s v="B3"/>
    <x v="1"/>
    <s v="Verified"/>
    <n v="84000"/>
    <n v="0.17810000000000001"/>
    <n v="396.92"/>
    <n v="0.1171"/>
    <n v="12000"/>
    <n v="27"/>
    <n v="14323"/>
  </r>
  <r>
    <n v="390440"/>
    <x v="1"/>
    <x v="0"/>
    <x v="6"/>
    <s v="Visa"/>
    <x v="2"/>
    <x v="0"/>
    <x v="45"/>
    <d v="2021-01-15T00:00:00"/>
    <d v="2021-01-12T00:00:00"/>
    <x v="1"/>
    <x v="1"/>
    <d v="2021-02-12T00:00:00"/>
    <n v="425464"/>
    <x v="0"/>
    <s v="B3"/>
    <x v="1"/>
    <s v="Verified"/>
    <n v="300000"/>
    <n v="7.5999999999999998E-2"/>
    <n v="528.22"/>
    <n v="0.1158"/>
    <n v="16000"/>
    <n v="21"/>
    <n v="18966"/>
  </r>
  <r>
    <n v="583146"/>
    <x v="9"/>
    <x v="0"/>
    <x v="6"/>
    <s v="US Department of Homeland Security"/>
    <x v="2"/>
    <x v="0"/>
    <x v="54"/>
    <d v="2021-09-13T00:00:00"/>
    <d v="2021-11-12T00:00:00"/>
    <x v="1"/>
    <x v="1"/>
    <d v="2021-12-12T00:00:00"/>
    <n v="749364"/>
    <x v="0"/>
    <s v="B3"/>
    <x v="1"/>
    <s v="Verified"/>
    <n v="51000"/>
    <n v="0.1273"/>
    <n v="131.19"/>
    <n v="0.11119999999999999"/>
    <n v="4000"/>
    <n v="12"/>
    <n v="4475"/>
  </r>
  <r>
    <n v="793221"/>
    <x v="1"/>
    <x v="0"/>
    <x v="3"/>
    <s v="United Airlines"/>
    <x v="2"/>
    <x v="0"/>
    <x v="6"/>
    <d v="2021-07-11T00:00:00"/>
    <d v="2021-08-11T00:00:00"/>
    <x v="1"/>
    <x v="1"/>
    <d v="2021-09-11T00:00:00"/>
    <n v="987778"/>
    <x v="0"/>
    <s v="B3"/>
    <x v="1"/>
    <s v="Verified"/>
    <n v="39000"/>
    <n v="0.1898"/>
    <n v="72.02"/>
    <n v="0.1099"/>
    <n v="2200"/>
    <n v="24"/>
    <n v="2220"/>
  </r>
  <r>
    <n v="459630"/>
    <x v="2"/>
    <x v="0"/>
    <x v="8"/>
    <s v="Brownsvile ISD"/>
    <x v="2"/>
    <x v="0"/>
    <x v="32"/>
    <d v="2021-08-12T00:00:00"/>
    <d v="2021-01-12T00:00:00"/>
    <x v="1"/>
    <x v="1"/>
    <d v="2021-02-12T00:00:00"/>
    <n v="573053"/>
    <x v="0"/>
    <s v="B5"/>
    <x v="1"/>
    <s v="Verified"/>
    <n v="55000"/>
    <n v="6.4999999999999997E-3"/>
    <n v="334.67"/>
    <n v="0.12529999999999999"/>
    <n v="10000"/>
    <n v="9"/>
    <n v="11827"/>
  </r>
  <r>
    <n v="826987"/>
    <x v="5"/>
    <x v="0"/>
    <x v="4"/>
    <s v="Amerigas"/>
    <x v="2"/>
    <x v="0"/>
    <x v="11"/>
    <d v="2021-07-15T00:00:00"/>
    <d v="2021-08-14T00:00:00"/>
    <x v="1"/>
    <x v="1"/>
    <d v="2021-09-14T00:00:00"/>
    <n v="1035908"/>
    <x v="0"/>
    <s v="B1"/>
    <x v="1"/>
    <s v="Verified"/>
    <n v="27000"/>
    <n v="0.1542"/>
    <n v="222.62"/>
    <n v="9.9900000000000003E-2"/>
    <n v="6900"/>
    <n v="8"/>
    <n v="8014"/>
  </r>
  <r>
    <n v="1005153"/>
    <x v="0"/>
    <x v="0"/>
    <x v="9"/>
    <s v="Infosys Limited"/>
    <x v="2"/>
    <x v="0"/>
    <x v="13"/>
    <d v="2021-12-11T00:00:00"/>
    <d v="2021-12-11T00:00:00"/>
    <x v="1"/>
    <x v="1"/>
    <d v="2022-01-11T00:00:00"/>
    <n v="1231833"/>
    <x v="0"/>
    <s v="B2"/>
    <x v="1"/>
    <s v="Verified"/>
    <n v="63372"/>
    <n v="9.1600000000000001E-2"/>
    <n v="97.72"/>
    <n v="0.1065"/>
    <n v="3000"/>
    <n v="6"/>
    <n v="3027"/>
  </r>
  <r>
    <n v="583574"/>
    <x v="21"/>
    <x v="0"/>
    <x v="1"/>
    <s v="SunBridge Healthcare"/>
    <x v="2"/>
    <x v="0"/>
    <x v="54"/>
    <d v="2021-08-12T00:00:00"/>
    <d v="2021-08-12T00:00:00"/>
    <x v="1"/>
    <x v="1"/>
    <d v="2021-09-12T00:00:00"/>
    <n v="743776"/>
    <x v="0"/>
    <s v="B1"/>
    <x v="1"/>
    <s v="Verified"/>
    <n v="21600"/>
    <n v="0.17829999999999999"/>
    <n v="233.62"/>
    <n v="0.1038"/>
    <n v="7200"/>
    <n v="28"/>
    <n v="8069"/>
  </r>
  <r>
    <n v="410267"/>
    <x v="9"/>
    <x v="0"/>
    <x v="0"/>
    <s v="Yamada Research Services"/>
    <x v="2"/>
    <x v="0"/>
    <x v="23"/>
    <d v="2021-07-12T00:00:00"/>
    <d v="2021-07-12T00:00:00"/>
    <x v="1"/>
    <x v="1"/>
    <d v="2021-08-12T00:00:00"/>
    <n v="461571"/>
    <x v="0"/>
    <s v="B1"/>
    <x v="1"/>
    <s v="Verified"/>
    <n v="37000"/>
    <n v="9.7600000000000006E-2"/>
    <n v="229"/>
    <n v="0.1095"/>
    <n v="7000"/>
    <n v="12"/>
    <n v="8276"/>
  </r>
  <r>
    <n v="842971"/>
    <x v="8"/>
    <x v="0"/>
    <x v="0"/>
    <s v="Royal Bank of Scotland"/>
    <x v="2"/>
    <x v="0"/>
    <x v="11"/>
    <d v="2021-12-12T00:00:00"/>
    <d v="2021-12-12T00:00:00"/>
    <x v="1"/>
    <x v="1"/>
    <d v="2022-01-12T00:00:00"/>
    <n v="1053681"/>
    <x v="0"/>
    <s v="B3"/>
    <x v="1"/>
    <s v="Verified"/>
    <n v="225000"/>
    <n v="5.5100000000000003E-2"/>
    <n v="196.41"/>
    <n v="0.1099"/>
    <n v="6000"/>
    <n v="18"/>
    <n v="6700"/>
  </r>
  <r>
    <n v="782787"/>
    <x v="3"/>
    <x v="0"/>
    <x v="0"/>
    <s v="ConAgra Fooda"/>
    <x v="2"/>
    <x v="0"/>
    <x v="6"/>
    <d v="2021-07-12T00:00:00"/>
    <d v="2021-07-12T00:00:00"/>
    <x v="1"/>
    <x v="1"/>
    <d v="2021-08-12T00:00:00"/>
    <n v="985813"/>
    <x v="0"/>
    <s v="B3"/>
    <x v="1"/>
    <s v="Verified"/>
    <n v="92000"/>
    <n v="9.4200000000000006E-2"/>
    <n v="693.8"/>
    <n v="0.1163"/>
    <n v="21000"/>
    <n v="20"/>
    <n v="23262"/>
  </r>
  <r>
    <n v="409963"/>
    <x v="41"/>
    <x v="0"/>
    <x v="0"/>
    <s v="Paul, Hastings, Janovsky &amp; Walker"/>
    <x v="2"/>
    <x v="0"/>
    <x v="23"/>
    <d v="2021-11-10T00:00:00"/>
    <d v="2021-11-10T00:00:00"/>
    <x v="1"/>
    <x v="1"/>
    <d v="2021-12-10T00:00:00"/>
    <n v="461033"/>
    <x v="0"/>
    <s v="B4"/>
    <x v="1"/>
    <s v="Verified"/>
    <n v="160000"/>
    <n v="0.10780000000000001"/>
    <n v="278.58"/>
    <n v="0.11890000000000001"/>
    <n v="8400"/>
    <n v="11"/>
    <n v="9372"/>
  </r>
  <r>
    <n v="442093"/>
    <x v="1"/>
    <x v="0"/>
    <x v="2"/>
    <s v="J &amp; W"/>
    <x v="2"/>
    <x v="0"/>
    <x v="52"/>
    <d v="2021-01-11T00:00:00"/>
    <d v="2021-01-11T00:00:00"/>
    <x v="1"/>
    <x v="1"/>
    <d v="2021-02-11T00:00:00"/>
    <n v="536776"/>
    <x v="0"/>
    <s v="B3"/>
    <x v="1"/>
    <s v="Verified"/>
    <n v="55000"/>
    <n v="9.5100000000000004E-2"/>
    <n v="493.7"/>
    <n v="0.1183"/>
    <n v="14900"/>
    <n v="7"/>
    <n v="16353"/>
  </r>
  <r>
    <n v="554790"/>
    <x v="41"/>
    <x v="0"/>
    <x v="5"/>
    <s v="United States Patent and Trademark"/>
    <x v="2"/>
    <x v="0"/>
    <x v="54"/>
    <d v="2021-10-14T00:00:00"/>
    <d v="2021-07-12T00:00:00"/>
    <x v="1"/>
    <x v="1"/>
    <d v="2021-08-12T00:00:00"/>
    <n v="714585"/>
    <x v="0"/>
    <s v="B2"/>
    <x v="1"/>
    <s v="Verified"/>
    <n v="106000"/>
    <n v="0.13300000000000001"/>
    <n v="489.31"/>
    <n v="0.1075"/>
    <n v="15000"/>
    <n v="28"/>
    <n v="17176"/>
  </r>
  <r>
    <n v="870661"/>
    <x v="28"/>
    <x v="0"/>
    <x v="7"/>
    <s v="Bear Canyon Health Circle"/>
    <x v="2"/>
    <x v="0"/>
    <x v="10"/>
    <d v="2021-05-16T00:00:00"/>
    <d v="2021-09-14T00:00:00"/>
    <x v="1"/>
    <x v="1"/>
    <d v="2021-10-14T00:00:00"/>
    <n v="1084698"/>
    <x v="0"/>
    <s v="B2"/>
    <x v="1"/>
    <s v="Verified"/>
    <n v="72000"/>
    <n v="0.22720000000000001"/>
    <n v="162.72999999999999"/>
    <n v="0.10589999999999999"/>
    <n v="5000"/>
    <n v="35"/>
    <n v="5858"/>
  </r>
  <r>
    <n v="502320"/>
    <x v="26"/>
    <x v="0"/>
    <x v="0"/>
    <s v="KPMG, LLP"/>
    <x v="2"/>
    <x v="0"/>
    <x v="48"/>
    <d v="2021-08-12T00:00:00"/>
    <d v="2021-08-12T00:00:00"/>
    <x v="1"/>
    <x v="1"/>
    <d v="2021-09-12T00:00:00"/>
    <n v="645916"/>
    <x v="0"/>
    <s v="B1"/>
    <x v="1"/>
    <s v="Verified"/>
    <n v="53000"/>
    <n v="0.18720000000000001"/>
    <n v="225.48"/>
    <n v="9.8799999999999999E-2"/>
    <n v="7000"/>
    <n v="9"/>
    <n v="8036"/>
  </r>
  <r>
    <n v="856289"/>
    <x v="32"/>
    <x v="0"/>
    <x v="0"/>
    <s v="Dukenet"/>
    <x v="2"/>
    <x v="0"/>
    <x v="10"/>
    <d v="2021-05-16T00:00:00"/>
    <d v="2021-09-14T00:00:00"/>
    <x v="1"/>
    <x v="1"/>
    <d v="2021-10-14T00:00:00"/>
    <n v="1068610"/>
    <x v="0"/>
    <s v="B5"/>
    <x v="1"/>
    <s v="Verified"/>
    <n v="68000"/>
    <n v="0.1976"/>
    <n v="249.08"/>
    <n v="0.11990000000000001"/>
    <n v="7500"/>
    <n v="24"/>
    <n v="8967"/>
  </r>
  <r>
    <n v="536728"/>
    <x v="17"/>
    <x v="0"/>
    <x v="2"/>
    <s v="Revilo Aerospace"/>
    <x v="2"/>
    <x v="0"/>
    <x v="44"/>
    <d v="2021-04-14T00:00:00"/>
    <d v="2021-01-14T00:00:00"/>
    <x v="1"/>
    <x v="1"/>
    <d v="2021-02-14T00:00:00"/>
    <n v="692034"/>
    <x v="0"/>
    <s v="B4"/>
    <x v="1"/>
    <s v="Verified"/>
    <n v="75000"/>
    <n v="3.09E-2"/>
    <n v="131.88999999999999"/>
    <n v="0.1149"/>
    <n v="4000"/>
    <n v="6"/>
    <n v="4662"/>
  </r>
  <r>
    <n v="998339"/>
    <x v="37"/>
    <x v="0"/>
    <x v="10"/>
    <s v="Department of Homeland Security"/>
    <x v="2"/>
    <x v="0"/>
    <x v="13"/>
    <d v="2021-04-14T00:00:00"/>
    <d v="2021-04-14T00:00:00"/>
    <x v="1"/>
    <x v="1"/>
    <d v="2021-05-14T00:00:00"/>
    <n v="1223483"/>
    <x v="0"/>
    <s v="B4"/>
    <x v="1"/>
    <s v="Verified"/>
    <n v="125000"/>
    <n v="0.1734"/>
    <n v="561.38"/>
    <n v="0.1242"/>
    <n v="16800"/>
    <n v="24"/>
    <n v="19992"/>
  </r>
  <r>
    <n v="423658"/>
    <x v="0"/>
    <x v="0"/>
    <x v="4"/>
    <s v="Kids II"/>
    <x v="0"/>
    <x v="0"/>
    <x v="30"/>
    <d v="2021-05-16T00:00:00"/>
    <d v="2021-07-10T00:00:00"/>
    <x v="1"/>
    <x v="1"/>
    <d v="2021-08-10T00:00:00"/>
    <n v="498928"/>
    <x v="0"/>
    <s v="C1"/>
    <x v="1"/>
    <s v="Verified"/>
    <n v="47004"/>
    <n v="1.0699999999999999E-2"/>
    <n v="133.87"/>
    <n v="0.12529999999999999"/>
    <n v="4000"/>
    <n v="4"/>
    <n v="4405"/>
  </r>
  <r>
    <n v="890104"/>
    <x v="1"/>
    <x v="0"/>
    <x v="8"/>
    <s v="Best Buy"/>
    <x v="0"/>
    <x v="0"/>
    <x v="10"/>
    <d v="2021-02-13T00:00:00"/>
    <d v="2021-01-13T00:00:00"/>
    <x v="1"/>
    <x v="1"/>
    <d v="2021-02-13T00:00:00"/>
    <n v="1106766"/>
    <x v="0"/>
    <s v="C3"/>
    <x v="1"/>
    <s v="Verified"/>
    <n v="14400"/>
    <n v="2.0799999999999999E-2"/>
    <n v="165.58"/>
    <n v="0.14649999999999999"/>
    <n v="4800"/>
    <n v="9"/>
    <n v="5311"/>
  </r>
  <r>
    <n v="779840"/>
    <x v="3"/>
    <x v="0"/>
    <x v="6"/>
    <s v="Grainger, Inc."/>
    <x v="0"/>
    <x v="0"/>
    <x v="6"/>
    <d v="2021-01-14T00:00:00"/>
    <d v="2021-01-12T00:00:00"/>
    <x v="1"/>
    <x v="1"/>
    <d v="2021-02-12T00:00:00"/>
    <n v="982605"/>
    <x v="0"/>
    <s v="C4"/>
    <x v="1"/>
    <s v="Verified"/>
    <n v="36000"/>
    <n v="9.6699999999999994E-2"/>
    <n v="172.82"/>
    <n v="0.1479"/>
    <n v="5000"/>
    <n v="11"/>
    <n v="5402"/>
  </r>
  <r>
    <n v="819389"/>
    <x v="13"/>
    <x v="0"/>
    <x v="8"/>
    <m/>
    <x v="0"/>
    <x v="0"/>
    <x v="44"/>
    <d v="2021-08-14T00:00:00"/>
    <d v="2021-08-14T00:00:00"/>
    <x v="1"/>
    <x v="1"/>
    <d v="2021-09-14T00:00:00"/>
    <n v="1027484"/>
    <x v="0"/>
    <s v="C5"/>
    <x v="1"/>
    <s v="Verified"/>
    <n v="28000"/>
    <n v="0.249"/>
    <n v="99.99"/>
    <n v="0.15229999999999999"/>
    <n v="2875"/>
    <n v="21"/>
    <n v="3600"/>
  </r>
  <r>
    <n v="647208"/>
    <x v="8"/>
    <x v="0"/>
    <x v="2"/>
    <s v="Citibank"/>
    <x v="0"/>
    <x v="0"/>
    <x v="21"/>
    <d v="2021-04-15T00:00:00"/>
    <d v="2021-01-14T00:00:00"/>
    <x v="1"/>
    <x v="1"/>
    <d v="2021-02-14T00:00:00"/>
    <n v="828056"/>
    <x v="0"/>
    <s v="C4"/>
    <x v="1"/>
    <s v="Verified"/>
    <n v="57450"/>
    <n v="0.1638"/>
    <n v="67.73"/>
    <n v="0.13350000000000001"/>
    <n v="2000"/>
    <n v="31"/>
    <n v="2438"/>
  </r>
  <r>
    <n v="1001743"/>
    <x v="1"/>
    <x v="0"/>
    <x v="0"/>
    <s v="Robinson helicopter company"/>
    <x v="0"/>
    <x v="0"/>
    <x v="13"/>
    <d v="2021-07-13T00:00:00"/>
    <d v="2021-07-13T00:00:00"/>
    <x v="1"/>
    <x v="1"/>
    <d v="2021-08-13T00:00:00"/>
    <n v="1223058"/>
    <x v="0"/>
    <s v="C2"/>
    <x v="1"/>
    <s v="Verified"/>
    <n v="25200"/>
    <n v="0.23319999999999999"/>
    <n v="87.49"/>
    <n v="0.14269999999999999"/>
    <n v="2550"/>
    <n v="30"/>
    <n v="3018"/>
  </r>
  <r>
    <n v="390162"/>
    <x v="13"/>
    <x v="0"/>
    <x v="8"/>
    <s v="Microsoft"/>
    <x v="4"/>
    <x v="0"/>
    <x v="45"/>
    <d v="2021-10-09T00:00:00"/>
    <d v="2021-10-09T00:00:00"/>
    <x v="1"/>
    <x v="1"/>
    <d v="2021-11-09T00:00:00"/>
    <n v="424961"/>
    <x v="0"/>
    <s v="D2"/>
    <x v="1"/>
    <s v="Verified"/>
    <n v="75764"/>
    <n v="0.114"/>
    <n v="51.58"/>
    <n v="0.14419999999999999"/>
    <n v="1500"/>
    <n v="13"/>
    <n v="1602"/>
  </r>
  <r>
    <n v="585825"/>
    <x v="18"/>
    <x v="0"/>
    <x v="4"/>
    <s v="Petco"/>
    <x v="4"/>
    <x v="0"/>
    <x v="54"/>
    <d v="2021-12-13T00:00:00"/>
    <d v="2021-05-12T00:00:00"/>
    <x v="1"/>
    <x v="1"/>
    <d v="2021-06-12T00:00:00"/>
    <n v="752655"/>
    <x v="0"/>
    <s v="D2"/>
    <x v="1"/>
    <s v="Verified"/>
    <n v="13000"/>
    <n v="1.5699999999999999E-2"/>
    <n v="97.36"/>
    <n v="0.15210000000000001"/>
    <n v="2800"/>
    <n v="10"/>
    <n v="3329"/>
  </r>
  <r>
    <n v="818399"/>
    <x v="25"/>
    <x v="0"/>
    <x v="4"/>
    <s v="Autozone"/>
    <x v="4"/>
    <x v="0"/>
    <x v="44"/>
    <d v="2021-10-15T00:00:00"/>
    <d v="2021-03-13T00:00:00"/>
    <x v="1"/>
    <x v="1"/>
    <d v="2021-04-13T00:00:00"/>
    <n v="1026327"/>
    <x v="0"/>
    <s v="D2"/>
    <x v="1"/>
    <s v="Verified"/>
    <n v="18000"/>
    <n v="1.3299999999999999E-2"/>
    <n v="189.83"/>
    <n v="0.15989999999999999"/>
    <n v="5400"/>
    <n v="5"/>
    <n v="6478"/>
  </r>
  <r>
    <n v="399343"/>
    <x v="26"/>
    <x v="0"/>
    <x v="4"/>
    <s v="MattsonJack"/>
    <x v="4"/>
    <x v="0"/>
    <x v="20"/>
    <d v="2021-09-15T00:00:00"/>
    <d v="2021-08-12T00:00:00"/>
    <x v="1"/>
    <x v="1"/>
    <d v="2021-09-12T00:00:00"/>
    <n v="411673"/>
    <x v="0"/>
    <s v="D5"/>
    <x v="1"/>
    <s v="Verified"/>
    <n v="76000"/>
    <n v="0.1255"/>
    <n v="348.47"/>
    <n v="0.1537"/>
    <n v="10000"/>
    <n v="12"/>
    <n v="12545"/>
  </r>
  <r>
    <n v="376056"/>
    <x v="5"/>
    <x v="0"/>
    <x v="5"/>
    <s v="Citrix Systems Inc"/>
    <x v="4"/>
    <x v="0"/>
    <x v="8"/>
    <d v="2021-02-12T00:00:00"/>
    <d v="2021-02-12T00:00:00"/>
    <x v="1"/>
    <x v="1"/>
    <d v="2021-03-12T00:00:00"/>
    <n v="396930"/>
    <x v="0"/>
    <s v="D5"/>
    <x v="1"/>
    <s v="Verified"/>
    <n v="75000"/>
    <n v="0.1003"/>
    <n v="278.77"/>
    <n v="0.1537"/>
    <n v="8000"/>
    <n v="15"/>
    <n v="10036"/>
  </r>
  <r>
    <n v="630486"/>
    <x v="21"/>
    <x v="0"/>
    <x v="4"/>
    <s v="Target"/>
    <x v="1"/>
    <x v="0"/>
    <x v="41"/>
    <d v="2021-01-16T00:00:00"/>
    <d v="2021-12-13T00:00:00"/>
    <x v="1"/>
    <x v="1"/>
    <d v="2022-01-13T00:00:00"/>
    <n v="807748"/>
    <x v="0"/>
    <s v="E2"/>
    <x v="1"/>
    <s v="Verified"/>
    <n v="15600"/>
    <n v="0.1192"/>
    <n v="141.27000000000001"/>
    <n v="0.16320000000000001"/>
    <n v="4000"/>
    <n v="8"/>
    <n v="5086"/>
  </r>
  <r>
    <n v="642223"/>
    <x v="2"/>
    <x v="0"/>
    <x v="4"/>
    <s v="Reddwerks Corporation"/>
    <x v="1"/>
    <x v="0"/>
    <x v="0"/>
    <d v="2021-07-14T00:00:00"/>
    <d v="2021-06-12T00:00:00"/>
    <x v="1"/>
    <x v="1"/>
    <d v="2021-07-12T00:00:00"/>
    <n v="822027"/>
    <x v="0"/>
    <s v="E3"/>
    <x v="1"/>
    <s v="Verified"/>
    <n v="125000"/>
    <n v="2.5999999999999999E-2"/>
    <n v="857.34"/>
    <n v="0.1714"/>
    <n v="24000"/>
    <n v="3"/>
    <n v="28541"/>
  </r>
  <r>
    <n v="379256"/>
    <x v="1"/>
    <x v="0"/>
    <x v="0"/>
    <m/>
    <x v="1"/>
    <x v="0"/>
    <x v="8"/>
    <d v="2021-10-09T00:00:00"/>
    <d v="2021-11-09T00:00:00"/>
    <x v="1"/>
    <x v="1"/>
    <d v="2021-12-09T00:00:00"/>
    <n v="377917"/>
    <x v="0"/>
    <s v="E2"/>
    <x v="1"/>
    <s v="Verified"/>
    <n v="47998"/>
    <n v="3.73E-2"/>
    <n v="175.79"/>
    <n v="0.16"/>
    <n v="5000"/>
    <n v="5"/>
    <n v="5492"/>
  </r>
  <r>
    <n v="373982"/>
    <x v="1"/>
    <x v="0"/>
    <x v="6"/>
    <s v="Herman Cook Volkswagen"/>
    <x v="2"/>
    <x v="1"/>
    <x v="40"/>
    <d v="2021-01-12T00:00:00"/>
    <d v="2021-02-12T00:00:00"/>
    <x v="1"/>
    <x v="1"/>
    <d v="2021-03-12T00:00:00"/>
    <n v="394029"/>
    <x v="0"/>
    <s v="B3"/>
    <x v="1"/>
    <s v="Verified"/>
    <n v="75333"/>
    <n v="9.8100000000000007E-2"/>
    <n v="495.21"/>
    <n v="0.1158"/>
    <n v="15000"/>
    <n v="20"/>
    <n v="17827"/>
  </r>
  <r>
    <n v="577117"/>
    <x v="25"/>
    <x v="0"/>
    <x v="4"/>
    <s v="ADP"/>
    <x v="2"/>
    <x v="1"/>
    <x v="54"/>
    <d v="2021-09-15T00:00:00"/>
    <d v="2021-03-12T00:00:00"/>
    <x v="1"/>
    <x v="1"/>
    <d v="2021-04-12T00:00:00"/>
    <n v="742165"/>
    <x v="0"/>
    <s v="B2"/>
    <x v="1"/>
    <s v="Verified"/>
    <n v="109500"/>
    <n v="0.1265"/>
    <n v="114.18"/>
    <n v="0.1075"/>
    <n v="3500"/>
    <n v="34"/>
    <n v="3945"/>
  </r>
  <r>
    <n v="590817"/>
    <x v="1"/>
    <x v="0"/>
    <x v="5"/>
    <s v="Fedex"/>
    <x v="4"/>
    <x v="1"/>
    <x v="50"/>
    <d v="2021-10-15T00:00:00"/>
    <d v="2021-10-13T00:00:00"/>
    <x v="1"/>
    <x v="1"/>
    <d v="2021-11-13T00:00:00"/>
    <n v="758873"/>
    <x v="0"/>
    <s v="D1"/>
    <x v="1"/>
    <s v="Verified"/>
    <n v="44400"/>
    <n v="2.9000000000000001E-2"/>
    <n v="224.82"/>
    <n v="0.1484"/>
    <n v="6500"/>
    <n v="7"/>
    <n v="8111"/>
  </r>
  <r>
    <n v="660921"/>
    <x v="9"/>
    <x v="0"/>
    <x v="3"/>
    <s v="mts"/>
    <x v="3"/>
    <x v="0"/>
    <x v="0"/>
    <d v="2021-02-16T00:00:00"/>
    <d v="2021-02-14T00:00:00"/>
    <x v="1"/>
    <x v="1"/>
    <d v="2021-03-14T00:00:00"/>
    <n v="845282"/>
    <x v="0"/>
    <s v="A5"/>
    <x v="1"/>
    <s v="Verified"/>
    <n v="107500"/>
    <n v="0.28399999999999997"/>
    <n v="311.8"/>
    <n v="7.6600000000000001E-2"/>
    <n v="10000"/>
    <n v="30"/>
    <n v="11226"/>
  </r>
  <r>
    <n v="883516"/>
    <x v="8"/>
    <x v="0"/>
    <x v="3"/>
    <s v="United parcel service"/>
    <x v="2"/>
    <x v="0"/>
    <x v="10"/>
    <d v="2021-04-16T00:00:00"/>
    <d v="2021-08-14T00:00:00"/>
    <x v="1"/>
    <x v="1"/>
    <d v="2021-09-14T00:00:00"/>
    <n v="1098840"/>
    <x v="0"/>
    <s v="B3"/>
    <x v="1"/>
    <s v="Verified"/>
    <n v="74000"/>
    <n v="1.67E-2"/>
    <n v="330.76"/>
    <n v="0.1171"/>
    <n v="10000"/>
    <n v="5"/>
    <n v="11898"/>
  </r>
  <r>
    <n v="997879"/>
    <x v="21"/>
    <x v="0"/>
    <x v="3"/>
    <s v="shoprite"/>
    <x v="3"/>
    <x v="1"/>
    <x v="13"/>
    <d v="2021-12-12T00:00:00"/>
    <d v="2021-07-12T00:00:00"/>
    <x v="0"/>
    <x v="0"/>
    <d v="2021-08-12T00:00:00"/>
    <n v="1222991"/>
    <x v="0"/>
    <s v="A5"/>
    <x v="0"/>
    <s v="Not Verified"/>
    <n v="77954"/>
    <n v="4.53E-2"/>
    <n v="248.52"/>
    <n v="8.8999999999999996E-2"/>
    <n v="12000"/>
    <n v="19"/>
    <n v="2601"/>
  </r>
  <r>
    <n v="558644"/>
    <x v="28"/>
    <x v="0"/>
    <x v="3"/>
    <s v="New Mexico State university"/>
    <x v="2"/>
    <x v="1"/>
    <x v="47"/>
    <d v="2021-05-16T00:00:00"/>
    <d v="2021-09-14T00:00:00"/>
    <x v="0"/>
    <x v="0"/>
    <d v="2021-10-14T00:00:00"/>
    <n v="719118"/>
    <x v="0"/>
    <s v="B1"/>
    <x v="0"/>
    <s v="Not Verified"/>
    <n v="43596"/>
    <n v="3.5499999999999997E-2"/>
    <n v="133.97"/>
    <n v="0.1038"/>
    <n v="6250"/>
    <n v="24"/>
    <n v="6565"/>
  </r>
  <r>
    <n v="725193"/>
    <x v="23"/>
    <x v="0"/>
    <x v="3"/>
    <s v="Memorial Health system"/>
    <x v="2"/>
    <x v="1"/>
    <x v="29"/>
    <d v="2021-06-15T00:00:00"/>
    <d v="2021-01-15T00:00:00"/>
    <x v="0"/>
    <x v="0"/>
    <d v="2021-02-15T00:00:00"/>
    <n v="920406"/>
    <x v="0"/>
    <s v="B3"/>
    <x v="0"/>
    <s v="Not Verified"/>
    <n v="60000"/>
    <n v="9.3399999999999997E-2"/>
    <n v="192.87"/>
    <n v="0.1037"/>
    <n v="9000"/>
    <n v="43"/>
    <n v="9158"/>
  </r>
  <r>
    <n v="871883"/>
    <x v="20"/>
    <x v="0"/>
    <x v="2"/>
    <s v="City of Tempe"/>
    <x v="2"/>
    <x v="1"/>
    <x v="10"/>
    <d v="2021-10-11T00:00:00"/>
    <d v="2021-11-11T00:00:00"/>
    <x v="0"/>
    <x v="0"/>
    <d v="2021-12-11T00:00:00"/>
    <n v="1085988"/>
    <x v="0"/>
    <s v="B3"/>
    <x v="0"/>
    <s v="Not Verified"/>
    <n v="70000"/>
    <n v="0.2321"/>
    <n v="313.02"/>
    <n v="0.1099"/>
    <n v="14400"/>
    <n v="38"/>
    <n v="14790"/>
  </r>
  <r>
    <n v="703840"/>
    <x v="29"/>
    <x v="0"/>
    <x v="6"/>
    <s v="Aries Marine"/>
    <x v="2"/>
    <x v="1"/>
    <x v="42"/>
    <d v="2021-01-15T00:00:00"/>
    <d v="2021-09-14T00:00:00"/>
    <x v="0"/>
    <x v="0"/>
    <d v="2021-10-14T00:00:00"/>
    <n v="895870"/>
    <x v="0"/>
    <s v="B5"/>
    <x v="0"/>
    <s v="Not Verified"/>
    <n v="33600"/>
    <n v="0.1096"/>
    <n v="185.28"/>
    <n v="0.1111"/>
    <n v="8500"/>
    <n v="14"/>
    <n v="8049"/>
  </r>
  <r>
    <n v="757943"/>
    <x v="31"/>
    <x v="0"/>
    <x v="5"/>
    <s v="bremner"/>
    <x v="2"/>
    <x v="1"/>
    <x v="25"/>
    <d v="2021-05-16T00:00:00"/>
    <d v="2021-04-13T00:00:00"/>
    <x v="0"/>
    <x v="0"/>
    <d v="2021-05-13T00:00:00"/>
    <n v="958046"/>
    <x v="0"/>
    <s v="B2"/>
    <x v="0"/>
    <s v="Not Verified"/>
    <n v="39600"/>
    <n v="1.03E-2"/>
    <n v="86.16"/>
    <n v="0.10589999999999999"/>
    <n v="4000"/>
    <n v="33"/>
    <n v="1895"/>
  </r>
  <r>
    <n v="613703"/>
    <x v="29"/>
    <x v="0"/>
    <x v="3"/>
    <s v="HOLMES HONDA"/>
    <x v="2"/>
    <x v="1"/>
    <x v="49"/>
    <d v="2021-05-13T00:00:00"/>
    <d v="2021-01-13T00:00:00"/>
    <x v="0"/>
    <x v="0"/>
    <d v="2021-02-13T00:00:00"/>
    <n v="786816"/>
    <x v="0"/>
    <s v="B5"/>
    <x v="0"/>
    <s v="Not Verified"/>
    <n v="80000"/>
    <n v="0.1258"/>
    <n v="162.83000000000001"/>
    <n v="0.1036"/>
    <n v="9600"/>
    <n v="24"/>
    <n v="4351"/>
  </r>
  <r>
    <n v="673623"/>
    <x v="2"/>
    <x v="0"/>
    <x v="3"/>
    <s v="JDA Software Group, Inc."/>
    <x v="0"/>
    <x v="1"/>
    <x v="0"/>
    <d v="2021-05-16T00:00:00"/>
    <d v="2021-05-12T00:00:00"/>
    <x v="0"/>
    <x v="0"/>
    <d v="2021-06-12T00:00:00"/>
    <n v="861005"/>
    <x v="0"/>
    <s v="C1"/>
    <x v="0"/>
    <s v="Not Verified"/>
    <n v="99996"/>
    <n v="0.12839999999999999"/>
    <n v="121.99"/>
    <n v="0.1268"/>
    <n v="5400"/>
    <n v="15"/>
    <n v="1698"/>
  </r>
  <r>
    <n v="554342"/>
    <x v="4"/>
    <x v="0"/>
    <x v="2"/>
    <s v="brickers famous fries"/>
    <x v="0"/>
    <x v="1"/>
    <x v="43"/>
    <d v="2021-05-16T00:00:00"/>
    <d v="2021-06-14T00:00:00"/>
    <x v="0"/>
    <x v="0"/>
    <d v="2021-07-14T00:00:00"/>
    <n v="714103"/>
    <x v="0"/>
    <s v="C2"/>
    <x v="0"/>
    <s v="Not Verified"/>
    <n v="48000"/>
    <n v="0.185"/>
    <n v="48.44"/>
    <n v="0.1361"/>
    <n v="2100"/>
    <n v="41"/>
    <n v="2234"/>
  </r>
  <r>
    <n v="1028164"/>
    <x v="3"/>
    <x v="0"/>
    <x v="6"/>
    <s v="Navistar Inc."/>
    <x v="0"/>
    <x v="1"/>
    <x v="22"/>
    <d v="2021-08-15T00:00:00"/>
    <d v="2021-04-15T00:00:00"/>
    <x v="0"/>
    <x v="0"/>
    <d v="2021-05-15T00:00:00"/>
    <n v="1257750"/>
    <x v="0"/>
    <s v="C4"/>
    <x v="0"/>
    <s v="Not Verified"/>
    <n v="51600"/>
    <n v="0.12559999999999999"/>
    <n v="134.02000000000001"/>
    <n v="0.1527"/>
    <n v="5600"/>
    <n v="9"/>
    <n v="6153"/>
  </r>
  <r>
    <n v="708174"/>
    <x v="30"/>
    <x v="0"/>
    <x v="4"/>
    <s v="BOYD BROS"/>
    <x v="0"/>
    <x v="1"/>
    <x v="42"/>
    <d v="2021-05-16T00:00:00"/>
    <d v="2021-11-14T00:00:00"/>
    <x v="0"/>
    <x v="0"/>
    <d v="2021-12-14T00:00:00"/>
    <n v="900641"/>
    <x v="0"/>
    <s v="C4"/>
    <x v="0"/>
    <s v="Not Verified"/>
    <n v="34800"/>
    <n v="0.12659999999999999"/>
    <n v="38.81"/>
    <n v="0.13800000000000001"/>
    <n v="1675"/>
    <n v="16"/>
    <n v="1669"/>
  </r>
  <r>
    <n v="625711"/>
    <x v="2"/>
    <x v="0"/>
    <x v="3"/>
    <s v="BJ's Money Source"/>
    <x v="0"/>
    <x v="1"/>
    <x v="41"/>
    <d v="2021-05-16T00:00:00"/>
    <d v="2021-08-12T00:00:00"/>
    <x v="0"/>
    <x v="0"/>
    <d v="2021-09-12T00:00:00"/>
    <n v="801852"/>
    <x v="0"/>
    <s v="C3"/>
    <x v="0"/>
    <s v="Not Verified"/>
    <n v="90840"/>
    <n v="9.0499999999999997E-2"/>
    <n v="87"/>
    <n v="0.1298"/>
    <n v="3825"/>
    <n v="63"/>
    <n v="1653"/>
  </r>
  <r>
    <n v="668271"/>
    <x v="4"/>
    <x v="0"/>
    <x v="5"/>
    <s v="peak mobility"/>
    <x v="0"/>
    <x v="1"/>
    <x v="0"/>
    <d v="2021-05-16T00:00:00"/>
    <d v="2021-10-13T00:00:00"/>
    <x v="0"/>
    <x v="0"/>
    <d v="2021-11-13T00:00:00"/>
    <n v="854430"/>
    <x v="0"/>
    <s v="C4"/>
    <x v="0"/>
    <s v="Not Verified"/>
    <n v="42000"/>
    <n v="0.20230000000000001"/>
    <n v="88.03"/>
    <n v="0.13800000000000001"/>
    <n v="3800"/>
    <n v="28"/>
    <n v="2817"/>
  </r>
  <r>
    <n v="1000321"/>
    <x v="18"/>
    <x v="0"/>
    <x v="2"/>
    <s v="PHH Mortgage"/>
    <x v="4"/>
    <x v="1"/>
    <x v="13"/>
    <d v="2021-08-15T00:00:00"/>
    <d v="2021-03-15T00:00:00"/>
    <x v="0"/>
    <x v="0"/>
    <d v="2021-04-15T00:00:00"/>
    <n v="1225763"/>
    <x v="0"/>
    <s v="D3"/>
    <x v="0"/>
    <s v="Not Verified"/>
    <n v="32346"/>
    <n v="0.1028"/>
    <n v="149.99"/>
    <n v="0.17269999999999999"/>
    <n v="6000"/>
    <n v="16"/>
    <n v="6472"/>
  </r>
  <r>
    <n v="764963"/>
    <x v="8"/>
    <x v="0"/>
    <x v="5"/>
    <s v="solil management"/>
    <x v="4"/>
    <x v="2"/>
    <x v="25"/>
    <d v="2021-05-16T00:00:00"/>
    <d v="2021-06-14T00:00:00"/>
    <x v="0"/>
    <x v="0"/>
    <d v="2021-07-14T00:00:00"/>
    <n v="965764"/>
    <x v="0"/>
    <s v="D3"/>
    <x v="0"/>
    <s v="Not Verified"/>
    <n v="31243"/>
    <n v="5.0299999999999997E-2"/>
    <n v="88.49"/>
    <n v="0.16489999999999999"/>
    <n v="3600"/>
    <n v="5"/>
    <n v="3217"/>
  </r>
  <r>
    <n v="1047552"/>
    <x v="11"/>
    <x v="0"/>
    <x v="7"/>
    <s v="Mandalay Bay Resort &amp; Casino"/>
    <x v="4"/>
    <x v="2"/>
    <x v="12"/>
    <d v="2021-05-16T00:00:00"/>
    <d v="2021-11-12T00:00:00"/>
    <x v="0"/>
    <x v="0"/>
    <d v="2021-12-12T00:00:00"/>
    <n v="1278645"/>
    <x v="0"/>
    <s v="D3"/>
    <x v="0"/>
    <s v="Not Verified"/>
    <n v="38400"/>
    <n v="0.1028"/>
    <n v="196.86"/>
    <n v="0.17269999999999999"/>
    <n v="7875"/>
    <n v="16"/>
    <n v="2158"/>
  </r>
  <r>
    <n v="752397"/>
    <x v="8"/>
    <x v="0"/>
    <x v="1"/>
    <s v="mta"/>
    <x v="2"/>
    <x v="0"/>
    <x v="25"/>
    <d v="2021-05-16T00:00:00"/>
    <d v="2021-12-11T00:00:00"/>
    <x v="0"/>
    <x v="0"/>
    <d v="2022-01-11T00:00:00"/>
    <n v="951977"/>
    <x v="0"/>
    <s v="B3"/>
    <x v="0"/>
    <s v="Not Verified"/>
    <n v="50400"/>
    <n v="0.16600000000000001"/>
    <n v="168.47"/>
    <n v="0.1099"/>
    <n v="7750"/>
    <n v="10"/>
    <n v="1174"/>
  </r>
  <r>
    <n v="572896"/>
    <x v="1"/>
    <x v="0"/>
    <x v="4"/>
    <s v="U.S. Army"/>
    <x v="2"/>
    <x v="0"/>
    <x v="54"/>
    <d v="2021-05-16T00:00:00"/>
    <d v="2021-04-11T00:00:00"/>
    <x v="0"/>
    <x v="0"/>
    <d v="2021-05-11T00:00:00"/>
    <n v="736921"/>
    <x v="0"/>
    <s v="B3"/>
    <x v="0"/>
    <s v="Not Verified"/>
    <n v="26000"/>
    <n v="0.1431"/>
    <n v="100.84"/>
    <n v="0.11119999999999999"/>
    <n v="4625"/>
    <n v="5"/>
    <n v="906"/>
  </r>
  <r>
    <n v="594206"/>
    <x v="8"/>
    <x v="0"/>
    <x v="4"/>
    <s v="NSLIJ"/>
    <x v="2"/>
    <x v="0"/>
    <x v="50"/>
    <d v="2021-06-14T00:00:00"/>
    <d v="2021-02-14T00:00:00"/>
    <x v="0"/>
    <x v="0"/>
    <d v="2021-03-14T00:00:00"/>
    <n v="763044"/>
    <x v="0"/>
    <s v="B4"/>
    <x v="0"/>
    <s v="Not Verified"/>
    <n v="28560"/>
    <n v="1.6799999999999999E-2"/>
    <n v="241.87"/>
    <n v="0.1149"/>
    <n v="11000"/>
    <n v="9"/>
    <n v="10064"/>
  </r>
  <r>
    <n v="529168"/>
    <x v="20"/>
    <x v="0"/>
    <x v="3"/>
    <s v="JCPenney"/>
    <x v="0"/>
    <x v="0"/>
    <x v="51"/>
    <d v="2021-05-16T00:00:00"/>
    <d v="2021-01-15T00:00:00"/>
    <x v="0"/>
    <x v="0"/>
    <d v="2021-02-15T00:00:00"/>
    <n v="684345"/>
    <x v="0"/>
    <s v="C3"/>
    <x v="0"/>
    <s v="Not Verified"/>
    <n v="22800"/>
    <n v="0.1363"/>
    <n v="46.52"/>
    <n v="0.13980000000000001"/>
    <n v="2000"/>
    <n v="7"/>
    <n v="2556"/>
  </r>
  <r>
    <n v="817000"/>
    <x v="0"/>
    <x v="0"/>
    <x v="6"/>
    <s v="North GA lock and Key"/>
    <x v="4"/>
    <x v="0"/>
    <x v="44"/>
    <d v="2021-05-16T00:00:00"/>
    <d v="2021-02-16T00:00:00"/>
    <x v="0"/>
    <x v="0"/>
    <d v="2021-03-16T00:00:00"/>
    <n v="1024785"/>
    <x v="0"/>
    <s v="D5"/>
    <x v="0"/>
    <s v="Not Verified"/>
    <n v="14400"/>
    <n v="6.9199999999999998E-2"/>
    <n v="100.47"/>
    <n v="0.1749"/>
    <n v="4000"/>
    <n v="7"/>
    <n v="5425"/>
  </r>
  <r>
    <n v="653096"/>
    <x v="0"/>
    <x v="0"/>
    <x v="10"/>
    <s v="brierley electric"/>
    <x v="0"/>
    <x v="1"/>
    <x v="21"/>
    <d v="2021-07-14T00:00:00"/>
    <d v="2021-03-14T00:00:00"/>
    <x v="0"/>
    <x v="0"/>
    <d v="2021-04-14T00:00:00"/>
    <n v="835232"/>
    <x v="0"/>
    <s v="C3"/>
    <x v="0"/>
    <s v="Not Verified"/>
    <n v="96000"/>
    <n v="0.11219999999999999"/>
    <n v="183.8"/>
    <n v="0.1343"/>
    <n v="8000"/>
    <n v="33"/>
    <n v="7319"/>
  </r>
  <r>
    <n v="603937"/>
    <x v="5"/>
    <x v="0"/>
    <x v="9"/>
    <s v="AMDETECH"/>
    <x v="2"/>
    <x v="2"/>
    <x v="50"/>
    <d v="2021-01-14T00:00:00"/>
    <d v="2021-08-13T00:00:00"/>
    <x v="0"/>
    <x v="0"/>
    <d v="2021-09-13T00:00:00"/>
    <n v="774897"/>
    <x v="0"/>
    <s v="B3"/>
    <x v="0"/>
    <s v="Not Verified"/>
    <n v="81000"/>
    <n v="0.16209999999999999"/>
    <n v="84.25"/>
    <n v="9.6199999999999994E-2"/>
    <n v="4000"/>
    <n v="30"/>
    <n v="3063"/>
  </r>
  <r>
    <n v="809298"/>
    <x v="35"/>
    <x v="0"/>
    <x v="3"/>
    <s v="Westlake Ace Hardware"/>
    <x v="2"/>
    <x v="0"/>
    <x v="44"/>
    <d v="2021-07-14T00:00:00"/>
    <d v="2021-03-14T00:00:00"/>
    <x v="0"/>
    <x v="0"/>
    <d v="2021-04-14T00:00:00"/>
    <n v="1016103"/>
    <x v="0"/>
    <s v="B3"/>
    <x v="0"/>
    <s v="Not Verified"/>
    <n v="38000"/>
    <n v="4.07E-2"/>
    <n v="250.53"/>
    <n v="0.1099"/>
    <n v="11900"/>
    <n v="12"/>
    <n v="8652"/>
  </r>
  <r>
    <n v="678111"/>
    <x v="1"/>
    <x v="0"/>
    <x v="9"/>
    <s v="Pala Casino"/>
    <x v="2"/>
    <x v="0"/>
    <x v="0"/>
    <d v="2021-06-13T00:00:00"/>
    <d v="2021-01-13T00:00:00"/>
    <x v="0"/>
    <x v="0"/>
    <d v="2021-02-13T00:00:00"/>
    <n v="866360"/>
    <x v="0"/>
    <s v="B5"/>
    <x v="0"/>
    <s v="Not Verified"/>
    <n v="38400"/>
    <n v="3.5900000000000001E-2"/>
    <n v="143.87"/>
    <n v="0.1111"/>
    <n v="6600"/>
    <n v="12"/>
    <n v="3427"/>
  </r>
  <r>
    <n v="669087"/>
    <x v="1"/>
    <x v="0"/>
    <x v="4"/>
    <s v="cb richard ellis"/>
    <x v="0"/>
    <x v="0"/>
    <x v="0"/>
    <d v="2021-02-14T00:00:00"/>
    <d v="2021-09-13T00:00:00"/>
    <x v="0"/>
    <x v="0"/>
    <d v="2021-10-13T00:00:00"/>
    <n v="855517"/>
    <x v="0"/>
    <s v="C3"/>
    <x v="0"/>
    <s v="Not Verified"/>
    <n v="75600"/>
    <n v="0.14899999999999999"/>
    <n v="66.63"/>
    <n v="0.1343"/>
    <n v="2900"/>
    <n v="38"/>
    <n v="2148"/>
  </r>
  <r>
    <n v="1041216"/>
    <x v="32"/>
    <x v="0"/>
    <x v="6"/>
    <s v="showtime consessions supply"/>
    <x v="4"/>
    <x v="0"/>
    <x v="12"/>
    <d v="2021-12-15T00:00:00"/>
    <d v="2021-05-15T00:00:00"/>
    <x v="0"/>
    <x v="0"/>
    <d v="2021-06-15T00:00:00"/>
    <n v="1271243"/>
    <x v="0"/>
    <s v="D3"/>
    <x v="0"/>
    <s v="Not Verified"/>
    <n v="52000"/>
    <n v="5.3499999999999999E-2"/>
    <n v="349.98"/>
    <n v="0.17269999999999999"/>
    <n v="14000"/>
    <n v="8"/>
    <n v="15400"/>
  </r>
  <r>
    <n v="729869"/>
    <x v="21"/>
    <x v="0"/>
    <x v="3"/>
    <s v="Newcomb Spring"/>
    <x v="3"/>
    <x v="1"/>
    <x v="29"/>
    <d v="2021-02-16T00:00:00"/>
    <d v="2021-05-16T00:00:00"/>
    <x v="1"/>
    <x v="1"/>
    <d v="2021-06-16T00:00:00"/>
    <n v="925682"/>
    <x v="0"/>
    <s v="A4"/>
    <x v="0"/>
    <s v="Not Verified"/>
    <n v="90000"/>
    <n v="3.73E-2"/>
    <n v="99.7"/>
    <n v="7.2900000000000006E-2"/>
    <n v="5000"/>
    <n v="21"/>
    <n v="5981"/>
  </r>
  <r>
    <n v="840643"/>
    <x v="31"/>
    <x v="0"/>
    <x v="3"/>
    <s v="UPS"/>
    <x v="3"/>
    <x v="1"/>
    <x v="11"/>
    <d v="2021-12-15T00:00:00"/>
    <d v="2021-11-15T00:00:00"/>
    <x v="1"/>
    <x v="1"/>
    <d v="2021-12-15T00:00:00"/>
    <n v="1051047"/>
    <x v="0"/>
    <s v="A4"/>
    <x v="0"/>
    <s v="Not Verified"/>
    <n v="72600"/>
    <n v="0.13589999999999999"/>
    <n v="100.17"/>
    <n v="7.4899999999999994E-2"/>
    <n v="5000"/>
    <n v="23"/>
    <n v="5987"/>
  </r>
  <r>
    <n v="704853"/>
    <x v="13"/>
    <x v="0"/>
    <x v="3"/>
    <s v="The Markets llc."/>
    <x v="3"/>
    <x v="1"/>
    <x v="42"/>
    <d v="2021-03-16T00:00:00"/>
    <d v="2021-04-16T00:00:00"/>
    <x v="1"/>
    <x v="1"/>
    <d v="2021-05-16T00:00:00"/>
    <n v="896878"/>
    <x v="0"/>
    <s v="A4"/>
    <x v="0"/>
    <s v="Not Verified"/>
    <n v="43872"/>
    <n v="7.4099999999999999E-2"/>
    <n v="49.85"/>
    <n v="7.2900000000000006E-2"/>
    <n v="2500"/>
    <n v="31"/>
    <n v="2991"/>
  </r>
  <r>
    <n v="685481"/>
    <x v="2"/>
    <x v="0"/>
    <x v="3"/>
    <s v="atmos energy"/>
    <x v="3"/>
    <x v="1"/>
    <x v="42"/>
    <d v="2021-02-16T00:00:00"/>
    <d v="2021-11-15T00:00:00"/>
    <x v="1"/>
    <x v="1"/>
    <d v="2021-12-15T00:00:00"/>
    <n v="875128"/>
    <x v="0"/>
    <s v="A5"/>
    <x v="0"/>
    <s v="Not Verified"/>
    <n v="50400"/>
    <n v="0.1033"/>
    <n v="96.55"/>
    <n v="7.6600000000000001E-2"/>
    <n v="4800"/>
    <n v="20"/>
    <n v="5788"/>
  </r>
  <r>
    <n v="729609"/>
    <x v="5"/>
    <x v="0"/>
    <x v="3"/>
    <s v="FL Dept of Corrections"/>
    <x v="3"/>
    <x v="1"/>
    <x v="29"/>
    <d v="2021-04-16T00:00:00"/>
    <d v="2021-05-16T00:00:00"/>
    <x v="1"/>
    <x v="1"/>
    <d v="2021-06-16T00:00:00"/>
    <n v="925403"/>
    <x v="0"/>
    <s v="A5"/>
    <x v="0"/>
    <s v="Not Verified"/>
    <n v="43000"/>
    <n v="3.2399999999999998E-2"/>
    <n v="150.86000000000001"/>
    <n v="7.6600000000000001E-2"/>
    <n v="7500"/>
    <n v="22"/>
    <n v="9051"/>
  </r>
  <r>
    <n v="732169"/>
    <x v="6"/>
    <x v="0"/>
    <x v="3"/>
    <s v="polker design services"/>
    <x v="3"/>
    <x v="1"/>
    <x v="29"/>
    <d v="2021-04-16T00:00:00"/>
    <d v="2021-05-16T00:00:00"/>
    <x v="1"/>
    <x v="1"/>
    <d v="2021-06-16T00:00:00"/>
    <n v="928336"/>
    <x v="0"/>
    <s v="A5"/>
    <x v="0"/>
    <s v="Not Verified"/>
    <n v="38400"/>
    <n v="2.7199999999999998E-2"/>
    <n v="85.49"/>
    <n v="7.6600000000000001E-2"/>
    <n v="4250"/>
    <n v="18"/>
    <n v="5129"/>
  </r>
  <r>
    <n v="866216"/>
    <x v="11"/>
    <x v="0"/>
    <x v="3"/>
    <s v="nevada D.O.T"/>
    <x v="3"/>
    <x v="1"/>
    <x v="10"/>
    <d v="2021-05-16T00:00:00"/>
    <d v="2021-04-15T00:00:00"/>
    <x v="1"/>
    <x v="1"/>
    <d v="2021-05-15T00:00:00"/>
    <n v="1079620"/>
    <x v="0"/>
    <s v="A5"/>
    <x v="0"/>
    <s v="Not Verified"/>
    <n v="52800"/>
    <n v="0.26090000000000002"/>
    <n v="61.54"/>
    <n v="8.4900000000000003E-2"/>
    <n v="3000"/>
    <n v="15"/>
    <n v="3630"/>
  </r>
  <r>
    <n v="557280"/>
    <x v="19"/>
    <x v="0"/>
    <x v="3"/>
    <s v="Blanchard Valley Farmers Co-Op"/>
    <x v="3"/>
    <x v="1"/>
    <x v="47"/>
    <d v="2021-05-14T00:00:00"/>
    <d v="2021-05-14T00:00:00"/>
    <x v="1"/>
    <x v="1"/>
    <d v="2021-06-14T00:00:00"/>
    <n v="717516"/>
    <x v="0"/>
    <s v="A5"/>
    <x v="0"/>
    <s v="Not Verified"/>
    <n v="118200"/>
    <n v="8.3099999999999993E-2"/>
    <n v="131.43"/>
    <n v="7.8799999999999995E-2"/>
    <n v="6500"/>
    <n v="39"/>
    <n v="7786"/>
  </r>
  <r>
    <n v="971088"/>
    <x v="14"/>
    <x v="0"/>
    <x v="3"/>
    <s v="nh dept of safety"/>
    <x v="3"/>
    <x v="1"/>
    <x v="13"/>
    <d v="2021-09-12T00:00:00"/>
    <d v="2021-09-12T00:00:00"/>
    <x v="1"/>
    <x v="1"/>
    <d v="2021-10-12T00:00:00"/>
    <n v="1192798"/>
    <x v="0"/>
    <s v="A5"/>
    <x v="0"/>
    <s v="Not Verified"/>
    <n v="60000"/>
    <n v="0.1638"/>
    <n v="115.98"/>
    <n v="8.8999999999999996E-2"/>
    <n v="5600"/>
    <n v="28"/>
    <n v="6026"/>
  </r>
  <r>
    <n v="864131"/>
    <x v="5"/>
    <x v="0"/>
    <x v="3"/>
    <s v="Centurylink"/>
    <x v="3"/>
    <x v="1"/>
    <x v="11"/>
    <d v="2021-10-14T00:00:00"/>
    <d v="2021-12-12T00:00:00"/>
    <x v="1"/>
    <x v="1"/>
    <d v="2022-01-12T00:00:00"/>
    <n v="1077293"/>
    <x v="0"/>
    <s v="A5"/>
    <x v="0"/>
    <s v="Not Verified"/>
    <n v="80000"/>
    <n v="0.1174"/>
    <n v="266.66000000000003"/>
    <n v="8.4900000000000003E-2"/>
    <n v="13000"/>
    <n v="32"/>
    <n v="14246"/>
  </r>
  <r>
    <n v="515929"/>
    <x v="13"/>
    <x v="0"/>
    <x v="8"/>
    <m/>
    <x v="3"/>
    <x v="1"/>
    <x v="27"/>
    <d v="2021-09-12T00:00:00"/>
    <d v="2021-10-12T00:00:00"/>
    <x v="1"/>
    <x v="1"/>
    <d v="2021-11-12T00:00:00"/>
    <n v="666869"/>
    <x v="0"/>
    <s v="A4"/>
    <x v="0"/>
    <s v="Not Verified"/>
    <n v="30000"/>
    <n v="0.13200000000000001"/>
    <n v="100.22"/>
    <n v="7.51E-2"/>
    <n v="5000"/>
    <n v="14"/>
    <n v="5692"/>
  </r>
  <r>
    <n v="696618"/>
    <x v="38"/>
    <x v="0"/>
    <x v="2"/>
    <s v="Crane America"/>
    <x v="3"/>
    <x v="1"/>
    <x v="42"/>
    <d v="2021-07-15T00:00:00"/>
    <d v="2021-06-15T00:00:00"/>
    <x v="1"/>
    <x v="1"/>
    <d v="2021-07-15T00:00:00"/>
    <n v="887801"/>
    <x v="0"/>
    <s v="A5"/>
    <x v="0"/>
    <s v="Not Verified"/>
    <n v="42000"/>
    <n v="3.4299999999999997E-2"/>
    <n v="160.91999999999999"/>
    <n v="7.6600000000000001E-2"/>
    <n v="8000"/>
    <n v="22"/>
    <n v="9615"/>
  </r>
  <r>
    <n v="582528"/>
    <x v="0"/>
    <x v="0"/>
    <x v="2"/>
    <s v="Bacon County Highschool"/>
    <x v="3"/>
    <x v="1"/>
    <x v="54"/>
    <d v="2021-02-13T00:00:00"/>
    <d v="2021-03-12T00:00:00"/>
    <x v="1"/>
    <x v="1"/>
    <d v="2021-04-12T00:00:00"/>
    <n v="748623"/>
    <x v="0"/>
    <s v="A5"/>
    <x v="0"/>
    <s v="Not Verified"/>
    <n v="36000"/>
    <n v="0.23830000000000001"/>
    <n v="76.84"/>
    <n v="7.8799999999999995E-2"/>
    <n v="3800"/>
    <n v="19"/>
    <n v="4176"/>
  </r>
  <r>
    <n v="688516"/>
    <x v="13"/>
    <x v="0"/>
    <x v="5"/>
    <s v="US Postal Service"/>
    <x v="3"/>
    <x v="1"/>
    <x v="42"/>
    <d v="2021-03-16T00:00:00"/>
    <d v="2021-03-16T00:00:00"/>
    <x v="1"/>
    <x v="1"/>
    <d v="2021-04-16T00:00:00"/>
    <n v="878671"/>
    <x v="0"/>
    <s v="A4"/>
    <x v="0"/>
    <s v="Not Verified"/>
    <n v="49200"/>
    <n v="3.32E-2"/>
    <n v="99.7"/>
    <n v="7.2900000000000006E-2"/>
    <n v="5000"/>
    <n v="32"/>
    <n v="5981"/>
  </r>
  <r>
    <n v="859783"/>
    <x v="37"/>
    <x v="0"/>
    <x v="5"/>
    <s v="Tektronix"/>
    <x v="3"/>
    <x v="1"/>
    <x v="11"/>
    <d v="2021-01-16T00:00:00"/>
    <d v="2021-02-14T00:00:00"/>
    <x v="1"/>
    <x v="1"/>
    <d v="2021-03-14T00:00:00"/>
    <n v="1072500"/>
    <x v="0"/>
    <s v="A5"/>
    <x v="0"/>
    <s v="Not Verified"/>
    <n v="129996"/>
    <n v="0.14280000000000001"/>
    <n v="133.33000000000001"/>
    <n v="8.4900000000000003E-2"/>
    <n v="6500"/>
    <n v="26"/>
    <n v="7520"/>
  </r>
  <r>
    <n v="1021515"/>
    <x v="19"/>
    <x v="0"/>
    <x v="7"/>
    <s v="Tucker Ellis &amp; West LLP"/>
    <x v="3"/>
    <x v="1"/>
    <x v="22"/>
    <d v="2021-03-14T00:00:00"/>
    <d v="2021-03-14T00:00:00"/>
    <x v="1"/>
    <x v="1"/>
    <d v="2021-04-14T00:00:00"/>
    <n v="1250277"/>
    <x v="0"/>
    <s v="A4"/>
    <x v="0"/>
    <s v="Not Verified"/>
    <n v="102000"/>
    <n v="8.09E-2"/>
    <n v="242.75"/>
    <n v="7.9000000000000001E-2"/>
    <n v="12000"/>
    <n v="22"/>
    <n v="13356"/>
  </r>
  <r>
    <n v="813125"/>
    <x v="5"/>
    <x v="0"/>
    <x v="7"/>
    <s v="USPS"/>
    <x v="3"/>
    <x v="1"/>
    <x v="44"/>
    <d v="2021-05-16T00:00:00"/>
    <d v="2021-06-14T00:00:00"/>
    <x v="1"/>
    <x v="1"/>
    <d v="2021-07-14T00:00:00"/>
    <n v="1020498"/>
    <x v="0"/>
    <s v="A5"/>
    <x v="0"/>
    <s v="Not Verified"/>
    <n v="39600"/>
    <n v="0.1021"/>
    <n v="112.82"/>
    <n v="8.4900000000000003E-2"/>
    <n v="5500"/>
    <n v="17"/>
    <n v="6491"/>
  </r>
  <r>
    <n v="583776"/>
    <x v="19"/>
    <x v="0"/>
    <x v="7"/>
    <s v="Mifflin Township Division of Fire"/>
    <x v="3"/>
    <x v="1"/>
    <x v="54"/>
    <d v="2021-10-15T00:00:00"/>
    <d v="2021-10-15T00:00:00"/>
    <x v="1"/>
    <x v="1"/>
    <d v="2021-11-15T00:00:00"/>
    <n v="750138"/>
    <x v="0"/>
    <s v="A5"/>
    <x v="0"/>
    <s v="Not Verified"/>
    <n v="63600"/>
    <n v="0.14000000000000001"/>
    <n v="99.08"/>
    <n v="7.8799999999999995E-2"/>
    <n v="4900"/>
    <n v="33"/>
    <n v="5944"/>
  </r>
  <r>
    <n v="676647"/>
    <x v="4"/>
    <x v="0"/>
    <x v="10"/>
    <s v="Knepper Press"/>
    <x v="3"/>
    <x v="1"/>
    <x v="0"/>
    <d v="2021-03-16T00:00:00"/>
    <d v="2021-03-16T00:00:00"/>
    <x v="1"/>
    <x v="1"/>
    <d v="2021-04-16T00:00:00"/>
    <n v="864656"/>
    <x v="0"/>
    <s v="A4"/>
    <x v="0"/>
    <s v="Not Verified"/>
    <n v="61200"/>
    <n v="4.9200000000000001E-2"/>
    <n v="99.7"/>
    <n v="7.2900000000000006E-2"/>
    <n v="5000"/>
    <n v="28"/>
    <n v="5981"/>
  </r>
  <r>
    <n v="1012916"/>
    <x v="9"/>
    <x v="0"/>
    <x v="1"/>
    <s v="network building and consulting"/>
    <x v="3"/>
    <x v="1"/>
    <x v="22"/>
    <d v="2021-05-16T00:00:00"/>
    <d v="2021-09-15T00:00:00"/>
    <x v="1"/>
    <x v="1"/>
    <d v="2021-10-15T00:00:00"/>
    <n v="1240084"/>
    <x v="0"/>
    <s v="A4"/>
    <x v="0"/>
    <s v="Not Verified"/>
    <n v="73171"/>
    <n v="4.5400000000000003E-2"/>
    <n v="206.34"/>
    <n v="7.9000000000000001E-2"/>
    <n v="10200"/>
    <n v="20"/>
    <n v="12252"/>
  </r>
  <r>
    <n v="604215"/>
    <x v="35"/>
    <x v="0"/>
    <x v="0"/>
    <s v="DC Welding"/>
    <x v="3"/>
    <x v="1"/>
    <x v="50"/>
    <d v="2021-12-10T00:00:00"/>
    <d v="2021-12-10T00:00:00"/>
    <x v="1"/>
    <x v="1"/>
    <d v="2022-01-10T00:00:00"/>
    <n v="775216"/>
    <x v="0"/>
    <s v="A2"/>
    <x v="0"/>
    <s v="Not Verified"/>
    <n v="63600"/>
    <n v="4.0599999999999997E-2"/>
    <n v="115.42"/>
    <n v="5.79E-2"/>
    <n v="6000"/>
    <n v="23"/>
    <n v="6029"/>
  </r>
  <r>
    <n v="892527"/>
    <x v="15"/>
    <x v="0"/>
    <x v="2"/>
    <s v="U.S. Army Civil Service"/>
    <x v="3"/>
    <x v="1"/>
    <x v="10"/>
    <d v="2021-02-12T00:00:00"/>
    <d v="2021-02-12T00:00:00"/>
    <x v="1"/>
    <x v="1"/>
    <d v="2021-03-12T00:00:00"/>
    <n v="1109468"/>
    <x v="0"/>
    <s v="A5"/>
    <x v="0"/>
    <s v="Not Verified"/>
    <n v="85200"/>
    <n v="2.7E-2"/>
    <n v="330.33"/>
    <n v="8.8999999999999996E-2"/>
    <n v="15950"/>
    <n v="15"/>
    <n v="16153"/>
  </r>
  <r>
    <n v="599324"/>
    <x v="8"/>
    <x v="0"/>
    <x v="3"/>
    <s v="Berry Plastics"/>
    <x v="3"/>
    <x v="1"/>
    <x v="50"/>
    <d v="2021-10-15T00:00:00"/>
    <d v="2021-11-15T00:00:00"/>
    <x v="1"/>
    <x v="1"/>
    <d v="2021-12-15T00:00:00"/>
    <n v="769228"/>
    <x v="0"/>
    <s v="A2"/>
    <x v="0"/>
    <s v="Not Verified"/>
    <n v="66000"/>
    <n v="0.20200000000000001"/>
    <n v="134.65"/>
    <n v="5.79E-2"/>
    <n v="7000"/>
    <n v="40"/>
    <n v="8079"/>
  </r>
  <r>
    <n v="573268"/>
    <x v="1"/>
    <x v="0"/>
    <x v="3"/>
    <s v="City of San Francisco"/>
    <x v="3"/>
    <x v="1"/>
    <x v="54"/>
    <d v="2021-03-16T00:00:00"/>
    <d v="2021-09-15T00:00:00"/>
    <x v="1"/>
    <x v="1"/>
    <d v="2021-10-15T00:00:00"/>
    <n v="737368"/>
    <x v="0"/>
    <s v="A5"/>
    <x v="0"/>
    <s v="Not Verified"/>
    <n v="117000"/>
    <n v="8.9899999999999994E-2"/>
    <n v="84.92"/>
    <n v="7.8799999999999995E-2"/>
    <n v="4200"/>
    <n v="38"/>
    <n v="5095"/>
  </r>
  <r>
    <n v="593988"/>
    <x v="12"/>
    <x v="0"/>
    <x v="4"/>
    <s v="City of Cedar City"/>
    <x v="3"/>
    <x v="1"/>
    <x v="50"/>
    <d v="2021-10-12T00:00:00"/>
    <d v="2021-09-12T00:00:00"/>
    <x v="1"/>
    <x v="1"/>
    <d v="2021-10-12T00:00:00"/>
    <n v="762775"/>
    <x v="0"/>
    <s v="A5"/>
    <x v="0"/>
    <s v="Not Verified"/>
    <n v="40000"/>
    <n v="0.2114"/>
    <n v="97.06"/>
    <n v="7.8799999999999995E-2"/>
    <n v="4800"/>
    <n v="14"/>
    <n v="5408"/>
  </r>
  <r>
    <n v="515713"/>
    <x v="5"/>
    <x v="0"/>
    <x v="5"/>
    <s v="sysco southeast florida"/>
    <x v="3"/>
    <x v="1"/>
    <x v="27"/>
    <d v="2021-10-14T00:00:00"/>
    <d v="2021-10-14T00:00:00"/>
    <x v="1"/>
    <x v="1"/>
    <d v="2021-11-14T00:00:00"/>
    <n v="666604"/>
    <x v="0"/>
    <s v="A5"/>
    <x v="0"/>
    <s v="Not Verified"/>
    <n v="76000"/>
    <n v="2.53E-2"/>
    <n v="161.76"/>
    <n v="7.8799999999999995E-2"/>
    <n v="8000"/>
    <n v="15"/>
    <n v="9671"/>
  </r>
  <r>
    <n v="561197"/>
    <x v="21"/>
    <x v="0"/>
    <x v="9"/>
    <s v="Data Mail"/>
    <x v="3"/>
    <x v="1"/>
    <x v="47"/>
    <d v="2021-03-16T00:00:00"/>
    <d v="2021-01-15T00:00:00"/>
    <x v="1"/>
    <x v="1"/>
    <d v="2021-02-15T00:00:00"/>
    <n v="722244"/>
    <x v="0"/>
    <s v="A5"/>
    <x v="0"/>
    <s v="Not Verified"/>
    <n v="57600"/>
    <n v="0.1331"/>
    <n v="169.84"/>
    <n v="7.8799999999999995E-2"/>
    <n v="8400"/>
    <n v="22"/>
    <n v="10165"/>
  </r>
  <r>
    <n v="570180"/>
    <x v="3"/>
    <x v="0"/>
    <x v="10"/>
    <s v="bay valley foods"/>
    <x v="3"/>
    <x v="1"/>
    <x v="47"/>
    <d v="2021-08-14T00:00:00"/>
    <d v="2021-08-14T00:00:00"/>
    <x v="1"/>
    <x v="1"/>
    <d v="2021-09-14T00:00:00"/>
    <n v="733509"/>
    <x v="0"/>
    <s v="A4"/>
    <x v="0"/>
    <s v="Not Verified"/>
    <n v="71328"/>
    <n v="4.7600000000000003E-2"/>
    <n v="40.090000000000003"/>
    <n v="7.51E-2"/>
    <n v="2000"/>
    <n v="27"/>
    <n v="2383"/>
  </r>
  <r>
    <n v="517329"/>
    <x v="8"/>
    <x v="0"/>
    <x v="10"/>
    <s v="jd school"/>
    <x v="3"/>
    <x v="1"/>
    <x v="27"/>
    <d v="2021-07-11T00:00:00"/>
    <d v="2021-07-11T00:00:00"/>
    <x v="1"/>
    <x v="1"/>
    <d v="2021-08-11T00:00:00"/>
    <n v="668582"/>
    <x v="0"/>
    <s v="A5"/>
    <x v="0"/>
    <s v="Not Verified"/>
    <n v="50400"/>
    <n v="0.16739999999999999"/>
    <n v="211.8"/>
    <n v="7.8799999999999995E-2"/>
    <n v="16000"/>
    <n v="12"/>
    <n v="11294"/>
  </r>
  <r>
    <n v="608229"/>
    <x v="31"/>
    <x v="0"/>
    <x v="7"/>
    <s v="General Electric"/>
    <x v="3"/>
    <x v="1"/>
    <x v="49"/>
    <d v="2021-04-12T00:00:00"/>
    <d v="2021-04-12T00:00:00"/>
    <x v="1"/>
    <x v="1"/>
    <d v="2021-05-12T00:00:00"/>
    <n v="780252"/>
    <x v="0"/>
    <s v="A3"/>
    <x v="0"/>
    <s v="Not Verified"/>
    <n v="70000"/>
    <n v="7.8200000000000006E-2"/>
    <n v="105.8"/>
    <n v="6.1699999999999998E-2"/>
    <n v="8900"/>
    <n v="34"/>
    <n v="5871"/>
  </r>
  <r>
    <n v="551795"/>
    <x v="6"/>
    <x v="0"/>
    <x v="10"/>
    <s v="Abe Hatt const."/>
    <x v="3"/>
    <x v="1"/>
    <x v="43"/>
    <d v="2021-04-12T00:00:00"/>
    <d v="2021-04-12T00:00:00"/>
    <x v="1"/>
    <x v="1"/>
    <d v="2021-05-12T00:00:00"/>
    <n v="711078"/>
    <x v="0"/>
    <s v="A5"/>
    <x v="0"/>
    <s v="Not Verified"/>
    <n v="55800"/>
    <n v="7.2300000000000003E-2"/>
    <n v="133.44999999999999"/>
    <n v="7.8799999999999995E-2"/>
    <n v="6600"/>
    <n v="25"/>
    <n v="7350"/>
  </r>
  <r>
    <n v="815611"/>
    <x v="8"/>
    <x v="0"/>
    <x v="6"/>
    <s v="Titan Roofing Inc."/>
    <x v="2"/>
    <x v="1"/>
    <x v="44"/>
    <d v="2021-07-14T00:00:00"/>
    <d v="2021-10-13T00:00:00"/>
    <x v="1"/>
    <x v="1"/>
    <d v="2021-11-13T00:00:00"/>
    <n v="1023284"/>
    <x v="0"/>
    <s v="B1"/>
    <x v="0"/>
    <s v="Not Verified"/>
    <n v="43200"/>
    <n v="2.75E-2"/>
    <n v="169.94"/>
    <n v="9.9900000000000003E-2"/>
    <n v="8000"/>
    <n v="13"/>
    <n v="9433"/>
  </r>
  <r>
    <n v="692746"/>
    <x v="25"/>
    <x v="0"/>
    <x v="6"/>
    <s v="Contour Global"/>
    <x v="2"/>
    <x v="1"/>
    <x v="42"/>
    <d v="2021-03-15T00:00:00"/>
    <d v="2021-10-12T00:00:00"/>
    <x v="1"/>
    <x v="1"/>
    <d v="2021-11-12T00:00:00"/>
    <n v="883495"/>
    <x v="0"/>
    <s v="B4"/>
    <x v="0"/>
    <s v="Not Verified"/>
    <n v="50000"/>
    <n v="0.17810000000000001"/>
    <n v="118.88"/>
    <n v="0.1074"/>
    <n v="5500"/>
    <n v="15"/>
    <n v="6321"/>
  </r>
  <r>
    <n v="506424"/>
    <x v="33"/>
    <x v="0"/>
    <x v="3"/>
    <s v="Domtar"/>
    <x v="2"/>
    <x v="1"/>
    <x v="51"/>
    <d v="2021-01-16T00:00:00"/>
    <d v="2021-07-15T00:00:00"/>
    <x v="1"/>
    <x v="1"/>
    <d v="2021-08-15T00:00:00"/>
    <n v="652888"/>
    <x v="0"/>
    <s v="B1"/>
    <x v="0"/>
    <s v="Not Verified"/>
    <n v="60000"/>
    <n v="0.1158"/>
    <n v="190.77"/>
    <n v="0.1038"/>
    <n v="8900"/>
    <n v="24"/>
    <n v="11446"/>
  </r>
  <r>
    <n v="640719"/>
    <x v="14"/>
    <x v="0"/>
    <x v="3"/>
    <s v="Samtex (USA) Inc"/>
    <x v="2"/>
    <x v="1"/>
    <x v="41"/>
    <d v="2021-04-16T00:00:00"/>
    <d v="2021-05-15T00:00:00"/>
    <x v="1"/>
    <x v="1"/>
    <d v="2021-06-15T00:00:00"/>
    <n v="820191"/>
    <x v="0"/>
    <s v="B1"/>
    <x v="0"/>
    <s v="Not Verified"/>
    <n v="144500"/>
    <n v="2.81E-2"/>
    <n v="124.21"/>
    <n v="8.8800000000000004E-2"/>
    <n v="6000"/>
    <n v="24"/>
    <n v="7420"/>
  </r>
  <r>
    <n v="621139"/>
    <x v="18"/>
    <x v="0"/>
    <x v="3"/>
    <s v="Local 825 Operating Engineers"/>
    <x v="2"/>
    <x v="1"/>
    <x v="49"/>
    <d v="2021-08-14T00:00:00"/>
    <d v="2021-08-14T00:00:00"/>
    <x v="1"/>
    <x v="1"/>
    <d v="2021-09-14T00:00:00"/>
    <n v="796066"/>
    <x v="0"/>
    <s v="B1"/>
    <x v="0"/>
    <s v="Not Verified"/>
    <n v="75000"/>
    <n v="1.5800000000000002E-2"/>
    <n v="165.61"/>
    <n v="8.8800000000000004E-2"/>
    <n v="8000"/>
    <n v="24"/>
    <n v="9776"/>
  </r>
  <r>
    <n v="732286"/>
    <x v="18"/>
    <x v="0"/>
    <x v="3"/>
    <s v="EIMC"/>
    <x v="2"/>
    <x v="1"/>
    <x v="29"/>
    <d v="2021-04-16T00:00:00"/>
    <d v="2021-05-16T00:00:00"/>
    <x v="1"/>
    <x v="1"/>
    <d v="2021-06-16T00:00:00"/>
    <n v="928475"/>
    <x v="0"/>
    <s v="B1"/>
    <x v="0"/>
    <s v="Not Verified"/>
    <n v="48000"/>
    <n v="0.19769999999999999"/>
    <n v="126.4"/>
    <n v="9.6299999999999997E-2"/>
    <n v="6000"/>
    <n v="17"/>
    <n v="7583"/>
  </r>
  <r>
    <n v="872447"/>
    <x v="17"/>
    <x v="0"/>
    <x v="3"/>
    <s v="Stillwater Fire Department"/>
    <x v="2"/>
    <x v="1"/>
    <x v="10"/>
    <d v="2021-10-11T00:00:00"/>
    <d v="2021-10-11T00:00:00"/>
    <x v="1"/>
    <x v="1"/>
    <d v="2021-11-11T00:00:00"/>
    <n v="1086643"/>
    <x v="0"/>
    <s v="B1"/>
    <x v="0"/>
    <s v="Not Verified"/>
    <n v="69600"/>
    <n v="4.5999999999999999E-2"/>
    <n v="148.69999999999999"/>
    <n v="9.9900000000000003E-2"/>
    <n v="7000"/>
    <n v="37"/>
    <n v="7059"/>
  </r>
  <r>
    <n v="585693"/>
    <x v="14"/>
    <x v="0"/>
    <x v="3"/>
    <s v="Cheshire Medical Center"/>
    <x v="2"/>
    <x v="1"/>
    <x v="50"/>
    <d v="2021-01-14T00:00:00"/>
    <d v="2021-01-14T00:00:00"/>
    <x v="1"/>
    <x v="1"/>
    <d v="2021-02-14T00:00:00"/>
    <n v="752485"/>
    <x v="0"/>
    <s v="B2"/>
    <x v="0"/>
    <s v="Not Verified"/>
    <n v="84000"/>
    <n v="7.4899999999999994E-2"/>
    <n v="216.18"/>
    <n v="0.1075"/>
    <n v="10000"/>
    <n v="21"/>
    <n v="12492"/>
  </r>
  <r>
    <n v="707040"/>
    <x v="9"/>
    <x v="0"/>
    <x v="3"/>
    <s v="Constellation Energy"/>
    <x v="2"/>
    <x v="1"/>
    <x v="42"/>
    <d v="2021-08-15T00:00:00"/>
    <d v="2021-02-15T00:00:00"/>
    <x v="1"/>
    <x v="1"/>
    <d v="2021-03-15T00:00:00"/>
    <n v="899341"/>
    <x v="0"/>
    <s v="B2"/>
    <x v="0"/>
    <s v="Not Verified"/>
    <n v="90000"/>
    <n v="0.11849999999999999"/>
    <n v="106.24"/>
    <n v="0.1"/>
    <n v="5000"/>
    <n v="35"/>
    <n v="6291"/>
  </r>
  <r>
    <n v="887259"/>
    <x v="1"/>
    <x v="0"/>
    <x v="3"/>
    <s v="Freelance"/>
    <x v="2"/>
    <x v="1"/>
    <x v="10"/>
    <d v="2021-01-12T00:00:00"/>
    <d v="2021-01-12T00:00:00"/>
    <x v="1"/>
    <x v="1"/>
    <d v="2021-02-12T00:00:00"/>
    <n v="1103407"/>
    <x v="0"/>
    <s v="B3"/>
    <x v="0"/>
    <s v="Not Verified"/>
    <n v="113592"/>
    <n v="9.5999999999999992E-3"/>
    <n v="176.79"/>
    <n v="0.1171"/>
    <n v="8000"/>
    <n v="11"/>
    <n v="8212"/>
  </r>
  <r>
    <n v="564360"/>
    <x v="1"/>
    <x v="0"/>
    <x v="3"/>
    <s v="self"/>
    <x v="2"/>
    <x v="1"/>
    <x v="47"/>
    <d v="2021-07-14T00:00:00"/>
    <d v="2021-08-14T00:00:00"/>
    <x v="1"/>
    <x v="1"/>
    <d v="2021-09-14T00:00:00"/>
    <n v="726159"/>
    <x v="0"/>
    <s v="B3"/>
    <x v="0"/>
    <s v="Not Verified"/>
    <n v="96000"/>
    <n v="0.1447"/>
    <n v="176.6"/>
    <n v="0.11119999999999999"/>
    <n v="8100"/>
    <n v="33"/>
    <n v="10240"/>
  </r>
  <r>
    <n v="566307"/>
    <x v="8"/>
    <x v="0"/>
    <x v="3"/>
    <s v="MCG Electronics"/>
    <x v="2"/>
    <x v="1"/>
    <x v="47"/>
    <d v="2021-12-15T00:00:00"/>
    <d v="2021-08-13T00:00:00"/>
    <x v="1"/>
    <x v="1"/>
    <d v="2021-09-13T00:00:00"/>
    <n v="728481"/>
    <x v="0"/>
    <s v="B5"/>
    <x v="0"/>
    <s v="Not Verified"/>
    <n v="87000"/>
    <n v="5.6099999999999997E-2"/>
    <n v="110.87"/>
    <n v="0.1186"/>
    <n v="5000"/>
    <n v="7"/>
    <n v="6326"/>
  </r>
  <r>
    <n v="769235"/>
    <x v="19"/>
    <x v="0"/>
    <x v="3"/>
    <s v="columbus div. of fire"/>
    <x v="2"/>
    <x v="1"/>
    <x v="25"/>
    <d v="2021-05-16T00:00:00"/>
    <d v="2021-09-14T00:00:00"/>
    <x v="1"/>
    <x v="1"/>
    <d v="2021-10-14T00:00:00"/>
    <n v="970679"/>
    <x v="0"/>
    <s v="B5"/>
    <x v="0"/>
    <s v="Not Verified"/>
    <n v="72000"/>
    <n v="0.1212"/>
    <n v="106.75"/>
    <n v="0.11990000000000001"/>
    <n v="4800"/>
    <n v="25"/>
    <n v="6176"/>
  </r>
  <r>
    <n v="984446"/>
    <x v="19"/>
    <x v="0"/>
    <x v="8"/>
    <s v="Roxanne Labs"/>
    <x v="2"/>
    <x v="1"/>
    <x v="13"/>
    <d v="2021-06-14T00:00:00"/>
    <d v="2021-05-14T00:00:00"/>
    <x v="1"/>
    <x v="1"/>
    <d v="2021-06-14T00:00:00"/>
    <n v="1208049"/>
    <x v="0"/>
    <s v="B1"/>
    <x v="0"/>
    <s v="Not Verified"/>
    <n v="66000"/>
    <n v="0.2036"/>
    <n v="279.88"/>
    <n v="9.9099999999999994E-2"/>
    <n v="13200"/>
    <n v="16"/>
    <n v="15868"/>
  </r>
  <r>
    <n v="577078"/>
    <x v="4"/>
    <x v="0"/>
    <x v="8"/>
    <s v="SANOFI PASTEUR, INC."/>
    <x v="2"/>
    <x v="1"/>
    <x v="50"/>
    <d v="2021-03-15T00:00:00"/>
    <d v="2021-02-15T00:00:00"/>
    <x v="1"/>
    <x v="1"/>
    <d v="2021-03-15T00:00:00"/>
    <n v="742116"/>
    <x v="0"/>
    <s v="B1"/>
    <x v="0"/>
    <s v="Not Verified"/>
    <n v="49000"/>
    <n v="0.15670000000000001"/>
    <n v="128.61000000000001"/>
    <n v="0.1038"/>
    <n v="6000"/>
    <n v="30"/>
    <n v="7684"/>
  </r>
  <r>
    <n v="738492"/>
    <x v="4"/>
    <x v="0"/>
    <x v="8"/>
    <s v="washington honda"/>
    <x v="2"/>
    <x v="1"/>
    <x v="29"/>
    <d v="2021-05-11T00:00:00"/>
    <d v="2021-06-11T00:00:00"/>
    <x v="1"/>
    <x v="1"/>
    <d v="2021-07-11T00:00:00"/>
    <n v="935877"/>
    <x v="0"/>
    <s v="B2"/>
    <x v="0"/>
    <s v="Not Verified"/>
    <n v="43000"/>
    <n v="0.13339999999999999"/>
    <n v="191.23"/>
    <n v="0.1"/>
    <n v="9000"/>
    <n v="20"/>
    <n v="9075"/>
  </r>
  <r>
    <n v="683681"/>
    <x v="25"/>
    <x v="0"/>
    <x v="8"/>
    <s v="Drucker and Falk"/>
    <x v="2"/>
    <x v="1"/>
    <x v="0"/>
    <d v="2021-05-16T00:00:00"/>
    <d v="2021-03-16T00:00:00"/>
    <x v="1"/>
    <x v="1"/>
    <d v="2021-04-16T00:00:00"/>
    <n v="873036"/>
    <x v="0"/>
    <s v="B3"/>
    <x v="0"/>
    <s v="Not Verified"/>
    <n v="47472"/>
    <n v="0.15570000000000001"/>
    <n v="120.01"/>
    <n v="0.1037"/>
    <n v="5600"/>
    <n v="32"/>
    <n v="7200"/>
  </r>
  <r>
    <n v="681450"/>
    <x v="12"/>
    <x v="0"/>
    <x v="4"/>
    <s v="Sprockets LLC"/>
    <x v="2"/>
    <x v="1"/>
    <x v="0"/>
    <d v="2021-04-14T00:00:00"/>
    <d v="2021-04-14T00:00:00"/>
    <x v="1"/>
    <x v="1"/>
    <d v="2021-05-14T00:00:00"/>
    <n v="870475"/>
    <x v="0"/>
    <s v="B1"/>
    <x v="0"/>
    <s v="Not Verified"/>
    <n v="63600"/>
    <n v="5.8299999999999998E-2"/>
    <n v="147.46"/>
    <n v="9.6299999999999997E-2"/>
    <n v="7000"/>
    <n v="29"/>
    <n v="8558"/>
  </r>
  <r>
    <n v="618922"/>
    <x v="28"/>
    <x v="0"/>
    <x v="4"/>
    <s v="Prime Therapeutics"/>
    <x v="2"/>
    <x v="1"/>
    <x v="49"/>
    <d v="2021-03-11T00:00:00"/>
    <d v="2021-03-11T00:00:00"/>
    <x v="1"/>
    <x v="1"/>
    <d v="2021-04-11T00:00:00"/>
    <n v="793328"/>
    <x v="0"/>
    <s v="B2"/>
    <x v="0"/>
    <s v="Not Verified"/>
    <n v="58000"/>
    <n v="0.22470000000000001"/>
    <n v="175.4"/>
    <n v="9.2499999999999999E-2"/>
    <n v="8400"/>
    <n v="28"/>
    <n v="8592"/>
  </r>
  <r>
    <n v="693893"/>
    <x v="11"/>
    <x v="0"/>
    <x v="4"/>
    <m/>
    <x v="2"/>
    <x v="1"/>
    <x v="42"/>
    <d v="2021-05-16T00:00:00"/>
    <d v="2021-03-16T00:00:00"/>
    <x v="1"/>
    <x v="1"/>
    <d v="2021-04-16T00:00:00"/>
    <n v="884748"/>
    <x v="0"/>
    <s v="B2"/>
    <x v="0"/>
    <s v="Not Verified"/>
    <n v="55000"/>
    <n v="9.8400000000000001E-2"/>
    <n v="138.11000000000001"/>
    <n v="0.1"/>
    <n v="6500"/>
    <n v="16"/>
    <n v="8286"/>
  </r>
  <r>
    <n v="863580"/>
    <x v="20"/>
    <x v="0"/>
    <x v="4"/>
    <s v="Bar S Foods"/>
    <x v="2"/>
    <x v="1"/>
    <x v="11"/>
    <d v="2021-04-16T00:00:00"/>
    <d v="2021-08-14T00:00:00"/>
    <x v="1"/>
    <x v="1"/>
    <d v="2021-09-14T00:00:00"/>
    <n v="1076660"/>
    <x v="0"/>
    <s v="B3"/>
    <x v="0"/>
    <s v="Not Verified"/>
    <n v="33276"/>
    <n v="9.6299999999999997E-2"/>
    <n v="132.6"/>
    <n v="0.1099"/>
    <n v="6100"/>
    <n v="15"/>
    <n v="7592"/>
  </r>
  <r>
    <n v="758048"/>
    <x v="9"/>
    <x v="0"/>
    <x v="2"/>
    <s v="US Dept. of Justice"/>
    <x v="2"/>
    <x v="1"/>
    <x v="25"/>
    <d v="2021-05-16T00:00:00"/>
    <d v="2021-03-13T00:00:00"/>
    <x v="1"/>
    <x v="1"/>
    <d v="2021-04-13T00:00:00"/>
    <n v="958163"/>
    <x v="0"/>
    <s v="B4"/>
    <x v="0"/>
    <s v="Not Verified"/>
    <n v="119238"/>
    <n v="4.8000000000000001E-2"/>
    <n v="131.93"/>
    <n v="0.1149"/>
    <n v="6000"/>
    <n v="47"/>
    <n v="7048"/>
  </r>
  <r>
    <n v="880784"/>
    <x v="5"/>
    <x v="0"/>
    <x v="5"/>
    <s v="lexus of orlando"/>
    <x v="2"/>
    <x v="1"/>
    <x v="10"/>
    <d v="2021-05-16T00:00:00"/>
    <d v="2021-04-16T00:00:00"/>
    <x v="1"/>
    <x v="1"/>
    <d v="2021-05-16T00:00:00"/>
    <n v="1095866"/>
    <x v="0"/>
    <s v="B2"/>
    <x v="0"/>
    <s v="Not Verified"/>
    <n v="48000"/>
    <n v="0.13100000000000001"/>
    <n v="194.12"/>
    <n v="0.1065"/>
    <n v="9000"/>
    <n v="20"/>
    <n v="11621"/>
  </r>
  <r>
    <n v="661768"/>
    <x v="2"/>
    <x v="0"/>
    <x v="5"/>
    <s v="Livable Forest Fence"/>
    <x v="2"/>
    <x v="1"/>
    <x v="21"/>
    <d v="2021-01-16T00:00:00"/>
    <d v="2021-01-16T00:00:00"/>
    <x v="1"/>
    <x v="1"/>
    <d v="2021-02-16T00:00:00"/>
    <n v="846309"/>
    <x v="0"/>
    <s v="B2"/>
    <x v="0"/>
    <s v="Not Verified"/>
    <n v="70800"/>
    <n v="1.3899999999999999E-2"/>
    <n v="76.489999999999995"/>
    <n v="0.1"/>
    <n v="3600"/>
    <n v="6"/>
    <n v="4533"/>
  </r>
  <r>
    <n v="561175"/>
    <x v="0"/>
    <x v="0"/>
    <x v="5"/>
    <s v="Millwright local 1263"/>
    <x v="2"/>
    <x v="1"/>
    <x v="47"/>
    <d v="2021-03-16T00:00:00"/>
    <d v="2021-04-15T00:00:00"/>
    <x v="1"/>
    <x v="1"/>
    <d v="2021-05-15T00:00:00"/>
    <n v="722218"/>
    <x v="0"/>
    <s v="B3"/>
    <x v="0"/>
    <s v="Not Verified"/>
    <n v="44016"/>
    <n v="9.2100000000000001E-2"/>
    <n v="78.489999999999995"/>
    <n v="0.11119999999999999"/>
    <n v="3600"/>
    <n v="21"/>
    <n v="4704"/>
  </r>
  <r>
    <n v="642501"/>
    <x v="13"/>
    <x v="0"/>
    <x v="5"/>
    <s v="custom machine and fabrication"/>
    <x v="2"/>
    <x v="1"/>
    <x v="21"/>
    <d v="2021-02-15T00:00:00"/>
    <d v="2021-02-15T00:00:00"/>
    <x v="1"/>
    <x v="1"/>
    <d v="2021-03-15T00:00:00"/>
    <n v="822356"/>
    <x v="0"/>
    <s v="B3"/>
    <x v="0"/>
    <s v="Not Verified"/>
    <n v="62000"/>
    <n v="0.1094"/>
    <n v="189.55"/>
    <n v="9.6199999999999994E-2"/>
    <n v="9000"/>
    <n v="18"/>
    <n v="11144"/>
  </r>
  <r>
    <n v="782454"/>
    <x v="26"/>
    <x v="0"/>
    <x v="7"/>
    <s v="steelville r3 school"/>
    <x v="2"/>
    <x v="1"/>
    <x v="6"/>
    <d v="2021-05-16T00:00:00"/>
    <d v="2021-07-15T00:00:00"/>
    <x v="1"/>
    <x v="1"/>
    <d v="2021-08-15T00:00:00"/>
    <n v="985445"/>
    <x v="0"/>
    <s v="B1"/>
    <x v="0"/>
    <s v="Not Verified"/>
    <n v="36000"/>
    <n v="0.1283"/>
    <n v="152.94999999999999"/>
    <n v="9.9900000000000003E-2"/>
    <n v="7200"/>
    <n v="35"/>
    <n v="8993"/>
  </r>
  <r>
    <n v="1041749"/>
    <x v="37"/>
    <x v="0"/>
    <x v="9"/>
    <s v="Grande Ronde Hospital"/>
    <x v="2"/>
    <x v="1"/>
    <x v="12"/>
    <d v="2021-05-12T00:00:00"/>
    <d v="2021-05-12T00:00:00"/>
    <x v="1"/>
    <x v="1"/>
    <d v="2021-06-12T00:00:00"/>
    <n v="1272016"/>
    <x v="0"/>
    <s v="B3"/>
    <x v="0"/>
    <s v="Not Verified"/>
    <n v="72000"/>
    <n v="8.6800000000000002E-2"/>
    <n v="368.49"/>
    <n v="0.1171"/>
    <n v="16675"/>
    <n v="43"/>
    <n v="17468"/>
  </r>
  <r>
    <n v="736337"/>
    <x v="38"/>
    <x v="0"/>
    <x v="10"/>
    <s v="URS"/>
    <x v="2"/>
    <x v="1"/>
    <x v="29"/>
    <d v="2021-05-16T00:00:00"/>
    <d v="2021-05-16T00:00:00"/>
    <x v="1"/>
    <x v="1"/>
    <d v="2021-06-16T00:00:00"/>
    <n v="933213"/>
    <x v="0"/>
    <s v="B2"/>
    <x v="0"/>
    <s v="Not Verified"/>
    <n v="72000"/>
    <n v="0.1792"/>
    <n v="254.97"/>
    <n v="0.1"/>
    <n v="12000"/>
    <n v="20"/>
    <n v="15298"/>
  </r>
  <r>
    <n v="576601"/>
    <x v="37"/>
    <x v="0"/>
    <x v="1"/>
    <s v="Aaron's Autowerks"/>
    <x v="2"/>
    <x v="1"/>
    <x v="54"/>
    <d v="2021-10-15T00:00:00"/>
    <d v="2021-09-15T00:00:00"/>
    <x v="1"/>
    <x v="1"/>
    <d v="2021-10-15T00:00:00"/>
    <n v="741530"/>
    <x v="0"/>
    <s v="B4"/>
    <x v="0"/>
    <s v="Not Verified"/>
    <n v="60000"/>
    <n v="5.8599999999999999E-2"/>
    <n v="131.93"/>
    <n v="0.1149"/>
    <n v="6000"/>
    <n v="24"/>
    <n v="7915"/>
  </r>
  <r>
    <n v="614426"/>
    <x v="5"/>
    <x v="0"/>
    <x v="0"/>
    <s v="HearUSA"/>
    <x v="2"/>
    <x v="1"/>
    <x v="49"/>
    <d v="2021-02-15T00:00:00"/>
    <d v="2021-02-15T00:00:00"/>
    <x v="1"/>
    <x v="1"/>
    <d v="2021-03-15T00:00:00"/>
    <n v="787838"/>
    <x v="0"/>
    <s v="B3"/>
    <x v="0"/>
    <s v="Not Verified"/>
    <n v="128000"/>
    <n v="0.14130000000000001"/>
    <n v="135.85"/>
    <n v="9.6199999999999994E-2"/>
    <n v="8000"/>
    <n v="38"/>
    <n v="8002"/>
  </r>
  <r>
    <n v="738276"/>
    <x v="43"/>
    <x v="0"/>
    <x v="10"/>
    <s v="northland transportation"/>
    <x v="2"/>
    <x v="1"/>
    <x v="25"/>
    <d v="2021-05-16T00:00:00"/>
    <d v="2021-05-16T00:00:00"/>
    <x v="1"/>
    <x v="1"/>
    <d v="2021-06-16T00:00:00"/>
    <n v="935614"/>
    <x v="0"/>
    <s v="B1"/>
    <x v="0"/>
    <s v="Not Verified"/>
    <n v="30000"/>
    <n v="0.19320000000000001"/>
    <n v="63.73"/>
    <n v="9.9900000000000003E-2"/>
    <n v="3000"/>
    <n v="28"/>
    <n v="3824"/>
  </r>
  <r>
    <n v="733213"/>
    <x v="19"/>
    <x v="0"/>
    <x v="3"/>
    <s v="Milla Construction Systems"/>
    <x v="2"/>
    <x v="1"/>
    <x v="29"/>
    <d v="2021-11-11T00:00:00"/>
    <d v="2021-11-11T00:00:00"/>
    <x v="1"/>
    <x v="1"/>
    <d v="2021-12-11T00:00:00"/>
    <n v="929554"/>
    <x v="0"/>
    <s v="B2"/>
    <x v="0"/>
    <s v="Not Verified"/>
    <n v="40800"/>
    <n v="8.8800000000000004E-2"/>
    <n v="127.49"/>
    <n v="0.1"/>
    <n v="6000"/>
    <n v="23"/>
    <n v="6290"/>
  </r>
  <r>
    <n v="757196"/>
    <x v="33"/>
    <x v="0"/>
    <x v="3"/>
    <s v="Self Employed"/>
    <x v="2"/>
    <x v="1"/>
    <x v="25"/>
    <d v="2021-07-13T00:00:00"/>
    <d v="2021-01-12T00:00:00"/>
    <x v="1"/>
    <x v="1"/>
    <d v="2021-02-12T00:00:00"/>
    <n v="957216"/>
    <x v="0"/>
    <s v="B3"/>
    <x v="0"/>
    <s v="Not Verified"/>
    <n v="90000"/>
    <n v="8.9200000000000002E-2"/>
    <n v="76.09"/>
    <n v="0.1099"/>
    <n v="3500"/>
    <n v="22"/>
    <n v="3745"/>
  </r>
  <r>
    <n v="821358"/>
    <x v="6"/>
    <x v="0"/>
    <x v="3"/>
    <s v="ford motor company"/>
    <x v="2"/>
    <x v="1"/>
    <x v="44"/>
    <d v="2021-05-16T00:00:00"/>
    <d v="2021-06-15T00:00:00"/>
    <x v="1"/>
    <x v="1"/>
    <d v="2021-07-15T00:00:00"/>
    <n v="1029696"/>
    <x v="0"/>
    <s v="B3"/>
    <x v="0"/>
    <s v="Not Verified"/>
    <n v="108000"/>
    <n v="0.1358"/>
    <n v="173.9"/>
    <n v="0.1099"/>
    <n v="8000"/>
    <n v="61"/>
    <n v="10281"/>
  </r>
  <r>
    <n v="684223"/>
    <x v="34"/>
    <x v="0"/>
    <x v="3"/>
    <s v="Suburban Sanitation"/>
    <x v="2"/>
    <x v="1"/>
    <x v="0"/>
    <d v="2021-03-16T00:00:00"/>
    <d v="2021-03-16T00:00:00"/>
    <x v="1"/>
    <x v="1"/>
    <d v="2021-04-16T00:00:00"/>
    <n v="873657"/>
    <x v="0"/>
    <s v="B5"/>
    <x v="0"/>
    <s v="Not Verified"/>
    <n v="43000"/>
    <n v="0.25530000000000003"/>
    <n v="108.99"/>
    <n v="0.1111"/>
    <n v="5000"/>
    <n v="20"/>
    <n v="6539"/>
  </r>
  <r>
    <n v="1008040"/>
    <x v="25"/>
    <x v="0"/>
    <x v="4"/>
    <s v="Smithfield Foods"/>
    <x v="2"/>
    <x v="1"/>
    <x v="22"/>
    <d v="2021-03-15T00:00:00"/>
    <d v="2021-03-15T00:00:00"/>
    <x v="1"/>
    <x v="1"/>
    <d v="2021-04-15T00:00:00"/>
    <n v="1234507"/>
    <x v="0"/>
    <s v="B2"/>
    <x v="0"/>
    <s v="Not Verified"/>
    <n v="75000"/>
    <n v="0.1134"/>
    <n v="86.28"/>
    <n v="0.1065"/>
    <n v="4000"/>
    <n v="15"/>
    <n v="5033"/>
  </r>
  <r>
    <n v="729542"/>
    <x v="0"/>
    <x v="0"/>
    <x v="5"/>
    <s v="Engility"/>
    <x v="2"/>
    <x v="1"/>
    <x v="29"/>
    <d v="2021-04-16T00:00:00"/>
    <d v="2021-05-16T00:00:00"/>
    <x v="1"/>
    <x v="1"/>
    <d v="2021-06-16T00:00:00"/>
    <n v="925331"/>
    <x v="0"/>
    <s v="B3"/>
    <x v="0"/>
    <s v="Not Verified"/>
    <n v="103200"/>
    <n v="2.0299999999999999E-2"/>
    <n v="47.15"/>
    <n v="0.1037"/>
    <n v="2200"/>
    <n v="22"/>
    <n v="2829"/>
  </r>
  <r>
    <n v="644325"/>
    <x v="6"/>
    <x v="0"/>
    <x v="10"/>
    <s v="Center Mfg"/>
    <x v="2"/>
    <x v="1"/>
    <x v="21"/>
    <d v="2021-01-15T00:00:00"/>
    <d v="2021-01-15T00:00:00"/>
    <x v="1"/>
    <x v="1"/>
    <d v="2021-02-15T00:00:00"/>
    <n v="824512"/>
    <x v="0"/>
    <s v="B1"/>
    <x v="0"/>
    <s v="Not Verified"/>
    <n v="54000"/>
    <n v="2.64E-2"/>
    <n v="124.21"/>
    <n v="8.8800000000000004E-2"/>
    <n v="6000"/>
    <n v="19"/>
    <n v="7389"/>
  </r>
  <r>
    <n v="645312"/>
    <x v="35"/>
    <x v="0"/>
    <x v="1"/>
    <s v="HILLMAN GROUP"/>
    <x v="2"/>
    <x v="1"/>
    <x v="21"/>
    <d v="2021-02-15T00:00:00"/>
    <d v="2021-01-15T00:00:00"/>
    <x v="1"/>
    <x v="1"/>
    <d v="2021-02-15T00:00:00"/>
    <n v="825729"/>
    <x v="0"/>
    <s v="B4"/>
    <x v="0"/>
    <s v="Not Verified"/>
    <n v="38000"/>
    <n v="0.17810000000000001"/>
    <n v="191.18"/>
    <n v="9.9900000000000003E-2"/>
    <n v="9000"/>
    <n v="34"/>
    <n v="11359"/>
  </r>
  <r>
    <n v="584708"/>
    <x v="4"/>
    <x v="0"/>
    <x v="0"/>
    <s v="ISR Group"/>
    <x v="2"/>
    <x v="1"/>
    <x v="54"/>
    <d v="2021-05-16T00:00:00"/>
    <d v="2021-05-13T00:00:00"/>
    <x v="1"/>
    <x v="1"/>
    <d v="2021-06-13T00:00:00"/>
    <n v="751334"/>
    <x v="0"/>
    <s v="B3"/>
    <x v="0"/>
    <s v="Not Verified"/>
    <n v="92304"/>
    <n v="8.6199999999999999E-2"/>
    <n v="115.56"/>
    <n v="0.11119999999999999"/>
    <n v="5300"/>
    <n v="36"/>
    <n v="6509"/>
  </r>
  <r>
    <n v="637086"/>
    <x v="3"/>
    <x v="0"/>
    <x v="0"/>
    <s v="Local 501 Plumbers, Pipefitters"/>
    <x v="2"/>
    <x v="1"/>
    <x v="41"/>
    <d v="2021-08-15T00:00:00"/>
    <d v="2021-04-13T00:00:00"/>
    <x v="1"/>
    <x v="1"/>
    <d v="2021-05-13T00:00:00"/>
    <n v="816113"/>
    <x v="0"/>
    <s v="B4"/>
    <x v="0"/>
    <s v="Not Verified"/>
    <n v="78000"/>
    <n v="0.15340000000000001"/>
    <n v="122.15"/>
    <n v="9.9900000000000003E-2"/>
    <n v="5750"/>
    <n v="32"/>
    <n v="6805"/>
  </r>
  <r>
    <n v="633120"/>
    <x v="32"/>
    <x v="0"/>
    <x v="0"/>
    <s v="carolina health care"/>
    <x v="2"/>
    <x v="1"/>
    <x v="41"/>
    <d v="2021-01-15T00:00:00"/>
    <d v="2021-05-11T00:00:00"/>
    <x v="1"/>
    <x v="1"/>
    <d v="2021-06-11T00:00:00"/>
    <n v="811078"/>
    <x v="0"/>
    <s v="B5"/>
    <x v="0"/>
    <s v="Not Verified"/>
    <n v="51000"/>
    <n v="7.5499999999999998E-2"/>
    <n v="102.84"/>
    <n v="0.1036"/>
    <n v="4800"/>
    <n v="32"/>
    <n v="4963"/>
  </r>
  <r>
    <n v="792984"/>
    <x v="31"/>
    <x v="0"/>
    <x v="3"/>
    <s v="RR Donnelley"/>
    <x v="2"/>
    <x v="1"/>
    <x v="6"/>
    <d v="2021-02-16T00:00:00"/>
    <d v="2021-06-14T00:00:00"/>
    <x v="1"/>
    <x v="1"/>
    <d v="2021-07-14T00:00:00"/>
    <n v="997457"/>
    <x v="0"/>
    <s v="B2"/>
    <x v="0"/>
    <s v="Not Verified"/>
    <n v="53288.59"/>
    <n v="0.191"/>
    <n v="86.16"/>
    <n v="0.10589999999999999"/>
    <n v="4000"/>
    <n v="26"/>
    <n v="4941"/>
  </r>
  <r>
    <n v="698952"/>
    <x v="19"/>
    <x v="0"/>
    <x v="4"/>
    <s v="RCGroups.com"/>
    <x v="2"/>
    <x v="1"/>
    <x v="42"/>
    <d v="2021-05-16T00:00:00"/>
    <d v="2021-05-14T00:00:00"/>
    <x v="1"/>
    <x v="1"/>
    <d v="2021-06-14T00:00:00"/>
    <n v="890448"/>
    <x v="0"/>
    <s v="B3"/>
    <x v="0"/>
    <s v="Not Verified"/>
    <n v="48000"/>
    <n v="0.1225"/>
    <n v="192.87"/>
    <n v="0.1037"/>
    <n v="9000"/>
    <n v="26"/>
    <n v="11143"/>
  </r>
  <r>
    <n v="624488"/>
    <x v="19"/>
    <x v="0"/>
    <x v="4"/>
    <s v="Bellaire Local Schools"/>
    <x v="2"/>
    <x v="1"/>
    <x v="41"/>
    <d v="2021-06-14T00:00:00"/>
    <d v="2021-06-14T00:00:00"/>
    <x v="1"/>
    <x v="1"/>
    <d v="2021-07-14T00:00:00"/>
    <n v="800289"/>
    <x v="0"/>
    <s v="B3"/>
    <x v="0"/>
    <s v="Not Verified"/>
    <n v="68000"/>
    <n v="5.6300000000000003E-2"/>
    <n v="189.55"/>
    <n v="9.6199999999999994E-2"/>
    <n v="9000"/>
    <n v="27"/>
    <n v="11126"/>
  </r>
  <r>
    <n v="887247"/>
    <x v="5"/>
    <x v="0"/>
    <x v="2"/>
    <s v="dive n dog"/>
    <x v="2"/>
    <x v="1"/>
    <x v="10"/>
    <d v="2021-09-13T00:00:00"/>
    <d v="2021-10-13T00:00:00"/>
    <x v="1"/>
    <x v="1"/>
    <d v="2021-11-13T00:00:00"/>
    <n v="1103392"/>
    <x v="0"/>
    <s v="B1"/>
    <x v="0"/>
    <s v="Not Verified"/>
    <n v="58000"/>
    <n v="7.9899999999999999E-2"/>
    <n v="254.44"/>
    <n v="9.9099999999999994E-2"/>
    <n v="12000"/>
    <n v="18"/>
    <n v="14003"/>
  </r>
  <r>
    <n v="623908"/>
    <x v="23"/>
    <x v="0"/>
    <x v="2"/>
    <s v="Correction Corporation of America"/>
    <x v="2"/>
    <x v="1"/>
    <x v="41"/>
    <d v="2021-03-13T00:00:00"/>
    <d v="2021-03-13T00:00:00"/>
    <x v="1"/>
    <x v="1"/>
    <d v="2021-04-13T00:00:00"/>
    <n v="799564"/>
    <x v="0"/>
    <s v="B4"/>
    <x v="0"/>
    <s v="Not Verified"/>
    <n v="33600"/>
    <n v="0.1993"/>
    <n v="202.87"/>
    <n v="9.9900000000000003E-2"/>
    <n v="15000"/>
    <n v="32"/>
    <n v="11327"/>
  </r>
  <r>
    <n v="697165"/>
    <x v="38"/>
    <x v="0"/>
    <x v="5"/>
    <s v="aldridge gardens"/>
    <x v="2"/>
    <x v="1"/>
    <x v="42"/>
    <d v="2021-05-16T00:00:00"/>
    <d v="2021-03-16T00:00:00"/>
    <x v="1"/>
    <x v="1"/>
    <d v="2021-04-16T00:00:00"/>
    <n v="875873"/>
    <x v="0"/>
    <s v="B3"/>
    <x v="0"/>
    <s v="Not Verified"/>
    <n v="105600"/>
    <n v="0.14749999999999999"/>
    <n v="90.01"/>
    <n v="0.1037"/>
    <n v="4200"/>
    <n v="40"/>
    <n v="5400"/>
  </r>
  <r>
    <n v="629368"/>
    <x v="33"/>
    <x v="0"/>
    <x v="7"/>
    <s v="Trane"/>
    <x v="2"/>
    <x v="1"/>
    <x v="41"/>
    <d v="2021-12-15T00:00:00"/>
    <d v="2021-12-15T00:00:00"/>
    <x v="1"/>
    <x v="1"/>
    <d v="2022-01-15T00:00:00"/>
    <n v="806342"/>
    <x v="0"/>
    <s v="B1"/>
    <x v="0"/>
    <s v="Not Verified"/>
    <n v="64200"/>
    <n v="4.02E-2"/>
    <n v="82.81"/>
    <n v="8.8800000000000004E-2"/>
    <n v="4000"/>
    <n v="16"/>
    <n v="4968"/>
  </r>
  <r>
    <n v="644275"/>
    <x v="23"/>
    <x v="0"/>
    <x v="10"/>
    <m/>
    <x v="2"/>
    <x v="1"/>
    <x v="21"/>
    <d v="2021-12-13T00:00:00"/>
    <d v="2021-12-13T00:00:00"/>
    <x v="1"/>
    <x v="1"/>
    <d v="2022-01-13T00:00:00"/>
    <n v="824452"/>
    <x v="0"/>
    <s v="B1"/>
    <x v="0"/>
    <s v="Not Verified"/>
    <n v="60000"/>
    <n v="0.1376"/>
    <n v="82.81"/>
    <n v="8.8800000000000004E-2"/>
    <n v="4000"/>
    <n v="34"/>
    <n v="4782"/>
  </r>
  <r>
    <n v="805365"/>
    <x v="1"/>
    <x v="0"/>
    <x v="10"/>
    <s v="XO COMMUNICATIONS"/>
    <x v="2"/>
    <x v="1"/>
    <x v="44"/>
    <d v="2021-08-11T00:00:00"/>
    <d v="2021-08-11T00:00:00"/>
    <x v="1"/>
    <x v="1"/>
    <d v="2021-09-11T00:00:00"/>
    <n v="1011382"/>
    <x v="0"/>
    <s v="B5"/>
    <x v="0"/>
    <s v="Not Verified"/>
    <n v="64800"/>
    <n v="4.6699999999999998E-2"/>
    <n v="66.72"/>
    <n v="0.11990000000000001"/>
    <n v="3000"/>
    <n v="14"/>
    <n v="3030"/>
  </r>
  <r>
    <n v="590335"/>
    <x v="8"/>
    <x v="0"/>
    <x v="5"/>
    <s v="fire department city of new york"/>
    <x v="2"/>
    <x v="1"/>
    <x v="50"/>
    <d v="2021-02-15T00:00:00"/>
    <d v="2021-01-15T00:00:00"/>
    <x v="1"/>
    <x v="1"/>
    <d v="2021-02-15T00:00:00"/>
    <n v="758309"/>
    <x v="0"/>
    <s v="B5"/>
    <x v="0"/>
    <s v="Not Verified"/>
    <n v="100000"/>
    <n v="8.6E-3"/>
    <n v="266.08999999999997"/>
    <n v="0.1186"/>
    <n v="12000"/>
    <n v="14"/>
    <n v="15886"/>
  </r>
  <r>
    <n v="695951"/>
    <x v="2"/>
    <x v="0"/>
    <x v="3"/>
    <s v="Independent Group Realty"/>
    <x v="2"/>
    <x v="1"/>
    <x v="42"/>
    <d v="2021-10-15T00:00:00"/>
    <d v="2021-09-13T00:00:00"/>
    <x v="1"/>
    <x v="1"/>
    <d v="2021-10-13T00:00:00"/>
    <n v="887079"/>
    <x v="0"/>
    <s v="B2"/>
    <x v="0"/>
    <s v="Not Verified"/>
    <n v="31500"/>
    <n v="0.24840000000000001"/>
    <n v="63.75"/>
    <n v="0.1"/>
    <n v="3000"/>
    <n v="35"/>
    <n v="3599"/>
  </r>
  <r>
    <n v="598308"/>
    <x v="16"/>
    <x v="0"/>
    <x v="0"/>
    <s v="PILGRIM POWERSPORTS"/>
    <x v="2"/>
    <x v="1"/>
    <x v="50"/>
    <d v="2021-10-15T00:00:00"/>
    <d v="2021-11-15T00:00:00"/>
    <x v="1"/>
    <x v="1"/>
    <d v="2021-12-15T00:00:00"/>
    <n v="767908"/>
    <x v="0"/>
    <s v="B2"/>
    <x v="0"/>
    <s v="Not Verified"/>
    <n v="84000"/>
    <n v="0.1174"/>
    <n v="272.39"/>
    <n v="0.1075"/>
    <n v="12600"/>
    <n v="26"/>
    <n v="16343"/>
  </r>
  <r>
    <n v="584872"/>
    <x v="31"/>
    <x v="0"/>
    <x v="3"/>
    <s v="southern wine and spirits"/>
    <x v="2"/>
    <x v="1"/>
    <x v="54"/>
    <d v="2021-11-12T00:00:00"/>
    <d v="2021-11-12T00:00:00"/>
    <x v="1"/>
    <x v="1"/>
    <d v="2021-12-12T00:00:00"/>
    <n v="751525"/>
    <x v="0"/>
    <s v="B1"/>
    <x v="0"/>
    <s v="Not Verified"/>
    <n v="62000"/>
    <n v="6.0199999999999997E-2"/>
    <n v="192.92"/>
    <n v="0.1038"/>
    <n v="9000"/>
    <n v="32"/>
    <n v="10627"/>
  </r>
  <r>
    <n v="969779"/>
    <x v="1"/>
    <x v="0"/>
    <x v="3"/>
    <s v="Monterey Airport Dist Police"/>
    <x v="0"/>
    <x v="1"/>
    <x v="13"/>
    <d v="2021-03-13T00:00:00"/>
    <d v="2021-03-13T00:00:00"/>
    <x v="1"/>
    <x v="1"/>
    <d v="2021-04-13T00:00:00"/>
    <n v="1191009"/>
    <x v="0"/>
    <s v="C1"/>
    <x v="0"/>
    <s v="Not Verified"/>
    <n v="95832"/>
    <n v="0.13189999999999999"/>
    <n v="57.52"/>
    <n v="0.13489999999999999"/>
    <n v="2500"/>
    <n v="35"/>
    <n v="2931"/>
  </r>
  <r>
    <n v="613455"/>
    <x v="8"/>
    <x v="0"/>
    <x v="4"/>
    <s v="IDG Enterprise - Network World"/>
    <x v="0"/>
    <x v="1"/>
    <x v="49"/>
    <d v="2021-02-15T00:00:00"/>
    <d v="2021-03-15T00:00:00"/>
    <x v="1"/>
    <x v="1"/>
    <d v="2021-04-15T00:00:00"/>
    <n v="786523"/>
    <x v="0"/>
    <s v="C5"/>
    <x v="0"/>
    <s v="Not Verified"/>
    <n v="40300"/>
    <n v="0.1239"/>
    <n v="277.49"/>
    <n v="0.13719999999999999"/>
    <n v="12000"/>
    <n v="11"/>
    <n v="16488"/>
  </r>
  <r>
    <n v="527076"/>
    <x v="0"/>
    <x v="0"/>
    <x v="5"/>
    <s v="Bartow County Board of Education"/>
    <x v="0"/>
    <x v="1"/>
    <x v="51"/>
    <d v="2021-09-10T00:00:00"/>
    <d v="2021-09-10T00:00:00"/>
    <x v="1"/>
    <x v="1"/>
    <d v="2021-10-10T00:00:00"/>
    <n v="681785"/>
    <x v="0"/>
    <s v="C1"/>
    <x v="0"/>
    <s v="Not Verified"/>
    <n v="80000"/>
    <n v="8.8300000000000003E-2"/>
    <n v="114.36"/>
    <n v="0.1323"/>
    <n v="5000"/>
    <n v="39"/>
    <n v="5164"/>
  </r>
  <r>
    <n v="696580"/>
    <x v="5"/>
    <x v="0"/>
    <x v="7"/>
    <s v="angelo elia"/>
    <x v="0"/>
    <x v="1"/>
    <x v="42"/>
    <d v="2021-03-16T00:00:00"/>
    <d v="2021-03-16T00:00:00"/>
    <x v="1"/>
    <x v="1"/>
    <d v="2021-04-16T00:00:00"/>
    <n v="887758"/>
    <x v="0"/>
    <s v="C2"/>
    <x v="0"/>
    <s v="Not Verified"/>
    <n v="81600"/>
    <n v="0.1371"/>
    <n v="136.71"/>
    <n v="0.13059999999999999"/>
    <n v="6000"/>
    <n v="9"/>
    <n v="8202"/>
  </r>
  <r>
    <n v="557250"/>
    <x v="25"/>
    <x v="0"/>
    <x v="0"/>
    <s v="CSX"/>
    <x v="0"/>
    <x v="1"/>
    <x v="47"/>
    <d v="2021-04-15T00:00:00"/>
    <d v="2021-04-15T00:00:00"/>
    <x v="1"/>
    <x v="1"/>
    <d v="2021-05-15T00:00:00"/>
    <n v="717482"/>
    <x v="0"/>
    <s v="C2"/>
    <x v="0"/>
    <s v="Not Verified"/>
    <n v="78000"/>
    <n v="9.1000000000000004E-3"/>
    <n v="161.47"/>
    <n v="0.1361"/>
    <n v="7000"/>
    <n v="15"/>
    <n v="9633"/>
  </r>
  <r>
    <n v="789895"/>
    <x v="4"/>
    <x v="0"/>
    <x v="3"/>
    <s v="exxonmobil research and engineering"/>
    <x v="0"/>
    <x v="1"/>
    <x v="6"/>
    <d v="2021-01-16T00:00:00"/>
    <d v="2021-02-16T00:00:00"/>
    <x v="1"/>
    <x v="1"/>
    <d v="2021-03-16T00:00:00"/>
    <n v="993878"/>
    <x v="0"/>
    <s v="C1"/>
    <x v="0"/>
    <s v="Not Verified"/>
    <n v="129600"/>
    <n v="4.9799999999999997E-2"/>
    <n v="272.98"/>
    <n v="0.12989999999999999"/>
    <n v="12000"/>
    <n v="35"/>
    <n v="15831"/>
  </r>
  <r>
    <n v="716578"/>
    <x v="5"/>
    <x v="0"/>
    <x v="4"/>
    <s v="Comcast"/>
    <x v="0"/>
    <x v="1"/>
    <x v="29"/>
    <d v="2021-05-11T00:00:00"/>
    <d v="2021-05-11T00:00:00"/>
    <x v="1"/>
    <x v="1"/>
    <d v="2021-06-11T00:00:00"/>
    <n v="910476"/>
    <x v="0"/>
    <s v="C2"/>
    <x v="0"/>
    <s v="Not Verified"/>
    <n v="78000"/>
    <n v="8.3000000000000001E-3"/>
    <n v="136.71"/>
    <n v="0.13059999999999999"/>
    <n v="6000"/>
    <n v="19"/>
    <n v="6066"/>
  </r>
  <r>
    <n v="692602"/>
    <x v="27"/>
    <x v="0"/>
    <x v="3"/>
    <s v="yrc"/>
    <x v="0"/>
    <x v="1"/>
    <x v="42"/>
    <d v="2021-09-14T00:00:00"/>
    <d v="2021-04-14T00:00:00"/>
    <x v="1"/>
    <x v="1"/>
    <d v="2021-05-14T00:00:00"/>
    <n v="883287"/>
    <x v="0"/>
    <s v="C5"/>
    <x v="0"/>
    <s v="Not Verified"/>
    <n v="45000"/>
    <n v="0.17069999999999999"/>
    <n v="46.72"/>
    <n v="0.14169999999999999"/>
    <n v="2000"/>
    <n v="43"/>
    <n v="2664"/>
  </r>
  <r>
    <n v="549159"/>
    <x v="38"/>
    <x v="0"/>
    <x v="8"/>
    <s v="Penske Logistics"/>
    <x v="0"/>
    <x v="1"/>
    <x v="43"/>
    <d v="2021-10-14T00:00:00"/>
    <d v="2021-03-11T00:00:00"/>
    <x v="1"/>
    <x v="1"/>
    <d v="2021-04-11T00:00:00"/>
    <n v="707918"/>
    <x v="0"/>
    <s v="C1"/>
    <x v="0"/>
    <s v="Not Verified"/>
    <n v="33600"/>
    <n v="4.7100000000000003E-2"/>
    <n v="205.84"/>
    <n v="0.1323"/>
    <n v="9000"/>
    <n v="38"/>
    <n v="9669"/>
  </r>
  <r>
    <n v="716380"/>
    <x v="10"/>
    <x v="0"/>
    <x v="8"/>
    <s v="MI Department of Treasury"/>
    <x v="0"/>
    <x v="1"/>
    <x v="29"/>
    <d v="2021-05-16T00:00:00"/>
    <d v="2021-04-16T00:00:00"/>
    <x v="1"/>
    <x v="1"/>
    <d v="2021-05-16T00:00:00"/>
    <n v="910235"/>
    <x v="0"/>
    <s v="C1"/>
    <x v="0"/>
    <s v="Not Verified"/>
    <n v="78000"/>
    <n v="0.27750000000000002"/>
    <n v="101.66"/>
    <n v="0.1268"/>
    <n v="4500"/>
    <n v="62"/>
    <n v="6099"/>
  </r>
  <r>
    <n v="711388"/>
    <x v="5"/>
    <x v="0"/>
    <x v="5"/>
    <s v="bikram yoga boca raton"/>
    <x v="0"/>
    <x v="1"/>
    <x v="29"/>
    <d v="2021-07-15T00:00:00"/>
    <d v="2021-10-12T00:00:00"/>
    <x v="1"/>
    <x v="1"/>
    <d v="2021-11-12T00:00:00"/>
    <n v="904338"/>
    <x v="0"/>
    <s v="C2"/>
    <x v="0"/>
    <s v="Not Verified"/>
    <n v="48000"/>
    <n v="9.2799999999999994E-2"/>
    <n v="102.53"/>
    <n v="0.13059999999999999"/>
    <n v="4500"/>
    <n v="8"/>
    <n v="4984"/>
  </r>
  <r>
    <n v="1038861"/>
    <x v="21"/>
    <x v="0"/>
    <x v="3"/>
    <s v="CT POWER AND SPORT"/>
    <x v="0"/>
    <x v="1"/>
    <x v="12"/>
    <d v="2021-04-13T00:00:00"/>
    <d v="2021-04-13T00:00:00"/>
    <x v="1"/>
    <x v="1"/>
    <d v="2021-05-13T00:00:00"/>
    <n v="1268792"/>
    <x v="0"/>
    <s v="C1"/>
    <x v="0"/>
    <s v="Not Verified"/>
    <n v="60000"/>
    <n v="0.13320000000000001"/>
    <n v="230.05"/>
    <n v="0.13489999999999999"/>
    <n v="10000"/>
    <n v="36"/>
    <n v="11633"/>
  </r>
  <r>
    <n v="741687"/>
    <x v="1"/>
    <x v="0"/>
    <x v="8"/>
    <s v="RPS/Pfizer"/>
    <x v="4"/>
    <x v="1"/>
    <x v="25"/>
    <d v="2021-04-12T00:00:00"/>
    <d v="2021-04-12T00:00:00"/>
    <x v="1"/>
    <x v="1"/>
    <d v="2021-05-12T00:00:00"/>
    <n v="939665"/>
    <x v="0"/>
    <s v="D3"/>
    <x v="0"/>
    <s v="Not Verified"/>
    <n v="93330"/>
    <n v="9.7100000000000006E-2"/>
    <n v="223.68"/>
    <n v="0.16489999999999999"/>
    <n v="9100"/>
    <n v="20"/>
    <n v="9553"/>
  </r>
  <r>
    <n v="709197"/>
    <x v="5"/>
    <x v="0"/>
    <x v="5"/>
    <s v="BICE UNIVERSAL"/>
    <x v="4"/>
    <x v="1"/>
    <x v="42"/>
    <d v="2021-04-16T00:00:00"/>
    <d v="2021-04-16T00:00:00"/>
    <x v="1"/>
    <x v="1"/>
    <d v="2021-05-16T00:00:00"/>
    <n v="901792"/>
    <x v="0"/>
    <s v="D2"/>
    <x v="0"/>
    <s v="Not Verified"/>
    <n v="65000"/>
    <n v="0.1091"/>
    <n v="189.95"/>
    <n v="0.14910000000000001"/>
    <n v="8000"/>
    <n v="17"/>
    <n v="11396"/>
  </r>
  <r>
    <n v="533731"/>
    <x v="5"/>
    <x v="0"/>
    <x v="3"/>
    <s v="IRSC"/>
    <x v="4"/>
    <x v="1"/>
    <x v="51"/>
    <d v="2021-07-15T00:00:00"/>
    <d v="2021-07-15T00:00:00"/>
    <x v="1"/>
    <x v="1"/>
    <d v="2021-08-15T00:00:00"/>
    <n v="689878"/>
    <x v="0"/>
    <s v="D5"/>
    <x v="0"/>
    <s v="Not Verified"/>
    <n v="145000"/>
    <n v="0.11020000000000001"/>
    <n v="110.2"/>
    <n v="0.16320000000000001"/>
    <n v="4500"/>
    <n v="51"/>
    <n v="6612"/>
  </r>
  <r>
    <n v="710985"/>
    <x v="5"/>
    <x v="0"/>
    <x v="3"/>
    <s v="pan american tool corp"/>
    <x v="4"/>
    <x v="1"/>
    <x v="29"/>
    <d v="2021-05-16T00:00:00"/>
    <d v="2021-02-15T00:00:00"/>
    <x v="1"/>
    <x v="1"/>
    <d v="2021-03-15T00:00:00"/>
    <n v="903810"/>
    <x v="0"/>
    <s v="D4"/>
    <x v="0"/>
    <s v="Not Verified"/>
    <n v="58800"/>
    <n v="9.3899999999999997E-2"/>
    <n v="120.67"/>
    <n v="0.1565"/>
    <n v="5000"/>
    <n v="23"/>
    <n v="7095"/>
  </r>
  <r>
    <n v="629921"/>
    <x v="31"/>
    <x v="0"/>
    <x v="3"/>
    <s v="Bethel Baptist Church"/>
    <x v="4"/>
    <x v="1"/>
    <x v="41"/>
    <d v="2021-09-14T00:00:00"/>
    <d v="2021-08-13T00:00:00"/>
    <x v="1"/>
    <x v="1"/>
    <d v="2021-09-13T00:00:00"/>
    <n v="807065"/>
    <x v="0"/>
    <s v="D2"/>
    <x v="0"/>
    <s v="Not Verified"/>
    <n v="47000"/>
    <n v="0.18279999999999999"/>
    <n v="235.08"/>
    <n v="0.14460000000000001"/>
    <n v="10000"/>
    <n v="25"/>
    <n v="13074"/>
  </r>
  <r>
    <n v="696558"/>
    <x v="12"/>
    <x v="0"/>
    <x v="5"/>
    <s v="Servpro of St. George"/>
    <x v="4"/>
    <x v="1"/>
    <x v="42"/>
    <d v="2021-03-12T00:00:00"/>
    <d v="2021-03-12T00:00:00"/>
    <x v="1"/>
    <x v="1"/>
    <d v="2021-04-12T00:00:00"/>
    <n v="887734"/>
    <x v="0"/>
    <s v="D5"/>
    <x v="0"/>
    <s v="Not Verified"/>
    <n v="95000"/>
    <n v="0.13289999999999999"/>
    <n v="316.27999999999997"/>
    <n v="0.16020000000000001"/>
    <n v="13000"/>
    <n v="13"/>
    <n v="14800"/>
  </r>
  <r>
    <n v="723350"/>
    <x v="0"/>
    <x v="0"/>
    <x v="7"/>
    <s v="City of Moultrie"/>
    <x v="4"/>
    <x v="1"/>
    <x v="29"/>
    <d v="2021-09-12T00:00:00"/>
    <d v="2021-08-12T00:00:00"/>
    <x v="1"/>
    <x v="1"/>
    <d v="2021-09-12T00:00:00"/>
    <n v="918278"/>
    <x v="0"/>
    <s v="D3"/>
    <x v="0"/>
    <s v="Not Verified"/>
    <n v="41280"/>
    <n v="0.18140000000000001"/>
    <n v="63.44"/>
    <n v="0.15279999999999999"/>
    <n v="2650"/>
    <n v="31"/>
    <n v="3142"/>
  </r>
  <r>
    <n v="682316"/>
    <x v="33"/>
    <x v="0"/>
    <x v="6"/>
    <s v="caci, us goverment contractor"/>
    <x v="4"/>
    <x v="1"/>
    <x v="42"/>
    <d v="2021-05-16T00:00:00"/>
    <d v="2021-03-12T00:00:00"/>
    <x v="1"/>
    <x v="1"/>
    <d v="2021-04-12T00:00:00"/>
    <n v="871460"/>
    <x v="0"/>
    <s v="D5"/>
    <x v="0"/>
    <s v="Not Verified"/>
    <n v="60000"/>
    <n v="0.1062"/>
    <n v="364.94"/>
    <n v="0.16020000000000001"/>
    <n v="15000"/>
    <n v="30"/>
    <n v="17077"/>
  </r>
  <r>
    <n v="815909"/>
    <x v="6"/>
    <x v="0"/>
    <x v="10"/>
    <s v="Summit Polymers, Inc"/>
    <x v="1"/>
    <x v="1"/>
    <x v="44"/>
    <d v="2021-03-15T00:00:00"/>
    <d v="2021-03-15T00:00:00"/>
    <x v="1"/>
    <x v="1"/>
    <d v="2021-04-15T00:00:00"/>
    <n v="1023614"/>
    <x v="0"/>
    <s v="E5"/>
    <x v="0"/>
    <s v="Not Verified"/>
    <n v="96000"/>
    <n v="0.1144"/>
    <n v="263.22000000000003"/>
    <n v="0.19689999999999999"/>
    <n v="10000"/>
    <n v="23"/>
    <n v="15229"/>
  </r>
  <r>
    <n v="643306"/>
    <x v="0"/>
    <x v="0"/>
    <x v="8"/>
    <s v="Self"/>
    <x v="1"/>
    <x v="1"/>
    <x v="21"/>
    <d v="2021-05-16T00:00:00"/>
    <d v="2021-05-15T00:00:00"/>
    <x v="1"/>
    <x v="1"/>
    <d v="2021-06-15T00:00:00"/>
    <n v="823300"/>
    <x v="0"/>
    <s v="E1"/>
    <x v="0"/>
    <s v="Not Verified"/>
    <n v="140000"/>
    <n v="7.8799999999999995E-2"/>
    <n v="145.75"/>
    <n v="0.1595"/>
    <n v="6000"/>
    <n v="22"/>
    <n v="8688"/>
  </r>
  <r>
    <n v="551666"/>
    <x v="22"/>
    <x v="0"/>
    <x v="0"/>
    <s v="Elcor Construction, Inc"/>
    <x v="1"/>
    <x v="1"/>
    <x v="43"/>
    <d v="2021-02-14T00:00:00"/>
    <d v="2021-02-14T00:00:00"/>
    <x v="1"/>
    <x v="1"/>
    <d v="2021-03-14T00:00:00"/>
    <n v="710932"/>
    <x v="0"/>
    <s v="E4"/>
    <x v="0"/>
    <s v="Not Verified"/>
    <n v="48000"/>
    <n v="6.13E-2"/>
    <n v="125.78"/>
    <n v="0.17560000000000001"/>
    <n v="5000"/>
    <n v="6"/>
    <n v="7261"/>
  </r>
  <r>
    <n v="559370"/>
    <x v="8"/>
    <x v="0"/>
    <x v="9"/>
    <s v="CITY OF ROME"/>
    <x v="0"/>
    <x v="1"/>
    <x v="47"/>
    <d v="2021-01-15T00:00:00"/>
    <d v="2021-08-15T00:00:00"/>
    <x v="1"/>
    <x v="1"/>
    <d v="2021-09-15T00:00:00"/>
    <n v="720073"/>
    <x v="0"/>
    <s v="C1"/>
    <x v="0"/>
    <s v="Not Verified"/>
    <n v="36000"/>
    <n v="0.1613"/>
    <n v="138.94999999999999"/>
    <n v="0.1323"/>
    <n v="6075"/>
    <n v="12"/>
    <n v="8336"/>
  </r>
  <r>
    <n v="557199"/>
    <x v="19"/>
    <x v="0"/>
    <x v="5"/>
    <s v="Mature Services"/>
    <x v="3"/>
    <x v="2"/>
    <x v="47"/>
    <d v="2021-02-11T00:00:00"/>
    <d v="2021-01-11T00:00:00"/>
    <x v="1"/>
    <x v="1"/>
    <d v="2021-02-11T00:00:00"/>
    <n v="717417"/>
    <x v="0"/>
    <s v="A5"/>
    <x v="0"/>
    <s v="Not Verified"/>
    <n v="24166"/>
    <n v="7.4000000000000003E-3"/>
    <n v="80.88"/>
    <n v="7.8799999999999995E-2"/>
    <n v="4000"/>
    <n v="23"/>
    <n v="4128"/>
  </r>
  <r>
    <n v="974781"/>
    <x v="35"/>
    <x v="0"/>
    <x v="7"/>
    <s v="McKesson Specialty Health"/>
    <x v="3"/>
    <x v="2"/>
    <x v="13"/>
    <d v="2021-11-11T00:00:00"/>
    <d v="2021-11-11T00:00:00"/>
    <x v="1"/>
    <x v="1"/>
    <d v="2021-12-11T00:00:00"/>
    <n v="1196876"/>
    <x v="0"/>
    <s v="A4"/>
    <x v="0"/>
    <s v="Not Verified"/>
    <n v="60000"/>
    <n v="9.0399999999999994E-2"/>
    <n v="283.2"/>
    <n v="7.9000000000000001E-2"/>
    <n v="14000"/>
    <n v="50"/>
    <n v="14092"/>
  </r>
  <r>
    <n v="576451"/>
    <x v="1"/>
    <x v="0"/>
    <x v="3"/>
    <s v="Sloan Ranch"/>
    <x v="2"/>
    <x v="2"/>
    <x v="54"/>
    <d v="2021-09-14T00:00:00"/>
    <d v="2021-09-14T00:00:00"/>
    <x v="1"/>
    <x v="1"/>
    <d v="2021-10-14T00:00:00"/>
    <n v="741345"/>
    <x v="0"/>
    <s v="B2"/>
    <x v="0"/>
    <s v="Not Verified"/>
    <n v="76440"/>
    <n v="0.217"/>
    <n v="198.35"/>
    <n v="0.1075"/>
    <n v="9175"/>
    <n v="37"/>
    <n v="11773"/>
  </r>
  <r>
    <n v="551924"/>
    <x v="16"/>
    <x v="0"/>
    <x v="2"/>
    <s v="Mass General Hospital"/>
    <x v="2"/>
    <x v="2"/>
    <x v="43"/>
    <d v="2021-06-11T00:00:00"/>
    <d v="2021-06-11T00:00:00"/>
    <x v="1"/>
    <x v="1"/>
    <d v="2021-07-11T00:00:00"/>
    <n v="711238"/>
    <x v="0"/>
    <s v="B2"/>
    <x v="0"/>
    <s v="Not Verified"/>
    <n v="84787"/>
    <n v="0.02"/>
    <n v="237.8"/>
    <n v="0.1075"/>
    <n v="11000"/>
    <n v="9"/>
    <n v="11928"/>
  </r>
  <r>
    <n v="1003699"/>
    <x v="22"/>
    <x v="0"/>
    <x v="2"/>
    <s v="Marel"/>
    <x v="2"/>
    <x v="2"/>
    <x v="13"/>
    <d v="2021-07-14T00:00:00"/>
    <d v="2021-04-13T00:00:00"/>
    <x v="1"/>
    <x v="1"/>
    <d v="2021-05-13T00:00:00"/>
    <n v="1230102"/>
    <x v="0"/>
    <s v="B2"/>
    <x v="0"/>
    <s v="Not Verified"/>
    <n v="50400"/>
    <n v="0.15740000000000001"/>
    <n v="111.08"/>
    <n v="0.1065"/>
    <n v="5150"/>
    <n v="19"/>
    <n v="5845"/>
  </r>
  <r>
    <n v="881238"/>
    <x v="25"/>
    <x v="0"/>
    <x v="1"/>
    <s v="DAI"/>
    <x v="2"/>
    <x v="2"/>
    <x v="10"/>
    <d v="2021-11-12T00:00:00"/>
    <d v="2021-11-12T00:00:00"/>
    <x v="1"/>
    <x v="1"/>
    <d v="2021-12-12T00:00:00"/>
    <n v="1096337"/>
    <x v="0"/>
    <s v="B2"/>
    <x v="0"/>
    <s v="Not Verified"/>
    <n v="199992"/>
    <n v="0.1188"/>
    <n v="256.67"/>
    <n v="0.1065"/>
    <n v="11900"/>
    <n v="37"/>
    <n v="13252"/>
  </r>
  <r>
    <n v="764769"/>
    <x v="8"/>
    <x v="0"/>
    <x v="0"/>
    <s v="newsweek"/>
    <x v="2"/>
    <x v="2"/>
    <x v="25"/>
    <d v="2021-02-16T00:00:00"/>
    <d v="2021-03-16T00:00:00"/>
    <x v="1"/>
    <x v="1"/>
    <d v="2021-04-16T00:00:00"/>
    <n v="965529"/>
    <x v="0"/>
    <s v="B1"/>
    <x v="0"/>
    <s v="Not Verified"/>
    <n v="46800"/>
    <n v="0.1595"/>
    <n v="203.93"/>
    <n v="9.9900000000000003E-2"/>
    <n v="9600"/>
    <n v="21"/>
    <n v="12245"/>
  </r>
  <r>
    <n v="884359"/>
    <x v="10"/>
    <x v="0"/>
    <x v="6"/>
    <s v="Estes Express Lines"/>
    <x v="2"/>
    <x v="2"/>
    <x v="10"/>
    <d v="2021-05-14T00:00:00"/>
    <d v="2021-05-14T00:00:00"/>
    <x v="1"/>
    <x v="1"/>
    <d v="2021-06-14T00:00:00"/>
    <n v="1099786"/>
    <x v="0"/>
    <s v="B4"/>
    <x v="0"/>
    <s v="Not Verified"/>
    <n v="76116"/>
    <n v="9.98E-2"/>
    <n v="67.38"/>
    <n v="0.1242"/>
    <n v="3000"/>
    <n v="32"/>
    <n v="3737"/>
  </r>
  <r>
    <n v="661207"/>
    <x v="18"/>
    <x v="0"/>
    <x v="3"/>
    <s v="Fairleigh Dickinson University"/>
    <x v="2"/>
    <x v="2"/>
    <x v="0"/>
    <d v="2021-05-11T00:00:00"/>
    <d v="2021-05-11T00:00:00"/>
    <x v="1"/>
    <x v="1"/>
    <d v="2021-06-11T00:00:00"/>
    <n v="845623"/>
    <x v="0"/>
    <s v="B1"/>
    <x v="0"/>
    <s v="Not Verified"/>
    <n v="85460"/>
    <n v="6.4000000000000001E-2"/>
    <n v="126.4"/>
    <n v="9.6299999999999997E-2"/>
    <n v="6000"/>
    <n v="26"/>
    <n v="6143"/>
  </r>
  <r>
    <n v="557983"/>
    <x v="7"/>
    <x v="0"/>
    <x v="3"/>
    <s v="Electrical Contractors"/>
    <x v="2"/>
    <x v="2"/>
    <x v="47"/>
    <d v="2021-06-11T00:00:00"/>
    <d v="2021-06-11T00:00:00"/>
    <x v="1"/>
    <x v="1"/>
    <d v="2021-07-11T00:00:00"/>
    <n v="718350"/>
    <x v="0"/>
    <s v="B2"/>
    <x v="0"/>
    <s v="Not Verified"/>
    <n v="125000"/>
    <n v="2.23E-2"/>
    <n v="86.48"/>
    <n v="0.1075"/>
    <n v="4000"/>
    <n v="58"/>
    <n v="4338"/>
  </r>
  <r>
    <n v="551639"/>
    <x v="8"/>
    <x v="0"/>
    <x v="3"/>
    <s v="apartment management associates llc"/>
    <x v="0"/>
    <x v="2"/>
    <x v="43"/>
    <d v="2021-05-16T00:00:00"/>
    <d v="2021-07-11T00:00:00"/>
    <x v="1"/>
    <x v="1"/>
    <d v="2021-08-11T00:00:00"/>
    <n v="710897"/>
    <x v="0"/>
    <s v="C2"/>
    <x v="0"/>
    <s v="Not Verified"/>
    <n v="74256"/>
    <n v="0.1008"/>
    <n v="138.4"/>
    <n v="0.1361"/>
    <n v="6000"/>
    <n v="26"/>
    <n v="6703"/>
  </r>
  <r>
    <n v="1018094"/>
    <x v="9"/>
    <x v="0"/>
    <x v="4"/>
    <s v="Deep Creek Foodland"/>
    <x v="0"/>
    <x v="2"/>
    <x v="22"/>
    <d v="2021-08-12T00:00:00"/>
    <d v="2021-07-12T00:00:00"/>
    <x v="1"/>
    <x v="1"/>
    <d v="2021-08-12T00:00:00"/>
    <n v="1246281"/>
    <x v="0"/>
    <s v="C1"/>
    <x v="0"/>
    <s v="Not Verified"/>
    <n v="28080"/>
    <n v="3.7600000000000001E-2"/>
    <n v="69.02"/>
    <n v="0.13489999999999999"/>
    <n v="3000"/>
    <n v="16"/>
    <n v="3254"/>
  </r>
  <r>
    <n v="686253"/>
    <x v="16"/>
    <x v="0"/>
    <x v="6"/>
    <s v="Boathouse Waterfront Dining"/>
    <x v="0"/>
    <x v="2"/>
    <x v="42"/>
    <d v="2021-03-12T00:00:00"/>
    <d v="2021-09-11T00:00:00"/>
    <x v="1"/>
    <x v="1"/>
    <d v="2021-10-11T00:00:00"/>
    <n v="876032"/>
    <x v="0"/>
    <s v="C3"/>
    <x v="0"/>
    <s v="Not Verified"/>
    <n v="22800"/>
    <n v="5.8900000000000001E-2"/>
    <n v="129.22999999999999"/>
    <n v="0.1343"/>
    <n v="5625"/>
    <n v="7"/>
    <n v="5991"/>
  </r>
  <r>
    <n v="772928"/>
    <x v="8"/>
    <x v="0"/>
    <x v="8"/>
    <s v="EXIT REALTY PREMIER"/>
    <x v="0"/>
    <x v="2"/>
    <x v="6"/>
    <d v="2021-01-16T00:00:00"/>
    <d v="2021-12-15T00:00:00"/>
    <x v="1"/>
    <x v="1"/>
    <d v="2022-01-15T00:00:00"/>
    <n v="974931"/>
    <x v="0"/>
    <s v="C2"/>
    <x v="0"/>
    <s v="Not Verified"/>
    <n v="38400"/>
    <n v="0.2394"/>
    <n v="331.27"/>
    <n v="0.13489999999999999"/>
    <n v="14400"/>
    <n v="29"/>
    <n v="19819"/>
  </r>
  <r>
    <n v="705174"/>
    <x v="1"/>
    <x v="0"/>
    <x v="5"/>
    <s v="Dr.Andriani's"/>
    <x v="0"/>
    <x v="2"/>
    <x v="42"/>
    <d v="2021-01-16T00:00:00"/>
    <d v="2021-07-13T00:00:00"/>
    <x v="1"/>
    <x v="1"/>
    <d v="2021-08-13T00:00:00"/>
    <n v="897228"/>
    <x v="0"/>
    <s v="C5"/>
    <x v="0"/>
    <s v="Not Verified"/>
    <n v="60000"/>
    <n v="0.14000000000000001"/>
    <n v="256.93"/>
    <n v="0.14169999999999999"/>
    <n v="11000"/>
    <n v="20"/>
    <n v="13926"/>
  </r>
  <r>
    <n v="558664"/>
    <x v="2"/>
    <x v="0"/>
    <x v="8"/>
    <s v="leonard isd"/>
    <x v="0"/>
    <x v="2"/>
    <x v="47"/>
    <d v="2021-04-16T00:00:00"/>
    <d v="2021-01-12T00:00:00"/>
    <x v="1"/>
    <x v="1"/>
    <d v="2021-02-12T00:00:00"/>
    <n v="719142"/>
    <x v="0"/>
    <s v="C3"/>
    <x v="0"/>
    <s v="Not Verified"/>
    <n v="49000"/>
    <n v="0.20380000000000001"/>
    <n v="186.07"/>
    <n v="0.13980000000000001"/>
    <n v="8000"/>
    <n v="37"/>
    <n v="9428"/>
  </r>
  <r>
    <n v="836577"/>
    <x v="9"/>
    <x v="0"/>
    <x v="3"/>
    <s v="J.D.Neuhaus L.P"/>
    <x v="4"/>
    <x v="2"/>
    <x v="11"/>
    <d v="2021-01-15T00:00:00"/>
    <d v="2021-12-14T00:00:00"/>
    <x v="1"/>
    <x v="1"/>
    <d v="2022-01-14T00:00:00"/>
    <n v="1046640"/>
    <x v="0"/>
    <s v="D2"/>
    <x v="0"/>
    <s v="Not Verified"/>
    <n v="87000"/>
    <n v="0.1069"/>
    <n v="194.51"/>
    <n v="0.15989999999999999"/>
    <n v="8000"/>
    <n v="13"/>
    <n v="9974"/>
  </r>
  <r>
    <n v="755169"/>
    <x v="3"/>
    <x v="0"/>
    <x v="8"/>
    <s v="Atec Ambulance"/>
    <x v="4"/>
    <x v="2"/>
    <x v="25"/>
    <d v="2021-08-11T00:00:00"/>
    <d v="2021-08-11T00:00:00"/>
    <x v="1"/>
    <x v="1"/>
    <d v="2021-09-11T00:00:00"/>
    <n v="954961"/>
    <x v="0"/>
    <s v="D5"/>
    <x v="0"/>
    <s v="Not Verified"/>
    <n v="14400"/>
    <n v="0.1042"/>
    <n v="125.59"/>
    <n v="0.1749"/>
    <n v="5000"/>
    <n v="5"/>
    <n v="5145"/>
  </r>
  <r>
    <n v="666496"/>
    <x v="3"/>
    <x v="0"/>
    <x v="9"/>
    <s v="Roys Body Shop"/>
    <x v="4"/>
    <x v="2"/>
    <x v="0"/>
    <d v="2021-03-14T00:00:00"/>
    <d v="2021-03-14T00:00:00"/>
    <x v="1"/>
    <x v="1"/>
    <d v="2021-04-14T00:00:00"/>
    <n v="852104"/>
    <x v="0"/>
    <s v="D3"/>
    <x v="0"/>
    <s v="Not Verified"/>
    <n v="35000"/>
    <n v="0.2475"/>
    <n v="124.48"/>
    <n v="0.15279999999999999"/>
    <n v="5200"/>
    <n v="28"/>
    <n v="7074"/>
  </r>
  <r>
    <n v="698465"/>
    <x v="1"/>
    <x v="0"/>
    <x v="5"/>
    <s v="northside veterinary clinic"/>
    <x v="1"/>
    <x v="2"/>
    <x v="42"/>
    <d v="2021-05-13T00:00:00"/>
    <d v="2021-04-13T00:00:00"/>
    <x v="1"/>
    <x v="1"/>
    <d v="2021-05-13T00:00:00"/>
    <n v="889911"/>
    <x v="0"/>
    <s v="E1"/>
    <x v="0"/>
    <s v="Not Verified"/>
    <n v="25000"/>
    <n v="0.13489999999999999"/>
    <n v="78.5"/>
    <n v="0.16400000000000001"/>
    <n v="3200"/>
    <n v="7"/>
    <n v="4135"/>
  </r>
  <r>
    <n v="533354"/>
    <x v="16"/>
    <x v="0"/>
    <x v="2"/>
    <s v="Trinity EMS"/>
    <x v="1"/>
    <x v="2"/>
    <x v="51"/>
    <d v="2021-07-15T00:00:00"/>
    <d v="2021-07-15T00:00:00"/>
    <x v="1"/>
    <x v="1"/>
    <d v="2021-08-15T00:00:00"/>
    <n v="689397"/>
    <x v="0"/>
    <s v="E4"/>
    <x v="0"/>
    <s v="Not Verified"/>
    <n v="40000"/>
    <n v="0.18720000000000001"/>
    <n v="37.74"/>
    <n v="0.17560000000000001"/>
    <n v="1500"/>
    <n v="8"/>
    <n v="2279"/>
  </r>
  <r>
    <n v="706692"/>
    <x v="16"/>
    <x v="0"/>
    <x v="8"/>
    <s v="sullivan tire"/>
    <x v="3"/>
    <x v="0"/>
    <x v="42"/>
    <d v="2021-02-16T00:00:00"/>
    <d v="2021-04-16T00:00:00"/>
    <x v="1"/>
    <x v="1"/>
    <d v="2021-05-16T00:00:00"/>
    <n v="898928"/>
    <x v="0"/>
    <s v="A5"/>
    <x v="0"/>
    <s v="Not Verified"/>
    <n v="27600"/>
    <n v="9.6100000000000005E-2"/>
    <n v="40.229999999999997"/>
    <n v="7.6600000000000001E-2"/>
    <n v="2000"/>
    <n v="10"/>
    <n v="2414"/>
  </r>
  <r>
    <n v="605402"/>
    <x v="6"/>
    <x v="0"/>
    <x v="3"/>
    <s v="Henry Ford Hospital"/>
    <x v="3"/>
    <x v="0"/>
    <x v="49"/>
    <d v="2021-11-15T00:00:00"/>
    <d v="2021-11-15T00:00:00"/>
    <x v="1"/>
    <x v="1"/>
    <d v="2021-12-15T00:00:00"/>
    <n v="776657"/>
    <x v="0"/>
    <s v="A4"/>
    <x v="0"/>
    <s v="Not Verified"/>
    <n v="65000"/>
    <n v="6.13E-2"/>
    <n v="151.79"/>
    <n v="6.54E-2"/>
    <n v="12000"/>
    <n v="8"/>
    <n v="9107"/>
  </r>
  <r>
    <n v="608856"/>
    <x v="2"/>
    <x v="0"/>
    <x v="2"/>
    <s v="PHS corporation"/>
    <x v="3"/>
    <x v="0"/>
    <x v="49"/>
    <d v="2021-05-16T00:00:00"/>
    <d v="2021-02-14T00:00:00"/>
    <x v="1"/>
    <x v="1"/>
    <d v="2021-03-14T00:00:00"/>
    <n v="781006"/>
    <x v="0"/>
    <s v="A5"/>
    <x v="0"/>
    <s v="Not Verified"/>
    <n v="60000"/>
    <n v="7.1400000000000005E-2"/>
    <n v="93.37"/>
    <n v="6.9099999999999995E-2"/>
    <n v="6500"/>
    <n v="25"/>
    <n v="5483"/>
  </r>
  <r>
    <n v="600015"/>
    <x v="1"/>
    <x v="0"/>
    <x v="5"/>
    <s v="Rost Tuscan"/>
    <x v="3"/>
    <x v="0"/>
    <x v="50"/>
    <d v="2021-05-16T00:00:00"/>
    <d v="2021-10-15T00:00:00"/>
    <x v="1"/>
    <x v="1"/>
    <d v="2021-11-15T00:00:00"/>
    <n v="770125"/>
    <x v="0"/>
    <s v="A2"/>
    <x v="0"/>
    <s v="Not Verified"/>
    <n v="24000"/>
    <n v="9.8000000000000004E-2"/>
    <n v="42.8"/>
    <n v="5.79E-2"/>
    <n v="2225"/>
    <n v="52"/>
    <n v="2568"/>
  </r>
  <r>
    <n v="717347"/>
    <x v="21"/>
    <x v="0"/>
    <x v="6"/>
    <s v="Sargent Manufacturing Co."/>
    <x v="2"/>
    <x v="0"/>
    <x v="29"/>
    <d v="2021-04-16T00:00:00"/>
    <d v="2021-04-16T00:00:00"/>
    <x v="1"/>
    <x v="1"/>
    <d v="2021-05-16T00:00:00"/>
    <n v="911416"/>
    <x v="0"/>
    <s v="B3"/>
    <x v="0"/>
    <s v="Not Verified"/>
    <n v="62500"/>
    <n v="0.1004"/>
    <n v="60.01"/>
    <n v="0.1037"/>
    <n v="2800"/>
    <n v="24"/>
    <n v="3600"/>
  </r>
  <r>
    <n v="575382"/>
    <x v="1"/>
    <x v="0"/>
    <x v="8"/>
    <m/>
    <x v="2"/>
    <x v="0"/>
    <x v="54"/>
    <d v="2021-01-15T00:00:00"/>
    <d v="2021-05-11T00:00:00"/>
    <x v="1"/>
    <x v="1"/>
    <d v="2021-06-11T00:00:00"/>
    <n v="740073"/>
    <x v="0"/>
    <s v="B3"/>
    <x v="0"/>
    <s v="Not Verified"/>
    <n v="48000"/>
    <n v="2.5999999999999999E-2"/>
    <n v="87.21"/>
    <n v="0.11119999999999999"/>
    <n v="4000"/>
    <n v="15"/>
    <n v="4294"/>
  </r>
  <r>
    <n v="576862"/>
    <x v="2"/>
    <x v="0"/>
    <x v="8"/>
    <s v="Pampa regional medical center"/>
    <x v="2"/>
    <x v="0"/>
    <x v="54"/>
    <d v="2021-10-15T00:00:00"/>
    <d v="2021-07-13T00:00:00"/>
    <x v="1"/>
    <x v="1"/>
    <d v="2021-08-13T00:00:00"/>
    <n v="741856"/>
    <x v="0"/>
    <s v="B3"/>
    <x v="0"/>
    <s v="Not Verified"/>
    <n v="57000"/>
    <n v="0.14419999999999999"/>
    <n v="185.32"/>
    <n v="0.11119999999999999"/>
    <n v="8500"/>
    <n v="33"/>
    <n v="10538"/>
  </r>
  <r>
    <n v="978660"/>
    <x v="4"/>
    <x v="0"/>
    <x v="4"/>
    <s v="Off-Grid Electric"/>
    <x v="2"/>
    <x v="0"/>
    <x v="13"/>
    <d v="2021-04-16T00:00:00"/>
    <d v="2021-09-12T00:00:00"/>
    <x v="1"/>
    <x v="1"/>
    <d v="2021-10-12T00:00:00"/>
    <n v="1201721"/>
    <x v="0"/>
    <s v="B3"/>
    <x v="0"/>
    <s v="Not Verified"/>
    <n v="42000"/>
    <n v="0.13170000000000001"/>
    <n v="88.4"/>
    <n v="0.1171"/>
    <n v="4000"/>
    <n v="10"/>
    <n v="4147"/>
  </r>
  <r>
    <n v="819820"/>
    <x v="1"/>
    <x v="0"/>
    <x v="4"/>
    <s v="West Coast Property Management"/>
    <x v="2"/>
    <x v="0"/>
    <x v="11"/>
    <d v="2021-10-13T00:00:00"/>
    <d v="2021-07-13T00:00:00"/>
    <x v="1"/>
    <x v="1"/>
    <d v="2021-08-13T00:00:00"/>
    <n v="1027976"/>
    <x v="0"/>
    <s v="B4"/>
    <x v="0"/>
    <s v="Not Verified"/>
    <n v="24000"/>
    <n v="3.7499999999999999E-2"/>
    <n v="123.14"/>
    <n v="0.1149"/>
    <n v="5600"/>
    <n v="4"/>
    <n v="6654"/>
  </r>
  <r>
    <n v="713383"/>
    <x v="3"/>
    <x v="0"/>
    <x v="2"/>
    <s v="Mariani Landscape"/>
    <x v="2"/>
    <x v="0"/>
    <x v="42"/>
    <d v="2021-04-16T00:00:00"/>
    <d v="2021-04-16T00:00:00"/>
    <x v="1"/>
    <x v="1"/>
    <d v="2021-05-16T00:00:00"/>
    <n v="906600"/>
    <x v="0"/>
    <s v="B3"/>
    <x v="0"/>
    <s v="Not Verified"/>
    <n v="45168"/>
    <n v="0.2107"/>
    <n v="94.3"/>
    <n v="0.1037"/>
    <n v="4400"/>
    <n v="13"/>
    <n v="5657"/>
  </r>
  <r>
    <n v="615413"/>
    <x v="25"/>
    <x v="0"/>
    <x v="5"/>
    <s v="Performance Telcom Inc"/>
    <x v="2"/>
    <x v="0"/>
    <x v="49"/>
    <d v="2021-10-14T00:00:00"/>
    <d v="2021-10-14T00:00:00"/>
    <x v="1"/>
    <x v="1"/>
    <d v="2021-11-14T00:00:00"/>
    <n v="789169"/>
    <x v="0"/>
    <s v="B3"/>
    <x v="0"/>
    <s v="Not Verified"/>
    <n v="52000"/>
    <n v="0.11840000000000001"/>
    <n v="251.68"/>
    <n v="9.6199999999999994E-2"/>
    <n v="12500"/>
    <n v="25"/>
    <n v="14905"/>
  </r>
  <r>
    <n v="612022"/>
    <x v="1"/>
    <x v="0"/>
    <x v="5"/>
    <s v="California Harley Davidson"/>
    <x v="2"/>
    <x v="0"/>
    <x v="49"/>
    <d v="2021-12-10T00:00:00"/>
    <d v="2021-12-10T00:00:00"/>
    <x v="1"/>
    <x v="1"/>
    <d v="2022-01-10T00:00:00"/>
    <n v="784774"/>
    <x v="0"/>
    <s v="B3"/>
    <x v="0"/>
    <s v="Not Verified"/>
    <n v="60000"/>
    <n v="7.1400000000000005E-2"/>
    <n v="182.18"/>
    <n v="9.6199999999999994E-2"/>
    <n v="8650"/>
    <n v="28"/>
    <n v="8721"/>
  </r>
  <r>
    <n v="978326"/>
    <x v="8"/>
    <x v="0"/>
    <x v="9"/>
    <s v="O'Connor Chevrolet, inc."/>
    <x v="2"/>
    <x v="0"/>
    <x v="13"/>
    <d v="2021-12-14T00:00:00"/>
    <d v="2021-12-14T00:00:00"/>
    <x v="1"/>
    <x v="1"/>
    <d v="2022-01-14T00:00:00"/>
    <n v="1201383"/>
    <x v="0"/>
    <s v="B3"/>
    <x v="0"/>
    <s v="Not Verified"/>
    <n v="36000"/>
    <n v="1.7500000000000002E-2"/>
    <n v="143.63999999999999"/>
    <n v="0.1171"/>
    <n v="6500"/>
    <n v="18"/>
    <n v="8293"/>
  </r>
  <r>
    <n v="689939"/>
    <x v="16"/>
    <x v="0"/>
    <x v="9"/>
    <m/>
    <x v="2"/>
    <x v="0"/>
    <x v="42"/>
    <d v="2021-08-12T00:00:00"/>
    <d v="2021-07-12T00:00:00"/>
    <x v="1"/>
    <x v="1"/>
    <d v="2021-08-12T00:00:00"/>
    <n v="880263"/>
    <x v="0"/>
    <s v="B5"/>
    <x v="0"/>
    <s v="Not Verified"/>
    <n v="78000"/>
    <n v="2.75E-2"/>
    <n v="217.98"/>
    <n v="0.1111"/>
    <n v="10000"/>
    <n v="4"/>
    <n v="11168"/>
  </r>
  <r>
    <n v="692928"/>
    <x v="1"/>
    <x v="0"/>
    <x v="9"/>
    <s v="Professional Packers"/>
    <x v="2"/>
    <x v="0"/>
    <x v="42"/>
    <d v="2021-05-16T00:00:00"/>
    <d v="2021-03-16T00:00:00"/>
    <x v="1"/>
    <x v="1"/>
    <d v="2021-04-16T00:00:00"/>
    <n v="883699"/>
    <x v="0"/>
    <s v="B5"/>
    <x v="0"/>
    <s v="Not Verified"/>
    <n v="28800"/>
    <n v="5.4600000000000003E-2"/>
    <n v="108.99"/>
    <n v="0.1111"/>
    <n v="5000"/>
    <n v="8"/>
    <n v="6539"/>
  </r>
  <r>
    <n v="766154"/>
    <x v="19"/>
    <x v="0"/>
    <x v="10"/>
    <s v="Owens Illinois, Inc."/>
    <x v="2"/>
    <x v="0"/>
    <x v="25"/>
    <d v="2021-05-16T00:00:00"/>
    <d v="2021-04-16T00:00:00"/>
    <x v="1"/>
    <x v="1"/>
    <d v="2021-05-16T00:00:00"/>
    <n v="967137"/>
    <x v="0"/>
    <s v="B3"/>
    <x v="0"/>
    <s v="Not Verified"/>
    <n v="70800"/>
    <n v="6.0499999999999998E-2"/>
    <n v="86.95"/>
    <n v="0.1099"/>
    <n v="4000"/>
    <n v="26"/>
    <n v="5216"/>
  </r>
  <r>
    <n v="871683"/>
    <x v="32"/>
    <x v="0"/>
    <x v="10"/>
    <s v="BB&amp;T"/>
    <x v="2"/>
    <x v="0"/>
    <x v="10"/>
    <d v="2021-05-15T00:00:00"/>
    <d v="2021-05-15T00:00:00"/>
    <x v="1"/>
    <x v="1"/>
    <d v="2021-06-15T00:00:00"/>
    <n v="1085815"/>
    <x v="0"/>
    <s v="B4"/>
    <x v="0"/>
    <s v="Not Verified"/>
    <n v="63996"/>
    <n v="0.1817"/>
    <n v="63.77"/>
    <n v="0.1149"/>
    <n v="2900"/>
    <n v="24"/>
    <n v="3752"/>
  </r>
  <r>
    <n v="653195"/>
    <x v="8"/>
    <x v="0"/>
    <x v="0"/>
    <s v="CT Networks"/>
    <x v="2"/>
    <x v="0"/>
    <x v="21"/>
    <d v="2021-02-13T00:00:00"/>
    <d v="2021-01-13T00:00:00"/>
    <x v="1"/>
    <x v="1"/>
    <d v="2021-02-13T00:00:00"/>
    <n v="833964"/>
    <x v="0"/>
    <s v="B3"/>
    <x v="0"/>
    <s v="Not Verified"/>
    <n v="60000"/>
    <n v="0.12180000000000001"/>
    <n v="150.01"/>
    <n v="0.1037"/>
    <n v="7000"/>
    <n v="23"/>
    <n v="8184"/>
  </r>
  <r>
    <n v="584687"/>
    <x v="26"/>
    <x v="0"/>
    <x v="5"/>
    <s v="Brookshire Concrete"/>
    <x v="2"/>
    <x v="0"/>
    <x v="50"/>
    <d v="2021-05-16T00:00:00"/>
    <d v="2021-08-14T00:00:00"/>
    <x v="1"/>
    <x v="1"/>
    <d v="2021-09-14T00:00:00"/>
    <n v="751311"/>
    <x v="0"/>
    <s v="B2"/>
    <x v="0"/>
    <s v="Not Verified"/>
    <n v="57600"/>
    <n v="0.2198"/>
    <n v="129.71"/>
    <n v="0.1075"/>
    <n v="6000"/>
    <n v="34"/>
    <n v="7666"/>
  </r>
  <r>
    <n v="627263"/>
    <x v="38"/>
    <x v="0"/>
    <x v="9"/>
    <s v="Norandex Bldg Material Dist Co"/>
    <x v="2"/>
    <x v="0"/>
    <x v="41"/>
    <d v="2021-11-15T00:00:00"/>
    <d v="2021-02-13T00:00:00"/>
    <x v="1"/>
    <x v="1"/>
    <d v="2021-03-13T00:00:00"/>
    <n v="803770"/>
    <x v="0"/>
    <s v="B4"/>
    <x v="0"/>
    <s v="Not Verified"/>
    <n v="50000"/>
    <n v="3.0999999999999999E-3"/>
    <n v="127.46"/>
    <n v="9.9900000000000003E-2"/>
    <n v="6000"/>
    <n v="45"/>
    <n v="7075"/>
  </r>
  <r>
    <n v="708857"/>
    <x v="4"/>
    <x v="0"/>
    <x v="4"/>
    <s v="fredericks"/>
    <x v="2"/>
    <x v="0"/>
    <x v="42"/>
    <d v="2021-06-12T00:00:00"/>
    <d v="2021-06-12T00:00:00"/>
    <x v="1"/>
    <x v="1"/>
    <d v="2021-07-12T00:00:00"/>
    <n v="901392"/>
    <x v="0"/>
    <s v="B4"/>
    <x v="0"/>
    <s v="Not Verified"/>
    <n v="30000"/>
    <n v="0.27800000000000002"/>
    <n v="140.49"/>
    <n v="0.1074"/>
    <n v="6500"/>
    <n v="38"/>
    <n v="7245"/>
  </r>
  <r>
    <n v="880906"/>
    <x v="1"/>
    <x v="0"/>
    <x v="3"/>
    <s v="Sutter Connect"/>
    <x v="2"/>
    <x v="0"/>
    <x v="10"/>
    <d v="2021-06-12T00:00:00"/>
    <d v="2021-06-12T00:00:00"/>
    <x v="1"/>
    <x v="1"/>
    <d v="2021-07-12T00:00:00"/>
    <n v="1095990"/>
    <x v="0"/>
    <s v="B2"/>
    <x v="0"/>
    <s v="Not Verified"/>
    <n v="66000"/>
    <n v="0.2195"/>
    <n v="53.93"/>
    <n v="0.1065"/>
    <n v="2500"/>
    <n v="62"/>
    <n v="2684"/>
  </r>
  <r>
    <n v="768796"/>
    <x v="4"/>
    <x v="0"/>
    <x v="6"/>
    <s v="Rough Stone Software"/>
    <x v="0"/>
    <x v="0"/>
    <x v="25"/>
    <d v="2021-04-15T00:00:00"/>
    <d v="2021-09-11T00:00:00"/>
    <x v="1"/>
    <x v="1"/>
    <d v="2021-10-11T00:00:00"/>
    <n v="970172"/>
    <x v="0"/>
    <s v="C1"/>
    <x v="0"/>
    <s v="Not Verified"/>
    <n v="38000"/>
    <n v="2.6499999999999999E-2"/>
    <n v="125.12"/>
    <n v="0.12989999999999999"/>
    <n v="5500"/>
    <n v="8"/>
    <n v="5677"/>
  </r>
  <r>
    <n v="718412"/>
    <x v="20"/>
    <x v="0"/>
    <x v="8"/>
    <s v="Motor Excellence"/>
    <x v="0"/>
    <x v="0"/>
    <x v="29"/>
    <d v="2021-05-16T00:00:00"/>
    <d v="2021-11-13T00:00:00"/>
    <x v="1"/>
    <x v="1"/>
    <d v="2021-12-13T00:00:00"/>
    <n v="912622"/>
    <x v="0"/>
    <s v="C2"/>
    <x v="0"/>
    <s v="Not Verified"/>
    <n v="87492"/>
    <n v="0.2344"/>
    <n v="136.71"/>
    <n v="0.13059999999999999"/>
    <n v="6000"/>
    <n v="67"/>
    <n v="7622"/>
  </r>
  <r>
    <n v="535326"/>
    <x v="0"/>
    <x v="0"/>
    <x v="5"/>
    <s v="KidsII"/>
    <x v="0"/>
    <x v="0"/>
    <x v="51"/>
    <d v="2021-05-16T00:00:00"/>
    <d v="2021-03-13T00:00:00"/>
    <x v="1"/>
    <x v="1"/>
    <d v="2021-04-13T00:00:00"/>
    <n v="691737"/>
    <x v="0"/>
    <s v="C2"/>
    <x v="0"/>
    <s v="Not Verified"/>
    <n v="48000"/>
    <n v="8.2000000000000003E-2"/>
    <n v="138.4"/>
    <n v="0.1361"/>
    <n v="6000"/>
    <n v="5"/>
    <n v="7733"/>
  </r>
  <r>
    <n v="660464"/>
    <x v="1"/>
    <x v="0"/>
    <x v="5"/>
    <s v="Biodot"/>
    <x v="0"/>
    <x v="0"/>
    <x v="21"/>
    <d v="2021-05-16T00:00:00"/>
    <d v="2021-11-14T00:00:00"/>
    <x v="1"/>
    <x v="1"/>
    <d v="2021-12-14T00:00:00"/>
    <n v="844722"/>
    <x v="0"/>
    <s v="C2"/>
    <x v="0"/>
    <s v="Not Verified"/>
    <n v="60000"/>
    <n v="0.22900000000000001"/>
    <n v="109.37"/>
    <n v="0.13059999999999999"/>
    <n v="4800"/>
    <n v="31"/>
    <n v="6427"/>
  </r>
  <r>
    <n v="716996"/>
    <x v="1"/>
    <x v="0"/>
    <x v="9"/>
    <s v="ICF International"/>
    <x v="0"/>
    <x v="0"/>
    <x v="29"/>
    <d v="2021-04-16T00:00:00"/>
    <d v="2021-04-16T00:00:00"/>
    <x v="1"/>
    <x v="1"/>
    <d v="2021-05-16T00:00:00"/>
    <n v="911025"/>
    <x v="0"/>
    <s v="C2"/>
    <x v="0"/>
    <s v="Not Verified"/>
    <n v="58000"/>
    <n v="0.1676"/>
    <n v="193.67"/>
    <n v="0.13059999999999999"/>
    <n v="8500"/>
    <n v="17"/>
    <n v="11620"/>
  </r>
  <r>
    <n v="733398"/>
    <x v="1"/>
    <x v="0"/>
    <x v="1"/>
    <s v="AVI-SPL"/>
    <x v="0"/>
    <x v="0"/>
    <x v="29"/>
    <d v="2021-03-16T00:00:00"/>
    <d v="2021-12-15T00:00:00"/>
    <x v="1"/>
    <x v="1"/>
    <d v="2022-01-15T00:00:00"/>
    <n v="929759"/>
    <x v="0"/>
    <s v="C1"/>
    <x v="0"/>
    <s v="Not Verified"/>
    <n v="67800"/>
    <n v="0.12690000000000001"/>
    <n v="169.43"/>
    <n v="0.1268"/>
    <n v="7500"/>
    <n v="24"/>
    <n v="10147"/>
  </r>
  <r>
    <n v="682668"/>
    <x v="20"/>
    <x v="0"/>
    <x v="0"/>
    <s v="Oxford International"/>
    <x v="0"/>
    <x v="0"/>
    <x v="42"/>
    <d v="2021-07-13T00:00:00"/>
    <d v="2021-07-13T00:00:00"/>
    <x v="1"/>
    <x v="1"/>
    <d v="2021-08-13T00:00:00"/>
    <n v="871898"/>
    <x v="0"/>
    <s v="C1"/>
    <x v="0"/>
    <s v="Not Verified"/>
    <n v="30000"/>
    <n v="0.1028"/>
    <n v="197.66"/>
    <n v="0.1268"/>
    <n v="8750"/>
    <n v="4"/>
    <n v="10779"/>
  </r>
  <r>
    <n v="619431"/>
    <x v="2"/>
    <x v="0"/>
    <x v="0"/>
    <s v="National Instruments/Staffmark"/>
    <x v="0"/>
    <x v="0"/>
    <x v="49"/>
    <d v="2021-09-15T00:00:00"/>
    <d v="2021-12-12T00:00:00"/>
    <x v="1"/>
    <x v="1"/>
    <d v="2022-01-12T00:00:00"/>
    <n v="793933"/>
    <x v="0"/>
    <s v="C2"/>
    <x v="0"/>
    <s v="Not Verified"/>
    <n v="50000"/>
    <n v="8.3799999999999999E-2"/>
    <n v="112.77"/>
    <n v="0.12609999999999999"/>
    <n v="5000"/>
    <n v="15"/>
    <n v="5947"/>
  </r>
  <r>
    <n v="732670"/>
    <x v="16"/>
    <x v="0"/>
    <x v="0"/>
    <s v="Lego Systems Inc"/>
    <x v="0"/>
    <x v="0"/>
    <x v="29"/>
    <d v="2021-04-16T00:00:00"/>
    <d v="2021-05-16T00:00:00"/>
    <x v="1"/>
    <x v="1"/>
    <d v="2021-06-16T00:00:00"/>
    <n v="928897"/>
    <x v="0"/>
    <s v="C1"/>
    <x v="0"/>
    <s v="Not Verified"/>
    <n v="53040"/>
    <n v="9.64E-2"/>
    <n v="90.36"/>
    <n v="0.1268"/>
    <n v="4000"/>
    <n v="25"/>
    <n v="5421"/>
  </r>
  <r>
    <n v="707475"/>
    <x v="10"/>
    <x v="0"/>
    <x v="6"/>
    <s v="north central construction"/>
    <x v="0"/>
    <x v="0"/>
    <x v="29"/>
    <d v="2021-03-12T00:00:00"/>
    <d v="2021-02-12T00:00:00"/>
    <x v="1"/>
    <x v="1"/>
    <d v="2021-03-12T00:00:00"/>
    <n v="899833"/>
    <x v="0"/>
    <s v="C2"/>
    <x v="0"/>
    <s v="Not Verified"/>
    <n v="38000"/>
    <n v="0.1099"/>
    <n v="170.88"/>
    <n v="0.13059999999999999"/>
    <n v="7500"/>
    <n v="7"/>
    <n v="8271"/>
  </r>
  <r>
    <n v="749746"/>
    <x v="10"/>
    <x v="0"/>
    <x v="8"/>
    <s v="Lakeside Bottling Company"/>
    <x v="0"/>
    <x v="0"/>
    <x v="25"/>
    <d v="2021-09-14T00:00:00"/>
    <d v="2021-08-14T00:00:00"/>
    <x v="1"/>
    <x v="1"/>
    <d v="2021-09-14T00:00:00"/>
    <n v="949011"/>
    <x v="0"/>
    <s v="C1"/>
    <x v="0"/>
    <s v="Not Verified"/>
    <n v="25000"/>
    <n v="0.1915"/>
    <n v="50.62"/>
    <n v="0.12989999999999999"/>
    <n v="2225"/>
    <n v="10"/>
    <n v="2934"/>
  </r>
  <r>
    <n v="694259"/>
    <x v="1"/>
    <x v="0"/>
    <x v="2"/>
    <s v="GALLO WINERIES"/>
    <x v="0"/>
    <x v="0"/>
    <x v="42"/>
    <d v="2021-12-15T00:00:00"/>
    <d v="2021-06-12T00:00:00"/>
    <x v="1"/>
    <x v="1"/>
    <d v="2021-07-12T00:00:00"/>
    <n v="885159"/>
    <x v="0"/>
    <s v="C5"/>
    <x v="0"/>
    <s v="Not Verified"/>
    <n v="49000"/>
    <n v="8.5000000000000006E-2"/>
    <n v="186.86"/>
    <n v="0.14169999999999999"/>
    <n v="8000"/>
    <n v="14"/>
    <n v="9206"/>
  </r>
  <r>
    <n v="686750"/>
    <x v="2"/>
    <x v="0"/>
    <x v="5"/>
    <s v="Lowe's"/>
    <x v="0"/>
    <x v="0"/>
    <x v="42"/>
    <d v="2021-09-13T00:00:00"/>
    <d v="2021-09-13T00:00:00"/>
    <x v="1"/>
    <x v="1"/>
    <d v="2021-10-13T00:00:00"/>
    <n v="876617"/>
    <x v="0"/>
    <s v="C2"/>
    <x v="0"/>
    <s v="Not Verified"/>
    <n v="36000"/>
    <n v="0.1157"/>
    <n v="68.36"/>
    <n v="0.13059999999999999"/>
    <n v="3000"/>
    <n v="21"/>
    <n v="3764"/>
  </r>
  <r>
    <n v="743113"/>
    <x v="16"/>
    <x v="0"/>
    <x v="7"/>
    <s v="BostonIVF"/>
    <x v="0"/>
    <x v="0"/>
    <x v="25"/>
    <d v="2021-04-16T00:00:00"/>
    <d v="2021-05-16T00:00:00"/>
    <x v="1"/>
    <x v="1"/>
    <d v="2021-06-16T00:00:00"/>
    <n v="941309"/>
    <x v="0"/>
    <s v="C2"/>
    <x v="0"/>
    <s v="Not Verified"/>
    <n v="45000"/>
    <n v="0.1704"/>
    <n v="92.02"/>
    <n v="0.13489999999999999"/>
    <n v="4000"/>
    <n v="16"/>
    <n v="5521"/>
  </r>
  <r>
    <n v="666953"/>
    <x v="8"/>
    <x v="0"/>
    <x v="10"/>
    <s v="VILLAGE OF ELMSFORD"/>
    <x v="0"/>
    <x v="0"/>
    <x v="0"/>
    <d v="2021-08-13T00:00:00"/>
    <d v="2021-07-13T00:00:00"/>
    <x v="1"/>
    <x v="1"/>
    <d v="2021-08-13T00:00:00"/>
    <n v="852684"/>
    <x v="0"/>
    <s v="C4"/>
    <x v="0"/>
    <s v="Not Verified"/>
    <n v="60000"/>
    <n v="0.13159999999999999"/>
    <n v="231.65"/>
    <n v="0.13800000000000001"/>
    <n v="10000"/>
    <n v="9"/>
    <n v="12731"/>
  </r>
  <r>
    <n v="655822"/>
    <x v="18"/>
    <x v="0"/>
    <x v="10"/>
    <s v="Gemm Communications"/>
    <x v="0"/>
    <x v="0"/>
    <x v="21"/>
    <d v="2021-12-15T00:00:00"/>
    <d v="2021-12-15T00:00:00"/>
    <x v="1"/>
    <x v="1"/>
    <d v="2022-01-15T00:00:00"/>
    <n v="838797"/>
    <x v="0"/>
    <s v="C5"/>
    <x v="0"/>
    <s v="Not Verified"/>
    <n v="84000"/>
    <n v="0.1971"/>
    <n v="163.5"/>
    <n v="0.14169999999999999"/>
    <n v="7000"/>
    <n v="46"/>
    <n v="9805"/>
  </r>
  <r>
    <n v="537433"/>
    <x v="1"/>
    <x v="0"/>
    <x v="0"/>
    <s v="Research Data Group"/>
    <x v="0"/>
    <x v="0"/>
    <x v="43"/>
    <d v="2021-01-15T00:00:00"/>
    <d v="2021-01-15T00:00:00"/>
    <x v="1"/>
    <x v="1"/>
    <d v="2021-02-15T00:00:00"/>
    <n v="694241"/>
    <x v="0"/>
    <s v="C3"/>
    <x v="0"/>
    <s v="Not Verified"/>
    <n v="54000"/>
    <n v="1.1000000000000001E-3"/>
    <n v="151.18"/>
    <n v="0.13980000000000001"/>
    <n v="6500"/>
    <n v="23"/>
    <n v="8852"/>
  </r>
  <r>
    <n v="525941"/>
    <x v="6"/>
    <x v="0"/>
    <x v="4"/>
    <s v="Mesquite Creek"/>
    <x v="0"/>
    <x v="0"/>
    <x v="51"/>
    <d v="2021-05-16T00:00:00"/>
    <d v="2021-06-15T00:00:00"/>
    <x v="1"/>
    <x v="1"/>
    <d v="2021-07-15T00:00:00"/>
    <n v="680462"/>
    <x v="0"/>
    <s v="C1"/>
    <x v="0"/>
    <s v="Not Verified"/>
    <n v="26400"/>
    <n v="0.14319999999999999"/>
    <n v="165.82"/>
    <n v="0.1323"/>
    <n v="7250"/>
    <n v="4"/>
    <n v="9949"/>
  </r>
  <r>
    <n v="754020"/>
    <x v="1"/>
    <x v="0"/>
    <x v="4"/>
    <s v="Kelly Services"/>
    <x v="0"/>
    <x v="0"/>
    <x v="25"/>
    <d v="2021-01-15T00:00:00"/>
    <d v="2021-05-14T00:00:00"/>
    <x v="1"/>
    <x v="1"/>
    <d v="2021-06-14T00:00:00"/>
    <n v="953713"/>
    <x v="0"/>
    <s v="C2"/>
    <x v="0"/>
    <s v="Not Verified"/>
    <n v="36000"/>
    <n v="0.17269999999999999"/>
    <n v="128.26"/>
    <n v="0.13489999999999999"/>
    <n v="5575"/>
    <n v="9"/>
    <n v="7270"/>
  </r>
  <r>
    <n v="740606"/>
    <x v="3"/>
    <x v="0"/>
    <x v="7"/>
    <s v="cafe ba ba reeba"/>
    <x v="0"/>
    <x v="0"/>
    <x v="25"/>
    <d v="2021-05-16T00:00:00"/>
    <d v="2021-05-16T00:00:00"/>
    <x v="1"/>
    <x v="1"/>
    <d v="2021-06-16T00:00:00"/>
    <n v="938350"/>
    <x v="0"/>
    <s v="C1"/>
    <x v="0"/>
    <s v="Not Verified"/>
    <n v="48000"/>
    <n v="8.2500000000000004E-2"/>
    <n v="113.74"/>
    <n v="0.12989999999999999"/>
    <n v="5000"/>
    <n v="16"/>
    <n v="6824"/>
  </r>
  <r>
    <n v="678920"/>
    <x v="36"/>
    <x v="0"/>
    <x v="2"/>
    <s v="wyoming department of corrections"/>
    <x v="0"/>
    <x v="0"/>
    <x v="0"/>
    <d v="2021-05-16T00:00:00"/>
    <d v="2021-01-15T00:00:00"/>
    <x v="1"/>
    <x v="1"/>
    <d v="2021-02-15T00:00:00"/>
    <n v="867321"/>
    <x v="0"/>
    <s v="C2"/>
    <x v="0"/>
    <s v="Not Verified"/>
    <n v="36000"/>
    <n v="0.21099999999999999"/>
    <n v="45.57"/>
    <n v="0.13059999999999999"/>
    <n v="2000"/>
    <n v="16"/>
    <n v="2690"/>
  </r>
  <r>
    <n v="686310"/>
    <x v="8"/>
    <x v="0"/>
    <x v="8"/>
    <s v="antana lining"/>
    <x v="4"/>
    <x v="0"/>
    <x v="42"/>
    <d v="2021-05-16T00:00:00"/>
    <d v="2021-10-14T00:00:00"/>
    <x v="1"/>
    <x v="1"/>
    <d v="2021-11-14T00:00:00"/>
    <n v="876094"/>
    <x v="0"/>
    <s v="D3"/>
    <x v="0"/>
    <s v="Not Verified"/>
    <n v="60000"/>
    <n v="0.1172"/>
    <n v="71.819999999999993"/>
    <n v="0.15279999999999999"/>
    <n v="3000"/>
    <n v="12"/>
    <n v="4179"/>
  </r>
  <r>
    <n v="829192"/>
    <x v="38"/>
    <x v="0"/>
    <x v="6"/>
    <s v="Regions Financial Corporation"/>
    <x v="4"/>
    <x v="0"/>
    <x v="44"/>
    <d v="2021-05-16T00:00:00"/>
    <d v="2021-11-14T00:00:00"/>
    <x v="1"/>
    <x v="1"/>
    <d v="2021-12-14T00:00:00"/>
    <n v="1038282"/>
    <x v="0"/>
    <s v="D5"/>
    <x v="0"/>
    <s v="Not Verified"/>
    <n v="36360"/>
    <n v="4.82E-2"/>
    <n v="326.52"/>
    <n v="0.1749"/>
    <n v="13000"/>
    <n v="20"/>
    <n v="17973"/>
  </r>
  <r>
    <n v="644810"/>
    <x v="9"/>
    <x v="0"/>
    <x v="10"/>
    <s v="RCI Sound Systems"/>
    <x v="4"/>
    <x v="0"/>
    <x v="21"/>
    <d v="2021-02-16T00:00:00"/>
    <d v="2021-09-15T00:00:00"/>
    <x v="1"/>
    <x v="1"/>
    <d v="2021-10-15T00:00:00"/>
    <n v="825103"/>
    <x v="0"/>
    <s v="D2"/>
    <x v="0"/>
    <s v="Not Verified"/>
    <n v="73000"/>
    <n v="0.13200000000000001"/>
    <n v="117.54"/>
    <n v="0.14460000000000001"/>
    <n v="5000"/>
    <n v="10"/>
    <n v="7043"/>
  </r>
  <r>
    <n v="681056"/>
    <x v="5"/>
    <x v="0"/>
    <x v="8"/>
    <s v="Holavision"/>
    <x v="4"/>
    <x v="0"/>
    <x v="0"/>
    <d v="2021-03-16T00:00:00"/>
    <d v="2021-03-16T00:00:00"/>
    <x v="1"/>
    <x v="1"/>
    <d v="2021-04-16T00:00:00"/>
    <n v="870006"/>
    <x v="0"/>
    <s v="D3"/>
    <x v="0"/>
    <s v="Not Verified"/>
    <n v="52000"/>
    <n v="0.13750000000000001"/>
    <n v="258.52999999999997"/>
    <n v="0.15279999999999999"/>
    <n v="10800"/>
    <n v="8"/>
    <n v="15511"/>
  </r>
  <r>
    <n v="579829"/>
    <x v="16"/>
    <x v="0"/>
    <x v="7"/>
    <s v="AlliedBarton Security Services"/>
    <x v="4"/>
    <x v="0"/>
    <x v="54"/>
    <d v="2021-08-14T00:00:00"/>
    <d v="2021-07-14T00:00:00"/>
    <x v="1"/>
    <x v="1"/>
    <d v="2021-08-14T00:00:00"/>
    <n v="745435"/>
    <x v="0"/>
    <s v="D2"/>
    <x v="0"/>
    <s v="Not Verified"/>
    <n v="28000"/>
    <n v="0.24809999999999999"/>
    <n v="86.05"/>
    <n v="0.15210000000000001"/>
    <n v="3600"/>
    <n v="9"/>
    <n v="4888"/>
  </r>
  <r>
    <n v="552311"/>
    <x v="2"/>
    <x v="0"/>
    <x v="8"/>
    <s v="Quantlab financial"/>
    <x v="4"/>
    <x v="0"/>
    <x v="43"/>
    <d v="2021-03-14T00:00:00"/>
    <d v="2021-03-12T00:00:00"/>
    <x v="1"/>
    <x v="1"/>
    <d v="2021-04-12T00:00:00"/>
    <n v="711708"/>
    <x v="0"/>
    <s v="D2"/>
    <x v="0"/>
    <s v="Not Verified"/>
    <n v="99996"/>
    <n v="0.1103"/>
    <n v="167.31"/>
    <n v="0.15210000000000001"/>
    <n v="7000"/>
    <n v="33"/>
    <n v="8503"/>
  </r>
  <r>
    <n v="797316"/>
    <x v="5"/>
    <x v="0"/>
    <x v="8"/>
    <s v="lemon fashion"/>
    <x v="4"/>
    <x v="0"/>
    <x v="6"/>
    <d v="2021-03-16T00:00:00"/>
    <d v="2021-04-15T00:00:00"/>
    <x v="1"/>
    <x v="1"/>
    <d v="2021-05-15T00:00:00"/>
    <n v="1002274"/>
    <x v="0"/>
    <s v="D5"/>
    <x v="0"/>
    <s v="Not Verified"/>
    <n v="24000"/>
    <n v="0.21149999999999999"/>
    <n v="138.15"/>
    <n v="0.1749"/>
    <n v="5500"/>
    <n v="7"/>
    <n v="7990"/>
  </r>
  <r>
    <n v="566540"/>
    <x v="18"/>
    <x v="0"/>
    <x v="2"/>
    <s v="sealy mattress"/>
    <x v="4"/>
    <x v="0"/>
    <x v="47"/>
    <d v="2021-08-14T00:00:00"/>
    <d v="2021-09-12T00:00:00"/>
    <x v="1"/>
    <x v="1"/>
    <d v="2021-10-12T00:00:00"/>
    <n v="728808"/>
    <x v="0"/>
    <s v="D3"/>
    <x v="0"/>
    <s v="Not Verified"/>
    <n v="18000"/>
    <n v="6.9999999999999999E-4"/>
    <n v="192.77"/>
    <n v="0.15579999999999999"/>
    <n v="8000"/>
    <n v="14"/>
    <n v="9487"/>
  </r>
  <r>
    <n v="750889"/>
    <x v="25"/>
    <x v="0"/>
    <x v="8"/>
    <s v="Hill Phoenix"/>
    <x v="1"/>
    <x v="0"/>
    <x v="6"/>
    <d v="2021-05-16T00:00:00"/>
    <d v="2021-03-15T00:00:00"/>
    <x v="1"/>
    <x v="1"/>
    <d v="2021-04-15T00:00:00"/>
    <n v="950291"/>
    <x v="0"/>
    <s v="E2"/>
    <x v="0"/>
    <s v="Not Verified"/>
    <n v="24000"/>
    <n v="0.10299999999999999"/>
    <n v="204.85"/>
    <n v="0.18390000000000001"/>
    <n v="8000"/>
    <n v="7"/>
    <n v="11960"/>
  </r>
  <r>
    <n v="619989"/>
    <x v="4"/>
    <x v="0"/>
    <x v="4"/>
    <s v="Metro PCS"/>
    <x v="1"/>
    <x v="0"/>
    <x v="49"/>
    <d v="2021-04-14T00:00:00"/>
    <d v="2021-02-13T00:00:00"/>
    <x v="1"/>
    <x v="1"/>
    <d v="2021-03-13T00:00:00"/>
    <n v="794642"/>
    <x v="0"/>
    <s v="E1"/>
    <x v="0"/>
    <s v="Not Verified"/>
    <n v="30000"/>
    <n v="7.7600000000000002E-2"/>
    <n v="114.18"/>
    <n v="0.1595"/>
    <n v="4700"/>
    <n v="8"/>
    <n v="6076"/>
  </r>
  <r>
    <n v="601044"/>
    <x v="37"/>
    <x v="0"/>
    <x v="7"/>
    <s v="greg bailey enterprises"/>
    <x v="1"/>
    <x v="0"/>
    <x v="50"/>
    <d v="2021-10-15T00:00:00"/>
    <d v="2021-11-15T00:00:00"/>
    <x v="1"/>
    <x v="1"/>
    <d v="2021-12-15T00:00:00"/>
    <n v="771312"/>
    <x v="0"/>
    <s v="E3"/>
    <x v="0"/>
    <s v="Not Verified"/>
    <n v="28800"/>
    <n v="7.3300000000000004E-2"/>
    <n v="197.49"/>
    <n v="0.16689999999999999"/>
    <n v="8000"/>
    <n v="5"/>
    <n v="11849"/>
  </r>
  <r>
    <n v="577468"/>
    <x v="6"/>
    <x v="0"/>
    <x v="0"/>
    <s v="Logan Center"/>
    <x v="1"/>
    <x v="0"/>
    <x v="54"/>
    <d v="2021-05-16T00:00:00"/>
    <d v="2021-09-14T00:00:00"/>
    <x v="1"/>
    <x v="1"/>
    <d v="2021-10-14T00:00:00"/>
    <n v="742586"/>
    <x v="0"/>
    <s v="E3"/>
    <x v="0"/>
    <s v="Not Verified"/>
    <n v="12000"/>
    <n v="7.8E-2"/>
    <n v="59.9"/>
    <n v="0.1719"/>
    <n v="2400"/>
    <n v="5"/>
    <n v="3477"/>
  </r>
  <r>
    <n v="740077"/>
    <x v="32"/>
    <x v="0"/>
    <x v="4"/>
    <s v="Camco Manufacturing Inc"/>
    <x v="5"/>
    <x v="0"/>
    <x v="29"/>
    <d v="2021-08-15T00:00:00"/>
    <d v="2021-09-12T00:00:00"/>
    <x v="1"/>
    <x v="1"/>
    <d v="2021-10-12T00:00:00"/>
    <n v="937726"/>
    <x v="0"/>
    <s v="F1"/>
    <x v="0"/>
    <s v="Not Verified"/>
    <n v="22800"/>
    <n v="0.20369999999999999"/>
    <n v="76.59"/>
    <n v="0.1825"/>
    <n v="3000"/>
    <n v="11"/>
    <n v="3669"/>
  </r>
  <r>
    <n v="846685"/>
    <x v="8"/>
    <x v="0"/>
    <x v="3"/>
    <s v="NYC Dept of Education"/>
    <x v="2"/>
    <x v="0"/>
    <x v="11"/>
    <d v="2021-03-13T00:00:00"/>
    <d v="2021-03-13T00:00:00"/>
    <x v="1"/>
    <x v="1"/>
    <d v="2021-04-13T00:00:00"/>
    <n v="1058096"/>
    <x v="0"/>
    <s v="B4"/>
    <x v="0"/>
    <s v="Not Verified"/>
    <n v="101040"/>
    <n v="5.7000000000000002E-2"/>
    <n v="153.91999999999999"/>
    <n v="0.1149"/>
    <n v="7000"/>
    <n v="26"/>
    <n v="8124"/>
  </r>
  <r>
    <n v="715134"/>
    <x v="2"/>
    <x v="0"/>
    <x v="9"/>
    <s v="GC Services L.P."/>
    <x v="2"/>
    <x v="1"/>
    <x v="29"/>
    <d v="2021-07-14T00:00:00"/>
    <d v="2021-06-14T00:00:00"/>
    <x v="1"/>
    <x v="1"/>
    <d v="2021-07-14T00:00:00"/>
    <n v="908636"/>
    <x v="0"/>
    <s v="B5"/>
    <x v="0"/>
    <s v="Not Verified"/>
    <n v="105000"/>
    <n v="3.3500000000000002E-2"/>
    <n v="191.82"/>
    <n v="0.1111"/>
    <n v="8800"/>
    <n v="17"/>
    <n v="11091"/>
  </r>
  <r>
    <n v="552886"/>
    <x v="23"/>
    <x v="0"/>
    <x v="4"/>
    <s v="Cooper Mechanical"/>
    <x v="2"/>
    <x v="1"/>
    <x v="47"/>
    <d v="2021-05-16T00:00:00"/>
    <d v="2021-10-13T00:00:00"/>
    <x v="1"/>
    <x v="1"/>
    <d v="2021-11-13T00:00:00"/>
    <n v="712413"/>
    <x v="0"/>
    <s v="B5"/>
    <x v="0"/>
    <s v="Not Verified"/>
    <n v="74880"/>
    <n v="8.1299999999999997E-2"/>
    <n v="166.31"/>
    <n v="0.1186"/>
    <n v="7500"/>
    <n v="24"/>
    <n v="9493"/>
  </r>
  <r>
    <n v="689107"/>
    <x v="4"/>
    <x v="0"/>
    <x v="4"/>
    <s v="Intermediate Unit 1"/>
    <x v="2"/>
    <x v="1"/>
    <x v="42"/>
    <d v="2021-02-16T00:00:00"/>
    <d v="2021-01-16T00:00:00"/>
    <x v="1"/>
    <x v="1"/>
    <d v="2021-02-16T00:00:00"/>
    <n v="879316"/>
    <x v="0"/>
    <s v="B5"/>
    <x v="0"/>
    <s v="Not Verified"/>
    <n v="39600"/>
    <n v="0.18909999999999999"/>
    <n v="36.520000000000003"/>
    <n v="0.1111"/>
    <n v="1675"/>
    <n v="17"/>
    <n v="2190"/>
  </r>
  <r>
    <n v="813291"/>
    <x v="5"/>
    <x v="0"/>
    <x v="3"/>
    <s v="miller appliance"/>
    <x v="0"/>
    <x v="1"/>
    <x v="44"/>
    <d v="2021-10-14T00:00:00"/>
    <d v="2021-10-14T00:00:00"/>
    <x v="1"/>
    <x v="1"/>
    <d v="2021-11-14T00:00:00"/>
    <n v="1020733"/>
    <x v="0"/>
    <s v="C2"/>
    <x v="0"/>
    <s v="Not Verified"/>
    <n v="72000"/>
    <n v="0.15229999999999999"/>
    <n v="69.02"/>
    <n v="0.13489999999999999"/>
    <n v="3000"/>
    <n v="8"/>
    <n v="3973"/>
  </r>
  <r>
    <n v="783990"/>
    <x v="26"/>
    <x v="0"/>
    <x v="3"/>
    <s v="SQUEAKY CLEAN"/>
    <x v="0"/>
    <x v="1"/>
    <x v="6"/>
    <d v="2021-03-16T00:00:00"/>
    <d v="2021-08-13T00:00:00"/>
    <x v="1"/>
    <x v="1"/>
    <d v="2021-09-13T00:00:00"/>
    <n v="987154"/>
    <x v="0"/>
    <s v="C3"/>
    <x v="0"/>
    <s v="Not Verified"/>
    <n v="30000"/>
    <n v="0.18559999999999999"/>
    <n v="120.97"/>
    <n v="0.1399"/>
    <n v="5200"/>
    <n v="19"/>
    <n v="6525"/>
  </r>
  <r>
    <n v="724957"/>
    <x v="22"/>
    <x v="0"/>
    <x v="3"/>
    <s v="Black Box Network Services"/>
    <x v="0"/>
    <x v="1"/>
    <x v="29"/>
    <d v="2021-01-16T00:00:00"/>
    <d v="2021-07-14T00:00:00"/>
    <x v="1"/>
    <x v="1"/>
    <d v="2021-08-14T00:00:00"/>
    <n v="920139"/>
    <x v="0"/>
    <s v="C2"/>
    <x v="0"/>
    <s v="Not Verified"/>
    <n v="103000"/>
    <n v="2.5499999999999998E-2"/>
    <n v="218.73"/>
    <n v="0.13059999999999999"/>
    <n v="9600"/>
    <n v="51"/>
    <n v="12570"/>
  </r>
  <r>
    <n v="758841"/>
    <x v="2"/>
    <x v="0"/>
    <x v="3"/>
    <s v="Arkema, Inc."/>
    <x v="0"/>
    <x v="2"/>
    <x v="25"/>
    <d v="2021-05-16T00:00:00"/>
    <d v="2021-08-14T00:00:00"/>
    <x v="1"/>
    <x v="1"/>
    <d v="2021-09-14T00:00:00"/>
    <n v="959051"/>
    <x v="0"/>
    <s v="C2"/>
    <x v="0"/>
    <s v="Not Verified"/>
    <n v="87600"/>
    <n v="0.13769999999999999"/>
    <n v="128.83000000000001"/>
    <n v="0.13489999999999999"/>
    <n v="5600"/>
    <n v="42"/>
    <n v="7394"/>
  </r>
  <r>
    <n v="592018"/>
    <x v="19"/>
    <x v="0"/>
    <x v="2"/>
    <s v="donley concrete"/>
    <x v="2"/>
    <x v="0"/>
    <x v="50"/>
    <d v="2021-05-16T00:00:00"/>
    <d v="2021-10-15T00:00:00"/>
    <x v="1"/>
    <x v="1"/>
    <d v="2021-11-15T00:00:00"/>
    <n v="760371"/>
    <x v="0"/>
    <s v="B3"/>
    <x v="0"/>
    <s v="Not Verified"/>
    <n v="57600"/>
    <n v="7.5600000000000001E-2"/>
    <n v="163.52000000000001"/>
    <n v="0.11119999999999999"/>
    <n v="7500"/>
    <n v="14"/>
    <n v="9811"/>
  </r>
  <r>
    <n v="552794"/>
    <x v="4"/>
    <x v="0"/>
    <x v="3"/>
    <s v="west penn allegheny health system"/>
    <x v="0"/>
    <x v="0"/>
    <x v="43"/>
    <d v="2021-05-15T00:00:00"/>
    <d v="2021-05-15T00:00:00"/>
    <x v="1"/>
    <x v="1"/>
    <d v="2021-06-15T00:00:00"/>
    <n v="712302"/>
    <x v="0"/>
    <s v="C3"/>
    <x v="0"/>
    <s v="Not Verified"/>
    <n v="61200"/>
    <n v="0.2298"/>
    <n v="162.81"/>
    <n v="0.13980000000000001"/>
    <n v="7000"/>
    <n v="13"/>
    <n v="9760"/>
  </r>
  <r>
    <n v="553450"/>
    <x v="1"/>
    <x v="0"/>
    <x v="5"/>
    <s v="fine lines co"/>
    <x v="0"/>
    <x v="0"/>
    <x v="47"/>
    <d v="2021-11-14T00:00:00"/>
    <d v="2021-11-14T00:00:00"/>
    <x v="1"/>
    <x v="1"/>
    <d v="2021-12-14T00:00:00"/>
    <n v="713102"/>
    <x v="0"/>
    <s v="C3"/>
    <x v="0"/>
    <s v="Not Verified"/>
    <n v="84000"/>
    <n v="8.3999999999999995E-3"/>
    <n v="130.25"/>
    <n v="0.13980000000000001"/>
    <n v="5600"/>
    <n v="9"/>
    <n v="7443"/>
  </r>
  <r>
    <n v="601641"/>
    <x v="4"/>
    <x v="0"/>
    <x v="3"/>
    <s v="Benton Foundry, Inc"/>
    <x v="3"/>
    <x v="1"/>
    <x v="50"/>
    <d v="2021-05-16T00:00:00"/>
    <d v="2021-04-15T00:00:00"/>
    <x v="0"/>
    <x v="0"/>
    <d v="2021-05-15T00:00:00"/>
    <n v="771998"/>
    <x v="0"/>
    <s v="A4"/>
    <x v="0"/>
    <s v="Source Verified"/>
    <n v="36566.400000000001"/>
    <n v="0.2482"/>
    <n v="323.16000000000003"/>
    <n v="6.54E-2"/>
    <n v="16500"/>
    <n v="37"/>
    <n v="17127"/>
  </r>
  <r>
    <n v="721687"/>
    <x v="2"/>
    <x v="0"/>
    <x v="6"/>
    <s v="VF Corp"/>
    <x v="2"/>
    <x v="1"/>
    <x v="29"/>
    <d v="2021-02-13T00:00:00"/>
    <d v="2021-08-12T00:00:00"/>
    <x v="0"/>
    <x v="0"/>
    <d v="2021-09-12T00:00:00"/>
    <n v="916377"/>
    <x v="0"/>
    <s v="B2"/>
    <x v="0"/>
    <s v="Source Verified"/>
    <n v="114600"/>
    <n v="0.1361"/>
    <n v="116.86"/>
    <n v="0.1"/>
    <n v="5500"/>
    <n v="21"/>
    <n v="2112"/>
  </r>
  <r>
    <n v="614556"/>
    <x v="3"/>
    <x v="0"/>
    <x v="3"/>
    <s v="La Mantia Enterprises Inc."/>
    <x v="2"/>
    <x v="1"/>
    <x v="41"/>
    <d v="2021-05-16T00:00:00"/>
    <d v="2021-12-12T00:00:00"/>
    <x v="0"/>
    <x v="0"/>
    <d v="2022-01-12T00:00:00"/>
    <n v="788035"/>
    <x v="0"/>
    <s v="B5"/>
    <x v="0"/>
    <s v="Source Verified"/>
    <n v="52000"/>
    <n v="0.10150000000000001"/>
    <n v="133.91"/>
    <n v="0.1036"/>
    <n v="6250"/>
    <n v="22"/>
    <n v="3214"/>
  </r>
  <r>
    <n v="848386"/>
    <x v="5"/>
    <x v="0"/>
    <x v="5"/>
    <s v="Power Design inc"/>
    <x v="2"/>
    <x v="1"/>
    <x v="11"/>
    <d v="2021-05-16T00:00:00"/>
    <d v="2021-11-11T00:00:00"/>
    <x v="0"/>
    <x v="0"/>
    <d v="2021-12-11T00:00:00"/>
    <n v="1059988"/>
    <x v="0"/>
    <s v="B3"/>
    <x v="0"/>
    <s v="Source Verified"/>
    <n v="45000"/>
    <n v="0.16239999999999999"/>
    <n v="108.69"/>
    <n v="0.1099"/>
    <n v="5000"/>
    <n v="18"/>
    <n v="325"/>
  </r>
  <r>
    <n v="636187"/>
    <x v="5"/>
    <x v="0"/>
    <x v="3"/>
    <s v="department of defense"/>
    <x v="2"/>
    <x v="1"/>
    <x v="41"/>
    <d v="2021-05-16T00:00:00"/>
    <d v="2021-04-11T00:00:00"/>
    <x v="0"/>
    <x v="0"/>
    <d v="2021-05-11T00:00:00"/>
    <n v="814992"/>
    <x v="0"/>
    <s v="B5"/>
    <x v="0"/>
    <s v="Source Verified"/>
    <n v="85000"/>
    <n v="0.2034"/>
    <n v="192.83"/>
    <n v="0.1036"/>
    <n v="9000"/>
    <n v="36"/>
    <n v="576"/>
  </r>
  <r>
    <n v="706337"/>
    <x v="29"/>
    <x v="0"/>
    <x v="5"/>
    <s v="cajun country computers"/>
    <x v="2"/>
    <x v="1"/>
    <x v="42"/>
    <d v="2021-12-15T00:00:00"/>
    <d v="2021-06-15T00:00:00"/>
    <x v="0"/>
    <x v="0"/>
    <d v="2021-07-15T00:00:00"/>
    <n v="898540"/>
    <x v="0"/>
    <s v="B3"/>
    <x v="0"/>
    <s v="Source Verified"/>
    <n v="120000"/>
    <n v="5.2299999999999999E-2"/>
    <n v="128.58000000000001"/>
    <n v="0.1037"/>
    <n v="6000"/>
    <n v="12"/>
    <n v="6648"/>
  </r>
  <r>
    <n v="693693"/>
    <x v="1"/>
    <x v="0"/>
    <x v="7"/>
    <s v="Fees contruction"/>
    <x v="4"/>
    <x v="1"/>
    <x v="42"/>
    <d v="2021-05-16T00:00:00"/>
    <d v="2021-06-15T00:00:00"/>
    <x v="0"/>
    <x v="0"/>
    <d v="2021-07-15T00:00:00"/>
    <n v="884571"/>
    <x v="0"/>
    <s v="D3"/>
    <x v="0"/>
    <s v="Source Verified"/>
    <n v="120000"/>
    <n v="0.2109"/>
    <n v="287.25"/>
    <n v="0.15279999999999999"/>
    <n v="12000"/>
    <n v="39"/>
    <n v="14650"/>
  </r>
  <r>
    <n v="628812"/>
    <x v="8"/>
    <x v="0"/>
    <x v="6"/>
    <s v="FUCILLO HYUNDAI"/>
    <x v="4"/>
    <x v="1"/>
    <x v="41"/>
    <d v="2021-05-16T00:00:00"/>
    <d v="2021-02-11T00:00:00"/>
    <x v="0"/>
    <x v="0"/>
    <d v="2021-03-11T00:00:00"/>
    <n v="805684"/>
    <x v="0"/>
    <s v="D5"/>
    <x v="0"/>
    <s v="Source Verified"/>
    <n v="55000"/>
    <n v="0.24390000000000001"/>
    <n v="178.27"/>
    <n v="0.15570000000000001"/>
    <n v="7400"/>
    <n v="48"/>
    <n v="178"/>
  </r>
  <r>
    <n v="563914"/>
    <x v="33"/>
    <x v="0"/>
    <x v="6"/>
    <s v="Six degrees Innovations LLC"/>
    <x v="1"/>
    <x v="1"/>
    <x v="47"/>
    <d v="2021-05-13T00:00:00"/>
    <d v="2021-01-13T00:00:00"/>
    <x v="0"/>
    <x v="0"/>
    <d v="2021-02-13T00:00:00"/>
    <n v="725637"/>
    <x v="0"/>
    <s v="E2"/>
    <x v="0"/>
    <s v="Source Verified"/>
    <n v="45000"/>
    <n v="0.14269999999999999"/>
    <n v="123.78"/>
    <n v="0.16819999999999999"/>
    <n v="5000"/>
    <n v="14"/>
    <n v="3648"/>
  </r>
  <r>
    <n v="573788"/>
    <x v="1"/>
    <x v="0"/>
    <x v="6"/>
    <s v="Citryst"/>
    <x v="5"/>
    <x v="1"/>
    <x v="54"/>
    <d v="2021-10-12T00:00:00"/>
    <d v="2021-05-12T00:00:00"/>
    <x v="0"/>
    <x v="0"/>
    <d v="2021-06-12T00:00:00"/>
    <n v="738180"/>
    <x v="0"/>
    <s v="F1"/>
    <x v="0"/>
    <s v="Source Verified"/>
    <n v="60000"/>
    <n v="0.1474"/>
    <n v="217.24"/>
    <n v="0.183"/>
    <n v="8500"/>
    <n v="10"/>
    <n v="8921"/>
  </r>
  <r>
    <n v="515798"/>
    <x v="14"/>
    <x v="0"/>
    <x v="4"/>
    <s v="Sonoco Products Company"/>
    <x v="5"/>
    <x v="1"/>
    <x v="47"/>
    <d v="2021-04-16T00:00:00"/>
    <d v="2021-06-11T00:00:00"/>
    <x v="0"/>
    <x v="0"/>
    <d v="2021-07-11T00:00:00"/>
    <n v="666706"/>
    <x v="0"/>
    <s v="F2"/>
    <x v="0"/>
    <s v="Source Verified"/>
    <n v="57000"/>
    <n v="3.6400000000000002E-2"/>
    <n v="193.2"/>
    <n v="0.1867"/>
    <n v="7500"/>
    <n v="5"/>
    <n v="1738"/>
  </r>
  <r>
    <n v="786940"/>
    <x v="8"/>
    <x v="0"/>
    <x v="7"/>
    <s v="Nassau University Medical Center"/>
    <x v="2"/>
    <x v="2"/>
    <x v="6"/>
    <d v="2021-04-16T00:00:00"/>
    <d v="2021-11-15T00:00:00"/>
    <x v="0"/>
    <x v="0"/>
    <d v="2021-12-15T00:00:00"/>
    <n v="990424"/>
    <x v="0"/>
    <s v="B4"/>
    <x v="0"/>
    <s v="Source Verified"/>
    <n v="43800"/>
    <n v="0.19620000000000001"/>
    <n v="109.94"/>
    <n v="0.1149"/>
    <n v="5000"/>
    <n v="16"/>
    <n v="5717"/>
  </r>
  <r>
    <n v="997241"/>
    <x v="38"/>
    <x v="0"/>
    <x v="0"/>
    <s v="iws"/>
    <x v="4"/>
    <x v="2"/>
    <x v="13"/>
    <d v="2021-02-15T00:00:00"/>
    <d v="2021-09-14T00:00:00"/>
    <x v="0"/>
    <x v="0"/>
    <d v="2021-10-14T00:00:00"/>
    <n v="1222324"/>
    <x v="0"/>
    <s v="D5"/>
    <x v="0"/>
    <s v="Source Verified"/>
    <n v="45600"/>
    <n v="0.19339999999999999"/>
    <n v="214.45"/>
    <n v="0.1825"/>
    <n v="8400"/>
    <n v="6"/>
    <n v="7953"/>
  </r>
  <r>
    <n v="874671"/>
    <x v="9"/>
    <x v="0"/>
    <x v="0"/>
    <s v="The AFRO/Loop21/Freelance Work"/>
    <x v="4"/>
    <x v="2"/>
    <x v="10"/>
    <d v="2021-01-15T00:00:00"/>
    <d v="2021-08-14T00:00:00"/>
    <x v="0"/>
    <x v="0"/>
    <d v="2021-09-14T00:00:00"/>
    <n v="1089102"/>
    <x v="0"/>
    <s v="D5"/>
    <x v="0"/>
    <s v="Source Verified"/>
    <n v="35000"/>
    <n v="0.14130000000000001"/>
    <n v="57.77"/>
    <n v="0.1749"/>
    <n v="2300"/>
    <n v="21"/>
    <n v="2130"/>
  </r>
  <r>
    <n v="704390"/>
    <x v="0"/>
    <x v="0"/>
    <x v="8"/>
    <s v="New York Life"/>
    <x v="4"/>
    <x v="2"/>
    <x v="42"/>
    <d v="2021-07-14T00:00:00"/>
    <d v="2021-03-14T00:00:00"/>
    <x v="0"/>
    <x v="0"/>
    <d v="2021-04-14T00:00:00"/>
    <n v="896396"/>
    <x v="0"/>
    <s v="D5"/>
    <x v="0"/>
    <s v="Source Verified"/>
    <n v="48000"/>
    <n v="3.4200000000000001E-2"/>
    <n v="60.83"/>
    <n v="0.16020000000000001"/>
    <n v="2500"/>
    <n v="6"/>
    <n v="2341"/>
  </r>
  <r>
    <n v="839162"/>
    <x v="9"/>
    <x v="0"/>
    <x v="4"/>
    <s v="Step by Step Bail Bonds"/>
    <x v="2"/>
    <x v="0"/>
    <x v="11"/>
    <d v="2021-10-14T00:00:00"/>
    <d v="2021-05-14T00:00:00"/>
    <x v="0"/>
    <x v="0"/>
    <d v="2021-06-14T00:00:00"/>
    <n v="1049316"/>
    <x v="0"/>
    <s v="B2"/>
    <x v="0"/>
    <s v="Source Verified"/>
    <n v="57600"/>
    <n v="0.1817"/>
    <n v="86.16"/>
    <n v="0.10589999999999999"/>
    <n v="4000"/>
    <n v="18"/>
    <n v="3104"/>
  </r>
  <r>
    <n v="804567"/>
    <x v="37"/>
    <x v="0"/>
    <x v="8"/>
    <s v="Union Carpenter"/>
    <x v="2"/>
    <x v="0"/>
    <x v="44"/>
    <d v="2021-02-13T00:00:00"/>
    <d v="2021-08-12T00:00:00"/>
    <x v="0"/>
    <x v="0"/>
    <d v="2021-09-12T00:00:00"/>
    <n v="1010459"/>
    <x v="0"/>
    <s v="B5"/>
    <x v="0"/>
    <s v="Source Verified"/>
    <n v="40560"/>
    <n v="0.2112"/>
    <n v="173.47"/>
    <n v="0.11990000000000001"/>
    <n v="7800"/>
    <n v="29"/>
    <n v="2627"/>
  </r>
  <r>
    <n v="889741"/>
    <x v="2"/>
    <x v="0"/>
    <x v="2"/>
    <s v="Assured Self Storage"/>
    <x v="0"/>
    <x v="0"/>
    <x v="10"/>
    <d v="2021-07-14T00:00:00"/>
    <d v="2021-06-14T00:00:00"/>
    <x v="0"/>
    <x v="0"/>
    <d v="2021-07-14T00:00:00"/>
    <n v="1106278"/>
    <x v="0"/>
    <s v="C2"/>
    <x v="0"/>
    <s v="Source Verified"/>
    <n v="24000"/>
    <n v="2.5999999999999999E-2"/>
    <n v="93.64"/>
    <n v="0.14269999999999999"/>
    <n v="4000"/>
    <n v="6"/>
    <n v="3081"/>
  </r>
  <r>
    <n v="761214"/>
    <x v="19"/>
    <x v="0"/>
    <x v="9"/>
    <s v="United States Army"/>
    <x v="0"/>
    <x v="0"/>
    <x v="25"/>
    <d v="2021-05-16T00:00:00"/>
    <d v="2021-03-15T00:00:00"/>
    <x v="0"/>
    <x v="0"/>
    <d v="2021-04-15T00:00:00"/>
    <n v="961619"/>
    <x v="0"/>
    <s v="C5"/>
    <x v="0"/>
    <s v="Source Verified"/>
    <n v="62400"/>
    <n v="0.12770000000000001"/>
    <n v="143.47"/>
    <n v="0.15229999999999999"/>
    <n v="6000"/>
    <n v="19"/>
    <n v="6456"/>
  </r>
  <r>
    <n v="1007711"/>
    <x v="30"/>
    <x v="0"/>
    <x v="6"/>
    <s v="Library Cataloging Solutions"/>
    <x v="4"/>
    <x v="0"/>
    <x v="22"/>
    <d v="2021-03-16T00:00:00"/>
    <d v="2021-10-13T00:00:00"/>
    <x v="0"/>
    <x v="0"/>
    <d v="2021-11-13T00:00:00"/>
    <n v="1234353"/>
    <x v="0"/>
    <s v="D5"/>
    <x v="0"/>
    <s v="Source Verified"/>
    <n v="66000"/>
    <n v="5.7299999999999997E-2"/>
    <n v="122.55"/>
    <n v="0.1825"/>
    <n v="4800"/>
    <n v="23"/>
    <n v="3308"/>
  </r>
  <r>
    <n v="596895"/>
    <x v="1"/>
    <x v="0"/>
    <x v="1"/>
    <s v="Haug Optometry"/>
    <x v="4"/>
    <x v="0"/>
    <x v="50"/>
    <d v="2021-09-11T00:00:00"/>
    <d v="2021-05-11T00:00:00"/>
    <x v="0"/>
    <x v="0"/>
    <d v="2021-06-11T00:00:00"/>
    <n v="751216"/>
    <x v="0"/>
    <s v="D4"/>
    <x v="0"/>
    <s v="Source Verified"/>
    <n v="26400"/>
    <n v="3.7699999999999997E-2"/>
    <n v="97.17"/>
    <n v="0.1595"/>
    <n v="4000"/>
    <n v="12"/>
    <n v="766"/>
  </r>
  <r>
    <n v="814318"/>
    <x v="4"/>
    <x v="0"/>
    <x v="4"/>
    <s v="BME satellites and solar"/>
    <x v="4"/>
    <x v="0"/>
    <x v="44"/>
    <d v="2021-05-16T00:00:00"/>
    <d v="2021-01-16T00:00:00"/>
    <x v="0"/>
    <x v="0"/>
    <d v="2021-02-16T00:00:00"/>
    <n v="1021821"/>
    <x v="0"/>
    <s v="D5"/>
    <x v="0"/>
    <s v="Source Verified"/>
    <n v="28800"/>
    <n v="0.1671"/>
    <n v="125.59"/>
    <n v="0.1749"/>
    <n v="5000"/>
    <n v="15"/>
    <n v="6546"/>
  </r>
  <r>
    <n v="619342"/>
    <x v="22"/>
    <x v="0"/>
    <x v="2"/>
    <s v="holiday inn express"/>
    <x v="4"/>
    <x v="0"/>
    <x v="49"/>
    <d v="2021-05-16T00:00:00"/>
    <d v="2021-01-12T00:00:00"/>
    <x v="0"/>
    <x v="0"/>
    <d v="2021-02-12T00:00:00"/>
    <n v="793828"/>
    <x v="0"/>
    <s v="D4"/>
    <x v="0"/>
    <s v="Source Verified"/>
    <n v="65000"/>
    <n v="4.6199999999999998E-2"/>
    <n v="100.36"/>
    <n v="0.152"/>
    <n v="4200"/>
    <n v="8"/>
    <n v="1234"/>
  </r>
  <r>
    <n v="857274"/>
    <x v="1"/>
    <x v="0"/>
    <x v="3"/>
    <s v="American Airlines, Inc"/>
    <x v="4"/>
    <x v="0"/>
    <x v="11"/>
    <d v="2021-10-13T00:00:00"/>
    <d v="2021-05-13T00:00:00"/>
    <x v="0"/>
    <x v="0"/>
    <d v="2021-06-13T00:00:00"/>
    <n v="1069717"/>
    <x v="0"/>
    <s v="D2"/>
    <x v="0"/>
    <s v="Source Verified"/>
    <n v="86400"/>
    <n v="8.9399999999999993E-2"/>
    <n v="291.76"/>
    <n v="0.15989999999999999"/>
    <n v="12000"/>
    <n v="18"/>
    <n v="6351"/>
  </r>
  <r>
    <n v="674451"/>
    <x v="5"/>
    <x v="0"/>
    <x v="2"/>
    <s v="Sprint"/>
    <x v="1"/>
    <x v="0"/>
    <x v="0"/>
    <d v="2021-03-13T00:00:00"/>
    <d v="2021-11-12T00:00:00"/>
    <x v="0"/>
    <x v="0"/>
    <d v="2021-12-12T00:00:00"/>
    <n v="862046"/>
    <x v="0"/>
    <s v="E1"/>
    <x v="0"/>
    <s v="Source Verified"/>
    <n v="43596"/>
    <n v="2.9499999999999998E-2"/>
    <n v="103.04"/>
    <n v="0.16400000000000001"/>
    <n v="4200"/>
    <n v="9"/>
    <n v="2236"/>
  </r>
  <r>
    <n v="548705"/>
    <x v="21"/>
    <x v="0"/>
    <x v="7"/>
    <s v="Command Security Corporation"/>
    <x v="5"/>
    <x v="0"/>
    <x v="43"/>
    <d v="2021-11-12T00:00:00"/>
    <d v="2021-07-12T00:00:00"/>
    <x v="0"/>
    <x v="0"/>
    <d v="2021-08-12T00:00:00"/>
    <n v="707367"/>
    <x v="0"/>
    <s v="F2"/>
    <x v="0"/>
    <s v="Source Verified"/>
    <n v="24000"/>
    <n v="8.0500000000000002E-2"/>
    <n v="154.56"/>
    <n v="0.1867"/>
    <n v="6000"/>
    <n v="6"/>
    <n v="3699"/>
  </r>
  <r>
    <n v="829918"/>
    <x v="25"/>
    <x v="0"/>
    <x v="0"/>
    <s v="KForce"/>
    <x v="6"/>
    <x v="0"/>
    <x v="11"/>
    <d v="2021-10-14T00:00:00"/>
    <d v="2021-06-14T00:00:00"/>
    <x v="0"/>
    <x v="0"/>
    <d v="2021-07-14T00:00:00"/>
    <n v="1039051"/>
    <x v="0"/>
    <s v="G3"/>
    <x v="0"/>
    <s v="Source Verified"/>
    <n v="105000"/>
    <n v="7.51E-2"/>
    <n v="134.91"/>
    <n v="0.22850000000000001"/>
    <n v="4800"/>
    <n v="12"/>
    <n v="4867"/>
  </r>
  <r>
    <n v="843590"/>
    <x v="26"/>
    <x v="0"/>
    <x v="0"/>
    <s v="Ridewell Suspensions"/>
    <x v="0"/>
    <x v="1"/>
    <x v="11"/>
    <d v="2021-02-13T00:00:00"/>
    <d v="2021-08-12T00:00:00"/>
    <x v="0"/>
    <x v="0"/>
    <d v="2021-09-12T00:00:00"/>
    <n v="1054396"/>
    <x v="0"/>
    <s v="C3"/>
    <x v="0"/>
    <s v="Source Verified"/>
    <n v="55460"/>
    <n v="6.8199999999999997E-2"/>
    <n v="69.790000000000006"/>
    <n v="0.1399"/>
    <n v="3000"/>
    <n v="17"/>
    <n v="982"/>
  </r>
  <r>
    <n v="672391"/>
    <x v="1"/>
    <x v="0"/>
    <x v="4"/>
    <s v="BeyondTrust Software"/>
    <x v="5"/>
    <x v="0"/>
    <x v="0"/>
    <d v="2021-04-12T00:00:00"/>
    <d v="2021-12-11T00:00:00"/>
    <x v="0"/>
    <x v="0"/>
    <d v="2022-01-11T00:00:00"/>
    <n v="852567"/>
    <x v="0"/>
    <s v="F1"/>
    <x v="0"/>
    <s v="Source Verified"/>
    <n v="67200"/>
    <n v="0.1211"/>
    <n v="306.36"/>
    <n v="0.1825"/>
    <n v="12000"/>
    <n v="17"/>
    <n v="3375"/>
  </r>
  <r>
    <n v="674720"/>
    <x v="1"/>
    <x v="0"/>
    <x v="6"/>
    <s v="Poolboss.com"/>
    <x v="3"/>
    <x v="1"/>
    <x v="0"/>
    <d v="2021-04-14T00:00:00"/>
    <d v="2021-08-13T00:00:00"/>
    <x v="1"/>
    <x v="1"/>
    <d v="2021-09-13T00:00:00"/>
    <n v="862372"/>
    <x v="0"/>
    <s v="A5"/>
    <x v="0"/>
    <s v="Source Verified"/>
    <n v="59385.599999999999"/>
    <n v="3.5799999999999998E-2"/>
    <n v="56.32"/>
    <n v="7.6600000000000001E-2"/>
    <n v="2800"/>
    <n v="14"/>
    <n v="3213"/>
  </r>
  <r>
    <n v="597058"/>
    <x v="4"/>
    <x v="0"/>
    <x v="6"/>
    <s v="SmartDrive Systems"/>
    <x v="3"/>
    <x v="1"/>
    <x v="50"/>
    <d v="2021-08-12T00:00:00"/>
    <d v="2021-08-12T00:00:00"/>
    <x v="1"/>
    <x v="1"/>
    <d v="2021-09-12T00:00:00"/>
    <n v="766388"/>
    <x v="0"/>
    <s v="A5"/>
    <x v="0"/>
    <s v="Source Verified"/>
    <n v="78000"/>
    <n v="0.20979999999999999"/>
    <n v="93.01"/>
    <n v="7.8799999999999995E-2"/>
    <n v="4600"/>
    <n v="47"/>
    <n v="5144"/>
  </r>
  <r>
    <n v="672300"/>
    <x v="21"/>
    <x v="0"/>
    <x v="3"/>
    <s v="PitNey Bowes"/>
    <x v="3"/>
    <x v="1"/>
    <x v="0"/>
    <d v="2021-02-16T00:00:00"/>
    <d v="2021-03-16T00:00:00"/>
    <x v="1"/>
    <x v="1"/>
    <d v="2021-04-16T00:00:00"/>
    <n v="859432"/>
    <x v="0"/>
    <s v="A4"/>
    <x v="0"/>
    <s v="Source Verified"/>
    <n v="99996"/>
    <n v="0.17"/>
    <n v="139.57"/>
    <n v="7.2900000000000006E-2"/>
    <n v="7000"/>
    <n v="34"/>
    <n v="8374"/>
  </r>
  <r>
    <n v="737848"/>
    <x v="34"/>
    <x v="0"/>
    <x v="3"/>
    <s v="Allegheny Dimension"/>
    <x v="3"/>
    <x v="1"/>
    <x v="25"/>
    <d v="2021-05-16T00:00:00"/>
    <d v="2021-05-16T00:00:00"/>
    <x v="1"/>
    <x v="1"/>
    <d v="2021-06-16T00:00:00"/>
    <n v="935103"/>
    <x v="0"/>
    <s v="A5"/>
    <x v="0"/>
    <s v="Source Verified"/>
    <n v="23328"/>
    <n v="0.20680000000000001"/>
    <n v="115.66"/>
    <n v="7.6600000000000001E-2"/>
    <n v="5750"/>
    <n v="18"/>
    <n v="6939"/>
  </r>
  <r>
    <n v="965919"/>
    <x v="4"/>
    <x v="0"/>
    <x v="3"/>
    <s v="Harvey building products"/>
    <x v="3"/>
    <x v="1"/>
    <x v="10"/>
    <d v="2021-01-15T00:00:00"/>
    <d v="2021-12-14T00:00:00"/>
    <x v="1"/>
    <x v="1"/>
    <d v="2022-01-14T00:00:00"/>
    <n v="1186767"/>
    <x v="0"/>
    <s v="A5"/>
    <x v="0"/>
    <s v="Source Verified"/>
    <n v="48000"/>
    <n v="0.18179999999999999"/>
    <n v="124.26"/>
    <n v="8.8999999999999996E-2"/>
    <n v="6000"/>
    <n v="30"/>
    <n v="7236"/>
  </r>
  <r>
    <n v="773300"/>
    <x v="25"/>
    <x v="0"/>
    <x v="3"/>
    <s v="Dominion Virginia Power"/>
    <x v="3"/>
    <x v="1"/>
    <x v="6"/>
    <d v="2021-11-13T00:00:00"/>
    <d v="2021-11-13T00:00:00"/>
    <x v="1"/>
    <x v="1"/>
    <d v="2021-12-13T00:00:00"/>
    <n v="975328"/>
    <x v="0"/>
    <s v="A5"/>
    <x v="0"/>
    <s v="Source Verified"/>
    <n v="107000"/>
    <n v="7.0999999999999994E-2"/>
    <n v="49.23"/>
    <n v="8.4900000000000003E-2"/>
    <n v="2400"/>
    <n v="45"/>
    <n v="2794"/>
  </r>
  <r>
    <n v="651508"/>
    <x v="11"/>
    <x v="0"/>
    <x v="8"/>
    <s v="Banner Health"/>
    <x v="3"/>
    <x v="1"/>
    <x v="21"/>
    <d v="2021-11-11T00:00:00"/>
    <d v="2021-11-11T00:00:00"/>
    <x v="1"/>
    <x v="1"/>
    <d v="2021-12-11T00:00:00"/>
    <n v="833385"/>
    <x v="0"/>
    <s v="A5"/>
    <x v="0"/>
    <s v="Source Verified"/>
    <n v="45600"/>
    <n v="0.1147"/>
    <n v="90.52"/>
    <n v="7.6600000000000001E-2"/>
    <n v="4500"/>
    <n v="25"/>
    <n v="4744"/>
  </r>
  <r>
    <n v="712904"/>
    <x v="26"/>
    <x v="0"/>
    <x v="4"/>
    <s v="elvins mechanical"/>
    <x v="3"/>
    <x v="1"/>
    <x v="42"/>
    <d v="2021-05-16T00:00:00"/>
    <d v="2021-04-16T00:00:00"/>
    <x v="1"/>
    <x v="1"/>
    <d v="2021-05-16T00:00:00"/>
    <n v="906077"/>
    <x v="0"/>
    <s v="A4"/>
    <x v="0"/>
    <s v="Source Verified"/>
    <n v="54000"/>
    <n v="0.1353"/>
    <n v="111.66"/>
    <n v="7.2900000000000006E-2"/>
    <n v="5600"/>
    <n v="19"/>
    <n v="6699"/>
  </r>
  <r>
    <n v="686170"/>
    <x v="5"/>
    <x v="0"/>
    <x v="7"/>
    <s v="BMG Conveyor Services"/>
    <x v="3"/>
    <x v="1"/>
    <x v="42"/>
    <d v="2021-03-16T00:00:00"/>
    <d v="2021-03-16T00:00:00"/>
    <x v="1"/>
    <x v="1"/>
    <d v="2021-04-16T00:00:00"/>
    <n v="875936"/>
    <x v="0"/>
    <s v="A4"/>
    <x v="0"/>
    <s v="Source Verified"/>
    <n v="78996"/>
    <n v="0.19470000000000001"/>
    <n v="119.63"/>
    <n v="7.2900000000000006E-2"/>
    <n v="6000"/>
    <n v="30"/>
    <n v="7178"/>
  </r>
  <r>
    <n v="990249"/>
    <x v="21"/>
    <x v="0"/>
    <x v="9"/>
    <s v="interstate elec."/>
    <x v="3"/>
    <x v="1"/>
    <x v="22"/>
    <d v="2021-04-16T00:00:00"/>
    <d v="2021-07-15T00:00:00"/>
    <x v="1"/>
    <x v="1"/>
    <d v="2021-08-15T00:00:00"/>
    <n v="1214209"/>
    <x v="0"/>
    <s v="A5"/>
    <x v="0"/>
    <s v="Source Verified"/>
    <n v="54000"/>
    <n v="2.6200000000000001E-2"/>
    <n v="124.26"/>
    <n v="8.8999999999999996E-2"/>
    <n v="6000"/>
    <n v="25"/>
    <n v="7340"/>
  </r>
  <r>
    <n v="564897"/>
    <x v="9"/>
    <x v="0"/>
    <x v="6"/>
    <s v="SecTek"/>
    <x v="3"/>
    <x v="1"/>
    <x v="47"/>
    <d v="2021-05-16T00:00:00"/>
    <d v="2021-09-15T00:00:00"/>
    <x v="1"/>
    <x v="1"/>
    <d v="2021-10-15T00:00:00"/>
    <n v="726798"/>
    <x v="0"/>
    <s v="A4"/>
    <x v="0"/>
    <s v="Source Verified"/>
    <n v="108000"/>
    <n v="0.17899999999999999"/>
    <n v="80.180000000000007"/>
    <n v="7.51E-2"/>
    <n v="4000"/>
    <n v="58"/>
    <n v="4810"/>
  </r>
  <r>
    <n v="583736"/>
    <x v="26"/>
    <x v="0"/>
    <x v="3"/>
    <s v="aspen waste systems"/>
    <x v="3"/>
    <x v="1"/>
    <x v="54"/>
    <d v="2021-05-14T00:00:00"/>
    <d v="2021-05-14T00:00:00"/>
    <x v="1"/>
    <x v="1"/>
    <d v="2021-06-14T00:00:00"/>
    <n v="750085"/>
    <x v="0"/>
    <s v="A5"/>
    <x v="0"/>
    <s v="Source Verified"/>
    <n v="104400"/>
    <n v="8.2500000000000004E-2"/>
    <n v="121.32"/>
    <n v="7.8799999999999995E-2"/>
    <n v="6000"/>
    <n v="42"/>
    <n v="7162"/>
  </r>
  <r>
    <n v="601373"/>
    <x v="1"/>
    <x v="0"/>
    <x v="3"/>
    <s v="Pajaro Valley Unified School District"/>
    <x v="2"/>
    <x v="1"/>
    <x v="50"/>
    <d v="2021-05-16T00:00:00"/>
    <d v="2021-11-15T00:00:00"/>
    <x v="1"/>
    <x v="1"/>
    <d v="2021-12-15T00:00:00"/>
    <n v="771688"/>
    <x v="0"/>
    <s v="B1"/>
    <x v="0"/>
    <s v="Source Verified"/>
    <n v="87054.720000000001"/>
    <n v="0.23269999999999999"/>
    <n v="103.51"/>
    <n v="8.8800000000000004E-2"/>
    <n v="5000"/>
    <n v="18"/>
    <n v="6210"/>
  </r>
  <r>
    <n v="555865"/>
    <x v="18"/>
    <x v="0"/>
    <x v="3"/>
    <s v="Toys-r-us"/>
    <x v="2"/>
    <x v="1"/>
    <x v="47"/>
    <d v="2021-09-14T00:00:00"/>
    <d v="2021-08-14T00:00:00"/>
    <x v="1"/>
    <x v="1"/>
    <d v="2021-09-14T00:00:00"/>
    <n v="715839"/>
    <x v="0"/>
    <s v="B1"/>
    <x v="0"/>
    <s v="Source Verified"/>
    <n v="57600"/>
    <n v="0.23"/>
    <n v="128.61000000000001"/>
    <n v="0.1038"/>
    <n v="6000"/>
    <n v="14"/>
    <n v="7633"/>
  </r>
  <r>
    <n v="597069"/>
    <x v="37"/>
    <x v="0"/>
    <x v="3"/>
    <s v="city of hillsboro"/>
    <x v="2"/>
    <x v="1"/>
    <x v="50"/>
    <d v="2021-02-13T00:00:00"/>
    <d v="2021-02-13T00:00:00"/>
    <x v="1"/>
    <x v="1"/>
    <d v="2021-03-13T00:00:00"/>
    <n v="766399"/>
    <x v="0"/>
    <s v="B1"/>
    <x v="0"/>
    <s v="Source Verified"/>
    <n v="99600"/>
    <n v="9.0399999999999994E-2"/>
    <n v="122.18"/>
    <n v="0.1038"/>
    <n v="5700"/>
    <n v="37"/>
    <n v="6824"/>
  </r>
  <r>
    <n v="683809"/>
    <x v="1"/>
    <x v="0"/>
    <x v="3"/>
    <s v="Kaiser Permanente"/>
    <x v="2"/>
    <x v="1"/>
    <x v="42"/>
    <d v="2021-08-14T00:00:00"/>
    <d v="2021-08-14T00:00:00"/>
    <x v="1"/>
    <x v="1"/>
    <d v="2021-09-14T00:00:00"/>
    <n v="873178"/>
    <x v="0"/>
    <s v="B1"/>
    <x v="0"/>
    <s v="Source Verified"/>
    <n v="94000"/>
    <n v="3.8199999999999998E-2"/>
    <n v="126.4"/>
    <n v="9.6299999999999997E-2"/>
    <n v="6000"/>
    <n v="49"/>
    <n v="7374"/>
  </r>
  <r>
    <n v="1045354"/>
    <x v="1"/>
    <x v="0"/>
    <x v="3"/>
    <s v="traer joes"/>
    <x v="2"/>
    <x v="1"/>
    <x v="12"/>
    <d v="2021-05-16T00:00:00"/>
    <d v="2021-08-15T00:00:00"/>
    <x v="1"/>
    <x v="1"/>
    <d v="2021-09-15T00:00:00"/>
    <n v="1275976"/>
    <x v="0"/>
    <s v="B3"/>
    <x v="0"/>
    <s v="Source Verified"/>
    <n v="84000"/>
    <n v="0.105"/>
    <n v="318.22000000000003"/>
    <n v="0.1171"/>
    <n v="14400"/>
    <n v="22"/>
    <n v="18686"/>
  </r>
  <r>
    <n v="713646"/>
    <x v="20"/>
    <x v="0"/>
    <x v="4"/>
    <s v="Five Star Pest Control"/>
    <x v="2"/>
    <x v="1"/>
    <x v="42"/>
    <d v="2021-10-15T00:00:00"/>
    <d v="2021-03-15T00:00:00"/>
    <x v="1"/>
    <x v="1"/>
    <d v="2021-04-15T00:00:00"/>
    <n v="906912"/>
    <x v="0"/>
    <s v="B2"/>
    <x v="0"/>
    <s v="Source Verified"/>
    <n v="50000"/>
    <n v="6.2199999999999998E-2"/>
    <n v="297.45999999999998"/>
    <n v="0.1"/>
    <n v="14000"/>
    <n v="9"/>
    <n v="17559"/>
  </r>
  <r>
    <n v="737632"/>
    <x v="35"/>
    <x v="0"/>
    <x v="2"/>
    <s v="Diagnostic Imaging Centers P.A."/>
    <x v="2"/>
    <x v="1"/>
    <x v="29"/>
    <d v="2021-08-15T00:00:00"/>
    <d v="2021-08-15T00:00:00"/>
    <x v="1"/>
    <x v="1"/>
    <d v="2021-09-15T00:00:00"/>
    <n v="934850"/>
    <x v="0"/>
    <s v="B3"/>
    <x v="0"/>
    <s v="Source Verified"/>
    <n v="194808"/>
    <n v="0.1389"/>
    <n v="192.87"/>
    <n v="0.1037"/>
    <n v="9000"/>
    <n v="54"/>
    <n v="11501"/>
  </r>
  <r>
    <n v="658019"/>
    <x v="2"/>
    <x v="0"/>
    <x v="2"/>
    <s v="Morrison Architectural Signs"/>
    <x v="2"/>
    <x v="1"/>
    <x v="21"/>
    <d v="2021-10-15T00:00:00"/>
    <d v="2021-11-15T00:00:00"/>
    <x v="1"/>
    <x v="1"/>
    <d v="2021-12-15T00:00:00"/>
    <n v="841498"/>
    <x v="0"/>
    <s v="B4"/>
    <x v="0"/>
    <s v="Source Verified"/>
    <n v="78000"/>
    <n v="0.14180000000000001"/>
    <n v="108.07"/>
    <n v="0.1074"/>
    <n v="5000"/>
    <n v="8"/>
    <n v="6462"/>
  </r>
  <r>
    <n v="696390"/>
    <x v="5"/>
    <x v="0"/>
    <x v="5"/>
    <s v="Ganeinu Preschool"/>
    <x v="2"/>
    <x v="1"/>
    <x v="42"/>
    <d v="2021-03-16T00:00:00"/>
    <d v="2021-03-16T00:00:00"/>
    <x v="1"/>
    <x v="1"/>
    <d v="2021-04-16T00:00:00"/>
    <n v="887552"/>
    <x v="0"/>
    <s v="B3"/>
    <x v="0"/>
    <s v="Source Verified"/>
    <n v="52800"/>
    <n v="2.4500000000000001E-2"/>
    <n v="278.58999999999997"/>
    <n v="0.1037"/>
    <n v="13000"/>
    <n v="8"/>
    <n v="16715"/>
  </r>
  <r>
    <n v="716186"/>
    <x v="32"/>
    <x v="0"/>
    <x v="5"/>
    <s v="MILITARY"/>
    <x v="2"/>
    <x v="1"/>
    <x v="29"/>
    <d v="2021-04-16T00:00:00"/>
    <d v="2021-01-15T00:00:00"/>
    <x v="1"/>
    <x v="1"/>
    <d v="2021-02-15T00:00:00"/>
    <n v="909966"/>
    <x v="0"/>
    <s v="B4"/>
    <x v="0"/>
    <s v="Source Verified"/>
    <n v="61200"/>
    <n v="0.20200000000000001"/>
    <n v="60.52"/>
    <n v="0.1074"/>
    <n v="2800"/>
    <n v="20"/>
    <n v="3545"/>
  </r>
  <r>
    <n v="635320"/>
    <x v="19"/>
    <x v="0"/>
    <x v="5"/>
    <s v="City Beverage of Hyde Park LTD"/>
    <x v="2"/>
    <x v="1"/>
    <x v="41"/>
    <d v="2021-01-16T00:00:00"/>
    <d v="2021-01-16T00:00:00"/>
    <x v="1"/>
    <x v="1"/>
    <d v="2021-02-16T00:00:00"/>
    <n v="813862"/>
    <x v="0"/>
    <s v="B5"/>
    <x v="0"/>
    <s v="Source Verified"/>
    <n v="32500"/>
    <n v="5.8000000000000003E-2"/>
    <n v="218.54"/>
    <n v="0.1036"/>
    <n v="10200"/>
    <n v="9"/>
    <n v="13112"/>
  </r>
  <r>
    <n v="738971"/>
    <x v="1"/>
    <x v="0"/>
    <x v="9"/>
    <s v="tenet health"/>
    <x v="2"/>
    <x v="1"/>
    <x v="29"/>
    <d v="2021-01-15T00:00:00"/>
    <d v="2021-12-14T00:00:00"/>
    <x v="1"/>
    <x v="1"/>
    <d v="2022-01-14T00:00:00"/>
    <n v="936482"/>
    <x v="0"/>
    <s v="B3"/>
    <x v="0"/>
    <s v="Source Verified"/>
    <n v="102000"/>
    <n v="0.1381"/>
    <n v="608.65"/>
    <n v="0.1099"/>
    <n v="28000"/>
    <n v="17"/>
    <n v="36045"/>
  </r>
  <r>
    <n v="739259"/>
    <x v="18"/>
    <x v="0"/>
    <x v="10"/>
    <s v="Shapiro &amp; Perez, LLC"/>
    <x v="2"/>
    <x v="1"/>
    <x v="25"/>
    <d v="2021-05-16T00:00:00"/>
    <d v="2021-05-16T00:00:00"/>
    <x v="1"/>
    <x v="1"/>
    <d v="2021-06-16T00:00:00"/>
    <n v="936822"/>
    <x v="0"/>
    <s v="B4"/>
    <x v="0"/>
    <s v="Source Verified"/>
    <n v="52008"/>
    <n v="9.3399999999999997E-2"/>
    <n v="207.49"/>
    <n v="0.1074"/>
    <n v="9600"/>
    <n v="12"/>
    <n v="12449"/>
  </r>
  <r>
    <n v="730144"/>
    <x v="1"/>
    <x v="0"/>
    <x v="0"/>
    <s v="carefusion"/>
    <x v="2"/>
    <x v="1"/>
    <x v="29"/>
    <d v="2021-04-16T00:00:00"/>
    <d v="2021-05-16T00:00:00"/>
    <x v="1"/>
    <x v="1"/>
    <d v="2021-06-16T00:00:00"/>
    <n v="926048"/>
    <x v="0"/>
    <s v="B3"/>
    <x v="0"/>
    <s v="Source Verified"/>
    <n v="33600"/>
    <n v="0.14180000000000001"/>
    <n v="66.44"/>
    <n v="0.1037"/>
    <n v="3100"/>
    <n v="12"/>
    <n v="3986"/>
  </r>
  <r>
    <n v="590494"/>
    <x v="38"/>
    <x v="0"/>
    <x v="2"/>
    <s v="army fleet support"/>
    <x v="2"/>
    <x v="1"/>
    <x v="50"/>
    <d v="2021-02-11T00:00:00"/>
    <d v="2021-02-11T00:00:00"/>
    <x v="1"/>
    <x v="1"/>
    <d v="2021-03-11T00:00:00"/>
    <n v="758498"/>
    <x v="0"/>
    <s v="B5"/>
    <x v="0"/>
    <s v="Source Verified"/>
    <n v="65000"/>
    <n v="0.1278"/>
    <n v="64.31"/>
    <n v="0.1186"/>
    <n v="2900"/>
    <n v="39"/>
    <n v="3013"/>
  </r>
  <r>
    <n v="805151"/>
    <x v="29"/>
    <x v="0"/>
    <x v="3"/>
    <s v="Hilton New Orleans Riverside"/>
    <x v="2"/>
    <x v="1"/>
    <x v="44"/>
    <d v="2021-05-16T00:00:00"/>
    <d v="2021-12-15T00:00:00"/>
    <x v="1"/>
    <x v="1"/>
    <d v="2022-01-15T00:00:00"/>
    <n v="1011136"/>
    <x v="0"/>
    <s v="B3"/>
    <x v="0"/>
    <s v="Source Verified"/>
    <n v="93408"/>
    <n v="0.14080000000000001"/>
    <n v="195.64"/>
    <n v="0.1099"/>
    <n v="9000"/>
    <n v="41"/>
    <n v="11582"/>
  </r>
  <r>
    <n v="645924"/>
    <x v="4"/>
    <x v="0"/>
    <x v="8"/>
    <s v="Corinthian Colleges Inc"/>
    <x v="2"/>
    <x v="1"/>
    <x v="21"/>
    <d v="2021-08-13T00:00:00"/>
    <d v="2021-08-13T00:00:00"/>
    <x v="1"/>
    <x v="1"/>
    <d v="2021-09-13T00:00:00"/>
    <n v="826458"/>
    <x v="0"/>
    <s v="B3"/>
    <x v="0"/>
    <s v="Source Verified"/>
    <n v="102000"/>
    <n v="0.16489999999999999"/>
    <n v="231.67"/>
    <n v="9.6199999999999994E-2"/>
    <n v="11000"/>
    <n v="29"/>
    <n v="12897"/>
  </r>
  <r>
    <n v="966908"/>
    <x v="33"/>
    <x v="0"/>
    <x v="8"/>
    <s v="Homeland Secure IT"/>
    <x v="2"/>
    <x v="1"/>
    <x v="10"/>
    <d v="2021-09-13T00:00:00"/>
    <d v="2021-09-12T00:00:00"/>
    <x v="1"/>
    <x v="1"/>
    <d v="2021-10-12T00:00:00"/>
    <n v="1187806"/>
    <x v="0"/>
    <s v="B4"/>
    <x v="0"/>
    <s v="Source Verified"/>
    <n v="36000"/>
    <n v="0.12529999999999999"/>
    <n v="161.69999999999999"/>
    <n v="0.1242"/>
    <n v="7200"/>
    <n v="20"/>
    <n v="7969"/>
  </r>
  <r>
    <n v="630586"/>
    <x v="32"/>
    <x v="0"/>
    <x v="4"/>
    <s v="Iron Mountain"/>
    <x v="2"/>
    <x v="1"/>
    <x v="41"/>
    <d v="2021-08-15T00:00:00"/>
    <d v="2021-01-12T00:00:00"/>
    <x v="1"/>
    <x v="1"/>
    <d v="2021-02-12T00:00:00"/>
    <n v="807874"/>
    <x v="0"/>
    <s v="B3"/>
    <x v="0"/>
    <s v="Source Verified"/>
    <n v="40000"/>
    <n v="1.6199999999999999E-2"/>
    <n v="132.69"/>
    <n v="9.6199999999999994E-2"/>
    <n v="6300"/>
    <n v="13"/>
    <n v="6904"/>
  </r>
  <r>
    <n v="744550"/>
    <x v="38"/>
    <x v="0"/>
    <x v="2"/>
    <s v="Brown Lumber"/>
    <x v="2"/>
    <x v="1"/>
    <x v="25"/>
    <d v="2021-03-12T00:00:00"/>
    <d v="2021-02-12T00:00:00"/>
    <x v="1"/>
    <x v="1"/>
    <d v="2021-03-12T00:00:00"/>
    <n v="943038"/>
    <x v="0"/>
    <s v="B4"/>
    <x v="0"/>
    <s v="Source Verified"/>
    <n v="72000"/>
    <n v="3.1699999999999999E-2"/>
    <n v="131.93"/>
    <n v="0.1149"/>
    <n v="6000"/>
    <n v="15"/>
    <n v="6414"/>
  </r>
  <r>
    <n v="629530"/>
    <x v="5"/>
    <x v="0"/>
    <x v="7"/>
    <s v="Progress Energy"/>
    <x v="2"/>
    <x v="1"/>
    <x v="41"/>
    <d v="2021-12-15T00:00:00"/>
    <d v="2021-12-15T00:00:00"/>
    <x v="1"/>
    <x v="1"/>
    <d v="2022-01-15T00:00:00"/>
    <n v="806579"/>
    <x v="0"/>
    <s v="B4"/>
    <x v="0"/>
    <s v="Source Verified"/>
    <n v="49200"/>
    <n v="0.1234"/>
    <n v="178.44"/>
    <n v="9.9900000000000003E-2"/>
    <n v="8400"/>
    <n v="12"/>
    <n v="10706"/>
  </r>
  <r>
    <n v="620010"/>
    <x v="5"/>
    <x v="0"/>
    <x v="9"/>
    <m/>
    <x v="2"/>
    <x v="1"/>
    <x v="41"/>
    <d v="2021-08-15T00:00:00"/>
    <d v="2021-08-15T00:00:00"/>
    <x v="1"/>
    <x v="1"/>
    <d v="2021-09-15T00:00:00"/>
    <n v="794673"/>
    <x v="0"/>
    <s v="B3"/>
    <x v="0"/>
    <s v="Source Verified"/>
    <n v="120000"/>
    <n v="3.8100000000000002E-2"/>
    <n v="265.89"/>
    <n v="9.6199999999999994E-2"/>
    <n v="18000"/>
    <n v="27"/>
    <n v="15934"/>
  </r>
  <r>
    <n v="984263"/>
    <x v="33"/>
    <x v="0"/>
    <x v="1"/>
    <s v="BlueCross BlueShield of SC"/>
    <x v="2"/>
    <x v="1"/>
    <x v="13"/>
    <d v="2021-05-16T00:00:00"/>
    <d v="2021-05-14T00:00:00"/>
    <x v="1"/>
    <x v="1"/>
    <d v="2021-06-14T00:00:00"/>
    <n v="1207471"/>
    <x v="0"/>
    <s v="B1"/>
    <x v="0"/>
    <s v="Source Verified"/>
    <n v="132000"/>
    <n v="0.14460000000000001"/>
    <n v="50.89"/>
    <n v="9.9099999999999994E-2"/>
    <n v="2400"/>
    <n v="45"/>
    <n v="2885"/>
  </r>
  <r>
    <n v="615963"/>
    <x v="11"/>
    <x v="0"/>
    <x v="3"/>
    <s v="package plus printing"/>
    <x v="2"/>
    <x v="1"/>
    <x v="49"/>
    <d v="2021-12-13T00:00:00"/>
    <d v="2021-12-13T00:00:00"/>
    <x v="1"/>
    <x v="1"/>
    <d v="2022-01-13T00:00:00"/>
    <n v="789832"/>
    <x v="0"/>
    <s v="B3"/>
    <x v="0"/>
    <s v="Source Verified"/>
    <n v="65000"/>
    <n v="0.18679999999999999"/>
    <n v="145.85"/>
    <n v="9.6199999999999994E-2"/>
    <n v="10000"/>
    <n v="20"/>
    <n v="8439"/>
  </r>
  <r>
    <n v="684314"/>
    <x v="1"/>
    <x v="0"/>
    <x v="3"/>
    <s v="Los Angeles County"/>
    <x v="2"/>
    <x v="1"/>
    <x v="0"/>
    <d v="2021-05-16T00:00:00"/>
    <d v="2021-08-11T00:00:00"/>
    <x v="1"/>
    <x v="1"/>
    <d v="2021-09-11T00:00:00"/>
    <n v="873766"/>
    <x v="0"/>
    <s v="B5"/>
    <x v="0"/>
    <s v="Source Verified"/>
    <n v="93600"/>
    <n v="0.13789999999999999"/>
    <n v="130.79"/>
    <n v="0.1111"/>
    <n v="6000"/>
    <n v="29"/>
    <n v="6271"/>
  </r>
  <r>
    <n v="682541"/>
    <x v="13"/>
    <x v="0"/>
    <x v="8"/>
    <s v="Favorite Associates Inc"/>
    <x v="2"/>
    <x v="1"/>
    <x v="42"/>
    <d v="2021-03-13T00:00:00"/>
    <d v="2021-03-13T00:00:00"/>
    <x v="1"/>
    <x v="1"/>
    <d v="2021-04-13T00:00:00"/>
    <n v="871760"/>
    <x v="0"/>
    <s v="B4"/>
    <x v="0"/>
    <s v="Source Verified"/>
    <n v="42900"/>
    <n v="7.8299999999999995E-2"/>
    <n v="291.77999999999997"/>
    <n v="0.1074"/>
    <n v="13500"/>
    <n v="16"/>
    <n v="15951"/>
  </r>
  <r>
    <n v="768643"/>
    <x v="10"/>
    <x v="0"/>
    <x v="4"/>
    <s v="Diversified Tooling Innovations"/>
    <x v="2"/>
    <x v="1"/>
    <x v="25"/>
    <d v="2021-04-16T00:00:00"/>
    <d v="2021-04-16T00:00:00"/>
    <x v="1"/>
    <x v="1"/>
    <d v="2021-05-16T00:00:00"/>
    <n v="969968"/>
    <x v="0"/>
    <s v="B3"/>
    <x v="0"/>
    <s v="Source Verified"/>
    <n v="24720"/>
    <n v="0"/>
    <n v="65.22"/>
    <n v="0.1099"/>
    <n v="3000"/>
    <n v="24"/>
    <n v="3912"/>
  </r>
  <r>
    <n v="526647"/>
    <x v="6"/>
    <x v="0"/>
    <x v="7"/>
    <s v="Progressive Heating, Cooling, &amp; Refriger"/>
    <x v="2"/>
    <x v="1"/>
    <x v="51"/>
    <d v="2021-02-16T00:00:00"/>
    <d v="2021-06-15T00:00:00"/>
    <x v="1"/>
    <x v="1"/>
    <d v="2021-07-15T00:00:00"/>
    <n v="681283"/>
    <x v="0"/>
    <s v="B5"/>
    <x v="0"/>
    <s v="Source Verified"/>
    <n v="28800"/>
    <n v="5.4000000000000003E-3"/>
    <n v="88.7"/>
    <n v="0.1186"/>
    <n v="4000"/>
    <n v="13"/>
    <n v="5322"/>
  </r>
  <r>
    <n v="649984"/>
    <x v="4"/>
    <x v="0"/>
    <x v="3"/>
    <s v="LSAC"/>
    <x v="2"/>
    <x v="1"/>
    <x v="21"/>
    <d v="2021-05-11T00:00:00"/>
    <d v="2021-04-11T00:00:00"/>
    <x v="1"/>
    <x v="1"/>
    <d v="2021-05-11T00:00:00"/>
    <n v="831480"/>
    <x v="0"/>
    <s v="B3"/>
    <x v="0"/>
    <s v="Source Verified"/>
    <n v="100000"/>
    <n v="1.72E-2"/>
    <n v="107.15"/>
    <n v="0.1037"/>
    <n v="5000"/>
    <n v="40"/>
    <n v="5128"/>
  </r>
  <r>
    <n v="671807"/>
    <x v="11"/>
    <x v="0"/>
    <x v="6"/>
    <s v="Pahrump Valley air"/>
    <x v="2"/>
    <x v="1"/>
    <x v="0"/>
    <d v="2021-02-16T00:00:00"/>
    <d v="2021-07-12T00:00:00"/>
    <x v="1"/>
    <x v="1"/>
    <d v="2021-08-12T00:00:00"/>
    <n v="858783"/>
    <x v="0"/>
    <s v="B5"/>
    <x v="0"/>
    <s v="Source Verified"/>
    <n v="78000"/>
    <n v="0.12540000000000001"/>
    <n v="61.04"/>
    <n v="0.1111"/>
    <n v="2800"/>
    <n v="20"/>
    <n v="3162"/>
  </r>
  <r>
    <n v="854409"/>
    <x v="30"/>
    <x v="0"/>
    <x v="3"/>
    <s v="Walmart Stores Inc"/>
    <x v="2"/>
    <x v="1"/>
    <x v="11"/>
    <d v="2021-07-13T00:00:00"/>
    <d v="2021-07-13T00:00:00"/>
    <x v="1"/>
    <x v="1"/>
    <d v="2021-08-13T00:00:00"/>
    <n v="1066652"/>
    <x v="0"/>
    <s v="B1"/>
    <x v="0"/>
    <s v="Source Verified"/>
    <n v="98000"/>
    <n v="0.1188"/>
    <n v="308.02"/>
    <n v="9.9900000000000003E-2"/>
    <n v="14500"/>
    <n v="32"/>
    <n v="16776"/>
  </r>
  <r>
    <n v="589858"/>
    <x v="5"/>
    <x v="0"/>
    <x v="6"/>
    <s v="Thompson Automotive"/>
    <x v="0"/>
    <x v="1"/>
    <x v="50"/>
    <d v="2021-05-16T00:00:00"/>
    <d v="2021-10-15T00:00:00"/>
    <x v="1"/>
    <x v="1"/>
    <d v="2021-11-15T00:00:00"/>
    <n v="757717"/>
    <x v="0"/>
    <s v="C2"/>
    <x v="0"/>
    <s v="Source Verified"/>
    <n v="28800"/>
    <n v="8.3299999999999999E-2"/>
    <n v="115.34"/>
    <n v="0.1361"/>
    <n v="5000"/>
    <n v="10"/>
    <n v="6920"/>
  </r>
  <r>
    <n v="743347"/>
    <x v="17"/>
    <x v="0"/>
    <x v="7"/>
    <s v="tulsa overhead door"/>
    <x v="0"/>
    <x v="1"/>
    <x v="25"/>
    <d v="2021-03-16T00:00:00"/>
    <d v="2021-08-12T00:00:00"/>
    <x v="1"/>
    <x v="1"/>
    <d v="2021-09-12T00:00:00"/>
    <n v="941588"/>
    <x v="0"/>
    <s v="C1"/>
    <x v="0"/>
    <s v="Source Verified"/>
    <n v="46800"/>
    <n v="1.2800000000000001E-2"/>
    <n v="181.99"/>
    <n v="0.12989999999999999"/>
    <n v="8000"/>
    <n v="11"/>
    <n v="9185"/>
  </r>
  <r>
    <n v="578029"/>
    <x v="34"/>
    <x v="0"/>
    <x v="4"/>
    <s v="Evergreen Gardens"/>
    <x v="0"/>
    <x v="1"/>
    <x v="54"/>
    <d v="2021-07-15T00:00:00"/>
    <d v="2021-07-11T00:00:00"/>
    <x v="1"/>
    <x v="1"/>
    <d v="2021-08-11T00:00:00"/>
    <n v="743229"/>
    <x v="0"/>
    <s v="C1"/>
    <x v="0"/>
    <s v="Source Verified"/>
    <n v="27600"/>
    <n v="0.1396"/>
    <n v="54.9"/>
    <n v="0.1323"/>
    <n v="2400"/>
    <n v="13"/>
    <n v="2650"/>
  </r>
  <r>
    <n v="636390"/>
    <x v="1"/>
    <x v="0"/>
    <x v="5"/>
    <s v="west park elementary school"/>
    <x v="0"/>
    <x v="1"/>
    <x v="21"/>
    <d v="2021-03-13T00:00:00"/>
    <d v="2021-03-13T00:00:00"/>
    <x v="1"/>
    <x v="1"/>
    <d v="2021-04-13T00:00:00"/>
    <n v="815259"/>
    <x v="0"/>
    <s v="C5"/>
    <x v="0"/>
    <s v="Source Verified"/>
    <n v="86400"/>
    <n v="9.6699999999999994E-2"/>
    <n v="242.8"/>
    <n v="0.13719999999999999"/>
    <n v="10500"/>
    <n v="13"/>
    <n v="13122"/>
  </r>
  <r>
    <n v="586758"/>
    <x v="1"/>
    <x v="0"/>
    <x v="0"/>
    <s v="Hitachi Data Systems"/>
    <x v="0"/>
    <x v="1"/>
    <x v="54"/>
    <d v="2021-05-15T00:00:00"/>
    <d v="2021-10-14T00:00:00"/>
    <x v="1"/>
    <x v="1"/>
    <d v="2021-11-14T00:00:00"/>
    <n v="753773"/>
    <x v="0"/>
    <s v="C2"/>
    <x v="0"/>
    <s v="Source Verified"/>
    <n v="93600"/>
    <n v="0.2094"/>
    <n v="58.82"/>
    <n v="0.1361"/>
    <n v="2550"/>
    <n v="29"/>
    <n v="3480"/>
  </r>
  <r>
    <n v="689092"/>
    <x v="18"/>
    <x v="0"/>
    <x v="3"/>
    <s v="New Jersey State"/>
    <x v="0"/>
    <x v="1"/>
    <x v="42"/>
    <d v="2021-12-13T00:00:00"/>
    <d v="2021-12-13T00:00:00"/>
    <x v="1"/>
    <x v="1"/>
    <d v="2022-01-13T00:00:00"/>
    <n v="879297"/>
    <x v="0"/>
    <s v="C4"/>
    <x v="0"/>
    <s v="Source Verified"/>
    <n v="96000"/>
    <n v="9.3399999999999997E-2"/>
    <n v="166.79"/>
    <n v="0.13800000000000001"/>
    <n v="7200"/>
    <n v="32"/>
    <n v="9050"/>
  </r>
  <r>
    <n v="786798"/>
    <x v="8"/>
    <x v="0"/>
    <x v="8"/>
    <s v="The Dale Association"/>
    <x v="0"/>
    <x v="1"/>
    <x v="6"/>
    <d v="2021-10-11T00:00:00"/>
    <d v="2021-10-11T00:00:00"/>
    <x v="1"/>
    <x v="1"/>
    <d v="2021-11-11T00:00:00"/>
    <n v="990269"/>
    <x v="0"/>
    <s v="C5"/>
    <x v="0"/>
    <s v="Source Verified"/>
    <n v="42000"/>
    <n v="0.11169999999999999"/>
    <n v="47.83"/>
    <n v="0.15229999999999999"/>
    <n v="2000"/>
    <n v="30"/>
    <n v="2075"/>
  </r>
  <r>
    <n v="674942"/>
    <x v="19"/>
    <x v="0"/>
    <x v="6"/>
    <s v="AAA/Energy Insurance Agency"/>
    <x v="0"/>
    <x v="1"/>
    <x v="0"/>
    <d v="2021-11-15T00:00:00"/>
    <d v="2021-11-15T00:00:00"/>
    <x v="1"/>
    <x v="1"/>
    <d v="2021-12-15T00:00:00"/>
    <n v="862638"/>
    <x v="0"/>
    <s v="C4"/>
    <x v="0"/>
    <s v="Source Verified"/>
    <n v="55680"/>
    <n v="0.25019999999999998"/>
    <n v="367.17"/>
    <n v="0.13800000000000001"/>
    <n v="15850"/>
    <n v="32"/>
    <n v="21999"/>
  </r>
  <r>
    <n v="551232"/>
    <x v="5"/>
    <x v="0"/>
    <x v="4"/>
    <s v="Nationwide Industries"/>
    <x v="0"/>
    <x v="1"/>
    <x v="47"/>
    <d v="2021-08-15T00:00:00"/>
    <d v="2021-08-15T00:00:00"/>
    <x v="1"/>
    <x v="1"/>
    <d v="2021-09-15T00:00:00"/>
    <n v="710401"/>
    <x v="0"/>
    <s v="C1"/>
    <x v="0"/>
    <s v="Source Verified"/>
    <n v="68196"/>
    <n v="0.20760000000000001"/>
    <n v="274.45999999999998"/>
    <n v="0.1323"/>
    <n v="12000"/>
    <n v="22"/>
    <n v="16467"/>
  </r>
  <r>
    <n v="669046"/>
    <x v="2"/>
    <x v="0"/>
    <x v="7"/>
    <s v="Walmart Distribution"/>
    <x v="0"/>
    <x v="1"/>
    <x v="0"/>
    <d v="2021-05-15T00:00:00"/>
    <d v="2021-05-15T00:00:00"/>
    <x v="1"/>
    <x v="1"/>
    <d v="2021-06-15T00:00:00"/>
    <n v="855460"/>
    <x v="0"/>
    <s v="C2"/>
    <x v="0"/>
    <s v="Source Verified"/>
    <n v="59496"/>
    <n v="0.16259999999999999"/>
    <n v="255.18"/>
    <n v="0.13059999999999999"/>
    <n v="11200"/>
    <n v="30"/>
    <n v="15199"/>
  </r>
  <r>
    <n v="695460"/>
    <x v="21"/>
    <x v="0"/>
    <x v="9"/>
    <s v="WANHO Mfg."/>
    <x v="0"/>
    <x v="1"/>
    <x v="42"/>
    <d v="2021-04-16T00:00:00"/>
    <d v="2021-02-16T00:00:00"/>
    <x v="1"/>
    <x v="1"/>
    <d v="2021-03-16T00:00:00"/>
    <n v="886536"/>
    <x v="0"/>
    <s v="C5"/>
    <x v="0"/>
    <s v="Source Verified"/>
    <n v="52500"/>
    <n v="0.1376"/>
    <n v="37.380000000000003"/>
    <n v="0.14169999999999999"/>
    <n v="1600"/>
    <n v="29"/>
    <n v="2242"/>
  </r>
  <r>
    <n v="614818"/>
    <x v="11"/>
    <x v="0"/>
    <x v="1"/>
    <s v="American Auto Air"/>
    <x v="4"/>
    <x v="1"/>
    <x v="49"/>
    <d v="2021-11-15T00:00:00"/>
    <d v="2021-12-15T00:00:00"/>
    <x v="1"/>
    <x v="1"/>
    <d v="2022-01-15T00:00:00"/>
    <n v="788393"/>
    <x v="0"/>
    <s v="D5"/>
    <x v="0"/>
    <s v="Source Verified"/>
    <n v="50000"/>
    <n v="2.23E-2"/>
    <n v="144.55000000000001"/>
    <n v="0.15570000000000001"/>
    <n v="6000"/>
    <n v="11"/>
    <n v="8672"/>
  </r>
  <r>
    <n v="652229"/>
    <x v="5"/>
    <x v="0"/>
    <x v="6"/>
    <s v="Volt Technical Resources"/>
    <x v="4"/>
    <x v="1"/>
    <x v="21"/>
    <d v="2021-02-16T00:00:00"/>
    <d v="2021-01-16T00:00:00"/>
    <x v="1"/>
    <x v="1"/>
    <d v="2021-02-16T00:00:00"/>
    <n v="834198"/>
    <x v="0"/>
    <s v="D3"/>
    <x v="0"/>
    <s v="Source Verified"/>
    <n v="140820"/>
    <n v="4.19E-2"/>
    <n v="167.57"/>
    <n v="0.15279999999999999"/>
    <n v="7000"/>
    <n v="12"/>
    <n v="10053"/>
  </r>
  <r>
    <n v="660681"/>
    <x v="22"/>
    <x v="0"/>
    <x v="5"/>
    <s v="valvoline instant oil change"/>
    <x v="4"/>
    <x v="1"/>
    <x v="21"/>
    <d v="2021-12-13T00:00:00"/>
    <d v="2021-12-13T00:00:00"/>
    <x v="1"/>
    <x v="1"/>
    <d v="2022-01-13T00:00:00"/>
    <n v="844986"/>
    <x v="0"/>
    <s v="D3"/>
    <x v="0"/>
    <s v="Source Verified"/>
    <n v="28000"/>
    <n v="5.1900000000000002E-2"/>
    <n v="215.44"/>
    <n v="0.15279999999999999"/>
    <n v="9000"/>
    <n v="13"/>
    <n v="12068"/>
  </r>
  <r>
    <n v="805242"/>
    <x v="2"/>
    <x v="0"/>
    <x v="6"/>
    <s v="Ector County Indep.School Dist"/>
    <x v="4"/>
    <x v="1"/>
    <x v="44"/>
    <d v="2021-08-11T00:00:00"/>
    <d v="2021-08-11T00:00:00"/>
    <x v="1"/>
    <x v="1"/>
    <d v="2021-09-11T00:00:00"/>
    <n v="1011238"/>
    <x v="0"/>
    <s v="D3"/>
    <x v="0"/>
    <s v="Source Verified"/>
    <n v="78000"/>
    <n v="8.9800000000000005E-2"/>
    <n v="184.35"/>
    <n v="0.16489999999999999"/>
    <n v="7500"/>
    <n v="42"/>
    <n v="7604"/>
  </r>
  <r>
    <n v="1022153"/>
    <x v="3"/>
    <x v="0"/>
    <x v="3"/>
    <s v="Village of Stone Park"/>
    <x v="4"/>
    <x v="1"/>
    <x v="22"/>
    <d v="2021-08-14T00:00:00"/>
    <d v="2021-09-14T00:00:00"/>
    <x v="1"/>
    <x v="1"/>
    <d v="2021-10-14T00:00:00"/>
    <n v="1251139"/>
    <x v="0"/>
    <s v="D3"/>
    <x v="0"/>
    <s v="Source Verified"/>
    <n v="100000"/>
    <n v="0.1246"/>
    <n v="299.98"/>
    <n v="0.17269999999999999"/>
    <n v="12000"/>
    <n v="28"/>
    <n v="15554"/>
  </r>
  <r>
    <n v="673461"/>
    <x v="1"/>
    <x v="0"/>
    <x v="0"/>
    <s v="WELLS FARGO"/>
    <x v="4"/>
    <x v="1"/>
    <x v="0"/>
    <d v="2021-01-16T00:00:00"/>
    <d v="2021-04-11T00:00:00"/>
    <x v="1"/>
    <x v="1"/>
    <d v="2021-05-11T00:00:00"/>
    <n v="860808"/>
    <x v="0"/>
    <s v="D5"/>
    <x v="0"/>
    <s v="Source Verified"/>
    <n v="46800"/>
    <n v="3.6200000000000003E-2"/>
    <n v="379.53"/>
    <n v="0.16020000000000001"/>
    <n v="15600"/>
    <n v="14"/>
    <n v="15808"/>
  </r>
  <r>
    <n v="790674"/>
    <x v="36"/>
    <x v="0"/>
    <x v="2"/>
    <s v="WGPS, Inc"/>
    <x v="1"/>
    <x v="1"/>
    <x v="6"/>
    <d v="2021-05-15T00:00:00"/>
    <d v="2021-05-15T00:00:00"/>
    <x v="1"/>
    <x v="1"/>
    <d v="2021-06-15T00:00:00"/>
    <n v="994851"/>
    <x v="0"/>
    <s v="E4"/>
    <x v="0"/>
    <s v="Source Verified"/>
    <n v="64500"/>
    <n v="4.1500000000000002E-2"/>
    <n v="313.20999999999998"/>
    <n v="0.19289999999999999"/>
    <n v="12000"/>
    <n v="12"/>
    <n v="18318"/>
  </r>
  <r>
    <n v="765780"/>
    <x v="16"/>
    <x v="0"/>
    <x v="3"/>
    <s v="FENNESSEY PROPETIES, LLC"/>
    <x v="1"/>
    <x v="1"/>
    <x v="6"/>
    <d v="2021-08-11T00:00:00"/>
    <d v="2021-11-11T00:00:00"/>
    <x v="1"/>
    <x v="1"/>
    <d v="2021-12-11T00:00:00"/>
    <n v="966718"/>
    <x v="0"/>
    <s v="E1"/>
    <x v="0"/>
    <s v="Source Verified"/>
    <n v="50220"/>
    <n v="0.12520000000000001"/>
    <n v="101.56"/>
    <n v="0.1799"/>
    <n v="4000"/>
    <n v="22"/>
    <n v="4294"/>
  </r>
  <r>
    <n v="706365"/>
    <x v="10"/>
    <x v="0"/>
    <x v="3"/>
    <s v="rayovac"/>
    <x v="1"/>
    <x v="1"/>
    <x v="42"/>
    <d v="2021-05-14T00:00:00"/>
    <d v="2021-06-14T00:00:00"/>
    <x v="1"/>
    <x v="1"/>
    <d v="2021-07-14T00:00:00"/>
    <n v="898573"/>
    <x v="0"/>
    <s v="E3"/>
    <x v="0"/>
    <s v="Source Verified"/>
    <n v="36000"/>
    <n v="4.1700000000000001E-2"/>
    <n v="124.64"/>
    <n v="0.1714"/>
    <n v="5000"/>
    <n v="5"/>
    <n v="7091"/>
  </r>
  <r>
    <n v="775416"/>
    <x v="21"/>
    <x v="0"/>
    <x v="3"/>
    <s v="Hamden Fire Dept."/>
    <x v="1"/>
    <x v="1"/>
    <x v="6"/>
    <d v="2021-04-16T00:00:00"/>
    <d v="2021-01-15T00:00:00"/>
    <x v="1"/>
    <x v="1"/>
    <d v="2021-02-15T00:00:00"/>
    <n v="977669"/>
    <x v="0"/>
    <s v="E1"/>
    <x v="0"/>
    <s v="Source Verified"/>
    <n v="119153"/>
    <n v="8.0600000000000005E-2"/>
    <n v="101.56"/>
    <n v="0.1799"/>
    <n v="4000"/>
    <n v="22"/>
    <n v="5900"/>
  </r>
  <r>
    <n v="674099"/>
    <x v="18"/>
    <x v="0"/>
    <x v="0"/>
    <s v="Highline Imports LLC"/>
    <x v="1"/>
    <x v="1"/>
    <x v="0"/>
    <d v="2021-05-16T00:00:00"/>
    <d v="2021-03-16T00:00:00"/>
    <x v="1"/>
    <x v="1"/>
    <d v="2021-04-16T00:00:00"/>
    <n v="861608"/>
    <x v="0"/>
    <s v="E1"/>
    <x v="0"/>
    <s v="Source Verified"/>
    <n v="43920"/>
    <n v="0.15709999999999999"/>
    <n v="147.19"/>
    <n v="0.16400000000000001"/>
    <n v="6000"/>
    <n v="20"/>
    <n v="8832"/>
  </r>
  <r>
    <n v="679944"/>
    <x v="6"/>
    <x v="0"/>
    <x v="3"/>
    <s v="ALL american auto"/>
    <x v="0"/>
    <x v="1"/>
    <x v="42"/>
    <d v="2021-03-16T00:00:00"/>
    <d v="2021-03-16T00:00:00"/>
    <x v="1"/>
    <x v="1"/>
    <d v="2021-04-16T00:00:00"/>
    <n v="868604"/>
    <x v="0"/>
    <s v="C3"/>
    <x v="0"/>
    <s v="Source Verified"/>
    <n v="90000"/>
    <n v="2.2800000000000001E-2"/>
    <n v="206.77"/>
    <n v="0.1343"/>
    <n v="9000"/>
    <n v="19"/>
    <n v="12406"/>
  </r>
  <r>
    <n v="599963"/>
    <x v="2"/>
    <x v="0"/>
    <x v="3"/>
    <s v="The Gambrinus Company"/>
    <x v="3"/>
    <x v="2"/>
    <x v="50"/>
    <d v="2021-10-15T00:00:00"/>
    <d v="2021-11-15T00:00:00"/>
    <x v="1"/>
    <x v="1"/>
    <d v="2021-12-15T00:00:00"/>
    <n v="770068"/>
    <x v="0"/>
    <s v="A3"/>
    <x v="0"/>
    <s v="Source Verified"/>
    <n v="79200"/>
    <n v="1.9099999999999999E-2"/>
    <n v="128.12"/>
    <n v="6.1699999999999998E-2"/>
    <n v="6600"/>
    <n v="18"/>
    <n v="7687"/>
  </r>
  <r>
    <n v="751935"/>
    <x v="38"/>
    <x v="0"/>
    <x v="3"/>
    <s v="United Methodist Church"/>
    <x v="2"/>
    <x v="2"/>
    <x v="25"/>
    <d v="2021-05-16T00:00:00"/>
    <d v="2021-05-16T00:00:00"/>
    <x v="1"/>
    <x v="1"/>
    <d v="2021-06-16T00:00:00"/>
    <n v="951457"/>
    <x v="0"/>
    <s v="B3"/>
    <x v="0"/>
    <s v="Source Verified"/>
    <n v="51600"/>
    <n v="0.2742"/>
    <n v="108.69"/>
    <n v="0.1099"/>
    <n v="5000"/>
    <n v="27"/>
    <n v="6505"/>
  </r>
  <r>
    <n v="533220"/>
    <x v="16"/>
    <x v="0"/>
    <x v="3"/>
    <s v="united states postal service"/>
    <x v="0"/>
    <x v="2"/>
    <x v="51"/>
    <d v="2021-04-16T00:00:00"/>
    <d v="2021-06-15T00:00:00"/>
    <x v="1"/>
    <x v="1"/>
    <d v="2021-07-15T00:00:00"/>
    <n v="689222"/>
    <x v="0"/>
    <s v="C2"/>
    <x v="0"/>
    <s v="Source Verified"/>
    <n v="50000"/>
    <n v="4.0500000000000001E-2"/>
    <n v="48.44"/>
    <n v="0.1361"/>
    <n v="2100"/>
    <n v="21"/>
    <n v="2881"/>
  </r>
  <r>
    <n v="532725"/>
    <x v="1"/>
    <x v="0"/>
    <x v="5"/>
    <s v="KLA-Tencor"/>
    <x v="0"/>
    <x v="2"/>
    <x v="51"/>
    <d v="2021-04-13T00:00:00"/>
    <d v="2021-04-13T00:00:00"/>
    <x v="1"/>
    <x v="1"/>
    <d v="2021-05-13T00:00:00"/>
    <n v="688581"/>
    <x v="0"/>
    <s v="C1"/>
    <x v="0"/>
    <s v="Source Verified"/>
    <n v="67000"/>
    <n v="0.18559999999999999"/>
    <n v="137.22999999999999"/>
    <n v="0.1323"/>
    <n v="6000"/>
    <n v="33"/>
    <n v="7684"/>
  </r>
  <r>
    <n v="710965"/>
    <x v="26"/>
    <x v="0"/>
    <x v="3"/>
    <s v="Walmart"/>
    <x v="0"/>
    <x v="2"/>
    <x v="29"/>
    <d v="2021-02-16T00:00:00"/>
    <d v="2021-05-11T00:00:00"/>
    <x v="1"/>
    <x v="1"/>
    <d v="2021-06-11T00:00:00"/>
    <n v="903783"/>
    <x v="0"/>
    <s v="C4"/>
    <x v="0"/>
    <s v="Source Verified"/>
    <n v="42000"/>
    <n v="0.2046"/>
    <n v="90.35"/>
    <n v="0.13800000000000001"/>
    <n v="3900"/>
    <n v="24"/>
    <n v="3945"/>
  </r>
  <r>
    <n v="991009"/>
    <x v="2"/>
    <x v="0"/>
    <x v="9"/>
    <s v="U.S Pretrial Services"/>
    <x v="0"/>
    <x v="2"/>
    <x v="13"/>
    <d v="2021-05-16T00:00:00"/>
    <d v="2021-04-13T00:00:00"/>
    <x v="1"/>
    <x v="1"/>
    <d v="2021-05-13T00:00:00"/>
    <n v="1215203"/>
    <x v="0"/>
    <s v="C4"/>
    <x v="0"/>
    <s v="Source Verified"/>
    <n v="100800"/>
    <n v="0.187"/>
    <n v="134.02000000000001"/>
    <n v="0.1527"/>
    <n v="5600"/>
    <n v="57"/>
    <n v="6319"/>
  </r>
  <r>
    <n v="668882"/>
    <x v="1"/>
    <x v="0"/>
    <x v="5"/>
    <s v="Import Auto Geeks"/>
    <x v="1"/>
    <x v="2"/>
    <x v="42"/>
    <d v="2021-02-15T00:00:00"/>
    <d v="2021-01-15T00:00:00"/>
    <x v="1"/>
    <x v="1"/>
    <d v="2021-02-15T00:00:00"/>
    <n v="855255"/>
    <x v="0"/>
    <s v="E1"/>
    <x v="0"/>
    <s v="Source Verified"/>
    <n v="48000"/>
    <n v="5.8999999999999997E-2"/>
    <n v="302.35000000000002"/>
    <n v="0.16400000000000001"/>
    <n v="12325"/>
    <n v="3"/>
    <n v="17786"/>
  </r>
  <r>
    <n v="709807"/>
    <x v="8"/>
    <x v="0"/>
    <x v="4"/>
    <s v="valu home centers"/>
    <x v="1"/>
    <x v="2"/>
    <x v="42"/>
    <d v="2021-08-14T00:00:00"/>
    <d v="2021-02-14T00:00:00"/>
    <x v="1"/>
    <x v="1"/>
    <d v="2021-03-14T00:00:00"/>
    <n v="902476"/>
    <x v="0"/>
    <s v="E1"/>
    <x v="0"/>
    <s v="Source Verified"/>
    <n v="12582"/>
    <n v="0.10489999999999999"/>
    <n v="121.43"/>
    <n v="0.16400000000000001"/>
    <n v="4950"/>
    <n v="12"/>
    <n v="6771"/>
  </r>
  <r>
    <n v="548807"/>
    <x v="13"/>
    <x v="0"/>
    <x v="0"/>
    <s v="Holiday Retirement"/>
    <x v="1"/>
    <x v="2"/>
    <x v="43"/>
    <d v="2021-03-11T00:00:00"/>
    <d v="2021-03-11T00:00:00"/>
    <x v="1"/>
    <x v="1"/>
    <d v="2021-04-11T00:00:00"/>
    <n v="707487"/>
    <x v="0"/>
    <s v="E1"/>
    <x v="0"/>
    <s v="Source Verified"/>
    <n v="19632"/>
    <n v="0.217"/>
    <n v="98.24"/>
    <n v="0.16450000000000001"/>
    <n v="4000"/>
    <n v="10"/>
    <n v="4422"/>
  </r>
  <r>
    <n v="606293"/>
    <x v="1"/>
    <x v="0"/>
    <x v="2"/>
    <s v="Activated Ministries"/>
    <x v="3"/>
    <x v="0"/>
    <x v="49"/>
    <d v="2021-11-15T00:00:00"/>
    <d v="2021-11-15T00:00:00"/>
    <x v="1"/>
    <x v="1"/>
    <d v="2021-12-15T00:00:00"/>
    <n v="777782"/>
    <x v="0"/>
    <s v="A4"/>
    <x v="0"/>
    <s v="Source Verified"/>
    <n v="52000"/>
    <n v="1.4999999999999999E-2"/>
    <n v="142"/>
    <n v="6.54E-2"/>
    <n v="11200"/>
    <n v="36"/>
    <n v="8519"/>
  </r>
  <r>
    <n v="582724"/>
    <x v="13"/>
    <x v="0"/>
    <x v="7"/>
    <s v="Associated Earth Sciences"/>
    <x v="3"/>
    <x v="0"/>
    <x v="54"/>
    <d v="2021-06-15T00:00:00"/>
    <d v="2021-06-15T00:00:00"/>
    <x v="1"/>
    <x v="1"/>
    <d v="2021-07-15T00:00:00"/>
    <n v="748842"/>
    <x v="0"/>
    <s v="A5"/>
    <x v="0"/>
    <s v="Source Verified"/>
    <n v="32000"/>
    <n v="0.1343"/>
    <n v="90.99"/>
    <n v="7.8799999999999995E-2"/>
    <n v="4500"/>
    <n v="16"/>
    <n v="5470"/>
  </r>
  <r>
    <n v="602781"/>
    <x v="18"/>
    <x v="0"/>
    <x v="6"/>
    <s v="Sapien LLC"/>
    <x v="3"/>
    <x v="0"/>
    <x v="50"/>
    <d v="2021-05-16T00:00:00"/>
    <d v="2021-11-15T00:00:00"/>
    <x v="1"/>
    <x v="1"/>
    <d v="2021-12-15T00:00:00"/>
    <n v="773424"/>
    <x v="0"/>
    <s v="A4"/>
    <x v="0"/>
    <s v="Source Verified"/>
    <n v="70000"/>
    <n v="0.10299999999999999"/>
    <n v="300.14"/>
    <n v="6.54E-2"/>
    <n v="15325"/>
    <n v="32"/>
    <n v="18008"/>
  </r>
  <r>
    <n v="713654"/>
    <x v="31"/>
    <x v="0"/>
    <x v="6"/>
    <s v="University Hospital"/>
    <x v="2"/>
    <x v="0"/>
    <x v="29"/>
    <d v="2021-05-16T00:00:00"/>
    <d v="2021-04-16T00:00:00"/>
    <x v="1"/>
    <x v="1"/>
    <d v="2021-05-16T00:00:00"/>
    <n v="906922"/>
    <x v="0"/>
    <s v="B3"/>
    <x v="0"/>
    <s v="Source Verified"/>
    <n v="24100"/>
    <n v="2.5000000000000001E-3"/>
    <n v="102.87"/>
    <n v="0.1037"/>
    <n v="4800"/>
    <n v="4"/>
    <n v="6172"/>
  </r>
  <r>
    <n v="733566"/>
    <x v="8"/>
    <x v="0"/>
    <x v="6"/>
    <s v="Carelli construction co"/>
    <x v="2"/>
    <x v="0"/>
    <x v="29"/>
    <d v="2021-03-13T00:00:00"/>
    <d v="2021-04-13T00:00:00"/>
    <x v="1"/>
    <x v="1"/>
    <d v="2021-05-13T00:00:00"/>
    <n v="929945"/>
    <x v="0"/>
    <s v="B3"/>
    <x v="0"/>
    <s v="Source Verified"/>
    <n v="84000"/>
    <n v="0.1779"/>
    <n v="160.72999999999999"/>
    <n v="0.1037"/>
    <n v="7500"/>
    <n v="23"/>
    <n v="8769"/>
  </r>
  <r>
    <n v="756153"/>
    <x v="32"/>
    <x v="0"/>
    <x v="3"/>
    <s v="Guy M Turner"/>
    <x v="2"/>
    <x v="0"/>
    <x v="25"/>
    <d v="2021-11-11T00:00:00"/>
    <d v="2021-11-11T00:00:00"/>
    <x v="1"/>
    <x v="1"/>
    <d v="2021-12-11T00:00:00"/>
    <n v="956066"/>
    <x v="0"/>
    <s v="B2"/>
    <x v="0"/>
    <s v="Source Verified"/>
    <n v="66000"/>
    <n v="0.27689999999999998"/>
    <n v="28.01"/>
    <n v="0.10589999999999999"/>
    <n v="1300"/>
    <n v="42"/>
    <n v="1367"/>
  </r>
  <r>
    <n v="677398"/>
    <x v="0"/>
    <x v="0"/>
    <x v="2"/>
    <s v="HealthPort"/>
    <x v="2"/>
    <x v="0"/>
    <x v="0"/>
    <d v="2021-09-13T00:00:00"/>
    <d v="2021-07-12T00:00:00"/>
    <x v="1"/>
    <x v="1"/>
    <d v="2021-08-12T00:00:00"/>
    <n v="865482"/>
    <x v="0"/>
    <s v="B2"/>
    <x v="0"/>
    <s v="Source Verified"/>
    <n v="32140.799999999999"/>
    <n v="8.5500000000000007E-2"/>
    <n v="254.97"/>
    <n v="0.1"/>
    <n v="12000"/>
    <n v="11"/>
    <n v="13439"/>
  </r>
  <r>
    <n v="617362"/>
    <x v="5"/>
    <x v="0"/>
    <x v="2"/>
    <s v="School Investment Properties, inc."/>
    <x v="2"/>
    <x v="0"/>
    <x v="49"/>
    <d v="2021-11-15T00:00:00"/>
    <d v="2021-12-15T00:00:00"/>
    <x v="1"/>
    <x v="1"/>
    <d v="2022-01-15T00:00:00"/>
    <n v="791506"/>
    <x v="0"/>
    <s v="B5"/>
    <x v="0"/>
    <s v="Source Verified"/>
    <n v="45000"/>
    <n v="0.19009999999999999"/>
    <n v="107.13"/>
    <n v="0.1036"/>
    <n v="5000"/>
    <n v="16"/>
    <n v="6427"/>
  </r>
  <r>
    <n v="716830"/>
    <x v="25"/>
    <x v="0"/>
    <x v="1"/>
    <s v="IMC"/>
    <x v="2"/>
    <x v="0"/>
    <x v="29"/>
    <d v="2021-05-11T00:00:00"/>
    <d v="2021-05-11T00:00:00"/>
    <x v="1"/>
    <x v="1"/>
    <d v="2021-06-11T00:00:00"/>
    <n v="910826"/>
    <x v="0"/>
    <s v="B5"/>
    <x v="0"/>
    <s v="Source Verified"/>
    <n v="62500"/>
    <n v="9.6199999999999994E-2"/>
    <n v="261.57"/>
    <n v="0.1111"/>
    <n v="12000"/>
    <n v="22"/>
    <n v="12113"/>
  </r>
  <r>
    <n v="547607"/>
    <x v="8"/>
    <x v="0"/>
    <x v="0"/>
    <s v="Sail at Ferncliff Manor"/>
    <x v="2"/>
    <x v="0"/>
    <x v="43"/>
    <d v="2021-04-15T00:00:00"/>
    <d v="2021-05-15T00:00:00"/>
    <x v="1"/>
    <x v="1"/>
    <d v="2021-06-15T00:00:00"/>
    <n v="706112"/>
    <x v="0"/>
    <s v="B1"/>
    <x v="0"/>
    <s v="Source Verified"/>
    <n v="40000"/>
    <n v="4.9200000000000001E-2"/>
    <n v="139.33000000000001"/>
    <n v="0.1038"/>
    <n v="6500"/>
    <n v="7"/>
    <n v="8284"/>
  </r>
  <r>
    <n v="705357"/>
    <x v="20"/>
    <x v="0"/>
    <x v="0"/>
    <s v="PayPal"/>
    <x v="2"/>
    <x v="0"/>
    <x v="42"/>
    <d v="2021-04-16T00:00:00"/>
    <d v="2021-04-16T00:00:00"/>
    <x v="1"/>
    <x v="1"/>
    <d v="2021-05-16T00:00:00"/>
    <n v="897433"/>
    <x v="0"/>
    <s v="B3"/>
    <x v="0"/>
    <s v="Source Verified"/>
    <n v="26928"/>
    <n v="0.1047"/>
    <n v="192.87"/>
    <n v="0.1037"/>
    <n v="9000"/>
    <n v="5"/>
    <n v="11572"/>
  </r>
  <r>
    <n v="663059"/>
    <x v="32"/>
    <x v="0"/>
    <x v="4"/>
    <s v="Rugby Middle School"/>
    <x v="2"/>
    <x v="0"/>
    <x v="0"/>
    <d v="2021-02-16T00:00:00"/>
    <d v="2021-01-16T00:00:00"/>
    <x v="1"/>
    <x v="1"/>
    <d v="2021-02-16T00:00:00"/>
    <n v="847889"/>
    <x v="0"/>
    <s v="B3"/>
    <x v="0"/>
    <s v="Source Verified"/>
    <n v="38000"/>
    <n v="0.17019999999999999"/>
    <n v="107.15"/>
    <n v="0.1037"/>
    <n v="5000"/>
    <n v="27"/>
    <n v="6429"/>
  </r>
  <r>
    <n v="726890"/>
    <x v="5"/>
    <x v="0"/>
    <x v="0"/>
    <s v="Aerospace Technolgies Group"/>
    <x v="2"/>
    <x v="0"/>
    <x v="29"/>
    <d v="2021-05-16T00:00:00"/>
    <d v="2021-07-15T00:00:00"/>
    <x v="1"/>
    <x v="1"/>
    <d v="2021-08-15T00:00:00"/>
    <n v="922361"/>
    <x v="0"/>
    <s v="B2"/>
    <x v="0"/>
    <s v="Source Verified"/>
    <n v="48000"/>
    <n v="9.2799999999999994E-2"/>
    <n v="106.24"/>
    <n v="0.1"/>
    <n v="5000"/>
    <n v="10"/>
    <n v="6333"/>
  </r>
  <r>
    <n v="965311"/>
    <x v="8"/>
    <x v="0"/>
    <x v="0"/>
    <s v="DCMO Boces"/>
    <x v="2"/>
    <x v="0"/>
    <x v="10"/>
    <d v="2021-10-12T00:00:00"/>
    <d v="2021-10-12T00:00:00"/>
    <x v="1"/>
    <x v="1"/>
    <d v="2021-11-12T00:00:00"/>
    <n v="1186334"/>
    <x v="0"/>
    <s v="B4"/>
    <x v="0"/>
    <s v="Source Verified"/>
    <n v="36960"/>
    <n v="0.161"/>
    <n v="94.33"/>
    <n v="0.1242"/>
    <n v="4200"/>
    <n v="22"/>
    <n v="4686"/>
  </r>
  <r>
    <n v="572804"/>
    <x v="12"/>
    <x v="0"/>
    <x v="8"/>
    <s v="Sundance Institute"/>
    <x v="2"/>
    <x v="0"/>
    <x v="54"/>
    <d v="2021-10-12T00:00:00"/>
    <d v="2021-10-12T00:00:00"/>
    <x v="1"/>
    <x v="1"/>
    <d v="2021-11-12T00:00:00"/>
    <n v="736802"/>
    <x v="0"/>
    <s v="B2"/>
    <x v="0"/>
    <s v="Source Verified"/>
    <n v="63996"/>
    <n v="0.10390000000000001"/>
    <n v="163.76"/>
    <n v="0.1075"/>
    <n v="7575"/>
    <n v="14"/>
    <n v="8996"/>
  </r>
  <r>
    <n v="523313"/>
    <x v="4"/>
    <x v="0"/>
    <x v="5"/>
    <s v="Printmail Systems"/>
    <x v="2"/>
    <x v="0"/>
    <x v="51"/>
    <d v="2021-07-15T00:00:00"/>
    <d v="2021-07-15T00:00:00"/>
    <x v="1"/>
    <x v="1"/>
    <d v="2021-08-15T00:00:00"/>
    <n v="677053"/>
    <x v="0"/>
    <s v="B5"/>
    <x v="0"/>
    <s v="Source Verified"/>
    <n v="40000"/>
    <n v="1.2500000000000001E-2"/>
    <n v="199.57"/>
    <n v="0.1186"/>
    <n v="9000"/>
    <n v="10"/>
    <n v="11981"/>
  </r>
  <r>
    <n v="581150"/>
    <x v="5"/>
    <x v="0"/>
    <x v="8"/>
    <s v="Best Buy"/>
    <x v="0"/>
    <x v="0"/>
    <x v="54"/>
    <d v="2021-05-15T00:00:00"/>
    <d v="2021-06-15T00:00:00"/>
    <x v="1"/>
    <x v="1"/>
    <d v="2021-07-15T00:00:00"/>
    <n v="736157"/>
    <x v="0"/>
    <s v="C3"/>
    <x v="0"/>
    <s v="Source Verified"/>
    <n v="22800"/>
    <n v="4.8399999999999999E-2"/>
    <n v="83.73"/>
    <n v="0.13980000000000001"/>
    <n v="3600"/>
    <n v="4"/>
    <n v="4879"/>
  </r>
  <r>
    <n v="707054"/>
    <x v="9"/>
    <x v="0"/>
    <x v="4"/>
    <s v="founding farmers"/>
    <x v="0"/>
    <x v="0"/>
    <x v="42"/>
    <d v="2021-04-16T00:00:00"/>
    <d v="2021-09-12T00:00:00"/>
    <x v="1"/>
    <x v="1"/>
    <d v="2021-10-12T00:00:00"/>
    <n v="899357"/>
    <x v="0"/>
    <s v="C1"/>
    <x v="0"/>
    <s v="Source Verified"/>
    <n v="48000"/>
    <n v="9.4700000000000006E-2"/>
    <n v="397.58"/>
    <n v="0.1268"/>
    <n v="17600"/>
    <n v="14"/>
    <n v="20294"/>
  </r>
  <r>
    <n v="744143"/>
    <x v="1"/>
    <x v="0"/>
    <x v="2"/>
    <s v="Chapman Medical Center"/>
    <x v="0"/>
    <x v="0"/>
    <x v="25"/>
    <d v="2021-04-16T00:00:00"/>
    <d v="2021-03-16T00:00:00"/>
    <x v="1"/>
    <x v="1"/>
    <d v="2021-04-16T00:00:00"/>
    <n v="942573"/>
    <x v="0"/>
    <s v="C1"/>
    <x v="0"/>
    <s v="Source Verified"/>
    <n v="36000"/>
    <n v="0.1003"/>
    <n v="159.24"/>
    <n v="0.12989999999999999"/>
    <n v="7000"/>
    <n v="20"/>
    <n v="9552"/>
  </r>
  <r>
    <n v="549570"/>
    <x v="0"/>
    <x v="0"/>
    <x v="5"/>
    <s v="CH2M Hill"/>
    <x v="0"/>
    <x v="0"/>
    <x v="43"/>
    <d v="2021-10-14T00:00:00"/>
    <d v="2021-03-14T00:00:00"/>
    <x v="1"/>
    <x v="1"/>
    <d v="2021-04-14T00:00:00"/>
    <n v="708445"/>
    <x v="0"/>
    <s v="C2"/>
    <x v="0"/>
    <s v="Source Verified"/>
    <n v="92400"/>
    <n v="0.2014"/>
    <n v="202.99"/>
    <n v="0.1361"/>
    <n v="8800"/>
    <n v="29"/>
    <n v="11851"/>
  </r>
  <r>
    <n v="561670"/>
    <x v="2"/>
    <x v="0"/>
    <x v="0"/>
    <s v="Convergys Corporation"/>
    <x v="0"/>
    <x v="0"/>
    <x v="47"/>
    <d v="2021-05-12T00:00:00"/>
    <d v="2021-05-12T00:00:00"/>
    <x v="1"/>
    <x v="1"/>
    <d v="2021-06-12T00:00:00"/>
    <n v="722817"/>
    <x v="0"/>
    <s v="C1"/>
    <x v="0"/>
    <s v="Source Verified"/>
    <n v="12000"/>
    <n v="1.0999999999999999E-2"/>
    <n v="80.05"/>
    <n v="0.1323"/>
    <n v="3500"/>
    <n v="5"/>
    <n v="4179"/>
  </r>
  <r>
    <n v="557170"/>
    <x v="13"/>
    <x v="0"/>
    <x v="8"/>
    <s v="Regence"/>
    <x v="0"/>
    <x v="0"/>
    <x v="47"/>
    <d v="2021-05-11T00:00:00"/>
    <d v="2021-05-11T00:00:00"/>
    <x v="1"/>
    <x v="1"/>
    <d v="2021-06-11T00:00:00"/>
    <n v="717381"/>
    <x v="0"/>
    <s v="C3"/>
    <x v="0"/>
    <s v="Source Verified"/>
    <n v="36320"/>
    <n v="2.2499999999999999E-2"/>
    <n v="232.58"/>
    <n v="0.13980000000000001"/>
    <n v="10000"/>
    <n v="7"/>
    <n v="10804"/>
  </r>
  <r>
    <n v="728090"/>
    <x v="10"/>
    <x v="0"/>
    <x v="10"/>
    <s v="zion lutheran school"/>
    <x v="0"/>
    <x v="0"/>
    <x v="29"/>
    <d v="2021-02-12T00:00:00"/>
    <d v="2021-02-12T00:00:00"/>
    <x v="1"/>
    <x v="1"/>
    <d v="2021-03-12T00:00:00"/>
    <n v="923687"/>
    <x v="0"/>
    <s v="C1"/>
    <x v="0"/>
    <s v="Source Verified"/>
    <n v="45600"/>
    <n v="0.11210000000000001"/>
    <n v="90.36"/>
    <n v="0.1268"/>
    <n v="4000"/>
    <n v="24"/>
    <n v="4362"/>
  </r>
  <r>
    <n v="631535"/>
    <x v="8"/>
    <x v="0"/>
    <x v="0"/>
    <s v="Skanska USA"/>
    <x v="0"/>
    <x v="0"/>
    <x v="0"/>
    <d v="2021-03-15T00:00:00"/>
    <d v="2021-03-15T00:00:00"/>
    <x v="1"/>
    <x v="1"/>
    <d v="2021-04-15T00:00:00"/>
    <n v="809026"/>
    <x v="0"/>
    <s v="C4"/>
    <x v="0"/>
    <s v="Source Verified"/>
    <n v="43000"/>
    <n v="7.2800000000000004E-2"/>
    <n v="162.16"/>
    <n v="0.13800000000000001"/>
    <n v="7000"/>
    <n v="7"/>
    <n v="9606"/>
  </r>
  <r>
    <n v="1006327"/>
    <x v="5"/>
    <x v="0"/>
    <x v="6"/>
    <s v="Sprint"/>
    <x v="0"/>
    <x v="0"/>
    <x v="22"/>
    <d v="2021-01-14T00:00:00"/>
    <d v="2021-01-14T00:00:00"/>
    <x v="1"/>
    <x v="1"/>
    <d v="2021-02-14T00:00:00"/>
    <n v="1232732"/>
    <x v="0"/>
    <s v="C1"/>
    <x v="0"/>
    <s v="Source Verified"/>
    <n v="37200"/>
    <n v="0.18160000000000001"/>
    <n v="103.53"/>
    <n v="0.13489999999999999"/>
    <n v="4500"/>
    <n v="27"/>
    <n v="5570"/>
  </r>
  <r>
    <n v="730742"/>
    <x v="1"/>
    <x v="0"/>
    <x v="3"/>
    <s v="US postal service"/>
    <x v="0"/>
    <x v="0"/>
    <x v="29"/>
    <d v="2021-02-14T00:00:00"/>
    <d v="2021-03-14T00:00:00"/>
    <x v="1"/>
    <x v="1"/>
    <d v="2021-04-14T00:00:00"/>
    <n v="926737"/>
    <x v="0"/>
    <s v="C1"/>
    <x v="0"/>
    <s v="Source Verified"/>
    <n v="56000"/>
    <n v="0.11360000000000001"/>
    <n v="158.13"/>
    <n v="0.1268"/>
    <n v="7000"/>
    <n v="19"/>
    <n v="8955"/>
  </r>
  <r>
    <n v="737767"/>
    <x v="1"/>
    <x v="0"/>
    <x v="3"/>
    <s v="University of California San Francisco"/>
    <x v="0"/>
    <x v="0"/>
    <x v="25"/>
    <d v="2021-04-16T00:00:00"/>
    <d v="2021-01-15T00:00:00"/>
    <x v="1"/>
    <x v="1"/>
    <d v="2021-02-15T00:00:00"/>
    <n v="935010"/>
    <x v="0"/>
    <s v="C5"/>
    <x v="0"/>
    <s v="Source Verified"/>
    <n v="36960"/>
    <n v="0.18440000000000001"/>
    <n v="257.05"/>
    <n v="0.15229999999999999"/>
    <n v="10750"/>
    <n v="28"/>
    <n v="15042"/>
  </r>
  <r>
    <n v="755405"/>
    <x v="3"/>
    <x v="0"/>
    <x v="8"/>
    <s v="Realty Executives Success"/>
    <x v="0"/>
    <x v="0"/>
    <x v="25"/>
    <d v="2021-10-12T00:00:00"/>
    <d v="2021-10-12T00:00:00"/>
    <x v="1"/>
    <x v="1"/>
    <d v="2021-11-12T00:00:00"/>
    <n v="955209"/>
    <x v="0"/>
    <s v="C4"/>
    <x v="0"/>
    <s v="Source Verified"/>
    <n v="24600"/>
    <n v="0.10150000000000001"/>
    <n v="151.56"/>
    <n v="0.1479"/>
    <n v="6400"/>
    <n v="4"/>
    <n v="7292"/>
  </r>
  <r>
    <n v="821741"/>
    <x v="16"/>
    <x v="0"/>
    <x v="8"/>
    <s v="The Providence Plan"/>
    <x v="0"/>
    <x v="0"/>
    <x v="44"/>
    <d v="2021-03-16T00:00:00"/>
    <d v="2021-02-14T00:00:00"/>
    <x v="1"/>
    <x v="1"/>
    <d v="2021-03-14T00:00:00"/>
    <n v="1030123"/>
    <x v="0"/>
    <s v="C2"/>
    <x v="0"/>
    <s v="Source Verified"/>
    <n v="60000"/>
    <n v="0.15240000000000001"/>
    <n v="144.36000000000001"/>
    <n v="0.13489999999999999"/>
    <n v="6275"/>
    <n v="24"/>
    <n v="7991"/>
  </r>
  <r>
    <n v="557487"/>
    <x v="16"/>
    <x v="0"/>
    <x v="0"/>
    <s v="RCS Learning Center"/>
    <x v="0"/>
    <x v="0"/>
    <x v="47"/>
    <d v="2021-01-15T00:00:00"/>
    <d v="2021-01-15T00:00:00"/>
    <x v="1"/>
    <x v="1"/>
    <d v="2021-02-15T00:00:00"/>
    <n v="717766"/>
    <x v="0"/>
    <s v="C1"/>
    <x v="0"/>
    <s v="Source Verified"/>
    <n v="36500"/>
    <n v="4.1000000000000003E-3"/>
    <n v="128.08000000000001"/>
    <n v="0.1323"/>
    <n v="5600"/>
    <n v="20"/>
    <n v="7649"/>
  </r>
  <r>
    <n v="548396"/>
    <x v="18"/>
    <x v="0"/>
    <x v="2"/>
    <s v="pinto brothers disposal"/>
    <x v="4"/>
    <x v="0"/>
    <x v="43"/>
    <d v="2021-02-15T00:00:00"/>
    <d v="2021-10-10T00:00:00"/>
    <x v="1"/>
    <x v="1"/>
    <d v="2021-11-10T00:00:00"/>
    <n v="707009"/>
    <x v="0"/>
    <s v="D5"/>
    <x v="0"/>
    <s v="Source Verified"/>
    <n v="52000"/>
    <n v="2.1499999999999998E-2"/>
    <n v="97.96"/>
    <n v="0.16320000000000001"/>
    <n v="4000"/>
    <n v="12"/>
    <n v="4108"/>
  </r>
  <r>
    <n v="590946"/>
    <x v="1"/>
    <x v="0"/>
    <x v="1"/>
    <s v="aris inc"/>
    <x v="4"/>
    <x v="0"/>
    <x v="50"/>
    <d v="2021-03-13T00:00:00"/>
    <d v="2021-11-11T00:00:00"/>
    <x v="1"/>
    <x v="1"/>
    <d v="2021-12-11T00:00:00"/>
    <n v="759025"/>
    <x v="0"/>
    <s v="D2"/>
    <x v="0"/>
    <s v="Source Verified"/>
    <n v="69600"/>
    <n v="4.8800000000000003E-2"/>
    <n v="215.11"/>
    <n v="0.15210000000000001"/>
    <n v="9000"/>
    <n v="8"/>
    <n v="10394"/>
  </r>
  <r>
    <n v="870820"/>
    <x v="11"/>
    <x v="0"/>
    <x v="0"/>
    <s v="OutletPC"/>
    <x v="4"/>
    <x v="0"/>
    <x v="10"/>
    <d v="2021-10-15T00:00:00"/>
    <d v="2021-10-15T00:00:00"/>
    <x v="1"/>
    <x v="1"/>
    <d v="2021-11-15T00:00:00"/>
    <n v="1084848"/>
    <x v="0"/>
    <s v="D4"/>
    <x v="0"/>
    <s v="Source Verified"/>
    <n v="24000"/>
    <n v="0.1245"/>
    <n v="163.63999999999999"/>
    <n v="0.16889999999999999"/>
    <n v="6600"/>
    <n v="4"/>
    <n v="9680"/>
  </r>
  <r>
    <n v="747991"/>
    <x v="2"/>
    <x v="0"/>
    <x v="5"/>
    <s v="Burton Hydro-Vac Services"/>
    <x v="4"/>
    <x v="0"/>
    <x v="25"/>
    <d v="2021-07-13T00:00:00"/>
    <d v="2021-06-13T00:00:00"/>
    <x v="1"/>
    <x v="1"/>
    <d v="2021-07-13T00:00:00"/>
    <n v="946993"/>
    <x v="0"/>
    <s v="D4"/>
    <x v="0"/>
    <s v="Source Verified"/>
    <n v="14000"/>
    <n v="0.03"/>
    <n v="86.78"/>
    <n v="0.16889999999999999"/>
    <n v="3500"/>
    <n v="8"/>
    <n v="4555"/>
  </r>
  <r>
    <n v="704079"/>
    <x v="4"/>
    <x v="0"/>
    <x v="6"/>
    <s v="first student bus co."/>
    <x v="4"/>
    <x v="0"/>
    <x v="42"/>
    <d v="2021-08-15T00:00:00"/>
    <d v="2021-09-15T00:00:00"/>
    <x v="1"/>
    <x v="1"/>
    <d v="2021-10-15T00:00:00"/>
    <n v="896091"/>
    <x v="0"/>
    <s v="D2"/>
    <x v="0"/>
    <s v="Source Verified"/>
    <n v="57000"/>
    <n v="0.1535"/>
    <n v="237.43"/>
    <n v="0.14910000000000001"/>
    <n v="10000"/>
    <n v="28"/>
    <n v="14166"/>
  </r>
  <r>
    <n v="616771"/>
    <x v="5"/>
    <x v="0"/>
    <x v="6"/>
    <s v="Phoenix East Aviation"/>
    <x v="4"/>
    <x v="0"/>
    <x v="49"/>
    <d v="2021-02-14T00:00:00"/>
    <d v="2021-08-11T00:00:00"/>
    <x v="1"/>
    <x v="1"/>
    <d v="2021-09-11T00:00:00"/>
    <n v="790795"/>
    <x v="0"/>
    <s v="D4"/>
    <x v="0"/>
    <s v="Source Verified"/>
    <n v="16800"/>
    <n v="0.17499999999999999"/>
    <n v="93.2"/>
    <n v="0.152"/>
    <n v="3900"/>
    <n v="5"/>
    <n v="4324"/>
  </r>
  <r>
    <n v="651738"/>
    <x v="20"/>
    <x v="0"/>
    <x v="4"/>
    <s v="United States Air Force"/>
    <x v="4"/>
    <x v="0"/>
    <x v="21"/>
    <d v="2021-03-16T00:00:00"/>
    <d v="2021-03-12T00:00:00"/>
    <x v="1"/>
    <x v="1"/>
    <d v="2021-04-12T00:00:00"/>
    <n v="833662"/>
    <x v="0"/>
    <s v="D2"/>
    <x v="0"/>
    <s v="Source Verified"/>
    <n v="34800"/>
    <n v="0.2117"/>
    <n v="59.36"/>
    <n v="0.14910000000000001"/>
    <n v="2500"/>
    <n v="21"/>
    <n v="2901"/>
  </r>
  <r>
    <n v="878091"/>
    <x v="4"/>
    <x v="0"/>
    <x v="6"/>
    <s v="Goodshepered"/>
    <x v="4"/>
    <x v="0"/>
    <x v="10"/>
    <d v="2021-07-15T00:00:00"/>
    <d v="2021-06-15T00:00:00"/>
    <x v="1"/>
    <x v="1"/>
    <d v="2021-07-15T00:00:00"/>
    <n v="1092849"/>
    <x v="0"/>
    <s v="D3"/>
    <x v="0"/>
    <s v="Source Verified"/>
    <n v="45600"/>
    <n v="0.2374"/>
    <n v="71.28"/>
    <n v="0.16489999999999999"/>
    <n v="2900"/>
    <n v="16"/>
    <n v="4191"/>
  </r>
  <r>
    <n v="533859"/>
    <x v="16"/>
    <x v="0"/>
    <x v="8"/>
    <s v="WPI"/>
    <x v="4"/>
    <x v="0"/>
    <x v="51"/>
    <d v="2021-04-16T00:00:00"/>
    <d v="2021-09-13T00:00:00"/>
    <x v="1"/>
    <x v="1"/>
    <d v="2021-10-13T00:00:00"/>
    <n v="690035"/>
    <x v="0"/>
    <s v="D3"/>
    <x v="0"/>
    <s v="Source Verified"/>
    <n v="21600"/>
    <n v="0.1222"/>
    <n v="173.49"/>
    <n v="0.15579999999999999"/>
    <n v="7200"/>
    <n v="22"/>
    <n v="9894"/>
  </r>
  <r>
    <n v="1008369"/>
    <x v="29"/>
    <x v="0"/>
    <x v="5"/>
    <s v="Jefferson Parish Public Schools"/>
    <x v="4"/>
    <x v="0"/>
    <x v="22"/>
    <d v="2021-05-16T00:00:00"/>
    <d v="2021-04-12T00:00:00"/>
    <x v="1"/>
    <x v="1"/>
    <d v="2021-05-12T00:00:00"/>
    <n v="1234849"/>
    <x v="0"/>
    <s v="D4"/>
    <x v="0"/>
    <s v="Source Verified"/>
    <n v="82400"/>
    <n v="0.1583"/>
    <n v="251.03"/>
    <n v="0.17580000000000001"/>
    <n v="9975"/>
    <n v="63"/>
    <n v="10540"/>
  </r>
  <r>
    <n v="722587"/>
    <x v="3"/>
    <x v="0"/>
    <x v="9"/>
    <s v="Leapfrog Online"/>
    <x v="4"/>
    <x v="0"/>
    <x v="29"/>
    <d v="2021-04-16T00:00:00"/>
    <d v="2021-04-16T00:00:00"/>
    <x v="1"/>
    <x v="1"/>
    <d v="2021-05-16T00:00:00"/>
    <n v="917435"/>
    <x v="0"/>
    <s v="D5"/>
    <x v="0"/>
    <s v="Source Verified"/>
    <n v="100000"/>
    <n v="1.52E-2"/>
    <n v="121.65"/>
    <n v="0.16020000000000001"/>
    <n v="5000"/>
    <n v="7"/>
    <n v="7298"/>
  </r>
  <r>
    <n v="761715"/>
    <x v="8"/>
    <x v="0"/>
    <x v="0"/>
    <s v="The Blackstone Group"/>
    <x v="4"/>
    <x v="0"/>
    <x v="25"/>
    <d v="2021-12-15T00:00:00"/>
    <d v="2021-12-15T00:00:00"/>
    <x v="1"/>
    <x v="1"/>
    <d v="2022-01-15T00:00:00"/>
    <n v="962190"/>
    <x v="0"/>
    <s v="D2"/>
    <x v="0"/>
    <s v="Source Verified"/>
    <n v="60000"/>
    <n v="0.1158"/>
    <n v="167.76"/>
    <n v="0.15989999999999999"/>
    <n v="6900"/>
    <n v="18"/>
    <n v="10032"/>
  </r>
  <r>
    <n v="565302"/>
    <x v="23"/>
    <x v="0"/>
    <x v="6"/>
    <s v="Exempla Health Care"/>
    <x v="4"/>
    <x v="0"/>
    <x v="47"/>
    <d v="2021-09-13T00:00:00"/>
    <d v="2021-09-13T00:00:00"/>
    <x v="1"/>
    <x v="1"/>
    <d v="2021-10-13T00:00:00"/>
    <n v="727315"/>
    <x v="0"/>
    <s v="D4"/>
    <x v="0"/>
    <s v="Source Verified"/>
    <n v="72000"/>
    <n v="0.22600000000000001"/>
    <n v="97.17"/>
    <n v="0.1595"/>
    <n v="4000"/>
    <n v="17"/>
    <n v="5484"/>
  </r>
  <r>
    <n v="711322"/>
    <x v="2"/>
    <x v="0"/>
    <x v="5"/>
    <s v="p b &amp; m shekel, inc"/>
    <x v="4"/>
    <x v="0"/>
    <x v="42"/>
    <d v="2021-05-16T00:00:00"/>
    <d v="2021-04-15T00:00:00"/>
    <x v="1"/>
    <x v="1"/>
    <d v="2021-05-15T00:00:00"/>
    <n v="904215"/>
    <x v="0"/>
    <s v="D3"/>
    <x v="0"/>
    <s v="Source Verified"/>
    <n v="42000"/>
    <n v="5.1999999999999998E-2"/>
    <n v="229.8"/>
    <n v="0.15279999999999999"/>
    <n v="9600"/>
    <n v="21"/>
    <n v="13188"/>
  </r>
  <r>
    <n v="586933"/>
    <x v="3"/>
    <x v="0"/>
    <x v="6"/>
    <s v="Kona Grill"/>
    <x v="4"/>
    <x v="0"/>
    <x v="54"/>
    <d v="2021-05-16T00:00:00"/>
    <d v="2021-10-15T00:00:00"/>
    <x v="1"/>
    <x v="1"/>
    <d v="2021-11-15T00:00:00"/>
    <n v="753990"/>
    <x v="0"/>
    <s v="D5"/>
    <x v="0"/>
    <s v="Source Verified"/>
    <n v="35000"/>
    <n v="0.1245"/>
    <n v="146.94"/>
    <n v="0.16320000000000001"/>
    <n v="6000"/>
    <n v="11"/>
    <n v="8816"/>
  </r>
  <r>
    <n v="535504"/>
    <x v="4"/>
    <x v="0"/>
    <x v="8"/>
    <s v="Veterans of Foreign Wars"/>
    <x v="1"/>
    <x v="0"/>
    <x v="51"/>
    <d v="2021-05-16T00:00:00"/>
    <d v="2021-07-14T00:00:00"/>
    <x v="1"/>
    <x v="1"/>
    <d v="2021-08-14T00:00:00"/>
    <n v="691944"/>
    <x v="0"/>
    <s v="E1"/>
    <x v="0"/>
    <s v="Source Verified"/>
    <n v="61543.199999999997"/>
    <n v="4.8000000000000001E-2"/>
    <n v="122.79"/>
    <n v="0.16450000000000001"/>
    <n v="5000"/>
    <n v="11"/>
    <n v="7244"/>
  </r>
  <r>
    <n v="691788"/>
    <x v="28"/>
    <x v="0"/>
    <x v="8"/>
    <s v="US Air Force"/>
    <x v="1"/>
    <x v="0"/>
    <x v="42"/>
    <d v="2021-09-15T00:00:00"/>
    <d v="2021-03-14T00:00:00"/>
    <x v="1"/>
    <x v="1"/>
    <d v="2021-04-14T00:00:00"/>
    <n v="882405"/>
    <x v="0"/>
    <s v="E3"/>
    <x v="0"/>
    <s v="Source Verified"/>
    <n v="36000"/>
    <n v="0.17069999999999999"/>
    <n v="149.57"/>
    <n v="0.1714"/>
    <n v="6000"/>
    <n v="9"/>
    <n v="8405"/>
  </r>
  <r>
    <n v="718201"/>
    <x v="1"/>
    <x v="0"/>
    <x v="0"/>
    <s v="Coast BMW Nissan"/>
    <x v="1"/>
    <x v="0"/>
    <x v="29"/>
    <d v="2021-03-16T00:00:00"/>
    <d v="2021-09-14T00:00:00"/>
    <x v="1"/>
    <x v="1"/>
    <d v="2021-10-14T00:00:00"/>
    <n v="912381"/>
    <x v="0"/>
    <s v="E2"/>
    <x v="0"/>
    <s v="Source Verified"/>
    <n v="24000"/>
    <n v="0.22500000000000001"/>
    <n v="86.56"/>
    <n v="0.16769999999999999"/>
    <n v="3500"/>
    <n v="5"/>
    <n v="4984"/>
  </r>
  <r>
    <n v="593249"/>
    <x v="25"/>
    <x v="0"/>
    <x v="6"/>
    <s v="Shentel"/>
    <x v="1"/>
    <x v="0"/>
    <x v="50"/>
    <d v="2021-03-14T00:00:00"/>
    <d v="2021-03-14T00:00:00"/>
    <x v="1"/>
    <x v="1"/>
    <d v="2021-04-14T00:00:00"/>
    <n v="761837"/>
    <x v="0"/>
    <s v="E1"/>
    <x v="0"/>
    <s v="Source Verified"/>
    <n v="31200"/>
    <n v="0.1038"/>
    <n v="88.41"/>
    <n v="0.16450000000000001"/>
    <n v="3600"/>
    <n v="8"/>
    <n v="5095"/>
  </r>
  <r>
    <n v="583228"/>
    <x v="2"/>
    <x v="0"/>
    <x v="6"/>
    <s v="Pest Bear"/>
    <x v="1"/>
    <x v="0"/>
    <x v="54"/>
    <d v="2021-05-16T00:00:00"/>
    <d v="2021-10-15T00:00:00"/>
    <x v="1"/>
    <x v="1"/>
    <d v="2021-11-15T00:00:00"/>
    <n v="749467"/>
    <x v="0"/>
    <s v="E1"/>
    <x v="0"/>
    <s v="Source Verified"/>
    <n v="33000"/>
    <n v="3.27E-2"/>
    <n v="171.91"/>
    <n v="0.16450000000000001"/>
    <n v="7000"/>
    <n v="12"/>
    <n v="10314"/>
  </r>
  <r>
    <n v="741966"/>
    <x v="1"/>
    <x v="0"/>
    <x v="3"/>
    <s v="Sunny Sports, Inc"/>
    <x v="1"/>
    <x v="0"/>
    <x v="25"/>
    <d v="2021-01-14T00:00:00"/>
    <d v="2021-04-12T00:00:00"/>
    <x v="1"/>
    <x v="1"/>
    <d v="2021-05-12T00:00:00"/>
    <n v="939967"/>
    <x v="0"/>
    <s v="E1"/>
    <x v="0"/>
    <s v="Source Verified"/>
    <n v="51600"/>
    <n v="8.9300000000000004E-2"/>
    <n v="253.88"/>
    <n v="0.1799"/>
    <n v="10000"/>
    <n v="14"/>
    <n v="11559"/>
  </r>
  <r>
    <n v="572356"/>
    <x v="1"/>
    <x v="0"/>
    <x v="7"/>
    <s v="Catalina Conservancy"/>
    <x v="1"/>
    <x v="0"/>
    <x v="47"/>
    <d v="2021-05-16T00:00:00"/>
    <d v="2021-09-15T00:00:00"/>
    <x v="1"/>
    <x v="1"/>
    <d v="2021-10-15T00:00:00"/>
    <n v="736213"/>
    <x v="0"/>
    <s v="E1"/>
    <x v="0"/>
    <s v="Source Verified"/>
    <n v="49920"/>
    <n v="2.3099999999999999E-2"/>
    <n v="164.54"/>
    <n v="0.16450000000000001"/>
    <n v="6700"/>
    <n v="18"/>
    <n v="9872"/>
  </r>
  <r>
    <n v="682866"/>
    <x v="10"/>
    <x v="0"/>
    <x v="0"/>
    <s v="TeamSoft, Inc"/>
    <x v="1"/>
    <x v="0"/>
    <x v="0"/>
    <d v="2021-11-15T00:00:00"/>
    <d v="2021-04-11T00:00:00"/>
    <x v="1"/>
    <x v="1"/>
    <d v="2021-05-11T00:00:00"/>
    <n v="872121"/>
    <x v="0"/>
    <s v="E1"/>
    <x v="0"/>
    <s v="Source Verified"/>
    <n v="78000"/>
    <n v="9.8199999999999996E-2"/>
    <n v="392.5"/>
    <n v="0.16400000000000001"/>
    <n v="16000"/>
    <n v="19"/>
    <n v="16219"/>
  </r>
  <r>
    <n v="726681"/>
    <x v="19"/>
    <x v="0"/>
    <x v="0"/>
    <s v="chambrel at montrose"/>
    <x v="1"/>
    <x v="0"/>
    <x v="29"/>
    <d v="2021-05-16T00:00:00"/>
    <d v="2021-05-16T00:00:00"/>
    <x v="1"/>
    <x v="1"/>
    <d v="2021-06-16T00:00:00"/>
    <n v="922112"/>
    <x v="0"/>
    <s v="E2"/>
    <x v="0"/>
    <s v="Source Verified"/>
    <n v="32000"/>
    <n v="2.4400000000000002E-2"/>
    <n v="49.46"/>
    <n v="0.16769999999999999"/>
    <n v="2000"/>
    <n v="8"/>
    <n v="2967"/>
  </r>
  <r>
    <n v="682554"/>
    <x v="16"/>
    <x v="0"/>
    <x v="2"/>
    <s v="Town of Medway MA.DPS"/>
    <x v="1"/>
    <x v="0"/>
    <x v="0"/>
    <d v="2021-09-15T00:00:00"/>
    <d v="2021-09-15T00:00:00"/>
    <x v="1"/>
    <x v="1"/>
    <d v="2021-10-15T00:00:00"/>
    <n v="871773"/>
    <x v="0"/>
    <s v="E2"/>
    <x v="0"/>
    <s v="Source Verified"/>
    <n v="42000"/>
    <n v="0.1089"/>
    <n v="178.05"/>
    <n v="0.16769999999999999"/>
    <n v="7200"/>
    <n v="12"/>
    <n v="10376"/>
  </r>
  <r>
    <n v="570623"/>
    <x v="5"/>
    <x v="0"/>
    <x v="0"/>
    <s v="FLORIDA DENTAL AND DENTURE CENTER"/>
    <x v="1"/>
    <x v="0"/>
    <x v="47"/>
    <d v="2021-07-15T00:00:00"/>
    <d v="2021-05-15T00:00:00"/>
    <x v="1"/>
    <x v="1"/>
    <d v="2021-06-15T00:00:00"/>
    <n v="734012"/>
    <x v="0"/>
    <s v="E2"/>
    <x v="0"/>
    <s v="Source Verified"/>
    <n v="25200"/>
    <n v="0.14050000000000001"/>
    <n v="118.83"/>
    <n v="0.16819999999999999"/>
    <n v="4800"/>
    <n v="10"/>
    <n v="7157"/>
  </r>
  <r>
    <n v="713564"/>
    <x v="30"/>
    <x v="0"/>
    <x v="2"/>
    <s v="Cornerstone Physician Staffing"/>
    <x v="1"/>
    <x v="0"/>
    <x v="29"/>
    <d v="2021-05-16T00:00:00"/>
    <d v="2021-04-16T00:00:00"/>
    <x v="1"/>
    <x v="1"/>
    <d v="2021-05-16T00:00:00"/>
    <n v="906814"/>
    <x v="0"/>
    <s v="E5"/>
    <x v="0"/>
    <s v="Source Verified"/>
    <n v="140000"/>
    <n v="0.1065"/>
    <n v="455.91"/>
    <n v="0.17879999999999999"/>
    <n v="18000"/>
    <n v="20"/>
    <n v="27354"/>
  </r>
  <r>
    <n v="708331"/>
    <x v="33"/>
    <x v="0"/>
    <x v="7"/>
    <s v="Bath &amp; Body Works"/>
    <x v="5"/>
    <x v="0"/>
    <x v="42"/>
    <d v="2021-09-12T00:00:00"/>
    <d v="2021-09-12T00:00:00"/>
    <x v="1"/>
    <x v="1"/>
    <d v="2021-10-12T00:00:00"/>
    <n v="900812"/>
    <x v="0"/>
    <s v="F3"/>
    <x v="0"/>
    <s v="Source Verified"/>
    <n v="12000"/>
    <n v="0.16700000000000001"/>
    <n v="59.66"/>
    <n v="0.18990000000000001"/>
    <n v="2300"/>
    <n v="8"/>
    <n v="2865"/>
  </r>
  <r>
    <n v="776809"/>
    <x v="9"/>
    <x v="0"/>
    <x v="4"/>
    <s v="Hilton Baltimore"/>
    <x v="5"/>
    <x v="0"/>
    <x v="6"/>
    <d v="2021-05-13T00:00:00"/>
    <d v="2021-02-13T00:00:00"/>
    <x v="1"/>
    <x v="1"/>
    <d v="2021-03-13T00:00:00"/>
    <n v="979216"/>
    <x v="0"/>
    <s v="F1"/>
    <x v="0"/>
    <s v="Source Verified"/>
    <n v="40000"/>
    <n v="3.5099999999999999E-2"/>
    <n v="122.52"/>
    <n v="0.20250000000000001"/>
    <n v="4600"/>
    <n v="7"/>
    <n v="5994"/>
  </r>
  <r>
    <n v="534506"/>
    <x v="16"/>
    <x v="0"/>
    <x v="2"/>
    <s v="Mount Holyoke College"/>
    <x v="1"/>
    <x v="0"/>
    <x v="51"/>
    <d v="2021-06-14T00:00:00"/>
    <d v="2021-06-14T00:00:00"/>
    <x v="1"/>
    <x v="1"/>
    <d v="2021-07-14T00:00:00"/>
    <n v="690793"/>
    <x v="0"/>
    <s v="E1"/>
    <x v="0"/>
    <s v="Source Verified"/>
    <n v="33600"/>
    <n v="1.1299999999999999E-2"/>
    <n v="147.35"/>
    <n v="0.16450000000000001"/>
    <n v="6000"/>
    <n v="11"/>
    <n v="8535"/>
  </r>
  <r>
    <n v="588789"/>
    <x v="20"/>
    <x v="0"/>
    <x v="2"/>
    <s v="EyeMasters"/>
    <x v="2"/>
    <x v="1"/>
    <x v="54"/>
    <d v="2021-10-15T00:00:00"/>
    <d v="2021-01-14T00:00:00"/>
    <x v="1"/>
    <x v="1"/>
    <d v="2021-02-14T00:00:00"/>
    <n v="756423"/>
    <x v="0"/>
    <s v="B4"/>
    <x v="0"/>
    <s v="Source Verified"/>
    <n v="51000"/>
    <n v="0.17580000000000001"/>
    <n v="241.87"/>
    <n v="0.1149"/>
    <n v="11000"/>
    <n v="26"/>
    <n v="13983"/>
  </r>
  <r>
    <n v="691545"/>
    <x v="30"/>
    <x v="0"/>
    <x v="1"/>
    <s v="Logoworks"/>
    <x v="2"/>
    <x v="1"/>
    <x v="42"/>
    <d v="2021-02-16T00:00:00"/>
    <d v="2021-01-16T00:00:00"/>
    <x v="1"/>
    <x v="1"/>
    <d v="2021-02-16T00:00:00"/>
    <n v="882135"/>
    <x v="0"/>
    <s v="B4"/>
    <x v="0"/>
    <s v="Source Verified"/>
    <n v="49992"/>
    <n v="0.18390000000000001"/>
    <n v="64.84"/>
    <n v="0.1074"/>
    <n v="3000"/>
    <n v="23"/>
    <n v="3889"/>
  </r>
  <r>
    <n v="662888"/>
    <x v="13"/>
    <x v="0"/>
    <x v="5"/>
    <s v="SCC"/>
    <x v="2"/>
    <x v="1"/>
    <x v="0"/>
    <d v="2021-04-15T00:00:00"/>
    <d v="2021-04-15T00:00:00"/>
    <x v="1"/>
    <x v="1"/>
    <d v="2021-05-15T00:00:00"/>
    <n v="847697"/>
    <x v="0"/>
    <s v="B3"/>
    <x v="0"/>
    <s v="Source Verified"/>
    <n v="90000"/>
    <n v="0.1283"/>
    <n v="128.58000000000001"/>
    <n v="0.1037"/>
    <n v="6000"/>
    <n v="39"/>
    <n v="7674"/>
  </r>
  <r>
    <n v="698333"/>
    <x v="4"/>
    <x v="0"/>
    <x v="6"/>
    <s v="APS HealthCare"/>
    <x v="5"/>
    <x v="1"/>
    <x v="42"/>
    <d v="2021-03-14T00:00:00"/>
    <d v="2021-03-14T00:00:00"/>
    <x v="1"/>
    <x v="1"/>
    <d v="2021-04-14T00:00:00"/>
    <n v="889766"/>
    <x v="0"/>
    <s v="F3"/>
    <x v="0"/>
    <s v="Source Verified"/>
    <n v="87192"/>
    <n v="0.12989999999999999"/>
    <n v="311.23"/>
    <n v="0.18990000000000001"/>
    <n v="12000"/>
    <n v="15"/>
    <n v="16175"/>
  </r>
  <r>
    <n v="690464"/>
    <x v="1"/>
    <x v="0"/>
    <x v="4"/>
    <s v="Kaiser Foundation Health Plan"/>
    <x v="2"/>
    <x v="0"/>
    <x v="42"/>
    <d v="2021-03-13T00:00:00"/>
    <d v="2021-09-11T00:00:00"/>
    <x v="1"/>
    <x v="1"/>
    <d v="2021-10-11T00:00:00"/>
    <n v="880886"/>
    <x v="0"/>
    <s v="B3"/>
    <x v="0"/>
    <s v="Source Verified"/>
    <n v="77000"/>
    <n v="0.1978"/>
    <n v="150.01"/>
    <n v="0.1037"/>
    <n v="7000"/>
    <n v="30"/>
    <n v="7351"/>
  </r>
  <r>
    <n v="874534"/>
    <x v="8"/>
    <x v="0"/>
    <x v="3"/>
    <s v="laborers local  #91"/>
    <x v="4"/>
    <x v="0"/>
    <x v="10"/>
    <d v="2021-05-16T00:00:00"/>
    <d v="2021-10-14T00:00:00"/>
    <x v="1"/>
    <x v="1"/>
    <d v="2021-11-14T00:00:00"/>
    <n v="1089020"/>
    <x v="0"/>
    <s v="D4"/>
    <x v="0"/>
    <s v="Source Verified"/>
    <n v="79968"/>
    <n v="0.1336"/>
    <n v="417.75"/>
    <n v="0.17580000000000001"/>
    <n v="16600"/>
    <n v="19"/>
    <n v="23441"/>
  </r>
  <r>
    <n v="872530"/>
    <x v="1"/>
    <x v="0"/>
    <x v="9"/>
    <s v="ALPHA MATERIALS INC."/>
    <x v="4"/>
    <x v="0"/>
    <x v="10"/>
    <d v="2021-11-13T00:00:00"/>
    <d v="2021-05-13T00:00:00"/>
    <x v="1"/>
    <x v="1"/>
    <d v="2021-06-13T00:00:00"/>
    <n v="1086728"/>
    <x v="0"/>
    <s v="D3"/>
    <x v="0"/>
    <s v="Source Verified"/>
    <n v="57600"/>
    <n v="0.1038"/>
    <n v="324.45"/>
    <n v="0.16489999999999999"/>
    <n v="13200"/>
    <n v="15"/>
    <n v="16422"/>
  </r>
  <r>
    <n v="717580"/>
    <x v="20"/>
    <x v="0"/>
    <x v="9"/>
    <s v="Power Toyota"/>
    <x v="3"/>
    <x v="1"/>
    <x v="29"/>
    <d v="2021-04-15T00:00:00"/>
    <d v="2021-11-14T00:00:00"/>
    <x v="0"/>
    <x v="0"/>
    <d v="2021-12-14T00:00:00"/>
    <n v="911672"/>
    <x v="0"/>
    <s v="A4"/>
    <x v="0"/>
    <s v="Verified"/>
    <n v="60000"/>
    <n v="0.10440000000000001"/>
    <n v="99.7"/>
    <n v="7.2900000000000006E-2"/>
    <n v="5000"/>
    <n v="15"/>
    <n v="4510"/>
  </r>
  <r>
    <n v="643293"/>
    <x v="18"/>
    <x v="0"/>
    <x v="10"/>
    <s v="surerhands lift and care"/>
    <x v="2"/>
    <x v="1"/>
    <x v="21"/>
    <d v="2021-04-16T00:00:00"/>
    <d v="2021-05-14T00:00:00"/>
    <x v="0"/>
    <x v="0"/>
    <d v="2021-06-14T00:00:00"/>
    <n v="823282"/>
    <x v="0"/>
    <s v="B2"/>
    <x v="0"/>
    <s v="Verified"/>
    <n v="39000"/>
    <n v="0.2102"/>
    <n v="204.63"/>
    <n v="9.2499999999999999E-2"/>
    <n v="9800"/>
    <n v="35"/>
    <n v="8185"/>
  </r>
  <r>
    <n v="836157"/>
    <x v="32"/>
    <x v="0"/>
    <x v="7"/>
    <s v="self employed"/>
    <x v="2"/>
    <x v="1"/>
    <x v="11"/>
    <d v="2021-02-13T00:00:00"/>
    <d v="2021-09-12T00:00:00"/>
    <x v="0"/>
    <x v="0"/>
    <d v="2021-10-12T00:00:00"/>
    <n v="1046168"/>
    <x v="0"/>
    <s v="B3"/>
    <x v="0"/>
    <s v="Verified"/>
    <n v="93600"/>
    <n v="0.1736"/>
    <n v="168.47"/>
    <n v="0.1099"/>
    <n v="7750"/>
    <n v="27"/>
    <n v="6201"/>
  </r>
  <r>
    <n v="571768"/>
    <x v="3"/>
    <x v="0"/>
    <x v="3"/>
    <s v="Illinois Army National Guard"/>
    <x v="2"/>
    <x v="1"/>
    <x v="47"/>
    <d v="2021-05-16T00:00:00"/>
    <d v="2021-09-11T00:00:00"/>
    <x v="0"/>
    <x v="0"/>
    <d v="2021-10-11T00:00:00"/>
    <n v="735473"/>
    <x v="0"/>
    <s v="B3"/>
    <x v="0"/>
    <s v="Verified"/>
    <n v="94020"/>
    <n v="1.7500000000000002E-2"/>
    <n v="414.25"/>
    <n v="0.11119999999999999"/>
    <n v="19000"/>
    <n v="24"/>
    <n v="13551"/>
  </r>
  <r>
    <n v="742519"/>
    <x v="2"/>
    <x v="0"/>
    <x v="3"/>
    <s v="United States Postal Service"/>
    <x v="0"/>
    <x v="1"/>
    <x v="25"/>
    <d v="2021-05-12T00:00:00"/>
    <d v="2021-02-12T00:00:00"/>
    <x v="0"/>
    <x v="0"/>
    <d v="2021-03-12T00:00:00"/>
    <n v="940602"/>
    <x v="0"/>
    <s v="C5"/>
    <x v="0"/>
    <s v="Verified"/>
    <n v="72000"/>
    <n v="0.10829999999999999"/>
    <n v="124.34"/>
    <n v="0.15229999999999999"/>
    <n v="5200"/>
    <n v="12"/>
    <n v="3215"/>
  </r>
  <r>
    <n v="629006"/>
    <x v="2"/>
    <x v="0"/>
    <x v="3"/>
    <s v="continental airlines"/>
    <x v="0"/>
    <x v="1"/>
    <x v="41"/>
    <d v="2021-05-16T00:00:00"/>
    <d v="2021-09-13T00:00:00"/>
    <x v="0"/>
    <x v="0"/>
    <d v="2021-10-13T00:00:00"/>
    <n v="805930"/>
    <x v="0"/>
    <s v="C4"/>
    <x v="0"/>
    <s v="Verified"/>
    <n v="70000"/>
    <n v="9.4100000000000003E-2"/>
    <n v="343.99"/>
    <n v="0.13350000000000001"/>
    <n v="15000"/>
    <n v="19"/>
    <n v="11007"/>
  </r>
  <r>
    <n v="790956"/>
    <x v="16"/>
    <x v="0"/>
    <x v="9"/>
    <s v="Raytheon"/>
    <x v="4"/>
    <x v="1"/>
    <x v="6"/>
    <d v="2021-09-15T00:00:00"/>
    <d v="2021-06-15T00:00:00"/>
    <x v="0"/>
    <x v="0"/>
    <d v="2021-07-15T00:00:00"/>
    <n v="995195"/>
    <x v="0"/>
    <s v="D3"/>
    <x v="0"/>
    <s v="Verified"/>
    <n v="160000"/>
    <n v="0.1497"/>
    <n v="159.77000000000001"/>
    <n v="0.16489999999999999"/>
    <n v="6500"/>
    <n v="33"/>
    <n v="7916"/>
  </r>
  <r>
    <n v="1020303"/>
    <x v="1"/>
    <x v="0"/>
    <x v="6"/>
    <s v="Advanced Bio-Mineral Technologies"/>
    <x v="4"/>
    <x v="1"/>
    <x v="22"/>
    <d v="2021-11-12T00:00:00"/>
    <d v="2021-05-12T00:00:00"/>
    <x v="0"/>
    <x v="0"/>
    <d v="2021-06-12T00:00:00"/>
    <n v="1249076"/>
    <x v="0"/>
    <s v="D2"/>
    <x v="0"/>
    <s v="Verified"/>
    <n v="72800"/>
    <n v="0.13039999999999999"/>
    <n v="262.13"/>
    <n v="0.16769999999999999"/>
    <n v="10600"/>
    <n v="13"/>
    <n v="1918"/>
  </r>
  <r>
    <n v="790213"/>
    <x v="21"/>
    <x v="0"/>
    <x v="4"/>
    <s v="sarah tuxis"/>
    <x v="2"/>
    <x v="1"/>
    <x v="6"/>
    <d v="2021-01-15T00:00:00"/>
    <d v="2021-08-14T00:00:00"/>
    <x v="0"/>
    <x v="0"/>
    <d v="2021-09-14T00:00:00"/>
    <n v="994301"/>
    <x v="0"/>
    <s v="B5"/>
    <x v="0"/>
    <s v="Verified"/>
    <n v="48000"/>
    <n v="0.13200000000000001"/>
    <n v="72.28"/>
    <n v="0.11990000000000001"/>
    <n v="3250"/>
    <n v="13"/>
    <n v="2882"/>
  </r>
  <r>
    <n v="609784"/>
    <x v="5"/>
    <x v="0"/>
    <x v="8"/>
    <s v="Rillago Home Health Services"/>
    <x v="2"/>
    <x v="2"/>
    <x v="49"/>
    <d v="2021-02-12T00:00:00"/>
    <d v="2021-10-11T00:00:00"/>
    <x v="0"/>
    <x v="0"/>
    <d v="2021-11-11T00:00:00"/>
    <n v="782107"/>
    <x v="0"/>
    <s v="B3"/>
    <x v="0"/>
    <s v="Verified"/>
    <n v="43200"/>
    <n v="1.0800000000000001E-2"/>
    <n v="315.91000000000003"/>
    <n v="9.6199999999999994E-2"/>
    <n v="15000"/>
    <n v="7"/>
    <n v="7989"/>
  </r>
  <r>
    <n v="598772"/>
    <x v="16"/>
    <x v="0"/>
    <x v="8"/>
    <s v="hyatt select"/>
    <x v="2"/>
    <x v="0"/>
    <x v="50"/>
    <d v="2021-02-15T00:00:00"/>
    <d v="2021-09-14T00:00:00"/>
    <x v="0"/>
    <x v="0"/>
    <d v="2021-10-14T00:00:00"/>
    <n v="768511"/>
    <x v="0"/>
    <s v="B4"/>
    <x v="0"/>
    <s v="Verified"/>
    <n v="21552"/>
    <n v="4.5699999999999998E-2"/>
    <n v="164.91"/>
    <n v="0.1149"/>
    <n v="7500"/>
    <n v="8"/>
    <n v="7895"/>
  </r>
  <r>
    <n v="523776"/>
    <x v="1"/>
    <x v="0"/>
    <x v="4"/>
    <s v="Jamba Juice"/>
    <x v="2"/>
    <x v="0"/>
    <x v="51"/>
    <d v="2021-03-15T00:00:00"/>
    <d v="2021-12-14T00:00:00"/>
    <x v="0"/>
    <x v="0"/>
    <d v="2022-01-14T00:00:00"/>
    <n v="677733"/>
    <x v="0"/>
    <s v="B4"/>
    <x v="0"/>
    <s v="Verified"/>
    <n v="103000"/>
    <n v="0.1709"/>
    <n v="219.88"/>
    <n v="0.1149"/>
    <n v="10000"/>
    <n v="25"/>
    <n v="12181"/>
  </r>
  <r>
    <n v="742562"/>
    <x v="8"/>
    <x v="0"/>
    <x v="6"/>
    <s v="Walmart"/>
    <x v="0"/>
    <x v="0"/>
    <x v="25"/>
    <d v="2021-04-16T00:00:00"/>
    <d v="2021-09-12T00:00:00"/>
    <x v="0"/>
    <x v="0"/>
    <d v="2021-10-12T00:00:00"/>
    <n v="940653"/>
    <x v="0"/>
    <s v="C3"/>
    <x v="0"/>
    <s v="Verified"/>
    <n v="13800"/>
    <n v="9.6500000000000002E-2"/>
    <n v="139.58000000000001"/>
    <n v="0.1399"/>
    <n v="6000"/>
    <n v="10"/>
    <n v="2228"/>
  </r>
  <r>
    <n v="864722"/>
    <x v="8"/>
    <x v="0"/>
    <x v="3"/>
    <s v="Cablevision of New York"/>
    <x v="0"/>
    <x v="0"/>
    <x v="10"/>
    <d v="2021-09-13T00:00:00"/>
    <d v="2021-04-13T00:00:00"/>
    <x v="0"/>
    <x v="0"/>
    <d v="2021-05-13T00:00:00"/>
    <n v="1077909"/>
    <x v="0"/>
    <s v="C2"/>
    <x v="0"/>
    <s v="Verified"/>
    <n v="75000"/>
    <n v="3.5200000000000002E-2"/>
    <n v="299.07"/>
    <n v="0.13489999999999999"/>
    <n v="13000"/>
    <n v="14"/>
    <n v="9215"/>
  </r>
  <r>
    <n v="668003"/>
    <x v="13"/>
    <x v="0"/>
    <x v="3"/>
    <s v="Boeing"/>
    <x v="4"/>
    <x v="0"/>
    <x v="42"/>
    <d v="2021-09-15T00:00:00"/>
    <d v="2021-04-15T00:00:00"/>
    <x v="0"/>
    <x v="0"/>
    <d v="2021-05-15T00:00:00"/>
    <n v="853976"/>
    <x v="0"/>
    <s v="D3"/>
    <x v="0"/>
    <s v="Verified"/>
    <n v="82992"/>
    <n v="0.18"/>
    <n v="459.6"/>
    <n v="0.15279999999999999"/>
    <n v="19200"/>
    <n v="28"/>
    <n v="23367"/>
  </r>
  <r>
    <n v="670575"/>
    <x v="5"/>
    <x v="0"/>
    <x v="4"/>
    <s v="Department of Children &amp; Families"/>
    <x v="1"/>
    <x v="0"/>
    <x v="0"/>
    <d v="2021-04-14T00:00:00"/>
    <d v="2021-03-14T00:00:00"/>
    <x v="0"/>
    <x v="0"/>
    <d v="2021-04-14T00:00:00"/>
    <n v="857273"/>
    <x v="0"/>
    <s v="E3"/>
    <x v="0"/>
    <s v="Verified"/>
    <n v="53000"/>
    <n v="0.1431"/>
    <n v="403.84"/>
    <n v="0.1714"/>
    <n v="16200"/>
    <n v="13"/>
    <n v="14845"/>
  </r>
  <r>
    <n v="695127"/>
    <x v="8"/>
    <x v="0"/>
    <x v="5"/>
    <s v="board of ed"/>
    <x v="1"/>
    <x v="0"/>
    <x v="42"/>
    <d v="2021-04-16T00:00:00"/>
    <d v="2021-03-15T00:00:00"/>
    <x v="0"/>
    <x v="0"/>
    <d v="2021-04-15T00:00:00"/>
    <n v="886162"/>
    <x v="0"/>
    <s v="E4"/>
    <x v="0"/>
    <s v="Verified"/>
    <n v="58000"/>
    <n v="0.21410000000000001"/>
    <n v="150.77000000000001"/>
    <n v="0.17510000000000001"/>
    <n v="6000"/>
    <n v="47"/>
    <n v="6785"/>
  </r>
  <r>
    <n v="680891"/>
    <x v="18"/>
    <x v="0"/>
    <x v="9"/>
    <s v="Nissan North America"/>
    <x v="1"/>
    <x v="0"/>
    <x v="0"/>
    <d v="2021-12-15T00:00:00"/>
    <d v="2021-05-15T00:00:00"/>
    <x v="0"/>
    <x v="0"/>
    <d v="2021-06-15T00:00:00"/>
    <n v="869819"/>
    <x v="0"/>
    <s v="E4"/>
    <x v="0"/>
    <s v="Verified"/>
    <n v="88000"/>
    <n v="7.6200000000000004E-2"/>
    <n v="542.76"/>
    <n v="0.17510000000000001"/>
    <n v="21600"/>
    <n v="24"/>
    <n v="28049"/>
  </r>
  <r>
    <n v="989786"/>
    <x v="19"/>
    <x v="0"/>
    <x v="5"/>
    <s v="Kroger"/>
    <x v="1"/>
    <x v="0"/>
    <x v="13"/>
    <d v="2021-07-13T00:00:00"/>
    <d v="2021-03-13T00:00:00"/>
    <x v="0"/>
    <x v="0"/>
    <d v="2021-04-13T00:00:00"/>
    <n v="1213555"/>
    <x v="0"/>
    <s v="E2"/>
    <x v="0"/>
    <s v="Verified"/>
    <n v="27600"/>
    <n v="0.1074"/>
    <n v="269.95999999999998"/>
    <n v="0.1903"/>
    <n v="10400"/>
    <n v="15"/>
    <n v="4543"/>
  </r>
  <r>
    <n v="770771"/>
    <x v="4"/>
    <x v="0"/>
    <x v="6"/>
    <s v="Lehigh Valley hospital"/>
    <x v="3"/>
    <x v="1"/>
    <x v="6"/>
    <d v="2021-07-11T00:00:00"/>
    <d v="2021-07-11T00:00:00"/>
    <x v="1"/>
    <x v="1"/>
    <d v="2021-08-11T00:00:00"/>
    <n v="972480"/>
    <x v="0"/>
    <s v="A5"/>
    <x v="0"/>
    <s v="Verified"/>
    <n v="66000"/>
    <n v="0.29730000000000001"/>
    <n v="54.36"/>
    <n v="8.4900000000000003E-2"/>
    <n v="2650"/>
    <n v="52"/>
    <n v="2669"/>
  </r>
  <r>
    <n v="1019919"/>
    <x v="1"/>
    <x v="0"/>
    <x v="2"/>
    <s v="Medline"/>
    <x v="3"/>
    <x v="1"/>
    <x v="22"/>
    <d v="2021-07-13T00:00:00"/>
    <d v="2021-06-13T00:00:00"/>
    <x v="1"/>
    <x v="1"/>
    <d v="2021-07-13T00:00:00"/>
    <n v="1248681"/>
    <x v="0"/>
    <s v="A5"/>
    <x v="0"/>
    <s v="Verified"/>
    <n v="118392"/>
    <n v="9.7500000000000003E-2"/>
    <n v="248.52"/>
    <n v="8.8999999999999996E-2"/>
    <n v="12000"/>
    <n v="24"/>
    <n v="13481"/>
  </r>
  <r>
    <n v="516874"/>
    <x v="0"/>
    <x v="0"/>
    <x v="2"/>
    <s v="Hansgrohe"/>
    <x v="3"/>
    <x v="1"/>
    <x v="27"/>
    <d v="2021-12-14T00:00:00"/>
    <d v="2021-01-15T00:00:00"/>
    <x v="1"/>
    <x v="1"/>
    <d v="2021-02-15T00:00:00"/>
    <n v="667995"/>
    <x v="0"/>
    <s v="A5"/>
    <x v="0"/>
    <s v="Verified"/>
    <n v="234996"/>
    <n v="0.12509999999999999"/>
    <n v="266.39"/>
    <n v="7.8799999999999995E-2"/>
    <n v="20000"/>
    <n v="36"/>
    <n v="15958"/>
  </r>
  <r>
    <n v="552542"/>
    <x v="6"/>
    <x v="0"/>
    <x v="2"/>
    <s v="PROSTEP INC"/>
    <x v="3"/>
    <x v="1"/>
    <x v="43"/>
    <d v="2021-08-15T00:00:00"/>
    <d v="2021-08-15T00:00:00"/>
    <x v="1"/>
    <x v="1"/>
    <d v="2021-09-15T00:00:00"/>
    <n v="711964"/>
    <x v="0"/>
    <s v="A5"/>
    <x v="0"/>
    <s v="Verified"/>
    <n v="168000"/>
    <n v="9.6799999999999997E-2"/>
    <n v="181.98"/>
    <n v="7.8799999999999995E-2"/>
    <n v="9000"/>
    <n v="37"/>
    <n v="10918"/>
  </r>
  <r>
    <n v="679644"/>
    <x v="13"/>
    <x v="0"/>
    <x v="5"/>
    <s v="Microsoft"/>
    <x v="3"/>
    <x v="1"/>
    <x v="0"/>
    <d v="2021-01-15T00:00:00"/>
    <d v="2021-01-15T00:00:00"/>
    <x v="1"/>
    <x v="1"/>
    <d v="2021-02-15T00:00:00"/>
    <n v="868246"/>
    <x v="0"/>
    <s v="A5"/>
    <x v="0"/>
    <s v="Verified"/>
    <n v="98899.39"/>
    <n v="0.1069"/>
    <n v="120.69"/>
    <n v="7.6600000000000001E-2"/>
    <n v="6000"/>
    <n v="12"/>
    <n v="7168"/>
  </r>
  <r>
    <n v="719847"/>
    <x v="28"/>
    <x v="0"/>
    <x v="7"/>
    <s v="Los Lunas Public Schools"/>
    <x v="3"/>
    <x v="1"/>
    <x v="29"/>
    <d v="2021-06-15T00:00:00"/>
    <d v="2021-05-15T00:00:00"/>
    <x v="1"/>
    <x v="1"/>
    <d v="2021-06-15T00:00:00"/>
    <n v="914234"/>
    <x v="0"/>
    <s v="A4"/>
    <x v="0"/>
    <s v="Verified"/>
    <n v="33600"/>
    <n v="7.7499999999999999E-2"/>
    <n v="69.790000000000006"/>
    <n v="7.2900000000000006E-2"/>
    <n v="3500"/>
    <n v="38"/>
    <n v="4161"/>
  </r>
  <r>
    <n v="562812"/>
    <x v="16"/>
    <x v="0"/>
    <x v="4"/>
    <s v="Harvard University"/>
    <x v="3"/>
    <x v="1"/>
    <x v="47"/>
    <d v="2021-08-15T00:00:00"/>
    <d v="2021-09-15T00:00:00"/>
    <x v="1"/>
    <x v="1"/>
    <d v="2021-10-15T00:00:00"/>
    <n v="724205"/>
    <x v="0"/>
    <s v="A5"/>
    <x v="0"/>
    <s v="Verified"/>
    <n v="96000"/>
    <n v="5.3E-3"/>
    <n v="101.1"/>
    <n v="7.8799999999999995E-2"/>
    <n v="5000"/>
    <n v="14"/>
    <n v="6066"/>
  </r>
  <r>
    <n v="518466"/>
    <x v="1"/>
    <x v="0"/>
    <x v="4"/>
    <s v="USDA/NRCS"/>
    <x v="3"/>
    <x v="1"/>
    <x v="27"/>
    <d v="2021-05-11T00:00:00"/>
    <d v="2021-05-11T00:00:00"/>
    <x v="1"/>
    <x v="1"/>
    <d v="2021-06-11T00:00:00"/>
    <n v="670169"/>
    <x v="0"/>
    <s v="A5"/>
    <x v="0"/>
    <s v="Verified"/>
    <n v="63945"/>
    <n v="0.13639999999999999"/>
    <n v="101.1"/>
    <n v="7.8799999999999995E-2"/>
    <n v="5000"/>
    <n v="37"/>
    <n v="5327"/>
  </r>
  <r>
    <n v="587520"/>
    <x v="4"/>
    <x v="0"/>
    <x v="3"/>
    <s v="SAP America Inc"/>
    <x v="3"/>
    <x v="1"/>
    <x v="54"/>
    <d v="2021-02-15T00:00:00"/>
    <d v="2021-02-15T00:00:00"/>
    <x v="1"/>
    <x v="1"/>
    <d v="2021-03-15T00:00:00"/>
    <n v="754831"/>
    <x v="0"/>
    <s v="A5"/>
    <x v="0"/>
    <s v="Verified"/>
    <n v="108396"/>
    <n v="2.7699999999999999E-2"/>
    <n v="161.76"/>
    <n v="7.8799999999999995E-2"/>
    <n v="8000"/>
    <n v="16"/>
    <n v="9671"/>
  </r>
  <r>
    <n v="516805"/>
    <x v="2"/>
    <x v="0"/>
    <x v="10"/>
    <s v="ConocoPhillips"/>
    <x v="3"/>
    <x v="1"/>
    <x v="27"/>
    <d v="2021-01-12T00:00:00"/>
    <d v="2021-01-12T00:00:00"/>
    <x v="1"/>
    <x v="1"/>
    <d v="2021-02-12T00:00:00"/>
    <n v="667915"/>
    <x v="0"/>
    <s v="A5"/>
    <x v="0"/>
    <s v="Verified"/>
    <n v="104860"/>
    <n v="8.0999999999999996E-3"/>
    <n v="101.1"/>
    <n v="7.8799999999999995E-2"/>
    <n v="5000"/>
    <n v="20"/>
    <n v="5544"/>
  </r>
  <r>
    <n v="776743"/>
    <x v="23"/>
    <x v="0"/>
    <x v="3"/>
    <s v="UPS"/>
    <x v="2"/>
    <x v="1"/>
    <x v="6"/>
    <d v="2021-05-16T00:00:00"/>
    <d v="2021-07-15T00:00:00"/>
    <x v="1"/>
    <x v="1"/>
    <d v="2021-08-15T00:00:00"/>
    <n v="979117"/>
    <x v="0"/>
    <s v="B1"/>
    <x v="0"/>
    <s v="Verified"/>
    <n v="91500"/>
    <n v="0.122"/>
    <n v="148.69999999999999"/>
    <n v="9.9900000000000003E-2"/>
    <n v="7000"/>
    <n v="35"/>
    <n v="8843"/>
  </r>
  <r>
    <n v="872797"/>
    <x v="2"/>
    <x v="0"/>
    <x v="3"/>
    <s v="Hensel Phelps Construction Company"/>
    <x v="2"/>
    <x v="1"/>
    <x v="10"/>
    <d v="2021-11-15T00:00:00"/>
    <d v="2021-10-15T00:00:00"/>
    <x v="1"/>
    <x v="1"/>
    <d v="2021-11-15T00:00:00"/>
    <n v="1087011"/>
    <x v="0"/>
    <s v="B1"/>
    <x v="0"/>
    <s v="Verified"/>
    <n v="146760"/>
    <n v="0.2979"/>
    <n v="191.18"/>
    <n v="9.9900000000000003E-2"/>
    <n v="9000"/>
    <n v="35"/>
    <n v="11379"/>
  </r>
  <r>
    <n v="748704"/>
    <x v="26"/>
    <x v="0"/>
    <x v="3"/>
    <s v="3m"/>
    <x v="2"/>
    <x v="1"/>
    <x v="25"/>
    <d v="2021-05-16T00:00:00"/>
    <d v="2021-05-16T00:00:00"/>
    <x v="1"/>
    <x v="1"/>
    <d v="2021-06-16T00:00:00"/>
    <n v="947814"/>
    <x v="0"/>
    <s v="B1"/>
    <x v="0"/>
    <s v="Verified"/>
    <n v="60000"/>
    <n v="9.2399999999999996E-2"/>
    <n v="286.77"/>
    <n v="9.9900000000000003E-2"/>
    <n v="13500"/>
    <n v="35"/>
    <n v="17206"/>
  </r>
  <r>
    <n v="554994"/>
    <x v="1"/>
    <x v="0"/>
    <x v="3"/>
    <s v="City of Thousand Oaks"/>
    <x v="2"/>
    <x v="1"/>
    <x v="47"/>
    <d v="2021-09-13T00:00:00"/>
    <d v="2021-09-13T00:00:00"/>
    <x v="1"/>
    <x v="1"/>
    <d v="2021-10-13T00:00:00"/>
    <n v="714815"/>
    <x v="0"/>
    <s v="B1"/>
    <x v="0"/>
    <s v="Verified"/>
    <n v="72000"/>
    <n v="6.8500000000000005E-2"/>
    <n v="182.2"/>
    <n v="0.1038"/>
    <n v="8500"/>
    <n v="39"/>
    <n v="10527"/>
  </r>
  <r>
    <n v="716447"/>
    <x v="35"/>
    <x v="0"/>
    <x v="3"/>
    <s v="Boeing"/>
    <x v="2"/>
    <x v="1"/>
    <x v="29"/>
    <d v="2021-12-15T00:00:00"/>
    <d v="2021-07-13T00:00:00"/>
    <x v="1"/>
    <x v="1"/>
    <d v="2021-08-13T00:00:00"/>
    <n v="910317"/>
    <x v="0"/>
    <s v="B3"/>
    <x v="0"/>
    <s v="Verified"/>
    <n v="103000"/>
    <n v="0.14249999999999999"/>
    <n v="145.72999999999999"/>
    <n v="0.1037"/>
    <n v="6800"/>
    <n v="17"/>
    <n v="8103"/>
  </r>
  <r>
    <n v="735359"/>
    <x v="19"/>
    <x v="0"/>
    <x v="3"/>
    <s v="City of Columbus"/>
    <x v="2"/>
    <x v="1"/>
    <x v="25"/>
    <d v="2021-09-15T00:00:00"/>
    <d v="2021-08-15T00:00:00"/>
    <x v="1"/>
    <x v="1"/>
    <d v="2021-09-15T00:00:00"/>
    <n v="932052"/>
    <x v="0"/>
    <s v="B3"/>
    <x v="0"/>
    <s v="Verified"/>
    <n v="48000"/>
    <n v="0.21379999999999999"/>
    <n v="235.73"/>
    <n v="0.1037"/>
    <n v="11000"/>
    <n v="16"/>
    <n v="14069"/>
  </r>
  <r>
    <n v="634396"/>
    <x v="17"/>
    <x v="0"/>
    <x v="3"/>
    <s v="U.S. Postal Service"/>
    <x v="2"/>
    <x v="1"/>
    <x v="41"/>
    <d v="2021-05-16T00:00:00"/>
    <d v="2021-06-15T00:00:00"/>
    <x v="1"/>
    <x v="1"/>
    <d v="2021-07-15T00:00:00"/>
    <n v="812710"/>
    <x v="0"/>
    <s v="B4"/>
    <x v="0"/>
    <s v="Verified"/>
    <n v="62000"/>
    <n v="0.1643"/>
    <n v="127.46"/>
    <n v="9.9900000000000003E-2"/>
    <n v="6000"/>
    <n v="21"/>
    <n v="7621"/>
  </r>
  <r>
    <n v="630915"/>
    <x v="1"/>
    <x v="0"/>
    <x v="3"/>
    <s v="Cisco Systems"/>
    <x v="2"/>
    <x v="1"/>
    <x v="41"/>
    <d v="2021-02-13T00:00:00"/>
    <d v="2021-01-13T00:00:00"/>
    <x v="1"/>
    <x v="1"/>
    <d v="2021-02-13T00:00:00"/>
    <n v="808273"/>
    <x v="0"/>
    <s v="B5"/>
    <x v="0"/>
    <s v="Verified"/>
    <n v="124000"/>
    <n v="6.9199999999999998E-2"/>
    <n v="332.09"/>
    <n v="0.1036"/>
    <n v="15500"/>
    <n v="25"/>
    <n v="17959"/>
  </r>
  <r>
    <n v="560949"/>
    <x v="8"/>
    <x v="0"/>
    <x v="10"/>
    <s v="City of Newburgh"/>
    <x v="2"/>
    <x v="1"/>
    <x v="47"/>
    <d v="2021-07-13T00:00:00"/>
    <d v="2021-06-13T00:00:00"/>
    <x v="1"/>
    <x v="1"/>
    <d v="2021-07-13T00:00:00"/>
    <n v="721954"/>
    <x v="0"/>
    <s v="B3"/>
    <x v="0"/>
    <s v="Verified"/>
    <n v="46992"/>
    <n v="0.1507"/>
    <n v="244.19"/>
    <n v="0.11119999999999999"/>
    <n v="11200"/>
    <n v="24"/>
    <n v="13923"/>
  </r>
  <r>
    <n v="739859"/>
    <x v="16"/>
    <x v="0"/>
    <x v="0"/>
    <s v="American Seafoods International"/>
    <x v="2"/>
    <x v="1"/>
    <x v="25"/>
    <d v="2021-01-16T00:00:00"/>
    <d v="2021-09-15T00:00:00"/>
    <x v="1"/>
    <x v="1"/>
    <d v="2021-10-15T00:00:00"/>
    <n v="937478"/>
    <x v="0"/>
    <s v="B5"/>
    <x v="0"/>
    <s v="Verified"/>
    <n v="75000"/>
    <n v="0.26989999999999997"/>
    <n v="366.2"/>
    <n v="0.1111"/>
    <n v="16800"/>
    <n v="15"/>
    <n v="21790"/>
  </r>
  <r>
    <n v="675873"/>
    <x v="18"/>
    <x v="0"/>
    <x v="3"/>
    <s v="nj department of corrections"/>
    <x v="2"/>
    <x v="1"/>
    <x v="0"/>
    <d v="2021-09-15T00:00:00"/>
    <d v="2021-09-15T00:00:00"/>
    <x v="1"/>
    <x v="1"/>
    <d v="2021-10-15T00:00:00"/>
    <n v="863723"/>
    <x v="0"/>
    <s v="B5"/>
    <x v="0"/>
    <s v="Verified"/>
    <n v="86000"/>
    <n v="0.1739"/>
    <n v="283.37"/>
    <n v="0.1111"/>
    <n v="13000"/>
    <n v="19"/>
    <n v="16948"/>
  </r>
  <r>
    <n v="650128"/>
    <x v="11"/>
    <x v="0"/>
    <x v="8"/>
    <s v="Clark County School District"/>
    <x v="2"/>
    <x v="1"/>
    <x v="21"/>
    <d v="2021-04-11T00:00:00"/>
    <d v="2021-03-11T00:00:00"/>
    <x v="1"/>
    <x v="1"/>
    <d v="2021-04-11T00:00:00"/>
    <n v="831659"/>
    <x v="0"/>
    <s v="B4"/>
    <x v="0"/>
    <s v="Verified"/>
    <n v="42000"/>
    <n v="0.1757"/>
    <n v="151.30000000000001"/>
    <n v="0.1074"/>
    <n v="7000"/>
    <n v="12"/>
    <n v="7125"/>
  </r>
  <r>
    <n v="721983"/>
    <x v="28"/>
    <x v="0"/>
    <x v="5"/>
    <s v="US BORDER PATROL"/>
    <x v="2"/>
    <x v="1"/>
    <x v="25"/>
    <d v="2021-05-16T00:00:00"/>
    <d v="2021-06-11T00:00:00"/>
    <x v="1"/>
    <x v="1"/>
    <d v="2021-07-11T00:00:00"/>
    <n v="916754"/>
    <x v="0"/>
    <s v="B3"/>
    <x v="0"/>
    <s v="Verified"/>
    <n v="34200"/>
    <n v="0.22559999999999999"/>
    <n v="119.56"/>
    <n v="0.1099"/>
    <n v="5500"/>
    <n v="46"/>
    <n v="5551"/>
  </r>
  <r>
    <n v="826896"/>
    <x v="22"/>
    <x v="0"/>
    <x v="9"/>
    <s v="harvey  vogel  mfg."/>
    <x v="2"/>
    <x v="1"/>
    <x v="11"/>
    <d v="2021-05-16T00:00:00"/>
    <d v="2021-03-15T00:00:00"/>
    <x v="1"/>
    <x v="1"/>
    <d v="2021-04-15T00:00:00"/>
    <n v="1035808"/>
    <x v="0"/>
    <s v="B3"/>
    <x v="0"/>
    <s v="Verified"/>
    <n v="92000"/>
    <n v="0.2293"/>
    <n v="208.68"/>
    <n v="0.1099"/>
    <n v="9600"/>
    <n v="30"/>
    <n v="12270"/>
  </r>
  <r>
    <n v="705826"/>
    <x v="25"/>
    <x v="0"/>
    <x v="9"/>
    <s v="CHA Consulting, Inc"/>
    <x v="2"/>
    <x v="1"/>
    <x v="42"/>
    <d v="2021-05-15T00:00:00"/>
    <d v="2021-04-15T00:00:00"/>
    <x v="1"/>
    <x v="1"/>
    <d v="2021-05-15T00:00:00"/>
    <n v="897931"/>
    <x v="0"/>
    <s v="B3"/>
    <x v="0"/>
    <s v="Verified"/>
    <n v="59000"/>
    <n v="0.29149999999999998"/>
    <n v="85.72"/>
    <n v="0.1037"/>
    <n v="4000"/>
    <n v="26"/>
    <n v="5092"/>
  </r>
  <r>
    <n v="555040"/>
    <x v="3"/>
    <x v="0"/>
    <x v="1"/>
    <s v="mount sinai hospital"/>
    <x v="2"/>
    <x v="1"/>
    <x v="47"/>
    <d v="2021-05-13T00:00:00"/>
    <d v="2021-05-13T00:00:00"/>
    <x v="1"/>
    <x v="1"/>
    <d v="2021-06-13T00:00:00"/>
    <n v="714866"/>
    <x v="0"/>
    <s v="B1"/>
    <x v="0"/>
    <s v="Verified"/>
    <n v="72000"/>
    <n v="3.3E-3"/>
    <n v="182.2"/>
    <n v="0.1038"/>
    <n v="8500"/>
    <n v="12"/>
    <n v="10383"/>
  </r>
  <r>
    <n v="888241"/>
    <x v="37"/>
    <x v="0"/>
    <x v="8"/>
    <s v="Progressive CAD Designs"/>
    <x v="2"/>
    <x v="1"/>
    <x v="13"/>
    <d v="2021-06-12T00:00:00"/>
    <d v="2021-06-12T00:00:00"/>
    <x v="1"/>
    <x v="1"/>
    <d v="2021-07-12T00:00:00"/>
    <n v="1104595"/>
    <x v="0"/>
    <s v="B4"/>
    <x v="0"/>
    <s v="Verified"/>
    <n v="96000"/>
    <n v="0.2218"/>
    <n v="359.32"/>
    <n v="0.1242"/>
    <n v="16000"/>
    <n v="45"/>
    <n v="16679"/>
  </r>
  <r>
    <n v="621974"/>
    <x v="9"/>
    <x v="0"/>
    <x v="2"/>
    <s v="Giant"/>
    <x v="2"/>
    <x v="1"/>
    <x v="41"/>
    <d v="2021-07-12T00:00:00"/>
    <d v="2021-07-12T00:00:00"/>
    <x v="1"/>
    <x v="1"/>
    <d v="2021-08-12T00:00:00"/>
    <n v="797144"/>
    <x v="0"/>
    <s v="B5"/>
    <x v="0"/>
    <s v="Verified"/>
    <n v="118000"/>
    <n v="4.5199999999999997E-2"/>
    <n v="364.22"/>
    <n v="0.1036"/>
    <n v="17000"/>
    <n v="18"/>
    <n v="19341"/>
  </r>
  <r>
    <n v="723510"/>
    <x v="33"/>
    <x v="0"/>
    <x v="3"/>
    <s v="Domtar"/>
    <x v="2"/>
    <x v="1"/>
    <x v="29"/>
    <d v="2021-04-15T00:00:00"/>
    <d v="2021-11-11T00:00:00"/>
    <x v="1"/>
    <x v="1"/>
    <d v="2021-12-11T00:00:00"/>
    <n v="918504"/>
    <x v="0"/>
    <s v="B4"/>
    <x v="0"/>
    <s v="Verified"/>
    <n v="62000"/>
    <n v="0.20419999999999999"/>
    <n v="86.46"/>
    <n v="0.1074"/>
    <n v="4000"/>
    <n v="28"/>
    <n v="4215"/>
  </r>
  <r>
    <n v="635182"/>
    <x v="38"/>
    <x v="0"/>
    <x v="4"/>
    <s v="U.S. Attorney's Office"/>
    <x v="2"/>
    <x v="1"/>
    <x v="21"/>
    <d v="2021-09-15T00:00:00"/>
    <d v="2021-09-15T00:00:00"/>
    <x v="1"/>
    <x v="1"/>
    <d v="2021-10-15T00:00:00"/>
    <n v="813684"/>
    <x v="0"/>
    <s v="B3"/>
    <x v="0"/>
    <s v="Verified"/>
    <n v="96000"/>
    <n v="0.13569999999999999"/>
    <n v="262.20999999999998"/>
    <n v="9.6199999999999994E-2"/>
    <n v="12450"/>
    <n v="35"/>
    <n v="15714"/>
  </r>
  <r>
    <n v="554595"/>
    <x v="9"/>
    <x v="0"/>
    <x v="5"/>
    <s v="Niebauer Dental Care"/>
    <x v="2"/>
    <x v="1"/>
    <x v="47"/>
    <d v="2021-11-12T00:00:00"/>
    <d v="2021-11-12T00:00:00"/>
    <x v="1"/>
    <x v="1"/>
    <d v="2021-12-12T00:00:00"/>
    <n v="714371"/>
    <x v="0"/>
    <s v="B3"/>
    <x v="0"/>
    <s v="Verified"/>
    <n v="102000"/>
    <n v="0.17910000000000001"/>
    <n v="370.64"/>
    <n v="0.11119999999999999"/>
    <n v="17000"/>
    <n v="27"/>
    <n v="20504"/>
  </r>
  <r>
    <n v="680684"/>
    <x v="31"/>
    <x v="0"/>
    <x v="3"/>
    <s v="ARMY"/>
    <x v="0"/>
    <x v="1"/>
    <x v="0"/>
    <d v="2021-05-16T00:00:00"/>
    <d v="2021-02-15T00:00:00"/>
    <x v="1"/>
    <x v="1"/>
    <d v="2021-03-15T00:00:00"/>
    <n v="869560"/>
    <x v="0"/>
    <s v="C1"/>
    <x v="0"/>
    <s v="Verified"/>
    <n v="96000"/>
    <n v="4.6300000000000001E-2"/>
    <n v="216.87"/>
    <n v="0.1268"/>
    <n v="9600"/>
    <n v="8"/>
    <n v="12830"/>
  </r>
  <r>
    <n v="714938"/>
    <x v="20"/>
    <x v="0"/>
    <x v="9"/>
    <s v="IN N OUT BURGER"/>
    <x v="0"/>
    <x v="1"/>
    <x v="29"/>
    <d v="2021-01-16T00:00:00"/>
    <d v="2021-07-15T00:00:00"/>
    <x v="1"/>
    <x v="1"/>
    <d v="2021-08-15T00:00:00"/>
    <n v="908414"/>
    <x v="0"/>
    <s v="C2"/>
    <x v="0"/>
    <s v="Verified"/>
    <n v="69600"/>
    <n v="0.1384"/>
    <n v="45.57"/>
    <n v="0.13059999999999999"/>
    <n v="2000"/>
    <n v="40"/>
    <n v="2716"/>
  </r>
  <r>
    <n v="811406"/>
    <x v="0"/>
    <x v="0"/>
    <x v="3"/>
    <s v="Meadwestvaco"/>
    <x v="0"/>
    <x v="1"/>
    <x v="44"/>
    <d v="2021-04-15T00:00:00"/>
    <d v="2021-03-14T00:00:00"/>
    <x v="1"/>
    <x v="1"/>
    <d v="2021-04-14T00:00:00"/>
    <n v="1018430"/>
    <x v="0"/>
    <s v="C2"/>
    <x v="0"/>
    <s v="Verified"/>
    <n v="60000"/>
    <n v="0.14299999999999999"/>
    <n v="115.03"/>
    <n v="0.13489999999999999"/>
    <n v="5000"/>
    <n v="43"/>
    <n v="6431"/>
  </r>
  <r>
    <n v="684720"/>
    <x v="4"/>
    <x v="0"/>
    <x v="2"/>
    <s v="Paris Uniform Services"/>
    <x v="0"/>
    <x v="1"/>
    <x v="42"/>
    <d v="2021-12-14T00:00:00"/>
    <d v="2021-12-14T00:00:00"/>
    <x v="1"/>
    <x v="1"/>
    <d v="2022-01-14T00:00:00"/>
    <n v="874230"/>
    <x v="0"/>
    <s v="C3"/>
    <x v="0"/>
    <s v="Verified"/>
    <n v="82500"/>
    <n v="0.1139"/>
    <n v="192.98"/>
    <n v="0.1343"/>
    <n v="8400"/>
    <n v="36"/>
    <n v="11335"/>
  </r>
  <r>
    <n v="1010828"/>
    <x v="25"/>
    <x v="0"/>
    <x v="2"/>
    <s v="AVW Technologies"/>
    <x v="0"/>
    <x v="1"/>
    <x v="22"/>
    <d v="2021-12-11T00:00:00"/>
    <d v="2021-12-11T00:00:00"/>
    <x v="1"/>
    <x v="1"/>
    <d v="2022-01-11T00:00:00"/>
    <n v="1237664"/>
    <x v="0"/>
    <s v="C4"/>
    <x v="0"/>
    <s v="Verified"/>
    <n v="96000"/>
    <n v="0.22839999999999999"/>
    <n v="119.66"/>
    <n v="0.1527"/>
    <n v="5000"/>
    <n v="49"/>
    <n v="5064"/>
  </r>
  <r>
    <n v="1049033"/>
    <x v="1"/>
    <x v="0"/>
    <x v="7"/>
    <s v="Pernsteiner &amp; Sons Fabrication"/>
    <x v="0"/>
    <x v="1"/>
    <x v="12"/>
    <d v="2021-02-16T00:00:00"/>
    <d v="2021-02-16T00:00:00"/>
    <x v="1"/>
    <x v="1"/>
    <d v="2021-03-16T00:00:00"/>
    <n v="1280188"/>
    <x v="0"/>
    <s v="C2"/>
    <x v="0"/>
    <s v="Verified"/>
    <n v="62400"/>
    <n v="0.1656"/>
    <n v="187.27"/>
    <n v="0.14269999999999999"/>
    <n v="8000"/>
    <n v="28"/>
    <n v="11130"/>
  </r>
  <r>
    <n v="727077"/>
    <x v="4"/>
    <x v="0"/>
    <x v="10"/>
    <s v="Maxwell Trucking &amp; Excavating Inc."/>
    <x v="0"/>
    <x v="1"/>
    <x v="29"/>
    <d v="2021-05-15T00:00:00"/>
    <d v="2021-05-15T00:00:00"/>
    <x v="1"/>
    <x v="1"/>
    <d v="2021-06-15T00:00:00"/>
    <n v="922564"/>
    <x v="0"/>
    <s v="C5"/>
    <x v="0"/>
    <s v="Verified"/>
    <n v="49992"/>
    <n v="7.8299999999999995E-2"/>
    <n v="233.57"/>
    <n v="0.14169999999999999"/>
    <n v="10000"/>
    <n v="13"/>
    <n v="13816"/>
  </r>
  <r>
    <n v="558147"/>
    <x v="38"/>
    <x v="0"/>
    <x v="3"/>
    <s v="US Post Office"/>
    <x v="0"/>
    <x v="1"/>
    <x v="47"/>
    <d v="2021-08-15T00:00:00"/>
    <d v="2021-08-15T00:00:00"/>
    <x v="1"/>
    <x v="1"/>
    <d v="2021-09-15T00:00:00"/>
    <n v="718539"/>
    <x v="0"/>
    <s v="C3"/>
    <x v="0"/>
    <s v="Verified"/>
    <n v="39600"/>
    <n v="0.1361"/>
    <n v="69.78"/>
    <n v="0.13980000000000001"/>
    <n v="3000"/>
    <n v="25"/>
    <n v="4186"/>
  </r>
  <r>
    <n v="600550"/>
    <x v="1"/>
    <x v="0"/>
    <x v="8"/>
    <s v="Belkin International Inc"/>
    <x v="0"/>
    <x v="1"/>
    <x v="49"/>
    <d v="2021-11-14T00:00:00"/>
    <d v="2021-11-14T00:00:00"/>
    <x v="1"/>
    <x v="1"/>
    <d v="2021-12-14T00:00:00"/>
    <n v="770781"/>
    <x v="0"/>
    <s v="C1"/>
    <x v="0"/>
    <s v="Verified"/>
    <n v="158400"/>
    <n v="8.1000000000000003E-2"/>
    <n v="351.07"/>
    <n v="0.12230000000000001"/>
    <n v="25000"/>
    <n v="27"/>
    <n v="20798"/>
  </r>
  <r>
    <n v="533488"/>
    <x v="0"/>
    <x v="0"/>
    <x v="8"/>
    <s v="Intercontinental Hotel Group"/>
    <x v="0"/>
    <x v="1"/>
    <x v="51"/>
    <d v="2021-07-10T00:00:00"/>
    <d v="2021-08-10T00:00:00"/>
    <x v="1"/>
    <x v="1"/>
    <d v="2021-09-10T00:00:00"/>
    <n v="689558"/>
    <x v="0"/>
    <s v="C1"/>
    <x v="0"/>
    <s v="Verified"/>
    <n v="80000"/>
    <n v="0.14349999999999999"/>
    <n v="548.91"/>
    <n v="0.1323"/>
    <n v="24000"/>
    <n v="26"/>
    <n v="24265"/>
  </r>
  <r>
    <n v="709112"/>
    <x v="38"/>
    <x v="0"/>
    <x v="4"/>
    <s v="SAIC"/>
    <x v="0"/>
    <x v="1"/>
    <x v="42"/>
    <d v="2021-06-15T00:00:00"/>
    <d v="2021-06-15T00:00:00"/>
    <x v="1"/>
    <x v="1"/>
    <d v="2021-07-15T00:00:00"/>
    <n v="901693"/>
    <x v="0"/>
    <s v="C2"/>
    <x v="0"/>
    <s v="Verified"/>
    <n v="65667"/>
    <n v="0.25459999999999999"/>
    <n v="421.51"/>
    <n v="0.13059999999999999"/>
    <n v="18500"/>
    <n v="32"/>
    <n v="24771"/>
  </r>
  <r>
    <n v="664858"/>
    <x v="32"/>
    <x v="0"/>
    <x v="2"/>
    <m/>
    <x v="0"/>
    <x v="1"/>
    <x v="0"/>
    <d v="2021-09-14T00:00:00"/>
    <d v="2021-09-14T00:00:00"/>
    <x v="1"/>
    <x v="1"/>
    <d v="2021-10-14T00:00:00"/>
    <n v="850098"/>
    <x v="0"/>
    <s v="C4"/>
    <x v="0"/>
    <s v="Verified"/>
    <n v="31920"/>
    <n v="0.10680000000000001"/>
    <n v="347.48"/>
    <n v="0.13800000000000001"/>
    <n v="15000"/>
    <n v="10"/>
    <n v="20279"/>
  </r>
  <r>
    <n v="654915"/>
    <x v="20"/>
    <x v="0"/>
    <x v="2"/>
    <s v="American Express"/>
    <x v="4"/>
    <x v="1"/>
    <x v="21"/>
    <d v="2021-12-12T00:00:00"/>
    <d v="2021-12-11T00:00:00"/>
    <x v="1"/>
    <x v="1"/>
    <d v="2022-01-11T00:00:00"/>
    <n v="837522"/>
    <x v="0"/>
    <s v="D5"/>
    <x v="0"/>
    <s v="Verified"/>
    <n v="37200"/>
    <n v="0.1048"/>
    <n v="535.24"/>
    <n v="0.16020000000000001"/>
    <n v="22000"/>
    <n v="17"/>
    <n v="25046"/>
  </r>
  <r>
    <n v="599877"/>
    <x v="33"/>
    <x v="0"/>
    <x v="9"/>
    <s v="Select Comfort"/>
    <x v="4"/>
    <x v="1"/>
    <x v="50"/>
    <d v="2021-07-15T00:00:00"/>
    <d v="2021-07-15T00:00:00"/>
    <x v="1"/>
    <x v="1"/>
    <d v="2021-08-15T00:00:00"/>
    <n v="769970"/>
    <x v="0"/>
    <s v="D5"/>
    <x v="0"/>
    <s v="Verified"/>
    <n v="84996"/>
    <n v="0.2283"/>
    <n v="154.18"/>
    <n v="0.15570000000000001"/>
    <n v="6400"/>
    <n v="50"/>
    <n v="9217"/>
  </r>
  <r>
    <n v="756869"/>
    <x v="0"/>
    <x v="0"/>
    <x v="1"/>
    <s v="CVS"/>
    <x v="4"/>
    <x v="1"/>
    <x v="25"/>
    <d v="2021-05-16T00:00:00"/>
    <d v="2021-04-14T00:00:00"/>
    <x v="1"/>
    <x v="1"/>
    <d v="2021-05-14T00:00:00"/>
    <n v="956839"/>
    <x v="0"/>
    <s v="D5"/>
    <x v="0"/>
    <s v="Verified"/>
    <n v="204000"/>
    <n v="0.16950000000000001"/>
    <n v="321.5"/>
    <n v="0.1749"/>
    <n v="12800"/>
    <n v="56"/>
    <n v="17948"/>
  </r>
  <r>
    <n v="730003"/>
    <x v="26"/>
    <x v="0"/>
    <x v="6"/>
    <s v="Wal-Mart D.C."/>
    <x v="4"/>
    <x v="1"/>
    <x v="29"/>
    <d v="2021-03-16T00:00:00"/>
    <d v="2021-12-11T00:00:00"/>
    <x v="1"/>
    <x v="1"/>
    <d v="2022-01-11T00:00:00"/>
    <n v="925894"/>
    <x v="0"/>
    <s v="D2"/>
    <x v="0"/>
    <s v="Verified"/>
    <n v="37680"/>
    <n v="0.18729999999999999"/>
    <n v="132.96"/>
    <n v="0.14910000000000001"/>
    <n v="5600"/>
    <n v="18"/>
    <n v="6070"/>
  </r>
  <r>
    <n v="744636"/>
    <x v="23"/>
    <x v="0"/>
    <x v="3"/>
    <s v="Aurora Public Schools"/>
    <x v="4"/>
    <x v="1"/>
    <x v="25"/>
    <d v="2021-02-13T00:00:00"/>
    <d v="2021-01-13T00:00:00"/>
    <x v="1"/>
    <x v="1"/>
    <d v="2021-02-13T00:00:00"/>
    <n v="943127"/>
    <x v="0"/>
    <s v="D2"/>
    <x v="0"/>
    <s v="Verified"/>
    <n v="60000"/>
    <n v="0.19220000000000001"/>
    <n v="151.96"/>
    <n v="0.15989999999999999"/>
    <n v="6250"/>
    <n v="23"/>
    <n v="7728"/>
  </r>
  <r>
    <n v="657025"/>
    <x v="23"/>
    <x v="0"/>
    <x v="9"/>
    <s v="Alamosa Public Schools"/>
    <x v="4"/>
    <x v="1"/>
    <x v="21"/>
    <d v="2021-02-16T00:00:00"/>
    <d v="2021-02-16T00:00:00"/>
    <x v="1"/>
    <x v="1"/>
    <d v="2021-03-16T00:00:00"/>
    <n v="840295"/>
    <x v="0"/>
    <s v="D4"/>
    <x v="0"/>
    <s v="Verified"/>
    <n v="27600"/>
    <n v="0.16830000000000001"/>
    <n v="333.03"/>
    <n v="0.1565"/>
    <n v="13800"/>
    <n v="20"/>
    <n v="19982"/>
  </r>
  <r>
    <n v="584011"/>
    <x v="5"/>
    <x v="0"/>
    <x v="7"/>
    <s v="Mercedes Benz USA"/>
    <x v="1"/>
    <x v="1"/>
    <x v="54"/>
    <d v="2021-04-16T00:00:00"/>
    <d v="2021-10-15T00:00:00"/>
    <x v="1"/>
    <x v="1"/>
    <d v="2021-11-15T00:00:00"/>
    <n v="750430"/>
    <x v="0"/>
    <s v="E1"/>
    <x v="0"/>
    <s v="Verified"/>
    <n v="90000"/>
    <n v="8.8000000000000005E-3"/>
    <n v="245.58"/>
    <n v="0.16450000000000001"/>
    <n v="10000"/>
    <n v="34"/>
    <n v="14735"/>
  </r>
  <r>
    <n v="740988"/>
    <x v="22"/>
    <x v="0"/>
    <x v="4"/>
    <s v="US Bank"/>
    <x v="1"/>
    <x v="1"/>
    <x v="25"/>
    <d v="2021-09-14T00:00:00"/>
    <d v="2021-08-14T00:00:00"/>
    <x v="1"/>
    <x v="1"/>
    <d v="2021-09-14T00:00:00"/>
    <n v="938784"/>
    <x v="0"/>
    <s v="E1"/>
    <x v="0"/>
    <s v="Verified"/>
    <n v="62000"/>
    <n v="0.23960000000000001"/>
    <n v="162.49"/>
    <n v="0.1799"/>
    <n v="6400"/>
    <n v="27"/>
    <n v="9245"/>
  </r>
  <r>
    <n v="713267"/>
    <x v="0"/>
    <x v="0"/>
    <x v="2"/>
    <s v="Scientific Research Corporation"/>
    <x v="1"/>
    <x v="1"/>
    <x v="42"/>
    <d v="2021-11-15T00:00:00"/>
    <d v="2021-11-15T00:00:00"/>
    <x v="1"/>
    <x v="1"/>
    <d v="2021-12-15T00:00:00"/>
    <n v="906471"/>
    <x v="0"/>
    <s v="E3"/>
    <x v="0"/>
    <s v="Verified"/>
    <n v="124800"/>
    <n v="0.15959999999999999"/>
    <n v="373.92"/>
    <n v="0.1714"/>
    <n v="15000"/>
    <n v="23"/>
    <n v="21903"/>
  </r>
  <r>
    <n v="873223"/>
    <x v="21"/>
    <x v="0"/>
    <x v="3"/>
    <s v="Pratt Whitney"/>
    <x v="5"/>
    <x v="1"/>
    <x v="10"/>
    <d v="2021-04-16T00:00:00"/>
    <d v="2021-10-14T00:00:00"/>
    <x v="1"/>
    <x v="1"/>
    <d v="2021-11-14T00:00:00"/>
    <n v="1087516"/>
    <x v="0"/>
    <s v="F2"/>
    <x v="0"/>
    <s v="Verified"/>
    <n v="85000"/>
    <n v="4.9599999999999998E-2"/>
    <n v="805.21"/>
    <n v="0.20619999999999999"/>
    <n v="30000"/>
    <n v="28"/>
    <n v="44764"/>
  </r>
  <r>
    <n v="609588"/>
    <x v="32"/>
    <x v="0"/>
    <x v="4"/>
    <s v="Duke University Health Systems"/>
    <x v="6"/>
    <x v="1"/>
    <x v="49"/>
    <d v="2021-11-15T00:00:00"/>
    <d v="2021-11-15T00:00:00"/>
    <x v="1"/>
    <x v="1"/>
    <d v="2021-12-15T00:00:00"/>
    <n v="781886"/>
    <x v="0"/>
    <s v="G1"/>
    <x v="0"/>
    <s v="Verified"/>
    <n v="71800"/>
    <n v="0.1045"/>
    <n v="394.58"/>
    <n v="0.1966"/>
    <n v="15000"/>
    <n v="16"/>
    <n v="23674"/>
  </r>
  <r>
    <n v="585302"/>
    <x v="10"/>
    <x v="0"/>
    <x v="9"/>
    <s v="US National Park Service"/>
    <x v="2"/>
    <x v="1"/>
    <x v="50"/>
    <d v="2021-10-15T00:00:00"/>
    <d v="2021-10-15T00:00:00"/>
    <x v="1"/>
    <x v="1"/>
    <d v="2021-11-15T00:00:00"/>
    <n v="752034"/>
    <x v="0"/>
    <s v="B3"/>
    <x v="0"/>
    <s v="Verified"/>
    <n v="74760"/>
    <n v="7.9899999999999999E-2"/>
    <n v="152.62"/>
    <n v="0.11119999999999999"/>
    <n v="7000"/>
    <n v="12"/>
    <n v="9157"/>
  </r>
  <r>
    <n v="572016"/>
    <x v="4"/>
    <x v="0"/>
    <x v="7"/>
    <s v="PNC Mortgage"/>
    <x v="2"/>
    <x v="2"/>
    <x v="54"/>
    <d v="2021-05-16T00:00:00"/>
    <d v="2021-07-12T00:00:00"/>
    <x v="1"/>
    <x v="1"/>
    <d v="2021-08-12T00:00:00"/>
    <n v="735771"/>
    <x v="0"/>
    <s v="B4"/>
    <x v="0"/>
    <s v="Verified"/>
    <n v="90000"/>
    <n v="6.0400000000000002E-2"/>
    <n v="549.69000000000005"/>
    <n v="0.1149"/>
    <n v="25000"/>
    <n v="22"/>
    <n v="29534"/>
  </r>
  <r>
    <n v="558418"/>
    <x v="2"/>
    <x v="0"/>
    <x v="3"/>
    <s v="Verizon Business"/>
    <x v="2"/>
    <x v="2"/>
    <x v="47"/>
    <d v="2021-01-16T00:00:00"/>
    <d v="2021-11-10T00:00:00"/>
    <x v="1"/>
    <x v="1"/>
    <d v="2021-12-10T00:00:00"/>
    <n v="718855"/>
    <x v="0"/>
    <s v="B1"/>
    <x v="0"/>
    <s v="Verified"/>
    <n v="78000"/>
    <n v="0.18459999999999999"/>
    <n v="214.35"/>
    <n v="0.1038"/>
    <n v="10000"/>
    <n v="15"/>
    <n v="10256"/>
  </r>
  <r>
    <n v="777445"/>
    <x v="29"/>
    <x v="0"/>
    <x v="0"/>
    <s v="USPS"/>
    <x v="0"/>
    <x v="2"/>
    <x v="6"/>
    <d v="2021-08-14T00:00:00"/>
    <d v="2021-07-14T00:00:00"/>
    <x v="1"/>
    <x v="1"/>
    <d v="2021-08-14T00:00:00"/>
    <n v="979931"/>
    <x v="0"/>
    <s v="C1"/>
    <x v="0"/>
    <s v="Verified"/>
    <n v="55000"/>
    <n v="0.12920000000000001"/>
    <n v="181.99"/>
    <n v="0.12989999999999999"/>
    <n v="8000"/>
    <n v="5"/>
    <n v="9851"/>
  </r>
  <r>
    <n v="515273"/>
    <x v="2"/>
    <x v="0"/>
    <x v="8"/>
    <s v="Shell Oil Company"/>
    <x v="3"/>
    <x v="0"/>
    <x v="27"/>
    <d v="2021-05-15T00:00:00"/>
    <d v="2021-06-15T00:00:00"/>
    <x v="1"/>
    <x v="1"/>
    <d v="2021-07-15T00:00:00"/>
    <n v="664975"/>
    <x v="0"/>
    <s v="A3"/>
    <x v="0"/>
    <s v="Verified"/>
    <n v="70500"/>
    <n v="0.18859999999999999"/>
    <n v="158.94"/>
    <n v="7.1400000000000005E-2"/>
    <n v="8000"/>
    <n v="11"/>
    <n v="9536"/>
  </r>
  <r>
    <n v="552796"/>
    <x v="20"/>
    <x v="0"/>
    <x v="5"/>
    <s v="sears holdings corp"/>
    <x v="2"/>
    <x v="0"/>
    <x v="47"/>
    <d v="2021-05-16T00:00:00"/>
    <d v="2021-08-13T00:00:00"/>
    <x v="1"/>
    <x v="1"/>
    <d v="2021-09-13T00:00:00"/>
    <n v="712305"/>
    <x v="0"/>
    <s v="B1"/>
    <x v="0"/>
    <s v="Verified"/>
    <n v="44400"/>
    <n v="6.2399999999999997E-2"/>
    <n v="98.6"/>
    <n v="0.1038"/>
    <n v="4600"/>
    <n v="7"/>
    <n v="5679"/>
  </r>
  <r>
    <n v="683581"/>
    <x v="1"/>
    <x v="0"/>
    <x v="5"/>
    <s v="Ralphs Grocery Co."/>
    <x v="2"/>
    <x v="0"/>
    <x v="42"/>
    <d v="2021-05-16T00:00:00"/>
    <d v="2021-12-15T00:00:00"/>
    <x v="1"/>
    <x v="1"/>
    <d v="2022-01-15T00:00:00"/>
    <n v="872922"/>
    <x v="0"/>
    <s v="B3"/>
    <x v="0"/>
    <s v="Verified"/>
    <n v="55000"/>
    <n v="0.14749999999999999"/>
    <n v="171.44"/>
    <n v="0.1037"/>
    <n v="8000"/>
    <n v="13"/>
    <n v="10279"/>
  </r>
  <r>
    <n v="658342"/>
    <x v="4"/>
    <x v="0"/>
    <x v="5"/>
    <s v="Vanguard Group"/>
    <x v="2"/>
    <x v="0"/>
    <x v="21"/>
    <d v="2021-02-16T00:00:00"/>
    <d v="2021-02-16T00:00:00"/>
    <x v="1"/>
    <x v="1"/>
    <d v="2021-03-16T00:00:00"/>
    <n v="841969"/>
    <x v="0"/>
    <s v="B5"/>
    <x v="0"/>
    <s v="Verified"/>
    <n v="45000"/>
    <n v="0.13250000000000001"/>
    <n v="196.18"/>
    <n v="0.1111"/>
    <n v="9000"/>
    <n v="19"/>
    <n v="11770"/>
  </r>
  <r>
    <n v="592470"/>
    <x v="8"/>
    <x v="0"/>
    <x v="0"/>
    <s v="24 seven"/>
    <x v="2"/>
    <x v="0"/>
    <x v="50"/>
    <d v="2021-04-13T00:00:00"/>
    <d v="2021-03-13T00:00:00"/>
    <x v="1"/>
    <x v="1"/>
    <d v="2021-04-13T00:00:00"/>
    <n v="760922"/>
    <x v="0"/>
    <s v="B4"/>
    <x v="0"/>
    <s v="Verified"/>
    <n v="57600"/>
    <n v="3.3799999999999997E-2"/>
    <n v="138.53"/>
    <n v="0.1149"/>
    <n v="6300"/>
    <n v="12"/>
    <n v="7718"/>
  </r>
  <r>
    <n v="801564"/>
    <x v="4"/>
    <x v="0"/>
    <x v="4"/>
    <s v="Farmers Insurance (Zurich)"/>
    <x v="2"/>
    <x v="0"/>
    <x v="44"/>
    <d v="2021-05-16T00:00:00"/>
    <d v="2021-04-16T00:00:00"/>
    <x v="1"/>
    <x v="1"/>
    <d v="2021-05-16T00:00:00"/>
    <n v="1007152"/>
    <x v="0"/>
    <s v="B3"/>
    <x v="0"/>
    <s v="Verified"/>
    <n v="60000"/>
    <n v="4.0800000000000003E-2"/>
    <n v="208.68"/>
    <n v="0.1099"/>
    <n v="9600"/>
    <n v="32"/>
    <n v="12495"/>
  </r>
  <r>
    <n v="615166"/>
    <x v="25"/>
    <x v="0"/>
    <x v="7"/>
    <s v="City of Lynchburg"/>
    <x v="2"/>
    <x v="0"/>
    <x v="41"/>
    <d v="2021-08-14T00:00:00"/>
    <d v="2021-08-14T00:00:00"/>
    <x v="1"/>
    <x v="1"/>
    <d v="2021-09-14T00:00:00"/>
    <n v="788847"/>
    <x v="0"/>
    <s v="B5"/>
    <x v="0"/>
    <s v="Verified"/>
    <n v="30600"/>
    <n v="0.1055"/>
    <n v="107.13"/>
    <n v="0.1036"/>
    <n v="5000"/>
    <n v="13"/>
    <n v="6308"/>
  </r>
  <r>
    <n v="665009"/>
    <x v="1"/>
    <x v="0"/>
    <x v="8"/>
    <s v="County of Riverside"/>
    <x v="2"/>
    <x v="0"/>
    <x v="0"/>
    <d v="2021-04-12T00:00:00"/>
    <d v="2021-04-12T00:00:00"/>
    <x v="1"/>
    <x v="1"/>
    <d v="2021-05-12T00:00:00"/>
    <n v="847982"/>
    <x v="0"/>
    <s v="B4"/>
    <x v="0"/>
    <s v="Verified"/>
    <n v="48000"/>
    <n v="0.27950000000000003"/>
    <n v="108.07"/>
    <n v="0.1074"/>
    <n v="5000"/>
    <n v="25"/>
    <n v="5573"/>
  </r>
  <r>
    <n v="894329"/>
    <x v="4"/>
    <x v="0"/>
    <x v="9"/>
    <s v="AP Green"/>
    <x v="0"/>
    <x v="0"/>
    <x v="13"/>
    <d v="2021-03-16T00:00:00"/>
    <d v="2021-11-12T00:00:00"/>
    <x v="1"/>
    <x v="1"/>
    <d v="2021-12-12T00:00:00"/>
    <n v="1142724"/>
    <x v="0"/>
    <s v="C2"/>
    <x v="0"/>
    <s v="Verified"/>
    <n v="43000"/>
    <n v="5.6899999999999999E-2"/>
    <n v="210.68"/>
    <n v="0.14269999999999999"/>
    <n v="9000"/>
    <n v="9"/>
    <n v="10291"/>
  </r>
  <r>
    <n v="852764"/>
    <x v="25"/>
    <x v="0"/>
    <x v="10"/>
    <s v="Booz Allen Hamilton"/>
    <x v="0"/>
    <x v="0"/>
    <x v="11"/>
    <d v="2021-04-12T00:00:00"/>
    <d v="2021-04-12T00:00:00"/>
    <x v="1"/>
    <x v="1"/>
    <d v="2021-05-12T00:00:00"/>
    <n v="1064879"/>
    <x v="0"/>
    <s v="C3"/>
    <x v="0"/>
    <s v="Verified"/>
    <n v="60000"/>
    <n v="3.5200000000000002E-2"/>
    <n v="116.32"/>
    <n v="0.1399"/>
    <n v="5000"/>
    <n v="16"/>
    <n v="5394"/>
  </r>
  <r>
    <n v="596577"/>
    <x v="0"/>
    <x v="0"/>
    <x v="8"/>
    <s v="Capgemini"/>
    <x v="4"/>
    <x v="0"/>
    <x v="50"/>
    <d v="2021-05-16T00:00:00"/>
    <d v="2021-10-15T00:00:00"/>
    <x v="1"/>
    <x v="1"/>
    <d v="2021-11-15T00:00:00"/>
    <n v="765809"/>
    <x v="0"/>
    <s v="D4"/>
    <x v="0"/>
    <s v="Verified"/>
    <n v="64000"/>
    <n v="0.2261"/>
    <n v="150.61000000000001"/>
    <n v="0.1595"/>
    <n v="6200"/>
    <n v="16"/>
    <n v="9036"/>
  </r>
  <r>
    <n v="591029"/>
    <x v="5"/>
    <x v="0"/>
    <x v="2"/>
    <s v="Aetna"/>
    <x v="4"/>
    <x v="0"/>
    <x v="50"/>
    <d v="2021-11-15T00:00:00"/>
    <d v="2021-11-15T00:00:00"/>
    <x v="1"/>
    <x v="1"/>
    <d v="2021-12-15T00:00:00"/>
    <n v="759128"/>
    <x v="0"/>
    <s v="D5"/>
    <x v="0"/>
    <s v="Verified"/>
    <n v="38760"/>
    <n v="0.14119999999999999"/>
    <n v="342.84"/>
    <n v="0.16320000000000001"/>
    <n v="14000"/>
    <n v="7"/>
    <n v="20570"/>
  </r>
  <r>
    <n v="622199"/>
    <x v="1"/>
    <x v="0"/>
    <x v="2"/>
    <s v="nestle waters (arrowhead)"/>
    <x v="4"/>
    <x v="0"/>
    <x v="41"/>
    <d v="2021-05-16T00:00:00"/>
    <d v="2021-07-15T00:00:00"/>
    <x v="1"/>
    <x v="1"/>
    <d v="2021-08-15T00:00:00"/>
    <n v="797421"/>
    <x v="0"/>
    <s v="D5"/>
    <x v="0"/>
    <s v="Verified"/>
    <n v="51600"/>
    <n v="2.5100000000000001E-2"/>
    <n v="289.08999999999997"/>
    <n v="0.15570000000000001"/>
    <n v="12000"/>
    <n v="9"/>
    <n v="17293"/>
  </r>
  <r>
    <n v="630843"/>
    <x v="16"/>
    <x v="0"/>
    <x v="2"/>
    <s v="CVS"/>
    <x v="1"/>
    <x v="0"/>
    <x v="41"/>
    <d v="2021-06-12T00:00:00"/>
    <d v="2021-03-12T00:00:00"/>
    <x v="1"/>
    <x v="1"/>
    <d v="2021-04-12T00:00:00"/>
    <n v="801616"/>
    <x v="0"/>
    <s v="E5"/>
    <x v="0"/>
    <s v="Verified"/>
    <n v="18000"/>
    <n v="0.17199999999999999"/>
    <n v="119.16"/>
    <n v="0.17430000000000001"/>
    <n v="4750"/>
    <n v="16"/>
    <n v="5703"/>
  </r>
  <r>
    <n v="597226"/>
    <x v="1"/>
    <x v="0"/>
    <x v="8"/>
    <s v="Best Buy"/>
    <x v="1"/>
    <x v="0"/>
    <x v="50"/>
    <d v="2021-12-14T00:00:00"/>
    <d v="2021-12-14T00:00:00"/>
    <x v="1"/>
    <x v="1"/>
    <d v="2022-01-14T00:00:00"/>
    <n v="766589"/>
    <x v="0"/>
    <s v="E3"/>
    <x v="0"/>
    <s v="Verified"/>
    <n v="22800"/>
    <n v="0.16109999999999999"/>
    <n v="113.55"/>
    <n v="0.1719"/>
    <n v="4550"/>
    <n v="15"/>
    <n v="6725"/>
  </r>
  <r>
    <n v="643662"/>
    <x v="2"/>
    <x v="0"/>
    <x v="3"/>
    <s v="AT&amp;T"/>
    <x v="2"/>
    <x v="1"/>
    <x v="21"/>
    <d v="2021-01-14T00:00:00"/>
    <d v="2021-01-14T00:00:00"/>
    <x v="1"/>
    <x v="1"/>
    <d v="2021-02-14T00:00:00"/>
    <n v="823733"/>
    <x v="0"/>
    <s v="B4"/>
    <x v="0"/>
    <s v="Verified"/>
    <n v="70200"/>
    <n v="2.9899999999999999E-2"/>
    <n v="224.11"/>
    <n v="9.9900000000000003E-2"/>
    <n v="10550"/>
    <n v="20"/>
    <n v="12926"/>
  </r>
  <r>
    <n v="556893"/>
    <x v="16"/>
    <x v="0"/>
    <x v="5"/>
    <s v="walmart"/>
    <x v="4"/>
    <x v="1"/>
    <x v="47"/>
    <d v="2021-09-14T00:00:00"/>
    <d v="2021-02-14T00:00:00"/>
    <x v="1"/>
    <x v="1"/>
    <d v="2021-03-14T00:00:00"/>
    <n v="717046"/>
    <x v="0"/>
    <s v="D2"/>
    <x v="0"/>
    <s v="Verified"/>
    <n v="27000"/>
    <n v="8.8999999999999999E-3"/>
    <n v="167.31"/>
    <n v="0.15210000000000001"/>
    <n v="7000"/>
    <n v="13"/>
    <n v="9705"/>
  </r>
  <r>
    <n v="866432"/>
    <x v="0"/>
    <x v="0"/>
    <x v="9"/>
    <s v="Golden Bell Management"/>
    <x v="3"/>
    <x v="1"/>
    <x v="10"/>
    <d v="2021-05-16T00:00:00"/>
    <d v="2021-05-16T00:00:00"/>
    <x v="2"/>
    <x v="1"/>
    <d v="2021-06-16T00:00:00"/>
    <n v="1079804"/>
    <x v="0"/>
    <s v="A5"/>
    <x v="0"/>
    <s v="Not Verified"/>
    <n v="70800"/>
    <n v="7.7799999999999994E-2"/>
    <n v="153.84"/>
    <n v="8.4900000000000003E-2"/>
    <n v="7500"/>
    <n v="32"/>
    <n v="8604"/>
  </r>
  <r>
    <n v="818608"/>
    <x v="11"/>
    <x v="0"/>
    <x v="3"/>
    <s v="Veoila Transportation"/>
    <x v="2"/>
    <x v="1"/>
    <x v="11"/>
    <d v="2021-05-16T00:00:00"/>
    <d v="2021-05-16T00:00:00"/>
    <x v="2"/>
    <x v="1"/>
    <d v="2021-06-16T00:00:00"/>
    <n v="1026572"/>
    <x v="0"/>
    <s v="B1"/>
    <x v="0"/>
    <s v="Not Verified"/>
    <n v="48000"/>
    <n v="0.191"/>
    <n v="208.18"/>
    <n v="9.9900000000000003E-2"/>
    <n v="9800"/>
    <n v="25"/>
    <n v="11855"/>
  </r>
  <r>
    <n v="795595"/>
    <x v="16"/>
    <x v="0"/>
    <x v="3"/>
    <s v="atlantic express"/>
    <x v="2"/>
    <x v="1"/>
    <x v="44"/>
    <d v="2021-04-16T00:00:00"/>
    <d v="2021-05-16T00:00:00"/>
    <x v="2"/>
    <x v="1"/>
    <d v="2021-06-16T00:00:00"/>
    <n v="1000346"/>
    <x v="0"/>
    <s v="B2"/>
    <x v="0"/>
    <s v="Not Verified"/>
    <n v="53280"/>
    <n v="7.8399999999999997E-2"/>
    <n v="301.54000000000002"/>
    <n v="0.10589999999999999"/>
    <n v="14000"/>
    <n v="14"/>
    <n v="17438"/>
  </r>
  <r>
    <n v="870433"/>
    <x v="35"/>
    <x v="0"/>
    <x v="8"/>
    <s v="Topeka Ear Nose &amp; Throat"/>
    <x v="2"/>
    <x v="1"/>
    <x v="10"/>
    <d v="2021-05-16T00:00:00"/>
    <d v="2021-05-16T00:00:00"/>
    <x v="2"/>
    <x v="1"/>
    <d v="2021-06-16T00:00:00"/>
    <n v="1084412"/>
    <x v="0"/>
    <s v="B2"/>
    <x v="0"/>
    <s v="Not Verified"/>
    <n v="33360"/>
    <n v="1.7999999999999999E-2"/>
    <n v="116.31"/>
    <n v="0.10589999999999999"/>
    <n v="5400"/>
    <n v="26"/>
    <n v="6483"/>
  </r>
  <r>
    <n v="815918"/>
    <x v="32"/>
    <x v="0"/>
    <x v="8"/>
    <s v="Hoist and Crane Systems Inc"/>
    <x v="2"/>
    <x v="1"/>
    <x v="44"/>
    <d v="2021-05-16T00:00:00"/>
    <d v="2021-05-16T00:00:00"/>
    <x v="2"/>
    <x v="1"/>
    <d v="2021-06-16T00:00:00"/>
    <n v="1023625"/>
    <x v="0"/>
    <s v="B3"/>
    <x v="0"/>
    <s v="Not Verified"/>
    <n v="53640"/>
    <n v="0.19109999999999999"/>
    <n v="130.43"/>
    <n v="0.1099"/>
    <n v="6000"/>
    <n v="22"/>
    <n v="7417"/>
  </r>
  <r>
    <n v="883080"/>
    <x v="8"/>
    <x v="0"/>
    <x v="7"/>
    <s v="nysdoc"/>
    <x v="2"/>
    <x v="1"/>
    <x v="10"/>
    <d v="2021-05-16T00:00:00"/>
    <d v="2021-05-16T00:00:00"/>
    <x v="2"/>
    <x v="1"/>
    <d v="2021-06-16T00:00:00"/>
    <n v="1098342"/>
    <x v="0"/>
    <s v="B1"/>
    <x v="0"/>
    <s v="Not Verified"/>
    <n v="51721"/>
    <n v="0.27729999999999999"/>
    <n v="159.03"/>
    <n v="9.9099999999999994E-2"/>
    <n v="7500"/>
    <n v="38"/>
    <n v="8746"/>
  </r>
  <r>
    <n v="787054"/>
    <x v="26"/>
    <x v="0"/>
    <x v="3"/>
    <s v="His Brush Painting Company"/>
    <x v="2"/>
    <x v="1"/>
    <x v="6"/>
    <d v="2021-05-16T00:00:00"/>
    <d v="2021-05-16T00:00:00"/>
    <x v="2"/>
    <x v="1"/>
    <d v="2021-06-16T00:00:00"/>
    <n v="990553"/>
    <x v="0"/>
    <s v="B4"/>
    <x v="0"/>
    <s v="Not Verified"/>
    <n v="84000"/>
    <n v="8.1000000000000003E-2"/>
    <n v="21.99"/>
    <n v="0.1149"/>
    <n v="1000"/>
    <n v="26"/>
    <n v="1264"/>
  </r>
  <r>
    <n v="798045"/>
    <x v="25"/>
    <x v="0"/>
    <x v="4"/>
    <s v="Southeastern Freight Lines"/>
    <x v="2"/>
    <x v="1"/>
    <x v="44"/>
    <d v="2021-05-16T00:00:00"/>
    <d v="2021-05-16T00:00:00"/>
    <x v="2"/>
    <x v="1"/>
    <d v="2021-06-16T00:00:00"/>
    <n v="1003122"/>
    <x v="0"/>
    <s v="B1"/>
    <x v="0"/>
    <s v="Not Verified"/>
    <n v="55200"/>
    <n v="0.10150000000000001"/>
    <n v="169.94"/>
    <n v="9.9900000000000003E-2"/>
    <n v="8000"/>
    <n v="30"/>
    <n v="9848"/>
  </r>
  <r>
    <n v="846546"/>
    <x v="10"/>
    <x v="0"/>
    <x v="3"/>
    <s v="midwest family"/>
    <x v="2"/>
    <x v="1"/>
    <x v="11"/>
    <d v="2021-05-16T00:00:00"/>
    <d v="2021-05-16T00:00:00"/>
    <x v="2"/>
    <x v="1"/>
    <d v="2021-06-16T00:00:00"/>
    <n v="1057947"/>
    <x v="0"/>
    <s v="B1"/>
    <x v="0"/>
    <s v="Not Verified"/>
    <n v="72000"/>
    <n v="7.5499999999999998E-2"/>
    <n v="95.59"/>
    <n v="9.9900000000000003E-2"/>
    <n v="4500"/>
    <n v="41"/>
    <n v="5444"/>
  </r>
  <r>
    <n v="775351"/>
    <x v="23"/>
    <x v="0"/>
    <x v="7"/>
    <s v="Del Mar Carpet One"/>
    <x v="2"/>
    <x v="1"/>
    <x v="6"/>
    <d v="2021-05-16T00:00:00"/>
    <d v="2021-05-16T00:00:00"/>
    <x v="2"/>
    <x v="1"/>
    <d v="2021-06-16T00:00:00"/>
    <n v="977598"/>
    <x v="0"/>
    <s v="B3"/>
    <x v="0"/>
    <s v="Not Verified"/>
    <n v="50000"/>
    <n v="2.8299999999999999E-2"/>
    <n v="65.22"/>
    <n v="0.1099"/>
    <n v="3000"/>
    <n v="23"/>
    <n v="3837"/>
  </r>
  <r>
    <n v="839198"/>
    <x v="35"/>
    <x v="0"/>
    <x v="5"/>
    <s v="Clay County Medical Center"/>
    <x v="2"/>
    <x v="1"/>
    <x v="11"/>
    <d v="2021-05-16T00:00:00"/>
    <d v="2021-05-16T00:00:00"/>
    <x v="2"/>
    <x v="1"/>
    <d v="2021-06-16T00:00:00"/>
    <n v="1049353"/>
    <x v="0"/>
    <s v="B1"/>
    <x v="0"/>
    <s v="Not Verified"/>
    <n v="36000"/>
    <n v="0.26200000000000001"/>
    <n v="38.24"/>
    <n v="9.9900000000000003E-2"/>
    <n v="1800"/>
    <n v="32"/>
    <n v="2178"/>
  </r>
  <r>
    <n v="1034346"/>
    <x v="19"/>
    <x v="0"/>
    <x v="3"/>
    <s v="Coastal Pet Products"/>
    <x v="2"/>
    <x v="1"/>
    <x v="12"/>
    <d v="2021-05-16T00:00:00"/>
    <d v="2021-05-16T00:00:00"/>
    <x v="2"/>
    <x v="1"/>
    <d v="2021-06-16T00:00:00"/>
    <n v="1263946"/>
    <x v="0"/>
    <s v="B2"/>
    <x v="0"/>
    <s v="Not Verified"/>
    <n v="64800"/>
    <n v="0.2661"/>
    <n v="323.52999999999997"/>
    <n v="0.1065"/>
    <n v="15000"/>
    <n v="32"/>
    <n v="17113"/>
  </r>
  <r>
    <n v="823960"/>
    <x v="2"/>
    <x v="0"/>
    <x v="3"/>
    <s v="ConocoPhillips"/>
    <x v="2"/>
    <x v="1"/>
    <x v="11"/>
    <d v="2021-05-16T00:00:00"/>
    <d v="2021-05-16T00:00:00"/>
    <x v="2"/>
    <x v="1"/>
    <d v="2021-06-16T00:00:00"/>
    <n v="1032564"/>
    <x v="0"/>
    <s v="B5"/>
    <x v="0"/>
    <s v="Not Verified"/>
    <n v="93000"/>
    <n v="0.14119999999999999"/>
    <n v="222.4"/>
    <n v="0.11990000000000001"/>
    <n v="10000"/>
    <n v="18"/>
    <n v="12649"/>
  </r>
  <r>
    <n v="1046480"/>
    <x v="4"/>
    <x v="0"/>
    <x v="8"/>
    <s v="Equipment Transport LLC."/>
    <x v="2"/>
    <x v="1"/>
    <x v="12"/>
    <d v="2021-06-14T00:00:00"/>
    <d v="2021-05-16T00:00:00"/>
    <x v="2"/>
    <x v="1"/>
    <d v="2021-06-16T00:00:00"/>
    <n v="1277523"/>
    <x v="0"/>
    <s v="B4"/>
    <x v="0"/>
    <s v="Not Verified"/>
    <n v="106800"/>
    <n v="6.6000000000000003E-2"/>
    <n v="67.38"/>
    <n v="0.1242"/>
    <n v="3000"/>
    <n v="46"/>
    <n v="3567"/>
  </r>
  <r>
    <n v="984397"/>
    <x v="18"/>
    <x v="0"/>
    <x v="8"/>
    <s v="medtech group"/>
    <x v="0"/>
    <x v="1"/>
    <x v="13"/>
    <d v="2021-05-16T00:00:00"/>
    <d v="2021-05-16T00:00:00"/>
    <x v="2"/>
    <x v="1"/>
    <d v="2021-06-16T00:00:00"/>
    <n v="1207994"/>
    <x v="0"/>
    <s v="C2"/>
    <x v="0"/>
    <s v="Not Verified"/>
    <n v="88000"/>
    <n v="0.12740000000000001"/>
    <n v="234.09"/>
    <n v="0.14269999999999999"/>
    <n v="10000"/>
    <n v="21"/>
    <n v="12865"/>
  </r>
  <r>
    <n v="915455"/>
    <x v="9"/>
    <x v="0"/>
    <x v="8"/>
    <s v="Embassy of Italy"/>
    <x v="4"/>
    <x v="1"/>
    <x v="13"/>
    <d v="2021-04-16T00:00:00"/>
    <d v="2021-05-16T00:00:00"/>
    <x v="2"/>
    <x v="1"/>
    <d v="2021-06-16T00:00:00"/>
    <n v="1136006"/>
    <x v="0"/>
    <s v="D3"/>
    <x v="0"/>
    <s v="Not Verified"/>
    <n v="90000"/>
    <n v="0.16830000000000001"/>
    <n v="299.98"/>
    <n v="0.17269999999999999"/>
    <n v="12000"/>
    <n v="12"/>
    <n v="16156"/>
  </r>
  <r>
    <n v="754416"/>
    <x v="5"/>
    <x v="0"/>
    <x v="4"/>
    <s v="glades health care"/>
    <x v="3"/>
    <x v="2"/>
    <x v="25"/>
    <d v="2021-05-16T00:00:00"/>
    <d v="2021-04-16T00:00:00"/>
    <x v="2"/>
    <x v="1"/>
    <d v="2021-05-16T00:00:00"/>
    <n v="954133"/>
    <x v="0"/>
    <s v="A5"/>
    <x v="0"/>
    <s v="Not Verified"/>
    <n v="41520"/>
    <n v="0.1139"/>
    <n v="82.05"/>
    <n v="8.4900000000000003E-2"/>
    <n v="4000"/>
    <n v="18"/>
    <n v="4831"/>
  </r>
  <r>
    <n v="855539"/>
    <x v="19"/>
    <x v="0"/>
    <x v="10"/>
    <s v="brightwood"/>
    <x v="2"/>
    <x v="2"/>
    <x v="11"/>
    <d v="2021-05-16T00:00:00"/>
    <d v="2021-05-16T00:00:00"/>
    <x v="2"/>
    <x v="1"/>
    <d v="2021-06-16T00:00:00"/>
    <n v="1067857"/>
    <x v="0"/>
    <s v="B4"/>
    <x v="0"/>
    <s v="Not Verified"/>
    <n v="60000"/>
    <n v="0.1062"/>
    <n v="112.14"/>
    <n v="0.1149"/>
    <n v="5100"/>
    <n v="30"/>
    <n v="6251"/>
  </r>
  <r>
    <n v="1044826"/>
    <x v="20"/>
    <x v="0"/>
    <x v="6"/>
    <s v="Autozone"/>
    <x v="2"/>
    <x v="2"/>
    <x v="22"/>
    <d v="2021-05-16T00:00:00"/>
    <d v="2021-05-16T00:00:00"/>
    <x v="2"/>
    <x v="1"/>
    <d v="2021-06-16T00:00:00"/>
    <n v="1275196"/>
    <x v="0"/>
    <s v="B5"/>
    <x v="0"/>
    <s v="Not Verified"/>
    <n v="33840"/>
    <n v="0.1482"/>
    <n v="56.49"/>
    <n v="0.12690000000000001"/>
    <n v="2500"/>
    <n v="11"/>
    <n v="2987"/>
  </r>
  <r>
    <n v="1015527"/>
    <x v="2"/>
    <x v="0"/>
    <x v="8"/>
    <s v="East side showroom"/>
    <x v="2"/>
    <x v="0"/>
    <x v="22"/>
    <d v="2021-05-16T00:00:00"/>
    <d v="2021-05-16T00:00:00"/>
    <x v="2"/>
    <x v="1"/>
    <d v="2021-06-16T00:00:00"/>
    <n v="1243195"/>
    <x v="0"/>
    <s v="B1"/>
    <x v="0"/>
    <s v="Not Verified"/>
    <n v="40000"/>
    <n v="1.29E-2"/>
    <n v="254.44"/>
    <n v="9.9099999999999994E-2"/>
    <n v="12000"/>
    <n v="7"/>
    <n v="13739"/>
  </r>
  <r>
    <n v="801073"/>
    <x v="8"/>
    <x v="0"/>
    <x v="7"/>
    <s v="Pool &amp; Spa Rx"/>
    <x v="2"/>
    <x v="0"/>
    <x v="44"/>
    <d v="2021-05-16T00:00:00"/>
    <d v="2021-05-16T00:00:00"/>
    <x v="2"/>
    <x v="1"/>
    <d v="2021-06-16T00:00:00"/>
    <n v="1006619"/>
    <x v="0"/>
    <s v="B3"/>
    <x v="0"/>
    <s v="Not Verified"/>
    <n v="33600"/>
    <n v="0.17430000000000001"/>
    <n v="54.35"/>
    <n v="0.1099"/>
    <n v="2500"/>
    <n v="9"/>
    <n v="3145"/>
  </r>
  <r>
    <n v="728422"/>
    <x v="8"/>
    <x v="0"/>
    <x v="10"/>
    <s v="new york container terminal"/>
    <x v="2"/>
    <x v="0"/>
    <x v="29"/>
    <d v="2021-04-16T00:00:00"/>
    <d v="2021-05-16T00:00:00"/>
    <x v="2"/>
    <x v="1"/>
    <d v="2021-06-16T00:00:00"/>
    <n v="924106"/>
    <x v="0"/>
    <s v="B2"/>
    <x v="0"/>
    <s v="Not Verified"/>
    <n v="66000"/>
    <n v="4.8399999999999999E-2"/>
    <n v="198.66"/>
    <n v="0.1"/>
    <n v="9350"/>
    <n v="7"/>
    <n v="11906"/>
  </r>
  <r>
    <n v="757710"/>
    <x v="22"/>
    <x v="0"/>
    <x v="6"/>
    <m/>
    <x v="0"/>
    <x v="0"/>
    <x v="25"/>
    <d v="2021-05-16T00:00:00"/>
    <d v="2021-05-16T00:00:00"/>
    <x v="2"/>
    <x v="1"/>
    <d v="2021-06-16T00:00:00"/>
    <n v="957779"/>
    <x v="0"/>
    <s v="C5"/>
    <x v="0"/>
    <s v="Not Verified"/>
    <n v="32400"/>
    <n v="0.2122"/>
    <n v="143.47"/>
    <n v="0.15229999999999999"/>
    <n v="6000"/>
    <n v="15"/>
    <n v="8438"/>
  </r>
  <r>
    <n v="1012582"/>
    <x v="1"/>
    <x v="0"/>
    <x v="1"/>
    <s v="SunnySide Nursing Center"/>
    <x v="0"/>
    <x v="0"/>
    <x v="22"/>
    <d v="2021-05-16T00:00:00"/>
    <d v="2021-05-16T00:00:00"/>
    <x v="2"/>
    <x v="1"/>
    <d v="2021-06-16T00:00:00"/>
    <n v="1239510"/>
    <x v="0"/>
    <s v="C4"/>
    <x v="0"/>
    <s v="Not Verified"/>
    <n v="19200"/>
    <n v="7.1300000000000002E-2"/>
    <n v="95.73"/>
    <n v="0.1527"/>
    <n v="4000"/>
    <n v="8"/>
    <n v="5151"/>
  </r>
  <r>
    <n v="825167"/>
    <x v="38"/>
    <x v="0"/>
    <x v="3"/>
    <s v="army fleet support"/>
    <x v="4"/>
    <x v="0"/>
    <x v="44"/>
    <d v="2021-05-16T00:00:00"/>
    <d v="2021-05-16T00:00:00"/>
    <x v="2"/>
    <x v="1"/>
    <d v="2021-06-16T00:00:00"/>
    <n v="1033930"/>
    <x v="0"/>
    <s v="D3"/>
    <x v="0"/>
    <s v="Not Verified"/>
    <n v="96000"/>
    <n v="0.15529999999999999"/>
    <n v="245.8"/>
    <n v="0.16489999999999999"/>
    <n v="10000"/>
    <n v="17"/>
    <n v="13994"/>
  </r>
  <r>
    <n v="825531"/>
    <x v="19"/>
    <x v="0"/>
    <x v="6"/>
    <s v="Estes Express Lines"/>
    <x v="4"/>
    <x v="0"/>
    <x v="44"/>
    <d v="2021-05-16T00:00:00"/>
    <d v="2021-05-16T00:00:00"/>
    <x v="2"/>
    <x v="1"/>
    <d v="2021-06-16T00:00:00"/>
    <n v="1034332"/>
    <x v="0"/>
    <s v="D4"/>
    <x v="0"/>
    <s v="Not Verified"/>
    <n v="30000"/>
    <n v="5.5599999999999997E-2"/>
    <n v="247.94"/>
    <n v="0.16889999999999999"/>
    <n v="10000"/>
    <n v="17"/>
    <n v="14103"/>
  </r>
  <r>
    <n v="814974"/>
    <x v="5"/>
    <x v="0"/>
    <x v="8"/>
    <s v="Saruski Design Studio"/>
    <x v="1"/>
    <x v="0"/>
    <x v="44"/>
    <d v="2021-05-16T00:00:00"/>
    <d v="2021-05-16T00:00:00"/>
    <x v="2"/>
    <x v="1"/>
    <d v="2021-06-16T00:00:00"/>
    <n v="1022557"/>
    <x v="0"/>
    <s v="E1"/>
    <x v="0"/>
    <s v="Not Verified"/>
    <n v="49200"/>
    <n v="0.1963"/>
    <n v="165.03"/>
    <n v="0.1799"/>
    <n v="6500"/>
    <n v="30"/>
    <n v="9385"/>
  </r>
  <r>
    <n v="804708"/>
    <x v="19"/>
    <x v="0"/>
    <x v="0"/>
    <s v="millers chevron"/>
    <x v="0"/>
    <x v="2"/>
    <x v="44"/>
    <d v="2021-05-16T00:00:00"/>
    <d v="2021-05-16T00:00:00"/>
    <x v="2"/>
    <x v="1"/>
    <d v="2021-06-16T00:00:00"/>
    <n v="1010614"/>
    <x v="0"/>
    <s v="C4"/>
    <x v="0"/>
    <s v="Not Verified"/>
    <n v="25200"/>
    <n v="0.1414"/>
    <n v="165.76"/>
    <n v="0.1479"/>
    <n v="7000"/>
    <n v="17"/>
    <n v="9600"/>
  </r>
  <r>
    <n v="841960"/>
    <x v="5"/>
    <x v="0"/>
    <x v="5"/>
    <s v="GFI Software"/>
    <x v="2"/>
    <x v="1"/>
    <x v="11"/>
    <d v="2021-05-16T00:00:00"/>
    <d v="2021-04-16T00:00:00"/>
    <x v="2"/>
    <x v="1"/>
    <d v="2021-05-16T00:00:00"/>
    <n v="1052558"/>
    <x v="0"/>
    <s v="B5"/>
    <x v="0"/>
    <s v="Source Verified"/>
    <n v="37080"/>
    <n v="0.2094"/>
    <n v="266.88"/>
    <n v="0.11990000000000001"/>
    <n v="12000"/>
    <n v="8"/>
    <n v="14925"/>
  </r>
  <r>
    <n v="757934"/>
    <x v="1"/>
    <x v="0"/>
    <x v="9"/>
    <s v="US Navy"/>
    <x v="2"/>
    <x v="1"/>
    <x v="25"/>
    <d v="2021-04-16T00:00:00"/>
    <d v="2021-05-16T00:00:00"/>
    <x v="2"/>
    <x v="1"/>
    <d v="2021-06-16T00:00:00"/>
    <n v="958037"/>
    <x v="0"/>
    <s v="B3"/>
    <x v="0"/>
    <s v="Source Verified"/>
    <n v="67200"/>
    <n v="7.6799999999999993E-2"/>
    <n v="130.43"/>
    <n v="0.1099"/>
    <n v="6000"/>
    <n v="30"/>
    <n v="7679"/>
  </r>
  <r>
    <n v="757023"/>
    <x v="25"/>
    <x v="0"/>
    <x v="3"/>
    <s v="US Dept of Commercce"/>
    <x v="2"/>
    <x v="1"/>
    <x v="25"/>
    <d v="2021-05-16T00:00:00"/>
    <d v="2021-05-16T00:00:00"/>
    <x v="2"/>
    <x v="1"/>
    <d v="2021-06-16T00:00:00"/>
    <n v="957009"/>
    <x v="0"/>
    <s v="B5"/>
    <x v="0"/>
    <s v="Source Verified"/>
    <n v="88992"/>
    <n v="0"/>
    <n v="66.72"/>
    <n v="0.11990000000000001"/>
    <n v="3000"/>
    <n v="14"/>
    <n v="3927"/>
  </r>
  <r>
    <n v="825763"/>
    <x v="18"/>
    <x v="0"/>
    <x v="0"/>
    <s v="JCJ Architecture"/>
    <x v="4"/>
    <x v="1"/>
    <x v="44"/>
    <d v="2021-04-16T00:00:00"/>
    <d v="2021-05-16T00:00:00"/>
    <x v="2"/>
    <x v="1"/>
    <d v="2021-06-16T00:00:00"/>
    <n v="1034584"/>
    <x v="0"/>
    <s v="D2"/>
    <x v="0"/>
    <s v="Source Verified"/>
    <n v="72500"/>
    <n v="0.2402"/>
    <n v="145.88"/>
    <n v="0.15989999999999999"/>
    <n v="6000"/>
    <n v="29"/>
    <n v="8302"/>
  </r>
  <r>
    <n v="762547"/>
    <x v="18"/>
    <x v="0"/>
    <x v="0"/>
    <s v="Utiliquest"/>
    <x v="2"/>
    <x v="2"/>
    <x v="25"/>
    <d v="2021-05-16T00:00:00"/>
    <d v="2021-05-16T00:00:00"/>
    <x v="2"/>
    <x v="1"/>
    <d v="2021-06-16T00:00:00"/>
    <n v="963079"/>
    <x v="0"/>
    <s v="B5"/>
    <x v="0"/>
    <s v="Source Verified"/>
    <n v="25200"/>
    <n v="0.24759999999999999"/>
    <n v="133.44"/>
    <n v="0.11990000000000001"/>
    <n v="6000"/>
    <n v="7"/>
    <n v="7848"/>
  </r>
  <r>
    <n v="883381"/>
    <x v="2"/>
    <x v="0"/>
    <x v="3"/>
    <s v="Othon, Inc"/>
    <x v="0"/>
    <x v="2"/>
    <x v="10"/>
    <d v="2021-05-16T00:00:00"/>
    <d v="2021-05-16T00:00:00"/>
    <x v="2"/>
    <x v="1"/>
    <d v="2021-06-16T00:00:00"/>
    <n v="1098645"/>
    <x v="0"/>
    <s v="C3"/>
    <x v="0"/>
    <s v="Source Verified"/>
    <n v="110000"/>
    <n v="4.3499999999999997E-2"/>
    <n v="389.51"/>
    <n v="0.14649999999999999"/>
    <n v="16500"/>
    <n v="9"/>
    <n v="21420"/>
  </r>
  <r>
    <n v="738420"/>
    <x v="8"/>
    <x v="0"/>
    <x v="6"/>
    <s v="People's Incorporated"/>
    <x v="2"/>
    <x v="0"/>
    <x v="29"/>
    <d v="2021-05-16T00:00:00"/>
    <d v="2021-05-16T00:00:00"/>
    <x v="2"/>
    <x v="1"/>
    <d v="2021-06-16T00:00:00"/>
    <n v="935790"/>
    <x v="0"/>
    <s v="B3"/>
    <x v="0"/>
    <s v="Source Verified"/>
    <n v="24000"/>
    <n v="0.1105"/>
    <n v="128.58000000000001"/>
    <n v="0.1037"/>
    <n v="6000"/>
    <n v="9"/>
    <n v="7701"/>
  </r>
  <r>
    <n v="1047639"/>
    <x v="1"/>
    <x v="0"/>
    <x v="2"/>
    <s v="Denny's"/>
    <x v="2"/>
    <x v="0"/>
    <x v="12"/>
    <d v="2021-05-16T00:00:00"/>
    <d v="2021-05-16T00:00:00"/>
    <x v="2"/>
    <x v="1"/>
    <d v="2021-06-16T00:00:00"/>
    <n v="1278737"/>
    <x v="0"/>
    <s v="B3"/>
    <x v="0"/>
    <s v="Source Verified"/>
    <n v="49200"/>
    <n v="4.7100000000000003E-2"/>
    <n v="140.33000000000001"/>
    <n v="0.1171"/>
    <n v="6350"/>
    <n v="10"/>
    <n v="7424"/>
  </r>
  <r>
    <n v="1008388"/>
    <x v="1"/>
    <x v="0"/>
    <x v="10"/>
    <s v="United States Postal Service"/>
    <x v="2"/>
    <x v="0"/>
    <x v="22"/>
    <d v="2021-05-16T00:00:00"/>
    <d v="2021-05-16T00:00:00"/>
    <x v="2"/>
    <x v="1"/>
    <d v="2021-06-16T00:00:00"/>
    <n v="1234873"/>
    <x v="0"/>
    <s v="B4"/>
    <x v="0"/>
    <s v="Source Verified"/>
    <n v="36000"/>
    <n v="8.8300000000000003E-2"/>
    <n v="336.86"/>
    <n v="0.1242"/>
    <n v="15000"/>
    <n v="11"/>
    <n v="18173"/>
  </r>
  <r>
    <n v="754868"/>
    <x v="31"/>
    <x v="0"/>
    <x v="8"/>
    <s v="Georgetown College"/>
    <x v="2"/>
    <x v="0"/>
    <x v="25"/>
    <d v="2021-05-16T00:00:00"/>
    <d v="2021-05-16T00:00:00"/>
    <x v="2"/>
    <x v="1"/>
    <d v="2021-06-16T00:00:00"/>
    <n v="954624"/>
    <x v="0"/>
    <s v="B5"/>
    <x v="0"/>
    <s v="Source Verified"/>
    <n v="44400"/>
    <n v="0.29949999999999999"/>
    <n v="177.92"/>
    <n v="0.11990000000000001"/>
    <n v="8000"/>
    <n v="33"/>
    <n v="10476"/>
  </r>
  <r>
    <n v="850025"/>
    <x v="4"/>
    <x v="0"/>
    <x v="8"/>
    <s v="UNITED WAY"/>
    <x v="0"/>
    <x v="0"/>
    <x v="11"/>
    <d v="2021-04-16T00:00:00"/>
    <d v="2021-05-16T00:00:00"/>
    <x v="2"/>
    <x v="1"/>
    <d v="2021-06-16T00:00:00"/>
    <n v="1061804"/>
    <x v="0"/>
    <s v="C1"/>
    <x v="0"/>
    <s v="Source Verified"/>
    <n v="46000"/>
    <n v="3.8300000000000001E-2"/>
    <n v="197.91"/>
    <n v="0.12989999999999999"/>
    <n v="8700"/>
    <n v="11"/>
    <n v="11051"/>
  </r>
  <r>
    <n v="1052616"/>
    <x v="5"/>
    <x v="0"/>
    <x v="7"/>
    <s v="A&amp;A Sheetmetal Contractors Corp."/>
    <x v="0"/>
    <x v="0"/>
    <x v="12"/>
    <d v="2021-05-16T00:00:00"/>
    <d v="2021-05-16T00:00:00"/>
    <x v="2"/>
    <x v="1"/>
    <d v="2021-06-16T00:00:00"/>
    <n v="1284174"/>
    <x v="0"/>
    <s v="C3"/>
    <x v="0"/>
    <s v="Source Verified"/>
    <n v="51008"/>
    <n v="8.14E-2"/>
    <n v="198.3"/>
    <n v="0.14649999999999999"/>
    <n v="8400"/>
    <n v="10"/>
    <n v="10523"/>
  </r>
  <r>
    <n v="833112"/>
    <x v="35"/>
    <x v="0"/>
    <x v="2"/>
    <s v="Web Creations &amp; Consulting, LLC"/>
    <x v="4"/>
    <x v="0"/>
    <x v="11"/>
    <d v="2021-05-16T00:00:00"/>
    <d v="2021-05-16T00:00:00"/>
    <x v="2"/>
    <x v="1"/>
    <d v="2021-06-16T00:00:00"/>
    <n v="1042662"/>
    <x v="0"/>
    <s v="D4"/>
    <x v="0"/>
    <s v="Source Verified"/>
    <n v="18000"/>
    <n v="0.1053"/>
    <n v="148.77000000000001"/>
    <n v="0.16889999999999999"/>
    <n v="6000"/>
    <n v="4"/>
    <n v="8439"/>
  </r>
  <r>
    <n v="893034"/>
    <x v="21"/>
    <x v="0"/>
    <x v="5"/>
    <s v="Hebrew Home and Hospital"/>
    <x v="1"/>
    <x v="0"/>
    <x v="10"/>
    <d v="2021-04-16T00:00:00"/>
    <d v="2021-05-16T00:00:00"/>
    <x v="2"/>
    <x v="1"/>
    <d v="2021-06-16T00:00:00"/>
    <n v="1110079"/>
    <x v="0"/>
    <s v="E3"/>
    <x v="0"/>
    <s v="Source Verified"/>
    <n v="62400"/>
    <n v="0.23119999999999999"/>
    <n v="287.89999999999998"/>
    <n v="0.19420000000000001"/>
    <n v="11000"/>
    <n v="31"/>
    <n v="15807"/>
  </r>
  <r>
    <n v="766950"/>
    <x v="0"/>
    <x v="0"/>
    <x v="6"/>
    <s v="DOL Maint Div"/>
    <x v="2"/>
    <x v="1"/>
    <x v="25"/>
    <d v="2021-05-16T00:00:00"/>
    <d v="2021-05-16T00:00:00"/>
    <x v="2"/>
    <x v="1"/>
    <d v="2021-06-16T00:00:00"/>
    <n v="967982"/>
    <x v="0"/>
    <s v="B3"/>
    <x v="0"/>
    <s v="Verified"/>
    <n v="68400"/>
    <n v="0.25559999999999999"/>
    <n v="108.69"/>
    <n v="0.1099"/>
    <n v="5000"/>
    <n v="38"/>
    <n v="6399"/>
  </r>
  <r>
    <n v="1006771"/>
    <x v="32"/>
    <x v="0"/>
    <x v="3"/>
    <s v="Lusk Services, Inc."/>
    <x v="2"/>
    <x v="1"/>
    <x v="22"/>
    <d v="2021-05-16T00:00:00"/>
    <d v="2021-05-16T00:00:00"/>
    <x v="2"/>
    <x v="1"/>
    <d v="2021-06-16T00:00:00"/>
    <n v="1233122"/>
    <x v="0"/>
    <s v="B2"/>
    <x v="0"/>
    <s v="Verified"/>
    <n v="79200"/>
    <n v="0.2253"/>
    <n v="107.85"/>
    <n v="0.1065"/>
    <n v="5000"/>
    <n v="37"/>
    <n v="5802"/>
  </r>
  <r>
    <n v="832773"/>
    <x v="31"/>
    <x v="0"/>
    <x v="3"/>
    <s v="time warner cable"/>
    <x v="2"/>
    <x v="1"/>
    <x v="11"/>
    <d v="2021-05-16T00:00:00"/>
    <d v="2021-05-16T00:00:00"/>
    <x v="2"/>
    <x v="1"/>
    <d v="2021-06-16T00:00:00"/>
    <n v="1042208"/>
    <x v="0"/>
    <s v="B3"/>
    <x v="0"/>
    <s v="Verified"/>
    <n v="60000"/>
    <n v="5.3400000000000003E-2"/>
    <n v="21.74"/>
    <n v="0.1099"/>
    <n v="1000"/>
    <n v="31"/>
    <n v="1236"/>
  </r>
  <r>
    <n v="1033003"/>
    <x v="19"/>
    <x v="0"/>
    <x v="0"/>
    <s v="DCM Data Systems"/>
    <x v="4"/>
    <x v="1"/>
    <x v="12"/>
    <d v="2021-05-16T00:00:00"/>
    <d v="2021-05-16T00:00:00"/>
    <x v="2"/>
    <x v="1"/>
    <d v="2021-06-16T00:00:00"/>
    <n v="1262556"/>
    <x v="0"/>
    <s v="D4"/>
    <x v="0"/>
    <s v="Verified"/>
    <n v="100000"/>
    <n v="0.10009999999999999"/>
    <n v="352.32"/>
    <n v="0.17580000000000001"/>
    <n v="14000"/>
    <n v="12"/>
    <n v="18637"/>
  </r>
  <r>
    <n v="1044500"/>
    <x v="8"/>
    <x v="0"/>
    <x v="3"/>
    <s v="Nypd"/>
    <x v="5"/>
    <x v="2"/>
    <x v="12"/>
    <d v="2021-05-16T00:00:00"/>
    <d v="2021-05-16T00:00:00"/>
    <x v="2"/>
    <x v="1"/>
    <d v="2021-06-16T00:00:00"/>
    <n v="1274849"/>
    <x v="0"/>
    <s v="F1"/>
    <x v="0"/>
    <s v="Verified"/>
    <n v="100000"/>
    <n v="0.18840000000000001"/>
    <n v="863.73"/>
    <n v="0.2089"/>
    <n v="32000"/>
    <n v="24"/>
    <n v="45754"/>
  </r>
  <r>
    <n v="749765"/>
    <x v="8"/>
    <x v="0"/>
    <x v="3"/>
    <s v="extriors by brady"/>
    <x v="0"/>
    <x v="0"/>
    <x v="6"/>
    <d v="2021-04-16T00:00:00"/>
    <d v="2021-05-16T00:00:00"/>
    <x v="2"/>
    <x v="1"/>
    <d v="2021-06-16T00:00:00"/>
    <n v="949031"/>
    <x v="0"/>
    <s v="C5"/>
    <x v="0"/>
    <s v="Verified"/>
    <n v="57600"/>
    <n v="0.1208"/>
    <n v="71.739999999999995"/>
    <n v="0.15229999999999999"/>
    <n v="3000"/>
    <n v="21"/>
    <n v="4225"/>
  </r>
  <r>
    <n v="790807"/>
    <x v="1"/>
    <x v="0"/>
    <x v="3"/>
    <s v="Woodward Hrt"/>
    <x v="2"/>
    <x v="1"/>
    <x v="6"/>
    <d v="2021-05-16T00:00:00"/>
    <d v="2021-05-16T00:00:00"/>
    <x v="2"/>
    <x v="1"/>
    <d v="2021-06-16T00:00:00"/>
    <n v="995023"/>
    <x v="0"/>
    <s v="B4"/>
    <x v="0"/>
    <s v="Verified"/>
    <n v="72000"/>
    <n v="8.43E-2"/>
    <n v="112.69"/>
    <n v="0.1149"/>
    <n v="5125"/>
    <n v="24"/>
    <n v="6492"/>
  </r>
  <r>
    <n v="1077501"/>
    <x v="20"/>
    <x v="0"/>
    <x v="3"/>
    <m/>
    <x v="2"/>
    <x v="0"/>
    <x v="12"/>
    <d v="2021-05-16T00:00:00"/>
    <d v="2021-01-15T00:00:00"/>
    <x v="1"/>
    <x v="1"/>
    <d v="2021-02-15T00:00:00"/>
    <n v="1296599"/>
    <x v="1"/>
    <s v="B2"/>
    <x v="1"/>
    <s v="Verified"/>
    <n v="24000"/>
    <n v="0.27650000000000002"/>
    <n v="162.87"/>
    <n v="0.1065"/>
    <n v="5000"/>
    <n v="9"/>
    <n v="5863"/>
  </r>
  <r>
    <n v="1069866"/>
    <x v="3"/>
    <x v="0"/>
    <x v="4"/>
    <s v="Target"/>
    <x v="2"/>
    <x v="0"/>
    <x v="12"/>
    <d v="2021-05-16T00:00:00"/>
    <d v="2021-01-15T00:00:00"/>
    <x v="1"/>
    <x v="1"/>
    <d v="2021-02-15T00:00:00"/>
    <n v="1304956"/>
    <x v="1"/>
    <s v="B1"/>
    <x v="1"/>
    <s v="Source Verified"/>
    <n v="15000"/>
    <n v="0.12559999999999999"/>
    <n v="96.68"/>
    <n v="9.9099999999999994E-2"/>
    <n v="3000"/>
    <n v="11"/>
    <n v="3480"/>
  </r>
  <r>
    <n v="1069710"/>
    <x v="2"/>
    <x v="0"/>
    <x v="3"/>
    <s v="Value Air"/>
    <x v="2"/>
    <x v="2"/>
    <x v="12"/>
    <d v="2021-05-16T00:00:00"/>
    <d v="2021-01-15T00:00:00"/>
    <x v="1"/>
    <x v="1"/>
    <d v="2021-02-15T00:00:00"/>
    <n v="1304821"/>
    <x v="1"/>
    <s v="B3"/>
    <x v="1"/>
    <s v="Source Verified"/>
    <n v="50000"/>
    <n v="0.1118"/>
    <n v="330.76"/>
    <n v="0.1171"/>
    <n v="10000"/>
    <n v="21"/>
    <n v="11907"/>
  </r>
  <r>
    <n v="1069697"/>
    <x v="3"/>
    <x v="0"/>
    <x v="8"/>
    <s v="Winfield Pathology Consultants"/>
    <x v="2"/>
    <x v="1"/>
    <x v="12"/>
    <d v="2021-09-12T00:00:00"/>
    <d v="2021-09-12T00:00:00"/>
    <x v="1"/>
    <x v="1"/>
    <d v="2021-10-12T00:00:00"/>
    <n v="1273773"/>
    <x v="1"/>
    <s v="B1"/>
    <x v="1"/>
    <s v="Verified"/>
    <n v="92000"/>
    <n v="0.2944"/>
    <n v="483.38"/>
    <n v="9.9099999999999994E-2"/>
    <n v="15000"/>
    <n v="31"/>
    <n v="15824"/>
  </r>
  <r>
    <n v="1047704"/>
    <x v="22"/>
    <x v="0"/>
    <x v="0"/>
    <s v="Oakridge homes"/>
    <x v="2"/>
    <x v="0"/>
    <x v="12"/>
    <d v="2021-01-15T00:00:00"/>
    <d v="2021-08-15T00:00:00"/>
    <x v="1"/>
    <x v="1"/>
    <d v="2021-09-15T00:00:00"/>
    <n v="1278806"/>
    <x v="1"/>
    <s v="B3"/>
    <x v="1"/>
    <s v="Source Verified"/>
    <n v="25000"/>
    <n v="0.12189999999999999"/>
    <n v="281.14999999999998"/>
    <n v="0.1171"/>
    <n v="8500"/>
    <n v="12"/>
    <n v="10126"/>
  </r>
  <r>
    <n v="1069530"/>
    <x v="1"/>
    <x v="0"/>
    <x v="9"/>
    <s v="GREG BARRETT DRYWALL"/>
    <x v="0"/>
    <x v="0"/>
    <x v="12"/>
    <d v="2021-12-14T00:00:00"/>
    <d v="2021-04-12T00:00:00"/>
    <x v="1"/>
    <x v="1"/>
    <d v="2021-05-12T00:00:00"/>
    <n v="1291365"/>
    <x v="1"/>
    <s v="C5"/>
    <x v="1"/>
    <s v="Source Verified"/>
    <n v="34000"/>
    <n v="6.3500000000000001E-2"/>
    <n v="245.97"/>
    <n v="0.15959999999999999"/>
    <n v="7000"/>
    <n v="6"/>
    <n v="8855"/>
  </r>
  <r>
    <n v="1069522"/>
    <x v="31"/>
    <x v="0"/>
    <x v="3"/>
    <s v="Sharp Lawn Inc."/>
    <x v="2"/>
    <x v="0"/>
    <x v="12"/>
    <d v="2021-05-16T00:00:00"/>
    <d v="2021-12-11T00:00:00"/>
    <x v="1"/>
    <x v="1"/>
    <d v="2022-01-11T00:00:00"/>
    <n v="1304589"/>
    <x v="1"/>
    <s v="B2"/>
    <x v="1"/>
    <s v="Not Verified"/>
    <n v="41000"/>
    <n v="0.11799999999999999"/>
    <n v="403.91"/>
    <n v="0.1065"/>
    <n v="12400"/>
    <n v="12"/>
    <n v="14541"/>
  </r>
  <r>
    <n v="1069287"/>
    <x v="21"/>
    <x v="0"/>
    <x v="3"/>
    <s v="Helicoil"/>
    <x v="3"/>
    <x v="0"/>
    <x v="12"/>
    <d v="2021-04-16T00:00:00"/>
    <d v="2021-04-11T00:00:00"/>
    <x v="1"/>
    <x v="1"/>
    <d v="2021-05-11T00:00:00"/>
    <n v="1304171"/>
    <x v="1"/>
    <s v="A1"/>
    <x v="1"/>
    <s v="Not Verified"/>
    <n v="60000"/>
    <n v="0.12740000000000001"/>
    <n v="304.36"/>
    <n v="6.0299999999999999E-2"/>
    <n v="10000"/>
    <n v="18"/>
    <n v="10283"/>
  </r>
  <r>
    <n v="1068120"/>
    <x v="1"/>
    <x v="0"/>
    <x v="1"/>
    <s v="City of Santa Monica"/>
    <x v="2"/>
    <x v="0"/>
    <x v="12"/>
    <d v="2021-05-16T00:00:00"/>
    <d v="2021-05-12T00:00:00"/>
    <x v="1"/>
    <x v="1"/>
    <d v="2021-06-12T00:00:00"/>
    <n v="1302485"/>
    <x v="1"/>
    <s v="B1"/>
    <x v="1"/>
    <s v="Verified"/>
    <n v="110000"/>
    <n v="0.15709999999999999"/>
    <n v="824.96"/>
    <n v="9.9099999999999994E-2"/>
    <n v="25600"/>
    <n v="27"/>
    <n v="29699"/>
  </r>
  <r>
    <n v="1069238"/>
    <x v="2"/>
    <x v="0"/>
    <x v="6"/>
    <s v="Scott &amp; White"/>
    <x v="2"/>
    <x v="0"/>
    <x v="12"/>
    <d v="2021-03-16T00:00:00"/>
    <d v="2021-12-11T00:00:00"/>
    <x v="1"/>
    <x v="1"/>
    <d v="2022-01-11T00:00:00"/>
    <n v="1303909"/>
    <x v="1"/>
    <s v="B1"/>
    <x v="1"/>
    <s v="Not Verified"/>
    <n v="46000"/>
    <n v="8.1100000000000005E-2"/>
    <n v="386.7"/>
    <n v="9.9099999999999994E-2"/>
    <n v="12000"/>
    <n v="12"/>
    <n v="13751"/>
  </r>
  <r>
    <n v="1068409"/>
    <x v="16"/>
    <x v="0"/>
    <x v="9"/>
    <s v="CA Technologies"/>
    <x v="1"/>
    <x v="0"/>
    <x v="12"/>
    <d v="2021-05-16T00:00:00"/>
    <d v="2021-09-11T00:00:00"/>
    <x v="1"/>
    <x v="1"/>
    <d v="2021-10-11T00:00:00"/>
    <n v="1302790"/>
    <x v="1"/>
    <s v="E4"/>
    <x v="0"/>
    <s v="Verified"/>
    <n v="81000"/>
    <n v="0.20519999999999999"/>
    <n v="423.11"/>
    <n v="0.1991"/>
    <n v="16000"/>
    <n v="21"/>
    <n v="20882"/>
  </r>
  <r>
    <n v="1043961"/>
    <x v="2"/>
    <x v="0"/>
    <x v="8"/>
    <s v="DCAA"/>
    <x v="2"/>
    <x v="0"/>
    <x v="12"/>
    <d v="2021-09-14T00:00:00"/>
    <d v="2021-06-16T00:00:00"/>
    <x v="1"/>
    <x v="1"/>
    <d v="2021-07-16T00:00:00"/>
    <n v="1274517"/>
    <x v="1"/>
    <s v="B2"/>
    <x v="1"/>
    <s v="Not Verified"/>
    <n v="51400"/>
    <n v="0.19139999999999999"/>
    <n v="325.74"/>
    <n v="0.1065"/>
    <n v="10000"/>
    <n v="24"/>
    <n v="10576"/>
  </r>
  <r>
    <n v="1069073"/>
    <x v="5"/>
    <x v="0"/>
    <x v="8"/>
    <s v="USAF Civil Service"/>
    <x v="0"/>
    <x v="2"/>
    <x v="12"/>
    <d v="2021-05-16T00:00:00"/>
    <d v="2021-10-09T00:00:00"/>
    <x v="1"/>
    <x v="1"/>
    <d v="2021-11-09T00:00:00"/>
    <n v="1303718"/>
    <x v="1"/>
    <s v="C3"/>
    <x v="1"/>
    <s v="Verified"/>
    <n v="61000"/>
    <n v="0.1188"/>
    <n v="517.41999999999996"/>
    <n v="0.14649999999999999"/>
    <n v="15000"/>
    <n v="18"/>
    <n v="18565"/>
  </r>
  <r>
    <n v="1069043"/>
    <x v="0"/>
    <x v="0"/>
    <x v="5"/>
    <s v="Dollar Tree Stores"/>
    <x v="4"/>
    <x v="1"/>
    <x v="12"/>
    <d v="2021-04-14T00:00:00"/>
    <d v="2021-06-16T00:00:00"/>
    <x v="1"/>
    <x v="1"/>
    <d v="2021-07-16T00:00:00"/>
    <n v="1303486"/>
    <x v="1"/>
    <s v="D4"/>
    <x v="0"/>
    <s v="Verified"/>
    <n v="44000"/>
    <n v="0.18790000000000001"/>
    <n v="341.63"/>
    <n v="0.17580000000000001"/>
    <n v="20975"/>
    <n v="21"/>
    <n v="18112"/>
  </r>
  <r>
    <n v="1069070"/>
    <x v="16"/>
    <x v="0"/>
    <x v="4"/>
    <s v="Genocea Biosciences"/>
    <x v="4"/>
    <x v="0"/>
    <x v="12"/>
    <d v="2021-12-14T00:00:00"/>
    <d v="2021-11-10T00:00:00"/>
    <x v="1"/>
    <x v="1"/>
    <d v="2021-12-10T00:00:00"/>
    <n v="1299004"/>
    <x v="1"/>
    <s v="D2"/>
    <x v="1"/>
    <s v="Not Verified"/>
    <n v="50000"/>
    <n v="0.20569999999999999"/>
    <n v="426.47"/>
    <n v="0.16769999999999999"/>
    <n v="12000"/>
    <n v="19"/>
    <n v="15352"/>
  </r>
  <r>
    <n v="1068475"/>
    <x v="4"/>
    <x v="0"/>
    <x v="8"/>
    <s v="SAP"/>
    <x v="0"/>
    <x v="0"/>
    <x v="12"/>
    <d v="2021-02-13T00:00:00"/>
    <d v="2021-06-16T00:00:00"/>
    <x v="1"/>
    <x v="1"/>
    <d v="2021-07-16T00:00:00"/>
    <n v="1302869"/>
    <x v="1"/>
    <s v="C2"/>
    <x v="1"/>
    <s v="Source Verified"/>
    <n v="68000"/>
    <n v="0.15390000000000001"/>
    <n v="343.09"/>
    <n v="0.14269999999999999"/>
    <n v="10000"/>
    <n v="15"/>
    <n v="10673"/>
  </r>
  <r>
    <n v="1068989"/>
    <x v="8"/>
    <x v="0"/>
    <x v="7"/>
    <s v="Koi Restaurant"/>
    <x v="2"/>
    <x v="0"/>
    <x v="12"/>
    <d v="2021-12-14T00:00:00"/>
    <d v="2021-09-11T00:00:00"/>
    <x v="1"/>
    <x v="1"/>
    <d v="2021-10-11T00:00:00"/>
    <n v="1282013"/>
    <x v="1"/>
    <s v="B5"/>
    <x v="1"/>
    <s v="Source Verified"/>
    <n v="42000"/>
    <n v="9.8599999999999993E-2"/>
    <n v="395.83"/>
    <n v="0.12690000000000001"/>
    <n v="11800"/>
    <n v="13"/>
    <n v="14250"/>
  </r>
  <r>
    <n v="1068744"/>
    <x v="1"/>
    <x v="0"/>
    <x v="3"/>
    <s v="Bellflower convalecent hospital"/>
    <x v="2"/>
    <x v="0"/>
    <x v="12"/>
    <d v="2021-11-15T00:00:00"/>
    <d v="2021-06-16T00:00:00"/>
    <x v="1"/>
    <x v="1"/>
    <d v="2021-07-16T00:00:00"/>
    <n v="1303379"/>
    <x v="1"/>
    <s v="B5"/>
    <x v="1"/>
    <s v="Source Verified"/>
    <n v="35000"/>
    <n v="0.1135"/>
    <n v="234.82"/>
    <n v="0.12690000000000001"/>
    <n v="7000"/>
    <n v="26"/>
    <n v="8453"/>
  </r>
  <r>
    <n v="1068558"/>
    <x v="2"/>
    <x v="0"/>
    <x v="0"/>
    <s v="Insight Global"/>
    <x v="2"/>
    <x v="0"/>
    <x v="12"/>
    <d v="2021-04-16T00:00:00"/>
    <d v="2021-05-16T00:00:00"/>
    <x v="1"/>
    <x v="1"/>
    <d v="2021-06-16T00:00:00"/>
    <n v="1303163"/>
    <x v="1"/>
    <s v="B2"/>
    <x v="1"/>
    <s v="Verified"/>
    <n v="62000"/>
    <n v="0.2394"/>
    <n v="390.88"/>
    <n v="0.1065"/>
    <n v="12000"/>
    <n v="51"/>
    <n v="12780"/>
  </r>
  <r>
    <n v="1068322"/>
    <x v="22"/>
    <x v="0"/>
    <x v="4"/>
    <s v="Winghouse Corporation"/>
    <x v="2"/>
    <x v="1"/>
    <x v="12"/>
    <d v="2021-02-13T00:00:00"/>
    <d v="2021-11-11T00:00:00"/>
    <x v="1"/>
    <x v="1"/>
    <d v="2021-12-11T00:00:00"/>
    <n v="1302938"/>
    <x v="1"/>
    <s v="B2"/>
    <x v="1"/>
    <s v="Not Verified"/>
    <n v="43680"/>
    <n v="5.3800000000000001E-2"/>
    <n v="228.02"/>
    <n v="0.1065"/>
    <n v="7000"/>
    <n v="11"/>
    <n v="7689"/>
  </r>
  <r>
    <n v="1068575"/>
    <x v="25"/>
    <x v="0"/>
    <x v="7"/>
    <s v="OSSI"/>
    <x v="5"/>
    <x v="0"/>
    <x v="12"/>
    <d v="2021-05-16T00:00:00"/>
    <d v="2021-05-16T00:00:00"/>
    <x v="2"/>
    <x v="1"/>
    <d v="2021-06-16T00:00:00"/>
    <n v="1303001"/>
    <x v="1"/>
    <s v="F4"/>
    <x v="0"/>
    <s v="Verified"/>
    <n v="85000"/>
    <n v="0.20580000000000001"/>
    <n v="423.1"/>
    <n v="0.22059999999999999"/>
    <n v="15300"/>
    <n v="27"/>
    <n v="21988"/>
  </r>
  <r>
    <n v="1068542"/>
    <x v="13"/>
    <x v="0"/>
    <x v="9"/>
    <s v="Travelers Insurance"/>
    <x v="4"/>
    <x v="1"/>
    <x v="12"/>
    <d v="2021-12-15T00:00:00"/>
    <d v="2021-04-13T00:00:00"/>
    <x v="0"/>
    <x v="0"/>
    <d v="2021-05-13T00:00:00"/>
    <n v="1303143"/>
    <x v="1"/>
    <s v="D3"/>
    <x v="0"/>
    <s v="Not Verified"/>
    <n v="45000"/>
    <n v="0.21310000000000001"/>
    <n v="437.47"/>
    <n v="0.17269999999999999"/>
    <n v="17500"/>
    <n v="26"/>
    <n v="10037"/>
  </r>
  <r>
    <n v="1066641"/>
    <x v="8"/>
    <x v="0"/>
    <x v="7"/>
    <s v="New York Living Solutions"/>
    <x v="2"/>
    <x v="0"/>
    <x v="12"/>
    <d v="2021-05-16T00:00:00"/>
    <d v="2021-01-15T00:00:00"/>
    <x v="1"/>
    <x v="1"/>
    <d v="2021-02-15T00:00:00"/>
    <n v="1300833"/>
    <x v="1"/>
    <s v="B1"/>
    <x v="1"/>
    <s v="Not Verified"/>
    <n v="135000"/>
    <n v="6.1199999999999997E-2"/>
    <n v="232.02"/>
    <n v="9.9099999999999994E-2"/>
    <n v="7200"/>
    <n v="18"/>
    <n v="8353"/>
  </r>
  <r>
    <n v="1068315"/>
    <x v="2"/>
    <x v="0"/>
    <x v="9"/>
    <s v="Natex Architects"/>
    <x v="3"/>
    <x v="1"/>
    <x v="12"/>
    <d v="2021-05-16T00:00:00"/>
    <d v="2021-07-13T00:00:00"/>
    <x v="1"/>
    <x v="1"/>
    <d v="2021-08-13T00:00:00"/>
    <n v="1302930"/>
    <x v="1"/>
    <s v="A5"/>
    <x v="1"/>
    <s v="Not Verified"/>
    <n v="50000"/>
    <n v="8.1799999999999998E-2"/>
    <n v="301.66000000000003"/>
    <n v="8.8999999999999996E-2"/>
    <n v="9500"/>
    <n v="13"/>
    <n v="10496"/>
  </r>
  <r>
    <n v="1068012"/>
    <x v="1"/>
    <x v="0"/>
    <x v="6"/>
    <s v="Gucci Group/ Yves Saint Laurent"/>
    <x v="4"/>
    <x v="0"/>
    <x v="12"/>
    <d v="2021-01-15T00:00:00"/>
    <d v="2021-01-15T00:00:00"/>
    <x v="0"/>
    <x v="0"/>
    <d v="2021-02-15T00:00:00"/>
    <n v="1302365"/>
    <x v="1"/>
    <s v="D5"/>
    <x v="1"/>
    <s v="Source Verified"/>
    <n v="75000"/>
    <n v="0.2414"/>
    <n v="362.78"/>
    <n v="0.1825"/>
    <n v="10000"/>
    <n v="26"/>
    <n v="11731"/>
  </r>
  <r>
    <n v="1055725"/>
    <x v="11"/>
    <x v="0"/>
    <x v="1"/>
    <s v="Wal-Mart"/>
    <x v="2"/>
    <x v="1"/>
    <x v="12"/>
    <d v="2021-04-14T00:00:00"/>
    <d v="2021-05-14T00:00:00"/>
    <x v="1"/>
    <x v="1"/>
    <d v="2021-06-14T00:00:00"/>
    <n v="1287293"/>
    <x v="1"/>
    <s v="B3"/>
    <x v="1"/>
    <s v="Verified"/>
    <n v="35000"/>
    <n v="9.7000000000000003E-2"/>
    <n v="264.61"/>
    <n v="0.1171"/>
    <n v="8000"/>
    <n v="8"/>
    <n v="9436"/>
  </r>
  <r>
    <n v="1068202"/>
    <x v="44"/>
    <x v="0"/>
    <x v="3"/>
    <s v="Midnight"/>
    <x v="0"/>
    <x v="1"/>
    <x v="12"/>
    <d v="2021-07-15T00:00:00"/>
    <d v="2021-03-15T00:00:00"/>
    <x v="0"/>
    <x v="0"/>
    <d v="2021-04-15T00:00:00"/>
    <n v="1302588"/>
    <x v="1"/>
    <s v="C1"/>
    <x v="0"/>
    <s v="Verified"/>
    <n v="67000"/>
    <n v="0.14149999999999999"/>
    <n v="575.12"/>
    <n v="0.13489999999999999"/>
    <n v="25000"/>
    <n v="21"/>
    <n v="23881"/>
  </r>
  <r>
    <n v="1065673"/>
    <x v="23"/>
    <x v="0"/>
    <x v="3"/>
    <s v="King Soopers (Kroger Co)"/>
    <x v="1"/>
    <x v="0"/>
    <x v="12"/>
    <d v="2021-02-16T00:00:00"/>
    <d v="2021-08-13T00:00:00"/>
    <x v="1"/>
    <x v="1"/>
    <d v="2021-09-13T00:00:00"/>
    <n v="1299784"/>
    <x v="1"/>
    <s v="E5"/>
    <x v="0"/>
    <s v="Verified"/>
    <n v="70000"/>
    <n v="0.2321"/>
    <n v="559.89"/>
    <n v="0.20300000000000001"/>
    <n v="21000"/>
    <n v="25"/>
    <n v="27098"/>
  </r>
  <r>
    <n v="1068165"/>
    <x v="18"/>
    <x v="0"/>
    <x v="4"/>
    <s v="Malvern School of Medford"/>
    <x v="3"/>
    <x v="0"/>
    <x v="12"/>
    <d v="2021-11-13T00:00:00"/>
    <d v="2021-12-13T00:00:00"/>
    <x v="1"/>
    <x v="1"/>
    <d v="2022-01-13T00:00:00"/>
    <n v="1302549"/>
    <x v="1"/>
    <s v="A3"/>
    <x v="1"/>
    <s v="Not Verified"/>
    <n v="33000"/>
    <n v="9.7500000000000003E-2"/>
    <n v="311.11"/>
    <n v="7.51E-2"/>
    <n v="10000"/>
    <n v="19"/>
    <n v="11028"/>
  </r>
  <r>
    <n v="1059689"/>
    <x v="25"/>
    <x v="0"/>
    <x v="0"/>
    <s v="Best Buy"/>
    <x v="2"/>
    <x v="0"/>
    <x v="12"/>
    <d v="2021-01-15T00:00:00"/>
    <d v="2021-01-15T00:00:00"/>
    <x v="1"/>
    <x v="1"/>
    <d v="2021-02-15T00:00:00"/>
    <n v="1291305"/>
    <x v="1"/>
    <s v="B5"/>
    <x v="1"/>
    <s v="Source Verified"/>
    <n v="30000"/>
    <n v="0.158"/>
    <n v="234.82"/>
    <n v="0.12690000000000001"/>
    <n v="7000"/>
    <n v="11"/>
    <n v="8453"/>
  </r>
  <r>
    <n v="1067922"/>
    <x v="9"/>
    <x v="0"/>
    <x v="3"/>
    <s v="Carroll County Public Schools"/>
    <x v="3"/>
    <x v="0"/>
    <x v="12"/>
    <d v="2021-05-16T00:00:00"/>
    <d v="2021-01-15T00:00:00"/>
    <x v="1"/>
    <x v="1"/>
    <d v="2021-02-15T00:00:00"/>
    <n v="1302299"/>
    <x v="1"/>
    <s v="A2"/>
    <x v="1"/>
    <s v="Source Verified"/>
    <n v="62000"/>
    <n v="0.17710000000000001"/>
    <n v="271.73"/>
    <n v="6.6199999999999995E-2"/>
    <n v="8850"/>
    <n v="19"/>
    <n v="9782"/>
  </r>
  <r>
    <n v="1068106"/>
    <x v="18"/>
    <x v="0"/>
    <x v="6"/>
    <s v="Infosys Technologies Ltd."/>
    <x v="2"/>
    <x v="0"/>
    <x v="12"/>
    <d v="2021-03-14T00:00:00"/>
    <d v="2021-03-14T00:00:00"/>
    <x v="1"/>
    <x v="1"/>
    <d v="2021-04-14T00:00:00"/>
    <n v="1302467"/>
    <x v="1"/>
    <s v="B3"/>
    <x v="1"/>
    <s v="Not Verified"/>
    <n v="90000"/>
    <n v="2.9700000000000001E-2"/>
    <n v="198.46"/>
    <n v="0.1171"/>
    <n v="6000"/>
    <n v="23"/>
    <n v="7042"/>
  </r>
  <r>
    <n v="1068111"/>
    <x v="4"/>
    <x v="0"/>
    <x v="3"/>
    <s v="Aetna"/>
    <x v="3"/>
    <x v="0"/>
    <x v="12"/>
    <d v="2021-03-14T00:00:00"/>
    <d v="2021-11-13T00:00:00"/>
    <x v="0"/>
    <x v="0"/>
    <d v="2021-12-13T00:00:00"/>
    <n v="1302472"/>
    <x v="1"/>
    <s v="A2"/>
    <x v="1"/>
    <s v="Verified"/>
    <n v="41000"/>
    <n v="0.29849999999999999"/>
    <n v="340.82"/>
    <n v="6.6199999999999995E-2"/>
    <n v="11100"/>
    <n v="18"/>
    <n v="8120"/>
  </r>
  <r>
    <n v="1046204"/>
    <x v="19"/>
    <x v="0"/>
    <x v="6"/>
    <s v="The McGraw-Hill Companies"/>
    <x v="0"/>
    <x v="0"/>
    <x v="12"/>
    <d v="2021-03-16T00:00:00"/>
    <d v="2021-02-15T00:00:00"/>
    <x v="1"/>
    <x v="1"/>
    <d v="2021-03-15T00:00:00"/>
    <n v="1276836"/>
    <x v="1"/>
    <s v="C1"/>
    <x v="0"/>
    <s v="Not Verified"/>
    <n v="82000"/>
    <n v="0.17680000000000001"/>
    <n v="460.1"/>
    <n v="0.13489999999999999"/>
    <n v="20000"/>
    <n v="23"/>
    <n v="26403"/>
  </r>
  <r>
    <n v="1067816"/>
    <x v="0"/>
    <x v="0"/>
    <x v="5"/>
    <s v="buckhead family dentistry"/>
    <x v="4"/>
    <x v="1"/>
    <x v="12"/>
    <d v="2021-05-16T00:00:00"/>
    <d v="2021-03-14T00:00:00"/>
    <x v="1"/>
    <x v="1"/>
    <d v="2021-04-14T00:00:00"/>
    <n v="1302174"/>
    <x v="1"/>
    <s v="D1"/>
    <x v="1"/>
    <s v="Verified"/>
    <n v="80000"/>
    <n v="0.18179999999999999"/>
    <n v="423.61"/>
    <n v="0.16289999999999999"/>
    <n v="12000"/>
    <n v="11"/>
    <n v="14950"/>
  </r>
  <r>
    <n v="1068018"/>
    <x v="1"/>
    <x v="0"/>
    <x v="3"/>
    <s v="vons"/>
    <x v="0"/>
    <x v="0"/>
    <x v="12"/>
    <d v="2021-05-16T00:00:00"/>
    <d v="2021-10-13T00:00:00"/>
    <x v="0"/>
    <x v="0"/>
    <d v="2021-11-13T00:00:00"/>
    <n v="1302371"/>
    <x v="1"/>
    <s v="C1"/>
    <x v="0"/>
    <s v="Verified"/>
    <n v="25000"/>
    <n v="0.21890000000000001"/>
    <n v="309.99"/>
    <n v="0.13489999999999999"/>
    <n v="13475"/>
    <n v="14"/>
    <n v="6199"/>
  </r>
  <r>
    <n v="1067109"/>
    <x v="9"/>
    <x v="0"/>
    <x v="8"/>
    <s v="CVS/pharmacy"/>
    <x v="3"/>
    <x v="0"/>
    <x v="12"/>
    <d v="2021-05-13T00:00:00"/>
    <d v="2021-05-13T00:00:00"/>
    <x v="1"/>
    <x v="1"/>
    <d v="2021-06-13T00:00:00"/>
    <n v="1301487"/>
    <x v="1"/>
    <s v="A1"/>
    <x v="1"/>
    <s v="Not Verified"/>
    <n v="25000"/>
    <n v="1.7299999999999999E-2"/>
    <n v="258.70999999999998"/>
    <n v="6.0299999999999999E-2"/>
    <n v="8500"/>
    <n v="18"/>
    <n v="9075"/>
  </r>
  <r>
    <n v="1067971"/>
    <x v="4"/>
    <x v="0"/>
    <x v="8"/>
    <s v="PNC Financial Services"/>
    <x v="2"/>
    <x v="0"/>
    <x v="12"/>
    <d v="2021-04-16T00:00:00"/>
    <d v="2021-01-15T00:00:00"/>
    <x v="1"/>
    <x v="1"/>
    <d v="2021-02-15T00:00:00"/>
    <n v="1302322"/>
    <x v="1"/>
    <s v="B1"/>
    <x v="1"/>
    <s v="Source Verified"/>
    <n v="34000"/>
    <n v="0.18279999999999999"/>
    <n v="257.8"/>
    <n v="9.9099999999999994E-2"/>
    <n v="8000"/>
    <n v="7"/>
    <n v="9281"/>
  </r>
  <r>
    <n v="1057518"/>
    <x v="37"/>
    <x v="0"/>
    <x v="3"/>
    <s v="City of Hillsboro"/>
    <x v="2"/>
    <x v="0"/>
    <x v="12"/>
    <d v="2021-01-15T00:00:00"/>
    <d v="2021-01-15T00:00:00"/>
    <x v="1"/>
    <x v="1"/>
    <d v="2021-02-15T00:00:00"/>
    <n v="1289083"/>
    <x v="1"/>
    <s v="B4"/>
    <x v="1"/>
    <s v="Not Verified"/>
    <n v="40000"/>
    <n v="0.15"/>
    <n v="267.33"/>
    <n v="0.1242"/>
    <n v="8000"/>
    <n v="11"/>
    <n v="9624"/>
  </r>
  <r>
    <n v="1059412"/>
    <x v="8"/>
    <x v="0"/>
    <x v="5"/>
    <s v="Marshall Realty"/>
    <x v="3"/>
    <x v="1"/>
    <x v="12"/>
    <d v="2021-08-15T00:00:00"/>
    <d v="2021-12-13T00:00:00"/>
    <x v="1"/>
    <x v="1"/>
    <d v="2022-01-13T00:00:00"/>
    <n v="1291030"/>
    <x v="1"/>
    <s v="A2"/>
    <x v="1"/>
    <s v="Not Verified"/>
    <n v="70000"/>
    <n v="0.1678"/>
    <n v="307.04000000000002"/>
    <n v="6.6199999999999995E-2"/>
    <n v="10000"/>
    <n v="18"/>
    <n v="10903"/>
  </r>
  <r>
    <n v="1062288"/>
    <x v="41"/>
    <x v="0"/>
    <x v="8"/>
    <s v="Feld Entertainment"/>
    <x v="2"/>
    <x v="1"/>
    <x v="12"/>
    <d v="2021-05-16T00:00:00"/>
    <d v="2021-09-14T00:00:00"/>
    <x v="1"/>
    <x v="1"/>
    <d v="2021-10-14T00:00:00"/>
    <n v="1294350"/>
    <x v="1"/>
    <s v="B1"/>
    <x v="1"/>
    <s v="Source Verified"/>
    <n v="36000"/>
    <n v="0.2293"/>
    <n v="435.04"/>
    <n v="9.9099999999999994E-2"/>
    <n v="13500"/>
    <n v="15"/>
    <n v="15622"/>
  </r>
  <r>
    <n v="1067563"/>
    <x v="8"/>
    <x v="0"/>
    <x v="5"/>
    <s v="walgreens"/>
    <x v="2"/>
    <x v="0"/>
    <x v="12"/>
    <d v="2021-11-15T00:00:00"/>
    <d v="2021-10-12T00:00:00"/>
    <x v="1"/>
    <x v="1"/>
    <d v="2021-11-12T00:00:00"/>
    <n v="1301944"/>
    <x v="1"/>
    <s v="B4"/>
    <x v="1"/>
    <s v="Verified"/>
    <n v="135000"/>
    <n v="0.1212"/>
    <n v="133.66999999999999"/>
    <n v="0.1242"/>
    <n v="4000"/>
    <n v="21"/>
    <n v="4337"/>
  </r>
  <r>
    <n v="1067326"/>
    <x v="21"/>
    <x v="0"/>
    <x v="4"/>
    <s v="MetLife"/>
    <x v="2"/>
    <x v="0"/>
    <x v="12"/>
    <d v="2021-12-12T00:00:00"/>
    <d v="2021-12-12T00:00:00"/>
    <x v="1"/>
    <x v="1"/>
    <d v="2022-01-12T00:00:00"/>
    <n v="1301703"/>
    <x v="1"/>
    <s v="B2"/>
    <x v="1"/>
    <s v="Source Verified"/>
    <n v="30000"/>
    <n v="0.1552"/>
    <n v="456.03"/>
    <n v="0.1065"/>
    <n v="14000"/>
    <n v="14"/>
    <n v="15200"/>
  </r>
  <r>
    <n v="1067090"/>
    <x v="43"/>
    <x v="0"/>
    <x v="1"/>
    <m/>
    <x v="2"/>
    <x v="1"/>
    <x v="12"/>
    <d v="2021-05-16T00:00:00"/>
    <d v="2021-01-15T00:00:00"/>
    <x v="1"/>
    <x v="1"/>
    <d v="2021-02-15T00:00:00"/>
    <n v="1301465"/>
    <x v="1"/>
    <s v="B2"/>
    <x v="1"/>
    <s v="Source Verified"/>
    <n v="74000"/>
    <n v="8.8900000000000007E-2"/>
    <n v="293.16000000000003"/>
    <n v="0.1065"/>
    <n v="9000"/>
    <n v="10"/>
    <n v="10554"/>
  </r>
  <r>
    <n v="1067283"/>
    <x v="1"/>
    <x v="0"/>
    <x v="5"/>
    <s v="PURE FLO WATER COMPANY"/>
    <x v="2"/>
    <x v="0"/>
    <x v="12"/>
    <d v="2021-05-16T00:00:00"/>
    <d v="2021-01-15T00:00:00"/>
    <x v="1"/>
    <x v="1"/>
    <d v="2021-02-15T00:00:00"/>
    <n v="1301654"/>
    <x v="1"/>
    <s v="B2"/>
    <x v="1"/>
    <s v="Not Verified"/>
    <n v="60000"/>
    <n v="0.1084"/>
    <n v="390.88"/>
    <n v="0.1065"/>
    <n v="12000"/>
    <n v="18"/>
    <n v="14072"/>
  </r>
  <r>
    <n v="1067179"/>
    <x v="19"/>
    <x v="0"/>
    <x v="4"/>
    <s v="BMW"/>
    <x v="3"/>
    <x v="0"/>
    <x v="12"/>
    <d v="2021-12-14T00:00:00"/>
    <d v="2021-01-15T00:00:00"/>
    <x v="1"/>
    <x v="1"/>
    <d v="2021-02-15T00:00:00"/>
    <n v="1301534"/>
    <x v="1"/>
    <s v="A5"/>
    <x v="1"/>
    <s v="Not Verified"/>
    <n v="34000"/>
    <n v="0.14510000000000001"/>
    <n v="190.52"/>
    <n v="8.8999999999999996E-2"/>
    <n v="6000"/>
    <n v="16"/>
    <n v="6859"/>
  </r>
  <r>
    <n v="1067172"/>
    <x v="1"/>
    <x v="0"/>
    <x v="3"/>
    <s v="Eel River Brewing Co."/>
    <x v="0"/>
    <x v="1"/>
    <x v="12"/>
    <d v="2021-01-16T00:00:00"/>
    <d v="2021-07-13T00:00:00"/>
    <x v="1"/>
    <x v="1"/>
    <d v="2021-08-13T00:00:00"/>
    <n v="1301527"/>
    <x v="1"/>
    <s v="C4"/>
    <x v="1"/>
    <s v="Verified"/>
    <n v="44200"/>
    <n v="0.21690000000000001"/>
    <n v="400.18"/>
    <n v="0.1527"/>
    <n v="11500"/>
    <n v="11"/>
    <n v="13606"/>
  </r>
  <r>
    <n v="1066826"/>
    <x v="35"/>
    <x v="0"/>
    <x v="0"/>
    <s v="USD 362"/>
    <x v="0"/>
    <x v="1"/>
    <x v="12"/>
    <d v="2021-05-16T00:00:00"/>
    <d v="2021-01-15T00:00:00"/>
    <x v="1"/>
    <x v="1"/>
    <d v="2021-02-15T00:00:00"/>
    <n v="1301015"/>
    <x v="1"/>
    <s v="C1"/>
    <x v="1"/>
    <s v="Source Verified"/>
    <n v="36000"/>
    <n v="0.1933"/>
    <n v="394.45"/>
    <n v="0.13489999999999999"/>
    <n v="11625"/>
    <n v="31"/>
    <n v="14200"/>
  </r>
  <r>
    <n v="1057447"/>
    <x v="21"/>
    <x v="0"/>
    <x v="6"/>
    <s v="Windsor Marketing Group"/>
    <x v="0"/>
    <x v="0"/>
    <x v="12"/>
    <d v="2021-04-16T00:00:00"/>
    <d v="2021-10-14T00:00:00"/>
    <x v="1"/>
    <x v="1"/>
    <d v="2021-11-14T00:00:00"/>
    <n v="1289006"/>
    <x v="1"/>
    <s v="C4"/>
    <x v="1"/>
    <s v="Verified"/>
    <n v="30000"/>
    <n v="0.24879999999999999"/>
    <n v="184.43"/>
    <n v="0.1527"/>
    <n v="5300"/>
    <n v="13"/>
    <n v="6628"/>
  </r>
  <r>
    <n v="1065232"/>
    <x v="2"/>
    <x v="0"/>
    <x v="1"/>
    <s v="Sigma Relocation Group"/>
    <x v="2"/>
    <x v="1"/>
    <x v="12"/>
    <d v="2021-05-16T00:00:00"/>
    <d v="2021-01-15T00:00:00"/>
    <x v="1"/>
    <x v="1"/>
    <d v="2021-02-15T00:00:00"/>
    <n v="1299103"/>
    <x v="1"/>
    <s v="B4"/>
    <x v="1"/>
    <s v="Not Verified"/>
    <n v="105000"/>
    <n v="0.13980000000000001"/>
    <n v="400.99"/>
    <n v="0.1242"/>
    <n v="12000"/>
    <n v="25"/>
    <n v="14435"/>
  </r>
  <r>
    <n v="1052492"/>
    <x v="5"/>
    <x v="0"/>
    <x v="2"/>
    <s v="Best buy"/>
    <x v="0"/>
    <x v="1"/>
    <x v="12"/>
    <d v="2021-12-14T00:00:00"/>
    <d v="2021-01-15T00:00:00"/>
    <x v="1"/>
    <x v="1"/>
    <d v="2021-02-15T00:00:00"/>
    <n v="1284024"/>
    <x v="1"/>
    <s v="C2"/>
    <x v="1"/>
    <s v="Source Verified"/>
    <n v="45000"/>
    <n v="7.5999999999999998E-2"/>
    <n v="296.77999999999997"/>
    <n v="0.14269999999999999"/>
    <n v="8650"/>
    <n v="23"/>
    <n v="10684"/>
  </r>
  <r>
    <n v="1065648"/>
    <x v="13"/>
    <x v="0"/>
    <x v="7"/>
    <s v="WA State vDSHS"/>
    <x v="2"/>
    <x v="1"/>
    <x v="12"/>
    <d v="2021-01-15T00:00:00"/>
    <d v="2021-10-14T00:00:00"/>
    <x v="0"/>
    <x v="0"/>
    <d v="2021-11-14T00:00:00"/>
    <n v="1299754"/>
    <x v="1"/>
    <s v="B3"/>
    <x v="0"/>
    <s v="Verified"/>
    <n v="69600"/>
    <n v="0.26219999999999999"/>
    <n v="154.69"/>
    <n v="0.1171"/>
    <n v="7000"/>
    <n v="23"/>
    <n v="6126"/>
  </r>
  <r>
    <n v="1062015"/>
    <x v="8"/>
    <x v="0"/>
    <x v="8"/>
    <s v="Ajel Technologies Inc"/>
    <x v="2"/>
    <x v="0"/>
    <x v="12"/>
    <d v="2021-05-16T00:00:00"/>
    <d v="2021-02-13T00:00:00"/>
    <x v="1"/>
    <x v="1"/>
    <d v="2021-03-13T00:00:00"/>
    <n v="1293857"/>
    <x v="1"/>
    <s v="B4"/>
    <x v="1"/>
    <s v="Verified"/>
    <n v="75000"/>
    <n v="0.1162"/>
    <n v="654.94000000000005"/>
    <n v="0.1242"/>
    <n v="19600"/>
    <n v="12"/>
    <n v="21996"/>
  </r>
  <r>
    <n v="1066503"/>
    <x v="1"/>
    <x v="0"/>
    <x v="8"/>
    <s v="nor cal beverage"/>
    <x v="2"/>
    <x v="0"/>
    <x v="12"/>
    <d v="2021-12-13T00:00:00"/>
    <d v="2021-07-13T00:00:00"/>
    <x v="0"/>
    <x v="0"/>
    <d v="2021-08-13T00:00:00"/>
    <n v="1300476"/>
    <x v="1"/>
    <s v="B5"/>
    <x v="1"/>
    <s v="Not Verified"/>
    <n v="70000"/>
    <n v="2.69E-2"/>
    <n v="335.45"/>
    <n v="0.12690000000000001"/>
    <n v="10000"/>
    <n v="6"/>
    <n v="6352"/>
  </r>
  <r>
    <n v="1066530"/>
    <x v="19"/>
    <x v="0"/>
    <x v="5"/>
    <s v="penske logistics"/>
    <x v="3"/>
    <x v="0"/>
    <x v="12"/>
    <d v="2021-12-14T00:00:00"/>
    <d v="2021-01-15T00:00:00"/>
    <x v="1"/>
    <x v="1"/>
    <d v="2021-02-15T00:00:00"/>
    <n v="1300506"/>
    <x v="1"/>
    <s v="A2"/>
    <x v="1"/>
    <s v="Not Verified"/>
    <n v="45000"/>
    <n v="0.26850000000000002"/>
    <n v="307.04000000000002"/>
    <n v="6.6199999999999995E-2"/>
    <n v="10000"/>
    <n v="40"/>
    <n v="11053"/>
  </r>
  <r>
    <n v="1061519"/>
    <x v="35"/>
    <x v="0"/>
    <x v="6"/>
    <s v="Social Security Administration - ODAR"/>
    <x v="0"/>
    <x v="0"/>
    <x v="12"/>
    <d v="2021-05-16T00:00:00"/>
    <d v="2021-03-12T00:00:00"/>
    <x v="1"/>
    <x v="1"/>
    <d v="2021-04-12T00:00:00"/>
    <n v="1293522"/>
    <x v="1"/>
    <s v="C3"/>
    <x v="1"/>
    <s v="Verified"/>
    <n v="71000"/>
    <n v="0.1487"/>
    <n v="413.94"/>
    <n v="0.14649999999999999"/>
    <n v="12000"/>
    <n v="38"/>
    <n v="12430"/>
  </r>
  <r>
    <n v="1066480"/>
    <x v="1"/>
    <x v="0"/>
    <x v="10"/>
    <s v="Hillstone Restaurant Group"/>
    <x v="2"/>
    <x v="0"/>
    <x v="12"/>
    <d v="2021-01-15T00:00:00"/>
    <d v="2021-01-15T00:00:00"/>
    <x v="1"/>
    <x v="1"/>
    <d v="2021-02-15T00:00:00"/>
    <n v="1300453"/>
    <x v="1"/>
    <s v="B4"/>
    <x v="1"/>
    <s v="Verified"/>
    <n v="135000"/>
    <n v="0.1212"/>
    <n v="360.89"/>
    <n v="0.1242"/>
    <n v="10800"/>
    <n v="23"/>
    <n v="13008"/>
  </r>
  <r>
    <n v="1066471"/>
    <x v="0"/>
    <x v="0"/>
    <x v="3"/>
    <s v="CIty of Alpharetta"/>
    <x v="2"/>
    <x v="1"/>
    <x v="12"/>
    <d v="2021-09-14T00:00:00"/>
    <d v="2021-09-14T00:00:00"/>
    <x v="1"/>
    <x v="1"/>
    <d v="2021-10-14T00:00:00"/>
    <n v="1300438"/>
    <x v="1"/>
    <s v="B4"/>
    <x v="1"/>
    <s v="Not Verified"/>
    <n v="63000"/>
    <n v="7.3499999999999996E-2"/>
    <n v="467.82"/>
    <n v="0.1242"/>
    <n v="14000"/>
    <n v="19"/>
    <n v="16794"/>
  </r>
  <r>
    <n v="1066232"/>
    <x v="26"/>
    <x v="0"/>
    <x v="3"/>
    <s v="First National Bank of St. Louis"/>
    <x v="2"/>
    <x v="0"/>
    <x v="12"/>
    <d v="2021-05-16T00:00:00"/>
    <d v="2021-04-14T00:00:00"/>
    <x v="0"/>
    <x v="0"/>
    <d v="2021-05-14T00:00:00"/>
    <n v="1300594"/>
    <x v="1"/>
    <s v="B4"/>
    <x v="1"/>
    <s v="Source Verified"/>
    <n v="39000"/>
    <n v="0.18310000000000001"/>
    <n v="334.16"/>
    <n v="0.1242"/>
    <n v="10000"/>
    <n v="19"/>
    <n v="11605"/>
  </r>
  <r>
    <n v="1066191"/>
    <x v="29"/>
    <x v="0"/>
    <x v="6"/>
    <s v="National Park Service"/>
    <x v="2"/>
    <x v="2"/>
    <x v="12"/>
    <d v="2021-05-16T00:00:00"/>
    <d v="2021-10-14T00:00:00"/>
    <x v="1"/>
    <x v="1"/>
    <d v="2021-11-14T00:00:00"/>
    <n v="1300547"/>
    <x v="1"/>
    <s v="B4"/>
    <x v="1"/>
    <s v="Verified"/>
    <n v="75000"/>
    <n v="0.12509999999999999"/>
    <n v="601.48"/>
    <n v="0.1242"/>
    <n v="18000"/>
    <n v="27"/>
    <n v="21635"/>
  </r>
  <r>
    <n v="1066364"/>
    <x v="1"/>
    <x v="0"/>
    <x v="3"/>
    <s v="St. Joseph Hospital"/>
    <x v="0"/>
    <x v="1"/>
    <x v="12"/>
    <d v="2021-01-15T00:00:00"/>
    <d v="2021-04-14T00:00:00"/>
    <x v="1"/>
    <x v="1"/>
    <d v="2021-05-14T00:00:00"/>
    <n v="1300323"/>
    <x v="1"/>
    <s v="C1"/>
    <x v="1"/>
    <s v="Not Verified"/>
    <n v="50000"/>
    <n v="5.8799999999999998E-2"/>
    <n v="339.31"/>
    <n v="0.13489999999999999"/>
    <n v="10000"/>
    <n v="15"/>
    <n v="12083"/>
  </r>
  <r>
    <n v="1066065"/>
    <x v="8"/>
    <x v="0"/>
    <x v="5"/>
    <s v="Accenture"/>
    <x v="3"/>
    <x v="0"/>
    <x v="12"/>
    <d v="2021-06-13T00:00:00"/>
    <d v="2021-06-13T00:00:00"/>
    <x v="1"/>
    <x v="1"/>
    <d v="2021-07-13T00:00:00"/>
    <n v="1300209"/>
    <x v="1"/>
    <s v="A5"/>
    <x v="1"/>
    <s v="Verified"/>
    <n v="78000"/>
    <n v="7.0000000000000007E-2"/>
    <n v="571.55999999999995"/>
    <n v="8.8999999999999996E-2"/>
    <n v="18000"/>
    <n v="10"/>
    <n v="19887"/>
  </r>
  <r>
    <n v="1061154"/>
    <x v="3"/>
    <x v="0"/>
    <x v="2"/>
    <s v="Dream Town"/>
    <x v="0"/>
    <x v="0"/>
    <x v="12"/>
    <d v="2021-05-16T00:00:00"/>
    <d v="2021-06-14T00:00:00"/>
    <x v="1"/>
    <x v="1"/>
    <d v="2021-07-14T00:00:00"/>
    <n v="1292952"/>
    <x v="1"/>
    <s v="C5"/>
    <x v="1"/>
    <s v="Source Verified"/>
    <n v="70000"/>
    <n v="0.1404"/>
    <n v="281.10000000000002"/>
    <n v="0.15959999999999999"/>
    <n v="8000"/>
    <n v="30"/>
    <n v="9999"/>
  </r>
  <r>
    <n v="1065145"/>
    <x v="21"/>
    <x v="0"/>
    <x v="6"/>
    <s v="Latique handbag"/>
    <x v="0"/>
    <x v="1"/>
    <x v="12"/>
    <d v="2021-04-16T00:00:00"/>
    <d v="2021-05-16T00:00:00"/>
    <x v="2"/>
    <x v="1"/>
    <d v="2021-06-16T00:00:00"/>
    <n v="1299228"/>
    <x v="1"/>
    <s v="C4"/>
    <x v="0"/>
    <s v="Verified"/>
    <n v="84000"/>
    <n v="0.11409999999999999"/>
    <n v="430.78"/>
    <n v="0.1527"/>
    <n v="18000"/>
    <n v="23"/>
    <n v="22354"/>
  </r>
  <r>
    <n v="1065738"/>
    <x v="1"/>
    <x v="0"/>
    <x v="3"/>
    <s v="Pilot Fregith Services"/>
    <x v="3"/>
    <x v="1"/>
    <x v="12"/>
    <d v="2021-09-13T00:00:00"/>
    <d v="2021-10-13T00:00:00"/>
    <x v="1"/>
    <x v="1"/>
    <d v="2021-11-13T00:00:00"/>
    <n v="1299858"/>
    <x v="1"/>
    <s v="A3"/>
    <x v="1"/>
    <s v="Not Verified"/>
    <n v="68000"/>
    <n v="7.0800000000000002E-2"/>
    <n v="373.33"/>
    <n v="7.51E-2"/>
    <n v="12000"/>
    <n v="34"/>
    <n v="12555"/>
  </r>
  <r>
    <n v="1061467"/>
    <x v="1"/>
    <x v="0"/>
    <x v="6"/>
    <s v="Louis Vuitton"/>
    <x v="2"/>
    <x v="0"/>
    <x v="12"/>
    <d v="2021-05-16T00:00:00"/>
    <d v="2021-10-12T00:00:00"/>
    <x v="1"/>
    <x v="1"/>
    <d v="2021-11-12T00:00:00"/>
    <n v="1293268"/>
    <x v="1"/>
    <s v="B3"/>
    <x v="1"/>
    <s v="Not Verified"/>
    <n v="80000"/>
    <n v="0.16350000000000001"/>
    <n v="476.3"/>
    <n v="0.1171"/>
    <n v="14400"/>
    <n v="16"/>
    <n v="15544"/>
  </r>
  <r>
    <n v="1065721"/>
    <x v="8"/>
    <x v="0"/>
    <x v="3"/>
    <s v="The University Club"/>
    <x v="2"/>
    <x v="0"/>
    <x v="12"/>
    <d v="2021-05-16T00:00:00"/>
    <d v="2021-01-15T00:00:00"/>
    <x v="1"/>
    <x v="1"/>
    <d v="2021-02-15T00:00:00"/>
    <n v="1299839"/>
    <x v="1"/>
    <s v="B4"/>
    <x v="1"/>
    <s v="Not Verified"/>
    <n v="43000"/>
    <n v="0.1158"/>
    <n v="334.16"/>
    <n v="0.1242"/>
    <n v="10000"/>
    <n v="33"/>
    <n v="12029"/>
  </r>
  <r>
    <n v="1065717"/>
    <x v="8"/>
    <x v="0"/>
    <x v="6"/>
    <s v="Draft FCB"/>
    <x v="2"/>
    <x v="0"/>
    <x v="12"/>
    <d v="2021-03-15T00:00:00"/>
    <d v="2021-01-15T00:00:00"/>
    <x v="1"/>
    <x v="1"/>
    <d v="2021-02-15T00:00:00"/>
    <n v="1299834"/>
    <x v="1"/>
    <s v="B3"/>
    <x v="1"/>
    <s v="Not Verified"/>
    <n v="150000"/>
    <n v="2.4799999999999999E-2"/>
    <n v="264.61"/>
    <n v="0.1171"/>
    <n v="8000"/>
    <n v="8"/>
    <n v="9526"/>
  </r>
  <r>
    <n v="1065026"/>
    <x v="11"/>
    <x v="0"/>
    <x v="5"/>
    <s v="St. Rose San Martin"/>
    <x v="4"/>
    <x v="0"/>
    <x v="12"/>
    <d v="2021-09-13T00:00:00"/>
    <d v="2021-04-13T00:00:00"/>
    <x v="0"/>
    <x v="0"/>
    <d v="2021-05-13T00:00:00"/>
    <n v="1298879"/>
    <x v="1"/>
    <s v="D1"/>
    <x v="1"/>
    <s v="Not Verified"/>
    <n v="50000"/>
    <n v="0.13220000000000001"/>
    <n v="282.41000000000003"/>
    <n v="0.16289999999999999"/>
    <n v="8000"/>
    <n v="12"/>
    <n v="4534"/>
  </r>
  <r>
    <n v="1065698"/>
    <x v="4"/>
    <x v="0"/>
    <x v="8"/>
    <s v="University Primary Care"/>
    <x v="2"/>
    <x v="2"/>
    <x v="12"/>
    <d v="2021-04-16T00:00:00"/>
    <d v="2021-01-15T00:00:00"/>
    <x v="1"/>
    <x v="1"/>
    <d v="2021-02-15T00:00:00"/>
    <n v="1299812"/>
    <x v="1"/>
    <s v="B3"/>
    <x v="1"/>
    <s v="Not Verified"/>
    <n v="35000"/>
    <n v="0.2235"/>
    <n v="438.26"/>
    <n v="0.1171"/>
    <n v="13250"/>
    <n v="21"/>
    <n v="15777"/>
  </r>
  <r>
    <n v="1065484"/>
    <x v="8"/>
    <x v="0"/>
    <x v="3"/>
    <s v="crown plaza manhattan"/>
    <x v="4"/>
    <x v="0"/>
    <x v="12"/>
    <d v="2021-04-16T00:00:00"/>
    <d v="2021-02-14T00:00:00"/>
    <x v="1"/>
    <x v="1"/>
    <d v="2021-03-14T00:00:00"/>
    <n v="1299597"/>
    <x v="1"/>
    <s v="D1"/>
    <x v="1"/>
    <s v="Verified"/>
    <n v="40000"/>
    <n v="0.24390000000000001"/>
    <n v="353.01"/>
    <n v="0.16289999999999999"/>
    <n v="10000"/>
    <n v="18"/>
    <n v="12459"/>
  </r>
  <r>
    <n v="1065480"/>
    <x v="10"/>
    <x v="0"/>
    <x v="5"/>
    <s v="Prairie du Chien Memorial Hospital"/>
    <x v="2"/>
    <x v="0"/>
    <x v="12"/>
    <d v="2021-12-14T00:00:00"/>
    <d v="2021-01-15T00:00:00"/>
    <x v="1"/>
    <x v="1"/>
    <d v="2021-02-15T00:00:00"/>
    <n v="1299593"/>
    <x v="1"/>
    <s v="B5"/>
    <x v="1"/>
    <s v="Source Verified"/>
    <n v="100000"/>
    <n v="0.1235"/>
    <n v="939.26"/>
    <n v="0.12690000000000001"/>
    <n v="28000"/>
    <n v="15"/>
    <n v="33813"/>
  </r>
  <r>
    <n v="1065467"/>
    <x v="1"/>
    <x v="0"/>
    <x v="4"/>
    <s v="Responsive Learning Technologies"/>
    <x v="1"/>
    <x v="0"/>
    <x v="12"/>
    <d v="2021-05-16T00:00:00"/>
    <d v="2021-10-13T00:00:00"/>
    <x v="0"/>
    <x v="0"/>
    <d v="2021-11-13T00:00:00"/>
    <n v="1299576"/>
    <x v="1"/>
    <s v="E4"/>
    <x v="0"/>
    <s v="Verified"/>
    <n v="60000"/>
    <n v="0.22559999999999999"/>
    <n v="238"/>
    <n v="0.1991"/>
    <n v="9000"/>
    <n v="30"/>
    <n v="5228"/>
  </r>
  <r>
    <n v="1059462"/>
    <x v="18"/>
    <x v="0"/>
    <x v="4"/>
    <s v="Fisher Scientific"/>
    <x v="3"/>
    <x v="0"/>
    <x v="12"/>
    <d v="2021-05-16T00:00:00"/>
    <d v="2021-12-14T00:00:00"/>
    <x v="1"/>
    <x v="1"/>
    <d v="2022-01-14T00:00:00"/>
    <n v="1291082"/>
    <x v="1"/>
    <s v="A1"/>
    <x v="1"/>
    <s v="Not Verified"/>
    <n v="61000"/>
    <n v="8.9200000000000002E-2"/>
    <n v="127.83"/>
    <n v="6.0299999999999999E-2"/>
    <n v="4200"/>
    <n v="16"/>
    <n v="4602"/>
  </r>
  <r>
    <n v="1065567"/>
    <x v="23"/>
    <x v="0"/>
    <x v="4"/>
    <s v="Qualtek Manufacturing"/>
    <x v="0"/>
    <x v="0"/>
    <x v="12"/>
    <d v="2021-05-16T00:00:00"/>
    <d v="2021-01-15T00:00:00"/>
    <x v="1"/>
    <x v="1"/>
    <d v="2021-02-15T00:00:00"/>
    <n v="1299463"/>
    <x v="1"/>
    <s v="C4"/>
    <x v="1"/>
    <s v="Not Verified"/>
    <n v="43680"/>
    <n v="0.18790000000000001"/>
    <n v="155.72"/>
    <n v="0.1527"/>
    <n v="4475"/>
    <n v="29"/>
    <n v="5606"/>
  </r>
  <r>
    <n v="1065342"/>
    <x v="1"/>
    <x v="0"/>
    <x v="8"/>
    <s v="Micro/Sys"/>
    <x v="0"/>
    <x v="1"/>
    <x v="12"/>
    <d v="2021-05-16T00:00:00"/>
    <d v="2021-04-16T00:00:00"/>
    <x v="2"/>
    <x v="1"/>
    <d v="2021-05-16T00:00:00"/>
    <n v="1299434"/>
    <x v="1"/>
    <s v="C3"/>
    <x v="0"/>
    <s v="Verified"/>
    <n v="56000"/>
    <n v="0.1215"/>
    <n v="472.14"/>
    <n v="0.14649999999999999"/>
    <n v="20000"/>
    <n v="15"/>
    <n v="24549"/>
  </r>
  <r>
    <n v="1065355"/>
    <x v="18"/>
    <x v="0"/>
    <x v="5"/>
    <s v="Newark Public Schools"/>
    <x v="2"/>
    <x v="0"/>
    <x v="12"/>
    <d v="2021-12-14T00:00:00"/>
    <d v="2021-01-15T00:00:00"/>
    <x v="1"/>
    <x v="1"/>
    <d v="2021-02-15T00:00:00"/>
    <n v="1299450"/>
    <x v="1"/>
    <s v="B4"/>
    <x v="1"/>
    <s v="Source Verified"/>
    <n v="50700"/>
    <n v="0.22489999999999999"/>
    <n v="400.99"/>
    <n v="0.1242"/>
    <n v="12000"/>
    <n v="18"/>
    <n v="14435"/>
  </r>
  <r>
    <n v="1065320"/>
    <x v="8"/>
    <x v="0"/>
    <x v="4"/>
    <s v="institute for family health"/>
    <x v="1"/>
    <x v="0"/>
    <x v="12"/>
    <d v="2021-04-16T00:00:00"/>
    <d v="2021-04-16T00:00:00"/>
    <x v="2"/>
    <x v="1"/>
    <d v="2021-05-16T00:00:00"/>
    <n v="1299408"/>
    <x v="1"/>
    <s v="E2"/>
    <x v="0"/>
    <s v="Source Verified"/>
    <n v="90000"/>
    <n v="0.1132"/>
    <n v="467.23"/>
    <n v="0.1903"/>
    <n v="18000"/>
    <n v="16"/>
    <n v="24261"/>
  </r>
  <r>
    <n v="1065260"/>
    <x v="8"/>
    <x v="0"/>
    <x v="8"/>
    <s v="Above the Title Ent."/>
    <x v="2"/>
    <x v="0"/>
    <x v="12"/>
    <d v="2021-02-16T00:00:00"/>
    <d v="2021-01-15T00:00:00"/>
    <x v="1"/>
    <x v="1"/>
    <d v="2021-02-15T00:00:00"/>
    <n v="1299343"/>
    <x v="1"/>
    <s v="B3"/>
    <x v="1"/>
    <s v="Not Verified"/>
    <n v="30000"/>
    <n v="7.1999999999999995E-2"/>
    <n v="208.38"/>
    <n v="0.1171"/>
    <n v="6300"/>
    <n v="11"/>
    <n v="7502"/>
  </r>
  <r>
    <n v="1059734"/>
    <x v="3"/>
    <x v="0"/>
    <x v="9"/>
    <s v="Chester Mental Health Center"/>
    <x v="4"/>
    <x v="0"/>
    <x v="12"/>
    <d v="2021-05-16T00:00:00"/>
    <d v="2021-04-16T00:00:00"/>
    <x v="2"/>
    <x v="1"/>
    <d v="2021-05-16T00:00:00"/>
    <n v="1291550"/>
    <x v="1"/>
    <s v="D2"/>
    <x v="0"/>
    <s v="Verified"/>
    <n v="50000"/>
    <n v="0.22819999999999999"/>
    <n v="494.59"/>
    <n v="0.16769999999999999"/>
    <n v="20000"/>
    <n v="22"/>
    <n v="25696"/>
  </r>
  <r>
    <n v="1065103"/>
    <x v="5"/>
    <x v="0"/>
    <x v="5"/>
    <s v="chevron station"/>
    <x v="2"/>
    <x v="0"/>
    <x v="12"/>
    <d v="2021-10-12T00:00:00"/>
    <d v="2021-06-12T00:00:00"/>
    <x v="0"/>
    <x v="0"/>
    <d v="2021-07-12T00:00:00"/>
    <n v="1299180"/>
    <x v="1"/>
    <s v="B3"/>
    <x v="1"/>
    <s v="Not Verified"/>
    <n v="32000"/>
    <n v="0.21829999999999999"/>
    <n v="330.76"/>
    <n v="0.1171"/>
    <n v="10000"/>
    <n v="23"/>
    <n v="1959"/>
  </r>
  <r>
    <n v="1065244"/>
    <x v="9"/>
    <x v="0"/>
    <x v="9"/>
    <s v="Jim Kearney- State Farm"/>
    <x v="0"/>
    <x v="0"/>
    <x v="12"/>
    <d v="2021-12-14T00:00:00"/>
    <d v="2021-12-14T00:00:00"/>
    <x v="1"/>
    <x v="1"/>
    <d v="2022-01-14T00:00:00"/>
    <n v="1299321"/>
    <x v="1"/>
    <s v="C3"/>
    <x v="1"/>
    <s v="Not Verified"/>
    <n v="34000"/>
    <n v="0.21390000000000001"/>
    <n v="206.97"/>
    <n v="0.14649999999999999"/>
    <n v="6000"/>
    <n v="13"/>
    <n v="7465"/>
  </r>
  <r>
    <n v="1064932"/>
    <x v="2"/>
    <x v="0"/>
    <x v="3"/>
    <s v="Total Document Solutions Inc."/>
    <x v="0"/>
    <x v="1"/>
    <x v="12"/>
    <d v="2021-05-16T00:00:00"/>
    <d v="2021-11-13T00:00:00"/>
    <x v="1"/>
    <x v="1"/>
    <d v="2021-12-13T00:00:00"/>
    <n v="1298984"/>
    <x v="1"/>
    <s v="C2"/>
    <x v="1"/>
    <s v="Verified"/>
    <n v="70000"/>
    <n v="6.2100000000000002E-2"/>
    <n v="686.18"/>
    <n v="0.14269999999999999"/>
    <n v="20000"/>
    <n v="14"/>
    <n v="24002"/>
  </r>
  <r>
    <n v="1064985"/>
    <x v="25"/>
    <x v="0"/>
    <x v="7"/>
    <s v="State of NC ITS"/>
    <x v="0"/>
    <x v="1"/>
    <x v="12"/>
    <d v="2021-05-16T00:00:00"/>
    <d v="2021-10-13T00:00:00"/>
    <x v="1"/>
    <x v="1"/>
    <d v="2021-11-13T00:00:00"/>
    <n v="1298830"/>
    <x v="1"/>
    <s v="C5"/>
    <x v="0"/>
    <s v="Verified"/>
    <n v="91000"/>
    <n v="0.2341"/>
    <n v="365.67"/>
    <n v="0.15959999999999999"/>
    <n v="18000"/>
    <n v="38"/>
    <n v="18899"/>
  </r>
  <r>
    <n v="1064754"/>
    <x v="1"/>
    <x v="0"/>
    <x v="3"/>
    <s v="San Francisco Public Library"/>
    <x v="1"/>
    <x v="0"/>
    <x v="12"/>
    <d v="2021-05-16T00:00:00"/>
    <d v="2021-12-14T00:00:00"/>
    <x v="0"/>
    <x v="0"/>
    <d v="2022-01-14T00:00:00"/>
    <n v="1298795"/>
    <x v="1"/>
    <s v="E3"/>
    <x v="0"/>
    <s v="Verified"/>
    <n v="60000"/>
    <n v="0.20039999999999999"/>
    <n v="654.30999999999995"/>
    <n v="0.19420000000000001"/>
    <n v="25000"/>
    <n v="24"/>
    <n v="29416"/>
  </r>
  <r>
    <n v="1064711"/>
    <x v="1"/>
    <x v="0"/>
    <x v="5"/>
    <s v="AMS Design Inc."/>
    <x v="2"/>
    <x v="0"/>
    <x v="12"/>
    <d v="2021-01-16T00:00:00"/>
    <d v="2021-01-15T00:00:00"/>
    <x v="1"/>
    <x v="1"/>
    <d v="2021-02-15T00:00:00"/>
    <n v="1298745"/>
    <x v="1"/>
    <s v="B5"/>
    <x v="1"/>
    <s v="Not Verified"/>
    <n v="65000"/>
    <n v="4.41E-2"/>
    <n v="251.59"/>
    <n v="0.12690000000000001"/>
    <n v="7500"/>
    <n v="22"/>
    <n v="9057"/>
  </r>
  <r>
    <n v="1064830"/>
    <x v="19"/>
    <x v="0"/>
    <x v="6"/>
    <s v="Ohio Attorney General"/>
    <x v="4"/>
    <x v="0"/>
    <x v="12"/>
    <d v="2021-05-16T00:00:00"/>
    <d v="2021-07-14T00:00:00"/>
    <x v="1"/>
    <x v="1"/>
    <d v="2021-08-14T00:00:00"/>
    <n v="1298673"/>
    <x v="1"/>
    <s v="D3"/>
    <x v="1"/>
    <s v="Not Verified"/>
    <n v="42000"/>
    <n v="4.3400000000000001E-2"/>
    <n v="161.05000000000001"/>
    <n v="0.17269999999999999"/>
    <n v="4500"/>
    <n v="3"/>
    <n v="5507"/>
  </r>
  <r>
    <n v="1064675"/>
    <x v="0"/>
    <x v="0"/>
    <x v="2"/>
    <s v="Halperin Lyman LLC"/>
    <x v="2"/>
    <x v="0"/>
    <x v="12"/>
    <d v="2021-05-16T00:00:00"/>
    <d v="2021-12-13T00:00:00"/>
    <x v="1"/>
    <x v="1"/>
    <d v="2022-01-13T00:00:00"/>
    <n v="1298502"/>
    <x v="1"/>
    <s v="B1"/>
    <x v="1"/>
    <s v="Not Verified"/>
    <n v="50000"/>
    <n v="0.19059999999999999"/>
    <n v="322.25"/>
    <n v="9.9099999999999994E-2"/>
    <n v="10000"/>
    <n v="28"/>
    <n v="11401"/>
  </r>
  <r>
    <n v="1064666"/>
    <x v="1"/>
    <x v="0"/>
    <x v="6"/>
    <s v="Thomas Wirig Doll"/>
    <x v="2"/>
    <x v="0"/>
    <x v="12"/>
    <d v="2021-02-13T00:00:00"/>
    <d v="2021-02-13T00:00:00"/>
    <x v="1"/>
    <x v="1"/>
    <d v="2021-03-13T00:00:00"/>
    <n v="1298492"/>
    <x v="1"/>
    <s v="B3"/>
    <x v="1"/>
    <s v="Not Verified"/>
    <n v="52000"/>
    <n v="0.12970000000000001"/>
    <n v="463.07"/>
    <n v="0.1171"/>
    <n v="14000"/>
    <n v="8"/>
    <n v="15612"/>
  </r>
  <r>
    <n v="1064639"/>
    <x v="25"/>
    <x v="0"/>
    <x v="4"/>
    <s v="MCDean"/>
    <x v="1"/>
    <x v="1"/>
    <x v="12"/>
    <d v="2021-03-16T00:00:00"/>
    <d v="2021-03-16T00:00:00"/>
    <x v="1"/>
    <x v="1"/>
    <d v="2021-04-16T00:00:00"/>
    <n v="1298460"/>
    <x v="1"/>
    <s v="E2"/>
    <x v="0"/>
    <s v="Verified"/>
    <n v="85000"/>
    <n v="0.17150000000000001"/>
    <n v="648.92999999999995"/>
    <n v="0.1903"/>
    <n v="25000"/>
    <n v="19"/>
    <n v="38487"/>
  </r>
  <r>
    <n v="1064635"/>
    <x v="8"/>
    <x v="0"/>
    <x v="0"/>
    <s v="Swiss Re Holding Corporation of America"/>
    <x v="0"/>
    <x v="0"/>
    <x v="12"/>
    <d v="2021-03-16T00:00:00"/>
    <d v="2021-08-14T00:00:00"/>
    <x v="1"/>
    <x v="1"/>
    <d v="2021-09-14T00:00:00"/>
    <n v="1298453"/>
    <x v="1"/>
    <s v="C2"/>
    <x v="1"/>
    <s v="Not Verified"/>
    <n v="80000"/>
    <n v="3.3000000000000002E-2"/>
    <n v="480.33"/>
    <n v="0.14269999999999999"/>
    <n v="14000"/>
    <n v="14"/>
    <n v="17236"/>
  </r>
  <r>
    <n v="1064793"/>
    <x v="20"/>
    <x v="0"/>
    <x v="9"/>
    <s v="Arizona Department of Economic Security"/>
    <x v="3"/>
    <x v="1"/>
    <x v="12"/>
    <d v="2021-01-16T00:00:00"/>
    <d v="2021-01-15T00:00:00"/>
    <x v="1"/>
    <x v="1"/>
    <d v="2021-02-15T00:00:00"/>
    <n v="1298624"/>
    <x v="1"/>
    <s v="A5"/>
    <x v="1"/>
    <s v="Verified"/>
    <n v="40246"/>
    <n v="0.17080000000000001"/>
    <n v="381.04"/>
    <n v="8.8999999999999996E-2"/>
    <n v="12000"/>
    <n v="24"/>
    <n v="13739"/>
  </r>
  <r>
    <n v="1064792"/>
    <x v="1"/>
    <x v="0"/>
    <x v="4"/>
    <s v="TechMD"/>
    <x v="2"/>
    <x v="0"/>
    <x v="12"/>
    <d v="2021-12-13T00:00:00"/>
    <d v="2021-12-13T00:00:00"/>
    <x v="1"/>
    <x v="1"/>
    <d v="2022-01-13T00:00:00"/>
    <n v="1298623"/>
    <x v="1"/>
    <s v="B1"/>
    <x v="1"/>
    <s v="Not Verified"/>
    <n v="31200"/>
    <n v="0.1235"/>
    <n v="241.69"/>
    <n v="9.9099999999999994E-2"/>
    <n v="7500"/>
    <n v="18"/>
    <n v="8551"/>
  </r>
  <r>
    <n v="1062701"/>
    <x v="9"/>
    <x v="0"/>
    <x v="3"/>
    <s v="sysco eastern maryland"/>
    <x v="2"/>
    <x v="0"/>
    <x v="12"/>
    <d v="2021-12-14T00:00:00"/>
    <d v="2021-01-15T00:00:00"/>
    <x v="1"/>
    <x v="1"/>
    <d v="2021-02-15T00:00:00"/>
    <n v="1294981"/>
    <x v="1"/>
    <s v="B3"/>
    <x v="1"/>
    <s v="Verified"/>
    <n v="90000"/>
    <n v="0.12189999999999999"/>
    <n v="231.54"/>
    <n v="0.1171"/>
    <n v="7000"/>
    <n v="25"/>
    <n v="8335"/>
  </r>
  <r>
    <n v="1064774"/>
    <x v="4"/>
    <x v="0"/>
    <x v="6"/>
    <s v="Dupont"/>
    <x v="2"/>
    <x v="0"/>
    <x v="12"/>
    <d v="2021-05-16T00:00:00"/>
    <d v="2021-01-15T00:00:00"/>
    <x v="1"/>
    <x v="1"/>
    <d v="2021-02-15T00:00:00"/>
    <n v="1298604"/>
    <x v="1"/>
    <s v="B4"/>
    <x v="1"/>
    <s v="Verified"/>
    <n v="90000"/>
    <n v="0.13669999999999999"/>
    <n v="534.65"/>
    <n v="0.1242"/>
    <n v="16000"/>
    <n v="19"/>
    <n v="19247"/>
  </r>
  <r>
    <n v="1064558"/>
    <x v="1"/>
    <x v="0"/>
    <x v="2"/>
    <s v="Gladding &amp; Michel Inc."/>
    <x v="4"/>
    <x v="0"/>
    <x v="12"/>
    <d v="2021-05-16T00:00:00"/>
    <d v="2021-01-14T00:00:00"/>
    <x v="1"/>
    <x v="1"/>
    <d v="2021-02-14T00:00:00"/>
    <n v="1298584"/>
    <x v="1"/>
    <s v="D1"/>
    <x v="1"/>
    <s v="Not Verified"/>
    <n v="67000"/>
    <n v="0.21010000000000001"/>
    <n v="345.95"/>
    <n v="0.16289999999999999"/>
    <n v="9800"/>
    <n v="18"/>
    <n v="12162"/>
  </r>
  <r>
    <n v="1063899"/>
    <x v="13"/>
    <x v="0"/>
    <x v="2"/>
    <s v="Rudy's Barbershop"/>
    <x v="0"/>
    <x v="1"/>
    <x v="12"/>
    <d v="2021-12-14T00:00:00"/>
    <d v="2021-12-14T00:00:00"/>
    <x v="1"/>
    <x v="1"/>
    <d v="2022-01-14T00:00:00"/>
    <n v="1296478"/>
    <x v="1"/>
    <s v="C2"/>
    <x v="1"/>
    <s v="Not Verified"/>
    <n v="30000"/>
    <n v="0.1012"/>
    <n v="223.01"/>
    <n v="0.14269999999999999"/>
    <n v="6500"/>
    <n v="9"/>
    <n v="7998"/>
  </r>
  <r>
    <n v="1057598"/>
    <x v="21"/>
    <x v="0"/>
    <x v="3"/>
    <s v="st. raphael's hospital"/>
    <x v="0"/>
    <x v="0"/>
    <x v="12"/>
    <d v="2021-04-16T00:00:00"/>
    <d v="2021-01-15T00:00:00"/>
    <x v="1"/>
    <x v="1"/>
    <d v="2021-02-15T00:00:00"/>
    <n v="1289361"/>
    <x v="1"/>
    <s v="C5"/>
    <x v="1"/>
    <s v="Not Verified"/>
    <n v="50000"/>
    <n v="0.16339999999999999"/>
    <n v="281.10000000000002"/>
    <n v="0.15959999999999999"/>
    <n v="8000"/>
    <n v="18"/>
    <n v="10120"/>
  </r>
  <r>
    <n v="1064323"/>
    <x v="18"/>
    <x v="0"/>
    <x v="3"/>
    <s v="U.S Coast Guard"/>
    <x v="0"/>
    <x v="1"/>
    <x v="12"/>
    <d v="2021-02-13T00:00:00"/>
    <d v="2021-12-12T00:00:00"/>
    <x v="1"/>
    <x v="1"/>
    <d v="2022-01-12T00:00:00"/>
    <n v="1298326"/>
    <x v="1"/>
    <s v="C3"/>
    <x v="1"/>
    <s v="Source Verified"/>
    <n v="100500"/>
    <n v="0.14560000000000001"/>
    <n v="517.41999999999996"/>
    <n v="0.14649999999999999"/>
    <n v="15000"/>
    <n v="14"/>
    <n v="16918"/>
  </r>
  <r>
    <n v="1064471"/>
    <x v="5"/>
    <x v="0"/>
    <x v="5"/>
    <s v="Central Florida Testing Laboratories"/>
    <x v="2"/>
    <x v="1"/>
    <x v="12"/>
    <d v="2021-03-16T00:00:00"/>
    <d v="2021-01-15T00:00:00"/>
    <x v="1"/>
    <x v="1"/>
    <d v="2021-02-15T00:00:00"/>
    <n v="1298287"/>
    <x v="1"/>
    <s v="B4"/>
    <x v="1"/>
    <s v="Not Verified"/>
    <n v="47000"/>
    <n v="0.191"/>
    <n v="300.74"/>
    <n v="0.1242"/>
    <n v="9000"/>
    <n v="17"/>
    <n v="10827"/>
  </r>
  <r>
    <n v="1064453"/>
    <x v="1"/>
    <x v="0"/>
    <x v="2"/>
    <s v="Jpmorgan Chase"/>
    <x v="3"/>
    <x v="0"/>
    <x v="12"/>
    <d v="2021-09-15T00:00:00"/>
    <d v="2021-12-14T00:00:00"/>
    <x v="1"/>
    <x v="1"/>
    <d v="2022-01-14T00:00:00"/>
    <n v="1298262"/>
    <x v="1"/>
    <s v="A4"/>
    <x v="1"/>
    <s v="Not Verified"/>
    <n v="39600"/>
    <n v="5.0900000000000001E-2"/>
    <n v="62.59"/>
    <n v="7.9000000000000001E-2"/>
    <n v="2000"/>
    <n v="13"/>
    <n v="2253"/>
  </r>
  <r>
    <n v="1063678"/>
    <x v="16"/>
    <x v="0"/>
    <x v="2"/>
    <s v="David Dussault Plumbing&amp;Heating"/>
    <x v="2"/>
    <x v="0"/>
    <x v="12"/>
    <d v="2021-10-14T00:00:00"/>
    <d v="2021-09-14T00:00:00"/>
    <x v="1"/>
    <x v="1"/>
    <d v="2021-10-14T00:00:00"/>
    <n v="1296243"/>
    <x v="1"/>
    <s v="B3"/>
    <x v="1"/>
    <s v="Not Verified"/>
    <n v="42000"/>
    <n v="6.2600000000000003E-2"/>
    <n v="215"/>
    <n v="0.1171"/>
    <n v="6500"/>
    <n v="11"/>
    <n v="7731"/>
  </r>
  <r>
    <n v="1064209"/>
    <x v="8"/>
    <x v="0"/>
    <x v="8"/>
    <s v="CITCO Fund Services"/>
    <x v="3"/>
    <x v="0"/>
    <x v="12"/>
    <d v="2021-12-14T00:00:00"/>
    <d v="2021-12-14T00:00:00"/>
    <x v="1"/>
    <x v="1"/>
    <d v="2022-01-14T00:00:00"/>
    <n v="1297994"/>
    <x v="1"/>
    <s v="A4"/>
    <x v="1"/>
    <s v="Verified"/>
    <n v="72500"/>
    <n v="0.2792"/>
    <n v="312.91000000000003"/>
    <n v="7.9000000000000001E-2"/>
    <n v="10000"/>
    <n v="23"/>
    <n v="11264"/>
  </r>
  <r>
    <n v="1063505"/>
    <x v="25"/>
    <x v="0"/>
    <x v="6"/>
    <m/>
    <x v="3"/>
    <x v="0"/>
    <x v="12"/>
    <d v="2021-05-16T00:00:00"/>
    <d v="2021-12-14T00:00:00"/>
    <x v="1"/>
    <x v="1"/>
    <d v="2022-01-14T00:00:00"/>
    <n v="1296072"/>
    <x v="1"/>
    <s v="A5"/>
    <x v="1"/>
    <s v="Verified"/>
    <n v="46000"/>
    <n v="7.9000000000000001E-2"/>
    <n v="222.28"/>
    <n v="8.8999999999999996E-2"/>
    <n v="7000"/>
    <n v="18"/>
    <n v="8002"/>
  </r>
  <r>
    <n v="1064082"/>
    <x v="1"/>
    <x v="0"/>
    <x v="3"/>
    <s v="United Airlines"/>
    <x v="2"/>
    <x v="0"/>
    <x v="12"/>
    <d v="2021-01-14T00:00:00"/>
    <d v="2021-12-13T00:00:00"/>
    <x v="1"/>
    <x v="1"/>
    <d v="2022-01-13T00:00:00"/>
    <n v="1296671"/>
    <x v="1"/>
    <s v="B1"/>
    <x v="1"/>
    <s v="Verified"/>
    <n v="65000"/>
    <n v="8.8200000000000001E-2"/>
    <n v="418.93"/>
    <n v="9.9099999999999994E-2"/>
    <n v="13000"/>
    <n v="18"/>
    <n v="14822"/>
  </r>
  <r>
    <n v="1063876"/>
    <x v="12"/>
    <x v="0"/>
    <x v="3"/>
    <s v="Associated Fresh Market"/>
    <x v="3"/>
    <x v="0"/>
    <x v="12"/>
    <d v="2021-10-14T00:00:00"/>
    <d v="2021-05-13T00:00:00"/>
    <x v="1"/>
    <x v="1"/>
    <d v="2021-06-13T00:00:00"/>
    <n v="1296451"/>
    <x v="1"/>
    <s v="A5"/>
    <x v="1"/>
    <s v="Not Verified"/>
    <n v="48000"/>
    <n v="0.13100000000000001"/>
    <n v="523.92999999999995"/>
    <n v="8.8999999999999996E-2"/>
    <n v="16500"/>
    <n v="25"/>
    <n v="18161"/>
  </r>
  <r>
    <n v="1064051"/>
    <x v="1"/>
    <x v="0"/>
    <x v="3"/>
    <s v="At&amp;T"/>
    <x v="1"/>
    <x v="1"/>
    <x v="12"/>
    <d v="2021-09-15T00:00:00"/>
    <d v="2021-12-12T00:00:00"/>
    <x v="1"/>
    <x v="1"/>
    <d v="2022-01-12T00:00:00"/>
    <n v="1296635"/>
    <x v="1"/>
    <s v="E2"/>
    <x v="1"/>
    <s v="Source Verified"/>
    <n v="82000"/>
    <n v="0.21590000000000001"/>
    <n v="982.79"/>
    <n v="0.1903"/>
    <n v="26800"/>
    <n v="31"/>
    <n v="31286"/>
  </r>
  <r>
    <n v="1062032"/>
    <x v="19"/>
    <x v="0"/>
    <x v="5"/>
    <s v="Herdman, Summers, and George, LLP"/>
    <x v="2"/>
    <x v="1"/>
    <x v="12"/>
    <d v="2021-05-16T00:00:00"/>
    <d v="2021-08-12T00:00:00"/>
    <x v="1"/>
    <x v="1"/>
    <d v="2021-09-12T00:00:00"/>
    <n v="1293876"/>
    <x v="1"/>
    <s v="B4"/>
    <x v="1"/>
    <s v="Not Verified"/>
    <n v="38000"/>
    <n v="0.19639999999999999"/>
    <n v="133.66999999999999"/>
    <n v="0.1242"/>
    <n v="4000"/>
    <n v="16"/>
    <n v="4301"/>
  </r>
  <r>
    <n v="1063828"/>
    <x v="1"/>
    <x v="0"/>
    <x v="3"/>
    <s v="MILLENNIUM BILTMORE HOTEL"/>
    <x v="2"/>
    <x v="2"/>
    <x v="12"/>
    <d v="2021-07-15T00:00:00"/>
    <d v="2021-07-14T00:00:00"/>
    <x v="1"/>
    <x v="1"/>
    <d v="2021-08-14T00:00:00"/>
    <n v="1296397"/>
    <x v="1"/>
    <s v="B1"/>
    <x v="1"/>
    <s v="Not Verified"/>
    <n v="33000"/>
    <n v="0.188"/>
    <n v="386.7"/>
    <n v="9.9099999999999994E-2"/>
    <n v="12000"/>
    <n v="10"/>
    <n v="13874"/>
  </r>
  <r>
    <n v="1062070"/>
    <x v="5"/>
    <x v="0"/>
    <x v="9"/>
    <s v="California Pizza Kitchen"/>
    <x v="2"/>
    <x v="1"/>
    <x v="12"/>
    <d v="2021-04-13T00:00:00"/>
    <d v="2021-03-13T00:00:00"/>
    <x v="1"/>
    <x v="1"/>
    <d v="2021-04-13T00:00:00"/>
    <n v="1294119"/>
    <x v="1"/>
    <s v="B5"/>
    <x v="1"/>
    <s v="Not Verified"/>
    <n v="36000"/>
    <n v="0.1633"/>
    <n v="379.06"/>
    <n v="0.12690000000000001"/>
    <n v="11300"/>
    <n v="22"/>
    <n v="12791"/>
  </r>
  <r>
    <n v="1063972"/>
    <x v="29"/>
    <x v="0"/>
    <x v="1"/>
    <s v="U.S. Department of Veteran Affairs"/>
    <x v="3"/>
    <x v="1"/>
    <x v="12"/>
    <d v="2021-04-16T00:00:00"/>
    <d v="2021-08-14T00:00:00"/>
    <x v="1"/>
    <x v="1"/>
    <d v="2021-09-14T00:00:00"/>
    <n v="1296543"/>
    <x v="1"/>
    <s v="A3"/>
    <x v="1"/>
    <s v="Not Verified"/>
    <n v="70197"/>
    <n v="6.5799999999999997E-2"/>
    <n v="127.56"/>
    <n v="7.51E-2"/>
    <n v="4100"/>
    <n v="12"/>
    <n v="4584"/>
  </r>
  <r>
    <n v="1042037"/>
    <x v="1"/>
    <x v="0"/>
    <x v="2"/>
    <s v="Nasoft USA"/>
    <x v="2"/>
    <x v="0"/>
    <x v="12"/>
    <d v="2021-05-16T00:00:00"/>
    <d v="2021-12-14T00:00:00"/>
    <x v="1"/>
    <x v="1"/>
    <d v="2022-01-14T00:00:00"/>
    <n v="1272109"/>
    <x v="1"/>
    <s v="B5"/>
    <x v="1"/>
    <s v="Source Verified"/>
    <n v="44000"/>
    <n v="0.1991"/>
    <n v="348.87"/>
    <n v="0.12690000000000001"/>
    <n v="10400"/>
    <n v="21"/>
    <n v="12559"/>
  </r>
  <r>
    <n v="1063515"/>
    <x v="41"/>
    <x v="0"/>
    <x v="0"/>
    <s v="Fairmont Hotel"/>
    <x v="2"/>
    <x v="0"/>
    <x v="12"/>
    <d v="2021-12-14T00:00:00"/>
    <d v="2021-12-14T00:00:00"/>
    <x v="1"/>
    <x v="1"/>
    <d v="2022-01-14T00:00:00"/>
    <n v="1296083"/>
    <x v="1"/>
    <s v="B4"/>
    <x v="1"/>
    <s v="Source Verified"/>
    <n v="38500"/>
    <n v="0.13059999999999999"/>
    <n v="384.28"/>
    <n v="0.1242"/>
    <n v="11500"/>
    <n v="15"/>
    <n v="13853"/>
  </r>
  <r>
    <n v="1063509"/>
    <x v="23"/>
    <x v="0"/>
    <x v="3"/>
    <s v="Colorado Department of Public Safety"/>
    <x v="4"/>
    <x v="1"/>
    <x v="12"/>
    <d v="2021-05-14T00:00:00"/>
    <d v="2021-06-14T00:00:00"/>
    <x v="1"/>
    <x v="1"/>
    <d v="2021-07-14T00:00:00"/>
    <n v="1296075"/>
    <x v="1"/>
    <s v="D5"/>
    <x v="0"/>
    <s v="Verified"/>
    <n v="70000"/>
    <n v="0.215"/>
    <n v="428.9"/>
    <n v="0.1825"/>
    <n v="16800"/>
    <n v="18"/>
    <n v="22814"/>
  </r>
  <r>
    <n v="1063653"/>
    <x v="8"/>
    <x v="0"/>
    <x v="3"/>
    <s v="hudson national golf club"/>
    <x v="1"/>
    <x v="0"/>
    <x v="12"/>
    <d v="2021-04-16T00:00:00"/>
    <d v="2021-05-16T00:00:00"/>
    <x v="2"/>
    <x v="1"/>
    <d v="2021-06-16T00:00:00"/>
    <n v="1296216"/>
    <x v="1"/>
    <s v="E3"/>
    <x v="0"/>
    <s v="Verified"/>
    <n v="105000"/>
    <n v="0.21129999999999999"/>
    <n v="654.30999999999995"/>
    <n v="0.19420000000000001"/>
    <n v="25000"/>
    <n v="42"/>
    <n v="34660"/>
  </r>
  <r>
    <n v="1062490"/>
    <x v="1"/>
    <x v="0"/>
    <x v="5"/>
    <m/>
    <x v="1"/>
    <x v="0"/>
    <x v="12"/>
    <d v="2021-05-16T00:00:00"/>
    <d v="2021-11-14T00:00:00"/>
    <x v="1"/>
    <x v="1"/>
    <d v="2021-12-14T00:00:00"/>
    <n v="1294556"/>
    <x v="1"/>
    <s v="E2"/>
    <x v="0"/>
    <s v="Verified"/>
    <n v="60000"/>
    <n v="0.18060000000000001"/>
    <n v="355.62"/>
    <n v="0.1903"/>
    <n v="20000"/>
    <n v="28"/>
    <n v="19739"/>
  </r>
  <r>
    <n v="1063121"/>
    <x v="3"/>
    <x v="0"/>
    <x v="5"/>
    <s v="Weiss Memorial Hospital"/>
    <x v="2"/>
    <x v="1"/>
    <x v="12"/>
    <d v="2021-02-16T00:00:00"/>
    <d v="2021-12-14T00:00:00"/>
    <x v="1"/>
    <x v="1"/>
    <d v="2022-01-14T00:00:00"/>
    <n v="1295626"/>
    <x v="1"/>
    <s v="B3"/>
    <x v="1"/>
    <s v="Not Verified"/>
    <n v="100000"/>
    <n v="6.5799999999999997E-2"/>
    <n v="396.92"/>
    <n v="0.1171"/>
    <n v="12000"/>
    <n v="11"/>
    <n v="14289"/>
  </r>
  <r>
    <n v="1059525"/>
    <x v="15"/>
    <x v="0"/>
    <x v="0"/>
    <s v="Hawaiian Airlines"/>
    <x v="0"/>
    <x v="0"/>
    <x v="12"/>
    <d v="2021-04-14T00:00:00"/>
    <d v="2021-11-13T00:00:00"/>
    <x v="0"/>
    <x v="0"/>
    <d v="2021-12-13T00:00:00"/>
    <n v="1291351"/>
    <x v="1"/>
    <s v="C3"/>
    <x v="0"/>
    <s v="Verified"/>
    <n v="75000"/>
    <n v="0.1613"/>
    <n v="283.27999999999997"/>
    <n v="0.14649999999999999"/>
    <n v="12000"/>
    <n v="28"/>
    <n v="7694"/>
  </r>
  <r>
    <n v="1063238"/>
    <x v="9"/>
    <x v="0"/>
    <x v="10"/>
    <s v="Herson's Kia"/>
    <x v="0"/>
    <x v="0"/>
    <x v="12"/>
    <d v="2021-12-14T00:00:00"/>
    <d v="2021-12-14T00:00:00"/>
    <x v="1"/>
    <x v="1"/>
    <d v="2022-01-14T00:00:00"/>
    <n v="1295743"/>
    <x v="1"/>
    <s v="C3"/>
    <x v="1"/>
    <s v="Verified"/>
    <n v="90000"/>
    <n v="5.2400000000000002E-2"/>
    <n v="500.17"/>
    <n v="0.14649999999999999"/>
    <n v="14500"/>
    <n v="28"/>
    <n v="18006"/>
  </r>
  <r>
    <n v="1062043"/>
    <x v="25"/>
    <x v="0"/>
    <x v="4"/>
    <s v="ourisma fairfax toyota"/>
    <x v="0"/>
    <x v="0"/>
    <x v="12"/>
    <d v="2021-05-15T00:00:00"/>
    <d v="2021-07-13T00:00:00"/>
    <x v="1"/>
    <x v="1"/>
    <d v="2021-08-13T00:00:00"/>
    <n v="1293888"/>
    <x v="1"/>
    <s v="C3"/>
    <x v="0"/>
    <s v="Verified"/>
    <n v="68500"/>
    <n v="0.1817"/>
    <n v="276.2"/>
    <n v="0.14649999999999999"/>
    <n v="11700"/>
    <n v="21"/>
    <n v="14116"/>
  </r>
  <r>
    <n v="1063197"/>
    <x v="1"/>
    <x v="0"/>
    <x v="7"/>
    <s v="good samaritan hospital"/>
    <x v="4"/>
    <x v="0"/>
    <x v="12"/>
    <d v="2021-04-15T00:00:00"/>
    <d v="2021-12-14T00:00:00"/>
    <x v="1"/>
    <x v="1"/>
    <d v="2022-01-14T00:00:00"/>
    <n v="1295491"/>
    <x v="1"/>
    <s v="D2"/>
    <x v="1"/>
    <s v="Verified"/>
    <n v="70000"/>
    <n v="0.12570000000000001"/>
    <n v="852.93"/>
    <n v="0.16769999999999999"/>
    <n v="24000"/>
    <n v="13"/>
    <n v="30705"/>
  </r>
  <r>
    <n v="1063020"/>
    <x v="5"/>
    <x v="0"/>
    <x v="4"/>
    <s v="seminole hard rock"/>
    <x v="0"/>
    <x v="0"/>
    <x v="12"/>
    <d v="2021-05-16T00:00:00"/>
    <d v="2021-11-15T00:00:00"/>
    <x v="1"/>
    <x v="1"/>
    <d v="2021-12-15T00:00:00"/>
    <n v="1295111"/>
    <x v="1"/>
    <s v="C1"/>
    <x v="0"/>
    <s v="Verified"/>
    <n v="68000"/>
    <n v="9.0899999999999995E-2"/>
    <n v="460.1"/>
    <n v="0.13489999999999999"/>
    <n v="20000"/>
    <n v="19"/>
    <n v="27154"/>
  </r>
  <r>
    <n v="1061315"/>
    <x v="1"/>
    <x v="0"/>
    <x v="4"/>
    <s v="Kaiser Permanente"/>
    <x v="4"/>
    <x v="0"/>
    <x v="12"/>
    <d v="2021-05-15T00:00:00"/>
    <d v="2021-04-15T00:00:00"/>
    <x v="1"/>
    <x v="1"/>
    <d v="2021-05-15T00:00:00"/>
    <n v="1293329"/>
    <x v="1"/>
    <s v="D5"/>
    <x v="0"/>
    <s v="Verified"/>
    <n v="43000"/>
    <n v="0.15240000000000001"/>
    <n v="306.36"/>
    <n v="0.1825"/>
    <n v="12000"/>
    <n v="14"/>
    <n v="17523"/>
  </r>
  <r>
    <n v="1035958"/>
    <x v="1"/>
    <x v="0"/>
    <x v="9"/>
    <s v="DST Inc"/>
    <x v="0"/>
    <x v="2"/>
    <x v="12"/>
    <d v="2021-10-13T00:00:00"/>
    <d v="2021-08-13T00:00:00"/>
    <x v="1"/>
    <x v="1"/>
    <d v="2021-09-13T00:00:00"/>
    <n v="1265811"/>
    <x v="1"/>
    <s v="C5"/>
    <x v="1"/>
    <s v="Source Verified"/>
    <n v="98000"/>
    <n v="0.1963"/>
    <n v="175.69"/>
    <n v="0.15959999999999999"/>
    <n v="5000"/>
    <n v="14"/>
    <n v="6016"/>
  </r>
  <r>
    <n v="1062894"/>
    <x v="17"/>
    <x v="0"/>
    <x v="3"/>
    <s v="Saint Francis Health System"/>
    <x v="2"/>
    <x v="0"/>
    <x v="12"/>
    <d v="2021-12-14T00:00:00"/>
    <d v="2021-12-14T00:00:00"/>
    <x v="1"/>
    <x v="1"/>
    <d v="2022-01-14T00:00:00"/>
    <n v="1295377"/>
    <x v="1"/>
    <s v="B3"/>
    <x v="1"/>
    <s v="Verified"/>
    <n v="62500"/>
    <n v="0.16550000000000001"/>
    <n v="859.98"/>
    <n v="0.1171"/>
    <n v="26000"/>
    <n v="16"/>
    <n v="30959"/>
  </r>
  <r>
    <n v="1062895"/>
    <x v="10"/>
    <x v="0"/>
    <x v="10"/>
    <s v="Waterstone Mortgage Corp."/>
    <x v="1"/>
    <x v="1"/>
    <x v="12"/>
    <d v="2021-05-16T00:00:00"/>
    <d v="2021-09-15T00:00:00"/>
    <x v="1"/>
    <x v="1"/>
    <d v="2021-10-15T00:00:00"/>
    <n v="1295378"/>
    <x v="1"/>
    <s v="E1"/>
    <x v="0"/>
    <s v="Verified"/>
    <n v="95000"/>
    <n v="0.1797"/>
    <n v="386.15"/>
    <n v="0.18640000000000001"/>
    <n v="15000"/>
    <n v="24"/>
    <n v="22602"/>
  </r>
  <r>
    <n v="1062887"/>
    <x v="9"/>
    <x v="0"/>
    <x v="9"/>
    <s v="IBM"/>
    <x v="2"/>
    <x v="1"/>
    <x v="12"/>
    <d v="2021-01-15T00:00:00"/>
    <d v="2021-01-15T00:00:00"/>
    <x v="1"/>
    <x v="1"/>
    <d v="2021-02-15T00:00:00"/>
    <n v="1295369"/>
    <x v="1"/>
    <s v="B3"/>
    <x v="1"/>
    <s v="Verified"/>
    <n v="72800"/>
    <n v="0.24640000000000001"/>
    <n v="231.54"/>
    <n v="0.1171"/>
    <n v="7000"/>
    <n v="33"/>
    <n v="8335"/>
  </r>
  <r>
    <n v="1062860"/>
    <x v="13"/>
    <x v="0"/>
    <x v="4"/>
    <s v="volt"/>
    <x v="4"/>
    <x v="0"/>
    <x v="12"/>
    <d v="2021-05-16T00:00:00"/>
    <d v="2021-05-13T00:00:00"/>
    <x v="1"/>
    <x v="1"/>
    <d v="2021-06-13T00:00:00"/>
    <n v="1295340"/>
    <x v="1"/>
    <s v="D1"/>
    <x v="1"/>
    <s v="Source Verified"/>
    <n v="83200"/>
    <n v="0.17030000000000001"/>
    <n v="353.01"/>
    <n v="0.16289999999999999"/>
    <n v="10000"/>
    <n v="15"/>
    <n v="11714"/>
  </r>
  <r>
    <n v="1062584"/>
    <x v="1"/>
    <x v="0"/>
    <x v="2"/>
    <s v="Exact Software North America"/>
    <x v="4"/>
    <x v="0"/>
    <x v="12"/>
    <d v="2021-05-16T00:00:00"/>
    <d v="2021-12-14T00:00:00"/>
    <x v="1"/>
    <x v="1"/>
    <d v="2022-01-14T00:00:00"/>
    <n v="1294454"/>
    <x v="1"/>
    <s v="D2"/>
    <x v="0"/>
    <s v="Verified"/>
    <n v="48500"/>
    <n v="0.1091"/>
    <n v="556.41"/>
    <n v="0.16769999999999999"/>
    <n v="22500"/>
    <n v="12"/>
    <n v="31414"/>
  </r>
  <r>
    <n v="1062614"/>
    <x v="44"/>
    <x v="0"/>
    <x v="3"/>
    <m/>
    <x v="2"/>
    <x v="1"/>
    <x v="12"/>
    <d v="2021-12-12T00:00:00"/>
    <d v="2021-12-12T00:00:00"/>
    <x v="1"/>
    <x v="1"/>
    <d v="2022-01-12T00:00:00"/>
    <n v="1294487"/>
    <x v="1"/>
    <s v="B2"/>
    <x v="1"/>
    <s v="Not Verified"/>
    <n v="24000"/>
    <n v="0.19950000000000001"/>
    <n v="201.96"/>
    <n v="0.1065"/>
    <n v="6200"/>
    <n v="11"/>
    <n v="6772"/>
  </r>
  <r>
    <n v="1062555"/>
    <x v="1"/>
    <x v="0"/>
    <x v="8"/>
    <s v="vogue beauty salon"/>
    <x v="0"/>
    <x v="0"/>
    <x v="12"/>
    <d v="2021-05-13T00:00:00"/>
    <d v="2021-12-12T00:00:00"/>
    <x v="0"/>
    <x v="0"/>
    <d v="2022-01-12T00:00:00"/>
    <n v="1294623"/>
    <x v="1"/>
    <s v="C2"/>
    <x v="1"/>
    <s v="Source Verified"/>
    <n v="28000"/>
    <n v="8.4900000000000003E-2"/>
    <n v="411.71"/>
    <n v="0.14269999999999999"/>
    <n v="12000"/>
    <n v="10"/>
    <n v="5423"/>
  </r>
  <r>
    <n v="1062462"/>
    <x v="29"/>
    <x v="0"/>
    <x v="8"/>
    <s v="Heritage Properties Inc."/>
    <x v="1"/>
    <x v="1"/>
    <x v="12"/>
    <d v="2021-05-14T00:00:00"/>
    <d v="2021-05-14T00:00:00"/>
    <x v="1"/>
    <x v="1"/>
    <d v="2021-06-14T00:00:00"/>
    <n v="1294525"/>
    <x v="1"/>
    <s v="E3"/>
    <x v="1"/>
    <s v="Verified"/>
    <n v="92000"/>
    <n v="0.21679999999999999"/>
    <n v="921.72"/>
    <n v="0.19420000000000001"/>
    <n v="25000"/>
    <n v="38"/>
    <n v="32204"/>
  </r>
  <r>
    <n v="1062458"/>
    <x v="1"/>
    <x v="0"/>
    <x v="3"/>
    <s v="Owens Illinois"/>
    <x v="2"/>
    <x v="0"/>
    <x v="12"/>
    <d v="2021-05-16T00:00:00"/>
    <d v="2021-11-14T00:00:00"/>
    <x v="1"/>
    <x v="1"/>
    <d v="2021-12-14T00:00:00"/>
    <n v="1294524"/>
    <x v="1"/>
    <s v="B3"/>
    <x v="1"/>
    <s v="Not Verified"/>
    <n v="70000"/>
    <n v="0.2021"/>
    <n v="264.61"/>
    <n v="0.1171"/>
    <n v="8000"/>
    <n v="22"/>
    <n v="9524"/>
  </r>
  <r>
    <n v="1062454"/>
    <x v="19"/>
    <x v="0"/>
    <x v="3"/>
    <s v="Allied Waste"/>
    <x v="4"/>
    <x v="1"/>
    <x v="12"/>
    <d v="2021-05-16T00:00:00"/>
    <d v="2021-10-13T00:00:00"/>
    <x v="0"/>
    <x v="0"/>
    <d v="2021-11-13T00:00:00"/>
    <n v="1294520"/>
    <x v="1"/>
    <s v="D5"/>
    <x v="0"/>
    <s v="Verified"/>
    <n v="49000"/>
    <n v="0.18390000000000001"/>
    <n v="408.48"/>
    <n v="0.1825"/>
    <n v="16000"/>
    <n v="23"/>
    <n v="8577"/>
  </r>
  <r>
    <n v="1061570"/>
    <x v="2"/>
    <x v="0"/>
    <x v="8"/>
    <s v="Harmony School of Excellence"/>
    <x v="0"/>
    <x v="0"/>
    <x v="12"/>
    <d v="2021-03-15T00:00:00"/>
    <d v="2021-01-15T00:00:00"/>
    <x v="1"/>
    <x v="1"/>
    <d v="2021-02-15T00:00:00"/>
    <n v="1293579"/>
    <x v="1"/>
    <s v="C3"/>
    <x v="1"/>
    <s v="Verified"/>
    <n v="60000"/>
    <n v="0.1452"/>
    <n v="579.51"/>
    <n v="0.14649999999999999"/>
    <n v="16800"/>
    <n v="14"/>
    <n v="20862"/>
  </r>
  <r>
    <n v="1062418"/>
    <x v="1"/>
    <x v="0"/>
    <x v="4"/>
    <m/>
    <x v="3"/>
    <x v="1"/>
    <x v="12"/>
    <d v="2021-10-15T00:00:00"/>
    <d v="2021-06-12T00:00:00"/>
    <x v="1"/>
    <x v="1"/>
    <d v="2021-07-12T00:00:00"/>
    <n v="1294281"/>
    <x v="1"/>
    <s v="A5"/>
    <x v="1"/>
    <s v="Not Verified"/>
    <n v="120000"/>
    <n v="0.1052"/>
    <n v="254.03"/>
    <n v="8.8999999999999996E-2"/>
    <n v="8000"/>
    <n v="15"/>
    <n v="8301"/>
  </r>
  <r>
    <n v="1062330"/>
    <x v="20"/>
    <x v="0"/>
    <x v="2"/>
    <s v="BCI"/>
    <x v="3"/>
    <x v="1"/>
    <x v="12"/>
    <d v="2021-05-16T00:00:00"/>
    <d v="2021-09-12T00:00:00"/>
    <x v="0"/>
    <x v="0"/>
    <d v="2021-10-12T00:00:00"/>
    <n v="1294396"/>
    <x v="1"/>
    <s v="A4"/>
    <x v="1"/>
    <s v="Not Verified"/>
    <n v="80000"/>
    <n v="4.7399999999999998E-2"/>
    <n v="344.2"/>
    <n v="7.9000000000000001E-2"/>
    <n v="11000"/>
    <n v="15"/>
    <n v="3094"/>
  </r>
  <r>
    <n v="1057454"/>
    <x v="19"/>
    <x v="0"/>
    <x v="0"/>
    <s v="JPMorgan Chase"/>
    <x v="2"/>
    <x v="0"/>
    <x v="12"/>
    <d v="2021-06-15T00:00:00"/>
    <d v="2021-12-14T00:00:00"/>
    <x v="1"/>
    <x v="1"/>
    <d v="2022-01-14T00:00:00"/>
    <n v="1289015"/>
    <x v="1"/>
    <s v="B1"/>
    <x v="1"/>
    <s v="Source Verified"/>
    <n v="70000"/>
    <n v="0.13919999999999999"/>
    <n v="161.13"/>
    <n v="9.9099999999999994E-2"/>
    <n v="5000"/>
    <n v="23"/>
    <n v="5800"/>
  </r>
  <r>
    <n v="1062179"/>
    <x v="8"/>
    <x v="0"/>
    <x v="2"/>
    <s v="Manhattan Center Studios, Inc."/>
    <x v="4"/>
    <x v="0"/>
    <x v="12"/>
    <d v="2021-12-14T00:00:00"/>
    <d v="2021-12-14T00:00:00"/>
    <x v="1"/>
    <x v="1"/>
    <d v="2022-01-14T00:00:00"/>
    <n v="1294029"/>
    <x v="1"/>
    <s v="D1"/>
    <x v="1"/>
    <s v="Source Verified"/>
    <n v="51360"/>
    <n v="0.1661"/>
    <n v="353.01"/>
    <n v="0.16289999999999999"/>
    <n v="10000"/>
    <n v="9"/>
    <n v="12708"/>
  </r>
  <r>
    <n v="1061409"/>
    <x v="1"/>
    <x v="0"/>
    <x v="6"/>
    <s v="Univeristy of Phoenix"/>
    <x v="2"/>
    <x v="2"/>
    <x v="12"/>
    <d v="2021-03-13T00:00:00"/>
    <d v="2021-02-13T00:00:00"/>
    <x v="1"/>
    <x v="1"/>
    <d v="2021-03-13T00:00:00"/>
    <n v="1293201"/>
    <x v="1"/>
    <s v="B2"/>
    <x v="1"/>
    <s v="Not Verified"/>
    <n v="44475"/>
    <n v="0.1711"/>
    <n v="162.87"/>
    <n v="0.1065"/>
    <n v="5000"/>
    <n v="14"/>
    <n v="5482"/>
  </r>
  <r>
    <n v="1062146"/>
    <x v="18"/>
    <x v="0"/>
    <x v="2"/>
    <s v="Investigroup"/>
    <x v="5"/>
    <x v="0"/>
    <x v="12"/>
    <d v="2021-09-12T00:00:00"/>
    <d v="2021-04-12T00:00:00"/>
    <x v="0"/>
    <x v="0"/>
    <d v="2021-05-12T00:00:00"/>
    <n v="1294204"/>
    <x v="1"/>
    <s v="F1"/>
    <x v="0"/>
    <s v="Verified"/>
    <n v="85000"/>
    <n v="9.0899999999999995E-2"/>
    <n v="661.3"/>
    <n v="0.2089"/>
    <n v="24500"/>
    <n v="8"/>
    <n v="3995"/>
  </r>
  <r>
    <n v="1061420"/>
    <x v="5"/>
    <x v="0"/>
    <x v="4"/>
    <s v="Bethesda Memorial Hospital"/>
    <x v="1"/>
    <x v="0"/>
    <x v="12"/>
    <d v="2021-05-16T00:00:00"/>
    <d v="2021-10-13T00:00:00"/>
    <x v="1"/>
    <x v="1"/>
    <d v="2021-11-13T00:00:00"/>
    <n v="1293213"/>
    <x v="1"/>
    <s v="E3"/>
    <x v="0"/>
    <s v="Verified"/>
    <n v="80000"/>
    <n v="0.1966"/>
    <n v="560.09"/>
    <n v="0.19420000000000001"/>
    <n v="21400"/>
    <n v="44"/>
    <n v="28127"/>
  </r>
  <r>
    <n v="1062250"/>
    <x v="22"/>
    <x v="0"/>
    <x v="3"/>
    <s v="FedEx Office"/>
    <x v="3"/>
    <x v="0"/>
    <x v="12"/>
    <d v="2021-10-13T00:00:00"/>
    <d v="2021-06-13T00:00:00"/>
    <x v="0"/>
    <x v="0"/>
    <d v="2021-07-13T00:00:00"/>
    <n v="1294107"/>
    <x v="1"/>
    <s v="A4"/>
    <x v="1"/>
    <s v="Not Verified"/>
    <n v="28000"/>
    <n v="0.16930000000000001"/>
    <n v="406.78"/>
    <n v="7.9000000000000001E-2"/>
    <n v="13000"/>
    <n v="19"/>
    <n v="6735"/>
  </r>
  <r>
    <n v="1060630"/>
    <x v="2"/>
    <x v="0"/>
    <x v="3"/>
    <s v="shell Oil"/>
    <x v="1"/>
    <x v="1"/>
    <x v="12"/>
    <d v="2021-07-14T00:00:00"/>
    <d v="2021-06-14T00:00:00"/>
    <x v="1"/>
    <x v="1"/>
    <d v="2021-07-14T00:00:00"/>
    <n v="1292392"/>
    <x v="1"/>
    <s v="E2"/>
    <x v="0"/>
    <s v="Verified"/>
    <n v="80000"/>
    <n v="0.26819999999999999"/>
    <n v="500.33"/>
    <n v="0.1903"/>
    <n v="30000"/>
    <n v="29"/>
    <n v="26880"/>
  </r>
  <r>
    <n v="1062192"/>
    <x v="11"/>
    <x v="0"/>
    <x v="7"/>
    <s v="usps"/>
    <x v="0"/>
    <x v="1"/>
    <x v="12"/>
    <d v="2021-05-16T00:00:00"/>
    <d v="2021-02-13T00:00:00"/>
    <x v="1"/>
    <x v="1"/>
    <d v="2021-03-13T00:00:00"/>
    <n v="1294043"/>
    <x v="1"/>
    <s v="C2"/>
    <x v="1"/>
    <s v="Source Verified"/>
    <n v="110000"/>
    <n v="2.6700000000000002E-2"/>
    <n v="370.54"/>
    <n v="0.14269999999999999"/>
    <n v="10800"/>
    <n v="21"/>
    <n v="12324"/>
  </r>
  <r>
    <n v="1059016"/>
    <x v="1"/>
    <x v="0"/>
    <x v="3"/>
    <s v="University Health Services"/>
    <x v="3"/>
    <x v="0"/>
    <x v="12"/>
    <d v="2021-05-16T00:00:00"/>
    <d v="2021-12-14T00:00:00"/>
    <x v="1"/>
    <x v="1"/>
    <d v="2022-01-14T00:00:00"/>
    <n v="1290624"/>
    <x v="1"/>
    <s v="A4"/>
    <x v="1"/>
    <s v="Not Verified"/>
    <n v="59400"/>
    <n v="0.19170000000000001"/>
    <n v="187.75"/>
    <n v="7.9000000000000001E-2"/>
    <n v="6000"/>
    <n v="21"/>
    <n v="6757"/>
  </r>
  <r>
    <n v="1056174"/>
    <x v="23"/>
    <x v="0"/>
    <x v="3"/>
    <s v="Visa Inc"/>
    <x v="3"/>
    <x v="1"/>
    <x v="12"/>
    <d v="2021-04-16T00:00:00"/>
    <d v="2021-12-14T00:00:00"/>
    <x v="1"/>
    <x v="1"/>
    <d v="2022-01-14T00:00:00"/>
    <n v="1287750"/>
    <x v="1"/>
    <s v="A5"/>
    <x v="1"/>
    <s v="Verified"/>
    <n v="106000"/>
    <n v="0.12089999999999999"/>
    <n v="1111.3699999999999"/>
    <n v="8.8999999999999996E-2"/>
    <n v="35000"/>
    <n v="28"/>
    <n v="40009"/>
  </r>
  <r>
    <n v="1059395"/>
    <x v="8"/>
    <x v="0"/>
    <x v="2"/>
    <s v="TYLin INternational"/>
    <x v="1"/>
    <x v="0"/>
    <x v="12"/>
    <d v="2021-04-16T00:00:00"/>
    <d v="2021-05-14T00:00:00"/>
    <x v="1"/>
    <x v="1"/>
    <d v="2021-06-14T00:00:00"/>
    <n v="1291011"/>
    <x v="1"/>
    <s v="E4"/>
    <x v="0"/>
    <s v="Verified"/>
    <n v="51000"/>
    <n v="0.20849999999999999"/>
    <n v="396.66"/>
    <n v="0.1991"/>
    <n v="15000"/>
    <n v="18"/>
    <n v="21056"/>
  </r>
  <r>
    <n v="1061975"/>
    <x v="1"/>
    <x v="0"/>
    <x v="3"/>
    <s v="Mercy San Juan Medical Center"/>
    <x v="4"/>
    <x v="1"/>
    <x v="12"/>
    <d v="2021-05-16T00:00:00"/>
    <d v="2021-12-14T00:00:00"/>
    <x v="1"/>
    <x v="1"/>
    <d v="2022-01-14T00:00:00"/>
    <n v="1293812"/>
    <x v="1"/>
    <s v="D2"/>
    <x v="1"/>
    <s v="Not Verified"/>
    <n v="93000"/>
    <n v="0.1346"/>
    <n v="426.47"/>
    <n v="0.16769999999999999"/>
    <n v="12000"/>
    <n v="21"/>
    <n v="15352"/>
  </r>
  <r>
    <n v="1061914"/>
    <x v="8"/>
    <x v="0"/>
    <x v="7"/>
    <s v="JPMORGAN CHASE"/>
    <x v="6"/>
    <x v="0"/>
    <x v="12"/>
    <d v="2021-04-16T00:00:00"/>
    <d v="2021-06-15T00:00:00"/>
    <x v="0"/>
    <x v="0"/>
    <d v="2021-07-15T00:00:00"/>
    <n v="1293952"/>
    <x v="1"/>
    <s v="G1"/>
    <x v="0"/>
    <s v="Not Verified"/>
    <n v="85000"/>
    <n v="7.0199999999999999E-2"/>
    <n v="628.13"/>
    <n v="0.22739999999999999"/>
    <n v="22400"/>
    <n v="16"/>
    <n v="26377"/>
  </r>
  <r>
    <n v="1040188"/>
    <x v="10"/>
    <x v="0"/>
    <x v="2"/>
    <s v="university"/>
    <x v="2"/>
    <x v="0"/>
    <x v="12"/>
    <d v="2021-02-13T00:00:00"/>
    <d v="2021-01-13T00:00:00"/>
    <x v="1"/>
    <x v="1"/>
    <d v="2021-02-13T00:00:00"/>
    <n v="1270140"/>
    <x v="1"/>
    <s v="B4"/>
    <x v="1"/>
    <s v="Source Verified"/>
    <n v="30000"/>
    <n v="7.1999999999999995E-2"/>
    <n v="200.5"/>
    <n v="0.1242"/>
    <n v="6000"/>
    <n v="7"/>
    <n v="6692"/>
  </r>
  <r>
    <n v="1061721"/>
    <x v="4"/>
    <x v="0"/>
    <x v="8"/>
    <s v="Giant Eagle"/>
    <x v="4"/>
    <x v="0"/>
    <x v="12"/>
    <d v="2021-05-16T00:00:00"/>
    <d v="2021-05-16T00:00:00"/>
    <x v="2"/>
    <x v="1"/>
    <d v="2021-06-16T00:00:00"/>
    <n v="1293749"/>
    <x v="1"/>
    <s v="D5"/>
    <x v="0"/>
    <s v="Verified"/>
    <n v="110000"/>
    <n v="0.13550000000000001"/>
    <n v="536.13"/>
    <n v="0.1825"/>
    <n v="21000"/>
    <n v="23"/>
    <n v="28388"/>
  </r>
  <r>
    <n v="1061656"/>
    <x v="1"/>
    <x v="0"/>
    <x v="6"/>
    <s v="SDGIN"/>
    <x v="2"/>
    <x v="1"/>
    <x v="12"/>
    <d v="2021-12-14T00:00:00"/>
    <d v="2021-12-14T00:00:00"/>
    <x v="1"/>
    <x v="1"/>
    <d v="2022-01-14T00:00:00"/>
    <n v="1293671"/>
    <x v="1"/>
    <s v="B4"/>
    <x v="1"/>
    <s v="Not Verified"/>
    <n v="99600"/>
    <n v="0.19950000000000001"/>
    <n v="427.72"/>
    <n v="0.1242"/>
    <n v="12800"/>
    <n v="25"/>
    <n v="15398"/>
  </r>
  <r>
    <n v="1061598"/>
    <x v="25"/>
    <x v="0"/>
    <x v="4"/>
    <s v="JC Penney"/>
    <x v="3"/>
    <x v="0"/>
    <x v="12"/>
    <d v="2021-02-14T00:00:00"/>
    <d v="2021-02-14T00:00:00"/>
    <x v="1"/>
    <x v="1"/>
    <d v="2021-03-14T00:00:00"/>
    <n v="1293608"/>
    <x v="1"/>
    <s v="A2"/>
    <x v="1"/>
    <s v="Verified"/>
    <n v="19498"/>
    <n v="0.18340000000000001"/>
    <n v="293.99"/>
    <n v="6.6199999999999995E-2"/>
    <n v="9575"/>
    <n v="10"/>
    <n v="10496"/>
  </r>
  <r>
    <n v="1061355"/>
    <x v="18"/>
    <x v="0"/>
    <x v="2"/>
    <s v="staff die cutting LLC"/>
    <x v="2"/>
    <x v="0"/>
    <x v="12"/>
    <d v="2021-04-16T00:00:00"/>
    <d v="2021-12-14T00:00:00"/>
    <x v="1"/>
    <x v="1"/>
    <d v="2022-01-14T00:00:00"/>
    <n v="1293371"/>
    <x v="1"/>
    <s v="B5"/>
    <x v="1"/>
    <s v="Verified"/>
    <n v="45000"/>
    <n v="0.2261"/>
    <n v="335.45"/>
    <n v="0.12690000000000001"/>
    <n v="10000"/>
    <n v="18"/>
    <n v="12076"/>
  </r>
  <r>
    <n v="1059572"/>
    <x v="18"/>
    <x v="0"/>
    <x v="9"/>
    <s v="antico stone"/>
    <x v="2"/>
    <x v="0"/>
    <x v="12"/>
    <d v="2021-12-14T00:00:00"/>
    <d v="2021-12-14T00:00:00"/>
    <x v="1"/>
    <x v="1"/>
    <d v="2022-01-14T00:00:00"/>
    <n v="1291176"/>
    <x v="1"/>
    <s v="B2"/>
    <x v="1"/>
    <s v="Not Verified"/>
    <n v="35000"/>
    <n v="0.1646"/>
    <n v="474.76"/>
    <n v="0.1065"/>
    <n v="14575"/>
    <n v="14"/>
    <n v="17091"/>
  </r>
  <r>
    <n v="1051434"/>
    <x v="22"/>
    <x v="0"/>
    <x v="9"/>
    <s v="University of Minnesota"/>
    <x v="4"/>
    <x v="0"/>
    <x v="12"/>
    <d v="2021-12-14T00:00:00"/>
    <d v="2021-12-14T00:00:00"/>
    <x v="1"/>
    <x v="1"/>
    <d v="2022-01-14T00:00:00"/>
    <n v="1283117"/>
    <x v="1"/>
    <s v="D4"/>
    <x v="1"/>
    <s v="Not Verified"/>
    <n v="25279.67"/>
    <n v="0.16800000000000001"/>
    <n v="256.08999999999997"/>
    <n v="0.17580000000000001"/>
    <n v="7125"/>
    <n v="12"/>
    <n v="9219"/>
  </r>
  <r>
    <n v="1061306"/>
    <x v="11"/>
    <x v="0"/>
    <x v="8"/>
    <s v="Clark County Fire Dept."/>
    <x v="1"/>
    <x v="0"/>
    <x v="12"/>
    <d v="2021-11-15T00:00:00"/>
    <d v="2021-10-15T00:00:00"/>
    <x v="1"/>
    <x v="1"/>
    <d v="2021-11-15T00:00:00"/>
    <n v="1293319"/>
    <x v="1"/>
    <s v="E5"/>
    <x v="0"/>
    <s v="Verified"/>
    <n v="68000"/>
    <n v="0.17979999999999999"/>
    <n v="479.9"/>
    <n v="0.20300000000000001"/>
    <n v="18000"/>
    <n v="15"/>
    <n v="27676"/>
  </r>
  <r>
    <n v="1060415"/>
    <x v="1"/>
    <x v="0"/>
    <x v="3"/>
    <s v="Los Angeles Unified School District"/>
    <x v="2"/>
    <x v="0"/>
    <x v="12"/>
    <d v="2021-05-14T00:00:00"/>
    <d v="2021-05-14T00:00:00"/>
    <x v="1"/>
    <x v="1"/>
    <d v="2021-06-14T00:00:00"/>
    <n v="1292169"/>
    <x v="1"/>
    <s v="B4"/>
    <x v="1"/>
    <s v="Source Verified"/>
    <n v="85000"/>
    <n v="0.15110000000000001"/>
    <n v="233.91"/>
    <n v="0.1242"/>
    <n v="7000"/>
    <n v="42"/>
    <n v="8336"/>
  </r>
  <r>
    <n v="1059858"/>
    <x v="22"/>
    <x v="0"/>
    <x v="0"/>
    <s v="Rove Pest Control"/>
    <x v="0"/>
    <x v="2"/>
    <x v="12"/>
    <d v="2021-12-14T00:00:00"/>
    <d v="2021-12-14T00:00:00"/>
    <x v="1"/>
    <x v="1"/>
    <d v="2022-01-14T00:00:00"/>
    <n v="1291490"/>
    <x v="1"/>
    <s v="C1"/>
    <x v="1"/>
    <s v="Source Verified"/>
    <n v="19200"/>
    <n v="0.1956"/>
    <n v="152.69"/>
    <n v="0.13489999999999999"/>
    <n v="4500"/>
    <n v="9"/>
    <n v="5497"/>
  </r>
  <r>
    <n v="1060411"/>
    <x v="5"/>
    <x v="0"/>
    <x v="6"/>
    <s v="Medical Associates of Brevard"/>
    <x v="2"/>
    <x v="0"/>
    <x v="12"/>
    <d v="2021-05-16T00:00:00"/>
    <d v="2021-12-13T00:00:00"/>
    <x v="1"/>
    <x v="1"/>
    <d v="2022-01-13T00:00:00"/>
    <n v="1292165"/>
    <x v="1"/>
    <s v="B2"/>
    <x v="1"/>
    <s v="Not Verified"/>
    <n v="30000"/>
    <n v="0.19359999999999999"/>
    <n v="195.44"/>
    <n v="0.1065"/>
    <n v="6000"/>
    <n v="13"/>
    <n v="6906"/>
  </r>
  <r>
    <n v="1061204"/>
    <x v="31"/>
    <x v="0"/>
    <x v="5"/>
    <s v="YH America Inc."/>
    <x v="0"/>
    <x v="0"/>
    <x v="12"/>
    <d v="2021-12-14T00:00:00"/>
    <d v="2021-12-14T00:00:00"/>
    <x v="1"/>
    <x v="1"/>
    <d v="2022-01-14T00:00:00"/>
    <n v="1293007"/>
    <x v="1"/>
    <s v="C2"/>
    <x v="1"/>
    <s v="Not Verified"/>
    <n v="35000"/>
    <n v="0.22389999999999999"/>
    <n v="355.96"/>
    <n v="0.14269999999999999"/>
    <n v="10375"/>
    <n v="15"/>
    <n v="12814"/>
  </r>
  <r>
    <n v="1061095"/>
    <x v="23"/>
    <x v="0"/>
    <x v="2"/>
    <s v="HMS Host"/>
    <x v="1"/>
    <x v="0"/>
    <x v="12"/>
    <d v="2021-11-14T00:00:00"/>
    <d v="2021-11-14T00:00:00"/>
    <x v="1"/>
    <x v="1"/>
    <d v="2021-12-14T00:00:00"/>
    <n v="1292688"/>
    <x v="1"/>
    <s v="E5"/>
    <x v="0"/>
    <s v="Verified"/>
    <n v="69000"/>
    <n v="0.1802"/>
    <n v="533.23"/>
    <n v="0.20300000000000001"/>
    <n v="20000"/>
    <n v="27"/>
    <n v="29410"/>
  </r>
  <r>
    <n v="1060855"/>
    <x v="8"/>
    <x v="0"/>
    <x v="8"/>
    <s v="TARGET CORPORATION"/>
    <x v="4"/>
    <x v="0"/>
    <x v="12"/>
    <d v="2021-05-16T00:00:00"/>
    <d v="2021-03-13T00:00:00"/>
    <x v="1"/>
    <x v="1"/>
    <d v="2021-04-13T00:00:00"/>
    <n v="1292820"/>
    <x v="1"/>
    <s v="D2"/>
    <x v="1"/>
    <s v="Verified"/>
    <n v="32000"/>
    <n v="0.16950000000000001"/>
    <n v="298.52999999999997"/>
    <n v="0.16769999999999999"/>
    <n v="8400"/>
    <n v="6"/>
    <n v="9878"/>
  </r>
  <r>
    <n v="1061135"/>
    <x v="5"/>
    <x v="0"/>
    <x v="8"/>
    <s v="Eq Cargo and trading corp"/>
    <x v="2"/>
    <x v="0"/>
    <x v="12"/>
    <d v="2021-11-14T00:00:00"/>
    <d v="2021-06-14T00:00:00"/>
    <x v="0"/>
    <x v="0"/>
    <d v="2021-07-14T00:00:00"/>
    <n v="1292930"/>
    <x v="1"/>
    <s v="B3"/>
    <x v="1"/>
    <s v="Not Verified"/>
    <n v="33000"/>
    <n v="0.12690000000000001"/>
    <n v="238.15"/>
    <n v="0.1171"/>
    <n v="7200"/>
    <n v="13"/>
    <n v="7338"/>
  </r>
  <r>
    <n v="1060951"/>
    <x v="5"/>
    <x v="0"/>
    <x v="1"/>
    <s v="Kofsky, Hartman &amp; Weinger, PA"/>
    <x v="0"/>
    <x v="0"/>
    <x v="12"/>
    <d v="2021-02-16T00:00:00"/>
    <d v="2021-03-15T00:00:00"/>
    <x v="1"/>
    <x v="1"/>
    <d v="2021-04-15T00:00:00"/>
    <n v="1293130"/>
    <x v="1"/>
    <s v="C2"/>
    <x v="0"/>
    <s v="Verified"/>
    <n v="75000"/>
    <n v="0.16750000000000001"/>
    <n v="299.63"/>
    <n v="0.14269999999999999"/>
    <n v="12800"/>
    <n v="23"/>
    <n v="17264"/>
  </r>
  <r>
    <n v="1061130"/>
    <x v="43"/>
    <x v="0"/>
    <x v="3"/>
    <s v="Gannett Publishing Services"/>
    <x v="0"/>
    <x v="1"/>
    <x v="12"/>
    <d v="2021-01-14T00:00:00"/>
    <d v="2021-12-13T00:00:00"/>
    <x v="0"/>
    <x v="0"/>
    <d v="2022-01-13T00:00:00"/>
    <n v="1292925"/>
    <x v="1"/>
    <s v="C2"/>
    <x v="1"/>
    <s v="Verified"/>
    <n v="77400"/>
    <n v="0.20050000000000001"/>
    <n v="343.09"/>
    <n v="0.14269999999999999"/>
    <n v="10000"/>
    <n v="34"/>
    <n v="6884"/>
  </r>
  <r>
    <n v="1061106"/>
    <x v="5"/>
    <x v="0"/>
    <x v="0"/>
    <s v="cargill"/>
    <x v="0"/>
    <x v="1"/>
    <x v="12"/>
    <d v="2021-11-14T00:00:00"/>
    <d v="2021-10-14T00:00:00"/>
    <x v="1"/>
    <x v="1"/>
    <d v="2021-11-14T00:00:00"/>
    <n v="1292700"/>
    <x v="1"/>
    <s v="C2"/>
    <x v="0"/>
    <s v="Verified"/>
    <n v="90000"/>
    <n v="8.7599999999999997E-2"/>
    <n v="491.58"/>
    <n v="0.14269999999999999"/>
    <n v="21000"/>
    <n v="32"/>
    <n v="27652"/>
  </r>
  <r>
    <n v="1061060"/>
    <x v="6"/>
    <x v="0"/>
    <x v="1"/>
    <s v="General Motors"/>
    <x v="3"/>
    <x v="1"/>
    <x v="12"/>
    <d v="2021-07-13T00:00:00"/>
    <d v="2021-09-12T00:00:00"/>
    <x v="1"/>
    <x v="1"/>
    <d v="2021-10-12T00:00:00"/>
    <n v="1292651"/>
    <x v="1"/>
    <s v="A5"/>
    <x v="1"/>
    <s v="Source Verified"/>
    <n v="70000"/>
    <n v="0.17760000000000001"/>
    <n v="571.55999999999995"/>
    <n v="8.8999999999999996E-2"/>
    <n v="18000"/>
    <n v="29"/>
    <n v="19082"/>
  </r>
  <r>
    <n v="1060831"/>
    <x v="25"/>
    <x v="0"/>
    <x v="5"/>
    <s v="Blank Rome LLP"/>
    <x v="0"/>
    <x v="1"/>
    <x v="12"/>
    <d v="2021-03-14T00:00:00"/>
    <d v="2021-02-14T00:00:00"/>
    <x v="1"/>
    <x v="1"/>
    <d v="2021-03-14T00:00:00"/>
    <n v="1292796"/>
    <x v="1"/>
    <s v="C5"/>
    <x v="1"/>
    <s v="Source Verified"/>
    <n v="235000"/>
    <n v="9.0800000000000006E-2"/>
    <n v="983.85"/>
    <n v="0.15959999999999999"/>
    <n v="28000"/>
    <n v="27"/>
    <n v="34735"/>
  </r>
  <r>
    <n v="1058228"/>
    <x v="8"/>
    <x v="0"/>
    <x v="5"/>
    <s v="peak security inc"/>
    <x v="0"/>
    <x v="0"/>
    <x v="12"/>
    <d v="2021-03-16T00:00:00"/>
    <d v="2021-01-15T00:00:00"/>
    <x v="1"/>
    <x v="1"/>
    <d v="2021-02-15T00:00:00"/>
    <n v="1289809"/>
    <x v="1"/>
    <s v="C3"/>
    <x v="1"/>
    <s v="Not Verified"/>
    <n v="36000"/>
    <n v="9.6000000000000002E-2"/>
    <n v="344.95"/>
    <n v="0.14649999999999999"/>
    <n v="10000"/>
    <n v="7"/>
    <n v="12422"/>
  </r>
  <r>
    <n v="1060841"/>
    <x v="23"/>
    <x v="0"/>
    <x v="5"/>
    <s v="The Bridge Assisted Living"/>
    <x v="3"/>
    <x v="0"/>
    <x v="12"/>
    <d v="2021-05-16T00:00:00"/>
    <d v="2021-12-14T00:00:00"/>
    <x v="1"/>
    <x v="1"/>
    <d v="2022-01-14T00:00:00"/>
    <n v="1292806"/>
    <x v="1"/>
    <s v="A4"/>
    <x v="1"/>
    <s v="Not Verified"/>
    <n v="26000"/>
    <n v="0.1283"/>
    <n v="375.49"/>
    <n v="7.9000000000000001E-2"/>
    <n v="12000"/>
    <n v="21"/>
    <n v="13517"/>
  </r>
  <r>
    <n v="1060553"/>
    <x v="1"/>
    <x v="0"/>
    <x v="9"/>
    <s v="Safco capital Corporation"/>
    <x v="0"/>
    <x v="0"/>
    <x v="12"/>
    <d v="2021-12-14T00:00:00"/>
    <d v="2021-07-14T00:00:00"/>
    <x v="0"/>
    <x v="0"/>
    <d v="2021-08-14T00:00:00"/>
    <n v="1292714"/>
    <x v="1"/>
    <s v="C2"/>
    <x v="1"/>
    <s v="Not Verified"/>
    <n v="30000"/>
    <n v="0.15679999999999999"/>
    <n v="205.86"/>
    <n v="0.14269999999999999"/>
    <n v="6000"/>
    <n v="12"/>
    <n v="6529"/>
  </r>
  <r>
    <n v="1060544"/>
    <x v="7"/>
    <x v="0"/>
    <x v="9"/>
    <s v="MENS  WEARHOUSE"/>
    <x v="4"/>
    <x v="0"/>
    <x v="12"/>
    <d v="2021-07-15T00:00:00"/>
    <d v="2021-12-14T00:00:00"/>
    <x v="1"/>
    <x v="1"/>
    <d v="2022-01-14T00:00:00"/>
    <n v="1292305"/>
    <x v="1"/>
    <s v="D4"/>
    <x v="1"/>
    <s v="Verified"/>
    <n v="67500"/>
    <n v="0.24840000000000001"/>
    <n v="720.64"/>
    <n v="0.17580000000000001"/>
    <n v="20050"/>
    <n v="29"/>
    <n v="25943"/>
  </r>
  <r>
    <n v="1060760"/>
    <x v="21"/>
    <x v="0"/>
    <x v="3"/>
    <s v="Hartford Hospital"/>
    <x v="4"/>
    <x v="0"/>
    <x v="12"/>
    <d v="2021-02-15T00:00:00"/>
    <d v="2021-02-15T00:00:00"/>
    <x v="1"/>
    <x v="1"/>
    <d v="2021-03-15T00:00:00"/>
    <n v="1292536"/>
    <x v="1"/>
    <s v="D3"/>
    <x v="1"/>
    <s v="Source Verified"/>
    <n v="41500"/>
    <n v="0.1507"/>
    <n v="300.62"/>
    <n v="0.17269999999999999"/>
    <n v="8400"/>
    <n v="9"/>
    <n v="10829"/>
  </r>
  <r>
    <n v="1060753"/>
    <x v="5"/>
    <x v="0"/>
    <x v="2"/>
    <s v="exclusive autoline inc"/>
    <x v="6"/>
    <x v="0"/>
    <x v="12"/>
    <d v="2021-04-15T00:00:00"/>
    <d v="2021-04-15T00:00:00"/>
    <x v="1"/>
    <x v="1"/>
    <d v="2021-05-15T00:00:00"/>
    <n v="1292527"/>
    <x v="1"/>
    <s v="G4"/>
    <x v="0"/>
    <s v="Verified"/>
    <n v="60000"/>
    <n v="0.1774"/>
    <n v="715.75"/>
    <n v="0.23910000000000001"/>
    <n v="24925"/>
    <n v="26"/>
    <n v="37823"/>
  </r>
  <r>
    <n v="1060696"/>
    <x v="5"/>
    <x v="0"/>
    <x v="8"/>
    <s v="Diocese of Florida"/>
    <x v="0"/>
    <x v="0"/>
    <x v="12"/>
    <d v="2021-05-16T00:00:00"/>
    <d v="2021-12-12T00:00:00"/>
    <x v="1"/>
    <x v="1"/>
    <d v="2022-01-12T00:00:00"/>
    <n v="1292466"/>
    <x v="1"/>
    <s v="C2"/>
    <x v="0"/>
    <s v="Source Verified"/>
    <n v="80000"/>
    <n v="6.5100000000000005E-2"/>
    <n v="280.91000000000003"/>
    <n v="0.14269999999999999"/>
    <n v="12000"/>
    <n v="18"/>
    <n v="13601"/>
  </r>
  <r>
    <n v="1060735"/>
    <x v="10"/>
    <x v="0"/>
    <x v="3"/>
    <s v="Calvary Assembly Of God"/>
    <x v="2"/>
    <x v="0"/>
    <x v="12"/>
    <d v="2021-12-14T00:00:00"/>
    <d v="2021-12-14T00:00:00"/>
    <x v="1"/>
    <x v="1"/>
    <d v="2022-01-14T00:00:00"/>
    <n v="1292507"/>
    <x v="1"/>
    <s v="B4"/>
    <x v="1"/>
    <s v="Not Verified"/>
    <n v="42000"/>
    <n v="0.21490000000000001"/>
    <n v="400.99"/>
    <n v="0.1242"/>
    <n v="12000"/>
    <n v="24"/>
    <n v="14435"/>
  </r>
  <r>
    <n v="1060731"/>
    <x v="4"/>
    <x v="0"/>
    <x v="10"/>
    <s v="morganam@t"/>
    <x v="3"/>
    <x v="1"/>
    <x v="12"/>
    <d v="2021-02-13T00:00:00"/>
    <d v="2021-01-13T00:00:00"/>
    <x v="1"/>
    <x v="1"/>
    <d v="2021-02-13T00:00:00"/>
    <n v="1292503"/>
    <x v="1"/>
    <s v="A2"/>
    <x v="1"/>
    <s v="Verified"/>
    <n v="50000"/>
    <n v="0.13420000000000001"/>
    <n v="307.04000000000002"/>
    <n v="6.6199999999999995E-2"/>
    <n v="10000"/>
    <n v="31"/>
    <n v="10607"/>
  </r>
  <r>
    <n v="1060536"/>
    <x v="8"/>
    <x v="0"/>
    <x v="2"/>
    <s v="Rupp Baase Pfalzgraf Cunningham &amp; Coppol"/>
    <x v="2"/>
    <x v="0"/>
    <x v="12"/>
    <d v="2021-05-16T00:00:00"/>
    <d v="2021-04-12T00:00:00"/>
    <x v="1"/>
    <x v="1"/>
    <d v="2021-05-12T00:00:00"/>
    <n v="1292297"/>
    <x v="1"/>
    <s v="B4"/>
    <x v="0"/>
    <s v="Not Verified"/>
    <n v="70000"/>
    <n v="0.16700000000000001"/>
    <n v="393.01"/>
    <n v="0.1242"/>
    <n v="17500"/>
    <n v="53"/>
    <n v="18212"/>
  </r>
  <r>
    <n v="1059582"/>
    <x v="16"/>
    <x v="0"/>
    <x v="3"/>
    <s v="St. Vincent Hospital"/>
    <x v="0"/>
    <x v="0"/>
    <x v="12"/>
    <d v="2021-03-15T00:00:00"/>
    <d v="2021-12-12T00:00:00"/>
    <x v="1"/>
    <x v="1"/>
    <d v="2022-01-12T00:00:00"/>
    <n v="1291186"/>
    <x v="1"/>
    <s v="C2"/>
    <x v="1"/>
    <s v="Not Verified"/>
    <n v="36000"/>
    <n v="0.2303"/>
    <n v="424.58"/>
    <n v="0.14269999999999999"/>
    <n v="12375"/>
    <n v="5"/>
    <n v="13698"/>
  </r>
  <r>
    <n v="1060452"/>
    <x v="16"/>
    <x v="0"/>
    <x v="9"/>
    <s v="Crothall health Groups"/>
    <x v="2"/>
    <x v="0"/>
    <x v="12"/>
    <d v="2021-01-16T00:00:00"/>
    <d v="2021-07-14T00:00:00"/>
    <x v="1"/>
    <x v="1"/>
    <d v="2021-08-14T00:00:00"/>
    <n v="1292208"/>
    <x v="1"/>
    <s v="B5"/>
    <x v="0"/>
    <s v="Verified"/>
    <n v="50000"/>
    <n v="0.2767"/>
    <n v="451.9"/>
    <n v="0.12690000000000001"/>
    <n v="20000"/>
    <n v="29"/>
    <n v="25207"/>
  </r>
  <r>
    <n v="1055282"/>
    <x v="6"/>
    <x v="0"/>
    <x v="6"/>
    <s v="IBM"/>
    <x v="0"/>
    <x v="1"/>
    <x v="12"/>
    <d v="2021-11-13T00:00:00"/>
    <d v="2021-11-13T00:00:00"/>
    <x v="1"/>
    <x v="1"/>
    <d v="2021-12-13T00:00:00"/>
    <n v="1286844"/>
    <x v="1"/>
    <s v="C2"/>
    <x v="1"/>
    <s v="Verified"/>
    <n v="123000"/>
    <n v="0.19339999999999999"/>
    <n v="1200.82"/>
    <n v="0.14269999999999999"/>
    <n v="35000"/>
    <n v="34"/>
    <n v="42004"/>
  </r>
  <r>
    <n v="1060605"/>
    <x v="5"/>
    <x v="0"/>
    <x v="3"/>
    <s v="Gilchrist County Property Appraiser"/>
    <x v="3"/>
    <x v="0"/>
    <x v="12"/>
    <d v="2021-05-16T00:00:00"/>
    <d v="2021-12-14T00:00:00"/>
    <x v="1"/>
    <x v="1"/>
    <d v="2022-01-14T00:00:00"/>
    <n v="1292364"/>
    <x v="1"/>
    <s v="A3"/>
    <x v="1"/>
    <s v="Not Verified"/>
    <n v="31000"/>
    <n v="0.26860000000000001"/>
    <n v="217.78"/>
    <n v="7.51E-2"/>
    <n v="7000"/>
    <n v="13"/>
    <n v="7840"/>
  </r>
  <r>
    <n v="1060581"/>
    <x v="5"/>
    <x v="0"/>
    <x v="10"/>
    <s v="miami herald media company"/>
    <x v="4"/>
    <x v="0"/>
    <x v="12"/>
    <d v="2021-05-16T00:00:00"/>
    <d v="2021-05-16T00:00:00"/>
    <x v="2"/>
    <x v="1"/>
    <d v="2021-06-16T00:00:00"/>
    <n v="1292336"/>
    <x v="1"/>
    <s v="D2"/>
    <x v="0"/>
    <s v="Not Verified"/>
    <n v="42000"/>
    <n v="0.15690000000000001"/>
    <n v="370.94"/>
    <n v="0.16769999999999999"/>
    <n v="15000"/>
    <n v="12"/>
    <n v="19637"/>
  </r>
  <r>
    <n v="1060369"/>
    <x v="18"/>
    <x v="0"/>
    <x v="2"/>
    <s v="Ford Atlantic Fastener Corporation"/>
    <x v="3"/>
    <x v="0"/>
    <x v="12"/>
    <d v="2021-05-16T00:00:00"/>
    <d v="2021-11-13T00:00:00"/>
    <x v="1"/>
    <x v="1"/>
    <d v="2021-12-13T00:00:00"/>
    <n v="1292120"/>
    <x v="1"/>
    <s v="A4"/>
    <x v="1"/>
    <s v="Verified"/>
    <n v="65000"/>
    <n v="0.1464"/>
    <n v="876.13"/>
    <n v="7.9000000000000001E-2"/>
    <n v="28000"/>
    <n v="15"/>
    <n v="31033"/>
  </r>
  <r>
    <n v="1060167"/>
    <x v="21"/>
    <x v="0"/>
    <x v="5"/>
    <s v="Photonics Industries Intl"/>
    <x v="2"/>
    <x v="2"/>
    <x v="12"/>
    <d v="2021-12-15T00:00:00"/>
    <d v="2021-01-15T00:00:00"/>
    <x v="1"/>
    <x v="1"/>
    <d v="2021-02-15T00:00:00"/>
    <n v="1291810"/>
    <x v="1"/>
    <s v="B4"/>
    <x v="1"/>
    <s v="Not Verified"/>
    <n v="48000"/>
    <n v="0.20680000000000001"/>
    <n v="481.18"/>
    <n v="0.1242"/>
    <n v="14400"/>
    <n v="16"/>
    <n v="17356"/>
  </r>
  <r>
    <n v="1060030"/>
    <x v="5"/>
    <x v="0"/>
    <x v="3"/>
    <s v="Liberty Mutual Ins"/>
    <x v="0"/>
    <x v="1"/>
    <x v="12"/>
    <d v="2021-02-16T00:00:00"/>
    <d v="2021-06-14T00:00:00"/>
    <x v="1"/>
    <x v="1"/>
    <d v="2021-07-14T00:00:00"/>
    <n v="1291660"/>
    <x v="1"/>
    <s v="C1"/>
    <x v="1"/>
    <s v="Verified"/>
    <n v="61000"/>
    <n v="0.1767"/>
    <n v="407.17"/>
    <n v="0.13489999999999999"/>
    <n v="12000"/>
    <n v="30"/>
    <n v="14565"/>
  </r>
  <r>
    <n v="1055631"/>
    <x v="20"/>
    <x v="0"/>
    <x v="0"/>
    <s v="Power Nissan Chandler"/>
    <x v="1"/>
    <x v="0"/>
    <x v="12"/>
    <d v="2021-05-16T00:00:00"/>
    <d v="2021-04-13T00:00:00"/>
    <x v="1"/>
    <x v="1"/>
    <d v="2021-05-13T00:00:00"/>
    <n v="1287194"/>
    <x v="1"/>
    <s v="E2"/>
    <x v="0"/>
    <s v="Verified"/>
    <n v="106000"/>
    <n v="0.15720000000000001"/>
    <n v="778.72"/>
    <n v="0.1903"/>
    <n v="30000"/>
    <n v="24"/>
    <n v="36991"/>
  </r>
  <r>
    <n v="1052230"/>
    <x v="3"/>
    <x v="0"/>
    <x v="4"/>
    <s v="Belcan Corp"/>
    <x v="2"/>
    <x v="0"/>
    <x v="12"/>
    <d v="2021-12-14T00:00:00"/>
    <d v="2021-12-14T00:00:00"/>
    <x v="1"/>
    <x v="1"/>
    <d v="2022-01-14T00:00:00"/>
    <n v="1283783"/>
    <x v="1"/>
    <s v="B2"/>
    <x v="1"/>
    <s v="Not Verified"/>
    <n v="48880"/>
    <n v="0.2195"/>
    <n v="456.03"/>
    <n v="0.1065"/>
    <n v="14000"/>
    <n v="15"/>
    <n v="16417"/>
  </r>
  <r>
    <n v="1059889"/>
    <x v="1"/>
    <x v="0"/>
    <x v="2"/>
    <s v="La Costa Resort and Spa"/>
    <x v="4"/>
    <x v="1"/>
    <x v="12"/>
    <d v="2021-01-16T00:00:00"/>
    <d v="2021-01-16T00:00:00"/>
    <x v="1"/>
    <x v="1"/>
    <d v="2021-02-16T00:00:00"/>
    <n v="1291723"/>
    <x v="1"/>
    <s v="D3"/>
    <x v="0"/>
    <s v="Verified"/>
    <n v="60000"/>
    <n v="0.1198"/>
    <n v="399.97"/>
    <n v="0.17269999999999999"/>
    <n v="16000"/>
    <n v="13"/>
    <n v="23623"/>
  </r>
  <r>
    <n v="1059736"/>
    <x v="21"/>
    <x v="0"/>
    <x v="4"/>
    <s v="Smith &amp; Warren"/>
    <x v="3"/>
    <x v="0"/>
    <x v="12"/>
    <d v="2021-08-15T00:00:00"/>
    <d v="2021-12-14T00:00:00"/>
    <x v="1"/>
    <x v="1"/>
    <d v="2022-01-14T00:00:00"/>
    <n v="1291552"/>
    <x v="1"/>
    <s v="A5"/>
    <x v="1"/>
    <s v="Verified"/>
    <n v="65000"/>
    <n v="0.14990000000000001"/>
    <n v="635.07000000000005"/>
    <n v="8.8999999999999996E-2"/>
    <n v="20000"/>
    <n v="17"/>
    <n v="22862"/>
  </r>
  <r>
    <n v="1057243"/>
    <x v="4"/>
    <x v="0"/>
    <x v="7"/>
    <s v="Salisbury Behavioral Health INC."/>
    <x v="0"/>
    <x v="0"/>
    <x v="12"/>
    <d v="2021-10-13T00:00:00"/>
    <d v="2021-05-13T00:00:00"/>
    <x v="0"/>
    <x v="0"/>
    <d v="2021-06-13T00:00:00"/>
    <n v="1288802"/>
    <x v="1"/>
    <s v="C4"/>
    <x v="1"/>
    <s v="Verified"/>
    <n v="38000"/>
    <n v="0.13830000000000001"/>
    <n v="521.97"/>
    <n v="0.1527"/>
    <n v="15000"/>
    <n v="10"/>
    <n v="9376"/>
  </r>
  <r>
    <n v="1059704"/>
    <x v="32"/>
    <x v="0"/>
    <x v="9"/>
    <s v="Hoffman Building Technologies"/>
    <x v="3"/>
    <x v="1"/>
    <x v="12"/>
    <d v="2021-11-13T00:00:00"/>
    <d v="2021-11-13T00:00:00"/>
    <x v="1"/>
    <x v="1"/>
    <d v="2021-12-13T00:00:00"/>
    <n v="1291520"/>
    <x v="1"/>
    <s v="A5"/>
    <x v="1"/>
    <s v="Not Verified"/>
    <n v="108000"/>
    <n v="0.27860000000000001"/>
    <n v="444.55"/>
    <n v="8.8999999999999996E-2"/>
    <n v="14000"/>
    <n v="28"/>
    <n v="15715"/>
  </r>
  <r>
    <n v="1059639"/>
    <x v="22"/>
    <x v="0"/>
    <x v="4"/>
    <s v="Aerotek Scientific"/>
    <x v="3"/>
    <x v="0"/>
    <x v="12"/>
    <d v="2021-05-16T00:00:00"/>
    <d v="2021-12-14T00:00:00"/>
    <x v="1"/>
    <x v="1"/>
    <d v="2022-01-14T00:00:00"/>
    <n v="1291248"/>
    <x v="1"/>
    <s v="A5"/>
    <x v="1"/>
    <s v="Not Verified"/>
    <n v="55000"/>
    <n v="0.17019999999999999"/>
    <n v="304.83999999999997"/>
    <n v="8.8999999999999996E-2"/>
    <n v="9600"/>
    <n v="12"/>
    <n v="10974"/>
  </r>
  <r>
    <n v="1059603"/>
    <x v="17"/>
    <x v="0"/>
    <x v="10"/>
    <s v="Bank of Oklahoma"/>
    <x v="3"/>
    <x v="2"/>
    <x v="12"/>
    <d v="2021-01-16T00:00:00"/>
    <d v="2021-02-12T00:00:00"/>
    <x v="1"/>
    <x v="1"/>
    <d v="2021-03-12T00:00:00"/>
    <n v="1291207"/>
    <x v="1"/>
    <s v="A3"/>
    <x v="1"/>
    <s v="Not Verified"/>
    <n v="30000"/>
    <n v="0.18720000000000001"/>
    <n v="155.56"/>
    <n v="7.51E-2"/>
    <n v="5000"/>
    <n v="12"/>
    <n v="5062"/>
  </r>
  <r>
    <n v="1059502"/>
    <x v="1"/>
    <x v="0"/>
    <x v="3"/>
    <s v="California Department of Public Health"/>
    <x v="4"/>
    <x v="0"/>
    <x v="12"/>
    <d v="2021-07-13T00:00:00"/>
    <d v="2021-01-13T00:00:00"/>
    <x v="0"/>
    <x v="0"/>
    <d v="2021-02-13T00:00:00"/>
    <n v="1291327"/>
    <x v="1"/>
    <s v="D2"/>
    <x v="0"/>
    <s v="Source Verified"/>
    <n v="42000"/>
    <n v="5.0599999999999999E-2"/>
    <n v="202.78"/>
    <n v="0.16769999999999999"/>
    <n v="8200"/>
    <n v="8"/>
    <n v="3033"/>
  </r>
  <r>
    <n v="1058733"/>
    <x v="1"/>
    <x v="0"/>
    <x v="3"/>
    <s v="sharp memmorial hospital"/>
    <x v="2"/>
    <x v="2"/>
    <x v="12"/>
    <d v="2021-05-16T00:00:00"/>
    <d v="2021-12-14T00:00:00"/>
    <x v="1"/>
    <x v="1"/>
    <d v="2022-01-14T00:00:00"/>
    <n v="1290534"/>
    <x v="1"/>
    <s v="B4"/>
    <x v="1"/>
    <s v="Not Verified"/>
    <n v="80000"/>
    <n v="0.16650000000000001"/>
    <n v="568.05999999999995"/>
    <n v="0.1242"/>
    <n v="17000"/>
    <n v="17"/>
    <n v="20450"/>
  </r>
  <r>
    <n v="1059311"/>
    <x v="18"/>
    <x v="0"/>
    <x v="9"/>
    <s v="Jim Hughes plumbing and heating"/>
    <x v="4"/>
    <x v="0"/>
    <x v="12"/>
    <d v="2021-03-14T00:00:00"/>
    <d v="2021-03-14T00:00:00"/>
    <x v="1"/>
    <x v="1"/>
    <d v="2021-04-14T00:00:00"/>
    <n v="1291115"/>
    <x v="1"/>
    <s v="D3"/>
    <x v="0"/>
    <s v="Verified"/>
    <n v="40000"/>
    <n v="0.24360000000000001"/>
    <n v="329.98"/>
    <n v="0.17269999999999999"/>
    <n v="13200"/>
    <n v="20"/>
    <n v="17529"/>
  </r>
  <r>
    <n v="1059333"/>
    <x v="31"/>
    <x v="0"/>
    <x v="6"/>
    <s v="Commerce Lexington"/>
    <x v="4"/>
    <x v="0"/>
    <x v="12"/>
    <d v="2021-12-14T00:00:00"/>
    <d v="2021-01-15T00:00:00"/>
    <x v="1"/>
    <x v="1"/>
    <d v="2021-02-15T00:00:00"/>
    <n v="1291136"/>
    <x v="1"/>
    <s v="D2"/>
    <x v="1"/>
    <s v="Source Verified"/>
    <n v="38200"/>
    <n v="0.1709"/>
    <n v="355.39"/>
    <n v="0.16769999999999999"/>
    <n v="10000"/>
    <n v="23"/>
    <n v="12794"/>
  </r>
  <r>
    <n v="1055994"/>
    <x v="5"/>
    <x v="0"/>
    <x v="10"/>
    <s v="Citi Cards"/>
    <x v="0"/>
    <x v="0"/>
    <x v="12"/>
    <d v="2021-04-16T00:00:00"/>
    <d v="2021-01-14T00:00:00"/>
    <x v="0"/>
    <x v="0"/>
    <d v="2021-02-14T00:00:00"/>
    <n v="1287564"/>
    <x v="1"/>
    <s v="C5"/>
    <x v="0"/>
    <s v="Source Verified"/>
    <n v="37000"/>
    <n v="0.2014"/>
    <n v="364.46"/>
    <n v="0.15959999999999999"/>
    <n v="15000"/>
    <n v="30"/>
    <n v="9112"/>
  </r>
  <r>
    <n v="1059289"/>
    <x v="1"/>
    <x v="0"/>
    <x v="0"/>
    <s v="Action Link"/>
    <x v="3"/>
    <x v="0"/>
    <x v="12"/>
    <d v="2021-01-14T00:00:00"/>
    <d v="2021-01-14T00:00:00"/>
    <x v="1"/>
    <x v="1"/>
    <d v="2021-02-14T00:00:00"/>
    <n v="1290892"/>
    <x v="1"/>
    <s v="A4"/>
    <x v="1"/>
    <s v="Source Verified"/>
    <n v="38000"/>
    <n v="0.1434"/>
    <n v="225.29"/>
    <n v="7.9000000000000001E-2"/>
    <n v="7200"/>
    <n v="16"/>
    <n v="7986"/>
  </r>
  <r>
    <n v="1059319"/>
    <x v="1"/>
    <x v="0"/>
    <x v="2"/>
    <s v="Ernst &amp; Young LLP"/>
    <x v="1"/>
    <x v="1"/>
    <x v="12"/>
    <d v="2021-05-16T00:00:00"/>
    <d v="2021-12-13T00:00:00"/>
    <x v="0"/>
    <x v="0"/>
    <d v="2022-01-13T00:00:00"/>
    <n v="1291122"/>
    <x v="1"/>
    <s v="E2"/>
    <x v="0"/>
    <s v="Verified"/>
    <n v="235000"/>
    <n v="0.14080000000000001"/>
    <n v="593.77"/>
    <n v="0.1903"/>
    <n v="35000"/>
    <n v="31"/>
    <n v="19076"/>
  </r>
  <r>
    <n v="1059274"/>
    <x v="17"/>
    <x v="0"/>
    <x v="2"/>
    <s v="DCP Midstream"/>
    <x v="0"/>
    <x v="1"/>
    <x v="12"/>
    <d v="2021-05-16T00:00:00"/>
    <d v="2021-05-16T00:00:00"/>
    <x v="2"/>
    <x v="1"/>
    <d v="2021-06-16T00:00:00"/>
    <n v="1290878"/>
    <x v="1"/>
    <s v="C3"/>
    <x v="0"/>
    <s v="Verified"/>
    <n v="70000"/>
    <n v="0.2011"/>
    <n v="495.74"/>
    <n v="0.14649999999999999"/>
    <n v="21000"/>
    <n v="24"/>
    <n v="26283"/>
  </r>
  <r>
    <n v="1059262"/>
    <x v="25"/>
    <x v="0"/>
    <x v="6"/>
    <s v="U.S. House of Representatives"/>
    <x v="2"/>
    <x v="0"/>
    <x v="12"/>
    <d v="2021-04-16T00:00:00"/>
    <d v="2021-09-13T00:00:00"/>
    <x v="1"/>
    <x v="1"/>
    <d v="2021-10-13T00:00:00"/>
    <n v="1290866"/>
    <x v="1"/>
    <s v="B5"/>
    <x v="1"/>
    <s v="Source Verified"/>
    <n v="50000"/>
    <n v="0.246"/>
    <n v="239.85"/>
    <n v="0.12690000000000001"/>
    <n v="7150"/>
    <n v="32"/>
    <n v="8259"/>
  </r>
  <r>
    <n v="1059409"/>
    <x v="25"/>
    <x v="0"/>
    <x v="9"/>
    <s v="Rexnord Industries"/>
    <x v="1"/>
    <x v="0"/>
    <x v="12"/>
    <d v="2021-11-13T00:00:00"/>
    <d v="2021-11-13T00:00:00"/>
    <x v="0"/>
    <x v="0"/>
    <d v="2021-12-13T00:00:00"/>
    <n v="1291025"/>
    <x v="1"/>
    <s v="E3"/>
    <x v="0"/>
    <s v="Not Verified"/>
    <n v="55000"/>
    <n v="0.19089999999999999"/>
    <n v="340.24"/>
    <n v="0.19420000000000001"/>
    <n v="13000"/>
    <n v="35"/>
    <n v="7826"/>
  </r>
  <r>
    <n v="1052360"/>
    <x v="3"/>
    <x v="0"/>
    <x v="0"/>
    <s v="RML Specialty Hospital Hinsdale"/>
    <x v="3"/>
    <x v="0"/>
    <x v="12"/>
    <d v="2021-05-16T00:00:00"/>
    <d v="2021-12-14T00:00:00"/>
    <x v="1"/>
    <x v="1"/>
    <d v="2022-01-14T00:00:00"/>
    <n v="1284117"/>
    <x v="1"/>
    <s v="A5"/>
    <x v="1"/>
    <s v="Source Verified"/>
    <n v="97600"/>
    <n v="7.9699999999999993E-2"/>
    <n v="222.28"/>
    <n v="8.8999999999999996E-2"/>
    <n v="7000"/>
    <n v="20"/>
    <n v="8002"/>
  </r>
  <r>
    <n v="1059227"/>
    <x v="2"/>
    <x v="0"/>
    <x v="3"/>
    <s v="Houston ISD"/>
    <x v="0"/>
    <x v="0"/>
    <x v="12"/>
    <d v="2021-05-16T00:00:00"/>
    <d v="2021-12-14T00:00:00"/>
    <x v="1"/>
    <x v="1"/>
    <d v="2022-01-14T00:00:00"/>
    <n v="1290830"/>
    <x v="1"/>
    <s v="C3"/>
    <x v="1"/>
    <s v="Source Verified"/>
    <n v="45000"/>
    <n v="0.11310000000000001"/>
    <n v="358.74"/>
    <n v="0.14649999999999999"/>
    <n v="10400"/>
    <n v="8"/>
    <n v="12915"/>
  </r>
  <r>
    <n v="1059236"/>
    <x v="21"/>
    <x v="0"/>
    <x v="8"/>
    <m/>
    <x v="2"/>
    <x v="0"/>
    <x v="12"/>
    <d v="2021-04-16T00:00:00"/>
    <d v="2021-07-14T00:00:00"/>
    <x v="1"/>
    <x v="1"/>
    <d v="2021-08-14T00:00:00"/>
    <n v="1290838"/>
    <x v="1"/>
    <s v="B5"/>
    <x v="1"/>
    <s v="Verified"/>
    <n v="60000"/>
    <n v="0.18379999999999999"/>
    <n v="402.54"/>
    <n v="0.12690000000000001"/>
    <n v="12000"/>
    <n v="6"/>
    <n v="14429"/>
  </r>
  <r>
    <n v="1059210"/>
    <x v="35"/>
    <x v="0"/>
    <x v="3"/>
    <s v="John Deere"/>
    <x v="4"/>
    <x v="1"/>
    <x v="12"/>
    <d v="2021-03-16T00:00:00"/>
    <d v="2021-07-14T00:00:00"/>
    <x v="1"/>
    <x v="1"/>
    <d v="2021-08-14T00:00:00"/>
    <n v="1290814"/>
    <x v="1"/>
    <s v="D1"/>
    <x v="1"/>
    <s v="Source Verified"/>
    <n v="74000"/>
    <n v="0.15840000000000001"/>
    <n v="564.80999999999995"/>
    <n v="0.16289999999999999"/>
    <n v="16000"/>
    <n v="22"/>
    <n v="20222"/>
  </r>
  <r>
    <n v="1059174"/>
    <x v="25"/>
    <x v="0"/>
    <x v="8"/>
    <s v="Department of Homeland Security"/>
    <x v="2"/>
    <x v="0"/>
    <x v="12"/>
    <d v="2021-11-13T00:00:00"/>
    <d v="2021-11-13T00:00:00"/>
    <x v="1"/>
    <x v="1"/>
    <d v="2021-12-13T00:00:00"/>
    <n v="1290775"/>
    <x v="1"/>
    <s v="B2"/>
    <x v="1"/>
    <s v="Source Verified"/>
    <n v="91500"/>
    <n v="0.1167"/>
    <n v="146.58000000000001"/>
    <n v="0.1065"/>
    <n v="4500"/>
    <n v="20"/>
    <n v="5164"/>
  </r>
  <r>
    <n v="1032427"/>
    <x v="20"/>
    <x v="0"/>
    <x v="7"/>
    <s v="GoodNeighbor Assisting Living"/>
    <x v="0"/>
    <x v="0"/>
    <x v="12"/>
    <d v="2021-12-14T00:00:00"/>
    <d v="2021-12-14T00:00:00"/>
    <x v="1"/>
    <x v="1"/>
    <d v="2022-01-14T00:00:00"/>
    <n v="1261865"/>
    <x v="1"/>
    <s v="C1"/>
    <x v="1"/>
    <s v="Source Verified"/>
    <n v="16000"/>
    <n v="0.1875"/>
    <n v="76.349999999999994"/>
    <n v="0.13489999999999999"/>
    <n v="2250"/>
    <n v="14"/>
    <n v="2748"/>
  </r>
  <r>
    <n v="1059103"/>
    <x v="2"/>
    <x v="0"/>
    <x v="2"/>
    <s v="southrenmultyfood"/>
    <x v="3"/>
    <x v="1"/>
    <x v="12"/>
    <d v="2021-05-16T00:00:00"/>
    <d v="2021-01-14T00:00:00"/>
    <x v="1"/>
    <x v="1"/>
    <d v="2021-02-14T00:00:00"/>
    <n v="1290916"/>
    <x v="1"/>
    <s v="A4"/>
    <x v="1"/>
    <s v="Not Verified"/>
    <n v="38400"/>
    <n v="9.3399999999999997E-2"/>
    <n v="219.04"/>
    <n v="7.9000000000000001E-2"/>
    <n v="7000"/>
    <n v="10"/>
    <n v="7793"/>
  </r>
  <r>
    <n v="1058943"/>
    <x v="3"/>
    <x v="0"/>
    <x v="7"/>
    <s v="HEALTHCARE PLUS CORP."/>
    <x v="4"/>
    <x v="0"/>
    <x v="12"/>
    <d v="2021-05-16T00:00:00"/>
    <d v="2021-12-14T00:00:00"/>
    <x v="1"/>
    <x v="1"/>
    <d v="2022-01-14T00:00:00"/>
    <n v="1290741"/>
    <x v="1"/>
    <s v="D2"/>
    <x v="1"/>
    <s v="Source Verified"/>
    <n v="80952"/>
    <n v="0.12790000000000001"/>
    <n v="469.11"/>
    <n v="0.16769999999999999"/>
    <n v="13200"/>
    <n v="17"/>
    <n v="16888"/>
  </r>
  <r>
    <n v="1052449"/>
    <x v="37"/>
    <x v="0"/>
    <x v="7"/>
    <s v="Pacific university"/>
    <x v="2"/>
    <x v="0"/>
    <x v="12"/>
    <d v="2021-05-16T00:00:00"/>
    <d v="2021-12-12T00:00:00"/>
    <x v="1"/>
    <x v="1"/>
    <d v="2022-01-12T00:00:00"/>
    <n v="1283978"/>
    <x v="1"/>
    <s v="B3"/>
    <x v="1"/>
    <s v="Source Verified"/>
    <n v="70000"/>
    <n v="0.13780000000000001"/>
    <n v="165.38"/>
    <n v="0.1171"/>
    <n v="5000"/>
    <n v="16"/>
    <n v="5508"/>
  </r>
  <r>
    <n v="1058782"/>
    <x v="39"/>
    <x v="0"/>
    <x v="3"/>
    <s v="A. Cook Associates, Inc."/>
    <x v="3"/>
    <x v="1"/>
    <x v="12"/>
    <d v="2021-06-15T00:00:00"/>
    <d v="2021-09-13T00:00:00"/>
    <x v="1"/>
    <x v="1"/>
    <d v="2021-10-13T00:00:00"/>
    <n v="1290374"/>
    <x v="1"/>
    <s v="A4"/>
    <x v="1"/>
    <s v="Source Verified"/>
    <n v="80000"/>
    <n v="0.20050000000000001"/>
    <n v="563.23"/>
    <n v="7.9000000000000001E-2"/>
    <n v="18000"/>
    <n v="18"/>
    <n v="19847"/>
  </r>
  <r>
    <n v="1058556"/>
    <x v="5"/>
    <x v="0"/>
    <x v="7"/>
    <s v="anchor towing and marine transport"/>
    <x v="2"/>
    <x v="1"/>
    <x v="12"/>
    <d v="2021-02-16T00:00:00"/>
    <d v="2021-02-14T00:00:00"/>
    <x v="1"/>
    <x v="1"/>
    <d v="2021-03-14T00:00:00"/>
    <n v="1290346"/>
    <x v="1"/>
    <s v="B2"/>
    <x v="1"/>
    <s v="Source Verified"/>
    <n v="45500"/>
    <n v="8.7800000000000003E-2"/>
    <n v="325.74"/>
    <n v="0.1065"/>
    <n v="10000"/>
    <n v="14"/>
    <n v="11573"/>
  </r>
  <r>
    <n v="1029236"/>
    <x v="3"/>
    <x v="0"/>
    <x v="0"/>
    <s v="Rush Warehouse"/>
    <x v="3"/>
    <x v="0"/>
    <x v="12"/>
    <d v="2021-05-16T00:00:00"/>
    <d v="2021-02-14T00:00:00"/>
    <x v="1"/>
    <x v="1"/>
    <d v="2021-03-14T00:00:00"/>
    <n v="1258592"/>
    <x v="1"/>
    <s v="A5"/>
    <x v="1"/>
    <s v="Not Verified"/>
    <n v="19200"/>
    <n v="0.13189999999999999"/>
    <n v="177.82"/>
    <n v="8.8999999999999996E-2"/>
    <n v="5600"/>
    <n v="14"/>
    <n v="6331"/>
  </r>
  <r>
    <n v="1058519"/>
    <x v="1"/>
    <x v="0"/>
    <x v="6"/>
    <s v="gypsy 05 inc"/>
    <x v="2"/>
    <x v="0"/>
    <x v="12"/>
    <d v="2021-07-15T00:00:00"/>
    <d v="2021-12-14T00:00:00"/>
    <x v="0"/>
    <x v="0"/>
    <d v="2022-01-14T00:00:00"/>
    <n v="1290108"/>
    <x v="1"/>
    <s v="B5"/>
    <x v="1"/>
    <s v="Source Verified"/>
    <n v="120000"/>
    <n v="0.13900000000000001"/>
    <n v="805.08"/>
    <n v="0.12690000000000001"/>
    <n v="24000"/>
    <n v="14"/>
    <n v="28414"/>
  </r>
  <r>
    <n v="1058494"/>
    <x v="10"/>
    <x v="0"/>
    <x v="0"/>
    <s v="Lands' End"/>
    <x v="3"/>
    <x v="1"/>
    <x v="12"/>
    <d v="2021-09-15T00:00:00"/>
    <d v="2021-01-14T00:00:00"/>
    <x v="1"/>
    <x v="1"/>
    <d v="2021-02-14T00:00:00"/>
    <n v="1290082"/>
    <x v="1"/>
    <s v="A4"/>
    <x v="1"/>
    <s v="Not Verified"/>
    <n v="110000"/>
    <n v="8.6900000000000005E-2"/>
    <n v="500.65"/>
    <n v="7.9000000000000001E-2"/>
    <n v="16000"/>
    <n v="26"/>
    <n v="17812"/>
  </r>
  <r>
    <n v="1058634"/>
    <x v="14"/>
    <x v="0"/>
    <x v="3"/>
    <s v="rite aid"/>
    <x v="2"/>
    <x v="0"/>
    <x v="12"/>
    <d v="2021-12-14T00:00:00"/>
    <d v="2021-12-14T00:00:00"/>
    <x v="1"/>
    <x v="1"/>
    <d v="2022-01-14T00:00:00"/>
    <n v="1290230"/>
    <x v="1"/>
    <s v="B1"/>
    <x v="1"/>
    <s v="Source Verified"/>
    <n v="34000"/>
    <n v="0.17510000000000001"/>
    <n v="322.25"/>
    <n v="9.9099999999999994E-2"/>
    <n v="10000"/>
    <n v="22"/>
    <n v="11601"/>
  </r>
  <r>
    <n v="1055678"/>
    <x v="32"/>
    <x v="0"/>
    <x v="8"/>
    <s v="Easy Eddies"/>
    <x v="0"/>
    <x v="0"/>
    <x v="12"/>
    <d v="2021-01-16T00:00:00"/>
    <d v="2021-08-14T00:00:00"/>
    <x v="1"/>
    <x v="1"/>
    <d v="2021-09-14T00:00:00"/>
    <n v="1287242"/>
    <x v="1"/>
    <s v="C3"/>
    <x v="1"/>
    <s v="Source Verified"/>
    <n v="40000"/>
    <n v="5.1999999999999998E-2"/>
    <n v="331.15"/>
    <n v="0.14649999999999999"/>
    <n v="9600"/>
    <n v="10"/>
    <n v="11882"/>
  </r>
  <r>
    <n v="1058603"/>
    <x v="8"/>
    <x v="0"/>
    <x v="4"/>
    <s v="icon parking"/>
    <x v="2"/>
    <x v="0"/>
    <x v="12"/>
    <d v="2021-04-16T00:00:00"/>
    <d v="2021-04-14T00:00:00"/>
    <x v="1"/>
    <x v="1"/>
    <d v="2021-05-14T00:00:00"/>
    <n v="1290197"/>
    <x v="1"/>
    <s v="B4"/>
    <x v="1"/>
    <s v="Not Verified"/>
    <n v="45000"/>
    <n v="4.2099999999999999E-2"/>
    <n v="167.08"/>
    <n v="0.1242"/>
    <n v="5000"/>
    <n v="10"/>
    <n v="5955"/>
  </r>
  <r>
    <n v="1058468"/>
    <x v="15"/>
    <x v="0"/>
    <x v="1"/>
    <s v="Coldwell Banker Pacific Properties"/>
    <x v="4"/>
    <x v="0"/>
    <x v="12"/>
    <d v="2021-05-16T00:00:00"/>
    <d v="2021-08-13T00:00:00"/>
    <x v="1"/>
    <x v="1"/>
    <d v="2021-09-13T00:00:00"/>
    <n v="1290056"/>
    <x v="1"/>
    <s v="D1"/>
    <x v="1"/>
    <s v="Verified"/>
    <n v="36000"/>
    <n v="0.14000000000000001"/>
    <n v="423.61"/>
    <n v="0.16289999999999999"/>
    <n v="12000"/>
    <n v="11"/>
    <n v="14529"/>
  </r>
  <r>
    <n v="1058451"/>
    <x v="25"/>
    <x v="0"/>
    <x v="4"/>
    <s v="Dr. Robert Hood, DDS"/>
    <x v="2"/>
    <x v="0"/>
    <x v="12"/>
    <d v="2021-09-13T00:00:00"/>
    <d v="2021-08-13T00:00:00"/>
    <x v="1"/>
    <x v="1"/>
    <d v="2021-09-13T00:00:00"/>
    <n v="1290037"/>
    <x v="1"/>
    <s v="B1"/>
    <x v="1"/>
    <s v="Source Verified"/>
    <n v="50000"/>
    <n v="9.0999999999999998E-2"/>
    <n v="322.25"/>
    <n v="9.9099999999999994E-2"/>
    <n v="10000"/>
    <n v="11"/>
    <n v="11257"/>
  </r>
  <r>
    <n v="1058396"/>
    <x v="1"/>
    <x v="0"/>
    <x v="4"/>
    <s v="Investor's Business Daily"/>
    <x v="2"/>
    <x v="0"/>
    <x v="12"/>
    <d v="2021-05-16T00:00:00"/>
    <d v="2021-10-13T00:00:00"/>
    <x v="1"/>
    <x v="1"/>
    <d v="2021-11-13T00:00:00"/>
    <n v="1289979"/>
    <x v="1"/>
    <s v="B2"/>
    <x v="1"/>
    <s v="Source Verified"/>
    <n v="67500"/>
    <n v="9.2999999999999999E-2"/>
    <n v="325.74"/>
    <n v="0.1065"/>
    <n v="10000"/>
    <n v="12"/>
    <n v="11437"/>
  </r>
  <r>
    <n v="1046641"/>
    <x v="0"/>
    <x v="0"/>
    <x v="2"/>
    <s v="Thinc Systems Inc"/>
    <x v="1"/>
    <x v="0"/>
    <x v="12"/>
    <d v="2021-05-16T00:00:00"/>
    <d v="2021-12-13T00:00:00"/>
    <x v="1"/>
    <x v="1"/>
    <d v="2022-01-13T00:00:00"/>
    <n v="1277494"/>
    <x v="1"/>
    <s v="E3"/>
    <x v="1"/>
    <s v="Verified"/>
    <n v="60000"/>
    <n v="4.0800000000000003E-2"/>
    <n v="635.99"/>
    <n v="0.19420000000000001"/>
    <n v="17250"/>
    <n v="6"/>
    <n v="22150"/>
  </r>
  <r>
    <n v="1058155"/>
    <x v="19"/>
    <x v="0"/>
    <x v="8"/>
    <s v="LSR"/>
    <x v="2"/>
    <x v="1"/>
    <x v="12"/>
    <d v="2021-04-16T00:00:00"/>
    <d v="2021-06-13T00:00:00"/>
    <x v="1"/>
    <x v="1"/>
    <d v="2021-07-13T00:00:00"/>
    <n v="1289935"/>
    <x v="1"/>
    <s v="B3"/>
    <x v="1"/>
    <s v="Verified"/>
    <n v="55000"/>
    <n v="0.2389"/>
    <n v="661.52"/>
    <n v="0.1171"/>
    <n v="20000"/>
    <n v="14"/>
    <n v="22780"/>
  </r>
  <r>
    <n v="1058309"/>
    <x v="28"/>
    <x v="0"/>
    <x v="0"/>
    <s v="Roswell"/>
    <x v="2"/>
    <x v="0"/>
    <x v="12"/>
    <d v="2021-01-15T00:00:00"/>
    <d v="2021-08-14T00:00:00"/>
    <x v="0"/>
    <x v="0"/>
    <d v="2021-09-14T00:00:00"/>
    <n v="1289896"/>
    <x v="1"/>
    <s v="B3"/>
    <x v="1"/>
    <s v="Source Verified"/>
    <n v="30000"/>
    <n v="0.23200000000000001"/>
    <n v="351.44"/>
    <n v="0.1171"/>
    <n v="10625"/>
    <n v="17"/>
    <n v="11441"/>
  </r>
  <r>
    <n v="1058318"/>
    <x v="4"/>
    <x v="0"/>
    <x v="0"/>
    <s v="wyoming valley hospital"/>
    <x v="0"/>
    <x v="0"/>
    <x v="12"/>
    <d v="2021-02-16T00:00:00"/>
    <d v="2021-02-14T00:00:00"/>
    <x v="1"/>
    <x v="1"/>
    <d v="2021-03-14T00:00:00"/>
    <n v="1289905"/>
    <x v="1"/>
    <s v="C3"/>
    <x v="1"/>
    <s v="Source Verified"/>
    <n v="30000"/>
    <n v="0.15840000000000001"/>
    <n v="289.76"/>
    <n v="0.14649999999999999"/>
    <n v="8400"/>
    <n v="24"/>
    <n v="10246"/>
  </r>
  <r>
    <n v="1058381"/>
    <x v="1"/>
    <x v="0"/>
    <x v="8"/>
    <s v="Bensamochan and Poghosyan"/>
    <x v="0"/>
    <x v="0"/>
    <x v="12"/>
    <d v="2021-05-16T00:00:00"/>
    <d v="2021-05-16T00:00:00"/>
    <x v="2"/>
    <x v="1"/>
    <d v="2021-06-16T00:00:00"/>
    <n v="1289962"/>
    <x v="1"/>
    <s v="C3"/>
    <x v="0"/>
    <s v="Verified"/>
    <n v="160000"/>
    <n v="0.1181"/>
    <n v="660.99"/>
    <n v="0.14649999999999999"/>
    <n v="28000"/>
    <n v="62"/>
    <n v="35032"/>
  </r>
  <r>
    <n v="1051960"/>
    <x v="22"/>
    <x v="0"/>
    <x v="3"/>
    <s v="Wrenshall Public School District #100"/>
    <x v="4"/>
    <x v="1"/>
    <x v="12"/>
    <d v="2021-12-15T00:00:00"/>
    <d v="2021-11-15T00:00:00"/>
    <x v="1"/>
    <x v="1"/>
    <d v="2021-12-15T00:00:00"/>
    <n v="1283480"/>
    <x v="1"/>
    <s v="D2"/>
    <x v="0"/>
    <s v="Source Verified"/>
    <n v="59000"/>
    <n v="4.6199999999999998E-2"/>
    <n v="272.02"/>
    <n v="0.16769999999999999"/>
    <n v="18000"/>
    <n v="14"/>
    <n v="16039"/>
  </r>
  <r>
    <n v="1058289"/>
    <x v="2"/>
    <x v="0"/>
    <x v="4"/>
    <s v="Agri-Empresa, LLC"/>
    <x v="0"/>
    <x v="1"/>
    <x v="12"/>
    <d v="2021-05-16T00:00:00"/>
    <d v="2021-11-13T00:00:00"/>
    <x v="1"/>
    <x v="1"/>
    <d v="2021-12-13T00:00:00"/>
    <n v="1289876"/>
    <x v="1"/>
    <s v="C2"/>
    <x v="1"/>
    <s v="Verified"/>
    <n v="35000"/>
    <n v="0.1258"/>
    <n v="514.64"/>
    <n v="0.14269999999999999"/>
    <n v="15000"/>
    <n v="11"/>
    <n v="18002"/>
  </r>
  <r>
    <n v="1058276"/>
    <x v="2"/>
    <x v="0"/>
    <x v="5"/>
    <s v="Aramark Sports and Entertainment"/>
    <x v="2"/>
    <x v="1"/>
    <x v="12"/>
    <d v="2021-06-15T00:00:00"/>
    <d v="2021-03-13T00:00:00"/>
    <x v="1"/>
    <x v="1"/>
    <d v="2021-04-13T00:00:00"/>
    <n v="1289862"/>
    <x v="1"/>
    <s v="B5"/>
    <x v="1"/>
    <s v="Verified"/>
    <n v="65000"/>
    <n v="0.23480000000000001"/>
    <n v="443.64"/>
    <n v="0.12690000000000001"/>
    <n v="13225"/>
    <n v="29"/>
    <n v="14970"/>
  </r>
  <r>
    <n v="1058123"/>
    <x v="5"/>
    <x v="0"/>
    <x v="6"/>
    <s v="Body Details, Inc."/>
    <x v="0"/>
    <x v="0"/>
    <x v="12"/>
    <d v="2021-05-16T00:00:00"/>
    <d v="2021-12-14T00:00:00"/>
    <x v="1"/>
    <x v="1"/>
    <d v="2022-01-14T00:00:00"/>
    <n v="1289701"/>
    <x v="1"/>
    <s v="C1"/>
    <x v="1"/>
    <s v="Not Verified"/>
    <n v="44400"/>
    <n v="0.13109999999999999"/>
    <n v="399.54"/>
    <n v="0.13489999999999999"/>
    <n v="11775"/>
    <n v="26"/>
    <n v="14383"/>
  </r>
  <r>
    <n v="1058126"/>
    <x v="18"/>
    <x v="0"/>
    <x v="5"/>
    <s v="MORGAN STANLEY"/>
    <x v="4"/>
    <x v="0"/>
    <x v="12"/>
    <d v="2021-01-14T00:00:00"/>
    <d v="2021-08-13T00:00:00"/>
    <x v="0"/>
    <x v="0"/>
    <d v="2021-09-13T00:00:00"/>
    <n v="1289704"/>
    <x v="1"/>
    <s v="D3"/>
    <x v="0"/>
    <s v="Verified"/>
    <n v="61500"/>
    <n v="0.12509999999999999"/>
    <n v="409.97"/>
    <n v="0.17269999999999999"/>
    <n v="16400"/>
    <n v="11"/>
    <n v="9954"/>
  </r>
  <r>
    <n v="1058242"/>
    <x v="30"/>
    <x v="0"/>
    <x v="8"/>
    <s v="Zila, Inc."/>
    <x v="2"/>
    <x v="1"/>
    <x v="12"/>
    <d v="2021-05-16T00:00:00"/>
    <d v="2021-11-14T00:00:00"/>
    <x v="1"/>
    <x v="1"/>
    <d v="2021-12-14T00:00:00"/>
    <n v="1289824"/>
    <x v="1"/>
    <s v="B4"/>
    <x v="1"/>
    <s v="Verified"/>
    <n v="46000"/>
    <n v="0.18629999999999999"/>
    <n v="336.66"/>
    <n v="0.1242"/>
    <n v="10075"/>
    <n v="21"/>
    <n v="12118"/>
  </r>
  <r>
    <n v="1058072"/>
    <x v="23"/>
    <x v="0"/>
    <x v="5"/>
    <s v="El Paso Corporation"/>
    <x v="3"/>
    <x v="1"/>
    <x v="12"/>
    <d v="2021-05-16T00:00:00"/>
    <d v="2021-01-14T00:00:00"/>
    <x v="1"/>
    <x v="1"/>
    <d v="2021-02-14T00:00:00"/>
    <n v="1289647"/>
    <x v="1"/>
    <s v="A3"/>
    <x v="1"/>
    <s v="Verified"/>
    <n v="100000"/>
    <n v="0.1"/>
    <n v="290.89"/>
    <n v="7.51E-2"/>
    <n v="9350"/>
    <n v="32"/>
    <n v="10291"/>
  </r>
  <r>
    <n v="1058203"/>
    <x v="2"/>
    <x v="0"/>
    <x v="7"/>
    <s v="Cumulus Media"/>
    <x v="2"/>
    <x v="1"/>
    <x v="12"/>
    <d v="2021-10-12T00:00:00"/>
    <d v="2021-09-12T00:00:00"/>
    <x v="1"/>
    <x v="1"/>
    <d v="2021-10-12T00:00:00"/>
    <n v="1289783"/>
    <x v="1"/>
    <s v="B1"/>
    <x v="1"/>
    <s v="Verified"/>
    <n v="70000"/>
    <n v="0.22509999999999999"/>
    <n v="580.04999999999995"/>
    <n v="9.9099999999999994E-2"/>
    <n v="18000"/>
    <n v="24"/>
    <n v="18910"/>
  </r>
  <r>
    <n v="1053728"/>
    <x v="23"/>
    <x v="0"/>
    <x v="3"/>
    <s v="State of Colorado"/>
    <x v="0"/>
    <x v="0"/>
    <x v="12"/>
    <d v="2021-12-14T00:00:00"/>
    <d v="2021-12-14T00:00:00"/>
    <x v="1"/>
    <x v="1"/>
    <d v="2022-01-14T00:00:00"/>
    <n v="1285528"/>
    <x v="1"/>
    <s v="C1"/>
    <x v="1"/>
    <s v="Verified"/>
    <n v="77000"/>
    <n v="0.24779999999999999"/>
    <n v="814.34"/>
    <n v="0.13489999999999999"/>
    <n v="24000"/>
    <n v="29"/>
    <n v="29316"/>
  </r>
  <r>
    <n v="1057996"/>
    <x v="1"/>
    <x v="0"/>
    <x v="6"/>
    <s v="Wells Fargo"/>
    <x v="2"/>
    <x v="0"/>
    <x v="12"/>
    <d v="2021-04-16T00:00:00"/>
    <d v="2021-07-12T00:00:00"/>
    <x v="1"/>
    <x v="1"/>
    <d v="2021-08-12T00:00:00"/>
    <n v="1289569"/>
    <x v="1"/>
    <s v="B1"/>
    <x v="1"/>
    <s v="Not Verified"/>
    <n v="90000"/>
    <n v="8.5900000000000004E-2"/>
    <n v="232.02"/>
    <n v="9.9099999999999994E-2"/>
    <n v="7200"/>
    <n v="12"/>
    <n v="7566"/>
  </r>
  <r>
    <n v="1055265"/>
    <x v="5"/>
    <x v="0"/>
    <x v="8"/>
    <s v="Bright House Networks"/>
    <x v="2"/>
    <x v="0"/>
    <x v="12"/>
    <d v="2021-05-16T00:00:00"/>
    <d v="2021-12-14T00:00:00"/>
    <x v="1"/>
    <x v="1"/>
    <d v="2022-01-14T00:00:00"/>
    <n v="1286822"/>
    <x v="1"/>
    <s v="B2"/>
    <x v="1"/>
    <s v="Not Verified"/>
    <n v="42000"/>
    <n v="0.1011"/>
    <n v="214.99"/>
    <n v="0.1065"/>
    <n v="6600"/>
    <n v="8"/>
    <n v="7739"/>
  </r>
  <r>
    <n v="1057750"/>
    <x v="18"/>
    <x v="0"/>
    <x v="2"/>
    <s v="Audible Inc."/>
    <x v="2"/>
    <x v="0"/>
    <x v="12"/>
    <d v="2021-09-14T00:00:00"/>
    <d v="2021-02-14T00:00:00"/>
    <x v="0"/>
    <x v="0"/>
    <d v="2021-03-14T00:00:00"/>
    <n v="1289517"/>
    <x v="1"/>
    <s v="B4"/>
    <x v="1"/>
    <s v="Verified"/>
    <n v="35000"/>
    <n v="0.2379"/>
    <n v="267.33"/>
    <n v="0.1242"/>
    <n v="8000"/>
    <n v="24"/>
    <n v="7079"/>
  </r>
  <r>
    <n v="1057816"/>
    <x v="1"/>
    <x v="0"/>
    <x v="9"/>
    <s v="Mossy Nissan Oceanside"/>
    <x v="2"/>
    <x v="0"/>
    <x v="12"/>
    <d v="2021-09-14T00:00:00"/>
    <d v="2021-09-13T00:00:00"/>
    <x v="1"/>
    <x v="1"/>
    <d v="2021-10-13T00:00:00"/>
    <n v="1289185"/>
    <x v="1"/>
    <s v="B3"/>
    <x v="1"/>
    <s v="Verified"/>
    <n v="67000"/>
    <n v="0.16550000000000001"/>
    <n v="661.52"/>
    <n v="0.1171"/>
    <n v="20000"/>
    <n v="18"/>
    <n v="23083"/>
  </r>
  <r>
    <n v="1057323"/>
    <x v="1"/>
    <x v="0"/>
    <x v="8"/>
    <s v="Trefethen Farming"/>
    <x v="4"/>
    <x v="0"/>
    <x v="12"/>
    <d v="2021-12-14T00:00:00"/>
    <d v="2021-12-14T00:00:00"/>
    <x v="1"/>
    <x v="1"/>
    <d v="2022-01-14T00:00:00"/>
    <n v="1288886"/>
    <x v="1"/>
    <s v="D1"/>
    <x v="1"/>
    <s v="Verified"/>
    <n v="66000"/>
    <n v="0.15670000000000001"/>
    <n v="635.41"/>
    <n v="0.16289999999999999"/>
    <n v="18000"/>
    <n v="13"/>
    <n v="22875"/>
  </r>
  <r>
    <n v="1057878"/>
    <x v="8"/>
    <x v="0"/>
    <x v="9"/>
    <m/>
    <x v="2"/>
    <x v="0"/>
    <x v="12"/>
    <d v="2021-09-14T00:00:00"/>
    <d v="2021-09-14T00:00:00"/>
    <x v="1"/>
    <x v="1"/>
    <d v="2021-10-14T00:00:00"/>
    <n v="1289248"/>
    <x v="1"/>
    <s v="B4"/>
    <x v="1"/>
    <s v="Not Verified"/>
    <n v="100000"/>
    <n v="9.6000000000000002E-2"/>
    <n v="133.66999999999999"/>
    <n v="0.1242"/>
    <n v="4000"/>
    <n v="39"/>
    <n v="4805"/>
  </r>
  <r>
    <n v="1057720"/>
    <x v="7"/>
    <x v="0"/>
    <x v="5"/>
    <s v="saint antoine residence"/>
    <x v="1"/>
    <x v="2"/>
    <x v="12"/>
    <d v="2021-02-13T00:00:00"/>
    <d v="2021-12-12T00:00:00"/>
    <x v="0"/>
    <x v="0"/>
    <d v="2022-01-12T00:00:00"/>
    <n v="1289487"/>
    <x v="1"/>
    <s v="E1"/>
    <x v="0"/>
    <s v="Verified"/>
    <n v="40000"/>
    <n v="0.1275"/>
    <n v="257.43"/>
    <n v="0.18640000000000001"/>
    <n v="10000"/>
    <n v="18"/>
    <n v="2691"/>
  </r>
  <r>
    <n v="1057448"/>
    <x v="2"/>
    <x v="0"/>
    <x v="3"/>
    <s v="Citigroup"/>
    <x v="1"/>
    <x v="1"/>
    <x v="12"/>
    <d v="2021-12-15T00:00:00"/>
    <d v="2021-07-14T00:00:00"/>
    <x v="1"/>
    <x v="1"/>
    <d v="2021-08-14T00:00:00"/>
    <n v="1289007"/>
    <x v="1"/>
    <s v="E3"/>
    <x v="0"/>
    <s v="Verified"/>
    <n v="103000"/>
    <n v="0.19700000000000001"/>
    <n v="526.72"/>
    <n v="0.19420000000000001"/>
    <n v="20125"/>
    <n v="31"/>
    <n v="28443"/>
  </r>
  <r>
    <n v="1057806"/>
    <x v="7"/>
    <x v="0"/>
    <x v="5"/>
    <s v="FRCS"/>
    <x v="2"/>
    <x v="1"/>
    <x v="12"/>
    <d v="2021-01-14T00:00:00"/>
    <d v="2021-12-13T00:00:00"/>
    <x v="1"/>
    <x v="1"/>
    <d v="2022-01-13T00:00:00"/>
    <n v="1289174"/>
    <x v="1"/>
    <s v="B2"/>
    <x v="1"/>
    <s v="Source Verified"/>
    <n v="42000"/>
    <n v="0.1769"/>
    <n v="175.09"/>
    <n v="0.1065"/>
    <n v="5375"/>
    <n v="21"/>
    <n v="6169"/>
  </r>
  <r>
    <n v="1057621"/>
    <x v="1"/>
    <x v="0"/>
    <x v="8"/>
    <s v="Real Mex Foods"/>
    <x v="2"/>
    <x v="0"/>
    <x v="12"/>
    <d v="2021-04-14T00:00:00"/>
    <d v="2021-09-12T00:00:00"/>
    <x v="1"/>
    <x v="1"/>
    <d v="2021-10-12T00:00:00"/>
    <n v="1289385"/>
    <x v="1"/>
    <s v="B1"/>
    <x v="1"/>
    <s v="Not Verified"/>
    <n v="43000"/>
    <n v="0.2051"/>
    <n v="223.97"/>
    <n v="9.9099999999999994E-2"/>
    <n v="6950"/>
    <n v="13"/>
    <n v="7350"/>
  </r>
  <r>
    <n v="1057787"/>
    <x v="5"/>
    <x v="0"/>
    <x v="3"/>
    <s v="JP Morgan Chase"/>
    <x v="2"/>
    <x v="2"/>
    <x v="12"/>
    <d v="2021-05-16T00:00:00"/>
    <d v="2021-12-12T00:00:00"/>
    <x v="1"/>
    <x v="1"/>
    <d v="2022-01-12T00:00:00"/>
    <n v="1289153"/>
    <x v="1"/>
    <s v="B1"/>
    <x v="1"/>
    <s v="Verified"/>
    <n v="32000"/>
    <n v="0.24299999999999999"/>
    <n v="398.79"/>
    <n v="9.9099999999999994E-2"/>
    <n v="12375"/>
    <n v="12"/>
    <n v="13435"/>
  </r>
  <r>
    <n v="1057773"/>
    <x v="35"/>
    <x v="0"/>
    <x v="5"/>
    <s v="kansas state university"/>
    <x v="0"/>
    <x v="0"/>
    <x v="12"/>
    <d v="2021-07-13T00:00:00"/>
    <d v="2021-06-13T00:00:00"/>
    <x v="1"/>
    <x v="1"/>
    <d v="2021-07-13T00:00:00"/>
    <n v="1289138"/>
    <x v="1"/>
    <s v="C2"/>
    <x v="1"/>
    <s v="Not Verified"/>
    <n v="24000"/>
    <n v="0.22800000000000001"/>
    <n v="188.7"/>
    <n v="0.14269999999999999"/>
    <n v="5500"/>
    <n v="19"/>
    <n v="6438"/>
  </r>
  <r>
    <n v="111227"/>
    <x v="5"/>
    <x v="0"/>
    <x v="7"/>
    <s v="Auto motors of miami"/>
    <x v="1"/>
    <x v="1"/>
    <x v="39"/>
    <d v="2021-05-16T00:00:00"/>
    <d v="2021-02-10T00:00:00"/>
    <x v="0"/>
    <x v="0"/>
    <d v="2021-03-10T00:00:00"/>
    <n v="111223"/>
    <x v="1"/>
    <s v="E1"/>
    <x v="1"/>
    <s v="Not Verified"/>
    <n v="145000"/>
    <n v="0.10150000000000001"/>
    <n v="678.08"/>
    <n v="0.1343"/>
    <n v="20000"/>
    <n v="26"/>
    <n v="20340"/>
  </r>
  <r>
    <n v="96844"/>
    <x v="45"/>
    <x v="0"/>
    <x v="9"/>
    <s v="Peerless Pump Company"/>
    <x v="3"/>
    <x v="1"/>
    <x v="18"/>
    <d v="2021-07-10T00:00:00"/>
    <d v="2021-07-10T00:00:00"/>
    <x v="1"/>
    <x v="1"/>
    <d v="2021-08-10T00:00:00"/>
    <n v="95222"/>
    <x v="1"/>
    <s v="A5"/>
    <x v="1"/>
    <s v="Not Verified"/>
    <n v="74000"/>
    <n v="0.14369999999999999"/>
    <n v="167.02"/>
    <n v="8.3799999999999999E-2"/>
    <n v="5300"/>
    <n v="29"/>
    <n v="6013"/>
  </r>
  <r>
    <n v="92402"/>
    <x v="23"/>
    <x v="0"/>
    <x v="5"/>
    <s v="A. F. Wolfers, Inc."/>
    <x v="2"/>
    <x v="1"/>
    <x v="18"/>
    <d v="2021-11-14T00:00:00"/>
    <d v="2021-07-10T00:00:00"/>
    <x v="1"/>
    <x v="1"/>
    <d v="2021-08-10T00:00:00"/>
    <n v="92390"/>
    <x v="1"/>
    <s v="B1"/>
    <x v="1"/>
    <s v="Not Verified"/>
    <n v="75000"/>
    <n v="0.1555"/>
    <n v="158.30000000000001"/>
    <n v="8.6999999999999994E-2"/>
    <n v="5000"/>
    <n v="29"/>
    <n v="5699"/>
  </r>
  <r>
    <n v="92507"/>
    <x v="10"/>
    <x v="0"/>
    <x v="6"/>
    <s v="Rush Univ Med Grp"/>
    <x v="3"/>
    <x v="2"/>
    <x v="18"/>
    <d v="2021-06-07T00:00:00"/>
    <d v="2021-07-10T00:00:00"/>
    <x v="1"/>
    <x v="1"/>
    <d v="2021-08-10T00:00:00"/>
    <n v="92502"/>
    <x v="1"/>
    <s v="A2"/>
    <x v="1"/>
    <s v="Not Verified"/>
    <n v="85000"/>
    <n v="3.0999999999999999E-3"/>
    <n v="155.38"/>
    <n v="7.4300000000000005E-2"/>
    <n v="5000"/>
    <n v="19"/>
    <n v="5594"/>
  </r>
  <r>
    <n v="100214"/>
    <x v="10"/>
    <x v="0"/>
    <x v="0"/>
    <s v="Self-Employed"/>
    <x v="3"/>
    <x v="2"/>
    <x v="39"/>
    <d v="2021-06-07T00:00:00"/>
    <d v="2021-08-10T00:00:00"/>
    <x v="1"/>
    <x v="1"/>
    <d v="2021-09-10T00:00:00"/>
    <n v="100208"/>
    <x v="1"/>
    <s v="A2"/>
    <x v="1"/>
    <s v="Not Verified"/>
    <n v="45000"/>
    <n v="1.12E-2"/>
    <n v="155.38"/>
    <n v="7.4300000000000005E-2"/>
    <n v="5000"/>
    <n v="11"/>
    <n v="5594"/>
  </r>
  <r>
    <n v="96350"/>
    <x v="0"/>
    <x v="0"/>
    <x v="6"/>
    <s v="Self-employed"/>
    <x v="0"/>
    <x v="2"/>
    <x v="18"/>
    <d v="2021-10-12T00:00:00"/>
    <d v="2021-07-10T00:00:00"/>
    <x v="1"/>
    <x v="1"/>
    <d v="2021-08-10T00:00:00"/>
    <n v="96338"/>
    <x v="1"/>
    <s v="C4"/>
    <x v="1"/>
    <s v="Not Verified"/>
    <n v="30000"/>
    <n v="0.18640000000000001"/>
    <n v="164.23"/>
    <n v="0.11219999999999999"/>
    <n v="5000"/>
    <n v="12"/>
    <n v="5912"/>
  </r>
  <r>
    <n v="111307"/>
    <x v="5"/>
    <x v="0"/>
    <x v="1"/>
    <s v="ISO MERCHANT SERVICES"/>
    <x v="4"/>
    <x v="2"/>
    <x v="39"/>
    <d v="2021-07-10T00:00:00"/>
    <d v="2021-07-10T00:00:00"/>
    <x v="1"/>
    <x v="1"/>
    <d v="2021-08-10T00:00:00"/>
    <n v="105982"/>
    <x v="1"/>
    <s v="D3"/>
    <x v="1"/>
    <s v="Not Verified"/>
    <n v="75000"/>
    <n v="0.15"/>
    <n v="401.37"/>
    <n v="0.1249"/>
    <n v="12000"/>
    <n v="24"/>
    <n v="14449"/>
  </r>
  <r>
    <n v="92533"/>
    <x v="10"/>
    <x v="0"/>
    <x v="0"/>
    <s v="Self-Employeed"/>
    <x v="0"/>
    <x v="2"/>
    <x v="18"/>
    <d v="2021-06-07T00:00:00"/>
    <d v="2021-07-10T00:00:00"/>
    <x v="1"/>
    <x v="1"/>
    <d v="2021-08-10T00:00:00"/>
    <n v="92529"/>
    <x v="1"/>
    <s v="C4"/>
    <x v="1"/>
    <s v="Not Verified"/>
    <n v="80000"/>
    <n v="1.21E-2"/>
    <n v="164.23"/>
    <n v="0.11219999999999999"/>
    <n v="5000"/>
    <n v="29"/>
    <n v="5912"/>
  </r>
  <r>
    <n v="98982"/>
    <x v="25"/>
    <x v="0"/>
    <x v="6"/>
    <s v="Viget Labs"/>
    <x v="2"/>
    <x v="0"/>
    <x v="18"/>
    <d v="2021-07-10T00:00:00"/>
    <d v="2021-07-10T00:00:00"/>
    <x v="1"/>
    <x v="1"/>
    <d v="2021-08-10T00:00:00"/>
    <n v="98957"/>
    <x v="1"/>
    <s v="B2"/>
    <x v="1"/>
    <s v="Not Verified"/>
    <n v="73000"/>
    <n v="9.9599999999999994E-2"/>
    <n v="159.03"/>
    <n v="9.01E-2"/>
    <n v="5000"/>
    <n v="28"/>
    <n v="5725"/>
  </r>
  <r>
    <n v="90665"/>
    <x v="32"/>
    <x v="0"/>
    <x v="4"/>
    <s v="Squarewave Solutions, Ltd."/>
    <x v="0"/>
    <x v="0"/>
    <x v="18"/>
    <d v="2021-07-10T00:00:00"/>
    <d v="2021-07-10T00:00:00"/>
    <x v="1"/>
    <x v="1"/>
    <d v="2021-08-10T00:00:00"/>
    <n v="90607"/>
    <x v="1"/>
    <s v="C1"/>
    <x v="1"/>
    <s v="Not Verified"/>
    <n v="18000"/>
    <n v="6.4000000000000001E-2"/>
    <n v="275.38"/>
    <n v="0.1028"/>
    <n v="8500"/>
    <n v="9"/>
    <n v="9913"/>
  </r>
  <r>
    <n v="109355"/>
    <x v="46"/>
    <x v="0"/>
    <x v="0"/>
    <s v="Eastland Park Hotel"/>
    <x v="0"/>
    <x v="0"/>
    <x v="18"/>
    <d v="2021-07-10T00:00:00"/>
    <d v="2021-07-10T00:00:00"/>
    <x v="1"/>
    <x v="1"/>
    <d v="2021-08-10T00:00:00"/>
    <n v="109346"/>
    <x v="1"/>
    <s v="C5"/>
    <x v="1"/>
    <s v="Not Verified"/>
    <n v="20000"/>
    <n v="2.0400000000000001E-2"/>
    <n v="39.6"/>
    <n v="0.1154"/>
    <n v="1200"/>
    <n v="4"/>
    <n v="1425"/>
  </r>
  <r>
    <n v="117249"/>
    <x v="20"/>
    <x v="0"/>
    <x v="0"/>
    <m/>
    <x v="3"/>
    <x v="1"/>
    <x v="39"/>
    <d v="2021-06-09T00:00:00"/>
    <d v="2021-06-09T00:00:00"/>
    <x v="1"/>
    <x v="1"/>
    <d v="2021-07-09T00:00:00"/>
    <n v="116607"/>
    <x v="1"/>
    <s v="A2"/>
    <x v="1"/>
    <s v="Not Verified"/>
    <n v="70000"/>
    <n v="4.5600000000000002E-2"/>
    <n v="155.38"/>
    <n v="7.4300000000000005E-2"/>
    <n v="5000"/>
    <n v="36"/>
    <n v="5496"/>
  </r>
  <r>
    <n v="113156"/>
    <x v="18"/>
    <x v="0"/>
    <x v="5"/>
    <s v="Verizon"/>
    <x v="3"/>
    <x v="0"/>
    <x v="39"/>
    <d v="2021-07-10T00:00:00"/>
    <d v="2021-08-10T00:00:00"/>
    <x v="1"/>
    <x v="1"/>
    <d v="2021-09-10T00:00:00"/>
    <n v="113146"/>
    <x v="1"/>
    <s v="A4"/>
    <x v="1"/>
    <s v="Not Verified"/>
    <n v="98000"/>
    <n v="8.5199999999999998E-2"/>
    <n v="109.79"/>
    <n v="8.0699999999999994E-2"/>
    <n v="3500"/>
    <n v="37"/>
    <n v="3952"/>
  </r>
  <r>
    <n v="256365"/>
    <x v="0"/>
    <x v="0"/>
    <x v="0"/>
    <s v="Mando America"/>
    <x v="2"/>
    <x v="1"/>
    <x v="35"/>
    <d v="2021-05-16T00:00:00"/>
    <d v="2021-01-09T00:00:00"/>
    <x v="0"/>
    <x v="0"/>
    <d v="2021-02-09T00:00:00"/>
    <n v="256357"/>
    <x v="1"/>
    <s v="B5"/>
    <x v="1"/>
    <s v="Not Verified"/>
    <n v="52000"/>
    <n v="0.1186"/>
    <n v="815.04"/>
    <n v="0.1071"/>
    <n v="25000"/>
    <n v="8"/>
    <n v="8149"/>
  </r>
  <r>
    <n v="222179"/>
    <x v="23"/>
    <x v="0"/>
    <x v="2"/>
    <s v="State of Colorado, WRRC"/>
    <x v="2"/>
    <x v="1"/>
    <x v="19"/>
    <d v="2021-05-16T00:00:00"/>
    <d v="2021-09-09T00:00:00"/>
    <x v="0"/>
    <x v="0"/>
    <d v="2021-10-09T00:00:00"/>
    <n v="222065"/>
    <x v="1"/>
    <s v="B1"/>
    <x v="1"/>
    <s v="Not Verified"/>
    <n v="62000"/>
    <n v="0.13120000000000001"/>
    <n v="306.18"/>
    <n v="9.1999999999999998E-2"/>
    <n v="9600"/>
    <n v="51"/>
    <n v="5861"/>
  </r>
  <r>
    <n v="127830"/>
    <x v="5"/>
    <x v="0"/>
    <x v="1"/>
    <s v="Equality Florida"/>
    <x v="4"/>
    <x v="1"/>
    <x v="37"/>
    <d v="2021-05-10T00:00:00"/>
    <d v="2021-12-09T00:00:00"/>
    <x v="0"/>
    <x v="0"/>
    <d v="2022-01-09T00:00:00"/>
    <n v="127824"/>
    <x v="1"/>
    <s v="D2"/>
    <x v="1"/>
    <s v="Not Verified"/>
    <n v="70000"/>
    <n v="0.10199999999999999"/>
    <n v="266.37"/>
    <n v="0.1217"/>
    <n v="8000"/>
    <n v="20"/>
    <n v="7295"/>
  </r>
  <r>
    <n v="273165"/>
    <x v="8"/>
    <x v="0"/>
    <x v="2"/>
    <s v="MMTG Inc"/>
    <x v="5"/>
    <x v="1"/>
    <x v="35"/>
    <d v="2021-10-09T00:00:00"/>
    <d v="2021-05-09T00:00:00"/>
    <x v="0"/>
    <x v="0"/>
    <d v="2021-06-09T00:00:00"/>
    <n v="273131"/>
    <x v="1"/>
    <s v="F3"/>
    <x v="1"/>
    <s v="Not Verified"/>
    <n v="150000"/>
    <n v="0.24030000000000001"/>
    <n v="636.39"/>
    <n v="0.16400000000000001"/>
    <n v="18000"/>
    <n v="24"/>
    <n v="9450"/>
  </r>
  <r>
    <n v="196910"/>
    <x v="9"/>
    <x v="0"/>
    <x v="2"/>
    <s v="Fannie Mae"/>
    <x v="2"/>
    <x v="1"/>
    <x v="19"/>
    <d v="2021-05-16T00:00:00"/>
    <d v="2021-03-10T00:00:00"/>
    <x v="0"/>
    <x v="0"/>
    <d v="2021-04-10T00:00:00"/>
    <n v="196900"/>
    <x v="1"/>
    <s v="B4"/>
    <x v="1"/>
    <s v="Not Verified"/>
    <n v="112000"/>
    <n v="0.1036"/>
    <n v="288.89"/>
    <n v="9.64E-2"/>
    <n v="9000"/>
    <n v="16"/>
    <n v="7510"/>
  </r>
  <r>
    <n v="226735"/>
    <x v="47"/>
    <x v="0"/>
    <x v="0"/>
    <s v="retired"/>
    <x v="4"/>
    <x v="0"/>
    <x v="38"/>
    <d v="2021-05-16T00:00:00"/>
    <d v="2021-10-08T00:00:00"/>
    <x v="0"/>
    <x v="0"/>
    <d v="2021-11-08T00:00:00"/>
    <n v="226604"/>
    <x v="1"/>
    <s v="D4"/>
    <x v="1"/>
    <s v="Not Verified"/>
    <n v="35244"/>
    <n v="0.24790000000000001"/>
    <n v="101.52"/>
    <n v="0.13300000000000001"/>
    <n v="3000"/>
    <n v="26"/>
    <n v="810"/>
  </r>
  <r>
    <n v="228892"/>
    <x v="22"/>
    <x v="0"/>
    <x v="4"/>
    <s v="Chopsticks Asian Cuisine"/>
    <x v="4"/>
    <x v="0"/>
    <x v="19"/>
    <d v="2021-11-09T00:00:00"/>
    <d v="2021-12-08T00:00:00"/>
    <x v="0"/>
    <x v="0"/>
    <d v="2022-01-08T00:00:00"/>
    <n v="228788"/>
    <x v="1"/>
    <s v="D1"/>
    <x v="1"/>
    <s v="Not Verified"/>
    <n v="95000"/>
    <n v="0.16070000000000001"/>
    <n v="767.89"/>
    <n v="0.1236"/>
    <n v="23000"/>
    <n v="20"/>
    <n v="9229"/>
  </r>
  <r>
    <n v="988461"/>
    <x v="19"/>
    <x v="0"/>
    <x v="3"/>
    <s v="Hayes Concrete Construction"/>
    <x v="3"/>
    <x v="1"/>
    <x v="13"/>
    <d v="2021-05-12T00:00:00"/>
    <d v="2021-01-12T00:00:00"/>
    <x v="0"/>
    <x v="0"/>
    <d v="2021-02-12T00:00:00"/>
    <n v="1212694"/>
    <x v="1"/>
    <s v="A1"/>
    <x v="1"/>
    <s v="Not Verified"/>
    <n v="65000"/>
    <n v="0.23130000000000001"/>
    <n v="152.18"/>
    <n v="6.0299999999999999E-2"/>
    <n v="5000"/>
    <n v="33"/>
    <n v="1655"/>
  </r>
  <r>
    <n v="883026"/>
    <x v="1"/>
    <x v="0"/>
    <x v="3"/>
    <s v="Honda performance development"/>
    <x v="3"/>
    <x v="1"/>
    <x v="10"/>
    <d v="2021-08-14T00:00:00"/>
    <d v="2021-03-14T00:00:00"/>
    <x v="0"/>
    <x v="0"/>
    <d v="2021-04-14T00:00:00"/>
    <n v="1098284"/>
    <x v="1"/>
    <s v="A3"/>
    <x v="1"/>
    <s v="Not Verified"/>
    <n v="75000"/>
    <n v="0.19089999999999999"/>
    <n v="126"/>
    <n v="7.51E-2"/>
    <n v="4050"/>
    <n v="28"/>
    <n v="3772"/>
  </r>
  <r>
    <n v="563334"/>
    <x v="3"/>
    <x v="0"/>
    <x v="8"/>
    <s v="Enfield Packing Plant"/>
    <x v="3"/>
    <x v="1"/>
    <x v="47"/>
    <d v="2021-05-16T00:00:00"/>
    <d v="2021-03-13T00:00:00"/>
    <x v="0"/>
    <x v="0"/>
    <d v="2021-04-13T00:00:00"/>
    <n v="724881"/>
    <x v="1"/>
    <s v="A5"/>
    <x v="1"/>
    <s v="Not Verified"/>
    <n v="43200"/>
    <n v="0.1706"/>
    <n v="250.25"/>
    <n v="7.8799999999999995E-2"/>
    <n v="8000"/>
    <n v="24"/>
    <n v="7507"/>
  </r>
  <r>
    <n v="418835"/>
    <x v="18"/>
    <x v="0"/>
    <x v="2"/>
    <s v="Jennifer Convertibles"/>
    <x v="3"/>
    <x v="1"/>
    <x v="23"/>
    <d v="2021-10-10T00:00:00"/>
    <d v="2021-01-11T00:00:00"/>
    <x v="0"/>
    <x v="0"/>
    <d v="2021-02-11T00:00:00"/>
    <n v="491016"/>
    <x v="1"/>
    <s v="A4"/>
    <x v="1"/>
    <s v="Not Verified"/>
    <n v="35400"/>
    <n v="2.3400000000000001E-2"/>
    <n v="383.37"/>
    <n v="9.3200000000000005E-2"/>
    <n v="12000"/>
    <n v="35"/>
    <n v="6516"/>
  </r>
  <r>
    <n v="994249"/>
    <x v="13"/>
    <x v="0"/>
    <x v="10"/>
    <s v="Adco Commercial Printing &amp; Graphics"/>
    <x v="3"/>
    <x v="1"/>
    <x v="13"/>
    <d v="2021-04-13T00:00:00"/>
    <d v="2021-04-13T00:00:00"/>
    <x v="0"/>
    <x v="0"/>
    <d v="2021-05-13T00:00:00"/>
    <n v="1218661"/>
    <x v="1"/>
    <s v="A1"/>
    <x v="1"/>
    <s v="Not Verified"/>
    <n v="42000"/>
    <n v="8.8999999999999996E-2"/>
    <n v="380.45"/>
    <n v="6.0299999999999999E-2"/>
    <n v="12500"/>
    <n v="14"/>
    <n v="13518"/>
  </r>
  <r>
    <n v="370326"/>
    <x v="13"/>
    <x v="0"/>
    <x v="6"/>
    <s v="Jobfox Inc."/>
    <x v="3"/>
    <x v="1"/>
    <x v="40"/>
    <d v="2021-05-16T00:00:00"/>
    <d v="2021-10-09T00:00:00"/>
    <x v="0"/>
    <x v="0"/>
    <d v="2021-11-09T00:00:00"/>
    <n v="387072"/>
    <x v="1"/>
    <s v="A5"/>
    <x v="1"/>
    <s v="Not Verified"/>
    <n v="110000"/>
    <n v="0.18410000000000001"/>
    <n v="288.85000000000002"/>
    <n v="9.6299999999999997E-2"/>
    <n v="9000"/>
    <n v="19"/>
    <n v="1843"/>
  </r>
  <r>
    <n v="625236"/>
    <x v="8"/>
    <x v="0"/>
    <x v="3"/>
    <s v="KEYWELL CORPORATION LLC"/>
    <x v="3"/>
    <x v="1"/>
    <x v="41"/>
    <d v="2021-06-14T00:00:00"/>
    <d v="2021-01-14T00:00:00"/>
    <x v="0"/>
    <x v="0"/>
    <d v="2021-02-14T00:00:00"/>
    <n v="801282"/>
    <x v="1"/>
    <s v="A1"/>
    <x v="1"/>
    <s v="Not Verified"/>
    <n v="35000"/>
    <n v="0.14130000000000001"/>
    <n v="361.92"/>
    <n v="5.4199999999999998E-2"/>
    <n v="12000"/>
    <n v="12"/>
    <n v="12949"/>
  </r>
  <r>
    <n v="492674"/>
    <x v="1"/>
    <x v="0"/>
    <x v="4"/>
    <s v="County of San Diego DA's Office"/>
    <x v="3"/>
    <x v="1"/>
    <x v="26"/>
    <d v="2021-05-16T00:00:00"/>
    <d v="2021-07-10T00:00:00"/>
    <x v="0"/>
    <x v="0"/>
    <d v="2021-08-10T00:00:00"/>
    <n v="630129"/>
    <x v="1"/>
    <s v="A5"/>
    <x v="1"/>
    <s v="Not Verified"/>
    <n v="113000"/>
    <n v="0.1691"/>
    <n v="218.97"/>
    <n v="7.8799999999999995E-2"/>
    <n v="7000"/>
    <n v="49"/>
    <n v="875"/>
  </r>
  <r>
    <n v="1036774"/>
    <x v="1"/>
    <x v="0"/>
    <x v="3"/>
    <s v="Whole Foods Market"/>
    <x v="3"/>
    <x v="1"/>
    <x v="22"/>
    <d v="2021-05-16T00:00:00"/>
    <d v="2021-10-12T00:00:00"/>
    <x v="0"/>
    <x v="0"/>
    <d v="2021-11-12T00:00:00"/>
    <n v="1266452"/>
    <x v="1"/>
    <s v="A4"/>
    <x v="1"/>
    <s v="Not Verified"/>
    <n v="47000"/>
    <n v="0.14369999999999999"/>
    <n v="219.04"/>
    <n v="7.9000000000000001E-2"/>
    <n v="7000"/>
    <n v="16"/>
    <n v="2188"/>
  </r>
  <r>
    <n v="506892"/>
    <x v="2"/>
    <x v="0"/>
    <x v="5"/>
    <s v="burnet county public defenmders office"/>
    <x v="3"/>
    <x v="1"/>
    <x v="27"/>
    <d v="2021-07-12T00:00:00"/>
    <d v="2021-02-12T00:00:00"/>
    <x v="0"/>
    <x v="0"/>
    <d v="2021-03-12T00:00:00"/>
    <n v="653628"/>
    <x v="1"/>
    <s v="A5"/>
    <x v="1"/>
    <s v="Not Verified"/>
    <n v="53500"/>
    <n v="0.22359999999999999"/>
    <n v="406.65"/>
    <n v="7.8799999999999995E-2"/>
    <n v="13000"/>
    <n v="37"/>
    <n v="8858"/>
  </r>
  <r>
    <n v="750799"/>
    <x v="4"/>
    <x v="0"/>
    <x v="8"/>
    <s v="salvation army thrift store"/>
    <x v="2"/>
    <x v="1"/>
    <x v="25"/>
    <d v="2021-05-16T00:00:00"/>
    <d v="2021-04-13T00:00:00"/>
    <x v="0"/>
    <x v="0"/>
    <d v="2021-05-13T00:00:00"/>
    <n v="950191"/>
    <x v="1"/>
    <s v="B3"/>
    <x v="1"/>
    <s v="Not Verified"/>
    <n v="28000"/>
    <n v="0.20799999999999999"/>
    <n v="274.97000000000003"/>
    <n v="0.1099"/>
    <n v="8400"/>
    <n v="14"/>
    <n v="6959"/>
  </r>
  <r>
    <n v="769643"/>
    <x v="11"/>
    <x v="0"/>
    <x v="5"/>
    <s v="LAS VEGAS METRO POLICE DEPARTMENT"/>
    <x v="2"/>
    <x v="1"/>
    <x v="25"/>
    <d v="2021-10-12T00:00:00"/>
    <d v="2021-05-12T00:00:00"/>
    <x v="0"/>
    <x v="0"/>
    <d v="2021-06-12T00:00:00"/>
    <n v="971131"/>
    <x v="1"/>
    <s v="B2"/>
    <x v="1"/>
    <s v="Not Verified"/>
    <n v="84000"/>
    <n v="0.21340000000000001"/>
    <n v="220.5"/>
    <n v="0.10589999999999999"/>
    <n v="6775"/>
    <n v="30"/>
    <n v="2593"/>
  </r>
  <r>
    <n v="794397"/>
    <x v="8"/>
    <x v="0"/>
    <x v="5"/>
    <s v="GEICO"/>
    <x v="2"/>
    <x v="1"/>
    <x v="6"/>
    <d v="2021-12-13T00:00:00"/>
    <d v="2021-09-13T00:00:00"/>
    <x v="0"/>
    <x v="0"/>
    <d v="2021-10-13T00:00:00"/>
    <n v="999017"/>
    <x v="1"/>
    <s v="B4"/>
    <x v="1"/>
    <s v="Not Verified"/>
    <n v="45500"/>
    <n v="0.18779999999999999"/>
    <n v="247.29"/>
    <n v="0.1149"/>
    <n v="7500"/>
    <n v="33"/>
    <n v="6098"/>
  </r>
  <r>
    <n v="389021"/>
    <x v="14"/>
    <x v="0"/>
    <x v="9"/>
    <s v="Skehan Home center"/>
    <x v="2"/>
    <x v="1"/>
    <x v="45"/>
    <d v="2021-04-16T00:00:00"/>
    <d v="2021-08-09T00:00:00"/>
    <x v="0"/>
    <x v="0"/>
    <d v="2021-09-09T00:00:00"/>
    <n v="422882"/>
    <x v="1"/>
    <s v="B5"/>
    <x v="1"/>
    <s v="Not Verified"/>
    <n v="41700"/>
    <n v="0.17780000000000001"/>
    <n v="258.2"/>
    <n v="0.1221"/>
    <n v="7750"/>
    <n v="13"/>
    <n v="1031"/>
  </r>
  <r>
    <n v="508864"/>
    <x v="37"/>
    <x v="0"/>
    <x v="1"/>
    <s v="Cascade Steel"/>
    <x v="2"/>
    <x v="1"/>
    <x v="27"/>
    <d v="2021-05-13T00:00:00"/>
    <d v="2021-01-13T00:00:00"/>
    <x v="0"/>
    <x v="0"/>
    <d v="2021-02-13T00:00:00"/>
    <n v="656682"/>
    <x v="1"/>
    <s v="B1"/>
    <x v="1"/>
    <s v="Not Verified"/>
    <n v="67000"/>
    <n v="0.1802"/>
    <n v="483.16"/>
    <n v="9.8799999999999999E-2"/>
    <n v="15000"/>
    <n v="36"/>
    <n v="15541"/>
  </r>
  <r>
    <n v="642781"/>
    <x v="11"/>
    <x v="0"/>
    <x v="0"/>
    <m/>
    <x v="2"/>
    <x v="1"/>
    <x v="41"/>
    <d v="2021-10-11T00:00:00"/>
    <d v="2021-05-11T00:00:00"/>
    <x v="0"/>
    <x v="0"/>
    <d v="2021-06-11T00:00:00"/>
    <n v="822682"/>
    <x v="1"/>
    <s v="B4"/>
    <x v="1"/>
    <s v="Not Verified"/>
    <n v="100128"/>
    <n v="0.13100000000000001"/>
    <n v="62.92"/>
    <n v="9.9900000000000003E-2"/>
    <n v="1950"/>
    <n v="27"/>
    <n v="497"/>
  </r>
  <r>
    <n v="766990"/>
    <x v="1"/>
    <x v="0"/>
    <x v="3"/>
    <s v="CBRE"/>
    <x v="2"/>
    <x v="1"/>
    <x v="6"/>
    <d v="2021-05-16T00:00:00"/>
    <d v="2021-10-12T00:00:00"/>
    <x v="0"/>
    <x v="0"/>
    <d v="2021-11-12T00:00:00"/>
    <n v="968023"/>
    <x v="1"/>
    <s v="B1"/>
    <x v="1"/>
    <s v="Not Verified"/>
    <n v="175000"/>
    <n v="9.1399999999999995E-2"/>
    <n v="677.52"/>
    <n v="9.9900000000000003E-2"/>
    <n v="21000"/>
    <n v="39"/>
    <n v="10840"/>
  </r>
  <r>
    <n v="448584"/>
    <x v="16"/>
    <x v="0"/>
    <x v="8"/>
    <s v="Twin River Casino"/>
    <x v="2"/>
    <x v="1"/>
    <x v="15"/>
    <d v="2021-01-14T00:00:00"/>
    <d v="2021-11-13T00:00:00"/>
    <x v="0"/>
    <x v="0"/>
    <d v="2021-12-13T00:00:00"/>
    <n v="550513"/>
    <x v="1"/>
    <s v="B1"/>
    <x v="1"/>
    <s v="Not Verified"/>
    <n v="53000"/>
    <n v="0.1191"/>
    <n v="352.64"/>
    <n v="0.1114"/>
    <n v="10750"/>
    <n v="29"/>
    <n v="11100"/>
  </r>
  <r>
    <n v="890527"/>
    <x v="3"/>
    <x v="0"/>
    <x v="2"/>
    <s v="bob ridings ford"/>
    <x v="2"/>
    <x v="1"/>
    <x v="10"/>
    <d v="2021-05-16T00:00:00"/>
    <d v="2021-11-13T00:00:00"/>
    <x v="0"/>
    <x v="0"/>
    <d v="2021-12-13T00:00:00"/>
    <n v="1107141"/>
    <x v="1"/>
    <s v="B2"/>
    <x v="1"/>
    <s v="Not Verified"/>
    <n v="36000"/>
    <n v="0.1273"/>
    <n v="156.36000000000001"/>
    <n v="0.1065"/>
    <n v="4800"/>
    <n v="19"/>
    <n v="3457"/>
  </r>
  <r>
    <n v="403091"/>
    <x v="23"/>
    <x v="0"/>
    <x v="5"/>
    <s v="CSAA"/>
    <x v="2"/>
    <x v="1"/>
    <x v="28"/>
    <d v="2021-01-12T00:00:00"/>
    <d v="2021-08-11T00:00:00"/>
    <x v="0"/>
    <x v="0"/>
    <d v="2021-09-11T00:00:00"/>
    <n v="448241"/>
    <x v="1"/>
    <s v="B5"/>
    <x v="1"/>
    <s v="Not Verified"/>
    <n v="49580"/>
    <n v="0.2311"/>
    <n v="199.89"/>
    <n v="0.1221"/>
    <n v="6000"/>
    <n v="28"/>
    <n v="5474"/>
  </r>
  <r>
    <n v="351355"/>
    <x v="3"/>
    <x v="0"/>
    <x v="7"/>
    <s v="Quill"/>
    <x v="2"/>
    <x v="1"/>
    <x v="59"/>
    <d v="2021-05-16T00:00:00"/>
    <d v="2021-01-09T00:00:00"/>
    <x v="0"/>
    <x v="0"/>
    <d v="2021-02-09T00:00:00"/>
    <n v="353937"/>
    <x v="1"/>
    <s v="B2"/>
    <x v="1"/>
    <s v="Not Verified"/>
    <n v="60996"/>
    <n v="0.1237"/>
    <n v="192.93"/>
    <n v="9.7600000000000006E-2"/>
    <n v="6000"/>
    <n v="23"/>
    <n v="1158"/>
  </r>
  <r>
    <n v="839804"/>
    <x v="22"/>
    <x v="0"/>
    <x v="3"/>
    <s v="A. J. G."/>
    <x v="2"/>
    <x v="1"/>
    <x v="11"/>
    <d v="2021-05-16T00:00:00"/>
    <d v="2021-10-11T00:00:00"/>
    <x v="0"/>
    <x v="0"/>
    <d v="2021-11-11T00:00:00"/>
    <n v="1050049"/>
    <x v="1"/>
    <s v="B4"/>
    <x v="1"/>
    <s v="Not Verified"/>
    <n v="60000"/>
    <n v="0.21640000000000001"/>
    <n v="158.27000000000001"/>
    <n v="0.1149"/>
    <n v="4800"/>
    <n v="32"/>
    <n v="4846"/>
  </r>
  <r>
    <n v="1035775"/>
    <x v="0"/>
    <x v="0"/>
    <x v="9"/>
    <s v="Showcase Autos"/>
    <x v="2"/>
    <x v="1"/>
    <x v="22"/>
    <d v="2021-02-13T00:00:00"/>
    <d v="2021-09-12T00:00:00"/>
    <x v="0"/>
    <x v="0"/>
    <d v="2021-10-12T00:00:00"/>
    <n v="1265405"/>
    <x v="1"/>
    <s v="B4"/>
    <x v="1"/>
    <s v="Not Verified"/>
    <n v="54000"/>
    <n v="0.12839999999999999"/>
    <n v="233.91"/>
    <n v="0.1242"/>
    <n v="7000"/>
    <n v="46"/>
    <n v="2418"/>
  </r>
  <r>
    <n v="455289"/>
    <x v="8"/>
    <x v="0"/>
    <x v="0"/>
    <m/>
    <x v="2"/>
    <x v="1"/>
    <x v="32"/>
    <d v="2021-05-16T00:00:00"/>
    <d v="2021-02-10T00:00:00"/>
    <x v="0"/>
    <x v="0"/>
    <d v="2021-03-10T00:00:00"/>
    <n v="564566"/>
    <x v="1"/>
    <s v="B5"/>
    <x v="1"/>
    <s v="Not Verified"/>
    <n v="23868"/>
    <n v="3.27E-2"/>
    <n v="259.37"/>
    <n v="0.12529999999999999"/>
    <n v="7750"/>
    <n v="9"/>
    <n v="776"/>
  </r>
  <r>
    <n v="484483"/>
    <x v="4"/>
    <x v="0"/>
    <x v="3"/>
    <s v="Paychex, Inc"/>
    <x v="2"/>
    <x v="1"/>
    <x v="46"/>
    <d v="2021-05-16T00:00:00"/>
    <d v="2021-12-11T00:00:00"/>
    <x v="0"/>
    <x v="0"/>
    <d v="2022-01-11T00:00:00"/>
    <n v="616850"/>
    <x v="1"/>
    <s v="B2"/>
    <x v="1"/>
    <s v="Not Verified"/>
    <n v="62000"/>
    <n v="6.8500000000000005E-2"/>
    <n v="582.92999999999995"/>
    <n v="0.10249999999999999"/>
    <n v="18000"/>
    <n v="45"/>
    <n v="11425"/>
  </r>
  <r>
    <n v="455300"/>
    <x v="2"/>
    <x v="0"/>
    <x v="6"/>
    <m/>
    <x v="0"/>
    <x v="1"/>
    <x v="32"/>
    <d v="2021-08-15T00:00:00"/>
    <d v="2021-10-10T00:00:00"/>
    <x v="0"/>
    <x v="0"/>
    <d v="2021-11-10T00:00:00"/>
    <n v="558370"/>
    <x v="1"/>
    <s v="C1"/>
    <x v="1"/>
    <s v="Not Verified"/>
    <n v="84000"/>
    <n v="6.1899999999999997E-2"/>
    <n v="269.07"/>
    <n v="0.12870000000000001"/>
    <n v="8000"/>
    <n v="4"/>
    <n v="3224"/>
  </r>
  <r>
    <n v="475342"/>
    <x v="11"/>
    <x v="0"/>
    <x v="4"/>
    <s v="Shorttimers Ltd"/>
    <x v="0"/>
    <x v="1"/>
    <x v="24"/>
    <d v="2021-10-13T00:00:00"/>
    <d v="2021-09-13T00:00:00"/>
    <x v="0"/>
    <x v="0"/>
    <d v="2021-10-13T00:00:00"/>
    <n v="598977"/>
    <x v="1"/>
    <s v="C1"/>
    <x v="1"/>
    <s v="Not Verified"/>
    <n v="48000"/>
    <n v="5.4199999999999998E-2"/>
    <n v="484.32"/>
    <n v="0.12870000000000001"/>
    <n v="14400"/>
    <n v="9"/>
    <n v="7266"/>
  </r>
  <r>
    <n v="327046"/>
    <x v="0"/>
    <x v="0"/>
    <x v="2"/>
    <s v="Self"/>
    <x v="0"/>
    <x v="1"/>
    <x v="60"/>
    <d v="2021-05-16T00:00:00"/>
    <d v="2021-04-09T00:00:00"/>
    <x v="0"/>
    <x v="0"/>
    <d v="2021-05-09T00:00:00"/>
    <n v="327034"/>
    <x v="1"/>
    <s v="C1"/>
    <x v="1"/>
    <s v="Not Verified"/>
    <n v="80000"/>
    <n v="0.1103"/>
    <n v="147.38999999999999"/>
    <n v="0.1103"/>
    <n v="10000"/>
    <n v="14"/>
    <n v="1768"/>
  </r>
  <r>
    <n v="333783"/>
    <x v="1"/>
    <x v="0"/>
    <x v="0"/>
    <s v="Irvine Pharmaceutical Services"/>
    <x v="0"/>
    <x v="1"/>
    <x v="60"/>
    <d v="2021-05-16T00:00:00"/>
    <d v="2021-02-09T00:00:00"/>
    <x v="0"/>
    <x v="0"/>
    <d v="2021-03-09T00:00:00"/>
    <n v="333749"/>
    <x v="1"/>
    <s v="C3"/>
    <x v="1"/>
    <s v="Not Verified"/>
    <n v="100000"/>
    <n v="0.20530000000000001"/>
    <n v="101.64"/>
    <n v="0.1166"/>
    <n v="6400"/>
    <n v="28"/>
    <n v="1016"/>
  </r>
  <r>
    <n v="956756"/>
    <x v="21"/>
    <x v="0"/>
    <x v="4"/>
    <m/>
    <x v="0"/>
    <x v="1"/>
    <x v="22"/>
    <d v="2021-09-12T00:00:00"/>
    <d v="2021-05-12T00:00:00"/>
    <x v="0"/>
    <x v="0"/>
    <d v="2021-06-12T00:00:00"/>
    <n v="1177507"/>
    <x v="1"/>
    <s v="C2"/>
    <x v="1"/>
    <s v="Not Verified"/>
    <n v="40000"/>
    <n v="0.19769999999999999"/>
    <n v="411.71"/>
    <n v="0.14269999999999999"/>
    <n v="12000"/>
    <n v="14"/>
    <n v="2032"/>
  </r>
  <r>
    <n v="607203"/>
    <x v="1"/>
    <x v="0"/>
    <x v="5"/>
    <s v="CM Mitchel Inc"/>
    <x v="0"/>
    <x v="1"/>
    <x v="49"/>
    <d v="2021-08-12T00:00:00"/>
    <d v="2021-03-12T00:00:00"/>
    <x v="0"/>
    <x v="0"/>
    <d v="2021-04-12T00:00:00"/>
    <n v="778961"/>
    <x v="1"/>
    <s v="C5"/>
    <x v="1"/>
    <s v="Not Verified"/>
    <n v="69000"/>
    <n v="0.1358"/>
    <n v="306.38"/>
    <n v="0.13719999999999999"/>
    <n v="9000"/>
    <n v="16"/>
    <n v="5088"/>
  </r>
  <r>
    <n v="287875"/>
    <x v="6"/>
    <x v="0"/>
    <x v="10"/>
    <s v="Mount Clemens Regional Medical Center"/>
    <x v="0"/>
    <x v="1"/>
    <x v="35"/>
    <d v="2021-12-11T00:00:00"/>
    <d v="2021-07-11T00:00:00"/>
    <x v="0"/>
    <x v="0"/>
    <d v="2021-08-11T00:00:00"/>
    <n v="287758"/>
    <x v="1"/>
    <s v="C1"/>
    <x v="1"/>
    <s v="Not Verified"/>
    <n v="68000"/>
    <n v="0.12720000000000001"/>
    <n v="294.77999999999997"/>
    <n v="0.1103"/>
    <n v="9000"/>
    <n v="39"/>
    <n v="10299"/>
  </r>
  <r>
    <n v="512740"/>
    <x v="19"/>
    <x v="0"/>
    <x v="5"/>
    <s v="Braxton Financial LLC"/>
    <x v="0"/>
    <x v="1"/>
    <x v="27"/>
    <d v="2021-12-12T00:00:00"/>
    <d v="2021-07-12T00:00:00"/>
    <x v="0"/>
    <x v="0"/>
    <d v="2021-08-12T00:00:00"/>
    <n v="662500"/>
    <x v="1"/>
    <s v="C3"/>
    <x v="1"/>
    <s v="Not Verified"/>
    <n v="74400"/>
    <n v="0.19939999999999999"/>
    <n v="237.47"/>
    <n v="0.1348"/>
    <n v="7000"/>
    <n v="27"/>
    <n v="6296"/>
  </r>
  <r>
    <n v="616854"/>
    <x v="1"/>
    <x v="0"/>
    <x v="8"/>
    <s v="Tropicana/Naked Juice"/>
    <x v="0"/>
    <x v="1"/>
    <x v="49"/>
    <d v="2021-05-14T00:00:00"/>
    <d v="2021-09-11T00:00:00"/>
    <x v="0"/>
    <x v="0"/>
    <d v="2021-10-11T00:00:00"/>
    <n v="782873"/>
    <x v="1"/>
    <s v="C1"/>
    <x v="1"/>
    <s v="Not Verified"/>
    <n v="50000"/>
    <n v="4.9000000000000002E-2"/>
    <n v="166.63"/>
    <n v="0.12230000000000001"/>
    <n v="5000"/>
    <n v="7"/>
    <n v="1676"/>
  </r>
  <r>
    <n v="821507"/>
    <x v="5"/>
    <x v="0"/>
    <x v="8"/>
    <s v="lake sumter ems"/>
    <x v="0"/>
    <x v="1"/>
    <x v="44"/>
    <d v="2021-03-12T00:00:00"/>
    <d v="2021-10-11T00:00:00"/>
    <x v="0"/>
    <x v="0"/>
    <d v="2021-11-11T00:00:00"/>
    <n v="1029869"/>
    <x v="1"/>
    <s v="C1"/>
    <x v="1"/>
    <s v="Not Verified"/>
    <n v="50000"/>
    <n v="0.16320000000000001"/>
    <n v="235.83"/>
    <n v="0.12989999999999999"/>
    <n v="7000"/>
    <n v="18"/>
    <n v="1555"/>
  </r>
  <r>
    <n v="797241"/>
    <x v="10"/>
    <x v="0"/>
    <x v="4"/>
    <s v="Generac"/>
    <x v="0"/>
    <x v="1"/>
    <x v="44"/>
    <d v="2021-05-16T00:00:00"/>
    <d v="2021-12-13T00:00:00"/>
    <x v="0"/>
    <x v="0"/>
    <d v="2022-01-13T00:00:00"/>
    <n v="1002189"/>
    <x v="1"/>
    <s v="C1"/>
    <x v="1"/>
    <s v="Not Verified"/>
    <n v="27385"/>
    <n v="0.19189999999999999"/>
    <n v="67.38"/>
    <n v="0.12989999999999999"/>
    <n v="2000"/>
    <n v="19"/>
    <n v="1884"/>
  </r>
  <r>
    <n v="451775"/>
    <x v="2"/>
    <x v="0"/>
    <x v="3"/>
    <s v="Group 1 Automotive"/>
    <x v="4"/>
    <x v="1"/>
    <x v="32"/>
    <d v="2021-09-10T00:00:00"/>
    <d v="2021-04-10T00:00:00"/>
    <x v="0"/>
    <x v="0"/>
    <d v="2021-05-10T00:00:00"/>
    <n v="556916"/>
    <x v="1"/>
    <s v="D2"/>
    <x v="1"/>
    <s v="Not Verified"/>
    <n v="88800"/>
    <n v="0.2157"/>
    <n v="519.67999999999995"/>
    <n v="0.14960000000000001"/>
    <n v="15000"/>
    <n v="16"/>
    <n v="3197"/>
  </r>
  <r>
    <n v="820039"/>
    <x v="16"/>
    <x v="0"/>
    <x v="3"/>
    <s v="Cvs"/>
    <x v="4"/>
    <x v="1"/>
    <x v="44"/>
    <d v="2021-03-14T00:00:00"/>
    <d v="2021-10-13T00:00:00"/>
    <x v="0"/>
    <x v="0"/>
    <d v="2021-11-13T00:00:00"/>
    <n v="1028226"/>
    <x v="1"/>
    <s v="D2"/>
    <x v="1"/>
    <s v="Not Verified"/>
    <n v="75000"/>
    <n v="6.9800000000000001E-2"/>
    <n v="217.95"/>
    <n v="0.15989999999999999"/>
    <n v="6200"/>
    <n v="45"/>
    <n v="5953"/>
  </r>
  <r>
    <n v="347213"/>
    <x v="1"/>
    <x v="0"/>
    <x v="3"/>
    <s v="Web Service Company LLC"/>
    <x v="4"/>
    <x v="1"/>
    <x v="56"/>
    <d v="2021-03-11T00:00:00"/>
    <d v="2021-10-10T00:00:00"/>
    <x v="0"/>
    <x v="0"/>
    <d v="2021-11-10T00:00:00"/>
    <n v="330591"/>
    <x v="1"/>
    <s v="D4"/>
    <x v="1"/>
    <s v="Not Verified"/>
    <n v="55000"/>
    <n v="0.21510000000000001"/>
    <n v="254.7"/>
    <n v="0.13550000000000001"/>
    <n v="7500"/>
    <n v="19"/>
    <n v="7463"/>
  </r>
  <r>
    <n v="741781"/>
    <x v="9"/>
    <x v="0"/>
    <x v="4"/>
    <s v="RG Steel LLC."/>
    <x v="4"/>
    <x v="1"/>
    <x v="25"/>
    <d v="2021-05-16T00:00:00"/>
    <d v="2021-01-12T00:00:00"/>
    <x v="0"/>
    <x v="0"/>
    <d v="2021-02-12T00:00:00"/>
    <n v="939770"/>
    <x v="1"/>
    <s v="D3"/>
    <x v="1"/>
    <s v="Not Verified"/>
    <n v="51000"/>
    <n v="0.2482"/>
    <n v="283.2"/>
    <n v="0.16489999999999999"/>
    <n v="8000"/>
    <n v="18"/>
    <n v="2262"/>
  </r>
  <r>
    <n v="353677"/>
    <x v="19"/>
    <x v="0"/>
    <x v="7"/>
    <s v="Downing Displays"/>
    <x v="5"/>
    <x v="1"/>
    <x v="53"/>
    <d v="2021-05-16T00:00:00"/>
    <d v="2021-06-09T00:00:00"/>
    <x v="0"/>
    <x v="0"/>
    <d v="2021-07-09T00:00:00"/>
    <n v="357409"/>
    <x v="1"/>
    <s v="F2"/>
    <x v="1"/>
    <s v="Not Verified"/>
    <n v="50000"/>
    <n v="0.108"/>
    <n v="264.91000000000003"/>
    <n v="0.1633"/>
    <n v="7500"/>
    <n v="9"/>
    <n v="2664"/>
  </r>
  <r>
    <n v="476988"/>
    <x v="20"/>
    <x v="0"/>
    <x v="10"/>
    <s v="Dobbs Honda"/>
    <x v="5"/>
    <x v="1"/>
    <x v="24"/>
    <d v="2021-05-16T00:00:00"/>
    <d v="2021-08-11T00:00:00"/>
    <x v="0"/>
    <x v="0"/>
    <d v="2021-09-11T00:00:00"/>
    <n v="604531"/>
    <x v="1"/>
    <s v="F1"/>
    <x v="1"/>
    <s v="Not Verified"/>
    <n v="100000"/>
    <n v="0.19750000000000001"/>
    <n v="904.88"/>
    <n v="0.18090000000000001"/>
    <n v="25000"/>
    <n v="41"/>
    <n v="23111"/>
  </r>
  <r>
    <n v="398064"/>
    <x v="22"/>
    <x v="0"/>
    <x v="4"/>
    <s v="HSBC"/>
    <x v="0"/>
    <x v="1"/>
    <x v="28"/>
    <d v="2021-05-16T00:00:00"/>
    <d v="2021-06-10T00:00:00"/>
    <x v="0"/>
    <x v="0"/>
    <d v="2021-07-10T00:00:00"/>
    <n v="439315"/>
    <x v="1"/>
    <s v="C4"/>
    <x v="1"/>
    <s v="Not Verified"/>
    <n v="38213"/>
    <n v="0.12590000000000001"/>
    <n v="271.39"/>
    <n v="0.13469999999999999"/>
    <n v="8000"/>
    <n v="22"/>
    <n v="3524"/>
  </r>
  <r>
    <n v="503621"/>
    <x v="21"/>
    <x v="0"/>
    <x v="0"/>
    <s v="Almost Family"/>
    <x v="4"/>
    <x v="1"/>
    <x v="48"/>
    <d v="2021-04-16T00:00:00"/>
    <d v="2021-01-13T00:00:00"/>
    <x v="0"/>
    <x v="0"/>
    <d v="2021-02-13T00:00:00"/>
    <n v="648231"/>
    <x v="1"/>
    <s v="D2"/>
    <x v="1"/>
    <s v="Not Verified"/>
    <n v="75000"/>
    <n v="8.5199999999999998E-2"/>
    <n v="519.70000000000005"/>
    <n v="0.14960000000000001"/>
    <n v="15000"/>
    <n v="24"/>
    <n v="16236"/>
  </r>
  <r>
    <n v="354986"/>
    <x v="20"/>
    <x v="0"/>
    <x v="7"/>
    <s v="Alpha Ecological Pest Control"/>
    <x v="1"/>
    <x v="1"/>
    <x v="58"/>
    <d v="2021-12-09T00:00:00"/>
    <d v="2021-07-09T00:00:00"/>
    <x v="0"/>
    <x v="0"/>
    <d v="2021-08-09T00:00:00"/>
    <n v="359435"/>
    <x v="1"/>
    <s v="E4"/>
    <x v="1"/>
    <s v="Not Verified"/>
    <n v="80000"/>
    <n v="9.2399999999999996E-2"/>
    <n v="243.97"/>
    <n v="0.15379999999999999"/>
    <n v="7000"/>
    <n v="19"/>
    <n v="2681"/>
  </r>
  <r>
    <n v="379227"/>
    <x v="1"/>
    <x v="0"/>
    <x v="5"/>
    <s v="Entar.com"/>
    <x v="2"/>
    <x v="3"/>
    <x v="8"/>
    <d v="2021-05-16T00:00:00"/>
    <d v="2021-09-10T00:00:00"/>
    <x v="0"/>
    <x v="0"/>
    <d v="2021-10-10T00:00:00"/>
    <n v="404139"/>
    <x v="1"/>
    <s v="B4"/>
    <x v="1"/>
    <s v="Not Verified"/>
    <n v="48000"/>
    <n v="9.6299999999999997E-2"/>
    <n v="258.68"/>
    <n v="0.11890000000000001"/>
    <n v="7800"/>
    <n v="24"/>
    <n v="4670"/>
  </r>
  <r>
    <n v="1053935"/>
    <x v="5"/>
    <x v="0"/>
    <x v="3"/>
    <s v="Madison Hosppital"/>
    <x v="3"/>
    <x v="2"/>
    <x v="12"/>
    <d v="2021-05-16T00:00:00"/>
    <d v="2021-01-14T00:00:00"/>
    <x v="0"/>
    <x v="0"/>
    <d v="2021-02-14T00:00:00"/>
    <n v="1285755"/>
    <x v="1"/>
    <s v="A2"/>
    <x v="1"/>
    <s v="Not Verified"/>
    <n v="42240"/>
    <n v="0.12330000000000001"/>
    <n v="245.63"/>
    <n v="6.6199999999999995E-2"/>
    <n v="8000"/>
    <n v="25"/>
    <n v="6133"/>
  </r>
  <r>
    <n v="477062"/>
    <x v="19"/>
    <x v="0"/>
    <x v="0"/>
    <m/>
    <x v="3"/>
    <x v="2"/>
    <x v="24"/>
    <d v="2021-05-16T00:00:00"/>
    <d v="2021-08-10T00:00:00"/>
    <x v="0"/>
    <x v="0"/>
    <d v="2021-09-10T00:00:00"/>
    <n v="516005"/>
    <x v="1"/>
    <s v="A5"/>
    <x v="1"/>
    <s v="Not Verified"/>
    <n v="63000"/>
    <n v="0.1234"/>
    <n v="559.17999999999995"/>
    <n v="8.9399999999999993E-2"/>
    <n v="17600"/>
    <n v="16"/>
    <n v="18757"/>
  </r>
  <r>
    <n v="478574"/>
    <x v="2"/>
    <x v="0"/>
    <x v="4"/>
    <s v="macys"/>
    <x v="2"/>
    <x v="2"/>
    <x v="24"/>
    <d v="2021-12-11T00:00:00"/>
    <d v="2021-07-11T00:00:00"/>
    <x v="0"/>
    <x v="0"/>
    <d v="2021-08-11T00:00:00"/>
    <n v="607617"/>
    <x v="1"/>
    <s v="B5"/>
    <x v="1"/>
    <s v="Not Verified"/>
    <n v="36000"/>
    <n v="0.1037"/>
    <n v="267.74"/>
    <n v="0.12529999999999999"/>
    <n v="8000"/>
    <n v="32"/>
    <n v="4809"/>
  </r>
  <r>
    <n v="450219"/>
    <x v="19"/>
    <x v="0"/>
    <x v="5"/>
    <s v="City of Akron, Ohio"/>
    <x v="2"/>
    <x v="2"/>
    <x v="15"/>
    <d v="2021-04-11T00:00:00"/>
    <d v="2021-10-10T00:00:00"/>
    <x v="0"/>
    <x v="0"/>
    <d v="2021-11-10T00:00:00"/>
    <n v="553616"/>
    <x v="1"/>
    <s v="B2"/>
    <x v="1"/>
    <s v="Not Verified"/>
    <n v="33009"/>
    <n v="0.24610000000000001"/>
    <n v="395.63"/>
    <n v="0.1148"/>
    <n v="12000"/>
    <n v="40"/>
    <n v="4747"/>
  </r>
  <r>
    <n v="745770"/>
    <x v="18"/>
    <x v="0"/>
    <x v="4"/>
    <s v="Creative Financial Group"/>
    <x v="0"/>
    <x v="2"/>
    <x v="25"/>
    <d v="2021-01-12T00:00:00"/>
    <d v="2021-09-11T00:00:00"/>
    <x v="0"/>
    <x v="0"/>
    <d v="2021-10-11T00:00:00"/>
    <n v="944393"/>
    <x v="1"/>
    <s v="C2"/>
    <x v="1"/>
    <s v="Not Verified"/>
    <n v="48000"/>
    <n v="0.2127"/>
    <n v="122.15"/>
    <n v="0.13489999999999999"/>
    <n v="3600"/>
    <n v="17"/>
    <n v="571"/>
  </r>
  <r>
    <n v="879631"/>
    <x v="2"/>
    <x v="0"/>
    <x v="6"/>
    <s v="CIL"/>
    <x v="3"/>
    <x v="0"/>
    <x v="10"/>
    <d v="2021-05-14T00:00:00"/>
    <d v="2021-12-13T00:00:00"/>
    <x v="0"/>
    <x v="0"/>
    <d v="2022-01-13T00:00:00"/>
    <n v="1094506"/>
    <x v="1"/>
    <s v="A2"/>
    <x v="1"/>
    <s v="Not Verified"/>
    <n v="24000"/>
    <n v="9.35E-2"/>
    <n v="110.54"/>
    <n v="6.6199999999999995E-2"/>
    <n v="3600"/>
    <n v="39"/>
    <n v="3117"/>
  </r>
  <r>
    <n v="360903"/>
    <x v="4"/>
    <x v="0"/>
    <x v="6"/>
    <s v="Teva USA"/>
    <x v="3"/>
    <x v="0"/>
    <x v="36"/>
    <d v="2021-02-10T00:00:00"/>
    <d v="2021-10-09T00:00:00"/>
    <x v="0"/>
    <x v="0"/>
    <d v="2021-11-09T00:00:00"/>
    <n v="368097"/>
    <x v="1"/>
    <s v="A4"/>
    <x v="1"/>
    <s v="Not Verified"/>
    <n v="64170"/>
    <n v="3.0300000000000001E-2"/>
    <n v="95.5"/>
    <n v="9.0700000000000003E-2"/>
    <n v="3000"/>
    <n v="12"/>
    <n v="1068"/>
  </r>
  <r>
    <n v="888068"/>
    <x v="2"/>
    <x v="0"/>
    <x v="8"/>
    <s v="Aegis Communication"/>
    <x v="3"/>
    <x v="0"/>
    <x v="10"/>
    <d v="2021-11-13T00:00:00"/>
    <d v="2021-06-13T00:00:00"/>
    <x v="0"/>
    <x v="0"/>
    <d v="2021-07-13T00:00:00"/>
    <n v="1104353"/>
    <x v="1"/>
    <s v="A5"/>
    <x v="1"/>
    <s v="Not Verified"/>
    <n v="30000"/>
    <n v="0.19700000000000001"/>
    <n v="381.04"/>
    <n v="8.8999999999999996E-2"/>
    <n v="12000"/>
    <n v="15"/>
    <n v="7942"/>
  </r>
  <r>
    <n v="1028586"/>
    <x v="8"/>
    <x v="0"/>
    <x v="2"/>
    <s v="Jerome H Seigel"/>
    <x v="3"/>
    <x v="0"/>
    <x v="22"/>
    <d v="2021-02-13T00:00:00"/>
    <d v="2021-08-12T00:00:00"/>
    <x v="0"/>
    <x v="0"/>
    <d v="2021-09-12T00:00:00"/>
    <n v="1257937"/>
    <x v="1"/>
    <s v="A4"/>
    <x v="1"/>
    <s v="Not Verified"/>
    <n v="39000"/>
    <n v="0.15479999999999999"/>
    <n v="219.04"/>
    <n v="7.9000000000000001E-2"/>
    <n v="7000"/>
    <n v="17"/>
    <n v="2071"/>
  </r>
  <r>
    <n v="758528"/>
    <x v="1"/>
    <x v="0"/>
    <x v="10"/>
    <s v="Chabad Israel Center"/>
    <x v="3"/>
    <x v="0"/>
    <x v="25"/>
    <d v="2021-05-16T00:00:00"/>
    <d v="2021-09-12T00:00:00"/>
    <x v="0"/>
    <x v="0"/>
    <d v="2021-10-12T00:00:00"/>
    <n v="958699"/>
    <x v="1"/>
    <s v="A2"/>
    <x v="1"/>
    <s v="Not Verified"/>
    <n v="30000"/>
    <n v="0.1168"/>
    <n v="273.76"/>
    <n v="5.9900000000000002E-2"/>
    <n v="9000"/>
    <n v="18"/>
    <n v="4105"/>
  </r>
  <r>
    <n v="601162"/>
    <x v="1"/>
    <x v="0"/>
    <x v="0"/>
    <m/>
    <x v="3"/>
    <x v="0"/>
    <x v="50"/>
    <d v="2021-05-16T00:00:00"/>
    <d v="2021-04-12T00:00:00"/>
    <x v="0"/>
    <x v="0"/>
    <d v="2021-05-12T00:00:00"/>
    <n v="771440"/>
    <x v="1"/>
    <s v="A5"/>
    <x v="1"/>
    <s v="Not Verified"/>
    <n v="82000"/>
    <n v="0.21820000000000001"/>
    <n v="662.98"/>
    <n v="6.9099999999999995E-2"/>
    <n v="21500"/>
    <n v="30"/>
    <n v="11269"/>
  </r>
  <r>
    <n v="370889"/>
    <x v="5"/>
    <x v="0"/>
    <x v="6"/>
    <s v="Ranger Construction Inc."/>
    <x v="3"/>
    <x v="0"/>
    <x v="40"/>
    <d v="2021-05-16T00:00:00"/>
    <d v="2021-07-10T00:00:00"/>
    <x v="0"/>
    <x v="0"/>
    <d v="2021-08-10T00:00:00"/>
    <n v="388110"/>
    <x v="1"/>
    <s v="A4"/>
    <x v="1"/>
    <s v="Not Verified"/>
    <n v="54000"/>
    <n v="6.6000000000000003E-2"/>
    <n v="95.85"/>
    <n v="9.3200000000000005E-2"/>
    <n v="3000"/>
    <n v="30"/>
    <n v="1718"/>
  </r>
  <r>
    <n v="698545"/>
    <x v="1"/>
    <x v="0"/>
    <x v="3"/>
    <s v="Volt Management Corp"/>
    <x v="3"/>
    <x v="0"/>
    <x v="42"/>
    <d v="2021-05-16T00:00:00"/>
    <d v="2021-08-11T00:00:00"/>
    <x v="0"/>
    <x v="0"/>
    <d v="2021-09-11T00:00:00"/>
    <n v="890001"/>
    <x v="1"/>
    <s v="A2"/>
    <x v="1"/>
    <s v="Not Verified"/>
    <n v="58000"/>
    <n v="0.1444"/>
    <n v="212.29"/>
    <n v="5.79E-2"/>
    <n v="7000"/>
    <n v="19"/>
    <n v="1055"/>
  </r>
  <r>
    <n v="862642"/>
    <x v="4"/>
    <x v="0"/>
    <x v="3"/>
    <s v="Wegmans"/>
    <x v="3"/>
    <x v="0"/>
    <x v="10"/>
    <d v="2021-04-16T00:00:00"/>
    <d v="2021-07-12T00:00:00"/>
    <x v="0"/>
    <x v="0"/>
    <d v="2021-08-12T00:00:00"/>
    <n v="1075690"/>
    <x v="1"/>
    <s v="A4"/>
    <x v="1"/>
    <s v="Not Verified"/>
    <n v="29000"/>
    <n v="0.2152"/>
    <n v="286.14"/>
    <n v="7.4899999999999994E-2"/>
    <n v="9200"/>
    <n v="15"/>
    <n v="3250"/>
  </r>
  <r>
    <n v="873784"/>
    <x v="2"/>
    <x v="0"/>
    <x v="4"/>
    <s v="King Ranch"/>
    <x v="3"/>
    <x v="0"/>
    <x v="10"/>
    <d v="2021-03-13T00:00:00"/>
    <d v="2021-12-12T00:00:00"/>
    <x v="0"/>
    <x v="0"/>
    <d v="2022-01-12T00:00:00"/>
    <n v="1088163"/>
    <x v="1"/>
    <s v="A5"/>
    <x v="1"/>
    <s v="Not Verified"/>
    <n v="26000"/>
    <n v="2.5399999999999999E-2"/>
    <n v="142.04"/>
    <n v="8.4900000000000003E-2"/>
    <n v="4500"/>
    <n v="10"/>
    <n v="3014"/>
  </r>
  <r>
    <n v="558619"/>
    <x v="23"/>
    <x v="0"/>
    <x v="0"/>
    <s v="University of Colorado at Boulder"/>
    <x v="3"/>
    <x v="0"/>
    <x v="47"/>
    <d v="2021-05-16T00:00:00"/>
    <d v="2021-03-13T00:00:00"/>
    <x v="0"/>
    <x v="0"/>
    <d v="2021-04-13T00:00:00"/>
    <n v="719087"/>
    <x v="1"/>
    <s v="A4"/>
    <x v="1"/>
    <s v="Not Verified"/>
    <n v="50000"/>
    <n v="0.2006"/>
    <n v="186.67"/>
    <n v="7.51E-2"/>
    <n v="6000"/>
    <n v="28"/>
    <n v="5797"/>
  </r>
  <r>
    <n v="642826"/>
    <x v="8"/>
    <x v="0"/>
    <x v="0"/>
    <s v="United Nations"/>
    <x v="3"/>
    <x v="0"/>
    <x v="21"/>
    <d v="2021-05-16T00:00:00"/>
    <d v="2021-08-11T00:00:00"/>
    <x v="0"/>
    <x v="0"/>
    <d v="2021-09-11T00:00:00"/>
    <n v="822727"/>
    <x v="1"/>
    <s v="A4"/>
    <x v="1"/>
    <s v="Not Verified"/>
    <n v="54000"/>
    <n v="0.16039999999999999"/>
    <n v="208.54"/>
    <n v="6.54E-2"/>
    <n v="6800"/>
    <n v="39"/>
    <n v="1454"/>
  </r>
  <r>
    <n v="832084"/>
    <x v="1"/>
    <x v="0"/>
    <x v="6"/>
    <s v="monterey mushroom. inc"/>
    <x v="3"/>
    <x v="0"/>
    <x v="44"/>
    <d v="2021-12-13T00:00:00"/>
    <d v="2021-07-13T00:00:00"/>
    <x v="0"/>
    <x v="0"/>
    <d v="2021-08-13T00:00:00"/>
    <n v="1041423"/>
    <x v="1"/>
    <s v="A1"/>
    <x v="1"/>
    <s v="Not Verified"/>
    <n v="48000"/>
    <n v="0.20449999999999999"/>
    <n v="130.44999999999999"/>
    <n v="5.4199999999999998E-2"/>
    <n v="4325"/>
    <n v="24"/>
    <n v="3092"/>
  </r>
  <r>
    <n v="893407"/>
    <x v="8"/>
    <x v="0"/>
    <x v="3"/>
    <s v="otb"/>
    <x v="3"/>
    <x v="0"/>
    <x v="10"/>
    <d v="2021-01-14T00:00:00"/>
    <d v="2021-07-13T00:00:00"/>
    <x v="0"/>
    <x v="0"/>
    <d v="2021-08-13T00:00:00"/>
    <n v="1110543"/>
    <x v="1"/>
    <s v="A2"/>
    <x v="1"/>
    <s v="Not Verified"/>
    <n v="35000"/>
    <n v="3.6700000000000003E-2"/>
    <n v="92.12"/>
    <n v="6.6199999999999995E-2"/>
    <n v="3000"/>
    <n v="15"/>
    <n v="2001"/>
  </r>
  <r>
    <n v="1009294"/>
    <x v="1"/>
    <x v="0"/>
    <x v="6"/>
    <s v="Cassidy Turley BRE Commercial"/>
    <x v="2"/>
    <x v="0"/>
    <x v="22"/>
    <d v="2021-05-13T00:00:00"/>
    <d v="2021-01-13T00:00:00"/>
    <x v="0"/>
    <x v="0"/>
    <d v="2021-02-13T00:00:00"/>
    <n v="1236034"/>
    <x v="1"/>
    <s v="B5"/>
    <x v="1"/>
    <s v="Not Verified"/>
    <n v="40000"/>
    <n v="0.1653"/>
    <n v="335.45"/>
    <n v="0.12690000000000001"/>
    <n v="10000"/>
    <n v="10"/>
    <n v="4816"/>
  </r>
  <r>
    <n v="484482"/>
    <x v="23"/>
    <x v="0"/>
    <x v="6"/>
    <s v="the broadmoor"/>
    <x v="2"/>
    <x v="0"/>
    <x v="46"/>
    <d v="2021-07-13T00:00:00"/>
    <d v="2021-02-13T00:00:00"/>
    <x v="0"/>
    <x v="0"/>
    <d v="2021-03-13T00:00:00"/>
    <n v="616845"/>
    <x v="1"/>
    <s v="B5"/>
    <x v="1"/>
    <s v="Not Verified"/>
    <n v="45000"/>
    <n v="8.8300000000000003E-2"/>
    <n v="526.58000000000004"/>
    <n v="0.11360000000000001"/>
    <n v="16000"/>
    <n v="10"/>
    <n v="18474"/>
  </r>
  <r>
    <n v="1017154"/>
    <x v="2"/>
    <x v="0"/>
    <x v="8"/>
    <s v="Cyberbest Technologies"/>
    <x v="2"/>
    <x v="0"/>
    <x v="22"/>
    <d v="2021-10-13T00:00:00"/>
    <d v="2021-05-13T00:00:00"/>
    <x v="0"/>
    <x v="0"/>
    <d v="2021-06-13T00:00:00"/>
    <n v="1245518"/>
    <x v="1"/>
    <s v="B3"/>
    <x v="1"/>
    <s v="Not Verified"/>
    <n v="60000"/>
    <n v="7.6799999999999993E-2"/>
    <n v="449.01"/>
    <n v="0.1171"/>
    <n v="13575"/>
    <n v="14"/>
    <n v="8505"/>
  </r>
  <r>
    <n v="570463"/>
    <x v="1"/>
    <x v="0"/>
    <x v="8"/>
    <s v="Sharp Healthcare"/>
    <x v="2"/>
    <x v="0"/>
    <x v="47"/>
    <d v="2021-02-13T00:00:00"/>
    <d v="2021-09-12T00:00:00"/>
    <x v="0"/>
    <x v="0"/>
    <d v="2021-10-12T00:00:00"/>
    <n v="733815"/>
    <x v="1"/>
    <s v="B4"/>
    <x v="1"/>
    <s v="Not Verified"/>
    <n v="39000"/>
    <n v="0.1588"/>
    <n v="98.92"/>
    <n v="0.1149"/>
    <n v="3000"/>
    <n v="9"/>
    <n v="2448"/>
  </r>
  <r>
    <n v="496746"/>
    <x v="3"/>
    <x v="0"/>
    <x v="8"/>
    <s v="Aspen Dental"/>
    <x v="2"/>
    <x v="0"/>
    <x v="48"/>
    <d v="2021-09-10T00:00:00"/>
    <d v="2021-02-11T00:00:00"/>
    <x v="0"/>
    <x v="0"/>
    <d v="2021-03-11T00:00:00"/>
    <n v="636590"/>
    <x v="1"/>
    <s v="B4"/>
    <x v="1"/>
    <s v="Not Verified"/>
    <n v="45000"/>
    <n v="0.2056"/>
    <n v="491.03"/>
    <n v="0.1099"/>
    <n v="15000"/>
    <n v="36"/>
    <n v="4908"/>
  </r>
  <r>
    <n v="358508"/>
    <x v="37"/>
    <x v="0"/>
    <x v="8"/>
    <s v="Industrial Source"/>
    <x v="2"/>
    <x v="0"/>
    <x v="34"/>
    <d v="2021-05-16T00:00:00"/>
    <d v="2021-03-10T00:00:00"/>
    <x v="0"/>
    <x v="0"/>
    <d v="2021-04-10T00:00:00"/>
    <n v="365126"/>
    <x v="1"/>
    <s v="B5"/>
    <x v="1"/>
    <s v="Not Verified"/>
    <n v="31200"/>
    <n v="0.13730000000000001"/>
    <n v="197.75"/>
    <n v="0.11459999999999999"/>
    <n v="6000"/>
    <n v="16"/>
    <n v="3160"/>
  </r>
  <r>
    <n v="318698"/>
    <x v="18"/>
    <x v="0"/>
    <x v="4"/>
    <s v="Stevens Institute of Technology"/>
    <x v="2"/>
    <x v="0"/>
    <x v="60"/>
    <d v="2021-05-16T00:00:00"/>
    <d v="2021-01-10T00:00:00"/>
    <x v="0"/>
    <x v="0"/>
    <d v="2021-02-10T00:00:00"/>
    <n v="318659"/>
    <x v="1"/>
    <s v="B3"/>
    <x v="1"/>
    <s v="Not Verified"/>
    <n v="15000"/>
    <n v="8.0799999999999997E-2"/>
    <n v="129.22"/>
    <n v="0.1008"/>
    <n v="4000"/>
    <n v="5"/>
    <n v="4507"/>
  </r>
  <r>
    <n v="1055468"/>
    <x v="3"/>
    <x v="0"/>
    <x v="4"/>
    <m/>
    <x v="2"/>
    <x v="0"/>
    <x v="12"/>
    <d v="2021-04-14T00:00:00"/>
    <d v="2021-11-13T00:00:00"/>
    <x v="0"/>
    <x v="0"/>
    <d v="2021-12-13T00:00:00"/>
    <n v="1287021"/>
    <x v="1"/>
    <s v="B3"/>
    <x v="1"/>
    <s v="Not Verified"/>
    <n v="55000"/>
    <n v="9.7500000000000003E-2"/>
    <n v="99.23"/>
    <n v="0.1171"/>
    <n v="3000"/>
    <n v="19"/>
    <n v="2232"/>
  </r>
  <r>
    <n v="788815"/>
    <x v="29"/>
    <x v="0"/>
    <x v="2"/>
    <s v="Gretna Police Dept."/>
    <x v="2"/>
    <x v="0"/>
    <x v="6"/>
    <d v="2021-12-13T00:00:00"/>
    <d v="2021-07-13T00:00:00"/>
    <x v="0"/>
    <x v="0"/>
    <d v="2021-08-13T00:00:00"/>
    <n v="992603"/>
    <x v="1"/>
    <s v="B1"/>
    <x v="1"/>
    <s v="Not Verified"/>
    <n v="65000"/>
    <n v="0.18090000000000001"/>
    <n v="483.94"/>
    <n v="9.9900000000000003E-2"/>
    <n v="15000"/>
    <n v="24"/>
    <n v="11943"/>
  </r>
  <r>
    <n v="1040854"/>
    <x v="1"/>
    <x v="0"/>
    <x v="7"/>
    <s v="morton grinding, inc."/>
    <x v="2"/>
    <x v="0"/>
    <x v="22"/>
    <d v="2021-11-15T00:00:00"/>
    <d v="2021-11-13T00:00:00"/>
    <x v="0"/>
    <x v="0"/>
    <d v="2021-12-13T00:00:00"/>
    <n v="1270859"/>
    <x v="1"/>
    <s v="B3"/>
    <x v="1"/>
    <s v="Not Verified"/>
    <n v="32993.730000000003"/>
    <n v="0.1237"/>
    <n v="132.31"/>
    <n v="0.1171"/>
    <n v="4000"/>
    <n v="16"/>
    <n v="3267"/>
  </r>
  <r>
    <n v="736120"/>
    <x v="3"/>
    <x v="0"/>
    <x v="7"/>
    <s v="J. L. Clark"/>
    <x v="2"/>
    <x v="0"/>
    <x v="29"/>
    <d v="2021-03-13T00:00:00"/>
    <d v="2021-10-12T00:00:00"/>
    <x v="0"/>
    <x v="0"/>
    <d v="2021-11-12T00:00:00"/>
    <n v="932951"/>
    <x v="1"/>
    <s v="B5"/>
    <x v="1"/>
    <s v="Not Verified"/>
    <n v="52000"/>
    <n v="0.16520000000000001"/>
    <n v="180.35"/>
    <n v="0.1111"/>
    <n v="5500"/>
    <n v="15"/>
    <n v="3245"/>
  </r>
  <r>
    <n v="370883"/>
    <x v="5"/>
    <x v="0"/>
    <x v="6"/>
    <s v="School District of Palm Beach County"/>
    <x v="2"/>
    <x v="0"/>
    <x v="40"/>
    <d v="2021-05-16T00:00:00"/>
    <d v="2021-07-10T00:00:00"/>
    <x v="0"/>
    <x v="0"/>
    <d v="2021-08-10T00:00:00"/>
    <n v="388096"/>
    <x v="1"/>
    <s v="B4"/>
    <x v="1"/>
    <s v="Not Verified"/>
    <n v="37000"/>
    <n v="0.20630000000000001"/>
    <n v="99.5"/>
    <n v="0.11890000000000001"/>
    <n v="3000"/>
    <n v="24"/>
    <n v="1785"/>
  </r>
  <r>
    <n v="864060"/>
    <x v="1"/>
    <x v="0"/>
    <x v="6"/>
    <s v="Hp Enterprise Services, LLC"/>
    <x v="2"/>
    <x v="0"/>
    <x v="11"/>
    <d v="2021-10-14T00:00:00"/>
    <d v="2021-05-14T00:00:00"/>
    <x v="0"/>
    <x v="0"/>
    <d v="2021-06-14T00:00:00"/>
    <n v="1077270"/>
    <x v="1"/>
    <s v="B5"/>
    <x v="1"/>
    <s v="Not Verified"/>
    <n v="89700"/>
    <n v="0.14729999999999999"/>
    <n v="199.26"/>
    <n v="0.11990000000000001"/>
    <n v="6000"/>
    <n v="17"/>
    <n v="6484"/>
  </r>
  <r>
    <n v="430237"/>
    <x v="8"/>
    <x v="0"/>
    <x v="8"/>
    <s v="Speeds Express Deli"/>
    <x v="2"/>
    <x v="0"/>
    <x v="30"/>
    <d v="2021-10-15T00:00:00"/>
    <d v="2021-07-10T00:00:00"/>
    <x v="0"/>
    <x v="0"/>
    <d v="2021-08-10T00:00:00"/>
    <n v="510129"/>
    <x v="1"/>
    <s v="B5"/>
    <x v="1"/>
    <s v="Not Verified"/>
    <n v="39000"/>
    <n v="0.24979999999999999"/>
    <n v="133.26"/>
    <n v="0.1221"/>
    <n v="4000"/>
    <n v="10"/>
    <n v="1597"/>
  </r>
  <r>
    <n v="492422"/>
    <x v="10"/>
    <x v="0"/>
    <x v="4"/>
    <m/>
    <x v="2"/>
    <x v="0"/>
    <x v="26"/>
    <d v="2021-03-13T00:00:00"/>
    <d v="2021-10-12T00:00:00"/>
    <x v="0"/>
    <x v="0"/>
    <d v="2021-11-12T00:00:00"/>
    <n v="629746"/>
    <x v="1"/>
    <s v="B3"/>
    <x v="1"/>
    <s v="Not Verified"/>
    <n v="75000"/>
    <n v="7.7100000000000002E-2"/>
    <n v="488.4"/>
    <n v="0.1062"/>
    <n v="15000"/>
    <n v="18"/>
    <n v="14814"/>
  </r>
  <r>
    <n v="1037540"/>
    <x v="8"/>
    <x v="0"/>
    <x v="4"/>
    <s v="FedCap Home Care"/>
    <x v="2"/>
    <x v="0"/>
    <x v="22"/>
    <d v="2021-04-16T00:00:00"/>
    <d v="2021-11-12T00:00:00"/>
    <x v="0"/>
    <x v="0"/>
    <d v="2021-12-12T00:00:00"/>
    <n v="1267432"/>
    <x v="1"/>
    <s v="B5"/>
    <x v="1"/>
    <s v="Not Verified"/>
    <n v="24947.3"/>
    <n v="0.2155"/>
    <n v="222.24"/>
    <n v="0.12690000000000001"/>
    <n v="6625"/>
    <n v="20"/>
    <n v="2440"/>
  </r>
  <r>
    <n v="1040729"/>
    <x v="1"/>
    <x v="0"/>
    <x v="5"/>
    <s v="Wells fargo bank"/>
    <x v="2"/>
    <x v="0"/>
    <x v="12"/>
    <d v="2021-03-13T00:00:00"/>
    <d v="2021-10-12T00:00:00"/>
    <x v="0"/>
    <x v="0"/>
    <d v="2021-11-12T00:00:00"/>
    <n v="1270918"/>
    <x v="1"/>
    <s v="B4"/>
    <x v="1"/>
    <s v="Not Verified"/>
    <n v="53000"/>
    <n v="0.15939999999999999"/>
    <n v="543"/>
    <n v="0.1242"/>
    <n v="16250"/>
    <n v="30"/>
    <n v="6130"/>
  </r>
  <r>
    <n v="918960"/>
    <x v="7"/>
    <x v="0"/>
    <x v="7"/>
    <s v="lifespan"/>
    <x v="2"/>
    <x v="0"/>
    <x v="13"/>
    <d v="2021-04-16T00:00:00"/>
    <d v="2021-07-14T00:00:00"/>
    <x v="0"/>
    <x v="0"/>
    <d v="2021-08-14T00:00:00"/>
    <n v="1139511"/>
    <x v="1"/>
    <s v="B3"/>
    <x v="1"/>
    <s v="Not Verified"/>
    <n v="47000"/>
    <n v="0.19689999999999999"/>
    <n v="198.46"/>
    <n v="0.1171"/>
    <n v="6000"/>
    <n v="27"/>
    <n v="6549"/>
  </r>
  <r>
    <n v="715319"/>
    <x v="1"/>
    <x v="0"/>
    <x v="3"/>
    <s v="TIEN TIEN FOOD CO"/>
    <x v="2"/>
    <x v="0"/>
    <x v="29"/>
    <d v="2021-05-16T00:00:00"/>
    <d v="2021-03-12T00:00:00"/>
    <x v="0"/>
    <x v="0"/>
    <d v="2021-04-12T00:00:00"/>
    <n v="908873"/>
    <x v="1"/>
    <s v="B3"/>
    <x v="1"/>
    <s v="Not Verified"/>
    <n v="30000"/>
    <n v="0.23799999999999999"/>
    <n v="194.65"/>
    <n v="0.1037"/>
    <n v="6000"/>
    <n v="33"/>
    <n v="4415"/>
  </r>
  <r>
    <n v="732635"/>
    <x v="3"/>
    <x v="0"/>
    <x v="4"/>
    <s v="Presbyterian Homes"/>
    <x v="2"/>
    <x v="0"/>
    <x v="29"/>
    <d v="2021-09-13T00:00:00"/>
    <d v="2021-05-13T00:00:00"/>
    <x v="0"/>
    <x v="0"/>
    <d v="2021-06-13T00:00:00"/>
    <n v="928857"/>
    <x v="1"/>
    <s v="B5"/>
    <x v="1"/>
    <s v="Not Verified"/>
    <n v="36500"/>
    <n v="0.1479"/>
    <n v="262.33"/>
    <n v="0.1111"/>
    <n v="8000"/>
    <n v="11"/>
    <n v="6216"/>
  </r>
  <r>
    <n v="1036069"/>
    <x v="2"/>
    <x v="0"/>
    <x v="2"/>
    <s v="Crowne Plaza"/>
    <x v="2"/>
    <x v="0"/>
    <x v="22"/>
    <d v="2021-06-14T00:00:00"/>
    <d v="2021-01-14T00:00:00"/>
    <x v="0"/>
    <x v="0"/>
    <d v="2021-02-14T00:00:00"/>
    <n v="1265935"/>
    <x v="1"/>
    <s v="B4"/>
    <x v="1"/>
    <s v="Not Verified"/>
    <n v="38000"/>
    <n v="0.2258"/>
    <n v="427.72"/>
    <n v="0.1242"/>
    <n v="12800"/>
    <n v="14"/>
    <n v="11335"/>
  </r>
  <r>
    <n v="652330"/>
    <x v="8"/>
    <x v="0"/>
    <x v="10"/>
    <s v="harbour lights restaurant"/>
    <x v="2"/>
    <x v="0"/>
    <x v="21"/>
    <d v="2021-06-12T00:00:00"/>
    <d v="2021-01-12T00:00:00"/>
    <x v="0"/>
    <x v="0"/>
    <d v="2021-02-12T00:00:00"/>
    <n v="834307"/>
    <x v="1"/>
    <s v="B1"/>
    <x v="1"/>
    <s v="Not Verified"/>
    <n v="40000"/>
    <n v="3.39E-2"/>
    <n v="160.47"/>
    <n v="9.6299999999999997E-2"/>
    <n v="5000"/>
    <n v="20"/>
    <n v="2406"/>
  </r>
  <r>
    <n v="362272"/>
    <x v="3"/>
    <x v="0"/>
    <x v="10"/>
    <s v="University of Illinois"/>
    <x v="2"/>
    <x v="0"/>
    <x v="36"/>
    <d v="2021-05-16T00:00:00"/>
    <d v="2021-04-11T00:00:00"/>
    <x v="0"/>
    <x v="0"/>
    <d v="2021-05-11T00:00:00"/>
    <n v="371565"/>
    <x v="1"/>
    <s v="B3"/>
    <x v="1"/>
    <s v="Not Verified"/>
    <n v="40000"/>
    <n v="0.1575"/>
    <n v="78.38"/>
    <n v="0.10829999999999999"/>
    <n v="2400"/>
    <n v="28"/>
    <n v="2318"/>
  </r>
  <r>
    <n v="453442"/>
    <x v="0"/>
    <x v="0"/>
    <x v="0"/>
    <s v="Antwerp Diamonds"/>
    <x v="2"/>
    <x v="0"/>
    <x v="15"/>
    <d v="2021-12-14T00:00:00"/>
    <d v="2021-05-12T00:00:00"/>
    <x v="0"/>
    <x v="0"/>
    <d v="2021-06-12T00:00:00"/>
    <n v="560571"/>
    <x v="1"/>
    <s v="B1"/>
    <x v="1"/>
    <s v="Not Verified"/>
    <n v="32000"/>
    <n v="0.1298"/>
    <n v="147.62"/>
    <n v="0.1114"/>
    <n v="4500"/>
    <n v="5"/>
    <n v="4477"/>
  </r>
  <r>
    <n v="460920"/>
    <x v="1"/>
    <x v="0"/>
    <x v="6"/>
    <s v="Conroy's Floral"/>
    <x v="0"/>
    <x v="0"/>
    <x v="32"/>
    <d v="2021-05-16T00:00:00"/>
    <d v="2021-12-10T00:00:00"/>
    <x v="0"/>
    <x v="0"/>
    <d v="2022-01-10T00:00:00"/>
    <n v="575726"/>
    <x v="1"/>
    <s v="C2"/>
    <x v="1"/>
    <s v="Not Verified"/>
    <n v="39000"/>
    <n v="0.22120000000000001"/>
    <n v="302.52"/>
    <n v="0.13220000000000001"/>
    <n v="8950"/>
    <n v="19"/>
    <n v="2962"/>
  </r>
  <r>
    <n v="481112"/>
    <x v="1"/>
    <x v="0"/>
    <x v="7"/>
    <s v="University of California"/>
    <x v="0"/>
    <x v="0"/>
    <x v="46"/>
    <d v="2021-12-10T00:00:00"/>
    <d v="2021-07-10T00:00:00"/>
    <x v="0"/>
    <x v="0"/>
    <d v="2021-08-10T00:00:00"/>
    <n v="611803"/>
    <x v="1"/>
    <s v="C3"/>
    <x v="1"/>
    <s v="Not Verified"/>
    <n v="82000"/>
    <n v="0.13070000000000001"/>
    <n v="271.39999999999998"/>
    <n v="0.1348"/>
    <n v="8000"/>
    <n v="15"/>
    <n v="1674"/>
  </r>
  <r>
    <n v="310989"/>
    <x v="20"/>
    <x v="0"/>
    <x v="0"/>
    <s v="Sonora Quest Laboratories"/>
    <x v="0"/>
    <x v="0"/>
    <x v="60"/>
    <d v="2021-05-16T00:00:00"/>
    <d v="2021-04-09T00:00:00"/>
    <x v="0"/>
    <x v="0"/>
    <d v="2021-05-09T00:00:00"/>
    <n v="310986"/>
    <x v="1"/>
    <s v="C3"/>
    <x v="1"/>
    <s v="Not Verified"/>
    <n v="54912"/>
    <n v="0.1691"/>
    <n v="240.46"/>
    <n v="0.1166"/>
    <n v="20000"/>
    <n v="25"/>
    <n v="2877"/>
  </r>
  <r>
    <n v="447064"/>
    <x v="8"/>
    <x v="0"/>
    <x v="1"/>
    <s v="US Army"/>
    <x v="0"/>
    <x v="0"/>
    <x v="15"/>
    <d v="2021-05-16T00:00:00"/>
    <d v="2021-09-11T00:00:00"/>
    <x v="0"/>
    <x v="0"/>
    <d v="2021-10-11T00:00:00"/>
    <n v="547270"/>
    <x v="1"/>
    <s v="C1"/>
    <x v="1"/>
    <s v="Not Verified"/>
    <n v="80000"/>
    <n v="0.10929999999999999"/>
    <n v="645.76"/>
    <n v="0.12870000000000001"/>
    <n v="19200"/>
    <n v="15"/>
    <n v="12665"/>
  </r>
  <r>
    <n v="353423"/>
    <x v="5"/>
    <x v="0"/>
    <x v="0"/>
    <s v="Polk Community College"/>
    <x v="0"/>
    <x v="0"/>
    <x v="53"/>
    <d v="2021-05-16T00:00:00"/>
    <d v="2021-10-09T00:00:00"/>
    <x v="0"/>
    <x v="0"/>
    <d v="2021-11-09T00:00:00"/>
    <n v="357049"/>
    <x v="1"/>
    <s v="C1"/>
    <x v="1"/>
    <s v="Not Verified"/>
    <n v="24000"/>
    <n v="0.1245"/>
    <n v="73.14"/>
    <n v="0.1128"/>
    <n v="3000"/>
    <n v="9"/>
    <n v="1024"/>
  </r>
  <r>
    <n v="1014100"/>
    <x v="1"/>
    <x v="0"/>
    <x v="6"/>
    <s v="South Bay Auto Auction"/>
    <x v="0"/>
    <x v="0"/>
    <x v="22"/>
    <d v="2021-05-14T00:00:00"/>
    <d v="2021-01-14T00:00:00"/>
    <x v="0"/>
    <x v="0"/>
    <d v="2021-02-14T00:00:00"/>
    <n v="1241456"/>
    <x v="1"/>
    <s v="C4"/>
    <x v="1"/>
    <s v="Not Verified"/>
    <n v="90000"/>
    <n v="0.12239999999999999"/>
    <n v="151.37"/>
    <n v="0.1527"/>
    <n v="4350"/>
    <n v="9"/>
    <n v="4019"/>
  </r>
  <r>
    <n v="821466"/>
    <x v="1"/>
    <x v="0"/>
    <x v="8"/>
    <s v="Ricoh Printing Systems America, Inc"/>
    <x v="0"/>
    <x v="0"/>
    <x v="11"/>
    <d v="2021-05-16T00:00:00"/>
    <d v="2021-04-13T00:00:00"/>
    <x v="0"/>
    <x v="0"/>
    <d v="2021-05-13T00:00:00"/>
    <n v="1029820"/>
    <x v="1"/>
    <s v="C3"/>
    <x v="1"/>
    <s v="Not Verified"/>
    <n v="67000"/>
    <n v="0.161"/>
    <n v="123.03"/>
    <n v="0.1399"/>
    <n v="3600"/>
    <n v="16"/>
    <n v="2460"/>
  </r>
  <r>
    <n v="415129"/>
    <x v="1"/>
    <x v="0"/>
    <x v="2"/>
    <s v="East West Bank"/>
    <x v="0"/>
    <x v="0"/>
    <x v="23"/>
    <d v="2021-07-10T00:00:00"/>
    <d v="2021-01-10T00:00:00"/>
    <x v="0"/>
    <x v="0"/>
    <d v="2021-02-10T00:00:00"/>
    <n v="481639"/>
    <x v="1"/>
    <s v="C5"/>
    <x v="1"/>
    <s v="Not Verified"/>
    <n v="45000"/>
    <n v="0.1835"/>
    <n v="238.53"/>
    <n v="0.13789999999999999"/>
    <n v="7000"/>
    <n v="13"/>
    <n v="1933"/>
  </r>
  <r>
    <n v="490824"/>
    <x v="1"/>
    <x v="0"/>
    <x v="5"/>
    <s v="Be Clean Inc"/>
    <x v="0"/>
    <x v="0"/>
    <x v="26"/>
    <d v="2021-01-11T00:00:00"/>
    <d v="2021-08-10T00:00:00"/>
    <x v="0"/>
    <x v="0"/>
    <d v="2021-09-10T00:00:00"/>
    <n v="626919"/>
    <x v="1"/>
    <s v="C2"/>
    <x v="1"/>
    <s v="Not Verified"/>
    <n v="52800"/>
    <n v="0.24679999999999999"/>
    <n v="404.94"/>
    <n v="0.13109999999999999"/>
    <n v="12000"/>
    <n v="24"/>
    <n v="2501"/>
  </r>
  <r>
    <n v="462464"/>
    <x v="4"/>
    <x v="0"/>
    <x v="9"/>
    <s v="Phoenixville Hospital"/>
    <x v="0"/>
    <x v="0"/>
    <x v="32"/>
    <d v="2021-05-16T00:00:00"/>
    <d v="2021-01-10T00:00:00"/>
    <x v="0"/>
    <x v="0"/>
    <d v="2021-02-10T00:00:00"/>
    <n v="578541"/>
    <x v="1"/>
    <s v="C5"/>
    <x v="1"/>
    <s v="Not Verified"/>
    <n v="52000"/>
    <n v="0.20910000000000001"/>
    <n v="483.72"/>
    <n v="0.1426"/>
    <n v="14100"/>
    <n v="38"/>
    <n v="483"/>
  </r>
  <r>
    <n v="634195"/>
    <x v="8"/>
    <x v="0"/>
    <x v="0"/>
    <s v="MODENA CAPITAL"/>
    <x v="0"/>
    <x v="0"/>
    <x v="41"/>
    <d v="2021-11-11T00:00:00"/>
    <d v="2021-06-11T00:00:00"/>
    <x v="0"/>
    <x v="0"/>
    <d v="2021-07-11T00:00:00"/>
    <n v="812461"/>
    <x v="1"/>
    <s v="C2"/>
    <x v="1"/>
    <s v="Not Verified"/>
    <n v="96000"/>
    <n v="0.1754"/>
    <n v="268.06"/>
    <n v="0.12609999999999999"/>
    <n v="8000"/>
    <n v="28"/>
    <n v="2319"/>
  </r>
  <r>
    <n v="644031"/>
    <x v="5"/>
    <x v="0"/>
    <x v="2"/>
    <s v="Lowndes, Drosdick, Kantor"/>
    <x v="0"/>
    <x v="0"/>
    <x v="21"/>
    <d v="2021-05-16T00:00:00"/>
    <d v="2021-03-13T00:00:00"/>
    <x v="0"/>
    <x v="0"/>
    <d v="2021-04-13T00:00:00"/>
    <n v="824172"/>
    <x v="1"/>
    <s v="C2"/>
    <x v="1"/>
    <s v="Not Verified"/>
    <n v="45600"/>
    <n v="0.14499999999999999"/>
    <n v="134.03"/>
    <n v="0.12609999999999999"/>
    <n v="4000"/>
    <n v="15"/>
    <n v="3475"/>
  </r>
  <r>
    <n v="425921"/>
    <x v="20"/>
    <x v="0"/>
    <x v="5"/>
    <s v="Mikita Door and Window"/>
    <x v="0"/>
    <x v="0"/>
    <x v="30"/>
    <d v="2021-06-12T00:00:00"/>
    <d v="2021-02-12T00:00:00"/>
    <x v="0"/>
    <x v="0"/>
    <d v="2021-03-12T00:00:00"/>
    <n v="502531"/>
    <x v="1"/>
    <s v="C2"/>
    <x v="1"/>
    <s v="Not Verified"/>
    <n v="35004"/>
    <n v="0.11210000000000001"/>
    <n v="403.42"/>
    <n v="0.12839999999999999"/>
    <n v="12000"/>
    <n v="14"/>
    <n v="12234"/>
  </r>
  <r>
    <n v="1052102"/>
    <x v="3"/>
    <x v="0"/>
    <x v="5"/>
    <s v="ILLINOIS SEC OF STATE"/>
    <x v="0"/>
    <x v="0"/>
    <x v="12"/>
    <d v="2021-05-16T00:00:00"/>
    <d v="2021-07-13T00:00:00"/>
    <x v="0"/>
    <x v="0"/>
    <d v="2021-08-13T00:00:00"/>
    <n v="1283645"/>
    <x v="1"/>
    <s v="C1"/>
    <x v="1"/>
    <s v="Not Verified"/>
    <n v="60000"/>
    <n v="0.17180000000000001"/>
    <n v="339.31"/>
    <n v="0.13489999999999999"/>
    <n v="10000"/>
    <n v="17"/>
    <n v="6446"/>
  </r>
  <r>
    <n v="310969"/>
    <x v="5"/>
    <x v="0"/>
    <x v="4"/>
    <s v="Pensacola Christian College"/>
    <x v="0"/>
    <x v="0"/>
    <x v="35"/>
    <d v="2021-05-16T00:00:00"/>
    <d v="2021-08-08T00:00:00"/>
    <x v="0"/>
    <x v="0"/>
    <d v="2021-09-08T00:00:00"/>
    <n v="310957"/>
    <x v="1"/>
    <s v="C4"/>
    <x v="1"/>
    <s v="Not Verified"/>
    <n v="18000"/>
    <n v="0.17399999999999999"/>
    <n v="109.56"/>
    <n v="0.1197"/>
    <n v="3300"/>
    <n v="16"/>
    <n v="438"/>
  </r>
  <r>
    <n v="863292"/>
    <x v="8"/>
    <x v="0"/>
    <x v="5"/>
    <s v="Cell Nation of Grameen Woodside Inc."/>
    <x v="0"/>
    <x v="0"/>
    <x v="10"/>
    <d v="2021-09-14T00:00:00"/>
    <d v="2021-05-14T00:00:00"/>
    <x v="0"/>
    <x v="0"/>
    <d v="2021-06-14T00:00:00"/>
    <n v="1076413"/>
    <x v="1"/>
    <s v="C4"/>
    <x v="1"/>
    <s v="Not Verified"/>
    <n v="65000"/>
    <n v="0.1196"/>
    <n v="518.44000000000005"/>
    <n v="0.1479"/>
    <n v="15000"/>
    <n v="16"/>
    <n v="16423"/>
  </r>
  <r>
    <n v="927235"/>
    <x v="1"/>
    <x v="0"/>
    <x v="1"/>
    <s v="Stanford hospital"/>
    <x v="0"/>
    <x v="0"/>
    <x v="22"/>
    <d v="2021-05-16T00:00:00"/>
    <d v="2021-08-13T00:00:00"/>
    <x v="0"/>
    <x v="0"/>
    <d v="2021-09-13T00:00:00"/>
    <n v="1147986"/>
    <x v="1"/>
    <s v="C5"/>
    <x v="1"/>
    <s v="Not Verified"/>
    <n v="51000"/>
    <n v="9.3899999999999997E-2"/>
    <n v="351.38"/>
    <n v="0.15959999999999999"/>
    <n v="10000"/>
    <n v="12"/>
    <n v="7027"/>
  </r>
  <r>
    <n v="443376"/>
    <x v="10"/>
    <x v="0"/>
    <x v="1"/>
    <s v="S. C. Johnson &amp; Son, Inc."/>
    <x v="0"/>
    <x v="0"/>
    <x v="15"/>
    <d v="2021-05-16T00:00:00"/>
    <d v="2021-06-10T00:00:00"/>
    <x v="0"/>
    <x v="0"/>
    <d v="2021-07-10T00:00:00"/>
    <n v="539460"/>
    <x v="1"/>
    <s v="C4"/>
    <x v="1"/>
    <s v="Not Verified"/>
    <n v="69000"/>
    <n v="0.14990000000000001"/>
    <n v="682.74"/>
    <n v="0.13919999999999999"/>
    <n v="20000"/>
    <n v="27"/>
    <n v="5489"/>
  </r>
  <r>
    <n v="453541"/>
    <x v="1"/>
    <x v="0"/>
    <x v="0"/>
    <m/>
    <x v="0"/>
    <x v="0"/>
    <x v="32"/>
    <d v="2021-05-16T00:00:00"/>
    <d v="2021-12-09T00:00:00"/>
    <x v="0"/>
    <x v="0"/>
    <d v="2022-01-09T00:00:00"/>
    <n v="560814"/>
    <x v="1"/>
    <s v="C3"/>
    <x v="1"/>
    <s v="Not Verified"/>
    <n v="81000"/>
    <n v="8.0999999999999996E-3"/>
    <n v="509.53"/>
    <n v="0.13569999999999999"/>
    <n v="15000"/>
    <n v="25"/>
    <n v="508"/>
  </r>
  <r>
    <n v="296386"/>
    <x v="13"/>
    <x v="0"/>
    <x v="3"/>
    <s v="University of Washington"/>
    <x v="4"/>
    <x v="0"/>
    <x v="35"/>
    <d v="2021-05-16T00:00:00"/>
    <d v="2021-03-10T00:00:00"/>
    <x v="0"/>
    <x v="0"/>
    <d v="2021-04-10T00:00:00"/>
    <n v="296368"/>
    <x v="1"/>
    <s v="D1"/>
    <x v="1"/>
    <s v="Not Verified"/>
    <n v="109908"/>
    <n v="0.2404"/>
    <n v="837.67"/>
    <n v="0.12609999999999999"/>
    <n v="25000"/>
    <n v="39"/>
    <n v="16278"/>
  </r>
  <r>
    <n v="518363"/>
    <x v="1"/>
    <x v="0"/>
    <x v="2"/>
    <s v="glendale memorial hospital"/>
    <x v="4"/>
    <x v="0"/>
    <x v="27"/>
    <d v="2021-04-12T00:00:00"/>
    <d v="2021-12-11T00:00:00"/>
    <x v="0"/>
    <x v="0"/>
    <d v="2022-01-11T00:00:00"/>
    <n v="670042"/>
    <x v="1"/>
    <s v="D1"/>
    <x v="1"/>
    <s v="Not Verified"/>
    <n v="30000"/>
    <n v="0.21479999999999999"/>
    <n v="344.65"/>
    <n v="0.1459"/>
    <n v="10000"/>
    <n v="10"/>
    <n v="6512"/>
  </r>
  <r>
    <n v="379357"/>
    <x v="1"/>
    <x v="0"/>
    <x v="9"/>
    <s v="WebDivisor.com"/>
    <x v="4"/>
    <x v="0"/>
    <x v="8"/>
    <d v="2021-11-09T00:00:00"/>
    <d v="2021-06-09T00:00:00"/>
    <x v="0"/>
    <x v="0"/>
    <d v="2021-07-09T00:00:00"/>
    <n v="405657"/>
    <x v="1"/>
    <s v="D4"/>
    <x v="1"/>
    <s v="Not Verified"/>
    <n v="54000"/>
    <n v="0.23799999999999999"/>
    <n v="312.23"/>
    <n v="0.15049999999999999"/>
    <n v="9000"/>
    <n v="10"/>
    <n v="1314"/>
  </r>
  <r>
    <n v="652128"/>
    <x v="5"/>
    <x v="0"/>
    <x v="0"/>
    <m/>
    <x v="4"/>
    <x v="0"/>
    <x v="21"/>
    <d v="2021-02-14T00:00:00"/>
    <d v="2021-10-13T00:00:00"/>
    <x v="0"/>
    <x v="0"/>
    <d v="2021-11-13T00:00:00"/>
    <n v="834080"/>
    <x v="1"/>
    <s v="D1"/>
    <x v="1"/>
    <s v="Not Verified"/>
    <n v="66000"/>
    <n v="2.1499999999999998E-2"/>
    <n v="172.21"/>
    <n v="0.1454"/>
    <n v="5000"/>
    <n v="9"/>
    <n v="5602"/>
  </r>
  <r>
    <n v="425200"/>
    <x v="5"/>
    <x v="0"/>
    <x v="8"/>
    <s v="HMS Host"/>
    <x v="4"/>
    <x v="0"/>
    <x v="30"/>
    <d v="2021-04-10T00:00:00"/>
    <d v="2021-12-09T00:00:00"/>
    <x v="0"/>
    <x v="0"/>
    <d v="2022-01-09T00:00:00"/>
    <n v="501417"/>
    <x v="1"/>
    <s v="D3"/>
    <x v="1"/>
    <s v="Not Verified"/>
    <n v="18000"/>
    <n v="6.93E-2"/>
    <n v="86.35"/>
    <n v="0.1474"/>
    <n v="2500"/>
    <n v="6"/>
    <n v="447"/>
  </r>
  <r>
    <n v="603683"/>
    <x v="1"/>
    <x v="0"/>
    <x v="3"/>
    <s v="Berlitz International"/>
    <x v="4"/>
    <x v="0"/>
    <x v="50"/>
    <d v="2021-12-11T00:00:00"/>
    <d v="2021-12-11T00:00:00"/>
    <x v="0"/>
    <x v="0"/>
    <d v="2022-01-11T00:00:00"/>
    <n v="774600"/>
    <x v="1"/>
    <s v="D2"/>
    <x v="1"/>
    <s v="Not Verified"/>
    <n v="105000"/>
    <n v="0.1341"/>
    <n v="137.61000000000001"/>
    <n v="0.14460000000000001"/>
    <n v="4000"/>
    <n v="24"/>
    <n v="1789"/>
  </r>
  <r>
    <n v="492654"/>
    <x v="23"/>
    <x v="0"/>
    <x v="1"/>
    <s v="Colorado State University"/>
    <x v="4"/>
    <x v="0"/>
    <x v="26"/>
    <d v="2021-05-16T00:00:00"/>
    <d v="2021-06-10T00:00:00"/>
    <x v="0"/>
    <x v="0"/>
    <d v="2021-07-10T00:00:00"/>
    <n v="630103"/>
    <x v="1"/>
    <s v="D4"/>
    <x v="1"/>
    <s v="Not Verified"/>
    <n v="53000"/>
    <n v="3.6700000000000003E-2"/>
    <n v="691.47"/>
    <n v="0.157"/>
    <n v="19750"/>
    <n v="70"/>
    <n v="2070"/>
  </r>
  <r>
    <n v="457349"/>
    <x v="1"/>
    <x v="0"/>
    <x v="0"/>
    <s v="powerline"/>
    <x v="4"/>
    <x v="0"/>
    <x v="32"/>
    <d v="2021-05-16T00:00:00"/>
    <d v="2021-09-10T00:00:00"/>
    <x v="0"/>
    <x v="0"/>
    <d v="2021-10-10T00:00:00"/>
    <n v="568480"/>
    <x v="1"/>
    <s v="D5"/>
    <x v="1"/>
    <s v="Not Verified"/>
    <n v="48000"/>
    <n v="0.20599999999999999"/>
    <n v="562.52"/>
    <n v="0.16"/>
    <n v="16000"/>
    <n v="30"/>
    <n v="5625"/>
  </r>
  <r>
    <n v="872959"/>
    <x v="44"/>
    <x v="0"/>
    <x v="2"/>
    <s v="Cape Fox Lodge"/>
    <x v="1"/>
    <x v="0"/>
    <x v="10"/>
    <d v="2021-09-12T00:00:00"/>
    <d v="2021-04-12T00:00:00"/>
    <x v="0"/>
    <x v="0"/>
    <d v="2021-05-12T00:00:00"/>
    <n v="1087242"/>
    <x v="1"/>
    <s v="E4"/>
    <x v="1"/>
    <s v="Not Verified"/>
    <n v="39000"/>
    <n v="0.12280000000000001"/>
    <n v="281.55"/>
    <n v="0.19289999999999999"/>
    <n v="7650"/>
    <n v="9"/>
    <n v="2343"/>
  </r>
  <r>
    <n v="597984"/>
    <x v="3"/>
    <x v="0"/>
    <x v="8"/>
    <s v="PJR Enterprises"/>
    <x v="1"/>
    <x v="0"/>
    <x v="50"/>
    <d v="2021-05-16T00:00:00"/>
    <d v="2021-03-11T00:00:00"/>
    <x v="0"/>
    <x v="0"/>
    <d v="2021-04-11T00:00:00"/>
    <n v="767538"/>
    <x v="1"/>
    <s v="E3"/>
    <x v="1"/>
    <s v="Not Verified"/>
    <n v="14400"/>
    <n v="0.15670000000000001"/>
    <n v="35.5"/>
    <n v="0.16689999999999999"/>
    <n v="1000"/>
    <n v="8"/>
    <n v="141"/>
  </r>
  <r>
    <n v="364420"/>
    <x v="1"/>
    <x v="0"/>
    <x v="9"/>
    <s v="Flowserve"/>
    <x v="0"/>
    <x v="0"/>
    <x v="55"/>
    <d v="2021-04-12T00:00:00"/>
    <d v="2021-10-11T00:00:00"/>
    <x v="0"/>
    <x v="0"/>
    <d v="2021-11-11T00:00:00"/>
    <n v="374989"/>
    <x v="1"/>
    <s v="C3"/>
    <x v="1"/>
    <s v="Not Verified"/>
    <n v="63000"/>
    <n v="0.1381"/>
    <n v="160.38"/>
    <n v="0.1241"/>
    <n v="4800"/>
    <n v="9"/>
    <n v="5481"/>
  </r>
  <r>
    <n v="869761"/>
    <x v="1"/>
    <x v="0"/>
    <x v="3"/>
    <s v="sears"/>
    <x v="3"/>
    <x v="1"/>
    <x v="10"/>
    <d v="2021-06-13T00:00:00"/>
    <d v="2021-01-13T00:00:00"/>
    <x v="0"/>
    <x v="0"/>
    <d v="2021-02-13T00:00:00"/>
    <n v="1083734"/>
    <x v="1"/>
    <s v="A4"/>
    <x v="1"/>
    <s v="Not Verified"/>
    <n v="45000"/>
    <n v="0.10979999999999999"/>
    <n v="68.430000000000007"/>
    <n v="7.4899999999999994E-2"/>
    <n v="2200"/>
    <n v="15"/>
    <n v="1119"/>
  </r>
  <r>
    <n v="622947"/>
    <x v="1"/>
    <x v="0"/>
    <x v="8"/>
    <s v="ipark trading,inc"/>
    <x v="3"/>
    <x v="1"/>
    <x v="41"/>
    <d v="2021-01-12T00:00:00"/>
    <d v="2021-08-11T00:00:00"/>
    <x v="0"/>
    <x v="0"/>
    <d v="2021-09-11T00:00:00"/>
    <n v="798378"/>
    <x v="1"/>
    <s v="A5"/>
    <x v="1"/>
    <s v="Not Verified"/>
    <n v="62000"/>
    <n v="3.9100000000000003E-2"/>
    <n v="214.31"/>
    <n v="6.9099999999999995E-2"/>
    <n v="10000"/>
    <n v="32"/>
    <n v="1962"/>
  </r>
  <r>
    <n v="491628"/>
    <x v="11"/>
    <x v="0"/>
    <x v="5"/>
    <s v="Perini Building Company"/>
    <x v="2"/>
    <x v="1"/>
    <x v="26"/>
    <d v="2021-12-12T00:00:00"/>
    <d v="2021-07-12T00:00:00"/>
    <x v="0"/>
    <x v="0"/>
    <d v="2021-08-12T00:00:00"/>
    <n v="628339"/>
    <x v="1"/>
    <s v="B5"/>
    <x v="1"/>
    <s v="Not Verified"/>
    <n v="46000"/>
    <n v="0.19570000000000001"/>
    <n v="493.67"/>
    <n v="0.11360000000000001"/>
    <n v="15000"/>
    <n v="16"/>
    <n v="14040"/>
  </r>
  <r>
    <n v="878776"/>
    <x v="3"/>
    <x v="0"/>
    <x v="7"/>
    <s v="Summit Medical Care"/>
    <x v="2"/>
    <x v="1"/>
    <x v="13"/>
    <d v="2021-05-16T00:00:00"/>
    <d v="2021-10-13T00:00:00"/>
    <x v="0"/>
    <x v="0"/>
    <d v="2021-11-13T00:00:00"/>
    <n v="1093599"/>
    <x v="1"/>
    <s v="B2"/>
    <x v="1"/>
    <s v="Not Verified"/>
    <n v="59000"/>
    <n v="0.12330000000000001"/>
    <n v="195.44"/>
    <n v="0.1065"/>
    <n v="6000"/>
    <n v="27"/>
    <n v="4685"/>
  </r>
  <r>
    <n v="986214"/>
    <x v="32"/>
    <x v="0"/>
    <x v="0"/>
    <s v="CareCore National, Inc."/>
    <x v="2"/>
    <x v="1"/>
    <x v="13"/>
    <d v="2021-05-16T00:00:00"/>
    <d v="2021-12-12T00:00:00"/>
    <x v="0"/>
    <x v="0"/>
    <d v="2022-01-12T00:00:00"/>
    <n v="1210118"/>
    <x v="1"/>
    <s v="B2"/>
    <x v="1"/>
    <s v="Not Verified"/>
    <n v="45000"/>
    <n v="0.16719999999999999"/>
    <n v="119.71"/>
    <n v="0.1065"/>
    <n v="3675"/>
    <n v="13"/>
    <n v="1674"/>
  </r>
  <r>
    <n v="371025"/>
    <x v="19"/>
    <x v="0"/>
    <x v="4"/>
    <s v="City of Akron, Ohio"/>
    <x v="2"/>
    <x v="1"/>
    <x v="40"/>
    <d v="2021-04-11T00:00:00"/>
    <d v="2021-10-10T00:00:00"/>
    <x v="0"/>
    <x v="0"/>
    <d v="2021-11-10T00:00:00"/>
    <n v="388352"/>
    <x v="1"/>
    <s v="B3"/>
    <x v="1"/>
    <s v="Not Verified"/>
    <n v="30992"/>
    <n v="6.8900000000000003E-2"/>
    <n v="264.11"/>
    <n v="0.1158"/>
    <n v="8000"/>
    <n v="33"/>
    <n v="5537"/>
  </r>
  <r>
    <n v="865049"/>
    <x v="21"/>
    <x v="0"/>
    <x v="5"/>
    <s v="UBS Securities LLC"/>
    <x v="2"/>
    <x v="1"/>
    <x v="10"/>
    <d v="2021-05-14T00:00:00"/>
    <d v="2021-01-14T00:00:00"/>
    <x v="0"/>
    <x v="0"/>
    <d v="2021-02-14T00:00:00"/>
    <n v="1078293"/>
    <x v="1"/>
    <s v="B4"/>
    <x v="1"/>
    <s v="Not Verified"/>
    <n v="108000"/>
    <n v="0.15809999999999999"/>
    <n v="395.66"/>
    <n v="0.1149"/>
    <n v="12000"/>
    <n v="16"/>
    <n v="11174"/>
  </r>
  <r>
    <n v="332728"/>
    <x v="13"/>
    <x v="0"/>
    <x v="6"/>
    <s v="City of Des Moines (wa.)"/>
    <x v="0"/>
    <x v="1"/>
    <x v="60"/>
    <d v="2021-04-16T00:00:00"/>
    <d v="2021-03-10T00:00:00"/>
    <x v="0"/>
    <x v="0"/>
    <d v="2021-04-10T00:00:00"/>
    <n v="332666"/>
    <x v="1"/>
    <s v="C3"/>
    <x v="1"/>
    <s v="Not Verified"/>
    <n v="60417"/>
    <n v="0.1958"/>
    <n v="122.3"/>
    <n v="0.1166"/>
    <n v="9525"/>
    <n v="31"/>
    <n v="2812"/>
  </r>
  <r>
    <n v="515020"/>
    <x v="1"/>
    <x v="0"/>
    <x v="3"/>
    <s v="PWS, Inc."/>
    <x v="0"/>
    <x v="1"/>
    <x v="27"/>
    <d v="2021-05-16T00:00:00"/>
    <d v="2021-11-11T00:00:00"/>
    <x v="0"/>
    <x v="0"/>
    <d v="2021-12-11T00:00:00"/>
    <n v="665739"/>
    <x v="1"/>
    <s v="C3"/>
    <x v="1"/>
    <s v="Not Verified"/>
    <n v="100000"/>
    <n v="0.12889999999999999"/>
    <n v="678.52"/>
    <n v="0.1348"/>
    <n v="20000"/>
    <n v="33"/>
    <n v="11056"/>
  </r>
  <r>
    <n v="362277"/>
    <x v="20"/>
    <x v="0"/>
    <x v="5"/>
    <s v="Casino Arizona"/>
    <x v="0"/>
    <x v="1"/>
    <x v="36"/>
    <d v="2021-10-10T00:00:00"/>
    <d v="2021-06-10T00:00:00"/>
    <x v="0"/>
    <x v="0"/>
    <d v="2021-07-10T00:00:00"/>
    <n v="371573"/>
    <x v="1"/>
    <s v="C3"/>
    <x v="1"/>
    <s v="Not Verified"/>
    <n v="88000"/>
    <n v="0.23880000000000001"/>
    <n v="167.06"/>
    <n v="0.1241"/>
    <n v="5000"/>
    <n v="35"/>
    <n v="3145"/>
  </r>
  <r>
    <n v="478377"/>
    <x v="1"/>
    <x v="0"/>
    <x v="2"/>
    <s v="Homewood Lumber"/>
    <x v="0"/>
    <x v="0"/>
    <x v="24"/>
    <d v="2021-05-16T00:00:00"/>
    <d v="2021-12-10T00:00:00"/>
    <x v="0"/>
    <x v="0"/>
    <d v="2022-01-10T00:00:00"/>
    <n v="607335"/>
    <x v="1"/>
    <s v="C1"/>
    <x v="1"/>
    <s v="Not Verified"/>
    <n v="29808"/>
    <n v="0.22420000000000001"/>
    <n v="260.66000000000003"/>
    <n v="0.12870000000000001"/>
    <n v="7750"/>
    <n v="14"/>
    <n v="2605"/>
  </r>
  <r>
    <n v="303752"/>
    <x v="20"/>
    <x v="0"/>
    <x v="8"/>
    <s v="Masada Charter School"/>
    <x v="0"/>
    <x v="0"/>
    <x v="35"/>
    <d v="2021-10-09T00:00:00"/>
    <d v="2021-12-08T00:00:00"/>
    <x v="0"/>
    <x v="0"/>
    <d v="2022-01-08T00:00:00"/>
    <n v="303735"/>
    <x v="1"/>
    <s v="C2"/>
    <x v="1"/>
    <s v="Not Verified"/>
    <n v="18500"/>
    <n v="0.1168"/>
    <n v="296.10000000000002"/>
    <n v="0.1134"/>
    <n v="9000"/>
    <n v="33"/>
    <n v="2695"/>
  </r>
  <r>
    <n v="242092"/>
    <x v="25"/>
    <x v="0"/>
    <x v="3"/>
    <s v="City of Richmond"/>
    <x v="3"/>
    <x v="1"/>
    <x v="38"/>
    <d v="2021-05-16T00:00:00"/>
    <d v="2021-03-11T00:00:00"/>
    <x v="1"/>
    <x v="1"/>
    <d v="2021-04-11T00:00:00"/>
    <n v="242081"/>
    <x v="1"/>
    <s v="A4"/>
    <x v="1"/>
    <s v="Not Verified"/>
    <n v="50000"/>
    <n v="0.1399"/>
    <n v="201.5"/>
    <n v="8.3199999999999996E-2"/>
    <n v="6400"/>
    <n v="21"/>
    <n v="7270"/>
  </r>
  <r>
    <n v="246179"/>
    <x v="21"/>
    <x v="0"/>
    <x v="7"/>
    <s v="Cornerstone Real Estate Advisers"/>
    <x v="3"/>
    <x v="1"/>
    <x v="38"/>
    <d v="2021-02-11T00:00:00"/>
    <d v="2021-02-11T00:00:00"/>
    <x v="1"/>
    <x v="1"/>
    <d v="2021-03-11T00:00:00"/>
    <n v="246166"/>
    <x v="1"/>
    <s v="A4"/>
    <x v="1"/>
    <s v="Not Verified"/>
    <n v="59000"/>
    <n v="7.0800000000000002E-2"/>
    <n v="160.57"/>
    <n v="8.3199999999999996E-2"/>
    <n v="5100"/>
    <n v="19"/>
    <n v="5780"/>
  </r>
  <r>
    <n v="227773"/>
    <x v="2"/>
    <x v="0"/>
    <x v="0"/>
    <s v="Retired partially"/>
    <x v="3"/>
    <x v="1"/>
    <x v="19"/>
    <d v="2021-04-15T00:00:00"/>
    <d v="2021-02-11T00:00:00"/>
    <x v="1"/>
    <x v="1"/>
    <d v="2021-03-11T00:00:00"/>
    <n v="227373"/>
    <x v="1"/>
    <s v="A3"/>
    <x v="1"/>
    <s v="Not Verified"/>
    <n v="60000"/>
    <n v="9.1999999999999998E-2"/>
    <n v="305.97000000000003"/>
    <n v="7.7499999999999999E-2"/>
    <n v="9800"/>
    <n v="34"/>
    <n v="11015"/>
  </r>
  <r>
    <n v="239761"/>
    <x v="2"/>
    <x v="0"/>
    <x v="0"/>
    <s v="Mission Foods"/>
    <x v="3"/>
    <x v="1"/>
    <x v="38"/>
    <d v="2021-05-15T00:00:00"/>
    <d v="2021-02-11T00:00:00"/>
    <x v="1"/>
    <x v="1"/>
    <d v="2021-03-11T00:00:00"/>
    <n v="239710"/>
    <x v="1"/>
    <s v="A3"/>
    <x v="1"/>
    <s v="Not Verified"/>
    <n v="57400"/>
    <n v="0.12859999999999999"/>
    <n v="327.83"/>
    <n v="7.7499999999999999E-2"/>
    <n v="10500"/>
    <n v="38"/>
    <n v="11802"/>
  </r>
  <r>
    <n v="245765"/>
    <x v="5"/>
    <x v="0"/>
    <x v="3"/>
    <s v="shands hospital at the university of florida"/>
    <x v="3"/>
    <x v="1"/>
    <x v="38"/>
    <d v="2021-05-16T00:00:00"/>
    <d v="2021-03-11T00:00:00"/>
    <x v="1"/>
    <x v="1"/>
    <d v="2021-04-11T00:00:00"/>
    <n v="245749"/>
    <x v="1"/>
    <s v="A3"/>
    <x v="1"/>
    <s v="Not Verified"/>
    <n v="101400"/>
    <n v="3.1899999999999998E-2"/>
    <n v="310.24"/>
    <n v="0.08"/>
    <n v="9900"/>
    <n v="21"/>
    <n v="11171"/>
  </r>
  <r>
    <n v="277468"/>
    <x v="10"/>
    <x v="0"/>
    <x v="3"/>
    <s v="Beaver Dam Unified School District"/>
    <x v="3"/>
    <x v="1"/>
    <x v="35"/>
    <d v="2021-08-11T00:00:00"/>
    <d v="2021-02-10T00:00:00"/>
    <x v="1"/>
    <x v="1"/>
    <d v="2021-03-10T00:00:00"/>
    <n v="277430"/>
    <x v="1"/>
    <s v="A4"/>
    <x v="1"/>
    <s v="Not Verified"/>
    <n v="136000"/>
    <n v="8.6300000000000002E-2"/>
    <n v="251.88"/>
    <n v="8.3199999999999996E-2"/>
    <n v="8000"/>
    <n v="34"/>
    <n v="8914"/>
  </r>
  <r>
    <n v="204576"/>
    <x v="2"/>
    <x v="0"/>
    <x v="2"/>
    <s v="The University of Texas"/>
    <x v="3"/>
    <x v="1"/>
    <x v="19"/>
    <d v="2021-12-07T00:00:00"/>
    <d v="2021-05-08T00:00:00"/>
    <x v="1"/>
    <x v="1"/>
    <d v="2021-06-08T00:00:00"/>
    <n v="204491"/>
    <x v="1"/>
    <s v="A5"/>
    <x v="1"/>
    <s v="Not Verified"/>
    <n v="107000"/>
    <n v="8.1600000000000006E-2"/>
    <n v="362.39"/>
    <n v="8.3799999999999999E-2"/>
    <n v="11500"/>
    <n v="32"/>
    <n v="11809"/>
  </r>
  <r>
    <n v="245733"/>
    <x v="5"/>
    <x v="0"/>
    <x v="0"/>
    <s v="shands hospital at the university of florida"/>
    <x v="3"/>
    <x v="1"/>
    <x v="38"/>
    <d v="2021-05-16T00:00:00"/>
    <d v="2021-03-11T00:00:00"/>
    <x v="1"/>
    <x v="1"/>
    <d v="2021-04-11T00:00:00"/>
    <n v="245715"/>
    <x v="1"/>
    <s v="A2"/>
    <x v="1"/>
    <s v="Not Verified"/>
    <n v="101400"/>
    <n v="8.3000000000000001E-3"/>
    <n v="199.61"/>
    <n v="7.6799999999999993E-2"/>
    <n v="6400"/>
    <n v="21"/>
    <n v="7187"/>
  </r>
  <r>
    <n v="69001"/>
    <x v="8"/>
    <x v="0"/>
    <x v="0"/>
    <m/>
    <x v="3"/>
    <x v="1"/>
    <x v="52"/>
    <d v="2021-08-15T00:00:00"/>
    <d v="2021-07-12T00:00:00"/>
    <x v="1"/>
    <x v="1"/>
    <d v="2021-08-12T00:00:00"/>
    <n v="265533"/>
    <x v="1"/>
    <s v="A5"/>
    <x v="1"/>
    <s v="Not Verified"/>
    <n v="110000"/>
    <n v="7.0699999999999999E-2"/>
    <n v="476.58"/>
    <n v="8.9399999999999993E-2"/>
    <n v="15000"/>
    <n v="19"/>
    <n v="17136"/>
  </r>
  <r>
    <n v="223992"/>
    <x v="5"/>
    <x v="0"/>
    <x v="4"/>
    <s v="shweta investments"/>
    <x v="3"/>
    <x v="1"/>
    <x v="19"/>
    <d v="2021-09-10T00:00:00"/>
    <d v="2021-09-10T00:00:00"/>
    <x v="1"/>
    <x v="1"/>
    <d v="2021-10-10T00:00:00"/>
    <n v="223916"/>
    <x v="1"/>
    <s v="A5"/>
    <x v="1"/>
    <s v="Not Verified"/>
    <n v="175000"/>
    <n v="0.15110000000000001"/>
    <n v="226.89"/>
    <n v="8.3799999999999999E-2"/>
    <n v="7200"/>
    <n v="43"/>
    <n v="8145"/>
  </r>
  <r>
    <n v="151587"/>
    <x v="16"/>
    <x v="0"/>
    <x v="3"/>
    <s v="Massachusetts Institute of Technology"/>
    <x v="2"/>
    <x v="1"/>
    <x v="61"/>
    <d v="2021-11-09T00:00:00"/>
    <d v="2021-11-09T00:00:00"/>
    <x v="1"/>
    <x v="1"/>
    <d v="2021-12-09T00:00:00"/>
    <n v="151580"/>
    <x v="1"/>
    <s v="B5"/>
    <x v="1"/>
    <s v="Not Verified"/>
    <n v="116000"/>
    <n v="0.13070000000000001"/>
    <n v="643.36"/>
    <n v="9.9599999999999994E-2"/>
    <n v="19950"/>
    <n v="16"/>
    <n v="22760"/>
  </r>
  <r>
    <n v="257019"/>
    <x v="32"/>
    <x v="0"/>
    <x v="8"/>
    <s v="Arts Based Elementary School"/>
    <x v="2"/>
    <x v="1"/>
    <x v="38"/>
    <d v="2021-05-10T00:00:00"/>
    <d v="2021-04-10T00:00:00"/>
    <x v="1"/>
    <x v="1"/>
    <d v="2021-05-10T00:00:00"/>
    <n v="257001"/>
    <x v="1"/>
    <s v="B2"/>
    <x v="1"/>
    <s v="Not Verified"/>
    <n v="34500"/>
    <n v="1.46E-2"/>
    <n v="160.78"/>
    <n v="9.7600000000000006E-2"/>
    <n v="5000"/>
    <n v="6"/>
    <n v="5718"/>
  </r>
  <r>
    <n v="210287"/>
    <x v="0"/>
    <x v="0"/>
    <x v="8"/>
    <s v="open text corp"/>
    <x v="2"/>
    <x v="1"/>
    <x v="19"/>
    <d v="2021-04-15T00:00:00"/>
    <d v="2021-01-11T00:00:00"/>
    <x v="1"/>
    <x v="1"/>
    <d v="2021-02-11T00:00:00"/>
    <n v="210254"/>
    <x v="1"/>
    <s v="B2"/>
    <x v="1"/>
    <s v="Not Verified"/>
    <n v="110000"/>
    <n v="0.16869999999999999"/>
    <n v="192.23"/>
    <n v="9.5100000000000004E-2"/>
    <n v="6000"/>
    <n v="30"/>
    <n v="6920"/>
  </r>
  <r>
    <n v="272266"/>
    <x v="1"/>
    <x v="0"/>
    <x v="5"/>
    <s v="Special Inspections"/>
    <x v="0"/>
    <x v="1"/>
    <x v="35"/>
    <d v="2021-03-11T00:00:00"/>
    <d v="2021-03-11T00:00:00"/>
    <x v="1"/>
    <x v="1"/>
    <d v="2021-04-11T00:00:00"/>
    <n v="272263"/>
    <x v="1"/>
    <s v="C3"/>
    <x v="1"/>
    <s v="Not Verified"/>
    <n v="125000"/>
    <n v="0.12939999999999999"/>
    <n v="396.63"/>
    <n v="0.1166"/>
    <n v="12000"/>
    <n v="38"/>
    <n v="14279"/>
  </r>
  <r>
    <n v="132172"/>
    <x v="26"/>
    <x v="0"/>
    <x v="0"/>
    <s v="SSE Inc"/>
    <x v="0"/>
    <x v="1"/>
    <x v="62"/>
    <d v="2021-02-10T00:00:00"/>
    <d v="2021-02-10T00:00:00"/>
    <x v="1"/>
    <x v="1"/>
    <d v="2021-03-10T00:00:00"/>
    <n v="132154"/>
    <x v="1"/>
    <s v="C1"/>
    <x v="1"/>
    <s v="Not Verified"/>
    <n v="87300"/>
    <n v="0.106"/>
    <n v="194.4"/>
    <n v="0.1028"/>
    <n v="6000"/>
    <n v="13"/>
    <n v="6940"/>
  </r>
  <r>
    <n v="169044"/>
    <x v="33"/>
    <x v="0"/>
    <x v="8"/>
    <s v="liberty denim inc"/>
    <x v="0"/>
    <x v="1"/>
    <x v="63"/>
    <d v="2021-12-10T00:00:00"/>
    <d v="2021-01-11T00:00:00"/>
    <x v="1"/>
    <x v="1"/>
    <d v="2021-02-11T00:00:00"/>
    <n v="153468"/>
    <x v="1"/>
    <s v="C3"/>
    <x v="1"/>
    <s v="Not Verified"/>
    <n v="52000"/>
    <n v="0.17560000000000001"/>
    <n v="604.88"/>
    <n v="0.1091"/>
    <n v="18500"/>
    <n v="23"/>
    <n v="21806"/>
  </r>
  <r>
    <n v="59006"/>
    <x v="2"/>
    <x v="0"/>
    <x v="4"/>
    <m/>
    <x v="0"/>
    <x v="1"/>
    <x v="52"/>
    <d v="2021-09-12T00:00:00"/>
    <d v="2021-10-12T00:00:00"/>
    <x v="1"/>
    <x v="1"/>
    <d v="2021-11-12T00:00:00"/>
    <n v="154254"/>
    <x v="1"/>
    <s v="C5"/>
    <x v="1"/>
    <s v="Not Verified"/>
    <n v="80800"/>
    <n v="0.1497"/>
    <n v="102.92"/>
    <n v="0.1426"/>
    <n v="3000"/>
    <n v="23"/>
    <n v="3705"/>
  </r>
  <r>
    <n v="230185"/>
    <x v="4"/>
    <x v="0"/>
    <x v="2"/>
    <s v="Blattner Brunner, Inc."/>
    <x v="0"/>
    <x v="1"/>
    <x v="19"/>
    <d v="2021-01-11T00:00:00"/>
    <d v="2021-02-11T00:00:00"/>
    <x v="1"/>
    <x v="1"/>
    <d v="2021-03-11T00:00:00"/>
    <n v="230155"/>
    <x v="1"/>
    <s v="C1"/>
    <x v="1"/>
    <s v="Not Verified"/>
    <n v="78000"/>
    <n v="0.16750000000000001"/>
    <n v="261.08"/>
    <n v="0.10780000000000001"/>
    <n v="8000"/>
    <n v="34"/>
    <n v="9399"/>
  </r>
  <r>
    <n v="130512"/>
    <x v="9"/>
    <x v="0"/>
    <x v="5"/>
    <s v="Toyota"/>
    <x v="0"/>
    <x v="1"/>
    <x v="62"/>
    <d v="2021-03-10T00:00:00"/>
    <d v="2021-05-09T00:00:00"/>
    <x v="1"/>
    <x v="1"/>
    <d v="2021-06-09T00:00:00"/>
    <n v="130019"/>
    <x v="1"/>
    <s v="C2"/>
    <x v="1"/>
    <s v="Not Verified"/>
    <n v="57000"/>
    <n v="7.22E-2"/>
    <n v="235.96"/>
    <n v="0.10589999999999999"/>
    <n v="7250"/>
    <n v="42"/>
    <n v="8193"/>
  </r>
  <r>
    <n v="230545"/>
    <x v="32"/>
    <x v="0"/>
    <x v="0"/>
    <s v="Advantec, Inc."/>
    <x v="0"/>
    <x v="1"/>
    <x v="19"/>
    <d v="2021-01-11T00:00:00"/>
    <d v="2021-12-10T00:00:00"/>
    <x v="1"/>
    <x v="1"/>
    <d v="2022-01-10T00:00:00"/>
    <n v="230528"/>
    <x v="1"/>
    <s v="C1"/>
    <x v="1"/>
    <s v="Not Verified"/>
    <n v="107000"/>
    <n v="0.16370000000000001"/>
    <n v="81.59"/>
    <n v="0.10780000000000001"/>
    <n v="2500"/>
    <n v="46"/>
    <n v="2959"/>
  </r>
  <r>
    <n v="153054"/>
    <x v="25"/>
    <x v="0"/>
    <x v="9"/>
    <s v="Criticalship, Inc"/>
    <x v="0"/>
    <x v="1"/>
    <x v="61"/>
    <d v="2021-08-09T00:00:00"/>
    <d v="2021-07-09T00:00:00"/>
    <x v="1"/>
    <x v="1"/>
    <d v="2021-08-09T00:00:00"/>
    <n v="152600"/>
    <x v="1"/>
    <s v="C3"/>
    <x v="1"/>
    <s v="Not Verified"/>
    <n v="66000"/>
    <n v="0.19819999999999999"/>
    <n v="192.09"/>
    <n v="0.1091"/>
    <n v="5875"/>
    <n v="25"/>
    <n v="6690"/>
  </r>
  <r>
    <n v="125897"/>
    <x v="25"/>
    <x v="0"/>
    <x v="8"/>
    <s v="Digiprotech Learning Systems"/>
    <x v="0"/>
    <x v="1"/>
    <x v="37"/>
    <d v="2021-11-15T00:00:00"/>
    <d v="2021-08-08T00:00:00"/>
    <x v="1"/>
    <x v="1"/>
    <d v="2021-09-08T00:00:00"/>
    <n v="124159"/>
    <x v="1"/>
    <s v="C4"/>
    <x v="1"/>
    <s v="Not Verified"/>
    <n v="88000"/>
    <n v="0.18"/>
    <n v="217.6"/>
    <n v="0.11219999999999999"/>
    <n v="6625"/>
    <n v="24"/>
    <n v="7174"/>
  </r>
  <r>
    <n v="221301"/>
    <x v="25"/>
    <x v="0"/>
    <x v="1"/>
    <s v="Eastern Vinyl &amp; Liner, Inc."/>
    <x v="4"/>
    <x v="1"/>
    <x v="19"/>
    <d v="2021-01-09T00:00:00"/>
    <d v="2021-01-09T00:00:00"/>
    <x v="1"/>
    <x v="1"/>
    <d v="2021-02-09T00:00:00"/>
    <n v="220027"/>
    <x v="1"/>
    <s v="D2"/>
    <x v="1"/>
    <s v="Not Verified"/>
    <n v="90000"/>
    <n v="0.13039999999999999"/>
    <n v="737.78"/>
    <n v="0.12670000000000001"/>
    <n v="22000"/>
    <n v="37"/>
    <n v="24252"/>
  </r>
  <r>
    <n v="259414"/>
    <x v="25"/>
    <x v="0"/>
    <x v="8"/>
    <s v="UJFT"/>
    <x v="4"/>
    <x v="1"/>
    <x v="38"/>
    <d v="2021-03-11T00:00:00"/>
    <d v="2021-03-11T00:00:00"/>
    <x v="1"/>
    <x v="1"/>
    <d v="2021-04-11T00:00:00"/>
    <n v="259403"/>
    <x v="1"/>
    <s v="D5"/>
    <x v="1"/>
    <s v="Not Verified"/>
    <n v="24000"/>
    <n v="0.219"/>
    <n v="135.61000000000001"/>
    <n v="0.13869999999999999"/>
    <n v="3975"/>
    <n v="4"/>
    <n v="4879"/>
  </r>
  <r>
    <n v="170929"/>
    <x v="8"/>
    <x v="0"/>
    <x v="1"/>
    <s v="SUNY Research Foundation"/>
    <x v="4"/>
    <x v="1"/>
    <x v="63"/>
    <d v="2021-12-12T00:00:00"/>
    <d v="2021-01-09T00:00:00"/>
    <x v="1"/>
    <x v="1"/>
    <d v="2021-02-09T00:00:00"/>
    <n v="170462"/>
    <x v="1"/>
    <s v="D3"/>
    <x v="1"/>
    <s v="Not Verified"/>
    <n v="52000"/>
    <n v="4.9799999999999997E-2"/>
    <n v="301.04000000000002"/>
    <n v="0.1249"/>
    <n v="9000"/>
    <n v="14"/>
    <n v="10043"/>
  </r>
  <r>
    <n v="271792"/>
    <x v="18"/>
    <x v="0"/>
    <x v="0"/>
    <s v="Presbyterian Church"/>
    <x v="4"/>
    <x v="1"/>
    <x v="35"/>
    <d v="2021-04-11T00:00:00"/>
    <d v="2021-04-11T00:00:00"/>
    <x v="1"/>
    <x v="1"/>
    <d v="2021-05-11T00:00:00"/>
    <n v="245550"/>
    <x v="1"/>
    <s v="D5"/>
    <x v="1"/>
    <s v="Not Verified"/>
    <n v="63000"/>
    <n v="0.17280000000000001"/>
    <n v="852.87"/>
    <n v="0.13869999999999999"/>
    <n v="25000"/>
    <n v="29"/>
    <n v="30913"/>
  </r>
  <r>
    <n v="282569"/>
    <x v="4"/>
    <x v="0"/>
    <x v="0"/>
    <s v="Wachovia Bank"/>
    <x v="4"/>
    <x v="1"/>
    <x v="35"/>
    <d v="2021-09-09T00:00:00"/>
    <d v="2021-08-09T00:00:00"/>
    <x v="1"/>
    <x v="1"/>
    <d v="2021-09-09T00:00:00"/>
    <n v="274158"/>
    <x v="1"/>
    <s v="D4"/>
    <x v="1"/>
    <s v="Not Verified"/>
    <n v="55000"/>
    <n v="0.14990000000000001"/>
    <n v="407.52"/>
    <n v="0.13550000000000001"/>
    <n v="12000"/>
    <n v="45"/>
    <n v="13861"/>
  </r>
  <r>
    <n v="180614"/>
    <x v="8"/>
    <x v="0"/>
    <x v="10"/>
    <s v="ANS Marketing LLC"/>
    <x v="1"/>
    <x v="1"/>
    <x v="63"/>
    <d v="2021-05-16T00:00:00"/>
    <d v="2021-12-10T00:00:00"/>
    <x v="1"/>
    <x v="1"/>
    <d v="2022-01-10T00:00:00"/>
    <n v="180561"/>
    <x v="1"/>
    <s v="E3"/>
    <x v="1"/>
    <s v="Not Verified"/>
    <n v="120000"/>
    <n v="0.12809999999999999"/>
    <n v="842.47"/>
    <n v="0.14069999999999999"/>
    <n v="24625"/>
    <n v="24"/>
    <n v="30329"/>
  </r>
  <r>
    <n v="254201"/>
    <x v="18"/>
    <x v="0"/>
    <x v="3"/>
    <s v="Township of West Milford"/>
    <x v="1"/>
    <x v="1"/>
    <x v="38"/>
    <d v="2021-06-14T00:00:00"/>
    <d v="2021-02-11T00:00:00"/>
    <x v="1"/>
    <x v="1"/>
    <d v="2021-03-11T00:00:00"/>
    <n v="254177"/>
    <x v="1"/>
    <s v="E3"/>
    <x v="1"/>
    <s v="Not Verified"/>
    <n v="104000"/>
    <n v="0.20119999999999999"/>
    <n v="587.82000000000005"/>
    <n v="0.1482"/>
    <n v="17000"/>
    <n v="25"/>
    <n v="21161"/>
  </r>
  <r>
    <n v="203367"/>
    <x v="18"/>
    <x v="0"/>
    <x v="0"/>
    <s v="Info Technologies"/>
    <x v="5"/>
    <x v="1"/>
    <x v="19"/>
    <d v="2021-01-11T00:00:00"/>
    <d v="2021-01-11T00:00:00"/>
    <x v="1"/>
    <x v="1"/>
    <d v="2021-02-11T00:00:00"/>
    <n v="203345"/>
    <x v="1"/>
    <s v="F2"/>
    <x v="1"/>
    <s v="Not Verified"/>
    <n v="120000"/>
    <n v="0.18079999999999999"/>
    <n v="876.83"/>
    <n v="0.1583"/>
    <n v="25000"/>
    <n v="30"/>
    <n v="31566"/>
  </r>
  <r>
    <n v="235704"/>
    <x v="19"/>
    <x v="0"/>
    <x v="4"/>
    <s v="Kaiser Permanente"/>
    <x v="1"/>
    <x v="1"/>
    <x v="19"/>
    <d v="2021-01-11T00:00:00"/>
    <d v="2021-01-11T00:00:00"/>
    <x v="1"/>
    <x v="1"/>
    <d v="2021-02-11T00:00:00"/>
    <n v="235682"/>
    <x v="1"/>
    <s v="E4"/>
    <x v="1"/>
    <s v="Not Verified"/>
    <n v="65000"/>
    <n v="0.2389"/>
    <n v="346.07"/>
    <n v="0.14879999999999999"/>
    <n v="10000"/>
    <n v="26"/>
    <n v="12454"/>
  </r>
  <r>
    <n v="211860"/>
    <x v="8"/>
    <x v="0"/>
    <x v="0"/>
    <m/>
    <x v="3"/>
    <x v="2"/>
    <x v="19"/>
    <d v="2021-11-12T00:00:00"/>
    <d v="2021-01-11T00:00:00"/>
    <x v="1"/>
    <x v="1"/>
    <d v="2021-02-11T00:00:00"/>
    <n v="211817"/>
    <x v="1"/>
    <s v="A5"/>
    <x v="1"/>
    <s v="Not Verified"/>
    <n v="75000"/>
    <n v="6.0600000000000001E-2"/>
    <n v="236.34"/>
    <n v="8.3799999999999999E-2"/>
    <n v="7500"/>
    <n v="9"/>
    <n v="8508"/>
  </r>
  <r>
    <n v="169354"/>
    <x v="38"/>
    <x v="0"/>
    <x v="6"/>
    <s v="Warren Truck &amp; Trailer"/>
    <x v="2"/>
    <x v="2"/>
    <x v="63"/>
    <d v="2021-02-09T00:00:00"/>
    <d v="2021-02-09T00:00:00"/>
    <x v="1"/>
    <x v="1"/>
    <d v="2021-03-09T00:00:00"/>
    <n v="169334"/>
    <x v="1"/>
    <s v="B3"/>
    <x v="1"/>
    <s v="Not Verified"/>
    <n v="42000"/>
    <n v="0.16089999999999999"/>
    <n v="172.55"/>
    <n v="9.3299999999999994E-2"/>
    <n v="5400"/>
    <n v="12"/>
    <n v="5894"/>
  </r>
  <r>
    <n v="139657"/>
    <x v="35"/>
    <x v="0"/>
    <x v="6"/>
    <s v="The PrivateBank"/>
    <x v="2"/>
    <x v="2"/>
    <x v="62"/>
    <d v="2021-07-13T00:00:00"/>
    <d v="2021-11-10T00:00:00"/>
    <x v="1"/>
    <x v="1"/>
    <d v="2021-12-10T00:00:00"/>
    <n v="139245"/>
    <x v="1"/>
    <s v="B5"/>
    <x v="1"/>
    <s v="Not Verified"/>
    <n v="32000"/>
    <n v="1.1299999999999999E-2"/>
    <n v="38.700000000000003"/>
    <n v="9.9599999999999994E-2"/>
    <n v="1200"/>
    <n v="7"/>
    <n v="1393"/>
  </r>
  <r>
    <n v="197558"/>
    <x v="19"/>
    <x v="0"/>
    <x v="3"/>
    <s v="Automatic Data Processing Inc."/>
    <x v="3"/>
    <x v="0"/>
    <x v="19"/>
    <d v="2021-01-11T00:00:00"/>
    <d v="2021-01-11T00:00:00"/>
    <x v="1"/>
    <x v="1"/>
    <d v="2021-02-11T00:00:00"/>
    <n v="164764"/>
    <x v="1"/>
    <s v="A4"/>
    <x v="1"/>
    <s v="Not Verified"/>
    <n v="40000"/>
    <n v="0.1668"/>
    <n v="83.92"/>
    <n v="8.0699999999999994E-2"/>
    <n v="2675"/>
    <n v="25"/>
    <n v="3021"/>
  </r>
  <r>
    <n v="155780"/>
    <x v="29"/>
    <x v="0"/>
    <x v="8"/>
    <s v="O'Charleys"/>
    <x v="3"/>
    <x v="0"/>
    <x v="61"/>
    <d v="2021-01-09T00:00:00"/>
    <d v="2021-01-09T00:00:00"/>
    <x v="1"/>
    <x v="1"/>
    <d v="2021-02-09T00:00:00"/>
    <n v="155777"/>
    <x v="1"/>
    <s v="A3"/>
    <x v="1"/>
    <s v="Not Verified"/>
    <n v="20000"/>
    <n v="0.1026"/>
    <n v="149.87"/>
    <n v="7.7499999999999999E-2"/>
    <n v="4800"/>
    <n v="9"/>
    <n v="5162"/>
  </r>
  <r>
    <n v="244261"/>
    <x v="2"/>
    <x v="0"/>
    <x v="0"/>
    <s v="Estancia Churrascaria"/>
    <x v="3"/>
    <x v="0"/>
    <x v="19"/>
    <d v="2021-02-11T00:00:00"/>
    <d v="2021-02-11T00:00:00"/>
    <x v="1"/>
    <x v="1"/>
    <d v="2021-03-11T00:00:00"/>
    <n v="183323"/>
    <x v="1"/>
    <s v="A3"/>
    <x v="1"/>
    <s v="Not Verified"/>
    <n v="19000"/>
    <n v="6.3200000000000006E-2"/>
    <n v="90.88"/>
    <n v="0.08"/>
    <n v="2900"/>
    <n v="12"/>
    <n v="3272"/>
  </r>
  <r>
    <n v="238612"/>
    <x v="8"/>
    <x v="0"/>
    <x v="0"/>
    <s v="Rochester Institute of Technology"/>
    <x v="3"/>
    <x v="0"/>
    <x v="19"/>
    <d v="2021-06-10T00:00:00"/>
    <d v="2021-06-10T00:00:00"/>
    <x v="1"/>
    <x v="1"/>
    <d v="2021-07-10T00:00:00"/>
    <n v="238594"/>
    <x v="1"/>
    <s v="A4"/>
    <x v="1"/>
    <s v="Not Verified"/>
    <n v="30000"/>
    <n v="3.6799999999999999E-2"/>
    <n v="62.74"/>
    <n v="8.0699999999999994E-2"/>
    <n v="2000"/>
    <n v="2"/>
    <n v="2240"/>
  </r>
  <r>
    <n v="137965"/>
    <x v="8"/>
    <x v="0"/>
    <x v="0"/>
    <s v="LocaModa"/>
    <x v="3"/>
    <x v="0"/>
    <x v="62"/>
    <d v="2021-01-11T00:00:00"/>
    <d v="2021-02-10T00:00:00"/>
    <x v="1"/>
    <x v="1"/>
    <d v="2021-03-10T00:00:00"/>
    <n v="137952"/>
    <x v="1"/>
    <s v="A5"/>
    <x v="1"/>
    <s v="Not Verified"/>
    <n v="105000"/>
    <n v="9.7100000000000006E-2"/>
    <n v="252.1"/>
    <n v="8.3799999999999999E-2"/>
    <n v="8000"/>
    <n v="12"/>
    <n v="9014"/>
  </r>
  <r>
    <n v="188937"/>
    <x v="3"/>
    <x v="0"/>
    <x v="4"/>
    <m/>
    <x v="3"/>
    <x v="0"/>
    <x v="63"/>
    <d v="2021-02-11T00:00:00"/>
    <d v="2021-04-08T00:00:00"/>
    <x v="1"/>
    <x v="1"/>
    <d v="2021-05-08T00:00:00"/>
    <n v="129893"/>
    <x v="1"/>
    <s v="A4"/>
    <x v="1"/>
    <s v="Not Verified"/>
    <n v="54000"/>
    <n v="0.10440000000000001"/>
    <n v="250.95"/>
    <n v="8.0699999999999994E-2"/>
    <n v="8000"/>
    <n v="42"/>
    <n v="8111"/>
  </r>
  <r>
    <n v="243280"/>
    <x v="2"/>
    <x v="0"/>
    <x v="0"/>
    <s v="Corsicana ISD"/>
    <x v="3"/>
    <x v="0"/>
    <x v="38"/>
    <d v="2021-03-12T00:00:00"/>
    <d v="2021-03-09T00:00:00"/>
    <x v="1"/>
    <x v="1"/>
    <d v="2021-04-09T00:00:00"/>
    <n v="243033"/>
    <x v="1"/>
    <s v="A5"/>
    <x v="1"/>
    <s v="Not Verified"/>
    <n v="39000"/>
    <n v="0.112"/>
    <n v="189.77"/>
    <n v="8.6300000000000002E-2"/>
    <n v="6000"/>
    <n v="23"/>
    <n v="6374"/>
  </r>
  <r>
    <n v="275880"/>
    <x v="2"/>
    <x v="0"/>
    <x v="6"/>
    <s v="Andrew Corporation"/>
    <x v="2"/>
    <x v="0"/>
    <x v="35"/>
    <d v="2021-03-11T00:00:00"/>
    <d v="2021-03-11T00:00:00"/>
    <x v="1"/>
    <x v="1"/>
    <d v="2021-04-11T00:00:00"/>
    <n v="275756"/>
    <x v="1"/>
    <s v="B1"/>
    <x v="1"/>
    <s v="Not Verified"/>
    <n v="65000"/>
    <n v="8.8599999999999998E-2"/>
    <n v="409.73"/>
    <n v="9.4500000000000001E-2"/>
    <n v="12800"/>
    <n v="13"/>
    <n v="14750"/>
  </r>
  <r>
    <n v="267686"/>
    <x v="8"/>
    <x v="0"/>
    <x v="6"/>
    <s v="Washington Post"/>
    <x v="2"/>
    <x v="0"/>
    <x v="35"/>
    <d v="2021-03-09T00:00:00"/>
    <d v="2021-03-09T00:00:00"/>
    <x v="1"/>
    <x v="1"/>
    <d v="2021-04-09T00:00:00"/>
    <n v="189345"/>
    <x v="1"/>
    <s v="B1"/>
    <x v="1"/>
    <s v="Not Verified"/>
    <n v="65000"/>
    <n v="0.1113"/>
    <n v="150.44999999999999"/>
    <n v="9.4500000000000001E-2"/>
    <n v="4700"/>
    <n v="11"/>
    <n v="5084"/>
  </r>
  <r>
    <n v="157768"/>
    <x v="2"/>
    <x v="0"/>
    <x v="6"/>
    <s v="Houston Independant School District"/>
    <x v="2"/>
    <x v="0"/>
    <x v="63"/>
    <d v="2021-02-11T00:00:00"/>
    <d v="2021-12-10T00:00:00"/>
    <x v="1"/>
    <x v="1"/>
    <d v="2022-01-10T00:00:00"/>
    <n v="157765"/>
    <x v="1"/>
    <s v="B1"/>
    <x v="1"/>
    <s v="Not Verified"/>
    <n v="44000"/>
    <n v="0.18709999999999999"/>
    <n v="126.65"/>
    <n v="8.6999999999999994E-2"/>
    <n v="4000"/>
    <n v="37"/>
    <n v="4559"/>
  </r>
  <r>
    <n v="238360"/>
    <x v="20"/>
    <x v="0"/>
    <x v="6"/>
    <s v="Scottsdale Healthcare"/>
    <x v="2"/>
    <x v="0"/>
    <x v="38"/>
    <d v="2021-03-11T00:00:00"/>
    <d v="2021-03-11T00:00:00"/>
    <x v="1"/>
    <x v="1"/>
    <d v="2021-04-11T00:00:00"/>
    <n v="229894"/>
    <x v="1"/>
    <s v="B3"/>
    <x v="1"/>
    <s v="Not Verified"/>
    <n v="25000"/>
    <n v="0.16750000000000001"/>
    <n v="386.25"/>
    <n v="9.8299999999999998E-2"/>
    <n v="12000"/>
    <n v="8"/>
    <n v="13924"/>
  </r>
  <r>
    <n v="258521"/>
    <x v="23"/>
    <x v="0"/>
    <x v="6"/>
    <s v="Igor Tsuber"/>
    <x v="2"/>
    <x v="0"/>
    <x v="38"/>
    <d v="2021-02-11T00:00:00"/>
    <d v="2021-03-11T00:00:00"/>
    <x v="1"/>
    <x v="1"/>
    <d v="2021-04-11T00:00:00"/>
    <n v="258200"/>
    <x v="1"/>
    <s v="B4"/>
    <x v="1"/>
    <s v="Not Verified"/>
    <n v="48000"/>
    <n v="0.1263"/>
    <n v="233.65"/>
    <n v="0.10390000000000001"/>
    <n v="7200"/>
    <n v="9"/>
    <n v="8423"/>
  </r>
  <r>
    <n v="215897"/>
    <x v="18"/>
    <x v="0"/>
    <x v="8"/>
    <s v="Morgelt Corporation"/>
    <x v="2"/>
    <x v="0"/>
    <x v="19"/>
    <d v="2021-02-10T00:00:00"/>
    <d v="2021-03-10T00:00:00"/>
    <x v="1"/>
    <x v="1"/>
    <d v="2021-04-10T00:00:00"/>
    <n v="215882"/>
    <x v="1"/>
    <s v="B1"/>
    <x v="1"/>
    <s v="Not Verified"/>
    <n v="165000"/>
    <n v="3.3E-3"/>
    <n v="318.93"/>
    <n v="9.1999999999999998E-2"/>
    <n v="10000"/>
    <n v="10"/>
    <n v="11325"/>
  </r>
  <r>
    <n v="248927"/>
    <x v="37"/>
    <x v="0"/>
    <x v="6"/>
    <s v="Beaverton School District"/>
    <x v="2"/>
    <x v="0"/>
    <x v="38"/>
    <d v="2021-08-08T00:00:00"/>
    <d v="2021-09-08T00:00:00"/>
    <x v="1"/>
    <x v="1"/>
    <d v="2021-10-08T00:00:00"/>
    <n v="241834"/>
    <x v="1"/>
    <s v="B3"/>
    <x v="1"/>
    <s v="Not Verified"/>
    <n v="40000"/>
    <n v="0.16170000000000001"/>
    <n v="193.83"/>
    <n v="0.1008"/>
    <n v="6000"/>
    <n v="9"/>
    <n v="6191"/>
  </r>
  <r>
    <n v="262618"/>
    <x v="1"/>
    <x v="0"/>
    <x v="3"/>
    <s v="self"/>
    <x v="2"/>
    <x v="0"/>
    <x v="38"/>
    <d v="2021-05-16T00:00:00"/>
    <d v="2021-03-11T00:00:00"/>
    <x v="1"/>
    <x v="1"/>
    <d v="2021-04-11T00:00:00"/>
    <n v="249263"/>
    <x v="1"/>
    <s v="B1"/>
    <x v="1"/>
    <s v="Not Verified"/>
    <n v="135000"/>
    <n v="0.1118"/>
    <n v="456.94"/>
    <n v="9.4500000000000001E-2"/>
    <n v="14275"/>
    <n v="20"/>
    <n v="16450"/>
  </r>
  <r>
    <n v="120374"/>
    <x v="8"/>
    <x v="0"/>
    <x v="0"/>
    <s v="North Greenwich Financial LLC"/>
    <x v="2"/>
    <x v="0"/>
    <x v="39"/>
    <d v="2021-08-10T00:00:00"/>
    <d v="2021-08-10T00:00:00"/>
    <x v="1"/>
    <x v="1"/>
    <d v="2021-09-10T00:00:00"/>
    <n v="119635"/>
    <x v="1"/>
    <s v="B1"/>
    <x v="1"/>
    <s v="Not Verified"/>
    <n v="70000"/>
    <n v="6.0699999999999997E-2"/>
    <n v="63.32"/>
    <n v="8.6999999999999994E-2"/>
    <n v="2000"/>
    <n v="17"/>
    <n v="2279"/>
  </r>
  <r>
    <n v="282347"/>
    <x v="5"/>
    <x v="0"/>
    <x v="4"/>
    <s v="The Sagemont School"/>
    <x v="2"/>
    <x v="0"/>
    <x v="35"/>
    <d v="2021-02-09T00:00:00"/>
    <d v="2021-02-09T00:00:00"/>
    <x v="1"/>
    <x v="1"/>
    <d v="2021-03-09T00:00:00"/>
    <n v="282322"/>
    <x v="1"/>
    <s v="B1"/>
    <x v="1"/>
    <s v="Not Verified"/>
    <n v="40000"/>
    <n v="5.9700000000000003E-2"/>
    <n v="160.05000000000001"/>
    <n v="9.4500000000000001E-2"/>
    <n v="5000"/>
    <n v="18"/>
    <n v="5274"/>
  </r>
  <r>
    <n v="277628"/>
    <x v="20"/>
    <x v="0"/>
    <x v="0"/>
    <s v="Cucina Tagliani"/>
    <x v="2"/>
    <x v="0"/>
    <x v="35"/>
    <d v="2021-03-11T00:00:00"/>
    <d v="2021-03-11T00:00:00"/>
    <x v="1"/>
    <x v="1"/>
    <d v="2021-04-11T00:00:00"/>
    <n v="277602"/>
    <x v="1"/>
    <s v="B4"/>
    <x v="1"/>
    <s v="Not Verified"/>
    <n v="30000"/>
    <n v="0.21279999999999999"/>
    <n v="464.05"/>
    <n v="0.10390000000000001"/>
    <n v="14300"/>
    <n v="14"/>
    <n v="16729"/>
  </r>
  <r>
    <n v="260801"/>
    <x v="9"/>
    <x v="0"/>
    <x v="0"/>
    <s v="STS Travel"/>
    <x v="2"/>
    <x v="0"/>
    <x v="38"/>
    <d v="2021-04-10T00:00:00"/>
    <d v="2021-04-10T00:00:00"/>
    <x v="1"/>
    <x v="1"/>
    <d v="2021-05-10T00:00:00"/>
    <n v="259781"/>
    <x v="1"/>
    <s v="B1"/>
    <x v="1"/>
    <s v="Not Verified"/>
    <n v="65000"/>
    <n v="0.1169"/>
    <n v="320.10000000000002"/>
    <n v="9.4500000000000001E-2"/>
    <n v="10000"/>
    <n v="18"/>
    <n v="11363"/>
  </r>
  <r>
    <n v="270712"/>
    <x v="0"/>
    <x v="0"/>
    <x v="0"/>
    <s v="ACS"/>
    <x v="2"/>
    <x v="0"/>
    <x v="35"/>
    <d v="2021-04-11T00:00:00"/>
    <d v="2021-10-08T00:00:00"/>
    <x v="1"/>
    <x v="1"/>
    <d v="2021-11-08T00:00:00"/>
    <n v="270704"/>
    <x v="1"/>
    <s v="B2"/>
    <x v="1"/>
    <s v="Not Verified"/>
    <n v="90000"/>
    <n v="0.1232"/>
    <n v="241.16"/>
    <n v="9.7600000000000006E-2"/>
    <n v="7500"/>
    <n v="33"/>
    <n v="7896"/>
  </r>
  <r>
    <n v="255150"/>
    <x v="8"/>
    <x v="0"/>
    <x v="6"/>
    <s v="Goldman Sachs Group"/>
    <x v="0"/>
    <x v="0"/>
    <x v="38"/>
    <d v="2021-02-11T00:00:00"/>
    <d v="2021-02-11T00:00:00"/>
    <x v="1"/>
    <x v="1"/>
    <d v="2021-03-11T00:00:00"/>
    <n v="255095"/>
    <x v="1"/>
    <s v="C3"/>
    <x v="1"/>
    <s v="Not Verified"/>
    <n v="100000"/>
    <n v="0.1888"/>
    <n v="826.31"/>
    <n v="0.1166"/>
    <n v="25000"/>
    <n v="17"/>
    <n v="29747"/>
  </r>
  <r>
    <n v="210884"/>
    <x v="8"/>
    <x v="0"/>
    <x v="4"/>
    <s v="The College of Saint Rose"/>
    <x v="0"/>
    <x v="0"/>
    <x v="19"/>
    <d v="2021-04-16T00:00:00"/>
    <d v="2021-01-11T00:00:00"/>
    <x v="1"/>
    <x v="1"/>
    <d v="2021-02-11T00:00:00"/>
    <n v="210855"/>
    <x v="1"/>
    <s v="C1"/>
    <x v="1"/>
    <s v="Not Verified"/>
    <n v="36500"/>
    <n v="7.7600000000000002E-2"/>
    <n v="228.45"/>
    <n v="0.10780000000000001"/>
    <n v="7000"/>
    <n v="5"/>
    <n v="8224"/>
  </r>
  <r>
    <n v="213551"/>
    <x v="9"/>
    <x v="0"/>
    <x v="4"/>
    <s v="Intelligent Decisions Inc."/>
    <x v="0"/>
    <x v="0"/>
    <x v="19"/>
    <d v="2021-01-11T00:00:00"/>
    <d v="2021-01-11T00:00:00"/>
    <x v="1"/>
    <x v="1"/>
    <d v="2021-02-11T00:00:00"/>
    <n v="213530"/>
    <x v="1"/>
    <s v="C3"/>
    <x v="1"/>
    <s v="Not Verified"/>
    <n v="72000"/>
    <n v="0.14649999999999999"/>
    <n v="247"/>
    <n v="0.11409999999999999"/>
    <n v="7500"/>
    <n v="10"/>
    <n v="8892"/>
  </r>
  <r>
    <n v="183801"/>
    <x v="21"/>
    <x v="0"/>
    <x v="4"/>
    <s v="Cyber resource group inc"/>
    <x v="0"/>
    <x v="0"/>
    <x v="63"/>
    <d v="2021-11-15T00:00:00"/>
    <d v="2021-12-10T00:00:00"/>
    <x v="1"/>
    <x v="1"/>
    <d v="2022-01-10T00:00:00"/>
    <n v="179703"/>
    <x v="1"/>
    <s v="C3"/>
    <x v="1"/>
    <s v="Not Verified"/>
    <n v="111000"/>
    <n v="0.1086"/>
    <n v="505.16"/>
    <n v="0.1091"/>
    <n v="15450"/>
    <n v="10"/>
    <n v="18186"/>
  </r>
  <r>
    <n v="217788"/>
    <x v="13"/>
    <x v="0"/>
    <x v="4"/>
    <s v="Washington State Employment Security"/>
    <x v="0"/>
    <x v="0"/>
    <x v="19"/>
    <d v="2021-02-13T00:00:00"/>
    <d v="2021-01-11T00:00:00"/>
    <x v="1"/>
    <x v="1"/>
    <d v="2021-02-11T00:00:00"/>
    <n v="215783"/>
    <x v="1"/>
    <s v="C4"/>
    <x v="1"/>
    <s v="Not Verified"/>
    <n v="62000"/>
    <n v="0.2009"/>
    <n v="307.66000000000003"/>
    <n v="0.1172"/>
    <n v="9300"/>
    <n v="29"/>
    <n v="11075"/>
  </r>
  <r>
    <n v="229565"/>
    <x v="7"/>
    <x v="0"/>
    <x v="9"/>
    <s v="AFLAC"/>
    <x v="0"/>
    <x v="0"/>
    <x v="19"/>
    <d v="2021-06-15T00:00:00"/>
    <d v="2021-02-11T00:00:00"/>
    <x v="1"/>
    <x v="1"/>
    <d v="2021-03-11T00:00:00"/>
    <n v="229463"/>
    <x v="1"/>
    <s v="C1"/>
    <x v="1"/>
    <s v="Not Verified"/>
    <n v="69500"/>
    <n v="0.1651"/>
    <n v="228.45"/>
    <n v="0.10780000000000001"/>
    <n v="7000"/>
    <n v="12"/>
    <n v="8224"/>
  </r>
  <r>
    <n v="154286"/>
    <x v="13"/>
    <x v="0"/>
    <x v="0"/>
    <s v="Pioneer Property Group"/>
    <x v="0"/>
    <x v="0"/>
    <x v="61"/>
    <d v="2021-02-11T00:00:00"/>
    <d v="2021-03-11T00:00:00"/>
    <x v="1"/>
    <x v="1"/>
    <d v="2021-04-11T00:00:00"/>
    <n v="154264"/>
    <x v="1"/>
    <s v="C1"/>
    <x v="1"/>
    <s v="Not Verified"/>
    <n v="88000"/>
    <n v="0.1195"/>
    <n v="485.99"/>
    <n v="0.1028"/>
    <n v="15000"/>
    <n v="6"/>
    <n v="17586"/>
  </r>
  <r>
    <n v="280623"/>
    <x v="25"/>
    <x v="0"/>
    <x v="0"/>
    <m/>
    <x v="0"/>
    <x v="0"/>
    <x v="35"/>
    <d v="2021-01-10T00:00:00"/>
    <d v="2021-01-10T00:00:00"/>
    <x v="1"/>
    <x v="1"/>
    <d v="2021-02-10T00:00:00"/>
    <n v="280612"/>
    <x v="1"/>
    <s v="C2"/>
    <x v="1"/>
    <s v="Not Verified"/>
    <n v="84000"/>
    <n v="0.10489999999999999"/>
    <n v="493.5"/>
    <n v="0.1134"/>
    <n v="15000"/>
    <n v="26"/>
    <n v="16909"/>
  </r>
  <r>
    <n v="158289"/>
    <x v="8"/>
    <x v="0"/>
    <x v="0"/>
    <s v="Snelson Co. inc"/>
    <x v="0"/>
    <x v="0"/>
    <x v="63"/>
    <d v="2021-04-16T00:00:00"/>
    <d v="2021-12-10T00:00:00"/>
    <x v="1"/>
    <x v="1"/>
    <d v="2022-01-10T00:00:00"/>
    <n v="158286"/>
    <x v="1"/>
    <s v="C3"/>
    <x v="1"/>
    <s v="Not Verified"/>
    <n v="80000"/>
    <n v="0.17169999999999999"/>
    <n v="294.27"/>
    <n v="0.1091"/>
    <n v="9000"/>
    <n v="16"/>
    <n v="10594"/>
  </r>
  <r>
    <n v="131618"/>
    <x v="20"/>
    <x v="0"/>
    <x v="0"/>
    <m/>
    <x v="0"/>
    <x v="0"/>
    <x v="62"/>
    <d v="2021-03-13T00:00:00"/>
    <d v="2021-10-10T00:00:00"/>
    <x v="1"/>
    <x v="1"/>
    <d v="2021-11-10T00:00:00"/>
    <n v="131612"/>
    <x v="1"/>
    <s v="C4"/>
    <x v="1"/>
    <s v="Not Verified"/>
    <n v="32400"/>
    <n v="0.2215"/>
    <n v="295.58999999999997"/>
    <n v="0.11219999999999999"/>
    <n v="9000"/>
    <n v="21"/>
    <n v="10641"/>
  </r>
  <r>
    <n v="253227"/>
    <x v="23"/>
    <x v="0"/>
    <x v="0"/>
    <s v="Whole Foods Market"/>
    <x v="0"/>
    <x v="0"/>
    <x v="38"/>
    <d v="2021-08-15T00:00:00"/>
    <d v="2021-02-11T00:00:00"/>
    <x v="1"/>
    <x v="1"/>
    <d v="2021-03-11T00:00:00"/>
    <n v="253223"/>
    <x v="1"/>
    <s v="C5"/>
    <x v="1"/>
    <s v="Not Verified"/>
    <n v="19000"/>
    <n v="0.24"/>
    <n v="25.02"/>
    <n v="0.1229"/>
    <n v="750"/>
    <n v="8"/>
    <n v="900"/>
  </r>
  <r>
    <n v="141676"/>
    <x v="16"/>
    <x v="0"/>
    <x v="0"/>
    <s v="First Financial Trust"/>
    <x v="0"/>
    <x v="0"/>
    <x v="62"/>
    <d v="2021-09-15T00:00:00"/>
    <d v="2021-12-08T00:00:00"/>
    <x v="1"/>
    <x v="1"/>
    <d v="2022-01-08T00:00:00"/>
    <n v="141648"/>
    <x v="1"/>
    <s v="C5"/>
    <x v="1"/>
    <s v="Not Verified"/>
    <n v="45000"/>
    <n v="0.17760000000000001"/>
    <n v="205.4"/>
    <n v="0.1154"/>
    <n v="6225"/>
    <n v="15"/>
    <n v="6890"/>
  </r>
  <r>
    <n v="173981"/>
    <x v="13"/>
    <x v="0"/>
    <x v="3"/>
    <s v="HERTZ EQUIPMENT RENTAL"/>
    <x v="0"/>
    <x v="0"/>
    <x v="63"/>
    <d v="2021-07-14T00:00:00"/>
    <d v="2021-04-10T00:00:00"/>
    <x v="1"/>
    <x v="1"/>
    <d v="2021-05-10T00:00:00"/>
    <n v="173944"/>
    <x v="1"/>
    <s v="C1"/>
    <x v="1"/>
    <s v="Not Verified"/>
    <n v="75000"/>
    <n v="9.7000000000000003E-2"/>
    <n v="103.68"/>
    <n v="0.1028"/>
    <n v="3200"/>
    <n v="33"/>
    <n v="3701"/>
  </r>
  <r>
    <n v="177259"/>
    <x v="13"/>
    <x v="0"/>
    <x v="4"/>
    <s v="University of Dreams"/>
    <x v="0"/>
    <x v="0"/>
    <x v="63"/>
    <d v="2021-01-09T00:00:00"/>
    <d v="2021-01-09T00:00:00"/>
    <x v="1"/>
    <x v="1"/>
    <d v="2021-02-09T00:00:00"/>
    <n v="154006"/>
    <x v="1"/>
    <s v="C3"/>
    <x v="1"/>
    <s v="Not Verified"/>
    <n v="75000"/>
    <n v="0.10340000000000001"/>
    <n v="586.9"/>
    <n v="0.1091"/>
    <n v="17950"/>
    <n v="14"/>
    <n v="19761"/>
  </r>
  <r>
    <n v="164741"/>
    <x v="8"/>
    <x v="0"/>
    <x v="0"/>
    <s v="Sterne Agee"/>
    <x v="0"/>
    <x v="0"/>
    <x v="63"/>
    <d v="2021-12-10T00:00:00"/>
    <d v="2021-12-10T00:00:00"/>
    <x v="1"/>
    <x v="1"/>
    <d v="2022-01-10T00:00:00"/>
    <n v="164738"/>
    <x v="1"/>
    <s v="C3"/>
    <x v="1"/>
    <s v="Not Verified"/>
    <n v="200000"/>
    <n v="0.107"/>
    <n v="523.14"/>
    <n v="0.1091"/>
    <n v="16000"/>
    <n v="33"/>
    <n v="18833"/>
  </r>
  <r>
    <n v="163627"/>
    <x v="13"/>
    <x v="0"/>
    <x v="4"/>
    <s v="Washington State Employment Security Department"/>
    <x v="0"/>
    <x v="0"/>
    <x v="63"/>
    <d v="2021-02-13T00:00:00"/>
    <d v="2021-12-10T00:00:00"/>
    <x v="1"/>
    <x v="1"/>
    <d v="2022-01-10T00:00:00"/>
    <n v="163621"/>
    <x v="1"/>
    <s v="C2"/>
    <x v="1"/>
    <s v="Not Verified"/>
    <n v="62000"/>
    <n v="0.17810000000000001"/>
    <n v="130.18"/>
    <n v="0.10589999999999999"/>
    <n v="4000"/>
    <n v="30"/>
    <n v="4686"/>
  </r>
  <r>
    <n v="254762"/>
    <x v="23"/>
    <x v="0"/>
    <x v="0"/>
    <s v="PhilCorr L.L.C"/>
    <x v="0"/>
    <x v="0"/>
    <x v="38"/>
    <d v="2021-05-16T00:00:00"/>
    <d v="2021-01-09T00:00:00"/>
    <x v="1"/>
    <x v="1"/>
    <d v="2021-02-09T00:00:00"/>
    <n v="254752"/>
    <x v="1"/>
    <s v="C2"/>
    <x v="1"/>
    <s v="Not Verified"/>
    <n v="37000"/>
    <n v="0.24310000000000001"/>
    <n v="236.88"/>
    <n v="0.1134"/>
    <n v="7200"/>
    <n v="30"/>
    <n v="7714"/>
  </r>
  <r>
    <n v="191006"/>
    <x v="14"/>
    <x v="0"/>
    <x v="0"/>
    <s v="SNHU"/>
    <x v="0"/>
    <x v="0"/>
    <x v="63"/>
    <d v="2021-12-10T00:00:00"/>
    <d v="2021-01-11T00:00:00"/>
    <x v="1"/>
    <x v="1"/>
    <d v="2021-02-11T00:00:00"/>
    <n v="191003"/>
    <x v="1"/>
    <s v="C2"/>
    <x v="1"/>
    <s v="Not Verified"/>
    <n v="39975"/>
    <n v="0.121"/>
    <n v="244.09"/>
    <n v="0.10589999999999999"/>
    <n v="7500"/>
    <n v="11"/>
    <n v="8802"/>
  </r>
  <r>
    <n v="201909"/>
    <x v="21"/>
    <x v="0"/>
    <x v="4"/>
    <s v="Cyber resource group inc"/>
    <x v="4"/>
    <x v="0"/>
    <x v="19"/>
    <d v="2021-11-15T00:00:00"/>
    <d v="2021-01-11T00:00:00"/>
    <x v="1"/>
    <x v="1"/>
    <d v="2021-02-11T00:00:00"/>
    <n v="201801"/>
    <x v="1"/>
    <s v="D1"/>
    <x v="1"/>
    <s v="Not Verified"/>
    <n v="133000"/>
    <n v="0.13420000000000001"/>
    <n v="667.74"/>
    <n v="0.1236"/>
    <n v="20000"/>
    <n v="10"/>
    <n v="24038"/>
  </r>
  <r>
    <n v="69924"/>
    <x v="1"/>
    <x v="0"/>
    <x v="4"/>
    <s v="GAP"/>
    <x v="4"/>
    <x v="0"/>
    <x v="35"/>
    <d v="2021-02-16T00:00:00"/>
    <d v="2021-04-11T00:00:00"/>
    <x v="1"/>
    <x v="1"/>
    <d v="2021-05-11T00:00:00"/>
    <n v="274280"/>
    <x v="1"/>
    <s v="D4"/>
    <x v="1"/>
    <s v="Not Verified"/>
    <n v="100000"/>
    <n v="7.9399999999999998E-2"/>
    <n v="339.6"/>
    <n v="0.13550000000000001"/>
    <n v="10000"/>
    <n v="14"/>
    <n v="12225"/>
  </r>
  <r>
    <n v="246553"/>
    <x v="2"/>
    <x v="0"/>
    <x v="8"/>
    <s v="Collegiate Development Services"/>
    <x v="4"/>
    <x v="0"/>
    <x v="38"/>
    <d v="2021-09-10T00:00:00"/>
    <d v="2021-09-10T00:00:00"/>
    <x v="1"/>
    <x v="1"/>
    <d v="2021-10-10T00:00:00"/>
    <n v="243996"/>
    <x v="1"/>
    <s v="D3"/>
    <x v="1"/>
    <s v="Not Verified"/>
    <n v="49200"/>
    <n v="7.3700000000000002E-2"/>
    <n v="307.67"/>
    <n v="0.13239999999999999"/>
    <n v="9100"/>
    <n v="26"/>
    <n v="11026"/>
  </r>
  <r>
    <n v="186840"/>
    <x v="8"/>
    <x v="0"/>
    <x v="7"/>
    <s v="CERTPOINT Systems"/>
    <x v="1"/>
    <x v="0"/>
    <x v="63"/>
    <d v="2021-12-10T00:00:00"/>
    <d v="2021-12-10T00:00:00"/>
    <x v="1"/>
    <x v="1"/>
    <d v="2022-01-10T00:00:00"/>
    <n v="186773"/>
    <x v="1"/>
    <s v="E4"/>
    <x v="1"/>
    <s v="Not Verified"/>
    <n v="83000"/>
    <n v="0.1605"/>
    <n v="687.25"/>
    <n v="0.14380000000000001"/>
    <n v="20000"/>
    <n v="14"/>
    <n v="24741"/>
  </r>
  <r>
    <n v="122718"/>
    <x v="8"/>
    <x v="0"/>
    <x v="6"/>
    <s v="Goldman Sachs &amp; Co."/>
    <x v="5"/>
    <x v="0"/>
    <x v="39"/>
    <d v="2021-02-11T00:00:00"/>
    <d v="2021-04-08T00:00:00"/>
    <x v="1"/>
    <x v="1"/>
    <d v="2021-05-08T00:00:00"/>
    <n v="122713"/>
    <x v="1"/>
    <s v="F2"/>
    <x v="1"/>
    <s v="Not Verified"/>
    <n v="90000"/>
    <n v="5.2400000000000002E-2"/>
    <n v="644.29999999999995"/>
    <n v="0.15329999999999999"/>
    <n v="18500"/>
    <n v="15"/>
    <n v="20043"/>
  </r>
  <r>
    <n v="122404"/>
    <x v="8"/>
    <x v="0"/>
    <x v="6"/>
    <s v="PerTrac Financial Solutions"/>
    <x v="5"/>
    <x v="0"/>
    <x v="39"/>
    <d v="2021-08-07T00:00:00"/>
    <d v="2021-04-08T00:00:00"/>
    <x v="1"/>
    <x v="1"/>
    <d v="2021-05-08T00:00:00"/>
    <n v="122398"/>
    <x v="1"/>
    <s v="F2"/>
    <x v="1"/>
    <s v="Not Verified"/>
    <n v="60000"/>
    <n v="0.19520000000000001"/>
    <n v="444.05"/>
    <n v="0.15329999999999999"/>
    <n v="12750"/>
    <n v="9"/>
    <n v="13813"/>
  </r>
  <r>
    <n v="438442"/>
    <x v="23"/>
    <x v="0"/>
    <x v="6"/>
    <s v="Colorado Mountain College"/>
    <x v="3"/>
    <x v="1"/>
    <x v="52"/>
    <d v="2021-06-12T00:00:00"/>
    <d v="2021-09-10T00:00:00"/>
    <x v="1"/>
    <x v="1"/>
    <d v="2021-10-10T00:00:00"/>
    <n v="528181"/>
    <x v="1"/>
    <s v="A1"/>
    <x v="1"/>
    <s v="Not Verified"/>
    <n v="45000"/>
    <n v="0.16239999999999999"/>
    <n v="46.35"/>
    <n v="7.0499999999999993E-2"/>
    <n v="1500"/>
    <n v="18"/>
    <n v="1583"/>
  </r>
  <r>
    <n v="739194"/>
    <x v="5"/>
    <x v="0"/>
    <x v="6"/>
    <s v="The Toro Company"/>
    <x v="3"/>
    <x v="1"/>
    <x v="29"/>
    <d v="2021-04-14T00:00:00"/>
    <d v="2021-04-14T00:00:00"/>
    <x v="1"/>
    <x v="1"/>
    <d v="2021-05-14T00:00:00"/>
    <n v="936748"/>
    <x v="1"/>
    <s v="A1"/>
    <x v="1"/>
    <s v="Not Verified"/>
    <n v="96000"/>
    <n v="2.8899999999999999E-2"/>
    <n v="337.8"/>
    <n v="5.4199999999999998E-2"/>
    <n v="11200"/>
    <n v="23"/>
    <n v="12157"/>
  </r>
  <r>
    <n v="979612"/>
    <x v="1"/>
    <x v="0"/>
    <x v="6"/>
    <s v="Curtis Wright"/>
    <x v="3"/>
    <x v="1"/>
    <x v="13"/>
    <d v="2021-05-13T00:00:00"/>
    <d v="2021-04-13T00:00:00"/>
    <x v="1"/>
    <x v="1"/>
    <d v="2021-05-13T00:00:00"/>
    <n v="1169246"/>
    <x v="1"/>
    <s v="A1"/>
    <x v="1"/>
    <s v="Not Verified"/>
    <n v="100000"/>
    <n v="7.1400000000000005E-2"/>
    <n v="365.23"/>
    <n v="6.0299999999999999E-2"/>
    <n v="12000"/>
    <n v="27"/>
    <n v="12845"/>
  </r>
  <r>
    <n v="836363"/>
    <x v="3"/>
    <x v="0"/>
    <x v="6"/>
    <s v="Tri City Neurology Associates, Ltd."/>
    <x v="3"/>
    <x v="1"/>
    <x v="11"/>
    <d v="2021-01-14T00:00:00"/>
    <d v="2021-01-14T00:00:00"/>
    <x v="1"/>
    <x v="1"/>
    <d v="2021-02-14T00:00:00"/>
    <n v="1046392"/>
    <x v="1"/>
    <s v="A1"/>
    <x v="1"/>
    <s v="Not Verified"/>
    <n v="70000"/>
    <n v="0.125"/>
    <n v="135.72"/>
    <n v="5.4199999999999998E-2"/>
    <n v="4500"/>
    <n v="19"/>
    <n v="4869"/>
  </r>
  <r>
    <n v="600497"/>
    <x v="3"/>
    <x v="0"/>
    <x v="6"/>
    <s v="Kendall College/Laureate University"/>
    <x v="3"/>
    <x v="1"/>
    <x v="50"/>
    <d v="2021-11-13T00:00:00"/>
    <d v="2021-11-13T00:00:00"/>
    <x v="1"/>
    <x v="1"/>
    <d v="2021-12-13T00:00:00"/>
    <n v="770719"/>
    <x v="1"/>
    <s v="A1"/>
    <x v="1"/>
    <s v="Not Verified"/>
    <n v="53000"/>
    <n v="8.8499999999999995E-2"/>
    <n v="241.28"/>
    <n v="5.4199999999999998E-2"/>
    <n v="8000"/>
    <n v="37"/>
    <n v="8687"/>
  </r>
  <r>
    <n v="821954"/>
    <x v="16"/>
    <x v="0"/>
    <x v="6"/>
    <s v="Global services Inc."/>
    <x v="3"/>
    <x v="1"/>
    <x v="44"/>
    <d v="2021-08-14T00:00:00"/>
    <d v="2021-08-14T00:00:00"/>
    <x v="1"/>
    <x v="1"/>
    <d v="2021-09-14T00:00:00"/>
    <n v="1030351"/>
    <x v="1"/>
    <s v="A1"/>
    <x v="1"/>
    <s v="Not Verified"/>
    <n v="80208"/>
    <n v="0.1179"/>
    <n v="120.64"/>
    <n v="5.4199999999999998E-2"/>
    <n v="4000"/>
    <n v="38"/>
    <n v="4343"/>
  </r>
  <r>
    <n v="851074"/>
    <x v="4"/>
    <x v="0"/>
    <x v="6"/>
    <s v="Funyak Landscapes"/>
    <x v="3"/>
    <x v="1"/>
    <x v="11"/>
    <d v="2021-05-16T00:00:00"/>
    <d v="2021-08-12T00:00:00"/>
    <x v="1"/>
    <x v="1"/>
    <d v="2021-09-12T00:00:00"/>
    <n v="1062960"/>
    <x v="1"/>
    <s v="A2"/>
    <x v="1"/>
    <s v="Not Verified"/>
    <n v="45600"/>
    <n v="7.5300000000000006E-2"/>
    <n v="121.67"/>
    <n v="5.9900000000000002E-2"/>
    <n v="4000"/>
    <n v="23"/>
    <n v="4192"/>
  </r>
  <r>
    <n v="432064"/>
    <x v="5"/>
    <x v="0"/>
    <x v="6"/>
    <s v="Evergreen Packaging, Inc."/>
    <x v="3"/>
    <x v="1"/>
    <x v="20"/>
    <d v="2021-08-13T00:00:00"/>
    <d v="2021-06-11T00:00:00"/>
    <x v="1"/>
    <x v="1"/>
    <d v="2021-07-11T00:00:00"/>
    <n v="513282"/>
    <x v="1"/>
    <s v="A3"/>
    <x v="1"/>
    <s v="Not Verified"/>
    <n v="50000"/>
    <n v="0.16539999999999999"/>
    <n v="202.93"/>
    <n v="7.7399999999999997E-2"/>
    <n v="6500"/>
    <n v="16"/>
    <n v="7172"/>
  </r>
  <r>
    <n v="397574"/>
    <x v="1"/>
    <x v="0"/>
    <x v="6"/>
    <s v="Aquaspy Inc."/>
    <x v="3"/>
    <x v="1"/>
    <x v="28"/>
    <d v="2021-05-16T00:00:00"/>
    <d v="2021-05-12T00:00:00"/>
    <x v="1"/>
    <x v="1"/>
    <d v="2021-06-12T00:00:00"/>
    <n v="438399"/>
    <x v="1"/>
    <s v="A4"/>
    <x v="1"/>
    <s v="Not Verified"/>
    <n v="81000"/>
    <n v="0.13109999999999999"/>
    <n v="247.59"/>
    <n v="9.3200000000000005E-2"/>
    <n v="7750"/>
    <n v="29"/>
    <n v="8913"/>
  </r>
  <r>
    <n v="443834"/>
    <x v="4"/>
    <x v="0"/>
    <x v="6"/>
    <s v="Federal Home Loan Bank of Pittsburgh"/>
    <x v="3"/>
    <x v="1"/>
    <x v="52"/>
    <d v="2021-09-12T00:00:00"/>
    <d v="2021-10-12T00:00:00"/>
    <x v="1"/>
    <x v="1"/>
    <d v="2021-11-12T00:00:00"/>
    <n v="540436"/>
    <x v="1"/>
    <s v="A4"/>
    <x v="1"/>
    <s v="Not Verified"/>
    <n v="45900"/>
    <n v="0.15240000000000001"/>
    <n v="202.31"/>
    <n v="8.5900000000000004E-2"/>
    <n v="6400"/>
    <n v="20"/>
    <n v="7283"/>
  </r>
  <r>
    <n v="449587"/>
    <x v="8"/>
    <x v="0"/>
    <x v="6"/>
    <s v="Roswell Park Cancer Institute"/>
    <x v="3"/>
    <x v="1"/>
    <x v="15"/>
    <d v="2021-03-15T00:00:00"/>
    <d v="2021-10-12T00:00:00"/>
    <x v="1"/>
    <x v="1"/>
    <d v="2021-11-12T00:00:00"/>
    <n v="552319"/>
    <x v="1"/>
    <s v="A4"/>
    <x v="1"/>
    <s v="Not Verified"/>
    <n v="78000"/>
    <n v="0.2412"/>
    <n v="162.01"/>
    <n v="8.5900000000000004E-2"/>
    <n v="5125"/>
    <n v="36"/>
    <n v="5832"/>
  </r>
  <r>
    <n v="937673"/>
    <x v="1"/>
    <x v="0"/>
    <x v="6"/>
    <s v="dun-rite excavating"/>
    <x v="3"/>
    <x v="1"/>
    <x v="12"/>
    <d v="2021-09-12T00:00:00"/>
    <d v="2021-09-12T00:00:00"/>
    <x v="1"/>
    <x v="1"/>
    <d v="2021-10-12T00:00:00"/>
    <n v="1158424"/>
    <x v="1"/>
    <s v="A5"/>
    <x v="1"/>
    <s v="Not Verified"/>
    <n v="42000"/>
    <n v="0.1706"/>
    <n v="443.76"/>
    <n v="8.8999999999999996E-2"/>
    <n v="13975"/>
    <n v="26"/>
    <n v="14815"/>
  </r>
  <r>
    <n v="724069"/>
    <x v="6"/>
    <x v="0"/>
    <x v="3"/>
    <s v="Residential Opportunities Inc."/>
    <x v="3"/>
    <x v="1"/>
    <x v="29"/>
    <d v="2021-05-16T00:00:00"/>
    <d v="2021-04-14T00:00:00"/>
    <x v="1"/>
    <x v="1"/>
    <d v="2021-05-14T00:00:00"/>
    <n v="919134"/>
    <x v="1"/>
    <s v="A1"/>
    <x v="1"/>
    <s v="Not Verified"/>
    <n v="45000"/>
    <n v="0.10050000000000001"/>
    <n v="211.12"/>
    <n v="5.4199999999999998E-2"/>
    <n v="7000"/>
    <n v="21"/>
    <n v="7600"/>
  </r>
  <r>
    <n v="865204"/>
    <x v="1"/>
    <x v="0"/>
    <x v="3"/>
    <s v="County of San Diego"/>
    <x v="3"/>
    <x v="1"/>
    <x v="10"/>
    <d v="2021-09-14T00:00:00"/>
    <d v="2021-09-14T00:00:00"/>
    <x v="1"/>
    <x v="1"/>
    <d v="2021-10-14T00:00:00"/>
    <n v="1078454"/>
    <x v="1"/>
    <s v="A1"/>
    <x v="1"/>
    <s v="Not Verified"/>
    <n v="55000"/>
    <n v="5.74E-2"/>
    <n v="361.92"/>
    <n v="5.4199999999999998E-2"/>
    <n v="12000"/>
    <n v="13"/>
    <n v="13029"/>
  </r>
  <r>
    <n v="607782"/>
    <x v="4"/>
    <x v="0"/>
    <x v="3"/>
    <s v="gateway health plan"/>
    <x v="3"/>
    <x v="1"/>
    <x v="49"/>
    <d v="2021-03-16T00:00:00"/>
    <d v="2021-09-12T00:00:00"/>
    <x v="1"/>
    <x v="1"/>
    <d v="2021-10-12T00:00:00"/>
    <n v="779651"/>
    <x v="1"/>
    <s v="A1"/>
    <x v="1"/>
    <s v="Not Verified"/>
    <n v="42000"/>
    <n v="9.74E-2"/>
    <n v="331.76"/>
    <n v="5.4199999999999998E-2"/>
    <n v="11000"/>
    <n v="27"/>
    <n v="11790"/>
  </r>
  <r>
    <n v="777904"/>
    <x v="1"/>
    <x v="0"/>
    <x v="3"/>
    <s v="Berkshire Hathaway"/>
    <x v="3"/>
    <x v="1"/>
    <x v="6"/>
    <d v="2021-05-16T00:00:00"/>
    <d v="2021-05-13T00:00:00"/>
    <x v="1"/>
    <x v="1"/>
    <d v="2021-06-13T00:00:00"/>
    <n v="980433"/>
    <x v="1"/>
    <s v="A1"/>
    <x v="1"/>
    <s v="Not Verified"/>
    <n v="122000"/>
    <n v="3.4000000000000002E-2"/>
    <n v="337.8"/>
    <n v="5.4199999999999998E-2"/>
    <n v="11200"/>
    <n v="39"/>
    <n v="12026"/>
  </r>
  <r>
    <n v="732187"/>
    <x v="3"/>
    <x v="0"/>
    <x v="3"/>
    <s v="abc supply"/>
    <x v="3"/>
    <x v="1"/>
    <x v="6"/>
    <d v="2021-04-15T00:00:00"/>
    <d v="2021-08-12T00:00:00"/>
    <x v="1"/>
    <x v="1"/>
    <d v="2021-09-12T00:00:00"/>
    <n v="928356"/>
    <x v="1"/>
    <s v="A1"/>
    <x v="1"/>
    <s v="Not Verified"/>
    <n v="56700"/>
    <n v="0.1469"/>
    <n v="361.92"/>
    <n v="5.4199999999999998E-2"/>
    <n v="12000"/>
    <n v="34"/>
    <n v="12630"/>
  </r>
  <r>
    <n v="750710"/>
    <x v="6"/>
    <x v="0"/>
    <x v="3"/>
    <s v="Merrill Technologies Group"/>
    <x v="3"/>
    <x v="1"/>
    <x v="22"/>
    <d v="2021-12-12T00:00:00"/>
    <d v="2021-01-12T00:00:00"/>
    <x v="1"/>
    <x v="1"/>
    <d v="2021-02-12T00:00:00"/>
    <n v="950092"/>
    <x v="1"/>
    <s v="A2"/>
    <x v="1"/>
    <s v="Not Verified"/>
    <n v="72000"/>
    <n v="0.15770000000000001"/>
    <n v="138.16999999999999"/>
    <n v="6.6199999999999995E-2"/>
    <n v="4500"/>
    <n v="20"/>
    <n v="4525"/>
  </r>
  <r>
    <n v="825443"/>
    <x v="1"/>
    <x v="0"/>
    <x v="3"/>
    <m/>
    <x v="3"/>
    <x v="1"/>
    <x v="44"/>
    <d v="2021-08-14T00:00:00"/>
    <d v="2021-08-14T00:00:00"/>
    <x v="1"/>
    <x v="1"/>
    <d v="2021-09-14T00:00:00"/>
    <n v="1034230"/>
    <x v="1"/>
    <s v="A2"/>
    <x v="1"/>
    <s v="Not Verified"/>
    <n v="60000"/>
    <n v="4.7399999999999998E-2"/>
    <n v="109.51"/>
    <n v="5.9900000000000002E-2"/>
    <n v="3600"/>
    <n v="12"/>
    <n v="3942"/>
  </r>
  <r>
    <n v="769423"/>
    <x v="4"/>
    <x v="0"/>
    <x v="3"/>
    <s v="Clearfield Hospital"/>
    <x v="3"/>
    <x v="1"/>
    <x v="6"/>
    <d v="2021-03-15T00:00:00"/>
    <d v="2021-06-14T00:00:00"/>
    <x v="1"/>
    <x v="1"/>
    <d v="2021-07-14T00:00:00"/>
    <n v="970876"/>
    <x v="1"/>
    <s v="A2"/>
    <x v="1"/>
    <s v="Not Verified"/>
    <n v="32000"/>
    <n v="0.26450000000000001"/>
    <n v="243.34"/>
    <n v="5.9900000000000002E-2"/>
    <n v="8000"/>
    <n v="25"/>
    <n v="8760"/>
  </r>
  <r>
    <n v="686306"/>
    <x v="3"/>
    <x v="0"/>
    <x v="3"/>
    <s v="ftd"/>
    <x v="3"/>
    <x v="1"/>
    <x v="42"/>
    <d v="2021-02-13T00:00:00"/>
    <d v="2021-01-13T00:00:00"/>
    <x v="1"/>
    <x v="1"/>
    <d v="2021-02-13T00:00:00"/>
    <n v="876090"/>
    <x v="1"/>
    <s v="A2"/>
    <x v="1"/>
    <s v="Not Verified"/>
    <n v="75000"/>
    <n v="0.1338"/>
    <n v="321.47000000000003"/>
    <n v="5.79E-2"/>
    <n v="10600"/>
    <n v="27"/>
    <n v="11414"/>
  </r>
  <r>
    <n v="496496"/>
    <x v="16"/>
    <x v="0"/>
    <x v="3"/>
    <s v="Travelers Insurance Company"/>
    <x v="3"/>
    <x v="1"/>
    <x v="26"/>
    <d v="2021-09-14T00:00:00"/>
    <d v="2021-11-11T00:00:00"/>
    <x v="1"/>
    <x v="1"/>
    <d v="2021-12-11T00:00:00"/>
    <n v="636217"/>
    <x v="1"/>
    <s v="A2"/>
    <x v="1"/>
    <s v="Not Verified"/>
    <n v="51000"/>
    <n v="5.74E-2"/>
    <n v="221.55"/>
    <n v="6.7599999999999993E-2"/>
    <n v="7200"/>
    <n v="34"/>
    <n v="7791"/>
  </r>
  <r>
    <n v="445706"/>
    <x v="11"/>
    <x v="0"/>
    <x v="3"/>
    <s v="Koinonia Foster Homes, Inc."/>
    <x v="3"/>
    <x v="1"/>
    <x v="15"/>
    <d v="2021-11-12T00:00:00"/>
    <d v="2021-10-12T00:00:00"/>
    <x v="1"/>
    <x v="1"/>
    <d v="2021-11-12T00:00:00"/>
    <n v="544110"/>
    <x v="1"/>
    <s v="A2"/>
    <x v="1"/>
    <s v="Not Verified"/>
    <n v="113000"/>
    <n v="0.13189999999999999"/>
    <n v="65.23"/>
    <n v="7.3999999999999996E-2"/>
    <n v="2100"/>
    <n v="25"/>
    <n v="2348"/>
  </r>
  <r>
    <n v="470185"/>
    <x v="1"/>
    <x v="0"/>
    <x v="3"/>
    <s v="Veteran's Administration"/>
    <x v="3"/>
    <x v="1"/>
    <x v="31"/>
    <d v="2021-07-12T00:00:00"/>
    <d v="2021-07-12T00:00:00"/>
    <x v="1"/>
    <x v="1"/>
    <d v="2021-08-12T00:00:00"/>
    <n v="593495"/>
    <x v="1"/>
    <s v="A2"/>
    <x v="1"/>
    <s v="Not Verified"/>
    <n v="107203"/>
    <n v="9.5100000000000004E-2"/>
    <n v="186.36"/>
    <n v="7.3999999999999996E-2"/>
    <n v="6000"/>
    <n v="33"/>
    <n v="6685"/>
  </r>
  <r>
    <n v="807020"/>
    <x v="13"/>
    <x v="0"/>
    <x v="3"/>
    <s v="Seattle Public Utilities"/>
    <x v="3"/>
    <x v="1"/>
    <x v="44"/>
    <d v="2021-05-16T00:00:00"/>
    <d v="2021-07-14T00:00:00"/>
    <x v="1"/>
    <x v="1"/>
    <d v="2021-08-14T00:00:00"/>
    <n v="1013462"/>
    <x v="1"/>
    <s v="A3"/>
    <x v="1"/>
    <s v="Not Verified"/>
    <n v="65253"/>
    <n v="8.7400000000000005E-2"/>
    <n v="496.28"/>
    <n v="6.9900000000000004E-2"/>
    <n v="16075"/>
    <n v="21"/>
    <n v="17866"/>
  </r>
  <r>
    <n v="648006"/>
    <x v="0"/>
    <x v="0"/>
    <x v="3"/>
    <s v="Weissman Nowack Curry &amp; Wilco, PC"/>
    <x v="3"/>
    <x v="1"/>
    <x v="21"/>
    <d v="2021-03-16T00:00:00"/>
    <d v="2021-09-13T00:00:00"/>
    <x v="1"/>
    <x v="1"/>
    <d v="2021-10-13T00:00:00"/>
    <n v="829039"/>
    <x v="1"/>
    <s v="A3"/>
    <x v="1"/>
    <s v="Not Verified"/>
    <n v="60000"/>
    <n v="0.12920000000000001"/>
    <n v="186.81"/>
    <n v="6.1699999999999998E-2"/>
    <n v="6125"/>
    <n v="18"/>
    <n v="6679"/>
  </r>
  <r>
    <n v="764106"/>
    <x v="4"/>
    <x v="0"/>
    <x v="3"/>
    <s v="School District of Philadelphia"/>
    <x v="3"/>
    <x v="1"/>
    <x v="6"/>
    <d v="2021-06-14T00:00:00"/>
    <d v="2021-12-11T00:00:00"/>
    <x v="1"/>
    <x v="1"/>
    <d v="2022-01-11T00:00:00"/>
    <n v="964783"/>
    <x v="1"/>
    <s v="A3"/>
    <x v="1"/>
    <s v="Not Verified"/>
    <n v="48528"/>
    <n v="0.1545"/>
    <n v="308.73"/>
    <n v="6.9900000000000004E-2"/>
    <n v="10000"/>
    <n v="14"/>
    <n v="10328"/>
  </r>
  <r>
    <n v="351780"/>
    <x v="20"/>
    <x v="0"/>
    <x v="3"/>
    <s v="Arizona State University"/>
    <x v="3"/>
    <x v="1"/>
    <x v="59"/>
    <d v="2021-07-14T00:00:00"/>
    <d v="2021-07-11T00:00:00"/>
    <x v="1"/>
    <x v="1"/>
    <d v="2021-08-11T00:00:00"/>
    <n v="351228"/>
    <x v="1"/>
    <s v="A3"/>
    <x v="1"/>
    <s v="Not Verified"/>
    <n v="91000"/>
    <n v="6.3600000000000004E-2"/>
    <n v="219.36"/>
    <n v="0.08"/>
    <n v="7000"/>
    <n v="25"/>
    <n v="7897"/>
  </r>
  <r>
    <n v="714051"/>
    <x v="1"/>
    <x v="0"/>
    <x v="3"/>
    <s v="JM Manufacturing Co."/>
    <x v="3"/>
    <x v="1"/>
    <x v="29"/>
    <d v="2021-04-14T00:00:00"/>
    <d v="2021-04-14T00:00:00"/>
    <x v="1"/>
    <x v="1"/>
    <d v="2021-05-14T00:00:00"/>
    <n v="907383"/>
    <x v="1"/>
    <s v="A3"/>
    <x v="1"/>
    <s v="Not Verified"/>
    <n v="100000"/>
    <n v="9.7699999999999995E-2"/>
    <n v="394.76"/>
    <n v="6.9199999999999998E-2"/>
    <n v="12800"/>
    <n v="28"/>
    <n v="14211"/>
  </r>
  <r>
    <n v="608321"/>
    <x v="7"/>
    <x v="0"/>
    <x v="3"/>
    <s v="McQuade's Pharmacy"/>
    <x v="3"/>
    <x v="1"/>
    <x v="49"/>
    <d v="2021-11-13T00:00:00"/>
    <d v="2021-11-13T00:00:00"/>
    <x v="1"/>
    <x v="1"/>
    <d v="2021-12-13T00:00:00"/>
    <n v="780370"/>
    <x v="1"/>
    <s v="A3"/>
    <x v="1"/>
    <s v="Not Verified"/>
    <n v="72000"/>
    <n v="0.14349999999999999"/>
    <n v="213.5"/>
    <n v="6.1699999999999998E-2"/>
    <n v="7000"/>
    <n v="25"/>
    <n v="7687"/>
  </r>
  <r>
    <n v="605722"/>
    <x v="0"/>
    <x v="0"/>
    <x v="3"/>
    <s v="The Dow Chemical Company"/>
    <x v="3"/>
    <x v="1"/>
    <x v="49"/>
    <d v="2021-05-16T00:00:00"/>
    <d v="2021-12-10T00:00:00"/>
    <x v="1"/>
    <x v="1"/>
    <d v="2022-01-10T00:00:00"/>
    <n v="777067"/>
    <x v="1"/>
    <s v="A3"/>
    <x v="1"/>
    <s v="Not Verified"/>
    <n v="96900"/>
    <n v="0.1211"/>
    <n v="283.64999999999998"/>
    <n v="6.1699999999999998E-2"/>
    <n v="9300"/>
    <n v="56"/>
    <n v="9348"/>
  </r>
  <r>
    <n v="888658"/>
    <x v="3"/>
    <x v="0"/>
    <x v="3"/>
    <s v="Baxter Healthcare"/>
    <x v="3"/>
    <x v="1"/>
    <x v="10"/>
    <d v="2021-05-16T00:00:00"/>
    <d v="2021-10-14T00:00:00"/>
    <x v="1"/>
    <x v="1"/>
    <d v="2021-11-14T00:00:00"/>
    <n v="1105111"/>
    <x v="1"/>
    <s v="A3"/>
    <x v="1"/>
    <s v="Not Verified"/>
    <n v="99600"/>
    <n v="0.2702"/>
    <n v="221.67"/>
    <n v="7.51E-2"/>
    <n v="7125"/>
    <n v="30"/>
    <n v="7980"/>
  </r>
  <r>
    <n v="450393"/>
    <x v="5"/>
    <x v="0"/>
    <x v="3"/>
    <s v="United Food and Commercial Workers"/>
    <x v="3"/>
    <x v="1"/>
    <x v="15"/>
    <d v="2021-10-12T00:00:00"/>
    <d v="2021-10-12T00:00:00"/>
    <x v="1"/>
    <x v="1"/>
    <d v="2021-11-12T00:00:00"/>
    <n v="553917"/>
    <x v="1"/>
    <s v="A3"/>
    <x v="1"/>
    <s v="Not Verified"/>
    <n v="86044"/>
    <n v="0.16389999999999999"/>
    <n v="202.93"/>
    <n v="7.7399999999999997E-2"/>
    <n v="6500"/>
    <n v="39"/>
    <n v="7305"/>
  </r>
  <r>
    <n v="740057"/>
    <x v="1"/>
    <x v="0"/>
    <x v="3"/>
    <s v="AMERICAN HONDA MOTOR CORP"/>
    <x v="3"/>
    <x v="1"/>
    <x v="29"/>
    <d v="2021-08-12T00:00:00"/>
    <d v="2021-08-12T00:00:00"/>
    <x v="1"/>
    <x v="1"/>
    <d v="2021-09-12T00:00:00"/>
    <n v="937705"/>
    <x v="1"/>
    <s v="A4"/>
    <x v="1"/>
    <s v="Not Verified"/>
    <n v="81600"/>
    <n v="7.4999999999999997E-3"/>
    <n v="279.92"/>
    <n v="7.4899999999999994E-2"/>
    <n v="9000"/>
    <n v="16"/>
    <n v="9692"/>
  </r>
  <r>
    <n v="738782"/>
    <x v="1"/>
    <x v="0"/>
    <x v="3"/>
    <s v="San Manuel Tribal Gaming Commission"/>
    <x v="3"/>
    <x v="1"/>
    <x v="29"/>
    <d v="2021-09-14T00:00:00"/>
    <d v="2021-08-13T00:00:00"/>
    <x v="1"/>
    <x v="1"/>
    <d v="2021-09-13T00:00:00"/>
    <n v="936249"/>
    <x v="1"/>
    <s v="A4"/>
    <x v="1"/>
    <s v="Not Verified"/>
    <n v="61838.400000000001"/>
    <n v="0.12239999999999999"/>
    <n v="332.01"/>
    <n v="7.4899999999999994E-2"/>
    <n v="10675"/>
    <n v="15"/>
    <n v="11862"/>
  </r>
  <r>
    <n v="802900"/>
    <x v="5"/>
    <x v="0"/>
    <x v="3"/>
    <s v="FME"/>
    <x v="3"/>
    <x v="1"/>
    <x v="44"/>
    <d v="2021-05-16T00:00:00"/>
    <d v="2021-07-14T00:00:00"/>
    <x v="1"/>
    <x v="1"/>
    <d v="2021-08-14T00:00:00"/>
    <n v="1008610"/>
    <x v="1"/>
    <s v="A4"/>
    <x v="1"/>
    <s v="Not Verified"/>
    <n v="56000"/>
    <n v="0.1956"/>
    <n v="311.02"/>
    <n v="7.4899999999999994E-2"/>
    <n v="10000"/>
    <n v="19"/>
    <n v="11197"/>
  </r>
  <r>
    <n v="749796"/>
    <x v="25"/>
    <x v="0"/>
    <x v="3"/>
    <s v="Universal Health Services"/>
    <x v="3"/>
    <x v="1"/>
    <x v="25"/>
    <d v="2021-03-16T00:00:00"/>
    <d v="2021-03-12T00:00:00"/>
    <x v="1"/>
    <x v="1"/>
    <d v="2021-04-12T00:00:00"/>
    <n v="949065"/>
    <x v="1"/>
    <s v="A4"/>
    <x v="1"/>
    <s v="Not Verified"/>
    <n v="125000"/>
    <n v="0.13800000000000001"/>
    <n v="317.24"/>
    <n v="7.4899999999999994E-2"/>
    <n v="10200"/>
    <n v="53"/>
    <n v="10764"/>
  </r>
  <r>
    <n v="679794"/>
    <x v="2"/>
    <x v="0"/>
    <x v="3"/>
    <s v="Pedernales Electric"/>
    <x v="3"/>
    <x v="1"/>
    <x v="0"/>
    <d v="2021-01-15T00:00:00"/>
    <d v="2021-10-11T00:00:00"/>
    <x v="1"/>
    <x v="1"/>
    <d v="2021-11-11T00:00:00"/>
    <n v="868425"/>
    <x v="1"/>
    <s v="A4"/>
    <x v="1"/>
    <s v="Not Verified"/>
    <n v="84000"/>
    <n v="0.20830000000000001"/>
    <n v="334.91"/>
    <n v="7.2900000000000006E-2"/>
    <n v="10800"/>
    <n v="35"/>
    <n v="11225"/>
  </r>
  <r>
    <n v="423552"/>
    <x v="1"/>
    <x v="0"/>
    <x v="3"/>
    <s v="Gencorp Aerojet"/>
    <x v="3"/>
    <x v="1"/>
    <x v="30"/>
    <d v="2021-05-16T00:00:00"/>
    <d v="2021-03-10T00:00:00"/>
    <x v="1"/>
    <x v="1"/>
    <d v="2021-04-10T00:00:00"/>
    <n v="498754"/>
    <x v="1"/>
    <s v="A4"/>
    <x v="1"/>
    <s v="Not Verified"/>
    <n v="199000"/>
    <n v="8.3599999999999994E-2"/>
    <n v="319.47000000000003"/>
    <n v="9.3200000000000005E-2"/>
    <n v="10000"/>
    <n v="30"/>
    <n v="10504"/>
  </r>
  <r>
    <n v="1043410"/>
    <x v="10"/>
    <x v="0"/>
    <x v="3"/>
    <s v="G and K Services"/>
    <x v="3"/>
    <x v="1"/>
    <x v="12"/>
    <d v="2021-12-14T00:00:00"/>
    <d v="2021-12-14T00:00:00"/>
    <x v="1"/>
    <x v="1"/>
    <d v="2022-01-14T00:00:00"/>
    <n v="1273734"/>
    <x v="1"/>
    <s v="A4"/>
    <x v="1"/>
    <s v="Not Verified"/>
    <n v="50000"/>
    <n v="0.2162"/>
    <n v="583.57000000000005"/>
    <n v="7.9000000000000001E-2"/>
    <n v="18650"/>
    <n v="23"/>
    <n v="21008"/>
  </r>
  <r>
    <n v="762989"/>
    <x v="5"/>
    <x v="0"/>
    <x v="3"/>
    <s v="VMI"/>
    <x v="3"/>
    <x v="1"/>
    <x v="25"/>
    <d v="2021-06-11T00:00:00"/>
    <d v="2021-07-11T00:00:00"/>
    <x v="1"/>
    <x v="1"/>
    <d v="2021-08-11T00:00:00"/>
    <n v="963558"/>
    <x v="1"/>
    <s v="A4"/>
    <x v="1"/>
    <s v="Not Verified"/>
    <n v="63000"/>
    <n v="7.9200000000000007E-2"/>
    <n v="559.83000000000004"/>
    <n v="7.4899999999999994E-2"/>
    <n v="18000"/>
    <n v="31"/>
    <n v="18113"/>
  </r>
  <r>
    <n v="816278"/>
    <x v="8"/>
    <x v="0"/>
    <x v="3"/>
    <s v="Hitachi America, Ltd"/>
    <x v="3"/>
    <x v="1"/>
    <x v="44"/>
    <d v="2021-04-12T00:00:00"/>
    <d v="2021-04-12T00:00:00"/>
    <x v="1"/>
    <x v="1"/>
    <d v="2021-05-12T00:00:00"/>
    <n v="1023998"/>
    <x v="1"/>
    <s v="A4"/>
    <x v="1"/>
    <s v="Not Verified"/>
    <n v="65000"/>
    <n v="0.1082"/>
    <n v="597.16"/>
    <n v="7.4899999999999994E-2"/>
    <n v="19200"/>
    <n v="28"/>
    <n v="20074"/>
  </r>
  <r>
    <n v="466024"/>
    <x v="1"/>
    <x v="0"/>
    <x v="3"/>
    <s v="UC Regents"/>
    <x v="3"/>
    <x v="1"/>
    <x v="31"/>
    <d v="2021-03-12T00:00:00"/>
    <d v="2021-03-12T00:00:00"/>
    <x v="1"/>
    <x v="1"/>
    <d v="2021-04-12T00:00:00"/>
    <n v="585102"/>
    <x v="1"/>
    <s v="A4"/>
    <x v="1"/>
    <s v="Not Verified"/>
    <n v="91000"/>
    <n v="0.152"/>
    <n v="249.72"/>
    <n v="8.5900000000000004E-2"/>
    <n v="7900"/>
    <n v="34"/>
    <n v="8912"/>
  </r>
  <r>
    <n v="883183"/>
    <x v="20"/>
    <x v="0"/>
    <x v="3"/>
    <s v="ARIZONA WHOLESALE SUPPLY CO"/>
    <x v="3"/>
    <x v="1"/>
    <x v="10"/>
    <d v="2021-07-15T00:00:00"/>
    <d v="2021-10-14T00:00:00"/>
    <x v="1"/>
    <x v="1"/>
    <d v="2021-11-14T00:00:00"/>
    <n v="1098438"/>
    <x v="1"/>
    <s v="A4"/>
    <x v="1"/>
    <s v="Not Verified"/>
    <n v="53000"/>
    <n v="0.1716"/>
    <n v="496.74"/>
    <n v="7.9000000000000001E-2"/>
    <n v="15875"/>
    <n v="36"/>
    <n v="17882"/>
  </r>
  <r>
    <n v="493347"/>
    <x v="2"/>
    <x v="0"/>
    <x v="3"/>
    <s v="United Regional Hospital"/>
    <x v="3"/>
    <x v="1"/>
    <x v="26"/>
    <d v="2021-03-13T00:00:00"/>
    <d v="2021-03-13T00:00:00"/>
    <x v="1"/>
    <x v="1"/>
    <d v="2021-04-13T00:00:00"/>
    <n v="631148"/>
    <x v="1"/>
    <s v="A5"/>
    <x v="1"/>
    <s v="Not Verified"/>
    <n v="70000"/>
    <n v="0.19589999999999999"/>
    <n v="187.69"/>
    <n v="7.8799999999999995E-2"/>
    <n v="6000"/>
    <n v="19"/>
    <n v="6757"/>
  </r>
  <r>
    <n v="433322"/>
    <x v="13"/>
    <x v="0"/>
    <x v="3"/>
    <s v="Washington State Ferries"/>
    <x v="3"/>
    <x v="1"/>
    <x v="52"/>
    <d v="2021-09-12T00:00:00"/>
    <d v="2021-10-12T00:00:00"/>
    <x v="1"/>
    <x v="1"/>
    <d v="2021-11-12T00:00:00"/>
    <n v="515818"/>
    <x v="1"/>
    <s v="A5"/>
    <x v="1"/>
    <s v="Not Verified"/>
    <n v="52000"/>
    <n v="0.1089"/>
    <n v="444.81"/>
    <n v="8.9399999999999993E-2"/>
    <n v="14000"/>
    <n v="19"/>
    <n v="16013"/>
  </r>
  <r>
    <n v="851197"/>
    <x v="3"/>
    <x v="0"/>
    <x v="3"/>
    <s v="St.Joseph Health Center"/>
    <x v="3"/>
    <x v="1"/>
    <x v="11"/>
    <d v="2021-05-16T00:00:00"/>
    <d v="2021-09-14T00:00:00"/>
    <x v="1"/>
    <x v="1"/>
    <d v="2021-10-14T00:00:00"/>
    <n v="1063099"/>
    <x v="1"/>
    <s v="A5"/>
    <x v="1"/>
    <s v="Not Verified"/>
    <n v="90000"/>
    <n v="5.6000000000000001E-2"/>
    <n v="568.14"/>
    <n v="8.4900000000000003E-2"/>
    <n v="18000"/>
    <n v="24"/>
    <n v="20453"/>
  </r>
  <r>
    <n v="494852"/>
    <x v="17"/>
    <x v="0"/>
    <x v="3"/>
    <s v="Integris Southwest Medical Center"/>
    <x v="3"/>
    <x v="1"/>
    <x v="26"/>
    <d v="2021-05-10T00:00:00"/>
    <d v="2021-05-10T00:00:00"/>
    <x v="1"/>
    <x v="1"/>
    <d v="2021-06-10T00:00:00"/>
    <n v="633665"/>
    <x v="1"/>
    <s v="A5"/>
    <x v="1"/>
    <s v="Not Verified"/>
    <n v="60000"/>
    <n v="0.20960000000000001"/>
    <n v="336.27"/>
    <n v="7.8799999999999995E-2"/>
    <n v="10750"/>
    <n v="19"/>
    <n v="10822"/>
  </r>
  <r>
    <n v="845804"/>
    <x v="2"/>
    <x v="0"/>
    <x v="3"/>
    <s v="PDX Inc."/>
    <x v="3"/>
    <x v="1"/>
    <x v="11"/>
    <d v="2021-05-16T00:00:00"/>
    <d v="2021-08-14T00:00:00"/>
    <x v="1"/>
    <x v="1"/>
    <d v="2021-09-14T00:00:00"/>
    <n v="1057091"/>
    <x v="1"/>
    <s v="A5"/>
    <x v="1"/>
    <s v="Not Verified"/>
    <n v="48000"/>
    <n v="0.27650000000000002"/>
    <n v="209.11"/>
    <n v="8.4900000000000003E-2"/>
    <n v="6625"/>
    <n v="21"/>
    <n v="7528"/>
  </r>
  <r>
    <n v="504016"/>
    <x v="2"/>
    <x v="0"/>
    <x v="3"/>
    <s v="Aldine ISD"/>
    <x v="3"/>
    <x v="1"/>
    <x v="48"/>
    <d v="2021-02-15T00:00:00"/>
    <d v="2021-09-11T00:00:00"/>
    <x v="1"/>
    <x v="1"/>
    <d v="2021-10-11T00:00:00"/>
    <n v="648811"/>
    <x v="1"/>
    <s v="A5"/>
    <x v="1"/>
    <s v="Not Verified"/>
    <n v="53360"/>
    <n v="0.1993"/>
    <n v="327.66000000000003"/>
    <n v="7.8799999999999995E-2"/>
    <n v="10475"/>
    <n v="21"/>
    <n v="11338"/>
  </r>
  <r>
    <n v="366620"/>
    <x v="25"/>
    <x v="0"/>
    <x v="3"/>
    <s v="American Airlines"/>
    <x v="3"/>
    <x v="1"/>
    <x v="55"/>
    <d v="2021-11-13T00:00:00"/>
    <d v="2021-12-11T00:00:00"/>
    <x v="1"/>
    <x v="1"/>
    <d v="2022-01-11T00:00:00"/>
    <n v="379077"/>
    <x v="1"/>
    <s v="A5"/>
    <x v="1"/>
    <s v="Not Verified"/>
    <n v="150000"/>
    <n v="7.4700000000000003E-2"/>
    <n v="288.85000000000002"/>
    <n v="9.6299999999999997E-2"/>
    <n v="9000"/>
    <n v="20"/>
    <n v="10399"/>
  </r>
  <r>
    <n v="591073"/>
    <x v="8"/>
    <x v="0"/>
    <x v="3"/>
    <s v="Ryder Integrated Logistics"/>
    <x v="3"/>
    <x v="1"/>
    <x v="50"/>
    <d v="2021-09-13T00:00:00"/>
    <d v="2021-03-12T00:00:00"/>
    <x v="1"/>
    <x v="1"/>
    <d v="2021-04-12T00:00:00"/>
    <n v="759184"/>
    <x v="1"/>
    <s v="A5"/>
    <x v="1"/>
    <s v="Not Verified"/>
    <n v="100000"/>
    <n v="0.16700000000000001"/>
    <n v="406.66"/>
    <n v="7.8799999999999995E-2"/>
    <n v="13000"/>
    <n v="43"/>
    <n v="14155"/>
  </r>
  <r>
    <n v="434611"/>
    <x v="1"/>
    <x v="0"/>
    <x v="3"/>
    <s v="State of California"/>
    <x v="3"/>
    <x v="1"/>
    <x v="20"/>
    <d v="2021-01-15T00:00:00"/>
    <d v="2021-03-12T00:00:00"/>
    <x v="1"/>
    <x v="1"/>
    <d v="2021-04-12T00:00:00"/>
    <n v="518580"/>
    <x v="1"/>
    <s v="A5"/>
    <x v="1"/>
    <s v="Not Verified"/>
    <n v="75000"/>
    <n v="0.2364"/>
    <n v="317.72000000000003"/>
    <n v="8.9399999999999993E-2"/>
    <n v="10000"/>
    <n v="31"/>
    <n v="11389"/>
  </r>
  <r>
    <n v="828798"/>
    <x v="1"/>
    <x v="0"/>
    <x v="8"/>
    <s v="Kenco Logistics"/>
    <x v="3"/>
    <x v="1"/>
    <x v="11"/>
    <d v="2021-08-14T00:00:00"/>
    <d v="2021-08-14T00:00:00"/>
    <x v="1"/>
    <x v="1"/>
    <d v="2021-09-14T00:00:00"/>
    <n v="1037857"/>
    <x v="1"/>
    <s v="A1"/>
    <x v="1"/>
    <s v="Not Verified"/>
    <n v="27840"/>
    <n v="0.1013"/>
    <n v="72.39"/>
    <n v="5.4199999999999998E-2"/>
    <n v="2400"/>
    <n v="23"/>
    <n v="2606"/>
  </r>
  <r>
    <n v="871322"/>
    <x v="23"/>
    <x v="0"/>
    <x v="8"/>
    <s v="U.S. Department of the Interior"/>
    <x v="3"/>
    <x v="1"/>
    <x v="10"/>
    <d v="2021-06-14T00:00:00"/>
    <d v="2021-05-14T00:00:00"/>
    <x v="1"/>
    <x v="1"/>
    <d v="2021-06-14T00:00:00"/>
    <n v="1085397"/>
    <x v="1"/>
    <s v="A2"/>
    <x v="1"/>
    <s v="Not Verified"/>
    <n v="88000"/>
    <n v="5.4999999999999997E-3"/>
    <n v="243.34"/>
    <n v="5.9900000000000002E-2"/>
    <n v="8000"/>
    <n v="8"/>
    <n v="8748"/>
  </r>
  <r>
    <n v="404247"/>
    <x v="1"/>
    <x v="0"/>
    <x v="8"/>
    <s v="Data Specialties Inc."/>
    <x v="3"/>
    <x v="1"/>
    <x v="28"/>
    <d v="2021-09-15T00:00:00"/>
    <d v="2021-06-12T00:00:00"/>
    <x v="1"/>
    <x v="1"/>
    <d v="2021-07-12T00:00:00"/>
    <n v="450498"/>
    <x v="1"/>
    <s v="A2"/>
    <x v="1"/>
    <s v="Not Verified"/>
    <n v="120000"/>
    <n v="7.0300000000000001E-2"/>
    <n v="155.96"/>
    <n v="7.6799999999999993E-2"/>
    <n v="5000"/>
    <n v="22"/>
    <n v="5614"/>
  </r>
  <r>
    <n v="491757"/>
    <x v="4"/>
    <x v="0"/>
    <x v="8"/>
    <s v="Capehart Scatchard"/>
    <x v="3"/>
    <x v="1"/>
    <x v="26"/>
    <d v="2021-04-14T00:00:00"/>
    <d v="2021-03-13T00:00:00"/>
    <x v="1"/>
    <x v="1"/>
    <d v="2021-04-13T00:00:00"/>
    <n v="628555"/>
    <x v="1"/>
    <s v="A2"/>
    <x v="1"/>
    <s v="Not Verified"/>
    <n v="41600"/>
    <n v="5.6800000000000003E-2"/>
    <n v="138.47"/>
    <n v="6.7599999999999993E-2"/>
    <n v="4500"/>
    <n v="16"/>
    <n v="4985"/>
  </r>
  <r>
    <n v="1002888"/>
    <x v="23"/>
    <x v="0"/>
    <x v="8"/>
    <s v="Alpine Home Health Agency"/>
    <x v="3"/>
    <x v="1"/>
    <x v="13"/>
    <d v="2021-09-15T00:00:00"/>
    <d v="2021-11-14T00:00:00"/>
    <x v="1"/>
    <x v="1"/>
    <d v="2021-12-14T00:00:00"/>
    <n v="1229172"/>
    <x v="1"/>
    <s v="A3"/>
    <x v="1"/>
    <s v="Not Verified"/>
    <n v="36000"/>
    <n v="0.28870000000000001"/>
    <n v="149.34"/>
    <n v="7.51E-2"/>
    <n v="4800"/>
    <n v="21"/>
    <n v="5376"/>
  </r>
  <r>
    <n v="496997"/>
    <x v="18"/>
    <x v="0"/>
    <x v="8"/>
    <s v="F.C Kerbeck"/>
    <x v="3"/>
    <x v="1"/>
    <x v="26"/>
    <d v="2021-05-16T00:00:00"/>
    <d v="2021-04-13T00:00:00"/>
    <x v="1"/>
    <x v="1"/>
    <d v="2021-05-13T00:00:00"/>
    <n v="637002"/>
    <x v="1"/>
    <s v="A3"/>
    <x v="1"/>
    <s v="Not Verified"/>
    <n v="54000"/>
    <n v="0.15110000000000001"/>
    <n v="154.69999999999999"/>
    <n v="7.1400000000000005E-2"/>
    <n v="5000"/>
    <n v="32"/>
    <n v="5569"/>
  </r>
  <r>
    <n v="364344"/>
    <x v="2"/>
    <x v="0"/>
    <x v="8"/>
    <s v="Longaro &amp; Clarke, L.P."/>
    <x v="3"/>
    <x v="1"/>
    <x v="55"/>
    <d v="2021-08-09T00:00:00"/>
    <d v="2021-08-09T00:00:00"/>
    <x v="1"/>
    <x v="1"/>
    <d v="2021-09-09T00:00:00"/>
    <n v="374767"/>
    <x v="1"/>
    <s v="A5"/>
    <x v="1"/>
    <s v="Not Verified"/>
    <n v="100000"/>
    <n v="0.106"/>
    <n v="431.69"/>
    <n v="9.3799999999999994E-2"/>
    <n v="13500"/>
    <n v="20"/>
    <n v="13981"/>
  </r>
  <r>
    <n v="465367"/>
    <x v="1"/>
    <x v="0"/>
    <x v="8"/>
    <s v="Public Health Institute"/>
    <x v="3"/>
    <x v="1"/>
    <x v="31"/>
    <d v="2021-06-11T00:00:00"/>
    <d v="2021-12-10T00:00:00"/>
    <x v="1"/>
    <x v="1"/>
    <d v="2022-01-10T00:00:00"/>
    <n v="583834"/>
    <x v="1"/>
    <s v="A5"/>
    <x v="1"/>
    <s v="Not Verified"/>
    <n v="92700"/>
    <n v="0.1502"/>
    <n v="158.86000000000001"/>
    <n v="8.9399999999999993E-2"/>
    <n v="5000"/>
    <n v="28"/>
    <n v="5359"/>
  </r>
  <r>
    <n v="484364"/>
    <x v="5"/>
    <x v="0"/>
    <x v="8"/>
    <s v="Ecuamerica International Inc"/>
    <x v="3"/>
    <x v="1"/>
    <x v="46"/>
    <d v="2021-02-14T00:00:00"/>
    <d v="2021-03-12T00:00:00"/>
    <x v="1"/>
    <x v="1"/>
    <d v="2021-04-12T00:00:00"/>
    <n v="616661"/>
    <x v="1"/>
    <s v="A5"/>
    <x v="1"/>
    <s v="Not Verified"/>
    <n v="32000"/>
    <n v="0.1193"/>
    <n v="375.37"/>
    <n v="7.8799999999999995E-2"/>
    <n v="12000"/>
    <n v="27"/>
    <n v="13355"/>
  </r>
  <r>
    <n v="992140"/>
    <x v="21"/>
    <x v="0"/>
    <x v="4"/>
    <s v="Cumulus Media of Danbury"/>
    <x v="3"/>
    <x v="1"/>
    <x v="13"/>
    <d v="2021-10-14T00:00:00"/>
    <d v="2021-11-14T00:00:00"/>
    <x v="1"/>
    <x v="1"/>
    <d v="2021-12-14T00:00:00"/>
    <n v="1216814"/>
    <x v="1"/>
    <s v="A4"/>
    <x v="1"/>
    <s v="Not Verified"/>
    <n v="32500"/>
    <n v="0.24149999999999999"/>
    <n v="391.13"/>
    <n v="7.9000000000000001E-2"/>
    <n v="12500"/>
    <n v="10"/>
    <n v="14081"/>
  </r>
  <r>
    <n v="633030"/>
    <x v="16"/>
    <x v="0"/>
    <x v="4"/>
    <s v="WB Engineers"/>
    <x v="3"/>
    <x v="1"/>
    <x v="41"/>
    <d v="2021-12-13T00:00:00"/>
    <d v="2021-01-14T00:00:00"/>
    <x v="1"/>
    <x v="1"/>
    <d v="2021-02-14T00:00:00"/>
    <n v="810912"/>
    <x v="1"/>
    <s v="A4"/>
    <x v="1"/>
    <s v="Not Verified"/>
    <n v="90000"/>
    <n v="0.12640000000000001"/>
    <n v="444.68"/>
    <n v="6.54E-2"/>
    <n v="14500"/>
    <n v="20"/>
    <n v="16009"/>
  </r>
  <r>
    <n v="1023459"/>
    <x v="4"/>
    <x v="0"/>
    <x v="4"/>
    <s v="Education Management Corporation"/>
    <x v="3"/>
    <x v="1"/>
    <x v="22"/>
    <d v="2021-05-16T00:00:00"/>
    <d v="2021-01-14T00:00:00"/>
    <x v="1"/>
    <x v="1"/>
    <d v="2021-02-14T00:00:00"/>
    <n v="1252285"/>
    <x v="1"/>
    <s v="A4"/>
    <x v="1"/>
    <s v="Not Verified"/>
    <n v="67000"/>
    <n v="0.2203"/>
    <n v="93.88"/>
    <n v="7.9000000000000001E-2"/>
    <n v="3000"/>
    <n v="59"/>
    <n v="3333"/>
  </r>
  <r>
    <n v="514874"/>
    <x v="1"/>
    <x v="0"/>
    <x v="4"/>
    <s v="Anschutz Entertainment Group"/>
    <x v="3"/>
    <x v="1"/>
    <x v="27"/>
    <d v="2021-04-13T00:00:00"/>
    <d v="2021-03-13T00:00:00"/>
    <x v="1"/>
    <x v="1"/>
    <d v="2021-04-13T00:00:00"/>
    <n v="665560"/>
    <x v="1"/>
    <s v="A5"/>
    <x v="1"/>
    <s v="Not Verified"/>
    <n v="55000"/>
    <n v="4.2999999999999997E-2"/>
    <n v="156.41"/>
    <n v="7.8799999999999995E-2"/>
    <n v="5000"/>
    <n v="16"/>
    <n v="5628"/>
  </r>
  <r>
    <n v="1016330"/>
    <x v="8"/>
    <x v="0"/>
    <x v="4"/>
    <s v="Camp Venture"/>
    <x v="3"/>
    <x v="1"/>
    <x v="22"/>
    <d v="2021-04-16T00:00:00"/>
    <d v="2021-12-14T00:00:00"/>
    <x v="1"/>
    <x v="1"/>
    <d v="2022-01-14T00:00:00"/>
    <n v="1244038"/>
    <x v="1"/>
    <s v="A5"/>
    <x v="1"/>
    <s v="Not Verified"/>
    <n v="22080"/>
    <n v="0.21410000000000001"/>
    <n v="212.75"/>
    <n v="8.8999999999999996E-2"/>
    <n v="6700"/>
    <n v="22"/>
    <n v="7659"/>
  </r>
  <r>
    <n v="839036"/>
    <x v="33"/>
    <x v="0"/>
    <x v="4"/>
    <s v="Michelin North America"/>
    <x v="3"/>
    <x v="1"/>
    <x v="11"/>
    <d v="2021-05-16T00:00:00"/>
    <d v="2021-08-14T00:00:00"/>
    <x v="1"/>
    <x v="1"/>
    <d v="2021-09-14T00:00:00"/>
    <n v="1049172"/>
    <x v="1"/>
    <s v="A5"/>
    <x v="1"/>
    <s v="Not Verified"/>
    <n v="40000"/>
    <n v="0.1923"/>
    <n v="69.44"/>
    <n v="8.4900000000000003E-2"/>
    <n v="2200"/>
    <n v="12"/>
    <n v="2500"/>
  </r>
  <r>
    <n v="546657"/>
    <x v="1"/>
    <x v="0"/>
    <x v="4"/>
    <s v="Cummins Insurance Agency"/>
    <x v="3"/>
    <x v="1"/>
    <x v="43"/>
    <d v="2021-07-13T00:00:00"/>
    <d v="2021-08-13T00:00:00"/>
    <x v="1"/>
    <x v="1"/>
    <d v="2021-09-13T00:00:00"/>
    <n v="704886"/>
    <x v="1"/>
    <s v="A5"/>
    <x v="1"/>
    <s v="Not Verified"/>
    <n v="66384"/>
    <n v="0.16120000000000001"/>
    <n v="312.82"/>
    <n v="7.8799999999999995E-2"/>
    <n v="10000"/>
    <n v="26"/>
    <n v="11262"/>
  </r>
  <r>
    <n v="735574"/>
    <x v="32"/>
    <x v="0"/>
    <x v="4"/>
    <s v="Duke University Hospital"/>
    <x v="3"/>
    <x v="1"/>
    <x v="29"/>
    <d v="2021-03-16T00:00:00"/>
    <d v="2021-05-14T00:00:00"/>
    <x v="1"/>
    <x v="1"/>
    <d v="2021-06-14T00:00:00"/>
    <n v="932331"/>
    <x v="1"/>
    <s v="A5"/>
    <x v="1"/>
    <s v="Not Verified"/>
    <n v="60000"/>
    <n v="0.1608"/>
    <n v="311.8"/>
    <n v="7.6600000000000001E-2"/>
    <n v="10000"/>
    <n v="19"/>
    <n v="11225"/>
  </r>
  <r>
    <n v="832835"/>
    <x v="4"/>
    <x v="0"/>
    <x v="2"/>
    <s v="Carnegie Mellon University"/>
    <x v="3"/>
    <x v="1"/>
    <x v="11"/>
    <d v="2021-08-14T00:00:00"/>
    <d v="2021-08-14T00:00:00"/>
    <x v="1"/>
    <x v="1"/>
    <d v="2021-09-14T00:00:00"/>
    <n v="1042330"/>
    <x v="1"/>
    <s v="A1"/>
    <x v="1"/>
    <s v="Not Verified"/>
    <n v="79100"/>
    <n v="0.13109999999999999"/>
    <n v="99.53"/>
    <n v="5.4199999999999998E-2"/>
    <n v="3300"/>
    <n v="14"/>
    <n v="3583"/>
  </r>
  <r>
    <n v="756919"/>
    <x v="0"/>
    <x v="0"/>
    <x v="2"/>
    <s v="Ingenix"/>
    <x v="3"/>
    <x v="1"/>
    <x v="25"/>
    <d v="2021-05-14T00:00:00"/>
    <d v="2021-06-14T00:00:00"/>
    <x v="1"/>
    <x v="1"/>
    <d v="2021-07-14T00:00:00"/>
    <n v="956895"/>
    <x v="1"/>
    <s v="A2"/>
    <x v="1"/>
    <s v="Not Verified"/>
    <n v="76000"/>
    <n v="9.0800000000000006E-2"/>
    <n v="273.76"/>
    <n v="5.9900000000000002E-2"/>
    <n v="9000"/>
    <n v="29"/>
    <n v="9855"/>
  </r>
  <r>
    <n v="778309"/>
    <x v="1"/>
    <x v="0"/>
    <x v="2"/>
    <s v="Department of Defence, USAF"/>
    <x v="3"/>
    <x v="1"/>
    <x v="6"/>
    <d v="2021-04-14T00:00:00"/>
    <d v="2021-03-13T00:00:00"/>
    <x v="1"/>
    <x v="1"/>
    <d v="2021-04-13T00:00:00"/>
    <n v="980852"/>
    <x v="1"/>
    <s v="A2"/>
    <x v="1"/>
    <s v="Not Verified"/>
    <n v="54216"/>
    <n v="0.15160000000000001"/>
    <n v="273.76"/>
    <n v="5.9900000000000002E-2"/>
    <n v="9000"/>
    <n v="22"/>
    <n v="9697"/>
  </r>
  <r>
    <n v="630965"/>
    <x v="1"/>
    <x v="0"/>
    <x v="2"/>
    <s v="Autodesk"/>
    <x v="3"/>
    <x v="1"/>
    <x v="41"/>
    <d v="2021-10-11T00:00:00"/>
    <d v="2021-09-11T00:00:00"/>
    <x v="1"/>
    <x v="1"/>
    <d v="2021-10-11T00:00:00"/>
    <n v="808330"/>
    <x v="1"/>
    <s v="A2"/>
    <x v="1"/>
    <s v="Not Verified"/>
    <n v="121000"/>
    <n v="0.1346"/>
    <n v="109.18"/>
    <n v="5.79E-2"/>
    <n v="3600"/>
    <n v="36"/>
    <n v="3740"/>
  </r>
  <r>
    <n v="769655"/>
    <x v="5"/>
    <x v="0"/>
    <x v="2"/>
    <s v="CAMERONSEARCH STAFFING"/>
    <x v="3"/>
    <x v="1"/>
    <x v="6"/>
    <d v="2021-11-15T00:00:00"/>
    <d v="2021-08-13T00:00:00"/>
    <x v="1"/>
    <x v="1"/>
    <d v="2021-09-13T00:00:00"/>
    <n v="971143"/>
    <x v="1"/>
    <s v="A3"/>
    <x v="1"/>
    <s v="Not Verified"/>
    <n v="50000"/>
    <n v="0.14269999999999999"/>
    <n v="71.78"/>
    <n v="6.9900000000000004E-2"/>
    <n v="2325"/>
    <n v="7"/>
    <n v="2562"/>
  </r>
  <r>
    <n v="877288"/>
    <x v="3"/>
    <x v="0"/>
    <x v="2"/>
    <s v="Clements National Co."/>
    <x v="3"/>
    <x v="1"/>
    <x v="10"/>
    <d v="2021-02-15T00:00:00"/>
    <d v="2021-10-14T00:00:00"/>
    <x v="1"/>
    <x v="1"/>
    <d v="2021-11-14T00:00:00"/>
    <n v="1092021"/>
    <x v="1"/>
    <s v="A3"/>
    <x v="1"/>
    <s v="Not Verified"/>
    <n v="65000"/>
    <n v="0.1028"/>
    <n v="466.67"/>
    <n v="7.51E-2"/>
    <n v="15000"/>
    <n v="27"/>
    <n v="16800"/>
  </r>
  <r>
    <n v="803032"/>
    <x v="4"/>
    <x v="0"/>
    <x v="2"/>
    <s v="Carnegie Mellon University"/>
    <x v="3"/>
    <x v="1"/>
    <x v="44"/>
    <d v="2021-08-14T00:00:00"/>
    <d v="2021-07-14T00:00:00"/>
    <x v="1"/>
    <x v="1"/>
    <d v="2021-08-14T00:00:00"/>
    <n v="1008756"/>
    <x v="1"/>
    <s v="A3"/>
    <x v="1"/>
    <s v="Not Verified"/>
    <n v="79100"/>
    <n v="5.6899999999999999E-2"/>
    <n v="489.33"/>
    <n v="6.9900000000000004E-2"/>
    <n v="19150"/>
    <n v="14"/>
    <n v="17616"/>
  </r>
  <r>
    <n v="662722"/>
    <x v="0"/>
    <x v="0"/>
    <x v="2"/>
    <s v="Northeast Georgia Health Systems"/>
    <x v="3"/>
    <x v="1"/>
    <x v="21"/>
    <d v="2021-05-16T00:00:00"/>
    <d v="2021-02-14T00:00:00"/>
    <x v="1"/>
    <x v="1"/>
    <d v="2021-03-14T00:00:00"/>
    <n v="847488"/>
    <x v="1"/>
    <s v="A3"/>
    <x v="1"/>
    <s v="Not Verified"/>
    <n v="65000"/>
    <n v="0.2369"/>
    <n v="111.03"/>
    <n v="6.9199999999999998E-2"/>
    <n v="3600"/>
    <n v="24"/>
    <n v="3997"/>
  </r>
  <r>
    <n v="627214"/>
    <x v="19"/>
    <x v="0"/>
    <x v="2"/>
    <s v="swagelok"/>
    <x v="3"/>
    <x v="1"/>
    <x v="41"/>
    <d v="2021-04-14T00:00:00"/>
    <d v="2021-12-13T00:00:00"/>
    <x v="1"/>
    <x v="1"/>
    <d v="2022-01-13T00:00:00"/>
    <n v="803709"/>
    <x v="1"/>
    <s v="A3"/>
    <x v="1"/>
    <s v="Not Verified"/>
    <n v="26400"/>
    <n v="5.6800000000000003E-2"/>
    <n v="91.5"/>
    <n v="6.1699999999999998E-2"/>
    <n v="3000"/>
    <n v="16"/>
    <n v="3295"/>
  </r>
  <r>
    <n v="495468"/>
    <x v="13"/>
    <x v="0"/>
    <x v="2"/>
    <s v="Norris, Beggs &amp; Simpson"/>
    <x v="3"/>
    <x v="1"/>
    <x v="26"/>
    <d v="2021-03-13T00:00:00"/>
    <d v="2021-04-13T00:00:00"/>
    <x v="1"/>
    <x v="1"/>
    <d v="2021-05-13T00:00:00"/>
    <n v="634652"/>
    <x v="1"/>
    <s v="A3"/>
    <x v="1"/>
    <s v="Not Verified"/>
    <n v="36500"/>
    <n v="0.11310000000000001"/>
    <n v="262.99"/>
    <n v="7.1400000000000005E-2"/>
    <n v="8500"/>
    <n v="24"/>
    <n v="9468"/>
  </r>
  <r>
    <n v="431052"/>
    <x v="44"/>
    <x v="0"/>
    <x v="2"/>
    <s v="Situs Ergonomics"/>
    <x v="3"/>
    <x v="1"/>
    <x v="27"/>
    <d v="2021-03-14T00:00:00"/>
    <d v="2021-05-13T00:00:00"/>
    <x v="1"/>
    <x v="1"/>
    <d v="2021-06-13T00:00:00"/>
    <n v="511452"/>
    <x v="1"/>
    <s v="A4"/>
    <x v="1"/>
    <s v="Not Verified"/>
    <n v="45760"/>
    <n v="0.24940000000000001"/>
    <n v="298.64999999999998"/>
    <n v="7.51E-2"/>
    <n v="9600"/>
    <n v="20"/>
    <n v="10752"/>
  </r>
  <r>
    <n v="816096"/>
    <x v="29"/>
    <x v="0"/>
    <x v="2"/>
    <s v="Jones Walker"/>
    <x v="3"/>
    <x v="1"/>
    <x v="44"/>
    <d v="2021-07-14T00:00:00"/>
    <d v="2021-08-14T00:00:00"/>
    <x v="1"/>
    <x v="1"/>
    <d v="2021-09-14T00:00:00"/>
    <n v="1023822"/>
    <x v="1"/>
    <s v="A4"/>
    <x v="1"/>
    <s v="Not Verified"/>
    <n v="114000"/>
    <n v="0.16320000000000001"/>
    <n v="373.22"/>
    <n v="7.4899999999999994E-2"/>
    <n v="12000"/>
    <n v="41"/>
    <n v="13399"/>
  </r>
  <r>
    <n v="757804"/>
    <x v="28"/>
    <x v="0"/>
    <x v="2"/>
    <s v="Sandia Corp."/>
    <x v="3"/>
    <x v="1"/>
    <x v="25"/>
    <d v="2021-05-16T00:00:00"/>
    <d v="2021-08-12T00:00:00"/>
    <x v="1"/>
    <x v="1"/>
    <d v="2021-09-12T00:00:00"/>
    <n v="957885"/>
    <x v="1"/>
    <s v="A4"/>
    <x v="1"/>
    <s v="Not Verified"/>
    <n v="61000"/>
    <n v="0.1875"/>
    <n v="248.82"/>
    <n v="7.4899999999999994E-2"/>
    <n v="8000"/>
    <n v="27"/>
    <n v="8581"/>
  </r>
  <r>
    <n v="436279"/>
    <x v="29"/>
    <x v="0"/>
    <x v="2"/>
    <s v="Retif"/>
    <x v="3"/>
    <x v="1"/>
    <x v="20"/>
    <d v="2021-02-10T00:00:00"/>
    <d v="2021-02-10T00:00:00"/>
    <x v="1"/>
    <x v="1"/>
    <d v="2021-03-10T00:00:00"/>
    <n v="521928"/>
    <x v="1"/>
    <s v="A5"/>
    <x v="1"/>
    <s v="Not Verified"/>
    <n v="37000"/>
    <n v="8.3699999999999997E-2"/>
    <n v="330.43"/>
    <n v="8.9399999999999993E-2"/>
    <n v="10400"/>
    <n v="17"/>
    <n v="10766"/>
  </r>
  <r>
    <n v="754870"/>
    <x v="25"/>
    <x v="0"/>
    <x v="2"/>
    <s v="Jones Adams Delp PC"/>
    <x v="3"/>
    <x v="1"/>
    <x v="25"/>
    <d v="2021-05-16T00:00:00"/>
    <d v="2021-01-14T00:00:00"/>
    <x v="1"/>
    <x v="1"/>
    <d v="2021-02-14T00:00:00"/>
    <n v="954625"/>
    <x v="1"/>
    <s v="A5"/>
    <x v="1"/>
    <s v="Not Verified"/>
    <n v="72072"/>
    <n v="8.6099999999999996E-2"/>
    <n v="378.76"/>
    <n v="8.4900000000000003E-2"/>
    <n v="12000"/>
    <n v="35"/>
    <n v="13479"/>
  </r>
  <r>
    <n v="469382"/>
    <x v="36"/>
    <x v="0"/>
    <x v="2"/>
    <s v="McKee, Marburger, &amp; Fagnant P.C. CPA"/>
    <x v="3"/>
    <x v="1"/>
    <x v="31"/>
    <d v="2021-04-16T00:00:00"/>
    <d v="2021-01-13T00:00:00"/>
    <x v="1"/>
    <x v="1"/>
    <d v="2021-02-13T00:00:00"/>
    <n v="591919"/>
    <x v="1"/>
    <s v="A5"/>
    <x v="1"/>
    <s v="Not Verified"/>
    <n v="45000"/>
    <n v="0.1077"/>
    <n v="381.26"/>
    <n v="8.9399999999999993E-2"/>
    <n v="12000"/>
    <n v="14"/>
    <n v="13726"/>
  </r>
  <r>
    <n v="980234"/>
    <x v="2"/>
    <x v="0"/>
    <x v="2"/>
    <s v="Texans for Todd Staples"/>
    <x v="3"/>
    <x v="1"/>
    <x v="22"/>
    <d v="2021-07-14T00:00:00"/>
    <d v="2021-07-14T00:00:00"/>
    <x v="1"/>
    <x v="1"/>
    <d v="2021-08-14T00:00:00"/>
    <n v="1203411"/>
    <x v="1"/>
    <s v="A5"/>
    <x v="1"/>
    <s v="Not Verified"/>
    <n v="76800"/>
    <n v="0.18940000000000001"/>
    <n v="381.04"/>
    <n v="8.8999999999999996E-2"/>
    <n v="12000"/>
    <n v="33"/>
    <n v="13690"/>
  </r>
  <r>
    <n v="1011148"/>
    <x v="32"/>
    <x v="0"/>
    <x v="5"/>
    <s v="Solstas Lab Partners"/>
    <x v="3"/>
    <x v="1"/>
    <x v="22"/>
    <d v="2021-11-14T00:00:00"/>
    <d v="2021-11-14T00:00:00"/>
    <x v="1"/>
    <x v="1"/>
    <d v="2021-12-14T00:00:00"/>
    <n v="1238206"/>
    <x v="1"/>
    <s v="A1"/>
    <x v="1"/>
    <s v="Not Verified"/>
    <n v="30576"/>
    <n v="7.0300000000000001E-2"/>
    <n v="304.36"/>
    <n v="6.0299999999999999E-2"/>
    <n v="10000"/>
    <n v="15"/>
    <n v="10957"/>
  </r>
  <r>
    <n v="486468"/>
    <x v="22"/>
    <x v="0"/>
    <x v="5"/>
    <s v="OATI"/>
    <x v="3"/>
    <x v="1"/>
    <x v="46"/>
    <d v="2021-10-11T00:00:00"/>
    <d v="2021-10-11T00:00:00"/>
    <x v="1"/>
    <x v="1"/>
    <d v="2021-11-11T00:00:00"/>
    <n v="619971"/>
    <x v="1"/>
    <s v="A1"/>
    <x v="1"/>
    <s v="Not Verified"/>
    <n v="77000"/>
    <n v="2.3800000000000002E-2"/>
    <n v="45.91"/>
    <n v="6.3899999999999998E-2"/>
    <n v="1500"/>
    <n v="12"/>
    <n v="1616"/>
  </r>
  <r>
    <n v="884187"/>
    <x v="1"/>
    <x v="0"/>
    <x v="5"/>
    <s v="Target"/>
    <x v="3"/>
    <x v="1"/>
    <x v="10"/>
    <d v="2021-05-16T00:00:00"/>
    <d v="2021-01-13T00:00:00"/>
    <x v="1"/>
    <x v="1"/>
    <d v="2021-02-13T00:00:00"/>
    <n v="1099592"/>
    <x v="1"/>
    <s v="A2"/>
    <x v="1"/>
    <s v="Not Verified"/>
    <n v="120000"/>
    <n v="0.1326"/>
    <n v="307.04000000000002"/>
    <n v="6.6199999999999995E-2"/>
    <n v="10000"/>
    <n v="45"/>
    <n v="10678"/>
  </r>
  <r>
    <n v="491388"/>
    <x v="22"/>
    <x v="0"/>
    <x v="5"/>
    <s v="St. Paul Public Schools"/>
    <x v="3"/>
    <x v="1"/>
    <x v="26"/>
    <d v="2021-05-16T00:00:00"/>
    <d v="2021-12-12T00:00:00"/>
    <x v="1"/>
    <x v="1"/>
    <d v="2022-01-12T00:00:00"/>
    <n v="627895"/>
    <x v="1"/>
    <s v="A3"/>
    <x v="1"/>
    <s v="Not Verified"/>
    <n v="45691.7"/>
    <n v="5.4399999999999997E-2"/>
    <n v="216.58"/>
    <n v="7.1400000000000005E-2"/>
    <n v="7000"/>
    <n v="24"/>
    <n v="7790"/>
  </r>
  <r>
    <n v="675652"/>
    <x v="3"/>
    <x v="0"/>
    <x v="5"/>
    <s v="Capital Merchant Solutions"/>
    <x v="3"/>
    <x v="1"/>
    <x v="29"/>
    <d v="2021-05-13T00:00:00"/>
    <d v="2021-05-12T00:00:00"/>
    <x v="1"/>
    <x v="1"/>
    <d v="2021-06-12T00:00:00"/>
    <n v="863475"/>
    <x v="1"/>
    <s v="A3"/>
    <x v="1"/>
    <s v="Not Verified"/>
    <n v="49000"/>
    <n v="0.1867"/>
    <n v="83.27"/>
    <n v="6.9199999999999998E-2"/>
    <n v="2700"/>
    <n v="18"/>
    <n v="2861"/>
  </r>
  <r>
    <n v="872908"/>
    <x v="1"/>
    <x v="0"/>
    <x v="5"/>
    <s v="MWH Americas, INC"/>
    <x v="3"/>
    <x v="1"/>
    <x v="10"/>
    <d v="2021-09-14T00:00:00"/>
    <d v="2021-09-14T00:00:00"/>
    <x v="1"/>
    <x v="1"/>
    <d v="2021-10-14T00:00:00"/>
    <n v="1087134"/>
    <x v="1"/>
    <s v="A4"/>
    <x v="1"/>
    <s v="Not Verified"/>
    <n v="60000"/>
    <n v="9.5999999999999992E-3"/>
    <n v="217.72"/>
    <n v="7.4899999999999994E-2"/>
    <n v="7000"/>
    <n v="7"/>
    <n v="7838"/>
  </r>
  <r>
    <n v="415811"/>
    <x v="0"/>
    <x v="0"/>
    <x v="5"/>
    <s v="JM Waller Associates"/>
    <x v="3"/>
    <x v="1"/>
    <x v="23"/>
    <d v="2021-04-14T00:00:00"/>
    <d v="2021-09-11T00:00:00"/>
    <x v="1"/>
    <x v="1"/>
    <d v="2021-10-11T00:00:00"/>
    <n v="483669"/>
    <x v="1"/>
    <s v="A4"/>
    <x v="1"/>
    <s v="Not Verified"/>
    <n v="50000"/>
    <n v="6.8400000000000002E-2"/>
    <n v="383.37"/>
    <n v="9.3200000000000005E-2"/>
    <n v="12000"/>
    <n v="9"/>
    <n v="13671"/>
  </r>
  <r>
    <n v="854806"/>
    <x v="3"/>
    <x v="0"/>
    <x v="5"/>
    <s v="Wintersteen &amp; Dunning"/>
    <x v="3"/>
    <x v="1"/>
    <x v="11"/>
    <d v="2021-12-15T00:00:00"/>
    <d v="2021-03-13T00:00:00"/>
    <x v="1"/>
    <x v="1"/>
    <d v="2021-04-13T00:00:00"/>
    <n v="1067080"/>
    <x v="1"/>
    <s v="A4"/>
    <x v="1"/>
    <s v="Not Verified"/>
    <n v="65000"/>
    <n v="9.0800000000000006E-2"/>
    <n v="513.17999999999995"/>
    <n v="7.4899999999999994E-2"/>
    <n v="16500"/>
    <n v="20"/>
    <n v="17949"/>
  </r>
  <r>
    <n v="530959"/>
    <x v="21"/>
    <x v="0"/>
    <x v="5"/>
    <s v="CT HOME MORTGAGE"/>
    <x v="3"/>
    <x v="1"/>
    <x v="51"/>
    <d v="2021-02-13T00:00:00"/>
    <d v="2021-01-13T00:00:00"/>
    <x v="1"/>
    <x v="1"/>
    <d v="2021-02-13T00:00:00"/>
    <n v="686523"/>
    <x v="1"/>
    <s v="A4"/>
    <x v="1"/>
    <s v="Not Verified"/>
    <n v="80000"/>
    <n v="8.2100000000000006E-2"/>
    <n v="217.78"/>
    <n v="7.51E-2"/>
    <n v="7000"/>
    <n v="37"/>
    <n v="7820"/>
  </r>
  <r>
    <n v="518295"/>
    <x v="1"/>
    <x v="0"/>
    <x v="5"/>
    <s v="Raytheon SAS"/>
    <x v="3"/>
    <x v="1"/>
    <x v="27"/>
    <d v="2021-05-16T00:00:00"/>
    <d v="2021-06-13T00:00:00"/>
    <x v="1"/>
    <x v="1"/>
    <d v="2021-07-13T00:00:00"/>
    <n v="669943"/>
    <x v="1"/>
    <s v="A4"/>
    <x v="1"/>
    <s v="Not Verified"/>
    <n v="92000"/>
    <n v="0.1739"/>
    <n v="245"/>
    <n v="7.51E-2"/>
    <n v="10000"/>
    <n v="31"/>
    <n v="8820"/>
  </r>
  <r>
    <n v="1055701"/>
    <x v="4"/>
    <x v="0"/>
    <x v="5"/>
    <s v="Metro Bankstae"/>
    <x v="3"/>
    <x v="1"/>
    <x v="12"/>
    <d v="2021-05-16T00:00:00"/>
    <d v="2021-03-14T00:00:00"/>
    <x v="1"/>
    <x v="1"/>
    <d v="2021-04-14T00:00:00"/>
    <n v="1287267"/>
    <x v="1"/>
    <s v="A5"/>
    <x v="1"/>
    <s v="Not Verified"/>
    <n v="35000"/>
    <n v="0.10349999999999999"/>
    <n v="381.04"/>
    <n v="8.8999999999999996E-2"/>
    <n v="12000"/>
    <n v="19"/>
    <n v="13585"/>
  </r>
  <r>
    <n v="1009664"/>
    <x v="32"/>
    <x v="0"/>
    <x v="5"/>
    <s v="CA Technologies"/>
    <x v="3"/>
    <x v="1"/>
    <x v="22"/>
    <d v="2021-05-16T00:00:00"/>
    <d v="2021-11-14T00:00:00"/>
    <x v="1"/>
    <x v="1"/>
    <d v="2021-12-14T00:00:00"/>
    <n v="1236429"/>
    <x v="1"/>
    <s v="A5"/>
    <x v="1"/>
    <s v="Not Verified"/>
    <n v="187000"/>
    <n v="6.2E-2"/>
    <n v="444.55"/>
    <n v="8.8999999999999996E-2"/>
    <n v="14000"/>
    <n v="32"/>
    <n v="16004"/>
  </r>
  <r>
    <n v="610373"/>
    <x v="43"/>
    <x v="0"/>
    <x v="7"/>
    <s v="State of South Dakota"/>
    <x v="3"/>
    <x v="1"/>
    <x v="49"/>
    <d v="2021-11-13T00:00:00"/>
    <d v="2021-10-13T00:00:00"/>
    <x v="1"/>
    <x v="1"/>
    <d v="2021-11-13T00:00:00"/>
    <n v="782793"/>
    <x v="1"/>
    <s v="A1"/>
    <x v="1"/>
    <s v="Not Verified"/>
    <n v="76000"/>
    <n v="0.1852"/>
    <n v="301.60000000000002"/>
    <n v="5.4199999999999998E-2"/>
    <n v="10000"/>
    <n v="22"/>
    <n v="10857"/>
  </r>
  <r>
    <n v="1025512"/>
    <x v="1"/>
    <x v="0"/>
    <x v="7"/>
    <s v="COUNTY OF ORANGE"/>
    <x v="3"/>
    <x v="1"/>
    <x v="22"/>
    <d v="2021-04-13T00:00:00"/>
    <d v="2021-04-13T00:00:00"/>
    <x v="1"/>
    <x v="1"/>
    <d v="2021-05-13T00:00:00"/>
    <n v="1254668"/>
    <x v="1"/>
    <s v="A3"/>
    <x v="1"/>
    <s v="Not Verified"/>
    <n v="83625"/>
    <n v="4.0899999999999999E-2"/>
    <n v="410.67"/>
    <n v="7.51E-2"/>
    <n v="13200"/>
    <n v="16"/>
    <n v="14261"/>
  </r>
  <r>
    <n v="776995"/>
    <x v="20"/>
    <x v="0"/>
    <x v="7"/>
    <s v="Southern Wine &amp; Spirits of Arizona"/>
    <x v="3"/>
    <x v="1"/>
    <x v="6"/>
    <d v="2021-05-16T00:00:00"/>
    <d v="2021-03-14T00:00:00"/>
    <x v="1"/>
    <x v="1"/>
    <d v="2021-04-14T00:00:00"/>
    <n v="979428"/>
    <x v="1"/>
    <s v="A3"/>
    <x v="1"/>
    <s v="Not Verified"/>
    <n v="46000"/>
    <n v="1.0699999999999999E-2"/>
    <n v="463.09"/>
    <n v="6.9900000000000004E-2"/>
    <n v="15000"/>
    <n v="37"/>
    <n v="16655"/>
  </r>
  <r>
    <n v="910287"/>
    <x v="32"/>
    <x v="0"/>
    <x v="7"/>
    <s v="University of North Carolina"/>
    <x v="3"/>
    <x v="1"/>
    <x v="13"/>
    <d v="2021-10-14T00:00:00"/>
    <d v="2021-10-14T00:00:00"/>
    <x v="1"/>
    <x v="1"/>
    <d v="2021-11-14T00:00:00"/>
    <n v="1130838"/>
    <x v="1"/>
    <s v="A4"/>
    <x v="1"/>
    <s v="Not Verified"/>
    <n v="38100"/>
    <n v="0.15060000000000001"/>
    <n v="122.04"/>
    <n v="7.9000000000000001E-2"/>
    <n v="3900"/>
    <n v="27"/>
    <n v="4393"/>
  </r>
  <r>
    <n v="365969"/>
    <x v="23"/>
    <x v="0"/>
    <x v="7"/>
    <s v="Lake County School District"/>
    <x v="3"/>
    <x v="1"/>
    <x v="55"/>
    <d v="2021-06-15T00:00:00"/>
    <d v="2021-04-11T00:00:00"/>
    <x v="1"/>
    <x v="1"/>
    <d v="2021-05-11T00:00:00"/>
    <n v="377395"/>
    <x v="1"/>
    <s v="A4"/>
    <x v="1"/>
    <s v="Not Verified"/>
    <n v="37500"/>
    <n v="0.16639999999999999"/>
    <n v="319.47000000000003"/>
    <n v="9.3200000000000005E-2"/>
    <n v="10000"/>
    <n v="24"/>
    <n v="11414"/>
  </r>
  <r>
    <n v="772189"/>
    <x v="0"/>
    <x v="0"/>
    <x v="7"/>
    <s v="University of Georgia"/>
    <x v="3"/>
    <x v="1"/>
    <x v="6"/>
    <d v="2021-07-14T00:00:00"/>
    <d v="2021-06-14T00:00:00"/>
    <x v="1"/>
    <x v="1"/>
    <d v="2021-07-14T00:00:00"/>
    <n v="974096"/>
    <x v="1"/>
    <s v="A4"/>
    <x v="1"/>
    <s v="Not Verified"/>
    <n v="85000"/>
    <n v="0.20949999999999999"/>
    <n v="282.25"/>
    <n v="7.4899999999999994E-2"/>
    <n v="9075"/>
    <n v="33"/>
    <n v="10161"/>
  </r>
  <r>
    <n v="971457"/>
    <x v="19"/>
    <x v="0"/>
    <x v="7"/>
    <s v="Independence Excavating, Inc."/>
    <x v="3"/>
    <x v="1"/>
    <x v="13"/>
    <d v="2021-05-16T00:00:00"/>
    <d v="2021-10-14T00:00:00"/>
    <x v="1"/>
    <x v="1"/>
    <d v="2021-11-14T00:00:00"/>
    <n v="1193195"/>
    <x v="1"/>
    <s v="A4"/>
    <x v="1"/>
    <s v="Not Verified"/>
    <n v="90000"/>
    <n v="0.16350000000000001"/>
    <n v="488.13"/>
    <n v="7.9000000000000001E-2"/>
    <n v="15600"/>
    <n v="18"/>
    <n v="17573"/>
  </r>
  <r>
    <n v="996712"/>
    <x v="2"/>
    <x v="0"/>
    <x v="7"/>
    <s v="Livable Forest Fence"/>
    <x v="3"/>
    <x v="1"/>
    <x v="13"/>
    <d v="2021-01-16T00:00:00"/>
    <d v="2021-11-14T00:00:00"/>
    <x v="1"/>
    <x v="1"/>
    <d v="2021-12-14T00:00:00"/>
    <n v="1221770"/>
    <x v="1"/>
    <s v="A5"/>
    <x v="1"/>
    <s v="Not Verified"/>
    <n v="42000"/>
    <n v="8.09E-2"/>
    <n v="99.23"/>
    <n v="8.8999999999999996E-2"/>
    <n v="3125"/>
    <n v="7"/>
    <n v="3572"/>
  </r>
  <r>
    <n v="475351"/>
    <x v="1"/>
    <x v="0"/>
    <x v="7"/>
    <s v="CHW"/>
    <x v="3"/>
    <x v="1"/>
    <x v="24"/>
    <d v="2021-02-13T00:00:00"/>
    <d v="2021-01-13T00:00:00"/>
    <x v="1"/>
    <x v="1"/>
    <d v="2021-02-13T00:00:00"/>
    <n v="601681"/>
    <x v="1"/>
    <s v="A5"/>
    <x v="1"/>
    <s v="Not Verified"/>
    <n v="110000"/>
    <n v="5.4699999999999999E-2"/>
    <n v="190.63"/>
    <n v="8.9399999999999993E-2"/>
    <n v="6000"/>
    <n v="29"/>
    <n v="6863"/>
  </r>
  <r>
    <n v="454791"/>
    <x v="1"/>
    <x v="0"/>
    <x v="7"/>
    <s v="Inovis USA, Inc"/>
    <x v="3"/>
    <x v="1"/>
    <x v="32"/>
    <d v="2021-05-16T00:00:00"/>
    <d v="2021-11-12T00:00:00"/>
    <x v="1"/>
    <x v="1"/>
    <d v="2021-12-12T00:00:00"/>
    <n v="563508"/>
    <x v="1"/>
    <s v="A5"/>
    <x v="1"/>
    <s v="Not Verified"/>
    <n v="95000"/>
    <n v="0.1552"/>
    <n v="381.26"/>
    <n v="8.9399999999999993E-2"/>
    <n v="12000"/>
    <n v="16"/>
    <n v="13725"/>
  </r>
  <r>
    <n v="433805"/>
    <x v="1"/>
    <x v="0"/>
    <x v="7"/>
    <s v="J F Shea Co., Inc."/>
    <x v="3"/>
    <x v="1"/>
    <x v="31"/>
    <d v="2021-05-16T00:00:00"/>
    <d v="2021-12-12T00:00:00"/>
    <x v="1"/>
    <x v="1"/>
    <d v="2022-01-12T00:00:00"/>
    <n v="517070"/>
    <x v="1"/>
    <s v="A5"/>
    <x v="1"/>
    <s v="Not Verified"/>
    <n v="125000"/>
    <n v="0.13159999999999999"/>
    <n v="508.35"/>
    <n v="8.9399999999999993E-2"/>
    <n v="16000"/>
    <n v="46"/>
    <n v="18300"/>
  </r>
  <r>
    <n v="1013155"/>
    <x v="1"/>
    <x v="0"/>
    <x v="9"/>
    <s v="Buckman-Mitchell, Inc."/>
    <x v="3"/>
    <x v="1"/>
    <x v="22"/>
    <d v="2021-12-13T00:00:00"/>
    <d v="2021-12-13T00:00:00"/>
    <x v="1"/>
    <x v="1"/>
    <d v="2022-01-13T00:00:00"/>
    <n v="1240329"/>
    <x v="1"/>
    <s v="A1"/>
    <x v="1"/>
    <s v="Not Verified"/>
    <n v="62000"/>
    <n v="0.2261"/>
    <n v="188.71"/>
    <n v="6.0299999999999999E-2"/>
    <n v="6200"/>
    <n v="41"/>
    <n v="6733"/>
  </r>
  <r>
    <n v="623521"/>
    <x v="20"/>
    <x v="0"/>
    <x v="9"/>
    <m/>
    <x v="3"/>
    <x v="1"/>
    <x v="41"/>
    <d v="2021-12-13T00:00:00"/>
    <d v="2021-12-13T00:00:00"/>
    <x v="1"/>
    <x v="1"/>
    <d v="2022-01-13T00:00:00"/>
    <n v="799100"/>
    <x v="1"/>
    <s v="A3"/>
    <x v="1"/>
    <s v="Not Verified"/>
    <n v="55200"/>
    <n v="3.78E-2"/>
    <n v="183"/>
    <n v="6.1699999999999998E-2"/>
    <n v="8900"/>
    <n v="10"/>
    <n v="6589"/>
  </r>
  <r>
    <n v="434914"/>
    <x v="1"/>
    <x v="0"/>
    <x v="9"/>
    <s v="Self Employed"/>
    <x v="3"/>
    <x v="1"/>
    <x v="20"/>
    <d v="2021-08-12T00:00:00"/>
    <d v="2021-09-12T00:00:00"/>
    <x v="1"/>
    <x v="1"/>
    <d v="2021-10-12T00:00:00"/>
    <n v="519269"/>
    <x v="1"/>
    <s v="A3"/>
    <x v="1"/>
    <s v="Not Verified"/>
    <n v="28000"/>
    <n v="0.22370000000000001"/>
    <n v="234.14"/>
    <n v="7.7399999999999997E-2"/>
    <n v="7500"/>
    <n v="20"/>
    <n v="8429"/>
  </r>
  <r>
    <n v="1015338"/>
    <x v="20"/>
    <x v="0"/>
    <x v="9"/>
    <s v="Banner Gateway Medical Center"/>
    <x v="3"/>
    <x v="1"/>
    <x v="22"/>
    <d v="2021-05-16T00:00:00"/>
    <d v="2021-11-14T00:00:00"/>
    <x v="1"/>
    <x v="1"/>
    <d v="2021-12-14T00:00:00"/>
    <n v="1242990"/>
    <x v="1"/>
    <s v="A4"/>
    <x v="1"/>
    <s v="Not Verified"/>
    <n v="70000"/>
    <n v="7.1300000000000002E-2"/>
    <n v="391.13"/>
    <n v="7.9000000000000001E-2"/>
    <n v="12500"/>
    <n v="19"/>
    <n v="14081"/>
  </r>
  <r>
    <n v="880264"/>
    <x v="18"/>
    <x v="0"/>
    <x v="10"/>
    <s v="Millennium Dialysis Center"/>
    <x v="3"/>
    <x v="1"/>
    <x v="10"/>
    <d v="2021-05-16T00:00:00"/>
    <d v="2021-09-14T00:00:00"/>
    <x v="1"/>
    <x v="1"/>
    <d v="2021-10-14T00:00:00"/>
    <n v="1095236"/>
    <x v="1"/>
    <s v="A1"/>
    <x v="1"/>
    <s v="Not Verified"/>
    <n v="85000"/>
    <n v="8.3299999999999999E-2"/>
    <n v="380.45"/>
    <n v="6.0299999999999999E-2"/>
    <n v="12500"/>
    <n v="27"/>
    <n v="13696"/>
  </r>
  <r>
    <n v="451951"/>
    <x v="3"/>
    <x v="0"/>
    <x v="10"/>
    <s v="City of Darien"/>
    <x v="3"/>
    <x v="1"/>
    <x v="15"/>
    <d v="2021-10-12T00:00:00"/>
    <d v="2021-11-12T00:00:00"/>
    <x v="1"/>
    <x v="1"/>
    <d v="2021-12-12T00:00:00"/>
    <n v="557333"/>
    <x v="1"/>
    <s v="A3"/>
    <x v="1"/>
    <s v="Not Verified"/>
    <n v="79618"/>
    <n v="2.1899999999999999E-2"/>
    <n v="218.54"/>
    <n v="7.7399999999999997E-2"/>
    <n v="7000"/>
    <n v="18"/>
    <n v="7867"/>
  </r>
  <r>
    <n v="805593"/>
    <x v="6"/>
    <x v="0"/>
    <x v="10"/>
    <s v="Accident Fund Insurance"/>
    <x v="3"/>
    <x v="1"/>
    <x v="44"/>
    <d v="2021-05-16T00:00:00"/>
    <d v="2021-07-14T00:00:00"/>
    <x v="1"/>
    <x v="1"/>
    <d v="2021-08-14T00:00:00"/>
    <n v="1011654"/>
    <x v="1"/>
    <s v="A4"/>
    <x v="1"/>
    <s v="Not Verified"/>
    <n v="85000"/>
    <n v="9.4299999999999995E-2"/>
    <n v="388.78"/>
    <n v="7.4899999999999994E-2"/>
    <n v="12500"/>
    <n v="21"/>
    <n v="13996"/>
  </r>
  <r>
    <n v="522266"/>
    <x v="1"/>
    <x v="0"/>
    <x v="10"/>
    <s v="City of Los Angeles"/>
    <x v="3"/>
    <x v="1"/>
    <x v="27"/>
    <d v="2021-06-13T00:00:00"/>
    <d v="2021-06-13T00:00:00"/>
    <x v="1"/>
    <x v="1"/>
    <d v="2021-07-13T00:00:00"/>
    <n v="675544"/>
    <x v="1"/>
    <s v="A4"/>
    <x v="1"/>
    <s v="Not Verified"/>
    <n v="88000"/>
    <n v="0.1961"/>
    <n v="311.11"/>
    <n v="7.51E-2"/>
    <n v="10000"/>
    <n v="18"/>
    <n v="11200"/>
  </r>
  <r>
    <n v="690245"/>
    <x v="1"/>
    <x v="0"/>
    <x v="10"/>
    <s v="TiVo, Inc"/>
    <x v="3"/>
    <x v="1"/>
    <x v="42"/>
    <d v="2021-08-15T00:00:00"/>
    <d v="2021-03-14T00:00:00"/>
    <x v="1"/>
    <x v="1"/>
    <d v="2021-04-14T00:00:00"/>
    <n v="880652"/>
    <x v="1"/>
    <s v="A4"/>
    <x v="1"/>
    <s v="Not Verified"/>
    <n v="48000"/>
    <n v="0.13719999999999999"/>
    <n v="446.55"/>
    <n v="7.2900000000000006E-2"/>
    <n v="14400"/>
    <n v="25"/>
    <n v="16075"/>
  </r>
  <r>
    <n v="500812"/>
    <x v="13"/>
    <x v="0"/>
    <x v="10"/>
    <s v="Nintendo of America"/>
    <x v="3"/>
    <x v="1"/>
    <x v="48"/>
    <d v="2021-06-11T00:00:00"/>
    <d v="2021-06-11T00:00:00"/>
    <x v="1"/>
    <x v="1"/>
    <d v="2021-07-11T00:00:00"/>
    <n v="643400"/>
    <x v="1"/>
    <s v="A4"/>
    <x v="1"/>
    <s v="Not Verified"/>
    <n v="105000"/>
    <n v="4.8599999999999997E-2"/>
    <n v="311.10000000000002"/>
    <n v="7.51E-2"/>
    <n v="10000"/>
    <n v="27"/>
    <n v="10396"/>
  </r>
  <r>
    <n v="483174"/>
    <x v="1"/>
    <x v="0"/>
    <x v="10"/>
    <s v="Sacramento Police Department"/>
    <x v="3"/>
    <x v="1"/>
    <x v="46"/>
    <d v="2021-04-16T00:00:00"/>
    <d v="2021-09-12T00:00:00"/>
    <x v="1"/>
    <x v="1"/>
    <d v="2021-10-12T00:00:00"/>
    <n v="614785"/>
    <x v="1"/>
    <s v="A5"/>
    <x v="1"/>
    <s v="Not Verified"/>
    <n v="58570.720000000001"/>
    <n v="0.1014"/>
    <n v="344.09"/>
    <n v="7.8799999999999995E-2"/>
    <n v="11000"/>
    <n v="17"/>
    <n v="12340"/>
  </r>
  <r>
    <n v="353071"/>
    <x v="1"/>
    <x v="0"/>
    <x v="10"/>
    <m/>
    <x v="3"/>
    <x v="1"/>
    <x v="53"/>
    <d v="2021-12-09T00:00:00"/>
    <d v="2021-12-09T00:00:00"/>
    <x v="1"/>
    <x v="1"/>
    <d v="2022-01-09T00:00:00"/>
    <n v="356544"/>
    <x v="1"/>
    <s v="A5"/>
    <x v="1"/>
    <s v="Not Verified"/>
    <n v="84000"/>
    <n v="0.16109999999999999"/>
    <n v="134.41999999999999"/>
    <n v="8.6300000000000002E-2"/>
    <n v="7500"/>
    <n v="13"/>
    <n v="4646"/>
  </r>
  <r>
    <n v="672861"/>
    <x v="8"/>
    <x v="0"/>
    <x v="10"/>
    <s v="Falcon Express Lines"/>
    <x v="3"/>
    <x v="1"/>
    <x v="0"/>
    <d v="2021-09-15T00:00:00"/>
    <d v="2021-03-14T00:00:00"/>
    <x v="1"/>
    <x v="1"/>
    <d v="2021-04-14T00:00:00"/>
    <n v="860098"/>
    <x v="1"/>
    <s v="A5"/>
    <x v="1"/>
    <s v="Not Verified"/>
    <n v="90000"/>
    <n v="0.13200000000000001"/>
    <n v="249.44"/>
    <n v="7.6600000000000001E-2"/>
    <n v="8000"/>
    <n v="16"/>
    <n v="8980"/>
  </r>
  <r>
    <n v="803745"/>
    <x v="0"/>
    <x v="0"/>
    <x v="1"/>
    <s v="Fundtech Corporation"/>
    <x v="3"/>
    <x v="1"/>
    <x v="44"/>
    <d v="2021-06-14T00:00:00"/>
    <d v="2021-06-14T00:00:00"/>
    <x v="1"/>
    <x v="1"/>
    <d v="2021-07-14T00:00:00"/>
    <n v="1009537"/>
    <x v="1"/>
    <s v="A1"/>
    <x v="1"/>
    <s v="Not Verified"/>
    <n v="90000"/>
    <n v="0.1041"/>
    <n v="301.60000000000002"/>
    <n v="5.4199999999999998E-2"/>
    <n v="10000"/>
    <n v="24"/>
    <n v="10809"/>
  </r>
  <r>
    <n v="826476"/>
    <x v="1"/>
    <x v="0"/>
    <x v="1"/>
    <s v="SoCalGas"/>
    <x v="3"/>
    <x v="1"/>
    <x v="11"/>
    <d v="2021-12-12T00:00:00"/>
    <d v="2021-08-12T00:00:00"/>
    <x v="1"/>
    <x v="1"/>
    <d v="2021-09-12T00:00:00"/>
    <n v="1035351"/>
    <x v="1"/>
    <s v="A2"/>
    <x v="1"/>
    <s v="Not Verified"/>
    <n v="67000"/>
    <n v="0.1211"/>
    <n v="316.35000000000002"/>
    <n v="5.9900000000000002E-2"/>
    <n v="10400"/>
    <n v="15"/>
    <n v="10935"/>
  </r>
  <r>
    <n v="852817"/>
    <x v="9"/>
    <x v="0"/>
    <x v="1"/>
    <s v="Mount St. Mary's University"/>
    <x v="3"/>
    <x v="1"/>
    <x v="11"/>
    <d v="2021-05-16T00:00:00"/>
    <d v="2021-06-14T00:00:00"/>
    <x v="1"/>
    <x v="1"/>
    <d v="2021-07-14T00:00:00"/>
    <n v="1064940"/>
    <x v="1"/>
    <s v="A2"/>
    <x v="1"/>
    <s v="Not Verified"/>
    <n v="90000"/>
    <n v="0.1143"/>
    <n v="194.68"/>
    <n v="5.9900000000000002E-2"/>
    <n v="6400"/>
    <n v="22"/>
    <n v="7002"/>
  </r>
  <r>
    <n v="466046"/>
    <x v="1"/>
    <x v="0"/>
    <x v="1"/>
    <s v="Anderson Financial Corporation"/>
    <x v="3"/>
    <x v="1"/>
    <x v="31"/>
    <d v="2021-03-12T00:00:00"/>
    <d v="2021-02-12T00:00:00"/>
    <x v="1"/>
    <x v="1"/>
    <d v="2021-03-12T00:00:00"/>
    <n v="585216"/>
    <x v="1"/>
    <s v="A3"/>
    <x v="1"/>
    <s v="Not Verified"/>
    <n v="106300"/>
    <n v="6.8900000000000003E-2"/>
    <n v="187.32"/>
    <n v="7.7399999999999997E-2"/>
    <n v="6000"/>
    <n v="22"/>
    <n v="6660"/>
  </r>
  <r>
    <n v="444618"/>
    <x v="25"/>
    <x v="0"/>
    <x v="1"/>
    <s v="City of Falls Church Police Department"/>
    <x v="3"/>
    <x v="1"/>
    <x v="15"/>
    <d v="2021-10-12T00:00:00"/>
    <d v="2021-10-12T00:00:00"/>
    <x v="1"/>
    <x v="1"/>
    <d v="2021-11-12T00:00:00"/>
    <n v="542281"/>
    <x v="1"/>
    <s v="A3"/>
    <x v="1"/>
    <s v="Not Verified"/>
    <n v="77270.8"/>
    <n v="7.3300000000000004E-2"/>
    <n v="93.66"/>
    <n v="7.7399999999999997E-2"/>
    <n v="3000"/>
    <n v="11"/>
    <n v="3372"/>
  </r>
  <r>
    <n v="358748"/>
    <x v="5"/>
    <x v="0"/>
    <x v="1"/>
    <s v="Orlando Regional Health"/>
    <x v="3"/>
    <x v="1"/>
    <x v="34"/>
    <d v="2021-07-12T00:00:00"/>
    <d v="2021-09-10T00:00:00"/>
    <x v="1"/>
    <x v="1"/>
    <d v="2021-10-10T00:00:00"/>
    <n v="365520"/>
    <x v="1"/>
    <s v="A3"/>
    <x v="1"/>
    <s v="Not Verified"/>
    <n v="74000"/>
    <n v="0.11459999999999999"/>
    <n v="256.95999999999998"/>
    <n v="0.08"/>
    <n v="8200"/>
    <n v="34"/>
    <n v="8999"/>
  </r>
  <r>
    <n v="833266"/>
    <x v="1"/>
    <x v="0"/>
    <x v="1"/>
    <s v="Unlimited Innovations Inc."/>
    <x v="3"/>
    <x v="1"/>
    <x v="11"/>
    <d v="2021-02-13T00:00:00"/>
    <d v="2021-12-12T00:00:00"/>
    <x v="1"/>
    <x v="1"/>
    <d v="2022-01-12T00:00:00"/>
    <n v="1042827"/>
    <x v="1"/>
    <s v="A4"/>
    <x v="1"/>
    <s v="Not Verified"/>
    <n v="90080.61"/>
    <n v="6.7299999999999999E-2"/>
    <n v="171.06"/>
    <n v="7.4899999999999994E-2"/>
    <n v="5500"/>
    <n v="7"/>
    <n v="5933"/>
  </r>
  <r>
    <n v="289587"/>
    <x v="20"/>
    <x v="0"/>
    <x v="1"/>
    <s v="Maricopa County"/>
    <x v="3"/>
    <x v="1"/>
    <x v="59"/>
    <d v="2021-04-16T00:00:00"/>
    <d v="2021-07-11T00:00:00"/>
    <x v="1"/>
    <x v="1"/>
    <d v="2021-08-11T00:00:00"/>
    <n v="289570"/>
    <x v="1"/>
    <s v="A4"/>
    <x v="1"/>
    <s v="Not Verified"/>
    <n v="70000"/>
    <n v="2.81E-2"/>
    <n v="236.14"/>
    <n v="8.3199999999999996E-2"/>
    <n v="7500"/>
    <n v="14"/>
    <n v="8501"/>
  </r>
  <r>
    <n v="398466"/>
    <x v="10"/>
    <x v="0"/>
    <x v="1"/>
    <s v="Fox Lake Correctional Institution"/>
    <x v="3"/>
    <x v="1"/>
    <x v="28"/>
    <d v="2021-12-10T00:00:00"/>
    <d v="2021-12-10T00:00:00"/>
    <x v="1"/>
    <x v="1"/>
    <d v="2022-01-10T00:00:00"/>
    <n v="402954"/>
    <x v="1"/>
    <s v="A4"/>
    <x v="1"/>
    <s v="Not Verified"/>
    <n v="54000"/>
    <n v="6.5799999999999997E-2"/>
    <n v="383.37"/>
    <n v="9.3200000000000005E-2"/>
    <n v="12000"/>
    <n v="14"/>
    <n v="13367"/>
  </r>
  <r>
    <n v="695429"/>
    <x v="4"/>
    <x v="0"/>
    <x v="1"/>
    <s v="Compleat Restorations"/>
    <x v="3"/>
    <x v="1"/>
    <x v="42"/>
    <d v="2021-04-16T00:00:00"/>
    <d v="2021-07-13T00:00:00"/>
    <x v="1"/>
    <x v="1"/>
    <d v="2021-08-13T00:00:00"/>
    <n v="886504"/>
    <x v="1"/>
    <s v="A4"/>
    <x v="1"/>
    <s v="Not Verified"/>
    <n v="50000"/>
    <n v="0.2069"/>
    <n v="310.10000000000002"/>
    <n v="7.2900000000000006E-2"/>
    <n v="10000"/>
    <n v="15"/>
    <n v="11098"/>
  </r>
  <r>
    <n v="473818"/>
    <x v="1"/>
    <x v="0"/>
    <x v="1"/>
    <s v="Professional Cadd Services, Inc."/>
    <x v="3"/>
    <x v="1"/>
    <x v="24"/>
    <d v="2021-10-11T00:00:00"/>
    <d v="2021-10-11T00:00:00"/>
    <x v="1"/>
    <x v="1"/>
    <d v="2021-11-11T00:00:00"/>
    <n v="599120"/>
    <x v="1"/>
    <s v="A4"/>
    <x v="1"/>
    <s v="Not Verified"/>
    <n v="54000"/>
    <n v="9.98E-2"/>
    <n v="316.11"/>
    <n v="8.5900000000000004E-2"/>
    <n v="10000"/>
    <n v="32"/>
    <n v="11119"/>
  </r>
  <r>
    <n v="463918"/>
    <x v="2"/>
    <x v="0"/>
    <x v="1"/>
    <s v="CITY OF ROWLETT"/>
    <x v="3"/>
    <x v="1"/>
    <x v="31"/>
    <d v="2021-11-15T00:00:00"/>
    <d v="2021-09-12T00:00:00"/>
    <x v="1"/>
    <x v="1"/>
    <d v="2021-10-12T00:00:00"/>
    <n v="581098"/>
    <x v="1"/>
    <s v="A5"/>
    <x v="1"/>
    <s v="Not Verified"/>
    <n v="49000"/>
    <n v="0.18590000000000001"/>
    <n v="127.09"/>
    <n v="8.9399999999999993E-2"/>
    <n v="4000"/>
    <n v="37"/>
    <n v="4539"/>
  </r>
  <r>
    <n v="657197"/>
    <x v="1"/>
    <x v="0"/>
    <x v="0"/>
    <s v="Facebook"/>
    <x v="3"/>
    <x v="1"/>
    <x v="21"/>
    <d v="2021-12-12T00:00:00"/>
    <d v="2021-12-12T00:00:00"/>
    <x v="1"/>
    <x v="1"/>
    <d v="2022-01-12T00:00:00"/>
    <n v="840504"/>
    <x v="1"/>
    <s v="A2"/>
    <x v="1"/>
    <s v="Not Verified"/>
    <n v="125000"/>
    <n v="0.21229999999999999"/>
    <n v="303.27"/>
    <n v="5.79E-2"/>
    <n v="10000"/>
    <n v="29"/>
    <n v="10768"/>
  </r>
  <r>
    <n v="642843"/>
    <x v="6"/>
    <x v="0"/>
    <x v="0"/>
    <s v="Dell"/>
    <x v="3"/>
    <x v="1"/>
    <x v="21"/>
    <d v="2021-05-16T00:00:00"/>
    <d v="2021-03-13T00:00:00"/>
    <x v="1"/>
    <x v="1"/>
    <d v="2021-04-13T00:00:00"/>
    <n v="822744"/>
    <x v="1"/>
    <s v="A2"/>
    <x v="1"/>
    <s v="Not Verified"/>
    <n v="100000"/>
    <n v="0.16869999999999999"/>
    <n v="199.4"/>
    <n v="5.79E-2"/>
    <n v="6575"/>
    <n v="39"/>
    <n v="7127"/>
  </r>
  <r>
    <n v="460375"/>
    <x v="23"/>
    <x v="0"/>
    <x v="0"/>
    <m/>
    <x v="3"/>
    <x v="1"/>
    <x v="32"/>
    <d v="2021-11-12T00:00:00"/>
    <d v="2021-12-12T00:00:00"/>
    <x v="1"/>
    <x v="1"/>
    <d v="2022-01-12T00:00:00"/>
    <n v="574553"/>
    <x v="1"/>
    <s v="A3"/>
    <x v="1"/>
    <s v="Not Verified"/>
    <n v="30000"/>
    <n v="0.17680000000000001"/>
    <n v="202.93"/>
    <n v="7.7399999999999997E-2"/>
    <n v="6500"/>
    <n v="23"/>
    <n v="7305"/>
  </r>
  <r>
    <n v="641413"/>
    <x v="3"/>
    <x v="0"/>
    <x v="0"/>
    <s v="MPSC"/>
    <x v="3"/>
    <x v="1"/>
    <x v="41"/>
    <d v="2021-05-16T00:00:00"/>
    <d v="2021-01-14T00:00:00"/>
    <x v="1"/>
    <x v="1"/>
    <d v="2021-02-14T00:00:00"/>
    <n v="821045"/>
    <x v="1"/>
    <s v="A4"/>
    <x v="1"/>
    <s v="Not Verified"/>
    <n v="61800"/>
    <n v="0.2006"/>
    <n v="46.01"/>
    <n v="6.54E-2"/>
    <n v="1500"/>
    <n v="23"/>
    <n v="1656"/>
  </r>
  <r>
    <n v="61390"/>
    <x v="2"/>
    <x v="0"/>
    <x v="0"/>
    <m/>
    <x v="3"/>
    <x v="1"/>
    <x v="46"/>
    <d v="2021-03-12T00:00:00"/>
    <d v="2021-03-12T00:00:00"/>
    <x v="1"/>
    <x v="1"/>
    <d v="2021-04-12T00:00:00"/>
    <n v="182594"/>
    <x v="1"/>
    <s v="A5"/>
    <x v="1"/>
    <s v="Not Verified"/>
    <n v="148000"/>
    <n v="0.16980000000000001"/>
    <n v="125.13"/>
    <n v="7.8799999999999995E-2"/>
    <n v="4000"/>
    <n v="19"/>
    <n v="4452"/>
  </r>
  <r>
    <n v="652312"/>
    <x v="19"/>
    <x v="0"/>
    <x v="3"/>
    <s v="Leesman Lighting"/>
    <x v="3"/>
    <x v="1"/>
    <x v="21"/>
    <d v="2021-01-14T00:00:00"/>
    <d v="2021-01-14T00:00:00"/>
    <x v="1"/>
    <x v="1"/>
    <d v="2021-02-14T00:00:00"/>
    <n v="834287"/>
    <x v="1"/>
    <s v="A3"/>
    <x v="1"/>
    <s v="Not Verified"/>
    <n v="90000"/>
    <n v="0.1037"/>
    <n v="370.09"/>
    <n v="6.9199999999999998E-2"/>
    <n v="12000"/>
    <n v="35"/>
    <n v="13324"/>
  </r>
  <r>
    <n v="776969"/>
    <x v="19"/>
    <x v="0"/>
    <x v="3"/>
    <s v="Shearers Foods Inc."/>
    <x v="3"/>
    <x v="1"/>
    <x v="6"/>
    <d v="2021-06-14T00:00:00"/>
    <d v="2021-07-14T00:00:00"/>
    <x v="1"/>
    <x v="1"/>
    <d v="2021-08-14T00:00:00"/>
    <n v="979397"/>
    <x v="1"/>
    <s v="A3"/>
    <x v="1"/>
    <s v="Not Verified"/>
    <n v="30000"/>
    <n v="0.18079999999999999"/>
    <n v="216.11"/>
    <n v="6.9900000000000004E-2"/>
    <n v="7000"/>
    <n v="48"/>
    <n v="7780"/>
  </r>
  <r>
    <n v="666999"/>
    <x v="22"/>
    <x v="0"/>
    <x v="3"/>
    <s v="Black Box"/>
    <x v="3"/>
    <x v="1"/>
    <x v="0"/>
    <d v="2021-02-14T00:00:00"/>
    <d v="2021-02-14T00:00:00"/>
    <x v="1"/>
    <x v="1"/>
    <d v="2021-03-14T00:00:00"/>
    <n v="852744"/>
    <x v="1"/>
    <s v="A4"/>
    <x v="1"/>
    <s v="Not Verified"/>
    <n v="40800"/>
    <n v="4.0899999999999999E-2"/>
    <n v="37.22"/>
    <n v="7.2900000000000006E-2"/>
    <n v="1200"/>
    <n v="15"/>
    <n v="1340"/>
  </r>
  <r>
    <n v="491307"/>
    <x v="2"/>
    <x v="0"/>
    <x v="4"/>
    <s v="EMTC Quitman"/>
    <x v="3"/>
    <x v="1"/>
    <x v="26"/>
    <d v="2021-05-16T00:00:00"/>
    <d v="2021-11-12T00:00:00"/>
    <x v="1"/>
    <x v="1"/>
    <d v="2021-12-12T00:00:00"/>
    <n v="627737"/>
    <x v="1"/>
    <s v="A5"/>
    <x v="1"/>
    <s v="Not Verified"/>
    <n v="69000"/>
    <n v="0.16819999999999999"/>
    <n v="187.69"/>
    <n v="7.8799999999999995E-2"/>
    <n v="6000"/>
    <n v="41"/>
    <n v="6744"/>
  </r>
  <r>
    <n v="461675"/>
    <x v="13"/>
    <x v="0"/>
    <x v="5"/>
    <s v="Auburn Foreign Car"/>
    <x v="3"/>
    <x v="1"/>
    <x v="24"/>
    <d v="2021-02-13T00:00:00"/>
    <d v="2021-02-13T00:00:00"/>
    <x v="1"/>
    <x v="1"/>
    <d v="2021-03-13T00:00:00"/>
    <n v="577125"/>
    <x v="1"/>
    <s v="A5"/>
    <x v="1"/>
    <s v="Not Verified"/>
    <n v="72000"/>
    <n v="9.6199999999999994E-2"/>
    <n v="206.45"/>
    <n v="7.8799999999999995E-2"/>
    <n v="6600"/>
    <n v="28"/>
    <n v="7433"/>
  </r>
  <r>
    <n v="1033851"/>
    <x v="29"/>
    <x v="0"/>
    <x v="1"/>
    <s v="Gulf Craft Inc."/>
    <x v="3"/>
    <x v="1"/>
    <x v="12"/>
    <d v="2021-05-16T00:00:00"/>
    <d v="2021-05-14T00:00:00"/>
    <x v="1"/>
    <x v="1"/>
    <d v="2021-06-14T00:00:00"/>
    <n v="1263435"/>
    <x v="1"/>
    <s v="A2"/>
    <x v="1"/>
    <s v="Not Verified"/>
    <n v="47000"/>
    <n v="0.16769999999999999"/>
    <n v="230.28"/>
    <n v="6.6199999999999995E-2"/>
    <n v="7500"/>
    <n v="20"/>
    <n v="8255"/>
  </r>
  <r>
    <n v="400607"/>
    <x v="2"/>
    <x v="0"/>
    <x v="6"/>
    <m/>
    <x v="3"/>
    <x v="1"/>
    <x v="28"/>
    <d v="2021-05-11T00:00:00"/>
    <d v="2021-05-11T00:00:00"/>
    <x v="1"/>
    <x v="1"/>
    <d v="2021-06-11T00:00:00"/>
    <n v="408543"/>
    <x v="1"/>
    <s v="A5"/>
    <x v="1"/>
    <s v="Not Verified"/>
    <n v="75000"/>
    <n v="6.1800000000000001E-2"/>
    <n v="96.29"/>
    <n v="9.6299999999999997E-2"/>
    <n v="3000"/>
    <n v="21"/>
    <n v="3399"/>
  </r>
  <r>
    <n v="458675"/>
    <x v="16"/>
    <x v="0"/>
    <x v="6"/>
    <s v="Tufts University"/>
    <x v="3"/>
    <x v="1"/>
    <x v="32"/>
    <d v="2021-05-16T00:00:00"/>
    <d v="2021-12-12T00:00:00"/>
    <x v="1"/>
    <x v="1"/>
    <d v="2022-01-12T00:00:00"/>
    <n v="571094"/>
    <x v="1"/>
    <s v="A5"/>
    <x v="1"/>
    <s v="Not Verified"/>
    <n v="66996"/>
    <n v="0.17699999999999999"/>
    <n v="285.95"/>
    <n v="8.9399999999999993E-2"/>
    <n v="9000"/>
    <n v="43"/>
    <n v="10294"/>
  </r>
  <r>
    <n v="400393"/>
    <x v="9"/>
    <x v="0"/>
    <x v="6"/>
    <s v="Capital Technology Services Inc"/>
    <x v="3"/>
    <x v="1"/>
    <x v="28"/>
    <d v="2021-04-12T00:00:00"/>
    <d v="2021-04-12T00:00:00"/>
    <x v="1"/>
    <x v="1"/>
    <d v="2021-05-12T00:00:00"/>
    <n v="443772"/>
    <x v="1"/>
    <s v="A5"/>
    <x v="1"/>
    <s v="Not Verified"/>
    <n v="75000"/>
    <n v="0.1867"/>
    <n v="192.57"/>
    <n v="9.6299999999999997E-2"/>
    <n v="6000"/>
    <n v="39"/>
    <n v="6928"/>
  </r>
  <r>
    <n v="1021469"/>
    <x v="23"/>
    <x v="0"/>
    <x v="3"/>
    <s v="National Park Service"/>
    <x v="3"/>
    <x v="1"/>
    <x v="22"/>
    <d v="2021-08-15T00:00:00"/>
    <d v="2021-04-13T00:00:00"/>
    <x v="1"/>
    <x v="1"/>
    <d v="2021-05-13T00:00:00"/>
    <n v="1250226"/>
    <x v="1"/>
    <s v="A1"/>
    <x v="1"/>
    <s v="Not Verified"/>
    <n v="77000"/>
    <n v="4.82E-2"/>
    <n v="149.13999999999999"/>
    <n v="6.0299999999999999E-2"/>
    <n v="4900"/>
    <n v="26"/>
    <n v="5052"/>
  </r>
  <r>
    <n v="823787"/>
    <x v="1"/>
    <x v="0"/>
    <x v="3"/>
    <s v="Bay Alarm"/>
    <x v="3"/>
    <x v="1"/>
    <x v="44"/>
    <d v="2021-05-16T00:00:00"/>
    <d v="2021-08-14T00:00:00"/>
    <x v="1"/>
    <x v="1"/>
    <d v="2021-09-14T00:00:00"/>
    <n v="1032378"/>
    <x v="1"/>
    <s v="A1"/>
    <x v="1"/>
    <s v="Not Verified"/>
    <n v="96000"/>
    <n v="5.1299999999999998E-2"/>
    <n v="180.96"/>
    <n v="5.4199999999999998E-2"/>
    <n v="6000"/>
    <n v="39"/>
    <n v="6515"/>
  </r>
  <r>
    <n v="603011"/>
    <x v="2"/>
    <x v="0"/>
    <x v="3"/>
    <s v="Meadow ISD"/>
    <x v="3"/>
    <x v="1"/>
    <x v="50"/>
    <d v="2021-05-16T00:00:00"/>
    <d v="2021-11-13T00:00:00"/>
    <x v="1"/>
    <x v="1"/>
    <d v="2021-12-13T00:00:00"/>
    <n v="773707"/>
    <x v="1"/>
    <s v="A1"/>
    <x v="1"/>
    <s v="Not Verified"/>
    <n v="82000"/>
    <n v="0.16109999999999999"/>
    <n v="271.44"/>
    <n v="5.4199999999999998E-2"/>
    <n v="9000"/>
    <n v="44"/>
    <n v="9773"/>
  </r>
  <r>
    <n v="785842"/>
    <x v="4"/>
    <x v="0"/>
    <x v="3"/>
    <s v="Fred F. Groff Funeral Home"/>
    <x v="3"/>
    <x v="1"/>
    <x v="6"/>
    <d v="2021-02-13T00:00:00"/>
    <d v="2021-10-11T00:00:00"/>
    <x v="1"/>
    <x v="1"/>
    <d v="2021-11-11T00:00:00"/>
    <n v="989186"/>
    <x v="1"/>
    <s v="A2"/>
    <x v="1"/>
    <s v="Not Verified"/>
    <n v="60000"/>
    <n v="0.1148"/>
    <n v="152.09"/>
    <n v="5.9900000000000002E-2"/>
    <n v="5000"/>
    <n v="24"/>
    <n v="5073"/>
  </r>
  <r>
    <n v="854309"/>
    <x v="29"/>
    <x v="0"/>
    <x v="3"/>
    <s v="Family Worship Center Church"/>
    <x v="3"/>
    <x v="1"/>
    <x v="11"/>
    <d v="2021-02-16T00:00:00"/>
    <d v="2021-04-14T00:00:00"/>
    <x v="1"/>
    <x v="1"/>
    <d v="2021-05-14T00:00:00"/>
    <n v="1066547"/>
    <x v="1"/>
    <s v="A2"/>
    <x v="1"/>
    <s v="Not Verified"/>
    <n v="63000"/>
    <n v="0.22170000000000001"/>
    <n v="133.84"/>
    <n v="5.9900000000000002E-2"/>
    <n v="4400"/>
    <n v="38"/>
    <n v="4808"/>
  </r>
  <r>
    <n v="980513"/>
    <x v="2"/>
    <x v="0"/>
    <x v="3"/>
    <s v="APlus Net Solutions"/>
    <x v="3"/>
    <x v="1"/>
    <x v="13"/>
    <d v="2021-05-16T00:00:00"/>
    <d v="2021-11-14T00:00:00"/>
    <x v="1"/>
    <x v="1"/>
    <d v="2021-12-14T00:00:00"/>
    <n v="1203706"/>
    <x v="1"/>
    <s v="A2"/>
    <x v="1"/>
    <s v="Not Verified"/>
    <n v="57700"/>
    <n v="0.23230000000000001"/>
    <n v="276.33999999999997"/>
    <n v="6.6199999999999995E-2"/>
    <n v="9000"/>
    <n v="32"/>
    <n v="9948"/>
  </r>
  <r>
    <n v="887527"/>
    <x v="25"/>
    <x v="0"/>
    <x v="3"/>
    <s v="Virginia Polytechnic Inst. &amp; State Univ."/>
    <x v="3"/>
    <x v="1"/>
    <x v="10"/>
    <d v="2021-09-14T00:00:00"/>
    <d v="2021-10-14T00:00:00"/>
    <x v="1"/>
    <x v="1"/>
    <d v="2021-11-14T00:00:00"/>
    <n v="1103700"/>
    <x v="1"/>
    <s v="A3"/>
    <x v="1"/>
    <s v="Not Verified"/>
    <n v="53000"/>
    <n v="0.24410000000000001"/>
    <n v="336"/>
    <n v="7.51E-2"/>
    <n v="10800"/>
    <n v="19"/>
    <n v="12096"/>
  </r>
  <r>
    <n v="489772"/>
    <x v="6"/>
    <x v="0"/>
    <x v="3"/>
    <s v="Paul Tally DDS"/>
    <x v="3"/>
    <x v="1"/>
    <x v="26"/>
    <d v="2021-12-12T00:00:00"/>
    <d v="2021-12-12T00:00:00"/>
    <x v="1"/>
    <x v="1"/>
    <d v="2022-01-12T00:00:00"/>
    <n v="624812"/>
    <x v="1"/>
    <s v="A3"/>
    <x v="1"/>
    <s v="Not Verified"/>
    <n v="60000"/>
    <n v="7.5899999999999995E-2"/>
    <n v="216.58"/>
    <n v="7.1400000000000005E-2"/>
    <n v="7000"/>
    <n v="22"/>
    <n v="7790"/>
  </r>
  <r>
    <n v="981005"/>
    <x v="1"/>
    <x v="0"/>
    <x v="3"/>
    <s v="Triple A Containers, Inc."/>
    <x v="3"/>
    <x v="1"/>
    <x v="22"/>
    <d v="2021-05-16T00:00:00"/>
    <d v="2021-11-14T00:00:00"/>
    <x v="1"/>
    <x v="1"/>
    <d v="2021-12-14T00:00:00"/>
    <n v="1204201"/>
    <x v="1"/>
    <s v="A4"/>
    <x v="1"/>
    <s v="Not Verified"/>
    <n v="80000"/>
    <n v="0.1794"/>
    <n v="312.91000000000003"/>
    <n v="7.9000000000000001E-2"/>
    <n v="10000"/>
    <n v="26"/>
    <n v="11264"/>
  </r>
  <r>
    <n v="445544"/>
    <x v="8"/>
    <x v="0"/>
    <x v="3"/>
    <s v="Telcordia"/>
    <x v="3"/>
    <x v="1"/>
    <x v="24"/>
    <d v="2021-02-13T00:00:00"/>
    <d v="2021-02-13T00:00:00"/>
    <x v="1"/>
    <x v="1"/>
    <d v="2021-03-13T00:00:00"/>
    <n v="544249"/>
    <x v="1"/>
    <s v="A4"/>
    <x v="1"/>
    <s v="Not Verified"/>
    <n v="122000"/>
    <n v="1.46E-2"/>
    <n v="186.66"/>
    <n v="7.51E-2"/>
    <n v="6000"/>
    <n v="17"/>
    <n v="6720"/>
  </r>
  <r>
    <n v="554925"/>
    <x v="17"/>
    <x v="0"/>
    <x v="3"/>
    <s v="grda"/>
    <x v="3"/>
    <x v="1"/>
    <x v="43"/>
    <d v="2021-10-11T00:00:00"/>
    <d v="2021-10-11T00:00:00"/>
    <x v="1"/>
    <x v="1"/>
    <d v="2021-11-11T00:00:00"/>
    <n v="714733"/>
    <x v="1"/>
    <s v="A4"/>
    <x v="1"/>
    <s v="Not Verified"/>
    <n v="60000"/>
    <n v="0.14019999999999999"/>
    <n v="420"/>
    <n v="7.51E-2"/>
    <n v="13500"/>
    <n v="35"/>
    <n v="14487"/>
  </r>
  <r>
    <n v="495516"/>
    <x v="0"/>
    <x v="0"/>
    <x v="3"/>
    <s v="US Army"/>
    <x v="3"/>
    <x v="1"/>
    <x v="26"/>
    <d v="2021-03-11T00:00:00"/>
    <d v="2021-03-11T00:00:00"/>
    <x v="1"/>
    <x v="1"/>
    <d v="2021-04-11T00:00:00"/>
    <n v="634717"/>
    <x v="1"/>
    <s v="A5"/>
    <x v="1"/>
    <s v="Not Verified"/>
    <n v="95000"/>
    <n v="9.1800000000000007E-2"/>
    <n v="281.52999999999997"/>
    <n v="7.8799999999999995E-2"/>
    <n v="9000"/>
    <n v="34"/>
    <n v="9344"/>
  </r>
  <r>
    <n v="475297"/>
    <x v="18"/>
    <x v="0"/>
    <x v="3"/>
    <s v="Pennsauken Twp"/>
    <x v="3"/>
    <x v="1"/>
    <x v="24"/>
    <d v="2021-02-13T00:00:00"/>
    <d v="2021-01-13T00:00:00"/>
    <x v="1"/>
    <x v="1"/>
    <d v="2021-02-13T00:00:00"/>
    <n v="601555"/>
    <x v="1"/>
    <s v="A5"/>
    <x v="1"/>
    <s v="Not Verified"/>
    <n v="88000"/>
    <n v="0.1535"/>
    <n v="317.72000000000003"/>
    <n v="8.9399999999999993E-2"/>
    <n v="10000"/>
    <n v="29"/>
    <n v="11439"/>
  </r>
  <r>
    <n v="481155"/>
    <x v="16"/>
    <x v="0"/>
    <x v="3"/>
    <s v="Boston College"/>
    <x v="3"/>
    <x v="1"/>
    <x v="46"/>
    <d v="2021-05-16T00:00:00"/>
    <d v="2021-02-13T00:00:00"/>
    <x v="1"/>
    <x v="1"/>
    <d v="2021-03-13T00:00:00"/>
    <n v="611871"/>
    <x v="1"/>
    <s v="A5"/>
    <x v="1"/>
    <s v="Not Verified"/>
    <n v="135000"/>
    <n v="0.1409"/>
    <n v="406.65"/>
    <n v="7.8799999999999995E-2"/>
    <n v="13000"/>
    <n v="45"/>
    <n v="14639"/>
  </r>
  <r>
    <n v="571542"/>
    <x v="8"/>
    <x v="0"/>
    <x v="3"/>
    <s v="city of white plains"/>
    <x v="3"/>
    <x v="1"/>
    <x v="47"/>
    <d v="2021-05-16T00:00:00"/>
    <d v="2021-12-11T00:00:00"/>
    <x v="1"/>
    <x v="1"/>
    <d v="2022-01-11T00:00:00"/>
    <n v="735176"/>
    <x v="1"/>
    <s v="A5"/>
    <x v="1"/>
    <s v="Not Verified"/>
    <n v="90000"/>
    <n v="6.7599999999999993E-2"/>
    <n v="187.69"/>
    <n v="7.8799999999999995E-2"/>
    <n v="6000"/>
    <n v="43"/>
    <n v="6486"/>
  </r>
  <r>
    <n v="499054"/>
    <x v="38"/>
    <x v="0"/>
    <x v="8"/>
    <s v="St. Vincent's Health System"/>
    <x v="3"/>
    <x v="1"/>
    <x v="26"/>
    <d v="2021-11-15T00:00:00"/>
    <d v="2021-07-12T00:00:00"/>
    <x v="1"/>
    <x v="1"/>
    <d v="2021-08-12T00:00:00"/>
    <n v="640338"/>
    <x v="1"/>
    <s v="A1"/>
    <x v="1"/>
    <s v="Not Verified"/>
    <n v="55000"/>
    <n v="3.56E-2"/>
    <n v="110.17"/>
    <n v="6.3899999999999998E-2"/>
    <n v="3600"/>
    <n v="32"/>
    <n v="3940"/>
  </r>
  <r>
    <n v="634087"/>
    <x v="20"/>
    <x v="0"/>
    <x v="8"/>
    <s v="Maricopa County Internal Audit"/>
    <x v="3"/>
    <x v="1"/>
    <x v="41"/>
    <d v="2021-05-13T00:00:00"/>
    <d v="2021-05-13T00:00:00"/>
    <x v="1"/>
    <x v="1"/>
    <d v="2021-06-13T00:00:00"/>
    <n v="812336"/>
    <x v="1"/>
    <s v="A3"/>
    <x v="1"/>
    <s v="Not Verified"/>
    <n v="51000"/>
    <n v="0.18260000000000001"/>
    <n v="260.01"/>
    <n v="6.1699999999999998E-2"/>
    <n v="12000"/>
    <n v="33"/>
    <n v="9324"/>
  </r>
  <r>
    <n v="495367"/>
    <x v="1"/>
    <x v="0"/>
    <x v="8"/>
    <s v="Hewlett Foundation"/>
    <x v="3"/>
    <x v="1"/>
    <x v="26"/>
    <d v="2021-07-10T00:00:00"/>
    <d v="2021-08-10T00:00:00"/>
    <x v="1"/>
    <x v="1"/>
    <d v="2021-09-10T00:00:00"/>
    <n v="634510"/>
    <x v="1"/>
    <s v="A3"/>
    <x v="1"/>
    <s v="Not Verified"/>
    <n v="250000"/>
    <n v="2.7699999999999999E-2"/>
    <n v="123.76"/>
    <n v="7.1400000000000005E-2"/>
    <n v="4000"/>
    <n v="47"/>
    <n v="4070"/>
  </r>
  <r>
    <n v="573077"/>
    <x v="1"/>
    <x v="0"/>
    <x v="8"/>
    <s v="Elk Valley Rancheria"/>
    <x v="3"/>
    <x v="1"/>
    <x v="54"/>
    <d v="2021-05-16T00:00:00"/>
    <d v="2021-08-13T00:00:00"/>
    <x v="1"/>
    <x v="1"/>
    <d v="2021-09-13T00:00:00"/>
    <n v="737127"/>
    <x v="1"/>
    <s v="A5"/>
    <x v="1"/>
    <s v="Not Verified"/>
    <n v="30000"/>
    <n v="4.0000000000000001E-3"/>
    <n v="250.25"/>
    <n v="7.8799999999999995E-2"/>
    <n v="8000"/>
    <n v="12"/>
    <n v="9007"/>
  </r>
  <r>
    <n v="892904"/>
    <x v="32"/>
    <x v="0"/>
    <x v="8"/>
    <s v="INC Research"/>
    <x v="3"/>
    <x v="1"/>
    <x v="10"/>
    <d v="2021-11-14T00:00:00"/>
    <d v="2021-06-12T00:00:00"/>
    <x v="1"/>
    <x v="1"/>
    <d v="2021-07-12T00:00:00"/>
    <n v="1109939"/>
    <x v="1"/>
    <s v="A5"/>
    <x v="1"/>
    <s v="Not Verified"/>
    <n v="52000"/>
    <n v="3.9699999999999999E-2"/>
    <n v="190.52"/>
    <n v="8.8999999999999996E-2"/>
    <n v="6000"/>
    <n v="14"/>
    <n v="6325"/>
  </r>
  <r>
    <n v="442247"/>
    <x v="31"/>
    <x v="0"/>
    <x v="8"/>
    <m/>
    <x v="3"/>
    <x v="1"/>
    <x v="52"/>
    <d v="2021-05-11T00:00:00"/>
    <d v="2021-05-11T00:00:00"/>
    <x v="1"/>
    <x v="1"/>
    <d v="2021-06-11T00:00:00"/>
    <n v="537074"/>
    <x v="1"/>
    <s v="A5"/>
    <x v="1"/>
    <s v="Not Verified"/>
    <n v="50000"/>
    <n v="0.23180000000000001"/>
    <n v="349.49"/>
    <n v="8.9399999999999993E-2"/>
    <n v="11000"/>
    <n v="62"/>
    <n v="12194"/>
  </r>
  <r>
    <n v="484430"/>
    <x v="1"/>
    <x v="0"/>
    <x v="4"/>
    <s v="Sun Microsystems Inc"/>
    <x v="3"/>
    <x v="1"/>
    <x v="46"/>
    <d v="2021-04-10T00:00:00"/>
    <d v="2021-03-10T00:00:00"/>
    <x v="1"/>
    <x v="1"/>
    <d v="2021-04-10T00:00:00"/>
    <n v="616775"/>
    <x v="1"/>
    <s v="A2"/>
    <x v="1"/>
    <s v="Not Verified"/>
    <n v="115000"/>
    <n v="6.25E-2"/>
    <n v="193.85"/>
    <n v="6.7599999999999993E-2"/>
    <n v="6300"/>
    <n v="21"/>
    <n v="6336"/>
  </r>
  <r>
    <n v="737329"/>
    <x v="7"/>
    <x v="0"/>
    <x v="4"/>
    <s v="Schnitzer Steel Ind."/>
    <x v="3"/>
    <x v="1"/>
    <x v="29"/>
    <d v="2021-04-16T00:00:00"/>
    <d v="2021-04-12T00:00:00"/>
    <x v="1"/>
    <x v="1"/>
    <d v="2021-05-12T00:00:00"/>
    <n v="934488"/>
    <x v="1"/>
    <s v="A3"/>
    <x v="1"/>
    <s v="Not Verified"/>
    <n v="85000"/>
    <n v="0.1172"/>
    <n v="222.06"/>
    <n v="6.9199999999999998E-2"/>
    <n v="7200"/>
    <n v="28"/>
    <n v="7599"/>
  </r>
  <r>
    <n v="441792"/>
    <x v="20"/>
    <x v="0"/>
    <x v="4"/>
    <s v="Creighton School District"/>
    <x v="3"/>
    <x v="1"/>
    <x v="15"/>
    <d v="2021-06-11T00:00:00"/>
    <d v="2021-04-10T00:00:00"/>
    <x v="1"/>
    <x v="1"/>
    <d v="2021-05-10T00:00:00"/>
    <n v="536183"/>
    <x v="1"/>
    <s v="A4"/>
    <x v="1"/>
    <s v="Not Verified"/>
    <n v="45000"/>
    <n v="4.7199999999999999E-2"/>
    <n v="126.45"/>
    <n v="8.5900000000000004E-2"/>
    <n v="4000"/>
    <n v="17"/>
    <n v="4161"/>
  </r>
  <r>
    <n v="648443"/>
    <x v="30"/>
    <x v="0"/>
    <x v="4"/>
    <s v="ClearPointe Technology"/>
    <x v="3"/>
    <x v="1"/>
    <x v="21"/>
    <d v="2021-10-13T00:00:00"/>
    <d v="2021-10-13T00:00:00"/>
    <x v="1"/>
    <x v="1"/>
    <d v="2021-11-13T00:00:00"/>
    <n v="829573"/>
    <x v="1"/>
    <s v="A4"/>
    <x v="1"/>
    <s v="Not Verified"/>
    <n v="71352"/>
    <n v="7.9699999999999993E-2"/>
    <n v="276.01"/>
    <n v="6.54E-2"/>
    <n v="9000"/>
    <n v="29"/>
    <n v="9928"/>
  </r>
  <r>
    <n v="614649"/>
    <x v="20"/>
    <x v="0"/>
    <x v="4"/>
    <s v="NetScope Inc"/>
    <x v="3"/>
    <x v="1"/>
    <x v="49"/>
    <d v="2021-01-11T00:00:00"/>
    <d v="2021-01-11T00:00:00"/>
    <x v="1"/>
    <x v="1"/>
    <d v="2021-02-11T00:00:00"/>
    <n v="788162"/>
    <x v="1"/>
    <s v="A5"/>
    <x v="1"/>
    <s v="Not Verified"/>
    <n v="45000"/>
    <n v="7.5700000000000003E-2"/>
    <n v="175.77"/>
    <n v="6.9099999999999995E-2"/>
    <n v="5700"/>
    <n v="23"/>
    <n v="5733"/>
  </r>
  <r>
    <n v="478345"/>
    <x v="2"/>
    <x v="0"/>
    <x v="4"/>
    <s v="dell perot systems"/>
    <x v="3"/>
    <x v="1"/>
    <x v="46"/>
    <d v="2021-03-13T00:00:00"/>
    <d v="2021-03-13T00:00:00"/>
    <x v="1"/>
    <x v="1"/>
    <d v="2021-04-13T00:00:00"/>
    <n v="607293"/>
    <x v="1"/>
    <s v="A5"/>
    <x v="1"/>
    <s v="Not Verified"/>
    <n v="56566"/>
    <n v="0.21490000000000001"/>
    <n v="100.1"/>
    <n v="7.8799999999999995E-2"/>
    <n v="3200"/>
    <n v="32"/>
    <n v="3604"/>
  </r>
  <r>
    <n v="594100"/>
    <x v="1"/>
    <x v="0"/>
    <x v="4"/>
    <s v="fountain valley school district"/>
    <x v="3"/>
    <x v="1"/>
    <x v="49"/>
    <d v="2021-11-13T00:00:00"/>
    <d v="2021-11-13T00:00:00"/>
    <x v="1"/>
    <x v="1"/>
    <d v="2021-12-13T00:00:00"/>
    <n v="762922"/>
    <x v="1"/>
    <s v="A5"/>
    <x v="1"/>
    <s v="Not Verified"/>
    <n v="30000"/>
    <n v="0.13519999999999999"/>
    <n v="154.18"/>
    <n v="6.9099999999999995E-2"/>
    <n v="5000"/>
    <n v="16"/>
    <n v="5551"/>
  </r>
  <r>
    <n v="525846"/>
    <x v="23"/>
    <x v="0"/>
    <x v="4"/>
    <s v="Level (3) Communications"/>
    <x v="3"/>
    <x v="1"/>
    <x v="51"/>
    <d v="2021-04-15T00:00:00"/>
    <d v="2021-06-13T00:00:00"/>
    <x v="1"/>
    <x v="1"/>
    <d v="2021-07-13T00:00:00"/>
    <n v="680339"/>
    <x v="1"/>
    <s v="A5"/>
    <x v="1"/>
    <s v="Not Verified"/>
    <n v="95000"/>
    <n v="0.215"/>
    <n v="455.93"/>
    <n v="7.8799999999999995E-2"/>
    <n v="18000"/>
    <n v="37"/>
    <n v="16414"/>
  </r>
  <r>
    <n v="864982"/>
    <x v="5"/>
    <x v="0"/>
    <x v="2"/>
    <s v="Memorial Hospital"/>
    <x v="3"/>
    <x v="1"/>
    <x v="10"/>
    <d v="2021-06-13T00:00:00"/>
    <d v="2021-06-13T00:00:00"/>
    <x v="1"/>
    <x v="1"/>
    <d v="2021-07-13T00:00:00"/>
    <n v="1078224"/>
    <x v="1"/>
    <s v="A2"/>
    <x v="1"/>
    <s v="Not Verified"/>
    <n v="108000"/>
    <n v="0.1129"/>
    <n v="304.18"/>
    <n v="5.9900000000000002E-2"/>
    <n v="10000"/>
    <n v="17"/>
    <n v="10542"/>
  </r>
  <r>
    <n v="578082"/>
    <x v="16"/>
    <x v="0"/>
    <x v="2"/>
    <s v="NEPC, LLC"/>
    <x v="3"/>
    <x v="1"/>
    <x v="54"/>
    <d v="2021-05-11T00:00:00"/>
    <d v="2021-04-11T00:00:00"/>
    <x v="1"/>
    <x v="1"/>
    <d v="2021-05-11T00:00:00"/>
    <n v="743289"/>
    <x v="1"/>
    <s v="A3"/>
    <x v="1"/>
    <s v="Not Verified"/>
    <n v="50000"/>
    <n v="0.1234"/>
    <n v="123.77"/>
    <n v="7.1400000000000005E-2"/>
    <n v="4000"/>
    <n v="32"/>
    <n v="4146"/>
  </r>
  <r>
    <n v="825819"/>
    <x v="0"/>
    <x v="0"/>
    <x v="2"/>
    <s v="Turner Broadcasting"/>
    <x v="3"/>
    <x v="1"/>
    <x v="44"/>
    <d v="2021-07-12T00:00:00"/>
    <d v="2021-07-12T00:00:00"/>
    <x v="1"/>
    <x v="1"/>
    <d v="2021-08-12T00:00:00"/>
    <n v="1034645"/>
    <x v="1"/>
    <s v="A3"/>
    <x v="1"/>
    <s v="Not Verified"/>
    <n v="97000"/>
    <n v="0.10589999999999999"/>
    <n v="154.37"/>
    <n v="6.9900000000000004E-2"/>
    <n v="5000"/>
    <n v="38"/>
    <n v="5280"/>
  </r>
  <r>
    <n v="471032"/>
    <x v="4"/>
    <x v="0"/>
    <x v="2"/>
    <s v="Spring Psychological Assoc"/>
    <x v="3"/>
    <x v="1"/>
    <x v="31"/>
    <d v="2021-02-12T00:00:00"/>
    <d v="2021-02-12T00:00:00"/>
    <x v="1"/>
    <x v="1"/>
    <d v="2021-03-12T00:00:00"/>
    <n v="594659"/>
    <x v="1"/>
    <s v="A4"/>
    <x v="1"/>
    <s v="Not Verified"/>
    <n v="40000"/>
    <n v="9.3299999999999994E-2"/>
    <n v="379.33"/>
    <n v="8.5900000000000004E-2"/>
    <n v="12000"/>
    <n v="14"/>
    <n v="13426"/>
  </r>
  <r>
    <n v="603566"/>
    <x v="2"/>
    <x v="0"/>
    <x v="2"/>
    <s v="Sanden"/>
    <x v="3"/>
    <x v="1"/>
    <x v="50"/>
    <d v="2021-02-13T00:00:00"/>
    <d v="2021-02-13T00:00:00"/>
    <x v="1"/>
    <x v="1"/>
    <d v="2021-03-13T00:00:00"/>
    <n v="774437"/>
    <x v="1"/>
    <s v="A4"/>
    <x v="1"/>
    <s v="Not Verified"/>
    <n v="58000"/>
    <n v="0.127"/>
    <n v="338.88"/>
    <n v="6.54E-2"/>
    <n v="11050"/>
    <n v="23"/>
    <n v="11934"/>
  </r>
  <r>
    <n v="461452"/>
    <x v="9"/>
    <x v="0"/>
    <x v="2"/>
    <s v="Computer Sciences Corporation"/>
    <x v="3"/>
    <x v="1"/>
    <x v="32"/>
    <d v="2021-03-13T00:00:00"/>
    <d v="2021-07-11T00:00:00"/>
    <x v="1"/>
    <x v="1"/>
    <d v="2021-08-11T00:00:00"/>
    <n v="576719"/>
    <x v="1"/>
    <s v="A5"/>
    <x v="1"/>
    <s v="Not Verified"/>
    <n v="84600"/>
    <n v="0"/>
    <n v="190.63"/>
    <n v="8.9399999999999993E-2"/>
    <n v="6000"/>
    <n v="26"/>
    <n v="6655"/>
  </r>
  <r>
    <n v="833816"/>
    <x v="1"/>
    <x v="0"/>
    <x v="5"/>
    <s v="Arden Realty, Inc"/>
    <x v="3"/>
    <x v="1"/>
    <x v="11"/>
    <d v="2021-03-16T00:00:00"/>
    <d v="2021-10-11T00:00:00"/>
    <x v="1"/>
    <x v="1"/>
    <d v="2021-11-11T00:00:00"/>
    <n v="1043518"/>
    <x v="1"/>
    <s v="A2"/>
    <x v="1"/>
    <s v="Not Verified"/>
    <n v="40200"/>
    <n v="0.02"/>
    <n v="57.8"/>
    <n v="5.9900000000000002E-2"/>
    <n v="1900"/>
    <n v="34"/>
    <n v="1919"/>
  </r>
  <r>
    <n v="619362"/>
    <x v="23"/>
    <x v="0"/>
    <x v="5"/>
    <s v="UNIT4 CODA"/>
    <x v="3"/>
    <x v="1"/>
    <x v="49"/>
    <d v="2021-01-16T00:00:00"/>
    <d v="2021-12-13T00:00:00"/>
    <x v="1"/>
    <x v="1"/>
    <d v="2022-01-13T00:00:00"/>
    <n v="793853"/>
    <x v="1"/>
    <s v="A3"/>
    <x v="1"/>
    <s v="Not Verified"/>
    <n v="58000.08"/>
    <n v="5.3800000000000001E-2"/>
    <n v="96.08"/>
    <n v="6.1699999999999998E-2"/>
    <n v="3150"/>
    <n v="12"/>
    <n v="3459"/>
  </r>
  <r>
    <n v="443638"/>
    <x v="18"/>
    <x v="0"/>
    <x v="5"/>
    <s v="ChoiceShirts"/>
    <x v="3"/>
    <x v="1"/>
    <x v="52"/>
    <d v="2021-05-16T00:00:00"/>
    <d v="2021-10-12T00:00:00"/>
    <x v="1"/>
    <x v="1"/>
    <d v="2021-11-12T00:00:00"/>
    <n v="540004"/>
    <x v="1"/>
    <s v="A4"/>
    <x v="1"/>
    <s v="Not Verified"/>
    <n v="39000"/>
    <n v="8.3400000000000002E-2"/>
    <n v="177.02"/>
    <n v="8.5900000000000004E-2"/>
    <n v="5600"/>
    <n v="14"/>
    <n v="6373"/>
  </r>
  <r>
    <n v="731544"/>
    <x v="5"/>
    <x v="0"/>
    <x v="5"/>
    <s v="Siemens"/>
    <x v="3"/>
    <x v="1"/>
    <x v="29"/>
    <d v="2021-08-13T00:00:00"/>
    <d v="2021-09-13T00:00:00"/>
    <x v="1"/>
    <x v="1"/>
    <d v="2021-10-13T00:00:00"/>
    <n v="927619"/>
    <x v="1"/>
    <s v="A5"/>
    <x v="1"/>
    <s v="Not Verified"/>
    <n v="47000"/>
    <n v="0.19989999999999999"/>
    <n v="467.7"/>
    <n v="7.6600000000000001E-2"/>
    <n v="15000"/>
    <n v="13"/>
    <n v="16732"/>
  </r>
  <r>
    <n v="842421"/>
    <x v="3"/>
    <x v="0"/>
    <x v="5"/>
    <s v="GE Capital"/>
    <x v="3"/>
    <x v="1"/>
    <x v="11"/>
    <d v="2021-05-16T00:00:00"/>
    <d v="2021-07-13T00:00:00"/>
    <x v="1"/>
    <x v="1"/>
    <d v="2021-08-13T00:00:00"/>
    <n v="1053095"/>
    <x v="1"/>
    <s v="A5"/>
    <x v="1"/>
    <s v="Not Verified"/>
    <n v="65000"/>
    <n v="0.12239999999999999"/>
    <n v="315.63"/>
    <n v="8.4900000000000003E-2"/>
    <n v="10000"/>
    <n v="46"/>
    <n v="11167"/>
  </r>
  <r>
    <n v="626658"/>
    <x v="20"/>
    <x v="0"/>
    <x v="5"/>
    <s v="Pinnacle West"/>
    <x v="3"/>
    <x v="1"/>
    <x v="41"/>
    <d v="2021-01-15T00:00:00"/>
    <d v="2021-02-12T00:00:00"/>
    <x v="1"/>
    <x v="1"/>
    <d v="2021-03-12T00:00:00"/>
    <n v="803024"/>
    <x v="1"/>
    <s v="A5"/>
    <x v="1"/>
    <s v="Not Verified"/>
    <n v="60000"/>
    <n v="0.16539999999999999"/>
    <n v="61.68"/>
    <n v="6.9099999999999995E-2"/>
    <n v="2000"/>
    <n v="37"/>
    <n v="2127"/>
  </r>
  <r>
    <n v="1009569"/>
    <x v="38"/>
    <x v="0"/>
    <x v="7"/>
    <s v="Mt. Zion Baptist Church"/>
    <x v="3"/>
    <x v="1"/>
    <x v="22"/>
    <d v="2021-11-14T00:00:00"/>
    <d v="2021-11-14T00:00:00"/>
    <x v="1"/>
    <x v="1"/>
    <d v="2021-12-14T00:00:00"/>
    <n v="1236321"/>
    <x v="1"/>
    <s v="A1"/>
    <x v="1"/>
    <s v="Not Verified"/>
    <n v="43000"/>
    <n v="0.1845"/>
    <n v="456.54"/>
    <n v="6.0299999999999999E-2"/>
    <n v="15000"/>
    <n v="39"/>
    <n v="16435"/>
  </r>
  <r>
    <n v="703159"/>
    <x v="2"/>
    <x v="0"/>
    <x v="7"/>
    <s v="American Laser Centers"/>
    <x v="3"/>
    <x v="1"/>
    <x v="42"/>
    <d v="2021-03-14T00:00:00"/>
    <d v="2021-04-14T00:00:00"/>
    <x v="1"/>
    <x v="1"/>
    <d v="2021-05-14T00:00:00"/>
    <n v="895086"/>
    <x v="1"/>
    <s v="A1"/>
    <x v="1"/>
    <s v="Not Verified"/>
    <n v="30000"/>
    <n v="0.21840000000000001"/>
    <n v="60.32"/>
    <n v="5.4199999999999998E-2"/>
    <n v="2000"/>
    <n v="46"/>
    <n v="2172"/>
  </r>
  <r>
    <n v="883720"/>
    <x v="1"/>
    <x v="0"/>
    <x v="7"/>
    <s v="LSL CPA's"/>
    <x v="3"/>
    <x v="1"/>
    <x v="13"/>
    <d v="2021-10-14T00:00:00"/>
    <d v="2021-10-14T00:00:00"/>
    <x v="1"/>
    <x v="1"/>
    <d v="2021-11-14T00:00:00"/>
    <n v="1099000"/>
    <x v="1"/>
    <s v="A2"/>
    <x v="1"/>
    <s v="Not Verified"/>
    <n v="90000"/>
    <n v="0.14760000000000001"/>
    <n v="368.45"/>
    <n v="6.6199999999999995E-2"/>
    <n v="12000"/>
    <n v="25"/>
    <n v="13264"/>
  </r>
  <r>
    <n v="697233"/>
    <x v="35"/>
    <x v="0"/>
    <x v="7"/>
    <s v="Ransom Memorial Hospital"/>
    <x v="3"/>
    <x v="1"/>
    <x v="42"/>
    <d v="2021-08-11T00:00:00"/>
    <d v="2021-08-11T00:00:00"/>
    <x v="1"/>
    <x v="1"/>
    <d v="2021-09-11T00:00:00"/>
    <n v="888486"/>
    <x v="1"/>
    <s v="A3"/>
    <x v="1"/>
    <s v="Not Verified"/>
    <n v="32400"/>
    <n v="0.29189999999999999"/>
    <n v="111.8"/>
    <n v="6.9199999999999998E-2"/>
    <n v="3625"/>
    <n v="40"/>
    <n v="3706"/>
  </r>
  <r>
    <n v="737771"/>
    <x v="3"/>
    <x v="0"/>
    <x v="7"/>
    <s v="Brorsen Appraisal Service, P.C."/>
    <x v="3"/>
    <x v="1"/>
    <x v="29"/>
    <d v="2021-05-16T00:00:00"/>
    <d v="2021-05-14T00:00:00"/>
    <x v="1"/>
    <x v="1"/>
    <d v="2021-06-14T00:00:00"/>
    <n v="935014"/>
    <x v="1"/>
    <s v="A4"/>
    <x v="1"/>
    <s v="Not Verified"/>
    <n v="48000"/>
    <n v="0.1343"/>
    <n v="192.27"/>
    <n v="7.2900000000000006E-2"/>
    <n v="6200"/>
    <n v="19"/>
    <n v="6921"/>
  </r>
  <r>
    <n v="527233"/>
    <x v="2"/>
    <x v="0"/>
    <x v="7"/>
    <s v="Midlothian ISD"/>
    <x v="3"/>
    <x v="1"/>
    <x v="51"/>
    <d v="2021-08-15T00:00:00"/>
    <d v="2021-01-12T00:00:00"/>
    <x v="1"/>
    <x v="1"/>
    <d v="2021-02-12T00:00:00"/>
    <n v="681999"/>
    <x v="1"/>
    <s v="A4"/>
    <x v="1"/>
    <s v="Not Verified"/>
    <n v="140000"/>
    <n v="0.1095"/>
    <n v="404.45"/>
    <n v="7.51E-2"/>
    <n v="13000"/>
    <n v="37"/>
    <n v="14120"/>
  </r>
  <r>
    <n v="485943"/>
    <x v="10"/>
    <x v="0"/>
    <x v="7"/>
    <s v="Gustave A Larson Company"/>
    <x v="3"/>
    <x v="1"/>
    <x v="46"/>
    <d v="2021-10-12T00:00:00"/>
    <d v="2021-10-12T00:00:00"/>
    <x v="1"/>
    <x v="1"/>
    <d v="2021-11-12T00:00:00"/>
    <n v="619173"/>
    <x v="1"/>
    <s v="A5"/>
    <x v="1"/>
    <s v="Not Verified"/>
    <n v="43000"/>
    <n v="0.13869999999999999"/>
    <n v="375.37"/>
    <n v="7.8799999999999995E-2"/>
    <n v="12000"/>
    <n v="32"/>
    <n v="13445"/>
  </r>
  <r>
    <n v="1008548"/>
    <x v="23"/>
    <x v="0"/>
    <x v="9"/>
    <s v="FIRST RF Corp."/>
    <x v="3"/>
    <x v="1"/>
    <x v="22"/>
    <d v="2021-05-16T00:00:00"/>
    <d v="2021-11-14T00:00:00"/>
    <x v="1"/>
    <x v="1"/>
    <d v="2021-12-14T00:00:00"/>
    <n v="1235264"/>
    <x v="1"/>
    <s v="A2"/>
    <x v="1"/>
    <s v="Not Verified"/>
    <n v="98280"/>
    <n v="6.1899999999999997E-2"/>
    <n v="288.62"/>
    <n v="6.6199999999999995E-2"/>
    <n v="9400"/>
    <n v="19"/>
    <n v="10390"/>
  </r>
  <r>
    <n v="773833"/>
    <x v="4"/>
    <x v="0"/>
    <x v="9"/>
    <s v="Lehigh Magnetic Imaging Center"/>
    <x v="3"/>
    <x v="1"/>
    <x v="6"/>
    <d v="2021-05-16T00:00:00"/>
    <d v="2021-06-14T00:00:00"/>
    <x v="1"/>
    <x v="1"/>
    <d v="2021-07-14T00:00:00"/>
    <n v="975917"/>
    <x v="1"/>
    <s v="A4"/>
    <x v="1"/>
    <s v="Not Verified"/>
    <n v="69000"/>
    <n v="0.15440000000000001"/>
    <n v="298.58"/>
    <n v="7.4899999999999994E-2"/>
    <n v="9600"/>
    <n v="42"/>
    <n v="10749"/>
  </r>
  <r>
    <n v="867207"/>
    <x v="18"/>
    <x v="0"/>
    <x v="9"/>
    <s v="Guy Carpenter &amp; Company, LLC"/>
    <x v="3"/>
    <x v="1"/>
    <x v="10"/>
    <d v="2021-05-16T00:00:00"/>
    <d v="2021-03-13T00:00:00"/>
    <x v="1"/>
    <x v="1"/>
    <d v="2021-04-13T00:00:00"/>
    <n v="1080812"/>
    <x v="1"/>
    <s v="A5"/>
    <x v="1"/>
    <s v="Not Verified"/>
    <n v="100000"/>
    <n v="9.6100000000000005E-2"/>
    <n v="189.38"/>
    <n v="8.4900000000000003E-2"/>
    <n v="6000"/>
    <n v="23"/>
    <n v="6599"/>
  </r>
  <r>
    <n v="488289"/>
    <x v="2"/>
    <x v="0"/>
    <x v="9"/>
    <s v="NASA"/>
    <x v="3"/>
    <x v="1"/>
    <x v="26"/>
    <d v="2021-03-13T00:00:00"/>
    <d v="2021-03-13T00:00:00"/>
    <x v="1"/>
    <x v="1"/>
    <d v="2021-04-13T00:00:00"/>
    <n v="622647"/>
    <x v="1"/>
    <s v="A5"/>
    <x v="1"/>
    <s v="Not Verified"/>
    <n v="98000"/>
    <n v="0.16689999999999999"/>
    <n v="437.93"/>
    <n v="7.8799999999999995E-2"/>
    <n v="14000"/>
    <n v="26"/>
    <n v="15767"/>
  </r>
  <r>
    <n v="512562"/>
    <x v="31"/>
    <x v="0"/>
    <x v="1"/>
    <s v="Dept. of Public Health - KY"/>
    <x v="3"/>
    <x v="1"/>
    <x v="27"/>
    <d v="2021-10-12T00:00:00"/>
    <d v="2021-05-12T00:00:00"/>
    <x v="1"/>
    <x v="1"/>
    <d v="2021-06-12T00:00:00"/>
    <n v="662231"/>
    <x v="1"/>
    <s v="A2"/>
    <x v="1"/>
    <s v="Not Verified"/>
    <n v="38400"/>
    <n v="4.3799999999999999E-2"/>
    <n v="76.930000000000007"/>
    <n v="6.7599999999999993E-2"/>
    <n v="2500"/>
    <n v="24"/>
    <n v="2725"/>
  </r>
  <r>
    <n v="391358"/>
    <x v="3"/>
    <x v="0"/>
    <x v="1"/>
    <s v="Barnes Jewish Hospital"/>
    <x v="3"/>
    <x v="1"/>
    <x v="48"/>
    <d v="2021-02-16T00:00:00"/>
    <d v="2021-05-13T00:00:00"/>
    <x v="1"/>
    <x v="1"/>
    <d v="2021-06-13T00:00:00"/>
    <n v="427297"/>
    <x v="1"/>
    <s v="A4"/>
    <x v="1"/>
    <s v="Not Verified"/>
    <n v="45000"/>
    <n v="0.13950000000000001"/>
    <n v="248.88"/>
    <n v="7.51E-2"/>
    <n v="8000"/>
    <n v="17"/>
    <n v="8960"/>
  </r>
  <r>
    <n v="487897"/>
    <x v="26"/>
    <x v="0"/>
    <x v="0"/>
    <s v="Terracon"/>
    <x v="3"/>
    <x v="1"/>
    <x v="46"/>
    <d v="2021-08-12T00:00:00"/>
    <d v="2021-08-12T00:00:00"/>
    <x v="1"/>
    <x v="1"/>
    <d v="2021-09-12T00:00:00"/>
    <n v="602284"/>
    <x v="1"/>
    <s v="A3"/>
    <x v="1"/>
    <s v="Not Verified"/>
    <n v="47000"/>
    <n v="0.1986"/>
    <n v="170.17"/>
    <n v="7.1400000000000005E-2"/>
    <n v="5500"/>
    <n v="27"/>
    <n v="6098"/>
  </r>
  <r>
    <n v="476952"/>
    <x v="8"/>
    <x v="0"/>
    <x v="0"/>
    <m/>
    <x v="3"/>
    <x v="1"/>
    <x v="24"/>
    <d v="2021-08-13T00:00:00"/>
    <d v="2021-02-13T00:00:00"/>
    <x v="1"/>
    <x v="1"/>
    <d v="2021-03-13T00:00:00"/>
    <n v="604399"/>
    <x v="1"/>
    <s v="A4"/>
    <x v="1"/>
    <s v="Not Verified"/>
    <n v="65000"/>
    <n v="7.0900000000000005E-2"/>
    <n v="324.01"/>
    <n v="8.5900000000000004E-2"/>
    <n v="10250"/>
    <n v="11"/>
    <n v="11665"/>
  </r>
  <r>
    <n v="638614"/>
    <x v="1"/>
    <x v="0"/>
    <x v="0"/>
    <s v="Lender Processing Services"/>
    <x v="3"/>
    <x v="1"/>
    <x v="41"/>
    <d v="2021-05-16T00:00:00"/>
    <d v="2021-01-14T00:00:00"/>
    <x v="1"/>
    <x v="1"/>
    <d v="2021-02-14T00:00:00"/>
    <n v="785625"/>
    <x v="1"/>
    <s v="A4"/>
    <x v="1"/>
    <s v="Not Verified"/>
    <n v="85000"/>
    <n v="0.11749999999999999"/>
    <n v="392.55"/>
    <n v="6.54E-2"/>
    <n v="12800"/>
    <n v="22"/>
    <n v="14131"/>
  </r>
  <r>
    <n v="453462"/>
    <x v="5"/>
    <x v="0"/>
    <x v="0"/>
    <m/>
    <x v="3"/>
    <x v="1"/>
    <x v="32"/>
    <d v="2021-04-10T00:00:00"/>
    <d v="2021-04-10T00:00:00"/>
    <x v="1"/>
    <x v="1"/>
    <d v="2021-05-10T00:00:00"/>
    <n v="560614"/>
    <x v="1"/>
    <s v="A5"/>
    <x v="1"/>
    <s v="Not Verified"/>
    <n v="74000"/>
    <n v="0.1328"/>
    <n v="57.19"/>
    <n v="8.9399999999999993E-2"/>
    <n v="1800"/>
    <n v="27"/>
    <n v="1852"/>
  </r>
  <r>
    <n v="369078"/>
    <x v="0"/>
    <x v="0"/>
    <x v="0"/>
    <s v="Fujitsu Consulting"/>
    <x v="3"/>
    <x v="1"/>
    <x v="55"/>
    <d v="2021-11-15T00:00:00"/>
    <d v="2021-08-10T00:00:00"/>
    <x v="1"/>
    <x v="1"/>
    <d v="2021-09-10T00:00:00"/>
    <n v="384383"/>
    <x v="1"/>
    <s v="A5"/>
    <x v="1"/>
    <s v="Not Verified"/>
    <n v="150000"/>
    <n v="6.1400000000000003E-2"/>
    <n v="192.57"/>
    <n v="9.6299999999999997E-2"/>
    <n v="6000"/>
    <n v="23"/>
    <n v="6635"/>
  </r>
  <r>
    <n v="586470"/>
    <x v="37"/>
    <x v="0"/>
    <x v="3"/>
    <m/>
    <x v="3"/>
    <x v="1"/>
    <x v="54"/>
    <d v="2021-05-16T00:00:00"/>
    <d v="2021-10-13T00:00:00"/>
    <x v="1"/>
    <x v="1"/>
    <d v="2021-11-13T00:00:00"/>
    <n v="753428"/>
    <x v="1"/>
    <s v="A3"/>
    <x v="1"/>
    <s v="Not Verified"/>
    <n v="70000"/>
    <n v="5.57E-2"/>
    <n v="278.48"/>
    <n v="7.1400000000000005E-2"/>
    <n v="9000"/>
    <n v="17"/>
    <n v="10026"/>
  </r>
  <r>
    <n v="562719"/>
    <x v="21"/>
    <x v="0"/>
    <x v="2"/>
    <s v="Yale University"/>
    <x v="3"/>
    <x v="1"/>
    <x v="47"/>
    <d v="2021-04-16T00:00:00"/>
    <d v="2021-03-12T00:00:00"/>
    <x v="1"/>
    <x v="1"/>
    <d v="2021-04-12T00:00:00"/>
    <n v="724066"/>
    <x v="1"/>
    <s v="A5"/>
    <x v="1"/>
    <s v="Not Verified"/>
    <n v="96000"/>
    <n v="4.8800000000000003E-2"/>
    <n v="250.25"/>
    <n v="7.8799999999999995E-2"/>
    <n v="8000"/>
    <n v="20"/>
    <n v="8740"/>
  </r>
  <r>
    <n v="843771"/>
    <x v="8"/>
    <x v="0"/>
    <x v="6"/>
    <s v="Ultralife Corporation"/>
    <x v="3"/>
    <x v="1"/>
    <x v="11"/>
    <d v="2021-07-15T00:00:00"/>
    <d v="2021-04-13T00:00:00"/>
    <x v="1"/>
    <x v="1"/>
    <d v="2021-05-13T00:00:00"/>
    <n v="1054598"/>
    <x v="1"/>
    <s v="A2"/>
    <x v="1"/>
    <s v="Not Verified"/>
    <n v="67000"/>
    <n v="8.3799999999999999E-2"/>
    <n v="127.76"/>
    <n v="5.9900000000000002E-2"/>
    <n v="4200"/>
    <n v="19"/>
    <n v="4516"/>
  </r>
  <r>
    <n v="630481"/>
    <x v="4"/>
    <x v="0"/>
    <x v="6"/>
    <s v="United States Government - CDC/NIOSH"/>
    <x v="3"/>
    <x v="1"/>
    <x v="41"/>
    <d v="2021-05-16T00:00:00"/>
    <d v="2021-01-14T00:00:00"/>
    <x v="1"/>
    <x v="1"/>
    <d v="2021-02-14T00:00:00"/>
    <n v="807738"/>
    <x v="1"/>
    <s v="A2"/>
    <x v="1"/>
    <s v="Not Verified"/>
    <n v="61000"/>
    <n v="0.1222"/>
    <n v="242.62"/>
    <n v="5.79E-2"/>
    <n v="8000"/>
    <n v="39"/>
    <n v="8734"/>
  </r>
  <r>
    <n v="358547"/>
    <x v="23"/>
    <x v="0"/>
    <x v="6"/>
    <s v="Lockheed Martin"/>
    <x v="3"/>
    <x v="1"/>
    <x v="34"/>
    <d v="2021-05-16T00:00:00"/>
    <d v="2021-07-10T00:00:00"/>
    <x v="1"/>
    <x v="1"/>
    <d v="2021-08-10T00:00:00"/>
    <n v="365188"/>
    <x v="1"/>
    <s v="A5"/>
    <x v="1"/>
    <s v="Not Verified"/>
    <n v="98406"/>
    <n v="0.19359999999999999"/>
    <n v="172.68"/>
    <n v="9.3799999999999994E-2"/>
    <n v="5400"/>
    <n v="26"/>
    <n v="5997"/>
  </r>
  <r>
    <n v="523253"/>
    <x v="21"/>
    <x v="0"/>
    <x v="3"/>
    <s v="Cytec industries Inc"/>
    <x v="3"/>
    <x v="1"/>
    <x v="51"/>
    <d v="2021-05-11T00:00:00"/>
    <d v="2021-04-11T00:00:00"/>
    <x v="1"/>
    <x v="1"/>
    <d v="2021-05-11T00:00:00"/>
    <n v="676964"/>
    <x v="1"/>
    <s v="A1"/>
    <x v="1"/>
    <s v="Not Verified"/>
    <n v="146000"/>
    <n v="4.2099999999999999E-2"/>
    <n v="116.28"/>
    <n v="6.3899999999999998E-2"/>
    <n v="3800"/>
    <n v="31"/>
    <n v="3979"/>
  </r>
  <r>
    <n v="441621"/>
    <x v="26"/>
    <x v="0"/>
    <x v="3"/>
    <s v="St. Francis Medical Center"/>
    <x v="3"/>
    <x v="1"/>
    <x v="27"/>
    <d v="2021-05-16T00:00:00"/>
    <d v="2021-06-13T00:00:00"/>
    <x v="1"/>
    <x v="1"/>
    <d v="2021-07-13T00:00:00"/>
    <n v="535873"/>
    <x v="1"/>
    <s v="A4"/>
    <x v="1"/>
    <s v="Not Verified"/>
    <n v="65000"/>
    <n v="0.19589999999999999"/>
    <n v="498.56"/>
    <n v="7.51E-2"/>
    <n v="18000"/>
    <n v="34"/>
    <n v="17948"/>
  </r>
  <r>
    <n v="456534"/>
    <x v="5"/>
    <x v="0"/>
    <x v="3"/>
    <s v="Williams, Smith &amp; Summers"/>
    <x v="3"/>
    <x v="1"/>
    <x v="32"/>
    <d v="2021-04-16T00:00:00"/>
    <d v="2021-11-12T00:00:00"/>
    <x v="1"/>
    <x v="1"/>
    <d v="2021-12-12T00:00:00"/>
    <n v="567013"/>
    <x v="1"/>
    <s v="A5"/>
    <x v="1"/>
    <s v="Not Verified"/>
    <n v="54000"/>
    <n v="0.2344"/>
    <n v="222.41"/>
    <n v="8.9399999999999993E-2"/>
    <n v="7000"/>
    <n v="20"/>
    <n v="8004"/>
  </r>
  <r>
    <n v="456281"/>
    <x v="4"/>
    <x v="0"/>
    <x v="3"/>
    <s v="URS Corporation"/>
    <x v="3"/>
    <x v="1"/>
    <x v="32"/>
    <d v="2021-05-16T00:00:00"/>
    <d v="2021-02-12T00:00:00"/>
    <x v="1"/>
    <x v="1"/>
    <d v="2021-03-12T00:00:00"/>
    <n v="566476"/>
    <x v="1"/>
    <s v="A5"/>
    <x v="1"/>
    <s v="Not Verified"/>
    <n v="114400"/>
    <n v="0.1187"/>
    <n v="254.18"/>
    <n v="8.9399999999999993E-2"/>
    <n v="8000"/>
    <n v="24"/>
    <n v="9019"/>
  </r>
  <r>
    <n v="372144"/>
    <x v="33"/>
    <x v="0"/>
    <x v="3"/>
    <s v="SC Law Enforcement Division"/>
    <x v="3"/>
    <x v="1"/>
    <x v="40"/>
    <d v="2021-05-16T00:00:00"/>
    <d v="2021-12-11T00:00:00"/>
    <x v="1"/>
    <x v="1"/>
    <d v="2022-01-11T00:00:00"/>
    <n v="390712"/>
    <x v="1"/>
    <s v="A5"/>
    <x v="1"/>
    <s v="Not Verified"/>
    <n v="60000"/>
    <n v="0.1124"/>
    <n v="320.95"/>
    <n v="9.6299999999999997E-2"/>
    <n v="10000"/>
    <n v="28"/>
    <n v="11551"/>
  </r>
  <r>
    <n v="448164"/>
    <x v="3"/>
    <x v="0"/>
    <x v="3"/>
    <s v="at&amp;t"/>
    <x v="3"/>
    <x v="1"/>
    <x v="15"/>
    <d v="2021-04-11T00:00:00"/>
    <d v="2021-04-11T00:00:00"/>
    <x v="1"/>
    <x v="1"/>
    <d v="2021-05-11T00:00:00"/>
    <n v="549545"/>
    <x v="1"/>
    <s v="A5"/>
    <x v="1"/>
    <s v="Not Verified"/>
    <n v="60000"/>
    <n v="0.16159999999999999"/>
    <n v="476.58"/>
    <n v="8.9399999999999993E-2"/>
    <n v="15000"/>
    <n v="47"/>
    <n v="16508"/>
  </r>
  <r>
    <n v="972681"/>
    <x v="19"/>
    <x v="0"/>
    <x v="8"/>
    <s v="Det Norske Veritas (USA), Inc."/>
    <x v="3"/>
    <x v="1"/>
    <x v="13"/>
    <d v="2021-05-16T00:00:00"/>
    <d v="2021-04-13T00:00:00"/>
    <x v="1"/>
    <x v="1"/>
    <d v="2021-05-13T00:00:00"/>
    <n v="1194646"/>
    <x v="1"/>
    <s v="A4"/>
    <x v="1"/>
    <s v="Not Verified"/>
    <n v="61000"/>
    <n v="0.15049999999999999"/>
    <n v="125.17"/>
    <n v="7.9000000000000001E-2"/>
    <n v="4000"/>
    <n v="18"/>
    <n v="4372"/>
  </r>
  <r>
    <n v="495685"/>
    <x v="25"/>
    <x v="0"/>
    <x v="8"/>
    <s v="U.S. Department of Agriculture"/>
    <x v="3"/>
    <x v="1"/>
    <x v="26"/>
    <d v="2021-03-13T00:00:00"/>
    <d v="2021-04-13T00:00:00"/>
    <x v="1"/>
    <x v="1"/>
    <d v="2021-05-13T00:00:00"/>
    <n v="634961"/>
    <x v="1"/>
    <s v="A5"/>
    <x v="1"/>
    <s v="Not Verified"/>
    <n v="79000"/>
    <n v="0.18179999999999999"/>
    <n v="100.1"/>
    <n v="7.8799999999999995E-2"/>
    <n v="3200"/>
    <n v="31"/>
    <n v="3604"/>
  </r>
  <r>
    <n v="717270"/>
    <x v="23"/>
    <x v="0"/>
    <x v="4"/>
    <s v="Hansen Construction"/>
    <x v="3"/>
    <x v="1"/>
    <x v="29"/>
    <d v="2021-08-15T00:00:00"/>
    <d v="2021-01-14T00:00:00"/>
    <x v="1"/>
    <x v="1"/>
    <d v="2021-02-14T00:00:00"/>
    <n v="911337"/>
    <x v="1"/>
    <s v="A4"/>
    <x v="1"/>
    <s v="Not Verified"/>
    <n v="86000"/>
    <n v="2.53E-2"/>
    <n v="248.08"/>
    <n v="7.2900000000000006E-2"/>
    <n v="8000"/>
    <n v="21"/>
    <n v="8916"/>
  </r>
  <r>
    <n v="714433"/>
    <x v="1"/>
    <x v="0"/>
    <x v="2"/>
    <s v="Heiting &amp; Irwin"/>
    <x v="3"/>
    <x v="1"/>
    <x v="29"/>
    <d v="2021-02-14T00:00:00"/>
    <d v="2021-01-14T00:00:00"/>
    <x v="1"/>
    <x v="1"/>
    <d v="2021-02-14T00:00:00"/>
    <n v="907844"/>
    <x v="1"/>
    <s v="A3"/>
    <x v="1"/>
    <s v="Not Verified"/>
    <n v="84000"/>
    <n v="0.1661"/>
    <n v="215.89"/>
    <n v="6.9199999999999998E-2"/>
    <n v="7000"/>
    <n v="16"/>
    <n v="7765"/>
  </r>
  <r>
    <n v="533683"/>
    <x v="3"/>
    <x v="0"/>
    <x v="2"/>
    <s v="Chicago Public Schools"/>
    <x v="3"/>
    <x v="1"/>
    <x v="43"/>
    <d v="2021-05-16T00:00:00"/>
    <d v="2021-03-11T00:00:00"/>
    <x v="1"/>
    <x v="1"/>
    <d v="2021-04-11T00:00:00"/>
    <n v="689822"/>
    <x v="1"/>
    <s v="A5"/>
    <x v="1"/>
    <s v="Not Verified"/>
    <n v="65000"/>
    <n v="0.13700000000000001"/>
    <n v="350.35"/>
    <n v="7.8799999999999995E-2"/>
    <n v="11200"/>
    <n v="63"/>
    <n v="11584"/>
  </r>
  <r>
    <n v="475820"/>
    <x v="19"/>
    <x v="0"/>
    <x v="9"/>
    <s v="Fifth Third Bank"/>
    <x v="3"/>
    <x v="1"/>
    <x v="24"/>
    <d v="2021-05-16T00:00:00"/>
    <d v="2021-08-12T00:00:00"/>
    <x v="1"/>
    <x v="1"/>
    <d v="2021-09-12T00:00:00"/>
    <n v="602537"/>
    <x v="1"/>
    <s v="A4"/>
    <x v="1"/>
    <s v="Not Verified"/>
    <n v="85000"/>
    <n v="8.0299999999999996E-2"/>
    <n v="369.84"/>
    <n v="8.5900000000000004E-2"/>
    <n v="11700"/>
    <n v="33"/>
    <n v="13276"/>
  </r>
  <r>
    <n v="878586"/>
    <x v="5"/>
    <x v="0"/>
    <x v="10"/>
    <s v="Bethesda Womans Health Center"/>
    <x v="3"/>
    <x v="1"/>
    <x v="10"/>
    <d v="2021-05-16T00:00:00"/>
    <d v="2021-10-14T00:00:00"/>
    <x v="1"/>
    <x v="1"/>
    <d v="2021-11-14T00:00:00"/>
    <n v="1093341"/>
    <x v="1"/>
    <s v="A2"/>
    <x v="1"/>
    <s v="Not Verified"/>
    <n v="30000"/>
    <n v="0.27950000000000003"/>
    <n v="134.33000000000001"/>
    <n v="6.6199999999999995E-2"/>
    <n v="4375"/>
    <n v="36"/>
    <n v="4836"/>
  </r>
  <r>
    <n v="348644"/>
    <x v="1"/>
    <x v="0"/>
    <x v="0"/>
    <m/>
    <x v="3"/>
    <x v="1"/>
    <x v="57"/>
    <d v="2021-06-11T00:00:00"/>
    <d v="2021-06-09T00:00:00"/>
    <x v="1"/>
    <x v="1"/>
    <d v="2021-07-09T00:00:00"/>
    <n v="349903"/>
    <x v="1"/>
    <s v="A2"/>
    <x v="1"/>
    <s v="Not Verified"/>
    <n v="200000"/>
    <n v="2.4899999999999999E-2"/>
    <n v="93.57"/>
    <n v="7.6799999999999993E-2"/>
    <n v="3000"/>
    <n v="26"/>
    <n v="3198"/>
  </r>
  <r>
    <n v="454473"/>
    <x v="20"/>
    <x v="0"/>
    <x v="0"/>
    <s v="City of Mesa"/>
    <x v="3"/>
    <x v="1"/>
    <x v="32"/>
    <d v="2021-07-15T00:00:00"/>
    <d v="2021-07-12T00:00:00"/>
    <x v="1"/>
    <x v="1"/>
    <d v="2021-08-12T00:00:00"/>
    <n v="562832"/>
    <x v="1"/>
    <s v="A2"/>
    <x v="1"/>
    <s v="Not Verified"/>
    <n v="40224"/>
    <n v="8.8900000000000007E-2"/>
    <n v="217.42"/>
    <n v="7.3999999999999996E-2"/>
    <n v="7000"/>
    <n v="36"/>
    <n v="7801"/>
  </r>
  <r>
    <n v="390124"/>
    <x v="10"/>
    <x v="0"/>
    <x v="0"/>
    <s v="Plexus"/>
    <x v="3"/>
    <x v="1"/>
    <x v="45"/>
    <d v="2021-05-09T00:00:00"/>
    <d v="2021-05-09T00:00:00"/>
    <x v="1"/>
    <x v="1"/>
    <d v="2021-06-09T00:00:00"/>
    <n v="424882"/>
    <x v="1"/>
    <s v="A4"/>
    <x v="1"/>
    <s v="Not Verified"/>
    <n v="67000"/>
    <n v="0.19450000000000001"/>
    <n v="191.69"/>
    <n v="9.3200000000000005E-2"/>
    <n v="6000"/>
    <n v="32"/>
    <n v="6047"/>
  </r>
  <r>
    <n v="484054"/>
    <x v="25"/>
    <x v="0"/>
    <x v="6"/>
    <s v="Hotelicopter.com"/>
    <x v="3"/>
    <x v="1"/>
    <x v="46"/>
    <d v="2021-08-15T00:00:00"/>
    <d v="2021-08-12T00:00:00"/>
    <x v="1"/>
    <x v="1"/>
    <d v="2021-09-12T00:00:00"/>
    <n v="616130"/>
    <x v="1"/>
    <s v="A4"/>
    <x v="1"/>
    <s v="Not Verified"/>
    <n v="65000"/>
    <n v="0.20050000000000001"/>
    <n v="264.43"/>
    <n v="7.51E-2"/>
    <n v="8500"/>
    <n v="30"/>
    <n v="9450"/>
  </r>
  <r>
    <n v="1037260"/>
    <x v="10"/>
    <x v="0"/>
    <x v="3"/>
    <s v="FG Products Inc"/>
    <x v="3"/>
    <x v="1"/>
    <x v="22"/>
    <d v="2021-05-16T00:00:00"/>
    <d v="2021-05-14T00:00:00"/>
    <x v="1"/>
    <x v="1"/>
    <d v="2021-06-14T00:00:00"/>
    <n v="1267154"/>
    <x v="1"/>
    <s v="A1"/>
    <x v="1"/>
    <s v="Not Verified"/>
    <n v="73000"/>
    <n v="5.3400000000000003E-2"/>
    <n v="395.67"/>
    <n v="6.0299999999999999E-2"/>
    <n v="13000"/>
    <n v="23"/>
    <n v="14189"/>
  </r>
  <r>
    <n v="668144"/>
    <x v="25"/>
    <x v="0"/>
    <x v="3"/>
    <s v="Chesterfield County Public Schools"/>
    <x v="3"/>
    <x v="1"/>
    <x v="0"/>
    <d v="2021-01-16T00:00:00"/>
    <d v="2021-11-13T00:00:00"/>
    <x v="1"/>
    <x v="1"/>
    <d v="2021-12-13T00:00:00"/>
    <n v="854230"/>
    <x v="1"/>
    <s v="A2"/>
    <x v="1"/>
    <s v="Not Verified"/>
    <n v="71000"/>
    <n v="4.82E-2"/>
    <n v="257.77999999999997"/>
    <n v="5.79E-2"/>
    <n v="8500"/>
    <n v="37"/>
    <n v="9273"/>
  </r>
  <r>
    <n v="799106"/>
    <x v="0"/>
    <x v="0"/>
    <x v="3"/>
    <s v="ga dot"/>
    <x v="3"/>
    <x v="1"/>
    <x v="11"/>
    <d v="2021-05-16T00:00:00"/>
    <d v="2021-08-14T00:00:00"/>
    <x v="1"/>
    <x v="1"/>
    <d v="2021-09-14T00:00:00"/>
    <n v="1004268"/>
    <x v="1"/>
    <s v="A5"/>
    <x v="1"/>
    <s v="Not Verified"/>
    <n v="33000"/>
    <n v="8.2199999999999995E-2"/>
    <n v="157.82"/>
    <n v="8.4900000000000003E-2"/>
    <n v="5000"/>
    <n v="44"/>
    <n v="5680"/>
  </r>
  <r>
    <n v="375368"/>
    <x v="10"/>
    <x v="0"/>
    <x v="3"/>
    <s v="Wisconsin Dept. of Corrections"/>
    <x v="3"/>
    <x v="1"/>
    <x v="40"/>
    <d v="2021-03-14T00:00:00"/>
    <d v="2021-10-11T00:00:00"/>
    <x v="1"/>
    <x v="1"/>
    <d v="2021-11-11T00:00:00"/>
    <n v="397222"/>
    <x v="1"/>
    <s v="A5"/>
    <x v="1"/>
    <s v="Not Verified"/>
    <n v="45000"/>
    <n v="8.1600000000000006E-2"/>
    <n v="417.23"/>
    <n v="9.6299999999999997E-2"/>
    <n v="13000"/>
    <n v="27"/>
    <n v="14987"/>
  </r>
  <r>
    <n v="460218"/>
    <x v="1"/>
    <x v="0"/>
    <x v="8"/>
    <s v="Southern California Edison"/>
    <x v="3"/>
    <x v="1"/>
    <x v="32"/>
    <d v="2021-07-15T00:00:00"/>
    <d v="2021-08-12T00:00:00"/>
    <x v="1"/>
    <x v="1"/>
    <d v="2021-09-12T00:00:00"/>
    <n v="574193"/>
    <x v="1"/>
    <s v="A5"/>
    <x v="1"/>
    <s v="Not Verified"/>
    <n v="42000"/>
    <n v="0.18229999999999999"/>
    <n v="190.63"/>
    <n v="8.9399999999999993E-2"/>
    <n v="6000"/>
    <n v="29"/>
    <n v="6865"/>
  </r>
  <r>
    <n v="620176"/>
    <x v="4"/>
    <x v="0"/>
    <x v="4"/>
    <s v="H.I.S. Intl."/>
    <x v="3"/>
    <x v="1"/>
    <x v="49"/>
    <d v="2021-12-15T00:00:00"/>
    <d v="2021-04-13T00:00:00"/>
    <x v="1"/>
    <x v="1"/>
    <d v="2021-05-13T00:00:00"/>
    <n v="794890"/>
    <x v="1"/>
    <s v="A3"/>
    <x v="1"/>
    <s v="Not Verified"/>
    <n v="80000"/>
    <n v="8.14E-2"/>
    <n v="305"/>
    <n v="6.1699999999999998E-2"/>
    <n v="10000"/>
    <n v="25"/>
    <n v="10924"/>
  </r>
  <r>
    <n v="399319"/>
    <x v="12"/>
    <x v="0"/>
    <x v="4"/>
    <s v="IBM"/>
    <x v="3"/>
    <x v="1"/>
    <x v="28"/>
    <d v="2021-05-12T00:00:00"/>
    <d v="2021-05-12T00:00:00"/>
    <x v="1"/>
    <x v="1"/>
    <d v="2021-06-12T00:00:00"/>
    <n v="441923"/>
    <x v="1"/>
    <s v="A3"/>
    <x v="1"/>
    <s v="Not Verified"/>
    <n v="40000"/>
    <n v="0.1026"/>
    <n v="101.85"/>
    <n v="0.08"/>
    <n v="3250"/>
    <n v="25"/>
    <n v="3666"/>
  </r>
  <r>
    <n v="711596"/>
    <x v="5"/>
    <x v="0"/>
    <x v="4"/>
    <s v="florida hospital"/>
    <x v="3"/>
    <x v="1"/>
    <x v="42"/>
    <d v="2021-11-15T00:00:00"/>
    <d v="2021-06-12T00:00:00"/>
    <x v="1"/>
    <x v="1"/>
    <d v="2021-07-12T00:00:00"/>
    <n v="904569"/>
    <x v="1"/>
    <s v="A5"/>
    <x v="1"/>
    <s v="Not Verified"/>
    <n v="60000"/>
    <n v="0.155"/>
    <n v="124.72"/>
    <n v="7.6600000000000001E-2"/>
    <n v="4000"/>
    <n v="33"/>
    <n v="4194"/>
  </r>
  <r>
    <n v="431119"/>
    <x v="8"/>
    <x v="0"/>
    <x v="2"/>
    <s v="Monitcello Central School District"/>
    <x v="3"/>
    <x v="1"/>
    <x v="20"/>
    <d v="2021-07-14T00:00:00"/>
    <d v="2021-12-11T00:00:00"/>
    <x v="1"/>
    <x v="1"/>
    <d v="2022-01-11T00:00:00"/>
    <n v="508940"/>
    <x v="1"/>
    <s v="A4"/>
    <x v="1"/>
    <s v="Not Verified"/>
    <n v="49000"/>
    <n v="0.19639999999999999"/>
    <n v="223.63"/>
    <n v="9.3200000000000005E-2"/>
    <n v="7000"/>
    <n v="29"/>
    <n v="7901"/>
  </r>
  <r>
    <n v="816698"/>
    <x v="5"/>
    <x v="0"/>
    <x v="5"/>
    <s v="henry arnold ford co inc"/>
    <x v="3"/>
    <x v="1"/>
    <x v="44"/>
    <d v="2021-05-16T00:00:00"/>
    <d v="2021-11-11T00:00:00"/>
    <x v="1"/>
    <x v="1"/>
    <d v="2021-12-11T00:00:00"/>
    <n v="1024465"/>
    <x v="1"/>
    <s v="A5"/>
    <x v="1"/>
    <s v="Not Verified"/>
    <n v="25000"/>
    <n v="0.2515"/>
    <n v="235.94"/>
    <n v="8.4900000000000003E-2"/>
    <n v="7475"/>
    <n v="27"/>
    <n v="7630"/>
  </r>
  <r>
    <n v="665789"/>
    <x v="12"/>
    <x v="0"/>
    <x v="7"/>
    <s v="Adobe"/>
    <x v="3"/>
    <x v="1"/>
    <x v="0"/>
    <d v="2021-07-13T00:00:00"/>
    <d v="2021-07-13T00:00:00"/>
    <x v="1"/>
    <x v="1"/>
    <d v="2021-08-13T00:00:00"/>
    <n v="851235"/>
    <x v="1"/>
    <s v="A5"/>
    <x v="1"/>
    <s v="Not Verified"/>
    <n v="120000"/>
    <n v="0.1232"/>
    <n v="299.33"/>
    <n v="7.6600000000000001E-2"/>
    <n v="9600"/>
    <n v="32"/>
    <n v="10709"/>
  </r>
  <r>
    <n v="872924"/>
    <x v="29"/>
    <x v="0"/>
    <x v="9"/>
    <s v="Great American Insurance Co"/>
    <x v="3"/>
    <x v="1"/>
    <x v="10"/>
    <d v="2021-05-16T00:00:00"/>
    <d v="2021-09-14T00:00:00"/>
    <x v="1"/>
    <x v="1"/>
    <d v="2021-10-14T00:00:00"/>
    <n v="1087151"/>
    <x v="1"/>
    <s v="A1"/>
    <x v="1"/>
    <s v="Not Verified"/>
    <n v="70000"/>
    <n v="0.1353"/>
    <n v="392.08"/>
    <n v="5.4199999999999998E-2"/>
    <n v="13000"/>
    <n v="39"/>
    <n v="14115"/>
  </r>
  <r>
    <n v="863065"/>
    <x v="20"/>
    <x v="0"/>
    <x v="9"/>
    <s v="PING Golf"/>
    <x v="3"/>
    <x v="1"/>
    <x v="11"/>
    <d v="2021-01-16T00:00:00"/>
    <d v="2021-07-13T00:00:00"/>
    <x v="1"/>
    <x v="1"/>
    <d v="2021-08-13T00:00:00"/>
    <n v="1076128"/>
    <x v="1"/>
    <s v="A4"/>
    <x v="1"/>
    <s v="Not Verified"/>
    <n v="48800"/>
    <n v="0.26040000000000002"/>
    <n v="279.92"/>
    <n v="7.4899999999999994E-2"/>
    <n v="9000"/>
    <n v="30"/>
    <n v="9900"/>
  </r>
  <r>
    <n v="535075"/>
    <x v="2"/>
    <x v="0"/>
    <x v="0"/>
    <s v="Bertling"/>
    <x v="3"/>
    <x v="1"/>
    <x v="51"/>
    <d v="2021-05-16T00:00:00"/>
    <d v="2021-07-13T00:00:00"/>
    <x v="1"/>
    <x v="1"/>
    <d v="2021-08-13T00:00:00"/>
    <n v="691452"/>
    <x v="1"/>
    <s v="A3"/>
    <x v="1"/>
    <s v="Not Verified"/>
    <n v="36000"/>
    <n v="5.0700000000000002E-2"/>
    <n v="278.48"/>
    <n v="7.1400000000000005E-2"/>
    <n v="9000"/>
    <n v="13"/>
    <n v="10026"/>
  </r>
  <r>
    <n v="443197"/>
    <x v="2"/>
    <x v="0"/>
    <x v="0"/>
    <s v="MUSTANG ENGINEERING"/>
    <x v="3"/>
    <x v="1"/>
    <x v="52"/>
    <d v="2021-05-16T00:00:00"/>
    <d v="2021-03-12T00:00:00"/>
    <x v="1"/>
    <x v="1"/>
    <d v="2021-04-12T00:00:00"/>
    <n v="520962"/>
    <x v="1"/>
    <s v="A5"/>
    <x v="1"/>
    <s v="Not Verified"/>
    <n v="135000"/>
    <n v="0.13789999999999999"/>
    <n v="349.49"/>
    <n v="8.9399999999999993E-2"/>
    <n v="11000"/>
    <n v="34"/>
    <n v="12450"/>
  </r>
  <r>
    <n v="618247"/>
    <x v="3"/>
    <x v="0"/>
    <x v="8"/>
    <s v="Galesburg Cottage Hospital"/>
    <x v="3"/>
    <x v="1"/>
    <x v="49"/>
    <d v="2021-01-16T00:00:00"/>
    <d v="2021-12-13T00:00:00"/>
    <x v="1"/>
    <x v="1"/>
    <d v="2022-01-13T00:00:00"/>
    <n v="792551"/>
    <x v="1"/>
    <s v="A2"/>
    <x v="1"/>
    <s v="Not Verified"/>
    <n v="60000"/>
    <n v="8.14E-2"/>
    <n v="181.21"/>
    <n v="5.79E-2"/>
    <n v="9250"/>
    <n v="13"/>
    <n v="6523"/>
  </r>
  <r>
    <n v="373547"/>
    <x v="3"/>
    <x v="0"/>
    <x v="2"/>
    <s v="MRK Express Inc"/>
    <x v="3"/>
    <x v="1"/>
    <x v="40"/>
    <d v="2021-08-10T00:00:00"/>
    <d v="2021-12-09T00:00:00"/>
    <x v="1"/>
    <x v="1"/>
    <d v="2022-01-09T00:00:00"/>
    <n v="393679"/>
    <x v="1"/>
    <s v="A5"/>
    <x v="1"/>
    <s v="Not Verified"/>
    <n v="76800"/>
    <n v="0"/>
    <n v="320.95"/>
    <n v="9.6299999999999997E-2"/>
    <n v="10000"/>
    <n v="21"/>
    <n v="10714"/>
  </r>
  <r>
    <n v="871592"/>
    <x v="1"/>
    <x v="0"/>
    <x v="7"/>
    <s v="The Doctors Company"/>
    <x v="3"/>
    <x v="1"/>
    <x v="10"/>
    <d v="2021-02-12T00:00:00"/>
    <d v="2021-02-12T00:00:00"/>
    <x v="1"/>
    <x v="1"/>
    <d v="2021-03-12T00:00:00"/>
    <n v="1085720"/>
    <x v="1"/>
    <s v="A2"/>
    <x v="1"/>
    <s v="Not Verified"/>
    <n v="105000"/>
    <n v="2.9100000000000001E-2"/>
    <n v="304.18"/>
    <n v="5.9900000000000002E-2"/>
    <n v="10000"/>
    <n v="20"/>
    <n v="10238"/>
  </r>
  <r>
    <n v="977674"/>
    <x v="35"/>
    <x v="0"/>
    <x v="9"/>
    <s v="Wachter Electric"/>
    <x v="3"/>
    <x v="1"/>
    <x v="13"/>
    <d v="2021-05-16T00:00:00"/>
    <d v="2021-05-13T00:00:00"/>
    <x v="1"/>
    <x v="1"/>
    <d v="2021-06-13T00:00:00"/>
    <n v="1200475"/>
    <x v="1"/>
    <s v="A2"/>
    <x v="1"/>
    <s v="Not Verified"/>
    <n v="55000"/>
    <n v="0.17019999999999999"/>
    <n v="245.63"/>
    <n v="6.6199999999999995E-2"/>
    <n v="8000"/>
    <n v="29"/>
    <n v="8626"/>
  </r>
  <r>
    <n v="460894"/>
    <x v="44"/>
    <x v="0"/>
    <x v="9"/>
    <s v="MEDDAC -AK"/>
    <x v="3"/>
    <x v="1"/>
    <x v="32"/>
    <d v="2021-05-16T00:00:00"/>
    <d v="2021-12-12T00:00:00"/>
    <x v="1"/>
    <x v="1"/>
    <d v="2022-01-12T00:00:00"/>
    <n v="575669"/>
    <x v="1"/>
    <s v="A5"/>
    <x v="1"/>
    <s v="Not Verified"/>
    <n v="50400"/>
    <n v="0.2238"/>
    <n v="349.49"/>
    <n v="8.9399999999999993E-2"/>
    <n v="11000"/>
    <n v="14"/>
    <n v="12581"/>
  </r>
  <r>
    <n v="515881"/>
    <x v="3"/>
    <x v="0"/>
    <x v="6"/>
    <s v="Deutsche Boerse"/>
    <x v="3"/>
    <x v="1"/>
    <x v="27"/>
    <d v="2021-03-13T00:00:00"/>
    <d v="2021-02-13T00:00:00"/>
    <x v="1"/>
    <x v="1"/>
    <d v="2021-03-13T00:00:00"/>
    <n v="526554"/>
    <x v="1"/>
    <s v="A5"/>
    <x v="1"/>
    <s v="Not Verified"/>
    <n v="122000"/>
    <n v="7.5499999999999998E-2"/>
    <n v="250.25"/>
    <n v="7.8799999999999995E-2"/>
    <n v="8000"/>
    <n v="25"/>
    <n v="8988"/>
  </r>
  <r>
    <n v="403400"/>
    <x v="35"/>
    <x v="0"/>
    <x v="3"/>
    <s v="hawker beechcraft corporation"/>
    <x v="3"/>
    <x v="1"/>
    <x v="28"/>
    <d v="2021-09-15T00:00:00"/>
    <d v="2021-01-11T00:00:00"/>
    <x v="1"/>
    <x v="1"/>
    <d v="2021-02-11T00:00:00"/>
    <n v="448760"/>
    <x v="1"/>
    <s v="A5"/>
    <x v="1"/>
    <s v="Not Verified"/>
    <n v="52000"/>
    <n v="0.12"/>
    <n v="96.29"/>
    <n v="9.6299999999999997E-2"/>
    <n v="3000"/>
    <n v="11"/>
    <n v="3354"/>
  </r>
  <r>
    <n v="347554"/>
    <x v="35"/>
    <x v="0"/>
    <x v="7"/>
    <s v="M6 Concrete Accessories"/>
    <x v="3"/>
    <x v="1"/>
    <x v="56"/>
    <d v="2021-05-16T00:00:00"/>
    <d v="2021-05-11T00:00:00"/>
    <x v="1"/>
    <x v="1"/>
    <d v="2021-06-11T00:00:00"/>
    <n v="348145"/>
    <x v="1"/>
    <s v="A4"/>
    <x v="1"/>
    <s v="Not Verified"/>
    <n v="39000"/>
    <n v="0.10829999999999999"/>
    <n v="151.13"/>
    <n v="8.3199999999999996E-2"/>
    <n v="7100"/>
    <n v="18"/>
    <n v="5440"/>
  </r>
  <r>
    <n v="414483"/>
    <x v="6"/>
    <x v="0"/>
    <x v="6"/>
    <s v="DTE Energy Co."/>
    <x v="2"/>
    <x v="1"/>
    <x v="23"/>
    <d v="2021-04-16T00:00:00"/>
    <d v="2021-09-11T00:00:00"/>
    <x v="1"/>
    <x v="1"/>
    <d v="2021-10-11T00:00:00"/>
    <n v="468737"/>
    <x v="1"/>
    <s v="B1"/>
    <x v="1"/>
    <s v="Not Verified"/>
    <n v="62000"/>
    <n v="0.14130000000000001"/>
    <n v="212.64"/>
    <n v="0.1095"/>
    <n v="6500"/>
    <n v="13"/>
    <n v="7552"/>
  </r>
  <r>
    <n v="360501"/>
    <x v="1"/>
    <x v="0"/>
    <x v="6"/>
    <s v="Michelle Kaufmann Designs"/>
    <x v="2"/>
    <x v="1"/>
    <x v="36"/>
    <d v="2021-02-13T00:00:00"/>
    <d v="2021-05-11T00:00:00"/>
    <x v="1"/>
    <x v="1"/>
    <d v="2021-06-11T00:00:00"/>
    <n v="368309"/>
    <x v="1"/>
    <s v="B2"/>
    <x v="1"/>
    <s v="Not Verified"/>
    <n v="75000"/>
    <n v="0.20230000000000001"/>
    <n v="126.78"/>
    <n v="0.1051"/>
    <n v="3900"/>
    <n v="15"/>
    <n v="4541"/>
  </r>
  <r>
    <n v="709881"/>
    <x v="2"/>
    <x v="0"/>
    <x v="6"/>
    <s v="Aker Solutions"/>
    <x v="2"/>
    <x v="1"/>
    <x v="42"/>
    <d v="2021-05-16T00:00:00"/>
    <d v="2021-04-14T00:00:00"/>
    <x v="1"/>
    <x v="1"/>
    <d v="2021-05-14T00:00:00"/>
    <n v="902559"/>
    <x v="1"/>
    <s v="B3"/>
    <x v="1"/>
    <s v="Not Verified"/>
    <n v="95000"/>
    <n v="0.2452"/>
    <n v="486.62"/>
    <n v="0.1037"/>
    <n v="15000"/>
    <n v="26"/>
    <n v="17518"/>
  </r>
  <r>
    <n v="450995"/>
    <x v="3"/>
    <x v="0"/>
    <x v="6"/>
    <s v="City of Aurora, IL"/>
    <x v="2"/>
    <x v="1"/>
    <x v="15"/>
    <d v="2021-07-14T00:00:00"/>
    <d v="2021-11-12T00:00:00"/>
    <x v="1"/>
    <x v="1"/>
    <d v="2021-12-12T00:00:00"/>
    <n v="555277"/>
    <x v="1"/>
    <s v="B4"/>
    <x v="1"/>
    <s v="Not Verified"/>
    <n v="77078.47"/>
    <n v="0.11799999999999999"/>
    <n v="114.06"/>
    <n v="0.12180000000000001"/>
    <n v="3425"/>
    <n v="24"/>
    <n v="4106"/>
  </r>
  <r>
    <n v="811761"/>
    <x v="19"/>
    <x v="0"/>
    <x v="6"/>
    <s v="IMS Pet"/>
    <x v="2"/>
    <x v="1"/>
    <x v="44"/>
    <d v="2021-05-16T00:00:00"/>
    <d v="2021-07-14T00:00:00"/>
    <x v="1"/>
    <x v="1"/>
    <d v="2021-08-14T00:00:00"/>
    <n v="1018838"/>
    <x v="1"/>
    <s v="B5"/>
    <x v="1"/>
    <s v="Not Verified"/>
    <n v="77000"/>
    <n v="0.15909999999999999"/>
    <n v="132.84"/>
    <n v="0.11990000000000001"/>
    <n v="4000"/>
    <n v="13"/>
    <n v="4782"/>
  </r>
  <r>
    <n v="1050212"/>
    <x v="1"/>
    <x v="0"/>
    <x v="6"/>
    <s v="LAMPE CHRYSLER DODGE JEEP RAM"/>
    <x v="2"/>
    <x v="1"/>
    <x v="12"/>
    <d v="2021-02-16T00:00:00"/>
    <d v="2021-02-15T00:00:00"/>
    <x v="1"/>
    <x v="1"/>
    <d v="2021-03-15T00:00:00"/>
    <n v="1281433"/>
    <x v="1"/>
    <s v="B5"/>
    <x v="1"/>
    <s v="Not Verified"/>
    <n v="55000"/>
    <n v="0.12280000000000001"/>
    <n v="553.49"/>
    <n v="0.12690000000000001"/>
    <n v="16500"/>
    <n v="29"/>
    <n v="19944"/>
  </r>
  <r>
    <n v="506274"/>
    <x v="2"/>
    <x v="0"/>
    <x v="3"/>
    <s v="UT Southwestern"/>
    <x v="2"/>
    <x v="1"/>
    <x v="48"/>
    <d v="2021-01-16T00:00:00"/>
    <d v="2021-07-12T00:00:00"/>
    <x v="1"/>
    <x v="1"/>
    <d v="2021-08-12T00:00:00"/>
    <n v="652704"/>
    <x v="1"/>
    <s v="B1"/>
    <x v="1"/>
    <s v="Not Verified"/>
    <n v="57000"/>
    <n v="7.4700000000000003E-2"/>
    <n v="257.69"/>
    <n v="9.8799999999999999E-2"/>
    <n v="8000"/>
    <n v="27"/>
    <n v="9164"/>
  </r>
  <r>
    <n v="970862"/>
    <x v="1"/>
    <x v="0"/>
    <x v="3"/>
    <m/>
    <x v="2"/>
    <x v="1"/>
    <x v="13"/>
    <d v="2021-04-16T00:00:00"/>
    <d v="2021-05-14T00:00:00"/>
    <x v="1"/>
    <x v="1"/>
    <d v="2021-06-14T00:00:00"/>
    <n v="1192551"/>
    <x v="1"/>
    <s v="B1"/>
    <x v="1"/>
    <s v="Not Verified"/>
    <n v="60000"/>
    <n v="0.1086"/>
    <n v="193.35"/>
    <n v="9.9099999999999994E-2"/>
    <n v="6000"/>
    <n v="9"/>
    <n v="6937"/>
  </r>
  <r>
    <n v="807631"/>
    <x v="38"/>
    <x v="0"/>
    <x v="3"/>
    <s v="ACTION OF ENTERPRISE"/>
    <x v="2"/>
    <x v="1"/>
    <x v="44"/>
    <d v="2021-07-14T00:00:00"/>
    <d v="2021-07-14T00:00:00"/>
    <x v="1"/>
    <x v="1"/>
    <d v="2021-08-14T00:00:00"/>
    <n v="1014231"/>
    <x v="1"/>
    <s v="B1"/>
    <x v="1"/>
    <s v="Not Verified"/>
    <n v="71000"/>
    <n v="0.11210000000000001"/>
    <n v="241.97"/>
    <n v="9.9900000000000003E-2"/>
    <n v="7500"/>
    <n v="24"/>
    <n v="8711"/>
  </r>
  <r>
    <n v="450224"/>
    <x v="8"/>
    <x v="0"/>
    <x v="3"/>
    <s v="jamestown public schools"/>
    <x v="2"/>
    <x v="1"/>
    <x v="15"/>
    <d v="2021-03-12T00:00:00"/>
    <d v="2021-03-12T00:00:00"/>
    <x v="1"/>
    <x v="1"/>
    <d v="2021-04-12T00:00:00"/>
    <n v="553631"/>
    <x v="1"/>
    <s v="B2"/>
    <x v="1"/>
    <s v="Not Verified"/>
    <n v="60380"/>
    <n v="0.182"/>
    <n v="197.82"/>
    <n v="0.1148"/>
    <n v="6000"/>
    <n v="36"/>
    <n v="7055"/>
  </r>
  <r>
    <n v="502217"/>
    <x v="5"/>
    <x v="0"/>
    <x v="3"/>
    <s v="Server Admin Inc"/>
    <x v="2"/>
    <x v="1"/>
    <x v="48"/>
    <d v="2021-05-16T00:00:00"/>
    <d v="2021-04-13T00:00:00"/>
    <x v="1"/>
    <x v="1"/>
    <d v="2021-05-13T00:00:00"/>
    <n v="645753"/>
    <x v="1"/>
    <s v="B2"/>
    <x v="1"/>
    <s v="Not Verified"/>
    <n v="98000"/>
    <n v="0.13059999999999999"/>
    <n v="453.39"/>
    <n v="0.10249999999999999"/>
    <n v="14000"/>
    <n v="26"/>
    <n v="16323"/>
  </r>
  <r>
    <n v="1038061"/>
    <x v="4"/>
    <x v="0"/>
    <x v="3"/>
    <s v="Anderson Equipment"/>
    <x v="2"/>
    <x v="1"/>
    <x v="22"/>
    <d v="2021-05-16T00:00:00"/>
    <d v="2021-11-12T00:00:00"/>
    <x v="1"/>
    <x v="1"/>
    <d v="2021-12-12T00:00:00"/>
    <n v="1267975"/>
    <x v="1"/>
    <s v="B2"/>
    <x v="1"/>
    <s v="Not Verified"/>
    <n v="75000"/>
    <n v="0.17469999999999999"/>
    <n v="390.88"/>
    <n v="0.1065"/>
    <n v="12000"/>
    <n v="28"/>
    <n v="13029"/>
  </r>
  <r>
    <n v="497476"/>
    <x v="33"/>
    <x v="0"/>
    <x v="3"/>
    <s v="Milliken &amp; Co."/>
    <x v="2"/>
    <x v="1"/>
    <x v="48"/>
    <d v="2021-05-16T00:00:00"/>
    <d v="2021-05-13T00:00:00"/>
    <x v="1"/>
    <x v="1"/>
    <d v="2021-06-13T00:00:00"/>
    <n v="637783"/>
    <x v="1"/>
    <s v="B2"/>
    <x v="1"/>
    <s v="Not Verified"/>
    <n v="84000"/>
    <n v="0.12230000000000001"/>
    <n v="809.62"/>
    <n v="0.10249999999999999"/>
    <n v="25000"/>
    <n v="30"/>
    <n v="29147"/>
  </r>
  <r>
    <n v="788259"/>
    <x v="1"/>
    <x v="0"/>
    <x v="3"/>
    <s v="John Muir Medical"/>
    <x v="2"/>
    <x v="1"/>
    <x v="6"/>
    <d v="2021-05-16T00:00:00"/>
    <d v="2021-05-13T00:00:00"/>
    <x v="1"/>
    <x v="1"/>
    <d v="2021-06-13T00:00:00"/>
    <n v="991925"/>
    <x v="1"/>
    <s v="B2"/>
    <x v="1"/>
    <s v="Not Verified"/>
    <n v="100000"/>
    <n v="0.13689999999999999"/>
    <n v="572.79999999999995"/>
    <n v="0.10589999999999999"/>
    <n v="17600"/>
    <n v="34"/>
    <n v="20115"/>
  </r>
  <r>
    <n v="789249"/>
    <x v="4"/>
    <x v="0"/>
    <x v="3"/>
    <s v="Royer's Florists"/>
    <x v="2"/>
    <x v="1"/>
    <x v="6"/>
    <d v="2021-09-15T00:00:00"/>
    <d v="2021-08-13T00:00:00"/>
    <x v="1"/>
    <x v="1"/>
    <d v="2021-09-13T00:00:00"/>
    <n v="993110"/>
    <x v="1"/>
    <s v="B3"/>
    <x v="1"/>
    <s v="Not Verified"/>
    <n v="28000"/>
    <n v="0.156"/>
    <n v="327.33999999999997"/>
    <n v="0.1099"/>
    <n v="10000"/>
    <n v="29"/>
    <n v="11586"/>
  </r>
  <r>
    <n v="755057"/>
    <x v="18"/>
    <x v="0"/>
    <x v="3"/>
    <s v="Horizon Blue Cross Blue Shield of NJ"/>
    <x v="2"/>
    <x v="1"/>
    <x v="25"/>
    <d v="2021-05-16T00:00:00"/>
    <d v="2021-08-13T00:00:00"/>
    <x v="1"/>
    <x v="1"/>
    <d v="2021-09-13T00:00:00"/>
    <n v="954830"/>
    <x v="1"/>
    <s v="B3"/>
    <x v="1"/>
    <s v="Not Verified"/>
    <n v="135000"/>
    <n v="0.1057"/>
    <n v="327.33999999999997"/>
    <n v="0.1099"/>
    <n v="10000"/>
    <n v="36"/>
    <n v="11655"/>
  </r>
  <r>
    <n v="311749"/>
    <x v="25"/>
    <x v="0"/>
    <x v="3"/>
    <s v="American Airlines"/>
    <x v="2"/>
    <x v="1"/>
    <x v="60"/>
    <d v="2021-11-13T00:00:00"/>
    <d v="2021-04-11T00:00:00"/>
    <x v="1"/>
    <x v="1"/>
    <d v="2021-05-11T00:00:00"/>
    <n v="311742"/>
    <x v="1"/>
    <s v="B3"/>
    <x v="1"/>
    <s v="Not Verified"/>
    <n v="140000"/>
    <n v="2.7400000000000001E-2"/>
    <n v="315.77999999999997"/>
    <n v="0.1008"/>
    <n v="25000"/>
    <n v="18"/>
    <n v="11368"/>
  </r>
  <r>
    <n v="818783"/>
    <x v="5"/>
    <x v="0"/>
    <x v="3"/>
    <s v="Comcast"/>
    <x v="2"/>
    <x v="1"/>
    <x v="44"/>
    <d v="2021-02-14T00:00:00"/>
    <d v="2021-02-14T00:00:00"/>
    <x v="1"/>
    <x v="1"/>
    <d v="2021-03-14T00:00:00"/>
    <n v="1026802"/>
    <x v="1"/>
    <s v="B3"/>
    <x v="1"/>
    <s v="Not Verified"/>
    <n v="64000"/>
    <n v="0.15129999999999999"/>
    <n v="261.88"/>
    <n v="0.1099"/>
    <n v="8000"/>
    <n v="29"/>
    <n v="9379"/>
  </r>
  <r>
    <n v="594026"/>
    <x v="1"/>
    <x v="0"/>
    <x v="3"/>
    <s v="Ortho Organizers"/>
    <x v="2"/>
    <x v="1"/>
    <x v="50"/>
    <d v="2021-10-13T00:00:00"/>
    <d v="2021-10-13T00:00:00"/>
    <x v="1"/>
    <x v="1"/>
    <d v="2021-11-13T00:00:00"/>
    <n v="762826"/>
    <x v="1"/>
    <s v="B4"/>
    <x v="1"/>
    <s v="Not Verified"/>
    <n v="32642"/>
    <n v="0.15110000000000001"/>
    <n v="280.26"/>
    <n v="0.1149"/>
    <n v="8500"/>
    <n v="9"/>
    <n v="10089"/>
  </r>
  <r>
    <n v="701869"/>
    <x v="19"/>
    <x v="0"/>
    <x v="3"/>
    <s v="Metrohealth Medical Center"/>
    <x v="2"/>
    <x v="1"/>
    <x v="42"/>
    <d v="2021-06-13T00:00:00"/>
    <d v="2021-06-13T00:00:00"/>
    <x v="1"/>
    <x v="1"/>
    <d v="2021-07-13T00:00:00"/>
    <n v="893694"/>
    <x v="1"/>
    <s v="B4"/>
    <x v="1"/>
    <s v="Not Verified"/>
    <n v="55000"/>
    <n v="8.3099999999999993E-2"/>
    <n v="313.12"/>
    <n v="0.1074"/>
    <n v="9600"/>
    <n v="13"/>
    <n v="11125"/>
  </r>
  <r>
    <n v="519155"/>
    <x v="20"/>
    <x v="0"/>
    <x v="3"/>
    <s v="JPMorgan Chase"/>
    <x v="2"/>
    <x v="1"/>
    <x v="27"/>
    <d v="2021-06-13T00:00:00"/>
    <d v="2021-06-13T00:00:00"/>
    <x v="1"/>
    <x v="1"/>
    <d v="2021-07-13T00:00:00"/>
    <n v="671177"/>
    <x v="1"/>
    <s v="B4"/>
    <x v="1"/>
    <s v="Not Verified"/>
    <n v="44400"/>
    <n v="0.15570000000000001"/>
    <n v="441.91"/>
    <n v="0.1099"/>
    <n v="21000"/>
    <n v="14"/>
    <n v="15909"/>
  </r>
  <r>
    <n v="541249"/>
    <x v="13"/>
    <x v="0"/>
    <x v="3"/>
    <s v="Pierce County"/>
    <x v="2"/>
    <x v="1"/>
    <x v="43"/>
    <d v="2021-05-16T00:00:00"/>
    <d v="2021-07-13T00:00:00"/>
    <x v="1"/>
    <x v="1"/>
    <d v="2021-08-13T00:00:00"/>
    <n v="698665"/>
    <x v="1"/>
    <s v="B4"/>
    <x v="1"/>
    <s v="Not Verified"/>
    <n v="72000"/>
    <n v="0.20250000000000001"/>
    <n v="263.77999999999997"/>
    <n v="0.1149"/>
    <n v="8000"/>
    <n v="22"/>
    <n v="9496"/>
  </r>
  <r>
    <n v="511157"/>
    <x v="23"/>
    <x v="0"/>
    <x v="3"/>
    <s v="Bechtel"/>
    <x v="2"/>
    <x v="1"/>
    <x v="27"/>
    <d v="2021-05-16T00:00:00"/>
    <d v="2021-05-13T00:00:00"/>
    <x v="1"/>
    <x v="1"/>
    <d v="2021-06-13T00:00:00"/>
    <n v="660209"/>
    <x v="1"/>
    <s v="B4"/>
    <x v="1"/>
    <s v="Not Verified"/>
    <n v="119000"/>
    <n v="0.1"/>
    <n v="589.24"/>
    <n v="0.1099"/>
    <n v="18000"/>
    <n v="29"/>
    <n v="21213"/>
  </r>
  <r>
    <n v="797886"/>
    <x v="19"/>
    <x v="0"/>
    <x v="3"/>
    <s v="united states postal service"/>
    <x v="2"/>
    <x v="1"/>
    <x v="6"/>
    <d v="2021-04-16T00:00:00"/>
    <d v="2021-06-13T00:00:00"/>
    <x v="1"/>
    <x v="1"/>
    <d v="2021-07-13T00:00:00"/>
    <n v="1002938"/>
    <x v="1"/>
    <s v="B4"/>
    <x v="1"/>
    <s v="Not Verified"/>
    <n v="55000"/>
    <n v="0.15770000000000001"/>
    <n v="395.66"/>
    <n v="0.1149"/>
    <n v="12000"/>
    <n v="19"/>
    <n v="13915"/>
  </r>
  <r>
    <n v="516241"/>
    <x v="16"/>
    <x v="0"/>
    <x v="3"/>
    <s v="Independence Insurance Agency"/>
    <x v="2"/>
    <x v="1"/>
    <x v="27"/>
    <d v="2021-04-16T00:00:00"/>
    <d v="2021-01-13T00:00:00"/>
    <x v="1"/>
    <x v="1"/>
    <d v="2021-02-13T00:00:00"/>
    <n v="667237"/>
    <x v="1"/>
    <s v="B4"/>
    <x v="1"/>
    <s v="Not Verified"/>
    <n v="75000"/>
    <n v="0.21199999999999999"/>
    <n v="137.49"/>
    <n v="0.1099"/>
    <n v="4200"/>
    <n v="56"/>
    <n v="4922"/>
  </r>
  <r>
    <n v="474298"/>
    <x v="1"/>
    <x v="0"/>
    <x v="3"/>
    <s v="Art Center College of Design"/>
    <x v="2"/>
    <x v="1"/>
    <x v="24"/>
    <d v="2021-05-15T00:00:00"/>
    <d v="2021-01-13T00:00:00"/>
    <x v="1"/>
    <x v="1"/>
    <d v="2021-02-13T00:00:00"/>
    <n v="599923"/>
    <x v="1"/>
    <s v="B4"/>
    <x v="1"/>
    <s v="Not Verified"/>
    <n v="234000"/>
    <n v="0.1288"/>
    <n v="719.28"/>
    <n v="0.12180000000000001"/>
    <n v="21600"/>
    <n v="36"/>
    <n v="25895"/>
  </r>
  <r>
    <n v="815357"/>
    <x v="1"/>
    <x v="0"/>
    <x v="3"/>
    <s v="Health Science Associates"/>
    <x v="2"/>
    <x v="1"/>
    <x v="44"/>
    <d v="2021-04-13T00:00:00"/>
    <d v="2021-04-13T00:00:00"/>
    <x v="1"/>
    <x v="1"/>
    <d v="2021-05-13T00:00:00"/>
    <n v="1023012"/>
    <x v="1"/>
    <s v="B5"/>
    <x v="1"/>
    <s v="Not Verified"/>
    <n v="54000"/>
    <n v="9.0899999999999995E-2"/>
    <n v="398.52"/>
    <n v="0.11990000000000001"/>
    <n v="12000"/>
    <n v="8"/>
    <n v="13896"/>
  </r>
  <r>
    <n v="474176"/>
    <x v="1"/>
    <x v="0"/>
    <x v="3"/>
    <s v="The Stone Companies"/>
    <x v="2"/>
    <x v="1"/>
    <x v="24"/>
    <d v="2021-09-12T00:00:00"/>
    <d v="2021-09-12T00:00:00"/>
    <x v="1"/>
    <x v="1"/>
    <d v="2021-10-12T00:00:00"/>
    <n v="599762"/>
    <x v="1"/>
    <s v="B5"/>
    <x v="1"/>
    <s v="Not Verified"/>
    <n v="79560"/>
    <n v="7.8100000000000003E-2"/>
    <n v="267.74"/>
    <n v="0.12529999999999999"/>
    <n v="8000"/>
    <n v="16"/>
    <n v="9624"/>
  </r>
  <r>
    <n v="499187"/>
    <x v="18"/>
    <x v="0"/>
    <x v="3"/>
    <m/>
    <x v="2"/>
    <x v="1"/>
    <x v="48"/>
    <d v="2021-08-12T00:00:00"/>
    <d v="2021-08-12T00:00:00"/>
    <x v="1"/>
    <x v="1"/>
    <d v="2021-09-12T00:00:00"/>
    <n v="640582"/>
    <x v="1"/>
    <s v="B5"/>
    <x v="1"/>
    <s v="Not Verified"/>
    <n v="75500"/>
    <n v="9.0999999999999998E-2"/>
    <n v="230.38"/>
    <n v="0.11360000000000001"/>
    <n v="7000"/>
    <n v="28"/>
    <n v="8199"/>
  </r>
  <r>
    <n v="403953"/>
    <x v="2"/>
    <x v="0"/>
    <x v="3"/>
    <s v="department of public safety"/>
    <x v="2"/>
    <x v="1"/>
    <x v="28"/>
    <d v="2021-11-15T00:00:00"/>
    <d v="2021-06-12T00:00:00"/>
    <x v="1"/>
    <x v="1"/>
    <d v="2021-07-12T00:00:00"/>
    <n v="433442"/>
    <x v="1"/>
    <s v="B5"/>
    <x v="1"/>
    <s v="Not Verified"/>
    <n v="70000"/>
    <n v="0.1694"/>
    <n v="692.95"/>
    <n v="0.1221"/>
    <n v="20800"/>
    <n v="31"/>
    <n v="24946"/>
  </r>
  <r>
    <n v="395645"/>
    <x v="38"/>
    <x v="0"/>
    <x v="3"/>
    <s v="United States Postal Service"/>
    <x v="2"/>
    <x v="1"/>
    <x v="45"/>
    <d v="2021-05-12T00:00:00"/>
    <d v="2021-05-12T00:00:00"/>
    <x v="1"/>
    <x v="1"/>
    <d v="2021-06-12T00:00:00"/>
    <n v="435312"/>
    <x v="1"/>
    <s v="B5"/>
    <x v="1"/>
    <s v="Not Verified"/>
    <n v="52000"/>
    <n v="0.19320000000000001"/>
    <n v="506.39"/>
    <n v="0.1221"/>
    <n v="15200"/>
    <n v="27"/>
    <n v="18230"/>
  </r>
  <r>
    <n v="758984"/>
    <x v="35"/>
    <x v="0"/>
    <x v="8"/>
    <s v="Global Prairie"/>
    <x v="2"/>
    <x v="1"/>
    <x v="25"/>
    <d v="2021-10-15T00:00:00"/>
    <d v="2021-12-13T00:00:00"/>
    <x v="1"/>
    <x v="1"/>
    <d v="2022-01-13T00:00:00"/>
    <n v="959199"/>
    <x v="1"/>
    <s v="B1"/>
    <x v="1"/>
    <s v="Not Verified"/>
    <n v="60000"/>
    <n v="0.1348"/>
    <n v="387.15"/>
    <n v="9.9900000000000003E-2"/>
    <n v="12000"/>
    <n v="22"/>
    <n v="13872"/>
  </r>
  <r>
    <n v="531845"/>
    <x v="1"/>
    <x v="0"/>
    <x v="8"/>
    <s v="Avenal State Prison"/>
    <x v="2"/>
    <x v="1"/>
    <x v="51"/>
    <d v="2021-05-16T00:00:00"/>
    <d v="2021-07-13T00:00:00"/>
    <x v="1"/>
    <x v="1"/>
    <d v="2021-08-13T00:00:00"/>
    <n v="687529"/>
    <x v="1"/>
    <s v="B2"/>
    <x v="1"/>
    <s v="Not Verified"/>
    <n v="28644"/>
    <n v="0.11940000000000001"/>
    <n v="326.20999999999998"/>
    <n v="0.1075"/>
    <n v="10000"/>
    <n v="15"/>
    <n v="11744"/>
  </r>
  <r>
    <n v="732505"/>
    <x v="1"/>
    <x v="0"/>
    <x v="8"/>
    <s v="Security Business Bank"/>
    <x v="2"/>
    <x v="1"/>
    <x v="29"/>
    <d v="2021-05-16T00:00:00"/>
    <d v="2021-05-14T00:00:00"/>
    <x v="1"/>
    <x v="1"/>
    <d v="2021-06-14T00:00:00"/>
    <n v="928715"/>
    <x v="1"/>
    <s v="B2"/>
    <x v="1"/>
    <s v="Not Verified"/>
    <n v="78400"/>
    <n v="0.17019999999999999"/>
    <n v="38.729999999999997"/>
    <n v="0.1"/>
    <n v="1200"/>
    <n v="11"/>
    <n v="1394"/>
  </r>
  <r>
    <n v="786045"/>
    <x v="38"/>
    <x v="0"/>
    <x v="8"/>
    <s v="DMD, LLC"/>
    <x v="2"/>
    <x v="1"/>
    <x v="6"/>
    <d v="2021-05-16T00:00:00"/>
    <d v="2021-02-14T00:00:00"/>
    <x v="1"/>
    <x v="1"/>
    <d v="2021-03-14T00:00:00"/>
    <n v="989405"/>
    <x v="1"/>
    <s v="B2"/>
    <x v="1"/>
    <s v="Not Verified"/>
    <n v="63000"/>
    <n v="0.14699999999999999"/>
    <n v="325.45"/>
    <n v="0.10589999999999999"/>
    <n v="10000"/>
    <n v="20"/>
    <n v="11675"/>
  </r>
  <r>
    <n v="308403"/>
    <x v="2"/>
    <x v="0"/>
    <x v="8"/>
    <s v="ArcherPoint"/>
    <x v="2"/>
    <x v="1"/>
    <x v="60"/>
    <d v="2021-10-08T00:00:00"/>
    <d v="2021-11-08T00:00:00"/>
    <x v="1"/>
    <x v="1"/>
    <d v="2021-12-08T00:00:00"/>
    <n v="308383"/>
    <x v="1"/>
    <s v="B2"/>
    <x v="1"/>
    <s v="Not Verified"/>
    <n v="114000"/>
    <n v="0.14330000000000001"/>
    <n v="482.32"/>
    <n v="9.7600000000000006E-2"/>
    <n v="15000"/>
    <n v="29"/>
    <n v="15792"/>
  </r>
  <r>
    <n v="473701"/>
    <x v="0"/>
    <x v="0"/>
    <x v="8"/>
    <s v="Northeast Georgia Health Systlems"/>
    <x v="2"/>
    <x v="1"/>
    <x v="46"/>
    <d v="2021-05-16T00:00:00"/>
    <d v="2021-03-13T00:00:00"/>
    <x v="1"/>
    <x v="1"/>
    <d v="2021-04-13T00:00:00"/>
    <n v="598884"/>
    <x v="1"/>
    <s v="B3"/>
    <x v="1"/>
    <s v="Not Verified"/>
    <n v="70000"/>
    <n v="0.19939999999999999"/>
    <n v="150.59"/>
    <n v="0.1062"/>
    <n v="4625"/>
    <n v="24"/>
    <n v="5422"/>
  </r>
  <r>
    <n v="527029"/>
    <x v="27"/>
    <x v="0"/>
    <x v="8"/>
    <s v="Access Group"/>
    <x v="2"/>
    <x v="1"/>
    <x v="51"/>
    <d v="2021-03-16T00:00:00"/>
    <d v="2021-02-12T00:00:00"/>
    <x v="1"/>
    <x v="1"/>
    <d v="2021-03-12T00:00:00"/>
    <n v="681729"/>
    <x v="1"/>
    <s v="B5"/>
    <x v="1"/>
    <s v="Not Verified"/>
    <n v="50000"/>
    <n v="0.19989999999999999"/>
    <n v="132.59"/>
    <n v="0.1186"/>
    <n v="4000"/>
    <n v="18"/>
    <n v="4605"/>
  </r>
  <r>
    <n v="491663"/>
    <x v="1"/>
    <x v="0"/>
    <x v="8"/>
    <s v="double barrel environmental services, in"/>
    <x v="2"/>
    <x v="1"/>
    <x v="26"/>
    <d v="2021-05-16T00:00:00"/>
    <d v="2021-09-10T00:00:00"/>
    <x v="1"/>
    <x v="1"/>
    <d v="2021-10-10T00:00:00"/>
    <n v="628402"/>
    <x v="1"/>
    <s v="B5"/>
    <x v="1"/>
    <s v="Not Verified"/>
    <n v="48000"/>
    <n v="0.1195"/>
    <n v="181.02"/>
    <n v="0.11360000000000001"/>
    <n v="5500"/>
    <n v="31"/>
    <n v="5735"/>
  </r>
  <r>
    <n v="960817"/>
    <x v="3"/>
    <x v="0"/>
    <x v="8"/>
    <s v="Wolf and Company"/>
    <x v="2"/>
    <x v="1"/>
    <x v="13"/>
    <d v="2021-10-14T00:00:00"/>
    <d v="2021-01-14T00:00:00"/>
    <x v="1"/>
    <x v="1"/>
    <d v="2021-02-14T00:00:00"/>
    <n v="1181568"/>
    <x v="1"/>
    <s v="B5"/>
    <x v="1"/>
    <s v="Not Verified"/>
    <n v="68000"/>
    <n v="0.18229999999999999"/>
    <n v="402.54"/>
    <n v="0.12690000000000001"/>
    <n v="12000"/>
    <n v="31"/>
    <n v="14307"/>
  </r>
  <r>
    <n v="833103"/>
    <x v="26"/>
    <x v="0"/>
    <x v="4"/>
    <s v="Ollis &amp; Co"/>
    <x v="2"/>
    <x v="1"/>
    <x v="11"/>
    <d v="2021-05-16T00:00:00"/>
    <d v="2021-09-14T00:00:00"/>
    <x v="1"/>
    <x v="1"/>
    <d v="2021-10-14T00:00:00"/>
    <n v="1042650"/>
    <x v="1"/>
    <s v="B3"/>
    <x v="1"/>
    <s v="Not Verified"/>
    <n v="35000"/>
    <n v="0.2205"/>
    <n v="327.33999999999997"/>
    <n v="0.1099"/>
    <n v="10000"/>
    <n v="27"/>
    <n v="11784"/>
  </r>
  <r>
    <n v="801643"/>
    <x v="2"/>
    <x v="0"/>
    <x v="4"/>
    <s v="Altep, Inc"/>
    <x v="2"/>
    <x v="1"/>
    <x v="44"/>
    <d v="2021-02-13T00:00:00"/>
    <d v="2021-01-13T00:00:00"/>
    <x v="1"/>
    <x v="1"/>
    <d v="2021-02-13T00:00:00"/>
    <n v="1007241"/>
    <x v="1"/>
    <s v="B3"/>
    <x v="1"/>
    <s v="Not Verified"/>
    <n v="65000"/>
    <n v="9.7799999999999998E-2"/>
    <n v="39.29"/>
    <n v="0.1099"/>
    <n v="1200"/>
    <n v="18"/>
    <n v="1356"/>
  </r>
  <r>
    <n v="493960"/>
    <x v="19"/>
    <x v="0"/>
    <x v="4"/>
    <s v="Sanger &amp; Eby"/>
    <x v="2"/>
    <x v="1"/>
    <x v="26"/>
    <d v="2021-05-16T00:00:00"/>
    <d v="2021-04-13T00:00:00"/>
    <x v="1"/>
    <x v="1"/>
    <d v="2021-05-13T00:00:00"/>
    <n v="632190"/>
    <x v="1"/>
    <s v="B4"/>
    <x v="1"/>
    <s v="Not Verified"/>
    <n v="63000"/>
    <n v="0.115"/>
    <n v="491.03"/>
    <n v="0.1099"/>
    <n v="15000"/>
    <n v="34"/>
    <n v="17678"/>
  </r>
  <r>
    <n v="837733"/>
    <x v="1"/>
    <x v="0"/>
    <x v="4"/>
    <s v="Good Samaritan Hospital"/>
    <x v="2"/>
    <x v="1"/>
    <x v="11"/>
    <d v="2021-08-14T00:00:00"/>
    <d v="2021-03-14T00:00:00"/>
    <x v="1"/>
    <x v="1"/>
    <d v="2021-04-14T00:00:00"/>
    <n v="1047776"/>
    <x v="1"/>
    <s v="B4"/>
    <x v="1"/>
    <s v="Not Verified"/>
    <n v="190000"/>
    <n v="0.16220000000000001"/>
    <n v="461.6"/>
    <n v="0.1149"/>
    <n v="14000"/>
    <n v="38"/>
    <n v="16553"/>
  </r>
  <r>
    <n v="493293"/>
    <x v="25"/>
    <x v="0"/>
    <x v="4"/>
    <s v="Boehringer Ingelheim"/>
    <x v="2"/>
    <x v="1"/>
    <x v="26"/>
    <d v="2021-10-12T00:00:00"/>
    <d v="2021-05-12T00:00:00"/>
    <x v="1"/>
    <x v="1"/>
    <d v="2021-06-12T00:00:00"/>
    <n v="631022"/>
    <x v="1"/>
    <s v="B4"/>
    <x v="1"/>
    <s v="Not Verified"/>
    <n v="106000"/>
    <n v="0.1953"/>
    <n v="196.42"/>
    <n v="0.1099"/>
    <n v="6000"/>
    <n v="64"/>
    <n v="6957"/>
  </r>
  <r>
    <n v="548511"/>
    <x v="0"/>
    <x v="0"/>
    <x v="2"/>
    <s v="International Greetings"/>
    <x v="2"/>
    <x v="1"/>
    <x v="10"/>
    <d v="2021-05-16T00:00:00"/>
    <d v="2021-07-14T00:00:00"/>
    <x v="1"/>
    <x v="1"/>
    <d v="2021-08-14T00:00:00"/>
    <n v="707150"/>
    <x v="1"/>
    <s v="B1"/>
    <x v="1"/>
    <s v="Not Verified"/>
    <n v="74000"/>
    <n v="7.2499999999999995E-2"/>
    <n v="387.15"/>
    <n v="9.9900000000000003E-2"/>
    <n v="12000"/>
    <n v="17"/>
    <n v="13928"/>
  </r>
  <r>
    <n v="694798"/>
    <x v="20"/>
    <x v="0"/>
    <x v="2"/>
    <s v="Lake Hills Inn"/>
    <x v="2"/>
    <x v="1"/>
    <x v="42"/>
    <d v="2021-03-16T00:00:00"/>
    <d v="2021-02-14T00:00:00"/>
    <x v="1"/>
    <x v="1"/>
    <d v="2021-03-14T00:00:00"/>
    <n v="885766"/>
    <x v="1"/>
    <s v="B1"/>
    <x v="1"/>
    <s v="Not Verified"/>
    <n v="56000"/>
    <n v="9.8599999999999993E-2"/>
    <n v="322.55"/>
    <n v="9.6299999999999997E-2"/>
    <n v="10050"/>
    <n v="27"/>
    <n v="11609"/>
  </r>
  <r>
    <n v="502625"/>
    <x v="3"/>
    <x v="0"/>
    <x v="2"/>
    <s v="GE"/>
    <x v="2"/>
    <x v="1"/>
    <x v="48"/>
    <d v="2021-05-16T00:00:00"/>
    <d v="2021-05-10T00:00:00"/>
    <x v="1"/>
    <x v="1"/>
    <d v="2021-06-10T00:00:00"/>
    <n v="646476"/>
    <x v="1"/>
    <s v="B1"/>
    <x v="1"/>
    <s v="Not Verified"/>
    <n v="64700"/>
    <n v="0.18679999999999999"/>
    <n v="386.53"/>
    <n v="9.8799999999999999E-2"/>
    <n v="12000"/>
    <n v="48"/>
    <n v="12100"/>
  </r>
  <r>
    <n v="750811"/>
    <x v="0"/>
    <x v="0"/>
    <x v="2"/>
    <s v="State of Georgia--DOAS State Purchasing"/>
    <x v="2"/>
    <x v="1"/>
    <x v="25"/>
    <d v="2021-02-14T00:00:00"/>
    <d v="2021-01-14T00:00:00"/>
    <x v="1"/>
    <x v="1"/>
    <d v="2021-02-14T00:00:00"/>
    <n v="950204"/>
    <x v="1"/>
    <s v="B2"/>
    <x v="1"/>
    <s v="Not Verified"/>
    <n v="72000"/>
    <n v="0.19520000000000001"/>
    <n v="488.18"/>
    <n v="0.10589999999999999"/>
    <n v="15000"/>
    <n v="17"/>
    <n v="17534"/>
  </r>
  <r>
    <n v="584842"/>
    <x v="1"/>
    <x v="0"/>
    <x v="2"/>
    <s v="Logigear Corporation"/>
    <x v="2"/>
    <x v="1"/>
    <x v="54"/>
    <d v="2021-10-13T00:00:00"/>
    <d v="2021-10-13T00:00:00"/>
    <x v="1"/>
    <x v="1"/>
    <d v="2021-11-13T00:00:00"/>
    <n v="751487"/>
    <x v="1"/>
    <s v="B3"/>
    <x v="1"/>
    <s v="Not Verified"/>
    <n v="43344"/>
    <n v="0.1099"/>
    <n v="327.96"/>
    <n v="0.11119999999999999"/>
    <n v="10000"/>
    <n v="12"/>
    <n v="11807"/>
  </r>
  <r>
    <n v="685486"/>
    <x v="23"/>
    <x v="0"/>
    <x v="2"/>
    <s v="Zengo Restaurant"/>
    <x v="2"/>
    <x v="1"/>
    <x v="0"/>
    <d v="2021-02-13T00:00:00"/>
    <d v="2021-02-13T00:00:00"/>
    <x v="1"/>
    <x v="1"/>
    <d v="2021-03-13T00:00:00"/>
    <n v="875134"/>
    <x v="1"/>
    <s v="B3"/>
    <x v="1"/>
    <s v="Not Verified"/>
    <n v="60000"/>
    <n v="0.1212"/>
    <n v="287.11"/>
    <n v="0.1037"/>
    <n v="8850"/>
    <n v="10"/>
    <n v="10016"/>
  </r>
  <r>
    <n v="984940"/>
    <x v="2"/>
    <x v="0"/>
    <x v="2"/>
    <s v="Banfield Pet Hospital"/>
    <x v="2"/>
    <x v="1"/>
    <x v="13"/>
    <d v="2021-03-15T00:00:00"/>
    <d v="2021-03-13T00:00:00"/>
    <x v="1"/>
    <x v="1"/>
    <d v="2021-04-13T00:00:00"/>
    <n v="1208790"/>
    <x v="1"/>
    <s v="B4"/>
    <x v="1"/>
    <s v="Not Verified"/>
    <n v="120000"/>
    <n v="0.1096"/>
    <n v="80.2"/>
    <n v="0.1242"/>
    <n v="2400"/>
    <n v="39"/>
    <n v="2741"/>
  </r>
  <r>
    <n v="341419"/>
    <x v="3"/>
    <x v="0"/>
    <x v="2"/>
    <s v="The Weglarz Co."/>
    <x v="2"/>
    <x v="1"/>
    <x v="60"/>
    <d v="2021-05-11T00:00:00"/>
    <d v="2021-05-11T00:00:00"/>
    <x v="1"/>
    <x v="1"/>
    <d v="2021-06-11T00:00:00"/>
    <n v="341404"/>
    <x v="1"/>
    <s v="B5"/>
    <x v="1"/>
    <s v="Not Verified"/>
    <n v="30000"/>
    <n v="0.20280000000000001"/>
    <n v="163.01"/>
    <n v="0.1071"/>
    <n v="5000"/>
    <n v="24"/>
    <n v="5868"/>
  </r>
  <r>
    <n v="473665"/>
    <x v="6"/>
    <x v="0"/>
    <x v="2"/>
    <s v="Streamline Technologies"/>
    <x v="2"/>
    <x v="1"/>
    <x v="24"/>
    <d v="2021-10-11T00:00:00"/>
    <d v="2021-10-11T00:00:00"/>
    <x v="1"/>
    <x v="1"/>
    <d v="2021-11-11T00:00:00"/>
    <n v="598805"/>
    <x v="1"/>
    <s v="B5"/>
    <x v="1"/>
    <s v="Not Verified"/>
    <n v="86670"/>
    <n v="0.20130000000000001"/>
    <n v="669.33"/>
    <n v="0.12529999999999999"/>
    <n v="20000"/>
    <n v="36"/>
    <n v="23305"/>
  </r>
  <r>
    <n v="517060"/>
    <x v="25"/>
    <x v="0"/>
    <x v="5"/>
    <s v="Minerals Management Service"/>
    <x v="2"/>
    <x v="1"/>
    <x v="27"/>
    <d v="2021-05-16T00:00:00"/>
    <d v="2021-05-13T00:00:00"/>
    <x v="1"/>
    <x v="1"/>
    <d v="2021-06-13T00:00:00"/>
    <n v="668257"/>
    <x v="1"/>
    <s v="B1"/>
    <x v="1"/>
    <s v="Not Verified"/>
    <n v="79864"/>
    <n v="9.6199999999999994E-2"/>
    <n v="57.98"/>
    <n v="9.8799999999999999E-2"/>
    <n v="1800"/>
    <n v="23"/>
    <n v="2087"/>
  </r>
  <r>
    <n v="500195"/>
    <x v="31"/>
    <x v="0"/>
    <x v="5"/>
    <s v="Shinwa USA"/>
    <x v="2"/>
    <x v="1"/>
    <x v="48"/>
    <d v="2021-05-16T00:00:00"/>
    <d v="2021-10-11T00:00:00"/>
    <x v="1"/>
    <x v="1"/>
    <d v="2021-11-11T00:00:00"/>
    <n v="642324"/>
    <x v="1"/>
    <s v="B2"/>
    <x v="1"/>
    <s v="Not Verified"/>
    <n v="57600"/>
    <n v="0.1119"/>
    <n v="485.78"/>
    <n v="0.10249999999999999"/>
    <n v="15000"/>
    <n v="20"/>
    <n v="16817"/>
  </r>
  <r>
    <n v="518195"/>
    <x v="1"/>
    <x v="0"/>
    <x v="5"/>
    <s v="City of Hemet Fire Dept"/>
    <x v="2"/>
    <x v="1"/>
    <x v="27"/>
    <d v="2021-05-13T00:00:00"/>
    <d v="2021-06-13T00:00:00"/>
    <x v="1"/>
    <x v="1"/>
    <d v="2021-07-13T00:00:00"/>
    <n v="669796"/>
    <x v="1"/>
    <s v="B2"/>
    <x v="1"/>
    <s v="Not Verified"/>
    <n v="110000"/>
    <n v="5.7200000000000001E-2"/>
    <n v="485.78"/>
    <n v="0.10249999999999999"/>
    <n v="15000"/>
    <n v="16"/>
    <n v="17489"/>
  </r>
  <r>
    <n v="435238"/>
    <x v="43"/>
    <x v="0"/>
    <x v="5"/>
    <s v="SD School F/T Blind and Visually Impaired"/>
    <x v="2"/>
    <x v="1"/>
    <x v="20"/>
    <d v="2021-02-16T00:00:00"/>
    <d v="2021-01-11T00:00:00"/>
    <x v="1"/>
    <x v="1"/>
    <d v="2021-02-11T00:00:00"/>
    <n v="428872"/>
    <x v="1"/>
    <s v="B2"/>
    <x v="1"/>
    <s v="Not Verified"/>
    <n v="42200"/>
    <n v="0.13789999999999999"/>
    <n v="435.19"/>
    <n v="0.1148"/>
    <n v="13200"/>
    <n v="55"/>
    <n v="14850"/>
  </r>
  <r>
    <n v="1035963"/>
    <x v="0"/>
    <x v="0"/>
    <x v="5"/>
    <s v="Marsh"/>
    <x v="2"/>
    <x v="1"/>
    <x v="22"/>
    <d v="2021-12-14T00:00:00"/>
    <d v="2021-12-14T00:00:00"/>
    <x v="1"/>
    <x v="1"/>
    <d v="2022-01-14T00:00:00"/>
    <n v="1265621"/>
    <x v="1"/>
    <s v="B3"/>
    <x v="1"/>
    <s v="Not Verified"/>
    <n v="80000"/>
    <n v="0.1399"/>
    <n v="314.23"/>
    <n v="0.1171"/>
    <n v="9500"/>
    <n v="17"/>
    <n v="11312"/>
  </r>
  <r>
    <n v="496829"/>
    <x v="31"/>
    <x v="0"/>
    <x v="5"/>
    <s v="Southern Colorado Critical Care Nurses,"/>
    <x v="2"/>
    <x v="1"/>
    <x v="26"/>
    <d v="2021-05-16T00:00:00"/>
    <d v="2021-03-12T00:00:00"/>
    <x v="1"/>
    <x v="1"/>
    <d v="2021-04-12T00:00:00"/>
    <n v="636723"/>
    <x v="1"/>
    <s v="B3"/>
    <x v="1"/>
    <s v="Not Verified"/>
    <n v="87663"/>
    <n v="0.17510000000000001"/>
    <n v="468.86"/>
    <n v="0.1062"/>
    <n v="14400"/>
    <n v="38"/>
    <n v="16517"/>
  </r>
  <r>
    <n v="833679"/>
    <x v="1"/>
    <x v="0"/>
    <x v="5"/>
    <s v="Wesco Aircraft"/>
    <x v="2"/>
    <x v="1"/>
    <x v="11"/>
    <d v="2021-08-14T00:00:00"/>
    <d v="2021-08-14T00:00:00"/>
    <x v="1"/>
    <x v="1"/>
    <d v="2021-09-14T00:00:00"/>
    <n v="1043372"/>
    <x v="1"/>
    <s v="B5"/>
    <x v="1"/>
    <s v="Not Verified"/>
    <n v="64800"/>
    <n v="5.8099999999999999E-2"/>
    <n v="66.42"/>
    <n v="0.11990000000000001"/>
    <n v="2000"/>
    <n v="10"/>
    <n v="2391"/>
  </r>
  <r>
    <n v="391645"/>
    <x v="8"/>
    <x v="0"/>
    <x v="5"/>
    <m/>
    <x v="2"/>
    <x v="1"/>
    <x v="45"/>
    <d v="2021-03-14T00:00:00"/>
    <d v="2021-04-12T00:00:00"/>
    <x v="1"/>
    <x v="1"/>
    <d v="2021-05-12T00:00:00"/>
    <n v="427801"/>
    <x v="1"/>
    <s v="B5"/>
    <x v="1"/>
    <s v="Not Verified"/>
    <n v="75000"/>
    <n v="0.11020000000000001"/>
    <n v="333.15"/>
    <n v="0.1221"/>
    <n v="10000"/>
    <n v="29"/>
    <n v="11993"/>
  </r>
  <r>
    <n v="1054000"/>
    <x v="22"/>
    <x v="0"/>
    <x v="7"/>
    <s v="Jamar"/>
    <x v="2"/>
    <x v="1"/>
    <x v="12"/>
    <d v="2021-04-16T00:00:00"/>
    <d v="2021-12-14T00:00:00"/>
    <x v="1"/>
    <x v="1"/>
    <d v="2022-01-14T00:00:00"/>
    <n v="1285608"/>
    <x v="1"/>
    <s v="B3"/>
    <x v="1"/>
    <s v="Not Verified"/>
    <n v="50000"/>
    <n v="0.10150000000000001"/>
    <n v="396.92"/>
    <n v="0.1171"/>
    <n v="12000"/>
    <n v="15"/>
    <n v="14289"/>
  </r>
  <r>
    <n v="601726"/>
    <x v="1"/>
    <x v="0"/>
    <x v="7"/>
    <s v="Gavial Eng &amp; Mfg"/>
    <x v="2"/>
    <x v="1"/>
    <x v="50"/>
    <d v="2021-10-14T00:00:00"/>
    <d v="2021-11-13T00:00:00"/>
    <x v="1"/>
    <x v="1"/>
    <d v="2021-12-13T00:00:00"/>
    <n v="772097"/>
    <x v="1"/>
    <s v="B3"/>
    <x v="1"/>
    <s v="Not Verified"/>
    <n v="78720"/>
    <n v="0.17610000000000001"/>
    <n v="320.89999999999998"/>
    <n v="9.6199999999999994E-2"/>
    <n v="10000"/>
    <n v="28"/>
    <n v="11552"/>
  </r>
  <r>
    <n v="364515"/>
    <x v="6"/>
    <x v="0"/>
    <x v="9"/>
    <s v="EWI Worldwide"/>
    <x v="2"/>
    <x v="1"/>
    <x v="36"/>
    <d v="2021-10-15T00:00:00"/>
    <d v="2021-03-10T00:00:00"/>
    <x v="1"/>
    <x v="1"/>
    <d v="2021-04-10T00:00:00"/>
    <n v="375137"/>
    <x v="1"/>
    <s v="B2"/>
    <x v="1"/>
    <s v="Not Verified"/>
    <n v="52000"/>
    <n v="0.19869999999999999"/>
    <n v="117.03"/>
    <n v="0.1051"/>
    <n v="3600"/>
    <n v="47"/>
    <n v="3991"/>
  </r>
  <r>
    <n v="970938"/>
    <x v="3"/>
    <x v="0"/>
    <x v="9"/>
    <s v="Jerry's Sandwiches LLC"/>
    <x v="2"/>
    <x v="1"/>
    <x v="13"/>
    <d v="2021-04-16T00:00:00"/>
    <d v="2021-10-14T00:00:00"/>
    <x v="1"/>
    <x v="1"/>
    <d v="2021-11-14T00:00:00"/>
    <n v="1192643"/>
    <x v="1"/>
    <s v="B3"/>
    <x v="1"/>
    <s v="Not Verified"/>
    <n v="58000"/>
    <n v="7.8200000000000006E-2"/>
    <n v="238.15"/>
    <n v="0.1171"/>
    <n v="7200"/>
    <n v="16"/>
    <n v="8573"/>
  </r>
  <r>
    <n v="1030450"/>
    <x v="18"/>
    <x v="0"/>
    <x v="9"/>
    <s v="Battelle"/>
    <x v="2"/>
    <x v="1"/>
    <x v="22"/>
    <d v="2021-05-16T00:00:00"/>
    <d v="2021-12-14T00:00:00"/>
    <x v="1"/>
    <x v="1"/>
    <d v="2022-01-14T00:00:00"/>
    <n v="1259837"/>
    <x v="1"/>
    <s v="B3"/>
    <x v="1"/>
    <s v="Not Verified"/>
    <n v="65000"/>
    <n v="0.127"/>
    <n v="231.54"/>
    <n v="0.1171"/>
    <n v="7000"/>
    <n v="20"/>
    <n v="8335"/>
  </r>
  <r>
    <n v="460848"/>
    <x v="29"/>
    <x v="0"/>
    <x v="10"/>
    <s v="USACE"/>
    <x v="2"/>
    <x v="1"/>
    <x v="32"/>
    <d v="2021-04-16T00:00:00"/>
    <d v="2021-01-10T00:00:00"/>
    <x v="1"/>
    <x v="1"/>
    <d v="2021-02-10T00:00:00"/>
    <n v="575597"/>
    <x v="1"/>
    <s v="B2"/>
    <x v="1"/>
    <s v="Not Verified"/>
    <n v="100000"/>
    <n v="5.2400000000000002E-2"/>
    <n v="428.59"/>
    <n v="0.1148"/>
    <n v="13000"/>
    <n v="50"/>
    <n v="13125"/>
  </r>
  <r>
    <n v="878233"/>
    <x v="2"/>
    <x v="0"/>
    <x v="10"/>
    <s v="ASM"/>
    <x v="2"/>
    <x v="1"/>
    <x v="10"/>
    <d v="2021-01-14T00:00:00"/>
    <d v="2021-04-13T00:00:00"/>
    <x v="1"/>
    <x v="1"/>
    <d v="2021-05-13T00:00:00"/>
    <n v="1093001"/>
    <x v="1"/>
    <s v="B3"/>
    <x v="1"/>
    <s v="Not Verified"/>
    <n v="88000"/>
    <n v="0.17499999999999999"/>
    <n v="476.3"/>
    <n v="0.1171"/>
    <n v="14400"/>
    <n v="13"/>
    <n v="16402"/>
  </r>
  <r>
    <n v="548261"/>
    <x v="5"/>
    <x v="0"/>
    <x v="1"/>
    <s v="Publix"/>
    <x v="2"/>
    <x v="1"/>
    <x v="43"/>
    <d v="2021-04-13T00:00:00"/>
    <d v="2021-11-11T00:00:00"/>
    <x v="1"/>
    <x v="1"/>
    <d v="2021-12-11T00:00:00"/>
    <n v="706891"/>
    <x v="1"/>
    <s v="B1"/>
    <x v="1"/>
    <s v="Not Verified"/>
    <n v="38400"/>
    <n v="0.19689999999999999"/>
    <n v="389.36"/>
    <n v="0.1038"/>
    <n v="12000"/>
    <n v="19"/>
    <n v="13288"/>
  </r>
  <r>
    <n v="694156"/>
    <x v="16"/>
    <x v="0"/>
    <x v="1"/>
    <s v="Progression inc"/>
    <x v="2"/>
    <x v="1"/>
    <x v="42"/>
    <d v="2021-04-14T00:00:00"/>
    <d v="2021-04-14T00:00:00"/>
    <x v="1"/>
    <x v="1"/>
    <d v="2021-05-14T00:00:00"/>
    <n v="885043"/>
    <x v="1"/>
    <s v="B3"/>
    <x v="1"/>
    <s v="Not Verified"/>
    <n v="108000"/>
    <n v="0.14810000000000001"/>
    <n v="593.67999999999995"/>
    <n v="0.1037"/>
    <n v="18300"/>
    <n v="21"/>
    <n v="21372"/>
  </r>
  <r>
    <n v="560464"/>
    <x v="13"/>
    <x v="0"/>
    <x v="1"/>
    <s v="Insight Enterprises, Inc."/>
    <x v="2"/>
    <x v="1"/>
    <x v="47"/>
    <d v="2021-08-13T00:00:00"/>
    <d v="2021-08-13T00:00:00"/>
    <x v="1"/>
    <x v="1"/>
    <d v="2021-09-13T00:00:00"/>
    <n v="721364"/>
    <x v="1"/>
    <s v="B5"/>
    <x v="1"/>
    <s v="Not Verified"/>
    <n v="107220.57"/>
    <n v="4.5199999999999997E-2"/>
    <n v="331.48"/>
    <n v="0.1186"/>
    <n v="10000"/>
    <n v="23"/>
    <n v="11934"/>
  </r>
  <r>
    <n v="445164"/>
    <x v="25"/>
    <x v="0"/>
    <x v="1"/>
    <s v="Phams Car Care Center, Inc."/>
    <x v="2"/>
    <x v="1"/>
    <x v="52"/>
    <d v="2021-03-14T00:00:00"/>
    <d v="2021-02-11T00:00:00"/>
    <x v="1"/>
    <x v="1"/>
    <d v="2021-03-11T00:00:00"/>
    <n v="543473"/>
    <x v="1"/>
    <s v="B5"/>
    <x v="1"/>
    <s v="Not Verified"/>
    <n v="60000"/>
    <n v="5.4199999999999998E-2"/>
    <n v="317.93"/>
    <n v="0.12529999999999999"/>
    <n v="9500"/>
    <n v="20"/>
    <n v="10799"/>
  </r>
  <r>
    <n v="441046"/>
    <x v="19"/>
    <x v="0"/>
    <x v="0"/>
    <s v="State of Ohio"/>
    <x v="2"/>
    <x v="1"/>
    <x v="52"/>
    <d v="2021-12-15T00:00:00"/>
    <d v="2021-10-12T00:00:00"/>
    <x v="1"/>
    <x v="1"/>
    <d v="2021-11-12T00:00:00"/>
    <n v="534717"/>
    <x v="1"/>
    <s v="B1"/>
    <x v="1"/>
    <s v="Not Verified"/>
    <n v="70092"/>
    <n v="0.1096"/>
    <n v="457.61"/>
    <n v="0.1114"/>
    <n v="13950"/>
    <n v="35"/>
    <n v="16475"/>
  </r>
  <r>
    <n v="468280"/>
    <x v="1"/>
    <x v="0"/>
    <x v="0"/>
    <s v="couch distributing"/>
    <x v="2"/>
    <x v="1"/>
    <x v="31"/>
    <d v="2021-03-16T00:00:00"/>
    <d v="2021-01-11T00:00:00"/>
    <x v="1"/>
    <x v="1"/>
    <d v="2021-02-11T00:00:00"/>
    <n v="589705"/>
    <x v="1"/>
    <s v="B2"/>
    <x v="1"/>
    <s v="Not Verified"/>
    <n v="42000"/>
    <n v="0"/>
    <n v="148.36000000000001"/>
    <n v="0.1148"/>
    <n v="4500"/>
    <n v="7"/>
    <n v="4841"/>
  </r>
  <r>
    <n v="713097"/>
    <x v="3"/>
    <x v="0"/>
    <x v="0"/>
    <s v="RELO Direct"/>
    <x v="2"/>
    <x v="1"/>
    <x v="29"/>
    <d v="2021-05-16T00:00:00"/>
    <d v="2021-04-14T00:00:00"/>
    <x v="1"/>
    <x v="1"/>
    <d v="2021-05-14T00:00:00"/>
    <n v="906283"/>
    <x v="1"/>
    <s v="B2"/>
    <x v="1"/>
    <s v="Not Verified"/>
    <n v="46350"/>
    <n v="0.19009999999999999"/>
    <n v="314.61"/>
    <n v="0.1"/>
    <n v="9750"/>
    <n v="16"/>
    <n v="11326"/>
  </r>
  <r>
    <n v="737563"/>
    <x v="8"/>
    <x v="0"/>
    <x v="0"/>
    <s v="Blackbaud, Inc."/>
    <x v="2"/>
    <x v="1"/>
    <x v="29"/>
    <d v="2021-10-13T00:00:00"/>
    <d v="2021-10-13T00:00:00"/>
    <x v="1"/>
    <x v="1"/>
    <d v="2021-11-13T00:00:00"/>
    <n v="934761"/>
    <x v="1"/>
    <s v="B2"/>
    <x v="1"/>
    <s v="Not Verified"/>
    <n v="85000"/>
    <n v="0.15870000000000001"/>
    <n v="322.68"/>
    <n v="0.1"/>
    <n v="10000"/>
    <n v="16"/>
    <n v="11543"/>
  </r>
  <r>
    <n v="365196"/>
    <x v="8"/>
    <x v="0"/>
    <x v="0"/>
    <s v="Retired"/>
    <x v="2"/>
    <x v="1"/>
    <x v="46"/>
    <d v="2021-11-12T00:00:00"/>
    <d v="2021-10-12T00:00:00"/>
    <x v="1"/>
    <x v="1"/>
    <d v="2021-11-12T00:00:00"/>
    <n v="376105"/>
    <x v="1"/>
    <s v="B3"/>
    <x v="1"/>
    <s v="Not Verified"/>
    <n v="55728"/>
    <n v="1.38E-2"/>
    <n v="423.28"/>
    <n v="0.1062"/>
    <n v="13000"/>
    <n v="7"/>
    <n v="15201"/>
  </r>
  <r>
    <n v="490396"/>
    <x v="4"/>
    <x v="0"/>
    <x v="0"/>
    <s v="Respironics/ Phillips"/>
    <x v="2"/>
    <x v="1"/>
    <x v="26"/>
    <d v="2021-03-13T00:00:00"/>
    <d v="2021-03-13T00:00:00"/>
    <x v="1"/>
    <x v="1"/>
    <d v="2021-04-13T00:00:00"/>
    <n v="626136"/>
    <x v="1"/>
    <s v="B4"/>
    <x v="1"/>
    <s v="Not Verified"/>
    <n v="72000"/>
    <n v="0.2137"/>
    <n v="785.65"/>
    <n v="0.1099"/>
    <n v="24000"/>
    <n v="13"/>
    <n v="28284"/>
  </r>
  <r>
    <n v="743336"/>
    <x v="13"/>
    <x v="0"/>
    <x v="3"/>
    <s v="Pacific Vascular, Inc"/>
    <x v="2"/>
    <x v="1"/>
    <x v="6"/>
    <d v="2021-02-16T00:00:00"/>
    <d v="2021-03-12T00:00:00"/>
    <x v="1"/>
    <x v="1"/>
    <d v="2021-04-12T00:00:00"/>
    <n v="941574"/>
    <x v="1"/>
    <s v="B2"/>
    <x v="1"/>
    <s v="Not Verified"/>
    <n v="90000"/>
    <n v="8.9099999999999999E-2"/>
    <n v="683.45"/>
    <n v="0.10589999999999999"/>
    <n v="21000"/>
    <n v="27"/>
    <n v="22506"/>
  </r>
  <r>
    <n v="986770"/>
    <x v="26"/>
    <x v="0"/>
    <x v="3"/>
    <s v="Internal Revenue Service"/>
    <x v="2"/>
    <x v="1"/>
    <x v="13"/>
    <d v="2021-05-16T00:00:00"/>
    <d v="2021-10-14T00:00:00"/>
    <x v="1"/>
    <x v="1"/>
    <d v="2021-11-14T00:00:00"/>
    <n v="1210749"/>
    <x v="1"/>
    <s v="B4"/>
    <x v="1"/>
    <s v="Not Verified"/>
    <n v="115000"/>
    <n v="0.1142"/>
    <n v="334.16"/>
    <n v="0.1242"/>
    <n v="10000"/>
    <n v="23"/>
    <n v="12029"/>
  </r>
  <r>
    <n v="427339"/>
    <x v="17"/>
    <x v="0"/>
    <x v="3"/>
    <s v="Oak Patch Gifts"/>
    <x v="2"/>
    <x v="1"/>
    <x v="30"/>
    <d v="2021-11-15T00:00:00"/>
    <d v="2021-08-12T00:00:00"/>
    <x v="1"/>
    <x v="1"/>
    <d v="2021-09-12T00:00:00"/>
    <n v="504863"/>
    <x v="1"/>
    <s v="B5"/>
    <x v="1"/>
    <s v="Not Verified"/>
    <n v="40000"/>
    <n v="8.2799999999999999E-2"/>
    <n v="116.61"/>
    <n v="0.1221"/>
    <n v="3500"/>
    <n v="17"/>
    <n v="4198"/>
  </r>
  <r>
    <n v="887980"/>
    <x v="35"/>
    <x v="0"/>
    <x v="2"/>
    <s v="University of Kansas"/>
    <x v="2"/>
    <x v="1"/>
    <x v="10"/>
    <d v="2021-05-16T00:00:00"/>
    <d v="2021-01-12T00:00:00"/>
    <x v="1"/>
    <x v="1"/>
    <d v="2021-02-12T00:00:00"/>
    <n v="1104261"/>
    <x v="1"/>
    <s v="B3"/>
    <x v="1"/>
    <s v="Not Verified"/>
    <n v="51800"/>
    <n v="0.1177"/>
    <n v="238.15"/>
    <n v="0.1171"/>
    <n v="7200"/>
    <n v="23"/>
    <n v="7406"/>
  </r>
  <r>
    <n v="372839"/>
    <x v="6"/>
    <x v="0"/>
    <x v="9"/>
    <s v="u of m"/>
    <x v="2"/>
    <x v="1"/>
    <x v="40"/>
    <d v="2021-02-09T00:00:00"/>
    <d v="2021-02-09T00:00:00"/>
    <x v="1"/>
    <x v="1"/>
    <d v="2021-03-09T00:00:00"/>
    <n v="392099"/>
    <x v="1"/>
    <s v="B3"/>
    <x v="1"/>
    <s v="Not Verified"/>
    <n v="69000"/>
    <n v="0.21859999999999999"/>
    <n v="495.21"/>
    <n v="0.1158"/>
    <n v="15000"/>
    <n v="39"/>
    <n v="15145"/>
  </r>
  <r>
    <n v="463418"/>
    <x v="1"/>
    <x v="0"/>
    <x v="6"/>
    <s v="Meadow Electric"/>
    <x v="2"/>
    <x v="1"/>
    <x v="46"/>
    <d v="2021-02-13T00:00:00"/>
    <d v="2021-02-13T00:00:00"/>
    <x v="1"/>
    <x v="1"/>
    <d v="2021-03-13T00:00:00"/>
    <n v="580207"/>
    <x v="1"/>
    <s v="B2"/>
    <x v="1"/>
    <s v="Not Verified"/>
    <n v="72000"/>
    <n v="4.9299999999999997E-2"/>
    <n v="518.16"/>
    <n v="0.10249999999999999"/>
    <n v="16000"/>
    <n v="26"/>
    <n v="18654"/>
  </r>
  <r>
    <n v="837814"/>
    <x v="2"/>
    <x v="0"/>
    <x v="6"/>
    <s v="Tema Oil &amp; Gas"/>
    <x v="2"/>
    <x v="1"/>
    <x v="11"/>
    <d v="2021-05-16T00:00:00"/>
    <d v="2021-09-14T00:00:00"/>
    <x v="1"/>
    <x v="1"/>
    <d v="2021-10-14T00:00:00"/>
    <n v="1047869"/>
    <x v="1"/>
    <s v="B5"/>
    <x v="1"/>
    <s v="Not Verified"/>
    <n v="81600"/>
    <n v="5.3199999999999997E-2"/>
    <n v="239.11"/>
    <n v="0.11990000000000001"/>
    <n v="7200"/>
    <n v="25"/>
    <n v="8608"/>
  </r>
  <r>
    <n v="481202"/>
    <x v="10"/>
    <x v="0"/>
    <x v="6"/>
    <s v="Nielsen"/>
    <x v="2"/>
    <x v="1"/>
    <x v="46"/>
    <d v="2021-06-15T00:00:00"/>
    <d v="2021-12-11T00:00:00"/>
    <x v="1"/>
    <x v="1"/>
    <d v="2022-01-11T00:00:00"/>
    <n v="611952"/>
    <x v="1"/>
    <s v="B5"/>
    <x v="1"/>
    <s v="Not Verified"/>
    <n v="166000"/>
    <n v="0.17760000000000001"/>
    <n v="771.77"/>
    <n v="0.11360000000000001"/>
    <n v="23450"/>
    <n v="52"/>
    <n v="26952"/>
  </r>
  <r>
    <n v="1031168"/>
    <x v="43"/>
    <x v="0"/>
    <x v="3"/>
    <s v="dacotah bank"/>
    <x v="2"/>
    <x v="1"/>
    <x v="22"/>
    <d v="2021-05-16T00:00:00"/>
    <d v="2021-12-14T00:00:00"/>
    <x v="1"/>
    <x v="1"/>
    <d v="2022-01-14T00:00:00"/>
    <n v="1260572"/>
    <x v="1"/>
    <s v="B1"/>
    <x v="1"/>
    <s v="Not Verified"/>
    <n v="75000"/>
    <n v="0.1978"/>
    <n v="481.77"/>
    <n v="9.9099999999999994E-2"/>
    <n v="14950"/>
    <n v="23"/>
    <n v="17343"/>
  </r>
  <r>
    <n v="489087"/>
    <x v="1"/>
    <x v="0"/>
    <x v="3"/>
    <s v="LoJack Corporation"/>
    <x v="2"/>
    <x v="1"/>
    <x v="46"/>
    <d v="2021-09-12T00:00:00"/>
    <d v="2021-09-12T00:00:00"/>
    <x v="1"/>
    <x v="1"/>
    <d v="2021-10-12T00:00:00"/>
    <n v="623916"/>
    <x v="1"/>
    <s v="B2"/>
    <x v="1"/>
    <s v="Not Verified"/>
    <n v="105000"/>
    <n v="0.15920000000000001"/>
    <n v="388.62"/>
    <n v="0.10249999999999999"/>
    <n v="12000"/>
    <n v="29"/>
    <n v="13922"/>
  </r>
  <r>
    <n v="638430"/>
    <x v="4"/>
    <x v="0"/>
    <x v="3"/>
    <s v="Martin Limestone Inc"/>
    <x v="2"/>
    <x v="1"/>
    <x v="41"/>
    <d v="2021-01-14T00:00:00"/>
    <d v="2021-01-14T00:00:00"/>
    <x v="1"/>
    <x v="1"/>
    <d v="2021-02-14T00:00:00"/>
    <n v="817807"/>
    <x v="1"/>
    <s v="B3"/>
    <x v="1"/>
    <s v="Not Verified"/>
    <n v="60000"/>
    <n v="6.1600000000000002E-2"/>
    <n v="288.81"/>
    <n v="9.6199999999999994E-2"/>
    <n v="9000"/>
    <n v="30"/>
    <n v="10397"/>
  </r>
  <r>
    <n v="868619"/>
    <x v="2"/>
    <x v="0"/>
    <x v="3"/>
    <s v="Securitas Security Services USA, Inc."/>
    <x v="2"/>
    <x v="1"/>
    <x v="10"/>
    <d v="2021-07-15T00:00:00"/>
    <d v="2021-09-13T00:00:00"/>
    <x v="1"/>
    <x v="1"/>
    <d v="2021-10-13T00:00:00"/>
    <n v="1082301"/>
    <x v="1"/>
    <s v="B4"/>
    <x v="1"/>
    <s v="Not Verified"/>
    <n v="50123"/>
    <n v="0.22289999999999999"/>
    <n v="72.540000000000006"/>
    <n v="0.1149"/>
    <n v="2200"/>
    <n v="27"/>
    <n v="2560"/>
  </r>
  <r>
    <n v="781808"/>
    <x v="2"/>
    <x v="0"/>
    <x v="3"/>
    <s v="HCA IT&amp;S FIELD OPER, INC"/>
    <x v="2"/>
    <x v="1"/>
    <x v="6"/>
    <d v="2021-04-13T00:00:00"/>
    <d v="2021-08-12T00:00:00"/>
    <x v="1"/>
    <x v="1"/>
    <d v="2021-09-12T00:00:00"/>
    <n v="984725"/>
    <x v="1"/>
    <s v="B4"/>
    <x v="1"/>
    <s v="Not Verified"/>
    <n v="56700"/>
    <n v="0.18840000000000001"/>
    <n v="499.08"/>
    <n v="0.1212"/>
    <n v="15000"/>
    <n v="29"/>
    <n v="16788"/>
  </r>
  <r>
    <n v="1030426"/>
    <x v="8"/>
    <x v="0"/>
    <x v="3"/>
    <s v="UHS Hospitals, Inc."/>
    <x v="2"/>
    <x v="1"/>
    <x v="22"/>
    <d v="2021-04-16T00:00:00"/>
    <d v="2021-08-12T00:00:00"/>
    <x v="1"/>
    <x v="1"/>
    <d v="2021-09-12T00:00:00"/>
    <n v="1259814"/>
    <x v="1"/>
    <s v="B5"/>
    <x v="1"/>
    <s v="Not Verified"/>
    <n v="45136"/>
    <n v="0.1079"/>
    <n v="341.32"/>
    <n v="0.12690000000000001"/>
    <n v="10175"/>
    <n v="25"/>
    <n v="10965"/>
  </r>
  <r>
    <n v="498131"/>
    <x v="20"/>
    <x v="0"/>
    <x v="8"/>
    <m/>
    <x v="2"/>
    <x v="1"/>
    <x v="48"/>
    <d v="2021-06-12T00:00:00"/>
    <d v="2021-02-11T00:00:00"/>
    <x v="1"/>
    <x v="1"/>
    <d v="2021-03-11T00:00:00"/>
    <n v="638752"/>
    <x v="1"/>
    <s v="B1"/>
    <x v="1"/>
    <s v="Not Verified"/>
    <n v="24000"/>
    <n v="0.183"/>
    <n v="296.33999999999997"/>
    <n v="9.8799999999999999E-2"/>
    <n v="9200"/>
    <n v="17"/>
    <n v="9874"/>
  </r>
  <r>
    <n v="734152"/>
    <x v="4"/>
    <x v="0"/>
    <x v="8"/>
    <s v="AASHE"/>
    <x v="2"/>
    <x v="1"/>
    <x v="29"/>
    <d v="2021-05-14T00:00:00"/>
    <d v="2021-05-14T00:00:00"/>
    <x v="1"/>
    <x v="1"/>
    <d v="2021-06-14T00:00:00"/>
    <n v="930632"/>
    <x v="1"/>
    <s v="B1"/>
    <x v="1"/>
    <s v="Not Verified"/>
    <n v="50750"/>
    <n v="0.1343"/>
    <n v="320.94"/>
    <n v="9.6299999999999997E-2"/>
    <n v="10000"/>
    <n v="11"/>
    <n v="11554"/>
  </r>
  <r>
    <n v="436320"/>
    <x v="4"/>
    <x v="0"/>
    <x v="8"/>
    <s v="Best Buy"/>
    <x v="2"/>
    <x v="1"/>
    <x v="20"/>
    <d v="2021-09-12T00:00:00"/>
    <d v="2021-09-12T00:00:00"/>
    <x v="1"/>
    <x v="1"/>
    <d v="2021-10-12T00:00:00"/>
    <n v="522062"/>
    <x v="1"/>
    <s v="B1"/>
    <x v="1"/>
    <s v="Not Verified"/>
    <n v="26004"/>
    <n v="6.5500000000000003E-2"/>
    <n v="328.04"/>
    <n v="0.1114"/>
    <n v="10000"/>
    <n v="20"/>
    <n v="11810"/>
  </r>
  <r>
    <n v="578813"/>
    <x v="22"/>
    <x v="0"/>
    <x v="8"/>
    <s v="Family Eye Care Center"/>
    <x v="2"/>
    <x v="1"/>
    <x v="54"/>
    <d v="2021-10-15T00:00:00"/>
    <d v="2021-10-13T00:00:00"/>
    <x v="1"/>
    <x v="1"/>
    <d v="2021-11-13T00:00:00"/>
    <n v="744229"/>
    <x v="1"/>
    <s v="B2"/>
    <x v="1"/>
    <s v="Not Verified"/>
    <n v="36000"/>
    <n v="0.21429999999999999"/>
    <n v="326.20999999999998"/>
    <n v="0.1075"/>
    <n v="10000"/>
    <n v="34"/>
    <n v="11744"/>
  </r>
  <r>
    <n v="512335"/>
    <x v="25"/>
    <x v="0"/>
    <x v="8"/>
    <s v="Intersections Inc."/>
    <x v="2"/>
    <x v="1"/>
    <x v="27"/>
    <d v="2021-05-16T00:00:00"/>
    <d v="2021-02-13T00:00:00"/>
    <x v="1"/>
    <x v="1"/>
    <d v="2021-03-13T00:00:00"/>
    <n v="661936"/>
    <x v="1"/>
    <s v="B3"/>
    <x v="1"/>
    <s v="Not Verified"/>
    <n v="60000"/>
    <n v="0.23380000000000001"/>
    <n v="195.36"/>
    <n v="0.1062"/>
    <n v="6000"/>
    <n v="35"/>
    <n v="7024"/>
  </r>
  <r>
    <n v="465574"/>
    <x v="2"/>
    <x v="0"/>
    <x v="8"/>
    <s v="Gilmer &amp; Associates"/>
    <x v="2"/>
    <x v="1"/>
    <x v="31"/>
    <d v="2021-03-12T00:00:00"/>
    <d v="2021-04-12T00:00:00"/>
    <x v="1"/>
    <x v="1"/>
    <d v="2021-05-12T00:00:00"/>
    <n v="584268"/>
    <x v="1"/>
    <s v="B4"/>
    <x v="1"/>
    <s v="Not Verified"/>
    <n v="77000"/>
    <n v="0.22439999999999999"/>
    <n v="832.5"/>
    <n v="0.12180000000000001"/>
    <n v="25000"/>
    <n v="28"/>
    <n v="29603"/>
  </r>
  <r>
    <n v="463797"/>
    <x v="0"/>
    <x v="0"/>
    <x v="8"/>
    <s v="Goodroe HealthCare Solutions, VHA Inc."/>
    <x v="2"/>
    <x v="1"/>
    <x v="31"/>
    <d v="2021-01-11T00:00:00"/>
    <d v="2021-01-11T00:00:00"/>
    <x v="1"/>
    <x v="1"/>
    <d v="2021-02-11T00:00:00"/>
    <n v="580858"/>
    <x v="1"/>
    <s v="B4"/>
    <x v="1"/>
    <s v="Not Verified"/>
    <n v="93000"/>
    <n v="0.1061"/>
    <n v="599.4"/>
    <n v="0.12180000000000001"/>
    <n v="18000"/>
    <n v="19"/>
    <n v="19904"/>
  </r>
  <r>
    <n v="417127"/>
    <x v="3"/>
    <x v="0"/>
    <x v="8"/>
    <s v="US Postal Service (USPS)"/>
    <x v="2"/>
    <x v="1"/>
    <x v="23"/>
    <d v="2021-03-11T00:00:00"/>
    <d v="2021-03-11T00:00:00"/>
    <x v="1"/>
    <x v="1"/>
    <d v="2021-04-11T00:00:00"/>
    <n v="483128"/>
    <x v="1"/>
    <s v="B4"/>
    <x v="1"/>
    <s v="Not Verified"/>
    <n v="45000"/>
    <n v="0.22770000000000001"/>
    <n v="397.97"/>
    <n v="0.11890000000000001"/>
    <n v="12000"/>
    <n v="30"/>
    <n v="13821"/>
  </r>
  <r>
    <n v="369118"/>
    <x v="1"/>
    <x v="0"/>
    <x v="8"/>
    <s v="State of California"/>
    <x v="2"/>
    <x v="1"/>
    <x v="55"/>
    <d v="2021-03-16T00:00:00"/>
    <d v="2021-08-11T00:00:00"/>
    <x v="1"/>
    <x v="1"/>
    <d v="2021-09-11T00:00:00"/>
    <n v="379239"/>
    <x v="1"/>
    <s v="B5"/>
    <x v="1"/>
    <s v="Not Verified"/>
    <n v="58200"/>
    <n v="0.16039999999999999"/>
    <n v="433.1"/>
    <n v="0.1221"/>
    <n v="13000"/>
    <n v="14"/>
    <n v="15380"/>
  </r>
  <r>
    <n v="1000673"/>
    <x v="5"/>
    <x v="0"/>
    <x v="8"/>
    <s v="South Bay Hospital Sun City Center 33573"/>
    <x v="2"/>
    <x v="1"/>
    <x v="13"/>
    <d v="2021-02-14T00:00:00"/>
    <d v="2021-01-14T00:00:00"/>
    <x v="1"/>
    <x v="1"/>
    <d v="2021-02-14T00:00:00"/>
    <n v="1226329"/>
    <x v="1"/>
    <s v="B5"/>
    <x v="1"/>
    <s v="Not Verified"/>
    <n v="60000"/>
    <n v="0.19520000000000001"/>
    <n v="301.91000000000003"/>
    <n v="0.12690000000000001"/>
    <n v="9000"/>
    <n v="25"/>
    <n v="10700"/>
  </r>
  <r>
    <n v="608112"/>
    <x v="32"/>
    <x v="0"/>
    <x v="4"/>
    <s v="Education Management Systems"/>
    <x v="2"/>
    <x v="1"/>
    <x v="49"/>
    <d v="2021-09-11T00:00:00"/>
    <d v="2021-09-11T00:00:00"/>
    <x v="1"/>
    <x v="1"/>
    <d v="2021-10-11T00:00:00"/>
    <n v="780094"/>
    <x v="1"/>
    <s v="B1"/>
    <x v="1"/>
    <s v="Not Verified"/>
    <n v="70000"/>
    <n v="5.2499999999999998E-2"/>
    <n v="349.19"/>
    <n v="8.8800000000000004E-2"/>
    <n v="11000"/>
    <n v="15"/>
    <n v="11723"/>
  </r>
  <r>
    <n v="471556"/>
    <x v="4"/>
    <x v="0"/>
    <x v="4"/>
    <s v="Dlubak Corporation"/>
    <x v="2"/>
    <x v="1"/>
    <x v="24"/>
    <d v="2021-02-15T00:00:00"/>
    <d v="2021-12-12T00:00:00"/>
    <x v="1"/>
    <x v="1"/>
    <d v="2022-01-12T00:00:00"/>
    <n v="595361"/>
    <x v="1"/>
    <s v="B2"/>
    <x v="1"/>
    <s v="Not Verified"/>
    <n v="105000"/>
    <n v="0.1114"/>
    <n v="659.37"/>
    <n v="0.1148"/>
    <n v="20000"/>
    <n v="16"/>
    <n v="23564"/>
  </r>
  <r>
    <n v="1029359"/>
    <x v="26"/>
    <x v="0"/>
    <x v="4"/>
    <s v="Planned Parenthood of the St. Louis Regi"/>
    <x v="2"/>
    <x v="1"/>
    <x v="22"/>
    <d v="2021-02-13T00:00:00"/>
    <d v="2021-03-13T00:00:00"/>
    <x v="1"/>
    <x v="1"/>
    <d v="2021-04-13T00:00:00"/>
    <n v="1258723"/>
    <x v="1"/>
    <s v="B4"/>
    <x v="1"/>
    <s v="Not Verified"/>
    <n v="48000"/>
    <n v="0.18729999999999999"/>
    <n v="300.74"/>
    <n v="0.1242"/>
    <n v="9000"/>
    <n v="27"/>
    <n v="10162"/>
  </r>
  <r>
    <n v="716222"/>
    <x v="2"/>
    <x v="0"/>
    <x v="4"/>
    <s v="GE Energy"/>
    <x v="2"/>
    <x v="1"/>
    <x v="29"/>
    <d v="2021-03-15T00:00:00"/>
    <d v="2021-03-14T00:00:00"/>
    <x v="1"/>
    <x v="1"/>
    <d v="2021-04-14T00:00:00"/>
    <n v="910008"/>
    <x v="1"/>
    <s v="B4"/>
    <x v="1"/>
    <s v="Not Verified"/>
    <n v="48000"/>
    <n v="0.16400000000000001"/>
    <n v="156.56"/>
    <n v="0.1074"/>
    <n v="4800"/>
    <n v="13"/>
    <n v="5635"/>
  </r>
  <r>
    <n v="482011"/>
    <x v="19"/>
    <x v="0"/>
    <x v="4"/>
    <s v="Cincinnati Christian University"/>
    <x v="2"/>
    <x v="1"/>
    <x v="46"/>
    <d v="2021-02-13T00:00:00"/>
    <d v="2021-02-13T00:00:00"/>
    <x v="1"/>
    <x v="1"/>
    <d v="2021-03-13T00:00:00"/>
    <n v="460036"/>
    <x v="1"/>
    <s v="B5"/>
    <x v="1"/>
    <s v="Not Verified"/>
    <n v="45000"/>
    <n v="0.1883"/>
    <n v="41.97"/>
    <n v="0.11360000000000001"/>
    <n v="1275"/>
    <n v="12"/>
    <n v="1511"/>
  </r>
  <r>
    <n v="361723"/>
    <x v="10"/>
    <x v="0"/>
    <x v="4"/>
    <m/>
    <x v="2"/>
    <x v="1"/>
    <x v="36"/>
    <d v="2021-09-12T00:00:00"/>
    <d v="2021-03-09T00:00:00"/>
    <x v="1"/>
    <x v="1"/>
    <d v="2021-04-09T00:00:00"/>
    <n v="370435"/>
    <x v="1"/>
    <s v="B5"/>
    <x v="1"/>
    <s v="Not Verified"/>
    <n v="82000"/>
    <n v="0.155"/>
    <n v="273.55"/>
    <n v="0.11459999999999999"/>
    <n v="8300"/>
    <n v="34"/>
    <n v="8606"/>
  </r>
  <r>
    <n v="819751"/>
    <x v="3"/>
    <x v="0"/>
    <x v="2"/>
    <s v="State of Illinois"/>
    <x v="2"/>
    <x v="1"/>
    <x v="44"/>
    <d v="2021-05-16T00:00:00"/>
    <d v="2021-02-14T00:00:00"/>
    <x v="1"/>
    <x v="1"/>
    <d v="2021-03-14T00:00:00"/>
    <n v="1027902"/>
    <x v="1"/>
    <s v="B2"/>
    <x v="1"/>
    <s v="Not Verified"/>
    <n v="52656"/>
    <n v="0.12920000000000001"/>
    <n v="423.09"/>
    <n v="0.10589999999999999"/>
    <n v="13000"/>
    <n v="49"/>
    <n v="14848"/>
  </r>
  <r>
    <n v="700665"/>
    <x v="26"/>
    <x v="0"/>
    <x v="2"/>
    <s v="SEMO Health Network"/>
    <x v="2"/>
    <x v="1"/>
    <x v="42"/>
    <d v="2021-05-16T00:00:00"/>
    <d v="2021-04-14T00:00:00"/>
    <x v="1"/>
    <x v="1"/>
    <d v="2021-05-14T00:00:00"/>
    <n v="892362"/>
    <x v="1"/>
    <s v="B2"/>
    <x v="1"/>
    <s v="Not Verified"/>
    <n v="90000"/>
    <n v="0.15310000000000001"/>
    <n v="322.68"/>
    <n v="0.1"/>
    <n v="10000"/>
    <n v="51"/>
    <n v="11616"/>
  </r>
  <r>
    <n v="508881"/>
    <x v="2"/>
    <x v="0"/>
    <x v="2"/>
    <s v="Fort Worth ISD/Lily B. Clayton E.S."/>
    <x v="2"/>
    <x v="1"/>
    <x v="27"/>
    <d v="2021-05-13T00:00:00"/>
    <d v="2021-05-13T00:00:00"/>
    <x v="1"/>
    <x v="1"/>
    <d v="2021-06-13T00:00:00"/>
    <n v="656707"/>
    <x v="1"/>
    <s v="B3"/>
    <x v="1"/>
    <s v="Not Verified"/>
    <n v="47540"/>
    <n v="0.17269999999999999"/>
    <n v="398.86"/>
    <n v="0.1062"/>
    <n v="12250"/>
    <n v="24"/>
    <n v="14360"/>
  </r>
  <r>
    <n v="307524"/>
    <x v="2"/>
    <x v="0"/>
    <x v="2"/>
    <s v="Sears Holdings Corporation"/>
    <x v="2"/>
    <x v="1"/>
    <x v="60"/>
    <d v="2021-09-08T00:00:00"/>
    <d v="2021-10-08T00:00:00"/>
    <x v="1"/>
    <x v="1"/>
    <d v="2021-11-08T00:00:00"/>
    <n v="307516"/>
    <x v="1"/>
    <s v="B5"/>
    <x v="1"/>
    <s v="Not Verified"/>
    <n v="39000"/>
    <n v="9.6600000000000005E-2"/>
    <n v="224.14"/>
    <n v="0.1071"/>
    <n v="20000"/>
    <n v="25"/>
    <n v="7221"/>
  </r>
  <r>
    <n v="482832"/>
    <x v="22"/>
    <x v="0"/>
    <x v="2"/>
    <s v="New England Financial"/>
    <x v="2"/>
    <x v="1"/>
    <x v="46"/>
    <d v="2021-07-12T00:00:00"/>
    <d v="2021-06-12T00:00:00"/>
    <x v="1"/>
    <x v="1"/>
    <d v="2021-07-12T00:00:00"/>
    <n v="614262"/>
    <x v="1"/>
    <s v="B5"/>
    <x v="1"/>
    <s v="Not Verified"/>
    <n v="145000"/>
    <n v="0.11269999999999999"/>
    <n v="658.23"/>
    <n v="0.11360000000000001"/>
    <n v="20000"/>
    <n v="28"/>
    <n v="23478"/>
  </r>
  <r>
    <n v="505715"/>
    <x v="3"/>
    <x v="0"/>
    <x v="5"/>
    <s v="Nicor National"/>
    <x v="2"/>
    <x v="1"/>
    <x v="48"/>
    <d v="2021-10-12T00:00:00"/>
    <d v="2021-10-12T00:00:00"/>
    <x v="1"/>
    <x v="1"/>
    <d v="2021-11-12T00:00:00"/>
    <n v="651764"/>
    <x v="1"/>
    <s v="B1"/>
    <x v="1"/>
    <s v="Not Verified"/>
    <n v="40056"/>
    <n v="0.10249999999999999"/>
    <n v="539.53"/>
    <n v="9.8799999999999999E-2"/>
    <n v="16750"/>
    <n v="25"/>
    <n v="19277"/>
  </r>
  <r>
    <n v="710883"/>
    <x v="6"/>
    <x v="0"/>
    <x v="5"/>
    <s v="With A Twist Studio"/>
    <x v="2"/>
    <x v="1"/>
    <x v="29"/>
    <d v="2021-02-12T00:00:00"/>
    <d v="2021-02-12T00:00:00"/>
    <x v="1"/>
    <x v="1"/>
    <d v="2021-03-12T00:00:00"/>
    <n v="903680"/>
    <x v="1"/>
    <s v="B2"/>
    <x v="1"/>
    <s v="Not Verified"/>
    <n v="62000"/>
    <n v="0.14030000000000001"/>
    <n v="290.41000000000003"/>
    <n v="0.1"/>
    <n v="9000"/>
    <n v="14"/>
    <n v="9648"/>
  </r>
  <r>
    <n v="476597"/>
    <x v="3"/>
    <x v="0"/>
    <x v="5"/>
    <s v="Trippe Manufacturing Company"/>
    <x v="2"/>
    <x v="1"/>
    <x v="24"/>
    <d v="2021-06-12T00:00:00"/>
    <d v="2021-07-12T00:00:00"/>
    <x v="1"/>
    <x v="1"/>
    <d v="2021-08-12T00:00:00"/>
    <n v="603808"/>
    <x v="1"/>
    <s v="B2"/>
    <x v="1"/>
    <s v="Not Verified"/>
    <n v="77000"/>
    <n v="0.17560000000000001"/>
    <n v="692.34"/>
    <n v="0.1148"/>
    <n v="21000"/>
    <n v="34"/>
    <n v="24512"/>
  </r>
  <r>
    <n v="644408"/>
    <x v="13"/>
    <x v="0"/>
    <x v="5"/>
    <s v="JB Factory Carpets"/>
    <x v="2"/>
    <x v="1"/>
    <x v="21"/>
    <d v="2021-05-16T00:00:00"/>
    <d v="2021-01-14T00:00:00"/>
    <x v="1"/>
    <x v="1"/>
    <d v="2021-02-14T00:00:00"/>
    <n v="824607"/>
    <x v="1"/>
    <s v="B3"/>
    <x v="1"/>
    <s v="Not Verified"/>
    <n v="54000"/>
    <n v="9.3100000000000002E-2"/>
    <n v="163.66"/>
    <n v="9.6199999999999994E-2"/>
    <n v="5100"/>
    <n v="21"/>
    <n v="5892"/>
  </r>
  <r>
    <n v="751636"/>
    <x v="2"/>
    <x v="0"/>
    <x v="5"/>
    <s v="HFOTCO"/>
    <x v="2"/>
    <x v="1"/>
    <x v="25"/>
    <d v="2021-11-15T00:00:00"/>
    <d v="2021-06-11T00:00:00"/>
    <x v="1"/>
    <x v="1"/>
    <d v="2021-07-11T00:00:00"/>
    <n v="951093"/>
    <x v="1"/>
    <s v="B3"/>
    <x v="1"/>
    <s v="Not Verified"/>
    <n v="52000"/>
    <n v="0.19620000000000001"/>
    <n v="91.66"/>
    <n v="0.1099"/>
    <n v="2800"/>
    <n v="49"/>
    <n v="2826"/>
  </r>
  <r>
    <n v="725780"/>
    <x v="32"/>
    <x v="0"/>
    <x v="5"/>
    <s v="Colbond Inc"/>
    <x v="2"/>
    <x v="1"/>
    <x v="29"/>
    <d v="2021-05-16T00:00:00"/>
    <d v="2021-11-11T00:00:00"/>
    <x v="1"/>
    <x v="1"/>
    <d v="2021-12-11T00:00:00"/>
    <n v="921084"/>
    <x v="1"/>
    <s v="B4"/>
    <x v="1"/>
    <s v="Not Verified"/>
    <n v="62510"/>
    <n v="0.1094"/>
    <n v="391.39"/>
    <n v="0.1074"/>
    <n v="12000"/>
    <n v="26"/>
    <n v="12698"/>
  </r>
  <r>
    <n v="349950"/>
    <x v="2"/>
    <x v="0"/>
    <x v="5"/>
    <s v="Chase Paymentech"/>
    <x v="2"/>
    <x v="1"/>
    <x v="57"/>
    <d v="2021-11-09T00:00:00"/>
    <d v="2021-12-09T00:00:00"/>
    <x v="1"/>
    <x v="1"/>
    <d v="2022-01-09T00:00:00"/>
    <n v="351833"/>
    <x v="1"/>
    <s v="B5"/>
    <x v="1"/>
    <s v="Not Verified"/>
    <n v="90000"/>
    <n v="0.13569999999999999"/>
    <n v="244.52"/>
    <n v="0.1071"/>
    <n v="7500"/>
    <n v="28"/>
    <n v="8412"/>
  </r>
  <r>
    <n v="1011422"/>
    <x v="2"/>
    <x v="0"/>
    <x v="7"/>
    <m/>
    <x v="2"/>
    <x v="1"/>
    <x v="12"/>
    <d v="2021-05-16T00:00:00"/>
    <d v="2021-12-14T00:00:00"/>
    <x v="1"/>
    <x v="1"/>
    <d v="2022-01-14T00:00:00"/>
    <n v="1238288"/>
    <x v="1"/>
    <s v="B2"/>
    <x v="1"/>
    <s v="Not Verified"/>
    <n v="35000"/>
    <n v="0.13689999999999999"/>
    <n v="182.42"/>
    <n v="0.1065"/>
    <n v="5600"/>
    <n v="29"/>
    <n v="6567"/>
  </r>
  <r>
    <n v="434811"/>
    <x v="26"/>
    <x v="0"/>
    <x v="7"/>
    <s v="The Doe Run Company"/>
    <x v="2"/>
    <x v="1"/>
    <x v="20"/>
    <d v="2021-08-12T00:00:00"/>
    <d v="2021-08-12T00:00:00"/>
    <x v="1"/>
    <x v="1"/>
    <d v="2021-09-12T00:00:00"/>
    <n v="519094"/>
    <x v="1"/>
    <s v="B4"/>
    <x v="1"/>
    <s v="Not Verified"/>
    <n v="80000"/>
    <n v="9.0399999999999994E-2"/>
    <n v="249.75"/>
    <n v="0.12180000000000001"/>
    <n v="7500"/>
    <n v="11"/>
    <n v="8988"/>
  </r>
  <r>
    <n v="512739"/>
    <x v="27"/>
    <x v="0"/>
    <x v="9"/>
    <s v="SIEMENS DX"/>
    <x v="2"/>
    <x v="1"/>
    <x v="27"/>
    <d v="2021-05-16T00:00:00"/>
    <d v="2021-03-12T00:00:00"/>
    <x v="1"/>
    <x v="1"/>
    <d v="2021-04-12T00:00:00"/>
    <n v="662499"/>
    <x v="1"/>
    <s v="B1"/>
    <x v="1"/>
    <s v="Not Verified"/>
    <n v="66000"/>
    <n v="0.1618"/>
    <n v="161.06"/>
    <n v="9.8799999999999999E-2"/>
    <n v="5000"/>
    <n v="35"/>
    <n v="5665"/>
  </r>
  <r>
    <n v="479171"/>
    <x v="16"/>
    <x v="0"/>
    <x v="9"/>
    <s v="Hudson Public Schools"/>
    <x v="2"/>
    <x v="1"/>
    <x v="24"/>
    <d v="2021-04-16T00:00:00"/>
    <d v="2021-02-13T00:00:00"/>
    <x v="1"/>
    <x v="1"/>
    <d v="2021-03-13T00:00:00"/>
    <n v="608730"/>
    <x v="1"/>
    <s v="B3"/>
    <x v="1"/>
    <s v="Not Verified"/>
    <n v="80000"/>
    <n v="0.13289999999999999"/>
    <n v="618.64"/>
    <n v="0.1062"/>
    <n v="19000"/>
    <n v="31"/>
    <n v="22272"/>
  </r>
  <r>
    <n v="844008"/>
    <x v="3"/>
    <x v="0"/>
    <x v="9"/>
    <s v="Equilibrium IT Solutions"/>
    <x v="2"/>
    <x v="1"/>
    <x v="11"/>
    <d v="2021-05-16T00:00:00"/>
    <d v="2021-04-12T00:00:00"/>
    <x v="1"/>
    <x v="1"/>
    <d v="2021-05-12T00:00:00"/>
    <n v="1054883"/>
    <x v="1"/>
    <s v="B5"/>
    <x v="1"/>
    <s v="Not Verified"/>
    <n v="100800"/>
    <n v="0.1731"/>
    <n v="265.68"/>
    <n v="0.11990000000000001"/>
    <n v="8000"/>
    <n v="36"/>
    <n v="8588"/>
  </r>
  <r>
    <n v="493268"/>
    <x v="2"/>
    <x v="0"/>
    <x v="10"/>
    <s v="Baylor Health Care System"/>
    <x v="2"/>
    <x v="1"/>
    <x v="47"/>
    <d v="2021-05-13T00:00:00"/>
    <d v="2021-05-13T00:00:00"/>
    <x v="1"/>
    <x v="1"/>
    <d v="2021-06-13T00:00:00"/>
    <n v="630986"/>
    <x v="1"/>
    <s v="B1"/>
    <x v="1"/>
    <s v="Not Verified"/>
    <n v="80000"/>
    <n v="0.18110000000000001"/>
    <n v="486.69"/>
    <n v="0.1038"/>
    <n v="15000"/>
    <n v="21"/>
    <n v="17463"/>
  </r>
  <r>
    <n v="1054484"/>
    <x v="2"/>
    <x v="0"/>
    <x v="10"/>
    <s v="United Fire Group"/>
    <x v="2"/>
    <x v="1"/>
    <x v="12"/>
    <d v="2021-08-14T00:00:00"/>
    <d v="2021-06-14T00:00:00"/>
    <x v="1"/>
    <x v="1"/>
    <d v="2021-07-14T00:00:00"/>
    <n v="1286315"/>
    <x v="1"/>
    <s v="B1"/>
    <x v="1"/>
    <s v="Not Verified"/>
    <n v="63000"/>
    <n v="0.1648"/>
    <n v="386.7"/>
    <n v="9.9099999999999994E-2"/>
    <n v="12000"/>
    <n v="26"/>
    <n v="13856"/>
  </r>
  <r>
    <n v="1038980"/>
    <x v="2"/>
    <x v="0"/>
    <x v="10"/>
    <s v="Woodland Heights"/>
    <x v="2"/>
    <x v="1"/>
    <x v="22"/>
    <d v="2021-12-14T00:00:00"/>
    <d v="2021-12-14T00:00:00"/>
    <x v="1"/>
    <x v="1"/>
    <d v="2022-01-14T00:00:00"/>
    <n v="1268698"/>
    <x v="1"/>
    <s v="B2"/>
    <x v="1"/>
    <s v="Not Verified"/>
    <n v="60000"/>
    <n v="0.15559999999999999"/>
    <n v="390.88"/>
    <n v="0.1065"/>
    <n v="12000"/>
    <n v="28"/>
    <n v="14072"/>
  </r>
  <r>
    <n v="502022"/>
    <x v="22"/>
    <x v="0"/>
    <x v="10"/>
    <s v="Express Scripts Inc."/>
    <x v="2"/>
    <x v="1"/>
    <x v="48"/>
    <d v="2021-12-14T00:00:00"/>
    <d v="2021-07-12T00:00:00"/>
    <x v="1"/>
    <x v="1"/>
    <d v="2021-08-12T00:00:00"/>
    <n v="645447"/>
    <x v="1"/>
    <s v="B3"/>
    <x v="1"/>
    <s v="Not Verified"/>
    <n v="96000"/>
    <n v="8.0600000000000005E-2"/>
    <n v="553.52"/>
    <n v="0.1062"/>
    <n v="17000"/>
    <n v="22"/>
    <n v="19713"/>
  </r>
  <r>
    <n v="786070"/>
    <x v="6"/>
    <x v="0"/>
    <x v="1"/>
    <s v="SAMS CLUB"/>
    <x v="2"/>
    <x v="1"/>
    <x v="6"/>
    <d v="2021-05-16T00:00:00"/>
    <d v="2021-06-13T00:00:00"/>
    <x v="1"/>
    <x v="1"/>
    <d v="2021-07-13T00:00:00"/>
    <n v="989431"/>
    <x v="1"/>
    <s v="B5"/>
    <x v="1"/>
    <s v="Not Verified"/>
    <n v="75000"/>
    <n v="0.14960000000000001"/>
    <n v="265.68"/>
    <n v="0.11990000000000001"/>
    <n v="8000"/>
    <n v="25"/>
    <n v="9335"/>
  </r>
  <r>
    <n v="476022"/>
    <x v="3"/>
    <x v="0"/>
    <x v="0"/>
    <m/>
    <x v="2"/>
    <x v="1"/>
    <x v="24"/>
    <d v="2021-09-12T00:00:00"/>
    <d v="2021-08-12T00:00:00"/>
    <x v="1"/>
    <x v="1"/>
    <d v="2021-09-12T00:00:00"/>
    <n v="602848"/>
    <x v="1"/>
    <s v="B1"/>
    <x v="1"/>
    <s v="Not Verified"/>
    <n v="56000"/>
    <n v="0.20569999999999999"/>
    <n v="262.43"/>
    <n v="0.1114"/>
    <n v="8000"/>
    <n v="18"/>
    <n v="9413"/>
  </r>
  <r>
    <n v="445914"/>
    <x v="1"/>
    <x v="0"/>
    <x v="0"/>
    <m/>
    <x v="2"/>
    <x v="1"/>
    <x v="15"/>
    <d v="2021-10-12T00:00:00"/>
    <d v="2021-03-12T00:00:00"/>
    <x v="1"/>
    <x v="1"/>
    <d v="2021-04-12T00:00:00"/>
    <n v="544905"/>
    <x v="1"/>
    <s v="B1"/>
    <x v="1"/>
    <s v="Not Verified"/>
    <n v="68500"/>
    <n v="3.4299999999999997E-2"/>
    <n v="213.23"/>
    <n v="0.1114"/>
    <n v="6500"/>
    <n v="18"/>
    <n v="7555"/>
  </r>
  <r>
    <n v="1050962"/>
    <x v="2"/>
    <x v="0"/>
    <x v="0"/>
    <s v="Woodbolt Distribution"/>
    <x v="2"/>
    <x v="1"/>
    <x v="12"/>
    <d v="2021-08-14T00:00:00"/>
    <d v="2021-08-14T00:00:00"/>
    <x v="1"/>
    <x v="1"/>
    <d v="2021-09-14T00:00:00"/>
    <n v="1282417"/>
    <x v="1"/>
    <s v="B1"/>
    <x v="1"/>
    <s v="Not Verified"/>
    <n v="90000"/>
    <n v="0.21640000000000001"/>
    <n v="193.35"/>
    <n v="9.9099999999999994E-2"/>
    <n v="6000"/>
    <n v="25"/>
    <n v="6945"/>
  </r>
  <r>
    <n v="793313"/>
    <x v="29"/>
    <x v="0"/>
    <x v="0"/>
    <s v="DCL Mooring &amp; Rigging"/>
    <x v="2"/>
    <x v="1"/>
    <x v="6"/>
    <d v="2021-01-14T00:00:00"/>
    <d v="2021-08-13T00:00:00"/>
    <x v="1"/>
    <x v="1"/>
    <d v="2021-09-13T00:00:00"/>
    <n v="997814"/>
    <x v="1"/>
    <s v="B2"/>
    <x v="1"/>
    <s v="Not Verified"/>
    <n v="48000"/>
    <n v="5.1499999999999997E-2"/>
    <n v="260.36"/>
    <n v="0.10589999999999999"/>
    <n v="8000"/>
    <n v="10"/>
    <n v="9124"/>
  </r>
  <r>
    <n v="454264"/>
    <x v="23"/>
    <x v="0"/>
    <x v="0"/>
    <s v="Live Well Financial"/>
    <x v="2"/>
    <x v="1"/>
    <x v="32"/>
    <d v="2021-08-12T00:00:00"/>
    <d v="2021-08-12T00:00:00"/>
    <x v="1"/>
    <x v="1"/>
    <d v="2021-09-12T00:00:00"/>
    <n v="562359"/>
    <x v="1"/>
    <s v="B3"/>
    <x v="1"/>
    <s v="Not Verified"/>
    <n v="72000"/>
    <n v="0.19500000000000001"/>
    <n v="298.20999999999998"/>
    <n v="0.1183"/>
    <n v="9000"/>
    <n v="11"/>
    <n v="10718"/>
  </r>
  <r>
    <n v="360571"/>
    <x v="9"/>
    <x v="0"/>
    <x v="0"/>
    <s v="Lockheed Martin Corp. (Aerotek)"/>
    <x v="2"/>
    <x v="1"/>
    <x v="36"/>
    <d v="2021-05-09T00:00:00"/>
    <d v="2021-05-09T00:00:00"/>
    <x v="1"/>
    <x v="1"/>
    <d v="2021-06-09T00:00:00"/>
    <n v="368421"/>
    <x v="1"/>
    <s v="B3"/>
    <x v="1"/>
    <s v="Not Verified"/>
    <n v="41000"/>
    <n v="0.13289999999999999"/>
    <n v="261.27"/>
    <n v="0.10829999999999999"/>
    <n v="8000"/>
    <n v="27"/>
    <n v="8407"/>
  </r>
  <r>
    <n v="457048"/>
    <x v="23"/>
    <x v="0"/>
    <x v="0"/>
    <s v="US Air Force"/>
    <x v="2"/>
    <x v="1"/>
    <x v="32"/>
    <d v="2021-11-12T00:00:00"/>
    <d v="2021-12-12T00:00:00"/>
    <x v="1"/>
    <x v="1"/>
    <d v="2022-01-12T00:00:00"/>
    <n v="567939"/>
    <x v="1"/>
    <s v="B3"/>
    <x v="1"/>
    <s v="Not Verified"/>
    <n v="96000"/>
    <n v="0.23749999999999999"/>
    <n v="165.67"/>
    <n v="0.1183"/>
    <n v="5000"/>
    <n v="33"/>
    <n v="5964"/>
  </r>
  <r>
    <n v="557296"/>
    <x v="3"/>
    <x v="0"/>
    <x v="0"/>
    <s v="Provena Covenant Medical Center"/>
    <x v="2"/>
    <x v="1"/>
    <x v="47"/>
    <d v="2021-01-16T00:00:00"/>
    <d v="2021-09-13T00:00:00"/>
    <x v="1"/>
    <x v="1"/>
    <d v="2021-10-13T00:00:00"/>
    <n v="717535"/>
    <x v="1"/>
    <s v="B3"/>
    <x v="1"/>
    <s v="Not Verified"/>
    <n v="33600"/>
    <n v="0.1686"/>
    <n v="196.78"/>
    <n v="0.11119999999999999"/>
    <n v="6000"/>
    <n v="15"/>
    <n v="7086"/>
  </r>
  <r>
    <n v="285738"/>
    <x v="1"/>
    <x v="0"/>
    <x v="0"/>
    <s v="Wachovia Corp."/>
    <x v="2"/>
    <x v="1"/>
    <x v="35"/>
    <d v="2021-12-12T00:00:00"/>
    <d v="2021-04-09T00:00:00"/>
    <x v="1"/>
    <x v="1"/>
    <d v="2021-05-09T00:00:00"/>
    <n v="285732"/>
    <x v="1"/>
    <s v="B4"/>
    <x v="1"/>
    <s v="Not Verified"/>
    <n v="53000"/>
    <n v="0.13089999999999999"/>
    <n v="129.81"/>
    <n v="0.10390000000000001"/>
    <n v="4000"/>
    <n v="25"/>
    <n v="4384"/>
  </r>
  <r>
    <n v="366533"/>
    <x v="2"/>
    <x v="0"/>
    <x v="0"/>
    <s v="Electronic Transaction Consultants"/>
    <x v="2"/>
    <x v="1"/>
    <x v="55"/>
    <d v="2021-12-11T00:00:00"/>
    <d v="2021-12-11T00:00:00"/>
    <x v="1"/>
    <x v="1"/>
    <d v="2022-01-11T00:00:00"/>
    <n v="378594"/>
    <x v="1"/>
    <s v="B5"/>
    <x v="1"/>
    <s v="Not Verified"/>
    <n v="66000"/>
    <n v="7.7499999999999999E-2"/>
    <n v="168.24"/>
    <n v="0.1221"/>
    <n v="18500"/>
    <n v="12"/>
    <n v="6057"/>
  </r>
  <r>
    <n v="871130"/>
    <x v="5"/>
    <x v="0"/>
    <x v="0"/>
    <s v="ics logistics"/>
    <x v="2"/>
    <x v="1"/>
    <x v="10"/>
    <d v="2021-04-16T00:00:00"/>
    <d v="2021-01-14T00:00:00"/>
    <x v="1"/>
    <x v="1"/>
    <d v="2021-02-14T00:00:00"/>
    <n v="1085194"/>
    <x v="1"/>
    <s v="B5"/>
    <x v="1"/>
    <s v="Not Verified"/>
    <n v="29000"/>
    <n v="0.2044"/>
    <n v="139.49"/>
    <n v="0.11990000000000001"/>
    <n v="4200"/>
    <n v="9"/>
    <n v="4973"/>
  </r>
  <r>
    <n v="642812"/>
    <x v="2"/>
    <x v="0"/>
    <x v="0"/>
    <s v="State of Texas"/>
    <x v="2"/>
    <x v="1"/>
    <x v="21"/>
    <d v="2021-05-16T00:00:00"/>
    <d v="2021-01-14T00:00:00"/>
    <x v="1"/>
    <x v="1"/>
    <d v="2021-02-14T00:00:00"/>
    <n v="822713"/>
    <x v="1"/>
    <s v="B5"/>
    <x v="1"/>
    <s v="Not Verified"/>
    <n v="85000"/>
    <n v="0.1391"/>
    <n v="259.5"/>
    <n v="0.1036"/>
    <n v="8000"/>
    <n v="46"/>
    <n v="9342"/>
  </r>
  <r>
    <n v="435217"/>
    <x v="0"/>
    <x v="0"/>
    <x v="2"/>
    <s v="Resource Design &amp; Build, LLC"/>
    <x v="2"/>
    <x v="1"/>
    <x v="20"/>
    <d v="2021-08-12T00:00:00"/>
    <d v="2021-09-12T00:00:00"/>
    <x v="1"/>
    <x v="1"/>
    <d v="2021-10-12T00:00:00"/>
    <n v="519936"/>
    <x v="1"/>
    <s v="B1"/>
    <x v="1"/>
    <s v="Not Verified"/>
    <n v="55000"/>
    <n v="0.18890000000000001"/>
    <n v="262.43"/>
    <n v="0.1114"/>
    <n v="8000"/>
    <n v="27"/>
    <n v="9448"/>
  </r>
  <r>
    <n v="620409"/>
    <x v="35"/>
    <x v="0"/>
    <x v="5"/>
    <s v="Haley &amp; Aldrich"/>
    <x v="2"/>
    <x v="1"/>
    <x v="49"/>
    <d v="2021-01-15T00:00:00"/>
    <d v="2021-03-13T00:00:00"/>
    <x v="1"/>
    <x v="1"/>
    <d v="2021-04-13T00:00:00"/>
    <n v="795176"/>
    <x v="1"/>
    <s v="B5"/>
    <x v="1"/>
    <s v="Not Verified"/>
    <n v="65000"/>
    <n v="0.1512"/>
    <n v="194.62"/>
    <n v="0.1036"/>
    <n v="6000"/>
    <n v="21"/>
    <n v="6862"/>
  </r>
  <r>
    <n v="454684"/>
    <x v="3"/>
    <x v="0"/>
    <x v="0"/>
    <m/>
    <x v="2"/>
    <x v="1"/>
    <x v="32"/>
    <d v="2021-05-16T00:00:00"/>
    <d v="2021-11-12T00:00:00"/>
    <x v="1"/>
    <x v="1"/>
    <d v="2021-12-12T00:00:00"/>
    <n v="563310"/>
    <x v="1"/>
    <s v="B4"/>
    <x v="1"/>
    <s v="Not Verified"/>
    <n v="34000"/>
    <n v="0.22339999999999999"/>
    <n v="333"/>
    <n v="0.12180000000000001"/>
    <n v="10000"/>
    <n v="26"/>
    <n v="11988"/>
  </r>
  <r>
    <n v="793876"/>
    <x v="25"/>
    <x v="0"/>
    <x v="9"/>
    <s v="University of Virginia"/>
    <x v="2"/>
    <x v="1"/>
    <x v="6"/>
    <d v="2021-04-16T00:00:00"/>
    <d v="2021-07-14T00:00:00"/>
    <x v="1"/>
    <x v="1"/>
    <d v="2021-08-14T00:00:00"/>
    <n v="998428"/>
    <x v="1"/>
    <s v="B3"/>
    <x v="1"/>
    <s v="Not Verified"/>
    <n v="62000"/>
    <n v="6.1199999999999997E-2"/>
    <n v="245.51"/>
    <n v="0.1099"/>
    <n v="7500"/>
    <n v="24"/>
    <n v="8838"/>
  </r>
  <r>
    <n v="993419"/>
    <x v="8"/>
    <x v="0"/>
    <x v="3"/>
    <s v="ExtraDev, Inc."/>
    <x v="2"/>
    <x v="1"/>
    <x v="13"/>
    <d v="2021-04-16T00:00:00"/>
    <d v="2021-10-13T00:00:00"/>
    <x v="1"/>
    <x v="1"/>
    <d v="2021-11-13T00:00:00"/>
    <n v="1217779"/>
    <x v="1"/>
    <s v="B2"/>
    <x v="1"/>
    <s v="Not Verified"/>
    <n v="100000"/>
    <n v="0.109"/>
    <n v="156.36000000000001"/>
    <n v="0.1065"/>
    <n v="4800"/>
    <n v="26"/>
    <n v="5508"/>
  </r>
  <r>
    <n v="363593"/>
    <x v="0"/>
    <x v="0"/>
    <x v="6"/>
    <s v="Georgia Tech Research Insitute"/>
    <x v="2"/>
    <x v="1"/>
    <x v="43"/>
    <d v="2021-02-11T00:00:00"/>
    <d v="2021-02-11T00:00:00"/>
    <x v="1"/>
    <x v="1"/>
    <d v="2021-03-11T00:00:00"/>
    <n v="373319"/>
    <x v="1"/>
    <s v="B1"/>
    <x v="1"/>
    <s v="Not Verified"/>
    <n v="59450"/>
    <n v="0.1157"/>
    <n v="97.34"/>
    <n v="0.1038"/>
    <n v="3000"/>
    <n v="24"/>
    <n v="3124"/>
  </r>
  <r>
    <n v="487890"/>
    <x v="12"/>
    <x v="0"/>
    <x v="6"/>
    <s v="LCM, LLC"/>
    <x v="2"/>
    <x v="1"/>
    <x v="26"/>
    <d v="2021-05-11T00:00:00"/>
    <d v="2021-05-11T00:00:00"/>
    <x v="1"/>
    <x v="1"/>
    <d v="2021-06-11T00:00:00"/>
    <n v="622050"/>
    <x v="1"/>
    <s v="B3"/>
    <x v="1"/>
    <s v="Not Verified"/>
    <n v="159600"/>
    <n v="0.152"/>
    <n v="814"/>
    <n v="0.1062"/>
    <n v="25000"/>
    <n v="42"/>
    <n v="27603"/>
  </r>
  <r>
    <n v="369544"/>
    <x v="38"/>
    <x v="0"/>
    <x v="6"/>
    <s v="Auburn University/Coosa County Extension Office"/>
    <x v="2"/>
    <x v="1"/>
    <x v="55"/>
    <d v="2021-12-14T00:00:00"/>
    <d v="2021-03-10T00:00:00"/>
    <x v="1"/>
    <x v="1"/>
    <d v="2021-04-10T00:00:00"/>
    <n v="379580"/>
    <x v="1"/>
    <s v="B5"/>
    <x v="1"/>
    <s v="Not Verified"/>
    <n v="38000"/>
    <n v="0.13070000000000001"/>
    <n v="626.32000000000005"/>
    <n v="0.1221"/>
    <n v="18800"/>
    <n v="30"/>
    <n v="21058"/>
  </r>
  <r>
    <n v="643933"/>
    <x v="15"/>
    <x v="0"/>
    <x v="3"/>
    <m/>
    <x v="2"/>
    <x v="1"/>
    <x v="21"/>
    <d v="2021-01-14T00:00:00"/>
    <d v="2021-01-14T00:00:00"/>
    <x v="1"/>
    <x v="1"/>
    <d v="2021-02-14T00:00:00"/>
    <n v="824058"/>
    <x v="1"/>
    <s v="B1"/>
    <x v="1"/>
    <s v="Not Verified"/>
    <n v="98056"/>
    <n v="0.22370000000000001"/>
    <n v="190.47"/>
    <n v="8.8800000000000004E-2"/>
    <n v="6000"/>
    <n v="28"/>
    <n v="6857"/>
  </r>
  <r>
    <n v="758921"/>
    <x v="2"/>
    <x v="0"/>
    <x v="3"/>
    <s v="AIG VALIC"/>
    <x v="2"/>
    <x v="1"/>
    <x v="25"/>
    <d v="2021-05-16T00:00:00"/>
    <d v="2021-01-14T00:00:00"/>
    <x v="1"/>
    <x v="1"/>
    <d v="2021-02-14T00:00:00"/>
    <n v="959133"/>
    <x v="1"/>
    <s v="B1"/>
    <x v="1"/>
    <s v="Not Verified"/>
    <n v="100010"/>
    <n v="0.159"/>
    <n v="258.10000000000002"/>
    <n v="9.9900000000000003E-2"/>
    <n v="8000"/>
    <n v="30"/>
    <n v="9260"/>
  </r>
  <r>
    <n v="308897"/>
    <x v="23"/>
    <x v="0"/>
    <x v="3"/>
    <s v="United Airlines"/>
    <x v="2"/>
    <x v="1"/>
    <x v="35"/>
    <d v="2021-03-11T00:00:00"/>
    <d v="2021-04-11T00:00:00"/>
    <x v="1"/>
    <x v="1"/>
    <d v="2021-05-11T00:00:00"/>
    <n v="308825"/>
    <x v="1"/>
    <s v="B2"/>
    <x v="1"/>
    <s v="Not Verified"/>
    <n v="38000"/>
    <n v="4.4499999999999998E-2"/>
    <n v="160.78"/>
    <n v="9.7600000000000006E-2"/>
    <n v="5000"/>
    <n v="19"/>
    <n v="5788"/>
  </r>
  <r>
    <n v="501034"/>
    <x v="0"/>
    <x v="0"/>
    <x v="3"/>
    <s v="City of East Point"/>
    <x v="2"/>
    <x v="1"/>
    <x v="48"/>
    <d v="2021-05-16T00:00:00"/>
    <d v="2021-04-13T00:00:00"/>
    <x v="1"/>
    <x v="1"/>
    <d v="2021-05-13T00:00:00"/>
    <n v="643789"/>
    <x v="1"/>
    <s v="B3"/>
    <x v="1"/>
    <s v="Not Verified"/>
    <n v="75000"/>
    <n v="0.13780000000000001"/>
    <n v="651.20000000000005"/>
    <n v="0.1062"/>
    <n v="20000"/>
    <n v="21"/>
    <n v="23444"/>
  </r>
  <r>
    <n v="459855"/>
    <x v="5"/>
    <x v="0"/>
    <x v="3"/>
    <s v="JKR Defalco Advertising"/>
    <x v="2"/>
    <x v="1"/>
    <x v="32"/>
    <d v="2021-11-12T00:00:00"/>
    <d v="2021-12-12T00:00:00"/>
    <x v="1"/>
    <x v="1"/>
    <d v="2022-01-12T00:00:00"/>
    <n v="573525"/>
    <x v="1"/>
    <s v="B3"/>
    <x v="1"/>
    <s v="Not Verified"/>
    <n v="154000"/>
    <n v="0.22639999999999999"/>
    <n v="662.68"/>
    <n v="0.1183"/>
    <n v="20000"/>
    <n v="38"/>
    <n v="23856"/>
  </r>
  <r>
    <n v="346719"/>
    <x v="1"/>
    <x v="0"/>
    <x v="3"/>
    <s v="Self-employed"/>
    <x v="2"/>
    <x v="1"/>
    <x v="56"/>
    <d v="2021-08-11T00:00:00"/>
    <d v="2021-05-11T00:00:00"/>
    <x v="1"/>
    <x v="1"/>
    <d v="2021-06-11T00:00:00"/>
    <n v="346947"/>
    <x v="1"/>
    <s v="B5"/>
    <x v="1"/>
    <s v="Not Verified"/>
    <n v="65000"/>
    <n v="6.7699999999999996E-2"/>
    <n v="167.09"/>
    <n v="0.1071"/>
    <n v="5125"/>
    <n v="9"/>
    <n v="6015"/>
  </r>
  <r>
    <n v="765683"/>
    <x v="37"/>
    <x v="0"/>
    <x v="3"/>
    <s v="oregon electric"/>
    <x v="2"/>
    <x v="1"/>
    <x v="25"/>
    <d v="2021-05-16T00:00:00"/>
    <d v="2021-06-14T00:00:00"/>
    <x v="1"/>
    <x v="1"/>
    <d v="2021-07-14T00:00:00"/>
    <n v="966610"/>
    <x v="1"/>
    <s v="B5"/>
    <x v="1"/>
    <s v="Not Verified"/>
    <n v="84000"/>
    <n v="0.19"/>
    <n v="398.52"/>
    <n v="0.11990000000000001"/>
    <n v="12000"/>
    <n v="34"/>
    <n v="14346"/>
  </r>
  <r>
    <n v="527581"/>
    <x v="9"/>
    <x v="0"/>
    <x v="8"/>
    <s v="Harford County Government"/>
    <x v="2"/>
    <x v="1"/>
    <x v="51"/>
    <d v="2021-06-14T00:00:00"/>
    <d v="2021-04-13T00:00:00"/>
    <x v="1"/>
    <x v="1"/>
    <d v="2021-05-13T00:00:00"/>
    <n v="682398"/>
    <x v="1"/>
    <s v="B1"/>
    <x v="1"/>
    <s v="Not Verified"/>
    <n v="43900"/>
    <n v="5.74E-2"/>
    <n v="454.25"/>
    <n v="0.1038"/>
    <n v="14000"/>
    <n v="15"/>
    <n v="16335"/>
  </r>
  <r>
    <n v="368107"/>
    <x v="16"/>
    <x v="0"/>
    <x v="8"/>
    <s v="Bank of America Corp."/>
    <x v="2"/>
    <x v="1"/>
    <x v="55"/>
    <d v="2021-03-15T00:00:00"/>
    <d v="2021-01-12T00:00:00"/>
    <x v="1"/>
    <x v="1"/>
    <d v="2021-02-12T00:00:00"/>
    <n v="382242"/>
    <x v="1"/>
    <s v="B1"/>
    <x v="1"/>
    <s v="Not Verified"/>
    <n v="130000"/>
    <n v="5.1799999999999999E-2"/>
    <n v="40.9"/>
    <n v="0.1095"/>
    <n v="1250"/>
    <n v="19"/>
    <n v="1472"/>
  </r>
  <r>
    <n v="469708"/>
    <x v="2"/>
    <x v="0"/>
    <x v="8"/>
    <s v="Stonewater Church"/>
    <x v="2"/>
    <x v="1"/>
    <x v="31"/>
    <d v="2021-07-15T00:00:00"/>
    <d v="2021-04-12T00:00:00"/>
    <x v="1"/>
    <x v="1"/>
    <d v="2021-05-12T00:00:00"/>
    <n v="592662"/>
    <x v="1"/>
    <s v="B3"/>
    <x v="1"/>
    <s v="Not Verified"/>
    <n v="68900"/>
    <n v="0.16439999999999999"/>
    <n v="646.12"/>
    <n v="0.1183"/>
    <n v="19500"/>
    <n v="42"/>
    <n v="22983"/>
  </r>
  <r>
    <n v="294684"/>
    <x v="0"/>
    <x v="0"/>
    <x v="4"/>
    <s v="Schiff Hardin"/>
    <x v="2"/>
    <x v="1"/>
    <x v="35"/>
    <d v="2021-02-09T00:00:00"/>
    <d v="2021-03-09T00:00:00"/>
    <x v="1"/>
    <x v="1"/>
    <d v="2021-04-09T00:00:00"/>
    <n v="294681"/>
    <x v="1"/>
    <s v="B4"/>
    <x v="1"/>
    <s v="Not Verified"/>
    <n v="205000"/>
    <n v="0.1227"/>
    <n v="584.12"/>
    <n v="0.10390000000000001"/>
    <n v="18000"/>
    <n v="36"/>
    <n v="18425"/>
  </r>
  <r>
    <n v="492602"/>
    <x v="22"/>
    <x v="0"/>
    <x v="4"/>
    <s v="F &amp; M Community Bank, NA"/>
    <x v="2"/>
    <x v="1"/>
    <x v="26"/>
    <d v="2021-07-15T00:00:00"/>
    <d v="2021-09-12T00:00:00"/>
    <x v="1"/>
    <x v="1"/>
    <d v="2021-10-12T00:00:00"/>
    <n v="630035"/>
    <x v="1"/>
    <s v="B4"/>
    <x v="1"/>
    <s v="Not Verified"/>
    <n v="66500"/>
    <n v="0.2135"/>
    <n v="523.77"/>
    <n v="0.1099"/>
    <n v="16000"/>
    <n v="17"/>
    <n v="18757"/>
  </r>
  <r>
    <n v="505359"/>
    <x v="25"/>
    <x v="0"/>
    <x v="2"/>
    <s v="Clarke County"/>
    <x v="2"/>
    <x v="1"/>
    <x v="48"/>
    <d v="2021-05-13T00:00:00"/>
    <d v="2021-05-13T00:00:00"/>
    <x v="1"/>
    <x v="1"/>
    <d v="2021-06-13T00:00:00"/>
    <n v="651130"/>
    <x v="1"/>
    <s v="B1"/>
    <x v="1"/>
    <s v="Not Verified"/>
    <n v="45432"/>
    <n v="0.16900000000000001"/>
    <n v="161.06"/>
    <n v="9.8799999999999999E-2"/>
    <n v="5000"/>
    <n v="20"/>
    <n v="5798"/>
  </r>
  <r>
    <n v="428646"/>
    <x v="33"/>
    <x v="0"/>
    <x v="2"/>
    <s v="Becton Dickinson"/>
    <x v="2"/>
    <x v="1"/>
    <x v="30"/>
    <d v="2021-08-12T00:00:00"/>
    <d v="2021-08-12T00:00:00"/>
    <x v="1"/>
    <x v="1"/>
    <d v="2021-09-12T00:00:00"/>
    <n v="381438"/>
    <x v="1"/>
    <s v="B3"/>
    <x v="1"/>
    <s v="Not Verified"/>
    <n v="55000"/>
    <n v="9.2499999999999999E-2"/>
    <n v="351.6"/>
    <n v="0.1158"/>
    <n v="10650"/>
    <n v="24"/>
    <n v="12657"/>
  </r>
  <r>
    <n v="644217"/>
    <x v="27"/>
    <x v="0"/>
    <x v="2"/>
    <s v="Barclays"/>
    <x v="2"/>
    <x v="1"/>
    <x v="21"/>
    <d v="2021-05-16T00:00:00"/>
    <d v="2021-01-14T00:00:00"/>
    <x v="1"/>
    <x v="1"/>
    <d v="2021-02-14T00:00:00"/>
    <n v="824385"/>
    <x v="1"/>
    <s v="B4"/>
    <x v="1"/>
    <s v="Not Verified"/>
    <n v="135000"/>
    <n v="0.12909999999999999"/>
    <n v="326.16000000000003"/>
    <n v="0.1074"/>
    <n v="10000"/>
    <n v="21"/>
    <n v="11742"/>
  </r>
  <r>
    <n v="796956"/>
    <x v="1"/>
    <x v="0"/>
    <x v="5"/>
    <s v="Los Angeles County"/>
    <x v="2"/>
    <x v="1"/>
    <x v="6"/>
    <d v="2021-05-16T00:00:00"/>
    <d v="2021-04-12T00:00:00"/>
    <x v="1"/>
    <x v="1"/>
    <d v="2021-05-12T00:00:00"/>
    <n v="1001865"/>
    <x v="1"/>
    <s v="B3"/>
    <x v="1"/>
    <s v="Not Verified"/>
    <n v="95000"/>
    <n v="0.1661"/>
    <n v="589.22"/>
    <n v="0.1099"/>
    <n v="18000"/>
    <n v="32"/>
    <n v="19341"/>
  </r>
  <r>
    <n v="491961"/>
    <x v="29"/>
    <x v="0"/>
    <x v="7"/>
    <s v="Sheet Metal Supply"/>
    <x v="2"/>
    <x v="1"/>
    <x v="26"/>
    <d v="2021-12-15T00:00:00"/>
    <d v="2021-04-13T00:00:00"/>
    <x v="1"/>
    <x v="1"/>
    <d v="2021-05-13T00:00:00"/>
    <n v="628974"/>
    <x v="1"/>
    <s v="B1"/>
    <x v="1"/>
    <s v="Not Verified"/>
    <n v="105999.8"/>
    <n v="8.1100000000000005E-2"/>
    <n v="275.39999999999998"/>
    <n v="9.8799999999999999E-2"/>
    <n v="8550"/>
    <n v="20"/>
    <n v="9915"/>
  </r>
  <r>
    <n v="444077"/>
    <x v="8"/>
    <x v="0"/>
    <x v="7"/>
    <s v="Fedex Trade Networks"/>
    <x v="2"/>
    <x v="1"/>
    <x v="52"/>
    <d v="2021-10-12T00:00:00"/>
    <d v="2021-10-12T00:00:00"/>
    <x v="1"/>
    <x v="1"/>
    <d v="2021-11-12T00:00:00"/>
    <n v="540995"/>
    <x v="1"/>
    <s v="B1"/>
    <x v="1"/>
    <s v="Not Verified"/>
    <n v="140300"/>
    <n v="0.17299999999999999"/>
    <n v="196.83"/>
    <n v="0.1114"/>
    <n v="6000"/>
    <n v="55"/>
    <n v="7086"/>
  </r>
  <r>
    <n v="641807"/>
    <x v="25"/>
    <x v="0"/>
    <x v="7"/>
    <s v="Radford Masonry, Inc."/>
    <x v="2"/>
    <x v="1"/>
    <x v="21"/>
    <d v="2021-11-12T00:00:00"/>
    <d v="2021-11-12T00:00:00"/>
    <x v="1"/>
    <x v="1"/>
    <d v="2021-12-12T00:00:00"/>
    <n v="821539"/>
    <x v="1"/>
    <s v="B4"/>
    <x v="1"/>
    <s v="Not Verified"/>
    <n v="34900"/>
    <n v="0.22689999999999999"/>
    <n v="129.05000000000001"/>
    <n v="9.9900000000000003E-2"/>
    <n v="4000"/>
    <n v="18"/>
    <n v="4538"/>
  </r>
  <r>
    <n v="451129"/>
    <x v="1"/>
    <x v="0"/>
    <x v="10"/>
    <s v="Colton Joint USD"/>
    <x v="2"/>
    <x v="1"/>
    <x v="15"/>
    <d v="2021-10-12T00:00:00"/>
    <d v="2021-11-12T00:00:00"/>
    <x v="1"/>
    <x v="1"/>
    <d v="2021-12-12T00:00:00"/>
    <n v="555552"/>
    <x v="1"/>
    <s v="B1"/>
    <x v="1"/>
    <s v="Not Verified"/>
    <n v="101500"/>
    <n v="0.1593"/>
    <n v="492.06"/>
    <n v="0.1114"/>
    <n v="15000"/>
    <n v="35"/>
    <n v="17715"/>
  </r>
  <r>
    <n v="1029889"/>
    <x v="1"/>
    <x v="0"/>
    <x v="10"/>
    <s v="Niji Entertainment Group"/>
    <x v="2"/>
    <x v="1"/>
    <x v="22"/>
    <d v="2021-05-16T00:00:00"/>
    <d v="2021-09-13T00:00:00"/>
    <x v="1"/>
    <x v="1"/>
    <d v="2021-10-13T00:00:00"/>
    <n v="1259474"/>
    <x v="1"/>
    <s v="B2"/>
    <x v="1"/>
    <s v="Not Verified"/>
    <n v="40000"/>
    <n v="0.1605"/>
    <n v="280.13"/>
    <n v="0.1065"/>
    <n v="8600"/>
    <n v="17"/>
    <n v="9801"/>
  </r>
  <r>
    <n v="491337"/>
    <x v="28"/>
    <x v="0"/>
    <x v="1"/>
    <s v="Best Moulding Corp"/>
    <x v="2"/>
    <x v="1"/>
    <x v="26"/>
    <d v="2021-09-13T00:00:00"/>
    <d v="2021-03-13T00:00:00"/>
    <x v="1"/>
    <x v="1"/>
    <d v="2021-04-13T00:00:00"/>
    <n v="627802"/>
    <x v="1"/>
    <s v="B1"/>
    <x v="1"/>
    <s v="Not Verified"/>
    <n v="94000"/>
    <n v="0.16289999999999999"/>
    <n v="483.16"/>
    <n v="9.8799999999999999E-2"/>
    <n v="15000"/>
    <n v="28"/>
    <n v="17419"/>
  </r>
  <r>
    <n v="478934"/>
    <x v="23"/>
    <x v="0"/>
    <x v="0"/>
    <s v="Avant-Garde Wealth Management, Inc."/>
    <x v="2"/>
    <x v="1"/>
    <x v="24"/>
    <d v="2021-08-15T00:00:00"/>
    <d v="2021-02-13T00:00:00"/>
    <x v="1"/>
    <x v="1"/>
    <d v="2021-03-13T00:00:00"/>
    <n v="608309"/>
    <x v="1"/>
    <s v="B2"/>
    <x v="1"/>
    <s v="Not Verified"/>
    <n v="85000"/>
    <n v="0.18559999999999999"/>
    <n v="388.62"/>
    <n v="0.10249999999999999"/>
    <n v="12000"/>
    <n v="43"/>
    <n v="13991"/>
  </r>
  <r>
    <n v="636959"/>
    <x v="38"/>
    <x v="0"/>
    <x v="0"/>
    <s v="Mobile Infirmary"/>
    <x v="2"/>
    <x v="1"/>
    <x v="41"/>
    <d v="2021-02-16T00:00:00"/>
    <d v="2021-02-13T00:00:00"/>
    <x v="1"/>
    <x v="1"/>
    <d v="2021-03-13T00:00:00"/>
    <n v="815938"/>
    <x v="1"/>
    <s v="B3"/>
    <x v="1"/>
    <s v="Not Verified"/>
    <n v="42000"/>
    <n v="0.1454"/>
    <n v="385.07"/>
    <n v="9.6199999999999994E-2"/>
    <n v="12000"/>
    <n v="23"/>
    <n v="13667"/>
  </r>
  <r>
    <n v="484070"/>
    <x v="2"/>
    <x v="0"/>
    <x v="0"/>
    <s v="TM Advertising"/>
    <x v="2"/>
    <x v="1"/>
    <x v="46"/>
    <d v="2021-01-12T00:00:00"/>
    <d v="2021-12-11T00:00:00"/>
    <x v="1"/>
    <x v="1"/>
    <d v="2022-01-11T00:00:00"/>
    <n v="616173"/>
    <x v="1"/>
    <s v="B3"/>
    <x v="1"/>
    <s v="Not Verified"/>
    <n v="87000"/>
    <n v="0.14949999999999999"/>
    <n v="488.4"/>
    <n v="0.1062"/>
    <n v="15000"/>
    <n v="31"/>
    <n v="17149"/>
  </r>
  <r>
    <n v="360679"/>
    <x v="30"/>
    <x v="0"/>
    <x v="3"/>
    <s v="St. Ambrose University"/>
    <x v="2"/>
    <x v="1"/>
    <x v="36"/>
    <d v="2021-05-16T00:00:00"/>
    <d v="2021-11-11T00:00:00"/>
    <x v="1"/>
    <x v="1"/>
    <d v="2021-12-11T00:00:00"/>
    <n v="368538"/>
    <x v="1"/>
    <s v="B1"/>
    <x v="1"/>
    <s v="Not Verified"/>
    <n v="30200"/>
    <n v="0.12870000000000001"/>
    <n v="485.42"/>
    <n v="0.10199999999999999"/>
    <n v="15000"/>
    <n v="32"/>
    <n v="17475"/>
  </r>
  <r>
    <n v="481013"/>
    <x v="18"/>
    <x v="0"/>
    <x v="3"/>
    <s v="Hackettstown Regional Medical Center"/>
    <x v="2"/>
    <x v="1"/>
    <x v="46"/>
    <d v="2021-09-10T00:00:00"/>
    <d v="2021-09-10T00:00:00"/>
    <x v="1"/>
    <x v="1"/>
    <d v="2021-10-10T00:00:00"/>
    <n v="611654"/>
    <x v="1"/>
    <s v="B5"/>
    <x v="1"/>
    <s v="Not Verified"/>
    <n v="75000"/>
    <n v="0.19650000000000001"/>
    <n v="658.23"/>
    <n v="0.11360000000000001"/>
    <n v="20000"/>
    <n v="49"/>
    <n v="21231"/>
  </r>
  <r>
    <n v="365741"/>
    <x v="22"/>
    <x v="0"/>
    <x v="6"/>
    <s v="HOMES Inc."/>
    <x v="2"/>
    <x v="1"/>
    <x v="55"/>
    <d v="2021-03-11T00:00:00"/>
    <d v="2021-03-11T00:00:00"/>
    <x v="1"/>
    <x v="1"/>
    <d v="2021-04-11T00:00:00"/>
    <n v="376931"/>
    <x v="1"/>
    <s v="B5"/>
    <x v="1"/>
    <s v="Not Verified"/>
    <n v="46500"/>
    <n v="0.2369"/>
    <n v="399.78"/>
    <n v="0.1221"/>
    <n v="12000"/>
    <n v="36"/>
    <n v="14117"/>
  </r>
  <r>
    <n v="893275"/>
    <x v="1"/>
    <x v="0"/>
    <x v="3"/>
    <s v="DreamWorks Animation"/>
    <x v="2"/>
    <x v="1"/>
    <x v="10"/>
    <d v="2021-08-14T00:00:00"/>
    <d v="2021-08-14T00:00:00"/>
    <x v="1"/>
    <x v="1"/>
    <d v="2021-09-14T00:00:00"/>
    <n v="1110299"/>
    <x v="1"/>
    <s v="B1"/>
    <x v="1"/>
    <s v="Not Verified"/>
    <n v="170000"/>
    <n v="5.6000000000000001E-2"/>
    <n v="232.02"/>
    <n v="9.9099999999999994E-2"/>
    <n v="7200"/>
    <n v="33"/>
    <n v="8347"/>
  </r>
  <r>
    <n v="817686"/>
    <x v="4"/>
    <x v="0"/>
    <x v="3"/>
    <s v="Vanguard"/>
    <x v="2"/>
    <x v="1"/>
    <x v="44"/>
    <d v="2021-05-16T00:00:00"/>
    <d v="2021-02-14T00:00:00"/>
    <x v="1"/>
    <x v="1"/>
    <d v="2021-03-14T00:00:00"/>
    <n v="1025549"/>
    <x v="1"/>
    <s v="B3"/>
    <x v="1"/>
    <s v="Not Verified"/>
    <n v="93000"/>
    <n v="0.13880000000000001"/>
    <n v="196.41"/>
    <n v="0.1099"/>
    <n v="6000"/>
    <n v="35"/>
    <n v="7034"/>
  </r>
  <r>
    <n v="477919"/>
    <x v="13"/>
    <x v="0"/>
    <x v="8"/>
    <s v="tyson"/>
    <x v="2"/>
    <x v="1"/>
    <x v="24"/>
    <d v="2021-05-16T00:00:00"/>
    <d v="2021-06-10T00:00:00"/>
    <x v="1"/>
    <x v="1"/>
    <d v="2021-07-10T00:00:00"/>
    <n v="606577"/>
    <x v="1"/>
    <s v="B4"/>
    <x v="1"/>
    <s v="Not Verified"/>
    <n v="33000"/>
    <n v="0.1356"/>
    <n v="33.299999999999997"/>
    <n v="0.12180000000000001"/>
    <n v="1000"/>
    <n v="10"/>
    <n v="1039"/>
  </r>
  <r>
    <n v="903790"/>
    <x v="30"/>
    <x v="0"/>
    <x v="4"/>
    <s v="Arkansas Heart hospital"/>
    <x v="2"/>
    <x v="1"/>
    <x v="22"/>
    <d v="2021-05-16T00:00:00"/>
    <d v="2021-10-14T00:00:00"/>
    <x v="1"/>
    <x v="1"/>
    <d v="2021-11-14T00:00:00"/>
    <n v="1124341"/>
    <x v="1"/>
    <s v="B2"/>
    <x v="1"/>
    <s v="Not Verified"/>
    <n v="60000"/>
    <n v="0.16980000000000001"/>
    <n v="390.88"/>
    <n v="0.1065"/>
    <n v="12000"/>
    <n v="24"/>
    <n v="14070"/>
  </r>
  <r>
    <n v="571552"/>
    <x v="21"/>
    <x v="0"/>
    <x v="4"/>
    <s v="Whittlesey &amp; Hadley"/>
    <x v="2"/>
    <x v="1"/>
    <x v="54"/>
    <d v="2021-04-13T00:00:00"/>
    <d v="2021-07-11T00:00:00"/>
    <x v="1"/>
    <x v="1"/>
    <d v="2021-08-11T00:00:00"/>
    <n v="735189"/>
    <x v="1"/>
    <s v="B4"/>
    <x v="1"/>
    <s v="Not Verified"/>
    <n v="57770"/>
    <n v="0.17760000000000001"/>
    <n v="328.89"/>
    <n v="0.1149"/>
    <n v="9975"/>
    <n v="13"/>
    <n v="10749"/>
  </r>
  <r>
    <n v="484369"/>
    <x v="10"/>
    <x v="0"/>
    <x v="5"/>
    <s v="Berlin School District"/>
    <x v="2"/>
    <x v="1"/>
    <x v="46"/>
    <d v="2021-04-16T00:00:00"/>
    <d v="2021-04-10T00:00:00"/>
    <x v="1"/>
    <x v="1"/>
    <d v="2021-05-10T00:00:00"/>
    <n v="616660"/>
    <x v="1"/>
    <s v="B3"/>
    <x v="1"/>
    <s v="Not Verified"/>
    <n v="45000"/>
    <n v="0.17230000000000001"/>
    <n v="105.82"/>
    <n v="0.1062"/>
    <n v="3250"/>
    <n v="33"/>
    <n v="3304"/>
  </r>
  <r>
    <n v="371681"/>
    <x v="5"/>
    <x v="0"/>
    <x v="5"/>
    <s v="OSI Restaurant Partners"/>
    <x v="2"/>
    <x v="1"/>
    <x v="40"/>
    <d v="2021-05-16T00:00:00"/>
    <d v="2021-09-11T00:00:00"/>
    <x v="1"/>
    <x v="1"/>
    <d v="2021-10-11T00:00:00"/>
    <n v="389800"/>
    <x v="1"/>
    <s v="B5"/>
    <x v="1"/>
    <s v="Not Verified"/>
    <n v="77000"/>
    <n v="0.14960000000000001"/>
    <n v="499.73"/>
    <n v="0.1221"/>
    <n v="15000"/>
    <n v="37"/>
    <n v="17940"/>
  </r>
  <r>
    <n v="1048248"/>
    <x v="26"/>
    <x v="0"/>
    <x v="5"/>
    <s v="union pacific railroad"/>
    <x v="2"/>
    <x v="1"/>
    <x v="12"/>
    <d v="2021-02-16T00:00:00"/>
    <d v="2021-07-14T00:00:00"/>
    <x v="1"/>
    <x v="1"/>
    <d v="2021-08-14T00:00:00"/>
    <n v="1279366"/>
    <x v="1"/>
    <s v="B5"/>
    <x v="1"/>
    <s v="Not Verified"/>
    <n v="80000"/>
    <n v="0.18379999999999999"/>
    <n v="301.91000000000003"/>
    <n v="0.12690000000000001"/>
    <n v="9000"/>
    <n v="27"/>
    <n v="10822"/>
  </r>
  <r>
    <n v="447924"/>
    <x v="1"/>
    <x v="0"/>
    <x v="9"/>
    <s v="US Navy"/>
    <x v="2"/>
    <x v="1"/>
    <x v="15"/>
    <d v="2021-10-12T00:00:00"/>
    <d v="2021-10-12T00:00:00"/>
    <x v="1"/>
    <x v="1"/>
    <d v="2021-11-12T00:00:00"/>
    <n v="549046"/>
    <x v="1"/>
    <s v="B1"/>
    <x v="1"/>
    <s v="Not Verified"/>
    <n v="80000"/>
    <n v="9.8100000000000007E-2"/>
    <n v="278.83"/>
    <n v="0.1114"/>
    <n v="8500"/>
    <n v="24"/>
    <n v="10038"/>
  </r>
  <r>
    <n v="462161"/>
    <x v="1"/>
    <x v="0"/>
    <x v="9"/>
    <s v="IBM"/>
    <x v="2"/>
    <x v="1"/>
    <x v="31"/>
    <d v="2021-10-14T00:00:00"/>
    <d v="2021-01-12T00:00:00"/>
    <x v="1"/>
    <x v="1"/>
    <d v="2021-02-12T00:00:00"/>
    <n v="578009"/>
    <x v="1"/>
    <s v="B1"/>
    <x v="1"/>
    <s v="Not Verified"/>
    <n v="200000"/>
    <n v="9.6799999999999997E-2"/>
    <n v="472.38"/>
    <n v="0.1114"/>
    <n v="14400"/>
    <n v="26"/>
    <n v="16678"/>
  </r>
  <r>
    <n v="629606"/>
    <x v="1"/>
    <x v="0"/>
    <x v="9"/>
    <s v="US JOINER LLC"/>
    <x v="2"/>
    <x v="1"/>
    <x v="41"/>
    <d v="2021-05-16T00:00:00"/>
    <d v="2021-05-13T00:00:00"/>
    <x v="1"/>
    <x v="1"/>
    <d v="2021-06-13T00:00:00"/>
    <n v="806668"/>
    <x v="1"/>
    <s v="B2"/>
    <x v="1"/>
    <s v="Not Verified"/>
    <n v="90000"/>
    <n v="0.22"/>
    <n v="95.75"/>
    <n v="9.2499999999999999E-2"/>
    <n v="3000"/>
    <n v="32"/>
    <n v="3427"/>
  </r>
  <r>
    <n v="484041"/>
    <x v="17"/>
    <x v="0"/>
    <x v="9"/>
    <s v="21st Century Home Health Agency"/>
    <x v="2"/>
    <x v="1"/>
    <x v="46"/>
    <d v="2021-03-16T00:00:00"/>
    <d v="2021-02-13T00:00:00"/>
    <x v="1"/>
    <x v="1"/>
    <d v="2021-03-13T00:00:00"/>
    <n v="616104"/>
    <x v="1"/>
    <s v="B4"/>
    <x v="1"/>
    <s v="Not Verified"/>
    <n v="87000"/>
    <n v="0.2283"/>
    <n v="818.38"/>
    <n v="0.1099"/>
    <n v="25000"/>
    <n v="48"/>
    <n v="29462"/>
  </r>
  <r>
    <n v="548321"/>
    <x v="2"/>
    <x v="0"/>
    <x v="9"/>
    <s v="Sub Empire"/>
    <x v="2"/>
    <x v="1"/>
    <x v="43"/>
    <d v="2021-07-13T00:00:00"/>
    <d v="2021-08-13T00:00:00"/>
    <x v="1"/>
    <x v="1"/>
    <d v="2021-09-13T00:00:00"/>
    <n v="704080"/>
    <x v="1"/>
    <s v="B5"/>
    <x v="1"/>
    <s v="Not Verified"/>
    <n v="52000"/>
    <n v="0.156"/>
    <n v="505.5"/>
    <n v="0.1186"/>
    <n v="15250"/>
    <n v="14"/>
    <n v="18199"/>
  </r>
  <r>
    <n v="588043"/>
    <x v="1"/>
    <x v="0"/>
    <x v="10"/>
    <s v="career colleges of america"/>
    <x v="2"/>
    <x v="1"/>
    <x v="50"/>
    <d v="2021-02-13T00:00:00"/>
    <d v="2021-01-13T00:00:00"/>
    <x v="1"/>
    <x v="1"/>
    <d v="2021-02-13T00:00:00"/>
    <n v="755549"/>
    <x v="1"/>
    <s v="B4"/>
    <x v="1"/>
    <s v="Not Verified"/>
    <n v="74000"/>
    <n v="5.3400000000000003E-2"/>
    <n v="824.29"/>
    <n v="0.1149"/>
    <n v="25000"/>
    <n v="39"/>
    <n v="29332"/>
  </r>
  <r>
    <n v="1056163"/>
    <x v="25"/>
    <x v="0"/>
    <x v="10"/>
    <s v="Airlines Reporting Corporation"/>
    <x v="2"/>
    <x v="1"/>
    <x v="12"/>
    <d v="2021-08-12T00:00:00"/>
    <d v="2021-08-12T00:00:00"/>
    <x v="1"/>
    <x v="1"/>
    <d v="2021-09-12T00:00:00"/>
    <n v="1287739"/>
    <x v="1"/>
    <s v="B5"/>
    <x v="1"/>
    <s v="Not Verified"/>
    <n v="118000"/>
    <n v="0.115"/>
    <n v="201.27"/>
    <n v="0.12690000000000001"/>
    <n v="6000"/>
    <n v="13"/>
    <n v="6466"/>
  </r>
  <r>
    <n v="383762"/>
    <x v="18"/>
    <x v="0"/>
    <x v="1"/>
    <s v="L'Oreal USA"/>
    <x v="2"/>
    <x v="1"/>
    <x v="52"/>
    <d v="2021-10-15T00:00:00"/>
    <d v="2021-09-12T00:00:00"/>
    <x v="1"/>
    <x v="1"/>
    <d v="2021-10-12T00:00:00"/>
    <n v="414262"/>
    <x v="1"/>
    <s v="B3"/>
    <x v="1"/>
    <s v="Not Verified"/>
    <n v="75744"/>
    <n v="0.12740000000000001"/>
    <n v="222"/>
    <n v="0.1183"/>
    <n v="6700"/>
    <n v="22"/>
    <n v="7992"/>
  </r>
  <r>
    <n v="433297"/>
    <x v="18"/>
    <x v="0"/>
    <x v="0"/>
    <s v="CareOne and self employed"/>
    <x v="2"/>
    <x v="1"/>
    <x v="31"/>
    <d v="2021-09-15T00:00:00"/>
    <d v="2021-06-12T00:00:00"/>
    <x v="1"/>
    <x v="1"/>
    <d v="2021-07-12T00:00:00"/>
    <n v="515975"/>
    <x v="1"/>
    <s v="B1"/>
    <x v="1"/>
    <s v="Not Verified"/>
    <n v="98400"/>
    <n v="0.1245"/>
    <n v="328.04"/>
    <n v="0.1114"/>
    <n v="10000"/>
    <n v="20"/>
    <n v="11747"/>
  </r>
  <r>
    <n v="484886"/>
    <x v="4"/>
    <x v="0"/>
    <x v="0"/>
    <s v="AWK"/>
    <x v="2"/>
    <x v="1"/>
    <x v="46"/>
    <d v="2021-06-15T00:00:00"/>
    <d v="2021-03-13T00:00:00"/>
    <x v="1"/>
    <x v="1"/>
    <d v="2021-04-13T00:00:00"/>
    <n v="268788"/>
    <x v="1"/>
    <s v="B1"/>
    <x v="1"/>
    <s v="Not Verified"/>
    <n v="41000"/>
    <n v="0.24640000000000001"/>
    <n v="249.64"/>
    <n v="9.8799999999999999E-2"/>
    <n v="7750"/>
    <n v="26"/>
    <n v="8988"/>
  </r>
  <r>
    <n v="521074"/>
    <x v="31"/>
    <x v="0"/>
    <x v="0"/>
    <s v="Key Technologies"/>
    <x v="2"/>
    <x v="1"/>
    <x v="27"/>
    <d v="2021-11-15T00:00:00"/>
    <d v="2021-04-13T00:00:00"/>
    <x v="1"/>
    <x v="1"/>
    <d v="2021-05-13T00:00:00"/>
    <n v="673765"/>
    <x v="1"/>
    <s v="B3"/>
    <x v="1"/>
    <s v="Not Verified"/>
    <n v="72800"/>
    <n v="0.24660000000000001"/>
    <n v="74.89"/>
    <n v="0.1062"/>
    <n v="2300"/>
    <n v="28"/>
    <n v="2694"/>
  </r>
  <r>
    <n v="598274"/>
    <x v="26"/>
    <x v="0"/>
    <x v="3"/>
    <s v="St Charles City Co Library"/>
    <x v="2"/>
    <x v="1"/>
    <x v="49"/>
    <d v="2021-05-16T00:00:00"/>
    <d v="2021-12-13T00:00:00"/>
    <x v="1"/>
    <x v="1"/>
    <d v="2022-01-13T00:00:00"/>
    <n v="767870"/>
    <x v="1"/>
    <s v="B4"/>
    <x v="1"/>
    <s v="Not Verified"/>
    <n v="96000"/>
    <n v="0.14899999999999999"/>
    <n v="387.15"/>
    <n v="9.9900000000000003E-2"/>
    <n v="12000"/>
    <n v="43"/>
    <n v="13938"/>
  </r>
  <r>
    <n v="397518"/>
    <x v="25"/>
    <x v="0"/>
    <x v="5"/>
    <s v="Geico"/>
    <x v="2"/>
    <x v="1"/>
    <x v="45"/>
    <d v="2021-10-14T00:00:00"/>
    <d v="2021-02-12T00:00:00"/>
    <x v="1"/>
    <x v="1"/>
    <d v="2021-03-12T00:00:00"/>
    <n v="438314"/>
    <x v="1"/>
    <s v="B4"/>
    <x v="1"/>
    <s v="Not Verified"/>
    <n v="52160"/>
    <n v="2.6499999999999999E-2"/>
    <n v="58.04"/>
    <n v="0.11890000000000001"/>
    <n v="1750"/>
    <n v="15"/>
    <n v="2086"/>
  </r>
  <r>
    <n v="437508"/>
    <x v="19"/>
    <x v="0"/>
    <x v="6"/>
    <s v="Ohio Attorney General's Office"/>
    <x v="2"/>
    <x v="1"/>
    <x v="52"/>
    <d v="2021-09-12T00:00:00"/>
    <d v="2021-09-12T00:00:00"/>
    <x v="1"/>
    <x v="1"/>
    <d v="2021-10-12T00:00:00"/>
    <n v="525316"/>
    <x v="1"/>
    <s v="B3"/>
    <x v="1"/>
    <s v="Not Verified"/>
    <n v="84000"/>
    <n v="0.15909999999999999"/>
    <n v="662.68"/>
    <n v="0.1183"/>
    <n v="20000"/>
    <n v="52"/>
    <n v="23856"/>
  </r>
  <r>
    <n v="498960"/>
    <x v="19"/>
    <x v="0"/>
    <x v="0"/>
    <s v="Rexam Beverage Can"/>
    <x v="2"/>
    <x v="1"/>
    <x v="48"/>
    <d v="2021-08-12T00:00:00"/>
    <d v="2021-08-12T00:00:00"/>
    <x v="1"/>
    <x v="1"/>
    <d v="2021-09-12T00:00:00"/>
    <n v="640175"/>
    <x v="1"/>
    <s v="B5"/>
    <x v="1"/>
    <s v="Not Verified"/>
    <n v="55000"/>
    <n v="0.17630000000000001"/>
    <n v="493.67"/>
    <n v="0.11360000000000001"/>
    <n v="15000"/>
    <n v="31"/>
    <n v="17609"/>
  </r>
  <r>
    <n v="373952"/>
    <x v="22"/>
    <x v="0"/>
    <x v="6"/>
    <s v="Aquatic Sales Solutions, Inc"/>
    <x v="0"/>
    <x v="1"/>
    <x v="40"/>
    <d v="2021-02-10T00:00:00"/>
    <d v="2021-03-10T00:00:00"/>
    <x v="1"/>
    <x v="1"/>
    <d v="2021-04-10T00:00:00"/>
    <n v="394526"/>
    <x v="1"/>
    <s v="C3"/>
    <x v="1"/>
    <s v="Not Verified"/>
    <n v="53000"/>
    <n v="5.5199999999999999E-2"/>
    <n v="195.87"/>
    <n v="0.13159999999999999"/>
    <n v="5800"/>
    <n v="4"/>
    <n v="6464"/>
  </r>
  <r>
    <n v="1030372"/>
    <x v="16"/>
    <x v="0"/>
    <x v="3"/>
    <m/>
    <x v="0"/>
    <x v="1"/>
    <x v="22"/>
    <d v="2021-04-16T00:00:00"/>
    <d v="2021-12-14T00:00:00"/>
    <x v="1"/>
    <x v="1"/>
    <d v="2022-01-14T00:00:00"/>
    <n v="1259756"/>
    <x v="1"/>
    <s v="C1"/>
    <x v="1"/>
    <s v="Not Verified"/>
    <n v="98000"/>
    <n v="9.5500000000000002E-2"/>
    <n v="271.45"/>
    <n v="0.13489999999999999"/>
    <n v="8000"/>
    <n v="16"/>
    <n v="9772"/>
  </r>
  <r>
    <n v="491726"/>
    <x v="37"/>
    <x v="0"/>
    <x v="3"/>
    <s v="truitt bros inc"/>
    <x v="0"/>
    <x v="1"/>
    <x v="26"/>
    <d v="2021-03-16T00:00:00"/>
    <d v="2021-10-12T00:00:00"/>
    <x v="1"/>
    <x v="1"/>
    <d v="2021-11-12T00:00:00"/>
    <n v="628509"/>
    <x v="1"/>
    <s v="C1"/>
    <x v="1"/>
    <s v="Not Verified"/>
    <n v="68000"/>
    <n v="0.19570000000000001"/>
    <n v="503.5"/>
    <n v="0.1273"/>
    <n v="15000"/>
    <n v="30"/>
    <n v="18048"/>
  </r>
  <r>
    <n v="989781"/>
    <x v="0"/>
    <x v="0"/>
    <x v="3"/>
    <s v="Gwinnett County Government"/>
    <x v="0"/>
    <x v="1"/>
    <x v="13"/>
    <d v="2021-03-16T00:00:00"/>
    <d v="2021-11-12T00:00:00"/>
    <x v="1"/>
    <x v="1"/>
    <d v="2021-12-12T00:00:00"/>
    <n v="1213549"/>
    <x v="1"/>
    <s v="C1"/>
    <x v="1"/>
    <s v="Not Verified"/>
    <n v="49578"/>
    <n v="0.19120000000000001"/>
    <n v="542.89"/>
    <n v="0.13489999999999999"/>
    <n v="16000"/>
    <n v="29"/>
    <n v="17879"/>
  </r>
  <r>
    <n v="460977"/>
    <x v="1"/>
    <x v="0"/>
    <x v="3"/>
    <s v="DoD, USN Civil Service"/>
    <x v="0"/>
    <x v="1"/>
    <x v="32"/>
    <d v="2021-08-14T00:00:00"/>
    <d v="2021-12-12T00:00:00"/>
    <x v="1"/>
    <x v="1"/>
    <d v="2022-01-12T00:00:00"/>
    <n v="575832"/>
    <x v="1"/>
    <s v="C1"/>
    <x v="1"/>
    <s v="Not Verified"/>
    <n v="67430"/>
    <n v="7.1499999999999994E-2"/>
    <n v="403.6"/>
    <n v="0.12870000000000001"/>
    <n v="12000"/>
    <n v="13"/>
    <n v="14530"/>
  </r>
  <r>
    <n v="330918"/>
    <x v="37"/>
    <x v="0"/>
    <x v="3"/>
    <s v="Disabled"/>
    <x v="0"/>
    <x v="1"/>
    <x v="60"/>
    <d v="2021-04-11T00:00:00"/>
    <d v="2021-04-11T00:00:00"/>
    <x v="1"/>
    <x v="1"/>
    <d v="2021-05-11T00:00:00"/>
    <n v="330765"/>
    <x v="1"/>
    <s v="C2"/>
    <x v="1"/>
    <s v="Not Verified"/>
    <n v="35000"/>
    <n v="0.1447"/>
    <n v="118.44"/>
    <n v="0.1134"/>
    <n v="7500"/>
    <n v="12"/>
    <n v="4264"/>
  </r>
  <r>
    <n v="485040"/>
    <x v="16"/>
    <x v="0"/>
    <x v="3"/>
    <s v="BWH and NWH Physicians Organization"/>
    <x v="0"/>
    <x v="1"/>
    <x v="46"/>
    <d v="2021-04-16T00:00:00"/>
    <d v="2021-12-12T00:00:00"/>
    <x v="1"/>
    <x v="1"/>
    <d v="2022-01-12T00:00:00"/>
    <n v="617807"/>
    <x v="1"/>
    <s v="C2"/>
    <x v="1"/>
    <s v="Not Verified"/>
    <n v="200000"/>
    <n v="7.9799999999999996E-2"/>
    <n v="728.89"/>
    <n v="0.13109999999999999"/>
    <n v="21600"/>
    <n v="37"/>
    <n v="26195"/>
  </r>
  <r>
    <n v="515702"/>
    <x v="8"/>
    <x v="0"/>
    <x v="3"/>
    <s v="Wellpoint"/>
    <x v="0"/>
    <x v="1"/>
    <x v="27"/>
    <d v="2021-04-16T00:00:00"/>
    <d v="2021-01-13T00:00:00"/>
    <x v="1"/>
    <x v="1"/>
    <d v="2021-02-13T00:00:00"/>
    <n v="666593"/>
    <x v="1"/>
    <s v="C2"/>
    <x v="1"/>
    <s v="Not Verified"/>
    <n v="67619.72"/>
    <n v="0.1239"/>
    <n v="506.21"/>
    <n v="0.13109999999999999"/>
    <n v="15000"/>
    <n v="16"/>
    <n v="18169"/>
  </r>
  <r>
    <n v="444908"/>
    <x v="34"/>
    <x v="0"/>
    <x v="3"/>
    <s v="Eden Design"/>
    <x v="0"/>
    <x v="1"/>
    <x v="15"/>
    <d v="2021-03-16T00:00:00"/>
    <d v="2021-10-12T00:00:00"/>
    <x v="1"/>
    <x v="1"/>
    <d v="2021-11-12T00:00:00"/>
    <n v="541795"/>
    <x v="1"/>
    <s v="C3"/>
    <x v="1"/>
    <s v="Not Verified"/>
    <n v="45000"/>
    <n v="8.7499999999999994E-2"/>
    <n v="339.69"/>
    <n v="0.13569999999999999"/>
    <n v="10000"/>
    <n v="20"/>
    <n v="12230"/>
  </r>
  <r>
    <n v="518223"/>
    <x v="1"/>
    <x v="0"/>
    <x v="3"/>
    <s v="San Bernardino County"/>
    <x v="0"/>
    <x v="1"/>
    <x v="27"/>
    <d v="2021-05-16T00:00:00"/>
    <d v="2021-06-13T00:00:00"/>
    <x v="1"/>
    <x v="1"/>
    <d v="2021-07-13T00:00:00"/>
    <n v="669833"/>
    <x v="1"/>
    <s v="C3"/>
    <x v="1"/>
    <s v="Not Verified"/>
    <n v="68000"/>
    <n v="0.21260000000000001"/>
    <n v="508.89"/>
    <n v="0.1348"/>
    <n v="15000"/>
    <n v="18"/>
    <n v="18320"/>
  </r>
  <r>
    <n v="621384"/>
    <x v="26"/>
    <x v="0"/>
    <x v="3"/>
    <s v="U. S Department of Housing and Urban Dev"/>
    <x v="0"/>
    <x v="1"/>
    <x v="49"/>
    <d v="2021-12-13T00:00:00"/>
    <d v="2021-12-13T00:00:00"/>
    <x v="1"/>
    <x v="1"/>
    <d v="2022-01-13T00:00:00"/>
    <n v="796379"/>
    <x v="1"/>
    <s v="C3"/>
    <x v="1"/>
    <s v="Not Verified"/>
    <n v="106000"/>
    <n v="7.9000000000000001E-2"/>
    <n v="168.43"/>
    <n v="0.1298"/>
    <n v="5000"/>
    <n v="25"/>
    <n v="6064"/>
  </r>
  <r>
    <n v="492333"/>
    <x v="8"/>
    <x v="0"/>
    <x v="3"/>
    <s v="John H Church Co Inc"/>
    <x v="0"/>
    <x v="1"/>
    <x v="26"/>
    <d v="2021-09-10T00:00:00"/>
    <d v="2021-08-10T00:00:00"/>
    <x v="1"/>
    <x v="1"/>
    <d v="2021-09-10T00:00:00"/>
    <n v="629605"/>
    <x v="1"/>
    <s v="C3"/>
    <x v="1"/>
    <s v="Not Verified"/>
    <n v="42000"/>
    <n v="0.20569999999999999"/>
    <n v="407.09"/>
    <n v="0.1348"/>
    <n v="12000"/>
    <n v="19"/>
    <n v="12643"/>
  </r>
  <r>
    <n v="466834"/>
    <x v="0"/>
    <x v="0"/>
    <x v="3"/>
    <s v="Cobb County Sheriff's Office"/>
    <x v="0"/>
    <x v="1"/>
    <x v="31"/>
    <d v="2021-12-14T00:00:00"/>
    <d v="2021-12-12T00:00:00"/>
    <x v="1"/>
    <x v="1"/>
    <d v="2022-01-12T00:00:00"/>
    <n v="586696"/>
    <x v="1"/>
    <s v="C3"/>
    <x v="1"/>
    <s v="Not Verified"/>
    <n v="58868"/>
    <n v="0.21340000000000001"/>
    <n v="285.33999999999997"/>
    <n v="0.13569999999999999"/>
    <n v="8400"/>
    <n v="21"/>
    <n v="10273"/>
  </r>
  <r>
    <n v="495391"/>
    <x v="6"/>
    <x v="0"/>
    <x v="3"/>
    <s v="Medco Health Solutions"/>
    <x v="0"/>
    <x v="1"/>
    <x v="26"/>
    <d v="2021-06-12T00:00:00"/>
    <d v="2021-06-12T00:00:00"/>
    <x v="1"/>
    <x v="1"/>
    <d v="2021-07-12T00:00:00"/>
    <n v="634542"/>
    <x v="1"/>
    <s v="C3"/>
    <x v="1"/>
    <s v="Not Verified"/>
    <n v="95000"/>
    <n v="0.1971"/>
    <n v="610.64"/>
    <n v="0.1348"/>
    <n v="18000"/>
    <n v="29"/>
    <n v="21622"/>
  </r>
  <r>
    <n v="492954"/>
    <x v="3"/>
    <x v="0"/>
    <x v="3"/>
    <s v="international fire equipment"/>
    <x v="0"/>
    <x v="1"/>
    <x v="26"/>
    <d v="2021-05-16T00:00:00"/>
    <d v="2021-03-13T00:00:00"/>
    <x v="1"/>
    <x v="1"/>
    <d v="2021-04-13T00:00:00"/>
    <n v="630527"/>
    <x v="1"/>
    <s v="C3"/>
    <x v="1"/>
    <s v="Not Verified"/>
    <n v="100000"/>
    <n v="6.2399999999999997E-2"/>
    <n v="610.64"/>
    <n v="0.1348"/>
    <n v="18000"/>
    <n v="55"/>
    <n v="21984"/>
  </r>
  <r>
    <n v="463305"/>
    <x v="0"/>
    <x v="0"/>
    <x v="3"/>
    <s v="McCarthy, Inc."/>
    <x v="0"/>
    <x v="1"/>
    <x v="31"/>
    <d v="2021-09-15T00:00:00"/>
    <d v="2021-09-10T00:00:00"/>
    <x v="1"/>
    <x v="1"/>
    <d v="2021-10-10T00:00:00"/>
    <n v="580005"/>
    <x v="1"/>
    <s v="C4"/>
    <x v="1"/>
    <s v="Not Verified"/>
    <n v="75000"/>
    <n v="0.2392"/>
    <n v="751.02"/>
    <n v="0.13919999999999999"/>
    <n v="22000"/>
    <n v="26"/>
    <n v="23876"/>
  </r>
  <r>
    <n v="507863"/>
    <x v="37"/>
    <x v="0"/>
    <x v="3"/>
    <s v="Symantec"/>
    <x v="0"/>
    <x v="1"/>
    <x v="48"/>
    <d v="2021-06-10T00:00:00"/>
    <d v="2021-06-10T00:00:00"/>
    <x v="1"/>
    <x v="1"/>
    <d v="2021-07-10T00:00:00"/>
    <n v="655099"/>
    <x v="1"/>
    <s v="C4"/>
    <x v="1"/>
    <s v="Not Verified"/>
    <n v="153000"/>
    <n v="9.11E-2"/>
    <n v="494.51"/>
    <n v="0.13850000000000001"/>
    <n v="14500"/>
    <n v="49"/>
    <n v="14668"/>
  </r>
  <r>
    <n v="390861"/>
    <x v="23"/>
    <x v="0"/>
    <x v="3"/>
    <s v="Oracle Corporation"/>
    <x v="0"/>
    <x v="1"/>
    <x v="45"/>
    <d v="2021-05-16T00:00:00"/>
    <d v="2021-08-11T00:00:00"/>
    <x v="1"/>
    <x v="1"/>
    <d v="2021-09-11T00:00:00"/>
    <n v="426317"/>
    <x v="1"/>
    <s v="C5"/>
    <x v="1"/>
    <s v="Not Verified"/>
    <n v="109000"/>
    <n v="0.24879999999999999"/>
    <n v="436.17"/>
    <n v="0.13789999999999999"/>
    <n v="12800"/>
    <n v="25"/>
    <n v="15486"/>
  </r>
  <r>
    <n v="358976"/>
    <x v="2"/>
    <x v="0"/>
    <x v="8"/>
    <s v="Tegron"/>
    <x v="0"/>
    <x v="1"/>
    <x v="34"/>
    <d v="2021-07-14T00:00:00"/>
    <d v="2021-11-11T00:00:00"/>
    <x v="1"/>
    <x v="1"/>
    <d v="2021-12-11T00:00:00"/>
    <n v="365924"/>
    <x v="1"/>
    <s v="C3"/>
    <x v="1"/>
    <s v="Not Verified"/>
    <n v="100000"/>
    <n v="7.8799999999999995E-2"/>
    <n v="233.88"/>
    <n v="0.1241"/>
    <n v="7000"/>
    <n v="14"/>
    <n v="8419"/>
  </r>
  <r>
    <n v="498276"/>
    <x v="5"/>
    <x v="0"/>
    <x v="4"/>
    <s v="Palm Beach Cardiology"/>
    <x v="0"/>
    <x v="1"/>
    <x v="48"/>
    <d v="2021-07-15T00:00:00"/>
    <d v="2021-10-11T00:00:00"/>
    <x v="1"/>
    <x v="1"/>
    <d v="2021-11-11T00:00:00"/>
    <n v="638993"/>
    <x v="1"/>
    <s v="C2"/>
    <x v="1"/>
    <s v="Not Verified"/>
    <n v="80000"/>
    <n v="0.2243"/>
    <n v="506.18"/>
    <n v="0.13109999999999999"/>
    <n v="15000"/>
    <n v="28"/>
    <n v="17342"/>
  </r>
  <r>
    <n v="431712"/>
    <x v="0"/>
    <x v="0"/>
    <x v="2"/>
    <s v="World Financial Group"/>
    <x v="0"/>
    <x v="1"/>
    <x v="20"/>
    <d v="2021-12-15T00:00:00"/>
    <d v="2021-08-12T00:00:00"/>
    <x v="1"/>
    <x v="1"/>
    <d v="2021-09-12T00:00:00"/>
    <n v="512580"/>
    <x v="1"/>
    <s v="C2"/>
    <x v="1"/>
    <s v="Not Verified"/>
    <n v="50402.03"/>
    <n v="0.1145"/>
    <n v="101.41"/>
    <n v="0.13220000000000001"/>
    <n v="3000"/>
    <n v="47"/>
    <n v="3650"/>
  </r>
  <r>
    <n v="464273"/>
    <x v="2"/>
    <x v="0"/>
    <x v="2"/>
    <s v="peneske"/>
    <x v="0"/>
    <x v="1"/>
    <x v="31"/>
    <d v="2021-12-12T00:00:00"/>
    <d v="2021-12-12T00:00:00"/>
    <x v="1"/>
    <x v="1"/>
    <d v="2022-01-12T00:00:00"/>
    <n v="581804"/>
    <x v="1"/>
    <s v="C3"/>
    <x v="1"/>
    <s v="Not Verified"/>
    <n v="144000"/>
    <n v="0.13950000000000001"/>
    <n v="713.34"/>
    <n v="0.13569999999999999"/>
    <n v="21000"/>
    <n v="35"/>
    <n v="25680"/>
  </r>
  <r>
    <n v="424676"/>
    <x v="13"/>
    <x v="0"/>
    <x v="5"/>
    <s v="City of Seattle"/>
    <x v="0"/>
    <x v="1"/>
    <x v="30"/>
    <d v="2021-07-12T00:00:00"/>
    <d v="2021-07-12T00:00:00"/>
    <x v="1"/>
    <x v="1"/>
    <d v="2021-08-12T00:00:00"/>
    <n v="500595"/>
    <x v="1"/>
    <s v="C1"/>
    <x v="1"/>
    <s v="Not Verified"/>
    <n v="121352.52"/>
    <n v="0.24540000000000001"/>
    <n v="259.37"/>
    <n v="0.12529999999999999"/>
    <n v="7750"/>
    <n v="23"/>
    <n v="9337"/>
  </r>
  <r>
    <n v="616906"/>
    <x v="1"/>
    <x v="0"/>
    <x v="5"/>
    <s v="FS Hawaii Salons, Inc"/>
    <x v="0"/>
    <x v="1"/>
    <x v="49"/>
    <d v="2021-04-11T00:00:00"/>
    <d v="2021-05-11T00:00:00"/>
    <x v="1"/>
    <x v="1"/>
    <d v="2021-06-11T00:00:00"/>
    <n v="790961"/>
    <x v="1"/>
    <s v="C2"/>
    <x v="1"/>
    <s v="Not Verified"/>
    <n v="90000"/>
    <n v="0.1239"/>
    <n v="335.07"/>
    <n v="0.12609999999999999"/>
    <n v="10000"/>
    <n v="20"/>
    <n v="10501"/>
  </r>
  <r>
    <n v="354818"/>
    <x v="6"/>
    <x v="0"/>
    <x v="5"/>
    <s v="Sinai-Grace Hospital"/>
    <x v="0"/>
    <x v="1"/>
    <x v="58"/>
    <d v="2021-05-16T00:00:00"/>
    <d v="2021-09-11T00:00:00"/>
    <x v="1"/>
    <x v="1"/>
    <d v="2021-10-11T00:00:00"/>
    <n v="359102"/>
    <x v="1"/>
    <s v="C2"/>
    <x v="1"/>
    <s v="Not Verified"/>
    <n v="100000"/>
    <n v="0.2029"/>
    <n v="194.82"/>
    <n v="0.1159"/>
    <n v="7500"/>
    <n v="31"/>
    <n v="7013"/>
  </r>
  <r>
    <n v="563569"/>
    <x v="4"/>
    <x v="0"/>
    <x v="7"/>
    <s v="The Wistar Institute"/>
    <x v="0"/>
    <x v="1"/>
    <x v="47"/>
    <d v="2021-11-11T00:00:00"/>
    <d v="2021-12-11T00:00:00"/>
    <x v="1"/>
    <x v="1"/>
    <d v="2022-01-11T00:00:00"/>
    <n v="725204"/>
    <x v="1"/>
    <s v="C2"/>
    <x v="1"/>
    <s v="Not Verified"/>
    <n v="97000"/>
    <n v="0.24160000000000001"/>
    <n v="231.13"/>
    <n v="0.1361"/>
    <n v="6800"/>
    <n v="23"/>
    <n v="7741"/>
  </r>
  <r>
    <n v="858997"/>
    <x v="25"/>
    <x v="0"/>
    <x v="9"/>
    <s v="phi delta theta"/>
    <x v="0"/>
    <x v="1"/>
    <x v="11"/>
    <d v="2021-09-14T00:00:00"/>
    <d v="2021-09-14T00:00:00"/>
    <x v="1"/>
    <x v="1"/>
    <d v="2021-10-14T00:00:00"/>
    <n v="1071610"/>
    <x v="1"/>
    <s v="C2"/>
    <x v="1"/>
    <s v="Not Verified"/>
    <n v="43000"/>
    <n v="0.22689999999999999"/>
    <n v="203.59"/>
    <n v="0.13489999999999999"/>
    <n v="6000"/>
    <n v="37"/>
    <n v="7329"/>
  </r>
  <r>
    <n v="361919"/>
    <x v="35"/>
    <x v="0"/>
    <x v="9"/>
    <s v="Sprint"/>
    <x v="0"/>
    <x v="1"/>
    <x v="36"/>
    <d v="2021-07-15T00:00:00"/>
    <d v="2021-07-10T00:00:00"/>
    <x v="1"/>
    <x v="1"/>
    <d v="2021-08-10T00:00:00"/>
    <n v="370829"/>
    <x v="1"/>
    <s v="C3"/>
    <x v="1"/>
    <s v="Not Verified"/>
    <n v="97000"/>
    <n v="0.19239999999999999"/>
    <n v="60.14"/>
    <n v="0.1241"/>
    <n v="1800"/>
    <n v="33"/>
    <n v="2085"/>
  </r>
  <r>
    <n v="847265"/>
    <x v="13"/>
    <x v="0"/>
    <x v="10"/>
    <s v="West Corp"/>
    <x v="0"/>
    <x v="1"/>
    <x v="11"/>
    <d v="2021-05-16T00:00:00"/>
    <d v="2021-06-13T00:00:00"/>
    <x v="1"/>
    <x v="1"/>
    <d v="2021-07-13T00:00:00"/>
    <n v="1058733"/>
    <x v="1"/>
    <s v="C1"/>
    <x v="1"/>
    <s v="Not Verified"/>
    <n v="52000"/>
    <n v="0.19040000000000001"/>
    <n v="131.38999999999999"/>
    <n v="0.12989999999999999"/>
    <n v="3900"/>
    <n v="16"/>
    <n v="4569"/>
  </r>
  <r>
    <n v="446014"/>
    <x v="9"/>
    <x v="0"/>
    <x v="10"/>
    <s v="American Health Care Association"/>
    <x v="0"/>
    <x v="1"/>
    <x v="15"/>
    <d v="2021-03-16T00:00:00"/>
    <d v="2021-04-11T00:00:00"/>
    <x v="1"/>
    <x v="1"/>
    <d v="2021-05-11T00:00:00"/>
    <n v="545093"/>
    <x v="1"/>
    <s v="C3"/>
    <x v="1"/>
    <s v="Not Verified"/>
    <n v="82000"/>
    <n v="0.1993"/>
    <n v="203.82"/>
    <n v="0.13569999999999999"/>
    <n v="6000"/>
    <n v="22"/>
    <n v="6971"/>
  </r>
  <r>
    <n v="354087"/>
    <x v="8"/>
    <x v="0"/>
    <x v="10"/>
    <s v="New Hope Community, Inc."/>
    <x v="0"/>
    <x v="1"/>
    <x v="58"/>
    <d v="2021-08-11T00:00:00"/>
    <d v="2021-09-11T00:00:00"/>
    <x v="1"/>
    <x v="1"/>
    <d v="2021-10-11T00:00:00"/>
    <n v="358002"/>
    <x v="1"/>
    <s v="C4"/>
    <x v="1"/>
    <s v="Not Verified"/>
    <n v="55000"/>
    <n v="0.1484"/>
    <n v="193.26"/>
    <n v="0.1222"/>
    <n v="7500"/>
    <n v="18"/>
    <n v="6957"/>
  </r>
  <r>
    <n v="499773"/>
    <x v="1"/>
    <x v="0"/>
    <x v="1"/>
    <s v="Stanislaus County Sheriff"/>
    <x v="0"/>
    <x v="1"/>
    <x v="48"/>
    <d v="2021-09-15T00:00:00"/>
    <d v="2021-04-13T00:00:00"/>
    <x v="1"/>
    <x v="1"/>
    <d v="2021-05-13T00:00:00"/>
    <n v="641618"/>
    <x v="1"/>
    <s v="C1"/>
    <x v="1"/>
    <s v="Not Verified"/>
    <n v="100000"/>
    <n v="0.14710000000000001"/>
    <n v="503.5"/>
    <n v="0.1273"/>
    <n v="15000"/>
    <n v="11"/>
    <n v="18127"/>
  </r>
  <r>
    <n v="499845"/>
    <x v="2"/>
    <x v="0"/>
    <x v="1"/>
    <s v="Konica Minolta"/>
    <x v="0"/>
    <x v="1"/>
    <x v="48"/>
    <d v="2021-05-16T00:00:00"/>
    <d v="2021-04-13T00:00:00"/>
    <x v="1"/>
    <x v="1"/>
    <d v="2021-05-13T00:00:00"/>
    <n v="641752"/>
    <x v="1"/>
    <s v="C2"/>
    <x v="1"/>
    <s v="Not Verified"/>
    <n v="62000"/>
    <n v="0.16650000000000001"/>
    <n v="168.73"/>
    <n v="0.13109999999999999"/>
    <n v="5000"/>
    <n v="22"/>
    <n v="6074"/>
  </r>
  <r>
    <n v="435619"/>
    <x v="1"/>
    <x v="0"/>
    <x v="1"/>
    <s v="Los Angeles Unified School District"/>
    <x v="0"/>
    <x v="1"/>
    <x v="20"/>
    <d v="2021-04-10T00:00:00"/>
    <d v="2021-04-10T00:00:00"/>
    <x v="1"/>
    <x v="1"/>
    <d v="2021-05-10T00:00:00"/>
    <n v="520671"/>
    <x v="1"/>
    <s v="C4"/>
    <x v="1"/>
    <s v="Not Verified"/>
    <n v="72000"/>
    <n v="0.17649999999999999"/>
    <n v="54.62"/>
    <n v="0.13919999999999999"/>
    <n v="1600"/>
    <n v="34"/>
    <n v="1721"/>
  </r>
  <r>
    <n v="885951"/>
    <x v="26"/>
    <x v="0"/>
    <x v="0"/>
    <s v="Heartland Dental"/>
    <x v="0"/>
    <x v="1"/>
    <x v="10"/>
    <d v="2021-07-12T00:00:00"/>
    <d v="2021-08-12T00:00:00"/>
    <x v="1"/>
    <x v="1"/>
    <d v="2021-09-12T00:00:00"/>
    <n v="1101221"/>
    <x v="1"/>
    <s v="C1"/>
    <x v="1"/>
    <s v="Not Verified"/>
    <n v="24000"/>
    <n v="0.02"/>
    <n v="203.59"/>
    <n v="0.13489999999999999"/>
    <n v="6000"/>
    <n v="10"/>
    <n v="6604"/>
  </r>
  <r>
    <n v="413385"/>
    <x v="1"/>
    <x v="0"/>
    <x v="0"/>
    <s v="Fox 5 San Diego (KSWB TV)"/>
    <x v="0"/>
    <x v="1"/>
    <x v="52"/>
    <d v="2021-04-11T00:00:00"/>
    <d v="2021-04-11T00:00:00"/>
    <x v="1"/>
    <x v="1"/>
    <d v="2021-05-11T00:00:00"/>
    <n v="466753"/>
    <x v="1"/>
    <s v="C2"/>
    <x v="1"/>
    <s v="Not Verified"/>
    <n v="30000"/>
    <n v="5.1999999999999998E-2"/>
    <n v="202.81"/>
    <n v="0.13220000000000001"/>
    <n v="6000"/>
    <n v="15"/>
    <n v="6982"/>
  </r>
  <r>
    <n v="494614"/>
    <x v="8"/>
    <x v="0"/>
    <x v="0"/>
    <s v="Croop-Lafrance"/>
    <x v="0"/>
    <x v="1"/>
    <x v="26"/>
    <d v="2021-04-16T00:00:00"/>
    <d v="2021-01-13T00:00:00"/>
    <x v="1"/>
    <x v="1"/>
    <d v="2021-02-13T00:00:00"/>
    <n v="633295"/>
    <x v="1"/>
    <s v="C5"/>
    <x v="1"/>
    <s v="Not Verified"/>
    <n v="150000"/>
    <n v="0.1699"/>
    <n v="366.84"/>
    <n v="0.14219999999999999"/>
    <n v="10700"/>
    <n v="37"/>
    <n v="13181"/>
  </r>
  <r>
    <n v="460486"/>
    <x v="0"/>
    <x v="0"/>
    <x v="6"/>
    <s v="NB Handy"/>
    <x v="0"/>
    <x v="1"/>
    <x v="31"/>
    <d v="2021-05-16T00:00:00"/>
    <d v="2021-12-12T00:00:00"/>
    <x v="1"/>
    <x v="1"/>
    <d v="2022-01-12T00:00:00"/>
    <n v="574834"/>
    <x v="1"/>
    <s v="C2"/>
    <x v="1"/>
    <s v="Not Verified"/>
    <n v="80689.8"/>
    <n v="0.1991"/>
    <n v="540.80999999999995"/>
    <n v="0.13220000000000001"/>
    <n v="16000"/>
    <n v="39"/>
    <n v="19469"/>
  </r>
  <r>
    <n v="717600"/>
    <x v="1"/>
    <x v="0"/>
    <x v="3"/>
    <s v="KCBS/KCAL-TV"/>
    <x v="0"/>
    <x v="1"/>
    <x v="29"/>
    <d v="2021-04-16T00:00:00"/>
    <d v="2021-04-14T00:00:00"/>
    <x v="1"/>
    <x v="1"/>
    <d v="2021-05-14T00:00:00"/>
    <n v="911692"/>
    <x v="1"/>
    <s v="C1"/>
    <x v="1"/>
    <s v="Not Verified"/>
    <n v="60000"/>
    <n v="0.1492"/>
    <n v="503.11"/>
    <n v="0.1268"/>
    <n v="15000"/>
    <n v="19"/>
    <n v="18112"/>
  </r>
  <r>
    <n v="492512"/>
    <x v="5"/>
    <x v="0"/>
    <x v="3"/>
    <s v="Markham Norton  Mosteller Wright  and  Co."/>
    <x v="0"/>
    <x v="1"/>
    <x v="26"/>
    <d v="2021-09-10T00:00:00"/>
    <d v="2021-09-10T00:00:00"/>
    <x v="1"/>
    <x v="1"/>
    <d v="2021-10-10T00:00:00"/>
    <n v="629917"/>
    <x v="1"/>
    <s v="C2"/>
    <x v="1"/>
    <s v="Not Verified"/>
    <n v="89000"/>
    <n v="0.2203"/>
    <n v="843.63"/>
    <n v="0.13109999999999999"/>
    <n v="25000"/>
    <n v="46"/>
    <n v="25668"/>
  </r>
  <r>
    <n v="364532"/>
    <x v="1"/>
    <x v="0"/>
    <x v="3"/>
    <s v="Milpitas Police Department"/>
    <x v="0"/>
    <x v="1"/>
    <x v="55"/>
    <d v="2021-11-11T00:00:00"/>
    <d v="2021-12-11T00:00:00"/>
    <x v="1"/>
    <x v="1"/>
    <d v="2022-01-11T00:00:00"/>
    <n v="375171"/>
    <x v="1"/>
    <s v="C4"/>
    <x v="1"/>
    <s v="Not Verified"/>
    <n v="151800"/>
    <n v="0.15720000000000001"/>
    <n v="588.13"/>
    <n v="0.12720000000000001"/>
    <n v="17525"/>
    <n v="52"/>
    <n v="21167"/>
  </r>
  <r>
    <n v="426158"/>
    <x v="5"/>
    <x v="0"/>
    <x v="8"/>
    <s v="Wellness Enterprises"/>
    <x v="0"/>
    <x v="1"/>
    <x v="30"/>
    <d v="2021-01-16T00:00:00"/>
    <d v="2021-04-12T00:00:00"/>
    <x v="1"/>
    <x v="1"/>
    <d v="2021-05-12T00:00:00"/>
    <n v="502913"/>
    <x v="1"/>
    <s v="C1"/>
    <x v="1"/>
    <s v="Not Verified"/>
    <n v="41000"/>
    <n v="0.1124"/>
    <n v="200.8"/>
    <n v="0.12529999999999999"/>
    <n v="6000"/>
    <n v="11"/>
    <n v="7216"/>
  </r>
  <r>
    <n v="450914"/>
    <x v="5"/>
    <x v="0"/>
    <x v="4"/>
    <s v="PMF, Inc."/>
    <x v="0"/>
    <x v="1"/>
    <x v="15"/>
    <d v="2021-10-12T00:00:00"/>
    <d v="2021-11-12T00:00:00"/>
    <x v="1"/>
    <x v="1"/>
    <d v="2021-12-12T00:00:00"/>
    <n v="555119"/>
    <x v="1"/>
    <s v="C1"/>
    <x v="1"/>
    <s v="Not Verified"/>
    <n v="46800"/>
    <n v="3.15E-2"/>
    <n v="218.62"/>
    <n v="0.12870000000000001"/>
    <n v="6500"/>
    <n v="23"/>
    <n v="7870"/>
  </r>
  <r>
    <n v="808562"/>
    <x v="4"/>
    <x v="0"/>
    <x v="2"/>
    <s v="Nokomis Inc."/>
    <x v="0"/>
    <x v="1"/>
    <x v="44"/>
    <d v="2021-07-14T00:00:00"/>
    <d v="2021-07-14T00:00:00"/>
    <x v="1"/>
    <x v="1"/>
    <d v="2021-08-14T00:00:00"/>
    <n v="1015300"/>
    <x v="1"/>
    <s v="C2"/>
    <x v="1"/>
    <s v="Not Verified"/>
    <n v="57000"/>
    <n v="0.2044"/>
    <n v="407.17"/>
    <n v="0.13489999999999999"/>
    <n v="12000"/>
    <n v="19"/>
    <n v="14658"/>
  </r>
  <r>
    <n v="441885"/>
    <x v="19"/>
    <x v="0"/>
    <x v="2"/>
    <s v="waltz engineering"/>
    <x v="0"/>
    <x v="1"/>
    <x v="52"/>
    <d v="2021-05-11T00:00:00"/>
    <d v="2021-05-11T00:00:00"/>
    <x v="1"/>
    <x v="1"/>
    <d v="2021-06-11T00:00:00"/>
    <n v="536359"/>
    <x v="1"/>
    <s v="C5"/>
    <x v="1"/>
    <s v="Not Verified"/>
    <n v="25000"/>
    <n v="0.18290000000000001"/>
    <n v="96.06"/>
    <n v="0.1426"/>
    <n v="2800"/>
    <n v="23"/>
    <n v="3304"/>
  </r>
  <r>
    <n v="964811"/>
    <x v="5"/>
    <x v="0"/>
    <x v="7"/>
    <s v="coral springs transportation"/>
    <x v="0"/>
    <x v="1"/>
    <x v="22"/>
    <d v="2021-11-14T00:00:00"/>
    <d v="2021-11-14T00:00:00"/>
    <x v="1"/>
    <x v="1"/>
    <d v="2021-12-14T00:00:00"/>
    <n v="1185562"/>
    <x v="1"/>
    <s v="C2"/>
    <x v="1"/>
    <s v="Not Verified"/>
    <n v="50000"/>
    <n v="0.192"/>
    <n v="137.24"/>
    <n v="0.14269999999999999"/>
    <n v="4000"/>
    <n v="43"/>
    <n v="4940"/>
  </r>
  <r>
    <n v="860528"/>
    <x v="38"/>
    <x v="0"/>
    <x v="10"/>
    <s v="COLSA Corporation"/>
    <x v="0"/>
    <x v="1"/>
    <x v="10"/>
    <d v="2021-05-16T00:00:00"/>
    <d v="2021-02-14T00:00:00"/>
    <x v="1"/>
    <x v="1"/>
    <d v="2021-03-14T00:00:00"/>
    <n v="1073342"/>
    <x v="1"/>
    <s v="C1"/>
    <x v="1"/>
    <s v="Not Verified"/>
    <n v="58000"/>
    <n v="0.1318"/>
    <n v="202.14"/>
    <n v="0.12989999999999999"/>
    <n v="6000"/>
    <n v="24"/>
    <n v="7217"/>
  </r>
  <r>
    <n v="839791"/>
    <x v="2"/>
    <x v="0"/>
    <x v="6"/>
    <s v="ACS, a Xerox Company"/>
    <x v="0"/>
    <x v="1"/>
    <x v="11"/>
    <d v="2021-05-16T00:00:00"/>
    <d v="2021-08-14T00:00:00"/>
    <x v="1"/>
    <x v="1"/>
    <d v="2021-09-14T00:00:00"/>
    <n v="1050035"/>
    <x v="1"/>
    <s v="C1"/>
    <x v="1"/>
    <s v="Not Verified"/>
    <n v="78000"/>
    <n v="0.18709999999999999"/>
    <n v="168.45"/>
    <n v="0.12989999999999999"/>
    <n v="5000"/>
    <n v="28"/>
    <n v="6064"/>
  </r>
  <r>
    <n v="502518"/>
    <x v="6"/>
    <x v="0"/>
    <x v="3"/>
    <s v="hemlock semiconductor"/>
    <x v="0"/>
    <x v="1"/>
    <x v="48"/>
    <d v="2021-05-15T00:00:00"/>
    <d v="2021-04-11T00:00:00"/>
    <x v="1"/>
    <x v="1"/>
    <d v="2021-05-11T00:00:00"/>
    <n v="646268"/>
    <x v="1"/>
    <s v="C2"/>
    <x v="1"/>
    <s v="Not Verified"/>
    <n v="100000"/>
    <n v="0.1192"/>
    <n v="472.43"/>
    <n v="0.13109999999999999"/>
    <n v="14000"/>
    <n v="51"/>
    <n v="15484"/>
  </r>
  <r>
    <n v="643749"/>
    <x v="26"/>
    <x v="0"/>
    <x v="3"/>
    <s v="GORDMANS"/>
    <x v="0"/>
    <x v="1"/>
    <x v="21"/>
    <d v="2021-10-15T00:00:00"/>
    <d v="2021-01-14T00:00:00"/>
    <x v="1"/>
    <x v="1"/>
    <d v="2021-02-14T00:00:00"/>
    <n v="823839"/>
    <x v="1"/>
    <s v="C2"/>
    <x v="1"/>
    <s v="Not Verified"/>
    <n v="75000"/>
    <n v="0.16769999999999999"/>
    <n v="402.08"/>
    <n v="0.12609999999999999"/>
    <n v="12000"/>
    <n v="42"/>
    <n v="14475"/>
  </r>
  <r>
    <n v="731850"/>
    <x v="34"/>
    <x v="0"/>
    <x v="3"/>
    <s v="Air National Guard"/>
    <x v="0"/>
    <x v="1"/>
    <x v="29"/>
    <d v="2021-07-13T00:00:00"/>
    <d v="2021-07-13T00:00:00"/>
    <x v="1"/>
    <x v="1"/>
    <d v="2021-08-13T00:00:00"/>
    <n v="927954"/>
    <x v="1"/>
    <s v="C3"/>
    <x v="1"/>
    <s v="Not Verified"/>
    <n v="115000"/>
    <n v="0.15310000000000001"/>
    <n v="189.85"/>
    <n v="0.1343"/>
    <n v="5600"/>
    <n v="30"/>
    <n v="6723"/>
  </r>
  <r>
    <n v="477265"/>
    <x v="3"/>
    <x v="0"/>
    <x v="3"/>
    <s v="Mechanical Inc"/>
    <x v="0"/>
    <x v="1"/>
    <x v="24"/>
    <d v="2021-09-13T00:00:00"/>
    <d v="2021-12-11T00:00:00"/>
    <x v="1"/>
    <x v="1"/>
    <d v="2022-01-11T00:00:00"/>
    <n v="605256"/>
    <x v="1"/>
    <s v="C4"/>
    <x v="1"/>
    <s v="Not Verified"/>
    <n v="87000"/>
    <n v="0.18329999999999999"/>
    <n v="721.15"/>
    <n v="0.13919999999999999"/>
    <n v="21125"/>
    <n v="33"/>
    <n v="25133"/>
  </r>
  <r>
    <n v="489239"/>
    <x v="6"/>
    <x v="0"/>
    <x v="3"/>
    <s v="General Motors"/>
    <x v="0"/>
    <x v="1"/>
    <x v="26"/>
    <d v="2021-05-16T00:00:00"/>
    <d v="2021-11-11T00:00:00"/>
    <x v="1"/>
    <x v="1"/>
    <d v="2021-12-11T00:00:00"/>
    <n v="624140"/>
    <x v="1"/>
    <s v="C4"/>
    <x v="1"/>
    <s v="Not Verified"/>
    <n v="86400"/>
    <n v="0.1401"/>
    <n v="818.5"/>
    <n v="0.13850000000000001"/>
    <n v="24000"/>
    <n v="41"/>
    <n v="28265"/>
  </r>
  <r>
    <n v="807322"/>
    <x v="5"/>
    <x v="0"/>
    <x v="3"/>
    <s v="North Florida Lincoln"/>
    <x v="0"/>
    <x v="1"/>
    <x v="11"/>
    <d v="2021-04-16T00:00:00"/>
    <d v="2021-08-14T00:00:00"/>
    <x v="1"/>
    <x v="1"/>
    <d v="2021-09-14T00:00:00"/>
    <n v="1013884"/>
    <x v="1"/>
    <s v="C5"/>
    <x v="1"/>
    <s v="Not Verified"/>
    <n v="41979.6"/>
    <n v="0.1915"/>
    <n v="283.45"/>
    <n v="0.15229999999999999"/>
    <n v="8150"/>
    <n v="27"/>
    <n v="10204"/>
  </r>
  <r>
    <n v="530973"/>
    <x v="19"/>
    <x v="0"/>
    <x v="8"/>
    <s v="City of Steubenville"/>
    <x v="0"/>
    <x v="1"/>
    <x v="51"/>
    <d v="2021-05-16T00:00:00"/>
    <d v="2021-07-13T00:00:00"/>
    <x v="1"/>
    <x v="1"/>
    <d v="2021-08-13T00:00:00"/>
    <n v="686537"/>
    <x v="1"/>
    <s v="C3"/>
    <x v="1"/>
    <s v="Not Verified"/>
    <n v="125000"/>
    <n v="8.8200000000000001E-2"/>
    <n v="119.59"/>
    <n v="0.13980000000000001"/>
    <n v="3500"/>
    <n v="40"/>
    <n v="4306"/>
  </r>
  <r>
    <n v="481615"/>
    <x v="26"/>
    <x v="0"/>
    <x v="8"/>
    <s v="Eclipsys Corporation"/>
    <x v="0"/>
    <x v="1"/>
    <x v="46"/>
    <d v="2021-11-15T00:00:00"/>
    <d v="2021-12-12T00:00:00"/>
    <x v="1"/>
    <x v="1"/>
    <d v="2022-01-12T00:00:00"/>
    <n v="612548"/>
    <x v="1"/>
    <s v="C3"/>
    <x v="1"/>
    <s v="Not Verified"/>
    <n v="61000"/>
    <n v="0.109"/>
    <n v="393.52"/>
    <n v="0.1348"/>
    <n v="11600"/>
    <n v="30"/>
    <n v="14155"/>
  </r>
  <r>
    <n v="349308"/>
    <x v="37"/>
    <x v="0"/>
    <x v="4"/>
    <s v="Oregon Pacific Bank"/>
    <x v="0"/>
    <x v="1"/>
    <x v="57"/>
    <d v="2021-06-11T00:00:00"/>
    <d v="2021-06-11T00:00:00"/>
    <x v="1"/>
    <x v="1"/>
    <d v="2021-07-11T00:00:00"/>
    <n v="350894"/>
    <x v="1"/>
    <s v="C2"/>
    <x v="1"/>
    <s v="Not Verified"/>
    <n v="18000"/>
    <n v="0.21129999999999999"/>
    <n v="39.479999999999997"/>
    <n v="0.1134"/>
    <n v="1200"/>
    <n v="9"/>
    <n v="1421"/>
  </r>
  <r>
    <n v="768758"/>
    <x v="27"/>
    <x v="0"/>
    <x v="4"/>
    <s v="TA Instruments"/>
    <x v="0"/>
    <x v="1"/>
    <x v="25"/>
    <d v="2021-04-16T00:00:00"/>
    <d v="2021-05-14T00:00:00"/>
    <x v="1"/>
    <x v="1"/>
    <d v="2021-06-14T00:00:00"/>
    <n v="970116"/>
    <x v="1"/>
    <s v="C4"/>
    <x v="1"/>
    <s v="Not Verified"/>
    <n v="67775"/>
    <n v="0.18729999999999999"/>
    <n v="331.81"/>
    <n v="0.1479"/>
    <n v="9600"/>
    <n v="36"/>
    <n v="11941"/>
  </r>
  <r>
    <n v="1026657"/>
    <x v="1"/>
    <x v="0"/>
    <x v="7"/>
    <s v="Hilmar Cheese"/>
    <x v="0"/>
    <x v="1"/>
    <x v="22"/>
    <d v="2021-11-14T00:00:00"/>
    <d v="2021-12-14T00:00:00"/>
    <x v="1"/>
    <x v="1"/>
    <d v="2022-01-14T00:00:00"/>
    <n v="1255837"/>
    <x v="1"/>
    <s v="C1"/>
    <x v="1"/>
    <s v="Not Verified"/>
    <n v="55000"/>
    <n v="0.11559999999999999"/>
    <n v="47.51"/>
    <n v="0.13489999999999999"/>
    <n v="1400"/>
    <n v="23"/>
    <n v="1710"/>
  </r>
  <r>
    <n v="455618"/>
    <x v="2"/>
    <x v="0"/>
    <x v="7"/>
    <s v="DELL Inc"/>
    <x v="0"/>
    <x v="1"/>
    <x v="32"/>
    <d v="2021-08-13T00:00:00"/>
    <d v="2021-04-11T00:00:00"/>
    <x v="1"/>
    <x v="1"/>
    <d v="2021-05-11T00:00:00"/>
    <n v="565088"/>
    <x v="1"/>
    <s v="C4"/>
    <x v="1"/>
    <s v="Not Verified"/>
    <n v="65000"/>
    <n v="0.14879999999999999"/>
    <n v="392.58"/>
    <n v="0.13919999999999999"/>
    <n v="11500"/>
    <n v="19"/>
    <n v="13334"/>
  </r>
  <r>
    <n v="477238"/>
    <x v="2"/>
    <x v="0"/>
    <x v="1"/>
    <s v="eLoyalty"/>
    <x v="0"/>
    <x v="1"/>
    <x v="46"/>
    <d v="2021-02-13T00:00:00"/>
    <d v="2021-02-13T00:00:00"/>
    <x v="1"/>
    <x v="1"/>
    <d v="2021-03-13T00:00:00"/>
    <n v="605209"/>
    <x v="1"/>
    <s v="C4"/>
    <x v="1"/>
    <s v="Not Verified"/>
    <n v="180000"/>
    <n v="0.21029999999999999"/>
    <n v="330.81"/>
    <n v="0.13850000000000001"/>
    <n v="9700"/>
    <n v="34"/>
    <n v="11910"/>
  </r>
  <r>
    <n v="504177"/>
    <x v="2"/>
    <x v="0"/>
    <x v="1"/>
    <s v="Jones Day"/>
    <x v="0"/>
    <x v="1"/>
    <x v="48"/>
    <d v="2021-05-16T00:00:00"/>
    <d v="2021-05-13T00:00:00"/>
    <x v="1"/>
    <x v="1"/>
    <d v="2021-06-13T00:00:00"/>
    <n v="649072"/>
    <x v="1"/>
    <s v="C4"/>
    <x v="1"/>
    <s v="Not Verified"/>
    <n v="275000"/>
    <n v="6.9000000000000006E-2"/>
    <n v="852.6"/>
    <n v="0.13850000000000001"/>
    <n v="25000"/>
    <n v="60"/>
    <n v="30623"/>
  </r>
  <r>
    <n v="580055"/>
    <x v="4"/>
    <x v="0"/>
    <x v="0"/>
    <m/>
    <x v="0"/>
    <x v="1"/>
    <x v="54"/>
    <d v="2021-03-16T00:00:00"/>
    <d v="2021-10-13T00:00:00"/>
    <x v="1"/>
    <x v="1"/>
    <d v="2021-11-13T00:00:00"/>
    <n v="745708"/>
    <x v="1"/>
    <s v="C2"/>
    <x v="1"/>
    <s v="Not Verified"/>
    <n v="42000"/>
    <n v="7.6300000000000007E-2"/>
    <n v="271.91000000000003"/>
    <n v="0.1361"/>
    <n v="8000"/>
    <n v="9"/>
    <n v="9789"/>
  </r>
  <r>
    <n v="479572"/>
    <x v="25"/>
    <x v="0"/>
    <x v="0"/>
    <s v="PRTM"/>
    <x v="0"/>
    <x v="1"/>
    <x v="24"/>
    <d v="2021-09-12T00:00:00"/>
    <d v="2021-09-12T00:00:00"/>
    <x v="1"/>
    <x v="1"/>
    <d v="2021-10-12T00:00:00"/>
    <n v="609390"/>
    <x v="1"/>
    <s v="C4"/>
    <x v="1"/>
    <s v="Not Verified"/>
    <n v="120000"/>
    <n v="0.1361"/>
    <n v="682.08"/>
    <n v="0.13850000000000001"/>
    <n v="20000"/>
    <n v="20"/>
    <n v="24440"/>
  </r>
  <r>
    <n v="467760"/>
    <x v="20"/>
    <x v="0"/>
    <x v="3"/>
    <s v="Verizon Business"/>
    <x v="0"/>
    <x v="1"/>
    <x v="31"/>
    <d v="2021-05-16T00:00:00"/>
    <d v="2021-02-12T00:00:00"/>
    <x v="1"/>
    <x v="1"/>
    <d v="2021-03-12T00:00:00"/>
    <n v="588624"/>
    <x v="1"/>
    <s v="C2"/>
    <x v="1"/>
    <s v="Not Verified"/>
    <n v="75000"/>
    <n v="7.7299999999999994E-2"/>
    <n v="287.31"/>
    <n v="0.13220000000000001"/>
    <n v="8500"/>
    <n v="35"/>
    <n v="10177"/>
  </r>
  <r>
    <n v="854024"/>
    <x v="26"/>
    <x v="0"/>
    <x v="2"/>
    <s v="Missouri State University"/>
    <x v="0"/>
    <x v="1"/>
    <x v="11"/>
    <d v="2021-12-13T00:00:00"/>
    <d v="2021-12-13T00:00:00"/>
    <x v="1"/>
    <x v="1"/>
    <d v="2022-01-13T00:00:00"/>
    <n v="1066237"/>
    <x v="1"/>
    <s v="C5"/>
    <x v="1"/>
    <s v="Not Verified"/>
    <n v="56000"/>
    <n v="0.1172"/>
    <n v="472.99"/>
    <n v="0.15229999999999999"/>
    <n v="13600"/>
    <n v="27"/>
    <n v="16771"/>
  </r>
  <r>
    <n v="468564"/>
    <x v="21"/>
    <x v="0"/>
    <x v="2"/>
    <s v="Ann Taylor"/>
    <x v="0"/>
    <x v="1"/>
    <x v="24"/>
    <d v="2021-05-16T00:00:00"/>
    <d v="2021-01-13T00:00:00"/>
    <x v="1"/>
    <x v="1"/>
    <d v="2021-02-13T00:00:00"/>
    <n v="590227"/>
    <x v="1"/>
    <s v="C5"/>
    <x v="1"/>
    <s v="Not Verified"/>
    <n v="86000"/>
    <n v="0.12709999999999999"/>
    <n v="548.9"/>
    <n v="0.1426"/>
    <n v="16000"/>
    <n v="17"/>
    <n v="19762"/>
  </r>
  <r>
    <n v="408156"/>
    <x v="26"/>
    <x v="0"/>
    <x v="3"/>
    <s v="US Air Force"/>
    <x v="0"/>
    <x v="1"/>
    <x v="23"/>
    <d v="2021-06-12T00:00:00"/>
    <d v="2021-06-12T00:00:00"/>
    <x v="1"/>
    <x v="1"/>
    <d v="2021-07-12T00:00:00"/>
    <n v="458053"/>
    <x v="1"/>
    <s v="C1"/>
    <x v="1"/>
    <s v="Not Verified"/>
    <n v="59904"/>
    <n v="7.9699999999999993E-2"/>
    <n v="100.4"/>
    <n v="0.12529999999999999"/>
    <n v="3000"/>
    <n v="20"/>
    <n v="3614"/>
  </r>
  <r>
    <n v="472454"/>
    <x v="44"/>
    <x v="0"/>
    <x v="3"/>
    <s v="Chevron"/>
    <x v="0"/>
    <x v="1"/>
    <x v="24"/>
    <d v="2021-11-12T00:00:00"/>
    <d v="2021-11-12T00:00:00"/>
    <x v="1"/>
    <x v="1"/>
    <d v="2021-12-12T00:00:00"/>
    <n v="596560"/>
    <x v="1"/>
    <s v="C2"/>
    <x v="1"/>
    <s v="Not Verified"/>
    <n v="156000"/>
    <n v="0.1457"/>
    <n v="338.01"/>
    <n v="0.13220000000000001"/>
    <n v="10000"/>
    <n v="31"/>
    <n v="12157"/>
  </r>
  <r>
    <n v="1035349"/>
    <x v="8"/>
    <x v="0"/>
    <x v="6"/>
    <s v="Great Lakes Orthodontics"/>
    <x v="0"/>
    <x v="1"/>
    <x v="22"/>
    <d v="2021-05-16T00:00:00"/>
    <d v="2021-11-12T00:00:00"/>
    <x v="1"/>
    <x v="1"/>
    <d v="2021-12-12T00:00:00"/>
    <n v="1265193"/>
    <x v="1"/>
    <s v="C1"/>
    <x v="1"/>
    <s v="Not Verified"/>
    <n v="46000"/>
    <n v="0.1628"/>
    <n v="407.17"/>
    <n v="0.13489999999999999"/>
    <n v="12000"/>
    <n v="27"/>
    <n v="13310"/>
  </r>
  <r>
    <n v="348900"/>
    <x v="19"/>
    <x v="0"/>
    <x v="3"/>
    <s v="Qwest Communications"/>
    <x v="0"/>
    <x v="1"/>
    <x v="57"/>
    <d v="2021-06-11T00:00:00"/>
    <d v="2021-06-11T00:00:00"/>
    <x v="1"/>
    <x v="1"/>
    <d v="2021-07-11T00:00:00"/>
    <n v="350326"/>
    <x v="1"/>
    <s v="C1"/>
    <x v="1"/>
    <s v="Not Verified"/>
    <n v="77268.7"/>
    <n v="0.21110000000000001"/>
    <n v="245.65"/>
    <n v="0.1103"/>
    <n v="7500"/>
    <n v="35"/>
    <n v="8843"/>
  </r>
  <r>
    <n v="1046181"/>
    <x v="3"/>
    <x v="0"/>
    <x v="3"/>
    <s v="Prairie Farms Dairy"/>
    <x v="0"/>
    <x v="1"/>
    <x v="12"/>
    <d v="2021-05-16T00:00:00"/>
    <d v="2021-06-14T00:00:00"/>
    <x v="1"/>
    <x v="1"/>
    <d v="2021-07-14T00:00:00"/>
    <n v="1276811"/>
    <x v="1"/>
    <s v="C2"/>
    <x v="1"/>
    <s v="Not Verified"/>
    <n v="108060"/>
    <n v="7.6999999999999999E-2"/>
    <n v="494.05"/>
    <n v="0.14269999999999999"/>
    <n v="14400"/>
    <n v="31"/>
    <n v="17666"/>
  </r>
  <r>
    <n v="370610"/>
    <x v="2"/>
    <x v="0"/>
    <x v="3"/>
    <s v="CompuCom Systems"/>
    <x v="0"/>
    <x v="1"/>
    <x v="32"/>
    <d v="2021-04-16T00:00:00"/>
    <d v="2021-11-12T00:00:00"/>
    <x v="1"/>
    <x v="1"/>
    <d v="2021-12-12T00:00:00"/>
    <n v="387620"/>
    <x v="1"/>
    <s v="C3"/>
    <x v="1"/>
    <s v="Not Verified"/>
    <n v="63000"/>
    <n v="0.192"/>
    <n v="237.78"/>
    <n v="0.13569999999999999"/>
    <n v="7000"/>
    <n v="25"/>
    <n v="8575"/>
  </r>
  <r>
    <n v="291037"/>
    <x v="1"/>
    <x v="0"/>
    <x v="3"/>
    <s v="HFIS"/>
    <x v="0"/>
    <x v="1"/>
    <x v="35"/>
    <d v="2021-09-10T00:00:00"/>
    <d v="2021-09-10T00:00:00"/>
    <x v="1"/>
    <x v="1"/>
    <d v="2021-10-10T00:00:00"/>
    <n v="291033"/>
    <x v="1"/>
    <s v="C3"/>
    <x v="1"/>
    <s v="Not Verified"/>
    <n v="120000"/>
    <n v="0.18229999999999999"/>
    <n v="314"/>
    <n v="0.1166"/>
    <n v="9500"/>
    <n v="49"/>
    <n v="11221"/>
  </r>
  <r>
    <n v="451705"/>
    <x v="3"/>
    <x v="0"/>
    <x v="3"/>
    <s v="Purdum Gray Ingledue"/>
    <x v="0"/>
    <x v="1"/>
    <x v="32"/>
    <d v="2021-10-12T00:00:00"/>
    <d v="2021-11-12T00:00:00"/>
    <x v="1"/>
    <x v="1"/>
    <d v="2021-12-12T00:00:00"/>
    <n v="546561"/>
    <x v="1"/>
    <s v="C4"/>
    <x v="1"/>
    <s v="Not Verified"/>
    <n v="60000"/>
    <n v="9.4799999999999995E-2"/>
    <n v="348.2"/>
    <n v="0.13919999999999999"/>
    <n v="10200"/>
    <n v="29"/>
    <n v="12535"/>
  </r>
  <r>
    <n v="488618"/>
    <x v="1"/>
    <x v="0"/>
    <x v="3"/>
    <s v="Fresno Co District Attorney"/>
    <x v="0"/>
    <x v="1"/>
    <x v="46"/>
    <d v="2021-12-12T00:00:00"/>
    <d v="2021-12-12T00:00:00"/>
    <x v="1"/>
    <x v="1"/>
    <d v="2022-01-12T00:00:00"/>
    <n v="623212"/>
    <x v="1"/>
    <s v="C4"/>
    <x v="1"/>
    <s v="Not Verified"/>
    <n v="79440"/>
    <n v="0.21029999999999999"/>
    <n v="188.43"/>
    <n v="0.13850000000000001"/>
    <n v="5525"/>
    <n v="24"/>
    <n v="6771"/>
  </r>
  <r>
    <n v="582627"/>
    <x v="17"/>
    <x v="0"/>
    <x v="3"/>
    <s v="Bank of Oklahoma"/>
    <x v="0"/>
    <x v="1"/>
    <x v="54"/>
    <d v="2021-07-14T00:00:00"/>
    <d v="2021-03-13T00:00:00"/>
    <x v="1"/>
    <x v="1"/>
    <d v="2021-04-13T00:00:00"/>
    <n v="748735"/>
    <x v="1"/>
    <s v="C4"/>
    <x v="1"/>
    <s v="Not Verified"/>
    <n v="56000"/>
    <n v="0.2346"/>
    <n v="515.22"/>
    <n v="0.14349999999999999"/>
    <n v="15000"/>
    <n v="27"/>
    <n v="18382"/>
  </r>
  <r>
    <n v="450467"/>
    <x v="0"/>
    <x v="0"/>
    <x v="3"/>
    <s v="Ga. Power Co."/>
    <x v="0"/>
    <x v="1"/>
    <x v="32"/>
    <d v="2021-10-15T00:00:00"/>
    <d v="2021-11-12T00:00:00"/>
    <x v="1"/>
    <x v="1"/>
    <d v="2021-12-12T00:00:00"/>
    <n v="554073"/>
    <x v="1"/>
    <s v="C5"/>
    <x v="1"/>
    <s v="Not Verified"/>
    <n v="50000"/>
    <n v="5.7099999999999998E-2"/>
    <n v="360.22"/>
    <n v="0.1426"/>
    <n v="10500"/>
    <n v="14"/>
    <n v="12967"/>
  </r>
  <r>
    <n v="469056"/>
    <x v="8"/>
    <x v="0"/>
    <x v="8"/>
    <s v="Centro Civico of Amsterdam"/>
    <x v="0"/>
    <x v="1"/>
    <x v="31"/>
    <d v="2021-12-12T00:00:00"/>
    <d v="2021-01-13T00:00:00"/>
    <x v="1"/>
    <x v="1"/>
    <d v="2021-02-13T00:00:00"/>
    <n v="591269"/>
    <x v="1"/>
    <s v="C1"/>
    <x v="1"/>
    <s v="Not Verified"/>
    <n v="53832"/>
    <n v="0.247"/>
    <n v="393.51"/>
    <n v="0.12870000000000001"/>
    <n v="11700"/>
    <n v="16"/>
    <n v="14167"/>
  </r>
  <r>
    <n v="486025"/>
    <x v="22"/>
    <x v="0"/>
    <x v="8"/>
    <s v="3M"/>
    <x v="0"/>
    <x v="1"/>
    <x v="46"/>
    <d v="2021-05-16T00:00:00"/>
    <d v="2021-03-13T00:00:00"/>
    <x v="1"/>
    <x v="1"/>
    <d v="2021-04-13T00:00:00"/>
    <n v="619311"/>
    <x v="1"/>
    <s v="C3"/>
    <x v="1"/>
    <s v="Not Verified"/>
    <n v="101138"/>
    <n v="0.18909999999999999"/>
    <n v="695.45"/>
    <n v="0.1348"/>
    <n v="20500"/>
    <n v="20"/>
    <n v="25037"/>
  </r>
  <r>
    <n v="1037410"/>
    <x v="4"/>
    <x v="0"/>
    <x v="4"/>
    <s v="USAF"/>
    <x v="0"/>
    <x v="1"/>
    <x v="22"/>
    <d v="2021-04-14T00:00:00"/>
    <d v="2021-02-13T00:00:00"/>
    <x v="1"/>
    <x v="1"/>
    <d v="2021-03-13T00:00:00"/>
    <n v="1267098"/>
    <x v="1"/>
    <s v="C4"/>
    <x v="1"/>
    <s v="Not Verified"/>
    <n v="60000"/>
    <n v="0.11799999999999999"/>
    <n v="417.58"/>
    <n v="0.1527"/>
    <n v="12000"/>
    <n v="9"/>
    <n v="13816"/>
  </r>
  <r>
    <n v="488037"/>
    <x v="5"/>
    <x v="0"/>
    <x v="4"/>
    <s v="Marion County Fire Rescue"/>
    <x v="0"/>
    <x v="1"/>
    <x v="46"/>
    <d v="2021-07-15T00:00:00"/>
    <d v="2021-03-13T00:00:00"/>
    <x v="1"/>
    <x v="1"/>
    <d v="2021-04-13T00:00:00"/>
    <n v="622265"/>
    <x v="1"/>
    <s v="C4"/>
    <x v="1"/>
    <s v="Not Verified"/>
    <n v="44000"/>
    <n v="0.2054"/>
    <n v="218.27"/>
    <n v="0.13850000000000001"/>
    <n v="6400"/>
    <n v="21"/>
    <n v="7858"/>
  </r>
  <r>
    <n v="930878"/>
    <x v="25"/>
    <x v="0"/>
    <x v="4"/>
    <s v="Department of Justice"/>
    <x v="0"/>
    <x v="1"/>
    <x v="13"/>
    <d v="2021-05-16T00:00:00"/>
    <d v="2021-09-12T00:00:00"/>
    <x v="1"/>
    <x v="1"/>
    <d v="2021-10-12T00:00:00"/>
    <n v="1151629"/>
    <x v="1"/>
    <s v="C5"/>
    <x v="1"/>
    <s v="Not Verified"/>
    <n v="97000"/>
    <n v="0.17430000000000001"/>
    <n v="224.88"/>
    <n v="0.15959999999999999"/>
    <n v="6400"/>
    <n v="41"/>
    <n v="7230"/>
  </r>
  <r>
    <n v="513447"/>
    <x v="36"/>
    <x v="0"/>
    <x v="2"/>
    <s v="chevron mining inc"/>
    <x v="0"/>
    <x v="1"/>
    <x v="51"/>
    <d v="2021-01-16T00:00:00"/>
    <d v="2021-07-13T00:00:00"/>
    <x v="1"/>
    <x v="1"/>
    <d v="2021-08-13T00:00:00"/>
    <n v="663439"/>
    <x v="1"/>
    <s v="C3"/>
    <x v="1"/>
    <s v="Not Verified"/>
    <n v="55000"/>
    <n v="0.1174"/>
    <n v="444.19"/>
    <n v="0.13980000000000001"/>
    <n v="13000"/>
    <n v="33"/>
    <n v="15991"/>
  </r>
  <r>
    <n v="525602"/>
    <x v="2"/>
    <x v="0"/>
    <x v="5"/>
    <s v="BW Technologies By Honeywell"/>
    <x v="0"/>
    <x v="1"/>
    <x v="51"/>
    <d v="2021-06-13T00:00:00"/>
    <d v="2021-06-13T00:00:00"/>
    <x v="1"/>
    <x v="1"/>
    <d v="2021-07-13T00:00:00"/>
    <n v="680048"/>
    <x v="1"/>
    <s v="C4"/>
    <x v="1"/>
    <s v="Not Verified"/>
    <n v="40000"/>
    <n v="0.19889999999999999"/>
    <n v="137.4"/>
    <n v="0.14349999999999999"/>
    <n v="4000"/>
    <n v="29"/>
    <n v="4947"/>
  </r>
  <r>
    <n v="742451"/>
    <x v="0"/>
    <x v="0"/>
    <x v="7"/>
    <s v="Hillstone Restaurtant Group dba Houstons"/>
    <x v="0"/>
    <x v="1"/>
    <x v="25"/>
    <d v="2021-12-15T00:00:00"/>
    <d v="2021-05-14T00:00:00"/>
    <x v="1"/>
    <x v="1"/>
    <d v="2021-06-14T00:00:00"/>
    <n v="940525"/>
    <x v="1"/>
    <s v="C2"/>
    <x v="1"/>
    <s v="Not Verified"/>
    <n v="42320"/>
    <n v="0.13270000000000001"/>
    <n v="253.64"/>
    <n v="0.13489999999999999"/>
    <n v="7475"/>
    <n v="16"/>
    <n v="9131"/>
  </r>
  <r>
    <n v="883176"/>
    <x v="43"/>
    <x v="0"/>
    <x v="9"/>
    <s v="knights of columbus"/>
    <x v="0"/>
    <x v="1"/>
    <x v="10"/>
    <d v="2021-02-13T00:00:00"/>
    <d v="2021-03-13T00:00:00"/>
    <x v="1"/>
    <x v="1"/>
    <d v="2021-04-13T00:00:00"/>
    <n v="1098431"/>
    <x v="1"/>
    <s v="C1"/>
    <x v="1"/>
    <s v="Not Verified"/>
    <n v="85000"/>
    <n v="4.1799999999999997E-2"/>
    <n v="186.62"/>
    <n v="0.13489999999999999"/>
    <n v="5500"/>
    <n v="13"/>
    <n v="6350"/>
  </r>
  <r>
    <n v="349434"/>
    <x v="24"/>
    <x v="0"/>
    <x v="9"/>
    <s v="comcast"/>
    <x v="0"/>
    <x v="1"/>
    <x v="57"/>
    <d v="2021-08-09T00:00:00"/>
    <d v="2021-08-09T00:00:00"/>
    <x v="1"/>
    <x v="1"/>
    <d v="2021-09-09T00:00:00"/>
    <n v="351086"/>
    <x v="1"/>
    <s v="C1"/>
    <x v="1"/>
    <s v="Not Verified"/>
    <n v="53000"/>
    <n v="0.1082"/>
    <n v="149.03"/>
    <n v="0.1103"/>
    <n v="4550"/>
    <n v="8"/>
    <n v="5042"/>
  </r>
  <r>
    <n v="730930"/>
    <x v="1"/>
    <x v="0"/>
    <x v="9"/>
    <s v="Answer Financial, Inc"/>
    <x v="0"/>
    <x v="1"/>
    <x v="29"/>
    <d v="2021-01-16T00:00:00"/>
    <d v="2021-02-13T00:00:00"/>
    <x v="1"/>
    <x v="1"/>
    <d v="2021-03-13T00:00:00"/>
    <n v="926951"/>
    <x v="1"/>
    <s v="C1"/>
    <x v="1"/>
    <s v="Not Verified"/>
    <n v="71000"/>
    <n v="0.18629999999999999"/>
    <n v="268.33"/>
    <n v="0.1268"/>
    <n v="8000"/>
    <n v="26"/>
    <n v="9339"/>
  </r>
  <r>
    <n v="848477"/>
    <x v="14"/>
    <x v="0"/>
    <x v="9"/>
    <s v="BAE Systems"/>
    <x v="0"/>
    <x v="1"/>
    <x v="11"/>
    <d v="2021-02-13T00:00:00"/>
    <d v="2021-02-13T00:00:00"/>
    <x v="1"/>
    <x v="1"/>
    <d v="2021-03-13T00:00:00"/>
    <n v="1060086"/>
    <x v="1"/>
    <s v="C2"/>
    <x v="1"/>
    <s v="Not Verified"/>
    <n v="63000"/>
    <n v="0.21099999999999999"/>
    <n v="290.95999999999998"/>
    <n v="0.13489999999999999"/>
    <n v="8575"/>
    <n v="62"/>
    <n v="9956"/>
  </r>
  <r>
    <n v="1055195"/>
    <x v="11"/>
    <x v="0"/>
    <x v="1"/>
    <s v="Mont Bleu"/>
    <x v="0"/>
    <x v="1"/>
    <x v="12"/>
    <d v="2021-03-16T00:00:00"/>
    <d v="2021-12-14T00:00:00"/>
    <x v="1"/>
    <x v="1"/>
    <d v="2022-01-14T00:00:00"/>
    <n v="1286750"/>
    <x v="1"/>
    <s v="C5"/>
    <x v="1"/>
    <s v="Not Verified"/>
    <n v="47000"/>
    <n v="0.18690000000000001"/>
    <n v="337.32"/>
    <n v="0.15959999999999999"/>
    <n v="9600"/>
    <n v="23"/>
    <n v="12143"/>
  </r>
  <r>
    <n v="780245"/>
    <x v="1"/>
    <x v="0"/>
    <x v="0"/>
    <s v="CHReynolds"/>
    <x v="0"/>
    <x v="1"/>
    <x v="6"/>
    <d v="2021-05-16T00:00:00"/>
    <d v="2021-12-13T00:00:00"/>
    <x v="1"/>
    <x v="1"/>
    <d v="2022-01-13T00:00:00"/>
    <n v="983014"/>
    <x v="1"/>
    <s v="C5"/>
    <x v="1"/>
    <s v="Not Verified"/>
    <n v="123000"/>
    <n v="0.2455"/>
    <n v="465.68"/>
    <n v="0.16109999999999999"/>
    <n v="13225"/>
    <n v="47"/>
    <n v="16638"/>
  </r>
  <r>
    <n v="811923"/>
    <x v="5"/>
    <x v="0"/>
    <x v="3"/>
    <s v="south daytona police department"/>
    <x v="0"/>
    <x v="1"/>
    <x v="44"/>
    <d v="2021-09-11T00:00:00"/>
    <d v="2021-09-11T00:00:00"/>
    <x v="1"/>
    <x v="1"/>
    <d v="2021-10-11T00:00:00"/>
    <n v="1019016"/>
    <x v="1"/>
    <s v="C3"/>
    <x v="1"/>
    <s v="Not Verified"/>
    <n v="32400"/>
    <n v="9.7000000000000003E-2"/>
    <n v="341.73"/>
    <n v="0.1399"/>
    <n v="10000"/>
    <n v="33"/>
    <n v="10231"/>
  </r>
  <r>
    <n v="290441"/>
    <x v="1"/>
    <x v="0"/>
    <x v="6"/>
    <s v="Belkin"/>
    <x v="0"/>
    <x v="1"/>
    <x v="35"/>
    <d v="2021-04-11T00:00:00"/>
    <d v="2021-05-11T00:00:00"/>
    <x v="1"/>
    <x v="1"/>
    <d v="2021-06-11T00:00:00"/>
    <n v="290436"/>
    <x v="1"/>
    <s v="C4"/>
    <x v="1"/>
    <s v="Not Verified"/>
    <n v="151000"/>
    <n v="7.9899999999999999E-2"/>
    <n v="697.2"/>
    <n v="0.1197"/>
    <n v="21000"/>
    <n v="17"/>
    <n v="25156"/>
  </r>
  <r>
    <n v="361713"/>
    <x v="19"/>
    <x v="0"/>
    <x v="3"/>
    <s v="Jacobs Engineering Grp."/>
    <x v="0"/>
    <x v="1"/>
    <x v="36"/>
    <d v="2021-05-16T00:00:00"/>
    <d v="2021-11-11T00:00:00"/>
    <x v="1"/>
    <x v="1"/>
    <d v="2021-12-11T00:00:00"/>
    <n v="370430"/>
    <x v="1"/>
    <s v="C1"/>
    <x v="1"/>
    <s v="Not Verified"/>
    <n v="160000"/>
    <n v="7.6799999999999993E-2"/>
    <n v="49.67"/>
    <n v="0.1178"/>
    <n v="1500"/>
    <n v="21"/>
    <n v="1788"/>
  </r>
  <r>
    <n v="385099"/>
    <x v="36"/>
    <x v="0"/>
    <x v="3"/>
    <s v="USAF"/>
    <x v="0"/>
    <x v="1"/>
    <x v="33"/>
    <d v="2021-02-12T00:00:00"/>
    <d v="2021-11-09T00:00:00"/>
    <x v="1"/>
    <x v="1"/>
    <d v="2021-12-09T00:00:00"/>
    <n v="416612"/>
    <x v="1"/>
    <s v="C4"/>
    <x v="1"/>
    <s v="Not Verified"/>
    <n v="70236"/>
    <n v="0.20430000000000001"/>
    <n v="295.13"/>
    <n v="0.13469999999999999"/>
    <n v="8700"/>
    <n v="52"/>
    <n v="9338"/>
  </r>
  <r>
    <n v="604070"/>
    <x v="43"/>
    <x v="0"/>
    <x v="8"/>
    <s v="City of Sioux Falls"/>
    <x v="0"/>
    <x v="1"/>
    <x v="49"/>
    <d v="2021-04-12T00:00:00"/>
    <d v="2021-03-12T00:00:00"/>
    <x v="1"/>
    <x v="1"/>
    <d v="2021-04-12T00:00:00"/>
    <n v="775064"/>
    <x v="1"/>
    <s v="C5"/>
    <x v="1"/>
    <s v="Not Verified"/>
    <n v="68000"/>
    <n v="0.1978"/>
    <n v="204.26"/>
    <n v="0.13719999999999999"/>
    <n v="6000"/>
    <n v="12"/>
    <n v="6871"/>
  </r>
  <r>
    <n v="397112"/>
    <x v="18"/>
    <x v="0"/>
    <x v="8"/>
    <s v="UPHS"/>
    <x v="0"/>
    <x v="1"/>
    <x v="28"/>
    <d v="2021-05-16T00:00:00"/>
    <d v="2021-05-12T00:00:00"/>
    <x v="1"/>
    <x v="1"/>
    <d v="2021-06-12T00:00:00"/>
    <n v="437696"/>
    <x v="1"/>
    <s v="C5"/>
    <x v="1"/>
    <s v="Not Verified"/>
    <n v="77350"/>
    <n v="0.16930000000000001"/>
    <n v="163.57"/>
    <n v="0.13789999999999999"/>
    <n v="4800"/>
    <n v="25"/>
    <n v="5888"/>
  </r>
  <r>
    <n v="358621"/>
    <x v="19"/>
    <x v="0"/>
    <x v="4"/>
    <s v="Airtran Airways"/>
    <x v="0"/>
    <x v="1"/>
    <x v="34"/>
    <d v="2021-08-10T00:00:00"/>
    <d v="2021-05-10T00:00:00"/>
    <x v="1"/>
    <x v="1"/>
    <d v="2021-06-10T00:00:00"/>
    <n v="365282"/>
    <x v="1"/>
    <s v="C1"/>
    <x v="1"/>
    <s v="Not Verified"/>
    <n v="42000"/>
    <n v="0.1057"/>
    <n v="178.8"/>
    <n v="0.1178"/>
    <n v="5400"/>
    <n v="29"/>
    <n v="5882"/>
  </r>
  <r>
    <n v="491892"/>
    <x v="5"/>
    <x v="0"/>
    <x v="2"/>
    <s v="Midgard Management Inc"/>
    <x v="0"/>
    <x v="1"/>
    <x v="26"/>
    <d v="2021-03-13T00:00:00"/>
    <d v="2021-03-13T00:00:00"/>
    <x v="1"/>
    <x v="1"/>
    <d v="2021-04-13T00:00:00"/>
    <n v="628786"/>
    <x v="1"/>
    <s v="C3"/>
    <x v="1"/>
    <s v="Not Verified"/>
    <n v="45000"/>
    <n v="0.24399999999999999"/>
    <n v="491.9"/>
    <n v="0.1348"/>
    <n v="14500"/>
    <n v="21"/>
    <n v="17709"/>
  </r>
  <r>
    <n v="1052327"/>
    <x v="3"/>
    <x v="0"/>
    <x v="2"/>
    <s v="SYNERGY FLAVORS"/>
    <x v="0"/>
    <x v="1"/>
    <x v="12"/>
    <d v="2021-12-15T00:00:00"/>
    <d v="2021-08-12T00:00:00"/>
    <x v="1"/>
    <x v="1"/>
    <d v="2021-09-12T00:00:00"/>
    <n v="1283883"/>
    <x v="1"/>
    <s v="C3"/>
    <x v="1"/>
    <s v="Not Verified"/>
    <n v="77000"/>
    <n v="7.3599999999999999E-2"/>
    <n v="344.95"/>
    <n v="0.14649999999999999"/>
    <n v="10000"/>
    <n v="38"/>
    <n v="10596"/>
  </r>
  <r>
    <n v="452597"/>
    <x v="13"/>
    <x v="0"/>
    <x v="1"/>
    <s v="Groupee Inc"/>
    <x v="0"/>
    <x v="1"/>
    <x v="15"/>
    <d v="2021-04-16T00:00:00"/>
    <d v="2021-11-12T00:00:00"/>
    <x v="1"/>
    <x v="1"/>
    <d v="2021-12-12T00:00:00"/>
    <n v="558762"/>
    <x v="1"/>
    <s v="C1"/>
    <x v="1"/>
    <s v="Not Verified"/>
    <n v="82000"/>
    <n v="0.12670000000000001"/>
    <n v="336.34"/>
    <n v="0.12870000000000001"/>
    <n v="10000"/>
    <n v="24"/>
    <n v="12108"/>
  </r>
  <r>
    <n v="798733"/>
    <x v="2"/>
    <x v="0"/>
    <x v="1"/>
    <s v="Colfax Corporation"/>
    <x v="0"/>
    <x v="1"/>
    <x v="6"/>
    <d v="2021-02-15T00:00:00"/>
    <d v="2021-11-13T00:00:00"/>
    <x v="1"/>
    <x v="1"/>
    <d v="2021-12-13T00:00:00"/>
    <n v="1003872"/>
    <x v="1"/>
    <s v="C1"/>
    <x v="1"/>
    <s v="Not Verified"/>
    <n v="180000"/>
    <n v="0.1603"/>
    <n v="434.59"/>
    <n v="0.12989999999999999"/>
    <n v="12900"/>
    <n v="49"/>
    <n v="15483"/>
  </r>
  <r>
    <n v="709841"/>
    <x v="1"/>
    <x v="0"/>
    <x v="1"/>
    <s v="Aerospace Corporation"/>
    <x v="0"/>
    <x v="1"/>
    <x v="42"/>
    <d v="2021-05-16T00:00:00"/>
    <d v="2021-10-12T00:00:00"/>
    <x v="1"/>
    <x v="1"/>
    <d v="2021-11-12T00:00:00"/>
    <n v="902515"/>
    <x v="1"/>
    <s v="C3"/>
    <x v="1"/>
    <s v="Not Verified"/>
    <n v="160000"/>
    <n v="4.9000000000000002E-2"/>
    <n v="498.36"/>
    <n v="0.1343"/>
    <n v="14700"/>
    <n v="49"/>
    <n v="17054"/>
  </r>
  <r>
    <n v="601252"/>
    <x v="9"/>
    <x v="0"/>
    <x v="2"/>
    <s v="Lerner Corporation"/>
    <x v="0"/>
    <x v="1"/>
    <x v="50"/>
    <d v="2021-12-14T00:00:00"/>
    <d v="2021-05-13T00:00:00"/>
    <x v="1"/>
    <x v="1"/>
    <d v="2021-06-13T00:00:00"/>
    <n v="771554"/>
    <x v="1"/>
    <s v="C4"/>
    <x v="1"/>
    <s v="Not Verified"/>
    <n v="65000"/>
    <n v="0.108"/>
    <n v="338.63"/>
    <n v="0.13350000000000001"/>
    <n v="10000"/>
    <n v="23"/>
    <n v="12114"/>
  </r>
  <r>
    <n v="491776"/>
    <x v="25"/>
    <x v="0"/>
    <x v="3"/>
    <s v="eye care center of virginia"/>
    <x v="4"/>
    <x v="1"/>
    <x v="26"/>
    <d v="2021-03-15T00:00:00"/>
    <d v="2021-03-13T00:00:00"/>
    <x v="1"/>
    <x v="1"/>
    <d v="2021-04-13T00:00:00"/>
    <n v="628591"/>
    <x v="1"/>
    <s v="D1"/>
    <x v="1"/>
    <s v="Not Verified"/>
    <n v="85000"/>
    <n v="0.214"/>
    <n v="689.3"/>
    <n v="0.1459"/>
    <n v="20000"/>
    <n v="21"/>
    <n v="24808"/>
  </r>
  <r>
    <n v="510027"/>
    <x v="31"/>
    <x v="0"/>
    <x v="3"/>
    <s v="military"/>
    <x v="4"/>
    <x v="1"/>
    <x v="27"/>
    <d v="2021-05-16T00:00:00"/>
    <d v="2021-09-12T00:00:00"/>
    <x v="1"/>
    <x v="1"/>
    <d v="2021-10-12T00:00:00"/>
    <n v="658504"/>
    <x v="1"/>
    <s v="D2"/>
    <x v="1"/>
    <s v="Not Verified"/>
    <n v="76800"/>
    <n v="0.1087"/>
    <n v="277.18"/>
    <n v="0.14960000000000001"/>
    <n v="8000"/>
    <n v="21"/>
    <n v="9872"/>
  </r>
  <r>
    <n v="592900"/>
    <x v="21"/>
    <x v="0"/>
    <x v="3"/>
    <s v="dept of corrections st. of ct."/>
    <x v="4"/>
    <x v="1"/>
    <x v="50"/>
    <d v="2021-04-16T00:00:00"/>
    <d v="2021-09-11T00:00:00"/>
    <x v="1"/>
    <x v="1"/>
    <d v="2021-10-11T00:00:00"/>
    <n v="761423"/>
    <x v="1"/>
    <s v="D2"/>
    <x v="1"/>
    <s v="Not Verified"/>
    <n v="80000"/>
    <n v="0.17460000000000001"/>
    <n v="173.85"/>
    <n v="0.15210000000000001"/>
    <n v="5000"/>
    <n v="63"/>
    <n v="5617"/>
  </r>
  <r>
    <n v="495341"/>
    <x v="2"/>
    <x v="0"/>
    <x v="3"/>
    <s v="Pizza Restaurant"/>
    <x v="4"/>
    <x v="1"/>
    <x v="26"/>
    <d v="2021-06-15T00:00:00"/>
    <d v="2021-06-12T00:00:00"/>
    <x v="1"/>
    <x v="1"/>
    <d v="2021-07-12T00:00:00"/>
    <n v="634468"/>
    <x v="1"/>
    <s v="D3"/>
    <x v="1"/>
    <s v="Not Verified"/>
    <n v="38000"/>
    <n v="0.18279999999999999"/>
    <n v="522.42999999999995"/>
    <n v="0.15329999999999999"/>
    <n v="15000"/>
    <n v="16"/>
    <n v="18458"/>
  </r>
  <r>
    <n v="372953"/>
    <x v="8"/>
    <x v="0"/>
    <x v="3"/>
    <s v="u s sugar co"/>
    <x v="4"/>
    <x v="1"/>
    <x v="40"/>
    <d v="2021-04-16T00:00:00"/>
    <d v="2021-01-12T00:00:00"/>
    <x v="1"/>
    <x v="1"/>
    <d v="2021-02-12T00:00:00"/>
    <n v="392327"/>
    <x v="1"/>
    <s v="D4"/>
    <x v="1"/>
    <s v="Not Verified"/>
    <n v="55000"/>
    <n v="0.16950000000000001"/>
    <n v="520.37"/>
    <n v="0.15049999999999999"/>
    <n v="15000"/>
    <n v="20"/>
    <n v="18733"/>
  </r>
  <r>
    <n v="352549"/>
    <x v="1"/>
    <x v="0"/>
    <x v="8"/>
    <s v="Sutter Connect"/>
    <x v="4"/>
    <x v="1"/>
    <x v="53"/>
    <d v="2021-08-11T00:00:00"/>
    <d v="2021-08-11T00:00:00"/>
    <x v="1"/>
    <x v="1"/>
    <d v="2021-09-11T00:00:00"/>
    <n v="355736"/>
    <x v="1"/>
    <s v="D2"/>
    <x v="1"/>
    <s v="Not Verified"/>
    <n v="49000"/>
    <n v="0.16089999999999999"/>
    <n v="216.17"/>
    <n v="0.13170000000000001"/>
    <n v="7000"/>
    <n v="28"/>
    <n v="7782"/>
  </r>
  <r>
    <n v="470187"/>
    <x v="38"/>
    <x v="0"/>
    <x v="8"/>
    <s v="Wedge Manufacturing"/>
    <x v="4"/>
    <x v="1"/>
    <x v="31"/>
    <d v="2021-06-15T00:00:00"/>
    <d v="2021-10-12T00:00:00"/>
    <x v="1"/>
    <x v="1"/>
    <d v="2021-11-12T00:00:00"/>
    <n v="593504"/>
    <x v="1"/>
    <s v="D3"/>
    <x v="1"/>
    <s v="Not Verified"/>
    <n v="35360"/>
    <n v="0.19650000000000001"/>
    <n v="426.49"/>
    <n v="0.15310000000000001"/>
    <n v="12250"/>
    <n v="16"/>
    <n v="15127"/>
  </r>
  <r>
    <n v="585939"/>
    <x v="2"/>
    <x v="0"/>
    <x v="8"/>
    <s v="Endeca Technologies"/>
    <x v="4"/>
    <x v="1"/>
    <x v="54"/>
    <d v="2021-02-13T00:00:00"/>
    <d v="2021-01-13T00:00:00"/>
    <x v="1"/>
    <x v="1"/>
    <d v="2021-02-13T00:00:00"/>
    <n v="752794"/>
    <x v="1"/>
    <s v="D4"/>
    <x v="1"/>
    <s v="Not Verified"/>
    <n v="140000"/>
    <n v="8.4099999999999994E-2"/>
    <n v="105.4"/>
    <n v="0.1595"/>
    <n v="3000"/>
    <n v="10"/>
    <n v="3735"/>
  </r>
  <r>
    <n v="412999"/>
    <x v="26"/>
    <x v="0"/>
    <x v="4"/>
    <s v="Service Management Group"/>
    <x v="4"/>
    <x v="1"/>
    <x v="23"/>
    <d v="2021-06-12T00:00:00"/>
    <d v="2021-06-12T00:00:00"/>
    <x v="1"/>
    <x v="1"/>
    <d v="2021-07-12T00:00:00"/>
    <n v="466208"/>
    <x v="1"/>
    <s v="D2"/>
    <x v="1"/>
    <s v="Not Verified"/>
    <n v="69000"/>
    <n v="0.16420000000000001"/>
    <n v="385.09"/>
    <n v="0.14419999999999999"/>
    <n v="11200"/>
    <n v="14"/>
    <n v="13875"/>
  </r>
  <r>
    <n v="911190"/>
    <x v="19"/>
    <x v="0"/>
    <x v="2"/>
    <s v="Chrome Deposit Corperation"/>
    <x v="4"/>
    <x v="1"/>
    <x v="13"/>
    <d v="2021-11-14T00:00:00"/>
    <d v="2021-11-14T00:00:00"/>
    <x v="1"/>
    <x v="1"/>
    <d v="2021-12-14T00:00:00"/>
    <n v="1131741"/>
    <x v="1"/>
    <s v="D1"/>
    <x v="1"/>
    <s v="Not Verified"/>
    <n v="35000"/>
    <n v="0.18310000000000001"/>
    <n v="264.76"/>
    <n v="0.16289999999999999"/>
    <n v="7500"/>
    <n v="9"/>
    <n v="9531"/>
  </r>
  <r>
    <n v="491596"/>
    <x v="2"/>
    <x v="0"/>
    <x v="2"/>
    <s v="Canyon Independent School District"/>
    <x v="4"/>
    <x v="1"/>
    <x v="26"/>
    <d v="2021-03-11T00:00:00"/>
    <d v="2021-03-11T00:00:00"/>
    <x v="1"/>
    <x v="1"/>
    <d v="2021-04-11T00:00:00"/>
    <n v="628279"/>
    <x v="1"/>
    <s v="D4"/>
    <x v="1"/>
    <s v="Not Verified"/>
    <n v="40900"/>
    <n v="0.10680000000000001"/>
    <n v="126.04"/>
    <n v="0.157"/>
    <n v="3600"/>
    <n v="22"/>
    <n v="4059"/>
  </r>
  <r>
    <n v="519488"/>
    <x v="5"/>
    <x v="0"/>
    <x v="5"/>
    <s v="RTC Group, Inc."/>
    <x v="4"/>
    <x v="1"/>
    <x v="27"/>
    <d v="2021-11-15T00:00:00"/>
    <d v="2021-03-12T00:00:00"/>
    <x v="1"/>
    <x v="1"/>
    <d v="2021-04-12T00:00:00"/>
    <n v="671552"/>
    <x v="1"/>
    <s v="D4"/>
    <x v="1"/>
    <s v="Not Verified"/>
    <n v="64800"/>
    <n v="0.19439999999999999"/>
    <n v="420.11"/>
    <n v="0.157"/>
    <n v="12000"/>
    <n v="20"/>
    <n v="14511"/>
  </r>
  <r>
    <n v="774931"/>
    <x v="5"/>
    <x v="0"/>
    <x v="10"/>
    <s v="Harris Corporation"/>
    <x v="4"/>
    <x v="1"/>
    <x v="6"/>
    <d v="2021-03-12T00:00:00"/>
    <d v="2021-03-12T00:00:00"/>
    <x v="1"/>
    <x v="1"/>
    <d v="2021-04-12T00:00:00"/>
    <n v="977147"/>
    <x v="1"/>
    <s v="D1"/>
    <x v="1"/>
    <s v="Not Verified"/>
    <n v="90000"/>
    <n v="0.1696"/>
    <n v="209.82"/>
    <n v="0.15620000000000001"/>
    <n v="6000"/>
    <n v="34"/>
    <n v="6639"/>
  </r>
  <r>
    <n v="797112"/>
    <x v="20"/>
    <x v="0"/>
    <x v="10"/>
    <s v="Apollo Group"/>
    <x v="4"/>
    <x v="1"/>
    <x v="6"/>
    <d v="2021-12-12T00:00:00"/>
    <d v="2021-04-12T00:00:00"/>
    <x v="1"/>
    <x v="1"/>
    <d v="2021-05-12T00:00:00"/>
    <n v="1002040"/>
    <x v="1"/>
    <s v="D1"/>
    <x v="1"/>
    <s v="Not Verified"/>
    <n v="110000"/>
    <n v="0.10150000000000001"/>
    <n v="349.7"/>
    <n v="0.15620000000000001"/>
    <n v="10000"/>
    <n v="50"/>
    <n v="10959"/>
  </r>
  <r>
    <n v="1012367"/>
    <x v="8"/>
    <x v="0"/>
    <x v="1"/>
    <s v="nycb"/>
    <x v="4"/>
    <x v="1"/>
    <x v="22"/>
    <d v="2021-11-14T00:00:00"/>
    <d v="2021-11-14T00:00:00"/>
    <x v="1"/>
    <x v="1"/>
    <d v="2021-12-14T00:00:00"/>
    <n v="1239292"/>
    <x v="1"/>
    <s v="D1"/>
    <x v="1"/>
    <s v="Not Verified"/>
    <n v="82000"/>
    <n v="0.22919999999999999"/>
    <n v="155.33000000000001"/>
    <n v="0.16289999999999999"/>
    <n v="4400"/>
    <n v="19"/>
    <n v="5591"/>
  </r>
  <r>
    <n v="773002"/>
    <x v="3"/>
    <x v="0"/>
    <x v="1"/>
    <s v="Cole Taylor Bank"/>
    <x v="4"/>
    <x v="1"/>
    <x v="6"/>
    <d v="2021-04-16T00:00:00"/>
    <d v="2021-04-13T00:00:00"/>
    <x v="1"/>
    <x v="1"/>
    <d v="2021-05-13T00:00:00"/>
    <n v="975010"/>
    <x v="1"/>
    <s v="D2"/>
    <x v="1"/>
    <s v="Not Verified"/>
    <n v="110000"/>
    <n v="0.2152"/>
    <n v="351.53"/>
    <n v="0.15989999999999999"/>
    <n v="10000"/>
    <n v="24"/>
    <n v="12197"/>
  </r>
  <r>
    <n v="960837"/>
    <x v="3"/>
    <x v="0"/>
    <x v="3"/>
    <s v="Franciscan St. James Hospital"/>
    <x v="4"/>
    <x v="1"/>
    <x v="13"/>
    <d v="2021-05-16T00:00:00"/>
    <d v="2021-11-14T00:00:00"/>
    <x v="1"/>
    <x v="1"/>
    <d v="2021-12-14T00:00:00"/>
    <n v="1181588"/>
    <x v="1"/>
    <s v="D1"/>
    <x v="1"/>
    <s v="Not Verified"/>
    <n v="68000"/>
    <n v="7.6100000000000001E-2"/>
    <n v="353.01"/>
    <n v="0.16289999999999999"/>
    <n v="10000"/>
    <n v="24"/>
    <n v="12708"/>
  </r>
  <r>
    <n v="972820"/>
    <x v="0"/>
    <x v="0"/>
    <x v="7"/>
    <s v="Georgia State University"/>
    <x v="4"/>
    <x v="1"/>
    <x v="13"/>
    <d v="2021-06-14T00:00:00"/>
    <d v="2021-06-14T00:00:00"/>
    <x v="1"/>
    <x v="1"/>
    <d v="2021-07-14T00:00:00"/>
    <n v="1194801"/>
    <x v="1"/>
    <s v="D3"/>
    <x v="1"/>
    <s v="Not Verified"/>
    <n v="43400"/>
    <n v="0.19850000000000001"/>
    <n v="454.5"/>
    <n v="0.17269999999999999"/>
    <n v="12700"/>
    <n v="47"/>
    <n v="16298"/>
  </r>
  <r>
    <n v="461780"/>
    <x v="18"/>
    <x v="0"/>
    <x v="10"/>
    <s v="Department of Homelan Security/ICE"/>
    <x v="4"/>
    <x v="1"/>
    <x v="24"/>
    <d v="2021-04-16T00:00:00"/>
    <d v="2021-02-13T00:00:00"/>
    <x v="1"/>
    <x v="1"/>
    <d v="2021-03-13T00:00:00"/>
    <n v="577360"/>
    <x v="1"/>
    <s v="D1"/>
    <x v="1"/>
    <s v="Not Verified"/>
    <n v="124000"/>
    <n v="0.15359999999999999"/>
    <n v="413.58"/>
    <n v="0.1459"/>
    <n v="12000"/>
    <n v="29"/>
    <n v="14889"/>
  </r>
  <r>
    <n v="478950"/>
    <x v="26"/>
    <x v="0"/>
    <x v="3"/>
    <s v="Central Methodist University"/>
    <x v="4"/>
    <x v="1"/>
    <x v="24"/>
    <d v="2021-11-10T00:00:00"/>
    <d v="2021-10-10T00:00:00"/>
    <x v="1"/>
    <x v="1"/>
    <d v="2021-11-10T00:00:00"/>
    <n v="608334"/>
    <x v="1"/>
    <s v="D2"/>
    <x v="1"/>
    <s v="Not Verified"/>
    <n v="46500"/>
    <n v="0.16"/>
    <n v="45.05"/>
    <n v="0.14960000000000001"/>
    <n v="1300"/>
    <n v="32"/>
    <n v="1406"/>
  </r>
  <r>
    <n v="351357"/>
    <x v="1"/>
    <x v="0"/>
    <x v="7"/>
    <s v="PMA ADVERTISING"/>
    <x v="4"/>
    <x v="1"/>
    <x v="59"/>
    <d v="2021-07-15T00:00:00"/>
    <d v="2021-05-11T00:00:00"/>
    <x v="1"/>
    <x v="1"/>
    <d v="2021-06-11T00:00:00"/>
    <n v="344803"/>
    <x v="1"/>
    <s v="D5"/>
    <x v="1"/>
    <s v="Not Verified"/>
    <n v="105000"/>
    <n v="0.2399"/>
    <n v="221.75"/>
    <n v="0.13869999999999999"/>
    <n v="6500"/>
    <n v="33"/>
    <n v="7828"/>
  </r>
  <r>
    <n v="521028"/>
    <x v="13"/>
    <x v="0"/>
    <x v="6"/>
    <s v="Western State Hospital"/>
    <x v="4"/>
    <x v="1"/>
    <x v="27"/>
    <d v="2021-12-15T00:00:00"/>
    <d v="2021-03-13T00:00:00"/>
    <x v="1"/>
    <x v="1"/>
    <d v="2021-04-13T00:00:00"/>
    <n v="673702"/>
    <x v="1"/>
    <s v="D3"/>
    <x v="1"/>
    <s v="Not Verified"/>
    <n v="61476"/>
    <n v="0.2132"/>
    <n v="348.28"/>
    <n v="0.15329999999999999"/>
    <n v="10000"/>
    <n v="80"/>
    <n v="12512"/>
  </r>
  <r>
    <n v="491632"/>
    <x v="16"/>
    <x v="0"/>
    <x v="4"/>
    <s v="e-Dialog"/>
    <x v="4"/>
    <x v="1"/>
    <x v="26"/>
    <d v="2021-01-16T00:00:00"/>
    <d v="2021-04-11T00:00:00"/>
    <x v="1"/>
    <x v="1"/>
    <d v="2021-05-11T00:00:00"/>
    <n v="628349"/>
    <x v="1"/>
    <s v="D4"/>
    <x v="1"/>
    <s v="Not Verified"/>
    <n v="68500"/>
    <n v="0.1915"/>
    <n v="350.11"/>
    <n v="0.157"/>
    <n v="10000"/>
    <n v="48"/>
    <n v="11466"/>
  </r>
  <r>
    <n v="502549"/>
    <x v="18"/>
    <x v="0"/>
    <x v="5"/>
    <s v="world confections inc"/>
    <x v="4"/>
    <x v="1"/>
    <x v="48"/>
    <d v="2021-04-16T00:00:00"/>
    <d v="2021-04-13T00:00:00"/>
    <x v="1"/>
    <x v="1"/>
    <d v="2021-05-13T00:00:00"/>
    <n v="646307"/>
    <x v="1"/>
    <s v="D1"/>
    <x v="1"/>
    <s v="Not Verified"/>
    <n v="74000"/>
    <n v="0.22389999999999999"/>
    <n v="344.65"/>
    <n v="0.1459"/>
    <n v="10000"/>
    <n v="31"/>
    <n v="12408"/>
  </r>
  <r>
    <n v="433178"/>
    <x v="2"/>
    <x v="0"/>
    <x v="5"/>
    <s v="wsm trading corp"/>
    <x v="4"/>
    <x v="1"/>
    <x v="32"/>
    <d v="2021-03-13T00:00:00"/>
    <d v="2021-02-12T00:00:00"/>
    <x v="1"/>
    <x v="1"/>
    <d v="2021-03-12T00:00:00"/>
    <n v="515684"/>
    <x v="1"/>
    <s v="D2"/>
    <x v="1"/>
    <s v="Not Verified"/>
    <n v="72000"/>
    <n v="0.12590000000000001"/>
    <n v="242.52"/>
    <n v="0.14960000000000001"/>
    <n v="7000"/>
    <n v="26"/>
    <n v="8266"/>
  </r>
  <r>
    <n v="355919"/>
    <x v="5"/>
    <x v="0"/>
    <x v="5"/>
    <s v="CHESAPEAKE"/>
    <x v="4"/>
    <x v="1"/>
    <x v="58"/>
    <d v="2021-06-12T00:00:00"/>
    <d v="2021-09-11T00:00:00"/>
    <x v="1"/>
    <x v="1"/>
    <d v="2021-10-11T00:00:00"/>
    <n v="360637"/>
    <x v="1"/>
    <s v="D4"/>
    <x v="1"/>
    <s v="Not Verified"/>
    <n v="50000"/>
    <n v="0.20300000000000001"/>
    <n v="236.86"/>
    <n v="0.13800000000000001"/>
    <n v="7500"/>
    <n v="34"/>
    <n v="8527"/>
  </r>
  <r>
    <n v="371823"/>
    <x v="1"/>
    <x v="0"/>
    <x v="7"/>
    <s v="Alternative Office Solutions, Inc."/>
    <x v="4"/>
    <x v="1"/>
    <x v="40"/>
    <d v="2021-08-14T00:00:00"/>
    <d v="2021-12-11T00:00:00"/>
    <x v="1"/>
    <x v="1"/>
    <d v="2022-01-11T00:00:00"/>
    <n v="390101"/>
    <x v="1"/>
    <s v="D3"/>
    <x v="1"/>
    <s v="Not Verified"/>
    <n v="50000"/>
    <n v="0.1394"/>
    <n v="155.41999999999999"/>
    <n v="0.1474"/>
    <n v="4500"/>
    <n v="9"/>
    <n v="5519"/>
  </r>
  <r>
    <n v="798487"/>
    <x v="1"/>
    <x v="0"/>
    <x v="9"/>
    <s v="State of California"/>
    <x v="4"/>
    <x v="1"/>
    <x v="44"/>
    <d v="2021-03-16T00:00:00"/>
    <d v="2021-06-14T00:00:00"/>
    <x v="1"/>
    <x v="1"/>
    <d v="2021-07-14T00:00:00"/>
    <n v="1003612"/>
    <x v="1"/>
    <s v="D3"/>
    <x v="1"/>
    <s v="Not Verified"/>
    <n v="91980"/>
    <n v="0.14349999999999999"/>
    <n v="531"/>
    <n v="0.16489999999999999"/>
    <n v="15000"/>
    <n v="29"/>
    <n v="19108"/>
  </r>
  <r>
    <n v="346948"/>
    <x v="1"/>
    <x v="0"/>
    <x v="10"/>
    <s v="US Navy"/>
    <x v="4"/>
    <x v="1"/>
    <x v="56"/>
    <d v="2021-02-10T00:00:00"/>
    <d v="2021-02-10T00:00:00"/>
    <x v="1"/>
    <x v="1"/>
    <d v="2021-03-10T00:00:00"/>
    <n v="347293"/>
    <x v="1"/>
    <s v="D1"/>
    <x v="1"/>
    <s v="Not Verified"/>
    <n v="72000"/>
    <n v="0.14069999999999999"/>
    <n v="231.03"/>
    <n v="0.06"/>
    <n v="7500"/>
    <n v="22"/>
    <n v="8284"/>
  </r>
  <r>
    <n v="345439"/>
    <x v="19"/>
    <x v="0"/>
    <x v="1"/>
    <s v="Childrens's Medical Center"/>
    <x v="4"/>
    <x v="1"/>
    <x v="60"/>
    <d v="2021-04-11T00:00:00"/>
    <d v="2021-05-11T00:00:00"/>
    <x v="1"/>
    <x v="1"/>
    <d v="2021-06-11T00:00:00"/>
    <n v="345428"/>
    <x v="1"/>
    <s v="D2"/>
    <x v="1"/>
    <s v="Not Verified"/>
    <n v="82000"/>
    <n v="9.06E-2"/>
    <n v="164.08"/>
    <n v="0.12920000000000001"/>
    <n v="7000"/>
    <n v="24"/>
    <n v="5906"/>
  </r>
  <r>
    <n v="476529"/>
    <x v="5"/>
    <x v="0"/>
    <x v="3"/>
    <s v="Bethune-Cookman University"/>
    <x v="4"/>
    <x v="1"/>
    <x v="24"/>
    <d v="2021-05-16T00:00:00"/>
    <d v="2021-01-13T00:00:00"/>
    <x v="1"/>
    <x v="1"/>
    <d v="2021-02-13T00:00:00"/>
    <n v="603697"/>
    <x v="1"/>
    <s v="D2"/>
    <x v="1"/>
    <s v="Not Verified"/>
    <n v="83000"/>
    <n v="5.9400000000000001E-2"/>
    <n v="519.67999999999995"/>
    <n v="0.14960000000000001"/>
    <n v="15000"/>
    <n v="40"/>
    <n v="18709"/>
  </r>
  <r>
    <n v="356784"/>
    <x v="5"/>
    <x v="0"/>
    <x v="8"/>
    <s v="Catalina Marketing"/>
    <x v="4"/>
    <x v="1"/>
    <x v="34"/>
    <d v="2021-11-15T00:00:00"/>
    <d v="2021-03-11T00:00:00"/>
    <x v="1"/>
    <x v="1"/>
    <d v="2021-04-11T00:00:00"/>
    <n v="362261"/>
    <x v="1"/>
    <s v="D1"/>
    <x v="1"/>
    <s v="Not Verified"/>
    <n v="58000"/>
    <n v="0.13569999999999999"/>
    <n v="92.48"/>
    <n v="0.12859999999999999"/>
    <n v="2750"/>
    <n v="19"/>
    <n v="3302"/>
  </r>
  <r>
    <n v="430027"/>
    <x v="1"/>
    <x v="0"/>
    <x v="2"/>
    <s v="Allstate Insurance"/>
    <x v="4"/>
    <x v="1"/>
    <x v="30"/>
    <d v="2021-05-16T00:00:00"/>
    <d v="2021-08-12T00:00:00"/>
    <x v="1"/>
    <x v="1"/>
    <d v="2021-09-12T00:00:00"/>
    <n v="509717"/>
    <x v="1"/>
    <s v="D1"/>
    <x v="1"/>
    <s v="Not Verified"/>
    <n v="50000"/>
    <n v="0.21579999999999999"/>
    <n v="189.98"/>
    <n v="0.1411"/>
    <n v="5550"/>
    <n v="38"/>
    <n v="6839"/>
  </r>
  <r>
    <n v="450180"/>
    <x v="23"/>
    <x v="0"/>
    <x v="5"/>
    <s v="IBM"/>
    <x v="4"/>
    <x v="1"/>
    <x v="32"/>
    <d v="2021-05-16T00:00:00"/>
    <d v="2021-10-12T00:00:00"/>
    <x v="1"/>
    <x v="1"/>
    <d v="2021-11-12T00:00:00"/>
    <n v="553506"/>
    <x v="1"/>
    <s v="D1"/>
    <x v="1"/>
    <s v="Not Verified"/>
    <n v="480000"/>
    <n v="2.0899999999999998E-2"/>
    <n v="482.66"/>
    <n v="0.14610000000000001"/>
    <n v="14000"/>
    <n v="27"/>
    <n v="17375"/>
  </r>
  <r>
    <n v="474218"/>
    <x v="26"/>
    <x v="0"/>
    <x v="5"/>
    <s v="Hankins Services Inc"/>
    <x v="4"/>
    <x v="1"/>
    <x v="46"/>
    <d v="2021-07-15T00:00:00"/>
    <d v="2021-05-11T00:00:00"/>
    <x v="1"/>
    <x v="1"/>
    <d v="2021-06-11T00:00:00"/>
    <n v="599824"/>
    <x v="1"/>
    <s v="D2"/>
    <x v="1"/>
    <s v="Not Verified"/>
    <n v="80000"/>
    <n v="0.20760000000000001"/>
    <n v="692.93"/>
    <n v="0.14960000000000001"/>
    <n v="20000"/>
    <n v="23"/>
    <n v="22951"/>
  </r>
  <r>
    <n v="473481"/>
    <x v="3"/>
    <x v="0"/>
    <x v="8"/>
    <s v="storage power battery"/>
    <x v="4"/>
    <x v="1"/>
    <x v="24"/>
    <d v="2021-06-15T00:00:00"/>
    <d v="2021-01-13T00:00:00"/>
    <x v="1"/>
    <x v="1"/>
    <d v="2021-02-13T00:00:00"/>
    <n v="598410"/>
    <x v="1"/>
    <s v="D3"/>
    <x v="1"/>
    <s v="Not Verified"/>
    <n v="30000"/>
    <n v="8.7599999999999997E-2"/>
    <n v="208.9"/>
    <n v="0.15310000000000001"/>
    <n v="6000"/>
    <n v="7"/>
    <n v="7521"/>
  </r>
  <r>
    <n v="473841"/>
    <x v="2"/>
    <x v="0"/>
    <x v="2"/>
    <s v="Consolidated Health Care Services"/>
    <x v="4"/>
    <x v="1"/>
    <x v="24"/>
    <d v="2021-02-13T00:00:00"/>
    <d v="2021-02-13T00:00:00"/>
    <x v="1"/>
    <x v="1"/>
    <d v="2021-03-13T00:00:00"/>
    <n v="599161"/>
    <x v="1"/>
    <s v="D5"/>
    <x v="1"/>
    <s v="Not Verified"/>
    <n v="87000"/>
    <n v="0.1086"/>
    <n v="316.42"/>
    <n v="0.16"/>
    <n v="9000"/>
    <n v="19"/>
    <n v="11387"/>
  </r>
  <r>
    <n v="490435"/>
    <x v="8"/>
    <x v="0"/>
    <x v="2"/>
    <s v="JPMorgan Chase"/>
    <x v="4"/>
    <x v="1"/>
    <x v="26"/>
    <d v="2021-03-13T00:00:00"/>
    <d v="2021-03-13T00:00:00"/>
    <x v="1"/>
    <x v="1"/>
    <d v="2021-04-13T00:00:00"/>
    <n v="626190"/>
    <x v="1"/>
    <s v="D2"/>
    <x v="1"/>
    <s v="Not Verified"/>
    <n v="148000"/>
    <n v="0.15770000000000001"/>
    <n v="269.38"/>
    <n v="0.14960000000000001"/>
    <n v="7775"/>
    <n v="30"/>
    <n v="9698"/>
  </r>
  <r>
    <n v="991463"/>
    <x v="26"/>
    <x v="0"/>
    <x v="3"/>
    <s v="st. louis county police department"/>
    <x v="4"/>
    <x v="1"/>
    <x v="13"/>
    <d v="2021-03-13T00:00:00"/>
    <d v="2021-03-13T00:00:00"/>
    <x v="1"/>
    <x v="1"/>
    <d v="2021-04-13T00:00:00"/>
    <n v="1215666"/>
    <x v="1"/>
    <s v="D4"/>
    <x v="1"/>
    <s v="Not Verified"/>
    <n v="65000"/>
    <n v="0.1134"/>
    <n v="258.79000000000002"/>
    <n v="0.17580000000000001"/>
    <n v="7200"/>
    <n v="20"/>
    <n v="8599"/>
  </r>
  <r>
    <n v="989623"/>
    <x v="2"/>
    <x v="0"/>
    <x v="4"/>
    <s v="Devonshire Real Estate"/>
    <x v="1"/>
    <x v="1"/>
    <x v="13"/>
    <d v="2021-03-16T00:00:00"/>
    <d v="2021-09-14T00:00:00"/>
    <x v="1"/>
    <x v="1"/>
    <d v="2021-10-14T00:00:00"/>
    <n v="1213791"/>
    <x v="1"/>
    <s v="E1"/>
    <x v="1"/>
    <s v="Not Verified"/>
    <n v="30000"/>
    <n v="0.19"/>
    <n v="138.61000000000001"/>
    <n v="0.18640000000000001"/>
    <n v="3800"/>
    <n v="7"/>
    <n v="4983"/>
  </r>
  <r>
    <n v="576675"/>
    <x v="21"/>
    <x v="0"/>
    <x v="7"/>
    <s v="Stateof Connecticut"/>
    <x v="1"/>
    <x v="1"/>
    <x v="54"/>
    <d v="2021-05-16T00:00:00"/>
    <d v="2021-06-11T00:00:00"/>
    <x v="1"/>
    <x v="1"/>
    <d v="2021-07-11T00:00:00"/>
    <n v="741636"/>
    <x v="1"/>
    <s v="E2"/>
    <x v="1"/>
    <s v="Not Verified"/>
    <n v="53000"/>
    <n v="5.3699999999999998E-2"/>
    <n v="284.51"/>
    <n v="0.16819999999999999"/>
    <n v="8000"/>
    <n v="12"/>
    <n v="8919"/>
  </r>
  <r>
    <n v="492402"/>
    <x v="1"/>
    <x v="0"/>
    <x v="10"/>
    <s v="SADDLEBACK MEMORIAL MEDICAL CENTER"/>
    <x v="1"/>
    <x v="1"/>
    <x v="26"/>
    <d v="2021-06-13T00:00:00"/>
    <d v="2021-03-13T00:00:00"/>
    <x v="1"/>
    <x v="1"/>
    <d v="2021-04-13T00:00:00"/>
    <n v="629718"/>
    <x v="1"/>
    <s v="E4"/>
    <x v="1"/>
    <s v="Not Verified"/>
    <n v="90000"/>
    <n v="0.23"/>
    <n v="862.36"/>
    <n v="0.17560000000000001"/>
    <n v="24000"/>
    <n v="33"/>
    <n v="31046"/>
  </r>
  <r>
    <n v="452480"/>
    <x v="2"/>
    <x v="0"/>
    <x v="1"/>
    <s v="KHM Studios / (2nd job DRIVE LLC.)"/>
    <x v="1"/>
    <x v="1"/>
    <x v="32"/>
    <d v="2021-05-16T00:00:00"/>
    <d v="2021-12-12T00:00:00"/>
    <x v="1"/>
    <x v="1"/>
    <d v="2022-01-12T00:00:00"/>
    <n v="558492"/>
    <x v="1"/>
    <s v="E4"/>
    <x v="1"/>
    <s v="Not Verified"/>
    <n v="85000"/>
    <n v="0.23480000000000001"/>
    <n v="645.26"/>
    <n v="0.1739"/>
    <n v="18000"/>
    <n v="16"/>
    <n v="23868"/>
  </r>
  <r>
    <n v="351634"/>
    <x v="22"/>
    <x v="0"/>
    <x v="5"/>
    <s v="NMDP"/>
    <x v="1"/>
    <x v="1"/>
    <x v="59"/>
    <d v="2021-12-14T00:00:00"/>
    <d v="2021-07-11T00:00:00"/>
    <x v="1"/>
    <x v="1"/>
    <d v="2021-08-11T00:00:00"/>
    <n v="354343"/>
    <x v="1"/>
    <s v="E4"/>
    <x v="1"/>
    <s v="Not Verified"/>
    <n v="71000"/>
    <n v="0.2354"/>
    <n v="243.97"/>
    <n v="0.15379999999999999"/>
    <n v="7000"/>
    <n v="44"/>
    <n v="8798"/>
  </r>
  <r>
    <n v="367285"/>
    <x v="23"/>
    <x v="0"/>
    <x v="3"/>
    <s v="Self-employed"/>
    <x v="1"/>
    <x v="1"/>
    <x v="55"/>
    <d v="2021-05-16T00:00:00"/>
    <d v="2021-12-11T00:00:00"/>
    <x v="1"/>
    <x v="1"/>
    <d v="2022-01-11T00:00:00"/>
    <n v="380718"/>
    <x v="1"/>
    <s v="E1"/>
    <x v="1"/>
    <s v="Not Verified"/>
    <n v="178364"/>
    <n v="0.22489999999999999"/>
    <n v="280.02"/>
    <n v="0.15679999999999999"/>
    <n v="8000"/>
    <n v="62"/>
    <n v="10080"/>
  </r>
  <r>
    <n v="347936"/>
    <x v="23"/>
    <x v="0"/>
    <x v="3"/>
    <s v="Oracle"/>
    <x v="1"/>
    <x v="1"/>
    <x v="56"/>
    <d v="2021-05-16T00:00:00"/>
    <d v="2021-05-11T00:00:00"/>
    <x v="1"/>
    <x v="1"/>
    <d v="2021-06-11T00:00:00"/>
    <n v="348721"/>
    <x v="1"/>
    <s v="E2"/>
    <x v="1"/>
    <s v="Not Verified"/>
    <n v="109000"/>
    <n v="0.21840000000000001"/>
    <n v="258.16000000000003"/>
    <n v="0.14499999999999999"/>
    <n v="7500"/>
    <n v="26"/>
    <n v="9294"/>
  </r>
  <r>
    <n v="505372"/>
    <x v="28"/>
    <x v="0"/>
    <x v="8"/>
    <s v="CBS Films"/>
    <x v="1"/>
    <x v="1"/>
    <x v="48"/>
    <d v="2021-05-16T00:00:00"/>
    <d v="2021-08-12T00:00:00"/>
    <x v="1"/>
    <x v="1"/>
    <d v="2021-09-12T00:00:00"/>
    <n v="651167"/>
    <x v="1"/>
    <s v="E1"/>
    <x v="1"/>
    <s v="Not Verified"/>
    <n v="415000"/>
    <n v="6.7999999999999996E-3"/>
    <n v="548.36"/>
    <n v="0.16450000000000001"/>
    <n v="15500"/>
    <n v="31"/>
    <n v="19419"/>
  </r>
  <r>
    <n v="376478"/>
    <x v="34"/>
    <x v="0"/>
    <x v="4"/>
    <s v="Kroger Co."/>
    <x v="1"/>
    <x v="1"/>
    <x v="8"/>
    <d v="2021-08-15T00:00:00"/>
    <d v="2021-02-12T00:00:00"/>
    <x v="1"/>
    <x v="1"/>
    <d v="2021-03-12T00:00:00"/>
    <n v="399615"/>
    <x v="1"/>
    <s v="E2"/>
    <x v="1"/>
    <s v="Not Verified"/>
    <n v="112000"/>
    <n v="0.1794"/>
    <n v="351.58"/>
    <n v="0.16"/>
    <n v="10000"/>
    <n v="30"/>
    <n v="12657"/>
  </r>
  <r>
    <n v="479854"/>
    <x v="5"/>
    <x v="0"/>
    <x v="3"/>
    <s v="Ad-Base Systems"/>
    <x v="1"/>
    <x v="1"/>
    <x v="46"/>
    <d v="2021-08-10T00:00:00"/>
    <d v="2021-08-10T00:00:00"/>
    <x v="1"/>
    <x v="1"/>
    <d v="2021-09-10T00:00:00"/>
    <n v="609827"/>
    <x v="1"/>
    <s v="E1"/>
    <x v="1"/>
    <s v="Not Verified"/>
    <n v="300000"/>
    <n v="6.7699999999999996E-2"/>
    <n v="636.79999999999995"/>
    <n v="0.16450000000000001"/>
    <n v="18000"/>
    <n v="55"/>
    <n v="19398"/>
  </r>
  <r>
    <n v="524446"/>
    <x v="18"/>
    <x v="0"/>
    <x v="5"/>
    <s v="State of New Jersey / DCF"/>
    <x v="1"/>
    <x v="1"/>
    <x v="51"/>
    <d v="2021-12-15T00:00:00"/>
    <d v="2021-06-13T00:00:00"/>
    <x v="1"/>
    <x v="1"/>
    <d v="2021-07-13T00:00:00"/>
    <n v="678552"/>
    <x v="1"/>
    <s v="E4"/>
    <x v="1"/>
    <s v="Not Verified"/>
    <n v="63000"/>
    <n v="0.2331"/>
    <n v="172.48"/>
    <n v="0.17560000000000001"/>
    <n v="4800"/>
    <n v="39"/>
    <n v="6212"/>
  </r>
  <r>
    <n v="824910"/>
    <x v="32"/>
    <x v="0"/>
    <x v="8"/>
    <s v="Albemarle Hospital"/>
    <x v="5"/>
    <x v="1"/>
    <x v="44"/>
    <d v="2021-10-14T00:00:00"/>
    <d v="2021-03-13T00:00:00"/>
    <x v="1"/>
    <x v="1"/>
    <d v="2021-04-13T00:00:00"/>
    <n v="1033667"/>
    <x v="1"/>
    <s v="F3"/>
    <x v="1"/>
    <s v="Not Verified"/>
    <n v="120000"/>
    <n v="0.22359999999999999"/>
    <n v="376.7"/>
    <n v="0.2099"/>
    <n v="10000"/>
    <n v="51"/>
    <n v="12656"/>
  </r>
  <r>
    <n v="747641"/>
    <x v="17"/>
    <x v="0"/>
    <x v="8"/>
    <s v="Piper Valve Systems"/>
    <x v="3"/>
    <x v="1"/>
    <x v="25"/>
    <d v="2021-05-16T00:00:00"/>
    <d v="2021-02-14T00:00:00"/>
    <x v="1"/>
    <x v="1"/>
    <d v="2021-03-14T00:00:00"/>
    <n v="946597"/>
    <x v="1"/>
    <s v="A3"/>
    <x v="1"/>
    <s v="Not Verified"/>
    <n v="27600"/>
    <n v="5.74E-2"/>
    <n v="108.06"/>
    <n v="6.9900000000000004E-2"/>
    <n v="3500"/>
    <n v="16"/>
    <n v="3886"/>
  </r>
  <r>
    <n v="377472"/>
    <x v="1"/>
    <x v="0"/>
    <x v="4"/>
    <s v="Internet Company"/>
    <x v="3"/>
    <x v="1"/>
    <x v="30"/>
    <d v="2021-10-10T00:00:00"/>
    <d v="2021-02-10T00:00:00"/>
    <x v="1"/>
    <x v="1"/>
    <d v="2021-03-10T00:00:00"/>
    <n v="401666"/>
    <x v="1"/>
    <s v="A5"/>
    <x v="1"/>
    <s v="Not Verified"/>
    <n v="300000"/>
    <n v="5.74E-2"/>
    <n v="192.57"/>
    <n v="9.6299999999999997E-2"/>
    <n v="6000"/>
    <n v="32"/>
    <n v="6312"/>
  </r>
  <r>
    <n v="501617"/>
    <x v="22"/>
    <x v="0"/>
    <x v="2"/>
    <s v="Wells Fargo"/>
    <x v="2"/>
    <x v="1"/>
    <x v="48"/>
    <d v="2021-02-13T00:00:00"/>
    <d v="2021-02-13T00:00:00"/>
    <x v="1"/>
    <x v="1"/>
    <d v="2021-03-13T00:00:00"/>
    <n v="644765"/>
    <x v="1"/>
    <s v="B5"/>
    <x v="1"/>
    <s v="Not Verified"/>
    <n v="60000"/>
    <n v="5.8599999999999999E-2"/>
    <n v="394.94"/>
    <n v="0.11360000000000001"/>
    <n v="12000"/>
    <n v="18"/>
    <n v="14208"/>
  </r>
  <r>
    <n v="623743"/>
    <x v="22"/>
    <x v="0"/>
    <x v="5"/>
    <s v="Clearwater irrigation"/>
    <x v="2"/>
    <x v="1"/>
    <x v="41"/>
    <d v="2021-01-14T00:00:00"/>
    <d v="2021-12-13T00:00:00"/>
    <x v="1"/>
    <x v="1"/>
    <d v="2022-01-13T00:00:00"/>
    <n v="799359"/>
    <x v="1"/>
    <s v="B2"/>
    <x v="1"/>
    <s v="Not Verified"/>
    <n v="38000"/>
    <n v="3.2199999999999999E-2"/>
    <n v="134.05000000000001"/>
    <n v="9.2499999999999999E-2"/>
    <n v="4200"/>
    <n v="11"/>
    <n v="4826"/>
  </r>
  <r>
    <n v="506644"/>
    <x v="1"/>
    <x v="0"/>
    <x v="1"/>
    <s v="Best Overnite Express"/>
    <x v="2"/>
    <x v="1"/>
    <x v="48"/>
    <d v="2021-05-15T00:00:00"/>
    <d v="2021-05-13T00:00:00"/>
    <x v="1"/>
    <x v="1"/>
    <d v="2021-06-13T00:00:00"/>
    <n v="653254"/>
    <x v="1"/>
    <s v="B5"/>
    <x v="1"/>
    <s v="Not Verified"/>
    <n v="50000"/>
    <n v="0.12479999999999999"/>
    <n v="164.56"/>
    <n v="0.11360000000000001"/>
    <n v="5000"/>
    <n v="13"/>
    <n v="5925"/>
  </r>
  <r>
    <n v="644119"/>
    <x v="7"/>
    <x v="0"/>
    <x v="3"/>
    <s v="cumberlad farms"/>
    <x v="2"/>
    <x v="1"/>
    <x v="21"/>
    <d v="2021-04-16T00:00:00"/>
    <d v="2021-07-12T00:00:00"/>
    <x v="1"/>
    <x v="1"/>
    <d v="2021-08-12T00:00:00"/>
    <n v="824268"/>
    <x v="1"/>
    <s v="B4"/>
    <x v="1"/>
    <s v="Not Verified"/>
    <n v="60000"/>
    <n v="0.15620000000000001"/>
    <n v="179.39"/>
    <n v="0.1074"/>
    <n v="5500"/>
    <n v="29"/>
    <n v="6171"/>
  </r>
  <r>
    <n v="463203"/>
    <x v="38"/>
    <x v="0"/>
    <x v="0"/>
    <s v="ADM TRUCKING"/>
    <x v="2"/>
    <x v="1"/>
    <x v="31"/>
    <d v="2021-11-13T00:00:00"/>
    <d v="2021-12-11T00:00:00"/>
    <x v="1"/>
    <x v="1"/>
    <d v="2022-01-11T00:00:00"/>
    <n v="579817"/>
    <x v="1"/>
    <s v="B5"/>
    <x v="1"/>
    <s v="Not Verified"/>
    <n v="48000"/>
    <n v="0.23230000000000001"/>
    <n v="93.71"/>
    <n v="0.12529999999999999"/>
    <n v="2800"/>
    <n v="21"/>
    <n v="3301"/>
  </r>
  <r>
    <n v="456653"/>
    <x v="9"/>
    <x v="0"/>
    <x v="4"/>
    <s v="ibc (wonder bread Hostess)"/>
    <x v="2"/>
    <x v="1"/>
    <x v="32"/>
    <d v="2021-11-12T00:00:00"/>
    <d v="2021-11-12T00:00:00"/>
    <x v="1"/>
    <x v="1"/>
    <d v="2021-12-12T00:00:00"/>
    <n v="567279"/>
    <x v="1"/>
    <s v="B1"/>
    <x v="1"/>
    <s v="Not Verified"/>
    <n v="50000"/>
    <n v="5.8799999999999998E-2"/>
    <n v="164.02"/>
    <n v="0.1114"/>
    <n v="5000"/>
    <n v="16"/>
    <n v="5905"/>
  </r>
  <r>
    <n v="551373"/>
    <x v="19"/>
    <x v="0"/>
    <x v="9"/>
    <s v="Wood, Herron &amp; Evans"/>
    <x v="0"/>
    <x v="1"/>
    <x v="43"/>
    <d v="2021-01-12T00:00:00"/>
    <d v="2021-01-12T00:00:00"/>
    <x v="1"/>
    <x v="1"/>
    <d v="2021-02-12T00:00:00"/>
    <n v="710560"/>
    <x v="1"/>
    <s v="C1"/>
    <x v="1"/>
    <s v="Not Verified"/>
    <n v="42000"/>
    <n v="1.46E-2"/>
    <n v="141.99"/>
    <n v="0.1323"/>
    <n v="4200"/>
    <n v="14"/>
    <n v="4836"/>
  </r>
  <r>
    <n v="494361"/>
    <x v="13"/>
    <x v="0"/>
    <x v="10"/>
    <s v="Virginia Mason Medical Center"/>
    <x v="0"/>
    <x v="1"/>
    <x v="27"/>
    <d v="2021-05-16T00:00:00"/>
    <d v="2021-12-11T00:00:00"/>
    <x v="1"/>
    <x v="1"/>
    <d v="2022-01-11T00:00:00"/>
    <n v="632849"/>
    <x v="1"/>
    <s v="C2"/>
    <x v="1"/>
    <s v="Not Verified"/>
    <n v="60000"/>
    <n v="5.3800000000000001E-2"/>
    <n v="249.72"/>
    <n v="0.13109999999999999"/>
    <n v="7400"/>
    <n v="19"/>
    <n v="8600"/>
  </r>
  <r>
    <n v="462705"/>
    <x v="43"/>
    <x v="0"/>
    <x v="1"/>
    <s v="timberline Construction, Inc"/>
    <x v="4"/>
    <x v="1"/>
    <x v="32"/>
    <d v="2021-02-14T00:00:00"/>
    <d v="2021-12-12T00:00:00"/>
    <x v="1"/>
    <x v="1"/>
    <d v="2022-01-12T00:00:00"/>
    <n v="579003"/>
    <x v="1"/>
    <s v="D1"/>
    <x v="1"/>
    <s v="Not Verified"/>
    <n v="64999.92"/>
    <n v="0.15229999999999999"/>
    <n v="86.19"/>
    <n v="0.14610000000000001"/>
    <n v="2500"/>
    <n v="17"/>
    <n v="3103"/>
  </r>
  <r>
    <n v="347390"/>
    <x v="2"/>
    <x v="0"/>
    <x v="3"/>
    <s v="Self Employed"/>
    <x v="3"/>
    <x v="3"/>
    <x v="56"/>
    <d v="2021-09-12T00:00:00"/>
    <d v="2021-05-11T00:00:00"/>
    <x v="1"/>
    <x v="1"/>
    <d v="2021-06-11T00:00:00"/>
    <n v="347873"/>
    <x v="1"/>
    <s v="A4"/>
    <x v="1"/>
    <s v="Not Verified"/>
    <n v="45000"/>
    <n v="0.1104"/>
    <n v="156.63999999999999"/>
    <n v="8.3199999999999996E-2"/>
    <n v="7500"/>
    <n v="15"/>
    <n v="5639"/>
  </r>
  <r>
    <n v="364148"/>
    <x v="23"/>
    <x v="0"/>
    <x v="0"/>
    <s v="Colorado Mountain College"/>
    <x v="3"/>
    <x v="3"/>
    <x v="36"/>
    <d v="2021-06-12T00:00:00"/>
    <d v="2021-08-10T00:00:00"/>
    <x v="1"/>
    <x v="1"/>
    <d v="2021-09-10T00:00:00"/>
    <n v="374549"/>
    <x v="1"/>
    <s v="A2"/>
    <x v="1"/>
    <s v="Not Verified"/>
    <n v="50000"/>
    <n v="8.4699999999999998E-2"/>
    <n v="155.94999999999999"/>
    <n v="7.6799999999999993E-2"/>
    <n v="5000"/>
    <n v="18"/>
    <n v="5483"/>
  </r>
  <r>
    <n v="380998"/>
    <x v="41"/>
    <x v="0"/>
    <x v="0"/>
    <s v="The Motley Fool"/>
    <x v="3"/>
    <x v="3"/>
    <x v="8"/>
    <d v="2021-05-16T00:00:00"/>
    <d v="2021-04-11T00:00:00"/>
    <x v="1"/>
    <x v="1"/>
    <d v="2021-05-11T00:00:00"/>
    <n v="408734"/>
    <x v="1"/>
    <s v="A2"/>
    <x v="1"/>
    <s v="Not Verified"/>
    <n v="85000"/>
    <n v="2.8199999999999999E-2"/>
    <n v="31.2"/>
    <n v="7.6799999999999993E-2"/>
    <n v="1000"/>
    <n v="19"/>
    <n v="1110"/>
  </r>
  <r>
    <n v="373560"/>
    <x v="40"/>
    <x v="0"/>
    <x v="8"/>
    <s v="BancorpSouth"/>
    <x v="3"/>
    <x v="3"/>
    <x v="40"/>
    <d v="2021-05-15T00:00:00"/>
    <d v="2021-10-10T00:00:00"/>
    <x v="1"/>
    <x v="1"/>
    <d v="2021-11-10T00:00:00"/>
    <n v="393709"/>
    <x v="1"/>
    <s v="A5"/>
    <x v="1"/>
    <s v="Not Verified"/>
    <n v="68000"/>
    <n v="0.19109999999999999"/>
    <n v="231.08"/>
    <n v="9.6299999999999997E-2"/>
    <n v="7200"/>
    <n v="39"/>
    <n v="8054"/>
  </r>
  <r>
    <n v="382400"/>
    <x v="1"/>
    <x v="0"/>
    <x v="6"/>
    <s v="fantastic sams"/>
    <x v="4"/>
    <x v="3"/>
    <x v="33"/>
    <d v="2021-03-16T00:00:00"/>
    <d v="2021-03-12T00:00:00"/>
    <x v="1"/>
    <x v="1"/>
    <d v="2021-04-12T00:00:00"/>
    <n v="411825"/>
    <x v="1"/>
    <s v="D3"/>
    <x v="1"/>
    <s v="Not Verified"/>
    <n v="16000"/>
    <n v="0.126"/>
    <n v="198.59"/>
    <n v="0.1474"/>
    <n v="5750"/>
    <n v="9"/>
    <n v="7149"/>
  </r>
  <r>
    <n v="883855"/>
    <x v="13"/>
    <x v="0"/>
    <x v="3"/>
    <s v="Cowles Co."/>
    <x v="3"/>
    <x v="2"/>
    <x v="10"/>
    <d v="2021-10-12T00:00:00"/>
    <d v="2021-10-12T00:00:00"/>
    <x v="1"/>
    <x v="1"/>
    <d v="2021-11-12T00:00:00"/>
    <n v="1099192"/>
    <x v="1"/>
    <s v="A1"/>
    <x v="1"/>
    <s v="Not Verified"/>
    <n v="98000"/>
    <n v="0.12690000000000001"/>
    <n v="155.22999999999999"/>
    <n v="6.0299999999999999E-2"/>
    <n v="5100"/>
    <n v="46"/>
    <n v="5364"/>
  </r>
  <r>
    <n v="595614"/>
    <x v="20"/>
    <x v="0"/>
    <x v="3"/>
    <s v="State of arizona"/>
    <x v="3"/>
    <x v="2"/>
    <x v="50"/>
    <d v="2021-05-13T00:00:00"/>
    <d v="2021-01-11T00:00:00"/>
    <x v="1"/>
    <x v="1"/>
    <d v="2021-02-11T00:00:00"/>
    <n v="764657"/>
    <x v="1"/>
    <s v="A3"/>
    <x v="1"/>
    <s v="Not Verified"/>
    <n v="48989"/>
    <n v="0.14749999999999999"/>
    <n v="74.260000000000005"/>
    <n v="7.1400000000000005E-2"/>
    <n v="2400"/>
    <n v="22"/>
    <n v="2428"/>
  </r>
  <r>
    <n v="777876"/>
    <x v="8"/>
    <x v="0"/>
    <x v="3"/>
    <s v="Green Drake Corporation"/>
    <x v="3"/>
    <x v="2"/>
    <x v="6"/>
    <d v="2021-06-14T00:00:00"/>
    <d v="2021-06-14T00:00:00"/>
    <x v="1"/>
    <x v="1"/>
    <d v="2021-07-14T00:00:00"/>
    <n v="980404"/>
    <x v="1"/>
    <s v="A4"/>
    <x v="1"/>
    <s v="Not Verified"/>
    <n v="51000"/>
    <n v="8.5199999999999998E-2"/>
    <n v="559.83000000000004"/>
    <n v="7.4899999999999994E-2"/>
    <n v="18000"/>
    <n v="21"/>
    <n v="20154"/>
  </r>
  <r>
    <n v="489299"/>
    <x v="5"/>
    <x v="0"/>
    <x v="3"/>
    <s v="walmart"/>
    <x v="3"/>
    <x v="2"/>
    <x v="46"/>
    <d v="2021-11-11T00:00:00"/>
    <d v="2021-10-11T00:00:00"/>
    <x v="1"/>
    <x v="1"/>
    <d v="2021-11-11T00:00:00"/>
    <n v="624221"/>
    <x v="1"/>
    <s v="A4"/>
    <x v="1"/>
    <s v="Not Verified"/>
    <n v="25000"/>
    <n v="0.1099"/>
    <n v="248.88"/>
    <n v="7.51E-2"/>
    <n v="8000"/>
    <n v="14"/>
    <n v="8577"/>
  </r>
  <r>
    <n v="734349"/>
    <x v="32"/>
    <x v="0"/>
    <x v="3"/>
    <s v="KENANSVILLE EQUIPMENT CO"/>
    <x v="3"/>
    <x v="2"/>
    <x v="29"/>
    <d v="2021-05-15T00:00:00"/>
    <d v="2021-07-13T00:00:00"/>
    <x v="1"/>
    <x v="1"/>
    <d v="2021-08-13T00:00:00"/>
    <n v="930860"/>
    <x v="1"/>
    <s v="A4"/>
    <x v="1"/>
    <s v="Not Verified"/>
    <n v="35000"/>
    <n v="0.28799999999999998"/>
    <n v="124.04"/>
    <n v="7.2900000000000006E-2"/>
    <n v="4000"/>
    <n v="18"/>
    <n v="4425"/>
  </r>
  <r>
    <n v="591552"/>
    <x v="6"/>
    <x v="0"/>
    <x v="3"/>
    <s v="AUTORE OIL COMPANY, INC"/>
    <x v="3"/>
    <x v="2"/>
    <x v="50"/>
    <d v="2021-09-14T00:00:00"/>
    <d v="2021-02-13T00:00:00"/>
    <x v="1"/>
    <x v="1"/>
    <d v="2021-03-13T00:00:00"/>
    <n v="759789"/>
    <x v="1"/>
    <s v="A5"/>
    <x v="1"/>
    <s v="Not Verified"/>
    <n v="60000"/>
    <n v="0.104"/>
    <n v="500.5"/>
    <n v="7.8799999999999995E-2"/>
    <n v="16000"/>
    <n v="25"/>
    <n v="17904"/>
  </r>
  <r>
    <n v="824003"/>
    <x v="1"/>
    <x v="0"/>
    <x v="8"/>
    <s v="Del Taco Restaurant Services Corporation"/>
    <x v="3"/>
    <x v="2"/>
    <x v="44"/>
    <d v="2021-05-16T00:00:00"/>
    <d v="2021-08-14T00:00:00"/>
    <x v="1"/>
    <x v="1"/>
    <d v="2021-09-14T00:00:00"/>
    <n v="1032608"/>
    <x v="1"/>
    <s v="A2"/>
    <x v="1"/>
    <s v="Not Verified"/>
    <n v="61425"/>
    <n v="0.24790000000000001"/>
    <n v="273.76"/>
    <n v="5.9900000000000002E-2"/>
    <n v="9000"/>
    <n v="14"/>
    <n v="9855"/>
  </r>
  <r>
    <n v="1009416"/>
    <x v="1"/>
    <x v="0"/>
    <x v="8"/>
    <s v="Zecco Trading"/>
    <x v="3"/>
    <x v="2"/>
    <x v="22"/>
    <d v="2021-05-16T00:00:00"/>
    <d v="2021-11-14T00:00:00"/>
    <x v="1"/>
    <x v="1"/>
    <d v="2021-12-14T00:00:00"/>
    <n v="1236142"/>
    <x v="1"/>
    <s v="A4"/>
    <x v="1"/>
    <s v="Not Verified"/>
    <n v="38000"/>
    <n v="3.3500000000000002E-2"/>
    <n v="300.39"/>
    <n v="7.9000000000000001E-2"/>
    <n v="9600"/>
    <n v="16"/>
    <n v="10814"/>
  </r>
  <r>
    <n v="492606"/>
    <x v="18"/>
    <x v="0"/>
    <x v="8"/>
    <s v="PEPECO ENERGY SERVICES"/>
    <x v="3"/>
    <x v="2"/>
    <x v="26"/>
    <d v="2021-03-13T00:00:00"/>
    <d v="2021-03-13T00:00:00"/>
    <x v="1"/>
    <x v="1"/>
    <d v="2021-04-13T00:00:00"/>
    <n v="630040"/>
    <x v="1"/>
    <s v="A5"/>
    <x v="1"/>
    <s v="Not Verified"/>
    <n v="63000"/>
    <n v="5.3900000000000003E-2"/>
    <n v="400.39"/>
    <n v="7.8799999999999995E-2"/>
    <n v="12800"/>
    <n v="19"/>
    <n v="14415"/>
  </r>
  <r>
    <n v="603242"/>
    <x v="3"/>
    <x v="0"/>
    <x v="4"/>
    <s v="Northwest Community Hospital"/>
    <x v="3"/>
    <x v="2"/>
    <x v="50"/>
    <d v="2021-11-13T00:00:00"/>
    <d v="2021-11-13T00:00:00"/>
    <x v="1"/>
    <x v="1"/>
    <d v="2021-12-13T00:00:00"/>
    <n v="774040"/>
    <x v="1"/>
    <s v="A2"/>
    <x v="1"/>
    <s v="Not Verified"/>
    <n v="50000"/>
    <n v="0.16220000000000001"/>
    <n v="303.27"/>
    <n v="5.79E-2"/>
    <n v="10000"/>
    <n v="22"/>
    <n v="10918"/>
  </r>
  <r>
    <n v="882853"/>
    <x v="3"/>
    <x v="0"/>
    <x v="4"/>
    <s v="US Navy"/>
    <x v="3"/>
    <x v="2"/>
    <x v="10"/>
    <d v="2021-04-13T00:00:00"/>
    <d v="2021-05-13T00:00:00"/>
    <x v="1"/>
    <x v="1"/>
    <d v="2021-06-13T00:00:00"/>
    <n v="1098098"/>
    <x v="1"/>
    <s v="A3"/>
    <x v="1"/>
    <s v="Not Verified"/>
    <n v="24000"/>
    <n v="9.9500000000000005E-2"/>
    <n v="224"/>
    <n v="7.51E-2"/>
    <n v="7200"/>
    <n v="10"/>
    <n v="7836"/>
  </r>
  <r>
    <n v="423556"/>
    <x v="18"/>
    <x v="0"/>
    <x v="4"/>
    <s v="Civetta Cousins JV"/>
    <x v="3"/>
    <x v="2"/>
    <x v="30"/>
    <d v="2021-03-11T00:00:00"/>
    <d v="2021-03-11T00:00:00"/>
    <x v="1"/>
    <x v="1"/>
    <d v="2021-04-11T00:00:00"/>
    <n v="498753"/>
    <x v="1"/>
    <s v="A5"/>
    <x v="1"/>
    <s v="Not Verified"/>
    <n v="45000"/>
    <n v="0.24590000000000001"/>
    <n v="224.66"/>
    <n v="9.6299999999999997E-2"/>
    <n v="7000"/>
    <n v="8"/>
    <n v="7799"/>
  </r>
  <r>
    <n v="1038126"/>
    <x v="18"/>
    <x v="0"/>
    <x v="2"/>
    <s v="Rutgers University"/>
    <x v="3"/>
    <x v="2"/>
    <x v="22"/>
    <d v="2021-05-16T00:00:00"/>
    <d v="2021-12-14T00:00:00"/>
    <x v="1"/>
    <x v="1"/>
    <d v="2022-01-14T00:00:00"/>
    <n v="1268042"/>
    <x v="1"/>
    <s v="A1"/>
    <x v="1"/>
    <s v="Not Verified"/>
    <n v="53481.36"/>
    <n v="0.1081"/>
    <n v="456.54"/>
    <n v="6.0299999999999999E-2"/>
    <n v="15000"/>
    <n v="38"/>
    <n v="16435"/>
  </r>
  <r>
    <n v="398740"/>
    <x v="25"/>
    <x v="0"/>
    <x v="5"/>
    <s v="US Navy"/>
    <x v="3"/>
    <x v="2"/>
    <x v="28"/>
    <d v="2021-05-12T00:00:00"/>
    <d v="2021-05-12T00:00:00"/>
    <x v="1"/>
    <x v="1"/>
    <d v="2021-06-12T00:00:00"/>
    <n v="438379"/>
    <x v="1"/>
    <s v="A3"/>
    <x v="1"/>
    <s v="Not Verified"/>
    <n v="60400"/>
    <n v="0.22450000000000001"/>
    <n v="172.35"/>
    <n v="0.08"/>
    <n v="5500"/>
    <n v="29"/>
    <n v="6205"/>
  </r>
  <r>
    <n v="611663"/>
    <x v="31"/>
    <x v="0"/>
    <x v="9"/>
    <s v="Logan County Schools"/>
    <x v="3"/>
    <x v="2"/>
    <x v="49"/>
    <d v="2021-05-16T00:00:00"/>
    <d v="2021-02-13T00:00:00"/>
    <x v="1"/>
    <x v="1"/>
    <d v="2021-03-13T00:00:00"/>
    <n v="784368"/>
    <x v="1"/>
    <s v="A1"/>
    <x v="1"/>
    <s v="Not Verified"/>
    <n v="14400"/>
    <n v="0.13500000000000001"/>
    <n v="211.12"/>
    <n v="5.4199999999999998E-2"/>
    <n v="7000"/>
    <n v="24"/>
    <n v="7559"/>
  </r>
  <r>
    <n v="1048941"/>
    <x v="8"/>
    <x v="0"/>
    <x v="9"/>
    <m/>
    <x v="3"/>
    <x v="2"/>
    <x v="12"/>
    <d v="2021-09-15T00:00:00"/>
    <d v="2021-12-14T00:00:00"/>
    <x v="1"/>
    <x v="1"/>
    <d v="2022-01-14T00:00:00"/>
    <n v="1280330"/>
    <x v="1"/>
    <s v="A2"/>
    <x v="1"/>
    <s v="Not Verified"/>
    <n v="60000"/>
    <n v="0.2616"/>
    <n v="368.45"/>
    <n v="6.6199999999999995E-2"/>
    <n v="12000"/>
    <n v="20"/>
    <n v="13264"/>
  </r>
  <r>
    <n v="484300"/>
    <x v="5"/>
    <x v="0"/>
    <x v="9"/>
    <s v="Pasco Middle School"/>
    <x v="3"/>
    <x v="2"/>
    <x v="46"/>
    <d v="2021-05-16T00:00:00"/>
    <d v="2021-03-13T00:00:00"/>
    <x v="1"/>
    <x v="1"/>
    <d v="2021-04-13T00:00:00"/>
    <n v="616559"/>
    <x v="1"/>
    <s v="A4"/>
    <x v="1"/>
    <s v="Not Verified"/>
    <n v="36700"/>
    <n v="0.2102"/>
    <n v="62.22"/>
    <n v="7.51E-2"/>
    <n v="2000"/>
    <n v="19"/>
    <n v="2240"/>
  </r>
  <r>
    <n v="286167"/>
    <x v="26"/>
    <x v="0"/>
    <x v="0"/>
    <s v="Retired"/>
    <x v="3"/>
    <x v="2"/>
    <x v="35"/>
    <d v="2021-05-09T00:00:00"/>
    <d v="2021-05-09T00:00:00"/>
    <x v="1"/>
    <x v="1"/>
    <d v="2021-06-09T00:00:00"/>
    <n v="286158"/>
    <x v="1"/>
    <s v="A3"/>
    <x v="1"/>
    <s v="Not Verified"/>
    <n v="32268"/>
    <n v="8.5500000000000007E-2"/>
    <n v="250.7"/>
    <n v="0.08"/>
    <n v="8000"/>
    <n v="8"/>
    <n v="8588"/>
  </r>
  <r>
    <n v="471512"/>
    <x v="1"/>
    <x v="0"/>
    <x v="0"/>
    <m/>
    <x v="3"/>
    <x v="2"/>
    <x v="31"/>
    <d v="2021-03-10T00:00:00"/>
    <d v="2021-03-10T00:00:00"/>
    <x v="1"/>
    <x v="1"/>
    <d v="2021-04-10T00:00:00"/>
    <n v="595264"/>
    <x v="1"/>
    <s v="A5"/>
    <x v="1"/>
    <s v="Not Verified"/>
    <n v="95000"/>
    <n v="2.5000000000000001E-3"/>
    <n v="31.78"/>
    <n v="8.9399999999999993E-2"/>
    <n v="1000"/>
    <n v="5"/>
    <n v="1015"/>
  </r>
  <r>
    <n v="1003668"/>
    <x v="8"/>
    <x v="0"/>
    <x v="6"/>
    <s v="Axa Equitable"/>
    <x v="3"/>
    <x v="2"/>
    <x v="13"/>
    <d v="2021-02-16T00:00:00"/>
    <d v="2021-03-15T00:00:00"/>
    <x v="1"/>
    <x v="1"/>
    <d v="2021-04-15T00:00:00"/>
    <n v="1230070"/>
    <x v="1"/>
    <s v="A3"/>
    <x v="1"/>
    <s v="Not Verified"/>
    <n v="90000"/>
    <n v="0.13370000000000001"/>
    <n v="233.34"/>
    <n v="7.51E-2"/>
    <n v="7500"/>
    <n v="32"/>
    <n v="8424"/>
  </r>
  <r>
    <n v="856801"/>
    <x v="2"/>
    <x v="0"/>
    <x v="6"/>
    <s v="First Financial Bank"/>
    <x v="3"/>
    <x v="2"/>
    <x v="11"/>
    <d v="2021-09-15T00:00:00"/>
    <d v="2021-02-13T00:00:00"/>
    <x v="1"/>
    <x v="1"/>
    <d v="2021-03-13T00:00:00"/>
    <n v="1069201"/>
    <x v="1"/>
    <s v="A4"/>
    <x v="1"/>
    <s v="Not Verified"/>
    <n v="15523"/>
    <n v="0.1028"/>
    <n v="118.19"/>
    <n v="7.4899999999999994E-2"/>
    <n v="3800"/>
    <n v="25"/>
    <n v="4121"/>
  </r>
  <r>
    <n v="1037402"/>
    <x v="13"/>
    <x v="0"/>
    <x v="3"/>
    <s v="Fairchild AFB"/>
    <x v="3"/>
    <x v="2"/>
    <x v="22"/>
    <d v="2021-12-14T00:00:00"/>
    <d v="2021-12-14T00:00:00"/>
    <x v="1"/>
    <x v="1"/>
    <d v="2022-01-14T00:00:00"/>
    <n v="1267093"/>
    <x v="1"/>
    <s v="A3"/>
    <x v="1"/>
    <s v="Not Verified"/>
    <n v="44000"/>
    <n v="0.24329999999999999"/>
    <n v="199.11"/>
    <n v="7.51E-2"/>
    <n v="6400"/>
    <n v="30"/>
    <n v="7168"/>
  </r>
  <r>
    <n v="570780"/>
    <x v="5"/>
    <x v="0"/>
    <x v="3"/>
    <s v="OAI"/>
    <x v="3"/>
    <x v="2"/>
    <x v="54"/>
    <d v="2021-05-13T00:00:00"/>
    <d v="2021-02-13T00:00:00"/>
    <x v="1"/>
    <x v="1"/>
    <d v="2021-03-13T00:00:00"/>
    <n v="734209"/>
    <x v="1"/>
    <s v="A4"/>
    <x v="1"/>
    <s v="Not Verified"/>
    <n v="90000"/>
    <n v="0.19239999999999999"/>
    <n v="248.89"/>
    <n v="7.51E-2"/>
    <n v="8000"/>
    <n v="42"/>
    <n v="8914"/>
  </r>
  <r>
    <n v="784424"/>
    <x v="5"/>
    <x v="0"/>
    <x v="3"/>
    <s v="Robert D. Soloff"/>
    <x v="3"/>
    <x v="2"/>
    <x v="6"/>
    <d v="2021-03-16T00:00:00"/>
    <d v="2021-02-13T00:00:00"/>
    <x v="1"/>
    <x v="1"/>
    <d v="2021-03-13T00:00:00"/>
    <n v="987635"/>
    <x v="1"/>
    <s v="A4"/>
    <x v="1"/>
    <s v="Not Verified"/>
    <n v="51000"/>
    <n v="7.8100000000000003E-2"/>
    <n v="373.22"/>
    <n v="7.4899999999999994E-2"/>
    <n v="12000"/>
    <n v="40"/>
    <n v="13094"/>
  </r>
  <r>
    <n v="830454"/>
    <x v="33"/>
    <x v="0"/>
    <x v="8"/>
    <s v="Advanced Technology Services"/>
    <x v="3"/>
    <x v="2"/>
    <x v="44"/>
    <d v="2021-05-16T00:00:00"/>
    <d v="2021-05-13T00:00:00"/>
    <x v="1"/>
    <x v="1"/>
    <d v="2021-06-13T00:00:00"/>
    <n v="1039625"/>
    <x v="1"/>
    <s v="A5"/>
    <x v="1"/>
    <s v="Not Verified"/>
    <n v="35000"/>
    <n v="9.1200000000000003E-2"/>
    <n v="214.63"/>
    <n v="8.4900000000000003E-2"/>
    <n v="6800"/>
    <n v="18"/>
    <n v="7552"/>
  </r>
  <r>
    <n v="864040"/>
    <x v="3"/>
    <x v="0"/>
    <x v="2"/>
    <s v="united producers inc"/>
    <x v="3"/>
    <x v="2"/>
    <x v="10"/>
    <d v="2021-09-14T00:00:00"/>
    <d v="2021-09-14T00:00:00"/>
    <x v="1"/>
    <x v="1"/>
    <d v="2021-10-14T00:00:00"/>
    <n v="1077199"/>
    <x v="1"/>
    <s v="A1"/>
    <x v="1"/>
    <s v="Not Verified"/>
    <n v="40000"/>
    <n v="4.3499999999999997E-2"/>
    <n v="452.4"/>
    <n v="5.4199999999999998E-2"/>
    <n v="15000"/>
    <n v="27"/>
    <n v="16286"/>
  </r>
  <r>
    <n v="658821"/>
    <x v="1"/>
    <x v="0"/>
    <x v="1"/>
    <s v="Progress Foundation"/>
    <x v="3"/>
    <x v="2"/>
    <x v="21"/>
    <d v="2021-02-14T00:00:00"/>
    <d v="2021-02-14T00:00:00"/>
    <x v="1"/>
    <x v="1"/>
    <d v="2021-03-14T00:00:00"/>
    <n v="842573"/>
    <x v="1"/>
    <s v="A5"/>
    <x v="1"/>
    <s v="Not Verified"/>
    <n v="43000"/>
    <n v="0.18559999999999999"/>
    <n v="241.65"/>
    <n v="7.6600000000000001E-2"/>
    <n v="7750"/>
    <n v="29"/>
    <n v="8700"/>
  </r>
  <r>
    <n v="454912"/>
    <x v="33"/>
    <x v="0"/>
    <x v="0"/>
    <m/>
    <x v="3"/>
    <x v="2"/>
    <x v="32"/>
    <d v="2021-05-15T00:00:00"/>
    <d v="2021-11-12T00:00:00"/>
    <x v="1"/>
    <x v="1"/>
    <d v="2021-12-12T00:00:00"/>
    <n v="563793"/>
    <x v="1"/>
    <s v="A5"/>
    <x v="1"/>
    <s v="Not Verified"/>
    <n v="31000"/>
    <n v="0.14940000000000001"/>
    <n v="397.15"/>
    <n v="8.9399999999999993E-2"/>
    <n v="12500"/>
    <n v="14"/>
    <n v="14298"/>
  </r>
  <r>
    <n v="659365"/>
    <x v="6"/>
    <x v="0"/>
    <x v="3"/>
    <s v="Northland Area Federal CU"/>
    <x v="3"/>
    <x v="2"/>
    <x v="21"/>
    <d v="2021-05-16T00:00:00"/>
    <d v="2021-09-12T00:00:00"/>
    <x v="1"/>
    <x v="1"/>
    <d v="2021-10-12T00:00:00"/>
    <n v="843297"/>
    <x v="1"/>
    <s v="A2"/>
    <x v="1"/>
    <s v="Not Verified"/>
    <n v="23000"/>
    <n v="0.1915"/>
    <n v="136.47999999999999"/>
    <n v="5.79E-2"/>
    <n v="4500"/>
    <n v="30"/>
    <n v="4780"/>
  </r>
  <r>
    <n v="492613"/>
    <x v="38"/>
    <x v="0"/>
    <x v="3"/>
    <s v="nail expo"/>
    <x v="3"/>
    <x v="2"/>
    <x v="26"/>
    <d v="2021-02-13T00:00:00"/>
    <d v="2021-02-13T00:00:00"/>
    <x v="1"/>
    <x v="1"/>
    <d v="2021-03-13T00:00:00"/>
    <n v="630046"/>
    <x v="1"/>
    <s v="A5"/>
    <x v="1"/>
    <s v="Not Verified"/>
    <n v="25000"/>
    <n v="0.17230000000000001"/>
    <n v="406.65"/>
    <n v="7.8799999999999995E-2"/>
    <n v="13000"/>
    <n v="30"/>
    <n v="14637"/>
  </r>
  <r>
    <n v="1045892"/>
    <x v="26"/>
    <x v="0"/>
    <x v="4"/>
    <s v="grass pad inc"/>
    <x v="3"/>
    <x v="2"/>
    <x v="12"/>
    <d v="2021-12-14T00:00:00"/>
    <d v="2021-12-14T00:00:00"/>
    <x v="1"/>
    <x v="1"/>
    <d v="2022-01-14T00:00:00"/>
    <n v="1276718"/>
    <x v="1"/>
    <s v="A5"/>
    <x v="1"/>
    <s v="Not Verified"/>
    <n v="19200"/>
    <n v="0.14749999999999999"/>
    <n v="254.03"/>
    <n v="8.8999999999999996E-2"/>
    <n v="8000"/>
    <n v="10"/>
    <n v="9145"/>
  </r>
  <r>
    <n v="865863"/>
    <x v="2"/>
    <x v="0"/>
    <x v="4"/>
    <s v="Formosa Plastics"/>
    <x v="3"/>
    <x v="2"/>
    <x v="10"/>
    <d v="2021-05-16T00:00:00"/>
    <d v="2021-10-12T00:00:00"/>
    <x v="1"/>
    <x v="1"/>
    <d v="2021-11-12T00:00:00"/>
    <n v="1079142"/>
    <x v="1"/>
    <s v="A5"/>
    <x v="1"/>
    <s v="Not Verified"/>
    <n v="50000"/>
    <n v="0.24529999999999999"/>
    <n v="101.01"/>
    <n v="8.4900000000000003E-2"/>
    <n v="3200"/>
    <n v="45"/>
    <n v="3450"/>
  </r>
  <r>
    <n v="892833"/>
    <x v="2"/>
    <x v="0"/>
    <x v="2"/>
    <s v="Houston NW Medical Center"/>
    <x v="3"/>
    <x v="2"/>
    <x v="10"/>
    <d v="2021-05-16T00:00:00"/>
    <d v="2021-07-13T00:00:00"/>
    <x v="1"/>
    <x v="1"/>
    <d v="2021-08-13T00:00:00"/>
    <n v="1109854"/>
    <x v="1"/>
    <s v="A1"/>
    <x v="1"/>
    <s v="Not Verified"/>
    <n v="62000"/>
    <n v="0.13300000000000001"/>
    <n v="456.54"/>
    <n v="6.0299999999999999E-2"/>
    <n v="15000"/>
    <n v="26"/>
    <n v="16169"/>
  </r>
  <r>
    <n v="617711"/>
    <x v="28"/>
    <x v="0"/>
    <x v="3"/>
    <m/>
    <x v="3"/>
    <x v="2"/>
    <x v="41"/>
    <d v="2021-04-15T00:00:00"/>
    <d v="2021-12-13T00:00:00"/>
    <x v="1"/>
    <x v="1"/>
    <d v="2022-01-13T00:00:00"/>
    <n v="791908"/>
    <x v="1"/>
    <s v="A2"/>
    <x v="1"/>
    <s v="Not Verified"/>
    <n v="90000"/>
    <n v="9.8699999999999996E-2"/>
    <n v="257.77999999999997"/>
    <n v="5.79E-2"/>
    <n v="8500"/>
    <n v="35"/>
    <n v="9280"/>
  </r>
  <r>
    <n v="734508"/>
    <x v="29"/>
    <x v="0"/>
    <x v="10"/>
    <s v="US Coast Guard"/>
    <x v="3"/>
    <x v="2"/>
    <x v="29"/>
    <d v="2021-05-14T00:00:00"/>
    <d v="2021-05-14T00:00:00"/>
    <x v="1"/>
    <x v="1"/>
    <d v="2021-06-14T00:00:00"/>
    <n v="931035"/>
    <x v="1"/>
    <s v="A2"/>
    <x v="1"/>
    <s v="Not Verified"/>
    <n v="56400"/>
    <n v="0.2266"/>
    <n v="366.96"/>
    <n v="5.79E-2"/>
    <n v="12100"/>
    <n v="39"/>
    <n v="13210"/>
  </r>
  <r>
    <n v="481266"/>
    <x v="8"/>
    <x v="0"/>
    <x v="6"/>
    <s v="Credit Agricole Structured Asset Mgmt"/>
    <x v="2"/>
    <x v="2"/>
    <x v="46"/>
    <d v="2021-03-13T00:00:00"/>
    <d v="2021-11-11T00:00:00"/>
    <x v="1"/>
    <x v="1"/>
    <d v="2021-12-11T00:00:00"/>
    <n v="612057"/>
    <x v="1"/>
    <s v="B2"/>
    <x v="1"/>
    <s v="Not Verified"/>
    <n v="72000"/>
    <n v="0.23849999999999999"/>
    <n v="485.78"/>
    <n v="0.10249999999999999"/>
    <n v="15000"/>
    <n v="23"/>
    <n v="16848"/>
  </r>
  <r>
    <n v="321420"/>
    <x v="5"/>
    <x v="0"/>
    <x v="3"/>
    <s v="retired from state of florida"/>
    <x v="2"/>
    <x v="2"/>
    <x v="60"/>
    <d v="2021-12-15T00:00:00"/>
    <d v="2021-04-11T00:00:00"/>
    <x v="1"/>
    <x v="1"/>
    <d v="2021-05-11T00:00:00"/>
    <n v="321403"/>
    <x v="1"/>
    <s v="B2"/>
    <x v="1"/>
    <s v="Not Verified"/>
    <n v="36000"/>
    <n v="0.16800000000000001"/>
    <n v="199.36"/>
    <n v="9.7600000000000006E-2"/>
    <n v="11200"/>
    <n v="10"/>
    <n v="7177"/>
  </r>
  <r>
    <n v="849347"/>
    <x v="5"/>
    <x v="0"/>
    <x v="3"/>
    <s v="Gainesville Paper Company Inc."/>
    <x v="2"/>
    <x v="2"/>
    <x v="11"/>
    <d v="2021-05-16T00:00:00"/>
    <d v="2021-09-14T00:00:00"/>
    <x v="1"/>
    <x v="1"/>
    <d v="2021-10-14T00:00:00"/>
    <n v="1061056"/>
    <x v="1"/>
    <s v="B3"/>
    <x v="1"/>
    <s v="Not Verified"/>
    <n v="25000"/>
    <n v="0.17899999999999999"/>
    <n v="300.33999999999997"/>
    <n v="0.1099"/>
    <n v="9175"/>
    <n v="18"/>
    <n v="10812"/>
  </r>
  <r>
    <n v="807968"/>
    <x v="23"/>
    <x v="0"/>
    <x v="3"/>
    <s v="Sandoz Inc."/>
    <x v="2"/>
    <x v="2"/>
    <x v="44"/>
    <d v="2021-01-16T00:00:00"/>
    <d v="2021-07-14T00:00:00"/>
    <x v="1"/>
    <x v="1"/>
    <d v="2021-08-14T00:00:00"/>
    <n v="1014602"/>
    <x v="1"/>
    <s v="B3"/>
    <x v="1"/>
    <s v="Not Verified"/>
    <n v="44630.28"/>
    <n v="0.13789999999999999"/>
    <n v="354.35"/>
    <n v="0.1099"/>
    <n v="10825"/>
    <n v="25"/>
    <n v="12756"/>
  </r>
  <r>
    <n v="495699"/>
    <x v="21"/>
    <x v="0"/>
    <x v="8"/>
    <s v="M &amp; H Liquors"/>
    <x v="2"/>
    <x v="2"/>
    <x v="26"/>
    <d v="2021-04-16T00:00:00"/>
    <d v="2021-08-11T00:00:00"/>
    <x v="1"/>
    <x v="1"/>
    <d v="2021-09-11T00:00:00"/>
    <n v="634984"/>
    <x v="1"/>
    <s v="B3"/>
    <x v="1"/>
    <s v="Not Verified"/>
    <n v="56000"/>
    <n v="0.192"/>
    <n v="488.4"/>
    <n v="0.1062"/>
    <n v="15000"/>
    <n v="14"/>
    <n v="16731"/>
  </r>
  <r>
    <n v="786948"/>
    <x v="29"/>
    <x v="0"/>
    <x v="8"/>
    <s v="KBI Sonic"/>
    <x v="2"/>
    <x v="2"/>
    <x v="6"/>
    <d v="2021-04-13T00:00:00"/>
    <d v="2021-04-13T00:00:00"/>
    <x v="1"/>
    <x v="1"/>
    <d v="2021-05-13T00:00:00"/>
    <n v="990434"/>
    <x v="1"/>
    <s v="B3"/>
    <x v="1"/>
    <s v="Not Verified"/>
    <n v="14400"/>
    <n v="0.15579999999999999"/>
    <n v="130.94"/>
    <n v="0.1099"/>
    <n v="4000"/>
    <n v="10"/>
    <n v="4418"/>
  </r>
  <r>
    <n v="1054215"/>
    <x v="5"/>
    <x v="0"/>
    <x v="4"/>
    <s v="wilson ford and lovelace law officce"/>
    <x v="2"/>
    <x v="2"/>
    <x v="12"/>
    <d v="2021-01-15T00:00:00"/>
    <d v="2021-01-15T00:00:00"/>
    <x v="1"/>
    <x v="1"/>
    <d v="2021-02-15T00:00:00"/>
    <n v="1285843"/>
    <x v="1"/>
    <s v="B3"/>
    <x v="1"/>
    <s v="Not Verified"/>
    <n v="35000"/>
    <n v="0.13059999999999999"/>
    <n v="344"/>
    <n v="0.1171"/>
    <n v="10400"/>
    <n v="12"/>
    <n v="12404"/>
  </r>
  <r>
    <n v="621672"/>
    <x v="4"/>
    <x v="0"/>
    <x v="4"/>
    <s v="Dentsply International"/>
    <x v="2"/>
    <x v="2"/>
    <x v="49"/>
    <d v="2021-03-15T00:00:00"/>
    <d v="2021-12-13T00:00:00"/>
    <x v="1"/>
    <x v="1"/>
    <d v="2022-01-13T00:00:00"/>
    <n v="796747"/>
    <x v="1"/>
    <s v="B4"/>
    <x v="1"/>
    <s v="Not Verified"/>
    <n v="52000"/>
    <n v="9.8799999999999999E-2"/>
    <n v="335.53"/>
    <n v="9.9900000000000003E-2"/>
    <n v="10400"/>
    <n v="5"/>
    <n v="12080"/>
  </r>
  <r>
    <n v="473383"/>
    <x v="5"/>
    <x v="0"/>
    <x v="4"/>
    <s v="Presagis"/>
    <x v="2"/>
    <x v="2"/>
    <x v="24"/>
    <d v="2021-02-13T00:00:00"/>
    <d v="2021-01-13T00:00:00"/>
    <x v="1"/>
    <x v="1"/>
    <d v="2021-02-13T00:00:00"/>
    <n v="598237"/>
    <x v="1"/>
    <s v="B4"/>
    <x v="1"/>
    <s v="Not Verified"/>
    <n v="100000"/>
    <n v="0.183"/>
    <n v="832.5"/>
    <n v="0.12180000000000001"/>
    <n v="25000"/>
    <n v="28"/>
    <n v="29971"/>
  </r>
  <r>
    <n v="486172"/>
    <x v="18"/>
    <x v="0"/>
    <x v="2"/>
    <s v="Citigroup"/>
    <x v="2"/>
    <x v="2"/>
    <x v="46"/>
    <d v="2021-09-11T00:00:00"/>
    <d v="2021-09-11T00:00:00"/>
    <x v="1"/>
    <x v="1"/>
    <d v="2021-10-11T00:00:00"/>
    <n v="619535"/>
    <x v="1"/>
    <s v="B1"/>
    <x v="1"/>
    <s v="Not Verified"/>
    <n v="100000"/>
    <n v="9.5500000000000002E-2"/>
    <n v="322.11"/>
    <n v="9.8799999999999999E-2"/>
    <n v="10000"/>
    <n v="24"/>
    <n v="11166"/>
  </r>
  <r>
    <n v="987599"/>
    <x v="1"/>
    <x v="0"/>
    <x v="2"/>
    <s v="Golden State Reel &amp; Crate, Inc."/>
    <x v="2"/>
    <x v="2"/>
    <x v="13"/>
    <d v="2021-02-15T00:00:00"/>
    <d v="2021-10-14T00:00:00"/>
    <x v="1"/>
    <x v="1"/>
    <d v="2021-11-14T00:00:00"/>
    <n v="1211627"/>
    <x v="1"/>
    <s v="B4"/>
    <x v="1"/>
    <s v="Not Verified"/>
    <n v="41600"/>
    <n v="0.13639999999999999"/>
    <n v="400.99"/>
    <n v="0.1242"/>
    <n v="12000"/>
    <n v="12"/>
    <n v="14436"/>
  </r>
  <r>
    <n v="1050893"/>
    <x v="8"/>
    <x v="0"/>
    <x v="9"/>
    <s v="harts hardware"/>
    <x v="2"/>
    <x v="2"/>
    <x v="12"/>
    <d v="2021-01-15T00:00:00"/>
    <d v="2021-12-14T00:00:00"/>
    <x v="1"/>
    <x v="1"/>
    <d v="2022-01-14T00:00:00"/>
    <n v="1282170"/>
    <x v="1"/>
    <s v="B4"/>
    <x v="1"/>
    <s v="Not Verified"/>
    <n v="26000"/>
    <n v="0.26679999999999998"/>
    <n v="200.5"/>
    <n v="0.1242"/>
    <n v="6000"/>
    <n v="15"/>
    <n v="7218"/>
  </r>
  <r>
    <n v="443796"/>
    <x v="16"/>
    <x v="0"/>
    <x v="10"/>
    <s v="Hammmersmith Builders"/>
    <x v="2"/>
    <x v="2"/>
    <x v="52"/>
    <d v="2021-04-16T00:00:00"/>
    <d v="2021-07-12T00:00:00"/>
    <x v="1"/>
    <x v="1"/>
    <d v="2021-08-12T00:00:00"/>
    <n v="453096"/>
    <x v="1"/>
    <s v="B4"/>
    <x v="1"/>
    <s v="Not Verified"/>
    <n v="75000"/>
    <n v="0.16059999999999999"/>
    <n v="549.45000000000005"/>
    <n v="0.12180000000000001"/>
    <n v="16500"/>
    <n v="23"/>
    <n v="19747"/>
  </r>
  <r>
    <n v="770357"/>
    <x v="12"/>
    <x v="0"/>
    <x v="1"/>
    <s v="Futures through choices"/>
    <x v="2"/>
    <x v="2"/>
    <x v="6"/>
    <d v="2021-09-14T00:00:00"/>
    <d v="2021-08-13T00:00:00"/>
    <x v="1"/>
    <x v="1"/>
    <d v="2021-09-13T00:00:00"/>
    <n v="972016"/>
    <x v="1"/>
    <s v="B4"/>
    <x v="1"/>
    <s v="Not Verified"/>
    <n v="20400"/>
    <n v="0.24410000000000001"/>
    <n v="79.14"/>
    <n v="0.1149"/>
    <n v="2400"/>
    <n v="3"/>
    <n v="2786"/>
  </r>
  <r>
    <n v="453688"/>
    <x v="8"/>
    <x v="0"/>
    <x v="0"/>
    <m/>
    <x v="2"/>
    <x v="2"/>
    <x v="15"/>
    <d v="2021-04-14T00:00:00"/>
    <d v="2021-11-12T00:00:00"/>
    <x v="1"/>
    <x v="1"/>
    <d v="2021-12-12T00:00:00"/>
    <n v="561087"/>
    <x v="1"/>
    <s v="B1"/>
    <x v="1"/>
    <s v="Not Verified"/>
    <n v="14400"/>
    <n v="6.7500000000000004E-2"/>
    <n v="68.89"/>
    <n v="0.1114"/>
    <n v="2100"/>
    <n v="7"/>
    <n v="2480"/>
  </r>
  <r>
    <n v="974224"/>
    <x v="28"/>
    <x v="0"/>
    <x v="3"/>
    <s v="KOAT Channel 7"/>
    <x v="2"/>
    <x v="2"/>
    <x v="13"/>
    <d v="2021-12-15T00:00:00"/>
    <d v="2021-10-14T00:00:00"/>
    <x v="1"/>
    <x v="1"/>
    <d v="2021-11-14T00:00:00"/>
    <n v="1196275"/>
    <x v="1"/>
    <s v="B3"/>
    <x v="1"/>
    <s v="Not Verified"/>
    <n v="34500"/>
    <n v="0.1656"/>
    <n v="66.16"/>
    <n v="0.1171"/>
    <n v="2000"/>
    <n v="12"/>
    <n v="2381"/>
  </r>
  <r>
    <n v="640370"/>
    <x v="16"/>
    <x v="0"/>
    <x v="9"/>
    <s v="Springfield Housing Authority"/>
    <x v="2"/>
    <x v="2"/>
    <x v="41"/>
    <d v="2021-04-16T00:00:00"/>
    <d v="2021-10-13T00:00:00"/>
    <x v="1"/>
    <x v="1"/>
    <d v="2021-11-13T00:00:00"/>
    <n v="819739"/>
    <x v="1"/>
    <s v="B3"/>
    <x v="1"/>
    <s v="Not Verified"/>
    <n v="80000"/>
    <n v="3.3099999999999997E-2"/>
    <n v="288.81"/>
    <n v="9.6199999999999994E-2"/>
    <n v="9000"/>
    <n v="25"/>
    <n v="10384"/>
  </r>
  <r>
    <n v="357595"/>
    <x v="8"/>
    <x v="0"/>
    <x v="3"/>
    <s v="medicab of rochester"/>
    <x v="2"/>
    <x v="2"/>
    <x v="34"/>
    <d v="2021-07-15T00:00:00"/>
    <d v="2021-11-11T00:00:00"/>
    <x v="1"/>
    <x v="1"/>
    <d v="2021-12-11T00:00:00"/>
    <n v="363804"/>
    <x v="1"/>
    <s v="B2"/>
    <x v="1"/>
    <s v="Not Verified"/>
    <n v="57000"/>
    <n v="0.10589999999999999"/>
    <n v="136.54"/>
    <n v="0.1051"/>
    <n v="4200"/>
    <n v="24"/>
    <n v="4915"/>
  </r>
  <r>
    <n v="471262"/>
    <x v="1"/>
    <x v="0"/>
    <x v="3"/>
    <m/>
    <x v="2"/>
    <x v="2"/>
    <x v="31"/>
    <d v="2021-03-12T00:00:00"/>
    <d v="2021-02-10T00:00:00"/>
    <x v="1"/>
    <x v="1"/>
    <d v="2021-03-10T00:00:00"/>
    <n v="594963"/>
    <x v="1"/>
    <s v="B3"/>
    <x v="1"/>
    <s v="Not Verified"/>
    <n v="190000"/>
    <n v="6.9099999999999995E-2"/>
    <n v="762.08"/>
    <n v="0.1183"/>
    <n v="23000"/>
    <n v="15"/>
    <n v="23227"/>
  </r>
  <r>
    <n v="472212"/>
    <x v="1"/>
    <x v="0"/>
    <x v="3"/>
    <m/>
    <x v="2"/>
    <x v="2"/>
    <x v="24"/>
    <d v="2021-08-07T00:00:00"/>
    <d v="2021-02-10T00:00:00"/>
    <x v="1"/>
    <x v="1"/>
    <d v="2021-03-10T00:00:00"/>
    <n v="596213"/>
    <x v="1"/>
    <s v="B3"/>
    <x v="1"/>
    <s v="Not Verified"/>
    <n v="150000"/>
    <n v="0.22939999999999999"/>
    <n v="695.82"/>
    <n v="0.1183"/>
    <n v="21000"/>
    <n v="11"/>
    <n v="21208"/>
  </r>
  <r>
    <n v="481775"/>
    <x v="3"/>
    <x v="0"/>
    <x v="3"/>
    <s v="Creative Electronics"/>
    <x v="2"/>
    <x v="2"/>
    <x v="46"/>
    <d v="2021-02-13T00:00:00"/>
    <d v="2021-02-13T00:00:00"/>
    <x v="1"/>
    <x v="1"/>
    <d v="2021-03-13T00:00:00"/>
    <n v="612774"/>
    <x v="1"/>
    <s v="B4"/>
    <x v="1"/>
    <s v="Not Verified"/>
    <n v="54000"/>
    <n v="0.2467"/>
    <n v="327.36"/>
    <n v="0.1099"/>
    <n v="10000"/>
    <n v="33"/>
    <n v="11785"/>
  </r>
  <r>
    <n v="481143"/>
    <x v="5"/>
    <x v="0"/>
    <x v="4"/>
    <s v="Bankers Life &amp; Casualty"/>
    <x v="2"/>
    <x v="2"/>
    <x v="46"/>
    <d v="2021-02-13T00:00:00"/>
    <d v="2021-02-13T00:00:00"/>
    <x v="1"/>
    <x v="1"/>
    <d v="2021-03-13T00:00:00"/>
    <n v="611847"/>
    <x v="1"/>
    <s v="B5"/>
    <x v="1"/>
    <s v="Not Verified"/>
    <n v="152229.35999999999"/>
    <n v="0.09"/>
    <n v="493.67"/>
    <n v="0.11360000000000001"/>
    <n v="15000"/>
    <n v="11"/>
    <n v="17774"/>
  </r>
  <r>
    <n v="1056817"/>
    <x v="16"/>
    <x v="0"/>
    <x v="2"/>
    <s v="Foxborough Public Schools"/>
    <x v="2"/>
    <x v="2"/>
    <x v="12"/>
    <d v="2021-10-14T00:00:00"/>
    <d v="2021-10-14T00:00:00"/>
    <x v="1"/>
    <x v="1"/>
    <d v="2021-11-14T00:00:00"/>
    <n v="1288371"/>
    <x v="1"/>
    <s v="B1"/>
    <x v="1"/>
    <s v="Not Verified"/>
    <n v="53000"/>
    <n v="0.16139999999999999"/>
    <n v="232.02"/>
    <n v="9.9099999999999994E-2"/>
    <n v="7200"/>
    <n v="17"/>
    <n v="8191"/>
  </r>
  <r>
    <n v="989281"/>
    <x v="1"/>
    <x v="0"/>
    <x v="5"/>
    <s v="IHSS Public Authority"/>
    <x v="2"/>
    <x v="2"/>
    <x v="13"/>
    <d v="2021-11-15T00:00:00"/>
    <d v="2021-10-14T00:00:00"/>
    <x v="1"/>
    <x v="1"/>
    <d v="2021-11-14T00:00:00"/>
    <n v="1213243"/>
    <x v="1"/>
    <s v="B4"/>
    <x v="1"/>
    <s v="Not Verified"/>
    <n v="21600"/>
    <n v="0.15440000000000001"/>
    <n v="173.76"/>
    <n v="0.1242"/>
    <n v="5200"/>
    <n v="14"/>
    <n v="6255"/>
  </r>
  <r>
    <n v="450469"/>
    <x v="41"/>
    <x v="0"/>
    <x v="6"/>
    <s v="OPASTCO"/>
    <x v="2"/>
    <x v="2"/>
    <x v="32"/>
    <d v="2021-04-16T00:00:00"/>
    <d v="2021-11-12T00:00:00"/>
    <x v="1"/>
    <x v="1"/>
    <d v="2021-12-12T00:00:00"/>
    <n v="554079"/>
    <x v="1"/>
    <s v="B4"/>
    <x v="1"/>
    <s v="Not Verified"/>
    <n v="62000"/>
    <n v="0.2069"/>
    <n v="499.5"/>
    <n v="0.12180000000000001"/>
    <n v="15000"/>
    <n v="37"/>
    <n v="17982"/>
  </r>
  <r>
    <n v="507862"/>
    <x v="4"/>
    <x v="0"/>
    <x v="7"/>
    <s v="Sepco erie"/>
    <x v="2"/>
    <x v="2"/>
    <x v="48"/>
    <d v="2021-10-10T00:00:00"/>
    <d v="2021-10-10T00:00:00"/>
    <x v="1"/>
    <x v="1"/>
    <d v="2021-11-10T00:00:00"/>
    <n v="655097"/>
    <x v="1"/>
    <s v="B5"/>
    <x v="1"/>
    <s v="Not Verified"/>
    <n v="30000"/>
    <n v="0.15640000000000001"/>
    <n v="82.28"/>
    <n v="0.11360000000000001"/>
    <n v="2500"/>
    <n v="16"/>
    <n v="2578"/>
  </r>
  <r>
    <n v="464066"/>
    <x v="1"/>
    <x v="0"/>
    <x v="1"/>
    <s v="MPC Corp"/>
    <x v="2"/>
    <x v="2"/>
    <x v="31"/>
    <d v="2021-10-15T00:00:00"/>
    <d v="2021-05-11T00:00:00"/>
    <x v="1"/>
    <x v="1"/>
    <d v="2021-06-11T00:00:00"/>
    <n v="581393"/>
    <x v="1"/>
    <s v="B5"/>
    <x v="1"/>
    <s v="Not Verified"/>
    <n v="70000"/>
    <n v="0.23139999999999999"/>
    <n v="401.6"/>
    <n v="0.12529999999999999"/>
    <n v="12000"/>
    <n v="13"/>
    <n v="13641"/>
  </r>
  <r>
    <n v="518331"/>
    <x v="1"/>
    <x v="0"/>
    <x v="4"/>
    <s v="Ark Christian Academy"/>
    <x v="2"/>
    <x v="2"/>
    <x v="27"/>
    <d v="2021-05-13T00:00:00"/>
    <d v="2021-06-13T00:00:00"/>
    <x v="1"/>
    <x v="1"/>
    <d v="2021-07-13T00:00:00"/>
    <n v="669994"/>
    <x v="1"/>
    <s v="B5"/>
    <x v="1"/>
    <s v="Not Verified"/>
    <n v="22800"/>
    <n v="0.24110000000000001"/>
    <n v="156.32"/>
    <n v="0.11360000000000001"/>
    <n v="4750"/>
    <n v="20"/>
    <n v="5628"/>
  </r>
  <r>
    <n v="726345"/>
    <x v="4"/>
    <x v="0"/>
    <x v="0"/>
    <s v="Lehigh Valley Community Menatl Health"/>
    <x v="2"/>
    <x v="2"/>
    <x v="29"/>
    <d v="2021-05-16T00:00:00"/>
    <d v="2021-01-14T00:00:00"/>
    <x v="1"/>
    <x v="1"/>
    <d v="2021-02-14T00:00:00"/>
    <n v="921700"/>
    <x v="1"/>
    <s v="B5"/>
    <x v="1"/>
    <s v="Not Verified"/>
    <n v="60000"/>
    <n v="0.1502"/>
    <n v="229.54"/>
    <n v="0.1111"/>
    <n v="7000"/>
    <n v="43"/>
    <n v="8251"/>
  </r>
  <r>
    <n v="380808"/>
    <x v="18"/>
    <x v="0"/>
    <x v="3"/>
    <s v="JP Morgan Chase"/>
    <x v="0"/>
    <x v="2"/>
    <x v="8"/>
    <d v="2021-03-12T00:00:00"/>
    <d v="2021-03-12T00:00:00"/>
    <x v="1"/>
    <x v="1"/>
    <d v="2021-04-12T00:00:00"/>
    <n v="408626"/>
    <x v="1"/>
    <s v="C1"/>
    <x v="1"/>
    <s v="Not Verified"/>
    <n v="66252"/>
    <n v="0.16550000000000001"/>
    <n v="167.34"/>
    <n v="0.12529999999999999"/>
    <n v="5000"/>
    <n v="11"/>
    <n v="6024"/>
  </r>
  <r>
    <n v="552275"/>
    <x v="10"/>
    <x v="0"/>
    <x v="3"/>
    <s v="State of Wisconsin"/>
    <x v="0"/>
    <x v="2"/>
    <x v="43"/>
    <d v="2021-07-14T00:00:00"/>
    <d v="2021-08-13T00:00:00"/>
    <x v="1"/>
    <x v="1"/>
    <d v="2021-09-13T00:00:00"/>
    <n v="711671"/>
    <x v="1"/>
    <s v="C1"/>
    <x v="1"/>
    <s v="Not Verified"/>
    <n v="52000"/>
    <n v="7.0199999999999999E-2"/>
    <n v="33.81"/>
    <n v="0.1323"/>
    <n v="1000"/>
    <n v="20"/>
    <n v="1217"/>
  </r>
  <r>
    <n v="468257"/>
    <x v="8"/>
    <x v="0"/>
    <x v="3"/>
    <s v="espey mfg"/>
    <x v="0"/>
    <x v="2"/>
    <x v="31"/>
    <d v="2021-04-16T00:00:00"/>
    <d v="2021-07-12T00:00:00"/>
    <x v="1"/>
    <x v="1"/>
    <d v="2021-08-12T00:00:00"/>
    <n v="589660"/>
    <x v="1"/>
    <s v="C2"/>
    <x v="1"/>
    <s v="Not Verified"/>
    <n v="40000"/>
    <n v="0.1331"/>
    <n v="253.51"/>
    <n v="0.13220000000000001"/>
    <n v="7500"/>
    <n v="16"/>
    <n v="9015"/>
  </r>
  <r>
    <n v="683723"/>
    <x v="2"/>
    <x v="0"/>
    <x v="3"/>
    <s v="Freescale Semiconductor"/>
    <x v="0"/>
    <x v="2"/>
    <x v="0"/>
    <d v="2021-05-16T00:00:00"/>
    <d v="2021-11-13T00:00:00"/>
    <x v="1"/>
    <x v="1"/>
    <d v="2021-12-13T00:00:00"/>
    <n v="873084"/>
    <x v="1"/>
    <s v="C2"/>
    <x v="1"/>
    <s v="Not Verified"/>
    <n v="58000"/>
    <n v="8.5900000000000004E-2"/>
    <n v="488.99"/>
    <n v="0.13059999999999999"/>
    <n v="14500"/>
    <n v="18"/>
    <n v="17553"/>
  </r>
  <r>
    <n v="621570"/>
    <x v="8"/>
    <x v="0"/>
    <x v="2"/>
    <s v="Ophthalmic Management Company"/>
    <x v="0"/>
    <x v="2"/>
    <x v="49"/>
    <d v="2021-10-15T00:00:00"/>
    <d v="2021-12-13T00:00:00"/>
    <x v="1"/>
    <x v="1"/>
    <d v="2022-01-13T00:00:00"/>
    <n v="796624"/>
    <x v="1"/>
    <s v="C3"/>
    <x v="1"/>
    <s v="Not Verified"/>
    <n v="32000"/>
    <n v="0.16539999999999999"/>
    <n v="252.64"/>
    <n v="0.1298"/>
    <n v="7500"/>
    <n v="18"/>
    <n v="9096"/>
  </r>
  <r>
    <n v="804108"/>
    <x v="19"/>
    <x v="0"/>
    <x v="5"/>
    <s v="Capri Lanes"/>
    <x v="0"/>
    <x v="2"/>
    <x v="11"/>
    <d v="2021-09-14T00:00:00"/>
    <d v="2021-03-14T00:00:00"/>
    <x v="1"/>
    <x v="1"/>
    <d v="2021-04-14T00:00:00"/>
    <n v="1009937"/>
    <x v="1"/>
    <s v="C2"/>
    <x v="1"/>
    <s v="Not Verified"/>
    <n v="55000"/>
    <n v="0.2276"/>
    <n v="508.96"/>
    <n v="0.13489999999999999"/>
    <n v="15000"/>
    <n v="32"/>
    <n v="18207"/>
  </r>
  <r>
    <n v="634943"/>
    <x v="2"/>
    <x v="0"/>
    <x v="5"/>
    <m/>
    <x v="0"/>
    <x v="2"/>
    <x v="41"/>
    <d v="2021-01-14T00:00:00"/>
    <d v="2021-01-14T00:00:00"/>
    <x v="1"/>
    <x v="1"/>
    <d v="2021-02-14T00:00:00"/>
    <n v="813380"/>
    <x v="1"/>
    <s v="C4"/>
    <x v="1"/>
    <s v="Not Verified"/>
    <n v="34000"/>
    <n v="0.24740000000000001"/>
    <n v="237.04"/>
    <n v="0.13350000000000001"/>
    <n v="7000"/>
    <n v="25"/>
    <n v="8534"/>
  </r>
  <r>
    <n v="520839"/>
    <x v="22"/>
    <x v="0"/>
    <x v="0"/>
    <s v="MSP"/>
    <x v="0"/>
    <x v="2"/>
    <x v="27"/>
    <d v="2021-09-15T00:00:00"/>
    <d v="2021-06-12T00:00:00"/>
    <x v="1"/>
    <x v="1"/>
    <d v="2021-07-12T00:00:00"/>
    <n v="673383"/>
    <x v="1"/>
    <s v="C2"/>
    <x v="1"/>
    <s v="Not Verified"/>
    <n v="38000"/>
    <n v="0.21759999999999999"/>
    <n v="286.85000000000002"/>
    <n v="0.13109999999999999"/>
    <n v="8500"/>
    <n v="17"/>
    <n v="10094"/>
  </r>
  <r>
    <n v="374765"/>
    <x v="18"/>
    <x v="0"/>
    <x v="4"/>
    <s v="SALVATORE MILELLI"/>
    <x v="0"/>
    <x v="2"/>
    <x v="40"/>
    <d v="2021-06-15T00:00:00"/>
    <d v="2021-02-11T00:00:00"/>
    <x v="1"/>
    <x v="1"/>
    <d v="2021-03-11T00:00:00"/>
    <n v="396307"/>
    <x v="1"/>
    <s v="C1"/>
    <x v="1"/>
    <s v="Not Verified"/>
    <n v="50000"/>
    <n v="0.15409999999999999"/>
    <n v="301.2"/>
    <n v="0.12529999999999999"/>
    <n v="9000"/>
    <n v="10"/>
    <n v="10339"/>
  </r>
  <r>
    <n v="1038284"/>
    <x v="30"/>
    <x v="0"/>
    <x v="5"/>
    <s v="at&amp;t"/>
    <x v="0"/>
    <x v="2"/>
    <x v="22"/>
    <d v="2021-05-16T00:00:00"/>
    <d v="2021-08-13T00:00:00"/>
    <x v="1"/>
    <x v="1"/>
    <d v="2021-09-13T00:00:00"/>
    <n v="1268186"/>
    <x v="1"/>
    <s v="C2"/>
    <x v="1"/>
    <s v="Not Verified"/>
    <n v="60000"/>
    <n v="0.1862"/>
    <n v="548.95000000000005"/>
    <n v="0.14269999999999999"/>
    <n v="16000"/>
    <n v="25"/>
    <n v="18935"/>
  </r>
  <r>
    <n v="481447"/>
    <x v="4"/>
    <x v="0"/>
    <x v="9"/>
    <s v="lowes rdc961"/>
    <x v="0"/>
    <x v="2"/>
    <x v="46"/>
    <d v="2021-12-13T00:00:00"/>
    <d v="2021-02-13T00:00:00"/>
    <x v="1"/>
    <x v="1"/>
    <d v="2021-03-13T00:00:00"/>
    <n v="612328"/>
    <x v="1"/>
    <s v="C4"/>
    <x v="1"/>
    <s v="Not Verified"/>
    <n v="36000"/>
    <n v="0.12770000000000001"/>
    <n v="300.12"/>
    <n v="0.13850000000000001"/>
    <n v="8800"/>
    <n v="6"/>
    <n v="10805"/>
  </r>
  <r>
    <n v="693382"/>
    <x v="8"/>
    <x v="0"/>
    <x v="10"/>
    <s v="Sanitation services"/>
    <x v="0"/>
    <x v="2"/>
    <x v="42"/>
    <d v="2021-03-14T00:00:00"/>
    <d v="2021-03-14T00:00:00"/>
    <x v="1"/>
    <x v="1"/>
    <d v="2021-04-14T00:00:00"/>
    <n v="884209"/>
    <x v="1"/>
    <s v="C3"/>
    <x v="1"/>
    <s v="Not Verified"/>
    <n v="95000"/>
    <n v="0.13919999999999999"/>
    <n v="162.72999999999999"/>
    <n v="0.1343"/>
    <n v="4800"/>
    <n v="31"/>
    <n v="5858"/>
  </r>
  <r>
    <n v="1037470"/>
    <x v="2"/>
    <x v="0"/>
    <x v="3"/>
    <s v="Borden Insurance"/>
    <x v="0"/>
    <x v="2"/>
    <x v="22"/>
    <d v="2021-05-16T00:00:00"/>
    <d v="2021-01-14T00:00:00"/>
    <x v="1"/>
    <x v="1"/>
    <d v="2021-02-14T00:00:00"/>
    <n v="1267363"/>
    <x v="1"/>
    <s v="C1"/>
    <x v="1"/>
    <s v="Not Verified"/>
    <n v="80000"/>
    <n v="0.18429999999999999"/>
    <n v="434.31"/>
    <n v="0.13489999999999999"/>
    <n v="12800"/>
    <n v="16"/>
    <n v="15329"/>
  </r>
  <r>
    <n v="746008"/>
    <x v="5"/>
    <x v="0"/>
    <x v="3"/>
    <s v="Shands Healthcare"/>
    <x v="0"/>
    <x v="2"/>
    <x v="25"/>
    <d v="2021-05-16T00:00:00"/>
    <d v="2021-03-13T00:00:00"/>
    <x v="1"/>
    <x v="1"/>
    <d v="2021-04-13T00:00:00"/>
    <n v="944648"/>
    <x v="1"/>
    <s v="C2"/>
    <x v="1"/>
    <s v="Not Verified"/>
    <n v="107000"/>
    <n v="2.0899999999999998E-2"/>
    <n v="135.72999999999999"/>
    <n v="0.13489999999999999"/>
    <n v="4000"/>
    <n v="42"/>
    <n v="4735"/>
  </r>
  <r>
    <n v="858849"/>
    <x v="19"/>
    <x v="0"/>
    <x v="4"/>
    <s v="Professional Support Inc"/>
    <x v="0"/>
    <x v="2"/>
    <x v="11"/>
    <d v="2021-11-15T00:00:00"/>
    <d v="2021-06-14T00:00:00"/>
    <x v="1"/>
    <x v="1"/>
    <d v="2021-07-14T00:00:00"/>
    <n v="1071457"/>
    <x v="1"/>
    <s v="C3"/>
    <x v="1"/>
    <s v="Not Verified"/>
    <n v="50000"/>
    <n v="0.1171"/>
    <n v="205.04"/>
    <n v="0.1399"/>
    <n v="6000"/>
    <n v="22"/>
    <n v="7367"/>
  </r>
  <r>
    <n v="1043550"/>
    <x v="8"/>
    <x v="0"/>
    <x v="5"/>
    <s v="CPC"/>
    <x v="0"/>
    <x v="2"/>
    <x v="12"/>
    <d v="2021-12-14T00:00:00"/>
    <d v="2021-12-14T00:00:00"/>
    <x v="1"/>
    <x v="1"/>
    <d v="2022-01-14T00:00:00"/>
    <n v="1273887"/>
    <x v="1"/>
    <s v="C1"/>
    <x v="1"/>
    <s v="Not Verified"/>
    <n v="25000"/>
    <n v="0.1032"/>
    <n v="339.31"/>
    <n v="0.13489999999999999"/>
    <n v="10000"/>
    <n v="14"/>
    <n v="12215"/>
  </r>
  <r>
    <n v="364451"/>
    <x v="19"/>
    <x v="0"/>
    <x v="6"/>
    <s v="U.S. Bank"/>
    <x v="0"/>
    <x v="2"/>
    <x v="55"/>
    <d v="2021-04-16T00:00:00"/>
    <d v="2021-12-11T00:00:00"/>
    <x v="1"/>
    <x v="1"/>
    <d v="2022-01-11T00:00:00"/>
    <n v="375031"/>
    <x v="1"/>
    <s v="C4"/>
    <x v="1"/>
    <s v="Not Verified"/>
    <n v="44400"/>
    <n v="0.17030000000000001"/>
    <n v="167.8"/>
    <n v="0.12720000000000001"/>
    <n v="5000"/>
    <n v="11"/>
    <n v="6041"/>
  </r>
  <r>
    <n v="828482"/>
    <x v="2"/>
    <x v="0"/>
    <x v="3"/>
    <m/>
    <x v="4"/>
    <x v="2"/>
    <x v="11"/>
    <d v="2021-03-16T00:00:00"/>
    <d v="2021-08-14T00:00:00"/>
    <x v="1"/>
    <x v="1"/>
    <d v="2021-09-14T00:00:00"/>
    <n v="1037512"/>
    <x v="1"/>
    <s v="D3"/>
    <x v="1"/>
    <s v="Not Verified"/>
    <n v="30000"/>
    <n v="9.1200000000000003E-2"/>
    <n v="247.8"/>
    <n v="0.16489999999999999"/>
    <n v="7000"/>
    <n v="7"/>
    <n v="8921"/>
  </r>
  <r>
    <n v="562067"/>
    <x v="8"/>
    <x v="0"/>
    <x v="8"/>
    <s v="Village Toy Shop"/>
    <x v="4"/>
    <x v="2"/>
    <x v="47"/>
    <d v="2021-10-13T00:00:00"/>
    <d v="2021-10-13T00:00:00"/>
    <x v="1"/>
    <x v="1"/>
    <d v="2021-11-13T00:00:00"/>
    <n v="722567"/>
    <x v="1"/>
    <s v="D1"/>
    <x v="1"/>
    <s v="Not Verified"/>
    <n v="51600"/>
    <n v="0.17330000000000001"/>
    <n v="207.53"/>
    <n v="0.1484"/>
    <n v="6000"/>
    <n v="16"/>
    <n v="7551"/>
  </r>
  <r>
    <n v="516129"/>
    <x v="1"/>
    <x v="0"/>
    <x v="8"/>
    <s v="mentoring of america"/>
    <x v="4"/>
    <x v="2"/>
    <x v="27"/>
    <d v="2021-10-13T00:00:00"/>
    <d v="2021-06-13T00:00:00"/>
    <x v="1"/>
    <x v="1"/>
    <d v="2021-07-13T00:00:00"/>
    <n v="667107"/>
    <x v="1"/>
    <s v="D3"/>
    <x v="1"/>
    <s v="Not Verified"/>
    <n v="27600"/>
    <n v="0.17699999999999999"/>
    <n v="348.28"/>
    <n v="0.15329999999999999"/>
    <n v="10000"/>
    <n v="9"/>
    <n v="12538"/>
  </r>
  <r>
    <n v="398295"/>
    <x v="8"/>
    <x v="0"/>
    <x v="7"/>
    <s v="Burger King"/>
    <x v="4"/>
    <x v="2"/>
    <x v="45"/>
    <d v="2021-06-15T00:00:00"/>
    <d v="2021-05-12T00:00:00"/>
    <x v="1"/>
    <x v="1"/>
    <d v="2021-06-12T00:00:00"/>
    <n v="439837"/>
    <x v="1"/>
    <s v="D3"/>
    <x v="1"/>
    <s v="Not Verified"/>
    <n v="10000"/>
    <n v="0.1812"/>
    <n v="55.26"/>
    <n v="0.1474"/>
    <n v="1600"/>
    <n v="15"/>
    <n v="1989"/>
  </r>
  <r>
    <n v="480807"/>
    <x v="18"/>
    <x v="0"/>
    <x v="1"/>
    <s v="hopewell pharmacy"/>
    <x v="4"/>
    <x v="2"/>
    <x v="48"/>
    <d v="2021-05-16T00:00:00"/>
    <d v="2021-06-11T00:00:00"/>
    <x v="1"/>
    <x v="1"/>
    <d v="2021-07-11T00:00:00"/>
    <n v="611289"/>
    <x v="1"/>
    <s v="D3"/>
    <x v="1"/>
    <s v="Not Verified"/>
    <n v="41000"/>
    <n v="0.1651"/>
    <n v="348.29"/>
    <n v="0.15329999999999999"/>
    <n v="10000"/>
    <n v="21"/>
    <n v="11519"/>
  </r>
  <r>
    <n v="979937"/>
    <x v="18"/>
    <x v="0"/>
    <x v="0"/>
    <s v="NetCom Learning"/>
    <x v="4"/>
    <x v="2"/>
    <x v="13"/>
    <d v="2021-05-16T00:00:00"/>
    <d v="2021-08-13T00:00:00"/>
    <x v="1"/>
    <x v="1"/>
    <d v="2021-09-13T00:00:00"/>
    <n v="1203099"/>
    <x v="1"/>
    <s v="D2"/>
    <x v="1"/>
    <s v="Not Verified"/>
    <n v="55000"/>
    <n v="0.1285"/>
    <n v="238.11"/>
    <n v="0.16769999999999999"/>
    <n v="6700"/>
    <n v="10"/>
    <n v="8249"/>
  </r>
  <r>
    <n v="740421"/>
    <x v="9"/>
    <x v="0"/>
    <x v="6"/>
    <s v="capital one"/>
    <x v="4"/>
    <x v="2"/>
    <x v="29"/>
    <d v="2021-04-16T00:00:00"/>
    <d v="2021-05-14T00:00:00"/>
    <x v="1"/>
    <x v="1"/>
    <d v="2021-06-14T00:00:00"/>
    <n v="938125"/>
    <x v="1"/>
    <s v="D3"/>
    <x v="1"/>
    <s v="Not Verified"/>
    <n v="61300"/>
    <n v="0.20419999999999999"/>
    <n v="318.60000000000002"/>
    <n v="0.16489999999999999"/>
    <n v="9000"/>
    <n v="18"/>
    <n v="11469"/>
  </r>
  <r>
    <n v="994694"/>
    <x v="5"/>
    <x v="0"/>
    <x v="0"/>
    <s v="wellsfargo"/>
    <x v="4"/>
    <x v="2"/>
    <x v="13"/>
    <d v="2021-02-16T00:00:00"/>
    <d v="2021-07-13T00:00:00"/>
    <x v="1"/>
    <x v="1"/>
    <d v="2021-08-13T00:00:00"/>
    <n v="1219343"/>
    <x v="1"/>
    <s v="D1"/>
    <x v="1"/>
    <s v="Not Verified"/>
    <n v="20800"/>
    <n v="9.7900000000000001E-2"/>
    <n v="176.51"/>
    <n v="0.16289999999999999"/>
    <n v="5000"/>
    <n v="21"/>
    <n v="5914"/>
  </r>
  <r>
    <n v="349961"/>
    <x v="17"/>
    <x v="0"/>
    <x v="7"/>
    <s v="Southwest Consulting LLC"/>
    <x v="2"/>
    <x v="2"/>
    <x v="57"/>
    <d v="2021-01-16T00:00:00"/>
    <d v="2021-05-11T00:00:00"/>
    <x v="1"/>
    <x v="1"/>
    <d v="2021-06-11T00:00:00"/>
    <n v="351851"/>
    <x v="1"/>
    <s v="B3"/>
    <x v="1"/>
    <s v="Not Verified"/>
    <n v="48000"/>
    <n v="3.3300000000000003E-2"/>
    <n v="161.53"/>
    <n v="0.1008"/>
    <n v="5000"/>
    <n v="11"/>
    <n v="5811"/>
  </r>
  <r>
    <n v="311591"/>
    <x v="1"/>
    <x v="0"/>
    <x v="6"/>
    <s v="Team Awesome Productions, Inc."/>
    <x v="3"/>
    <x v="0"/>
    <x v="35"/>
    <d v="2021-06-09T00:00:00"/>
    <d v="2021-06-09T00:00:00"/>
    <x v="1"/>
    <x v="1"/>
    <d v="2021-07-09T00:00:00"/>
    <n v="311571"/>
    <x v="1"/>
    <s v="A1"/>
    <x v="1"/>
    <s v="Not Verified"/>
    <n v="12000"/>
    <n v="3.5999999999999997E-2"/>
    <n v="22.51"/>
    <n v="7.3700000000000002E-2"/>
    <n v="725"/>
    <n v="10"/>
    <n v="777"/>
  </r>
  <r>
    <n v="718338"/>
    <x v="8"/>
    <x v="0"/>
    <x v="6"/>
    <s v="Johnsons Controls Inc"/>
    <x v="3"/>
    <x v="0"/>
    <x v="29"/>
    <d v="2021-04-14T00:00:00"/>
    <d v="2021-04-14T00:00:00"/>
    <x v="1"/>
    <x v="1"/>
    <d v="2021-05-14T00:00:00"/>
    <n v="912545"/>
    <x v="1"/>
    <s v="A1"/>
    <x v="1"/>
    <s v="Not Verified"/>
    <n v="43680"/>
    <n v="0.17030000000000001"/>
    <n v="325.73"/>
    <n v="5.4199999999999998E-2"/>
    <n v="10800"/>
    <n v="31"/>
    <n v="11726"/>
  </r>
  <r>
    <n v="449803"/>
    <x v="4"/>
    <x v="0"/>
    <x v="6"/>
    <s v="Barnes &amp; Noble"/>
    <x v="3"/>
    <x v="0"/>
    <x v="15"/>
    <d v="2021-10-12T00:00:00"/>
    <d v="2021-10-12T00:00:00"/>
    <x v="1"/>
    <x v="1"/>
    <d v="2021-11-12T00:00:00"/>
    <n v="552738"/>
    <x v="1"/>
    <s v="A2"/>
    <x v="1"/>
    <s v="Not Verified"/>
    <n v="15000"/>
    <n v="0.16159999999999999"/>
    <n v="155.30000000000001"/>
    <n v="7.3999999999999996E-2"/>
    <n v="5000"/>
    <n v="11"/>
    <n v="5591"/>
  </r>
  <r>
    <n v="495954"/>
    <x v="25"/>
    <x v="0"/>
    <x v="6"/>
    <s v="Digital Intelligence Systems"/>
    <x v="3"/>
    <x v="0"/>
    <x v="26"/>
    <d v="2021-04-16T00:00:00"/>
    <d v="2021-03-12T00:00:00"/>
    <x v="1"/>
    <x v="1"/>
    <d v="2021-04-12T00:00:00"/>
    <n v="635375"/>
    <x v="1"/>
    <s v="A2"/>
    <x v="1"/>
    <s v="Not Verified"/>
    <n v="56000"/>
    <n v="0.1176"/>
    <n v="200.01"/>
    <n v="6.7599999999999993E-2"/>
    <n v="6500"/>
    <n v="18"/>
    <n v="7011"/>
  </r>
  <r>
    <n v="759472"/>
    <x v="29"/>
    <x v="0"/>
    <x v="6"/>
    <s v="Walsh Offshore"/>
    <x v="3"/>
    <x v="0"/>
    <x v="25"/>
    <d v="2021-07-12T00:00:00"/>
    <d v="2021-07-12T00:00:00"/>
    <x v="1"/>
    <x v="1"/>
    <d v="2021-08-12T00:00:00"/>
    <n v="959718"/>
    <x v="1"/>
    <s v="A2"/>
    <x v="1"/>
    <s v="Not Verified"/>
    <n v="42000"/>
    <n v="8.9399999999999993E-2"/>
    <n v="243.34"/>
    <n v="5.9900000000000002E-2"/>
    <n v="8000"/>
    <n v="13"/>
    <n v="8414"/>
  </r>
  <r>
    <n v="884109"/>
    <x v="20"/>
    <x v="0"/>
    <x v="6"/>
    <s v="Buffalo Wild Wings"/>
    <x v="3"/>
    <x v="0"/>
    <x v="10"/>
    <d v="2021-10-14T00:00:00"/>
    <d v="2021-10-14T00:00:00"/>
    <x v="1"/>
    <x v="1"/>
    <d v="2021-11-14T00:00:00"/>
    <n v="1099454"/>
    <x v="1"/>
    <s v="A3"/>
    <x v="1"/>
    <s v="Not Verified"/>
    <n v="25000"/>
    <n v="8.7800000000000003E-2"/>
    <n v="155.56"/>
    <n v="7.51E-2"/>
    <n v="5000"/>
    <n v="9"/>
    <n v="5600"/>
  </r>
  <r>
    <n v="488606"/>
    <x v="26"/>
    <x v="0"/>
    <x v="6"/>
    <s v="Stifel Nicolaus"/>
    <x v="3"/>
    <x v="0"/>
    <x v="46"/>
    <d v="2021-05-16T00:00:00"/>
    <d v="2021-01-13T00:00:00"/>
    <x v="1"/>
    <x v="1"/>
    <d v="2021-02-13T00:00:00"/>
    <n v="623202"/>
    <x v="1"/>
    <s v="A3"/>
    <x v="1"/>
    <s v="Not Verified"/>
    <n v="80000"/>
    <n v="0.18609999999999999"/>
    <n v="216.58"/>
    <n v="7.1400000000000005E-2"/>
    <n v="7000"/>
    <n v="26"/>
    <n v="7793"/>
  </r>
  <r>
    <n v="371775"/>
    <x v="1"/>
    <x v="0"/>
    <x v="6"/>
    <s v="Redwood City School District"/>
    <x v="3"/>
    <x v="0"/>
    <x v="40"/>
    <d v="2021-01-11T00:00:00"/>
    <d v="2021-01-11T00:00:00"/>
    <x v="1"/>
    <x v="1"/>
    <d v="2021-02-11T00:00:00"/>
    <n v="390009"/>
    <x v="1"/>
    <s v="A3"/>
    <x v="1"/>
    <s v="Not Verified"/>
    <n v="43000"/>
    <n v="8.5999999999999993E-2"/>
    <n v="100.28"/>
    <n v="0.08"/>
    <n v="3200"/>
    <n v="16"/>
    <n v="3559"/>
  </r>
  <r>
    <n v="1044266"/>
    <x v="20"/>
    <x v="0"/>
    <x v="6"/>
    <s v="Creative Communications"/>
    <x v="3"/>
    <x v="0"/>
    <x v="12"/>
    <d v="2021-10-14T00:00:00"/>
    <d v="2021-01-14T00:00:00"/>
    <x v="1"/>
    <x v="1"/>
    <d v="2021-02-14T00:00:00"/>
    <n v="1274629"/>
    <x v="1"/>
    <s v="A4"/>
    <x v="1"/>
    <s v="Not Verified"/>
    <n v="25000"/>
    <n v="0.18909999999999999"/>
    <n v="222.17"/>
    <n v="7.9000000000000001E-2"/>
    <n v="7100"/>
    <n v="28"/>
    <n v="7904"/>
  </r>
  <r>
    <n v="423720"/>
    <x v="1"/>
    <x v="0"/>
    <x v="6"/>
    <s v="Silicon Valley Bank"/>
    <x v="3"/>
    <x v="0"/>
    <x v="30"/>
    <d v="2021-10-15T00:00:00"/>
    <d v="2021-06-10T00:00:00"/>
    <x v="1"/>
    <x v="1"/>
    <d v="2021-07-10T00:00:00"/>
    <n v="498641"/>
    <x v="1"/>
    <s v="A4"/>
    <x v="1"/>
    <s v="Not Verified"/>
    <n v="40000"/>
    <n v="0.09"/>
    <n v="76.680000000000007"/>
    <n v="9.3200000000000005E-2"/>
    <n v="2400"/>
    <n v="14"/>
    <n v="2546"/>
  </r>
  <r>
    <n v="824355"/>
    <x v="2"/>
    <x v="0"/>
    <x v="6"/>
    <s v="Jared"/>
    <x v="3"/>
    <x v="0"/>
    <x v="44"/>
    <d v="2021-03-16T00:00:00"/>
    <d v="2021-03-12T00:00:00"/>
    <x v="1"/>
    <x v="1"/>
    <d v="2021-04-12T00:00:00"/>
    <n v="1033011"/>
    <x v="1"/>
    <s v="A4"/>
    <x v="1"/>
    <s v="Not Verified"/>
    <n v="17520"/>
    <n v="9.6600000000000005E-2"/>
    <n v="93.31"/>
    <n v="7.4899999999999994E-2"/>
    <n v="3000"/>
    <n v="9"/>
    <n v="3121"/>
  </r>
  <r>
    <n v="498050"/>
    <x v="1"/>
    <x v="0"/>
    <x v="6"/>
    <s v="SenDx Medical Inc"/>
    <x v="3"/>
    <x v="0"/>
    <x v="26"/>
    <d v="2021-04-13T00:00:00"/>
    <d v="2021-04-13T00:00:00"/>
    <x v="1"/>
    <x v="1"/>
    <d v="2021-05-13T00:00:00"/>
    <n v="638621"/>
    <x v="1"/>
    <s v="A4"/>
    <x v="1"/>
    <s v="Not Verified"/>
    <n v="60000"/>
    <n v="0.1646"/>
    <n v="93.33"/>
    <n v="7.51E-2"/>
    <n v="3000"/>
    <n v="14"/>
    <n v="3360"/>
  </r>
  <r>
    <n v="801014"/>
    <x v="1"/>
    <x v="0"/>
    <x v="6"/>
    <s v="Harris &amp; Fraser"/>
    <x v="3"/>
    <x v="0"/>
    <x v="44"/>
    <d v="2021-04-13T00:00:00"/>
    <d v="2021-04-13T00:00:00"/>
    <x v="1"/>
    <x v="1"/>
    <d v="2021-05-13T00:00:00"/>
    <n v="1006558"/>
    <x v="1"/>
    <s v="A4"/>
    <x v="1"/>
    <s v="Not Verified"/>
    <n v="68000"/>
    <n v="0.1696"/>
    <n v="186.61"/>
    <n v="7.4899999999999994E-2"/>
    <n v="6000"/>
    <n v="22"/>
    <n v="6584"/>
  </r>
  <r>
    <n v="872488"/>
    <x v="1"/>
    <x v="0"/>
    <x v="6"/>
    <s v="LS9, Inc"/>
    <x v="3"/>
    <x v="0"/>
    <x v="10"/>
    <d v="2021-02-12T00:00:00"/>
    <d v="2021-02-12T00:00:00"/>
    <x v="1"/>
    <x v="1"/>
    <d v="2021-03-12T00:00:00"/>
    <n v="1086688"/>
    <x v="1"/>
    <s v="A4"/>
    <x v="1"/>
    <s v="Not Verified"/>
    <n v="92500"/>
    <n v="7.1499999999999994E-2"/>
    <n v="466.53"/>
    <n v="7.4899999999999994E-2"/>
    <n v="15000"/>
    <n v="20"/>
    <n v="15445"/>
  </r>
  <r>
    <n v="1057140"/>
    <x v="8"/>
    <x v="0"/>
    <x v="6"/>
    <s v="Mineola Animal Hospital"/>
    <x v="3"/>
    <x v="0"/>
    <x v="12"/>
    <d v="2021-01-15T00:00:00"/>
    <d v="2021-01-15T00:00:00"/>
    <x v="1"/>
    <x v="1"/>
    <d v="2021-02-15T00:00:00"/>
    <n v="1288696"/>
    <x v="1"/>
    <s v="A4"/>
    <x v="1"/>
    <s v="Not Verified"/>
    <n v="25000"/>
    <n v="0.109"/>
    <n v="175.23"/>
    <n v="7.9000000000000001E-2"/>
    <n v="5600"/>
    <n v="8"/>
    <n v="6323"/>
  </r>
  <r>
    <n v="641924"/>
    <x v="21"/>
    <x v="0"/>
    <x v="6"/>
    <s v="Roto-Rooter Service Company"/>
    <x v="3"/>
    <x v="0"/>
    <x v="21"/>
    <d v="2021-01-14T00:00:00"/>
    <d v="2021-01-14T00:00:00"/>
    <x v="1"/>
    <x v="1"/>
    <d v="2021-02-14T00:00:00"/>
    <n v="821683"/>
    <x v="1"/>
    <s v="A4"/>
    <x v="1"/>
    <s v="Not Verified"/>
    <n v="35000"/>
    <n v="0.18379999999999999"/>
    <n v="368.01"/>
    <n v="6.54E-2"/>
    <n v="12000"/>
    <n v="17"/>
    <n v="13249"/>
  </r>
  <r>
    <n v="818968"/>
    <x v="1"/>
    <x v="0"/>
    <x v="6"/>
    <s v="Carlson, Calladine &amp; Peterson LLP"/>
    <x v="3"/>
    <x v="0"/>
    <x v="44"/>
    <d v="2021-12-12T00:00:00"/>
    <d v="2021-12-12T00:00:00"/>
    <x v="1"/>
    <x v="1"/>
    <d v="2022-01-12T00:00:00"/>
    <n v="1027010"/>
    <x v="1"/>
    <s v="A4"/>
    <x v="1"/>
    <s v="Not Verified"/>
    <n v="43200"/>
    <n v="0.1739"/>
    <n v="93.31"/>
    <n v="7.4899999999999994E-2"/>
    <n v="3000"/>
    <n v="35"/>
    <n v="3166"/>
  </r>
  <r>
    <n v="697044"/>
    <x v="16"/>
    <x v="0"/>
    <x v="6"/>
    <s v="Legacy Print and Promotion, Inc."/>
    <x v="3"/>
    <x v="0"/>
    <x v="6"/>
    <d v="2021-07-14T00:00:00"/>
    <d v="2021-07-14T00:00:00"/>
    <x v="1"/>
    <x v="1"/>
    <d v="2021-08-14T00:00:00"/>
    <n v="888280"/>
    <x v="1"/>
    <s v="A5"/>
    <x v="1"/>
    <s v="Not Verified"/>
    <n v="18000"/>
    <n v="0.11269999999999999"/>
    <n v="101.01"/>
    <n v="8.4900000000000003E-2"/>
    <n v="3200"/>
    <n v="4"/>
    <n v="3636"/>
  </r>
  <r>
    <n v="579662"/>
    <x v="5"/>
    <x v="0"/>
    <x v="6"/>
    <s v="MHNet"/>
    <x v="3"/>
    <x v="0"/>
    <x v="54"/>
    <d v="2021-05-16T00:00:00"/>
    <d v="2021-08-13T00:00:00"/>
    <x v="1"/>
    <x v="1"/>
    <d v="2021-09-13T00:00:00"/>
    <n v="745239"/>
    <x v="1"/>
    <s v="A5"/>
    <x v="1"/>
    <s v="Not Verified"/>
    <n v="41200"/>
    <n v="0.19570000000000001"/>
    <n v="222.1"/>
    <n v="7.8799999999999995E-2"/>
    <n v="7100"/>
    <n v="25"/>
    <n v="7994"/>
  </r>
  <r>
    <n v="413720"/>
    <x v="1"/>
    <x v="0"/>
    <x v="6"/>
    <s v="Foley &amp; Lardner LLP"/>
    <x v="3"/>
    <x v="0"/>
    <x v="23"/>
    <d v="2021-01-11T00:00:00"/>
    <d v="2021-01-10T00:00:00"/>
    <x v="1"/>
    <x v="1"/>
    <d v="2021-02-10T00:00:00"/>
    <n v="467307"/>
    <x v="1"/>
    <s v="A5"/>
    <x v="1"/>
    <s v="Not Verified"/>
    <n v="41000"/>
    <n v="0.13789999999999999"/>
    <n v="224.66"/>
    <n v="9.6299999999999997E-2"/>
    <n v="7000"/>
    <n v="25"/>
    <n v="7365"/>
  </r>
  <r>
    <n v="450213"/>
    <x v="1"/>
    <x v="0"/>
    <x v="6"/>
    <s v="Consumertrack"/>
    <x v="3"/>
    <x v="0"/>
    <x v="15"/>
    <d v="2021-05-16T00:00:00"/>
    <d v="2021-10-12T00:00:00"/>
    <x v="1"/>
    <x v="1"/>
    <d v="2021-11-12T00:00:00"/>
    <n v="553603"/>
    <x v="1"/>
    <s v="A5"/>
    <x v="1"/>
    <s v="Not Verified"/>
    <n v="50000"/>
    <n v="0.2155"/>
    <n v="238.29"/>
    <n v="8.9399999999999993E-2"/>
    <n v="7500"/>
    <n v="14"/>
    <n v="8593"/>
  </r>
  <r>
    <n v="502741"/>
    <x v="8"/>
    <x v="0"/>
    <x v="6"/>
    <s v="carney security"/>
    <x v="3"/>
    <x v="0"/>
    <x v="48"/>
    <d v="2021-05-16T00:00:00"/>
    <d v="2021-09-11T00:00:00"/>
    <x v="1"/>
    <x v="1"/>
    <d v="2021-10-11T00:00:00"/>
    <n v="646707"/>
    <x v="1"/>
    <s v="A5"/>
    <x v="1"/>
    <s v="Not Verified"/>
    <n v="22000"/>
    <n v="0.16089999999999999"/>
    <n v="150.15"/>
    <n v="7.8799999999999995E-2"/>
    <n v="4800"/>
    <n v="15"/>
    <n v="5226"/>
  </r>
  <r>
    <n v="491916"/>
    <x v="1"/>
    <x v="0"/>
    <x v="6"/>
    <s v="Tony Taylor Insurance Services, Inc."/>
    <x v="3"/>
    <x v="0"/>
    <x v="26"/>
    <d v="2021-06-14T00:00:00"/>
    <d v="2021-04-12T00:00:00"/>
    <x v="1"/>
    <x v="1"/>
    <d v="2021-05-12T00:00:00"/>
    <n v="628869"/>
    <x v="1"/>
    <s v="A5"/>
    <x v="1"/>
    <s v="Not Verified"/>
    <n v="19200"/>
    <n v="0.1056"/>
    <n v="297.17"/>
    <n v="7.8799999999999995E-2"/>
    <n v="9500"/>
    <n v="34"/>
    <n v="10573"/>
  </r>
  <r>
    <n v="971925"/>
    <x v="1"/>
    <x v="0"/>
    <x v="3"/>
    <s v="american international"/>
    <x v="3"/>
    <x v="0"/>
    <x v="13"/>
    <d v="2021-05-16T00:00:00"/>
    <d v="2021-10-14T00:00:00"/>
    <x v="1"/>
    <x v="1"/>
    <d v="2021-11-14T00:00:00"/>
    <n v="1193684"/>
    <x v="1"/>
    <s v="A1"/>
    <x v="1"/>
    <s v="Not Verified"/>
    <n v="45000"/>
    <n v="0.11550000000000001"/>
    <n v="365.23"/>
    <n v="6.0299999999999999E-2"/>
    <n v="12000"/>
    <n v="14"/>
    <n v="13148"/>
  </r>
  <r>
    <n v="878306"/>
    <x v="0"/>
    <x v="0"/>
    <x v="3"/>
    <s v="State of Georgia"/>
    <x v="3"/>
    <x v="0"/>
    <x v="10"/>
    <d v="2021-12-13T00:00:00"/>
    <d v="2021-12-13T00:00:00"/>
    <x v="1"/>
    <x v="1"/>
    <d v="2022-01-13T00:00:00"/>
    <n v="1093132"/>
    <x v="1"/>
    <s v="A1"/>
    <x v="1"/>
    <s v="Not Verified"/>
    <n v="55000"/>
    <n v="0.11849999999999999"/>
    <n v="228.27"/>
    <n v="6.0299999999999999E-2"/>
    <n v="7500"/>
    <n v="38"/>
    <n v="8123"/>
  </r>
  <r>
    <n v="1055240"/>
    <x v="1"/>
    <x v="0"/>
    <x v="3"/>
    <s v="Del Norte Association for Developmental"/>
    <x v="3"/>
    <x v="0"/>
    <x v="12"/>
    <d v="2021-10-13T00:00:00"/>
    <d v="2021-10-13T00:00:00"/>
    <x v="1"/>
    <x v="1"/>
    <d v="2021-11-13T00:00:00"/>
    <n v="1286796"/>
    <x v="1"/>
    <s v="A2"/>
    <x v="1"/>
    <s v="Not Verified"/>
    <n v="37000"/>
    <n v="0.18779999999999999"/>
    <n v="337.75"/>
    <n v="6.6199999999999995E-2"/>
    <n v="11000"/>
    <n v="17"/>
    <n v="11969"/>
  </r>
  <r>
    <n v="575301"/>
    <x v="23"/>
    <x v="0"/>
    <x v="3"/>
    <m/>
    <x v="3"/>
    <x v="0"/>
    <x v="54"/>
    <d v="2021-02-12T00:00:00"/>
    <d v="2021-01-12T00:00:00"/>
    <x v="1"/>
    <x v="1"/>
    <d v="2021-02-12T00:00:00"/>
    <n v="739042"/>
    <x v="1"/>
    <s v="A3"/>
    <x v="1"/>
    <s v="Not Verified"/>
    <n v="25000"/>
    <n v="6.8199999999999997E-2"/>
    <n v="108.3"/>
    <n v="7.1400000000000005E-2"/>
    <n v="3500"/>
    <n v="5"/>
    <n v="3769"/>
  </r>
  <r>
    <n v="481782"/>
    <x v="34"/>
    <x v="0"/>
    <x v="3"/>
    <s v="Ghosh Engineers, Inc."/>
    <x v="3"/>
    <x v="0"/>
    <x v="46"/>
    <d v="2021-07-15T00:00:00"/>
    <d v="2021-02-13T00:00:00"/>
    <x v="1"/>
    <x v="1"/>
    <d v="2021-03-13T00:00:00"/>
    <n v="612784"/>
    <x v="1"/>
    <s v="A4"/>
    <x v="1"/>
    <s v="Not Verified"/>
    <n v="39500"/>
    <n v="8.8700000000000001E-2"/>
    <n v="342.21"/>
    <n v="7.51E-2"/>
    <n v="11000"/>
    <n v="11"/>
    <n v="12320"/>
  </r>
  <r>
    <n v="710764"/>
    <x v="1"/>
    <x v="0"/>
    <x v="3"/>
    <m/>
    <x v="3"/>
    <x v="0"/>
    <x v="42"/>
    <d v="2021-05-16T00:00:00"/>
    <d v="2021-04-14T00:00:00"/>
    <x v="1"/>
    <x v="1"/>
    <d v="2021-05-14T00:00:00"/>
    <n v="903548"/>
    <x v="1"/>
    <s v="A4"/>
    <x v="1"/>
    <s v="Not Verified"/>
    <n v="60000"/>
    <n v="0.12939999999999999"/>
    <n v="155.05000000000001"/>
    <n v="7.2900000000000006E-2"/>
    <n v="5000"/>
    <n v="21"/>
    <n v="5582"/>
  </r>
  <r>
    <n v="436420"/>
    <x v="1"/>
    <x v="0"/>
    <x v="3"/>
    <s v="care-van  inc."/>
    <x v="3"/>
    <x v="0"/>
    <x v="20"/>
    <d v="2021-03-16T00:00:00"/>
    <d v="2021-09-11T00:00:00"/>
    <x v="1"/>
    <x v="1"/>
    <d v="2021-10-11T00:00:00"/>
    <n v="522453"/>
    <x v="1"/>
    <s v="A4"/>
    <x v="1"/>
    <s v="Not Verified"/>
    <n v="26000"/>
    <n v="0.16059999999999999"/>
    <n v="347.72"/>
    <n v="8.5900000000000004E-2"/>
    <n v="11000"/>
    <n v="29"/>
    <n v="12330"/>
  </r>
  <r>
    <n v="1030413"/>
    <x v="1"/>
    <x v="0"/>
    <x v="3"/>
    <s v="Oceanside Unified School District"/>
    <x v="3"/>
    <x v="0"/>
    <x v="22"/>
    <d v="2021-05-16T00:00:00"/>
    <d v="2021-05-14T00:00:00"/>
    <x v="1"/>
    <x v="1"/>
    <d v="2021-06-14T00:00:00"/>
    <n v="1259801"/>
    <x v="1"/>
    <s v="A4"/>
    <x v="1"/>
    <s v="Not Verified"/>
    <n v="48226"/>
    <n v="0.20499999999999999"/>
    <n v="219.04"/>
    <n v="7.9000000000000001E-2"/>
    <n v="7000"/>
    <n v="26"/>
    <n v="7846"/>
  </r>
  <r>
    <n v="760738"/>
    <x v="25"/>
    <x v="0"/>
    <x v="3"/>
    <s v="CITY OF VIRGINIA BEACH"/>
    <x v="3"/>
    <x v="0"/>
    <x v="25"/>
    <d v="2021-04-16T00:00:00"/>
    <d v="2021-06-14T00:00:00"/>
    <x v="1"/>
    <x v="1"/>
    <d v="2021-07-14T00:00:00"/>
    <n v="961049"/>
    <x v="1"/>
    <s v="A4"/>
    <x v="1"/>
    <s v="Not Verified"/>
    <n v="36000"/>
    <n v="0.21"/>
    <n v="139.96"/>
    <n v="7.4899999999999994E-2"/>
    <n v="4500"/>
    <n v="31"/>
    <n v="5038"/>
  </r>
  <r>
    <n v="457931"/>
    <x v="0"/>
    <x v="0"/>
    <x v="3"/>
    <s v="U.S. Air Force"/>
    <x v="3"/>
    <x v="0"/>
    <x v="32"/>
    <d v="2021-10-15T00:00:00"/>
    <d v="2021-12-12T00:00:00"/>
    <x v="1"/>
    <x v="1"/>
    <d v="2022-01-12T00:00:00"/>
    <n v="569676"/>
    <x v="1"/>
    <s v="A5"/>
    <x v="1"/>
    <s v="Not Verified"/>
    <n v="25200"/>
    <n v="0.20100000000000001"/>
    <n v="190.63"/>
    <n v="8.9399999999999993E-2"/>
    <n v="6000"/>
    <n v="14"/>
    <n v="6863"/>
  </r>
  <r>
    <n v="765963"/>
    <x v="0"/>
    <x v="0"/>
    <x v="3"/>
    <s v="RouteMatch Software"/>
    <x v="3"/>
    <x v="0"/>
    <x v="6"/>
    <d v="2021-01-14T00:00:00"/>
    <d v="2021-11-11T00:00:00"/>
    <x v="1"/>
    <x v="1"/>
    <d v="2021-12-11T00:00:00"/>
    <n v="966921"/>
    <x v="1"/>
    <s v="A5"/>
    <x v="1"/>
    <s v="Not Verified"/>
    <n v="73500"/>
    <n v="0.14680000000000001"/>
    <n v="568.14"/>
    <n v="8.4900000000000003E-2"/>
    <n v="18000"/>
    <n v="44"/>
    <n v="18601"/>
  </r>
  <r>
    <n v="618625"/>
    <x v="10"/>
    <x v="0"/>
    <x v="3"/>
    <s v="Art Institute"/>
    <x v="3"/>
    <x v="0"/>
    <x v="49"/>
    <d v="2021-12-13T00:00:00"/>
    <d v="2021-12-13T00:00:00"/>
    <x v="1"/>
    <x v="1"/>
    <d v="2022-01-13T00:00:00"/>
    <n v="792978"/>
    <x v="1"/>
    <s v="A5"/>
    <x v="1"/>
    <s v="Not Verified"/>
    <n v="47230"/>
    <n v="0.13339999999999999"/>
    <n v="207.38"/>
    <n v="6.9099999999999995E-2"/>
    <n v="10950"/>
    <n v="15"/>
    <n v="7465"/>
  </r>
  <r>
    <n v="454740"/>
    <x v="22"/>
    <x v="0"/>
    <x v="3"/>
    <s v="Investors Management and Marketing"/>
    <x v="3"/>
    <x v="0"/>
    <x v="32"/>
    <d v="2021-11-12T00:00:00"/>
    <d v="2021-11-12T00:00:00"/>
    <x v="1"/>
    <x v="1"/>
    <d v="2021-12-12T00:00:00"/>
    <n v="563429"/>
    <x v="1"/>
    <s v="A5"/>
    <x v="1"/>
    <s v="Not Verified"/>
    <n v="38000"/>
    <n v="0.23400000000000001"/>
    <n v="457.51"/>
    <n v="8.9399999999999993E-2"/>
    <n v="14400"/>
    <n v="34"/>
    <n v="16470"/>
  </r>
  <r>
    <n v="1002419"/>
    <x v="25"/>
    <x v="0"/>
    <x v="3"/>
    <s v="Ryland &amp; Merchak, P.C."/>
    <x v="3"/>
    <x v="0"/>
    <x v="13"/>
    <d v="2021-05-16T00:00:00"/>
    <d v="2021-11-14T00:00:00"/>
    <x v="1"/>
    <x v="1"/>
    <d v="2021-12-14T00:00:00"/>
    <n v="1228477"/>
    <x v="1"/>
    <s v="A5"/>
    <x v="1"/>
    <s v="Not Verified"/>
    <n v="62000"/>
    <n v="0.1605"/>
    <n v="95.26"/>
    <n v="8.8999999999999996E-2"/>
    <n v="3000"/>
    <n v="17"/>
    <n v="3429"/>
  </r>
  <r>
    <n v="884560"/>
    <x v="16"/>
    <x v="0"/>
    <x v="8"/>
    <s v="Boston University"/>
    <x v="3"/>
    <x v="0"/>
    <x v="10"/>
    <d v="2021-03-16T00:00:00"/>
    <d v="2021-03-13T00:00:00"/>
    <x v="1"/>
    <x v="1"/>
    <d v="2021-04-13T00:00:00"/>
    <n v="1100012"/>
    <x v="1"/>
    <s v="A1"/>
    <x v="1"/>
    <s v="Not Verified"/>
    <n v="45000"/>
    <n v="0.1152"/>
    <n v="109.57"/>
    <n v="6.0299999999999999E-2"/>
    <n v="3600"/>
    <n v="22"/>
    <n v="3844"/>
  </r>
  <r>
    <n v="1008133"/>
    <x v="1"/>
    <x v="0"/>
    <x v="8"/>
    <s v="Green For All"/>
    <x v="3"/>
    <x v="0"/>
    <x v="22"/>
    <d v="2021-12-12T00:00:00"/>
    <d v="2021-12-12T00:00:00"/>
    <x v="1"/>
    <x v="1"/>
    <d v="2022-01-12T00:00:00"/>
    <n v="1234806"/>
    <x v="1"/>
    <s v="A2"/>
    <x v="1"/>
    <s v="Not Verified"/>
    <n v="50000"/>
    <n v="0.1603"/>
    <n v="245.63"/>
    <n v="6.6199999999999995E-2"/>
    <n v="8000"/>
    <n v="11"/>
    <n v="8386"/>
  </r>
  <r>
    <n v="876597"/>
    <x v="0"/>
    <x v="0"/>
    <x v="8"/>
    <s v="Premier Transportation"/>
    <x v="3"/>
    <x v="0"/>
    <x v="10"/>
    <d v="2021-05-16T00:00:00"/>
    <d v="2021-07-14T00:00:00"/>
    <x v="1"/>
    <x v="1"/>
    <d v="2021-08-14T00:00:00"/>
    <n v="1091201"/>
    <x v="1"/>
    <s v="A2"/>
    <x v="1"/>
    <s v="Not Verified"/>
    <n v="40000"/>
    <n v="4.53E-2"/>
    <n v="159.66"/>
    <n v="6.6199999999999995E-2"/>
    <n v="5200"/>
    <n v="14"/>
    <n v="5745"/>
  </r>
  <r>
    <n v="987219"/>
    <x v="1"/>
    <x v="0"/>
    <x v="8"/>
    <s v="HC2 Inc."/>
    <x v="3"/>
    <x v="0"/>
    <x v="13"/>
    <d v="2021-07-13T00:00:00"/>
    <d v="2021-07-13T00:00:00"/>
    <x v="1"/>
    <x v="1"/>
    <d v="2021-08-13T00:00:00"/>
    <n v="1211224"/>
    <x v="1"/>
    <s v="A3"/>
    <x v="1"/>
    <s v="Not Verified"/>
    <n v="67000"/>
    <n v="0.2112"/>
    <n v="93.34"/>
    <n v="7.51E-2"/>
    <n v="3000"/>
    <n v="26"/>
    <n v="3284"/>
  </r>
  <r>
    <n v="585909"/>
    <x v="20"/>
    <x v="0"/>
    <x v="8"/>
    <s v="Empowerment Systems, Inc"/>
    <x v="3"/>
    <x v="0"/>
    <x v="54"/>
    <d v="2021-05-16T00:00:00"/>
    <d v="2021-10-13T00:00:00"/>
    <x v="1"/>
    <x v="1"/>
    <d v="2021-11-13T00:00:00"/>
    <n v="752763"/>
    <x v="1"/>
    <s v="A3"/>
    <x v="1"/>
    <s v="Not Verified"/>
    <n v="44000"/>
    <n v="0.1061"/>
    <n v="216.59"/>
    <n v="7.1400000000000005E-2"/>
    <n v="7000"/>
    <n v="27"/>
    <n v="7798"/>
  </r>
  <r>
    <n v="480497"/>
    <x v="8"/>
    <x v="0"/>
    <x v="8"/>
    <s v="New York City Dept of Transportation"/>
    <x v="3"/>
    <x v="0"/>
    <x v="46"/>
    <d v="2021-05-16T00:00:00"/>
    <d v="2021-02-13T00:00:00"/>
    <x v="1"/>
    <x v="1"/>
    <d v="2021-03-13T00:00:00"/>
    <n v="610852"/>
    <x v="1"/>
    <s v="A3"/>
    <x v="1"/>
    <s v="Not Verified"/>
    <n v="54981"/>
    <n v="0.1726"/>
    <n v="185.64"/>
    <n v="7.1400000000000005E-2"/>
    <n v="6000"/>
    <n v="21"/>
    <n v="6683"/>
  </r>
  <r>
    <n v="524774"/>
    <x v="13"/>
    <x v="0"/>
    <x v="8"/>
    <s v="Scholastic"/>
    <x v="3"/>
    <x v="0"/>
    <x v="51"/>
    <d v="2021-06-13T00:00:00"/>
    <d v="2021-06-13T00:00:00"/>
    <x v="1"/>
    <x v="1"/>
    <d v="2021-07-13T00:00:00"/>
    <n v="679025"/>
    <x v="1"/>
    <s v="A3"/>
    <x v="1"/>
    <s v="Not Verified"/>
    <n v="68000"/>
    <n v="0.11310000000000001"/>
    <n v="293.95"/>
    <n v="7.1400000000000005E-2"/>
    <n v="9500"/>
    <n v="16"/>
    <n v="10583"/>
  </r>
  <r>
    <n v="801864"/>
    <x v="1"/>
    <x v="0"/>
    <x v="8"/>
    <s v="Pictopia"/>
    <x v="3"/>
    <x v="0"/>
    <x v="44"/>
    <d v="2021-05-16T00:00:00"/>
    <d v="2021-07-14T00:00:00"/>
    <x v="1"/>
    <x v="1"/>
    <d v="2021-08-14T00:00:00"/>
    <n v="1007481"/>
    <x v="1"/>
    <s v="A4"/>
    <x v="1"/>
    <s v="Not Verified"/>
    <n v="119000"/>
    <n v="3.1399999999999997E-2"/>
    <n v="335.9"/>
    <n v="7.4899999999999994E-2"/>
    <n v="10800"/>
    <n v="18"/>
    <n v="12069"/>
  </r>
  <r>
    <n v="405046"/>
    <x v="1"/>
    <x v="0"/>
    <x v="8"/>
    <s v="Corrpro"/>
    <x v="3"/>
    <x v="0"/>
    <x v="28"/>
    <d v="2021-05-12T00:00:00"/>
    <d v="2021-06-12T00:00:00"/>
    <x v="1"/>
    <x v="1"/>
    <d v="2021-07-12T00:00:00"/>
    <n v="452385"/>
    <x v="1"/>
    <s v="A4"/>
    <x v="1"/>
    <s v="Not Verified"/>
    <n v="74000"/>
    <n v="0.14430000000000001"/>
    <n v="159.74"/>
    <n v="9.3200000000000005E-2"/>
    <n v="5000"/>
    <n v="32"/>
    <n v="5750"/>
  </r>
  <r>
    <n v="476273"/>
    <x v="23"/>
    <x v="0"/>
    <x v="8"/>
    <s v="San Juan County"/>
    <x v="3"/>
    <x v="0"/>
    <x v="24"/>
    <d v="2021-12-15T00:00:00"/>
    <d v="2021-08-12T00:00:00"/>
    <x v="1"/>
    <x v="1"/>
    <d v="2021-09-12T00:00:00"/>
    <n v="603229"/>
    <x v="1"/>
    <s v="A4"/>
    <x v="1"/>
    <s v="Not Verified"/>
    <n v="31200"/>
    <n v="0.12"/>
    <n v="126.45"/>
    <n v="8.5900000000000004E-2"/>
    <n v="4000"/>
    <n v="14"/>
    <n v="4539"/>
  </r>
  <r>
    <n v="704343"/>
    <x v="16"/>
    <x v="0"/>
    <x v="8"/>
    <s v="Annabelle's Pet Care"/>
    <x v="3"/>
    <x v="0"/>
    <x v="42"/>
    <d v="2021-04-14T00:00:00"/>
    <d v="2021-04-14T00:00:00"/>
    <x v="1"/>
    <x v="1"/>
    <d v="2021-05-14T00:00:00"/>
    <n v="896348"/>
    <x v="1"/>
    <s v="A4"/>
    <x v="1"/>
    <s v="Not Verified"/>
    <n v="24000"/>
    <n v="0.21099999999999999"/>
    <n v="248.08"/>
    <n v="7.2900000000000006E-2"/>
    <n v="8000"/>
    <n v="12"/>
    <n v="8931"/>
  </r>
  <r>
    <n v="1043457"/>
    <x v="8"/>
    <x v="0"/>
    <x v="8"/>
    <s v="united health care"/>
    <x v="3"/>
    <x v="0"/>
    <x v="12"/>
    <d v="2021-04-16T00:00:00"/>
    <d v="2021-12-14T00:00:00"/>
    <x v="1"/>
    <x v="1"/>
    <d v="2022-01-14T00:00:00"/>
    <n v="1273783"/>
    <x v="1"/>
    <s v="A4"/>
    <x v="1"/>
    <s v="Not Verified"/>
    <n v="42000"/>
    <n v="0.1706"/>
    <n v="375.49"/>
    <n v="7.9000000000000001E-2"/>
    <n v="12000"/>
    <n v="12"/>
    <n v="13517"/>
  </r>
  <r>
    <n v="464502"/>
    <x v="19"/>
    <x v="0"/>
    <x v="8"/>
    <s v="TP Mechanical Contractors, Inc."/>
    <x v="3"/>
    <x v="0"/>
    <x v="31"/>
    <d v="2021-08-13T00:00:00"/>
    <d v="2021-03-12T00:00:00"/>
    <x v="1"/>
    <x v="1"/>
    <d v="2021-04-12T00:00:00"/>
    <n v="582242"/>
    <x v="1"/>
    <s v="A4"/>
    <x v="1"/>
    <s v="Not Verified"/>
    <n v="37000"/>
    <n v="0.14849999999999999"/>
    <n v="316.11"/>
    <n v="8.5900000000000004E-2"/>
    <n v="10000"/>
    <n v="13"/>
    <n v="11280"/>
  </r>
  <r>
    <n v="752939"/>
    <x v="3"/>
    <x v="0"/>
    <x v="8"/>
    <s v="Shawnee Health Service"/>
    <x v="3"/>
    <x v="0"/>
    <x v="25"/>
    <d v="2021-05-16T00:00:00"/>
    <d v="2021-02-14T00:00:00"/>
    <x v="1"/>
    <x v="1"/>
    <d v="2021-03-14T00:00:00"/>
    <n v="952564"/>
    <x v="1"/>
    <s v="A4"/>
    <x v="1"/>
    <s v="Not Verified"/>
    <n v="25200"/>
    <n v="0.1933"/>
    <n v="186.61"/>
    <n v="7.4899999999999994E-2"/>
    <n v="6000"/>
    <n v="10"/>
    <n v="6712"/>
  </r>
  <r>
    <n v="1056845"/>
    <x v="9"/>
    <x v="0"/>
    <x v="8"/>
    <s v="CARMAX"/>
    <x v="3"/>
    <x v="0"/>
    <x v="12"/>
    <d v="2021-05-16T00:00:00"/>
    <d v="2021-01-14T00:00:00"/>
    <x v="1"/>
    <x v="1"/>
    <d v="2021-02-14T00:00:00"/>
    <n v="1288399"/>
    <x v="1"/>
    <s v="A4"/>
    <x v="1"/>
    <s v="Not Verified"/>
    <n v="52800"/>
    <n v="7.9299999999999995E-2"/>
    <n v="281.62"/>
    <n v="7.9000000000000001E-2"/>
    <n v="9000"/>
    <n v="16"/>
    <n v="10020"/>
  </r>
  <r>
    <n v="543619"/>
    <x v="9"/>
    <x v="0"/>
    <x v="8"/>
    <s v="Heron Systems, Inc."/>
    <x v="3"/>
    <x v="0"/>
    <x v="43"/>
    <d v="2021-05-16T00:00:00"/>
    <d v="2021-07-13T00:00:00"/>
    <x v="1"/>
    <x v="1"/>
    <d v="2021-08-13T00:00:00"/>
    <n v="701329"/>
    <x v="1"/>
    <s v="A4"/>
    <x v="1"/>
    <s v="Not Verified"/>
    <n v="77000"/>
    <n v="0.1135"/>
    <n v="248.89"/>
    <n v="7.51E-2"/>
    <n v="8000"/>
    <n v="14"/>
    <n v="8960"/>
  </r>
  <r>
    <n v="700306"/>
    <x v="1"/>
    <x v="0"/>
    <x v="8"/>
    <s v="Law Firm"/>
    <x v="3"/>
    <x v="0"/>
    <x v="42"/>
    <d v="2021-02-13T00:00:00"/>
    <d v="2021-01-13T00:00:00"/>
    <x v="1"/>
    <x v="1"/>
    <d v="2021-02-13T00:00:00"/>
    <n v="891962"/>
    <x v="1"/>
    <s v="A4"/>
    <x v="1"/>
    <s v="Not Verified"/>
    <n v="35000"/>
    <n v="0.12"/>
    <n v="310.10000000000002"/>
    <n v="7.2900000000000006E-2"/>
    <n v="10000"/>
    <n v="17"/>
    <n v="10928"/>
  </r>
  <r>
    <n v="887996"/>
    <x v="8"/>
    <x v="0"/>
    <x v="8"/>
    <s v="Canon USA"/>
    <x v="3"/>
    <x v="0"/>
    <x v="10"/>
    <d v="2021-03-16T00:00:00"/>
    <d v="2021-10-14T00:00:00"/>
    <x v="1"/>
    <x v="1"/>
    <d v="2021-11-14T00:00:00"/>
    <n v="1104330"/>
    <x v="1"/>
    <s v="A4"/>
    <x v="1"/>
    <s v="Not Verified"/>
    <n v="33000"/>
    <n v="0.1764"/>
    <n v="219.04"/>
    <n v="7.9000000000000001E-2"/>
    <n v="7000"/>
    <n v="17"/>
    <n v="7885"/>
  </r>
  <r>
    <n v="1038500"/>
    <x v="17"/>
    <x v="0"/>
    <x v="8"/>
    <s v="Seagate"/>
    <x v="3"/>
    <x v="0"/>
    <x v="22"/>
    <d v="2021-05-16T00:00:00"/>
    <d v="2021-03-14T00:00:00"/>
    <x v="1"/>
    <x v="1"/>
    <d v="2021-04-14T00:00:00"/>
    <n v="1268421"/>
    <x v="1"/>
    <s v="A5"/>
    <x v="1"/>
    <s v="Not Verified"/>
    <n v="30000"/>
    <n v="0.24440000000000001"/>
    <n v="381.04"/>
    <n v="8.8999999999999996E-2"/>
    <n v="12000"/>
    <n v="10"/>
    <n v="13566"/>
  </r>
  <r>
    <n v="358470"/>
    <x v="1"/>
    <x v="0"/>
    <x v="8"/>
    <s v="Marriott"/>
    <x v="3"/>
    <x v="0"/>
    <x v="34"/>
    <d v="2021-08-11T00:00:00"/>
    <d v="2021-08-11T00:00:00"/>
    <x v="1"/>
    <x v="1"/>
    <d v="2021-09-11T00:00:00"/>
    <n v="364988"/>
    <x v="1"/>
    <s v="A5"/>
    <x v="1"/>
    <s v="Not Verified"/>
    <n v="45000"/>
    <n v="0.12959999999999999"/>
    <n v="359.74"/>
    <n v="9.3799999999999994E-2"/>
    <n v="11250"/>
    <n v="14"/>
    <n v="12934"/>
  </r>
  <r>
    <n v="492104"/>
    <x v="2"/>
    <x v="0"/>
    <x v="8"/>
    <s v="Convio Inc."/>
    <x v="3"/>
    <x v="0"/>
    <x v="26"/>
    <d v="2021-12-13T00:00:00"/>
    <d v="2021-05-12T00:00:00"/>
    <x v="1"/>
    <x v="1"/>
    <d v="2021-06-12T00:00:00"/>
    <n v="629215"/>
    <x v="1"/>
    <s v="A5"/>
    <x v="1"/>
    <s v="Not Verified"/>
    <n v="63000"/>
    <n v="0.13730000000000001"/>
    <n v="187.69"/>
    <n v="7.8799999999999995E-2"/>
    <n v="6000"/>
    <n v="11"/>
    <n v="6690"/>
  </r>
  <r>
    <n v="783836"/>
    <x v="1"/>
    <x v="0"/>
    <x v="8"/>
    <s v="Vornado Realty Trust"/>
    <x v="3"/>
    <x v="0"/>
    <x v="6"/>
    <d v="2021-02-12T00:00:00"/>
    <d v="2021-02-12T00:00:00"/>
    <x v="1"/>
    <x v="1"/>
    <d v="2021-03-12T00:00:00"/>
    <n v="986987"/>
    <x v="1"/>
    <s v="A5"/>
    <x v="1"/>
    <s v="Not Verified"/>
    <n v="79000"/>
    <n v="0.14219999999999999"/>
    <n v="435.57"/>
    <n v="8.4900000000000003E-2"/>
    <n v="13800"/>
    <n v="15"/>
    <n v="14375"/>
  </r>
  <r>
    <n v="373988"/>
    <x v="5"/>
    <x v="0"/>
    <x v="8"/>
    <s v="Lakeland Regional Medical Center"/>
    <x v="3"/>
    <x v="0"/>
    <x v="40"/>
    <d v="2021-09-11T00:00:00"/>
    <d v="2021-10-11T00:00:00"/>
    <x v="1"/>
    <x v="1"/>
    <d v="2021-11-11T00:00:00"/>
    <n v="394594"/>
    <x v="1"/>
    <s v="A5"/>
    <x v="1"/>
    <s v="Not Verified"/>
    <n v="55000"/>
    <n v="0.1656"/>
    <n v="481.42"/>
    <n v="9.6299999999999997E-2"/>
    <n v="15000"/>
    <n v="28"/>
    <n v="17152"/>
  </r>
  <r>
    <n v="825076"/>
    <x v="8"/>
    <x v="0"/>
    <x v="8"/>
    <s v="Beginning with Children Foundation"/>
    <x v="3"/>
    <x v="0"/>
    <x v="44"/>
    <d v="2021-08-14T00:00:00"/>
    <d v="2021-08-14T00:00:00"/>
    <x v="1"/>
    <x v="1"/>
    <d v="2021-09-14T00:00:00"/>
    <n v="1033836"/>
    <x v="1"/>
    <s v="A5"/>
    <x v="1"/>
    <s v="Not Verified"/>
    <n v="58000"/>
    <n v="0.11360000000000001"/>
    <n v="473.45"/>
    <n v="8.4900000000000003E-2"/>
    <n v="15000"/>
    <n v="31"/>
    <n v="17044"/>
  </r>
  <r>
    <n v="488671"/>
    <x v="5"/>
    <x v="0"/>
    <x v="8"/>
    <s v="Medvance"/>
    <x v="3"/>
    <x v="0"/>
    <x v="46"/>
    <d v="2021-05-16T00:00:00"/>
    <d v="2021-03-13T00:00:00"/>
    <x v="1"/>
    <x v="1"/>
    <d v="2021-04-13T00:00:00"/>
    <n v="623313"/>
    <x v="1"/>
    <s v="A5"/>
    <x v="1"/>
    <s v="Not Verified"/>
    <n v="43000"/>
    <n v="0.19689999999999999"/>
    <n v="450.44"/>
    <n v="7.8799999999999995E-2"/>
    <n v="14400"/>
    <n v="20"/>
    <n v="16216"/>
  </r>
  <r>
    <n v="861292"/>
    <x v="13"/>
    <x v="0"/>
    <x v="4"/>
    <s v="Boeing"/>
    <x v="3"/>
    <x v="0"/>
    <x v="11"/>
    <d v="2021-05-13T00:00:00"/>
    <d v="2021-05-13T00:00:00"/>
    <x v="1"/>
    <x v="1"/>
    <d v="2021-06-13T00:00:00"/>
    <n v="1074178"/>
    <x v="1"/>
    <s v="A1"/>
    <x v="1"/>
    <s v="Not Verified"/>
    <n v="85000"/>
    <n v="0.1066"/>
    <n v="422.24"/>
    <n v="5.4199999999999998E-2"/>
    <n v="14000"/>
    <n v="23"/>
    <n v="14948"/>
  </r>
  <r>
    <n v="830191"/>
    <x v="1"/>
    <x v="0"/>
    <x v="4"/>
    <s v="Neftin Mazda"/>
    <x v="3"/>
    <x v="0"/>
    <x v="44"/>
    <d v="2021-05-16T00:00:00"/>
    <d v="2021-08-14T00:00:00"/>
    <x v="1"/>
    <x v="1"/>
    <d v="2021-09-14T00:00:00"/>
    <n v="1039345"/>
    <x v="1"/>
    <s v="A2"/>
    <x v="1"/>
    <s v="Not Verified"/>
    <n v="36000"/>
    <n v="4.6699999999999998E-2"/>
    <n v="109.51"/>
    <n v="5.9900000000000002E-2"/>
    <n v="3600"/>
    <n v="7"/>
    <n v="3942"/>
  </r>
  <r>
    <n v="732192"/>
    <x v="16"/>
    <x v="0"/>
    <x v="4"/>
    <s v="Town of Millbury"/>
    <x v="3"/>
    <x v="0"/>
    <x v="29"/>
    <d v="2021-04-16T00:00:00"/>
    <d v="2021-03-14T00:00:00"/>
    <x v="1"/>
    <x v="1"/>
    <d v="2021-04-14T00:00:00"/>
    <n v="928362"/>
    <x v="1"/>
    <s v="A2"/>
    <x v="1"/>
    <s v="Not Verified"/>
    <n v="51000"/>
    <n v="0.18240000000000001"/>
    <n v="272.95"/>
    <n v="5.79E-2"/>
    <n v="9000"/>
    <n v="35"/>
    <n v="9822"/>
  </r>
  <r>
    <n v="618945"/>
    <x v="8"/>
    <x v="0"/>
    <x v="4"/>
    <s v="Allen &amp; Overy LLP"/>
    <x v="3"/>
    <x v="0"/>
    <x v="49"/>
    <d v="2021-08-13T00:00:00"/>
    <d v="2021-08-13T00:00:00"/>
    <x v="1"/>
    <x v="1"/>
    <d v="2021-09-13T00:00:00"/>
    <n v="793353"/>
    <x v="1"/>
    <s v="A3"/>
    <x v="1"/>
    <s v="Not Verified"/>
    <n v="60000"/>
    <n v="4.3400000000000001E-2"/>
    <n v="228.75"/>
    <n v="6.1699999999999998E-2"/>
    <n v="7500"/>
    <n v="12"/>
    <n v="8184"/>
  </r>
  <r>
    <n v="543979"/>
    <x v="34"/>
    <x v="0"/>
    <x v="4"/>
    <s v="Community Bank"/>
    <x v="3"/>
    <x v="0"/>
    <x v="43"/>
    <d v="2021-07-13T00:00:00"/>
    <d v="2021-07-13T00:00:00"/>
    <x v="1"/>
    <x v="1"/>
    <d v="2021-08-13T00:00:00"/>
    <n v="701783"/>
    <x v="1"/>
    <s v="A3"/>
    <x v="1"/>
    <s v="Not Verified"/>
    <n v="19200"/>
    <n v="5.6899999999999999E-2"/>
    <n v="185.65"/>
    <n v="7.1400000000000005E-2"/>
    <n v="6000"/>
    <n v="14"/>
    <n v="6684"/>
  </r>
  <r>
    <n v="627501"/>
    <x v="1"/>
    <x v="0"/>
    <x v="4"/>
    <s v="Smart Design"/>
    <x v="3"/>
    <x v="0"/>
    <x v="0"/>
    <d v="2021-01-16T00:00:00"/>
    <d v="2021-01-13T00:00:00"/>
    <x v="1"/>
    <x v="1"/>
    <d v="2021-02-13T00:00:00"/>
    <n v="804094"/>
    <x v="1"/>
    <s v="A4"/>
    <x v="1"/>
    <s v="Not Verified"/>
    <n v="65000"/>
    <n v="5.0200000000000002E-2"/>
    <n v="217.07"/>
    <n v="7.2900000000000006E-2"/>
    <n v="7000"/>
    <n v="3"/>
    <n v="7675"/>
  </r>
  <r>
    <n v="352749"/>
    <x v="5"/>
    <x v="0"/>
    <x v="4"/>
    <s v="Caymanarts Inc."/>
    <x v="3"/>
    <x v="0"/>
    <x v="53"/>
    <d v="2021-01-16T00:00:00"/>
    <d v="2021-06-11T00:00:00"/>
    <x v="1"/>
    <x v="1"/>
    <d v="2021-07-11T00:00:00"/>
    <n v="356039"/>
    <x v="1"/>
    <s v="A4"/>
    <x v="1"/>
    <s v="Not Verified"/>
    <n v="82000"/>
    <n v="8.3400000000000002E-2"/>
    <n v="94.46"/>
    <n v="8.3199999999999996E-2"/>
    <n v="5000"/>
    <n v="8"/>
    <n v="3398"/>
  </r>
  <r>
    <n v="774719"/>
    <x v="8"/>
    <x v="0"/>
    <x v="4"/>
    <s v="aNb Media"/>
    <x v="3"/>
    <x v="0"/>
    <x v="6"/>
    <d v="2021-04-14T00:00:00"/>
    <d v="2021-02-13T00:00:00"/>
    <x v="1"/>
    <x v="1"/>
    <d v="2021-03-13T00:00:00"/>
    <n v="976911"/>
    <x v="1"/>
    <s v="A4"/>
    <x v="1"/>
    <s v="Not Verified"/>
    <n v="48000"/>
    <n v="4.7800000000000002E-2"/>
    <n v="171.06"/>
    <n v="7.4899999999999994E-2"/>
    <n v="5500"/>
    <n v="5"/>
    <n v="5955"/>
  </r>
  <r>
    <n v="660278"/>
    <x v="2"/>
    <x v="0"/>
    <x v="4"/>
    <s v="University of Texas System"/>
    <x v="3"/>
    <x v="0"/>
    <x v="21"/>
    <d v="2021-02-14T00:00:00"/>
    <d v="2021-02-14T00:00:00"/>
    <x v="1"/>
    <x v="1"/>
    <d v="2021-03-14T00:00:00"/>
    <n v="844490"/>
    <x v="1"/>
    <s v="A4"/>
    <x v="1"/>
    <s v="Not Verified"/>
    <n v="32769"/>
    <n v="7.2900000000000006E-2"/>
    <n v="217.07"/>
    <n v="7.2900000000000006E-2"/>
    <n v="7000"/>
    <n v="7"/>
    <n v="7815"/>
  </r>
  <r>
    <n v="1015726"/>
    <x v="0"/>
    <x v="0"/>
    <x v="4"/>
    <s v="Crow Friedman Group"/>
    <x v="3"/>
    <x v="0"/>
    <x v="22"/>
    <d v="2021-05-16T00:00:00"/>
    <d v="2021-06-12T00:00:00"/>
    <x v="1"/>
    <x v="1"/>
    <d v="2021-07-12T00:00:00"/>
    <n v="1243405"/>
    <x v="1"/>
    <s v="A4"/>
    <x v="1"/>
    <s v="Not Verified"/>
    <n v="63300"/>
    <n v="0.14729999999999999"/>
    <n v="75.099999999999994"/>
    <n v="7.9000000000000001E-2"/>
    <n v="2400"/>
    <n v="12"/>
    <n v="2502"/>
  </r>
  <r>
    <n v="696801"/>
    <x v="9"/>
    <x v="0"/>
    <x v="4"/>
    <s v="Don's Seafood and Chicken"/>
    <x v="3"/>
    <x v="0"/>
    <x v="42"/>
    <d v="2021-02-14T00:00:00"/>
    <d v="2021-03-14T00:00:00"/>
    <x v="1"/>
    <x v="1"/>
    <d v="2021-04-14T00:00:00"/>
    <n v="888003"/>
    <x v="1"/>
    <s v="A4"/>
    <x v="1"/>
    <s v="Not Verified"/>
    <n v="24000"/>
    <n v="0.248"/>
    <n v="201.57"/>
    <n v="7.2900000000000006E-2"/>
    <n v="6500"/>
    <n v="7"/>
    <n v="7242"/>
  </r>
  <r>
    <n v="674290"/>
    <x v="8"/>
    <x v="0"/>
    <x v="4"/>
    <s v="Timber Hill LLC"/>
    <x v="3"/>
    <x v="0"/>
    <x v="0"/>
    <d v="2021-02-16T00:00:00"/>
    <d v="2021-03-14T00:00:00"/>
    <x v="1"/>
    <x v="1"/>
    <d v="2021-04-14T00:00:00"/>
    <n v="861853"/>
    <x v="1"/>
    <s v="A4"/>
    <x v="1"/>
    <s v="Not Verified"/>
    <n v="89000"/>
    <n v="7.6700000000000004E-2"/>
    <n v="372.12"/>
    <n v="7.2900000000000006E-2"/>
    <n v="12000"/>
    <n v="14"/>
    <n v="13396"/>
  </r>
  <r>
    <n v="629480"/>
    <x v="32"/>
    <x v="0"/>
    <x v="4"/>
    <s v="PaleoSun, Inc."/>
    <x v="3"/>
    <x v="0"/>
    <x v="41"/>
    <d v="2021-12-13T00:00:00"/>
    <d v="2021-12-13T00:00:00"/>
    <x v="1"/>
    <x v="1"/>
    <d v="2022-01-13T00:00:00"/>
    <n v="806524"/>
    <x v="1"/>
    <s v="A4"/>
    <x v="1"/>
    <s v="Not Verified"/>
    <n v="47000"/>
    <n v="0.1016"/>
    <n v="214.68"/>
    <n v="6.54E-2"/>
    <n v="7000"/>
    <n v="15"/>
    <n v="7729"/>
  </r>
  <r>
    <n v="994409"/>
    <x v="8"/>
    <x v="0"/>
    <x v="4"/>
    <s v="metropolitan opera"/>
    <x v="3"/>
    <x v="0"/>
    <x v="13"/>
    <d v="2021-11-14T00:00:00"/>
    <d v="2021-11-14T00:00:00"/>
    <x v="1"/>
    <x v="1"/>
    <d v="2021-12-14T00:00:00"/>
    <n v="1218825"/>
    <x v="1"/>
    <s v="A4"/>
    <x v="1"/>
    <s v="Not Verified"/>
    <n v="150000"/>
    <n v="4.41E-2"/>
    <n v="375.49"/>
    <n v="7.9000000000000001E-2"/>
    <n v="12000"/>
    <n v="25"/>
    <n v="13517"/>
  </r>
  <r>
    <n v="983930"/>
    <x v="8"/>
    <x v="0"/>
    <x v="4"/>
    <s v="Credit Agricole Corp. Investment Bank"/>
    <x v="3"/>
    <x v="0"/>
    <x v="13"/>
    <d v="2021-06-12T00:00:00"/>
    <d v="2021-06-12T00:00:00"/>
    <x v="1"/>
    <x v="1"/>
    <d v="2021-07-12T00:00:00"/>
    <n v="1207295"/>
    <x v="1"/>
    <s v="A4"/>
    <x v="1"/>
    <s v="Not Verified"/>
    <n v="110000"/>
    <n v="3.8800000000000001E-2"/>
    <n v="187.75"/>
    <n v="7.9000000000000001E-2"/>
    <n v="6000"/>
    <n v="14"/>
    <n v="6248"/>
  </r>
  <r>
    <n v="514638"/>
    <x v="1"/>
    <x v="0"/>
    <x v="4"/>
    <s v="iStreamPlanet"/>
    <x v="3"/>
    <x v="0"/>
    <x v="27"/>
    <d v="2021-09-12T00:00:00"/>
    <d v="2021-08-12T00:00:00"/>
    <x v="1"/>
    <x v="1"/>
    <d v="2021-09-12T00:00:00"/>
    <n v="665250"/>
    <x v="1"/>
    <s v="A4"/>
    <x v="1"/>
    <s v="Not Verified"/>
    <n v="50000"/>
    <n v="0.1118"/>
    <n v="217.77"/>
    <n v="7.51E-2"/>
    <n v="7000"/>
    <n v="20"/>
    <n v="7780"/>
  </r>
  <r>
    <n v="821079"/>
    <x v="1"/>
    <x v="0"/>
    <x v="4"/>
    <s v="Geosyntec Consultants"/>
    <x v="3"/>
    <x v="0"/>
    <x v="44"/>
    <d v="2021-04-14T00:00:00"/>
    <d v="2021-04-14T00:00:00"/>
    <x v="1"/>
    <x v="1"/>
    <d v="2021-05-14T00:00:00"/>
    <n v="1029340"/>
    <x v="1"/>
    <s v="A4"/>
    <x v="1"/>
    <s v="Not Verified"/>
    <n v="61000"/>
    <n v="0.1033"/>
    <n v="77.760000000000005"/>
    <n v="7.4899999999999994E-2"/>
    <n v="2500"/>
    <n v="20"/>
    <n v="2794"/>
  </r>
  <r>
    <n v="641569"/>
    <x v="29"/>
    <x v="0"/>
    <x v="4"/>
    <s v="Cole Technologies"/>
    <x v="3"/>
    <x v="0"/>
    <x v="41"/>
    <d v="2021-08-15T00:00:00"/>
    <d v="2021-01-14T00:00:00"/>
    <x v="1"/>
    <x v="1"/>
    <d v="2021-02-14T00:00:00"/>
    <n v="821255"/>
    <x v="1"/>
    <s v="A4"/>
    <x v="1"/>
    <s v="Not Verified"/>
    <n v="68298"/>
    <n v="0.2286"/>
    <n v="352.68"/>
    <n v="6.54E-2"/>
    <n v="11500"/>
    <n v="23"/>
    <n v="12696"/>
  </r>
  <r>
    <n v="805545"/>
    <x v="1"/>
    <x v="0"/>
    <x v="4"/>
    <s v="LAKE AVENUE CHURCH"/>
    <x v="3"/>
    <x v="0"/>
    <x v="44"/>
    <d v="2021-03-16T00:00:00"/>
    <d v="2021-07-14T00:00:00"/>
    <x v="1"/>
    <x v="1"/>
    <d v="2021-08-14T00:00:00"/>
    <n v="1011594"/>
    <x v="1"/>
    <s v="A4"/>
    <x v="1"/>
    <s v="Not Verified"/>
    <n v="45000"/>
    <n v="0.22270000000000001"/>
    <n v="186.61"/>
    <n v="7.4899999999999994E-2"/>
    <n v="6000"/>
    <n v="34"/>
    <n v="6718"/>
  </r>
  <r>
    <n v="502816"/>
    <x v="16"/>
    <x v="0"/>
    <x v="4"/>
    <s v="Millennium Training Institute"/>
    <x v="3"/>
    <x v="0"/>
    <x v="48"/>
    <d v="2021-11-13T00:00:00"/>
    <d v="2021-05-10T00:00:00"/>
    <x v="1"/>
    <x v="1"/>
    <d v="2021-06-10T00:00:00"/>
    <n v="646840"/>
    <x v="1"/>
    <s v="A4"/>
    <x v="1"/>
    <s v="Not Verified"/>
    <n v="50000"/>
    <n v="2.4199999999999999E-2"/>
    <n v="108.89"/>
    <n v="7.51E-2"/>
    <n v="3500"/>
    <n v="29"/>
    <n v="3522"/>
  </r>
  <r>
    <n v="1022411"/>
    <x v="8"/>
    <x v="0"/>
    <x v="4"/>
    <s v="Meetup"/>
    <x v="3"/>
    <x v="0"/>
    <x v="22"/>
    <d v="2021-05-13T00:00:00"/>
    <d v="2021-05-13T00:00:00"/>
    <x v="1"/>
    <x v="1"/>
    <d v="2021-06-13T00:00:00"/>
    <n v="1251199"/>
    <x v="1"/>
    <s v="A5"/>
    <x v="1"/>
    <s v="Not Verified"/>
    <n v="80000"/>
    <n v="3.5400000000000001E-2"/>
    <n v="228.63"/>
    <n v="8.8999999999999996E-2"/>
    <n v="7200"/>
    <n v="7"/>
    <n v="7776"/>
  </r>
  <r>
    <n v="817244"/>
    <x v="10"/>
    <x v="0"/>
    <x v="4"/>
    <s v="Management Research Services, Inc."/>
    <x v="3"/>
    <x v="0"/>
    <x v="44"/>
    <d v="2021-12-15T00:00:00"/>
    <d v="2021-08-14T00:00:00"/>
    <x v="1"/>
    <x v="1"/>
    <d v="2021-09-14T00:00:00"/>
    <n v="1025045"/>
    <x v="1"/>
    <s v="A5"/>
    <x v="1"/>
    <s v="Not Verified"/>
    <n v="41900"/>
    <n v="0.20480000000000001"/>
    <n v="331.42"/>
    <n v="8.4900000000000003E-2"/>
    <n v="10500"/>
    <n v="16"/>
    <n v="11931"/>
  </r>
  <r>
    <n v="489770"/>
    <x v="1"/>
    <x v="0"/>
    <x v="4"/>
    <s v="Sensiba San Filippo, LLP"/>
    <x v="3"/>
    <x v="0"/>
    <x v="26"/>
    <d v="2021-05-16T00:00:00"/>
    <d v="2021-08-12T00:00:00"/>
    <x v="1"/>
    <x v="1"/>
    <d v="2021-09-12T00:00:00"/>
    <n v="625064"/>
    <x v="1"/>
    <s v="A5"/>
    <x v="1"/>
    <s v="Not Verified"/>
    <n v="60000"/>
    <n v="0.12740000000000001"/>
    <n v="218.97"/>
    <n v="7.8799999999999995E-2"/>
    <n v="7000"/>
    <n v="18"/>
    <n v="7843"/>
  </r>
  <r>
    <n v="1049969"/>
    <x v="1"/>
    <x v="0"/>
    <x v="4"/>
    <s v="SFUSD"/>
    <x v="3"/>
    <x v="0"/>
    <x v="12"/>
    <d v="2021-12-14T00:00:00"/>
    <d v="2021-12-14T00:00:00"/>
    <x v="1"/>
    <x v="1"/>
    <d v="2022-01-14T00:00:00"/>
    <n v="1281204"/>
    <x v="1"/>
    <s v="A5"/>
    <x v="1"/>
    <s v="Not Verified"/>
    <n v="36000"/>
    <n v="0.13900000000000001"/>
    <n v="190.52"/>
    <n v="8.8999999999999996E-2"/>
    <n v="6000"/>
    <n v="20"/>
    <n v="6880"/>
  </r>
  <r>
    <n v="771296"/>
    <x v="2"/>
    <x v="0"/>
    <x v="4"/>
    <s v="Webtrends"/>
    <x v="3"/>
    <x v="0"/>
    <x v="6"/>
    <d v="2021-05-16T00:00:00"/>
    <d v="2021-06-14T00:00:00"/>
    <x v="1"/>
    <x v="1"/>
    <d v="2021-07-14T00:00:00"/>
    <n v="973054"/>
    <x v="1"/>
    <s v="A5"/>
    <x v="1"/>
    <s v="Not Verified"/>
    <n v="120000"/>
    <n v="0.2303"/>
    <n v="117.58"/>
    <n v="8.4900000000000003E-2"/>
    <n v="3725"/>
    <n v="41"/>
    <n v="4233"/>
  </r>
  <r>
    <n v="624353"/>
    <x v="18"/>
    <x v="0"/>
    <x v="4"/>
    <s v="Dermalogica"/>
    <x v="3"/>
    <x v="0"/>
    <x v="41"/>
    <d v="2021-05-16T00:00:00"/>
    <d v="2021-02-11T00:00:00"/>
    <x v="1"/>
    <x v="1"/>
    <d v="2021-03-11T00:00:00"/>
    <n v="789726"/>
    <x v="1"/>
    <s v="A5"/>
    <x v="1"/>
    <s v="Not Verified"/>
    <n v="150000"/>
    <n v="0.1174"/>
    <n v="272.13"/>
    <n v="6.9099999999999995E-2"/>
    <n v="14000"/>
    <n v="29"/>
    <n v="8926"/>
  </r>
  <r>
    <n v="493695"/>
    <x v="18"/>
    <x v="0"/>
    <x v="4"/>
    <s v="Memorial Sloan Kettering Cancer Center"/>
    <x v="3"/>
    <x v="0"/>
    <x v="26"/>
    <d v="2021-03-13T00:00:00"/>
    <d v="2021-03-13T00:00:00"/>
    <x v="1"/>
    <x v="1"/>
    <d v="2021-04-13T00:00:00"/>
    <n v="631716"/>
    <x v="1"/>
    <s v="A5"/>
    <x v="1"/>
    <s v="Not Verified"/>
    <n v="79000"/>
    <n v="0.1133"/>
    <n v="312.81"/>
    <n v="7.8799999999999995E-2"/>
    <n v="10000"/>
    <n v="31"/>
    <n v="11262"/>
  </r>
  <r>
    <n v="865539"/>
    <x v="1"/>
    <x v="0"/>
    <x v="2"/>
    <s v="FlightSafety Internation Inc"/>
    <x v="3"/>
    <x v="0"/>
    <x v="10"/>
    <d v="2021-02-14T00:00:00"/>
    <d v="2021-12-13T00:00:00"/>
    <x v="1"/>
    <x v="1"/>
    <d v="2022-01-13T00:00:00"/>
    <n v="1078857"/>
    <x v="1"/>
    <s v="A1"/>
    <x v="1"/>
    <s v="Not Verified"/>
    <n v="80000"/>
    <n v="6.7599999999999993E-2"/>
    <n v="422.24"/>
    <n v="5.4199999999999998E-2"/>
    <n v="14000"/>
    <n v="15"/>
    <n v="15117"/>
  </r>
  <r>
    <n v="890651"/>
    <x v="8"/>
    <x v="0"/>
    <x v="2"/>
    <s v="Taylor &amp; Francis"/>
    <x v="3"/>
    <x v="0"/>
    <x v="10"/>
    <d v="2021-03-13T00:00:00"/>
    <d v="2021-03-13T00:00:00"/>
    <x v="1"/>
    <x v="1"/>
    <d v="2021-04-13T00:00:00"/>
    <n v="1107298"/>
    <x v="1"/>
    <s v="A1"/>
    <x v="1"/>
    <s v="Not Verified"/>
    <n v="53000"/>
    <n v="0.113"/>
    <n v="365.23"/>
    <n v="6.0299999999999999E-2"/>
    <n v="12000"/>
    <n v="25"/>
    <n v="12812"/>
  </r>
  <r>
    <n v="1001752"/>
    <x v="4"/>
    <x v="0"/>
    <x v="2"/>
    <s v="Mid Atlantic Corporate Federal Credit Un"/>
    <x v="3"/>
    <x v="0"/>
    <x v="13"/>
    <d v="2021-07-14T00:00:00"/>
    <d v="2021-07-14T00:00:00"/>
    <x v="1"/>
    <x v="1"/>
    <d v="2021-08-14T00:00:00"/>
    <n v="1227970"/>
    <x v="1"/>
    <s v="A1"/>
    <x v="1"/>
    <s v="Not Verified"/>
    <n v="85000"/>
    <n v="8.14E-2"/>
    <n v="365.23"/>
    <n v="6.0299999999999999E-2"/>
    <n v="12000"/>
    <n v="24"/>
    <n v="13130"/>
  </r>
  <r>
    <n v="722076"/>
    <x v="18"/>
    <x v="0"/>
    <x v="2"/>
    <s v="Accenture"/>
    <x v="3"/>
    <x v="0"/>
    <x v="29"/>
    <d v="2021-05-16T00:00:00"/>
    <d v="2021-02-13T00:00:00"/>
    <x v="1"/>
    <x v="1"/>
    <d v="2021-03-13T00:00:00"/>
    <n v="916856"/>
    <x v="1"/>
    <s v="A1"/>
    <x v="1"/>
    <s v="Not Verified"/>
    <n v="78100"/>
    <n v="0.1114"/>
    <n v="73.14"/>
    <n v="5.4199999999999998E-2"/>
    <n v="2425"/>
    <n v="16"/>
    <n v="2599"/>
  </r>
  <r>
    <n v="727524"/>
    <x v="1"/>
    <x v="0"/>
    <x v="2"/>
    <s v="Berkshire Hathaway Homestate Companies"/>
    <x v="3"/>
    <x v="0"/>
    <x v="29"/>
    <d v="2021-05-16T00:00:00"/>
    <d v="2021-05-14T00:00:00"/>
    <x v="1"/>
    <x v="1"/>
    <d v="2021-06-14T00:00:00"/>
    <n v="923043"/>
    <x v="1"/>
    <s v="A2"/>
    <x v="1"/>
    <s v="Not Verified"/>
    <n v="51356"/>
    <n v="0.1154"/>
    <n v="181.97"/>
    <n v="5.79E-2"/>
    <n v="6000"/>
    <n v="15"/>
    <n v="6551"/>
  </r>
  <r>
    <n v="967959"/>
    <x v="21"/>
    <x v="0"/>
    <x v="2"/>
    <s v="ALLIANCE ENERGY"/>
    <x v="3"/>
    <x v="0"/>
    <x v="13"/>
    <d v="2021-12-14T00:00:00"/>
    <d v="2021-10-14T00:00:00"/>
    <x v="1"/>
    <x v="1"/>
    <d v="2021-11-14T00:00:00"/>
    <n v="1189116"/>
    <x v="1"/>
    <s v="A2"/>
    <x v="1"/>
    <s v="Not Verified"/>
    <n v="30000"/>
    <n v="0.1532"/>
    <n v="368.45"/>
    <n v="6.6199999999999995E-2"/>
    <n v="12000"/>
    <n v="9"/>
    <n v="13264"/>
  </r>
  <r>
    <n v="603087"/>
    <x v="1"/>
    <x v="0"/>
    <x v="2"/>
    <s v="Relief International"/>
    <x v="3"/>
    <x v="0"/>
    <x v="50"/>
    <d v="2021-11-13T00:00:00"/>
    <d v="2021-11-13T00:00:00"/>
    <x v="1"/>
    <x v="1"/>
    <d v="2021-12-13T00:00:00"/>
    <n v="773797"/>
    <x v="1"/>
    <s v="A2"/>
    <x v="1"/>
    <s v="Not Verified"/>
    <n v="50000"/>
    <n v="0.18940000000000001"/>
    <n v="181.97"/>
    <n v="5.79E-2"/>
    <n v="6000"/>
    <n v="25"/>
    <n v="6551"/>
  </r>
  <r>
    <n v="882593"/>
    <x v="18"/>
    <x v="0"/>
    <x v="2"/>
    <s v="International Fund Services"/>
    <x v="3"/>
    <x v="0"/>
    <x v="10"/>
    <d v="2021-05-16T00:00:00"/>
    <d v="2021-10-14T00:00:00"/>
    <x v="1"/>
    <x v="1"/>
    <d v="2021-11-14T00:00:00"/>
    <n v="1097836"/>
    <x v="1"/>
    <s v="A2"/>
    <x v="1"/>
    <s v="Not Verified"/>
    <n v="70000"/>
    <n v="0.24360000000000001"/>
    <n v="138.16999999999999"/>
    <n v="6.6199999999999995E-2"/>
    <n v="4500"/>
    <n v="24"/>
    <n v="4974"/>
  </r>
  <r>
    <n v="490274"/>
    <x v="18"/>
    <x v="0"/>
    <x v="2"/>
    <s v="Alcatel-Lucent"/>
    <x v="3"/>
    <x v="0"/>
    <x v="26"/>
    <d v="2021-05-16T00:00:00"/>
    <d v="2021-03-13T00:00:00"/>
    <x v="1"/>
    <x v="1"/>
    <d v="2021-04-13T00:00:00"/>
    <n v="625953"/>
    <x v="1"/>
    <s v="A2"/>
    <x v="1"/>
    <s v="Not Verified"/>
    <n v="55000"/>
    <n v="0.1759"/>
    <n v="138.47"/>
    <n v="6.7599999999999993E-2"/>
    <n v="4500"/>
    <n v="16"/>
    <n v="4985"/>
  </r>
  <r>
    <n v="635293"/>
    <x v="16"/>
    <x v="0"/>
    <x v="2"/>
    <s v="Monitor Group"/>
    <x v="3"/>
    <x v="0"/>
    <x v="41"/>
    <d v="2021-07-11T00:00:00"/>
    <d v="2021-07-11T00:00:00"/>
    <x v="1"/>
    <x v="1"/>
    <d v="2021-08-11T00:00:00"/>
    <n v="813827"/>
    <x v="1"/>
    <s v="A3"/>
    <x v="1"/>
    <s v="Not Verified"/>
    <n v="42000"/>
    <n v="9.1700000000000004E-2"/>
    <n v="58.72"/>
    <n v="6.1699999999999998E-2"/>
    <n v="1925"/>
    <n v="20"/>
    <n v="1989"/>
  </r>
  <r>
    <n v="847463"/>
    <x v="8"/>
    <x v="0"/>
    <x v="2"/>
    <s v="C. Steven Horn &amp; Associates, P.C."/>
    <x v="3"/>
    <x v="0"/>
    <x v="11"/>
    <d v="2021-08-14T00:00:00"/>
    <d v="2021-08-14T00:00:00"/>
    <x v="1"/>
    <x v="1"/>
    <d v="2021-09-14T00:00:00"/>
    <n v="1058953"/>
    <x v="1"/>
    <s v="A3"/>
    <x v="1"/>
    <s v="Not Verified"/>
    <n v="43000"/>
    <n v="3.1800000000000002E-2"/>
    <n v="117.32"/>
    <n v="6.9900000000000004E-2"/>
    <n v="3800"/>
    <n v="10"/>
    <n v="4223"/>
  </r>
  <r>
    <n v="470703"/>
    <x v="19"/>
    <x v="0"/>
    <x v="2"/>
    <s v="Bluffton University"/>
    <x v="3"/>
    <x v="0"/>
    <x v="31"/>
    <d v="2021-02-13T00:00:00"/>
    <d v="2021-01-13T00:00:00"/>
    <x v="1"/>
    <x v="1"/>
    <d v="2021-02-13T00:00:00"/>
    <n v="594257"/>
    <x v="1"/>
    <s v="A3"/>
    <x v="1"/>
    <s v="Not Verified"/>
    <n v="52728"/>
    <n v="0.23100000000000001"/>
    <n v="156.1"/>
    <n v="7.7399999999999997E-2"/>
    <n v="5000"/>
    <n v="20"/>
    <n v="5620"/>
  </r>
  <r>
    <n v="820989"/>
    <x v="1"/>
    <x v="0"/>
    <x v="2"/>
    <s v="Luther Burbank Savings"/>
    <x v="3"/>
    <x v="0"/>
    <x v="44"/>
    <d v="2021-04-16T00:00:00"/>
    <d v="2021-04-13T00:00:00"/>
    <x v="1"/>
    <x v="1"/>
    <d v="2021-05-13T00:00:00"/>
    <n v="1029245"/>
    <x v="1"/>
    <s v="A4"/>
    <x v="1"/>
    <s v="Not Verified"/>
    <n v="90000"/>
    <n v="0.1065"/>
    <n v="311.02"/>
    <n v="7.4899999999999994E-2"/>
    <n v="10000"/>
    <n v="20"/>
    <n v="10943"/>
  </r>
  <r>
    <n v="491087"/>
    <x v="16"/>
    <x v="0"/>
    <x v="2"/>
    <s v="The Broad Institutue"/>
    <x v="3"/>
    <x v="0"/>
    <x v="26"/>
    <d v="2021-07-11T00:00:00"/>
    <d v="2021-07-11T00:00:00"/>
    <x v="1"/>
    <x v="1"/>
    <d v="2021-08-11T00:00:00"/>
    <n v="627365"/>
    <x v="1"/>
    <s v="A4"/>
    <x v="1"/>
    <s v="Not Verified"/>
    <n v="88000"/>
    <n v="9.7799999999999998E-2"/>
    <n v="311.10000000000002"/>
    <n v="7.51E-2"/>
    <n v="10000"/>
    <n v="17"/>
    <n v="10809"/>
  </r>
  <r>
    <n v="842104"/>
    <x v="1"/>
    <x v="0"/>
    <x v="2"/>
    <s v="county of ventura"/>
    <x v="3"/>
    <x v="0"/>
    <x v="11"/>
    <d v="2021-08-14T00:00:00"/>
    <d v="2021-08-14T00:00:00"/>
    <x v="1"/>
    <x v="1"/>
    <d v="2021-09-14T00:00:00"/>
    <n v="1052728"/>
    <x v="1"/>
    <s v="A4"/>
    <x v="1"/>
    <s v="Not Verified"/>
    <n v="50000"/>
    <n v="0.22009999999999999"/>
    <n v="290.81"/>
    <n v="7.4899999999999994E-2"/>
    <n v="9350"/>
    <n v="19"/>
    <n v="10484"/>
  </r>
  <r>
    <n v="991306"/>
    <x v="1"/>
    <x v="0"/>
    <x v="2"/>
    <s v="AlliedBarton"/>
    <x v="3"/>
    <x v="0"/>
    <x v="13"/>
    <d v="2021-05-16T00:00:00"/>
    <d v="2021-11-14T00:00:00"/>
    <x v="1"/>
    <x v="1"/>
    <d v="2021-12-14T00:00:00"/>
    <n v="1215490"/>
    <x v="1"/>
    <s v="A4"/>
    <x v="1"/>
    <s v="Not Verified"/>
    <n v="30720"/>
    <n v="0.15229999999999999"/>
    <n v="75.099999999999994"/>
    <n v="7.9000000000000001E-2"/>
    <n v="2400"/>
    <n v="24"/>
    <n v="2703"/>
  </r>
  <r>
    <n v="559711"/>
    <x v="1"/>
    <x v="0"/>
    <x v="2"/>
    <s v="Kennedy Wilson"/>
    <x v="3"/>
    <x v="0"/>
    <x v="47"/>
    <d v="2021-04-16T00:00:00"/>
    <d v="2021-08-13T00:00:00"/>
    <x v="1"/>
    <x v="1"/>
    <d v="2021-09-13T00:00:00"/>
    <n v="720485"/>
    <x v="1"/>
    <s v="A5"/>
    <x v="1"/>
    <s v="Not Verified"/>
    <n v="65000"/>
    <n v="0.1124"/>
    <n v="272.14999999999998"/>
    <n v="7.8799999999999995E-2"/>
    <n v="8700"/>
    <n v="8"/>
    <n v="9798"/>
  </r>
  <r>
    <n v="584460"/>
    <x v="0"/>
    <x v="0"/>
    <x v="2"/>
    <s v="Wells Fargo"/>
    <x v="3"/>
    <x v="0"/>
    <x v="54"/>
    <d v="2021-04-16T00:00:00"/>
    <d v="2021-08-11T00:00:00"/>
    <x v="1"/>
    <x v="1"/>
    <d v="2021-09-11T00:00:00"/>
    <n v="751012"/>
    <x v="1"/>
    <s v="A5"/>
    <x v="1"/>
    <s v="Not Verified"/>
    <n v="70000"/>
    <n v="2.7799999999999998E-2"/>
    <n v="234.61"/>
    <n v="7.8799999999999995E-2"/>
    <n v="7500"/>
    <n v="12"/>
    <n v="7937"/>
  </r>
  <r>
    <n v="379136"/>
    <x v="5"/>
    <x v="0"/>
    <x v="2"/>
    <s v="Palm Beach Community College"/>
    <x v="3"/>
    <x v="0"/>
    <x v="8"/>
    <d v="2021-02-12T00:00:00"/>
    <d v="2021-03-12T00:00:00"/>
    <x v="1"/>
    <x v="1"/>
    <d v="2021-04-12T00:00:00"/>
    <n v="405212"/>
    <x v="1"/>
    <s v="A5"/>
    <x v="1"/>
    <s v="Not Verified"/>
    <n v="40000"/>
    <n v="0.20069999999999999"/>
    <n v="231.08"/>
    <n v="9.6299999999999997E-2"/>
    <n v="7200"/>
    <n v="13"/>
    <n v="8319"/>
  </r>
  <r>
    <n v="780079"/>
    <x v="2"/>
    <x v="0"/>
    <x v="2"/>
    <s v="True North Advisors"/>
    <x v="3"/>
    <x v="0"/>
    <x v="6"/>
    <d v="2021-07-15T00:00:00"/>
    <d v="2021-08-12T00:00:00"/>
    <x v="1"/>
    <x v="1"/>
    <d v="2021-09-12T00:00:00"/>
    <n v="982833"/>
    <x v="1"/>
    <s v="A5"/>
    <x v="1"/>
    <s v="Not Verified"/>
    <n v="59000"/>
    <n v="0.1072"/>
    <n v="457.25"/>
    <n v="8.8999999999999996E-2"/>
    <n v="14400"/>
    <n v="10"/>
    <n v="15337"/>
  </r>
  <r>
    <n v="546035"/>
    <x v="6"/>
    <x v="0"/>
    <x v="2"/>
    <s v="ITCHoldings"/>
    <x v="3"/>
    <x v="0"/>
    <x v="43"/>
    <d v="2021-01-12T00:00:00"/>
    <d v="2021-02-12T00:00:00"/>
    <x v="1"/>
    <x v="1"/>
    <d v="2021-03-12T00:00:00"/>
    <n v="704182"/>
    <x v="1"/>
    <s v="A5"/>
    <x v="1"/>
    <s v="Not Verified"/>
    <n v="80000"/>
    <n v="9.2700000000000005E-2"/>
    <n v="300.3"/>
    <n v="7.8799999999999995E-2"/>
    <n v="9600"/>
    <n v="11"/>
    <n v="10206"/>
  </r>
  <r>
    <n v="492347"/>
    <x v="1"/>
    <x v="0"/>
    <x v="2"/>
    <s v="Pacific Clinics"/>
    <x v="3"/>
    <x v="0"/>
    <x v="26"/>
    <d v="2021-09-15T00:00:00"/>
    <d v="2021-11-12T00:00:00"/>
    <x v="1"/>
    <x v="1"/>
    <d v="2021-12-12T00:00:00"/>
    <n v="629630"/>
    <x v="1"/>
    <s v="A5"/>
    <x v="1"/>
    <s v="Not Verified"/>
    <n v="55000"/>
    <n v="0.23039999999999999"/>
    <n v="78.209999999999994"/>
    <n v="7.8799999999999995E-2"/>
    <n v="2500"/>
    <n v="42"/>
    <n v="2810"/>
  </r>
  <r>
    <n v="651657"/>
    <x v="22"/>
    <x v="0"/>
    <x v="5"/>
    <s v="Davis Lock and Safe"/>
    <x v="3"/>
    <x v="0"/>
    <x v="21"/>
    <d v="2021-01-14T00:00:00"/>
    <d v="2021-01-14T00:00:00"/>
    <x v="1"/>
    <x v="1"/>
    <d v="2021-02-14T00:00:00"/>
    <n v="833566"/>
    <x v="1"/>
    <s v="A2"/>
    <x v="1"/>
    <s v="Not Verified"/>
    <n v="48000"/>
    <n v="0.16520000000000001"/>
    <n v="212.29"/>
    <n v="5.79E-2"/>
    <n v="7000"/>
    <n v="14"/>
    <n v="7642"/>
  </r>
  <r>
    <n v="978812"/>
    <x v="2"/>
    <x v="0"/>
    <x v="5"/>
    <s v="The University of Texas at Austin"/>
    <x v="3"/>
    <x v="0"/>
    <x v="13"/>
    <d v="2021-11-14T00:00:00"/>
    <d v="2021-11-14T00:00:00"/>
    <x v="1"/>
    <x v="1"/>
    <d v="2021-12-14T00:00:00"/>
    <n v="1201663"/>
    <x v="1"/>
    <s v="A2"/>
    <x v="1"/>
    <s v="Not Verified"/>
    <n v="21600"/>
    <n v="0.2422"/>
    <n v="214.93"/>
    <n v="6.6199999999999995E-2"/>
    <n v="7000"/>
    <n v="13"/>
    <n v="7752"/>
  </r>
  <r>
    <n v="722826"/>
    <x v="13"/>
    <x v="0"/>
    <x v="5"/>
    <s v="Advanced Toolware"/>
    <x v="3"/>
    <x v="0"/>
    <x v="29"/>
    <d v="2021-09-14T00:00:00"/>
    <d v="2021-06-13T00:00:00"/>
    <x v="1"/>
    <x v="1"/>
    <d v="2021-07-13T00:00:00"/>
    <n v="917693"/>
    <x v="1"/>
    <s v="A3"/>
    <x v="1"/>
    <s v="Not Verified"/>
    <n v="91200"/>
    <n v="0.1167"/>
    <n v="370.09"/>
    <n v="6.9199999999999998E-2"/>
    <n v="12000"/>
    <n v="20"/>
    <n v="13209"/>
  </r>
  <r>
    <n v="800111"/>
    <x v="32"/>
    <x v="0"/>
    <x v="5"/>
    <s v="Dermatology Asspc"/>
    <x v="3"/>
    <x v="0"/>
    <x v="44"/>
    <d v="2021-07-14T00:00:00"/>
    <d v="2021-08-14T00:00:00"/>
    <x v="1"/>
    <x v="1"/>
    <d v="2021-09-14T00:00:00"/>
    <n v="1005368"/>
    <x v="1"/>
    <s v="A3"/>
    <x v="1"/>
    <s v="Not Verified"/>
    <n v="35000"/>
    <n v="0.1779"/>
    <n v="154.37"/>
    <n v="6.9900000000000004E-2"/>
    <n v="5000"/>
    <n v="39"/>
    <n v="5557"/>
  </r>
  <r>
    <n v="774155"/>
    <x v="4"/>
    <x v="0"/>
    <x v="5"/>
    <s v="JB Dawsons"/>
    <x v="3"/>
    <x v="0"/>
    <x v="6"/>
    <d v="2021-05-16T00:00:00"/>
    <d v="2021-03-14T00:00:00"/>
    <x v="1"/>
    <x v="1"/>
    <d v="2021-04-14T00:00:00"/>
    <n v="976259"/>
    <x v="1"/>
    <s v="A4"/>
    <x v="1"/>
    <s v="Not Verified"/>
    <n v="60000"/>
    <n v="8.6400000000000005E-2"/>
    <n v="373.22"/>
    <n v="7.4899999999999994E-2"/>
    <n v="12000"/>
    <n v="14"/>
    <n v="13422"/>
  </r>
  <r>
    <n v="486802"/>
    <x v="1"/>
    <x v="0"/>
    <x v="5"/>
    <m/>
    <x v="3"/>
    <x v="0"/>
    <x v="46"/>
    <d v="2021-05-16T00:00:00"/>
    <d v="2021-03-13T00:00:00"/>
    <x v="1"/>
    <x v="1"/>
    <d v="2021-04-13T00:00:00"/>
    <n v="620447"/>
    <x v="1"/>
    <s v="A4"/>
    <x v="1"/>
    <s v="Not Verified"/>
    <n v="62400"/>
    <n v="0.1275"/>
    <n v="155.55000000000001"/>
    <n v="7.51E-2"/>
    <n v="5000"/>
    <n v="17"/>
    <n v="5600"/>
  </r>
  <r>
    <n v="706782"/>
    <x v="37"/>
    <x v="0"/>
    <x v="5"/>
    <s v="AHMRT LLP"/>
    <x v="3"/>
    <x v="0"/>
    <x v="42"/>
    <d v="2021-04-14T00:00:00"/>
    <d v="2021-04-14T00:00:00"/>
    <x v="1"/>
    <x v="1"/>
    <d v="2021-05-14T00:00:00"/>
    <n v="899035"/>
    <x v="1"/>
    <s v="A4"/>
    <x v="1"/>
    <s v="Not Verified"/>
    <n v="28000"/>
    <n v="8.9599999999999999E-2"/>
    <n v="303.89999999999998"/>
    <n v="7.2900000000000006E-2"/>
    <n v="9800"/>
    <n v="8"/>
    <n v="10940"/>
  </r>
  <r>
    <n v="557851"/>
    <x v="2"/>
    <x v="0"/>
    <x v="5"/>
    <s v="Experian"/>
    <x v="3"/>
    <x v="0"/>
    <x v="47"/>
    <d v="2021-06-12T00:00:00"/>
    <d v="2021-06-12T00:00:00"/>
    <x v="1"/>
    <x v="1"/>
    <d v="2021-07-12T00:00:00"/>
    <n v="718199"/>
    <x v="1"/>
    <s v="A4"/>
    <x v="1"/>
    <s v="Not Verified"/>
    <n v="64777.55"/>
    <n v="0.106"/>
    <n v="264.45"/>
    <n v="7.51E-2"/>
    <n v="8500"/>
    <n v="13"/>
    <n v="9352"/>
  </r>
  <r>
    <n v="446171"/>
    <x v="6"/>
    <x v="0"/>
    <x v="5"/>
    <s v="Coastal Travel"/>
    <x v="3"/>
    <x v="0"/>
    <x v="15"/>
    <d v="2021-02-13T00:00:00"/>
    <d v="2021-12-10T00:00:00"/>
    <x v="1"/>
    <x v="1"/>
    <d v="2022-01-10T00:00:00"/>
    <n v="545425"/>
    <x v="1"/>
    <s v="A5"/>
    <x v="1"/>
    <s v="Not Verified"/>
    <n v="50000"/>
    <n v="0.1066"/>
    <n v="155.69"/>
    <n v="8.9399999999999993E-2"/>
    <n v="4900"/>
    <n v="7"/>
    <n v="5338"/>
  </r>
  <r>
    <n v="398116"/>
    <x v="1"/>
    <x v="0"/>
    <x v="5"/>
    <s v="State Of Ca"/>
    <x v="3"/>
    <x v="0"/>
    <x v="28"/>
    <d v="2021-05-15T00:00:00"/>
    <d v="2021-05-12T00:00:00"/>
    <x v="1"/>
    <x v="1"/>
    <d v="2021-06-12T00:00:00"/>
    <n v="439460"/>
    <x v="1"/>
    <s v="A5"/>
    <x v="1"/>
    <s v="Not Verified"/>
    <n v="42900"/>
    <n v="0.10489999999999999"/>
    <n v="481.42"/>
    <n v="9.6299999999999997E-2"/>
    <n v="15000"/>
    <n v="16"/>
    <n v="17331"/>
  </r>
  <r>
    <n v="793494"/>
    <x v="8"/>
    <x v="0"/>
    <x v="5"/>
    <s v="NY Health Club"/>
    <x v="3"/>
    <x v="0"/>
    <x v="6"/>
    <d v="2021-04-12T00:00:00"/>
    <d v="2021-04-12T00:00:00"/>
    <x v="1"/>
    <x v="1"/>
    <d v="2021-05-12T00:00:00"/>
    <n v="998010"/>
    <x v="1"/>
    <s v="A5"/>
    <x v="1"/>
    <s v="Not Verified"/>
    <n v="55000"/>
    <n v="9.4500000000000001E-2"/>
    <n v="315.63"/>
    <n v="8.4900000000000003E-2"/>
    <n v="10000"/>
    <n v="24"/>
    <n v="10573"/>
  </r>
  <r>
    <n v="544435"/>
    <x v="1"/>
    <x v="0"/>
    <x v="7"/>
    <s v="University of California"/>
    <x v="3"/>
    <x v="0"/>
    <x v="43"/>
    <d v="2021-01-16T00:00:00"/>
    <d v="2021-10-12T00:00:00"/>
    <x v="1"/>
    <x v="1"/>
    <d v="2021-11-12T00:00:00"/>
    <n v="702323"/>
    <x v="1"/>
    <s v="A1"/>
    <x v="1"/>
    <s v="Not Verified"/>
    <n v="28000"/>
    <n v="0.12809999999999999"/>
    <n v="122.4"/>
    <n v="6.3899999999999998E-2"/>
    <n v="4000"/>
    <n v="24"/>
    <n v="4378"/>
  </r>
  <r>
    <n v="825952"/>
    <x v="8"/>
    <x v="0"/>
    <x v="7"/>
    <s v="Interbrand"/>
    <x v="3"/>
    <x v="0"/>
    <x v="44"/>
    <d v="2021-02-12T00:00:00"/>
    <d v="2021-02-12T00:00:00"/>
    <x v="1"/>
    <x v="1"/>
    <d v="2021-03-12T00:00:00"/>
    <n v="1034785"/>
    <x v="1"/>
    <s v="A1"/>
    <x v="1"/>
    <s v="Not Verified"/>
    <n v="80000"/>
    <n v="3.39E-2"/>
    <n v="150.80000000000001"/>
    <n v="5.4199999999999998E-2"/>
    <n v="5000"/>
    <n v="13"/>
    <n v="5127"/>
  </r>
  <r>
    <n v="1036916"/>
    <x v="1"/>
    <x v="0"/>
    <x v="7"/>
    <s v="FileTrail, Inc."/>
    <x v="3"/>
    <x v="0"/>
    <x v="22"/>
    <d v="2021-05-16T00:00:00"/>
    <d v="2021-11-14T00:00:00"/>
    <x v="1"/>
    <x v="1"/>
    <d v="2021-12-14T00:00:00"/>
    <n v="1266802"/>
    <x v="1"/>
    <s v="A2"/>
    <x v="1"/>
    <s v="Not Verified"/>
    <n v="71151"/>
    <n v="0.1857"/>
    <n v="368.45"/>
    <n v="6.6199999999999995E-2"/>
    <n v="12000"/>
    <n v="25"/>
    <n v="13262"/>
  </r>
  <r>
    <n v="643981"/>
    <x v="16"/>
    <x v="0"/>
    <x v="7"/>
    <s v="MassBay Community College"/>
    <x v="3"/>
    <x v="0"/>
    <x v="21"/>
    <d v="2021-05-16T00:00:00"/>
    <d v="2021-12-13T00:00:00"/>
    <x v="1"/>
    <x v="1"/>
    <d v="2022-01-13T00:00:00"/>
    <n v="824115"/>
    <x v="1"/>
    <s v="A3"/>
    <x v="1"/>
    <s v="Not Verified"/>
    <n v="40000"/>
    <n v="8.2799999999999999E-2"/>
    <n v="152.5"/>
    <n v="6.1699999999999998E-2"/>
    <n v="5000"/>
    <n v="29"/>
    <n v="5489"/>
  </r>
  <r>
    <n v="784126"/>
    <x v="8"/>
    <x v="0"/>
    <x v="7"/>
    <s v="Lord Abbett"/>
    <x v="3"/>
    <x v="0"/>
    <x v="6"/>
    <d v="2021-10-15T00:00:00"/>
    <d v="2021-07-14T00:00:00"/>
    <x v="1"/>
    <x v="1"/>
    <d v="2021-08-14T00:00:00"/>
    <n v="987303"/>
    <x v="1"/>
    <s v="A3"/>
    <x v="1"/>
    <s v="Not Verified"/>
    <n v="55000"/>
    <n v="0.18140000000000001"/>
    <n v="185.24"/>
    <n v="6.9900000000000004E-2"/>
    <n v="6000"/>
    <n v="21"/>
    <n v="6668"/>
  </r>
  <r>
    <n v="492483"/>
    <x v="8"/>
    <x v="0"/>
    <x v="7"/>
    <s v="Volkswagen of America"/>
    <x v="3"/>
    <x v="0"/>
    <x v="26"/>
    <d v="2021-09-12T00:00:00"/>
    <d v="2021-08-12T00:00:00"/>
    <x v="1"/>
    <x v="1"/>
    <d v="2021-09-12T00:00:00"/>
    <n v="629871"/>
    <x v="1"/>
    <s v="A4"/>
    <x v="1"/>
    <s v="Not Verified"/>
    <n v="95000"/>
    <n v="4.6100000000000002E-2"/>
    <n v="99.55"/>
    <n v="7.51E-2"/>
    <n v="3200"/>
    <n v="10"/>
    <n v="3567"/>
  </r>
  <r>
    <n v="705632"/>
    <x v="8"/>
    <x v="0"/>
    <x v="7"/>
    <m/>
    <x v="3"/>
    <x v="0"/>
    <x v="42"/>
    <d v="2021-05-16T00:00:00"/>
    <d v="2021-08-13T00:00:00"/>
    <x v="1"/>
    <x v="1"/>
    <d v="2021-09-13T00:00:00"/>
    <n v="897712"/>
    <x v="1"/>
    <s v="A4"/>
    <x v="1"/>
    <s v="Not Verified"/>
    <n v="62130"/>
    <n v="0.15260000000000001"/>
    <n v="280.64"/>
    <n v="7.2900000000000006E-2"/>
    <n v="9050"/>
    <n v="26"/>
    <n v="10044"/>
  </r>
  <r>
    <n v="799839"/>
    <x v="32"/>
    <x v="0"/>
    <x v="7"/>
    <s v="Global Linking Solutions"/>
    <x v="3"/>
    <x v="0"/>
    <x v="44"/>
    <d v="2021-08-14T00:00:00"/>
    <d v="2021-08-14T00:00:00"/>
    <x v="1"/>
    <x v="1"/>
    <d v="2021-09-14T00:00:00"/>
    <n v="1005079"/>
    <x v="1"/>
    <s v="A5"/>
    <x v="1"/>
    <s v="Not Verified"/>
    <n v="38500"/>
    <n v="8.7599999999999997E-2"/>
    <n v="236.73"/>
    <n v="8.4900000000000003E-2"/>
    <n v="7500"/>
    <n v="8"/>
    <n v="8522"/>
  </r>
  <r>
    <n v="466423"/>
    <x v="2"/>
    <x v="0"/>
    <x v="7"/>
    <s v="University of Houston"/>
    <x v="3"/>
    <x v="0"/>
    <x v="31"/>
    <d v="2021-05-16T00:00:00"/>
    <d v="2021-12-12T00:00:00"/>
    <x v="1"/>
    <x v="1"/>
    <d v="2022-01-12T00:00:00"/>
    <n v="585850"/>
    <x v="1"/>
    <s v="A5"/>
    <x v="1"/>
    <s v="Not Verified"/>
    <n v="41017.56"/>
    <n v="0.1416"/>
    <n v="158.86000000000001"/>
    <n v="8.9399999999999993E-2"/>
    <n v="5000"/>
    <n v="12"/>
    <n v="5719"/>
  </r>
  <r>
    <n v="670812"/>
    <x v="4"/>
    <x v="0"/>
    <x v="9"/>
    <s v="Norfolk Southern Corporation"/>
    <x v="3"/>
    <x v="0"/>
    <x v="0"/>
    <d v="2021-09-13T00:00:00"/>
    <d v="2021-09-13T00:00:00"/>
    <x v="1"/>
    <x v="1"/>
    <d v="2021-10-13T00:00:00"/>
    <n v="857560"/>
    <x v="1"/>
    <s v="A2"/>
    <x v="1"/>
    <s v="Not Verified"/>
    <n v="83500"/>
    <n v="8.8700000000000001E-2"/>
    <n v="309.33999999999997"/>
    <n v="5.79E-2"/>
    <n v="10200"/>
    <n v="24"/>
    <n v="11114"/>
  </r>
  <r>
    <n v="438794"/>
    <x v="1"/>
    <x v="0"/>
    <x v="9"/>
    <s v="Borders Group"/>
    <x v="3"/>
    <x v="0"/>
    <x v="52"/>
    <d v="2021-09-12T00:00:00"/>
    <d v="2021-09-12T00:00:00"/>
    <x v="1"/>
    <x v="1"/>
    <d v="2021-10-12T00:00:00"/>
    <n v="529085"/>
    <x v="1"/>
    <s v="A3"/>
    <x v="1"/>
    <s v="Not Verified"/>
    <n v="20000"/>
    <n v="4.6800000000000001E-2"/>
    <n v="52.3"/>
    <n v="7.7399999999999997E-2"/>
    <n v="1675"/>
    <n v="7"/>
    <n v="1883"/>
  </r>
  <r>
    <n v="1053902"/>
    <x v="23"/>
    <x v="0"/>
    <x v="9"/>
    <s v="LIFE CARE CENTER OF AMERICA"/>
    <x v="3"/>
    <x v="0"/>
    <x v="12"/>
    <d v="2021-05-16T00:00:00"/>
    <d v="2021-07-14T00:00:00"/>
    <x v="1"/>
    <x v="1"/>
    <d v="2021-08-14T00:00:00"/>
    <n v="1285719"/>
    <x v="1"/>
    <s v="A4"/>
    <x v="1"/>
    <s v="Not Verified"/>
    <n v="47000"/>
    <n v="0.1736"/>
    <n v="469.36"/>
    <n v="7.9000000000000001E-2"/>
    <n v="15000"/>
    <n v="18"/>
    <n v="16833"/>
  </r>
  <r>
    <n v="434778"/>
    <x v="1"/>
    <x v="0"/>
    <x v="9"/>
    <s v="State Compensation Insurance Fund"/>
    <x v="3"/>
    <x v="0"/>
    <x v="20"/>
    <d v="2021-10-14T00:00:00"/>
    <d v="2021-09-12T00:00:00"/>
    <x v="1"/>
    <x v="1"/>
    <d v="2021-10-12T00:00:00"/>
    <n v="519048"/>
    <x v="1"/>
    <s v="A4"/>
    <x v="1"/>
    <s v="Not Verified"/>
    <n v="48000"/>
    <n v="0.13500000000000001"/>
    <n v="309.77999999999997"/>
    <n v="8.5900000000000004E-2"/>
    <n v="9800"/>
    <n v="19"/>
    <n v="11152"/>
  </r>
  <r>
    <n v="700883"/>
    <x v="30"/>
    <x v="0"/>
    <x v="10"/>
    <s v="State of Arkansas"/>
    <x v="3"/>
    <x v="0"/>
    <x v="42"/>
    <d v="2021-03-14T00:00:00"/>
    <d v="2021-04-14T00:00:00"/>
    <x v="1"/>
    <x v="1"/>
    <d v="2021-05-14T00:00:00"/>
    <n v="892603"/>
    <x v="1"/>
    <s v="A1"/>
    <x v="1"/>
    <s v="Not Verified"/>
    <n v="39520"/>
    <n v="0.24660000000000001"/>
    <n v="331.76"/>
    <n v="5.4199999999999998E-2"/>
    <n v="11000"/>
    <n v="13"/>
    <n v="11943"/>
  </r>
  <r>
    <n v="853229"/>
    <x v="1"/>
    <x v="0"/>
    <x v="10"/>
    <s v="BLS limousin servis"/>
    <x v="3"/>
    <x v="0"/>
    <x v="10"/>
    <d v="2021-10-15T00:00:00"/>
    <d v="2021-10-14T00:00:00"/>
    <x v="1"/>
    <x v="1"/>
    <d v="2021-11-14T00:00:00"/>
    <n v="1065387"/>
    <x v="1"/>
    <s v="A1"/>
    <x v="1"/>
    <s v="Not Verified"/>
    <n v="47000"/>
    <n v="0.14219999999999999"/>
    <n v="365.23"/>
    <n v="6.0299999999999999E-2"/>
    <n v="12000"/>
    <n v="16"/>
    <n v="13148"/>
  </r>
  <r>
    <n v="1045616"/>
    <x v="8"/>
    <x v="0"/>
    <x v="10"/>
    <s v="Population Council"/>
    <x v="3"/>
    <x v="0"/>
    <x v="12"/>
    <d v="2021-05-16T00:00:00"/>
    <d v="2021-08-13T00:00:00"/>
    <x v="1"/>
    <x v="1"/>
    <d v="2021-09-13T00:00:00"/>
    <n v="1276042"/>
    <x v="1"/>
    <s v="A2"/>
    <x v="1"/>
    <s v="Not Verified"/>
    <n v="70360"/>
    <n v="8.2900000000000001E-2"/>
    <n v="307.04000000000002"/>
    <n v="6.6199999999999995E-2"/>
    <n v="10000"/>
    <n v="19"/>
    <n v="10847"/>
  </r>
  <r>
    <n v="1034247"/>
    <x v="22"/>
    <x v="0"/>
    <x v="10"/>
    <s v="United Bankers' Bank"/>
    <x v="3"/>
    <x v="0"/>
    <x v="22"/>
    <d v="2021-07-14T00:00:00"/>
    <d v="2021-07-14T00:00:00"/>
    <x v="1"/>
    <x v="1"/>
    <d v="2021-08-14T00:00:00"/>
    <n v="1263840"/>
    <x v="1"/>
    <s v="A2"/>
    <x v="1"/>
    <s v="Not Verified"/>
    <n v="45000"/>
    <n v="9.8900000000000002E-2"/>
    <n v="368.45"/>
    <n v="6.6199999999999995E-2"/>
    <n v="12000"/>
    <n v="31"/>
    <n v="13234"/>
  </r>
  <r>
    <n v="484291"/>
    <x v="2"/>
    <x v="0"/>
    <x v="10"/>
    <s v="University of Texas at Austin, HRC"/>
    <x v="3"/>
    <x v="0"/>
    <x v="46"/>
    <d v="2021-03-13T00:00:00"/>
    <d v="2021-03-13T00:00:00"/>
    <x v="1"/>
    <x v="1"/>
    <d v="2021-04-13T00:00:00"/>
    <n v="616541"/>
    <x v="1"/>
    <s v="A3"/>
    <x v="1"/>
    <s v="Not Verified"/>
    <n v="30000"/>
    <n v="0.1232"/>
    <n v="173.26"/>
    <n v="7.1400000000000005E-2"/>
    <n v="5600"/>
    <n v="16"/>
    <n v="6238"/>
  </r>
  <r>
    <n v="1041776"/>
    <x v="1"/>
    <x v="0"/>
    <x v="10"/>
    <s v="Airnamic Inc."/>
    <x v="3"/>
    <x v="0"/>
    <x v="12"/>
    <d v="2021-05-16T00:00:00"/>
    <d v="2021-12-14T00:00:00"/>
    <x v="1"/>
    <x v="1"/>
    <d v="2022-01-14T00:00:00"/>
    <n v="1271811"/>
    <x v="1"/>
    <s v="A5"/>
    <x v="1"/>
    <s v="Not Verified"/>
    <n v="60000"/>
    <n v="7.2400000000000006E-2"/>
    <n v="317.54000000000002"/>
    <n v="8.8999999999999996E-2"/>
    <n v="10000"/>
    <n v="12"/>
    <n v="11431"/>
  </r>
  <r>
    <n v="732237"/>
    <x v="1"/>
    <x v="0"/>
    <x v="1"/>
    <s v="Air Force"/>
    <x v="3"/>
    <x v="0"/>
    <x v="29"/>
    <d v="2021-05-16T00:00:00"/>
    <d v="2021-02-14T00:00:00"/>
    <x v="1"/>
    <x v="1"/>
    <d v="2021-03-14T00:00:00"/>
    <n v="928416"/>
    <x v="1"/>
    <s v="A2"/>
    <x v="1"/>
    <s v="Not Verified"/>
    <n v="64000"/>
    <n v="0.20530000000000001"/>
    <n v="212.29"/>
    <n v="5.79E-2"/>
    <n v="7000"/>
    <n v="21"/>
    <n v="7637"/>
  </r>
  <r>
    <n v="527932"/>
    <x v="1"/>
    <x v="0"/>
    <x v="1"/>
    <s v="Village Investment Partners"/>
    <x v="3"/>
    <x v="0"/>
    <x v="51"/>
    <d v="2021-06-13T00:00:00"/>
    <d v="2021-06-13T00:00:00"/>
    <x v="1"/>
    <x v="1"/>
    <d v="2021-07-13T00:00:00"/>
    <n v="682830"/>
    <x v="1"/>
    <s v="A3"/>
    <x v="1"/>
    <s v="Not Verified"/>
    <n v="67000.08"/>
    <n v="0.1404"/>
    <n v="247.53"/>
    <n v="7.1400000000000005E-2"/>
    <n v="8000"/>
    <n v="22"/>
    <n v="8912"/>
  </r>
  <r>
    <n v="1001539"/>
    <x v="1"/>
    <x v="0"/>
    <x v="1"/>
    <s v="COROVAN Moving &amp; Storage"/>
    <x v="3"/>
    <x v="0"/>
    <x v="13"/>
    <d v="2021-11-14T00:00:00"/>
    <d v="2021-11-14T00:00:00"/>
    <x v="1"/>
    <x v="1"/>
    <d v="2021-12-14T00:00:00"/>
    <n v="1227338"/>
    <x v="1"/>
    <s v="A4"/>
    <x v="1"/>
    <s v="Not Verified"/>
    <n v="66000"/>
    <n v="0.1275"/>
    <n v="312.91000000000003"/>
    <n v="7.9000000000000001E-2"/>
    <n v="10000"/>
    <n v="8"/>
    <n v="11264"/>
  </r>
  <r>
    <n v="734009"/>
    <x v="1"/>
    <x v="0"/>
    <x v="1"/>
    <s v="Al Frank Asset Management, Inc."/>
    <x v="3"/>
    <x v="0"/>
    <x v="29"/>
    <d v="2021-05-14T00:00:00"/>
    <d v="2021-05-14T00:00:00"/>
    <x v="1"/>
    <x v="1"/>
    <d v="2021-06-14T00:00:00"/>
    <n v="930463"/>
    <x v="1"/>
    <s v="A4"/>
    <x v="1"/>
    <s v="Not Verified"/>
    <n v="85000"/>
    <n v="0.17249999999999999"/>
    <n v="178.31"/>
    <n v="7.2900000000000006E-2"/>
    <n v="5750"/>
    <n v="23"/>
    <n v="6419"/>
  </r>
  <r>
    <n v="462447"/>
    <x v="5"/>
    <x v="0"/>
    <x v="1"/>
    <s v="City of Pembroke Pines"/>
    <x v="3"/>
    <x v="0"/>
    <x v="31"/>
    <d v="2021-12-12T00:00:00"/>
    <d v="2021-12-12T00:00:00"/>
    <x v="1"/>
    <x v="1"/>
    <d v="2022-01-12T00:00:00"/>
    <n v="578516"/>
    <x v="1"/>
    <s v="A5"/>
    <x v="1"/>
    <s v="Not Verified"/>
    <n v="102000"/>
    <n v="7.3099999999999998E-2"/>
    <n v="476.58"/>
    <n v="8.9399999999999993E-2"/>
    <n v="15000"/>
    <n v="23"/>
    <n v="17157"/>
  </r>
  <r>
    <n v="545189"/>
    <x v="1"/>
    <x v="0"/>
    <x v="1"/>
    <s v="Hitachi Data Systems"/>
    <x v="3"/>
    <x v="0"/>
    <x v="43"/>
    <d v="2021-05-12T00:00:00"/>
    <d v="2021-05-12T00:00:00"/>
    <x v="1"/>
    <x v="1"/>
    <d v="2021-06-12T00:00:00"/>
    <n v="703182"/>
    <x v="1"/>
    <s v="A5"/>
    <x v="1"/>
    <s v="Not Verified"/>
    <n v="140000"/>
    <n v="8.3799999999999999E-2"/>
    <n v="375.38"/>
    <n v="7.8799999999999995E-2"/>
    <n v="12000"/>
    <n v="14"/>
    <n v="13263"/>
  </r>
  <r>
    <n v="1015479"/>
    <x v="8"/>
    <x v="0"/>
    <x v="0"/>
    <s v="New York Presbyterian Hospital"/>
    <x v="3"/>
    <x v="0"/>
    <x v="22"/>
    <d v="2021-01-16T00:00:00"/>
    <d v="2021-09-14T00:00:00"/>
    <x v="1"/>
    <x v="1"/>
    <d v="2021-10-14T00:00:00"/>
    <n v="1243141"/>
    <x v="1"/>
    <s v="A1"/>
    <x v="1"/>
    <s v="Not Verified"/>
    <n v="27864"/>
    <n v="9.1700000000000004E-2"/>
    <n v="140.01"/>
    <n v="6.0299999999999999E-2"/>
    <n v="4600"/>
    <n v="25"/>
    <n v="5038"/>
  </r>
  <r>
    <n v="287454"/>
    <x v="4"/>
    <x v="0"/>
    <x v="0"/>
    <s v="Wissahickon Cyclery"/>
    <x v="3"/>
    <x v="0"/>
    <x v="35"/>
    <d v="2021-04-16T00:00:00"/>
    <d v="2021-06-09T00:00:00"/>
    <x v="1"/>
    <x v="1"/>
    <d v="2021-07-09T00:00:00"/>
    <n v="287371"/>
    <x v="1"/>
    <s v="A2"/>
    <x v="1"/>
    <s v="Not Verified"/>
    <n v="30000"/>
    <n v="2.52E-2"/>
    <n v="109.17"/>
    <n v="7.6799999999999993E-2"/>
    <n v="3500"/>
    <n v="7"/>
    <n v="3762"/>
  </r>
  <r>
    <n v="607833"/>
    <x v="1"/>
    <x v="0"/>
    <x v="0"/>
    <s v="Lawler &amp; Lawler"/>
    <x v="3"/>
    <x v="0"/>
    <x v="49"/>
    <d v="2021-04-13T00:00:00"/>
    <d v="2021-04-13T00:00:00"/>
    <x v="1"/>
    <x v="1"/>
    <d v="2021-05-13T00:00:00"/>
    <n v="779716"/>
    <x v="1"/>
    <s v="A2"/>
    <x v="1"/>
    <s v="Not Verified"/>
    <n v="72000"/>
    <n v="0.20369999999999999"/>
    <n v="193.34"/>
    <n v="5.79E-2"/>
    <n v="10000"/>
    <n v="25"/>
    <n v="6934"/>
  </r>
  <r>
    <n v="348670"/>
    <x v="20"/>
    <x v="0"/>
    <x v="0"/>
    <s v="Veterinary Specialty Center of Tucson"/>
    <x v="3"/>
    <x v="0"/>
    <x v="57"/>
    <d v="2021-03-15T00:00:00"/>
    <d v="2021-06-11T00:00:00"/>
    <x v="1"/>
    <x v="1"/>
    <d v="2021-07-11T00:00:00"/>
    <n v="349940"/>
    <x v="1"/>
    <s v="A3"/>
    <x v="1"/>
    <s v="Not Verified"/>
    <n v="20800"/>
    <n v="0.1004"/>
    <n v="206.83"/>
    <n v="0.08"/>
    <n v="7250"/>
    <n v="8"/>
    <n v="7445"/>
  </r>
  <r>
    <n v="500146"/>
    <x v="5"/>
    <x v="0"/>
    <x v="0"/>
    <s v="Fisher Blue Water Galleries"/>
    <x v="3"/>
    <x v="0"/>
    <x v="48"/>
    <d v="2021-01-16T00:00:00"/>
    <d v="2021-03-13T00:00:00"/>
    <x v="1"/>
    <x v="1"/>
    <d v="2021-04-13T00:00:00"/>
    <n v="642254"/>
    <x v="1"/>
    <s v="A3"/>
    <x v="1"/>
    <s v="Not Verified"/>
    <n v="81000"/>
    <n v="0.15279999999999999"/>
    <n v="185.64"/>
    <n v="7.1400000000000005E-2"/>
    <n v="6000"/>
    <n v="10"/>
    <n v="6682"/>
  </r>
  <r>
    <n v="476940"/>
    <x v="8"/>
    <x v="0"/>
    <x v="0"/>
    <m/>
    <x v="3"/>
    <x v="0"/>
    <x v="24"/>
    <d v="2021-10-13T00:00:00"/>
    <d v="2021-02-13T00:00:00"/>
    <x v="1"/>
    <x v="1"/>
    <d v="2021-03-13T00:00:00"/>
    <n v="604393"/>
    <x v="1"/>
    <s v="A3"/>
    <x v="1"/>
    <s v="Not Verified"/>
    <n v="60000"/>
    <n v="4.9399999999999999E-2"/>
    <n v="224.78"/>
    <n v="7.7399999999999997E-2"/>
    <n v="7200"/>
    <n v="13"/>
    <n v="8154"/>
  </r>
  <r>
    <n v="532553"/>
    <x v="8"/>
    <x v="0"/>
    <x v="0"/>
    <s v="PreMediaGlobal"/>
    <x v="3"/>
    <x v="0"/>
    <x v="51"/>
    <d v="2021-05-16T00:00:00"/>
    <d v="2021-07-13T00:00:00"/>
    <x v="1"/>
    <x v="1"/>
    <d v="2021-08-13T00:00:00"/>
    <n v="688365"/>
    <x v="1"/>
    <s v="A3"/>
    <x v="1"/>
    <s v="Not Verified"/>
    <n v="100000"/>
    <n v="7.1900000000000006E-2"/>
    <n v="417.71"/>
    <n v="7.1400000000000005E-2"/>
    <n v="13500"/>
    <n v="25"/>
    <n v="15039"/>
  </r>
  <r>
    <n v="823990"/>
    <x v="41"/>
    <x v="0"/>
    <x v="0"/>
    <s v="Merrill Lynch"/>
    <x v="3"/>
    <x v="0"/>
    <x v="44"/>
    <d v="2021-08-14T00:00:00"/>
    <d v="2021-08-14T00:00:00"/>
    <x v="1"/>
    <x v="1"/>
    <d v="2021-09-14T00:00:00"/>
    <n v="1032594"/>
    <x v="1"/>
    <s v="A3"/>
    <x v="1"/>
    <s v="Not Verified"/>
    <n v="65000"/>
    <n v="6.54E-2"/>
    <n v="92.62"/>
    <n v="6.9900000000000004E-2"/>
    <n v="3000"/>
    <n v="11"/>
    <n v="3334"/>
  </r>
  <r>
    <n v="647796"/>
    <x v="38"/>
    <x v="0"/>
    <x v="0"/>
    <s v="St. Vincents Hospital"/>
    <x v="3"/>
    <x v="0"/>
    <x v="21"/>
    <d v="2021-05-16T00:00:00"/>
    <d v="2021-09-12T00:00:00"/>
    <x v="1"/>
    <x v="1"/>
    <d v="2021-10-12T00:00:00"/>
    <n v="828765"/>
    <x v="1"/>
    <s v="A3"/>
    <x v="1"/>
    <s v="Not Verified"/>
    <n v="43200"/>
    <n v="5.9700000000000003E-2"/>
    <n v="274.5"/>
    <n v="6.1699999999999998E-2"/>
    <n v="9000"/>
    <n v="31"/>
    <n v="9696"/>
  </r>
  <r>
    <n v="724053"/>
    <x v="8"/>
    <x v="0"/>
    <x v="0"/>
    <m/>
    <x v="3"/>
    <x v="0"/>
    <x v="29"/>
    <d v="2021-05-16T00:00:00"/>
    <d v="2021-02-14T00:00:00"/>
    <x v="1"/>
    <x v="1"/>
    <d v="2021-03-14T00:00:00"/>
    <n v="919117"/>
    <x v="1"/>
    <s v="A3"/>
    <x v="1"/>
    <s v="Not Verified"/>
    <n v="50000"/>
    <n v="6.2600000000000003E-2"/>
    <n v="283.74"/>
    <n v="6.9199999999999998E-2"/>
    <n v="9200"/>
    <n v="37"/>
    <n v="10209"/>
  </r>
  <r>
    <n v="646452"/>
    <x v="35"/>
    <x v="0"/>
    <x v="0"/>
    <s v="Kansas University"/>
    <x v="3"/>
    <x v="0"/>
    <x v="21"/>
    <d v="2021-05-16T00:00:00"/>
    <d v="2021-01-14T00:00:00"/>
    <x v="1"/>
    <x v="1"/>
    <d v="2021-02-14T00:00:00"/>
    <n v="827115"/>
    <x v="1"/>
    <s v="A3"/>
    <x v="1"/>
    <s v="Not Verified"/>
    <n v="38000"/>
    <n v="0.24349999999999999"/>
    <n v="244"/>
    <n v="6.1699999999999998E-2"/>
    <n v="8000"/>
    <n v="36"/>
    <n v="8784"/>
  </r>
  <r>
    <n v="810273"/>
    <x v="2"/>
    <x v="0"/>
    <x v="0"/>
    <s v="LegalZoom.com"/>
    <x v="3"/>
    <x v="0"/>
    <x v="44"/>
    <d v="2021-05-16T00:00:00"/>
    <d v="2021-04-12T00:00:00"/>
    <x v="1"/>
    <x v="1"/>
    <d v="2021-05-12T00:00:00"/>
    <n v="1017169"/>
    <x v="1"/>
    <s v="A4"/>
    <x v="1"/>
    <s v="Not Verified"/>
    <n v="24000"/>
    <n v="4.2500000000000003E-2"/>
    <n v="149.29"/>
    <n v="7.4899999999999994E-2"/>
    <n v="4800"/>
    <n v="8"/>
    <n v="4921"/>
  </r>
  <r>
    <n v="368507"/>
    <x v="23"/>
    <x v="0"/>
    <x v="0"/>
    <s v="Trek Bicycle Store of Boulder"/>
    <x v="3"/>
    <x v="0"/>
    <x v="55"/>
    <d v="2021-04-16T00:00:00"/>
    <d v="2021-09-11T00:00:00"/>
    <x v="1"/>
    <x v="1"/>
    <d v="2021-10-11T00:00:00"/>
    <n v="383119"/>
    <x v="1"/>
    <s v="A4"/>
    <x v="1"/>
    <s v="Not Verified"/>
    <n v="25000"/>
    <n v="0.1623"/>
    <n v="175.71"/>
    <n v="9.3200000000000005E-2"/>
    <n v="5500"/>
    <n v="9"/>
    <n v="6284"/>
  </r>
  <r>
    <n v="775038"/>
    <x v="23"/>
    <x v="0"/>
    <x v="0"/>
    <s v="Denver Regional Council of Governments"/>
    <x v="3"/>
    <x v="0"/>
    <x v="44"/>
    <d v="2021-12-15T00:00:00"/>
    <d v="2021-03-14T00:00:00"/>
    <x v="1"/>
    <x v="1"/>
    <d v="2021-04-14T00:00:00"/>
    <n v="977262"/>
    <x v="1"/>
    <s v="A4"/>
    <x v="1"/>
    <s v="Not Verified"/>
    <n v="41000"/>
    <n v="0.1787"/>
    <n v="223.94"/>
    <n v="7.4899999999999994E-2"/>
    <n v="7200"/>
    <n v="16"/>
    <n v="8048"/>
  </r>
  <r>
    <n v="476579"/>
    <x v="18"/>
    <x v="0"/>
    <x v="0"/>
    <s v="All Creatures Great and Small"/>
    <x v="3"/>
    <x v="0"/>
    <x v="24"/>
    <d v="2021-09-11T00:00:00"/>
    <d v="2021-10-11T00:00:00"/>
    <x v="1"/>
    <x v="1"/>
    <d v="2021-11-11T00:00:00"/>
    <n v="603769"/>
    <x v="1"/>
    <s v="A4"/>
    <x v="1"/>
    <s v="Not Verified"/>
    <n v="26400"/>
    <n v="0.1014"/>
    <n v="189.67"/>
    <n v="8.5900000000000004E-2"/>
    <n v="6000"/>
    <n v="12"/>
    <n v="6374"/>
  </r>
  <r>
    <n v="465459"/>
    <x v="1"/>
    <x v="0"/>
    <x v="0"/>
    <s v="Bellflower Unified School District"/>
    <x v="3"/>
    <x v="0"/>
    <x v="31"/>
    <d v="2021-05-16T00:00:00"/>
    <d v="2021-05-12T00:00:00"/>
    <x v="1"/>
    <x v="1"/>
    <d v="2021-06-12T00:00:00"/>
    <n v="584010"/>
    <x v="1"/>
    <s v="A4"/>
    <x v="1"/>
    <s v="Not Verified"/>
    <n v="70000"/>
    <n v="0.15379999999999999"/>
    <n v="316.11"/>
    <n v="8.5900000000000004E-2"/>
    <n v="10000"/>
    <n v="23"/>
    <n v="11318"/>
  </r>
  <r>
    <n v="642844"/>
    <x v="25"/>
    <x v="0"/>
    <x v="0"/>
    <s v="SNL Financial"/>
    <x v="3"/>
    <x v="0"/>
    <x v="41"/>
    <d v="2021-04-12T00:00:00"/>
    <d v="2021-09-11T00:00:00"/>
    <x v="1"/>
    <x v="1"/>
    <d v="2021-10-11T00:00:00"/>
    <n v="822745"/>
    <x v="1"/>
    <s v="A5"/>
    <x v="1"/>
    <s v="Not Verified"/>
    <n v="37500"/>
    <n v="0.1203"/>
    <n v="42.4"/>
    <n v="6.9099999999999995E-2"/>
    <n v="1375"/>
    <n v="6"/>
    <n v="1433"/>
  </r>
  <r>
    <n v="618067"/>
    <x v="1"/>
    <x v="0"/>
    <x v="0"/>
    <m/>
    <x v="3"/>
    <x v="0"/>
    <x v="49"/>
    <d v="2021-11-13T00:00:00"/>
    <d v="2021-12-13T00:00:00"/>
    <x v="1"/>
    <x v="1"/>
    <d v="2022-01-13T00:00:00"/>
    <n v="792338"/>
    <x v="1"/>
    <s v="A5"/>
    <x v="1"/>
    <s v="Not Verified"/>
    <n v="45000"/>
    <n v="2.35E-2"/>
    <n v="111.01"/>
    <n v="6.9099999999999995E-2"/>
    <n v="3600"/>
    <n v="11"/>
    <n v="3996"/>
  </r>
  <r>
    <n v="494603"/>
    <x v="13"/>
    <x v="0"/>
    <x v="0"/>
    <s v="GenPrime Inc."/>
    <x v="3"/>
    <x v="0"/>
    <x v="26"/>
    <d v="2021-02-15T00:00:00"/>
    <d v="2021-01-13T00:00:00"/>
    <x v="1"/>
    <x v="1"/>
    <d v="2021-02-13T00:00:00"/>
    <n v="633282"/>
    <x v="1"/>
    <s v="A5"/>
    <x v="1"/>
    <s v="Not Verified"/>
    <n v="42000"/>
    <n v="0.1074"/>
    <n v="262.76"/>
    <n v="7.8799999999999995E-2"/>
    <n v="8400"/>
    <n v="22"/>
    <n v="9450"/>
  </r>
  <r>
    <n v="499812"/>
    <x v="8"/>
    <x v="0"/>
    <x v="0"/>
    <s v="Digitas Inc"/>
    <x v="3"/>
    <x v="0"/>
    <x v="48"/>
    <d v="2021-05-16T00:00:00"/>
    <d v="2021-04-13T00:00:00"/>
    <x v="1"/>
    <x v="1"/>
    <d v="2021-05-13T00:00:00"/>
    <n v="641689"/>
    <x v="1"/>
    <s v="A5"/>
    <x v="1"/>
    <s v="Not Verified"/>
    <n v="80000"/>
    <n v="6.9699999999999998E-2"/>
    <n v="200.2"/>
    <n v="7.8799999999999995E-2"/>
    <n v="6400"/>
    <n v="28"/>
    <n v="7207"/>
  </r>
  <r>
    <n v="585434"/>
    <x v="1"/>
    <x v="0"/>
    <x v="0"/>
    <s v="2wire"/>
    <x v="3"/>
    <x v="0"/>
    <x v="54"/>
    <d v="2021-01-16T00:00:00"/>
    <d v="2021-05-13T00:00:00"/>
    <x v="1"/>
    <x v="1"/>
    <d v="2021-06-13T00:00:00"/>
    <n v="752191"/>
    <x v="1"/>
    <s v="A5"/>
    <x v="1"/>
    <s v="Not Verified"/>
    <n v="105000"/>
    <n v="6.3299999999999995E-2"/>
    <n v="437.94"/>
    <n v="7.8799999999999995E-2"/>
    <n v="14000"/>
    <n v="18"/>
    <n v="15723"/>
  </r>
  <r>
    <n v="497517"/>
    <x v="1"/>
    <x v="0"/>
    <x v="0"/>
    <s v="AC Square, Inc."/>
    <x v="3"/>
    <x v="0"/>
    <x v="26"/>
    <d v="2021-04-13T00:00:00"/>
    <d v="2021-04-13T00:00:00"/>
    <x v="1"/>
    <x v="1"/>
    <d v="2021-05-13T00:00:00"/>
    <n v="637844"/>
    <x v="1"/>
    <s v="A5"/>
    <x v="1"/>
    <s v="Not Verified"/>
    <n v="60000"/>
    <n v="0.2278"/>
    <n v="172.05"/>
    <n v="7.8799999999999995E-2"/>
    <n v="5500"/>
    <n v="19"/>
    <n v="6194"/>
  </r>
  <r>
    <n v="519928"/>
    <x v="1"/>
    <x v="0"/>
    <x v="0"/>
    <s v="AGC"/>
    <x v="3"/>
    <x v="0"/>
    <x v="27"/>
    <d v="2021-06-13T00:00:00"/>
    <d v="2021-06-13T00:00:00"/>
    <x v="1"/>
    <x v="1"/>
    <d v="2021-07-13T00:00:00"/>
    <n v="672121"/>
    <x v="1"/>
    <s v="A5"/>
    <x v="1"/>
    <s v="Not Verified"/>
    <n v="72000"/>
    <n v="0.1895"/>
    <n v="187.69"/>
    <n v="7.8799999999999995E-2"/>
    <n v="6000"/>
    <n v="40"/>
    <n v="6757"/>
  </r>
  <r>
    <n v="358960"/>
    <x v="1"/>
    <x v="0"/>
    <x v="0"/>
    <s v="Reiter Affiliated Companies"/>
    <x v="3"/>
    <x v="0"/>
    <x v="51"/>
    <d v="2021-05-16T00:00:00"/>
    <d v="2021-08-12T00:00:00"/>
    <x v="1"/>
    <x v="1"/>
    <d v="2021-09-12T00:00:00"/>
    <n v="365900"/>
    <x v="1"/>
    <s v="A5"/>
    <x v="1"/>
    <s v="Not Verified"/>
    <n v="65000"/>
    <n v="0.1019"/>
    <n v="150.15"/>
    <n v="7.8799999999999995E-2"/>
    <n v="4800"/>
    <n v="52"/>
    <n v="5342"/>
  </r>
  <r>
    <n v="640033"/>
    <x v="1"/>
    <x v="0"/>
    <x v="8"/>
    <s v="Jalux Americas, Inc."/>
    <x v="3"/>
    <x v="0"/>
    <x v="21"/>
    <d v="2021-09-15T00:00:00"/>
    <d v="2021-07-11T00:00:00"/>
    <x v="1"/>
    <x v="1"/>
    <d v="2021-08-11T00:00:00"/>
    <n v="819327"/>
    <x v="1"/>
    <s v="A5"/>
    <x v="1"/>
    <s v="Not Verified"/>
    <n v="21000"/>
    <n v="0.16969999999999999"/>
    <n v="154.18"/>
    <n v="6.9099999999999995E-2"/>
    <n v="5000"/>
    <n v="27"/>
    <n v="5162"/>
  </r>
  <r>
    <n v="397354"/>
    <x v="1"/>
    <x v="0"/>
    <x v="4"/>
    <s v="Belly up"/>
    <x v="3"/>
    <x v="0"/>
    <x v="45"/>
    <d v="2021-02-12T00:00:00"/>
    <d v="2021-02-12T00:00:00"/>
    <x v="1"/>
    <x v="1"/>
    <d v="2021-03-12T00:00:00"/>
    <n v="438039"/>
    <x v="1"/>
    <s v="A3"/>
    <x v="1"/>
    <s v="Not Verified"/>
    <n v="34000"/>
    <n v="0.1585"/>
    <n v="156.69"/>
    <n v="0.08"/>
    <n v="5000"/>
    <n v="24"/>
    <n v="5645"/>
  </r>
  <r>
    <n v="1023547"/>
    <x v="21"/>
    <x v="0"/>
    <x v="4"/>
    <s v="Chubb"/>
    <x v="3"/>
    <x v="0"/>
    <x v="22"/>
    <d v="2021-11-15T00:00:00"/>
    <d v="2021-01-13T00:00:00"/>
    <x v="1"/>
    <x v="1"/>
    <d v="2021-02-13T00:00:00"/>
    <n v="1252598"/>
    <x v="1"/>
    <s v="A4"/>
    <x v="1"/>
    <s v="Not Verified"/>
    <n v="70000"/>
    <n v="5.2299999999999999E-2"/>
    <n v="175.23"/>
    <n v="7.9000000000000001E-2"/>
    <n v="5600"/>
    <n v="26"/>
    <n v="6007"/>
  </r>
  <r>
    <n v="300013"/>
    <x v="18"/>
    <x v="0"/>
    <x v="9"/>
    <s v="Town of Boonton"/>
    <x v="3"/>
    <x v="0"/>
    <x v="35"/>
    <d v="2021-12-10T00:00:00"/>
    <d v="2021-01-11T00:00:00"/>
    <x v="1"/>
    <x v="1"/>
    <d v="2021-02-11T00:00:00"/>
    <n v="300009"/>
    <x v="1"/>
    <s v="A5"/>
    <x v="1"/>
    <s v="Not Verified"/>
    <n v="8500"/>
    <n v="4.24E-2"/>
    <n v="142.33000000000001"/>
    <n v="8.6300000000000002E-2"/>
    <n v="4500"/>
    <n v="25"/>
    <n v="5101"/>
  </r>
  <r>
    <n v="821640"/>
    <x v="19"/>
    <x v="0"/>
    <x v="6"/>
    <s v="Volt Workforce"/>
    <x v="3"/>
    <x v="0"/>
    <x v="44"/>
    <d v="2021-01-16T00:00:00"/>
    <d v="2021-08-14T00:00:00"/>
    <x v="1"/>
    <x v="1"/>
    <d v="2021-09-14T00:00:00"/>
    <n v="1030008"/>
    <x v="1"/>
    <s v="A1"/>
    <x v="1"/>
    <s v="Not Verified"/>
    <n v="45000"/>
    <n v="0.1024"/>
    <n v="144.77000000000001"/>
    <n v="5.4199999999999998E-2"/>
    <n v="4800"/>
    <n v="37"/>
    <n v="5212"/>
  </r>
  <r>
    <n v="433423"/>
    <x v="11"/>
    <x v="0"/>
    <x v="6"/>
    <s v="Lamplight Christian School"/>
    <x v="3"/>
    <x v="0"/>
    <x v="20"/>
    <d v="2021-08-12T00:00:00"/>
    <d v="2021-08-12T00:00:00"/>
    <x v="1"/>
    <x v="1"/>
    <d v="2021-09-12T00:00:00"/>
    <n v="516244"/>
    <x v="1"/>
    <s v="A3"/>
    <x v="1"/>
    <s v="Not Verified"/>
    <n v="44208"/>
    <n v="5.67E-2"/>
    <n v="237.27"/>
    <n v="7.7399999999999997E-2"/>
    <n v="7600"/>
    <n v="13"/>
    <n v="8542"/>
  </r>
  <r>
    <n v="969624"/>
    <x v="18"/>
    <x v="0"/>
    <x v="6"/>
    <s v="WorldWater &amp; Solar Technologies, Inc."/>
    <x v="3"/>
    <x v="0"/>
    <x v="13"/>
    <d v="2021-06-14T00:00:00"/>
    <d v="2021-06-14T00:00:00"/>
    <x v="1"/>
    <x v="1"/>
    <d v="2021-07-14T00:00:00"/>
    <n v="1190850"/>
    <x v="1"/>
    <s v="A3"/>
    <x v="1"/>
    <s v="Not Verified"/>
    <n v="60000"/>
    <n v="0.2137"/>
    <n v="280"/>
    <n v="7.51E-2"/>
    <n v="9000"/>
    <n v="17"/>
    <n v="10010"/>
  </r>
  <r>
    <n v="438692"/>
    <x v="1"/>
    <x v="0"/>
    <x v="6"/>
    <s v="Commission Junction"/>
    <x v="3"/>
    <x v="0"/>
    <x v="52"/>
    <d v="2021-05-16T00:00:00"/>
    <d v="2021-09-12T00:00:00"/>
    <x v="1"/>
    <x v="1"/>
    <d v="2021-10-12T00:00:00"/>
    <n v="528858"/>
    <x v="1"/>
    <s v="A4"/>
    <x v="1"/>
    <s v="Not Verified"/>
    <n v="39000"/>
    <n v="9.7999999999999997E-3"/>
    <n v="72.709999999999994"/>
    <n v="8.5900000000000004E-2"/>
    <n v="2300"/>
    <n v="11"/>
    <n v="2617"/>
  </r>
  <r>
    <n v="1017849"/>
    <x v="1"/>
    <x v="0"/>
    <x v="6"/>
    <s v="Rehab Alliance"/>
    <x v="3"/>
    <x v="0"/>
    <x v="22"/>
    <d v="2021-04-15T00:00:00"/>
    <d v="2021-02-14T00:00:00"/>
    <x v="1"/>
    <x v="1"/>
    <d v="2021-03-14T00:00:00"/>
    <n v="1246042"/>
    <x v="1"/>
    <s v="A4"/>
    <x v="1"/>
    <s v="Not Verified"/>
    <n v="70560"/>
    <n v="0.1613"/>
    <n v="300.39"/>
    <n v="7.9000000000000001E-2"/>
    <n v="9600"/>
    <n v="34"/>
    <n v="10673"/>
  </r>
  <r>
    <n v="488999"/>
    <x v="8"/>
    <x v="0"/>
    <x v="6"/>
    <s v="Eyebeam Atelier"/>
    <x v="3"/>
    <x v="0"/>
    <x v="26"/>
    <d v="2021-05-16T00:00:00"/>
    <d v="2021-02-13T00:00:00"/>
    <x v="1"/>
    <x v="1"/>
    <d v="2021-03-13T00:00:00"/>
    <n v="623786"/>
    <x v="1"/>
    <s v="A5"/>
    <x v="1"/>
    <s v="Not Verified"/>
    <n v="42000"/>
    <n v="0.17030000000000001"/>
    <n v="128.25"/>
    <n v="7.8799999999999995E-2"/>
    <n v="4100"/>
    <n v="29"/>
    <n v="4579"/>
  </r>
  <r>
    <n v="739063"/>
    <x v="2"/>
    <x v="0"/>
    <x v="6"/>
    <s v="Omnicom Media Group"/>
    <x v="3"/>
    <x v="0"/>
    <x v="25"/>
    <d v="2021-05-16T00:00:00"/>
    <d v="2021-05-14T00:00:00"/>
    <x v="1"/>
    <x v="1"/>
    <d v="2021-06-14T00:00:00"/>
    <n v="936586"/>
    <x v="1"/>
    <s v="A5"/>
    <x v="1"/>
    <s v="Not Verified"/>
    <n v="30000"/>
    <n v="0.20319999999999999"/>
    <n v="113.63"/>
    <n v="8.4900000000000003E-2"/>
    <n v="3600"/>
    <n v="21"/>
    <n v="4091"/>
  </r>
  <r>
    <n v="889798"/>
    <x v="1"/>
    <x v="0"/>
    <x v="3"/>
    <s v="bank of america"/>
    <x v="3"/>
    <x v="0"/>
    <x v="10"/>
    <d v="2021-05-16T00:00:00"/>
    <d v="2021-02-14T00:00:00"/>
    <x v="1"/>
    <x v="1"/>
    <d v="2021-03-14T00:00:00"/>
    <n v="1106413"/>
    <x v="1"/>
    <s v="A2"/>
    <x v="1"/>
    <s v="Not Verified"/>
    <n v="55692"/>
    <n v="7.7100000000000002E-2"/>
    <n v="171.95"/>
    <n v="6.6199999999999995E-2"/>
    <n v="5600"/>
    <n v="42"/>
    <n v="6156"/>
  </r>
  <r>
    <n v="777369"/>
    <x v="38"/>
    <x v="0"/>
    <x v="3"/>
    <s v="Asphalt Contractors Inc"/>
    <x v="3"/>
    <x v="0"/>
    <x v="44"/>
    <d v="2021-05-16T00:00:00"/>
    <d v="2021-07-14T00:00:00"/>
    <x v="1"/>
    <x v="1"/>
    <d v="2021-08-14T00:00:00"/>
    <n v="979849"/>
    <x v="1"/>
    <s v="A4"/>
    <x v="1"/>
    <s v="Not Verified"/>
    <n v="52800"/>
    <n v="0.06"/>
    <n v="279.92"/>
    <n v="7.4899999999999994E-2"/>
    <n v="9000"/>
    <n v="8"/>
    <n v="10077"/>
  </r>
  <r>
    <n v="1047216"/>
    <x v="3"/>
    <x v="0"/>
    <x v="3"/>
    <m/>
    <x v="3"/>
    <x v="0"/>
    <x v="12"/>
    <d v="2021-01-16T00:00:00"/>
    <d v="2021-12-14T00:00:00"/>
    <x v="1"/>
    <x v="1"/>
    <d v="2022-01-14T00:00:00"/>
    <n v="1278099"/>
    <x v="1"/>
    <s v="A4"/>
    <x v="1"/>
    <s v="Not Verified"/>
    <n v="70000"/>
    <n v="8.5000000000000006E-2"/>
    <n v="250.33"/>
    <n v="7.9000000000000001E-2"/>
    <n v="8000"/>
    <n v="24"/>
    <n v="9012"/>
  </r>
  <r>
    <n v="495295"/>
    <x v="23"/>
    <x v="0"/>
    <x v="3"/>
    <m/>
    <x v="3"/>
    <x v="0"/>
    <x v="26"/>
    <d v="2021-11-13T00:00:00"/>
    <d v="2021-12-12T00:00:00"/>
    <x v="1"/>
    <x v="1"/>
    <d v="2022-01-12T00:00:00"/>
    <n v="634373"/>
    <x v="1"/>
    <s v="A5"/>
    <x v="1"/>
    <s v="Not Verified"/>
    <n v="42000"/>
    <n v="3.2000000000000001E-2"/>
    <n v="359.73"/>
    <n v="7.8799999999999995E-2"/>
    <n v="11500"/>
    <n v="12"/>
    <n v="12927"/>
  </r>
  <r>
    <n v="710759"/>
    <x v="8"/>
    <x v="0"/>
    <x v="3"/>
    <s v="Royal Realty corp."/>
    <x v="3"/>
    <x v="0"/>
    <x v="6"/>
    <d v="2021-04-16T00:00:00"/>
    <d v="2021-06-14T00:00:00"/>
    <x v="1"/>
    <x v="1"/>
    <d v="2021-07-14T00:00:00"/>
    <n v="903529"/>
    <x v="1"/>
    <s v="A5"/>
    <x v="1"/>
    <s v="Not Verified"/>
    <n v="46000"/>
    <n v="0.1983"/>
    <n v="220.95"/>
    <n v="8.4900000000000003E-2"/>
    <n v="7000"/>
    <n v="24"/>
    <n v="7954"/>
  </r>
  <r>
    <n v="362321"/>
    <x v="9"/>
    <x v="0"/>
    <x v="8"/>
    <s v="Computer Sciences Corporation"/>
    <x v="3"/>
    <x v="0"/>
    <x v="36"/>
    <d v="2021-11-11T00:00:00"/>
    <d v="2021-11-11T00:00:00"/>
    <x v="1"/>
    <x v="1"/>
    <d v="2021-12-11T00:00:00"/>
    <n v="371632"/>
    <x v="1"/>
    <s v="A2"/>
    <x v="1"/>
    <s v="Not Verified"/>
    <n v="46250"/>
    <n v="3.9699999999999999E-2"/>
    <n v="93.57"/>
    <n v="7.6799999999999993E-2"/>
    <n v="3000"/>
    <n v="12"/>
    <n v="3368"/>
  </r>
  <r>
    <n v="1052817"/>
    <x v="26"/>
    <x v="0"/>
    <x v="8"/>
    <s v="Edward Jones"/>
    <x v="3"/>
    <x v="0"/>
    <x v="12"/>
    <d v="2021-05-16T00:00:00"/>
    <d v="2021-06-13T00:00:00"/>
    <x v="1"/>
    <x v="1"/>
    <d v="2021-07-13T00:00:00"/>
    <n v="1284362"/>
    <x v="1"/>
    <s v="A4"/>
    <x v="1"/>
    <s v="Not Verified"/>
    <n v="42000"/>
    <n v="0.18060000000000001"/>
    <n v="219.04"/>
    <n v="7.9000000000000001E-2"/>
    <n v="7000"/>
    <n v="23"/>
    <n v="7650"/>
  </r>
  <r>
    <n v="364574"/>
    <x v="1"/>
    <x v="0"/>
    <x v="8"/>
    <s v="The North Face"/>
    <x v="3"/>
    <x v="0"/>
    <x v="55"/>
    <d v="2021-03-15T00:00:00"/>
    <d v="2021-09-10T00:00:00"/>
    <x v="1"/>
    <x v="1"/>
    <d v="2021-10-10T00:00:00"/>
    <n v="375231"/>
    <x v="1"/>
    <s v="A5"/>
    <x v="1"/>
    <s v="Not Verified"/>
    <n v="80400"/>
    <n v="3.6700000000000003E-2"/>
    <n v="399.72"/>
    <n v="9.3799999999999994E-2"/>
    <n v="12500"/>
    <n v="19"/>
    <n v="13984"/>
  </r>
  <r>
    <n v="396631"/>
    <x v="23"/>
    <x v="0"/>
    <x v="8"/>
    <s v="D L Adams Associates"/>
    <x v="3"/>
    <x v="0"/>
    <x v="45"/>
    <d v="2021-05-12T00:00:00"/>
    <d v="2021-05-12T00:00:00"/>
    <x v="1"/>
    <x v="1"/>
    <d v="2021-06-12T00:00:00"/>
    <n v="436998"/>
    <x v="1"/>
    <s v="A5"/>
    <x v="1"/>
    <s v="Not Verified"/>
    <n v="41745"/>
    <n v="0.1958"/>
    <n v="102.71"/>
    <n v="9.6299999999999997E-2"/>
    <n v="3200"/>
    <n v="13"/>
    <n v="3697"/>
  </r>
  <r>
    <n v="479532"/>
    <x v="23"/>
    <x v="0"/>
    <x v="8"/>
    <s v="Kerr Brosseau Bartlett O'Brien, LLC"/>
    <x v="3"/>
    <x v="0"/>
    <x v="24"/>
    <d v="2021-04-14T00:00:00"/>
    <d v="2021-06-12T00:00:00"/>
    <x v="1"/>
    <x v="1"/>
    <d v="2021-07-12T00:00:00"/>
    <n v="609338"/>
    <x v="1"/>
    <s v="A5"/>
    <x v="1"/>
    <s v="Not Verified"/>
    <n v="67500"/>
    <n v="0.19470000000000001"/>
    <n v="225.22"/>
    <n v="7.8799999999999995E-2"/>
    <n v="7200"/>
    <n v="29"/>
    <n v="8056"/>
  </r>
  <r>
    <n v="703311"/>
    <x v="41"/>
    <x v="0"/>
    <x v="8"/>
    <s v="USCCB"/>
    <x v="3"/>
    <x v="0"/>
    <x v="42"/>
    <d v="2021-04-14T00:00:00"/>
    <d v="2021-04-14T00:00:00"/>
    <x v="1"/>
    <x v="1"/>
    <d v="2021-05-14T00:00:00"/>
    <n v="895255"/>
    <x v="1"/>
    <s v="A5"/>
    <x v="1"/>
    <s v="Not Verified"/>
    <n v="53000"/>
    <n v="0.19"/>
    <n v="299.33"/>
    <n v="7.6600000000000001E-2"/>
    <n v="9600"/>
    <n v="44"/>
    <n v="10776"/>
  </r>
  <r>
    <n v="605713"/>
    <x v="8"/>
    <x v="0"/>
    <x v="4"/>
    <s v="Impact Technologies, LLC"/>
    <x v="3"/>
    <x v="0"/>
    <x v="49"/>
    <d v="2021-11-13T00:00:00"/>
    <d v="2021-11-13T00:00:00"/>
    <x v="1"/>
    <x v="1"/>
    <d v="2021-12-13T00:00:00"/>
    <n v="777052"/>
    <x v="1"/>
    <s v="A2"/>
    <x v="1"/>
    <s v="Not Verified"/>
    <n v="85000"/>
    <n v="0.1225"/>
    <n v="274.45999999999998"/>
    <n v="5.79E-2"/>
    <n v="12000"/>
    <n v="6"/>
    <n v="9881"/>
  </r>
  <r>
    <n v="679122"/>
    <x v="4"/>
    <x v="0"/>
    <x v="4"/>
    <s v="Solvaire Technologies"/>
    <x v="3"/>
    <x v="0"/>
    <x v="0"/>
    <d v="2021-01-15T00:00:00"/>
    <d v="2021-03-14T00:00:00"/>
    <x v="1"/>
    <x v="1"/>
    <d v="2021-04-14T00:00:00"/>
    <n v="867565"/>
    <x v="1"/>
    <s v="A2"/>
    <x v="1"/>
    <s v="Not Verified"/>
    <n v="33000"/>
    <n v="0.1222"/>
    <n v="272.95"/>
    <n v="5.79E-2"/>
    <n v="9000"/>
    <n v="44"/>
    <n v="9826"/>
  </r>
  <r>
    <n v="478519"/>
    <x v="1"/>
    <x v="0"/>
    <x v="4"/>
    <s v="CBRE Capital Markets"/>
    <x v="3"/>
    <x v="0"/>
    <x v="24"/>
    <d v="2021-11-14T00:00:00"/>
    <d v="2021-02-13T00:00:00"/>
    <x v="1"/>
    <x v="1"/>
    <d v="2021-03-13T00:00:00"/>
    <n v="607533"/>
    <x v="1"/>
    <s v="A3"/>
    <x v="1"/>
    <s v="Not Verified"/>
    <n v="65000"/>
    <n v="1.83E-2"/>
    <n v="124.88"/>
    <n v="7.7399999999999997E-2"/>
    <n v="4000"/>
    <n v="8"/>
    <n v="4496"/>
  </r>
  <r>
    <n v="365567"/>
    <x v="3"/>
    <x v="0"/>
    <x v="4"/>
    <s v="IBEW Local 134"/>
    <x v="3"/>
    <x v="0"/>
    <x v="36"/>
    <d v="2021-12-11T00:00:00"/>
    <d v="2021-12-11T00:00:00"/>
    <x v="1"/>
    <x v="1"/>
    <d v="2022-01-11T00:00:00"/>
    <n v="376659"/>
    <x v="1"/>
    <s v="A3"/>
    <x v="1"/>
    <s v="Not Verified"/>
    <n v="33996"/>
    <n v="0.1338"/>
    <n v="62.68"/>
    <n v="0.08"/>
    <n v="2000"/>
    <n v="17"/>
    <n v="2256"/>
  </r>
  <r>
    <n v="660209"/>
    <x v="18"/>
    <x v="0"/>
    <x v="4"/>
    <s v="ISO"/>
    <x v="3"/>
    <x v="0"/>
    <x v="0"/>
    <d v="2021-11-14T00:00:00"/>
    <d v="2021-03-13T00:00:00"/>
    <x v="1"/>
    <x v="1"/>
    <d v="2021-04-13T00:00:00"/>
    <n v="844398"/>
    <x v="1"/>
    <s v="A4"/>
    <x v="1"/>
    <s v="Not Verified"/>
    <n v="72000"/>
    <n v="0.1028"/>
    <n v="409.34"/>
    <n v="7.2900000000000006E-2"/>
    <n v="13200"/>
    <n v="24"/>
    <n v="14548"/>
  </r>
  <r>
    <n v="789955"/>
    <x v="2"/>
    <x v="0"/>
    <x v="4"/>
    <s v="Topway Enterprise"/>
    <x v="3"/>
    <x v="0"/>
    <x v="6"/>
    <d v="2021-03-14T00:00:00"/>
    <d v="2021-09-11T00:00:00"/>
    <x v="1"/>
    <x v="1"/>
    <d v="2021-10-11T00:00:00"/>
    <n v="993957"/>
    <x v="1"/>
    <s v="A4"/>
    <x v="1"/>
    <s v="Not Verified"/>
    <n v="65000"/>
    <n v="1.4200000000000001E-2"/>
    <n v="435.43"/>
    <n v="7.4899999999999994E-2"/>
    <n v="14000"/>
    <n v="22"/>
    <n v="14173"/>
  </r>
  <r>
    <n v="425935"/>
    <x v="5"/>
    <x v="0"/>
    <x v="4"/>
    <s v="Federal Government"/>
    <x v="3"/>
    <x v="0"/>
    <x v="30"/>
    <d v="2021-12-15T00:00:00"/>
    <d v="2021-10-11T00:00:00"/>
    <x v="1"/>
    <x v="1"/>
    <d v="2021-11-11T00:00:00"/>
    <n v="502550"/>
    <x v="1"/>
    <s v="A4"/>
    <x v="1"/>
    <s v="Not Verified"/>
    <n v="37000"/>
    <n v="0.23419999999999999"/>
    <n v="223.63"/>
    <n v="9.3200000000000005E-2"/>
    <n v="7000"/>
    <n v="40"/>
    <n v="7918"/>
  </r>
  <r>
    <n v="465111"/>
    <x v="8"/>
    <x v="0"/>
    <x v="4"/>
    <s v="Motorola Inc"/>
    <x v="3"/>
    <x v="0"/>
    <x v="31"/>
    <d v="2021-01-16T00:00:00"/>
    <d v="2021-05-11T00:00:00"/>
    <x v="1"/>
    <x v="1"/>
    <d v="2021-06-11T00:00:00"/>
    <n v="583371"/>
    <x v="1"/>
    <s v="A5"/>
    <x v="1"/>
    <s v="Not Verified"/>
    <n v="54000"/>
    <n v="0.1371"/>
    <n v="174.75"/>
    <n v="8.9399999999999993E-2"/>
    <n v="5500"/>
    <n v="23"/>
    <n v="6056"/>
  </r>
  <r>
    <n v="498097"/>
    <x v="23"/>
    <x v="0"/>
    <x v="4"/>
    <s v="Western Area Power Administration"/>
    <x v="3"/>
    <x v="0"/>
    <x v="26"/>
    <d v="2021-09-13T00:00:00"/>
    <d v="2021-11-12T00:00:00"/>
    <x v="1"/>
    <x v="1"/>
    <d v="2021-12-12T00:00:00"/>
    <n v="638692"/>
    <x v="1"/>
    <s v="A5"/>
    <x v="1"/>
    <s v="Not Verified"/>
    <n v="70176"/>
    <n v="0.23200000000000001"/>
    <n v="281.52999999999997"/>
    <n v="7.8799999999999995E-2"/>
    <n v="9000"/>
    <n v="22"/>
    <n v="10107"/>
  </r>
  <r>
    <n v="513806"/>
    <x v="43"/>
    <x v="0"/>
    <x v="4"/>
    <s v="Wells Fargo Auto Finance"/>
    <x v="3"/>
    <x v="0"/>
    <x v="27"/>
    <d v="2021-06-14T00:00:00"/>
    <d v="2021-03-12T00:00:00"/>
    <x v="1"/>
    <x v="1"/>
    <d v="2021-04-12T00:00:00"/>
    <n v="663965"/>
    <x v="1"/>
    <s v="A5"/>
    <x v="1"/>
    <s v="Not Verified"/>
    <n v="40000"/>
    <n v="0.1041"/>
    <n v="218.97"/>
    <n v="7.8799999999999995E-2"/>
    <n v="7000"/>
    <n v="18"/>
    <n v="7591"/>
  </r>
  <r>
    <n v="579002"/>
    <x v="21"/>
    <x v="0"/>
    <x v="4"/>
    <s v="Westbrook lobster"/>
    <x v="3"/>
    <x v="0"/>
    <x v="54"/>
    <d v="2021-04-16T00:00:00"/>
    <d v="2021-06-11T00:00:00"/>
    <x v="1"/>
    <x v="1"/>
    <d v="2021-07-11T00:00:00"/>
    <n v="744465"/>
    <x v="1"/>
    <s v="A5"/>
    <x v="1"/>
    <s v="Not Verified"/>
    <n v="45000"/>
    <n v="0.20319999999999999"/>
    <n v="181.44"/>
    <n v="7.8799999999999995E-2"/>
    <n v="5800"/>
    <n v="37"/>
    <n v="6108"/>
  </r>
  <r>
    <n v="491044"/>
    <x v="42"/>
    <x v="0"/>
    <x v="2"/>
    <s v="CSKT"/>
    <x v="3"/>
    <x v="0"/>
    <x v="26"/>
    <d v="2021-06-10T00:00:00"/>
    <d v="2021-06-10T00:00:00"/>
    <x v="1"/>
    <x v="1"/>
    <d v="2021-07-10T00:00:00"/>
    <n v="620323"/>
    <x v="1"/>
    <s v="A2"/>
    <x v="1"/>
    <s v="Not Verified"/>
    <n v="40000"/>
    <n v="6.3E-2"/>
    <n v="30.77"/>
    <n v="6.7599999999999993E-2"/>
    <n v="1000"/>
    <n v="14"/>
    <n v="1017"/>
  </r>
  <r>
    <n v="1037763"/>
    <x v="13"/>
    <x v="0"/>
    <x v="2"/>
    <s v="Baxter Auto Parts"/>
    <x v="3"/>
    <x v="0"/>
    <x v="22"/>
    <d v="2021-05-16T00:00:00"/>
    <d v="2021-12-14T00:00:00"/>
    <x v="1"/>
    <x v="1"/>
    <d v="2022-01-14T00:00:00"/>
    <n v="1267456"/>
    <x v="1"/>
    <s v="A3"/>
    <x v="1"/>
    <s v="Not Verified"/>
    <n v="32000"/>
    <n v="0.1905"/>
    <n v="373.33"/>
    <n v="7.51E-2"/>
    <n v="12000"/>
    <n v="22"/>
    <n v="13440"/>
  </r>
  <r>
    <n v="1015684"/>
    <x v="1"/>
    <x v="0"/>
    <x v="2"/>
    <s v="UC Berkeley"/>
    <x v="3"/>
    <x v="0"/>
    <x v="22"/>
    <d v="2021-05-16T00:00:00"/>
    <d v="2021-07-13T00:00:00"/>
    <x v="1"/>
    <x v="1"/>
    <d v="2021-08-13T00:00:00"/>
    <n v="1243360"/>
    <x v="1"/>
    <s v="A3"/>
    <x v="1"/>
    <s v="Not Verified"/>
    <n v="46000"/>
    <n v="0.1234"/>
    <n v="280"/>
    <n v="7.51E-2"/>
    <n v="9000"/>
    <n v="20"/>
    <n v="9850"/>
  </r>
  <r>
    <n v="702013"/>
    <x v="10"/>
    <x v="0"/>
    <x v="2"/>
    <s v="Lutheran Social Services"/>
    <x v="3"/>
    <x v="0"/>
    <x v="42"/>
    <d v="2021-03-14T00:00:00"/>
    <d v="2021-04-14T00:00:00"/>
    <x v="1"/>
    <x v="1"/>
    <d v="2021-05-14T00:00:00"/>
    <n v="893854"/>
    <x v="1"/>
    <s v="A4"/>
    <x v="1"/>
    <s v="Not Verified"/>
    <n v="33200"/>
    <n v="0.22189999999999999"/>
    <n v="434.14"/>
    <n v="7.2900000000000006E-2"/>
    <n v="14000"/>
    <n v="21"/>
    <n v="15629"/>
  </r>
  <r>
    <n v="495681"/>
    <x v="16"/>
    <x v="0"/>
    <x v="2"/>
    <s v="Village Transportation"/>
    <x v="3"/>
    <x v="0"/>
    <x v="26"/>
    <d v="2021-02-16T00:00:00"/>
    <d v="2021-11-10T00:00:00"/>
    <x v="1"/>
    <x v="1"/>
    <d v="2021-12-10T00:00:00"/>
    <n v="539528"/>
    <x v="1"/>
    <s v="A5"/>
    <x v="1"/>
    <s v="Not Verified"/>
    <n v="46800"/>
    <n v="7.4000000000000003E-3"/>
    <n v="437.93"/>
    <n v="7.8799999999999995E-2"/>
    <n v="14000"/>
    <n v="17"/>
    <n v="14565"/>
  </r>
  <r>
    <n v="803053"/>
    <x v="16"/>
    <x v="0"/>
    <x v="2"/>
    <s v="Millennium Training Institute"/>
    <x v="3"/>
    <x v="0"/>
    <x v="44"/>
    <d v="2021-11-13T00:00:00"/>
    <d v="2021-12-12T00:00:00"/>
    <x v="1"/>
    <x v="1"/>
    <d v="2022-01-12T00:00:00"/>
    <n v="1008781"/>
    <x v="1"/>
    <s v="A5"/>
    <x v="1"/>
    <s v="Not Verified"/>
    <n v="55000"/>
    <n v="2.3099999999999999E-2"/>
    <n v="142.04"/>
    <n v="8.4900000000000003E-2"/>
    <n v="4500"/>
    <n v="28"/>
    <n v="4873"/>
  </r>
  <r>
    <n v="442191"/>
    <x v="2"/>
    <x v="0"/>
    <x v="2"/>
    <s v="Glow Networks"/>
    <x v="3"/>
    <x v="0"/>
    <x v="52"/>
    <d v="2021-08-15T00:00:00"/>
    <d v="2021-10-12T00:00:00"/>
    <x v="1"/>
    <x v="1"/>
    <d v="2021-11-12T00:00:00"/>
    <n v="536994"/>
    <x v="1"/>
    <s v="A5"/>
    <x v="1"/>
    <s v="Not Verified"/>
    <n v="57000"/>
    <n v="0.18990000000000001"/>
    <n v="381.26"/>
    <n v="8.9399999999999993E-2"/>
    <n v="12000"/>
    <n v="26"/>
    <n v="13725"/>
  </r>
  <r>
    <n v="542873"/>
    <x v="4"/>
    <x v="0"/>
    <x v="5"/>
    <s v="Partridge Architects"/>
    <x v="3"/>
    <x v="0"/>
    <x v="43"/>
    <d v="2021-05-16T00:00:00"/>
    <d v="2021-01-13T00:00:00"/>
    <x v="1"/>
    <x v="1"/>
    <d v="2021-02-13T00:00:00"/>
    <n v="700475"/>
    <x v="1"/>
    <s v="A4"/>
    <x v="1"/>
    <s v="Not Verified"/>
    <n v="55000"/>
    <n v="7.0000000000000007E-2"/>
    <n v="126"/>
    <n v="7.51E-2"/>
    <n v="4050"/>
    <n v="17"/>
    <n v="4520"/>
  </r>
  <r>
    <n v="428469"/>
    <x v="3"/>
    <x v="0"/>
    <x v="5"/>
    <s v="JV Henik Inc"/>
    <x v="3"/>
    <x v="0"/>
    <x v="30"/>
    <d v="2021-07-15T00:00:00"/>
    <d v="2021-08-12T00:00:00"/>
    <x v="1"/>
    <x v="1"/>
    <d v="2021-09-12T00:00:00"/>
    <n v="507023"/>
    <x v="1"/>
    <s v="A4"/>
    <x v="1"/>
    <s v="Not Verified"/>
    <n v="58000"/>
    <n v="5.0700000000000002E-2"/>
    <n v="188.49"/>
    <n v="9.3200000000000005E-2"/>
    <n v="5900"/>
    <n v="26"/>
    <n v="6785"/>
  </r>
  <r>
    <n v="418522"/>
    <x v="5"/>
    <x v="0"/>
    <x v="5"/>
    <s v="David Boland, Inc."/>
    <x v="3"/>
    <x v="0"/>
    <x v="23"/>
    <d v="2021-04-12T00:00:00"/>
    <d v="2021-04-12T00:00:00"/>
    <x v="1"/>
    <x v="1"/>
    <d v="2021-05-12T00:00:00"/>
    <n v="488448"/>
    <x v="1"/>
    <s v="A4"/>
    <x v="1"/>
    <s v="Not Verified"/>
    <n v="42200"/>
    <n v="0.1777"/>
    <n v="142.16999999999999"/>
    <n v="9.3200000000000005E-2"/>
    <n v="4450"/>
    <n v="25"/>
    <n v="5111"/>
  </r>
  <r>
    <n v="1011748"/>
    <x v="13"/>
    <x v="0"/>
    <x v="7"/>
    <s v="Spokane Falls Community College"/>
    <x v="3"/>
    <x v="0"/>
    <x v="22"/>
    <d v="2021-11-14T00:00:00"/>
    <d v="2021-11-14T00:00:00"/>
    <x v="1"/>
    <x v="1"/>
    <d v="2021-12-14T00:00:00"/>
    <n v="1238853"/>
    <x v="1"/>
    <s v="A2"/>
    <x v="1"/>
    <s v="Not Verified"/>
    <n v="25000"/>
    <n v="0.2722"/>
    <n v="61.41"/>
    <n v="6.6199999999999995E-2"/>
    <n v="2000"/>
    <n v="18"/>
    <n v="2211"/>
  </r>
  <r>
    <n v="376737"/>
    <x v="8"/>
    <x v="0"/>
    <x v="7"/>
    <s v="The Home Depot"/>
    <x v="3"/>
    <x v="0"/>
    <x v="28"/>
    <d v="2021-05-16T00:00:00"/>
    <d v="2021-06-12T00:00:00"/>
    <x v="1"/>
    <x v="1"/>
    <d v="2021-07-12T00:00:00"/>
    <n v="400062"/>
    <x v="1"/>
    <s v="A5"/>
    <x v="1"/>
    <s v="Not Verified"/>
    <n v="32000"/>
    <n v="0.15110000000000001"/>
    <n v="115.54"/>
    <n v="9.6299999999999997E-2"/>
    <n v="3600"/>
    <n v="21"/>
    <n v="4159"/>
  </r>
  <r>
    <n v="940886"/>
    <x v="8"/>
    <x v="0"/>
    <x v="9"/>
    <s v="united nations"/>
    <x v="3"/>
    <x v="0"/>
    <x v="22"/>
    <d v="2021-05-16T00:00:00"/>
    <d v="2021-11-14T00:00:00"/>
    <x v="1"/>
    <x v="1"/>
    <d v="2021-12-14T00:00:00"/>
    <n v="1161637"/>
    <x v="1"/>
    <s v="A3"/>
    <x v="1"/>
    <s v="Not Verified"/>
    <n v="79000"/>
    <n v="2.81E-2"/>
    <n v="311.11"/>
    <n v="7.51E-2"/>
    <n v="10000"/>
    <n v="10"/>
    <n v="11200"/>
  </r>
  <r>
    <n v="1055231"/>
    <x v="1"/>
    <x v="0"/>
    <x v="9"/>
    <s v="SMCI / S3545.com"/>
    <x v="3"/>
    <x v="0"/>
    <x v="12"/>
    <d v="2021-12-14T00:00:00"/>
    <d v="2021-12-14T00:00:00"/>
    <x v="1"/>
    <x v="1"/>
    <d v="2022-01-14T00:00:00"/>
    <n v="1286787"/>
    <x v="1"/>
    <s v="A3"/>
    <x v="1"/>
    <s v="Not Verified"/>
    <n v="52000"/>
    <n v="0.24160000000000001"/>
    <n v="373.33"/>
    <n v="7.51E-2"/>
    <n v="12000"/>
    <n v="18"/>
    <n v="13440"/>
  </r>
  <r>
    <n v="605484"/>
    <x v="8"/>
    <x v="0"/>
    <x v="9"/>
    <s v="thomas phifer and partners"/>
    <x v="3"/>
    <x v="0"/>
    <x v="50"/>
    <d v="2021-11-13T00:00:00"/>
    <d v="2021-11-13T00:00:00"/>
    <x v="1"/>
    <x v="1"/>
    <d v="2021-12-13T00:00:00"/>
    <n v="776768"/>
    <x v="1"/>
    <s v="A5"/>
    <x v="1"/>
    <s v="Not Verified"/>
    <n v="86000"/>
    <n v="0.14749999999999999"/>
    <n v="462.54"/>
    <n v="6.9099999999999995E-2"/>
    <n v="15000"/>
    <n v="22"/>
    <n v="16651"/>
  </r>
  <r>
    <n v="1035024"/>
    <x v="1"/>
    <x v="0"/>
    <x v="10"/>
    <s v="Automatic Data Processing"/>
    <x v="3"/>
    <x v="0"/>
    <x v="22"/>
    <d v="2021-05-16T00:00:00"/>
    <d v="2021-12-14T00:00:00"/>
    <x v="1"/>
    <x v="1"/>
    <d v="2022-01-14T00:00:00"/>
    <n v="1264634"/>
    <x v="1"/>
    <s v="A5"/>
    <x v="1"/>
    <s v="Not Verified"/>
    <n v="44100"/>
    <n v="0.25119999999999998"/>
    <n v="412.8"/>
    <n v="8.8999999999999996E-2"/>
    <n v="13000"/>
    <n v="29"/>
    <n v="14860"/>
  </r>
  <r>
    <n v="389288"/>
    <x v="8"/>
    <x v="0"/>
    <x v="10"/>
    <s v="CUTCO CORP"/>
    <x v="3"/>
    <x v="0"/>
    <x v="45"/>
    <d v="2021-04-12T00:00:00"/>
    <d v="2021-04-12T00:00:00"/>
    <x v="1"/>
    <x v="1"/>
    <d v="2021-05-12T00:00:00"/>
    <n v="423407"/>
    <x v="1"/>
    <s v="A5"/>
    <x v="1"/>
    <s v="Not Verified"/>
    <n v="55032"/>
    <n v="0.2117"/>
    <n v="385.14"/>
    <n v="9.6299999999999997E-2"/>
    <n v="12000"/>
    <n v="25"/>
    <n v="13865"/>
  </r>
  <r>
    <n v="501804"/>
    <x v="1"/>
    <x v="0"/>
    <x v="1"/>
    <s v="EMG"/>
    <x v="3"/>
    <x v="0"/>
    <x v="48"/>
    <d v="2021-04-13T00:00:00"/>
    <d v="2021-04-13T00:00:00"/>
    <x v="1"/>
    <x v="1"/>
    <d v="2021-05-13T00:00:00"/>
    <n v="645097"/>
    <x v="1"/>
    <s v="A3"/>
    <x v="1"/>
    <s v="Not Verified"/>
    <n v="60000"/>
    <n v="0.1474"/>
    <n v="278.45999999999998"/>
    <n v="7.1400000000000005E-2"/>
    <n v="9000"/>
    <n v="35"/>
    <n v="10025"/>
  </r>
  <r>
    <n v="359727"/>
    <x v="25"/>
    <x v="0"/>
    <x v="1"/>
    <s v="Precision Steel Mfg. Corp."/>
    <x v="3"/>
    <x v="0"/>
    <x v="34"/>
    <d v="2021-03-09T00:00:00"/>
    <d v="2021-03-09T00:00:00"/>
    <x v="1"/>
    <x v="1"/>
    <d v="2021-04-09T00:00:00"/>
    <n v="367119"/>
    <x v="1"/>
    <s v="A5"/>
    <x v="1"/>
    <s v="Not Verified"/>
    <n v="45000"/>
    <n v="0.1069"/>
    <n v="191.87"/>
    <n v="9.3799999999999994E-2"/>
    <n v="6000"/>
    <n v="11"/>
    <n v="6181"/>
  </r>
  <r>
    <n v="452435"/>
    <x v="1"/>
    <x v="0"/>
    <x v="1"/>
    <s v="FIDM"/>
    <x v="3"/>
    <x v="0"/>
    <x v="15"/>
    <d v="2021-03-14T00:00:00"/>
    <d v="2021-03-11T00:00:00"/>
    <x v="1"/>
    <x v="1"/>
    <d v="2021-04-11T00:00:00"/>
    <n v="558397"/>
    <x v="1"/>
    <s v="A5"/>
    <x v="1"/>
    <s v="Not Verified"/>
    <n v="52128"/>
    <n v="0.18990000000000001"/>
    <n v="413.03"/>
    <n v="8.9399999999999993E-2"/>
    <n v="13000"/>
    <n v="21"/>
    <n v="14257"/>
  </r>
  <r>
    <n v="736684"/>
    <x v="11"/>
    <x v="0"/>
    <x v="0"/>
    <s v="Caesars Ent."/>
    <x v="3"/>
    <x v="0"/>
    <x v="29"/>
    <d v="2021-02-13T00:00:00"/>
    <d v="2021-01-13T00:00:00"/>
    <x v="1"/>
    <x v="1"/>
    <d v="2021-02-13T00:00:00"/>
    <n v="933712"/>
    <x v="1"/>
    <s v="A3"/>
    <x v="1"/>
    <s v="Not Verified"/>
    <n v="40000"/>
    <n v="7.2900000000000006E-2"/>
    <n v="104.86"/>
    <n v="6.9199999999999998E-2"/>
    <n v="3400"/>
    <n v="14"/>
    <n v="3695"/>
  </r>
  <r>
    <n v="493045"/>
    <x v="3"/>
    <x v="0"/>
    <x v="0"/>
    <s v="Redbox Automated Retail"/>
    <x v="3"/>
    <x v="0"/>
    <x v="26"/>
    <d v="2021-01-16T00:00:00"/>
    <d v="2021-03-13T00:00:00"/>
    <x v="1"/>
    <x v="1"/>
    <d v="2021-04-13T00:00:00"/>
    <n v="630636"/>
    <x v="1"/>
    <s v="A4"/>
    <x v="1"/>
    <s v="Not Verified"/>
    <n v="25000"/>
    <n v="0.19919999999999999"/>
    <n v="233.32"/>
    <n v="7.51E-2"/>
    <n v="7500"/>
    <n v="15"/>
    <n v="8400"/>
  </r>
  <r>
    <n v="464400"/>
    <x v="21"/>
    <x v="0"/>
    <x v="0"/>
    <s v="United Technologies"/>
    <x v="3"/>
    <x v="0"/>
    <x v="31"/>
    <d v="2021-03-12T00:00:00"/>
    <d v="2021-03-12T00:00:00"/>
    <x v="1"/>
    <x v="1"/>
    <d v="2021-04-12T00:00:00"/>
    <n v="582057"/>
    <x v="1"/>
    <s v="A4"/>
    <x v="1"/>
    <s v="Not Verified"/>
    <n v="48000"/>
    <n v="0.1265"/>
    <n v="189.67"/>
    <n v="8.5900000000000004E-2"/>
    <n v="6000"/>
    <n v="11"/>
    <n v="6768"/>
  </r>
  <r>
    <n v="508760"/>
    <x v="4"/>
    <x v="0"/>
    <x v="0"/>
    <s v="Giant Eagle"/>
    <x v="3"/>
    <x v="0"/>
    <x v="27"/>
    <d v="2021-02-13T00:00:00"/>
    <d v="2021-02-13T00:00:00"/>
    <x v="1"/>
    <x v="1"/>
    <d v="2021-03-13T00:00:00"/>
    <n v="656498"/>
    <x v="1"/>
    <s v="A4"/>
    <x v="1"/>
    <s v="Not Verified"/>
    <n v="24000"/>
    <n v="0.1845"/>
    <n v="238"/>
    <n v="7.51E-2"/>
    <n v="11500"/>
    <n v="15"/>
    <n v="8554"/>
  </r>
  <r>
    <n v="993162"/>
    <x v="1"/>
    <x v="0"/>
    <x v="0"/>
    <s v="Digitaria Interactive"/>
    <x v="3"/>
    <x v="0"/>
    <x v="13"/>
    <d v="2021-05-16T00:00:00"/>
    <d v="2021-09-14T00:00:00"/>
    <x v="1"/>
    <x v="1"/>
    <d v="2021-10-14T00:00:00"/>
    <n v="1217316"/>
    <x v="1"/>
    <s v="A5"/>
    <x v="1"/>
    <s v="Not Verified"/>
    <n v="34000"/>
    <n v="0.1348"/>
    <n v="211.16"/>
    <n v="8.8999999999999996E-2"/>
    <n v="6650"/>
    <n v="8"/>
    <n v="7597"/>
  </r>
  <r>
    <n v="69990"/>
    <x v="21"/>
    <x v="0"/>
    <x v="0"/>
    <s v="Diageo North America"/>
    <x v="3"/>
    <x v="0"/>
    <x v="46"/>
    <d v="2021-02-13T00:00:00"/>
    <d v="2021-02-13T00:00:00"/>
    <x v="1"/>
    <x v="1"/>
    <d v="2021-03-13T00:00:00"/>
    <n v="275254"/>
    <x v="1"/>
    <s v="A5"/>
    <x v="1"/>
    <s v="Not Verified"/>
    <n v="125000"/>
    <n v="7.0499999999999993E-2"/>
    <n v="484.85"/>
    <n v="7.8799999999999995E-2"/>
    <n v="15500"/>
    <n v="21"/>
    <n v="17438"/>
  </r>
  <r>
    <n v="639441"/>
    <x v="41"/>
    <x v="0"/>
    <x v="0"/>
    <s v="Cambridge Associates"/>
    <x v="3"/>
    <x v="0"/>
    <x v="41"/>
    <d v="2021-01-14T00:00:00"/>
    <d v="2021-01-14T00:00:00"/>
    <x v="1"/>
    <x v="1"/>
    <d v="2021-02-14T00:00:00"/>
    <n v="818645"/>
    <x v="1"/>
    <s v="A5"/>
    <x v="1"/>
    <s v="Not Verified"/>
    <n v="46000"/>
    <n v="7.2800000000000004E-2"/>
    <n v="77.09"/>
    <n v="6.9099999999999995E-2"/>
    <n v="2500"/>
    <n v="13"/>
    <n v="2775"/>
  </r>
  <r>
    <n v="994744"/>
    <x v="21"/>
    <x v="0"/>
    <x v="6"/>
    <s v="Housatonic Valley Association"/>
    <x v="3"/>
    <x v="0"/>
    <x v="13"/>
    <d v="2021-07-14T00:00:00"/>
    <d v="2021-07-14T00:00:00"/>
    <x v="1"/>
    <x v="1"/>
    <d v="2021-08-14T00:00:00"/>
    <n v="1219400"/>
    <x v="1"/>
    <s v="A1"/>
    <x v="1"/>
    <s v="Not Verified"/>
    <n v="37200"/>
    <n v="0.14710000000000001"/>
    <n v="456.54"/>
    <n v="6.0299999999999999E-2"/>
    <n v="15000"/>
    <n v="27"/>
    <n v="16412"/>
  </r>
  <r>
    <n v="637271"/>
    <x v="1"/>
    <x v="0"/>
    <x v="6"/>
    <s v="Novogradac &amp; Company"/>
    <x v="3"/>
    <x v="0"/>
    <x v="41"/>
    <d v="2021-08-14T00:00:00"/>
    <d v="2021-01-14T00:00:00"/>
    <x v="1"/>
    <x v="1"/>
    <d v="2021-02-14T00:00:00"/>
    <n v="816346"/>
    <x v="1"/>
    <s v="A3"/>
    <x v="1"/>
    <s v="Not Verified"/>
    <n v="60000"/>
    <n v="0.18940000000000001"/>
    <n v="305"/>
    <n v="6.1699999999999998E-2"/>
    <n v="10000"/>
    <n v="25"/>
    <n v="10980"/>
  </r>
  <r>
    <n v="562256"/>
    <x v="23"/>
    <x v="0"/>
    <x v="6"/>
    <s v="Swedish Medical Center"/>
    <x v="3"/>
    <x v="0"/>
    <x v="47"/>
    <d v="2021-07-15T00:00:00"/>
    <d v="2021-07-13T00:00:00"/>
    <x v="1"/>
    <x v="1"/>
    <d v="2021-08-13T00:00:00"/>
    <n v="723527"/>
    <x v="1"/>
    <s v="A4"/>
    <x v="1"/>
    <s v="Not Verified"/>
    <n v="47000"/>
    <n v="0.2387"/>
    <n v="280"/>
    <n v="7.51E-2"/>
    <n v="9000"/>
    <n v="17"/>
    <n v="10072"/>
  </r>
  <r>
    <n v="634535"/>
    <x v="29"/>
    <x v="0"/>
    <x v="3"/>
    <s v="TravelCorp"/>
    <x v="3"/>
    <x v="0"/>
    <x v="41"/>
    <d v="2021-01-16T00:00:00"/>
    <d v="2021-01-14T00:00:00"/>
    <x v="1"/>
    <x v="1"/>
    <d v="2021-02-14T00:00:00"/>
    <n v="812881"/>
    <x v="1"/>
    <s v="A2"/>
    <x v="1"/>
    <s v="Not Verified"/>
    <n v="80000"/>
    <n v="9.4200000000000006E-2"/>
    <n v="90.99"/>
    <n v="5.79E-2"/>
    <n v="3000"/>
    <n v="16"/>
    <n v="3275"/>
  </r>
  <r>
    <n v="1050042"/>
    <x v="1"/>
    <x v="0"/>
    <x v="3"/>
    <s v="Salt Creek Grille"/>
    <x v="3"/>
    <x v="0"/>
    <x v="12"/>
    <d v="2021-05-16T00:00:00"/>
    <d v="2021-02-15T00:00:00"/>
    <x v="1"/>
    <x v="1"/>
    <d v="2021-03-15T00:00:00"/>
    <n v="1263389"/>
    <x v="1"/>
    <s v="A3"/>
    <x v="1"/>
    <s v="Not Verified"/>
    <n v="22000"/>
    <n v="0.15160000000000001"/>
    <n v="342.22"/>
    <n v="7.51E-2"/>
    <n v="11000"/>
    <n v="10"/>
    <n v="12343"/>
  </r>
  <r>
    <n v="849634"/>
    <x v="1"/>
    <x v="0"/>
    <x v="3"/>
    <s v="University of California, Santa Barbara"/>
    <x v="3"/>
    <x v="0"/>
    <x v="11"/>
    <d v="2021-05-16T00:00:00"/>
    <d v="2021-09-14T00:00:00"/>
    <x v="1"/>
    <x v="1"/>
    <d v="2021-10-14T00:00:00"/>
    <n v="1061366"/>
    <x v="1"/>
    <s v="A3"/>
    <x v="1"/>
    <s v="Not Verified"/>
    <n v="70000"/>
    <n v="0.15670000000000001"/>
    <n v="246.99"/>
    <n v="6.9900000000000004E-2"/>
    <n v="8000"/>
    <n v="13"/>
    <n v="8891"/>
  </r>
  <r>
    <n v="489717"/>
    <x v="6"/>
    <x v="0"/>
    <x v="3"/>
    <s v="Intrepid Controls Systems, Inc."/>
    <x v="3"/>
    <x v="0"/>
    <x v="26"/>
    <d v="2021-02-13T00:00:00"/>
    <d v="2021-11-10T00:00:00"/>
    <x v="1"/>
    <x v="1"/>
    <d v="2021-12-10T00:00:00"/>
    <n v="624960"/>
    <x v="1"/>
    <s v="A4"/>
    <x v="1"/>
    <s v="Not Verified"/>
    <n v="82500"/>
    <n v="0.23480000000000001"/>
    <n v="304.88"/>
    <n v="7.51E-2"/>
    <n v="9800"/>
    <n v="22"/>
    <n v="10109"/>
  </r>
  <r>
    <n v="355666"/>
    <x v="5"/>
    <x v="0"/>
    <x v="3"/>
    <s v="Home Depot"/>
    <x v="3"/>
    <x v="0"/>
    <x v="58"/>
    <d v="2021-05-16T00:00:00"/>
    <d v="2021-03-10T00:00:00"/>
    <x v="1"/>
    <x v="1"/>
    <d v="2021-04-10T00:00:00"/>
    <n v="360502"/>
    <x v="1"/>
    <s v="A4"/>
    <x v="1"/>
    <s v="Not Verified"/>
    <n v="56000"/>
    <n v="0.1704"/>
    <n v="135.38999999999999"/>
    <n v="8.3199999999999996E-2"/>
    <n v="5600"/>
    <n v="32"/>
    <n v="4720"/>
  </r>
  <r>
    <n v="866587"/>
    <x v="23"/>
    <x v="0"/>
    <x v="3"/>
    <s v="Aerus Medical Staffing"/>
    <x v="3"/>
    <x v="0"/>
    <x v="10"/>
    <d v="2021-10-12T00:00:00"/>
    <d v="2021-10-12T00:00:00"/>
    <x v="1"/>
    <x v="1"/>
    <d v="2021-11-12T00:00:00"/>
    <n v="1080061"/>
    <x v="1"/>
    <s v="A5"/>
    <x v="1"/>
    <s v="Not Verified"/>
    <n v="35000"/>
    <n v="0.20880000000000001"/>
    <n v="315.63"/>
    <n v="8.4900000000000003E-2"/>
    <n v="10000"/>
    <n v="24"/>
    <n v="10768"/>
  </r>
  <r>
    <n v="479215"/>
    <x v="16"/>
    <x v="0"/>
    <x v="8"/>
    <s v="SmartPak"/>
    <x v="3"/>
    <x v="0"/>
    <x v="24"/>
    <d v="2021-06-12T00:00:00"/>
    <d v="2021-06-12T00:00:00"/>
    <x v="1"/>
    <x v="1"/>
    <d v="2021-07-12T00:00:00"/>
    <n v="608812"/>
    <x v="1"/>
    <s v="A5"/>
    <x v="1"/>
    <s v="Not Verified"/>
    <n v="42000"/>
    <n v="0.19769999999999999"/>
    <n v="312.81"/>
    <n v="7.8799999999999995E-2"/>
    <n v="10000"/>
    <n v="26"/>
    <n v="11188"/>
  </r>
  <r>
    <n v="526746"/>
    <x v="2"/>
    <x v="0"/>
    <x v="4"/>
    <s v="Shannon Medical Center"/>
    <x v="3"/>
    <x v="0"/>
    <x v="51"/>
    <d v="2021-12-13T00:00:00"/>
    <d v="2021-10-12T00:00:00"/>
    <x v="1"/>
    <x v="1"/>
    <d v="2021-11-12T00:00:00"/>
    <n v="681402"/>
    <x v="1"/>
    <s v="A5"/>
    <x v="1"/>
    <s v="Not Verified"/>
    <n v="39500"/>
    <n v="0.1206"/>
    <n v="216.63"/>
    <n v="7.8799999999999995E-2"/>
    <n v="6925"/>
    <n v="7"/>
    <n v="7748"/>
  </r>
  <r>
    <n v="569486"/>
    <x v="5"/>
    <x v="0"/>
    <x v="2"/>
    <s v="holler honda"/>
    <x v="3"/>
    <x v="0"/>
    <x v="47"/>
    <d v="2021-10-12T00:00:00"/>
    <d v="2021-05-11T00:00:00"/>
    <x v="1"/>
    <x v="1"/>
    <d v="2021-06-11T00:00:00"/>
    <n v="732573"/>
    <x v="1"/>
    <s v="A5"/>
    <x v="1"/>
    <s v="Not Verified"/>
    <n v="72000"/>
    <n v="0.20080000000000001"/>
    <n v="125.13"/>
    <n v="7.8799999999999995E-2"/>
    <n v="4000"/>
    <n v="28"/>
    <n v="4192"/>
  </r>
  <r>
    <n v="441817"/>
    <x v="5"/>
    <x v="0"/>
    <x v="5"/>
    <s v="Orange County Public Schools"/>
    <x v="3"/>
    <x v="0"/>
    <x v="52"/>
    <d v="2021-11-10T00:00:00"/>
    <d v="2021-12-10T00:00:00"/>
    <x v="1"/>
    <x v="1"/>
    <d v="2022-01-10T00:00:00"/>
    <n v="530689"/>
    <x v="1"/>
    <s v="A1"/>
    <x v="1"/>
    <s v="Not Verified"/>
    <n v="38000"/>
    <n v="0.16800000000000001"/>
    <n v="92.7"/>
    <n v="7.0499999999999993E-2"/>
    <n v="3000"/>
    <n v="19"/>
    <n v="3194"/>
  </r>
  <r>
    <n v="836973"/>
    <x v="1"/>
    <x v="0"/>
    <x v="5"/>
    <s v="Sony Online Entertainment"/>
    <x v="3"/>
    <x v="0"/>
    <x v="11"/>
    <d v="2021-08-14T00:00:00"/>
    <d v="2021-08-14T00:00:00"/>
    <x v="1"/>
    <x v="1"/>
    <d v="2021-09-14T00:00:00"/>
    <n v="1047069"/>
    <x v="1"/>
    <s v="A2"/>
    <x v="1"/>
    <s v="Not Verified"/>
    <n v="85000"/>
    <n v="4.1200000000000001E-2"/>
    <n v="127.76"/>
    <n v="5.9900000000000002E-2"/>
    <n v="4200"/>
    <n v="25"/>
    <n v="4599"/>
  </r>
  <r>
    <n v="1054237"/>
    <x v="1"/>
    <x v="0"/>
    <x v="5"/>
    <s v="Cupertino Health Care"/>
    <x v="3"/>
    <x v="0"/>
    <x v="12"/>
    <d v="2021-11-15T00:00:00"/>
    <d v="2021-12-13T00:00:00"/>
    <x v="1"/>
    <x v="1"/>
    <d v="2022-01-13T00:00:00"/>
    <n v="1285870"/>
    <x v="1"/>
    <s v="A4"/>
    <x v="1"/>
    <s v="Not Verified"/>
    <n v="70000"/>
    <n v="0.17330000000000001"/>
    <n v="125.17"/>
    <n v="7.9000000000000001E-2"/>
    <n v="4000"/>
    <n v="21"/>
    <n v="4444"/>
  </r>
  <r>
    <n v="834857"/>
    <x v="1"/>
    <x v="0"/>
    <x v="5"/>
    <s v="Eight Cafe"/>
    <x v="3"/>
    <x v="0"/>
    <x v="11"/>
    <d v="2021-04-13T00:00:00"/>
    <d v="2021-03-13T00:00:00"/>
    <x v="1"/>
    <x v="1"/>
    <d v="2021-04-13T00:00:00"/>
    <n v="1044750"/>
    <x v="1"/>
    <s v="A5"/>
    <x v="1"/>
    <s v="Not Verified"/>
    <n v="100000"/>
    <n v="6.6000000000000003E-2"/>
    <n v="157.82"/>
    <n v="8.4900000000000003E-2"/>
    <n v="5000"/>
    <n v="4"/>
    <n v="5518"/>
  </r>
  <r>
    <n v="756891"/>
    <x v="3"/>
    <x v="0"/>
    <x v="7"/>
    <s v="NCL CRUSIE LINES"/>
    <x v="3"/>
    <x v="0"/>
    <x v="25"/>
    <d v="2021-05-14T00:00:00"/>
    <d v="2021-06-14T00:00:00"/>
    <x v="1"/>
    <x v="1"/>
    <d v="2021-07-14T00:00:00"/>
    <n v="956863"/>
    <x v="1"/>
    <s v="A4"/>
    <x v="1"/>
    <s v="Not Verified"/>
    <n v="25200"/>
    <n v="0.1333"/>
    <n v="186.61"/>
    <n v="7.4899999999999994E-2"/>
    <n v="6000"/>
    <n v="10"/>
    <n v="6718"/>
  </r>
  <r>
    <n v="596459"/>
    <x v="18"/>
    <x v="0"/>
    <x v="7"/>
    <s v="The State of New Jersey"/>
    <x v="3"/>
    <x v="0"/>
    <x v="50"/>
    <d v="2021-05-16T00:00:00"/>
    <d v="2021-03-11T00:00:00"/>
    <x v="1"/>
    <x v="1"/>
    <d v="2021-04-11T00:00:00"/>
    <n v="765679"/>
    <x v="1"/>
    <s v="A4"/>
    <x v="1"/>
    <s v="Not Verified"/>
    <n v="43000"/>
    <n v="0.1236"/>
    <n v="155.56"/>
    <n v="7.51E-2"/>
    <n v="5000"/>
    <n v="24"/>
    <n v="5121"/>
  </r>
  <r>
    <n v="845474"/>
    <x v="1"/>
    <x v="0"/>
    <x v="7"/>
    <s v="Copper-Burton"/>
    <x v="3"/>
    <x v="0"/>
    <x v="11"/>
    <d v="2021-02-14T00:00:00"/>
    <d v="2021-02-14T00:00:00"/>
    <x v="1"/>
    <x v="1"/>
    <d v="2021-03-14T00:00:00"/>
    <n v="1056676"/>
    <x v="1"/>
    <s v="A5"/>
    <x v="1"/>
    <s v="Not Verified"/>
    <n v="65000"/>
    <n v="0.12609999999999999"/>
    <n v="536.57000000000005"/>
    <n v="8.4900000000000003E-2"/>
    <n v="17000"/>
    <n v="30"/>
    <n v="19203"/>
  </r>
  <r>
    <n v="349090"/>
    <x v="25"/>
    <x v="0"/>
    <x v="7"/>
    <s v="wachovia securities"/>
    <x v="3"/>
    <x v="0"/>
    <x v="57"/>
    <d v="2021-09-08T00:00:00"/>
    <d v="2021-10-08T00:00:00"/>
    <x v="1"/>
    <x v="1"/>
    <d v="2021-11-08T00:00:00"/>
    <n v="350595"/>
    <x v="1"/>
    <s v="A5"/>
    <x v="1"/>
    <s v="Not Verified"/>
    <n v="60000"/>
    <n v="0.1948"/>
    <n v="132.84"/>
    <n v="8.6300000000000002E-2"/>
    <n v="4200"/>
    <n v="14"/>
    <n v="4316"/>
  </r>
  <r>
    <n v="533050"/>
    <x v="2"/>
    <x v="0"/>
    <x v="0"/>
    <s v="e-MDs"/>
    <x v="3"/>
    <x v="0"/>
    <x v="51"/>
    <d v="2021-10-11T00:00:00"/>
    <d v="2021-11-11T00:00:00"/>
    <x v="1"/>
    <x v="1"/>
    <d v="2021-12-11T00:00:00"/>
    <n v="688996"/>
    <x v="1"/>
    <s v="A5"/>
    <x v="1"/>
    <s v="Not Verified"/>
    <n v="80000"/>
    <n v="5.2299999999999999E-2"/>
    <n v="150.15"/>
    <n v="7.8799999999999995E-2"/>
    <n v="4800"/>
    <n v="8"/>
    <n v="5208"/>
  </r>
  <r>
    <n v="620471"/>
    <x v="2"/>
    <x v="0"/>
    <x v="8"/>
    <s v="Plains Choice Auto Group, LLC"/>
    <x v="3"/>
    <x v="0"/>
    <x v="49"/>
    <d v="2021-06-15T00:00:00"/>
    <d v="2021-02-11T00:00:00"/>
    <x v="1"/>
    <x v="1"/>
    <d v="2021-03-11T00:00:00"/>
    <n v="795250"/>
    <x v="1"/>
    <s v="A4"/>
    <x v="1"/>
    <s v="Not Verified"/>
    <n v="96000"/>
    <n v="2.5000000000000001E-3"/>
    <n v="53.67"/>
    <n v="6.54E-2"/>
    <n v="1750"/>
    <n v="38"/>
    <n v="1769"/>
  </r>
  <r>
    <n v="410762"/>
    <x v="9"/>
    <x v="0"/>
    <x v="8"/>
    <s v="Danfoss"/>
    <x v="3"/>
    <x v="0"/>
    <x v="23"/>
    <d v="2021-01-14T00:00:00"/>
    <d v="2021-09-10T00:00:00"/>
    <x v="1"/>
    <x v="1"/>
    <d v="2021-10-10T00:00:00"/>
    <n v="351631"/>
    <x v="1"/>
    <s v="A3"/>
    <x v="1"/>
    <s v="Not Verified"/>
    <n v="59000"/>
    <n v="8.9499999999999996E-2"/>
    <n v="225.62"/>
    <n v="0.08"/>
    <n v="7200"/>
    <n v="14"/>
    <n v="7792"/>
  </r>
  <r>
    <n v="707315"/>
    <x v="35"/>
    <x v="0"/>
    <x v="2"/>
    <s v="Basic Energy Services"/>
    <x v="3"/>
    <x v="0"/>
    <x v="42"/>
    <d v="2021-05-16T00:00:00"/>
    <d v="2021-04-12T00:00:00"/>
    <x v="1"/>
    <x v="1"/>
    <d v="2021-05-12T00:00:00"/>
    <n v="899648"/>
    <x v="1"/>
    <s v="A5"/>
    <x v="1"/>
    <s v="Not Verified"/>
    <n v="60000"/>
    <n v="0.28079999999999999"/>
    <n v="233.85"/>
    <n v="7.6600000000000001E-2"/>
    <n v="7500"/>
    <n v="34"/>
    <n v="7994"/>
  </r>
  <r>
    <n v="636405"/>
    <x v="1"/>
    <x v="0"/>
    <x v="7"/>
    <s v="Best Electric"/>
    <x v="3"/>
    <x v="0"/>
    <x v="41"/>
    <d v="2021-01-16T00:00:00"/>
    <d v="2021-11-12T00:00:00"/>
    <x v="1"/>
    <x v="1"/>
    <d v="2021-12-12T00:00:00"/>
    <n v="815277"/>
    <x v="1"/>
    <s v="A3"/>
    <x v="1"/>
    <s v="Not Verified"/>
    <n v="50400"/>
    <n v="0.1545"/>
    <n v="213.5"/>
    <n v="6.1699999999999998E-2"/>
    <n v="7000"/>
    <n v="17"/>
    <n v="7574"/>
  </r>
  <r>
    <n v="775875"/>
    <x v="2"/>
    <x v="0"/>
    <x v="10"/>
    <s v="JPMorganChase"/>
    <x v="3"/>
    <x v="0"/>
    <x v="6"/>
    <d v="2021-01-16T00:00:00"/>
    <d v="2021-01-14T00:00:00"/>
    <x v="1"/>
    <x v="1"/>
    <d v="2021-02-14T00:00:00"/>
    <n v="978165"/>
    <x v="1"/>
    <s v="A1"/>
    <x v="1"/>
    <s v="Not Verified"/>
    <n v="32000"/>
    <n v="0.16500000000000001"/>
    <n v="180.96"/>
    <n v="5.4199999999999998E-2"/>
    <n v="6000"/>
    <n v="34"/>
    <n v="6503"/>
  </r>
  <r>
    <n v="649483"/>
    <x v="18"/>
    <x v="0"/>
    <x v="0"/>
    <s v="Deloitte"/>
    <x v="3"/>
    <x v="0"/>
    <x v="21"/>
    <d v="2021-02-16T00:00:00"/>
    <d v="2021-03-11T00:00:00"/>
    <x v="1"/>
    <x v="1"/>
    <d v="2021-04-11T00:00:00"/>
    <n v="830885"/>
    <x v="1"/>
    <s v="A2"/>
    <x v="1"/>
    <s v="Not Verified"/>
    <n v="101000"/>
    <n v="0.10299999999999999"/>
    <n v="44.74"/>
    <n v="5.79E-2"/>
    <n v="1475"/>
    <n v="39"/>
    <n v="1489"/>
  </r>
  <r>
    <n v="467321"/>
    <x v="19"/>
    <x v="0"/>
    <x v="0"/>
    <s v="Redbird Boats"/>
    <x v="3"/>
    <x v="0"/>
    <x v="31"/>
    <d v="2021-05-16T00:00:00"/>
    <d v="2021-03-12T00:00:00"/>
    <x v="1"/>
    <x v="1"/>
    <d v="2021-04-12T00:00:00"/>
    <n v="587682"/>
    <x v="1"/>
    <s v="A4"/>
    <x v="1"/>
    <s v="Not Verified"/>
    <n v="25000"/>
    <n v="5.33E-2"/>
    <n v="120.12"/>
    <n v="8.5900000000000004E-2"/>
    <n v="3800"/>
    <n v="7"/>
    <n v="4276"/>
  </r>
  <r>
    <n v="479291"/>
    <x v="43"/>
    <x v="0"/>
    <x v="6"/>
    <s v="Sunshine Bible Academy"/>
    <x v="3"/>
    <x v="0"/>
    <x v="46"/>
    <d v="2021-01-15T00:00:00"/>
    <d v="2021-05-12T00:00:00"/>
    <x v="1"/>
    <x v="1"/>
    <d v="2021-06-12T00:00:00"/>
    <n v="608939"/>
    <x v="1"/>
    <s v="A4"/>
    <x v="1"/>
    <s v="Not Verified"/>
    <n v="15500"/>
    <n v="0.14549999999999999"/>
    <n v="93.33"/>
    <n v="7.51E-2"/>
    <n v="3000"/>
    <n v="14"/>
    <n v="3263"/>
  </r>
  <r>
    <n v="452100"/>
    <x v="3"/>
    <x v="0"/>
    <x v="6"/>
    <s v="Giant Steps Illinois, Inc."/>
    <x v="3"/>
    <x v="0"/>
    <x v="15"/>
    <d v="2021-04-14T00:00:00"/>
    <d v="2021-06-11T00:00:00"/>
    <x v="1"/>
    <x v="1"/>
    <d v="2021-07-11T00:00:00"/>
    <n v="557674"/>
    <x v="1"/>
    <s v="A4"/>
    <x v="1"/>
    <s v="Not Verified"/>
    <n v="60000"/>
    <n v="2.9000000000000001E-2"/>
    <n v="113.8"/>
    <n v="8.5900000000000004E-2"/>
    <n v="3600"/>
    <n v="21"/>
    <n v="3978"/>
  </r>
  <r>
    <n v="1037538"/>
    <x v="2"/>
    <x v="0"/>
    <x v="8"/>
    <s v="IP Law Firm"/>
    <x v="3"/>
    <x v="0"/>
    <x v="22"/>
    <d v="2021-01-16T00:00:00"/>
    <d v="2021-12-14T00:00:00"/>
    <x v="1"/>
    <x v="1"/>
    <d v="2022-01-14T00:00:00"/>
    <n v="1267430"/>
    <x v="1"/>
    <s v="A3"/>
    <x v="1"/>
    <s v="Not Verified"/>
    <n v="102000"/>
    <n v="8.3500000000000005E-2"/>
    <n v="315.77999999999997"/>
    <n v="7.51E-2"/>
    <n v="10150"/>
    <n v="14"/>
    <n v="11368"/>
  </r>
  <r>
    <n v="618788"/>
    <x v="16"/>
    <x v="0"/>
    <x v="0"/>
    <s v="Scheitd&amp; Bachmann"/>
    <x v="3"/>
    <x v="0"/>
    <x v="49"/>
    <d v="2021-08-15T00:00:00"/>
    <d v="2021-10-12T00:00:00"/>
    <x v="1"/>
    <x v="1"/>
    <d v="2021-11-12T00:00:00"/>
    <n v="793170"/>
    <x v="1"/>
    <s v="A4"/>
    <x v="1"/>
    <s v="Not Verified"/>
    <n v="57500"/>
    <n v="0.1933"/>
    <n v="153.34"/>
    <n v="6.54E-2"/>
    <n v="5000"/>
    <n v="25"/>
    <n v="5435"/>
  </r>
  <r>
    <n v="459462"/>
    <x v="39"/>
    <x v="0"/>
    <x v="9"/>
    <s v="Landmark College"/>
    <x v="3"/>
    <x v="0"/>
    <x v="32"/>
    <d v="2021-11-12T00:00:00"/>
    <d v="2021-11-12T00:00:00"/>
    <x v="1"/>
    <x v="1"/>
    <d v="2021-12-12T00:00:00"/>
    <n v="572719"/>
    <x v="1"/>
    <s v="A5"/>
    <x v="1"/>
    <s v="Not Verified"/>
    <n v="28404"/>
    <n v="0.2024"/>
    <n v="108.03"/>
    <n v="8.9399999999999993E-2"/>
    <n v="3400"/>
    <n v="5"/>
    <n v="3888"/>
  </r>
  <r>
    <n v="634553"/>
    <x v="35"/>
    <x v="0"/>
    <x v="0"/>
    <s v="WCGME"/>
    <x v="3"/>
    <x v="0"/>
    <x v="41"/>
    <d v="2021-06-11T00:00:00"/>
    <d v="2021-06-11T00:00:00"/>
    <x v="1"/>
    <x v="1"/>
    <d v="2021-07-11T00:00:00"/>
    <n v="812902"/>
    <x v="1"/>
    <s v="A5"/>
    <x v="1"/>
    <s v="Not Verified"/>
    <n v="44000"/>
    <n v="0.23150000000000001"/>
    <n v="308.36"/>
    <n v="6.9099999999999995E-2"/>
    <n v="10000"/>
    <n v="26"/>
    <n v="10204"/>
  </r>
  <r>
    <n v="464192"/>
    <x v="6"/>
    <x v="0"/>
    <x v="6"/>
    <s v="Lawrence Tech University"/>
    <x v="2"/>
    <x v="0"/>
    <x v="31"/>
    <d v="2021-12-12T00:00:00"/>
    <d v="2021-12-12T00:00:00"/>
    <x v="1"/>
    <x v="1"/>
    <d v="2022-01-12T00:00:00"/>
    <n v="581647"/>
    <x v="1"/>
    <s v="B1"/>
    <x v="1"/>
    <s v="Not Verified"/>
    <n v="70500"/>
    <n v="0.1265"/>
    <n v="164.02"/>
    <n v="0.1114"/>
    <n v="5000"/>
    <n v="7"/>
    <n v="5905"/>
  </r>
  <r>
    <n v="444575"/>
    <x v="3"/>
    <x v="0"/>
    <x v="6"/>
    <s v="Friar Tuck Beverage"/>
    <x v="2"/>
    <x v="0"/>
    <x v="15"/>
    <d v="2021-03-12T00:00:00"/>
    <d v="2021-03-12T00:00:00"/>
    <x v="1"/>
    <x v="1"/>
    <d v="2021-04-12T00:00:00"/>
    <n v="542192"/>
    <x v="1"/>
    <s v="B1"/>
    <x v="1"/>
    <s v="Not Verified"/>
    <n v="24000"/>
    <n v="8.6999999999999994E-2"/>
    <n v="98.42"/>
    <n v="0.1114"/>
    <n v="3000"/>
    <n v="5"/>
    <n v="3473"/>
  </r>
  <r>
    <n v="923606"/>
    <x v="5"/>
    <x v="0"/>
    <x v="6"/>
    <s v="Raytheon"/>
    <x v="2"/>
    <x v="0"/>
    <x v="22"/>
    <d v="2021-05-16T00:00:00"/>
    <d v="2021-08-13T00:00:00"/>
    <x v="1"/>
    <x v="1"/>
    <d v="2021-09-13T00:00:00"/>
    <n v="1144357"/>
    <x v="1"/>
    <s v="B1"/>
    <x v="1"/>
    <s v="Not Verified"/>
    <n v="45000"/>
    <n v="0.20880000000000001"/>
    <n v="322.25"/>
    <n v="9.9099999999999994E-2"/>
    <n v="10000"/>
    <n v="18"/>
    <n v="11111"/>
  </r>
  <r>
    <n v="513976"/>
    <x v="1"/>
    <x v="0"/>
    <x v="6"/>
    <s v="Palo Verde Unified School District"/>
    <x v="2"/>
    <x v="0"/>
    <x v="27"/>
    <d v="2021-05-16T00:00:00"/>
    <d v="2021-07-11T00:00:00"/>
    <x v="1"/>
    <x v="1"/>
    <d v="2021-08-11T00:00:00"/>
    <n v="664217"/>
    <x v="1"/>
    <s v="B1"/>
    <x v="1"/>
    <s v="Not Verified"/>
    <n v="41000"/>
    <n v="0.2099"/>
    <n v="289.89999999999998"/>
    <n v="9.8799999999999999E-2"/>
    <n v="9000"/>
    <n v="14"/>
    <n v="9870"/>
  </r>
  <r>
    <n v="492387"/>
    <x v="41"/>
    <x v="0"/>
    <x v="6"/>
    <m/>
    <x v="2"/>
    <x v="0"/>
    <x v="26"/>
    <d v="2021-05-16T00:00:00"/>
    <d v="2021-03-13T00:00:00"/>
    <x v="1"/>
    <x v="1"/>
    <d v="2021-04-13T00:00:00"/>
    <n v="629687"/>
    <x v="1"/>
    <s v="B1"/>
    <x v="1"/>
    <s v="Not Verified"/>
    <n v="70000"/>
    <n v="0.1018"/>
    <n v="579.79"/>
    <n v="9.8799999999999999E-2"/>
    <n v="18000"/>
    <n v="24"/>
    <n v="20873"/>
  </r>
  <r>
    <n v="965742"/>
    <x v="1"/>
    <x v="0"/>
    <x v="6"/>
    <s v="Total Terminals International, LLC"/>
    <x v="2"/>
    <x v="0"/>
    <x v="10"/>
    <d v="2021-04-15T00:00:00"/>
    <d v="2021-11-12T00:00:00"/>
    <x v="1"/>
    <x v="1"/>
    <d v="2021-12-12T00:00:00"/>
    <n v="1186588"/>
    <x v="1"/>
    <s v="B1"/>
    <x v="1"/>
    <s v="Not Verified"/>
    <n v="65000"/>
    <n v="0.1641"/>
    <n v="290.02999999999997"/>
    <n v="9.9099999999999994E-2"/>
    <n v="9000"/>
    <n v="22"/>
    <n v="9823"/>
  </r>
  <r>
    <n v="760677"/>
    <x v="2"/>
    <x v="0"/>
    <x v="6"/>
    <s v="Children's Medical Center"/>
    <x v="2"/>
    <x v="0"/>
    <x v="25"/>
    <d v="2021-05-16T00:00:00"/>
    <d v="2021-04-13T00:00:00"/>
    <x v="1"/>
    <x v="1"/>
    <d v="2021-05-13T00:00:00"/>
    <n v="960986"/>
    <x v="1"/>
    <s v="B1"/>
    <x v="1"/>
    <s v="Not Verified"/>
    <n v="48000"/>
    <n v="0.16270000000000001"/>
    <n v="419.42"/>
    <n v="9.9900000000000003E-2"/>
    <n v="13000"/>
    <n v="35"/>
    <n v="14749"/>
  </r>
  <r>
    <n v="486831"/>
    <x v="1"/>
    <x v="0"/>
    <x v="6"/>
    <s v="SenDx Medical Inc"/>
    <x v="2"/>
    <x v="0"/>
    <x v="46"/>
    <d v="2021-04-13T00:00:00"/>
    <d v="2021-03-13T00:00:00"/>
    <x v="1"/>
    <x v="1"/>
    <d v="2021-04-13T00:00:00"/>
    <n v="620489"/>
    <x v="1"/>
    <s v="B2"/>
    <x v="1"/>
    <s v="Not Verified"/>
    <n v="60000"/>
    <n v="0.15640000000000001"/>
    <n v="97.16"/>
    <n v="0.10249999999999999"/>
    <n v="3000"/>
    <n v="14"/>
    <n v="3498"/>
  </r>
  <r>
    <n v="304853"/>
    <x v="21"/>
    <x v="0"/>
    <x v="6"/>
    <s v="HD Segur"/>
    <x v="2"/>
    <x v="0"/>
    <x v="60"/>
    <d v="2021-03-14T00:00:00"/>
    <d v="2021-07-10T00:00:00"/>
    <x v="1"/>
    <x v="1"/>
    <d v="2021-08-10T00:00:00"/>
    <n v="304850"/>
    <x v="1"/>
    <s v="B2"/>
    <x v="1"/>
    <s v="Not Verified"/>
    <n v="45000"/>
    <n v="0.11310000000000001"/>
    <n v="450.17"/>
    <n v="9.7600000000000006E-2"/>
    <n v="14000"/>
    <n v="25"/>
    <n v="15984"/>
  </r>
  <r>
    <n v="1050454"/>
    <x v="0"/>
    <x v="0"/>
    <x v="6"/>
    <s v="Ripple IT"/>
    <x v="2"/>
    <x v="0"/>
    <x v="12"/>
    <d v="2021-05-16T00:00:00"/>
    <d v="2021-08-13T00:00:00"/>
    <x v="1"/>
    <x v="1"/>
    <d v="2021-09-13T00:00:00"/>
    <n v="1281704"/>
    <x v="1"/>
    <s v="B2"/>
    <x v="1"/>
    <s v="Not Verified"/>
    <n v="35000"/>
    <n v="0.13469999999999999"/>
    <n v="325.74"/>
    <n v="0.1065"/>
    <n v="10000"/>
    <n v="9"/>
    <n v="11354"/>
  </r>
  <r>
    <n v="478320"/>
    <x v="0"/>
    <x v="0"/>
    <x v="6"/>
    <s v="The Lineage Group"/>
    <x v="2"/>
    <x v="0"/>
    <x v="24"/>
    <d v="2021-05-16T00:00:00"/>
    <d v="2021-08-12T00:00:00"/>
    <x v="1"/>
    <x v="1"/>
    <d v="2021-09-12T00:00:00"/>
    <n v="607248"/>
    <x v="1"/>
    <s v="B2"/>
    <x v="1"/>
    <s v="Not Verified"/>
    <n v="32400"/>
    <n v="0.2341"/>
    <n v="329.69"/>
    <n v="0.1148"/>
    <n v="10000"/>
    <n v="12"/>
    <n v="11724"/>
  </r>
  <r>
    <n v="1015409"/>
    <x v="4"/>
    <x v="0"/>
    <x v="6"/>
    <s v="Lindenmeyr Munroe"/>
    <x v="2"/>
    <x v="0"/>
    <x v="22"/>
    <d v="2021-10-14T00:00:00"/>
    <d v="2021-10-14T00:00:00"/>
    <x v="1"/>
    <x v="1"/>
    <d v="2021-11-14T00:00:00"/>
    <n v="1242863"/>
    <x v="1"/>
    <s v="B2"/>
    <x v="1"/>
    <s v="Not Verified"/>
    <n v="27000"/>
    <n v="0.23910000000000001"/>
    <n v="188.93"/>
    <n v="0.1065"/>
    <n v="5800"/>
    <n v="12"/>
    <n v="6800"/>
  </r>
  <r>
    <n v="981571"/>
    <x v="1"/>
    <x v="0"/>
    <x v="6"/>
    <s v="SYSPRO Impact Software"/>
    <x v="2"/>
    <x v="0"/>
    <x v="13"/>
    <d v="2021-06-13T00:00:00"/>
    <d v="2021-05-13T00:00:00"/>
    <x v="1"/>
    <x v="1"/>
    <d v="2021-06-13T00:00:00"/>
    <n v="1204725"/>
    <x v="1"/>
    <s v="B2"/>
    <x v="1"/>
    <s v="Not Verified"/>
    <n v="60000"/>
    <n v="0.154"/>
    <n v="201.96"/>
    <n v="0.1065"/>
    <n v="6200"/>
    <n v="23"/>
    <n v="7003"/>
  </r>
  <r>
    <n v="848173"/>
    <x v="18"/>
    <x v="0"/>
    <x v="6"/>
    <s v="Verizon Business"/>
    <x v="2"/>
    <x v="0"/>
    <x v="11"/>
    <d v="2021-08-14T00:00:00"/>
    <d v="2021-08-14T00:00:00"/>
    <x v="1"/>
    <x v="1"/>
    <d v="2021-09-14T00:00:00"/>
    <n v="1059753"/>
    <x v="1"/>
    <s v="B3"/>
    <x v="1"/>
    <s v="Not Verified"/>
    <n v="145000"/>
    <n v="0.1512"/>
    <n v="327.33999999999997"/>
    <n v="0.1099"/>
    <n v="10000"/>
    <n v="23"/>
    <n v="11821"/>
  </r>
  <r>
    <n v="481900"/>
    <x v="3"/>
    <x v="0"/>
    <x v="6"/>
    <s v="V&amp;F Transformer Corporation"/>
    <x v="2"/>
    <x v="0"/>
    <x v="46"/>
    <d v="2021-02-13T00:00:00"/>
    <d v="2021-02-13T00:00:00"/>
    <x v="1"/>
    <x v="1"/>
    <d v="2021-03-13T00:00:00"/>
    <n v="612938"/>
    <x v="1"/>
    <s v="B3"/>
    <x v="1"/>
    <s v="Not Verified"/>
    <n v="78000"/>
    <n v="0.1232"/>
    <n v="814"/>
    <n v="0.1062"/>
    <n v="25000"/>
    <n v="14"/>
    <n v="29305"/>
  </r>
  <r>
    <n v="1032954"/>
    <x v="21"/>
    <x v="0"/>
    <x v="6"/>
    <s v="The Bridge"/>
    <x v="2"/>
    <x v="0"/>
    <x v="22"/>
    <d v="2021-08-12T00:00:00"/>
    <d v="2021-08-12T00:00:00"/>
    <x v="1"/>
    <x v="1"/>
    <d v="2021-09-12T00:00:00"/>
    <n v="1262714"/>
    <x v="1"/>
    <s v="B3"/>
    <x v="1"/>
    <s v="Not Verified"/>
    <n v="25000"/>
    <n v="0.15740000000000001"/>
    <n v="264.61"/>
    <n v="0.1171"/>
    <n v="8000"/>
    <n v="12"/>
    <n v="8461"/>
  </r>
  <r>
    <n v="997281"/>
    <x v="33"/>
    <x v="0"/>
    <x v="6"/>
    <m/>
    <x v="2"/>
    <x v="0"/>
    <x v="13"/>
    <d v="2021-01-15T00:00:00"/>
    <d v="2021-11-14T00:00:00"/>
    <x v="1"/>
    <x v="1"/>
    <d v="2021-12-14T00:00:00"/>
    <n v="1222369"/>
    <x v="1"/>
    <s v="B3"/>
    <x v="1"/>
    <s v="Not Verified"/>
    <n v="33600"/>
    <n v="8.9300000000000004E-2"/>
    <n v="181.92"/>
    <n v="0.1171"/>
    <n v="5500"/>
    <n v="15"/>
    <n v="6549"/>
  </r>
  <r>
    <n v="809072"/>
    <x v="10"/>
    <x v="0"/>
    <x v="6"/>
    <s v="quick cable corparation"/>
    <x v="2"/>
    <x v="0"/>
    <x v="44"/>
    <d v="2021-07-14T00:00:00"/>
    <d v="2021-07-14T00:00:00"/>
    <x v="1"/>
    <x v="1"/>
    <d v="2021-08-14T00:00:00"/>
    <n v="1015852"/>
    <x v="1"/>
    <s v="B4"/>
    <x v="1"/>
    <s v="Not Verified"/>
    <n v="19000"/>
    <n v="0.1295"/>
    <n v="304.99"/>
    <n v="0.1149"/>
    <n v="9250"/>
    <n v="10"/>
    <n v="10979"/>
  </r>
  <r>
    <n v="495597"/>
    <x v="5"/>
    <x v="0"/>
    <x v="6"/>
    <s v="Tampa General Hospital"/>
    <x v="2"/>
    <x v="0"/>
    <x v="26"/>
    <d v="2021-03-13T00:00:00"/>
    <d v="2021-04-13T00:00:00"/>
    <x v="1"/>
    <x v="1"/>
    <d v="2021-05-13T00:00:00"/>
    <n v="634826"/>
    <x v="1"/>
    <s v="B4"/>
    <x v="1"/>
    <s v="Not Verified"/>
    <n v="37200"/>
    <n v="8.77E-2"/>
    <n v="229.15"/>
    <n v="0.1099"/>
    <n v="7000"/>
    <n v="8"/>
    <n v="8250"/>
  </r>
  <r>
    <n v="410435"/>
    <x v="1"/>
    <x v="0"/>
    <x v="6"/>
    <s v="Northrop Grumman"/>
    <x v="2"/>
    <x v="0"/>
    <x v="23"/>
    <d v="2021-05-16T00:00:00"/>
    <d v="2021-06-12T00:00:00"/>
    <x v="1"/>
    <x v="1"/>
    <d v="2021-07-12T00:00:00"/>
    <n v="461878"/>
    <x v="1"/>
    <s v="B4"/>
    <x v="1"/>
    <s v="Not Verified"/>
    <n v="115000"/>
    <n v="8.8599999999999998E-2"/>
    <n v="82.91"/>
    <n v="0.11890000000000001"/>
    <n v="2500"/>
    <n v="16"/>
    <n v="2985"/>
  </r>
  <r>
    <n v="866112"/>
    <x v="10"/>
    <x v="0"/>
    <x v="6"/>
    <m/>
    <x v="2"/>
    <x v="0"/>
    <x v="10"/>
    <d v="2021-05-16T00:00:00"/>
    <d v="2021-02-14T00:00:00"/>
    <x v="1"/>
    <x v="1"/>
    <d v="2021-03-14T00:00:00"/>
    <n v="1079515"/>
    <x v="1"/>
    <s v="B5"/>
    <x v="1"/>
    <s v="Not Verified"/>
    <n v="24000"/>
    <n v="5.9499999999999997E-2"/>
    <n v="199.26"/>
    <n v="0.11990000000000001"/>
    <n v="6000"/>
    <n v="8"/>
    <n v="7108"/>
  </r>
  <r>
    <n v="1044083"/>
    <x v="32"/>
    <x v="0"/>
    <x v="6"/>
    <s v="Wells Fargo"/>
    <x v="2"/>
    <x v="0"/>
    <x v="12"/>
    <d v="2021-05-16T00:00:00"/>
    <d v="2021-12-14T00:00:00"/>
    <x v="1"/>
    <x v="1"/>
    <d v="2022-01-14T00:00:00"/>
    <n v="1274423"/>
    <x v="1"/>
    <s v="B5"/>
    <x v="1"/>
    <s v="Not Verified"/>
    <n v="80000"/>
    <n v="8.3099999999999993E-2"/>
    <n v="402.54"/>
    <n v="0.12690000000000001"/>
    <n v="12000"/>
    <n v="22"/>
    <n v="14491"/>
  </r>
  <r>
    <n v="500874"/>
    <x v="8"/>
    <x v="0"/>
    <x v="6"/>
    <s v="Monroe College"/>
    <x v="2"/>
    <x v="0"/>
    <x v="48"/>
    <d v="2021-07-12T00:00:00"/>
    <d v="2021-07-12T00:00:00"/>
    <x v="1"/>
    <x v="1"/>
    <d v="2021-08-12T00:00:00"/>
    <n v="643502"/>
    <x v="1"/>
    <s v="B5"/>
    <x v="1"/>
    <s v="Not Verified"/>
    <n v="48500"/>
    <n v="0.1198"/>
    <n v="658.23"/>
    <n v="0.11360000000000001"/>
    <n v="20000"/>
    <n v="25"/>
    <n v="23346"/>
  </r>
  <r>
    <n v="1051341"/>
    <x v="13"/>
    <x v="0"/>
    <x v="3"/>
    <s v="Ennis Fine Furniture"/>
    <x v="2"/>
    <x v="0"/>
    <x v="12"/>
    <d v="2021-04-15T00:00:00"/>
    <d v="2021-12-14T00:00:00"/>
    <x v="1"/>
    <x v="1"/>
    <d v="2022-01-14T00:00:00"/>
    <n v="1282640"/>
    <x v="1"/>
    <s v="B1"/>
    <x v="1"/>
    <s v="Not Verified"/>
    <n v="60000"/>
    <n v="0.14979999999999999"/>
    <n v="322.25"/>
    <n v="9.9099999999999994E-2"/>
    <n v="10000"/>
    <n v="14"/>
    <n v="11601"/>
  </r>
  <r>
    <n v="495537"/>
    <x v="1"/>
    <x v="0"/>
    <x v="3"/>
    <s v="ASV Wines, Inc"/>
    <x v="2"/>
    <x v="0"/>
    <x v="48"/>
    <d v="2021-05-16T00:00:00"/>
    <d v="2021-02-13T00:00:00"/>
    <x v="1"/>
    <x v="1"/>
    <d v="2021-03-13T00:00:00"/>
    <n v="634745"/>
    <x v="1"/>
    <s v="B1"/>
    <x v="1"/>
    <s v="Not Verified"/>
    <n v="75576"/>
    <n v="0.15989999999999999"/>
    <n v="579.79"/>
    <n v="9.8799999999999999E-2"/>
    <n v="18000"/>
    <n v="26"/>
    <n v="20860"/>
  </r>
  <r>
    <n v="432058"/>
    <x v="34"/>
    <x v="0"/>
    <x v="3"/>
    <s v="Wal-Mart Stores"/>
    <x v="2"/>
    <x v="0"/>
    <x v="20"/>
    <d v="2021-09-14T00:00:00"/>
    <d v="2021-08-12T00:00:00"/>
    <x v="1"/>
    <x v="1"/>
    <d v="2021-09-12T00:00:00"/>
    <n v="513271"/>
    <x v="1"/>
    <s v="B1"/>
    <x v="1"/>
    <s v="Not Verified"/>
    <n v="35000"/>
    <n v="0.2366"/>
    <n v="157.46"/>
    <n v="0.1114"/>
    <n v="4800"/>
    <n v="16"/>
    <n v="5669"/>
  </r>
  <r>
    <n v="825105"/>
    <x v="25"/>
    <x v="0"/>
    <x v="3"/>
    <s v="Costco"/>
    <x v="2"/>
    <x v="0"/>
    <x v="44"/>
    <d v="2021-03-13T00:00:00"/>
    <d v="2021-03-13T00:00:00"/>
    <x v="1"/>
    <x v="1"/>
    <d v="2021-04-13T00:00:00"/>
    <n v="1033867"/>
    <x v="1"/>
    <s v="B2"/>
    <x v="1"/>
    <s v="Not Verified"/>
    <n v="47881.47"/>
    <n v="0.1023"/>
    <n v="488.18"/>
    <n v="0.10589999999999999"/>
    <n v="15000"/>
    <n v="11"/>
    <n v="16951"/>
  </r>
  <r>
    <n v="476832"/>
    <x v="1"/>
    <x v="0"/>
    <x v="3"/>
    <s v="UC Berkeley"/>
    <x v="2"/>
    <x v="0"/>
    <x v="24"/>
    <d v="2021-02-13T00:00:00"/>
    <d v="2021-02-13T00:00:00"/>
    <x v="1"/>
    <x v="1"/>
    <d v="2021-03-13T00:00:00"/>
    <n v="604209"/>
    <x v="1"/>
    <s v="B2"/>
    <x v="1"/>
    <s v="Not Verified"/>
    <n v="72858.960000000006"/>
    <n v="0.2026"/>
    <n v="329.69"/>
    <n v="0.1148"/>
    <n v="10000"/>
    <n v="9"/>
    <n v="11869"/>
  </r>
  <r>
    <n v="806609"/>
    <x v="5"/>
    <x v="0"/>
    <x v="3"/>
    <s v="Dicks Sporting Goods"/>
    <x v="2"/>
    <x v="0"/>
    <x v="44"/>
    <d v="2021-01-14T00:00:00"/>
    <d v="2021-03-13T00:00:00"/>
    <x v="1"/>
    <x v="1"/>
    <d v="2021-04-13T00:00:00"/>
    <n v="1012806"/>
    <x v="1"/>
    <s v="B2"/>
    <x v="1"/>
    <s v="Not Verified"/>
    <n v="38000"/>
    <n v="0.1961"/>
    <n v="113.91"/>
    <n v="0.10589999999999999"/>
    <n v="3500"/>
    <n v="15"/>
    <n v="3971"/>
  </r>
  <r>
    <n v="1034746"/>
    <x v="5"/>
    <x v="0"/>
    <x v="3"/>
    <s v="Isle of Capri Casinos"/>
    <x v="2"/>
    <x v="0"/>
    <x v="22"/>
    <d v="2021-05-16T00:00:00"/>
    <d v="2021-12-14T00:00:00"/>
    <x v="1"/>
    <x v="1"/>
    <d v="2022-01-14T00:00:00"/>
    <n v="1264548"/>
    <x v="1"/>
    <s v="B2"/>
    <x v="1"/>
    <s v="Not Verified"/>
    <n v="50000"/>
    <n v="0.2455"/>
    <n v="234.53"/>
    <n v="0.1065"/>
    <n v="7200"/>
    <n v="15"/>
    <n v="8443"/>
  </r>
  <r>
    <n v="792392"/>
    <x v="13"/>
    <x v="0"/>
    <x v="3"/>
    <m/>
    <x v="2"/>
    <x v="0"/>
    <x v="6"/>
    <d v="2021-07-14T00:00:00"/>
    <d v="2021-07-14T00:00:00"/>
    <x v="1"/>
    <x v="1"/>
    <d v="2021-08-14T00:00:00"/>
    <n v="996809"/>
    <x v="1"/>
    <s v="B2"/>
    <x v="1"/>
    <s v="Not Verified"/>
    <n v="42000"/>
    <n v="0.16109999999999999"/>
    <n v="162.72999999999999"/>
    <n v="0.10589999999999999"/>
    <n v="5000"/>
    <n v="22"/>
    <n v="5858"/>
  </r>
  <r>
    <n v="545635"/>
    <x v="11"/>
    <x v="0"/>
    <x v="3"/>
    <s v="Ewing Bros., Inc."/>
    <x v="2"/>
    <x v="0"/>
    <x v="43"/>
    <d v="2021-02-12T00:00:00"/>
    <d v="2021-03-12T00:00:00"/>
    <x v="1"/>
    <x v="1"/>
    <d v="2021-04-12T00:00:00"/>
    <n v="703703"/>
    <x v="1"/>
    <s v="B3"/>
    <x v="1"/>
    <s v="Not Verified"/>
    <n v="65000"/>
    <n v="0.11219999999999999"/>
    <n v="491.94"/>
    <n v="0.11119999999999999"/>
    <n v="15000"/>
    <n v="12"/>
    <n v="16689"/>
  </r>
  <r>
    <n v="723949"/>
    <x v="9"/>
    <x v="0"/>
    <x v="3"/>
    <s v="RA Jarboe and Sons"/>
    <x v="2"/>
    <x v="0"/>
    <x v="29"/>
    <d v="2021-03-13T00:00:00"/>
    <d v="2021-11-11T00:00:00"/>
    <x v="1"/>
    <x v="1"/>
    <d v="2021-12-11T00:00:00"/>
    <n v="919005"/>
    <x v="1"/>
    <s v="B3"/>
    <x v="1"/>
    <s v="Not Verified"/>
    <n v="42000"/>
    <n v="0.19489999999999999"/>
    <n v="363.35"/>
    <n v="0.1037"/>
    <n v="11200"/>
    <n v="18"/>
    <n v="11829"/>
  </r>
  <r>
    <n v="494676"/>
    <x v="8"/>
    <x v="0"/>
    <x v="3"/>
    <m/>
    <x v="2"/>
    <x v="0"/>
    <x v="26"/>
    <d v="2021-03-13T00:00:00"/>
    <d v="2021-04-13T00:00:00"/>
    <x v="1"/>
    <x v="1"/>
    <d v="2021-05-13T00:00:00"/>
    <n v="633411"/>
    <x v="1"/>
    <s v="B3"/>
    <x v="1"/>
    <s v="Not Verified"/>
    <n v="135000"/>
    <n v="0.1003"/>
    <n v="520.96"/>
    <n v="0.1062"/>
    <n v="16000"/>
    <n v="25"/>
    <n v="18756"/>
  </r>
  <r>
    <n v="1025633"/>
    <x v="16"/>
    <x v="0"/>
    <x v="3"/>
    <s v="The Vineyard"/>
    <x v="2"/>
    <x v="0"/>
    <x v="22"/>
    <d v="2021-04-16T00:00:00"/>
    <d v="2021-09-13T00:00:00"/>
    <x v="1"/>
    <x v="1"/>
    <d v="2021-10-13T00:00:00"/>
    <n v="1254797"/>
    <x v="1"/>
    <s v="B3"/>
    <x v="1"/>
    <s v="Not Verified"/>
    <n v="60000"/>
    <n v="0.13239999999999999"/>
    <n v="496.14"/>
    <n v="0.1171"/>
    <n v="15000"/>
    <n v="44"/>
    <n v="17311"/>
  </r>
  <r>
    <n v="1033609"/>
    <x v="1"/>
    <x v="0"/>
    <x v="3"/>
    <s v="HERMAN HEALTHCARE CENTER"/>
    <x v="2"/>
    <x v="0"/>
    <x v="22"/>
    <d v="2021-12-14T00:00:00"/>
    <d v="2021-12-14T00:00:00"/>
    <x v="1"/>
    <x v="1"/>
    <d v="2022-01-14T00:00:00"/>
    <n v="1263182"/>
    <x v="1"/>
    <s v="B4"/>
    <x v="1"/>
    <s v="Not Verified"/>
    <n v="24000"/>
    <n v="0.24099999999999999"/>
    <n v="150.37"/>
    <n v="0.1242"/>
    <n v="4500"/>
    <n v="15"/>
    <n v="5413"/>
  </r>
  <r>
    <n v="836555"/>
    <x v="1"/>
    <x v="0"/>
    <x v="3"/>
    <s v="Mr B's Flowers"/>
    <x v="2"/>
    <x v="0"/>
    <x v="11"/>
    <d v="2021-05-16T00:00:00"/>
    <d v="2021-08-14T00:00:00"/>
    <x v="1"/>
    <x v="1"/>
    <d v="2021-09-14T00:00:00"/>
    <n v="1046615"/>
    <x v="1"/>
    <s v="B4"/>
    <x v="1"/>
    <s v="Not Verified"/>
    <n v="35960"/>
    <n v="0.19420000000000001"/>
    <n v="276.95999999999998"/>
    <n v="0.1149"/>
    <n v="8400"/>
    <n v="11"/>
    <n v="9970"/>
  </r>
  <r>
    <n v="791012"/>
    <x v="5"/>
    <x v="0"/>
    <x v="3"/>
    <s v="SCC Soft Computer"/>
    <x v="2"/>
    <x v="0"/>
    <x v="6"/>
    <d v="2021-05-16T00:00:00"/>
    <d v="2021-05-12T00:00:00"/>
    <x v="1"/>
    <x v="1"/>
    <d v="2021-06-12T00:00:00"/>
    <n v="995260"/>
    <x v="1"/>
    <s v="B4"/>
    <x v="1"/>
    <s v="Not Verified"/>
    <n v="58000"/>
    <n v="0.15809999999999999"/>
    <n v="395.66"/>
    <n v="0.1149"/>
    <n v="12000"/>
    <n v="16"/>
    <n v="13025"/>
  </r>
  <r>
    <n v="484699"/>
    <x v="8"/>
    <x v="0"/>
    <x v="3"/>
    <s v="GIFTS Software"/>
    <x v="2"/>
    <x v="0"/>
    <x v="46"/>
    <d v="2021-05-16T00:00:00"/>
    <d v="2021-02-13T00:00:00"/>
    <x v="1"/>
    <x v="1"/>
    <d v="2021-03-13T00:00:00"/>
    <n v="617226"/>
    <x v="1"/>
    <s v="B5"/>
    <x v="1"/>
    <s v="Not Verified"/>
    <n v="91000"/>
    <n v="0.22589999999999999"/>
    <n v="822.78"/>
    <n v="0.11360000000000001"/>
    <n v="25000"/>
    <n v="20"/>
    <n v="29621"/>
  </r>
  <r>
    <n v="362675"/>
    <x v="1"/>
    <x v="0"/>
    <x v="3"/>
    <s v="A&amp;A Novato Inc."/>
    <x v="2"/>
    <x v="0"/>
    <x v="36"/>
    <d v="2021-11-11T00:00:00"/>
    <d v="2021-11-11T00:00:00"/>
    <x v="1"/>
    <x v="1"/>
    <d v="2021-12-11T00:00:00"/>
    <n v="372211"/>
    <x v="1"/>
    <s v="B5"/>
    <x v="1"/>
    <s v="Not Verified"/>
    <n v="92000"/>
    <n v="0.1263"/>
    <n v="430.92"/>
    <n v="0.11459999999999999"/>
    <n v="24500"/>
    <n v="11"/>
    <n v="15513"/>
  </r>
  <r>
    <n v="1033711"/>
    <x v="1"/>
    <x v="0"/>
    <x v="3"/>
    <s v="KP Corporation"/>
    <x v="2"/>
    <x v="0"/>
    <x v="22"/>
    <d v="2021-05-16T00:00:00"/>
    <d v="2021-04-14T00:00:00"/>
    <x v="1"/>
    <x v="1"/>
    <d v="2021-05-14T00:00:00"/>
    <n v="1263287"/>
    <x v="1"/>
    <s v="B5"/>
    <x v="1"/>
    <s v="Not Verified"/>
    <n v="51000"/>
    <n v="0.1016"/>
    <n v="335.45"/>
    <n v="0.12690000000000001"/>
    <n v="10000"/>
    <n v="11"/>
    <n v="11953"/>
  </r>
  <r>
    <n v="745064"/>
    <x v="29"/>
    <x v="0"/>
    <x v="3"/>
    <s v="Atkins Engineering"/>
    <x v="2"/>
    <x v="0"/>
    <x v="25"/>
    <d v="2021-06-12T00:00:00"/>
    <d v="2021-05-12T00:00:00"/>
    <x v="1"/>
    <x v="1"/>
    <d v="2021-06-12T00:00:00"/>
    <n v="943597"/>
    <x v="1"/>
    <s v="B5"/>
    <x v="1"/>
    <s v="Not Verified"/>
    <n v="100000"/>
    <n v="0.21099999999999999"/>
    <n v="199.26"/>
    <n v="0.11990000000000001"/>
    <n v="6000"/>
    <n v="24"/>
    <n v="6624"/>
  </r>
  <r>
    <n v="485291"/>
    <x v="8"/>
    <x v="0"/>
    <x v="3"/>
    <s v="MTV Networks"/>
    <x v="2"/>
    <x v="0"/>
    <x v="46"/>
    <d v="2021-04-16T00:00:00"/>
    <d v="2021-05-12T00:00:00"/>
    <x v="1"/>
    <x v="1"/>
    <d v="2021-06-12T00:00:00"/>
    <n v="618209"/>
    <x v="1"/>
    <s v="B5"/>
    <x v="1"/>
    <s v="Not Verified"/>
    <n v="80000"/>
    <n v="0.23100000000000001"/>
    <n v="691.14"/>
    <n v="0.11360000000000001"/>
    <n v="21000"/>
    <n v="29"/>
    <n v="24401"/>
  </r>
  <r>
    <n v="652165"/>
    <x v="18"/>
    <x v="0"/>
    <x v="3"/>
    <s v="New Jersey Dept of Banking and Insurance"/>
    <x v="2"/>
    <x v="0"/>
    <x v="21"/>
    <d v="2021-05-16T00:00:00"/>
    <d v="2021-03-12T00:00:00"/>
    <x v="1"/>
    <x v="1"/>
    <d v="2021-04-12T00:00:00"/>
    <n v="834118"/>
    <x v="1"/>
    <s v="B5"/>
    <x v="1"/>
    <s v="Not Verified"/>
    <n v="93000"/>
    <n v="0.2432"/>
    <n v="524.66"/>
    <n v="0.1111"/>
    <n v="16000"/>
    <n v="21"/>
    <n v="17644"/>
  </r>
  <r>
    <n v="444562"/>
    <x v="1"/>
    <x v="0"/>
    <x v="8"/>
    <s v="Pacific Cookie Company"/>
    <x v="2"/>
    <x v="0"/>
    <x v="15"/>
    <d v="2021-10-12T00:00:00"/>
    <d v="2021-10-12T00:00:00"/>
    <x v="1"/>
    <x v="1"/>
    <d v="2021-11-12T00:00:00"/>
    <n v="540560"/>
    <x v="1"/>
    <s v="B1"/>
    <x v="1"/>
    <s v="Not Verified"/>
    <n v="22000"/>
    <n v="8.0199999999999994E-2"/>
    <n v="57.41"/>
    <n v="0.1114"/>
    <n v="1750"/>
    <n v="5"/>
    <n v="2067"/>
  </r>
  <r>
    <n v="368155"/>
    <x v="1"/>
    <x v="0"/>
    <x v="8"/>
    <s v="chris's Smog Shop"/>
    <x v="2"/>
    <x v="0"/>
    <x v="55"/>
    <d v="2021-03-16T00:00:00"/>
    <d v="2021-12-11T00:00:00"/>
    <x v="1"/>
    <x v="1"/>
    <d v="2022-01-11T00:00:00"/>
    <n v="382318"/>
    <x v="1"/>
    <s v="B1"/>
    <x v="1"/>
    <s v="Not Verified"/>
    <n v="34000"/>
    <n v="0.17119999999999999"/>
    <n v="194.7"/>
    <n v="0.06"/>
    <n v="6400"/>
    <n v="10"/>
    <n v="7455"/>
  </r>
  <r>
    <n v="758125"/>
    <x v="8"/>
    <x v="0"/>
    <x v="8"/>
    <s v="Forex Club LLC"/>
    <x v="2"/>
    <x v="0"/>
    <x v="25"/>
    <d v="2021-03-16T00:00:00"/>
    <d v="2021-03-12T00:00:00"/>
    <x v="1"/>
    <x v="1"/>
    <d v="2021-04-12T00:00:00"/>
    <n v="958249"/>
    <x v="1"/>
    <s v="B1"/>
    <x v="1"/>
    <s v="Not Verified"/>
    <n v="42000"/>
    <n v="8.4900000000000003E-2"/>
    <n v="208.9"/>
    <n v="9.9900000000000003E-2"/>
    <n v="6475"/>
    <n v="9"/>
    <n v="6913"/>
  </r>
  <r>
    <n v="550259"/>
    <x v="19"/>
    <x v="0"/>
    <x v="8"/>
    <s v="Cincinnati Police Department"/>
    <x v="2"/>
    <x v="0"/>
    <x v="43"/>
    <d v="2021-09-12T00:00:00"/>
    <d v="2021-09-12T00:00:00"/>
    <x v="1"/>
    <x v="1"/>
    <d v="2021-10-12T00:00:00"/>
    <n v="709295"/>
    <x v="1"/>
    <s v="B1"/>
    <x v="1"/>
    <s v="Not Verified"/>
    <n v="26400"/>
    <n v="0.20860000000000001"/>
    <n v="210.9"/>
    <n v="0.1038"/>
    <n v="6500"/>
    <n v="10"/>
    <n v="7476"/>
  </r>
  <r>
    <n v="462245"/>
    <x v="1"/>
    <x v="0"/>
    <x v="8"/>
    <s v="Executive Hotels Vintage Court"/>
    <x v="2"/>
    <x v="0"/>
    <x v="32"/>
    <d v="2021-12-12T00:00:00"/>
    <d v="2021-12-12T00:00:00"/>
    <x v="1"/>
    <x v="1"/>
    <d v="2022-01-12T00:00:00"/>
    <n v="578132"/>
    <x v="1"/>
    <s v="B1"/>
    <x v="1"/>
    <s v="Not Verified"/>
    <n v="40000"/>
    <n v="0.24099999999999999"/>
    <n v="196.83"/>
    <n v="0.1114"/>
    <n v="6000"/>
    <n v="22"/>
    <n v="7086"/>
  </r>
  <r>
    <n v="349668"/>
    <x v="1"/>
    <x v="0"/>
    <x v="8"/>
    <s v="Kerman Unified School District"/>
    <x v="2"/>
    <x v="0"/>
    <x v="57"/>
    <d v="2021-12-15T00:00:00"/>
    <d v="2021-11-10T00:00:00"/>
    <x v="1"/>
    <x v="1"/>
    <d v="2021-12-10T00:00:00"/>
    <n v="351407"/>
    <x v="1"/>
    <s v="B1"/>
    <x v="1"/>
    <s v="Not Verified"/>
    <n v="20000"/>
    <n v="5.16E-2"/>
    <n v="128.04"/>
    <n v="9.4500000000000001E-2"/>
    <n v="4000"/>
    <n v="13"/>
    <n v="4582"/>
  </r>
  <r>
    <n v="854996"/>
    <x v="23"/>
    <x v="0"/>
    <x v="8"/>
    <m/>
    <x v="2"/>
    <x v="0"/>
    <x v="11"/>
    <d v="2021-02-16T00:00:00"/>
    <d v="2021-09-14T00:00:00"/>
    <x v="1"/>
    <x v="1"/>
    <d v="2021-10-14T00:00:00"/>
    <n v="1067287"/>
    <x v="1"/>
    <s v="B1"/>
    <x v="1"/>
    <s v="Not Verified"/>
    <n v="67000"/>
    <n v="0.20269999999999999"/>
    <n v="116.15"/>
    <n v="9.9900000000000003E-2"/>
    <n v="3600"/>
    <n v="23"/>
    <n v="4181"/>
  </r>
  <r>
    <n v="734906"/>
    <x v="4"/>
    <x v="0"/>
    <x v="8"/>
    <s v="JTSD"/>
    <x v="2"/>
    <x v="0"/>
    <x v="29"/>
    <d v="2021-06-14T00:00:00"/>
    <d v="2021-05-14T00:00:00"/>
    <x v="1"/>
    <x v="1"/>
    <d v="2021-06-14T00:00:00"/>
    <n v="931489"/>
    <x v="1"/>
    <s v="B2"/>
    <x v="1"/>
    <s v="Not Verified"/>
    <n v="14400"/>
    <n v="0.20080000000000001"/>
    <n v="80.67"/>
    <n v="0.1"/>
    <n v="2500"/>
    <n v="15"/>
    <n v="2904"/>
  </r>
  <r>
    <n v="568072"/>
    <x v="1"/>
    <x v="0"/>
    <x v="8"/>
    <s v="Bumble Bee Seafood"/>
    <x v="2"/>
    <x v="0"/>
    <x v="47"/>
    <d v="2021-09-13T00:00:00"/>
    <d v="2021-09-13T00:00:00"/>
    <x v="1"/>
    <x v="1"/>
    <d v="2021-10-13T00:00:00"/>
    <n v="729033"/>
    <x v="1"/>
    <s v="B2"/>
    <x v="1"/>
    <s v="Not Verified"/>
    <n v="48000"/>
    <n v="0.152"/>
    <n v="358.83"/>
    <n v="0.1075"/>
    <n v="11000"/>
    <n v="22"/>
    <n v="12918"/>
  </r>
  <r>
    <n v="317541"/>
    <x v="8"/>
    <x v="0"/>
    <x v="8"/>
    <s v="Lord Abbett"/>
    <x v="2"/>
    <x v="0"/>
    <x v="35"/>
    <d v="2021-10-15T00:00:00"/>
    <d v="2021-03-11T00:00:00"/>
    <x v="1"/>
    <x v="1"/>
    <d v="2021-04-11T00:00:00"/>
    <n v="316240"/>
    <x v="1"/>
    <s v="B2"/>
    <x v="1"/>
    <s v="Not Verified"/>
    <n v="48000"/>
    <n v="0.17649999999999999"/>
    <n v="96.47"/>
    <n v="9.7600000000000006E-2"/>
    <n v="3000"/>
    <n v="15"/>
    <n v="3472"/>
  </r>
  <r>
    <n v="462218"/>
    <x v="0"/>
    <x v="0"/>
    <x v="8"/>
    <s v="Jenkins County BOE"/>
    <x v="2"/>
    <x v="0"/>
    <x v="31"/>
    <d v="2021-06-12T00:00:00"/>
    <d v="2021-06-12T00:00:00"/>
    <x v="1"/>
    <x v="1"/>
    <d v="2021-07-12T00:00:00"/>
    <n v="578091"/>
    <x v="1"/>
    <s v="B3"/>
    <x v="1"/>
    <s v="Not Verified"/>
    <n v="45000"/>
    <n v="0.2069"/>
    <n v="397.61"/>
    <n v="0.1183"/>
    <n v="12000"/>
    <n v="18"/>
    <n v="14142"/>
  </r>
  <r>
    <n v="459191"/>
    <x v="1"/>
    <x v="0"/>
    <x v="8"/>
    <s v="Factset"/>
    <x v="2"/>
    <x v="0"/>
    <x v="32"/>
    <d v="2021-01-14T00:00:00"/>
    <d v="2021-04-12T00:00:00"/>
    <x v="1"/>
    <x v="1"/>
    <d v="2021-05-12T00:00:00"/>
    <n v="572200"/>
    <x v="1"/>
    <s v="B3"/>
    <x v="1"/>
    <s v="Not Verified"/>
    <n v="57500"/>
    <n v="0.1716"/>
    <n v="66.27"/>
    <n v="0.1183"/>
    <n v="2000"/>
    <n v="11"/>
    <n v="2368"/>
  </r>
  <r>
    <n v="436915"/>
    <x v="8"/>
    <x v="0"/>
    <x v="8"/>
    <s v="NYC Department of Education"/>
    <x v="2"/>
    <x v="0"/>
    <x v="20"/>
    <d v="2021-02-12T00:00:00"/>
    <d v="2021-02-12T00:00:00"/>
    <x v="1"/>
    <x v="1"/>
    <d v="2021-03-12T00:00:00"/>
    <n v="524035"/>
    <x v="1"/>
    <s v="B3"/>
    <x v="1"/>
    <s v="Not Verified"/>
    <n v="54731"/>
    <n v="0.20960000000000001"/>
    <n v="106.03"/>
    <n v="0.1183"/>
    <n v="3200"/>
    <n v="19"/>
    <n v="3789"/>
  </r>
  <r>
    <n v="482888"/>
    <x v="1"/>
    <x v="0"/>
    <x v="8"/>
    <s v="Giant Interactive"/>
    <x v="2"/>
    <x v="0"/>
    <x v="46"/>
    <d v="2021-02-13T00:00:00"/>
    <d v="2021-02-13T00:00:00"/>
    <x v="1"/>
    <x v="1"/>
    <d v="2021-03-13T00:00:00"/>
    <n v="614353"/>
    <x v="1"/>
    <s v="B4"/>
    <x v="1"/>
    <s v="Not Verified"/>
    <n v="167000"/>
    <n v="7.2599999999999998E-2"/>
    <n v="720.18"/>
    <n v="0.1099"/>
    <n v="22000"/>
    <n v="15"/>
    <n v="25927"/>
  </r>
  <r>
    <n v="385783"/>
    <x v="28"/>
    <x v="0"/>
    <x v="8"/>
    <s v="Orphic Workshop, LLC"/>
    <x v="2"/>
    <x v="0"/>
    <x v="33"/>
    <d v="2021-03-12T00:00:00"/>
    <d v="2021-04-12T00:00:00"/>
    <x v="1"/>
    <x v="1"/>
    <d v="2021-05-12T00:00:00"/>
    <n v="417627"/>
    <x v="1"/>
    <s v="B4"/>
    <x v="1"/>
    <s v="Not Verified"/>
    <n v="30000"/>
    <n v="0.1168"/>
    <n v="116.08"/>
    <n v="0.11890000000000001"/>
    <n v="3500"/>
    <n v="20"/>
    <n v="4179"/>
  </r>
  <r>
    <n v="1022052"/>
    <x v="25"/>
    <x v="0"/>
    <x v="8"/>
    <s v="Wells Fargo"/>
    <x v="2"/>
    <x v="0"/>
    <x v="22"/>
    <d v="2021-11-14T00:00:00"/>
    <d v="2021-12-14T00:00:00"/>
    <x v="1"/>
    <x v="1"/>
    <d v="2022-01-14T00:00:00"/>
    <n v="1250829"/>
    <x v="1"/>
    <s v="B4"/>
    <x v="1"/>
    <s v="Not Verified"/>
    <n v="30000"/>
    <n v="0.1168"/>
    <n v="200.5"/>
    <n v="0.1242"/>
    <n v="6000"/>
    <n v="7"/>
    <n v="7219"/>
  </r>
  <r>
    <n v="482019"/>
    <x v="1"/>
    <x v="0"/>
    <x v="8"/>
    <s v="U.S. Marshals Service"/>
    <x v="2"/>
    <x v="0"/>
    <x v="46"/>
    <d v="2021-05-12T00:00:00"/>
    <d v="2021-04-12T00:00:00"/>
    <x v="1"/>
    <x v="1"/>
    <d v="2021-05-12T00:00:00"/>
    <n v="613085"/>
    <x v="1"/>
    <s v="B4"/>
    <x v="1"/>
    <s v="Not Verified"/>
    <n v="50000"/>
    <n v="0.24529999999999999"/>
    <n v="621.97"/>
    <n v="0.1099"/>
    <n v="19000"/>
    <n v="14"/>
    <n v="21408"/>
  </r>
  <r>
    <n v="1052247"/>
    <x v="14"/>
    <x v="0"/>
    <x v="8"/>
    <s v="MHMH"/>
    <x v="2"/>
    <x v="0"/>
    <x v="12"/>
    <d v="2021-05-16T00:00:00"/>
    <d v="2021-12-14T00:00:00"/>
    <x v="1"/>
    <x v="1"/>
    <d v="2022-01-14T00:00:00"/>
    <n v="1283801"/>
    <x v="1"/>
    <s v="B4"/>
    <x v="1"/>
    <s v="Not Verified"/>
    <n v="71200"/>
    <n v="0.18720000000000001"/>
    <n v="367.57"/>
    <n v="0.1242"/>
    <n v="11000"/>
    <n v="21"/>
    <n v="13232"/>
  </r>
  <r>
    <n v="739607"/>
    <x v="9"/>
    <x v="0"/>
    <x v="8"/>
    <s v="Mutual of America"/>
    <x v="2"/>
    <x v="0"/>
    <x v="29"/>
    <d v="2021-03-16T00:00:00"/>
    <d v="2021-02-12T00:00:00"/>
    <x v="1"/>
    <x v="1"/>
    <d v="2021-03-12T00:00:00"/>
    <n v="937199"/>
    <x v="1"/>
    <s v="B4"/>
    <x v="1"/>
    <s v="Not Verified"/>
    <n v="72000"/>
    <n v="0.13469999999999999"/>
    <n v="117.42"/>
    <n v="0.1074"/>
    <n v="3600"/>
    <n v="28"/>
    <n v="3862"/>
  </r>
  <r>
    <n v="858267"/>
    <x v="1"/>
    <x v="0"/>
    <x v="8"/>
    <s v="RQ Construction, LLC"/>
    <x v="2"/>
    <x v="0"/>
    <x v="11"/>
    <d v="2021-05-14T00:00:00"/>
    <d v="2021-05-14T00:00:00"/>
    <x v="1"/>
    <x v="1"/>
    <d v="2021-06-14T00:00:00"/>
    <n v="1070831"/>
    <x v="1"/>
    <s v="B5"/>
    <x v="1"/>
    <s v="Not Verified"/>
    <n v="65000"/>
    <n v="4.4999999999999998E-2"/>
    <n v="199.26"/>
    <n v="0.11990000000000001"/>
    <n v="6000"/>
    <n v="3"/>
    <n v="7154"/>
  </r>
  <r>
    <n v="1040716"/>
    <x v="2"/>
    <x v="0"/>
    <x v="8"/>
    <s v="Kelman Data Management"/>
    <x v="2"/>
    <x v="0"/>
    <x v="22"/>
    <d v="2021-05-16T00:00:00"/>
    <d v="2021-06-13T00:00:00"/>
    <x v="1"/>
    <x v="1"/>
    <d v="2021-07-13T00:00:00"/>
    <n v="1270705"/>
    <x v="1"/>
    <s v="B5"/>
    <x v="1"/>
    <s v="Not Verified"/>
    <n v="35000"/>
    <n v="0.12479999999999999"/>
    <n v="402.54"/>
    <n v="0.12690000000000001"/>
    <n v="12000"/>
    <n v="6"/>
    <n v="13813"/>
  </r>
  <r>
    <n v="539422"/>
    <x v="5"/>
    <x v="0"/>
    <x v="8"/>
    <s v="First Data"/>
    <x v="2"/>
    <x v="0"/>
    <x v="43"/>
    <d v="2021-04-13T00:00:00"/>
    <d v="2021-04-13T00:00:00"/>
    <x v="1"/>
    <x v="1"/>
    <d v="2021-05-13T00:00:00"/>
    <n v="696568"/>
    <x v="1"/>
    <s v="B5"/>
    <x v="1"/>
    <s v="Not Verified"/>
    <n v="60000"/>
    <n v="0.1016"/>
    <n v="169.89"/>
    <n v="0.1186"/>
    <n v="5125"/>
    <n v="17"/>
    <n v="6106"/>
  </r>
  <r>
    <n v="468535"/>
    <x v="5"/>
    <x v="0"/>
    <x v="4"/>
    <s v="Florida Telco Credit Union"/>
    <x v="2"/>
    <x v="0"/>
    <x v="31"/>
    <d v="2021-11-15T00:00:00"/>
    <d v="2021-08-12T00:00:00"/>
    <x v="1"/>
    <x v="1"/>
    <d v="2021-09-12T00:00:00"/>
    <n v="590167"/>
    <x v="1"/>
    <s v="B1"/>
    <x v="1"/>
    <s v="Not Verified"/>
    <n v="30000"/>
    <n v="0.1988"/>
    <n v="82.01"/>
    <n v="0.1114"/>
    <n v="2500"/>
    <n v="6"/>
    <n v="2941"/>
  </r>
  <r>
    <n v="452127"/>
    <x v="17"/>
    <x v="0"/>
    <x v="4"/>
    <s v="Verizon"/>
    <x v="2"/>
    <x v="0"/>
    <x v="15"/>
    <d v="2021-09-14T00:00:00"/>
    <d v="2021-11-12T00:00:00"/>
    <x v="1"/>
    <x v="1"/>
    <d v="2021-12-12T00:00:00"/>
    <n v="557726"/>
    <x v="1"/>
    <s v="B1"/>
    <x v="1"/>
    <s v="Not Verified"/>
    <n v="42900"/>
    <n v="0.1421"/>
    <n v="459.25"/>
    <n v="0.1114"/>
    <n v="14000"/>
    <n v="18"/>
    <n v="16534"/>
  </r>
  <r>
    <n v="486538"/>
    <x v="4"/>
    <x v="0"/>
    <x v="4"/>
    <s v="COMCAST"/>
    <x v="2"/>
    <x v="0"/>
    <x v="46"/>
    <d v="2021-09-11T00:00:00"/>
    <d v="2021-09-11T00:00:00"/>
    <x v="1"/>
    <x v="1"/>
    <d v="2021-10-11T00:00:00"/>
    <n v="620071"/>
    <x v="1"/>
    <s v="B1"/>
    <x v="1"/>
    <s v="Not Verified"/>
    <n v="52000"/>
    <n v="2.47E-2"/>
    <n v="128.85"/>
    <n v="9.8799999999999999E-2"/>
    <n v="4000"/>
    <n v="17"/>
    <n v="4466"/>
  </r>
  <r>
    <n v="687363"/>
    <x v="5"/>
    <x v="0"/>
    <x v="4"/>
    <s v="Studio Say So Inc"/>
    <x v="2"/>
    <x v="0"/>
    <x v="42"/>
    <d v="2021-05-13T00:00:00"/>
    <d v="2021-05-13T00:00:00"/>
    <x v="1"/>
    <x v="1"/>
    <d v="2021-06-13T00:00:00"/>
    <n v="877370"/>
    <x v="1"/>
    <s v="B2"/>
    <x v="1"/>
    <s v="Not Verified"/>
    <n v="30000"/>
    <n v="4.6800000000000001E-2"/>
    <n v="174.25"/>
    <n v="0.1"/>
    <n v="5400"/>
    <n v="7"/>
    <n v="6179"/>
  </r>
  <r>
    <n v="408191"/>
    <x v="1"/>
    <x v="0"/>
    <x v="4"/>
    <s v="City &amp; County of San Francisco"/>
    <x v="2"/>
    <x v="0"/>
    <x v="28"/>
    <d v="2021-09-11T00:00:00"/>
    <d v="2021-09-11T00:00:00"/>
    <x v="1"/>
    <x v="1"/>
    <d v="2021-10-11T00:00:00"/>
    <n v="446560"/>
    <x v="1"/>
    <s v="B2"/>
    <x v="1"/>
    <s v="Not Verified"/>
    <n v="73000"/>
    <n v="6.9400000000000003E-2"/>
    <n v="328.64"/>
    <n v="0.11260000000000001"/>
    <n v="10000"/>
    <n v="10"/>
    <n v="11697"/>
  </r>
  <r>
    <n v="435946"/>
    <x v="5"/>
    <x v="0"/>
    <x v="4"/>
    <s v="Duval Multi-Residential Services Inc"/>
    <x v="2"/>
    <x v="0"/>
    <x v="52"/>
    <d v="2021-09-12T00:00:00"/>
    <d v="2021-09-12T00:00:00"/>
    <x v="1"/>
    <x v="1"/>
    <d v="2021-10-12T00:00:00"/>
    <n v="515368"/>
    <x v="1"/>
    <s v="B2"/>
    <x v="1"/>
    <s v="Not Verified"/>
    <n v="17000"/>
    <n v="0.18140000000000001"/>
    <n v="150.84"/>
    <n v="0.1148"/>
    <n v="4575"/>
    <n v="8"/>
    <n v="5430"/>
  </r>
  <r>
    <n v="459427"/>
    <x v="8"/>
    <x v="0"/>
    <x v="4"/>
    <s v="MERCY COLLEGE"/>
    <x v="2"/>
    <x v="0"/>
    <x v="32"/>
    <d v="2021-03-12T00:00:00"/>
    <d v="2021-03-12T00:00:00"/>
    <x v="1"/>
    <x v="1"/>
    <d v="2021-04-12T00:00:00"/>
    <n v="572667"/>
    <x v="1"/>
    <s v="B2"/>
    <x v="1"/>
    <s v="Not Verified"/>
    <n v="48701"/>
    <n v="0.12909999999999999"/>
    <n v="263.75"/>
    <n v="0.1148"/>
    <n v="8000"/>
    <n v="18"/>
    <n v="9385"/>
  </r>
  <r>
    <n v="571409"/>
    <x v="13"/>
    <x v="0"/>
    <x v="4"/>
    <m/>
    <x v="2"/>
    <x v="0"/>
    <x v="47"/>
    <d v="2021-05-16T00:00:00"/>
    <d v="2021-03-13T00:00:00"/>
    <x v="1"/>
    <x v="1"/>
    <d v="2021-04-13T00:00:00"/>
    <n v="735019"/>
    <x v="1"/>
    <s v="B3"/>
    <x v="1"/>
    <s v="Not Verified"/>
    <n v="18000"/>
    <n v="8.2699999999999996E-2"/>
    <n v="55.76"/>
    <n v="0.11119999999999999"/>
    <n v="1700"/>
    <n v="7"/>
    <n v="1968"/>
  </r>
  <r>
    <n v="509526"/>
    <x v="37"/>
    <x v="0"/>
    <x v="4"/>
    <s v="Day Wireless Systems"/>
    <x v="2"/>
    <x v="0"/>
    <x v="27"/>
    <d v="2021-05-13T00:00:00"/>
    <d v="2021-05-13T00:00:00"/>
    <x v="1"/>
    <x v="1"/>
    <d v="2021-06-13T00:00:00"/>
    <n v="657693"/>
    <x v="1"/>
    <s v="B3"/>
    <x v="1"/>
    <s v="Not Verified"/>
    <n v="39000"/>
    <n v="0.1686"/>
    <n v="214.9"/>
    <n v="0.1062"/>
    <n v="6600"/>
    <n v="14"/>
    <n v="7737"/>
  </r>
  <r>
    <n v="443503"/>
    <x v="16"/>
    <x v="0"/>
    <x v="4"/>
    <s v="Goodwin Procter LLP"/>
    <x v="2"/>
    <x v="0"/>
    <x v="52"/>
    <d v="2021-09-12T00:00:00"/>
    <d v="2021-10-12T00:00:00"/>
    <x v="1"/>
    <x v="1"/>
    <d v="2021-11-12T00:00:00"/>
    <n v="539702"/>
    <x v="1"/>
    <s v="B3"/>
    <x v="1"/>
    <s v="Not Verified"/>
    <n v="172500"/>
    <n v="0.13220000000000001"/>
    <n v="662.68"/>
    <n v="0.1183"/>
    <n v="20000"/>
    <n v="21"/>
    <n v="23856"/>
  </r>
  <r>
    <n v="1031193"/>
    <x v="37"/>
    <x v="0"/>
    <x v="4"/>
    <s v="Educational Policy Improvement Center"/>
    <x v="2"/>
    <x v="0"/>
    <x v="22"/>
    <d v="2021-05-16T00:00:00"/>
    <d v="2021-12-14T00:00:00"/>
    <x v="1"/>
    <x v="1"/>
    <d v="2022-01-14T00:00:00"/>
    <n v="1260599"/>
    <x v="1"/>
    <s v="B3"/>
    <x v="1"/>
    <s v="Not Verified"/>
    <n v="62502"/>
    <n v="0.1978"/>
    <n v="211.69"/>
    <n v="0.1171"/>
    <n v="6400"/>
    <n v="25"/>
    <n v="7621"/>
  </r>
  <r>
    <n v="788670"/>
    <x v="25"/>
    <x v="0"/>
    <x v="4"/>
    <s v="Federal Judicial Center"/>
    <x v="2"/>
    <x v="0"/>
    <x v="6"/>
    <d v="2021-05-16T00:00:00"/>
    <d v="2021-07-14T00:00:00"/>
    <x v="1"/>
    <x v="1"/>
    <d v="2021-08-14T00:00:00"/>
    <n v="992426"/>
    <x v="1"/>
    <s v="B4"/>
    <x v="1"/>
    <s v="Not Verified"/>
    <n v="43000"/>
    <n v="0.1231"/>
    <n v="527.54999999999995"/>
    <n v="0.1149"/>
    <n v="16000"/>
    <n v="7"/>
    <n v="18991"/>
  </r>
  <r>
    <n v="798510"/>
    <x v="23"/>
    <x v="0"/>
    <x v="4"/>
    <s v="Interstate Warehousing"/>
    <x v="2"/>
    <x v="0"/>
    <x v="6"/>
    <d v="2021-05-16T00:00:00"/>
    <d v="2021-03-13T00:00:00"/>
    <x v="1"/>
    <x v="1"/>
    <d v="2021-04-13T00:00:00"/>
    <n v="1003635"/>
    <x v="1"/>
    <s v="B4"/>
    <x v="1"/>
    <s v="Not Verified"/>
    <n v="43000"/>
    <n v="0.1409"/>
    <n v="257.18"/>
    <n v="0.1149"/>
    <n v="7800"/>
    <n v="12"/>
    <n v="8942"/>
  </r>
  <r>
    <n v="541204"/>
    <x v="25"/>
    <x v="0"/>
    <x v="4"/>
    <s v="Inova Health Systems"/>
    <x v="2"/>
    <x v="0"/>
    <x v="43"/>
    <d v="2021-05-16T00:00:00"/>
    <d v="2021-07-13T00:00:00"/>
    <x v="1"/>
    <x v="1"/>
    <d v="2021-08-13T00:00:00"/>
    <n v="698614"/>
    <x v="1"/>
    <s v="B4"/>
    <x v="1"/>
    <s v="Not Verified"/>
    <n v="63600"/>
    <n v="0.20660000000000001"/>
    <n v="395.66"/>
    <n v="0.1149"/>
    <n v="12000"/>
    <n v="31"/>
    <n v="14244"/>
  </r>
  <r>
    <n v="462244"/>
    <x v="1"/>
    <x v="0"/>
    <x v="4"/>
    <s v="County of San Diego"/>
    <x v="2"/>
    <x v="0"/>
    <x v="31"/>
    <d v="2021-02-14T00:00:00"/>
    <d v="2021-12-12T00:00:00"/>
    <x v="1"/>
    <x v="1"/>
    <d v="2022-01-12T00:00:00"/>
    <n v="578131"/>
    <x v="1"/>
    <s v="B5"/>
    <x v="1"/>
    <s v="Not Verified"/>
    <n v="37232"/>
    <n v="0.20849999999999999"/>
    <n v="585.66999999999996"/>
    <n v="0.12529999999999999"/>
    <n v="17500"/>
    <n v="21"/>
    <n v="21084"/>
  </r>
  <r>
    <n v="539150"/>
    <x v="4"/>
    <x v="0"/>
    <x v="4"/>
    <s v="A Healthcare IT Company"/>
    <x v="2"/>
    <x v="0"/>
    <x v="51"/>
    <d v="2021-03-16T00:00:00"/>
    <d v="2021-07-13T00:00:00"/>
    <x v="1"/>
    <x v="1"/>
    <d v="2021-08-13T00:00:00"/>
    <n v="696258"/>
    <x v="1"/>
    <s v="B5"/>
    <x v="1"/>
    <s v="Not Verified"/>
    <n v="75000"/>
    <n v="0.13950000000000001"/>
    <n v="331.48"/>
    <n v="0.1186"/>
    <n v="10000"/>
    <n v="17"/>
    <n v="11933"/>
  </r>
  <r>
    <n v="513987"/>
    <x v="1"/>
    <x v="0"/>
    <x v="2"/>
    <s v="Pomona Unified School District"/>
    <x v="2"/>
    <x v="0"/>
    <x v="27"/>
    <d v="2021-05-14T00:00:00"/>
    <d v="2021-08-12T00:00:00"/>
    <x v="1"/>
    <x v="1"/>
    <d v="2021-09-12T00:00:00"/>
    <n v="664233"/>
    <x v="1"/>
    <s v="B1"/>
    <x v="1"/>
    <s v="Not Verified"/>
    <n v="69700"/>
    <n v="0.10970000000000001"/>
    <n v="360.76"/>
    <n v="9.8799999999999999E-2"/>
    <n v="11200"/>
    <n v="30"/>
    <n v="12857"/>
  </r>
  <r>
    <n v="839948"/>
    <x v="1"/>
    <x v="0"/>
    <x v="2"/>
    <m/>
    <x v="2"/>
    <x v="0"/>
    <x v="11"/>
    <d v="2021-10-15T00:00:00"/>
    <d v="2021-09-11T00:00:00"/>
    <x v="1"/>
    <x v="1"/>
    <d v="2021-10-11T00:00:00"/>
    <n v="1050230"/>
    <x v="1"/>
    <s v="B2"/>
    <x v="1"/>
    <s v="Not Verified"/>
    <n v="89000"/>
    <n v="5.1799999999999999E-2"/>
    <n v="42.31"/>
    <n v="0.10589999999999999"/>
    <n v="1300"/>
    <n v="9"/>
    <n v="1312"/>
  </r>
  <r>
    <n v="725579"/>
    <x v="8"/>
    <x v="0"/>
    <x v="2"/>
    <s v="Host Publications"/>
    <x v="2"/>
    <x v="0"/>
    <x v="29"/>
    <d v="2021-05-15T00:00:00"/>
    <d v="2021-05-14T00:00:00"/>
    <x v="1"/>
    <x v="1"/>
    <d v="2021-06-14T00:00:00"/>
    <n v="920850"/>
    <x v="1"/>
    <s v="B2"/>
    <x v="1"/>
    <s v="Not Verified"/>
    <n v="40560"/>
    <n v="4.82E-2"/>
    <n v="87.13"/>
    <n v="0.1"/>
    <n v="2700"/>
    <n v="7"/>
    <n v="3136"/>
  </r>
  <r>
    <n v="620899"/>
    <x v="16"/>
    <x v="0"/>
    <x v="2"/>
    <s v="Loomis Sayles &amp; Co."/>
    <x v="2"/>
    <x v="0"/>
    <x v="49"/>
    <d v="2021-11-13T00:00:00"/>
    <d v="2021-11-13T00:00:00"/>
    <x v="1"/>
    <x v="1"/>
    <d v="2021-12-13T00:00:00"/>
    <n v="795772"/>
    <x v="1"/>
    <s v="B2"/>
    <x v="1"/>
    <s v="Not Verified"/>
    <n v="53000"/>
    <n v="5.57E-2"/>
    <n v="114.9"/>
    <n v="9.2499999999999999E-2"/>
    <n v="3600"/>
    <n v="16"/>
    <n v="4115"/>
  </r>
  <r>
    <n v="486892"/>
    <x v="1"/>
    <x v="0"/>
    <x v="2"/>
    <s v="CBS Television Stations"/>
    <x v="2"/>
    <x v="0"/>
    <x v="46"/>
    <d v="2021-05-12T00:00:00"/>
    <d v="2021-05-12T00:00:00"/>
    <x v="1"/>
    <x v="1"/>
    <d v="2021-06-12T00:00:00"/>
    <n v="620580"/>
    <x v="1"/>
    <s v="B2"/>
    <x v="1"/>
    <s v="Not Verified"/>
    <n v="36500"/>
    <n v="0.18379999999999999"/>
    <n v="404.81"/>
    <n v="0.10249999999999999"/>
    <n v="12500"/>
    <n v="14"/>
    <n v="14389"/>
  </r>
  <r>
    <n v="460296"/>
    <x v="16"/>
    <x v="0"/>
    <x v="2"/>
    <s v="ERNST &amp; YOUNG"/>
    <x v="2"/>
    <x v="0"/>
    <x v="32"/>
    <d v="2021-05-11T00:00:00"/>
    <d v="2021-05-11T00:00:00"/>
    <x v="1"/>
    <x v="1"/>
    <d v="2021-06-11T00:00:00"/>
    <n v="574396"/>
    <x v="1"/>
    <s v="B2"/>
    <x v="1"/>
    <s v="Not Verified"/>
    <n v="62000"/>
    <n v="0.18659999999999999"/>
    <n v="263.75"/>
    <n v="0.1148"/>
    <n v="8000"/>
    <n v="39"/>
    <n v="9046"/>
  </r>
  <r>
    <n v="819865"/>
    <x v="37"/>
    <x v="0"/>
    <x v="2"/>
    <s v="Unitus CCU"/>
    <x v="2"/>
    <x v="0"/>
    <x v="44"/>
    <d v="2021-08-14T00:00:00"/>
    <d v="2021-08-14T00:00:00"/>
    <x v="1"/>
    <x v="1"/>
    <d v="2021-09-14T00:00:00"/>
    <n v="994707"/>
    <x v="1"/>
    <s v="B3"/>
    <x v="1"/>
    <s v="Not Verified"/>
    <n v="37157"/>
    <n v="8.2000000000000003E-2"/>
    <n v="310.98"/>
    <n v="0.1099"/>
    <n v="9500"/>
    <n v="13"/>
    <n v="11195"/>
  </r>
  <r>
    <n v="521415"/>
    <x v="26"/>
    <x v="0"/>
    <x v="2"/>
    <s v="ANPAC"/>
    <x v="2"/>
    <x v="0"/>
    <x v="27"/>
    <d v="2021-07-15T00:00:00"/>
    <d v="2021-07-12T00:00:00"/>
    <x v="1"/>
    <x v="1"/>
    <d v="2021-08-12T00:00:00"/>
    <n v="674262"/>
    <x v="1"/>
    <s v="B3"/>
    <x v="1"/>
    <s v="Not Verified"/>
    <n v="28000"/>
    <n v="0.2319"/>
    <n v="227.92"/>
    <n v="0.1062"/>
    <n v="7000"/>
    <n v="7"/>
    <n v="8038"/>
  </r>
  <r>
    <n v="646257"/>
    <x v="1"/>
    <x v="0"/>
    <x v="2"/>
    <s v="Tech Credit Union"/>
    <x v="2"/>
    <x v="0"/>
    <x v="21"/>
    <d v="2021-05-16T00:00:00"/>
    <d v="2021-07-12T00:00:00"/>
    <x v="1"/>
    <x v="1"/>
    <d v="2021-08-12T00:00:00"/>
    <n v="826865"/>
    <x v="1"/>
    <s v="B3"/>
    <x v="1"/>
    <s v="Not Verified"/>
    <n v="47000"/>
    <n v="0.1353"/>
    <n v="89.85"/>
    <n v="9.6199999999999994E-2"/>
    <n v="2800"/>
    <n v="10"/>
    <n v="3118"/>
  </r>
  <r>
    <n v="546976"/>
    <x v="18"/>
    <x v="0"/>
    <x v="2"/>
    <s v="StateStreet"/>
    <x v="2"/>
    <x v="0"/>
    <x v="43"/>
    <d v="2021-05-16T00:00:00"/>
    <d v="2021-02-12T00:00:00"/>
    <x v="1"/>
    <x v="1"/>
    <d v="2021-03-12T00:00:00"/>
    <n v="705284"/>
    <x v="1"/>
    <s v="B3"/>
    <x v="1"/>
    <s v="Not Verified"/>
    <n v="48000"/>
    <n v="0.2243"/>
    <n v="275.49"/>
    <n v="0.11119999999999999"/>
    <n v="8400"/>
    <n v="21"/>
    <n v="9507"/>
  </r>
  <r>
    <n v="382001"/>
    <x v="1"/>
    <x v="0"/>
    <x v="2"/>
    <s v="Self Employed"/>
    <x v="2"/>
    <x v="0"/>
    <x v="33"/>
    <d v="2021-03-12T00:00:00"/>
    <d v="2021-03-12T00:00:00"/>
    <x v="1"/>
    <x v="1"/>
    <d v="2021-04-12T00:00:00"/>
    <n v="410950"/>
    <x v="1"/>
    <s v="B5"/>
    <x v="1"/>
    <s v="Not Verified"/>
    <n v="20000"/>
    <n v="0"/>
    <n v="266.52"/>
    <n v="0.1221"/>
    <n v="8000"/>
    <n v="6"/>
    <n v="9595"/>
  </r>
  <r>
    <n v="1007268"/>
    <x v="32"/>
    <x v="0"/>
    <x v="2"/>
    <s v="Adams Farm Animal Hospital"/>
    <x v="2"/>
    <x v="0"/>
    <x v="22"/>
    <d v="2021-04-14T00:00:00"/>
    <d v="2021-04-14T00:00:00"/>
    <x v="1"/>
    <x v="1"/>
    <d v="2021-05-14T00:00:00"/>
    <n v="1233670"/>
    <x v="1"/>
    <s v="B5"/>
    <x v="1"/>
    <s v="Not Verified"/>
    <n v="55000"/>
    <n v="0.21379999999999999"/>
    <n v="140.88999999999999"/>
    <n v="0.12690000000000001"/>
    <n v="4200"/>
    <n v="21"/>
    <n v="5032"/>
  </r>
  <r>
    <n v="718192"/>
    <x v="20"/>
    <x v="0"/>
    <x v="2"/>
    <s v="CyraCom"/>
    <x v="2"/>
    <x v="0"/>
    <x v="29"/>
    <d v="2021-11-13T00:00:00"/>
    <d v="2021-11-13T00:00:00"/>
    <x v="1"/>
    <x v="1"/>
    <d v="2021-12-13T00:00:00"/>
    <n v="912370"/>
    <x v="1"/>
    <s v="B5"/>
    <x v="1"/>
    <s v="Not Verified"/>
    <n v="50000"/>
    <n v="3.8199999999999998E-2"/>
    <n v="196.75"/>
    <n v="0.1111"/>
    <n v="6000"/>
    <n v="18"/>
    <n v="7056"/>
  </r>
  <r>
    <n v="565538"/>
    <x v="1"/>
    <x v="0"/>
    <x v="2"/>
    <s v="Stargate Studios"/>
    <x v="2"/>
    <x v="0"/>
    <x v="47"/>
    <d v="2021-08-13T00:00:00"/>
    <d v="2021-09-13T00:00:00"/>
    <x v="1"/>
    <x v="1"/>
    <d v="2021-10-13T00:00:00"/>
    <n v="727581"/>
    <x v="1"/>
    <s v="B5"/>
    <x v="1"/>
    <s v="Not Verified"/>
    <n v="50000"/>
    <n v="0.15190000000000001"/>
    <n v="92.82"/>
    <n v="0.1186"/>
    <n v="2800"/>
    <n v="19"/>
    <n v="3342"/>
  </r>
  <r>
    <n v="524737"/>
    <x v="8"/>
    <x v="0"/>
    <x v="2"/>
    <s v="LF USA"/>
    <x v="2"/>
    <x v="0"/>
    <x v="51"/>
    <d v="2021-05-16T00:00:00"/>
    <d v="2021-04-11T00:00:00"/>
    <x v="1"/>
    <x v="1"/>
    <d v="2021-05-11T00:00:00"/>
    <n v="678935"/>
    <x v="1"/>
    <s v="B5"/>
    <x v="1"/>
    <s v="Not Verified"/>
    <n v="50650"/>
    <n v="0.1845"/>
    <n v="198.89"/>
    <n v="0.1186"/>
    <n v="6000"/>
    <n v="13"/>
    <n v="6529"/>
  </r>
  <r>
    <n v="765598"/>
    <x v="13"/>
    <x v="0"/>
    <x v="5"/>
    <s v="Expedia Inc."/>
    <x v="2"/>
    <x v="0"/>
    <x v="25"/>
    <d v="2021-04-16T00:00:00"/>
    <d v="2021-06-14T00:00:00"/>
    <x v="1"/>
    <x v="1"/>
    <d v="2021-07-14T00:00:00"/>
    <n v="966513"/>
    <x v="1"/>
    <s v="B1"/>
    <x v="1"/>
    <s v="Not Verified"/>
    <n v="50400"/>
    <n v="0.12620000000000001"/>
    <n v="303.27"/>
    <n v="9.9900000000000003E-2"/>
    <n v="9400"/>
    <n v="13"/>
    <n v="10918"/>
  </r>
  <r>
    <n v="1033888"/>
    <x v="20"/>
    <x v="0"/>
    <x v="5"/>
    <s v="U.S. Treasury Department"/>
    <x v="2"/>
    <x v="0"/>
    <x v="22"/>
    <d v="2021-05-16T00:00:00"/>
    <d v="2021-03-12T00:00:00"/>
    <x v="1"/>
    <x v="1"/>
    <d v="2021-04-12T00:00:00"/>
    <n v="1263473"/>
    <x v="1"/>
    <s v="B1"/>
    <x v="1"/>
    <s v="Not Verified"/>
    <n v="62000"/>
    <n v="5.0099999999999999E-2"/>
    <n v="225.58"/>
    <n v="9.9099999999999994E-2"/>
    <n v="7000"/>
    <n v="36"/>
    <n v="7142"/>
  </r>
  <r>
    <n v="524851"/>
    <x v="29"/>
    <x v="0"/>
    <x v="5"/>
    <s v="LPHI"/>
    <x v="2"/>
    <x v="0"/>
    <x v="51"/>
    <d v="2021-04-16T00:00:00"/>
    <d v="2021-06-13T00:00:00"/>
    <x v="1"/>
    <x v="1"/>
    <d v="2021-07-13T00:00:00"/>
    <n v="679113"/>
    <x v="1"/>
    <s v="B1"/>
    <x v="1"/>
    <s v="Not Verified"/>
    <n v="48000"/>
    <n v="0.2077"/>
    <n v="330.95"/>
    <n v="0.1038"/>
    <n v="10200"/>
    <n v="27"/>
    <n v="11915"/>
  </r>
  <r>
    <n v="530717"/>
    <x v="1"/>
    <x v="0"/>
    <x v="5"/>
    <s v="southwest administrators, inc"/>
    <x v="2"/>
    <x v="0"/>
    <x v="43"/>
    <d v="2021-07-13T00:00:00"/>
    <d v="2021-07-13T00:00:00"/>
    <x v="1"/>
    <x v="1"/>
    <d v="2021-08-13T00:00:00"/>
    <n v="686241"/>
    <x v="1"/>
    <s v="B1"/>
    <x v="1"/>
    <s v="Not Verified"/>
    <n v="32000"/>
    <n v="8.5099999999999995E-2"/>
    <n v="324.45999999999998"/>
    <n v="0.1038"/>
    <n v="10000"/>
    <n v="16"/>
    <n v="11681"/>
  </r>
  <r>
    <n v="495479"/>
    <x v="15"/>
    <x v="0"/>
    <x v="5"/>
    <m/>
    <x v="2"/>
    <x v="0"/>
    <x v="26"/>
    <d v="2021-10-15T00:00:00"/>
    <d v="2021-04-13T00:00:00"/>
    <x v="1"/>
    <x v="1"/>
    <d v="2021-05-13T00:00:00"/>
    <n v="634668"/>
    <x v="1"/>
    <s v="B1"/>
    <x v="1"/>
    <s v="Not Verified"/>
    <n v="55000"/>
    <n v="4.1000000000000003E-3"/>
    <n v="273.79000000000002"/>
    <n v="9.8799999999999999E-2"/>
    <n v="8500"/>
    <n v="17"/>
    <n v="9857"/>
  </r>
  <r>
    <n v="364755"/>
    <x v="18"/>
    <x v="0"/>
    <x v="5"/>
    <s v="SOMERSET SURGICAL CENTER"/>
    <x v="2"/>
    <x v="0"/>
    <x v="55"/>
    <d v="2021-05-16T00:00:00"/>
    <d v="2021-12-11T00:00:00"/>
    <x v="1"/>
    <x v="1"/>
    <d v="2022-01-11T00:00:00"/>
    <n v="375486"/>
    <x v="1"/>
    <s v="B1"/>
    <x v="1"/>
    <s v="Not Verified"/>
    <n v="91000"/>
    <n v="0.13320000000000001"/>
    <n v="323.62"/>
    <n v="0.10199999999999999"/>
    <n v="10000"/>
    <n v="12"/>
    <n v="11650"/>
  </r>
  <r>
    <n v="877556"/>
    <x v="8"/>
    <x v="0"/>
    <x v="5"/>
    <m/>
    <x v="2"/>
    <x v="0"/>
    <x v="10"/>
    <d v="2021-03-16T00:00:00"/>
    <d v="2021-10-14T00:00:00"/>
    <x v="1"/>
    <x v="1"/>
    <d v="2021-11-14T00:00:00"/>
    <n v="1092280"/>
    <x v="1"/>
    <s v="B2"/>
    <x v="1"/>
    <s v="Not Verified"/>
    <n v="24000"/>
    <n v="0.20949999999999999"/>
    <n v="234.53"/>
    <n v="0.1065"/>
    <n v="7200"/>
    <n v="22"/>
    <n v="8443"/>
  </r>
  <r>
    <n v="461060"/>
    <x v="1"/>
    <x v="0"/>
    <x v="5"/>
    <s v="Social Security Administration"/>
    <x v="2"/>
    <x v="0"/>
    <x v="32"/>
    <d v="2021-05-16T00:00:00"/>
    <d v="2021-08-11T00:00:00"/>
    <x v="1"/>
    <x v="1"/>
    <d v="2021-09-11T00:00:00"/>
    <n v="575978"/>
    <x v="1"/>
    <s v="B3"/>
    <x v="1"/>
    <s v="Not Verified"/>
    <n v="65000"/>
    <n v="0.13789999999999999"/>
    <n v="497.01"/>
    <n v="0.1183"/>
    <n v="15000"/>
    <n v="26"/>
    <n v="17187"/>
  </r>
  <r>
    <n v="791091"/>
    <x v="3"/>
    <x v="0"/>
    <x v="5"/>
    <s v="Whole Foods Market Inc"/>
    <x v="2"/>
    <x v="0"/>
    <x v="6"/>
    <d v="2021-09-14T00:00:00"/>
    <d v="2021-07-14T00:00:00"/>
    <x v="1"/>
    <x v="1"/>
    <d v="2021-08-14T00:00:00"/>
    <n v="995353"/>
    <x v="1"/>
    <s v="B3"/>
    <x v="1"/>
    <s v="Not Verified"/>
    <n v="35000"/>
    <n v="0.13750000000000001"/>
    <n v="229.14"/>
    <n v="0.1099"/>
    <n v="7000"/>
    <n v="12"/>
    <n v="8249"/>
  </r>
  <r>
    <n v="688741"/>
    <x v="2"/>
    <x v="0"/>
    <x v="5"/>
    <s v="Noble Energy"/>
    <x v="2"/>
    <x v="0"/>
    <x v="42"/>
    <d v="2021-05-16T00:00:00"/>
    <d v="2021-03-14T00:00:00"/>
    <x v="1"/>
    <x v="1"/>
    <d v="2021-04-14T00:00:00"/>
    <n v="878916"/>
    <x v="1"/>
    <s v="B3"/>
    <x v="1"/>
    <s v="Not Verified"/>
    <n v="50000"/>
    <n v="0.1658"/>
    <n v="389.3"/>
    <n v="0.1037"/>
    <n v="12000"/>
    <n v="27"/>
    <n v="14015"/>
  </r>
  <r>
    <n v="475718"/>
    <x v="1"/>
    <x v="0"/>
    <x v="5"/>
    <s v="City of Simi Valley"/>
    <x v="2"/>
    <x v="0"/>
    <x v="24"/>
    <d v="2021-04-16T00:00:00"/>
    <d v="2021-01-13T00:00:00"/>
    <x v="1"/>
    <x v="1"/>
    <d v="2021-02-13T00:00:00"/>
    <n v="602333"/>
    <x v="1"/>
    <s v="B3"/>
    <x v="1"/>
    <s v="Not Verified"/>
    <n v="37000"/>
    <n v="0.20630000000000001"/>
    <n v="198.81"/>
    <n v="0.1183"/>
    <n v="6000"/>
    <n v="21"/>
    <n v="7158"/>
  </r>
  <r>
    <n v="569938"/>
    <x v="1"/>
    <x v="0"/>
    <x v="5"/>
    <s v="Walker &amp; Moody Architects"/>
    <x v="2"/>
    <x v="0"/>
    <x v="50"/>
    <d v="2021-02-14T00:00:00"/>
    <d v="2021-11-13T00:00:00"/>
    <x v="1"/>
    <x v="1"/>
    <d v="2021-12-13T00:00:00"/>
    <n v="733208"/>
    <x v="1"/>
    <s v="B4"/>
    <x v="1"/>
    <s v="Not Verified"/>
    <n v="60000"/>
    <n v="0.10059999999999999"/>
    <n v="225.84"/>
    <n v="9.9900000000000003E-2"/>
    <n v="7000"/>
    <n v="10"/>
    <n v="8131"/>
  </r>
  <r>
    <n v="1054461"/>
    <x v="8"/>
    <x v="0"/>
    <x v="5"/>
    <s v="Evins Communications, LTD"/>
    <x v="2"/>
    <x v="0"/>
    <x v="12"/>
    <d v="2021-05-16T00:00:00"/>
    <d v="2021-12-14T00:00:00"/>
    <x v="1"/>
    <x v="1"/>
    <d v="2022-01-14T00:00:00"/>
    <n v="1286092"/>
    <x v="1"/>
    <s v="B5"/>
    <x v="1"/>
    <s v="Not Verified"/>
    <n v="80000"/>
    <n v="6.5500000000000003E-2"/>
    <n v="503.18"/>
    <n v="0.12690000000000001"/>
    <n v="15000"/>
    <n v="11"/>
    <n v="18114"/>
  </r>
  <r>
    <n v="1037813"/>
    <x v="32"/>
    <x v="0"/>
    <x v="5"/>
    <s v="THE PANTRY"/>
    <x v="2"/>
    <x v="0"/>
    <x v="22"/>
    <d v="2021-03-15T00:00:00"/>
    <d v="2021-12-14T00:00:00"/>
    <x v="1"/>
    <x v="1"/>
    <d v="2022-01-14T00:00:00"/>
    <n v="1267507"/>
    <x v="1"/>
    <s v="B5"/>
    <x v="1"/>
    <s v="Not Verified"/>
    <n v="18000"/>
    <n v="0.17"/>
    <n v="180.31"/>
    <n v="0.12690000000000001"/>
    <n v="5375"/>
    <n v="10"/>
    <n v="6491"/>
  </r>
  <r>
    <n v="455781"/>
    <x v="1"/>
    <x v="0"/>
    <x v="7"/>
    <s v="c n j contracting co"/>
    <x v="2"/>
    <x v="0"/>
    <x v="32"/>
    <d v="2021-11-12T00:00:00"/>
    <d v="2021-11-12T00:00:00"/>
    <x v="1"/>
    <x v="1"/>
    <d v="2021-12-12T00:00:00"/>
    <n v="565466"/>
    <x v="1"/>
    <s v="B1"/>
    <x v="1"/>
    <s v="Not Verified"/>
    <n v="49920"/>
    <n v="0.19309999999999999"/>
    <n v="328.04"/>
    <n v="0.1114"/>
    <n v="10000"/>
    <n v="14"/>
    <n v="11770"/>
  </r>
  <r>
    <n v="289651"/>
    <x v="1"/>
    <x v="0"/>
    <x v="7"/>
    <s v="Parable Group, Inc."/>
    <x v="2"/>
    <x v="0"/>
    <x v="35"/>
    <d v="2021-01-11T00:00:00"/>
    <d v="2021-01-11T00:00:00"/>
    <x v="1"/>
    <x v="1"/>
    <d v="2021-02-11T00:00:00"/>
    <n v="289584"/>
    <x v="1"/>
    <s v="B2"/>
    <x v="1"/>
    <s v="Not Verified"/>
    <n v="72321"/>
    <n v="0.15629999999999999"/>
    <n v="213.83"/>
    <n v="9.7600000000000006E-2"/>
    <n v="6650"/>
    <n v="14"/>
    <n v="7692"/>
  </r>
  <r>
    <n v="347858"/>
    <x v="1"/>
    <x v="0"/>
    <x v="7"/>
    <s v="DTLA Motors Nissan"/>
    <x v="2"/>
    <x v="0"/>
    <x v="56"/>
    <d v="2021-05-11T00:00:00"/>
    <d v="2021-06-11T00:00:00"/>
    <x v="1"/>
    <x v="1"/>
    <d v="2021-07-11T00:00:00"/>
    <n v="348613"/>
    <x v="1"/>
    <s v="B2"/>
    <x v="1"/>
    <s v="Not Verified"/>
    <n v="30000"/>
    <n v="0.1704"/>
    <n v="128.62"/>
    <n v="9.7600000000000006E-2"/>
    <n v="4000"/>
    <n v="9"/>
    <n v="4630"/>
  </r>
  <r>
    <n v="623674"/>
    <x v="16"/>
    <x v="0"/>
    <x v="7"/>
    <s v="Maxwell Architects LLC"/>
    <x v="2"/>
    <x v="0"/>
    <x v="41"/>
    <d v="2021-12-13T00:00:00"/>
    <d v="2021-12-13T00:00:00"/>
    <x v="1"/>
    <x v="1"/>
    <d v="2022-01-13T00:00:00"/>
    <n v="799272"/>
    <x v="1"/>
    <s v="B2"/>
    <x v="1"/>
    <s v="Not Verified"/>
    <n v="50000"/>
    <n v="0.2306"/>
    <n v="319.17"/>
    <n v="9.2499999999999999E-2"/>
    <n v="10000"/>
    <n v="23"/>
    <n v="11490"/>
  </r>
  <r>
    <n v="408508"/>
    <x v="1"/>
    <x v="0"/>
    <x v="7"/>
    <s v="EarthCalc Inc."/>
    <x v="2"/>
    <x v="0"/>
    <x v="28"/>
    <d v="2021-05-16T00:00:00"/>
    <d v="2021-03-12T00:00:00"/>
    <x v="1"/>
    <x v="1"/>
    <d v="2021-04-12T00:00:00"/>
    <n v="458646"/>
    <x v="1"/>
    <s v="B3"/>
    <x v="1"/>
    <s v="Not Verified"/>
    <n v="35000"/>
    <n v="0.1447"/>
    <n v="115.55"/>
    <n v="0.1158"/>
    <n v="3500"/>
    <n v="15"/>
    <n v="4149"/>
  </r>
  <r>
    <n v="366146"/>
    <x v="17"/>
    <x v="0"/>
    <x v="7"/>
    <s v="Glorious Light International Church"/>
    <x v="2"/>
    <x v="0"/>
    <x v="55"/>
    <d v="2021-09-11T00:00:00"/>
    <d v="2021-09-11T00:00:00"/>
    <x v="1"/>
    <x v="1"/>
    <d v="2021-10-11T00:00:00"/>
    <n v="377777"/>
    <x v="1"/>
    <s v="B4"/>
    <x v="1"/>
    <s v="Not Verified"/>
    <n v="22880"/>
    <n v="0.16889999999999999"/>
    <n v="248.73"/>
    <n v="0.11890000000000001"/>
    <n v="7500"/>
    <n v="12"/>
    <n v="8940"/>
  </r>
  <r>
    <n v="464236"/>
    <x v="3"/>
    <x v="0"/>
    <x v="7"/>
    <s v="Carat USA"/>
    <x v="2"/>
    <x v="0"/>
    <x v="31"/>
    <d v="2021-12-12T00:00:00"/>
    <d v="2021-12-12T00:00:00"/>
    <x v="1"/>
    <x v="1"/>
    <d v="2022-01-12T00:00:00"/>
    <n v="581740"/>
    <x v="1"/>
    <s v="B4"/>
    <x v="1"/>
    <s v="Not Verified"/>
    <n v="51000"/>
    <n v="0.15690000000000001"/>
    <n v="233.1"/>
    <n v="0.12180000000000001"/>
    <n v="7000"/>
    <n v="22"/>
    <n v="8392"/>
  </r>
  <r>
    <n v="538907"/>
    <x v="18"/>
    <x v="0"/>
    <x v="9"/>
    <s v="The Rockefeller University"/>
    <x v="2"/>
    <x v="0"/>
    <x v="51"/>
    <d v="2021-05-16T00:00:00"/>
    <d v="2021-07-13T00:00:00"/>
    <x v="1"/>
    <x v="1"/>
    <d v="2021-08-13T00:00:00"/>
    <n v="695970"/>
    <x v="1"/>
    <s v="B2"/>
    <x v="1"/>
    <s v="Not Verified"/>
    <n v="68000"/>
    <n v="0.1158"/>
    <n v="326.20999999999998"/>
    <n v="0.1075"/>
    <n v="10000"/>
    <n v="11"/>
    <n v="11744"/>
  </r>
  <r>
    <n v="967011"/>
    <x v="1"/>
    <x v="0"/>
    <x v="9"/>
    <s v="CCCS of San Francisco"/>
    <x v="2"/>
    <x v="0"/>
    <x v="13"/>
    <d v="2021-11-14T00:00:00"/>
    <d v="2021-11-14T00:00:00"/>
    <x v="1"/>
    <x v="1"/>
    <d v="2021-12-14T00:00:00"/>
    <n v="1187711"/>
    <x v="1"/>
    <s v="B3"/>
    <x v="1"/>
    <s v="Not Verified"/>
    <n v="53000"/>
    <n v="0.18179999999999999"/>
    <n v="317.52999999999997"/>
    <n v="0.1171"/>
    <n v="9600"/>
    <n v="18"/>
    <n v="11457"/>
  </r>
  <r>
    <n v="510890"/>
    <x v="2"/>
    <x v="0"/>
    <x v="9"/>
    <s v="Napoli's Restaurant"/>
    <x v="2"/>
    <x v="0"/>
    <x v="27"/>
    <d v="2021-04-16T00:00:00"/>
    <d v="2021-01-13T00:00:00"/>
    <x v="1"/>
    <x v="1"/>
    <d v="2021-02-13T00:00:00"/>
    <n v="659794"/>
    <x v="1"/>
    <s v="B4"/>
    <x v="1"/>
    <s v="Not Verified"/>
    <n v="24000"/>
    <n v="0.127"/>
    <n v="91.66"/>
    <n v="0.1099"/>
    <n v="2800"/>
    <n v="12"/>
    <n v="3283"/>
  </r>
  <r>
    <n v="492518"/>
    <x v="2"/>
    <x v="0"/>
    <x v="9"/>
    <s v="Roberts Markel PC"/>
    <x v="2"/>
    <x v="0"/>
    <x v="26"/>
    <d v="2021-05-16T00:00:00"/>
    <d v="2021-03-13T00:00:00"/>
    <x v="1"/>
    <x v="1"/>
    <d v="2021-04-13T00:00:00"/>
    <n v="629926"/>
    <x v="1"/>
    <s v="B4"/>
    <x v="1"/>
    <s v="Not Verified"/>
    <n v="155000"/>
    <n v="0.2319"/>
    <n v="785.65"/>
    <n v="0.1099"/>
    <n v="24000"/>
    <n v="47"/>
    <n v="28284"/>
  </r>
  <r>
    <n v="746542"/>
    <x v="20"/>
    <x v="0"/>
    <x v="9"/>
    <s v="Van Tuyl Group"/>
    <x v="2"/>
    <x v="0"/>
    <x v="25"/>
    <d v="2021-05-16T00:00:00"/>
    <d v="2021-06-11T00:00:00"/>
    <x v="1"/>
    <x v="1"/>
    <d v="2021-07-11T00:00:00"/>
    <n v="945322"/>
    <x v="1"/>
    <s v="B5"/>
    <x v="1"/>
    <s v="Not Verified"/>
    <n v="82000"/>
    <n v="0.12470000000000001"/>
    <n v="577.85"/>
    <n v="0.11990000000000001"/>
    <n v="17400"/>
    <n v="13"/>
    <n v="17574"/>
  </r>
  <r>
    <n v="651424"/>
    <x v="22"/>
    <x v="0"/>
    <x v="10"/>
    <s v="Mayo Clinic"/>
    <x v="2"/>
    <x v="0"/>
    <x v="21"/>
    <d v="2021-08-14T00:00:00"/>
    <d v="2021-12-13T00:00:00"/>
    <x v="1"/>
    <x v="1"/>
    <d v="2022-01-13T00:00:00"/>
    <n v="833289"/>
    <x v="1"/>
    <s v="B1"/>
    <x v="1"/>
    <s v="Not Verified"/>
    <n v="60000"/>
    <n v="0.21740000000000001"/>
    <n v="64.19"/>
    <n v="9.6299999999999997E-2"/>
    <n v="2000"/>
    <n v="13"/>
    <n v="2309"/>
  </r>
  <r>
    <n v="543136"/>
    <x v="22"/>
    <x v="0"/>
    <x v="10"/>
    <s v="North Star Resource Group"/>
    <x v="2"/>
    <x v="0"/>
    <x v="43"/>
    <d v="2021-05-13T00:00:00"/>
    <d v="2021-06-11T00:00:00"/>
    <x v="1"/>
    <x v="1"/>
    <d v="2021-07-11T00:00:00"/>
    <n v="700775"/>
    <x v="1"/>
    <s v="B2"/>
    <x v="1"/>
    <s v="Not Verified"/>
    <n v="36000"/>
    <n v="4.0300000000000002E-2"/>
    <n v="195.73"/>
    <n v="0.1075"/>
    <n v="6000"/>
    <n v="15"/>
    <n v="6370"/>
  </r>
  <r>
    <n v="491248"/>
    <x v="1"/>
    <x v="0"/>
    <x v="10"/>
    <s v="SuperShuttle International, INC"/>
    <x v="2"/>
    <x v="0"/>
    <x v="26"/>
    <d v="2021-05-16T00:00:00"/>
    <d v="2021-04-13T00:00:00"/>
    <x v="1"/>
    <x v="1"/>
    <d v="2021-05-13T00:00:00"/>
    <n v="627612"/>
    <x v="1"/>
    <s v="B2"/>
    <x v="1"/>
    <s v="Not Verified"/>
    <n v="40000"/>
    <n v="0.22020000000000001"/>
    <n v="90.68"/>
    <n v="0.10249999999999999"/>
    <n v="2800"/>
    <n v="20"/>
    <n v="3265"/>
  </r>
  <r>
    <n v="348340"/>
    <x v="8"/>
    <x v="0"/>
    <x v="10"/>
    <s v="McKinsey &amp; Company"/>
    <x v="2"/>
    <x v="0"/>
    <x v="43"/>
    <d v="2021-08-13T00:00:00"/>
    <d v="2021-08-13T00:00:00"/>
    <x v="1"/>
    <x v="1"/>
    <d v="2021-09-13T00:00:00"/>
    <n v="349269"/>
    <x v="1"/>
    <s v="B3"/>
    <x v="1"/>
    <s v="Not Verified"/>
    <n v="71000"/>
    <n v="0.19719999999999999"/>
    <n v="262.37"/>
    <n v="0.11119999999999999"/>
    <n v="8000"/>
    <n v="18"/>
    <n v="9446"/>
  </r>
  <r>
    <n v="511371"/>
    <x v="15"/>
    <x v="0"/>
    <x v="1"/>
    <s v="Leslie S. Kaya, CPA"/>
    <x v="2"/>
    <x v="0"/>
    <x v="27"/>
    <d v="2021-09-14T00:00:00"/>
    <d v="2021-09-12T00:00:00"/>
    <x v="1"/>
    <x v="1"/>
    <d v="2021-10-12T00:00:00"/>
    <n v="660528"/>
    <x v="1"/>
    <s v="B1"/>
    <x v="1"/>
    <s v="Not Verified"/>
    <n v="32000"/>
    <n v="0.1065"/>
    <n v="483.16"/>
    <n v="9.8799999999999999E-2"/>
    <n v="15000"/>
    <n v="12"/>
    <n v="17254"/>
  </r>
  <r>
    <n v="838966"/>
    <x v="32"/>
    <x v="0"/>
    <x v="1"/>
    <s v="SYSTEL BUSINESS EQUIPMENT CO. INC"/>
    <x v="2"/>
    <x v="0"/>
    <x v="11"/>
    <d v="2021-08-14T00:00:00"/>
    <d v="2021-08-14T00:00:00"/>
    <x v="1"/>
    <x v="1"/>
    <d v="2021-09-14T00:00:00"/>
    <n v="1049089"/>
    <x v="1"/>
    <s v="B3"/>
    <x v="1"/>
    <s v="Not Verified"/>
    <n v="40000"/>
    <n v="0.1638"/>
    <n v="425.55"/>
    <n v="0.1099"/>
    <n v="13000"/>
    <n v="7"/>
    <n v="15319"/>
  </r>
  <r>
    <n v="506209"/>
    <x v="33"/>
    <x v="0"/>
    <x v="1"/>
    <s v="Charleston Area CVB"/>
    <x v="2"/>
    <x v="0"/>
    <x v="48"/>
    <d v="2021-04-16T00:00:00"/>
    <d v="2021-05-13T00:00:00"/>
    <x v="1"/>
    <x v="1"/>
    <d v="2021-06-13T00:00:00"/>
    <n v="652600"/>
    <x v="1"/>
    <s v="B3"/>
    <x v="1"/>
    <s v="Not Verified"/>
    <n v="38604"/>
    <n v="0.16750000000000001"/>
    <n v="309.32"/>
    <n v="0.1062"/>
    <n v="9500"/>
    <n v="7"/>
    <n v="11136"/>
  </r>
  <r>
    <n v="966380"/>
    <x v="18"/>
    <x v="0"/>
    <x v="1"/>
    <s v="Livingston Services"/>
    <x v="2"/>
    <x v="0"/>
    <x v="10"/>
    <d v="2021-07-15T00:00:00"/>
    <d v="2021-10-14T00:00:00"/>
    <x v="1"/>
    <x v="1"/>
    <d v="2021-11-14T00:00:00"/>
    <n v="1187042"/>
    <x v="1"/>
    <s v="B3"/>
    <x v="1"/>
    <s v="Not Verified"/>
    <n v="38340"/>
    <n v="0.18779999999999999"/>
    <n v="396.92"/>
    <n v="0.1171"/>
    <n v="12000"/>
    <n v="14"/>
    <n v="14289"/>
  </r>
  <r>
    <n v="971309"/>
    <x v="18"/>
    <x v="0"/>
    <x v="0"/>
    <s v="BDE"/>
    <x v="2"/>
    <x v="0"/>
    <x v="13"/>
    <d v="2021-12-12T00:00:00"/>
    <d v="2021-12-12T00:00:00"/>
    <x v="1"/>
    <x v="1"/>
    <d v="2022-01-12T00:00:00"/>
    <n v="1193030"/>
    <x v="1"/>
    <s v="B1"/>
    <x v="1"/>
    <s v="Not Verified"/>
    <n v="25000"/>
    <n v="0.20449999999999999"/>
    <n v="186.91"/>
    <n v="9.9099999999999994E-2"/>
    <n v="5800"/>
    <n v="7"/>
    <n v="6363"/>
  </r>
  <r>
    <n v="363517"/>
    <x v="1"/>
    <x v="0"/>
    <x v="0"/>
    <s v="The Loop"/>
    <x v="2"/>
    <x v="0"/>
    <x v="36"/>
    <d v="2021-05-16T00:00:00"/>
    <d v="2021-09-11T00:00:00"/>
    <x v="1"/>
    <x v="1"/>
    <d v="2021-10-11T00:00:00"/>
    <n v="373528"/>
    <x v="1"/>
    <s v="B1"/>
    <x v="1"/>
    <s v="Not Verified"/>
    <n v="44000"/>
    <n v="0.14369999999999999"/>
    <n v="330.09"/>
    <n v="0.10199999999999999"/>
    <n v="10200"/>
    <n v="12"/>
    <n v="11883"/>
  </r>
  <r>
    <n v="833403"/>
    <x v="1"/>
    <x v="0"/>
    <x v="0"/>
    <s v="Whole Foods Market"/>
    <x v="2"/>
    <x v="0"/>
    <x v="11"/>
    <d v="2021-04-14T00:00:00"/>
    <d v="2021-04-14T00:00:00"/>
    <x v="1"/>
    <x v="1"/>
    <d v="2021-05-14T00:00:00"/>
    <n v="1042995"/>
    <x v="1"/>
    <s v="B1"/>
    <x v="1"/>
    <s v="Not Verified"/>
    <n v="10560"/>
    <n v="0.17269999999999999"/>
    <n v="90.34"/>
    <n v="9.9900000000000003E-2"/>
    <n v="2800"/>
    <n v="14"/>
    <n v="3184"/>
  </r>
  <r>
    <n v="485729"/>
    <x v="16"/>
    <x v="0"/>
    <x v="0"/>
    <s v="Children's Hospital Boston"/>
    <x v="2"/>
    <x v="0"/>
    <x v="46"/>
    <d v="2021-09-13T00:00:00"/>
    <d v="2021-03-13T00:00:00"/>
    <x v="1"/>
    <x v="1"/>
    <d v="2021-04-13T00:00:00"/>
    <n v="618898"/>
    <x v="1"/>
    <s v="B1"/>
    <x v="1"/>
    <s v="Not Verified"/>
    <n v="37000"/>
    <n v="0.20039999999999999"/>
    <n v="450.95"/>
    <n v="9.8799999999999999E-2"/>
    <n v="14000"/>
    <n v="31"/>
    <n v="16235"/>
  </r>
  <r>
    <n v="580089"/>
    <x v="20"/>
    <x v="0"/>
    <x v="0"/>
    <s v="Tucson Medical Center"/>
    <x v="2"/>
    <x v="0"/>
    <x v="54"/>
    <d v="2021-08-13T00:00:00"/>
    <d v="2021-08-13T00:00:00"/>
    <x v="1"/>
    <x v="1"/>
    <d v="2021-09-13T00:00:00"/>
    <n v="745750"/>
    <x v="1"/>
    <s v="B1"/>
    <x v="1"/>
    <s v="Not Verified"/>
    <n v="75000"/>
    <n v="0.22289999999999999"/>
    <n v="389.36"/>
    <n v="0.1038"/>
    <n v="12000"/>
    <n v="35"/>
    <n v="14009"/>
  </r>
  <r>
    <n v="480493"/>
    <x v="8"/>
    <x v="0"/>
    <x v="0"/>
    <m/>
    <x v="2"/>
    <x v="0"/>
    <x v="46"/>
    <d v="2021-01-16T00:00:00"/>
    <d v="2021-10-11T00:00:00"/>
    <x v="1"/>
    <x v="1"/>
    <d v="2021-11-11T00:00:00"/>
    <n v="597346"/>
    <x v="1"/>
    <s v="B1"/>
    <x v="1"/>
    <s v="Not Verified"/>
    <n v="150000"/>
    <n v="7.1300000000000002E-2"/>
    <n v="367.4"/>
    <n v="0.1114"/>
    <n v="11200"/>
    <n v="22"/>
    <n v="12789"/>
  </r>
  <r>
    <n v="642612"/>
    <x v="1"/>
    <x v="0"/>
    <x v="0"/>
    <s v="ConocoPhillips"/>
    <x v="2"/>
    <x v="0"/>
    <x v="41"/>
    <d v="2021-01-14T00:00:00"/>
    <d v="2021-01-14T00:00:00"/>
    <x v="1"/>
    <x v="1"/>
    <d v="2021-02-14T00:00:00"/>
    <n v="822513"/>
    <x v="1"/>
    <s v="B2"/>
    <x v="1"/>
    <s v="Not Verified"/>
    <n v="71004"/>
    <n v="8.4000000000000005E-2"/>
    <n v="75.81"/>
    <n v="9.2499999999999999E-2"/>
    <n v="2375"/>
    <n v="12"/>
    <n v="2729"/>
  </r>
  <r>
    <n v="303219"/>
    <x v="1"/>
    <x v="0"/>
    <x v="0"/>
    <s v="Plug and Play Tech Center"/>
    <x v="2"/>
    <x v="0"/>
    <x v="35"/>
    <d v="2021-05-16T00:00:00"/>
    <d v="2021-03-11T00:00:00"/>
    <x v="1"/>
    <x v="1"/>
    <d v="2021-04-11T00:00:00"/>
    <n v="302955"/>
    <x v="1"/>
    <s v="B2"/>
    <x v="1"/>
    <s v="Not Verified"/>
    <n v="100000"/>
    <n v="2.1000000000000001E-2"/>
    <n v="96.47"/>
    <n v="9.7600000000000006E-2"/>
    <n v="3000"/>
    <n v="7"/>
    <n v="3472"/>
  </r>
  <r>
    <n v="479322"/>
    <x v="5"/>
    <x v="0"/>
    <x v="0"/>
    <s v="Episcopal Day School"/>
    <x v="2"/>
    <x v="0"/>
    <x v="24"/>
    <d v="2021-10-13T00:00:00"/>
    <d v="2021-10-13T00:00:00"/>
    <x v="1"/>
    <x v="1"/>
    <d v="2021-11-13T00:00:00"/>
    <n v="608999"/>
    <x v="1"/>
    <s v="B2"/>
    <x v="1"/>
    <s v="Not Verified"/>
    <n v="18000"/>
    <n v="0.16869999999999999"/>
    <n v="259.08"/>
    <n v="0.10249999999999999"/>
    <n v="8000"/>
    <n v="10"/>
    <n v="9365"/>
  </r>
  <r>
    <n v="557245"/>
    <x v="8"/>
    <x v="0"/>
    <x v="0"/>
    <s v="NY 4 Pretzels, INC"/>
    <x v="2"/>
    <x v="0"/>
    <x v="47"/>
    <d v="2021-08-13T00:00:00"/>
    <d v="2021-08-13T00:00:00"/>
    <x v="1"/>
    <x v="1"/>
    <d v="2021-09-13T00:00:00"/>
    <n v="717476"/>
    <x v="1"/>
    <s v="B3"/>
    <x v="1"/>
    <s v="Not Verified"/>
    <n v="19820"/>
    <n v="5.9900000000000002E-2"/>
    <n v="131.19"/>
    <n v="0.11119999999999999"/>
    <n v="4000"/>
    <n v="12"/>
    <n v="4723"/>
  </r>
  <r>
    <n v="619668"/>
    <x v="0"/>
    <x v="0"/>
    <x v="0"/>
    <s v="Marcus Jewish Community Center of Atlant"/>
    <x v="2"/>
    <x v="0"/>
    <x v="41"/>
    <d v="2021-12-13T00:00:00"/>
    <d v="2021-12-13T00:00:00"/>
    <x v="1"/>
    <x v="1"/>
    <d v="2022-01-13T00:00:00"/>
    <n v="794235"/>
    <x v="1"/>
    <s v="B3"/>
    <x v="1"/>
    <s v="Not Verified"/>
    <n v="35000"/>
    <n v="0.24959999999999999"/>
    <n v="192.54"/>
    <n v="9.6199999999999994E-2"/>
    <n v="6000"/>
    <n v="7"/>
    <n v="6931"/>
  </r>
  <r>
    <n v="1042944"/>
    <x v="5"/>
    <x v="0"/>
    <x v="0"/>
    <s v="Interplex Sunbelt"/>
    <x v="2"/>
    <x v="0"/>
    <x v="22"/>
    <d v="2021-03-15T00:00:00"/>
    <d v="2021-12-14T00:00:00"/>
    <x v="1"/>
    <x v="1"/>
    <d v="2022-01-14T00:00:00"/>
    <n v="1273245"/>
    <x v="1"/>
    <s v="B3"/>
    <x v="1"/>
    <s v="Not Verified"/>
    <n v="55000"/>
    <n v="0.11559999999999999"/>
    <n v="181.92"/>
    <n v="0.1171"/>
    <n v="5500"/>
    <n v="8"/>
    <n v="6549"/>
  </r>
  <r>
    <n v="698719"/>
    <x v="23"/>
    <x v="0"/>
    <x v="0"/>
    <s v="DISH Network, LLC"/>
    <x v="2"/>
    <x v="0"/>
    <x v="42"/>
    <d v="2021-06-15T00:00:00"/>
    <d v="2021-06-11T00:00:00"/>
    <x v="1"/>
    <x v="1"/>
    <d v="2021-07-11T00:00:00"/>
    <n v="890188"/>
    <x v="1"/>
    <s v="B3"/>
    <x v="1"/>
    <s v="Not Verified"/>
    <n v="45000"/>
    <n v="0.13569999999999999"/>
    <n v="486.62"/>
    <n v="0.1037"/>
    <n v="15000"/>
    <n v="15"/>
    <n v="15381"/>
  </r>
  <r>
    <n v="1031969"/>
    <x v="1"/>
    <x v="0"/>
    <x v="0"/>
    <s v="T-Mobile"/>
    <x v="2"/>
    <x v="0"/>
    <x v="22"/>
    <d v="2021-12-14T00:00:00"/>
    <d v="2021-12-14T00:00:00"/>
    <x v="1"/>
    <x v="1"/>
    <d v="2022-01-14T00:00:00"/>
    <n v="1261399"/>
    <x v="1"/>
    <s v="B3"/>
    <x v="1"/>
    <s v="Not Verified"/>
    <n v="60000"/>
    <n v="0.21920000000000001"/>
    <n v="396.92"/>
    <n v="0.1171"/>
    <n v="12000"/>
    <n v="11"/>
    <n v="14289"/>
  </r>
  <r>
    <n v="852888"/>
    <x v="26"/>
    <x v="0"/>
    <x v="0"/>
    <s v="ANPAC"/>
    <x v="2"/>
    <x v="0"/>
    <x v="11"/>
    <d v="2021-05-16T00:00:00"/>
    <d v="2021-09-14T00:00:00"/>
    <x v="1"/>
    <x v="1"/>
    <d v="2021-10-14T00:00:00"/>
    <n v="1065021"/>
    <x v="1"/>
    <s v="B3"/>
    <x v="1"/>
    <s v="Not Verified"/>
    <n v="32000"/>
    <n v="0.18490000000000001"/>
    <n v="261.88"/>
    <n v="0.1099"/>
    <n v="8000"/>
    <n v="24"/>
    <n v="9427"/>
  </r>
  <r>
    <n v="806516"/>
    <x v="5"/>
    <x v="0"/>
    <x v="0"/>
    <s v="KHS&amp;S Contractors"/>
    <x v="2"/>
    <x v="0"/>
    <x v="44"/>
    <d v="2021-12-13T00:00:00"/>
    <d v="2021-11-13T00:00:00"/>
    <x v="1"/>
    <x v="1"/>
    <d v="2021-12-13T00:00:00"/>
    <n v="1012703"/>
    <x v="1"/>
    <s v="B3"/>
    <x v="1"/>
    <s v="Not Verified"/>
    <n v="44000"/>
    <n v="0.16309999999999999"/>
    <n v="100.66"/>
    <n v="0.1099"/>
    <n v="3075"/>
    <n v="13"/>
    <n v="3592"/>
  </r>
  <r>
    <n v="844320"/>
    <x v="7"/>
    <x v="0"/>
    <x v="0"/>
    <s v="Sensata Technologies Inc"/>
    <x v="2"/>
    <x v="0"/>
    <x v="11"/>
    <d v="2021-10-15T00:00:00"/>
    <d v="2021-01-13T00:00:00"/>
    <x v="1"/>
    <x v="1"/>
    <d v="2021-02-13T00:00:00"/>
    <n v="1055235"/>
    <x v="1"/>
    <s v="B3"/>
    <x v="1"/>
    <s v="Not Verified"/>
    <n v="46000"/>
    <n v="0.2379"/>
    <n v="314.25"/>
    <n v="0.1099"/>
    <n v="9600"/>
    <n v="17"/>
    <n v="10801"/>
  </r>
  <r>
    <n v="364645"/>
    <x v="4"/>
    <x v="0"/>
    <x v="0"/>
    <s v="Ann Taylor Factory Store"/>
    <x v="2"/>
    <x v="0"/>
    <x v="36"/>
    <d v="2021-12-14T00:00:00"/>
    <d v="2021-10-11T00:00:00"/>
    <x v="1"/>
    <x v="1"/>
    <d v="2021-11-11T00:00:00"/>
    <n v="375331"/>
    <x v="1"/>
    <s v="B3"/>
    <x v="1"/>
    <s v="Not Verified"/>
    <n v="10000"/>
    <n v="0.21840000000000001"/>
    <n v="45.73"/>
    <n v="0.10829999999999999"/>
    <n v="1400"/>
    <n v="12"/>
    <n v="1645"/>
  </r>
  <r>
    <n v="345388"/>
    <x v="16"/>
    <x v="0"/>
    <x v="0"/>
    <s v="WM"/>
    <x v="2"/>
    <x v="0"/>
    <x v="60"/>
    <d v="2021-01-12T00:00:00"/>
    <d v="2021-01-11T00:00:00"/>
    <x v="1"/>
    <x v="1"/>
    <d v="2021-02-11T00:00:00"/>
    <n v="345385"/>
    <x v="1"/>
    <s v="B4"/>
    <x v="1"/>
    <s v="Not Verified"/>
    <n v="61000"/>
    <n v="9.2899999999999996E-2"/>
    <n v="132.24"/>
    <n v="0.10390000000000001"/>
    <n v="6000"/>
    <n v="9"/>
    <n v="4749"/>
  </r>
  <r>
    <n v="348997"/>
    <x v="2"/>
    <x v="0"/>
    <x v="0"/>
    <s v="Nuvell"/>
    <x v="2"/>
    <x v="0"/>
    <x v="57"/>
    <d v="2021-02-09T00:00:00"/>
    <d v="2021-02-09T00:00:00"/>
    <x v="1"/>
    <x v="1"/>
    <d v="2021-03-09T00:00:00"/>
    <n v="350470"/>
    <x v="1"/>
    <s v="B4"/>
    <x v="1"/>
    <s v="Not Verified"/>
    <n v="53000"/>
    <n v="0.2092"/>
    <n v="243.38"/>
    <n v="0.10390000000000001"/>
    <n v="7500"/>
    <n v="19"/>
    <n v="7975"/>
  </r>
  <r>
    <n v="635605"/>
    <x v="1"/>
    <x v="0"/>
    <x v="0"/>
    <s v="XPEM Inc."/>
    <x v="2"/>
    <x v="0"/>
    <x v="41"/>
    <d v="2021-05-15T00:00:00"/>
    <d v="2021-11-13T00:00:00"/>
    <x v="1"/>
    <x v="1"/>
    <d v="2021-12-13T00:00:00"/>
    <n v="808567"/>
    <x v="1"/>
    <s v="B4"/>
    <x v="1"/>
    <s v="Not Verified"/>
    <n v="93000"/>
    <n v="9.7299999999999998E-2"/>
    <n v="387.15"/>
    <n v="9.9900000000000003E-2"/>
    <n v="12000"/>
    <n v="15"/>
    <n v="13929"/>
  </r>
  <r>
    <n v="761390"/>
    <x v="2"/>
    <x v="0"/>
    <x v="0"/>
    <s v="Minol USA"/>
    <x v="2"/>
    <x v="0"/>
    <x v="25"/>
    <d v="2021-05-16T00:00:00"/>
    <d v="2021-06-14T00:00:00"/>
    <x v="1"/>
    <x v="1"/>
    <d v="2021-07-14T00:00:00"/>
    <n v="961846"/>
    <x v="1"/>
    <s v="B4"/>
    <x v="1"/>
    <s v="Not Verified"/>
    <n v="43000"/>
    <n v="0.22600000000000001"/>
    <n v="263.77999999999997"/>
    <n v="0.1149"/>
    <n v="8000"/>
    <n v="22"/>
    <n v="9496"/>
  </r>
  <r>
    <n v="493571"/>
    <x v="41"/>
    <x v="0"/>
    <x v="0"/>
    <s v="MicroStrategy, Inc"/>
    <x v="2"/>
    <x v="0"/>
    <x v="26"/>
    <d v="2021-05-16T00:00:00"/>
    <d v="2021-03-13T00:00:00"/>
    <x v="1"/>
    <x v="1"/>
    <d v="2021-04-13T00:00:00"/>
    <n v="631539"/>
    <x v="1"/>
    <s v="B4"/>
    <x v="1"/>
    <s v="Not Verified"/>
    <n v="70000"/>
    <n v="0.1641"/>
    <n v="216.06"/>
    <n v="0.1099"/>
    <n v="6600"/>
    <n v="19"/>
    <n v="7778"/>
  </r>
  <r>
    <n v="311447"/>
    <x v="18"/>
    <x v="0"/>
    <x v="0"/>
    <s v="Guardian Life Insurance Company"/>
    <x v="2"/>
    <x v="0"/>
    <x v="60"/>
    <d v="2021-05-16T00:00:00"/>
    <d v="2021-04-11T00:00:00"/>
    <x v="1"/>
    <x v="1"/>
    <d v="2021-05-11T00:00:00"/>
    <n v="306152"/>
    <x v="1"/>
    <s v="B4"/>
    <x v="1"/>
    <s v="Not Verified"/>
    <n v="45900"/>
    <n v="0.1875"/>
    <n v="389.41"/>
    <n v="0.10390000000000001"/>
    <n v="12000"/>
    <n v="22"/>
    <n v="14019"/>
  </r>
  <r>
    <n v="413718"/>
    <x v="5"/>
    <x v="0"/>
    <x v="0"/>
    <s v="Bass Pools Inc."/>
    <x v="2"/>
    <x v="0"/>
    <x v="23"/>
    <d v="2021-05-16T00:00:00"/>
    <d v="2021-11-10T00:00:00"/>
    <x v="1"/>
    <x v="1"/>
    <d v="2021-12-10T00:00:00"/>
    <n v="467290"/>
    <x v="1"/>
    <s v="B5"/>
    <x v="1"/>
    <s v="Not Verified"/>
    <n v="24000"/>
    <n v="3.5999999999999997E-2"/>
    <n v="133.26"/>
    <n v="0.1221"/>
    <n v="4000"/>
    <n v="7"/>
    <n v="4557"/>
  </r>
  <r>
    <n v="566341"/>
    <x v="41"/>
    <x v="0"/>
    <x v="0"/>
    <s v="Bread for the City"/>
    <x v="2"/>
    <x v="0"/>
    <x v="47"/>
    <d v="2021-07-15T00:00:00"/>
    <d v="2021-09-13T00:00:00"/>
    <x v="1"/>
    <x v="1"/>
    <d v="2021-10-13T00:00:00"/>
    <n v="728518"/>
    <x v="1"/>
    <s v="B5"/>
    <x v="1"/>
    <s v="Not Verified"/>
    <n v="42500"/>
    <n v="6.6900000000000001E-2"/>
    <n v="116.02"/>
    <n v="0.1186"/>
    <n v="3500"/>
    <n v="11"/>
    <n v="4177"/>
  </r>
  <r>
    <n v="482564"/>
    <x v="5"/>
    <x v="0"/>
    <x v="0"/>
    <s v="Rapid Systems"/>
    <x v="2"/>
    <x v="0"/>
    <x v="46"/>
    <d v="2021-07-11T00:00:00"/>
    <d v="2021-07-11T00:00:00"/>
    <x v="1"/>
    <x v="1"/>
    <d v="2021-08-11T00:00:00"/>
    <n v="613862"/>
    <x v="1"/>
    <s v="B5"/>
    <x v="1"/>
    <s v="Not Verified"/>
    <n v="45000"/>
    <n v="0.2011"/>
    <n v="184.31"/>
    <n v="0.11360000000000001"/>
    <n v="5600"/>
    <n v="13"/>
    <n v="6293"/>
  </r>
  <r>
    <n v="349221"/>
    <x v="26"/>
    <x v="0"/>
    <x v="0"/>
    <s v="Wellbridge Athletic Club and Spa"/>
    <x v="2"/>
    <x v="0"/>
    <x v="57"/>
    <d v="2021-04-14T00:00:00"/>
    <d v="2021-06-11T00:00:00"/>
    <x v="1"/>
    <x v="1"/>
    <d v="2021-07-11T00:00:00"/>
    <n v="350778"/>
    <x v="1"/>
    <s v="B5"/>
    <x v="1"/>
    <s v="Not Verified"/>
    <n v="24000"/>
    <n v="0.17399999999999999"/>
    <n v="114.11"/>
    <n v="0.1071"/>
    <n v="3500"/>
    <n v="6"/>
    <n v="4108"/>
  </r>
  <r>
    <n v="357683"/>
    <x v="42"/>
    <x v="0"/>
    <x v="0"/>
    <s v="Montana State University"/>
    <x v="2"/>
    <x v="0"/>
    <x v="36"/>
    <d v="2021-05-16T00:00:00"/>
    <d v="2021-12-11T00:00:00"/>
    <x v="1"/>
    <x v="1"/>
    <d v="2022-01-11T00:00:00"/>
    <n v="363922"/>
    <x v="1"/>
    <s v="B5"/>
    <x v="1"/>
    <s v="Not Verified"/>
    <n v="20800"/>
    <n v="3.5799999999999998E-2"/>
    <n v="98.88"/>
    <n v="0.11459999999999999"/>
    <n v="3000"/>
    <n v="10"/>
    <n v="3559"/>
  </r>
  <r>
    <n v="55742"/>
    <x v="8"/>
    <x v="0"/>
    <x v="0"/>
    <s v="CNN"/>
    <x v="2"/>
    <x v="0"/>
    <x v="56"/>
    <d v="2021-08-12T00:00:00"/>
    <d v="2021-06-11T00:00:00"/>
    <x v="1"/>
    <x v="1"/>
    <d v="2021-07-11T00:00:00"/>
    <n v="114426"/>
    <x v="1"/>
    <s v="B5"/>
    <x v="1"/>
    <s v="Not Verified"/>
    <n v="65000"/>
    <n v="0.1429"/>
    <n v="228.22"/>
    <n v="0.1071"/>
    <n v="7000"/>
    <n v="7"/>
    <n v="8216"/>
  </r>
  <r>
    <n v="287417"/>
    <x v="1"/>
    <x v="0"/>
    <x v="0"/>
    <s v="PricewaterhouseCoopers"/>
    <x v="2"/>
    <x v="0"/>
    <x v="35"/>
    <d v="2021-10-15T00:00:00"/>
    <d v="2021-06-10T00:00:00"/>
    <x v="1"/>
    <x v="1"/>
    <d v="2021-07-10T00:00:00"/>
    <n v="287406"/>
    <x v="1"/>
    <s v="B5"/>
    <x v="1"/>
    <s v="Not Verified"/>
    <n v="50000"/>
    <n v="9.2200000000000004E-2"/>
    <n v="195.61"/>
    <n v="0.1071"/>
    <n v="6000"/>
    <n v="20"/>
    <n v="6950"/>
  </r>
  <r>
    <n v="834743"/>
    <x v="16"/>
    <x v="0"/>
    <x v="6"/>
    <s v="Cambridge Associates"/>
    <x v="2"/>
    <x v="0"/>
    <x v="11"/>
    <d v="2021-03-14T00:00:00"/>
    <d v="2021-03-14T00:00:00"/>
    <x v="1"/>
    <x v="1"/>
    <d v="2021-04-14T00:00:00"/>
    <n v="1044625"/>
    <x v="1"/>
    <s v="B2"/>
    <x v="1"/>
    <s v="Not Verified"/>
    <n v="53000"/>
    <n v="7.1300000000000002E-2"/>
    <n v="210.73"/>
    <n v="0.10589999999999999"/>
    <n v="6475"/>
    <n v="7"/>
    <n v="7438"/>
  </r>
  <r>
    <n v="694861"/>
    <x v="2"/>
    <x v="0"/>
    <x v="6"/>
    <s v="Tolleson Wealth Management"/>
    <x v="2"/>
    <x v="0"/>
    <x v="42"/>
    <d v="2021-10-13T00:00:00"/>
    <d v="2021-05-12T00:00:00"/>
    <x v="1"/>
    <x v="1"/>
    <d v="2021-06-12T00:00:00"/>
    <n v="885836"/>
    <x v="1"/>
    <s v="B3"/>
    <x v="1"/>
    <s v="Not Verified"/>
    <n v="53250"/>
    <n v="0.22109999999999999"/>
    <n v="227.09"/>
    <n v="0.1037"/>
    <n v="7000"/>
    <n v="20"/>
    <n v="7711"/>
  </r>
  <r>
    <n v="489446"/>
    <x v="1"/>
    <x v="0"/>
    <x v="3"/>
    <s v="Parsons Brinckerhoff"/>
    <x v="2"/>
    <x v="0"/>
    <x v="26"/>
    <d v="2021-03-13T00:00:00"/>
    <d v="2021-03-13T00:00:00"/>
    <x v="1"/>
    <x v="1"/>
    <d v="2021-04-13T00:00:00"/>
    <n v="624480"/>
    <x v="1"/>
    <s v="B2"/>
    <x v="1"/>
    <s v="Not Verified"/>
    <n v="89523"/>
    <n v="0.13450000000000001"/>
    <n v="97.16"/>
    <n v="0.10249999999999999"/>
    <n v="3000"/>
    <n v="34"/>
    <n v="3498"/>
  </r>
  <r>
    <n v="694502"/>
    <x v="1"/>
    <x v="0"/>
    <x v="3"/>
    <s v="Maximus"/>
    <x v="2"/>
    <x v="0"/>
    <x v="42"/>
    <d v="2021-03-16T00:00:00"/>
    <d v="2021-03-14T00:00:00"/>
    <x v="1"/>
    <x v="1"/>
    <d v="2021-04-14T00:00:00"/>
    <n v="885429"/>
    <x v="1"/>
    <s v="B3"/>
    <x v="1"/>
    <s v="Not Verified"/>
    <n v="30680"/>
    <n v="0.2437"/>
    <n v="324.42"/>
    <n v="0.1037"/>
    <n v="10000"/>
    <n v="20"/>
    <n v="11679"/>
  </r>
  <r>
    <n v="708754"/>
    <x v="8"/>
    <x v="0"/>
    <x v="3"/>
    <s v="HealthNow NY, Inc."/>
    <x v="2"/>
    <x v="0"/>
    <x v="42"/>
    <d v="2021-04-16T00:00:00"/>
    <d v="2021-04-14T00:00:00"/>
    <x v="1"/>
    <x v="1"/>
    <d v="2021-05-14T00:00:00"/>
    <n v="901279"/>
    <x v="1"/>
    <s v="B5"/>
    <x v="1"/>
    <s v="Not Verified"/>
    <n v="48000"/>
    <n v="0.24979999999999999"/>
    <n v="147.56"/>
    <n v="0.1111"/>
    <n v="4500"/>
    <n v="19"/>
    <n v="5312"/>
  </r>
  <r>
    <n v="494883"/>
    <x v="18"/>
    <x v="0"/>
    <x v="8"/>
    <s v="our lady of lourdes hospital"/>
    <x v="2"/>
    <x v="0"/>
    <x v="26"/>
    <d v="2021-05-16T00:00:00"/>
    <d v="2021-04-13T00:00:00"/>
    <x v="1"/>
    <x v="1"/>
    <d v="2021-05-13T00:00:00"/>
    <n v="633714"/>
    <x v="1"/>
    <s v="B2"/>
    <x v="1"/>
    <s v="Not Verified"/>
    <n v="62000"/>
    <n v="0.24329999999999999"/>
    <n v="194.31"/>
    <n v="0.10249999999999999"/>
    <n v="6000"/>
    <n v="27"/>
    <n v="6995"/>
  </r>
  <r>
    <n v="1040121"/>
    <x v="20"/>
    <x v="0"/>
    <x v="8"/>
    <s v="Sanctuary Resort &amp; Spa"/>
    <x v="2"/>
    <x v="0"/>
    <x v="22"/>
    <d v="2021-05-16T00:00:00"/>
    <d v="2021-12-14T00:00:00"/>
    <x v="1"/>
    <x v="1"/>
    <d v="2022-01-14T00:00:00"/>
    <n v="1270094"/>
    <x v="1"/>
    <s v="B3"/>
    <x v="1"/>
    <s v="Not Verified"/>
    <n v="60000"/>
    <n v="0.1216"/>
    <n v="330.76"/>
    <n v="0.1171"/>
    <n v="10000"/>
    <n v="20"/>
    <n v="11907"/>
  </r>
  <r>
    <n v="722880"/>
    <x v="37"/>
    <x v="0"/>
    <x v="4"/>
    <s v="K.G. Specialties"/>
    <x v="2"/>
    <x v="0"/>
    <x v="29"/>
    <d v="2021-04-14T00:00:00"/>
    <d v="2021-05-14T00:00:00"/>
    <x v="1"/>
    <x v="1"/>
    <d v="2021-06-14T00:00:00"/>
    <n v="917749"/>
    <x v="1"/>
    <s v="B3"/>
    <x v="1"/>
    <s v="Not Verified"/>
    <n v="28600"/>
    <n v="0.2341"/>
    <n v="217.36"/>
    <n v="0.1037"/>
    <n v="6700"/>
    <n v="19"/>
    <n v="7825"/>
  </r>
  <r>
    <n v="860846"/>
    <x v="22"/>
    <x v="0"/>
    <x v="4"/>
    <s v="AppleOne Employment Services"/>
    <x v="2"/>
    <x v="0"/>
    <x v="11"/>
    <d v="2021-05-16T00:00:00"/>
    <d v="2021-09-14T00:00:00"/>
    <x v="1"/>
    <x v="1"/>
    <d v="2021-10-14T00:00:00"/>
    <n v="1073662"/>
    <x v="1"/>
    <s v="B5"/>
    <x v="1"/>
    <s v="Not Verified"/>
    <n v="52000"/>
    <n v="0.1583"/>
    <n v="232.47"/>
    <n v="0.11990000000000001"/>
    <n v="7000"/>
    <n v="25"/>
    <n v="8369"/>
  </r>
  <r>
    <n v="734249"/>
    <x v="13"/>
    <x v="0"/>
    <x v="4"/>
    <s v="Bentall Kennedy (US) LP"/>
    <x v="2"/>
    <x v="0"/>
    <x v="25"/>
    <d v="2021-05-14T00:00:00"/>
    <d v="2021-05-14T00:00:00"/>
    <x v="1"/>
    <x v="1"/>
    <d v="2021-06-14T00:00:00"/>
    <n v="930746"/>
    <x v="1"/>
    <s v="B5"/>
    <x v="1"/>
    <s v="Not Verified"/>
    <n v="45000"/>
    <n v="0.15090000000000001"/>
    <n v="99.63"/>
    <n v="0.11990000000000001"/>
    <n v="3000"/>
    <n v="17"/>
    <n v="3587"/>
  </r>
  <r>
    <n v="616963"/>
    <x v="23"/>
    <x v="0"/>
    <x v="2"/>
    <s v="Dish Network"/>
    <x v="2"/>
    <x v="0"/>
    <x v="49"/>
    <d v="2021-12-13T00:00:00"/>
    <d v="2021-12-13T00:00:00"/>
    <x v="1"/>
    <x v="1"/>
    <d v="2022-01-13T00:00:00"/>
    <n v="791026"/>
    <x v="1"/>
    <s v="B1"/>
    <x v="1"/>
    <s v="Not Verified"/>
    <n v="84300"/>
    <n v="8.5000000000000006E-2"/>
    <n v="369.82"/>
    <n v="8.8800000000000004E-2"/>
    <n v="12000"/>
    <n v="12"/>
    <n v="13314"/>
  </r>
  <r>
    <n v="428226"/>
    <x v="1"/>
    <x v="0"/>
    <x v="2"/>
    <s v="Club Eight"/>
    <x v="2"/>
    <x v="0"/>
    <x v="46"/>
    <d v="2021-03-13T00:00:00"/>
    <d v="2021-03-13T00:00:00"/>
    <x v="1"/>
    <x v="1"/>
    <d v="2021-04-13T00:00:00"/>
    <n v="506487"/>
    <x v="1"/>
    <s v="B3"/>
    <x v="1"/>
    <s v="Not Verified"/>
    <n v="24000"/>
    <n v="0.216"/>
    <n v="162.80000000000001"/>
    <n v="0.1062"/>
    <n v="5000"/>
    <n v="9"/>
    <n v="5861"/>
  </r>
  <r>
    <n v="1034912"/>
    <x v="8"/>
    <x v="0"/>
    <x v="2"/>
    <m/>
    <x v="2"/>
    <x v="0"/>
    <x v="22"/>
    <d v="2021-01-15T00:00:00"/>
    <d v="2021-12-14T00:00:00"/>
    <x v="1"/>
    <x v="1"/>
    <d v="2022-01-14T00:00:00"/>
    <n v="1264747"/>
    <x v="1"/>
    <s v="B3"/>
    <x v="1"/>
    <s v="Not Verified"/>
    <n v="50000"/>
    <n v="0.1099"/>
    <n v="330.76"/>
    <n v="0.1171"/>
    <n v="10000"/>
    <n v="16"/>
    <n v="11907"/>
  </r>
  <r>
    <n v="852421"/>
    <x v="1"/>
    <x v="0"/>
    <x v="2"/>
    <s v="Sylvania Lighting Service"/>
    <x v="2"/>
    <x v="0"/>
    <x v="11"/>
    <d v="2021-12-13T00:00:00"/>
    <d v="2021-12-13T00:00:00"/>
    <x v="1"/>
    <x v="1"/>
    <d v="2022-01-13T00:00:00"/>
    <n v="1064476"/>
    <x v="1"/>
    <s v="B5"/>
    <x v="1"/>
    <s v="Not Verified"/>
    <n v="34800"/>
    <n v="0.1883"/>
    <n v="166.05"/>
    <n v="0.11990000000000001"/>
    <n v="5000"/>
    <n v="11"/>
    <n v="5906"/>
  </r>
  <r>
    <n v="362107"/>
    <x v="16"/>
    <x v="0"/>
    <x v="5"/>
    <m/>
    <x v="2"/>
    <x v="0"/>
    <x v="36"/>
    <d v="2021-05-14T00:00:00"/>
    <d v="2021-11-11T00:00:00"/>
    <x v="1"/>
    <x v="1"/>
    <d v="2021-12-11T00:00:00"/>
    <n v="371155"/>
    <x v="1"/>
    <s v="B3"/>
    <x v="1"/>
    <s v="Not Verified"/>
    <n v="58000"/>
    <n v="0.14380000000000001"/>
    <n v="685.83"/>
    <n v="0.10829999999999999"/>
    <n v="21000"/>
    <n v="11"/>
    <n v="24690"/>
  </r>
  <r>
    <n v="811519"/>
    <x v="5"/>
    <x v="0"/>
    <x v="7"/>
    <s v="RedVector.com"/>
    <x v="2"/>
    <x v="0"/>
    <x v="44"/>
    <d v="2021-07-14T00:00:00"/>
    <d v="2021-07-14T00:00:00"/>
    <x v="1"/>
    <x v="1"/>
    <d v="2021-08-14T00:00:00"/>
    <n v="1018561"/>
    <x v="1"/>
    <s v="B3"/>
    <x v="1"/>
    <s v="Not Verified"/>
    <n v="25000"/>
    <n v="0.20399999999999999"/>
    <n v="245.51"/>
    <n v="0.1099"/>
    <n v="7500"/>
    <n v="25"/>
    <n v="8838"/>
  </r>
  <r>
    <n v="982070"/>
    <x v="8"/>
    <x v="0"/>
    <x v="7"/>
    <s v="Tuckahoe police department"/>
    <x v="2"/>
    <x v="0"/>
    <x v="13"/>
    <d v="2021-03-14T00:00:00"/>
    <d v="2021-03-14T00:00:00"/>
    <x v="1"/>
    <x v="1"/>
    <d v="2021-04-14T00:00:00"/>
    <n v="1205266"/>
    <x v="1"/>
    <s v="B5"/>
    <x v="1"/>
    <s v="Not Verified"/>
    <n v="92000"/>
    <n v="0.15440000000000001"/>
    <n v="553.49"/>
    <n v="0.12690000000000001"/>
    <n v="16500"/>
    <n v="10"/>
    <n v="19594"/>
  </r>
  <r>
    <n v="600809"/>
    <x v="18"/>
    <x v="0"/>
    <x v="9"/>
    <s v="Rutgers University"/>
    <x v="2"/>
    <x v="0"/>
    <x v="50"/>
    <d v="2021-05-11T00:00:00"/>
    <d v="2021-05-11T00:00:00"/>
    <x v="1"/>
    <x v="1"/>
    <d v="2021-06-11T00:00:00"/>
    <n v="771061"/>
    <x v="1"/>
    <s v="B5"/>
    <x v="1"/>
    <s v="Not Verified"/>
    <n v="30000"/>
    <n v="0.1905"/>
    <n v="233.55"/>
    <n v="0.1036"/>
    <n v="7200"/>
    <n v="19"/>
    <n v="7551"/>
  </r>
  <r>
    <n v="582650"/>
    <x v="10"/>
    <x v="0"/>
    <x v="9"/>
    <s v="Potbelly sandwich shop"/>
    <x v="2"/>
    <x v="0"/>
    <x v="54"/>
    <d v="2021-09-11T00:00:00"/>
    <d v="2021-10-11T00:00:00"/>
    <x v="1"/>
    <x v="1"/>
    <d v="2021-11-11T00:00:00"/>
    <n v="748761"/>
    <x v="1"/>
    <s v="B5"/>
    <x v="1"/>
    <s v="Not Verified"/>
    <n v="50000"/>
    <n v="0.14829999999999999"/>
    <n v="165.74"/>
    <n v="0.1186"/>
    <n v="5000"/>
    <n v="15"/>
    <n v="5515"/>
  </r>
  <r>
    <n v="350108"/>
    <x v="25"/>
    <x v="0"/>
    <x v="6"/>
    <s v="SRA International, Inc."/>
    <x v="2"/>
    <x v="0"/>
    <x v="57"/>
    <d v="2021-05-16T00:00:00"/>
    <d v="2021-03-11T00:00:00"/>
    <x v="1"/>
    <x v="1"/>
    <d v="2021-04-11T00:00:00"/>
    <n v="352057"/>
    <x v="1"/>
    <s v="B1"/>
    <x v="1"/>
    <s v="Not Verified"/>
    <n v="95800"/>
    <n v="0.14560000000000001"/>
    <n v="184.06"/>
    <n v="9.4500000000000001E-2"/>
    <n v="5750"/>
    <n v="25"/>
    <n v="6612"/>
  </r>
  <r>
    <n v="348584"/>
    <x v="37"/>
    <x v="0"/>
    <x v="6"/>
    <s v="Levitation Creations"/>
    <x v="2"/>
    <x v="0"/>
    <x v="57"/>
    <d v="2021-12-12T00:00:00"/>
    <d v="2021-06-11T00:00:00"/>
    <x v="1"/>
    <x v="1"/>
    <d v="2021-07-11T00:00:00"/>
    <n v="349818"/>
    <x v="1"/>
    <s v="B2"/>
    <x v="1"/>
    <s v="Not Verified"/>
    <n v="12000"/>
    <n v="9.6000000000000002E-2"/>
    <n v="128.62"/>
    <n v="9.7600000000000006E-2"/>
    <n v="4000"/>
    <n v="5"/>
    <n v="4630"/>
  </r>
  <r>
    <n v="477924"/>
    <x v="3"/>
    <x v="0"/>
    <x v="6"/>
    <s v="American Institute of Steel Construction"/>
    <x v="2"/>
    <x v="0"/>
    <x v="24"/>
    <d v="2021-11-12T00:00:00"/>
    <d v="2021-12-12T00:00:00"/>
    <x v="1"/>
    <x v="1"/>
    <d v="2022-01-12T00:00:00"/>
    <n v="606591"/>
    <x v="1"/>
    <s v="B2"/>
    <x v="1"/>
    <s v="Not Verified"/>
    <n v="38500"/>
    <n v="3.0499999999999999E-2"/>
    <n v="98.91"/>
    <n v="0.1148"/>
    <n v="3000"/>
    <n v="9"/>
    <n v="3558"/>
  </r>
  <r>
    <n v="1033679"/>
    <x v="26"/>
    <x v="0"/>
    <x v="6"/>
    <s v="JS Direct Marketing"/>
    <x v="2"/>
    <x v="0"/>
    <x v="22"/>
    <d v="2021-10-14T00:00:00"/>
    <d v="2021-10-14T00:00:00"/>
    <x v="1"/>
    <x v="1"/>
    <d v="2021-11-14T00:00:00"/>
    <n v="1263255"/>
    <x v="1"/>
    <s v="B2"/>
    <x v="1"/>
    <s v="Not Verified"/>
    <n v="26000"/>
    <n v="0.1182"/>
    <n v="156.36000000000001"/>
    <n v="0.1065"/>
    <n v="4800"/>
    <n v="19"/>
    <n v="5624"/>
  </r>
  <r>
    <n v="651668"/>
    <x v="34"/>
    <x v="0"/>
    <x v="6"/>
    <s v="West Virginia University"/>
    <x v="2"/>
    <x v="0"/>
    <x v="21"/>
    <d v="2021-03-16T00:00:00"/>
    <d v="2021-01-12T00:00:00"/>
    <x v="1"/>
    <x v="1"/>
    <d v="2021-02-12T00:00:00"/>
    <n v="833578"/>
    <x v="1"/>
    <s v="B2"/>
    <x v="1"/>
    <s v="Not Verified"/>
    <n v="35000"/>
    <n v="0.11070000000000001"/>
    <n v="48.41"/>
    <n v="0.1"/>
    <n v="1500"/>
    <n v="9"/>
    <n v="1599"/>
  </r>
  <r>
    <n v="572885"/>
    <x v="5"/>
    <x v="0"/>
    <x v="6"/>
    <s v="St. John-Clark Pain Treatment Center"/>
    <x v="2"/>
    <x v="0"/>
    <x v="47"/>
    <d v="2021-09-13T00:00:00"/>
    <d v="2021-09-13T00:00:00"/>
    <x v="1"/>
    <x v="1"/>
    <d v="2021-10-13T00:00:00"/>
    <n v="736907"/>
    <x v="1"/>
    <s v="B2"/>
    <x v="1"/>
    <s v="Not Verified"/>
    <n v="34000"/>
    <n v="0.1595"/>
    <n v="187.57"/>
    <n v="0.1075"/>
    <n v="5750"/>
    <n v="18"/>
    <n v="6783"/>
  </r>
  <r>
    <n v="427765"/>
    <x v="10"/>
    <x v="0"/>
    <x v="6"/>
    <s v="Manpower"/>
    <x v="2"/>
    <x v="0"/>
    <x v="30"/>
    <d v="2021-05-16T00:00:00"/>
    <d v="2021-05-12T00:00:00"/>
    <x v="1"/>
    <x v="1"/>
    <d v="2021-06-12T00:00:00"/>
    <n v="505613"/>
    <x v="1"/>
    <s v="B2"/>
    <x v="1"/>
    <s v="Not Verified"/>
    <n v="48000"/>
    <n v="0.20799999999999999"/>
    <n v="87.09"/>
    <n v="0.11260000000000001"/>
    <n v="2650"/>
    <n v="15"/>
    <n v="3130"/>
  </r>
  <r>
    <n v="981670"/>
    <x v="32"/>
    <x v="0"/>
    <x v="6"/>
    <s v="Tomblin, Farmer &amp; Morris, PLLC"/>
    <x v="2"/>
    <x v="0"/>
    <x v="13"/>
    <d v="2021-10-14T00:00:00"/>
    <d v="2021-10-14T00:00:00"/>
    <x v="1"/>
    <x v="1"/>
    <d v="2021-11-14T00:00:00"/>
    <n v="1204838"/>
    <x v="1"/>
    <s v="B3"/>
    <x v="1"/>
    <s v="Not Verified"/>
    <n v="26000"/>
    <n v="0.14399999999999999"/>
    <n v="218.31"/>
    <n v="0.1171"/>
    <n v="6600"/>
    <n v="10"/>
    <n v="7859"/>
  </r>
  <r>
    <n v="749515"/>
    <x v="2"/>
    <x v="0"/>
    <x v="6"/>
    <s v="Capital One Auto Finance"/>
    <x v="2"/>
    <x v="0"/>
    <x v="25"/>
    <d v="2021-11-13T00:00:00"/>
    <d v="2021-12-13T00:00:00"/>
    <x v="1"/>
    <x v="1"/>
    <d v="2022-01-13T00:00:00"/>
    <n v="948757"/>
    <x v="1"/>
    <s v="B3"/>
    <x v="1"/>
    <s v="Not Verified"/>
    <n v="27500"/>
    <n v="8.0699999999999994E-2"/>
    <n v="139.12"/>
    <n v="0.1099"/>
    <n v="4250"/>
    <n v="13"/>
    <n v="4983"/>
  </r>
  <r>
    <n v="545418"/>
    <x v="33"/>
    <x v="0"/>
    <x v="6"/>
    <s v="Nagahama City, Japan, Board of Education"/>
    <x v="2"/>
    <x v="0"/>
    <x v="43"/>
    <d v="2021-06-13T00:00:00"/>
    <d v="2021-03-13T00:00:00"/>
    <x v="1"/>
    <x v="1"/>
    <d v="2021-04-13T00:00:00"/>
    <n v="703445"/>
    <x v="1"/>
    <s v="B3"/>
    <x v="1"/>
    <s v="Not Verified"/>
    <n v="46000"/>
    <n v="0.17169999999999999"/>
    <n v="191.86"/>
    <n v="0.11119999999999999"/>
    <n v="5850"/>
    <n v="11"/>
    <n v="6645"/>
  </r>
  <r>
    <n v="770872"/>
    <x v="1"/>
    <x v="0"/>
    <x v="6"/>
    <s v="Maxim Healthcare Servivces"/>
    <x v="2"/>
    <x v="0"/>
    <x v="6"/>
    <d v="2021-01-16T00:00:00"/>
    <d v="2021-11-12T00:00:00"/>
    <x v="1"/>
    <x v="1"/>
    <d v="2021-12-12T00:00:00"/>
    <n v="972591"/>
    <x v="1"/>
    <s v="B3"/>
    <x v="1"/>
    <s v="Not Verified"/>
    <n v="38400"/>
    <n v="0.2422"/>
    <n v="433.73"/>
    <n v="0.1099"/>
    <n v="13250"/>
    <n v="15"/>
    <n v="14905"/>
  </r>
  <r>
    <n v="485610"/>
    <x v="7"/>
    <x v="0"/>
    <x v="3"/>
    <s v="Kidde Fenwal"/>
    <x v="2"/>
    <x v="0"/>
    <x v="46"/>
    <d v="2021-04-12T00:00:00"/>
    <d v="2021-04-12T00:00:00"/>
    <x v="1"/>
    <x v="1"/>
    <d v="2021-05-12T00:00:00"/>
    <n v="618701"/>
    <x v="1"/>
    <s v="B2"/>
    <x v="1"/>
    <s v="Not Verified"/>
    <n v="50000"/>
    <n v="0.1366"/>
    <n v="421.01"/>
    <n v="0.10249999999999999"/>
    <n v="13000"/>
    <n v="15"/>
    <n v="14927"/>
  </r>
  <r>
    <n v="1035030"/>
    <x v="17"/>
    <x v="0"/>
    <x v="3"/>
    <s v="Collins, Butler &amp; Co., P.C."/>
    <x v="2"/>
    <x v="0"/>
    <x v="22"/>
    <d v="2021-05-14T00:00:00"/>
    <d v="2021-05-14T00:00:00"/>
    <x v="1"/>
    <x v="1"/>
    <d v="2021-06-14T00:00:00"/>
    <n v="1264640"/>
    <x v="1"/>
    <s v="B2"/>
    <x v="1"/>
    <s v="Not Verified"/>
    <n v="55000"/>
    <n v="0.16869999999999999"/>
    <n v="390.88"/>
    <n v="0.1065"/>
    <n v="12000"/>
    <n v="23"/>
    <n v="13977"/>
  </r>
  <r>
    <n v="1039671"/>
    <x v="15"/>
    <x v="0"/>
    <x v="3"/>
    <m/>
    <x v="2"/>
    <x v="0"/>
    <x v="22"/>
    <d v="2021-05-16T00:00:00"/>
    <d v="2021-12-14T00:00:00"/>
    <x v="1"/>
    <x v="1"/>
    <d v="2022-01-14T00:00:00"/>
    <n v="1269620"/>
    <x v="1"/>
    <s v="B2"/>
    <x v="1"/>
    <s v="Not Verified"/>
    <n v="40000"/>
    <n v="0.24149999999999999"/>
    <n v="325.74"/>
    <n v="0.1065"/>
    <n v="10000"/>
    <n v="18"/>
    <n v="11726"/>
  </r>
  <r>
    <n v="921419"/>
    <x v="1"/>
    <x v="0"/>
    <x v="3"/>
    <s v="City of Los Angeles"/>
    <x v="2"/>
    <x v="0"/>
    <x v="13"/>
    <d v="2021-10-14T00:00:00"/>
    <d v="2021-11-14T00:00:00"/>
    <x v="1"/>
    <x v="1"/>
    <d v="2021-12-14T00:00:00"/>
    <n v="1141970"/>
    <x v="1"/>
    <s v="B2"/>
    <x v="1"/>
    <s v="Not Verified"/>
    <n v="70000"/>
    <n v="0.12989999999999999"/>
    <n v="325.74"/>
    <n v="0.1065"/>
    <n v="10000"/>
    <n v="16"/>
    <n v="11726"/>
  </r>
  <r>
    <n v="1046931"/>
    <x v="23"/>
    <x v="0"/>
    <x v="3"/>
    <s v="JCPenney"/>
    <x v="2"/>
    <x v="0"/>
    <x v="12"/>
    <d v="2021-04-16T00:00:00"/>
    <d v="2021-01-13T00:00:00"/>
    <x v="1"/>
    <x v="1"/>
    <d v="2021-02-13T00:00:00"/>
    <n v="1278000"/>
    <x v="1"/>
    <s v="B3"/>
    <x v="1"/>
    <s v="Not Verified"/>
    <n v="30000"/>
    <n v="0.10680000000000001"/>
    <n v="99.23"/>
    <n v="0.1171"/>
    <n v="3000"/>
    <n v="18"/>
    <n v="3326"/>
  </r>
  <r>
    <n v="353371"/>
    <x v="1"/>
    <x v="0"/>
    <x v="3"/>
    <s v="Conwest Resources  Inc."/>
    <x v="2"/>
    <x v="0"/>
    <x v="53"/>
    <d v="2021-05-16T00:00:00"/>
    <d v="2021-08-11T00:00:00"/>
    <x v="1"/>
    <x v="1"/>
    <d v="2021-09-11T00:00:00"/>
    <n v="356980"/>
    <x v="1"/>
    <s v="B3"/>
    <x v="1"/>
    <s v="Not Verified"/>
    <n v="68608"/>
    <n v="8.6199999999999999E-2"/>
    <n v="226.96"/>
    <n v="0.1033"/>
    <n v="7500"/>
    <n v="7"/>
    <n v="8170"/>
  </r>
  <r>
    <n v="1042047"/>
    <x v="1"/>
    <x v="0"/>
    <x v="3"/>
    <s v="Source Interlink"/>
    <x v="2"/>
    <x v="0"/>
    <x v="22"/>
    <d v="2021-05-16T00:00:00"/>
    <d v="2021-12-14T00:00:00"/>
    <x v="1"/>
    <x v="1"/>
    <d v="2022-01-14T00:00:00"/>
    <n v="1272319"/>
    <x v="1"/>
    <s v="B3"/>
    <x v="1"/>
    <s v="Not Verified"/>
    <n v="52000"/>
    <n v="7.1099999999999997E-2"/>
    <n v="330.76"/>
    <n v="0.1171"/>
    <n v="10000"/>
    <n v="13"/>
    <n v="11907"/>
  </r>
  <r>
    <n v="462230"/>
    <x v="5"/>
    <x v="0"/>
    <x v="3"/>
    <s v="Continental for FIGA"/>
    <x v="2"/>
    <x v="0"/>
    <x v="31"/>
    <d v="2021-04-16T00:00:00"/>
    <d v="2021-12-12T00:00:00"/>
    <x v="1"/>
    <x v="1"/>
    <d v="2022-01-12T00:00:00"/>
    <n v="578108"/>
    <x v="1"/>
    <s v="B3"/>
    <x v="1"/>
    <s v="Not Verified"/>
    <n v="58000"/>
    <n v="0.19309999999999999"/>
    <n v="99.41"/>
    <n v="0.1183"/>
    <n v="3000"/>
    <n v="20"/>
    <n v="3609"/>
  </r>
  <r>
    <n v="1038230"/>
    <x v="8"/>
    <x v="0"/>
    <x v="3"/>
    <s v="ps1 contemporary art center"/>
    <x v="2"/>
    <x v="0"/>
    <x v="22"/>
    <d v="2021-04-16T00:00:00"/>
    <d v="2021-12-14T00:00:00"/>
    <x v="1"/>
    <x v="1"/>
    <d v="2022-01-14T00:00:00"/>
    <n v="1268130"/>
    <x v="1"/>
    <s v="B3"/>
    <x v="1"/>
    <s v="Not Verified"/>
    <n v="83000"/>
    <n v="0.1799"/>
    <n v="396.92"/>
    <n v="0.1171"/>
    <n v="12000"/>
    <n v="15"/>
    <n v="14289"/>
  </r>
  <r>
    <n v="504111"/>
    <x v="5"/>
    <x v="0"/>
    <x v="3"/>
    <s v="Whitfield Jack Jewellers"/>
    <x v="2"/>
    <x v="0"/>
    <x v="48"/>
    <d v="2021-05-16T00:00:00"/>
    <d v="2021-04-13T00:00:00"/>
    <x v="1"/>
    <x v="1"/>
    <d v="2021-05-13T00:00:00"/>
    <n v="648972"/>
    <x v="1"/>
    <s v="B5"/>
    <x v="1"/>
    <s v="Not Verified"/>
    <n v="25000"/>
    <n v="5.5199999999999999E-2"/>
    <n v="263.29000000000002"/>
    <n v="0.11360000000000001"/>
    <n v="8000"/>
    <n v="6"/>
    <n v="9528"/>
  </r>
  <r>
    <n v="409473"/>
    <x v="13"/>
    <x v="0"/>
    <x v="8"/>
    <s v="Oxbo International"/>
    <x v="2"/>
    <x v="0"/>
    <x v="23"/>
    <d v="2021-04-16T00:00:00"/>
    <d v="2021-10-10T00:00:00"/>
    <x v="1"/>
    <x v="1"/>
    <d v="2021-11-10T00:00:00"/>
    <n v="459351"/>
    <x v="1"/>
    <s v="B1"/>
    <x v="1"/>
    <s v="Not Verified"/>
    <n v="59000"/>
    <n v="0.1338"/>
    <n v="212.64"/>
    <n v="0.1095"/>
    <n v="6500"/>
    <n v="11"/>
    <n v="7237"/>
  </r>
  <r>
    <n v="850448"/>
    <x v="2"/>
    <x v="0"/>
    <x v="8"/>
    <s v="Methodist Rehab Hospital"/>
    <x v="2"/>
    <x v="0"/>
    <x v="11"/>
    <d v="2021-12-15T00:00:00"/>
    <d v="2021-03-12T00:00:00"/>
    <x v="1"/>
    <x v="1"/>
    <d v="2021-04-12T00:00:00"/>
    <n v="1062272"/>
    <x v="1"/>
    <s v="B1"/>
    <x v="1"/>
    <s v="Not Verified"/>
    <n v="80000"/>
    <n v="0.2195"/>
    <n v="251.65"/>
    <n v="9.9900000000000003E-2"/>
    <n v="7800"/>
    <n v="31"/>
    <n v="8221"/>
  </r>
  <r>
    <n v="721079"/>
    <x v="1"/>
    <x v="0"/>
    <x v="8"/>
    <s v="ALOM Technologies, Inc."/>
    <x v="2"/>
    <x v="0"/>
    <x v="29"/>
    <d v="2021-05-16T00:00:00"/>
    <d v="2021-04-14T00:00:00"/>
    <x v="1"/>
    <x v="1"/>
    <d v="2021-05-14T00:00:00"/>
    <n v="915594"/>
    <x v="1"/>
    <s v="B1"/>
    <x v="1"/>
    <s v="Not Verified"/>
    <n v="34000"/>
    <n v="0.1094"/>
    <n v="417.22"/>
    <n v="9.6299999999999997E-2"/>
    <n v="13000"/>
    <n v="26"/>
    <n v="15020"/>
  </r>
  <r>
    <n v="679356"/>
    <x v="16"/>
    <x v="0"/>
    <x v="8"/>
    <s v="EMC Corporation"/>
    <x v="2"/>
    <x v="0"/>
    <x v="0"/>
    <d v="2021-05-16T00:00:00"/>
    <d v="2021-03-14T00:00:00"/>
    <x v="1"/>
    <x v="1"/>
    <d v="2021-04-14T00:00:00"/>
    <n v="867846"/>
    <x v="1"/>
    <s v="B2"/>
    <x v="1"/>
    <s v="Not Verified"/>
    <n v="68000"/>
    <n v="0.1285"/>
    <n v="438.84"/>
    <n v="0.1"/>
    <n v="13600"/>
    <n v="12"/>
    <n v="15798"/>
  </r>
  <r>
    <n v="1041378"/>
    <x v="32"/>
    <x v="0"/>
    <x v="8"/>
    <s v="ahern rentals"/>
    <x v="2"/>
    <x v="0"/>
    <x v="22"/>
    <d v="2021-04-16T00:00:00"/>
    <d v="2021-09-13T00:00:00"/>
    <x v="1"/>
    <x v="1"/>
    <d v="2021-10-13T00:00:00"/>
    <n v="1271395"/>
    <x v="1"/>
    <s v="B2"/>
    <x v="1"/>
    <s v="Not Verified"/>
    <n v="42000"/>
    <n v="0.1943"/>
    <n v="390.88"/>
    <n v="0.1065"/>
    <n v="12000"/>
    <n v="11"/>
    <n v="13676"/>
  </r>
  <r>
    <n v="648686"/>
    <x v="13"/>
    <x v="0"/>
    <x v="8"/>
    <s v="MaestroSoft, Inc."/>
    <x v="2"/>
    <x v="0"/>
    <x v="21"/>
    <d v="2021-10-15T00:00:00"/>
    <d v="2021-10-11T00:00:00"/>
    <x v="1"/>
    <x v="1"/>
    <d v="2021-11-11T00:00:00"/>
    <n v="829888"/>
    <x v="1"/>
    <s v="B2"/>
    <x v="1"/>
    <s v="Not Verified"/>
    <n v="60400"/>
    <n v="0.186"/>
    <n v="255.33"/>
    <n v="9.2499999999999999E-2"/>
    <n v="8000"/>
    <n v="47"/>
    <n v="8500"/>
  </r>
  <r>
    <n v="444805"/>
    <x v="2"/>
    <x v="0"/>
    <x v="8"/>
    <s v="The Methodist Hospital"/>
    <x v="2"/>
    <x v="0"/>
    <x v="15"/>
    <d v="2021-01-12T00:00:00"/>
    <d v="2021-01-12T00:00:00"/>
    <x v="1"/>
    <x v="1"/>
    <d v="2021-02-12T00:00:00"/>
    <n v="542697"/>
    <x v="1"/>
    <s v="B3"/>
    <x v="1"/>
    <s v="Not Verified"/>
    <n v="55000"/>
    <n v="0.20860000000000001"/>
    <n v="457.25"/>
    <n v="0.1183"/>
    <n v="13800"/>
    <n v="20"/>
    <n v="15701"/>
  </r>
  <r>
    <n v="540204"/>
    <x v="1"/>
    <x v="0"/>
    <x v="8"/>
    <s v="KS Industries, LP"/>
    <x v="2"/>
    <x v="0"/>
    <x v="43"/>
    <d v="2021-03-13T00:00:00"/>
    <d v="2021-03-13T00:00:00"/>
    <x v="1"/>
    <x v="1"/>
    <d v="2021-04-13T00:00:00"/>
    <n v="697429"/>
    <x v="1"/>
    <s v="B3"/>
    <x v="1"/>
    <s v="Not Verified"/>
    <n v="28800"/>
    <n v="8.14E-2"/>
    <n v="98.39"/>
    <n v="0.11119999999999999"/>
    <n v="3000"/>
    <n v="11"/>
    <n v="3533"/>
  </r>
  <r>
    <n v="404663"/>
    <x v="21"/>
    <x v="0"/>
    <x v="8"/>
    <s v="Philo Smith Capital Corporation"/>
    <x v="2"/>
    <x v="0"/>
    <x v="28"/>
    <d v="2021-12-11T00:00:00"/>
    <d v="2021-12-11T00:00:00"/>
    <x v="1"/>
    <x v="1"/>
    <d v="2022-01-11T00:00:00"/>
    <n v="451507"/>
    <x v="1"/>
    <s v="B3"/>
    <x v="1"/>
    <s v="Not Verified"/>
    <n v="38004"/>
    <n v="0.17780000000000001"/>
    <n v="184.88"/>
    <n v="0.1158"/>
    <n v="5600"/>
    <n v="21"/>
    <n v="6642"/>
  </r>
  <r>
    <n v="523323"/>
    <x v="20"/>
    <x v="0"/>
    <x v="8"/>
    <s v="JP Morgan Chase"/>
    <x v="2"/>
    <x v="0"/>
    <x v="51"/>
    <d v="2021-06-13T00:00:00"/>
    <d v="2021-06-13T00:00:00"/>
    <x v="1"/>
    <x v="1"/>
    <d v="2021-07-13T00:00:00"/>
    <n v="677070"/>
    <x v="1"/>
    <s v="B4"/>
    <x v="1"/>
    <s v="Not Verified"/>
    <n v="47500"/>
    <n v="3.5400000000000001E-2"/>
    <n v="174.75"/>
    <n v="0.1149"/>
    <n v="5300"/>
    <n v="9"/>
    <n v="6291"/>
  </r>
  <r>
    <n v="482613"/>
    <x v="1"/>
    <x v="0"/>
    <x v="8"/>
    <s v="South Coast Systems"/>
    <x v="2"/>
    <x v="0"/>
    <x v="46"/>
    <d v="2021-03-13T00:00:00"/>
    <d v="2021-03-13T00:00:00"/>
    <x v="1"/>
    <x v="1"/>
    <d v="2021-04-13T00:00:00"/>
    <n v="613914"/>
    <x v="1"/>
    <s v="B4"/>
    <x v="1"/>
    <s v="Not Verified"/>
    <n v="78500"/>
    <n v="0.1414"/>
    <n v="392.83"/>
    <n v="0.1099"/>
    <n v="12000"/>
    <n v="11"/>
    <n v="14140"/>
  </r>
  <r>
    <n v="1047168"/>
    <x v="8"/>
    <x v="0"/>
    <x v="8"/>
    <s v="hudson city saving bank"/>
    <x v="2"/>
    <x v="0"/>
    <x v="12"/>
    <d v="2021-06-12T00:00:00"/>
    <d v="2021-06-12T00:00:00"/>
    <x v="1"/>
    <x v="1"/>
    <d v="2021-07-12T00:00:00"/>
    <n v="1278045"/>
    <x v="1"/>
    <s v="B4"/>
    <x v="1"/>
    <s v="Not Verified"/>
    <n v="30000"/>
    <n v="0.2336"/>
    <n v="355.04"/>
    <n v="0.1242"/>
    <n v="10625"/>
    <n v="26"/>
    <n v="11246"/>
  </r>
  <r>
    <n v="288099"/>
    <x v="1"/>
    <x v="0"/>
    <x v="8"/>
    <s v="NASSCO"/>
    <x v="2"/>
    <x v="0"/>
    <x v="35"/>
    <d v="2021-07-15T00:00:00"/>
    <d v="2021-03-11T00:00:00"/>
    <x v="1"/>
    <x v="1"/>
    <d v="2021-04-11T00:00:00"/>
    <n v="288096"/>
    <x v="1"/>
    <s v="B5"/>
    <x v="1"/>
    <s v="Not Verified"/>
    <n v="30000"/>
    <n v="0.21479999999999999"/>
    <n v="228.22"/>
    <n v="0.1071"/>
    <n v="7000"/>
    <n v="16"/>
    <n v="8216"/>
  </r>
  <r>
    <n v="1045468"/>
    <x v="1"/>
    <x v="0"/>
    <x v="4"/>
    <s v="Wound Care Advantage"/>
    <x v="2"/>
    <x v="0"/>
    <x v="12"/>
    <d v="2021-05-16T00:00:00"/>
    <d v="2021-10-14T00:00:00"/>
    <x v="1"/>
    <x v="1"/>
    <d v="2021-11-14T00:00:00"/>
    <n v="1275875"/>
    <x v="1"/>
    <s v="B2"/>
    <x v="1"/>
    <s v="Not Verified"/>
    <n v="69000"/>
    <n v="0.21579999999999999"/>
    <n v="488.6"/>
    <n v="0.1065"/>
    <n v="15000"/>
    <n v="19"/>
    <n v="17577"/>
  </r>
  <r>
    <n v="583657"/>
    <x v="28"/>
    <x v="0"/>
    <x v="4"/>
    <s v="State of New Mexico"/>
    <x v="2"/>
    <x v="0"/>
    <x v="50"/>
    <d v="2021-11-13T00:00:00"/>
    <d v="2021-11-13T00:00:00"/>
    <x v="1"/>
    <x v="1"/>
    <d v="2021-12-13T00:00:00"/>
    <n v="749977"/>
    <x v="1"/>
    <s v="B3"/>
    <x v="1"/>
    <s v="Not Verified"/>
    <n v="42000"/>
    <n v="4.8300000000000003E-2"/>
    <n v="77.02"/>
    <n v="9.6199999999999994E-2"/>
    <n v="2400"/>
    <n v="5"/>
    <n v="2773"/>
  </r>
  <r>
    <n v="876377"/>
    <x v="23"/>
    <x v="0"/>
    <x v="4"/>
    <s v="Texas Roadhouse"/>
    <x v="2"/>
    <x v="0"/>
    <x v="10"/>
    <d v="2021-09-14T00:00:00"/>
    <d v="2021-09-14T00:00:00"/>
    <x v="1"/>
    <x v="1"/>
    <d v="2021-10-14T00:00:00"/>
    <n v="1091023"/>
    <x v="1"/>
    <s v="B3"/>
    <x v="1"/>
    <s v="Not Verified"/>
    <n v="21600"/>
    <n v="0.1822"/>
    <n v="117.85"/>
    <n v="0.1099"/>
    <n v="3600"/>
    <n v="27"/>
    <n v="4257"/>
  </r>
  <r>
    <n v="876873"/>
    <x v="37"/>
    <x v="0"/>
    <x v="4"/>
    <s v="Liberty Northwest Ins"/>
    <x v="2"/>
    <x v="0"/>
    <x v="10"/>
    <d v="2021-03-13T00:00:00"/>
    <d v="2021-02-13T00:00:00"/>
    <x v="1"/>
    <x v="1"/>
    <d v="2021-03-13T00:00:00"/>
    <n v="1091508"/>
    <x v="1"/>
    <s v="B4"/>
    <x v="1"/>
    <s v="Not Verified"/>
    <n v="62100"/>
    <n v="0.12520000000000001"/>
    <n v="230.8"/>
    <n v="0.1149"/>
    <n v="7000"/>
    <n v="15"/>
    <n v="7916"/>
  </r>
  <r>
    <n v="881975"/>
    <x v="16"/>
    <x v="0"/>
    <x v="4"/>
    <s v="RINET Company, LLC"/>
    <x v="2"/>
    <x v="0"/>
    <x v="10"/>
    <d v="2021-12-14T00:00:00"/>
    <d v="2021-10-12T00:00:00"/>
    <x v="1"/>
    <x v="1"/>
    <d v="2021-11-12T00:00:00"/>
    <n v="1097131"/>
    <x v="1"/>
    <s v="B5"/>
    <x v="1"/>
    <s v="Not Verified"/>
    <n v="52000"/>
    <n v="5.6500000000000002E-2"/>
    <n v="241.53"/>
    <n v="0.12690000000000001"/>
    <n v="7200"/>
    <n v="8"/>
    <n v="8021"/>
  </r>
  <r>
    <n v="1056186"/>
    <x v="4"/>
    <x v="0"/>
    <x v="4"/>
    <s v="Benco Dental"/>
    <x v="2"/>
    <x v="0"/>
    <x v="12"/>
    <d v="2021-12-14T00:00:00"/>
    <d v="2021-12-14T00:00:00"/>
    <x v="1"/>
    <x v="1"/>
    <d v="2022-01-14T00:00:00"/>
    <n v="1287764"/>
    <x v="1"/>
    <s v="B5"/>
    <x v="1"/>
    <s v="Not Verified"/>
    <n v="35000"/>
    <n v="0.14330000000000001"/>
    <n v="214.69"/>
    <n v="0.12690000000000001"/>
    <n v="6400"/>
    <n v="18"/>
    <n v="7729"/>
  </r>
  <r>
    <n v="770060"/>
    <x v="1"/>
    <x v="0"/>
    <x v="2"/>
    <s v="Gilead Sciences"/>
    <x v="2"/>
    <x v="0"/>
    <x v="6"/>
    <d v="2021-06-15T00:00:00"/>
    <d v="2021-07-12T00:00:00"/>
    <x v="1"/>
    <x v="1"/>
    <d v="2021-08-12T00:00:00"/>
    <n v="971632"/>
    <x v="1"/>
    <s v="B1"/>
    <x v="1"/>
    <s v="Not Verified"/>
    <n v="120000"/>
    <n v="0.1085"/>
    <n v="322.63"/>
    <n v="9.9900000000000003E-2"/>
    <n v="10000"/>
    <n v="35"/>
    <n v="10922"/>
  </r>
  <r>
    <n v="1027375"/>
    <x v="18"/>
    <x v="0"/>
    <x v="2"/>
    <s v="National Basketball Association"/>
    <x v="2"/>
    <x v="0"/>
    <x v="22"/>
    <d v="2021-05-16T00:00:00"/>
    <d v="2021-12-12T00:00:00"/>
    <x v="1"/>
    <x v="1"/>
    <d v="2022-01-12T00:00:00"/>
    <n v="1256726"/>
    <x v="1"/>
    <s v="B2"/>
    <x v="1"/>
    <s v="Not Verified"/>
    <n v="45000"/>
    <n v="9.4399999999999998E-2"/>
    <n v="469.06"/>
    <n v="0.1065"/>
    <n v="14400"/>
    <n v="16"/>
    <n v="15471"/>
  </r>
  <r>
    <n v="678381"/>
    <x v="1"/>
    <x v="0"/>
    <x v="2"/>
    <s v="The Argonaut Newspaper"/>
    <x v="2"/>
    <x v="0"/>
    <x v="0"/>
    <d v="2021-05-16T00:00:00"/>
    <d v="2021-01-14T00:00:00"/>
    <x v="1"/>
    <x v="1"/>
    <d v="2021-02-14T00:00:00"/>
    <n v="866679"/>
    <x v="1"/>
    <s v="B3"/>
    <x v="1"/>
    <s v="Not Verified"/>
    <n v="40000"/>
    <n v="0.19919999999999999"/>
    <n v="194.65"/>
    <n v="0.1037"/>
    <n v="6000"/>
    <n v="30"/>
    <n v="7003"/>
  </r>
  <r>
    <n v="299597"/>
    <x v="4"/>
    <x v="0"/>
    <x v="2"/>
    <s v="UPMC"/>
    <x v="2"/>
    <x v="0"/>
    <x v="35"/>
    <d v="2021-08-12T00:00:00"/>
    <d v="2021-04-11T00:00:00"/>
    <x v="1"/>
    <x v="1"/>
    <d v="2021-05-11T00:00:00"/>
    <n v="299594"/>
    <x v="1"/>
    <s v="B4"/>
    <x v="1"/>
    <s v="Not Verified"/>
    <n v="39684"/>
    <n v="0.13880000000000001"/>
    <n v="194.71"/>
    <n v="0.10390000000000001"/>
    <n v="6000"/>
    <n v="27"/>
    <n v="7025"/>
  </r>
  <r>
    <n v="1036604"/>
    <x v="1"/>
    <x v="0"/>
    <x v="2"/>
    <s v="Chapman Care Center"/>
    <x v="2"/>
    <x v="0"/>
    <x v="22"/>
    <d v="2021-05-16T00:00:00"/>
    <d v="2021-03-14T00:00:00"/>
    <x v="1"/>
    <x v="1"/>
    <d v="2021-04-14T00:00:00"/>
    <n v="1266273"/>
    <x v="1"/>
    <s v="B5"/>
    <x v="1"/>
    <s v="Not Verified"/>
    <n v="70000"/>
    <n v="0.1353"/>
    <n v="335.45"/>
    <n v="0.12690000000000001"/>
    <n v="10000"/>
    <n v="18"/>
    <n v="11922"/>
  </r>
  <r>
    <n v="347512"/>
    <x v="17"/>
    <x v="0"/>
    <x v="5"/>
    <s v="MicahTek Inc"/>
    <x v="2"/>
    <x v="0"/>
    <x v="56"/>
    <d v="2021-02-12T00:00:00"/>
    <d v="2021-05-11T00:00:00"/>
    <x v="1"/>
    <x v="1"/>
    <d v="2021-06-11T00:00:00"/>
    <n v="344996"/>
    <x v="1"/>
    <s v="B2"/>
    <x v="1"/>
    <s v="Not Verified"/>
    <n v="38168"/>
    <n v="0.15629999999999999"/>
    <n v="162.38999999999999"/>
    <n v="9.7600000000000006E-2"/>
    <n v="7500"/>
    <n v="13"/>
    <n v="5846"/>
  </r>
  <r>
    <n v="559498"/>
    <x v="1"/>
    <x v="0"/>
    <x v="5"/>
    <s v="El Monte RV"/>
    <x v="2"/>
    <x v="0"/>
    <x v="47"/>
    <d v="2021-05-16T00:00:00"/>
    <d v="2021-01-13T00:00:00"/>
    <x v="1"/>
    <x v="1"/>
    <d v="2021-02-13T00:00:00"/>
    <n v="720226"/>
    <x v="1"/>
    <s v="B4"/>
    <x v="1"/>
    <s v="Not Verified"/>
    <n v="69000"/>
    <n v="4.6600000000000003E-2"/>
    <n v="285.20999999999998"/>
    <n v="0.1149"/>
    <n v="8650"/>
    <n v="8"/>
    <n v="10173"/>
  </r>
  <r>
    <n v="1043187"/>
    <x v="5"/>
    <x v="0"/>
    <x v="5"/>
    <s v="Bank of America Merrill Lynch"/>
    <x v="2"/>
    <x v="0"/>
    <x v="22"/>
    <d v="2021-08-13T00:00:00"/>
    <d v="2021-03-13T00:00:00"/>
    <x v="1"/>
    <x v="1"/>
    <d v="2021-04-13T00:00:00"/>
    <n v="1273291"/>
    <x v="1"/>
    <s v="B4"/>
    <x v="1"/>
    <s v="Not Verified"/>
    <n v="80000"/>
    <n v="3.9899999999999998E-2"/>
    <n v="167.08"/>
    <n v="0.1242"/>
    <n v="5000"/>
    <n v="18"/>
    <n v="5645"/>
  </r>
  <r>
    <n v="517790"/>
    <x v="1"/>
    <x v="0"/>
    <x v="5"/>
    <s v="Tradebeam Inc"/>
    <x v="2"/>
    <x v="0"/>
    <x v="27"/>
    <d v="2021-05-16T00:00:00"/>
    <d v="2021-05-11T00:00:00"/>
    <x v="1"/>
    <x v="1"/>
    <d v="2021-06-11T00:00:00"/>
    <n v="669224"/>
    <x v="1"/>
    <s v="B4"/>
    <x v="1"/>
    <s v="Not Verified"/>
    <n v="84998.64"/>
    <n v="4.4600000000000001E-2"/>
    <n v="147.31"/>
    <n v="0.1099"/>
    <n v="4500"/>
    <n v="16"/>
    <n v="4864"/>
  </r>
  <r>
    <n v="847707"/>
    <x v="8"/>
    <x v="0"/>
    <x v="5"/>
    <s v="DRAFTFCB"/>
    <x v="2"/>
    <x v="0"/>
    <x v="11"/>
    <d v="2021-05-16T00:00:00"/>
    <d v="2021-08-14T00:00:00"/>
    <x v="1"/>
    <x v="1"/>
    <d v="2021-09-14T00:00:00"/>
    <n v="1059238"/>
    <x v="1"/>
    <s v="B4"/>
    <x v="1"/>
    <s v="Not Verified"/>
    <n v="90000"/>
    <n v="0.12570000000000001"/>
    <n v="494.57"/>
    <n v="0.1149"/>
    <n v="15000"/>
    <n v="31"/>
    <n v="17804"/>
  </r>
  <r>
    <n v="1040330"/>
    <x v="1"/>
    <x v="0"/>
    <x v="5"/>
    <s v="Shaklee Corporation"/>
    <x v="2"/>
    <x v="0"/>
    <x v="22"/>
    <d v="2021-05-16T00:00:00"/>
    <d v="2021-10-12T00:00:00"/>
    <x v="1"/>
    <x v="1"/>
    <d v="2021-11-12T00:00:00"/>
    <n v="1270296"/>
    <x v="1"/>
    <s v="B4"/>
    <x v="1"/>
    <s v="Not Verified"/>
    <n v="62400"/>
    <n v="0.16850000000000001"/>
    <n v="400.99"/>
    <n v="0.1242"/>
    <n v="12000"/>
    <n v="28"/>
    <n v="13110"/>
  </r>
  <r>
    <n v="842187"/>
    <x v="3"/>
    <x v="0"/>
    <x v="5"/>
    <s v="Buffalo Wild Wings"/>
    <x v="2"/>
    <x v="0"/>
    <x v="11"/>
    <d v="2021-12-13T00:00:00"/>
    <d v="2021-10-13T00:00:00"/>
    <x v="1"/>
    <x v="1"/>
    <d v="2021-11-13T00:00:00"/>
    <n v="1052835"/>
    <x v="1"/>
    <s v="B5"/>
    <x v="1"/>
    <s v="Not Verified"/>
    <n v="44500"/>
    <n v="0.151"/>
    <n v="83.03"/>
    <n v="0.11990000000000001"/>
    <n v="2500"/>
    <n v="12"/>
    <n v="2927"/>
  </r>
  <r>
    <n v="452846"/>
    <x v="0"/>
    <x v="0"/>
    <x v="5"/>
    <s v="GTRR"/>
    <x v="2"/>
    <x v="0"/>
    <x v="15"/>
    <d v="2021-05-16T00:00:00"/>
    <d v="2021-11-12T00:00:00"/>
    <x v="1"/>
    <x v="1"/>
    <d v="2021-12-12T00:00:00"/>
    <n v="559339"/>
    <x v="1"/>
    <s v="B5"/>
    <x v="1"/>
    <s v="Not Verified"/>
    <n v="44000"/>
    <n v="0.20749999999999999"/>
    <n v="267.74"/>
    <n v="0.12529999999999999"/>
    <n v="8000"/>
    <n v="13"/>
    <n v="9638"/>
  </r>
  <r>
    <n v="481467"/>
    <x v="1"/>
    <x v="0"/>
    <x v="7"/>
    <s v="Gap Inc."/>
    <x v="2"/>
    <x v="0"/>
    <x v="46"/>
    <d v="2021-04-15T00:00:00"/>
    <d v="2021-09-11T00:00:00"/>
    <x v="1"/>
    <x v="1"/>
    <d v="2021-10-11T00:00:00"/>
    <n v="612353"/>
    <x v="1"/>
    <s v="B1"/>
    <x v="1"/>
    <s v="Not Verified"/>
    <n v="23624.95"/>
    <n v="0.1961"/>
    <n v="322.11"/>
    <n v="9.8799999999999999E-2"/>
    <n v="10000"/>
    <n v="14"/>
    <n v="11210"/>
  </r>
  <r>
    <n v="414189"/>
    <x v="25"/>
    <x v="0"/>
    <x v="7"/>
    <s v="Clean Harbors"/>
    <x v="2"/>
    <x v="0"/>
    <x v="23"/>
    <d v="2021-03-16T00:00:00"/>
    <d v="2021-11-10T00:00:00"/>
    <x v="1"/>
    <x v="1"/>
    <d v="2021-12-10T00:00:00"/>
    <n v="468183"/>
    <x v="1"/>
    <s v="B1"/>
    <x v="1"/>
    <s v="Not Verified"/>
    <n v="43000"/>
    <n v="9.1800000000000007E-2"/>
    <n v="441.64"/>
    <n v="0.1095"/>
    <n v="13500"/>
    <n v="22"/>
    <n v="15107"/>
  </r>
  <r>
    <n v="671966"/>
    <x v="8"/>
    <x v="0"/>
    <x v="7"/>
    <s v="Global Literary Management"/>
    <x v="2"/>
    <x v="0"/>
    <x v="0"/>
    <d v="2021-04-16T00:00:00"/>
    <d v="2021-03-14T00:00:00"/>
    <x v="1"/>
    <x v="1"/>
    <d v="2021-04-14T00:00:00"/>
    <n v="859031"/>
    <x v="1"/>
    <s v="B2"/>
    <x v="1"/>
    <s v="Not Verified"/>
    <n v="72000"/>
    <n v="0.18099999999999999"/>
    <n v="464.65"/>
    <n v="0.1"/>
    <n v="14400"/>
    <n v="24"/>
    <n v="16728"/>
  </r>
  <r>
    <n v="1034507"/>
    <x v="23"/>
    <x v="0"/>
    <x v="9"/>
    <s v="King Soopers"/>
    <x v="2"/>
    <x v="0"/>
    <x v="22"/>
    <d v="2021-12-14T00:00:00"/>
    <d v="2021-12-14T00:00:00"/>
    <x v="1"/>
    <x v="1"/>
    <d v="2022-01-14T00:00:00"/>
    <n v="1264321"/>
    <x v="1"/>
    <s v="B4"/>
    <x v="1"/>
    <s v="Not Verified"/>
    <n v="38000"/>
    <n v="7.7700000000000005E-2"/>
    <n v="434.4"/>
    <n v="0.1242"/>
    <n v="13000"/>
    <n v="8"/>
    <n v="15638"/>
  </r>
  <r>
    <n v="680291"/>
    <x v="1"/>
    <x v="0"/>
    <x v="9"/>
    <s v="San Francisco Endoscopy Center"/>
    <x v="2"/>
    <x v="0"/>
    <x v="0"/>
    <d v="2021-03-15T00:00:00"/>
    <d v="2021-03-14T00:00:00"/>
    <x v="1"/>
    <x v="1"/>
    <d v="2021-04-14T00:00:00"/>
    <n v="869055"/>
    <x v="1"/>
    <s v="B5"/>
    <x v="1"/>
    <s v="Not Verified"/>
    <n v="60000"/>
    <n v="8.0600000000000005E-2"/>
    <n v="327.91"/>
    <n v="0.1111"/>
    <n v="10000"/>
    <n v="21"/>
    <n v="11805"/>
  </r>
  <r>
    <n v="708288"/>
    <x v="8"/>
    <x v="0"/>
    <x v="10"/>
    <s v="Crowne Plaza Hotel Englewood NJ"/>
    <x v="2"/>
    <x v="0"/>
    <x v="42"/>
    <d v="2021-02-16T00:00:00"/>
    <d v="2021-04-14T00:00:00"/>
    <x v="1"/>
    <x v="1"/>
    <d v="2021-05-14T00:00:00"/>
    <n v="900765"/>
    <x v="1"/>
    <s v="B3"/>
    <x v="1"/>
    <s v="Not Verified"/>
    <n v="42000"/>
    <n v="0.21909999999999999"/>
    <n v="113.55"/>
    <n v="0.1037"/>
    <n v="3500"/>
    <n v="61"/>
    <n v="4088"/>
  </r>
  <r>
    <n v="574876"/>
    <x v="3"/>
    <x v="0"/>
    <x v="0"/>
    <s v="Chicago Children's Choir"/>
    <x v="2"/>
    <x v="0"/>
    <x v="54"/>
    <d v="2021-05-16T00:00:00"/>
    <d v="2021-12-10T00:00:00"/>
    <x v="1"/>
    <x v="1"/>
    <d v="2022-01-10T00:00:00"/>
    <n v="739500"/>
    <x v="1"/>
    <s v="B1"/>
    <x v="1"/>
    <s v="Not Verified"/>
    <n v="45000"/>
    <n v="0.1275"/>
    <n v="227.13"/>
    <n v="0.1038"/>
    <n v="7000"/>
    <n v="13"/>
    <n v="7120"/>
  </r>
  <r>
    <n v="642513"/>
    <x v="27"/>
    <x v="0"/>
    <x v="0"/>
    <s v="Sheridan Auto Group"/>
    <x v="2"/>
    <x v="0"/>
    <x v="21"/>
    <d v="2021-05-16T00:00:00"/>
    <d v="2021-08-13T00:00:00"/>
    <x v="1"/>
    <x v="1"/>
    <d v="2021-09-13T00:00:00"/>
    <n v="822364"/>
    <x v="1"/>
    <s v="B1"/>
    <x v="1"/>
    <s v="Not Verified"/>
    <n v="96000"/>
    <n v="0.2069"/>
    <n v="138.88"/>
    <n v="8.8800000000000004E-2"/>
    <n v="4375"/>
    <n v="23"/>
    <n v="4985"/>
  </r>
  <r>
    <n v="468102"/>
    <x v="3"/>
    <x v="0"/>
    <x v="0"/>
    <m/>
    <x v="2"/>
    <x v="0"/>
    <x v="31"/>
    <d v="2021-05-11T00:00:00"/>
    <d v="2021-05-11T00:00:00"/>
    <x v="1"/>
    <x v="1"/>
    <d v="2021-06-11T00:00:00"/>
    <n v="589383"/>
    <x v="1"/>
    <s v="B2"/>
    <x v="1"/>
    <s v="Not Verified"/>
    <n v="33600"/>
    <n v="0.13389999999999999"/>
    <n v="69.239999999999995"/>
    <n v="0.1148"/>
    <n v="2100"/>
    <n v="23"/>
    <n v="2375"/>
  </r>
  <r>
    <n v="1056866"/>
    <x v="3"/>
    <x v="0"/>
    <x v="0"/>
    <s v="Zen Solutions Inc."/>
    <x v="2"/>
    <x v="0"/>
    <x v="12"/>
    <d v="2021-06-12T00:00:00"/>
    <d v="2021-05-12T00:00:00"/>
    <x v="1"/>
    <x v="1"/>
    <d v="2021-06-12T00:00:00"/>
    <n v="1288420"/>
    <x v="1"/>
    <s v="B2"/>
    <x v="1"/>
    <s v="Not Verified"/>
    <n v="55000"/>
    <n v="7.9899999999999999E-2"/>
    <n v="195.44"/>
    <n v="0.1065"/>
    <n v="6000"/>
    <n v="12"/>
    <n v="6254"/>
  </r>
  <r>
    <n v="503622"/>
    <x v="25"/>
    <x v="0"/>
    <x v="0"/>
    <s v="Radley Acura"/>
    <x v="2"/>
    <x v="0"/>
    <x v="48"/>
    <d v="2021-04-13T00:00:00"/>
    <d v="2021-05-13T00:00:00"/>
    <x v="1"/>
    <x v="1"/>
    <d v="2021-06-13T00:00:00"/>
    <n v="648232"/>
    <x v="1"/>
    <s v="B3"/>
    <x v="1"/>
    <s v="Not Verified"/>
    <n v="36000"/>
    <n v="0.12"/>
    <n v="468.86"/>
    <n v="0.1062"/>
    <n v="14400"/>
    <n v="8"/>
    <n v="16881"/>
  </r>
  <r>
    <n v="587028"/>
    <x v="8"/>
    <x v="0"/>
    <x v="0"/>
    <s v="PureScience Applications, LLC"/>
    <x v="2"/>
    <x v="0"/>
    <x v="54"/>
    <d v="2021-05-16T00:00:00"/>
    <d v="2021-01-13T00:00:00"/>
    <x v="1"/>
    <x v="1"/>
    <d v="2021-02-13T00:00:00"/>
    <n v="754102"/>
    <x v="1"/>
    <s v="B3"/>
    <x v="1"/>
    <s v="Not Verified"/>
    <n v="55000"/>
    <n v="0.16120000000000001"/>
    <n v="524.73"/>
    <n v="0.11119999999999999"/>
    <n v="16000"/>
    <n v="20"/>
    <n v="18555"/>
  </r>
  <r>
    <n v="351125"/>
    <x v="12"/>
    <x v="0"/>
    <x v="0"/>
    <s v="Fleming's Prime Steakhouse &amp; Wine Bar"/>
    <x v="2"/>
    <x v="0"/>
    <x v="59"/>
    <d v="2021-07-11T00:00:00"/>
    <d v="2021-07-11T00:00:00"/>
    <x v="1"/>
    <x v="1"/>
    <d v="2021-08-11T00:00:00"/>
    <n v="353586"/>
    <x v="1"/>
    <s v="B3"/>
    <x v="1"/>
    <s v="Not Verified"/>
    <n v="38000"/>
    <n v="0.18090000000000001"/>
    <n v="232.6"/>
    <n v="0.1008"/>
    <n v="7200"/>
    <n v="16"/>
    <n v="8373"/>
  </r>
  <r>
    <n v="609493"/>
    <x v="18"/>
    <x v="0"/>
    <x v="0"/>
    <s v="preferred helath mate"/>
    <x v="2"/>
    <x v="0"/>
    <x v="49"/>
    <d v="2021-11-13T00:00:00"/>
    <d v="2021-11-13T00:00:00"/>
    <x v="1"/>
    <x v="1"/>
    <d v="2021-12-13T00:00:00"/>
    <n v="781779"/>
    <x v="1"/>
    <s v="B4"/>
    <x v="1"/>
    <s v="Not Verified"/>
    <n v="20000"/>
    <n v="0.108"/>
    <n v="129.05000000000001"/>
    <n v="9.9900000000000003E-2"/>
    <n v="4000"/>
    <n v="10"/>
    <n v="4646"/>
  </r>
  <r>
    <n v="347239"/>
    <x v="18"/>
    <x v="0"/>
    <x v="0"/>
    <s v="Wyndham Worldwide"/>
    <x v="2"/>
    <x v="0"/>
    <x v="56"/>
    <d v="2021-05-16T00:00:00"/>
    <d v="2021-05-11T00:00:00"/>
    <x v="1"/>
    <x v="1"/>
    <d v="2021-06-11T00:00:00"/>
    <n v="347712"/>
    <x v="1"/>
    <s v="B4"/>
    <x v="1"/>
    <s v="Not Verified"/>
    <n v="54996"/>
    <n v="0.12180000000000001"/>
    <n v="162.26"/>
    <n v="0.10390000000000001"/>
    <n v="5000"/>
    <n v="16"/>
    <n v="5841"/>
  </r>
  <r>
    <n v="378475"/>
    <x v="4"/>
    <x v="0"/>
    <x v="0"/>
    <s v="UPMC"/>
    <x v="2"/>
    <x v="0"/>
    <x v="8"/>
    <d v="2021-09-15T00:00:00"/>
    <d v="2021-03-12T00:00:00"/>
    <x v="1"/>
    <x v="1"/>
    <d v="2021-04-12T00:00:00"/>
    <n v="403744"/>
    <x v="1"/>
    <s v="B5"/>
    <x v="1"/>
    <s v="Not Verified"/>
    <n v="29400"/>
    <n v="0.222"/>
    <n v="204.89"/>
    <n v="0.1221"/>
    <n v="6150"/>
    <n v="24"/>
    <n v="7376"/>
  </r>
  <r>
    <n v="501189"/>
    <x v="16"/>
    <x v="0"/>
    <x v="6"/>
    <s v="ira toyota"/>
    <x v="2"/>
    <x v="0"/>
    <x v="48"/>
    <d v="2021-04-13T00:00:00"/>
    <d v="2021-04-13T00:00:00"/>
    <x v="1"/>
    <x v="1"/>
    <d v="2021-05-13T00:00:00"/>
    <n v="644082"/>
    <x v="1"/>
    <s v="B4"/>
    <x v="1"/>
    <s v="Not Verified"/>
    <n v="27600"/>
    <n v="0.2152"/>
    <n v="165.32"/>
    <n v="0.1099"/>
    <n v="5050"/>
    <n v="25"/>
    <n v="5952"/>
  </r>
  <r>
    <n v="1016175"/>
    <x v="8"/>
    <x v="0"/>
    <x v="3"/>
    <s v="rachlin managemet"/>
    <x v="2"/>
    <x v="0"/>
    <x v="22"/>
    <d v="2021-11-14T00:00:00"/>
    <d v="2021-11-14T00:00:00"/>
    <x v="1"/>
    <x v="1"/>
    <d v="2021-12-14T00:00:00"/>
    <n v="1243674"/>
    <x v="1"/>
    <s v="B1"/>
    <x v="1"/>
    <s v="Not Verified"/>
    <n v="45000"/>
    <n v="0.1643"/>
    <n v="193.35"/>
    <n v="9.9099999999999994E-2"/>
    <n v="6000"/>
    <n v="22"/>
    <n v="6981"/>
  </r>
  <r>
    <n v="503656"/>
    <x v="1"/>
    <x v="0"/>
    <x v="10"/>
    <s v="accurate finishing"/>
    <x v="2"/>
    <x v="0"/>
    <x v="48"/>
    <d v="2021-04-13T00:00:00"/>
    <d v="2021-05-13T00:00:00"/>
    <x v="1"/>
    <x v="1"/>
    <d v="2021-06-13T00:00:00"/>
    <n v="648279"/>
    <x v="1"/>
    <s v="B1"/>
    <x v="1"/>
    <s v="Not Verified"/>
    <n v="50000"/>
    <n v="0.13489999999999999"/>
    <n v="96.64"/>
    <n v="9.8799999999999999E-2"/>
    <n v="3000"/>
    <n v="11"/>
    <n v="3510"/>
  </r>
  <r>
    <n v="378236"/>
    <x v="5"/>
    <x v="0"/>
    <x v="0"/>
    <s v="Color Quick Printing"/>
    <x v="2"/>
    <x v="0"/>
    <x v="8"/>
    <d v="2021-12-15T00:00:00"/>
    <d v="2021-03-12T00:00:00"/>
    <x v="1"/>
    <x v="1"/>
    <d v="2021-04-12T00:00:00"/>
    <n v="403139"/>
    <x v="1"/>
    <s v="B4"/>
    <x v="1"/>
    <s v="Not Verified"/>
    <n v="21996"/>
    <n v="0.17130000000000001"/>
    <n v="82.91"/>
    <n v="0.11890000000000001"/>
    <n v="2500"/>
    <n v="45"/>
    <n v="3032"/>
  </r>
  <r>
    <n v="824279"/>
    <x v="25"/>
    <x v="0"/>
    <x v="3"/>
    <s v="giant food"/>
    <x v="2"/>
    <x v="0"/>
    <x v="44"/>
    <d v="2021-05-16T00:00:00"/>
    <d v="2021-01-13T00:00:00"/>
    <x v="1"/>
    <x v="1"/>
    <d v="2021-02-13T00:00:00"/>
    <n v="1032931"/>
    <x v="1"/>
    <s v="B5"/>
    <x v="1"/>
    <s v="Not Verified"/>
    <n v="69600"/>
    <n v="3.5000000000000003E-2"/>
    <n v="185.98"/>
    <n v="0.11990000000000001"/>
    <n v="5600"/>
    <n v="24"/>
    <n v="6317"/>
  </r>
  <r>
    <n v="773354"/>
    <x v="16"/>
    <x v="0"/>
    <x v="6"/>
    <s v="Tufts University"/>
    <x v="2"/>
    <x v="0"/>
    <x v="6"/>
    <d v="2021-05-16T00:00:00"/>
    <d v="2021-06-14T00:00:00"/>
    <x v="1"/>
    <x v="1"/>
    <d v="2021-07-14T00:00:00"/>
    <n v="975386"/>
    <x v="1"/>
    <s v="B1"/>
    <x v="1"/>
    <s v="Not Verified"/>
    <n v="45000"/>
    <n v="0.2112"/>
    <n v="96.79"/>
    <n v="9.9900000000000003E-2"/>
    <n v="3000"/>
    <n v="23"/>
    <n v="3484"/>
  </r>
  <r>
    <n v="805064"/>
    <x v="8"/>
    <x v="0"/>
    <x v="6"/>
    <s v="Blue Engine"/>
    <x v="2"/>
    <x v="0"/>
    <x v="44"/>
    <d v="2021-11-14T00:00:00"/>
    <d v="2021-01-13T00:00:00"/>
    <x v="1"/>
    <x v="1"/>
    <d v="2021-02-13T00:00:00"/>
    <n v="1011036"/>
    <x v="1"/>
    <s v="B2"/>
    <x v="1"/>
    <s v="Not Verified"/>
    <n v="25000"/>
    <n v="0.1166"/>
    <n v="66.72"/>
    <n v="0.10589999999999999"/>
    <n v="2050"/>
    <n v="7"/>
    <n v="2307"/>
  </r>
  <r>
    <n v="439291"/>
    <x v="5"/>
    <x v="0"/>
    <x v="6"/>
    <s v="Sonlife Prosthetics"/>
    <x v="2"/>
    <x v="0"/>
    <x v="52"/>
    <d v="2021-03-11T00:00:00"/>
    <d v="2021-02-11T00:00:00"/>
    <x v="1"/>
    <x v="1"/>
    <d v="2021-03-11T00:00:00"/>
    <n v="530438"/>
    <x v="1"/>
    <s v="B3"/>
    <x v="1"/>
    <s v="Not Verified"/>
    <n v="65004"/>
    <n v="8.1199999999999994E-2"/>
    <n v="265.08"/>
    <n v="0.1183"/>
    <n v="8000"/>
    <n v="49"/>
    <n v="9094"/>
  </r>
  <r>
    <n v="490444"/>
    <x v="1"/>
    <x v="0"/>
    <x v="3"/>
    <s v="Imperial County Office of Education"/>
    <x v="2"/>
    <x v="0"/>
    <x v="26"/>
    <d v="2021-05-16T00:00:00"/>
    <d v="2021-03-13T00:00:00"/>
    <x v="1"/>
    <x v="1"/>
    <d v="2021-04-13T00:00:00"/>
    <n v="626214"/>
    <x v="1"/>
    <s v="B3"/>
    <x v="1"/>
    <s v="Not Verified"/>
    <n v="81960"/>
    <n v="0.22559999999999999"/>
    <n v="488.4"/>
    <n v="0.1062"/>
    <n v="15000"/>
    <n v="32"/>
    <n v="17584"/>
  </r>
  <r>
    <n v="436519"/>
    <x v="7"/>
    <x v="0"/>
    <x v="3"/>
    <s v="South Shore Mental Health"/>
    <x v="2"/>
    <x v="0"/>
    <x v="20"/>
    <d v="2021-04-16T00:00:00"/>
    <d v="2021-03-12T00:00:00"/>
    <x v="1"/>
    <x v="1"/>
    <d v="2021-04-12T00:00:00"/>
    <n v="522829"/>
    <x v="1"/>
    <s v="B4"/>
    <x v="1"/>
    <s v="Not Verified"/>
    <n v="45000"/>
    <n v="0.14430000000000001"/>
    <n v="199.8"/>
    <n v="0.12180000000000001"/>
    <n v="6000"/>
    <n v="14"/>
    <n v="7151"/>
  </r>
  <r>
    <n v="1033249"/>
    <x v="8"/>
    <x v="0"/>
    <x v="3"/>
    <s v="Scholastic Inc."/>
    <x v="2"/>
    <x v="0"/>
    <x v="22"/>
    <d v="2021-04-13T00:00:00"/>
    <d v="2021-04-13T00:00:00"/>
    <x v="1"/>
    <x v="1"/>
    <d v="2021-05-13T00:00:00"/>
    <n v="1262815"/>
    <x v="1"/>
    <s v="B4"/>
    <x v="1"/>
    <s v="Not Verified"/>
    <n v="90000"/>
    <n v="7.3999999999999996E-2"/>
    <n v="601.48"/>
    <n v="0.1242"/>
    <n v="18000"/>
    <n v="23"/>
    <n v="20440"/>
  </r>
  <r>
    <n v="423936"/>
    <x v="6"/>
    <x v="0"/>
    <x v="3"/>
    <s v="Intrepid Control Systems"/>
    <x v="2"/>
    <x v="0"/>
    <x v="30"/>
    <d v="2021-02-13T00:00:00"/>
    <d v="2021-06-10T00:00:00"/>
    <x v="1"/>
    <x v="1"/>
    <d v="2021-07-10T00:00:00"/>
    <n v="499342"/>
    <x v="1"/>
    <s v="B5"/>
    <x v="1"/>
    <s v="Not Verified"/>
    <n v="70000"/>
    <n v="0.2218"/>
    <n v="453.09"/>
    <n v="0.1221"/>
    <n v="13600"/>
    <n v="21"/>
    <n v="14875"/>
  </r>
  <r>
    <n v="659954"/>
    <x v="33"/>
    <x v="0"/>
    <x v="8"/>
    <s v="Forest Lake Club, Inc."/>
    <x v="2"/>
    <x v="0"/>
    <x v="21"/>
    <d v="2021-03-15T00:00:00"/>
    <d v="2021-07-12T00:00:00"/>
    <x v="1"/>
    <x v="1"/>
    <d v="2021-08-12T00:00:00"/>
    <n v="844072"/>
    <x v="1"/>
    <s v="B1"/>
    <x v="1"/>
    <s v="Not Verified"/>
    <n v="27000"/>
    <n v="5.1999999999999998E-2"/>
    <n v="87.46"/>
    <n v="9.6299999999999997E-2"/>
    <n v="2725"/>
    <n v="10"/>
    <n v="3022"/>
  </r>
  <r>
    <n v="1012989"/>
    <x v="3"/>
    <x v="0"/>
    <x v="8"/>
    <m/>
    <x v="2"/>
    <x v="0"/>
    <x v="22"/>
    <d v="2021-11-14T00:00:00"/>
    <d v="2021-11-14T00:00:00"/>
    <x v="1"/>
    <x v="1"/>
    <d v="2021-12-14T00:00:00"/>
    <n v="1240148"/>
    <x v="1"/>
    <s v="B1"/>
    <x v="1"/>
    <s v="Not Verified"/>
    <n v="38400"/>
    <n v="0.1278"/>
    <n v="232.02"/>
    <n v="9.9099999999999994E-2"/>
    <n v="7200"/>
    <n v="14"/>
    <n v="8353"/>
  </r>
  <r>
    <n v="1052871"/>
    <x v="13"/>
    <x v="0"/>
    <x v="8"/>
    <s v="Allied Trade Group Inc."/>
    <x v="2"/>
    <x v="0"/>
    <x v="12"/>
    <d v="2021-06-14T00:00:00"/>
    <d v="2021-06-14T00:00:00"/>
    <x v="1"/>
    <x v="1"/>
    <d v="2021-07-14T00:00:00"/>
    <n v="1284421"/>
    <x v="1"/>
    <s v="B1"/>
    <x v="1"/>
    <s v="Not Verified"/>
    <n v="45000"/>
    <n v="0.1016"/>
    <n v="87.01"/>
    <n v="9.9099999999999994E-2"/>
    <n v="2700"/>
    <n v="12"/>
    <n v="3117"/>
  </r>
  <r>
    <n v="502690"/>
    <x v="20"/>
    <x v="0"/>
    <x v="8"/>
    <s v="department of health and human services"/>
    <x v="2"/>
    <x v="0"/>
    <x v="48"/>
    <d v="2021-04-15T00:00:00"/>
    <d v="2021-04-13T00:00:00"/>
    <x v="1"/>
    <x v="1"/>
    <d v="2021-05-13T00:00:00"/>
    <n v="646579"/>
    <x v="1"/>
    <s v="B1"/>
    <x v="1"/>
    <s v="Not Verified"/>
    <n v="175000"/>
    <n v="0.18909999999999999"/>
    <n v="547.58000000000004"/>
    <n v="9.8799999999999999E-2"/>
    <n v="17000"/>
    <n v="56"/>
    <n v="19714"/>
  </r>
  <r>
    <n v="507836"/>
    <x v="8"/>
    <x v="0"/>
    <x v="8"/>
    <s v="PARAGON HONDA"/>
    <x v="2"/>
    <x v="0"/>
    <x v="27"/>
    <d v="2021-08-14T00:00:00"/>
    <d v="2021-02-13T00:00:00"/>
    <x v="1"/>
    <x v="1"/>
    <d v="2021-03-13T00:00:00"/>
    <n v="655055"/>
    <x v="1"/>
    <s v="B2"/>
    <x v="1"/>
    <s v="Not Verified"/>
    <n v="42000"/>
    <n v="0.17430000000000001"/>
    <n v="524.64"/>
    <n v="0.10249999999999999"/>
    <n v="16200"/>
    <n v="30"/>
    <n v="18866"/>
  </r>
  <r>
    <n v="722895"/>
    <x v="9"/>
    <x v="0"/>
    <x v="8"/>
    <s v="Federal Home Loan Mortgage"/>
    <x v="2"/>
    <x v="0"/>
    <x v="29"/>
    <d v="2021-05-16T00:00:00"/>
    <d v="2021-04-14T00:00:00"/>
    <x v="1"/>
    <x v="1"/>
    <d v="2021-05-14T00:00:00"/>
    <n v="917764"/>
    <x v="1"/>
    <s v="B3"/>
    <x v="1"/>
    <s v="Not Verified"/>
    <n v="61500"/>
    <n v="0.1011"/>
    <n v="486.62"/>
    <n v="0.1037"/>
    <n v="15000"/>
    <n v="17"/>
    <n v="17518"/>
  </r>
  <r>
    <n v="985795"/>
    <x v="25"/>
    <x v="0"/>
    <x v="8"/>
    <s v="USDA/NRCS"/>
    <x v="2"/>
    <x v="0"/>
    <x v="13"/>
    <d v="2021-05-16T00:00:00"/>
    <d v="2021-12-13T00:00:00"/>
    <x v="1"/>
    <x v="1"/>
    <d v="2022-01-13T00:00:00"/>
    <n v="1209278"/>
    <x v="1"/>
    <s v="B3"/>
    <x v="1"/>
    <s v="Not Verified"/>
    <n v="38700"/>
    <n v="0.1699"/>
    <n v="330.76"/>
    <n v="0.1171"/>
    <n v="10000"/>
    <n v="24"/>
    <n v="11737"/>
  </r>
  <r>
    <n v="476275"/>
    <x v="8"/>
    <x v="0"/>
    <x v="8"/>
    <s v="Michael Page International"/>
    <x v="2"/>
    <x v="0"/>
    <x v="46"/>
    <d v="2021-05-16T00:00:00"/>
    <d v="2021-02-13T00:00:00"/>
    <x v="1"/>
    <x v="1"/>
    <d v="2021-03-13T00:00:00"/>
    <n v="603247"/>
    <x v="1"/>
    <s v="B5"/>
    <x v="1"/>
    <s v="Not Verified"/>
    <n v="50000"/>
    <n v="4.1000000000000002E-2"/>
    <n v="493.67"/>
    <n v="0.11360000000000001"/>
    <n v="15000"/>
    <n v="5"/>
    <n v="17774"/>
  </r>
  <r>
    <n v="531728"/>
    <x v="18"/>
    <x v="0"/>
    <x v="8"/>
    <s v="Numara Software  Inc."/>
    <x v="2"/>
    <x v="0"/>
    <x v="51"/>
    <d v="2021-02-16T00:00:00"/>
    <d v="2021-01-13T00:00:00"/>
    <x v="1"/>
    <x v="1"/>
    <d v="2021-02-13T00:00:00"/>
    <n v="687393"/>
    <x v="1"/>
    <s v="B5"/>
    <x v="1"/>
    <s v="Not Verified"/>
    <n v="84996"/>
    <n v="0.16900000000000001"/>
    <n v="828.69"/>
    <n v="0.1186"/>
    <n v="25000"/>
    <n v="14"/>
    <n v="29666"/>
  </r>
  <r>
    <n v="429159"/>
    <x v="18"/>
    <x v="0"/>
    <x v="4"/>
    <s v="K-force"/>
    <x v="2"/>
    <x v="0"/>
    <x v="30"/>
    <d v="2021-05-14T00:00:00"/>
    <d v="2021-08-12T00:00:00"/>
    <x v="1"/>
    <x v="1"/>
    <d v="2021-09-12T00:00:00"/>
    <n v="508340"/>
    <x v="1"/>
    <s v="B2"/>
    <x v="1"/>
    <s v="Not Verified"/>
    <n v="45000"/>
    <n v="0.1739"/>
    <n v="394.36"/>
    <n v="0.11260000000000001"/>
    <n v="12000"/>
    <n v="24"/>
    <n v="14197"/>
  </r>
  <r>
    <n v="439703"/>
    <x v="19"/>
    <x v="0"/>
    <x v="4"/>
    <s v="Team Health Midwest"/>
    <x v="2"/>
    <x v="0"/>
    <x v="52"/>
    <d v="2021-09-12T00:00:00"/>
    <d v="2021-09-12T00:00:00"/>
    <x v="1"/>
    <x v="1"/>
    <d v="2021-10-12T00:00:00"/>
    <n v="531570"/>
    <x v="1"/>
    <s v="B3"/>
    <x v="1"/>
    <s v="Not Verified"/>
    <n v="60000"/>
    <n v="0.1648"/>
    <n v="78.7"/>
    <n v="0.1183"/>
    <n v="2375"/>
    <n v="41"/>
    <n v="2833"/>
  </r>
  <r>
    <n v="704959"/>
    <x v="4"/>
    <x v="0"/>
    <x v="4"/>
    <s v="Insider Guides"/>
    <x v="2"/>
    <x v="0"/>
    <x v="42"/>
    <d v="2021-04-16T00:00:00"/>
    <d v="2021-07-13T00:00:00"/>
    <x v="1"/>
    <x v="1"/>
    <d v="2021-08-13T00:00:00"/>
    <n v="896966"/>
    <x v="1"/>
    <s v="B4"/>
    <x v="1"/>
    <s v="Not Verified"/>
    <n v="74000"/>
    <n v="0.14979999999999999"/>
    <n v="375.09"/>
    <n v="0.1074"/>
    <n v="11500"/>
    <n v="29"/>
    <n v="13357"/>
  </r>
  <r>
    <n v="475252"/>
    <x v="19"/>
    <x v="0"/>
    <x v="4"/>
    <s v="Guardian Life Insurance"/>
    <x v="2"/>
    <x v="0"/>
    <x v="24"/>
    <d v="2021-02-13T00:00:00"/>
    <d v="2021-01-13T00:00:00"/>
    <x v="1"/>
    <x v="1"/>
    <d v="2021-02-13T00:00:00"/>
    <n v="601492"/>
    <x v="1"/>
    <s v="B5"/>
    <x v="1"/>
    <s v="Not Verified"/>
    <n v="42000"/>
    <n v="0.21970000000000001"/>
    <n v="284.47000000000003"/>
    <n v="0.12529999999999999"/>
    <n v="8500"/>
    <n v="16"/>
    <n v="10241"/>
  </r>
  <r>
    <n v="451474"/>
    <x v="35"/>
    <x v="0"/>
    <x v="2"/>
    <s v="SAIC Frederick, Inc."/>
    <x v="2"/>
    <x v="0"/>
    <x v="32"/>
    <d v="2021-11-11T00:00:00"/>
    <d v="2021-11-11T00:00:00"/>
    <x v="1"/>
    <x v="1"/>
    <d v="2021-12-11T00:00:00"/>
    <n v="556250"/>
    <x v="1"/>
    <s v="B2"/>
    <x v="1"/>
    <s v="Not Verified"/>
    <n v="66000"/>
    <n v="5.8900000000000001E-2"/>
    <n v="824.22"/>
    <n v="0.1148"/>
    <n v="25000"/>
    <n v="28"/>
    <n v="29172"/>
  </r>
  <r>
    <n v="431785"/>
    <x v="31"/>
    <x v="0"/>
    <x v="5"/>
    <s v="Aim Healthcare Inc"/>
    <x v="2"/>
    <x v="0"/>
    <x v="20"/>
    <d v="2021-10-15T00:00:00"/>
    <d v="2021-02-11T00:00:00"/>
    <x v="1"/>
    <x v="1"/>
    <d v="2021-03-11T00:00:00"/>
    <n v="512754"/>
    <x v="1"/>
    <s v="B1"/>
    <x v="1"/>
    <s v="Not Verified"/>
    <n v="47160"/>
    <n v="0.19520000000000001"/>
    <n v="360.84"/>
    <n v="0.1114"/>
    <n v="11000"/>
    <n v="28"/>
    <n v="12452"/>
  </r>
  <r>
    <n v="723276"/>
    <x v="1"/>
    <x v="0"/>
    <x v="5"/>
    <s v="American Honda Finance"/>
    <x v="2"/>
    <x v="0"/>
    <x v="29"/>
    <d v="2021-06-13T00:00:00"/>
    <d v="2021-05-13T00:00:00"/>
    <x v="1"/>
    <x v="1"/>
    <d v="2021-06-13T00:00:00"/>
    <n v="918191"/>
    <x v="1"/>
    <s v="B2"/>
    <x v="1"/>
    <s v="Not Verified"/>
    <n v="50100"/>
    <n v="3.8100000000000002E-2"/>
    <n v="193.61"/>
    <n v="0.1"/>
    <n v="6000"/>
    <n v="12"/>
    <n v="6868"/>
  </r>
  <r>
    <n v="782644"/>
    <x v="38"/>
    <x v="0"/>
    <x v="5"/>
    <s v="Southern Company"/>
    <x v="2"/>
    <x v="0"/>
    <x v="6"/>
    <d v="2021-02-14T00:00:00"/>
    <d v="2021-01-14T00:00:00"/>
    <x v="1"/>
    <x v="1"/>
    <d v="2021-02-14T00:00:00"/>
    <n v="985657"/>
    <x v="1"/>
    <s v="B4"/>
    <x v="1"/>
    <s v="Not Verified"/>
    <n v="60000"/>
    <n v="0.2208"/>
    <n v="159.71"/>
    <n v="0.1212"/>
    <n v="4800"/>
    <n v="27"/>
    <n v="5728"/>
  </r>
  <r>
    <n v="455627"/>
    <x v="21"/>
    <x v="0"/>
    <x v="5"/>
    <s v="RBS Sempra Commodities"/>
    <x v="2"/>
    <x v="0"/>
    <x v="32"/>
    <d v="2021-04-16T00:00:00"/>
    <d v="2021-07-11T00:00:00"/>
    <x v="1"/>
    <x v="1"/>
    <d v="2021-08-11T00:00:00"/>
    <n v="565119"/>
    <x v="1"/>
    <s v="B5"/>
    <x v="1"/>
    <s v="Not Verified"/>
    <n v="140000"/>
    <n v="8.3599999999999994E-2"/>
    <n v="281.12"/>
    <n v="0.12529999999999999"/>
    <n v="8400"/>
    <n v="41"/>
    <n v="9700"/>
  </r>
  <r>
    <n v="501899"/>
    <x v="17"/>
    <x v="0"/>
    <x v="7"/>
    <s v="City of Lindsay"/>
    <x v="2"/>
    <x v="0"/>
    <x v="48"/>
    <d v="2021-11-15T00:00:00"/>
    <d v="2021-04-13T00:00:00"/>
    <x v="1"/>
    <x v="1"/>
    <d v="2021-05-13T00:00:00"/>
    <n v="645241"/>
    <x v="1"/>
    <s v="B4"/>
    <x v="1"/>
    <s v="Not Verified"/>
    <n v="22800"/>
    <n v="0.10680000000000001"/>
    <n v="327.36"/>
    <n v="0.1099"/>
    <n v="10000"/>
    <n v="5"/>
    <n v="11786"/>
  </r>
  <r>
    <n v="483096"/>
    <x v="1"/>
    <x v="0"/>
    <x v="7"/>
    <s v="ellen elder care"/>
    <x v="2"/>
    <x v="0"/>
    <x v="46"/>
    <d v="2021-09-15T00:00:00"/>
    <d v="2021-02-13T00:00:00"/>
    <x v="1"/>
    <x v="1"/>
    <d v="2021-03-13T00:00:00"/>
    <n v="614673"/>
    <x v="1"/>
    <s v="B4"/>
    <x v="1"/>
    <s v="Not Verified"/>
    <n v="24000"/>
    <n v="0.1615"/>
    <n v="327.36"/>
    <n v="0.1099"/>
    <n v="10000"/>
    <n v="21"/>
    <n v="11785"/>
  </r>
  <r>
    <n v="990370"/>
    <x v="11"/>
    <x v="0"/>
    <x v="7"/>
    <s v="united road services"/>
    <x v="2"/>
    <x v="0"/>
    <x v="13"/>
    <d v="2021-11-14T00:00:00"/>
    <d v="2021-11-14T00:00:00"/>
    <x v="1"/>
    <x v="1"/>
    <d v="2021-12-14T00:00:00"/>
    <n v="1214344"/>
    <x v="1"/>
    <s v="B5"/>
    <x v="1"/>
    <s v="Not Verified"/>
    <n v="60000"/>
    <n v="0.13500000000000001"/>
    <n v="150.96"/>
    <n v="0.12690000000000001"/>
    <n v="4500"/>
    <n v="27"/>
    <n v="5434"/>
  </r>
  <r>
    <n v="1033743"/>
    <x v="8"/>
    <x v="0"/>
    <x v="9"/>
    <s v="Jasa"/>
    <x v="2"/>
    <x v="0"/>
    <x v="22"/>
    <d v="2021-05-16T00:00:00"/>
    <d v="2021-04-14T00:00:00"/>
    <x v="1"/>
    <x v="1"/>
    <d v="2021-05-14T00:00:00"/>
    <n v="1263521"/>
    <x v="1"/>
    <s v="B5"/>
    <x v="1"/>
    <s v="Not Verified"/>
    <n v="50000"/>
    <n v="9.2600000000000002E-2"/>
    <n v="142.57"/>
    <n v="0.12690000000000001"/>
    <n v="4250"/>
    <n v="16"/>
    <n v="5080"/>
  </r>
  <r>
    <n v="1035771"/>
    <x v="29"/>
    <x v="0"/>
    <x v="10"/>
    <s v="Rediker Software, Inc."/>
    <x v="2"/>
    <x v="0"/>
    <x v="22"/>
    <d v="2021-05-16T00:00:00"/>
    <d v="2021-12-14T00:00:00"/>
    <x v="1"/>
    <x v="1"/>
    <d v="2022-01-14T00:00:00"/>
    <n v="1265401"/>
    <x v="1"/>
    <s v="B1"/>
    <x v="1"/>
    <s v="Not Verified"/>
    <n v="45000"/>
    <n v="0.2253"/>
    <n v="631.61"/>
    <n v="9.9099999999999994E-2"/>
    <n v="19600"/>
    <n v="24"/>
    <n v="22738"/>
  </r>
  <r>
    <n v="402067"/>
    <x v="2"/>
    <x v="0"/>
    <x v="10"/>
    <s v="Mission Restaurant Supply"/>
    <x v="2"/>
    <x v="0"/>
    <x v="28"/>
    <d v="2021-05-16T00:00:00"/>
    <d v="2021-01-10T00:00:00"/>
    <x v="1"/>
    <x v="1"/>
    <d v="2021-02-10T00:00:00"/>
    <n v="446495"/>
    <x v="1"/>
    <s v="B2"/>
    <x v="1"/>
    <s v="Not Verified"/>
    <n v="52000"/>
    <n v="0.1221"/>
    <n v="410.8"/>
    <n v="0.11260000000000001"/>
    <n v="12500"/>
    <n v="18"/>
    <n v="13360"/>
  </r>
  <r>
    <n v="468101"/>
    <x v="1"/>
    <x v="0"/>
    <x v="1"/>
    <s v="HCL America Inc"/>
    <x v="2"/>
    <x v="0"/>
    <x v="31"/>
    <d v="2021-07-10T00:00:00"/>
    <d v="2021-07-10T00:00:00"/>
    <x v="1"/>
    <x v="1"/>
    <d v="2021-08-10T00:00:00"/>
    <n v="589378"/>
    <x v="1"/>
    <s v="B1"/>
    <x v="1"/>
    <s v="Not Verified"/>
    <n v="70000"/>
    <n v="4.4999999999999997E-3"/>
    <n v="52.49"/>
    <n v="0.1114"/>
    <n v="1600"/>
    <n v="11"/>
    <n v="1684"/>
  </r>
  <r>
    <n v="1041954"/>
    <x v="37"/>
    <x v="0"/>
    <x v="1"/>
    <s v="LP&amp;D"/>
    <x v="2"/>
    <x v="0"/>
    <x v="22"/>
    <d v="2021-04-15T00:00:00"/>
    <d v="2021-05-14T00:00:00"/>
    <x v="1"/>
    <x v="1"/>
    <d v="2021-06-14T00:00:00"/>
    <n v="1272202"/>
    <x v="1"/>
    <s v="B5"/>
    <x v="1"/>
    <s v="Not Verified"/>
    <n v="45000"/>
    <n v="0.15890000000000001"/>
    <n v="469.63"/>
    <n v="0.12690000000000001"/>
    <n v="14000"/>
    <n v="19"/>
    <n v="16772"/>
  </r>
  <r>
    <n v="467013"/>
    <x v="1"/>
    <x v="0"/>
    <x v="0"/>
    <s v="Toms Truck Center"/>
    <x v="2"/>
    <x v="0"/>
    <x v="31"/>
    <d v="2021-12-12T00:00:00"/>
    <d v="2021-12-12T00:00:00"/>
    <x v="1"/>
    <x v="1"/>
    <d v="2022-01-12T00:00:00"/>
    <n v="587035"/>
    <x v="1"/>
    <s v="B2"/>
    <x v="1"/>
    <s v="Not Verified"/>
    <n v="65000"/>
    <n v="1.6299999999999999E-2"/>
    <n v="412.11"/>
    <n v="0.1148"/>
    <n v="12500"/>
    <n v="31"/>
    <n v="14836"/>
  </r>
  <r>
    <n v="481536"/>
    <x v="3"/>
    <x v="0"/>
    <x v="0"/>
    <s v="Chicago Bancorp"/>
    <x v="2"/>
    <x v="0"/>
    <x v="46"/>
    <d v="2021-11-11T00:00:00"/>
    <d v="2021-11-11T00:00:00"/>
    <x v="1"/>
    <x v="1"/>
    <d v="2021-12-11T00:00:00"/>
    <n v="612446"/>
    <x v="1"/>
    <s v="B2"/>
    <x v="1"/>
    <s v="Not Verified"/>
    <n v="28000"/>
    <n v="0.2361"/>
    <n v="97.16"/>
    <n v="0.10249999999999999"/>
    <n v="3000"/>
    <n v="21"/>
    <n v="3403"/>
  </r>
  <r>
    <n v="297783"/>
    <x v="1"/>
    <x v="0"/>
    <x v="0"/>
    <m/>
    <x v="2"/>
    <x v="0"/>
    <x v="35"/>
    <d v="2021-08-07T00:00:00"/>
    <d v="2021-04-11T00:00:00"/>
    <x v="1"/>
    <x v="1"/>
    <d v="2021-05-11T00:00:00"/>
    <n v="297780"/>
    <x v="1"/>
    <s v="B3"/>
    <x v="1"/>
    <s v="Not Verified"/>
    <n v="150000"/>
    <n v="6.8599999999999994E-2"/>
    <n v="646.1"/>
    <n v="0.1008"/>
    <n v="20000"/>
    <n v="10"/>
    <n v="23259"/>
  </r>
  <r>
    <n v="553920"/>
    <x v="31"/>
    <x v="0"/>
    <x v="0"/>
    <s v="Fayette County School District"/>
    <x v="2"/>
    <x v="0"/>
    <x v="43"/>
    <d v="2021-08-13T00:00:00"/>
    <d v="2021-08-13T00:00:00"/>
    <x v="1"/>
    <x v="1"/>
    <d v="2021-09-13T00:00:00"/>
    <n v="408928"/>
    <x v="1"/>
    <s v="B4"/>
    <x v="1"/>
    <s v="Not Verified"/>
    <n v="27600"/>
    <n v="0.17480000000000001"/>
    <n v="32.979999999999997"/>
    <n v="0.1149"/>
    <n v="1000"/>
    <n v="21"/>
    <n v="1187"/>
  </r>
  <r>
    <n v="467851"/>
    <x v="11"/>
    <x v="0"/>
    <x v="0"/>
    <s v="Lemper Pain Clinic"/>
    <x v="2"/>
    <x v="0"/>
    <x v="31"/>
    <d v="2021-08-12T00:00:00"/>
    <d v="2021-07-12T00:00:00"/>
    <x v="1"/>
    <x v="1"/>
    <d v="2021-08-12T00:00:00"/>
    <n v="588862"/>
    <x v="1"/>
    <s v="B5"/>
    <x v="1"/>
    <s v="Not Verified"/>
    <n v="50000"/>
    <n v="0.1678"/>
    <n v="368.13"/>
    <n v="0.12529999999999999"/>
    <n v="11000"/>
    <n v="11"/>
    <n v="13196"/>
  </r>
  <r>
    <n v="445902"/>
    <x v="1"/>
    <x v="0"/>
    <x v="0"/>
    <m/>
    <x v="2"/>
    <x v="0"/>
    <x v="15"/>
    <d v="2021-11-14T00:00:00"/>
    <d v="2021-02-12T00:00:00"/>
    <x v="1"/>
    <x v="1"/>
    <d v="2021-03-12T00:00:00"/>
    <n v="544885"/>
    <x v="1"/>
    <s v="B5"/>
    <x v="1"/>
    <s v="Not Verified"/>
    <n v="28000"/>
    <n v="0.15210000000000001"/>
    <n v="60.24"/>
    <n v="0.12529999999999999"/>
    <n v="1800"/>
    <n v="19"/>
    <n v="2147"/>
  </r>
  <r>
    <n v="442869"/>
    <x v="8"/>
    <x v="0"/>
    <x v="1"/>
    <s v="American Museum of Natural History"/>
    <x v="2"/>
    <x v="0"/>
    <x v="52"/>
    <d v="2021-09-12T00:00:00"/>
    <d v="2021-10-12T00:00:00"/>
    <x v="1"/>
    <x v="1"/>
    <d v="2021-11-12T00:00:00"/>
    <n v="538200"/>
    <x v="1"/>
    <s v="B1"/>
    <x v="1"/>
    <s v="Not Verified"/>
    <n v="45000"/>
    <n v="0.2213"/>
    <n v="328.04"/>
    <n v="0.1114"/>
    <n v="10000"/>
    <n v="21"/>
    <n v="11810"/>
  </r>
  <r>
    <n v="364583"/>
    <x v="23"/>
    <x v="0"/>
    <x v="6"/>
    <s v="Melco Embroidery Systems"/>
    <x v="2"/>
    <x v="0"/>
    <x v="55"/>
    <d v="2021-05-16T00:00:00"/>
    <d v="2021-12-11T00:00:00"/>
    <x v="1"/>
    <x v="1"/>
    <d v="2022-01-11T00:00:00"/>
    <n v="375239"/>
    <x v="1"/>
    <s v="B3"/>
    <x v="1"/>
    <s v="Not Verified"/>
    <n v="45000"/>
    <n v="0.1883"/>
    <n v="594.39"/>
    <n v="0.10829999999999999"/>
    <n v="18200"/>
    <n v="18"/>
    <n v="21398"/>
  </r>
  <r>
    <n v="885944"/>
    <x v="8"/>
    <x v="0"/>
    <x v="8"/>
    <s v="Yonkers Public Schools"/>
    <x v="2"/>
    <x v="0"/>
    <x v="10"/>
    <d v="2021-03-16T00:00:00"/>
    <d v="2021-10-13T00:00:00"/>
    <x v="1"/>
    <x v="1"/>
    <d v="2021-11-13T00:00:00"/>
    <n v="1101724"/>
    <x v="1"/>
    <s v="B1"/>
    <x v="1"/>
    <s v="Not Verified"/>
    <n v="18144"/>
    <n v="0.1217"/>
    <n v="86.21"/>
    <n v="9.9099999999999994E-2"/>
    <n v="2675"/>
    <n v="8"/>
    <n v="3037"/>
  </r>
  <r>
    <n v="874158"/>
    <x v="1"/>
    <x v="0"/>
    <x v="8"/>
    <s v="sgk home solutions"/>
    <x v="2"/>
    <x v="0"/>
    <x v="10"/>
    <d v="2021-09-14T00:00:00"/>
    <d v="2021-09-14T00:00:00"/>
    <x v="1"/>
    <x v="1"/>
    <d v="2021-10-14T00:00:00"/>
    <n v="1088555"/>
    <x v="1"/>
    <s v="B4"/>
    <x v="1"/>
    <s v="Not Verified"/>
    <n v="72000"/>
    <n v="0.183"/>
    <n v="230.8"/>
    <n v="0.1149"/>
    <n v="7000"/>
    <n v="37"/>
    <n v="8309"/>
  </r>
  <r>
    <n v="558597"/>
    <x v="1"/>
    <x v="0"/>
    <x v="8"/>
    <s v="Corporate Translations.com"/>
    <x v="2"/>
    <x v="0"/>
    <x v="47"/>
    <d v="2021-08-13T00:00:00"/>
    <d v="2021-08-13T00:00:00"/>
    <x v="1"/>
    <x v="1"/>
    <d v="2021-09-13T00:00:00"/>
    <n v="719060"/>
    <x v="1"/>
    <s v="B5"/>
    <x v="1"/>
    <s v="Not Verified"/>
    <n v="40000"/>
    <n v="0.2145"/>
    <n v="248.61"/>
    <n v="0.1186"/>
    <n v="7500"/>
    <n v="16"/>
    <n v="8951"/>
  </r>
  <r>
    <n v="488396"/>
    <x v="1"/>
    <x v="0"/>
    <x v="8"/>
    <s v="Bushman Products"/>
    <x v="2"/>
    <x v="0"/>
    <x v="46"/>
    <d v="2021-03-16T00:00:00"/>
    <d v="2021-03-13T00:00:00"/>
    <x v="1"/>
    <x v="1"/>
    <d v="2021-04-13T00:00:00"/>
    <n v="622823"/>
    <x v="1"/>
    <s v="B5"/>
    <x v="1"/>
    <s v="Not Verified"/>
    <n v="76000"/>
    <n v="8.9499999999999996E-2"/>
    <n v="263.29000000000002"/>
    <n v="0.11360000000000001"/>
    <n v="8000"/>
    <n v="38"/>
    <n v="9479"/>
  </r>
  <r>
    <n v="788794"/>
    <x v="23"/>
    <x v="0"/>
    <x v="4"/>
    <m/>
    <x v="2"/>
    <x v="0"/>
    <x v="6"/>
    <d v="2021-04-13T00:00:00"/>
    <d v="2021-04-13T00:00:00"/>
    <x v="1"/>
    <x v="1"/>
    <d v="2021-05-13T00:00:00"/>
    <n v="992579"/>
    <x v="1"/>
    <s v="B3"/>
    <x v="1"/>
    <s v="Not Verified"/>
    <n v="45000"/>
    <n v="4.9299999999999997E-2"/>
    <n v="261.88"/>
    <n v="0.1099"/>
    <n v="8000"/>
    <n v="63"/>
    <n v="9154"/>
  </r>
  <r>
    <n v="639472"/>
    <x v="18"/>
    <x v="0"/>
    <x v="2"/>
    <s v="Hainesport Community Baptist Church"/>
    <x v="2"/>
    <x v="0"/>
    <x v="21"/>
    <d v="2021-01-15T00:00:00"/>
    <d v="2021-07-12T00:00:00"/>
    <x v="1"/>
    <x v="1"/>
    <d v="2021-08-12T00:00:00"/>
    <n v="818683"/>
    <x v="1"/>
    <s v="B1"/>
    <x v="1"/>
    <s v="Not Verified"/>
    <n v="43000"/>
    <n v="0.1072"/>
    <n v="320.94"/>
    <n v="9.6299999999999997E-2"/>
    <n v="10000"/>
    <n v="29"/>
    <n v="11091"/>
  </r>
  <r>
    <n v="464841"/>
    <x v="8"/>
    <x v="0"/>
    <x v="5"/>
    <s v="GEICO INSURANCE"/>
    <x v="2"/>
    <x v="0"/>
    <x v="31"/>
    <d v="2021-08-13T00:00:00"/>
    <d v="2021-10-10T00:00:00"/>
    <x v="1"/>
    <x v="1"/>
    <d v="2021-11-10T00:00:00"/>
    <n v="582878"/>
    <x v="1"/>
    <s v="B1"/>
    <x v="1"/>
    <s v="Not Verified"/>
    <n v="55000"/>
    <n v="6.2E-2"/>
    <n v="82.01"/>
    <n v="0.1114"/>
    <n v="2500"/>
    <n v="13"/>
    <n v="2707"/>
  </r>
  <r>
    <n v="729661"/>
    <x v="9"/>
    <x v="0"/>
    <x v="5"/>
    <s v="ADC Corp"/>
    <x v="2"/>
    <x v="0"/>
    <x v="29"/>
    <d v="2021-10-15T00:00:00"/>
    <d v="2021-05-14T00:00:00"/>
    <x v="1"/>
    <x v="1"/>
    <d v="2021-06-14T00:00:00"/>
    <n v="925462"/>
    <x v="1"/>
    <s v="B5"/>
    <x v="1"/>
    <s v="Not Verified"/>
    <n v="45000"/>
    <n v="0.248"/>
    <n v="196.75"/>
    <n v="0.1111"/>
    <n v="6000"/>
    <n v="26"/>
    <n v="7083"/>
  </r>
  <r>
    <n v="758239"/>
    <x v="20"/>
    <x v="0"/>
    <x v="9"/>
    <s v="USDA-NRCS"/>
    <x v="2"/>
    <x v="0"/>
    <x v="25"/>
    <d v="2021-04-16T00:00:00"/>
    <d v="2021-06-14T00:00:00"/>
    <x v="1"/>
    <x v="1"/>
    <d v="2021-07-14T00:00:00"/>
    <n v="958376"/>
    <x v="1"/>
    <s v="B3"/>
    <x v="1"/>
    <s v="Not Verified"/>
    <n v="41000"/>
    <n v="0.187"/>
    <n v="130.94"/>
    <n v="0.1099"/>
    <n v="4000"/>
    <n v="9"/>
    <n v="4714"/>
  </r>
  <r>
    <n v="480530"/>
    <x v="5"/>
    <x v="0"/>
    <x v="10"/>
    <s v="Plaza Gifts and Jewelry"/>
    <x v="2"/>
    <x v="0"/>
    <x v="46"/>
    <d v="2021-02-13T00:00:00"/>
    <d v="2021-02-13T00:00:00"/>
    <x v="1"/>
    <x v="1"/>
    <d v="2021-03-13T00:00:00"/>
    <n v="610899"/>
    <x v="1"/>
    <s v="B3"/>
    <x v="1"/>
    <s v="Not Verified"/>
    <n v="25000"/>
    <n v="7.0599999999999996E-2"/>
    <n v="162.80000000000001"/>
    <n v="0.1062"/>
    <n v="5000"/>
    <n v="13"/>
    <n v="5861"/>
  </r>
  <r>
    <n v="468463"/>
    <x v="1"/>
    <x v="0"/>
    <x v="1"/>
    <s v="Morrison &amp; Foerster LLP"/>
    <x v="2"/>
    <x v="0"/>
    <x v="31"/>
    <d v="2021-05-16T00:00:00"/>
    <d v="2021-01-13T00:00:00"/>
    <x v="1"/>
    <x v="1"/>
    <d v="2021-02-13T00:00:00"/>
    <n v="590022"/>
    <x v="1"/>
    <s v="B1"/>
    <x v="1"/>
    <s v="Not Verified"/>
    <n v="170000"/>
    <n v="0.1079"/>
    <n v="328.04"/>
    <n v="0.1114"/>
    <n v="10000"/>
    <n v="17"/>
    <n v="11810"/>
  </r>
  <r>
    <n v="865872"/>
    <x v="23"/>
    <x v="0"/>
    <x v="0"/>
    <s v="Industry Built"/>
    <x v="2"/>
    <x v="0"/>
    <x v="10"/>
    <d v="2021-09-13T00:00:00"/>
    <d v="2021-09-13T00:00:00"/>
    <x v="1"/>
    <x v="1"/>
    <d v="2021-10-13T00:00:00"/>
    <n v="1079151"/>
    <x v="1"/>
    <s v="B1"/>
    <x v="1"/>
    <s v="Not Verified"/>
    <n v="66000"/>
    <n v="0.2167"/>
    <n v="580.73"/>
    <n v="9.9900000000000003E-2"/>
    <n v="18000"/>
    <n v="16"/>
    <n v="20298"/>
  </r>
  <r>
    <n v="466516"/>
    <x v="13"/>
    <x v="0"/>
    <x v="0"/>
    <s v="United Technologies"/>
    <x v="2"/>
    <x v="0"/>
    <x v="31"/>
    <d v="2021-02-11T00:00:00"/>
    <d v="2021-02-11T00:00:00"/>
    <x v="1"/>
    <x v="1"/>
    <d v="2021-03-11T00:00:00"/>
    <n v="586023"/>
    <x v="1"/>
    <s v="B2"/>
    <x v="1"/>
    <s v="Not Verified"/>
    <n v="75000"/>
    <n v="0.11899999999999999"/>
    <n v="197.82"/>
    <n v="0.1148"/>
    <n v="6000"/>
    <n v="17"/>
    <n v="6638"/>
  </r>
  <r>
    <n v="429324"/>
    <x v="16"/>
    <x v="0"/>
    <x v="6"/>
    <s v="American Institutes for Research"/>
    <x v="2"/>
    <x v="0"/>
    <x v="30"/>
    <d v="2021-04-16T00:00:00"/>
    <d v="2021-08-12T00:00:00"/>
    <x v="1"/>
    <x v="1"/>
    <d v="2021-09-12T00:00:00"/>
    <n v="508634"/>
    <x v="1"/>
    <s v="B4"/>
    <x v="1"/>
    <s v="Not Verified"/>
    <n v="43000"/>
    <n v="0.1794"/>
    <n v="182.41"/>
    <n v="0.11890000000000001"/>
    <n v="5500"/>
    <n v="14"/>
    <n v="6566"/>
  </r>
  <r>
    <n v="732581"/>
    <x v="1"/>
    <x v="0"/>
    <x v="3"/>
    <s v="City of Anaheim"/>
    <x v="2"/>
    <x v="0"/>
    <x v="29"/>
    <d v="2021-05-16T00:00:00"/>
    <d v="2021-02-14T00:00:00"/>
    <x v="1"/>
    <x v="1"/>
    <d v="2021-03-14T00:00:00"/>
    <n v="928801"/>
    <x v="1"/>
    <s v="B1"/>
    <x v="1"/>
    <s v="Not Verified"/>
    <n v="64800"/>
    <n v="5.0599999999999999E-2"/>
    <n v="240.71"/>
    <n v="9.6299999999999997E-2"/>
    <n v="7500"/>
    <n v="16"/>
    <n v="8654"/>
  </r>
  <r>
    <n v="297256"/>
    <x v="47"/>
    <x v="0"/>
    <x v="6"/>
    <s v="Colliers International"/>
    <x v="0"/>
    <x v="0"/>
    <x v="35"/>
    <d v="2021-03-16T00:00:00"/>
    <d v="2021-04-11T00:00:00"/>
    <x v="1"/>
    <x v="1"/>
    <d v="2021-05-11T00:00:00"/>
    <n v="297223"/>
    <x v="1"/>
    <s v="C1"/>
    <x v="1"/>
    <s v="Not Verified"/>
    <n v="35713.599999999999"/>
    <n v="0.17100000000000001"/>
    <n v="201.44"/>
    <n v="0.1103"/>
    <n v="6150"/>
    <n v="6"/>
    <n v="7251"/>
  </r>
  <r>
    <n v="377687"/>
    <x v="2"/>
    <x v="0"/>
    <x v="6"/>
    <s v="Home Depot"/>
    <x v="0"/>
    <x v="0"/>
    <x v="32"/>
    <d v="2021-05-11T00:00:00"/>
    <d v="2021-04-11T00:00:00"/>
    <x v="1"/>
    <x v="1"/>
    <d v="2021-05-11T00:00:00"/>
    <n v="360670"/>
    <x v="1"/>
    <s v="C1"/>
    <x v="1"/>
    <s v="Not Verified"/>
    <n v="21300"/>
    <n v="0.1008"/>
    <n v="134.54"/>
    <n v="0.12870000000000001"/>
    <n v="4000"/>
    <n v="10"/>
    <n v="4589"/>
  </r>
  <r>
    <n v="358778"/>
    <x v="1"/>
    <x v="0"/>
    <x v="6"/>
    <s v="Midwest Television"/>
    <x v="0"/>
    <x v="0"/>
    <x v="34"/>
    <d v="2021-11-12T00:00:00"/>
    <d v="2021-11-11T00:00:00"/>
    <x v="1"/>
    <x v="1"/>
    <d v="2021-12-11T00:00:00"/>
    <n v="365583"/>
    <x v="1"/>
    <s v="C1"/>
    <x v="1"/>
    <s v="Not Verified"/>
    <n v="52000"/>
    <n v="9.0899999999999995E-2"/>
    <n v="264.88"/>
    <n v="0.1178"/>
    <n v="8000"/>
    <n v="10"/>
    <n v="9535"/>
  </r>
  <r>
    <n v="608067"/>
    <x v="25"/>
    <x v="0"/>
    <x v="6"/>
    <s v="Fauquier County"/>
    <x v="0"/>
    <x v="0"/>
    <x v="49"/>
    <d v="2021-01-14T00:00:00"/>
    <d v="2021-04-11T00:00:00"/>
    <x v="1"/>
    <x v="1"/>
    <d v="2021-05-11T00:00:00"/>
    <n v="779991"/>
    <x v="1"/>
    <s v="C1"/>
    <x v="1"/>
    <s v="Not Verified"/>
    <n v="61400"/>
    <n v="0.1628"/>
    <n v="408.23"/>
    <n v="0.12230000000000001"/>
    <n v="12250"/>
    <n v="31"/>
    <n v="12845"/>
  </r>
  <r>
    <n v="542233"/>
    <x v="1"/>
    <x v="0"/>
    <x v="6"/>
    <s v="GIBSON INTERIOR DESIGN"/>
    <x v="0"/>
    <x v="0"/>
    <x v="43"/>
    <d v="2021-01-15T00:00:00"/>
    <d v="2021-07-13T00:00:00"/>
    <x v="1"/>
    <x v="1"/>
    <d v="2021-08-13T00:00:00"/>
    <n v="699776"/>
    <x v="1"/>
    <s v="C2"/>
    <x v="1"/>
    <s v="Not Verified"/>
    <n v="59200"/>
    <n v="0.12280000000000001"/>
    <n v="339.89"/>
    <n v="0.1361"/>
    <n v="10000"/>
    <n v="10"/>
    <n v="12236"/>
  </r>
  <r>
    <n v="678588"/>
    <x v="2"/>
    <x v="0"/>
    <x v="6"/>
    <s v="WirelessPcs"/>
    <x v="0"/>
    <x v="0"/>
    <x v="0"/>
    <d v="2021-08-15T00:00:00"/>
    <d v="2021-03-14T00:00:00"/>
    <x v="1"/>
    <x v="1"/>
    <d v="2021-04-14T00:00:00"/>
    <n v="866925"/>
    <x v="1"/>
    <s v="C2"/>
    <x v="1"/>
    <s v="Not Verified"/>
    <n v="48000"/>
    <n v="0.20849999999999999"/>
    <n v="505.85"/>
    <n v="0.13059999999999999"/>
    <n v="15000"/>
    <n v="13"/>
    <n v="18210"/>
  </r>
  <r>
    <n v="480240"/>
    <x v="18"/>
    <x v="0"/>
    <x v="6"/>
    <s v="American International Group"/>
    <x v="0"/>
    <x v="0"/>
    <x v="24"/>
    <d v="2021-05-16T00:00:00"/>
    <d v="2021-03-10T00:00:00"/>
    <x v="1"/>
    <x v="1"/>
    <d v="2021-04-10T00:00:00"/>
    <n v="610366"/>
    <x v="1"/>
    <s v="C2"/>
    <x v="1"/>
    <s v="Not Verified"/>
    <n v="73000"/>
    <n v="0.21340000000000001"/>
    <n v="472.43"/>
    <n v="0.13109999999999999"/>
    <n v="14000"/>
    <n v="33"/>
    <n v="14153"/>
  </r>
  <r>
    <n v="492659"/>
    <x v="0"/>
    <x v="0"/>
    <x v="6"/>
    <s v="Emory University/VA Medical Center"/>
    <x v="0"/>
    <x v="0"/>
    <x v="26"/>
    <d v="2021-03-13T00:00:00"/>
    <d v="2021-03-13T00:00:00"/>
    <x v="1"/>
    <x v="1"/>
    <d v="2021-04-13T00:00:00"/>
    <n v="630108"/>
    <x v="1"/>
    <s v="C2"/>
    <x v="1"/>
    <s v="Not Verified"/>
    <n v="85500"/>
    <n v="0.2077"/>
    <n v="573.66999999999996"/>
    <n v="0.13109999999999999"/>
    <n v="17000"/>
    <n v="56"/>
    <n v="20653"/>
  </r>
  <r>
    <n v="415767"/>
    <x v="1"/>
    <x v="0"/>
    <x v="6"/>
    <s v="Acushnet Golf"/>
    <x v="0"/>
    <x v="0"/>
    <x v="30"/>
    <d v="2021-04-10T00:00:00"/>
    <d v="2021-04-10T00:00:00"/>
    <x v="1"/>
    <x v="1"/>
    <d v="2021-05-10T00:00:00"/>
    <n v="483608"/>
    <x v="1"/>
    <s v="C3"/>
    <x v="1"/>
    <s v="Not Verified"/>
    <n v="43000"/>
    <n v="0.21659999999999999"/>
    <n v="309"/>
    <n v="0.13159999999999999"/>
    <n v="9150"/>
    <n v="7"/>
    <n v="9841"/>
  </r>
  <r>
    <n v="468735"/>
    <x v="1"/>
    <x v="0"/>
    <x v="6"/>
    <s v="Domino Reality Management Co."/>
    <x v="0"/>
    <x v="0"/>
    <x v="31"/>
    <d v="2021-12-13T00:00:00"/>
    <d v="2021-10-10T00:00:00"/>
    <x v="1"/>
    <x v="1"/>
    <d v="2021-11-10T00:00:00"/>
    <n v="590579"/>
    <x v="1"/>
    <s v="C3"/>
    <x v="1"/>
    <s v="Not Verified"/>
    <n v="100000"/>
    <n v="0.1148"/>
    <n v="407.63"/>
    <n v="0.13569999999999999"/>
    <n v="12000"/>
    <n v="15"/>
    <n v="13108"/>
  </r>
  <r>
    <n v="417234"/>
    <x v="16"/>
    <x v="0"/>
    <x v="6"/>
    <s v="WM"/>
    <x v="0"/>
    <x v="0"/>
    <x v="23"/>
    <d v="2021-01-12T00:00:00"/>
    <d v="2021-01-12T00:00:00"/>
    <x v="1"/>
    <x v="1"/>
    <d v="2021-02-12T00:00:00"/>
    <n v="486362"/>
    <x v="1"/>
    <s v="C3"/>
    <x v="1"/>
    <s v="Not Verified"/>
    <n v="63000"/>
    <n v="0.1206"/>
    <n v="108.07"/>
    <n v="0.13159999999999999"/>
    <n v="3200"/>
    <n v="11"/>
    <n v="3866"/>
  </r>
  <r>
    <n v="487191"/>
    <x v="37"/>
    <x v="0"/>
    <x v="6"/>
    <s v="Cascade Management Inc."/>
    <x v="0"/>
    <x v="0"/>
    <x v="46"/>
    <d v="2021-03-11T00:00:00"/>
    <d v="2021-03-11T00:00:00"/>
    <x v="1"/>
    <x v="1"/>
    <d v="2021-04-11T00:00:00"/>
    <n v="621001"/>
    <x v="1"/>
    <s v="C3"/>
    <x v="1"/>
    <s v="Not Verified"/>
    <n v="40000"/>
    <n v="0.24660000000000001"/>
    <n v="441.02"/>
    <n v="0.1348"/>
    <n v="13000"/>
    <n v="17"/>
    <n v="14525"/>
  </r>
  <r>
    <n v="480085"/>
    <x v="29"/>
    <x v="0"/>
    <x v="6"/>
    <s v="United States Dept. of State"/>
    <x v="0"/>
    <x v="0"/>
    <x v="46"/>
    <d v="2021-12-11T00:00:00"/>
    <d v="2021-11-11T00:00:00"/>
    <x v="1"/>
    <x v="1"/>
    <d v="2021-12-11T00:00:00"/>
    <n v="610143"/>
    <x v="1"/>
    <s v="C3"/>
    <x v="1"/>
    <s v="Not Verified"/>
    <n v="510000"/>
    <n v="1.2999999999999999E-2"/>
    <n v="61.07"/>
    <n v="0.1348"/>
    <n v="1800"/>
    <n v="14"/>
    <n v="2119"/>
  </r>
  <r>
    <n v="553401"/>
    <x v="25"/>
    <x v="0"/>
    <x v="6"/>
    <s v="George Mason University"/>
    <x v="0"/>
    <x v="0"/>
    <x v="43"/>
    <d v="2021-08-11T00:00:00"/>
    <d v="2021-08-11T00:00:00"/>
    <x v="1"/>
    <x v="1"/>
    <d v="2021-09-11T00:00:00"/>
    <n v="713038"/>
    <x v="1"/>
    <s v="C4"/>
    <x v="1"/>
    <s v="Not Verified"/>
    <n v="24000"/>
    <n v="0.19650000000000001"/>
    <n v="266.2"/>
    <n v="0.14349999999999999"/>
    <n v="7750"/>
    <n v="8"/>
    <n v="8720"/>
  </r>
  <r>
    <n v="488779"/>
    <x v="1"/>
    <x v="0"/>
    <x v="6"/>
    <s v="AlixPartners, LLC"/>
    <x v="0"/>
    <x v="0"/>
    <x v="26"/>
    <d v="2021-07-10T00:00:00"/>
    <d v="2021-07-10T00:00:00"/>
    <x v="1"/>
    <x v="1"/>
    <d v="2021-08-10T00:00:00"/>
    <n v="253680"/>
    <x v="1"/>
    <s v="C5"/>
    <x v="1"/>
    <s v="Not Verified"/>
    <n v="180000"/>
    <n v="0.2293"/>
    <n v="685.69"/>
    <n v="0.14219999999999999"/>
    <n v="20000"/>
    <n v="33"/>
    <n v="20916"/>
  </r>
  <r>
    <n v="351338"/>
    <x v="23"/>
    <x v="0"/>
    <x v="3"/>
    <s v="Spectrun GC"/>
    <x v="0"/>
    <x v="0"/>
    <x v="59"/>
    <d v="2021-07-11T00:00:00"/>
    <d v="2021-07-11T00:00:00"/>
    <x v="1"/>
    <x v="1"/>
    <d v="2021-08-11T00:00:00"/>
    <n v="353908"/>
    <x v="1"/>
    <s v="C1"/>
    <x v="1"/>
    <s v="Not Verified"/>
    <n v="58000"/>
    <n v="0.2112"/>
    <n v="245.65"/>
    <n v="0.1103"/>
    <n v="7500"/>
    <n v="9"/>
    <n v="8843"/>
  </r>
  <r>
    <n v="374259"/>
    <x v="38"/>
    <x v="0"/>
    <x v="3"/>
    <s v="US Air Force"/>
    <x v="0"/>
    <x v="0"/>
    <x v="40"/>
    <d v="2021-05-16T00:00:00"/>
    <d v="2021-02-12T00:00:00"/>
    <x v="1"/>
    <x v="1"/>
    <d v="2021-03-12T00:00:00"/>
    <n v="387938"/>
    <x v="1"/>
    <s v="C1"/>
    <x v="1"/>
    <s v="Not Verified"/>
    <n v="93000"/>
    <n v="0.19350000000000001"/>
    <n v="368.13"/>
    <n v="0.12529999999999999"/>
    <n v="11000"/>
    <n v="25"/>
    <n v="13253"/>
  </r>
  <r>
    <n v="540369"/>
    <x v="4"/>
    <x v="0"/>
    <x v="3"/>
    <s v="SCI-GREENSBURG"/>
    <x v="0"/>
    <x v="0"/>
    <x v="43"/>
    <d v="2021-05-13T00:00:00"/>
    <d v="2021-05-13T00:00:00"/>
    <x v="1"/>
    <x v="1"/>
    <d v="2021-06-13T00:00:00"/>
    <n v="697663"/>
    <x v="1"/>
    <s v="C1"/>
    <x v="1"/>
    <s v="Not Verified"/>
    <n v="71000"/>
    <n v="8.6900000000000005E-2"/>
    <n v="236.64"/>
    <n v="0.1323"/>
    <n v="7000"/>
    <n v="26"/>
    <n v="8461"/>
  </r>
  <r>
    <n v="966325"/>
    <x v="12"/>
    <x v="0"/>
    <x v="3"/>
    <s v="Utah Department of Transportation"/>
    <x v="0"/>
    <x v="0"/>
    <x v="10"/>
    <d v="2021-05-16T00:00:00"/>
    <d v="2021-04-14T00:00:00"/>
    <x v="1"/>
    <x v="1"/>
    <d v="2021-05-14T00:00:00"/>
    <n v="1187196"/>
    <x v="1"/>
    <s v="C1"/>
    <x v="1"/>
    <s v="Not Verified"/>
    <n v="65000"/>
    <n v="0.19570000000000001"/>
    <n v="407.17"/>
    <n v="0.13489999999999999"/>
    <n v="12000"/>
    <n v="39"/>
    <n v="14565"/>
  </r>
  <r>
    <n v="486113"/>
    <x v="37"/>
    <x v="0"/>
    <x v="3"/>
    <s v="Sysco Foodservice"/>
    <x v="0"/>
    <x v="0"/>
    <x v="46"/>
    <d v="2021-05-16T00:00:00"/>
    <d v="2021-03-13T00:00:00"/>
    <x v="1"/>
    <x v="1"/>
    <d v="2021-04-13T00:00:00"/>
    <n v="619449"/>
    <x v="1"/>
    <s v="C4"/>
    <x v="1"/>
    <s v="Not Verified"/>
    <n v="100000"/>
    <n v="0.127"/>
    <n v="491.1"/>
    <n v="0.13850000000000001"/>
    <n v="14400"/>
    <n v="9"/>
    <n v="17681"/>
  </r>
  <r>
    <n v="493897"/>
    <x v="1"/>
    <x v="0"/>
    <x v="3"/>
    <s v="Toshiba American Medical Systems"/>
    <x v="0"/>
    <x v="0"/>
    <x v="26"/>
    <d v="2021-05-16T00:00:00"/>
    <d v="2021-04-11T00:00:00"/>
    <x v="1"/>
    <x v="1"/>
    <d v="2021-05-11T00:00:00"/>
    <n v="632100"/>
    <x v="1"/>
    <s v="C4"/>
    <x v="1"/>
    <s v="Not Verified"/>
    <n v="49270"/>
    <n v="0.2319"/>
    <n v="596.82000000000005"/>
    <n v="0.13850000000000001"/>
    <n v="17500"/>
    <n v="32"/>
    <n v="19755"/>
  </r>
  <r>
    <n v="495659"/>
    <x v="1"/>
    <x v="0"/>
    <x v="3"/>
    <s v="Gables Residential Inc."/>
    <x v="0"/>
    <x v="0"/>
    <x v="26"/>
    <d v="2021-03-13T00:00:00"/>
    <d v="2021-04-13T00:00:00"/>
    <x v="1"/>
    <x v="1"/>
    <d v="2021-05-13T00:00:00"/>
    <n v="634922"/>
    <x v="1"/>
    <s v="C4"/>
    <x v="1"/>
    <s v="Not Verified"/>
    <n v="51000"/>
    <n v="0.1492"/>
    <n v="545.66999999999996"/>
    <n v="0.13850000000000001"/>
    <n v="16000"/>
    <n v="19"/>
    <n v="19645"/>
  </r>
  <r>
    <n v="621311"/>
    <x v="26"/>
    <x v="0"/>
    <x v="8"/>
    <s v="bluebird holdings cmv llc"/>
    <x v="0"/>
    <x v="0"/>
    <x v="49"/>
    <d v="2021-10-15T00:00:00"/>
    <d v="2021-12-13T00:00:00"/>
    <x v="1"/>
    <x v="1"/>
    <d v="2022-01-13T00:00:00"/>
    <n v="796281"/>
    <x v="1"/>
    <s v="C1"/>
    <x v="1"/>
    <s v="Not Verified"/>
    <n v="25200"/>
    <n v="0.1143"/>
    <n v="234.94"/>
    <n v="0.12230000000000001"/>
    <n v="7050"/>
    <n v="10"/>
    <n v="8459"/>
  </r>
  <r>
    <n v="493922"/>
    <x v="2"/>
    <x v="0"/>
    <x v="8"/>
    <s v="Trinity Clinic"/>
    <x v="0"/>
    <x v="0"/>
    <x v="26"/>
    <d v="2021-03-11T00:00:00"/>
    <d v="2021-03-11T00:00:00"/>
    <x v="1"/>
    <x v="1"/>
    <d v="2021-04-11T00:00:00"/>
    <n v="632142"/>
    <x v="1"/>
    <s v="C1"/>
    <x v="1"/>
    <s v="Not Verified"/>
    <n v="21000"/>
    <n v="2.7099999999999999E-2"/>
    <n v="335.67"/>
    <n v="0.1273"/>
    <n v="10000"/>
    <n v="9"/>
    <n v="11107"/>
  </r>
  <r>
    <n v="996417"/>
    <x v="8"/>
    <x v="0"/>
    <x v="8"/>
    <s v="Estee Lauder"/>
    <x v="0"/>
    <x v="0"/>
    <x v="13"/>
    <d v="2021-09-14T00:00:00"/>
    <d v="2021-08-13T00:00:00"/>
    <x v="1"/>
    <x v="1"/>
    <d v="2021-09-13T00:00:00"/>
    <n v="1221048"/>
    <x v="1"/>
    <s v="C1"/>
    <x v="1"/>
    <s v="Not Verified"/>
    <n v="113000"/>
    <n v="5.9799999999999999E-2"/>
    <n v="475.03"/>
    <n v="0.13489999999999999"/>
    <n v="14000"/>
    <n v="15"/>
    <n v="16499"/>
  </r>
  <r>
    <n v="1044444"/>
    <x v="23"/>
    <x v="0"/>
    <x v="8"/>
    <s v="Colorado coalition for the homeless"/>
    <x v="0"/>
    <x v="0"/>
    <x v="22"/>
    <d v="2021-01-15T00:00:00"/>
    <d v="2021-01-15T00:00:00"/>
    <x v="1"/>
    <x v="1"/>
    <d v="2021-02-15T00:00:00"/>
    <n v="1274792"/>
    <x v="1"/>
    <s v="C1"/>
    <x v="1"/>
    <s v="Not Verified"/>
    <n v="30000"/>
    <n v="0.15840000000000001"/>
    <n v="203.59"/>
    <n v="0.13489999999999999"/>
    <n v="6000"/>
    <n v="17"/>
    <n v="7329"/>
  </r>
  <r>
    <n v="455662"/>
    <x v="5"/>
    <x v="0"/>
    <x v="8"/>
    <s v="Aspire Technologies"/>
    <x v="0"/>
    <x v="0"/>
    <x v="32"/>
    <d v="2021-01-11T00:00:00"/>
    <d v="2021-01-11T00:00:00"/>
    <x v="1"/>
    <x v="1"/>
    <d v="2021-02-11T00:00:00"/>
    <n v="565220"/>
    <x v="1"/>
    <s v="C1"/>
    <x v="1"/>
    <s v="Not Verified"/>
    <n v="50400"/>
    <n v="0.16070000000000001"/>
    <n v="403.6"/>
    <n v="0.12870000000000001"/>
    <n v="12000"/>
    <n v="28"/>
    <n v="13522"/>
  </r>
  <r>
    <n v="1034112"/>
    <x v="2"/>
    <x v="0"/>
    <x v="8"/>
    <s v="Nationstar Mortgage"/>
    <x v="0"/>
    <x v="0"/>
    <x v="22"/>
    <d v="2021-08-15T00:00:00"/>
    <d v="2021-12-14T00:00:00"/>
    <x v="1"/>
    <x v="1"/>
    <d v="2022-01-14T00:00:00"/>
    <n v="1263695"/>
    <x v="1"/>
    <s v="C2"/>
    <x v="1"/>
    <s v="Not Verified"/>
    <n v="45000"/>
    <n v="4.9299999999999997E-2"/>
    <n v="343.09"/>
    <n v="0.14269999999999999"/>
    <n v="10000"/>
    <n v="4"/>
    <n v="12351"/>
  </r>
  <r>
    <n v="854256"/>
    <x v="2"/>
    <x v="0"/>
    <x v="8"/>
    <s v="Fort Worth Tire &amp; Service Inc."/>
    <x v="0"/>
    <x v="0"/>
    <x v="11"/>
    <d v="2021-12-14T00:00:00"/>
    <d v="2021-09-14T00:00:00"/>
    <x v="1"/>
    <x v="1"/>
    <d v="2021-10-14T00:00:00"/>
    <n v="1066489"/>
    <x v="1"/>
    <s v="C2"/>
    <x v="1"/>
    <s v="Not Verified"/>
    <n v="41000"/>
    <n v="6.4699999999999994E-2"/>
    <n v="237.52"/>
    <n v="0.13489999999999999"/>
    <n v="7000"/>
    <n v="10"/>
    <n v="8550"/>
  </r>
  <r>
    <n v="492955"/>
    <x v="8"/>
    <x v="0"/>
    <x v="8"/>
    <s v="East Pleasant Pictures"/>
    <x v="0"/>
    <x v="0"/>
    <x v="26"/>
    <d v="2021-10-13T00:00:00"/>
    <d v="2021-11-11T00:00:00"/>
    <x v="1"/>
    <x v="1"/>
    <d v="2021-12-11T00:00:00"/>
    <n v="630528"/>
    <x v="1"/>
    <s v="C2"/>
    <x v="1"/>
    <s v="Not Verified"/>
    <n v="45000"/>
    <n v="0.1515"/>
    <n v="283.45999999999998"/>
    <n v="0.13109999999999999"/>
    <n v="8400"/>
    <n v="23"/>
    <n v="9654"/>
  </r>
  <r>
    <n v="487131"/>
    <x v="25"/>
    <x v="0"/>
    <x v="8"/>
    <s v="SRA International"/>
    <x v="0"/>
    <x v="0"/>
    <x v="46"/>
    <d v="2021-02-12T00:00:00"/>
    <d v="2021-11-10T00:00:00"/>
    <x v="1"/>
    <x v="1"/>
    <d v="2021-12-10T00:00:00"/>
    <n v="620917"/>
    <x v="1"/>
    <s v="C2"/>
    <x v="1"/>
    <s v="Not Verified"/>
    <n v="71500"/>
    <n v="0.1638"/>
    <n v="215.97"/>
    <n v="0.13109999999999999"/>
    <n v="6400"/>
    <n v="21"/>
    <n v="6914"/>
  </r>
  <r>
    <n v="815119"/>
    <x v="22"/>
    <x v="0"/>
    <x v="8"/>
    <s v="Regis Corporation"/>
    <x v="0"/>
    <x v="0"/>
    <x v="44"/>
    <d v="2021-02-13T00:00:00"/>
    <d v="2021-01-13T00:00:00"/>
    <x v="1"/>
    <x v="1"/>
    <d v="2021-02-13T00:00:00"/>
    <n v="1022718"/>
    <x v="1"/>
    <s v="C2"/>
    <x v="1"/>
    <s v="Not Verified"/>
    <n v="43500"/>
    <n v="0.24110000000000001"/>
    <n v="352.88"/>
    <n v="0.13489999999999999"/>
    <n v="10400"/>
    <n v="26"/>
    <n v="12074"/>
  </r>
  <r>
    <n v="376486"/>
    <x v="37"/>
    <x v="0"/>
    <x v="8"/>
    <s v="Youth Contact"/>
    <x v="0"/>
    <x v="0"/>
    <x v="8"/>
    <d v="2021-05-16T00:00:00"/>
    <d v="2021-06-12T00:00:00"/>
    <x v="1"/>
    <x v="1"/>
    <d v="2021-07-12T00:00:00"/>
    <n v="399637"/>
    <x v="1"/>
    <s v="C3"/>
    <x v="1"/>
    <s v="Not Verified"/>
    <n v="34000"/>
    <n v="0.21460000000000001"/>
    <n v="303.94"/>
    <n v="0.13159999999999999"/>
    <n v="9000"/>
    <n v="20"/>
    <n v="11192"/>
  </r>
  <r>
    <n v="518192"/>
    <x v="1"/>
    <x v="0"/>
    <x v="8"/>
    <s v="River Springs Charter School"/>
    <x v="0"/>
    <x v="0"/>
    <x v="27"/>
    <d v="2021-05-13T00:00:00"/>
    <d v="2021-06-13T00:00:00"/>
    <x v="1"/>
    <x v="1"/>
    <d v="2021-07-13T00:00:00"/>
    <n v="669792"/>
    <x v="1"/>
    <s v="C3"/>
    <x v="1"/>
    <s v="Not Verified"/>
    <n v="46000"/>
    <n v="0.23499999999999999"/>
    <n v="318.06"/>
    <n v="0.1348"/>
    <n v="12800"/>
    <n v="19"/>
    <n v="11450"/>
  </r>
  <r>
    <n v="490051"/>
    <x v="1"/>
    <x v="0"/>
    <x v="8"/>
    <s v="celluphone"/>
    <x v="0"/>
    <x v="0"/>
    <x v="26"/>
    <d v="2021-12-11T00:00:00"/>
    <d v="2021-12-11T00:00:00"/>
    <x v="1"/>
    <x v="1"/>
    <d v="2022-01-11T00:00:00"/>
    <n v="625544"/>
    <x v="1"/>
    <s v="C4"/>
    <x v="1"/>
    <s v="Not Verified"/>
    <n v="80000"/>
    <n v="0.15509999999999999"/>
    <n v="545.66999999999996"/>
    <n v="0.13850000000000001"/>
    <n v="16000"/>
    <n v="19"/>
    <n v="18935"/>
  </r>
  <r>
    <n v="465036"/>
    <x v="3"/>
    <x v="0"/>
    <x v="8"/>
    <s v="CPG Company"/>
    <x v="0"/>
    <x v="0"/>
    <x v="31"/>
    <d v="2021-04-12T00:00:00"/>
    <d v="2021-04-12T00:00:00"/>
    <x v="1"/>
    <x v="1"/>
    <d v="2021-05-12T00:00:00"/>
    <n v="583211"/>
    <x v="1"/>
    <s v="C5"/>
    <x v="1"/>
    <s v="Not Verified"/>
    <n v="99700"/>
    <n v="0.1726"/>
    <n v="638.09"/>
    <n v="0.1426"/>
    <n v="18600"/>
    <n v="24"/>
    <n v="22709"/>
  </r>
  <r>
    <n v="472551"/>
    <x v="21"/>
    <x v="0"/>
    <x v="4"/>
    <s v="Tradition Energy"/>
    <x v="0"/>
    <x v="0"/>
    <x v="46"/>
    <d v="2021-04-10T00:00:00"/>
    <d v="2021-04-10T00:00:00"/>
    <x v="1"/>
    <x v="1"/>
    <d v="2021-05-10T00:00:00"/>
    <n v="596744"/>
    <x v="1"/>
    <s v="C1"/>
    <x v="1"/>
    <s v="Not Verified"/>
    <n v="44400"/>
    <n v="0.123"/>
    <n v="429.65"/>
    <n v="0.1273"/>
    <n v="12800"/>
    <n v="18"/>
    <n v="12937"/>
  </r>
  <r>
    <n v="321995"/>
    <x v="14"/>
    <x v="0"/>
    <x v="4"/>
    <s v="STATE OF NEW HAMPSHIRE"/>
    <x v="0"/>
    <x v="0"/>
    <x v="60"/>
    <d v="2021-04-11T00:00:00"/>
    <d v="2021-04-11T00:00:00"/>
    <x v="1"/>
    <x v="1"/>
    <d v="2021-05-11T00:00:00"/>
    <n v="321970"/>
    <x v="1"/>
    <s v="C1"/>
    <x v="1"/>
    <s v="Not Verified"/>
    <n v="37342.5"/>
    <n v="0.24970000000000001"/>
    <n v="147.38999999999999"/>
    <n v="0.1103"/>
    <n v="4500"/>
    <n v="14"/>
    <n v="5306"/>
  </r>
  <r>
    <n v="641793"/>
    <x v="1"/>
    <x v="0"/>
    <x v="4"/>
    <s v="Ontario Reign Hockey Club"/>
    <x v="0"/>
    <x v="0"/>
    <x v="21"/>
    <d v="2021-05-16T00:00:00"/>
    <d v="2021-04-13T00:00:00"/>
    <x v="1"/>
    <x v="1"/>
    <d v="2021-05-13T00:00:00"/>
    <n v="821522"/>
    <x v="1"/>
    <s v="C2"/>
    <x v="1"/>
    <s v="Not Verified"/>
    <n v="32000"/>
    <n v="0.13730000000000001"/>
    <n v="241.25"/>
    <n v="0.12609999999999999"/>
    <n v="7200"/>
    <n v="11"/>
    <n v="8576"/>
  </r>
  <r>
    <n v="459139"/>
    <x v="1"/>
    <x v="0"/>
    <x v="4"/>
    <s v="MidWest Television"/>
    <x v="0"/>
    <x v="0"/>
    <x v="32"/>
    <d v="2021-11-12T00:00:00"/>
    <d v="2021-12-12T00:00:00"/>
    <x v="1"/>
    <x v="1"/>
    <d v="2022-01-12T00:00:00"/>
    <n v="572106"/>
    <x v="1"/>
    <s v="C2"/>
    <x v="1"/>
    <s v="Not Verified"/>
    <n v="61000"/>
    <n v="0.1701"/>
    <n v="270.41000000000003"/>
    <n v="0.13220000000000001"/>
    <n v="8000"/>
    <n v="9"/>
    <n v="9735"/>
  </r>
  <r>
    <n v="509318"/>
    <x v="41"/>
    <x v="0"/>
    <x v="4"/>
    <s v="IMS"/>
    <x v="0"/>
    <x v="0"/>
    <x v="48"/>
    <d v="2021-02-13T00:00:00"/>
    <d v="2021-02-13T00:00:00"/>
    <x v="1"/>
    <x v="1"/>
    <d v="2021-03-13T00:00:00"/>
    <n v="657331"/>
    <x v="1"/>
    <s v="C2"/>
    <x v="1"/>
    <s v="Not Verified"/>
    <n v="50000"/>
    <n v="0.1133"/>
    <n v="151.86000000000001"/>
    <n v="0.13109999999999999"/>
    <n v="4500"/>
    <n v="17"/>
    <n v="5457"/>
  </r>
  <r>
    <n v="1041149"/>
    <x v="4"/>
    <x v="0"/>
    <x v="4"/>
    <s v="Phill Razitano"/>
    <x v="0"/>
    <x v="0"/>
    <x v="22"/>
    <d v="2021-02-16T00:00:00"/>
    <d v="2021-12-14T00:00:00"/>
    <x v="1"/>
    <x v="1"/>
    <d v="2022-01-14T00:00:00"/>
    <n v="1271362"/>
    <x v="1"/>
    <s v="C2"/>
    <x v="1"/>
    <s v="Not Verified"/>
    <n v="24000"/>
    <n v="0.246"/>
    <n v="92.64"/>
    <n v="0.14269999999999999"/>
    <n v="2700"/>
    <n v="9"/>
    <n v="3335"/>
  </r>
  <r>
    <n v="777217"/>
    <x v="1"/>
    <x v="0"/>
    <x v="4"/>
    <s v="Chamber of Commerce Mountain View"/>
    <x v="0"/>
    <x v="0"/>
    <x v="6"/>
    <d v="2021-08-13T00:00:00"/>
    <d v="2021-08-13T00:00:00"/>
    <x v="1"/>
    <x v="1"/>
    <d v="2021-09-13T00:00:00"/>
    <n v="979682"/>
    <x v="1"/>
    <s v="C2"/>
    <x v="1"/>
    <s v="Not Verified"/>
    <n v="81000"/>
    <n v="0.1847"/>
    <n v="678.61"/>
    <n v="0.13489999999999999"/>
    <n v="20000"/>
    <n v="16"/>
    <n v="24029"/>
  </r>
  <r>
    <n v="1046854"/>
    <x v="1"/>
    <x v="0"/>
    <x v="4"/>
    <s v="gad light"/>
    <x v="0"/>
    <x v="0"/>
    <x v="12"/>
    <d v="2021-09-15T00:00:00"/>
    <d v="2021-03-13T00:00:00"/>
    <x v="1"/>
    <x v="1"/>
    <d v="2021-04-13T00:00:00"/>
    <n v="1277711"/>
    <x v="1"/>
    <s v="C2"/>
    <x v="1"/>
    <s v="Not Verified"/>
    <n v="75000"/>
    <n v="0.24560000000000001"/>
    <n v="411.71"/>
    <n v="0.14269999999999999"/>
    <n v="12000"/>
    <n v="24"/>
    <n v="13788"/>
  </r>
  <r>
    <n v="494235"/>
    <x v="13"/>
    <x v="0"/>
    <x v="4"/>
    <s v="Daptiv, Inc."/>
    <x v="0"/>
    <x v="0"/>
    <x v="26"/>
    <d v="2021-12-15T00:00:00"/>
    <d v="2021-12-11T00:00:00"/>
    <x v="1"/>
    <x v="1"/>
    <d v="2022-01-11T00:00:00"/>
    <n v="632677"/>
    <x v="1"/>
    <s v="C3"/>
    <x v="1"/>
    <s v="Not Verified"/>
    <n v="77000"/>
    <n v="0.13200000000000001"/>
    <n v="597.07000000000005"/>
    <n v="0.1348"/>
    <n v="17600"/>
    <n v="24"/>
    <n v="20738"/>
  </r>
  <r>
    <n v="490130"/>
    <x v="3"/>
    <x v="0"/>
    <x v="4"/>
    <s v="C.H. Robinson Worldwide in"/>
    <x v="0"/>
    <x v="0"/>
    <x v="26"/>
    <d v="2021-05-15T00:00:00"/>
    <d v="2021-03-13T00:00:00"/>
    <x v="1"/>
    <x v="1"/>
    <d v="2021-04-13T00:00:00"/>
    <n v="625662"/>
    <x v="1"/>
    <s v="C5"/>
    <x v="1"/>
    <s v="Not Verified"/>
    <n v="50000"/>
    <n v="0.13730000000000001"/>
    <n v="548.54999999999995"/>
    <n v="0.14219999999999999"/>
    <n v="16000"/>
    <n v="10"/>
    <n v="19749"/>
  </r>
  <r>
    <n v="455737"/>
    <x v="25"/>
    <x v="0"/>
    <x v="4"/>
    <s v="U.S. Bureau of Economic Analysis"/>
    <x v="0"/>
    <x v="0"/>
    <x v="32"/>
    <d v="2021-11-12T00:00:00"/>
    <d v="2021-11-12T00:00:00"/>
    <x v="1"/>
    <x v="1"/>
    <d v="2021-12-12T00:00:00"/>
    <n v="511310"/>
    <x v="1"/>
    <s v="C5"/>
    <x v="1"/>
    <s v="Not Verified"/>
    <n v="60000"/>
    <n v="0.1628"/>
    <n v="411.67"/>
    <n v="0.1426"/>
    <n v="12000"/>
    <n v="8"/>
    <n v="14821"/>
  </r>
  <r>
    <n v="608056"/>
    <x v="25"/>
    <x v="0"/>
    <x v="4"/>
    <s v="American Chemical Society"/>
    <x v="0"/>
    <x v="0"/>
    <x v="49"/>
    <d v="2021-02-14T00:00:00"/>
    <d v="2021-09-13T00:00:00"/>
    <x v="1"/>
    <x v="1"/>
    <d v="2021-10-13T00:00:00"/>
    <n v="779979"/>
    <x v="1"/>
    <s v="C5"/>
    <x v="1"/>
    <s v="Not Verified"/>
    <n v="113000"/>
    <n v="0.23880000000000001"/>
    <n v="340.42"/>
    <n v="0.13719999999999999"/>
    <n v="10000"/>
    <n v="24"/>
    <n v="12262"/>
  </r>
  <r>
    <n v="608687"/>
    <x v="18"/>
    <x v="0"/>
    <x v="4"/>
    <s v="Livingston Services"/>
    <x v="0"/>
    <x v="0"/>
    <x v="49"/>
    <d v="2021-11-13T00:00:00"/>
    <d v="2021-11-13T00:00:00"/>
    <x v="1"/>
    <x v="1"/>
    <d v="2021-12-13T00:00:00"/>
    <n v="780816"/>
    <x v="1"/>
    <s v="C5"/>
    <x v="1"/>
    <s v="Not Verified"/>
    <n v="24000"/>
    <n v="0.1845"/>
    <n v="212.77"/>
    <n v="0.13719999999999999"/>
    <n v="6250"/>
    <n v="14"/>
    <n v="7660"/>
  </r>
  <r>
    <n v="462526"/>
    <x v="8"/>
    <x v="0"/>
    <x v="4"/>
    <s v="JPMorgan Chase"/>
    <x v="0"/>
    <x v="0"/>
    <x v="32"/>
    <d v="2021-07-15T00:00:00"/>
    <d v="2021-06-12T00:00:00"/>
    <x v="1"/>
    <x v="1"/>
    <d v="2021-07-12T00:00:00"/>
    <n v="578657"/>
    <x v="1"/>
    <s v="C5"/>
    <x v="1"/>
    <s v="Not Verified"/>
    <n v="70000"/>
    <n v="0.18479999999999999"/>
    <n v="274.45"/>
    <n v="0.1426"/>
    <n v="8000"/>
    <n v="35"/>
    <n v="9814"/>
  </r>
  <r>
    <n v="782417"/>
    <x v="1"/>
    <x v="0"/>
    <x v="2"/>
    <s v="Far Niente Winery Inc"/>
    <x v="0"/>
    <x v="0"/>
    <x v="6"/>
    <d v="2021-09-15T00:00:00"/>
    <d v="2021-07-14T00:00:00"/>
    <x v="1"/>
    <x v="1"/>
    <d v="2021-08-14T00:00:00"/>
    <n v="985404"/>
    <x v="1"/>
    <s v="C1"/>
    <x v="1"/>
    <s v="Not Verified"/>
    <n v="62000"/>
    <n v="9.7000000000000003E-2"/>
    <n v="242.57"/>
    <n v="0.12989999999999999"/>
    <n v="7200"/>
    <n v="13"/>
    <n v="8732"/>
  </r>
  <r>
    <n v="487873"/>
    <x v="8"/>
    <x v="0"/>
    <x v="2"/>
    <s v="Levine Plotkin &amp; Menin, LLP"/>
    <x v="0"/>
    <x v="0"/>
    <x v="46"/>
    <d v="2021-04-16T00:00:00"/>
    <d v="2021-05-12T00:00:00"/>
    <x v="1"/>
    <x v="1"/>
    <d v="2021-06-12T00:00:00"/>
    <n v="622029"/>
    <x v="1"/>
    <s v="C1"/>
    <x v="1"/>
    <s v="Not Verified"/>
    <n v="50000"/>
    <n v="0.20519999999999999"/>
    <n v="169.51"/>
    <n v="0.1273"/>
    <n v="5050"/>
    <n v="33"/>
    <n v="6007"/>
  </r>
  <r>
    <n v="1035619"/>
    <x v="19"/>
    <x v="0"/>
    <x v="2"/>
    <s v="Cardinal Health"/>
    <x v="0"/>
    <x v="0"/>
    <x v="22"/>
    <d v="2021-03-12T00:00:00"/>
    <d v="2021-03-12T00:00:00"/>
    <x v="1"/>
    <x v="1"/>
    <d v="2021-04-12T00:00:00"/>
    <n v="1265269"/>
    <x v="1"/>
    <s v="C2"/>
    <x v="1"/>
    <s v="Not Verified"/>
    <n v="93000"/>
    <n v="7.6399999999999996E-2"/>
    <n v="205.86"/>
    <n v="0.14269999999999999"/>
    <n v="6000"/>
    <n v="15"/>
    <n v="6209"/>
  </r>
  <r>
    <n v="486414"/>
    <x v="1"/>
    <x v="0"/>
    <x v="2"/>
    <s v="Record Searchlight"/>
    <x v="0"/>
    <x v="0"/>
    <x v="46"/>
    <d v="2021-05-16T00:00:00"/>
    <d v="2021-10-10T00:00:00"/>
    <x v="1"/>
    <x v="1"/>
    <d v="2021-11-10T00:00:00"/>
    <n v="619894"/>
    <x v="1"/>
    <s v="C2"/>
    <x v="1"/>
    <s v="Not Verified"/>
    <n v="30000"/>
    <n v="9.8000000000000004E-2"/>
    <n v="47.25"/>
    <n v="0.13109999999999999"/>
    <n v="1400"/>
    <n v="11"/>
    <n v="1460"/>
  </r>
  <r>
    <n v="409404"/>
    <x v="0"/>
    <x v="0"/>
    <x v="2"/>
    <s v="Bavarian Soundwerks, LLC"/>
    <x v="0"/>
    <x v="0"/>
    <x v="23"/>
    <d v="2021-08-12T00:00:00"/>
    <d v="2021-06-12T00:00:00"/>
    <x v="1"/>
    <x v="1"/>
    <d v="2021-07-12T00:00:00"/>
    <n v="460127"/>
    <x v="1"/>
    <s v="C3"/>
    <x v="1"/>
    <s v="Not Verified"/>
    <n v="42000"/>
    <n v="0.19489999999999999"/>
    <n v="357.97"/>
    <n v="0.13159999999999999"/>
    <n v="10600"/>
    <n v="18"/>
    <n v="12887"/>
  </r>
  <r>
    <n v="564237"/>
    <x v="29"/>
    <x v="0"/>
    <x v="2"/>
    <s v="Doyle Electric"/>
    <x v="0"/>
    <x v="0"/>
    <x v="47"/>
    <d v="2021-04-16T00:00:00"/>
    <d v="2021-09-12T00:00:00"/>
    <x v="1"/>
    <x v="1"/>
    <d v="2021-10-12T00:00:00"/>
    <n v="726008"/>
    <x v="1"/>
    <s v="C3"/>
    <x v="1"/>
    <s v="Not Verified"/>
    <n v="35000"/>
    <n v="0.20499999999999999"/>
    <n v="495.44"/>
    <n v="0.13980000000000001"/>
    <n v="14500"/>
    <n v="17"/>
    <n v="17409"/>
  </r>
  <r>
    <n v="502426"/>
    <x v="9"/>
    <x v="0"/>
    <x v="2"/>
    <s v="PNC Bank, N.A."/>
    <x v="0"/>
    <x v="0"/>
    <x v="48"/>
    <d v="2021-05-13T00:00:00"/>
    <d v="2021-05-13T00:00:00"/>
    <x v="1"/>
    <x v="1"/>
    <d v="2021-06-13T00:00:00"/>
    <n v="646104"/>
    <x v="1"/>
    <s v="C5"/>
    <x v="1"/>
    <s v="Not Verified"/>
    <n v="70000"/>
    <n v="0.19869999999999999"/>
    <n v="325.7"/>
    <n v="0.14219999999999999"/>
    <n v="9500"/>
    <n v="35"/>
    <n v="11747"/>
  </r>
  <r>
    <n v="531858"/>
    <x v="1"/>
    <x v="0"/>
    <x v="5"/>
    <s v="Swank Audio Visuals"/>
    <x v="0"/>
    <x v="0"/>
    <x v="51"/>
    <d v="2021-06-13T00:00:00"/>
    <d v="2021-07-13T00:00:00"/>
    <x v="1"/>
    <x v="1"/>
    <d v="2021-08-13T00:00:00"/>
    <n v="687546"/>
    <x v="1"/>
    <s v="C1"/>
    <x v="1"/>
    <s v="Not Verified"/>
    <n v="67000"/>
    <n v="8.8800000000000004E-2"/>
    <n v="405.66"/>
    <n v="0.1323"/>
    <n v="12000"/>
    <n v="15"/>
    <n v="14605"/>
  </r>
  <r>
    <n v="1040151"/>
    <x v="18"/>
    <x v="0"/>
    <x v="5"/>
    <s v="malouf ford-lincoln"/>
    <x v="0"/>
    <x v="0"/>
    <x v="22"/>
    <d v="2021-05-16T00:00:00"/>
    <d v="2021-12-14T00:00:00"/>
    <x v="1"/>
    <x v="1"/>
    <d v="2022-01-14T00:00:00"/>
    <n v="1270526"/>
    <x v="1"/>
    <s v="C1"/>
    <x v="1"/>
    <s v="Not Verified"/>
    <n v="58000"/>
    <n v="0.10970000000000001"/>
    <n v="593.79"/>
    <n v="0.13489999999999999"/>
    <n v="17500"/>
    <n v="10"/>
    <n v="21376"/>
  </r>
  <r>
    <n v="389554"/>
    <x v="1"/>
    <x v="0"/>
    <x v="5"/>
    <s v="a2z business systems"/>
    <x v="0"/>
    <x v="0"/>
    <x v="45"/>
    <d v="2021-05-16T00:00:00"/>
    <d v="2021-04-11T00:00:00"/>
    <x v="1"/>
    <x v="1"/>
    <d v="2021-05-11T00:00:00"/>
    <n v="423882"/>
    <x v="1"/>
    <s v="C2"/>
    <x v="1"/>
    <s v="Not Verified"/>
    <n v="65000"/>
    <n v="6.6500000000000004E-2"/>
    <n v="504.27"/>
    <n v="0.12839999999999999"/>
    <n v="15000"/>
    <n v="18"/>
    <n v="17480"/>
  </r>
  <r>
    <n v="516176"/>
    <x v="1"/>
    <x v="0"/>
    <x v="5"/>
    <m/>
    <x v="0"/>
    <x v="0"/>
    <x v="27"/>
    <d v="2021-12-13T00:00:00"/>
    <d v="2021-06-13T00:00:00"/>
    <x v="1"/>
    <x v="1"/>
    <d v="2021-07-13T00:00:00"/>
    <n v="667129"/>
    <x v="1"/>
    <s v="C2"/>
    <x v="1"/>
    <s v="Not Verified"/>
    <n v="20000"/>
    <n v="0.17580000000000001"/>
    <n v="118.12"/>
    <n v="0.13109999999999999"/>
    <n v="3500"/>
    <n v="16"/>
    <n v="4252"/>
  </r>
  <r>
    <n v="555364"/>
    <x v="5"/>
    <x v="0"/>
    <x v="5"/>
    <s v="carey limousine"/>
    <x v="0"/>
    <x v="0"/>
    <x v="43"/>
    <d v="2021-08-13T00:00:00"/>
    <d v="2021-08-13T00:00:00"/>
    <x v="1"/>
    <x v="1"/>
    <d v="2021-09-13T00:00:00"/>
    <n v="715247"/>
    <x v="1"/>
    <s v="C3"/>
    <x v="1"/>
    <s v="Not Verified"/>
    <n v="50000"/>
    <n v="0.16320000000000001"/>
    <n v="341.68"/>
    <n v="0.13980000000000001"/>
    <n v="10000"/>
    <n v="16"/>
    <n v="12302"/>
  </r>
  <r>
    <n v="515981"/>
    <x v="1"/>
    <x v="0"/>
    <x v="5"/>
    <s v="RBC Records"/>
    <x v="0"/>
    <x v="0"/>
    <x v="27"/>
    <d v="2021-05-12T00:00:00"/>
    <d v="2021-05-12T00:00:00"/>
    <x v="1"/>
    <x v="1"/>
    <d v="2021-06-12T00:00:00"/>
    <n v="666932"/>
    <x v="1"/>
    <s v="C4"/>
    <x v="1"/>
    <s v="Not Verified"/>
    <n v="40800"/>
    <n v="0.24940000000000001"/>
    <n v="163.71"/>
    <n v="0.13850000000000001"/>
    <n v="4800"/>
    <n v="15"/>
    <n v="5731"/>
  </r>
  <r>
    <n v="499197"/>
    <x v="1"/>
    <x v="0"/>
    <x v="5"/>
    <s v="Gold Medal Wine Club"/>
    <x v="0"/>
    <x v="0"/>
    <x v="48"/>
    <d v="2021-05-16T00:00:00"/>
    <d v="2021-04-12T00:00:00"/>
    <x v="1"/>
    <x v="1"/>
    <d v="2021-05-12T00:00:00"/>
    <n v="640602"/>
    <x v="1"/>
    <s v="C4"/>
    <x v="1"/>
    <s v="Not Verified"/>
    <n v="87000"/>
    <n v="0.1295"/>
    <n v="682.08"/>
    <n v="0.13850000000000001"/>
    <n v="20000"/>
    <n v="20"/>
    <n v="23972"/>
  </r>
  <r>
    <n v="407315"/>
    <x v="0"/>
    <x v="0"/>
    <x v="5"/>
    <s v="burger king"/>
    <x v="0"/>
    <x v="0"/>
    <x v="28"/>
    <d v="2021-08-15T00:00:00"/>
    <d v="2021-08-11T00:00:00"/>
    <x v="1"/>
    <x v="1"/>
    <d v="2021-09-11T00:00:00"/>
    <n v="456482"/>
    <x v="1"/>
    <s v="C5"/>
    <x v="1"/>
    <s v="Not Verified"/>
    <n v="39000"/>
    <n v="0.2319"/>
    <n v="224.9"/>
    <n v="0.13789999999999999"/>
    <n v="6600"/>
    <n v="9"/>
    <n v="7960"/>
  </r>
  <r>
    <n v="516449"/>
    <x v="1"/>
    <x v="0"/>
    <x v="7"/>
    <s v="Systems XT, Inc."/>
    <x v="0"/>
    <x v="0"/>
    <x v="27"/>
    <d v="2021-05-13T00:00:00"/>
    <d v="2021-06-13T00:00:00"/>
    <x v="1"/>
    <x v="1"/>
    <d v="2021-07-13T00:00:00"/>
    <n v="667490"/>
    <x v="1"/>
    <s v="C2"/>
    <x v="1"/>
    <s v="Not Verified"/>
    <n v="76000"/>
    <n v="0.1431"/>
    <n v="269.98"/>
    <n v="0.13109999999999999"/>
    <n v="8000"/>
    <n v="15"/>
    <n v="9719"/>
  </r>
  <r>
    <n v="624230"/>
    <x v="2"/>
    <x v="0"/>
    <x v="7"/>
    <s v="Mucasey &amp; Associates, Architects, inc."/>
    <x v="0"/>
    <x v="0"/>
    <x v="41"/>
    <d v="2021-04-12T00:00:00"/>
    <d v="2021-04-12T00:00:00"/>
    <x v="1"/>
    <x v="1"/>
    <d v="2021-05-12T00:00:00"/>
    <n v="799990"/>
    <x v="1"/>
    <s v="C4"/>
    <x v="1"/>
    <s v="Not Verified"/>
    <n v="65000"/>
    <n v="0.1497"/>
    <n v="287.83999999999997"/>
    <n v="0.13350000000000001"/>
    <n v="8500"/>
    <n v="12"/>
    <n v="9682"/>
  </r>
  <r>
    <n v="1042844"/>
    <x v="1"/>
    <x v="0"/>
    <x v="10"/>
    <s v="beach house mkt inc"/>
    <x v="0"/>
    <x v="0"/>
    <x v="12"/>
    <d v="2021-03-15T00:00:00"/>
    <d v="2021-12-14T00:00:00"/>
    <x v="1"/>
    <x v="1"/>
    <d v="2022-01-14T00:00:00"/>
    <n v="1273139"/>
    <x v="1"/>
    <s v="C1"/>
    <x v="1"/>
    <s v="Not Verified"/>
    <n v="45000"/>
    <n v="0.15709999999999999"/>
    <n v="319.8"/>
    <n v="0.13489999999999999"/>
    <n v="9425"/>
    <n v="31"/>
    <n v="11513"/>
  </r>
  <r>
    <n v="512424"/>
    <x v="16"/>
    <x v="0"/>
    <x v="10"/>
    <m/>
    <x v="0"/>
    <x v="0"/>
    <x v="27"/>
    <d v="2021-02-13T00:00:00"/>
    <d v="2021-02-13T00:00:00"/>
    <x v="1"/>
    <x v="1"/>
    <d v="2021-03-13T00:00:00"/>
    <n v="662055"/>
    <x v="1"/>
    <s v="C3"/>
    <x v="1"/>
    <s v="Not Verified"/>
    <n v="75000"/>
    <n v="0.12509999999999999"/>
    <n v="254.44"/>
    <n v="0.1348"/>
    <n v="7500"/>
    <n v="21"/>
    <n v="9144"/>
  </r>
  <r>
    <n v="825091"/>
    <x v="1"/>
    <x v="0"/>
    <x v="1"/>
    <s v="David Hayman Jewellers"/>
    <x v="0"/>
    <x v="0"/>
    <x v="44"/>
    <d v="2021-02-13T00:00:00"/>
    <d v="2021-02-13T00:00:00"/>
    <x v="1"/>
    <x v="1"/>
    <d v="2021-03-13T00:00:00"/>
    <n v="1033851"/>
    <x v="1"/>
    <s v="C2"/>
    <x v="1"/>
    <s v="Not Verified"/>
    <n v="20000"/>
    <n v="0.18479999999999999"/>
    <n v="152.69"/>
    <n v="0.13489999999999999"/>
    <n v="4500"/>
    <n v="5"/>
    <n v="5225"/>
  </r>
  <r>
    <n v="504750"/>
    <x v="16"/>
    <x v="0"/>
    <x v="1"/>
    <s v="Charles River Laboratories"/>
    <x v="0"/>
    <x v="0"/>
    <x v="48"/>
    <d v="2021-05-16T00:00:00"/>
    <d v="2021-05-13T00:00:00"/>
    <x v="1"/>
    <x v="1"/>
    <d v="2021-06-13T00:00:00"/>
    <n v="650060"/>
    <x v="1"/>
    <s v="C2"/>
    <x v="1"/>
    <s v="Not Verified"/>
    <n v="90000"/>
    <n v="0.23730000000000001"/>
    <n v="607.41"/>
    <n v="0.13109999999999999"/>
    <n v="18000"/>
    <n v="11"/>
    <n v="21868"/>
  </r>
  <r>
    <n v="486910"/>
    <x v="10"/>
    <x v="0"/>
    <x v="1"/>
    <s v="Industrial Combustion"/>
    <x v="0"/>
    <x v="0"/>
    <x v="46"/>
    <d v="2021-03-13T00:00:00"/>
    <d v="2021-03-13T00:00:00"/>
    <x v="1"/>
    <x v="1"/>
    <d v="2021-04-13T00:00:00"/>
    <n v="620610"/>
    <x v="1"/>
    <s v="C2"/>
    <x v="1"/>
    <s v="Not Verified"/>
    <n v="40000"/>
    <n v="0.11310000000000001"/>
    <n v="472.43"/>
    <n v="0.13109999999999999"/>
    <n v="14000"/>
    <n v="17"/>
    <n v="17008"/>
  </r>
  <r>
    <n v="373384"/>
    <x v="1"/>
    <x v="0"/>
    <x v="0"/>
    <s v="Gouvis Engineering"/>
    <x v="0"/>
    <x v="0"/>
    <x v="8"/>
    <d v="2021-02-15T00:00:00"/>
    <d v="2021-02-12T00:00:00"/>
    <x v="1"/>
    <x v="1"/>
    <d v="2021-03-12T00:00:00"/>
    <n v="393363"/>
    <x v="1"/>
    <s v="C1"/>
    <x v="1"/>
    <s v="Not Verified"/>
    <n v="47840"/>
    <n v="0.2059"/>
    <n v="301.2"/>
    <n v="0.12529999999999999"/>
    <n v="9000"/>
    <n v="11"/>
    <n v="10843"/>
  </r>
  <r>
    <n v="306729"/>
    <x v="2"/>
    <x v="0"/>
    <x v="0"/>
    <s v="IDEA Public Schools"/>
    <x v="0"/>
    <x v="0"/>
    <x v="60"/>
    <d v="2021-06-14T00:00:00"/>
    <d v="2021-04-11T00:00:00"/>
    <x v="1"/>
    <x v="1"/>
    <d v="2021-05-11T00:00:00"/>
    <n v="306302"/>
    <x v="1"/>
    <s v="C1"/>
    <x v="1"/>
    <s v="Not Verified"/>
    <n v="39000"/>
    <n v="0.14799999999999999"/>
    <n v="262.02999999999997"/>
    <n v="0.1103"/>
    <n v="8000"/>
    <n v="9"/>
    <n v="9433"/>
  </r>
  <r>
    <n v="1032120"/>
    <x v="10"/>
    <x v="0"/>
    <x v="0"/>
    <s v="Aurora Health Care"/>
    <x v="0"/>
    <x v="0"/>
    <x v="22"/>
    <d v="2021-05-16T00:00:00"/>
    <d v="2021-08-13T00:00:00"/>
    <x v="1"/>
    <x v="1"/>
    <d v="2021-09-13T00:00:00"/>
    <n v="1261753"/>
    <x v="1"/>
    <s v="C1"/>
    <x v="1"/>
    <s v="Not Verified"/>
    <n v="29000"/>
    <n v="8.48E-2"/>
    <n v="217.16"/>
    <n v="0.13489999999999999"/>
    <n v="6400"/>
    <n v="16"/>
    <n v="7508"/>
  </r>
  <r>
    <n v="494137"/>
    <x v="1"/>
    <x v="0"/>
    <x v="0"/>
    <s v="Zinio, LLC"/>
    <x v="0"/>
    <x v="0"/>
    <x v="26"/>
    <d v="2021-09-13T00:00:00"/>
    <d v="2021-03-13T00:00:00"/>
    <x v="1"/>
    <x v="1"/>
    <d v="2021-04-13T00:00:00"/>
    <n v="632468"/>
    <x v="1"/>
    <s v="C1"/>
    <x v="1"/>
    <s v="Not Verified"/>
    <n v="42000"/>
    <n v="0.22339999999999999"/>
    <n v="100.7"/>
    <n v="0.1273"/>
    <n v="3000"/>
    <n v="13"/>
    <n v="3626"/>
  </r>
  <r>
    <n v="679974"/>
    <x v="8"/>
    <x v="0"/>
    <x v="0"/>
    <s v="dotSyntax, LLC"/>
    <x v="0"/>
    <x v="0"/>
    <x v="0"/>
    <d v="2021-11-15T00:00:00"/>
    <d v="2021-03-14T00:00:00"/>
    <x v="1"/>
    <x v="1"/>
    <d v="2021-04-14T00:00:00"/>
    <n v="868635"/>
    <x v="1"/>
    <s v="C2"/>
    <x v="1"/>
    <s v="Not Verified"/>
    <n v="49920"/>
    <n v="7.4300000000000005E-2"/>
    <n v="242.81"/>
    <n v="0.13059999999999999"/>
    <n v="7200"/>
    <n v="7"/>
    <n v="8741"/>
  </r>
  <r>
    <n v="786975"/>
    <x v="1"/>
    <x v="0"/>
    <x v="0"/>
    <s v="Adecco"/>
    <x v="0"/>
    <x v="0"/>
    <x v="6"/>
    <d v="2021-10-12T00:00:00"/>
    <d v="2021-10-12T00:00:00"/>
    <x v="1"/>
    <x v="1"/>
    <d v="2021-11-12T00:00:00"/>
    <n v="990465"/>
    <x v="1"/>
    <s v="C2"/>
    <x v="1"/>
    <s v="Not Verified"/>
    <n v="86400"/>
    <n v="0.14080000000000001"/>
    <n v="271.45"/>
    <n v="0.13489999999999999"/>
    <n v="8000"/>
    <n v="23"/>
    <n v="9055"/>
  </r>
  <r>
    <n v="555047"/>
    <x v="8"/>
    <x v="0"/>
    <x v="0"/>
    <s v="Crossix Solutions"/>
    <x v="0"/>
    <x v="0"/>
    <x v="47"/>
    <d v="2021-05-16T00:00:00"/>
    <d v="2021-02-13T00:00:00"/>
    <x v="1"/>
    <x v="1"/>
    <d v="2021-03-13T00:00:00"/>
    <n v="714873"/>
    <x v="1"/>
    <s v="C2"/>
    <x v="1"/>
    <s v="Not Verified"/>
    <n v="60000"/>
    <n v="0.109"/>
    <n v="305.89999999999998"/>
    <n v="0.1361"/>
    <n v="9000"/>
    <n v="21"/>
    <n v="10943"/>
  </r>
  <r>
    <n v="369555"/>
    <x v="16"/>
    <x v="0"/>
    <x v="0"/>
    <s v="Brookline Bank"/>
    <x v="0"/>
    <x v="0"/>
    <x v="55"/>
    <d v="2021-01-16T00:00:00"/>
    <d v="2021-08-09T00:00:00"/>
    <x v="1"/>
    <x v="1"/>
    <d v="2021-09-09T00:00:00"/>
    <n v="385516"/>
    <x v="1"/>
    <s v="C2"/>
    <x v="1"/>
    <s v="Not Verified"/>
    <n v="66996"/>
    <n v="0.15529999999999999"/>
    <n v="470.66"/>
    <n v="0.12839999999999999"/>
    <n v="14000"/>
    <n v="30"/>
    <n v="14976"/>
  </r>
  <r>
    <n v="298649"/>
    <x v="26"/>
    <x v="0"/>
    <x v="0"/>
    <m/>
    <x v="0"/>
    <x v="0"/>
    <x v="35"/>
    <d v="2021-09-14T00:00:00"/>
    <d v="2021-04-11T00:00:00"/>
    <x v="1"/>
    <x v="1"/>
    <d v="2021-05-11T00:00:00"/>
    <n v="298568"/>
    <x v="1"/>
    <s v="C3"/>
    <x v="1"/>
    <s v="Not Verified"/>
    <n v="120000"/>
    <n v="8.1299999999999997E-2"/>
    <n v="330.53"/>
    <n v="0.1166"/>
    <n v="10000"/>
    <n v="9"/>
    <n v="11899"/>
  </r>
  <r>
    <n v="426527"/>
    <x v="18"/>
    <x v="0"/>
    <x v="0"/>
    <s v="TD Bank"/>
    <x v="0"/>
    <x v="0"/>
    <x v="32"/>
    <d v="2021-08-15T00:00:00"/>
    <d v="2021-09-11T00:00:00"/>
    <x v="1"/>
    <x v="1"/>
    <d v="2021-10-11T00:00:00"/>
    <n v="463633"/>
    <x v="1"/>
    <s v="C3"/>
    <x v="1"/>
    <s v="Not Verified"/>
    <n v="16000"/>
    <n v="7.3499999999999996E-2"/>
    <n v="271.75"/>
    <n v="0.13569999999999999"/>
    <n v="8000"/>
    <n v="17"/>
    <n v="9437"/>
  </r>
  <r>
    <n v="473686"/>
    <x v="1"/>
    <x v="0"/>
    <x v="0"/>
    <m/>
    <x v="0"/>
    <x v="0"/>
    <x v="24"/>
    <d v="2021-09-13T00:00:00"/>
    <d v="2021-05-11T00:00:00"/>
    <x v="1"/>
    <x v="1"/>
    <d v="2021-06-11T00:00:00"/>
    <n v="598844"/>
    <x v="1"/>
    <s v="C4"/>
    <x v="1"/>
    <s v="Not Verified"/>
    <n v="108000"/>
    <n v="4.6199999999999998E-2"/>
    <n v="682.74"/>
    <n v="0.13919999999999999"/>
    <n v="20000"/>
    <n v="6"/>
    <n v="23048"/>
  </r>
  <r>
    <n v="404310"/>
    <x v="27"/>
    <x v="0"/>
    <x v="0"/>
    <s v="JPMorgan Chase &amp; Co."/>
    <x v="0"/>
    <x v="0"/>
    <x v="28"/>
    <d v="2021-08-14T00:00:00"/>
    <d v="2021-09-11T00:00:00"/>
    <x v="1"/>
    <x v="1"/>
    <d v="2021-10-11T00:00:00"/>
    <n v="450593"/>
    <x v="1"/>
    <s v="C4"/>
    <x v="1"/>
    <s v="Not Verified"/>
    <n v="48000"/>
    <n v="7.0800000000000002E-2"/>
    <n v="101.77"/>
    <n v="0.13469999999999999"/>
    <n v="3000"/>
    <n v="5"/>
    <n v="3614"/>
  </r>
  <r>
    <n v="631924"/>
    <x v="0"/>
    <x v="0"/>
    <x v="0"/>
    <s v="Northside Hospital"/>
    <x v="0"/>
    <x v="0"/>
    <x v="41"/>
    <d v="2021-12-13T00:00:00"/>
    <d v="2021-01-14T00:00:00"/>
    <x v="1"/>
    <x v="1"/>
    <d v="2021-02-14T00:00:00"/>
    <n v="809528"/>
    <x v="1"/>
    <s v="C4"/>
    <x v="1"/>
    <s v="Not Verified"/>
    <n v="52000"/>
    <n v="0.16339999999999999"/>
    <n v="406.36"/>
    <n v="0.13350000000000001"/>
    <n v="12000"/>
    <n v="13"/>
    <n v="14630"/>
  </r>
  <r>
    <n v="389918"/>
    <x v="26"/>
    <x v="0"/>
    <x v="0"/>
    <s v="Imagine College Prep High School"/>
    <x v="0"/>
    <x v="0"/>
    <x v="45"/>
    <d v="2021-08-11T00:00:00"/>
    <d v="2021-08-11T00:00:00"/>
    <x v="1"/>
    <x v="1"/>
    <d v="2021-09-11T00:00:00"/>
    <n v="424550"/>
    <x v="1"/>
    <s v="C5"/>
    <x v="1"/>
    <s v="Not Verified"/>
    <n v="34500"/>
    <n v="0.14710000000000001"/>
    <n v="340.76"/>
    <n v="0.13789999999999999"/>
    <n v="10000"/>
    <n v="9"/>
    <n v="12131"/>
  </r>
  <r>
    <n v="342948"/>
    <x v="1"/>
    <x v="0"/>
    <x v="0"/>
    <m/>
    <x v="0"/>
    <x v="0"/>
    <x v="60"/>
    <d v="2021-04-11T00:00:00"/>
    <d v="2021-04-11T00:00:00"/>
    <x v="1"/>
    <x v="1"/>
    <d v="2021-05-11T00:00:00"/>
    <n v="342945"/>
    <x v="1"/>
    <s v="C5"/>
    <x v="1"/>
    <s v="Not Verified"/>
    <n v="35300"/>
    <n v="0.14960000000000001"/>
    <n v="166.77"/>
    <n v="0.1229"/>
    <n v="7500"/>
    <n v="20"/>
    <n v="6004"/>
  </r>
  <r>
    <n v="645882"/>
    <x v="20"/>
    <x v="0"/>
    <x v="6"/>
    <s v="Enterprise Holdings Inc."/>
    <x v="0"/>
    <x v="0"/>
    <x v="21"/>
    <d v="2021-01-14T00:00:00"/>
    <d v="2021-01-14T00:00:00"/>
    <x v="1"/>
    <x v="1"/>
    <d v="2021-02-14T00:00:00"/>
    <n v="826408"/>
    <x v="1"/>
    <s v="C2"/>
    <x v="1"/>
    <s v="Not Verified"/>
    <n v="40000"/>
    <n v="0.2172"/>
    <n v="301.56"/>
    <n v="0.12609999999999999"/>
    <n v="9000"/>
    <n v="12"/>
    <n v="10856"/>
  </r>
  <r>
    <n v="568504"/>
    <x v="1"/>
    <x v="0"/>
    <x v="8"/>
    <s v="Silicon Valley Bank"/>
    <x v="0"/>
    <x v="0"/>
    <x v="47"/>
    <d v="2021-05-16T00:00:00"/>
    <d v="2021-11-12T00:00:00"/>
    <x v="1"/>
    <x v="1"/>
    <d v="2021-12-12T00:00:00"/>
    <n v="731356"/>
    <x v="1"/>
    <s v="C5"/>
    <x v="1"/>
    <s v="Not Verified"/>
    <n v="55000"/>
    <n v="0.1381"/>
    <n v="310.76"/>
    <n v="0.1472"/>
    <n v="9000"/>
    <n v="22"/>
    <n v="10987"/>
  </r>
  <r>
    <n v="364009"/>
    <x v="3"/>
    <x v="0"/>
    <x v="4"/>
    <s v="Grumman Butkus Associates"/>
    <x v="0"/>
    <x v="0"/>
    <x v="36"/>
    <d v="2021-07-10T00:00:00"/>
    <d v="2021-07-10T00:00:00"/>
    <x v="1"/>
    <x v="1"/>
    <d v="2021-08-10T00:00:00"/>
    <n v="366249"/>
    <x v="1"/>
    <s v="C1"/>
    <x v="1"/>
    <s v="Not Verified"/>
    <n v="68000"/>
    <n v="5.2900000000000003E-2"/>
    <n v="99.33"/>
    <n v="0.1178"/>
    <n v="3000"/>
    <n v="13"/>
    <n v="3414"/>
  </r>
  <r>
    <n v="1035812"/>
    <x v="18"/>
    <x v="0"/>
    <x v="4"/>
    <s v="Promisecare nj"/>
    <x v="0"/>
    <x v="0"/>
    <x v="22"/>
    <d v="2021-05-16T00:00:00"/>
    <d v="2021-04-12T00:00:00"/>
    <x v="1"/>
    <x v="1"/>
    <d v="2021-05-12T00:00:00"/>
    <n v="1265448"/>
    <x v="1"/>
    <s v="C2"/>
    <x v="1"/>
    <s v="Not Verified"/>
    <n v="72000"/>
    <n v="0.16400000000000001"/>
    <n v="411.71"/>
    <n v="0.14269999999999999"/>
    <n v="12000"/>
    <n v="20"/>
    <n v="12552"/>
  </r>
  <r>
    <n v="442128"/>
    <x v="1"/>
    <x v="0"/>
    <x v="10"/>
    <s v="State of California"/>
    <x v="0"/>
    <x v="0"/>
    <x v="52"/>
    <d v="2021-03-15T00:00:00"/>
    <d v="2021-06-11T00:00:00"/>
    <x v="1"/>
    <x v="1"/>
    <d v="2021-07-11T00:00:00"/>
    <n v="536873"/>
    <x v="1"/>
    <s v="C1"/>
    <x v="1"/>
    <s v="Not Verified"/>
    <n v="29004"/>
    <n v="0.1051"/>
    <n v="201.8"/>
    <n v="0.12870000000000001"/>
    <n v="6000"/>
    <n v="9"/>
    <n v="6988"/>
  </r>
  <r>
    <n v="604291"/>
    <x v="4"/>
    <x v="0"/>
    <x v="0"/>
    <s v="UPMC Presbyterian Shadyside"/>
    <x v="0"/>
    <x v="0"/>
    <x v="50"/>
    <d v="2021-05-16T00:00:00"/>
    <d v="2021-11-13T00:00:00"/>
    <x v="1"/>
    <x v="1"/>
    <d v="2021-12-13T00:00:00"/>
    <n v="775294"/>
    <x v="1"/>
    <s v="C1"/>
    <x v="1"/>
    <s v="Not Verified"/>
    <n v="35880"/>
    <n v="0.1258"/>
    <n v="153.30000000000001"/>
    <n v="0.12230000000000001"/>
    <n v="4600"/>
    <n v="15"/>
    <n v="5519"/>
  </r>
  <r>
    <n v="666244"/>
    <x v="16"/>
    <x v="0"/>
    <x v="8"/>
    <s v="Archstone Apartments"/>
    <x v="0"/>
    <x v="0"/>
    <x v="0"/>
    <d v="2021-05-12T00:00:00"/>
    <d v="2021-05-12T00:00:00"/>
    <x v="1"/>
    <x v="1"/>
    <d v="2021-06-12T00:00:00"/>
    <n v="851805"/>
    <x v="1"/>
    <s v="C1"/>
    <x v="1"/>
    <s v="Not Verified"/>
    <n v="32000"/>
    <n v="0.11210000000000001"/>
    <n v="129.13"/>
    <n v="0.1268"/>
    <n v="3850"/>
    <n v="18"/>
    <n v="4331"/>
  </r>
  <r>
    <n v="318381"/>
    <x v="8"/>
    <x v="0"/>
    <x v="4"/>
    <s v="Marks Paneth &amp; Shron, LLP"/>
    <x v="0"/>
    <x v="0"/>
    <x v="60"/>
    <d v="2021-08-13T00:00:00"/>
    <d v="2021-04-11T00:00:00"/>
    <x v="1"/>
    <x v="1"/>
    <d v="2021-05-11T00:00:00"/>
    <n v="318348"/>
    <x v="1"/>
    <s v="C1"/>
    <x v="1"/>
    <s v="Not Verified"/>
    <n v="70000"/>
    <n v="1.37E-2"/>
    <n v="108.09"/>
    <n v="0.1103"/>
    <n v="3300"/>
    <n v="8"/>
    <n v="3906"/>
  </r>
  <r>
    <n v="457171"/>
    <x v="1"/>
    <x v="0"/>
    <x v="3"/>
    <s v="University of California"/>
    <x v="0"/>
    <x v="0"/>
    <x v="32"/>
    <d v="2021-04-16T00:00:00"/>
    <d v="2021-08-12T00:00:00"/>
    <x v="1"/>
    <x v="1"/>
    <d v="2021-09-12T00:00:00"/>
    <n v="568128"/>
    <x v="1"/>
    <s v="C4"/>
    <x v="1"/>
    <s v="Not Verified"/>
    <n v="89100"/>
    <n v="0.1651"/>
    <n v="546.20000000000005"/>
    <n v="0.13919999999999999"/>
    <n v="16000"/>
    <n v="33"/>
    <n v="19626"/>
  </r>
  <r>
    <n v="431478"/>
    <x v="14"/>
    <x v="0"/>
    <x v="6"/>
    <s v="Direct Capital Corp."/>
    <x v="0"/>
    <x v="0"/>
    <x v="20"/>
    <d v="2021-12-15T00:00:00"/>
    <d v="2021-06-11T00:00:00"/>
    <x v="1"/>
    <x v="1"/>
    <d v="2021-07-11T00:00:00"/>
    <n v="512151"/>
    <x v="1"/>
    <s v="C1"/>
    <x v="1"/>
    <s v="Not Verified"/>
    <n v="35000"/>
    <n v="0.1978"/>
    <n v="151.35"/>
    <n v="0.12870000000000001"/>
    <n v="4500"/>
    <n v="17"/>
    <n v="5288"/>
  </r>
  <r>
    <n v="798261"/>
    <x v="21"/>
    <x v="0"/>
    <x v="6"/>
    <s v="bob's discount furniture"/>
    <x v="0"/>
    <x v="0"/>
    <x v="6"/>
    <d v="2021-04-16T00:00:00"/>
    <d v="2021-07-14T00:00:00"/>
    <x v="1"/>
    <x v="1"/>
    <d v="2021-08-14T00:00:00"/>
    <n v="1003372"/>
    <x v="1"/>
    <s v="C1"/>
    <x v="1"/>
    <s v="Not Verified"/>
    <n v="100000"/>
    <n v="0.19189999999999999"/>
    <n v="343.63"/>
    <n v="0.12989999999999999"/>
    <n v="10200"/>
    <n v="25"/>
    <n v="12371"/>
  </r>
  <r>
    <n v="415924"/>
    <x v="8"/>
    <x v="0"/>
    <x v="6"/>
    <s v="Common Ground Community"/>
    <x v="0"/>
    <x v="0"/>
    <x v="23"/>
    <d v="2021-04-16T00:00:00"/>
    <d v="2021-06-12T00:00:00"/>
    <x v="1"/>
    <x v="1"/>
    <d v="2021-07-12T00:00:00"/>
    <n v="483959"/>
    <x v="1"/>
    <s v="C2"/>
    <x v="1"/>
    <s v="Not Verified"/>
    <n v="34200"/>
    <n v="8.4199999999999997E-2"/>
    <n v="117.67"/>
    <n v="0.12839999999999999"/>
    <n v="3500"/>
    <n v="13"/>
    <n v="4236"/>
  </r>
  <r>
    <n v="793994"/>
    <x v="3"/>
    <x v="0"/>
    <x v="6"/>
    <s v="fox brothers transver inc"/>
    <x v="0"/>
    <x v="0"/>
    <x v="6"/>
    <d v="2021-05-16T00:00:00"/>
    <d v="2021-03-13T00:00:00"/>
    <x v="1"/>
    <x v="1"/>
    <d v="2021-04-13T00:00:00"/>
    <n v="998561"/>
    <x v="1"/>
    <s v="C3"/>
    <x v="1"/>
    <s v="Not Verified"/>
    <n v="30000"/>
    <n v="0.1444"/>
    <n v="136.69999999999999"/>
    <n v="0.1399"/>
    <n v="4000"/>
    <n v="9"/>
    <n v="4705"/>
  </r>
  <r>
    <n v="761698"/>
    <x v="19"/>
    <x v="0"/>
    <x v="6"/>
    <s v="MRI SOFTWARE LLC"/>
    <x v="0"/>
    <x v="0"/>
    <x v="25"/>
    <d v="2021-05-16T00:00:00"/>
    <d v="2021-10-13T00:00:00"/>
    <x v="1"/>
    <x v="1"/>
    <d v="2021-11-13T00:00:00"/>
    <n v="962173"/>
    <x v="1"/>
    <s v="C3"/>
    <x v="1"/>
    <s v="Not Verified"/>
    <n v="45000"/>
    <n v="0.2235"/>
    <n v="68.349999999999994"/>
    <n v="0.1399"/>
    <n v="2000"/>
    <n v="18"/>
    <n v="2433"/>
  </r>
  <r>
    <n v="329925"/>
    <x v="21"/>
    <x v="0"/>
    <x v="6"/>
    <s v="Allstate"/>
    <x v="0"/>
    <x v="0"/>
    <x v="60"/>
    <d v="2021-01-11T00:00:00"/>
    <d v="2021-02-11T00:00:00"/>
    <x v="1"/>
    <x v="1"/>
    <d v="2021-03-11T00:00:00"/>
    <n v="329816"/>
    <x v="1"/>
    <s v="C3"/>
    <x v="1"/>
    <s v="Not Verified"/>
    <n v="60000"/>
    <n v="0.2152"/>
    <n v="185.1"/>
    <n v="0.1166"/>
    <n v="9600"/>
    <n v="51"/>
    <n v="6653"/>
  </r>
  <r>
    <n v="1042935"/>
    <x v="3"/>
    <x v="0"/>
    <x v="3"/>
    <s v="Cison Inc"/>
    <x v="0"/>
    <x v="0"/>
    <x v="22"/>
    <d v="2021-12-14T00:00:00"/>
    <d v="2021-12-14T00:00:00"/>
    <x v="1"/>
    <x v="1"/>
    <d v="2022-01-14T00:00:00"/>
    <n v="1273235"/>
    <x v="1"/>
    <s v="C2"/>
    <x v="1"/>
    <s v="Not Verified"/>
    <n v="23000"/>
    <n v="0.18629999999999999"/>
    <n v="166.4"/>
    <n v="0.14269999999999999"/>
    <n v="4850"/>
    <n v="13"/>
    <n v="5992"/>
  </r>
  <r>
    <n v="361080"/>
    <x v="5"/>
    <x v="0"/>
    <x v="3"/>
    <s v="Embarq"/>
    <x v="0"/>
    <x v="0"/>
    <x v="36"/>
    <d v="2021-11-11T00:00:00"/>
    <d v="2021-11-11T00:00:00"/>
    <x v="1"/>
    <x v="1"/>
    <d v="2021-12-11T00:00:00"/>
    <n v="369303"/>
    <x v="1"/>
    <s v="C3"/>
    <x v="1"/>
    <s v="Not Verified"/>
    <n v="45000"/>
    <n v="0.2475"/>
    <n v="559.63"/>
    <n v="0.1241"/>
    <n v="16750"/>
    <n v="26"/>
    <n v="20147"/>
  </r>
  <r>
    <n v="815319"/>
    <x v="11"/>
    <x v="0"/>
    <x v="3"/>
    <s v="martis camp"/>
    <x v="0"/>
    <x v="0"/>
    <x v="44"/>
    <d v="2021-01-14T00:00:00"/>
    <d v="2021-01-14T00:00:00"/>
    <x v="1"/>
    <x v="1"/>
    <d v="2021-02-14T00:00:00"/>
    <n v="992091"/>
    <x v="1"/>
    <s v="C3"/>
    <x v="1"/>
    <s v="Not Verified"/>
    <n v="62000"/>
    <n v="0.14280000000000001"/>
    <n v="307.56"/>
    <n v="0.1399"/>
    <n v="9000"/>
    <n v="13"/>
    <n v="10953"/>
  </r>
  <r>
    <n v="816407"/>
    <x v="8"/>
    <x v="0"/>
    <x v="3"/>
    <s v="Thomson Reuters"/>
    <x v="0"/>
    <x v="0"/>
    <x v="44"/>
    <d v="2021-04-16T00:00:00"/>
    <d v="2021-06-12T00:00:00"/>
    <x v="1"/>
    <x v="1"/>
    <d v="2021-07-12T00:00:00"/>
    <n v="1024137"/>
    <x v="1"/>
    <s v="C3"/>
    <x v="1"/>
    <s v="Not Verified"/>
    <n v="97000"/>
    <n v="0.15190000000000001"/>
    <n v="341.73"/>
    <n v="0.1399"/>
    <n v="10000"/>
    <n v="27"/>
    <n v="11044"/>
  </r>
  <r>
    <n v="451552"/>
    <x v="1"/>
    <x v="0"/>
    <x v="3"/>
    <s v="UCLA Medical Center"/>
    <x v="0"/>
    <x v="0"/>
    <x v="15"/>
    <d v="2021-05-16T00:00:00"/>
    <d v="2021-11-12T00:00:00"/>
    <x v="1"/>
    <x v="1"/>
    <d v="2021-12-12T00:00:00"/>
    <n v="556393"/>
    <x v="1"/>
    <s v="C4"/>
    <x v="1"/>
    <s v="Not Verified"/>
    <n v="89772"/>
    <n v="0.10349999999999999"/>
    <n v="204.83"/>
    <n v="0.13919999999999999"/>
    <n v="6000"/>
    <n v="14"/>
    <n v="7374"/>
  </r>
  <r>
    <n v="379290"/>
    <x v="18"/>
    <x v="0"/>
    <x v="3"/>
    <s v="New York Shipping"/>
    <x v="0"/>
    <x v="0"/>
    <x v="8"/>
    <d v="2021-05-16T00:00:00"/>
    <d v="2021-03-12T00:00:00"/>
    <x v="1"/>
    <x v="1"/>
    <d v="2021-04-12T00:00:00"/>
    <n v="405504"/>
    <x v="1"/>
    <s v="C4"/>
    <x v="1"/>
    <s v="Not Verified"/>
    <n v="65000"/>
    <n v="8.5099999999999995E-2"/>
    <n v="339.23"/>
    <n v="0.13469999999999999"/>
    <n v="10000"/>
    <n v="18"/>
    <n v="12212"/>
  </r>
  <r>
    <n v="877214"/>
    <x v="1"/>
    <x v="0"/>
    <x v="3"/>
    <s v="MBS ENTERPRISES.INC."/>
    <x v="0"/>
    <x v="0"/>
    <x v="10"/>
    <d v="2021-08-14T00:00:00"/>
    <d v="2021-08-14T00:00:00"/>
    <x v="1"/>
    <x v="1"/>
    <d v="2021-09-14T00:00:00"/>
    <n v="1091914"/>
    <x v="1"/>
    <s v="C5"/>
    <x v="1"/>
    <s v="Not Verified"/>
    <n v="32000"/>
    <n v="0.19800000000000001"/>
    <n v="399.95"/>
    <n v="0.15229999999999999"/>
    <n v="11500"/>
    <n v="8"/>
    <n v="14393"/>
  </r>
  <r>
    <n v="523133"/>
    <x v="1"/>
    <x v="0"/>
    <x v="8"/>
    <s v="CPI International, Inc."/>
    <x v="0"/>
    <x v="0"/>
    <x v="51"/>
    <d v="2021-05-16T00:00:00"/>
    <d v="2021-10-11T00:00:00"/>
    <x v="1"/>
    <x v="1"/>
    <d v="2021-11-11T00:00:00"/>
    <n v="676807"/>
    <x v="1"/>
    <s v="C1"/>
    <x v="1"/>
    <s v="Not Verified"/>
    <n v="40000"/>
    <n v="0.14369999999999999"/>
    <n v="169.03"/>
    <n v="0.1323"/>
    <n v="5000"/>
    <n v="5"/>
    <n v="5723"/>
  </r>
  <r>
    <n v="446332"/>
    <x v="6"/>
    <x v="0"/>
    <x v="8"/>
    <s v="Clean Air Concepts Inc"/>
    <x v="0"/>
    <x v="0"/>
    <x v="15"/>
    <d v="2021-04-13T00:00:00"/>
    <d v="2021-05-12T00:00:00"/>
    <x v="1"/>
    <x v="1"/>
    <d v="2021-06-12T00:00:00"/>
    <n v="545760"/>
    <x v="1"/>
    <s v="C1"/>
    <x v="1"/>
    <s v="Not Verified"/>
    <n v="22880"/>
    <n v="0.1956"/>
    <n v="235.44"/>
    <n v="0.12870000000000001"/>
    <n v="7000"/>
    <n v="7"/>
    <n v="8436"/>
  </r>
  <r>
    <n v="599048"/>
    <x v="2"/>
    <x v="0"/>
    <x v="8"/>
    <s v="San Antonio Spurs LLC"/>
    <x v="0"/>
    <x v="0"/>
    <x v="50"/>
    <d v="2021-01-12T00:00:00"/>
    <d v="2021-07-11T00:00:00"/>
    <x v="1"/>
    <x v="1"/>
    <d v="2021-08-11T00:00:00"/>
    <n v="768846"/>
    <x v="1"/>
    <s v="C1"/>
    <x v="1"/>
    <s v="Not Verified"/>
    <n v="31500"/>
    <n v="0.1177"/>
    <n v="157.19999999999999"/>
    <n v="0.1323"/>
    <n v="4650"/>
    <n v="17"/>
    <n v="5027"/>
  </r>
  <r>
    <n v="740480"/>
    <x v="18"/>
    <x v="0"/>
    <x v="8"/>
    <s v="DESI"/>
    <x v="0"/>
    <x v="0"/>
    <x v="29"/>
    <d v="2021-02-13T00:00:00"/>
    <d v="2021-02-13T00:00:00"/>
    <x v="1"/>
    <x v="1"/>
    <d v="2021-03-13T00:00:00"/>
    <n v="938196"/>
    <x v="1"/>
    <s v="C1"/>
    <x v="1"/>
    <s v="Not Verified"/>
    <n v="100000"/>
    <n v="0.13389999999999999"/>
    <n v="284.68"/>
    <n v="0.12989999999999999"/>
    <n v="8450"/>
    <n v="27"/>
    <n v="9900"/>
  </r>
  <r>
    <n v="822139"/>
    <x v="5"/>
    <x v="0"/>
    <x v="8"/>
    <s v="Lakeside Medical Center"/>
    <x v="0"/>
    <x v="0"/>
    <x v="44"/>
    <d v="2021-08-12T00:00:00"/>
    <d v="2021-08-12T00:00:00"/>
    <x v="1"/>
    <x v="1"/>
    <d v="2021-09-12T00:00:00"/>
    <n v="1030553"/>
    <x v="1"/>
    <s v="C1"/>
    <x v="1"/>
    <s v="Not Verified"/>
    <n v="48000"/>
    <n v="0.19400000000000001"/>
    <n v="202.14"/>
    <n v="0.12989999999999999"/>
    <n v="6000"/>
    <n v="38"/>
    <n v="6678"/>
  </r>
  <r>
    <n v="484564"/>
    <x v="3"/>
    <x v="0"/>
    <x v="8"/>
    <s v="University of Chicago"/>
    <x v="0"/>
    <x v="0"/>
    <x v="46"/>
    <d v="2021-02-13T00:00:00"/>
    <d v="2021-03-13T00:00:00"/>
    <x v="1"/>
    <x v="1"/>
    <d v="2021-04-13T00:00:00"/>
    <n v="617011"/>
    <x v="1"/>
    <s v="C2"/>
    <x v="1"/>
    <s v="Not Verified"/>
    <n v="48000"/>
    <n v="8.4000000000000005E-2"/>
    <n v="269.95999999999998"/>
    <n v="0.13109999999999999"/>
    <n v="8000"/>
    <n v="17"/>
    <n v="9719"/>
  </r>
  <r>
    <n v="356601"/>
    <x v="18"/>
    <x v="0"/>
    <x v="8"/>
    <s v="The Blackstone Group"/>
    <x v="0"/>
    <x v="0"/>
    <x v="34"/>
    <d v="2021-04-16T00:00:00"/>
    <d v="2021-10-10T00:00:00"/>
    <x v="1"/>
    <x v="1"/>
    <d v="2021-11-10T00:00:00"/>
    <n v="361999"/>
    <x v="1"/>
    <s v="C2"/>
    <x v="1"/>
    <s v="Not Verified"/>
    <n v="116600"/>
    <n v="0.11890000000000001"/>
    <n v="247.65"/>
    <n v="0.1159"/>
    <n v="7500"/>
    <n v="33"/>
    <n v="8708"/>
  </r>
  <r>
    <n v="1052795"/>
    <x v="37"/>
    <x v="0"/>
    <x v="8"/>
    <s v="Papa Johns"/>
    <x v="0"/>
    <x v="0"/>
    <x v="12"/>
    <d v="2021-02-16T00:00:00"/>
    <d v="2021-12-14T00:00:00"/>
    <x v="1"/>
    <x v="1"/>
    <d v="2022-01-14T00:00:00"/>
    <n v="1284334"/>
    <x v="1"/>
    <s v="C2"/>
    <x v="1"/>
    <s v="Not Verified"/>
    <n v="26000"/>
    <n v="0.23119999999999999"/>
    <n v="131.24"/>
    <n v="0.14269999999999999"/>
    <n v="3825"/>
    <n v="37"/>
    <n v="4724"/>
  </r>
  <r>
    <n v="820083"/>
    <x v="1"/>
    <x v="0"/>
    <x v="8"/>
    <s v="Lynch Ambulance"/>
    <x v="0"/>
    <x v="0"/>
    <x v="44"/>
    <d v="2021-02-15T00:00:00"/>
    <d v="2021-02-13T00:00:00"/>
    <x v="1"/>
    <x v="1"/>
    <d v="2021-03-13T00:00:00"/>
    <n v="1028272"/>
    <x v="1"/>
    <s v="C3"/>
    <x v="1"/>
    <s v="Not Verified"/>
    <n v="45468"/>
    <n v="2.93E-2"/>
    <n v="136.69999999999999"/>
    <n v="0.1399"/>
    <n v="4000"/>
    <n v="11"/>
    <n v="4397"/>
  </r>
  <r>
    <n v="976079"/>
    <x v="8"/>
    <x v="0"/>
    <x v="8"/>
    <s v="GWR Medical, Inc."/>
    <x v="0"/>
    <x v="0"/>
    <x v="13"/>
    <d v="2021-04-16T00:00:00"/>
    <d v="2021-03-14T00:00:00"/>
    <x v="1"/>
    <x v="1"/>
    <d v="2021-04-14T00:00:00"/>
    <n v="1198401"/>
    <x v="1"/>
    <s v="C3"/>
    <x v="1"/>
    <s v="Not Verified"/>
    <n v="125000"/>
    <n v="0.18840000000000001"/>
    <n v="103.49"/>
    <n v="0.14649999999999999"/>
    <n v="3000"/>
    <n v="40"/>
    <n v="3691"/>
  </r>
  <r>
    <n v="353199"/>
    <x v="18"/>
    <x v="0"/>
    <x v="8"/>
    <s v="The Blackstone Group"/>
    <x v="0"/>
    <x v="0"/>
    <x v="53"/>
    <d v="2021-04-16T00:00:00"/>
    <d v="2021-10-10T00:00:00"/>
    <x v="1"/>
    <x v="1"/>
    <d v="2021-11-10T00:00:00"/>
    <n v="356740"/>
    <x v="1"/>
    <s v="C4"/>
    <x v="1"/>
    <s v="Not Verified"/>
    <n v="116700"/>
    <n v="0.11749999999999999"/>
    <n v="236.57"/>
    <n v="0.1222"/>
    <n v="7500"/>
    <n v="32"/>
    <n v="8364"/>
  </r>
  <r>
    <n v="454105"/>
    <x v="16"/>
    <x v="0"/>
    <x v="4"/>
    <s v="Intouch wireless"/>
    <x v="0"/>
    <x v="0"/>
    <x v="32"/>
    <d v="2021-06-12T00:00:00"/>
    <d v="2021-09-12T00:00:00"/>
    <x v="1"/>
    <x v="1"/>
    <d v="2021-10-12T00:00:00"/>
    <n v="562030"/>
    <x v="1"/>
    <s v="C1"/>
    <x v="1"/>
    <s v="Not Verified"/>
    <n v="58000"/>
    <n v="0.1812"/>
    <n v="201.8"/>
    <n v="0.12870000000000001"/>
    <n v="6000"/>
    <n v="11"/>
    <n v="7136"/>
  </r>
  <r>
    <n v="428175"/>
    <x v="2"/>
    <x v="0"/>
    <x v="4"/>
    <s v="astons marble  and  granite"/>
    <x v="0"/>
    <x v="0"/>
    <x v="30"/>
    <d v="2021-08-12T00:00:00"/>
    <d v="2021-08-12T00:00:00"/>
    <x v="1"/>
    <x v="1"/>
    <d v="2021-09-12T00:00:00"/>
    <n v="506399"/>
    <x v="1"/>
    <s v="C1"/>
    <x v="1"/>
    <s v="Not Verified"/>
    <n v="51504"/>
    <n v="0.2349"/>
    <n v="351.4"/>
    <n v="0.12529999999999999"/>
    <n v="10500"/>
    <n v="19"/>
    <n v="12668"/>
  </r>
  <r>
    <n v="388701"/>
    <x v="1"/>
    <x v="0"/>
    <x v="4"/>
    <s v="chartwells,compass group usa"/>
    <x v="0"/>
    <x v="0"/>
    <x v="45"/>
    <d v="2021-02-15T00:00:00"/>
    <d v="2021-04-12T00:00:00"/>
    <x v="1"/>
    <x v="1"/>
    <d v="2021-05-12T00:00:00"/>
    <n v="422320"/>
    <x v="1"/>
    <s v="C1"/>
    <x v="1"/>
    <s v="Not Verified"/>
    <n v="35000"/>
    <n v="0.13389999999999999"/>
    <n v="117.14"/>
    <n v="0.12529999999999999"/>
    <n v="3500"/>
    <n v="20"/>
    <n v="4217"/>
  </r>
  <r>
    <n v="1049924"/>
    <x v="8"/>
    <x v="0"/>
    <x v="4"/>
    <s v="Columbia University"/>
    <x v="0"/>
    <x v="0"/>
    <x v="12"/>
    <d v="2021-05-16T00:00:00"/>
    <d v="2021-07-14T00:00:00"/>
    <x v="1"/>
    <x v="1"/>
    <d v="2021-08-14T00:00:00"/>
    <n v="1281332"/>
    <x v="1"/>
    <s v="C2"/>
    <x v="1"/>
    <s v="Not Verified"/>
    <n v="52000"/>
    <n v="0.15579999999999999"/>
    <n v="370.54"/>
    <n v="0.14269999999999999"/>
    <n v="10800"/>
    <n v="21"/>
    <n v="13275"/>
  </r>
  <r>
    <n v="470561"/>
    <x v="8"/>
    <x v="0"/>
    <x v="4"/>
    <s v="Bristol Myers Squibb Company"/>
    <x v="0"/>
    <x v="0"/>
    <x v="31"/>
    <d v="2021-03-12T00:00:00"/>
    <d v="2021-03-12T00:00:00"/>
    <x v="1"/>
    <x v="1"/>
    <d v="2021-04-12T00:00:00"/>
    <n v="594186"/>
    <x v="1"/>
    <s v="C5"/>
    <x v="1"/>
    <s v="Not Verified"/>
    <n v="280000"/>
    <n v="0.14269999999999999"/>
    <n v="171.53"/>
    <n v="0.1426"/>
    <n v="5000"/>
    <n v="18"/>
    <n v="6068"/>
  </r>
  <r>
    <n v="284637"/>
    <x v="2"/>
    <x v="0"/>
    <x v="4"/>
    <s v="LLC"/>
    <x v="0"/>
    <x v="0"/>
    <x v="35"/>
    <d v="2021-09-08T00:00:00"/>
    <d v="2021-10-08T00:00:00"/>
    <x v="1"/>
    <x v="1"/>
    <d v="2021-11-08T00:00:00"/>
    <n v="284630"/>
    <x v="1"/>
    <s v="C5"/>
    <x v="1"/>
    <s v="Not Verified"/>
    <n v="90000"/>
    <n v="8.8099999999999998E-2"/>
    <n v="400.24"/>
    <n v="0.1229"/>
    <n v="12000"/>
    <n v="13"/>
    <n v="12587"/>
  </r>
  <r>
    <n v="525849"/>
    <x v="1"/>
    <x v="0"/>
    <x v="2"/>
    <s v="Network Interpreting Service"/>
    <x v="0"/>
    <x v="0"/>
    <x v="51"/>
    <d v="2021-02-16T00:00:00"/>
    <d v="2021-03-11T00:00:00"/>
    <x v="1"/>
    <x v="1"/>
    <d v="2021-04-11T00:00:00"/>
    <n v="680342"/>
    <x v="1"/>
    <s v="C1"/>
    <x v="1"/>
    <s v="Not Verified"/>
    <n v="86000"/>
    <n v="0.13400000000000001"/>
    <n v="54.09"/>
    <n v="0.1323"/>
    <n v="1600"/>
    <n v="23"/>
    <n v="1719"/>
  </r>
  <r>
    <n v="514097"/>
    <x v="1"/>
    <x v="0"/>
    <x v="2"/>
    <s v="Unisen, Inc. DBA Star Trac"/>
    <x v="0"/>
    <x v="0"/>
    <x v="27"/>
    <d v="2021-05-13T00:00:00"/>
    <d v="2021-05-13T00:00:00"/>
    <x v="1"/>
    <x v="1"/>
    <d v="2021-06-13T00:00:00"/>
    <n v="664439"/>
    <x v="1"/>
    <s v="C1"/>
    <x v="1"/>
    <s v="Not Verified"/>
    <n v="32640"/>
    <n v="0.18240000000000001"/>
    <n v="134.27000000000001"/>
    <n v="0.1273"/>
    <n v="4000"/>
    <n v="11"/>
    <n v="4834"/>
  </r>
  <r>
    <n v="802834"/>
    <x v="1"/>
    <x v="0"/>
    <x v="2"/>
    <s v="Whitechapel Gallery"/>
    <x v="0"/>
    <x v="0"/>
    <x v="44"/>
    <d v="2021-01-16T00:00:00"/>
    <d v="2021-01-14T00:00:00"/>
    <x v="1"/>
    <x v="1"/>
    <d v="2021-02-14T00:00:00"/>
    <n v="1008531"/>
    <x v="1"/>
    <s v="C1"/>
    <x v="1"/>
    <s v="Not Verified"/>
    <n v="65600"/>
    <n v="0.19869999999999999"/>
    <n v="357.11"/>
    <n v="0.12989999999999999"/>
    <n v="10600"/>
    <n v="18"/>
    <n v="12778"/>
  </r>
  <r>
    <n v="491837"/>
    <x v="13"/>
    <x v="0"/>
    <x v="2"/>
    <s v="NICE Systems"/>
    <x v="0"/>
    <x v="0"/>
    <x v="26"/>
    <d v="2021-04-16T00:00:00"/>
    <d v="2021-12-11T00:00:00"/>
    <x v="1"/>
    <x v="1"/>
    <d v="2022-01-11T00:00:00"/>
    <n v="628692"/>
    <x v="1"/>
    <s v="C1"/>
    <x v="1"/>
    <s v="Not Verified"/>
    <n v="90000"/>
    <n v="9.2700000000000005E-2"/>
    <n v="436.37"/>
    <n v="0.1273"/>
    <n v="13000"/>
    <n v="53"/>
    <n v="15185"/>
  </r>
  <r>
    <n v="520125"/>
    <x v="4"/>
    <x v="0"/>
    <x v="2"/>
    <s v="Gettysburg College"/>
    <x v="0"/>
    <x v="0"/>
    <x v="27"/>
    <d v="2021-04-12T00:00:00"/>
    <d v="2021-02-12T00:00:00"/>
    <x v="1"/>
    <x v="1"/>
    <d v="2021-03-12T00:00:00"/>
    <n v="672368"/>
    <x v="1"/>
    <s v="C4"/>
    <x v="1"/>
    <s v="Not Verified"/>
    <n v="30000"/>
    <n v="0.1328"/>
    <n v="221.69"/>
    <n v="0.13850000000000001"/>
    <n v="6500"/>
    <n v="12"/>
    <n v="7226"/>
  </r>
  <r>
    <n v="1030451"/>
    <x v="19"/>
    <x v="0"/>
    <x v="2"/>
    <s v="Arrow International Inc"/>
    <x v="0"/>
    <x v="0"/>
    <x v="22"/>
    <d v="2021-05-16T00:00:00"/>
    <d v="2021-04-15T00:00:00"/>
    <x v="1"/>
    <x v="1"/>
    <d v="2021-05-15T00:00:00"/>
    <n v="1259838"/>
    <x v="1"/>
    <s v="C4"/>
    <x v="1"/>
    <s v="Not Verified"/>
    <n v="30000"/>
    <n v="0.23599999999999999"/>
    <n v="275.77999999999997"/>
    <n v="0.1527"/>
    <n v="7925"/>
    <n v="20"/>
    <n v="9952"/>
  </r>
  <r>
    <n v="704395"/>
    <x v="19"/>
    <x v="0"/>
    <x v="2"/>
    <s v="WGTE Public Media"/>
    <x v="0"/>
    <x v="0"/>
    <x v="42"/>
    <d v="2021-05-16T00:00:00"/>
    <d v="2021-04-14T00:00:00"/>
    <x v="1"/>
    <x v="1"/>
    <d v="2021-05-14T00:00:00"/>
    <n v="896401"/>
    <x v="1"/>
    <s v="C5"/>
    <x v="1"/>
    <s v="Not Verified"/>
    <n v="32500"/>
    <n v="0.14219999999999999"/>
    <n v="479.65"/>
    <n v="0.14169999999999999"/>
    <n v="14000"/>
    <n v="7"/>
    <n v="17267"/>
  </r>
  <r>
    <n v="610265"/>
    <x v="1"/>
    <x v="0"/>
    <x v="2"/>
    <s v="Alcatraz Cruises, LLC"/>
    <x v="0"/>
    <x v="0"/>
    <x v="49"/>
    <d v="2021-05-16T00:00:00"/>
    <d v="2021-10-13T00:00:00"/>
    <x v="1"/>
    <x v="1"/>
    <d v="2021-11-13T00:00:00"/>
    <n v="782661"/>
    <x v="1"/>
    <s v="C5"/>
    <x v="1"/>
    <s v="Not Verified"/>
    <n v="49200"/>
    <n v="0.12970000000000001"/>
    <n v="204.26"/>
    <n v="0.13719999999999999"/>
    <n v="6000"/>
    <n v="11"/>
    <n v="7351"/>
  </r>
  <r>
    <n v="758717"/>
    <x v="1"/>
    <x v="0"/>
    <x v="5"/>
    <s v="ADESA Inc."/>
    <x v="0"/>
    <x v="0"/>
    <x v="25"/>
    <d v="2021-03-13T00:00:00"/>
    <d v="2021-03-13T00:00:00"/>
    <x v="1"/>
    <x v="1"/>
    <d v="2021-04-13T00:00:00"/>
    <n v="958909"/>
    <x v="1"/>
    <s v="C1"/>
    <x v="1"/>
    <s v="Not Verified"/>
    <n v="62000"/>
    <n v="0.16819999999999999"/>
    <n v="505.34"/>
    <n v="0.12989999999999999"/>
    <n v="15000"/>
    <n v="6"/>
    <n v="17575"/>
  </r>
  <r>
    <n v="743972"/>
    <x v="38"/>
    <x v="0"/>
    <x v="5"/>
    <s v="Communications Unlimited"/>
    <x v="0"/>
    <x v="0"/>
    <x v="25"/>
    <d v="2021-05-16T00:00:00"/>
    <d v="2021-04-13T00:00:00"/>
    <x v="1"/>
    <x v="1"/>
    <d v="2021-05-13T00:00:00"/>
    <n v="942366"/>
    <x v="1"/>
    <s v="C2"/>
    <x v="1"/>
    <s v="Not Verified"/>
    <n v="45600"/>
    <n v="6.2100000000000002E-2"/>
    <n v="144.21"/>
    <n v="0.13489999999999999"/>
    <n v="4250"/>
    <n v="10"/>
    <n v="5052"/>
  </r>
  <r>
    <n v="515439"/>
    <x v="9"/>
    <x v="0"/>
    <x v="5"/>
    <s v="Peninsula Regional Medical Center"/>
    <x v="0"/>
    <x v="0"/>
    <x v="27"/>
    <d v="2021-05-16T00:00:00"/>
    <d v="2021-06-13T00:00:00"/>
    <x v="1"/>
    <x v="1"/>
    <d v="2021-07-13T00:00:00"/>
    <n v="666274"/>
    <x v="1"/>
    <s v="C4"/>
    <x v="1"/>
    <s v="Not Verified"/>
    <n v="70000"/>
    <n v="0.06"/>
    <n v="136.41999999999999"/>
    <n v="0.13850000000000001"/>
    <n v="4000"/>
    <n v="14"/>
    <n v="4911"/>
  </r>
  <r>
    <n v="350958"/>
    <x v="1"/>
    <x v="0"/>
    <x v="5"/>
    <s v="Trader Joes"/>
    <x v="0"/>
    <x v="0"/>
    <x v="59"/>
    <d v="2021-06-13T00:00:00"/>
    <d v="2021-07-11T00:00:00"/>
    <x v="1"/>
    <x v="1"/>
    <d v="2021-08-11T00:00:00"/>
    <n v="353347"/>
    <x v="1"/>
    <s v="C5"/>
    <x v="1"/>
    <s v="Not Verified"/>
    <n v="34000"/>
    <n v="0.2056"/>
    <n v="183.45"/>
    <n v="0.1229"/>
    <n v="5500"/>
    <n v="6"/>
    <n v="6604"/>
  </r>
  <r>
    <n v="693603"/>
    <x v="8"/>
    <x v="0"/>
    <x v="7"/>
    <s v="the Partnership for the Homeless"/>
    <x v="0"/>
    <x v="0"/>
    <x v="42"/>
    <d v="2021-03-14T00:00:00"/>
    <d v="2021-03-14T00:00:00"/>
    <x v="1"/>
    <x v="1"/>
    <d v="2021-04-14T00:00:00"/>
    <n v="884467"/>
    <x v="1"/>
    <s v="C1"/>
    <x v="1"/>
    <s v="Not Verified"/>
    <n v="30000"/>
    <n v="7.3599999999999999E-2"/>
    <n v="93.92"/>
    <n v="0.1268"/>
    <n v="2800"/>
    <n v="17"/>
    <n v="3381"/>
  </r>
  <r>
    <n v="601922"/>
    <x v="13"/>
    <x v="0"/>
    <x v="7"/>
    <s v="Plus One"/>
    <x v="0"/>
    <x v="0"/>
    <x v="50"/>
    <d v="2021-12-15T00:00:00"/>
    <d v="2021-11-13T00:00:00"/>
    <x v="1"/>
    <x v="1"/>
    <d v="2021-12-13T00:00:00"/>
    <n v="772328"/>
    <x v="1"/>
    <s v="C1"/>
    <x v="1"/>
    <s v="Not Verified"/>
    <n v="26880"/>
    <n v="0.125"/>
    <n v="99.98"/>
    <n v="0.12230000000000001"/>
    <n v="3000"/>
    <n v="19"/>
    <n v="3599"/>
  </r>
  <r>
    <n v="632621"/>
    <x v="2"/>
    <x v="0"/>
    <x v="7"/>
    <s v="luby's resturant"/>
    <x v="0"/>
    <x v="0"/>
    <x v="41"/>
    <d v="2021-12-13T00:00:00"/>
    <d v="2021-01-14T00:00:00"/>
    <x v="1"/>
    <x v="1"/>
    <d v="2021-02-14T00:00:00"/>
    <n v="810425"/>
    <x v="1"/>
    <s v="C2"/>
    <x v="1"/>
    <s v="Not Verified"/>
    <n v="18000"/>
    <n v="0.15329999999999999"/>
    <n v="50.26"/>
    <n v="0.12609999999999999"/>
    <n v="1500"/>
    <n v="10"/>
    <n v="1809"/>
  </r>
  <r>
    <n v="829631"/>
    <x v="25"/>
    <x v="0"/>
    <x v="7"/>
    <s v="hp hood llc"/>
    <x v="0"/>
    <x v="0"/>
    <x v="44"/>
    <d v="2021-05-16T00:00:00"/>
    <d v="2021-08-14T00:00:00"/>
    <x v="1"/>
    <x v="1"/>
    <d v="2021-09-14T00:00:00"/>
    <n v="1038743"/>
    <x v="1"/>
    <s v="C3"/>
    <x v="1"/>
    <s v="Not Verified"/>
    <n v="50000"/>
    <n v="0.22059999999999999"/>
    <n v="546.77"/>
    <n v="0.1399"/>
    <n v="16000"/>
    <n v="4"/>
    <n v="19683"/>
  </r>
  <r>
    <n v="1053430"/>
    <x v="0"/>
    <x v="0"/>
    <x v="7"/>
    <s v="S&amp;V Education Systems/ Middle GA Center"/>
    <x v="0"/>
    <x v="0"/>
    <x v="12"/>
    <d v="2021-12-14T00:00:00"/>
    <d v="2021-12-14T00:00:00"/>
    <x v="1"/>
    <x v="1"/>
    <d v="2022-01-14T00:00:00"/>
    <n v="1285024"/>
    <x v="1"/>
    <s v="C3"/>
    <x v="1"/>
    <s v="Not Verified"/>
    <n v="85000"/>
    <n v="5.5500000000000001E-2"/>
    <n v="482.92"/>
    <n v="0.14649999999999999"/>
    <n v="14000"/>
    <n v="15"/>
    <n v="17385"/>
  </r>
  <r>
    <n v="598958"/>
    <x v="20"/>
    <x v="0"/>
    <x v="7"/>
    <s v="Gila River Gaming Enterprises"/>
    <x v="0"/>
    <x v="0"/>
    <x v="50"/>
    <d v="2021-05-16T00:00:00"/>
    <d v="2021-11-12T00:00:00"/>
    <x v="1"/>
    <x v="1"/>
    <d v="2021-12-12T00:00:00"/>
    <n v="768736"/>
    <x v="1"/>
    <s v="C4"/>
    <x v="1"/>
    <s v="Not Verified"/>
    <n v="64000"/>
    <n v="0.19109999999999999"/>
    <n v="439.66"/>
    <n v="0.14349999999999999"/>
    <n v="12800"/>
    <n v="23"/>
    <n v="15439"/>
  </r>
  <r>
    <n v="1057211"/>
    <x v="18"/>
    <x v="0"/>
    <x v="9"/>
    <s v="st vincent painting co"/>
    <x v="0"/>
    <x v="0"/>
    <x v="12"/>
    <d v="2021-12-14T00:00:00"/>
    <d v="2021-12-14T00:00:00"/>
    <x v="1"/>
    <x v="1"/>
    <d v="2022-01-14T00:00:00"/>
    <n v="1288770"/>
    <x v="1"/>
    <s v="C2"/>
    <x v="1"/>
    <s v="Not Verified"/>
    <n v="28800"/>
    <n v="0.18959999999999999"/>
    <n v="324.22000000000003"/>
    <n v="0.14269999999999999"/>
    <n v="9450"/>
    <n v="9"/>
    <n v="11672"/>
  </r>
  <r>
    <n v="561309"/>
    <x v="8"/>
    <x v="0"/>
    <x v="9"/>
    <s v="Washing Post"/>
    <x v="0"/>
    <x v="0"/>
    <x v="47"/>
    <d v="2021-05-16T00:00:00"/>
    <d v="2021-01-13T00:00:00"/>
    <x v="1"/>
    <x v="1"/>
    <d v="2021-02-13T00:00:00"/>
    <n v="722376"/>
    <x v="1"/>
    <s v="C2"/>
    <x v="1"/>
    <s v="Not Verified"/>
    <n v="30000"/>
    <n v="0.11799999999999999"/>
    <n v="271.91000000000003"/>
    <n v="0.1361"/>
    <n v="8000"/>
    <n v="29"/>
    <n v="9706"/>
  </r>
  <r>
    <n v="1035284"/>
    <x v="5"/>
    <x v="0"/>
    <x v="9"/>
    <s v="Odwalla"/>
    <x v="0"/>
    <x v="0"/>
    <x v="22"/>
    <d v="2021-12-14T00:00:00"/>
    <d v="2021-12-14T00:00:00"/>
    <x v="1"/>
    <x v="1"/>
    <d v="2022-01-14T00:00:00"/>
    <n v="1265125"/>
    <x v="1"/>
    <s v="C5"/>
    <x v="1"/>
    <s v="Not Verified"/>
    <n v="61000"/>
    <n v="5.57E-2"/>
    <n v="351.38"/>
    <n v="0.15959999999999999"/>
    <n v="10000"/>
    <n v="14"/>
    <n v="12649"/>
  </r>
  <r>
    <n v="1035215"/>
    <x v="16"/>
    <x v="0"/>
    <x v="1"/>
    <s v="yankee candle company"/>
    <x v="0"/>
    <x v="0"/>
    <x v="22"/>
    <d v="2021-05-16T00:00:00"/>
    <d v="2021-12-14T00:00:00"/>
    <x v="1"/>
    <x v="1"/>
    <d v="2022-01-14T00:00:00"/>
    <n v="1264855"/>
    <x v="1"/>
    <s v="C1"/>
    <x v="1"/>
    <s v="Not Verified"/>
    <n v="35000"/>
    <n v="0.21049999999999999"/>
    <n v="383.42"/>
    <n v="0.13489999999999999"/>
    <n v="11300"/>
    <n v="20"/>
    <n v="13803"/>
  </r>
  <r>
    <n v="502326"/>
    <x v="19"/>
    <x v="0"/>
    <x v="1"/>
    <s v="North Central Correctional Institution"/>
    <x v="0"/>
    <x v="0"/>
    <x v="48"/>
    <d v="2021-09-13T00:00:00"/>
    <d v="2021-09-13T00:00:00"/>
    <x v="1"/>
    <x v="1"/>
    <d v="2021-10-13T00:00:00"/>
    <n v="645937"/>
    <x v="1"/>
    <s v="C1"/>
    <x v="1"/>
    <s v="Not Verified"/>
    <n v="75000"/>
    <n v="0.2354"/>
    <n v="604.20000000000005"/>
    <n v="0.1273"/>
    <n v="18000"/>
    <n v="22"/>
    <n v="21897"/>
  </r>
  <r>
    <n v="473578"/>
    <x v="13"/>
    <x v="0"/>
    <x v="1"/>
    <s v="CHAN Healthcare Auditors"/>
    <x v="0"/>
    <x v="0"/>
    <x v="24"/>
    <d v="2021-05-16T00:00:00"/>
    <d v="2021-01-13T00:00:00"/>
    <x v="1"/>
    <x v="1"/>
    <d v="2021-02-13T00:00:00"/>
    <n v="598655"/>
    <x v="1"/>
    <s v="C2"/>
    <x v="1"/>
    <s v="Not Verified"/>
    <n v="106000"/>
    <n v="9.3200000000000005E-2"/>
    <n v="676.02"/>
    <n v="0.13220000000000001"/>
    <n v="20000"/>
    <n v="17"/>
    <n v="24337"/>
  </r>
  <r>
    <n v="641989"/>
    <x v="3"/>
    <x v="0"/>
    <x v="0"/>
    <m/>
    <x v="0"/>
    <x v="0"/>
    <x v="41"/>
    <d v="2021-03-11T00:00:00"/>
    <d v="2021-03-11T00:00:00"/>
    <x v="1"/>
    <x v="1"/>
    <d v="2021-04-11T00:00:00"/>
    <n v="821754"/>
    <x v="1"/>
    <s v="C1"/>
    <x v="1"/>
    <s v="Not Verified"/>
    <n v="28800"/>
    <n v="0.1217"/>
    <n v="206.62"/>
    <n v="0.12230000000000001"/>
    <n v="6200"/>
    <n v="12"/>
    <n v="6325"/>
  </r>
  <r>
    <n v="822130"/>
    <x v="1"/>
    <x v="0"/>
    <x v="0"/>
    <s v="Salsa Labs"/>
    <x v="0"/>
    <x v="0"/>
    <x v="44"/>
    <d v="2021-02-16T00:00:00"/>
    <d v="2021-02-14T00:00:00"/>
    <x v="1"/>
    <x v="1"/>
    <d v="2021-03-14T00:00:00"/>
    <n v="1030535"/>
    <x v="1"/>
    <s v="C3"/>
    <x v="1"/>
    <s v="Not Verified"/>
    <n v="58000"/>
    <n v="4.0300000000000002E-2"/>
    <n v="157.19999999999999"/>
    <n v="0.1399"/>
    <n v="4600"/>
    <n v="11"/>
    <n v="5641"/>
  </r>
  <r>
    <n v="465694"/>
    <x v="11"/>
    <x v="0"/>
    <x v="0"/>
    <s v="Boss Business Services"/>
    <x v="0"/>
    <x v="0"/>
    <x v="31"/>
    <d v="2021-07-12T00:00:00"/>
    <d v="2021-07-12T00:00:00"/>
    <x v="1"/>
    <x v="1"/>
    <d v="2021-08-12T00:00:00"/>
    <n v="584496"/>
    <x v="1"/>
    <s v="C3"/>
    <x v="1"/>
    <s v="Not Verified"/>
    <n v="60000"/>
    <n v="0.17219999999999999"/>
    <n v="509.53"/>
    <n v="0.13569999999999999"/>
    <n v="15000"/>
    <n v="17"/>
    <n v="18114"/>
  </r>
  <r>
    <n v="900150"/>
    <x v="11"/>
    <x v="0"/>
    <x v="0"/>
    <s v="Prestige Dodge"/>
    <x v="0"/>
    <x v="0"/>
    <x v="13"/>
    <d v="2021-05-16T00:00:00"/>
    <d v="2021-06-14T00:00:00"/>
    <x v="1"/>
    <x v="1"/>
    <d v="2021-07-14T00:00:00"/>
    <n v="1120701"/>
    <x v="1"/>
    <s v="C3"/>
    <x v="1"/>
    <s v="Not Verified"/>
    <n v="30000"/>
    <n v="0.2324"/>
    <n v="155.22999999999999"/>
    <n v="0.14649999999999999"/>
    <n v="4500"/>
    <n v="21"/>
    <n v="5560"/>
  </r>
  <r>
    <n v="629329"/>
    <x v="2"/>
    <x v="0"/>
    <x v="0"/>
    <s v="Bank of Texas"/>
    <x v="0"/>
    <x v="0"/>
    <x v="41"/>
    <d v="2021-03-16T00:00:00"/>
    <d v="2021-12-13T00:00:00"/>
    <x v="1"/>
    <x v="1"/>
    <d v="2022-01-13T00:00:00"/>
    <n v="806299"/>
    <x v="1"/>
    <s v="C4"/>
    <x v="1"/>
    <s v="Not Verified"/>
    <n v="30000"/>
    <n v="0.23200000000000001"/>
    <n v="162.55000000000001"/>
    <n v="0.13350000000000001"/>
    <n v="4800"/>
    <n v="22"/>
    <n v="5867"/>
  </r>
  <r>
    <n v="624791"/>
    <x v="22"/>
    <x v="0"/>
    <x v="0"/>
    <s v="Thomas J. Apts"/>
    <x v="0"/>
    <x v="0"/>
    <x v="41"/>
    <d v="2021-05-16T00:00:00"/>
    <d v="2021-01-14T00:00:00"/>
    <x v="1"/>
    <x v="1"/>
    <d v="2021-02-14T00:00:00"/>
    <n v="800734"/>
    <x v="1"/>
    <s v="C5"/>
    <x v="1"/>
    <s v="Not Verified"/>
    <n v="26400"/>
    <n v="0.23499999999999999"/>
    <n v="187.23"/>
    <n v="0.13719999999999999"/>
    <n v="5500"/>
    <n v="9"/>
    <n v="6758"/>
  </r>
  <r>
    <n v="543806"/>
    <x v="4"/>
    <x v="0"/>
    <x v="0"/>
    <s v="MindTeck"/>
    <x v="0"/>
    <x v="0"/>
    <x v="43"/>
    <d v="2021-08-14T00:00:00"/>
    <d v="2021-12-12T00:00:00"/>
    <x v="1"/>
    <x v="1"/>
    <d v="2022-01-12T00:00:00"/>
    <n v="701536"/>
    <x v="1"/>
    <s v="C5"/>
    <x v="1"/>
    <s v="Not Verified"/>
    <n v="40000"/>
    <n v="0.1164"/>
    <n v="331.48"/>
    <n v="0.1472"/>
    <n v="9600"/>
    <n v="11"/>
    <n v="11348"/>
  </r>
  <r>
    <n v="348069"/>
    <x v="1"/>
    <x v="0"/>
    <x v="8"/>
    <s v="Yellow Book USA"/>
    <x v="0"/>
    <x v="0"/>
    <x v="56"/>
    <d v="2021-06-09T00:00:00"/>
    <d v="2021-06-09T00:00:00"/>
    <x v="1"/>
    <x v="1"/>
    <d v="2021-07-09T00:00:00"/>
    <n v="348951"/>
    <x v="1"/>
    <s v="C4"/>
    <x v="1"/>
    <s v="Not Verified"/>
    <n v="54000"/>
    <n v="0.18759999999999999"/>
    <n v="219.12"/>
    <n v="0.1197"/>
    <n v="6600"/>
    <n v="12"/>
    <n v="7332"/>
  </r>
  <r>
    <n v="611774"/>
    <x v="37"/>
    <x v="0"/>
    <x v="2"/>
    <s v="Western Communications, Inc."/>
    <x v="0"/>
    <x v="0"/>
    <x v="49"/>
    <d v="2021-03-14T00:00:00"/>
    <d v="2021-04-11T00:00:00"/>
    <x v="1"/>
    <x v="1"/>
    <d v="2021-05-11T00:00:00"/>
    <n v="784486"/>
    <x v="1"/>
    <s v="C2"/>
    <x v="1"/>
    <s v="Not Verified"/>
    <n v="33000"/>
    <n v="0.1971"/>
    <n v="268.06"/>
    <n v="0.12609999999999999"/>
    <n v="8000"/>
    <n v="25"/>
    <n v="8401"/>
  </r>
  <r>
    <n v="292850"/>
    <x v="1"/>
    <x v="0"/>
    <x v="2"/>
    <s v="Blue Shield Of California"/>
    <x v="0"/>
    <x v="0"/>
    <x v="35"/>
    <d v="2021-03-11T00:00:00"/>
    <d v="2021-04-11T00:00:00"/>
    <x v="1"/>
    <x v="1"/>
    <d v="2021-05-11T00:00:00"/>
    <n v="292832"/>
    <x v="1"/>
    <s v="C5"/>
    <x v="1"/>
    <s v="Not Verified"/>
    <n v="32000"/>
    <n v="0.1328"/>
    <n v="100.06"/>
    <n v="0.1229"/>
    <n v="3000"/>
    <n v="13"/>
    <n v="3602"/>
  </r>
  <r>
    <n v="819726"/>
    <x v="37"/>
    <x v="0"/>
    <x v="6"/>
    <s v="PwC"/>
    <x v="0"/>
    <x v="0"/>
    <x v="44"/>
    <d v="2021-08-14T00:00:00"/>
    <d v="2021-08-14T00:00:00"/>
    <x v="1"/>
    <x v="1"/>
    <d v="2021-09-14T00:00:00"/>
    <n v="1027873"/>
    <x v="1"/>
    <s v="C1"/>
    <x v="1"/>
    <s v="Not Verified"/>
    <n v="51000"/>
    <n v="0.20749999999999999"/>
    <n v="303.20999999999998"/>
    <n v="0.12989999999999999"/>
    <n v="9000"/>
    <n v="16"/>
    <n v="10915"/>
  </r>
  <r>
    <n v="782020"/>
    <x v="38"/>
    <x v="0"/>
    <x v="6"/>
    <s v="Intermark Group"/>
    <x v="0"/>
    <x v="0"/>
    <x v="6"/>
    <d v="2021-05-16T00:00:00"/>
    <d v="2021-06-14T00:00:00"/>
    <x v="1"/>
    <x v="1"/>
    <d v="2021-07-14T00:00:00"/>
    <n v="984955"/>
    <x v="1"/>
    <s v="C2"/>
    <x v="1"/>
    <s v="Not Verified"/>
    <n v="60000"/>
    <n v="0.22919999999999999"/>
    <n v="409.2"/>
    <n v="0.1384"/>
    <n v="12000"/>
    <n v="20"/>
    <n v="14731"/>
  </r>
  <r>
    <n v="949910"/>
    <x v="4"/>
    <x v="0"/>
    <x v="6"/>
    <s v="Warwick Jewelers"/>
    <x v="0"/>
    <x v="0"/>
    <x v="10"/>
    <d v="2021-10-14T00:00:00"/>
    <d v="2021-10-14T00:00:00"/>
    <x v="1"/>
    <x v="1"/>
    <d v="2021-11-14T00:00:00"/>
    <n v="1186135"/>
    <x v="1"/>
    <s v="C3"/>
    <x v="1"/>
    <s v="Not Verified"/>
    <n v="25000"/>
    <n v="0.191"/>
    <n v="34.5"/>
    <n v="0.14649999999999999"/>
    <n v="1000"/>
    <n v="6"/>
    <n v="1242"/>
  </r>
  <r>
    <n v="386691"/>
    <x v="4"/>
    <x v="0"/>
    <x v="6"/>
    <s v="Weston Solutions, Incorporated"/>
    <x v="0"/>
    <x v="0"/>
    <x v="33"/>
    <d v="2021-03-11T00:00:00"/>
    <d v="2021-04-11T00:00:00"/>
    <x v="1"/>
    <x v="1"/>
    <d v="2021-05-11T00:00:00"/>
    <n v="419146"/>
    <x v="1"/>
    <s v="C3"/>
    <x v="1"/>
    <s v="Not Verified"/>
    <n v="43000"/>
    <n v="7.1400000000000005E-2"/>
    <n v="405.25"/>
    <n v="0.13159999999999999"/>
    <n v="12000"/>
    <n v="9"/>
    <n v="14187"/>
  </r>
  <r>
    <n v="388716"/>
    <x v="9"/>
    <x v="0"/>
    <x v="6"/>
    <s v="Prism Microsystems, Inc."/>
    <x v="0"/>
    <x v="0"/>
    <x v="45"/>
    <d v="2021-03-13T00:00:00"/>
    <d v="2021-02-11T00:00:00"/>
    <x v="1"/>
    <x v="1"/>
    <d v="2021-03-11T00:00:00"/>
    <n v="422359"/>
    <x v="1"/>
    <s v="C3"/>
    <x v="1"/>
    <s v="Not Verified"/>
    <n v="55000"/>
    <n v="0.12089999999999999"/>
    <n v="362.19"/>
    <n v="0.13159999999999999"/>
    <n v="10725"/>
    <n v="27"/>
    <n v="12645"/>
  </r>
  <r>
    <n v="453361"/>
    <x v="25"/>
    <x v="0"/>
    <x v="6"/>
    <s v="IIFData Solutions"/>
    <x v="0"/>
    <x v="0"/>
    <x v="32"/>
    <d v="2021-05-16T00:00:00"/>
    <d v="2021-10-12T00:00:00"/>
    <x v="1"/>
    <x v="1"/>
    <d v="2021-11-12T00:00:00"/>
    <n v="560416"/>
    <x v="1"/>
    <s v="C4"/>
    <x v="1"/>
    <s v="Not Verified"/>
    <n v="85000"/>
    <n v="9.1899999999999996E-2"/>
    <n v="307.24"/>
    <n v="0.13919999999999999"/>
    <n v="9000"/>
    <n v="13"/>
    <n v="11072"/>
  </r>
  <r>
    <n v="723025"/>
    <x v="1"/>
    <x v="0"/>
    <x v="3"/>
    <s v="Solari Enterprises Inc."/>
    <x v="0"/>
    <x v="0"/>
    <x v="29"/>
    <d v="2021-08-14T00:00:00"/>
    <d v="2021-02-13T00:00:00"/>
    <x v="1"/>
    <x v="1"/>
    <d v="2021-03-13T00:00:00"/>
    <n v="917906"/>
    <x v="1"/>
    <s v="C1"/>
    <x v="1"/>
    <s v="Not Verified"/>
    <n v="42000"/>
    <n v="0.22539999999999999"/>
    <n v="201.25"/>
    <n v="0.1268"/>
    <n v="6000"/>
    <n v="31"/>
    <n v="7034"/>
  </r>
  <r>
    <n v="348223"/>
    <x v="25"/>
    <x v="0"/>
    <x v="3"/>
    <s v="Wise County Public Schools"/>
    <x v="0"/>
    <x v="0"/>
    <x v="56"/>
    <d v="2021-04-16T00:00:00"/>
    <d v="2021-04-11T00:00:00"/>
    <x v="1"/>
    <x v="1"/>
    <d v="2021-05-11T00:00:00"/>
    <n v="349199"/>
    <x v="1"/>
    <s v="C2"/>
    <x v="1"/>
    <s v="Not Verified"/>
    <n v="38000"/>
    <n v="0.1295"/>
    <n v="213.85"/>
    <n v="0.1134"/>
    <n v="6500"/>
    <n v="19"/>
    <n v="7693"/>
  </r>
  <r>
    <n v="346868"/>
    <x v="29"/>
    <x v="0"/>
    <x v="8"/>
    <s v="LPL Financial"/>
    <x v="0"/>
    <x v="0"/>
    <x v="56"/>
    <d v="2021-11-11T00:00:00"/>
    <d v="2021-05-11T00:00:00"/>
    <x v="1"/>
    <x v="1"/>
    <d v="2021-06-11T00:00:00"/>
    <n v="347164"/>
    <x v="1"/>
    <s v="C1"/>
    <x v="1"/>
    <s v="Not Verified"/>
    <n v="40000"/>
    <n v="0.16980000000000001"/>
    <n v="183.42"/>
    <n v="0.1103"/>
    <n v="7500"/>
    <n v="12"/>
    <n v="6603"/>
  </r>
  <r>
    <n v="465156"/>
    <x v="8"/>
    <x v="0"/>
    <x v="4"/>
    <s v="DeWitt Stern Group, Inc."/>
    <x v="0"/>
    <x v="0"/>
    <x v="31"/>
    <d v="2021-07-11T00:00:00"/>
    <d v="2021-07-11T00:00:00"/>
    <x v="1"/>
    <x v="1"/>
    <d v="2021-08-11T00:00:00"/>
    <n v="583453"/>
    <x v="1"/>
    <s v="C2"/>
    <x v="1"/>
    <s v="Not Verified"/>
    <n v="50000"/>
    <n v="7.4399999999999994E-2"/>
    <n v="338.01"/>
    <n v="0.13220000000000001"/>
    <n v="10000"/>
    <n v="15"/>
    <n v="11636"/>
  </r>
  <r>
    <n v="353191"/>
    <x v="8"/>
    <x v="0"/>
    <x v="4"/>
    <s v="The International Investment Group, Inc."/>
    <x v="0"/>
    <x v="0"/>
    <x v="53"/>
    <d v="2021-08-11T00:00:00"/>
    <d v="2021-08-11T00:00:00"/>
    <x v="1"/>
    <x v="1"/>
    <d v="2021-09-11T00:00:00"/>
    <n v="356727"/>
    <x v="1"/>
    <s v="C2"/>
    <x v="1"/>
    <s v="Not Verified"/>
    <n v="155000"/>
    <n v="0.1192"/>
    <n v="188.21"/>
    <n v="0.1159"/>
    <n v="7500"/>
    <n v="26"/>
    <n v="6775"/>
  </r>
  <r>
    <n v="690488"/>
    <x v="3"/>
    <x v="0"/>
    <x v="4"/>
    <s v="Northern Trust Company"/>
    <x v="0"/>
    <x v="0"/>
    <x v="42"/>
    <d v="2021-09-15T00:00:00"/>
    <d v="2021-03-14T00:00:00"/>
    <x v="1"/>
    <x v="1"/>
    <d v="2021-04-14T00:00:00"/>
    <n v="880910"/>
    <x v="1"/>
    <s v="C2"/>
    <x v="1"/>
    <s v="Not Verified"/>
    <n v="42300"/>
    <n v="0.154"/>
    <n v="185.48"/>
    <n v="0.13059999999999999"/>
    <n v="5500"/>
    <n v="19"/>
    <n v="6677"/>
  </r>
  <r>
    <n v="1040872"/>
    <x v="25"/>
    <x v="0"/>
    <x v="2"/>
    <s v="gws"/>
    <x v="0"/>
    <x v="0"/>
    <x v="22"/>
    <d v="2021-05-16T00:00:00"/>
    <d v="2021-09-12T00:00:00"/>
    <x v="1"/>
    <x v="1"/>
    <d v="2021-10-12T00:00:00"/>
    <n v="1270879"/>
    <x v="1"/>
    <s v="C2"/>
    <x v="1"/>
    <s v="Not Verified"/>
    <n v="65000"/>
    <n v="0.1091"/>
    <n v="240.17"/>
    <n v="0.14269999999999999"/>
    <n v="7000"/>
    <n v="15"/>
    <n v="7658"/>
  </r>
  <r>
    <n v="1033854"/>
    <x v="8"/>
    <x v="0"/>
    <x v="2"/>
    <s v="AC Lion International"/>
    <x v="0"/>
    <x v="0"/>
    <x v="22"/>
    <d v="2021-05-16T00:00:00"/>
    <d v="2021-05-13T00:00:00"/>
    <x v="1"/>
    <x v="1"/>
    <d v="2021-06-13T00:00:00"/>
    <n v="1263438"/>
    <x v="1"/>
    <s v="C5"/>
    <x v="1"/>
    <s v="Not Verified"/>
    <n v="72000"/>
    <n v="4.1500000000000002E-2"/>
    <n v="210.83"/>
    <n v="0.15959999999999999"/>
    <n v="6000"/>
    <n v="11"/>
    <n v="7104"/>
  </r>
  <r>
    <n v="869776"/>
    <x v="12"/>
    <x v="0"/>
    <x v="5"/>
    <s v="Lowe's Home Improvement"/>
    <x v="0"/>
    <x v="0"/>
    <x v="10"/>
    <d v="2021-09-14T00:00:00"/>
    <d v="2021-09-14T00:00:00"/>
    <x v="1"/>
    <x v="1"/>
    <d v="2021-10-14T00:00:00"/>
    <n v="1083666"/>
    <x v="1"/>
    <s v="C2"/>
    <x v="1"/>
    <s v="Not Verified"/>
    <n v="37200"/>
    <n v="0.15939999999999999"/>
    <n v="135.72999999999999"/>
    <n v="0.13489999999999999"/>
    <n v="4000"/>
    <n v="9"/>
    <n v="4886"/>
  </r>
  <r>
    <n v="752607"/>
    <x v="23"/>
    <x v="0"/>
    <x v="5"/>
    <s v="Progressive Casualty"/>
    <x v="0"/>
    <x v="0"/>
    <x v="25"/>
    <d v="2021-05-16T00:00:00"/>
    <d v="2021-12-13T00:00:00"/>
    <x v="1"/>
    <x v="1"/>
    <d v="2022-01-13T00:00:00"/>
    <n v="935035"/>
    <x v="1"/>
    <s v="C2"/>
    <x v="1"/>
    <s v="Not Verified"/>
    <n v="27600"/>
    <n v="0.2417"/>
    <n v="40.47"/>
    <n v="0.13059999999999999"/>
    <n v="1200"/>
    <n v="21"/>
    <n v="1448"/>
  </r>
  <r>
    <n v="553090"/>
    <x v="1"/>
    <x v="0"/>
    <x v="5"/>
    <s v="AEW Capital Management"/>
    <x v="0"/>
    <x v="0"/>
    <x v="43"/>
    <d v="2021-02-15T00:00:00"/>
    <d v="2021-02-13T00:00:00"/>
    <x v="1"/>
    <x v="1"/>
    <d v="2021-03-13T00:00:00"/>
    <n v="712650"/>
    <x v="1"/>
    <s v="C3"/>
    <x v="1"/>
    <s v="Not Verified"/>
    <n v="65000"/>
    <n v="0.2238"/>
    <n v="410.02"/>
    <n v="0.13980000000000001"/>
    <n v="12000"/>
    <n v="16"/>
    <n v="14665"/>
  </r>
  <r>
    <n v="1029240"/>
    <x v="8"/>
    <x v="0"/>
    <x v="7"/>
    <s v="Markit"/>
    <x v="0"/>
    <x v="0"/>
    <x v="22"/>
    <d v="2021-04-16T00:00:00"/>
    <d v="2021-04-14T00:00:00"/>
    <x v="1"/>
    <x v="1"/>
    <d v="2021-05-14T00:00:00"/>
    <n v="1258596"/>
    <x v="1"/>
    <s v="C4"/>
    <x v="1"/>
    <s v="Not Verified"/>
    <n v="110000"/>
    <n v="6.59E-2"/>
    <n v="556.77"/>
    <n v="0.1527"/>
    <n v="16000"/>
    <n v="18"/>
    <n v="19700"/>
  </r>
  <r>
    <n v="1048307"/>
    <x v="41"/>
    <x v="0"/>
    <x v="7"/>
    <s v="Clyde's of Gallery Place"/>
    <x v="0"/>
    <x v="0"/>
    <x v="12"/>
    <d v="2021-05-16T00:00:00"/>
    <d v="2021-12-14T00:00:00"/>
    <x v="1"/>
    <x v="1"/>
    <d v="2022-01-14T00:00:00"/>
    <n v="1279426"/>
    <x v="1"/>
    <s v="C5"/>
    <x v="1"/>
    <s v="Not Verified"/>
    <n v="48000"/>
    <n v="0.14779999999999999"/>
    <n v="527.05999999999995"/>
    <n v="0.15959999999999999"/>
    <n v="15000"/>
    <n v="19"/>
    <n v="18974"/>
  </r>
  <r>
    <n v="916491"/>
    <x v="8"/>
    <x v="0"/>
    <x v="9"/>
    <s v="FlatRate Movers"/>
    <x v="0"/>
    <x v="0"/>
    <x v="13"/>
    <d v="2021-10-14T00:00:00"/>
    <d v="2021-10-14T00:00:00"/>
    <x v="1"/>
    <x v="1"/>
    <d v="2021-11-14T00:00:00"/>
    <n v="1137042"/>
    <x v="1"/>
    <s v="C1"/>
    <x v="1"/>
    <s v="Not Verified"/>
    <n v="87000"/>
    <n v="6.25E-2"/>
    <n v="305.38"/>
    <n v="0.13489999999999999"/>
    <n v="9000"/>
    <n v="18"/>
    <n v="10993"/>
  </r>
  <r>
    <n v="390508"/>
    <x v="2"/>
    <x v="0"/>
    <x v="9"/>
    <s v="Taylor Olson Adkins Sralla &amp; Elam, LLP"/>
    <x v="0"/>
    <x v="0"/>
    <x v="45"/>
    <d v="2021-04-12T00:00:00"/>
    <d v="2021-04-12T00:00:00"/>
    <x v="1"/>
    <x v="1"/>
    <d v="2021-05-12T00:00:00"/>
    <n v="425511"/>
    <x v="1"/>
    <s v="C3"/>
    <x v="1"/>
    <s v="Not Verified"/>
    <n v="73500"/>
    <n v="0.18870000000000001"/>
    <n v="506.56"/>
    <n v="0.13159999999999999"/>
    <n v="15000"/>
    <n v="55"/>
    <n v="18236"/>
  </r>
  <r>
    <n v="436275"/>
    <x v="20"/>
    <x v="0"/>
    <x v="9"/>
    <s v="Heritage Mint, Ltd."/>
    <x v="0"/>
    <x v="0"/>
    <x v="20"/>
    <d v="2021-01-11T00:00:00"/>
    <d v="2021-01-11T00:00:00"/>
    <x v="1"/>
    <x v="1"/>
    <d v="2021-02-11T00:00:00"/>
    <n v="521923"/>
    <x v="1"/>
    <s v="C4"/>
    <x v="1"/>
    <s v="Not Verified"/>
    <n v="56000"/>
    <n v="8.7800000000000003E-2"/>
    <n v="163.86"/>
    <n v="0.13919999999999999"/>
    <n v="4800"/>
    <n v="21"/>
    <n v="5485"/>
  </r>
  <r>
    <n v="427342"/>
    <x v="22"/>
    <x v="0"/>
    <x v="0"/>
    <s v="Compellent Technologies"/>
    <x v="0"/>
    <x v="0"/>
    <x v="20"/>
    <d v="2021-11-15T00:00:00"/>
    <d v="2021-02-12T00:00:00"/>
    <x v="1"/>
    <x v="1"/>
    <d v="2021-03-12T00:00:00"/>
    <n v="504890"/>
    <x v="1"/>
    <s v="C1"/>
    <x v="1"/>
    <s v="Not Verified"/>
    <n v="50000"/>
    <n v="0.16059999999999999"/>
    <n v="235.44"/>
    <n v="0.12870000000000001"/>
    <n v="7000"/>
    <n v="12"/>
    <n v="8407"/>
  </r>
  <r>
    <n v="745900"/>
    <x v="13"/>
    <x v="0"/>
    <x v="0"/>
    <s v="Washington State Department of Revenue"/>
    <x v="0"/>
    <x v="0"/>
    <x v="25"/>
    <d v="2021-01-16T00:00:00"/>
    <d v="2021-07-12T00:00:00"/>
    <x v="1"/>
    <x v="1"/>
    <d v="2021-08-12T00:00:00"/>
    <n v="944535"/>
    <x v="1"/>
    <s v="C3"/>
    <x v="1"/>
    <s v="Not Verified"/>
    <n v="30000"/>
    <n v="0.14399999999999999"/>
    <n v="109.36"/>
    <n v="0.1399"/>
    <n v="3200"/>
    <n v="14"/>
    <n v="3642"/>
  </r>
  <r>
    <n v="442492"/>
    <x v="1"/>
    <x v="0"/>
    <x v="8"/>
    <s v="Oxnard Auto Brokers"/>
    <x v="0"/>
    <x v="0"/>
    <x v="52"/>
    <d v="2021-12-15T00:00:00"/>
    <d v="2021-10-12T00:00:00"/>
    <x v="1"/>
    <x v="1"/>
    <d v="2021-11-12T00:00:00"/>
    <n v="537500"/>
    <x v="1"/>
    <s v="C1"/>
    <x v="1"/>
    <s v="Not Verified"/>
    <n v="52000"/>
    <n v="6.3E-2"/>
    <n v="201.8"/>
    <n v="0.12870000000000001"/>
    <n v="6000"/>
    <n v="24"/>
    <n v="7280"/>
  </r>
  <r>
    <n v="453586"/>
    <x v="5"/>
    <x v="0"/>
    <x v="7"/>
    <s v="Virtual Communications"/>
    <x v="0"/>
    <x v="0"/>
    <x v="32"/>
    <d v="2021-08-13T00:00:00"/>
    <d v="2021-01-11T00:00:00"/>
    <x v="1"/>
    <x v="1"/>
    <d v="2021-02-11T00:00:00"/>
    <n v="545167"/>
    <x v="1"/>
    <s v="C2"/>
    <x v="1"/>
    <s v="Not Verified"/>
    <n v="96000"/>
    <n v="0.1095"/>
    <n v="642.22"/>
    <n v="0.13220000000000001"/>
    <n v="19000"/>
    <n v="26"/>
    <n v="21477"/>
  </r>
  <r>
    <n v="539083"/>
    <x v="10"/>
    <x v="0"/>
    <x v="6"/>
    <s v="UWMF"/>
    <x v="0"/>
    <x v="0"/>
    <x v="43"/>
    <d v="2021-04-14T00:00:00"/>
    <d v="2021-07-12T00:00:00"/>
    <x v="1"/>
    <x v="1"/>
    <d v="2021-08-12T00:00:00"/>
    <n v="696187"/>
    <x v="1"/>
    <s v="C2"/>
    <x v="1"/>
    <s v="Not Verified"/>
    <n v="52000"/>
    <n v="0.1032"/>
    <n v="407.87"/>
    <n v="0.1361"/>
    <n v="12000"/>
    <n v="20"/>
    <n v="14341"/>
  </r>
  <r>
    <n v="347434"/>
    <x v="0"/>
    <x v="0"/>
    <x v="6"/>
    <s v="Emory University"/>
    <x v="0"/>
    <x v="0"/>
    <x v="56"/>
    <d v="2021-06-11T00:00:00"/>
    <d v="2021-06-11T00:00:00"/>
    <x v="1"/>
    <x v="1"/>
    <d v="2021-07-11T00:00:00"/>
    <n v="347974"/>
    <x v="1"/>
    <s v="C2"/>
    <x v="1"/>
    <s v="Not Verified"/>
    <n v="30000"/>
    <n v="8.3199999999999996E-2"/>
    <n v="131.6"/>
    <n v="0.1134"/>
    <n v="4000"/>
    <n v="20"/>
    <n v="4773"/>
  </r>
  <r>
    <n v="437927"/>
    <x v="9"/>
    <x v="0"/>
    <x v="6"/>
    <s v="Department of Health and Human Services (HHS)"/>
    <x v="0"/>
    <x v="0"/>
    <x v="52"/>
    <d v="2021-06-11T00:00:00"/>
    <d v="2021-06-11T00:00:00"/>
    <x v="1"/>
    <x v="1"/>
    <d v="2021-07-11T00:00:00"/>
    <n v="526697"/>
    <x v="1"/>
    <s v="C5"/>
    <x v="1"/>
    <s v="Not Verified"/>
    <n v="108000"/>
    <n v="0.13750000000000001"/>
    <n v="130.37"/>
    <n v="0.1426"/>
    <n v="3800"/>
    <n v="31"/>
    <n v="4387"/>
  </r>
  <r>
    <n v="1040577"/>
    <x v="2"/>
    <x v="0"/>
    <x v="3"/>
    <s v="U.S. Customs and Border Protection"/>
    <x v="0"/>
    <x v="0"/>
    <x v="22"/>
    <d v="2021-11-13T00:00:00"/>
    <d v="2021-10-13T00:00:00"/>
    <x v="1"/>
    <x v="1"/>
    <d v="2021-11-13T00:00:00"/>
    <n v="1270556"/>
    <x v="1"/>
    <s v="C4"/>
    <x v="1"/>
    <s v="Not Verified"/>
    <n v="82570"/>
    <n v="0.2019"/>
    <n v="626.36"/>
    <n v="0.1527"/>
    <n v="18000"/>
    <n v="19"/>
    <n v="21766"/>
  </r>
  <r>
    <n v="1019193"/>
    <x v="8"/>
    <x v="0"/>
    <x v="4"/>
    <s v="SmartSign"/>
    <x v="0"/>
    <x v="0"/>
    <x v="22"/>
    <d v="2021-01-16T00:00:00"/>
    <d v="2021-12-14T00:00:00"/>
    <x v="1"/>
    <x v="1"/>
    <d v="2022-01-14T00:00:00"/>
    <n v="1247462"/>
    <x v="1"/>
    <s v="C1"/>
    <x v="1"/>
    <s v="Not Verified"/>
    <n v="36000"/>
    <n v="0.22969999999999999"/>
    <n v="122.15"/>
    <n v="0.13489999999999999"/>
    <n v="3600"/>
    <n v="9"/>
    <n v="4397"/>
  </r>
  <r>
    <n v="776506"/>
    <x v="3"/>
    <x v="0"/>
    <x v="4"/>
    <s v="DEVNET INC"/>
    <x v="0"/>
    <x v="0"/>
    <x v="6"/>
    <d v="2021-10-11T00:00:00"/>
    <d v="2021-10-11T00:00:00"/>
    <x v="1"/>
    <x v="1"/>
    <d v="2021-11-11T00:00:00"/>
    <n v="978859"/>
    <x v="1"/>
    <s v="C2"/>
    <x v="1"/>
    <s v="Not Verified"/>
    <n v="45500"/>
    <n v="0.17699999999999999"/>
    <n v="67.87"/>
    <n v="0.13489999999999999"/>
    <n v="2000"/>
    <n v="20"/>
    <n v="2053"/>
  </r>
  <r>
    <n v="1057458"/>
    <x v="1"/>
    <x v="0"/>
    <x v="4"/>
    <s v="Auto-car Sale"/>
    <x v="0"/>
    <x v="0"/>
    <x v="12"/>
    <d v="2021-12-13T00:00:00"/>
    <d v="2021-11-13T00:00:00"/>
    <x v="1"/>
    <x v="1"/>
    <d v="2021-12-13T00:00:00"/>
    <n v="1289018"/>
    <x v="1"/>
    <s v="C2"/>
    <x v="1"/>
    <s v="Not Verified"/>
    <n v="65000"/>
    <n v="6.8500000000000005E-2"/>
    <n v="343.09"/>
    <n v="0.14269999999999999"/>
    <n v="10000"/>
    <n v="13"/>
    <n v="11983"/>
  </r>
  <r>
    <n v="497411"/>
    <x v="8"/>
    <x v="0"/>
    <x v="4"/>
    <s v="TicketNetwork"/>
    <x v="0"/>
    <x v="0"/>
    <x v="26"/>
    <d v="2021-04-11T00:00:00"/>
    <d v="2021-04-11T00:00:00"/>
    <x v="1"/>
    <x v="1"/>
    <d v="2021-05-11T00:00:00"/>
    <n v="637693"/>
    <x v="1"/>
    <s v="C3"/>
    <x v="1"/>
    <s v="Not Verified"/>
    <n v="60000"/>
    <n v="0.1124"/>
    <n v="244.26"/>
    <n v="0.1348"/>
    <n v="7200"/>
    <n v="38"/>
    <n v="8045"/>
  </r>
  <r>
    <n v="845232"/>
    <x v="8"/>
    <x v="0"/>
    <x v="5"/>
    <s v="FXCM"/>
    <x v="0"/>
    <x v="0"/>
    <x v="11"/>
    <d v="2021-01-12T00:00:00"/>
    <d v="2021-01-12T00:00:00"/>
    <x v="1"/>
    <x v="1"/>
    <d v="2021-02-12T00:00:00"/>
    <n v="1056404"/>
    <x v="1"/>
    <s v="C2"/>
    <x v="1"/>
    <s v="Not Verified"/>
    <n v="110000"/>
    <n v="3.5000000000000003E-2"/>
    <n v="152.69"/>
    <n v="0.13489999999999999"/>
    <n v="4500"/>
    <n v="15"/>
    <n v="4741"/>
  </r>
  <r>
    <n v="492858"/>
    <x v="10"/>
    <x v="0"/>
    <x v="0"/>
    <m/>
    <x v="0"/>
    <x v="0"/>
    <x v="26"/>
    <d v="2021-02-12T00:00:00"/>
    <d v="2021-01-12T00:00:00"/>
    <x v="1"/>
    <x v="1"/>
    <d v="2021-02-12T00:00:00"/>
    <n v="365230"/>
    <x v="1"/>
    <s v="C5"/>
    <x v="1"/>
    <s v="Not Verified"/>
    <n v="120640"/>
    <n v="0.10630000000000001"/>
    <n v="329.13"/>
    <n v="0.14219999999999999"/>
    <n v="9600"/>
    <n v="16"/>
    <n v="11464"/>
  </r>
  <r>
    <n v="518786"/>
    <x v="25"/>
    <x v="0"/>
    <x v="8"/>
    <s v="Commonwealth of Virginia"/>
    <x v="0"/>
    <x v="0"/>
    <x v="27"/>
    <d v="2021-06-15T00:00:00"/>
    <d v="2021-05-12T00:00:00"/>
    <x v="1"/>
    <x v="1"/>
    <d v="2021-06-12T00:00:00"/>
    <n v="670635"/>
    <x v="1"/>
    <s v="C2"/>
    <x v="1"/>
    <s v="Not Verified"/>
    <n v="20000"/>
    <n v="3.7199999999999997E-2"/>
    <n v="101.25"/>
    <n v="0.13109999999999999"/>
    <n v="3000"/>
    <n v="13"/>
    <n v="3549"/>
  </r>
  <r>
    <n v="433040"/>
    <x v="6"/>
    <x v="0"/>
    <x v="4"/>
    <s v="Flagstar Bank"/>
    <x v="0"/>
    <x v="0"/>
    <x v="20"/>
    <d v="2021-01-10T00:00:00"/>
    <d v="2021-01-10T00:00:00"/>
    <x v="1"/>
    <x v="1"/>
    <d v="2021-02-10T00:00:00"/>
    <n v="515445"/>
    <x v="1"/>
    <s v="C2"/>
    <x v="1"/>
    <s v="Not Verified"/>
    <n v="27000"/>
    <n v="9.5100000000000004E-2"/>
    <n v="87.89"/>
    <n v="0.13220000000000001"/>
    <n v="2600"/>
    <n v="13"/>
    <n v="2697"/>
  </r>
  <r>
    <n v="509376"/>
    <x v="18"/>
    <x v="0"/>
    <x v="3"/>
    <s v="UPS, Inc."/>
    <x v="0"/>
    <x v="0"/>
    <x v="27"/>
    <d v="2021-05-16T00:00:00"/>
    <d v="2021-04-11T00:00:00"/>
    <x v="1"/>
    <x v="1"/>
    <d v="2021-05-11T00:00:00"/>
    <n v="644884"/>
    <x v="1"/>
    <s v="C2"/>
    <x v="1"/>
    <s v="Not Verified"/>
    <n v="111016"/>
    <n v="6.0699999999999997E-2"/>
    <n v="404.94"/>
    <n v="0.13109999999999999"/>
    <n v="12000"/>
    <n v="24"/>
    <n v="13272"/>
  </r>
  <r>
    <n v="353370"/>
    <x v="23"/>
    <x v="0"/>
    <x v="8"/>
    <s v="Jefferson count schools"/>
    <x v="0"/>
    <x v="0"/>
    <x v="53"/>
    <d v="2021-10-13T00:00:00"/>
    <d v="2021-01-10T00:00:00"/>
    <x v="1"/>
    <x v="1"/>
    <d v="2021-02-10T00:00:00"/>
    <n v="355341"/>
    <x v="1"/>
    <s v="C3"/>
    <x v="1"/>
    <s v="Not Verified"/>
    <n v="42000"/>
    <n v="0.23630000000000001"/>
    <n v="165.86"/>
    <n v="0.1191"/>
    <n v="5000"/>
    <n v="38"/>
    <n v="5679"/>
  </r>
  <r>
    <n v="405243"/>
    <x v="16"/>
    <x v="0"/>
    <x v="6"/>
    <s v="Pemboke Real Estate"/>
    <x v="4"/>
    <x v="0"/>
    <x v="23"/>
    <d v="2021-06-12T00:00:00"/>
    <d v="2021-06-12T00:00:00"/>
    <x v="1"/>
    <x v="1"/>
    <d v="2021-07-12T00:00:00"/>
    <n v="452794"/>
    <x v="1"/>
    <s v="D1"/>
    <x v="1"/>
    <s v="Not Verified"/>
    <n v="72000"/>
    <n v="0.23619999999999999"/>
    <n v="684.58"/>
    <n v="0.1411"/>
    <n v="20000"/>
    <n v="30"/>
    <n v="24645"/>
  </r>
  <r>
    <n v="495325"/>
    <x v="1"/>
    <x v="0"/>
    <x v="6"/>
    <s v="Borel Private Bank &amp; Trust Co."/>
    <x v="4"/>
    <x v="0"/>
    <x v="26"/>
    <d v="2021-03-13T00:00:00"/>
    <d v="2021-04-13T00:00:00"/>
    <x v="1"/>
    <x v="1"/>
    <d v="2021-05-13T00:00:00"/>
    <n v="634433"/>
    <x v="1"/>
    <s v="D2"/>
    <x v="1"/>
    <s v="Not Verified"/>
    <n v="65000"/>
    <n v="0.20949999999999999"/>
    <n v="623.64"/>
    <n v="0.14960000000000001"/>
    <n v="18000"/>
    <n v="18"/>
    <n v="22452"/>
  </r>
  <r>
    <n v="487451"/>
    <x v="9"/>
    <x v="0"/>
    <x v="6"/>
    <s v="Music Warehouse"/>
    <x v="4"/>
    <x v="0"/>
    <x v="46"/>
    <d v="2021-05-16T00:00:00"/>
    <d v="2021-09-11T00:00:00"/>
    <x v="1"/>
    <x v="1"/>
    <d v="2021-10-11T00:00:00"/>
    <n v="621397"/>
    <x v="1"/>
    <s v="D5"/>
    <x v="1"/>
    <s v="Not Verified"/>
    <n v="45000"/>
    <n v="9.3299999999999994E-2"/>
    <n v="527.91"/>
    <n v="0.16070000000000001"/>
    <n v="15000"/>
    <n v="17"/>
    <n v="17728"/>
  </r>
  <r>
    <n v="743624"/>
    <x v="1"/>
    <x v="0"/>
    <x v="3"/>
    <s v="Sony Computer Entertainment America"/>
    <x v="4"/>
    <x v="0"/>
    <x v="25"/>
    <d v="2021-02-16T00:00:00"/>
    <d v="2021-12-12T00:00:00"/>
    <x v="1"/>
    <x v="1"/>
    <d v="2022-01-12T00:00:00"/>
    <n v="941916"/>
    <x v="1"/>
    <s v="D1"/>
    <x v="1"/>
    <s v="Not Verified"/>
    <n v="225000"/>
    <n v="0.1273"/>
    <n v="524.54999999999995"/>
    <n v="0.15620000000000001"/>
    <n v="15000"/>
    <n v="9"/>
    <n v="17811"/>
  </r>
  <r>
    <n v="1030106"/>
    <x v="31"/>
    <x v="0"/>
    <x v="3"/>
    <s v="Mills Detective Agency, Inc."/>
    <x v="4"/>
    <x v="0"/>
    <x v="22"/>
    <d v="2021-12-14T00:00:00"/>
    <d v="2021-12-14T00:00:00"/>
    <x v="1"/>
    <x v="1"/>
    <d v="2022-01-14T00:00:00"/>
    <n v="1259304"/>
    <x v="1"/>
    <s v="D1"/>
    <x v="1"/>
    <s v="Not Verified"/>
    <n v="29000"/>
    <n v="0.15970000000000001"/>
    <n v="333.59"/>
    <n v="0.16289999999999999"/>
    <n v="9450"/>
    <n v="24"/>
    <n v="12009"/>
  </r>
  <r>
    <n v="695087"/>
    <x v="1"/>
    <x v="0"/>
    <x v="3"/>
    <s v="UNIVERSAL PROTECTION SERVICE"/>
    <x v="4"/>
    <x v="0"/>
    <x v="42"/>
    <d v="2021-03-14T00:00:00"/>
    <d v="2021-03-14T00:00:00"/>
    <x v="1"/>
    <x v="1"/>
    <d v="2021-04-14T00:00:00"/>
    <n v="886130"/>
    <x v="1"/>
    <s v="D1"/>
    <x v="1"/>
    <s v="Not Verified"/>
    <n v="35000"/>
    <n v="0.21329999999999999"/>
    <n v="275.52999999999997"/>
    <n v="0.1454"/>
    <n v="8000"/>
    <n v="24"/>
    <n v="9919"/>
  </r>
  <r>
    <n v="486517"/>
    <x v="1"/>
    <x v="0"/>
    <x v="3"/>
    <s v="County Sanitation Districts of L.A. Co."/>
    <x v="4"/>
    <x v="0"/>
    <x v="46"/>
    <d v="2021-07-15T00:00:00"/>
    <d v="2021-03-13T00:00:00"/>
    <x v="1"/>
    <x v="1"/>
    <d v="2021-04-13T00:00:00"/>
    <n v="620043"/>
    <x v="1"/>
    <s v="D3"/>
    <x v="1"/>
    <s v="Not Verified"/>
    <n v="83628"/>
    <n v="0.1923"/>
    <n v="348.29"/>
    <n v="0.15329999999999999"/>
    <n v="10000"/>
    <n v="17"/>
    <n v="12538"/>
  </r>
  <r>
    <n v="483108"/>
    <x v="5"/>
    <x v="0"/>
    <x v="8"/>
    <m/>
    <x v="4"/>
    <x v="0"/>
    <x v="46"/>
    <d v="2021-03-12T00:00:00"/>
    <d v="2021-02-12T00:00:00"/>
    <x v="1"/>
    <x v="1"/>
    <d v="2021-03-12T00:00:00"/>
    <n v="613812"/>
    <x v="1"/>
    <s v="D2"/>
    <x v="1"/>
    <s v="Not Verified"/>
    <n v="34000"/>
    <n v="9.7799999999999998E-2"/>
    <n v="415.76"/>
    <n v="0.14960000000000001"/>
    <n v="12000"/>
    <n v="13"/>
    <n v="14548"/>
  </r>
  <r>
    <n v="752902"/>
    <x v="1"/>
    <x v="0"/>
    <x v="8"/>
    <s v="CoStar Group, Inc."/>
    <x v="4"/>
    <x v="0"/>
    <x v="25"/>
    <d v="2021-05-16T00:00:00"/>
    <d v="2021-01-12T00:00:00"/>
    <x v="1"/>
    <x v="1"/>
    <d v="2021-02-12T00:00:00"/>
    <n v="952524"/>
    <x v="1"/>
    <s v="D2"/>
    <x v="1"/>
    <s v="Not Verified"/>
    <n v="41500"/>
    <n v="0.23130000000000001"/>
    <n v="316.37"/>
    <n v="0.15989999999999999"/>
    <n v="9000"/>
    <n v="30"/>
    <n v="9884"/>
  </r>
  <r>
    <n v="579483"/>
    <x v="20"/>
    <x v="0"/>
    <x v="8"/>
    <s v="Roberts Comm Network"/>
    <x v="4"/>
    <x v="0"/>
    <x v="54"/>
    <d v="2021-03-14T00:00:00"/>
    <d v="2021-07-13T00:00:00"/>
    <x v="1"/>
    <x v="1"/>
    <d v="2021-08-13T00:00:00"/>
    <n v="745018"/>
    <x v="1"/>
    <s v="D3"/>
    <x v="1"/>
    <s v="Not Verified"/>
    <n v="40000"/>
    <n v="3.6600000000000001E-2"/>
    <n v="262.13"/>
    <n v="0.15579999999999999"/>
    <n v="7500"/>
    <n v="7"/>
    <n v="9427"/>
  </r>
  <r>
    <n v="965851"/>
    <x v="5"/>
    <x v="0"/>
    <x v="8"/>
    <s v="Leviton Manufacturing"/>
    <x v="4"/>
    <x v="0"/>
    <x v="13"/>
    <d v="2021-11-15T00:00:00"/>
    <d v="2021-10-14T00:00:00"/>
    <x v="1"/>
    <x v="1"/>
    <d v="2021-11-14T00:00:00"/>
    <n v="1186488"/>
    <x v="1"/>
    <s v="D3"/>
    <x v="1"/>
    <s v="Not Verified"/>
    <n v="52000"/>
    <n v="0.11749999999999999"/>
    <n v="186.1"/>
    <n v="0.17269999999999999"/>
    <n v="5200"/>
    <n v="19"/>
    <n v="6699"/>
  </r>
  <r>
    <n v="570170"/>
    <x v="18"/>
    <x v="0"/>
    <x v="4"/>
    <s v="Janney Montgomery Scott"/>
    <x v="4"/>
    <x v="0"/>
    <x v="47"/>
    <d v="2021-02-13T00:00:00"/>
    <d v="2021-02-13T00:00:00"/>
    <x v="1"/>
    <x v="1"/>
    <d v="2021-03-13T00:00:00"/>
    <n v="733496"/>
    <x v="1"/>
    <s v="D1"/>
    <x v="1"/>
    <s v="Not Verified"/>
    <n v="61200"/>
    <n v="0.10489999999999999"/>
    <n v="342.42"/>
    <n v="0.1484"/>
    <n v="9900"/>
    <n v="5"/>
    <n v="12213"/>
  </r>
  <r>
    <n v="455041"/>
    <x v="1"/>
    <x v="0"/>
    <x v="4"/>
    <s v="Huntington Beach Hospital"/>
    <x v="4"/>
    <x v="0"/>
    <x v="32"/>
    <d v="2021-12-11T00:00:00"/>
    <d v="2021-12-11T00:00:00"/>
    <x v="1"/>
    <x v="1"/>
    <d v="2022-01-11T00:00:00"/>
    <n v="564073"/>
    <x v="1"/>
    <s v="D4"/>
    <x v="1"/>
    <s v="Not Verified"/>
    <n v="21000"/>
    <n v="0.18909999999999999"/>
    <n v="131.19999999999999"/>
    <n v="0.1565"/>
    <n v="3750"/>
    <n v="6"/>
    <n v="4616"/>
  </r>
  <r>
    <n v="629245"/>
    <x v="11"/>
    <x v="0"/>
    <x v="2"/>
    <s v="Carson Medical Group"/>
    <x v="4"/>
    <x v="0"/>
    <x v="41"/>
    <d v="2021-09-13T00:00:00"/>
    <d v="2021-02-12T00:00:00"/>
    <x v="1"/>
    <x v="1"/>
    <d v="2021-03-12T00:00:00"/>
    <n v="806202"/>
    <x v="1"/>
    <s v="D1"/>
    <x v="1"/>
    <s v="Not Verified"/>
    <n v="41725"/>
    <n v="0.23180000000000001"/>
    <n v="393.55"/>
    <n v="0.1409"/>
    <n v="11500"/>
    <n v="12"/>
    <n v="13101"/>
  </r>
  <r>
    <n v="493566"/>
    <x v="16"/>
    <x v="0"/>
    <x v="2"/>
    <s v="Language Connections"/>
    <x v="4"/>
    <x v="0"/>
    <x v="26"/>
    <d v="2021-03-13T00:00:00"/>
    <d v="2021-03-13T00:00:00"/>
    <x v="1"/>
    <x v="1"/>
    <d v="2021-04-13T00:00:00"/>
    <n v="631526"/>
    <x v="1"/>
    <s v="D2"/>
    <x v="1"/>
    <s v="Not Verified"/>
    <n v="50000"/>
    <n v="7.8E-2"/>
    <n v="138.59"/>
    <n v="0.14960000000000001"/>
    <n v="4000"/>
    <n v="15"/>
    <n v="4989"/>
  </r>
  <r>
    <n v="1029084"/>
    <x v="1"/>
    <x v="0"/>
    <x v="2"/>
    <s v="Zimmer Dental"/>
    <x v="4"/>
    <x v="0"/>
    <x v="22"/>
    <d v="2021-05-16T00:00:00"/>
    <d v="2021-09-13T00:00:00"/>
    <x v="1"/>
    <x v="1"/>
    <d v="2021-10-13T00:00:00"/>
    <n v="1258447"/>
    <x v="1"/>
    <s v="D3"/>
    <x v="1"/>
    <s v="Not Verified"/>
    <n v="74999"/>
    <n v="0.19359999999999999"/>
    <n v="572.6"/>
    <n v="0.17269999999999999"/>
    <n v="16000"/>
    <n v="15"/>
    <n v="19701"/>
  </r>
  <r>
    <n v="470867"/>
    <x v="13"/>
    <x v="0"/>
    <x v="2"/>
    <s v="Ocean Pacific Notary Services, Inc."/>
    <x v="4"/>
    <x v="0"/>
    <x v="24"/>
    <d v="2021-02-13T00:00:00"/>
    <d v="2021-01-13T00:00:00"/>
    <x v="1"/>
    <x v="1"/>
    <d v="2021-02-13T00:00:00"/>
    <n v="594410"/>
    <x v="1"/>
    <s v="D4"/>
    <x v="1"/>
    <s v="Not Verified"/>
    <n v="21000"/>
    <n v="0.19139999999999999"/>
    <n v="166.19"/>
    <n v="0.1565"/>
    <n v="4750"/>
    <n v="13"/>
    <n v="5983"/>
  </r>
  <r>
    <n v="444955"/>
    <x v="5"/>
    <x v="0"/>
    <x v="2"/>
    <s v="IMG"/>
    <x v="4"/>
    <x v="0"/>
    <x v="24"/>
    <d v="2021-02-13T00:00:00"/>
    <d v="2021-02-13T00:00:00"/>
    <x v="1"/>
    <x v="1"/>
    <d v="2021-03-13T00:00:00"/>
    <n v="345445"/>
    <x v="1"/>
    <s v="D5"/>
    <x v="1"/>
    <s v="Not Verified"/>
    <n v="46800"/>
    <n v="9.5100000000000004E-2"/>
    <n v="492.21"/>
    <n v="0.16"/>
    <n v="14000"/>
    <n v="6"/>
    <n v="17720"/>
  </r>
  <r>
    <n v="693452"/>
    <x v="18"/>
    <x v="0"/>
    <x v="9"/>
    <s v="Chapman Ford Sales"/>
    <x v="4"/>
    <x v="0"/>
    <x v="42"/>
    <d v="2021-03-14T00:00:00"/>
    <d v="2021-04-14T00:00:00"/>
    <x v="1"/>
    <x v="1"/>
    <d v="2021-05-14T00:00:00"/>
    <n v="884292"/>
    <x v="1"/>
    <s v="D4"/>
    <x v="1"/>
    <s v="Not Verified"/>
    <n v="77000"/>
    <n v="0.19040000000000001"/>
    <n v="454.8"/>
    <n v="0.1565"/>
    <n v="13000"/>
    <n v="13"/>
    <n v="16373"/>
  </r>
  <r>
    <n v="434076"/>
    <x v="8"/>
    <x v="0"/>
    <x v="9"/>
    <s v="J.Kings Foor Service Professionals"/>
    <x v="4"/>
    <x v="0"/>
    <x v="20"/>
    <d v="2021-05-16T00:00:00"/>
    <d v="2021-01-12T00:00:00"/>
    <x v="1"/>
    <x v="1"/>
    <d v="2021-02-12T00:00:00"/>
    <n v="517580"/>
    <x v="1"/>
    <s v="D5"/>
    <x v="1"/>
    <s v="Not Verified"/>
    <n v="39875"/>
    <n v="4.5999999999999999E-2"/>
    <n v="467.6"/>
    <n v="0.16"/>
    <n v="13300"/>
    <n v="14"/>
    <n v="16619"/>
  </r>
  <r>
    <n v="587109"/>
    <x v="26"/>
    <x v="0"/>
    <x v="1"/>
    <s v="Ballwin Athletic Association"/>
    <x v="4"/>
    <x v="0"/>
    <x v="54"/>
    <d v="2021-03-11T00:00:00"/>
    <d v="2021-03-11T00:00:00"/>
    <x v="1"/>
    <x v="1"/>
    <d v="2021-04-11T00:00:00"/>
    <n v="754206"/>
    <x v="1"/>
    <s v="D1"/>
    <x v="1"/>
    <s v="Not Verified"/>
    <n v="16800"/>
    <n v="4.07E-2"/>
    <n v="95.12"/>
    <n v="0.1484"/>
    <n v="2750"/>
    <n v="5"/>
    <n v="2927"/>
  </r>
  <r>
    <n v="489107"/>
    <x v="18"/>
    <x v="0"/>
    <x v="0"/>
    <s v="MV Laboratories"/>
    <x v="4"/>
    <x v="0"/>
    <x v="26"/>
    <d v="2021-08-12T00:00:00"/>
    <d v="2021-08-12T00:00:00"/>
    <x v="1"/>
    <x v="1"/>
    <d v="2021-09-12T00:00:00"/>
    <n v="623943"/>
    <x v="1"/>
    <s v="D1"/>
    <x v="1"/>
    <s v="Not Verified"/>
    <n v="56000"/>
    <n v="0.1239"/>
    <n v="620.37"/>
    <n v="0.1459"/>
    <n v="18000"/>
    <n v="19"/>
    <n v="22130"/>
  </r>
  <r>
    <n v="851151"/>
    <x v="1"/>
    <x v="0"/>
    <x v="0"/>
    <s v="Nett Solutions"/>
    <x v="4"/>
    <x v="0"/>
    <x v="11"/>
    <d v="2021-05-16T00:00:00"/>
    <d v="2021-08-12T00:00:00"/>
    <x v="1"/>
    <x v="1"/>
    <d v="2021-09-12T00:00:00"/>
    <n v="1063050"/>
    <x v="1"/>
    <s v="D3"/>
    <x v="1"/>
    <s v="Not Verified"/>
    <n v="40000"/>
    <n v="5.5199999999999999E-2"/>
    <n v="283.2"/>
    <n v="0.16489999999999999"/>
    <n v="8000"/>
    <n v="9"/>
    <n v="9073"/>
  </r>
  <r>
    <n v="506771"/>
    <x v="1"/>
    <x v="0"/>
    <x v="0"/>
    <s v="Community Media Center of Marin"/>
    <x v="4"/>
    <x v="0"/>
    <x v="48"/>
    <d v="2021-05-13T00:00:00"/>
    <d v="2021-05-13T00:00:00"/>
    <x v="1"/>
    <x v="1"/>
    <d v="2021-06-13T00:00:00"/>
    <n v="653454"/>
    <x v="1"/>
    <s v="D5"/>
    <x v="1"/>
    <s v="Not Verified"/>
    <n v="45000"/>
    <n v="6.2399999999999997E-2"/>
    <n v="387.14"/>
    <n v="0.16070000000000001"/>
    <n v="11000"/>
    <n v="4"/>
    <n v="13937"/>
  </r>
  <r>
    <n v="357202"/>
    <x v="23"/>
    <x v="0"/>
    <x v="0"/>
    <s v="TeleSupport Services Inc."/>
    <x v="4"/>
    <x v="0"/>
    <x v="34"/>
    <d v="2021-09-15T00:00:00"/>
    <d v="2021-10-11T00:00:00"/>
    <x v="1"/>
    <x v="1"/>
    <d v="2021-11-11T00:00:00"/>
    <n v="363049"/>
    <x v="1"/>
    <s v="D5"/>
    <x v="1"/>
    <s v="Not Verified"/>
    <n v="24000"/>
    <n v="9.2999999999999999E-2"/>
    <n v="102.71"/>
    <n v="0.14119999999999999"/>
    <n v="3000"/>
    <n v="6"/>
    <n v="3697"/>
  </r>
  <r>
    <n v="356274"/>
    <x v="24"/>
    <x v="0"/>
    <x v="0"/>
    <s v="True North Custom Publishing"/>
    <x v="4"/>
    <x v="0"/>
    <x v="58"/>
    <d v="2021-09-11T00:00:00"/>
    <d v="2021-10-11T00:00:00"/>
    <x v="1"/>
    <x v="1"/>
    <d v="2021-11-11T00:00:00"/>
    <n v="361437"/>
    <x v="1"/>
    <s v="D5"/>
    <x v="1"/>
    <s v="Not Verified"/>
    <n v="28000"/>
    <n v="0.2477"/>
    <n v="191.73"/>
    <n v="0.14119999999999999"/>
    <n v="5600"/>
    <n v="20"/>
    <n v="6902"/>
  </r>
  <r>
    <n v="612803"/>
    <x v="19"/>
    <x v="0"/>
    <x v="8"/>
    <s v="Gardner Pie Company"/>
    <x v="4"/>
    <x v="0"/>
    <x v="49"/>
    <d v="2021-05-16T00:00:00"/>
    <d v="2021-12-13T00:00:00"/>
    <x v="1"/>
    <x v="1"/>
    <d v="2022-01-13T00:00:00"/>
    <n v="785757"/>
    <x v="1"/>
    <s v="D3"/>
    <x v="1"/>
    <s v="Not Verified"/>
    <n v="19680"/>
    <n v="0.1341"/>
    <n v="268.02"/>
    <n v="0.14829999999999999"/>
    <n v="7750"/>
    <n v="9"/>
    <n v="9650"/>
  </r>
  <r>
    <n v="736683"/>
    <x v="1"/>
    <x v="0"/>
    <x v="1"/>
    <s v="AutoEdge Distribution dba InstallerEdge"/>
    <x v="4"/>
    <x v="0"/>
    <x v="29"/>
    <d v="2021-01-15T00:00:00"/>
    <d v="2021-07-12T00:00:00"/>
    <x v="1"/>
    <x v="1"/>
    <d v="2021-08-12T00:00:00"/>
    <n v="933708"/>
    <x v="1"/>
    <s v="D1"/>
    <x v="1"/>
    <s v="Not Verified"/>
    <n v="60000"/>
    <n v="0.13739999999999999"/>
    <n v="206.65"/>
    <n v="0.1454"/>
    <n v="6000"/>
    <n v="16"/>
    <n v="6863"/>
  </r>
  <r>
    <n v="873874"/>
    <x v="1"/>
    <x v="0"/>
    <x v="6"/>
    <s v="TaskRabbit Inc"/>
    <x v="4"/>
    <x v="0"/>
    <x v="10"/>
    <d v="2021-06-13T00:00:00"/>
    <d v="2021-06-13T00:00:00"/>
    <x v="1"/>
    <x v="1"/>
    <d v="2021-07-13T00:00:00"/>
    <n v="1088209"/>
    <x v="1"/>
    <s v="D1"/>
    <x v="1"/>
    <s v="Not Verified"/>
    <n v="115000"/>
    <n v="3.0700000000000002E-2"/>
    <n v="349.7"/>
    <n v="0.15620000000000001"/>
    <n v="10000"/>
    <n v="9"/>
    <n v="12081"/>
  </r>
  <r>
    <n v="352541"/>
    <x v="2"/>
    <x v="0"/>
    <x v="6"/>
    <s v="Baylor Health Care System"/>
    <x v="4"/>
    <x v="0"/>
    <x v="53"/>
    <d v="2021-09-11T00:00:00"/>
    <d v="2021-09-11T00:00:00"/>
    <x v="1"/>
    <x v="1"/>
    <d v="2021-10-11T00:00:00"/>
    <n v="355724"/>
    <x v="1"/>
    <s v="D2"/>
    <x v="1"/>
    <s v="Not Verified"/>
    <n v="55161.599999999999"/>
    <n v="0.1081"/>
    <n v="251.64"/>
    <n v="0.13170000000000001"/>
    <n v="8000"/>
    <n v="17"/>
    <n v="9085"/>
  </r>
  <r>
    <n v="1036818"/>
    <x v="7"/>
    <x v="0"/>
    <x v="3"/>
    <s v="mashantucket pequot gaming ent"/>
    <x v="4"/>
    <x v="0"/>
    <x v="22"/>
    <d v="2021-04-16T00:00:00"/>
    <d v="2021-12-14T00:00:00"/>
    <x v="1"/>
    <x v="1"/>
    <d v="2022-01-14T00:00:00"/>
    <n v="1266498"/>
    <x v="1"/>
    <s v="D2"/>
    <x v="1"/>
    <s v="Not Verified"/>
    <n v="44000"/>
    <n v="0.129"/>
    <n v="355.39"/>
    <n v="0.16769999999999999"/>
    <n v="10000"/>
    <n v="20"/>
    <n v="12794"/>
  </r>
  <r>
    <n v="487192"/>
    <x v="37"/>
    <x v="0"/>
    <x v="8"/>
    <s v="Cascade Management Inc."/>
    <x v="4"/>
    <x v="0"/>
    <x v="46"/>
    <d v="2021-03-11T00:00:00"/>
    <d v="2021-03-11T00:00:00"/>
    <x v="1"/>
    <x v="1"/>
    <d v="2021-04-11T00:00:00"/>
    <n v="621003"/>
    <x v="1"/>
    <s v="D1"/>
    <x v="1"/>
    <s v="Not Verified"/>
    <n v="28000"/>
    <n v="0.246"/>
    <n v="112.02"/>
    <n v="0.1459"/>
    <n v="3250"/>
    <n v="10"/>
    <n v="3664"/>
  </r>
  <r>
    <n v="774884"/>
    <x v="19"/>
    <x v="0"/>
    <x v="8"/>
    <s v="gyro express"/>
    <x v="4"/>
    <x v="0"/>
    <x v="6"/>
    <d v="2021-12-12T00:00:00"/>
    <d v="2021-12-12T00:00:00"/>
    <x v="1"/>
    <x v="1"/>
    <d v="2022-01-12T00:00:00"/>
    <n v="977098"/>
    <x v="1"/>
    <s v="D3"/>
    <x v="1"/>
    <s v="Not Verified"/>
    <n v="19200"/>
    <n v="6.8099999999999994E-2"/>
    <n v="104.43"/>
    <n v="0.16489999999999999"/>
    <n v="2950"/>
    <n v="6"/>
    <n v="3535"/>
  </r>
  <r>
    <n v="441016"/>
    <x v="7"/>
    <x v="0"/>
    <x v="4"/>
    <s v="The Car Works"/>
    <x v="4"/>
    <x v="0"/>
    <x v="15"/>
    <d v="2021-04-16T00:00:00"/>
    <d v="2021-10-12T00:00:00"/>
    <x v="1"/>
    <x v="1"/>
    <d v="2021-11-12T00:00:00"/>
    <n v="534662"/>
    <x v="1"/>
    <s v="D2"/>
    <x v="1"/>
    <s v="Not Verified"/>
    <n v="38004"/>
    <n v="0.10100000000000001"/>
    <n v="415.74"/>
    <n v="0.14960000000000001"/>
    <n v="12000"/>
    <n v="11"/>
    <n v="14967"/>
  </r>
  <r>
    <n v="857313"/>
    <x v="18"/>
    <x v="0"/>
    <x v="4"/>
    <m/>
    <x v="4"/>
    <x v="0"/>
    <x v="11"/>
    <d v="2021-09-14T00:00:00"/>
    <d v="2021-09-14T00:00:00"/>
    <x v="1"/>
    <x v="1"/>
    <d v="2021-10-14T00:00:00"/>
    <n v="1069759"/>
    <x v="1"/>
    <s v="D2"/>
    <x v="1"/>
    <s v="Not Verified"/>
    <n v="42000"/>
    <n v="3.7699999999999997E-2"/>
    <n v="175.77"/>
    <n v="0.15989999999999999"/>
    <n v="5000"/>
    <n v="5"/>
    <n v="6327"/>
  </r>
  <r>
    <n v="1035063"/>
    <x v="1"/>
    <x v="0"/>
    <x v="4"/>
    <s v="Commonwealth Business Bank"/>
    <x v="4"/>
    <x v="0"/>
    <x v="22"/>
    <d v="2021-05-16T00:00:00"/>
    <d v="2021-12-14T00:00:00"/>
    <x v="1"/>
    <x v="1"/>
    <d v="2022-01-14T00:00:00"/>
    <n v="1264674"/>
    <x v="1"/>
    <s v="D2"/>
    <x v="1"/>
    <s v="Not Verified"/>
    <n v="40000"/>
    <n v="0.21629999999999999"/>
    <n v="355.39"/>
    <n v="0.16769999999999999"/>
    <n v="10000"/>
    <n v="31"/>
    <n v="12794"/>
  </r>
  <r>
    <n v="475832"/>
    <x v="18"/>
    <x v="0"/>
    <x v="4"/>
    <s v="COMBINED COMPUTER RESOURCES"/>
    <x v="4"/>
    <x v="0"/>
    <x v="24"/>
    <d v="2021-02-16T00:00:00"/>
    <d v="2021-04-11T00:00:00"/>
    <x v="1"/>
    <x v="1"/>
    <d v="2021-05-11T00:00:00"/>
    <n v="602554"/>
    <x v="1"/>
    <s v="D3"/>
    <x v="1"/>
    <s v="Not Verified"/>
    <n v="60000"/>
    <n v="0.22570000000000001"/>
    <n v="174.08"/>
    <n v="0.15310000000000001"/>
    <n v="5000"/>
    <n v="20"/>
    <n v="5795"/>
  </r>
  <r>
    <n v="938343"/>
    <x v="3"/>
    <x v="0"/>
    <x v="4"/>
    <s v="Norwood Crossing Home"/>
    <x v="4"/>
    <x v="0"/>
    <x v="13"/>
    <d v="2021-02-16T00:00:00"/>
    <d v="2021-02-14T00:00:00"/>
    <x v="1"/>
    <x v="1"/>
    <d v="2021-03-14T00:00:00"/>
    <n v="1159094"/>
    <x v="1"/>
    <s v="D4"/>
    <x v="1"/>
    <s v="Not Verified"/>
    <n v="30000"/>
    <n v="0.19320000000000001"/>
    <n v="359.43"/>
    <n v="0.17580000000000001"/>
    <n v="10000"/>
    <n v="19"/>
    <n v="12759"/>
  </r>
  <r>
    <n v="454238"/>
    <x v="19"/>
    <x v="0"/>
    <x v="2"/>
    <s v="don pablos"/>
    <x v="4"/>
    <x v="0"/>
    <x v="32"/>
    <d v="2021-08-14T00:00:00"/>
    <d v="2021-03-12T00:00:00"/>
    <x v="1"/>
    <x v="1"/>
    <d v="2021-04-12T00:00:00"/>
    <n v="562302"/>
    <x v="1"/>
    <s v="D4"/>
    <x v="1"/>
    <s v="Not Verified"/>
    <n v="25000"/>
    <n v="7.3400000000000007E-2"/>
    <n v="279.89"/>
    <n v="0.1565"/>
    <n v="8000"/>
    <n v="10"/>
    <n v="9830"/>
  </r>
  <r>
    <n v="513955"/>
    <x v="1"/>
    <x v="0"/>
    <x v="5"/>
    <s v="Pacific Scientific"/>
    <x v="4"/>
    <x v="0"/>
    <x v="27"/>
    <d v="2021-11-15T00:00:00"/>
    <d v="2021-05-13T00:00:00"/>
    <x v="1"/>
    <x v="1"/>
    <d v="2021-06-13T00:00:00"/>
    <n v="664174"/>
    <x v="1"/>
    <s v="D3"/>
    <x v="1"/>
    <s v="Not Verified"/>
    <n v="110000"/>
    <n v="0.21329999999999999"/>
    <n v="543.33000000000004"/>
    <n v="0.15329999999999999"/>
    <n v="15600"/>
    <n v="14"/>
    <n v="19562"/>
  </r>
  <r>
    <n v="500784"/>
    <x v="8"/>
    <x v="0"/>
    <x v="7"/>
    <m/>
    <x v="4"/>
    <x v="0"/>
    <x v="48"/>
    <d v="2021-12-11T00:00:00"/>
    <d v="2021-08-10T00:00:00"/>
    <x v="1"/>
    <x v="1"/>
    <d v="2021-09-10T00:00:00"/>
    <n v="643341"/>
    <x v="1"/>
    <s v="D4"/>
    <x v="1"/>
    <s v="Not Verified"/>
    <n v="70204"/>
    <n v="0.19209999999999999"/>
    <n v="525.16999999999996"/>
    <n v="0.157"/>
    <n v="15000"/>
    <n v="13"/>
    <n v="15695"/>
  </r>
  <r>
    <n v="353589"/>
    <x v="5"/>
    <x v="0"/>
    <x v="0"/>
    <s v="DISYS"/>
    <x v="4"/>
    <x v="0"/>
    <x v="53"/>
    <d v="2021-12-15T00:00:00"/>
    <d v="2021-08-11T00:00:00"/>
    <x v="1"/>
    <x v="1"/>
    <d v="2021-09-11T00:00:00"/>
    <n v="357282"/>
    <x v="1"/>
    <s v="D2"/>
    <x v="1"/>
    <s v="Not Verified"/>
    <n v="60000"/>
    <n v="0.14599999999999999"/>
    <n v="168.88"/>
    <n v="0.13170000000000001"/>
    <n v="5000"/>
    <n v="15"/>
    <n v="6080"/>
  </r>
  <r>
    <n v="360252"/>
    <x v="3"/>
    <x v="0"/>
    <x v="0"/>
    <s v="US Attorney's Office"/>
    <x v="4"/>
    <x v="0"/>
    <x v="55"/>
    <d v="2021-12-11T00:00:00"/>
    <d v="2021-01-12T00:00:00"/>
    <x v="1"/>
    <x v="1"/>
    <d v="2021-02-12T00:00:00"/>
    <n v="367924"/>
    <x v="1"/>
    <s v="D2"/>
    <x v="1"/>
    <s v="Not Verified"/>
    <n v="71074"/>
    <n v="0.15179999999999999"/>
    <n v="206.3"/>
    <n v="0.14419999999999999"/>
    <n v="6000"/>
    <n v="31"/>
    <n v="7427"/>
  </r>
  <r>
    <n v="374547"/>
    <x v="3"/>
    <x v="0"/>
    <x v="4"/>
    <s v="Walgreen Company"/>
    <x v="4"/>
    <x v="0"/>
    <x v="8"/>
    <d v="2021-02-12T00:00:00"/>
    <d v="2021-02-12T00:00:00"/>
    <x v="1"/>
    <x v="1"/>
    <d v="2021-03-12T00:00:00"/>
    <n v="395823"/>
    <x v="1"/>
    <s v="D4"/>
    <x v="1"/>
    <s v="Not Verified"/>
    <n v="68000"/>
    <n v="0.1396"/>
    <n v="346.92"/>
    <n v="0.15049999999999999"/>
    <n v="10000"/>
    <n v="22"/>
    <n v="12489"/>
  </r>
  <r>
    <n v="985964"/>
    <x v="2"/>
    <x v="0"/>
    <x v="5"/>
    <s v="ARM INC"/>
    <x v="4"/>
    <x v="0"/>
    <x v="13"/>
    <d v="2021-05-16T00:00:00"/>
    <d v="2021-03-12T00:00:00"/>
    <x v="1"/>
    <x v="1"/>
    <d v="2021-04-12T00:00:00"/>
    <n v="1209488"/>
    <x v="1"/>
    <s v="D4"/>
    <x v="1"/>
    <s v="Not Verified"/>
    <n v="78000"/>
    <n v="5.9299999999999999E-2"/>
    <n v="82.67"/>
    <n v="0.17580000000000001"/>
    <n v="2300"/>
    <n v="20"/>
    <n v="2430"/>
  </r>
  <r>
    <n v="516518"/>
    <x v="1"/>
    <x v="0"/>
    <x v="0"/>
    <s v="UCSF Medical Center"/>
    <x v="4"/>
    <x v="0"/>
    <x v="27"/>
    <d v="2021-03-11T00:00:00"/>
    <d v="2021-03-11T00:00:00"/>
    <x v="1"/>
    <x v="1"/>
    <d v="2021-04-11T00:00:00"/>
    <n v="667577"/>
    <x v="1"/>
    <s v="D1"/>
    <x v="1"/>
    <s v="Not Verified"/>
    <n v="96000"/>
    <n v="3.1099999999999999E-2"/>
    <n v="86.17"/>
    <n v="0.1459"/>
    <n v="2500"/>
    <n v="8"/>
    <n v="2748"/>
  </r>
  <r>
    <n v="571285"/>
    <x v="25"/>
    <x v="0"/>
    <x v="8"/>
    <s v="Friendship Baptist Church"/>
    <x v="4"/>
    <x v="0"/>
    <x v="47"/>
    <d v="2021-05-16T00:00:00"/>
    <d v="2021-05-12T00:00:00"/>
    <x v="1"/>
    <x v="1"/>
    <d v="2021-06-12T00:00:00"/>
    <n v="734865"/>
    <x v="1"/>
    <s v="D1"/>
    <x v="1"/>
    <s v="Not Verified"/>
    <n v="67000"/>
    <n v="7.9699999999999993E-2"/>
    <n v="290.54000000000002"/>
    <n v="0.1484"/>
    <n v="8400"/>
    <n v="10"/>
    <n v="10005"/>
  </r>
  <r>
    <n v="854732"/>
    <x v="41"/>
    <x v="0"/>
    <x v="6"/>
    <s v="Population Reference Bureau"/>
    <x v="4"/>
    <x v="0"/>
    <x v="11"/>
    <d v="2021-05-13T00:00:00"/>
    <d v="2021-05-13T00:00:00"/>
    <x v="1"/>
    <x v="1"/>
    <d v="2021-06-13T00:00:00"/>
    <n v="1065063"/>
    <x v="1"/>
    <s v="D1"/>
    <x v="1"/>
    <s v="Not Verified"/>
    <n v="59126"/>
    <n v="0.1153"/>
    <n v="279.76"/>
    <n v="0.15620000000000001"/>
    <n v="8000"/>
    <n v="18"/>
    <n v="9613"/>
  </r>
  <r>
    <n v="384947"/>
    <x v="4"/>
    <x v="0"/>
    <x v="6"/>
    <s v="Osteria"/>
    <x v="4"/>
    <x v="0"/>
    <x v="33"/>
    <d v="2021-03-12T00:00:00"/>
    <d v="2021-04-12T00:00:00"/>
    <x v="1"/>
    <x v="1"/>
    <d v="2021-05-12T00:00:00"/>
    <n v="416390"/>
    <x v="1"/>
    <s v="D4"/>
    <x v="1"/>
    <s v="Not Verified"/>
    <n v="42000"/>
    <n v="0.15429999999999999"/>
    <n v="520.37"/>
    <n v="0.15049999999999999"/>
    <n v="15000"/>
    <n v="32"/>
    <n v="18733"/>
  </r>
  <r>
    <n v="1037492"/>
    <x v="8"/>
    <x v="0"/>
    <x v="3"/>
    <s v="HESC"/>
    <x v="4"/>
    <x v="0"/>
    <x v="22"/>
    <d v="2021-07-14T00:00:00"/>
    <d v="2021-12-12T00:00:00"/>
    <x v="1"/>
    <x v="1"/>
    <d v="2022-01-12T00:00:00"/>
    <n v="1260948"/>
    <x v="1"/>
    <s v="D2"/>
    <x v="1"/>
    <s v="Not Verified"/>
    <n v="83954"/>
    <n v="0.1065"/>
    <n v="410.47"/>
    <n v="0.16769999999999999"/>
    <n v="11550"/>
    <n v="23"/>
    <n v="12961"/>
  </r>
  <r>
    <n v="652604"/>
    <x v="3"/>
    <x v="0"/>
    <x v="8"/>
    <m/>
    <x v="4"/>
    <x v="0"/>
    <x v="21"/>
    <d v="2021-07-14T00:00:00"/>
    <d v="2021-01-14T00:00:00"/>
    <x v="1"/>
    <x v="1"/>
    <d v="2021-02-14T00:00:00"/>
    <n v="834624"/>
    <x v="1"/>
    <s v="D1"/>
    <x v="1"/>
    <s v="Not Verified"/>
    <n v="42000"/>
    <n v="2.0899999999999998E-2"/>
    <n v="137.77000000000001"/>
    <n v="0.1454"/>
    <n v="4000"/>
    <n v="8"/>
    <n v="4959"/>
  </r>
  <r>
    <n v="490022"/>
    <x v="8"/>
    <x v="0"/>
    <x v="2"/>
    <s v="allied barton"/>
    <x v="4"/>
    <x v="0"/>
    <x v="26"/>
    <d v="2021-06-14T00:00:00"/>
    <d v="2021-10-11T00:00:00"/>
    <x v="1"/>
    <x v="1"/>
    <d v="2021-11-11T00:00:00"/>
    <n v="625501"/>
    <x v="1"/>
    <s v="D2"/>
    <x v="1"/>
    <s v="Not Verified"/>
    <n v="90000"/>
    <n v="0.2336"/>
    <n v="173.24"/>
    <n v="0.14960000000000001"/>
    <n v="5000"/>
    <n v="26"/>
    <n v="5930"/>
  </r>
  <r>
    <n v="502149"/>
    <x v="1"/>
    <x v="0"/>
    <x v="10"/>
    <s v="CamFlor Inc"/>
    <x v="4"/>
    <x v="0"/>
    <x v="48"/>
    <d v="2021-05-16T00:00:00"/>
    <d v="2021-04-13T00:00:00"/>
    <x v="1"/>
    <x v="1"/>
    <d v="2021-05-13T00:00:00"/>
    <n v="645667"/>
    <x v="1"/>
    <s v="D2"/>
    <x v="1"/>
    <s v="Not Verified"/>
    <n v="92000"/>
    <n v="9.8900000000000002E-2"/>
    <n v="173.24"/>
    <n v="0.14960000000000001"/>
    <n v="5000"/>
    <n v="10"/>
    <n v="6237"/>
  </r>
  <r>
    <n v="1052924"/>
    <x v="5"/>
    <x v="0"/>
    <x v="0"/>
    <s v="Tgi Fridays"/>
    <x v="4"/>
    <x v="0"/>
    <x v="12"/>
    <d v="2021-05-14T00:00:00"/>
    <d v="2021-05-14T00:00:00"/>
    <x v="1"/>
    <x v="1"/>
    <d v="2021-06-14T00:00:00"/>
    <n v="1284477"/>
    <x v="1"/>
    <s v="D1"/>
    <x v="1"/>
    <s v="Not Verified"/>
    <n v="20000"/>
    <n v="0.20699999999999999"/>
    <n v="153.56"/>
    <n v="0.16289999999999999"/>
    <n v="4350"/>
    <n v="15"/>
    <n v="5475"/>
  </r>
  <r>
    <n v="636459"/>
    <x v="5"/>
    <x v="0"/>
    <x v="0"/>
    <s v="Kobe Steakhouse"/>
    <x v="4"/>
    <x v="0"/>
    <x v="41"/>
    <d v="2021-12-15T00:00:00"/>
    <d v="2021-04-13T00:00:00"/>
    <x v="1"/>
    <x v="1"/>
    <d v="2021-05-13T00:00:00"/>
    <n v="815348"/>
    <x v="1"/>
    <s v="D3"/>
    <x v="1"/>
    <s v="Not Verified"/>
    <n v="14400"/>
    <n v="0.1875"/>
    <n v="72.63"/>
    <n v="0.14829999999999999"/>
    <n v="2100"/>
    <n v="7"/>
    <n v="2576"/>
  </r>
  <r>
    <n v="391247"/>
    <x v="2"/>
    <x v="0"/>
    <x v="4"/>
    <s v="JPMorgan Chase &amp; Co."/>
    <x v="4"/>
    <x v="0"/>
    <x v="45"/>
    <d v="2021-03-10T00:00:00"/>
    <d v="2021-03-10T00:00:00"/>
    <x v="1"/>
    <x v="1"/>
    <d v="2021-04-10T00:00:00"/>
    <n v="427031"/>
    <x v="1"/>
    <s v="D3"/>
    <x v="1"/>
    <s v="Not Verified"/>
    <n v="75000"/>
    <n v="0.14960000000000001"/>
    <n v="442.08"/>
    <n v="0.1474"/>
    <n v="12800"/>
    <n v="28"/>
    <n v="14329"/>
  </r>
  <r>
    <n v="871532"/>
    <x v="1"/>
    <x v="0"/>
    <x v="0"/>
    <s v="Strongbox Marketing Corp"/>
    <x v="4"/>
    <x v="0"/>
    <x v="10"/>
    <d v="2021-02-16T00:00:00"/>
    <d v="2021-09-14T00:00:00"/>
    <x v="1"/>
    <x v="1"/>
    <d v="2021-10-14T00:00:00"/>
    <n v="1085668"/>
    <x v="1"/>
    <s v="D1"/>
    <x v="1"/>
    <s v="Not Verified"/>
    <n v="72000"/>
    <n v="6.3200000000000006E-2"/>
    <n v="110.16"/>
    <n v="0.15620000000000001"/>
    <n v="3150"/>
    <n v="9"/>
    <n v="3966"/>
  </r>
  <r>
    <n v="375429"/>
    <x v="37"/>
    <x v="0"/>
    <x v="10"/>
    <s v="Montessori School of Beaverton"/>
    <x v="4"/>
    <x v="0"/>
    <x v="8"/>
    <d v="2021-05-16T00:00:00"/>
    <d v="2021-12-10T00:00:00"/>
    <x v="1"/>
    <x v="1"/>
    <d v="2022-01-10T00:00:00"/>
    <n v="397638"/>
    <x v="1"/>
    <s v="D1"/>
    <x v="1"/>
    <s v="Not Verified"/>
    <n v="29496"/>
    <n v="0.18099999999999999"/>
    <n v="154.03"/>
    <n v="0.1411"/>
    <n v="4500"/>
    <n v="35"/>
    <n v="5346"/>
  </r>
  <r>
    <n v="361107"/>
    <x v="18"/>
    <x v="0"/>
    <x v="3"/>
    <s v="Johnson &amp; Johnson"/>
    <x v="4"/>
    <x v="0"/>
    <x v="36"/>
    <d v="2021-05-16T00:00:00"/>
    <d v="2021-02-11T00:00:00"/>
    <x v="1"/>
    <x v="1"/>
    <d v="2021-03-11T00:00:00"/>
    <n v="369357"/>
    <x v="1"/>
    <s v="D2"/>
    <x v="1"/>
    <s v="Not Verified"/>
    <n v="110500"/>
    <n v="0.24030000000000001"/>
    <n v="217.72"/>
    <n v="0.13669999999999999"/>
    <n v="6400"/>
    <n v="28"/>
    <n v="7931"/>
  </r>
  <r>
    <n v="496757"/>
    <x v="8"/>
    <x v="0"/>
    <x v="3"/>
    <s v="City government of New Y ork"/>
    <x v="4"/>
    <x v="0"/>
    <x v="26"/>
    <d v="2021-04-16T00:00:00"/>
    <d v="2021-04-13T00:00:00"/>
    <x v="1"/>
    <x v="1"/>
    <d v="2021-05-13T00:00:00"/>
    <n v="636605"/>
    <x v="1"/>
    <s v="D4"/>
    <x v="1"/>
    <s v="Not Verified"/>
    <n v="72000"/>
    <n v="0.17449999999999999"/>
    <n v="350.11"/>
    <n v="0.157"/>
    <n v="10000"/>
    <n v="13"/>
    <n v="12605"/>
  </r>
  <r>
    <n v="514786"/>
    <x v="1"/>
    <x v="0"/>
    <x v="8"/>
    <s v="ACTIVE NETWORK INC"/>
    <x v="4"/>
    <x v="0"/>
    <x v="27"/>
    <d v="2021-05-13T00:00:00"/>
    <d v="2021-05-13T00:00:00"/>
    <x v="1"/>
    <x v="1"/>
    <d v="2021-06-13T00:00:00"/>
    <n v="665439"/>
    <x v="1"/>
    <s v="D3"/>
    <x v="1"/>
    <s v="Not Verified"/>
    <n v="14000"/>
    <n v="3.2899999999999999E-2"/>
    <n v="80.11"/>
    <n v="0.15329999999999999"/>
    <n v="2300"/>
    <n v="14"/>
    <n v="2884"/>
  </r>
  <r>
    <n v="447369"/>
    <x v="26"/>
    <x v="0"/>
    <x v="0"/>
    <m/>
    <x v="4"/>
    <x v="0"/>
    <x v="15"/>
    <d v="2021-02-16T00:00:00"/>
    <d v="2021-01-10T00:00:00"/>
    <x v="1"/>
    <x v="1"/>
    <d v="2021-02-10T00:00:00"/>
    <n v="547973"/>
    <x v="1"/>
    <s v="D4"/>
    <x v="1"/>
    <s v="Not Verified"/>
    <n v="50000"/>
    <n v="8.14E-2"/>
    <n v="174.94"/>
    <n v="0.1565"/>
    <n v="5000"/>
    <n v="13"/>
    <n v="5138"/>
  </r>
  <r>
    <n v="1014729"/>
    <x v="8"/>
    <x v="0"/>
    <x v="4"/>
    <s v="New York University"/>
    <x v="4"/>
    <x v="0"/>
    <x v="22"/>
    <d v="2021-04-14T00:00:00"/>
    <d v="2021-04-13T00:00:00"/>
    <x v="1"/>
    <x v="1"/>
    <d v="2021-05-13T00:00:00"/>
    <n v="1242344"/>
    <x v="1"/>
    <s v="D4"/>
    <x v="1"/>
    <s v="Not Verified"/>
    <n v="33900"/>
    <n v="7.6100000000000001E-2"/>
    <n v="197.69"/>
    <n v="0.17580000000000001"/>
    <n v="5500"/>
    <n v="11"/>
    <n v="6432"/>
  </r>
  <r>
    <n v="544344"/>
    <x v="7"/>
    <x v="0"/>
    <x v="3"/>
    <s v="Rustic Warehouse"/>
    <x v="1"/>
    <x v="0"/>
    <x v="43"/>
    <d v="2021-02-15T00:00:00"/>
    <d v="2021-01-13T00:00:00"/>
    <x v="1"/>
    <x v="1"/>
    <d v="2021-02-13T00:00:00"/>
    <n v="702219"/>
    <x v="1"/>
    <s v="E1"/>
    <x v="1"/>
    <s v="Not Verified"/>
    <n v="32800"/>
    <n v="0.1646"/>
    <n v="424.56"/>
    <n v="0.16450000000000001"/>
    <n v="12000"/>
    <n v="7"/>
    <n v="15167"/>
  </r>
  <r>
    <n v="307544"/>
    <x v="25"/>
    <x v="0"/>
    <x v="3"/>
    <s v="IRONWORKERS LOCAL UNION 79"/>
    <x v="1"/>
    <x v="0"/>
    <x v="35"/>
    <d v="2021-03-11T00:00:00"/>
    <d v="2021-04-11T00:00:00"/>
    <x v="1"/>
    <x v="1"/>
    <d v="2021-05-11T00:00:00"/>
    <n v="303438"/>
    <x v="1"/>
    <s v="E1"/>
    <x v="1"/>
    <s v="Not Verified"/>
    <n v="57000"/>
    <n v="0.2455"/>
    <n v="428.32"/>
    <n v="0.14180000000000001"/>
    <n v="12500"/>
    <n v="20"/>
    <n v="15419"/>
  </r>
  <r>
    <n v="757393"/>
    <x v="32"/>
    <x v="0"/>
    <x v="4"/>
    <s v="Wells Fargo Home Mortgage"/>
    <x v="1"/>
    <x v="0"/>
    <x v="25"/>
    <d v="2021-05-16T00:00:00"/>
    <d v="2021-09-13T00:00:00"/>
    <x v="1"/>
    <x v="1"/>
    <d v="2021-10-13T00:00:00"/>
    <n v="957428"/>
    <x v="1"/>
    <s v="E3"/>
    <x v="1"/>
    <s v="Not Verified"/>
    <n v="51000"/>
    <n v="0.19739999999999999"/>
    <n v="498.91"/>
    <n v="0.18790000000000001"/>
    <n v="13650"/>
    <n v="9"/>
    <n v="17629"/>
  </r>
  <r>
    <n v="332922"/>
    <x v="1"/>
    <x v="0"/>
    <x v="2"/>
    <s v="Delasoft Inc"/>
    <x v="1"/>
    <x v="0"/>
    <x v="56"/>
    <d v="2021-05-11T00:00:00"/>
    <d v="2021-05-11T00:00:00"/>
    <x v="1"/>
    <x v="1"/>
    <d v="2021-06-11T00:00:00"/>
    <n v="332890"/>
    <x v="1"/>
    <s v="E1"/>
    <x v="1"/>
    <s v="Not Verified"/>
    <n v="90000"/>
    <n v="0.2077"/>
    <n v="342.66"/>
    <n v="0.14180000000000001"/>
    <n v="10000"/>
    <n v="17"/>
    <n v="12335"/>
  </r>
  <r>
    <n v="525708"/>
    <x v="9"/>
    <x v="0"/>
    <x v="2"/>
    <s v="Clarks Companies N.A."/>
    <x v="1"/>
    <x v="0"/>
    <x v="51"/>
    <d v="2021-04-13T00:00:00"/>
    <d v="2021-04-13T00:00:00"/>
    <x v="1"/>
    <x v="1"/>
    <d v="2021-05-13T00:00:00"/>
    <n v="680169"/>
    <x v="1"/>
    <s v="E1"/>
    <x v="1"/>
    <s v="Not Verified"/>
    <n v="70000"/>
    <n v="0.2402"/>
    <n v="353.8"/>
    <n v="0.16450000000000001"/>
    <n v="10000"/>
    <n v="17"/>
    <n v="12764"/>
  </r>
  <r>
    <n v="544065"/>
    <x v="8"/>
    <x v="0"/>
    <x v="5"/>
    <m/>
    <x v="1"/>
    <x v="0"/>
    <x v="43"/>
    <d v="2021-08-12T00:00:00"/>
    <d v="2021-05-12T00:00:00"/>
    <x v="1"/>
    <x v="1"/>
    <d v="2021-06-12T00:00:00"/>
    <n v="701871"/>
    <x v="1"/>
    <s v="E2"/>
    <x v="1"/>
    <s v="Not Verified"/>
    <n v="65000"/>
    <n v="9.5399999999999999E-2"/>
    <n v="248.95"/>
    <n v="0.16819999999999999"/>
    <n v="7000"/>
    <n v="8"/>
    <n v="8542"/>
  </r>
  <r>
    <n v="866103"/>
    <x v="13"/>
    <x v="0"/>
    <x v="6"/>
    <s v="Puget Sound Energy"/>
    <x v="1"/>
    <x v="0"/>
    <x v="10"/>
    <d v="2021-09-14T00:00:00"/>
    <d v="2021-09-14T00:00:00"/>
    <x v="1"/>
    <x v="1"/>
    <d v="2021-10-14T00:00:00"/>
    <n v="1079495"/>
    <x v="1"/>
    <s v="E1"/>
    <x v="1"/>
    <s v="Not Verified"/>
    <n v="74000"/>
    <n v="0.12230000000000001"/>
    <n v="520.53"/>
    <n v="0.1799"/>
    <n v="14400"/>
    <n v="12"/>
    <n v="18694"/>
  </r>
  <r>
    <n v="697390"/>
    <x v="20"/>
    <x v="0"/>
    <x v="6"/>
    <s v="General Dynamics Information Technology"/>
    <x v="1"/>
    <x v="0"/>
    <x v="42"/>
    <d v="2021-03-14T00:00:00"/>
    <d v="2021-03-14T00:00:00"/>
    <x v="1"/>
    <x v="1"/>
    <d v="2021-04-14T00:00:00"/>
    <n v="888663"/>
    <x v="1"/>
    <s v="E1"/>
    <x v="1"/>
    <s v="Not Verified"/>
    <n v="69000"/>
    <n v="0.15579999999999999"/>
    <n v="353.55"/>
    <n v="0.16400000000000001"/>
    <n v="10000"/>
    <n v="21"/>
    <n v="12728"/>
  </r>
  <r>
    <n v="837222"/>
    <x v="1"/>
    <x v="0"/>
    <x v="8"/>
    <m/>
    <x v="1"/>
    <x v="0"/>
    <x v="11"/>
    <d v="2021-09-12T00:00:00"/>
    <d v="2021-09-12T00:00:00"/>
    <x v="1"/>
    <x v="1"/>
    <d v="2021-10-12T00:00:00"/>
    <n v="1047338"/>
    <x v="1"/>
    <s v="E3"/>
    <x v="1"/>
    <s v="Not Verified"/>
    <n v="38000"/>
    <n v="2.4E-2"/>
    <n v="87.72"/>
    <n v="0.18790000000000001"/>
    <n v="2400"/>
    <n v="3"/>
    <n v="2824"/>
  </r>
  <r>
    <n v="1040373"/>
    <x v="2"/>
    <x v="0"/>
    <x v="9"/>
    <s v="Pepsico"/>
    <x v="1"/>
    <x v="0"/>
    <x v="22"/>
    <d v="2021-06-14T00:00:00"/>
    <d v="2021-06-14T00:00:00"/>
    <x v="1"/>
    <x v="1"/>
    <d v="2021-07-14T00:00:00"/>
    <n v="1270347"/>
    <x v="1"/>
    <s v="E5"/>
    <x v="1"/>
    <s v="Not Verified"/>
    <n v="80000"/>
    <n v="0.24210000000000001"/>
    <n v="253.76"/>
    <n v="0.20300000000000001"/>
    <n v="6800"/>
    <n v="14"/>
    <n v="9049"/>
  </r>
  <r>
    <n v="445339"/>
    <x v="41"/>
    <x v="0"/>
    <x v="10"/>
    <s v="Administaff/Newview Technologies"/>
    <x v="5"/>
    <x v="0"/>
    <x v="15"/>
    <d v="2021-01-16T00:00:00"/>
    <d v="2021-10-12T00:00:00"/>
    <x v="1"/>
    <x v="1"/>
    <d v="2021-11-12T00:00:00"/>
    <n v="543815"/>
    <x v="1"/>
    <s v="F4"/>
    <x v="1"/>
    <s v="Not Verified"/>
    <n v="144000"/>
    <n v="3.5799999999999998E-2"/>
    <n v="201.97"/>
    <n v="0.1913"/>
    <n v="5500"/>
    <n v="6"/>
    <n v="7271"/>
  </r>
  <r>
    <n v="572196"/>
    <x v="13"/>
    <x v="0"/>
    <x v="8"/>
    <s v="TC Global"/>
    <x v="5"/>
    <x v="0"/>
    <x v="47"/>
    <d v="2021-01-16T00:00:00"/>
    <d v="2021-09-13T00:00:00"/>
    <x v="1"/>
    <x v="1"/>
    <d v="2021-10-13T00:00:00"/>
    <n v="736006"/>
    <x v="1"/>
    <s v="F1"/>
    <x v="1"/>
    <s v="Not Verified"/>
    <n v="19200"/>
    <n v="8.1299999999999997E-2"/>
    <n v="145.22"/>
    <n v="0.183"/>
    <n v="4000"/>
    <n v="4"/>
    <n v="5228"/>
  </r>
  <r>
    <n v="421971"/>
    <x v="16"/>
    <x v="0"/>
    <x v="4"/>
    <s v="Federal Home Loan Bank of Boston"/>
    <x v="5"/>
    <x v="0"/>
    <x v="30"/>
    <d v="2021-07-12T00:00:00"/>
    <d v="2021-07-12T00:00:00"/>
    <x v="1"/>
    <x v="1"/>
    <d v="2021-08-12T00:00:00"/>
    <n v="496246"/>
    <x v="1"/>
    <s v="F4"/>
    <x v="1"/>
    <s v="Not Verified"/>
    <n v="73700"/>
    <n v="0.2185"/>
    <n v="319.08"/>
    <n v="0.18210000000000001"/>
    <n v="8800"/>
    <n v="46"/>
    <n v="11487"/>
  </r>
  <r>
    <n v="450607"/>
    <x v="11"/>
    <x v="0"/>
    <x v="2"/>
    <s v="I Love Sushi"/>
    <x v="6"/>
    <x v="0"/>
    <x v="32"/>
    <d v="2021-02-15T00:00:00"/>
    <d v="2021-10-12T00:00:00"/>
    <x v="1"/>
    <x v="1"/>
    <d v="2021-11-12T00:00:00"/>
    <n v="554390"/>
    <x v="1"/>
    <s v="G2"/>
    <x v="1"/>
    <s v="Not Verified"/>
    <n v="65000"/>
    <n v="0.1593"/>
    <n v="745.01"/>
    <n v="0.20169999999999999"/>
    <n v="20000"/>
    <n v="8"/>
    <n v="26869"/>
  </r>
  <r>
    <n v="834983"/>
    <x v="37"/>
    <x v="0"/>
    <x v="9"/>
    <s v="fedex"/>
    <x v="3"/>
    <x v="0"/>
    <x v="11"/>
    <d v="2021-05-16T00:00:00"/>
    <d v="2021-07-14T00:00:00"/>
    <x v="1"/>
    <x v="1"/>
    <d v="2021-08-14T00:00:00"/>
    <n v="1044887"/>
    <x v="1"/>
    <s v="A2"/>
    <x v="1"/>
    <s v="Not Verified"/>
    <n v="27600"/>
    <n v="0.1865"/>
    <n v="212.93"/>
    <n v="5.9900000000000002E-2"/>
    <n v="7000"/>
    <n v="20"/>
    <n v="7659"/>
  </r>
  <r>
    <n v="755554"/>
    <x v="21"/>
    <x v="0"/>
    <x v="6"/>
    <s v="First Student"/>
    <x v="2"/>
    <x v="0"/>
    <x v="25"/>
    <d v="2021-04-16T00:00:00"/>
    <d v="2021-06-14T00:00:00"/>
    <x v="1"/>
    <x v="1"/>
    <d v="2021-07-14T00:00:00"/>
    <n v="955410"/>
    <x v="1"/>
    <s v="B5"/>
    <x v="1"/>
    <s v="Not Verified"/>
    <n v="35000"/>
    <n v="0.12820000000000001"/>
    <n v="318.82"/>
    <n v="0.11990000000000001"/>
    <n v="9600"/>
    <n v="22"/>
    <n v="11493"/>
  </r>
  <r>
    <n v="878273"/>
    <x v="1"/>
    <x v="0"/>
    <x v="5"/>
    <s v="Mar Lee Manufacturing Inc."/>
    <x v="2"/>
    <x v="0"/>
    <x v="10"/>
    <d v="2021-05-13T00:00:00"/>
    <d v="2021-04-13T00:00:00"/>
    <x v="1"/>
    <x v="1"/>
    <d v="2021-05-13T00:00:00"/>
    <n v="1093046"/>
    <x v="1"/>
    <s v="B2"/>
    <x v="1"/>
    <s v="Not Verified"/>
    <n v="38400"/>
    <n v="3.1600000000000003E-2"/>
    <n v="130.18"/>
    <n v="0.10589999999999999"/>
    <n v="4000"/>
    <n v="8"/>
    <n v="4521"/>
  </r>
  <r>
    <n v="602764"/>
    <x v="8"/>
    <x v="0"/>
    <x v="2"/>
    <s v="Itentive Healthcare Solutions"/>
    <x v="2"/>
    <x v="0"/>
    <x v="50"/>
    <d v="2021-01-12T00:00:00"/>
    <d v="2021-01-12T00:00:00"/>
    <x v="1"/>
    <x v="1"/>
    <d v="2021-02-12T00:00:00"/>
    <n v="773399"/>
    <x v="1"/>
    <s v="B5"/>
    <x v="1"/>
    <s v="Not Verified"/>
    <n v="42100"/>
    <n v="0.16819999999999999"/>
    <n v="162.19"/>
    <n v="0.1036"/>
    <n v="5000"/>
    <n v="20"/>
    <n v="5508"/>
  </r>
  <r>
    <n v="478982"/>
    <x v="8"/>
    <x v="0"/>
    <x v="3"/>
    <s v="Cornell University"/>
    <x v="4"/>
    <x v="0"/>
    <x v="24"/>
    <d v="2021-02-13T00:00:00"/>
    <d v="2021-02-13T00:00:00"/>
    <x v="1"/>
    <x v="1"/>
    <d v="2021-03-13T00:00:00"/>
    <n v="608389"/>
    <x v="1"/>
    <s v="D3"/>
    <x v="1"/>
    <s v="Not Verified"/>
    <n v="37000"/>
    <n v="0.14299999999999999"/>
    <n v="365.7"/>
    <n v="0.15329999999999999"/>
    <n v="10500"/>
    <n v="17"/>
    <n v="13167"/>
  </r>
  <r>
    <n v="413663"/>
    <x v="18"/>
    <x v="0"/>
    <x v="3"/>
    <s v="indigo delivery services"/>
    <x v="0"/>
    <x v="0"/>
    <x v="23"/>
    <d v="2021-04-16T00:00:00"/>
    <d v="2021-06-12T00:00:00"/>
    <x v="1"/>
    <x v="1"/>
    <d v="2021-07-12T00:00:00"/>
    <n v="467207"/>
    <x v="1"/>
    <s v="C3"/>
    <x v="1"/>
    <s v="Not Verified"/>
    <n v="72000"/>
    <n v="1.0500000000000001E-2"/>
    <n v="81.05"/>
    <n v="0.13159999999999999"/>
    <n v="2400"/>
    <n v="7"/>
    <n v="2918"/>
  </r>
  <r>
    <n v="972089"/>
    <x v="10"/>
    <x v="0"/>
    <x v="3"/>
    <s v="Abundant Life Outreach Center"/>
    <x v="3"/>
    <x v="1"/>
    <x v="13"/>
    <d v="2021-05-16T00:00:00"/>
    <d v="2021-05-14T00:00:00"/>
    <x v="1"/>
    <x v="1"/>
    <d v="2021-06-14T00:00:00"/>
    <n v="1193841"/>
    <x v="1"/>
    <s v="A3"/>
    <x v="1"/>
    <s v="Not Verified"/>
    <n v="55000"/>
    <n v="4.1700000000000001E-2"/>
    <n v="233.34"/>
    <n v="7.51E-2"/>
    <n v="7500"/>
    <n v="20"/>
    <n v="8378"/>
  </r>
  <r>
    <n v="629587"/>
    <x v="5"/>
    <x v="0"/>
    <x v="3"/>
    <s v="Assurant"/>
    <x v="3"/>
    <x v="1"/>
    <x v="41"/>
    <d v="2021-06-13T00:00:00"/>
    <d v="2021-12-12T00:00:00"/>
    <x v="1"/>
    <x v="1"/>
    <d v="2022-01-12T00:00:00"/>
    <n v="806645"/>
    <x v="1"/>
    <s v="A5"/>
    <x v="1"/>
    <s v="Not Verified"/>
    <n v="72000"/>
    <n v="0.1525"/>
    <n v="333.03"/>
    <n v="6.9099999999999995E-2"/>
    <n v="10800"/>
    <n v="23"/>
    <n v="11844"/>
  </r>
  <r>
    <n v="535421"/>
    <x v="5"/>
    <x v="0"/>
    <x v="7"/>
    <s v="Costco Wholesale"/>
    <x v="3"/>
    <x v="1"/>
    <x v="51"/>
    <d v="2021-05-11T00:00:00"/>
    <d v="2021-05-11T00:00:00"/>
    <x v="1"/>
    <x v="1"/>
    <d v="2021-06-11T00:00:00"/>
    <n v="691846"/>
    <x v="1"/>
    <s v="A5"/>
    <x v="1"/>
    <s v="Not Verified"/>
    <n v="86800"/>
    <n v="0.19589999999999999"/>
    <n v="87.59"/>
    <n v="7.8799999999999995E-2"/>
    <n v="2800"/>
    <n v="20"/>
    <n v="2963"/>
  </r>
  <r>
    <n v="793898"/>
    <x v="33"/>
    <x v="0"/>
    <x v="4"/>
    <s v="Dot/FAA"/>
    <x v="3"/>
    <x v="1"/>
    <x v="6"/>
    <d v="2021-07-14T00:00:00"/>
    <d v="2021-07-14T00:00:00"/>
    <x v="1"/>
    <x v="1"/>
    <d v="2021-08-14T00:00:00"/>
    <n v="998453"/>
    <x v="1"/>
    <s v="A5"/>
    <x v="1"/>
    <s v="Not Verified"/>
    <n v="76200"/>
    <n v="0.13389999999999999"/>
    <n v="101.01"/>
    <n v="8.4900000000000003E-2"/>
    <n v="3200"/>
    <n v="15"/>
    <n v="3636"/>
  </r>
  <r>
    <n v="394768"/>
    <x v="23"/>
    <x v="0"/>
    <x v="6"/>
    <s v="The Bailey Company"/>
    <x v="2"/>
    <x v="1"/>
    <x v="45"/>
    <d v="2021-03-12T00:00:00"/>
    <d v="2021-03-12T00:00:00"/>
    <x v="1"/>
    <x v="1"/>
    <d v="2021-04-12T00:00:00"/>
    <n v="418469"/>
    <x v="1"/>
    <s v="B5"/>
    <x v="1"/>
    <s v="Not Verified"/>
    <n v="71000"/>
    <n v="0.1048"/>
    <n v="326.49"/>
    <n v="0.1221"/>
    <n v="9800"/>
    <n v="19"/>
    <n v="11744"/>
  </r>
  <r>
    <n v="972409"/>
    <x v="32"/>
    <x v="0"/>
    <x v="3"/>
    <s v="Van Air Systems"/>
    <x v="2"/>
    <x v="1"/>
    <x v="13"/>
    <d v="2021-05-16T00:00:00"/>
    <d v="2021-10-14T00:00:00"/>
    <x v="1"/>
    <x v="1"/>
    <d v="2021-11-14T00:00:00"/>
    <n v="1194364"/>
    <x v="1"/>
    <s v="B1"/>
    <x v="1"/>
    <s v="Not Verified"/>
    <n v="90000"/>
    <n v="0.14910000000000001"/>
    <n v="257.8"/>
    <n v="9.9099999999999994E-2"/>
    <n v="8000"/>
    <n v="21"/>
    <n v="9281"/>
  </r>
  <r>
    <n v="363512"/>
    <x v="1"/>
    <x v="0"/>
    <x v="3"/>
    <s v="Novato Unified School District"/>
    <x v="2"/>
    <x v="1"/>
    <x v="36"/>
    <d v="2021-11-11T00:00:00"/>
    <d v="2021-12-11T00:00:00"/>
    <x v="1"/>
    <x v="1"/>
    <d v="2022-01-11T00:00:00"/>
    <n v="373520"/>
    <x v="1"/>
    <s v="B3"/>
    <x v="1"/>
    <s v="Not Verified"/>
    <n v="60000"/>
    <n v="8.6599999999999996E-2"/>
    <n v="146.97"/>
    <n v="0.10829999999999999"/>
    <n v="4500"/>
    <n v="32"/>
    <n v="5291"/>
  </r>
  <r>
    <n v="348964"/>
    <x v="2"/>
    <x v="0"/>
    <x v="3"/>
    <s v="VETERANS ADMINISTRATION"/>
    <x v="2"/>
    <x v="1"/>
    <x v="57"/>
    <d v="2021-03-11T00:00:00"/>
    <d v="2021-03-11T00:00:00"/>
    <x v="1"/>
    <x v="1"/>
    <d v="2021-04-11T00:00:00"/>
    <n v="350423"/>
    <x v="1"/>
    <s v="B3"/>
    <x v="1"/>
    <s v="Not Verified"/>
    <n v="40000"/>
    <n v="0.1187"/>
    <n v="167.99"/>
    <n v="0.1008"/>
    <n v="5200"/>
    <n v="11"/>
    <n v="6031"/>
  </r>
  <r>
    <n v="850828"/>
    <x v="8"/>
    <x v="0"/>
    <x v="3"/>
    <s v="NBT Bank"/>
    <x v="2"/>
    <x v="1"/>
    <x v="11"/>
    <d v="2021-05-14T00:00:00"/>
    <d v="2021-03-12T00:00:00"/>
    <x v="1"/>
    <x v="1"/>
    <d v="2021-04-12T00:00:00"/>
    <n v="1062681"/>
    <x v="1"/>
    <s v="B3"/>
    <x v="1"/>
    <s v="Not Verified"/>
    <n v="42000"/>
    <n v="0.17369999999999999"/>
    <n v="261.88"/>
    <n v="0.1099"/>
    <n v="8000"/>
    <n v="40"/>
    <n v="8476"/>
  </r>
  <r>
    <n v="314413"/>
    <x v="2"/>
    <x v="0"/>
    <x v="3"/>
    <s v="Veterans Affairs Department (VA)"/>
    <x v="2"/>
    <x v="1"/>
    <x v="60"/>
    <d v="2021-03-11T00:00:00"/>
    <d v="2021-09-10T00:00:00"/>
    <x v="1"/>
    <x v="1"/>
    <d v="2021-10-10T00:00:00"/>
    <n v="313273"/>
    <x v="1"/>
    <s v="B5"/>
    <x v="1"/>
    <s v="Not Verified"/>
    <n v="40000"/>
    <n v="0.1875"/>
    <n v="234.74"/>
    <n v="0.1071"/>
    <n v="7200"/>
    <n v="11"/>
    <n v="8393"/>
  </r>
  <r>
    <n v="484085"/>
    <x v="39"/>
    <x v="0"/>
    <x v="4"/>
    <s v="Landmark College"/>
    <x v="2"/>
    <x v="1"/>
    <x v="46"/>
    <d v="2021-04-16T00:00:00"/>
    <d v="2021-02-13T00:00:00"/>
    <x v="1"/>
    <x v="1"/>
    <d v="2021-03-13T00:00:00"/>
    <n v="616222"/>
    <x v="1"/>
    <s v="B4"/>
    <x v="1"/>
    <s v="Not Verified"/>
    <n v="43495"/>
    <n v="0.10680000000000001"/>
    <n v="353.54"/>
    <n v="0.1099"/>
    <n v="10800"/>
    <n v="11"/>
    <n v="12725"/>
  </r>
  <r>
    <n v="186572"/>
    <x v="3"/>
    <x v="0"/>
    <x v="7"/>
    <s v="Bank of America Corp."/>
    <x v="2"/>
    <x v="1"/>
    <x v="63"/>
    <d v="2021-10-15T00:00:00"/>
    <d v="2021-05-08T00:00:00"/>
    <x v="1"/>
    <x v="1"/>
    <d v="2021-06-08T00:00:00"/>
    <n v="186568"/>
    <x v="1"/>
    <s v="B2"/>
    <x v="1"/>
    <s v="Not Verified"/>
    <n v="100671.39"/>
    <n v="6.6400000000000001E-2"/>
    <n v="381.66"/>
    <n v="9.01E-2"/>
    <n v="12000"/>
    <n v="39"/>
    <n v="12347"/>
  </r>
  <r>
    <n v="973919"/>
    <x v="2"/>
    <x v="0"/>
    <x v="7"/>
    <s v="Monarch Dental"/>
    <x v="2"/>
    <x v="1"/>
    <x v="13"/>
    <d v="2021-05-16T00:00:00"/>
    <d v="2021-09-13T00:00:00"/>
    <x v="1"/>
    <x v="1"/>
    <d v="2021-10-13T00:00:00"/>
    <n v="1196151"/>
    <x v="1"/>
    <s v="B3"/>
    <x v="1"/>
    <s v="Not Verified"/>
    <n v="80000"/>
    <n v="0.15509999999999999"/>
    <n v="330.76"/>
    <n v="0.1171"/>
    <n v="10000"/>
    <n v="20"/>
    <n v="11628"/>
  </r>
  <r>
    <n v="974157"/>
    <x v="11"/>
    <x v="0"/>
    <x v="9"/>
    <s v="MGM Resorts International"/>
    <x v="2"/>
    <x v="1"/>
    <x v="13"/>
    <d v="2021-10-14T00:00:00"/>
    <d v="2021-10-14T00:00:00"/>
    <x v="1"/>
    <x v="1"/>
    <d v="2021-11-14T00:00:00"/>
    <n v="1196430"/>
    <x v="1"/>
    <s v="B3"/>
    <x v="1"/>
    <s v="Not Verified"/>
    <n v="64000"/>
    <n v="0.1313"/>
    <n v="231.54"/>
    <n v="0.1171"/>
    <n v="7000"/>
    <n v="11"/>
    <n v="8335"/>
  </r>
  <r>
    <n v="671030"/>
    <x v="0"/>
    <x v="0"/>
    <x v="10"/>
    <s v="pete alewine pools inc."/>
    <x v="2"/>
    <x v="1"/>
    <x v="0"/>
    <d v="2021-05-16T00:00:00"/>
    <d v="2021-03-14T00:00:00"/>
    <x v="1"/>
    <x v="1"/>
    <d v="2021-04-14T00:00:00"/>
    <n v="857881"/>
    <x v="1"/>
    <s v="B2"/>
    <x v="1"/>
    <s v="Not Verified"/>
    <n v="50000"/>
    <n v="0.12859999999999999"/>
    <n v="322.68"/>
    <n v="0.1"/>
    <n v="10000"/>
    <n v="21"/>
    <n v="11616"/>
  </r>
  <r>
    <n v="281788"/>
    <x v="27"/>
    <x v="0"/>
    <x v="2"/>
    <s v="McCausland Keen &amp; Buckman"/>
    <x v="2"/>
    <x v="1"/>
    <x v="35"/>
    <d v="2021-07-10T00:00:00"/>
    <d v="2021-06-10T00:00:00"/>
    <x v="1"/>
    <x v="1"/>
    <d v="2021-07-10T00:00:00"/>
    <n v="271893"/>
    <x v="1"/>
    <s v="B2"/>
    <x v="1"/>
    <s v="Not Verified"/>
    <n v="64064"/>
    <n v="4.8000000000000001E-2"/>
    <n v="305.47000000000003"/>
    <n v="9.7600000000000006E-2"/>
    <n v="9500"/>
    <n v="15"/>
    <n v="10888"/>
  </r>
  <r>
    <n v="489461"/>
    <x v="18"/>
    <x v="0"/>
    <x v="10"/>
    <s v="Macy's"/>
    <x v="2"/>
    <x v="1"/>
    <x v="26"/>
    <d v="2021-03-13T00:00:00"/>
    <d v="2021-03-13T00:00:00"/>
    <x v="1"/>
    <x v="1"/>
    <d v="2021-04-13T00:00:00"/>
    <n v="624513"/>
    <x v="1"/>
    <s v="B1"/>
    <x v="1"/>
    <s v="Not Verified"/>
    <n v="100000"/>
    <n v="7.0800000000000002E-2"/>
    <n v="225.48"/>
    <n v="9.8799999999999999E-2"/>
    <n v="7000"/>
    <n v="45"/>
    <n v="8117"/>
  </r>
  <r>
    <n v="829665"/>
    <x v="18"/>
    <x v="0"/>
    <x v="1"/>
    <s v="Flex Builders Inc."/>
    <x v="2"/>
    <x v="1"/>
    <x v="44"/>
    <d v="2021-05-16T00:00:00"/>
    <d v="2021-08-14T00:00:00"/>
    <x v="1"/>
    <x v="1"/>
    <d v="2021-09-14T00:00:00"/>
    <n v="1038778"/>
    <x v="1"/>
    <s v="B2"/>
    <x v="1"/>
    <s v="Not Verified"/>
    <n v="54500"/>
    <n v="0.14599999999999999"/>
    <n v="244.09"/>
    <n v="0.10589999999999999"/>
    <n v="7500"/>
    <n v="30"/>
    <n v="8787"/>
  </r>
  <r>
    <n v="682064"/>
    <x v="29"/>
    <x v="0"/>
    <x v="3"/>
    <s v="Offshore Energy Services"/>
    <x v="2"/>
    <x v="1"/>
    <x v="0"/>
    <d v="2021-03-13T00:00:00"/>
    <d v="2021-02-13T00:00:00"/>
    <x v="1"/>
    <x v="1"/>
    <d v="2021-03-13T00:00:00"/>
    <n v="871180"/>
    <x v="1"/>
    <s v="B2"/>
    <x v="1"/>
    <s v="Not Verified"/>
    <n v="136000"/>
    <n v="8.6599999999999996E-2"/>
    <n v="387.21"/>
    <n v="0.1"/>
    <n v="12000"/>
    <n v="24"/>
    <n v="13658"/>
  </r>
  <r>
    <n v="516336"/>
    <x v="5"/>
    <x v="0"/>
    <x v="3"/>
    <s v="Lowes"/>
    <x v="2"/>
    <x v="1"/>
    <x v="27"/>
    <d v="2021-06-11T00:00:00"/>
    <d v="2021-06-11T00:00:00"/>
    <x v="1"/>
    <x v="1"/>
    <d v="2021-07-11T00:00:00"/>
    <n v="667356"/>
    <x v="1"/>
    <s v="B5"/>
    <x v="1"/>
    <s v="Not Verified"/>
    <n v="43200"/>
    <n v="0.2039"/>
    <n v="164.55"/>
    <n v="0.11360000000000001"/>
    <n v="5000"/>
    <n v="19"/>
    <n v="5492"/>
  </r>
  <r>
    <n v="634323"/>
    <x v="1"/>
    <x v="0"/>
    <x v="3"/>
    <s v="City of Azusa"/>
    <x v="2"/>
    <x v="1"/>
    <x v="41"/>
    <d v="2021-05-16T00:00:00"/>
    <d v="2021-02-12T00:00:00"/>
    <x v="1"/>
    <x v="1"/>
    <d v="2021-03-12T00:00:00"/>
    <n v="812620"/>
    <x v="1"/>
    <s v="B5"/>
    <x v="1"/>
    <s v="Not Verified"/>
    <n v="73164"/>
    <n v="0.16889999999999999"/>
    <n v="32.44"/>
    <n v="0.1036"/>
    <n v="1000"/>
    <n v="42"/>
    <n v="1094"/>
  </r>
  <r>
    <n v="566094"/>
    <x v="30"/>
    <x v="0"/>
    <x v="8"/>
    <s v="Delta Group"/>
    <x v="2"/>
    <x v="1"/>
    <x v="47"/>
    <d v="2021-04-16T00:00:00"/>
    <d v="2021-11-12T00:00:00"/>
    <x v="1"/>
    <x v="1"/>
    <d v="2021-12-12T00:00:00"/>
    <n v="728242"/>
    <x v="1"/>
    <s v="B5"/>
    <x v="1"/>
    <s v="Not Verified"/>
    <n v="35000"/>
    <n v="8.1299999999999997E-2"/>
    <n v="265.18"/>
    <n v="0.1186"/>
    <n v="8000"/>
    <n v="25"/>
    <n v="9408"/>
  </r>
  <r>
    <n v="636234"/>
    <x v="19"/>
    <x v="0"/>
    <x v="2"/>
    <s v="Consilium1"/>
    <x v="2"/>
    <x v="1"/>
    <x v="41"/>
    <d v="2021-11-13T00:00:00"/>
    <d v="2021-11-13T00:00:00"/>
    <x v="1"/>
    <x v="1"/>
    <d v="2021-12-13T00:00:00"/>
    <n v="815055"/>
    <x v="1"/>
    <s v="B4"/>
    <x v="1"/>
    <s v="Not Verified"/>
    <n v="48000"/>
    <n v="9.2499999999999999E-2"/>
    <n v="387.15"/>
    <n v="9.9900000000000003E-2"/>
    <n v="12000"/>
    <n v="29"/>
    <n v="13929"/>
  </r>
  <r>
    <n v="541566"/>
    <x v="0"/>
    <x v="0"/>
    <x v="10"/>
    <s v="Continental Carbonic Products"/>
    <x v="2"/>
    <x v="1"/>
    <x v="43"/>
    <d v="2021-07-12T00:00:00"/>
    <d v="2021-07-12T00:00:00"/>
    <x v="1"/>
    <x v="1"/>
    <d v="2021-08-12T00:00:00"/>
    <n v="698997"/>
    <x v="1"/>
    <s v="B4"/>
    <x v="1"/>
    <s v="Not Verified"/>
    <n v="75000"/>
    <n v="0.1118"/>
    <n v="395.66"/>
    <n v="0.1149"/>
    <n v="12000"/>
    <n v="33"/>
    <n v="13961"/>
  </r>
  <r>
    <n v="304326"/>
    <x v="20"/>
    <x v="0"/>
    <x v="6"/>
    <s v="Service First Realty"/>
    <x v="2"/>
    <x v="1"/>
    <x v="60"/>
    <d v="2021-05-12T00:00:00"/>
    <d v="2021-07-10T00:00:00"/>
    <x v="1"/>
    <x v="1"/>
    <d v="2021-08-10T00:00:00"/>
    <n v="299515"/>
    <x v="1"/>
    <s v="B2"/>
    <x v="1"/>
    <s v="Not Verified"/>
    <n v="60000"/>
    <n v="1.7999999999999999E-2"/>
    <n v="318.33999999999997"/>
    <n v="9.7600000000000006E-2"/>
    <n v="9900"/>
    <n v="14"/>
    <n v="11153"/>
  </r>
  <r>
    <n v="626254"/>
    <x v="1"/>
    <x v="0"/>
    <x v="4"/>
    <s v="BioPharm Systems"/>
    <x v="2"/>
    <x v="1"/>
    <x v="25"/>
    <d v="2021-06-13T00:00:00"/>
    <d v="2021-06-13T00:00:00"/>
    <x v="1"/>
    <x v="1"/>
    <d v="2021-07-13T00:00:00"/>
    <n v="802540"/>
    <x v="1"/>
    <s v="B2"/>
    <x v="1"/>
    <s v="Not Verified"/>
    <n v="115000"/>
    <n v="2.6700000000000002E-2"/>
    <n v="325.45"/>
    <n v="0.10589999999999999"/>
    <n v="10000"/>
    <n v="16"/>
    <n v="11437"/>
  </r>
  <r>
    <n v="1049128"/>
    <x v="32"/>
    <x v="0"/>
    <x v="5"/>
    <s v="Wilsonart  International"/>
    <x v="2"/>
    <x v="1"/>
    <x v="12"/>
    <d v="2021-04-16T00:00:00"/>
    <d v="2021-10-14T00:00:00"/>
    <x v="1"/>
    <x v="1"/>
    <d v="2021-11-14T00:00:00"/>
    <n v="1280307"/>
    <x v="1"/>
    <s v="B5"/>
    <x v="1"/>
    <s v="Not Verified"/>
    <n v="48000"/>
    <n v="4.1300000000000003E-2"/>
    <n v="144.25"/>
    <n v="0.12690000000000001"/>
    <n v="4300"/>
    <n v="19"/>
    <n v="5188"/>
  </r>
  <r>
    <n v="450302"/>
    <x v="6"/>
    <x v="0"/>
    <x v="5"/>
    <s v="jfk investment company"/>
    <x v="2"/>
    <x v="1"/>
    <x v="50"/>
    <d v="2021-08-15T00:00:00"/>
    <d v="2021-09-12T00:00:00"/>
    <x v="1"/>
    <x v="1"/>
    <d v="2021-10-12T00:00:00"/>
    <n v="382982"/>
    <x v="1"/>
    <s v="B5"/>
    <x v="1"/>
    <s v="Not Verified"/>
    <n v="40250"/>
    <n v="0.2492"/>
    <n v="185.63"/>
    <n v="0.1186"/>
    <n v="5600"/>
    <n v="23"/>
    <n v="6524"/>
  </r>
  <r>
    <n v="604779"/>
    <x v="37"/>
    <x v="0"/>
    <x v="1"/>
    <s v="Capitol Dental"/>
    <x v="2"/>
    <x v="1"/>
    <x v="50"/>
    <d v="2021-03-16T00:00:00"/>
    <d v="2021-11-13T00:00:00"/>
    <x v="1"/>
    <x v="1"/>
    <d v="2021-12-13T00:00:00"/>
    <n v="775858"/>
    <x v="1"/>
    <s v="B1"/>
    <x v="1"/>
    <s v="Not Verified"/>
    <n v="63000"/>
    <n v="7.0699999999999999E-2"/>
    <n v="142.85"/>
    <n v="8.8800000000000004E-2"/>
    <n v="4500"/>
    <n v="23"/>
    <n v="5143"/>
  </r>
  <r>
    <n v="469851"/>
    <x v="23"/>
    <x v="0"/>
    <x v="0"/>
    <s v="BDC"/>
    <x v="2"/>
    <x v="1"/>
    <x v="31"/>
    <d v="2021-08-15T00:00:00"/>
    <d v="2021-07-10T00:00:00"/>
    <x v="1"/>
    <x v="1"/>
    <d v="2021-08-10T00:00:00"/>
    <n v="592876"/>
    <x v="1"/>
    <s v="B5"/>
    <x v="1"/>
    <s v="Not Verified"/>
    <n v="90000"/>
    <n v="0.10589999999999999"/>
    <n v="267.74"/>
    <n v="0.12529999999999999"/>
    <n v="8000"/>
    <n v="36"/>
    <n v="8472"/>
  </r>
  <r>
    <n v="891940"/>
    <x v="32"/>
    <x v="0"/>
    <x v="0"/>
    <s v="EnergyUnited"/>
    <x v="2"/>
    <x v="1"/>
    <x v="10"/>
    <d v="2021-04-16T00:00:00"/>
    <d v="2021-11-12T00:00:00"/>
    <x v="1"/>
    <x v="1"/>
    <d v="2021-12-12T00:00:00"/>
    <n v="1108806"/>
    <x v="1"/>
    <s v="B5"/>
    <x v="1"/>
    <s v="Not Verified"/>
    <n v="90000"/>
    <n v="0.17760000000000001"/>
    <n v="301.91000000000003"/>
    <n v="0.12690000000000001"/>
    <n v="9000"/>
    <n v="35"/>
    <n v="10060"/>
  </r>
  <r>
    <n v="821098"/>
    <x v="5"/>
    <x v="0"/>
    <x v="3"/>
    <s v="Assurant"/>
    <x v="2"/>
    <x v="1"/>
    <x v="44"/>
    <d v="2021-06-13T00:00:00"/>
    <d v="2021-04-12T00:00:00"/>
    <x v="1"/>
    <x v="1"/>
    <d v="2021-05-12T00:00:00"/>
    <n v="1029360"/>
    <x v="1"/>
    <s v="B1"/>
    <x v="1"/>
    <s v="Not Verified"/>
    <n v="72000"/>
    <n v="0.20930000000000001"/>
    <n v="96.79"/>
    <n v="9.9900000000000003E-2"/>
    <n v="3000"/>
    <n v="26"/>
    <n v="3183"/>
  </r>
  <r>
    <n v="567207"/>
    <x v="34"/>
    <x v="0"/>
    <x v="3"/>
    <s v="Hancock County Schools"/>
    <x v="2"/>
    <x v="1"/>
    <x v="47"/>
    <d v="2021-04-16T00:00:00"/>
    <d v="2021-09-13T00:00:00"/>
    <x v="1"/>
    <x v="1"/>
    <d v="2021-10-13T00:00:00"/>
    <n v="729703"/>
    <x v="1"/>
    <s v="B5"/>
    <x v="1"/>
    <s v="Not Verified"/>
    <n v="27600"/>
    <n v="0.1804"/>
    <n v="99.45"/>
    <n v="0.1186"/>
    <n v="3000"/>
    <n v="20"/>
    <n v="3580"/>
  </r>
  <r>
    <n v="641763"/>
    <x v="23"/>
    <x v="0"/>
    <x v="8"/>
    <s v="AJA Video Systems"/>
    <x v="2"/>
    <x v="1"/>
    <x v="41"/>
    <d v="2021-04-16T00:00:00"/>
    <d v="2021-10-11T00:00:00"/>
    <x v="1"/>
    <x v="1"/>
    <d v="2021-11-11T00:00:00"/>
    <n v="821481"/>
    <x v="1"/>
    <s v="B4"/>
    <x v="1"/>
    <s v="Not Verified"/>
    <n v="120000"/>
    <n v="8.3099999999999993E-2"/>
    <n v="419.42"/>
    <n v="9.9900000000000003E-2"/>
    <n v="13000"/>
    <n v="17"/>
    <n v="13879"/>
  </r>
  <r>
    <n v="798645"/>
    <x v="29"/>
    <x v="0"/>
    <x v="1"/>
    <s v="Dow Chemical"/>
    <x v="2"/>
    <x v="1"/>
    <x v="6"/>
    <d v="2021-05-16T00:00:00"/>
    <d v="2021-07-14T00:00:00"/>
    <x v="1"/>
    <x v="1"/>
    <d v="2021-08-14T00:00:00"/>
    <n v="1003780"/>
    <x v="1"/>
    <s v="B4"/>
    <x v="1"/>
    <s v="Not Verified"/>
    <n v="124000"/>
    <n v="0.18210000000000001"/>
    <n v="143.43"/>
    <n v="0.1149"/>
    <n v="4350"/>
    <n v="36"/>
    <n v="5163"/>
  </r>
  <r>
    <n v="521177"/>
    <x v="1"/>
    <x v="0"/>
    <x v="3"/>
    <s v="state of california"/>
    <x v="0"/>
    <x v="1"/>
    <x v="27"/>
    <d v="2021-11-11T00:00:00"/>
    <d v="2021-11-11T00:00:00"/>
    <x v="1"/>
    <x v="1"/>
    <d v="2021-12-11T00:00:00"/>
    <n v="673926"/>
    <x v="1"/>
    <s v="C3"/>
    <x v="1"/>
    <s v="Not Verified"/>
    <n v="73200"/>
    <n v="3.3099999999999997E-2"/>
    <n v="593.70000000000005"/>
    <n v="0.1348"/>
    <n v="17500"/>
    <n v="12"/>
    <n v="20081"/>
  </r>
  <r>
    <n v="601149"/>
    <x v="37"/>
    <x v="0"/>
    <x v="3"/>
    <s v="McDonalds dba DSK,INC"/>
    <x v="0"/>
    <x v="1"/>
    <x v="50"/>
    <d v="2021-10-14T00:00:00"/>
    <d v="2021-10-11T00:00:00"/>
    <x v="1"/>
    <x v="1"/>
    <d v="2021-11-11T00:00:00"/>
    <n v="771426"/>
    <x v="1"/>
    <s v="C5"/>
    <x v="1"/>
    <s v="Not Verified"/>
    <n v="56650"/>
    <n v="0.18490000000000001"/>
    <n v="408.51"/>
    <n v="0.13719999999999999"/>
    <n v="12000"/>
    <n v="19"/>
    <n v="13333"/>
  </r>
  <r>
    <n v="499608"/>
    <x v="1"/>
    <x v="0"/>
    <x v="4"/>
    <s v="City of Barstow"/>
    <x v="0"/>
    <x v="1"/>
    <x v="48"/>
    <d v="2021-02-16T00:00:00"/>
    <d v="2021-08-12T00:00:00"/>
    <x v="1"/>
    <x v="1"/>
    <d v="2021-09-12T00:00:00"/>
    <n v="641320"/>
    <x v="1"/>
    <s v="C2"/>
    <x v="1"/>
    <s v="Not Verified"/>
    <n v="96000"/>
    <n v="0.14299999999999999"/>
    <n v="404.94"/>
    <n v="0.13109999999999999"/>
    <n v="12000"/>
    <n v="17"/>
    <n v="14389"/>
  </r>
  <r>
    <n v="489200"/>
    <x v="2"/>
    <x v="0"/>
    <x v="4"/>
    <s v="External IT"/>
    <x v="0"/>
    <x v="1"/>
    <x v="26"/>
    <d v="2021-09-12T00:00:00"/>
    <d v="2021-09-12T00:00:00"/>
    <x v="1"/>
    <x v="1"/>
    <d v="2021-10-12T00:00:00"/>
    <n v="624083"/>
    <x v="1"/>
    <s v="C3"/>
    <x v="1"/>
    <s v="Not Verified"/>
    <n v="90000"/>
    <n v="0.2077"/>
    <n v="407.09"/>
    <n v="0.1348"/>
    <n v="12000"/>
    <n v="45"/>
    <n v="14399"/>
  </r>
  <r>
    <n v="525069"/>
    <x v="0"/>
    <x v="0"/>
    <x v="9"/>
    <s v="State of Georgia"/>
    <x v="0"/>
    <x v="1"/>
    <x v="51"/>
    <d v="2021-05-16T00:00:00"/>
    <d v="2021-06-13T00:00:00"/>
    <x v="1"/>
    <x v="1"/>
    <d v="2021-07-13T00:00:00"/>
    <n v="679385"/>
    <x v="1"/>
    <s v="C2"/>
    <x v="1"/>
    <s v="Not Verified"/>
    <n v="120999.96"/>
    <n v="0.14269999999999999"/>
    <n v="516.63"/>
    <n v="0.1361"/>
    <n v="15200"/>
    <n v="34"/>
    <n v="18600"/>
  </r>
  <r>
    <n v="581435"/>
    <x v="20"/>
    <x v="0"/>
    <x v="4"/>
    <s v="Dreaming Summit Animal Hospital"/>
    <x v="0"/>
    <x v="1"/>
    <x v="54"/>
    <d v="2021-12-15T00:00:00"/>
    <d v="2021-10-13T00:00:00"/>
    <x v="1"/>
    <x v="1"/>
    <d v="2021-11-13T00:00:00"/>
    <n v="747339"/>
    <x v="1"/>
    <s v="C5"/>
    <x v="1"/>
    <s v="Not Verified"/>
    <n v="30000"/>
    <n v="8.5599999999999996E-2"/>
    <n v="155.38"/>
    <n v="0.1472"/>
    <n v="4500"/>
    <n v="14"/>
    <n v="5594"/>
  </r>
  <r>
    <n v="884736"/>
    <x v="9"/>
    <x v="0"/>
    <x v="6"/>
    <s v="tlc for pets"/>
    <x v="0"/>
    <x v="1"/>
    <x v="10"/>
    <d v="2021-10-15T00:00:00"/>
    <d v="2021-10-14T00:00:00"/>
    <x v="1"/>
    <x v="1"/>
    <d v="2021-11-14T00:00:00"/>
    <n v="1100197"/>
    <x v="1"/>
    <s v="C2"/>
    <x v="1"/>
    <s v="Not Verified"/>
    <n v="26000"/>
    <n v="0.2109"/>
    <n v="82.35"/>
    <n v="0.14269999999999999"/>
    <n v="2400"/>
    <n v="8"/>
    <n v="2964"/>
  </r>
  <r>
    <n v="492913"/>
    <x v="5"/>
    <x v="0"/>
    <x v="8"/>
    <s v="Knight Enterprises"/>
    <x v="0"/>
    <x v="1"/>
    <x v="26"/>
    <d v="2021-10-15T00:00:00"/>
    <d v="2021-03-13T00:00:00"/>
    <x v="1"/>
    <x v="1"/>
    <d v="2021-04-13T00:00:00"/>
    <n v="630466"/>
    <x v="1"/>
    <s v="C3"/>
    <x v="1"/>
    <s v="Not Verified"/>
    <n v="50000"/>
    <n v="0.10390000000000001"/>
    <n v="364.69"/>
    <n v="0.1348"/>
    <n v="10750"/>
    <n v="12"/>
    <n v="13129"/>
  </r>
  <r>
    <n v="632988"/>
    <x v="2"/>
    <x v="0"/>
    <x v="7"/>
    <s v="HIXSON LUMBER"/>
    <x v="0"/>
    <x v="1"/>
    <x v="41"/>
    <d v="2021-09-12T00:00:00"/>
    <d v="2021-08-12T00:00:00"/>
    <x v="1"/>
    <x v="1"/>
    <d v="2021-09-12T00:00:00"/>
    <n v="810863"/>
    <x v="1"/>
    <s v="C2"/>
    <x v="1"/>
    <s v="Not Verified"/>
    <n v="100000"/>
    <n v="0.1255"/>
    <n v="435.59"/>
    <n v="0.12609999999999999"/>
    <n v="13000"/>
    <n v="27"/>
    <n v="15096"/>
  </r>
  <r>
    <n v="450131"/>
    <x v="31"/>
    <x v="0"/>
    <x v="9"/>
    <s v="Stored Value Solutions"/>
    <x v="0"/>
    <x v="1"/>
    <x v="15"/>
    <d v="2021-10-12T00:00:00"/>
    <d v="2021-10-12T00:00:00"/>
    <x v="1"/>
    <x v="1"/>
    <d v="2021-11-12T00:00:00"/>
    <n v="553401"/>
    <x v="1"/>
    <s v="C2"/>
    <x v="1"/>
    <s v="Not Verified"/>
    <n v="41000"/>
    <n v="4.7100000000000003E-2"/>
    <n v="202.81"/>
    <n v="0.13220000000000001"/>
    <n v="6000"/>
    <n v="11"/>
    <n v="7301"/>
  </r>
  <r>
    <n v="326299"/>
    <x v="23"/>
    <x v="0"/>
    <x v="9"/>
    <s v="City of Colorado Springs"/>
    <x v="0"/>
    <x v="1"/>
    <x v="60"/>
    <d v="2021-02-15T00:00:00"/>
    <d v="2021-05-09T00:00:00"/>
    <x v="1"/>
    <x v="1"/>
    <d v="2021-06-09T00:00:00"/>
    <n v="325889"/>
    <x v="1"/>
    <s v="C2"/>
    <x v="1"/>
    <s v="Not Verified"/>
    <n v="132000"/>
    <n v="5.4399999999999997E-2"/>
    <n v="296.10000000000002"/>
    <n v="0.1134"/>
    <n v="9000"/>
    <n v="23"/>
    <n v="9945"/>
  </r>
  <r>
    <n v="655011"/>
    <x v="3"/>
    <x v="0"/>
    <x v="10"/>
    <s v="provena st joseph hospital"/>
    <x v="0"/>
    <x v="1"/>
    <x v="0"/>
    <d v="2021-05-16T00:00:00"/>
    <d v="2021-02-14T00:00:00"/>
    <x v="1"/>
    <x v="1"/>
    <d v="2021-03-14T00:00:00"/>
    <n v="837729"/>
    <x v="1"/>
    <s v="C3"/>
    <x v="1"/>
    <s v="Not Verified"/>
    <n v="78000"/>
    <n v="9.8900000000000002E-2"/>
    <n v="406.82"/>
    <n v="0.1343"/>
    <n v="12000"/>
    <n v="20"/>
    <n v="14646"/>
  </r>
  <r>
    <n v="342692"/>
    <x v="8"/>
    <x v="0"/>
    <x v="0"/>
    <s v="Hospital for Special Surgery"/>
    <x v="0"/>
    <x v="1"/>
    <x v="60"/>
    <d v="2021-04-16T00:00:00"/>
    <d v="2021-04-11T00:00:00"/>
    <x v="1"/>
    <x v="1"/>
    <d v="2021-05-11T00:00:00"/>
    <n v="342683"/>
    <x v="1"/>
    <s v="C2"/>
    <x v="1"/>
    <s v="Not Verified"/>
    <n v="97000"/>
    <n v="0.17150000000000001"/>
    <n v="180.95"/>
    <n v="0.1134"/>
    <n v="7500"/>
    <n v="16"/>
    <n v="6514"/>
  </r>
  <r>
    <n v="531363"/>
    <x v="22"/>
    <x v="0"/>
    <x v="3"/>
    <s v="Hormel Foods Corporation"/>
    <x v="0"/>
    <x v="1"/>
    <x v="51"/>
    <d v="2021-05-16T00:00:00"/>
    <d v="2021-07-13T00:00:00"/>
    <x v="1"/>
    <x v="1"/>
    <d v="2021-08-13T00:00:00"/>
    <n v="686978"/>
    <x v="1"/>
    <s v="C2"/>
    <x v="1"/>
    <s v="Not Verified"/>
    <n v="35000"/>
    <n v="6.7199999999999996E-2"/>
    <n v="135.96"/>
    <n v="0.1361"/>
    <n v="4000"/>
    <n v="30"/>
    <n v="4894"/>
  </r>
  <r>
    <n v="1007417"/>
    <x v="3"/>
    <x v="0"/>
    <x v="3"/>
    <s v="Mars Snackfood North America"/>
    <x v="0"/>
    <x v="1"/>
    <x v="22"/>
    <d v="2021-08-15T00:00:00"/>
    <d v="2021-03-14T00:00:00"/>
    <x v="1"/>
    <x v="1"/>
    <d v="2021-04-14T00:00:00"/>
    <n v="1233809"/>
    <x v="1"/>
    <s v="C2"/>
    <x v="1"/>
    <s v="Not Verified"/>
    <n v="97000"/>
    <n v="0.13769999999999999"/>
    <n v="274.48"/>
    <n v="0.14269999999999999"/>
    <n v="8000"/>
    <n v="40"/>
    <n v="9768"/>
  </r>
  <r>
    <n v="317953"/>
    <x v="11"/>
    <x v="0"/>
    <x v="9"/>
    <s v="Team Ford"/>
    <x v="0"/>
    <x v="1"/>
    <x v="60"/>
    <d v="2021-03-12T00:00:00"/>
    <d v="2021-05-11T00:00:00"/>
    <x v="1"/>
    <x v="1"/>
    <d v="2021-06-11T00:00:00"/>
    <n v="317948"/>
    <x v="1"/>
    <s v="C4"/>
    <x v="1"/>
    <s v="Not Verified"/>
    <n v="89018"/>
    <n v="0.1459"/>
    <n v="135.29"/>
    <n v="0.1197"/>
    <n v="5800"/>
    <n v="19"/>
    <n v="4870"/>
  </r>
  <r>
    <n v="493442"/>
    <x v="36"/>
    <x v="0"/>
    <x v="3"/>
    <s v="Halliburton Energy"/>
    <x v="4"/>
    <x v="1"/>
    <x v="26"/>
    <d v="2021-05-16T00:00:00"/>
    <d v="2021-01-13T00:00:00"/>
    <x v="1"/>
    <x v="1"/>
    <d v="2021-02-13T00:00:00"/>
    <n v="631352"/>
    <x v="1"/>
    <s v="D3"/>
    <x v="1"/>
    <s v="Not Verified"/>
    <n v="68000"/>
    <n v="0.1537"/>
    <n v="348.29"/>
    <n v="0.15329999999999999"/>
    <n v="10000"/>
    <n v="14"/>
    <n v="12526"/>
  </r>
  <r>
    <n v="491747"/>
    <x v="21"/>
    <x v="0"/>
    <x v="3"/>
    <s v="Collins Pipe &amp; Supply"/>
    <x v="4"/>
    <x v="1"/>
    <x v="26"/>
    <d v="2021-02-15T00:00:00"/>
    <d v="2021-03-13T00:00:00"/>
    <x v="1"/>
    <x v="1"/>
    <d v="2021-04-13T00:00:00"/>
    <n v="628538"/>
    <x v="1"/>
    <s v="D1"/>
    <x v="1"/>
    <s v="Not Verified"/>
    <n v="79000"/>
    <n v="0.1192"/>
    <n v="99.09"/>
    <n v="0.1459"/>
    <n v="2875"/>
    <n v="18"/>
    <n v="3567"/>
  </r>
  <r>
    <n v="363852"/>
    <x v="30"/>
    <x v="0"/>
    <x v="3"/>
    <s v="Henderson State University"/>
    <x v="4"/>
    <x v="1"/>
    <x v="55"/>
    <d v="2021-05-16T00:00:00"/>
    <d v="2021-12-11T00:00:00"/>
    <x v="1"/>
    <x v="1"/>
    <d v="2022-01-11T00:00:00"/>
    <n v="373994"/>
    <x v="1"/>
    <s v="D2"/>
    <x v="1"/>
    <s v="Not Verified"/>
    <n v="44782.400000000001"/>
    <n v="0.2278"/>
    <n v="204.11"/>
    <n v="0.13669999999999999"/>
    <n v="6000"/>
    <n v="22"/>
    <n v="7348"/>
  </r>
  <r>
    <n v="495950"/>
    <x v="25"/>
    <x v="0"/>
    <x v="0"/>
    <s v="Round town painting"/>
    <x v="4"/>
    <x v="1"/>
    <x v="26"/>
    <d v="2021-03-13T00:00:00"/>
    <d v="2021-03-13T00:00:00"/>
    <x v="1"/>
    <x v="1"/>
    <d v="2021-04-13T00:00:00"/>
    <n v="635369"/>
    <x v="1"/>
    <s v="D2"/>
    <x v="1"/>
    <s v="Not Verified"/>
    <n v="25800"/>
    <n v="0.1041"/>
    <n v="83.16"/>
    <n v="0.14960000000000001"/>
    <n v="2400"/>
    <n v="16"/>
    <n v="2992"/>
  </r>
  <r>
    <n v="478537"/>
    <x v="18"/>
    <x v="0"/>
    <x v="7"/>
    <s v="United Water Company"/>
    <x v="4"/>
    <x v="1"/>
    <x v="24"/>
    <d v="2021-05-16T00:00:00"/>
    <d v="2021-02-13T00:00:00"/>
    <x v="1"/>
    <x v="1"/>
    <d v="2021-03-13T00:00:00"/>
    <n v="607561"/>
    <x v="1"/>
    <s v="D2"/>
    <x v="1"/>
    <s v="Not Verified"/>
    <n v="96000"/>
    <n v="5.6500000000000002E-2"/>
    <n v="277.16000000000003"/>
    <n v="0.14960000000000001"/>
    <n v="8000"/>
    <n v="23"/>
    <n v="9978"/>
  </r>
  <r>
    <n v="800690"/>
    <x v="25"/>
    <x v="0"/>
    <x v="2"/>
    <s v="ADP"/>
    <x v="4"/>
    <x v="1"/>
    <x v="44"/>
    <d v="2021-09-15T00:00:00"/>
    <d v="2021-09-12T00:00:00"/>
    <x v="1"/>
    <x v="1"/>
    <d v="2021-10-12T00:00:00"/>
    <n v="1006205"/>
    <x v="1"/>
    <s v="D1"/>
    <x v="1"/>
    <s v="Not Verified"/>
    <n v="112500"/>
    <n v="0.1356"/>
    <n v="363.69"/>
    <n v="0.15620000000000001"/>
    <n v="10400"/>
    <n v="37"/>
    <n v="12010"/>
  </r>
  <r>
    <n v="200912"/>
    <x v="8"/>
    <x v="0"/>
    <x v="1"/>
    <s v="Modern Woodmen of America"/>
    <x v="4"/>
    <x v="1"/>
    <x v="19"/>
    <d v="2021-03-11T00:00:00"/>
    <d v="2021-03-11T00:00:00"/>
    <x v="1"/>
    <x v="1"/>
    <d v="2021-04-11T00:00:00"/>
    <n v="200892"/>
    <x v="1"/>
    <s v="D4"/>
    <x v="1"/>
    <s v="Not Verified"/>
    <n v="50000"/>
    <n v="0.1704"/>
    <n v="318.08999999999997"/>
    <n v="0.13300000000000001"/>
    <n v="9400"/>
    <n v="41"/>
    <n v="11495"/>
  </r>
  <r>
    <n v="380222"/>
    <x v="1"/>
    <x v="0"/>
    <x v="2"/>
    <s v="Daniel Ripley Catering"/>
    <x v="2"/>
    <x v="3"/>
    <x v="8"/>
    <d v="2021-08-13T00:00:00"/>
    <d v="2021-03-12T00:00:00"/>
    <x v="1"/>
    <x v="1"/>
    <d v="2021-04-12T00:00:00"/>
    <n v="407407"/>
    <x v="1"/>
    <s v="B5"/>
    <x v="1"/>
    <s v="Not Verified"/>
    <n v="21000"/>
    <n v="0.1177"/>
    <n v="199.89"/>
    <n v="0.1221"/>
    <n v="6000"/>
    <n v="17"/>
    <n v="7196"/>
  </r>
  <r>
    <n v="625174"/>
    <x v="4"/>
    <x v="0"/>
    <x v="6"/>
    <s v="baldock health care center"/>
    <x v="3"/>
    <x v="2"/>
    <x v="41"/>
    <d v="2021-05-16T00:00:00"/>
    <d v="2021-12-13T00:00:00"/>
    <x v="1"/>
    <x v="1"/>
    <d v="2022-01-13T00:00:00"/>
    <n v="801213"/>
    <x v="1"/>
    <s v="A4"/>
    <x v="1"/>
    <s v="Not Verified"/>
    <n v="80000"/>
    <n v="8.9700000000000002E-2"/>
    <n v="92.01"/>
    <n v="6.54E-2"/>
    <n v="3000"/>
    <n v="35"/>
    <n v="3312"/>
  </r>
  <r>
    <n v="647976"/>
    <x v="32"/>
    <x v="0"/>
    <x v="10"/>
    <s v="Joyce Engineering, Incorporated"/>
    <x v="3"/>
    <x v="2"/>
    <x v="21"/>
    <d v="2021-01-14T00:00:00"/>
    <d v="2021-01-14T00:00:00"/>
    <x v="1"/>
    <x v="1"/>
    <d v="2021-02-14T00:00:00"/>
    <n v="829000"/>
    <x v="1"/>
    <s v="A4"/>
    <x v="1"/>
    <s v="Not Verified"/>
    <n v="68400"/>
    <n v="0.1749"/>
    <n v="184.01"/>
    <n v="6.54E-2"/>
    <n v="6000"/>
    <n v="32"/>
    <n v="6624"/>
  </r>
  <r>
    <n v="579958"/>
    <x v="8"/>
    <x v="0"/>
    <x v="3"/>
    <s v="Weco Manuufacturing"/>
    <x v="2"/>
    <x v="2"/>
    <x v="54"/>
    <d v="2021-03-16T00:00:00"/>
    <d v="2021-01-12T00:00:00"/>
    <x v="1"/>
    <x v="1"/>
    <d v="2021-02-12T00:00:00"/>
    <n v="745592"/>
    <x v="1"/>
    <s v="B1"/>
    <x v="1"/>
    <s v="Not Verified"/>
    <n v="49536"/>
    <n v="0.13370000000000001"/>
    <n v="389.36"/>
    <n v="0.1038"/>
    <n v="12000"/>
    <n v="19"/>
    <n v="13288"/>
  </r>
  <r>
    <n v="513979"/>
    <x v="1"/>
    <x v="0"/>
    <x v="0"/>
    <s v="CTT"/>
    <x v="2"/>
    <x v="2"/>
    <x v="27"/>
    <d v="2021-05-14T00:00:00"/>
    <d v="2021-02-11T00:00:00"/>
    <x v="1"/>
    <x v="1"/>
    <d v="2021-03-11T00:00:00"/>
    <n v="664220"/>
    <x v="1"/>
    <s v="B1"/>
    <x v="1"/>
    <s v="Not Verified"/>
    <n v="96000"/>
    <n v="0.10249999999999999"/>
    <n v="128.85"/>
    <n v="9.8799999999999999E-2"/>
    <n v="4000"/>
    <n v="30"/>
    <n v="4267"/>
  </r>
  <r>
    <n v="576346"/>
    <x v="23"/>
    <x v="0"/>
    <x v="5"/>
    <s v="wolf camera and image"/>
    <x v="2"/>
    <x v="2"/>
    <x v="54"/>
    <d v="2021-09-13T00:00:00"/>
    <d v="2021-09-13T00:00:00"/>
    <x v="1"/>
    <x v="1"/>
    <d v="2021-10-13T00:00:00"/>
    <n v="741218"/>
    <x v="1"/>
    <s v="B5"/>
    <x v="1"/>
    <s v="Not Verified"/>
    <n v="37000"/>
    <n v="0.2072"/>
    <n v="201.38"/>
    <n v="0.1186"/>
    <n v="6075"/>
    <n v="20"/>
    <n v="7250"/>
  </r>
  <r>
    <n v="309769"/>
    <x v="1"/>
    <x v="0"/>
    <x v="10"/>
    <s v="usfs"/>
    <x v="0"/>
    <x v="2"/>
    <x v="60"/>
    <d v="2021-05-15T00:00:00"/>
    <d v="2021-04-11T00:00:00"/>
    <x v="1"/>
    <x v="1"/>
    <d v="2021-05-11T00:00:00"/>
    <n v="309727"/>
    <x v="1"/>
    <s v="C2"/>
    <x v="1"/>
    <s v="Not Verified"/>
    <n v="60000"/>
    <n v="0.14560000000000001"/>
    <n v="274.72000000000003"/>
    <n v="0.1134"/>
    <n v="8350"/>
    <n v="22"/>
    <n v="9890"/>
  </r>
  <r>
    <n v="459766"/>
    <x v="1"/>
    <x v="0"/>
    <x v="3"/>
    <s v="FAA"/>
    <x v="0"/>
    <x v="2"/>
    <x v="32"/>
    <d v="2021-05-16T00:00:00"/>
    <d v="2021-02-11T00:00:00"/>
    <x v="1"/>
    <x v="1"/>
    <d v="2021-03-11T00:00:00"/>
    <n v="573347"/>
    <x v="1"/>
    <s v="C2"/>
    <x v="1"/>
    <s v="Not Verified"/>
    <n v="130000"/>
    <n v="8.3599999999999994E-2"/>
    <n v="507.01"/>
    <n v="0.13220000000000001"/>
    <n v="15000"/>
    <n v="37"/>
    <n v="16956"/>
  </r>
  <r>
    <n v="1056093"/>
    <x v="4"/>
    <x v="0"/>
    <x v="6"/>
    <s v="Western Southern Insurance"/>
    <x v="0"/>
    <x v="2"/>
    <x v="12"/>
    <d v="2021-12-13T00:00:00"/>
    <d v="2021-01-13T00:00:00"/>
    <x v="1"/>
    <x v="1"/>
    <d v="2021-02-13T00:00:00"/>
    <n v="1287668"/>
    <x v="1"/>
    <s v="C4"/>
    <x v="1"/>
    <s v="Not Verified"/>
    <n v="53000"/>
    <n v="0.13769999999999999"/>
    <n v="347.98"/>
    <n v="0.1527"/>
    <n v="10000"/>
    <n v="35"/>
    <n v="10933"/>
  </r>
  <r>
    <n v="644409"/>
    <x v="11"/>
    <x v="0"/>
    <x v="7"/>
    <s v="Desert Orthopaedic Center"/>
    <x v="3"/>
    <x v="0"/>
    <x v="21"/>
    <d v="2021-11-15T00:00:00"/>
    <d v="2021-02-14T00:00:00"/>
    <x v="1"/>
    <x v="1"/>
    <d v="2021-03-14T00:00:00"/>
    <n v="824609"/>
    <x v="1"/>
    <s v="A5"/>
    <x v="1"/>
    <s v="Not Verified"/>
    <n v="38000"/>
    <n v="0.20749999999999999"/>
    <n v="311.8"/>
    <n v="7.6600000000000001E-2"/>
    <n v="10000"/>
    <n v="23"/>
    <n v="11225"/>
  </r>
  <r>
    <n v="449672"/>
    <x v="2"/>
    <x v="0"/>
    <x v="0"/>
    <s v="Macerich"/>
    <x v="3"/>
    <x v="0"/>
    <x v="15"/>
    <d v="2021-05-12T00:00:00"/>
    <d v="2021-02-11T00:00:00"/>
    <x v="1"/>
    <x v="1"/>
    <d v="2021-03-11T00:00:00"/>
    <n v="552488"/>
    <x v="1"/>
    <s v="A5"/>
    <x v="1"/>
    <s v="Not Verified"/>
    <n v="80000"/>
    <n v="2.9600000000000001E-2"/>
    <n v="190.63"/>
    <n v="8.9399999999999993E-2"/>
    <n v="6000"/>
    <n v="12"/>
    <n v="6580"/>
  </r>
  <r>
    <n v="823598"/>
    <x v="34"/>
    <x v="0"/>
    <x v="5"/>
    <s v="Darden Restaurants Inc. (Longhorn Steak)"/>
    <x v="3"/>
    <x v="0"/>
    <x v="44"/>
    <d v="2021-05-16T00:00:00"/>
    <d v="2021-08-14T00:00:00"/>
    <x v="1"/>
    <x v="1"/>
    <d v="2021-09-14T00:00:00"/>
    <n v="1032180"/>
    <x v="1"/>
    <s v="A5"/>
    <x v="1"/>
    <s v="Not Verified"/>
    <n v="48500"/>
    <n v="0.16850000000000001"/>
    <n v="121.52"/>
    <n v="8.4900000000000003E-2"/>
    <n v="3850"/>
    <n v="13"/>
    <n v="4375"/>
  </r>
  <r>
    <n v="455304"/>
    <x v="10"/>
    <x v="0"/>
    <x v="9"/>
    <s v="Kohler Company"/>
    <x v="3"/>
    <x v="0"/>
    <x v="32"/>
    <d v="2021-11-12T00:00:00"/>
    <d v="2021-11-12T00:00:00"/>
    <x v="1"/>
    <x v="1"/>
    <d v="2021-12-12T00:00:00"/>
    <n v="564587"/>
    <x v="1"/>
    <s v="A5"/>
    <x v="1"/>
    <s v="Not Verified"/>
    <n v="42000"/>
    <n v="0.21199999999999999"/>
    <n v="190.63"/>
    <n v="8.9399999999999993E-2"/>
    <n v="6000"/>
    <n v="14"/>
    <n v="6863"/>
  </r>
  <r>
    <n v="463133"/>
    <x v="19"/>
    <x v="0"/>
    <x v="3"/>
    <s v="Richland Manor Health Campus"/>
    <x v="2"/>
    <x v="0"/>
    <x v="31"/>
    <d v="2021-01-16T00:00:00"/>
    <d v="2021-03-12T00:00:00"/>
    <x v="1"/>
    <x v="1"/>
    <d v="2021-04-12T00:00:00"/>
    <n v="579709"/>
    <x v="1"/>
    <s v="B3"/>
    <x v="1"/>
    <s v="Not Verified"/>
    <n v="42000"/>
    <n v="0.14199999999999999"/>
    <n v="497.01"/>
    <n v="0.1183"/>
    <n v="15000"/>
    <n v="11"/>
    <n v="17680"/>
  </r>
  <r>
    <n v="783520"/>
    <x v="8"/>
    <x v="0"/>
    <x v="3"/>
    <s v="abrams,gorelick,friedman,and jacobson"/>
    <x v="2"/>
    <x v="0"/>
    <x v="6"/>
    <d v="2021-04-16T00:00:00"/>
    <d v="2021-07-14T00:00:00"/>
    <x v="1"/>
    <x v="1"/>
    <d v="2021-08-14T00:00:00"/>
    <n v="986643"/>
    <x v="1"/>
    <s v="B3"/>
    <x v="1"/>
    <s v="Not Verified"/>
    <n v="50700"/>
    <n v="7.5499999999999998E-2"/>
    <n v="260.24"/>
    <n v="0.1099"/>
    <n v="7950"/>
    <n v="11"/>
    <n v="9368"/>
  </r>
  <r>
    <n v="387445"/>
    <x v="1"/>
    <x v="0"/>
    <x v="3"/>
    <s v="MarketFinders"/>
    <x v="2"/>
    <x v="0"/>
    <x v="33"/>
    <d v="2021-04-12T00:00:00"/>
    <d v="2021-04-12T00:00:00"/>
    <x v="1"/>
    <x v="1"/>
    <d v="2021-05-12T00:00:00"/>
    <n v="420334"/>
    <x v="1"/>
    <s v="B4"/>
    <x v="1"/>
    <s v="Not Verified"/>
    <n v="85000"/>
    <n v="8.8400000000000006E-2"/>
    <n v="298.48"/>
    <n v="0.11890000000000001"/>
    <n v="9000"/>
    <n v="22"/>
    <n v="10745"/>
  </r>
  <r>
    <n v="653649"/>
    <x v="5"/>
    <x v="0"/>
    <x v="8"/>
    <s v="Rohara Arabians,llc"/>
    <x v="2"/>
    <x v="0"/>
    <x v="21"/>
    <d v="2021-07-13T00:00:00"/>
    <d v="2021-07-13T00:00:00"/>
    <x v="1"/>
    <x v="1"/>
    <d v="2021-08-13T00:00:00"/>
    <n v="835913"/>
    <x v="1"/>
    <s v="B2"/>
    <x v="1"/>
    <s v="Not Verified"/>
    <n v="31000"/>
    <n v="0.22989999999999999"/>
    <n v="96.81"/>
    <n v="0.1"/>
    <n v="3000"/>
    <n v="28"/>
    <n v="3463"/>
  </r>
  <r>
    <n v="368394"/>
    <x v="1"/>
    <x v="0"/>
    <x v="4"/>
    <s v="LAWRENCE BERKELEY NATIONAL LABORATORY"/>
    <x v="2"/>
    <x v="0"/>
    <x v="55"/>
    <d v="2021-11-14T00:00:00"/>
    <d v="2021-12-09T00:00:00"/>
    <x v="1"/>
    <x v="1"/>
    <d v="2022-01-09T00:00:00"/>
    <n v="382850"/>
    <x v="1"/>
    <s v="B1"/>
    <x v="1"/>
    <s v="Not Verified"/>
    <n v="77000"/>
    <n v="7.7499999999999999E-2"/>
    <n v="37.630000000000003"/>
    <n v="0.1095"/>
    <n v="1150"/>
    <n v="26"/>
    <n v="1251"/>
  </r>
  <r>
    <n v="200600"/>
    <x v="1"/>
    <x v="0"/>
    <x v="9"/>
    <s v="UCLA Medical Center"/>
    <x v="2"/>
    <x v="0"/>
    <x v="19"/>
    <d v="2021-05-16T00:00:00"/>
    <d v="2021-01-11T00:00:00"/>
    <x v="1"/>
    <x v="1"/>
    <d v="2021-02-11T00:00:00"/>
    <n v="200597"/>
    <x v="1"/>
    <s v="B3"/>
    <x v="1"/>
    <s v="Not Verified"/>
    <n v="96000"/>
    <n v="2.69E-2"/>
    <n v="241.41"/>
    <n v="9.8299999999999998E-2"/>
    <n v="7500"/>
    <n v="11"/>
    <n v="8691"/>
  </r>
  <r>
    <n v="513777"/>
    <x v="1"/>
    <x v="0"/>
    <x v="6"/>
    <s v="Medical Clinic of Redlands/Urgent Care"/>
    <x v="2"/>
    <x v="0"/>
    <x v="27"/>
    <d v="2021-05-15T00:00:00"/>
    <d v="2021-05-13T00:00:00"/>
    <x v="1"/>
    <x v="1"/>
    <d v="2021-06-13T00:00:00"/>
    <n v="663892"/>
    <x v="1"/>
    <s v="B4"/>
    <x v="1"/>
    <s v="Not Verified"/>
    <n v="82560"/>
    <n v="0.17019999999999999"/>
    <n v="392.83"/>
    <n v="0.1099"/>
    <n v="12000"/>
    <n v="31"/>
    <n v="14142"/>
  </r>
  <r>
    <n v="765674"/>
    <x v="21"/>
    <x v="0"/>
    <x v="3"/>
    <s v="Hyde Tools"/>
    <x v="2"/>
    <x v="0"/>
    <x v="25"/>
    <d v="2021-11-13T00:00:00"/>
    <d v="2021-11-13T00:00:00"/>
    <x v="1"/>
    <x v="1"/>
    <d v="2021-12-13T00:00:00"/>
    <n v="966599"/>
    <x v="1"/>
    <s v="B3"/>
    <x v="1"/>
    <s v="Not Verified"/>
    <n v="28000"/>
    <n v="0.15859999999999999"/>
    <n v="491.01"/>
    <n v="0.1099"/>
    <n v="15000"/>
    <n v="15"/>
    <n v="17653"/>
  </r>
  <r>
    <n v="881568"/>
    <x v="8"/>
    <x v="0"/>
    <x v="3"/>
    <s v="palladia,inc"/>
    <x v="2"/>
    <x v="0"/>
    <x v="10"/>
    <d v="2021-04-16T00:00:00"/>
    <d v="2021-10-14T00:00:00"/>
    <x v="1"/>
    <x v="1"/>
    <d v="2021-11-14T00:00:00"/>
    <n v="1096630"/>
    <x v="1"/>
    <s v="B5"/>
    <x v="1"/>
    <s v="Not Verified"/>
    <n v="108000"/>
    <n v="8.3599999999999994E-2"/>
    <n v="167.73"/>
    <n v="0.12690000000000001"/>
    <n v="5000"/>
    <n v="16"/>
    <n v="6038"/>
  </r>
  <r>
    <n v="809095"/>
    <x v="12"/>
    <x v="0"/>
    <x v="4"/>
    <s v="Franklin Capital Corp."/>
    <x v="2"/>
    <x v="0"/>
    <x v="44"/>
    <d v="2021-12-13T00:00:00"/>
    <d v="2021-11-13T00:00:00"/>
    <x v="1"/>
    <x v="1"/>
    <d v="2021-12-13T00:00:00"/>
    <n v="1015879"/>
    <x v="1"/>
    <s v="B3"/>
    <x v="1"/>
    <s v="Not Verified"/>
    <n v="52800"/>
    <n v="0.2293"/>
    <n v="183.32"/>
    <n v="0.1099"/>
    <n v="5600"/>
    <n v="55"/>
    <n v="6541"/>
  </r>
  <r>
    <n v="453132"/>
    <x v="1"/>
    <x v="0"/>
    <x v="4"/>
    <s v="Kaiser Permanente"/>
    <x v="2"/>
    <x v="0"/>
    <x v="15"/>
    <d v="2021-05-16T00:00:00"/>
    <d v="2021-11-12T00:00:00"/>
    <x v="1"/>
    <x v="1"/>
    <d v="2021-12-12T00:00:00"/>
    <n v="559887"/>
    <x v="1"/>
    <s v="B4"/>
    <x v="1"/>
    <s v="Not Verified"/>
    <n v="58000"/>
    <n v="4.4299999999999999E-2"/>
    <n v="59.94"/>
    <n v="0.12180000000000001"/>
    <n v="1800"/>
    <n v="10"/>
    <n v="2158"/>
  </r>
  <r>
    <n v="539837"/>
    <x v="19"/>
    <x v="0"/>
    <x v="10"/>
    <s v="Northwest Local Schools"/>
    <x v="2"/>
    <x v="0"/>
    <x v="43"/>
    <d v="2021-03-15T00:00:00"/>
    <d v="2021-03-13T00:00:00"/>
    <x v="1"/>
    <x v="1"/>
    <d v="2021-04-13T00:00:00"/>
    <n v="697028"/>
    <x v="1"/>
    <s v="B5"/>
    <x v="1"/>
    <s v="Not Verified"/>
    <n v="37950"/>
    <n v="0.24759999999999999"/>
    <n v="364.63"/>
    <n v="0.1186"/>
    <n v="11000"/>
    <n v="21"/>
    <n v="13080"/>
  </r>
  <r>
    <n v="663899"/>
    <x v="7"/>
    <x v="0"/>
    <x v="3"/>
    <s v="nulook decorating,painting"/>
    <x v="2"/>
    <x v="0"/>
    <x v="0"/>
    <d v="2021-04-16T00:00:00"/>
    <d v="2021-12-13T00:00:00"/>
    <x v="1"/>
    <x v="1"/>
    <d v="2022-01-13T00:00:00"/>
    <n v="848925"/>
    <x v="1"/>
    <s v="B2"/>
    <x v="1"/>
    <s v="Not Verified"/>
    <n v="54000"/>
    <n v="0.15529999999999999"/>
    <n v="161.34"/>
    <n v="0.1"/>
    <n v="5000"/>
    <n v="15"/>
    <n v="5804"/>
  </r>
  <r>
    <n v="980193"/>
    <x v="30"/>
    <x v="0"/>
    <x v="8"/>
    <s v="Southern Care Ambulance"/>
    <x v="2"/>
    <x v="0"/>
    <x v="13"/>
    <d v="2021-03-13T00:00:00"/>
    <d v="2021-01-13T00:00:00"/>
    <x v="1"/>
    <x v="1"/>
    <d v="2021-02-13T00:00:00"/>
    <n v="1203363"/>
    <x v="1"/>
    <s v="B2"/>
    <x v="1"/>
    <s v="Not Verified"/>
    <n v="28800"/>
    <n v="0.22750000000000001"/>
    <n v="162.87"/>
    <n v="0.1065"/>
    <n v="5000"/>
    <n v="15"/>
    <n v="5502"/>
  </r>
  <r>
    <n v="356246"/>
    <x v="2"/>
    <x v="0"/>
    <x v="6"/>
    <s v="Hope for Tomorrow (a Christian child placing agency)"/>
    <x v="0"/>
    <x v="0"/>
    <x v="58"/>
    <d v="2021-09-11T00:00:00"/>
    <d v="2021-10-11T00:00:00"/>
    <x v="1"/>
    <x v="1"/>
    <d v="2021-11-11T00:00:00"/>
    <n v="361401"/>
    <x v="1"/>
    <s v="C1"/>
    <x v="1"/>
    <s v="Not Verified"/>
    <n v="36800"/>
    <n v="4.8300000000000003E-2"/>
    <n v="94.51"/>
    <n v="0.1128"/>
    <n v="2875"/>
    <n v="10"/>
    <n v="3417"/>
  </r>
  <r>
    <n v="529696"/>
    <x v="6"/>
    <x v="0"/>
    <x v="3"/>
    <s v="State of Michigan"/>
    <x v="0"/>
    <x v="0"/>
    <x v="51"/>
    <d v="2021-10-15T00:00:00"/>
    <d v="2021-03-13T00:00:00"/>
    <x v="1"/>
    <x v="1"/>
    <d v="2021-04-13T00:00:00"/>
    <n v="684987"/>
    <x v="1"/>
    <s v="C1"/>
    <x v="1"/>
    <s v="Not Verified"/>
    <n v="42000"/>
    <n v="0.1711"/>
    <n v="324.52999999999997"/>
    <n v="0.1323"/>
    <n v="9600"/>
    <n v="27"/>
    <n v="11649"/>
  </r>
  <r>
    <n v="505024"/>
    <x v="19"/>
    <x v="0"/>
    <x v="3"/>
    <s v="PolyOne"/>
    <x v="0"/>
    <x v="0"/>
    <x v="48"/>
    <d v="2021-07-14T00:00:00"/>
    <d v="2021-11-10T00:00:00"/>
    <x v="1"/>
    <x v="1"/>
    <d v="2021-12-10T00:00:00"/>
    <n v="650547"/>
    <x v="1"/>
    <s v="C3"/>
    <x v="1"/>
    <s v="Not Verified"/>
    <n v="52000"/>
    <n v="0.22750000000000001"/>
    <n v="169.63"/>
    <n v="0.1348"/>
    <n v="5000"/>
    <n v="22"/>
    <n v="5318"/>
  </r>
  <r>
    <n v="527623"/>
    <x v="1"/>
    <x v="0"/>
    <x v="7"/>
    <s v="AMERICAN INTERNATIONAL"/>
    <x v="0"/>
    <x v="0"/>
    <x v="51"/>
    <d v="2021-06-13T00:00:00"/>
    <d v="2021-06-13T00:00:00"/>
    <x v="1"/>
    <x v="1"/>
    <d v="2021-07-13T00:00:00"/>
    <n v="682456"/>
    <x v="1"/>
    <s v="C2"/>
    <x v="1"/>
    <s v="Not Verified"/>
    <n v="25000"/>
    <n v="0.1229"/>
    <n v="271.91000000000003"/>
    <n v="0.1361"/>
    <n v="8000"/>
    <n v="12"/>
    <n v="9789"/>
  </r>
  <r>
    <n v="749291"/>
    <x v="1"/>
    <x v="0"/>
    <x v="6"/>
    <s v="Lamden Property Management"/>
    <x v="0"/>
    <x v="0"/>
    <x v="25"/>
    <d v="2021-05-16T00:00:00"/>
    <d v="2021-08-13T00:00:00"/>
    <x v="1"/>
    <x v="1"/>
    <d v="2021-09-13T00:00:00"/>
    <n v="948516"/>
    <x v="1"/>
    <s v="C1"/>
    <x v="1"/>
    <s v="Not Verified"/>
    <n v="49680"/>
    <n v="0.19370000000000001"/>
    <n v="197.93"/>
    <n v="0.12989999999999999"/>
    <n v="5875"/>
    <n v="41"/>
    <n v="7033"/>
  </r>
  <r>
    <n v="818540"/>
    <x v="1"/>
    <x v="0"/>
    <x v="3"/>
    <s v="Pioneers memorial Hopspital"/>
    <x v="0"/>
    <x v="0"/>
    <x v="44"/>
    <d v="2021-08-14T00:00:00"/>
    <d v="2021-08-14T00:00:00"/>
    <x v="1"/>
    <x v="1"/>
    <d v="2021-09-14T00:00:00"/>
    <n v="1026493"/>
    <x v="1"/>
    <s v="C4"/>
    <x v="1"/>
    <s v="Not Verified"/>
    <n v="34000"/>
    <n v="0.2442"/>
    <n v="367.23"/>
    <n v="0.1479"/>
    <n v="10625"/>
    <n v="10"/>
    <n v="13220"/>
  </r>
  <r>
    <n v="552965"/>
    <x v="4"/>
    <x v="0"/>
    <x v="7"/>
    <s v="Youth Education in the Arts"/>
    <x v="4"/>
    <x v="0"/>
    <x v="43"/>
    <d v="2021-05-16T00:00:00"/>
    <d v="2021-08-13T00:00:00"/>
    <x v="1"/>
    <x v="1"/>
    <d v="2021-09-13T00:00:00"/>
    <n v="712499"/>
    <x v="1"/>
    <s v="D1"/>
    <x v="1"/>
    <s v="Not Verified"/>
    <n v="36750"/>
    <n v="8.1000000000000003E-2"/>
    <n v="259.41000000000003"/>
    <n v="0.1484"/>
    <n v="7500"/>
    <n v="5"/>
    <n v="9339"/>
  </r>
  <r>
    <n v="848538"/>
    <x v="4"/>
    <x v="0"/>
    <x v="3"/>
    <s v="UPMC"/>
    <x v="4"/>
    <x v="0"/>
    <x v="11"/>
    <d v="2021-08-14T00:00:00"/>
    <d v="2021-08-14T00:00:00"/>
    <x v="1"/>
    <x v="1"/>
    <d v="2021-09-14T00:00:00"/>
    <n v="1060154"/>
    <x v="1"/>
    <s v="D1"/>
    <x v="1"/>
    <s v="Not Verified"/>
    <n v="45000"/>
    <n v="9.8100000000000007E-2"/>
    <n v="262.27999999999997"/>
    <n v="0.15620000000000001"/>
    <n v="7500"/>
    <n v="8"/>
    <n v="9442"/>
  </r>
  <r>
    <n v="744948"/>
    <x v="37"/>
    <x v="0"/>
    <x v="8"/>
    <s v="NCS Corporation"/>
    <x v="3"/>
    <x v="1"/>
    <x v="25"/>
    <d v="2021-03-14T00:00:00"/>
    <d v="2021-10-13T00:00:00"/>
    <x v="0"/>
    <x v="0"/>
    <d v="2021-11-13T00:00:00"/>
    <n v="943470"/>
    <x v="1"/>
    <s v="A5"/>
    <x v="1"/>
    <s v="Source Verified"/>
    <n v="45912"/>
    <n v="8.7300000000000003E-2"/>
    <n v="315.63"/>
    <n v="8.4900000000000003E-2"/>
    <n v="10000"/>
    <n v="19"/>
    <n v="9170"/>
  </r>
  <r>
    <n v="644163"/>
    <x v="1"/>
    <x v="0"/>
    <x v="5"/>
    <s v="Santa Rosa High School"/>
    <x v="3"/>
    <x v="1"/>
    <x v="21"/>
    <d v="2021-05-16T00:00:00"/>
    <d v="2021-10-11T00:00:00"/>
    <x v="0"/>
    <x v="0"/>
    <d v="2021-11-11T00:00:00"/>
    <n v="824319"/>
    <x v="1"/>
    <s v="A3"/>
    <x v="1"/>
    <s v="Source Verified"/>
    <n v="75000"/>
    <n v="0.10929999999999999"/>
    <n v="426.99"/>
    <n v="6.1699999999999998E-2"/>
    <n v="14000"/>
    <n v="30"/>
    <n v="3840"/>
  </r>
  <r>
    <n v="739200"/>
    <x v="3"/>
    <x v="0"/>
    <x v="3"/>
    <s v="City of Paris"/>
    <x v="3"/>
    <x v="1"/>
    <x v="29"/>
    <d v="2021-05-16T00:00:00"/>
    <d v="2021-08-13T00:00:00"/>
    <x v="0"/>
    <x v="0"/>
    <d v="2021-09-13T00:00:00"/>
    <n v="936754"/>
    <x v="1"/>
    <s v="A5"/>
    <x v="1"/>
    <s v="Source Verified"/>
    <n v="48000"/>
    <n v="0.20899999999999999"/>
    <n v="327.39"/>
    <n v="7.6600000000000001E-2"/>
    <n v="10500"/>
    <n v="40"/>
    <n v="9495"/>
  </r>
  <r>
    <n v="657053"/>
    <x v="5"/>
    <x v="0"/>
    <x v="8"/>
    <m/>
    <x v="3"/>
    <x v="1"/>
    <x v="0"/>
    <d v="2021-10-12T00:00:00"/>
    <d v="2021-05-12T00:00:00"/>
    <x v="0"/>
    <x v="0"/>
    <d v="2021-06-12T00:00:00"/>
    <n v="840330"/>
    <x v="1"/>
    <s v="A5"/>
    <x v="1"/>
    <s v="Source Verified"/>
    <n v="250000"/>
    <n v="3.78E-2"/>
    <n v="218.26"/>
    <n v="7.6600000000000001E-2"/>
    <n v="7000"/>
    <n v="21"/>
    <n v="3422"/>
  </r>
  <r>
    <n v="742042"/>
    <x v="18"/>
    <x v="0"/>
    <x v="10"/>
    <s v="EMD Chemicals"/>
    <x v="3"/>
    <x v="1"/>
    <x v="25"/>
    <d v="2021-04-16T00:00:00"/>
    <d v="2021-05-12T00:00:00"/>
    <x v="0"/>
    <x v="0"/>
    <d v="2021-06-12T00:00:00"/>
    <n v="940050"/>
    <x v="1"/>
    <s v="A5"/>
    <x v="1"/>
    <s v="Source Verified"/>
    <n v="80476.97"/>
    <n v="0.16889999999999999"/>
    <n v="157.82"/>
    <n v="8.4900000000000003E-2"/>
    <n v="5000"/>
    <n v="45"/>
    <n v="1894"/>
  </r>
  <r>
    <n v="1048874"/>
    <x v="30"/>
    <x v="0"/>
    <x v="3"/>
    <s v="jacksonville auto salvage"/>
    <x v="2"/>
    <x v="1"/>
    <x v="12"/>
    <d v="2021-05-16T00:00:00"/>
    <d v="2021-03-13T00:00:00"/>
    <x v="0"/>
    <x v="0"/>
    <d v="2021-04-13T00:00:00"/>
    <n v="1280053"/>
    <x v="1"/>
    <s v="B4"/>
    <x v="1"/>
    <s v="Source Verified"/>
    <n v="54600"/>
    <n v="0.14000000000000001"/>
    <n v="400.99"/>
    <n v="0.1242"/>
    <n v="12000"/>
    <n v="23"/>
    <n v="6005"/>
  </r>
  <r>
    <n v="624579"/>
    <x v="11"/>
    <x v="0"/>
    <x v="3"/>
    <m/>
    <x v="2"/>
    <x v="1"/>
    <x v="41"/>
    <d v="2021-10-11T00:00:00"/>
    <d v="2021-05-11T00:00:00"/>
    <x v="0"/>
    <x v="0"/>
    <d v="2021-06-11T00:00:00"/>
    <n v="800394"/>
    <x v="1"/>
    <s v="B4"/>
    <x v="1"/>
    <s v="Source Verified"/>
    <n v="100128"/>
    <n v="0.13100000000000001"/>
    <n v="388.77"/>
    <n v="9.9900000000000003E-2"/>
    <n v="14000"/>
    <n v="27"/>
    <n v="3402"/>
  </r>
  <r>
    <n v="626523"/>
    <x v="3"/>
    <x v="0"/>
    <x v="7"/>
    <s v="Experian Automotive"/>
    <x v="2"/>
    <x v="1"/>
    <x v="41"/>
    <d v="2021-05-16T00:00:00"/>
    <d v="2021-04-12T00:00:00"/>
    <x v="0"/>
    <x v="0"/>
    <d v="2021-05-12T00:00:00"/>
    <n v="802871"/>
    <x v="1"/>
    <s v="B3"/>
    <x v="1"/>
    <s v="Source Verified"/>
    <n v="70992"/>
    <n v="0.2079"/>
    <n v="93.06"/>
    <n v="9.6199999999999994E-2"/>
    <n v="2900"/>
    <n v="39"/>
    <n v="1485"/>
  </r>
  <r>
    <n v="1048337"/>
    <x v="1"/>
    <x v="0"/>
    <x v="10"/>
    <s v="Stanford Hospital &amp; Clinics"/>
    <x v="2"/>
    <x v="1"/>
    <x v="12"/>
    <d v="2021-05-16T00:00:00"/>
    <d v="2021-06-12T00:00:00"/>
    <x v="0"/>
    <x v="0"/>
    <d v="2021-07-12T00:00:00"/>
    <n v="1279457"/>
    <x v="1"/>
    <s v="B2"/>
    <x v="1"/>
    <s v="Source Verified"/>
    <n v="75000"/>
    <n v="0.16339999999999999"/>
    <n v="488.6"/>
    <n v="0.1065"/>
    <n v="15000"/>
    <n v="29"/>
    <n v="2928"/>
  </r>
  <r>
    <n v="647869"/>
    <x v="21"/>
    <x v="0"/>
    <x v="2"/>
    <s v="Optimus hc"/>
    <x v="2"/>
    <x v="1"/>
    <x v="21"/>
    <d v="2021-04-16T00:00:00"/>
    <d v="2021-09-11T00:00:00"/>
    <x v="0"/>
    <x v="0"/>
    <d v="2021-10-11T00:00:00"/>
    <n v="828855"/>
    <x v="1"/>
    <s v="B2"/>
    <x v="1"/>
    <s v="Source Verified"/>
    <n v="29500"/>
    <n v="0.19400000000000001"/>
    <n v="225.88"/>
    <n v="0.1"/>
    <n v="7000"/>
    <n v="27"/>
    <n v="1575"/>
  </r>
  <r>
    <n v="539020"/>
    <x v="10"/>
    <x v="0"/>
    <x v="10"/>
    <s v="Sorren's Ford"/>
    <x v="2"/>
    <x v="1"/>
    <x v="43"/>
    <d v="2021-05-16T00:00:00"/>
    <d v="2021-12-11T00:00:00"/>
    <x v="0"/>
    <x v="0"/>
    <d v="2022-01-11T00:00:00"/>
    <n v="696116"/>
    <x v="1"/>
    <s v="B4"/>
    <x v="1"/>
    <s v="Source Verified"/>
    <n v="82000"/>
    <n v="0.1731"/>
    <n v="197.83"/>
    <n v="0.1149"/>
    <n v="6000"/>
    <n v="21"/>
    <n v="5363"/>
  </r>
  <r>
    <n v="687338"/>
    <x v="1"/>
    <x v="0"/>
    <x v="2"/>
    <s v="arb inc"/>
    <x v="2"/>
    <x v="1"/>
    <x v="42"/>
    <d v="2021-05-16T00:00:00"/>
    <d v="2021-07-11T00:00:00"/>
    <x v="0"/>
    <x v="0"/>
    <d v="2021-08-11T00:00:00"/>
    <n v="877341"/>
    <x v="1"/>
    <s v="B2"/>
    <x v="1"/>
    <s v="Source Verified"/>
    <n v="73000"/>
    <n v="7.0199999999999999E-2"/>
    <n v="145.21"/>
    <n v="0.1"/>
    <n v="4500"/>
    <n v="15"/>
    <n v="578"/>
  </r>
  <r>
    <n v="654313"/>
    <x v="17"/>
    <x v="0"/>
    <x v="3"/>
    <s v="Stillwater Medical Center"/>
    <x v="0"/>
    <x v="1"/>
    <x v="21"/>
    <d v="2021-05-16T00:00:00"/>
    <d v="2021-08-12T00:00:00"/>
    <x v="0"/>
    <x v="0"/>
    <d v="2021-09-12T00:00:00"/>
    <n v="836779"/>
    <x v="1"/>
    <s v="C3"/>
    <x v="1"/>
    <s v="Source Verified"/>
    <n v="79000"/>
    <n v="0.13700000000000001"/>
    <n v="847.54"/>
    <n v="0.1343"/>
    <n v="25000"/>
    <n v="29"/>
    <n v="15285"/>
  </r>
  <r>
    <n v="664000"/>
    <x v="10"/>
    <x v="0"/>
    <x v="4"/>
    <s v="Underground Functional Fitness"/>
    <x v="0"/>
    <x v="1"/>
    <x v="0"/>
    <d v="2021-05-16T00:00:00"/>
    <d v="2021-10-12T00:00:00"/>
    <x v="0"/>
    <x v="0"/>
    <d v="2021-11-12T00:00:00"/>
    <n v="849050"/>
    <x v="1"/>
    <s v="C4"/>
    <x v="1"/>
    <s v="Source Verified"/>
    <n v="85000"/>
    <n v="4.6300000000000001E-2"/>
    <n v="490.77"/>
    <n v="0.13800000000000001"/>
    <n v="14400"/>
    <n v="23"/>
    <n v="9814"/>
  </r>
  <r>
    <n v="848273"/>
    <x v="1"/>
    <x v="0"/>
    <x v="8"/>
    <s v="Winkelmann Realty"/>
    <x v="0"/>
    <x v="1"/>
    <x v="11"/>
    <d v="2021-05-16T00:00:00"/>
    <d v="2021-04-12T00:00:00"/>
    <x v="0"/>
    <x v="0"/>
    <d v="2021-05-12T00:00:00"/>
    <n v="1059862"/>
    <x v="1"/>
    <s v="C3"/>
    <x v="1"/>
    <s v="Source Verified"/>
    <n v="48000"/>
    <n v="0.1205"/>
    <n v="512.6"/>
    <n v="0.1399"/>
    <n v="15000"/>
    <n v="19"/>
    <n v="4094"/>
  </r>
  <r>
    <n v="840425"/>
    <x v="27"/>
    <x v="0"/>
    <x v="4"/>
    <s v="Tenet Health"/>
    <x v="0"/>
    <x v="1"/>
    <x v="11"/>
    <d v="2021-08-14T00:00:00"/>
    <d v="2021-05-14T00:00:00"/>
    <x v="0"/>
    <x v="0"/>
    <d v="2021-06-14T00:00:00"/>
    <n v="1050804"/>
    <x v="1"/>
    <s v="C5"/>
    <x v="1"/>
    <s v="Source Verified"/>
    <n v="88000"/>
    <n v="0.14849999999999999"/>
    <n v="417.34"/>
    <n v="0.15229999999999999"/>
    <n v="12000"/>
    <n v="29"/>
    <n v="13218"/>
  </r>
  <r>
    <n v="658204"/>
    <x v="6"/>
    <x v="0"/>
    <x v="0"/>
    <s v="Cooper Standard Automotive"/>
    <x v="3"/>
    <x v="2"/>
    <x v="21"/>
    <d v="2021-03-14T00:00:00"/>
    <d v="2021-11-13T00:00:00"/>
    <x v="0"/>
    <x v="0"/>
    <d v="2021-12-13T00:00:00"/>
    <n v="841735"/>
    <x v="1"/>
    <s v="A3"/>
    <x v="1"/>
    <s v="Source Verified"/>
    <n v="68700"/>
    <n v="0.16539999999999999"/>
    <n v="308.41000000000003"/>
    <n v="6.9199999999999998E-2"/>
    <n v="10000"/>
    <n v="15"/>
    <n v="10392"/>
  </r>
  <r>
    <n v="867979"/>
    <x v="9"/>
    <x v="0"/>
    <x v="2"/>
    <s v="regal cinemas"/>
    <x v="2"/>
    <x v="2"/>
    <x v="10"/>
    <d v="2021-03-16T00:00:00"/>
    <d v="2021-05-12T00:00:00"/>
    <x v="0"/>
    <x v="0"/>
    <d v="2021-06-12T00:00:00"/>
    <n v="1081630"/>
    <x v="1"/>
    <s v="B4"/>
    <x v="1"/>
    <s v="Source Verified"/>
    <n v="38400"/>
    <n v="0.16439999999999999"/>
    <n v="329.72"/>
    <n v="0.1149"/>
    <n v="10000"/>
    <n v="8"/>
    <n v="3094"/>
  </r>
  <r>
    <n v="1001931"/>
    <x v="5"/>
    <x v="0"/>
    <x v="7"/>
    <s v="Premier Security Services"/>
    <x v="2"/>
    <x v="2"/>
    <x v="22"/>
    <d v="2021-03-13T00:00:00"/>
    <d v="2021-10-12T00:00:00"/>
    <x v="0"/>
    <x v="0"/>
    <d v="2021-11-12T00:00:00"/>
    <n v="1228137"/>
    <x v="1"/>
    <s v="B3"/>
    <x v="1"/>
    <s v="Source Verified"/>
    <n v="45760"/>
    <n v="0.1351"/>
    <n v="463.07"/>
    <n v="0.1171"/>
    <n v="14000"/>
    <n v="38"/>
    <n v="5680"/>
  </r>
  <r>
    <n v="412846"/>
    <x v="3"/>
    <x v="0"/>
    <x v="3"/>
    <s v="battaglia"/>
    <x v="2"/>
    <x v="2"/>
    <x v="23"/>
    <d v="2021-03-12T00:00:00"/>
    <d v="2021-10-11T00:00:00"/>
    <x v="0"/>
    <x v="0"/>
    <d v="2021-11-11T00:00:00"/>
    <n v="454969"/>
    <x v="1"/>
    <s v="B4"/>
    <x v="1"/>
    <s v="Source Verified"/>
    <n v="42000"/>
    <n v="0.1409"/>
    <n v="145.93"/>
    <n v="0.11890000000000001"/>
    <n v="4400"/>
    <n v="15"/>
    <n v="4042"/>
  </r>
  <r>
    <n v="681142"/>
    <x v="1"/>
    <x v="0"/>
    <x v="4"/>
    <s v="morongo casino"/>
    <x v="0"/>
    <x v="2"/>
    <x v="0"/>
    <d v="2021-12-12T00:00:00"/>
    <d v="2021-07-12T00:00:00"/>
    <x v="0"/>
    <x v="0"/>
    <d v="2021-08-12T00:00:00"/>
    <n v="870101"/>
    <x v="1"/>
    <s v="C3"/>
    <x v="1"/>
    <s v="Source Verified"/>
    <n v="35000"/>
    <n v="0.17730000000000001"/>
    <n v="122.05"/>
    <n v="0.1343"/>
    <n v="3600"/>
    <n v="9"/>
    <n v="2070"/>
  </r>
  <r>
    <n v="576949"/>
    <x v="8"/>
    <x v="0"/>
    <x v="8"/>
    <m/>
    <x v="4"/>
    <x v="2"/>
    <x v="54"/>
    <d v="2021-08-11T00:00:00"/>
    <d v="2021-05-11T00:00:00"/>
    <x v="0"/>
    <x v="0"/>
    <d v="2021-06-11T00:00:00"/>
    <n v="741958"/>
    <x v="1"/>
    <s v="D5"/>
    <x v="1"/>
    <s v="Source Verified"/>
    <n v="25000"/>
    <n v="0.20019999999999999"/>
    <n v="176.58"/>
    <n v="0.16320000000000001"/>
    <n v="5000"/>
    <n v="7"/>
    <n v="1596"/>
  </r>
  <r>
    <n v="1004167"/>
    <x v="19"/>
    <x v="0"/>
    <x v="6"/>
    <s v="Enterprise Rent-A-Car"/>
    <x v="3"/>
    <x v="0"/>
    <x v="13"/>
    <d v="2021-05-16T00:00:00"/>
    <d v="2021-09-12T00:00:00"/>
    <x v="0"/>
    <x v="0"/>
    <d v="2021-10-12T00:00:00"/>
    <n v="1230573"/>
    <x v="1"/>
    <s v="A4"/>
    <x v="1"/>
    <s v="Source Verified"/>
    <n v="40000"/>
    <n v="0.12659999999999999"/>
    <n v="250.33"/>
    <n v="7.9000000000000001E-2"/>
    <n v="8000"/>
    <n v="14"/>
    <n v="2502"/>
  </r>
  <r>
    <n v="996693"/>
    <x v="1"/>
    <x v="0"/>
    <x v="4"/>
    <s v="CSI MARKETING"/>
    <x v="3"/>
    <x v="0"/>
    <x v="13"/>
    <d v="2021-09-13T00:00:00"/>
    <d v="2021-04-13T00:00:00"/>
    <x v="0"/>
    <x v="0"/>
    <d v="2021-05-13T00:00:00"/>
    <n v="1221746"/>
    <x v="1"/>
    <s v="A4"/>
    <x v="1"/>
    <s v="Source Verified"/>
    <n v="80000"/>
    <n v="9.0800000000000006E-2"/>
    <n v="469.36"/>
    <n v="7.9000000000000001E-2"/>
    <n v="15000"/>
    <n v="31"/>
    <n v="8458"/>
  </r>
  <r>
    <n v="611636"/>
    <x v="2"/>
    <x v="0"/>
    <x v="2"/>
    <s v="Klein ISD"/>
    <x v="3"/>
    <x v="0"/>
    <x v="49"/>
    <d v="2021-05-16T00:00:00"/>
    <d v="2021-05-12T00:00:00"/>
    <x v="0"/>
    <x v="0"/>
    <d v="2021-06-12T00:00:00"/>
    <n v="784338"/>
    <x v="1"/>
    <s v="A4"/>
    <x v="1"/>
    <s v="Source Verified"/>
    <n v="50000"/>
    <n v="0.23710000000000001"/>
    <n v="292.88"/>
    <n v="6.54E-2"/>
    <n v="15000"/>
    <n v="33"/>
    <n v="5265"/>
  </r>
  <r>
    <n v="643919"/>
    <x v="1"/>
    <x v="0"/>
    <x v="5"/>
    <s v="Peace Over Violence"/>
    <x v="3"/>
    <x v="0"/>
    <x v="21"/>
    <d v="2021-12-13T00:00:00"/>
    <d v="2021-07-13T00:00:00"/>
    <x v="0"/>
    <x v="0"/>
    <d v="2021-08-13T00:00:00"/>
    <n v="824042"/>
    <x v="1"/>
    <s v="A2"/>
    <x v="1"/>
    <s v="Source Verified"/>
    <n v="42000"/>
    <n v="0.1497"/>
    <n v="212.29"/>
    <n v="5.79E-2"/>
    <n v="7000"/>
    <n v="13"/>
    <n v="6240"/>
  </r>
  <r>
    <n v="1041468"/>
    <x v="1"/>
    <x v="0"/>
    <x v="0"/>
    <s v="data net"/>
    <x v="3"/>
    <x v="0"/>
    <x v="12"/>
    <d v="2021-09-13T00:00:00"/>
    <d v="2021-04-13T00:00:00"/>
    <x v="0"/>
    <x v="0"/>
    <d v="2021-05-13T00:00:00"/>
    <n v="1271495"/>
    <x v="1"/>
    <s v="A4"/>
    <x v="1"/>
    <s v="Source Verified"/>
    <n v="23040"/>
    <n v="0.12659999999999999"/>
    <n v="187.75"/>
    <n v="7.9000000000000001E-2"/>
    <n v="6000"/>
    <n v="11"/>
    <n v="3203"/>
  </r>
  <r>
    <n v="978722"/>
    <x v="1"/>
    <x v="0"/>
    <x v="0"/>
    <s v="LendingClub"/>
    <x v="3"/>
    <x v="0"/>
    <x v="13"/>
    <d v="2021-03-14T00:00:00"/>
    <d v="2021-11-13T00:00:00"/>
    <x v="0"/>
    <x v="0"/>
    <d v="2021-12-13T00:00:00"/>
    <n v="1201792"/>
    <x v="1"/>
    <s v="A5"/>
    <x v="1"/>
    <s v="Source Verified"/>
    <n v="41000"/>
    <n v="8.7800000000000003E-2"/>
    <n v="158.77000000000001"/>
    <n v="8.8999999999999996E-2"/>
    <n v="5000"/>
    <n v="13"/>
    <n v="4076"/>
  </r>
  <r>
    <n v="438765"/>
    <x v="8"/>
    <x v="0"/>
    <x v="9"/>
    <s v="Advantage Sales &amp; Marketing"/>
    <x v="3"/>
    <x v="0"/>
    <x v="52"/>
    <d v="2021-04-16T00:00:00"/>
    <d v="2021-02-12T00:00:00"/>
    <x v="0"/>
    <x v="0"/>
    <d v="2021-03-12T00:00:00"/>
    <n v="528991"/>
    <x v="1"/>
    <s v="A5"/>
    <x v="1"/>
    <s v="Source Verified"/>
    <n v="27000"/>
    <n v="0.17730000000000001"/>
    <n v="190.63"/>
    <n v="8.9399999999999993E-2"/>
    <n v="6000"/>
    <n v="38"/>
    <n v="5337"/>
  </r>
  <r>
    <n v="556908"/>
    <x v="1"/>
    <x v="0"/>
    <x v="6"/>
    <s v="Dept of Commerce"/>
    <x v="2"/>
    <x v="0"/>
    <x v="47"/>
    <d v="2021-05-16T00:00:00"/>
    <d v="2021-10-10T00:00:00"/>
    <x v="0"/>
    <x v="0"/>
    <d v="2021-11-10T00:00:00"/>
    <n v="717065"/>
    <x v="1"/>
    <s v="B4"/>
    <x v="1"/>
    <s v="Source Verified"/>
    <n v="62400"/>
    <n v="8.77E-2"/>
    <n v="230.8"/>
    <n v="0.1149"/>
    <n v="7000"/>
    <n v="11"/>
    <n v="2062"/>
  </r>
  <r>
    <n v="1011017"/>
    <x v="1"/>
    <x v="0"/>
    <x v="8"/>
    <s v="Boys and Girls Club of America"/>
    <x v="2"/>
    <x v="0"/>
    <x v="22"/>
    <d v="2021-05-16T00:00:00"/>
    <d v="2021-06-14T00:00:00"/>
    <x v="0"/>
    <x v="0"/>
    <d v="2021-07-14T00:00:00"/>
    <n v="1237862"/>
    <x v="1"/>
    <s v="B3"/>
    <x v="1"/>
    <s v="Source Verified"/>
    <n v="12000"/>
    <n v="0.105"/>
    <n v="79.39"/>
    <n v="0.1171"/>
    <n v="2400"/>
    <n v="8"/>
    <n v="2414"/>
  </r>
  <r>
    <n v="700865"/>
    <x v="1"/>
    <x v="0"/>
    <x v="4"/>
    <m/>
    <x v="2"/>
    <x v="0"/>
    <x v="42"/>
    <d v="2021-02-13T00:00:00"/>
    <d v="2021-10-12T00:00:00"/>
    <x v="0"/>
    <x v="0"/>
    <d v="2021-11-12T00:00:00"/>
    <n v="892582"/>
    <x v="1"/>
    <s v="B3"/>
    <x v="1"/>
    <s v="Source Verified"/>
    <n v="42000"/>
    <n v="0.21110000000000001"/>
    <n v="356.86"/>
    <n v="0.1037"/>
    <n v="11000"/>
    <n v="16"/>
    <n v="6757"/>
  </r>
  <r>
    <n v="993503"/>
    <x v="1"/>
    <x v="0"/>
    <x v="2"/>
    <s v="Sycuan Casino"/>
    <x v="2"/>
    <x v="0"/>
    <x v="13"/>
    <d v="2021-05-16T00:00:00"/>
    <d v="2021-10-12T00:00:00"/>
    <x v="0"/>
    <x v="0"/>
    <d v="2021-11-12T00:00:00"/>
    <n v="1217873"/>
    <x v="1"/>
    <s v="B1"/>
    <x v="1"/>
    <s v="Source Verified"/>
    <n v="24000"/>
    <n v="0.106"/>
    <n v="322.25"/>
    <n v="9.9099999999999994E-2"/>
    <n v="10000"/>
    <n v="15"/>
    <n v="3542"/>
  </r>
  <r>
    <n v="1020326"/>
    <x v="3"/>
    <x v="0"/>
    <x v="2"/>
    <s v="Avenue Web Media, LLC"/>
    <x v="2"/>
    <x v="0"/>
    <x v="22"/>
    <d v="2021-05-16T00:00:00"/>
    <d v="2021-07-14T00:00:00"/>
    <x v="0"/>
    <x v="0"/>
    <d v="2021-08-14T00:00:00"/>
    <n v="1249101"/>
    <x v="1"/>
    <s v="B2"/>
    <x v="1"/>
    <s v="Source Verified"/>
    <n v="45000"/>
    <n v="0.16830000000000001"/>
    <n v="234.53"/>
    <n v="0.1065"/>
    <n v="7200"/>
    <n v="12"/>
    <n v="7625"/>
  </r>
  <r>
    <n v="698041"/>
    <x v="1"/>
    <x v="0"/>
    <x v="2"/>
    <s v="Allergan"/>
    <x v="2"/>
    <x v="0"/>
    <x v="42"/>
    <d v="2021-04-13T00:00:00"/>
    <d v="2021-11-12T00:00:00"/>
    <x v="0"/>
    <x v="0"/>
    <d v="2021-12-12T00:00:00"/>
    <n v="889439"/>
    <x v="1"/>
    <s v="B4"/>
    <x v="1"/>
    <s v="Source Verified"/>
    <n v="36000"/>
    <n v="0.23"/>
    <n v="326.16000000000003"/>
    <n v="0.1074"/>
    <n v="10000"/>
    <n v="40"/>
    <n v="6800"/>
  </r>
  <r>
    <n v="752170"/>
    <x v="2"/>
    <x v="0"/>
    <x v="7"/>
    <s v="Ector County"/>
    <x v="2"/>
    <x v="0"/>
    <x v="25"/>
    <d v="2021-11-14T00:00:00"/>
    <d v="2021-04-14T00:00:00"/>
    <x v="0"/>
    <x v="0"/>
    <d v="2021-05-14T00:00:00"/>
    <n v="951724"/>
    <x v="1"/>
    <s v="B1"/>
    <x v="1"/>
    <s v="Source Verified"/>
    <n v="60000"/>
    <n v="0.156"/>
    <n v="419.42"/>
    <n v="9.9900000000000003E-2"/>
    <n v="13000"/>
    <n v="18"/>
    <n v="14370"/>
  </r>
  <r>
    <n v="820115"/>
    <x v="9"/>
    <x v="0"/>
    <x v="7"/>
    <s v="Quality Security Solutions"/>
    <x v="2"/>
    <x v="0"/>
    <x v="44"/>
    <d v="2021-01-14T00:00:00"/>
    <d v="2021-08-13T00:00:00"/>
    <x v="0"/>
    <x v="0"/>
    <d v="2021-09-13T00:00:00"/>
    <n v="1028310"/>
    <x v="1"/>
    <s v="B5"/>
    <x v="1"/>
    <s v="Source Verified"/>
    <n v="65000"/>
    <n v="9.1399999999999995E-2"/>
    <n v="116.24"/>
    <n v="0.11990000000000001"/>
    <n v="3500"/>
    <n v="13"/>
    <n v="2971"/>
  </r>
  <r>
    <n v="1015821"/>
    <x v="8"/>
    <x v="0"/>
    <x v="7"/>
    <s v="Gain Capital"/>
    <x v="2"/>
    <x v="0"/>
    <x v="12"/>
    <d v="2021-11-13T00:00:00"/>
    <d v="2021-06-13T00:00:00"/>
    <x v="0"/>
    <x v="0"/>
    <d v="2021-07-13T00:00:00"/>
    <n v="1243307"/>
    <x v="1"/>
    <s v="B5"/>
    <x v="1"/>
    <s v="Source Verified"/>
    <n v="118000"/>
    <n v="6.3299999999999995E-2"/>
    <n v="436.09"/>
    <n v="0.12690000000000001"/>
    <n v="13000"/>
    <n v="16"/>
    <n v="8310"/>
  </r>
  <r>
    <n v="721695"/>
    <x v="1"/>
    <x v="0"/>
    <x v="6"/>
    <s v="jim s coffee shop"/>
    <x v="2"/>
    <x v="0"/>
    <x v="29"/>
    <d v="2021-12-11T00:00:00"/>
    <d v="2021-07-11T00:00:00"/>
    <x v="0"/>
    <x v="0"/>
    <d v="2021-08-11T00:00:00"/>
    <n v="916386"/>
    <x v="1"/>
    <s v="B2"/>
    <x v="1"/>
    <s v="Source Verified"/>
    <n v="30000"/>
    <n v="7.0400000000000004E-2"/>
    <n v="484.01"/>
    <n v="0.1"/>
    <n v="15000"/>
    <n v="12"/>
    <n v="2076"/>
  </r>
  <r>
    <n v="784580"/>
    <x v="32"/>
    <x v="0"/>
    <x v="8"/>
    <s v="AFFILIATED COMPUTER SERVICES"/>
    <x v="2"/>
    <x v="0"/>
    <x v="6"/>
    <d v="2021-02-13T00:00:00"/>
    <d v="2021-08-12T00:00:00"/>
    <x v="0"/>
    <x v="0"/>
    <d v="2021-09-12T00:00:00"/>
    <n v="987808"/>
    <x v="1"/>
    <s v="B1"/>
    <x v="1"/>
    <s v="Source Verified"/>
    <n v="43000"/>
    <n v="0.2258"/>
    <n v="193.58"/>
    <n v="9.9900000000000003E-2"/>
    <n v="6000"/>
    <n v="20"/>
    <n v="2927"/>
  </r>
  <r>
    <n v="791842"/>
    <x v="5"/>
    <x v="0"/>
    <x v="5"/>
    <s v="SHALIMAR JEWELERS"/>
    <x v="2"/>
    <x v="0"/>
    <x v="6"/>
    <d v="2021-11-13T00:00:00"/>
    <d v="2021-08-13T00:00:00"/>
    <x v="0"/>
    <x v="0"/>
    <d v="2021-09-13T00:00:00"/>
    <n v="996205"/>
    <x v="1"/>
    <s v="B1"/>
    <x v="1"/>
    <s v="Source Verified"/>
    <n v="42614"/>
    <n v="1.7999999999999999E-2"/>
    <n v="225.84"/>
    <n v="9.9900000000000003E-2"/>
    <n v="7000"/>
    <n v="15"/>
    <n v="5404"/>
  </r>
  <r>
    <n v="560007"/>
    <x v="27"/>
    <x v="0"/>
    <x v="9"/>
    <s v="US Army"/>
    <x v="2"/>
    <x v="0"/>
    <x v="47"/>
    <d v="2021-08-11T00:00:00"/>
    <d v="2021-03-11T00:00:00"/>
    <x v="0"/>
    <x v="0"/>
    <d v="2021-04-11T00:00:00"/>
    <n v="720818"/>
    <x v="1"/>
    <s v="B5"/>
    <x v="1"/>
    <s v="Source Verified"/>
    <n v="33600"/>
    <n v="0.1986"/>
    <n v="298.33"/>
    <n v="0.1186"/>
    <n v="9000"/>
    <n v="18"/>
    <n v="2467"/>
  </r>
  <r>
    <n v="616829"/>
    <x v="44"/>
    <x v="0"/>
    <x v="8"/>
    <s v="Ice Services, Inc."/>
    <x v="0"/>
    <x v="0"/>
    <x v="49"/>
    <d v="2021-05-16T00:00:00"/>
    <d v="2021-07-11T00:00:00"/>
    <x v="0"/>
    <x v="0"/>
    <d v="2021-08-11T00:00:00"/>
    <n v="790868"/>
    <x v="1"/>
    <s v="C1"/>
    <x v="1"/>
    <s v="Source Verified"/>
    <n v="45000"/>
    <n v="0.16270000000000001"/>
    <n v="166.63"/>
    <n v="0.12230000000000001"/>
    <n v="5000"/>
    <n v="13"/>
    <n v="1163"/>
  </r>
  <r>
    <n v="986451"/>
    <x v="18"/>
    <x v="0"/>
    <x v="9"/>
    <s v="foodtown"/>
    <x v="0"/>
    <x v="0"/>
    <x v="13"/>
    <d v="2021-01-14T00:00:00"/>
    <d v="2021-09-13T00:00:00"/>
    <x v="0"/>
    <x v="0"/>
    <d v="2021-10-13T00:00:00"/>
    <n v="1210419"/>
    <x v="1"/>
    <s v="C1"/>
    <x v="1"/>
    <s v="Source Verified"/>
    <n v="44000"/>
    <n v="0.15820000000000001"/>
    <n v="169.66"/>
    <n v="0.13489999999999999"/>
    <n v="5000"/>
    <n v="13"/>
    <n v="4039"/>
  </r>
  <r>
    <n v="635565"/>
    <x v="2"/>
    <x v="0"/>
    <x v="0"/>
    <s v="Metroclean Commercial Building Services"/>
    <x v="0"/>
    <x v="0"/>
    <x v="41"/>
    <d v="2021-05-13T00:00:00"/>
    <d v="2021-12-12T00:00:00"/>
    <x v="0"/>
    <x v="0"/>
    <d v="2022-01-12T00:00:00"/>
    <n v="814178"/>
    <x v="1"/>
    <s v="C2"/>
    <x v="1"/>
    <s v="Source Verified"/>
    <n v="33000"/>
    <n v="4.5499999999999999E-2"/>
    <n v="67.02"/>
    <n v="0.12609999999999999"/>
    <n v="2000"/>
    <n v="26"/>
    <n v="1583"/>
  </r>
  <r>
    <n v="1033948"/>
    <x v="2"/>
    <x v="0"/>
    <x v="0"/>
    <s v="Halliburton"/>
    <x v="0"/>
    <x v="0"/>
    <x v="22"/>
    <d v="2021-07-15T00:00:00"/>
    <d v="2021-04-15T00:00:00"/>
    <x v="0"/>
    <x v="0"/>
    <d v="2021-05-15T00:00:00"/>
    <n v="1263735"/>
    <x v="1"/>
    <s v="C2"/>
    <x v="1"/>
    <s v="Source Verified"/>
    <n v="159500"/>
    <n v="0.1371"/>
    <n v="411.71"/>
    <n v="0.14269999999999999"/>
    <n v="12000"/>
    <n v="39"/>
    <n v="14285"/>
  </r>
  <r>
    <n v="598833"/>
    <x v="1"/>
    <x v="0"/>
    <x v="0"/>
    <s v="Next Wave"/>
    <x v="0"/>
    <x v="0"/>
    <x v="50"/>
    <d v="2021-05-16T00:00:00"/>
    <d v="2021-04-11T00:00:00"/>
    <x v="0"/>
    <x v="0"/>
    <d v="2021-05-11T00:00:00"/>
    <n v="768586"/>
    <x v="1"/>
    <s v="C5"/>
    <x v="1"/>
    <s v="Source Verified"/>
    <n v="45000"/>
    <n v="7.7899999999999997E-2"/>
    <n v="635.33000000000004"/>
    <n v="0.1472"/>
    <n v="22400"/>
    <n v="29"/>
    <n v="5376"/>
  </r>
  <r>
    <n v="707398"/>
    <x v="1"/>
    <x v="0"/>
    <x v="8"/>
    <s v="Missirian Orthopaedic Medical Group"/>
    <x v="0"/>
    <x v="0"/>
    <x v="42"/>
    <d v="2021-02-13T00:00:00"/>
    <d v="2021-08-12T00:00:00"/>
    <x v="0"/>
    <x v="0"/>
    <d v="2021-09-12T00:00:00"/>
    <n v="899742"/>
    <x v="1"/>
    <s v="C1"/>
    <x v="1"/>
    <s v="Source Verified"/>
    <n v="55000"/>
    <n v="3.0499999999999999E-2"/>
    <n v="100.63"/>
    <n v="0.1268"/>
    <n v="3000"/>
    <n v="7"/>
    <n v="1713"/>
  </r>
  <r>
    <n v="815479"/>
    <x v="9"/>
    <x v="0"/>
    <x v="8"/>
    <s v="The Johns Hopkins University"/>
    <x v="0"/>
    <x v="0"/>
    <x v="44"/>
    <d v="2021-05-16T00:00:00"/>
    <d v="2021-02-12T00:00:00"/>
    <x v="0"/>
    <x v="0"/>
    <d v="2021-03-12T00:00:00"/>
    <n v="1023144"/>
    <x v="1"/>
    <s v="C5"/>
    <x v="1"/>
    <s v="Source Verified"/>
    <n v="60000"/>
    <n v="7.5600000000000001E-2"/>
    <n v="452.12"/>
    <n v="0.15229999999999999"/>
    <n v="13000"/>
    <n v="13"/>
    <n v="2712"/>
  </r>
  <r>
    <n v="1034865"/>
    <x v="8"/>
    <x v="0"/>
    <x v="2"/>
    <s v="truetech"/>
    <x v="0"/>
    <x v="0"/>
    <x v="22"/>
    <d v="2021-10-12T00:00:00"/>
    <d v="2021-05-12T00:00:00"/>
    <x v="0"/>
    <x v="0"/>
    <d v="2021-06-12T00:00:00"/>
    <n v="1264496"/>
    <x v="1"/>
    <s v="C5"/>
    <x v="1"/>
    <s v="Source Verified"/>
    <n v="41000"/>
    <n v="0.23469999999999999"/>
    <n v="175.69"/>
    <n v="0.15959999999999999"/>
    <n v="5000"/>
    <n v="24"/>
    <n v="1131"/>
  </r>
  <r>
    <n v="664202"/>
    <x v="1"/>
    <x v="0"/>
    <x v="5"/>
    <m/>
    <x v="0"/>
    <x v="0"/>
    <x v="0"/>
    <d v="2021-05-16T00:00:00"/>
    <d v="2021-02-13T00:00:00"/>
    <x v="0"/>
    <x v="0"/>
    <d v="2021-03-13T00:00:00"/>
    <n v="849294"/>
    <x v="1"/>
    <s v="C1"/>
    <x v="1"/>
    <s v="Source Verified"/>
    <n v="90000"/>
    <n v="7.51E-2"/>
    <n v="201.25"/>
    <n v="0.1268"/>
    <n v="6000"/>
    <n v="16"/>
    <n v="4830"/>
  </r>
  <r>
    <n v="593040"/>
    <x v="34"/>
    <x v="0"/>
    <x v="9"/>
    <s v="Air Force Det 3,544th Intelligence Group"/>
    <x v="0"/>
    <x v="0"/>
    <x v="50"/>
    <d v="2021-03-12T00:00:00"/>
    <d v="2021-10-11T00:00:00"/>
    <x v="0"/>
    <x v="0"/>
    <d v="2021-11-11T00:00:00"/>
    <n v="761591"/>
    <x v="1"/>
    <s v="C3"/>
    <x v="1"/>
    <s v="Source Verified"/>
    <n v="52800"/>
    <n v="0.24940000000000001"/>
    <n v="382.69"/>
    <n v="0.13980000000000001"/>
    <n v="11200"/>
    <n v="12"/>
    <n v="4950"/>
  </r>
  <r>
    <n v="822556"/>
    <x v="1"/>
    <x v="0"/>
    <x v="9"/>
    <s v="walmart"/>
    <x v="0"/>
    <x v="0"/>
    <x v="44"/>
    <d v="2021-05-16T00:00:00"/>
    <d v="2021-02-12T00:00:00"/>
    <x v="0"/>
    <x v="0"/>
    <d v="2021-03-12T00:00:00"/>
    <n v="1031000"/>
    <x v="1"/>
    <s v="C4"/>
    <x v="1"/>
    <s v="Source Verified"/>
    <n v="36000"/>
    <n v="0.19070000000000001"/>
    <n v="207.38"/>
    <n v="0.1479"/>
    <n v="6000"/>
    <n v="4"/>
    <n v="1240"/>
  </r>
  <r>
    <n v="909295"/>
    <x v="8"/>
    <x v="0"/>
    <x v="0"/>
    <s v="Multi-Line Insurance Agency"/>
    <x v="0"/>
    <x v="0"/>
    <x v="22"/>
    <d v="2021-08-13T00:00:00"/>
    <d v="2021-04-13T00:00:00"/>
    <x v="0"/>
    <x v="0"/>
    <d v="2021-05-13T00:00:00"/>
    <n v="1129846"/>
    <x v="1"/>
    <s v="C4"/>
    <x v="1"/>
    <s v="Source Verified"/>
    <n v="30000"/>
    <n v="0.1"/>
    <n v="347.98"/>
    <n v="0.1527"/>
    <n v="10000"/>
    <n v="12"/>
    <n v="4890"/>
  </r>
  <r>
    <n v="1056239"/>
    <x v="5"/>
    <x v="0"/>
    <x v="0"/>
    <s v="Integrity Funding, LLC"/>
    <x v="0"/>
    <x v="0"/>
    <x v="12"/>
    <d v="2021-11-12T00:00:00"/>
    <d v="2021-06-12T00:00:00"/>
    <x v="0"/>
    <x v="0"/>
    <d v="2021-07-12T00:00:00"/>
    <n v="1287822"/>
    <x v="1"/>
    <s v="C4"/>
    <x v="1"/>
    <s v="Source Verified"/>
    <n v="42000"/>
    <n v="0.16370000000000001"/>
    <n v="347.98"/>
    <n v="0.1527"/>
    <n v="10000"/>
    <n v="36"/>
    <n v="2385"/>
  </r>
  <r>
    <n v="637755"/>
    <x v="1"/>
    <x v="0"/>
    <x v="4"/>
    <s v="Biotest Microbiology Corporation"/>
    <x v="0"/>
    <x v="0"/>
    <x v="21"/>
    <d v="2021-05-16T00:00:00"/>
    <d v="2021-08-11T00:00:00"/>
    <x v="0"/>
    <x v="0"/>
    <d v="2021-09-11T00:00:00"/>
    <n v="816953"/>
    <x v="1"/>
    <s v="C2"/>
    <x v="1"/>
    <s v="Source Verified"/>
    <n v="70000"/>
    <n v="0.24260000000000001"/>
    <n v="167.54"/>
    <n v="0.12609999999999999"/>
    <n v="5000"/>
    <n v="34"/>
    <n v="5577"/>
  </r>
  <r>
    <n v="756112"/>
    <x v="21"/>
    <x v="0"/>
    <x v="2"/>
    <s v="Cablevision"/>
    <x v="0"/>
    <x v="0"/>
    <x v="25"/>
    <d v="2021-03-13T00:00:00"/>
    <d v="2021-11-12T00:00:00"/>
    <x v="0"/>
    <x v="0"/>
    <d v="2021-12-12T00:00:00"/>
    <n v="956024"/>
    <x v="1"/>
    <s v="C3"/>
    <x v="1"/>
    <s v="Source Verified"/>
    <n v="45000"/>
    <n v="0.13650000000000001"/>
    <n v="273.39"/>
    <n v="0.1399"/>
    <n v="8000"/>
    <n v="13"/>
    <n v="4913"/>
  </r>
  <r>
    <n v="1052225"/>
    <x v="13"/>
    <x v="0"/>
    <x v="2"/>
    <s v="Wallingford Pediatfics, PLLC"/>
    <x v="0"/>
    <x v="0"/>
    <x v="12"/>
    <d v="2021-05-16T00:00:00"/>
    <d v="2021-09-12T00:00:00"/>
    <x v="0"/>
    <x v="0"/>
    <d v="2021-10-12T00:00:00"/>
    <n v="1283778"/>
    <x v="1"/>
    <s v="C3"/>
    <x v="1"/>
    <s v="Source Verified"/>
    <n v="50000"/>
    <n v="0.19439999999999999"/>
    <n v="551.91"/>
    <n v="0.14649999999999999"/>
    <n v="16000"/>
    <n v="35"/>
    <n v="4964"/>
  </r>
  <r>
    <n v="734373"/>
    <x v="8"/>
    <x v="0"/>
    <x v="5"/>
    <s v="Mercy Hospital of Buffalo"/>
    <x v="0"/>
    <x v="0"/>
    <x v="44"/>
    <d v="2021-03-13T00:00:00"/>
    <d v="2021-10-12T00:00:00"/>
    <x v="0"/>
    <x v="0"/>
    <d v="2021-11-12T00:00:00"/>
    <n v="930884"/>
    <x v="1"/>
    <s v="C3"/>
    <x v="1"/>
    <s v="Source Verified"/>
    <n v="22800"/>
    <n v="0.22889999999999999"/>
    <n v="119.61"/>
    <n v="0.1399"/>
    <n v="3500"/>
    <n v="26"/>
    <n v="1917"/>
  </r>
  <r>
    <n v="590232"/>
    <x v="1"/>
    <x v="0"/>
    <x v="0"/>
    <s v="Shelly BMW"/>
    <x v="4"/>
    <x v="0"/>
    <x v="50"/>
    <d v="2021-05-16T00:00:00"/>
    <d v="2021-11-10T00:00:00"/>
    <x v="0"/>
    <x v="0"/>
    <d v="2021-12-10T00:00:00"/>
    <n v="758192"/>
    <x v="1"/>
    <s v="D1"/>
    <x v="1"/>
    <s v="Source Verified"/>
    <n v="70000"/>
    <n v="4.2700000000000002E-2"/>
    <n v="276.7"/>
    <n v="0.1484"/>
    <n v="8000"/>
    <n v="17"/>
    <n v="276"/>
  </r>
  <r>
    <n v="720282"/>
    <x v="16"/>
    <x v="0"/>
    <x v="6"/>
    <s v="Burger King"/>
    <x v="4"/>
    <x v="0"/>
    <x v="29"/>
    <d v="2021-04-12T00:00:00"/>
    <d v="2021-01-12T00:00:00"/>
    <x v="0"/>
    <x v="0"/>
    <d v="2021-02-12T00:00:00"/>
    <n v="914721"/>
    <x v="1"/>
    <s v="D2"/>
    <x v="1"/>
    <s v="Source Verified"/>
    <n v="41520"/>
    <n v="0.20349999999999999"/>
    <n v="242.35"/>
    <n v="0.14910000000000001"/>
    <n v="7000"/>
    <n v="22"/>
    <n v="2532"/>
  </r>
  <r>
    <n v="601155"/>
    <x v="1"/>
    <x v="0"/>
    <x v="5"/>
    <s v="URS"/>
    <x v="4"/>
    <x v="0"/>
    <x v="50"/>
    <d v="2021-05-16T00:00:00"/>
    <d v="2021-01-11T00:00:00"/>
    <x v="0"/>
    <x v="0"/>
    <d v="2021-02-11T00:00:00"/>
    <n v="771434"/>
    <x v="1"/>
    <s v="D2"/>
    <x v="1"/>
    <s v="Source Verified"/>
    <n v="190000"/>
    <n v="9.1600000000000001E-2"/>
    <n v="860.04"/>
    <n v="0.14460000000000001"/>
    <n v="25000"/>
    <n v="16"/>
    <n v="2830"/>
  </r>
  <r>
    <n v="1047322"/>
    <x v="8"/>
    <x v="0"/>
    <x v="5"/>
    <s v="New York Life"/>
    <x v="4"/>
    <x v="0"/>
    <x v="12"/>
    <d v="2021-10-13T00:00:00"/>
    <d v="2021-05-13T00:00:00"/>
    <x v="0"/>
    <x v="0"/>
    <d v="2021-06-13T00:00:00"/>
    <n v="1278411"/>
    <x v="1"/>
    <s v="D1"/>
    <x v="1"/>
    <s v="Source Verified"/>
    <n v="125000"/>
    <n v="6.0999999999999999E-2"/>
    <n v="423.61"/>
    <n v="0.16289999999999999"/>
    <n v="12000"/>
    <n v="21"/>
    <n v="7601"/>
  </r>
  <r>
    <n v="380789"/>
    <x v="14"/>
    <x v="0"/>
    <x v="0"/>
    <s v="UNH - IOL"/>
    <x v="4"/>
    <x v="0"/>
    <x v="8"/>
    <d v="2021-12-11T00:00:00"/>
    <d v="2021-08-11T00:00:00"/>
    <x v="0"/>
    <x v="0"/>
    <d v="2021-09-11T00:00:00"/>
    <n v="408590"/>
    <x v="1"/>
    <s v="D2"/>
    <x v="1"/>
    <s v="Source Verified"/>
    <n v="25000"/>
    <n v="0.18"/>
    <n v="238.96"/>
    <n v="0.14419999999999999"/>
    <n v="6950"/>
    <n v="12"/>
    <n v="6611"/>
  </r>
  <r>
    <n v="665693"/>
    <x v="1"/>
    <x v="0"/>
    <x v="7"/>
    <s v="Prestige Installations, Inc"/>
    <x v="1"/>
    <x v="0"/>
    <x v="0"/>
    <d v="2021-11-11T00:00:00"/>
    <d v="2021-06-11T00:00:00"/>
    <x v="0"/>
    <x v="0"/>
    <d v="2021-07-11T00:00:00"/>
    <n v="851107"/>
    <x v="1"/>
    <s v="E1"/>
    <x v="1"/>
    <s v="Source Verified"/>
    <n v="75000"/>
    <n v="6.5299999999999997E-2"/>
    <n v="226.28"/>
    <n v="0.16400000000000001"/>
    <n v="6400"/>
    <n v="6"/>
    <n v="1167"/>
  </r>
  <r>
    <n v="728795"/>
    <x v="20"/>
    <x v="0"/>
    <x v="3"/>
    <s v="metco metal finshing"/>
    <x v="3"/>
    <x v="1"/>
    <x v="29"/>
    <d v="2021-01-14T00:00:00"/>
    <d v="2021-09-13T00:00:00"/>
    <x v="0"/>
    <x v="0"/>
    <d v="2021-10-13T00:00:00"/>
    <n v="924510"/>
    <x v="1"/>
    <s v="A5"/>
    <x v="1"/>
    <s v="Source Verified"/>
    <n v="34000"/>
    <n v="0.2404"/>
    <n v="62.36"/>
    <n v="7.6600000000000001E-2"/>
    <n v="2000"/>
    <n v="15"/>
    <n v="1805"/>
  </r>
  <r>
    <n v="720202"/>
    <x v="35"/>
    <x v="0"/>
    <x v="0"/>
    <s v="Con-way Freight"/>
    <x v="2"/>
    <x v="0"/>
    <x v="29"/>
    <d v="2021-05-16T00:00:00"/>
    <d v="2021-07-11T00:00:00"/>
    <x v="0"/>
    <x v="0"/>
    <d v="2021-08-11T00:00:00"/>
    <n v="914628"/>
    <x v="1"/>
    <s v="B5"/>
    <x v="1"/>
    <s v="Source Verified"/>
    <n v="40000"/>
    <n v="0.18479999999999999"/>
    <n v="194.29"/>
    <n v="0.1111"/>
    <n v="5925"/>
    <n v="19"/>
    <n v="387"/>
  </r>
  <r>
    <n v="422064"/>
    <x v="1"/>
    <x v="0"/>
    <x v="2"/>
    <s v="Circle Graphics"/>
    <x v="4"/>
    <x v="0"/>
    <x v="30"/>
    <d v="2021-12-11T00:00:00"/>
    <d v="2021-09-11T00:00:00"/>
    <x v="0"/>
    <x v="0"/>
    <d v="2021-10-11T00:00:00"/>
    <n v="496385"/>
    <x v="1"/>
    <s v="D1"/>
    <x v="1"/>
    <s v="Source Verified"/>
    <n v="230000"/>
    <n v="7.5700000000000003E-2"/>
    <n v="239.61"/>
    <n v="0.1411"/>
    <n v="7000"/>
    <n v="27"/>
    <n v="5653"/>
  </r>
  <r>
    <n v="614596"/>
    <x v="32"/>
    <x v="0"/>
    <x v="9"/>
    <s v="Armand morin network"/>
    <x v="2"/>
    <x v="0"/>
    <x v="49"/>
    <d v="2021-04-14T00:00:00"/>
    <d v="2021-09-13T00:00:00"/>
    <x v="0"/>
    <x v="0"/>
    <d v="2021-10-13T00:00:00"/>
    <n v="788085"/>
    <x v="1"/>
    <s v="B5"/>
    <x v="1"/>
    <s v="Source Verified"/>
    <n v="45600"/>
    <n v="0.15920000000000001"/>
    <n v="324.37"/>
    <n v="0.1036"/>
    <n v="10000"/>
    <n v="17"/>
    <n v="10828"/>
  </r>
  <r>
    <n v="994994"/>
    <x v="32"/>
    <x v="0"/>
    <x v="6"/>
    <s v="NIEHS, NIH"/>
    <x v="3"/>
    <x v="1"/>
    <x v="13"/>
    <d v="2021-07-15T00:00:00"/>
    <d v="2021-03-14T00:00:00"/>
    <x v="1"/>
    <x v="1"/>
    <d v="2021-04-14T00:00:00"/>
    <n v="1219458"/>
    <x v="1"/>
    <s v="A4"/>
    <x v="1"/>
    <s v="Source Verified"/>
    <n v="47700"/>
    <n v="0.23849999999999999"/>
    <n v="387.22"/>
    <n v="7.9000000000000001E-2"/>
    <n v="12375"/>
    <n v="23"/>
    <n v="13817"/>
  </r>
  <r>
    <n v="1032949"/>
    <x v="32"/>
    <x v="0"/>
    <x v="6"/>
    <s v="poeple link"/>
    <x v="3"/>
    <x v="1"/>
    <x v="22"/>
    <d v="2021-05-16T00:00:00"/>
    <d v="2021-12-14T00:00:00"/>
    <x v="1"/>
    <x v="1"/>
    <d v="2022-01-14T00:00:00"/>
    <n v="1262508"/>
    <x v="1"/>
    <s v="A5"/>
    <x v="1"/>
    <s v="Source Verified"/>
    <n v="15456"/>
    <n v="0.1918"/>
    <n v="127.02"/>
    <n v="8.8999999999999996E-2"/>
    <n v="4000"/>
    <n v="11"/>
    <n v="4572"/>
  </r>
  <r>
    <n v="641855"/>
    <x v="20"/>
    <x v="0"/>
    <x v="6"/>
    <s v="wells fargo"/>
    <x v="3"/>
    <x v="1"/>
    <x v="21"/>
    <d v="2021-09-14T00:00:00"/>
    <d v="2021-08-12T00:00:00"/>
    <x v="1"/>
    <x v="1"/>
    <d v="2021-09-12T00:00:00"/>
    <n v="821603"/>
    <x v="1"/>
    <s v="A5"/>
    <x v="1"/>
    <s v="Source Verified"/>
    <n v="145000"/>
    <n v="0.10009999999999999"/>
    <n v="616.72"/>
    <n v="6.9099999999999995E-2"/>
    <n v="20000"/>
    <n v="36"/>
    <n v="21678"/>
  </r>
  <r>
    <n v="890625"/>
    <x v="21"/>
    <x v="0"/>
    <x v="3"/>
    <s v="State of CT"/>
    <x v="3"/>
    <x v="1"/>
    <x v="10"/>
    <d v="2021-10-12T00:00:00"/>
    <d v="2021-10-12T00:00:00"/>
    <x v="1"/>
    <x v="1"/>
    <d v="2021-11-12T00:00:00"/>
    <n v="1107267"/>
    <x v="1"/>
    <s v="A1"/>
    <x v="1"/>
    <s v="Source Verified"/>
    <n v="85000"/>
    <n v="8.0199999999999994E-2"/>
    <n v="426.1"/>
    <n v="6.0299999999999999E-2"/>
    <n v="14000"/>
    <n v="25"/>
    <n v="14725"/>
  </r>
  <r>
    <n v="672974"/>
    <x v="18"/>
    <x v="0"/>
    <x v="3"/>
    <s v="Lower Township Board of Education"/>
    <x v="3"/>
    <x v="1"/>
    <x v="0"/>
    <d v="2021-02-13T00:00:00"/>
    <d v="2021-12-12T00:00:00"/>
    <x v="1"/>
    <x v="1"/>
    <d v="2022-01-12T00:00:00"/>
    <n v="860213"/>
    <x v="1"/>
    <s v="A1"/>
    <x v="1"/>
    <s v="Source Verified"/>
    <n v="57600"/>
    <n v="3.2099999999999997E-2"/>
    <n v="120.64"/>
    <n v="5.4199999999999998E-2"/>
    <n v="4000"/>
    <n v="30"/>
    <n v="4287"/>
  </r>
  <r>
    <n v="765968"/>
    <x v="0"/>
    <x v="0"/>
    <x v="3"/>
    <s v="Hewlett Packard"/>
    <x v="3"/>
    <x v="1"/>
    <x v="25"/>
    <d v="2021-02-12T00:00:00"/>
    <d v="2021-02-12T00:00:00"/>
    <x v="1"/>
    <x v="1"/>
    <d v="2021-03-12T00:00:00"/>
    <n v="966927"/>
    <x v="1"/>
    <s v="A1"/>
    <x v="1"/>
    <s v="Source Verified"/>
    <n v="72000"/>
    <n v="6.5299999999999997E-2"/>
    <n v="211.12"/>
    <n v="5.4199999999999998E-2"/>
    <n v="7000"/>
    <n v="30"/>
    <n v="7134"/>
  </r>
  <r>
    <n v="1050340"/>
    <x v="7"/>
    <x v="0"/>
    <x v="3"/>
    <s v="Providence Public Schools"/>
    <x v="3"/>
    <x v="1"/>
    <x v="12"/>
    <d v="2021-12-14T00:00:00"/>
    <d v="2021-12-14T00:00:00"/>
    <x v="1"/>
    <x v="1"/>
    <d v="2022-01-14T00:00:00"/>
    <n v="1281770"/>
    <x v="1"/>
    <s v="A1"/>
    <x v="1"/>
    <s v="Source Verified"/>
    <n v="70000"/>
    <n v="0.1066"/>
    <n v="106.53"/>
    <n v="6.0299999999999999E-2"/>
    <n v="3500"/>
    <n v="26"/>
    <n v="3835"/>
  </r>
  <r>
    <n v="806722"/>
    <x v="20"/>
    <x v="0"/>
    <x v="3"/>
    <s v="Arizona State University"/>
    <x v="3"/>
    <x v="1"/>
    <x v="44"/>
    <d v="2021-07-14T00:00:00"/>
    <d v="2021-07-14T00:00:00"/>
    <x v="1"/>
    <x v="1"/>
    <d v="2021-08-14T00:00:00"/>
    <n v="1012940"/>
    <x v="1"/>
    <s v="A1"/>
    <x v="1"/>
    <s v="Source Verified"/>
    <n v="140004"/>
    <n v="3.5700000000000003E-2"/>
    <n v="295.57"/>
    <n v="5.4199999999999998E-2"/>
    <n v="9800"/>
    <n v="27"/>
    <n v="10640"/>
  </r>
  <r>
    <n v="868268"/>
    <x v="5"/>
    <x v="0"/>
    <x v="3"/>
    <s v="Harland Clarke"/>
    <x v="3"/>
    <x v="1"/>
    <x v="10"/>
    <d v="2021-09-14T00:00:00"/>
    <d v="2021-09-14T00:00:00"/>
    <x v="1"/>
    <x v="1"/>
    <d v="2021-10-14T00:00:00"/>
    <n v="1081984"/>
    <x v="1"/>
    <s v="A1"/>
    <x v="1"/>
    <s v="Source Verified"/>
    <n v="70000"/>
    <n v="0.18690000000000001"/>
    <n v="168.9"/>
    <n v="5.4199999999999998E-2"/>
    <n v="5600"/>
    <n v="24"/>
    <n v="6080"/>
  </r>
  <r>
    <n v="617211"/>
    <x v="6"/>
    <x v="0"/>
    <x v="3"/>
    <s v="ITI Inc"/>
    <x v="3"/>
    <x v="1"/>
    <x v="41"/>
    <d v="2021-01-14T00:00:00"/>
    <d v="2021-01-14T00:00:00"/>
    <x v="1"/>
    <x v="1"/>
    <d v="2021-02-14T00:00:00"/>
    <n v="791334"/>
    <x v="1"/>
    <s v="A2"/>
    <x v="1"/>
    <s v="Source Verified"/>
    <n v="60000"/>
    <n v="2.8E-3"/>
    <n v="363.93"/>
    <n v="5.79E-2"/>
    <n v="12000"/>
    <n v="16"/>
    <n v="13102"/>
  </r>
  <r>
    <n v="996890"/>
    <x v="1"/>
    <x v="0"/>
    <x v="3"/>
    <s v="OCEAN'S ELEVEN CASINO"/>
    <x v="3"/>
    <x v="1"/>
    <x v="13"/>
    <d v="2021-04-16T00:00:00"/>
    <d v="2021-11-14T00:00:00"/>
    <x v="1"/>
    <x v="1"/>
    <d v="2021-12-14T00:00:00"/>
    <n v="1221961"/>
    <x v="1"/>
    <s v="A2"/>
    <x v="1"/>
    <s v="Source Verified"/>
    <n v="105000"/>
    <n v="3.2300000000000002E-2"/>
    <n v="379.2"/>
    <n v="6.6199999999999995E-2"/>
    <n v="12350"/>
    <n v="27"/>
    <n v="13651"/>
  </r>
  <r>
    <n v="993964"/>
    <x v="4"/>
    <x v="0"/>
    <x v="3"/>
    <s v="Benco Dental Co"/>
    <x v="3"/>
    <x v="1"/>
    <x v="13"/>
    <d v="2021-10-14T00:00:00"/>
    <d v="2021-11-14T00:00:00"/>
    <x v="1"/>
    <x v="1"/>
    <d v="2021-12-14T00:00:00"/>
    <n v="1218153"/>
    <x v="1"/>
    <s v="A2"/>
    <x v="1"/>
    <s v="Source Verified"/>
    <n v="48000"/>
    <n v="0.16"/>
    <n v="214.93"/>
    <n v="6.6199999999999995E-2"/>
    <n v="7000"/>
    <n v="25"/>
    <n v="7737"/>
  </r>
  <r>
    <n v="863858"/>
    <x v="23"/>
    <x v="0"/>
    <x v="3"/>
    <s v="Gospel Ministries Center"/>
    <x v="3"/>
    <x v="1"/>
    <x v="10"/>
    <d v="2021-05-16T00:00:00"/>
    <d v="2021-05-14T00:00:00"/>
    <x v="1"/>
    <x v="1"/>
    <d v="2021-06-14T00:00:00"/>
    <n v="1077006"/>
    <x v="1"/>
    <s v="A3"/>
    <x v="1"/>
    <s v="Source Verified"/>
    <n v="60000"/>
    <n v="8.7999999999999995E-2"/>
    <n v="617.46"/>
    <n v="6.9900000000000004E-2"/>
    <n v="20000"/>
    <n v="26"/>
    <n v="22193"/>
  </r>
  <r>
    <n v="1033192"/>
    <x v="5"/>
    <x v="0"/>
    <x v="3"/>
    <s v="Columbia County School Board- Ft. White"/>
    <x v="3"/>
    <x v="1"/>
    <x v="12"/>
    <d v="2021-12-14T00:00:00"/>
    <d v="2021-12-14T00:00:00"/>
    <x v="1"/>
    <x v="1"/>
    <d v="2022-01-14T00:00:00"/>
    <n v="1262754"/>
    <x v="1"/>
    <s v="A4"/>
    <x v="1"/>
    <s v="Source Verified"/>
    <n v="40000"/>
    <n v="0.1143"/>
    <n v="547.58000000000004"/>
    <n v="7.9000000000000001E-2"/>
    <n v="17500"/>
    <n v="15"/>
    <n v="19713"/>
  </r>
  <r>
    <n v="994821"/>
    <x v="8"/>
    <x v="0"/>
    <x v="3"/>
    <s v="US Postal Service"/>
    <x v="3"/>
    <x v="1"/>
    <x v="13"/>
    <d v="2021-11-15T00:00:00"/>
    <d v="2021-11-14T00:00:00"/>
    <x v="1"/>
    <x v="1"/>
    <d v="2021-12-14T00:00:00"/>
    <n v="1219263"/>
    <x v="1"/>
    <s v="A4"/>
    <x v="1"/>
    <s v="Source Verified"/>
    <n v="150000"/>
    <n v="4.0899999999999999E-2"/>
    <n v="625.80999999999995"/>
    <n v="7.9000000000000001E-2"/>
    <n v="20000"/>
    <n v="36"/>
    <n v="22529"/>
  </r>
  <r>
    <n v="422759"/>
    <x v="23"/>
    <x v="0"/>
    <x v="3"/>
    <s v="AT and T"/>
    <x v="3"/>
    <x v="1"/>
    <x v="30"/>
    <d v="2021-07-12T00:00:00"/>
    <d v="2021-07-12T00:00:00"/>
    <x v="1"/>
    <x v="1"/>
    <d v="2021-08-12T00:00:00"/>
    <n v="497474"/>
    <x v="1"/>
    <s v="A4"/>
    <x v="1"/>
    <s v="Source Verified"/>
    <n v="66996"/>
    <n v="3.3300000000000003E-2"/>
    <n v="319.47000000000003"/>
    <n v="9.3200000000000005E-2"/>
    <n v="10000"/>
    <n v="18"/>
    <n v="11501"/>
  </r>
  <r>
    <n v="1024471"/>
    <x v="2"/>
    <x v="0"/>
    <x v="3"/>
    <s v="Budget Rent A Car"/>
    <x v="3"/>
    <x v="1"/>
    <x v="22"/>
    <d v="2021-11-14T00:00:00"/>
    <d v="2021-12-14T00:00:00"/>
    <x v="1"/>
    <x v="1"/>
    <d v="2022-01-14T00:00:00"/>
    <n v="1253595"/>
    <x v="1"/>
    <s v="A4"/>
    <x v="1"/>
    <s v="Source Verified"/>
    <n v="60000"/>
    <n v="0.2112"/>
    <n v="219.04"/>
    <n v="7.9000000000000001E-2"/>
    <n v="7000"/>
    <n v="19"/>
    <n v="7885"/>
  </r>
  <r>
    <n v="574270"/>
    <x v="1"/>
    <x v="0"/>
    <x v="3"/>
    <s v="pepperdine university"/>
    <x v="3"/>
    <x v="1"/>
    <x v="54"/>
    <d v="2021-06-13T00:00:00"/>
    <d v="2021-06-13T00:00:00"/>
    <x v="1"/>
    <x v="1"/>
    <d v="2021-07-13T00:00:00"/>
    <n v="738748"/>
    <x v="1"/>
    <s v="A4"/>
    <x v="1"/>
    <s v="Source Verified"/>
    <n v="140000"/>
    <n v="3.0499999999999999E-2"/>
    <n v="435.56"/>
    <n v="7.51E-2"/>
    <n v="14000"/>
    <n v="50"/>
    <n v="15665"/>
  </r>
  <r>
    <n v="847808"/>
    <x v="16"/>
    <x v="0"/>
    <x v="3"/>
    <s v="Rubin Weisman Colasanti Kajko &amp; Stein"/>
    <x v="3"/>
    <x v="1"/>
    <x v="11"/>
    <d v="2021-05-12T00:00:00"/>
    <d v="2021-04-12T00:00:00"/>
    <x v="1"/>
    <x v="1"/>
    <d v="2021-05-12T00:00:00"/>
    <n v="1059351"/>
    <x v="1"/>
    <s v="A4"/>
    <x v="1"/>
    <s v="Source Verified"/>
    <n v="55000"/>
    <n v="0.24460000000000001"/>
    <n v="295.47000000000003"/>
    <n v="7.4899999999999994E-2"/>
    <n v="9500"/>
    <n v="55"/>
    <n v="9895"/>
  </r>
  <r>
    <n v="603891"/>
    <x v="1"/>
    <x v="0"/>
    <x v="3"/>
    <s v="Pajaro Valley Unified School District"/>
    <x v="3"/>
    <x v="1"/>
    <x v="50"/>
    <d v="2021-07-14T00:00:00"/>
    <d v="2021-11-13T00:00:00"/>
    <x v="1"/>
    <x v="1"/>
    <d v="2021-12-13T00:00:00"/>
    <n v="774842"/>
    <x v="1"/>
    <s v="A5"/>
    <x v="1"/>
    <s v="Source Verified"/>
    <n v="60000"/>
    <n v="0.14280000000000001"/>
    <n v="462.54"/>
    <n v="6.9099999999999995E-2"/>
    <n v="15000"/>
    <n v="12"/>
    <n v="16652"/>
  </r>
  <r>
    <n v="534493"/>
    <x v="8"/>
    <x v="0"/>
    <x v="3"/>
    <s v="BBL-CARLTON"/>
    <x v="3"/>
    <x v="1"/>
    <x v="51"/>
    <d v="2021-05-15T00:00:00"/>
    <d v="2021-05-13T00:00:00"/>
    <x v="1"/>
    <x v="1"/>
    <d v="2021-06-13T00:00:00"/>
    <n v="690694"/>
    <x v="1"/>
    <s v="A5"/>
    <x v="1"/>
    <s v="Source Verified"/>
    <n v="52000"/>
    <n v="7.5399999999999995E-2"/>
    <n v="425.43"/>
    <n v="7.8799999999999995E-2"/>
    <n v="13600"/>
    <n v="22"/>
    <n v="15329"/>
  </r>
  <r>
    <n v="580956"/>
    <x v="29"/>
    <x v="0"/>
    <x v="3"/>
    <s v="acme truck line inc"/>
    <x v="3"/>
    <x v="1"/>
    <x v="54"/>
    <d v="2021-10-13T00:00:00"/>
    <d v="2021-10-13T00:00:00"/>
    <x v="1"/>
    <x v="1"/>
    <d v="2021-11-13T00:00:00"/>
    <n v="746768"/>
    <x v="1"/>
    <s v="A5"/>
    <x v="1"/>
    <s v="Source Verified"/>
    <n v="72000"/>
    <n v="7.6300000000000007E-2"/>
    <n v="469.22"/>
    <n v="7.8799999999999995E-2"/>
    <n v="15000"/>
    <n v="52"/>
    <n v="16892"/>
  </r>
  <r>
    <n v="558392"/>
    <x v="0"/>
    <x v="0"/>
    <x v="3"/>
    <s v="Tift Regional Medical Center"/>
    <x v="3"/>
    <x v="1"/>
    <x v="47"/>
    <d v="2021-05-16T00:00:00"/>
    <d v="2021-08-13T00:00:00"/>
    <x v="1"/>
    <x v="1"/>
    <d v="2021-09-13T00:00:00"/>
    <n v="718829"/>
    <x v="1"/>
    <s v="A5"/>
    <x v="1"/>
    <s v="Source Verified"/>
    <n v="95680"/>
    <n v="0.107"/>
    <n v="531.78"/>
    <n v="7.8799999999999995E-2"/>
    <n v="17000"/>
    <n v="35"/>
    <n v="19145"/>
  </r>
  <r>
    <n v="575970"/>
    <x v="19"/>
    <x v="0"/>
    <x v="3"/>
    <s v="JPMorgan Chase"/>
    <x v="3"/>
    <x v="1"/>
    <x v="54"/>
    <d v="2021-08-12T00:00:00"/>
    <d v="2021-08-12T00:00:00"/>
    <x v="1"/>
    <x v="1"/>
    <d v="2021-09-12T00:00:00"/>
    <n v="740777"/>
    <x v="1"/>
    <s v="A5"/>
    <x v="1"/>
    <s v="Source Verified"/>
    <n v="75500"/>
    <n v="0.14699999999999999"/>
    <n v="375.38"/>
    <n v="7.8799999999999995E-2"/>
    <n v="12000"/>
    <n v="21"/>
    <n v="13296"/>
  </r>
  <r>
    <n v="634990"/>
    <x v="32"/>
    <x v="0"/>
    <x v="3"/>
    <s v="Charlotte-Mecklenburg Board of Education"/>
    <x v="3"/>
    <x v="1"/>
    <x v="41"/>
    <d v="2021-05-16T00:00:00"/>
    <d v="2021-02-13T00:00:00"/>
    <x v="1"/>
    <x v="1"/>
    <d v="2021-03-13T00:00:00"/>
    <n v="813437"/>
    <x v="1"/>
    <s v="A5"/>
    <x v="1"/>
    <s v="Source Verified"/>
    <n v="50000"/>
    <n v="5.7799999999999997E-2"/>
    <n v="354.62"/>
    <n v="6.9099999999999995E-2"/>
    <n v="11500"/>
    <n v="40"/>
    <n v="12636"/>
  </r>
  <r>
    <n v="1044959"/>
    <x v="9"/>
    <x v="0"/>
    <x v="8"/>
    <s v="Department of the Navy"/>
    <x v="3"/>
    <x v="1"/>
    <x v="12"/>
    <d v="2021-01-14T00:00:00"/>
    <d v="2021-01-14T00:00:00"/>
    <x v="1"/>
    <x v="1"/>
    <d v="2021-02-14T00:00:00"/>
    <n v="1275562"/>
    <x v="1"/>
    <s v="A2"/>
    <x v="1"/>
    <s v="Source Verified"/>
    <n v="98280"/>
    <n v="6.0400000000000002E-2"/>
    <n v="307.04000000000002"/>
    <n v="6.6199999999999995E-2"/>
    <n v="10000"/>
    <n v="17"/>
    <n v="10650"/>
  </r>
  <r>
    <n v="813303"/>
    <x v="2"/>
    <x v="0"/>
    <x v="8"/>
    <s v="Ektron, Inc."/>
    <x v="3"/>
    <x v="1"/>
    <x v="11"/>
    <d v="2021-03-16T00:00:00"/>
    <d v="2021-08-14T00:00:00"/>
    <x v="1"/>
    <x v="1"/>
    <d v="2021-09-14T00:00:00"/>
    <n v="1020747"/>
    <x v="1"/>
    <s v="A2"/>
    <x v="1"/>
    <s v="Source Verified"/>
    <n v="128148"/>
    <n v="8.4699999999999998E-2"/>
    <n v="456.27"/>
    <n v="5.9900000000000002E-2"/>
    <n v="15000"/>
    <n v="24"/>
    <n v="16425"/>
  </r>
  <r>
    <n v="998097"/>
    <x v="13"/>
    <x v="0"/>
    <x v="8"/>
    <s v="Clearwire"/>
    <x v="3"/>
    <x v="1"/>
    <x v="13"/>
    <d v="2021-12-13T00:00:00"/>
    <d v="2021-10-13T00:00:00"/>
    <x v="1"/>
    <x v="1"/>
    <d v="2021-11-13T00:00:00"/>
    <n v="1223235"/>
    <x v="1"/>
    <s v="A3"/>
    <x v="1"/>
    <s v="Source Verified"/>
    <n v="80000"/>
    <n v="0.13450000000000001"/>
    <n v="155.56"/>
    <n v="7.51E-2"/>
    <n v="5000"/>
    <n v="15"/>
    <n v="5514"/>
  </r>
  <r>
    <n v="532984"/>
    <x v="17"/>
    <x v="0"/>
    <x v="8"/>
    <s v="Northrop Grumman Corp."/>
    <x v="3"/>
    <x v="1"/>
    <x v="51"/>
    <d v="2021-02-15T00:00:00"/>
    <d v="2021-06-11T00:00:00"/>
    <x v="1"/>
    <x v="1"/>
    <d v="2021-07-11T00:00:00"/>
    <n v="688914"/>
    <x v="1"/>
    <s v="A4"/>
    <x v="1"/>
    <s v="Source Verified"/>
    <n v="57000"/>
    <n v="8.8000000000000005E-3"/>
    <n v="186.67"/>
    <n v="7.51E-2"/>
    <n v="6000"/>
    <n v="17"/>
    <n v="6327"/>
  </r>
  <r>
    <n v="378150"/>
    <x v="14"/>
    <x v="0"/>
    <x v="8"/>
    <s v="Springfield Hospital"/>
    <x v="3"/>
    <x v="1"/>
    <x v="8"/>
    <d v="2021-08-14T00:00:00"/>
    <d v="2021-02-12T00:00:00"/>
    <x v="1"/>
    <x v="1"/>
    <d v="2021-03-12T00:00:00"/>
    <n v="402873"/>
    <x v="1"/>
    <s v="A4"/>
    <x v="1"/>
    <s v="Source Verified"/>
    <n v="48000"/>
    <n v="0.20069999999999999"/>
    <n v="319.47000000000003"/>
    <n v="9.3200000000000005E-2"/>
    <n v="10000"/>
    <n v="18"/>
    <n v="11501"/>
  </r>
  <r>
    <n v="1035774"/>
    <x v="20"/>
    <x v="0"/>
    <x v="8"/>
    <s v="Diocese of Phoenix"/>
    <x v="3"/>
    <x v="1"/>
    <x v="22"/>
    <d v="2021-12-14T00:00:00"/>
    <d v="2021-12-14T00:00:00"/>
    <x v="1"/>
    <x v="1"/>
    <d v="2022-01-14T00:00:00"/>
    <n v="1265404"/>
    <x v="1"/>
    <s v="A4"/>
    <x v="1"/>
    <s v="Source Verified"/>
    <n v="55000"/>
    <n v="4.4499999999999998E-2"/>
    <n v="359.84"/>
    <n v="7.9000000000000001E-2"/>
    <n v="11500"/>
    <n v="28"/>
    <n v="12954"/>
  </r>
  <r>
    <n v="646792"/>
    <x v="25"/>
    <x v="0"/>
    <x v="8"/>
    <s v="Department of Defense"/>
    <x v="3"/>
    <x v="1"/>
    <x v="21"/>
    <d v="2021-05-16T00:00:00"/>
    <d v="2021-01-14T00:00:00"/>
    <x v="1"/>
    <x v="1"/>
    <d v="2021-02-14T00:00:00"/>
    <n v="827539"/>
    <x v="1"/>
    <s v="A4"/>
    <x v="1"/>
    <s v="Source Verified"/>
    <n v="100000"/>
    <n v="0.2429"/>
    <n v="490.68"/>
    <n v="6.54E-2"/>
    <n v="16000"/>
    <n v="33"/>
    <n v="17665"/>
  </r>
  <r>
    <n v="772351"/>
    <x v="20"/>
    <x v="0"/>
    <x v="8"/>
    <s v="General Dynamics Information Technology"/>
    <x v="3"/>
    <x v="1"/>
    <x v="6"/>
    <d v="2021-06-14T00:00:00"/>
    <d v="2021-06-14T00:00:00"/>
    <x v="1"/>
    <x v="1"/>
    <d v="2021-07-14T00:00:00"/>
    <n v="974273"/>
    <x v="1"/>
    <s v="A4"/>
    <x v="1"/>
    <s v="Source Verified"/>
    <n v="91228"/>
    <n v="6.5100000000000005E-2"/>
    <n v="373.22"/>
    <n v="7.4899999999999994E-2"/>
    <n v="12000"/>
    <n v="27"/>
    <n v="13436"/>
  </r>
  <r>
    <n v="867495"/>
    <x v="18"/>
    <x v="0"/>
    <x v="8"/>
    <s v="Click 3X"/>
    <x v="3"/>
    <x v="1"/>
    <x v="10"/>
    <d v="2021-05-16T00:00:00"/>
    <d v="2021-09-14T00:00:00"/>
    <x v="1"/>
    <x v="1"/>
    <d v="2021-10-14T00:00:00"/>
    <n v="1081165"/>
    <x v="1"/>
    <s v="A4"/>
    <x v="1"/>
    <s v="Source Verified"/>
    <n v="180000"/>
    <n v="0.1326"/>
    <n v="622.04"/>
    <n v="7.4899999999999994E-2"/>
    <n v="20000"/>
    <n v="42"/>
    <n v="22393"/>
  </r>
  <r>
    <n v="969970"/>
    <x v="0"/>
    <x v="0"/>
    <x v="4"/>
    <s v="Alston &amp; Bird"/>
    <x v="3"/>
    <x v="1"/>
    <x v="13"/>
    <d v="2021-03-16T00:00:00"/>
    <d v="2021-10-14T00:00:00"/>
    <x v="1"/>
    <x v="1"/>
    <d v="2021-11-14T00:00:00"/>
    <n v="1191206"/>
    <x v="1"/>
    <s v="A1"/>
    <x v="1"/>
    <s v="Source Verified"/>
    <n v="70000"/>
    <n v="1.7500000000000002E-2"/>
    <n v="152.18"/>
    <n v="6.0299999999999999E-2"/>
    <n v="5000"/>
    <n v="18"/>
    <n v="5478"/>
  </r>
  <r>
    <n v="889630"/>
    <x v="37"/>
    <x v="0"/>
    <x v="4"/>
    <s v="Oregon State University"/>
    <x v="3"/>
    <x v="1"/>
    <x v="10"/>
    <d v="2021-12-13T00:00:00"/>
    <d v="2021-12-13T00:00:00"/>
    <x v="1"/>
    <x v="1"/>
    <d v="2022-01-13T00:00:00"/>
    <n v="1106164"/>
    <x v="1"/>
    <s v="A2"/>
    <x v="1"/>
    <s v="Source Verified"/>
    <n v="55000"/>
    <n v="7.1599999999999997E-2"/>
    <n v="460.56"/>
    <n v="6.6199999999999995E-2"/>
    <n v="15000"/>
    <n v="11"/>
    <n v="16444"/>
  </r>
  <r>
    <n v="806956"/>
    <x v="20"/>
    <x v="0"/>
    <x v="4"/>
    <s v="AECOM"/>
    <x v="3"/>
    <x v="1"/>
    <x v="11"/>
    <d v="2021-12-12T00:00:00"/>
    <d v="2021-12-12T00:00:00"/>
    <x v="1"/>
    <x v="1"/>
    <d v="2022-01-12T00:00:00"/>
    <n v="1013380"/>
    <x v="1"/>
    <s v="A3"/>
    <x v="1"/>
    <s v="Source Verified"/>
    <n v="72000"/>
    <n v="0.14219999999999999"/>
    <n v="432.22"/>
    <n v="6.9900000000000004E-2"/>
    <n v="14000"/>
    <n v="22"/>
    <n v="15053"/>
  </r>
  <r>
    <n v="825575"/>
    <x v="4"/>
    <x v="0"/>
    <x v="4"/>
    <s v="PNC Bank,N.A."/>
    <x v="3"/>
    <x v="1"/>
    <x v="44"/>
    <d v="2021-05-16T00:00:00"/>
    <d v="2021-08-13T00:00:00"/>
    <x v="1"/>
    <x v="1"/>
    <d v="2021-09-13T00:00:00"/>
    <n v="1034376"/>
    <x v="1"/>
    <s v="A4"/>
    <x v="1"/>
    <s v="Source Verified"/>
    <n v="64000"/>
    <n v="8.0600000000000005E-2"/>
    <n v="273.7"/>
    <n v="7.4899999999999994E-2"/>
    <n v="8800"/>
    <n v="10"/>
    <n v="9724"/>
  </r>
  <r>
    <n v="1016510"/>
    <x v="5"/>
    <x v="0"/>
    <x v="4"/>
    <s v="Design Interiors/Tampa Wholesale Furnitu"/>
    <x v="3"/>
    <x v="1"/>
    <x v="22"/>
    <d v="2021-05-16T00:00:00"/>
    <d v="2021-12-14T00:00:00"/>
    <x v="1"/>
    <x v="1"/>
    <d v="2022-01-14T00:00:00"/>
    <n v="1244222"/>
    <x v="1"/>
    <s v="A5"/>
    <x v="1"/>
    <s v="Source Verified"/>
    <n v="63200"/>
    <n v="0.2341"/>
    <n v="865.28"/>
    <n v="8.8999999999999996E-2"/>
    <n v="27250"/>
    <n v="31"/>
    <n v="31150"/>
  </r>
  <r>
    <n v="882438"/>
    <x v="6"/>
    <x v="0"/>
    <x v="2"/>
    <s v="Valassis"/>
    <x v="3"/>
    <x v="1"/>
    <x v="13"/>
    <d v="2021-11-14T00:00:00"/>
    <d v="2021-11-14T00:00:00"/>
    <x v="1"/>
    <x v="1"/>
    <d v="2021-12-14T00:00:00"/>
    <n v="1097610"/>
    <x v="1"/>
    <s v="A1"/>
    <x v="1"/>
    <s v="Source Verified"/>
    <n v="41000"/>
    <n v="0.18759999999999999"/>
    <n v="213.05"/>
    <n v="6.0299999999999999E-2"/>
    <n v="7000"/>
    <n v="18"/>
    <n v="7670"/>
  </r>
  <r>
    <n v="1037135"/>
    <x v="1"/>
    <x v="0"/>
    <x v="2"/>
    <s v="JPMorgan Chase Bank"/>
    <x v="3"/>
    <x v="1"/>
    <x v="22"/>
    <d v="2021-12-14T00:00:00"/>
    <d v="2021-12-14T00:00:00"/>
    <x v="1"/>
    <x v="1"/>
    <d v="2022-01-14T00:00:00"/>
    <n v="1267027"/>
    <x v="1"/>
    <s v="A2"/>
    <x v="1"/>
    <s v="Source Verified"/>
    <n v="84000"/>
    <n v="0.1721"/>
    <n v="260.99"/>
    <n v="6.6199999999999995E-2"/>
    <n v="8500"/>
    <n v="59"/>
    <n v="9395"/>
  </r>
  <r>
    <n v="995682"/>
    <x v="19"/>
    <x v="0"/>
    <x v="2"/>
    <m/>
    <x v="3"/>
    <x v="1"/>
    <x v="13"/>
    <d v="2021-05-16T00:00:00"/>
    <d v="2021-06-13T00:00:00"/>
    <x v="1"/>
    <x v="1"/>
    <d v="2021-07-13T00:00:00"/>
    <n v="1220277"/>
    <x v="1"/>
    <s v="A4"/>
    <x v="1"/>
    <s v="Source Verified"/>
    <n v="60000"/>
    <n v="0.1016"/>
    <n v="438.07"/>
    <n v="7.9000000000000001E-2"/>
    <n v="14000"/>
    <n v="25"/>
    <n v="15305"/>
  </r>
  <r>
    <n v="708368"/>
    <x v="26"/>
    <x v="0"/>
    <x v="2"/>
    <s v="Burns &amp; Mcdonnell"/>
    <x v="3"/>
    <x v="1"/>
    <x v="42"/>
    <d v="2021-02-12T00:00:00"/>
    <d v="2021-02-12T00:00:00"/>
    <x v="1"/>
    <x v="1"/>
    <d v="2021-03-12T00:00:00"/>
    <n v="900853"/>
    <x v="1"/>
    <s v="A4"/>
    <x v="1"/>
    <s v="Source Verified"/>
    <n v="65458"/>
    <n v="0.14099999999999999"/>
    <n v="248.08"/>
    <n v="7.2900000000000006E-2"/>
    <n v="8000"/>
    <n v="24"/>
    <n v="8393"/>
  </r>
  <r>
    <n v="686196"/>
    <x v="26"/>
    <x v="0"/>
    <x v="2"/>
    <s v="Miken Technologies"/>
    <x v="3"/>
    <x v="1"/>
    <x v="42"/>
    <d v="2021-03-14T00:00:00"/>
    <d v="2021-03-14T00:00:00"/>
    <x v="1"/>
    <x v="1"/>
    <d v="2021-04-14T00:00:00"/>
    <n v="875964"/>
    <x v="1"/>
    <s v="A4"/>
    <x v="1"/>
    <s v="Source Verified"/>
    <n v="95000"/>
    <n v="0.1888"/>
    <n v="347.32"/>
    <n v="7.2900000000000006E-2"/>
    <n v="11200"/>
    <n v="53"/>
    <n v="12503"/>
  </r>
  <r>
    <n v="641299"/>
    <x v="44"/>
    <x v="0"/>
    <x v="2"/>
    <s v="State of alaska"/>
    <x v="3"/>
    <x v="1"/>
    <x v="21"/>
    <d v="2021-01-14T00:00:00"/>
    <d v="2021-02-14T00:00:00"/>
    <x v="1"/>
    <x v="1"/>
    <d v="2021-03-14T00:00:00"/>
    <n v="820898"/>
    <x v="1"/>
    <s v="A5"/>
    <x v="1"/>
    <s v="Source Verified"/>
    <n v="85000"/>
    <n v="8.9800000000000005E-2"/>
    <n v="215.86"/>
    <n v="6.9099999999999995E-2"/>
    <n v="7000"/>
    <n v="11"/>
    <n v="7771"/>
  </r>
  <r>
    <n v="721991"/>
    <x v="5"/>
    <x v="0"/>
    <x v="2"/>
    <s v="St. Vincent's Medical Center"/>
    <x v="3"/>
    <x v="1"/>
    <x v="29"/>
    <d v="2021-05-16T00:00:00"/>
    <d v="2021-04-14T00:00:00"/>
    <x v="1"/>
    <x v="1"/>
    <d v="2021-05-14T00:00:00"/>
    <n v="916762"/>
    <x v="1"/>
    <s v="A5"/>
    <x v="1"/>
    <s v="Source Verified"/>
    <n v="60000"/>
    <n v="8.0399999999999999E-2"/>
    <n v="155.9"/>
    <n v="7.6600000000000001E-2"/>
    <n v="5000"/>
    <n v="11"/>
    <n v="5612"/>
  </r>
  <r>
    <n v="990543"/>
    <x v="1"/>
    <x v="0"/>
    <x v="5"/>
    <s v="Intuit"/>
    <x v="3"/>
    <x v="1"/>
    <x v="13"/>
    <d v="2021-08-14T00:00:00"/>
    <d v="2021-08-14T00:00:00"/>
    <x v="1"/>
    <x v="1"/>
    <d v="2021-09-14T00:00:00"/>
    <n v="1215135"/>
    <x v="1"/>
    <s v="A1"/>
    <x v="1"/>
    <s v="Source Verified"/>
    <n v="90000"/>
    <n v="5.0099999999999999E-2"/>
    <n v="456.54"/>
    <n v="6.0299999999999999E-2"/>
    <n v="15000"/>
    <n v="19"/>
    <n v="16422"/>
  </r>
  <r>
    <n v="606595"/>
    <x v="22"/>
    <x v="0"/>
    <x v="5"/>
    <s v="Caterpillar"/>
    <x v="3"/>
    <x v="1"/>
    <x v="49"/>
    <d v="2021-05-16T00:00:00"/>
    <d v="2021-06-13T00:00:00"/>
    <x v="1"/>
    <x v="1"/>
    <d v="2021-07-13T00:00:00"/>
    <n v="778173"/>
    <x v="1"/>
    <s v="A2"/>
    <x v="1"/>
    <s v="Source Verified"/>
    <n v="87800"/>
    <n v="8.3199999999999996E-2"/>
    <n v="219.87"/>
    <n v="5.79E-2"/>
    <n v="12000"/>
    <n v="42"/>
    <n v="7900"/>
  </r>
  <r>
    <n v="597904"/>
    <x v="37"/>
    <x v="0"/>
    <x v="5"/>
    <m/>
    <x v="3"/>
    <x v="1"/>
    <x v="50"/>
    <d v="2021-10-13T00:00:00"/>
    <d v="2021-11-13T00:00:00"/>
    <x v="1"/>
    <x v="1"/>
    <d v="2021-12-13T00:00:00"/>
    <n v="767439"/>
    <x v="1"/>
    <s v="A4"/>
    <x v="1"/>
    <s v="Source Verified"/>
    <n v="30000"/>
    <n v="0.24840000000000001"/>
    <n v="381.11"/>
    <n v="7.51E-2"/>
    <n v="14000"/>
    <n v="31"/>
    <n v="13720"/>
  </r>
  <r>
    <n v="760849"/>
    <x v="4"/>
    <x v="0"/>
    <x v="5"/>
    <s v="US Social Security Administration"/>
    <x v="3"/>
    <x v="1"/>
    <x v="25"/>
    <d v="2021-12-15T00:00:00"/>
    <d v="2021-06-14T00:00:00"/>
    <x v="1"/>
    <x v="1"/>
    <d v="2021-07-14T00:00:00"/>
    <n v="961171"/>
    <x v="1"/>
    <s v="A4"/>
    <x v="1"/>
    <s v="Source Verified"/>
    <n v="100000"/>
    <n v="0.11509999999999999"/>
    <n v="311.02"/>
    <n v="7.4899999999999994E-2"/>
    <n v="10000"/>
    <n v="52"/>
    <n v="11197"/>
  </r>
  <r>
    <n v="853345"/>
    <x v="1"/>
    <x v="0"/>
    <x v="7"/>
    <s v="Willis Insurance Services of CA"/>
    <x v="3"/>
    <x v="1"/>
    <x v="11"/>
    <d v="2021-05-16T00:00:00"/>
    <d v="2021-09-14T00:00:00"/>
    <x v="1"/>
    <x v="1"/>
    <d v="2021-10-14T00:00:00"/>
    <n v="1065506"/>
    <x v="1"/>
    <s v="A1"/>
    <x v="1"/>
    <s v="Source Verified"/>
    <n v="49000"/>
    <n v="3.7199999999999997E-2"/>
    <n v="289.54000000000002"/>
    <n v="5.4199999999999998E-2"/>
    <n v="9600"/>
    <n v="14"/>
    <n v="10423"/>
  </r>
  <r>
    <n v="666717"/>
    <x v="13"/>
    <x v="0"/>
    <x v="7"/>
    <s v="Cross Telecom"/>
    <x v="3"/>
    <x v="1"/>
    <x v="0"/>
    <d v="2021-09-13T00:00:00"/>
    <d v="2021-09-13T00:00:00"/>
    <x v="1"/>
    <x v="1"/>
    <d v="2021-10-13T00:00:00"/>
    <n v="852380"/>
    <x v="1"/>
    <s v="A3"/>
    <x v="1"/>
    <s v="Source Verified"/>
    <n v="81600"/>
    <n v="0.13350000000000001"/>
    <n v="444.11"/>
    <n v="6.9199999999999998E-2"/>
    <n v="14400"/>
    <n v="26"/>
    <n v="15951"/>
  </r>
  <r>
    <n v="822937"/>
    <x v="9"/>
    <x v="0"/>
    <x v="7"/>
    <s v="Baltimore County Public Schools"/>
    <x v="3"/>
    <x v="1"/>
    <x v="44"/>
    <d v="2021-05-16T00:00:00"/>
    <d v="2021-08-14T00:00:00"/>
    <x v="1"/>
    <x v="1"/>
    <d v="2021-09-14T00:00:00"/>
    <n v="1031459"/>
    <x v="1"/>
    <s v="A4"/>
    <x v="1"/>
    <s v="Source Verified"/>
    <n v="49200"/>
    <n v="0.2432"/>
    <n v="174.17"/>
    <n v="7.4899999999999994E-2"/>
    <n v="5600"/>
    <n v="33"/>
    <n v="6270"/>
  </r>
  <r>
    <n v="742808"/>
    <x v="4"/>
    <x v="0"/>
    <x v="7"/>
    <s v="Borton-Lawson Engineering"/>
    <x v="3"/>
    <x v="1"/>
    <x v="25"/>
    <d v="2021-05-16T00:00:00"/>
    <d v="2021-05-14T00:00:00"/>
    <x v="1"/>
    <x v="1"/>
    <d v="2021-06-14T00:00:00"/>
    <n v="940960"/>
    <x v="1"/>
    <s v="A5"/>
    <x v="1"/>
    <s v="Source Verified"/>
    <n v="24000"/>
    <n v="0.25800000000000001"/>
    <n v="197.27"/>
    <n v="8.4900000000000003E-2"/>
    <n v="6250"/>
    <n v="12"/>
    <n v="7102"/>
  </r>
  <r>
    <n v="1007502"/>
    <x v="1"/>
    <x v="0"/>
    <x v="9"/>
    <s v="Financial West Group"/>
    <x v="3"/>
    <x v="1"/>
    <x v="22"/>
    <d v="2021-05-13T00:00:00"/>
    <d v="2021-05-13T00:00:00"/>
    <x v="1"/>
    <x v="1"/>
    <d v="2021-06-13T00:00:00"/>
    <n v="1233908"/>
    <x v="1"/>
    <s v="A4"/>
    <x v="1"/>
    <s v="Source Verified"/>
    <n v="140000"/>
    <n v="8.1699999999999995E-2"/>
    <n v="563.23"/>
    <n v="7.9000000000000001E-2"/>
    <n v="18000"/>
    <n v="21"/>
    <n v="19669"/>
  </r>
  <r>
    <n v="747619"/>
    <x v="16"/>
    <x v="0"/>
    <x v="9"/>
    <s v="Free Press"/>
    <x v="3"/>
    <x v="1"/>
    <x v="25"/>
    <d v="2021-03-14T00:00:00"/>
    <d v="2021-03-14T00:00:00"/>
    <x v="1"/>
    <x v="1"/>
    <d v="2021-04-14T00:00:00"/>
    <n v="946572"/>
    <x v="1"/>
    <s v="A4"/>
    <x v="1"/>
    <s v="Source Verified"/>
    <n v="59000"/>
    <n v="0.10639999999999999"/>
    <n v="311.02"/>
    <n v="7.4899999999999994E-2"/>
    <n v="10000"/>
    <n v="17"/>
    <n v="11191"/>
  </r>
  <r>
    <n v="845128"/>
    <x v="26"/>
    <x v="0"/>
    <x v="9"/>
    <s v="Missouri Dept of Transportation"/>
    <x v="3"/>
    <x v="1"/>
    <x v="11"/>
    <d v="2021-08-14T00:00:00"/>
    <d v="2021-08-14T00:00:00"/>
    <x v="1"/>
    <x v="1"/>
    <d v="2021-09-14T00:00:00"/>
    <n v="1056286"/>
    <x v="1"/>
    <s v="A4"/>
    <x v="1"/>
    <s v="Source Verified"/>
    <n v="56500"/>
    <n v="9.35E-2"/>
    <n v="373.22"/>
    <n v="7.4899999999999994E-2"/>
    <n v="12000"/>
    <n v="18"/>
    <n v="13436"/>
  </r>
  <r>
    <n v="822118"/>
    <x v="25"/>
    <x v="0"/>
    <x v="9"/>
    <s v="Smyth County Schools"/>
    <x v="3"/>
    <x v="1"/>
    <x v="44"/>
    <d v="2021-08-14T00:00:00"/>
    <d v="2021-08-14T00:00:00"/>
    <x v="1"/>
    <x v="1"/>
    <d v="2021-09-14T00:00:00"/>
    <n v="1030531"/>
    <x v="1"/>
    <s v="A4"/>
    <x v="1"/>
    <s v="Source Verified"/>
    <n v="44460"/>
    <n v="0.19700000000000001"/>
    <n v="298.58"/>
    <n v="7.4899999999999994E-2"/>
    <n v="9600"/>
    <n v="41"/>
    <n v="10749"/>
  </r>
  <r>
    <n v="845715"/>
    <x v="1"/>
    <x v="0"/>
    <x v="9"/>
    <s v="Saint-Gobain"/>
    <x v="3"/>
    <x v="1"/>
    <x v="11"/>
    <d v="2021-05-16T00:00:00"/>
    <d v="2021-03-14T00:00:00"/>
    <x v="1"/>
    <x v="1"/>
    <d v="2021-04-14T00:00:00"/>
    <n v="1056991"/>
    <x v="1"/>
    <s v="A5"/>
    <x v="1"/>
    <s v="Source Verified"/>
    <n v="76000"/>
    <n v="0.21629999999999999"/>
    <n v="426.1"/>
    <n v="8.4900000000000003E-2"/>
    <n v="13500"/>
    <n v="31"/>
    <n v="15295"/>
  </r>
  <r>
    <n v="580796"/>
    <x v="2"/>
    <x v="0"/>
    <x v="9"/>
    <s v="McKinney ISD"/>
    <x v="3"/>
    <x v="1"/>
    <x v="54"/>
    <d v="2021-04-14T00:00:00"/>
    <d v="2021-10-13T00:00:00"/>
    <x v="1"/>
    <x v="1"/>
    <d v="2021-11-13T00:00:00"/>
    <n v="746576"/>
    <x v="1"/>
    <s v="A5"/>
    <x v="1"/>
    <s v="Source Verified"/>
    <n v="50000"/>
    <n v="0.107"/>
    <n v="400.4"/>
    <n v="7.8799999999999995E-2"/>
    <n v="12800"/>
    <n v="46"/>
    <n v="14415"/>
  </r>
  <r>
    <n v="400046"/>
    <x v="5"/>
    <x v="0"/>
    <x v="10"/>
    <s v="Server Admin Inc"/>
    <x v="3"/>
    <x v="1"/>
    <x v="28"/>
    <d v="2021-05-16T00:00:00"/>
    <d v="2021-06-12T00:00:00"/>
    <x v="1"/>
    <x v="1"/>
    <d v="2021-07-12T00:00:00"/>
    <n v="443193"/>
    <x v="1"/>
    <s v="A2"/>
    <x v="1"/>
    <s v="Source Verified"/>
    <n v="98000"/>
    <n v="0.10100000000000001"/>
    <n v="109.17"/>
    <n v="7.6799999999999993E-2"/>
    <n v="3500"/>
    <n v="26"/>
    <n v="3930"/>
  </r>
  <r>
    <n v="658182"/>
    <x v="2"/>
    <x v="0"/>
    <x v="10"/>
    <s v="C.H. Robinson Worldwide Inc."/>
    <x v="3"/>
    <x v="1"/>
    <x v="21"/>
    <d v="2021-02-13T00:00:00"/>
    <d v="2021-03-13T00:00:00"/>
    <x v="1"/>
    <x v="1"/>
    <d v="2021-04-13T00:00:00"/>
    <n v="841708"/>
    <x v="1"/>
    <s v="A2"/>
    <x v="1"/>
    <s v="Source Verified"/>
    <n v="76800"/>
    <n v="0.22839999999999999"/>
    <n v="197.13"/>
    <n v="5.79E-2"/>
    <n v="6500"/>
    <n v="32"/>
    <n v="7035"/>
  </r>
  <r>
    <n v="860655"/>
    <x v="4"/>
    <x v="0"/>
    <x v="10"/>
    <s v="Vertex Inc"/>
    <x v="3"/>
    <x v="1"/>
    <x v="11"/>
    <d v="2021-05-16T00:00:00"/>
    <d v="2021-10-11T00:00:00"/>
    <x v="1"/>
    <x v="1"/>
    <d v="2021-11-11T00:00:00"/>
    <n v="1073473"/>
    <x v="1"/>
    <s v="A3"/>
    <x v="1"/>
    <s v="Source Verified"/>
    <n v="33600"/>
    <n v="0.1232"/>
    <n v="246.99"/>
    <n v="6.9900000000000004E-2"/>
    <n v="8000"/>
    <n v="24"/>
    <n v="8047"/>
  </r>
  <r>
    <n v="798334"/>
    <x v="2"/>
    <x v="0"/>
    <x v="1"/>
    <s v="Texas Tech HSC School of Nursing"/>
    <x v="3"/>
    <x v="1"/>
    <x v="13"/>
    <d v="2021-02-16T00:00:00"/>
    <d v="2021-02-14T00:00:00"/>
    <x v="1"/>
    <x v="1"/>
    <d v="2021-03-14T00:00:00"/>
    <n v="1003452"/>
    <x v="1"/>
    <s v="A2"/>
    <x v="1"/>
    <s v="Source Verified"/>
    <n v="59500"/>
    <n v="0.1321"/>
    <n v="368.45"/>
    <n v="6.6199999999999995E-2"/>
    <n v="12000"/>
    <n v="16"/>
    <n v="13091"/>
  </r>
  <r>
    <n v="1030248"/>
    <x v="1"/>
    <x v="0"/>
    <x v="1"/>
    <s v="DHL Express"/>
    <x v="3"/>
    <x v="1"/>
    <x v="22"/>
    <d v="2021-05-16T00:00:00"/>
    <d v="2021-11-13T00:00:00"/>
    <x v="1"/>
    <x v="1"/>
    <d v="2021-12-13T00:00:00"/>
    <n v="1259652"/>
    <x v="1"/>
    <s v="A2"/>
    <x v="1"/>
    <s v="Source Verified"/>
    <n v="105000"/>
    <n v="0.17829999999999999"/>
    <n v="368.45"/>
    <n v="6.6199999999999995E-2"/>
    <n v="12000"/>
    <n v="48"/>
    <n v="13084"/>
  </r>
  <r>
    <n v="800878"/>
    <x v="0"/>
    <x v="0"/>
    <x v="1"/>
    <s v="Quality Gin Inc."/>
    <x v="3"/>
    <x v="1"/>
    <x v="44"/>
    <d v="2021-05-16T00:00:00"/>
    <d v="2021-07-14T00:00:00"/>
    <x v="1"/>
    <x v="1"/>
    <d v="2021-08-14T00:00:00"/>
    <n v="1006409"/>
    <x v="1"/>
    <s v="A4"/>
    <x v="1"/>
    <s v="Source Verified"/>
    <n v="50000"/>
    <n v="9.2899999999999996E-2"/>
    <n v="167.18"/>
    <n v="7.4899999999999994E-2"/>
    <n v="5375"/>
    <n v="15"/>
    <n v="6018"/>
  </r>
  <r>
    <n v="680365"/>
    <x v="20"/>
    <x v="0"/>
    <x v="1"/>
    <s v="Nogales Unified School District #1"/>
    <x v="3"/>
    <x v="1"/>
    <x v="0"/>
    <d v="2021-03-14T00:00:00"/>
    <d v="2021-03-14T00:00:00"/>
    <x v="1"/>
    <x v="1"/>
    <d v="2021-04-14T00:00:00"/>
    <n v="869150"/>
    <x v="1"/>
    <s v="A4"/>
    <x v="1"/>
    <s v="Source Verified"/>
    <n v="61000"/>
    <n v="5.0799999999999998E-2"/>
    <n v="372.12"/>
    <n v="7.2900000000000006E-2"/>
    <n v="12000"/>
    <n v="14"/>
    <n v="13396"/>
  </r>
  <r>
    <n v="659863"/>
    <x v="1"/>
    <x v="0"/>
    <x v="1"/>
    <s v="Bureau of Land Management"/>
    <x v="3"/>
    <x v="1"/>
    <x v="0"/>
    <d v="2021-02-16T00:00:00"/>
    <d v="2021-08-13T00:00:00"/>
    <x v="1"/>
    <x v="1"/>
    <d v="2021-09-13T00:00:00"/>
    <n v="843954"/>
    <x v="1"/>
    <s v="A4"/>
    <x v="1"/>
    <s v="Source Verified"/>
    <n v="48500"/>
    <n v="0.25209999999999999"/>
    <n v="403.13"/>
    <n v="7.2900000000000006E-2"/>
    <n v="13000"/>
    <n v="14"/>
    <n v="14455"/>
  </r>
  <r>
    <n v="596271"/>
    <x v="33"/>
    <x v="0"/>
    <x v="1"/>
    <s v="Ken's Pool Service"/>
    <x v="3"/>
    <x v="1"/>
    <x v="50"/>
    <d v="2021-07-13T00:00:00"/>
    <d v="2021-08-13T00:00:00"/>
    <x v="1"/>
    <x v="1"/>
    <d v="2021-09-13T00:00:00"/>
    <n v="765464"/>
    <x v="1"/>
    <s v="A5"/>
    <x v="1"/>
    <s v="Source Verified"/>
    <n v="33800"/>
    <n v="0.1782"/>
    <n v="450.45"/>
    <n v="7.8799999999999995E-2"/>
    <n v="14400"/>
    <n v="21"/>
    <n v="16200"/>
  </r>
  <r>
    <n v="999441"/>
    <x v="25"/>
    <x v="0"/>
    <x v="0"/>
    <s v="Volunteer of America"/>
    <x v="3"/>
    <x v="1"/>
    <x v="13"/>
    <d v="2021-05-16T00:00:00"/>
    <d v="2021-11-14T00:00:00"/>
    <x v="1"/>
    <x v="1"/>
    <d v="2021-12-14T00:00:00"/>
    <n v="1224798"/>
    <x v="1"/>
    <s v="A1"/>
    <x v="1"/>
    <s v="Source Verified"/>
    <n v="76875"/>
    <n v="6.9900000000000004E-2"/>
    <n v="418.49"/>
    <n v="6.0299999999999999E-2"/>
    <n v="13750"/>
    <n v="18"/>
    <n v="15066"/>
  </r>
  <r>
    <n v="692016"/>
    <x v="4"/>
    <x v="0"/>
    <x v="0"/>
    <s v="Indicon, Inc"/>
    <x v="3"/>
    <x v="1"/>
    <x v="42"/>
    <d v="2021-10-12T00:00:00"/>
    <d v="2021-10-12T00:00:00"/>
    <x v="1"/>
    <x v="1"/>
    <d v="2021-11-12T00:00:00"/>
    <n v="882641"/>
    <x v="1"/>
    <s v="A1"/>
    <x v="1"/>
    <s v="Source Verified"/>
    <n v="45000"/>
    <n v="0.13489999999999999"/>
    <n v="108.58"/>
    <n v="5.4199999999999998E-2"/>
    <n v="3600"/>
    <n v="25"/>
    <n v="3793"/>
  </r>
  <r>
    <n v="840647"/>
    <x v="22"/>
    <x v="0"/>
    <x v="0"/>
    <s v="National Marrow Donor Program"/>
    <x v="3"/>
    <x v="1"/>
    <x v="13"/>
    <d v="2021-03-16T00:00:00"/>
    <d v="2021-10-13T00:00:00"/>
    <x v="1"/>
    <x v="1"/>
    <d v="2021-11-13T00:00:00"/>
    <n v="1051054"/>
    <x v="1"/>
    <s v="A3"/>
    <x v="1"/>
    <s v="Source Verified"/>
    <n v="79500"/>
    <n v="8.0799999999999997E-2"/>
    <n v="497.78"/>
    <n v="7.51E-2"/>
    <n v="16000"/>
    <n v="15"/>
    <n v="17685"/>
  </r>
  <r>
    <n v="795884"/>
    <x v="5"/>
    <x v="0"/>
    <x v="0"/>
    <s v="Atlantic shores Hospital"/>
    <x v="3"/>
    <x v="1"/>
    <x v="6"/>
    <d v="2021-03-16T00:00:00"/>
    <d v="2021-05-14T00:00:00"/>
    <x v="1"/>
    <x v="1"/>
    <d v="2021-06-14T00:00:00"/>
    <n v="1000633"/>
    <x v="1"/>
    <s v="A4"/>
    <x v="1"/>
    <s v="Source Verified"/>
    <n v="28800"/>
    <n v="0.14630000000000001"/>
    <n v="155.51"/>
    <n v="7.4899999999999994E-2"/>
    <n v="5000"/>
    <n v="15"/>
    <n v="5572"/>
  </r>
  <r>
    <n v="805933"/>
    <x v="2"/>
    <x v="0"/>
    <x v="0"/>
    <s v="Javataza, LLC"/>
    <x v="3"/>
    <x v="1"/>
    <x v="44"/>
    <d v="2021-01-15T00:00:00"/>
    <d v="2021-05-12T00:00:00"/>
    <x v="1"/>
    <x v="1"/>
    <d v="2021-06-12T00:00:00"/>
    <n v="1012079"/>
    <x v="1"/>
    <s v="A4"/>
    <x v="1"/>
    <s v="Source Verified"/>
    <n v="38400"/>
    <n v="0.1144"/>
    <n v="155.51"/>
    <n v="7.4899999999999994E-2"/>
    <n v="5000"/>
    <n v="28"/>
    <n v="5277"/>
  </r>
  <r>
    <n v="1050977"/>
    <x v="1"/>
    <x v="0"/>
    <x v="0"/>
    <s v="HyTrust Inc."/>
    <x v="3"/>
    <x v="1"/>
    <x v="12"/>
    <d v="2021-03-16T00:00:00"/>
    <d v="2021-08-12T00:00:00"/>
    <x v="1"/>
    <x v="1"/>
    <d v="2021-09-12T00:00:00"/>
    <n v="1282432"/>
    <x v="1"/>
    <s v="A5"/>
    <x v="1"/>
    <s v="Source Verified"/>
    <n v="70000"/>
    <n v="0.1222"/>
    <n v="95.26"/>
    <n v="8.8999999999999996E-2"/>
    <n v="3000"/>
    <n v="37"/>
    <n v="3143"/>
  </r>
  <r>
    <n v="519713"/>
    <x v="9"/>
    <x v="0"/>
    <x v="3"/>
    <s v="Department of Justice"/>
    <x v="3"/>
    <x v="1"/>
    <x v="51"/>
    <d v="2021-03-13T00:00:00"/>
    <d v="2021-03-13T00:00:00"/>
    <x v="1"/>
    <x v="1"/>
    <d v="2021-04-13T00:00:00"/>
    <n v="671848"/>
    <x v="1"/>
    <s v="A5"/>
    <x v="1"/>
    <s v="Source Verified"/>
    <n v="106839"/>
    <n v="3.2099999999999997E-2"/>
    <n v="292.48"/>
    <n v="7.8799999999999995E-2"/>
    <n v="14000"/>
    <n v="32"/>
    <n v="10518"/>
  </r>
  <r>
    <n v="889946"/>
    <x v="1"/>
    <x v="0"/>
    <x v="4"/>
    <s v="Intel"/>
    <x v="3"/>
    <x v="1"/>
    <x v="10"/>
    <d v="2021-08-12T00:00:00"/>
    <d v="2021-08-12T00:00:00"/>
    <x v="1"/>
    <x v="1"/>
    <d v="2021-09-12T00:00:00"/>
    <n v="1106497"/>
    <x v="1"/>
    <s v="A4"/>
    <x v="1"/>
    <s v="Source Verified"/>
    <n v="75000"/>
    <n v="9.0899999999999995E-2"/>
    <n v="93.88"/>
    <n v="7.9000000000000001E-2"/>
    <n v="3000"/>
    <n v="30"/>
    <n v="3149"/>
  </r>
  <r>
    <n v="821725"/>
    <x v="5"/>
    <x v="0"/>
    <x v="6"/>
    <s v="Kunkel Miller &amp; Hament"/>
    <x v="3"/>
    <x v="1"/>
    <x v="44"/>
    <d v="2021-05-16T00:00:00"/>
    <d v="2021-07-14T00:00:00"/>
    <x v="1"/>
    <x v="1"/>
    <d v="2021-08-14T00:00:00"/>
    <n v="1030105"/>
    <x v="1"/>
    <s v="A4"/>
    <x v="1"/>
    <s v="Source Verified"/>
    <n v="70000"/>
    <n v="6.3799999999999996E-2"/>
    <n v="248.82"/>
    <n v="7.4899999999999994E-2"/>
    <n v="8000"/>
    <n v="23"/>
    <n v="8992"/>
  </r>
  <r>
    <n v="1020097"/>
    <x v="29"/>
    <x v="0"/>
    <x v="3"/>
    <m/>
    <x v="3"/>
    <x v="1"/>
    <x v="22"/>
    <d v="2021-12-14T00:00:00"/>
    <d v="2021-12-14T00:00:00"/>
    <x v="1"/>
    <x v="1"/>
    <d v="2022-01-14T00:00:00"/>
    <n v="1248858"/>
    <x v="1"/>
    <s v="A5"/>
    <x v="1"/>
    <s v="Source Verified"/>
    <n v="55000"/>
    <n v="2.3800000000000002E-2"/>
    <n v="165.12"/>
    <n v="8.8999999999999996E-2"/>
    <n v="5200"/>
    <n v="24"/>
    <n v="5960"/>
  </r>
  <r>
    <n v="536445"/>
    <x v="2"/>
    <x v="0"/>
    <x v="1"/>
    <s v="city of rowlett"/>
    <x v="3"/>
    <x v="1"/>
    <x v="43"/>
    <d v="2021-11-15T00:00:00"/>
    <d v="2021-04-13T00:00:00"/>
    <x v="1"/>
    <x v="1"/>
    <d v="2021-05-13T00:00:00"/>
    <n v="693034"/>
    <x v="1"/>
    <s v="A5"/>
    <x v="1"/>
    <s v="Source Verified"/>
    <n v="45600"/>
    <n v="0.115"/>
    <n v="62.57"/>
    <n v="7.8799999999999995E-2"/>
    <n v="2000"/>
    <n v="38"/>
    <n v="2250"/>
  </r>
  <r>
    <n v="653211"/>
    <x v="7"/>
    <x v="0"/>
    <x v="6"/>
    <s v="The League School of Greater Boston"/>
    <x v="3"/>
    <x v="1"/>
    <x v="21"/>
    <d v="2021-04-16T00:00:00"/>
    <d v="2021-07-13T00:00:00"/>
    <x v="1"/>
    <x v="1"/>
    <d v="2021-08-13T00:00:00"/>
    <n v="835385"/>
    <x v="1"/>
    <s v="A3"/>
    <x v="1"/>
    <s v="Source Verified"/>
    <n v="43000"/>
    <n v="0.1208"/>
    <n v="215.89"/>
    <n v="6.9199999999999998E-2"/>
    <n v="7000"/>
    <n v="32"/>
    <n v="7747"/>
  </r>
  <r>
    <n v="641631"/>
    <x v="19"/>
    <x v="0"/>
    <x v="3"/>
    <s v="Wellston City Schools"/>
    <x v="3"/>
    <x v="1"/>
    <x v="21"/>
    <d v="2021-11-15T00:00:00"/>
    <d v="2021-06-13T00:00:00"/>
    <x v="1"/>
    <x v="1"/>
    <d v="2021-07-13T00:00:00"/>
    <n v="821328"/>
    <x v="1"/>
    <s v="A1"/>
    <x v="1"/>
    <s v="Source Verified"/>
    <n v="50000"/>
    <n v="9.6500000000000002E-2"/>
    <n v="361.92"/>
    <n v="5.4199999999999998E-2"/>
    <n v="12000"/>
    <n v="23"/>
    <n v="12984"/>
  </r>
  <r>
    <n v="873728"/>
    <x v="8"/>
    <x v="0"/>
    <x v="3"/>
    <s v="Planned Parenthood"/>
    <x v="3"/>
    <x v="1"/>
    <x v="10"/>
    <d v="2021-09-14T00:00:00"/>
    <d v="2021-09-14T00:00:00"/>
    <x v="1"/>
    <x v="1"/>
    <d v="2021-10-14T00:00:00"/>
    <n v="1088056"/>
    <x v="1"/>
    <s v="A1"/>
    <x v="1"/>
    <s v="Source Verified"/>
    <n v="130000"/>
    <n v="9.35E-2"/>
    <n v="497.64"/>
    <n v="5.4199999999999998E-2"/>
    <n v="16500"/>
    <n v="32"/>
    <n v="17915"/>
  </r>
  <r>
    <n v="689192"/>
    <x v="4"/>
    <x v="0"/>
    <x v="3"/>
    <s v="Temple University"/>
    <x v="3"/>
    <x v="1"/>
    <x v="42"/>
    <d v="2021-09-15T00:00:00"/>
    <d v="2021-07-12T00:00:00"/>
    <x v="1"/>
    <x v="1"/>
    <d v="2021-08-12T00:00:00"/>
    <n v="879455"/>
    <x v="1"/>
    <s v="A2"/>
    <x v="1"/>
    <s v="Source Verified"/>
    <n v="85000"/>
    <n v="2.9899999999999999E-2"/>
    <n v="222.91"/>
    <n v="5.79E-2"/>
    <n v="7350"/>
    <n v="19"/>
    <n v="7687"/>
  </r>
  <r>
    <n v="730829"/>
    <x v="31"/>
    <x v="0"/>
    <x v="3"/>
    <s v="Harlan County Board of Education"/>
    <x v="3"/>
    <x v="1"/>
    <x v="29"/>
    <d v="2021-04-14T00:00:00"/>
    <d v="2021-05-14T00:00:00"/>
    <x v="1"/>
    <x v="1"/>
    <d v="2021-06-14T00:00:00"/>
    <n v="926835"/>
    <x v="1"/>
    <s v="A2"/>
    <x v="1"/>
    <s v="Source Verified"/>
    <n v="59000"/>
    <n v="0.16370000000000001"/>
    <n v="121.31"/>
    <n v="5.79E-2"/>
    <n v="4000"/>
    <n v="38"/>
    <n v="4367"/>
  </r>
  <r>
    <n v="973911"/>
    <x v="5"/>
    <x v="0"/>
    <x v="3"/>
    <s v="The School Board of Sarasota County"/>
    <x v="3"/>
    <x v="1"/>
    <x v="13"/>
    <d v="2021-10-14T00:00:00"/>
    <d v="2021-10-14T00:00:00"/>
    <x v="1"/>
    <x v="1"/>
    <d v="2021-11-14T00:00:00"/>
    <n v="1196143"/>
    <x v="1"/>
    <s v="A2"/>
    <x v="1"/>
    <s v="Source Verified"/>
    <n v="56000"/>
    <n v="0.14360000000000001"/>
    <n v="368.45"/>
    <n v="6.6199999999999995E-2"/>
    <n v="12000"/>
    <n v="23"/>
    <n v="13264"/>
  </r>
  <r>
    <n v="707547"/>
    <x v="31"/>
    <x v="0"/>
    <x v="3"/>
    <s v="UPS"/>
    <x v="3"/>
    <x v="1"/>
    <x v="42"/>
    <d v="2021-10-11T00:00:00"/>
    <d v="2021-10-11T00:00:00"/>
    <x v="1"/>
    <x v="1"/>
    <d v="2021-11-11T00:00:00"/>
    <n v="899915"/>
    <x v="1"/>
    <s v="A3"/>
    <x v="1"/>
    <s v="Source Verified"/>
    <n v="110000"/>
    <n v="7.0800000000000002E-2"/>
    <n v="206.64"/>
    <n v="6.9199999999999998E-2"/>
    <n v="6700"/>
    <n v="21"/>
    <n v="6917"/>
  </r>
  <r>
    <n v="715333"/>
    <x v="13"/>
    <x v="0"/>
    <x v="3"/>
    <s v="Seattle Fire Department"/>
    <x v="3"/>
    <x v="1"/>
    <x v="29"/>
    <d v="2021-06-15T00:00:00"/>
    <d v="2021-05-12T00:00:00"/>
    <x v="1"/>
    <x v="1"/>
    <d v="2021-06-12T00:00:00"/>
    <n v="900776"/>
    <x v="1"/>
    <s v="A3"/>
    <x v="1"/>
    <s v="Source Verified"/>
    <n v="185000"/>
    <n v="1.26E-2"/>
    <n v="308.41000000000003"/>
    <n v="6.9199999999999998E-2"/>
    <n v="10000"/>
    <n v="42"/>
    <n v="10612"/>
  </r>
  <r>
    <n v="849784"/>
    <x v="6"/>
    <x v="0"/>
    <x v="3"/>
    <s v="City of Dearborn Heights"/>
    <x v="3"/>
    <x v="1"/>
    <x v="11"/>
    <d v="2021-05-16T00:00:00"/>
    <d v="2021-10-12T00:00:00"/>
    <x v="1"/>
    <x v="1"/>
    <d v="2021-11-12T00:00:00"/>
    <n v="1061526"/>
    <x v="1"/>
    <s v="A4"/>
    <x v="1"/>
    <s v="Source Verified"/>
    <n v="55000"/>
    <n v="0.20200000000000001"/>
    <n v="202.17"/>
    <n v="7.4899999999999994E-2"/>
    <n v="6500"/>
    <n v="16"/>
    <n v="6974"/>
  </r>
  <r>
    <n v="1008869"/>
    <x v="20"/>
    <x v="0"/>
    <x v="3"/>
    <s v="golden nugget casino"/>
    <x v="3"/>
    <x v="1"/>
    <x v="22"/>
    <d v="2021-11-14T00:00:00"/>
    <d v="2021-11-14T00:00:00"/>
    <x v="1"/>
    <x v="1"/>
    <d v="2021-12-14T00:00:00"/>
    <n v="1218841"/>
    <x v="1"/>
    <s v="A4"/>
    <x v="1"/>
    <s v="Source Verified"/>
    <n v="30000"/>
    <n v="0.16520000000000001"/>
    <n v="143.94"/>
    <n v="7.9000000000000001E-2"/>
    <n v="4600"/>
    <n v="21"/>
    <n v="5182"/>
  </r>
  <r>
    <n v="834888"/>
    <x v="2"/>
    <x v="0"/>
    <x v="3"/>
    <s v="Coppell ISD Mockingbird Elementary"/>
    <x v="3"/>
    <x v="1"/>
    <x v="11"/>
    <d v="2021-12-15T00:00:00"/>
    <d v="2021-08-14T00:00:00"/>
    <x v="1"/>
    <x v="1"/>
    <d v="2021-09-14T00:00:00"/>
    <n v="1044781"/>
    <x v="1"/>
    <s v="A4"/>
    <x v="1"/>
    <s v="Source Verified"/>
    <n v="54000"/>
    <n v="0.184"/>
    <n v="404.33"/>
    <n v="7.4899999999999994E-2"/>
    <n v="13000"/>
    <n v="50"/>
    <n v="14556"/>
  </r>
  <r>
    <n v="1025301"/>
    <x v="26"/>
    <x v="0"/>
    <x v="3"/>
    <s v="IBM"/>
    <x v="3"/>
    <x v="1"/>
    <x v="22"/>
    <d v="2021-03-16T00:00:00"/>
    <d v="2021-12-14T00:00:00"/>
    <x v="1"/>
    <x v="1"/>
    <d v="2022-01-14T00:00:00"/>
    <n v="1254457"/>
    <x v="1"/>
    <s v="A4"/>
    <x v="1"/>
    <s v="Source Verified"/>
    <n v="74346"/>
    <n v="0.17580000000000001"/>
    <n v="219.04"/>
    <n v="7.9000000000000001E-2"/>
    <n v="7000"/>
    <n v="43"/>
    <n v="7885"/>
  </r>
  <r>
    <n v="640948"/>
    <x v="13"/>
    <x v="0"/>
    <x v="3"/>
    <s v="Sojourner's Harbor Resort Inc"/>
    <x v="3"/>
    <x v="1"/>
    <x v="41"/>
    <d v="2021-10-15T00:00:00"/>
    <d v="2021-11-12T00:00:00"/>
    <x v="1"/>
    <x v="1"/>
    <d v="2021-12-12T00:00:00"/>
    <n v="820485"/>
    <x v="1"/>
    <s v="A5"/>
    <x v="1"/>
    <s v="Source Verified"/>
    <n v="84000"/>
    <n v="0.1119"/>
    <n v="462.54"/>
    <n v="6.9099999999999995E-2"/>
    <n v="15000"/>
    <n v="37"/>
    <n v="16294"/>
  </r>
  <r>
    <n v="586506"/>
    <x v="9"/>
    <x v="0"/>
    <x v="3"/>
    <s v="HCC"/>
    <x v="3"/>
    <x v="1"/>
    <x v="54"/>
    <d v="2021-05-16T00:00:00"/>
    <d v="2021-10-13T00:00:00"/>
    <x v="1"/>
    <x v="1"/>
    <d v="2021-11-13T00:00:00"/>
    <n v="753473"/>
    <x v="1"/>
    <s v="A5"/>
    <x v="1"/>
    <s v="Source Verified"/>
    <n v="83004"/>
    <n v="0.1414"/>
    <n v="750.75"/>
    <n v="7.8799999999999995E-2"/>
    <n v="24000"/>
    <n v="43"/>
    <n v="27027"/>
  </r>
  <r>
    <n v="417251"/>
    <x v="4"/>
    <x v="0"/>
    <x v="3"/>
    <s v="Boscov's Department Stores"/>
    <x v="3"/>
    <x v="1"/>
    <x v="52"/>
    <d v="2021-12-15T00:00:00"/>
    <d v="2021-04-10T00:00:00"/>
    <x v="1"/>
    <x v="1"/>
    <d v="2021-05-10T00:00:00"/>
    <n v="486394"/>
    <x v="1"/>
    <s v="A5"/>
    <x v="1"/>
    <s v="Source Verified"/>
    <n v="60500"/>
    <n v="7.7799999999999994E-2"/>
    <n v="381.26"/>
    <n v="8.9399999999999993E-2"/>
    <n v="12000"/>
    <n v="33"/>
    <n v="12580"/>
  </r>
  <r>
    <n v="1020545"/>
    <x v="13"/>
    <x v="0"/>
    <x v="3"/>
    <s v="Brett Sports"/>
    <x v="3"/>
    <x v="1"/>
    <x v="22"/>
    <d v="2021-05-16T00:00:00"/>
    <d v="2021-12-14T00:00:00"/>
    <x v="1"/>
    <x v="1"/>
    <d v="2022-01-14T00:00:00"/>
    <n v="1209935"/>
    <x v="1"/>
    <s v="A5"/>
    <x v="1"/>
    <s v="Source Verified"/>
    <n v="85000"/>
    <n v="0.13850000000000001"/>
    <n v="762.08"/>
    <n v="8.8999999999999996E-2"/>
    <n v="24000"/>
    <n v="45"/>
    <n v="27435"/>
  </r>
  <r>
    <n v="788528"/>
    <x v="3"/>
    <x v="0"/>
    <x v="8"/>
    <s v="McKesson"/>
    <x v="3"/>
    <x v="1"/>
    <x v="6"/>
    <d v="2021-07-15T00:00:00"/>
    <d v="2021-06-14T00:00:00"/>
    <x v="1"/>
    <x v="1"/>
    <d v="2021-07-14T00:00:00"/>
    <n v="992264"/>
    <x v="1"/>
    <s v="A4"/>
    <x v="1"/>
    <s v="Source Verified"/>
    <n v="69935"/>
    <n v="0.19409999999999999"/>
    <n v="223.94"/>
    <n v="7.4899999999999994E-2"/>
    <n v="7200"/>
    <n v="23"/>
    <n v="8036"/>
  </r>
  <r>
    <n v="763270"/>
    <x v="8"/>
    <x v="0"/>
    <x v="8"/>
    <s v="Blue State Digital"/>
    <x v="3"/>
    <x v="1"/>
    <x v="25"/>
    <d v="2021-05-14T00:00:00"/>
    <d v="2021-05-14T00:00:00"/>
    <x v="1"/>
    <x v="1"/>
    <d v="2021-06-14T00:00:00"/>
    <n v="963831"/>
    <x v="1"/>
    <s v="A5"/>
    <x v="1"/>
    <s v="Source Verified"/>
    <n v="65000"/>
    <n v="7.9200000000000007E-2"/>
    <n v="220.95"/>
    <n v="8.4900000000000003E-2"/>
    <n v="7000"/>
    <n v="18"/>
    <n v="7954"/>
  </r>
  <r>
    <n v="799732"/>
    <x v="25"/>
    <x v="0"/>
    <x v="8"/>
    <s v="Sumitomo"/>
    <x v="3"/>
    <x v="1"/>
    <x v="44"/>
    <d v="2021-03-16T00:00:00"/>
    <d v="2021-03-13T00:00:00"/>
    <x v="1"/>
    <x v="1"/>
    <d v="2021-04-13T00:00:00"/>
    <n v="1004951"/>
    <x v="1"/>
    <s v="A5"/>
    <x v="1"/>
    <s v="Source Verified"/>
    <n v="33000"/>
    <n v="8.6199999999999999E-2"/>
    <n v="189.38"/>
    <n v="8.4900000000000003E-2"/>
    <n v="6000"/>
    <n v="21"/>
    <n v="6643"/>
  </r>
  <r>
    <n v="398605"/>
    <x v="5"/>
    <x v="0"/>
    <x v="8"/>
    <s v="Sarasota Memorial Healthcare System"/>
    <x v="3"/>
    <x v="1"/>
    <x v="28"/>
    <d v="2021-05-12T00:00:00"/>
    <d v="2021-05-12T00:00:00"/>
    <x v="1"/>
    <x v="1"/>
    <d v="2021-06-12T00:00:00"/>
    <n v="440483"/>
    <x v="1"/>
    <s v="A5"/>
    <x v="1"/>
    <s v="Source Verified"/>
    <n v="56000"/>
    <n v="6.8099999999999994E-2"/>
    <n v="417.23"/>
    <n v="9.6299999999999997E-2"/>
    <n v="13000"/>
    <n v="16"/>
    <n v="15020"/>
  </r>
  <r>
    <n v="1010812"/>
    <x v="1"/>
    <x v="0"/>
    <x v="4"/>
    <s v="Union Bank"/>
    <x v="3"/>
    <x v="1"/>
    <x v="22"/>
    <d v="2021-05-16T00:00:00"/>
    <d v="2021-05-14T00:00:00"/>
    <x v="1"/>
    <x v="1"/>
    <d v="2021-06-14T00:00:00"/>
    <n v="1237648"/>
    <x v="1"/>
    <s v="A3"/>
    <x v="1"/>
    <s v="Source Verified"/>
    <n v="42000"/>
    <n v="0.1011"/>
    <n v="269.89"/>
    <n v="7.51E-2"/>
    <n v="8675"/>
    <n v="10"/>
    <n v="9681"/>
  </r>
  <r>
    <n v="662445"/>
    <x v="38"/>
    <x v="0"/>
    <x v="4"/>
    <s v="Imaging Business Machines"/>
    <x v="3"/>
    <x v="1"/>
    <x v="0"/>
    <d v="2021-09-15T00:00:00"/>
    <d v="2021-04-12T00:00:00"/>
    <x v="1"/>
    <x v="1"/>
    <d v="2021-05-12T00:00:00"/>
    <n v="847135"/>
    <x v="1"/>
    <s v="A4"/>
    <x v="1"/>
    <s v="Source Verified"/>
    <n v="64000"/>
    <n v="0.29149999999999998"/>
    <n v="223.28"/>
    <n v="7.2900000000000006E-2"/>
    <n v="7200"/>
    <n v="24"/>
    <n v="7682"/>
  </r>
  <r>
    <n v="619376"/>
    <x v="19"/>
    <x v="0"/>
    <x v="4"/>
    <s v="Thompson Hine LLP"/>
    <x v="3"/>
    <x v="1"/>
    <x v="41"/>
    <d v="2021-05-16T00:00:00"/>
    <d v="2021-12-13T00:00:00"/>
    <x v="1"/>
    <x v="1"/>
    <d v="2022-01-13T00:00:00"/>
    <n v="793868"/>
    <x v="1"/>
    <s v="A5"/>
    <x v="1"/>
    <s v="Source Verified"/>
    <n v="121000"/>
    <n v="0.21490000000000001"/>
    <n v="324.55"/>
    <n v="6.9099999999999995E-2"/>
    <n v="16800"/>
    <n v="32"/>
    <n v="11684"/>
  </r>
  <r>
    <n v="626895"/>
    <x v="5"/>
    <x v="0"/>
    <x v="2"/>
    <s v="Tallahassee Community College"/>
    <x v="3"/>
    <x v="1"/>
    <x v="41"/>
    <d v="2021-05-16T00:00:00"/>
    <d v="2021-09-12T00:00:00"/>
    <x v="1"/>
    <x v="1"/>
    <d v="2021-10-12T00:00:00"/>
    <n v="803306"/>
    <x v="1"/>
    <s v="A3"/>
    <x v="1"/>
    <s v="Source Verified"/>
    <n v="117832"/>
    <n v="2.5899999999999999E-2"/>
    <n v="381.24"/>
    <n v="6.1699999999999998E-2"/>
    <n v="12500"/>
    <n v="17"/>
    <n v="13086"/>
  </r>
  <r>
    <n v="892561"/>
    <x v="8"/>
    <x v="0"/>
    <x v="5"/>
    <m/>
    <x v="3"/>
    <x v="1"/>
    <x v="10"/>
    <d v="2021-05-16T00:00:00"/>
    <d v="2021-10-14T00:00:00"/>
    <x v="1"/>
    <x v="1"/>
    <d v="2021-11-14T00:00:00"/>
    <n v="1109511"/>
    <x v="1"/>
    <s v="A2"/>
    <x v="1"/>
    <s v="Source Verified"/>
    <n v="38000"/>
    <n v="0.17080000000000001"/>
    <n v="153.52000000000001"/>
    <n v="6.6199999999999995E-2"/>
    <n v="5000"/>
    <n v="15"/>
    <n v="5527"/>
  </r>
  <r>
    <n v="915691"/>
    <x v="23"/>
    <x v="0"/>
    <x v="5"/>
    <s v="Freeport McMoran"/>
    <x v="3"/>
    <x v="1"/>
    <x v="13"/>
    <d v="2021-12-15T00:00:00"/>
    <d v="2021-12-13T00:00:00"/>
    <x v="1"/>
    <x v="1"/>
    <d v="2022-01-13T00:00:00"/>
    <n v="1136242"/>
    <x v="1"/>
    <s v="A3"/>
    <x v="1"/>
    <s v="Source Verified"/>
    <n v="75000"/>
    <n v="0.14499999999999999"/>
    <n v="373.33"/>
    <n v="7.51E-2"/>
    <n v="12000"/>
    <n v="21"/>
    <n v="13291"/>
  </r>
  <r>
    <n v="1050657"/>
    <x v="2"/>
    <x v="0"/>
    <x v="5"/>
    <s v="Center ISD"/>
    <x v="3"/>
    <x v="1"/>
    <x v="12"/>
    <d v="2021-12-14T00:00:00"/>
    <d v="2021-12-14T00:00:00"/>
    <x v="1"/>
    <x v="1"/>
    <d v="2022-01-14T00:00:00"/>
    <n v="1281902"/>
    <x v="1"/>
    <s v="A3"/>
    <x v="1"/>
    <s v="Source Verified"/>
    <n v="57000"/>
    <n v="0.21829999999999999"/>
    <n v="295.56"/>
    <n v="7.51E-2"/>
    <n v="9500"/>
    <n v="17"/>
    <n v="10640"/>
  </r>
  <r>
    <n v="784752"/>
    <x v="3"/>
    <x v="0"/>
    <x v="5"/>
    <s v="seneca insurance company"/>
    <x v="3"/>
    <x v="1"/>
    <x v="6"/>
    <d v="2021-07-14T00:00:00"/>
    <d v="2021-07-14T00:00:00"/>
    <x v="1"/>
    <x v="1"/>
    <d v="2021-08-14T00:00:00"/>
    <n v="987998"/>
    <x v="1"/>
    <s v="A4"/>
    <x v="1"/>
    <s v="Source Verified"/>
    <n v="70000"/>
    <n v="0.10440000000000001"/>
    <n v="466.53"/>
    <n v="7.4899999999999994E-2"/>
    <n v="15000"/>
    <n v="25"/>
    <n v="16795"/>
  </r>
  <r>
    <n v="886926"/>
    <x v="22"/>
    <x v="0"/>
    <x v="7"/>
    <s v="Wayzata Public Schools"/>
    <x v="3"/>
    <x v="1"/>
    <x v="10"/>
    <d v="2021-06-14T00:00:00"/>
    <d v="2021-07-12T00:00:00"/>
    <x v="1"/>
    <x v="1"/>
    <d v="2021-08-12T00:00:00"/>
    <n v="1102941"/>
    <x v="1"/>
    <s v="A2"/>
    <x v="1"/>
    <s v="Source Verified"/>
    <n v="55000"/>
    <n v="9.4E-2"/>
    <n v="368.45"/>
    <n v="6.6199999999999995E-2"/>
    <n v="12000"/>
    <n v="50"/>
    <n v="12513"/>
  </r>
  <r>
    <n v="852457"/>
    <x v="5"/>
    <x v="0"/>
    <x v="7"/>
    <s v="Pasco County Schools"/>
    <x v="3"/>
    <x v="1"/>
    <x v="11"/>
    <d v="2021-08-12T00:00:00"/>
    <d v="2021-03-12T00:00:00"/>
    <x v="1"/>
    <x v="1"/>
    <d v="2021-04-12T00:00:00"/>
    <n v="1064518"/>
    <x v="1"/>
    <s v="A5"/>
    <x v="1"/>
    <s v="Source Verified"/>
    <n v="75000"/>
    <n v="0.15179999999999999"/>
    <n v="94.69"/>
    <n v="8.4900000000000003E-2"/>
    <n v="3000"/>
    <n v="23"/>
    <n v="3119"/>
  </r>
  <r>
    <n v="567109"/>
    <x v="11"/>
    <x v="0"/>
    <x v="9"/>
    <s v="Grandview Marketing"/>
    <x v="3"/>
    <x v="1"/>
    <x v="47"/>
    <d v="2021-02-16T00:00:00"/>
    <d v="2021-05-12T00:00:00"/>
    <x v="1"/>
    <x v="1"/>
    <d v="2021-06-12T00:00:00"/>
    <n v="729527"/>
    <x v="1"/>
    <s v="A2"/>
    <x v="1"/>
    <s v="Source Verified"/>
    <n v="115000"/>
    <n v="7.4999999999999997E-3"/>
    <n v="46.16"/>
    <n v="6.7599999999999993E-2"/>
    <n v="1500"/>
    <n v="14"/>
    <n v="1569"/>
  </r>
  <r>
    <n v="747241"/>
    <x v="1"/>
    <x v="0"/>
    <x v="10"/>
    <s v="Usc university hospital"/>
    <x v="3"/>
    <x v="1"/>
    <x v="25"/>
    <d v="2021-03-16T00:00:00"/>
    <d v="2021-07-13T00:00:00"/>
    <x v="1"/>
    <x v="1"/>
    <d v="2021-08-13T00:00:00"/>
    <n v="946151"/>
    <x v="1"/>
    <s v="A2"/>
    <x v="1"/>
    <s v="Source Verified"/>
    <n v="180000"/>
    <n v="1.5299999999999999E-2"/>
    <n v="304.18"/>
    <n v="5.9900000000000002E-2"/>
    <n v="10000"/>
    <n v="35"/>
    <n v="10887"/>
  </r>
  <r>
    <n v="450071"/>
    <x v="19"/>
    <x v="0"/>
    <x v="10"/>
    <s v="RLI"/>
    <x v="3"/>
    <x v="1"/>
    <x v="15"/>
    <d v="2021-01-11T00:00:00"/>
    <d v="2021-12-10T00:00:00"/>
    <x v="1"/>
    <x v="1"/>
    <d v="2022-01-10T00:00:00"/>
    <n v="553288"/>
    <x v="1"/>
    <s v="A5"/>
    <x v="1"/>
    <s v="Source Verified"/>
    <n v="49000"/>
    <n v="0.14330000000000001"/>
    <n v="444.81"/>
    <n v="8.9399999999999993E-2"/>
    <n v="14000"/>
    <n v="14"/>
    <n v="15222"/>
  </r>
  <r>
    <n v="1012851"/>
    <x v="20"/>
    <x v="0"/>
    <x v="10"/>
    <s v="Donor Network of Arizona"/>
    <x v="3"/>
    <x v="1"/>
    <x v="22"/>
    <d v="2021-02-16T00:00:00"/>
    <d v="2021-11-14T00:00:00"/>
    <x v="1"/>
    <x v="1"/>
    <d v="2021-12-14T00:00:00"/>
    <n v="1240015"/>
    <x v="1"/>
    <s v="A5"/>
    <x v="1"/>
    <s v="Source Verified"/>
    <n v="200000"/>
    <n v="0.1691"/>
    <n v="762.08"/>
    <n v="8.8999999999999996E-2"/>
    <n v="24000"/>
    <n v="48"/>
    <n v="27435"/>
  </r>
  <r>
    <n v="715429"/>
    <x v="1"/>
    <x v="0"/>
    <x v="1"/>
    <s v="Hilltop Chrysler"/>
    <x v="3"/>
    <x v="1"/>
    <x v="29"/>
    <d v="2021-11-13T00:00:00"/>
    <d v="2021-11-13T00:00:00"/>
    <x v="1"/>
    <x v="1"/>
    <d v="2021-12-13T00:00:00"/>
    <n v="909060"/>
    <x v="1"/>
    <s v="A2"/>
    <x v="1"/>
    <s v="Source Verified"/>
    <n v="150000"/>
    <n v="0.12709999999999999"/>
    <n v="248.69"/>
    <n v="5.79E-2"/>
    <n v="8200"/>
    <n v="39"/>
    <n v="8935"/>
  </r>
  <r>
    <n v="671210"/>
    <x v="3"/>
    <x v="0"/>
    <x v="0"/>
    <s v="Synergetics, Inc"/>
    <x v="3"/>
    <x v="1"/>
    <x v="0"/>
    <d v="2021-02-14T00:00:00"/>
    <d v="2021-03-14T00:00:00"/>
    <x v="1"/>
    <x v="1"/>
    <d v="2021-04-14T00:00:00"/>
    <n v="858110"/>
    <x v="1"/>
    <s v="A2"/>
    <x v="1"/>
    <s v="Source Verified"/>
    <n v="100000"/>
    <n v="1.66E-2"/>
    <n v="212.29"/>
    <n v="5.79E-2"/>
    <n v="7000"/>
    <n v="19"/>
    <n v="7643"/>
  </r>
  <r>
    <n v="629815"/>
    <x v="16"/>
    <x v="0"/>
    <x v="0"/>
    <s v="Redi2 Technologies"/>
    <x v="3"/>
    <x v="1"/>
    <x v="41"/>
    <d v="2021-04-13T00:00:00"/>
    <d v="2021-02-13T00:00:00"/>
    <x v="1"/>
    <x v="1"/>
    <d v="2021-03-13T00:00:00"/>
    <n v="806936"/>
    <x v="1"/>
    <s v="A2"/>
    <x v="1"/>
    <s v="Source Verified"/>
    <n v="96000"/>
    <n v="0.107"/>
    <n v="485.24"/>
    <n v="5.79E-2"/>
    <n v="16000"/>
    <n v="30"/>
    <n v="17220"/>
  </r>
  <r>
    <n v="634823"/>
    <x v="2"/>
    <x v="0"/>
    <x v="0"/>
    <s v="CHR Solutions, Inc."/>
    <x v="3"/>
    <x v="1"/>
    <x v="41"/>
    <d v="2021-07-15T00:00:00"/>
    <d v="2021-12-12T00:00:00"/>
    <x v="1"/>
    <x v="1"/>
    <d v="2022-01-12T00:00:00"/>
    <n v="813229"/>
    <x v="1"/>
    <s v="A3"/>
    <x v="1"/>
    <s v="Source Verified"/>
    <n v="110000"/>
    <n v="0.02"/>
    <n v="475.79"/>
    <n v="6.1699999999999998E-2"/>
    <n v="15600"/>
    <n v="31"/>
    <n v="16911"/>
  </r>
  <r>
    <n v="868500"/>
    <x v="5"/>
    <x v="0"/>
    <x v="0"/>
    <s v="Raydon"/>
    <x v="3"/>
    <x v="1"/>
    <x v="10"/>
    <d v="2021-04-12T00:00:00"/>
    <d v="2021-04-12T00:00:00"/>
    <x v="1"/>
    <x v="1"/>
    <d v="2021-05-12T00:00:00"/>
    <n v="1082262"/>
    <x v="1"/>
    <s v="A3"/>
    <x v="1"/>
    <s v="Source Verified"/>
    <n v="93000"/>
    <n v="0.13469999999999999"/>
    <n v="246.99"/>
    <n v="6.9900000000000004E-2"/>
    <n v="8000"/>
    <n v="23"/>
    <n v="8302"/>
  </r>
  <r>
    <n v="653909"/>
    <x v="20"/>
    <x v="0"/>
    <x v="0"/>
    <s v="YCLTC"/>
    <x v="3"/>
    <x v="1"/>
    <x v="21"/>
    <d v="2021-09-13T00:00:00"/>
    <d v="2021-09-13T00:00:00"/>
    <x v="1"/>
    <x v="1"/>
    <d v="2021-10-13T00:00:00"/>
    <n v="836283"/>
    <x v="1"/>
    <s v="A3"/>
    <x v="1"/>
    <s v="Source Verified"/>
    <n v="49700"/>
    <n v="5.9900000000000002E-2"/>
    <n v="370.09"/>
    <n v="6.9199999999999998E-2"/>
    <n v="12000"/>
    <n v="49"/>
    <n v="13292"/>
  </r>
  <r>
    <n v="793091"/>
    <x v="41"/>
    <x v="0"/>
    <x v="0"/>
    <s v="Deloitte"/>
    <x v="3"/>
    <x v="1"/>
    <x v="6"/>
    <d v="2021-05-16T00:00:00"/>
    <d v="2021-07-14T00:00:00"/>
    <x v="1"/>
    <x v="1"/>
    <d v="2021-08-14T00:00:00"/>
    <n v="997572"/>
    <x v="1"/>
    <s v="A4"/>
    <x v="1"/>
    <s v="Source Verified"/>
    <n v="85000"/>
    <n v="0.151"/>
    <n v="87.09"/>
    <n v="7.4899999999999994E-2"/>
    <n v="2800"/>
    <n v="19"/>
    <n v="3135"/>
  </r>
  <r>
    <n v="380297"/>
    <x v="2"/>
    <x v="0"/>
    <x v="0"/>
    <s v="B.B. Chemicals, Inc."/>
    <x v="3"/>
    <x v="1"/>
    <x v="8"/>
    <d v="2021-03-12T00:00:00"/>
    <d v="2021-03-12T00:00:00"/>
    <x v="1"/>
    <x v="1"/>
    <d v="2021-04-12T00:00:00"/>
    <n v="330893"/>
    <x v="1"/>
    <s v="A5"/>
    <x v="1"/>
    <s v="Source Verified"/>
    <n v="80000"/>
    <n v="0.245"/>
    <n v="247.13"/>
    <n v="9.6299999999999997E-2"/>
    <n v="7700"/>
    <n v="27"/>
    <n v="8897"/>
  </r>
  <r>
    <n v="687408"/>
    <x v="9"/>
    <x v="0"/>
    <x v="6"/>
    <m/>
    <x v="3"/>
    <x v="1"/>
    <x v="42"/>
    <d v="2021-03-14T00:00:00"/>
    <d v="2021-03-14T00:00:00"/>
    <x v="1"/>
    <x v="1"/>
    <d v="2021-04-14T00:00:00"/>
    <n v="877420"/>
    <x v="1"/>
    <s v="A4"/>
    <x v="1"/>
    <s v="Source Verified"/>
    <n v="64000"/>
    <n v="0.12379999999999999"/>
    <n v="223.28"/>
    <n v="7.2900000000000006E-2"/>
    <n v="7200"/>
    <n v="24"/>
    <n v="8038"/>
  </r>
  <r>
    <n v="1055455"/>
    <x v="8"/>
    <x v="0"/>
    <x v="3"/>
    <s v="melick-tully and assoc"/>
    <x v="3"/>
    <x v="1"/>
    <x v="12"/>
    <d v="2021-12-14T00:00:00"/>
    <d v="2021-12-14T00:00:00"/>
    <x v="1"/>
    <x v="1"/>
    <d v="2022-01-14T00:00:00"/>
    <n v="1268296"/>
    <x v="1"/>
    <s v="A4"/>
    <x v="1"/>
    <s v="Source Verified"/>
    <n v="60000"/>
    <n v="8.8599999999999998E-2"/>
    <n v="808.86"/>
    <n v="7.9000000000000001E-2"/>
    <n v="25850"/>
    <n v="61"/>
    <n v="29119"/>
  </r>
  <r>
    <n v="622539"/>
    <x v="30"/>
    <x v="0"/>
    <x v="3"/>
    <s v="John Brown University"/>
    <x v="3"/>
    <x v="1"/>
    <x v="49"/>
    <d v="2021-01-16T00:00:00"/>
    <d v="2021-12-13T00:00:00"/>
    <x v="1"/>
    <x v="1"/>
    <d v="2022-01-13T00:00:00"/>
    <n v="797849"/>
    <x v="1"/>
    <s v="A5"/>
    <x v="1"/>
    <s v="Source Verified"/>
    <n v="95000"/>
    <n v="7.5999999999999998E-2"/>
    <n v="224.34"/>
    <n v="6.9099999999999995E-2"/>
    <n v="7275"/>
    <n v="13"/>
    <n v="8076"/>
  </r>
  <r>
    <n v="393228"/>
    <x v="19"/>
    <x v="0"/>
    <x v="3"/>
    <s v="Aap st Mary corp"/>
    <x v="3"/>
    <x v="1"/>
    <x v="45"/>
    <d v="2021-10-15T00:00:00"/>
    <d v="2021-05-12T00:00:00"/>
    <x v="1"/>
    <x v="1"/>
    <d v="2021-06-12T00:00:00"/>
    <n v="429683"/>
    <x v="1"/>
    <s v="A5"/>
    <x v="1"/>
    <s v="Source Verified"/>
    <n v="48000"/>
    <n v="0.13800000000000001"/>
    <n v="320.95"/>
    <n v="9.6299999999999997E-2"/>
    <n v="10000"/>
    <n v="17"/>
    <n v="11554"/>
  </r>
  <r>
    <n v="433336"/>
    <x v="28"/>
    <x v="0"/>
    <x v="4"/>
    <s v="Bridgers and Paxton Consulting Engineers"/>
    <x v="3"/>
    <x v="1"/>
    <x v="20"/>
    <d v="2021-09-10T00:00:00"/>
    <d v="2021-09-10T00:00:00"/>
    <x v="1"/>
    <x v="1"/>
    <d v="2021-10-10T00:00:00"/>
    <n v="516048"/>
    <x v="1"/>
    <s v="A4"/>
    <x v="1"/>
    <s v="Source Verified"/>
    <n v="56004"/>
    <n v="0.17960000000000001"/>
    <n v="410.94"/>
    <n v="8.5900000000000004E-2"/>
    <n v="13000"/>
    <n v="28"/>
    <n v="14028"/>
  </r>
  <r>
    <n v="624258"/>
    <x v="1"/>
    <x v="0"/>
    <x v="5"/>
    <s v="COLLEGESOURCE, INC."/>
    <x v="3"/>
    <x v="1"/>
    <x v="41"/>
    <d v="2021-12-13T00:00:00"/>
    <d v="2021-12-13T00:00:00"/>
    <x v="1"/>
    <x v="1"/>
    <d v="2022-01-13T00:00:00"/>
    <n v="800020"/>
    <x v="1"/>
    <s v="A2"/>
    <x v="1"/>
    <s v="Source Verified"/>
    <n v="45000"/>
    <n v="8.6400000000000005E-2"/>
    <n v="191.06"/>
    <n v="5.79E-2"/>
    <n v="10000"/>
    <n v="33"/>
    <n v="6878"/>
  </r>
  <r>
    <n v="611872"/>
    <x v="2"/>
    <x v="0"/>
    <x v="5"/>
    <s v="Montgomery ISD"/>
    <x v="3"/>
    <x v="1"/>
    <x v="49"/>
    <d v="2021-02-12T00:00:00"/>
    <d v="2021-08-11T00:00:00"/>
    <x v="1"/>
    <x v="1"/>
    <d v="2021-09-11T00:00:00"/>
    <n v="784585"/>
    <x v="1"/>
    <s v="A3"/>
    <x v="1"/>
    <s v="Source Verified"/>
    <n v="1900000"/>
    <n v="5.7000000000000002E-3"/>
    <n v="45.75"/>
    <n v="6.1699999999999998E-2"/>
    <n v="1500"/>
    <n v="36"/>
    <n v="1562"/>
  </r>
  <r>
    <n v="638808"/>
    <x v="4"/>
    <x v="0"/>
    <x v="5"/>
    <s v="Scranton Orthopaedics"/>
    <x v="3"/>
    <x v="1"/>
    <x v="21"/>
    <d v="2021-05-16T00:00:00"/>
    <d v="2021-11-13T00:00:00"/>
    <x v="1"/>
    <x v="1"/>
    <d v="2021-12-13T00:00:00"/>
    <n v="818259"/>
    <x v="1"/>
    <s v="A3"/>
    <x v="1"/>
    <s v="Source Verified"/>
    <n v="189000"/>
    <n v="0.1171"/>
    <n v="609.99"/>
    <n v="6.1699999999999998E-2"/>
    <n v="20000"/>
    <n v="63"/>
    <n v="21833"/>
  </r>
  <r>
    <n v="890093"/>
    <x v="4"/>
    <x v="0"/>
    <x v="7"/>
    <s v="Bioquell Inc"/>
    <x v="3"/>
    <x v="1"/>
    <x v="10"/>
    <d v="2021-10-14T00:00:00"/>
    <d v="2021-10-14T00:00:00"/>
    <x v="1"/>
    <x v="1"/>
    <d v="2021-11-14T00:00:00"/>
    <n v="1106702"/>
    <x v="1"/>
    <s v="A3"/>
    <x v="1"/>
    <s v="Source Verified"/>
    <n v="62000"/>
    <n v="4.4900000000000002E-2"/>
    <n v="373.33"/>
    <n v="7.51E-2"/>
    <n v="12000"/>
    <n v="19"/>
    <n v="13440"/>
  </r>
  <r>
    <n v="776594"/>
    <x v="19"/>
    <x v="0"/>
    <x v="7"/>
    <s v="Honda Transmission"/>
    <x v="3"/>
    <x v="1"/>
    <x v="6"/>
    <d v="2021-01-13T00:00:00"/>
    <d v="2021-12-11T00:00:00"/>
    <x v="1"/>
    <x v="1"/>
    <d v="2022-01-11T00:00:00"/>
    <n v="978956"/>
    <x v="1"/>
    <s v="A5"/>
    <x v="1"/>
    <s v="Source Verified"/>
    <n v="61000"/>
    <n v="0.20119999999999999"/>
    <n v="33.15"/>
    <n v="8.4900000000000003E-2"/>
    <n v="1050"/>
    <n v="40"/>
    <n v="1092"/>
  </r>
  <r>
    <n v="600667"/>
    <x v="12"/>
    <x v="0"/>
    <x v="9"/>
    <s v="Centercode, Inc"/>
    <x v="3"/>
    <x v="1"/>
    <x v="50"/>
    <d v="2021-05-15T00:00:00"/>
    <d v="2021-03-12T00:00:00"/>
    <x v="1"/>
    <x v="1"/>
    <d v="2021-04-12T00:00:00"/>
    <n v="770908"/>
    <x v="1"/>
    <s v="A5"/>
    <x v="1"/>
    <s v="Source Verified"/>
    <n v="68399"/>
    <n v="0.1191"/>
    <n v="323.77999999999997"/>
    <n v="6.9099999999999995E-2"/>
    <n v="10500"/>
    <n v="31"/>
    <n v="11281"/>
  </r>
  <r>
    <n v="675264"/>
    <x v="18"/>
    <x v="0"/>
    <x v="10"/>
    <s v="njsea"/>
    <x v="3"/>
    <x v="1"/>
    <x v="0"/>
    <d v="2021-02-15T00:00:00"/>
    <d v="2021-03-14T00:00:00"/>
    <x v="1"/>
    <x v="1"/>
    <d v="2021-04-14T00:00:00"/>
    <n v="863001"/>
    <x v="1"/>
    <s v="A4"/>
    <x v="1"/>
    <s v="Source Verified"/>
    <n v="30000"/>
    <n v="0.26960000000000001"/>
    <n v="93.03"/>
    <n v="7.2900000000000006E-2"/>
    <n v="3000"/>
    <n v="21"/>
    <n v="3349"/>
  </r>
  <r>
    <n v="391804"/>
    <x v="19"/>
    <x v="0"/>
    <x v="10"/>
    <s v="Peoples Energy"/>
    <x v="3"/>
    <x v="1"/>
    <x v="45"/>
    <d v="2021-04-12T00:00:00"/>
    <d v="2021-04-12T00:00:00"/>
    <x v="1"/>
    <x v="1"/>
    <d v="2021-05-12T00:00:00"/>
    <n v="428199"/>
    <x v="1"/>
    <s v="A4"/>
    <x v="1"/>
    <s v="Source Verified"/>
    <n v="39600"/>
    <n v="0.2445"/>
    <n v="263.57"/>
    <n v="9.3200000000000005E-2"/>
    <n v="8250"/>
    <n v="48"/>
    <n v="9488"/>
  </r>
  <r>
    <n v="871693"/>
    <x v="16"/>
    <x v="0"/>
    <x v="1"/>
    <s v="Chase Corporation"/>
    <x v="3"/>
    <x v="1"/>
    <x v="10"/>
    <d v="2021-12-13T00:00:00"/>
    <d v="2021-12-13T00:00:00"/>
    <x v="1"/>
    <x v="1"/>
    <d v="2022-01-13T00:00:00"/>
    <n v="1080285"/>
    <x v="1"/>
    <s v="A1"/>
    <x v="1"/>
    <s v="Source Verified"/>
    <n v="120000"/>
    <n v="3.0700000000000002E-2"/>
    <n v="256.36"/>
    <n v="5.4199999999999998E-2"/>
    <n v="8500"/>
    <n v="27"/>
    <n v="9179"/>
  </r>
  <r>
    <n v="842814"/>
    <x v="30"/>
    <x v="0"/>
    <x v="1"/>
    <s v="Market Strategies International"/>
    <x v="3"/>
    <x v="1"/>
    <x v="11"/>
    <d v="2021-08-14T00:00:00"/>
    <d v="2021-10-12T00:00:00"/>
    <x v="1"/>
    <x v="1"/>
    <d v="2021-11-12T00:00:00"/>
    <n v="1053513"/>
    <x v="1"/>
    <s v="A3"/>
    <x v="1"/>
    <s v="Source Verified"/>
    <n v="56500"/>
    <n v="0.21199999999999999"/>
    <n v="302.56"/>
    <n v="6.9900000000000004E-2"/>
    <n v="9800"/>
    <n v="24"/>
    <n v="10466"/>
  </r>
  <r>
    <n v="850197"/>
    <x v="9"/>
    <x v="0"/>
    <x v="1"/>
    <s v="NASA"/>
    <x v="3"/>
    <x v="1"/>
    <x v="11"/>
    <d v="2021-06-14T00:00:00"/>
    <d v="2021-07-14T00:00:00"/>
    <x v="1"/>
    <x v="1"/>
    <d v="2021-08-14T00:00:00"/>
    <n v="1061996"/>
    <x v="1"/>
    <s v="A3"/>
    <x v="1"/>
    <s v="Source Verified"/>
    <n v="108717"/>
    <n v="3.49E-2"/>
    <n v="493.97"/>
    <n v="6.9900000000000004E-2"/>
    <n v="16000"/>
    <n v="29"/>
    <n v="17572"/>
  </r>
  <r>
    <n v="741660"/>
    <x v="4"/>
    <x v="0"/>
    <x v="1"/>
    <s v="School District of Philadelphia"/>
    <x v="3"/>
    <x v="1"/>
    <x v="25"/>
    <d v="2021-05-16T00:00:00"/>
    <d v="2021-05-14T00:00:00"/>
    <x v="1"/>
    <x v="1"/>
    <d v="2021-06-14T00:00:00"/>
    <n v="939588"/>
    <x v="1"/>
    <s v="A3"/>
    <x v="1"/>
    <s v="Source Verified"/>
    <n v="69912"/>
    <n v="0.1409"/>
    <n v="246.99"/>
    <n v="6.9900000000000004E-2"/>
    <n v="8000"/>
    <n v="51"/>
    <n v="8891"/>
  </r>
  <r>
    <n v="824977"/>
    <x v="13"/>
    <x v="0"/>
    <x v="0"/>
    <s v="BCD Travel"/>
    <x v="3"/>
    <x v="1"/>
    <x v="44"/>
    <d v="2021-10-11T00:00:00"/>
    <d v="2021-10-11T00:00:00"/>
    <x v="1"/>
    <x v="1"/>
    <d v="2021-11-11T00:00:00"/>
    <n v="1033735"/>
    <x v="1"/>
    <s v="A5"/>
    <x v="1"/>
    <s v="Source Verified"/>
    <n v="37000"/>
    <n v="8.0100000000000005E-2"/>
    <n v="473.45"/>
    <n v="8.4900000000000003E-2"/>
    <n v="15000"/>
    <n v="23"/>
    <n v="15210"/>
  </r>
  <r>
    <n v="432185"/>
    <x v="8"/>
    <x v="0"/>
    <x v="0"/>
    <s v="Liminal Group"/>
    <x v="3"/>
    <x v="1"/>
    <x v="52"/>
    <d v="2021-01-16T00:00:00"/>
    <d v="2021-09-12T00:00:00"/>
    <x v="1"/>
    <x v="1"/>
    <d v="2021-10-12T00:00:00"/>
    <n v="513507"/>
    <x v="1"/>
    <s v="A5"/>
    <x v="1"/>
    <s v="Source Verified"/>
    <n v="54996"/>
    <n v="0.12759999999999999"/>
    <n v="317.72000000000003"/>
    <n v="8.9399999999999993E-2"/>
    <n v="10000"/>
    <n v="33"/>
    <n v="11438"/>
  </r>
  <r>
    <n v="857942"/>
    <x v="6"/>
    <x v="0"/>
    <x v="3"/>
    <s v="Ford Motor Comp."/>
    <x v="3"/>
    <x v="1"/>
    <x v="10"/>
    <d v="2021-09-14T00:00:00"/>
    <d v="2021-09-14T00:00:00"/>
    <x v="1"/>
    <x v="1"/>
    <d v="2021-10-14T00:00:00"/>
    <n v="1070456"/>
    <x v="1"/>
    <s v="A2"/>
    <x v="1"/>
    <s v="Source Verified"/>
    <n v="60000"/>
    <n v="0.1226"/>
    <n v="365.01"/>
    <n v="5.9900000000000002E-2"/>
    <n v="12000"/>
    <n v="18"/>
    <n v="13140"/>
  </r>
  <r>
    <n v="379963"/>
    <x v="5"/>
    <x v="0"/>
    <x v="3"/>
    <s v="Smallwood Sign Company"/>
    <x v="3"/>
    <x v="1"/>
    <x v="8"/>
    <d v="2021-04-16T00:00:00"/>
    <d v="2021-09-10T00:00:00"/>
    <x v="1"/>
    <x v="1"/>
    <d v="2021-10-10T00:00:00"/>
    <n v="406907"/>
    <x v="1"/>
    <s v="A4"/>
    <x v="1"/>
    <s v="Source Verified"/>
    <n v="58000"/>
    <n v="3.4099999999999998E-2"/>
    <n v="191.69"/>
    <n v="9.3200000000000005E-2"/>
    <n v="6000"/>
    <n v="15"/>
    <n v="6633"/>
  </r>
  <r>
    <n v="644027"/>
    <x v="16"/>
    <x v="0"/>
    <x v="3"/>
    <s v="Town of Wellfleet, Massachusetts"/>
    <x v="3"/>
    <x v="1"/>
    <x v="21"/>
    <d v="2021-01-14T00:00:00"/>
    <d v="2021-01-14T00:00:00"/>
    <x v="1"/>
    <x v="1"/>
    <d v="2021-02-14T00:00:00"/>
    <n v="824168"/>
    <x v="1"/>
    <s v="A5"/>
    <x v="1"/>
    <s v="Source Verified"/>
    <n v="75000"/>
    <n v="9.3399999999999997E-2"/>
    <n v="263.64999999999998"/>
    <n v="6.9099999999999995E-2"/>
    <n v="8550"/>
    <n v="34"/>
    <n v="9491"/>
  </r>
  <r>
    <n v="402690"/>
    <x v="3"/>
    <x v="0"/>
    <x v="4"/>
    <s v="American Health Imformation Management Association"/>
    <x v="3"/>
    <x v="1"/>
    <x v="28"/>
    <d v="2021-01-11T00:00:00"/>
    <d v="2021-09-09T00:00:00"/>
    <x v="1"/>
    <x v="1"/>
    <d v="2021-10-09T00:00:00"/>
    <n v="362218"/>
    <x v="1"/>
    <s v="A3"/>
    <x v="1"/>
    <s v="Source Verified"/>
    <n v="119000"/>
    <n v="0.15759999999999999"/>
    <n v="156.69"/>
    <n v="0.08"/>
    <n v="5000"/>
    <n v="49"/>
    <n v="5128"/>
  </r>
  <r>
    <n v="629423"/>
    <x v="21"/>
    <x v="0"/>
    <x v="4"/>
    <s v="Interpublic Group of Companies"/>
    <x v="3"/>
    <x v="1"/>
    <x v="41"/>
    <d v="2021-01-16T00:00:00"/>
    <d v="2021-12-13T00:00:00"/>
    <x v="1"/>
    <x v="1"/>
    <d v="2022-01-13T00:00:00"/>
    <n v="806401"/>
    <x v="1"/>
    <s v="A3"/>
    <x v="1"/>
    <s v="Source Verified"/>
    <n v="118000"/>
    <n v="7.9399999999999998E-2"/>
    <n v="305"/>
    <n v="6.1699999999999998E-2"/>
    <n v="10000"/>
    <n v="25"/>
    <n v="10980"/>
  </r>
  <r>
    <n v="741288"/>
    <x v="30"/>
    <x v="0"/>
    <x v="2"/>
    <s v="First Community Bank"/>
    <x v="3"/>
    <x v="1"/>
    <x v="29"/>
    <d v="2021-06-15T00:00:00"/>
    <d v="2021-11-12T00:00:00"/>
    <x v="1"/>
    <x v="1"/>
    <d v="2021-12-12T00:00:00"/>
    <n v="939153"/>
    <x v="1"/>
    <s v="A2"/>
    <x v="1"/>
    <s v="Source Verified"/>
    <n v="27000"/>
    <n v="0.184"/>
    <n v="130.80000000000001"/>
    <n v="5.9900000000000002E-2"/>
    <n v="4300"/>
    <n v="42"/>
    <n v="4601"/>
  </r>
  <r>
    <n v="616629"/>
    <x v="3"/>
    <x v="0"/>
    <x v="0"/>
    <s v="Viskase Companies"/>
    <x v="3"/>
    <x v="1"/>
    <x v="41"/>
    <d v="2021-12-15T00:00:00"/>
    <d v="2021-04-13T00:00:00"/>
    <x v="1"/>
    <x v="1"/>
    <d v="2021-05-13T00:00:00"/>
    <n v="790629"/>
    <x v="1"/>
    <s v="A2"/>
    <x v="1"/>
    <s v="Source Verified"/>
    <n v="86400"/>
    <n v="0.1176"/>
    <n v="151.63999999999999"/>
    <n v="5.79E-2"/>
    <n v="5000"/>
    <n v="48"/>
    <n v="5434"/>
  </r>
  <r>
    <n v="1008426"/>
    <x v="9"/>
    <x v="0"/>
    <x v="3"/>
    <s v="Charles County Sheriff Office"/>
    <x v="3"/>
    <x v="1"/>
    <x v="22"/>
    <d v="2021-05-16T00:00:00"/>
    <d v="2021-11-14T00:00:00"/>
    <x v="1"/>
    <x v="1"/>
    <d v="2021-12-14T00:00:00"/>
    <n v="1235125"/>
    <x v="1"/>
    <s v="A3"/>
    <x v="1"/>
    <s v="Source Verified"/>
    <n v="87120"/>
    <n v="0.21429999999999999"/>
    <n v="88.67"/>
    <n v="7.51E-2"/>
    <n v="2850"/>
    <n v="37"/>
    <n v="3192"/>
  </r>
  <r>
    <n v="660473"/>
    <x v="2"/>
    <x v="0"/>
    <x v="6"/>
    <s v="AT&amp;T"/>
    <x v="2"/>
    <x v="1"/>
    <x v="21"/>
    <d v="2021-08-15T00:00:00"/>
    <d v="2021-02-14T00:00:00"/>
    <x v="1"/>
    <x v="1"/>
    <d v="2021-03-14T00:00:00"/>
    <n v="844733"/>
    <x v="1"/>
    <s v="B1"/>
    <x v="1"/>
    <s v="Source Verified"/>
    <n v="25000"/>
    <n v="0.1867"/>
    <n v="32.1"/>
    <n v="9.6299999999999997E-2"/>
    <n v="1000"/>
    <n v="6"/>
    <n v="1155"/>
  </r>
  <r>
    <n v="813783"/>
    <x v="1"/>
    <x v="0"/>
    <x v="6"/>
    <s v="VFC"/>
    <x v="2"/>
    <x v="1"/>
    <x v="44"/>
    <d v="2021-10-15T00:00:00"/>
    <d v="2021-08-14T00:00:00"/>
    <x v="1"/>
    <x v="1"/>
    <d v="2021-09-14T00:00:00"/>
    <n v="1002494"/>
    <x v="1"/>
    <s v="B5"/>
    <x v="1"/>
    <s v="Source Verified"/>
    <n v="114000"/>
    <n v="0.12889999999999999"/>
    <n v="575.36"/>
    <n v="0.11990000000000001"/>
    <n v="17325"/>
    <n v="13"/>
    <n v="20713"/>
  </r>
  <r>
    <n v="810151"/>
    <x v="5"/>
    <x v="0"/>
    <x v="6"/>
    <s v="Wells Fargo"/>
    <x v="2"/>
    <x v="1"/>
    <x v="44"/>
    <d v="2021-05-16T00:00:00"/>
    <d v="2021-08-14T00:00:00"/>
    <x v="1"/>
    <x v="1"/>
    <d v="2021-09-14T00:00:00"/>
    <n v="1017042"/>
    <x v="1"/>
    <s v="B5"/>
    <x v="1"/>
    <s v="Source Verified"/>
    <n v="102000"/>
    <n v="0.18779999999999999"/>
    <n v="531.36"/>
    <n v="0.11990000000000001"/>
    <n v="16000"/>
    <n v="17"/>
    <n v="19129"/>
  </r>
  <r>
    <n v="1042239"/>
    <x v="29"/>
    <x v="0"/>
    <x v="3"/>
    <s v="Caddo Parish School System"/>
    <x v="2"/>
    <x v="1"/>
    <x v="12"/>
    <d v="2021-05-14T00:00:00"/>
    <d v="2021-05-14T00:00:00"/>
    <x v="1"/>
    <x v="1"/>
    <d v="2021-06-14T00:00:00"/>
    <n v="1272289"/>
    <x v="1"/>
    <s v="B1"/>
    <x v="1"/>
    <s v="Source Verified"/>
    <n v="65000"/>
    <n v="0.2016"/>
    <n v="354.48"/>
    <n v="9.9099999999999994E-2"/>
    <n v="11000"/>
    <n v="31"/>
    <n v="12681"/>
  </r>
  <r>
    <n v="880401"/>
    <x v="1"/>
    <x v="0"/>
    <x v="3"/>
    <s v="MODESTO IRRIGATION DISTRICT"/>
    <x v="2"/>
    <x v="1"/>
    <x v="10"/>
    <d v="2021-09-14T00:00:00"/>
    <d v="2021-10-14T00:00:00"/>
    <x v="1"/>
    <x v="1"/>
    <d v="2021-11-14T00:00:00"/>
    <n v="1095430"/>
    <x v="1"/>
    <s v="B2"/>
    <x v="1"/>
    <s v="Source Verified"/>
    <n v="70000"/>
    <n v="0.17610000000000001"/>
    <n v="521.17999999999995"/>
    <n v="0.1065"/>
    <n v="16000"/>
    <n v="19"/>
    <n v="18762"/>
  </r>
  <r>
    <n v="674628"/>
    <x v="1"/>
    <x v="0"/>
    <x v="3"/>
    <s v="interscape construction"/>
    <x v="2"/>
    <x v="1"/>
    <x v="29"/>
    <d v="2021-03-16T00:00:00"/>
    <d v="2021-04-14T00:00:00"/>
    <x v="1"/>
    <x v="1"/>
    <d v="2021-05-14T00:00:00"/>
    <n v="862270"/>
    <x v="1"/>
    <s v="B2"/>
    <x v="1"/>
    <s v="Source Verified"/>
    <n v="72000"/>
    <n v="0.1353"/>
    <n v="322.68"/>
    <n v="0.1"/>
    <n v="10000"/>
    <n v="19"/>
    <n v="11616"/>
  </r>
  <r>
    <n v="1019952"/>
    <x v="17"/>
    <x v="0"/>
    <x v="3"/>
    <s v="ALLtra Corp."/>
    <x v="2"/>
    <x v="1"/>
    <x v="22"/>
    <d v="2021-05-16T00:00:00"/>
    <d v="2021-12-14T00:00:00"/>
    <x v="1"/>
    <x v="1"/>
    <d v="2022-01-14T00:00:00"/>
    <n v="1248915"/>
    <x v="1"/>
    <s v="B2"/>
    <x v="1"/>
    <s v="Source Verified"/>
    <n v="120000"/>
    <n v="8.2799999999999999E-2"/>
    <n v="651.47"/>
    <n v="0.1065"/>
    <n v="20000"/>
    <n v="10"/>
    <n v="23453"/>
  </r>
  <r>
    <n v="1047954"/>
    <x v="4"/>
    <x v="0"/>
    <x v="3"/>
    <m/>
    <x v="2"/>
    <x v="1"/>
    <x v="12"/>
    <d v="2021-02-16T00:00:00"/>
    <d v="2021-08-14T00:00:00"/>
    <x v="1"/>
    <x v="1"/>
    <d v="2021-09-14T00:00:00"/>
    <n v="1279078"/>
    <x v="1"/>
    <s v="B2"/>
    <x v="1"/>
    <s v="Source Verified"/>
    <n v="89000"/>
    <n v="8.5800000000000001E-2"/>
    <n v="456.03"/>
    <n v="0.1065"/>
    <n v="14000"/>
    <n v="18"/>
    <n v="16377"/>
  </r>
  <r>
    <n v="694199"/>
    <x v="1"/>
    <x v="0"/>
    <x v="3"/>
    <s v="Connolly Bove Lodge &amp; Hutz"/>
    <x v="2"/>
    <x v="1"/>
    <x v="42"/>
    <d v="2021-03-14T00:00:00"/>
    <d v="2021-03-14T00:00:00"/>
    <x v="1"/>
    <x v="1"/>
    <d v="2021-04-14T00:00:00"/>
    <n v="885096"/>
    <x v="1"/>
    <s v="B2"/>
    <x v="1"/>
    <s v="Source Verified"/>
    <n v="250000"/>
    <n v="7.2300000000000003E-2"/>
    <n v="283.95999999999998"/>
    <n v="0.1"/>
    <n v="8800"/>
    <n v="39"/>
    <n v="10222"/>
  </r>
  <r>
    <n v="518257"/>
    <x v="1"/>
    <x v="0"/>
    <x v="3"/>
    <s v="Valley Hi Toyota"/>
    <x v="2"/>
    <x v="1"/>
    <x v="27"/>
    <d v="2021-05-16T00:00:00"/>
    <d v="2021-06-13T00:00:00"/>
    <x v="1"/>
    <x v="1"/>
    <d v="2021-07-13T00:00:00"/>
    <n v="669887"/>
    <x v="1"/>
    <s v="B2"/>
    <x v="1"/>
    <s v="Source Verified"/>
    <n v="156000"/>
    <n v="7.7700000000000005E-2"/>
    <n v="393.48"/>
    <n v="0.10249999999999999"/>
    <n v="15000"/>
    <n v="35"/>
    <n v="14166"/>
  </r>
  <r>
    <n v="526350"/>
    <x v="1"/>
    <x v="0"/>
    <x v="3"/>
    <s v="American Medical Response"/>
    <x v="2"/>
    <x v="1"/>
    <x v="47"/>
    <d v="2021-05-11T00:00:00"/>
    <d v="2021-05-11T00:00:00"/>
    <x v="1"/>
    <x v="1"/>
    <d v="2021-06-11T00:00:00"/>
    <n v="680914"/>
    <x v="1"/>
    <s v="B3"/>
    <x v="1"/>
    <s v="Source Verified"/>
    <n v="109200"/>
    <n v="7.0900000000000005E-2"/>
    <n v="262.37"/>
    <n v="0.11119999999999999"/>
    <n v="8000"/>
    <n v="7"/>
    <n v="8603"/>
  </r>
  <r>
    <n v="1032109"/>
    <x v="0"/>
    <x v="0"/>
    <x v="3"/>
    <s v="kroger inc"/>
    <x v="2"/>
    <x v="1"/>
    <x v="12"/>
    <d v="2021-12-14T00:00:00"/>
    <d v="2021-12-14T00:00:00"/>
    <x v="1"/>
    <x v="1"/>
    <d v="2022-01-14T00:00:00"/>
    <n v="1261743"/>
    <x v="1"/>
    <s v="B3"/>
    <x v="1"/>
    <s v="Source Verified"/>
    <n v="45000"/>
    <n v="0.156"/>
    <n v="481.26"/>
    <n v="0.1171"/>
    <n v="14550"/>
    <n v="13"/>
    <n v="17325"/>
  </r>
  <r>
    <n v="538165"/>
    <x v="1"/>
    <x v="0"/>
    <x v="3"/>
    <s v="Allegis Group Services"/>
    <x v="2"/>
    <x v="1"/>
    <x v="43"/>
    <d v="2021-05-16T00:00:00"/>
    <d v="2021-07-13T00:00:00"/>
    <x v="1"/>
    <x v="1"/>
    <d v="2021-08-13T00:00:00"/>
    <n v="695089"/>
    <x v="1"/>
    <s v="B3"/>
    <x v="1"/>
    <s v="Source Verified"/>
    <n v="138000"/>
    <n v="0.1235"/>
    <n v="819.89"/>
    <n v="0.11119999999999999"/>
    <n v="25000"/>
    <n v="34"/>
    <n v="29518"/>
  </r>
  <r>
    <n v="363578"/>
    <x v="2"/>
    <x v="0"/>
    <x v="3"/>
    <s v="Bexar County"/>
    <x v="2"/>
    <x v="1"/>
    <x v="36"/>
    <d v="2021-05-16T00:00:00"/>
    <d v="2021-12-11T00:00:00"/>
    <x v="1"/>
    <x v="1"/>
    <d v="2022-01-11T00:00:00"/>
    <n v="373584"/>
    <x v="1"/>
    <s v="B3"/>
    <x v="1"/>
    <s v="Source Verified"/>
    <n v="110004"/>
    <n v="0.1782"/>
    <n v="391.9"/>
    <n v="0.10829999999999999"/>
    <n v="12000"/>
    <n v="49"/>
    <n v="14108"/>
  </r>
  <r>
    <n v="1038275"/>
    <x v="19"/>
    <x v="0"/>
    <x v="3"/>
    <s v="Strictly Business Computer Systems"/>
    <x v="2"/>
    <x v="1"/>
    <x v="22"/>
    <d v="2021-09-15T00:00:00"/>
    <d v="2021-09-13T00:00:00"/>
    <x v="1"/>
    <x v="1"/>
    <d v="2021-10-13T00:00:00"/>
    <n v="1268177"/>
    <x v="1"/>
    <s v="B4"/>
    <x v="1"/>
    <s v="Source Verified"/>
    <n v="37500"/>
    <n v="0.13250000000000001"/>
    <n v="400.99"/>
    <n v="0.1242"/>
    <n v="12000"/>
    <n v="13"/>
    <n v="13966"/>
  </r>
  <r>
    <n v="391020"/>
    <x v="19"/>
    <x v="0"/>
    <x v="3"/>
    <s v="City of Greenville"/>
    <x v="2"/>
    <x v="1"/>
    <x v="45"/>
    <d v="2021-02-12T00:00:00"/>
    <d v="2021-01-12T00:00:00"/>
    <x v="1"/>
    <x v="1"/>
    <d v="2021-02-12T00:00:00"/>
    <n v="426642"/>
    <x v="1"/>
    <s v="B4"/>
    <x v="1"/>
    <s v="Source Verified"/>
    <n v="44004"/>
    <n v="6.9800000000000001E-2"/>
    <n v="238.79"/>
    <n v="0.11890000000000001"/>
    <n v="7200"/>
    <n v="25"/>
    <n v="8582"/>
  </r>
  <r>
    <n v="714423"/>
    <x v="32"/>
    <x v="0"/>
    <x v="8"/>
    <s v="UNC Chapel Hill"/>
    <x v="2"/>
    <x v="1"/>
    <x v="42"/>
    <d v="2021-02-14T00:00:00"/>
    <d v="2021-02-14T00:00:00"/>
    <x v="1"/>
    <x v="1"/>
    <d v="2021-03-14T00:00:00"/>
    <n v="907831"/>
    <x v="1"/>
    <s v="B1"/>
    <x v="1"/>
    <s v="Source Verified"/>
    <n v="50000"/>
    <n v="6.9099999999999995E-2"/>
    <n v="160.47"/>
    <n v="9.6299999999999997E-2"/>
    <n v="5000"/>
    <n v="12"/>
    <n v="5773"/>
  </r>
  <r>
    <n v="542040"/>
    <x v="22"/>
    <x v="0"/>
    <x v="8"/>
    <s v="Healthland"/>
    <x v="2"/>
    <x v="1"/>
    <x v="43"/>
    <d v="2021-07-13T00:00:00"/>
    <d v="2021-07-13T00:00:00"/>
    <x v="1"/>
    <x v="1"/>
    <d v="2021-08-13T00:00:00"/>
    <n v="699544"/>
    <x v="1"/>
    <s v="B1"/>
    <x v="1"/>
    <s v="Source Verified"/>
    <n v="200000"/>
    <n v="9.5799999999999996E-2"/>
    <n v="32.450000000000003"/>
    <n v="0.1038"/>
    <n v="1000"/>
    <n v="31"/>
    <n v="1168"/>
  </r>
  <r>
    <n v="720208"/>
    <x v="3"/>
    <x v="0"/>
    <x v="8"/>
    <s v="CALco"/>
    <x v="2"/>
    <x v="1"/>
    <x v="29"/>
    <d v="2021-03-15T00:00:00"/>
    <d v="2021-04-14T00:00:00"/>
    <x v="1"/>
    <x v="1"/>
    <d v="2021-05-14T00:00:00"/>
    <n v="914634"/>
    <x v="1"/>
    <s v="B2"/>
    <x v="1"/>
    <s v="Source Verified"/>
    <n v="49200"/>
    <n v="0.1232"/>
    <n v="193.61"/>
    <n v="0.1"/>
    <n v="6000"/>
    <n v="14"/>
    <n v="6970"/>
  </r>
  <r>
    <n v="738805"/>
    <x v="8"/>
    <x v="0"/>
    <x v="8"/>
    <s v="Law Firm"/>
    <x v="2"/>
    <x v="1"/>
    <x v="29"/>
    <d v="2021-04-16T00:00:00"/>
    <d v="2021-05-14T00:00:00"/>
    <x v="1"/>
    <x v="1"/>
    <d v="2021-06-14T00:00:00"/>
    <n v="936277"/>
    <x v="1"/>
    <s v="B2"/>
    <x v="1"/>
    <s v="Source Verified"/>
    <n v="140000"/>
    <n v="0.1149"/>
    <n v="354.94"/>
    <n v="0.1"/>
    <n v="11000"/>
    <n v="33"/>
    <n v="12778"/>
  </r>
  <r>
    <n v="637267"/>
    <x v="32"/>
    <x v="0"/>
    <x v="8"/>
    <s v="Red Ventures"/>
    <x v="2"/>
    <x v="1"/>
    <x v="41"/>
    <d v="2021-05-16T00:00:00"/>
    <d v="2021-01-14T00:00:00"/>
    <x v="1"/>
    <x v="1"/>
    <d v="2021-02-14T00:00:00"/>
    <n v="816341"/>
    <x v="1"/>
    <s v="B3"/>
    <x v="1"/>
    <s v="Source Verified"/>
    <n v="78000"/>
    <n v="0.13400000000000001"/>
    <n v="224.63"/>
    <n v="9.6199999999999994E-2"/>
    <n v="7000"/>
    <n v="24"/>
    <n v="8087"/>
  </r>
  <r>
    <n v="630879"/>
    <x v="26"/>
    <x v="0"/>
    <x v="8"/>
    <s v="DISA CONUS"/>
    <x v="2"/>
    <x v="1"/>
    <x v="41"/>
    <d v="2021-05-15T00:00:00"/>
    <d v="2021-12-13T00:00:00"/>
    <x v="1"/>
    <x v="1"/>
    <d v="2022-01-13T00:00:00"/>
    <n v="808231"/>
    <x v="1"/>
    <s v="B5"/>
    <x v="1"/>
    <s v="Source Verified"/>
    <n v="46000"/>
    <n v="0.22020000000000001"/>
    <n v="324.37"/>
    <n v="0.1036"/>
    <n v="10000"/>
    <n v="24"/>
    <n v="11678"/>
  </r>
  <r>
    <n v="711764"/>
    <x v="12"/>
    <x v="0"/>
    <x v="4"/>
    <s v="Circle four farms"/>
    <x v="2"/>
    <x v="1"/>
    <x v="42"/>
    <d v="2021-05-16T00:00:00"/>
    <d v="2021-06-13T00:00:00"/>
    <x v="1"/>
    <x v="1"/>
    <d v="2021-07-13T00:00:00"/>
    <n v="904755"/>
    <x v="1"/>
    <s v="B5"/>
    <x v="1"/>
    <s v="Source Verified"/>
    <n v="32000"/>
    <n v="0.1376"/>
    <n v="491.87"/>
    <n v="0.1111"/>
    <n v="15000"/>
    <n v="8"/>
    <n v="17382"/>
  </r>
  <r>
    <n v="666012"/>
    <x v="1"/>
    <x v="0"/>
    <x v="2"/>
    <s v="The Crone Law Group"/>
    <x v="2"/>
    <x v="1"/>
    <x v="0"/>
    <d v="2021-05-16T00:00:00"/>
    <d v="2021-12-13T00:00:00"/>
    <x v="1"/>
    <x v="1"/>
    <d v="2022-01-13T00:00:00"/>
    <n v="851504"/>
    <x v="1"/>
    <s v="B1"/>
    <x v="1"/>
    <s v="Source Verified"/>
    <n v="112000"/>
    <n v="8.4199999999999997E-2"/>
    <n v="449.32"/>
    <n v="9.6299999999999997E-2"/>
    <n v="14000"/>
    <n v="24"/>
    <n v="16133"/>
  </r>
  <r>
    <n v="1036042"/>
    <x v="30"/>
    <x v="0"/>
    <x v="2"/>
    <s v="Little Rock School District"/>
    <x v="2"/>
    <x v="1"/>
    <x v="22"/>
    <d v="2021-12-14T00:00:00"/>
    <d v="2021-12-14T00:00:00"/>
    <x v="1"/>
    <x v="1"/>
    <d v="2022-01-14T00:00:00"/>
    <n v="1265707"/>
    <x v="1"/>
    <s v="B3"/>
    <x v="1"/>
    <s v="Source Verified"/>
    <n v="36000"/>
    <n v="0.1913"/>
    <n v="396.92"/>
    <n v="0.1171"/>
    <n v="12000"/>
    <n v="9"/>
    <n v="14289"/>
  </r>
  <r>
    <n v="887539"/>
    <x v="0"/>
    <x v="0"/>
    <x v="2"/>
    <s v="The Evergreen Corporation"/>
    <x v="2"/>
    <x v="1"/>
    <x v="10"/>
    <d v="2021-10-15T00:00:00"/>
    <d v="2021-10-14T00:00:00"/>
    <x v="1"/>
    <x v="1"/>
    <d v="2021-11-14T00:00:00"/>
    <n v="1103714"/>
    <x v="1"/>
    <s v="B3"/>
    <x v="1"/>
    <s v="Source Verified"/>
    <n v="56500"/>
    <n v="0.21540000000000001"/>
    <n v="330.76"/>
    <n v="0.1171"/>
    <n v="10000"/>
    <n v="15"/>
    <n v="11907"/>
  </r>
  <r>
    <n v="716299"/>
    <x v="1"/>
    <x v="0"/>
    <x v="5"/>
    <s v="The Canyon at PeacePark"/>
    <x v="2"/>
    <x v="1"/>
    <x v="29"/>
    <d v="2021-05-16T00:00:00"/>
    <d v="2021-04-14T00:00:00"/>
    <x v="1"/>
    <x v="1"/>
    <d v="2021-05-14T00:00:00"/>
    <n v="910096"/>
    <x v="1"/>
    <s v="B4"/>
    <x v="1"/>
    <s v="Source Verified"/>
    <n v="75000"/>
    <n v="0.13059999999999999"/>
    <n v="326.16000000000003"/>
    <n v="0.1074"/>
    <n v="10000"/>
    <n v="18"/>
    <n v="11742"/>
  </r>
  <r>
    <n v="819104"/>
    <x v="1"/>
    <x v="0"/>
    <x v="7"/>
    <s v="Placentia yorba linda USD"/>
    <x v="2"/>
    <x v="1"/>
    <x v="44"/>
    <d v="2021-02-16T00:00:00"/>
    <d v="2021-08-14T00:00:00"/>
    <x v="1"/>
    <x v="1"/>
    <d v="2021-09-14T00:00:00"/>
    <n v="1027160"/>
    <x v="1"/>
    <s v="B2"/>
    <x v="1"/>
    <s v="Source Verified"/>
    <n v="64973"/>
    <n v="0.10639999999999999"/>
    <n v="292.91000000000003"/>
    <n v="0.10589999999999999"/>
    <n v="9000"/>
    <n v="18"/>
    <n v="10545"/>
  </r>
  <r>
    <n v="833541"/>
    <x v="1"/>
    <x v="0"/>
    <x v="7"/>
    <s v="Sony Corporation"/>
    <x v="2"/>
    <x v="1"/>
    <x v="11"/>
    <d v="2021-07-15T00:00:00"/>
    <d v="2021-08-14T00:00:00"/>
    <x v="1"/>
    <x v="1"/>
    <d v="2021-09-14T00:00:00"/>
    <n v="1043156"/>
    <x v="1"/>
    <s v="B3"/>
    <x v="1"/>
    <s v="Source Verified"/>
    <n v="75000"/>
    <n v="0.16880000000000001"/>
    <n v="327.33999999999997"/>
    <n v="0.1099"/>
    <n v="10000"/>
    <n v="27"/>
    <n v="11784"/>
  </r>
  <r>
    <n v="405365"/>
    <x v="1"/>
    <x v="0"/>
    <x v="7"/>
    <s v="Sycuan Casino"/>
    <x v="2"/>
    <x v="1"/>
    <x v="28"/>
    <d v="2021-02-14T00:00:00"/>
    <d v="2021-06-11T00:00:00"/>
    <x v="1"/>
    <x v="1"/>
    <d v="2021-07-11T00:00:00"/>
    <n v="453021"/>
    <x v="1"/>
    <s v="B3"/>
    <x v="1"/>
    <s v="Source Verified"/>
    <n v="65000"/>
    <n v="0.16839999999999999"/>
    <n v="184.88"/>
    <n v="0.1158"/>
    <n v="5600"/>
    <n v="20"/>
    <n v="6522"/>
  </r>
  <r>
    <n v="652276"/>
    <x v="1"/>
    <x v="0"/>
    <x v="7"/>
    <s v="Agape Employment"/>
    <x v="2"/>
    <x v="1"/>
    <x v="21"/>
    <d v="2021-05-16T00:00:00"/>
    <d v="2021-07-13T00:00:00"/>
    <x v="1"/>
    <x v="1"/>
    <d v="2021-08-13T00:00:00"/>
    <n v="834243"/>
    <x v="1"/>
    <s v="B4"/>
    <x v="1"/>
    <s v="Source Verified"/>
    <n v="62000"/>
    <n v="5.3600000000000002E-2"/>
    <n v="326.16000000000003"/>
    <n v="0.1074"/>
    <n v="10000"/>
    <n v="9"/>
    <n v="11663"/>
  </r>
  <r>
    <n v="860649"/>
    <x v="3"/>
    <x v="0"/>
    <x v="9"/>
    <s v="Family Credit Management Services"/>
    <x v="2"/>
    <x v="1"/>
    <x v="11"/>
    <d v="2021-02-14T00:00:00"/>
    <d v="2021-02-14T00:00:00"/>
    <x v="1"/>
    <x v="1"/>
    <d v="2021-03-14T00:00:00"/>
    <n v="1073464"/>
    <x v="1"/>
    <s v="B1"/>
    <x v="1"/>
    <s v="Source Verified"/>
    <n v="27040"/>
    <n v="8.48E-2"/>
    <n v="223.42"/>
    <n v="9.9900000000000003E-2"/>
    <n v="6925"/>
    <n v="18"/>
    <n v="7994"/>
  </r>
  <r>
    <n v="547162"/>
    <x v="1"/>
    <x v="0"/>
    <x v="9"/>
    <s v="RJL Wealth Management, LLC"/>
    <x v="2"/>
    <x v="1"/>
    <x v="43"/>
    <d v="2021-08-15T00:00:00"/>
    <d v="2021-10-12T00:00:00"/>
    <x v="1"/>
    <x v="1"/>
    <d v="2021-11-12T00:00:00"/>
    <n v="705537"/>
    <x v="1"/>
    <s v="B4"/>
    <x v="1"/>
    <s v="Source Verified"/>
    <n v="300000"/>
    <n v="0.1178"/>
    <n v="824.29"/>
    <n v="0.1149"/>
    <n v="25000"/>
    <n v="32"/>
    <n v="29256"/>
  </r>
  <r>
    <n v="675289"/>
    <x v="8"/>
    <x v="0"/>
    <x v="10"/>
    <s v="Maryvale UFSD"/>
    <x v="2"/>
    <x v="1"/>
    <x v="0"/>
    <d v="2021-02-14T00:00:00"/>
    <d v="2021-02-14T00:00:00"/>
    <x v="1"/>
    <x v="1"/>
    <d v="2021-03-14T00:00:00"/>
    <n v="863035"/>
    <x v="1"/>
    <s v="B1"/>
    <x v="1"/>
    <s v="Source Verified"/>
    <n v="60000"/>
    <n v="0.20219999999999999"/>
    <n v="160.47"/>
    <n v="9.6299999999999997E-2"/>
    <n v="5000"/>
    <n v="42"/>
    <n v="5778"/>
  </r>
  <r>
    <n v="999989"/>
    <x v="1"/>
    <x v="0"/>
    <x v="10"/>
    <s v="Southern California Edison"/>
    <x v="2"/>
    <x v="1"/>
    <x v="13"/>
    <d v="2021-05-16T00:00:00"/>
    <d v="2021-04-13T00:00:00"/>
    <x v="1"/>
    <x v="1"/>
    <d v="2021-05-13T00:00:00"/>
    <n v="1225594"/>
    <x v="1"/>
    <s v="B5"/>
    <x v="1"/>
    <s v="Source Verified"/>
    <n v="120000"/>
    <n v="0.2014"/>
    <n v="268.36"/>
    <n v="0.12690000000000001"/>
    <n v="8000"/>
    <n v="37"/>
    <n v="9160"/>
  </r>
  <r>
    <n v="784728"/>
    <x v="3"/>
    <x v="0"/>
    <x v="0"/>
    <s v="Grayhill Inc."/>
    <x v="2"/>
    <x v="1"/>
    <x v="6"/>
    <d v="2021-03-13T00:00:00"/>
    <d v="2021-03-13T00:00:00"/>
    <x v="1"/>
    <x v="1"/>
    <d v="2021-04-13T00:00:00"/>
    <n v="987973"/>
    <x v="1"/>
    <s v="B1"/>
    <x v="1"/>
    <s v="Source Verified"/>
    <n v="50000.04"/>
    <n v="5.0599999999999999E-2"/>
    <n v="177.45"/>
    <n v="9.9900000000000003E-2"/>
    <n v="5500"/>
    <n v="4"/>
    <n v="6198"/>
  </r>
  <r>
    <n v="789347"/>
    <x v="25"/>
    <x v="0"/>
    <x v="0"/>
    <s v="CAO"/>
    <x v="2"/>
    <x v="1"/>
    <x v="44"/>
    <d v="2021-03-13T00:00:00"/>
    <d v="2021-07-12T00:00:00"/>
    <x v="1"/>
    <x v="1"/>
    <d v="2021-08-12T00:00:00"/>
    <n v="993222"/>
    <x v="1"/>
    <s v="B3"/>
    <x v="1"/>
    <s v="Source Verified"/>
    <n v="47110"/>
    <n v="0.1067"/>
    <n v="360.08"/>
    <n v="0.1099"/>
    <n v="11000"/>
    <n v="13"/>
    <n v="12047"/>
  </r>
  <r>
    <n v="722049"/>
    <x v="3"/>
    <x v="0"/>
    <x v="0"/>
    <s v="Yahoo!"/>
    <x v="2"/>
    <x v="1"/>
    <x v="29"/>
    <d v="2021-05-16T00:00:00"/>
    <d v="2021-04-13T00:00:00"/>
    <x v="1"/>
    <x v="1"/>
    <d v="2021-05-13T00:00:00"/>
    <n v="916827"/>
    <x v="1"/>
    <s v="B3"/>
    <x v="1"/>
    <s v="Source Verified"/>
    <n v="268000"/>
    <n v="3.7699999999999997E-2"/>
    <n v="778.59"/>
    <n v="0.1037"/>
    <n v="24000"/>
    <n v="20"/>
    <n v="27526"/>
  </r>
  <r>
    <n v="557436"/>
    <x v="3"/>
    <x v="0"/>
    <x v="6"/>
    <s v="Accurate Industries"/>
    <x v="2"/>
    <x v="1"/>
    <x v="47"/>
    <d v="2021-08-13T00:00:00"/>
    <d v="2021-08-13T00:00:00"/>
    <x v="1"/>
    <x v="1"/>
    <d v="2021-09-13T00:00:00"/>
    <n v="717707"/>
    <x v="1"/>
    <s v="B1"/>
    <x v="1"/>
    <s v="Source Verified"/>
    <n v="50000"/>
    <n v="0.12379999999999999"/>
    <n v="519.14"/>
    <n v="0.1038"/>
    <n v="16000"/>
    <n v="26"/>
    <n v="18690"/>
  </r>
  <r>
    <n v="570266"/>
    <x v="16"/>
    <x v="0"/>
    <x v="3"/>
    <s v="High Point Treatment Center"/>
    <x v="2"/>
    <x v="1"/>
    <x v="47"/>
    <d v="2021-04-11T00:00:00"/>
    <d v="2021-04-11T00:00:00"/>
    <x v="1"/>
    <x v="1"/>
    <d v="2021-05-11T00:00:00"/>
    <n v="733614"/>
    <x v="1"/>
    <s v="B4"/>
    <x v="1"/>
    <s v="Source Verified"/>
    <n v="54196"/>
    <n v="0.1457"/>
    <n v="148.38"/>
    <n v="0.1149"/>
    <n v="4500"/>
    <n v="27"/>
    <n v="4780"/>
  </r>
  <r>
    <n v="1049647"/>
    <x v="11"/>
    <x v="0"/>
    <x v="3"/>
    <s v="Douglas County Public Library"/>
    <x v="2"/>
    <x v="1"/>
    <x v="12"/>
    <d v="2021-02-16T00:00:00"/>
    <d v="2021-12-14T00:00:00"/>
    <x v="1"/>
    <x v="1"/>
    <d v="2022-01-14T00:00:00"/>
    <n v="1280870"/>
    <x v="1"/>
    <s v="B5"/>
    <x v="1"/>
    <s v="Source Verified"/>
    <n v="50000"/>
    <n v="0.15310000000000001"/>
    <n v="201.27"/>
    <n v="0.12690000000000001"/>
    <n v="6000"/>
    <n v="24"/>
    <n v="7246"/>
  </r>
  <r>
    <n v="640927"/>
    <x v="18"/>
    <x v="0"/>
    <x v="4"/>
    <s v="Meridian"/>
    <x v="2"/>
    <x v="1"/>
    <x v="41"/>
    <d v="2021-02-13T00:00:00"/>
    <d v="2021-02-13T00:00:00"/>
    <x v="1"/>
    <x v="1"/>
    <d v="2021-03-13T00:00:00"/>
    <n v="820459"/>
    <x v="1"/>
    <s v="B1"/>
    <x v="1"/>
    <s v="Source Verified"/>
    <n v="52000"/>
    <n v="0.12180000000000001"/>
    <n v="190.47"/>
    <n v="8.8800000000000004E-2"/>
    <n v="6000"/>
    <n v="24"/>
    <n v="6724"/>
  </r>
  <r>
    <n v="721387"/>
    <x v="25"/>
    <x v="0"/>
    <x v="4"/>
    <s v="Haley Builders"/>
    <x v="2"/>
    <x v="1"/>
    <x v="29"/>
    <d v="2021-02-12T00:00:00"/>
    <d v="2021-02-12T00:00:00"/>
    <x v="1"/>
    <x v="1"/>
    <d v="2021-03-12T00:00:00"/>
    <n v="915950"/>
    <x v="1"/>
    <s v="B3"/>
    <x v="1"/>
    <s v="Source Verified"/>
    <n v="39750"/>
    <n v="0.14069999999999999"/>
    <n v="46.23"/>
    <n v="0.1037"/>
    <n v="1425"/>
    <n v="14"/>
    <n v="1527"/>
  </r>
  <r>
    <n v="893562"/>
    <x v="5"/>
    <x v="0"/>
    <x v="4"/>
    <s v="The Children's House Montessori School"/>
    <x v="2"/>
    <x v="1"/>
    <x v="13"/>
    <d v="2021-05-16T00:00:00"/>
    <d v="2021-10-14T00:00:00"/>
    <x v="1"/>
    <x v="1"/>
    <d v="2021-11-14T00:00:00"/>
    <n v="1110644"/>
    <x v="1"/>
    <s v="B5"/>
    <x v="1"/>
    <s v="Source Verified"/>
    <n v="109000"/>
    <n v="7.9799999999999996E-2"/>
    <n v="295.2"/>
    <n v="0.12690000000000001"/>
    <n v="8800"/>
    <n v="13"/>
    <n v="10627"/>
  </r>
  <r>
    <n v="789255"/>
    <x v="19"/>
    <x v="0"/>
    <x v="9"/>
    <s v="MGIC Insurance"/>
    <x v="2"/>
    <x v="1"/>
    <x v="6"/>
    <d v="2021-05-16T00:00:00"/>
    <d v="2021-07-14T00:00:00"/>
    <x v="1"/>
    <x v="1"/>
    <d v="2021-08-14T00:00:00"/>
    <n v="993114"/>
    <x v="1"/>
    <s v="B5"/>
    <x v="1"/>
    <s v="Source Verified"/>
    <n v="62000"/>
    <n v="0.17460000000000001"/>
    <n v="318.82"/>
    <n v="0.11990000000000001"/>
    <n v="9600"/>
    <n v="19"/>
    <n v="11477"/>
  </r>
  <r>
    <n v="683866"/>
    <x v="26"/>
    <x v="0"/>
    <x v="6"/>
    <s v="Global Green Insurance Agency"/>
    <x v="2"/>
    <x v="1"/>
    <x v="0"/>
    <d v="2021-02-13T00:00:00"/>
    <d v="2021-01-13T00:00:00"/>
    <x v="1"/>
    <x v="1"/>
    <d v="2021-02-13T00:00:00"/>
    <n v="873236"/>
    <x v="1"/>
    <s v="B5"/>
    <x v="1"/>
    <s v="Source Verified"/>
    <n v="25000"/>
    <n v="0.21360000000000001"/>
    <n v="131.16999999999999"/>
    <n v="0.1111"/>
    <n v="4000"/>
    <n v="16"/>
    <n v="4478"/>
  </r>
  <r>
    <n v="666662"/>
    <x v="20"/>
    <x v="0"/>
    <x v="6"/>
    <s v="Blackhawk Network"/>
    <x v="2"/>
    <x v="1"/>
    <x v="0"/>
    <d v="2021-01-16T00:00:00"/>
    <d v="2021-09-12T00:00:00"/>
    <x v="1"/>
    <x v="1"/>
    <d v="2021-10-12T00:00:00"/>
    <n v="852311"/>
    <x v="1"/>
    <s v="B1"/>
    <x v="1"/>
    <s v="Source Verified"/>
    <n v="55000"/>
    <n v="0.12720000000000001"/>
    <n v="385.13"/>
    <n v="9.6299999999999997E-2"/>
    <n v="12000"/>
    <n v="16"/>
    <n v="13365"/>
  </r>
  <r>
    <n v="433155"/>
    <x v="11"/>
    <x v="0"/>
    <x v="6"/>
    <s v="PC-Doctor, Inc."/>
    <x v="2"/>
    <x v="1"/>
    <x v="20"/>
    <d v="2021-01-16T00:00:00"/>
    <d v="2021-11-10T00:00:00"/>
    <x v="1"/>
    <x v="1"/>
    <d v="2021-12-10T00:00:00"/>
    <n v="515641"/>
    <x v="1"/>
    <s v="B3"/>
    <x v="1"/>
    <s v="Source Verified"/>
    <n v="70000"/>
    <n v="0.10829999999999999"/>
    <n v="298.20999999999998"/>
    <n v="0.1183"/>
    <n v="9000"/>
    <n v="25"/>
    <n v="9987"/>
  </r>
  <r>
    <n v="612199"/>
    <x v="17"/>
    <x v="0"/>
    <x v="6"/>
    <s v="rivercross hospice"/>
    <x v="2"/>
    <x v="1"/>
    <x v="49"/>
    <d v="2021-07-13T00:00:00"/>
    <d v="2021-12-11T00:00:00"/>
    <x v="1"/>
    <x v="1"/>
    <d v="2022-01-11T00:00:00"/>
    <n v="784992"/>
    <x v="1"/>
    <s v="B5"/>
    <x v="1"/>
    <s v="Source Verified"/>
    <n v="38400"/>
    <n v="0.1109"/>
    <n v="308.14999999999998"/>
    <n v="0.1036"/>
    <n v="9500"/>
    <n v="16"/>
    <n v="10191"/>
  </r>
  <r>
    <n v="723887"/>
    <x v="4"/>
    <x v="0"/>
    <x v="3"/>
    <s v="downingtown area school district"/>
    <x v="2"/>
    <x v="1"/>
    <x v="29"/>
    <d v="2021-04-14T00:00:00"/>
    <d v="2021-04-14T00:00:00"/>
    <x v="1"/>
    <x v="1"/>
    <d v="2021-05-14T00:00:00"/>
    <n v="908550"/>
    <x v="1"/>
    <s v="B1"/>
    <x v="1"/>
    <s v="Source Verified"/>
    <n v="40800"/>
    <n v="0.18060000000000001"/>
    <n v="311.31"/>
    <n v="9.6299999999999997E-2"/>
    <n v="9700"/>
    <n v="34"/>
    <n v="11207"/>
  </r>
  <r>
    <n v="507421"/>
    <x v="1"/>
    <x v="0"/>
    <x v="3"/>
    <m/>
    <x v="2"/>
    <x v="1"/>
    <x v="27"/>
    <d v="2021-03-14T00:00:00"/>
    <d v="2021-02-11T00:00:00"/>
    <x v="1"/>
    <x v="1"/>
    <d v="2021-03-11T00:00:00"/>
    <n v="654440"/>
    <x v="1"/>
    <s v="B2"/>
    <x v="1"/>
    <s v="Source Verified"/>
    <n v="144000"/>
    <n v="6.3799999999999996E-2"/>
    <n v="466.35"/>
    <n v="0.10249999999999999"/>
    <n v="14400"/>
    <n v="32"/>
    <n v="15399"/>
  </r>
  <r>
    <n v="506635"/>
    <x v="5"/>
    <x v="0"/>
    <x v="3"/>
    <s v="U.S.Postal Service"/>
    <x v="2"/>
    <x v="1"/>
    <x v="48"/>
    <d v="2021-10-10T00:00:00"/>
    <d v="2021-10-10T00:00:00"/>
    <x v="1"/>
    <x v="1"/>
    <d v="2021-11-10T00:00:00"/>
    <n v="653237"/>
    <x v="1"/>
    <s v="B3"/>
    <x v="1"/>
    <s v="Source Verified"/>
    <n v="133119"/>
    <n v="0.19359999999999999"/>
    <n v="814"/>
    <n v="0.1062"/>
    <n v="25000"/>
    <n v="55"/>
    <n v="26054"/>
  </r>
  <r>
    <n v="374940"/>
    <x v="19"/>
    <x v="0"/>
    <x v="3"/>
    <s v="A. Schulman, Inc."/>
    <x v="2"/>
    <x v="1"/>
    <x v="8"/>
    <d v="2021-12-11T00:00:00"/>
    <d v="2021-12-11T00:00:00"/>
    <x v="1"/>
    <x v="1"/>
    <d v="2022-01-11T00:00:00"/>
    <n v="376947"/>
    <x v="1"/>
    <s v="B4"/>
    <x v="1"/>
    <s v="Source Verified"/>
    <n v="150000"/>
    <n v="6.7799999999999999E-2"/>
    <n v="497.46"/>
    <n v="0.11890000000000001"/>
    <n v="15000"/>
    <n v="24"/>
    <n v="17894"/>
  </r>
  <r>
    <n v="706748"/>
    <x v="12"/>
    <x v="0"/>
    <x v="3"/>
    <s v="LDS Church"/>
    <x v="2"/>
    <x v="1"/>
    <x v="42"/>
    <d v="2021-10-13T00:00:00"/>
    <d v="2021-10-13T00:00:00"/>
    <x v="1"/>
    <x v="1"/>
    <d v="2021-11-13T00:00:00"/>
    <n v="898992"/>
    <x v="1"/>
    <s v="B4"/>
    <x v="1"/>
    <s v="Source Verified"/>
    <n v="91000"/>
    <n v="0.21299999999999999"/>
    <n v="78.28"/>
    <n v="0.1074"/>
    <n v="2400"/>
    <n v="40"/>
    <n v="2804"/>
  </r>
  <r>
    <n v="507006"/>
    <x v="33"/>
    <x v="0"/>
    <x v="3"/>
    <s v="US Navy"/>
    <x v="2"/>
    <x v="1"/>
    <x v="48"/>
    <d v="2021-03-16T00:00:00"/>
    <d v="2021-05-13T00:00:00"/>
    <x v="1"/>
    <x v="1"/>
    <d v="2021-06-13T00:00:00"/>
    <n v="653834"/>
    <x v="1"/>
    <s v="B5"/>
    <x v="1"/>
    <s v="Source Verified"/>
    <n v="84000"/>
    <n v="0.16070000000000001"/>
    <n v="304.43"/>
    <n v="0.11360000000000001"/>
    <n v="9250"/>
    <n v="32"/>
    <n v="10960"/>
  </r>
  <r>
    <n v="500209"/>
    <x v="16"/>
    <x v="0"/>
    <x v="8"/>
    <s v="UMASS Memorial Medical Center"/>
    <x v="2"/>
    <x v="1"/>
    <x v="48"/>
    <d v="2021-04-13T00:00:00"/>
    <d v="2021-04-13T00:00:00"/>
    <x v="1"/>
    <x v="1"/>
    <d v="2021-05-13T00:00:00"/>
    <n v="642343"/>
    <x v="1"/>
    <s v="B1"/>
    <x v="1"/>
    <s v="Source Verified"/>
    <n v="35000"/>
    <n v="0.1145"/>
    <n v="167.5"/>
    <n v="9.8799999999999999E-2"/>
    <n v="5200"/>
    <n v="27"/>
    <n v="6030"/>
  </r>
  <r>
    <n v="1055394"/>
    <x v="5"/>
    <x v="0"/>
    <x v="8"/>
    <s v="United Insurance"/>
    <x v="2"/>
    <x v="1"/>
    <x v="12"/>
    <d v="2021-05-16T00:00:00"/>
    <d v="2021-10-13T00:00:00"/>
    <x v="1"/>
    <x v="1"/>
    <d v="2021-11-13T00:00:00"/>
    <n v="1286945"/>
    <x v="1"/>
    <s v="B5"/>
    <x v="1"/>
    <s v="Source Verified"/>
    <n v="65000"/>
    <n v="0.1497"/>
    <n v="402.54"/>
    <n v="0.12690000000000001"/>
    <n v="12000"/>
    <n v="12"/>
    <n v="14069"/>
  </r>
  <r>
    <n v="668106"/>
    <x v="36"/>
    <x v="0"/>
    <x v="8"/>
    <s v="Wyoming State Hospital"/>
    <x v="2"/>
    <x v="1"/>
    <x v="0"/>
    <d v="2021-01-12T00:00:00"/>
    <d v="2021-01-12T00:00:00"/>
    <x v="1"/>
    <x v="1"/>
    <d v="2021-02-12T00:00:00"/>
    <n v="854164"/>
    <x v="1"/>
    <s v="B5"/>
    <x v="1"/>
    <s v="Source Verified"/>
    <n v="27036"/>
    <n v="0.13980000000000001"/>
    <n v="213.15"/>
    <n v="0.1111"/>
    <n v="6500"/>
    <n v="12"/>
    <n v="7082"/>
  </r>
  <r>
    <n v="813575"/>
    <x v="25"/>
    <x v="0"/>
    <x v="8"/>
    <s v="Richly Interactive, Inc."/>
    <x v="2"/>
    <x v="1"/>
    <x v="11"/>
    <d v="2021-05-16T00:00:00"/>
    <d v="2021-08-14T00:00:00"/>
    <x v="1"/>
    <x v="1"/>
    <d v="2021-09-14T00:00:00"/>
    <n v="1021034"/>
    <x v="1"/>
    <s v="B5"/>
    <x v="1"/>
    <s v="Source Verified"/>
    <n v="200000"/>
    <n v="0.1232"/>
    <n v="514.75"/>
    <n v="0.11990000000000001"/>
    <n v="15500"/>
    <n v="35"/>
    <n v="18531"/>
  </r>
  <r>
    <n v="519691"/>
    <x v="12"/>
    <x v="0"/>
    <x v="4"/>
    <s v="TQS"/>
    <x v="2"/>
    <x v="1"/>
    <x v="27"/>
    <d v="2021-12-11T00:00:00"/>
    <d v="2021-12-11T00:00:00"/>
    <x v="1"/>
    <x v="1"/>
    <d v="2022-01-11T00:00:00"/>
    <n v="671818"/>
    <x v="1"/>
    <s v="B4"/>
    <x v="1"/>
    <s v="Source Verified"/>
    <n v="107000"/>
    <n v="0.17430000000000001"/>
    <n v="818.35"/>
    <n v="0.1099"/>
    <n v="25000"/>
    <n v="49"/>
    <n v="28254"/>
  </r>
  <r>
    <n v="779693"/>
    <x v="8"/>
    <x v="0"/>
    <x v="2"/>
    <s v="Amalgamated Bank"/>
    <x v="2"/>
    <x v="1"/>
    <x v="6"/>
    <d v="2021-02-16T00:00:00"/>
    <d v="2021-01-13T00:00:00"/>
    <x v="1"/>
    <x v="1"/>
    <d v="2021-02-13T00:00:00"/>
    <n v="982449"/>
    <x v="1"/>
    <s v="B3"/>
    <x v="1"/>
    <s v="Source Verified"/>
    <n v="95000"/>
    <n v="8.1199999999999994E-2"/>
    <n v="185.02"/>
    <n v="0.1163"/>
    <n v="5600"/>
    <n v="20"/>
    <n v="6382"/>
  </r>
  <r>
    <n v="666607"/>
    <x v="37"/>
    <x v="0"/>
    <x v="2"/>
    <s v="Motorcycle USA"/>
    <x v="2"/>
    <x v="1"/>
    <x v="0"/>
    <d v="2021-04-16T00:00:00"/>
    <d v="2021-02-14T00:00:00"/>
    <x v="1"/>
    <x v="1"/>
    <d v="2021-03-14T00:00:00"/>
    <n v="852242"/>
    <x v="1"/>
    <s v="B3"/>
    <x v="1"/>
    <s v="Source Verified"/>
    <n v="45000"/>
    <n v="0.21890000000000001"/>
    <n v="144.37"/>
    <n v="0.1037"/>
    <n v="4450"/>
    <n v="17"/>
    <n v="5198"/>
  </r>
  <r>
    <n v="802967"/>
    <x v="3"/>
    <x v="0"/>
    <x v="2"/>
    <s v="Experian"/>
    <x v="2"/>
    <x v="1"/>
    <x v="44"/>
    <d v="2021-04-16T00:00:00"/>
    <d v="2021-07-14T00:00:00"/>
    <x v="1"/>
    <x v="1"/>
    <d v="2021-08-14T00:00:00"/>
    <n v="1008684"/>
    <x v="1"/>
    <s v="B4"/>
    <x v="1"/>
    <s v="Source Verified"/>
    <n v="90000"/>
    <n v="0.1759"/>
    <n v="98.92"/>
    <n v="0.1149"/>
    <n v="3000"/>
    <n v="38"/>
    <n v="3561"/>
  </r>
  <r>
    <n v="658473"/>
    <x v="29"/>
    <x v="0"/>
    <x v="2"/>
    <s v="LANAUX &amp; FELGER CPAS"/>
    <x v="2"/>
    <x v="1"/>
    <x v="21"/>
    <d v="2021-05-16T00:00:00"/>
    <d v="2021-06-13T00:00:00"/>
    <x v="1"/>
    <x v="1"/>
    <d v="2021-07-13T00:00:00"/>
    <n v="842135"/>
    <x v="1"/>
    <s v="B5"/>
    <x v="1"/>
    <s v="Source Verified"/>
    <n v="83000"/>
    <n v="0.1991"/>
    <n v="655.82"/>
    <n v="0.1111"/>
    <n v="20000"/>
    <n v="29"/>
    <n v="23363"/>
  </r>
  <r>
    <n v="788920"/>
    <x v="32"/>
    <x v="0"/>
    <x v="2"/>
    <s v="Guilford County Schools"/>
    <x v="2"/>
    <x v="1"/>
    <x v="6"/>
    <d v="2021-04-16T00:00:00"/>
    <d v="2021-07-14T00:00:00"/>
    <x v="1"/>
    <x v="1"/>
    <d v="2021-08-14T00:00:00"/>
    <n v="992723"/>
    <x v="1"/>
    <s v="B5"/>
    <x v="1"/>
    <s v="Source Verified"/>
    <n v="48000"/>
    <n v="0.20399999999999999"/>
    <n v="139.49"/>
    <n v="0.11990000000000001"/>
    <n v="4200"/>
    <n v="50"/>
    <n v="5021"/>
  </r>
  <r>
    <n v="596830"/>
    <x v="6"/>
    <x v="0"/>
    <x v="5"/>
    <s v="First Assembly of God"/>
    <x v="2"/>
    <x v="1"/>
    <x v="50"/>
    <d v="2021-12-15T00:00:00"/>
    <d v="2021-08-13T00:00:00"/>
    <x v="1"/>
    <x v="1"/>
    <d v="2021-09-13T00:00:00"/>
    <n v="766121"/>
    <x v="1"/>
    <s v="B1"/>
    <x v="1"/>
    <s v="Source Verified"/>
    <n v="38160"/>
    <n v="0.17860000000000001"/>
    <n v="389.36"/>
    <n v="0.1038"/>
    <n v="12000"/>
    <n v="20"/>
    <n v="13964"/>
  </r>
  <r>
    <n v="661374"/>
    <x v="5"/>
    <x v="0"/>
    <x v="7"/>
    <s v="USAF"/>
    <x v="2"/>
    <x v="1"/>
    <x v="21"/>
    <d v="2021-07-13T00:00:00"/>
    <d v="2021-07-13T00:00:00"/>
    <x v="1"/>
    <x v="1"/>
    <d v="2021-08-13T00:00:00"/>
    <n v="845833"/>
    <x v="1"/>
    <s v="B2"/>
    <x v="1"/>
    <s v="Source Verified"/>
    <n v="78000"/>
    <n v="0.20019999999999999"/>
    <n v="258.14"/>
    <n v="0.1"/>
    <n v="8000"/>
    <n v="26"/>
    <n v="9235"/>
  </r>
  <r>
    <n v="652236"/>
    <x v="2"/>
    <x v="0"/>
    <x v="10"/>
    <s v="Harris County Hospital District"/>
    <x v="2"/>
    <x v="1"/>
    <x v="21"/>
    <d v="2021-05-16T00:00:00"/>
    <d v="2021-10-13T00:00:00"/>
    <x v="1"/>
    <x v="1"/>
    <d v="2021-11-13T00:00:00"/>
    <n v="834205"/>
    <x v="1"/>
    <s v="B1"/>
    <x v="1"/>
    <s v="Source Verified"/>
    <n v="105000"/>
    <n v="0.17699999999999999"/>
    <n v="385.13"/>
    <n v="9.6299999999999997E-2"/>
    <n v="12000"/>
    <n v="43"/>
    <n v="13834"/>
  </r>
  <r>
    <n v="798399"/>
    <x v="17"/>
    <x v="0"/>
    <x v="1"/>
    <s v="Halliburton"/>
    <x v="2"/>
    <x v="1"/>
    <x v="6"/>
    <d v="2021-08-11T00:00:00"/>
    <d v="2021-08-11T00:00:00"/>
    <x v="1"/>
    <x v="1"/>
    <d v="2021-09-11T00:00:00"/>
    <n v="1003519"/>
    <x v="1"/>
    <s v="B2"/>
    <x v="1"/>
    <s v="Source Verified"/>
    <n v="145000"/>
    <n v="0.14810000000000001"/>
    <n v="455.63"/>
    <n v="0.10589999999999999"/>
    <n v="14000"/>
    <n v="36"/>
    <n v="14124"/>
  </r>
  <r>
    <n v="1036078"/>
    <x v="33"/>
    <x v="0"/>
    <x v="5"/>
    <s v="The Conway National Bank"/>
    <x v="2"/>
    <x v="1"/>
    <x v="22"/>
    <d v="2021-05-16T00:00:00"/>
    <d v="2021-04-14T00:00:00"/>
    <x v="1"/>
    <x v="1"/>
    <d v="2021-05-14T00:00:00"/>
    <n v="1265944"/>
    <x v="1"/>
    <s v="B1"/>
    <x v="1"/>
    <s v="Source Verified"/>
    <n v="102000"/>
    <n v="0.2079"/>
    <n v="224.77"/>
    <n v="9.9099999999999994E-2"/>
    <n v="6975"/>
    <n v="27"/>
    <n v="8027"/>
  </r>
  <r>
    <n v="434239"/>
    <x v="3"/>
    <x v="0"/>
    <x v="6"/>
    <s v="The Just Company"/>
    <x v="2"/>
    <x v="1"/>
    <x v="20"/>
    <d v="2021-09-12T00:00:00"/>
    <d v="2021-09-12T00:00:00"/>
    <x v="1"/>
    <x v="1"/>
    <d v="2021-10-12T00:00:00"/>
    <n v="517921"/>
    <x v="1"/>
    <s v="B2"/>
    <x v="1"/>
    <s v="Source Verified"/>
    <n v="50000"/>
    <n v="0.13869999999999999"/>
    <n v="395.63"/>
    <n v="0.1148"/>
    <n v="12000"/>
    <n v="34"/>
    <n v="14242"/>
  </r>
  <r>
    <n v="1036676"/>
    <x v="8"/>
    <x v="0"/>
    <x v="3"/>
    <s v="Albany Molecular Research, Inc. (AMRI)"/>
    <x v="2"/>
    <x v="1"/>
    <x v="22"/>
    <d v="2021-02-16T00:00:00"/>
    <d v="2021-12-14T00:00:00"/>
    <x v="1"/>
    <x v="1"/>
    <d v="2022-01-14T00:00:00"/>
    <n v="1266550"/>
    <x v="1"/>
    <s v="B1"/>
    <x v="1"/>
    <s v="Source Verified"/>
    <n v="38000"/>
    <n v="0.2094"/>
    <n v="411.68"/>
    <n v="9.9099999999999994E-2"/>
    <n v="12775"/>
    <n v="23"/>
    <n v="14820"/>
  </r>
  <r>
    <n v="1035051"/>
    <x v="8"/>
    <x v="0"/>
    <x v="3"/>
    <s v="U.S. Treasury Department"/>
    <x v="2"/>
    <x v="1"/>
    <x v="22"/>
    <d v="2021-04-16T00:00:00"/>
    <d v="2021-12-14T00:00:00"/>
    <x v="1"/>
    <x v="1"/>
    <d v="2022-01-14T00:00:00"/>
    <n v="1264661"/>
    <x v="1"/>
    <s v="B2"/>
    <x v="1"/>
    <s v="Source Verified"/>
    <n v="136000"/>
    <n v="0.10829999999999999"/>
    <n v="91.21"/>
    <n v="0.1065"/>
    <n v="2800"/>
    <n v="33"/>
    <n v="3283"/>
  </r>
  <r>
    <n v="654488"/>
    <x v="18"/>
    <x v="0"/>
    <x v="3"/>
    <s v="NBC Universal"/>
    <x v="2"/>
    <x v="1"/>
    <x v="21"/>
    <d v="2021-05-13T00:00:00"/>
    <d v="2021-05-13T00:00:00"/>
    <x v="1"/>
    <x v="1"/>
    <d v="2021-06-13T00:00:00"/>
    <n v="837003"/>
    <x v="1"/>
    <s v="B4"/>
    <x v="1"/>
    <s v="Source Verified"/>
    <n v="100000"/>
    <n v="0.1046"/>
    <n v="326.16000000000003"/>
    <n v="0.1074"/>
    <n v="10000"/>
    <n v="15"/>
    <n v="11615"/>
  </r>
  <r>
    <n v="998252"/>
    <x v="1"/>
    <x v="0"/>
    <x v="3"/>
    <s v="Rialto unified School District"/>
    <x v="2"/>
    <x v="1"/>
    <x v="13"/>
    <d v="2021-05-16T00:00:00"/>
    <d v="2021-11-14T00:00:00"/>
    <x v="1"/>
    <x v="1"/>
    <d v="2021-12-14T00:00:00"/>
    <n v="1223387"/>
    <x v="1"/>
    <s v="B5"/>
    <x v="1"/>
    <s v="Source Verified"/>
    <n v="84000"/>
    <n v="0.13589999999999999"/>
    <n v="251.59"/>
    <n v="0.12690000000000001"/>
    <n v="7500"/>
    <n v="27"/>
    <n v="9057"/>
  </r>
  <r>
    <n v="643998"/>
    <x v="32"/>
    <x v="0"/>
    <x v="8"/>
    <s v="Bermuda Commons"/>
    <x v="2"/>
    <x v="1"/>
    <x v="21"/>
    <d v="2021-01-14T00:00:00"/>
    <d v="2021-01-14T00:00:00"/>
    <x v="1"/>
    <x v="1"/>
    <d v="2021-02-14T00:00:00"/>
    <n v="824134"/>
    <x v="1"/>
    <s v="B1"/>
    <x v="1"/>
    <s v="Source Verified"/>
    <n v="40000"/>
    <n v="0.1221"/>
    <n v="222.21"/>
    <n v="8.8800000000000004E-2"/>
    <n v="7000"/>
    <n v="37"/>
    <n v="8000"/>
  </r>
  <r>
    <n v="580766"/>
    <x v="28"/>
    <x v="0"/>
    <x v="8"/>
    <s v="urban associates"/>
    <x v="2"/>
    <x v="1"/>
    <x v="54"/>
    <d v="2021-01-16T00:00:00"/>
    <d v="2021-10-13T00:00:00"/>
    <x v="1"/>
    <x v="1"/>
    <d v="2021-11-13T00:00:00"/>
    <n v="746541"/>
    <x v="1"/>
    <s v="B3"/>
    <x v="1"/>
    <s v="Source Verified"/>
    <n v="125000"/>
    <n v="0.14660000000000001"/>
    <n v="655.92"/>
    <n v="0.11119999999999999"/>
    <n v="20000"/>
    <n v="21"/>
    <n v="23614"/>
  </r>
  <r>
    <n v="994517"/>
    <x v="3"/>
    <x v="0"/>
    <x v="4"/>
    <s v="Chicago Public Schools"/>
    <x v="2"/>
    <x v="1"/>
    <x v="13"/>
    <d v="2021-09-15T00:00:00"/>
    <d v="2021-11-14T00:00:00"/>
    <x v="1"/>
    <x v="1"/>
    <d v="2021-12-14T00:00:00"/>
    <n v="1219146"/>
    <x v="1"/>
    <s v="B2"/>
    <x v="1"/>
    <s v="Source Verified"/>
    <n v="80000"/>
    <n v="0.1613"/>
    <n v="391.7"/>
    <n v="0.1065"/>
    <n v="12025"/>
    <n v="34"/>
    <n v="14101"/>
  </r>
  <r>
    <n v="679170"/>
    <x v="32"/>
    <x v="0"/>
    <x v="4"/>
    <s v="Fidelity Investments"/>
    <x v="2"/>
    <x v="1"/>
    <x v="0"/>
    <d v="2021-05-16T00:00:00"/>
    <d v="2021-10-12T00:00:00"/>
    <x v="1"/>
    <x v="1"/>
    <d v="2021-11-12T00:00:00"/>
    <n v="867620"/>
    <x v="1"/>
    <s v="B5"/>
    <x v="1"/>
    <s v="Source Verified"/>
    <n v="115000"/>
    <n v="0.18160000000000001"/>
    <n v="393.5"/>
    <n v="0.1111"/>
    <n v="12000"/>
    <n v="24"/>
    <n v="13639"/>
  </r>
  <r>
    <n v="440338"/>
    <x v="5"/>
    <x v="0"/>
    <x v="5"/>
    <s v="Continental Mortgage"/>
    <x v="2"/>
    <x v="1"/>
    <x v="52"/>
    <d v="2021-11-10T00:00:00"/>
    <d v="2021-11-10T00:00:00"/>
    <x v="1"/>
    <x v="1"/>
    <d v="2021-12-10T00:00:00"/>
    <n v="533218"/>
    <x v="1"/>
    <s v="B3"/>
    <x v="1"/>
    <s v="Source Verified"/>
    <n v="60000"/>
    <n v="0.155"/>
    <n v="198.81"/>
    <n v="0.1183"/>
    <n v="6000"/>
    <n v="18"/>
    <n v="6698"/>
  </r>
  <r>
    <n v="669586"/>
    <x v="1"/>
    <x v="0"/>
    <x v="5"/>
    <s v="shopzilla.com"/>
    <x v="2"/>
    <x v="1"/>
    <x v="0"/>
    <d v="2021-05-16T00:00:00"/>
    <d v="2021-05-11T00:00:00"/>
    <x v="1"/>
    <x v="1"/>
    <d v="2021-06-11T00:00:00"/>
    <n v="856167"/>
    <x v="1"/>
    <s v="B5"/>
    <x v="1"/>
    <s v="Source Verified"/>
    <n v="110000"/>
    <n v="6.5500000000000003E-2"/>
    <n v="491.87"/>
    <n v="0.1111"/>
    <n v="15000"/>
    <n v="20"/>
    <n v="15407"/>
  </r>
  <r>
    <n v="859738"/>
    <x v="31"/>
    <x v="0"/>
    <x v="5"/>
    <s v="General Electric"/>
    <x v="2"/>
    <x v="1"/>
    <x v="10"/>
    <d v="2021-05-16T00:00:00"/>
    <d v="2021-02-14T00:00:00"/>
    <x v="1"/>
    <x v="1"/>
    <d v="2021-03-14T00:00:00"/>
    <n v="1072445"/>
    <x v="1"/>
    <s v="B5"/>
    <x v="1"/>
    <s v="Source Verified"/>
    <n v="31000"/>
    <n v="0.17150000000000001"/>
    <n v="239.11"/>
    <n v="0.11990000000000001"/>
    <n v="7200"/>
    <n v="26"/>
    <n v="8544"/>
  </r>
  <r>
    <n v="867968"/>
    <x v="2"/>
    <x v="0"/>
    <x v="7"/>
    <s v="Javed Corporation"/>
    <x v="2"/>
    <x v="1"/>
    <x v="10"/>
    <d v="2021-05-16T00:00:00"/>
    <d v="2021-02-14T00:00:00"/>
    <x v="1"/>
    <x v="1"/>
    <d v="2021-03-14T00:00:00"/>
    <n v="1081617"/>
    <x v="1"/>
    <s v="B3"/>
    <x v="1"/>
    <s v="Source Verified"/>
    <n v="127000"/>
    <n v="0.124"/>
    <n v="687.42"/>
    <n v="0.1099"/>
    <n v="21000"/>
    <n v="39"/>
    <n v="24576"/>
  </r>
  <r>
    <n v="649498"/>
    <x v="2"/>
    <x v="0"/>
    <x v="1"/>
    <s v="Hartline, Dacus, Barger, Dreyer &amp; Kern"/>
    <x v="2"/>
    <x v="1"/>
    <x v="21"/>
    <d v="2021-06-12T00:00:00"/>
    <d v="2021-05-12T00:00:00"/>
    <x v="1"/>
    <x v="1"/>
    <d v="2021-06-12T00:00:00"/>
    <n v="830901"/>
    <x v="1"/>
    <s v="B2"/>
    <x v="1"/>
    <s v="Source Verified"/>
    <n v="42000"/>
    <n v="0.2306"/>
    <n v="104.87"/>
    <n v="0.1"/>
    <n v="3250"/>
    <n v="32"/>
    <n v="3602"/>
  </r>
  <r>
    <n v="405520"/>
    <x v="22"/>
    <x v="0"/>
    <x v="3"/>
    <s v="Wells Fargo"/>
    <x v="2"/>
    <x v="1"/>
    <x v="23"/>
    <d v="2021-09-15T00:00:00"/>
    <d v="2021-06-12T00:00:00"/>
    <x v="1"/>
    <x v="1"/>
    <d v="2021-07-12T00:00:00"/>
    <n v="453344"/>
    <x v="1"/>
    <s v="B5"/>
    <x v="1"/>
    <s v="Source Verified"/>
    <n v="130000"/>
    <n v="0.15140000000000001"/>
    <n v="199.89"/>
    <n v="0.1221"/>
    <n v="6000"/>
    <n v="18"/>
    <n v="7196"/>
  </r>
  <r>
    <n v="987778"/>
    <x v="18"/>
    <x v="0"/>
    <x v="3"/>
    <m/>
    <x v="2"/>
    <x v="1"/>
    <x v="13"/>
    <d v="2021-06-15T00:00:00"/>
    <d v="2021-03-12T00:00:00"/>
    <x v="1"/>
    <x v="1"/>
    <d v="2021-04-12T00:00:00"/>
    <n v="1211769"/>
    <x v="1"/>
    <s v="B2"/>
    <x v="1"/>
    <s v="Source Verified"/>
    <n v="500000"/>
    <n v="1.15E-2"/>
    <n v="977.2"/>
    <n v="0.1065"/>
    <n v="30000"/>
    <n v="45"/>
    <n v="31028"/>
  </r>
  <r>
    <n v="867717"/>
    <x v="2"/>
    <x v="0"/>
    <x v="3"/>
    <s v="The Monitor"/>
    <x v="2"/>
    <x v="1"/>
    <x v="10"/>
    <d v="2021-05-16T00:00:00"/>
    <d v="2021-06-14T00:00:00"/>
    <x v="1"/>
    <x v="1"/>
    <d v="2021-07-14T00:00:00"/>
    <n v="1081330"/>
    <x v="1"/>
    <s v="B2"/>
    <x v="1"/>
    <s v="Source Verified"/>
    <n v="118000"/>
    <n v="0.22570000000000001"/>
    <n v="371.02"/>
    <n v="0.10589999999999999"/>
    <n v="11400"/>
    <n v="44"/>
    <n v="13337"/>
  </r>
  <r>
    <n v="794824"/>
    <x v="0"/>
    <x v="0"/>
    <x v="8"/>
    <s v="CCboe"/>
    <x v="2"/>
    <x v="1"/>
    <x v="6"/>
    <d v="2021-10-15T00:00:00"/>
    <d v="2021-02-13T00:00:00"/>
    <x v="1"/>
    <x v="1"/>
    <d v="2021-03-13T00:00:00"/>
    <n v="999478"/>
    <x v="1"/>
    <s v="B1"/>
    <x v="1"/>
    <s v="Source Verified"/>
    <n v="67200"/>
    <n v="0.2366"/>
    <n v="161.32"/>
    <n v="9.9900000000000003E-2"/>
    <n v="5000"/>
    <n v="31"/>
    <n v="5613"/>
  </r>
  <r>
    <n v="1007892"/>
    <x v="19"/>
    <x v="0"/>
    <x v="7"/>
    <s v="Woda Construction, Inc"/>
    <x v="2"/>
    <x v="1"/>
    <x v="22"/>
    <d v="2021-11-12T00:00:00"/>
    <d v="2021-07-12T00:00:00"/>
    <x v="1"/>
    <x v="1"/>
    <d v="2021-08-12T00:00:00"/>
    <n v="1234524"/>
    <x v="1"/>
    <s v="B2"/>
    <x v="1"/>
    <s v="Source Verified"/>
    <n v="100000"/>
    <n v="3.2199999999999999E-2"/>
    <n v="293.16000000000003"/>
    <n v="0.1065"/>
    <n v="9000"/>
    <n v="21"/>
    <n v="9585"/>
  </r>
  <r>
    <n v="630671"/>
    <x v="0"/>
    <x v="0"/>
    <x v="10"/>
    <s v="SPEC OPS PROTECTION"/>
    <x v="2"/>
    <x v="1"/>
    <x v="41"/>
    <d v="2021-01-14T00:00:00"/>
    <d v="2021-12-13T00:00:00"/>
    <x v="1"/>
    <x v="1"/>
    <d v="2022-01-13T00:00:00"/>
    <n v="807976"/>
    <x v="1"/>
    <s v="B3"/>
    <x v="1"/>
    <s v="Source Verified"/>
    <n v="60000"/>
    <n v="0.17799999999999999"/>
    <n v="385.07"/>
    <n v="9.6199999999999994E-2"/>
    <n v="12000"/>
    <n v="20"/>
    <n v="13863"/>
  </r>
  <r>
    <n v="868135"/>
    <x v="2"/>
    <x v="0"/>
    <x v="0"/>
    <s v="Davincian Tech"/>
    <x v="2"/>
    <x v="1"/>
    <x v="10"/>
    <d v="2021-09-14T00:00:00"/>
    <d v="2021-09-14T00:00:00"/>
    <x v="1"/>
    <x v="1"/>
    <d v="2021-10-14T00:00:00"/>
    <n v="1081849"/>
    <x v="1"/>
    <s v="B1"/>
    <x v="1"/>
    <s v="Source Verified"/>
    <n v="31000"/>
    <n v="0.1603"/>
    <n v="364.15"/>
    <n v="9.9099999999999994E-2"/>
    <n v="11300"/>
    <n v="22"/>
    <n v="13106"/>
  </r>
  <r>
    <n v="445694"/>
    <x v="1"/>
    <x v="0"/>
    <x v="8"/>
    <s v="Lindmore Irrigation District"/>
    <x v="2"/>
    <x v="1"/>
    <x v="15"/>
    <d v="2021-05-16T00:00:00"/>
    <d v="2021-07-11T00:00:00"/>
    <x v="1"/>
    <x v="1"/>
    <d v="2021-08-11T00:00:00"/>
    <n v="544427"/>
    <x v="1"/>
    <s v="B3"/>
    <x v="1"/>
    <s v="Source Verified"/>
    <n v="128000"/>
    <n v="0.12920000000000001"/>
    <n v="596.41"/>
    <n v="0.1183"/>
    <n v="18000"/>
    <n v="39"/>
    <n v="20728"/>
  </r>
  <r>
    <n v="692697"/>
    <x v="1"/>
    <x v="0"/>
    <x v="3"/>
    <s v="County of Riverside DPSS"/>
    <x v="2"/>
    <x v="1"/>
    <x v="42"/>
    <d v="2021-12-12T00:00:00"/>
    <d v="2021-07-12T00:00:00"/>
    <x v="1"/>
    <x v="1"/>
    <d v="2021-08-12T00:00:00"/>
    <n v="883443"/>
    <x v="1"/>
    <s v="B1"/>
    <x v="1"/>
    <s v="Source Verified"/>
    <n v="66000"/>
    <n v="3.3500000000000002E-2"/>
    <n v="320.94"/>
    <n v="9.6299999999999997E-2"/>
    <n v="10000"/>
    <n v="33"/>
    <n v="11044"/>
  </r>
  <r>
    <n v="367218"/>
    <x v="1"/>
    <x v="0"/>
    <x v="8"/>
    <s v="Cadforce"/>
    <x v="2"/>
    <x v="1"/>
    <x v="55"/>
    <d v="2021-01-15T00:00:00"/>
    <d v="2021-12-11T00:00:00"/>
    <x v="1"/>
    <x v="1"/>
    <d v="2022-01-11T00:00:00"/>
    <n v="379815"/>
    <x v="1"/>
    <s v="B4"/>
    <x v="1"/>
    <s v="Source Verified"/>
    <n v="52000"/>
    <n v="7.5200000000000003E-2"/>
    <n v="232.15"/>
    <n v="0.11890000000000001"/>
    <n v="7000"/>
    <n v="28"/>
    <n v="8357"/>
  </r>
  <r>
    <n v="709269"/>
    <x v="3"/>
    <x v="0"/>
    <x v="3"/>
    <s v="LCM Architects"/>
    <x v="0"/>
    <x v="1"/>
    <x v="42"/>
    <d v="2021-09-12T00:00:00"/>
    <d v="2021-09-12T00:00:00"/>
    <x v="1"/>
    <x v="1"/>
    <d v="2021-10-12T00:00:00"/>
    <n v="901870"/>
    <x v="1"/>
    <s v="C1"/>
    <x v="1"/>
    <s v="Source Verified"/>
    <n v="92000"/>
    <n v="0.18079999999999999"/>
    <n v="603.73"/>
    <n v="0.1268"/>
    <n v="18000"/>
    <n v="23"/>
    <n v="20607"/>
  </r>
  <r>
    <n v="535333"/>
    <x v="5"/>
    <x v="0"/>
    <x v="3"/>
    <s v="CIT Group"/>
    <x v="0"/>
    <x v="1"/>
    <x v="51"/>
    <d v="2021-02-12T00:00:00"/>
    <d v="2021-02-12T00:00:00"/>
    <x v="1"/>
    <x v="1"/>
    <d v="2021-03-12T00:00:00"/>
    <n v="691748"/>
    <x v="1"/>
    <s v="C3"/>
    <x v="1"/>
    <s v="Source Verified"/>
    <n v="130000"/>
    <n v="0.23200000000000001"/>
    <n v="239.18"/>
    <n v="0.13980000000000001"/>
    <n v="7000"/>
    <n v="36"/>
    <n v="8214"/>
  </r>
  <r>
    <n v="556014"/>
    <x v="1"/>
    <x v="0"/>
    <x v="8"/>
    <s v="Mainfreight"/>
    <x v="0"/>
    <x v="1"/>
    <x v="47"/>
    <d v="2021-08-13T00:00:00"/>
    <d v="2021-08-13T00:00:00"/>
    <x v="1"/>
    <x v="1"/>
    <d v="2021-09-13T00:00:00"/>
    <n v="716009"/>
    <x v="1"/>
    <s v="C4"/>
    <x v="1"/>
    <s v="Source Verified"/>
    <n v="65000"/>
    <n v="8.9899999999999994E-2"/>
    <n v="446.53"/>
    <n v="0.14349999999999999"/>
    <n v="13000"/>
    <n v="13"/>
    <n v="16076"/>
  </r>
  <r>
    <n v="524462"/>
    <x v="8"/>
    <x v="0"/>
    <x v="4"/>
    <s v="Lurie &amp; Co, CPA's P.C."/>
    <x v="0"/>
    <x v="1"/>
    <x v="51"/>
    <d v="2021-08-12T00:00:00"/>
    <d v="2021-07-12T00:00:00"/>
    <x v="1"/>
    <x v="1"/>
    <d v="2021-08-12T00:00:00"/>
    <n v="678571"/>
    <x v="1"/>
    <s v="C1"/>
    <x v="1"/>
    <s v="Source Verified"/>
    <n v="44000"/>
    <n v="0.1789"/>
    <n v="192.69"/>
    <n v="0.1323"/>
    <n v="5700"/>
    <n v="17"/>
    <n v="6803"/>
  </r>
  <r>
    <n v="692246"/>
    <x v="8"/>
    <x v="0"/>
    <x v="4"/>
    <s v="Small Law Firm"/>
    <x v="0"/>
    <x v="1"/>
    <x v="42"/>
    <d v="2021-03-14T00:00:00"/>
    <d v="2021-03-14T00:00:00"/>
    <x v="1"/>
    <x v="1"/>
    <d v="2021-04-14T00:00:00"/>
    <n v="882894"/>
    <x v="1"/>
    <s v="C2"/>
    <x v="1"/>
    <s v="Source Verified"/>
    <n v="45000"/>
    <n v="0.2261"/>
    <n v="505.85"/>
    <n v="0.13059999999999999"/>
    <n v="15000"/>
    <n v="20"/>
    <n v="18210"/>
  </r>
  <r>
    <n v="544492"/>
    <x v="6"/>
    <x v="0"/>
    <x v="5"/>
    <s v="Stockbridge Communuty Schools"/>
    <x v="0"/>
    <x v="1"/>
    <x v="43"/>
    <d v="2021-07-12T00:00:00"/>
    <d v="2021-08-12T00:00:00"/>
    <x v="1"/>
    <x v="1"/>
    <d v="2021-09-12T00:00:00"/>
    <n v="702387"/>
    <x v="1"/>
    <s v="C4"/>
    <x v="1"/>
    <s v="Source Verified"/>
    <n v="87000"/>
    <n v="0.24249999999999999"/>
    <n v="515.22"/>
    <n v="0.14349999999999999"/>
    <n v="15000"/>
    <n v="47"/>
    <n v="18093"/>
  </r>
  <r>
    <n v="796981"/>
    <x v="29"/>
    <x v="0"/>
    <x v="7"/>
    <s v="Watch Systems"/>
    <x v="0"/>
    <x v="1"/>
    <x v="6"/>
    <d v="2021-05-16T00:00:00"/>
    <d v="2021-07-14T00:00:00"/>
    <x v="1"/>
    <x v="1"/>
    <d v="2021-08-14T00:00:00"/>
    <n v="1001893"/>
    <x v="1"/>
    <s v="C2"/>
    <x v="1"/>
    <s v="Source Verified"/>
    <n v="115000"/>
    <n v="0.18990000000000001"/>
    <n v="356.27"/>
    <n v="0.13489999999999999"/>
    <n v="10500"/>
    <n v="35"/>
    <n v="12826"/>
  </r>
  <r>
    <n v="573795"/>
    <x v="1"/>
    <x v="0"/>
    <x v="9"/>
    <s v="Antelope Valley College"/>
    <x v="0"/>
    <x v="1"/>
    <x v="54"/>
    <d v="2021-09-13T00:00:00"/>
    <d v="2021-09-13T00:00:00"/>
    <x v="1"/>
    <x v="1"/>
    <d v="2021-10-13T00:00:00"/>
    <n v="738188"/>
    <x v="1"/>
    <s v="C5"/>
    <x v="1"/>
    <s v="Source Verified"/>
    <n v="55000"/>
    <n v="0.1263"/>
    <n v="345.29"/>
    <n v="0.1472"/>
    <n v="10000"/>
    <n v="31"/>
    <n v="12431"/>
  </r>
  <r>
    <n v="648886"/>
    <x v="5"/>
    <x v="0"/>
    <x v="10"/>
    <s v="E-Z Rent-A-Car"/>
    <x v="0"/>
    <x v="1"/>
    <x v="21"/>
    <d v="2021-07-12T00:00:00"/>
    <d v="2021-07-12T00:00:00"/>
    <x v="1"/>
    <x v="1"/>
    <d v="2021-08-12T00:00:00"/>
    <n v="830149"/>
    <x v="1"/>
    <s v="C2"/>
    <x v="1"/>
    <s v="Source Verified"/>
    <n v="92000"/>
    <n v="3.4799999999999998E-2"/>
    <n v="674.46"/>
    <n v="0.13059999999999999"/>
    <n v="20000"/>
    <n v="16"/>
    <n v="22986"/>
  </r>
  <r>
    <n v="669167"/>
    <x v="19"/>
    <x v="0"/>
    <x v="1"/>
    <s v="The Restored Church of God"/>
    <x v="0"/>
    <x v="1"/>
    <x v="0"/>
    <d v="2021-03-14T00:00:00"/>
    <d v="2021-02-14T00:00:00"/>
    <x v="1"/>
    <x v="1"/>
    <d v="2021-03-14T00:00:00"/>
    <n v="855613"/>
    <x v="1"/>
    <s v="C1"/>
    <x v="1"/>
    <s v="Source Verified"/>
    <n v="88000"/>
    <n v="0.17519999999999999"/>
    <n v="608.76"/>
    <n v="0.1268"/>
    <n v="18150"/>
    <n v="20"/>
    <n v="21916"/>
  </r>
  <r>
    <n v="803702"/>
    <x v="5"/>
    <x v="0"/>
    <x v="0"/>
    <s v="UNITED TRANZACTIONS"/>
    <x v="0"/>
    <x v="1"/>
    <x v="44"/>
    <d v="2021-08-15T00:00:00"/>
    <d v="2021-10-13T00:00:00"/>
    <x v="1"/>
    <x v="1"/>
    <d v="2021-11-13T00:00:00"/>
    <n v="1009493"/>
    <x v="1"/>
    <s v="C2"/>
    <x v="1"/>
    <s v="Source Verified"/>
    <n v="55000"/>
    <n v="0.1726"/>
    <n v="375.78"/>
    <n v="0.13489999999999999"/>
    <n v="11075"/>
    <n v="13"/>
    <n v="13346"/>
  </r>
  <r>
    <n v="628074"/>
    <x v="1"/>
    <x v="0"/>
    <x v="0"/>
    <s v="walmart.com"/>
    <x v="0"/>
    <x v="1"/>
    <x v="41"/>
    <d v="2021-05-16T00:00:00"/>
    <d v="2021-07-13T00:00:00"/>
    <x v="1"/>
    <x v="1"/>
    <d v="2021-08-13T00:00:00"/>
    <n v="804831"/>
    <x v="1"/>
    <s v="C4"/>
    <x v="1"/>
    <s v="Source Verified"/>
    <n v="130000"/>
    <n v="0.1865"/>
    <n v="270.91000000000003"/>
    <n v="0.13350000000000001"/>
    <n v="8000"/>
    <n v="38"/>
    <n v="9709"/>
  </r>
  <r>
    <n v="585712"/>
    <x v="8"/>
    <x v="0"/>
    <x v="3"/>
    <s v="Half hollow hills school district"/>
    <x v="0"/>
    <x v="1"/>
    <x v="54"/>
    <d v="2021-05-16T00:00:00"/>
    <d v="2021-10-13T00:00:00"/>
    <x v="1"/>
    <x v="1"/>
    <d v="2021-11-13T00:00:00"/>
    <n v="752506"/>
    <x v="1"/>
    <s v="C3"/>
    <x v="1"/>
    <s v="Source Verified"/>
    <n v="185000"/>
    <n v="0.11260000000000001"/>
    <n v="623.57000000000005"/>
    <n v="0.13980000000000001"/>
    <n v="18250"/>
    <n v="48"/>
    <n v="22450"/>
  </r>
  <r>
    <n v="442381"/>
    <x v="2"/>
    <x v="0"/>
    <x v="6"/>
    <s v="GBH CPAs"/>
    <x v="0"/>
    <x v="1"/>
    <x v="52"/>
    <d v="2021-07-10T00:00:00"/>
    <d v="2021-07-10T00:00:00"/>
    <x v="1"/>
    <x v="1"/>
    <d v="2021-08-10T00:00:00"/>
    <n v="537306"/>
    <x v="1"/>
    <s v="C5"/>
    <x v="1"/>
    <s v="Source Verified"/>
    <n v="70000"/>
    <n v="0.1368"/>
    <n v="686.12"/>
    <n v="0.1426"/>
    <n v="20000"/>
    <n v="34"/>
    <n v="21998"/>
  </r>
  <r>
    <n v="886822"/>
    <x v="38"/>
    <x v="0"/>
    <x v="6"/>
    <s v="US Government Maxwell AFB, AL"/>
    <x v="0"/>
    <x v="1"/>
    <x v="10"/>
    <d v="2021-09-14T00:00:00"/>
    <d v="2021-10-14T00:00:00"/>
    <x v="1"/>
    <x v="1"/>
    <d v="2021-11-14T00:00:00"/>
    <n v="1102875"/>
    <x v="1"/>
    <s v="C5"/>
    <x v="1"/>
    <s v="Source Verified"/>
    <n v="78000"/>
    <n v="9.7500000000000003E-2"/>
    <n v="913.57"/>
    <n v="0.15959999999999999"/>
    <n v="26000"/>
    <n v="29"/>
    <n v="32888"/>
  </r>
  <r>
    <n v="752611"/>
    <x v="31"/>
    <x v="0"/>
    <x v="3"/>
    <s v="Middletown Fire Protection District"/>
    <x v="0"/>
    <x v="1"/>
    <x v="25"/>
    <d v="2021-05-16T00:00:00"/>
    <d v="2021-01-12T00:00:00"/>
    <x v="1"/>
    <x v="1"/>
    <d v="2021-02-12T00:00:00"/>
    <n v="952203"/>
    <x v="1"/>
    <s v="C2"/>
    <x v="1"/>
    <s v="Source Verified"/>
    <n v="79000"/>
    <n v="0.1227"/>
    <n v="678.61"/>
    <n v="0.13489999999999999"/>
    <n v="20000"/>
    <n v="18"/>
    <n v="21653"/>
  </r>
  <r>
    <n v="1038761"/>
    <x v="0"/>
    <x v="0"/>
    <x v="3"/>
    <s v="Gwinnett County BOE - Mill Creek HS"/>
    <x v="0"/>
    <x v="1"/>
    <x v="22"/>
    <d v="2021-09-15T00:00:00"/>
    <d v="2021-11-12T00:00:00"/>
    <x v="1"/>
    <x v="1"/>
    <d v="2021-12-12T00:00:00"/>
    <n v="1268677"/>
    <x v="1"/>
    <s v="C3"/>
    <x v="1"/>
    <s v="Source Verified"/>
    <n v="63000"/>
    <n v="0.17560000000000001"/>
    <n v="534.66"/>
    <n v="0.14649999999999999"/>
    <n v="15500"/>
    <n v="33"/>
    <n v="16700"/>
  </r>
  <r>
    <n v="835155"/>
    <x v="13"/>
    <x v="0"/>
    <x v="3"/>
    <s v="Parametrix"/>
    <x v="0"/>
    <x v="1"/>
    <x v="11"/>
    <d v="2021-05-12T00:00:00"/>
    <d v="2021-04-12T00:00:00"/>
    <x v="1"/>
    <x v="1"/>
    <d v="2021-05-12T00:00:00"/>
    <n v="1045067"/>
    <x v="1"/>
    <s v="C3"/>
    <x v="1"/>
    <s v="Source Verified"/>
    <n v="100000"/>
    <n v="0.14460000000000001"/>
    <n v="512.6"/>
    <n v="0.1399"/>
    <n v="15000"/>
    <n v="40"/>
    <n v="16286"/>
  </r>
  <r>
    <n v="510569"/>
    <x v="18"/>
    <x v="0"/>
    <x v="3"/>
    <s v="Army National Guard"/>
    <x v="0"/>
    <x v="1"/>
    <x v="27"/>
    <d v="2021-05-13T00:00:00"/>
    <d v="2021-05-13T00:00:00"/>
    <x v="1"/>
    <x v="1"/>
    <d v="2021-06-13T00:00:00"/>
    <n v="659271"/>
    <x v="1"/>
    <s v="C5"/>
    <x v="1"/>
    <s v="Source Verified"/>
    <n v="105000"/>
    <n v="0.1431"/>
    <n v="205.71"/>
    <n v="0.14219999999999999"/>
    <n v="6000"/>
    <n v="17"/>
    <n v="7423"/>
  </r>
  <r>
    <n v="1033747"/>
    <x v="2"/>
    <x v="0"/>
    <x v="8"/>
    <s v="Educational Testing Service"/>
    <x v="0"/>
    <x v="1"/>
    <x v="22"/>
    <d v="2021-05-16T00:00:00"/>
    <d v="2021-05-14T00:00:00"/>
    <x v="1"/>
    <x v="1"/>
    <d v="2021-06-14T00:00:00"/>
    <n v="1263525"/>
    <x v="1"/>
    <s v="C1"/>
    <x v="1"/>
    <s v="Source Verified"/>
    <n v="54000"/>
    <n v="0.23669999999999999"/>
    <n v="84.83"/>
    <n v="0.13489999999999999"/>
    <n v="2500"/>
    <n v="23"/>
    <n v="2990"/>
  </r>
  <r>
    <n v="560361"/>
    <x v="19"/>
    <x v="0"/>
    <x v="4"/>
    <s v="WILL-BURT"/>
    <x v="0"/>
    <x v="1"/>
    <x v="47"/>
    <d v="2021-08-13T00:00:00"/>
    <d v="2021-08-13T00:00:00"/>
    <x v="1"/>
    <x v="1"/>
    <d v="2021-09-13T00:00:00"/>
    <n v="721243"/>
    <x v="1"/>
    <s v="C2"/>
    <x v="1"/>
    <s v="Source Verified"/>
    <n v="50000"/>
    <n v="0.125"/>
    <n v="163.15"/>
    <n v="0.1361"/>
    <n v="4800"/>
    <n v="23"/>
    <n v="5874"/>
  </r>
  <r>
    <n v="997889"/>
    <x v="5"/>
    <x v="0"/>
    <x v="2"/>
    <s v="Branch Properties, Inc."/>
    <x v="0"/>
    <x v="1"/>
    <x v="13"/>
    <d v="2021-08-14T00:00:00"/>
    <d v="2021-08-14T00:00:00"/>
    <x v="1"/>
    <x v="1"/>
    <d v="2021-09-14T00:00:00"/>
    <n v="1223002"/>
    <x v="1"/>
    <s v="C4"/>
    <x v="1"/>
    <s v="Source Verified"/>
    <n v="30160"/>
    <n v="0.1118"/>
    <n v="260.99"/>
    <n v="0.1527"/>
    <n v="7500"/>
    <n v="14"/>
    <n v="9376"/>
  </r>
  <r>
    <n v="582756"/>
    <x v="3"/>
    <x v="0"/>
    <x v="0"/>
    <s v="Eastside Cannery Casino"/>
    <x v="0"/>
    <x v="1"/>
    <x v="54"/>
    <d v="2021-05-16T00:00:00"/>
    <d v="2021-01-13T00:00:00"/>
    <x v="1"/>
    <x v="1"/>
    <d v="2021-02-13T00:00:00"/>
    <n v="748880"/>
    <x v="1"/>
    <s v="C2"/>
    <x v="1"/>
    <s v="Source Verified"/>
    <n v="175000"/>
    <n v="9.6799999999999997E-2"/>
    <n v="509.83"/>
    <n v="0.1361"/>
    <n v="15000"/>
    <n v="22"/>
    <n v="18105"/>
  </r>
  <r>
    <n v="586671"/>
    <x v="38"/>
    <x v="0"/>
    <x v="3"/>
    <s v="U.S. Army"/>
    <x v="0"/>
    <x v="1"/>
    <x v="54"/>
    <d v="2021-04-13T00:00:00"/>
    <d v="2021-04-13T00:00:00"/>
    <x v="1"/>
    <x v="1"/>
    <d v="2021-05-13T00:00:00"/>
    <n v="753667"/>
    <x v="1"/>
    <s v="C3"/>
    <x v="1"/>
    <s v="Source Verified"/>
    <n v="60000"/>
    <n v="0.18140000000000001"/>
    <n v="478.36"/>
    <n v="0.13980000000000001"/>
    <n v="14000"/>
    <n v="26"/>
    <n v="17108"/>
  </r>
  <r>
    <n v="596513"/>
    <x v="2"/>
    <x v="0"/>
    <x v="3"/>
    <s v="Department of Veteranss Affairs"/>
    <x v="0"/>
    <x v="1"/>
    <x v="50"/>
    <d v="2021-05-16T00:00:00"/>
    <d v="2021-11-13T00:00:00"/>
    <x v="1"/>
    <x v="1"/>
    <d v="2021-12-13T00:00:00"/>
    <n v="765740"/>
    <x v="1"/>
    <s v="C3"/>
    <x v="1"/>
    <s v="Source Verified"/>
    <n v="667680"/>
    <n v="1.55E-2"/>
    <n v="341.68"/>
    <n v="0.13980000000000001"/>
    <n v="10000"/>
    <n v="27"/>
    <n v="12301"/>
  </r>
  <r>
    <n v="765406"/>
    <x v="2"/>
    <x v="0"/>
    <x v="3"/>
    <s v="usa environmental"/>
    <x v="0"/>
    <x v="1"/>
    <x v="6"/>
    <d v="2021-12-15T00:00:00"/>
    <d v="2021-06-14T00:00:00"/>
    <x v="1"/>
    <x v="1"/>
    <d v="2021-07-14T00:00:00"/>
    <n v="966282"/>
    <x v="1"/>
    <s v="C5"/>
    <x v="1"/>
    <s v="Source Verified"/>
    <n v="105000"/>
    <n v="0.15340000000000001"/>
    <n v="166.94"/>
    <n v="0.15229999999999999"/>
    <n v="4800"/>
    <n v="28"/>
    <n v="6010"/>
  </r>
  <r>
    <n v="1033115"/>
    <x v="3"/>
    <x v="0"/>
    <x v="2"/>
    <s v="The John Marshall Law School"/>
    <x v="0"/>
    <x v="1"/>
    <x v="22"/>
    <d v="2021-05-16T00:00:00"/>
    <d v="2021-07-13T00:00:00"/>
    <x v="1"/>
    <x v="1"/>
    <d v="2021-08-13T00:00:00"/>
    <n v="1262679"/>
    <x v="1"/>
    <s v="C2"/>
    <x v="1"/>
    <s v="Source Verified"/>
    <n v="140000"/>
    <n v="0.1242"/>
    <n v="575.54"/>
    <n v="0.14269999999999999"/>
    <n v="16775"/>
    <n v="36"/>
    <n v="19056"/>
  </r>
  <r>
    <n v="507110"/>
    <x v="3"/>
    <x v="0"/>
    <x v="9"/>
    <s v="David A. Axerlrod &amp; Associates"/>
    <x v="0"/>
    <x v="1"/>
    <x v="48"/>
    <d v="2021-02-16T00:00:00"/>
    <d v="2021-01-11T00:00:00"/>
    <x v="1"/>
    <x v="1"/>
    <d v="2021-02-11T00:00:00"/>
    <n v="653928"/>
    <x v="1"/>
    <s v="C3"/>
    <x v="1"/>
    <s v="Source Verified"/>
    <n v="120000"/>
    <n v="0.16170000000000001"/>
    <n v="407.09"/>
    <n v="0.1348"/>
    <n v="12000"/>
    <n v="29"/>
    <n v="12878"/>
  </r>
  <r>
    <n v="1010206"/>
    <x v="22"/>
    <x v="0"/>
    <x v="3"/>
    <s v="Applebees"/>
    <x v="0"/>
    <x v="1"/>
    <x v="22"/>
    <d v="2021-03-15T00:00:00"/>
    <d v="2021-11-14T00:00:00"/>
    <x v="1"/>
    <x v="1"/>
    <d v="2021-12-14T00:00:00"/>
    <n v="1236987"/>
    <x v="1"/>
    <s v="C1"/>
    <x v="1"/>
    <s v="Source Verified"/>
    <n v="55000"/>
    <n v="0.1071"/>
    <n v="110.28"/>
    <n v="0.13489999999999999"/>
    <n v="3250"/>
    <n v="32"/>
    <n v="3986"/>
  </r>
  <r>
    <n v="611541"/>
    <x v="7"/>
    <x v="0"/>
    <x v="3"/>
    <s v="Department of Defense"/>
    <x v="0"/>
    <x v="1"/>
    <x v="49"/>
    <d v="2021-03-16T00:00:00"/>
    <d v="2021-12-13T00:00:00"/>
    <x v="1"/>
    <x v="1"/>
    <d v="2022-01-13T00:00:00"/>
    <n v="784236"/>
    <x v="1"/>
    <s v="C2"/>
    <x v="1"/>
    <s v="Source Verified"/>
    <n v="85000"/>
    <n v="0.16600000000000001"/>
    <n v="167.54"/>
    <n v="0.12609999999999999"/>
    <n v="5000"/>
    <n v="43"/>
    <n v="6031"/>
  </r>
  <r>
    <n v="510112"/>
    <x v="2"/>
    <x v="0"/>
    <x v="3"/>
    <s v="Palletized Trucking Inc"/>
    <x v="0"/>
    <x v="1"/>
    <x v="27"/>
    <d v="2021-01-12T00:00:00"/>
    <d v="2021-01-12T00:00:00"/>
    <x v="1"/>
    <x v="1"/>
    <d v="2021-02-12T00:00:00"/>
    <n v="658618"/>
    <x v="1"/>
    <s v="C5"/>
    <x v="1"/>
    <s v="Source Verified"/>
    <n v="46800"/>
    <n v="0.2195"/>
    <n v="205.71"/>
    <n v="0.14219999999999999"/>
    <n v="6000"/>
    <n v="45"/>
    <n v="7096"/>
  </r>
  <r>
    <n v="979272"/>
    <x v="32"/>
    <x v="0"/>
    <x v="8"/>
    <s v="C.H.I."/>
    <x v="0"/>
    <x v="1"/>
    <x v="13"/>
    <d v="2021-04-12T00:00:00"/>
    <d v="2021-03-12T00:00:00"/>
    <x v="1"/>
    <x v="1"/>
    <d v="2021-04-12T00:00:00"/>
    <n v="1202348"/>
    <x v="1"/>
    <s v="C1"/>
    <x v="1"/>
    <s v="Source Verified"/>
    <n v="25500"/>
    <n v="0.19439999999999999"/>
    <n v="266.36"/>
    <n v="0.13489999999999999"/>
    <n v="7850"/>
    <n v="22"/>
    <n v="8169"/>
  </r>
  <r>
    <n v="979822"/>
    <x v="18"/>
    <x v="0"/>
    <x v="8"/>
    <s v="NRG Energy"/>
    <x v="0"/>
    <x v="1"/>
    <x v="13"/>
    <d v="2021-03-16T00:00:00"/>
    <d v="2021-04-13T00:00:00"/>
    <x v="1"/>
    <x v="1"/>
    <d v="2021-05-13T00:00:00"/>
    <n v="1202976"/>
    <x v="1"/>
    <s v="C2"/>
    <x v="1"/>
    <s v="Source Verified"/>
    <n v="174000"/>
    <n v="7.5700000000000003E-2"/>
    <n v="301.92"/>
    <n v="0.14269999999999999"/>
    <n v="8800"/>
    <n v="56"/>
    <n v="10197"/>
  </r>
  <r>
    <n v="760618"/>
    <x v="1"/>
    <x v="0"/>
    <x v="2"/>
    <s v="West-Tech Contracting, Inc."/>
    <x v="0"/>
    <x v="1"/>
    <x v="25"/>
    <d v="2021-04-16T00:00:00"/>
    <d v="2021-06-14T00:00:00"/>
    <x v="1"/>
    <x v="1"/>
    <d v="2021-07-14T00:00:00"/>
    <n v="960920"/>
    <x v="1"/>
    <s v="C1"/>
    <x v="1"/>
    <s v="Source Verified"/>
    <n v="78000"/>
    <n v="0.1812"/>
    <n v="202.14"/>
    <n v="0.12989999999999999"/>
    <n v="6000"/>
    <n v="25"/>
    <n v="7277"/>
  </r>
  <r>
    <n v="531497"/>
    <x v="1"/>
    <x v="0"/>
    <x v="2"/>
    <s v="Hilmar Cheese Company"/>
    <x v="0"/>
    <x v="1"/>
    <x v="51"/>
    <d v="2021-11-14T00:00:00"/>
    <d v="2021-07-13T00:00:00"/>
    <x v="1"/>
    <x v="1"/>
    <d v="2021-08-13T00:00:00"/>
    <n v="687133"/>
    <x v="1"/>
    <s v="C3"/>
    <x v="1"/>
    <s v="Source Verified"/>
    <n v="55000"/>
    <n v="0.1191"/>
    <n v="222.1"/>
    <n v="0.13980000000000001"/>
    <n v="6500"/>
    <n v="15"/>
    <n v="7996"/>
  </r>
  <r>
    <n v="536585"/>
    <x v="5"/>
    <x v="0"/>
    <x v="3"/>
    <s v="Gainesville Police Department"/>
    <x v="0"/>
    <x v="1"/>
    <x v="51"/>
    <d v="2021-05-16T00:00:00"/>
    <d v="2021-07-13T00:00:00"/>
    <x v="1"/>
    <x v="1"/>
    <d v="2021-08-13T00:00:00"/>
    <n v="693185"/>
    <x v="1"/>
    <s v="C1"/>
    <x v="1"/>
    <s v="Source Verified"/>
    <n v="68000"/>
    <n v="0.1024"/>
    <n v="109.87"/>
    <n v="0.1323"/>
    <n v="3250"/>
    <n v="29"/>
    <n v="3955"/>
  </r>
  <r>
    <n v="756847"/>
    <x v="3"/>
    <x v="0"/>
    <x v="3"/>
    <m/>
    <x v="0"/>
    <x v="1"/>
    <x v="25"/>
    <d v="2021-05-13T00:00:00"/>
    <d v="2021-05-13T00:00:00"/>
    <x v="1"/>
    <x v="1"/>
    <d v="2021-06-13T00:00:00"/>
    <n v="956815"/>
    <x v="1"/>
    <s v="C2"/>
    <x v="1"/>
    <s v="Source Verified"/>
    <n v="69000"/>
    <n v="0.125"/>
    <n v="282.48"/>
    <n v="0.13489999999999999"/>
    <n v="8325"/>
    <n v="52"/>
    <n v="9897"/>
  </r>
  <r>
    <n v="649068"/>
    <x v="11"/>
    <x v="0"/>
    <x v="0"/>
    <s v="WMS Gaming"/>
    <x v="0"/>
    <x v="1"/>
    <x v="21"/>
    <d v="2021-04-14T00:00:00"/>
    <d v="2021-12-11T00:00:00"/>
    <x v="1"/>
    <x v="1"/>
    <d v="2022-01-11T00:00:00"/>
    <n v="830369"/>
    <x v="1"/>
    <s v="C3"/>
    <x v="1"/>
    <s v="Source Verified"/>
    <n v="58000"/>
    <n v="0.1076"/>
    <n v="423.77"/>
    <n v="0.1343"/>
    <n v="12500"/>
    <n v="11"/>
    <n v="13858"/>
  </r>
  <r>
    <n v="600762"/>
    <x v="5"/>
    <x v="0"/>
    <x v="3"/>
    <s v="american airlines"/>
    <x v="0"/>
    <x v="1"/>
    <x v="50"/>
    <d v="2021-04-16T00:00:00"/>
    <d v="2021-01-12T00:00:00"/>
    <x v="1"/>
    <x v="1"/>
    <d v="2021-02-12T00:00:00"/>
    <n v="771012"/>
    <x v="1"/>
    <s v="C4"/>
    <x v="1"/>
    <s v="Source Verified"/>
    <n v="57000"/>
    <n v="0.1232"/>
    <n v="304.77"/>
    <n v="0.13350000000000001"/>
    <n v="9000"/>
    <n v="32"/>
    <n v="10185"/>
  </r>
  <r>
    <n v="676031"/>
    <x v="1"/>
    <x v="0"/>
    <x v="5"/>
    <s v="US Bank N.A"/>
    <x v="0"/>
    <x v="1"/>
    <x v="0"/>
    <d v="2021-03-14T00:00:00"/>
    <d v="2021-12-12T00:00:00"/>
    <x v="1"/>
    <x v="1"/>
    <d v="2022-01-12T00:00:00"/>
    <n v="863962"/>
    <x v="1"/>
    <s v="C3"/>
    <x v="1"/>
    <s v="Source Verified"/>
    <n v="47800"/>
    <n v="0.19309999999999999"/>
    <n v="50.86"/>
    <n v="0.1343"/>
    <n v="1500"/>
    <n v="26"/>
    <n v="1767"/>
  </r>
  <r>
    <n v="546341"/>
    <x v="19"/>
    <x v="0"/>
    <x v="10"/>
    <s v="NetJets"/>
    <x v="0"/>
    <x v="1"/>
    <x v="43"/>
    <d v="2021-02-16T00:00:00"/>
    <d v="2021-08-12T00:00:00"/>
    <x v="1"/>
    <x v="1"/>
    <d v="2021-09-12T00:00:00"/>
    <n v="704531"/>
    <x v="1"/>
    <s v="C2"/>
    <x v="1"/>
    <s v="Source Verified"/>
    <n v="58000"/>
    <n v="0.22489999999999999"/>
    <n v="271.91000000000003"/>
    <n v="0.1361"/>
    <n v="8000"/>
    <n v="25"/>
    <n v="9561"/>
  </r>
  <r>
    <n v="405963"/>
    <x v="16"/>
    <x v="0"/>
    <x v="8"/>
    <s v="Instrumentation Laboratory"/>
    <x v="4"/>
    <x v="1"/>
    <x v="28"/>
    <d v="2021-09-15T00:00:00"/>
    <d v="2021-10-09T00:00:00"/>
    <x v="1"/>
    <x v="1"/>
    <d v="2021-11-09T00:00:00"/>
    <n v="454241"/>
    <x v="1"/>
    <s v="D3"/>
    <x v="1"/>
    <s v="Source Verified"/>
    <n v="99670"/>
    <n v="0.14349999999999999"/>
    <n v="189.96"/>
    <n v="0.1474"/>
    <n v="5500"/>
    <n v="46"/>
    <n v="5761"/>
  </r>
  <r>
    <n v="858538"/>
    <x v="25"/>
    <x v="0"/>
    <x v="5"/>
    <s v="WEGMANS"/>
    <x v="4"/>
    <x v="1"/>
    <x v="11"/>
    <d v="2021-09-12T00:00:00"/>
    <d v="2021-09-12T00:00:00"/>
    <x v="1"/>
    <x v="1"/>
    <d v="2021-10-12T00:00:00"/>
    <n v="1071090"/>
    <x v="1"/>
    <s v="D2"/>
    <x v="1"/>
    <s v="Source Verified"/>
    <n v="65000"/>
    <n v="9.2299999999999993E-2"/>
    <n v="281.22000000000003"/>
    <n v="0.15989999999999999"/>
    <n v="8000"/>
    <n v="11"/>
    <n v="9040"/>
  </r>
  <r>
    <n v="866954"/>
    <x v="1"/>
    <x v="0"/>
    <x v="3"/>
    <s v="Pricesmart Inc"/>
    <x v="4"/>
    <x v="1"/>
    <x v="10"/>
    <d v="2021-09-14T00:00:00"/>
    <d v="2021-09-14T00:00:00"/>
    <x v="1"/>
    <x v="1"/>
    <d v="2021-10-14T00:00:00"/>
    <n v="1080513"/>
    <x v="1"/>
    <s v="D1"/>
    <x v="1"/>
    <s v="Source Verified"/>
    <n v="200000"/>
    <n v="0.17299999999999999"/>
    <n v="1049.0999999999999"/>
    <n v="0.15620000000000001"/>
    <n v="30000"/>
    <n v="39"/>
    <n v="37767"/>
  </r>
  <r>
    <n v="811180"/>
    <x v="1"/>
    <x v="0"/>
    <x v="3"/>
    <s v="Ericsson"/>
    <x v="4"/>
    <x v="1"/>
    <x v="44"/>
    <d v="2021-07-14T00:00:00"/>
    <d v="2021-07-14T00:00:00"/>
    <x v="1"/>
    <x v="1"/>
    <d v="2021-08-14T00:00:00"/>
    <n v="1018168"/>
    <x v="1"/>
    <s v="D5"/>
    <x v="1"/>
    <s v="Source Verified"/>
    <n v="132000"/>
    <n v="0.1696"/>
    <n v="502.56"/>
    <n v="0.1749"/>
    <n v="14000"/>
    <n v="21"/>
    <n v="18092"/>
  </r>
  <r>
    <n v="992618"/>
    <x v="35"/>
    <x v="0"/>
    <x v="10"/>
    <s v="MHC Kenworth"/>
    <x v="4"/>
    <x v="1"/>
    <x v="13"/>
    <d v="2021-05-16T00:00:00"/>
    <d v="2021-11-14T00:00:00"/>
    <x v="1"/>
    <x v="1"/>
    <d v="2021-12-14T00:00:00"/>
    <n v="1217149"/>
    <x v="1"/>
    <s v="D2"/>
    <x v="1"/>
    <s v="Source Verified"/>
    <n v="75000"/>
    <n v="0.115"/>
    <n v="586.39"/>
    <n v="0.16769999999999999"/>
    <n v="16500"/>
    <n v="32"/>
    <n v="21110"/>
  </r>
  <r>
    <n v="801912"/>
    <x v="10"/>
    <x v="0"/>
    <x v="0"/>
    <s v="Randstad"/>
    <x v="4"/>
    <x v="1"/>
    <x v="44"/>
    <d v="2021-06-13T00:00:00"/>
    <d v="2021-05-13T00:00:00"/>
    <x v="1"/>
    <x v="1"/>
    <d v="2021-06-13T00:00:00"/>
    <n v="1007530"/>
    <x v="1"/>
    <s v="D3"/>
    <x v="1"/>
    <s v="Source Verified"/>
    <n v="45000"/>
    <n v="0.1176"/>
    <n v="198.24"/>
    <n v="0.16489999999999999"/>
    <n v="5600"/>
    <n v="43"/>
    <n v="6871"/>
  </r>
  <r>
    <n v="869641"/>
    <x v="4"/>
    <x v="0"/>
    <x v="3"/>
    <s v="Dynamic Digital Advertising"/>
    <x v="4"/>
    <x v="1"/>
    <x v="10"/>
    <d v="2021-06-13T00:00:00"/>
    <d v="2021-06-13T00:00:00"/>
    <x v="1"/>
    <x v="1"/>
    <d v="2021-07-13T00:00:00"/>
    <n v="1083557"/>
    <x v="1"/>
    <s v="D1"/>
    <x v="1"/>
    <s v="Source Verified"/>
    <n v="59617.48"/>
    <n v="0.14130000000000001"/>
    <n v="734.37"/>
    <n v="0.15620000000000001"/>
    <n v="21000"/>
    <n v="14"/>
    <n v="25370"/>
  </r>
  <r>
    <n v="571861"/>
    <x v="1"/>
    <x v="0"/>
    <x v="3"/>
    <s v="Levi Strauss &amp; Co."/>
    <x v="4"/>
    <x v="1"/>
    <x v="54"/>
    <d v="2021-04-15T00:00:00"/>
    <d v="2021-09-13T00:00:00"/>
    <x v="1"/>
    <x v="1"/>
    <d v="2021-10-13T00:00:00"/>
    <n v="735585"/>
    <x v="1"/>
    <s v="D1"/>
    <x v="1"/>
    <s v="Source Verified"/>
    <n v="180000"/>
    <n v="0.12"/>
    <n v="864.68"/>
    <n v="0.1484"/>
    <n v="25000"/>
    <n v="37"/>
    <n v="31130"/>
  </r>
  <r>
    <n v="585453"/>
    <x v="19"/>
    <x v="0"/>
    <x v="3"/>
    <s v="Battelle Memorial Institute"/>
    <x v="4"/>
    <x v="1"/>
    <x v="54"/>
    <d v="2021-07-13T00:00:00"/>
    <d v="2021-01-11T00:00:00"/>
    <x v="1"/>
    <x v="1"/>
    <d v="2021-02-11T00:00:00"/>
    <n v="752212"/>
    <x v="1"/>
    <s v="D5"/>
    <x v="1"/>
    <s v="Source Verified"/>
    <n v="120000"/>
    <n v="0.11940000000000001"/>
    <n v="529.73"/>
    <n v="0.16320000000000001"/>
    <n v="15000"/>
    <n v="46"/>
    <n v="15599"/>
  </r>
  <r>
    <n v="866219"/>
    <x v="23"/>
    <x v="0"/>
    <x v="5"/>
    <s v="First Data Corporation"/>
    <x v="4"/>
    <x v="1"/>
    <x v="10"/>
    <d v="2021-07-15T00:00:00"/>
    <d v="2021-09-14T00:00:00"/>
    <x v="1"/>
    <x v="1"/>
    <d v="2021-10-14T00:00:00"/>
    <n v="1079623"/>
    <x v="1"/>
    <s v="D4"/>
    <x v="1"/>
    <s v="Source Verified"/>
    <n v="80000"/>
    <n v="0.21579999999999999"/>
    <n v="924.66"/>
    <n v="0.16889999999999999"/>
    <n v="25975"/>
    <n v="60"/>
    <n v="33288"/>
  </r>
  <r>
    <n v="996831"/>
    <x v="30"/>
    <x v="0"/>
    <x v="9"/>
    <s v="Dave Felder &amp; Associates"/>
    <x v="4"/>
    <x v="1"/>
    <x v="13"/>
    <d v="2021-11-14T00:00:00"/>
    <d v="2021-11-14T00:00:00"/>
    <x v="1"/>
    <x v="1"/>
    <d v="2021-12-14T00:00:00"/>
    <n v="1221694"/>
    <x v="1"/>
    <s v="D1"/>
    <x v="1"/>
    <s v="Source Verified"/>
    <n v="75000"/>
    <n v="0.11899999999999999"/>
    <n v="282.41000000000003"/>
    <n v="0.16289999999999999"/>
    <n v="8000"/>
    <n v="18"/>
    <n v="10166"/>
  </r>
  <r>
    <n v="596627"/>
    <x v="4"/>
    <x v="0"/>
    <x v="3"/>
    <s v="The Vanguard Group"/>
    <x v="4"/>
    <x v="1"/>
    <x v="50"/>
    <d v="2021-05-16T00:00:00"/>
    <d v="2021-03-12T00:00:00"/>
    <x v="1"/>
    <x v="1"/>
    <d v="2021-04-12T00:00:00"/>
    <n v="765882"/>
    <x v="1"/>
    <s v="D1"/>
    <x v="1"/>
    <s v="Source Verified"/>
    <n v="120000"/>
    <n v="0.14460000000000001"/>
    <n v="691.75"/>
    <n v="0.1484"/>
    <n v="20000"/>
    <n v="36"/>
    <n v="23258"/>
  </r>
  <r>
    <n v="588716"/>
    <x v="12"/>
    <x v="0"/>
    <x v="3"/>
    <s v="Utah Higher Education Assistance Authori"/>
    <x v="4"/>
    <x v="1"/>
    <x v="50"/>
    <d v="2021-03-16T00:00:00"/>
    <d v="2021-07-12T00:00:00"/>
    <x v="1"/>
    <x v="1"/>
    <d v="2021-08-12T00:00:00"/>
    <n v="756330"/>
    <x v="1"/>
    <s v="D3"/>
    <x v="1"/>
    <s v="Source Verified"/>
    <n v="90000"/>
    <n v="0.1578"/>
    <n v="314.56"/>
    <n v="0.15579999999999999"/>
    <n v="9000"/>
    <n v="28"/>
    <n v="10881"/>
  </r>
  <r>
    <n v="612366"/>
    <x v="2"/>
    <x v="0"/>
    <x v="4"/>
    <s v="American General Life &amp; Accident"/>
    <x v="4"/>
    <x v="1"/>
    <x v="49"/>
    <d v="2021-11-15T00:00:00"/>
    <d v="2021-04-11T00:00:00"/>
    <x v="1"/>
    <x v="1"/>
    <d v="2021-05-11T00:00:00"/>
    <n v="775076"/>
    <x v="1"/>
    <s v="D4"/>
    <x v="1"/>
    <s v="Source Verified"/>
    <n v="70000"/>
    <n v="3.6999999999999998E-2"/>
    <n v="521.46"/>
    <n v="0.152"/>
    <n v="15000"/>
    <n v="17"/>
    <n v="15844"/>
  </r>
  <r>
    <n v="516089"/>
    <x v="16"/>
    <x v="0"/>
    <x v="1"/>
    <s v="EMC Corporation"/>
    <x v="4"/>
    <x v="1"/>
    <x v="27"/>
    <d v="2021-05-13T00:00:00"/>
    <d v="2021-06-13T00:00:00"/>
    <x v="1"/>
    <x v="1"/>
    <d v="2021-07-13T00:00:00"/>
    <n v="667061"/>
    <x v="1"/>
    <s v="D3"/>
    <x v="1"/>
    <s v="Source Verified"/>
    <n v="228000"/>
    <n v="0.1946"/>
    <n v="445.79"/>
    <n v="0.15329999999999999"/>
    <n v="12800"/>
    <n v="45"/>
    <n v="16049"/>
  </r>
  <r>
    <n v="624926"/>
    <x v="4"/>
    <x v="0"/>
    <x v="2"/>
    <s v="Primarily Kids Preschool"/>
    <x v="4"/>
    <x v="1"/>
    <x v="41"/>
    <d v="2021-07-14T00:00:00"/>
    <d v="2021-12-13T00:00:00"/>
    <x v="1"/>
    <x v="1"/>
    <d v="2022-01-13T00:00:00"/>
    <n v="800905"/>
    <x v="1"/>
    <s v="D2"/>
    <x v="1"/>
    <s v="Source Verified"/>
    <n v="70000"/>
    <n v="0.19750000000000001"/>
    <n v="275.22000000000003"/>
    <n v="0.14460000000000001"/>
    <n v="8000"/>
    <n v="43"/>
    <n v="9909"/>
  </r>
  <r>
    <n v="528573"/>
    <x v="21"/>
    <x v="0"/>
    <x v="2"/>
    <s v="RBS"/>
    <x v="4"/>
    <x v="1"/>
    <x v="51"/>
    <d v="2021-04-16T00:00:00"/>
    <d v="2021-01-12T00:00:00"/>
    <x v="1"/>
    <x v="1"/>
    <d v="2021-02-12T00:00:00"/>
    <n v="683592"/>
    <x v="1"/>
    <s v="D1"/>
    <x v="1"/>
    <s v="Source Verified"/>
    <n v="62000"/>
    <n v="0.21829999999999999"/>
    <n v="103.77"/>
    <n v="0.1484"/>
    <n v="3000"/>
    <n v="17"/>
    <n v="3554"/>
  </r>
  <r>
    <n v="588914"/>
    <x v="8"/>
    <x v="0"/>
    <x v="4"/>
    <s v="Thomson Reuters"/>
    <x v="1"/>
    <x v="1"/>
    <x v="54"/>
    <d v="2021-10-11T00:00:00"/>
    <d v="2021-09-11T00:00:00"/>
    <x v="1"/>
    <x v="1"/>
    <d v="2021-10-11T00:00:00"/>
    <n v="756577"/>
    <x v="1"/>
    <s v="E3"/>
    <x v="1"/>
    <s v="Source Verified"/>
    <n v="150000"/>
    <n v="0.12330000000000001"/>
    <n v="285.98"/>
    <n v="0.1719"/>
    <n v="8000"/>
    <n v="20"/>
    <n v="9120"/>
  </r>
  <r>
    <n v="976384"/>
    <x v="13"/>
    <x v="0"/>
    <x v="3"/>
    <s v="Air Design Heating &amp; Air Conditioning"/>
    <x v="1"/>
    <x v="1"/>
    <x v="13"/>
    <d v="2021-05-16T00:00:00"/>
    <d v="2021-10-14T00:00:00"/>
    <x v="1"/>
    <x v="1"/>
    <d v="2021-11-14T00:00:00"/>
    <n v="1199120"/>
    <x v="1"/>
    <s v="E3"/>
    <x v="1"/>
    <s v="Source Verified"/>
    <n v="59774"/>
    <n v="5.7200000000000001E-2"/>
    <n v="317.08"/>
    <n v="0.19420000000000001"/>
    <n v="8600"/>
    <n v="13"/>
    <n v="11414"/>
  </r>
  <r>
    <n v="635211"/>
    <x v="1"/>
    <x v="0"/>
    <x v="8"/>
    <s v="Aspen Marketing Service"/>
    <x v="1"/>
    <x v="1"/>
    <x v="41"/>
    <d v="2021-07-12T00:00:00"/>
    <d v="2021-07-12T00:00:00"/>
    <x v="1"/>
    <x v="1"/>
    <d v="2021-08-12T00:00:00"/>
    <n v="813724"/>
    <x v="1"/>
    <s v="E1"/>
    <x v="1"/>
    <s v="Source Verified"/>
    <n v="105000"/>
    <n v="0.113"/>
    <n v="526.99"/>
    <n v="0.1595"/>
    <n v="15000"/>
    <n v="35"/>
    <n v="17873"/>
  </r>
  <r>
    <n v="1050226"/>
    <x v="1"/>
    <x v="0"/>
    <x v="8"/>
    <s v="Medversant Technologies"/>
    <x v="1"/>
    <x v="1"/>
    <x v="12"/>
    <d v="2021-05-16T00:00:00"/>
    <d v="2021-12-14T00:00:00"/>
    <x v="1"/>
    <x v="1"/>
    <d v="2022-01-14T00:00:00"/>
    <n v="1281449"/>
    <x v="1"/>
    <s v="E3"/>
    <x v="1"/>
    <s v="Source Verified"/>
    <n v="180000"/>
    <n v="0.13469999999999999"/>
    <n v="1142.94"/>
    <n v="0.19420000000000001"/>
    <n v="31000"/>
    <n v="24"/>
    <n v="41145"/>
  </r>
  <r>
    <n v="966332"/>
    <x v="4"/>
    <x v="0"/>
    <x v="3"/>
    <s v="Commonwealth of Pennsylvania"/>
    <x v="5"/>
    <x v="1"/>
    <x v="10"/>
    <d v="2021-10-14T00:00:00"/>
    <d v="2021-10-14T00:00:00"/>
    <x v="1"/>
    <x v="1"/>
    <d v="2021-11-14T00:00:00"/>
    <n v="1187203"/>
    <x v="1"/>
    <s v="F1"/>
    <x v="1"/>
    <s v="Source Verified"/>
    <n v="72000"/>
    <n v="0.16819999999999999"/>
    <n v="677.14"/>
    <n v="0.2089"/>
    <n v="18000"/>
    <n v="38"/>
    <n v="24377"/>
  </r>
  <r>
    <n v="390347"/>
    <x v="41"/>
    <x v="0"/>
    <x v="4"/>
    <s v="Foley  and  Lardner LLP"/>
    <x v="0"/>
    <x v="3"/>
    <x v="45"/>
    <d v="2021-05-12T00:00:00"/>
    <d v="2021-05-12T00:00:00"/>
    <x v="1"/>
    <x v="1"/>
    <d v="2021-06-12T00:00:00"/>
    <n v="425299"/>
    <x v="1"/>
    <s v="C5"/>
    <x v="1"/>
    <s v="Source Verified"/>
    <n v="58000"/>
    <n v="0.11070000000000001"/>
    <n v="511.14"/>
    <n v="0.13789999999999999"/>
    <n v="15000"/>
    <n v="13"/>
    <n v="18458"/>
  </r>
  <r>
    <n v="428806"/>
    <x v="8"/>
    <x v="0"/>
    <x v="6"/>
    <s v="Calyon Securities"/>
    <x v="4"/>
    <x v="3"/>
    <x v="30"/>
    <d v="2021-03-14T00:00:00"/>
    <d v="2021-08-12T00:00:00"/>
    <x v="1"/>
    <x v="1"/>
    <d v="2021-09-12T00:00:00"/>
    <n v="507713"/>
    <x v="1"/>
    <s v="D3"/>
    <x v="1"/>
    <s v="Source Verified"/>
    <n v="65000"/>
    <n v="6.7900000000000002E-2"/>
    <n v="518.05999999999995"/>
    <n v="0.1474"/>
    <n v="15000"/>
    <n v="4"/>
    <n v="18650"/>
  </r>
  <r>
    <n v="987886"/>
    <x v="2"/>
    <x v="0"/>
    <x v="6"/>
    <s v="American Heart Association"/>
    <x v="3"/>
    <x v="2"/>
    <x v="13"/>
    <d v="2021-06-12T00:00:00"/>
    <d v="2021-06-12T00:00:00"/>
    <x v="1"/>
    <x v="1"/>
    <d v="2021-07-12T00:00:00"/>
    <n v="1211888"/>
    <x v="1"/>
    <s v="A1"/>
    <x v="1"/>
    <s v="Source Verified"/>
    <n v="64000"/>
    <n v="3.8100000000000002E-2"/>
    <n v="91.31"/>
    <n v="6.0299999999999999E-2"/>
    <n v="3000"/>
    <n v="18"/>
    <n v="3098"/>
  </r>
  <r>
    <n v="1044323"/>
    <x v="22"/>
    <x v="0"/>
    <x v="6"/>
    <s v="Team Industries"/>
    <x v="3"/>
    <x v="2"/>
    <x v="12"/>
    <d v="2021-05-16T00:00:00"/>
    <d v="2021-11-14T00:00:00"/>
    <x v="1"/>
    <x v="1"/>
    <d v="2021-12-14T00:00:00"/>
    <n v="1274693"/>
    <x v="1"/>
    <s v="A2"/>
    <x v="1"/>
    <s v="Source Verified"/>
    <n v="37000"/>
    <n v="9.5399999999999999E-2"/>
    <n v="142.78"/>
    <n v="6.6199999999999995E-2"/>
    <n v="4650"/>
    <n v="15"/>
    <n v="5139"/>
  </r>
  <r>
    <n v="770659"/>
    <x v="8"/>
    <x v="0"/>
    <x v="6"/>
    <s v="ASPCA"/>
    <x v="3"/>
    <x v="2"/>
    <x v="6"/>
    <d v="2021-02-16T00:00:00"/>
    <d v="2021-03-13T00:00:00"/>
    <x v="1"/>
    <x v="1"/>
    <d v="2021-04-13T00:00:00"/>
    <n v="972359"/>
    <x v="1"/>
    <s v="A5"/>
    <x v="1"/>
    <s v="Source Verified"/>
    <n v="74000"/>
    <n v="0.14499999999999999"/>
    <n v="505.01"/>
    <n v="8.4900000000000003E-2"/>
    <n v="16000"/>
    <n v="34"/>
    <n v="17662"/>
  </r>
  <r>
    <n v="736876"/>
    <x v="1"/>
    <x v="0"/>
    <x v="3"/>
    <s v="County of Orange"/>
    <x v="3"/>
    <x v="2"/>
    <x v="29"/>
    <d v="2021-05-14T00:00:00"/>
    <d v="2021-05-14T00:00:00"/>
    <x v="1"/>
    <x v="1"/>
    <d v="2021-06-14T00:00:00"/>
    <n v="933936"/>
    <x v="1"/>
    <s v="A1"/>
    <x v="1"/>
    <s v="Source Verified"/>
    <n v="47232"/>
    <n v="4.4699999999999997E-2"/>
    <n v="241.28"/>
    <n v="5.4199999999999998E-2"/>
    <n v="8000"/>
    <n v="25"/>
    <n v="8686"/>
  </r>
  <r>
    <n v="1039372"/>
    <x v="2"/>
    <x v="0"/>
    <x v="3"/>
    <s v="White's Lumber"/>
    <x v="3"/>
    <x v="2"/>
    <x v="12"/>
    <d v="2021-02-16T00:00:00"/>
    <d v="2021-12-14T00:00:00"/>
    <x v="1"/>
    <x v="1"/>
    <d v="2022-01-14T00:00:00"/>
    <n v="1269102"/>
    <x v="1"/>
    <s v="A3"/>
    <x v="1"/>
    <s v="Source Verified"/>
    <n v="25000"/>
    <n v="0.2122"/>
    <n v="186.67"/>
    <n v="7.51E-2"/>
    <n v="6000"/>
    <n v="11"/>
    <n v="6720"/>
  </r>
  <r>
    <n v="766191"/>
    <x v="38"/>
    <x v="0"/>
    <x v="3"/>
    <s v="ALABAMA ARMY NATIONAL GUARD"/>
    <x v="3"/>
    <x v="2"/>
    <x v="25"/>
    <d v="2021-12-11T00:00:00"/>
    <d v="2021-12-11T00:00:00"/>
    <x v="1"/>
    <x v="1"/>
    <d v="2022-01-11T00:00:00"/>
    <n v="967176"/>
    <x v="1"/>
    <s v="A4"/>
    <x v="1"/>
    <s v="Source Verified"/>
    <n v="72000"/>
    <n v="0.19900000000000001"/>
    <n v="279.92"/>
    <n v="7.4899999999999994E-2"/>
    <n v="9000"/>
    <n v="18"/>
    <n v="9316"/>
  </r>
  <r>
    <n v="846813"/>
    <x v="2"/>
    <x v="0"/>
    <x v="8"/>
    <s v="Bank of New York Mellon"/>
    <x v="3"/>
    <x v="2"/>
    <x v="11"/>
    <d v="2021-05-16T00:00:00"/>
    <d v="2021-08-14T00:00:00"/>
    <x v="1"/>
    <x v="1"/>
    <d v="2021-09-14T00:00:00"/>
    <n v="1058241"/>
    <x v="1"/>
    <s v="A2"/>
    <x v="1"/>
    <s v="Source Verified"/>
    <n v="36000"/>
    <n v="8.6999999999999994E-2"/>
    <n v="255.51"/>
    <n v="5.9900000000000002E-2"/>
    <n v="8400"/>
    <n v="11"/>
    <n v="9198"/>
  </r>
  <r>
    <n v="1004771"/>
    <x v="8"/>
    <x v="0"/>
    <x v="2"/>
    <s v="Town of Greene"/>
    <x v="3"/>
    <x v="2"/>
    <x v="13"/>
    <d v="2021-06-14T00:00:00"/>
    <d v="2021-04-14T00:00:00"/>
    <x v="1"/>
    <x v="1"/>
    <d v="2021-05-14T00:00:00"/>
    <n v="1231227"/>
    <x v="1"/>
    <s v="A1"/>
    <x v="1"/>
    <s v="Source Verified"/>
    <n v="42000"/>
    <n v="0.22109999999999999"/>
    <n v="365.23"/>
    <n v="6.0299999999999999E-2"/>
    <n v="12000"/>
    <n v="36"/>
    <n v="13098"/>
  </r>
  <r>
    <n v="775432"/>
    <x v="1"/>
    <x v="0"/>
    <x v="2"/>
    <s v="OMNI BANK"/>
    <x v="3"/>
    <x v="2"/>
    <x v="6"/>
    <d v="2021-05-16T00:00:00"/>
    <d v="2021-07-12T00:00:00"/>
    <x v="1"/>
    <x v="1"/>
    <d v="2021-08-12T00:00:00"/>
    <n v="977685"/>
    <x v="1"/>
    <s v="A4"/>
    <x v="1"/>
    <s v="Source Verified"/>
    <n v="26400"/>
    <n v="7.3200000000000001E-2"/>
    <n v="298.58"/>
    <n v="7.4899999999999994E-2"/>
    <n v="9600"/>
    <n v="14"/>
    <n v="10260"/>
  </r>
  <r>
    <n v="524034"/>
    <x v="5"/>
    <x v="0"/>
    <x v="2"/>
    <s v="Burton Claim Service"/>
    <x v="3"/>
    <x v="2"/>
    <x v="51"/>
    <d v="2021-05-16T00:00:00"/>
    <d v="2021-06-13T00:00:00"/>
    <x v="1"/>
    <x v="1"/>
    <d v="2021-07-13T00:00:00"/>
    <n v="678057"/>
    <x v="1"/>
    <s v="A5"/>
    <x v="1"/>
    <s v="Source Verified"/>
    <n v="125000"/>
    <n v="0.1038"/>
    <n v="297.95999999999998"/>
    <n v="7.8799999999999995E-2"/>
    <n v="12000"/>
    <n v="32"/>
    <n v="10727"/>
  </r>
  <r>
    <n v="603745"/>
    <x v="5"/>
    <x v="0"/>
    <x v="7"/>
    <s v="Pasco Middle School"/>
    <x v="3"/>
    <x v="2"/>
    <x v="50"/>
    <d v="2021-05-16T00:00:00"/>
    <d v="2021-11-13T00:00:00"/>
    <x v="1"/>
    <x v="1"/>
    <d v="2021-12-13T00:00:00"/>
    <n v="774675"/>
    <x v="1"/>
    <s v="A2"/>
    <x v="1"/>
    <s v="Source Verified"/>
    <n v="37000"/>
    <n v="0.17680000000000001"/>
    <n v="34.119999999999997"/>
    <n v="5.79E-2"/>
    <n v="1125"/>
    <n v="22"/>
    <n v="1228"/>
  </r>
  <r>
    <n v="760967"/>
    <x v="1"/>
    <x v="0"/>
    <x v="7"/>
    <s v="Middletown USD"/>
    <x v="3"/>
    <x v="2"/>
    <x v="25"/>
    <d v="2021-01-16T00:00:00"/>
    <d v="2021-06-14T00:00:00"/>
    <x v="1"/>
    <x v="1"/>
    <d v="2021-07-14T00:00:00"/>
    <n v="961351"/>
    <x v="1"/>
    <s v="A3"/>
    <x v="1"/>
    <s v="Source Verified"/>
    <n v="65000"/>
    <n v="0.115"/>
    <n v="463.09"/>
    <n v="6.9900000000000004E-2"/>
    <n v="15000"/>
    <n v="20"/>
    <n v="16671"/>
  </r>
  <r>
    <n v="617277"/>
    <x v="18"/>
    <x v="0"/>
    <x v="9"/>
    <s v="Bed Bath &amp; Beyon"/>
    <x v="3"/>
    <x v="2"/>
    <x v="49"/>
    <d v="2021-11-15T00:00:00"/>
    <d v="2021-02-13T00:00:00"/>
    <x v="1"/>
    <x v="1"/>
    <d v="2021-03-13T00:00:00"/>
    <n v="791407"/>
    <x v="1"/>
    <s v="A5"/>
    <x v="1"/>
    <s v="Source Verified"/>
    <n v="60000"/>
    <n v="0.24060000000000001"/>
    <n v="225.88"/>
    <n v="6.9099999999999995E-2"/>
    <n v="12000"/>
    <n v="38"/>
    <n v="8062"/>
  </r>
  <r>
    <n v="458165"/>
    <x v="17"/>
    <x v="0"/>
    <x v="0"/>
    <s v="Industry Systems"/>
    <x v="3"/>
    <x v="2"/>
    <x v="22"/>
    <d v="2021-03-14T00:00:00"/>
    <d v="2021-03-14T00:00:00"/>
    <x v="1"/>
    <x v="1"/>
    <d v="2021-04-14T00:00:00"/>
    <n v="570035"/>
    <x v="1"/>
    <s v="A1"/>
    <x v="1"/>
    <s v="Source Verified"/>
    <n v="29120"/>
    <n v="4.53E-2"/>
    <n v="121.75"/>
    <n v="6.0299999999999999E-2"/>
    <n v="4000"/>
    <n v="12"/>
    <n v="4361"/>
  </r>
  <r>
    <n v="1052155"/>
    <x v="5"/>
    <x v="0"/>
    <x v="0"/>
    <s v="Tampa Korean United Methodist Church"/>
    <x v="3"/>
    <x v="2"/>
    <x v="12"/>
    <d v="2021-05-16T00:00:00"/>
    <d v="2021-12-14T00:00:00"/>
    <x v="1"/>
    <x v="1"/>
    <d v="2022-01-14T00:00:00"/>
    <n v="1283698"/>
    <x v="1"/>
    <s v="A4"/>
    <x v="1"/>
    <s v="Source Verified"/>
    <n v="51000"/>
    <n v="0.2059"/>
    <n v="500.65"/>
    <n v="7.9000000000000001E-2"/>
    <n v="16000"/>
    <n v="20"/>
    <n v="18023"/>
  </r>
  <r>
    <n v="592599"/>
    <x v="25"/>
    <x v="0"/>
    <x v="3"/>
    <s v="US ARMY"/>
    <x v="3"/>
    <x v="2"/>
    <x v="50"/>
    <d v="2021-01-15T00:00:00"/>
    <d v="2021-01-12T00:00:00"/>
    <x v="1"/>
    <x v="1"/>
    <d v="2021-02-12T00:00:00"/>
    <n v="761077"/>
    <x v="1"/>
    <s v="A4"/>
    <x v="1"/>
    <s v="Source Verified"/>
    <n v="84000"/>
    <n v="6.6400000000000001E-2"/>
    <n v="307.22000000000003"/>
    <n v="7.51E-2"/>
    <n v="9875"/>
    <n v="17"/>
    <n v="10521"/>
  </r>
  <r>
    <n v="1041357"/>
    <x v="34"/>
    <x v="0"/>
    <x v="6"/>
    <s v="canonsburg Hospital"/>
    <x v="3"/>
    <x v="2"/>
    <x v="22"/>
    <d v="2021-09-12T00:00:00"/>
    <d v="2021-02-12T00:00:00"/>
    <x v="1"/>
    <x v="1"/>
    <d v="2021-03-12T00:00:00"/>
    <n v="1271603"/>
    <x v="1"/>
    <s v="A5"/>
    <x v="1"/>
    <s v="Source Verified"/>
    <n v="24000"/>
    <n v="1.0500000000000001E-2"/>
    <n v="190.52"/>
    <n v="8.8999999999999996E-2"/>
    <n v="6000"/>
    <n v="7"/>
    <n v="6088"/>
  </r>
  <r>
    <n v="871846"/>
    <x v="1"/>
    <x v="0"/>
    <x v="3"/>
    <s v="HealthyPets,Inc"/>
    <x v="3"/>
    <x v="2"/>
    <x v="10"/>
    <d v="2021-05-16T00:00:00"/>
    <d v="2021-05-14T00:00:00"/>
    <x v="1"/>
    <x v="1"/>
    <d v="2021-06-14T00:00:00"/>
    <n v="1085952"/>
    <x v="1"/>
    <s v="A2"/>
    <x v="1"/>
    <s v="Source Verified"/>
    <n v="180000"/>
    <n v="5.8400000000000001E-2"/>
    <n v="425.85"/>
    <n v="5.9900000000000002E-2"/>
    <n v="14000"/>
    <n v="29"/>
    <n v="15142"/>
  </r>
  <r>
    <n v="849780"/>
    <x v="9"/>
    <x v="0"/>
    <x v="6"/>
    <s v="Department of Defense"/>
    <x v="2"/>
    <x v="2"/>
    <x v="11"/>
    <d v="2021-05-16T00:00:00"/>
    <d v="2021-09-14T00:00:00"/>
    <x v="1"/>
    <x v="1"/>
    <d v="2021-10-14T00:00:00"/>
    <n v="1061523"/>
    <x v="1"/>
    <s v="B3"/>
    <x v="1"/>
    <s v="Source Verified"/>
    <n v="55000"/>
    <n v="0.16839999999999999"/>
    <n v="327.33999999999997"/>
    <n v="0.1099"/>
    <n v="10000"/>
    <n v="18"/>
    <n v="11784"/>
  </r>
  <r>
    <n v="671468"/>
    <x v="0"/>
    <x v="0"/>
    <x v="3"/>
    <s v="Chattahoochee Technical College"/>
    <x v="2"/>
    <x v="2"/>
    <x v="0"/>
    <d v="2021-05-16T00:00:00"/>
    <d v="2021-03-14T00:00:00"/>
    <x v="1"/>
    <x v="1"/>
    <d v="2021-04-14T00:00:00"/>
    <n v="858396"/>
    <x v="1"/>
    <s v="B3"/>
    <x v="1"/>
    <s v="Source Verified"/>
    <n v="72000"/>
    <n v="0.20480000000000001"/>
    <n v="519.05999999999995"/>
    <n v="0.1037"/>
    <n v="16000"/>
    <n v="47"/>
    <n v="18669"/>
  </r>
  <r>
    <n v="706955"/>
    <x v="25"/>
    <x v="0"/>
    <x v="3"/>
    <s v="united states air force"/>
    <x v="2"/>
    <x v="2"/>
    <x v="42"/>
    <d v="2021-04-14T00:00:00"/>
    <d v="2021-04-14T00:00:00"/>
    <x v="1"/>
    <x v="1"/>
    <d v="2021-05-14T00:00:00"/>
    <n v="899241"/>
    <x v="1"/>
    <s v="B4"/>
    <x v="1"/>
    <s v="Source Verified"/>
    <n v="153000"/>
    <n v="0.2021"/>
    <n v="97.85"/>
    <n v="0.1074"/>
    <n v="3000"/>
    <n v="46"/>
    <n v="3522"/>
  </r>
  <r>
    <n v="827105"/>
    <x v="25"/>
    <x v="0"/>
    <x v="8"/>
    <s v="University of North America"/>
    <x v="2"/>
    <x v="2"/>
    <x v="44"/>
    <d v="2021-05-14T00:00:00"/>
    <d v="2021-12-11T00:00:00"/>
    <x v="1"/>
    <x v="1"/>
    <d v="2022-01-11T00:00:00"/>
    <n v="1036034"/>
    <x v="1"/>
    <s v="B1"/>
    <x v="1"/>
    <s v="Source Verified"/>
    <n v="42000"/>
    <n v="0.17710000000000001"/>
    <n v="180.67"/>
    <n v="9.9900000000000003E-2"/>
    <n v="5600"/>
    <n v="17"/>
    <n v="5766"/>
  </r>
  <r>
    <n v="705448"/>
    <x v="30"/>
    <x v="0"/>
    <x v="4"/>
    <s v="Military"/>
    <x v="2"/>
    <x v="2"/>
    <x v="42"/>
    <d v="2021-12-14T00:00:00"/>
    <d v="2021-04-14T00:00:00"/>
    <x v="1"/>
    <x v="1"/>
    <d v="2021-05-14T00:00:00"/>
    <n v="897501"/>
    <x v="1"/>
    <s v="B1"/>
    <x v="1"/>
    <s v="Source Verified"/>
    <n v="28176"/>
    <n v="0.2351"/>
    <n v="32.1"/>
    <n v="9.6299999999999997E-2"/>
    <n v="1000"/>
    <n v="13"/>
    <n v="1171"/>
  </r>
  <r>
    <n v="513829"/>
    <x v="25"/>
    <x v="0"/>
    <x v="7"/>
    <s v="Professional Networks, Inc."/>
    <x v="2"/>
    <x v="2"/>
    <x v="27"/>
    <d v="2021-05-13T00:00:00"/>
    <d v="2021-05-13T00:00:00"/>
    <x v="1"/>
    <x v="1"/>
    <d v="2021-06-13T00:00:00"/>
    <n v="663995"/>
    <x v="1"/>
    <s v="B2"/>
    <x v="1"/>
    <s v="Source Verified"/>
    <n v="37000"/>
    <n v="0.1946"/>
    <n v="291.47000000000003"/>
    <n v="0.10249999999999999"/>
    <n v="9000"/>
    <n v="25"/>
    <n v="10493"/>
  </r>
  <r>
    <n v="529297"/>
    <x v="5"/>
    <x v="0"/>
    <x v="7"/>
    <s v="Ulltium Consulting"/>
    <x v="2"/>
    <x v="2"/>
    <x v="51"/>
    <d v="2021-08-13T00:00:00"/>
    <d v="2021-07-13T00:00:00"/>
    <x v="1"/>
    <x v="1"/>
    <d v="2021-08-13T00:00:00"/>
    <n v="684491"/>
    <x v="1"/>
    <s v="B2"/>
    <x v="1"/>
    <s v="Source Verified"/>
    <n v="51000"/>
    <n v="0.21740000000000001"/>
    <n v="195.73"/>
    <n v="0.1075"/>
    <n v="6000"/>
    <n v="23"/>
    <n v="7046"/>
  </r>
  <r>
    <n v="530608"/>
    <x v="25"/>
    <x v="0"/>
    <x v="9"/>
    <s v="New River Regional Jail"/>
    <x v="2"/>
    <x v="2"/>
    <x v="51"/>
    <d v="2021-06-13T00:00:00"/>
    <d v="2021-07-13T00:00:00"/>
    <x v="1"/>
    <x v="1"/>
    <d v="2021-08-13T00:00:00"/>
    <n v="686114"/>
    <x v="1"/>
    <s v="B1"/>
    <x v="1"/>
    <s v="Source Verified"/>
    <n v="33000"/>
    <n v="0.17050000000000001"/>
    <n v="259.57"/>
    <n v="0.1038"/>
    <n v="8000"/>
    <n v="21"/>
    <n v="9345"/>
  </r>
  <r>
    <n v="736616"/>
    <x v="5"/>
    <x v="0"/>
    <x v="0"/>
    <s v="At&amp;t"/>
    <x v="2"/>
    <x v="2"/>
    <x v="25"/>
    <d v="2021-05-14T00:00:00"/>
    <d v="2021-05-14T00:00:00"/>
    <x v="1"/>
    <x v="1"/>
    <d v="2021-06-14T00:00:00"/>
    <n v="933635"/>
    <x v="1"/>
    <s v="B4"/>
    <x v="1"/>
    <s v="Source Verified"/>
    <n v="40000"/>
    <n v="6.0900000000000003E-2"/>
    <n v="140.25"/>
    <n v="0.1074"/>
    <n v="4300"/>
    <n v="7"/>
    <n v="5049"/>
  </r>
  <r>
    <n v="1031501"/>
    <x v="5"/>
    <x v="0"/>
    <x v="6"/>
    <s v="Keiser University"/>
    <x v="2"/>
    <x v="2"/>
    <x v="22"/>
    <d v="2021-05-16T00:00:00"/>
    <d v="2021-12-14T00:00:00"/>
    <x v="1"/>
    <x v="1"/>
    <d v="2022-01-14T00:00:00"/>
    <n v="1261149"/>
    <x v="1"/>
    <s v="B4"/>
    <x v="1"/>
    <s v="Source Verified"/>
    <n v="140000"/>
    <n v="0.2235"/>
    <n v="588.11"/>
    <n v="0.1242"/>
    <n v="17600"/>
    <n v="45"/>
    <n v="21172"/>
  </r>
  <r>
    <n v="892020"/>
    <x v="4"/>
    <x v="0"/>
    <x v="3"/>
    <s v="Triton ETD LLC"/>
    <x v="2"/>
    <x v="2"/>
    <x v="10"/>
    <d v="2021-03-15T00:00:00"/>
    <d v="2021-03-13T00:00:00"/>
    <x v="1"/>
    <x v="1"/>
    <d v="2021-04-13T00:00:00"/>
    <n v="1108890"/>
    <x v="1"/>
    <s v="B5"/>
    <x v="1"/>
    <s v="Source Verified"/>
    <n v="21000"/>
    <n v="0.1211"/>
    <n v="251.59"/>
    <n v="0.12690000000000001"/>
    <n v="7500"/>
    <n v="33"/>
    <n v="8587"/>
  </r>
  <r>
    <n v="839903"/>
    <x v="8"/>
    <x v="0"/>
    <x v="8"/>
    <s v="NYC Department of Education"/>
    <x v="2"/>
    <x v="2"/>
    <x v="11"/>
    <d v="2021-05-16T00:00:00"/>
    <d v="2021-08-14T00:00:00"/>
    <x v="1"/>
    <x v="1"/>
    <d v="2021-09-14T00:00:00"/>
    <n v="1050169"/>
    <x v="1"/>
    <s v="B1"/>
    <x v="1"/>
    <s v="Source Verified"/>
    <n v="38400"/>
    <n v="0.1"/>
    <n v="179.06"/>
    <n v="9.9900000000000003E-2"/>
    <n v="5550"/>
    <n v="12"/>
    <n v="6446"/>
  </r>
  <r>
    <n v="1052625"/>
    <x v="3"/>
    <x v="0"/>
    <x v="5"/>
    <s v="Community Unit School District 300"/>
    <x v="2"/>
    <x v="2"/>
    <x v="12"/>
    <d v="2021-05-16T00:00:00"/>
    <d v="2021-12-14T00:00:00"/>
    <x v="1"/>
    <x v="1"/>
    <d v="2022-01-14T00:00:00"/>
    <n v="1284183"/>
    <x v="1"/>
    <s v="B1"/>
    <x v="1"/>
    <s v="Source Verified"/>
    <n v="38000"/>
    <n v="0.2248"/>
    <n v="451.15"/>
    <n v="9.9099999999999994E-2"/>
    <n v="14000"/>
    <n v="16"/>
    <n v="16241"/>
  </r>
  <r>
    <n v="554043"/>
    <x v="4"/>
    <x v="0"/>
    <x v="3"/>
    <s v="Social Security Administration"/>
    <x v="2"/>
    <x v="2"/>
    <x v="43"/>
    <d v="2021-05-16T00:00:00"/>
    <d v="2021-09-12T00:00:00"/>
    <x v="1"/>
    <x v="1"/>
    <d v="2021-10-12T00:00:00"/>
    <n v="713775"/>
    <x v="1"/>
    <s v="B3"/>
    <x v="1"/>
    <s v="Source Verified"/>
    <n v="204000"/>
    <n v="5.9999999999999995E-4"/>
    <n v="819.89"/>
    <n v="0.11119999999999999"/>
    <n v="25000"/>
    <n v="39"/>
    <n v="29034"/>
  </r>
  <r>
    <n v="756435"/>
    <x v="6"/>
    <x v="0"/>
    <x v="8"/>
    <s v="Lenawee Medical"/>
    <x v="2"/>
    <x v="2"/>
    <x v="25"/>
    <d v="2021-04-15T00:00:00"/>
    <d v="2021-06-14T00:00:00"/>
    <x v="1"/>
    <x v="1"/>
    <d v="2021-07-14T00:00:00"/>
    <n v="956380"/>
    <x v="1"/>
    <s v="B5"/>
    <x v="1"/>
    <s v="Source Verified"/>
    <n v="19200"/>
    <n v="0.1419"/>
    <n v="199.26"/>
    <n v="0.11990000000000001"/>
    <n v="6000"/>
    <n v="15"/>
    <n v="7173"/>
  </r>
  <r>
    <n v="967655"/>
    <x v="9"/>
    <x v="0"/>
    <x v="4"/>
    <s v="Accenture"/>
    <x v="2"/>
    <x v="2"/>
    <x v="13"/>
    <d v="2021-03-16T00:00:00"/>
    <d v="2021-10-14T00:00:00"/>
    <x v="1"/>
    <x v="1"/>
    <d v="2021-11-14T00:00:00"/>
    <n v="1188375"/>
    <x v="1"/>
    <s v="B2"/>
    <x v="1"/>
    <s v="Source Verified"/>
    <n v="66600"/>
    <n v="0.1142"/>
    <n v="234.53"/>
    <n v="0.1065"/>
    <n v="7200"/>
    <n v="13"/>
    <n v="8443"/>
  </r>
  <r>
    <n v="386083"/>
    <x v="17"/>
    <x v="0"/>
    <x v="4"/>
    <s v="Pacer Energy Marketing"/>
    <x v="0"/>
    <x v="2"/>
    <x v="33"/>
    <d v="2021-04-11T00:00:00"/>
    <d v="2021-04-11T00:00:00"/>
    <x v="1"/>
    <x v="1"/>
    <d v="2021-05-11T00:00:00"/>
    <n v="418158"/>
    <x v="1"/>
    <s v="C3"/>
    <x v="1"/>
    <s v="Source Verified"/>
    <n v="52000"/>
    <n v="0.219"/>
    <n v="312.38"/>
    <n v="0.13159999999999999"/>
    <n v="9250"/>
    <n v="23"/>
    <n v="10991"/>
  </r>
  <r>
    <n v="906804"/>
    <x v="40"/>
    <x v="0"/>
    <x v="3"/>
    <s v="Mississippi State University"/>
    <x v="0"/>
    <x v="2"/>
    <x v="13"/>
    <d v="2021-05-16T00:00:00"/>
    <d v="2021-04-12T00:00:00"/>
    <x v="1"/>
    <x v="1"/>
    <d v="2021-05-12T00:00:00"/>
    <n v="1127355"/>
    <x v="1"/>
    <s v="C4"/>
    <x v="1"/>
    <s v="Source Verified"/>
    <n v="106870"/>
    <n v="0.15989999999999999"/>
    <n v="208.79"/>
    <n v="0.1527"/>
    <n v="6000"/>
    <n v="35"/>
    <n v="6365"/>
  </r>
  <r>
    <n v="763767"/>
    <x v="1"/>
    <x v="0"/>
    <x v="2"/>
    <s v="Los Angeles County"/>
    <x v="0"/>
    <x v="2"/>
    <x v="6"/>
    <d v="2021-06-14T00:00:00"/>
    <d v="2021-06-14T00:00:00"/>
    <x v="1"/>
    <x v="1"/>
    <d v="2021-07-14T00:00:00"/>
    <n v="964422"/>
    <x v="1"/>
    <s v="C5"/>
    <x v="1"/>
    <s v="Source Verified"/>
    <n v="95000"/>
    <n v="0.12920000000000001"/>
    <n v="347.79"/>
    <n v="0.15229999999999999"/>
    <n v="10000"/>
    <n v="23"/>
    <n v="12520"/>
  </r>
  <r>
    <n v="746954"/>
    <x v="35"/>
    <x v="0"/>
    <x v="6"/>
    <s v="Bristol Design Build Services"/>
    <x v="0"/>
    <x v="2"/>
    <x v="25"/>
    <d v="2021-05-15T00:00:00"/>
    <d v="2021-04-12T00:00:00"/>
    <x v="1"/>
    <x v="1"/>
    <d v="2021-05-12T00:00:00"/>
    <n v="945776"/>
    <x v="1"/>
    <s v="C5"/>
    <x v="1"/>
    <s v="Source Verified"/>
    <n v="55000"/>
    <n v="0.19570000000000001"/>
    <n v="208.67"/>
    <n v="0.15229999999999999"/>
    <n v="6000"/>
    <n v="23"/>
    <n v="6742"/>
  </r>
  <r>
    <n v="1016318"/>
    <x v="2"/>
    <x v="0"/>
    <x v="3"/>
    <s v="Citigroup"/>
    <x v="0"/>
    <x v="2"/>
    <x v="22"/>
    <d v="2021-10-12T00:00:00"/>
    <d v="2021-09-12T00:00:00"/>
    <x v="1"/>
    <x v="1"/>
    <d v="2021-10-12T00:00:00"/>
    <n v="1244024"/>
    <x v="1"/>
    <s v="C2"/>
    <x v="1"/>
    <s v="Source Verified"/>
    <n v="46000"/>
    <n v="0.1938"/>
    <n v="384.26"/>
    <n v="0.14269999999999999"/>
    <n v="11200"/>
    <n v="33"/>
    <n v="12393"/>
  </r>
  <r>
    <n v="605743"/>
    <x v="5"/>
    <x v="0"/>
    <x v="0"/>
    <s v="Visa Usa"/>
    <x v="0"/>
    <x v="2"/>
    <x v="50"/>
    <d v="2021-03-14T00:00:00"/>
    <d v="2021-11-13T00:00:00"/>
    <x v="1"/>
    <x v="1"/>
    <d v="2021-12-13T00:00:00"/>
    <n v="777091"/>
    <x v="1"/>
    <s v="C4"/>
    <x v="1"/>
    <s v="Source Verified"/>
    <n v="110000"/>
    <n v="0.14760000000000001"/>
    <n v="338.63"/>
    <n v="0.13350000000000001"/>
    <n v="10000"/>
    <n v="20"/>
    <n v="12191"/>
  </r>
  <r>
    <n v="969525"/>
    <x v="22"/>
    <x v="0"/>
    <x v="6"/>
    <s v="Entegris"/>
    <x v="4"/>
    <x v="2"/>
    <x v="13"/>
    <d v="2021-08-14T00:00:00"/>
    <d v="2021-02-13T00:00:00"/>
    <x v="1"/>
    <x v="1"/>
    <d v="2021-03-13T00:00:00"/>
    <n v="1190949"/>
    <x v="1"/>
    <s v="D5"/>
    <x v="1"/>
    <s v="Source Verified"/>
    <n v="33600"/>
    <n v="4.36E-2"/>
    <n v="181.39"/>
    <n v="0.1825"/>
    <n v="5000"/>
    <n v="5"/>
    <n v="6011"/>
  </r>
  <r>
    <n v="1047518"/>
    <x v="1"/>
    <x v="0"/>
    <x v="7"/>
    <s v="MADATIN GRORMET"/>
    <x v="4"/>
    <x v="2"/>
    <x v="12"/>
    <d v="2021-05-16T00:00:00"/>
    <d v="2021-11-14T00:00:00"/>
    <x v="1"/>
    <x v="1"/>
    <d v="2021-12-14T00:00:00"/>
    <n v="1278603"/>
    <x v="1"/>
    <s v="D2"/>
    <x v="1"/>
    <s v="Source Verified"/>
    <n v="45000"/>
    <n v="8.43E-2"/>
    <n v="355.39"/>
    <n v="0.16769999999999999"/>
    <n v="10000"/>
    <n v="15"/>
    <n v="12789"/>
  </r>
  <r>
    <n v="1035105"/>
    <x v="1"/>
    <x v="0"/>
    <x v="5"/>
    <s v="Delano Union Elementary"/>
    <x v="4"/>
    <x v="2"/>
    <x v="22"/>
    <d v="2021-02-13T00:00:00"/>
    <d v="2021-03-13T00:00:00"/>
    <x v="1"/>
    <x v="1"/>
    <d v="2021-04-13T00:00:00"/>
    <n v="1264920"/>
    <x v="1"/>
    <s v="D1"/>
    <x v="1"/>
    <s v="Source Verified"/>
    <n v="50000"/>
    <n v="0.22439999999999999"/>
    <n v="529.51"/>
    <n v="0.16289999999999999"/>
    <n v="15000"/>
    <n v="8"/>
    <n v="17562"/>
  </r>
  <r>
    <n v="623565"/>
    <x v="32"/>
    <x v="0"/>
    <x v="2"/>
    <s v="PCG"/>
    <x v="4"/>
    <x v="2"/>
    <x v="41"/>
    <d v="2021-12-14T00:00:00"/>
    <d v="2021-01-13T00:00:00"/>
    <x v="1"/>
    <x v="1"/>
    <d v="2021-02-13T00:00:00"/>
    <n v="799151"/>
    <x v="1"/>
    <s v="D1"/>
    <x v="1"/>
    <s v="Source Verified"/>
    <n v="52000"/>
    <n v="0.2455"/>
    <n v="239.55"/>
    <n v="0.1409"/>
    <n v="7000"/>
    <n v="42"/>
    <n v="8448"/>
  </r>
  <r>
    <n v="1033561"/>
    <x v="1"/>
    <x v="0"/>
    <x v="7"/>
    <s v="3pl logistics inc"/>
    <x v="4"/>
    <x v="2"/>
    <x v="22"/>
    <d v="2021-05-16T00:00:00"/>
    <d v="2021-12-14T00:00:00"/>
    <x v="1"/>
    <x v="1"/>
    <d v="2022-01-14T00:00:00"/>
    <n v="1263339"/>
    <x v="1"/>
    <s v="D1"/>
    <x v="1"/>
    <s v="Source Verified"/>
    <n v="70000"/>
    <n v="0.1226"/>
    <n v="494.21"/>
    <n v="0.16289999999999999"/>
    <n v="14000"/>
    <n v="12"/>
    <n v="17791"/>
  </r>
  <r>
    <n v="572846"/>
    <x v="8"/>
    <x v="0"/>
    <x v="6"/>
    <s v="Phil Bruder, MD"/>
    <x v="3"/>
    <x v="0"/>
    <x v="54"/>
    <d v="2021-03-15T00:00:00"/>
    <d v="2021-02-14T00:00:00"/>
    <x v="1"/>
    <x v="1"/>
    <d v="2021-03-14T00:00:00"/>
    <n v="736862"/>
    <x v="1"/>
    <s v="A1"/>
    <x v="1"/>
    <s v="Source Verified"/>
    <n v="22000"/>
    <n v="4.6899999999999997E-2"/>
    <n v="122.4"/>
    <n v="6.3899999999999998E-2"/>
    <n v="4000"/>
    <n v="24"/>
    <n v="4469"/>
  </r>
  <r>
    <n v="715986"/>
    <x v="4"/>
    <x v="0"/>
    <x v="6"/>
    <s v="Drexel University"/>
    <x v="3"/>
    <x v="0"/>
    <x v="29"/>
    <d v="2021-09-13T00:00:00"/>
    <d v="2021-09-13T00:00:00"/>
    <x v="1"/>
    <x v="1"/>
    <d v="2021-10-13T00:00:00"/>
    <n v="909734"/>
    <x v="1"/>
    <s v="A1"/>
    <x v="1"/>
    <s v="Source Verified"/>
    <n v="96900"/>
    <n v="9.5500000000000002E-2"/>
    <n v="144.77000000000001"/>
    <n v="5.4199999999999998E-2"/>
    <n v="4800"/>
    <n v="20"/>
    <n v="5194"/>
  </r>
  <r>
    <n v="867178"/>
    <x v="1"/>
    <x v="0"/>
    <x v="6"/>
    <s v="Berkeley Unified - Berkeley High"/>
    <x v="3"/>
    <x v="0"/>
    <x v="10"/>
    <d v="2021-05-16T00:00:00"/>
    <d v="2021-10-14T00:00:00"/>
    <x v="1"/>
    <x v="1"/>
    <d v="2021-11-14T00:00:00"/>
    <n v="1080775"/>
    <x v="1"/>
    <s v="A2"/>
    <x v="1"/>
    <s v="Source Verified"/>
    <n v="48400"/>
    <n v="0.2107"/>
    <n v="368.45"/>
    <n v="6.6199999999999995E-2"/>
    <n v="12000"/>
    <n v="17"/>
    <n v="13264"/>
  </r>
  <r>
    <n v="799790"/>
    <x v="18"/>
    <x v="0"/>
    <x v="6"/>
    <s v="Chartis Private Client Group"/>
    <x v="3"/>
    <x v="0"/>
    <x v="44"/>
    <d v="2021-05-16T00:00:00"/>
    <d v="2021-07-14T00:00:00"/>
    <x v="1"/>
    <x v="1"/>
    <d v="2021-08-14T00:00:00"/>
    <n v="1005023"/>
    <x v="1"/>
    <s v="A3"/>
    <x v="1"/>
    <s v="Source Verified"/>
    <n v="52000"/>
    <n v="9.74E-2"/>
    <n v="154.37"/>
    <n v="6.9900000000000004E-2"/>
    <n v="5000"/>
    <n v="16"/>
    <n v="5557"/>
  </r>
  <r>
    <n v="579702"/>
    <x v="1"/>
    <x v="0"/>
    <x v="6"/>
    <s v="Dreyer's Grand Ice Cream"/>
    <x v="3"/>
    <x v="0"/>
    <x v="54"/>
    <d v="2021-10-13T00:00:00"/>
    <d v="2021-10-13T00:00:00"/>
    <x v="1"/>
    <x v="1"/>
    <d v="2021-11-13T00:00:00"/>
    <n v="745294"/>
    <x v="1"/>
    <s v="A3"/>
    <x v="1"/>
    <s v="Source Verified"/>
    <n v="57000"/>
    <n v="0.1341"/>
    <n v="278.48"/>
    <n v="7.1400000000000005E-2"/>
    <n v="9000"/>
    <n v="18"/>
    <n v="10025"/>
  </r>
  <r>
    <n v="985182"/>
    <x v="5"/>
    <x v="0"/>
    <x v="6"/>
    <s v="Best Truck Insurance, Inc."/>
    <x v="3"/>
    <x v="0"/>
    <x v="13"/>
    <d v="2021-11-14T00:00:00"/>
    <d v="2021-11-14T00:00:00"/>
    <x v="1"/>
    <x v="1"/>
    <d v="2021-12-14T00:00:00"/>
    <n v="1208665"/>
    <x v="1"/>
    <s v="A4"/>
    <x v="1"/>
    <s v="Source Verified"/>
    <n v="36000"/>
    <n v="3.6999999999999998E-2"/>
    <n v="219.04"/>
    <n v="7.9000000000000001E-2"/>
    <n v="7000"/>
    <n v="13"/>
    <n v="7885"/>
  </r>
  <r>
    <n v="973629"/>
    <x v="26"/>
    <x v="0"/>
    <x v="6"/>
    <s v="Kingsbury Animal Hospital"/>
    <x v="3"/>
    <x v="0"/>
    <x v="13"/>
    <d v="2021-02-14T00:00:00"/>
    <d v="2021-02-14T00:00:00"/>
    <x v="1"/>
    <x v="1"/>
    <d v="2021-03-14T00:00:00"/>
    <n v="1195656"/>
    <x v="1"/>
    <s v="A4"/>
    <x v="1"/>
    <s v="Source Verified"/>
    <n v="25200"/>
    <n v="0.25480000000000003"/>
    <n v="172.1"/>
    <n v="7.9000000000000001E-2"/>
    <n v="5500"/>
    <n v="18"/>
    <n v="6133"/>
  </r>
  <r>
    <n v="881092"/>
    <x v="18"/>
    <x v="0"/>
    <x v="6"/>
    <s v="Chase Bank"/>
    <x v="3"/>
    <x v="0"/>
    <x v="10"/>
    <d v="2021-04-15T00:00:00"/>
    <d v="2021-12-13T00:00:00"/>
    <x v="1"/>
    <x v="1"/>
    <d v="2022-01-13T00:00:00"/>
    <n v="1096157"/>
    <x v="1"/>
    <s v="A4"/>
    <x v="1"/>
    <s v="Source Verified"/>
    <n v="50000"/>
    <n v="0.1147"/>
    <n v="500.65"/>
    <n v="7.9000000000000001E-2"/>
    <n v="16000"/>
    <n v="8"/>
    <n v="17847"/>
  </r>
  <r>
    <n v="687218"/>
    <x v="3"/>
    <x v="0"/>
    <x v="6"/>
    <s v="Blue Star Energy"/>
    <x v="3"/>
    <x v="0"/>
    <x v="42"/>
    <d v="2021-03-14T00:00:00"/>
    <d v="2021-03-14T00:00:00"/>
    <x v="1"/>
    <x v="1"/>
    <d v="2021-04-14T00:00:00"/>
    <n v="877188"/>
    <x v="1"/>
    <s v="A4"/>
    <x v="1"/>
    <s v="Source Verified"/>
    <n v="54996"/>
    <n v="5.4300000000000001E-2"/>
    <n v="317.86"/>
    <n v="7.2900000000000006E-2"/>
    <n v="10250"/>
    <n v="9"/>
    <n v="11443"/>
  </r>
  <r>
    <n v="772392"/>
    <x v="16"/>
    <x v="0"/>
    <x v="6"/>
    <s v="WIlliams Lea Inc."/>
    <x v="3"/>
    <x v="0"/>
    <x v="6"/>
    <d v="2021-06-15T00:00:00"/>
    <d v="2021-05-14T00:00:00"/>
    <x v="1"/>
    <x v="1"/>
    <d v="2021-06-14T00:00:00"/>
    <n v="974320"/>
    <x v="1"/>
    <s v="A4"/>
    <x v="1"/>
    <s v="Source Verified"/>
    <n v="50000"/>
    <n v="9.8599999999999993E-2"/>
    <n v="155.51"/>
    <n v="7.4899999999999994E-2"/>
    <n v="5000"/>
    <n v="13"/>
    <n v="5597"/>
  </r>
  <r>
    <n v="729975"/>
    <x v="1"/>
    <x v="0"/>
    <x v="6"/>
    <s v="Veterans Medical Research Foundation"/>
    <x v="3"/>
    <x v="0"/>
    <x v="29"/>
    <d v="2021-01-14T00:00:00"/>
    <d v="2021-01-14T00:00:00"/>
    <x v="1"/>
    <x v="1"/>
    <d v="2021-02-14T00:00:00"/>
    <n v="925864"/>
    <x v="1"/>
    <s v="A4"/>
    <x v="1"/>
    <s v="Source Verified"/>
    <n v="32000"/>
    <n v="0.18340000000000001"/>
    <n v="46.52"/>
    <n v="7.2900000000000006E-2"/>
    <n v="1500"/>
    <n v="21"/>
    <n v="1672"/>
  </r>
  <r>
    <n v="768992"/>
    <x v="1"/>
    <x v="0"/>
    <x v="6"/>
    <s v="National Park Service"/>
    <x v="3"/>
    <x v="0"/>
    <x v="25"/>
    <d v="2021-05-16T00:00:00"/>
    <d v="2021-07-13T00:00:00"/>
    <x v="1"/>
    <x v="1"/>
    <d v="2021-08-13T00:00:00"/>
    <n v="970398"/>
    <x v="1"/>
    <s v="A4"/>
    <x v="1"/>
    <s v="Source Verified"/>
    <n v="52000"/>
    <n v="0.19620000000000001"/>
    <n v="124.41"/>
    <n v="7.4899999999999994E-2"/>
    <n v="4000"/>
    <n v="17"/>
    <n v="4429"/>
  </r>
  <r>
    <n v="842322"/>
    <x v="12"/>
    <x v="0"/>
    <x v="6"/>
    <s v="Castfire"/>
    <x v="3"/>
    <x v="0"/>
    <x v="11"/>
    <d v="2021-08-14T00:00:00"/>
    <d v="2021-08-14T00:00:00"/>
    <x v="1"/>
    <x v="1"/>
    <d v="2021-09-14T00:00:00"/>
    <n v="1052990"/>
    <x v="1"/>
    <s v="A5"/>
    <x v="1"/>
    <s v="Source Verified"/>
    <n v="65000"/>
    <n v="9.1800000000000007E-2"/>
    <n v="94.69"/>
    <n v="8.4900000000000003E-2"/>
    <n v="3000"/>
    <n v="12"/>
    <n v="3409"/>
  </r>
  <r>
    <n v="530511"/>
    <x v="16"/>
    <x v="0"/>
    <x v="3"/>
    <s v="Textron Systems"/>
    <x v="3"/>
    <x v="0"/>
    <x v="51"/>
    <d v="2021-06-13T00:00:00"/>
    <d v="2021-07-13T00:00:00"/>
    <x v="1"/>
    <x v="1"/>
    <d v="2021-08-13T00:00:00"/>
    <n v="685994"/>
    <x v="1"/>
    <s v="A1"/>
    <x v="1"/>
    <s v="Source Verified"/>
    <n v="34800"/>
    <n v="0.1124"/>
    <n v="76.5"/>
    <n v="6.3899999999999998E-2"/>
    <n v="2500"/>
    <n v="29"/>
    <n v="2754"/>
  </r>
  <r>
    <n v="646764"/>
    <x v="8"/>
    <x v="0"/>
    <x v="3"/>
    <s v="Arte Salon"/>
    <x v="3"/>
    <x v="0"/>
    <x v="21"/>
    <d v="2021-03-15T00:00:00"/>
    <d v="2021-01-14T00:00:00"/>
    <x v="1"/>
    <x v="1"/>
    <d v="2021-02-14T00:00:00"/>
    <n v="827502"/>
    <x v="1"/>
    <s v="A3"/>
    <x v="1"/>
    <s v="Source Verified"/>
    <n v="26400"/>
    <n v="0.15229999999999999"/>
    <n v="365.99"/>
    <n v="6.1699999999999998E-2"/>
    <n v="12000"/>
    <n v="10"/>
    <n v="13176"/>
  </r>
  <r>
    <n v="638786"/>
    <x v="1"/>
    <x v="0"/>
    <x v="3"/>
    <s v="CA Dept of Social Services"/>
    <x v="3"/>
    <x v="0"/>
    <x v="41"/>
    <d v="2021-01-14T00:00:00"/>
    <d v="2021-01-14T00:00:00"/>
    <x v="1"/>
    <x v="1"/>
    <d v="2021-02-14T00:00:00"/>
    <n v="818228"/>
    <x v="1"/>
    <s v="A4"/>
    <x v="1"/>
    <s v="Source Verified"/>
    <n v="61211.040000000001"/>
    <n v="0.23169999999999999"/>
    <n v="398.68"/>
    <n v="6.54E-2"/>
    <n v="13000"/>
    <n v="15"/>
    <n v="14352"/>
  </r>
  <r>
    <n v="1017187"/>
    <x v="5"/>
    <x v="0"/>
    <x v="3"/>
    <s v="US Coast Guard"/>
    <x v="3"/>
    <x v="0"/>
    <x v="22"/>
    <d v="2021-02-16T00:00:00"/>
    <d v="2021-04-13T00:00:00"/>
    <x v="1"/>
    <x v="1"/>
    <d v="2021-05-13T00:00:00"/>
    <n v="1245142"/>
    <x v="1"/>
    <s v="A4"/>
    <x v="1"/>
    <s v="Source Verified"/>
    <n v="72000"/>
    <n v="0.1963"/>
    <n v="438.07"/>
    <n v="7.9000000000000001E-2"/>
    <n v="14000"/>
    <n v="10"/>
    <n v="15100"/>
  </r>
  <r>
    <n v="823999"/>
    <x v="1"/>
    <x v="0"/>
    <x v="3"/>
    <s v="Produce Pak"/>
    <x v="3"/>
    <x v="0"/>
    <x v="11"/>
    <d v="2021-05-16T00:00:00"/>
    <d v="2021-08-14T00:00:00"/>
    <x v="1"/>
    <x v="1"/>
    <d v="2021-09-14T00:00:00"/>
    <n v="1032604"/>
    <x v="1"/>
    <s v="A4"/>
    <x v="1"/>
    <s v="Source Verified"/>
    <n v="160000"/>
    <n v="5.6099999999999997E-2"/>
    <n v="475.86"/>
    <n v="7.4899999999999994E-2"/>
    <n v="20000"/>
    <n v="23"/>
    <n v="17131"/>
  </r>
  <r>
    <n v="642118"/>
    <x v="11"/>
    <x v="0"/>
    <x v="3"/>
    <s v="Charles River"/>
    <x v="3"/>
    <x v="0"/>
    <x v="21"/>
    <d v="2021-05-16T00:00:00"/>
    <d v="2021-06-13T00:00:00"/>
    <x v="1"/>
    <x v="1"/>
    <d v="2021-07-13T00:00:00"/>
    <n v="821913"/>
    <x v="1"/>
    <s v="A5"/>
    <x v="1"/>
    <s v="Source Verified"/>
    <n v="88000"/>
    <n v="0.24179999999999999"/>
    <n v="277.52999999999997"/>
    <n v="6.9099999999999995E-2"/>
    <n v="9000"/>
    <n v="13"/>
    <n v="9947"/>
  </r>
  <r>
    <n v="751466"/>
    <x v="8"/>
    <x v="0"/>
    <x v="3"/>
    <s v="Credit Suisse"/>
    <x v="3"/>
    <x v="0"/>
    <x v="25"/>
    <d v="2021-05-16T00:00:00"/>
    <d v="2021-01-14T00:00:00"/>
    <x v="1"/>
    <x v="1"/>
    <d v="2021-02-14T00:00:00"/>
    <n v="950912"/>
    <x v="1"/>
    <s v="A5"/>
    <x v="1"/>
    <s v="Source Verified"/>
    <n v="275000"/>
    <n v="0.14879999999999999"/>
    <n v="378.76"/>
    <n v="8.4900000000000003E-2"/>
    <n v="12000"/>
    <n v="32"/>
    <n v="13610"/>
  </r>
  <r>
    <n v="805785"/>
    <x v="25"/>
    <x v="0"/>
    <x v="3"/>
    <s v="Rockingham County Public Schools"/>
    <x v="3"/>
    <x v="0"/>
    <x v="44"/>
    <d v="2021-07-14T00:00:00"/>
    <d v="2021-07-14T00:00:00"/>
    <x v="1"/>
    <x v="1"/>
    <d v="2021-08-14T00:00:00"/>
    <n v="1011866"/>
    <x v="1"/>
    <s v="A5"/>
    <x v="1"/>
    <s v="Source Verified"/>
    <n v="44000"/>
    <n v="0.21929999999999999"/>
    <n v="505.01"/>
    <n v="8.4900000000000003E-2"/>
    <n v="16000"/>
    <n v="16"/>
    <n v="18180"/>
  </r>
  <r>
    <n v="1012895"/>
    <x v="2"/>
    <x v="0"/>
    <x v="8"/>
    <s v="RAMJI LAW FIRM"/>
    <x v="3"/>
    <x v="0"/>
    <x v="22"/>
    <d v="2021-02-14T00:00:00"/>
    <d v="2021-03-13T00:00:00"/>
    <x v="1"/>
    <x v="1"/>
    <d v="2021-04-13T00:00:00"/>
    <n v="1240061"/>
    <x v="1"/>
    <s v="A1"/>
    <x v="1"/>
    <s v="Source Verified"/>
    <n v="24000"/>
    <n v="0.20799999999999999"/>
    <n v="323.38"/>
    <n v="6.0299999999999999E-2"/>
    <n v="10625"/>
    <n v="24"/>
    <n v="11178"/>
  </r>
  <r>
    <n v="720043"/>
    <x v="25"/>
    <x v="0"/>
    <x v="8"/>
    <s v="United States Navy"/>
    <x v="3"/>
    <x v="0"/>
    <x v="29"/>
    <d v="2021-03-15T00:00:00"/>
    <d v="2021-04-13T00:00:00"/>
    <x v="1"/>
    <x v="1"/>
    <d v="2021-05-13T00:00:00"/>
    <n v="914450"/>
    <x v="1"/>
    <s v="A2"/>
    <x v="1"/>
    <s v="Source Verified"/>
    <n v="76000"/>
    <n v="0.1731"/>
    <n v="90.99"/>
    <n v="5.79E-2"/>
    <n v="3000"/>
    <n v="21"/>
    <n v="3242"/>
  </r>
  <r>
    <n v="661930"/>
    <x v="16"/>
    <x v="0"/>
    <x v="8"/>
    <s v="Massachusetts General Hospital"/>
    <x v="3"/>
    <x v="0"/>
    <x v="0"/>
    <d v="2021-01-16T00:00:00"/>
    <d v="2021-05-12T00:00:00"/>
    <x v="1"/>
    <x v="1"/>
    <d v="2021-06-12T00:00:00"/>
    <n v="846514"/>
    <x v="1"/>
    <s v="A3"/>
    <x v="1"/>
    <s v="Source Verified"/>
    <n v="58000"/>
    <n v="0.1618"/>
    <n v="185.05"/>
    <n v="6.9199999999999998E-2"/>
    <n v="6000"/>
    <n v="19"/>
    <n v="6261"/>
  </r>
  <r>
    <n v="790382"/>
    <x v="1"/>
    <x v="0"/>
    <x v="8"/>
    <s v="21st Amendment Brewery"/>
    <x v="3"/>
    <x v="0"/>
    <x v="6"/>
    <d v="2021-11-15T00:00:00"/>
    <d v="2021-11-12T00:00:00"/>
    <x v="1"/>
    <x v="1"/>
    <d v="2021-12-12T00:00:00"/>
    <n v="994507"/>
    <x v="1"/>
    <s v="A4"/>
    <x v="1"/>
    <s v="Source Verified"/>
    <n v="24000"/>
    <n v="0.1285"/>
    <n v="93.31"/>
    <n v="7.4899999999999994E-2"/>
    <n v="3000"/>
    <n v="7"/>
    <n v="3220"/>
  </r>
  <r>
    <n v="975903"/>
    <x v="13"/>
    <x v="0"/>
    <x v="8"/>
    <s v="United States Senate"/>
    <x v="3"/>
    <x v="0"/>
    <x v="13"/>
    <d v="2021-04-16T00:00:00"/>
    <d v="2021-03-13T00:00:00"/>
    <x v="1"/>
    <x v="1"/>
    <d v="2021-04-13T00:00:00"/>
    <n v="1198246"/>
    <x v="1"/>
    <s v="A4"/>
    <x v="1"/>
    <s v="Source Verified"/>
    <n v="54000"/>
    <n v="0.246"/>
    <n v="113.43"/>
    <n v="7.9000000000000001E-2"/>
    <n v="3625"/>
    <n v="22"/>
    <n v="3948"/>
  </r>
  <r>
    <n v="636930"/>
    <x v="1"/>
    <x v="0"/>
    <x v="8"/>
    <s v="dr. behravan"/>
    <x v="3"/>
    <x v="0"/>
    <x v="41"/>
    <d v="2021-01-14T00:00:00"/>
    <d v="2021-01-14T00:00:00"/>
    <x v="1"/>
    <x v="1"/>
    <d v="2021-02-14T00:00:00"/>
    <n v="815902"/>
    <x v="1"/>
    <s v="A4"/>
    <x v="1"/>
    <s v="Source Verified"/>
    <n v="26400"/>
    <n v="0.2041"/>
    <n v="61.34"/>
    <n v="6.54E-2"/>
    <n v="2000"/>
    <n v="27"/>
    <n v="2208"/>
  </r>
  <r>
    <n v="741468"/>
    <x v="14"/>
    <x v="0"/>
    <x v="8"/>
    <s v="C&amp;S Wholesale Grocers, Inc."/>
    <x v="3"/>
    <x v="0"/>
    <x v="25"/>
    <d v="2021-05-15T00:00:00"/>
    <d v="2021-05-12T00:00:00"/>
    <x v="1"/>
    <x v="1"/>
    <d v="2021-06-12T00:00:00"/>
    <n v="939356"/>
    <x v="1"/>
    <s v="A4"/>
    <x v="1"/>
    <s v="Source Verified"/>
    <n v="44995"/>
    <n v="0.19819999999999999"/>
    <n v="228.6"/>
    <n v="7.4899999999999994E-2"/>
    <n v="7350"/>
    <n v="17"/>
    <n v="7760"/>
  </r>
  <r>
    <n v="756075"/>
    <x v="41"/>
    <x v="0"/>
    <x v="8"/>
    <s v="Scripps Networks Interactive"/>
    <x v="3"/>
    <x v="0"/>
    <x v="25"/>
    <d v="2021-09-14T00:00:00"/>
    <d v="2021-03-12T00:00:00"/>
    <x v="1"/>
    <x v="1"/>
    <d v="2021-04-12T00:00:00"/>
    <n v="955984"/>
    <x v="1"/>
    <s v="A5"/>
    <x v="1"/>
    <s v="Source Verified"/>
    <n v="75000"/>
    <n v="6.8000000000000005E-2"/>
    <n v="126.26"/>
    <n v="8.4900000000000003E-2"/>
    <n v="4000"/>
    <n v="11"/>
    <n v="4229"/>
  </r>
  <r>
    <n v="532205"/>
    <x v="11"/>
    <x v="0"/>
    <x v="8"/>
    <s v="Bio-Pure Products"/>
    <x v="3"/>
    <x v="0"/>
    <x v="51"/>
    <d v="2021-05-16T00:00:00"/>
    <d v="2021-07-13T00:00:00"/>
    <x v="1"/>
    <x v="1"/>
    <d v="2021-08-13T00:00:00"/>
    <n v="687948"/>
    <x v="1"/>
    <s v="A5"/>
    <x v="1"/>
    <s v="Source Verified"/>
    <n v="42000"/>
    <n v="0.1177"/>
    <n v="204.9"/>
    <n v="7.8799999999999995E-2"/>
    <n v="6550"/>
    <n v="11"/>
    <n v="7377"/>
  </r>
  <r>
    <n v="869427"/>
    <x v="8"/>
    <x v="0"/>
    <x v="8"/>
    <s v="HP"/>
    <x v="3"/>
    <x v="0"/>
    <x v="10"/>
    <d v="2021-04-16T00:00:00"/>
    <d v="2021-09-14T00:00:00"/>
    <x v="1"/>
    <x v="1"/>
    <d v="2021-10-14T00:00:00"/>
    <n v="1029200"/>
    <x v="1"/>
    <s v="A5"/>
    <x v="1"/>
    <s v="Source Verified"/>
    <n v="45000"/>
    <n v="4.8300000000000003E-2"/>
    <n v="303.01"/>
    <n v="8.4900000000000003E-2"/>
    <n v="9600"/>
    <n v="7"/>
    <n v="10908"/>
  </r>
  <r>
    <n v="861586"/>
    <x v="19"/>
    <x v="0"/>
    <x v="8"/>
    <s v="Reading Rock"/>
    <x v="3"/>
    <x v="0"/>
    <x v="11"/>
    <d v="2021-04-16T00:00:00"/>
    <d v="2021-08-12T00:00:00"/>
    <x v="1"/>
    <x v="1"/>
    <d v="2021-09-12T00:00:00"/>
    <n v="1074496"/>
    <x v="1"/>
    <s v="A5"/>
    <x v="1"/>
    <s v="Source Verified"/>
    <n v="20400"/>
    <n v="0.1812"/>
    <n v="252.51"/>
    <n v="8.4900000000000003E-2"/>
    <n v="8000"/>
    <n v="11"/>
    <n v="8488"/>
  </r>
  <r>
    <n v="539463"/>
    <x v="20"/>
    <x v="0"/>
    <x v="8"/>
    <s v="Malcolm Pirnie Inc"/>
    <x v="3"/>
    <x v="0"/>
    <x v="43"/>
    <d v="2021-04-13T00:00:00"/>
    <d v="2021-04-13T00:00:00"/>
    <x v="1"/>
    <x v="1"/>
    <d v="2021-05-13T00:00:00"/>
    <n v="696614"/>
    <x v="1"/>
    <s v="A5"/>
    <x v="1"/>
    <s v="Source Verified"/>
    <n v="56800"/>
    <n v="5.3900000000000003E-2"/>
    <n v="125.13"/>
    <n v="7.8799999999999995E-2"/>
    <n v="4000"/>
    <n v="13"/>
    <n v="4499"/>
  </r>
  <r>
    <n v="664424"/>
    <x v="8"/>
    <x v="0"/>
    <x v="8"/>
    <s v="New York State Catholic health Plan"/>
    <x v="3"/>
    <x v="0"/>
    <x v="0"/>
    <d v="2021-02-14T00:00:00"/>
    <d v="2021-02-14T00:00:00"/>
    <x v="1"/>
    <x v="1"/>
    <d v="2021-03-14T00:00:00"/>
    <n v="849567"/>
    <x v="1"/>
    <s v="A5"/>
    <x v="1"/>
    <s v="Source Verified"/>
    <n v="36000"/>
    <n v="5.8999999999999997E-2"/>
    <n v="467.7"/>
    <n v="7.6600000000000001E-2"/>
    <n v="15000"/>
    <n v="17"/>
    <n v="16839"/>
  </r>
  <r>
    <n v="883583"/>
    <x v="1"/>
    <x v="0"/>
    <x v="4"/>
    <m/>
    <x v="3"/>
    <x v="0"/>
    <x v="10"/>
    <d v="2021-08-14T00:00:00"/>
    <d v="2021-01-14T00:00:00"/>
    <x v="1"/>
    <x v="1"/>
    <d v="2021-02-14T00:00:00"/>
    <n v="1098803"/>
    <x v="1"/>
    <s v="A2"/>
    <x v="1"/>
    <s v="Source Verified"/>
    <n v="74000"/>
    <n v="0.1711"/>
    <n v="307.04000000000002"/>
    <n v="6.6199999999999995E-2"/>
    <n v="10000"/>
    <n v="18"/>
    <n v="10994"/>
  </r>
  <r>
    <n v="657863"/>
    <x v="1"/>
    <x v="0"/>
    <x v="4"/>
    <s v="salesforce.com"/>
    <x v="3"/>
    <x v="0"/>
    <x v="21"/>
    <d v="2021-02-14T00:00:00"/>
    <d v="2021-02-14T00:00:00"/>
    <x v="1"/>
    <x v="1"/>
    <d v="2021-03-14T00:00:00"/>
    <n v="841311"/>
    <x v="1"/>
    <s v="A3"/>
    <x v="1"/>
    <s v="Source Verified"/>
    <n v="85000"/>
    <n v="2.5600000000000001E-2"/>
    <n v="215.89"/>
    <n v="6.9199999999999998E-2"/>
    <n v="7000"/>
    <n v="5"/>
    <n v="7773"/>
  </r>
  <r>
    <n v="541818"/>
    <x v="42"/>
    <x v="0"/>
    <x v="4"/>
    <s v="Yellowstone Club"/>
    <x v="3"/>
    <x v="0"/>
    <x v="43"/>
    <d v="2021-09-11T00:00:00"/>
    <d v="2021-09-11T00:00:00"/>
    <x v="1"/>
    <x v="1"/>
    <d v="2021-10-11T00:00:00"/>
    <n v="699286"/>
    <x v="1"/>
    <s v="A3"/>
    <x v="1"/>
    <s v="Source Verified"/>
    <n v="32640"/>
    <n v="0.20810000000000001"/>
    <n v="139.24"/>
    <n v="7.1400000000000005E-2"/>
    <n v="4500"/>
    <n v="20"/>
    <n v="4736"/>
  </r>
  <r>
    <n v="722312"/>
    <x v="4"/>
    <x v="0"/>
    <x v="4"/>
    <s v="Susquehanna International Group"/>
    <x v="3"/>
    <x v="0"/>
    <x v="29"/>
    <d v="2021-04-14T00:00:00"/>
    <d v="2021-05-12T00:00:00"/>
    <x v="1"/>
    <x v="1"/>
    <d v="2021-06-12T00:00:00"/>
    <n v="917127"/>
    <x v="1"/>
    <s v="A3"/>
    <x v="1"/>
    <s v="Source Verified"/>
    <n v="60000"/>
    <n v="5.4199999999999998E-2"/>
    <n v="215.89"/>
    <n v="6.9199999999999998E-2"/>
    <n v="7000"/>
    <n v="24"/>
    <n v="7444"/>
  </r>
  <r>
    <n v="861696"/>
    <x v="1"/>
    <x v="0"/>
    <x v="4"/>
    <s v="Datalabs Inc, C/O Perceptive Informatics"/>
    <x v="3"/>
    <x v="0"/>
    <x v="11"/>
    <d v="2021-09-12T00:00:00"/>
    <d v="2021-09-12T00:00:00"/>
    <x v="1"/>
    <x v="1"/>
    <d v="2021-10-12T00:00:00"/>
    <n v="1074612"/>
    <x v="1"/>
    <s v="A4"/>
    <x v="1"/>
    <s v="Source Verified"/>
    <n v="50000"/>
    <n v="9.9099999999999994E-2"/>
    <n v="311.02"/>
    <n v="7.4899999999999994E-2"/>
    <n v="10000"/>
    <n v="8"/>
    <n v="10644"/>
  </r>
  <r>
    <n v="863570"/>
    <x v="37"/>
    <x v="0"/>
    <x v="4"/>
    <s v="Symantec Corporation"/>
    <x v="3"/>
    <x v="0"/>
    <x v="11"/>
    <d v="2021-11-12T00:00:00"/>
    <d v="2021-11-12T00:00:00"/>
    <x v="1"/>
    <x v="1"/>
    <d v="2021-12-12T00:00:00"/>
    <n v="1076650"/>
    <x v="1"/>
    <s v="A4"/>
    <x v="1"/>
    <s v="Source Verified"/>
    <n v="42769"/>
    <n v="0.1515"/>
    <n v="46.66"/>
    <n v="7.4899999999999994E-2"/>
    <n v="1500"/>
    <n v="20"/>
    <n v="1581"/>
  </r>
  <r>
    <n v="607551"/>
    <x v="1"/>
    <x v="0"/>
    <x v="4"/>
    <s v="SCUHS"/>
    <x v="3"/>
    <x v="0"/>
    <x v="49"/>
    <d v="2021-11-13T00:00:00"/>
    <d v="2021-11-13T00:00:00"/>
    <x v="1"/>
    <x v="1"/>
    <d v="2021-12-13T00:00:00"/>
    <n v="779387"/>
    <x v="1"/>
    <s v="A5"/>
    <x v="1"/>
    <s v="Source Verified"/>
    <n v="60000"/>
    <n v="7.0999999999999994E-2"/>
    <n v="215.86"/>
    <n v="6.9099999999999995E-2"/>
    <n v="7000"/>
    <n v="27"/>
    <n v="7771"/>
  </r>
  <r>
    <n v="848811"/>
    <x v="38"/>
    <x v="0"/>
    <x v="4"/>
    <s v="Regions Financial Corp"/>
    <x v="3"/>
    <x v="0"/>
    <x v="11"/>
    <d v="2021-05-16T00:00:00"/>
    <d v="2021-06-14T00:00:00"/>
    <x v="1"/>
    <x v="1"/>
    <d v="2021-07-14T00:00:00"/>
    <n v="1060465"/>
    <x v="1"/>
    <s v="A5"/>
    <x v="1"/>
    <s v="Source Verified"/>
    <n v="27800"/>
    <n v="7.7299999999999994E-2"/>
    <n v="214.63"/>
    <n v="8.4900000000000003E-2"/>
    <n v="6800"/>
    <n v="11"/>
    <n v="7655"/>
  </r>
  <r>
    <n v="527706"/>
    <x v="8"/>
    <x v="0"/>
    <x v="4"/>
    <s v="Valley National Bank"/>
    <x v="3"/>
    <x v="0"/>
    <x v="51"/>
    <d v="2021-07-12T00:00:00"/>
    <d v="2021-06-12T00:00:00"/>
    <x v="1"/>
    <x v="1"/>
    <d v="2021-07-12T00:00:00"/>
    <n v="682561"/>
    <x v="1"/>
    <s v="A5"/>
    <x v="1"/>
    <s v="Source Verified"/>
    <n v="70000"/>
    <n v="0.191"/>
    <n v="391.02"/>
    <n v="7.8799999999999995E-2"/>
    <n v="12500"/>
    <n v="22"/>
    <n v="13882"/>
  </r>
  <r>
    <n v="577669"/>
    <x v="8"/>
    <x v="0"/>
    <x v="4"/>
    <s v="Old Structures Engineering, P.C."/>
    <x v="3"/>
    <x v="0"/>
    <x v="54"/>
    <d v="2021-01-14T00:00:00"/>
    <d v="2021-06-13T00:00:00"/>
    <x v="1"/>
    <x v="1"/>
    <d v="2021-07-13T00:00:00"/>
    <n v="742814"/>
    <x v="1"/>
    <s v="A5"/>
    <x v="1"/>
    <s v="Source Verified"/>
    <n v="60000"/>
    <n v="0.19059999999999999"/>
    <n v="600.6"/>
    <n v="7.8799999999999995E-2"/>
    <n v="19200"/>
    <n v="30"/>
    <n v="21593"/>
  </r>
  <r>
    <n v="1004079"/>
    <x v="2"/>
    <x v="0"/>
    <x v="4"/>
    <s v="Wells Fargo"/>
    <x v="3"/>
    <x v="0"/>
    <x v="13"/>
    <d v="2021-05-16T00:00:00"/>
    <d v="2021-11-14T00:00:00"/>
    <x v="1"/>
    <x v="1"/>
    <d v="2021-12-14T00:00:00"/>
    <n v="1230504"/>
    <x v="1"/>
    <s v="A5"/>
    <x v="1"/>
    <s v="Source Verified"/>
    <n v="41000"/>
    <n v="0.14530000000000001"/>
    <n v="190.52"/>
    <n v="8.8999999999999996E-2"/>
    <n v="6000"/>
    <n v="22"/>
    <n v="6859"/>
  </r>
  <r>
    <n v="713457"/>
    <x v="1"/>
    <x v="0"/>
    <x v="4"/>
    <s v="RAC&lt; LLC"/>
    <x v="3"/>
    <x v="0"/>
    <x v="42"/>
    <d v="2021-05-16T00:00:00"/>
    <d v="2021-04-13T00:00:00"/>
    <x v="1"/>
    <x v="1"/>
    <d v="2021-05-13T00:00:00"/>
    <n v="906686"/>
    <x v="1"/>
    <s v="A5"/>
    <x v="1"/>
    <s v="Source Verified"/>
    <n v="78000"/>
    <n v="0.20150000000000001"/>
    <n v="155.9"/>
    <n v="7.6600000000000001E-2"/>
    <n v="5000"/>
    <n v="54"/>
    <n v="5537"/>
  </r>
  <r>
    <n v="634552"/>
    <x v="1"/>
    <x v="0"/>
    <x v="2"/>
    <s v="San Marcos Unified School District"/>
    <x v="3"/>
    <x v="0"/>
    <x v="41"/>
    <d v="2021-01-14T00:00:00"/>
    <d v="2021-01-14T00:00:00"/>
    <x v="1"/>
    <x v="1"/>
    <d v="2021-02-14T00:00:00"/>
    <n v="812901"/>
    <x v="1"/>
    <s v="A2"/>
    <x v="1"/>
    <s v="Source Verified"/>
    <n v="53000"/>
    <n v="0.2185"/>
    <n v="210.78"/>
    <n v="5.79E-2"/>
    <n v="9000"/>
    <n v="11"/>
    <n v="7588"/>
  </r>
  <r>
    <n v="711272"/>
    <x v="33"/>
    <x v="0"/>
    <x v="2"/>
    <s v="us army"/>
    <x v="3"/>
    <x v="0"/>
    <x v="42"/>
    <d v="2021-04-16T00:00:00"/>
    <d v="2021-08-13T00:00:00"/>
    <x v="1"/>
    <x v="1"/>
    <d v="2021-09-13T00:00:00"/>
    <n v="904155"/>
    <x v="1"/>
    <s v="A2"/>
    <x v="1"/>
    <s v="Source Verified"/>
    <n v="76860"/>
    <n v="0.21560000000000001"/>
    <n v="242.62"/>
    <n v="5.79E-2"/>
    <n v="8000"/>
    <n v="12"/>
    <n v="8694"/>
  </r>
  <r>
    <n v="384456"/>
    <x v="1"/>
    <x v="0"/>
    <x v="2"/>
    <s v="City of Walnut Creek"/>
    <x v="3"/>
    <x v="0"/>
    <x v="33"/>
    <d v="2021-03-12T00:00:00"/>
    <d v="2021-04-12T00:00:00"/>
    <x v="1"/>
    <x v="1"/>
    <d v="2021-05-12T00:00:00"/>
    <n v="415535"/>
    <x v="1"/>
    <s v="A2"/>
    <x v="1"/>
    <s v="Source Verified"/>
    <n v="70000"/>
    <n v="0.1032"/>
    <n v="171.55"/>
    <n v="7.6799999999999993E-2"/>
    <n v="5500"/>
    <n v="10"/>
    <n v="6176"/>
  </r>
  <r>
    <n v="995515"/>
    <x v="1"/>
    <x v="0"/>
    <x v="2"/>
    <s v="Genentech"/>
    <x v="3"/>
    <x v="0"/>
    <x v="13"/>
    <d v="2021-05-16T00:00:00"/>
    <d v="2021-04-12T00:00:00"/>
    <x v="1"/>
    <x v="1"/>
    <d v="2021-05-12T00:00:00"/>
    <n v="1219885"/>
    <x v="1"/>
    <s v="A2"/>
    <x v="1"/>
    <s v="Source Verified"/>
    <n v="68500"/>
    <n v="8.0600000000000005E-2"/>
    <n v="245.63"/>
    <n v="6.6199999999999995E-2"/>
    <n v="8000"/>
    <n v="13"/>
    <n v="8182"/>
  </r>
  <r>
    <n v="820865"/>
    <x v="1"/>
    <x v="0"/>
    <x v="2"/>
    <s v="American Conservatory Theater"/>
    <x v="3"/>
    <x v="0"/>
    <x v="44"/>
    <d v="2021-05-16T00:00:00"/>
    <d v="2021-08-14T00:00:00"/>
    <x v="1"/>
    <x v="1"/>
    <d v="2021-09-14T00:00:00"/>
    <n v="1029115"/>
    <x v="1"/>
    <s v="A3"/>
    <x v="1"/>
    <s v="Source Verified"/>
    <n v="47000"/>
    <n v="8.1199999999999994E-2"/>
    <n v="86.45"/>
    <n v="6.9900000000000004E-2"/>
    <n v="2800"/>
    <n v="8"/>
    <n v="3112"/>
  </r>
  <r>
    <n v="664666"/>
    <x v="1"/>
    <x v="0"/>
    <x v="2"/>
    <s v="California College of the Arts"/>
    <x v="3"/>
    <x v="0"/>
    <x v="0"/>
    <d v="2021-01-14T00:00:00"/>
    <d v="2021-01-14T00:00:00"/>
    <x v="1"/>
    <x v="1"/>
    <d v="2021-02-14T00:00:00"/>
    <n v="849855"/>
    <x v="1"/>
    <s v="A4"/>
    <x v="1"/>
    <s v="Source Verified"/>
    <n v="46104"/>
    <n v="0.11219999999999999"/>
    <n v="272.12"/>
    <n v="7.2900000000000006E-2"/>
    <n v="8775"/>
    <n v="22"/>
    <n v="9795"/>
  </r>
  <r>
    <n v="840371"/>
    <x v="37"/>
    <x v="0"/>
    <x v="2"/>
    <s v="Northwest Community Credit Union"/>
    <x v="3"/>
    <x v="0"/>
    <x v="11"/>
    <d v="2021-02-14T00:00:00"/>
    <d v="2021-02-14T00:00:00"/>
    <x v="1"/>
    <x v="1"/>
    <d v="2021-03-14T00:00:00"/>
    <n v="1050741"/>
    <x v="1"/>
    <s v="A4"/>
    <x v="1"/>
    <s v="Source Verified"/>
    <n v="32400"/>
    <n v="0.27629999999999999"/>
    <n v="139.96"/>
    <n v="7.4899999999999994E-2"/>
    <n v="4500"/>
    <n v="27"/>
    <n v="5020"/>
  </r>
  <r>
    <n v="755317"/>
    <x v="9"/>
    <x v="0"/>
    <x v="2"/>
    <s v="Cafe Atlantico"/>
    <x v="3"/>
    <x v="0"/>
    <x v="25"/>
    <d v="2021-05-14T00:00:00"/>
    <d v="2021-06-14T00:00:00"/>
    <x v="1"/>
    <x v="1"/>
    <d v="2021-07-14T00:00:00"/>
    <n v="955120"/>
    <x v="1"/>
    <s v="A4"/>
    <x v="1"/>
    <s v="Source Verified"/>
    <n v="48000"/>
    <n v="0.15570000000000001"/>
    <n v="461.86"/>
    <n v="7.4899999999999994E-2"/>
    <n v="24000"/>
    <n v="21"/>
    <n v="16627"/>
  </r>
  <r>
    <n v="571753"/>
    <x v="8"/>
    <x v="0"/>
    <x v="2"/>
    <s v="JPMorgan Securities LLC"/>
    <x v="3"/>
    <x v="0"/>
    <x v="47"/>
    <d v="2021-01-15T00:00:00"/>
    <d v="2021-01-11T00:00:00"/>
    <x v="1"/>
    <x v="1"/>
    <d v="2021-02-11T00:00:00"/>
    <n v="735459"/>
    <x v="1"/>
    <s v="A4"/>
    <x v="1"/>
    <s v="Source Verified"/>
    <n v="90000"/>
    <n v="5.9499999999999997E-2"/>
    <n v="311.11"/>
    <n v="7.51E-2"/>
    <n v="10000"/>
    <n v="27"/>
    <n v="10235"/>
  </r>
  <r>
    <n v="516515"/>
    <x v="1"/>
    <x v="0"/>
    <x v="2"/>
    <s v="Hoya Vision Care"/>
    <x v="3"/>
    <x v="0"/>
    <x v="27"/>
    <d v="2021-01-16T00:00:00"/>
    <d v="2021-05-12T00:00:00"/>
    <x v="1"/>
    <x v="1"/>
    <d v="2021-06-12T00:00:00"/>
    <n v="667571"/>
    <x v="1"/>
    <s v="A5"/>
    <x v="1"/>
    <s v="Source Verified"/>
    <n v="34995"/>
    <n v="6.2100000000000002E-2"/>
    <n v="312.82"/>
    <n v="7.8799999999999995E-2"/>
    <n v="10000"/>
    <n v="13"/>
    <n v="11080"/>
  </r>
  <r>
    <n v="621067"/>
    <x v="4"/>
    <x v="0"/>
    <x v="2"/>
    <s v="La Fitness Wyomissing"/>
    <x v="3"/>
    <x v="0"/>
    <x v="49"/>
    <d v="2021-12-13T00:00:00"/>
    <d v="2021-12-13T00:00:00"/>
    <x v="1"/>
    <x v="1"/>
    <d v="2022-01-13T00:00:00"/>
    <n v="795974"/>
    <x v="1"/>
    <s v="A5"/>
    <x v="1"/>
    <s v="Source Verified"/>
    <n v="14400"/>
    <n v="0.1492"/>
    <n v="124.89"/>
    <n v="6.9099999999999995E-2"/>
    <n v="4050"/>
    <n v="13"/>
    <n v="4496"/>
  </r>
  <r>
    <n v="852472"/>
    <x v="0"/>
    <x v="0"/>
    <x v="5"/>
    <s v="DHR"/>
    <x v="3"/>
    <x v="0"/>
    <x v="11"/>
    <d v="2021-05-16T00:00:00"/>
    <d v="2021-02-13T00:00:00"/>
    <x v="1"/>
    <x v="1"/>
    <d v="2021-03-13T00:00:00"/>
    <n v="1064533"/>
    <x v="1"/>
    <s v="A2"/>
    <x v="1"/>
    <s v="Source Verified"/>
    <n v="15600"/>
    <n v="0.1154"/>
    <n v="152.09"/>
    <n v="5.9900000000000002E-2"/>
    <n v="5000"/>
    <n v="17"/>
    <n v="5321"/>
  </r>
  <r>
    <n v="842964"/>
    <x v="8"/>
    <x v="0"/>
    <x v="5"/>
    <s v="JP Morgan"/>
    <x v="3"/>
    <x v="0"/>
    <x v="11"/>
    <d v="2021-05-16T00:00:00"/>
    <d v="2021-08-14T00:00:00"/>
    <x v="1"/>
    <x v="1"/>
    <d v="2021-09-14T00:00:00"/>
    <n v="1053673"/>
    <x v="1"/>
    <s v="A4"/>
    <x v="1"/>
    <s v="Source Verified"/>
    <n v="90000"/>
    <n v="8.4400000000000003E-2"/>
    <n v="311.02"/>
    <n v="7.4899999999999994E-2"/>
    <n v="10000"/>
    <n v="28"/>
    <n v="11197"/>
  </r>
  <r>
    <n v="618453"/>
    <x v="2"/>
    <x v="0"/>
    <x v="5"/>
    <s v="Toyotetsu Texas"/>
    <x v="3"/>
    <x v="0"/>
    <x v="41"/>
    <d v="2021-01-14T00:00:00"/>
    <d v="2021-01-14T00:00:00"/>
    <x v="1"/>
    <x v="1"/>
    <d v="2021-02-14T00:00:00"/>
    <n v="792791"/>
    <x v="1"/>
    <s v="A4"/>
    <x v="1"/>
    <s v="Source Verified"/>
    <n v="50000"/>
    <n v="0.22270000000000001"/>
    <n v="168.67"/>
    <n v="6.54E-2"/>
    <n v="5500"/>
    <n v="30"/>
    <n v="6072"/>
  </r>
  <r>
    <n v="861304"/>
    <x v="8"/>
    <x v="0"/>
    <x v="5"/>
    <s v="sparks steak house"/>
    <x v="3"/>
    <x v="0"/>
    <x v="11"/>
    <d v="2021-01-15T00:00:00"/>
    <d v="2021-09-14T00:00:00"/>
    <x v="1"/>
    <x v="1"/>
    <d v="2021-10-14T00:00:00"/>
    <n v="1074192"/>
    <x v="1"/>
    <s v="A4"/>
    <x v="1"/>
    <s v="Source Verified"/>
    <n v="80000"/>
    <n v="0.1154"/>
    <n v="497.63"/>
    <n v="7.4899999999999994E-2"/>
    <n v="16000"/>
    <n v="22"/>
    <n v="17915"/>
  </r>
  <r>
    <n v="634152"/>
    <x v="1"/>
    <x v="0"/>
    <x v="5"/>
    <s v="Microsemi"/>
    <x v="3"/>
    <x v="0"/>
    <x v="41"/>
    <d v="2021-01-15T00:00:00"/>
    <d v="2021-01-14T00:00:00"/>
    <x v="1"/>
    <x v="1"/>
    <d v="2021-02-14T00:00:00"/>
    <n v="812415"/>
    <x v="1"/>
    <s v="A5"/>
    <x v="1"/>
    <s v="Source Verified"/>
    <n v="48000"/>
    <n v="9.7000000000000003E-2"/>
    <n v="462.54"/>
    <n v="6.9099999999999995E-2"/>
    <n v="15000"/>
    <n v="21"/>
    <n v="16652"/>
  </r>
  <r>
    <n v="1055835"/>
    <x v="5"/>
    <x v="0"/>
    <x v="5"/>
    <m/>
    <x v="3"/>
    <x v="0"/>
    <x v="12"/>
    <d v="2021-12-14T00:00:00"/>
    <d v="2021-12-14T00:00:00"/>
    <x v="1"/>
    <x v="1"/>
    <d v="2022-01-14T00:00:00"/>
    <n v="1235254"/>
    <x v="1"/>
    <s v="A5"/>
    <x v="1"/>
    <s v="Source Verified"/>
    <n v="24000"/>
    <n v="0.11550000000000001"/>
    <n v="190.52"/>
    <n v="8.8999999999999996E-2"/>
    <n v="6000"/>
    <n v="9"/>
    <n v="6859"/>
  </r>
  <r>
    <n v="852982"/>
    <x v="16"/>
    <x v="0"/>
    <x v="5"/>
    <s v="ING"/>
    <x v="3"/>
    <x v="0"/>
    <x v="11"/>
    <d v="2021-04-15T00:00:00"/>
    <d v="2021-02-14T00:00:00"/>
    <x v="1"/>
    <x v="1"/>
    <d v="2021-03-14T00:00:00"/>
    <n v="1065116"/>
    <x v="1"/>
    <s v="A5"/>
    <x v="1"/>
    <s v="Source Verified"/>
    <n v="39750"/>
    <n v="0.15970000000000001"/>
    <n v="228.84"/>
    <n v="8.4900000000000003E-2"/>
    <n v="7250"/>
    <n v="7"/>
    <n v="8194"/>
  </r>
  <r>
    <n v="726130"/>
    <x v="23"/>
    <x v="0"/>
    <x v="7"/>
    <s v="MWH Global"/>
    <x v="3"/>
    <x v="0"/>
    <x v="29"/>
    <d v="2021-04-14T00:00:00"/>
    <d v="2021-01-14T00:00:00"/>
    <x v="1"/>
    <x v="1"/>
    <d v="2021-02-14T00:00:00"/>
    <n v="921462"/>
    <x v="1"/>
    <s v="A2"/>
    <x v="1"/>
    <s v="Source Verified"/>
    <n v="80000"/>
    <n v="8.3099999999999993E-2"/>
    <n v="485.24"/>
    <n v="5.79E-2"/>
    <n v="16000"/>
    <n v="12"/>
    <n v="17201"/>
  </r>
  <r>
    <n v="1030638"/>
    <x v="1"/>
    <x v="0"/>
    <x v="7"/>
    <s v="Pacific Engineers Group"/>
    <x v="3"/>
    <x v="0"/>
    <x v="22"/>
    <d v="2021-07-15T00:00:00"/>
    <d v="2021-12-14T00:00:00"/>
    <x v="1"/>
    <x v="1"/>
    <d v="2022-01-14T00:00:00"/>
    <n v="1260052"/>
    <x v="1"/>
    <s v="A3"/>
    <x v="1"/>
    <s v="Source Verified"/>
    <n v="37740"/>
    <n v="0.16719999999999999"/>
    <n v="217.78"/>
    <n v="7.51E-2"/>
    <n v="7000"/>
    <n v="12"/>
    <n v="7840"/>
  </r>
  <r>
    <n v="545830"/>
    <x v="18"/>
    <x v="0"/>
    <x v="7"/>
    <s v="AAA Mid-Atlantic"/>
    <x v="3"/>
    <x v="0"/>
    <x v="43"/>
    <d v="2021-11-11T00:00:00"/>
    <d v="2021-11-11T00:00:00"/>
    <x v="1"/>
    <x v="1"/>
    <d v="2021-12-11T00:00:00"/>
    <n v="703944"/>
    <x v="1"/>
    <s v="A5"/>
    <x v="1"/>
    <s v="Source Verified"/>
    <n v="50000"/>
    <n v="0.13850000000000001"/>
    <n v="312.82"/>
    <n v="7.8799999999999995E-2"/>
    <n v="10000"/>
    <n v="11"/>
    <n v="10728"/>
  </r>
  <r>
    <n v="1042392"/>
    <x v="13"/>
    <x v="0"/>
    <x v="7"/>
    <m/>
    <x v="3"/>
    <x v="0"/>
    <x v="12"/>
    <d v="2021-12-14T00:00:00"/>
    <d v="2021-12-14T00:00:00"/>
    <x v="1"/>
    <x v="1"/>
    <d v="2022-01-14T00:00:00"/>
    <n v="1272470"/>
    <x v="1"/>
    <s v="A5"/>
    <x v="1"/>
    <s v="Source Verified"/>
    <n v="24000"/>
    <n v="0.183"/>
    <n v="244.5"/>
    <n v="8.8999999999999996E-2"/>
    <n v="7700"/>
    <n v="14"/>
    <n v="8802"/>
  </r>
  <r>
    <n v="813821"/>
    <x v="5"/>
    <x v="0"/>
    <x v="7"/>
    <s v="DSS, inc."/>
    <x v="3"/>
    <x v="0"/>
    <x v="44"/>
    <d v="2021-07-14T00:00:00"/>
    <d v="2021-08-14T00:00:00"/>
    <x v="1"/>
    <x v="1"/>
    <d v="2021-09-14T00:00:00"/>
    <n v="1021295"/>
    <x v="1"/>
    <s v="A5"/>
    <x v="1"/>
    <s v="Source Verified"/>
    <n v="65000"/>
    <n v="0.10299999999999999"/>
    <n v="415.06"/>
    <n v="8.4900000000000003E-2"/>
    <n v="16000"/>
    <n v="27"/>
    <n v="14942"/>
  </r>
  <r>
    <n v="847977"/>
    <x v="16"/>
    <x v="0"/>
    <x v="9"/>
    <s v="MassBay Community College"/>
    <x v="3"/>
    <x v="0"/>
    <x v="11"/>
    <d v="2021-05-16T00:00:00"/>
    <d v="2021-06-14T00:00:00"/>
    <x v="1"/>
    <x v="1"/>
    <d v="2021-07-14T00:00:00"/>
    <n v="1059522"/>
    <x v="1"/>
    <s v="A1"/>
    <x v="1"/>
    <s v="Source Verified"/>
    <n v="42870"/>
    <n v="0.1173"/>
    <n v="60.32"/>
    <n v="5.4199999999999998E-2"/>
    <n v="2000"/>
    <n v="23"/>
    <n v="2170"/>
  </r>
  <r>
    <n v="782311"/>
    <x v="3"/>
    <x v="0"/>
    <x v="9"/>
    <s v="Woodridge School District #68"/>
    <x v="3"/>
    <x v="0"/>
    <x v="6"/>
    <d v="2021-05-16T00:00:00"/>
    <d v="2021-07-14T00:00:00"/>
    <x v="1"/>
    <x v="1"/>
    <d v="2021-08-14T00:00:00"/>
    <n v="985288"/>
    <x v="1"/>
    <s v="A4"/>
    <x v="1"/>
    <s v="Source Verified"/>
    <n v="56000"/>
    <n v="0.14249999999999999"/>
    <n v="156.47999999999999"/>
    <n v="7.9100000000000004E-2"/>
    <n v="5000"/>
    <n v="24"/>
    <n v="5633"/>
  </r>
  <r>
    <n v="1052329"/>
    <x v="13"/>
    <x v="0"/>
    <x v="9"/>
    <s v="Central Washington University"/>
    <x v="3"/>
    <x v="0"/>
    <x v="12"/>
    <d v="2021-02-16T00:00:00"/>
    <d v="2021-12-14T00:00:00"/>
    <x v="1"/>
    <x v="1"/>
    <d v="2022-01-14T00:00:00"/>
    <n v="1283885"/>
    <x v="1"/>
    <s v="A4"/>
    <x v="1"/>
    <s v="Source Verified"/>
    <n v="45000"/>
    <n v="0.12479999999999999"/>
    <n v="281.62"/>
    <n v="7.9000000000000001E-2"/>
    <n v="9000"/>
    <n v="14"/>
    <n v="10138"/>
  </r>
  <r>
    <n v="1001944"/>
    <x v="8"/>
    <x v="0"/>
    <x v="9"/>
    <s v="All Trade Inc"/>
    <x v="3"/>
    <x v="0"/>
    <x v="13"/>
    <d v="2021-11-15T00:00:00"/>
    <d v="2021-11-14T00:00:00"/>
    <x v="1"/>
    <x v="1"/>
    <d v="2021-12-14T00:00:00"/>
    <n v="1228152"/>
    <x v="1"/>
    <s v="A5"/>
    <x v="1"/>
    <s v="Source Verified"/>
    <n v="36000"/>
    <n v="8.5800000000000001E-2"/>
    <n v="508.06"/>
    <n v="8.8999999999999996E-2"/>
    <n v="16000"/>
    <n v="13"/>
    <n v="18290"/>
  </r>
  <r>
    <n v="605742"/>
    <x v="1"/>
    <x v="0"/>
    <x v="9"/>
    <s v="MERCURY INSURANCE GROUP"/>
    <x v="3"/>
    <x v="0"/>
    <x v="49"/>
    <d v="2021-11-13T00:00:00"/>
    <d v="2021-11-13T00:00:00"/>
    <x v="1"/>
    <x v="1"/>
    <d v="2021-12-13T00:00:00"/>
    <n v="777090"/>
    <x v="1"/>
    <s v="A5"/>
    <x v="1"/>
    <s v="Source Verified"/>
    <n v="65000"/>
    <n v="0.1086"/>
    <n v="277.52999999999997"/>
    <n v="6.9099999999999995E-2"/>
    <n v="9000"/>
    <n v="22"/>
    <n v="9995"/>
  </r>
  <r>
    <n v="978763"/>
    <x v="13"/>
    <x v="0"/>
    <x v="10"/>
    <s v="Trader Joes"/>
    <x v="3"/>
    <x v="0"/>
    <x v="13"/>
    <d v="2021-06-13T00:00:00"/>
    <d v="2021-06-13T00:00:00"/>
    <x v="1"/>
    <x v="1"/>
    <d v="2021-07-13T00:00:00"/>
    <n v="1201607"/>
    <x v="1"/>
    <s v="A4"/>
    <x v="1"/>
    <s v="Source Verified"/>
    <n v="35000"/>
    <n v="0.1731"/>
    <n v="187.75"/>
    <n v="7.9000000000000001E-2"/>
    <n v="6000"/>
    <n v="11"/>
    <n v="6597"/>
  </r>
  <r>
    <n v="996469"/>
    <x v="3"/>
    <x v="0"/>
    <x v="1"/>
    <s v="VILLAGE OF RICHTON PARK"/>
    <x v="3"/>
    <x v="0"/>
    <x v="22"/>
    <d v="2021-11-14T00:00:00"/>
    <d v="2021-12-14T00:00:00"/>
    <x v="1"/>
    <x v="1"/>
    <d v="2022-01-14T00:00:00"/>
    <n v="1221106"/>
    <x v="1"/>
    <s v="A4"/>
    <x v="1"/>
    <s v="Source Verified"/>
    <n v="37947"/>
    <n v="0.21690000000000001"/>
    <n v="438.07"/>
    <n v="7.9000000000000001E-2"/>
    <n v="14000"/>
    <n v="25"/>
    <n v="15770"/>
  </r>
  <r>
    <n v="813383"/>
    <x v="2"/>
    <x v="0"/>
    <x v="0"/>
    <s v="SHI International"/>
    <x v="3"/>
    <x v="0"/>
    <x v="44"/>
    <d v="2021-07-14T00:00:00"/>
    <d v="2021-08-14T00:00:00"/>
    <x v="1"/>
    <x v="1"/>
    <d v="2021-09-14T00:00:00"/>
    <n v="1020835"/>
    <x v="1"/>
    <s v="A1"/>
    <x v="1"/>
    <s v="Source Verified"/>
    <n v="30000"/>
    <n v="1.6E-2"/>
    <n v="98.02"/>
    <n v="5.4199999999999998E-2"/>
    <n v="3250"/>
    <n v="7"/>
    <n v="3529"/>
  </r>
  <r>
    <n v="667646"/>
    <x v="1"/>
    <x v="0"/>
    <x v="0"/>
    <s v="Cloud Inc"/>
    <x v="3"/>
    <x v="0"/>
    <x v="0"/>
    <d v="2021-04-16T00:00:00"/>
    <d v="2021-02-14T00:00:00"/>
    <x v="1"/>
    <x v="1"/>
    <d v="2021-03-14T00:00:00"/>
    <n v="853524"/>
    <x v="1"/>
    <s v="A1"/>
    <x v="1"/>
    <s v="Source Verified"/>
    <n v="28800"/>
    <n v="0.14630000000000001"/>
    <n v="120.64"/>
    <n v="5.4199999999999998E-2"/>
    <n v="4000"/>
    <n v="16"/>
    <n v="4343"/>
  </r>
  <r>
    <n v="521740"/>
    <x v="1"/>
    <x v="0"/>
    <x v="0"/>
    <s v="Nielsen Beaumont Marine, Inc."/>
    <x v="3"/>
    <x v="0"/>
    <x v="27"/>
    <d v="2021-05-16T00:00:00"/>
    <d v="2021-01-13T00:00:00"/>
    <x v="1"/>
    <x v="1"/>
    <d v="2021-02-13T00:00:00"/>
    <n v="674710"/>
    <x v="1"/>
    <s v="A1"/>
    <x v="1"/>
    <s v="Source Verified"/>
    <n v="37000"/>
    <n v="0.13619999999999999"/>
    <n v="91.8"/>
    <n v="6.3899999999999998E-2"/>
    <n v="3000"/>
    <n v="17"/>
    <n v="3298"/>
  </r>
  <r>
    <n v="986731"/>
    <x v="1"/>
    <x v="0"/>
    <x v="0"/>
    <s v="Intersil Corporation"/>
    <x v="3"/>
    <x v="0"/>
    <x v="13"/>
    <d v="2021-06-14T00:00:00"/>
    <d v="2021-06-14T00:00:00"/>
    <x v="1"/>
    <x v="1"/>
    <d v="2021-07-14T00:00:00"/>
    <n v="1210670"/>
    <x v="1"/>
    <s v="A1"/>
    <x v="1"/>
    <s v="Source Verified"/>
    <n v="125000"/>
    <n v="0.05"/>
    <n v="456.54"/>
    <n v="6.0299999999999999E-2"/>
    <n v="15000"/>
    <n v="22"/>
    <n v="16401"/>
  </r>
  <r>
    <n v="650146"/>
    <x v="1"/>
    <x v="0"/>
    <x v="0"/>
    <s v="CIRTEC Medical Systems"/>
    <x v="3"/>
    <x v="0"/>
    <x v="21"/>
    <d v="2021-06-15T00:00:00"/>
    <d v="2021-02-14T00:00:00"/>
    <x v="1"/>
    <x v="1"/>
    <d v="2021-03-14T00:00:00"/>
    <n v="831682"/>
    <x v="1"/>
    <s v="A1"/>
    <x v="1"/>
    <s v="Source Verified"/>
    <n v="90000"/>
    <n v="0.14829999999999999"/>
    <n v="217.16"/>
    <n v="5.4199999999999998E-2"/>
    <n v="7200"/>
    <n v="18"/>
    <n v="7818"/>
  </r>
  <r>
    <n v="968700"/>
    <x v="18"/>
    <x v="0"/>
    <x v="0"/>
    <s v="Hackensack University Medical Center"/>
    <x v="3"/>
    <x v="0"/>
    <x v="13"/>
    <d v="2021-12-14T00:00:00"/>
    <d v="2021-10-14T00:00:00"/>
    <x v="1"/>
    <x v="1"/>
    <d v="2021-11-14T00:00:00"/>
    <n v="1189690"/>
    <x v="1"/>
    <s v="A1"/>
    <x v="1"/>
    <s v="Source Verified"/>
    <n v="55000"/>
    <n v="8.9200000000000002E-2"/>
    <n v="182.62"/>
    <n v="6.0299999999999999E-2"/>
    <n v="6000"/>
    <n v="23"/>
    <n v="6574"/>
  </r>
  <r>
    <n v="841702"/>
    <x v="41"/>
    <x v="0"/>
    <x v="0"/>
    <s v="Department of Defense"/>
    <x v="3"/>
    <x v="0"/>
    <x v="11"/>
    <d v="2021-02-13T00:00:00"/>
    <d v="2021-12-12T00:00:00"/>
    <x v="1"/>
    <x v="1"/>
    <d v="2022-01-12T00:00:00"/>
    <n v="1052281"/>
    <x v="1"/>
    <s v="A1"/>
    <x v="1"/>
    <s v="Source Verified"/>
    <n v="53000"/>
    <n v="0.113"/>
    <n v="150.80000000000001"/>
    <n v="5.4199999999999998E-2"/>
    <n v="5000"/>
    <n v="44"/>
    <n v="5291"/>
  </r>
  <r>
    <n v="650916"/>
    <x v="11"/>
    <x v="0"/>
    <x v="0"/>
    <s v="Washoe County School District"/>
    <x v="3"/>
    <x v="0"/>
    <x v="21"/>
    <d v="2021-01-14T00:00:00"/>
    <d v="2021-01-14T00:00:00"/>
    <x v="1"/>
    <x v="1"/>
    <d v="2021-02-14T00:00:00"/>
    <n v="832646"/>
    <x v="1"/>
    <s v="A2"/>
    <x v="1"/>
    <s v="Source Verified"/>
    <n v="45600"/>
    <n v="0.17499999999999999"/>
    <n v="339.67"/>
    <n v="5.79E-2"/>
    <n v="11200"/>
    <n v="16"/>
    <n v="12228"/>
  </r>
  <r>
    <n v="658390"/>
    <x v="1"/>
    <x v="0"/>
    <x v="0"/>
    <s v="San Francisco Friends School"/>
    <x v="3"/>
    <x v="0"/>
    <x v="21"/>
    <d v="2021-10-13T00:00:00"/>
    <d v="2021-10-13T00:00:00"/>
    <x v="1"/>
    <x v="1"/>
    <d v="2021-11-13T00:00:00"/>
    <n v="842032"/>
    <x v="1"/>
    <s v="A2"/>
    <x v="1"/>
    <s v="Source Verified"/>
    <n v="36000"/>
    <n v="0.14899999999999999"/>
    <n v="272.95"/>
    <n v="5.79E-2"/>
    <n v="9000"/>
    <n v="20"/>
    <n v="9809"/>
  </r>
  <r>
    <n v="855628"/>
    <x v="1"/>
    <x v="0"/>
    <x v="0"/>
    <s v="Law Offices of Kenneth W. Turner"/>
    <x v="3"/>
    <x v="0"/>
    <x v="11"/>
    <d v="2021-07-15T00:00:00"/>
    <d v="2021-09-14T00:00:00"/>
    <x v="1"/>
    <x v="1"/>
    <d v="2021-10-14T00:00:00"/>
    <n v="1067956"/>
    <x v="1"/>
    <s v="A2"/>
    <x v="1"/>
    <s v="Source Verified"/>
    <n v="38400"/>
    <n v="0.14280000000000001"/>
    <n v="365.01"/>
    <n v="5.9900000000000002E-2"/>
    <n v="12000"/>
    <n v="12"/>
    <n v="13140"/>
  </r>
  <r>
    <n v="989375"/>
    <x v="8"/>
    <x v="0"/>
    <x v="0"/>
    <s v="Paragon Honda"/>
    <x v="3"/>
    <x v="0"/>
    <x v="13"/>
    <d v="2021-04-16T00:00:00"/>
    <d v="2021-07-14T00:00:00"/>
    <x v="1"/>
    <x v="1"/>
    <d v="2021-08-14T00:00:00"/>
    <n v="1213327"/>
    <x v="1"/>
    <s v="A2"/>
    <x v="1"/>
    <s v="Source Verified"/>
    <n v="50000"/>
    <n v="0.26340000000000002"/>
    <n v="122.82"/>
    <n v="6.6199999999999995E-2"/>
    <n v="4000"/>
    <n v="26"/>
    <n v="4409"/>
  </r>
  <r>
    <n v="743524"/>
    <x v="4"/>
    <x v="0"/>
    <x v="0"/>
    <s v="Fried Bros., Inc."/>
    <x v="3"/>
    <x v="0"/>
    <x v="25"/>
    <d v="2021-05-16T00:00:00"/>
    <d v="2021-02-14T00:00:00"/>
    <x v="1"/>
    <x v="1"/>
    <d v="2021-03-14T00:00:00"/>
    <n v="941800"/>
    <x v="1"/>
    <s v="A3"/>
    <x v="1"/>
    <s v="Source Verified"/>
    <n v="6000"/>
    <n v="9.4E-2"/>
    <n v="32.42"/>
    <n v="6.9900000000000004E-2"/>
    <n v="1050"/>
    <n v="5"/>
    <n v="1161"/>
  </r>
  <r>
    <n v="648448"/>
    <x v="23"/>
    <x v="0"/>
    <x v="0"/>
    <s v="Clear Channel"/>
    <x v="3"/>
    <x v="0"/>
    <x v="21"/>
    <d v="2021-06-11T00:00:00"/>
    <d v="2021-06-11T00:00:00"/>
    <x v="1"/>
    <x v="1"/>
    <d v="2021-07-11T00:00:00"/>
    <n v="829582"/>
    <x v="1"/>
    <s v="A3"/>
    <x v="1"/>
    <s v="Source Verified"/>
    <n v="53500"/>
    <n v="0.1608"/>
    <n v="298.89999999999998"/>
    <n v="6.1699999999999998E-2"/>
    <n v="9800"/>
    <n v="24"/>
    <n v="9913"/>
  </r>
  <r>
    <n v="665531"/>
    <x v="19"/>
    <x v="0"/>
    <x v="0"/>
    <s v="Miami University"/>
    <x v="3"/>
    <x v="0"/>
    <x v="0"/>
    <d v="2021-05-16T00:00:00"/>
    <d v="2021-02-14T00:00:00"/>
    <x v="1"/>
    <x v="1"/>
    <d v="2021-03-14T00:00:00"/>
    <n v="850895"/>
    <x v="1"/>
    <s v="A3"/>
    <x v="1"/>
    <s v="Source Verified"/>
    <n v="34000"/>
    <n v="0.2336"/>
    <n v="370.09"/>
    <n v="6.9199999999999998E-2"/>
    <n v="12000"/>
    <n v="16"/>
    <n v="13325"/>
  </r>
  <r>
    <n v="771899"/>
    <x v="18"/>
    <x v="0"/>
    <x v="0"/>
    <s v="A.I.G"/>
    <x v="3"/>
    <x v="0"/>
    <x v="6"/>
    <d v="2021-05-16T00:00:00"/>
    <d v="2021-06-14T00:00:00"/>
    <x v="1"/>
    <x v="1"/>
    <d v="2021-07-14T00:00:00"/>
    <n v="973723"/>
    <x v="1"/>
    <s v="A3"/>
    <x v="1"/>
    <s v="Source Verified"/>
    <n v="68000"/>
    <n v="0.22520000000000001"/>
    <n v="308.73"/>
    <n v="6.9900000000000004E-2"/>
    <n v="10000"/>
    <n v="34"/>
    <n v="11114"/>
  </r>
  <r>
    <n v="967393"/>
    <x v="18"/>
    <x v="0"/>
    <x v="0"/>
    <s v="stop and shop"/>
    <x v="3"/>
    <x v="0"/>
    <x v="10"/>
    <d v="2021-11-11T00:00:00"/>
    <d v="2021-11-11T00:00:00"/>
    <x v="1"/>
    <x v="1"/>
    <d v="2021-12-11T00:00:00"/>
    <n v="1188514"/>
    <x v="1"/>
    <s v="A4"/>
    <x v="1"/>
    <s v="Source Verified"/>
    <n v="24000"/>
    <n v="0.192"/>
    <n v="76.67"/>
    <n v="7.9000000000000001E-2"/>
    <n v="2450"/>
    <n v="22"/>
    <n v="2466"/>
  </r>
  <r>
    <n v="846186"/>
    <x v="1"/>
    <x v="0"/>
    <x v="0"/>
    <s v="Financial Engines"/>
    <x v="3"/>
    <x v="0"/>
    <x v="11"/>
    <d v="2021-03-13T00:00:00"/>
    <d v="2021-04-13T00:00:00"/>
    <x v="1"/>
    <x v="1"/>
    <d v="2021-05-13T00:00:00"/>
    <n v="1057531"/>
    <x v="1"/>
    <s v="A4"/>
    <x v="1"/>
    <s v="Source Verified"/>
    <n v="50000"/>
    <n v="6.4799999999999996E-2"/>
    <n v="248.82"/>
    <n v="7.4899999999999994E-2"/>
    <n v="8000"/>
    <n v="6"/>
    <n v="8570"/>
  </r>
  <r>
    <n v="373183"/>
    <x v="1"/>
    <x v="0"/>
    <x v="0"/>
    <s v="Citysearch"/>
    <x v="3"/>
    <x v="0"/>
    <x v="40"/>
    <d v="2021-01-12T00:00:00"/>
    <d v="2021-01-12T00:00:00"/>
    <x v="1"/>
    <x v="1"/>
    <d v="2021-02-12T00:00:00"/>
    <n v="392879"/>
    <x v="1"/>
    <s v="A4"/>
    <x v="1"/>
    <s v="Source Verified"/>
    <n v="110000"/>
    <n v="0.10290000000000001"/>
    <n v="319.47000000000003"/>
    <n v="9.3200000000000005E-2"/>
    <n v="10000"/>
    <n v="19"/>
    <n v="11501"/>
  </r>
  <r>
    <n v="831945"/>
    <x v="9"/>
    <x v="0"/>
    <x v="0"/>
    <s v="Regulatory Affairs Professionals Society"/>
    <x v="3"/>
    <x v="0"/>
    <x v="11"/>
    <d v="2021-08-13T00:00:00"/>
    <d v="2021-08-13T00:00:00"/>
    <x v="1"/>
    <x v="1"/>
    <d v="2021-09-13T00:00:00"/>
    <n v="1041264"/>
    <x v="1"/>
    <s v="A4"/>
    <x v="1"/>
    <s v="Source Verified"/>
    <n v="52000"/>
    <n v="0.29930000000000001"/>
    <n v="221.6"/>
    <n v="7.4899999999999994E-2"/>
    <n v="7125"/>
    <n v="33"/>
    <n v="7565"/>
  </r>
  <r>
    <n v="842084"/>
    <x v="31"/>
    <x v="0"/>
    <x v="0"/>
    <s v="Global Environmental Services, LLC"/>
    <x v="3"/>
    <x v="0"/>
    <x v="11"/>
    <d v="2021-05-16T00:00:00"/>
    <d v="2021-08-14T00:00:00"/>
    <x v="1"/>
    <x v="1"/>
    <d v="2021-09-14T00:00:00"/>
    <n v="1052701"/>
    <x v="1"/>
    <s v="A4"/>
    <x v="1"/>
    <s v="Source Verified"/>
    <n v="48000"/>
    <n v="0.12"/>
    <n v="186.61"/>
    <n v="7.4899999999999994E-2"/>
    <n v="6000"/>
    <n v="16"/>
    <n v="6718"/>
  </r>
  <r>
    <n v="624631"/>
    <x v="25"/>
    <x v="0"/>
    <x v="0"/>
    <s v="SNL Financial"/>
    <x v="3"/>
    <x v="0"/>
    <x v="41"/>
    <d v="2021-04-12T00:00:00"/>
    <d v="2021-04-12T00:00:00"/>
    <x v="1"/>
    <x v="1"/>
    <d v="2021-05-12T00:00:00"/>
    <n v="800450"/>
    <x v="1"/>
    <s v="A5"/>
    <x v="1"/>
    <s v="Source Verified"/>
    <n v="37500"/>
    <n v="0.1203"/>
    <n v="165.75"/>
    <n v="6.9099999999999995E-2"/>
    <n v="6750"/>
    <n v="6"/>
    <n v="5747"/>
  </r>
  <r>
    <n v="977077"/>
    <x v="6"/>
    <x v="0"/>
    <x v="0"/>
    <s v="Alexander Marketing"/>
    <x v="3"/>
    <x v="0"/>
    <x v="13"/>
    <d v="2021-11-14T00:00:00"/>
    <d v="2021-11-14T00:00:00"/>
    <x v="1"/>
    <x v="1"/>
    <d v="2021-12-14T00:00:00"/>
    <n v="1199867"/>
    <x v="1"/>
    <s v="A5"/>
    <x v="1"/>
    <s v="Source Verified"/>
    <n v="75000"/>
    <n v="0.12239999999999999"/>
    <n v="508.06"/>
    <n v="8.8999999999999996E-2"/>
    <n v="16000"/>
    <n v="25"/>
    <n v="18290"/>
  </r>
  <r>
    <n v="716403"/>
    <x v="37"/>
    <x v="0"/>
    <x v="0"/>
    <s v="Willamette University"/>
    <x v="3"/>
    <x v="0"/>
    <x v="29"/>
    <d v="2021-05-16T00:00:00"/>
    <d v="2021-04-14T00:00:00"/>
    <x v="1"/>
    <x v="1"/>
    <d v="2021-05-14T00:00:00"/>
    <n v="910262"/>
    <x v="1"/>
    <s v="A5"/>
    <x v="1"/>
    <s v="Source Verified"/>
    <n v="40000"/>
    <n v="0.27810000000000001"/>
    <n v="268.14999999999998"/>
    <n v="7.6600000000000001E-2"/>
    <n v="8600"/>
    <n v="13"/>
    <n v="9653"/>
  </r>
  <r>
    <n v="974904"/>
    <x v="18"/>
    <x v="0"/>
    <x v="0"/>
    <s v="The ExecuSearch Group"/>
    <x v="3"/>
    <x v="0"/>
    <x v="13"/>
    <d v="2021-02-16T00:00:00"/>
    <d v="2021-04-12T00:00:00"/>
    <x v="1"/>
    <x v="1"/>
    <d v="2021-05-12T00:00:00"/>
    <n v="1197227"/>
    <x v="1"/>
    <s v="A5"/>
    <x v="1"/>
    <s v="Source Verified"/>
    <n v="30000"/>
    <n v="0.18"/>
    <n v="222.28"/>
    <n v="8.8999999999999996E-2"/>
    <n v="7000"/>
    <n v="19"/>
    <n v="7292"/>
  </r>
  <r>
    <n v="984476"/>
    <x v="19"/>
    <x v="0"/>
    <x v="0"/>
    <s v="Innersync Studio"/>
    <x v="3"/>
    <x v="0"/>
    <x v="13"/>
    <d v="2021-04-16T00:00:00"/>
    <d v="2021-02-14T00:00:00"/>
    <x v="1"/>
    <x v="1"/>
    <d v="2021-03-14T00:00:00"/>
    <n v="1208081"/>
    <x v="1"/>
    <s v="A5"/>
    <x v="1"/>
    <s v="Source Verified"/>
    <n v="34000"/>
    <n v="0.16980000000000001"/>
    <n v="190.52"/>
    <n v="8.8999999999999996E-2"/>
    <n v="6000"/>
    <n v="19"/>
    <n v="6809"/>
  </r>
  <r>
    <n v="382975"/>
    <x v="18"/>
    <x v="0"/>
    <x v="0"/>
    <s v="Model N Inc"/>
    <x v="3"/>
    <x v="0"/>
    <x v="33"/>
    <d v="2021-12-11T00:00:00"/>
    <d v="2021-12-11T00:00:00"/>
    <x v="1"/>
    <x v="1"/>
    <d v="2022-01-11T00:00:00"/>
    <n v="413043"/>
    <x v="1"/>
    <s v="A5"/>
    <x v="1"/>
    <s v="Source Verified"/>
    <n v="204000"/>
    <n v="9.1399999999999995E-2"/>
    <n v="385.14"/>
    <n v="9.6299999999999997E-2"/>
    <n v="12000"/>
    <n v="36"/>
    <n v="13834"/>
  </r>
  <r>
    <n v="745761"/>
    <x v="18"/>
    <x v="0"/>
    <x v="2"/>
    <s v="Time Inc"/>
    <x v="3"/>
    <x v="0"/>
    <x v="25"/>
    <d v="2021-05-16T00:00:00"/>
    <d v="2021-05-14T00:00:00"/>
    <x v="1"/>
    <x v="1"/>
    <d v="2021-06-14T00:00:00"/>
    <n v="944385"/>
    <x v="1"/>
    <s v="A5"/>
    <x v="1"/>
    <s v="Source Verified"/>
    <n v="132000"/>
    <n v="0.16189999999999999"/>
    <n v="568.14"/>
    <n v="8.4900000000000003E-2"/>
    <n v="18000"/>
    <n v="38"/>
    <n v="20453"/>
  </r>
  <r>
    <n v="539493"/>
    <x v="8"/>
    <x v="0"/>
    <x v="5"/>
    <s v="Thomson Reuters"/>
    <x v="3"/>
    <x v="0"/>
    <x v="43"/>
    <d v="2021-07-13T00:00:00"/>
    <d v="2021-07-13T00:00:00"/>
    <x v="1"/>
    <x v="1"/>
    <d v="2021-08-13T00:00:00"/>
    <n v="696653"/>
    <x v="1"/>
    <s v="A5"/>
    <x v="1"/>
    <s v="Source Verified"/>
    <n v="40000"/>
    <n v="0.23699999999999999"/>
    <n v="312.82"/>
    <n v="7.8799999999999995E-2"/>
    <n v="10000"/>
    <n v="27"/>
    <n v="11262"/>
  </r>
  <r>
    <n v="619219"/>
    <x v="1"/>
    <x v="0"/>
    <x v="7"/>
    <s v="Experian"/>
    <x v="3"/>
    <x v="0"/>
    <x v="42"/>
    <d v="2021-02-16T00:00:00"/>
    <d v="2021-01-12T00:00:00"/>
    <x v="1"/>
    <x v="1"/>
    <d v="2021-02-12T00:00:00"/>
    <n v="793670"/>
    <x v="1"/>
    <s v="A4"/>
    <x v="1"/>
    <s v="Source Verified"/>
    <n v="58000"/>
    <n v="7.6999999999999999E-2"/>
    <n v="279.08999999999997"/>
    <n v="7.2900000000000006E-2"/>
    <n v="9000"/>
    <n v="20"/>
    <n v="9277"/>
  </r>
  <r>
    <n v="874749"/>
    <x v="1"/>
    <x v="0"/>
    <x v="6"/>
    <s v="Wild Birds and Gardens"/>
    <x v="3"/>
    <x v="0"/>
    <x v="10"/>
    <d v="2021-04-16T00:00:00"/>
    <d v="2021-03-14T00:00:00"/>
    <x v="1"/>
    <x v="1"/>
    <d v="2021-04-14T00:00:00"/>
    <n v="1089247"/>
    <x v="1"/>
    <s v="A2"/>
    <x v="1"/>
    <s v="Source Verified"/>
    <n v="15600"/>
    <n v="0.1038"/>
    <n v="136.88"/>
    <n v="5.9900000000000002E-2"/>
    <n v="4500"/>
    <n v="22"/>
    <n v="4913"/>
  </r>
  <r>
    <n v="372621"/>
    <x v="41"/>
    <x v="0"/>
    <x v="6"/>
    <s v="Blackboard"/>
    <x v="3"/>
    <x v="0"/>
    <x v="40"/>
    <d v="2021-05-16T00:00:00"/>
    <d v="2021-03-11T00:00:00"/>
    <x v="1"/>
    <x v="1"/>
    <d v="2021-04-11T00:00:00"/>
    <n v="391646"/>
    <x v="1"/>
    <s v="A3"/>
    <x v="1"/>
    <s v="Source Verified"/>
    <n v="70000"/>
    <n v="2.5899999999999999E-2"/>
    <n v="180.19"/>
    <n v="0.08"/>
    <n v="5750"/>
    <n v="20"/>
    <n v="6422"/>
  </r>
  <r>
    <n v="773949"/>
    <x v="13"/>
    <x v="0"/>
    <x v="6"/>
    <s v="The School"/>
    <x v="3"/>
    <x v="0"/>
    <x v="6"/>
    <d v="2021-06-14T00:00:00"/>
    <d v="2021-06-14T00:00:00"/>
    <x v="1"/>
    <x v="1"/>
    <d v="2021-07-14T00:00:00"/>
    <n v="976039"/>
    <x v="1"/>
    <s v="A5"/>
    <x v="1"/>
    <s v="Source Verified"/>
    <n v="30000"/>
    <n v="0.23280000000000001"/>
    <n v="314.06"/>
    <n v="8.4900000000000003E-2"/>
    <n v="9950"/>
    <n v="10"/>
    <n v="11306"/>
  </r>
  <r>
    <n v="606306"/>
    <x v="1"/>
    <x v="0"/>
    <x v="3"/>
    <s v="Evvia Ltd"/>
    <x v="3"/>
    <x v="0"/>
    <x v="49"/>
    <d v="2021-11-13T00:00:00"/>
    <d v="2021-12-13T00:00:00"/>
    <x v="1"/>
    <x v="1"/>
    <d v="2022-01-13T00:00:00"/>
    <n v="777796"/>
    <x v="1"/>
    <s v="A2"/>
    <x v="1"/>
    <s v="Source Verified"/>
    <n v="80000"/>
    <n v="0.15690000000000001"/>
    <n v="332.08"/>
    <n v="5.79E-2"/>
    <n v="17000"/>
    <n v="33"/>
    <n v="11955"/>
  </r>
  <r>
    <n v="628342"/>
    <x v="8"/>
    <x v="0"/>
    <x v="3"/>
    <s v="bd of ed"/>
    <x v="3"/>
    <x v="0"/>
    <x v="41"/>
    <d v="2021-05-16T00:00:00"/>
    <d v="2021-11-11T00:00:00"/>
    <x v="1"/>
    <x v="1"/>
    <d v="2021-12-11T00:00:00"/>
    <n v="805148"/>
    <x v="1"/>
    <s v="A3"/>
    <x v="1"/>
    <s v="Source Verified"/>
    <n v="45600"/>
    <n v="1.95E-2"/>
    <n v="152.5"/>
    <n v="6.1699999999999998E-2"/>
    <n v="5000"/>
    <n v="8"/>
    <n v="5246"/>
  </r>
  <r>
    <n v="651414"/>
    <x v="18"/>
    <x v="0"/>
    <x v="3"/>
    <s v="trinitas medical center"/>
    <x v="3"/>
    <x v="0"/>
    <x v="0"/>
    <d v="2021-11-15T00:00:00"/>
    <d v="2021-02-14T00:00:00"/>
    <x v="1"/>
    <x v="1"/>
    <d v="2021-03-14T00:00:00"/>
    <n v="833278"/>
    <x v="1"/>
    <s v="A3"/>
    <x v="1"/>
    <s v="Source Verified"/>
    <n v="37000"/>
    <n v="0.2419"/>
    <n v="431.77"/>
    <n v="6.9199999999999998E-2"/>
    <n v="14000"/>
    <n v="21"/>
    <n v="15545"/>
  </r>
  <r>
    <n v="643774"/>
    <x v="3"/>
    <x v="0"/>
    <x v="3"/>
    <s v="Holland motor"/>
    <x v="3"/>
    <x v="0"/>
    <x v="21"/>
    <d v="2021-05-16T00:00:00"/>
    <d v="2021-06-13T00:00:00"/>
    <x v="1"/>
    <x v="1"/>
    <d v="2021-07-13T00:00:00"/>
    <n v="823868"/>
    <x v="1"/>
    <s v="A4"/>
    <x v="1"/>
    <s v="Source Verified"/>
    <n v="58000"/>
    <n v="0.2009"/>
    <n v="306.68"/>
    <n v="6.54E-2"/>
    <n v="10000"/>
    <n v="25"/>
    <n v="10995"/>
  </r>
  <r>
    <n v="1007228"/>
    <x v="3"/>
    <x v="0"/>
    <x v="8"/>
    <s v="John Deere"/>
    <x v="3"/>
    <x v="0"/>
    <x v="22"/>
    <d v="2021-12-11T00:00:00"/>
    <d v="2021-12-11T00:00:00"/>
    <x v="1"/>
    <x v="1"/>
    <d v="2022-01-11T00:00:00"/>
    <n v="1233618"/>
    <x v="1"/>
    <s v="A2"/>
    <x v="1"/>
    <s v="Source Verified"/>
    <n v="66000"/>
    <n v="5.7099999999999998E-2"/>
    <n v="230.28"/>
    <n v="6.6199999999999995E-2"/>
    <n v="7500"/>
    <n v="9"/>
    <n v="7542"/>
  </r>
  <r>
    <n v="871021"/>
    <x v="23"/>
    <x v="0"/>
    <x v="8"/>
    <s v="University of Colorado"/>
    <x v="3"/>
    <x v="0"/>
    <x v="10"/>
    <d v="2021-08-15T00:00:00"/>
    <d v="2021-05-14T00:00:00"/>
    <x v="1"/>
    <x v="1"/>
    <d v="2021-06-14T00:00:00"/>
    <n v="1085079"/>
    <x v="1"/>
    <s v="A2"/>
    <x v="1"/>
    <s v="Source Verified"/>
    <n v="30000"/>
    <n v="0.2044"/>
    <n v="121.67"/>
    <n v="5.9900000000000002E-2"/>
    <n v="4000"/>
    <n v="38"/>
    <n v="4350"/>
  </r>
  <r>
    <n v="725749"/>
    <x v="26"/>
    <x v="0"/>
    <x v="8"/>
    <s v="A&amp;E Group, LLC"/>
    <x v="3"/>
    <x v="0"/>
    <x v="29"/>
    <d v="2021-01-16T00:00:00"/>
    <d v="2021-12-13T00:00:00"/>
    <x v="1"/>
    <x v="1"/>
    <d v="2022-01-13T00:00:00"/>
    <n v="921051"/>
    <x v="1"/>
    <s v="A2"/>
    <x v="1"/>
    <s v="Source Verified"/>
    <n v="34000"/>
    <n v="0.26889999999999997"/>
    <n v="151.63999999999999"/>
    <n v="5.79E-2"/>
    <n v="5000"/>
    <n v="38"/>
    <n v="5448"/>
  </r>
  <r>
    <n v="834073"/>
    <x v="1"/>
    <x v="0"/>
    <x v="8"/>
    <s v="USA Truck"/>
    <x v="3"/>
    <x v="0"/>
    <x v="22"/>
    <d v="2021-12-14T00:00:00"/>
    <d v="2021-01-15T00:00:00"/>
    <x v="1"/>
    <x v="1"/>
    <d v="2021-02-15T00:00:00"/>
    <n v="1043876"/>
    <x v="1"/>
    <s v="A4"/>
    <x v="1"/>
    <s v="Source Verified"/>
    <n v="28800"/>
    <n v="0.1867"/>
    <n v="438.07"/>
    <n v="7.9000000000000001E-2"/>
    <n v="14000"/>
    <n v="9"/>
    <n v="15773"/>
  </r>
  <r>
    <n v="656858"/>
    <x v="1"/>
    <x v="0"/>
    <x v="8"/>
    <s v="TSM Corporation"/>
    <x v="3"/>
    <x v="0"/>
    <x v="0"/>
    <d v="2021-04-13T00:00:00"/>
    <d v="2021-04-13T00:00:00"/>
    <x v="1"/>
    <x v="1"/>
    <d v="2021-05-13T00:00:00"/>
    <n v="840080"/>
    <x v="1"/>
    <s v="A4"/>
    <x v="1"/>
    <s v="Source Verified"/>
    <n v="51250"/>
    <n v="0.26290000000000002"/>
    <n v="341.11"/>
    <n v="7.2900000000000006E-2"/>
    <n v="11000"/>
    <n v="22"/>
    <n v="12169"/>
  </r>
  <r>
    <n v="425235"/>
    <x v="2"/>
    <x v="0"/>
    <x v="8"/>
    <s v="SFBR"/>
    <x v="3"/>
    <x v="0"/>
    <x v="30"/>
    <d v="2021-07-12T00:00:00"/>
    <d v="2021-07-12T00:00:00"/>
    <x v="1"/>
    <x v="1"/>
    <d v="2021-08-12T00:00:00"/>
    <n v="501470"/>
    <x v="1"/>
    <s v="A4"/>
    <x v="1"/>
    <s v="Source Verified"/>
    <n v="63000"/>
    <n v="0.13789999999999999"/>
    <n v="159.74"/>
    <n v="9.3200000000000005E-2"/>
    <n v="5000"/>
    <n v="20"/>
    <n v="5750"/>
  </r>
  <r>
    <n v="541291"/>
    <x v="20"/>
    <x v="0"/>
    <x v="8"/>
    <s v="Mountain Park Health Center"/>
    <x v="3"/>
    <x v="0"/>
    <x v="43"/>
    <d v="2021-11-15T00:00:00"/>
    <d v="2021-10-12T00:00:00"/>
    <x v="1"/>
    <x v="1"/>
    <d v="2021-11-12T00:00:00"/>
    <n v="698716"/>
    <x v="1"/>
    <s v="A5"/>
    <x v="1"/>
    <s v="Source Verified"/>
    <n v="43000"/>
    <n v="9.74E-2"/>
    <n v="218.97"/>
    <n v="7.8799999999999995E-2"/>
    <n v="7000"/>
    <n v="10"/>
    <n v="7694"/>
  </r>
  <r>
    <n v="522463"/>
    <x v="25"/>
    <x v="0"/>
    <x v="8"/>
    <s v="a.w.a.c."/>
    <x v="3"/>
    <x v="0"/>
    <x v="27"/>
    <d v="2021-01-15T00:00:00"/>
    <d v="2021-06-13T00:00:00"/>
    <x v="1"/>
    <x v="1"/>
    <d v="2021-07-13T00:00:00"/>
    <n v="675809"/>
    <x v="1"/>
    <s v="A5"/>
    <x v="1"/>
    <s v="Source Verified"/>
    <n v="50000"/>
    <n v="6.0199999999999997E-2"/>
    <n v="156.41"/>
    <n v="7.8799999999999995E-2"/>
    <n v="5000"/>
    <n v="26"/>
    <n v="5631"/>
  </r>
  <r>
    <n v="544323"/>
    <x v="19"/>
    <x v="0"/>
    <x v="8"/>
    <s v="Cleveland Clinic"/>
    <x v="3"/>
    <x v="0"/>
    <x v="43"/>
    <d v="2021-05-16T00:00:00"/>
    <d v="2021-12-12T00:00:00"/>
    <x v="1"/>
    <x v="1"/>
    <d v="2022-01-12T00:00:00"/>
    <n v="702192"/>
    <x v="1"/>
    <s v="A5"/>
    <x v="1"/>
    <s v="Source Verified"/>
    <n v="53000"/>
    <n v="6.6799999999999998E-2"/>
    <n v="375.38"/>
    <n v="7.8799999999999995E-2"/>
    <n v="12000"/>
    <n v="26"/>
    <n v="13446"/>
  </r>
  <r>
    <n v="632869"/>
    <x v="29"/>
    <x v="0"/>
    <x v="4"/>
    <s v="American General Financial services"/>
    <x v="3"/>
    <x v="0"/>
    <x v="41"/>
    <d v="2021-05-16T00:00:00"/>
    <d v="2021-01-12T00:00:00"/>
    <x v="1"/>
    <x v="1"/>
    <d v="2021-02-12T00:00:00"/>
    <n v="810720"/>
    <x v="1"/>
    <s v="A2"/>
    <x v="1"/>
    <s v="Source Verified"/>
    <n v="45000"/>
    <n v="5.57E-2"/>
    <n v="181.97"/>
    <n v="5.79E-2"/>
    <n v="6000"/>
    <n v="18"/>
    <n v="6215"/>
  </r>
  <r>
    <n v="565833"/>
    <x v="8"/>
    <x v="0"/>
    <x v="4"/>
    <s v="NYC Department of Education, P.S. 33x"/>
    <x v="3"/>
    <x v="0"/>
    <x v="47"/>
    <d v="2021-05-16T00:00:00"/>
    <d v="2021-10-12T00:00:00"/>
    <x v="1"/>
    <x v="1"/>
    <d v="2021-11-12T00:00:00"/>
    <n v="727945"/>
    <x v="1"/>
    <s v="A2"/>
    <x v="1"/>
    <s v="Source Verified"/>
    <n v="54000"/>
    <n v="0.1113"/>
    <n v="123.84"/>
    <n v="6.7599999999999993E-2"/>
    <n v="4025"/>
    <n v="18"/>
    <n v="4330"/>
  </r>
  <r>
    <n v="734232"/>
    <x v="3"/>
    <x v="0"/>
    <x v="4"/>
    <s v="Storcom inc."/>
    <x v="3"/>
    <x v="0"/>
    <x v="29"/>
    <d v="2021-05-14T00:00:00"/>
    <d v="2021-05-14T00:00:00"/>
    <x v="1"/>
    <x v="1"/>
    <d v="2021-06-14T00:00:00"/>
    <n v="930727"/>
    <x v="1"/>
    <s v="A4"/>
    <x v="1"/>
    <s v="Source Verified"/>
    <n v="40000"/>
    <n v="3.8399999999999997E-2"/>
    <n v="155.05000000000001"/>
    <n v="7.2900000000000006E-2"/>
    <n v="5000"/>
    <n v="10"/>
    <n v="5582"/>
  </r>
  <r>
    <n v="605628"/>
    <x v="2"/>
    <x v="0"/>
    <x v="4"/>
    <s v="Fidelity Investments"/>
    <x v="3"/>
    <x v="0"/>
    <x v="50"/>
    <d v="2021-05-15T00:00:00"/>
    <d v="2021-01-11T00:00:00"/>
    <x v="1"/>
    <x v="1"/>
    <d v="2021-02-11T00:00:00"/>
    <n v="776937"/>
    <x v="1"/>
    <s v="A4"/>
    <x v="1"/>
    <s v="Source Verified"/>
    <n v="57000"/>
    <n v="0.2213"/>
    <n v="210.08"/>
    <n v="6.54E-2"/>
    <n v="6850"/>
    <n v="25"/>
    <n v="6924"/>
  </r>
  <r>
    <n v="1030266"/>
    <x v="39"/>
    <x v="0"/>
    <x v="2"/>
    <s v="People's United Bank"/>
    <x v="3"/>
    <x v="0"/>
    <x v="22"/>
    <d v="2021-05-16T00:00:00"/>
    <d v="2021-06-14T00:00:00"/>
    <x v="1"/>
    <x v="1"/>
    <d v="2021-07-14T00:00:00"/>
    <n v="1259671"/>
    <x v="1"/>
    <s v="A5"/>
    <x v="1"/>
    <s v="Source Verified"/>
    <n v="37000"/>
    <n v="0.11840000000000001"/>
    <n v="203.23"/>
    <n v="8.8999999999999996E-2"/>
    <n v="6400"/>
    <n v="25"/>
    <n v="7285"/>
  </r>
  <r>
    <n v="691779"/>
    <x v="1"/>
    <x v="0"/>
    <x v="5"/>
    <s v="Allan Hancock College"/>
    <x v="3"/>
    <x v="0"/>
    <x v="29"/>
    <d v="2021-05-16T00:00:00"/>
    <d v="2021-09-13T00:00:00"/>
    <x v="1"/>
    <x v="1"/>
    <d v="2021-10-13T00:00:00"/>
    <n v="882395"/>
    <x v="1"/>
    <s v="A2"/>
    <x v="1"/>
    <s v="Source Verified"/>
    <n v="30000"/>
    <n v="8.2400000000000001E-2"/>
    <n v="127.38"/>
    <n v="5.79E-2"/>
    <n v="4200"/>
    <n v="23"/>
    <n v="4559"/>
  </r>
  <r>
    <n v="850530"/>
    <x v="8"/>
    <x v="0"/>
    <x v="5"/>
    <s v="Morgan Stanley"/>
    <x v="3"/>
    <x v="0"/>
    <x v="11"/>
    <d v="2021-10-15T00:00:00"/>
    <d v="2021-09-14T00:00:00"/>
    <x v="1"/>
    <x v="1"/>
    <d v="2021-10-14T00:00:00"/>
    <n v="1062367"/>
    <x v="1"/>
    <s v="A5"/>
    <x v="1"/>
    <s v="Source Verified"/>
    <n v="80000"/>
    <n v="0.12670000000000001"/>
    <n v="568.14"/>
    <n v="8.4900000000000003E-2"/>
    <n v="18000"/>
    <n v="29"/>
    <n v="20453"/>
  </r>
  <r>
    <n v="1048407"/>
    <x v="21"/>
    <x v="0"/>
    <x v="7"/>
    <s v="University of Hartford"/>
    <x v="3"/>
    <x v="0"/>
    <x v="12"/>
    <d v="2021-01-12T00:00:00"/>
    <d v="2021-01-12T00:00:00"/>
    <x v="1"/>
    <x v="1"/>
    <d v="2021-02-12T00:00:00"/>
    <n v="1279738"/>
    <x v="1"/>
    <s v="A3"/>
    <x v="1"/>
    <s v="Source Verified"/>
    <n v="30000"/>
    <n v="0.22120000000000001"/>
    <n v="186.67"/>
    <n v="7.51E-2"/>
    <n v="6000"/>
    <n v="28"/>
    <n v="6038"/>
  </r>
  <r>
    <n v="831179"/>
    <x v="4"/>
    <x v="0"/>
    <x v="9"/>
    <s v="CENTRAL ACCOUNTING NORFOLK"/>
    <x v="3"/>
    <x v="0"/>
    <x v="44"/>
    <d v="2021-05-16T00:00:00"/>
    <d v="2021-08-13T00:00:00"/>
    <x v="1"/>
    <x v="1"/>
    <d v="2021-09-13T00:00:00"/>
    <n v="1040388"/>
    <x v="1"/>
    <s v="A3"/>
    <x v="1"/>
    <s v="Source Verified"/>
    <n v="32000"/>
    <n v="0.1699"/>
    <n v="92.62"/>
    <n v="6.9900000000000004E-2"/>
    <n v="3000"/>
    <n v="20"/>
    <n v="3293"/>
  </r>
  <r>
    <n v="616874"/>
    <x v="2"/>
    <x v="0"/>
    <x v="1"/>
    <s v="Second Baptist Church"/>
    <x v="3"/>
    <x v="0"/>
    <x v="49"/>
    <d v="2021-12-12T00:00:00"/>
    <d v="2021-12-12T00:00:00"/>
    <x v="1"/>
    <x v="1"/>
    <d v="2022-01-12T00:00:00"/>
    <n v="780131"/>
    <x v="1"/>
    <s v="A4"/>
    <x v="1"/>
    <s v="Source Verified"/>
    <n v="90000"/>
    <n v="4.07E-2"/>
    <n v="377.98"/>
    <n v="6.54E-2"/>
    <n v="20000"/>
    <n v="29"/>
    <n v="13450"/>
  </r>
  <r>
    <n v="987436"/>
    <x v="1"/>
    <x v="0"/>
    <x v="0"/>
    <s v="VIP Grooming"/>
    <x v="3"/>
    <x v="0"/>
    <x v="13"/>
    <d v="2021-08-13T00:00:00"/>
    <d v="2021-08-13T00:00:00"/>
    <x v="1"/>
    <x v="1"/>
    <d v="2021-09-13T00:00:00"/>
    <n v="1211413"/>
    <x v="1"/>
    <s v="A4"/>
    <x v="1"/>
    <s v="Source Verified"/>
    <n v="14000"/>
    <n v="0.2306"/>
    <n v="62.59"/>
    <n v="7.9000000000000001E-2"/>
    <n v="2000"/>
    <n v="9"/>
    <n v="2164"/>
  </r>
  <r>
    <n v="395243"/>
    <x v="23"/>
    <x v="0"/>
    <x v="0"/>
    <m/>
    <x v="3"/>
    <x v="0"/>
    <x v="47"/>
    <d v="2021-11-15T00:00:00"/>
    <d v="2021-09-13T00:00:00"/>
    <x v="1"/>
    <x v="1"/>
    <d v="2021-10-13T00:00:00"/>
    <n v="416307"/>
    <x v="1"/>
    <s v="A4"/>
    <x v="1"/>
    <s v="Source Verified"/>
    <n v="32500"/>
    <n v="0.23699999999999999"/>
    <n v="256.67"/>
    <n v="7.51E-2"/>
    <n v="8250"/>
    <n v="12"/>
    <n v="9240"/>
  </r>
  <r>
    <n v="668677"/>
    <x v="16"/>
    <x v="0"/>
    <x v="0"/>
    <s v="Tufts University"/>
    <x v="3"/>
    <x v="0"/>
    <x v="0"/>
    <d v="2021-05-16T00:00:00"/>
    <d v="2021-12-13T00:00:00"/>
    <x v="1"/>
    <x v="1"/>
    <d v="2022-01-13T00:00:00"/>
    <n v="854984"/>
    <x v="1"/>
    <s v="A4"/>
    <x v="1"/>
    <s v="Source Verified"/>
    <n v="552000"/>
    <n v="1.34E-2"/>
    <n v="248.08"/>
    <n v="7.2900000000000006E-2"/>
    <n v="8000"/>
    <n v="18"/>
    <n v="8927"/>
  </r>
  <r>
    <n v="652559"/>
    <x v="18"/>
    <x v="0"/>
    <x v="0"/>
    <s v="Banfield"/>
    <x v="3"/>
    <x v="0"/>
    <x v="21"/>
    <d v="2021-12-15T00:00:00"/>
    <d v="2021-10-12T00:00:00"/>
    <x v="1"/>
    <x v="1"/>
    <d v="2021-11-12T00:00:00"/>
    <n v="834571"/>
    <x v="1"/>
    <s v="A4"/>
    <x v="1"/>
    <s v="Source Verified"/>
    <n v="14400"/>
    <n v="0.26829999999999998"/>
    <n v="37.22"/>
    <n v="7.2900000000000006E-2"/>
    <n v="1200"/>
    <n v="38"/>
    <n v="1297"/>
  </r>
  <r>
    <n v="781706"/>
    <x v="1"/>
    <x v="0"/>
    <x v="0"/>
    <s v="Bolder Inc"/>
    <x v="3"/>
    <x v="0"/>
    <x v="6"/>
    <d v="2021-06-12T00:00:00"/>
    <d v="2021-06-12T00:00:00"/>
    <x v="1"/>
    <x v="1"/>
    <d v="2021-07-12T00:00:00"/>
    <n v="984555"/>
    <x v="1"/>
    <s v="A4"/>
    <x v="1"/>
    <s v="Source Verified"/>
    <n v="42000"/>
    <n v="4.5100000000000001E-2"/>
    <n v="375.54"/>
    <n v="7.9100000000000004E-2"/>
    <n v="12000"/>
    <n v="28"/>
    <n v="12817"/>
  </r>
  <r>
    <n v="1033867"/>
    <x v="17"/>
    <x v="0"/>
    <x v="0"/>
    <s v="Linde Process Plants"/>
    <x v="3"/>
    <x v="0"/>
    <x v="22"/>
    <d v="2021-05-16T00:00:00"/>
    <d v="2021-02-14T00:00:00"/>
    <x v="1"/>
    <x v="1"/>
    <d v="2021-03-14T00:00:00"/>
    <n v="1263452"/>
    <x v="1"/>
    <s v="A5"/>
    <x v="1"/>
    <s v="Source Verified"/>
    <n v="46000"/>
    <n v="0.18290000000000001"/>
    <n v="152.41999999999999"/>
    <n v="8.8999999999999996E-2"/>
    <n v="4800"/>
    <n v="17"/>
    <n v="5427"/>
  </r>
  <r>
    <n v="646992"/>
    <x v="8"/>
    <x v="0"/>
    <x v="6"/>
    <s v="Todd Powell"/>
    <x v="3"/>
    <x v="0"/>
    <x v="21"/>
    <d v="2021-05-16T00:00:00"/>
    <d v="2021-01-14T00:00:00"/>
    <x v="1"/>
    <x v="1"/>
    <d v="2021-02-14T00:00:00"/>
    <n v="827783"/>
    <x v="1"/>
    <s v="A5"/>
    <x v="1"/>
    <s v="Source Verified"/>
    <n v="80000"/>
    <n v="4.4200000000000003E-2"/>
    <n v="185.02"/>
    <n v="6.9099999999999995E-2"/>
    <n v="6000"/>
    <n v="6"/>
    <n v="6661"/>
  </r>
  <r>
    <n v="863587"/>
    <x v="4"/>
    <x v="0"/>
    <x v="7"/>
    <s v="Bank of New York Mellon"/>
    <x v="3"/>
    <x v="0"/>
    <x v="11"/>
    <d v="2021-09-14T00:00:00"/>
    <d v="2021-09-14T00:00:00"/>
    <x v="1"/>
    <x v="1"/>
    <d v="2021-10-14T00:00:00"/>
    <n v="1076718"/>
    <x v="1"/>
    <s v="A5"/>
    <x v="1"/>
    <s v="Source Verified"/>
    <n v="30000"/>
    <n v="0.1052"/>
    <n v="101.01"/>
    <n v="8.4900000000000003E-2"/>
    <n v="3200"/>
    <n v="22"/>
    <n v="3636"/>
  </r>
  <r>
    <n v="1054700"/>
    <x v="21"/>
    <x v="0"/>
    <x v="6"/>
    <s v="Dattco"/>
    <x v="3"/>
    <x v="0"/>
    <x v="12"/>
    <d v="2021-04-16T00:00:00"/>
    <d v="2021-12-14T00:00:00"/>
    <x v="1"/>
    <x v="1"/>
    <d v="2022-01-14T00:00:00"/>
    <n v="1286553"/>
    <x v="1"/>
    <s v="A5"/>
    <x v="1"/>
    <s v="Source Verified"/>
    <n v="28675.919999999998"/>
    <n v="0.2147"/>
    <n v="190.52"/>
    <n v="8.8999999999999996E-2"/>
    <n v="6000"/>
    <n v="15"/>
    <n v="6859"/>
  </r>
  <r>
    <n v="603296"/>
    <x v="8"/>
    <x v="0"/>
    <x v="8"/>
    <s v="Eyebeam Atelier"/>
    <x v="3"/>
    <x v="0"/>
    <x v="50"/>
    <d v="2021-05-16T00:00:00"/>
    <d v="2021-10-13T00:00:00"/>
    <x v="1"/>
    <x v="1"/>
    <d v="2021-11-13T00:00:00"/>
    <n v="774111"/>
    <x v="1"/>
    <s v="A2"/>
    <x v="1"/>
    <s v="Source Verified"/>
    <n v="42000"/>
    <n v="8.5999999999999993E-2"/>
    <n v="95.53"/>
    <n v="5.79E-2"/>
    <n v="3150"/>
    <n v="31"/>
    <n v="3454"/>
  </r>
  <r>
    <n v="976282"/>
    <x v="1"/>
    <x v="0"/>
    <x v="8"/>
    <s v="United States Marshals Service"/>
    <x v="3"/>
    <x v="0"/>
    <x v="13"/>
    <d v="2021-05-16T00:00:00"/>
    <d v="2021-02-14T00:00:00"/>
    <x v="1"/>
    <x v="1"/>
    <d v="2021-03-14T00:00:00"/>
    <n v="1199033"/>
    <x v="1"/>
    <s v="A3"/>
    <x v="1"/>
    <s v="Source Verified"/>
    <n v="52500"/>
    <n v="4.53E-2"/>
    <n v="248.89"/>
    <n v="7.51E-2"/>
    <n v="8000"/>
    <n v="22"/>
    <n v="8905"/>
  </r>
  <r>
    <n v="386131"/>
    <x v="1"/>
    <x v="0"/>
    <x v="4"/>
    <s v="Los Angeles Unified School District"/>
    <x v="3"/>
    <x v="0"/>
    <x v="33"/>
    <d v="2021-12-09T00:00:00"/>
    <d v="2021-12-09T00:00:00"/>
    <x v="1"/>
    <x v="1"/>
    <d v="2022-01-09T00:00:00"/>
    <n v="418228"/>
    <x v="1"/>
    <s v="A4"/>
    <x v="1"/>
    <s v="Source Verified"/>
    <n v="65867.360000000001"/>
    <n v="0.1915"/>
    <n v="351.42"/>
    <n v="9.3200000000000005E-2"/>
    <n v="11000"/>
    <n v="23"/>
    <n v="11406"/>
  </r>
  <r>
    <n v="431408"/>
    <x v="8"/>
    <x v="0"/>
    <x v="4"/>
    <s v="Dynamic Logic"/>
    <x v="3"/>
    <x v="0"/>
    <x v="20"/>
    <d v="2021-08-12T00:00:00"/>
    <d v="2021-08-12T00:00:00"/>
    <x v="1"/>
    <x v="1"/>
    <d v="2021-09-12T00:00:00"/>
    <n v="512004"/>
    <x v="1"/>
    <s v="A5"/>
    <x v="1"/>
    <s v="Source Verified"/>
    <n v="60350"/>
    <n v="4.24E-2"/>
    <n v="317.72000000000003"/>
    <n v="8.9399999999999993E-2"/>
    <n v="10000"/>
    <n v="24"/>
    <n v="11438"/>
  </r>
  <r>
    <n v="596274"/>
    <x v="5"/>
    <x v="0"/>
    <x v="5"/>
    <s v="Florida Hospital Memorial Medical Center"/>
    <x v="3"/>
    <x v="0"/>
    <x v="50"/>
    <d v="2021-05-16T00:00:00"/>
    <d v="2021-11-13T00:00:00"/>
    <x v="1"/>
    <x v="1"/>
    <d v="2021-12-13T00:00:00"/>
    <n v="765467"/>
    <x v="1"/>
    <s v="A4"/>
    <x v="1"/>
    <s v="Source Verified"/>
    <n v="53000"/>
    <n v="0.20830000000000001"/>
    <n v="311.11"/>
    <n v="7.51E-2"/>
    <n v="10000"/>
    <n v="32"/>
    <n v="11200"/>
  </r>
  <r>
    <n v="526840"/>
    <x v="19"/>
    <x v="0"/>
    <x v="5"/>
    <m/>
    <x v="3"/>
    <x v="0"/>
    <x v="51"/>
    <d v="2021-05-16T00:00:00"/>
    <d v="2021-06-13T00:00:00"/>
    <x v="1"/>
    <x v="1"/>
    <d v="2021-07-13T00:00:00"/>
    <n v="681522"/>
    <x v="1"/>
    <s v="A5"/>
    <x v="1"/>
    <s v="Source Verified"/>
    <n v="120000"/>
    <n v="3.9E-2"/>
    <n v="339.4"/>
    <n v="7.8799999999999995E-2"/>
    <n v="15000"/>
    <n v="9"/>
    <n v="12219"/>
  </r>
  <r>
    <n v="1035202"/>
    <x v="1"/>
    <x v="0"/>
    <x v="10"/>
    <s v="Med-Legal, Inc."/>
    <x v="3"/>
    <x v="0"/>
    <x v="22"/>
    <d v="2021-03-16T00:00:00"/>
    <d v="2021-12-14T00:00:00"/>
    <x v="1"/>
    <x v="1"/>
    <d v="2022-01-14T00:00:00"/>
    <n v="1264841"/>
    <x v="1"/>
    <s v="A3"/>
    <x v="1"/>
    <s v="Source Verified"/>
    <n v="30000"/>
    <n v="0.17560000000000001"/>
    <n v="186.67"/>
    <n v="7.51E-2"/>
    <n v="6000"/>
    <n v="22"/>
    <n v="6720"/>
  </r>
  <r>
    <n v="616882"/>
    <x v="1"/>
    <x v="0"/>
    <x v="0"/>
    <s v="Northrop Grumman - Continental Maritime"/>
    <x v="3"/>
    <x v="0"/>
    <x v="49"/>
    <d v="2021-09-11T00:00:00"/>
    <d v="2021-10-11T00:00:00"/>
    <x v="1"/>
    <x v="1"/>
    <d v="2021-11-11T00:00:00"/>
    <n v="790931"/>
    <x v="1"/>
    <s v="A1"/>
    <x v="1"/>
    <s v="Source Verified"/>
    <n v="42000"/>
    <n v="0.11890000000000001"/>
    <n v="40.72"/>
    <n v="5.4199999999999998E-2"/>
    <n v="1350"/>
    <n v="17"/>
    <n v="1392"/>
  </r>
  <r>
    <n v="443859"/>
    <x v="1"/>
    <x v="0"/>
    <x v="0"/>
    <s v="UCSF"/>
    <x v="3"/>
    <x v="0"/>
    <x v="52"/>
    <d v="2021-01-10T00:00:00"/>
    <d v="2021-02-10T00:00:00"/>
    <x v="1"/>
    <x v="1"/>
    <d v="2021-03-10T00:00:00"/>
    <n v="540496"/>
    <x v="1"/>
    <s v="A4"/>
    <x v="1"/>
    <s v="Source Verified"/>
    <n v="95000"/>
    <n v="0.16159999999999999"/>
    <n v="271.85000000000002"/>
    <n v="8.5900000000000004E-2"/>
    <n v="8600"/>
    <n v="29"/>
    <n v="8857"/>
  </r>
  <r>
    <n v="611671"/>
    <x v="3"/>
    <x v="0"/>
    <x v="6"/>
    <s v="Avanade"/>
    <x v="3"/>
    <x v="0"/>
    <x v="49"/>
    <d v="2021-07-13T00:00:00"/>
    <d v="2021-06-13T00:00:00"/>
    <x v="1"/>
    <x v="1"/>
    <d v="2021-07-13T00:00:00"/>
    <n v="784378"/>
    <x v="1"/>
    <s v="A4"/>
    <x v="1"/>
    <s v="Source Verified"/>
    <n v="45000"/>
    <n v="0.1104"/>
    <n v="189.38"/>
    <n v="6.54E-2"/>
    <n v="10000"/>
    <n v="15"/>
    <n v="6802"/>
  </r>
  <r>
    <n v="380274"/>
    <x v="23"/>
    <x v="0"/>
    <x v="6"/>
    <s v="national renewable energy laboratory"/>
    <x v="3"/>
    <x v="0"/>
    <x v="8"/>
    <d v="2021-01-10T00:00:00"/>
    <d v="2021-01-10T00:00:00"/>
    <x v="1"/>
    <x v="1"/>
    <d v="2021-02-10T00:00:00"/>
    <n v="396900"/>
    <x v="1"/>
    <s v="A5"/>
    <x v="1"/>
    <s v="Source Verified"/>
    <n v="78000"/>
    <n v="7.2900000000000006E-2"/>
    <n v="192.57"/>
    <n v="9.6299999999999997E-2"/>
    <n v="6000"/>
    <n v="15"/>
    <n v="6428"/>
  </r>
  <r>
    <n v="652195"/>
    <x v="5"/>
    <x v="0"/>
    <x v="6"/>
    <s v="Mindshare"/>
    <x v="3"/>
    <x v="0"/>
    <x v="21"/>
    <d v="2021-05-16T00:00:00"/>
    <d v="2021-01-13T00:00:00"/>
    <x v="1"/>
    <x v="1"/>
    <d v="2021-02-13T00:00:00"/>
    <n v="834156"/>
    <x v="1"/>
    <s v="A5"/>
    <x v="1"/>
    <s v="Source Verified"/>
    <n v="50200"/>
    <n v="0.1164"/>
    <n v="280.62"/>
    <n v="7.6600000000000001E-2"/>
    <n v="9000"/>
    <n v="31"/>
    <n v="9966"/>
  </r>
  <r>
    <n v="644799"/>
    <x v="2"/>
    <x v="0"/>
    <x v="10"/>
    <s v="US Army"/>
    <x v="3"/>
    <x v="0"/>
    <x v="21"/>
    <d v="2021-07-15T00:00:00"/>
    <d v="2021-09-13T00:00:00"/>
    <x v="1"/>
    <x v="1"/>
    <d v="2021-10-13T00:00:00"/>
    <n v="825088"/>
    <x v="1"/>
    <s v="A4"/>
    <x v="1"/>
    <s v="Source Verified"/>
    <n v="49232.04"/>
    <n v="0.15720000000000001"/>
    <n v="260.68"/>
    <n v="6.54E-2"/>
    <n v="8500"/>
    <n v="21"/>
    <n v="9370"/>
  </r>
  <r>
    <n v="633224"/>
    <x v="18"/>
    <x v="0"/>
    <x v="0"/>
    <s v="Deloitte"/>
    <x v="3"/>
    <x v="0"/>
    <x v="41"/>
    <d v="2021-02-16T00:00:00"/>
    <d v="2021-08-12T00:00:00"/>
    <x v="1"/>
    <x v="1"/>
    <d v="2021-09-12T00:00:00"/>
    <n v="811206"/>
    <x v="1"/>
    <s v="A3"/>
    <x v="1"/>
    <s v="Source Verified"/>
    <n v="101000"/>
    <n v="9.8599999999999993E-2"/>
    <n v="443"/>
    <n v="6.1699999999999998E-2"/>
    <n v="16000"/>
    <n v="39"/>
    <n v="15618"/>
  </r>
  <r>
    <n v="656002"/>
    <x v="2"/>
    <x v="0"/>
    <x v="0"/>
    <s v="Lifechek Pharmacy"/>
    <x v="3"/>
    <x v="0"/>
    <x v="21"/>
    <d v="2021-01-14T00:00:00"/>
    <d v="2021-02-14T00:00:00"/>
    <x v="1"/>
    <x v="1"/>
    <d v="2021-03-14T00:00:00"/>
    <n v="839022"/>
    <x v="1"/>
    <s v="A5"/>
    <x v="1"/>
    <s v="Source Verified"/>
    <n v="115200"/>
    <n v="0.22189999999999999"/>
    <n v="218.26"/>
    <n v="7.6600000000000001E-2"/>
    <n v="7000"/>
    <n v="47"/>
    <n v="7849"/>
  </r>
  <r>
    <n v="970091"/>
    <x v="13"/>
    <x v="0"/>
    <x v="6"/>
    <s v="Global Market Insite, Inc."/>
    <x v="2"/>
    <x v="0"/>
    <x v="13"/>
    <d v="2021-10-14T00:00:00"/>
    <d v="2021-10-14T00:00:00"/>
    <x v="1"/>
    <x v="1"/>
    <d v="2021-11-14T00:00:00"/>
    <n v="1191753"/>
    <x v="1"/>
    <s v="B1"/>
    <x v="1"/>
    <s v="Source Verified"/>
    <n v="80000"/>
    <n v="0.1492"/>
    <n v="309.36"/>
    <n v="9.9099999999999994E-2"/>
    <n v="9600"/>
    <n v="15"/>
    <n v="11137"/>
  </r>
  <r>
    <n v="684493"/>
    <x v="23"/>
    <x v="0"/>
    <x v="6"/>
    <s v="University of Colorado"/>
    <x v="2"/>
    <x v="0"/>
    <x v="0"/>
    <d v="2021-03-14T00:00:00"/>
    <d v="2021-03-14T00:00:00"/>
    <x v="1"/>
    <x v="1"/>
    <d v="2021-04-14T00:00:00"/>
    <n v="873968"/>
    <x v="1"/>
    <s v="B2"/>
    <x v="1"/>
    <s v="Source Verified"/>
    <n v="56000"/>
    <n v="0.22520000000000001"/>
    <n v="258.14"/>
    <n v="0.1"/>
    <n v="8000"/>
    <n v="15"/>
    <n v="9293"/>
  </r>
  <r>
    <n v="977217"/>
    <x v="41"/>
    <x v="0"/>
    <x v="6"/>
    <s v="US Treasury"/>
    <x v="2"/>
    <x v="0"/>
    <x v="13"/>
    <d v="2021-05-16T00:00:00"/>
    <d v="2021-09-14T00:00:00"/>
    <x v="1"/>
    <x v="1"/>
    <d v="2021-10-14T00:00:00"/>
    <n v="1199996"/>
    <x v="1"/>
    <s v="B2"/>
    <x v="1"/>
    <s v="Source Verified"/>
    <n v="62467"/>
    <n v="0.14080000000000001"/>
    <n v="236.16"/>
    <n v="0.1065"/>
    <n v="7250"/>
    <n v="19"/>
    <n v="8500"/>
  </r>
  <r>
    <n v="700144"/>
    <x v="1"/>
    <x v="0"/>
    <x v="6"/>
    <s v="Hire Counsel"/>
    <x v="2"/>
    <x v="0"/>
    <x v="42"/>
    <d v="2021-07-13T00:00:00"/>
    <d v="2021-07-13T00:00:00"/>
    <x v="1"/>
    <x v="1"/>
    <d v="2021-08-13T00:00:00"/>
    <n v="891798"/>
    <x v="1"/>
    <s v="B3"/>
    <x v="1"/>
    <s v="Source Verified"/>
    <n v="83196"/>
    <n v="0.1305"/>
    <n v="303.33"/>
    <n v="0.1037"/>
    <n v="9350"/>
    <n v="24"/>
    <n v="10731"/>
  </r>
  <r>
    <n v="810589"/>
    <x v="41"/>
    <x v="0"/>
    <x v="6"/>
    <s v="College Summit, Inc."/>
    <x v="2"/>
    <x v="0"/>
    <x v="44"/>
    <d v="2021-05-16T00:00:00"/>
    <d v="2021-07-14T00:00:00"/>
    <x v="1"/>
    <x v="1"/>
    <d v="2021-08-14T00:00:00"/>
    <n v="1017516"/>
    <x v="1"/>
    <s v="B3"/>
    <x v="1"/>
    <s v="Source Verified"/>
    <n v="80000"/>
    <n v="0.18090000000000001"/>
    <n v="209.5"/>
    <n v="0.1099"/>
    <n v="6400"/>
    <n v="17"/>
    <n v="7542"/>
  </r>
  <r>
    <n v="600228"/>
    <x v="1"/>
    <x v="0"/>
    <x v="6"/>
    <s v="Sony Pictures Television"/>
    <x v="2"/>
    <x v="0"/>
    <x v="50"/>
    <d v="2021-05-15T00:00:00"/>
    <d v="2021-12-11T00:00:00"/>
    <x v="1"/>
    <x v="1"/>
    <d v="2022-01-11T00:00:00"/>
    <n v="770380"/>
    <x v="1"/>
    <s v="B3"/>
    <x v="1"/>
    <s v="Source Verified"/>
    <n v="110000"/>
    <n v="5.1299999999999998E-2"/>
    <n v="401.12"/>
    <n v="9.6199999999999994E-2"/>
    <n v="12500"/>
    <n v="18"/>
    <n v="13477"/>
  </r>
  <r>
    <n v="886828"/>
    <x v="16"/>
    <x v="0"/>
    <x v="6"/>
    <s v="Brigham &amp; Women's Hospital"/>
    <x v="2"/>
    <x v="0"/>
    <x v="10"/>
    <d v="2021-05-16T00:00:00"/>
    <d v="2021-11-12T00:00:00"/>
    <x v="1"/>
    <x v="1"/>
    <d v="2021-12-12T00:00:00"/>
    <n v="1102882"/>
    <x v="1"/>
    <s v="B3"/>
    <x v="1"/>
    <s v="Source Verified"/>
    <n v="50000"/>
    <n v="0.21460000000000001"/>
    <n v="330.76"/>
    <n v="0.1171"/>
    <n v="10000"/>
    <n v="11"/>
    <n v="11041"/>
  </r>
  <r>
    <n v="795919"/>
    <x v="22"/>
    <x v="0"/>
    <x v="6"/>
    <s v="Red Wing Public School"/>
    <x v="2"/>
    <x v="0"/>
    <x v="6"/>
    <d v="2021-05-14T00:00:00"/>
    <d v="2021-05-14T00:00:00"/>
    <x v="1"/>
    <x v="1"/>
    <d v="2021-06-14T00:00:00"/>
    <n v="1000680"/>
    <x v="1"/>
    <s v="B3"/>
    <x v="1"/>
    <s v="Source Verified"/>
    <n v="39000"/>
    <n v="0.16550000000000001"/>
    <n v="392.81"/>
    <n v="0.1099"/>
    <n v="12000"/>
    <n v="21"/>
    <n v="14130"/>
  </r>
  <r>
    <n v="600209"/>
    <x v="26"/>
    <x v="0"/>
    <x v="6"/>
    <s v="Concord Publishing House, Inc"/>
    <x v="2"/>
    <x v="0"/>
    <x v="50"/>
    <d v="2021-05-16T00:00:00"/>
    <d v="2021-03-12T00:00:00"/>
    <x v="1"/>
    <x v="1"/>
    <d v="2021-04-12T00:00:00"/>
    <n v="770358"/>
    <x v="1"/>
    <s v="B4"/>
    <x v="1"/>
    <s v="Source Verified"/>
    <n v="30000"/>
    <n v="0.18410000000000001"/>
    <n v="369.41"/>
    <n v="9.9900000000000003E-2"/>
    <n v="11450"/>
    <n v="7"/>
    <n v="12690"/>
  </r>
  <r>
    <n v="1047002"/>
    <x v="32"/>
    <x v="0"/>
    <x v="6"/>
    <s v="SPX Corporation"/>
    <x v="2"/>
    <x v="0"/>
    <x v="12"/>
    <d v="2021-05-16T00:00:00"/>
    <d v="2021-07-13T00:00:00"/>
    <x v="1"/>
    <x v="1"/>
    <d v="2021-08-13T00:00:00"/>
    <n v="1277867"/>
    <x v="1"/>
    <s v="B4"/>
    <x v="1"/>
    <s v="Source Verified"/>
    <n v="85000"/>
    <n v="0.1817"/>
    <n v="367.57"/>
    <n v="0.1242"/>
    <n v="11000"/>
    <n v="19"/>
    <n v="12561"/>
  </r>
  <r>
    <n v="786862"/>
    <x v="3"/>
    <x v="0"/>
    <x v="3"/>
    <s v="Firestone"/>
    <x v="2"/>
    <x v="0"/>
    <x v="6"/>
    <d v="2021-05-16T00:00:00"/>
    <d v="2021-07-14T00:00:00"/>
    <x v="1"/>
    <x v="1"/>
    <d v="2021-08-14T00:00:00"/>
    <n v="990337"/>
    <x v="1"/>
    <s v="B1"/>
    <x v="1"/>
    <s v="Source Verified"/>
    <n v="50000"/>
    <n v="0.2407"/>
    <n v="193.58"/>
    <n v="9.9900000000000003E-2"/>
    <n v="6000"/>
    <n v="21"/>
    <n v="6969"/>
  </r>
  <r>
    <n v="678125"/>
    <x v="8"/>
    <x v="0"/>
    <x v="3"/>
    <s v="Raoul's Restaurant"/>
    <x v="2"/>
    <x v="0"/>
    <x v="0"/>
    <d v="2021-03-14T00:00:00"/>
    <d v="2021-03-14T00:00:00"/>
    <x v="1"/>
    <x v="1"/>
    <d v="2021-04-14T00:00:00"/>
    <n v="866376"/>
    <x v="1"/>
    <s v="B1"/>
    <x v="1"/>
    <s v="Source Verified"/>
    <n v="90000"/>
    <n v="0.17960000000000001"/>
    <n v="320.94"/>
    <n v="9.6299999999999997E-2"/>
    <n v="10000"/>
    <n v="14"/>
    <n v="11554"/>
  </r>
  <r>
    <n v="1048116"/>
    <x v="25"/>
    <x v="0"/>
    <x v="3"/>
    <s v="Hunrinfron Ingals Shipbuilding"/>
    <x v="2"/>
    <x v="0"/>
    <x v="12"/>
    <d v="2021-05-16T00:00:00"/>
    <d v="2021-10-13T00:00:00"/>
    <x v="1"/>
    <x v="1"/>
    <d v="2021-11-13T00:00:00"/>
    <n v="1279261"/>
    <x v="1"/>
    <s v="B1"/>
    <x v="1"/>
    <s v="Source Verified"/>
    <n v="49000"/>
    <n v="0.12609999999999999"/>
    <n v="203.02"/>
    <n v="9.9099999999999994E-2"/>
    <n v="6300"/>
    <n v="25"/>
    <n v="7140"/>
  </r>
  <r>
    <n v="881824"/>
    <x v="2"/>
    <x v="0"/>
    <x v="3"/>
    <s v="Cokinos, Bosien &amp; Young"/>
    <x v="2"/>
    <x v="0"/>
    <x v="10"/>
    <d v="2021-05-16T00:00:00"/>
    <d v="2021-07-12T00:00:00"/>
    <x v="1"/>
    <x v="1"/>
    <d v="2021-08-12T00:00:00"/>
    <n v="1096975"/>
    <x v="1"/>
    <s v="B1"/>
    <x v="1"/>
    <s v="Source Verified"/>
    <n v="165000"/>
    <n v="0.18959999999999999"/>
    <n v="331.92"/>
    <n v="9.9099999999999994E-2"/>
    <n v="10300"/>
    <n v="44"/>
    <n v="10991"/>
  </r>
  <r>
    <n v="1035053"/>
    <x v="8"/>
    <x v="0"/>
    <x v="3"/>
    <s v="Human Resources Administration"/>
    <x v="2"/>
    <x v="0"/>
    <x v="22"/>
    <d v="2021-04-16T00:00:00"/>
    <d v="2021-03-13T00:00:00"/>
    <x v="1"/>
    <x v="1"/>
    <d v="2021-04-13T00:00:00"/>
    <n v="1264663"/>
    <x v="1"/>
    <s v="B2"/>
    <x v="1"/>
    <s v="Source Verified"/>
    <n v="58000"/>
    <n v="9.7199999999999995E-2"/>
    <n v="325.74"/>
    <n v="0.1065"/>
    <n v="10000"/>
    <n v="14"/>
    <n v="11103"/>
  </r>
  <r>
    <n v="703843"/>
    <x v="1"/>
    <x v="0"/>
    <x v="3"/>
    <s v="Merced Union High School District"/>
    <x v="2"/>
    <x v="0"/>
    <x v="42"/>
    <d v="2021-05-16T00:00:00"/>
    <d v="2021-04-14T00:00:00"/>
    <x v="1"/>
    <x v="1"/>
    <d v="2021-05-14T00:00:00"/>
    <n v="895866"/>
    <x v="1"/>
    <s v="B2"/>
    <x v="1"/>
    <s v="Source Verified"/>
    <n v="102000"/>
    <n v="0.2414"/>
    <n v="580.80999999999995"/>
    <n v="0.1"/>
    <n v="18000"/>
    <n v="29"/>
    <n v="20909"/>
  </r>
  <r>
    <n v="884249"/>
    <x v="1"/>
    <x v="0"/>
    <x v="3"/>
    <s v="County of San Diego"/>
    <x v="2"/>
    <x v="0"/>
    <x v="10"/>
    <d v="2021-10-15T00:00:00"/>
    <d v="2021-10-14T00:00:00"/>
    <x v="1"/>
    <x v="1"/>
    <d v="2021-11-14T00:00:00"/>
    <n v="1099551"/>
    <x v="1"/>
    <s v="B3"/>
    <x v="1"/>
    <s v="Source Verified"/>
    <n v="38000"/>
    <n v="0.1017"/>
    <n v="158.77000000000001"/>
    <n v="0.1171"/>
    <n v="4800"/>
    <n v="9"/>
    <n v="5715"/>
  </r>
  <r>
    <n v="829868"/>
    <x v="1"/>
    <x v="0"/>
    <x v="3"/>
    <s v="pioneer electronics"/>
    <x v="2"/>
    <x v="0"/>
    <x v="11"/>
    <d v="2021-11-15T00:00:00"/>
    <d v="2021-05-14T00:00:00"/>
    <x v="1"/>
    <x v="1"/>
    <d v="2021-06-14T00:00:00"/>
    <n v="1038997"/>
    <x v="1"/>
    <s v="B3"/>
    <x v="1"/>
    <s v="Source Verified"/>
    <n v="51395"/>
    <n v="0.2288"/>
    <n v="491.01"/>
    <n v="0.1099"/>
    <n v="15000"/>
    <n v="14"/>
    <n v="17650"/>
  </r>
  <r>
    <n v="525008"/>
    <x v="1"/>
    <x v="0"/>
    <x v="3"/>
    <s v="Rudolf Steiner Foundation"/>
    <x v="2"/>
    <x v="0"/>
    <x v="51"/>
    <d v="2021-06-11T00:00:00"/>
    <d v="2021-06-11T00:00:00"/>
    <x v="1"/>
    <x v="1"/>
    <d v="2021-07-11T00:00:00"/>
    <n v="679314"/>
    <x v="1"/>
    <s v="B3"/>
    <x v="1"/>
    <s v="Source Verified"/>
    <n v="115000"/>
    <n v="0.23580000000000001"/>
    <n v="557.53"/>
    <n v="0.11119999999999999"/>
    <n v="17000"/>
    <n v="14"/>
    <n v="18638"/>
  </r>
  <r>
    <n v="645488"/>
    <x v="1"/>
    <x v="0"/>
    <x v="3"/>
    <s v="City of Redondo Beach"/>
    <x v="2"/>
    <x v="0"/>
    <x v="21"/>
    <d v="2021-05-16T00:00:00"/>
    <d v="2021-08-11T00:00:00"/>
    <x v="1"/>
    <x v="1"/>
    <d v="2021-09-11T00:00:00"/>
    <n v="825950"/>
    <x v="1"/>
    <s v="B3"/>
    <x v="1"/>
    <s v="Source Verified"/>
    <n v="64000"/>
    <n v="7.5600000000000001E-2"/>
    <n v="462.09"/>
    <n v="9.6199999999999994E-2"/>
    <n v="14400"/>
    <n v="36"/>
    <n v="15149"/>
  </r>
  <r>
    <n v="835750"/>
    <x v="8"/>
    <x v="0"/>
    <x v="3"/>
    <s v="Interphase Elec. Corp"/>
    <x v="2"/>
    <x v="0"/>
    <x v="11"/>
    <d v="2021-09-15T00:00:00"/>
    <d v="2021-08-14T00:00:00"/>
    <x v="1"/>
    <x v="1"/>
    <d v="2021-09-14T00:00:00"/>
    <n v="1045724"/>
    <x v="1"/>
    <s v="B4"/>
    <x v="1"/>
    <s v="Source Verified"/>
    <n v="65000"/>
    <n v="0.10340000000000001"/>
    <n v="583.6"/>
    <n v="0.1149"/>
    <n v="17700"/>
    <n v="21"/>
    <n v="21009"/>
  </r>
  <r>
    <n v="565704"/>
    <x v="1"/>
    <x v="0"/>
    <x v="8"/>
    <s v="Macerich"/>
    <x v="2"/>
    <x v="0"/>
    <x v="47"/>
    <d v="2021-08-13T00:00:00"/>
    <d v="2021-09-13T00:00:00"/>
    <x v="1"/>
    <x v="1"/>
    <d v="2021-10-13T00:00:00"/>
    <n v="727761"/>
    <x v="1"/>
    <s v="B1"/>
    <x v="1"/>
    <s v="Source Verified"/>
    <n v="65000"/>
    <n v="0.13220000000000001"/>
    <n v="811.15"/>
    <n v="0.1038"/>
    <n v="25000"/>
    <n v="21"/>
    <n v="29203"/>
  </r>
  <r>
    <n v="624413"/>
    <x v="26"/>
    <x v="0"/>
    <x v="8"/>
    <s v="CSC"/>
    <x v="2"/>
    <x v="0"/>
    <x v="41"/>
    <d v="2021-03-15T00:00:00"/>
    <d v="2021-12-12T00:00:00"/>
    <x v="1"/>
    <x v="1"/>
    <d v="2022-01-12T00:00:00"/>
    <n v="800199"/>
    <x v="1"/>
    <s v="B2"/>
    <x v="1"/>
    <s v="Source Verified"/>
    <n v="37000"/>
    <n v="9.7299999999999998E-2"/>
    <n v="82.99"/>
    <n v="9.2499999999999999E-2"/>
    <n v="2600"/>
    <n v="8"/>
    <n v="2931"/>
  </r>
  <r>
    <n v="538947"/>
    <x v="38"/>
    <x v="0"/>
    <x v="8"/>
    <s v="Northrop Grumman"/>
    <x v="2"/>
    <x v="0"/>
    <x v="43"/>
    <d v="2021-04-16T00:00:00"/>
    <d v="2021-07-13T00:00:00"/>
    <x v="1"/>
    <x v="1"/>
    <d v="2021-08-13T00:00:00"/>
    <n v="696033"/>
    <x v="1"/>
    <s v="B2"/>
    <x v="1"/>
    <s v="Source Verified"/>
    <n v="56000"/>
    <n v="0.2359"/>
    <n v="391.45"/>
    <n v="0.1075"/>
    <n v="12000"/>
    <n v="26"/>
    <n v="14093"/>
  </r>
  <r>
    <n v="692273"/>
    <x v="1"/>
    <x v="0"/>
    <x v="8"/>
    <s v="Lockheed Martin"/>
    <x v="2"/>
    <x v="0"/>
    <x v="42"/>
    <d v="2021-05-16T00:00:00"/>
    <d v="2021-03-14T00:00:00"/>
    <x v="1"/>
    <x v="1"/>
    <d v="2021-04-14T00:00:00"/>
    <n v="882924"/>
    <x v="1"/>
    <s v="B3"/>
    <x v="1"/>
    <s v="Source Verified"/>
    <n v="76000"/>
    <n v="4.6300000000000001E-2"/>
    <n v="233.58"/>
    <n v="0.1037"/>
    <n v="7200"/>
    <n v="5"/>
    <n v="8409"/>
  </r>
  <r>
    <n v="774663"/>
    <x v="1"/>
    <x v="0"/>
    <x v="8"/>
    <s v="Trinnovations Inc."/>
    <x v="2"/>
    <x v="0"/>
    <x v="6"/>
    <d v="2021-05-16T00:00:00"/>
    <d v="2021-06-14T00:00:00"/>
    <x v="1"/>
    <x v="1"/>
    <d v="2021-07-14T00:00:00"/>
    <n v="976849"/>
    <x v="1"/>
    <s v="B4"/>
    <x v="1"/>
    <s v="Source Verified"/>
    <n v="65000"/>
    <n v="2.9000000000000001E-2"/>
    <n v="197.83"/>
    <n v="0.1149"/>
    <n v="6000"/>
    <n v="6"/>
    <n v="7122"/>
  </r>
  <r>
    <n v="1034923"/>
    <x v="21"/>
    <x v="0"/>
    <x v="8"/>
    <s v="The Goddard School"/>
    <x v="2"/>
    <x v="0"/>
    <x v="22"/>
    <d v="2021-09-12T00:00:00"/>
    <d v="2021-09-12T00:00:00"/>
    <x v="1"/>
    <x v="1"/>
    <d v="2021-10-12T00:00:00"/>
    <n v="1264759"/>
    <x v="1"/>
    <s v="B4"/>
    <x v="1"/>
    <s v="Source Verified"/>
    <n v="26000"/>
    <n v="0.1283"/>
    <n v="334.16"/>
    <n v="0.1242"/>
    <n v="10000"/>
    <n v="14"/>
    <n v="10844"/>
  </r>
  <r>
    <n v="814682"/>
    <x v="25"/>
    <x v="0"/>
    <x v="8"/>
    <s v="Great Bridge Baptist Church"/>
    <x v="2"/>
    <x v="0"/>
    <x v="44"/>
    <d v="2021-05-16T00:00:00"/>
    <d v="2021-07-12T00:00:00"/>
    <x v="1"/>
    <x v="1"/>
    <d v="2021-08-12T00:00:00"/>
    <n v="1022219"/>
    <x v="1"/>
    <s v="B4"/>
    <x v="1"/>
    <s v="Source Verified"/>
    <n v="110000"/>
    <n v="0.23169999999999999"/>
    <n v="379.17"/>
    <n v="0.1149"/>
    <n v="11500"/>
    <n v="30"/>
    <n v="12482"/>
  </r>
  <r>
    <n v="607800"/>
    <x v="5"/>
    <x v="0"/>
    <x v="8"/>
    <s v="Bunge Latin America"/>
    <x v="2"/>
    <x v="0"/>
    <x v="49"/>
    <d v="2021-03-16T00:00:00"/>
    <d v="2021-11-13T00:00:00"/>
    <x v="1"/>
    <x v="1"/>
    <d v="2021-12-13T00:00:00"/>
    <n v="779671"/>
    <x v="1"/>
    <s v="B5"/>
    <x v="1"/>
    <s v="Source Verified"/>
    <n v="80000"/>
    <n v="0.13900000000000001"/>
    <n v="64.88"/>
    <n v="0.1036"/>
    <n v="2000"/>
    <n v="10"/>
    <n v="2336"/>
  </r>
  <r>
    <n v="439766"/>
    <x v="4"/>
    <x v="0"/>
    <x v="8"/>
    <s v="eshelman transportation"/>
    <x v="2"/>
    <x v="0"/>
    <x v="52"/>
    <d v="2021-08-12T00:00:00"/>
    <d v="2021-08-12T00:00:00"/>
    <x v="1"/>
    <x v="1"/>
    <d v="2021-09-12T00:00:00"/>
    <n v="527651"/>
    <x v="1"/>
    <s v="B5"/>
    <x v="1"/>
    <s v="Source Verified"/>
    <n v="35000"/>
    <n v="0.23069999999999999"/>
    <n v="200.8"/>
    <n v="0.12529999999999999"/>
    <n v="6000"/>
    <n v="28"/>
    <n v="7223"/>
  </r>
  <r>
    <n v="832300"/>
    <x v="31"/>
    <x v="0"/>
    <x v="4"/>
    <s v="University of Louisville"/>
    <x v="2"/>
    <x v="0"/>
    <x v="11"/>
    <d v="2021-05-16T00:00:00"/>
    <d v="2021-08-14T00:00:00"/>
    <x v="1"/>
    <x v="1"/>
    <d v="2021-09-14T00:00:00"/>
    <n v="1041662"/>
    <x v="1"/>
    <s v="B1"/>
    <x v="1"/>
    <s v="Source Verified"/>
    <n v="30000"/>
    <n v="0.21479999999999999"/>
    <n v="386.35"/>
    <n v="9.9900000000000003E-2"/>
    <n v="11975"/>
    <n v="19"/>
    <n v="13908"/>
  </r>
  <r>
    <n v="542146"/>
    <x v="8"/>
    <x v="0"/>
    <x v="4"/>
    <s v="Princeton Consultants, Inc"/>
    <x v="2"/>
    <x v="0"/>
    <x v="43"/>
    <d v="2021-07-13T00:00:00"/>
    <d v="2021-07-13T00:00:00"/>
    <x v="1"/>
    <x v="1"/>
    <d v="2021-08-13T00:00:00"/>
    <n v="699667"/>
    <x v="1"/>
    <s v="B2"/>
    <x v="1"/>
    <s v="Source Verified"/>
    <n v="110000"/>
    <n v="4.48E-2"/>
    <n v="411.02"/>
    <n v="0.1075"/>
    <n v="12600"/>
    <n v="9"/>
    <n v="14797"/>
  </r>
  <r>
    <n v="1057316"/>
    <x v="8"/>
    <x v="0"/>
    <x v="4"/>
    <s v="Five Towns College"/>
    <x v="2"/>
    <x v="0"/>
    <x v="12"/>
    <d v="2021-04-16T00:00:00"/>
    <d v="2021-11-14T00:00:00"/>
    <x v="1"/>
    <x v="1"/>
    <d v="2021-12-14T00:00:00"/>
    <n v="1288880"/>
    <x v="1"/>
    <s v="B2"/>
    <x v="1"/>
    <s v="Source Verified"/>
    <n v="36000"/>
    <n v="0.112"/>
    <n v="325.74"/>
    <n v="0.1065"/>
    <n v="10000"/>
    <n v="10"/>
    <n v="11725"/>
  </r>
  <r>
    <n v="981531"/>
    <x v="9"/>
    <x v="0"/>
    <x v="4"/>
    <s v="USAF"/>
    <x v="2"/>
    <x v="0"/>
    <x v="13"/>
    <d v="2021-05-16T00:00:00"/>
    <d v="2021-11-14T00:00:00"/>
    <x v="1"/>
    <x v="1"/>
    <d v="2021-12-14T00:00:00"/>
    <n v="1204712"/>
    <x v="1"/>
    <s v="B3"/>
    <x v="1"/>
    <s v="Source Verified"/>
    <n v="34800"/>
    <n v="0.219"/>
    <n v="66.16"/>
    <n v="0.1171"/>
    <n v="2000"/>
    <n v="6"/>
    <n v="2381"/>
  </r>
  <r>
    <n v="560682"/>
    <x v="1"/>
    <x v="0"/>
    <x v="4"/>
    <s v="bank of america"/>
    <x v="2"/>
    <x v="0"/>
    <x v="47"/>
    <d v="2021-05-16T00:00:00"/>
    <d v="2021-08-13T00:00:00"/>
    <x v="1"/>
    <x v="1"/>
    <d v="2021-09-13T00:00:00"/>
    <n v="721634"/>
    <x v="1"/>
    <s v="B5"/>
    <x v="1"/>
    <s v="Source Verified"/>
    <n v="42000"/>
    <n v="6.7400000000000002E-2"/>
    <n v="165.74"/>
    <n v="0.1186"/>
    <n v="5000"/>
    <n v="9"/>
    <n v="5967"/>
  </r>
  <r>
    <n v="735420"/>
    <x v="18"/>
    <x v="0"/>
    <x v="2"/>
    <s v="Merck Pharmaceuticals"/>
    <x v="2"/>
    <x v="0"/>
    <x v="29"/>
    <d v="2021-09-13T00:00:00"/>
    <d v="2021-09-13T00:00:00"/>
    <x v="1"/>
    <x v="1"/>
    <d v="2021-10-13T00:00:00"/>
    <n v="932133"/>
    <x v="1"/>
    <s v="B1"/>
    <x v="1"/>
    <s v="Source Verified"/>
    <n v="108820"/>
    <n v="0.17199999999999999"/>
    <n v="481.41"/>
    <n v="9.6299999999999997E-2"/>
    <n v="15000"/>
    <n v="45"/>
    <n v="17196"/>
  </r>
  <r>
    <n v="551314"/>
    <x v="3"/>
    <x v="0"/>
    <x v="2"/>
    <s v="Perkins+Will"/>
    <x v="2"/>
    <x v="0"/>
    <x v="43"/>
    <d v="2021-12-12T00:00:00"/>
    <d v="2021-12-12T00:00:00"/>
    <x v="1"/>
    <x v="1"/>
    <d v="2022-01-12T00:00:00"/>
    <n v="710491"/>
    <x v="1"/>
    <s v="B2"/>
    <x v="1"/>
    <s v="Source Verified"/>
    <n v="59200"/>
    <n v="0.1164"/>
    <n v="489.31"/>
    <n v="0.1075"/>
    <n v="15000"/>
    <n v="14"/>
    <n v="17463"/>
  </r>
  <r>
    <n v="1031068"/>
    <x v="1"/>
    <x v="0"/>
    <x v="2"/>
    <s v="University of Southern California"/>
    <x v="2"/>
    <x v="0"/>
    <x v="22"/>
    <d v="2021-03-13T00:00:00"/>
    <d v="2021-03-13T00:00:00"/>
    <x v="1"/>
    <x v="1"/>
    <d v="2021-04-13T00:00:00"/>
    <n v="1260496"/>
    <x v="1"/>
    <s v="B4"/>
    <x v="1"/>
    <s v="Source Verified"/>
    <n v="42000"/>
    <n v="0.1137"/>
    <n v="133.66999999999999"/>
    <n v="0.1242"/>
    <n v="4000"/>
    <n v="15"/>
    <n v="4516"/>
  </r>
  <r>
    <n v="728440"/>
    <x v="29"/>
    <x v="0"/>
    <x v="2"/>
    <s v="Children's Hospital"/>
    <x v="2"/>
    <x v="0"/>
    <x v="29"/>
    <d v="2021-05-16T00:00:00"/>
    <d v="2021-05-14T00:00:00"/>
    <x v="1"/>
    <x v="1"/>
    <d v="2021-06-14T00:00:00"/>
    <n v="924125"/>
    <x v="1"/>
    <s v="B4"/>
    <x v="1"/>
    <s v="Source Verified"/>
    <n v="50000"/>
    <n v="0.23350000000000001"/>
    <n v="594.42999999999995"/>
    <n v="0.1074"/>
    <n v="18225"/>
    <n v="35"/>
    <n v="21399"/>
  </r>
  <r>
    <n v="518588"/>
    <x v="10"/>
    <x v="0"/>
    <x v="2"/>
    <s v="inland label"/>
    <x v="2"/>
    <x v="0"/>
    <x v="27"/>
    <d v="2021-05-16T00:00:00"/>
    <d v="2021-03-13T00:00:00"/>
    <x v="1"/>
    <x v="1"/>
    <d v="2021-04-13T00:00:00"/>
    <n v="670340"/>
    <x v="1"/>
    <s v="B5"/>
    <x v="1"/>
    <s v="Source Verified"/>
    <n v="25000"/>
    <n v="0.1027"/>
    <n v="261.64"/>
    <n v="0.11360000000000001"/>
    <n v="10000"/>
    <n v="10"/>
    <n v="9405"/>
  </r>
  <r>
    <n v="530051"/>
    <x v="1"/>
    <x v="0"/>
    <x v="2"/>
    <s v="lake arrowhead resort"/>
    <x v="2"/>
    <x v="0"/>
    <x v="51"/>
    <d v="2021-11-15T00:00:00"/>
    <d v="2021-09-11T00:00:00"/>
    <x v="1"/>
    <x v="1"/>
    <d v="2021-10-11T00:00:00"/>
    <n v="685416"/>
    <x v="1"/>
    <s v="B5"/>
    <x v="1"/>
    <s v="Source Verified"/>
    <n v="23000"/>
    <n v="7.3599999999999999E-2"/>
    <n v="142.54"/>
    <n v="0.1186"/>
    <n v="4300"/>
    <n v="18"/>
    <n v="4829"/>
  </r>
  <r>
    <n v="850754"/>
    <x v="16"/>
    <x v="0"/>
    <x v="5"/>
    <s v="Reflectx Staffing"/>
    <x v="2"/>
    <x v="0"/>
    <x v="11"/>
    <d v="2021-04-16T00:00:00"/>
    <d v="2021-09-14T00:00:00"/>
    <x v="1"/>
    <x v="1"/>
    <d v="2021-10-14T00:00:00"/>
    <n v="1062604"/>
    <x v="1"/>
    <s v="B3"/>
    <x v="1"/>
    <s v="Source Verified"/>
    <n v="48000"/>
    <n v="0.151"/>
    <n v="294.61"/>
    <n v="0.1099"/>
    <n v="9000"/>
    <n v="12"/>
    <n v="10606"/>
  </r>
  <r>
    <n v="1056204"/>
    <x v="9"/>
    <x v="0"/>
    <x v="5"/>
    <s v="manor-care"/>
    <x v="2"/>
    <x v="0"/>
    <x v="12"/>
    <d v="2021-05-16T00:00:00"/>
    <d v="2021-06-14T00:00:00"/>
    <x v="1"/>
    <x v="1"/>
    <d v="2021-07-14T00:00:00"/>
    <n v="1277130"/>
    <x v="1"/>
    <s v="B3"/>
    <x v="1"/>
    <s v="Source Verified"/>
    <n v="38000"/>
    <n v="7.8600000000000003E-2"/>
    <n v="145.54"/>
    <n v="0.1171"/>
    <n v="4400"/>
    <n v="9"/>
    <n v="5185"/>
  </r>
  <r>
    <n v="1054558"/>
    <x v="4"/>
    <x v="0"/>
    <x v="5"/>
    <s v="Fedder's Jewelers"/>
    <x v="2"/>
    <x v="0"/>
    <x v="12"/>
    <d v="2021-01-16T00:00:00"/>
    <d v="2021-01-13T00:00:00"/>
    <x v="1"/>
    <x v="1"/>
    <d v="2021-02-13T00:00:00"/>
    <n v="1286397"/>
    <x v="1"/>
    <s v="B3"/>
    <x v="1"/>
    <s v="Source Verified"/>
    <n v="27000"/>
    <n v="0.14130000000000001"/>
    <n v="330.76"/>
    <n v="0.1171"/>
    <n v="10000"/>
    <n v="14"/>
    <n v="10612"/>
  </r>
  <r>
    <n v="747442"/>
    <x v="3"/>
    <x v="0"/>
    <x v="5"/>
    <s v="Digitas"/>
    <x v="2"/>
    <x v="0"/>
    <x v="25"/>
    <d v="2021-05-14T00:00:00"/>
    <d v="2021-05-14T00:00:00"/>
    <x v="1"/>
    <x v="1"/>
    <d v="2021-06-14T00:00:00"/>
    <n v="946371"/>
    <x v="1"/>
    <s v="B3"/>
    <x v="1"/>
    <s v="Source Verified"/>
    <n v="78000"/>
    <n v="9.7199999999999995E-2"/>
    <n v="556.48"/>
    <n v="0.1099"/>
    <n v="17000"/>
    <n v="28"/>
    <n v="20033"/>
  </r>
  <r>
    <n v="812962"/>
    <x v="2"/>
    <x v="0"/>
    <x v="5"/>
    <s v="Nova Pension Consulting"/>
    <x v="2"/>
    <x v="0"/>
    <x v="44"/>
    <d v="2021-05-16T00:00:00"/>
    <d v="2021-08-14T00:00:00"/>
    <x v="1"/>
    <x v="1"/>
    <d v="2021-09-14T00:00:00"/>
    <n v="1020313"/>
    <x v="1"/>
    <s v="B3"/>
    <x v="1"/>
    <s v="Source Verified"/>
    <n v="105600"/>
    <n v="0.18390000000000001"/>
    <n v="579.4"/>
    <n v="0.1099"/>
    <n v="17700"/>
    <n v="29"/>
    <n v="20858"/>
  </r>
  <r>
    <n v="636499"/>
    <x v="2"/>
    <x v="0"/>
    <x v="7"/>
    <s v="NTRglobal"/>
    <x v="2"/>
    <x v="0"/>
    <x v="41"/>
    <d v="2021-05-16T00:00:00"/>
    <d v="2021-09-11T00:00:00"/>
    <x v="1"/>
    <x v="1"/>
    <d v="2021-10-11T00:00:00"/>
    <n v="815391"/>
    <x v="1"/>
    <s v="B2"/>
    <x v="1"/>
    <s v="Source Verified"/>
    <n v="105000"/>
    <n v="0.15590000000000001"/>
    <n v="765.99"/>
    <n v="9.2499999999999999E-2"/>
    <n v="24000"/>
    <n v="38"/>
    <n v="25353"/>
  </r>
  <r>
    <n v="1055693"/>
    <x v="8"/>
    <x v="0"/>
    <x v="7"/>
    <s v="WCDO BROADCASTING"/>
    <x v="2"/>
    <x v="0"/>
    <x v="12"/>
    <d v="2021-10-13T00:00:00"/>
    <d v="2021-09-13T00:00:00"/>
    <x v="1"/>
    <x v="1"/>
    <d v="2021-10-13T00:00:00"/>
    <n v="1287258"/>
    <x v="1"/>
    <s v="B3"/>
    <x v="1"/>
    <s v="Source Verified"/>
    <n v="30000"/>
    <n v="0.2248"/>
    <n v="386.99"/>
    <n v="0.1171"/>
    <n v="11700"/>
    <n v="30"/>
    <n v="13503"/>
  </r>
  <r>
    <n v="1029332"/>
    <x v="1"/>
    <x v="0"/>
    <x v="7"/>
    <s v="Versus Trading Company"/>
    <x v="2"/>
    <x v="0"/>
    <x v="22"/>
    <d v="2021-05-16T00:00:00"/>
    <d v="2021-12-14T00:00:00"/>
    <x v="1"/>
    <x v="1"/>
    <d v="2022-01-14T00:00:00"/>
    <n v="1258694"/>
    <x v="1"/>
    <s v="B3"/>
    <x v="1"/>
    <s v="Source Verified"/>
    <n v="38000"/>
    <n v="0.1948"/>
    <n v="330.76"/>
    <n v="0.1171"/>
    <n v="10000"/>
    <n v="19"/>
    <n v="11907"/>
  </r>
  <r>
    <n v="545987"/>
    <x v="25"/>
    <x v="0"/>
    <x v="7"/>
    <s v="Molins Richmond"/>
    <x v="2"/>
    <x v="0"/>
    <x v="6"/>
    <d v="2021-05-16T00:00:00"/>
    <d v="2021-06-13T00:00:00"/>
    <x v="1"/>
    <x v="1"/>
    <d v="2021-07-13T00:00:00"/>
    <n v="704123"/>
    <x v="1"/>
    <s v="B3"/>
    <x v="1"/>
    <s v="Source Verified"/>
    <n v="108000"/>
    <n v="0.10920000000000001"/>
    <n v="288.06"/>
    <n v="0.1099"/>
    <n v="8800"/>
    <n v="34"/>
    <n v="10141"/>
  </r>
  <r>
    <n v="646794"/>
    <x v="9"/>
    <x v="0"/>
    <x v="9"/>
    <s v="Carroll County Public Schools"/>
    <x v="2"/>
    <x v="0"/>
    <x v="21"/>
    <d v="2021-05-16T00:00:00"/>
    <d v="2021-01-14T00:00:00"/>
    <x v="1"/>
    <x v="1"/>
    <d v="2021-02-14T00:00:00"/>
    <n v="827541"/>
    <x v="1"/>
    <s v="B1"/>
    <x v="1"/>
    <s v="Source Verified"/>
    <n v="60000"/>
    <n v="0.1542"/>
    <n v="380.93"/>
    <n v="8.8800000000000004E-2"/>
    <n v="12000"/>
    <n v="19"/>
    <n v="13714"/>
  </r>
  <r>
    <n v="627011"/>
    <x v="1"/>
    <x v="0"/>
    <x v="9"/>
    <s v="San Jose Unified School District"/>
    <x v="2"/>
    <x v="0"/>
    <x v="41"/>
    <d v="2021-12-13T00:00:00"/>
    <d v="2021-12-13T00:00:00"/>
    <x v="1"/>
    <x v="1"/>
    <d v="2022-01-13T00:00:00"/>
    <n v="803445"/>
    <x v="1"/>
    <s v="B3"/>
    <x v="1"/>
    <s v="Source Verified"/>
    <n v="62322"/>
    <n v="0.21279999999999999"/>
    <n v="320.89999999999998"/>
    <n v="9.6199999999999994E-2"/>
    <n v="10000"/>
    <n v="23"/>
    <n v="11552"/>
  </r>
  <r>
    <n v="1036584"/>
    <x v="8"/>
    <x v="0"/>
    <x v="9"/>
    <s v="netflix /"/>
    <x v="2"/>
    <x v="0"/>
    <x v="22"/>
    <d v="2021-05-16T00:00:00"/>
    <d v="2021-12-14T00:00:00"/>
    <x v="1"/>
    <x v="1"/>
    <d v="2022-01-14T00:00:00"/>
    <n v="1266253"/>
    <x v="1"/>
    <s v="B3"/>
    <x v="1"/>
    <s v="Source Verified"/>
    <n v="47000"/>
    <n v="0.1943"/>
    <n v="529.22"/>
    <n v="0.1171"/>
    <n v="16000"/>
    <n v="21"/>
    <n v="19052"/>
  </r>
  <r>
    <n v="977053"/>
    <x v="2"/>
    <x v="0"/>
    <x v="1"/>
    <s v="Marquis Software Solutions Inc"/>
    <x v="2"/>
    <x v="0"/>
    <x v="13"/>
    <d v="2021-09-15T00:00:00"/>
    <d v="2021-10-14T00:00:00"/>
    <x v="1"/>
    <x v="1"/>
    <d v="2021-11-14T00:00:00"/>
    <n v="1199841"/>
    <x v="1"/>
    <s v="B2"/>
    <x v="1"/>
    <s v="Source Verified"/>
    <n v="74000"/>
    <n v="0.15629999999999999"/>
    <n v="410.43"/>
    <n v="0.1065"/>
    <n v="12600"/>
    <n v="11"/>
    <n v="14775"/>
  </r>
  <r>
    <n v="492553"/>
    <x v="1"/>
    <x v="0"/>
    <x v="1"/>
    <s v="Cogent Healthcare"/>
    <x v="2"/>
    <x v="0"/>
    <x v="26"/>
    <d v="2021-07-10T00:00:00"/>
    <d v="2021-07-10T00:00:00"/>
    <x v="1"/>
    <x v="1"/>
    <d v="2021-08-10T00:00:00"/>
    <n v="629969"/>
    <x v="1"/>
    <s v="B3"/>
    <x v="1"/>
    <s v="Source Verified"/>
    <n v="78000"/>
    <n v="0.19420000000000001"/>
    <n v="651.20000000000005"/>
    <n v="0.1062"/>
    <n v="20000"/>
    <n v="26"/>
    <n v="20519"/>
  </r>
  <r>
    <n v="794296"/>
    <x v="2"/>
    <x v="0"/>
    <x v="0"/>
    <s v="carlyle"/>
    <x v="2"/>
    <x v="0"/>
    <x v="6"/>
    <d v="2021-05-15T00:00:00"/>
    <d v="2021-07-14T00:00:00"/>
    <x v="1"/>
    <x v="1"/>
    <d v="2021-08-14T00:00:00"/>
    <n v="998909"/>
    <x v="1"/>
    <s v="B1"/>
    <x v="1"/>
    <s v="Source Verified"/>
    <n v="60000"/>
    <n v="0.1096"/>
    <n v="180.67"/>
    <n v="9.9900000000000003E-2"/>
    <n v="5600"/>
    <n v="7"/>
    <n v="6521"/>
  </r>
  <r>
    <n v="886763"/>
    <x v="10"/>
    <x v="0"/>
    <x v="0"/>
    <s v="Alpine Lanes"/>
    <x v="2"/>
    <x v="0"/>
    <x v="10"/>
    <d v="2021-10-14T00:00:00"/>
    <d v="2021-10-14T00:00:00"/>
    <x v="1"/>
    <x v="1"/>
    <d v="2021-11-14T00:00:00"/>
    <n v="1102765"/>
    <x v="1"/>
    <s v="B1"/>
    <x v="1"/>
    <s v="Source Verified"/>
    <n v="31200"/>
    <n v="0.1358"/>
    <n v="93.46"/>
    <n v="9.9099999999999994E-2"/>
    <n v="2900"/>
    <n v="7"/>
    <n v="3364"/>
  </r>
  <r>
    <n v="877786"/>
    <x v="1"/>
    <x v="0"/>
    <x v="0"/>
    <s v="Vibra Hospital"/>
    <x v="2"/>
    <x v="0"/>
    <x v="10"/>
    <d v="2021-03-13T00:00:00"/>
    <d v="2021-01-12T00:00:00"/>
    <x v="1"/>
    <x v="1"/>
    <d v="2021-02-12T00:00:00"/>
    <n v="1092505"/>
    <x v="1"/>
    <s v="B1"/>
    <x v="1"/>
    <s v="Source Verified"/>
    <n v="78000"/>
    <n v="0.1948"/>
    <n v="193.58"/>
    <n v="9.9900000000000003E-2"/>
    <n v="6000"/>
    <n v="28"/>
    <n v="6193"/>
  </r>
  <r>
    <n v="881258"/>
    <x v="32"/>
    <x v="0"/>
    <x v="0"/>
    <s v="Wake County Public School System"/>
    <x v="2"/>
    <x v="0"/>
    <x v="10"/>
    <d v="2021-05-16T00:00:00"/>
    <d v="2021-12-13T00:00:00"/>
    <x v="1"/>
    <x v="1"/>
    <d v="2022-01-13T00:00:00"/>
    <n v="1096360"/>
    <x v="1"/>
    <s v="B1"/>
    <x v="1"/>
    <s v="Source Verified"/>
    <n v="34400"/>
    <n v="9.0700000000000003E-2"/>
    <n v="41.9"/>
    <n v="9.9099999999999994E-2"/>
    <n v="1300"/>
    <n v="11"/>
    <n v="1484"/>
  </r>
  <r>
    <n v="671179"/>
    <x v="16"/>
    <x v="0"/>
    <x v="0"/>
    <s v="aNetworks Inc"/>
    <x v="2"/>
    <x v="0"/>
    <x v="0"/>
    <d v="2021-10-13T00:00:00"/>
    <d v="2021-10-13T00:00:00"/>
    <x v="1"/>
    <x v="1"/>
    <d v="2021-11-13T00:00:00"/>
    <n v="858066"/>
    <x v="1"/>
    <s v="B2"/>
    <x v="1"/>
    <s v="Source Verified"/>
    <n v="50000"/>
    <n v="0.20710000000000001"/>
    <n v="150.85"/>
    <n v="0.1"/>
    <n v="4675"/>
    <n v="18"/>
    <n v="5415"/>
  </r>
  <r>
    <n v="401026"/>
    <x v="18"/>
    <x v="0"/>
    <x v="0"/>
    <s v="NFI Industries"/>
    <x v="2"/>
    <x v="0"/>
    <x v="28"/>
    <d v="2021-10-13T00:00:00"/>
    <d v="2021-11-10T00:00:00"/>
    <x v="1"/>
    <x v="1"/>
    <d v="2021-12-10T00:00:00"/>
    <n v="434741"/>
    <x v="1"/>
    <s v="B2"/>
    <x v="1"/>
    <s v="Source Verified"/>
    <n v="140000"/>
    <n v="0.13519999999999999"/>
    <n v="492.95"/>
    <n v="0.11260000000000001"/>
    <n v="15000"/>
    <n v="31"/>
    <n v="17003"/>
  </r>
  <r>
    <n v="1038490"/>
    <x v="1"/>
    <x v="0"/>
    <x v="0"/>
    <s v="select"/>
    <x v="2"/>
    <x v="0"/>
    <x v="12"/>
    <d v="2021-02-16T00:00:00"/>
    <d v="2021-05-13T00:00:00"/>
    <x v="1"/>
    <x v="1"/>
    <d v="2021-06-13T00:00:00"/>
    <n v="1268411"/>
    <x v="1"/>
    <s v="B3"/>
    <x v="1"/>
    <s v="Source Verified"/>
    <n v="20000"/>
    <n v="0.21779999999999999"/>
    <n v="102.54"/>
    <n v="0.1171"/>
    <n v="3100"/>
    <n v="12"/>
    <n v="3514"/>
  </r>
  <r>
    <n v="859702"/>
    <x v="0"/>
    <x v="0"/>
    <x v="0"/>
    <s v="Keeble &amp; Pyke Financial Advisors"/>
    <x v="2"/>
    <x v="0"/>
    <x v="11"/>
    <d v="2021-06-13T00:00:00"/>
    <d v="2021-06-13T00:00:00"/>
    <x v="1"/>
    <x v="1"/>
    <d v="2021-07-13T00:00:00"/>
    <n v="1072466"/>
    <x v="1"/>
    <s v="B3"/>
    <x v="1"/>
    <s v="Source Verified"/>
    <n v="50000"/>
    <n v="8.3000000000000004E-2"/>
    <n v="65.47"/>
    <n v="0.1099"/>
    <n v="2000"/>
    <n v="9"/>
    <n v="2280"/>
  </r>
  <r>
    <n v="682486"/>
    <x v="37"/>
    <x v="0"/>
    <x v="0"/>
    <s v="72andSunny"/>
    <x v="2"/>
    <x v="0"/>
    <x v="42"/>
    <d v="2021-04-16T00:00:00"/>
    <d v="2021-03-14T00:00:00"/>
    <x v="1"/>
    <x v="1"/>
    <d v="2021-04-14T00:00:00"/>
    <n v="871698"/>
    <x v="1"/>
    <s v="B3"/>
    <x v="1"/>
    <s v="Source Verified"/>
    <n v="52000"/>
    <n v="0.1041"/>
    <n v="165.46"/>
    <n v="0.1037"/>
    <n v="5100"/>
    <n v="7"/>
    <n v="5956"/>
  </r>
  <r>
    <n v="646473"/>
    <x v="8"/>
    <x v="0"/>
    <x v="0"/>
    <s v="Macmillan Publishing"/>
    <x v="2"/>
    <x v="0"/>
    <x v="0"/>
    <d v="2021-02-14T00:00:00"/>
    <d v="2021-02-14T00:00:00"/>
    <x v="1"/>
    <x v="1"/>
    <d v="2021-03-14T00:00:00"/>
    <n v="827140"/>
    <x v="1"/>
    <s v="B3"/>
    <x v="1"/>
    <s v="Source Verified"/>
    <n v="85000"/>
    <n v="9.0200000000000002E-2"/>
    <n v="389.3"/>
    <n v="0.1037"/>
    <n v="12000"/>
    <n v="8"/>
    <n v="14016"/>
  </r>
  <r>
    <n v="650601"/>
    <x v="3"/>
    <x v="0"/>
    <x v="0"/>
    <s v="Oracle USA, Inc"/>
    <x v="2"/>
    <x v="0"/>
    <x v="21"/>
    <d v="2021-04-12T00:00:00"/>
    <d v="2021-04-12T00:00:00"/>
    <x v="1"/>
    <x v="1"/>
    <d v="2021-05-12T00:00:00"/>
    <n v="832253"/>
    <x v="1"/>
    <s v="B3"/>
    <x v="1"/>
    <s v="Source Verified"/>
    <n v="36000"/>
    <n v="5.6000000000000001E-2"/>
    <n v="48.67"/>
    <n v="0.1037"/>
    <n v="1500"/>
    <n v="11"/>
    <n v="1650"/>
  </r>
  <r>
    <n v="674906"/>
    <x v="1"/>
    <x v="0"/>
    <x v="0"/>
    <s v="TRUSTe"/>
    <x v="2"/>
    <x v="0"/>
    <x v="0"/>
    <d v="2021-04-12T00:00:00"/>
    <d v="2021-04-12T00:00:00"/>
    <x v="1"/>
    <x v="1"/>
    <d v="2021-05-12T00:00:00"/>
    <n v="862593"/>
    <x v="1"/>
    <s v="B3"/>
    <x v="1"/>
    <s v="Source Verified"/>
    <n v="80000"/>
    <n v="0.1711"/>
    <n v="324.42"/>
    <n v="0.1037"/>
    <n v="10000"/>
    <n v="23"/>
    <n v="10958"/>
  </r>
  <r>
    <n v="613849"/>
    <x v="1"/>
    <x v="0"/>
    <x v="0"/>
    <s v="PG&amp;E"/>
    <x v="2"/>
    <x v="0"/>
    <x v="49"/>
    <d v="2021-01-15T00:00:00"/>
    <d v="2021-03-11T00:00:00"/>
    <x v="1"/>
    <x v="1"/>
    <d v="2021-04-11T00:00:00"/>
    <n v="786993"/>
    <x v="1"/>
    <s v="B3"/>
    <x v="1"/>
    <s v="Source Verified"/>
    <n v="86000"/>
    <n v="0.12570000000000001"/>
    <n v="154.03"/>
    <n v="9.6199999999999994E-2"/>
    <n v="4800"/>
    <n v="21"/>
    <n v="4913"/>
  </r>
  <r>
    <n v="1039971"/>
    <x v="12"/>
    <x v="0"/>
    <x v="0"/>
    <s v="Clearlink"/>
    <x v="2"/>
    <x v="0"/>
    <x v="12"/>
    <d v="2021-05-16T00:00:00"/>
    <d v="2021-12-14T00:00:00"/>
    <x v="1"/>
    <x v="1"/>
    <d v="2022-01-14T00:00:00"/>
    <n v="1269924"/>
    <x v="1"/>
    <s v="B3"/>
    <x v="1"/>
    <s v="Source Verified"/>
    <n v="25000"/>
    <n v="0.22989999999999999"/>
    <n v="136.44"/>
    <n v="0.1171"/>
    <n v="4125"/>
    <n v="28"/>
    <n v="4927"/>
  </r>
  <r>
    <n v="683648"/>
    <x v="13"/>
    <x v="0"/>
    <x v="0"/>
    <s v="Amazon.com"/>
    <x v="2"/>
    <x v="0"/>
    <x v="0"/>
    <d v="2021-03-14T00:00:00"/>
    <d v="2021-03-14T00:00:00"/>
    <x v="1"/>
    <x v="1"/>
    <d v="2021-04-14T00:00:00"/>
    <n v="873001"/>
    <x v="1"/>
    <s v="B3"/>
    <x v="1"/>
    <s v="Source Verified"/>
    <n v="35000"/>
    <n v="0.20710000000000001"/>
    <n v="97.33"/>
    <n v="0.1037"/>
    <n v="3000"/>
    <n v="18"/>
    <n v="3504"/>
  </r>
  <r>
    <n v="563328"/>
    <x v="1"/>
    <x v="0"/>
    <x v="0"/>
    <s v="HMMY Property Management Corp."/>
    <x v="2"/>
    <x v="0"/>
    <x v="47"/>
    <d v="2021-06-13T00:00:00"/>
    <d v="2021-03-13T00:00:00"/>
    <x v="1"/>
    <x v="1"/>
    <d v="2021-04-13T00:00:00"/>
    <n v="724865"/>
    <x v="1"/>
    <s v="B4"/>
    <x v="1"/>
    <s v="Source Verified"/>
    <n v="36000"/>
    <n v="0.20399999999999999"/>
    <n v="527.54999999999995"/>
    <n v="0.1149"/>
    <n v="16000"/>
    <n v="15"/>
    <n v="18918"/>
  </r>
  <r>
    <n v="762284"/>
    <x v="1"/>
    <x v="0"/>
    <x v="0"/>
    <s v="USGC"/>
    <x v="2"/>
    <x v="0"/>
    <x v="25"/>
    <d v="2021-04-16T00:00:00"/>
    <d v="2021-06-13T00:00:00"/>
    <x v="1"/>
    <x v="1"/>
    <d v="2021-07-13T00:00:00"/>
    <n v="962794"/>
    <x v="1"/>
    <s v="B4"/>
    <x v="1"/>
    <s v="Source Verified"/>
    <n v="42100"/>
    <n v="0.1114"/>
    <n v="162.38999999999999"/>
    <n v="0.1149"/>
    <n v="4925"/>
    <n v="17"/>
    <n v="5730"/>
  </r>
  <r>
    <n v="646416"/>
    <x v="9"/>
    <x v="0"/>
    <x v="0"/>
    <s v="Department of Health and Human Services"/>
    <x v="2"/>
    <x v="0"/>
    <x v="21"/>
    <d v="2021-02-16T00:00:00"/>
    <d v="2021-09-11T00:00:00"/>
    <x v="1"/>
    <x v="1"/>
    <d v="2021-10-11T00:00:00"/>
    <n v="827075"/>
    <x v="1"/>
    <s v="B4"/>
    <x v="1"/>
    <s v="Source Verified"/>
    <n v="51630"/>
    <n v="0.1109"/>
    <n v="158.09"/>
    <n v="9.9900000000000003E-2"/>
    <n v="4900"/>
    <n v="29"/>
    <n v="5199"/>
  </r>
  <r>
    <n v="615430"/>
    <x v="1"/>
    <x v="0"/>
    <x v="0"/>
    <s v="Keyes European Mercedes Benz"/>
    <x v="2"/>
    <x v="0"/>
    <x v="49"/>
    <d v="2021-11-13T00:00:00"/>
    <d v="2021-12-13T00:00:00"/>
    <x v="1"/>
    <x v="1"/>
    <d v="2022-01-13T00:00:00"/>
    <n v="789187"/>
    <x v="1"/>
    <s v="B5"/>
    <x v="1"/>
    <s v="Source Verified"/>
    <n v="30000"/>
    <n v="0.10199999999999999"/>
    <n v="333.29"/>
    <n v="0.1036"/>
    <n v="12000"/>
    <n v="16"/>
    <n v="11999"/>
  </r>
  <r>
    <n v="513035"/>
    <x v="10"/>
    <x v="0"/>
    <x v="0"/>
    <s v="Forward Service Corporation"/>
    <x v="2"/>
    <x v="0"/>
    <x v="27"/>
    <d v="2021-05-16T00:00:00"/>
    <d v="2021-05-13T00:00:00"/>
    <x v="1"/>
    <x v="1"/>
    <d v="2021-06-13T00:00:00"/>
    <n v="662855"/>
    <x v="1"/>
    <s v="B5"/>
    <x v="1"/>
    <s v="Source Verified"/>
    <n v="27000"/>
    <n v="0.1249"/>
    <n v="59.24"/>
    <n v="0.11360000000000001"/>
    <n v="1800"/>
    <n v="6"/>
    <n v="2148"/>
  </r>
  <r>
    <n v="636927"/>
    <x v="18"/>
    <x v="0"/>
    <x v="0"/>
    <s v="Moody's"/>
    <x v="2"/>
    <x v="0"/>
    <x v="41"/>
    <d v="2021-05-13T00:00:00"/>
    <d v="2021-05-13T00:00:00"/>
    <x v="1"/>
    <x v="1"/>
    <d v="2021-06-13T00:00:00"/>
    <n v="815896"/>
    <x v="1"/>
    <s v="B5"/>
    <x v="1"/>
    <s v="Source Verified"/>
    <n v="60000"/>
    <n v="0.19439999999999999"/>
    <n v="194.62"/>
    <n v="0.1036"/>
    <n v="6000"/>
    <n v="16"/>
    <n v="6948"/>
  </r>
  <r>
    <n v="1037640"/>
    <x v="37"/>
    <x v="0"/>
    <x v="0"/>
    <s v="Springleaf Financial Services"/>
    <x v="2"/>
    <x v="0"/>
    <x v="22"/>
    <d v="2021-05-16T00:00:00"/>
    <d v="2021-12-14T00:00:00"/>
    <x v="1"/>
    <x v="1"/>
    <d v="2022-01-14T00:00:00"/>
    <n v="1267541"/>
    <x v="1"/>
    <s v="B5"/>
    <x v="1"/>
    <s v="Source Verified"/>
    <n v="42500"/>
    <n v="0.13500000000000001"/>
    <n v="83.87"/>
    <n v="0.12690000000000001"/>
    <n v="2500"/>
    <n v="21"/>
    <n v="3019"/>
  </r>
  <r>
    <n v="733391"/>
    <x v="1"/>
    <x v="0"/>
    <x v="0"/>
    <s v="Capital Group Companies"/>
    <x v="2"/>
    <x v="0"/>
    <x v="29"/>
    <d v="2021-03-15T00:00:00"/>
    <d v="2021-12-13T00:00:00"/>
    <x v="1"/>
    <x v="1"/>
    <d v="2022-01-13T00:00:00"/>
    <n v="929752"/>
    <x v="1"/>
    <s v="B5"/>
    <x v="1"/>
    <s v="Source Verified"/>
    <n v="42000"/>
    <n v="8.3400000000000002E-2"/>
    <n v="393.5"/>
    <n v="0.1111"/>
    <n v="12000"/>
    <n v="16"/>
    <n v="14113"/>
  </r>
  <r>
    <n v="1056062"/>
    <x v="1"/>
    <x v="0"/>
    <x v="0"/>
    <s v="San Marcos Unified School District"/>
    <x v="2"/>
    <x v="0"/>
    <x v="12"/>
    <d v="2021-09-12T00:00:00"/>
    <d v="2021-09-12T00:00:00"/>
    <x v="1"/>
    <x v="1"/>
    <d v="2021-10-12T00:00:00"/>
    <n v="1287635"/>
    <x v="1"/>
    <s v="B5"/>
    <x v="1"/>
    <s v="Source Verified"/>
    <n v="50000"/>
    <n v="0.17660000000000001"/>
    <n v="650.77"/>
    <n v="0.12690000000000001"/>
    <n v="19400"/>
    <n v="25"/>
    <n v="21072"/>
  </r>
  <r>
    <n v="806399"/>
    <x v="2"/>
    <x v="0"/>
    <x v="0"/>
    <s v="PERRYTON FEEDERS LLC"/>
    <x v="2"/>
    <x v="0"/>
    <x v="44"/>
    <d v="2021-05-16T00:00:00"/>
    <d v="2021-07-13T00:00:00"/>
    <x v="1"/>
    <x v="1"/>
    <d v="2021-08-13T00:00:00"/>
    <n v="1012577"/>
    <x v="1"/>
    <s v="B5"/>
    <x v="1"/>
    <s v="Source Verified"/>
    <n v="80000"/>
    <n v="0.2208"/>
    <n v="1137.43"/>
    <n v="0.11990000000000001"/>
    <n v="35000"/>
    <n v="32"/>
    <n v="40101"/>
  </r>
  <r>
    <n v="580248"/>
    <x v="5"/>
    <x v="0"/>
    <x v="6"/>
    <s v="chase"/>
    <x v="2"/>
    <x v="0"/>
    <x v="54"/>
    <d v="2021-04-16T00:00:00"/>
    <d v="2021-10-13T00:00:00"/>
    <x v="1"/>
    <x v="1"/>
    <d v="2021-11-13T00:00:00"/>
    <n v="745938"/>
    <x v="1"/>
    <s v="B4"/>
    <x v="1"/>
    <s v="Source Verified"/>
    <n v="34000"/>
    <n v="0.2185"/>
    <n v="158.27000000000001"/>
    <n v="0.1149"/>
    <n v="4800"/>
    <n v="9"/>
    <n v="5698"/>
  </r>
  <r>
    <n v="1045375"/>
    <x v="13"/>
    <x v="0"/>
    <x v="3"/>
    <s v="post fall school district"/>
    <x v="2"/>
    <x v="0"/>
    <x v="12"/>
    <d v="2021-12-14T00:00:00"/>
    <d v="2021-01-15T00:00:00"/>
    <x v="1"/>
    <x v="1"/>
    <d v="2021-02-15T00:00:00"/>
    <n v="1275779"/>
    <x v="1"/>
    <s v="B4"/>
    <x v="1"/>
    <s v="Source Verified"/>
    <n v="55000"/>
    <n v="0.14180000000000001"/>
    <n v="400.99"/>
    <n v="0.1242"/>
    <n v="12000"/>
    <n v="11"/>
    <n v="14435"/>
  </r>
  <r>
    <n v="794722"/>
    <x v="8"/>
    <x v="0"/>
    <x v="8"/>
    <s v="Teddy's Bar and Grill"/>
    <x v="2"/>
    <x v="0"/>
    <x v="44"/>
    <d v="2021-04-16T00:00:00"/>
    <d v="2021-10-13T00:00:00"/>
    <x v="1"/>
    <x v="1"/>
    <d v="2021-11-13T00:00:00"/>
    <n v="999374"/>
    <x v="1"/>
    <s v="B3"/>
    <x v="1"/>
    <s v="Source Verified"/>
    <n v="42000"/>
    <n v="3.1399999999999997E-2"/>
    <n v="261.88"/>
    <n v="0.1099"/>
    <n v="8000"/>
    <n v="8"/>
    <n v="9323"/>
  </r>
  <r>
    <n v="662770"/>
    <x v="20"/>
    <x v="0"/>
    <x v="8"/>
    <s v="Marriott"/>
    <x v="2"/>
    <x v="0"/>
    <x v="0"/>
    <d v="2021-08-12T00:00:00"/>
    <d v="2021-03-11T00:00:00"/>
    <x v="1"/>
    <x v="1"/>
    <d v="2021-04-11T00:00:00"/>
    <n v="847549"/>
    <x v="1"/>
    <s v="B3"/>
    <x v="1"/>
    <s v="Source Verified"/>
    <n v="60000"/>
    <n v="0.11899999999999999"/>
    <n v="389.3"/>
    <n v="0.1037"/>
    <n v="12000"/>
    <n v="21"/>
    <n v="12105"/>
  </r>
  <r>
    <n v="686059"/>
    <x v="37"/>
    <x v="0"/>
    <x v="8"/>
    <s v="Salem/ Keizer School District"/>
    <x v="2"/>
    <x v="0"/>
    <x v="42"/>
    <d v="2021-05-12T00:00:00"/>
    <d v="2021-05-12T00:00:00"/>
    <x v="1"/>
    <x v="1"/>
    <d v="2021-06-12T00:00:00"/>
    <n v="875810"/>
    <x v="1"/>
    <s v="B3"/>
    <x v="1"/>
    <s v="Source Verified"/>
    <n v="27052"/>
    <n v="0.19339999999999999"/>
    <n v="194.65"/>
    <n v="0.1037"/>
    <n v="6000"/>
    <n v="15"/>
    <n v="6610"/>
  </r>
  <r>
    <n v="842706"/>
    <x v="3"/>
    <x v="0"/>
    <x v="5"/>
    <s v="Columbia College"/>
    <x v="2"/>
    <x v="0"/>
    <x v="11"/>
    <d v="2021-03-13T00:00:00"/>
    <d v="2021-04-13T00:00:00"/>
    <x v="1"/>
    <x v="1"/>
    <d v="2021-05-13T00:00:00"/>
    <n v="1053399"/>
    <x v="1"/>
    <s v="B5"/>
    <x v="1"/>
    <s v="Source Verified"/>
    <n v="52000"/>
    <n v="0.10680000000000001"/>
    <n v="398.52"/>
    <n v="0.11990000000000001"/>
    <n v="12000"/>
    <n v="47"/>
    <n v="13775"/>
  </r>
  <r>
    <n v="498653"/>
    <x v="37"/>
    <x v="0"/>
    <x v="0"/>
    <s v="Biomat"/>
    <x v="2"/>
    <x v="0"/>
    <x v="48"/>
    <d v="2021-07-15T00:00:00"/>
    <d v="2021-04-12T00:00:00"/>
    <x v="1"/>
    <x v="1"/>
    <d v="2021-05-12T00:00:00"/>
    <n v="639694"/>
    <x v="1"/>
    <s v="B5"/>
    <x v="1"/>
    <s v="Source Verified"/>
    <n v="18000"/>
    <n v="0.14399999999999999"/>
    <n v="49.37"/>
    <n v="0.11360000000000001"/>
    <n v="1500"/>
    <n v="24"/>
    <n v="1665"/>
  </r>
  <r>
    <n v="895197"/>
    <x v="1"/>
    <x v="0"/>
    <x v="0"/>
    <s v="Consensus Inc."/>
    <x v="2"/>
    <x v="0"/>
    <x v="13"/>
    <d v="2021-10-14T00:00:00"/>
    <d v="2021-10-14T00:00:00"/>
    <x v="1"/>
    <x v="1"/>
    <d v="2021-11-14T00:00:00"/>
    <n v="1115748"/>
    <x v="1"/>
    <s v="B3"/>
    <x v="1"/>
    <s v="Source Verified"/>
    <n v="35000"/>
    <n v="0.23899999999999999"/>
    <n v="165.38"/>
    <n v="0.1171"/>
    <n v="5000"/>
    <n v="17"/>
    <n v="5954"/>
  </r>
  <r>
    <n v="1031899"/>
    <x v="18"/>
    <x v="0"/>
    <x v="3"/>
    <s v="jersey city public school"/>
    <x v="2"/>
    <x v="0"/>
    <x v="12"/>
    <d v="2021-05-16T00:00:00"/>
    <d v="2021-02-14T00:00:00"/>
    <x v="1"/>
    <x v="1"/>
    <d v="2021-03-14T00:00:00"/>
    <n v="1261555"/>
    <x v="1"/>
    <s v="B1"/>
    <x v="1"/>
    <s v="Source Verified"/>
    <n v="40000"/>
    <n v="0.14460000000000001"/>
    <n v="515.6"/>
    <n v="9.9099999999999994E-2"/>
    <n v="16000"/>
    <n v="14"/>
    <n v="18336"/>
  </r>
  <r>
    <n v="987224"/>
    <x v="1"/>
    <x v="0"/>
    <x v="3"/>
    <s v="US Navy"/>
    <x v="2"/>
    <x v="0"/>
    <x v="13"/>
    <d v="2021-07-14T00:00:00"/>
    <d v="2021-11-12T00:00:00"/>
    <x v="1"/>
    <x v="1"/>
    <d v="2021-12-12T00:00:00"/>
    <n v="1211230"/>
    <x v="1"/>
    <s v="B1"/>
    <x v="1"/>
    <s v="Source Verified"/>
    <n v="60036"/>
    <n v="0.21709999999999999"/>
    <n v="232.02"/>
    <n v="9.9099999999999994E-2"/>
    <n v="7200"/>
    <n v="39"/>
    <n v="7846"/>
  </r>
  <r>
    <n v="874382"/>
    <x v="1"/>
    <x v="0"/>
    <x v="3"/>
    <m/>
    <x v="2"/>
    <x v="0"/>
    <x v="10"/>
    <d v="2021-02-14T00:00:00"/>
    <d v="2021-01-14T00:00:00"/>
    <x v="1"/>
    <x v="1"/>
    <d v="2021-02-14T00:00:00"/>
    <n v="1088852"/>
    <x v="1"/>
    <s v="B2"/>
    <x v="1"/>
    <s v="Source Verified"/>
    <n v="120000"/>
    <n v="4.8300000000000003E-2"/>
    <n v="1139.08"/>
    <n v="0.10589999999999999"/>
    <n v="35000"/>
    <n v="31"/>
    <n v="40657"/>
  </r>
  <r>
    <n v="755745"/>
    <x v="23"/>
    <x v="0"/>
    <x v="3"/>
    <s v="presbyterian st.lukes hospital"/>
    <x v="2"/>
    <x v="0"/>
    <x v="25"/>
    <d v="2021-05-16T00:00:00"/>
    <d v="2021-01-14T00:00:00"/>
    <x v="1"/>
    <x v="1"/>
    <d v="2021-02-14T00:00:00"/>
    <n v="955620"/>
    <x v="1"/>
    <s v="B2"/>
    <x v="1"/>
    <s v="Source Verified"/>
    <n v="72000"/>
    <n v="0.2072"/>
    <n v="325.45"/>
    <n v="0.10589999999999999"/>
    <n v="10000"/>
    <n v="32"/>
    <n v="11675"/>
  </r>
  <r>
    <n v="502017"/>
    <x v="1"/>
    <x v="0"/>
    <x v="3"/>
    <s v="Dechert-Hampe &amp; Co."/>
    <x v="2"/>
    <x v="0"/>
    <x v="27"/>
    <d v="2021-09-12T00:00:00"/>
    <d v="2021-03-11T00:00:00"/>
    <x v="1"/>
    <x v="1"/>
    <d v="2021-04-11T00:00:00"/>
    <n v="645441"/>
    <x v="1"/>
    <s v="B3"/>
    <x v="1"/>
    <s v="Source Verified"/>
    <n v="72000"/>
    <n v="8.77E-2"/>
    <n v="716.32"/>
    <n v="0.1062"/>
    <n v="22000"/>
    <n v="22"/>
    <n v="23250"/>
  </r>
  <r>
    <n v="1030284"/>
    <x v="5"/>
    <x v="0"/>
    <x v="3"/>
    <s v="Sterling dry cleaner"/>
    <x v="2"/>
    <x v="0"/>
    <x v="22"/>
    <d v="2021-05-16T00:00:00"/>
    <d v="2021-11-14T00:00:00"/>
    <x v="1"/>
    <x v="1"/>
    <d v="2021-12-14T00:00:00"/>
    <n v="1259683"/>
    <x v="1"/>
    <s v="B4"/>
    <x v="1"/>
    <s v="Source Verified"/>
    <n v="24000"/>
    <n v="0.19600000000000001"/>
    <n v="233.91"/>
    <n v="0.1242"/>
    <n v="7000"/>
    <n v="21"/>
    <n v="8418"/>
  </r>
  <r>
    <n v="1011180"/>
    <x v="25"/>
    <x v="0"/>
    <x v="3"/>
    <s v="andersonoil"/>
    <x v="2"/>
    <x v="0"/>
    <x v="22"/>
    <d v="2021-05-15T00:00:00"/>
    <d v="2021-11-14T00:00:00"/>
    <x v="1"/>
    <x v="1"/>
    <d v="2021-12-14T00:00:00"/>
    <n v="1238032"/>
    <x v="1"/>
    <s v="B5"/>
    <x v="1"/>
    <s v="Source Verified"/>
    <n v="23400"/>
    <n v="0.23280000000000001"/>
    <n v="167.73"/>
    <n v="0.12690000000000001"/>
    <n v="5000"/>
    <n v="52"/>
    <n v="6038"/>
  </r>
  <r>
    <n v="628620"/>
    <x v="27"/>
    <x v="0"/>
    <x v="8"/>
    <s v="Sheridan Auto Group"/>
    <x v="2"/>
    <x v="0"/>
    <x v="41"/>
    <d v="2021-05-16T00:00:00"/>
    <d v="2021-08-13T00:00:00"/>
    <x v="1"/>
    <x v="1"/>
    <d v="2021-09-13T00:00:00"/>
    <n v="805463"/>
    <x v="1"/>
    <s v="B1"/>
    <x v="1"/>
    <s v="Source Verified"/>
    <n v="96000"/>
    <n v="0.2069"/>
    <n v="337.28"/>
    <n v="8.8800000000000004E-2"/>
    <n v="15000"/>
    <n v="23"/>
    <n v="12118"/>
  </r>
  <r>
    <n v="1030656"/>
    <x v="18"/>
    <x v="0"/>
    <x v="8"/>
    <s v="Capp Realty"/>
    <x v="2"/>
    <x v="0"/>
    <x v="22"/>
    <d v="2021-05-16T00:00:00"/>
    <d v="2021-09-12T00:00:00"/>
    <x v="1"/>
    <x v="1"/>
    <d v="2021-10-12T00:00:00"/>
    <n v="1260070"/>
    <x v="1"/>
    <s v="B1"/>
    <x v="1"/>
    <s v="Source Verified"/>
    <n v="40000"/>
    <n v="0.17760000000000001"/>
    <n v="563.14"/>
    <n v="9.9099999999999994E-2"/>
    <n v="17475"/>
    <n v="33"/>
    <n v="18533"/>
  </r>
  <r>
    <n v="832428"/>
    <x v="5"/>
    <x v="0"/>
    <x v="8"/>
    <m/>
    <x v="2"/>
    <x v="0"/>
    <x v="11"/>
    <d v="2021-01-16T00:00:00"/>
    <d v="2021-08-14T00:00:00"/>
    <x v="1"/>
    <x v="1"/>
    <d v="2021-09-14T00:00:00"/>
    <n v="1041818"/>
    <x v="1"/>
    <s v="B2"/>
    <x v="1"/>
    <s v="Source Verified"/>
    <n v="80000"/>
    <n v="0.22159999999999999"/>
    <n v="130.18"/>
    <n v="0.10589999999999999"/>
    <n v="4000"/>
    <n v="13"/>
    <n v="4686"/>
  </r>
  <r>
    <n v="543350"/>
    <x v="23"/>
    <x v="0"/>
    <x v="8"/>
    <s v="Urban Lending Solutions"/>
    <x v="2"/>
    <x v="0"/>
    <x v="43"/>
    <d v="2021-04-16T00:00:00"/>
    <d v="2021-02-13T00:00:00"/>
    <x v="1"/>
    <x v="1"/>
    <d v="2021-03-13T00:00:00"/>
    <n v="701017"/>
    <x v="1"/>
    <s v="B2"/>
    <x v="1"/>
    <s v="Source Verified"/>
    <n v="110000"/>
    <n v="0.12859999999999999"/>
    <n v="652.41"/>
    <n v="0.1075"/>
    <n v="20000"/>
    <n v="49"/>
    <n v="23254"/>
  </r>
  <r>
    <n v="515071"/>
    <x v="1"/>
    <x v="0"/>
    <x v="8"/>
    <s v="KKAJ"/>
    <x v="2"/>
    <x v="0"/>
    <x v="27"/>
    <d v="2021-03-11T00:00:00"/>
    <d v="2021-03-11T00:00:00"/>
    <x v="1"/>
    <x v="1"/>
    <d v="2021-04-11T00:00:00"/>
    <n v="665824"/>
    <x v="1"/>
    <s v="B5"/>
    <x v="1"/>
    <s v="Source Verified"/>
    <n v="60000"/>
    <n v="0.22620000000000001"/>
    <n v="289.61"/>
    <n v="0.11360000000000001"/>
    <n v="8800"/>
    <n v="27"/>
    <n v="9478"/>
  </r>
  <r>
    <n v="969198"/>
    <x v="4"/>
    <x v="0"/>
    <x v="8"/>
    <s v="JPMorgan Chase"/>
    <x v="2"/>
    <x v="0"/>
    <x v="13"/>
    <d v="2021-05-16T00:00:00"/>
    <d v="2021-02-13T00:00:00"/>
    <x v="1"/>
    <x v="1"/>
    <d v="2021-03-13T00:00:00"/>
    <n v="1190406"/>
    <x v="1"/>
    <s v="B5"/>
    <x v="1"/>
    <s v="Source Verified"/>
    <n v="56000"/>
    <n v="0.2336"/>
    <n v="223.08"/>
    <n v="0.12690000000000001"/>
    <n v="6650"/>
    <n v="24"/>
    <n v="7502"/>
  </r>
  <r>
    <n v="558863"/>
    <x v="1"/>
    <x v="0"/>
    <x v="8"/>
    <s v="Tyco FCU"/>
    <x v="2"/>
    <x v="0"/>
    <x v="47"/>
    <d v="2021-07-15T00:00:00"/>
    <d v="2021-09-12T00:00:00"/>
    <x v="1"/>
    <x v="1"/>
    <d v="2021-10-12T00:00:00"/>
    <n v="719415"/>
    <x v="1"/>
    <s v="B5"/>
    <x v="1"/>
    <s v="Source Verified"/>
    <n v="91000"/>
    <n v="0.23200000000000001"/>
    <n v="265.18"/>
    <n v="0.1186"/>
    <n v="8000"/>
    <n v="35"/>
    <n v="9381"/>
  </r>
  <r>
    <n v="676438"/>
    <x v="2"/>
    <x v="0"/>
    <x v="4"/>
    <s v="University of Dallas"/>
    <x v="2"/>
    <x v="0"/>
    <x v="42"/>
    <d v="2021-11-14T00:00:00"/>
    <d v="2021-12-13T00:00:00"/>
    <x v="1"/>
    <x v="1"/>
    <d v="2022-01-13T00:00:00"/>
    <n v="864424"/>
    <x v="1"/>
    <s v="B1"/>
    <x v="1"/>
    <s v="Source Verified"/>
    <n v="28704"/>
    <n v="6.8099999999999994E-2"/>
    <n v="128.38"/>
    <n v="9.6299999999999997E-2"/>
    <n v="4000"/>
    <n v="15"/>
    <n v="4603"/>
  </r>
  <r>
    <n v="1018179"/>
    <x v="2"/>
    <x v="0"/>
    <x v="4"/>
    <m/>
    <x v="2"/>
    <x v="0"/>
    <x v="22"/>
    <d v="2021-10-14T00:00:00"/>
    <d v="2021-06-14T00:00:00"/>
    <x v="1"/>
    <x v="1"/>
    <d v="2021-07-14T00:00:00"/>
    <n v="1246416"/>
    <x v="1"/>
    <s v="B1"/>
    <x v="1"/>
    <s v="Source Verified"/>
    <n v="52800"/>
    <n v="0.11609999999999999"/>
    <n v="193.35"/>
    <n v="9.9099999999999994E-2"/>
    <n v="6000"/>
    <n v="19"/>
    <n v="6937"/>
  </r>
  <r>
    <n v="668827"/>
    <x v="5"/>
    <x v="0"/>
    <x v="4"/>
    <s v="Flavors Eatery"/>
    <x v="2"/>
    <x v="0"/>
    <x v="0"/>
    <d v="2021-03-14T00:00:00"/>
    <d v="2021-03-14T00:00:00"/>
    <x v="1"/>
    <x v="1"/>
    <d v="2021-04-14T00:00:00"/>
    <n v="855181"/>
    <x v="1"/>
    <s v="B3"/>
    <x v="1"/>
    <s v="Source Verified"/>
    <n v="24000"/>
    <n v="0.105"/>
    <n v="429.85"/>
    <n v="0.1037"/>
    <n v="13250"/>
    <n v="7"/>
    <n v="15474"/>
  </r>
  <r>
    <n v="670149"/>
    <x v="29"/>
    <x v="0"/>
    <x v="4"/>
    <s v="Youth Empowerment Project"/>
    <x v="2"/>
    <x v="0"/>
    <x v="0"/>
    <d v="2021-02-14T00:00:00"/>
    <d v="2021-02-14T00:00:00"/>
    <x v="1"/>
    <x v="1"/>
    <d v="2021-03-14T00:00:00"/>
    <n v="856770"/>
    <x v="1"/>
    <s v="B3"/>
    <x v="1"/>
    <s v="Source Verified"/>
    <n v="40000"/>
    <n v="0.18779999999999999"/>
    <n v="64.89"/>
    <n v="0.1037"/>
    <n v="2000"/>
    <n v="18"/>
    <n v="2336"/>
  </r>
  <r>
    <n v="509458"/>
    <x v="1"/>
    <x v="0"/>
    <x v="4"/>
    <s v="Teamwrkx Mechanical"/>
    <x v="2"/>
    <x v="0"/>
    <x v="27"/>
    <d v="2021-05-13T00:00:00"/>
    <d v="2021-05-13T00:00:00"/>
    <x v="1"/>
    <x v="1"/>
    <d v="2021-06-13T00:00:00"/>
    <n v="657537"/>
    <x v="1"/>
    <s v="B5"/>
    <x v="1"/>
    <s v="Source Verified"/>
    <n v="87800"/>
    <n v="5.1799999999999999E-2"/>
    <n v="493.67"/>
    <n v="0.11360000000000001"/>
    <n v="15000"/>
    <n v="7"/>
    <n v="17792"/>
  </r>
  <r>
    <n v="605120"/>
    <x v="2"/>
    <x v="0"/>
    <x v="4"/>
    <s v="HNTB"/>
    <x v="2"/>
    <x v="0"/>
    <x v="50"/>
    <d v="2021-01-14T00:00:00"/>
    <d v="2021-11-13T00:00:00"/>
    <x v="1"/>
    <x v="1"/>
    <d v="2021-12-13T00:00:00"/>
    <n v="776288"/>
    <x v="1"/>
    <s v="B5"/>
    <x v="1"/>
    <s v="Source Verified"/>
    <n v="47400"/>
    <n v="0.1888"/>
    <n v="145.97"/>
    <n v="0.1036"/>
    <n v="4500"/>
    <n v="13"/>
    <n v="5255"/>
  </r>
  <r>
    <n v="670360"/>
    <x v="30"/>
    <x v="0"/>
    <x v="2"/>
    <s v="Arkansas Children's Nutrition Center"/>
    <x v="2"/>
    <x v="0"/>
    <x v="0"/>
    <d v="2021-01-15T00:00:00"/>
    <d v="2021-02-13T00:00:00"/>
    <x v="1"/>
    <x v="1"/>
    <d v="2021-03-13T00:00:00"/>
    <n v="857010"/>
    <x v="1"/>
    <s v="B3"/>
    <x v="1"/>
    <s v="Source Verified"/>
    <n v="27000"/>
    <n v="0.19109999999999999"/>
    <n v="178.43"/>
    <n v="0.1037"/>
    <n v="5500"/>
    <n v="27"/>
    <n v="6308"/>
  </r>
  <r>
    <n v="391348"/>
    <x v="3"/>
    <x v="0"/>
    <x v="2"/>
    <s v="Republic Airways Holdings"/>
    <x v="2"/>
    <x v="0"/>
    <x v="45"/>
    <d v="2021-12-09T00:00:00"/>
    <d v="2021-12-09T00:00:00"/>
    <x v="1"/>
    <x v="1"/>
    <d v="2022-01-09T00:00:00"/>
    <n v="427280"/>
    <x v="1"/>
    <s v="B4"/>
    <x v="1"/>
    <s v="Source Verified"/>
    <n v="60000"/>
    <n v="0.14680000000000001"/>
    <n v="414.55"/>
    <n v="0.11890000000000001"/>
    <n v="12500"/>
    <n v="21"/>
    <n v="13409"/>
  </r>
  <r>
    <n v="969806"/>
    <x v="32"/>
    <x v="0"/>
    <x v="2"/>
    <s v="Bouchon"/>
    <x v="2"/>
    <x v="0"/>
    <x v="13"/>
    <d v="2021-10-14T00:00:00"/>
    <d v="2021-10-14T00:00:00"/>
    <x v="1"/>
    <x v="1"/>
    <d v="2021-11-14T00:00:00"/>
    <n v="1191040"/>
    <x v="1"/>
    <s v="B5"/>
    <x v="1"/>
    <s v="Source Verified"/>
    <n v="38000"/>
    <n v="0.13450000000000001"/>
    <n v="268.36"/>
    <n v="0.12690000000000001"/>
    <n v="8000"/>
    <n v="19"/>
    <n v="9661"/>
  </r>
  <r>
    <n v="1057099"/>
    <x v="5"/>
    <x v="0"/>
    <x v="5"/>
    <s v="Sarasota County School District"/>
    <x v="2"/>
    <x v="0"/>
    <x v="12"/>
    <d v="2021-01-16T00:00:00"/>
    <d v="2021-12-14T00:00:00"/>
    <x v="1"/>
    <x v="1"/>
    <d v="2022-01-14T00:00:00"/>
    <n v="1288654"/>
    <x v="1"/>
    <s v="B2"/>
    <x v="1"/>
    <s v="Source Verified"/>
    <n v="44000"/>
    <n v="0.2457"/>
    <n v="444.63"/>
    <n v="0.1065"/>
    <n v="13650"/>
    <n v="16"/>
    <n v="16006"/>
  </r>
  <r>
    <n v="605563"/>
    <x v="6"/>
    <x v="0"/>
    <x v="5"/>
    <s v="Turner Powers AFC Home Inc"/>
    <x v="2"/>
    <x v="0"/>
    <x v="50"/>
    <d v="2021-03-16T00:00:00"/>
    <d v="2021-05-12T00:00:00"/>
    <x v="1"/>
    <x v="1"/>
    <d v="2021-06-12T00:00:00"/>
    <n v="776864"/>
    <x v="1"/>
    <s v="B3"/>
    <x v="1"/>
    <s v="Source Verified"/>
    <n v="36000"/>
    <n v="0.125"/>
    <n v="256.72000000000003"/>
    <n v="9.6199999999999994E-2"/>
    <n v="8000"/>
    <n v="9"/>
    <n v="8908"/>
  </r>
  <r>
    <n v="663080"/>
    <x v="8"/>
    <x v="0"/>
    <x v="5"/>
    <s v="New York State Dept of Health--HRI"/>
    <x v="2"/>
    <x v="0"/>
    <x v="0"/>
    <d v="2021-03-16T00:00:00"/>
    <d v="2021-02-14T00:00:00"/>
    <x v="1"/>
    <x v="1"/>
    <d v="2021-03-14T00:00:00"/>
    <n v="847923"/>
    <x v="1"/>
    <s v="B3"/>
    <x v="1"/>
    <s v="Source Verified"/>
    <n v="73000"/>
    <n v="0.18559999999999999"/>
    <n v="188.16"/>
    <n v="0.1037"/>
    <n v="5800"/>
    <n v="30"/>
    <n v="6775"/>
  </r>
  <r>
    <n v="778004"/>
    <x v="5"/>
    <x v="0"/>
    <x v="7"/>
    <s v="miami dade transit"/>
    <x v="2"/>
    <x v="0"/>
    <x v="6"/>
    <d v="2021-10-11T00:00:00"/>
    <d v="2021-10-11T00:00:00"/>
    <x v="1"/>
    <x v="1"/>
    <d v="2021-11-11T00:00:00"/>
    <n v="980487"/>
    <x v="1"/>
    <s v="B1"/>
    <x v="1"/>
    <s v="Source Verified"/>
    <n v="44000"/>
    <n v="8.8599999999999998E-2"/>
    <n v="188.74"/>
    <n v="9.9900000000000003E-2"/>
    <n v="5850"/>
    <n v="35"/>
    <n v="5993"/>
  </r>
  <r>
    <n v="1031978"/>
    <x v="5"/>
    <x v="0"/>
    <x v="7"/>
    <s v="Broward College"/>
    <x v="2"/>
    <x v="0"/>
    <x v="12"/>
    <d v="2021-05-16T00:00:00"/>
    <d v="2021-09-14T00:00:00"/>
    <x v="1"/>
    <x v="1"/>
    <d v="2021-10-14T00:00:00"/>
    <n v="1261408"/>
    <x v="1"/>
    <s v="B3"/>
    <x v="1"/>
    <s v="Source Verified"/>
    <n v="41000"/>
    <n v="0.11"/>
    <n v="396.92"/>
    <n v="0.1171"/>
    <n v="12000"/>
    <n v="10"/>
    <n v="14266"/>
  </r>
  <r>
    <n v="1040481"/>
    <x v="25"/>
    <x v="0"/>
    <x v="7"/>
    <s v="Capital Tri-State"/>
    <x v="2"/>
    <x v="0"/>
    <x v="12"/>
    <d v="2021-04-16T00:00:00"/>
    <d v="2021-12-14T00:00:00"/>
    <x v="1"/>
    <x v="1"/>
    <d v="2022-01-14T00:00:00"/>
    <n v="1270462"/>
    <x v="1"/>
    <s v="B4"/>
    <x v="1"/>
    <s v="Source Verified"/>
    <n v="49000"/>
    <n v="0.11070000000000001"/>
    <n v="240.59"/>
    <n v="0.1242"/>
    <n v="7200"/>
    <n v="20"/>
    <n v="8661"/>
  </r>
  <r>
    <n v="799468"/>
    <x v="4"/>
    <x v="0"/>
    <x v="7"/>
    <s v="De Lage Landen Financial Services"/>
    <x v="2"/>
    <x v="0"/>
    <x v="44"/>
    <d v="2021-02-16T00:00:00"/>
    <d v="2021-10-12T00:00:00"/>
    <x v="1"/>
    <x v="1"/>
    <d v="2021-11-12T00:00:00"/>
    <n v="1004668"/>
    <x v="1"/>
    <s v="B5"/>
    <x v="1"/>
    <s v="Source Verified"/>
    <n v="69000"/>
    <n v="0.2392"/>
    <n v="337.08"/>
    <n v="0.11990000000000001"/>
    <n v="10150"/>
    <n v="33"/>
    <n v="11413"/>
  </r>
  <r>
    <n v="960493"/>
    <x v="8"/>
    <x v="0"/>
    <x v="10"/>
    <s v="PRG"/>
    <x v="2"/>
    <x v="0"/>
    <x v="13"/>
    <d v="2021-05-15T00:00:00"/>
    <d v="2021-06-13T00:00:00"/>
    <x v="1"/>
    <x v="1"/>
    <d v="2021-07-13T00:00:00"/>
    <n v="1181244"/>
    <x v="1"/>
    <s v="B4"/>
    <x v="1"/>
    <s v="Source Verified"/>
    <n v="41000"/>
    <n v="0.115"/>
    <n v="100.25"/>
    <n v="0.1242"/>
    <n v="3000"/>
    <n v="15"/>
    <n v="3477"/>
  </r>
  <r>
    <n v="520920"/>
    <x v="13"/>
    <x v="0"/>
    <x v="10"/>
    <s v="Trader Joes"/>
    <x v="2"/>
    <x v="0"/>
    <x v="27"/>
    <d v="2021-04-15T00:00:00"/>
    <d v="2021-06-13T00:00:00"/>
    <x v="1"/>
    <x v="1"/>
    <d v="2021-07-13T00:00:00"/>
    <n v="661774"/>
    <x v="1"/>
    <s v="B5"/>
    <x v="1"/>
    <s v="Source Verified"/>
    <n v="74500"/>
    <n v="9.3399999999999997E-2"/>
    <n v="164.55"/>
    <n v="0.11360000000000001"/>
    <n v="5000"/>
    <n v="20"/>
    <n v="5924"/>
  </r>
  <r>
    <n v="751367"/>
    <x v="19"/>
    <x v="0"/>
    <x v="1"/>
    <s v="Playhouse Square Foundation"/>
    <x v="2"/>
    <x v="0"/>
    <x v="25"/>
    <d v="2021-05-14T00:00:00"/>
    <d v="2021-05-14T00:00:00"/>
    <x v="1"/>
    <x v="1"/>
    <d v="2021-06-14T00:00:00"/>
    <n v="950810"/>
    <x v="1"/>
    <s v="B5"/>
    <x v="1"/>
    <s v="Source Verified"/>
    <n v="51300"/>
    <n v="0.1764"/>
    <n v="278.97000000000003"/>
    <n v="0.11990000000000001"/>
    <n v="8400"/>
    <n v="22"/>
    <n v="10042"/>
  </r>
  <r>
    <n v="604423"/>
    <x v="8"/>
    <x v="0"/>
    <x v="0"/>
    <s v="T-Systems North America, Inc."/>
    <x v="2"/>
    <x v="0"/>
    <x v="50"/>
    <d v="2021-05-16T00:00:00"/>
    <d v="2021-05-12T00:00:00"/>
    <x v="1"/>
    <x v="1"/>
    <d v="2021-06-12T00:00:00"/>
    <n v="775440"/>
    <x v="1"/>
    <s v="B2"/>
    <x v="1"/>
    <s v="Source Verified"/>
    <n v="38400"/>
    <n v="6.1899999999999997E-2"/>
    <n v="95.75"/>
    <n v="9.2499999999999999E-2"/>
    <n v="3000"/>
    <n v="7"/>
    <n v="3327"/>
  </r>
  <r>
    <n v="1047832"/>
    <x v="1"/>
    <x v="0"/>
    <x v="0"/>
    <s v="Zone57, Inc."/>
    <x v="2"/>
    <x v="0"/>
    <x v="12"/>
    <d v="2021-08-14T00:00:00"/>
    <d v="2021-04-14T00:00:00"/>
    <x v="1"/>
    <x v="1"/>
    <d v="2021-05-14T00:00:00"/>
    <n v="1278934"/>
    <x v="1"/>
    <s v="B2"/>
    <x v="1"/>
    <s v="Source Verified"/>
    <n v="57000"/>
    <n v="0.18629999999999999"/>
    <n v="221.5"/>
    <n v="0.1065"/>
    <n v="6800"/>
    <n v="33"/>
    <n v="7905"/>
  </r>
  <r>
    <n v="521851"/>
    <x v="0"/>
    <x v="0"/>
    <x v="0"/>
    <s v="Compliance 360"/>
    <x v="2"/>
    <x v="0"/>
    <x v="51"/>
    <d v="2021-06-13T00:00:00"/>
    <d v="2021-06-13T00:00:00"/>
    <x v="1"/>
    <x v="1"/>
    <d v="2021-07-13T00:00:00"/>
    <n v="674887"/>
    <x v="1"/>
    <s v="B3"/>
    <x v="1"/>
    <s v="Source Verified"/>
    <n v="45000"/>
    <n v="0.17949999999999999"/>
    <n v="410.25"/>
    <n v="0.1062"/>
    <n v="15000"/>
    <n v="11"/>
    <n v="14769"/>
  </r>
  <r>
    <n v="1052681"/>
    <x v="2"/>
    <x v="0"/>
    <x v="0"/>
    <s v="Walmart"/>
    <x v="2"/>
    <x v="0"/>
    <x v="12"/>
    <d v="2021-03-16T00:00:00"/>
    <d v="2021-12-14T00:00:00"/>
    <x v="1"/>
    <x v="1"/>
    <d v="2022-01-14T00:00:00"/>
    <n v="1284244"/>
    <x v="1"/>
    <s v="B3"/>
    <x v="1"/>
    <s v="Source Verified"/>
    <n v="19200"/>
    <n v="0.1113"/>
    <n v="199.29"/>
    <n v="0.1171"/>
    <n v="6025"/>
    <n v="11"/>
    <n v="7174"/>
  </r>
  <r>
    <n v="854200"/>
    <x v="5"/>
    <x v="0"/>
    <x v="0"/>
    <s v="INVEST Financial Corporation"/>
    <x v="2"/>
    <x v="0"/>
    <x v="11"/>
    <d v="2021-04-16T00:00:00"/>
    <d v="2021-06-12T00:00:00"/>
    <x v="1"/>
    <x v="1"/>
    <d v="2021-07-12T00:00:00"/>
    <n v="1066433"/>
    <x v="1"/>
    <s v="B3"/>
    <x v="1"/>
    <s v="Source Verified"/>
    <n v="30000"/>
    <n v="0.1104"/>
    <n v="212.78"/>
    <n v="0.1099"/>
    <n v="6500"/>
    <n v="40"/>
    <n v="6984"/>
  </r>
  <r>
    <n v="685289"/>
    <x v="33"/>
    <x v="0"/>
    <x v="0"/>
    <s v="Fusion Consulting Group"/>
    <x v="2"/>
    <x v="0"/>
    <x v="42"/>
    <d v="2021-05-14T00:00:00"/>
    <d v="2021-03-14T00:00:00"/>
    <x v="1"/>
    <x v="1"/>
    <d v="2021-04-14T00:00:00"/>
    <n v="874910"/>
    <x v="1"/>
    <s v="B3"/>
    <x v="1"/>
    <s v="Source Verified"/>
    <n v="50500"/>
    <n v="0.192"/>
    <n v="162.21"/>
    <n v="0.1037"/>
    <n v="5000"/>
    <n v="36"/>
    <n v="5839"/>
  </r>
  <r>
    <n v="789637"/>
    <x v="21"/>
    <x v="0"/>
    <x v="0"/>
    <s v="Cyber International Technologies"/>
    <x v="2"/>
    <x v="0"/>
    <x v="6"/>
    <d v="2021-07-14T00:00:00"/>
    <d v="2021-07-14T00:00:00"/>
    <x v="1"/>
    <x v="1"/>
    <d v="2021-08-14T00:00:00"/>
    <n v="993582"/>
    <x v="1"/>
    <s v="B4"/>
    <x v="1"/>
    <s v="Source Verified"/>
    <n v="110000"/>
    <n v="4.36E-2"/>
    <n v="197.83"/>
    <n v="0.1149"/>
    <n v="6000"/>
    <n v="15"/>
    <n v="7122"/>
  </r>
  <r>
    <n v="613800"/>
    <x v="5"/>
    <x v="0"/>
    <x v="0"/>
    <s v="Lakeside Pediatrics"/>
    <x v="2"/>
    <x v="0"/>
    <x v="49"/>
    <d v="2021-08-14T00:00:00"/>
    <d v="2021-12-13T00:00:00"/>
    <x v="1"/>
    <x v="1"/>
    <d v="2022-01-13T00:00:00"/>
    <n v="786928"/>
    <x v="1"/>
    <s v="B4"/>
    <x v="1"/>
    <s v="Source Verified"/>
    <n v="140000"/>
    <n v="5.4699999999999999E-2"/>
    <n v="161.32"/>
    <n v="9.9900000000000003E-2"/>
    <n v="5000"/>
    <n v="10"/>
    <n v="5808"/>
  </r>
  <r>
    <n v="570296"/>
    <x v="1"/>
    <x v="0"/>
    <x v="0"/>
    <s v="Hillsides Home for Children"/>
    <x v="2"/>
    <x v="0"/>
    <x v="54"/>
    <d v="2021-09-14T00:00:00"/>
    <d v="2021-10-13T00:00:00"/>
    <x v="1"/>
    <x v="1"/>
    <d v="2021-11-13T00:00:00"/>
    <n v="733648"/>
    <x v="1"/>
    <s v="B5"/>
    <x v="1"/>
    <s v="Source Verified"/>
    <n v="40800"/>
    <n v="0.1203"/>
    <n v="232.04"/>
    <n v="0.1186"/>
    <n v="7000"/>
    <n v="11"/>
    <n v="8354"/>
  </r>
  <r>
    <n v="965778"/>
    <x v="1"/>
    <x v="0"/>
    <x v="6"/>
    <s v="InVisage Technologies"/>
    <x v="2"/>
    <x v="0"/>
    <x v="13"/>
    <d v="2021-08-14T00:00:00"/>
    <d v="2021-07-14T00:00:00"/>
    <x v="1"/>
    <x v="1"/>
    <d v="2021-08-14T00:00:00"/>
    <n v="1186407"/>
    <x v="1"/>
    <s v="B4"/>
    <x v="1"/>
    <s v="Source Verified"/>
    <n v="88000"/>
    <n v="0.104"/>
    <n v="441.92"/>
    <n v="0.1242"/>
    <n v="13225"/>
    <n v="27"/>
    <n v="15882"/>
  </r>
  <r>
    <n v="817805"/>
    <x v="4"/>
    <x v="0"/>
    <x v="8"/>
    <s v="Carnegie Mellon University"/>
    <x v="2"/>
    <x v="0"/>
    <x v="44"/>
    <d v="2021-07-15T00:00:00"/>
    <d v="2021-08-14T00:00:00"/>
    <x v="1"/>
    <x v="1"/>
    <d v="2021-09-14T00:00:00"/>
    <n v="1025681"/>
    <x v="1"/>
    <s v="B1"/>
    <x v="1"/>
    <s v="Source Verified"/>
    <n v="43000"/>
    <n v="0.14649999999999999"/>
    <n v="225.84"/>
    <n v="9.9900000000000003E-2"/>
    <n v="7000"/>
    <n v="19"/>
    <n v="8130"/>
  </r>
  <r>
    <n v="445762"/>
    <x v="1"/>
    <x v="0"/>
    <x v="8"/>
    <s v="pacific city bank"/>
    <x v="2"/>
    <x v="0"/>
    <x v="15"/>
    <d v="2021-06-12T00:00:00"/>
    <d v="2021-06-12T00:00:00"/>
    <x v="1"/>
    <x v="1"/>
    <d v="2021-07-12T00:00:00"/>
    <n v="544624"/>
    <x v="1"/>
    <s v="B4"/>
    <x v="1"/>
    <s v="Source Verified"/>
    <n v="40000"/>
    <n v="0.1986"/>
    <n v="399.6"/>
    <n v="0.12180000000000001"/>
    <n v="12000"/>
    <n v="37"/>
    <n v="14326"/>
  </r>
  <r>
    <n v="808800"/>
    <x v="0"/>
    <x v="0"/>
    <x v="4"/>
    <s v="IBM"/>
    <x v="2"/>
    <x v="0"/>
    <x v="44"/>
    <d v="2021-02-14T00:00:00"/>
    <d v="2021-02-14T00:00:00"/>
    <x v="1"/>
    <x v="1"/>
    <d v="2021-03-14T00:00:00"/>
    <n v="1015561"/>
    <x v="1"/>
    <s v="B4"/>
    <x v="1"/>
    <s v="Source Verified"/>
    <n v="68000"/>
    <n v="0.1099"/>
    <n v="517.65"/>
    <n v="0.1149"/>
    <n v="15700"/>
    <n v="18"/>
    <n v="18563"/>
  </r>
  <r>
    <n v="821809"/>
    <x v="8"/>
    <x v="0"/>
    <x v="2"/>
    <s v="Memorial Sloan-Kettering Cancer Center"/>
    <x v="2"/>
    <x v="0"/>
    <x v="44"/>
    <d v="2021-04-16T00:00:00"/>
    <d v="2021-02-14T00:00:00"/>
    <x v="1"/>
    <x v="1"/>
    <d v="2021-03-14T00:00:00"/>
    <n v="1030195"/>
    <x v="1"/>
    <s v="B3"/>
    <x v="1"/>
    <s v="Source Verified"/>
    <n v="96000"/>
    <n v="0.20760000000000001"/>
    <n v="471.37"/>
    <n v="0.1099"/>
    <n v="14400"/>
    <n v="23"/>
    <n v="16770"/>
  </r>
  <r>
    <n v="795357"/>
    <x v="2"/>
    <x v="0"/>
    <x v="2"/>
    <s v="Recreation Equipment Inc"/>
    <x v="2"/>
    <x v="0"/>
    <x v="6"/>
    <d v="2021-04-16T00:00:00"/>
    <d v="2021-07-14T00:00:00"/>
    <x v="1"/>
    <x v="1"/>
    <d v="2021-08-14T00:00:00"/>
    <n v="1000088"/>
    <x v="1"/>
    <s v="B4"/>
    <x v="1"/>
    <s v="Source Verified"/>
    <n v="60000"/>
    <n v="0.1244"/>
    <n v="412.15"/>
    <n v="0.1149"/>
    <n v="12500"/>
    <n v="17"/>
    <n v="14837"/>
  </r>
  <r>
    <n v="651304"/>
    <x v="3"/>
    <x v="0"/>
    <x v="2"/>
    <s v="Freeman Audio Visual"/>
    <x v="2"/>
    <x v="0"/>
    <x v="21"/>
    <d v="2021-05-16T00:00:00"/>
    <d v="2021-01-14T00:00:00"/>
    <x v="1"/>
    <x v="1"/>
    <d v="2021-02-14T00:00:00"/>
    <n v="833151"/>
    <x v="1"/>
    <s v="B4"/>
    <x v="1"/>
    <s v="Source Verified"/>
    <n v="46000"/>
    <n v="0.18859999999999999"/>
    <n v="391.39"/>
    <n v="0.1074"/>
    <n v="12000"/>
    <n v="16"/>
    <n v="14091"/>
  </r>
  <r>
    <n v="754112"/>
    <x v="3"/>
    <x v="0"/>
    <x v="2"/>
    <s v="Colorado Fondue Company"/>
    <x v="2"/>
    <x v="0"/>
    <x v="25"/>
    <d v="2021-05-16T00:00:00"/>
    <d v="2021-06-12T00:00:00"/>
    <x v="1"/>
    <x v="1"/>
    <d v="2021-07-12T00:00:00"/>
    <n v="953811"/>
    <x v="1"/>
    <s v="B5"/>
    <x v="1"/>
    <s v="Source Verified"/>
    <n v="30000"/>
    <n v="2.4E-2"/>
    <n v="129.52000000000001"/>
    <n v="0.11990000000000001"/>
    <n v="3900"/>
    <n v="15"/>
    <n v="4216"/>
  </r>
  <r>
    <n v="512458"/>
    <x v="1"/>
    <x v="0"/>
    <x v="5"/>
    <s v="CBS Radio"/>
    <x v="2"/>
    <x v="0"/>
    <x v="27"/>
    <d v="2021-01-16T00:00:00"/>
    <d v="2021-02-13T00:00:00"/>
    <x v="1"/>
    <x v="1"/>
    <d v="2021-03-13T00:00:00"/>
    <n v="662109"/>
    <x v="1"/>
    <s v="B5"/>
    <x v="1"/>
    <s v="Source Verified"/>
    <n v="84000"/>
    <n v="0.18029999999999999"/>
    <n v="296.2"/>
    <n v="0.11360000000000001"/>
    <n v="9000"/>
    <n v="38"/>
    <n v="10647"/>
  </r>
  <r>
    <n v="373081"/>
    <x v="1"/>
    <x v="0"/>
    <x v="0"/>
    <s v="MEDomics, LLC"/>
    <x v="2"/>
    <x v="0"/>
    <x v="40"/>
    <d v="2021-10-15T00:00:00"/>
    <d v="2021-01-12T00:00:00"/>
    <x v="1"/>
    <x v="1"/>
    <d v="2021-02-12T00:00:00"/>
    <n v="392643"/>
    <x v="1"/>
    <s v="B3"/>
    <x v="1"/>
    <s v="Source Verified"/>
    <n v="100000"/>
    <n v="0.23699999999999999"/>
    <n v="495.21"/>
    <n v="0.1158"/>
    <n v="15000"/>
    <n v="31"/>
    <n v="17827"/>
  </r>
  <r>
    <n v="767495"/>
    <x v="8"/>
    <x v="0"/>
    <x v="0"/>
    <s v="Sapient"/>
    <x v="2"/>
    <x v="0"/>
    <x v="25"/>
    <d v="2021-08-15T00:00:00"/>
    <d v="2021-10-12T00:00:00"/>
    <x v="1"/>
    <x v="1"/>
    <d v="2021-11-12T00:00:00"/>
    <n v="968631"/>
    <x v="1"/>
    <s v="B3"/>
    <x v="1"/>
    <s v="Source Verified"/>
    <n v="90000"/>
    <n v="0.14760000000000001"/>
    <n v="261.88"/>
    <n v="0.1099"/>
    <n v="8000"/>
    <n v="35"/>
    <n v="8956"/>
  </r>
  <r>
    <n v="389784"/>
    <x v="1"/>
    <x v="0"/>
    <x v="0"/>
    <m/>
    <x v="2"/>
    <x v="0"/>
    <x v="45"/>
    <d v="2021-04-12T00:00:00"/>
    <d v="2021-04-12T00:00:00"/>
    <x v="1"/>
    <x v="1"/>
    <d v="2021-05-12T00:00:00"/>
    <n v="424272"/>
    <x v="1"/>
    <s v="B5"/>
    <x v="1"/>
    <s v="Source Verified"/>
    <n v="60000"/>
    <n v="0.16159999999999999"/>
    <n v="399.78"/>
    <n v="0.1221"/>
    <n v="12000"/>
    <n v="15"/>
    <n v="14392"/>
  </r>
  <r>
    <n v="789788"/>
    <x v="1"/>
    <x v="0"/>
    <x v="0"/>
    <s v="Correlation Ventures"/>
    <x v="2"/>
    <x v="0"/>
    <x v="6"/>
    <d v="2021-05-16T00:00:00"/>
    <d v="2021-01-14T00:00:00"/>
    <x v="1"/>
    <x v="1"/>
    <d v="2021-02-14T00:00:00"/>
    <n v="993754"/>
    <x v="1"/>
    <s v="B1"/>
    <x v="1"/>
    <s v="Source Verified"/>
    <n v="60000"/>
    <n v="5.28E-2"/>
    <n v="153.25"/>
    <n v="9.9900000000000003E-2"/>
    <n v="4750"/>
    <n v="22"/>
    <n v="5472"/>
  </r>
  <r>
    <n v="729112"/>
    <x v="1"/>
    <x v="0"/>
    <x v="6"/>
    <s v="HMMY Property Management Corp"/>
    <x v="2"/>
    <x v="0"/>
    <x v="29"/>
    <d v="2021-06-13T00:00:00"/>
    <d v="2021-05-13T00:00:00"/>
    <x v="1"/>
    <x v="1"/>
    <d v="2021-06-13T00:00:00"/>
    <n v="924860"/>
    <x v="1"/>
    <s v="B3"/>
    <x v="1"/>
    <s v="Source Verified"/>
    <n v="64800"/>
    <n v="0.16020000000000001"/>
    <n v="519.05999999999995"/>
    <n v="0.1037"/>
    <n v="16000"/>
    <n v="15"/>
    <n v="18402"/>
  </r>
  <r>
    <n v="495259"/>
    <x v="16"/>
    <x v="0"/>
    <x v="4"/>
    <s v="MassMutual Life Insurance"/>
    <x v="2"/>
    <x v="0"/>
    <x v="26"/>
    <d v="2021-11-11T00:00:00"/>
    <d v="2021-11-11T00:00:00"/>
    <x v="1"/>
    <x v="1"/>
    <d v="2021-12-11T00:00:00"/>
    <n v="634323"/>
    <x v="1"/>
    <s v="B2"/>
    <x v="1"/>
    <s v="Source Verified"/>
    <n v="53000"/>
    <n v="0.2409"/>
    <n v="688.18"/>
    <n v="0.10249999999999999"/>
    <n v="21250"/>
    <n v="22"/>
    <n v="24014"/>
  </r>
  <r>
    <n v="1044133"/>
    <x v="33"/>
    <x v="0"/>
    <x v="1"/>
    <m/>
    <x v="2"/>
    <x v="0"/>
    <x v="12"/>
    <d v="2021-12-13T00:00:00"/>
    <d v="2021-09-12T00:00:00"/>
    <x v="1"/>
    <x v="1"/>
    <d v="2021-10-12T00:00:00"/>
    <n v="1274476"/>
    <x v="1"/>
    <s v="B3"/>
    <x v="1"/>
    <s v="Source Verified"/>
    <n v="105000"/>
    <n v="9.4700000000000006E-2"/>
    <n v="238.15"/>
    <n v="0.1171"/>
    <n v="7200"/>
    <n v="37"/>
    <n v="7772"/>
  </r>
  <r>
    <n v="680556"/>
    <x v="10"/>
    <x v="0"/>
    <x v="6"/>
    <s v="Forward Service Corporation"/>
    <x v="0"/>
    <x v="0"/>
    <x v="0"/>
    <d v="2021-05-16T00:00:00"/>
    <d v="2021-02-14T00:00:00"/>
    <x v="1"/>
    <x v="1"/>
    <d v="2021-03-14T00:00:00"/>
    <n v="869405"/>
    <x v="1"/>
    <s v="C2"/>
    <x v="1"/>
    <s v="Source Verified"/>
    <n v="336000"/>
    <n v="1.6400000000000001E-2"/>
    <n v="72.510000000000005"/>
    <n v="0.13059999999999999"/>
    <n v="2150"/>
    <n v="8"/>
    <n v="2610"/>
  </r>
  <r>
    <n v="415658"/>
    <x v="1"/>
    <x v="0"/>
    <x v="6"/>
    <s v="Lockheed Martin Corp./DCR Inc."/>
    <x v="0"/>
    <x v="0"/>
    <x v="23"/>
    <d v="2021-07-12T00:00:00"/>
    <d v="2021-08-12T00:00:00"/>
    <x v="1"/>
    <x v="1"/>
    <d v="2021-09-12T00:00:00"/>
    <n v="481942"/>
    <x v="1"/>
    <s v="C4"/>
    <x v="1"/>
    <s v="Source Verified"/>
    <n v="44000"/>
    <n v="0.13880000000000001"/>
    <n v="441"/>
    <n v="0.13469999999999999"/>
    <n v="13000"/>
    <n v="10"/>
    <n v="15881"/>
  </r>
  <r>
    <n v="377780"/>
    <x v="31"/>
    <x v="0"/>
    <x v="6"/>
    <s v="St. Francis High School"/>
    <x v="0"/>
    <x v="0"/>
    <x v="8"/>
    <d v="2021-05-16T00:00:00"/>
    <d v="2021-02-12T00:00:00"/>
    <x v="1"/>
    <x v="1"/>
    <d v="2021-03-12T00:00:00"/>
    <n v="402199"/>
    <x v="1"/>
    <s v="C4"/>
    <x v="1"/>
    <s v="Source Verified"/>
    <n v="26000"/>
    <n v="0.23680000000000001"/>
    <n v="182.34"/>
    <n v="0.13469999999999999"/>
    <n v="5375"/>
    <n v="11"/>
    <n v="6589"/>
  </r>
  <r>
    <n v="639819"/>
    <x v="1"/>
    <x v="0"/>
    <x v="3"/>
    <s v="cirkle k"/>
    <x v="0"/>
    <x v="0"/>
    <x v="41"/>
    <d v="2021-01-14T00:00:00"/>
    <d v="2021-01-14T00:00:00"/>
    <x v="1"/>
    <x v="1"/>
    <d v="2021-02-14T00:00:00"/>
    <n v="819086"/>
    <x v="1"/>
    <s v="C2"/>
    <x v="1"/>
    <s v="Source Verified"/>
    <n v="408000"/>
    <n v="2.8199999999999999E-2"/>
    <n v="201.04"/>
    <n v="0.12609999999999999"/>
    <n v="6000"/>
    <n v="26"/>
    <n v="7238"/>
  </r>
  <r>
    <n v="503423"/>
    <x v="1"/>
    <x v="0"/>
    <x v="3"/>
    <s v="banamex usa"/>
    <x v="0"/>
    <x v="0"/>
    <x v="48"/>
    <d v="2021-07-11T00:00:00"/>
    <d v="2021-06-11T00:00:00"/>
    <x v="1"/>
    <x v="1"/>
    <d v="2021-07-11T00:00:00"/>
    <n v="647906"/>
    <x v="1"/>
    <s v="C3"/>
    <x v="1"/>
    <s v="Source Verified"/>
    <n v="59000"/>
    <n v="0.13239999999999999"/>
    <n v="67.849999999999994"/>
    <n v="0.1348"/>
    <n v="2000"/>
    <n v="13"/>
    <n v="2266"/>
  </r>
  <r>
    <n v="383364"/>
    <x v="4"/>
    <x v="0"/>
    <x v="3"/>
    <s v="The Judge Group"/>
    <x v="0"/>
    <x v="0"/>
    <x v="33"/>
    <d v="2021-05-16T00:00:00"/>
    <d v="2021-03-12T00:00:00"/>
    <x v="1"/>
    <x v="1"/>
    <d v="2021-04-12T00:00:00"/>
    <n v="413619"/>
    <x v="1"/>
    <s v="C3"/>
    <x v="1"/>
    <s v="Source Verified"/>
    <n v="93000"/>
    <n v="0.19239999999999999"/>
    <n v="472.79"/>
    <n v="0.13159999999999999"/>
    <n v="14000"/>
    <n v="32"/>
    <n v="17020"/>
  </r>
  <r>
    <n v="1026867"/>
    <x v="16"/>
    <x v="0"/>
    <x v="8"/>
    <s v="Madison Williams and Company"/>
    <x v="0"/>
    <x v="0"/>
    <x v="22"/>
    <d v="2021-02-16T00:00:00"/>
    <d v="2021-12-14T00:00:00"/>
    <x v="1"/>
    <x v="1"/>
    <d v="2022-01-14T00:00:00"/>
    <n v="1256067"/>
    <x v="1"/>
    <s v="C1"/>
    <x v="1"/>
    <s v="Source Verified"/>
    <n v="250000"/>
    <n v="0.10780000000000001"/>
    <n v="848.27"/>
    <n v="0.13489999999999999"/>
    <n v="25000"/>
    <n v="26"/>
    <n v="30537"/>
  </r>
  <r>
    <n v="640100"/>
    <x v="2"/>
    <x v="0"/>
    <x v="8"/>
    <m/>
    <x v="0"/>
    <x v="0"/>
    <x v="41"/>
    <d v="2021-01-14T00:00:00"/>
    <d v="2021-01-14T00:00:00"/>
    <x v="1"/>
    <x v="1"/>
    <d v="2021-02-14T00:00:00"/>
    <n v="819419"/>
    <x v="1"/>
    <s v="C1"/>
    <x v="1"/>
    <s v="Source Verified"/>
    <n v="49500"/>
    <n v="0.1084"/>
    <n v="233.27"/>
    <n v="0.12230000000000001"/>
    <n v="7000"/>
    <n v="32"/>
    <n v="8398"/>
  </r>
  <r>
    <n v="981620"/>
    <x v="8"/>
    <x v="0"/>
    <x v="8"/>
    <s v="Tad Pgs"/>
    <x v="0"/>
    <x v="0"/>
    <x v="13"/>
    <d v="2021-04-16T00:00:00"/>
    <d v="2021-12-14T00:00:00"/>
    <x v="1"/>
    <x v="1"/>
    <d v="2022-01-14T00:00:00"/>
    <n v="1204785"/>
    <x v="1"/>
    <s v="C2"/>
    <x v="1"/>
    <s v="Source Verified"/>
    <n v="124000"/>
    <n v="4.3799999999999999E-2"/>
    <n v="343.09"/>
    <n v="0.14269999999999999"/>
    <n v="10000"/>
    <n v="14"/>
    <n v="12371"/>
  </r>
  <r>
    <n v="443000"/>
    <x v="11"/>
    <x v="0"/>
    <x v="8"/>
    <s v="Clark County Nevada"/>
    <x v="0"/>
    <x v="0"/>
    <x v="52"/>
    <d v="2021-05-14T00:00:00"/>
    <d v="2021-01-11T00:00:00"/>
    <x v="1"/>
    <x v="1"/>
    <d v="2021-02-11T00:00:00"/>
    <n v="538610"/>
    <x v="1"/>
    <s v="C2"/>
    <x v="1"/>
    <s v="Source Verified"/>
    <n v="59363"/>
    <n v="0.1447"/>
    <n v="202.81"/>
    <n v="0.13220000000000001"/>
    <n v="6000"/>
    <n v="18"/>
    <n v="6782"/>
  </r>
  <r>
    <n v="539834"/>
    <x v="19"/>
    <x v="0"/>
    <x v="8"/>
    <s v="Chase Home Finance"/>
    <x v="0"/>
    <x v="0"/>
    <x v="43"/>
    <d v="2021-05-16T00:00:00"/>
    <d v="2021-03-12T00:00:00"/>
    <x v="1"/>
    <x v="1"/>
    <d v="2021-04-12T00:00:00"/>
    <n v="697025"/>
    <x v="1"/>
    <s v="C3"/>
    <x v="1"/>
    <s v="Source Verified"/>
    <n v="30000"/>
    <n v="0.23880000000000001"/>
    <n v="341.68"/>
    <n v="0.13980000000000001"/>
    <n v="10000"/>
    <n v="21"/>
    <n v="11795"/>
  </r>
  <r>
    <n v="503298"/>
    <x v="3"/>
    <x v="0"/>
    <x v="8"/>
    <s v="Grenzebach Glier and Associates"/>
    <x v="0"/>
    <x v="0"/>
    <x v="48"/>
    <d v="2021-09-11T00:00:00"/>
    <d v="2021-08-11T00:00:00"/>
    <x v="1"/>
    <x v="1"/>
    <d v="2021-09-11T00:00:00"/>
    <n v="647710"/>
    <x v="1"/>
    <s v="C5"/>
    <x v="1"/>
    <s v="Source Verified"/>
    <n v="36000"/>
    <n v="0.17399999999999999"/>
    <n v="599.98"/>
    <n v="0.14219999999999999"/>
    <n v="17500"/>
    <n v="20"/>
    <n v="20227"/>
  </r>
  <r>
    <n v="774240"/>
    <x v="9"/>
    <x v="0"/>
    <x v="4"/>
    <s v="University of Maryland Medical System"/>
    <x v="0"/>
    <x v="0"/>
    <x v="6"/>
    <d v="2021-03-14T00:00:00"/>
    <d v="2021-02-14T00:00:00"/>
    <x v="1"/>
    <x v="1"/>
    <d v="2021-03-14T00:00:00"/>
    <n v="976400"/>
    <x v="1"/>
    <s v="C2"/>
    <x v="1"/>
    <s v="Source Verified"/>
    <n v="29472"/>
    <n v="0.12909999999999999"/>
    <n v="373.24"/>
    <n v="0.13489999999999999"/>
    <n v="11000"/>
    <n v="16"/>
    <n v="13395"/>
  </r>
  <r>
    <n v="675966"/>
    <x v="2"/>
    <x v="0"/>
    <x v="4"/>
    <s v="Medina Valley ISD"/>
    <x v="0"/>
    <x v="0"/>
    <x v="0"/>
    <d v="2021-01-14T00:00:00"/>
    <d v="2021-01-13T00:00:00"/>
    <x v="1"/>
    <x v="1"/>
    <d v="2021-02-13T00:00:00"/>
    <n v="863835"/>
    <x v="1"/>
    <s v="C2"/>
    <x v="1"/>
    <s v="Source Verified"/>
    <n v="42240"/>
    <n v="0.17949999999999999"/>
    <n v="295.92"/>
    <n v="0.13059999999999999"/>
    <n v="8775"/>
    <n v="22"/>
    <n v="10334"/>
  </r>
  <r>
    <n v="624267"/>
    <x v="8"/>
    <x v="0"/>
    <x v="4"/>
    <s v="GENY"/>
    <x v="0"/>
    <x v="0"/>
    <x v="41"/>
    <d v="2021-08-14T00:00:00"/>
    <d v="2021-01-14T00:00:00"/>
    <x v="1"/>
    <x v="1"/>
    <d v="2021-02-14T00:00:00"/>
    <n v="800032"/>
    <x v="1"/>
    <s v="C3"/>
    <x v="1"/>
    <s v="Source Verified"/>
    <n v="28000"/>
    <n v="5.3600000000000002E-2"/>
    <n v="202.11"/>
    <n v="0.1298"/>
    <n v="6000"/>
    <n v="8"/>
    <n v="7277"/>
  </r>
  <r>
    <n v="486846"/>
    <x v="9"/>
    <x v="0"/>
    <x v="4"/>
    <s v="Zeno Group, Inc"/>
    <x v="0"/>
    <x v="0"/>
    <x v="48"/>
    <d v="2021-03-16T00:00:00"/>
    <d v="2021-05-13T00:00:00"/>
    <x v="1"/>
    <x v="1"/>
    <d v="2021-06-13T00:00:00"/>
    <n v="620516"/>
    <x v="1"/>
    <s v="C4"/>
    <x v="1"/>
    <s v="Source Verified"/>
    <n v="133000"/>
    <n v="0.1923"/>
    <n v="306.94"/>
    <n v="0.13850000000000001"/>
    <n v="9000"/>
    <n v="29"/>
    <n v="11054"/>
  </r>
  <r>
    <n v="617636"/>
    <x v="1"/>
    <x v="0"/>
    <x v="4"/>
    <s v="NOHO Modern Inc"/>
    <x v="0"/>
    <x v="0"/>
    <x v="49"/>
    <d v="2021-09-15T00:00:00"/>
    <d v="2021-08-11T00:00:00"/>
    <x v="1"/>
    <x v="1"/>
    <d v="2021-09-11T00:00:00"/>
    <n v="791817"/>
    <x v="1"/>
    <s v="C5"/>
    <x v="1"/>
    <s v="Source Verified"/>
    <n v="45000"/>
    <n v="0.12640000000000001"/>
    <n v="510.63"/>
    <n v="0.13719999999999999"/>
    <n v="15000"/>
    <n v="12"/>
    <n v="16175"/>
  </r>
  <r>
    <n v="793346"/>
    <x v="30"/>
    <x v="0"/>
    <x v="2"/>
    <s v="The Right Solutions"/>
    <x v="0"/>
    <x v="0"/>
    <x v="6"/>
    <d v="2021-05-16T00:00:00"/>
    <d v="2021-07-14T00:00:00"/>
    <x v="1"/>
    <x v="1"/>
    <d v="2021-08-14T00:00:00"/>
    <n v="997849"/>
    <x v="1"/>
    <s v="C1"/>
    <x v="1"/>
    <s v="Source Verified"/>
    <n v="41000"/>
    <n v="0.2107"/>
    <n v="388.27"/>
    <n v="0.12989999999999999"/>
    <n v="11525"/>
    <n v="16"/>
    <n v="13978"/>
  </r>
  <r>
    <n v="664756"/>
    <x v="1"/>
    <x v="0"/>
    <x v="2"/>
    <s v="staybridge suites hotel"/>
    <x v="0"/>
    <x v="0"/>
    <x v="0"/>
    <d v="2021-05-16T00:00:00"/>
    <d v="2021-02-14T00:00:00"/>
    <x v="1"/>
    <x v="1"/>
    <d v="2021-03-14T00:00:00"/>
    <n v="849970"/>
    <x v="1"/>
    <s v="C1"/>
    <x v="1"/>
    <s v="Source Verified"/>
    <n v="25000"/>
    <n v="0.13919999999999999"/>
    <n v="392.42"/>
    <n v="0.1268"/>
    <n v="11700"/>
    <n v="16"/>
    <n v="14129"/>
  </r>
  <r>
    <n v="391056"/>
    <x v="21"/>
    <x v="0"/>
    <x v="2"/>
    <s v="RBS Sempra Commodities"/>
    <x v="0"/>
    <x v="0"/>
    <x v="45"/>
    <d v="2021-04-16T00:00:00"/>
    <d v="2021-09-11T00:00:00"/>
    <x v="1"/>
    <x v="1"/>
    <d v="2021-10-11T00:00:00"/>
    <n v="426711"/>
    <x v="1"/>
    <s v="C2"/>
    <x v="1"/>
    <s v="Source Verified"/>
    <n v="132000"/>
    <n v="0.02"/>
    <n v="336.18"/>
    <n v="0.12839999999999999"/>
    <n v="10000"/>
    <n v="39"/>
    <n v="12005"/>
  </r>
  <r>
    <n v="366490"/>
    <x v="2"/>
    <x v="0"/>
    <x v="2"/>
    <s v="Uhl, Fitzsimons &amp; Jewett, PLLC"/>
    <x v="0"/>
    <x v="0"/>
    <x v="55"/>
    <d v="2021-09-14T00:00:00"/>
    <d v="2021-11-10T00:00:00"/>
    <x v="1"/>
    <x v="1"/>
    <d v="2021-12-10T00:00:00"/>
    <n v="378264"/>
    <x v="1"/>
    <s v="C4"/>
    <x v="1"/>
    <s v="Source Verified"/>
    <n v="120000"/>
    <n v="0.245"/>
    <n v="805.67"/>
    <n v="0.13469999999999999"/>
    <n v="23750"/>
    <n v="36"/>
    <n v="28225"/>
  </r>
  <r>
    <n v="761632"/>
    <x v="18"/>
    <x v="0"/>
    <x v="5"/>
    <s v="Felician College"/>
    <x v="0"/>
    <x v="0"/>
    <x v="25"/>
    <d v="2021-09-14T00:00:00"/>
    <d v="2021-06-14T00:00:00"/>
    <x v="1"/>
    <x v="1"/>
    <d v="2021-07-14T00:00:00"/>
    <n v="962106"/>
    <x v="1"/>
    <s v="C2"/>
    <x v="1"/>
    <s v="Source Verified"/>
    <n v="36000"/>
    <n v="0.19470000000000001"/>
    <n v="339.31"/>
    <n v="0.13489999999999999"/>
    <n v="10000"/>
    <n v="16"/>
    <n v="12215"/>
  </r>
  <r>
    <n v="746693"/>
    <x v="25"/>
    <x v="0"/>
    <x v="5"/>
    <s v="1st Class Sleep Diagnostics, Inc."/>
    <x v="0"/>
    <x v="0"/>
    <x v="25"/>
    <d v="2021-01-15T00:00:00"/>
    <d v="2021-03-14T00:00:00"/>
    <x v="1"/>
    <x v="1"/>
    <d v="2021-04-14T00:00:00"/>
    <n v="945486"/>
    <x v="1"/>
    <s v="C2"/>
    <x v="1"/>
    <s v="Source Verified"/>
    <n v="85000"/>
    <n v="0.18970000000000001"/>
    <n v="101.8"/>
    <n v="0.13489999999999999"/>
    <n v="3000"/>
    <n v="12"/>
    <n v="3661"/>
  </r>
  <r>
    <n v="547296"/>
    <x v="1"/>
    <x v="0"/>
    <x v="7"/>
    <s v="ARM ELECTRONICS"/>
    <x v="0"/>
    <x v="0"/>
    <x v="43"/>
    <d v="2021-10-14T00:00:00"/>
    <d v="2021-08-13T00:00:00"/>
    <x v="1"/>
    <x v="1"/>
    <d v="2021-09-13T00:00:00"/>
    <n v="705691"/>
    <x v="1"/>
    <s v="C1"/>
    <x v="1"/>
    <s v="Source Verified"/>
    <n v="53000"/>
    <n v="0.17119999999999999"/>
    <n v="405.66"/>
    <n v="0.1323"/>
    <n v="12000"/>
    <n v="10"/>
    <n v="14605"/>
  </r>
  <r>
    <n v="597499"/>
    <x v="8"/>
    <x v="0"/>
    <x v="7"/>
    <s v="Shake-N-Go"/>
    <x v="0"/>
    <x v="0"/>
    <x v="50"/>
    <d v="2021-03-16T00:00:00"/>
    <d v="2021-11-13T00:00:00"/>
    <x v="1"/>
    <x v="1"/>
    <d v="2021-12-13T00:00:00"/>
    <n v="766937"/>
    <x v="1"/>
    <s v="C1"/>
    <x v="1"/>
    <s v="Source Verified"/>
    <n v="70000"/>
    <n v="6.5299999999999997E-2"/>
    <n v="219.74"/>
    <n v="0.1323"/>
    <n v="6500"/>
    <n v="28"/>
    <n v="7911"/>
  </r>
  <r>
    <n v="571131"/>
    <x v="34"/>
    <x v="0"/>
    <x v="10"/>
    <s v="George Washington University"/>
    <x v="0"/>
    <x v="0"/>
    <x v="47"/>
    <d v="2021-09-13T00:00:00"/>
    <d v="2021-09-13T00:00:00"/>
    <x v="1"/>
    <x v="1"/>
    <d v="2021-10-13T00:00:00"/>
    <n v="734673"/>
    <x v="1"/>
    <s v="C2"/>
    <x v="1"/>
    <s v="Source Verified"/>
    <n v="81000"/>
    <n v="0.1323"/>
    <n v="237.92"/>
    <n v="0.1361"/>
    <n v="7000"/>
    <n v="9"/>
    <n v="8579"/>
  </r>
  <r>
    <n v="1016340"/>
    <x v="1"/>
    <x v="0"/>
    <x v="0"/>
    <s v="Military.com"/>
    <x v="0"/>
    <x v="0"/>
    <x v="22"/>
    <d v="2021-01-14T00:00:00"/>
    <d v="2021-07-12T00:00:00"/>
    <x v="1"/>
    <x v="1"/>
    <d v="2021-08-12T00:00:00"/>
    <n v="1240242"/>
    <x v="1"/>
    <s v="C2"/>
    <x v="1"/>
    <s v="Source Verified"/>
    <n v="75000"/>
    <n v="0.128"/>
    <n v="590.12"/>
    <n v="0.14269999999999999"/>
    <n v="17200"/>
    <n v="14"/>
    <n v="18536"/>
  </r>
  <r>
    <n v="589671"/>
    <x v="8"/>
    <x v="0"/>
    <x v="0"/>
    <s v="NYC Municipal Water Finance Authority"/>
    <x v="0"/>
    <x v="0"/>
    <x v="50"/>
    <d v="2021-11-13T00:00:00"/>
    <d v="2021-07-11T00:00:00"/>
    <x v="1"/>
    <x v="1"/>
    <d v="2021-08-11T00:00:00"/>
    <n v="757477"/>
    <x v="1"/>
    <s v="C2"/>
    <x v="1"/>
    <s v="Source Verified"/>
    <n v="70000"/>
    <n v="8.1900000000000001E-2"/>
    <n v="509.83"/>
    <n v="0.1361"/>
    <n v="15000"/>
    <n v="21"/>
    <n v="16251"/>
  </r>
  <r>
    <n v="507947"/>
    <x v="8"/>
    <x v="0"/>
    <x v="0"/>
    <s v="BRG Corporation"/>
    <x v="0"/>
    <x v="0"/>
    <x v="48"/>
    <d v="2021-12-12T00:00:00"/>
    <d v="2021-11-12T00:00:00"/>
    <x v="1"/>
    <x v="1"/>
    <d v="2021-12-12T00:00:00"/>
    <n v="655227"/>
    <x v="1"/>
    <s v="C3"/>
    <x v="1"/>
    <s v="Source Verified"/>
    <n v="25000"/>
    <n v="0.22939999999999999"/>
    <n v="101.78"/>
    <n v="0.1348"/>
    <n v="3000"/>
    <n v="11"/>
    <n v="3640"/>
  </r>
  <r>
    <n v="1042198"/>
    <x v="21"/>
    <x v="0"/>
    <x v="3"/>
    <s v="MOARK LLC"/>
    <x v="0"/>
    <x v="0"/>
    <x v="22"/>
    <d v="2021-12-14T00:00:00"/>
    <d v="2021-12-14T00:00:00"/>
    <x v="1"/>
    <x v="1"/>
    <d v="2022-01-14T00:00:00"/>
    <n v="1272248"/>
    <x v="1"/>
    <s v="C1"/>
    <x v="1"/>
    <s v="Source Verified"/>
    <n v="60000"/>
    <n v="0.17399999999999999"/>
    <n v="169.66"/>
    <n v="0.13489999999999999"/>
    <n v="5000"/>
    <n v="15"/>
    <n v="6107"/>
  </r>
  <r>
    <n v="1054269"/>
    <x v="8"/>
    <x v="0"/>
    <x v="3"/>
    <s v="NY Marriott"/>
    <x v="0"/>
    <x v="0"/>
    <x v="12"/>
    <d v="2021-02-15T00:00:00"/>
    <d v="2021-02-15T00:00:00"/>
    <x v="1"/>
    <x v="1"/>
    <d v="2021-03-15T00:00:00"/>
    <n v="1285904"/>
    <x v="1"/>
    <s v="C1"/>
    <x v="1"/>
    <s v="Source Verified"/>
    <n v="60000"/>
    <n v="7.8E-2"/>
    <n v="508.96"/>
    <n v="0.13489999999999999"/>
    <n v="15000"/>
    <n v="30"/>
    <n v="18414"/>
  </r>
  <r>
    <n v="364075"/>
    <x v="38"/>
    <x v="0"/>
    <x v="8"/>
    <s v="Protective Life Corporation"/>
    <x v="0"/>
    <x v="0"/>
    <x v="55"/>
    <d v="2021-05-11T00:00:00"/>
    <d v="2021-05-11T00:00:00"/>
    <x v="1"/>
    <x v="1"/>
    <d v="2021-06-11T00:00:00"/>
    <n v="374379"/>
    <x v="1"/>
    <s v="C2"/>
    <x v="1"/>
    <s v="Source Verified"/>
    <n v="60000"/>
    <n v="0.16520000000000001"/>
    <n v="323.43"/>
    <n v="0.12089999999999999"/>
    <n v="10000"/>
    <n v="23"/>
    <n v="11555"/>
  </r>
  <r>
    <n v="986304"/>
    <x v="18"/>
    <x v="0"/>
    <x v="4"/>
    <s v="Chase"/>
    <x v="0"/>
    <x v="0"/>
    <x v="13"/>
    <d v="2021-06-12T00:00:00"/>
    <d v="2021-06-12T00:00:00"/>
    <x v="1"/>
    <x v="1"/>
    <d v="2021-07-12T00:00:00"/>
    <n v="1210221"/>
    <x v="1"/>
    <s v="C2"/>
    <x v="1"/>
    <s v="Source Verified"/>
    <n v="40000"/>
    <n v="0.12690000000000001"/>
    <n v="329.37"/>
    <n v="0.14269999999999999"/>
    <n v="9600"/>
    <n v="18"/>
    <n v="10437"/>
  </r>
  <r>
    <n v="736261"/>
    <x v="1"/>
    <x v="0"/>
    <x v="2"/>
    <s v="Phillips &amp; Cohen LLP"/>
    <x v="0"/>
    <x v="0"/>
    <x v="25"/>
    <d v="2021-11-15T00:00:00"/>
    <d v="2021-06-14T00:00:00"/>
    <x v="1"/>
    <x v="1"/>
    <d v="2021-07-14T00:00:00"/>
    <n v="933123"/>
    <x v="1"/>
    <s v="C2"/>
    <x v="1"/>
    <s v="Source Verified"/>
    <n v="50000"/>
    <n v="0.12720000000000001"/>
    <n v="203.59"/>
    <n v="0.13489999999999999"/>
    <n v="6000"/>
    <n v="19"/>
    <n v="7329"/>
  </r>
  <r>
    <n v="686793"/>
    <x v="32"/>
    <x v="0"/>
    <x v="0"/>
    <s v="Fleetcor"/>
    <x v="0"/>
    <x v="0"/>
    <x v="42"/>
    <d v="2021-12-12T00:00:00"/>
    <d v="2021-12-12T00:00:00"/>
    <x v="1"/>
    <x v="1"/>
    <d v="2022-01-12T00:00:00"/>
    <n v="876667"/>
    <x v="1"/>
    <s v="C1"/>
    <x v="1"/>
    <s v="Source Verified"/>
    <n v="25000"/>
    <n v="4.2700000000000002E-2"/>
    <n v="188.67"/>
    <n v="0.1268"/>
    <n v="5625"/>
    <n v="5"/>
    <n v="6514"/>
  </r>
  <r>
    <n v="1052717"/>
    <x v="22"/>
    <x v="0"/>
    <x v="0"/>
    <s v="West Metro Education Partners"/>
    <x v="0"/>
    <x v="0"/>
    <x v="12"/>
    <d v="2021-05-15T00:00:00"/>
    <d v="2021-12-14T00:00:00"/>
    <x v="1"/>
    <x v="1"/>
    <d v="2022-01-14T00:00:00"/>
    <n v="1284284"/>
    <x v="1"/>
    <s v="C2"/>
    <x v="1"/>
    <s v="Source Verified"/>
    <n v="50000"/>
    <n v="0.186"/>
    <n v="274.48"/>
    <n v="0.14269999999999999"/>
    <n v="8000"/>
    <n v="19"/>
    <n v="9881"/>
  </r>
  <r>
    <n v="404375"/>
    <x v="10"/>
    <x v="0"/>
    <x v="6"/>
    <m/>
    <x v="0"/>
    <x v="0"/>
    <x v="28"/>
    <d v="2021-09-15T00:00:00"/>
    <d v="2021-04-12T00:00:00"/>
    <x v="1"/>
    <x v="1"/>
    <d v="2021-05-12T00:00:00"/>
    <n v="450746"/>
    <x v="1"/>
    <s v="C5"/>
    <x v="1"/>
    <s v="Source Verified"/>
    <n v="126500"/>
    <n v="0.1143"/>
    <n v="654.25"/>
    <n v="0.13789999999999999"/>
    <n v="19200"/>
    <n v="32"/>
    <n v="23531"/>
  </r>
  <r>
    <n v="522684"/>
    <x v="5"/>
    <x v="0"/>
    <x v="4"/>
    <s v="Aventura Hospital"/>
    <x v="0"/>
    <x v="0"/>
    <x v="51"/>
    <d v="2021-05-16T00:00:00"/>
    <d v="2021-12-12T00:00:00"/>
    <x v="1"/>
    <x v="1"/>
    <d v="2022-01-12T00:00:00"/>
    <n v="676102"/>
    <x v="1"/>
    <s v="C2"/>
    <x v="1"/>
    <s v="Source Verified"/>
    <n v="61000"/>
    <n v="9.5399999999999999E-2"/>
    <n v="214.13"/>
    <n v="0.1361"/>
    <n v="6300"/>
    <n v="36"/>
    <n v="7660"/>
  </r>
  <r>
    <n v="571579"/>
    <x v="8"/>
    <x v="0"/>
    <x v="0"/>
    <s v="David Yurman"/>
    <x v="0"/>
    <x v="0"/>
    <x v="47"/>
    <d v="2021-04-16T00:00:00"/>
    <d v="2021-09-13T00:00:00"/>
    <x v="1"/>
    <x v="1"/>
    <d v="2021-10-13T00:00:00"/>
    <n v="735223"/>
    <x v="1"/>
    <s v="C5"/>
    <x v="1"/>
    <s v="Source Verified"/>
    <n v="42000"/>
    <n v="0.1197"/>
    <n v="124.31"/>
    <n v="0.1472"/>
    <n v="3600"/>
    <n v="15"/>
    <n v="4475"/>
  </r>
  <r>
    <n v="376044"/>
    <x v="8"/>
    <x v="0"/>
    <x v="6"/>
    <s v="NYU Medical Center"/>
    <x v="0"/>
    <x v="0"/>
    <x v="8"/>
    <d v="2021-02-12T00:00:00"/>
    <d v="2021-03-12T00:00:00"/>
    <x v="1"/>
    <x v="1"/>
    <d v="2021-04-12T00:00:00"/>
    <n v="398817"/>
    <x v="1"/>
    <s v="C1"/>
    <x v="1"/>
    <s v="Source Verified"/>
    <n v="47004"/>
    <n v="9.3200000000000005E-2"/>
    <n v="267.73"/>
    <n v="0.12529999999999999"/>
    <n v="8000"/>
    <n v="20"/>
    <n v="9638"/>
  </r>
  <r>
    <n v="645907"/>
    <x v="0"/>
    <x v="0"/>
    <x v="6"/>
    <s v="Grant Thornton LLP"/>
    <x v="0"/>
    <x v="0"/>
    <x v="21"/>
    <d v="2021-02-15T00:00:00"/>
    <d v="2021-05-13T00:00:00"/>
    <x v="1"/>
    <x v="1"/>
    <d v="2021-06-13T00:00:00"/>
    <n v="826430"/>
    <x v="1"/>
    <s v="C2"/>
    <x v="1"/>
    <s v="Source Verified"/>
    <n v="57000"/>
    <n v="0.12839999999999999"/>
    <n v="117.28"/>
    <n v="0.12609999999999999"/>
    <n v="3500"/>
    <n v="26"/>
    <n v="4179"/>
  </r>
  <r>
    <n v="569095"/>
    <x v="1"/>
    <x v="0"/>
    <x v="6"/>
    <s v="Creative Identity"/>
    <x v="0"/>
    <x v="0"/>
    <x v="47"/>
    <d v="2021-08-12T00:00:00"/>
    <d v="2021-08-12T00:00:00"/>
    <x v="1"/>
    <x v="1"/>
    <d v="2021-09-12T00:00:00"/>
    <n v="732098"/>
    <x v="1"/>
    <s v="C5"/>
    <x v="1"/>
    <s v="Source Verified"/>
    <n v="24000"/>
    <n v="0.127"/>
    <n v="74.239999999999995"/>
    <n v="0.1472"/>
    <n v="2150"/>
    <n v="6"/>
    <n v="2594"/>
  </r>
  <r>
    <n v="658704"/>
    <x v="8"/>
    <x v="0"/>
    <x v="6"/>
    <s v="Value Options"/>
    <x v="0"/>
    <x v="0"/>
    <x v="21"/>
    <d v="2021-01-15T00:00:00"/>
    <d v="2021-09-13T00:00:00"/>
    <x v="1"/>
    <x v="1"/>
    <d v="2021-10-13T00:00:00"/>
    <n v="842422"/>
    <x v="1"/>
    <s v="C5"/>
    <x v="1"/>
    <s v="Source Verified"/>
    <n v="38272"/>
    <n v="0.21260000000000001"/>
    <n v="522.47"/>
    <n v="0.14169999999999999"/>
    <n v="15250"/>
    <n v="28"/>
    <n v="18720"/>
  </r>
  <r>
    <n v="563097"/>
    <x v="26"/>
    <x v="0"/>
    <x v="3"/>
    <s v="US ARMY"/>
    <x v="0"/>
    <x v="0"/>
    <x v="47"/>
    <d v="2021-02-11T00:00:00"/>
    <d v="2021-02-11T00:00:00"/>
    <x v="1"/>
    <x v="1"/>
    <d v="2021-03-11T00:00:00"/>
    <n v="724596"/>
    <x v="1"/>
    <s v="C1"/>
    <x v="1"/>
    <s v="Source Verified"/>
    <n v="70000"/>
    <n v="8.3699999999999997E-2"/>
    <n v="507.08"/>
    <n v="0.1323"/>
    <n v="15000"/>
    <n v="49"/>
    <n v="15579"/>
  </r>
  <r>
    <n v="623756"/>
    <x v="8"/>
    <x v="0"/>
    <x v="3"/>
    <s v="NYWM"/>
    <x v="0"/>
    <x v="0"/>
    <x v="42"/>
    <d v="2021-11-12T00:00:00"/>
    <d v="2021-11-12T00:00:00"/>
    <x v="1"/>
    <x v="1"/>
    <d v="2021-12-12T00:00:00"/>
    <n v="799380"/>
    <x v="1"/>
    <s v="C1"/>
    <x v="1"/>
    <s v="Source Verified"/>
    <n v="132000"/>
    <n v="8.5099999999999995E-2"/>
    <n v="375.65"/>
    <n v="0.1268"/>
    <n v="11200"/>
    <n v="39"/>
    <n v="12959"/>
  </r>
  <r>
    <n v="613297"/>
    <x v="1"/>
    <x v="0"/>
    <x v="3"/>
    <s v="gregs collision center"/>
    <x v="0"/>
    <x v="0"/>
    <x v="49"/>
    <d v="2021-05-16T00:00:00"/>
    <d v="2021-02-13T00:00:00"/>
    <x v="1"/>
    <x v="1"/>
    <d v="2021-03-13T00:00:00"/>
    <n v="786330"/>
    <x v="1"/>
    <s v="C4"/>
    <x v="1"/>
    <s v="Source Verified"/>
    <n v="60000"/>
    <n v="0.1454"/>
    <n v="507.95"/>
    <n v="0.13350000000000001"/>
    <n v="15000"/>
    <n v="8"/>
    <n v="17993"/>
  </r>
  <r>
    <n v="1056055"/>
    <x v="1"/>
    <x v="0"/>
    <x v="3"/>
    <s v="UC Santa Barbara - Admissions"/>
    <x v="0"/>
    <x v="0"/>
    <x v="12"/>
    <d v="2021-05-16T00:00:00"/>
    <d v="2021-12-14T00:00:00"/>
    <x v="1"/>
    <x v="1"/>
    <d v="2022-01-14T00:00:00"/>
    <n v="1287628"/>
    <x v="1"/>
    <s v="C4"/>
    <x v="1"/>
    <s v="Source Verified"/>
    <n v="58977"/>
    <n v="0.1288"/>
    <n v="501.09"/>
    <n v="0.1527"/>
    <n v="14400"/>
    <n v="22"/>
    <n v="18039"/>
  </r>
  <r>
    <n v="705362"/>
    <x v="32"/>
    <x v="0"/>
    <x v="8"/>
    <s v="Tomblin, Farmer &amp; Morris, PLLC"/>
    <x v="0"/>
    <x v="0"/>
    <x v="42"/>
    <d v="2021-05-16T00:00:00"/>
    <d v="2021-04-14T00:00:00"/>
    <x v="1"/>
    <x v="1"/>
    <d v="2021-05-14T00:00:00"/>
    <n v="897438"/>
    <x v="1"/>
    <s v="C1"/>
    <x v="1"/>
    <s v="Source Verified"/>
    <n v="75000"/>
    <n v="0.2258"/>
    <n v="201.25"/>
    <n v="0.1268"/>
    <n v="6000"/>
    <n v="20"/>
    <n v="7245"/>
  </r>
  <r>
    <n v="839131"/>
    <x v="1"/>
    <x v="0"/>
    <x v="8"/>
    <s v="My Legal Docs"/>
    <x v="0"/>
    <x v="0"/>
    <x v="11"/>
    <d v="2021-03-16T00:00:00"/>
    <d v="2021-07-14T00:00:00"/>
    <x v="1"/>
    <x v="1"/>
    <d v="2021-08-14T00:00:00"/>
    <n v="1049284"/>
    <x v="1"/>
    <s v="C2"/>
    <x v="1"/>
    <s v="Source Verified"/>
    <n v="21600"/>
    <n v="0.18940000000000001"/>
    <n v="101.8"/>
    <n v="0.13489999999999999"/>
    <n v="3000"/>
    <n v="5"/>
    <n v="3647"/>
  </r>
  <r>
    <n v="638944"/>
    <x v="8"/>
    <x v="0"/>
    <x v="8"/>
    <s v="Jacobs Engineering"/>
    <x v="0"/>
    <x v="0"/>
    <x v="41"/>
    <d v="2021-05-16T00:00:00"/>
    <d v="2021-01-14T00:00:00"/>
    <x v="1"/>
    <x v="1"/>
    <d v="2021-02-14T00:00:00"/>
    <n v="818511"/>
    <x v="1"/>
    <s v="C2"/>
    <x v="1"/>
    <s v="Source Verified"/>
    <n v="68515"/>
    <n v="2.07E-2"/>
    <n v="187.64"/>
    <n v="0.12609999999999999"/>
    <n v="5600"/>
    <n v="9"/>
    <n v="6755"/>
  </r>
  <r>
    <n v="950092"/>
    <x v="8"/>
    <x v="0"/>
    <x v="8"/>
    <s v="6N Systems Inc"/>
    <x v="0"/>
    <x v="0"/>
    <x v="13"/>
    <d v="2021-10-14T00:00:00"/>
    <d v="2021-10-14T00:00:00"/>
    <x v="1"/>
    <x v="1"/>
    <d v="2021-11-14T00:00:00"/>
    <n v="1170843"/>
    <x v="1"/>
    <s v="C5"/>
    <x v="1"/>
    <s v="Source Verified"/>
    <n v="47000"/>
    <n v="0.12379999999999999"/>
    <n v="421.65"/>
    <n v="0.15959999999999999"/>
    <n v="12000"/>
    <n v="14"/>
    <n v="15179"/>
  </r>
  <r>
    <n v="767411"/>
    <x v="8"/>
    <x v="0"/>
    <x v="4"/>
    <s v="SelectMinds"/>
    <x v="0"/>
    <x v="0"/>
    <x v="25"/>
    <d v="2021-12-14T00:00:00"/>
    <d v="2021-03-12T00:00:00"/>
    <x v="1"/>
    <x v="1"/>
    <d v="2021-04-12T00:00:00"/>
    <n v="968488"/>
    <x v="1"/>
    <s v="C2"/>
    <x v="1"/>
    <s v="Source Verified"/>
    <n v="72500"/>
    <n v="0.1164"/>
    <n v="475.03"/>
    <n v="0.13489999999999999"/>
    <n v="14000"/>
    <n v="17"/>
    <n v="15284"/>
  </r>
  <r>
    <n v="1002214"/>
    <x v="8"/>
    <x v="0"/>
    <x v="4"/>
    <s v="Town Sports International"/>
    <x v="0"/>
    <x v="0"/>
    <x v="22"/>
    <d v="2021-05-16T00:00:00"/>
    <d v="2021-09-13T00:00:00"/>
    <x v="1"/>
    <x v="1"/>
    <d v="2021-10-13T00:00:00"/>
    <n v="1228227"/>
    <x v="1"/>
    <s v="C2"/>
    <x v="1"/>
    <s v="Source Verified"/>
    <n v="70000"/>
    <n v="0.2366"/>
    <n v="192.13"/>
    <n v="0.14269999999999999"/>
    <n v="5600"/>
    <n v="7"/>
    <n v="6692"/>
  </r>
  <r>
    <n v="704521"/>
    <x v="5"/>
    <x v="0"/>
    <x v="4"/>
    <s v="Brand X Communications"/>
    <x v="0"/>
    <x v="0"/>
    <x v="42"/>
    <d v="2021-04-16T00:00:00"/>
    <d v="2021-03-14T00:00:00"/>
    <x v="1"/>
    <x v="1"/>
    <d v="2021-04-14T00:00:00"/>
    <n v="896540"/>
    <x v="1"/>
    <s v="C4"/>
    <x v="1"/>
    <s v="Source Verified"/>
    <n v="95000"/>
    <n v="6.7100000000000007E-2"/>
    <n v="272.64999999999998"/>
    <n v="0.13800000000000001"/>
    <n v="8000"/>
    <n v="22"/>
    <n v="9739"/>
  </r>
  <r>
    <n v="804154"/>
    <x v="31"/>
    <x v="0"/>
    <x v="4"/>
    <s v="Cricket"/>
    <x v="0"/>
    <x v="0"/>
    <x v="44"/>
    <d v="2021-05-16T00:00:00"/>
    <d v="2021-07-14T00:00:00"/>
    <x v="1"/>
    <x v="1"/>
    <d v="2021-08-14T00:00:00"/>
    <n v="1009990"/>
    <x v="1"/>
    <s v="C4"/>
    <x v="1"/>
    <s v="Source Verified"/>
    <n v="125000"/>
    <n v="0.1394"/>
    <n v="622.13"/>
    <n v="0.1479"/>
    <n v="18000"/>
    <n v="34"/>
    <n v="22397"/>
  </r>
  <r>
    <n v="553640"/>
    <x v="3"/>
    <x v="0"/>
    <x v="4"/>
    <s v="The University of Chicago"/>
    <x v="0"/>
    <x v="0"/>
    <x v="43"/>
    <d v="2021-08-13T00:00:00"/>
    <d v="2021-08-13T00:00:00"/>
    <x v="1"/>
    <x v="1"/>
    <d v="2021-09-13T00:00:00"/>
    <n v="713323"/>
    <x v="1"/>
    <s v="C5"/>
    <x v="1"/>
    <s v="Source Verified"/>
    <n v="46000"/>
    <n v="0.19539999999999999"/>
    <n v="207.18"/>
    <n v="0.1472"/>
    <n v="6000"/>
    <n v="12"/>
    <n v="7459"/>
  </r>
  <r>
    <n v="988495"/>
    <x v="11"/>
    <x v="0"/>
    <x v="2"/>
    <s v="Air Force"/>
    <x v="0"/>
    <x v="0"/>
    <x v="13"/>
    <d v="2021-02-14T00:00:00"/>
    <d v="2021-02-12T00:00:00"/>
    <x v="1"/>
    <x v="1"/>
    <d v="2021-03-12T00:00:00"/>
    <n v="1212935"/>
    <x v="1"/>
    <s v="C2"/>
    <x v="1"/>
    <s v="Source Verified"/>
    <n v="30000"/>
    <n v="3.8800000000000001E-2"/>
    <n v="171.55"/>
    <n v="0.14269999999999999"/>
    <n v="5000"/>
    <n v="9"/>
    <n v="5167"/>
  </r>
  <r>
    <n v="1048214"/>
    <x v="1"/>
    <x v="0"/>
    <x v="2"/>
    <s v="GameStop"/>
    <x v="0"/>
    <x v="0"/>
    <x v="12"/>
    <d v="2021-05-16T00:00:00"/>
    <d v="2021-12-14T00:00:00"/>
    <x v="1"/>
    <x v="1"/>
    <d v="2022-01-14T00:00:00"/>
    <n v="1279331"/>
    <x v="1"/>
    <s v="C5"/>
    <x v="1"/>
    <s v="Source Verified"/>
    <n v="280000"/>
    <n v="6.2700000000000006E-2"/>
    <n v="351.38"/>
    <n v="0.15959999999999999"/>
    <n v="10000"/>
    <n v="15"/>
    <n v="12649"/>
  </r>
  <r>
    <n v="1052979"/>
    <x v="8"/>
    <x v="0"/>
    <x v="5"/>
    <m/>
    <x v="0"/>
    <x v="0"/>
    <x v="12"/>
    <d v="2021-05-16T00:00:00"/>
    <d v="2021-11-14T00:00:00"/>
    <x v="1"/>
    <x v="1"/>
    <d v="2021-12-14T00:00:00"/>
    <n v="1284553"/>
    <x v="1"/>
    <s v="C1"/>
    <x v="1"/>
    <s v="Source Verified"/>
    <n v="140000"/>
    <n v="7.8899999999999998E-2"/>
    <n v="678.61"/>
    <n v="0.13489999999999999"/>
    <n v="20000"/>
    <n v="35"/>
    <n v="24429"/>
  </r>
  <r>
    <n v="752507"/>
    <x v="9"/>
    <x v="0"/>
    <x v="5"/>
    <s v="Berlin Ramos &amp; Co"/>
    <x v="0"/>
    <x v="0"/>
    <x v="25"/>
    <d v="2021-05-12T00:00:00"/>
    <d v="2021-04-12T00:00:00"/>
    <x v="1"/>
    <x v="1"/>
    <d v="2021-05-12T00:00:00"/>
    <n v="929135"/>
    <x v="1"/>
    <s v="C3"/>
    <x v="1"/>
    <s v="Source Verified"/>
    <n v="92000"/>
    <n v="6.4000000000000001E-2"/>
    <n v="406.82"/>
    <n v="0.1343"/>
    <n v="12000"/>
    <n v="19"/>
    <n v="13304"/>
  </r>
  <r>
    <n v="385577"/>
    <x v="1"/>
    <x v="0"/>
    <x v="5"/>
    <s v="Butte College"/>
    <x v="0"/>
    <x v="0"/>
    <x v="33"/>
    <d v="2021-03-12T00:00:00"/>
    <d v="2021-04-12T00:00:00"/>
    <x v="1"/>
    <x v="1"/>
    <d v="2021-05-12T00:00:00"/>
    <n v="417323"/>
    <x v="1"/>
    <s v="C5"/>
    <x v="1"/>
    <s v="Source Verified"/>
    <n v="75000"/>
    <n v="0.1278"/>
    <n v="272.61"/>
    <n v="0.13789999999999999"/>
    <n v="8000"/>
    <n v="37"/>
    <n v="9814"/>
  </r>
  <r>
    <n v="392788"/>
    <x v="3"/>
    <x v="0"/>
    <x v="7"/>
    <s v="AMBITECH"/>
    <x v="0"/>
    <x v="0"/>
    <x v="45"/>
    <d v="2021-05-16T00:00:00"/>
    <d v="2021-03-10T00:00:00"/>
    <x v="1"/>
    <x v="1"/>
    <d v="2021-04-10T00:00:00"/>
    <n v="429958"/>
    <x v="1"/>
    <s v="C3"/>
    <x v="1"/>
    <s v="Source Verified"/>
    <n v="80000"/>
    <n v="0.1716"/>
    <n v="216.13"/>
    <n v="0.13159999999999999"/>
    <n v="6400"/>
    <n v="30"/>
    <n v="7028"/>
  </r>
  <r>
    <n v="1050681"/>
    <x v="8"/>
    <x v="0"/>
    <x v="9"/>
    <s v="st.joseph's hospital"/>
    <x v="0"/>
    <x v="0"/>
    <x v="12"/>
    <d v="2021-07-13T00:00:00"/>
    <d v="2021-07-13T00:00:00"/>
    <x v="1"/>
    <x v="1"/>
    <d v="2021-08-13T00:00:00"/>
    <n v="1282328"/>
    <x v="1"/>
    <s v="C3"/>
    <x v="1"/>
    <s v="Source Verified"/>
    <n v="54000"/>
    <n v="0.1598"/>
    <n v="413.94"/>
    <n v="0.14649999999999999"/>
    <n v="12000"/>
    <n v="20"/>
    <n v="14185"/>
  </r>
  <r>
    <n v="643176"/>
    <x v="25"/>
    <x v="0"/>
    <x v="9"/>
    <s v="Fairfax County Public Schools"/>
    <x v="0"/>
    <x v="0"/>
    <x v="21"/>
    <d v="2021-05-16T00:00:00"/>
    <d v="2021-12-12T00:00:00"/>
    <x v="1"/>
    <x v="1"/>
    <d v="2022-01-12T00:00:00"/>
    <n v="823136"/>
    <x v="1"/>
    <s v="C5"/>
    <x v="1"/>
    <s v="Source Verified"/>
    <n v="65000"/>
    <n v="0.16600000000000001"/>
    <n v="510.63"/>
    <n v="0.13719999999999999"/>
    <n v="15000"/>
    <n v="13"/>
    <n v="17670"/>
  </r>
  <r>
    <n v="738606"/>
    <x v="5"/>
    <x v="0"/>
    <x v="10"/>
    <s v="Bed Bath And Beyond"/>
    <x v="0"/>
    <x v="0"/>
    <x v="29"/>
    <d v="2021-06-12T00:00:00"/>
    <d v="2021-06-12T00:00:00"/>
    <x v="1"/>
    <x v="1"/>
    <d v="2021-07-12T00:00:00"/>
    <n v="936023"/>
    <x v="1"/>
    <s v="C4"/>
    <x v="1"/>
    <s v="Source Verified"/>
    <n v="49000"/>
    <n v="0.19689999999999999"/>
    <n v="204.49"/>
    <n v="0.13800000000000001"/>
    <n v="6000"/>
    <n v="9"/>
    <n v="6770"/>
  </r>
  <r>
    <n v="852914"/>
    <x v="19"/>
    <x v="0"/>
    <x v="1"/>
    <s v="FirstMerit Bank"/>
    <x v="0"/>
    <x v="0"/>
    <x v="11"/>
    <d v="2021-05-16T00:00:00"/>
    <d v="2021-09-14T00:00:00"/>
    <x v="1"/>
    <x v="1"/>
    <d v="2021-10-14T00:00:00"/>
    <n v="1065048"/>
    <x v="1"/>
    <s v="C2"/>
    <x v="1"/>
    <s v="Source Verified"/>
    <n v="62000"/>
    <n v="0.1157"/>
    <n v="352.88"/>
    <n v="0.13489999999999999"/>
    <n v="10400"/>
    <n v="33"/>
    <n v="12704"/>
  </r>
  <r>
    <n v="1044512"/>
    <x v="9"/>
    <x v="0"/>
    <x v="0"/>
    <s v="Baltimore County Government"/>
    <x v="0"/>
    <x v="0"/>
    <x v="12"/>
    <d v="2021-05-16T00:00:00"/>
    <d v="2021-11-14T00:00:00"/>
    <x v="1"/>
    <x v="1"/>
    <d v="2021-12-14T00:00:00"/>
    <n v="1274861"/>
    <x v="1"/>
    <s v="C1"/>
    <x v="1"/>
    <s v="Source Verified"/>
    <n v="52000"/>
    <n v="0.21829999999999999"/>
    <n v="778.71"/>
    <n v="0.13489999999999999"/>
    <n v="22950"/>
    <n v="37"/>
    <n v="28025"/>
  </r>
  <r>
    <n v="406261"/>
    <x v="16"/>
    <x v="0"/>
    <x v="0"/>
    <s v="The Fay School"/>
    <x v="0"/>
    <x v="0"/>
    <x v="23"/>
    <d v="2021-01-16T00:00:00"/>
    <d v="2021-03-11T00:00:00"/>
    <x v="1"/>
    <x v="1"/>
    <d v="2021-04-11T00:00:00"/>
    <n v="454739"/>
    <x v="1"/>
    <s v="C2"/>
    <x v="1"/>
    <s v="Source Verified"/>
    <n v="35000"/>
    <n v="0.2427"/>
    <n v="201.71"/>
    <n v="0.12839999999999999"/>
    <n v="6000"/>
    <n v="9"/>
    <n v="7018"/>
  </r>
  <r>
    <n v="548139"/>
    <x v="17"/>
    <x v="0"/>
    <x v="0"/>
    <s v="Farmers Insurance"/>
    <x v="0"/>
    <x v="0"/>
    <x v="43"/>
    <d v="2021-10-14T00:00:00"/>
    <d v="2021-05-12T00:00:00"/>
    <x v="1"/>
    <x v="1"/>
    <d v="2021-06-12T00:00:00"/>
    <n v="706743"/>
    <x v="1"/>
    <s v="C2"/>
    <x v="1"/>
    <s v="Source Verified"/>
    <n v="35600"/>
    <n v="0.16520000000000001"/>
    <n v="135.96"/>
    <n v="0.1361"/>
    <n v="4000"/>
    <n v="21"/>
    <n v="4698"/>
  </r>
  <r>
    <n v="382458"/>
    <x v="8"/>
    <x v="0"/>
    <x v="0"/>
    <m/>
    <x v="0"/>
    <x v="0"/>
    <x v="28"/>
    <d v="2021-04-16T00:00:00"/>
    <d v="2021-06-12T00:00:00"/>
    <x v="1"/>
    <x v="1"/>
    <d v="2021-07-12T00:00:00"/>
    <n v="409599"/>
    <x v="1"/>
    <s v="C2"/>
    <x v="1"/>
    <s v="Source Verified"/>
    <n v="60000"/>
    <n v="0.19220000000000001"/>
    <n v="302.57"/>
    <n v="0.12839999999999999"/>
    <n v="9000"/>
    <n v="29"/>
    <n v="10892"/>
  </r>
  <r>
    <n v="1057343"/>
    <x v="1"/>
    <x v="0"/>
    <x v="0"/>
    <s v="Sabic Polymershapes"/>
    <x v="0"/>
    <x v="0"/>
    <x v="12"/>
    <d v="2021-10-15T00:00:00"/>
    <d v="2021-04-14T00:00:00"/>
    <x v="1"/>
    <x v="1"/>
    <d v="2021-05-14T00:00:00"/>
    <n v="1288906"/>
    <x v="1"/>
    <s v="C3"/>
    <x v="1"/>
    <s v="Source Verified"/>
    <n v="44600"/>
    <n v="0.15279999999999999"/>
    <n v="165.58"/>
    <n v="0.14649999999999999"/>
    <n v="4800"/>
    <n v="25"/>
    <n v="5891"/>
  </r>
  <r>
    <n v="663508"/>
    <x v="25"/>
    <x v="0"/>
    <x v="0"/>
    <s v="Lighthouse healthcare"/>
    <x v="0"/>
    <x v="0"/>
    <x v="0"/>
    <d v="2021-06-15T00:00:00"/>
    <d v="2021-03-12T00:00:00"/>
    <x v="1"/>
    <x v="1"/>
    <d v="2021-04-12T00:00:00"/>
    <n v="848412"/>
    <x v="1"/>
    <s v="C5"/>
    <x v="1"/>
    <s v="Source Verified"/>
    <n v="14400"/>
    <n v="0.1"/>
    <n v="143.9"/>
    <n v="0.14169999999999999"/>
    <n v="4200"/>
    <n v="10"/>
    <n v="4716"/>
  </r>
  <r>
    <n v="633559"/>
    <x v="8"/>
    <x v="0"/>
    <x v="0"/>
    <s v="Alvarez &amp; Marsal Taxand"/>
    <x v="0"/>
    <x v="0"/>
    <x v="41"/>
    <d v="2021-05-16T00:00:00"/>
    <d v="2021-01-14T00:00:00"/>
    <x v="1"/>
    <x v="1"/>
    <d v="2021-02-14T00:00:00"/>
    <n v="811671"/>
    <x v="1"/>
    <s v="C5"/>
    <x v="1"/>
    <s v="Source Verified"/>
    <n v="65000"/>
    <n v="6.2799999999999995E-2"/>
    <n v="163.41"/>
    <n v="0.13719999999999999"/>
    <n v="4800"/>
    <n v="17"/>
    <n v="5882"/>
  </r>
  <r>
    <n v="749214"/>
    <x v="26"/>
    <x v="0"/>
    <x v="0"/>
    <s v="Richard W. Gibson, Attorney at Law"/>
    <x v="0"/>
    <x v="0"/>
    <x v="25"/>
    <d v="2021-04-16T00:00:00"/>
    <d v="2021-05-14T00:00:00"/>
    <x v="1"/>
    <x v="1"/>
    <d v="2021-06-14T00:00:00"/>
    <n v="948425"/>
    <x v="1"/>
    <s v="C2"/>
    <x v="1"/>
    <s v="Source Verified"/>
    <n v="48000"/>
    <n v="0.1363"/>
    <n v="602.27"/>
    <n v="0.13489999999999999"/>
    <n v="17750"/>
    <n v="27"/>
    <n v="21682"/>
  </r>
  <r>
    <n v="719622"/>
    <x v="8"/>
    <x v="0"/>
    <x v="7"/>
    <s v="birch family services"/>
    <x v="0"/>
    <x v="0"/>
    <x v="29"/>
    <d v="2021-04-14T00:00:00"/>
    <d v="2021-04-14T00:00:00"/>
    <x v="1"/>
    <x v="1"/>
    <d v="2021-05-14T00:00:00"/>
    <n v="913981"/>
    <x v="1"/>
    <s v="C1"/>
    <x v="1"/>
    <s v="Source Verified"/>
    <n v="25000"/>
    <n v="0.14399999999999999"/>
    <n v="183.64"/>
    <n v="0.1268"/>
    <n v="5475"/>
    <n v="23"/>
    <n v="6611"/>
  </r>
  <r>
    <n v="609986"/>
    <x v="1"/>
    <x v="0"/>
    <x v="0"/>
    <s v="American Marketing Systems"/>
    <x v="0"/>
    <x v="0"/>
    <x v="49"/>
    <d v="2021-10-15T00:00:00"/>
    <d v="2021-07-13T00:00:00"/>
    <x v="1"/>
    <x v="1"/>
    <d v="2021-08-13T00:00:00"/>
    <n v="782353"/>
    <x v="1"/>
    <s v="C2"/>
    <x v="1"/>
    <s v="Source Verified"/>
    <n v="36000"/>
    <n v="0.11700000000000001"/>
    <n v="217.8"/>
    <n v="0.12609999999999999"/>
    <n v="6500"/>
    <n v="21"/>
    <n v="7819"/>
  </r>
  <r>
    <n v="640354"/>
    <x v="13"/>
    <x v="0"/>
    <x v="8"/>
    <s v="University of Washington"/>
    <x v="0"/>
    <x v="0"/>
    <x v="41"/>
    <d v="2021-05-16T00:00:00"/>
    <d v="2021-01-14T00:00:00"/>
    <x v="1"/>
    <x v="1"/>
    <d v="2021-02-14T00:00:00"/>
    <n v="819721"/>
    <x v="1"/>
    <s v="C1"/>
    <x v="1"/>
    <s v="Source Verified"/>
    <n v="40000"/>
    <n v="0.1893"/>
    <n v="486.54"/>
    <n v="0.12230000000000001"/>
    <n v="14600"/>
    <n v="13"/>
    <n v="17517"/>
  </r>
  <r>
    <n v="1001370"/>
    <x v="22"/>
    <x v="0"/>
    <x v="4"/>
    <s v="Park Nicollet Health Services"/>
    <x v="0"/>
    <x v="0"/>
    <x v="22"/>
    <d v="2021-05-16T00:00:00"/>
    <d v="2021-10-14T00:00:00"/>
    <x v="1"/>
    <x v="1"/>
    <d v="2021-11-14T00:00:00"/>
    <n v="1226954"/>
    <x v="1"/>
    <s v="C1"/>
    <x v="1"/>
    <s v="Source Verified"/>
    <n v="43000"/>
    <n v="0.24890000000000001"/>
    <n v="339.31"/>
    <n v="0.13489999999999999"/>
    <n v="10000"/>
    <n v="27"/>
    <n v="12214"/>
  </r>
  <r>
    <n v="1036474"/>
    <x v="22"/>
    <x v="0"/>
    <x v="2"/>
    <s v="Hennepin County Medical Center"/>
    <x v="0"/>
    <x v="0"/>
    <x v="22"/>
    <d v="2021-05-15T00:00:00"/>
    <d v="2021-01-15T00:00:00"/>
    <x v="1"/>
    <x v="1"/>
    <d v="2021-02-15T00:00:00"/>
    <n v="1266349"/>
    <x v="1"/>
    <s v="C4"/>
    <x v="1"/>
    <s v="Source Verified"/>
    <n v="45000"/>
    <n v="6.5100000000000005E-2"/>
    <n v="260.99"/>
    <n v="0.1527"/>
    <n v="7500"/>
    <n v="24"/>
    <n v="9395"/>
  </r>
  <r>
    <n v="814034"/>
    <x v="1"/>
    <x v="0"/>
    <x v="0"/>
    <s v="Mazda North American Operations"/>
    <x v="0"/>
    <x v="0"/>
    <x v="44"/>
    <d v="2021-05-16T00:00:00"/>
    <d v="2021-03-13T00:00:00"/>
    <x v="1"/>
    <x v="1"/>
    <d v="2021-04-13T00:00:00"/>
    <n v="1021520"/>
    <x v="1"/>
    <s v="C1"/>
    <x v="1"/>
    <s v="Source Verified"/>
    <n v="58000"/>
    <n v="7.9200000000000007E-2"/>
    <n v="404.27"/>
    <n v="0.12989999999999999"/>
    <n v="12000"/>
    <n v="41"/>
    <n v="13929"/>
  </r>
  <r>
    <n v="826733"/>
    <x v="10"/>
    <x v="0"/>
    <x v="0"/>
    <s v="Apple City Family Restaurant"/>
    <x v="0"/>
    <x v="0"/>
    <x v="44"/>
    <d v="2021-01-14T00:00:00"/>
    <d v="2021-01-14T00:00:00"/>
    <x v="1"/>
    <x v="1"/>
    <d v="2021-02-14T00:00:00"/>
    <n v="1035621"/>
    <x v="1"/>
    <s v="C3"/>
    <x v="1"/>
    <s v="Source Verified"/>
    <n v="18000"/>
    <n v="0.106"/>
    <n v="102.52"/>
    <n v="0.1399"/>
    <n v="3000"/>
    <n v="9"/>
    <n v="3658"/>
  </r>
  <r>
    <n v="1049844"/>
    <x v="2"/>
    <x v="0"/>
    <x v="0"/>
    <s v="Myrtle Beach Pelicans"/>
    <x v="0"/>
    <x v="0"/>
    <x v="12"/>
    <d v="2021-05-16T00:00:00"/>
    <d v="2021-03-14T00:00:00"/>
    <x v="1"/>
    <x v="1"/>
    <d v="2021-04-14T00:00:00"/>
    <n v="1281049"/>
    <x v="1"/>
    <s v="C3"/>
    <x v="1"/>
    <s v="Source Verified"/>
    <n v="40000"/>
    <n v="0.24959999999999999"/>
    <n v="319.08"/>
    <n v="0.14649999999999999"/>
    <n v="9250"/>
    <n v="21"/>
    <n v="11319"/>
  </r>
  <r>
    <n v="822099"/>
    <x v="5"/>
    <x v="0"/>
    <x v="0"/>
    <s v="Southern Audio Visual"/>
    <x v="0"/>
    <x v="0"/>
    <x v="44"/>
    <d v="2021-05-12T00:00:00"/>
    <d v="2021-05-12T00:00:00"/>
    <x v="1"/>
    <x v="1"/>
    <d v="2021-06-12T00:00:00"/>
    <n v="1030512"/>
    <x v="1"/>
    <s v="C4"/>
    <x v="1"/>
    <s v="Source Verified"/>
    <n v="23040"/>
    <n v="5.57E-2"/>
    <n v="110.61"/>
    <n v="0.1479"/>
    <n v="3200"/>
    <n v="12"/>
    <n v="3522"/>
  </r>
  <r>
    <n v="972953"/>
    <x v="8"/>
    <x v="0"/>
    <x v="6"/>
    <s v="Regency Agency"/>
    <x v="0"/>
    <x v="0"/>
    <x v="13"/>
    <d v="2021-04-16T00:00:00"/>
    <d v="2021-07-14T00:00:00"/>
    <x v="1"/>
    <x v="1"/>
    <d v="2021-08-14T00:00:00"/>
    <n v="1195152"/>
    <x v="1"/>
    <s v="C1"/>
    <x v="1"/>
    <s v="Source Verified"/>
    <n v="14400"/>
    <n v="0.1883"/>
    <n v="63.62"/>
    <n v="0.13489999999999999"/>
    <n v="1875"/>
    <n v="23"/>
    <n v="2302"/>
  </r>
  <r>
    <n v="512659"/>
    <x v="29"/>
    <x v="0"/>
    <x v="0"/>
    <s v="JP Morgan Chase"/>
    <x v="0"/>
    <x v="0"/>
    <x v="27"/>
    <d v="2021-05-16T00:00:00"/>
    <d v="2021-01-13T00:00:00"/>
    <x v="1"/>
    <x v="1"/>
    <d v="2021-02-13T00:00:00"/>
    <n v="662386"/>
    <x v="1"/>
    <s v="C4"/>
    <x v="1"/>
    <s v="Source Verified"/>
    <n v="50000"/>
    <n v="0.22270000000000001"/>
    <n v="381.97"/>
    <n v="0.13850000000000001"/>
    <n v="11200"/>
    <n v="21"/>
    <n v="13709"/>
  </r>
  <r>
    <n v="653370"/>
    <x v="1"/>
    <x v="0"/>
    <x v="6"/>
    <s v="Arthur J Gallagher Risk Management"/>
    <x v="0"/>
    <x v="0"/>
    <x v="21"/>
    <d v="2021-07-12T00:00:00"/>
    <d v="2021-11-11T00:00:00"/>
    <x v="1"/>
    <x v="1"/>
    <d v="2021-12-11T00:00:00"/>
    <n v="835556"/>
    <x v="1"/>
    <s v="C2"/>
    <x v="1"/>
    <s v="Source Verified"/>
    <n v="65400"/>
    <n v="0.17710000000000001"/>
    <n v="404.68"/>
    <n v="0.13059999999999999"/>
    <n v="12000"/>
    <n v="36"/>
    <n v="13065"/>
  </r>
  <r>
    <n v="609147"/>
    <x v="8"/>
    <x v="0"/>
    <x v="0"/>
    <s v="inLighten"/>
    <x v="0"/>
    <x v="0"/>
    <x v="49"/>
    <d v="2021-11-13T00:00:00"/>
    <d v="2021-05-11T00:00:00"/>
    <x v="1"/>
    <x v="1"/>
    <d v="2021-06-11T00:00:00"/>
    <n v="781355"/>
    <x v="1"/>
    <s v="C1"/>
    <x v="1"/>
    <s v="Source Verified"/>
    <n v="51000"/>
    <n v="9.7500000000000003E-2"/>
    <n v="319.92"/>
    <n v="0.12230000000000001"/>
    <n v="9600"/>
    <n v="18"/>
    <n v="10153"/>
  </r>
  <r>
    <n v="1033765"/>
    <x v="1"/>
    <x v="0"/>
    <x v="0"/>
    <s v="St Joseph Homecare Network"/>
    <x v="0"/>
    <x v="0"/>
    <x v="22"/>
    <d v="2021-07-15T00:00:00"/>
    <d v="2021-12-14T00:00:00"/>
    <x v="1"/>
    <x v="1"/>
    <d v="2022-01-14T00:00:00"/>
    <n v="1263343"/>
    <x v="1"/>
    <s v="C2"/>
    <x v="1"/>
    <s v="Source Verified"/>
    <n v="50000"/>
    <n v="0.19339999999999999"/>
    <n v="274.48"/>
    <n v="0.14269999999999999"/>
    <n v="8000"/>
    <n v="18"/>
    <n v="9881"/>
  </r>
  <r>
    <n v="594903"/>
    <x v="2"/>
    <x v="0"/>
    <x v="3"/>
    <s v="Workplace Resource"/>
    <x v="4"/>
    <x v="0"/>
    <x v="49"/>
    <d v="2021-05-16T00:00:00"/>
    <d v="2021-10-13T00:00:00"/>
    <x v="1"/>
    <x v="1"/>
    <d v="2021-11-13T00:00:00"/>
    <n v="763851"/>
    <x v="1"/>
    <s v="D3"/>
    <x v="1"/>
    <s v="Source Verified"/>
    <n v="50000"/>
    <n v="0.2016"/>
    <n v="484.15"/>
    <n v="0.14829999999999999"/>
    <n v="14000"/>
    <n v="36"/>
    <n v="17425"/>
  </r>
  <r>
    <n v="391230"/>
    <x v="4"/>
    <x v="0"/>
    <x v="3"/>
    <s v="First Trinity Evangelical-Lutheran Church"/>
    <x v="4"/>
    <x v="0"/>
    <x v="45"/>
    <d v="2021-04-12T00:00:00"/>
    <d v="2021-04-12T00:00:00"/>
    <x v="1"/>
    <x v="1"/>
    <d v="2021-05-12T00:00:00"/>
    <n v="427042"/>
    <x v="1"/>
    <s v="D5"/>
    <x v="1"/>
    <s v="Source Verified"/>
    <n v="51295"/>
    <n v="0.1172"/>
    <n v="684.73"/>
    <n v="0.1537"/>
    <n v="19650"/>
    <n v="12"/>
    <n v="24662"/>
  </r>
  <r>
    <n v="670596"/>
    <x v="5"/>
    <x v="0"/>
    <x v="3"/>
    <s v="dimension one"/>
    <x v="4"/>
    <x v="0"/>
    <x v="0"/>
    <d v="2021-02-14T00:00:00"/>
    <d v="2021-03-14T00:00:00"/>
    <x v="1"/>
    <x v="1"/>
    <d v="2021-04-14T00:00:00"/>
    <n v="857297"/>
    <x v="1"/>
    <s v="D5"/>
    <x v="1"/>
    <s v="Source Verified"/>
    <n v="60000"/>
    <n v="0.18679999999999999"/>
    <n v="351.67"/>
    <n v="0.16020000000000001"/>
    <n v="10000"/>
    <n v="54"/>
    <n v="12661"/>
  </r>
  <r>
    <n v="518817"/>
    <x v="1"/>
    <x v="0"/>
    <x v="8"/>
    <s v="Lawrence Berkeley National Laboratory"/>
    <x v="4"/>
    <x v="0"/>
    <x v="27"/>
    <d v="2021-05-13T00:00:00"/>
    <d v="2021-06-13T00:00:00"/>
    <x v="1"/>
    <x v="1"/>
    <d v="2021-07-13T00:00:00"/>
    <n v="670680"/>
    <x v="1"/>
    <s v="D1"/>
    <x v="1"/>
    <s v="Source Verified"/>
    <n v="55000"/>
    <n v="0.18809999999999999"/>
    <n v="413.58"/>
    <n v="0.1459"/>
    <n v="12000"/>
    <n v="28"/>
    <n v="14890"/>
  </r>
  <r>
    <n v="1006322"/>
    <x v="1"/>
    <x v="0"/>
    <x v="8"/>
    <s v="JP Morgan Chase St.1"/>
    <x v="4"/>
    <x v="0"/>
    <x v="22"/>
    <d v="2021-05-12T00:00:00"/>
    <d v="2021-04-12T00:00:00"/>
    <x v="1"/>
    <x v="1"/>
    <d v="2021-05-12T00:00:00"/>
    <n v="1232727"/>
    <x v="1"/>
    <s v="D2"/>
    <x v="1"/>
    <s v="Source Verified"/>
    <n v="16800"/>
    <n v="0.1971"/>
    <n v="97.74"/>
    <n v="0.16769999999999999"/>
    <n v="2750"/>
    <n v="6"/>
    <n v="2934"/>
  </r>
  <r>
    <n v="770139"/>
    <x v="18"/>
    <x v="0"/>
    <x v="4"/>
    <s v="MACTEC"/>
    <x v="4"/>
    <x v="0"/>
    <x v="6"/>
    <d v="2021-05-16T00:00:00"/>
    <d v="2021-06-14T00:00:00"/>
    <x v="1"/>
    <x v="1"/>
    <d v="2021-07-14T00:00:00"/>
    <n v="971725"/>
    <x v="1"/>
    <s v="D1"/>
    <x v="1"/>
    <s v="Source Verified"/>
    <n v="66500"/>
    <n v="5.6800000000000003E-2"/>
    <n v="391.67"/>
    <n v="0.15620000000000001"/>
    <n v="11200"/>
    <n v="12"/>
    <n v="14100"/>
  </r>
  <r>
    <n v="589931"/>
    <x v="8"/>
    <x v="0"/>
    <x v="4"/>
    <s v="Consulting firm"/>
    <x v="4"/>
    <x v="0"/>
    <x v="50"/>
    <d v="2021-08-15T00:00:00"/>
    <d v="2021-10-13T00:00:00"/>
    <x v="1"/>
    <x v="1"/>
    <d v="2021-11-13T00:00:00"/>
    <n v="757817"/>
    <x v="1"/>
    <s v="D1"/>
    <x v="1"/>
    <s v="Source Verified"/>
    <n v="70000"/>
    <n v="8.14E-2"/>
    <n v="311.29000000000002"/>
    <n v="0.1484"/>
    <n v="9000"/>
    <n v="10"/>
    <n v="11207"/>
  </r>
  <r>
    <n v="554084"/>
    <x v="3"/>
    <x v="0"/>
    <x v="4"/>
    <s v="Interfaith Youth Core"/>
    <x v="4"/>
    <x v="0"/>
    <x v="43"/>
    <d v="2021-08-13T00:00:00"/>
    <d v="2021-08-13T00:00:00"/>
    <x v="1"/>
    <x v="1"/>
    <d v="2021-09-13T00:00:00"/>
    <n v="713825"/>
    <x v="1"/>
    <s v="D1"/>
    <x v="1"/>
    <s v="Source Verified"/>
    <n v="30004"/>
    <n v="0.1452"/>
    <n v="131.44"/>
    <n v="0.1484"/>
    <n v="3800"/>
    <n v="17"/>
    <n v="4732"/>
  </r>
  <r>
    <n v="549716"/>
    <x v="8"/>
    <x v="0"/>
    <x v="4"/>
    <s v="Yellowbook"/>
    <x v="4"/>
    <x v="0"/>
    <x v="43"/>
    <d v="2021-05-16T00:00:00"/>
    <d v="2021-08-13T00:00:00"/>
    <x v="1"/>
    <x v="1"/>
    <d v="2021-09-13T00:00:00"/>
    <n v="708611"/>
    <x v="1"/>
    <s v="D1"/>
    <x v="1"/>
    <s v="Source Verified"/>
    <n v="51600"/>
    <n v="0.2495"/>
    <n v="423.7"/>
    <n v="0.1484"/>
    <n v="12250"/>
    <n v="16"/>
    <n v="15254"/>
  </r>
  <r>
    <n v="560659"/>
    <x v="8"/>
    <x v="0"/>
    <x v="4"/>
    <s v="STV Incorporated"/>
    <x v="4"/>
    <x v="0"/>
    <x v="47"/>
    <d v="2021-04-16T00:00:00"/>
    <d v="2021-08-13T00:00:00"/>
    <x v="1"/>
    <x v="1"/>
    <d v="2021-09-13T00:00:00"/>
    <n v="721609"/>
    <x v="1"/>
    <s v="D5"/>
    <x v="1"/>
    <s v="Source Verified"/>
    <n v="60000"/>
    <n v="8.0199999999999994E-2"/>
    <n v="635.67999999999995"/>
    <n v="0.16320000000000001"/>
    <n v="18000"/>
    <n v="22"/>
    <n v="22886"/>
  </r>
  <r>
    <n v="1031642"/>
    <x v="22"/>
    <x v="0"/>
    <x v="2"/>
    <s v="Sams Club"/>
    <x v="4"/>
    <x v="0"/>
    <x v="22"/>
    <d v="2021-12-14T00:00:00"/>
    <d v="2021-12-14T00:00:00"/>
    <x v="1"/>
    <x v="1"/>
    <d v="2022-01-14T00:00:00"/>
    <n v="1261067"/>
    <x v="1"/>
    <s v="D1"/>
    <x v="1"/>
    <s v="Source Verified"/>
    <n v="45500"/>
    <n v="0.1358"/>
    <n v="353.01"/>
    <n v="0.16289999999999999"/>
    <n v="10000"/>
    <n v="13"/>
    <n v="12708"/>
  </r>
  <r>
    <n v="566050"/>
    <x v="8"/>
    <x v="0"/>
    <x v="2"/>
    <s v="Digital Media"/>
    <x v="4"/>
    <x v="0"/>
    <x v="47"/>
    <d v="2021-11-12T00:00:00"/>
    <d v="2021-12-12T00:00:00"/>
    <x v="1"/>
    <x v="1"/>
    <d v="2022-01-12T00:00:00"/>
    <n v="728165"/>
    <x v="1"/>
    <s v="D1"/>
    <x v="1"/>
    <s v="Source Verified"/>
    <n v="74000"/>
    <n v="0.14630000000000001"/>
    <n v="553.4"/>
    <n v="0.1484"/>
    <n v="16000"/>
    <n v="12"/>
    <n v="19628"/>
  </r>
  <r>
    <n v="645324"/>
    <x v="5"/>
    <x v="0"/>
    <x v="2"/>
    <s v="E-Z Rent-A-Car"/>
    <x v="4"/>
    <x v="0"/>
    <x v="21"/>
    <d v="2021-05-16T00:00:00"/>
    <d v="2021-02-13T00:00:00"/>
    <x v="1"/>
    <x v="1"/>
    <d v="2021-03-13T00:00:00"/>
    <n v="825746"/>
    <x v="1"/>
    <s v="D2"/>
    <x v="1"/>
    <s v="Source Verified"/>
    <n v="38000"/>
    <n v="0.2258"/>
    <n v="447.22"/>
    <n v="0.14460000000000001"/>
    <n v="13000"/>
    <n v="5"/>
    <n v="15764"/>
  </r>
  <r>
    <n v="1039261"/>
    <x v="8"/>
    <x v="0"/>
    <x v="2"/>
    <s v="heartshare human service of new york"/>
    <x v="4"/>
    <x v="0"/>
    <x v="22"/>
    <d v="2021-12-14T00:00:00"/>
    <d v="2021-12-14T00:00:00"/>
    <x v="1"/>
    <x v="1"/>
    <d v="2022-01-14T00:00:00"/>
    <n v="1264096"/>
    <x v="1"/>
    <s v="D5"/>
    <x v="1"/>
    <s v="Source Verified"/>
    <n v="40000"/>
    <n v="0.19109999999999999"/>
    <n v="137.86000000000001"/>
    <n v="0.1825"/>
    <n v="3800"/>
    <n v="10"/>
    <n v="4963"/>
  </r>
  <r>
    <n v="1033445"/>
    <x v="10"/>
    <x v="0"/>
    <x v="5"/>
    <s v="Mayo Clinic Health System"/>
    <x v="4"/>
    <x v="0"/>
    <x v="22"/>
    <d v="2021-12-14T00:00:00"/>
    <d v="2021-12-14T00:00:00"/>
    <x v="1"/>
    <x v="1"/>
    <d v="2022-01-14T00:00:00"/>
    <n v="1263017"/>
    <x v="1"/>
    <s v="D1"/>
    <x v="1"/>
    <s v="Source Verified"/>
    <n v="25000"/>
    <n v="0.1411"/>
    <n v="353.01"/>
    <n v="0.16289999999999999"/>
    <n v="10000"/>
    <n v="32"/>
    <n v="12708"/>
  </r>
  <r>
    <n v="1056157"/>
    <x v="5"/>
    <x v="0"/>
    <x v="5"/>
    <s v="hellmann worldwide logistics"/>
    <x v="4"/>
    <x v="0"/>
    <x v="12"/>
    <d v="2021-05-16T00:00:00"/>
    <d v="2021-12-14T00:00:00"/>
    <x v="1"/>
    <x v="1"/>
    <d v="2022-01-14T00:00:00"/>
    <n v="1281001"/>
    <x v="1"/>
    <s v="D2"/>
    <x v="1"/>
    <s v="Source Verified"/>
    <n v="37000"/>
    <n v="0.19620000000000001"/>
    <n v="341.17"/>
    <n v="0.16769999999999999"/>
    <n v="9600"/>
    <n v="8"/>
    <n v="12282"/>
  </r>
  <r>
    <n v="501095"/>
    <x v="16"/>
    <x v="0"/>
    <x v="5"/>
    <s v="Procter and Gamble Co."/>
    <x v="4"/>
    <x v="0"/>
    <x v="48"/>
    <d v="2021-05-15T00:00:00"/>
    <d v="2021-02-11T00:00:00"/>
    <x v="1"/>
    <x v="1"/>
    <d v="2021-03-11T00:00:00"/>
    <n v="643894"/>
    <x v="1"/>
    <s v="D3"/>
    <x v="1"/>
    <s v="Source Verified"/>
    <n v="120000"/>
    <n v="0.13400000000000001"/>
    <n v="870.71"/>
    <n v="0.15329999999999999"/>
    <n v="25000"/>
    <n v="34"/>
    <n v="27867"/>
  </r>
  <r>
    <n v="970640"/>
    <x v="18"/>
    <x v="0"/>
    <x v="5"/>
    <s v="Baker &amp; McKenzie LLP"/>
    <x v="4"/>
    <x v="0"/>
    <x v="13"/>
    <d v="2021-05-16T00:00:00"/>
    <d v="2021-09-14T00:00:00"/>
    <x v="1"/>
    <x v="1"/>
    <d v="2021-10-14T00:00:00"/>
    <n v="1192320"/>
    <x v="1"/>
    <s v="D4"/>
    <x v="1"/>
    <s v="Source Verified"/>
    <n v="54000"/>
    <n v="9.7799999999999998E-2"/>
    <n v="477.14"/>
    <n v="0.17580000000000001"/>
    <n v="13275"/>
    <n v="17"/>
    <n v="17176"/>
  </r>
  <r>
    <n v="426837"/>
    <x v="16"/>
    <x v="0"/>
    <x v="5"/>
    <s v="Tecolote Research, Inc."/>
    <x v="4"/>
    <x v="0"/>
    <x v="30"/>
    <d v="2021-11-15T00:00:00"/>
    <d v="2021-08-12T00:00:00"/>
    <x v="1"/>
    <x v="1"/>
    <d v="2021-09-12T00:00:00"/>
    <n v="504086"/>
    <x v="1"/>
    <s v="D4"/>
    <x v="1"/>
    <s v="Source Verified"/>
    <n v="72000"/>
    <n v="0.16300000000000001"/>
    <n v="86.73"/>
    <n v="0.15049999999999999"/>
    <n v="2500"/>
    <n v="18"/>
    <n v="3122"/>
  </r>
  <r>
    <n v="829342"/>
    <x v="8"/>
    <x v="0"/>
    <x v="7"/>
    <s v="Duane Morris LLP"/>
    <x v="4"/>
    <x v="0"/>
    <x v="44"/>
    <d v="2021-07-14T00:00:00"/>
    <d v="2021-07-14T00:00:00"/>
    <x v="1"/>
    <x v="1"/>
    <d v="2021-08-14T00:00:00"/>
    <n v="1038442"/>
    <x v="1"/>
    <s v="D1"/>
    <x v="1"/>
    <s v="Source Verified"/>
    <n v="55000"/>
    <n v="0.1953"/>
    <n v="260.52999999999997"/>
    <n v="0.15620000000000001"/>
    <n v="7450"/>
    <n v="20"/>
    <n v="9375"/>
  </r>
  <r>
    <n v="823416"/>
    <x v="11"/>
    <x v="0"/>
    <x v="7"/>
    <s v="cvs pharmacy"/>
    <x v="4"/>
    <x v="0"/>
    <x v="44"/>
    <d v="2021-05-16T00:00:00"/>
    <d v="2021-07-14T00:00:00"/>
    <x v="1"/>
    <x v="1"/>
    <d v="2021-08-14T00:00:00"/>
    <n v="1031981"/>
    <x v="1"/>
    <s v="D3"/>
    <x v="1"/>
    <s v="Source Verified"/>
    <n v="130000"/>
    <n v="3.5400000000000001E-2"/>
    <n v="424.8"/>
    <n v="0.16489999999999999"/>
    <n v="12000"/>
    <n v="22"/>
    <n v="15287"/>
  </r>
  <r>
    <n v="810611"/>
    <x v="5"/>
    <x v="0"/>
    <x v="9"/>
    <s v="Florida Supreme Court"/>
    <x v="4"/>
    <x v="0"/>
    <x v="44"/>
    <d v="2021-11-15T00:00:00"/>
    <d v="2021-08-14T00:00:00"/>
    <x v="1"/>
    <x v="1"/>
    <d v="2021-09-14T00:00:00"/>
    <n v="1017546"/>
    <x v="1"/>
    <s v="D3"/>
    <x v="1"/>
    <s v="Source Verified"/>
    <n v="36108"/>
    <n v="2.23E-2"/>
    <n v="70.8"/>
    <n v="0.16489999999999999"/>
    <n v="2000"/>
    <n v="5"/>
    <n v="2549"/>
  </r>
  <r>
    <n v="690707"/>
    <x v="3"/>
    <x v="0"/>
    <x v="10"/>
    <s v="C-S Photography"/>
    <x v="4"/>
    <x v="0"/>
    <x v="42"/>
    <d v="2021-05-12T00:00:00"/>
    <d v="2021-04-12T00:00:00"/>
    <x v="1"/>
    <x v="1"/>
    <d v="2021-05-12T00:00:00"/>
    <n v="881158"/>
    <x v="1"/>
    <s v="D2"/>
    <x v="1"/>
    <s v="Source Verified"/>
    <n v="80000"/>
    <n v="5.6099999999999997E-2"/>
    <n v="484.7"/>
    <n v="0.14910000000000001"/>
    <n v="14000"/>
    <n v="18"/>
    <n v="15946"/>
  </r>
  <r>
    <n v="613756"/>
    <x v="1"/>
    <x v="0"/>
    <x v="10"/>
    <s v="Fallbrook Union High School District"/>
    <x v="4"/>
    <x v="0"/>
    <x v="49"/>
    <d v="2021-11-13T00:00:00"/>
    <d v="2021-12-13T00:00:00"/>
    <x v="1"/>
    <x v="1"/>
    <d v="2022-01-13T00:00:00"/>
    <n v="786875"/>
    <x v="1"/>
    <s v="D5"/>
    <x v="1"/>
    <s v="Source Verified"/>
    <n v="60000"/>
    <n v="0.17219999999999999"/>
    <n v="174.73"/>
    <n v="0.15570000000000001"/>
    <n v="5000"/>
    <n v="16"/>
    <n v="6291"/>
  </r>
  <r>
    <n v="742113"/>
    <x v="16"/>
    <x v="0"/>
    <x v="0"/>
    <s v="Craigie On Main"/>
    <x v="4"/>
    <x v="0"/>
    <x v="29"/>
    <d v="2021-05-14T00:00:00"/>
    <d v="2021-05-14T00:00:00"/>
    <x v="1"/>
    <x v="1"/>
    <d v="2021-06-14T00:00:00"/>
    <n v="940139"/>
    <x v="1"/>
    <s v="D2"/>
    <x v="1"/>
    <s v="Source Verified"/>
    <n v="45000"/>
    <n v="0.186"/>
    <n v="140.61000000000001"/>
    <n v="0.15989999999999999"/>
    <n v="4000"/>
    <n v="13"/>
    <n v="5062"/>
  </r>
  <r>
    <n v="675736"/>
    <x v="8"/>
    <x v="0"/>
    <x v="0"/>
    <s v="Kaufman Bros."/>
    <x v="4"/>
    <x v="0"/>
    <x v="0"/>
    <d v="2021-03-14T00:00:00"/>
    <d v="2021-03-14T00:00:00"/>
    <x v="1"/>
    <x v="1"/>
    <d v="2021-04-14T00:00:00"/>
    <n v="863566"/>
    <x v="1"/>
    <s v="D3"/>
    <x v="1"/>
    <s v="Source Verified"/>
    <n v="50000"/>
    <n v="0.2354"/>
    <n v="191.42"/>
    <n v="0.15279999999999999"/>
    <n v="5500"/>
    <n v="5"/>
    <n v="6891"/>
  </r>
  <r>
    <n v="880187"/>
    <x v="26"/>
    <x v="0"/>
    <x v="8"/>
    <s v="US Air Force"/>
    <x v="4"/>
    <x v="0"/>
    <x v="10"/>
    <d v="2021-04-16T00:00:00"/>
    <d v="2021-01-13T00:00:00"/>
    <x v="1"/>
    <x v="1"/>
    <d v="2021-02-13T00:00:00"/>
    <n v="1095159"/>
    <x v="1"/>
    <s v="D3"/>
    <x v="1"/>
    <s v="Source Verified"/>
    <n v="21600"/>
    <n v="0.15890000000000001"/>
    <n v="125.26"/>
    <n v="0.17269999999999999"/>
    <n v="3500"/>
    <n v="6"/>
    <n v="4168"/>
  </r>
  <r>
    <n v="820025"/>
    <x v="13"/>
    <x v="0"/>
    <x v="4"/>
    <s v="Yakima School District"/>
    <x v="4"/>
    <x v="0"/>
    <x v="44"/>
    <d v="2021-04-16T00:00:00"/>
    <d v="2021-10-13T00:00:00"/>
    <x v="1"/>
    <x v="1"/>
    <d v="2021-11-13T00:00:00"/>
    <n v="1028210"/>
    <x v="1"/>
    <s v="D4"/>
    <x v="1"/>
    <s v="Source Verified"/>
    <n v="34000"/>
    <n v="0.12670000000000001"/>
    <n v="195.79"/>
    <n v="0.16889999999999999"/>
    <n v="5500"/>
    <n v="14"/>
    <n v="6906"/>
  </r>
  <r>
    <n v="725739"/>
    <x v="8"/>
    <x v="0"/>
    <x v="8"/>
    <s v="CUNY - Brooklyn College"/>
    <x v="4"/>
    <x v="0"/>
    <x v="29"/>
    <d v="2021-05-16T00:00:00"/>
    <d v="2021-10-12T00:00:00"/>
    <x v="1"/>
    <x v="1"/>
    <d v="2021-11-12T00:00:00"/>
    <n v="921041"/>
    <x v="1"/>
    <s v="D2"/>
    <x v="1"/>
    <s v="Source Verified"/>
    <n v="33864"/>
    <n v="0.19450000000000001"/>
    <n v="207.73"/>
    <n v="0.14910000000000001"/>
    <n v="6000"/>
    <n v="25"/>
    <n v="7028"/>
  </r>
  <r>
    <n v="690974"/>
    <x v="1"/>
    <x v="0"/>
    <x v="3"/>
    <s v="JTM Pro Carpet"/>
    <x v="4"/>
    <x v="0"/>
    <x v="42"/>
    <d v="2021-09-13T00:00:00"/>
    <d v="2021-08-13T00:00:00"/>
    <x v="1"/>
    <x v="1"/>
    <d v="2021-09-13T00:00:00"/>
    <n v="881460"/>
    <x v="1"/>
    <s v="D1"/>
    <x v="1"/>
    <s v="Source Verified"/>
    <n v="90000"/>
    <n v="8.4900000000000003E-2"/>
    <n v="723.26"/>
    <n v="0.1454"/>
    <n v="21000"/>
    <n v="14"/>
    <n v="25802"/>
  </r>
  <r>
    <n v="989243"/>
    <x v="1"/>
    <x v="0"/>
    <x v="3"/>
    <s v="Laserfiche"/>
    <x v="4"/>
    <x v="0"/>
    <x v="13"/>
    <d v="2021-03-13T00:00:00"/>
    <d v="2021-03-13T00:00:00"/>
    <x v="1"/>
    <x v="1"/>
    <d v="2021-04-13T00:00:00"/>
    <n v="1213198"/>
    <x v="1"/>
    <s v="D3"/>
    <x v="1"/>
    <s v="Source Verified"/>
    <n v="96000"/>
    <n v="0.121"/>
    <n v="572.6"/>
    <n v="0.17269999999999999"/>
    <n v="16000"/>
    <n v="11"/>
    <n v="19052"/>
  </r>
  <r>
    <n v="708621"/>
    <x v="19"/>
    <x v="0"/>
    <x v="8"/>
    <s v="Nationwide Insurance"/>
    <x v="4"/>
    <x v="0"/>
    <x v="42"/>
    <d v="2021-04-12T00:00:00"/>
    <d v="2021-03-12T00:00:00"/>
    <x v="1"/>
    <x v="1"/>
    <d v="2021-04-12T00:00:00"/>
    <n v="901134"/>
    <x v="1"/>
    <s v="D3"/>
    <x v="1"/>
    <s v="Source Verified"/>
    <n v="46750"/>
    <n v="0.17760000000000001"/>
    <n v="104.41"/>
    <n v="0.15279999999999999"/>
    <n v="3000"/>
    <n v="22"/>
    <n v="3365"/>
  </r>
  <r>
    <n v="714310"/>
    <x v="3"/>
    <x v="0"/>
    <x v="4"/>
    <s v="McGladrey"/>
    <x v="4"/>
    <x v="0"/>
    <x v="42"/>
    <d v="2021-05-16T00:00:00"/>
    <d v="2021-04-14T00:00:00"/>
    <x v="1"/>
    <x v="1"/>
    <d v="2021-05-14T00:00:00"/>
    <n v="907701"/>
    <x v="1"/>
    <s v="D1"/>
    <x v="1"/>
    <s v="Source Verified"/>
    <n v="63000"/>
    <n v="0.1928"/>
    <n v="185.98"/>
    <n v="0.1454"/>
    <n v="5400"/>
    <n v="30"/>
    <n v="6695"/>
  </r>
  <r>
    <n v="1046749"/>
    <x v="21"/>
    <x v="0"/>
    <x v="7"/>
    <s v="TechMahindra(America) Inc"/>
    <x v="4"/>
    <x v="0"/>
    <x v="12"/>
    <d v="2021-12-14T00:00:00"/>
    <d v="2021-12-14T00:00:00"/>
    <x v="1"/>
    <x v="1"/>
    <d v="2022-01-14T00:00:00"/>
    <n v="1277811"/>
    <x v="1"/>
    <s v="D3"/>
    <x v="1"/>
    <s v="Source Verified"/>
    <n v="90000"/>
    <n v="5.8400000000000001E-2"/>
    <n v="536.80999999999995"/>
    <n v="0.17269999999999999"/>
    <n v="15000"/>
    <n v="15"/>
    <n v="19325"/>
  </r>
  <r>
    <n v="834208"/>
    <x v="1"/>
    <x v="0"/>
    <x v="0"/>
    <s v="hi5 Networks"/>
    <x v="4"/>
    <x v="0"/>
    <x v="11"/>
    <d v="2021-06-14T00:00:00"/>
    <d v="2021-06-14T00:00:00"/>
    <x v="1"/>
    <x v="1"/>
    <d v="2021-07-14T00:00:00"/>
    <n v="1044026"/>
    <x v="1"/>
    <s v="D1"/>
    <x v="1"/>
    <s v="Source Verified"/>
    <n v="130000"/>
    <n v="7.4899999999999994E-2"/>
    <n v="683.66"/>
    <n v="0.15620000000000001"/>
    <n v="19550"/>
    <n v="22"/>
    <n v="24585"/>
  </r>
  <r>
    <n v="859615"/>
    <x v="16"/>
    <x v="0"/>
    <x v="4"/>
    <s v="BAE Systems"/>
    <x v="4"/>
    <x v="0"/>
    <x v="11"/>
    <d v="2021-01-13T00:00:00"/>
    <d v="2021-12-12T00:00:00"/>
    <x v="1"/>
    <x v="1"/>
    <d v="2022-01-12T00:00:00"/>
    <n v="1072262"/>
    <x v="1"/>
    <s v="D3"/>
    <x v="1"/>
    <s v="Source Verified"/>
    <n v="75531"/>
    <n v="0.1492"/>
    <n v="531"/>
    <n v="0.16489999999999999"/>
    <n v="15000"/>
    <n v="15"/>
    <n v="17350"/>
  </r>
  <r>
    <n v="1035463"/>
    <x v="2"/>
    <x v="0"/>
    <x v="0"/>
    <s v="SavaSeniorCare"/>
    <x v="4"/>
    <x v="0"/>
    <x v="22"/>
    <d v="2021-05-16T00:00:00"/>
    <d v="2021-04-13T00:00:00"/>
    <x v="1"/>
    <x v="1"/>
    <d v="2021-05-13T00:00:00"/>
    <n v="1265090"/>
    <x v="1"/>
    <s v="D2"/>
    <x v="1"/>
    <s v="Source Verified"/>
    <n v="90000"/>
    <n v="0.15409999999999999"/>
    <n v="604.16"/>
    <n v="0.16769999999999999"/>
    <n v="17000"/>
    <n v="39"/>
    <n v="20146"/>
  </r>
  <r>
    <n v="573638"/>
    <x v="27"/>
    <x v="0"/>
    <x v="8"/>
    <s v="Delaware Flooring Re:Source"/>
    <x v="4"/>
    <x v="0"/>
    <x v="54"/>
    <d v="2021-09-12T00:00:00"/>
    <d v="2021-09-12T00:00:00"/>
    <x v="1"/>
    <x v="1"/>
    <d v="2021-10-12T00:00:00"/>
    <n v="737847"/>
    <x v="1"/>
    <s v="D3"/>
    <x v="1"/>
    <s v="Source Verified"/>
    <n v="50000"/>
    <n v="0.14779999999999999"/>
    <n v="349.51"/>
    <n v="0.15579999999999999"/>
    <n v="10000"/>
    <n v="18"/>
    <n v="12248"/>
  </r>
  <r>
    <n v="582541"/>
    <x v="8"/>
    <x v="0"/>
    <x v="3"/>
    <s v="XAL Inc."/>
    <x v="4"/>
    <x v="0"/>
    <x v="54"/>
    <d v="2021-04-16T00:00:00"/>
    <d v="2021-10-13T00:00:00"/>
    <x v="1"/>
    <x v="1"/>
    <d v="2021-11-13T00:00:00"/>
    <n v="748640"/>
    <x v="1"/>
    <s v="D1"/>
    <x v="1"/>
    <s v="Source Verified"/>
    <n v="87000"/>
    <n v="0.1588"/>
    <n v="864.68"/>
    <n v="0.1484"/>
    <n v="25000"/>
    <n v="11"/>
    <n v="31130"/>
  </r>
  <r>
    <n v="1036923"/>
    <x v="5"/>
    <x v="0"/>
    <x v="3"/>
    <s v="us postal service"/>
    <x v="4"/>
    <x v="0"/>
    <x v="22"/>
    <d v="2021-10-15T00:00:00"/>
    <d v="2021-12-14T00:00:00"/>
    <x v="1"/>
    <x v="1"/>
    <d v="2022-01-14T00:00:00"/>
    <n v="1266809"/>
    <x v="1"/>
    <s v="D1"/>
    <x v="1"/>
    <s v="Source Verified"/>
    <n v="63000"/>
    <n v="0.1457"/>
    <n v="282.41000000000003"/>
    <n v="0.16289999999999999"/>
    <n v="8000"/>
    <n v="20"/>
    <n v="10166"/>
  </r>
  <r>
    <n v="642494"/>
    <x v="1"/>
    <x v="0"/>
    <x v="0"/>
    <s v="Prospect Mortgage"/>
    <x v="4"/>
    <x v="0"/>
    <x v="21"/>
    <d v="2021-11-12T00:00:00"/>
    <d v="2021-11-12T00:00:00"/>
    <x v="1"/>
    <x v="1"/>
    <d v="2021-12-12T00:00:00"/>
    <n v="822348"/>
    <x v="1"/>
    <s v="D2"/>
    <x v="1"/>
    <s v="Source Verified"/>
    <n v="36000"/>
    <n v="0.17230000000000001"/>
    <n v="395.62"/>
    <n v="0.14460000000000001"/>
    <n v="11500"/>
    <n v="18"/>
    <n v="13591"/>
  </r>
  <r>
    <n v="823420"/>
    <x v="25"/>
    <x v="0"/>
    <x v="2"/>
    <s v="Accenture"/>
    <x v="4"/>
    <x v="0"/>
    <x v="44"/>
    <d v="2021-03-14T00:00:00"/>
    <d v="2021-03-14T00:00:00"/>
    <x v="1"/>
    <x v="1"/>
    <d v="2021-04-14T00:00:00"/>
    <n v="1031985"/>
    <x v="1"/>
    <s v="D1"/>
    <x v="1"/>
    <s v="Source Verified"/>
    <n v="84000"/>
    <n v="8.6999999999999994E-2"/>
    <n v="227.31"/>
    <n v="0.15620000000000001"/>
    <n v="6500"/>
    <n v="8"/>
    <n v="8140"/>
  </r>
  <r>
    <n v="1037304"/>
    <x v="15"/>
    <x v="0"/>
    <x v="3"/>
    <s v="Four Seasons Agency of Hawaii"/>
    <x v="4"/>
    <x v="0"/>
    <x v="22"/>
    <d v="2021-05-16T00:00:00"/>
    <d v="2021-12-14T00:00:00"/>
    <x v="1"/>
    <x v="1"/>
    <d v="2022-01-14T00:00:00"/>
    <n v="1267199"/>
    <x v="1"/>
    <s v="D1"/>
    <x v="1"/>
    <s v="Source Verified"/>
    <n v="35000"/>
    <n v="5.7599999999999998E-2"/>
    <n v="353.01"/>
    <n v="0.16289999999999999"/>
    <n v="10000"/>
    <n v="18"/>
    <n v="12708"/>
  </r>
  <r>
    <n v="675807"/>
    <x v="2"/>
    <x v="0"/>
    <x v="4"/>
    <s v="First Full Gospel Church of Austin"/>
    <x v="4"/>
    <x v="0"/>
    <x v="0"/>
    <d v="2021-01-16T00:00:00"/>
    <d v="2021-03-14T00:00:00"/>
    <x v="1"/>
    <x v="1"/>
    <d v="2021-04-14T00:00:00"/>
    <n v="863652"/>
    <x v="1"/>
    <s v="D1"/>
    <x v="1"/>
    <s v="Source Verified"/>
    <n v="56000"/>
    <n v="0.16539999999999999"/>
    <n v="202.34"/>
    <n v="0.1454"/>
    <n v="5875"/>
    <n v="18"/>
    <n v="7284"/>
  </r>
  <r>
    <n v="611537"/>
    <x v="4"/>
    <x v="0"/>
    <x v="0"/>
    <s v="Pittsburgh Municipal Courts"/>
    <x v="4"/>
    <x v="0"/>
    <x v="49"/>
    <d v="2021-09-15T00:00:00"/>
    <d v="2021-03-12T00:00:00"/>
    <x v="1"/>
    <x v="1"/>
    <d v="2021-04-12T00:00:00"/>
    <n v="784231"/>
    <x v="1"/>
    <s v="D2"/>
    <x v="1"/>
    <s v="Source Verified"/>
    <n v="28800"/>
    <n v="0.1096"/>
    <n v="447.22"/>
    <n v="0.14460000000000001"/>
    <n v="13000"/>
    <n v="34"/>
    <n v="15063"/>
  </r>
  <r>
    <n v="643278"/>
    <x v="1"/>
    <x v="0"/>
    <x v="4"/>
    <s v="City of East Palo Alto"/>
    <x v="4"/>
    <x v="0"/>
    <x v="21"/>
    <d v="2021-05-16T00:00:00"/>
    <d v="2021-01-14T00:00:00"/>
    <x v="1"/>
    <x v="1"/>
    <d v="2021-02-14T00:00:00"/>
    <n v="823262"/>
    <x v="1"/>
    <s v="D2"/>
    <x v="1"/>
    <s v="Source Verified"/>
    <n v="130000"/>
    <n v="0.05"/>
    <n v="495.39"/>
    <n v="0.14460000000000001"/>
    <n v="14400"/>
    <n v="9"/>
    <n v="17836"/>
  </r>
  <r>
    <n v="380479"/>
    <x v="22"/>
    <x v="0"/>
    <x v="6"/>
    <s v="Hovland Conservatory of Music"/>
    <x v="1"/>
    <x v="0"/>
    <x v="8"/>
    <d v="2021-10-13T00:00:00"/>
    <d v="2021-03-11T00:00:00"/>
    <x v="1"/>
    <x v="1"/>
    <d v="2021-04-11T00:00:00"/>
    <n v="407953"/>
    <x v="1"/>
    <s v="E2"/>
    <x v="1"/>
    <s v="Source Verified"/>
    <n v="36000"/>
    <n v="0.16370000000000001"/>
    <n v="269.83999999999997"/>
    <n v="0.16"/>
    <n v="7675"/>
    <n v="10"/>
    <n v="9407"/>
  </r>
  <r>
    <n v="677988"/>
    <x v="1"/>
    <x v="0"/>
    <x v="6"/>
    <s v="The Irvine Company"/>
    <x v="1"/>
    <x v="0"/>
    <x v="0"/>
    <d v="2021-04-14T00:00:00"/>
    <d v="2021-12-13T00:00:00"/>
    <x v="1"/>
    <x v="1"/>
    <d v="2022-01-13T00:00:00"/>
    <n v="866227"/>
    <x v="1"/>
    <s v="E2"/>
    <x v="1"/>
    <s v="Source Verified"/>
    <n v="38000"/>
    <n v="0.14180000000000001"/>
    <n v="92.4"/>
    <n v="0.16769999999999999"/>
    <n v="2600"/>
    <n v="12"/>
    <n v="3349"/>
  </r>
  <r>
    <n v="820894"/>
    <x v="37"/>
    <x v="0"/>
    <x v="10"/>
    <s v="US coast Guard"/>
    <x v="1"/>
    <x v="0"/>
    <x v="44"/>
    <d v="2021-09-15T00:00:00"/>
    <d v="2021-08-14T00:00:00"/>
    <x v="1"/>
    <x v="1"/>
    <d v="2021-09-14T00:00:00"/>
    <n v="1029144"/>
    <x v="1"/>
    <s v="E2"/>
    <x v="1"/>
    <s v="Source Verified"/>
    <n v="55200"/>
    <n v="0.1933"/>
    <n v="545.23"/>
    <n v="0.18390000000000001"/>
    <n v="15000"/>
    <n v="19"/>
    <n v="19628"/>
  </r>
  <r>
    <n v="884465"/>
    <x v="2"/>
    <x v="0"/>
    <x v="0"/>
    <s v="Play N Trade Video Games"/>
    <x v="1"/>
    <x v="0"/>
    <x v="10"/>
    <d v="2021-05-16T00:00:00"/>
    <d v="2021-10-14T00:00:00"/>
    <x v="1"/>
    <x v="1"/>
    <d v="2021-11-14T00:00:00"/>
    <n v="1099844"/>
    <x v="1"/>
    <s v="E4"/>
    <x v="1"/>
    <s v="Source Verified"/>
    <n v="14400"/>
    <n v="9.1700000000000004E-2"/>
    <n v="163.32"/>
    <n v="0.1991"/>
    <n v="4400"/>
    <n v="12"/>
    <n v="5879"/>
  </r>
  <r>
    <n v="1030728"/>
    <x v="5"/>
    <x v="0"/>
    <x v="8"/>
    <s v="Heaven Sent Lawn Maintenance Inc."/>
    <x v="1"/>
    <x v="0"/>
    <x v="22"/>
    <d v="2021-01-16T00:00:00"/>
    <d v="2021-12-12T00:00:00"/>
    <x v="1"/>
    <x v="1"/>
    <d v="2022-01-12T00:00:00"/>
    <n v="1260345"/>
    <x v="1"/>
    <s v="E4"/>
    <x v="1"/>
    <s v="Source Verified"/>
    <n v="45000"/>
    <n v="4.6899999999999997E-2"/>
    <n v="593.89"/>
    <n v="0.1991"/>
    <n v="16000"/>
    <n v="10"/>
    <n v="18805"/>
  </r>
  <r>
    <n v="653379"/>
    <x v="6"/>
    <x v="0"/>
    <x v="0"/>
    <s v="General Electric Company"/>
    <x v="1"/>
    <x v="0"/>
    <x v="21"/>
    <d v="2021-03-16T00:00:00"/>
    <d v="2021-12-12T00:00:00"/>
    <x v="1"/>
    <x v="1"/>
    <d v="2022-01-12T00:00:00"/>
    <n v="835568"/>
    <x v="1"/>
    <s v="E1"/>
    <x v="1"/>
    <s v="Source Verified"/>
    <n v="110000"/>
    <n v="0.12620000000000001"/>
    <n v="353.55"/>
    <n v="0.16400000000000001"/>
    <n v="10000"/>
    <n v="11"/>
    <n v="12317"/>
  </r>
  <r>
    <n v="777019"/>
    <x v="23"/>
    <x v="0"/>
    <x v="0"/>
    <s v="MultiCare Health System"/>
    <x v="1"/>
    <x v="0"/>
    <x v="6"/>
    <d v="2021-09-15T00:00:00"/>
    <d v="2021-11-12T00:00:00"/>
    <x v="1"/>
    <x v="1"/>
    <d v="2021-12-12T00:00:00"/>
    <n v="979456"/>
    <x v="1"/>
    <s v="E3"/>
    <x v="1"/>
    <s v="Source Verified"/>
    <n v="90000"/>
    <n v="0.13930000000000001"/>
    <n v="657.9"/>
    <n v="0.18790000000000001"/>
    <n v="18000"/>
    <n v="17"/>
    <n v="21197"/>
  </r>
  <r>
    <n v="434822"/>
    <x v="28"/>
    <x v="0"/>
    <x v="6"/>
    <s v="University of New Mexico Hospital"/>
    <x v="1"/>
    <x v="0"/>
    <x v="20"/>
    <d v="2021-03-14T00:00:00"/>
    <d v="2021-05-11T00:00:00"/>
    <x v="1"/>
    <x v="1"/>
    <d v="2021-06-11T00:00:00"/>
    <n v="519115"/>
    <x v="1"/>
    <s v="E3"/>
    <x v="1"/>
    <s v="Source Verified"/>
    <n v="60000"/>
    <n v="0.17399999999999999"/>
    <n v="713.49"/>
    <n v="0.1704"/>
    <n v="20000"/>
    <n v="21"/>
    <n v="24265"/>
  </r>
  <r>
    <n v="551889"/>
    <x v="3"/>
    <x v="0"/>
    <x v="0"/>
    <s v="MSpace"/>
    <x v="1"/>
    <x v="0"/>
    <x v="43"/>
    <d v="2021-05-16T00:00:00"/>
    <d v="2021-04-12T00:00:00"/>
    <x v="1"/>
    <x v="1"/>
    <d v="2021-05-12T00:00:00"/>
    <n v="711199"/>
    <x v="1"/>
    <s v="E1"/>
    <x v="1"/>
    <s v="Source Verified"/>
    <n v="65000"/>
    <n v="0.1215"/>
    <n v="530.70000000000005"/>
    <n v="0.16450000000000001"/>
    <n v="15000"/>
    <n v="12"/>
    <n v="18192"/>
  </r>
  <r>
    <n v="794608"/>
    <x v="18"/>
    <x v="0"/>
    <x v="3"/>
    <s v="AHRC"/>
    <x v="5"/>
    <x v="0"/>
    <x v="6"/>
    <d v="2021-05-16T00:00:00"/>
    <d v="2021-07-14T00:00:00"/>
    <x v="1"/>
    <x v="1"/>
    <d v="2021-08-14T00:00:00"/>
    <n v="999254"/>
    <x v="1"/>
    <s v="F5"/>
    <x v="1"/>
    <s v="Source Verified"/>
    <n v="75000"/>
    <n v="0.21820000000000001"/>
    <n v="577.51"/>
    <n v="0.21740000000000001"/>
    <n v="15175"/>
    <n v="36"/>
    <n v="20790"/>
  </r>
  <r>
    <n v="507190"/>
    <x v="5"/>
    <x v="0"/>
    <x v="4"/>
    <s v="Miami cleaning services"/>
    <x v="2"/>
    <x v="0"/>
    <x v="48"/>
    <d v="2021-05-13T00:00:00"/>
    <d v="2021-05-13T00:00:00"/>
    <x v="1"/>
    <x v="1"/>
    <d v="2021-06-13T00:00:00"/>
    <n v="654071"/>
    <x v="1"/>
    <s v="B1"/>
    <x v="1"/>
    <s v="Source Verified"/>
    <n v="30000"/>
    <n v="8.4000000000000005E-2"/>
    <n v="161.06"/>
    <n v="9.8799999999999999E-2"/>
    <n v="5000"/>
    <n v="9"/>
    <n v="5799"/>
  </r>
  <r>
    <n v="602038"/>
    <x v="1"/>
    <x v="0"/>
    <x v="2"/>
    <s v="XYPRO Technology Corporation"/>
    <x v="2"/>
    <x v="0"/>
    <x v="50"/>
    <d v="2021-04-16T00:00:00"/>
    <d v="2021-03-13T00:00:00"/>
    <x v="1"/>
    <x v="1"/>
    <d v="2021-04-13T00:00:00"/>
    <n v="772467"/>
    <x v="1"/>
    <s v="B4"/>
    <x v="1"/>
    <s v="Source Verified"/>
    <n v="105000"/>
    <n v="0.14779999999999999"/>
    <n v="193.58"/>
    <n v="9.9900000000000003E-2"/>
    <n v="6000"/>
    <n v="24"/>
    <n v="6912"/>
  </r>
  <r>
    <n v="830743"/>
    <x v="5"/>
    <x v="0"/>
    <x v="3"/>
    <s v="Broward County School Board"/>
    <x v="3"/>
    <x v="1"/>
    <x v="44"/>
    <d v="2021-02-15T00:00:00"/>
    <d v="2021-03-13T00:00:00"/>
    <x v="1"/>
    <x v="1"/>
    <d v="2021-04-13T00:00:00"/>
    <n v="1039913"/>
    <x v="1"/>
    <s v="A4"/>
    <x v="1"/>
    <s v="Source Verified"/>
    <n v="44300"/>
    <n v="5.4699999999999999E-2"/>
    <n v="134.52000000000001"/>
    <n v="7.4899999999999994E-2"/>
    <n v="4325"/>
    <n v="34"/>
    <n v="4719"/>
  </r>
  <r>
    <n v="798758"/>
    <x v="5"/>
    <x v="0"/>
    <x v="4"/>
    <s v="Brenntag Mid-Sout"/>
    <x v="3"/>
    <x v="1"/>
    <x v="11"/>
    <d v="2021-05-16T00:00:00"/>
    <d v="2021-08-14T00:00:00"/>
    <x v="1"/>
    <x v="1"/>
    <d v="2021-09-14T00:00:00"/>
    <n v="1003898"/>
    <x v="1"/>
    <s v="A4"/>
    <x v="1"/>
    <s v="Source Verified"/>
    <n v="53000"/>
    <n v="5.1200000000000002E-2"/>
    <n v="217.72"/>
    <n v="7.4899999999999994E-2"/>
    <n v="7000"/>
    <n v="13"/>
    <n v="7838"/>
  </r>
  <r>
    <n v="567817"/>
    <x v="1"/>
    <x v="0"/>
    <x v="7"/>
    <s v="AECOM Engineering"/>
    <x v="3"/>
    <x v="1"/>
    <x v="47"/>
    <d v="2021-05-13T00:00:00"/>
    <d v="2021-05-13T00:00:00"/>
    <x v="1"/>
    <x v="1"/>
    <d v="2021-06-13T00:00:00"/>
    <n v="730421"/>
    <x v="1"/>
    <s v="A5"/>
    <x v="1"/>
    <s v="Source Verified"/>
    <n v="120000"/>
    <n v="0.1638"/>
    <n v="437.94"/>
    <n v="7.8799999999999995E-2"/>
    <n v="14000"/>
    <n v="24"/>
    <n v="15712"/>
  </r>
  <r>
    <n v="531799"/>
    <x v="2"/>
    <x v="0"/>
    <x v="4"/>
    <s v="Vernon College"/>
    <x v="2"/>
    <x v="1"/>
    <x v="51"/>
    <d v="2021-05-16T00:00:00"/>
    <d v="2021-07-13T00:00:00"/>
    <x v="1"/>
    <x v="1"/>
    <d v="2021-08-13T00:00:00"/>
    <n v="687471"/>
    <x v="1"/>
    <s v="B5"/>
    <x v="1"/>
    <s v="Source Verified"/>
    <n v="60000"/>
    <n v="0.1704"/>
    <n v="132.59"/>
    <n v="0.1186"/>
    <n v="4000"/>
    <n v="23"/>
    <n v="4774"/>
  </r>
  <r>
    <n v="674647"/>
    <x v="6"/>
    <x v="0"/>
    <x v="0"/>
    <s v="Computer Consultants of America, Inc"/>
    <x v="2"/>
    <x v="1"/>
    <x v="0"/>
    <d v="2021-03-14T00:00:00"/>
    <d v="2021-03-14T00:00:00"/>
    <x v="1"/>
    <x v="1"/>
    <d v="2021-04-14T00:00:00"/>
    <n v="862289"/>
    <x v="1"/>
    <s v="B3"/>
    <x v="1"/>
    <s v="Source Verified"/>
    <n v="110000"/>
    <n v="5.7299999999999997E-2"/>
    <n v="324.42"/>
    <n v="0.1037"/>
    <n v="10000"/>
    <n v="21"/>
    <n v="11679"/>
  </r>
  <r>
    <n v="887173"/>
    <x v="12"/>
    <x v="0"/>
    <x v="3"/>
    <s v="Hill Air Force Base"/>
    <x v="2"/>
    <x v="1"/>
    <x v="10"/>
    <d v="2021-04-16T00:00:00"/>
    <d v="2021-09-13T00:00:00"/>
    <x v="1"/>
    <x v="1"/>
    <d v="2021-10-13T00:00:00"/>
    <n v="1103203"/>
    <x v="1"/>
    <s v="B2"/>
    <x v="1"/>
    <s v="Source Verified"/>
    <n v="72000"/>
    <n v="0.1022"/>
    <n v="156.36000000000001"/>
    <n v="0.1065"/>
    <n v="4800"/>
    <n v="35"/>
    <n v="5508"/>
  </r>
  <r>
    <n v="500385"/>
    <x v="16"/>
    <x v="0"/>
    <x v="3"/>
    <s v="risk strategies company"/>
    <x v="2"/>
    <x v="1"/>
    <x v="48"/>
    <d v="2021-04-13T00:00:00"/>
    <d v="2021-04-13T00:00:00"/>
    <x v="1"/>
    <x v="1"/>
    <d v="2021-05-13T00:00:00"/>
    <n v="642645"/>
    <x v="1"/>
    <s v="B5"/>
    <x v="1"/>
    <s v="Source Verified"/>
    <n v="65000"/>
    <n v="0.21190000000000001"/>
    <n v="329.12"/>
    <n v="0.11360000000000001"/>
    <n v="10000"/>
    <n v="32"/>
    <n v="11849"/>
  </r>
  <r>
    <n v="591178"/>
    <x v="17"/>
    <x v="0"/>
    <x v="2"/>
    <s v="Bank of Oklahoma"/>
    <x v="2"/>
    <x v="1"/>
    <x v="50"/>
    <d v="2021-05-16T00:00:00"/>
    <d v="2021-05-13T00:00:00"/>
    <x v="1"/>
    <x v="1"/>
    <d v="2021-06-13T00:00:00"/>
    <n v="759322"/>
    <x v="1"/>
    <s v="B5"/>
    <x v="1"/>
    <s v="Source Verified"/>
    <n v="200000"/>
    <n v="0.1298"/>
    <n v="198.89"/>
    <n v="0.1186"/>
    <n v="6000"/>
    <n v="29"/>
    <n v="7132"/>
  </r>
  <r>
    <n v="1016033"/>
    <x v="2"/>
    <x v="0"/>
    <x v="8"/>
    <s v="Clinical Pathology Labs"/>
    <x v="0"/>
    <x v="1"/>
    <x v="22"/>
    <d v="2021-05-16T00:00:00"/>
    <d v="2021-12-14T00:00:00"/>
    <x v="1"/>
    <x v="1"/>
    <d v="2022-01-14T00:00:00"/>
    <n v="1243717"/>
    <x v="1"/>
    <s v="C3"/>
    <x v="1"/>
    <s v="Source Verified"/>
    <n v="75000"/>
    <n v="0.13070000000000001"/>
    <n v="517.41999999999996"/>
    <n v="0.14649999999999999"/>
    <n v="15000"/>
    <n v="17"/>
    <n v="18627"/>
  </r>
  <r>
    <n v="844156"/>
    <x v="5"/>
    <x v="0"/>
    <x v="0"/>
    <s v="Cocoa Beach Brewing Company"/>
    <x v="4"/>
    <x v="2"/>
    <x v="11"/>
    <d v="2021-12-14T00:00:00"/>
    <d v="2021-07-14T00:00:00"/>
    <x v="1"/>
    <x v="1"/>
    <d v="2021-08-14T00:00:00"/>
    <n v="1055055"/>
    <x v="1"/>
    <s v="D2"/>
    <x v="1"/>
    <s v="Source Verified"/>
    <n v="20000"/>
    <n v="0.10920000000000001"/>
    <n v="198.61"/>
    <n v="0.15989999999999999"/>
    <n v="5650"/>
    <n v="5"/>
    <n v="7147"/>
  </r>
  <r>
    <n v="861046"/>
    <x v="2"/>
    <x v="0"/>
    <x v="0"/>
    <s v="GSF Plastics Corp."/>
    <x v="3"/>
    <x v="0"/>
    <x v="10"/>
    <d v="2021-05-15T00:00:00"/>
    <d v="2021-09-14T00:00:00"/>
    <x v="1"/>
    <x v="1"/>
    <d v="2021-10-14T00:00:00"/>
    <n v="1073920"/>
    <x v="1"/>
    <s v="A4"/>
    <x v="1"/>
    <s v="Source Verified"/>
    <n v="24000"/>
    <n v="0.1205"/>
    <n v="248.82"/>
    <n v="7.4899999999999994E-2"/>
    <n v="8000"/>
    <n v="13"/>
    <n v="8957"/>
  </r>
  <r>
    <n v="653494"/>
    <x v="1"/>
    <x v="0"/>
    <x v="6"/>
    <s v="Golden State Overnight"/>
    <x v="3"/>
    <x v="0"/>
    <x v="21"/>
    <d v="2021-01-14T00:00:00"/>
    <d v="2021-02-14T00:00:00"/>
    <x v="1"/>
    <x v="1"/>
    <d v="2021-03-14T00:00:00"/>
    <n v="835700"/>
    <x v="1"/>
    <s v="A5"/>
    <x v="1"/>
    <s v="Source Verified"/>
    <n v="37000"/>
    <n v="0.23250000000000001"/>
    <n v="187.08"/>
    <n v="7.6600000000000001E-2"/>
    <n v="6000"/>
    <n v="18"/>
    <n v="6736"/>
  </r>
  <r>
    <n v="1021164"/>
    <x v="4"/>
    <x v="0"/>
    <x v="8"/>
    <s v="School District of Philadelphia"/>
    <x v="3"/>
    <x v="0"/>
    <x v="22"/>
    <d v="2021-05-16T00:00:00"/>
    <d v="2021-12-14T00:00:00"/>
    <x v="1"/>
    <x v="1"/>
    <d v="2022-01-14T00:00:00"/>
    <n v="1249959"/>
    <x v="1"/>
    <s v="A4"/>
    <x v="1"/>
    <s v="Source Verified"/>
    <n v="54000"/>
    <n v="6.4699999999999994E-2"/>
    <n v="244.07"/>
    <n v="7.9000000000000001E-2"/>
    <n v="7800"/>
    <n v="19"/>
    <n v="8786"/>
  </r>
  <r>
    <n v="643706"/>
    <x v="18"/>
    <x v="0"/>
    <x v="8"/>
    <s v="Fanwood Animal Hospital"/>
    <x v="2"/>
    <x v="0"/>
    <x v="21"/>
    <d v="2021-02-14T00:00:00"/>
    <d v="2021-02-14T00:00:00"/>
    <x v="1"/>
    <x v="1"/>
    <d v="2021-03-14T00:00:00"/>
    <n v="823788"/>
    <x v="1"/>
    <s v="B4"/>
    <x v="1"/>
    <s v="Source Verified"/>
    <n v="100000"/>
    <n v="6.6000000000000003E-2"/>
    <n v="469.67"/>
    <n v="0.1074"/>
    <n v="14400"/>
    <n v="19"/>
    <n v="16913"/>
  </r>
  <r>
    <n v="987943"/>
    <x v="10"/>
    <x v="0"/>
    <x v="7"/>
    <s v="United Parcel Service"/>
    <x v="2"/>
    <x v="0"/>
    <x v="13"/>
    <d v="2021-05-16T00:00:00"/>
    <d v="2021-11-14T00:00:00"/>
    <x v="1"/>
    <x v="1"/>
    <d v="2021-12-14T00:00:00"/>
    <n v="1203346"/>
    <x v="1"/>
    <s v="B3"/>
    <x v="1"/>
    <s v="Source Verified"/>
    <n v="17000"/>
    <n v="0.20469999999999999"/>
    <n v="95.1"/>
    <n v="0.1171"/>
    <n v="2875"/>
    <n v="8"/>
    <n v="3422"/>
  </r>
  <r>
    <n v="1014113"/>
    <x v="2"/>
    <x v="0"/>
    <x v="0"/>
    <s v="N/A"/>
    <x v="2"/>
    <x v="0"/>
    <x v="22"/>
    <d v="2021-05-16T00:00:00"/>
    <d v="2021-06-14T00:00:00"/>
    <x v="1"/>
    <x v="1"/>
    <d v="2021-07-14T00:00:00"/>
    <n v="1241471"/>
    <x v="1"/>
    <s v="B3"/>
    <x v="1"/>
    <s v="Source Verified"/>
    <n v="23850"/>
    <n v="0.1545"/>
    <n v="200.94"/>
    <n v="0.1171"/>
    <n v="6075"/>
    <n v="12"/>
    <n v="7202"/>
  </r>
  <r>
    <n v="596169"/>
    <x v="1"/>
    <x v="0"/>
    <x v="8"/>
    <s v="WORTHINGTON FORD"/>
    <x v="2"/>
    <x v="0"/>
    <x v="50"/>
    <d v="2021-10-13T00:00:00"/>
    <d v="2021-11-13T00:00:00"/>
    <x v="1"/>
    <x v="1"/>
    <d v="2021-12-13T00:00:00"/>
    <n v="765338"/>
    <x v="1"/>
    <s v="B3"/>
    <x v="1"/>
    <s v="Source Verified"/>
    <n v="48000"/>
    <n v="0.14480000000000001"/>
    <n v="85.27"/>
    <n v="0.11119999999999999"/>
    <n v="2600"/>
    <n v="16"/>
    <n v="3070"/>
  </r>
  <r>
    <n v="554024"/>
    <x v="16"/>
    <x v="0"/>
    <x v="8"/>
    <s v="Massachusetts General Hospital"/>
    <x v="0"/>
    <x v="0"/>
    <x v="43"/>
    <d v="2021-06-13T00:00:00"/>
    <d v="2021-06-13T00:00:00"/>
    <x v="1"/>
    <x v="1"/>
    <d v="2021-07-13T00:00:00"/>
    <n v="713757"/>
    <x v="1"/>
    <s v="C5"/>
    <x v="1"/>
    <s v="Source Verified"/>
    <n v="58000"/>
    <n v="7.5300000000000006E-2"/>
    <n v="320.26"/>
    <n v="0.1472"/>
    <n v="9275"/>
    <n v="10"/>
    <n v="11518"/>
  </r>
  <r>
    <n v="601079"/>
    <x v="8"/>
    <x v="0"/>
    <x v="3"/>
    <s v="NYPD"/>
    <x v="0"/>
    <x v="0"/>
    <x v="50"/>
    <d v="2021-11-13T00:00:00"/>
    <d v="2021-11-13T00:00:00"/>
    <x v="1"/>
    <x v="1"/>
    <d v="2021-12-13T00:00:00"/>
    <n v="771350"/>
    <x v="1"/>
    <s v="C5"/>
    <x v="1"/>
    <s v="Source Verified"/>
    <n v="110000"/>
    <n v="6.7500000000000004E-2"/>
    <n v="680.84"/>
    <n v="0.13719999999999999"/>
    <n v="20000"/>
    <n v="17"/>
    <n v="24512"/>
  </r>
  <r>
    <n v="1030394"/>
    <x v="3"/>
    <x v="0"/>
    <x v="4"/>
    <s v="KPMG LLP"/>
    <x v="0"/>
    <x v="0"/>
    <x v="22"/>
    <d v="2021-05-16T00:00:00"/>
    <d v="2021-08-13T00:00:00"/>
    <x v="1"/>
    <x v="1"/>
    <d v="2021-09-13T00:00:00"/>
    <n v="1259780"/>
    <x v="1"/>
    <s v="C1"/>
    <x v="1"/>
    <s v="Source Verified"/>
    <n v="70000"/>
    <n v="0.20619999999999999"/>
    <n v="305.38"/>
    <n v="0.13489999999999999"/>
    <n v="9000"/>
    <n v="38"/>
    <n v="10557"/>
  </r>
  <r>
    <n v="379485"/>
    <x v="19"/>
    <x v="0"/>
    <x v="0"/>
    <s v="Columbus Metropolitan Club"/>
    <x v="0"/>
    <x v="0"/>
    <x v="8"/>
    <d v="2021-12-15T00:00:00"/>
    <d v="2021-03-12T00:00:00"/>
    <x v="1"/>
    <x v="1"/>
    <d v="2021-04-12T00:00:00"/>
    <n v="405953"/>
    <x v="1"/>
    <s v="C1"/>
    <x v="1"/>
    <s v="Source Verified"/>
    <n v="50000"/>
    <n v="0.1862"/>
    <n v="176.54"/>
    <n v="0.12529999999999999"/>
    <n v="5275"/>
    <n v="14"/>
    <n v="6355"/>
  </r>
  <r>
    <n v="379159"/>
    <x v="10"/>
    <x v="0"/>
    <x v="8"/>
    <s v="quality calibration service"/>
    <x v="0"/>
    <x v="0"/>
    <x v="8"/>
    <d v="2021-07-10T00:00:00"/>
    <d v="2021-07-10T00:00:00"/>
    <x v="1"/>
    <x v="1"/>
    <d v="2021-08-10T00:00:00"/>
    <n v="405270"/>
    <x v="1"/>
    <s v="C1"/>
    <x v="1"/>
    <s v="Source Verified"/>
    <n v="40000"/>
    <n v="4.4699999999999997E-2"/>
    <n v="284.47000000000003"/>
    <n v="0.12529999999999999"/>
    <n v="8500"/>
    <n v="15"/>
    <n v="9656"/>
  </r>
  <r>
    <n v="849912"/>
    <x v="18"/>
    <x v="0"/>
    <x v="9"/>
    <s v="RD Brown and CO"/>
    <x v="4"/>
    <x v="0"/>
    <x v="11"/>
    <d v="2021-05-16T00:00:00"/>
    <d v="2021-09-14T00:00:00"/>
    <x v="1"/>
    <x v="1"/>
    <d v="2021-10-14T00:00:00"/>
    <n v="1061669"/>
    <x v="1"/>
    <s v="D2"/>
    <x v="1"/>
    <s v="Source Verified"/>
    <n v="65000"/>
    <n v="0.1313"/>
    <n v="246.07"/>
    <n v="0.15989999999999999"/>
    <n v="7000"/>
    <n v="14"/>
    <n v="8876"/>
  </r>
  <r>
    <n v="378929"/>
    <x v="19"/>
    <x v="0"/>
    <x v="1"/>
    <s v="Panther II Transportation"/>
    <x v="1"/>
    <x v="0"/>
    <x v="8"/>
    <d v="2021-02-16T00:00:00"/>
    <d v="2021-03-12T00:00:00"/>
    <x v="1"/>
    <x v="1"/>
    <d v="2021-04-12T00:00:00"/>
    <n v="404697"/>
    <x v="1"/>
    <s v="E1"/>
    <x v="1"/>
    <s v="Source Verified"/>
    <n v="39481"/>
    <n v="0.18079999999999999"/>
    <n v="471.65"/>
    <n v="0.15679999999999999"/>
    <n v="13475"/>
    <n v="6"/>
    <n v="16979"/>
  </r>
  <r>
    <n v="856531"/>
    <x v="1"/>
    <x v="0"/>
    <x v="3"/>
    <s v="Dch Chrysler Jeep Dodge of Temecula"/>
    <x v="3"/>
    <x v="1"/>
    <x v="11"/>
    <d v="2021-05-13T00:00:00"/>
    <d v="2021-01-13T00:00:00"/>
    <x v="0"/>
    <x v="0"/>
    <d v="2021-02-13T00:00:00"/>
    <n v="1068900"/>
    <x v="1"/>
    <s v="A1"/>
    <x v="1"/>
    <s v="Verified"/>
    <n v="70000"/>
    <n v="8.7300000000000003E-2"/>
    <n v="437.32"/>
    <n v="5.4199999999999998E-2"/>
    <n v="14500"/>
    <n v="25"/>
    <n v="7471"/>
  </r>
  <r>
    <n v="1042771"/>
    <x v="0"/>
    <x v="0"/>
    <x v="3"/>
    <s v="echols glass"/>
    <x v="3"/>
    <x v="1"/>
    <x v="12"/>
    <d v="2021-08-13T00:00:00"/>
    <d v="2021-03-13T00:00:00"/>
    <x v="0"/>
    <x v="0"/>
    <d v="2021-04-13T00:00:00"/>
    <n v="1272863"/>
    <x v="1"/>
    <s v="A4"/>
    <x v="1"/>
    <s v="Verified"/>
    <n v="80000"/>
    <n v="0.15"/>
    <n v="563.23"/>
    <n v="7.9000000000000001E-2"/>
    <n v="18000"/>
    <n v="15"/>
    <n v="9080"/>
  </r>
  <r>
    <n v="695397"/>
    <x v="34"/>
    <x v="0"/>
    <x v="7"/>
    <s v="UNITED STATES POSTAL SERVICE"/>
    <x v="3"/>
    <x v="1"/>
    <x v="42"/>
    <d v="2021-05-16T00:00:00"/>
    <d v="2021-09-11T00:00:00"/>
    <x v="0"/>
    <x v="0"/>
    <d v="2021-10-11T00:00:00"/>
    <n v="886470"/>
    <x v="1"/>
    <s v="A4"/>
    <x v="1"/>
    <s v="Verified"/>
    <n v="55635"/>
    <n v="0.13500000000000001"/>
    <n v="372.12"/>
    <n v="7.2900000000000006E-2"/>
    <n v="12000"/>
    <n v="21"/>
    <n v="2225"/>
  </r>
  <r>
    <n v="759566"/>
    <x v="8"/>
    <x v="0"/>
    <x v="2"/>
    <s v="dr sandra everett"/>
    <x v="3"/>
    <x v="1"/>
    <x v="25"/>
    <d v="2021-04-14T00:00:00"/>
    <d v="2021-11-13T00:00:00"/>
    <x v="0"/>
    <x v="0"/>
    <d v="2021-12-13T00:00:00"/>
    <n v="959815"/>
    <x v="1"/>
    <s v="A2"/>
    <x v="1"/>
    <s v="Verified"/>
    <n v="40000"/>
    <n v="9.69E-2"/>
    <n v="228.14"/>
    <n v="5.9900000000000002E-2"/>
    <n v="7500"/>
    <n v="28"/>
    <n v="6836"/>
  </r>
  <r>
    <n v="974543"/>
    <x v="8"/>
    <x v="0"/>
    <x v="5"/>
    <s v="Onondaga Case Management Services, Inc."/>
    <x v="3"/>
    <x v="1"/>
    <x v="13"/>
    <d v="2021-06-14T00:00:00"/>
    <d v="2021-01-14T00:00:00"/>
    <x v="0"/>
    <x v="0"/>
    <d v="2021-02-14T00:00:00"/>
    <n v="1196836"/>
    <x v="1"/>
    <s v="A3"/>
    <x v="1"/>
    <s v="Verified"/>
    <n v="32000"/>
    <n v="0.17549999999999999"/>
    <n v="96.45"/>
    <n v="7.51E-2"/>
    <n v="3100"/>
    <n v="18"/>
    <n v="2722"/>
  </r>
  <r>
    <n v="590869"/>
    <x v="1"/>
    <x v="0"/>
    <x v="7"/>
    <s v="Vinculums"/>
    <x v="3"/>
    <x v="1"/>
    <x v="50"/>
    <d v="2021-08-13T00:00:00"/>
    <d v="2021-04-13T00:00:00"/>
    <x v="0"/>
    <x v="0"/>
    <d v="2021-05-13T00:00:00"/>
    <n v="758930"/>
    <x v="1"/>
    <s v="A4"/>
    <x v="1"/>
    <s v="Verified"/>
    <n v="92040"/>
    <n v="0.1007"/>
    <n v="306.68"/>
    <n v="6.54E-2"/>
    <n v="10000"/>
    <n v="32"/>
    <n v="8722"/>
  </r>
  <r>
    <n v="848702"/>
    <x v="1"/>
    <x v="0"/>
    <x v="10"/>
    <s v="Penske Automotive Group - BMW of SD"/>
    <x v="2"/>
    <x v="1"/>
    <x v="11"/>
    <d v="2021-02-14T00:00:00"/>
    <d v="2021-10-13T00:00:00"/>
    <x v="0"/>
    <x v="0"/>
    <d v="2021-11-13T00:00:00"/>
    <n v="1060344"/>
    <x v="1"/>
    <s v="B4"/>
    <x v="1"/>
    <s v="Verified"/>
    <n v="120000"/>
    <n v="9.69E-2"/>
    <n v="494.57"/>
    <n v="0.1149"/>
    <n v="15000"/>
    <n v="27"/>
    <n v="13898"/>
  </r>
  <r>
    <n v="608892"/>
    <x v="5"/>
    <x v="0"/>
    <x v="8"/>
    <s v="Level 3 Communications"/>
    <x v="2"/>
    <x v="1"/>
    <x v="49"/>
    <d v="2021-07-12T00:00:00"/>
    <d v="2021-02-12T00:00:00"/>
    <x v="0"/>
    <x v="0"/>
    <d v="2021-03-12T00:00:00"/>
    <n v="781047"/>
    <x v="1"/>
    <s v="B2"/>
    <x v="1"/>
    <s v="Verified"/>
    <n v="250000"/>
    <n v="0.20150000000000001"/>
    <n v="510.66"/>
    <n v="9.2499999999999999E-2"/>
    <n v="25000"/>
    <n v="41"/>
    <n v="8569"/>
  </r>
  <r>
    <n v="493393"/>
    <x v="1"/>
    <x v="0"/>
    <x v="3"/>
    <s v="Phoenix American"/>
    <x v="2"/>
    <x v="1"/>
    <x v="26"/>
    <d v="2021-05-16T00:00:00"/>
    <d v="2021-09-11T00:00:00"/>
    <x v="0"/>
    <x v="0"/>
    <d v="2021-10-11T00:00:00"/>
    <n v="631236"/>
    <x v="1"/>
    <s v="B3"/>
    <x v="1"/>
    <s v="Verified"/>
    <n v="320000"/>
    <n v="4.3200000000000002E-2"/>
    <n v="781.44"/>
    <n v="0.1062"/>
    <n v="24000"/>
    <n v="27"/>
    <n v="27171"/>
  </r>
  <r>
    <n v="476073"/>
    <x v="5"/>
    <x v="0"/>
    <x v="0"/>
    <s v="Catholic Charities"/>
    <x v="2"/>
    <x v="1"/>
    <x v="24"/>
    <d v="2021-05-16T00:00:00"/>
    <d v="2021-06-11T00:00:00"/>
    <x v="0"/>
    <x v="0"/>
    <d v="2021-07-11T00:00:00"/>
    <n v="602955"/>
    <x v="1"/>
    <s v="B5"/>
    <x v="1"/>
    <s v="Verified"/>
    <n v="52000"/>
    <n v="7.0400000000000004E-2"/>
    <n v="267.74"/>
    <n v="0.12529999999999999"/>
    <n v="8000"/>
    <n v="25"/>
    <n v="4567"/>
  </r>
  <r>
    <n v="635126"/>
    <x v="16"/>
    <x v="0"/>
    <x v="1"/>
    <s v="Arc of Cape Cod"/>
    <x v="2"/>
    <x v="1"/>
    <x v="41"/>
    <d v="2021-03-12T00:00:00"/>
    <d v="2021-10-11T00:00:00"/>
    <x v="0"/>
    <x v="0"/>
    <d v="2021-11-11T00:00:00"/>
    <n v="813606"/>
    <x v="1"/>
    <s v="B2"/>
    <x v="1"/>
    <s v="Verified"/>
    <n v="68000"/>
    <n v="0.17080000000000001"/>
    <n v="414.92"/>
    <n v="9.2499999999999999E-2"/>
    <n v="13000"/>
    <n v="30"/>
    <n v="4187"/>
  </r>
  <r>
    <n v="786018"/>
    <x v="18"/>
    <x v="0"/>
    <x v="3"/>
    <s v="NJ Department of Corrections Southern St"/>
    <x v="0"/>
    <x v="1"/>
    <x v="6"/>
    <d v="2021-06-14T00:00:00"/>
    <d v="2021-02-14T00:00:00"/>
    <x v="0"/>
    <x v="0"/>
    <d v="2021-03-14T00:00:00"/>
    <n v="989377"/>
    <x v="1"/>
    <s v="C2"/>
    <x v="1"/>
    <s v="Verified"/>
    <n v="120000"/>
    <n v="0.16339999999999999"/>
    <n v="1187.57"/>
    <n v="0.13489999999999999"/>
    <n v="35000"/>
    <n v="29"/>
    <n v="36583"/>
  </r>
  <r>
    <n v="522929"/>
    <x v="38"/>
    <x v="0"/>
    <x v="3"/>
    <s v="bryce hospital"/>
    <x v="0"/>
    <x v="1"/>
    <x v="51"/>
    <d v="2021-05-16T00:00:00"/>
    <d v="2021-11-13T00:00:00"/>
    <x v="0"/>
    <x v="0"/>
    <d v="2021-12-13T00:00:00"/>
    <n v="676452"/>
    <x v="1"/>
    <s v="C4"/>
    <x v="1"/>
    <s v="Verified"/>
    <n v="53000"/>
    <n v="0.1714"/>
    <n v="549.57000000000005"/>
    <n v="0.14349999999999999"/>
    <n v="16000"/>
    <n v="26"/>
    <n v="18439"/>
  </r>
  <r>
    <n v="388927"/>
    <x v="13"/>
    <x v="0"/>
    <x v="5"/>
    <s v="Microsoft"/>
    <x v="0"/>
    <x v="1"/>
    <x v="45"/>
    <d v="2021-01-11T00:00:00"/>
    <d v="2021-08-10T00:00:00"/>
    <x v="0"/>
    <x v="0"/>
    <d v="2021-09-10T00:00:00"/>
    <n v="422694"/>
    <x v="1"/>
    <s v="C3"/>
    <x v="1"/>
    <s v="Verified"/>
    <n v="125000"/>
    <n v="8.2400000000000001E-2"/>
    <n v="844.26"/>
    <n v="0.13159999999999999"/>
    <n v="25000"/>
    <n v="46"/>
    <n v="13381"/>
  </r>
  <r>
    <n v="567956"/>
    <x v="20"/>
    <x v="0"/>
    <x v="3"/>
    <s v="Southwest Airlines"/>
    <x v="0"/>
    <x v="1"/>
    <x v="47"/>
    <d v="2021-01-12T00:00:00"/>
    <d v="2021-08-11T00:00:00"/>
    <x v="0"/>
    <x v="0"/>
    <d v="2021-09-11T00:00:00"/>
    <n v="730618"/>
    <x v="1"/>
    <s v="C4"/>
    <x v="1"/>
    <s v="Verified"/>
    <n v="82500"/>
    <n v="0.183"/>
    <n v="549.57000000000005"/>
    <n v="0.14349999999999999"/>
    <n v="16000"/>
    <n v="42"/>
    <n v="6573"/>
  </r>
  <r>
    <n v="300218"/>
    <x v="24"/>
    <x v="0"/>
    <x v="5"/>
    <s v="Executive Appraisal Services"/>
    <x v="0"/>
    <x v="1"/>
    <x v="60"/>
    <d v="2021-05-16T00:00:00"/>
    <d v="2021-10-10T00:00:00"/>
    <x v="0"/>
    <x v="0"/>
    <d v="2021-11-10T00:00:00"/>
    <n v="300205"/>
    <x v="1"/>
    <s v="C5"/>
    <x v="1"/>
    <s v="Verified"/>
    <n v="96000"/>
    <n v="5.3600000000000002E-2"/>
    <n v="266.83"/>
    <n v="0.1229"/>
    <n v="20000"/>
    <n v="29"/>
    <n v="9668"/>
  </r>
  <r>
    <n v="400818"/>
    <x v="1"/>
    <x v="0"/>
    <x v="6"/>
    <s v="Embedded Software Co."/>
    <x v="4"/>
    <x v="1"/>
    <x v="28"/>
    <d v="2021-05-16T00:00:00"/>
    <d v="2021-12-10T00:00:00"/>
    <x v="0"/>
    <x v="0"/>
    <d v="2022-01-10T00:00:00"/>
    <n v="444489"/>
    <x v="1"/>
    <s v="D3"/>
    <x v="1"/>
    <s v="Verified"/>
    <n v="165000"/>
    <n v="0.20669999999999999"/>
    <n v="797.8"/>
    <n v="0.1474"/>
    <n v="23100"/>
    <n v="33"/>
    <n v="15158"/>
  </r>
  <r>
    <n v="1055322"/>
    <x v="0"/>
    <x v="0"/>
    <x v="3"/>
    <s v="Gwinnett County Public Utilities"/>
    <x v="4"/>
    <x v="1"/>
    <x v="12"/>
    <d v="2021-06-14T00:00:00"/>
    <d v="2021-02-14T00:00:00"/>
    <x v="0"/>
    <x v="0"/>
    <d v="2021-03-14T00:00:00"/>
    <n v="1286886"/>
    <x v="1"/>
    <s v="D3"/>
    <x v="1"/>
    <s v="Verified"/>
    <n v="64000"/>
    <n v="7.9699999999999993E-2"/>
    <n v="590.49"/>
    <n v="0.17269999999999999"/>
    <n v="16500"/>
    <n v="13"/>
    <n v="17109"/>
  </r>
  <r>
    <n v="528863"/>
    <x v="0"/>
    <x v="0"/>
    <x v="5"/>
    <s v="Prudential"/>
    <x v="4"/>
    <x v="1"/>
    <x v="51"/>
    <d v="2021-05-16T00:00:00"/>
    <d v="2021-07-11T00:00:00"/>
    <x v="0"/>
    <x v="0"/>
    <d v="2021-08-11T00:00:00"/>
    <n v="683973"/>
    <x v="1"/>
    <s v="D3"/>
    <x v="1"/>
    <s v="Verified"/>
    <n v="55000"/>
    <n v="0.2243"/>
    <n v="690.27"/>
    <n v="0.15579999999999999"/>
    <n v="19750"/>
    <n v="28"/>
    <n v="7972"/>
  </r>
  <r>
    <n v="721745"/>
    <x v="5"/>
    <x v="0"/>
    <x v="3"/>
    <s v="Sacred Heart Hospital"/>
    <x v="4"/>
    <x v="1"/>
    <x v="29"/>
    <d v="2021-05-16T00:00:00"/>
    <d v="2021-02-12T00:00:00"/>
    <x v="0"/>
    <x v="0"/>
    <d v="2021-03-12T00:00:00"/>
    <n v="916440"/>
    <x v="1"/>
    <s v="D2"/>
    <x v="1"/>
    <s v="Verified"/>
    <n v="62664"/>
    <n v="0.2417"/>
    <n v="564.33000000000004"/>
    <n v="0.14910000000000001"/>
    <n v="16300"/>
    <n v="34"/>
    <n v="5642"/>
  </r>
  <r>
    <n v="356546"/>
    <x v="41"/>
    <x v="0"/>
    <x v="3"/>
    <s v="construction and development inc"/>
    <x v="4"/>
    <x v="1"/>
    <x v="34"/>
    <d v="2021-05-16T00:00:00"/>
    <d v="2021-10-09T00:00:00"/>
    <x v="0"/>
    <x v="0"/>
    <d v="2021-11-09T00:00:00"/>
    <n v="361901"/>
    <x v="1"/>
    <s v="D3"/>
    <x v="1"/>
    <s v="Verified"/>
    <n v="145900"/>
    <n v="9.5799999999999996E-2"/>
    <n v="254.48"/>
    <n v="0.13489999999999999"/>
    <n v="7500"/>
    <n v="32"/>
    <n v="3054"/>
  </r>
  <r>
    <n v="358545"/>
    <x v="1"/>
    <x v="0"/>
    <x v="3"/>
    <s v="Shea Homes"/>
    <x v="4"/>
    <x v="1"/>
    <x v="34"/>
    <d v="2021-05-16T00:00:00"/>
    <d v="2021-04-10T00:00:00"/>
    <x v="0"/>
    <x v="0"/>
    <d v="2021-05-10T00:00:00"/>
    <n v="365194"/>
    <x v="1"/>
    <s v="D5"/>
    <x v="1"/>
    <s v="Verified"/>
    <n v="160000"/>
    <n v="9.0399999999999994E-2"/>
    <n v="861.99"/>
    <n v="0.1462"/>
    <n v="25000"/>
    <n v="24"/>
    <n v="15553"/>
  </r>
  <r>
    <n v="411775"/>
    <x v="0"/>
    <x v="0"/>
    <x v="6"/>
    <s v="Priority Jet LLC."/>
    <x v="4"/>
    <x v="1"/>
    <x v="23"/>
    <d v="2021-05-16T00:00:00"/>
    <d v="2021-01-11T00:00:00"/>
    <x v="0"/>
    <x v="0"/>
    <d v="2021-02-11T00:00:00"/>
    <n v="464294"/>
    <x v="1"/>
    <s v="D1"/>
    <x v="1"/>
    <s v="Verified"/>
    <n v="45000"/>
    <n v="7.2300000000000003E-2"/>
    <n v="410.75"/>
    <n v="0.1411"/>
    <n v="12000"/>
    <n v="11"/>
    <n v="14061"/>
  </r>
  <r>
    <n v="453516"/>
    <x v="20"/>
    <x v="0"/>
    <x v="1"/>
    <s v="Taylor Morrison"/>
    <x v="5"/>
    <x v="1"/>
    <x v="32"/>
    <d v="2021-05-16T00:00:00"/>
    <d v="2021-08-10T00:00:00"/>
    <x v="0"/>
    <x v="0"/>
    <d v="2021-09-10T00:00:00"/>
    <n v="560743"/>
    <x v="1"/>
    <s v="F4"/>
    <x v="1"/>
    <s v="Verified"/>
    <n v="148000"/>
    <n v="0.18540000000000001"/>
    <n v="918.02"/>
    <n v="0.1913"/>
    <n v="25000"/>
    <n v="38"/>
    <n v="18261"/>
  </r>
  <r>
    <n v="365199"/>
    <x v="12"/>
    <x v="0"/>
    <x v="3"/>
    <s v="Workers Compensation Fund"/>
    <x v="5"/>
    <x v="1"/>
    <x v="55"/>
    <d v="2021-05-16T00:00:00"/>
    <d v="2021-08-09T00:00:00"/>
    <x v="0"/>
    <x v="0"/>
    <d v="2021-09-09T00:00:00"/>
    <n v="376112"/>
    <x v="1"/>
    <s v="F4"/>
    <x v="1"/>
    <s v="Verified"/>
    <n v="113000"/>
    <n v="3.9399999999999998E-2"/>
    <n v="897.06"/>
    <n v="0.17460000000000001"/>
    <n v="25000"/>
    <n v="33"/>
    <n v="7218"/>
  </r>
  <r>
    <n v="358822"/>
    <x v="5"/>
    <x v="0"/>
    <x v="3"/>
    <s v="USPS"/>
    <x v="0"/>
    <x v="1"/>
    <x v="34"/>
    <d v="2021-05-16T00:00:00"/>
    <d v="2021-09-11T00:00:00"/>
    <x v="0"/>
    <x v="0"/>
    <d v="2021-10-11T00:00:00"/>
    <n v="363016"/>
    <x v="1"/>
    <s v="C1"/>
    <x v="1"/>
    <s v="Verified"/>
    <n v="47000"/>
    <n v="0.22489999999999999"/>
    <n v="165.55"/>
    <n v="0.1178"/>
    <n v="5000"/>
    <n v="24"/>
    <n v="5958"/>
  </r>
  <r>
    <n v="379717"/>
    <x v="2"/>
    <x v="0"/>
    <x v="9"/>
    <s v="The Loomis Corp"/>
    <x v="1"/>
    <x v="3"/>
    <x v="8"/>
    <d v="2021-05-16T00:00:00"/>
    <d v="2021-10-09T00:00:00"/>
    <x v="0"/>
    <x v="0"/>
    <d v="2021-11-09T00:00:00"/>
    <n v="406435"/>
    <x v="1"/>
    <s v="E3"/>
    <x v="1"/>
    <s v="Verified"/>
    <n v="60000"/>
    <n v="0.21460000000000001"/>
    <n v="565.02"/>
    <n v="0.16320000000000001"/>
    <n v="16000"/>
    <n v="24"/>
    <n v="3952"/>
  </r>
  <r>
    <n v="621823"/>
    <x v="1"/>
    <x v="0"/>
    <x v="3"/>
    <s v="Adair Holdings Inc."/>
    <x v="0"/>
    <x v="2"/>
    <x v="41"/>
    <d v="2021-04-13T00:00:00"/>
    <d v="2021-11-12T00:00:00"/>
    <x v="0"/>
    <x v="0"/>
    <d v="2021-12-12T00:00:00"/>
    <n v="796941"/>
    <x v="1"/>
    <s v="C5"/>
    <x v="1"/>
    <s v="Verified"/>
    <n v="46800"/>
    <n v="0.2172"/>
    <n v="306.38"/>
    <n v="0.13719999999999999"/>
    <n v="9000"/>
    <n v="28"/>
    <n v="7249"/>
  </r>
  <r>
    <n v="510054"/>
    <x v="1"/>
    <x v="0"/>
    <x v="2"/>
    <s v="Lockheed Martin"/>
    <x v="4"/>
    <x v="2"/>
    <x v="27"/>
    <d v="2021-06-13T00:00:00"/>
    <d v="2021-07-12T00:00:00"/>
    <x v="0"/>
    <x v="0"/>
    <d v="2021-08-12T00:00:00"/>
    <n v="658543"/>
    <x v="1"/>
    <s v="D1"/>
    <x v="1"/>
    <s v="Verified"/>
    <n v="70000"/>
    <n v="0.1593"/>
    <n v="413.58"/>
    <n v="0.1459"/>
    <n v="12000"/>
    <n v="15"/>
    <n v="10995"/>
  </r>
  <r>
    <n v="894101"/>
    <x v="22"/>
    <x v="0"/>
    <x v="2"/>
    <s v="Mayo Clinic Rochester"/>
    <x v="4"/>
    <x v="2"/>
    <x v="10"/>
    <d v="2021-04-16T00:00:00"/>
    <d v="2021-07-13T00:00:00"/>
    <x v="0"/>
    <x v="0"/>
    <d v="2021-08-13T00:00:00"/>
    <n v="1111273"/>
    <x v="1"/>
    <s v="D1"/>
    <x v="1"/>
    <s v="Verified"/>
    <n v="36000"/>
    <n v="0.2303"/>
    <n v="353.01"/>
    <n v="0.16289999999999999"/>
    <n v="10000"/>
    <n v="40"/>
    <n v="7701"/>
  </r>
  <r>
    <n v="1037026"/>
    <x v="19"/>
    <x v="0"/>
    <x v="3"/>
    <s v="New Tribes Mission"/>
    <x v="4"/>
    <x v="2"/>
    <x v="22"/>
    <d v="2021-03-15T00:00:00"/>
    <d v="2021-10-14T00:00:00"/>
    <x v="0"/>
    <x v="0"/>
    <d v="2021-11-14T00:00:00"/>
    <n v="1266711"/>
    <x v="1"/>
    <s v="D2"/>
    <x v="1"/>
    <s v="Verified"/>
    <n v="76000"/>
    <n v="0.13780000000000001"/>
    <n v="995.08"/>
    <n v="0.16769999999999999"/>
    <n v="28000"/>
    <n v="17"/>
    <n v="32751"/>
  </r>
  <r>
    <n v="331141"/>
    <x v="26"/>
    <x v="0"/>
    <x v="9"/>
    <m/>
    <x v="4"/>
    <x v="2"/>
    <x v="60"/>
    <d v="2021-05-16T00:00:00"/>
    <d v="2021-09-09T00:00:00"/>
    <x v="0"/>
    <x v="0"/>
    <d v="2021-10-09T00:00:00"/>
    <n v="330684"/>
    <x v="1"/>
    <s v="D5"/>
    <x v="1"/>
    <s v="Verified"/>
    <n v="42994"/>
    <n v="0.24510000000000001"/>
    <n v="118.55"/>
    <n v="0.13869999999999999"/>
    <n v="7675"/>
    <n v="24"/>
    <n v="2015"/>
  </r>
  <r>
    <n v="380572"/>
    <x v="8"/>
    <x v="0"/>
    <x v="2"/>
    <s v="village home improvements inc"/>
    <x v="3"/>
    <x v="0"/>
    <x v="8"/>
    <d v="2021-05-10T00:00:00"/>
    <d v="2021-12-09T00:00:00"/>
    <x v="0"/>
    <x v="0"/>
    <d v="2022-01-09T00:00:00"/>
    <n v="402366"/>
    <x v="1"/>
    <s v="A5"/>
    <x v="1"/>
    <s v="Verified"/>
    <n v="43000"/>
    <n v="0.22020000000000001"/>
    <n v="385.14"/>
    <n v="9.6299999999999997E-2"/>
    <n v="12000"/>
    <n v="26"/>
    <n v="3885"/>
  </r>
  <r>
    <n v="819322"/>
    <x v="1"/>
    <x v="0"/>
    <x v="9"/>
    <s v="Bank of America"/>
    <x v="3"/>
    <x v="0"/>
    <x v="44"/>
    <d v="2021-11-12T00:00:00"/>
    <d v="2021-07-12T00:00:00"/>
    <x v="0"/>
    <x v="0"/>
    <d v="2021-08-12T00:00:00"/>
    <n v="1027408"/>
    <x v="1"/>
    <s v="A5"/>
    <x v="1"/>
    <s v="Verified"/>
    <n v="95600"/>
    <n v="0.15210000000000001"/>
    <n v="473.45"/>
    <n v="8.4900000000000003E-2"/>
    <n v="15000"/>
    <n v="25"/>
    <n v="5585"/>
  </r>
  <r>
    <n v="617717"/>
    <x v="8"/>
    <x v="0"/>
    <x v="5"/>
    <s v="United Nations"/>
    <x v="3"/>
    <x v="0"/>
    <x v="41"/>
    <d v="2021-05-16T00:00:00"/>
    <d v="2021-08-11T00:00:00"/>
    <x v="0"/>
    <x v="0"/>
    <d v="2021-09-11T00:00:00"/>
    <n v="791915"/>
    <x v="1"/>
    <s v="A4"/>
    <x v="1"/>
    <s v="Verified"/>
    <n v="54000"/>
    <n v="0.16039999999999999"/>
    <n v="343.48"/>
    <n v="6.54E-2"/>
    <n v="18000"/>
    <n v="39"/>
    <n v="2743"/>
  </r>
  <r>
    <n v="362293"/>
    <x v="14"/>
    <x v="0"/>
    <x v="6"/>
    <s v="NH GOP"/>
    <x v="2"/>
    <x v="0"/>
    <x v="36"/>
    <d v="2021-08-11T00:00:00"/>
    <d v="2021-07-11T00:00:00"/>
    <x v="0"/>
    <x v="0"/>
    <d v="2021-08-11T00:00:00"/>
    <n v="365891"/>
    <x v="1"/>
    <s v="B4"/>
    <x v="1"/>
    <s v="Verified"/>
    <n v="36000"/>
    <n v="0.218"/>
    <n v="475.68"/>
    <n v="0.1114"/>
    <n v="14500"/>
    <n v="5"/>
    <n v="14593"/>
  </r>
  <r>
    <n v="439482"/>
    <x v="25"/>
    <x v="0"/>
    <x v="6"/>
    <s v="Department of Interior (DOI)"/>
    <x v="2"/>
    <x v="0"/>
    <x v="52"/>
    <d v="2021-05-16T00:00:00"/>
    <d v="2021-06-10T00:00:00"/>
    <x v="0"/>
    <x v="0"/>
    <d v="2021-07-10T00:00:00"/>
    <n v="530950"/>
    <x v="1"/>
    <s v="B4"/>
    <x v="1"/>
    <s v="Verified"/>
    <n v="60989"/>
    <n v="0.19769999999999999"/>
    <n v="299.7"/>
    <n v="0.12180000000000001"/>
    <n v="9000"/>
    <n v="23"/>
    <n v="2694"/>
  </r>
  <r>
    <n v="1036813"/>
    <x v="13"/>
    <x v="0"/>
    <x v="3"/>
    <s v="ups"/>
    <x v="2"/>
    <x v="0"/>
    <x v="22"/>
    <d v="2021-02-15T00:00:00"/>
    <d v="2021-09-14T00:00:00"/>
    <x v="0"/>
    <x v="0"/>
    <d v="2021-10-14T00:00:00"/>
    <n v="1266493"/>
    <x v="1"/>
    <s v="B3"/>
    <x v="1"/>
    <s v="Verified"/>
    <n v="60000"/>
    <n v="0.19919999999999999"/>
    <n v="330.76"/>
    <n v="0.1171"/>
    <n v="10000"/>
    <n v="18"/>
    <n v="10915"/>
  </r>
  <r>
    <n v="514258"/>
    <x v="1"/>
    <x v="0"/>
    <x v="3"/>
    <s v="st jude medical center"/>
    <x v="2"/>
    <x v="0"/>
    <x v="27"/>
    <d v="2021-05-16T00:00:00"/>
    <d v="2021-11-11T00:00:00"/>
    <x v="0"/>
    <x v="0"/>
    <d v="2021-12-11T00:00:00"/>
    <n v="664705"/>
    <x v="1"/>
    <s v="B5"/>
    <x v="1"/>
    <s v="Verified"/>
    <n v="55000"/>
    <n v="0.18329999999999999"/>
    <n v="822.78"/>
    <n v="0.11360000000000001"/>
    <n v="25000"/>
    <n v="31"/>
    <n v="13978"/>
  </r>
  <r>
    <n v="364922"/>
    <x v="8"/>
    <x v="0"/>
    <x v="8"/>
    <s v="Self-Employed"/>
    <x v="2"/>
    <x v="0"/>
    <x v="55"/>
    <d v="2021-07-10T00:00:00"/>
    <d v="2021-03-10T00:00:00"/>
    <x v="0"/>
    <x v="0"/>
    <d v="2021-04-10T00:00:00"/>
    <n v="375743"/>
    <x v="1"/>
    <s v="B1"/>
    <x v="1"/>
    <s v="Verified"/>
    <n v="75000"/>
    <n v="6.88E-2"/>
    <n v="388.34"/>
    <n v="0.10199999999999999"/>
    <n v="12000"/>
    <n v="14"/>
    <n v="5098"/>
  </r>
  <r>
    <n v="634386"/>
    <x v="1"/>
    <x v="0"/>
    <x v="7"/>
    <s v="Bank of America"/>
    <x v="2"/>
    <x v="0"/>
    <x v="41"/>
    <d v="2021-11-12T00:00:00"/>
    <d v="2021-07-12T00:00:00"/>
    <x v="0"/>
    <x v="0"/>
    <d v="2021-08-12T00:00:00"/>
    <n v="812699"/>
    <x v="1"/>
    <s v="B1"/>
    <x v="1"/>
    <s v="Verified"/>
    <n v="87000"/>
    <n v="0.1103"/>
    <n v="476.16"/>
    <n v="8.8800000000000004E-2"/>
    <n v="15000"/>
    <n v="22"/>
    <n v="8847"/>
  </r>
  <r>
    <n v="588126"/>
    <x v="1"/>
    <x v="0"/>
    <x v="9"/>
    <s v="walgreens"/>
    <x v="2"/>
    <x v="0"/>
    <x v="54"/>
    <d v="2021-05-13T00:00:00"/>
    <d v="2021-10-12T00:00:00"/>
    <x v="0"/>
    <x v="0"/>
    <d v="2021-11-12T00:00:00"/>
    <n v="755645"/>
    <x v="1"/>
    <s v="B1"/>
    <x v="1"/>
    <s v="Verified"/>
    <n v="30000"/>
    <n v="8.8800000000000004E-2"/>
    <n v="324.45999999999998"/>
    <n v="0.1038"/>
    <n v="10000"/>
    <n v="18"/>
    <n v="7991"/>
  </r>
  <r>
    <n v="1008716"/>
    <x v="8"/>
    <x v="0"/>
    <x v="0"/>
    <s v="JP Morgan Chase"/>
    <x v="2"/>
    <x v="0"/>
    <x v="22"/>
    <d v="2021-04-16T00:00:00"/>
    <d v="2021-04-12T00:00:00"/>
    <x v="0"/>
    <x v="0"/>
    <d v="2021-05-12T00:00:00"/>
    <n v="1235410"/>
    <x v="1"/>
    <s v="B3"/>
    <x v="1"/>
    <s v="Verified"/>
    <n v="43000"/>
    <n v="0.182"/>
    <n v="661.52"/>
    <n v="0.1171"/>
    <n v="20000"/>
    <n v="18"/>
    <n v="3303"/>
  </r>
  <r>
    <n v="1035255"/>
    <x v="3"/>
    <x v="0"/>
    <x v="0"/>
    <s v="Advance Auto Parts"/>
    <x v="2"/>
    <x v="0"/>
    <x v="22"/>
    <d v="2021-05-16T00:00:00"/>
    <d v="2021-10-13T00:00:00"/>
    <x v="0"/>
    <x v="0"/>
    <d v="2021-11-13T00:00:00"/>
    <n v="1264896"/>
    <x v="1"/>
    <s v="B3"/>
    <x v="1"/>
    <s v="Verified"/>
    <n v="95000"/>
    <n v="9.8400000000000001E-2"/>
    <n v="694.6"/>
    <n v="0.1171"/>
    <n v="21000"/>
    <n v="28"/>
    <n v="14586"/>
  </r>
  <r>
    <n v="877581"/>
    <x v="25"/>
    <x v="0"/>
    <x v="0"/>
    <s v="Macys"/>
    <x v="2"/>
    <x v="0"/>
    <x v="10"/>
    <d v="2021-06-13T00:00:00"/>
    <d v="2021-09-13T00:00:00"/>
    <x v="0"/>
    <x v="0"/>
    <d v="2021-10-13T00:00:00"/>
    <n v="1092340"/>
    <x v="1"/>
    <s v="B4"/>
    <x v="1"/>
    <s v="Verified"/>
    <n v="37000"/>
    <n v="0.192"/>
    <n v="164.86"/>
    <n v="0.1149"/>
    <n v="5000"/>
    <n v="15"/>
    <n v="5051"/>
  </r>
  <r>
    <n v="1013809"/>
    <x v="1"/>
    <x v="0"/>
    <x v="4"/>
    <s v="U.S. department of Justice"/>
    <x v="2"/>
    <x v="0"/>
    <x v="22"/>
    <d v="2021-05-16T00:00:00"/>
    <d v="2021-04-13T00:00:00"/>
    <x v="0"/>
    <x v="0"/>
    <d v="2021-05-13T00:00:00"/>
    <n v="1241164"/>
    <x v="1"/>
    <s v="B2"/>
    <x v="1"/>
    <s v="Verified"/>
    <n v="53000"/>
    <n v="0.22420000000000001"/>
    <n v="223.13"/>
    <n v="0.1065"/>
    <n v="6850"/>
    <n v="14"/>
    <n v="3834"/>
  </r>
  <r>
    <n v="502908"/>
    <x v="28"/>
    <x v="0"/>
    <x v="3"/>
    <s v="PR Newswire"/>
    <x v="2"/>
    <x v="0"/>
    <x v="48"/>
    <d v="2021-04-16T00:00:00"/>
    <d v="2021-12-10T00:00:00"/>
    <x v="0"/>
    <x v="0"/>
    <d v="2022-01-10T00:00:00"/>
    <n v="646961"/>
    <x v="1"/>
    <s v="B4"/>
    <x v="1"/>
    <s v="Verified"/>
    <n v="77000"/>
    <n v="0.1923"/>
    <n v="628.52"/>
    <n v="0.1099"/>
    <n v="19200"/>
    <n v="28"/>
    <n v="5027"/>
  </r>
  <r>
    <n v="409611"/>
    <x v="41"/>
    <x v="0"/>
    <x v="5"/>
    <s v="CAREFISRT"/>
    <x v="2"/>
    <x v="0"/>
    <x v="23"/>
    <d v="2021-05-16T00:00:00"/>
    <d v="2021-11-10T00:00:00"/>
    <x v="0"/>
    <x v="0"/>
    <d v="2021-12-10T00:00:00"/>
    <n v="460471"/>
    <x v="1"/>
    <s v="B3"/>
    <x v="1"/>
    <s v="Verified"/>
    <n v="98652"/>
    <n v="3.9300000000000002E-2"/>
    <n v="660.27"/>
    <n v="0.1158"/>
    <n v="20000"/>
    <n v="26"/>
    <n v="11223"/>
  </r>
  <r>
    <n v="381694"/>
    <x v="4"/>
    <x v="0"/>
    <x v="6"/>
    <s v="Johnson &amp; Johnson"/>
    <x v="2"/>
    <x v="0"/>
    <x v="52"/>
    <d v="2021-04-11T00:00:00"/>
    <d v="2021-11-10T00:00:00"/>
    <x v="0"/>
    <x v="0"/>
    <d v="2021-12-10T00:00:00"/>
    <n v="404350"/>
    <x v="1"/>
    <s v="B2"/>
    <x v="1"/>
    <s v="Verified"/>
    <n v="56000"/>
    <n v="0.1116"/>
    <n v="197.82"/>
    <n v="0.1148"/>
    <n v="6000"/>
    <n v="14"/>
    <n v="2945"/>
  </r>
  <r>
    <n v="443627"/>
    <x v="1"/>
    <x v="0"/>
    <x v="6"/>
    <s v="PCI"/>
    <x v="2"/>
    <x v="0"/>
    <x v="52"/>
    <d v="2021-05-16T00:00:00"/>
    <d v="2021-01-10T00:00:00"/>
    <x v="0"/>
    <x v="0"/>
    <d v="2021-02-10T00:00:00"/>
    <n v="540002"/>
    <x v="1"/>
    <s v="B2"/>
    <x v="1"/>
    <s v="Verified"/>
    <n v="72500"/>
    <n v="0.23899999999999999"/>
    <n v="494.53"/>
    <n v="0.1148"/>
    <n v="15000"/>
    <n v="24"/>
    <n v="2110"/>
  </r>
  <r>
    <n v="644553"/>
    <x v="8"/>
    <x v="0"/>
    <x v="3"/>
    <s v="United States Aviation Underwriters"/>
    <x v="2"/>
    <x v="0"/>
    <x v="21"/>
    <d v="2021-10-13T00:00:00"/>
    <d v="2021-06-13T00:00:00"/>
    <x v="0"/>
    <x v="0"/>
    <d v="2021-07-13T00:00:00"/>
    <n v="824783"/>
    <x v="1"/>
    <s v="B1"/>
    <x v="1"/>
    <s v="Verified"/>
    <n v="40000"/>
    <n v="0.10349999999999999"/>
    <n v="634.88"/>
    <n v="8.8800000000000004E-2"/>
    <n v="20000"/>
    <n v="14"/>
    <n v="18057"/>
  </r>
  <r>
    <n v="464368"/>
    <x v="11"/>
    <x v="0"/>
    <x v="8"/>
    <s v="Desert Plumbing and Heating"/>
    <x v="2"/>
    <x v="0"/>
    <x v="31"/>
    <d v="2021-05-16T00:00:00"/>
    <d v="2021-07-11T00:00:00"/>
    <x v="0"/>
    <x v="0"/>
    <d v="2021-08-11T00:00:00"/>
    <n v="582008"/>
    <x v="1"/>
    <s v="B4"/>
    <x v="1"/>
    <s v="Verified"/>
    <n v="78000"/>
    <n v="8.5800000000000001E-2"/>
    <n v="765.9"/>
    <n v="0.12180000000000001"/>
    <n v="23000"/>
    <n v="22"/>
    <n v="19151"/>
  </r>
  <r>
    <n v="434549"/>
    <x v="1"/>
    <x v="0"/>
    <x v="6"/>
    <s v="Hannspree North America, Inc."/>
    <x v="2"/>
    <x v="0"/>
    <x v="20"/>
    <d v="2021-05-16T00:00:00"/>
    <d v="2021-08-10T00:00:00"/>
    <x v="0"/>
    <x v="0"/>
    <d v="2021-09-10T00:00:00"/>
    <n v="518468"/>
    <x v="1"/>
    <s v="B3"/>
    <x v="1"/>
    <s v="Verified"/>
    <n v="85000"/>
    <n v="0.2427"/>
    <n v="662.68"/>
    <n v="0.1183"/>
    <n v="20000"/>
    <n v="21"/>
    <n v="7289"/>
  </r>
  <r>
    <n v="531745"/>
    <x v="1"/>
    <x v="0"/>
    <x v="6"/>
    <s v="Sprint Nextel"/>
    <x v="0"/>
    <x v="0"/>
    <x v="51"/>
    <d v="2021-05-16T00:00:00"/>
    <d v="2021-06-12T00:00:00"/>
    <x v="0"/>
    <x v="0"/>
    <d v="2021-07-12T00:00:00"/>
    <n v="687411"/>
    <x v="1"/>
    <s v="C1"/>
    <x v="1"/>
    <s v="Verified"/>
    <n v="67680"/>
    <n v="0.24560000000000001"/>
    <n v="256.92"/>
    <n v="0.1323"/>
    <n v="7600"/>
    <n v="22"/>
    <n v="5908"/>
  </r>
  <r>
    <n v="431081"/>
    <x v="5"/>
    <x v="0"/>
    <x v="1"/>
    <s v="Allied-Barton Security"/>
    <x v="0"/>
    <x v="0"/>
    <x v="20"/>
    <d v="2021-04-12T00:00:00"/>
    <d v="2021-11-11T00:00:00"/>
    <x v="0"/>
    <x v="0"/>
    <d v="2021-12-11T00:00:00"/>
    <n v="441966"/>
    <x v="1"/>
    <s v="C2"/>
    <x v="1"/>
    <s v="Verified"/>
    <n v="41500"/>
    <n v="0.1376"/>
    <n v="365.6"/>
    <n v="0.12839999999999999"/>
    <n v="10875"/>
    <n v="8"/>
    <n v="10307"/>
  </r>
  <r>
    <n v="380974"/>
    <x v="41"/>
    <x v="0"/>
    <x v="0"/>
    <s v="Washington Development Industry Council"/>
    <x v="0"/>
    <x v="0"/>
    <x v="8"/>
    <d v="2021-05-16T00:00:00"/>
    <d v="2021-06-11T00:00:00"/>
    <x v="0"/>
    <x v="0"/>
    <d v="2021-07-11T00:00:00"/>
    <n v="408931"/>
    <x v="1"/>
    <s v="C5"/>
    <x v="1"/>
    <s v="Verified"/>
    <n v="80000"/>
    <n v="0.1095"/>
    <n v="545.21"/>
    <n v="0.13789999999999999"/>
    <n v="16000"/>
    <n v="21"/>
    <n v="12349"/>
  </r>
  <r>
    <n v="985932"/>
    <x v="8"/>
    <x v="0"/>
    <x v="6"/>
    <s v="Mo Trucking"/>
    <x v="0"/>
    <x v="0"/>
    <x v="13"/>
    <d v="2021-05-16T00:00:00"/>
    <d v="2021-10-12T00:00:00"/>
    <x v="0"/>
    <x v="0"/>
    <d v="2021-11-12T00:00:00"/>
    <n v="1209831"/>
    <x v="1"/>
    <s v="C1"/>
    <x v="1"/>
    <s v="Verified"/>
    <n v="41600"/>
    <n v="0.21"/>
    <n v="203.59"/>
    <n v="0.13489999999999999"/>
    <n v="6000"/>
    <n v="27"/>
    <n v="2435"/>
  </r>
  <r>
    <n v="355228"/>
    <x v="1"/>
    <x v="0"/>
    <x v="0"/>
    <s v="Law Offices Of Gregory Yates"/>
    <x v="0"/>
    <x v="0"/>
    <x v="58"/>
    <d v="2021-04-10T00:00:00"/>
    <d v="2021-11-09T00:00:00"/>
    <x v="0"/>
    <x v="0"/>
    <d v="2021-12-09T00:00:00"/>
    <n v="354554"/>
    <x v="1"/>
    <s v="C1"/>
    <x v="1"/>
    <s v="Verified"/>
    <n v="72000"/>
    <n v="0.1686"/>
    <n v="218.6"/>
    <n v="0.1128"/>
    <n v="7500"/>
    <n v="20"/>
    <n v="3255"/>
  </r>
  <r>
    <n v="667961"/>
    <x v="26"/>
    <x v="0"/>
    <x v="3"/>
    <s v="DST Systems"/>
    <x v="0"/>
    <x v="0"/>
    <x v="0"/>
    <d v="2021-05-16T00:00:00"/>
    <d v="2021-05-11T00:00:00"/>
    <x v="0"/>
    <x v="0"/>
    <d v="2021-06-11T00:00:00"/>
    <n v="853921"/>
    <x v="1"/>
    <s v="C3"/>
    <x v="1"/>
    <s v="Verified"/>
    <n v="37000"/>
    <n v="0.1099"/>
    <n v="457.67"/>
    <n v="0.1343"/>
    <n v="13500"/>
    <n v="7"/>
    <n v="6423"/>
  </r>
  <r>
    <n v="1053092"/>
    <x v="22"/>
    <x v="0"/>
    <x v="3"/>
    <s v="Eden prairie Montessorie learning center"/>
    <x v="4"/>
    <x v="0"/>
    <x v="12"/>
    <d v="2021-05-16T00:00:00"/>
    <d v="2021-07-12T00:00:00"/>
    <x v="0"/>
    <x v="0"/>
    <d v="2021-08-12T00:00:00"/>
    <n v="1284675"/>
    <x v="1"/>
    <s v="D4"/>
    <x v="1"/>
    <s v="Verified"/>
    <n v="30000"/>
    <n v="0.1656"/>
    <n v="359.43"/>
    <n v="0.17580000000000001"/>
    <n v="10000"/>
    <n v="14"/>
    <n v="2510"/>
  </r>
  <r>
    <n v="379465"/>
    <x v="22"/>
    <x v="0"/>
    <x v="8"/>
    <s v="Consultant Engineer"/>
    <x v="4"/>
    <x v="0"/>
    <x v="8"/>
    <d v="2021-05-16T00:00:00"/>
    <d v="2021-06-10T00:00:00"/>
    <x v="0"/>
    <x v="0"/>
    <d v="2021-07-10T00:00:00"/>
    <n v="405903"/>
    <x v="1"/>
    <s v="D2"/>
    <x v="1"/>
    <s v="Verified"/>
    <n v="53400"/>
    <n v="0.17"/>
    <n v="481.36"/>
    <n v="0.14419999999999999"/>
    <n v="14000"/>
    <n v="6"/>
    <n v="16531"/>
  </r>
  <r>
    <n v="852134"/>
    <x v="11"/>
    <x v="0"/>
    <x v="8"/>
    <s v="Summerlin Hospital Medical Center"/>
    <x v="4"/>
    <x v="0"/>
    <x v="11"/>
    <d v="2021-03-15T00:00:00"/>
    <d v="2021-10-11T00:00:00"/>
    <x v="0"/>
    <x v="0"/>
    <d v="2021-11-11T00:00:00"/>
    <n v="1064156"/>
    <x v="1"/>
    <s v="D4"/>
    <x v="1"/>
    <s v="Verified"/>
    <n v="91500"/>
    <n v="0.19359999999999999"/>
    <n v="266.99"/>
    <n v="0.16889999999999999"/>
    <n v="7500"/>
    <n v="22"/>
    <n v="596"/>
  </r>
  <r>
    <n v="442140"/>
    <x v="1"/>
    <x v="0"/>
    <x v="0"/>
    <s v="TriNet"/>
    <x v="4"/>
    <x v="0"/>
    <x v="15"/>
    <d v="2021-05-16T00:00:00"/>
    <d v="2021-09-10T00:00:00"/>
    <x v="0"/>
    <x v="0"/>
    <d v="2021-10-10T00:00:00"/>
    <n v="536892"/>
    <x v="1"/>
    <s v="D1"/>
    <x v="1"/>
    <s v="Verified"/>
    <n v="120000"/>
    <n v="0.20519999999999999"/>
    <n v="861.88"/>
    <n v="0.14610000000000001"/>
    <n v="25000"/>
    <n v="18"/>
    <n v="9476"/>
  </r>
  <r>
    <n v="544819"/>
    <x v="16"/>
    <x v="0"/>
    <x v="3"/>
    <s v="Sun Life Financial"/>
    <x v="4"/>
    <x v="0"/>
    <x v="43"/>
    <d v="2021-03-11T00:00:00"/>
    <d v="2021-10-10T00:00:00"/>
    <x v="0"/>
    <x v="0"/>
    <d v="2021-11-10T00:00:00"/>
    <n v="702748"/>
    <x v="1"/>
    <s v="D2"/>
    <x v="1"/>
    <s v="Verified"/>
    <n v="48200"/>
    <n v="0.21490000000000001"/>
    <n v="445.04"/>
    <n v="0.15210000000000001"/>
    <n v="12800"/>
    <n v="25"/>
    <n v="1440"/>
  </r>
  <r>
    <n v="430646"/>
    <x v="1"/>
    <x v="0"/>
    <x v="3"/>
    <s v="Santa Monica UCLA Medical Center"/>
    <x v="0"/>
    <x v="1"/>
    <x v="20"/>
    <d v="2021-05-16T00:00:00"/>
    <d v="2021-06-10T00:00:00"/>
    <x v="0"/>
    <x v="0"/>
    <d v="2021-07-10T00:00:00"/>
    <n v="510789"/>
    <x v="1"/>
    <s v="C2"/>
    <x v="1"/>
    <s v="Verified"/>
    <n v="95000"/>
    <n v="9.7500000000000003E-2"/>
    <n v="504.27"/>
    <n v="0.12839999999999999"/>
    <n v="15000"/>
    <n v="34"/>
    <n v="5040"/>
  </r>
  <r>
    <n v="358557"/>
    <x v="35"/>
    <x v="0"/>
    <x v="3"/>
    <s v="Data Systems International"/>
    <x v="0"/>
    <x v="1"/>
    <x v="34"/>
    <d v="2021-05-16T00:00:00"/>
    <d v="2021-03-10T00:00:00"/>
    <x v="0"/>
    <x v="0"/>
    <d v="2021-04-10T00:00:00"/>
    <n v="365210"/>
    <x v="1"/>
    <s v="C2"/>
    <x v="1"/>
    <s v="Verified"/>
    <n v="67000"/>
    <n v="0.19220000000000001"/>
    <n v="598.64"/>
    <n v="0.12089999999999999"/>
    <n v="18000"/>
    <n v="25"/>
    <n v="7698"/>
  </r>
  <r>
    <n v="416897"/>
    <x v="1"/>
    <x v="0"/>
    <x v="3"/>
    <s v="Miller Kaplan Arase &amp; Company"/>
    <x v="4"/>
    <x v="1"/>
    <x v="23"/>
    <d v="2021-05-16T00:00:00"/>
    <d v="2021-04-10T00:00:00"/>
    <x v="0"/>
    <x v="0"/>
    <d v="2021-05-10T00:00:00"/>
    <n v="485797"/>
    <x v="1"/>
    <s v="D4"/>
    <x v="1"/>
    <s v="Verified"/>
    <n v="133228"/>
    <n v="0.16789999999999999"/>
    <n v="402.42"/>
    <n v="0.15049999999999999"/>
    <n v="11600"/>
    <n v="29"/>
    <n v="3613"/>
  </r>
  <r>
    <n v="640372"/>
    <x v="2"/>
    <x v="0"/>
    <x v="8"/>
    <s v="Friedkin Business Services"/>
    <x v="4"/>
    <x v="1"/>
    <x v="21"/>
    <d v="2021-02-13T00:00:00"/>
    <d v="2021-09-12T00:00:00"/>
    <x v="0"/>
    <x v="0"/>
    <d v="2021-10-12T00:00:00"/>
    <n v="819741"/>
    <x v="1"/>
    <s v="D1"/>
    <x v="1"/>
    <s v="Verified"/>
    <n v="120000"/>
    <n v="7.9100000000000004E-2"/>
    <n v="688.81"/>
    <n v="0.1454"/>
    <n v="20000"/>
    <n v="25"/>
    <n v="16131"/>
  </r>
  <r>
    <n v="302378"/>
    <x v="12"/>
    <x v="0"/>
    <x v="3"/>
    <s v="Majestic West Excavation &amp; Development"/>
    <x v="4"/>
    <x v="1"/>
    <x v="35"/>
    <d v="2021-05-16T00:00:00"/>
    <d v="2021-02-09T00:00:00"/>
    <x v="0"/>
    <x v="0"/>
    <d v="2021-03-09T00:00:00"/>
    <n v="302314"/>
    <x v="1"/>
    <s v="D3"/>
    <x v="1"/>
    <s v="Verified"/>
    <n v="75000"/>
    <n v="0.21060000000000001"/>
    <n v="446.29"/>
    <n v="0.13239999999999999"/>
    <n v="13200"/>
    <n v="29"/>
    <n v="4461"/>
  </r>
  <r>
    <n v="642983"/>
    <x v="1"/>
    <x v="0"/>
    <x v="3"/>
    <s v="Service By Air Inc"/>
    <x v="1"/>
    <x v="1"/>
    <x v="21"/>
    <d v="2021-05-16T00:00:00"/>
    <d v="2021-09-12T00:00:00"/>
    <x v="0"/>
    <x v="0"/>
    <d v="2021-10-12T00:00:00"/>
    <n v="820684"/>
    <x v="1"/>
    <s v="E2"/>
    <x v="1"/>
    <s v="Verified"/>
    <n v="170000"/>
    <n v="8.4900000000000003E-2"/>
    <n v="529.73"/>
    <n v="0.16320000000000001"/>
    <n v="15000"/>
    <n v="29"/>
    <n v="10593"/>
  </r>
  <r>
    <n v="566428"/>
    <x v="13"/>
    <x v="0"/>
    <x v="8"/>
    <s v="Boeing Company"/>
    <x v="5"/>
    <x v="1"/>
    <x v="47"/>
    <d v="2021-04-11T00:00:00"/>
    <d v="2021-11-10T00:00:00"/>
    <x v="0"/>
    <x v="0"/>
    <d v="2021-12-10T00:00:00"/>
    <n v="728618"/>
    <x v="1"/>
    <s v="F5"/>
    <x v="1"/>
    <s v="Verified"/>
    <n v="93600"/>
    <n v="0.1429"/>
    <n v="815.25"/>
    <n v="0.19789999999999999"/>
    <n v="22000"/>
    <n v="42"/>
    <n v="1626"/>
  </r>
  <r>
    <n v="515070"/>
    <x v="1"/>
    <x v="0"/>
    <x v="5"/>
    <s v="pechanga resort &amp; casino"/>
    <x v="5"/>
    <x v="1"/>
    <x v="27"/>
    <d v="2021-05-16T00:00:00"/>
    <d v="2021-09-11T00:00:00"/>
    <x v="0"/>
    <x v="0"/>
    <d v="2021-10-11T00:00:00"/>
    <n v="665822"/>
    <x v="1"/>
    <s v="F4"/>
    <x v="1"/>
    <s v="Verified"/>
    <n v="75000"/>
    <n v="0.21940000000000001"/>
    <n v="921.6"/>
    <n v="0.19409999999999999"/>
    <n v="25000"/>
    <n v="25"/>
    <n v="12900"/>
  </r>
  <r>
    <n v="379995"/>
    <x v="1"/>
    <x v="0"/>
    <x v="6"/>
    <s v="Apple"/>
    <x v="3"/>
    <x v="1"/>
    <x v="8"/>
    <d v="2021-09-09T00:00:00"/>
    <d v="2021-09-09T00:00:00"/>
    <x v="1"/>
    <x v="1"/>
    <d v="2021-10-09T00:00:00"/>
    <n v="406961"/>
    <x v="1"/>
    <s v="A2"/>
    <x v="1"/>
    <s v="Verified"/>
    <n v="113000"/>
    <n v="1.0699999999999999E-2"/>
    <n v="155.96"/>
    <n v="7.6799999999999993E-2"/>
    <n v="5000"/>
    <n v="13"/>
    <n v="5180"/>
  </r>
  <r>
    <n v="370854"/>
    <x v="2"/>
    <x v="0"/>
    <x v="6"/>
    <s v="Siemens"/>
    <x v="3"/>
    <x v="1"/>
    <x v="40"/>
    <d v="2021-06-10T00:00:00"/>
    <d v="2021-06-10T00:00:00"/>
    <x v="1"/>
    <x v="1"/>
    <d v="2021-07-10T00:00:00"/>
    <n v="387660"/>
    <x v="1"/>
    <s v="A2"/>
    <x v="1"/>
    <s v="Verified"/>
    <n v="94000"/>
    <n v="0.15290000000000001"/>
    <n v="155.96"/>
    <n v="7.6799999999999993E-2"/>
    <n v="5000"/>
    <n v="42"/>
    <n v="5275"/>
  </r>
  <r>
    <n v="438922"/>
    <x v="5"/>
    <x v="0"/>
    <x v="6"/>
    <s v="TM Floyd &amp; Company"/>
    <x v="3"/>
    <x v="1"/>
    <x v="52"/>
    <d v="2021-02-10T00:00:00"/>
    <d v="2021-12-09T00:00:00"/>
    <x v="1"/>
    <x v="1"/>
    <d v="2022-01-09T00:00:00"/>
    <n v="529415"/>
    <x v="1"/>
    <s v="A3"/>
    <x v="1"/>
    <s v="Verified"/>
    <n v="108000"/>
    <n v="0.12690000000000001"/>
    <n v="218.54"/>
    <n v="7.7399999999999997E-2"/>
    <n v="7000"/>
    <n v="16"/>
    <n v="7088"/>
  </r>
  <r>
    <n v="990524"/>
    <x v="20"/>
    <x v="0"/>
    <x v="6"/>
    <s v="Go Daddy Inc"/>
    <x v="3"/>
    <x v="1"/>
    <x v="22"/>
    <d v="2021-05-16T00:00:00"/>
    <d v="2021-08-14T00:00:00"/>
    <x v="1"/>
    <x v="1"/>
    <d v="2021-09-14T00:00:00"/>
    <n v="1215114"/>
    <x v="1"/>
    <s v="A4"/>
    <x v="1"/>
    <s v="Verified"/>
    <n v="111239.96"/>
    <n v="0.2311"/>
    <n v="438.07"/>
    <n v="7.9000000000000001E-2"/>
    <n v="14000"/>
    <n v="24"/>
    <n v="15753"/>
  </r>
  <r>
    <n v="417093"/>
    <x v="18"/>
    <x v="0"/>
    <x v="6"/>
    <s v="State Street Bank"/>
    <x v="3"/>
    <x v="1"/>
    <x v="23"/>
    <d v="2021-04-11T00:00:00"/>
    <d v="2021-04-11T00:00:00"/>
    <x v="1"/>
    <x v="1"/>
    <d v="2021-05-11T00:00:00"/>
    <n v="486140"/>
    <x v="1"/>
    <s v="A4"/>
    <x v="1"/>
    <s v="Verified"/>
    <n v="125000"/>
    <n v="3.3500000000000002E-2"/>
    <n v="255.58"/>
    <n v="9.3200000000000005E-2"/>
    <n v="8000"/>
    <n v="24"/>
    <n v="8973"/>
  </r>
  <r>
    <n v="429097"/>
    <x v="23"/>
    <x v="0"/>
    <x v="6"/>
    <s v="Startek"/>
    <x v="3"/>
    <x v="1"/>
    <x v="30"/>
    <d v="2021-06-10T00:00:00"/>
    <d v="2021-06-10T00:00:00"/>
    <x v="1"/>
    <x v="1"/>
    <d v="2021-07-10T00:00:00"/>
    <n v="508243"/>
    <x v="1"/>
    <s v="A4"/>
    <x v="1"/>
    <s v="Verified"/>
    <n v="79000"/>
    <n v="0.1726"/>
    <n v="153.35"/>
    <n v="9.3200000000000005E-2"/>
    <n v="4800"/>
    <n v="31"/>
    <n v="5131"/>
  </r>
  <r>
    <n v="736163"/>
    <x v="30"/>
    <x v="0"/>
    <x v="3"/>
    <s v="frito lay"/>
    <x v="3"/>
    <x v="1"/>
    <x v="29"/>
    <d v="2021-05-14T00:00:00"/>
    <d v="2021-05-14T00:00:00"/>
    <x v="1"/>
    <x v="1"/>
    <d v="2021-06-14T00:00:00"/>
    <n v="933003"/>
    <x v="1"/>
    <s v="A1"/>
    <x v="1"/>
    <s v="Verified"/>
    <n v="33600"/>
    <n v="0.185"/>
    <n v="301.60000000000002"/>
    <n v="5.4199999999999998E-2"/>
    <n v="10000"/>
    <n v="41"/>
    <n v="10858"/>
  </r>
  <r>
    <n v="1000483"/>
    <x v="15"/>
    <x v="0"/>
    <x v="3"/>
    <s v="American Savings Bank"/>
    <x v="3"/>
    <x v="1"/>
    <x v="22"/>
    <d v="2021-09-15T00:00:00"/>
    <d v="2021-08-14T00:00:00"/>
    <x v="1"/>
    <x v="1"/>
    <d v="2021-09-14T00:00:00"/>
    <n v="1226125"/>
    <x v="1"/>
    <s v="A1"/>
    <x v="1"/>
    <s v="Verified"/>
    <n v="50000"/>
    <n v="0.25130000000000002"/>
    <n v="416.97"/>
    <n v="6.0299999999999999E-2"/>
    <n v="13700"/>
    <n v="22"/>
    <n v="14998"/>
  </r>
  <r>
    <n v="670901"/>
    <x v="2"/>
    <x v="0"/>
    <x v="3"/>
    <s v="TX Health Resources"/>
    <x v="3"/>
    <x v="1"/>
    <x v="0"/>
    <d v="2021-05-16T00:00:00"/>
    <d v="2021-03-14T00:00:00"/>
    <x v="1"/>
    <x v="1"/>
    <d v="2021-04-14T00:00:00"/>
    <n v="857727"/>
    <x v="1"/>
    <s v="A1"/>
    <x v="1"/>
    <s v="Verified"/>
    <n v="120000"/>
    <n v="0.1024"/>
    <n v="301.60000000000002"/>
    <n v="5.4199999999999998E-2"/>
    <n v="10000"/>
    <n v="34"/>
    <n v="10859"/>
  </r>
  <r>
    <n v="888130"/>
    <x v="1"/>
    <x v="0"/>
    <x v="3"/>
    <s v="South Bay Cable Corp"/>
    <x v="3"/>
    <x v="1"/>
    <x v="13"/>
    <d v="2021-10-14T00:00:00"/>
    <d v="2021-10-14T00:00:00"/>
    <x v="1"/>
    <x v="1"/>
    <d v="2021-11-14T00:00:00"/>
    <n v="1104517"/>
    <x v="1"/>
    <s v="A1"/>
    <x v="1"/>
    <s v="Verified"/>
    <n v="54000"/>
    <n v="0.1691"/>
    <n v="340.88"/>
    <n v="6.0299999999999999E-2"/>
    <n v="11200"/>
    <n v="28"/>
    <n v="12272"/>
  </r>
  <r>
    <n v="883528"/>
    <x v="26"/>
    <x v="0"/>
    <x v="3"/>
    <s v="ozark electric coop"/>
    <x v="3"/>
    <x v="1"/>
    <x v="10"/>
    <d v="2021-02-13T00:00:00"/>
    <d v="2021-02-13T00:00:00"/>
    <x v="1"/>
    <x v="1"/>
    <d v="2021-03-13T00:00:00"/>
    <n v="1098854"/>
    <x v="1"/>
    <s v="A1"/>
    <x v="1"/>
    <s v="Verified"/>
    <n v="73000"/>
    <n v="0.22520000000000001"/>
    <n v="323.38"/>
    <n v="6.0299999999999999E-2"/>
    <n v="10625"/>
    <n v="31"/>
    <n v="11330"/>
  </r>
  <r>
    <n v="1020583"/>
    <x v="19"/>
    <x v="0"/>
    <x v="3"/>
    <s v="Autologue Computer Systems"/>
    <x v="3"/>
    <x v="1"/>
    <x v="22"/>
    <d v="2021-05-16T00:00:00"/>
    <d v="2021-12-14T00:00:00"/>
    <x v="1"/>
    <x v="1"/>
    <d v="2022-01-14T00:00:00"/>
    <n v="1249368"/>
    <x v="1"/>
    <s v="A1"/>
    <x v="1"/>
    <s v="Verified"/>
    <n v="90000"/>
    <n v="0.29720000000000002"/>
    <n v="435.23"/>
    <n v="6.0299999999999999E-2"/>
    <n v="14300"/>
    <n v="40"/>
    <n v="15668"/>
  </r>
  <r>
    <n v="681270"/>
    <x v="8"/>
    <x v="0"/>
    <x v="3"/>
    <s v="Morgan Stanley"/>
    <x v="3"/>
    <x v="1"/>
    <x v="0"/>
    <d v="2021-04-16T00:00:00"/>
    <d v="2021-03-14T00:00:00"/>
    <x v="1"/>
    <x v="1"/>
    <d v="2021-04-14T00:00:00"/>
    <n v="870254"/>
    <x v="1"/>
    <s v="A1"/>
    <x v="1"/>
    <s v="Verified"/>
    <n v="100000"/>
    <n v="0.1265"/>
    <n v="135.72"/>
    <n v="5.4199999999999998E-2"/>
    <n v="4500"/>
    <n v="30"/>
    <n v="4886"/>
  </r>
  <r>
    <n v="883654"/>
    <x v="25"/>
    <x v="0"/>
    <x v="3"/>
    <s v="millercoors"/>
    <x v="3"/>
    <x v="1"/>
    <x v="10"/>
    <d v="2021-04-16T00:00:00"/>
    <d v="2021-12-12T00:00:00"/>
    <x v="1"/>
    <x v="1"/>
    <d v="2022-01-12T00:00:00"/>
    <n v="1098982"/>
    <x v="1"/>
    <s v="A1"/>
    <x v="1"/>
    <s v="Verified"/>
    <n v="62000"/>
    <n v="0.1603"/>
    <n v="152.18"/>
    <n v="6.0299999999999999E-2"/>
    <n v="5000"/>
    <n v="53"/>
    <n v="5293"/>
  </r>
  <r>
    <n v="1003506"/>
    <x v="1"/>
    <x v="0"/>
    <x v="3"/>
    <s v="Aerojet"/>
    <x v="3"/>
    <x v="1"/>
    <x v="13"/>
    <d v="2021-05-16T00:00:00"/>
    <d v="2021-10-14T00:00:00"/>
    <x v="1"/>
    <x v="1"/>
    <d v="2021-11-14T00:00:00"/>
    <n v="1229877"/>
    <x v="1"/>
    <s v="A1"/>
    <x v="1"/>
    <s v="Verified"/>
    <n v="94800"/>
    <n v="0.2291"/>
    <n v="426.1"/>
    <n v="6.0299999999999999E-2"/>
    <n v="14000"/>
    <n v="39"/>
    <n v="15337"/>
  </r>
  <r>
    <n v="865111"/>
    <x v="23"/>
    <x v="0"/>
    <x v="3"/>
    <s v="City Of Denver"/>
    <x v="3"/>
    <x v="1"/>
    <x v="10"/>
    <d v="2021-03-16T00:00:00"/>
    <d v="2021-12-13T00:00:00"/>
    <x v="1"/>
    <x v="1"/>
    <d v="2022-01-13T00:00:00"/>
    <n v="1078362"/>
    <x v="1"/>
    <s v="A2"/>
    <x v="1"/>
    <s v="Verified"/>
    <n v="84000"/>
    <n v="0.13009999999999999"/>
    <n v="608.35"/>
    <n v="5.9900000000000002E-2"/>
    <n v="20000"/>
    <n v="38"/>
    <n v="21752"/>
  </r>
  <r>
    <n v="880403"/>
    <x v="3"/>
    <x v="0"/>
    <x v="3"/>
    <s v="PC, Inc"/>
    <x v="3"/>
    <x v="1"/>
    <x v="10"/>
    <d v="2021-09-14T00:00:00"/>
    <d v="2021-10-14T00:00:00"/>
    <x v="1"/>
    <x v="1"/>
    <d v="2021-11-14T00:00:00"/>
    <n v="1095432"/>
    <x v="1"/>
    <s v="A2"/>
    <x v="1"/>
    <s v="Verified"/>
    <n v="286000"/>
    <n v="6.5699999999999995E-2"/>
    <n v="921.11"/>
    <n v="6.6199999999999995E-2"/>
    <n v="30000"/>
    <n v="42"/>
    <n v="33160"/>
  </r>
  <r>
    <n v="865338"/>
    <x v="8"/>
    <x v="0"/>
    <x v="3"/>
    <s v="polaski dental group"/>
    <x v="3"/>
    <x v="1"/>
    <x v="10"/>
    <d v="2021-09-14T00:00:00"/>
    <d v="2021-09-14T00:00:00"/>
    <x v="1"/>
    <x v="1"/>
    <d v="2021-10-14T00:00:00"/>
    <n v="1078597"/>
    <x v="1"/>
    <s v="A3"/>
    <x v="1"/>
    <s v="Verified"/>
    <n v="69000"/>
    <n v="0.16889999999999999"/>
    <n v="771.82"/>
    <n v="6.9900000000000004E-2"/>
    <n v="25000"/>
    <n v="36"/>
    <n v="27785"/>
  </r>
  <r>
    <n v="632395"/>
    <x v="19"/>
    <x v="0"/>
    <x v="3"/>
    <s v="Cintas Corp"/>
    <x v="3"/>
    <x v="1"/>
    <x v="41"/>
    <d v="2021-05-16T00:00:00"/>
    <d v="2021-01-14T00:00:00"/>
    <x v="1"/>
    <x v="1"/>
    <d v="2021-02-14T00:00:00"/>
    <n v="810131"/>
    <x v="1"/>
    <s v="A3"/>
    <x v="1"/>
    <s v="Verified"/>
    <n v="77065"/>
    <n v="0.2157"/>
    <n v="722.83"/>
    <n v="6.1699999999999998E-2"/>
    <n v="23700"/>
    <n v="21"/>
    <n v="26023"/>
  </r>
  <r>
    <n v="607654"/>
    <x v="18"/>
    <x v="0"/>
    <x v="3"/>
    <s v="p.s.e. &amp; g."/>
    <x v="3"/>
    <x v="1"/>
    <x v="49"/>
    <d v="2021-09-11T00:00:00"/>
    <d v="2021-09-11T00:00:00"/>
    <x v="1"/>
    <x v="1"/>
    <d v="2021-10-11T00:00:00"/>
    <n v="779496"/>
    <x v="1"/>
    <s v="A3"/>
    <x v="1"/>
    <s v="Verified"/>
    <n v="135000"/>
    <n v="0.10979999999999999"/>
    <n v="315.67"/>
    <n v="6.1699999999999998E-2"/>
    <n v="17000"/>
    <n v="40"/>
    <n v="10667"/>
  </r>
  <r>
    <n v="587395"/>
    <x v="21"/>
    <x v="0"/>
    <x v="3"/>
    <s v="Pitney Bowes"/>
    <x v="3"/>
    <x v="1"/>
    <x v="54"/>
    <d v="2021-09-11T00:00:00"/>
    <d v="2021-11-11T00:00:00"/>
    <x v="1"/>
    <x v="1"/>
    <d v="2021-12-11T00:00:00"/>
    <n v="754661"/>
    <x v="1"/>
    <s v="A3"/>
    <x v="1"/>
    <s v="Verified"/>
    <n v="106000"/>
    <n v="8.2000000000000003E-2"/>
    <n v="309.42"/>
    <n v="7.1400000000000005E-2"/>
    <n v="10000"/>
    <n v="40"/>
    <n v="10655"/>
  </r>
  <r>
    <n v="828499"/>
    <x v="1"/>
    <x v="0"/>
    <x v="3"/>
    <s v="Allstate Insurance Company"/>
    <x v="3"/>
    <x v="1"/>
    <x v="44"/>
    <d v="2021-08-14T00:00:00"/>
    <d v="2021-08-14T00:00:00"/>
    <x v="1"/>
    <x v="1"/>
    <d v="2021-09-14T00:00:00"/>
    <n v="1037531"/>
    <x v="1"/>
    <s v="A3"/>
    <x v="1"/>
    <s v="Verified"/>
    <n v="90000"/>
    <n v="0.14630000000000001"/>
    <n v="679.2"/>
    <n v="6.9900000000000004E-2"/>
    <n v="22000"/>
    <n v="33"/>
    <n v="24451"/>
  </r>
  <r>
    <n v="688572"/>
    <x v="2"/>
    <x v="0"/>
    <x v="3"/>
    <s v="Department of Defense"/>
    <x v="3"/>
    <x v="1"/>
    <x v="42"/>
    <d v="2021-04-14T00:00:00"/>
    <d v="2021-04-14T00:00:00"/>
    <x v="1"/>
    <x v="1"/>
    <d v="2021-05-14T00:00:00"/>
    <n v="878733"/>
    <x v="1"/>
    <s v="A4"/>
    <x v="1"/>
    <s v="Verified"/>
    <n v="72000"/>
    <n v="8.4000000000000005E-2"/>
    <n v="685.32"/>
    <n v="7.2900000000000006E-2"/>
    <n v="22100"/>
    <n v="12"/>
    <n v="24671"/>
  </r>
  <r>
    <n v="461505"/>
    <x v="25"/>
    <x v="0"/>
    <x v="3"/>
    <s v="U.S. DEPARTMENT OF AGRICULTURE"/>
    <x v="3"/>
    <x v="1"/>
    <x v="32"/>
    <d v="2021-05-16T00:00:00"/>
    <d v="2021-12-12T00:00:00"/>
    <x v="1"/>
    <x v="1"/>
    <d v="2022-01-12T00:00:00"/>
    <n v="576821"/>
    <x v="1"/>
    <s v="A4"/>
    <x v="1"/>
    <s v="Verified"/>
    <n v="98518"/>
    <n v="4.4600000000000001E-2"/>
    <n v="316.11"/>
    <n v="8.5900000000000004E-2"/>
    <n v="10000"/>
    <n v="17"/>
    <n v="11380"/>
  </r>
  <r>
    <n v="982170"/>
    <x v="25"/>
    <x v="0"/>
    <x v="3"/>
    <s v="Central Intelligence Agency"/>
    <x v="3"/>
    <x v="1"/>
    <x v="13"/>
    <d v="2021-10-14T00:00:00"/>
    <d v="2021-10-14T00:00:00"/>
    <x v="1"/>
    <x v="1"/>
    <d v="2021-11-14T00:00:00"/>
    <n v="1205361"/>
    <x v="1"/>
    <s v="A4"/>
    <x v="1"/>
    <s v="Verified"/>
    <n v="87048"/>
    <n v="0.17299999999999999"/>
    <n v="550.71"/>
    <n v="7.9000000000000001E-2"/>
    <n v="17600"/>
    <n v="16"/>
    <n v="19825"/>
  </r>
  <r>
    <n v="987342"/>
    <x v="23"/>
    <x v="0"/>
    <x v="3"/>
    <s v="Bimbo Bakeries USA"/>
    <x v="3"/>
    <x v="1"/>
    <x v="13"/>
    <d v="2021-03-13T00:00:00"/>
    <d v="2021-03-13T00:00:00"/>
    <x v="1"/>
    <x v="1"/>
    <d v="2021-04-13T00:00:00"/>
    <n v="1211565"/>
    <x v="1"/>
    <s v="A4"/>
    <x v="1"/>
    <s v="Verified"/>
    <n v="118400"/>
    <n v="0.13980000000000001"/>
    <n v="1095.1600000000001"/>
    <n v="7.9000000000000001E-2"/>
    <n v="35000"/>
    <n v="42"/>
    <n v="37983"/>
  </r>
  <r>
    <n v="710419"/>
    <x v="16"/>
    <x v="0"/>
    <x v="3"/>
    <s v="FDIC"/>
    <x v="3"/>
    <x v="1"/>
    <x v="29"/>
    <d v="2021-04-14T00:00:00"/>
    <d v="2021-04-14T00:00:00"/>
    <x v="1"/>
    <x v="1"/>
    <d v="2021-05-14T00:00:00"/>
    <n v="903171"/>
    <x v="1"/>
    <s v="A4"/>
    <x v="1"/>
    <s v="Verified"/>
    <n v="128474"/>
    <n v="8.0100000000000005E-2"/>
    <n v="930.3"/>
    <n v="7.2900000000000006E-2"/>
    <n v="30000"/>
    <n v="18"/>
    <n v="33491"/>
  </r>
  <r>
    <n v="594712"/>
    <x v="2"/>
    <x v="0"/>
    <x v="3"/>
    <s v="The Mitas Group"/>
    <x v="3"/>
    <x v="1"/>
    <x v="50"/>
    <d v="2021-04-16T00:00:00"/>
    <d v="2021-10-13T00:00:00"/>
    <x v="1"/>
    <x v="1"/>
    <d v="2021-11-13T00:00:00"/>
    <n v="763622"/>
    <x v="1"/>
    <s v="A4"/>
    <x v="1"/>
    <s v="Verified"/>
    <n v="175000"/>
    <n v="0.20300000000000001"/>
    <n v="357.78"/>
    <n v="7.51E-2"/>
    <n v="11500"/>
    <n v="32"/>
    <n v="12880"/>
  </r>
  <r>
    <n v="845501"/>
    <x v="20"/>
    <x v="0"/>
    <x v="3"/>
    <s v="costco wholesale"/>
    <x v="3"/>
    <x v="1"/>
    <x v="11"/>
    <d v="2021-06-14T00:00:00"/>
    <d v="2021-06-14T00:00:00"/>
    <x v="1"/>
    <x v="1"/>
    <d v="2021-07-14T00:00:00"/>
    <n v="1056704"/>
    <x v="1"/>
    <s v="A5"/>
    <x v="1"/>
    <s v="Verified"/>
    <n v="60000"/>
    <n v="0.1152"/>
    <n v="473.45"/>
    <n v="8.4900000000000003E-2"/>
    <n v="15000"/>
    <n v="8"/>
    <n v="17034"/>
  </r>
  <r>
    <n v="548886"/>
    <x v="21"/>
    <x v="0"/>
    <x v="3"/>
    <s v="Federal Bureau Of Investigation"/>
    <x v="3"/>
    <x v="1"/>
    <x v="43"/>
    <d v="2021-05-12T00:00:00"/>
    <d v="2021-05-12T00:00:00"/>
    <x v="1"/>
    <x v="1"/>
    <d v="2021-06-12T00:00:00"/>
    <n v="707591"/>
    <x v="1"/>
    <s v="A5"/>
    <x v="1"/>
    <s v="Verified"/>
    <n v="68000"/>
    <n v="9.11E-2"/>
    <n v="425.43"/>
    <n v="7.8799999999999995E-2"/>
    <n v="13600"/>
    <n v="15"/>
    <n v="14992"/>
  </r>
  <r>
    <n v="442183"/>
    <x v="29"/>
    <x v="0"/>
    <x v="3"/>
    <s v="Self employeed"/>
    <x v="3"/>
    <x v="1"/>
    <x v="52"/>
    <d v="2021-07-15T00:00:00"/>
    <d v="2021-05-12T00:00:00"/>
    <x v="1"/>
    <x v="1"/>
    <d v="2021-06-12T00:00:00"/>
    <n v="534629"/>
    <x v="1"/>
    <s v="A5"/>
    <x v="1"/>
    <s v="Verified"/>
    <n v="55000"/>
    <n v="0.17150000000000001"/>
    <n v="397.15"/>
    <n v="8.9399999999999993E-2"/>
    <n v="12500"/>
    <n v="26"/>
    <n v="14254"/>
  </r>
  <r>
    <n v="709616"/>
    <x v="20"/>
    <x v="0"/>
    <x v="3"/>
    <s v="Mayo Clinic Arizona"/>
    <x v="3"/>
    <x v="1"/>
    <x v="42"/>
    <d v="2021-02-13T00:00:00"/>
    <d v="2021-02-13T00:00:00"/>
    <x v="1"/>
    <x v="1"/>
    <d v="2021-03-13T00:00:00"/>
    <n v="902266"/>
    <x v="1"/>
    <s v="A5"/>
    <x v="1"/>
    <s v="Verified"/>
    <n v="70000"/>
    <n v="0.1265"/>
    <n v="779.5"/>
    <n v="7.6600000000000001E-2"/>
    <n v="25000"/>
    <n v="26"/>
    <n v="27558"/>
  </r>
  <r>
    <n v="518066"/>
    <x v="5"/>
    <x v="0"/>
    <x v="3"/>
    <s v="CIGNA"/>
    <x v="3"/>
    <x v="1"/>
    <x v="27"/>
    <d v="2021-11-10T00:00:00"/>
    <d v="2021-12-10T00:00:00"/>
    <x v="1"/>
    <x v="1"/>
    <d v="2022-01-10T00:00:00"/>
    <n v="669614"/>
    <x v="1"/>
    <s v="A5"/>
    <x v="1"/>
    <s v="Verified"/>
    <n v="119496"/>
    <n v="0.12759999999999999"/>
    <n v="375.38"/>
    <n v="7.8799999999999995E-2"/>
    <n v="12000"/>
    <n v="20"/>
    <n v="12374"/>
  </r>
  <r>
    <n v="644036"/>
    <x v="5"/>
    <x v="0"/>
    <x v="3"/>
    <s v="Guardsmark, LLC"/>
    <x v="3"/>
    <x v="1"/>
    <x v="21"/>
    <d v="2021-03-16T00:00:00"/>
    <d v="2021-01-14T00:00:00"/>
    <x v="1"/>
    <x v="1"/>
    <d v="2021-02-14T00:00:00"/>
    <n v="824177"/>
    <x v="1"/>
    <s v="A5"/>
    <x v="1"/>
    <s v="Verified"/>
    <n v="80000"/>
    <n v="0.249"/>
    <n v="493.38"/>
    <n v="6.9099999999999995E-2"/>
    <n v="16000"/>
    <n v="34"/>
    <n v="17762"/>
  </r>
  <r>
    <n v="587263"/>
    <x v="14"/>
    <x v="0"/>
    <x v="8"/>
    <s v="TD Bank"/>
    <x v="3"/>
    <x v="1"/>
    <x v="54"/>
    <d v="2021-07-15T00:00:00"/>
    <d v="2021-11-12T00:00:00"/>
    <x v="1"/>
    <x v="1"/>
    <d v="2021-12-12T00:00:00"/>
    <n v="754433"/>
    <x v="1"/>
    <s v="A2"/>
    <x v="1"/>
    <s v="Verified"/>
    <n v="80000"/>
    <n v="2.3099999999999999E-2"/>
    <n v="138.46"/>
    <n v="6.7599999999999993E-2"/>
    <n v="4500"/>
    <n v="26"/>
    <n v="4835"/>
  </r>
  <r>
    <n v="696227"/>
    <x v="4"/>
    <x v="0"/>
    <x v="8"/>
    <s v="ECSI, Inc"/>
    <x v="3"/>
    <x v="1"/>
    <x v="42"/>
    <d v="2021-10-15T00:00:00"/>
    <d v="2021-11-11T00:00:00"/>
    <x v="1"/>
    <x v="1"/>
    <d v="2021-12-11T00:00:00"/>
    <n v="887374"/>
    <x v="1"/>
    <s v="A2"/>
    <x v="1"/>
    <s v="Verified"/>
    <n v="96000"/>
    <n v="0.2026"/>
    <n v="212.29"/>
    <n v="5.79E-2"/>
    <n v="7000"/>
    <n v="22"/>
    <n v="7218"/>
  </r>
  <r>
    <n v="435962"/>
    <x v="16"/>
    <x v="0"/>
    <x v="8"/>
    <s v="Cisco Systems"/>
    <x v="3"/>
    <x v="1"/>
    <x v="20"/>
    <d v="2021-11-15T00:00:00"/>
    <d v="2021-09-12T00:00:00"/>
    <x v="1"/>
    <x v="1"/>
    <d v="2021-10-12T00:00:00"/>
    <n v="521294"/>
    <x v="1"/>
    <s v="A2"/>
    <x v="1"/>
    <s v="Verified"/>
    <n v="110000"/>
    <n v="0.12859999999999999"/>
    <n v="186.36"/>
    <n v="7.3999999999999996E-2"/>
    <n v="6000"/>
    <n v="23"/>
    <n v="6725"/>
  </r>
  <r>
    <n v="661900"/>
    <x v="11"/>
    <x v="0"/>
    <x v="8"/>
    <s v="VA Southern Nevada Healthcare System"/>
    <x v="3"/>
    <x v="1"/>
    <x v="0"/>
    <d v="2021-10-14T00:00:00"/>
    <d v="2021-11-13T00:00:00"/>
    <x v="1"/>
    <x v="1"/>
    <d v="2021-12-13T00:00:00"/>
    <n v="814393"/>
    <x v="1"/>
    <s v="A3"/>
    <x v="1"/>
    <s v="Verified"/>
    <n v="76800"/>
    <n v="0.26140000000000002"/>
    <n v="394.76"/>
    <n v="6.9199999999999998E-2"/>
    <n v="12800"/>
    <n v="27"/>
    <n v="14178"/>
  </r>
  <r>
    <n v="606719"/>
    <x v="2"/>
    <x v="0"/>
    <x v="8"/>
    <s v="Ron Carter Ford"/>
    <x v="3"/>
    <x v="1"/>
    <x v="49"/>
    <d v="2021-03-16T00:00:00"/>
    <d v="2021-03-13T00:00:00"/>
    <x v="1"/>
    <x v="1"/>
    <d v="2021-04-13T00:00:00"/>
    <n v="778335"/>
    <x v="1"/>
    <s v="A3"/>
    <x v="1"/>
    <s v="Verified"/>
    <n v="132000"/>
    <n v="6.7400000000000002E-2"/>
    <n v="341.59"/>
    <n v="6.1699999999999998E-2"/>
    <n v="18000"/>
    <n v="15"/>
    <n v="12236"/>
  </r>
  <r>
    <n v="582162"/>
    <x v="23"/>
    <x v="0"/>
    <x v="8"/>
    <s v="CMC"/>
    <x v="3"/>
    <x v="1"/>
    <x v="54"/>
    <d v="2021-10-13T00:00:00"/>
    <d v="2021-10-13T00:00:00"/>
    <x v="1"/>
    <x v="1"/>
    <d v="2021-11-13T00:00:00"/>
    <n v="748200"/>
    <x v="1"/>
    <s v="A3"/>
    <x v="1"/>
    <s v="Verified"/>
    <n v="45000"/>
    <n v="0.23330000000000001"/>
    <n v="216.59"/>
    <n v="7.1400000000000005E-2"/>
    <n v="7000"/>
    <n v="31"/>
    <n v="7798"/>
  </r>
  <r>
    <n v="858527"/>
    <x v="1"/>
    <x v="0"/>
    <x v="8"/>
    <s v="Kellwood Company"/>
    <x v="3"/>
    <x v="1"/>
    <x v="11"/>
    <d v="2021-09-14T00:00:00"/>
    <d v="2021-09-14T00:00:00"/>
    <x v="1"/>
    <x v="1"/>
    <d v="2021-10-14T00:00:00"/>
    <n v="1071078"/>
    <x v="1"/>
    <s v="A3"/>
    <x v="1"/>
    <s v="Verified"/>
    <n v="105600"/>
    <n v="0.1249"/>
    <n v="771.82"/>
    <n v="6.9900000000000004E-2"/>
    <n v="25000"/>
    <n v="24"/>
    <n v="27785"/>
  </r>
  <r>
    <n v="863348"/>
    <x v="22"/>
    <x v="0"/>
    <x v="8"/>
    <s v="Cargill, Incorporated"/>
    <x v="3"/>
    <x v="1"/>
    <x v="11"/>
    <d v="2021-05-16T00:00:00"/>
    <d v="2021-09-14T00:00:00"/>
    <x v="1"/>
    <x v="1"/>
    <d v="2021-10-14T00:00:00"/>
    <n v="1076473"/>
    <x v="1"/>
    <s v="A4"/>
    <x v="1"/>
    <s v="Verified"/>
    <n v="71500"/>
    <n v="0.1328"/>
    <n v="466.53"/>
    <n v="7.4899999999999994E-2"/>
    <n v="15000"/>
    <n v="19"/>
    <n v="16795"/>
  </r>
  <r>
    <n v="642227"/>
    <x v="0"/>
    <x v="0"/>
    <x v="8"/>
    <s v="Cobb County"/>
    <x v="3"/>
    <x v="1"/>
    <x v="21"/>
    <d v="2021-05-16T00:00:00"/>
    <d v="2021-01-14T00:00:00"/>
    <x v="1"/>
    <x v="1"/>
    <d v="2021-02-14T00:00:00"/>
    <n v="822037"/>
    <x v="1"/>
    <s v="A4"/>
    <x v="1"/>
    <s v="Verified"/>
    <n v="80000"/>
    <n v="0.1454"/>
    <n v="613.35"/>
    <n v="6.54E-2"/>
    <n v="20000"/>
    <n v="23"/>
    <n v="22081"/>
  </r>
  <r>
    <n v="792636"/>
    <x v="30"/>
    <x v="0"/>
    <x v="8"/>
    <s v="Univ of Arkansas for Medical Sciences"/>
    <x v="3"/>
    <x v="1"/>
    <x v="44"/>
    <d v="2021-03-16T00:00:00"/>
    <d v="2021-10-13T00:00:00"/>
    <x v="1"/>
    <x v="1"/>
    <d v="2021-11-13T00:00:00"/>
    <n v="997069"/>
    <x v="1"/>
    <s v="A4"/>
    <x v="1"/>
    <s v="Verified"/>
    <n v="34800"/>
    <n v="0.2397"/>
    <n v="194.39"/>
    <n v="7.4899999999999994E-2"/>
    <n v="6250"/>
    <n v="16"/>
    <n v="6946"/>
  </r>
  <r>
    <n v="654907"/>
    <x v="37"/>
    <x v="0"/>
    <x v="8"/>
    <s v="The Cadmus Group"/>
    <x v="3"/>
    <x v="1"/>
    <x v="21"/>
    <d v="2021-10-13T00:00:00"/>
    <d v="2021-09-13T00:00:00"/>
    <x v="1"/>
    <x v="1"/>
    <d v="2021-10-13T00:00:00"/>
    <n v="837511"/>
    <x v="1"/>
    <s v="A4"/>
    <x v="1"/>
    <s v="Verified"/>
    <n v="86400"/>
    <n v="0.2671"/>
    <n v="378.33"/>
    <n v="7.2900000000000006E-2"/>
    <n v="12200"/>
    <n v="37"/>
    <n v="13586"/>
  </r>
  <r>
    <n v="628787"/>
    <x v="17"/>
    <x v="0"/>
    <x v="8"/>
    <s v="Apple"/>
    <x v="3"/>
    <x v="1"/>
    <x v="41"/>
    <d v="2021-05-16T00:00:00"/>
    <d v="2021-09-13T00:00:00"/>
    <x v="1"/>
    <x v="1"/>
    <d v="2021-10-13T00:00:00"/>
    <n v="805657"/>
    <x v="1"/>
    <s v="A5"/>
    <x v="1"/>
    <s v="Verified"/>
    <n v="41000"/>
    <n v="6.5000000000000002E-2"/>
    <n v="252.86"/>
    <n v="6.9099999999999995E-2"/>
    <n v="8200"/>
    <n v="20"/>
    <n v="9096"/>
  </r>
  <r>
    <n v="546629"/>
    <x v="41"/>
    <x v="0"/>
    <x v="8"/>
    <s v="Fannie Mae"/>
    <x v="3"/>
    <x v="1"/>
    <x v="43"/>
    <d v="2021-02-13T00:00:00"/>
    <d v="2021-02-13T00:00:00"/>
    <x v="1"/>
    <x v="1"/>
    <d v="2021-03-13T00:00:00"/>
    <n v="704858"/>
    <x v="1"/>
    <s v="A5"/>
    <x v="1"/>
    <s v="Verified"/>
    <n v="113217.4"/>
    <n v="4.5900000000000003E-2"/>
    <n v="187.69"/>
    <n v="7.8799999999999995E-2"/>
    <n v="6000"/>
    <n v="11"/>
    <n v="6739"/>
  </r>
  <r>
    <n v="667712"/>
    <x v="2"/>
    <x v="0"/>
    <x v="8"/>
    <s v="Lockheed Martin Aeronautics"/>
    <x v="3"/>
    <x v="1"/>
    <x v="0"/>
    <d v="2021-11-13T00:00:00"/>
    <d v="2021-11-13T00:00:00"/>
    <x v="1"/>
    <x v="1"/>
    <d v="2021-12-13T00:00:00"/>
    <n v="853599"/>
    <x v="1"/>
    <s v="A5"/>
    <x v="1"/>
    <s v="Verified"/>
    <n v="62500"/>
    <n v="0.18160000000000001"/>
    <n v="374.16"/>
    <n v="7.6600000000000001E-2"/>
    <n v="12000"/>
    <n v="26"/>
    <n v="13456"/>
  </r>
  <r>
    <n v="876796"/>
    <x v="30"/>
    <x v="0"/>
    <x v="4"/>
    <s v="Federal Correctional Complex"/>
    <x v="3"/>
    <x v="1"/>
    <x v="10"/>
    <d v="2021-04-16T00:00:00"/>
    <d v="2021-05-12T00:00:00"/>
    <x v="1"/>
    <x v="1"/>
    <d v="2021-06-12T00:00:00"/>
    <n v="1091480"/>
    <x v="1"/>
    <s v="A1"/>
    <x v="1"/>
    <s v="Verified"/>
    <n v="87278"/>
    <n v="0.16"/>
    <n v="361.92"/>
    <n v="5.4199999999999998E-2"/>
    <n v="12000"/>
    <n v="30"/>
    <n v="12394"/>
  </r>
  <r>
    <n v="722015"/>
    <x v="22"/>
    <x v="0"/>
    <x v="4"/>
    <s v="HealthSource"/>
    <x v="3"/>
    <x v="1"/>
    <x v="29"/>
    <d v="2021-04-14T00:00:00"/>
    <d v="2021-04-14T00:00:00"/>
    <x v="1"/>
    <x v="1"/>
    <d v="2021-05-14T00:00:00"/>
    <n v="916790"/>
    <x v="1"/>
    <s v="A1"/>
    <x v="1"/>
    <s v="Verified"/>
    <n v="31200"/>
    <n v="0.12770000000000001"/>
    <n v="337.8"/>
    <n v="5.4199999999999998E-2"/>
    <n v="11200"/>
    <n v="19"/>
    <n v="12160"/>
  </r>
  <r>
    <n v="682469"/>
    <x v="8"/>
    <x v="0"/>
    <x v="4"/>
    <s v="Rochester General Hospital"/>
    <x v="3"/>
    <x v="1"/>
    <x v="0"/>
    <d v="2021-02-13T00:00:00"/>
    <d v="2021-02-13T00:00:00"/>
    <x v="1"/>
    <x v="1"/>
    <d v="2021-03-13T00:00:00"/>
    <n v="871678"/>
    <x v="1"/>
    <s v="A2"/>
    <x v="1"/>
    <s v="Verified"/>
    <n v="100000"/>
    <n v="4.0899999999999999E-2"/>
    <n v="363.93"/>
    <n v="5.79E-2"/>
    <n v="12000"/>
    <n v="16"/>
    <n v="12965"/>
  </r>
  <r>
    <n v="640013"/>
    <x v="5"/>
    <x v="0"/>
    <x v="4"/>
    <s v="Adam Jensen"/>
    <x v="3"/>
    <x v="1"/>
    <x v="41"/>
    <d v="2021-12-13T00:00:00"/>
    <d v="2021-11-13T00:00:00"/>
    <x v="1"/>
    <x v="1"/>
    <d v="2021-12-13T00:00:00"/>
    <n v="819297"/>
    <x v="1"/>
    <s v="A2"/>
    <x v="1"/>
    <s v="Verified"/>
    <n v="185000"/>
    <n v="5.96E-2"/>
    <n v="363.93"/>
    <n v="5.79E-2"/>
    <n v="12000"/>
    <n v="29"/>
    <n v="13096"/>
  </r>
  <r>
    <n v="721184"/>
    <x v="22"/>
    <x v="0"/>
    <x v="4"/>
    <s v="Qwest Communications"/>
    <x v="3"/>
    <x v="1"/>
    <x v="29"/>
    <d v="2021-05-12T00:00:00"/>
    <d v="2021-05-12T00:00:00"/>
    <x v="1"/>
    <x v="1"/>
    <d v="2021-06-12T00:00:00"/>
    <n v="915720"/>
    <x v="1"/>
    <s v="A3"/>
    <x v="1"/>
    <s v="Verified"/>
    <n v="50400"/>
    <n v="0.19670000000000001"/>
    <n v="185.05"/>
    <n v="6.9199999999999998E-2"/>
    <n v="6000"/>
    <n v="18"/>
    <n v="6381"/>
  </r>
  <r>
    <n v="546014"/>
    <x v="4"/>
    <x v="0"/>
    <x v="4"/>
    <s v="Thomson Reuters"/>
    <x v="3"/>
    <x v="1"/>
    <x v="43"/>
    <d v="2021-03-11T00:00:00"/>
    <d v="2021-03-11T00:00:00"/>
    <x v="1"/>
    <x v="1"/>
    <d v="2021-04-11T00:00:00"/>
    <n v="704154"/>
    <x v="1"/>
    <s v="A4"/>
    <x v="1"/>
    <s v="Verified"/>
    <n v="115200"/>
    <n v="5.3600000000000002E-2"/>
    <n v="317.33999999999997"/>
    <n v="7.51E-2"/>
    <n v="10200"/>
    <n v="31"/>
    <n v="10613"/>
  </r>
  <r>
    <n v="885382"/>
    <x v="2"/>
    <x v="0"/>
    <x v="4"/>
    <s v="CSI Software"/>
    <x v="3"/>
    <x v="1"/>
    <x v="10"/>
    <d v="2021-05-16T00:00:00"/>
    <d v="2021-10-14T00:00:00"/>
    <x v="1"/>
    <x v="1"/>
    <d v="2021-11-14T00:00:00"/>
    <n v="1101007"/>
    <x v="1"/>
    <s v="A4"/>
    <x v="1"/>
    <s v="Verified"/>
    <n v="68250"/>
    <n v="0.2233"/>
    <n v="531.94000000000005"/>
    <n v="7.9000000000000001E-2"/>
    <n v="17000"/>
    <n v="30"/>
    <n v="19150"/>
  </r>
  <r>
    <n v="729085"/>
    <x v="1"/>
    <x v="0"/>
    <x v="4"/>
    <s v="madera superior court"/>
    <x v="3"/>
    <x v="1"/>
    <x v="29"/>
    <d v="2021-06-13T00:00:00"/>
    <d v="2021-05-13T00:00:00"/>
    <x v="1"/>
    <x v="1"/>
    <d v="2021-06-13T00:00:00"/>
    <n v="924829"/>
    <x v="1"/>
    <s v="A5"/>
    <x v="1"/>
    <s v="Verified"/>
    <n v="57600"/>
    <n v="0.154"/>
    <n v="530.05999999999995"/>
    <n v="7.6600000000000001E-2"/>
    <n v="17000"/>
    <n v="18"/>
    <n v="18865"/>
  </r>
  <r>
    <n v="878665"/>
    <x v="22"/>
    <x v="0"/>
    <x v="2"/>
    <s v="LaCrosse Global Fund Services"/>
    <x v="3"/>
    <x v="1"/>
    <x v="13"/>
    <d v="2021-10-14T00:00:00"/>
    <d v="2021-10-14T00:00:00"/>
    <x v="1"/>
    <x v="1"/>
    <d v="2021-11-14T00:00:00"/>
    <n v="1093428"/>
    <x v="1"/>
    <s v="A2"/>
    <x v="1"/>
    <s v="Verified"/>
    <n v="105000"/>
    <n v="0.1827"/>
    <n v="368.45"/>
    <n v="6.6199999999999995E-2"/>
    <n v="12000"/>
    <n v="42"/>
    <n v="13264"/>
  </r>
  <r>
    <n v="679279"/>
    <x v="1"/>
    <x v="0"/>
    <x v="2"/>
    <s v="Starmark Cabinetry"/>
    <x v="3"/>
    <x v="1"/>
    <x v="0"/>
    <d v="2021-03-14T00:00:00"/>
    <d v="2021-03-14T00:00:00"/>
    <x v="1"/>
    <x v="1"/>
    <d v="2021-04-14T00:00:00"/>
    <n v="867750"/>
    <x v="1"/>
    <s v="A2"/>
    <x v="1"/>
    <s v="Verified"/>
    <n v="100000"/>
    <n v="8.9800000000000005E-2"/>
    <n v="288.11"/>
    <n v="5.79E-2"/>
    <n v="9500"/>
    <n v="28"/>
    <n v="10372"/>
  </r>
  <r>
    <n v="885906"/>
    <x v="18"/>
    <x v="0"/>
    <x v="2"/>
    <s v="HNW"/>
    <x v="3"/>
    <x v="1"/>
    <x v="13"/>
    <d v="2021-01-16T00:00:00"/>
    <d v="2021-10-14T00:00:00"/>
    <x v="1"/>
    <x v="1"/>
    <d v="2021-11-14T00:00:00"/>
    <n v="1101689"/>
    <x v="1"/>
    <s v="A3"/>
    <x v="1"/>
    <s v="Verified"/>
    <n v="119500"/>
    <n v="6.0100000000000001E-2"/>
    <n v="746.66"/>
    <n v="7.51E-2"/>
    <n v="24000"/>
    <n v="23"/>
    <n v="26880"/>
  </r>
  <r>
    <n v="544159"/>
    <x v="22"/>
    <x v="0"/>
    <x v="2"/>
    <s v="Sitesafe"/>
    <x v="3"/>
    <x v="1"/>
    <x v="43"/>
    <d v="2021-07-13T00:00:00"/>
    <d v="2021-07-13T00:00:00"/>
    <x v="1"/>
    <x v="1"/>
    <d v="2021-08-13T00:00:00"/>
    <n v="701986"/>
    <x v="1"/>
    <s v="A4"/>
    <x v="1"/>
    <s v="Verified"/>
    <n v="49000"/>
    <n v="0.14230000000000001"/>
    <n v="217.78"/>
    <n v="7.51E-2"/>
    <n v="7000"/>
    <n v="24"/>
    <n v="7840"/>
  </r>
  <r>
    <n v="1053441"/>
    <x v="22"/>
    <x v="0"/>
    <x v="2"/>
    <s v="Stratasys, Inc."/>
    <x v="3"/>
    <x v="1"/>
    <x v="12"/>
    <d v="2021-05-16T00:00:00"/>
    <d v="2021-12-14T00:00:00"/>
    <x v="1"/>
    <x v="1"/>
    <d v="2022-01-14T00:00:00"/>
    <n v="1285035"/>
    <x v="1"/>
    <s v="A4"/>
    <x v="1"/>
    <s v="Verified"/>
    <n v="57000"/>
    <n v="0.2316"/>
    <n v="402.87"/>
    <n v="7.9000000000000001E-2"/>
    <n v="12875"/>
    <n v="20"/>
    <n v="14503"/>
  </r>
  <r>
    <n v="579922"/>
    <x v="5"/>
    <x v="0"/>
    <x v="2"/>
    <s v="School District Of Hillsborough County"/>
    <x v="3"/>
    <x v="1"/>
    <x v="54"/>
    <d v="2021-05-16T00:00:00"/>
    <d v="2021-11-13T00:00:00"/>
    <x v="1"/>
    <x v="1"/>
    <d v="2021-12-13T00:00:00"/>
    <n v="745549"/>
    <x v="1"/>
    <s v="A4"/>
    <x v="1"/>
    <s v="Verified"/>
    <n v="39000"/>
    <n v="0.21659999999999999"/>
    <n v="519.55999999999995"/>
    <n v="7.51E-2"/>
    <n v="16700"/>
    <n v="40"/>
    <n v="18729"/>
  </r>
  <r>
    <n v="598120"/>
    <x v="3"/>
    <x v="0"/>
    <x v="2"/>
    <m/>
    <x v="3"/>
    <x v="1"/>
    <x v="50"/>
    <d v="2021-05-16T00:00:00"/>
    <d v="2021-04-13T00:00:00"/>
    <x v="1"/>
    <x v="1"/>
    <d v="2021-05-13T00:00:00"/>
    <n v="767689"/>
    <x v="1"/>
    <s v="A4"/>
    <x v="1"/>
    <s v="Verified"/>
    <n v="100000"/>
    <n v="0.1426"/>
    <n v="420"/>
    <n v="7.51E-2"/>
    <n v="13500"/>
    <n v="21"/>
    <n v="15048"/>
  </r>
  <r>
    <n v="667962"/>
    <x v="22"/>
    <x v="0"/>
    <x v="2"/>
    <s v="Xerox"/>
    <x v="3"/>
    <x v="1"/>
    <x v="0"/>
    <d v="2021-06-11T00:00:00"/>
    <d v="2021-06-11T00:00:00"/>
    <x v="1"/>
    <x v="1"/>
    <d v="2021-07-11T00:00:00"/>
    <n v="853923"/>
    <x v="1"/>
    <s v="A4"/>
    <x v="1"/>
    <s v="Verified"/>
    <n v="52000"/>
    <n v="0.1888"/>
    <n v="372.12"/>
    <n v="7.2900000000000006E-2"/>
    <n v="12000"/>
    <n v="26"/>
    <n v="12282"/>
  </r>
  <r>
    <n v="594790"/>
    <x v="20"/>
    <x v="0"/>
    <x v="2"/>
    <s v="City of Phoenix"/>
    <x v="3"/>
    <x v="1"/>
    <x v="50"/>
    <d v="2021-04-16T00:00:00"/>
    <d v="2021-09-13T00:00:00"/>
    <x v="1"/>
    <x v="1"/>
    <d v="2021-10-13T00:00:00"/>
    <n v="763713"/>
    <x v="1"/>
    <s v="A5"/>
    <x v="1"/>
    <s v="Verified"/>
    <n v="140000"/>
    <n v="0.14410000000000001"/>
    <n v="750.75"/>
    <n v="7.8799999999999995E-2"/>
    <n v="24000"/>
    <n v="16"/>
    <n v="26777"/>
  </r>
  <r>
    <n v="601901"/>
    <x v="18"/>
    <x v="0"/>
    <x v="5"/>
    <s v="Citigroup"/>
    <x v="3"/>
    <x v="1"/>
    <x v="50"/>
    <d v="2021-07-13T00:00:00"/>
    <d v="2021-07-13T00:00:00"/>
    <x v="1"/>
    <x v="1"/>
    <d v="2021-08-13T00:00:00"/>
    <n v="772301"/>
    <x v="1"/>
    <s v="A3"/>
    <x v="1"/>
    <s v="Verified"/>
    <n v="112000"/>
    <n v="5.3100000000000001E-2"/>
    <n v="244"/>
    <n v="6.1699999999999998E-2"/>
    <n v="8000"/>
    <n v="17"/>
    <n v="8772"/>
  </r>
  <r>
    <n v="690446"/>
    <x v="5"/>
    <x v="0"/>
    <x v="5"/>
    <s v="Compass Group"/>
    <x v="3"/>
    <x v="1"/>
    <x v="42"/>
    <d v="2021-03-14T00:00:00"/>
    <d v="2021-03-14T00:00:00"/>
    <x v="1"/>
    <x v="1"/>
    <d v="2021-04-14T00:00:00"/>
    <n v="880867"/>
    <x v="1"/>
    <s v="A3"/>
    <x v="1"/>
    <s v="Verified"/>
    <n v="110000"/>
    <n v="0.25890000000000002"/>
    <n v="333.08"/>
    <n v="6.9199999999999998E-2"/>
    <n v="10800"/>
    <n v="37"/>
    <n v="11969"/>
  </r>
  <r>
    <n v="1002259"/>
    <x v="11"/>
    <x v="0"/>
    <x v="5"/>
    <s v="City of Reno"/>
    <x v="3"/>
    <x v="1"/>
    <x v="13"/>
    <d v="2021-05-16T00:00:00"/>
    <d v="2021-06-12T00:00:00"/>
    <x v="1"/>
    <x v="1"/>
    <d v="2021-07-12T00:00:00"/>
    <n v="1228282"/>
    <x v="1"/>
    <s v="A4"/>
    <x v="1"/>
    <s v="Verified"/>
    <n v="80000"/>
    <n v="0.17369999999999999"/>
    <n v="569.49"/>
    <n v="7.9000000000000001E-2"/>
    <n v="18200"/>
    <n v="22"/>
    <n v="18976"/>
  </r>
  <r>
    <n v="752346"/>
    <x v="25"/>
    <x v="0"/>
    <x v="5"/>
    <s v="IData Incorporated"/>
    <x v="3"/>
    <x v="1"/>
    <x v="25"/>
    <d v="2021-05-14T00:00:00"/>
    <d v="2021-06-14T00:00:00"/>
    <x v="1"/>
    <x v="1"/>
    <d v="2021-07-14T00:00:00"/>
    <n v="951924"/>
    <x v="1"/>
    <s v="A5"/>
    <x v="1"/>
    <s v="Verified"/>
    <n v="101000"/>
    <n v="0.14069999999999999"/>
    <n v="568.14"/>
    <n v="8.4900000000000003E-2"/>
    <n v="18000"/>
    <n v="22"/>
    <n v="20453"/>
  </r>
  <r>
    <n v="615373"/>
    <x v="23"/>
    <x v="0"/>
    <x v="5"/>
    <s v="Spectra Logic"/>
    <x v="3"/>
    <x v="1"/>
    <x v="49"/>
    <d v="2021-11-13T00:00:00"/>
    <d v="2021-12-13T00:00:00"/>
    <x v="1"/>
    <x v="1"/>
    <d v="2022-01-13T00:00:00"/>
    <n v="789121"/>
    <x v="1"/>
    <s v="A5"/>
    <x v="1"/>
    <s v="Verified"/>
    <n v="90000"/>
    <n v="0.154"/>
    <n v="94.05"/>
    <n v="6.9099999999999995E-2"/>
    <n v="20000"/>
    <n v="44"/>
    <n v="3386"/>
  </r>
  <r>
    <n v="879033"/>
    <x v="25"/>
    <x v="0"/>
    <x v="5"/>
    <m/>
    <x v="3"/>
    <x v="1"/>
    <x v="10"/>
    <d v="2021-05-16T00:00:00"/>
    <d v="2021-09-14T00:00:00"/>
    <x v="1"/>
    <x v="1"/>
    <d v="2021-10-14T00:00:00"/>
    <n v="1093837"/>
    <x v="1"/>
    <s v="A5"/>
    <x v="1"/>
    <s v="Verified"/>
    <n v="109000"/>
    <n v="0.2031"/>
    <n v="238.15"/>
    <n v="8.8999999999999996E-2"/>
    <n v="7500"/>
    <n v="43"/>
    <n v="8573"/>
  </r>
  <r>
    <n v="856183"/>
    <x v="38"/>
    <x v="0"/>
    <x v="7"/>
    <s v="Social Security Administration"/>
    <x v="3"/>
    <x v="1"/>
    <x v="11"/>
    <d v="2021-10-14T00:00:00"/>
    <d v="2021-09-14T00:00:00"/>
    <x v="1"/>
    <x v="1"/>
    <d v="2021-10-14T00:00:00"/>
    <n v="1068499"/>
    <x v="1"/>
    <s v="A2"/>
    <x v="1"/>
    <s v="Verified"/>
    <n v="57400"/>
    <n v="7.51E-2"/>
    <n v="231.18"/>
    <n v="5.9900000000000002E-2"/>
    <n v="7600"/>
    <n v="35"/>
    <n v="8322"/>
  </r>
  <r>
    <n v="867836"/>
    <x v="33"/>
    <x v="0"/>
    <x v="7"/>
    <s v="SC Department of Health and Environmenat"/>
    <x v="3"/>
    <x v="1"/>
    <x v="10"/>
    <d v="2021-04-16T00:00:00"/>
    <d v="2021-05-13T00:00:00"/>
    <x v="1"/>
    <x v="1"/>
    <d v="2021-06-13T00:00:00"/>
    <n v="1081457"/>
    <x v="1"/>
    <s v="A4"/>
    <x v="1"/>
    <s v="Verified"/>
    <n v="37000"/>
    <n v="0.1492"/>
    <n v="567.61"/>
    <n v="7.4899999999999994E-2"/>
    <n v="18250"/>
    <n v="15"/>
    <n v="19971"/>
  </r>
  <r>
    <n v="662349"/>
    <x v="5"/>
    <x v="0"/>
    <x v="7"/>
    <s v="UnitedHealth Group"/>
    <x v="3"/>
    <x v="1"/>
    <x v="0"/>
    <d v="2021-04-16T00:00:00"/>
    <d v="2021-02-14T00:00:00"/>
    <x v="1"/>
    <x v="1"/>
    <d v="2021-03-14T00:00:00"/>
    <n v="847023"/>
    <x v="1"/>
    <s v="A4"/>
    <x v="1"/>
    <s v="Verified"/>
    <n v="52828"/>
    <n v="0.17630000000000001"/>
    <n v="449.65"/>
    <n v="7.2900000000000006E-2"/>
    <n v="14500"/>
    <n v="28"/>
    <n v="16188"/>
  </r>
  <r>
    <n v="972726"/>
    <x v="1"/>
    <x v="0"/>
    <x v="9"/>
    <s v="California Baptist University"/>
    <x v="3"/>
    <x v="1"/>
    <x v="13"/>
    <d v="2021-10-14T00:00:00"/>
    <d v="2021-10-14T00:00:00"/>
    <x v="1"/>
    <x v="1"/>
    <d v="2021-11-14T00:00:00"/>
    <n v="1194695"/>
    <x v="1"/>
    <s v="A3"/>
    <x v="1"/>
    <s v="Verified"/>
    <n v="115000"/>
    <n v="0.15989999999999999"/>
    <n v="560"/>
    <n v="7.51E-2"/>
    <n v="18000"/>
    <n v="38"/>
    <n v="20160"/>
  </r>
  <r>
    <n v="730853"/>
    <x v="4"/>
    <x v="0"/>
    <x v="9"/>
    <s v="Gilmore &amp; Associates, Inc."/>
    <x v="3"/>
    <x v="1"/>
    <x v="29"/>
    <d v="2021-05-15T00:00:00"/>
    <d v="2021-05-14T00:00:00"/>
    <x v="1"/>
    <x v="1"/>
    <d v="2021-06-14T00:00:00"/>
    <n v="926861"/>
    <x v="1"/>
    <s v="A4"/>
    <x v="1"/>
    <s v="Verified"/>
    <n v="80730"/>
    <n v="0.25280000000000002"/>
    <n v="297.7"/>
    <n v="7.2900000000000006E-2"/>
    <n v="9600"/>
    <n v="32"/>
    <n v="10717"/>
  </r>
  <r>
    <n v="709541"/>
    <x v="2"/>
    <x v="0"/>
    <x v="9"/>
    <s v="United States Postal Service"/>
    <x v="3"/>
    <x v="1"/>
    <x v="42"/>
    <d v="2021-04-16T00:00:00"/>
    <d v="2021-10-12T00:00:00"/>
    <x v="1"/>
    <x v="1"/>
    <d v="2021-11-12T00:00:00"/>
    <n v="902178"/>
    <x v="1"/>
    <s v="A4"/>
    <x v="1"/>
    <s v="Verified"/>
    <n v="50400"/>
    <n v="0.1426"/>
    <n v="393.83"/>
    <n v="7.2900000000000006E-2"/>
    <n v="12700"/>
    <n v="22"/>
    <n v="13785"/>
  </r>
  <r>
    <n v="725281"/>
    <x v="5"/>
    <x v="0"/>
    <x v="9"/>
    <s v="American Lifting Products"/>
    <x v="3"/>
    <x v="1"/>
    <x v="29"/>
    <d v="2021-01-12T00:00:00"/>
    <d v="2021-12-11T00:00:00"/>
    <x v="1"/>
    <x v="1"/>
    <d v="2022-01-11T00:00:00"/>
    <n v="920506"/>
    <x v="1"/>
    <s v="A5"/>
    <x v="1"/>
    <s v="Verified"/>
    <n v="40000"/>
    <n v="0.1236"/>
    <n v="338.31"/>
    <n v="7.6600000000000001E-2"/>
    <n v="10850"/>
    <n v="14"/>
    <n v="11355"/>
  </r>
  <r>
    <n v="844571"/>
    <x v="9"/>
    <x v="0"/>
    <x v="9"/>
    <s v="Unisys"/>
    <x v="3"/>
    <x v="1"/>
    <x v="11"/>
    <d v="2021-05-16T00:00:00"/>
    <d v="2021-10-12T00:00:00"/>
    <x v="1"/>
    <x v="1"/>
    <d v="2021-11-12T00:00:00"/>
    <n v="1055537"/>
    <x v="1"/>
    <s v="A5"/>
    <x v="1"/>
    <s v="Verified"/>
    <n v="140000"/>
    <n v="9.7500000000000003E-2"/>
    <n v="378.76"/>
    <n v="8.4900000000000003E-2"/>
    <n v="12000"/>
    <n v="31"/>
    <n v="12937"/>
  </r>
  <r>
    <n v="436481"/>
    <x v="9"/>
    <x v="0"/>
    <x v="9"/>
    <s v="GTSI"/>
    <x v="3"/>
    <x v="1"/>
    <x v="20"/>
    <d v="2021-08-11T00:00:00"/>
    <d v="2021-08-11T00:00:00"/>
    <x v="1"/>
    <x v="1"/>
    <d v="2021-09-11T00:00:00"/>
    <n v="522588"/>
    <x v="1"/>
    <s v="A5"/>
    <x v="1"/>
    <s v="Verified"/>
    <n v="139913"/>
    <n v="0.15129999999999999"/>
    <n v="170.78"/>
    <n v="8.9399999999999993E-2"/>
    <n v="5375"/>
    <n v="28"/>
    <n v="6012"/>
  </r>
  <r>
    <n v="412585"/>
    <x v="20"/>
    <x v="0"/>
    <x v="9"/>
    <s v="Best Buy Co. Inc."/>
    <x v="3"/>
    <x v="1"/>
    <x v="23"/>
    <d v="2021-06-12T00:00:00"/>
    <d v="2021-06-12T00:00:00"/>
    <x v="1"/>
    <x v="1"/>
    <d v="2021-07-12T00:00:00"/>
    <n v="465477"/>
    <x v="1"/>
    <s v="A5"/>
    <x v="1"/>
    <s v="Verified"/>
    <n v="60000"/>
    <n v="0.157"/>
    <n v="320.95"/>
    <n v="9.6299999999999997E-2"/>
    <n v="10000"/>
    <n v="31"/>
    <n v="11554"/>
  </r>
  <r>
    <n v="640899"/>
    <x v="9"/>
    <x v="0"/>
    <x v="10"/>
    <s v="American Express"/>
    <x v="3"/>
    <x v="1"/>
    <x v="41"/>
    <d v="2021-01-14T00:00:00"/>
    <d v="2021-01-14T00:00:00"/>
    <x v="1"/>
    <x v="1"/>
    <d v="2021-02-14T00:00:00"/>
    <n v="820427"/>
    <x v="1"/>
    <s v="A3"/>
    <x v="1"/>
    <s v="Verified"/>
    <n v="100000"/>
    <n v="0"/>
    <n v="487.99"/>
    <n v="6.1699999999999998E-2"/>
    <n v="16000"/>
    <n v="21"/>
    <n v="17568"/>
  </r>
  <r>
    <n v="764779"/>
    <x v="23"/>
    <x v="0"/>
    <x v="10"/>
    <s v="Oracle Corp"/>
    <x v="3"/>
    <x v="1"/>
    <x v="25"/>
    <d v="2021-07-15T00:00:00"/>
    <d v="2021-06-12T00:00:00"/>
    <x v="1"/>
    <x v="1"/>
    <d v="2021-07-12T00:00:00"/>
    <n v="965541"/>
    <x v="1"/>
    <s v="A3"/>
    <x v="1"/>
    <s v="Verified"/>
    <n v="123735"/>
    <n v="0.17119999999999999"/>
    <n v="197.59"/>
    <n v="6.9900000000000004E-2"/>
    <n v="6400"/>
    <n v="26"/>
    <n v="6785"/>
  </r>
  <r>
    <n v="977042"/>
    <x v="14"/>
    <x v="0"/>
    <x v="10"/>
    <s v="Wiggin &amp; Nourie, PA"/>
    <x v="3"/>
    <x v="1"/>
    <x v="13"/>
    <d v="2021-03-12T00:00:00"/>
    <d v="2021-02-12T00:00:00"/>
    <x v="1"/>
    <x v="1"/>
    <d v="2021-03-12T00:00:00"/>
    <n v="1199830"/>
    <x v="1"/>
    <s v="A4"/>
    <x v="1"/>
    <s v="Verified"/>
    <n v="140000"/>
    <n v="0.14680000000000001"/>
    <n v="688.39"/>
    <n v="7.9000000000000001E-2"/>
    <n v="22000"/>
    <n v="19"/>
    <n v="22558"/>
  </r>
  <r>
    <n v="677650"/>
    <x v="22"/>
    <x v="0"/>
    <x v="10"/>
    <s v="Treasure Island"/>
    <x v="3"/>
    <x v="1"/>
    <x v="0"/>
    <d v="2021-04-14T00:00:00"/>
    <d v="2021-02-12T00:00:00"/>
    <x v="1"/>
    <x v="1"/>
    <d v="2021-03-12T00:00:00"/>
    <n v="865786"/>
    <x v="1"/>
    <s v="A4"/>
    <x v="1"/>
    <s v="Verified"/>
    <n v="55400"/>
    <n v="0.115"/>
    <n v="341.11"/>
    <n v="7.2900000000000006E-2"/>
    <n v="11000"/>
    <n v="20"/>
    <n v="11642"/>
  </r>
  <r>
    <n v="541189"/>
    <x v="0"/>
    <x v="0"/>
    <x v="10"/>
    <s v="UPS"/>
    <x v="3"/>
    <x v="1"/>
    <x v="43"/>
    <d v="2021-07-13T00:00:00"/>
    <d v="2021-07-13T00:00:00"/>
    <x v="1"/>
    <x v="1"/>
    <d v="2021-08-13T00:00:00"/>
    <n v="698599"/>
    <x v="1"/>
    <s v="A4"/>
    <x v="1"/>
    <s v="Verified"/>
    <n v="63720"/>
    <n v="7.2900000000000006E-2"/>
    <n v="388.89"/>
    <n v="7.51E-2"/>
    <n v="12500"/>
    <n v="18"/>
    <n v="14000"/>
  </r>
  <r>
    <n v="579952"/>
    <x v="19"/>
    <x v="0"/>
    <x v="10"/>
    <s v="Goodyear Tire"/>
    <x v="3"/>
    <x v="1"/>
    <x v="54"/>
    <d v="2021-05-16T00:00:00"/>
    <d v="2021-07-12T00:00:00"/>
    <x v="1"/>
    <x v="1"/>
    <d v="2021-08-12T00:00:00"/>
    <n v="745584"/>
    <x v="1"/>
    <s v="A4"/>
    <x v="1"/>
    <s v="Verified"/>
    <n v="80000"/>
    <n v="0.1618"/>
    <n v="298.67"/>
    <n v="7.51E-2"/>
    <n v="9600"/>
    <n v="34"/>
    <n v="10527"/>
  </r>
  <r>
    <n v="1007839"/>
    <x v="1"/>
    <x v="0"/>
    <x v="10"/>
    <s v="County of San Diego"/>
    <x v="3"/>
    <x v="1"/>
    <x v="22"/>
    <d v="2021-05-16T00:00:00"/>
    <d v="2021-11-14T00:00:00"/>
    <x v="1"/>
    <x v="1"/>
    <d v="2021-12-14T00:00:00"/>
    <n v="1234259"/>
    <x v="1"/>
    <s v="A4"/>
    <x v="1"/>
    <s v="Verified"/>
    <n v="77000"/>
    <n v="0.1956"/>
    <n v="375.49"/>
    <n v="7.9000000000000001E-2"/>
    <n v="12000"/>
    <n v="25"/>
    <n v="13518"/>
  </r>
  <r>
    <n v="579433"/>
    <x v="2"/>
    <x v="0"/>
    <x v="10"/>
    <s v="US Citizenship and Immigration Services"/>
    <x v="3"/>
    <x v="1"/>
    <x v="54"/>
    <d v="2021-05-15T00:00:00"/>
    <d v="2021-05-13T00:00:00"/>
    <x v="1"/>
    <x v="1"/>
    <d v="2021-06-13T00:00:00"/>
    <n v="744962"/>
    <x v="1"/>
    <s v="A5"/>
    <x v="1"/>
    <s v="Verified"/>
    <n v="98300"/>
    <n v="7.3599999999999999E-2"/>
    <n v="469.22"/>
    <n v="7.8799999999999995E-2"/>
    <n v="15000"/>
    <n v="34"/>
    <n v="16846"/>
  </r>
  <r>
    <n v="758482"/>
    <x v="8"/>
    <x v="0"/>
    <x v="1"/>
    <s v="Siemens Industry Inc"/>
    <x v="3"/>
    <x v="1"/>
    <x v="13"/>
    <d v="2021-01-16T00:00:00"/>
    <d v="2021-06-13T00:00:00"/>
    <x v="1"/>
    <x v="1"/>
    <d v="2021-07-13T00:00:00"/>
    <n v="958648"/>
    <x v="1"/>
    <s v="A1"/>
    <x v="1"/>
    <s v="Verified"/>
    <n v="74000"/>
    <n v="0.16059999999999999"/>
    <n v="365.23"/>
    <n v="6.0299999999999999E-2"/>
    <n v="12000"/>
    <n v="24"/>
    <n v="12877"/>
  </r>
  <r>
    <n v="668836"/>
    <x v="26"/>
    <x v="0"/>
    <x v="1"/>
    <s v="State of Missouri"/>
    <x v="3"/>
    <x v="1"/>
    <x v="0"/>
    <d v="2021-02-14T00:00:00"/>
    <d v="2021-02-14T00:00:00"/>
    <x v="1"/>
    <x v="1"/>
    <d v="2021-03-14T00:00:00"/>
    <n v="855198"/>
    <x v="1"/>
    <s v="A4"/>
    <x v="1"/>
    <s v="Verified"/>
    <n v="42504"/>
    <n v="0.16370000000000001"/>
    <n v="310.10000000000002"/>
    <n v="7.2900000000000006E-2"/>
    <n v="10000"/>
    <n v="32"/>
    <n v="11164"/>
  </r>
  <r>
    <n v="625685"/>
    <x v="6"/>
    <x v="0"/>
    <x v="0"/>
    <s v="Dell"/>
    <x v="3"/>
    <x v="1"/>
    <x v="41"/>
    <d v="2021-05-16T00:00:00"/>
    <d v="2021-01-13T00:00:00"/>
    <x v="1"/>
    <x v="1"/>
    <d v="2021-02-13T00:00:00"/>
    <n v="801820"/>
    <x v="1"/>
    <s v="A2"/>
    <x v="1"/>
    <s v="Verified"/>
    <n v="100000"/>
    <n v="0.16869999999999999"/>
    <n v="316.16000000000003"/>
    <n v="5.79E-2"/>
    <n v="17000"/>
    <n v="39"/>
    <n v="11284"/>
  </r>
  <r>
    <n v="421379"/>
    <x v="0"/>
    <x v="0"/>
    <x v="0"/>
    <s v="Nokia Siemens Networks"/>
    <x v="3"/>
    <x v="1"/>
    <x v="23"/>
    <d v="2021-07-12T00:00:00"/>
    <d v="2021-07-12T00:00:00"/>
    <x v="1"/>
    <x v="1"/>
    <d v="2021-08-12T00:00:00"/>
    <n v="495331"/>
    <x v="1"/>
    <s v="A3"/>
    <x v="1"/>
    <s v="Verified"/>
    <n v="93600"/>
    <n v="0.13270000000000001"/>
    <n v="188.02"/>
    <n v="0.08"/>
    <n v="6000"/>
    <n v="9"/>
    <n v="6769"/>
  </r>
  <r>
    <n v="864508"/>
    <x v="0"/>
    <x v="0"/>
    <x v="0"/>
    <s v="Vology Data Systems"/>
    <x v="3"/>
    <x v="1"/>
    <x v="10"/>
    <d v="2021-01-16T00:00:00"/>
    <d v="2021-08-14T00:00:00"/>
    <x v="1"/>
    <x v="1"/>
    <d v="2021-09-14T00:00:00"/>
    <n v="1077689"/>
    <x v="1"/>
    <s v="A3"/>
    <x v="1"/>
    <s v="Verified"/>
    <n v="160000"/>
    <n v="6.4399999999999999E-2"/>
    <n v="679.2"/>
    <n v="6.9900000000000004E-2"/>
    <n v="22000"/>
    <n v="35"/>
    <n v="24480"/>
  </r>
  <r>
    <n v="619566"/>
    <x v="1"/>
    <x v="0"/>
    <x v="0"/>
    <s v="Sephora Usa, Inc"/>
    <x v="3"/>
    <x v="1"/>
    <x v="41"/>
    <d v="2021-06-15T00:00:00"/>
    <d v="2021-12-13T00:00:00"/>
    <x v="1"/>
    <x v="1"/>
    <d v="2022-01-13T00:00:00"/>
    <n v="794105"/>
    <x v="1"/>
    <s v="A3"/>
    <x v="1"/>
    <s v="Verified"/>
    <n v="140000"/>
    <n v="7.9500000000000001E-2"/>
    <n v="346.93"/>
    <n v="6.1699999999999998E-2"/>
    <n v="18000"/>
    <n v="28"/>
    <n v="12490"/>
  </r>
  <r>
    <n v="616503"/>
    <x v="0"/>
    <x v="0"/>
    <x v="0"/>
    <s v="Econo Inn"/>
    <x v="3"/>
    <x v="1"/>
    <x v="49"/>
    <d v="2021-06-12T00:00:00"/>
    <d v="2021-06-12T00:00:00"/>
    <x v="1"/>
    <x v="1"/>
    <d v="2021-07-12T00:00:00"/>
    <n v="790491"/>
    <x v="1"/>
    <s v="A3"/>
    <x v="1"/>
    <s v="Verified"/>
    <n v="50000"/>
    <n v="0.1414"/>
    <n v="373.62"/>
    <n v="6.1699999999999998E-2"/>
    <n v="20000"/>
    <n v="26"/>
    <n v="13133"/>
  </r>
  <r>
    <n v="514065"/>
    <x v="28"/>
    <x v="0"/>
    <x v="0"/>
    <s v="Verizon Wireles"/>
    <x v="3"/>
    <x v="1"/>
    <x v="27"/>
    <d v="2021-07-15T00:00:00"/>
    <d v="2021-09-12T00:00:00"/>
    <x v="1"/>
    <x v="1"/>
    <d v="2021-10-12T00:00:00"/>
    <n v="664396"/>
    <x v="1"/>
    <s v="A3"/>
    <x v="1"/>
    <s v="Verified"/>
    <n v="30000"/>
    <n v="0.2"/>
    <n v="123.77"/>
    <n v="7.1400000000000005E-2"/>
    <n v="4000"/>
    <n v="26"/>
    <n v="4280"/>
  </r>
  <r>
    <n v="379027"/>
    <x v="3"/>
    <x v="0"/>
    <x v="0"/>
    <s v="Rush University Medical Center"/>
    <x v="3"/>
    <x v="1"/>
    <x v="8"/>
    <d v="2021-03-10T00:00:00"/>
    <d v="2021-03-10T00:00:00"/>
    <x v="1"/>
    <x v="1"/>
    <d v="2021-04-10T00:00:00"/>
    <n v="404547"/>
    <x v="1"/>
    <s v="A3"/>
    <x v="1"/>
    <s v="Verified"/>
    <n v="130000"/>
    <n v="0.17150000000000001"/>
    <n v="282.02999999999997"/>
    <n v="0.08"/>
    <n v="9000"/>
    <n v="49"/>
    <n v="9620"/>
  </r>
  <r>
    <n v="651934"/>
    <x v="1"/>
    <x v="0"/>
    <x v="0"/>
    <s v="PEAK PERFORMANCE"/>
    <x v="3"/>
    <x v="1"/>
    <x v="21"/>
    <d v="2021-04-15T00:00:00"/>
    <d v="2021-03-12T00:00:00"/>
    <x v="1"/>
    <x v="1"/>
    <d v="2021-04-12T00:00:00"/>
    <n v="833870"/>
    <x v="1"/>
    <s v="A4"/>
    <x v="1"/>
    <s v="Verified"/>
    <n v="60000"/>
    <n v="0.125"/>
    <n v="77.53"/>
    <n v="7.2900000000000006E-2"/>
    <n v="2500"/>
    <n v="31"/>
    <n v="2640"/>
  </r>
  <r>
    <n v="976284"/>
    <x v="1"/>
    <x v="0"/>
    <x v="0"/>
    <s v="J.R. Simplot"/>
    <x v="3"/>
    <x v="1"/>
    <x v="13"/>
    <d v="2021-08-13T00:00:00"/>
    <d v="2021-06-12T00:00:00"/>
    <x v="1"/>
    <x v="1"/>
    <d v="2021-07-12T00:00:00"/>
    <n v="1090110"/>
    <x v="1"/>
    <s v="A4"/>
    <x v="1"/>
    <s v="Verified"/>
    <n v="120000"/>
    <n v="0.20530000000000001"/>
    <n v="217.72"/>
    <n v="7.4899999999999994E-2"/>
    <n v="7000"/>
    <n v="22"/>
    <n v="7258"/>
  </r>
  <r>
    <n v="431559"/>
    <x v="4"/>
    <x v="0"/>
    <x v="0"/>
    <m/>
    <x v="3"/>
    <x v="1"/>
    <x v="20"/>
    <d v="2021-06-12T00:00:00"/>
    <d v="2021-09-11T00:00:00"/>
    <x v="1"/>
    <x v="1"/>
    <d v="2021-10-11T00:00:00"/>
    <n v="512329"/>
    <x v="1"/>
    <s v="A5"/>
    <x v="1"/>
    <s v="Verified"/>
    <n v="36000"/>
    <n v="0.216"/>
    <n v="201.75"/>
    <n v="8.9399999999999993E-2"/>
    <n v="6350"/>
    <n v="16"/>
    <n v="7167"/>
  </r>
  <r>
    <n v="365831"/>
    <x v="19"/>
    <x v="0"/>
    <x v="0"/>
    <s v="A H Spann &amp; Assoc-Eastland Columbus, Inc"/>
    <x v="3"/>
    <x v="1"/>
    <x v="55"/>
    <d v="2021-05-16T00:00:00"/>
    <d v="2021-12-11T00:00:00"/>
    <x v="1"/>
    <x v="1"/>
    <d v="2022-01-11T00:00:00"/>
    <n v="374099"/>
    <x v="1"/>
    <s v="A5"/>
    <x v="1"/>
    <s v="Verified"/>
    <n v="48000"/>
    <n v="0.1454"/>
    <n v="306.98"/>
    <n v="9.3799999999999994E-2"/>
    <n v="9600"/>
    <n v="23"/>
    <n v="11051"/>
  </r>
  <r>
    <n v="529449"/>
    <x v="25"/>
    <x v="0"/>
    <x v="0"/>
    <s v="General Dynamics"/>
    <x v="3"/>
    <x v="1"/>
    <x v="51"/>
    <d v="2021-12-15T00:00:00"/>
    <d v="2021-06-13T00:00:00"/>
    <x v="1"/>
    <x v="1"/>
    <d v="2021-07-13T00:00:00"/>
    <n v="684674"/>
    <x v="1"/>
    <s v="A5"/>
    <x v="1"/>
    <s v="Verified"/>
    <n v="125600"/>
    <n v="0.19639999999999999"/>
    <n v="431.68"/>
    <n v="7.8799999999999995E-2"/>
    <n v="13800"/>
    <n v="23"/>
    <n v="15541"/>
  </r>
  <r>
    <n v="976075"/>
    <x v="2"/>
    <x v="0"/>
    <x v="5"/>
    <s v="Rackspace Hosting"/>
    <x v="3"/>
    <x v="1"/>
    <x v="13"/>
    <d v="2021-03-14T00:00:00"/>
    <d v="2021-05-13T00:00:00"/>
    <x v="1"/>
    <x v="1"/>
    <d v="2021-06-13T00:00:00"/>
    <n v="1198397"/>
    <x v="1"/>
    <s v="A4"/>
    <x v="1"/>
    <s v="Verified"/>
    <n v="89204.4"/>
    <n v="0.111"/>
    <n v="563.23"/>
    <n v="7.9000000000000001E-2"/>
    <n v="18000"/>
    <n v="18"/>
    <n v="19732"/>
  </r>
  <r>
    <n v="376549"/>
    <x v="26"/>
    <x v="0"/>
    <x v="0"/>
    <s v="Univar USA Inc"/>
    <x v="3"/>
    <x v="1"/>
    <x v="8"/>
    <d v="2021-05-13T00:00:00"/>
    <d v="2021-05-11T00:00:00"/>
    <x v="1"/>
    <x v="1"/>
    <d v="2021-06-11T00:00:00"/>
    <n v="399768"/>
    <x v="1"/>
    <s v="A5"/>
    <x v="1"/>
    <s v="Verified"/>
    <n v="29760"/>
    <n v="7.3800000000000004E-2"/>
    <n v="320.95"/>
    <n v="9.6299999999999997E-2"/>
    <n v="10000"/>
    <n v="34"/>
    <n v="11441"/>
  </r>
  <r>
    <n v="1011130"/>
    <x v="1"/>
    <x v="0"/>
    <x v="6"/>
    <s v="Pharmavite, LLC"/>
    <x v="3"/>
    <x v="1"/>
    <x v="22"/>
    <d v="2021-02-15T00:00:00"/>
    <d v="2021-07-13T00:00:00"/>
    <x v="1"/>
    <x v="1"/>
    <d v="2021-08-13T00:00:00"/>
    <n v="1238188"/>
    <x v="1"/>
    <s v="A2"/>
    <x v="1"/>
    <s v="Verified"/>
    <n v="64000"/>
    <n v="8.3799999999999999E-2"/>
    <n v="203.42"/>
    <n v="6.6199999999999995E-2"/>
    <n v="6625"/>
    <n v="17"/>
    <n v="7175"/>
  </r>
  <r>
    <n v="536354"/>
    <x v="25"/>
    <x v="0"/>
    <x v="6"/>
    <s v="Eastport Analytics"/>
    <x v="3"/>
    <x v="1"/>
    <x v="43"/>
    <d v="2021-05-16T00:00:00"/>
    <d v="2021-04-13T00:00:00"/>
    <x v="1"/>
    <x v="1"/>
    <d v="2021-05-13T00:00:00"/>
    <n v="692935"/>
    <x v="1"/>
    <s v="A3"/>
    <x v="1"/>
    <s v="Verified"/>
    <n v="107000"/>
    <n v="0.1598"/>
    <n v="309.42"/>
    <n v="7.1400000000000005E-2"/>
    <n v="10000"/>
    <n v="34"/>
    <n v="10982"/>
  </r>
  <r>
    <n v="503982"/>
    <x v="17"/>
    <x v="0"/>
    <x v="6"/>
    <s v="US Government"/>
    <x v="3"/>
    <x v="1"/>
    <x v="48"/>
    <d v="2021-04-13T00:00:00"/>
    <d v="2021-05-13T00:00:00"/>
    <x v="1"/>
    <x v="1"/>
    <d v="2021-06-13T00:00:00"/>
    <n v="648758"/>
    <x v="1"/>
    <s v="A4"/>
    <x v="1"/>
    <s v="Verified"/>
    <n v="84000"/>
    <n v="8.3599999999999994E-2"/>
    <n v="261.32"/>
    <n v="7.51E-2"/>
    <n v="8400"/>
    <n v="15"/>
    <n v="9408"/>
  </r>
  <r>
    <n v="1025821"/>
    <x v="4"/>
    <x v="0"/>
    <x v="3"/>
    <s v="United States Department of Labor"/>
    <x v="3"/>
    <x v="1"/>
    <x v="22"/>
    <d v="2021-05-16T00:00:00"/>
    <d v="2021-12-14T00:00:00"/>
    <x v="1"/>
    <x v="1"/>
    <d v="2022-01-14T00:00:00"/>
    <n v="1254987"/>
    <x v="1"/>
    <s v="A1"/>
    <x v="1"/>
    <s v="Verified"/>
    <n v="84000"/>
    <n v="0.1673"/>
    <n v="486.97"/>
    <n v="6.0299999999999999E-2"/>
    <n v="16000"/>
    <n v="45"/>
    <n v="17531"/>
  </r>
  <r>
    <n v="969844"/>
    <x v="5"/>
    <x v="0"/>
    <x v="3"/>
    <s v="University of Miami"/>
    <x v="3"/>
    <x v="1"/>
    <x v="13"/>
    <d v="2021-07-13T00:00:00"/>
    <d v="2021-07-13T00:00:00"/>
    <x v="1"/>
    <x v="1"/>
    <d v="2021-08-13T00:00:00"/>
    <n v="1191082"/>
    <x v="1"/>
    <s v="A2"/>
    <x v="1"/>
    <s v="Verified"/>
    <n v="165000"/>
    <n v="4.0899999999999999E-2"/>
    <n v="368.45"/>
    <n v="6.6199999999999995E-2"/>
    <n v="12000"/>
    <n v="29"/>
    <n v="13029"/>
  </r>
  <r>
    <n v="1006907"/>
    <x v="18"/>
    <x v="0"/>
    <x v="3"/>
    <s v="Guardian"/>
    <x v="3"/>
    <x v="1"/>
    <x v="22"/>
    <d v="2021-05-16T00:00:00"/>
    <d v="2021-01-14T00:00:00"/>
    <x v="1"/>
    <x v="1"/>
    <d v="2021-02-14T00:00:00"/>
    <n v="1233274"/>
    <x v="1"/>
    <s v="A3"/>
    <x v="1"/>
    <s v="Verified"/>
    <n v="130000"/>
    <n v="0.2104"/>
    <n v="317.33999999999997"/>
    <n v="7.51E-2"/>
    <n v="10200"/>
    <n v="28"/>
    <n v="11318"/>
  </r>
  <r>
    <n v="661805"/>
    <x v="8"/>
    <x v="0"/>
    <x v="3"/>
    <s v="Compass Group"/>
    <x v="3"/>
    <x v="1"/>
    <x v="0"/>
    <d v="2021-05-16T00:00:00"/>
    <d v="2021-02-14T00:00:00"/>
    <x v="1"/>
    <x v="1"/>
    <d v="2021-03-14T00:00:00"/>
    <n v="846352"/>
    <x v="1"/>
    <s v="A3"/>
    <x v="1"/>
    <s v="Verified"/>
    <n v="60000"/>
    <n v="0.24299999999999999"/>
    <n v="222.06"/>
    <n v="6.9199999999999998E-2"/>
    <n v="7200"/>
    <n v="41"/>
    <n v="7995"/>
  </r>
  <r>
    <n v="473825"/>
    <x v="25"/>
    <x v="0"/>
    <x v="3"/>
    <s v="Federal Government"/>
    <x v="3"/>
    <x v="1"/>
    <x v="24"/>
    <d v="2021-08-11T00:00:00"/>
    <d v="2021-08-11T00:00:00"/>
    <x v="1"/>
    <x v="1"/>
    <d v="2021-09-11T00:00:00"/>
    <n v="599134"/>
    <x v="1"/>
    <s v="A4"/>
    <x v="1"/>
    <s v="Verified"/>
    <n v="119000"/>
    <n v="8.2100000000000006E-2"/>
    <n v="189.67"/>
    <n v="8.5900000000000004E-2"/>
    <n v="6000"/>
    <n v="27"/>
    <n v="6630"/>
  </r>
  <r>
    <n v="645278"/>
    <x v="5"/>
    <x v="0"/>
    <x v="3"/>
    <s v="United Airlines"/>
    <x v="3"/>
    <x v="1"/>
    <x v="21"/>
    <d v="2021-04-11T00:00:00"/>
    <d v="2021-04-11T00:00:00"/>
    <x v="1"/>
    <x v="1"/>
    <d v="2021-05-11T00:00:00"/>
    <n v="825684"/>
    <x v="1"/>
    <s v="A4"/>
    <x v="1"/>
    <s v="Verified"/>
    <n v="132000"/>
    <n v="9.4500000000000001E-2"/>
    <n v="674.68"/>
    <n v="6.54E-2"/>
    <n v="22000"/>
    <n v="26"/>
    <n v="22351"/>
  </r>
  <r>
    <n v="965900"/>
    <x v="1"/>
    <x v="0"/>
    <x v="3"/>
    <s v="South Bay Cable Corp"/>
    <x v="3"/>
    <x v="1"/>
    <x v="13"/>
    <d v="2021-10-14T00:00:00"/>
    <d v="2021-10-14T00:00:00"/>
    <x v="1"/>
    <x v="1"/>
    <d v="2021-11-14T00:00:00"/>
    <n v="1186741"/>
    <x v="1"/>
    <s v="A4"/>
    <x v="1"/>
    <s v="Verified"/>
    <n v="58000"/>
    <n v="0.1142"/>
    <n v="491.26"/>
    <n v="7.9000000000000001E-2"/>
    <n v="15700"/>
    <n v="18"/>
    <n v="17685"/>
  </r>
  <r>
    <n v="584738"/>
    <x v="11"/>
    <x v="0"/>
    <x v="3"/>
    <s v="State Of Nevada"/>
    <x v="3"/>
    <x v="1"/>
    <x v="54"/>
    <d v="2021-05-16T00:00:00"/>
    <d v="2021-02-13T00:00:00"/>
    <x v="1"/>
    <x v="1"/>
    <d v="2021-03-13T00:00:00"/>
    <n v="751368"/>
    <x v="1"/>
    <s v="A4"/>
    <x v="1"/>
    <s v="Verified"/>
    <n v="70000"/>
    <n v="9.4100000000000003E-2"/>
    <n v="381.11"/>
    <n v="7.51E-2"/>
    <n v="12250"/>
    <n v="46"/>
    <n v="13636"/>
  </r>
  <r>
    <n v="726965"/>
    <x v="35"/>
    <x v="0"/>
    <x v="3"/>
    <s v="HCA Midwest Health System"/>
    <x v="3"/>
    <x v="1"/>
    <x v="29"/>
    <d v="2021-05-16T00:00:00"/>
    <d v="2021-05-14T00:00:00"/>
    <x v="1"/>
    <x v="1"/>
    <d v="2021-06-14T00:00:00"/>
    <n v="922443"/>
    <x v="1"/>
    <s v="A5"/>
    <x v="1"/>
    <s v="Verified"/>
    <n v="60000"/>
    <n v="0.2366"/>
    <n v="245.55"/>
    <n v="7.6600000000000001E-2"/>
    <n v="7875"/>
    <n v="24"/>
    <n v="8839"/>
  </r>
  <r>
    <n v="515652"/>
    <x v="1"/>
    <x v="0"/>
    <x v="3"/>
    <s v="U S Postal Service"/>
    <x v="3"/>
    <x v="1"/>
    <x v="27"/>
    <d v="2021-05-12T00:00:00"/>
    <d v="2021-12-11T00:00:00"/>
    <x v="1"/>
    <x v="1"/>
    <d v="2022-01-11T00:00:00"/>
    <n v="666535"/>
    <x v="1"/>
    <s v="A5"/>
    <x v="1"/>
    <s v="Verified"/>
    <n v="70000"/>
    <n v="0.1265"/>
    <n v="262.77"/>
    <n v="7.8799999999999995E-2"/>
    <n v="8400"/>
    <n v="24"/>
    <n v="9177"/>
  </r>
  <r>
    <n v="770743"/>
    <x v="33"/>
    <x v="0"/>
    <x v="3"/>
    <s v="College of Charleston"/>
    <x v="3"/>
    <x v="1"/>
    <x v="6"/>
    <d v="2021-06-14T00:00:00"/>
    <d v="2021-06-14T00:00:00"/>
    <x v="1"/>
    <x v="1"/>
    <d v="2021-07-14T00:00:00"/>
    <n v="972450"/>
    <x v="1"/>
    <s v="A5"/>
    <x v="1"/>
    <s v="Verified"/>
    <n v="55000"/>
    <n v="0.2535"/>
    <n v="473.45"/>
    <n v="8.4900000000000003E-2"/>
    <n v="15000"/>
    <n v="38"/>
    <n v="17044"/>
  </r>
  <r>
    <n v="637978"/>
    <x v="20"/>
    <x v="0"/>
    <x v="3"/>
    <s v="General Dynamics C4 Systems"/>
    <x v="3"/>
    <x v="1"/>
    <x v="41"/>
    <d v="2021-01-14T00:00:00"/>
    <d v="2021-01-14T00:00:00"/>
    <x v="1"/>
    <x v="1"/>
    <d v="2021-02-14T00:00:00"/>
    <n v="817232"/>
    <x v="1"/>
    <s v="A5"/>
    <x v="1"/>
    <s v="Verified"/>
    <n v="99200"/>
    <n v="0.23630000000000001"/>
    <n v="709.23"/>
    <n v="6.9099999999999995E-2"/>
    <n v="23000"/>
    <n v="23"/>
    <n v="25532"/>
  </r>
  <r>
    <n v="1000253"/>
    <x v="8"/>
    <x v="0"/>
    <x v="3"/>
    <s v="NYC HHC"/>
    <x v="3"/>
    <x v="1"/>
    <x v="22"/>
    <d v="2021-07-12T00:00:00"/>
    <d v="2021-07-12T00:00:00"/>
    <x v="1"/>
    <x v="1"/>
    <d v="2021-08-12T00:00:00"/>
    <n v="1225476"/>
    <x v="1"/>
    <s v="A5"/>
    <x v="1"/>
    <s v="Verified"/>
    <n v="150000"/>
    <n v="7.85E-2"/>
    <n v="238.15"/>
    <n v="8.8999999999999996E-2"/>
    <n v="7500"/>
    <n v="63"/>
    <n v="7907"/>
  </r>
  <r>
    <n v="526429"/>
    <x v="25"/>
    <x v="0"/>
    <x v="8"/>
    <s v="Hewlett-Packard"/>
    <x v="3"/>
    <x v="1"/>
    <x v="51"/>
    <d v="2021-05-16T00:00:00"/>
    <d v="2021-06-13T00:00:00"/>
    <x v="1"/>
    <x v="1"/>
    <d v="2021-07-13T00:00:00"/>
    <n v="681017"/>
    <x v="1"/>
    <s v="A4"/>
    <x v="1"/>
    <s v="Verified"/>
    <n v="61000"/>
    <n v="0.12"/>
    <n v="566.22"/>
    <n v="7.51E-2"/>
    <n v="18200"/>
    <n v="33"/>
    <n v="20384"/>
  </r>
  <r>
    <n v="399868"/>
    <x v="23"/>
    <x v="0"/>
    <x v="8"/>
    <s v="Lockheed Martin"/>
    <x v="3"/>
    <x v="1"/>
    <x v="28"/>
    <d v="2021-05-16T00:00:00"/>
    <d v="2021-03-12T00:00:00"/>
    <x v="1"/>
    <x v="1"/>
    <d v="2021-04-12T00:00:00"/>
    <n v="442915"/>
    <x v="1"/>
    <s v="A5"/>
    <x v="1"/>
    <s v="Verified"/>
    <n v="103089"/>
    <n v="0.1633"/>
    <n v="224.66"/>
    <n v="9.6299999999999997E-2"/>
    <n v="7000"/>
    <n v="26"/>
    <n v="8029"/>
  </r>
  <r>
    <n v="381727"/>
    <x v="22"/>
    <x v="0"/>
    <x v="4"/>
    <s v="Cardinal Glass Industries  Inc"/>
    <x v="3"/>
    <x v="1"/>
    <x v="33"/>
    <d v="2021-10-10T00:00:00"/>
    <d v="2021-09-10T00:00:00"/>
    <x v="1"/>
    <x v="1"/>
    <d v="2021-10-10T00:00:00"/>
    <n v="410501"/>
    <x v="1"/>
    <s v="A5"/>
    <x v="1"/>
    <s v="Verified"/>
    <n v="65004"/>
    <n v="0.2016"/>
    <n v="168.5"/>
    <n v="9.6299999999999997E-2"/>
    <n v="5250"/>
    <n v="26"/>
    <n v="5846"/>
  </r>
  <r>
    <n v="658070"/>
    <x v="11"/>
    <x v="0"/>
    <x v="2"/>
    <s v="Grand Sierra Resort"/>
    <x v="3"/>
    <x v="1"/>
    <x v="21"/>
    <d v="2021-02-14T00:00:00"/>
    <d v="2021-02-14T00:00:00"/>
    <x v="1"/>
    <x v="1"/>
    <d v="2021-03-14T00:00:00"/>
    <n v="841565"/>
    <x v="1"/>
    <s v="A4"/>
    <x v="1"/>
    <s v="Verified"/>
    <n v="25000"/>
    <n v="0.19439999999999999"/>
    <n v="356.62"/>
    <n v="7.2900000000000006E-2"/>
    <n v="11500"/>
    <n v="19"/>
    <n v="12839"/>
  </r>
  <r>
    <n v="766373"/>
    <x v="4"/>
    <x v="0"/>
    <x v="5"/>
    <s v="Siemens"/>
    <x v="3"/>
    <x v="1"/>
    <x v="25"/>
    <d v="2021-03-14T00:00:00"/>
    <d v="2021-03-14T00:00:00"/>
    <x v="1"/>
    <x v="1"/>
    <d v="2021-04-14T00:00:00"/>
    <n v="967374"/>
    <x v="1"/>
    <s v="A4"/>
    <x v="1"/>
    <s v="Verified"/>
    <n v="70000"/>
    <n v="3.1699999999999999E-2"/>
    <n v="435.43"/>
    <n v="7.4899999999999994E-2"/>
    <n v="14000"/>
    <n v="46"/>
    <n v="15659"/>
  </r>
  <r>
    <n v="1003335"/>
    <x v="5"/>
    <x v="0"/>
    <x v="5"/>
    <s v="tire kingdom"/>
    <x v="3"/>
    <x v="1"/>
    <x v="13"/>
    <d v="2021-05-16T00:00:00"/>
    <d v="2021-12-14T00:00:00"/>
    <x v="1"/>
    <x v="1"/>
    <d v="2022-01-14T00:00:00"/>
    <n v="1229913"/>
    <x v="1"/>
    <s v="A5"/>
    <x v="1"/>
    <s v="Verified"/>
    <n v="60000"/>
    <n v="0.1966"/>
    <n v="539.80999999999995"/>
    <n v="8.8999999999999996E-2"/>
    <n v="17000"/>
    <n v="13"/>
    <n v="19491"/>
  </r>
  <r>
    <n v="578137"/>
    <x v="23"/>
    <x v="0"/>
    <x v="7"/>
    <s v="The Home Depot"/>
    <x v="3"/>
    <x v="1"/>
    <x v="54"/>
    <d v="2021-05-16T00:00:00"/>
    <d v="2021-10-11T00:00:00"/>
    <x v="1"/>
    <x v="1"/>
    <d v="2021-11-11T00:00:00"/>
    <n v="743349"/>
    <x v="1"/>
    <s v="A2"/>
    <x v="1"/>
    <s v="Verified"/>
    <n v="28500"/>
    <n v="1.01E-2"/>
    <n v="55.39"/>
    <n v="6.7599999999999993E-2"/>
    <n v="1800"/>
    <n v="22"/>
    <n v="1886"/>
  </r>
  <r>
    <n v="737605"/>
    <x v="29"/>
    <x v="0"/>
    <x v="7"/>
    <s v="Metairie Park Country Day School"/>
    <x v="3"/>
    <x v="1"/>
    <x v="29"/>
    <d v="2021-10-15T00:00:00"/>
    <d v="2021-12-12T00:00:00"/>
    <x v="1"/>
    <x v="1"/>
    <d v="2022-01-12T00:00:00"/>
    <n v="934813"/>
    <x v="1"/>
    <s v="A2"/>
    <x v="1"/>
    <s v="Verified"/>
    <n v="40000"/>
    <n v="0.14099999999999999"/>
    <n v="303.27"/>
    <n v="5.79E-2"/>
    <n v="10000"/>
    <n v="18"/>
    <n v="10700"/>
  </r>
  <r>
    <n v="533271"/>
    <x v="1"/>
    <x v="0"/>
    <x v="7"/>
    <s v="Val Verde Unified School District"/>
    <x v="3"/>
    <x v="1"/>
    <x v="51"/>
    <d v="2021-05-16T00:00:00"/>
    <d v="2021-06-12T00:00:00"/>
    <x v="1"/>
    <x v="1"/>
    <d v="2021-07-12T00:00:00"/>
    <n v="689289"/>
    <x v="1"/>
    <s v="A5"/>
    <x v="1"/>
    <s v="Verified"/>
    <n v="80000"/>
    <n v="0.1807"/>
    <n v="406.66"/>
    <n v="7.8799999999999995E-2"/>
    <n v="13000"/>
    <n v="29"/>
    <n v="14404"/>
  </r>
  <r>
    <n v="600767"/>
    <x v="26"/>
    <x v="0"/>
    <x v="7"/>
    <s v="St. John's Health System"/>
    <x v="3"/>
    <x v="1"/>
    <x v="50"/>
    <d v="2021-04-14T00:00:00"/>
    <d v="2021-11-13T00:00:00"/>
    <x v="1"/>
    <x v="1"/>
    <d v="2021-12-13T00:00:00"/>
    <n v="771017"/>
    <x v="1"/>
    <s v="A5"/>
    <x v="1"/>
    <s v="Verified"/>
    <n v="83000"/>
    <n v="0.1"/>
    <n v="462.54"/>
    <n v="6.9099999999999995E-2"/>
    <n v="15000"/>
    <n v="34"/>
    <n v="16652"/>
  </r>
  <r>
    <n v="630503"/>
    <x v="34"/>
    <x v="0"/>
    <x v="9"/>
    <s v="Pratt &amp; Whitney Engine Services"/>
    <x v="3"/>
    <x v="1"/>
    <x v="41"/>
    <d v="2021-03-16T00:00:00"/>
    <d v="2021-01-13T00:00:00"/>
    <x v="1"/>
    <x v="1"/>
    <d v="2021-02-13T00:00:00"/>
    <n v="807769"/>
    <x v="1"/>
    <s v="A1"/>
    <x v="1"/>
    <s v="Verified"/>
    <n v="43200"/>
    <n v="6.1899999999999997E-2"/>
    <n v="331.76"/>
    <n v="5.4199999999999998E-2"/>
    <n v="11000"/>
    <n v="25"/>
    <n v="11592"/>
  </r>
  <r>
    <n v="430543"/>
    <x v="23"/>
    <x v="0"/>
    <x v="9"/>
    <s v="Ingersoll-Rand Co. Ltd."/>
    <x v="3"/>
    <x v="1"/>
    <x v="30"/>
    <d v="2021-03-16T00:00:00"/>
    <d v="2021-08-11T00:00:00"/>
    <x v="1"/>
    <x v="1"/>
    <d v="2021-09-11T00:00:00"/>
    <n v="510621"/>
    <x v="1"/>
    <s v="A3"/>
    <x v="1"/>
    <s v="Verified"/>
    <n v="65200"/>
    <n v="0.10249999999999999"/>
    <n v="219.36"/>
    <n v="0.08"/>
    <n v="7000"/>
    <n v="22"/>
    <n v="7786"/>
  </r>
  <r>
    <n v="985176"/>
    <x v="26"/>
    <x v="0"/>
    <x v="9"/>
    <s v="State of Missouri"/>
    <x v="3"/>
    <x v="1"/>
    <x v="13"/>
    <d v="2021-05-16T00:00:00"/>
    <d v="2021-11-13T00:00:00"/>
    <x v="1"/>
    <x v="1"/>
    <d v="2021-12-13T00:00:00"/>
    <n v="1208658"/>
    <x v="1"/>
    <s v="A5"/>
    <x v="1"/>
    <s v="Verified"/>
    <n v="63000"/>
    <n v="0.26079999999999998"/>
    <n v="579.5"/>
    <n v="8.8999999999999996E-2"/>
    <n v="18250"/>
    <n v="27"/>
    <n v="20538"/>
  </r>
  <r>
    <n v="994158"/>
    <x v="31"/>
    <x v="0"/>
    <x v="10"/>
    <s v="Fort Dearborn Co"/>
    <x v="3"/>
    <x v="1"/>
    <x v="13"/>
    <d v="2021-10-14T00:00:00"/>
    <d v="2021-11-14T00:00:00"/>
    <x v="1"/>
    <x v="1"/>
    <d v="2021-12-14T00:00:00"/>
    <n v="1218563"/>
    <x v="1"/>
    <s v="A1"/>
    <x v="1"/>
    <s v="Verified"/>
    <n v="76000"/>
    <n v="0.14269999999999999"/>
    <n v="152.18"/>
    <n v="6.0299999999999999E-2"/>
    <n v="5000"/>
    <n v="26"/>
    <n v="5479"/>
  </r>
  <r>
    <n v="1050287"/>
    <x v="0"/>
    <x v="0"/>
    <x v="1"/>
    <s v="US Army"/>
    <x v="3"/>
    <x v="1"/>
    <x v="12"/>
    <d v="2021-11-13T00:00:00"/>
    <d v="2021-11-13T00:00:00"/>
    <x v="1"/>
    <x v="1"/>
    <d v="2021-12-13T00:00:00"/>
    <n v="1281714"/>
    <x v="1"/>
    <s v="A5"/>
    <x v="1"/>
    <s v="Verified"/>
    <n v="38000"/>
    <n v="0.26679999999999998"/>
    <n v="206.4"/>
    <n v="8.8999999999999996E-2"/>
    <n v="6500"/>
    <n v="9"/>
    <n v="7241"/>
  </r>
  <r>
    <n v="494323"/>
    <x v="5"/>
    <x v="0"/>
    <x v="1"/>
    <s v="Youth Co Op Inc"/>
    <x v="3"/>
    <x v="1"/>
    <x v="26"/>
    <d v="2021-07-11T00:00:00"/>
    <d v="2021-06-11T00:00:00"/>
    <x v="1"/>
    <x v="1"/>
    <d v="2021-07-11T00:00:00"/>
    <n v="632796"/>
    <x v="1"/>
    <s v="A5"/>
    <x v="1"/>
    <s v="Verified"/>
    <n v="43000"/>
    <n v="0.1462"/>
    <n v="344.09"/>
    <n v="7.8799999999999995E-2"/>
    <n v="11000"/>
    <n v="49"/>
    <n v="11890"/>
  </r>
  <r>
    <n v="530764"/>
    <x v="18"/>
    <x v="0"/>
    <x v="0"/>
    <s v="St Joseph Regional Medical Center"/>
    <x v="3"/>
    <x v="1"/>
    <x v="51"/>
    <d v="2021-05-13T00:00:00"/>
    <d v="2021-05-13T00:00:00"/>
    <x v="1"/>
    <x v="1"/>
    <d v="2021-06-13T00:00:00"/>
    <n v="686305"/>
    <x v="1"/>
    <s v="A4"/>
    <x v="1"/>
    <s v="Verified"/>
    <n v="70000"/>
    <n v="0.1414"/>
    <n v="287.77999999999997"/>
    <n v="7.51E-2"/>
    <n v="9250"/>
    <n v="52"/>
    <n v="10344"/>
  </r>
  <r>
    <n v="854835"/>
    <x v="2"/>
    <x v="0"/>
    <x v="0"/>
    <s v="SGC Energia"/>
    <x v="3"/>
    <x v="1"/>
    <x v="11"/>
    <d v="2021-06-15T00:00:00"/>
    <d v="2021-10-14T00:00:00"/>
    <x v="1"/>
    <x v="1"/>
    <d v="2021-11-14T00:00:00"/>
    <n v="1067113"/>
    <x v="1"/>
    <s v="A5"/>
    <x v="1"/>
    <s v="Verified"/>
    <n v="150000"/>
    <n v="0.1384"/>
    <n v="505.01"/>
    <n v="8.4900000000000003E-2"/>
    <n v="16000"/>
    <n v="46"/>
    <n v="18209"/>
  </r>
  <r>
    <n v="518308"/>
    <x v="2"/>
    <x v="0"/>
    <x v="0"/>
    <s v="RDY AGENCY"/>
    <x v="3"/>
    <x v="1"/>
    <x v="27"/>
    <d v="2021-12-15T00:00:00"/>
    <d v="2021-06-13T00:00:00"/>
    <x v="1"/>
    <x v="1"/>
    <d v="2021-07-13T00:00:00"/>
    <n v="669961"/>
    <x v="1"/>
    <s v="A5"/>
    <x v="1"/>
    <s v="Verified"/>
    <n v="95000"/>
    <n v="0.2132"/>
    <n v="340.97"/>
    <n v="7.8799999999999995E-2"/>
    <n v="18000"/>
    <n v="30"/>
    <n v="12275"/>
  </r>
  <r>
    <n v="677482"/>
    <x v="25"/>
    <x v="0"/>
    <x v="8"/>
    <s v="Lockheed Martin"/>
    <x v="3"/>
    <x v="1"/>
    <x v="0"/>
    <d v="2021-03-14T00:00:00"/>
    <d v="2021-03-14T00:00:00"/>
    <x v="1"/>
    <x v="1"/>
    <d v="2021-04-14T00:00:00"/>
    <n v="865581"/>
    <x v="1"/>
    <s v="A2"/>
    <x v="1"/>
    <s v="Verified"/>
    <n v="92000"/>
    <n v="0.2576"/>
    <n v="106.15"/>
    <n v="5.79E-2"/>
    <n v="3500"/>
    <n v="42"/>
    <n v="3821"/>
  </r>
  <r>
    <n v="670830"/>
    <x v="2"/>
    <x v="0"/>
    <x v="3"/>
    <s v="Kronos Incorporated"/>
    <x v="3"/>
    <x v="1"/>
    <x v="0"/>
    <d v="2021-03-13T00:00:00"/>
    <d v="2021-02-13T00:00:00"/>
    <x v="1"/>
    <x v="1"/>
    <d v="2021-03-13T00:00:00"/>
    <n v="857634"/>
    <x v="1"/>
    <s v="A2"/>
    <x v="1"/>
    <s v="Verified"/>
    <n v="102500"/>
    <n v="0.18790000000000001"/>
    <n v="181.97"/>
    <n v="5.79E-2"/>
    <n v="6000"/>
    <n v="33"/>
    <n v="6484"/>
  </r>
  <r>
    <n v="971719"/>
    <x v="1"/>
    <x v="0"/>
    <x v="3"/>
    <s v="City of Fremont"/>
    <x v="3"/>
    <x v="1"/>
    <x v="13"/>
    <d v="2021-11-15T00:00:00"/>
    <d v="2021-10-14T00:00:00"/>
    <x v="1"/>
    <x v="1"/>
    <d v="2021-11-14T00:00:00"/>
    <n v="1193458"/>
    <x v="1"/>
    <s v="A5"/>
    <x v="1"/>
    <s v="Verified"/>
    <n v="150000"/>
    <n v="8.09E-2"/>
    <n v="254.03"/>
    <n v="8.8999999999999996E-2"/>
    <n v="8000"/>
    <n v="22"/>
    <n v="9145"/>
  </r>
  <r>
    <n v="616825"/>
    <x v="19"/>
    <x v="0"/>
    <x v="3"/>
    <s v="FirstEnergy Nuclear Operating Co"/>
    <x v="3"/>
    <x v="1"/>
    <x v="49"/>
    <d v="2021-05-16T00:00:00"/>
    <d v="2021-12-13T00:00:00"/>
    <x v="1"/>
    <x v="1"/>
    <d v="2022-01-13T00:00:00"/>
    <n v="790864"/>
    <x v="1"/>
    <s v="A5"/>
    <x v="1"/>
    <s v="Verified"/>
    <n v="105201"/>
    <n v="0.20680000000000001"/>
    <n v="462.54"/>
    <n v="6.9099999999999995E-2"/>
    <n v="15000"/>
    <n v="56"/>
    <n v="16652"/>
  </r>
  <r>
    <n v="406834"/>
    <x v="33"/>
    <x v="0"/>
    <x v="8"/>
    <s v="Department of Defense (DOD)"/>
    <x v="3"/>
    <x v="1"/>
    <x v="28"/>
    <d v="2021-03-16T00:00:00"/>
    <d v="2021-01-12T00:00:00"/>
    <x v="1"/>
    <x v="1"/>
    <d v="2021-02-12T00:00:00"/>
    <n v="455667"/>
    <x v="1"/>
    <s v="A3"/>
    <x v="1"/>
    <s v="Verified"/>
    <n v="55000"/>
    <n v="0.1351"/>
    <n v="250.69"/>
    <n v="0.08"/>
    <n v="8000"/>
    <n v="39"/>
    <n v="8858"/>
  </r>
  <r>
    <n v="979114"/>
    <x v="32"/>
    <x v="0"/>
    <x v="2"/>
    <s v="Walmart"/>
    <x v="3"/>
    <x v="1"/>
    <x v="22"/>
    <d v="2021-04-16T00:00:00"/>
    <d v="2021-03-12T00:00:00"/>
    <x v="1"/>
    <x v="1"/>
    <d v="2021-04-12T00:00:00"/>
    <n v="1202209"/>
    <x v="1"/>
    <s v="A1"/>
    <x v="1"/>
    <s v="Verified"/>
    <n v="92000"/>
    <n v="0.1119"/>
    <n v="426.1"/>
    <n v="6.0299999999999999E-2"/>
    <n v="14000"/>
    <n v="36"/>
    <n v="14272"/>
  </r>
  <r>
    <n v="760425"/>
    <x v="18"/>
    <x v="0"/>
    <x v="5"/>
    <s v="Roster Financial"/>
    <x v="3"/>
    <x v="1"/>
    <x v="25"/>
    <d v="2021-07-12T00:00:00"/>
    <d v="2021-07-12T00:00:00"/>
    <x v="1"/>
    <x v="1"/>
    <d v="2021-08-12T00:00:00"/>
    <n v="960696"/>
    <x v="1"/>
    <s v="A2"/>
    <x v="1"/>
    <s v="Verified"/>
    <n v="105000"/>
    <n v="0.13300000000000001"/>
    <n v="368.06"/>
    <n v="5.9900000000000002E-2"/>
    <n v="12100"/>
    <n v="47"/>
    <n v="12565"/>
  </r>
  <r>
    <n v="724196"/>
    <x v="5"/>
    <x v="0"/>
    <x v="5"/>
    <s v="Regions"/>
    <x v="3"/>
    <x v="1"/>
    <x v="29"/>
    <d v="2021-05-16T00:00:00"/>
    <d v="2021-01-13T00:00:00"/>
    <x v="1"/>
    <x v="1"/>
    <d v="2021-02-13T00:00:00"/>
    <n v="919276"/>
    <x v="1"/>
    <s v="A4"/>
    <x v="1"/>
    <s v="Verified"/>
    <n v="33000"/>
    <n v="0.21959999999999999"/>
    <n v="383.75"/>
    <n v="7.2900000000000006E-2"/>
    <n v="12375"/>
    <n v="32"/>
    <n v="13545"/>
  </r>
  <r>
    <n v="789279"/>
    <x v="3"/>
    <x v="0"/>
    <x v="5"/>
    <s v="Intel"/>
    <x v="3"/>
    <x v="1"/>
    <x v="6"/>
    <d v="2021-03-16T00:00:00"/>
    <d v="2021-07-14T00:00:00"/>
    <x v="1"/>
    <x v="1"/>
    <d v="2021-08-14T00:00:00"/>
    <n v="795407"/>
    <x v="1"/>
    <s v="A4"/>
    <x v="1"/>
    <s v="Verified"/>
    <n v="157000"/>
    <n v="2.3699999999999999E-2"/>
    <n v="223.94"/>
    <n v="7.4899999999999994E-2"/>
    <n v="7200"/>
    <n v="20"/>
    <n v="8062"/>
  </r>
  <r>
    <n v="692241"/>
    <x v="2"/>
    <x v="0"/>
    <x v="5"/>
    <s v="US Department of Veterans Affairs"/>
    <x v="3"/>
    <x v="1"/>
    <x v="42"/>
    <d v="2021-07-12T00:00:00"/>
    <d v="2021-07-12T00:00:00"/>
    <x v="1"/>
    <x v="1"/>
    <d v="2021-08-12T00:00:00"/>
    <n v="882889"/>
    <x v="1"/>
    <s v="A5"/>
    <x v="1"/>
    <s v="Verified"/>
    <n v="106358"/>
    <n v="3.4000000000000002E-2"/>
    <n v="409.24"/>
    <n v="7.6600000000000001E-2"/>
    <n v="13125"/>
    <n v="21"/>
    <n v="14209"/>
  </r>
  <r>
    <n v="979858"/>
    <x v="12"/>
    <x v="0"/>
    <x v="5"/>
    <s v="ron craft chevrolet"/>
    <x v="3"/>
    <x v="1"/>
    <x v="13"/>
    <d v="2021-05-16T00:00:00"/>
    <d v="2021-10-14T00:00:00"/>
    <x v="1"/>
    <x v="1"/>
    <d v="2021-11-14T00:00:00"/>
    <n v="1203015"/>
    <x v="1"/>
    <s v="A5"/>
    <x v="1"/>
    <s v="Verified"/>
    <n v="216000"/>
    <n v="0.1479"/>
    <n v="666.82"/>
    <n v="8.8999999999999996E-2"/>
    <n v="21000"/>
    <n v="27"/>
    <n v="24005"/>
  </r>
  <r>
    <n v="466956"/>
    <x v="3"/>
    <x v="0"/>
    <x v="10"/>
    <s v="Bank of America"/>
    <x v="3"/>
    <x v="1"/>
    <x v="31"/>
    <d v="2021-10-15T00:00:00"/>
    <d v="2021-06-11T00:00:00"/>
    <x v="1"/>
    <x v="1"/>
    <d v="2021-07-11T00:00:00"/>
    <n v="586936"/>
    <x v="1"/>
    <s v="A5"/>
    <x v="1"/>
    <s v="Verified"/>
    <n v="100000"/>
    <n v="2.1399999999999999E-2"/>
    <n v="476.58"/>
    <n v="8.9399999999999993E-2"/>
    <n v="15000"/>
    <n v="40"/>
    <n v="16579"/>
  </r>
  <r>
    <n v="504692"/>
    <x v="0"/>
    <x v="0"/>
    <x v="4"/>
    <s v="Fiserv"/>
    <x v="3"/>
    <x v="1"/>
    <x v="48"/>
    <d v="2021-05-16T00:00:00"/>
    <d v="2021-05-13T00:00:00"/>
    <x v="1"/>
    <x v="1"/>
    <d v="2021-06-13T00:00:00"/>
    <n v="649964"/>
    <x v="1"/>
    <s v="A5"/>
    <x v="1"/>
    <s v="Verified"/>
    <n v="106000"/>
    <n v="5.1299999999999998E-2"/>
    <n v="281.52999999999997"/>
    <n v="7.8799999999999995E-2"/>
    <n v="9000"/>
    <n v="23"/>
    <n v="10135"/>
  </r>
  <r>
    <n v="430156"/>
    <x v="1"/>
    <x v="0"/>
    <x v="6"/>
    <s v="E&amp;J Gallo Winery"/>
    <x v="3"/>
    <x v="1"/>
    <x v="30"/>
    <d v="2021-01-10T00:00:00"/>
    <d v="2021-01-10T00:00:00"/>
    <x v="1"/>
    <x v="1"/>
    <d v="2021-02-10T00:00:00"/>
    <n v="509975"/>
    <x v="1"/>
    <s v="A3"/>
    <x v="1"/>
    <s v="Verified"/>
    <n v="83000"/>
    <n v="8.7900000000000006E-2"/>
    <n v="313.37"/>
    <n v="0.08"/>
    <n v="10000"/>
    <n v="43"/>
    <n v="10317"/>
  </r>
  <r>
    <n v="643393"/>
    <x v="2"/>
    <x v="0"/>
    <x v="3"/>
    <s v="County of El Paso"/>
    <x v="3"/>
    <x v="1"/>
    <x v="21"/>
    <d v="2021-05-16T00:00:00"/>
    <d v="2021-01-14T00:00:00"/>
    <x v="1"/>
    <x v="1"/>
    <d v="2021-02-14T00:00:00"/>
    <n v="823403"/>
    <x v="1"/>
    <s v="A4"/>
    <x v="1"/>
    <s v="Verified"/>
    <n v="156000"/>
    <n v="0.1022"/>
    <n v="153.34"/>
    <n v="6.54E-2"/>
    <n v="5000"/>
    <n v="28"/>
    <n v="5520"/>
  </r>
  <r>
    <n v="1044366"/>
    <x v="26"/>
    <x v="0"/>
    <x v="2"/>
    <s v="Commerce Bank"/>
    <x v="3"/>
    <x v="1"/>
    <x v="22"/>
    <d v="2021-04-16T00:00:00"/>
    <d v="2021-08-14T00:00:00"/>
    <x v="1"/>
    <x v="1"/>
    <d v="2021-09-14T00:00:00"/>
    <n v="1274511"/>
    <x v="1"/>
    <s v="A2"/>
    <x v="1"/>
    <s v="Verified"/>
    <n v="53000"/>
    <n v="0.2051"/>
    <n v="184.23"/>
    <n v="6.6199999999999995E-2"/>
    <n v="6000"/>
    <n v="24"/>
    <n v="6614"/>
  </r>
  <r>
    <n v="463973"/>
    <x v="42"/>
    <x v="0"/>
    <x v="1"/>
    <s v="Veterans Health Care Administration"/>
    <x v="3"/>
    <x v="1"/>
    <x v="31"/>
    <d v="2021-07-10T00:00:00"/>
    <d v="2021-07-10T00:00:00"/>
    <x v="1"/>
    <x v="1"/>
    <d v="2021-08-10T00:00:00"/>
    <n v="581230"/>
    <x v="1"/>
    <s v="A5"/>
    <x v="1"/>
    <s v="Verified"/>
    <n v="54528"/>
    <n v="7.6799999999999993E-2"/>
    <n v="317.72000000000003"/>
    <n v="8.9399999999999993E-2"/>
    <n v="10000"/>
    <n v="31"/>
    <n v="10420"/>
  </r>
  <r>
    <n v="1012835"/>
    <x v="18"/>
    <x v="0"/>
    <x v="3"/>
    <s v="New York Life Ins Co"/>
    <x v="3"/>
    <x v="1"/>
    <x v="22"/>
    <d v="2021-12-15T00:00:00"/>
    <d v="2021-04-12T00:00:00"/>
    <x v="1"/>
    <x v="1"/>
    <d v="2021-05-12T00:00:00"/>
    <n v="1239996"/>
    <x v="1"/>
    <s v="A3"/>
    <x v="1"/>
    <s v="Verified"/>
    <n v="31000"/>
    <n v="0.2152"/>
    <n v="186.67"/>
    <n v="7.51E-2"/>
    <n v="6000"/>
    <n v="55"/>
    <n v="6178"/>
  </r>
  <r>
    <n v="596647"/>
    <x v="0"/>
    <x v="0"/>
    <x v="3"/>
    <s v="Gulfstream Aerospace"/>
    <x v="3"/>
    <x v="1"/>
    <x v="50"/>
    <d v="2021-05-16T00:00:00"/>
    <d v="2021-11-13T00:00:00"/>
    <x v="1"/>
    <x v="1"/>
    <d v="2021-12-13T00:00:00"/>
    <n v="765905"/>
    <x v="1"/>
    <s v="A5"/>
    <x v="1"/>
    <s v="Verified"/>
    <n v="115900"/>
    <n v="1.9199999999999998E-2"/>
    <n v="375.38"/>
    <n v="7.8799999999999995E-2"/>
    <n v="12000"/>
    <n v="23"/>
    <n v="13515"/>
  </r>
  <r>
    <n v="616778"/>
    <x v="1"/>
    <x v="0"/>
    <x v="4"/>
    <s v="Axsys Technologies, General Dynamics AIS"/>
    <x v="3"/>
    <x v="1"/>
    <x v="49"/>
    <d v="2021-02-11T00:00:00"/>
    <d v="2021-02-11T00:00:00"/>
    <x v="1"/>
    <x v="1"/>
    <d v="2021-03-11T00:00:00"/>
    <n v="790803"/>
    <x v="1"/>
    <s v="A4"/>
    <x v="1"/>
    <s v="Verified"/>
    <n v="76000"/>
    <n v="0.1656"/>
    <n v="404.05"/>
    <n v="6.54E-2"/>
    <n v="20000"/>
    <n v="37"/>
    <n v="13259"/>
  </r>
  <r>
    <n v="530972"/>
    <x v="8"/>
    <x v="0"/>
    <x v="3"/>
    <s v="usps/newsday"/>
    <x v="3"/>
    <x v="1"/>
    <x v="51"/>
    <d v="2021-12-12T00:00:00"/>
    <d v="2021-12-12T00:00:00"/>
    <x v="1"/>
    <x v="1"/>
    <d v="2022-01-12T00:00:00"/>
    <n v="686535"/>
    <x v="1"/>
    <s v="A4"/>
    <x v="1"/>
    <s v="Verified"/>
    <n v="70000"/>
    <n v="3.4799999999999998E-2"/>
    <n v="186.67"/>
    <n v="7.51E-2"/>
    <n v="6000"/>
    <n v="42"/>
    <n v="6669"/>
  </r>
  <r>
    <n v="747152"/>
    <x v="25"/>
    <x v="0"/>
    <x v="2"/>
    <s v="Global Crossing"/>
    <x v="3"/>
    <x v="1"/>
    <x v="25"/>
    <d v="2021-05-16T00:00:00"/>
    <d v="2021-07-12T00:00:00"/>
    <x v="1"/>
    <x v="1"/>
    <d v="2021-08-12T00:00:00"/>
    <n v="946004"/>
    <x v="1"/>
    <s v="A5"/>
    <x v="1"/>
    <s v="Verified"/>
    <n v="130000"/>
    <n v="0.113"/>
    <n v="214.63"/>
    <n v="8.4900000000000003E-2"/>
    <n v="6800"/>
    <n v="37"/>
    <n v="7363"/>
  </r>
  <r>
    <n v="1023591"/>
    <x v="19"/>
    <x v="0"/>
    <x v="6"/>
    <s v="Metrics Marketing"/>
    <x v="2"/>
    <x v="1"/>
    <x v="22"/>
    <d v="2021-05-16T00:00:00"/>
    <d v="2021-12-14T00:00:00"/>
    <x v="1"/>
    <x v="1"/>
    <d v="2022-01-14T00:00:00"/>
    <n v="1252462"/>
    <x v="1"/>
    <s v="B1"/>
    <x v="1"/>
    <s v="Verified"/>
    <n v="130000"/>
    <n v="8.1600000000000006E-2"/>
    <n v="966.75"/>
    <n v="9.9099999999999994E-2"/>
    <n v="30000"/>
    <n v="26"/>
    <n v="34803"/>
  </r>
  <r>
    <n v="1009082"/>
    <x v="5"/>
    <x v="0"/>
    <x v="6"/>
    <s v="Living Word Family Church"/>
    <x v="2"/>
    <x v="1"/>
    <x v="22"/>
    <d v="2021-05-16T00:00:00"/>
    <d v="2021-11-14T00:00:00"/>
    <x v="1"/>
    <x v="1"/>
    <d v="2021-12-14T00:00:00"/>
    <n v="1235787"/>
    <x v="1"/>
    <s v="B1"/>
    <x v="1"/>
    <s v="Verified"/>
    <n v="55000"/>
    <n v="0.23080000000000001"/>
    <n v="168.38"/>
    <n v="9.9099999999999994E-2"/>
    <n v="5225"/>
    <n v="30"/>
    <n v="6061"/>
  </r>
  <r>
    <n v="825698"/>
    <x v="1"/>
    <x v="0"/>
    <x v="6"/>
    <s v="Specpro Technical Services"/>
    <x v="2"/>
    <x v="1"/>
    <x v="44"/>
    <d v="2021-10-13T00:00:00"/>
    <d v="2021-10-13T00:00:00"/>
    <x v="1"/>
    <x v="1"/>
    <d v="2021-11-13T00:00:00"/>
    <n v="1034513"/>
    <x v="1"/>
    <s v="B2"/>
    <x v="1"/>
    <s v="Verified"/>
    <n v="74800"/>
    <n v="0.18160000000000001"/>
    <n v="683.45"/>
    <n v="0.10589999999999999"/>
    <n v="21000"/>
    <n v="35"/>
    <n v="24284"/>
  </r>
  <r>
    <n v="664779"/>
    <x v="13"/>
    <x v="0"/>
    <x v="6"/>
    <s v="North Pacific Dermatology"/>
    <x v="2"/>
    <x v="1"/>
    <x v="0"/>
    <d v="2021-05-16T00:00:00"/>
    <d v="2021-03-12T00:00:00"/>
    <x v="1"/>
    <x v="1"/>
    <d v="2021-04-12T00:00:00"/>
    <n v="850001"/>
    <x v="1"/>
    <s v="B3"/>
    <x v="1"/>
    <s v="Verified"/>
    <n v="50000"/>
    <n v="0.26929999999999998"/>
    <n v="486.62"/>
    <n v="0.1037"/>
    <n v="15000"/>
    <n v="12"/>
    <n v="16437"/>
  </r>
  <r>
    <n v="433767"/>
    <x v="5"/>
    <x v="0"/>
    <x v="6"/>
    <s v="Jabil"/>
    <x v="2"/>
    <x v="1"/>
    <x v="20"/>
    <d v="2021-10-15T00:00:00"/>
    <d v="2021-01-12T00:00:00"/>
    <x v="1"/>
    <x v="1"/>
    <d v="2021-02-12T00:00:00"/>
    <n v="516962"/>
    <x v="1"/>
    <s v="B3"/>
    <x v="1"/>
    <s v="Verified"/>
    <n v="90000"/>
    <n v="0.14549999999999999"/>
    <n v="662.68"/>
    <n v="0.1183"/>
    <n v="20000"/>
    <n v="34"/>
    <n v="23679"/>
  </r>
  <r>
    <n v="515127"/>
    <x v="1"/>
    <x v="0"/>
    <x v="6"/>
    <s v="I-CAR"/>
    <x v="2"/>
    <x v="1"/>
    <x v="51"/>
    <d v="2021-02-12T00:00:00"/>
    <d v="2021-03-12T00:00:00"/>
    <x v="1"/>
    <x v="1"/>
    <d v="2021-04-12T00:00:00"/>
    <n v="665882"/>
    <x v="1"/>
    <s v="B4"/>
    <x v="1"/>
    <s v="Verified"/>
    <n v="110000"/>
    <n v="0.18479999999999999"/>
    <n v="512.71"/>
    <n v="0.1149"/>
    <n v="25000"/>
    <n v="12"/>
    <n v="17826"/>
  </r>
  <r>
    <n v="683737"/>
    <x v="9"/>
    <x v="0"/>
    <x v="6"/>
    <s v="Kineticom"/>
    <x v="2"/>
    <x v="1"/>
    <x v="42"/>
    <d v="2021-03-13T00:00:00"/>
    <d v="2021-03-13T00:00:00"/>
    <x v="1"/>
    <x v="1"/>
    <d v="2021-04-13T00:00:00"/>
    <n v="873099"/>
    <x v="1"/>
    <s v="B5"/>
    <x v="1"/>
    <s v="Verified"/>
    <n v="100000"/>
    <n v="7.7600000000000002E-2"/>
    <n v="299.22000000000003"/>
    <n v="0.1111"/>
    <n v="9125"/>
    <n v="17"/>
    <n v="10538"/>
  </r>
  <r>
    <n v="604917"/>
    <x v="19"/>
    <x v="0"/>
    <x v="6"/>
    <s v="American Eagle"/>
    <x v="2"/>
    <x v="1"/>
    <x v="50"/>
    <d v="2021-05-16T00:00:00"/>
    <d v="2021-02-13T00:00:00"/>
    <x v="1"/>
    <x v="1"/>
    <d v="2021-03-13T00:00:00"/>
    <n v="776028"/>
    <x v="1"/>
    <s v="B5"/>
    <x v="1"/>
    <s v="Verified"/>
    <n v="37200"/>
    <n v="0.11609999999999999"/>
    <n v="194.62"/>
    <n v="0.1036"/>
    <n v="6000"/>
    <n v="17"/>
    <n v="6919"/>
  </r>
  <r>
    <n v="724236"/>
    <x v="2"/>
    <x v="0"/>
    <x v="3"/>
    <s v="Home Depot"/>
    <x v="2"/>
    <x v="1"/>
    <x v="29"/>
    <d v="2021-04-14T00:00:00"/>
    <d v="2021-04-14T00:00:00"/>
    <x v="1"/>
    <x v="1"/>
    <d v="2021-05-14T00:00:00"/>
    <n v="919322"/>
    <x v="1"/>
    <s v="B1"/>
    <x v="1"/>
    <s v="Verified"/>
    <n v="27138"/>
    <n v="0.18"/>
    <n v="88.26"/>
    <n v="9.6299999999999997E-2"/>
    <n v="2750"/>
    <n v="16"/>
    <n v="3177"/>
  </r>
  <r>
    <n v="602347"/>
    <x v="16"/>
    <x v="0"/>
    <x v="3"/>
    <s v="Eagle Investment Systems"/>
    <x v="2"/>
    <x v="1"/>
    <x v="50"/>
    <d v="2021-11-13T00:00:00"/>
    <d v="2021-11-13T00:00:00"/>
    <x v="1"/>
    <x v="1"/>
    <d v="2021-12-13T00:00:00"/>
    <n v="772875"/>
    <x v="1"/>
    <s v="B1"/>
    <x v="1"/>
    <s v="Verified"/>
    <n v="140000"/>
    <n v="0.1077"/>
    <n v="698.37"/>
    <n v="8.8800000000000004E-2"/>
    <n v="22000"/>
    <n v="28"/>
    <n v="25143"/>
  </r>
  <r>
    <n v="1038607"/>
    <x v="26"/>
    <x v="0"/>
    <x v="3"/>
    <m/>
    <x v="2"/>
    <x v="1"/>
    <x v="12"/>
    <d v="2021-05-16T00:00:00"/>
    <d v="2021-02-14T00:00:00"/>
    <x v="1"/>
    <x v="1"/>
    <d v="2021-03-14T00:00:00"/>
    <n v="1268516"/>
    <x v="1"/>
    <s v="B2"/>
    <x v="1"/>
    <s v="Verified"/>
    <n v="78413"/>
    <n v="0.1893"/>
    <n v="570.04"/>
    <n v="0.1065"/>
    <n v="17500"/>
    <n v="34"/>
    <n v="20254"/>
  </r>
  <r>
    <n v="547808"/>
    <x v="16"/>
    <x v="0"/>
    <x v="3"/>
    <s v="Merrill Corporation"/>
    <x v="2"/>
    <x v="1"/>
    <x v="43"/>
    <d v="2021-08-10T00:00:00"/>
    <d v="2021-08-10T00:00:00"/>
    <x v="1"/>
    <x v="1"/>
    <d v="2021-09-10T00:00:00"/>
    <n v="706355"/>
    <x v="1"/>
    <s v="B2"/>
    <x v="1"/>
    <s v="Verified"/>
    <n v="87950"/>
    <n v="0.1356"/>
    <n v="782.9"/>
    <n v="0.1075"/>
    <n v="24000"/>
    <n v="24"/>
    <n v="24217"/>
  </r>
  <r>
    <n v="666533"/>
    <x v="17"/>
    <x v="0"/>
    <x v="3"/>
    <s v="Oklamotive Inc."/>
    <x v="2"/>
    <x v="1"/>
    <x v="0"/>
    <d v="2021-05-16T00:00:00"/>
    <d v="2021-07-13T00:00:00"/>
    <x v="1"/>
    <x v="1"/>
    <d v="2021-08-13T00:00:00"/>
    <n v="852148"/>
    <x v="1"/>
    <s v="B3"/>
    <x v="1"/>
    <s v="Verified"/>
    <n v="110000"/>
    <n v="0.1139"/>
    <n v="389.3"/>
    <n v="0.1037"/>
    <n v="12000"/>
    <n v="19"/>
    <n v="13925"/>
  </r>
  <r>
    <n v="435385"/>
    <x v="13"/>
    <x v="0"/>
    <x v="3"/>
    <s v="Pepsi Bottling Group"/>
    <x v="2"/>
    <x v="1"/>
    <x v="20"/>
    <d v="2021-12-10T00:00:00"/>
    <d v="2021-12-10T00:00:00"/>
    <x v="1"/>
    <x v="1"/>
    <d v="2022-01-10T00:00:00"/>
    <n v="520211"/>
    <x v="1"/>
    <s v="B3"/>
    <x v="1"/>
    <s v="Verified"/>
    <n v="56000"/>
    <n v="0.15390000000000001"/>
    <n v="149.11000000000001"/>
    <n v="0.1183"/>
    <n v="4500"/>
    <n v="20"/>
    <n v="5052"/>
  </r>
  <r>
    <n v="725409"/>
    <x v="28"/>
    <x v="0"/>
    <x v="3"/>
    <s v="CVS Pharmacy"/>
    <x v="2"/>
    <x v="1"/>
    <x v="29"/>
    <d v="2021-08-15T00:00:00"/>
    <d v="2021-03-14T00:00:00"/>
    <x v="1"/>
    <x v="1"/>
    <d v="2021-04-14T00:00:00"/>
    <n v="920647"/>
    <x v="1"/>
    <s v="B3"/>
    <x v="1"/>
    <s v="Verified"/>
    <n v="120000"/>
    <n v="0.13070000000000001"/>
    <n v="591.25"/>
    <n v="0.1037"/>
    <n v="18225"/>
    <n v="35"/>
    <n v="21208"/>
  </r>
  <r>
    <n v="666920"/>
    <x v="11"/>
    <x v="0"/>
    <x v="3"/>
    <s v="Koinonia Foster Homes, Inc."/>
    <x v="2"/>
    <x v="1"/>
    <x v="0"/>
    <d v="2021-11-12T00:00:00"/>
    <d v="2021-11-12T00:00:00"/>
    <x v="1"/>
    <x v="1"/>
    <d v="2021-12-12T00:00:00"/>
    <n v="852649"/>
    <x v="1"/>
    <s v="B3"/>
    <x v="1"/>
    <s v="Verified"/>
    <n v="120000"/>
    <n v="0.12820000000000001"/>
    <n v="648.83000000000004"/>
    <n v="0.1037"/>
    <n v="20000"/>
    <n v="27"/>
    <n v="22717"/>
  </r>
  <r>
    <n v="464535"/>
    <x v="30"/>
    <x v="0"/>
    <x v="3"/>
    <s v="Baldor Electric Company"/>
    <x v="2"/>
    <x v="1"/>
    <x v="48"/>
    <d v="2021-01-11T00:00:00"/>
    <d v="2021-12-10T00:00:00"/>
    <x v="1"/>
    <x v="1"/>
    <d v="2022-01-10T00:00:00"/>
    <n v="582301"/>
    <x v="1"/>
    <s v="B3"/>
    <x v="1"/>
    <s v="Verified"/>
    <n v="210000"/>
    <n v="0.23139999999999999"/>
    <n v="520.96"/>
    <n v="0.1062"/>
    <n v="16000"/>
    <n v="50"/>
    <n v="17037"/>
  </r>
  <r>
    <n v="413920"/>
    <x v="37"/>
    <x v="0"/>
    <x v="3"/>
    <s v="Kaiser Sunnyside Hospital"/>
    <x v="2"/>
    <x v="1"/>
    <x v="23"/>
    <d v="2021-08-10T00:00:00"/>
    <d v="2021-08-10T00:00:00"/>
    <x v="1"/>
    <x v="1"/>
    <d v="2021-09-10T00:00:00"/>
    <n v="467689"/>
    <x v="1"/>
    <s v="B4"/>
    <x v="1"/>
    <s v="Verified"/>
    <n v="45000"/>
    <n v="0.13730000000000001"/>
    <n v="143.44"/>
    <n v="0.11890000000000001"/>
    <n v="4325"/>
    <n v="13"/>
    <n v="4831"/>
  </r>
  <r>
    <n v="666990"/>
    <x v="1"/>
    <x v="0"/>
    <x v="3"/>
    <s v="R. Bobrowski Mgmt. Ltd."/>
    <x v="2"/>
    <x v="1"/>
    <x v="0"/>
    <d v="2021-05-16T00:00:00"/>
    <d v="2021-02-13T00:00:00"/>
    <x v="1"/>
    <x v="1"/>
    <d v="2021-03-13T00:00:00"/>
    <n v="852731"/>
    <x v="1"/>
    <s v="B4"/>
    <x v="1"/>
    <s v="Verified"/>
    <n v="300000"/>
    <n v="9.7000000000000003E-2"/>
    <n v="521.86"/>
    <n v="0.1074"/>
    <n v="16000"/>
    <n v="29"/>
    <n v="18439"/>
  </r>
  <r>
    <n v="738882"/>
    <x v="9"/>
    <x v="0"/>
    <x v="3"/>
    <s v="Maryland Commission On Human Relations"/>
    <x v="2"/>
    <x v="1"/>
    <x v="29"/>
    <d v="2021-05-16T00:00:00"/>
    <d v="2021-05-14T00:00:00"/>
    <x v="1"/>
    <x v="1"/>
    <d v="2021-06-14T00:00:00"/>
    <n v="936382"/>
    <x v="1"/>
    <s v="B4"/>
    <x v="1"/>
    <s v="Verified"/>
    <n v="93000"/>
    <n v="0.17699999999999999"/>
    <n v="684.94"/>
    <n v="0.1074"/>
    <n v="21000"/>
    <n v="24"/>
    <n v="24657"/>
  </r>
  <r>
    <n v="655063"/>
    <x v="2"/>
    <x v="0"/>
    <x v="3"/>
    <s v="PepsiCo"/>
    <x v="2"/>
    <x v="1"/>
    <x v="21"/>
    <d v="2021-03-13T00:00:00"/>
    <d v="2021-03-13T00:00:00"/>
    <x v="1"/>
    <x v="1"/>
    <d v="2021-04-13T00:00:00"/>
    <n v="837806"/>
    <x v="1"/>
    <s v="B4"/>
    <x v="1"/>
    <s v="Verified"/>
    <n v="135000"/>
    <n v="0.24410000000000001"/>
    <n v="684.94"/>
    <n v="0.1074"/>
    <n v="21000"/>
    <n v="27"/>
    <n v="24270"/>
  </r>
  <r>
    <n v="732637"/>
    <x v="1"/>
    <x v="0"/>
    <x v="3"/>
    <s v="R.L. Polk &amp; Co."/>
    <x v="2"/>
    <x v="1"/>
    <x v="29"/>
    <d v="2021-03-13T00:00:00"/>
    <d v="2021-03-13T00:00:00"/>
    <x v="1"/>
    <x v="1"/>
    <d v="2021-04-13T00:00:00"/>
    <n v="928860"/>
    <x v="1"/>
    <s v="B5"/>
    <x v="1"/>
    <s v="Verified"/>
    <n v="128000"/>
    <n v="6.4100000000000004E-2"/>
    <n v="1049.31"/>
    <n v="0.1111"/>
    <n v="32000"/>
    <n v="19"/>
    <n v="36804"/>
  </r>
  <r>
    <n v="447431"/>
    <x v="22"/>
    <x v="0"/>
    <x v="3"/>
    <s v="Park State Bank"/>
    <x v="2"/>
    <x v="1"/>
    <x v="15"/>
    <d v="2021-10-12T00:00:00"/>
    <d v="2021-10-12T00:00:00"/>
    <x v="1"/>
    <x v="1"/>
    <d v="2021-11-12T00:00:00"/>
    <n v="529095"/>
    <x v="1"/>
    <s v="B5"/>
    <x v="1"/>
    <s v="Verified"/>
    <n v="53000"/>
    <n v="0.2296"/>
    <n v="535.47"/>
    <n v="0.12529999999999999"/>
    <n v="16000"/>
    <n v="20"/>
    <n v="19277"/>
  </r>
  <r>
    <n v="830744"/>
    <x v="16"/>
    <x v="0"/>
    <x v="3"/>
    <s v="Bank of America"/>
    <x v="2"/>
    <x v="1"/>
    <x v="11"/>
    <d v="2021-04-16T00:00:00"/>
    <d v="2021-08-14T00:00:00"/>
    <x v="1"/>
    <x v="1"/>
    <d v="2021-09-14T00:00:00"/>
    <n v="1039915"/>
    <x v="1"/>
    <s v="B5"/>
    <x v="1"/>
    <s v="Verified"/>
    <n v="133000"/>
    <n v="0.1636"/>
    <n v="99.63"/>
    <n v="0.11990000000000001"/>
    <n v="3000"/>
    <n v="31"/>
    <n v="3587"/>
  </r>
  <r>
    <n v="623324"/>
    <x v="1"/>
    <x v="0"/>
    <x v="3"/>
    <s v="University of San Diego"/>
    <x v="2"/>
    <x v="1"/>
    <x v="41"/>
    <d v="2021-09-14T00:00:00"/>
    <d v="2021-12-13T00:00:00"/>
    <x v="1"/>
    <x v="1"/>
    <d v="2022-01-13T00:00:00"/>
    <n v="798850"/>
    <x v="1"/>
    <s v="B5"/>
    <x v="1"/>
    <s v="Verified"/>
    <n v="79112.039999999994"/>
    <n v="0.2303"/>
    <n v="129.75"/>
    <n v="0.1036"/>
    <n v="4000"/>
    <n v="34"/>
    <n v="4671"/>
  </r>
  <r>
    <n v="717675"/>
    <x v="12"/>
    <x v="0"/>
    <x v="3"/>
    <s v="American Express"/>
    <x v="2"/>
    <x v="1"/>
    <x v="29"/>
    <d v="2021-04-14T00:00:00"/>
    <d v="2021-04-14T00:00:00"/>
    <x v="1"/>
    <x v="1"/>
    <d v="2021-05-14T00:00:00"/>
    <n v="911779"/>
    <x v="1"/>
    <s v="B5"/>
    <x v="1"/>
    <s v="Verified"/>
    <n v="90000"/>
    <n v="0.17910000000000001"/>
    <n v="491.87"/>
    <n v="0.1111"/>
    <n v="15000"/>
    <n v="30"/>
    <n v="17707"/>
  </r>
  <r>
    <n v="1047813"/>
    <x v="19"/>
    <x v="0"/>
    <x v="8"/>
    <s v="Central Ohio Transit Authority"/>
    <x v="2"/>
    <x v="1"/>
    <x v="12"/>
    <d v="2021-05-16T00:00:00"/>
    <d v="2021-05-13T00:00:00"/>
    <x v="1"/>
    <x v="1"/>
    <d v="2021-06-13T00:00:00"/>
    <n v="1278913"/>
    <x v="1"/>
    <s v="B1"/>
    <x v="1"/>
    <s v="Verified"/>
    <n v="36000"/>
    <n v="0.22670000000000001"/>
    <n v="167.57"/>
    <n v="9.9099999999999994E-2"/>
    <n v="5200"/>
    <n v="11"/>
    <n v="5784"/>
  </r>
  <r>
    <n v="594789"/>
    <x v="41"/>
    <x v="0"/>
    <x v="8"/>
    <s v="SEIA"/>
    <x v="2"/>
    <x v="1"/>
    <x v="50"/>
    <d v="2021-06-12T00:00:00"/>
    <d v="2021-05-12T00:00:00"/>
    <x v="1"/>
    <x v="1"/>
    <d v="2021-06-12T00:00:00"/>
    <n v="763716"/>
    <x v="1"/>
    <s v="B2"/>
    <x v="1"/>
    <s v="Verified"/>
    <n v="125000"/>
    <n v="0.157"/>
    <n v="815.52"/>
    <n v="0.1075"/>
    <n v="25000"/>
    <n v="26"/>
    <n v="28301"/>
  </r>
  <r>
    <n v="505931"/>
    <x v="16"/>
    <x v="0"/>
    <x v="8"/>
    <s v="Town of North Andover - Stevens Library"/>
    <x v="2"/>
    <x v="1"/>
    <x v="48"/>
    <d v="2021-07-15T00:00:00"/>
    <d v="2021-05-13T00:00:00"/>
    <x v="1"/>
    <x v="1"/>
    <d v="2021-06-13T00:00:00"/>
    <n v="652218"/>
    <x v="1"/>
    <s v="B3"/>
    <x v="1"/>
    <s v="Verified"/>
    <n v="43300"/>
    <n v="0.20619999999999999"/>
    <n v="781.44"/>
    <n v="0.1062"/>
    <n v="24000"/>
    <n v="21"/>
    <n v="28133"/>
  </r>
  <r>
    <n v="357884"/>
    <x v="25"/>
    <x v="0"/>
    <x v="8"/>
    <s v="Target Stores"/>
    <x v="2"/>
    <x v="1"/>
    <x v="34"/>
    <d v="2021-08-09T00:00:00"/>
    <d v="2021-09-09T00:00:00"/>
    <x v="1"/>
    <x v="1"/>
    <d v="2021-10-09T00:00:00"/>
    <n v="363968"/>
    <x v="1"/>
    <s v="B3"/>
    <x v="1"/>
    <s v="Verified"/>
    <n v="90000"/>
    <n v="0.20910000000000001"/>
    <n v="244.94"/>
    <n v="0.10829999999999999"/>
    <n v="7500"/>
    <n v="31"/>
    <n v="8103"/>
  </r>
  <r>
    <n v="371182"/>
    <x v="6"/>
    <x v="0"/>
    <x v="8"/>
    <s v="Analysts Inernational"/>
    <x v="2"/>
    <x v="1"/>
    <x v="40"/>
    <d v="2021-01-12T00:00:00"/>
    <d v="2021-01-12T00:00:00"/>
    <x v="1"/>
    <x v="1"/>
    <d v="2021-02-12T00:00:00"/>
    <n v="388630"/>
    <x v="1"/>
    <s v="B4"/>
    <x v="1"/>
    <s v="Verified"/>
    <n v="70000"/>
    <n v="0.21240000000000001"/>
    <n v="296.82"/>
    <n v="0.11890000000000001"/>
    <n v="8950"/>
    <n v="43"/>
    <n v="10685"/>
  </r>
  <r>
    <n v="984557"/>
    <x v="0"/>
    <x v="0"/>
    <x v="8"/>
    <s v="Grant Thornton LLP"/>
    <x v="2"/>
    <x v="1"/>
    <x v="13"/>
    <d v="2021-02-15T00:00:00"/>
    <d v="2021-04-13T00:00:00"/>
    <x v="1"/>
    <x v="1"/>
    <d v="2021-05-13T00:00:00"/>
    <n v="1208173"/>
    <x v="1"/>
    <s v="B5"/>
    <x v="1"/>
    <s v="Verified"/>
    <n v="65000"/>
    <n v="0.1686"/>
    <n v="268.36"/>
    <n v="0.12690000000000001"/>
    <n v="8000"/>
    <n v="26"/>
    <n v="9208"/>
  </r>
  <r>
    <n v="695430"/>
    <x v="4"/>
    <x v="0"/>
    <x v="8"/>
    <s v="Vishay Intertechnology"/>
    <x v="2"/>
    <x v="1"/>
    <x v="42"/>
    <d v="2021-03-14T00:00:00"/>
    <d v="2021-08-12T00:00:00"/>
    <x v="1"/>
    <x v="1"/>
    <d v="2021-09-12T00:00:00"/>
    <n v="886505"/>
    <x v="1"/>
    <s v="B5"/>
    <x v="1"/>
    <s v="Verified"/>
    <n v="177160"/>
    <n v="5.11E-2"/>
    <n v="786.99"/>
    <n v="0.1111"/>
    <n v="24000"/>
    <n v="38"/>
    <n v="26772"/>
  </r>
  <r>
    <n v="984141"/>
    <x v="2"/>
    <x v="0"/>
    <x v="4"/>
    <s v="Burlington Coat Factory"/>
    <x v="2"/>
    <x v="1"/>
    <x v="22"/>
    <d v="2021-01-14T00:00:00"/>
    <d v="2021-01-14T00:00:00"/>
    <x v="1"/>
    <x v="1"/>
    <d v="2021-02-14T00:00:00"/>
    <n v="1207925"/>
    <x v="1"/>
    <s v="B1"/>
    <x v="1"/>
    <s v="Verified"/>
    <n v="50400"/>
    <n v="0.19359999999999999"/>
    <n v="773.4"/>
    <n v="9.9099999999999994E-2"/>
    <n v="24000"/>
    <n v="22"/>
    <n v="27436"/>
  </r>
  <r>
    <n v="566831"/>
    <x v="2"/>
    <x v="0"/>
    <x v="4"/>
    <s v="LTC Inc."/>
    <x v="2"/>
    <x v="1"/>
    <x v="47"/>
    <d v="2021-05-16T00:00:00"/>
    <d v="2021-09-12T00:00:00"/>
    <x v="1"/>
    <x v="1"/>
    <d v="2021-10-12T00:00:00"/>
    <n v="729221"/>
    <x v="1"/>
    <s v="B2"/>
    <x v="1"/>
    <s v="Verified"/>
    <n v="108639"/>
    <n v="0.13350000000000001"/>
    <n v="587.16999999999996"/>
    <n v="0.1075"/>
    <n v="18000"/>
    <n v="47"/>
    <n v="20744"/>
  </r>
  <r>
    <n v="659800"/>
    <x v="1"/>
    <x v="0"/>
    <x v="4"/>
    <s v="Sarrail, Castillo &amp; Hall, LLP"/>
    <x v="2"/>
    <x v="1"/>
    <x v="21"/>
    <d v="2021-02-14T00:00:00"/>
    <d v="2021-01-14T00:00:00"/>
    <x v="1"/>
    <x v="1"/>
    <d v="2021-02-14T00:00:00"/>
    <n v="843871"/>
    <x v="1"/>
    <s v="B2"/>
    <x v="1"/>
    <s v="Verified"/>
    <n v="150000"/>
    <n v="0.10249999999999999"/>
    <n v="242.01"/>
    <n v="0.1"/>
    <n v="7500"/>
    <n v="24"/>
    <n v="8672"/>
  </r>
  <r>
    <n v="740639"/>
    <x v="38"/>
    <x v="0"/>
    <x v="4"/>
    <s v="Huntsville Hospital"/>
    <x v="2"/>
    <x v="1"/>
    <x v="25"/>
    <d v="2021-05-16T00:00:00"/>
    <d v="2021-07-13T00:00:00"/>
    <x v="1"/>
    <x v="1"/>
    <d v="2021-08-13T00:00:00"/>
    <n v="938385"/>
    <x v="1"/>
    <s v="B3"/>
    <x v="1"/>
    <s v="Verified"/>
    <n v="56000"/>
    <n v="0.13220000000000001"/>
    <n v="654.67999999999995"/>
    <n v="0.1099"/>
    <n v="20000"/>
    <n v="34"/>
    <n v="23253"/>
  </r>
  <r>
    <n v="701338"/>
    <x v="1"/>
    <x v="0"/>
    <x v="4"/>
    <m/>
    <x v="2"/>
    <x v="1"/>
    <x v="42"/>
    <d v="2021-07-15T00:00:00"/>
    <d v="2021-04-14T00:00:00"/>
    <x v="1"/>
    <x v="1"/>
    <d v="2021-05-14T00:00:00"/>
    <n v="893114"/>
    <x v="1"/>
    <s v="B3"/>
    <x v="1"/>
    <s v="Verified"/>
    <n v="75000"/>
    <n v="0.12479999999999999"/>
    <n v="549.88"/>
    <n v="0.1037"/>
    <n v="16950"/>
    <n v="31"/>
    <n v="19796"/>
  </r>
  <r>
    <n v="977582"/>
    <x v="22"/>
    <x v="0"/>
    <x v="4"/>
    <s v="Skyline BEC"/>
    <x v="2"/>
    <x v="1"/>
    <x v="13"/>
    <d v="2021-06-14T00:00:00"/>
    <d v="2021-05-14T00:00:00"/>
    <x v="1"/>
    <x v="1"/>
    <d v="2021-06-14T00:00:00"/>
    <n v="1200373"/>
    <x v="1"/>
    <s v="B4"/>
    <x v="1"/>
    <s v="Verified"/>
    <n v="46800"/>
    <n v="5.4600000000000003E-2"/>
    <n v="425.21"/>
    <n v="0.1242"/>
    <n v="12725"/>
    <n v="5"/>
    <n v="15218"/>
  </r>
  <r>
    <n v="432057"/>
    <x v="1"/>
    <x v="0"/>
    <x v="4"/>
    <s v="Kronick, Moskovitz, Tiedemann &amp; Girard"/>
    <x v="2"/>
    <x v="1"/>
    <x v="20"/>
    <d v="2021-05-16T00:00:00"/>
    <d v="2021-08-12T00:00:00"/>
    <x v="1"/>
    <x v="1"/>
    <d v="2021-09-12T00:00:00"/>
    <n v="513269"/>
    <x v="1"/>
    <s v="B4"/>
    <x v="1"/>
    <s v="Verified"/>
    <n v="190000"/>
    <n v="0.2404"/>
    <n v="666"/>
    <n v="0.12180000000000001"/>
    <n v="20000"/>
    <n v="41"/>
    <n v="23976"/>
  </r>
  <r>
    <n v="673721"/>
    <x v="25"/>
    <x v="0"/>
    <x v="4"/>
    <s v="bowman apple products"/>
    <x v="2"/>
    <x v="1"/>
    <x v="0"/>
    <d v="2021-02-13T00:00:00"/>
    <d v="2021-01-13T00:00:00"/>
    <x v="1"/>
    <x v="1"/>
    <d v="2021-02-13T00:00:00"/>
    <n v="861124"/>
    <x v="1"/>
    <s v="B4"/>
    <x v="1"/>
    <s v="Verified"/>
    <n v="60000"/>
    <n v="0.1396"/>
    <n v="652.32000000000005"/>
    <n v="0.1074"/>
    <n v="20000"/>
    <n v="30"/>
    <n v="22977"/>
  </r>
  <r>
    <n v="759401"/>
    <x v="25"/>
    <x v="0"/>
    <x v="4"/>
    <s v="Reines RV Center"/>
    <x v="2"/>
    <x v="1"/>
    <x v="25"/>
    <d v="2021-05-14T00:00:00"/>
    <d v="2021-06-14T00:00:00"/>
    <x v="1"/>
    <x v="1"/>
    <d v="2021-07-14T00:00:00"/>
    <n v="959640"/>
    <x v="1"/>
    <s v="B5"/>
    <x v="1"/>
    <s v="Verified"/>
    <n v="73000"/>
    <n v="0.22270000000000001"/>
    <n v="564.57000000000005"/>
    <n v="0.11990000000000001"/>
    <n v="17000"/>
    <n v="27"/>
    <n v="20324"/>
  </r>
  <r>
    <n v="666590"/>
    <x v="31"/>
    <x v="0"/>
    <x v="4"/>
    <s v="FirstGroup America"/>
    <x v="2"/>
    <x v="1"/>
    <x v="0"/>
    <d v="2021-05-16T00:00:00"/>
    <d v="2021-05-12T00:00:00"/>
    <x v="1"/>
    <x v="1"/>
    <d v="2021-06-12T00:00:00"/>
    <n v="852214"/>
    <x v="1"/>
    <s v="B5"/>
    <x v="1"/>
    <s v="Verified"/>
    <n v="150000"/>
    <n v="5.1799999999999999E-2"/>
    <n v="819.78"/>
    <n v="0.1111"/>
    <n v="25000"/>
    <n v="32"/>
    <n v="27876"/>
  </r>
  <r>
    <n v="1031828"/>
    <x v="1"/>
    <x v="0"/>
    <x v="2"/>
    <s v="community hospital of san bernardino"/>
    <x v="2"/>
    <x v="1"/>
    <x v="22"/>
    <d v="2021-05-16T00:00:00"/>
    <d v="2021-12-14T00:00:00"/>
    <x v="1"/>
    <x v="1"/>
    <d v="2022-01-14T00:00:00"/>
    <n v="1261281"/>
    <x v="1"/>
    <s v="B1"/>
    <x v="1"/>
    <s v="Verified"/>
    <n v="75000"/>
    <n v="0.14879999999999999"/>
    <n v="773.4"/>
    <n v="9.9099999999999994E-2"/>
    <n v="24000"/>
    <n v="24"/>
    <n v="27842"/>
  </r>
  <r>
    <n v="995574"/>
    <x v="1"/>
    <x v="0"/>
    <x v="2"/>
    <s v="Abbott Laboratories"/>
    <x v="2"/>
    <x v="1"/>
    <x v="13"/>
    <d v="2021-09-12T00:00:00"/>
    <d v="2021-10-12T00:00:00"/>
    <x v="1"/>
    <x v="1"/>
    <d v="2021-11-12T00:00:00"/>
    <n v="1220153"/>
    <x v="1"/>
    <s v="B1"/>
    <x v="1"/>
    <s v="Verified"/>
    <n v="105000"/>
    <n v="0.17330000000000001"/>
    <n v="849.94"/>
    <n v="9.9099999999999994E-2"/>
    <n v="26375"/>
    <n v="22"/>
    <n v="28477"/>
  </r>
  <r>
    <n v="890773"/>
    <x v="5"/>
    <x v="0"/>
    <x v="2"/>
    <s v="BrightLine CPAs &amp; Associates Inc."/>
    <x v="2"/>
    <x v="1"/>
    <x v="10"/>
    <d v="2021-11-12T00:00:00"/>
    <d v="2021-11-12T00:00:00"/>
    <x v="1"/>
    <x v="1"/>
    <d v="2021-12-12T00:00:00"/>
    <n v="1079369"/>
    <x v="1"/>
    <s v="B1"/>
    <x v="1"/>
    <s v="Verified"/>
    <n v="124800"/>
    <n v="0.1565"/>
    <n v="903.35"/>
    <n v="9.9900000000000003E-2"/>
    <n v="28000"/>
    <n v="28"/>
    <n v="30582"/>
  </r>
  <r>
    <n v="732738"/>
    <x v="33"/>
    <x v="0"/>
    <x v="2"/>
    <s v="Ruby Tuesday, Inc."/>
    <x v="2"/>
    <x v="1"/>
    <x v="29"/>
    <d v="2021-04-16T00:00:00"/>
    <d v="2021-04-13T00:00:00"/>
    <x v="1"/>
    <x v="1"/>
    <d v="2021-05-13T00:00:00"/>
    <n v="928972"/>
    <x v="1"/>
    <s v="B2"/>
    <x v="1"/>
    <s v="Verified"/>
    <n v="55000"/>
    <n v="0.15820000000000001"/>
    <n v="258.14"/>
    <n v="0.1"/>
    <n v="8000"/>
    <n v="24"/>
    <n v="9084"/>
  </r>
  <r>
    <n v="974392"/>
    <x v="1"/>
    <x v="0"/>
    <x v="5"/>
    <s v="Anritsu Company"/>
    <x v="2"/>
    <x v="1"/>
    <x v="13"/>
    <d v="2021-04-14T00:00:00"/>
    <d v="2021-04-14T00:00:00"/>
    <x v="1"/>
    <x v="1"/>
    <d v="2021-05-14T00:00:00"/>
    <n v="1196468"/>
    <x v="1"/>
    <s v="B2"/>
    <x v="1"/>
    <s v="Verified"/>
    <n v="130000"/>
    <n v="0.125"/>
    <n v="651.47"/>
    <n v="0.1065"/>
    <n v="20000"/>
    <n v="32"/>
    <n v="23334"/>
  </r>
  <r>
    <n v="654082"/>
    <x v="37"/>
    <x v="0"/>
    <x v="5"/>
    <s v="Wieden + Kennedy"/>
    <x v="2"/>
    <x v="1"/>
    <x v="21"/>
    <d v="2021-04-13T00:00:00"/>
    <d v="2021-04-13T00:00:00"/>
    <x v="1"/>
    <x v="1"/>
    <d v="2021-05-13T00:00:00"/>
    <n v="829771"/>
    <x v="1"/>
    <s v="B3"/>
    <x v="1"/>
    <s v="Verified"/>
    <n v="165000"/>
    <n v="0.08"/>
    <n v="648.83000000000004"/>
    <n v="0.1037"/>
    <n v="20000"/>
    <n v="23"/>
    <n v="22103"/>
  </r>
  <r>
    <n v="387930"/>
    <x v="1"/>
    <x v="0"/>
    <x v="5"/>
    <s v="Kaiser Hospital"/>
    <x v="2"/>
    <x v="1"/>
    <x v="33"/>
    <d v="2021-01-11T00:00:00"/>
    <d v="2021-01-11T00:00:00"/>
    <x v="1"/>
    <x v="1"/>
    <d v="2021-02-11T00:00:00"/>
    <n v="421079"/>
    <x v="1"/>
    <s v="B4"/>
    <x v="1"/>
    <s v="Verified"/>
    <n v="113000"/>
    <n v="6.0199999999999997E-2"/>
    <n v="348.23"/>
    <n v="0.11890000000000001"/>
    <n v="10500"/>
    <n v="24"/>
    <n v="12093"/>
  </r>
  <r>
    <n v="599253"/>
    <x v="1"/>
    <x v="0"/>
    <x v="7"/>
    <s v="Raytheon Company"/>
    <x v="2"/>
    <x v="1"/>
    <x v="50"/>
    <d v="2021-12-14T00:00:00"/>
    <d v="2021-09-12T00:00:00"/>
    <x v="1"/>
    <x v="1"/>
    <d v="2021-10-12T00:00:00"/>
    <n v="769115"/>
    <x v="1"/>
    <s v="B2"/>
    <x v="1"/>
    <s v="Verified"/>
    <n v="81000"/>
    <n v="7.85E-2"/>
    <n v="163.11000000000001"/>
    <n v="0.1075"/>
    <n v="5000"/>
    <n v="23"/>
    <n v="5725"/>
  </r>
  <r>
    <n v="366169"/>
    <x v="25"/>
    <x v="0"/>
    <x v="7"/>
    <s v="Paradigm Solutions"/>
    <x v="2"/>
    <x v="1"/>
    <x v="55"/>
    <d v="2021-11-15T00:00:00"/>
    <d v="2021-10-10T00:00:00"/>
    <x v="1"/>
    <x v="1"/>
    <d v="2021-11-10T00:00:00"/>
    <n v="377828"/>
    <x v="1"/>
    <s v="B3"/>
    <x v="1"/>
    <s v="Verified"/>
    <n v="130000"/>
    <n v="0.19370000000000001"/>
    <n v="226.97"/>
    <n v="0.1158"/>
    <n v="20000"/>
    <n v="29"/>
    <n v="7952"/>
  </r>
  <r>
    <n v="567517"/>
    <x v="20"/>
    <x v="0"/>
    <x v="7"/>
    <s v="City of phoenix"/>
    <x v="2"/>
    <x v="1"/>
    <x v="54"/>
    <d v="2021-09-13T00:00:00"/>
    <d v="2021-10-13T00:00:00"/>
    <x v="1"/>
    <x v="1"/>
    <d v="2021-11-13T00:00:00"/>
    <n v="730076"/>
    <x v="1"/>
    <s v="B5"/>
    <x v="1"/>
    <s v="Verified"/>
    <n v="75000"/>
    <n v="9.9000000000000005E-2"/>
    <n v="397.77"/>
    <n v="0.1186"/>
    <n v="12000"/>
    <n v="20"/>
    <n v="14321"/>
  </r>
  <r>
    <n v="887709"/>
    <x v="20"/>
    <x v="0"/>
    <x v="9"/>
    <s v="US Foodservice"/>
    <x v="2"/>
    <x v="1"/>
    <x v="10"/>
    <d v="2021-05-16T00:00:00"/>
    <d v="2021-03-14T00:00:00"/>
    <x v="1"/>
    <x v="1"/>
    <d v="2021-04-14T00:00:00"/>
    <n v="1104006"/>
    <x v="1"/>
    <s v="B4"/>
    <x v="1"/>
    <s v="Verified"/>
    <n v="120000"/>
    <n v="0.12470000000000001"/>
    <n v="668.31"/>
    <n v="0.1242"/>
    <n v="20000"/>
    <n v="35"/>
    <n v="23871"/>
  </r>
  <r>
    <n v="507144"/>
    <x v="1"/>
    <x v="0"/>
    <x v="10"/>
    <s v="WestEd"/>
    <x v="2"/>
    <x v="1"/>
    <x v="48"/>
    <d v="2021-05-16T00:00:00"/>
    <d v="2021-09-10T00:00:00"/>
    <x v="1"/>
    <x v="1"/>
    <d v="2021-10-10T00:00:00"/>
    <n v="653993"/>
    <x v="1"/>
    <s v="B2"/>
    <x v="1"/>
    <s v="Verified"/>
    <n v="48500"/>
    <n v="0.17810000000000001"/>
    <n v="194.31"/>
    <n v="0.10249999999999999"/>
    <n v="6000"/>
    <n v="7"/>
    <n v="6198"/>
  </r>
  <r>
    <n v="569498"/>
    <x v="20"/>
    <x v="0"/>
    <x v="10"/>
    <s v="Wells Fargo Bank"/>
    <x v="2"/>
    <x v="1"/>
    <x v="47"/>
    <d v="2021-05-16T00:00:00"/>
    <d v="2021-09-13T00:00:00"/>
    <x v="1"/>
    <x v="1"/>
    <d v="2021-10-13T00:00:00"/>
    <n v="732586"/>
    <x v="1"/>
    <s v="B3"/>
    <x v="1"/>
    <s v="Verified"/>
    <n v="118000"/>
    <n v="0.2021"/>
    <n v="819.89"/>
    <n v="0.11119999999999999"/>
    <n v="25000"/>
    <n v="27"/>
    <n v="29518"/>
  </r>
  <r>
    <n v="863605"/>
    <x v="33"/>
    <x v="0"/>
    <x v="10"/>
    <s v="CSX Transportation"/>
    <x v="2"/>
    <x v="1"/>
    <x v="11"/>
    <d v="2021-10-14T00:00:00"/>
    <d v="2021-09-14T00:00:00"/>
    <x v="1"/>
    <x v="1"/>
    <d v="2021-10-14T00:00:00"/>
    <n v="1076737"/>
    <x v="1"/>
    <s v="B3"/>
    <x v="1"/>
    <s v="Verified"/>
    <n v="91000"/>
    <n v="0.1953"/>
    <n v="327.33999999999997"/>
    <n v="0.1099"/>
    <n v="10000"/>
    <n v="37"/>
    <n v="11784"/>
  </r>
  <r>
    <n v="715620"/>
    <x v="34"/>
    <x v="0"/>
    <x v="10"/>
    <m/>
    <x v="2"/>
    <x v="1"/>
    <x v="29"/>
    <d v="2021-07-15T00:00:00"/>
    <d v="2021-10-12T00:00:00"/>
    <x v="1"/>
    <x v="1"/>
    <d v="2021-11-12T00:00:00"/>
    <n v="909277"/>
    <x v="1"/>
    <s v="B5"/>
    <x v="1"/>
    <s v="Verified"/>
    <n v="110000"/>
    <n v="0.2135"/>
    <n v="983.73"/>
    <n v="0.1111"/>
    <n v="30000"/>
    <n v="32"/>
    <n v="33948"/>
  </r>
  <r>
    <n v="1041120"/>
    <x v="25"/>
    <x v="0"/>
    <x v="1"/>
    <s v="Charlie Jones Inc."/>
    <x v="2"/>
    <x v="1"/>
    <x v="12"/>
    <d v="2021-06-13T00:00:00"/>
    <d v="2021-06-13T00:00:00"/>
    <x v="1"/>
    <x v="1"/>
    <d v="2021-07-13T00:00:00"/>
    <n v="1271332"/>
    <x v="1"/>
    <s v="B3"/>
    <x v="1"/>
    <s v="Verified"/>
    <n v="85000"/>
    <n v="0.1323"/>
    <n v="793.83"/>
    <n v="0.1171"/>
    <n v="24000"/>
    <n v="20"/>
    <n v="27337"/>
  </r>
  <r>
    <n v="761951"/>
    <x v="9"/>
    <x v="0"/>
    <x v="1"/>
    <s v="JOHNS HOPKINS UNIVERSITY"/>
    <x v="2"/>
    <x v="1"/>
    <x v="25"/>
    <d v="2021-06-14T00:00:00"/>
    <d v="2021-06-14T00:00:00"/>
    <x v="1"/>
    <x v="1"/>
    <d v="2021-07-14T00:00:00"/>
    <n v="962441"/>
    <x v="1"/>
    <s v="B3"/>
    <x v="1"/>
    <s v="Verified"/>
    <n v="54000"/>
    <n v="0.1915"/>
    <n v="288.06"/>
    <n v="0.1099"/>
    <n v="8800"/>
    <n v="20"/>
    <n v="10370"/>
  </r>
  <r>
    <n v="818376"/>
    <x v="26"/>
    <x v="0"/>
    <x v="1"/>
    <s v="Procter and Gamble"/>
    <x v="2"/>
    <x v="1"/>
    <x v="44"/>
    <d v="2021-12-12T00:00:00"/>
    <d v="2021-12-12T00:00:00"/>
    <x v="1"/>
    <x v="1"/>
    <d v="2022-01-12T00:00:00"/>
    <n v="1026303"/>
    <x v="1"/>
    <s v="B3"/>
    <x v="1"/>
    <s v="Verified"/>
    <n v="95000"/>
    <n v="0.26190000000000002"/>
    <n v="818.35"/>
    <n v="0.1099"/>
    <n v="25000"/>
    <n v="41"/>
    <n v="27987"/>
  </r>
  <r>
    <n v="512384"/>
    <x v="1"/>
    <x v="0"/>
    <x v="1"/>
    <s v="WellPoint"/>
    <x v="2"/>
    <x v="1"/>
    <x v="27"/>
    <d v="2021-11-13T00:00:00"/>
    <d v="2021-05-13T00:00:00"/>
    <x v="1"/>
    <x v="1"/>
    <d v="2021-06-13T00:00:00"/>
    <n v="662008"/>
    <x v="1"/>
    <s v="B4"/>
    <x v="1"/>
    <s v="Verified"/>
    <n v="92000"/>
    <n v="0.13150000000000001"/>
    <n v="720.18"/>
    <n v="0.1099"/>
    <n v="22000"/>
    <n v="21"/>
    <n v="25928"/>
  </r>
  <r>
    <n v="712186"/>
    <x v="35"/>
    <x v="0"/>
    <x v="1"/>
    <s v="Word of Life Ministries, Inc."/>
    <x v="2"/>
    <x v="1"/>
    <x v="29"/>
    <d v="2021-02-13T00:00:00"/>
    <d v="2021-02-13T00:00:00"/>
    <x v="1"/>
    <x v="1"/>
    <d v="2021-03-13T00:00:00"/>
    <n v="905242"/>
    <x v="1"/>
    <s v="B5"/>
    <x v="1"/>
    <s v="Verified"/>
    <n v="36000"/>
    <n v="0.2097"/>
    <n v="57.39"/>
    <n v="0.1111"/>
    <n v="1750"/>
    <n v="20"/>
    <n v="1988"/>
  </r>
  <r>
    <n v="792279"/>
    <x v="3"/>
    <x v="0"/>
    <x v="0"/>
    <s v="Portal Associates Inc."/>
    <x v="2"/>
    <x v="1"/>
    <x v="44"/>
    <d v="2021-03-16T00:00:00"/>
    <d v="2021-07-14T00:00:00"/>
    <x v="1"/>
    <x v="1"/>
    <d v="2021-08-14T00:00:00"/>
    <n v="996687"/>
    <x v="1"/>
    <s v="B1"/>
    <x v="1"/>
    <s v="Verified"/>
    <n v="110000"/>
    <n v="5.9299999999999999E-2"/>
    <n v="451.68"/>
    <n v="9.9900000000000003E-2"/>
    <n v="14000"/>
    <n v="20"/>
    <n v="16260"/>
  </r>
  <r>
    <n v="546223"/>
    <x v="25"/>
    <x v="0"/>
    <x v="0"/>
    <s v="3 Phoenix Inc."/>
    <x v="2"/>
    <x v="1"/>
    <x v="43"/>
    <d v="2021-03-11T00:00:00"/>
    <d v="2021-03-11T00:00:00"/>
    <x v="1"/>
    <x v="1"/>
    <d v="2021-04-11T00:00:00"/>
    <n v="704390"/>
    <x v="1"/>
    <s v="B2"/>
    <x v="1"/>
    <s v="Verified"/>
    <n v="121000"/>
    <n v="5.7700000000000001E-2"/>
    <n v="665.46"/>
    <n v="0.1075"/>
    <n v="20400"/>
    <n v="24"/>
    <n v="21226"/>
  </r>
  <r>
    <n v="670591"/>
    <x v="1"/>
    <x v="0"/>
    <x v="0"/>
    <s v="Ebyline, Inc"/>
    <x v="2"/>
    <x v="1"/>
    <x v="0"/>
    <d v="2021-05-16T00:00:00"/>
    <d v="2021-03-14T00:00:00"/>
    <x v="1"/>
    <x v="1"/>
    <d v="2021-04-14T00:00:00"/>
    <n v="857291"/>
    <x v="1"/>
    <s v="B3"/>
    <x v="1"/>
    <s v="Verified"/>
    <n v="260000"/>
    <n v="7.6600000000000001E-2"/>
    <n v="648.83000000000004"/>
    <n v="0.1037"/>
    <n v="20000"/>
    <n v="17"/>
    <n v="23360"/>
  </r>
  <r>
    <n v="823162"/>
    <x v="26"/>
    <x v="0"/>
    <x v="0"/>
    <m/>
    <x v="2"/>
    <x v="1"/>
    <x v="11"/>
    <d v="2021-03-13T00:00:00"/>
    <d v="2021-04-13T00:00:00"/>
    <x v="1"/>
    <x v="1"/>
    <d v="2021-05-13T00:00:00"/>
    <n v="1031703"/>
    <x v="1"/>
    <s v="B5"/>
    <x v="1"/>
    <s v="Verified"/>
    <n v="36000"/>
    <n v="0.24129999999999999"/>
    <n v="410.97"/>
    <n v="0.11990000000000001"/>
    <n v="12375"/>
    <n v="15"/>
    <n v="14269"/>
  </r>
  <r>
    <n v="704774"/>
    <x v="1"/>
    <x v="0"/>
    <x v="6"/>
    <s v="Frito Lay"/>
    <x v="2"/>
    <x v="1"/>
    <x v="42"/>
    <d v="2021-07-12T00:00:00"/>
    <d v="2021-07-12T00:00:00"/>
    <x v="1"/>
    <x v="1"/>
    <d v="2021-08-12T00:00:00"/>
    <n v="896792"/>
    <x v="1"/>
    <s v="B2"/>
    <x v="1"/>
    <s v="Verified"/>
    <n v="57600"/>
    <n v="9.8100000000000007E-2"/>
    <n v="193.61"/>
    <n v="0.1"/>
    <n v="6000"/>
    <n v="19"/>
    <n v="6620"/>
  </r>
  <r>
    <n v="971927"/>
    <x v="18"/>
    <x v="0"/>
    <x v="6"/>
    <s v="Fish &amp; Richardson P.C."/>
    <x v="2"/>
    <x v="1"/>
    <x v="13"/>
    <d v="2021-04-16T00:00:00"/>
    <d v="2021-07-14T00:00:00"/>
    <x v="1"/>
    <x v="1"/>
    <d v="2021-08-14T00:00:00"/>
    <n v="1193687"/>
    <x v="1"/>
    <s v="B4"/>
    <x v="1"/>
    <s v="Verified"/>
    <n v="88000"/>
    <n v="0.11990000000000001"/>
    <n v="501.23"/>
    <n v="0.1242"/>
    <n v="15000"/>
    <n v="63"/>
    <n v="18014"/>
  </r>
  <r>
    <n v="867278"/>
    <x v="23"/>
    <x v="0"/>
    <x v="3"/>
    <s v="UPS"/>
    <x v="2"/>
    <x v="1"/>
    <x v="10"/>
    <d v="2021-07-15T00:00:00"/>
    <d v="2021-09-14T00:00:00"/>
    <x v="1"/>
    <x v="1"/>
    <d v="2021-10-14T00:00:00"/>
    <n v="1080888"/>
    <x v="1"/>
    <s v="B5"/>
    <x v="1"/>
    <s v="Verified"/>
    <n v="69600"/>
    <n v="0.12859999999999999"/>
    <n v="531.36"/>
    <n v="0.11990000000000001"/>
    <n v="16000"/>
    <n v="24"/>
    <n v="19129"/>
  </r>
  <r>
    <n v="434975"/>
    <x v="38"/>
    <x v="0"/>
    <x v="4"/>
    <s v="Tyco - ADT fire and security"/>
    <x v="2"/>
    <x v="1"/>
    <x v="20"/>
    <d v="2021-09-12T00:00:00"/>
    <d v="2021-09-12T00:00:00"/>
    <x v="1"/>
    <x v="1"/>
    <d v="2021-10-12T00:00:00"/>
    <n v="519422"/>
    <x v="1"/>
    <s v="B5"/>
    <x v="1"/>
    <s v="Verified"/>
    <n v="36000"/>
    <n v="0.19"/>
    <n v="200.8"/>
    <n v="0.12529999999999999"/>
    <n v="6000"/>
    <n v="12"/>
    <n v="7229"/>
  </r>
  <r>
    <n v="849283"/>
    <x v="1"/>
    <x v="0"/>
    <x v="5"/>
    <s v="State of California/EPA"/>
    <x v="2"/>
    <x v="1"/>
    <x v="11"/>
    <d v="2021-03-16T00:00:00"/>
    <d v="2021-08-12T00:00:00"/>
    <x v="1"/>
    <x v="1"/>
    <d v="2021-09-12T00:00:00"/>
    <n v="1060982"/>
    <x v="1"/>
    <s v="B3"/>
    <x v="1"/>
    <s v="Verified"/>
    <n v="64000"/>
    <n v="0.21060000000000001"/>
    <n v="196.41"/>
    <n v="0.1099"/>
    <n v="6000"/>
    <n v="15"/>
    <n v="6571"/>
  </r>
  <r>
    <n v="803553"/>
    <x v="1"/>
    <x v="0"/>
    <x v="5"/>
    <s v="Alcatel-Lucent"/>
    <x v="2"/>
    <x v="1"/>
    <x v="44"/>
    <d v="2021-05-16T00:00:00"/>
    <d v="2021-03-14T00:00:00"/>
    <x v="1"/>
    <x v="1"/>
    <d v="2021-04-14T00:00:00"/>
    <n v="1009324"/>
    <x v="1"/>
    <s v="B5"/>
    <x v="1"/>
    <s v="Verified"/>
    <n v="113000"/>
    <n v="0.1207"/>
    <n v="596.12"/>
    <n v="0.11990000000000001"/>
    <n v="17950"/>
    <n v="20"/>
    <n v="21402"/>
  </r>
  <r>
    <n v="970029"/>
    <x v="2"/>
    <x v="0"/>
    <x v="9"/>
    <s v="Bank"/>
    <x v="2"/>
    <x v="1"/>
    <x v="13"/>
    <d v="2021-10-14T00:00:00"/>
    <d v="2021-09-14T00:00:00"/>
    <x v="1"/>
    <x v="1"/>
    <d v="2021-10-14T00:00:00"/>
    <n v="1191282"/>
    <x v="1"/>
    <s v="B2"/>
    <x v="1"/>
    <s v="Verified"/>
    <n v="85900"/>
    <n v="0.1429"/>
    <n v="651.47"/>
    <n v="0.1065"/>
    <n v="20000"/>
    <n v="38"/>
    <n v="23447"/>
  </r>
  <r>
    <n v="557003"/>
    <x v="23"/>
    <x v="0"/>
    <x v="4"/>
    <s v="Diebold, Inc."/>
    <x v="2"/>
    <x v="1"/>
    <x v="47"/>
    <d v="2021-11-14T00:00:00"/>
    <d v="2021-04-11T00:00:00"/>
    <x v="1"/>
    <x v="1"/>
    <d v="2021-05-11T00:00:00"/>
    <n v="717180"/>
    <x v="1"/>
    <s v="B2"/>
    <x v="1"/>
    <s v="Verified"/>
    <n v="80000"/>
    <n v="0.15959999999999999"/>
    <n v="473"/>
    <n v="0.1075"/>
    <n v="14500"/>
    <n v="40"/>
    <n v="15452"/>
  </r>
  <r>
    <n v="888951"/>
    <x v="5"/>
    <x v="0"/>
    <x v="2"/>
    <s v="Walt Disney World Resort"/>
    <x v="2"/>
    <x v="1"/>
    <x v="10"/>
    <d v="2021-07-14T00:00:00"/>
    <d v="2021-05-13T00:00:00"/>
    <x v="1"/>
    <x v="1"/>
    <d v="2021-06-13T00:00:00"/>
    <n v="1105480"/>
    <x v="1"/>
    <s v="B2"/>
    <x v="1"/>
    <s v="Verified"/>
    <n v="55680"/>
    <n v="6.8099999999999994E-2"/>
    <n v="256.52"/>
    <n v="0.1065"/>
    <n v="7875"/>
    <n v="17"/>
    <n v="8650"/>
  </r>
  <r>
    <n v="433144"/>
    <x v="2"/>
    <x v="0"/>
    <x v="7"/>
    <s v="Home Depot"/>
    <x v="2"/>
    <x v="1"/>
    <x v="20"/>
    <d v="2021-04-14T00:00:00"/>
    <d v="2021-08-12T00:00:00"/>
    <x v="1"/>
    <x v="1"/>
    <d v="2021-09-12T00:00:00"/>
    <n v="515630"/>
    <x v="1"/>
    <s v="B5"/>
    <x v="1"/>
    <s v="Verified"/>
    <n v="26650"/>
    <n v="0.2112"/>
    <n v="33.47"/>
    <n v="0.12529999999999999"/>
    <n v="1000"/>
    <n v="17"/>
    <n v="1205"/>
  </r>
  <r>
    <n v="504233"/>
    <x v="14"/>
    <x v="0"/>
    <x v="6"/>
    <s v="Town of Hampstead"/>
    <x v="2"/>
    <x v="1"/>
    <x v="48"/>
    <d v="2021-04-16T00:00:00"/>
    <d v="2021-05-13T00:00:00"/>
    <x v="1"/>
    <x v="1"/>
    <d v="2021-06-13T00:00:00"/>
    <n v="649156"/>
    <x v="1"/>
    <s v="B3"/>
    <x v="1"/>
    <s v="Verified"/>
    <n v="130000"/>
    <n v="0.1993"/>
    <n v="683.76"/>
    <n v="0.1062"/>
    <n v="21000"/>
    <n v="41"/>
    <n v="24617"/>
  </r>
  <r>
    <n v="544115"/>
    <x v="4"/>
    <x v="0"/>
    <x v="6"/>
    <s v="Dextrys"/>
    <x v="2"/>
    <x v="1"/>
    <x v="43"/>
    <d v="2021-07-14T00:00:00"/>
    <d v="2021-07-13T00:00:00"/>
    <x v="1"/>
    <x v="1"/>
    <d v="2021-08-13T00:00:00"/>
    <n v="701932"/>
    <x v="1"/>
    <s v="B4"/>
    <x v="1"/>
    <s v="Verified"/>
    <n v="120000"/>
    <n v="0.13339999999999999"/>
    <n v="758.34"/>
    <n v="0.1149"/>
    <n v="23000"/>
    <n v="46"/>
    <n v="27301"/>
  </r>
  <r>
    <n v="655601"/>
    <x v="8"/>
    <x v="0"/>
    <x v="3"/>
    <s v="Paradigm Talent Agency"/>
    <x v="2"/>
    <x v="1"/>
    <x v="21"/>
    <d v="2021-05-16T00:00:00"/>
    <d v="2021-02-14T00:00:00"/>
    <x v="1"/>
    <x v="1"/>
    <d v="2021-03-14T00:00:00"/>
    <n v="838494"/>
    <x v="1"/>
    <s v="B1"/>
    <x v="1"/>
    <s v="Verified"/>
    <n v="55000"/>
    <n v="0.1835"/>
    <n v="272.8"/>
    <n v="9.6299999999999997E-2"/>
    <n v="8500"/>
    <n v="20"/>
    <n v="9822"/>
  </r>
  <r>
    <n v="654773"/>
    <x v="0"/>
    <x v="0"/>
    <x v="3"/>
    <s v="gwinnett health system"/>
    <x v="2"/>
    <x v="1"/>
    <x v="21"/>
    <d v="2021-05-16T00:00:00"/>
    <d v="2021-04-13T00:00:00"/>
    <x v="1"/>
    <x v="1"/>
    <d v="2021-05-13T00:00:00"/>
    <n v="837346"/>
    <x v="1"/>
    <s v="B2"/>
    <x v="1"/>
    <s v="Verified"/>
    <n v="80000"/>
    <n v="0.16950000000000001"/>
    <n v="387.21"/>
    <n v="0.1"/>
    <n v="12000"/>
    <n v="26"/>
    <n v="13590"/>
  </r>
  <r>
    <n v="500793"/>
    <x v="8"/>
    <x v="0"/>
    <x v="3"/>
    <m/>
    <x v="2"/>
    <x v="1"/>
    <x v="48"/>
    <d v="2021-02-11T00:00:00"/>
    <d v="2021-02-11T00:00:00"/>
    <x v="1"/>
    <x v="1"/>
    <d v="2021-03-11T00:00:00"/>
    <n v="643364"/>
    <x v="1"/>
    <s v="B3"/>
    <x v="1"/>
    <s v="Verified"/>
    <n v="116000"/>
    <n v="5.8400000000000001E-2"/>
    <n v="703.29"/>
    <n v="0.1062"/>
    <n v="21600"/>
    <n v="15"/>
    <n v="22400"/>
  </r>
  <r>
    <n v="1008227"/>
    <x v="1"/>
    <x v="0"/>
    <x v="3"/>
    <s v="City of Livermore"/>
    <x v="2"/>
    <x v="1"/>
    <x v="22"/>
    <d v="2021-05-16T00:00:00"/>
    <d v="2021-10-12T00:00:00"/>
    <x v="1"/>
    <x v="1"/>
    <d v="2021-11-12T00:00:00"/>
    <n v="1234682"/>
    <x v="1"/>
    <s v="B3"/>
    <x v="1"/>
    <s v="Verified"/>
    <n v="120000"/>
    <n v="0.1807"/>
    <n v="145.54"/>
    <n v="0.1171"/>
    <n v="4400"/>
    <n v="42"/>
    <n v="4750"/>
  </r>
  <r>
    <n v="565836"/>
    <x v="5"/>
    <x v="0"/>
    <x v="3"/>
    <s v="HSBC"/>
    <x v="2"/>
    <x v="1"/>
    <x v="47"/>
    <d v="2021-08-14T00:00:00"/>
    <d v="2021-09-13T00:00:00"/>
    <x v="1"/>
    <x v="1"/>
    <d v="2021-10-13T00:00:00"/>
    <n v="727948"/>
    <x v="1"/>
    <s v="B4"/>
    <x v="1"/>
    <s v="Verified"/>
    <n v="118189"/>
    <n v="0.16309999999999999"/>
    <n v="824.29"/>
    <n v="0.1149"/>
    <n v="25000"/>
    <n v="29"/>
    <n v="29675"/>
  </r>
  <r>
    <n v="1038285"/>
    <x v="12"/>
    <x v="0"/>
    <x v="3"/>
    <s v="Rainbow Sign &amp; Banner"/>
    <x v="2"/>
    <x v="1"/>
    <x v="22"/>
    <d v="2021-05-16T00:00:00"/>
    <d v="2021-12-14T00:00:00"/>
    <x v="1"/>
    <x v="1"/>
    <d v="2022-01-14T00:00:00"/>
    <n v="1268187"/>
    <x v="1"/>
    <s v="B5"/>
    <x v="1"/>
    <s v="Verified"/>
    <n v="60000"/>
    <n v="0.17560000000000001"/>
    <n v="670.9"/>
    <n v="0.12690000000000001"/>
    <n v="20000"/>
    <n v="21"/>
    <n v="24152"/>
  </r>
  <r>
    <n v="861996"/>
    <x v="26"/>
    <x v="0"/>
    <x v="3"/>
    <s v="Lindsay Auto Group"/>
    <x v="2"/>
    <x v="1"/>
    <x v="10"/>
    <d v="2021-06-14T00:00:00"/>
    <d v="2021-12-13T00:00:00"/>
    <x v="1"/>
    <x v="1"/>
    <d v="2022-01-13T00:00:00"/>
    <n v="1074972"/>
    <x v="1"/>
    <s v="B5"/>
    <x v="1"/>
    <s v="Verified"/>
    <n v="77800"/>
    <n v="0.23810000000000001"/>
    <n v="996.29"/>
    <n v="0.11990000000000001"/>
    <n v="30000"/>
    <n v="27"/>
    <n v="34977"/>
  </r>
  <r>
    <n v="953231"/>
    <x v="1"/>
    <x v="0"/>
    <x v="3"/>
    <s v="weidner architectural signage"/>
    <x v="2"/>
    <x v="1"/>
    <x v="13"/>
    <d v="2021-05-16T00:00:00"/>
    <d v="2021-10-14T00:00:00"/>
    <x v="1"/>
    <x v="1"/>
    <d v="2021-11-14T00:00:00"/>
    <n v="1173982"/>
    <x v="1"/>
    <s v="B5"/>
    <x v="1"/>
    <s v="Verified"/>
    <n v="65000"/>
    <n v="9.5799999999999996E-2"/>
    <n v="1006.35"/>
    <n v="0.12690000000000001"/>
    <n v="30000"/>
    <n v="27"/>
    <n v="36228"/>
  </r>
  <r>
    <n v="474047"/>
    <x v="34"/>
    <x v="0"/>
    <x v="8"/>
    <s v="VA MEDICAL CENTER"/>
    <x v="2"/>
    <x v="1"/>
    <x v="24"/>
    <d v="2021-05-16T00:00:00"/>
    <d v="2021-08-11T00:00:00"/>
    <x v="1"/>
    <x v="1"/>
    <d v="2021-09-11T00:00:00"/>
    <n v="599514"/>
    <x v="1"/>
    <s v="B1"/>
    <x v="1"/>
    <s v="Verified"/>
    <n v="69867"/>
    <n v="0.1043"/>
    <n v="426.45"/>
    <n v="0.1114"/>
    <n v="13000"/>
    <n v="32"/>
    <n v="14782"/>
  </r>
  <r>
    <n v="650502"/>
    <x v="35"/>
    <x v="0"/>
    <x v="8"/>
    <s v="Amc theatres"/>
    <x v="2"/>
    <x v="1"/>
    <x v="21"/>
    <d v="2021-05-16T00:00:00"/>
    <d v="2021-01-14T00:00:00"/>
    <x v="1"/>
    <x v="1"/>
    <d v="2021-02-14T00:00:00"/>
    <n v="832134"/>
    <x v="1"/>
    <s v="B1"/>
    <x v="1"/>
    <s v="Verified"/>
    <n v="44000"/>
    <n v="0.1132"/>
    <n v="256.76"/>
    <n v="9.6299999999999997E-2"/>
    <n v="8000"/>
    <n v="19"/>
    <n v="9244"/>
  </r>
  <r>
    <n v="565358"/>
    <x v="20"/>
    <x v="0"/>
    <x v="8"/>
    <s v="US Border Patrol"/>
    <x v="2"/>
    <x v="1"/>
    <x v="47"/>
    <d v="2021-03-13T00:00:00"/>
    <d v="2021-04-13T00:00:00"/>
    <x v="1"/>
    <x v="1"/>
    <d v="2021-05-13T00:00:00"/>
    <n v="727384"/>
    <x v="1"/>
    <s v="B1"/>
    <x v="1"/>
    <s v="Verified"/>
    <n v="65000"/>
    <n v="0.1163"/>
    <n v="421.8"/>
    <n v="0.1038"/>
    <n v="13000"/>
    <n v="13"/>
    <n v="15067"/>
  </r>
  <r>
    <n v="378241"/>
    <x v="5"/>
    <x v="0"/>
    <x v="8"/>
    <s v="Adventist Health System"/>
    <x v="2"/>
    <x v="1"/>
    <x v="8"/>
    <d v="2021-02-11T00:00:00"/>
    <d v="2021-01-11T00:00:00"/>
    <x v="1"/>
    <x v="1"/>
    <d v="2021-02-11T00:00:00"/>
    <n v="403145"/>
    <x v="1"/>
    <s v="B4"/>
    <x v="1"/>
    <s v="Verified"/>
    <n v="156000"/>
    <n v="5.1999999999999998E-2"/>
    <n v="497.46"/>
    <n v="0.11890000000000001"/>
    <n v="15000"/>
    <n v="33"/>
    <n v="17277"/>
  </r>
  <r>
    <n v="898164"/>
    <x v="10"/>
    <x v="0"/>
    <x v="4"/>
    <s v="Kohls"/>
    <x v="2"/>
    <x v="1"/>
    <x v="22"/>
    <d v="2021-11-14T00:00:00"/>
    <d v="2021-12-14T00:00:00"/>
    <x v="1"/>
    <x v="1"/>
    <d v="2022-01-14T00:00:00"/>
    <n v="1118715"/>
    <x v="1"/>
    <s v="B1"/>
    <x v="1"/>
    <s v="Verified"/>
    <n v="53500"/>
    <n v="0.1391"/>
    <n v="322.25"/>
    <n v="9.9099999999999994E-2"/>
    <n v="10000"/>
    <n v="16"/>
    <n v="11601"/>
  </r>
  <r>
    <n v="507162"/>
    <x v="13"/>
    <x v="0"/>
    <x v="4"/>
    <s v="St Joseph's Medical Center"/>
    <x v="2"/>
    <x v="1"/>
    <x v="27"/>
    <d v="2021-01-15T00:00:00"/>
    <d v="2021-05-13T00:00:00"/>
    <x v="1"/>
    <x v="1"/>
    <d v="2021-06-13T00:00:00"/>
    <n v="654022"/>
    <x v="1"/>
    <s v="B1"/>
    <x v="1"/>
    <s v="Verified"/>
    <n v="54000"/>
    <n v="0.1089"/>
    <n v="322.11"/>
    <n v="9.8799999999999999E-2"/>
    <n v="10000"/>
    <n v="22"/>
    <n v="11597"/>
  </r>
  <r>
    <n v="587328"/>
    <x v="33"/>
    <x v="0"/>
    <x v="4"/>
    <s v="Ruby Tuesday, Inc"/>
    <x v="2"/>
    <x v="1"/>
    <x v="54"/>
    <d v="2021-04-16T00:00:00"/>
    <d v="2021-03-13T00:00:00"/>
    <x v="1"/>
    <x v="1"/>
    <d v="2021-04-13T00:00:00"/>
    <n v="754559"/>
    <x v="1"/>
    <s v="B2"/>
    <x v="1"/>
    <s v="Verified"/>
    <n v="54996"/>
    <n v="9.8599999999999993E-2"/>
    <n v="163.11000000000001"/>
    <n v="0.1075"/>
    <n v="5000"/>
    <n v="24"/>
    <n v="5833"/>
  </r>
  <r>
    <n v="494543"/>
    <x v="13"/>
    <x v="0"/>
    <x v="4"/>
    <s v="Boeing Employees' Credit Union"/>
    <x v="2"/>
    <x v="1"/>
    <x v="26"/>
    <d v="2021-05-16T00:00:00"/>
    <d v="2021-08-12T00:00:00"/>
    <x v="1"/>
    <x v="1"/>
    <d v="2021-09-12T00:00:00"/>
    <n v="633172"/>
    <x v="1"/>
    <s v="B2"/>
    <x v="1"/>
    <s v="Verified"/>
    <n v="81120"/>
    <n v="0.1525"/>
    <n v="485.78"/>
    <n v="0.10249999999999999"/>
    <n v="15000"/>
    <n v="13"/>
    <n v="17343"/>
  </r>
  <r>
    <n v="1047384"/>
    <x v="43"/>
    <x v="0"/>
    <x v="2"/>
    <s v="USPS"/>
    <x v="2"/>
    <x v="1"/>
    <x v="12"/>
    <d v="2021-04-15T00:00:00"/>
    <d v="2021-08-14T00:00:00"/>
    <x v="1"/>
    <x v="1"/>
    <d v="2021-09-14T00:00:00"/>
    <n v="1278263"/>
    <x v="1"/>
    <s v="B3"/>
    <x v="1"/>
    <s v="Verified"/>
    <n v="65000"/>
    <n v="9.5799999999999996E-2"/>
    <n v="661.52"/>
    <n v="0.1171"/>
    <n v="20000"/>
    <n v="36"/>
    <n v="23751"/>
  </r>
  <r>
    <n v="370342"/>
    <x v="1"/>
    <x v="0"/>
    <x v="5"/>
    <s v="Visa, Inc."/>
    <x v="2"/>
    <x v="1"/>
    <x v="40"/>
    <d v="2021-02-11T00:00:00"/>
    <d v="2021-02-11T00:00:00"/>
    <x v="1"/>
    <x v="1"/>
    <d v="2021-03-11T00:00:00"/>
    <n v="387102"/>
    <x v="1"/>
    <s v="B2"/>
    <x v="1"/>
    <s v="Verified"/>
    <n v="165000"/>
    <n v="0.10009999999999999"/>
    <n v="407.51"/>
    <n v="0.11260000000000001"/>
    <n v="12400"/>
    <n v="42"/>
    <n v="14428"/>
  </r>
  <r>
    <n v="409146"/>
    <x v="8"/>
    <x v="0"/>
    <x v="7"/>
    <m/>
    <x v="2"/>
    <x v="1"/>
    <x v="23"/>
    <d v="2021-02-11T00:00:00"/>
    <d v="2021-02-11T00:00:00"/>
    <x v="1"/>
    <x v="1"/>
    <d v="2021-03-11T00:00:00"/>
    <n v="459691"/>
    <x v="1"/>
    <s v="B2"/>
    <x v="1"/>
    <s v="Verified"/>
    <n v="60000"/>
    <n v="0.2422"/>
    <n v="377.93"/>
    <n v="0.11260000000000001"/>
    <n v="11500"/>
    <n v="37"/>
    <n v="13094"/>
  </r>
  <r>
    <n v="463044"/>
    <x v="19"/>
    <x v="0"/>
    <x v="7"/>
    <s v="Buckeye Pipeline Co."/>
    <x v="2"/>
    <x v="1"/>
    <x v="31"/>
    <d v="2021-05-16T00:00:00"/>
    <d v="2021-05-11T00:00:00"/>
    <x v="1"/>
    <x v="1"/>
    <d v="2021-06-11T00:00:00"/>
    <n v="579546"/>
    <x v="1"/>
    <s v="B3"/>
    <x v="1"/>
    <s v="Verified"/>
    <n v="83000"/>
    <n v="0.1171"/>
    <n v="99.41"/>
    <n v="0.1183"/>
    <n v="3000"/>
    <n v="27"/>
    <n v="3387"/>
  </r>
  <r>
    <n v="799659"/>
    <x v="0"/>
    <x v="0"/>
    <x v="7"/>
    <s v="Procter &amp; Gamble"/>
    <x v="2"/>
    <x v="1"/>
    <x v="44"/>
    <d v="2021-05-15T00:00:00"/>
    <d v="2021-06-13T00:00:00"/>
    <x v="1"/>
    <x v="1"/>
    <d v="2021-07-13T00:00:00"/>
    <n v="1004870"/>
    <x v="1"/>
    <s v="B3"/>
    <x v="1"/>
    <s v="Verified"/>
    <n v="108000"/>
    <n v="0.185"/>
    <n v="896.92"/>
    <n v="0.1099"/>
    <n v="27400"/>
    <n v="38"/>
    <n v="31575"/>
  </r>
  <r>
    <n v="463906"/>
    <x v="8"/>
    <x v="0"/>
    <x v="7"/>
    <s v="Pfizer Inc"/>
    <x v="2"/>
    <x v="1"/>
    <x v="31"/>
    <d v="2021-05-16T00:00:00"/>
    <d v="2021-10-11T00:00:00"/>
    <x v="1"/>
    <x v="1"/>
    <d v="2021-11-11T00:00:00"/>
    <n v="581077"/>
    <x v="1"/>
    <s v="B4"/>
    <x v="1"/>
    <s v="Verified"/>
    <n v="55640"/>
    <n v="0.23719999999999999"/>
    <n v="666"/>
    <n v="0.12180000000000001"/>
    <n v="20000"/>
    <n v="19"/>
    <n v="23303"/>
  </r>
  <r>
    <n v="372193"/>
    <x v="1"/>
    <x v="0"/>
    <x v="9"/>
    <s v="Compuware Corp."/>
    <x v="2"/>
    <x v="1"/>
    <x v="40"/>
    <d v="2021-04-14T00:00:00"/>
    <d v="2021-09-11T00:00:00"/>
    <x v="1"/>
    <x v="1"/>
    <d v="2021-10-11T00:00:00"/>
    <n v="390781"/>
    <x v="1"/>
    <s v="B4"/>
    <x v="1"/>
    <s v="Verified"/>
    <n v="111000"/>
    <n v="1.9199999999999998E-2"/>
    <n v="276.92"/>
    <n v="0.11890000000000001"/>
    <n v="8350"/>
    <n v="27"/>
    <n v="9961"/>
  </r>
  <r>
    <n v="544774"/>
    <x v="12"/>
    <x v="0"/>
    <x v="9"/>
    <s v="PMAE"/>
    <x v="2"/>
    <x v="1"/>
    <x v="47"/>
    <d v="2021-10-15T00:00:00"/>
    <d v="2021-08-13T00:00:00"/>
    <x v="1"/>
    <x v="1"/>
    <d v="2021-09-13T00:00:00"/>
    <n v="702703"/>
    <x v="1"/>
    <s v="B5"/>
    <x v="1"/>
    <s v="Verified"/>
    <n v="110000"/>
    <n v="0.2092"/>
    <n v="356.34"/>
    <n v="0.1186"/>
    <n v="10750"/>
    <n v="47"/>
    <n v="12829"/>
  </r>
  <r>
    <n v="509678"/>
    <x v="5"/>
    <x v="0"/>
    <x v="10"/>
    <s v="City of Jacksonville"/>
    <x v="2"/>
    <x v="1"/>
    <x v="27"/>
    <d v="2021-04-16T00:00:00"/>
    <d v="2021-12-11T00:00:00"/>
    <x v="1"/>
    <x v="1"/>
    <d v="2022-01-11T00:00:00"/>
    <n v="657923"/>
    <x v="1"/>
    <s v="B2"/>
    <x v="1"/>
    <s v="Verified"/>
    <n v="120000"/>
    <n v="0.1338"/>
    <n v="647.70000000000005"/>
    <n v="0.10249999999999999"/>
    <n v="20000"/>
    <n v="42"/>
    <n v="22256"/>
  </r>
  <r>
    <n v="623819"/>
    <x v="2"/>
    <x v="0"/>
    <x v="10"/>
    <s v="State of Texas"/>
    <x v="2"/>
    <x v="1"/>
    <x v="41"/>
    <d v="2021-05-16T00:00:00"/>
    <d v="2021-12-13T00:00:00"/>
    <x v="1"/>
    <x v="1"/>
    <d v="2022-01-13T00:00:00"/>
    <n v="799456"/>
    <x v="1"/>
    <s v="B5"/>
    <x v="1"/>
    <s v="Verified"/>
    <n v="85000"/>
    <n v="0.1391"/>
    <n v="551.41999999999996"/>
    <n v="0.1036"/>
    <n v="25000"/>
    <n v="46"/>
    <n v="19852"/>
  </r>
  <r>
    <n v="1033276"/>
    <x v="44"/>
    <x v="0"/>
    <x v="1"/>
    <s v="North Star Hospital"/>
    <x v="2"/>
    <x v="1"/>
    <x v="22"/>
    <d v="2021-05-16T00:00:00"/>
    <d v="2021-03-14T00:00:00"/>
    <x v="1"/>
    <x v="1"/>
    <d v="2021-04-14T00:00:00"/>
    <n v="1262843"/>
    <x v="1"/>
    <s v="B4"/>
    <x v="1"/>
    <s v="Verified"/>
    <n v="72000"/>
    <n v="0.19800000000000001"/>
    <n v="467.82"/>
    <n v="0.1242"/>
    <n v="14000"/>
    <n v="26"/>
    <n v="16631"/>
  </r>
  <r>
    <n v="497780"/>
    <x v="25"/>
    <x v="0"/>
    <x v="0"/>
    <s v="ACE Private Risk Services"/>
    <x v="2"/>
    <x v="1"/>
    <x v="26"/>
    <d v="2021-06-14T00:00:00"/>
    <d v="2021-03-13T00:00:00"/>
    <x v="1"/>
    <x v="1"/>
    <d v="2021-04-13T00:00:00"/>
    <n v="638204"/>
    <x v="1"/>
    <s v="B3"/>
    <x v="1"/>
    <s v="Verified"/>
    <n v="65000"/>
    <n v="0.22389999999999999"/>
    <n v="390.72"/>
    <n v="0.1062"/>
    <n v="12000"/>
    <n v="39"/>
    <n v="14064"/>
  </r>
  <r>
    <n v="834212"/>
    <x v="1"/>
    <x v="0"/>
    <x v="6"/>
    <s v="Keenan and Assoc."/>
    <x v="2"/>
    <x v="1"/>
    <x v="11"/>
    <d v="2021-04-13T00:00:00"/>
    <d v="2021-04-13T00:00:00"/>
    <x v="1"/>
    <x v="1"/>
    <d v="2021-05-13T00:00:00"/>
    <n v="1044032"/>
    <x v="1"/>
    <s v="B3"/>
    <x v="1"/>
    <s v="Verified"/>
    <n v="95000"/>
    <n v="0.12330000000000001"/>
    <n v="785.62"/>
    <n v="0.1099"/>
    <n v="24000"/>
    <n v="47"/>
    <n v="27356"/>
  </r>
  <r>
    <n v="663413"/>
    <x v="8"/>
    <x v="0"/>
    <x v="3"/>
    <s v="AT&amp;T"/>
    <x v="2"/>
    <x v="1"/>
    <x v="0"/>
    <d v="2021-05-16T00:00:00"/>
    <d v="2021-03-11T00:00:00"/>
    <x v="1"/>
    <x v="1"/>
    <d v="2021-04-11T00:00:00"/>
    <n v="848305"/>
    <x v="1"/>
    <s v="B4"/>
    <x v="1"/>
    <s v="Verified"/>
    <n v="117000"/>
    <n v="0.12740000000000001"/>
    <n v="120.68"/>
    <n v="0.1074"/>
    <n v="3700"/>
    <n v="24"/>
    <n v="3733"/>
  </r>
  <r>
    <n v="545677"/>
    <x v="37"/>
    <x v="0"/>
    <x v="3"/>
    <s v="Westside Neurology"/>
    <x v="2"/>
    <x v="1"/>
    <x v="43"/>
    <d v="2021-04-16T00:00:00"/>
    <d v="2021-02-13T00:00:00"/>
    <x v="1"/>
    <x v="1"/>
    <d v="2021-03-13T00:00:00"/>
    <n v="703752"/>
    <x v="1"/>
    <s v="B4"/>
    <x v="1"/>
    <s v="Verified"/>
    <n v="63000"/>
    <n v="0.1158"/>
    <n v="824.29"/>
    <n v="0.1149"/>
    <n v="25000"/>
    <n v="38"/>
    <n v="29513"/>
  </r>
  <r>
    <n v="587648"/>
    <x v="2"/>
    <x v="0"/>
    <x v="2"/>
    <s v="Hall Financial Company"/>
    <x v="2"/>
    <x v="1"/>
    <x v="54"/>
    <d v="2021-02-13T00:00:00"/>
    <d v="2021-01-12T00:00:00"/>
    <x v="1"/>
    <x v="1"/>
    <d v="2021-02-12T00:00:00"/>
    <n v="755016"/>
    <x v="1"/>
    <s v="B2"/>
    <x v="1"/>
    <s v="Verified"/>
    <n v="175000"/>
    <n v="0.1211"/>
    <n v="815.52"/>
    <n v="0.1075"/>
    <n v="25000"/>
    <n v="35"/>
    <n v="27781"/>
  </r>
  <r>
    <n v="560605"/>
    <x v="5"/>
    <x v="0"/>
    <x v="2"/>
    <s v="The Children's Trust"/>
    <x v="2"/>
    <x v="1"/>
    <x v="47"/>
    <d v="2021-05-16T00:00:00"/>
    <d v="2021-08-13T00:00:00"/>
    <x v="1"/>
    <x v="1"/>
    <d v="2021-09-13T00:00:00"/>
    <n v="721548"/>
    <x v="1"/>
    <s v="B5"/>
    <x v="1"/>
    <s v="Verified"/>
    <n v="157500"/>
    <n v="0.1406"/>
    <n v="828.69"/>
    <n v="0.1186"/>
    <n v="25000"/>
    <n v="34"/>
    <n v="29836"/>
  </r>
  <r>
    <n v="668661"/>
    <x v="0"/>
    <x v="0"/>
    <x v="9"/>
    <s v="Northeast Baptist Church"/>
    <x v="2"/>
    <x v="1"/>
    <x v="0"/>
    <d v="2021-09-11T00:00:00"/>
    <d v="2021-09-11T00:00:00"/>
    <x v="1"/>
    <x v="1"/>
    <d v="2021-10-11T00:00:00"/>
    <n v="854961"/>
    <x v="1"/>
    <s v="B5"/>
    <x v="1"/>
    <s v="Verified"/>
    <n v="60000"/>
    <n v="0.28139999999999998"/>
    <n v="519.74"/>
    <n v="0.1111"/>
    <n v="15850"/>
    <n v="27"/>
    <n v="16678"/>
  </r>
  <r>
    <n v="828130"/>
    <x v="19"/>
    <x v="0"/>
    <x v="5"/>
    <s v="Time Warner Cable"/>
    <x v="2"/>
    <x v="1"/>
    <x v="13"/>
    <d v="2021-02-13T00:00:00"/>
    <d v="2021-02-13T00:00:00"/>
    <x v="1"/>
    <x v="1"/>
    <d v="2021-03-13T00:00:00"/>
    <n v="1037138"/>
    <x v="1"/>
    <s v="B4"/>
    <x v="1"/>
    <s v="Verified"/>
    <n v="60000"/>
    <n v="0.1444"/>
    <n v="300.74"/>
    <n v="0.1242"/>
    <n v="9000"/>
    <n v="23"/>
    <n v="10220"/>
  </r>
  <r>
    <n v="566579"/>
    <x v="11"/>
    <x v="0"/>
    <x v="6"/>
    <s v="Zale Corporation"/>
    <x v="2"/>
    <x v="1"/>
    <x v="47"/>
    <d v="2021-11-15T00:00:00"/>
    <d v="2021-11-11T00:00:00"/>
    <x v="1"/>
    <x v="1"/>
    <d v="2021-12-11T00:00:00"/>
    <n v="728857"/>
    <x v="1"/>
    <s v="B2"/>
    <x v="1"/>
    <s v="Verified"/>
    <n v="141000"/>
    <n v="0.10929999999999999"/>
    <n v="489.31"/>
    <n v="0.1075"/>
    <n v="15000"/>
    <n v="49"/>
    <n v="16491"/>
  </r>
  <r>
    <n v="514276"/>
    <x v="1"/>
    <x v="0"/>
    <x v="3"/>
    <s v="Bon Pest Control"/>
    <x v="2"/>
    <x v="1"/>
    <x v="27"/>
    <d v="2021-03-16T00:00:00"/>
    <d v="2021-10-11T00:00:00"/>
    <x v="1"/>
    <x v="1"/>
    <d v="2021-11-11T00:00:00"/>
    <n v="664741"/>
    <x v="1"/>
    <s v="B1"/>
    <x v="1"/>
    <s v="Verified"/>
    <n v="78000"/>
    <n v="0.24460000000000001"/>
    <n v="32.22"/>
    <n v="9.8799999999999999E-2"/>
    <n v="1000"/>
    <n v="49"/>
    <n v="1107"/>
  </r>
  <r>
    <n v="1052848"/>
    <x v="2"/>
    <x v="0"/>
    <x v="3"/>
    <s v="USPS"/>
    <x v="2"/>
    <x v="1"/>
    <x v="12"/>
    <d v="2021-05-16T00:00:00"/>
    <d v="2021-03-13T00:00:00"/>
    <x v="1"/>
    <x v="1"/>
    <d v="2021-04-13T00:00:00"/>
    <n v="1284396"/>
    <x v="1"/>
    <s v="B1"/>
    <x v="1"/>
    <s v="Verified"/>
    <n v="66000"/>
    <n v="0.1678"/>
    <n v="225.58"/>
    <n v="9.9099999999999994E-2"/>
    <n v="7000"/>
    <n v="11"/>
    <n v="7228"/>
  </r>
  <r>
    <n v="465305"/>
    <x v="15"/>
    <x v="0"/>
    <x v="3"/>
    <s v="pearl harbor naval shipyard"/>
    <x v="2"/>
    <x v="1"/>
    <x v="31"/>
    <d v="2021-06-13T00:00:00"/>
    <d v="2021-12-12T00:00:00"/>
    <x v="1"/>
    <x v="1"/>
    <d v="2022-01-12T00:00:00"/>
    <n v="583734"/>
    <x v="1"/>
    <s v="B4"/>
    <x v="1"/>
    <s v="Verified"/>
    <n v="81600"/>
    <n v="9.7900000000000001E-2"/>
    <n v="666"/>
    <n v="0.12180000000000001"/>
    <n v="20000"/>
    <n v="22"/>
    <n v="23976"/>
  </r>
  <r>
    <n v="401678"/>
    <x v="2"/>
    <x v="0"/>
    <x v="3"/>
    <s v="Memorial Hermann Healthcare System"/>
    <x v="2"/>
    <x v="1"/>
    <x v="28"/>
    <d v="2021-09-09T00:00:00"/>
    <d v="2021-09-09T00:00:00"/>
    <x v="1"/>
    <x v="1"/>
    <d v="2021-10-09T00:00:00"/>
    <n v="445894"/>
    <x v="1"/>
    <s v="B4"/>
    <x v="1"/>
    <s v="Verified"/>
    <n v="72000"/>
    <n v="2.5000000000000001E-3"/>
    <n v="414.55"/>
    <n v="0.11890000000000001"/>
    <n v="12500"/>
    <n v="16"/>
    <n v="12978"/>
  </r>
  <r>
    <n v="777761"/>
    <x v="8"/>
    <x v="0"/>
    <x v="3"/>
    <s v="Middletown City School District"/>
    <x v="2"/>
    <x v="1"/>
    <x v="6"/>
    <d v="2021-09-15T00:00:00"/>
    <d v="2021-02-13T00:00:00"/>
    <x v="1"/>
    <x v="1"/>
    <d v="2021-03-13T00:00:00"/>
    <n v="980286"/>
    <x v="1"/>
    <s v="B5"/>
    <x v="1"/>
    <s v="Verified"/>
    <n v="85000"/>
    <n v="0.18160000000000001"/>
    <n v="365.31"/>
    <n v="0.11990000000000001"/>
    <n v="11000"/>
    <n v="37"/>
    <n v="12685"/>
  </r>
  <r>
    <n v="420276"/>
    <x v="5"/>
    <x v="0"/>
    <x v="3"/>
    <s v="Harbor City Investments"/>
    <x v="2"/>
    <x v="1"/>
    <x v="30"/>
    <d v="2021-07-12T00:00:00"/>
    <d v="2021-07-12T00:00:00"/>
    <x v="1"/>
    <x v="1"/>
    <d v="2021-08-12T00:00:00"/>
    <n v="493458"/>
    <x v="1"/>
    <s v="B5"/>
    <x v="1"/>
    <s v="Verified"/>
    <n v="90000"/>
    <n v="0.22470000000000001"/>
    <n v="333.15"/>
    <n v="0.1221"/>
    <n v="10000"/>
    <n v="41"/>
    <n v="11993"/>
  </r>
  <r>
    <n v="601184"/>
    <x v="1"/>
    <x v="0"/>
    <x v="8"/>
    <s v="AppliancePartsPros.com, Inc"/>
    <x v="2"/>
    <x v="1"/>
    <x v="50"/>
    <d v="2021-01-16T00:00:00"/>
    <d v="2021-12-10T00:00:00"/>
    <x v="1"/>
    <x v="1"/>
    <d v="2022-01-10T00:00:00"/>
    <n v="771478"/>
    <x v="1"/>
    <s v="B2"/>
    <x v="1"/>
    <s v="Verified"/>
    <n v="135000"/>
    <n v="0.1386"/>
    <n v="638.33000000000004"/>
    <n v="9.2499999999999999E-2"/>
    <n v="20000"/>
    <n v="21"/>
    <n v="20156"/>
  </r>
  <r>
    <n v="440293"/>
    <x v="16"/>
    <x v="0"/>
    <x v="8"/>
    <s v="HFF, LP"/>
    <x v="2"/>
    <x v="1"/>
    <x v="52"/>
    <d v="2021-09-12T00:00:00"/>
    <d v="2021-09-12T00:00:00"/>
    <x v="1"/>
    <x v="1"/>
    <d v="2021-10-12T00:00:00"/>
    <n v="533100"/>
    <x v="1"/>
    <s v="B5"/>
    <x v="1"/>
    <s v="Verified"/>
    <n v="141000"/>
    <n v="5.5899999999999998E-2"/>
    <n v="401.6"/>
    <n v="0.12529999999999999"/>
    <n v="12000"/>
    <n v="42"/>
    <n v="14457"/>
  </r>
  <r>
    <n v="661522"/>
    <x v="32"/>
    <x v="0"/>
    <x v="4"/>
    <s v="Gildan"/>
    <x v="2"/>
    <x v="1"/>
    <x v="6"/>
    <d v="2021-12-12T00:00:00"/>
    <d v="2021-12-12T00:00:00"/>
    <x v="1"/>
    <x v="1"/>
    <d v="2022-01-12T00:00:00"/>
    <n v="846007"/>
    <x v="1"/>
    <s v="B3"/>
    <x v="1"/>
    <s v="Verified"/>
    <n v="145000"/>
    <n v="9.4600000000000004E-2"/>
    <n v="392.81"/>
    <n v="0.1099"/>
    <n v="12000"/>
    <n v="15"/>
    <n v="13499"/>
  </r>
  <r>
    <n v="735453"/>
    <x v="3"/>
    <x v="0"/>
    <x v="4"/>
    <s v="Fletcher &amp; Sippel LLC"/>
    <x v="2"/>
    <x v="1"/>
    <x v="29"/>
    <d v="2021-12-15T00:00:00"/>
    <d v="2021-02-12T00:00:00"/>
    <x v="1"/>
    <x v="1"/>
    <d v="2021-03-12T00:00:00"/>
    <n v="932170"/>
    <x v="1"/>
    <s v="B3"/>
    <x v="1"/>
    <s v="Verified"/>
    <n v="78000"/>
    <n v="0.17150000000000001"/>
    <n v="648.83000000000004"/>
    <n v="0.1037"/>
    <n v="20000"/>
    <n v="30"/>
    <n v="21405"/>
  </r>
  <r>
    <n v="857630"/>
    <x v="1"/>
    <x v="0"/>
    <x v="2"/>
    <s v="Cupertino Electric, Inc"/>
    <x v="2"/>
    <x v="1"/>
    <x v="10"/>
    <d v="2021-05-15T00:00:00"/>
    <d v="2021-09-14T00:00:00"/>
    <x v="1"/>
    <x v="1"/>
    <d v="2021-10-14T00:00:00"/>
    <n v="1070116"/>
    <x v="1"/>
    <s v="B1"/>
    <x v="1"/>
    <s v="Verified"/>
    <n v="75000"/>
    <n v="9.6799999999999997E-2"/>
    <n v="229.88"/>
    <n v="9.9900000000000003E-2"/>
    <n v="7125"/>
    <n v="14"/>
    <n v="8275"/>
  </r>
  <r>
    <n v="357913"/>
    <x v="3"/>
    <x v="0"/>
    <x v="2"/>
    <s v="cummins-allison corp."/>
    <x v="2"/>
    <x v="1"/>
    <x v="34"/>
    <d v="2021-08-15T00:00:00"/>
    <d v="2021-11-11T00:00:00"/>
    <x v="1"/>
    <x v="1"/>
    <d v="2021-12-11T00:00:00"/>
    <n v="364113"/>
    <x v="1"/>
    <s v="B4"/>
    <x v="1"/>
    <s v="Verified"/>
    <n v="51000"/>
    <n v="6.4000000000000001E-2"/>
    <n v="156.65"/>
    <n v="0.1114"/>
    <n v="4775"/>
    <n v="23"/>
    <n v="5640"/>
  </r>
  <r>
    <n v="470195"/>
    <x v="1"/>
    <x v="0"/>
    <x v="2"/>
    <s v="Allergan"/>
    <x v="2"/>
    <x v="1"/>
    <x v="46"/>
    <d v="2021-05-16T00:00:00"/>
    <d v="2021-12-12T00:00:00"/>
    <x v="1"/>
    <x v="1"/>
    <d v="2022-01-12T00:00:00"/>
    <n v="593515"/>
    <x v="1"/>
    <s v="B4"/>
    <x v="1"/>
    <s v="Verified"/>
    <n v="160000"/>
    <n v="0.1024"/>
    <n v="818.38"/>
    <n v="0.1099"/>
    <n v="25000"/>
    <n v="50"/>
    <n v="29442"/>
  </r>
  <r>
    <n v="442016"/>
    <x v="5"/>
    <x v="0"/>
    <x v="5"/>
    <s v="University of South Florida"/>
    <x v="2"/>
    <x v="1"/>
    <x v="52"/>
    <d v="2021-05-16T00:00:00"/>
    <d v="2021-07-12T00:00:00"/>
    <x v="1"/>
    <x v="1"/>
    <d v="2021-08-12T00:00:00"/>
    <n v="536664"/>
    <x v="1"/>
    <s v="B2"/>
    <x v="1"/>
    <s v="Verified"/>
    <n v="61000"/>
    <n v="0.17349999999999999"/>
    <n v="633"/>
    <n v="0.1148"/>
    <n v="19200"/>
    <n v="26"/>
    <n v="22729"/>
  </r>
  <r>
    <n v="664388"/>
    <x v="5"/>
    <x v="0"/>
    <x v="9"/>
    <s v="Jair Electronics"/>
    <x v="2"/>
    <x v="1"/>
    <x v="0"/>
    <d v="2021-05-13T00:00:00"/>
    <d v="2021-05-13T00:00:00"/>
    <x v="1"/>
    <x v="1"/>
    <d v="2021-06-13T00:00:00"/>
    <n v="849526"/>
    <x v="1"/>
    <s v="B5"/>
    <x v="1"/>
    <s v="Verified"/>
    <n v="50000"/>
    <n v="0.15859999999999999"/>
    <n v="288.56"/>
    <n v="0.1111"/>
    <n v="8800"/>
    <n v="18"/>
    <n v="10188"/>
  </r>
  <r>
    <n v="543652"/>
    <x v="4"/>
    <x v="0"/>
    <x v="10"/>
    <s v="Lebanon Valley College"/>
    <x v="2"/>
    <x v="1"/>
    <x v="43"/>
    <d v="2021-12-12T00:00:00"/>
    <d v="2021-11-12T00:00:00"/>
    <x v="1"/>
    <x v="1"/>
    <d v="2021-12-12T00:00:00"/>
    <n v="701367"/>
    <x v="1"/>
    <s v="B1"/>
    <x v="1"/>
    <s v="Verified"/>
    <n v="62500"/>
    <n v="0.1636"/>
    <n v="519.14"/>
    <n v="0.1038"/>
    <n v="16000"/>
    <n v="35"/>
    <n v="18532"/>
  </r>
  <r>
    <n v="787625"/>
    <x v="2"/>
    <x v="0"/>
    <x v="10"/>
    <s v="International Paper"/>
    <x v="2"/>
    <x v="1"/>
    <x v="6"/>
    <d v="2021-02-14T00:00:00"/>
    <d v="2021-02-14T00:00:00"/>
    <x v="1"/>
    <x v="1"/>
    <d v="2021-03-14T00:00:00"/>
    <n v="991185"/>
    <x v="1"/>
    <s v="B3"/>
    <x v="1"/>
    <s v="Verified"/>
    <n v="89000"/>
    <n v="0.1157"/>
    <n v="654.67999999999995"/>
    <n v="0.1099"/>
    <n v="20000"/>
    <n v="27"/>
    <n v="23510"/>
  </r>
  <r>
    <n v="1016513"/>
    <x v="0"/>
    <x v="0"/>
    <x v="10"/>
    <s v="Walgreens"/>
    <x v="2"/>
    <x v="1"/>
    <x v="22"/>
    <d v="2021-12-12T00:00:00"/>
    <d v="2021-11-12T00:00:00"/>
    <x v="1"/>
    <x v="1"/>
    <d v="2021-12-12T00:00:00"/>
    <n v="1244226"/>
    <x v="1"/>
    <s v="B5"/>
    <x v="1"/>
    <s v="Verified"/>
    <n v="29000"/>
    <n v="0.1394"/>
    <n v="259.98"/>
    <n v="0.12690000000000001"/>
    <n v="7750"/>
    <n v="15"/>
    <n v="8605"/>
  </r>
  <r>
    <n v="645548"/>
    <x v="31"/>
    <x v="0"/>
    <x v="1"/>
    <s v="Konica Minolta Medical Imaging"/>
    <x v="2"/>
    <x v="1"/>
    <x v="21"/>
    <d v="2021-01-15T00:00:00"/>
    <d v="2021-01-14T00:00:00"/>
    <x v="1"/>
    <x v="1"/>
    <d v="2021-02-14T00:00:00"/>
    <n v="826021"/>
    <x v="1"/>
    <s v="B1"/>
    <x v="1"/>
    <s v="Verified"/>
    <n v="150000"/>
    <n v="0.15260000000000001"/>
    <n v="634.88"/>
    <n v="8.8800000000000004E-2"/>
    <n v="20000"/>
    <n v="38"/>
    <n v="22858"/>
  </r>
  <r>
    <n v="1029933"/>
    <x v="32"/>
    <x v="0"/>
    <x v="0"/>
    <s v="IKON"/>
    <x v="2"/>
    <x v="1"/>
    <x v="22"/>
    <d v="2021-05-16T00:00:00"/>
    <d v="2021-12-14T00:00:00"/>
    <x v="1"/>
    <x v="1"/>
    <d v="2022-01-14T00:00:00"/>
    <n v="1259717"/>
    <x v="1"/>
    <s v="B1"/>
    <x v="1"/>
    <s v="Verified"/>
    <n v="63000"/>
    <n v="0.2107"/>
    <n v="193.35"/>
    <n v="9.9099999999999994E-2"/>
    <n v="6000"/>
    <n v="21"/>
    <n v="6961"/>
  </r>
  <r>
    <n v="972514"/>
    <x v="3"/>
    <x v="0"/>
    <x v="0"/>
    <s v="Crawford Memorial Hospital"/>
    <x v="2"/>
    <x v="1"/>
    <x v="13"/>
    <d v="2021-09-14T00:00:00"/>
    <d v="2021-09-14T00:00:00"/>
    <x v="1"/>
    <x v="1"/>
    <d v="2021-10-14T00:00:00"/>
    <n v="1194479"/>
    <x v="1"/>
    <s v="B1"/>
    <x v="1"/>
    <s v="Verified"/>
    <n v="112000"/>
    <n v="0.2492"/>
    <n v="193.35"/>
    <n v="9.9099999999999994E-2"/>
    <n v="6000"/>
    <n v="37"/>
    <n v="6959"/>
  </r>
  <r>
    <n v="416486"/>
    <x v="1"/>
    <x v="0"/>
    <x v="6"/>
    <s v="Sony"/>
    <x v="2"/>
    <x v="1"/>
    <x v="23"/>
    <d v="2021-04-10T00:00:00"/>
    <d v="2021-04-10T00:00:00"/>
    <x v="1"/>
    <x v="1"/>
    <d v="2021-05-10T00:00:00"/>
    <n v="485062"/>
    <x v="1"/>
    <s v="B3"/>
    <x v="1"/>
    <s v="Verified"/>
    <n v="220000"/>
    <n v="0.1007"/>
    <n v="825.34"/>
    <n v="0.1158"/>
    <n v="25000"/>
    <n v="35"/>
    <n v="26964"/>
  </r>
  <r>
    <n v="988687"/>
    <x v="1"/>
    <x v="0"/>
    <x v="2"/>
    <s v="Ozumo"/>
    <x v="2"/>
    <x v="1"/>
    <x v="13"/>
    <d v="2021-05-16T00:00:00"/>
    <d v="2021-11-14T00:00:00"/>
    <x v="1"/>
    <x v="1"/>
    <d v="2021-12-14T00:00:00"/>
    <n v="1212771"/>
    <x v="1"/>
    <s v="B2"/>
    <x v="1"/>
    <s v="Verified"/>
    <n v="51600"/>
    <n v="0.1116"/>
    <n v="234.53"/>
    <n v="0.1065"/>
    <n v="7200"/>
    <n v="29"/>
    <n v="8443"/>
  </r>
  <r>
    <n v="351964"/>
    <x v="33"/>
    <x v="0"/>
    <x v="5"/>
    <s v="Kapstone"/>
    <x v="2"/>
    <x v="1"/>
    <x v="59"/>
    <d v="2021-07-11T00:00:00"/>
    <d v="2021-07-11T00:00:00"/>
    <x v="1"/>
    <x v="1"/>
    <d v="2021-08-11T00:00:00"/>
    <n v="354815"/>
    <x v="1"/>
    <s v="B5"/>
    <x v="1"/>
    <s v="Verified"/>
    <n v="51000"/>
    <n v="0.12280000000000001"/>
    <n v="261.76"/>
    <n v="0.1096"/>
    <n v="8000"/>
    <n v="6"/>
    <n v="9423"/>
  </r>
  <r>
    <n v="323288"/>
    <x v="3"/>
    <x v="0"/>
    <x v="0"/>
    <s v="H&amp;S"/>
    <x v="2"/>
    <x v="1"/>
    <x v="59"/>
    <d v="2021-07-11T00:00:00"/>
    <d v="2021-07-11T00:00:00"/>
    <x v="1"/>
    <x v="1"/>
    <d v="2021-08-11T00:00:00"/>
    <n v="323280"/>
    <x v="1"/>
    <s v="B4"/>
    <x v="1"/>
    <s v="Verified"/>
    <n v="91000"/>
    <n v="0.10639999999999999"/>
    <n v="243.38"/>
    <n v="0.10390000000000001"/>
    <n v="7500"/>
    <n v="59"/>
    <n v="8762"/>
  </r>
  <r>
    <n v="367745"/>
    <x v="23"/>
    <x v="0"/>
    <x v="3"/>
    <s v="Sun Microsystems"/>
    <x v="2"/>
    <x v="1"/>
    <x v="55"/>
    <d v="2021-12-11T00:00:00"/>
    <d v="2021-01-12T00:00:00"/>
    <x v="1"/>
    <x v="1"/>
    <d v="2021-02-12T00:00:00"/>
    <n v="375265"/>
    <x v="1"/>
    <s v="B2"/>
    <x v="1"/>
    <s v="Verified"/>
    <n v="175000"/>
    <n v="4.1599999999999998E-2"/>
    <n v="328.64"/>
    <n v="0.11260000000000001"/>
    <n v="10000"/>
    <n v="13"/>
    <n v="11831"/>
  </r>
  <r>
    <n v="793549"/>
    <x v="29"/>
    <x v="0"/>
    <x v="3"/>
    <s v="Capital One bank"/>
    <x v="2"/>
    <x v="1"/>
    <x v="6"/>
    <d v="2021-05-16T00:00:00"/>
    <d v="2021-10-12T00:00:00"/>
    <x v="1"/>
    <x v="1"/>
    <d v="2021-11-12T00:00:00"/>
    <n v="998070"/>
    <x v="1"/>
    <s v="B5"/>
    <x v="1"/>
    <s v="Verified"/>
    <n v="84000"/>
    <n v="0.20810000000000001"/>
    <n v="763.82"/>
    <n v="0.11990000000000001"/>
    <n v="23000"/>
    <n v="37"/>
    <n v="25862"/>
  </r>
  <r>
    <n v="632222"/>
    <x v="2"/>
    <x v="0"/>
    <x v="3"/>
    <s v="KBS MANAGEMENT, INC"/>
    <x v="2"/>
    <x v="1"/>
    <x v="21"/>
    <d v="2021-08-14T00:00:00"/>
    <d v="2021-01-14T00:00:00"/>
    <x v="1"/>
    <x v="1"/>
    <d v="2021-02-14T00:00:00"/>
    <n v="809922"/>
    <x v="1"/>
    <s v="B5"/>
    <x v="1"/>
    <s v="Verified"/>
    <n v="150000"/>
    <n v="0.2195"/>
    <n v="810.92"/>
    <n v="0.1036"/>
    <n v="25000"/>
    <n v="54"/>
    <n v="29194"/>
  </r>
  <r>
    <n v="616870"/>
    <x v="6"/>
    <x v="0"/>
    <x v="8"/>
    <s v="Government"/>
    <x v="2"/>
    <x v="1"/>
    <x v="49"/>
    <d v="2021-12-13T00:00:00"/>
    <d v="2021-12-13T00:00:00"/>
    <x v="1"/>
    <x v="1"/>
    <d v="2022-01-13T00:00:00"/>
    <n v="790914"/>
    <x v="1"/>
    <s v="B3"/>
    <x v="1"/>
    <s v="Verified"/>
    <n v="55000"/>
    <n v="9.1899999999999996E-2"/>
    <n v="308.06"/>
    <n v="9.6199999999999994E-2"/>
    <n v="9600"/>
    <n v="9"/>
    <n v="11090"/>
  </r>
  <r>
    <n v="610584"/>
    <x v="2"/>
    <x v="0"/>
    <x v="4"/>
    <s v="Service Steel and Pipe Inc"/>
    <x v="2"/>
    <x v="1"/>
    <x v="49"/>
    <d v="2021-05-16T00:00:00"/>
    <d v="2021-02-12T00:00:00"/>
    <x v="1"/>
    <x v="1"/>
    <d v="2021-03-12T00:00:00"/>
    <n v="783020"/>
    <x v="1"/>
    <s v="B4"/>
    <x v="1"/>
    <s v="Verified"/>
    <n v="55000"/>
    <n v="0.22950000000000001"/>
    <n v="201.65"/>
    <n v="9.9900000000000003E-2"/>
    <n v="6250"/>
    <n v="35"/>
    <n v="6895"/>
  </r>
  <r>
    <n v="973176"/>
    <x v="2"/>
    <x v="0"/>
    <x v="2"/>
    <s v="E1 Dynamics"/>
    <x v="2"/>
    <x v="1"/>
    <x v="13"/>
    <d v="2021-04-14T00:00:00"/>
    <d v="2021-04-14T00:00:00"/>
    <x v="1"/>
    <x v="1"/>
    <d v="2021-05-14T00:00:00"/>
    <n v="1195175"/>
    <x v="1"/>
    <s v="B1"/>
    <x v="1"/>
    <s v="Verified"/>
    <n v="160000"/>
    <n v="0.2361"/>
    <n v="1095.6500000000001"/>
    <n v="9.9099999999999994E-2"/>
    <n v="34000"/>
    <n v="41"/>
    <n v="38751"/>
  </r>
  <r>
    <n v="569960"/>
    <x v="2"/>
    <x v="0"/>
    <x v="5"/>
    <s v="Graves Dougherty Hearon and Moody"/>
    <x v="2"/>
    <x v="1"/>
    <x v="47"/>
    <d v="2021-05-16T00:00:00"/>
    <d v="2021-05-13T00:00:00"/>
    <x v="1"/>
    <x v="1"/>
    <d v="2021-06-13T00:00:00"/>
    <n v="733229"/>
    <x v="1"/>
    <s v="B5"/>
    <x v="1"/>
    <s v="Verified"/>
    <n v="150000"/>
    <n v="0.19500000000000001"/>
    <n v="497.22"/>
    <n v="0.1186"/>
    <n v="15000"/>
    <n v="39"/>
    <n v="17546"/>
  </r>
  <r>
    <n v="444907"/>
    <x v="10"/>
    <x v="0"/>
    <x v="1"/>
    <s v="3M"/>
    <x v="2"/>
    <x v="1"/>
    <x v="52"/>
    <d v="2021-05-16T00:00:00"/>
    <d v="2021-03-12T00:00:00"/>
    <x v="1"/>
    <x v="1"/>
    <d v="2021-04-12T00:00:00"/>
    <n v="542979"/>
    <x v="1"/>
    <s v="B4"/>
    <x v="1"/>
    <s v="Verified"/>
    <n v="72000"/>
    <n v="0.13819999999999999"/>
    <n v="333"/>
    <n v="0.12180000000000001"/>
    <n v="10000"/>
    <n v="26"/>
    <n v="11896"/>
  </r>
  <r>
    <n v="622037"/>
    <x v="26"/>
    <x v="0"/>
    <x v="0"/>
    <s v="Social Security Administration"/>
    <x v="2"/>
    <x v="1"/>
    <x v="49"/>
    <d v="2021-11-15T00:00:00"/>
    <d v="2021-09-11T00:00:00"/>
    <x v="1"/>
    <x v="1"/>
    <d v="2021-10-11T00:00:00"/>
    <n v="797220"/>
    <x v="1"/>
    <s v="B1"/>
    <x v="1"/>
    <s v="Verified"/>
    <n v="57408"/>
    <n v="0.1467"/>
    <n v="571.4"/>
    <n v="8.8800000000000004E-2"/>
    <n v="18000"/>
    <n v="56"/>
    <n v="19080"/>
  </r>
  <r>
    <n v="855020"/>
    <x v="32"/>
    <x v="0"/>
    <x v="0"/>
    <s v="Cisco Systems, Inc."/>
    <x v="2"/>
    <x v="1"/>
    <x v="11"/>
    <d v="2021-05-16T00:00:00"/>
    <d v="2021-02-14T00:00:00"/>
    <x v="1"/>
    <x v="1"/>
    <d v="2021-03-14T00:00:00"/>
    <n v="1067314"/>
    <x v="1"/>
    <s v="B3"/>
    <x v="1"/>
    <s v="Verified"/>
    <n v="186000"/>
    <n v="0.18410000000000001"/>
    <n v="121.12"/>
    <n v="0.1099"/>
    <n v="3700"/>
    <n v="63"/>
    <n v="4331"/>
  </r>
  <r>
    <n v="620621"/>
    <x v="9"/>
    <x v="0"/>
    <x v="6"/>
    <s v="National vision"/>
    <x v="2"/>
    <x v="1"/>
    <x v="49"/>
    <d v="2021-12-13T00:00:00"/>
    <d v="2021-12-13T00:00:00"/>
    <x v="1"/>
    <x v="1"/>
    <d v="2022-01-13T00:00:00"/>
    <n v="795426"/>
    <x v="1"/>
    <s v="B5"/>
    <x v="1"/>
    <s v="Verified"/>
    <n v="85000"/>
    <n v="0.11550000000000001"/>
    <n v="324.37"/>
    <n v="0.1036"/>
    <n v="10000"/>
    <n v="32"/>
    <n v="11678"/>
  </r>
  <r>
    <n v="439148"/>
    <x v="1"/>
    <x v="0"/>
    <x v="4"/>
    <s v="Organon Professional Services"/>
    <x v="2"/>
    <x v="1"/>
    <x v="52"/>
    <d v="2021-02-16T00:00:00"/>
    <d v="2021-09-11T00:00:00"/>
    <x v="1"/>
    <x v="1"/>
    <d v="2021-10-11T00:00:00"/>
    <n v="530011"/>
    <x v="1"/>
    <s v="B3"/>
    <x v="1"/>
    <s v="Verified"/>
    <n v="115000"/>
    <n v="4.1700000000000001E-2"/>
    <n v="430.75"/>
    <n v="0.1183"/>
    <n v="13000"/>
    <n v="21"/>
    <n v="14884"/>
  </r>
  <r>
    <n v="573871"/>
    <x v="6"/>
    <x v="0"/>
    <x v="3"/>
    <s v="ITC"/>
    <x v="2"/>
    <x v="1"/>
    <x v="21"/>
    <d v="2021-01-14T00:00:00"/>
    <d v="2021-01-14T00:00:00"/>
    <x v="1"/>
    <x v="1"/>
    <d v="2021-02-14T00:00:00"/>
    <n v="738277"/>
    <x v="1"/>
    <s v="B1"/>
    <x v="1"/>
    <s v="Verified"/>
    <n v="98000"/>
    <n v="9.1499999999999998E-2"/>
    <n v="380.93"/>
    <n v="8.8800000000000004E-2"/>
    <n v="12000"/>
    <n v="45"/>
    <n v="13714"/>
  </r>
  <r>
    <n v="486916"/>
    <x v="19"/>
    <x v="0"/>
    <x v="7"/>
    <s v="Emerson Climate Technology"/>
    <x v="2"/>
    <x v="1"/>
    <x v="26"/>
    <d v="2021-04-11T00:00:00"/>
    <d v="2021-04-11T00:00:00"/>
    <x v="1"/>
    <x v="1"/>
    <d v="2021-05-11T00:00:00"/>
    <n v="620621"/>
    <x v="1"/>
    <s v="B2"/>
    <x v="1"/>
    <s v="Verified"/>
    <n v="61781"/>
    <n v="0.17150000000000001"/>
    <n v="576.45000000000005"/>
    <n v="0.10249999999999999"/>
    <n v="17800"/>
    <n v="31"/>
    <n v="19485"/>
  </r>
  <r>
    <n v="786339"/>
    <x v="1"/>
    <x v="0"/>
    <x v="3"/>
    <s v="Vons"/>
    <x v="2"/>
    <x v="1"/>
    <x v="6"/>
    <d v="2021-08-14T00:00:00"/>
    <d v="2021-03-12T00:00:00"/>
    <x v="1"/>
    <x v="1"/>
    <d v="2021-04-12T00:00:00"/>
    <n v="989719"/>
    <x v="1"/>
    <s v="B2"/>
    <x v="1"/>
    <s v="Verified"/>
    <n v="40000"/>
    <n v="0.24929999999999999"/>
    <n v="292.91000000000003"/>
    <n v="0.10589999999999999"/>
    <n v="9000"/>
    <n v="50"/>
    <n v="9582"/>
  </r>
  <r>
    <n v="376894"/>
    <x v="23"/>
    <x v="0"/>
    <x v="6"/>
    <s v="Federal Bureau of Prisons"/>
    <x v="0"/>
    <x v="1"/>
    <x v="8"/>
    <d v="2021-10-09T00:00:00"/>
    <d v="2021-11-09T00:00:00"/>
    <x v="1"/>
    <x v="1"/>
    <d v="2021-12-09T00:00:00"/>
    <n v="400544"/>
    <x v="1"/>
    <s v="C1"/>
    <x v="1"/>
    <s v="Verified"/>
    <n v="50000"/>
    <n v="0.14499999999999999"/>
    <n v="381.52"/>
    <n v="0.12529999999999999"/>
    <n v="11400"/>
    <n v="26"/>
    <n v="12175"/>
  </r>
  <r>
    <n v="401175"/>
    <x v="2"/>
    <x v="0"/>
    <x v="6"/>
    <s v="Boeing Company"/>
    <x v="0"/>
    <x v="1"/>
    <x v="28"/>
    <d v="2021-10-15T00:00:00"/>
    <d v="2021-05-12T00:00:00"/>
    <x v="1"/>
    <x v="1"/>
    <d v="2021-06-12T00:00:00"/>
    <n v="445033"/>
    <x v="1"/>
    <s v="C1"/>
    <x v="1"/>
    <s v="Verified"/>
    <n v="58200"/>
    <n v="0.22950000000000001"/>
    <n v="334.67"/>
    <n v="0.12529999999999999"/>
    <n v="10000"/>
    <n v="17"/>
    <n v="12048"/>
  </r>
  <r>
    <n v="369529"/>
    <x v="11"/>
    <x v="0"/>
    <x v="6"/>
    <s v="Symantec Corporation"/>
    <x v="0"/>
    <x v="1"/>
    <x v="40"/>
    <d v="2021-01-12T00:00:00"/>
    <d v="2021-01-12T00:00:00"/>
    <x v="1"/>
    <x v="1"/>
    <d v="2021-02-12T00:00:00"/>
    <n v="385442"/>
    <x v="1"/>
    <s v="C2"/>
    <x v="1"/>
    <s v="Verified"/>
    <n v="130000"/>
    <n v="0.1062"/>
    <n v="285.76"/>
    <n v="0.12839999999999999"/>
    <n v="8500"/>
    <n v="21"/>
    <n v="10287"/>
  </r>
  <r>
    <n v="1034512"/>
    <x v="1"/>
    <x v="0"/>
    <x v="6"/>
    <s v="Dell"/>
    <x v="0"/>
    <x v="1"/>
    <x v="12"/>
    <d v="2021-03-12T00:00:00"/>
    <d v="2021-03-12T00:00:00"/>
    <x v="1"/>
    <x v="1"/>
    <d v="2021-04-12T00:00:00"/>
    <n v="1264327"/>
    <x v="1"/>
    <s v="C2"/>
    <x v="1"/>
    <s v="Verified"/>
    <n v="125000"/>
    <n v="0.13930000000000001"/>
    <n v="1029.27"/>
    <n v="0.14269999999999999"/>
    <n v="30000"/>
    <n v="47"/>
    <n v="31046"/>
  </r>
  <r>
    <n v="514875"/>
    <x v="1"/>
    <x v="0"/>
    <x v="3"/>
    <s v="County of San Bernardino"/>
    <x v="0"/>
    <x v="1"/>
    <x v="27"/>
    <d v="2021-03-16T00:00:00"/>
    <d v="2021-05-13T00:00:00"/>
    <x v="1"/>
    <x v="1"/>
    <d v="2021-06-13T00:00:00"/>
    <n v="665547"/>
    <x v="1"/>
    <s v="C1"/>
    <x v="1"/>
    <s v="Verified"/>
    <n v="66912"/>
    <n v="9.7600000000000006E-2"/>
    <n v="537.03"/>
    <n v="0.1273"/>
    <n v="16000"/>
    <n v="30"/>
    <n v="19335"/>
  </r>
  <r>
    <n v="549291"/>
    <x v="19"/>
    <x v="0"/>
    <x v="3"/>
    <s v="first group america"/>
    <x v="0"/>
    <x v="1"/>
    <x v="43"/>
    <d v="2021-06-15T00:00:00"/>
    <d v="2021-02-12T00:00:00"/>
    <x v="1"/>
    <x v="1"/>
    <d v="2021-03-12T00:00:00"/>
    <n v="708089"/>
    <x v="1"/>
    <s v="C2"/>
    <x v="1"/>
    <s v="Verified"/>
    <n v="130000"/>
    <n v="0.1318"/>
    <n v="441.86"/>
    <n v="0.1361"/>
    <n v="13000"/>
    <n v="16"/>
    <n v="15013"/>
  </r>
  <r>
    <n v="432230"/>
    <x v="1"/>
    <x v="0"/>
    <x v="3"/>
    <s v="Robert Half International"/>
    <x v="0"/>
    <x v="1"/>
    <x v="20"/>
    <d v="2021-04-10T00:00:00"/>
    <d v="2021-04-10T00:00:00"/>
    <x v="1"/>
    <x v="1"/>
    <d v="2021-05-10T00:00:00"/>
    <n v="513370"/>
    <x v="1"/>
    <s v="C2"/>
    <x v="1"/>
    <s v="Verified"/>
    <n v="165000"/>
    <n v="0.16830000000000001"/>
    <n v="676.02"/>
    <n v="0.13220000000000001"/>
    <n v="20000"/>
    <n v="14"/>
    <n v="21619"/>
  </r>
  <r>
    <n v="864110"/>
    <x v="1"/>
    <x v="0"/>
    <x v="3"/>
    <s v="Securitas Security Services"/>
    <x v="0"/>
    <x v="1"/>
    <x v="10"/>
    <d v="2021-05-16T00:00:00"/>
    <d v="2021-10-14T00:00:00"/>
    <x v="1"/>
    <x v="1"/>
    <d v="2021-11-14T00:00:00"/>
    <n v="1077320"/>
    <x v="1"/>
    <s v="C2"/>
    <x v="1"/>
    <s v="Verified"/>
    <n v="160000"/>
    <n v="0.12809999999999999"/>
    <n v="848.27"/>
    <n v="0.13489999999999999"/>
    <n v="25000"/>
    <n v="30"/>
    <n v="30639"/>
  </r>
  <r>
    <n v="1035408"/>
    <x v="23"/>
    <x v="0"/>
    <x v="3"/>
    <s v="State of Colorado, Dept of Local Affairs"/>
    <x v="0"/>
    <x v="1"/>
    <x v="22"/>
    <d v="2021-05-16T00:00:00"/>
    <d v="2021-12-14T00:00:00"/>
    <x v="1"/>
    <x v="1"/>
    <d v="2022-01-14T00:00:00"/>
    <n v="1265030"/>
    <x v="1"/>
    <s v="C2"/>
    <x v="1"/>
    <s v="Verified"/>
    <n v="45000"/>
    <n v="0.22800000000000001"/>
    <n v="420.29"/>
    <n v="0.14269999999999999"/>
    <n v="12250"/>
    <n v="26"/>
    <n v="15130"/>
  </r>
  <r>
    <n v="356490"/>
    <x v="9"/>
    <x v="0"/>
    <x v="3"/>
    <s v="City of Rockville"/>
    <x v="0"/>
    <x v="1"/>
    <x v="34"/>
    <d v="2021-05-16T00:00:00"/>
    <d v="2021-10-11T00:00:00"/>
    <x v="1"/>
    <x v="1"/>
    <d v="2021-11-11T00:00:00"/>
    <n v="361806"/>
    <x v="1"/>
    <s v="C2"/>
    <x v="1"/>
    <s v="Verified"/>
    <n v="85000"/>
    <n v="0.13189999999999999"/>
    <n v="80.900000000000006"/>
    <n v="0.1159"/>
    <n v="4800"/>
    <n v="39"/>
    <n v="2912"/>
  </r>
  <r>
    <n v="581143"/>
    <x v="13"/>
    <x v="0"/>
    <x v="3"/>
    <s v="City of Moses Lake"/>
    <x v="0"/>
    <x v="1"/>
    <x v="54"/>
    <d v="2021-04-16T00:00:00"/>
    <d v="2021-07-12T00:00:00"/>
    <x v="1"/>
    <x v="1"/>
    <d v="2021-08-12T00:00:00"/>
    <n v="747004"/>
    <x v="1"/>
    <s v="C5"/>
    <x v="1"/>
    <s v="Verified"/>
    <n v="50900"/>
    <n v="0.1966"/>
    <n v="759.63"/>
    <n v="0.1472"/>
    <n v="22000"/>
    <n v="24"/>
    <n v="26302"/>
  </r>
  <r>
    <n v="986906"/>
    <x v="35"/>
    <x v="0"/>
    <x v="8"/>
    <s v="Siemens Healthcare"/>
    <x v="0"/>
    <x v="1"/>
    <x v="13"/>
    <d v="2021-10-14T00:00:00"/>
    <d v="2021-10-14T00:00:00"/>
    <x v="1"/>
    <x v="1"/>
    <d v="2021-11-14T00:00:00"/>
    <n v="1210896"/>
    <x v="1"/>
    <s v="C1"/>
    <x v="1"/>
    <s v="Verified"/>
    <n v="75000"/>
    <n v="0.17599999999999999"/>
    <n v="678.61"/>
    <n v="0.13489999999999999"/>
    <n v="20000"/>
    <n v="28"/>
    <n v="24430"/>
  </r>
  <r>
    <n v="908350"/>
    <x v="16"/>
    <x v="0"/>
    <x v="8"/>
    <s v="Verbatim Advisory Group"/>
    <x v="0"/>
    <x v="1"/>
    <x v="13"/>
    <d v="2021-11-14T00:00:00"/>
    <d v="2021-11-14T00:00:00"/>
    <x v="1"/>
    <x v="1"/>
    <d v="2021-12-14T00:00:00"/>
    <n v="1128901"/>
    <x v="1"/>
    <s v="C2"/>
    <x v="1"/>
    <s v="Verified"/>
    <n v="36100"/>
    <n v="0.12570000000000001"/>
    <n v="480.33"/>
    <n v="0.14269999999999999"/>
    <n v="14000"/>
    <n v="8"/>
    <n v="17292"/>
  </r>
  <r>
    <n v="402800"/>
    <x v="5"/>
    <x v="0"/>
    <x v="8"/>
    <s v="WellCare Health Plans"/>
    <x v="0"/>
    <x v="1"/>
    <x v="28"/>
    <d v="2021-11-15T00:00:00"/>
    <d v="2021-05-10T00:00:00"/>
    <x v="1"/>
    <x v="1"/>
    <d v="2021-06-10T00:00:00"/>
    <n v="447717"/>
    <x v="1"/>
    <s v="C4"/>
    <x v="1"/>
    <s v="Verified"/>
    <n v="125000"/>
    <n v="0.14860000000000001"/>
    <n v="288.35000000000002"/>
    <n v="0.13469999999999999"/>
    <n v="8500"/>
    <n v="63"/>
    <n v="9385"/>
  </r>
  <r>
    <n v="426237"/>
    <x v="22"/>
    <x v="0"/>
    <x v="8"/>
    <s v="3M"/>
    <x v="0"/>
    <x v="1"/>
    <x v="30"/>
    <d v="2021-05-16T00:00:00"/>
    <d v="2021-07-12T00:00:00"/>
    <x v="1"/>
    <x v="1"/>
    <d v="2021-08-12T00:00:00"/>
    <n v="448040"/>
    <x v="1"/>
    <s v="C4"/>
    <x v="1"/>
    <s v="Verified"/>
    <n v="90301"/>
    <n v="3.7699999999999997E-2"/>
    <n v="508.84"/>
    <n v="0.13469999999999999"/>
    <n v="15000"/>
    <n v="17"/>
    <n v="18318"/>
  </r>
  <r>
    <n v="1036681"/>
    <x v="36"/>
    <x v="0"/>
    <x v="4"/>
    <s v="BNSF"/>
    <x v="0"/>
    <x v="1"/>
    <x v="22"/>
    <d v="2021-05-16T00:00:00"/>
    <d v="2021-08-14T00:00:00"/>
    <x v="1"/>
    <x v="1"/>
    <d v="2021-09-14T00:00:00"/>
    <n v="1259961"/>
    <x v="1"/>
    <s v="C1"/>
    <x v="1"/>
    <s v="Verified"/>
    <n v="75000"/>
    <n v="0.18529999999999999"/>
    <n v="529.32000000000005"/>
    <n v="0.13489999999999999"/>
    <n v="15600"/>
    <n v="47"/>
    <n v="18997"/>
  </r>
  <r>
    <n v="700591"/>
    <x v="6"/>
    <x v="0"/>
    <x v="4"/>
    <s v="Adept Engineering Solutions"/>
    <x v="0"/>
    <x v="1"/>
    <x v="42"/>
    <d v="2021-04-14T00:00:00"/>
    <d v="2021-04-14T00:00:00"/>
    <x v="1"/>
    <x v="1"/>
    <d v="2021-05-14T00:00:00"/>
    <n v="892281"/>
    <x v="1"/>
    <s v="C2"/>
    <x v="1"/>
    <s v="Verified"/>
    <n v="130000"/>
    <n v="0.22209999999999999"/>
    <n v="1121.29"/>
    <n v="0.13059999999999999"/>
    <n v="33250"/>
    <n v="39"/>
    <n v="40366"/>
  </r>
  <r>
    <n v="968261"/>
    <x v="20"/>
    <x v="0"/>
    <x v="2"/>
    <s v="Apollo Group"/>
    <x v="0"/>
    <x v="1"/>
    <x v="13"/>
    <d v="2021-02-12T00:00:00"/>
    <d v="2021-02-12T00:00:00"/>
    <x v="1"/>
    <x v="1"/>
    <d v="2021-03-12T00:00:00"/>
    <n v="1189223"/>
    <x v="1"/>
    <s v="C1"/>
    <x v="1"/>
    <s v="Verified"/>
    <n v="55000"/>
    <n v="0.113"/>
    <n v="237.52"/>
    <n v="0.13489999999999999"/>
    <n v="7000"/>
    <n v="34"/>
    <n v="7304"/>
  </r>
  <r>
    <n v="439749"/>
    <x v="3"/>
    <x v="0"/>
    <x v="2"/>
    <s v="NAI"/>
    <x v="0"/>
    <x v="1"/>
    <x v="52"/>
    <d v="2021-05-11T00:00:00"/>
    <d v="2021-05-11T00:00:00"/>
    <x v="1"/>
    <x v="1"/>
    <d v="2021-06-11T00:00:00"/>
    <n v="531682"/>
    <x v="1"/>
    <s v="C4"/>
    <x v="1"/>
    <s v="Verified"/>
    <n v="225000"/>
    <n v="0.1137"/>
    <n v="682.74"/>
    <n v="0.13919999999999999"/>
    <n v="20000"/>
    <n v="33"/>
    <n v="23573"/>
  </r>
  <r>
    <n v="505762"/>
    <x v="23"/>
    <x v="0"/>
    <x v="5"/>
    <s v="ThyssenKrupp Elevator"/>
    <x v="0"/>
    <x v="1"/>
    <x v="27"/>
    <d v="2021-05-13T00:00:00"/>
    <d v="2021-05-13T00:00:00"/>
    <x v="1"/>
    <x v="1"/>
    <d v="2021-06-13T00:00:00"/>
    <n v="651855"/>
    <x v="1"/>
    <s v="C1"/>
    <x v="1"/>
    <s v="Verified"/>
    <n v="110004"/>
    <n v="0.10879999999999999"/>
    <n v="839.16"/>
    <n v="0.1273"/>
    <n v="25000"/>
    <n v="24"/>
    <n v="30211"/>
  </r>
  <r>
    <n v="616689"/>
    <x v="1"/>
    <x v="0"/>
    <x v="5"/>
    <s v="Data Specialties Inc."/>
    <x v="0"/>
    <x v="1"/>
    <x v="49"/>
    <d v="2021-09-15T00:00:00"/>
    <d v="2021-04-13T00:00:00"/>
    <x v="1"/>
    <x v="1"/>
    <d v="2021-05-13T00:00:00"/>
    <n v="790699"/>
    <x v="1"/>
    <s v="C5"/>
    <x v="1"/>
    <s v="Verified"/>
    <n v="120000"/>
    <n v="0.1216"/>
    <n v="748.92"/>
    <n v="0.13719999999999999"/>
    <n v="22000"/>
    <n v="22"/>
    <n v="26666"/>
  </r>
  <r>
    <n v="831074"/>
    <x v="2"/>
    <x v="0"/>
    <x v="9"/>
    <s v="IBM"/>
    <x v="0"/>
    <x v="1"/>
    <x v="11"/>
    <d v="2021-12-15T00:00:00"/>
    <d v="2021-08-14T00:00:00"/>
    <x v="1"/>
    <x v="1"/>
    <d v="2021-09-14T00:00:00"/>
    <n v="1040273"/>
    <x v="1"/>
    <s v="C1"/>
    <x v="1"/>
    <s v="Verified"/>
    <n v="170000"/>
    <n v="0.21829999999999999"/>
    <n v="1179.1199999999999"/>
    <n v="0.12989999999999999"/>
    <n v="35000"/>
    <n v="36"/>
    <n v="42448"/>
  </r>
  <r>
    <n v="1029839"/>
    <x v="21"/>
    <x v="0"/>
    <x v="9"/>
    <m/>
    <x v="0"/>
    <x v="1"/>
    <x v="12"/>
    <d v="2021-05-16T00:00:00"/>
    <d v="2021-01-15T00:00:00"/>
    <x v="1"/>
    <x v="1"/>
    <d v="2021-02-15T00:00:00"/>
    <n v="1259417"/>
    <x v="1"/>
    <s v="C2"/>
    <x v="1"/>
    <s v="Verified"/>
    <n v="40800"/>
    <n v="0.20380000000000001"/>
    <n v="584.97"/>
    <n v="0.14269999999999999"/>
    <n v="17050"/>
    <n v="14"/>
    <n v="21156"/>
  </r>
  <r>
    <n v="438778"/>
    <x v="20"/>
    <x v="0"/>
    <x v="9"/>
    <s v="Hughes-Calihan Konica Minolta"/>
    <x v="0"/>
    <x v="1"/>
    <x v="52"/>
    <d v="2021-09-12T00:00:00"/>
    <d v="2021-09-12T00:00:00"/>
    <x v="1"/>
    <x v="1"/>
    <d v="2021-10-12T00:00:00"/>
    <n v="529041"/>
    <x v="1"/>
    <s v="C2"/>
    <x v="1"/>
    <s v="Verified"/>
    <n v="130000"/>
    <n v="0.1699"/>
    <n v="608.41999999999996"/>
    <n v="0.13220000000000001"/>
    <n v="18000"/>
    <n v="41"/>
    <n v="21903"/>
  </r>
  <r>
    <n v="621303"/>
    <x v="2"/>
    <x v="0"/>
    <x v="9"/>
    <s v="Alcoa Howmet"/>
    <x v="0"/>
    <x v="1"/>
    <x v="49"/>
    <d v="2021-06-13T00:00:00"/>
    <d v="2021-06-13T00:00:00"/>
    <x v="1"/>
    <x v="1"/>
    <d v="2021-07-13T00:00:00"/>
    <n v="796272"/>
    <x v="1"/>
    <s v="C2"/>
    <x v="1"/>
    <s v="Verified"/>
    <n v="50000"/>
    <n v="0.1454"/>
    <n v="221.15"/>
    <n v="0.12609999999999999"/>
    <n v="6600"/>
    <n v="26"/>
    <n v="7897"/>
  </r>
  <r>
    <n v="562036"/>
    <x v="16"/>
    <x v="0"/>
    <x v="10"/>
    <s v="Children's Hospital Boston"/>
    <x v="0"/>
    <x v="1"/>
    <x v="47"/>
    <d v="2021-04-16T00:00:00"/>
    <d v="2021-07-13T00:00:00"/>
    <x v="1"/>
    <x v="1"/>
    <d v="2021-08-13T00:00:00"/>
    <n v="723262"/>
    <x v="1"/>
    <s v="C4"/>
    <x v="1"/>
    <s v="Verified"/>
    <n v="155000"/>
    <n v="0.23050000000000001"/>
    <n v="274.79000000000002"/>
    <n v="0.14349999999999999"/>
    <n v="8000"/>
    <n v="35"/>
    <n v="9883"/>
  </r>
  <r>
    <n v="582685"/>
    <x v="26"/>
    <x v="0"/>
    <x v="0"/>
    <s v="RubinBrown, LLP"/>
    <x v="0"/>
    <x v="1"/>
    <x v="54"/>
    <d v="2021-05-16T00:00:00"/>
    <d v="2021-10-13T00:00:00"/>
    <x v="1"/>
    <x v="1"/>
    <d v="2021-11-13T00:00:00"/>
    <n v="748800"/>
    <x v="1"/>
    <s v="C1"/>
    <x v="1"/>
    <s v="Verified"/>
    <n v="80000"/>
    <n v="0.2009"/>
    <n v="669.34"/>
    <n v="0.1323"/>
    <n v="19800"/>
    <n v="18"/>
    <n v="24099"/>
  </r>
  <r>
    <n v="370340"/>
    <x v="1"/>
    <x v="0"/>
    <x v="0"/>
    <m/>
    <x v="0"/>
    <x v="1"/>
    <x v="40"/>
    <d v="2021-11-12T00:00:00"/>
    <d v="2021-04-09T00:00:00"/>
    <x v="1"/>
    <x v="1"/>
    <d v="2021-05-09T00:00:00"/>
    <n v="387111"/>
    <x v="1"/>
    <s v="C1"/>
    <x v="1"/>
    <s v="Verified"/>
    <n v="50000"/>
    <n v="0.14419999999999999"/>
    <n v="187.42"/>
    <n v="0.12529999999999999"/>
    <n v="5600"/>
    <n v="30"/>
    <n v="5692"/>
  </r>
  <r>
    <n v="353641"/>
    <x v="3"/>
    <x v="0"/>
    <x v="0"/>
    <s v="Health Care Service Corp"/>
    <x v="0"/>
    <x v="1"/>
    <x v="53"/>
    <d v="2021-08-11T00:00:00"/>
    <d v="2021-08-11T00:00:00"/>
    <x v="1"/>
    <x v="1"/>
    <d v="2021-09-11T00:00:00"/>
    <n v="357349"/>
    <x v="1"/>
    <s v="C3"/>
    <x v="1"/>
    <s v="Verified"/>
    <n v="73426"/>
    <n v="0.18110000000000001"/>
    <n v="169.18"/>
    <n v="0.1191"/>
    <n v="7500"/>
    <n v="22"/>
    <n v="6090"/>
  </r>
  <r>
    <n v="376010"/>
    <x v="16"/>
    <x v="0"/>
    <x v="6"/>
    <s v="General Dynamics"/>
    <x v="0"/>
    <x v="1"/>
    <x v="8"/>
    <d v="2021-01-14T00:00:00"/>
    <d v="2021-03-12T00:00:00"/>
    <x v="1"/>
    <x v="1"/>
    <d v="2021-04-12T00:00:00"/>
    <n v="398767"/>
    <x v="1"/>
    <s v="C4"/>
    <x v="1"/>
    <s v="Verified"/>
    <n v="82000"/>
    <n v="0.152"/>
    <n v="169.62"/>
    <n v="0.13469999999999999"/>
    <n v="5000"/>
    <n v="19"/>
    <n v="6106"/>
  </r>
  <r>
    <n v="865093"/>
    <x v="4"/>
    <x v="0"/>
    <x v="3"/>
    <s v="DuBois Regional Medical Center"/>
    <x v="0"/>
    <x v="1"/>
    <x v="10"/>
    <d v="2021-12-12T00:00:00"/>
    <d v="2021-12-12T00:00:00"/>
    <x v="1"/>
    <x v="1"/>
    <d v="2022-01-12T00:00:00"/>
    <n v="1078343"/>
    <x v="1"/>
    <s v="C1"/>
    <x v="1"/>
    <s v="Verified"/>
    <n v="150000"/>
    <n v="9.8199999999999996E-2"/>
    <n v="842.23"/>
    <n v="0.12989999999999999"/>
    <n v="25000"/>
    <n v="24"/>
    <n v="28378"/>
  </r>
  <r>
    <n v="874850"/>
    <x v="1"/>
    <x v="0"/>
    <x v="3"/>
    <s v="sb landscaping"/>
    <x v="0"/>
    <x v="1"/>
    <x v="10"/>
    <d v="2021-03-14T00:00:00"/>
    <d v="2021-10-13T00:00:00"/>
    <x v="1"/>
    <x v="1"/>
    <d v="2021-11-13T00:00:00"/>
    <n v="1089350"/>
    <x v="1"/>
    <s v="C2"/>
    <x v="1"/>
    <s v="Verified"/>
    <n v="120000"/>
    <n v="7.8700000000000006E-2"/>
    <n v="190.02"/>
    <n v="0.13489999999999999"/>
    <n v="5600"/>
    <n v="17"/>
    <n v="6706"/>
  </r>
  <r>
    <n v="812527"/>
    <x v="26"/>
    <x v="0"/>
    <x v="6"/>
    <s v="Piquant Software Solutions"/>
    <x v="0"/>
    <x v="1"/>
    <x v="44"/>
    <d v="2021-02-14T00:00:00"/>
    <d v="2021-03-14T00:00:00"/>
    <x v="1"/>
    <x v="1"/>
    <d v="2021-04-14T00:00:00"/>
    <n v="1019691"/>
    <x v="1"/>
    <s v="C2"/>
    <x v="1"/>
    <s v="Verified"/>
    <n v="85000"/>
    <n v="0.19950000000000001"/>
    <n v="726.12"/>
    <n v="0.13489999999999999"/>
    <n v="21400"/>
    <n v="37"/>
    <n v="26021"/>
  </r>
  <r>
    <n v="1048161"/>
    <x v="8"/>
    <x v="0"/>
    <x v="6"/>
    <s v="IBM"/>
    <x v="0"/>
    <x v="1"/>
    <x v="12"/>
    <d v="2021-05-16T00:00:00"/>
    <d v="2021-09-13T00:00:00"/>
    <x v="1"/>
    <x v="1"/>
    <d v="2021-10-13T00:00:00"/>
    <n v="1279310"/>
    <x v="1"/>
    <s v="C5"/>
    <x v="1"/>
    <s v="Verified"/>
    <n v="135000"/>
    <n v="6.8599999999999994E-2"/>
    <n v="527.05999999999995"/>
    <n v="0.15959999999999999"/>
    <n v="15000"/>
    <n v="32"/>
    <n v="18194"/>
  </r>
  <r>
    <n v="766999"/>
    <x v="8"/>
    <x v="0"/>
    <x v="3"/>
    <s v="Dr pasquale malpeso DMD"/>
    <x v="0"/>
    <x v="1"/>
    <x v="6"/>
    <d v="2021-10-14T00:00:00"/>
    <d v="2021-07-14T00:00:00"/>
    <x v="1"/>
    <x v="1"/>
    <d v="2021-08-14T00:00:00"/>
    <n v="968033"/>
    <x v="1"/>
    <s v="C1"/>
    <x v="1"/>
    <s v="Verified"/>
    <n v="72972.350000000006"/>
    <n v="0.24160000000000001"/>
    <n v="336.9"/>
    <n v="0.12989999999999999"/>
    <n v="10000"/>
    <n v="15"/>
    <n v="12174"/>
  </r>
  <r>
    <n v="536785"/>
    <x v="28"/>
    <x v="0"/>
    <x v="3"/>
    <s v="smiths food and drug"/>
    <x v="0"/>
    <x v="1"/>
    <x v="51"/>
    <d v="2021-10-15T00:00:00"/>
    <d v="2021-07-13T00:00:00"/>
    <x v="1"/>
    <x v="1"/>
    <d v="2021-08-13T00:00:00"/>
    <n v="693418"/>
    <x v="1"/>
    <s v="C1"/>
    <x v="1"/>
    <s v="Verified"/>
    <n v="55000"/>
    <n v="0.1573"/>
    <n v="236.64"/>
    <n v="0.1323"/>
    <n v="7000"/>
    <n v="26"/>
    <n v="8519"/>
  </r>
  <r>
    <n v="431302"/>
    <x v="0"/>
    <x v="0"/>
    <x v="3"/>
    <s v="Muscogee County School"/>
    <x v="0"/>
    <x v="1"/>
    <x v="20"/>
    <d v="2021-01-16T00:00:00"/>
    <d v="2021-08-12T00:00:00"/>
    <x v="1"/>
    <x v="1"/>
    <d v="2021-09-12T00:00:00"/>
    <n v="510936"/>
    <x v="1"/>
    <s v="C1"/>
    <x v="1"/>
    <s v="Verified"/>
    <n v="108000"/>
    <n v="0.15770000000000001"/>
    <n v="669.33"/>
    <n v="0.12529999999999999"/>
    <n v="20000"/>
    <n v="52"/>
    <n v="24096"/>
  </r>
  <r>
    <n v="985801"/>
    <x v="19"/>
    <x v="0"/>
    <x v="3"/>
    <s v="Dept Veteran Affairs"/>
    <x v="0"/>
    <x v="1"/>
    <x v="13"/>
    <d v="2021-05-16T00:00:00"/>
    <d v="2021-10-14T00:00:00"/>
    <x v="1"/>
    <x v="1"/>
    <d v="2021-11-14T00:00:00"/>
    <n v="1209284"/>
    <x v="1"/>
    <s v="C3"/>
    <x v="1"/>
    <s v="Verified"/>
    <n v="53000"/>
    <n v="0.19739999999999999"/>
    <n v="396.69"/>
    <n v="0.14649999999999999"/>
    <n v="11500"/>
    <n v="24"/>
    <n v="14281"/>
  </r>
  <r>
    <n v="646482"/>
    <x v="4"/>
    <x v="0"/>
    <x v="3"/>
    <s v="CIGNA"/>
    <x v="0"/>
    <x v="1"/>
    <x v="21"/>
    <d v="2021-01-14T00:00:00"/>
    <d v="2021-01-14T00:00:00"/>
    <x v="1"/>
    <x v="1"/>
    <d v="2021-02-14T00:00:00"/>
    <n v="827150"/>
    <x v="1"/>
    <s v="C5"/>
    <x v="1"/>
    <s v="Verified"/>
    <n v="146000"/>
    <n v="7.7499999999999999E-2"/>
    <n v="136.16999999999999"/>
    <n v="0.13719999999999999"/>
    <n v="4000"/>
    <n v="19"/>
    <n v="4902"/>
  </r>
  <r>
    <n v="395879"/>
    <x v="19"/>
    <x v="0"/>
    <x v="3"/>
    <s v="U. S. Postal Service"/>
    <x v="0"/>
    <x v="1"/>
    <x v="28"/>
    <d v="2021-05-16T00:00:00"/>
    <d v="2021-02-12T00:00:00"/>
    <x v="1"/>
    <x v="1"/>
    <d v="2021-03-12T00:00:00"/>
    <n v="435700"/>
    <x v="1"/>
    <s v="C5"/>
    <x v="1"/>
    <s v="Verified"/>
    <n v="63000"/>
    <n v="0.2011"/>
    <n v="115.86"/>
    <n v="0.13789999999999999"/>
    <n v="11400"/>
    <n v="37"/>
    <n v="4163"/>
  </r>
  <r>
    <n v="444372"/>
    <x v="9"/>
    <x v="0"/>
    <x v="8"/>
    <s v="MDU"/>
    <x v="0"/>
    <x v="1"/>
    <x v="15"/>
    <d v="2021-09-12T00:00:00"/>
    <d v="2021-09-12T00:00:00"/>
    <x v="1"/>
    <x v="1"/>
    <d v="2021-10-12T00:00:00"/>
    <n v="541689"/>
    <x v="1"/>
    <s v="C1"/>
    <x v="1"/>
    <s v="Verified"/>
    <n v="300000"/>
    <n v="5.4000000000000003E-3"/>
    <n v="807.2"/>
    <n v="0.12870000000000001"/>
    <n v="24000"/>
    <n v="13"/>
    <n v="28786"/>
  </r>
  <r>
    <n v="837909"/>
    <x v="5"/>
    <x v="0"/>
    <x v="4"/>
    <s v="Tampa Museum of Art"/>
    <x v="0"/>
    <x v="1"/>
    <x v="11"/>
    <d v="2021-05-16T00:00:00"/>
    <d v="2021-04-14T00:00:00"/>
    <x v="1"/>
    <x v="1"/>
    <d v="2021-05-14T00:00:00"/>
    <n v="1047984"/>
    <x v="1"/>
    <s v="C3"/>
    <x v="1"/>
    <s v="Verified"/>
    <n v="190000"/>
    <n v="0.24640000000000001"/>
    <n v="341.73"/>
    <n v="0.1399"/>
    <n v="10000"/>
    <n v="35"/>
    <n v="12263"/>
  </r>
  <r>
    <n v="385520"/>
    <x v="20"/>
    <x v="0"/>
    <x v="4"/>
    <s v="Arizona State Credit Union"/>
    <x v="0"/>
    <x v="1"/>
    <x v="33"/>
    <d v="2021-05-16T00:00:00"/>
    <d v="2021-10-11T00:00:00"/>
    <x v="1"/>
    <x v="1"/>
    <d v="2021-11-11T00:00:00"/>
    <n v="417233"/>
    <x v="1"/>
    <s v="C5"/>
    <x v="1"/>
    <s v="Verified"/>
    <n v="49500"/>
    <n v="0.1585"/>
    <n v="315.2"/>
    <n v="0.13789999999999999"/>
    <n v="9250"/>
    <n v="11"/>
    <n v="11273"/>
  </r>
  <r>
    <n v="362732"/>
    <x v="25"/>
    <x v="0"/>
    <x v="2"/>
    <s v="SAIC"/>
    <x v="0"/>
    <x v="1"/>
    <x v="55"/>
    <d v="2021-02-13T00:00:00"/>
    <d v="2021-01-13T00:00:00"/>
    <x v="1"/>
    <x v="1"/>
    <d v="2021-02-13T00:00:00"/>
    <n v="372290"/>
    <x v="1"/>
    <s v="C3"/>
    <x v="1"/>
    <s v="Verified"/>
    <n v="109000"/>
    <n v="0.14380000000000001"/>
    <n v="614.76"/>
    <n v="0.1241"/>
    <n v="18400"/>
    <n v="27"/>
    <n v="22613"/>
  </r>
  <r>
    <n v="1054482"/>
    <x v="2"/>
    <x v="0"/>
    <x v="2"/>
    <s v="LINN Energy, LLC"/>
    <x v="0"/>
    <x v="1"/>
    <x v="12"/>
    <d v="2021-12-14T00:00:00"/>
    <d v="2021-12-14T00:00:00"/>
    <x v="1"/>
    <x v="1"/>
    <d v="2022-01-14T00:00:00"/>
    <n v="1286313"/>
    <x v="1"/>
    <s v="C3"/>
    <x v="1"/>
    <s v="Verified"/>
    <n v="90000"/>
    <n v="0.1817"/>
    <n v="689.89"/>
    <n v="0.14649999999999999"/>
    <n v="20000"/>
    <n v="23"/>
    <n v="24836"/>
  </r>
  <r>
    <n v="744309"/>
    <x v="1"/>
    <x v="0"/>
    <x v="2"/>
    <s v="CFM"/>
    <x v="0"/>
    <x v="1"/>
    <x v="25"/>
    <d v="2021-09-15T00:00:00"/>
    <d v="2021-05-14T00:00:00"/>
    <x v="1"/>
    <x v="1"/>
    <d v="2021-06-14T00:00:00"/>
    <n v="942774"/>
    <x v="1"/>
    <s v="C4"/>
    <x v="1"/>
    <s v="Verified"/>
    <n v="120602.4"/>
    <n v="0.1026"/>
    <n v="691.26"/>
    <n v="0.1479"/>
    <n v="20000"/>
    <n v="22"/>
    <n v="24885"/>
  </r>
  <r>
    <n v="601003"/>
    <x v="18"/>
    <x v="0"/>
    <x v="2"/>
    <s v="Armstrong Capital"/>
    <x v="0"/>
    <x v="1"/>
    <x v="50"/>
    <d v="2021-02-15T00:00:00"/>
    <d v="2021-11-13T00:00:00"/>
    <x v="1"/>
    <x v="1"/>
    <d v="2021-12-13T00:00:00"/>
    <n v="771271"/>
    <x v="1"/>
    <s v="C5"/>
    <x v="1"/>
    <s v="Verified"/>
    <n v="93000"/>
    <n v="0.23400000000000001"/>
    <n v="190.64"/>
    <n v="0.13719999999999999"/>
    <n v="5600"/>
    <n v="28"/>
    <n v="6864"/>
  </r>
  <r>
    <n v="701694"/>
    <x v="4"/>
    <x v="0"/>
    <x v="5"/>
    <s v="New Motors Inc"/>
    <x v="0"/>
    <x v="1"/>
    <x v="42"/>
    <d v="2021-04-16T00:00:00"/>
    <d v="2021-12-11T00:00:00"/>
    <x v="1"/>
    <x v="1"/>
    <d v="2022-01-11T00:00:00"/>
    <n v="893462"/>
    <x v="1"/>
    <s v="C1"/>
    <x v="1"/>
    <s v="Verified"/>
    <n v="99000"/>
    <n v="0.2059"/>
    <n v="335.41"/>
    <n v="0.1268"/>
    <n v="10000"/>
    <n v="29"/>
    <n v="10767"/>
  </r>
  <r>
    <n v="843351"/>
    <x v="9"/>
    <x v="0"/>
    <x v="5"/>
    <s v="Sensor Concepts and Applications"/>
    <x v="0"/>
    <x v="1"/>
    <x v="11"/>
    <d v="2021-11-13T00:00:00"/>
    <d v="2021-10-13T00:00:00"/>
    <x v="1"/>
    <x v="1"/>
    <d v="2021-11-13T00:00:00"/>
    <n v="1054135"/>
    <x v="1"/>
    <s v="C3"/>
    <x v="1"/>
    <s v="Verified"/>
    <n v="230000"/>
    <n v="0.21759999999999999"/>
    <n v="1196.05"/>
    <n v="0.1399"/>
    <n v="35000"/>
    <n v="34"/>
    <n v="42328"/>
  </r>
  <r>
    <n v="1034765"/>
    <x v="9"/>
    <x v="0"/>
    <x v="5"/>
    <s v="Raymar Plumbing Services, Inc"/>
    <x v="0"/>
    <x v="1"/>
    <x v="22"/>
    <d v="2021-12-14T00:00:00"/>
    <d v="2021-12-14T00:00:00"/>
    <x v="1"/>
    <x v="1"/>
    <d v="2022-01-14T00:00:00"/>
    <n v="1264388"/>
    <x v="1"/>
    <s v="C3"/>
    <x v="1"/>
    <s v="Verified"/>
    <n v="56000"/>
    <n v="0.1963"/>
    <n v="353.57"/>
    <n v="0.14649999999999999"/>
    <n v="10250"/>
    <n v="27"/>
    <n v="12728"/>
  </r>
  <r>
    <n v="578765"/>
    <x v="2"/>
    <x v="0"/>
    <x v="5"/>
    <s v="Trinity Mother Frances"/>
    <x v="0"/>
    <x v="1"/>
    <x v="54"/>
    <d v="2021-09-13T00:00:00"/>
    <d v="2021-09-13T00:00:00"/>
    <x v="1"/>
    <x v="1"/>
    <d v="2021-10-13T00:00:00"/>
    <n v="744170"/>
    <x v="1"/>
    <s v="C5"/>
    <x v="1"/>
    <s v="Verified"/>
    <n v="76800"/>
    <n v="0.18329999999999999"/>
    <n v="690.57"/>
    <n v="0.1472"/>
    <n v="20000"/>
    <n v="48"/>
    <n v="24863"/>
  </r>
  <r>
    <n v="1015016"/>
    <x v="18"/>
    <x v="0"/>
    <x v="7"/>
    <s v="ACS, a Xerox Company"/>
    <x v="0"/>
    <x v="1"/>
    <x v="22"/>
    <d v="2021-09-15T00:00:00"/>
    <d v="2021-02-13T00:00:00"/>
    <x v="1"/>
    <x v="1"/>
    <d v="2021-03-13T00:00:00"/>
    <n v="1242434"/>
    <x v="1"/>
    <s v="C3"/>
    <x v="1"/>
    <s v="Verified"/>
    <n v="80000"/>
    <n v="0.13469999999999999"/>
    <n v="241.46"/>
    <n v="0.14649999999999999"/>
    <n v="7000"/>
    <n v="36"/>
    <n v="8064"/>
  </r>
  <r>
    <n v="1035428"/>
    <x v="35"/>
    <x v="0"/>
    <x v="7"/>
    <s v="SpiritAerosystem"/>
    <x v="0"/>
    <x v="1"/>
    <x v="22"/>
    <d v="2021-05-16T00:00:00"/>
    <d v="2021-12-14T00:00:00"/>
    <x v="1"/>
    <x v="1"/>
    <d v="2022-01-14T00:00:00"/>
    <n v="1265054"/>
    <x v="1"/>
    <s v="C4"/>
    <x v="1"/>
    <s v="Verified"/>
    <n v="65000"/>
    <n v="0.14990000000000001"/>
    <n v="811.66"/>
    <n v="0.1527"/>
    <n v="23325"/>
    <n v="15"/>
    <n v="29220"/>
  </r>
  <r>
    <n v="1002880"/>
    <x v="18"/>
    <x v="0"/>
    <x v="9"/>
    <m/>
    <x v="0"/>
    <x v="1"/>
    <x v="13"/>
    <d v="2021-10-15T00:00:00"/>
    <d v="2021-12-14T00:00:00"/>
    <x v="1"/>
    <x v="1"/>
    <d v="2022-01-14T00:00:00"/>
    <n v="1229163"/>
    <x v="1"/>
    <s v="C3"/>
    <x v="1"/>
    <s v="Verified"/>
    <n v="56033"/>
    <n v="0.22570000000000001"/>
    <n v="551.91"/>
    <n v="0.14649999999999999"/>
    <n v="16000"/>
    <n v="41"/>
    <n v="19869"/>
  </r>
  <r>
    <n v="361781"/>
    <x v="0"/>
    <x v="0"/>
    <x v="9"/>
    <s v="VISIONSCAPES INC"/>
    <x v="0"/>
    <x v="1"/>
    <x v="36"/>
    <d v="2021-06-15T00:00:00"/>
    <d v="2021-09-11T00:00:00"/>
    <x v="1"/>
    <x v="1"/>
    <d v="2021-10-11T00:00:00"/>
    <n v="370540"/>
    <x v="1"/>
    <s v="C4"/>
    <x v="1"/>
    <s v="Verified"/>
    <n v="86610"/>
    <n v="0.20119999999999999"/>
    <n v="293.64999999999998"/>
    <n v="0.12720000000000001"/>
    <n v="8750"/>
    <n v="49"/>
    <n v="10562"/>
  </r>
  <r>
    <n v="441999"/>
    <x v="9"/>
    <x v="0"/>
    <x v="1"/>
    <s v="UNISYS"/>
    <x v="0"/>
    <x v="1"/>
    <x v="52"/>
    <d v="2021-05-16T00:00:00"/>
    <d v="2021-02-11T00:00:00"/>
    <x v="1"/>
    <x v="1"/>
    <d v="2021-03-11T00:00:00"/>
    <n v="536609"/>
    <x v="1"/>
    <s v="C3"/>
    <x v="1"/>
    <s v="Verified"/>
    <n v="112000"/>
    <n v="0.15010000000000001"/>
    <n v="441.6"/>
    <n v="0.13569999999999999"/>
    <n v="13000"/>
    <n v="44"/>
    <n v="14930"/>
  </r>
  <r>
    <n v="839583"/>
    <x v="9"/>
    <x v="0"/>
    <x v="1"/>
    <s v="Bates White LLC"/>
    <x v="0"/>
    <x v="1"/>
    <x v="11"/>
    <d v="2021-05-16T00:00:00"/>
    <d v="2021-03-12T00:00:00"/>
    <x v="1"/>
    <x v="1"/>
    <d v="2021-04-12T00:00:00"/>
    <n v="1049746"/>
    <x v="1"/>
    <s v="C4"/>
    <x v="1"/>
    <s v="Verified"/>
    <n v="116500"/>
    <n v="0.13919999999999999"/>
    <n v="518.44000000000005"/>
    <n v="0.1479"/>
    <n v="15000"/>
    <n v="25"/>
    <n v="16206"/>
  </r>
  <r>
    <n v="1013051"/>
    <x v="19"/>
    <x v="0"/>
    <x v="0"/>
    <s v="Mullett Company"/>
    <x v="0"/>
    <x v="1"/>
    <x v="22"/>
    <d v="2021-03-16T00:00:00"/>
    <d v="2021-11-13T00:00:00"/>
    <x v="1"/>
    <x v="1"/>
    <d v="2021-12-13T00:00:00"/>
    <n v="1240219"/>
    <x v="1"/>
    <s v="C2"/>
    <x v="1"/>
    <s v="Verified"/>
    <n v="38400"/>
    <n v="0.2278"/>
    <n v="480.33"/>
    <n v="0.14269999999999999"/>
    <n v="14000"/>
    <n v="13"/>
    <n v="16870"/>
  </r>
  <r>
    <n v="581857"/>
    <x v="13"/>
    <x v="0"/>
    <x v="0"/>
    <s v="Amazon.com"/>
    <x v="0"/>
    <x v="1"/>
    <x v="54"/>
    <d v="2021-05-16T00:00:00"/>
    <d v="2021-10-13T00:00:00"/>
    <x v="1"/>
    <x v="1"/>
    <d v="2021-11-13T00:00:00"/>
    <n v="747853"/>
    <x v="1"/>
    <s v="C3"/>
    <x v="1"/>
    <s v="Verified"/>
    <n v="138000"/>
    <n v="0.2051"/>
    <n v="341.68"/>
    <n v="0.13980000000000001"/>
    <n v="10000"/>
    <n v="19"/>
    <n v="12302"/>
  </r>
  <r>
    <n v="380313"/>
    <x v="6"/>
    <x v="0"/>
    <x v="2"/>
    <s v="Department of Defense (DOD)"/>
    <x v="0"/>
    <x v="1"/>
    <x v="8"/>
    <d v="2021-05-16T00:00:00"/>
    <d v="2021-07-10T00:00:00"/>
    <x v="1"/>
    <x v="1"/>
    <d v="2021-08-10T00:00:00"/>
    <n v="407596"/>
    <x v="1"/>
    <s v="C4"/>
    <x v="1"/>
    <s v="Verified"/>
    <n v="75000"/>
    <n v="0.1363"/>
    <n v="569.9"/>
    <n v="0.13469999999999999"/>
    <n v="16800"/>
    <n v="33"/>
    <n v="19276"/>
  </r>
  <r>
    <n v="862271"/>
    <x v="25"/>
    <x v="0"/>
    <x v="9"/>
    <s v="Booz Allen Hamilton"/>
    <x v="0"/>
    <x v="1"/>
    <x v="11"/>
    <d v="2021-04-16T00:00:00"/>
    <d v="2021-06-13T00:00:00"/>
    <x v="1"/>
    <x v="1"/>
    <d v="2021-07-13T00:00:00"/>
    <n v="1075301"/>
    <x v="1"/>
    <s v="C3"/>
    <x v="1"/>
    <s v="Verified"/>
    <n v="126000"/>
    <n v="0.22720000000000001"/>
    <n v="403.24"/>
    <n v="0.1399"/>
    <n v="11800"/>
    <n v="31"/>
    <n v="13989"/>
  </r>
  <r>
    <n v="448720"/>
    <x v="22"/>
    <x v="0"/>
    <x v="9"/>
    <s v="Valley Computer Solutions"/>
    <x v="0"/>
    <x v="1"/>
    <x v="15"/>
    <d v="2021-05-16T00:00:00"/>
    <d v="2021-10-12T00:00:00"/>
    <x v="1"/>
    <x v="1"/>
    <d v="2021-11-12T00:00:00"/>
    <n v="550803"/>
    <x v="1"/>
    <s v="C5"/>
    <x v="1"/>
    <s v="Verified"/>
    <n v="48000"/>
    <n v="0.23319999999999999"/>
    <n v="574.63"/>
    <n v="0.1426"/>
    <n v="16750"/>
    <n v="32"/>
    <n v="20686"/>
  </r>
  <r>
    <n v="371172"/>
    <x v="20"/>
    <x v="0"/>
    <x v="6"/>
    <s v="TATA Consultancy"/>
    <x v="0"/>
    <x v="1"/>
    <x v="40"/>
    <d v="2021-03-11T00:00:00"/>
    <d v="2021-07-09T00:00:00"/>
    <x v="1"/>
    <x v="1"/>
    <d v="2021-08-09T00:00:00"/>
    <n v="388581"/>
    <x v="1"/>
    <s v="C1"/>
    <x v="1"/>
    <s v="Verified"/>
    <n v="128500"/>
    <n v="0.16159999999999999"/>
    <n v="502"/>
    <n v="0.12529999999999999"/>
    <n v="15000"/>
    <n v="29"/>
    <n v="15885"/>
  </r>
  <r>
    <n v="1037951"/>
    <x v="2"/>
    <x v="0"/>
    <x v="6"/>
    <s v="Reliant Rehabilitation"/>
    <x v="0"/>
    <x v="1"/>
    <x v="22"/>
    <d v="2021-05-15T00:00:00"/>
    <d v="2021-05-14T00:00:00"/>
    <x v="1"/>
    <x v="1"/>
    <d v="2021-06-14T00:00:00"/>
    <n v="1267849"/>
    <x v="1"/>
    <s v="C1"/>
    <x v="1"/>
    <s v="Verified"/>
    <n v="118560"/>
    <n v="0.10539999999999999"/>
    <n v="678.61"/>
    <n v="0.13489999999999999"/>
    <n v="20000"/>
    <n v="63"/>
    <n v="24223"/>
  </r>
  <r>
    <n v="507865"/>
    <x v="14"/>
    <x v="0"/>
    <x v="8"/>
    <s v="GE Healthcare"/>
    <x v="0"/>
    <x v="1"/>
    <x v="48"/>
    <d v="2021-04-16T00:00:00"/>
    <d v="2021-04-13T00:00:00"/>
    <x v="1"/>
    <x v="1"/>
    <d v="2021-05-13T00:00:00"/>
    <n v="655103"/>
    <x v="1"/>
    <s v="C2"/>
    <x v="1"/>
    <s v="Verified"/>
    <n v="83400"/>
    <n v="0.2099"/>
    <n v="337.45"/>
    <n v="0.13109999999999999"/>
    <n v="10000"/>
    <n v="45"/>
    <n v="12145"/>
  </r>
  <r>
    <n v="348856"/>
    <x v="13"/>
    <x v="0"/>
    <x v="5"/>
    <s v="Grandview School District"/>
    <x v="0"/>
    <x v="1"/>
    <x v="57"/>
    <d v="2021-06-11T00:00:00"/>
    <d v="2021-06-11T00:00:00"/>
    <x v="1"/>
    <x v="1"/>
    <d v="2021-07-11T00:00:00"/>
    <n v="350253"/>
    <x v="1"/>
    <s v="C1"/>
    <x v="1"/>
    <s v="Verified"/>
    <n v="85000"/>
    <n v="0.21909999999999999"/>
    <n v="245.65"/>
    <n v="0.1103"/>
    <n v="7500"/>
    <n v="52"/>
    <n v="8843"/>
  </r>
  <r>
    <n v="372419"/>
    <x v="25"/>
    <x v="0"/>
    <x v="10"/>
    <s v="Best Buy Co. Inc."/>
    <x v="0"/>
    <x v="1"/>
    <x v="40"/>
    <d v="2021-11-15T00:00:00"/>
    <d v="2021-04-11T00:00:00"/>
    <x v="1"/>
    <x v="1"/>
    <d v="2021-05-11T00:00:00"/>
    <n v="391221"/>
    <x v="1"/>
    <s v="C4"/>
    <x v="1"/>
    <s v="Verified"/>
    <n v="80000"/>
    <n v="0.21110000000000001"/>
    <n v="441"/>
    <n v="0.13469999999999999"/>
    <n v="13000"/>
    <n v="31"/>
    <n v="15596"/>
  </r>
  <r>
    <n v="368924"/>
    <x v="8"/>
    <x v="0"/>
    <x v="1"/>
    <s v="Centro Civico"/>
    <x v="0"/>
    <x v="1"/>
    <x v="55"/>
    <d v="2021-12-12T00:00:00"/>
    <d v="2021-03-10T00:00:00"/>
    <x v="1"/>
    <x v="1"/>
    <d v="2021-04-10T00:00:00"/>
    <n v="383888"/>
    <x v="1"/>
    <s v="C1"/>
    <x v="1"/>
    <s v="Verified"/>
    <n v="54000"/>
    <n v="0.14380000000000001"/>
    <n v="435.07"/>
    <n v="0.12529999999999999"/>
    <n v="13000"/>
    <n v="14"/>
    <n v="14692"/>
  </r>
  <r>
    <n v="360414"/>
    <x v="31"/>
    <x v="0"/>
    <x v="5"/>
    <s v="Commonwealth of Kentucky"/>
    <x v="0"/>
    <x v="1"/>
    <x v="36"/>
    <d v="2021-01-16T00:00:00"/>
    <d v="2021-11-11T00:00:00"/>
    <x v="1"/>
    <x v="1"/>
    <d v="2021-12-11T00:00:00"/>
    <n v="368167"/>
    <x v="1"/>
    <s v="C1"/>
    <x v="1"/>
    <s v="Verified"/>
    <n v="41004"/>
    <n v="0.15310000000000001"/>
    <n v="529.75"/>
    <n v="0.1178"/>
    <n v="16000"/>
    <n v="16"/>
    <n v="19071"/>
  </r>
  <r>
    <n v="363699"/>
    <x v="3"/>
    <x v="0"/>
    <x v="9"/>
    <s v="American Medical Association"/>
    <x v="0"/>
    <x v="1"/>
    <x v="36"/>
    <d v="2021-11-10T00:00:00"/>
    <d v="2021-11-10T00:00:00"/>
    <x v="1"/>
    <x v="1"/>
    <d v="2021-12-10T00:00:00"/>
    <n v="373761"/>
    <x v="1"/>
    <s v="C3"/>
    <x v="1"/>
    <s v="Verified"/>
    <n v="110000"/>
    <n v="0.10920000000000001"/>
    <n v="668.21"/>
    <n v="0.1241"/>
    <n v="20000"/>
    <n v="34"/>
    <n v="23458"/>
  </r>
  <r>
    <n v="441369"/>
    <x v="18"/>
    <x v="0"/>
    <x v="10"/>
    <s v="New York Life Insurance"/>
    <x v="0"/>
    <x v="1"/>
    <x v="52"/>
    <d v="2021-03-15T00:00:00"/>
    <d v="2021-10-12T00:00:00"/>
    <x v="1"/>
    <x v="1"/>
    <d v="2021-11-12T00:00:00"/>
    <n v="527342"/>
    <x v="1"/>
    <s v="C4"/>
    <x v="1"/>
    <s v="Verified"/>
    <n v="225000"/>
    <n v="0.24060000000000001"/>
    <n v="573.5"/>
    <n v="0.13919999999999999"/>
    <n v="16800"/>
    <n v="29"/>
    <n v="20646"/>
  </r>
  <r>
    <n v="445524"/>
    <x v="30"/>
    <x v="0"/>
    <x v="0"/>
    <s v="Metropolitan Capital Managment"/>
    <x v="0"/>
    <x v="1"/>
    <x v="15"/>
    <d v="2021-10-10T00:00:00"/>
    <d v="2021-10-10T00:00:00"/>
    <x v="1"/>
    <x v="1"/>
    <d v="2021-11-10T00:00:00"/>
    <n v="543325"/>
    <x v="1"/>
    <s v="C3"/>
    <x v="1"/>
    <s v="Verified"/>
    <n v="70000"/>
    <n v="0.17469999999999999"/>
    <n v="190.23"/>
    <n v="0.13569999999999999"/>
    <n v="5600"/>
    <n v="23"/>
    <n v="6215"/>
  </r>
  <r>
    <n v="536450"/>
    <x v="23"/>
    <x v="0"/>
    <x v="0"/>
    <s v="MapMyFitness, Inc."/>
    <x v="0"/>
    <x v="1"/>
    <x v="43"/>
    <d v="2021-05-16T00:00:00"/>
    <d v="2021-07-13T00:00:00"/>
    <x v="1"/>
    <x v="1"/>
    <d v="2021-08-13T00:00:00"/>
    <n v="693046"/>
    <x v="1"/>
    <s v="C5"/>
    <x v="1"/>
    <s v="Verified"/>
    <n v="100000"/>
    <n v="0.1734"/>
    <n v="552.46"/>
    <n v="0.1472"/>
    <n v="16000"/>
    <n v="19"/>
    <n v="19886"/>
  </r>
  <r>
    <n v="788585"/>
    <x v="1"/>
    <x v="0"/>
    <x v="3"/>
    <s v="Los Gatos Saratoga  High School District"/>
    <x v="0"/>
    <x v="1"/>
    <x v="6"/>
    <d v="2021-06-14T00:00:00"/>
    <d v="2021-06-14T00:00:00"/>
    <x v="1"/>
    <x v="1"/>
    <d v="2021-07-14T00:00:00"/>
    <n v="969295"/>
    <x v="1"/>
    <s v="C1"/>
    <x v="1"/>
    <s v="Verified"/>
    <n v="110000"/>
    <n v="0.15570000000000001"/>
    <n v="800.12"/>
    <n v="0.12989999999999999"/>
    <n v="23750"/>
    <n v="47"/>
    <n v="28796"/>
  </r>
  <r>
    <n v="614530"/>
    <x v="3"/>
    <x v="0"/>
    <x v="3"/>
    <s v="Brunswick - LifeFitness"/>
    <x v="0"/>
    <x v="1"/>
    <x v="49"/>
    <d v="2021-12-15T00:00:00"/>
    <d v="2021-12-13T00:00:00"/>
    <x v="1"/>
    <x v="1"/>
    <d v="2022-01-13T00:00:00"/>
    <n v="788006"/>
    <x v="1"/>
    <s v="C4"/>
    <x v="1"/>
    <s v="Verified"/>
    <n v="102000"/>
    <n v="0.1875"/>
    <n v="203.18"/>
    <n v="0.13350000000000001"/>
    <n v="6000"/>
    <n v="60"/>
    <n v="7315"/>
  </r>
  <r>
    <n v="451617"/>
    <x v="17"/>
    <x v="0"/>
    <x v="6"/>
    <m/>
    <x v="4"/>
    <x v="1"/>
    <x v="32"/>
    <d v="2021-10-12T00:00:00"/>
    <d v="2021-11-12T00:00:00"/>
    <x v="1"/>
    <x v="1"/>
    <d v="2021-12-12T00:00:00"/>
    <n v="556575"/>
    <x v="1"/>
    <s v="D3"/>
    <x v="1"/>
    <s v="Verified"/>
    <n v="123917.64"/>
    <n v="0.16650000000000001"/>
    <n v="870.39"/>
    <n v="0.15310000000000001"/>
    <n v="25000"/>
    <n v="17"/>
    <n v="31335"/>
  </r>
  <r>
    <n v="627583"/>
    <x v="26"/>
    <x v="0"/>
    <x v="6"/>
    <s v="University of Missouri Health Center"/>
    <x v="4"/>
    <x v="1"/>
    <x v="41"/>
    <d v="2021-08-12T00:00:00"/>
    <d v="2021-08-12T00:00:00"/>
    <x v="1"/>
    <x v="1"/>
    <d v="2021-09-12T00:00:00"/>
    <n v="804212"/>
    <x v="1"/>
    <s v="D3"/>
    <x v="1"/>
    <s v="Verified"/>
    <n v="300000"/>
    <n v="0.1147"/>
    <n v="864.56"/>
    <n v="0.14829999999999999"/>
    <n v="25000"/>
    <n v="42"/>
    <n v="29113"/>
  </r>
  <r>
    <n v="352873"/>
    <x v="20"/>
    <x v="0"/>
    <x v="3"/>
    <s v="Charles Schwab"/>
    <x v="4"/>
    <x v="1"/>
    <x v="53"/>
    <d v="2021-07-15T00:00:00"/>
    <d v="2021-03-11T00:00:00"/>
    <x v="1"/>
    <x v="1"/>
    <d v="2021-04-11T00:00:00"/>
    <n v="356049"/>
    <x v="1"/>
    <s v="D1"/>
    <x v="1"/>
    <s v="Verified"/>
    <n v="105000"/>
    <n v="0.1071"/>
    <n v="162.25"/>
    <n v="0.12859999999999999"/>
    <n v="7500"/>
    <n v="29"/>
    <n v="5815"/>
  </r>
  <r>
    <n v="630199"/>
    <x v="22"/>
    <x v="0"/>
    <x v="3"/>
    <s v="USPS"/>
    <x v="4"/>
    <x v="1"/>
    <x v="41"/>
    <d v="2021-11-15T00:00:00"/>
    <d v="2021-04-11T00:00:00"/>
    <x v="1"/>
    <x v="1"/>
    <d v="2021-05-11T00:00:00"/>
    <n v="807409"/>
    <x v="1"/>
    <s v="D1"/>
    <x v="1"/>
    <s v="Verified"/>
    <n v="58800"/>
    <n v="0.1555"/>
    <n v="855.54"/>
    <n v="0.1409"/>
    <n v="25000"/>
    <n v="23"/>
    <n v="26134"/>
  </r>
  <r>
    <n v="867150"/>
    <x v="18"/>
    <x v="0"/>
    <x v="3"/>
    <s v="MDC"/>
    <x v="4"/>
    <x v="1"/>
    <x v="10"/>
    <d v="2021-12-13T00:00:00"/>
    <d v="2021-12-13T00:00:00"/>
    <x v="1"/>
    <x v="1"/>
    <d v="2022-01-13T00:00:00"/>
    <n v="1080732"/>
    <x v="1"/>
    <s v="D2"/>
    <x v="1"/>
    <s v="Verified"/>
    <n v="97000"/>
    <n v="0.20749999999999999"/>
    <n v="1230.33"/>
    <n v="0.15989999999999999"/>
    <n v="35000"/>
    <n v="30"/>
    <n v="42692"/>
  </r>
  <r>
    <n v="558527"/>
    <x v="18"/>
    <x v="0"/>
    <x v="3"/>
    <s v="Imageworx"/>
    <x v="4"/>
    <x v="1"/>
    <x v="42"/>
    <d v="2021-02-14T00:00:00"/>
    <d v="2021-02-14T00:00:00"/>
    <x v="1"/>
    <x v="1"/>
    <d v="2021-03-14T00:00:00"/>
    <n v="718981"/>
    <x v="1"/>
    <s v="D2"/>
    <x v="1"/>
    <s v="Verified"/>
    <n v="106982"/>
    <n v="0.2145"/>
    <n v="1038.6400000000001"/>
    <n v="0.14910000000000001"/>
    <n v="30000"/>
    <n v="30"/>
    <n v="37357"/>
  </r>
  <r>
    <n v="967332"/>
    <x v="10"/>
    <x v="0"/>
    <x v="8"/>
    <s v="Oneida County Health Dept"/>
    <x v="4"/>
    <x v="1"/>
    <x v="10"/>
    <d v="2021-08-15T00:00:00"/>
    <d v="2021-01-13T00:00:00"/>
    <x v="1"/>
    <x v="1"/>
    <d v="2021-02-13T00:00:00"/>
    <n v="1188259"/>
    <x v="1"/>
    <s v="D2"/>
    <x v="1"/>
    <s v="Verified"/>
    <n v="46000"/>
    <n v="0.22359999999999999"/>
    <n v="337.62"/>
    <n v="0.16769999999999999"/>
    <n v="9500"/>
    <n v="34"/>
    <n v="11172"/>
  </r>
  <r>
    <n v="649315"/>
    <x v="2"/>
    <x v="0"/>
    <x v="8"/>
    <s v="Camelot Facility Solutions"/>
    <x v="4"/>
    <x v="1"/>
    <x v="42"/>
    <d v="2021-11-13T00:00:00"/>
    <d v="2021-11-13T00:00:00"/>
    <x v="1"/>
    <x v="1"/>
    <d v="2021-12-13T00:00:00"/>
    <n v="830708"/>
    <x v="1"/>
    <s v="D4"/>
    <x v="1"/>
    <s v="Verified"/>
    <n v="165000"/>
    <n v="0.2281"/>
    <n v="692.7"/>
    <n v="0.1565"/>
    <n v="19800"/>
    <n v="20"/>
    <n v="24806"/>
  </r>
  <r>
    <n v="460692"/>
    <x v="1"/>
    <x v="0"/>
    <x v="4"/>
    <s v="Capital Group Companies"/>
    <x v="4"/>
    <x v="1"/>
    <x v="32"/>
    <d v="2021-07-11T00:00:00"/>
    <d v="2021-07-11T00:00:00"/>
    <x v="1"/>
    <x v="1"/>
    <d v="2021-08-11T00:00:00"/>
    <n v="575284"/>
    <x v="1"/>
    <s v="D5"/>
    <x v="1"/>
    <s v="Verified"/>
    <n v="155000"/>
    <n v="0.19900000000000001"/>
    <n v="773.47"/>
    <n v="0.16"/>
    <n v="22000"/>
    <n v="39"/>
    <n v="26547"/>
  </r>
  <r>
    <n v="609551"/>
    <x v="41"/>
    <x v="0"/>
    <x v="2"/>
    <s v="RGS"/>
    <x v="4"/>
    <x v="1"/>
    <x v="49"/>
    <d v="2021-09-11T00:00:00"/>
    <d v="2021-09-11T00:00:00"/>
    <x v="1"/>
    <x v="1"/>
    <d v="2021-10-11T00:00:00"/>
    <n v="781843"/>
    <x v="1"/>
    <s v="D1"/>
    <x v="1"/>
    <s v="Verified"/>
    <n v="89000"/>
    <n v="0.16919999999999999"/>
    <n v="547.54999999999995"/>
    <n v="0.1409"/>
    <n v="16000"/>
    <n v="26"/>
    <n v="17535"/>
  </r>
  <r>
    <n v="651829"/>
    <x v="1"/>
    <x v="0"/>
    <x v="2"/>
    <s v="Ryder transportation"/>
    <x v="4"/>
    <x v="1"/>
    <x v="21"/>
    <d v="2021-08-14T00:00:00"/>
    <d v="2021-01-14T00:00:00"/>
    <x v="1"/>
    <x v="1"/>
    <d v="2021-02-14T00:00:00"/>
    <n v="833740"/>
    <x v="1"/>
    <s v="D4"/>
    <x v="1"/>
    <s v="Verified"/>
    <n v="61000"/>
    <n v="0.21360000000000001"/>
    <n v="349.85"/>
    <n v="0.1565"/>
    <n v="10000"/>
    <n v="21"/>
    <n v="12542"/>
  </r>
  <r>
    <n v="559976"/>
    <x v="5"/>
    <x v="0"/>
    <x v="7"/>
    <s v="The University of Iowa Hospitals &amp; Clini"/>
    <x v="4"/>
    <x v="1"/>
    <x v="47"/>
    <d v="2021-02-13T00:00:00"/>
    <d v="2021-01-13T00:00:00"/>
    <x v="1"/>
    <x v="1"/>
    <d v="2021-02-13T00:00:00"/>
    <n v="720780"/>
    <x v="1"/>
    <s v="D2"/>
    <x v="1"/>
    <s v="Verified"/>
    <n v="90000"/>
    <n v="0.23519999999999999"/>
    <n v="295.54000000000002"/>
    <n v="0.15210000000000001"/>
    <n v="8500"/>
    <n v="59"/>
    <n v="10513"/>
  </r>
  <r>
    <n v="1042059"/>
    <x v="3"/>
    <x v="0"/>
    <x v="9"/>
    <s v="Chicago Public Schools"/>
    <x v="4"/>
    <x v="1"/>
    <x v="12"/>
    <d v="2021-05-16T00:00:00"/>
    <d v="2021-09-13T00:00:00"/>
    <x v="1"/>
    <x v="1"/>
    <d v="2021-10-13T00:00:00"/>
    <n v="1272333"/>
    <x v="1"/>
    <s v="D1"/>
    <x v="1"/>
    <s v="Verified"/>
    <n v="52800"/>
    <n v="0.16839999999999999"/>
    <n v="899.28"/>
    <n v="0.16289999999999999"/>
    <n v="25475"/>
    <n v="21"/>
    <n v="30542"/>
  </r>
  <r>
    <n v="892957"/>
    <x v="5"/>
    <x v="0"/>
    <x v="0"/>
    <s v="Crispin Porter and Bogusky"/>
    <x v="4"/>
    <x v="1"/>
    <x v="10"/>
    <d v="2021-11-12T00:00:00"/>
    <d v="2021-10-12T00:00:00"/>
    <x v="1"/>
    <x v="1"/>
    <d v="2021-11-12T00:00:00"/>
    <n v="1109999"/>
    <x v="1"/>
    <s v="D2"/>
    <x v="1"/>
    <s v="Verified"/>
    <n v="145000"/>
    <n v="9.6699999999999994E-2"/>
    <n v="497.54"/>
    <n v="0.16769999999999999"/>
    <n v="14000"/>
    <n v="18"/>
    <n v="16056"/>
  </r>
  <r>
    <n v="461552"/>
    <x v="4"/>
    <x v="0"/>
    <x v="3"/>
    <s v="Social Security Administration"/>
    <x v="4"/>
    <x v="1"/>
    <x v="32"/>
    <d v="2021-04-16T00:00:00"/>
    <d v="2021-04-11T00:00:00"/>
    <x v="1"/>
    <x v="1"/>
    <d v="2021-05-11T00:00:00"/>
    <n v="576621"/>
    <x v="1"/>
    <s v="D1"/>
    <x v="1"/>
    <s v="Verified"/>
    <n v="102456"/>
    <n v="0.17760000000000001"/>
    <n v="861.88"/>
    <n v="0.14610000000000001"/>
    <n v="25000"/>
    <n v="30"/>
    <n v="29008"/>
  </r>
  <r>
    <n v="840806"/>
    <x v="22"/>
    <x v="0"/>
    <x v="3"/>
    <s v="Bremer Financial Services"/>
    <x v="4"/>
    <x v="1"/>
    <x v="11"/>
    <d v="2021-03-13T00:00:00"/>
    <d v="2021-02-13T00:00:00"/>
    <x v="1"/>
    <x v="1"/>
    <d v="2021-03-13T00:00:00"/>
    <n v="1051247"/>
    <x v="1"/>
    <s v="D5"/>
    <x v="1"/>
    <s v="Verified"/>
    <n v="130000"/>
    <n v="0.17799999999999999"/>
    <n v="1256.4000000000001"/>
    <n v="0.1749"/>
    <n v="35000"/>
    <n v="28"/>
    <n v="42382"/>
  </r>
  <r>
    <n v="439564"/>
    <x v="31"/>
    <x v="0"/>
    <x v="3"/>
    <s v="Summer Hill Inc"/>
    <x v="4"/>
    <x v="1"/>
    <x v="52"/>
    <d v="2021-07-15T00:00:00"/>
    <d v="2021-09-12T00:00:00"/>
    <x v="1"/>
    <x v="1"/>
    <d v="2021-10-12T00:00:00"/>
    <n v="531202"/>
    <x v="1"/>
    <s v="D2"/>
    <x v="1"/>
    <s v="Verified"/>
    <n v="72000"/>
    <n v="6.4299999999999996E-2"/>
    <n v="426.14"/>
    <n v="0.14960000000000001"/>
    <n v="12300"/>
    <n v="29"/>
    <n v="15341"/>
  </r>
  <r>
    <n v="1046822"/>
    <x v="14"/>
    <x v="0"/>
    <x v="4"/>
    <s v="Liberty Mutual"/>
    <x v="4"/>
    <x v="1"/>
    <x v="12"/>
    <d v="2021-04-16T00:00:00"/>
    <d v="2021-05-14T00:00:00"/>
    <x v="1"/>
    <x v="1"/>
    <d v="2021-06-14T00:00:00"/>
    <n v="1277674"/>
    <x v="1"/>
    <s v="D4"/>
    <x v="1"/>
    <s v="Verified"/>
    <n v="80500"/>
    <n v="0.14330000000000001"/>
    <n v="862.61"/>
    <n v="0.17580000000000001"/>
    <n v="24000"/>
    <n v="23"/>
    <n v="30715"/>
  </r>
  <r>
    <n v="778248"/>
    <x v="25"/>
    <x v="0"/>
    <x v="2"/>
    <s v="M.C. Dean Inc"/>
    <x v="4"/>
    <x v="1"/>
    <x v="6"/>
    <d v="2021-05-16T00:00:00"/>
    <d v="2021-04-13T00:00:00"/>
    <x v="1"/>
    <x v="1"/>
    <d v="2021-05-13T00:00:00"/>
    <n v="980789"/>
    <x v="1"/>
    <s v="D1"/>
    <x v="1"/>
    <s v="Verified"/>
    <n v="65000"/>
    <n v="0.15770000000000001"/>
    <n v="475.59"/>
    <n v="0.15620000000000001"/>
    <n v="13600"/>
    <n v="14"/>
    <n v="16517"/>
  </r>
  <r>
    <n v="1053325"/>
    <x v="2"/>
    <x v="0"/>
    <x v="1"/>
    <s v="SelectCare Benefits Network"/>
    <x v="4"/>
    <x v="1"/>
    <x v="12"/>
    <d v="2021-12-15T00:00:00"/>
    <d v="2021-04-13T00:00:00"/>
    <x v="1"/>
    <x v="1"/>
    <d v="2021-05-13T00:00:00"/>
    <n v="1284907"/>
    <x v="1"/>
    <s v="D4"/>
    <x v="1"/>
    <s v="Verified"/>
    <n v="72000"/>
    <n v="0.187"/>
    <n v="790.73"/>
    <n v="0.17580000000000001"/>
    <n v="22000"/>
    <n v="26"/>
    <n v="26276"/>
  </r>
  <r>
    <n v="789847"/>
    <x v="1"/>
    <x v="0"/>
    <x v="0"/>
    <s v="Meebo Inc"/>
    <x v="4"/>
    <x v="1"/>
    <x v="6"/>
    <d v="2021-05-16T00:00:00"/>
    <d v="2021-12-12T00:00:00"/>
    <x v="1"/>
    <x v="1"/>
    <d v="2022-01-12T00:00:00"/>
    <n v="993823"/>
    <x v="1"/>
    <s v="D1"/>
    <x v="1"/>
    <s v="Verified"/>
    <n v="110000"/>
    <n v="0.1164"/>
    <n v="979.16"/>
    <n v="0.15620000000000001"/>
    <n v="28000"/>
    <n v="37"/>
    <n v="33035"/>
  </r>
  <r>
    <n v="586957"/>
    <x v="3"/>
    <x v="0"/>
    <x v="0"/>
    <s v="Kensium"/>
    <x v="4"/>
    <x v="1"/>
    <x v="50"/>
    <d v="2021-12-14T00:00:00"/>
    <d v="2021-10-13T00:00:00"/>
    <x v="1"/>
    <x v="1"/>
    <d v="2021-11-13T00:00:00"/>
    <n v="754019"/>
    <x v="1"/>
    <s v="D1"/>
    <x v="1"/>
    <s v="Verified"/>
    <n v="120000"/>
    <n v="0.16569999999999999"/>
    <n v="290.54000000000002"/>
    <n v="0.1484"/>
    <n v="8400"/>
    <n v="29"/>
    <n v="10460"/>
  </r>
  <r>
    <n v="637920"/>
    <x v="32"/>
    <x v="0"/>
    <x v="0"/>
    <s v="Kelly"/>
    <x v="4"/>
    <x v="1"/>
    <x v="21"/>
    <d v="2021-05-16T00:00:00"/>
    <d v="2021-01-14T00:00:00"/>
    <x v="1"/>
    <x v="1"/>
    <d v="2021-02-14T00:00:00"/>
    <n v="817157"/>
    <x v="1"/>
    <s v="D1"/>
    <x v="1"/>
    <s v="Verified"/>
    <n v="86400"/>
    <n v="0.1517"/>
    <n v="547.54999999999995"/>
    <n v="0.1409"/>
    <n v="16000"/>
    <n v="34"/>
    <n v="19714"/>
  </r>
  <r>
    <n v="1016680"/>
    <x v="23"/>
    <x v="0"/>
    <x v="4"/>
    <s v="mix1 (TRI-US)"/>
    <x v="4"/>
    <x v="1"/>
    <x v="22"/>
    <d v="2021-05-13T00:00:00"/>
    <d v="2021-05-13T00:00:00"/>
    <x v="1"/>
    <x v="1"/>
    <d v="2021-06-13T00:00:00"/>
    <n v="1244600"/>
    <x v="1"/>
    <s v="D2"/>
    <x v="1"/>
    <s v="Verified"/>
    <n v="133000"/>
    <n v="1.38E-2"/>
    <n v="533.08000000000004"/>
    <n v="0.16769999999999999"/>
    <n v="15000"/>
    <n v="29"/>
    <n v="18028"/>
  </r>
  <r>
    <n v="1050377"/>
    <x v="12"/>
    <x v="0"/>
    <x v="2"/>
    <s v="IM Flash Technologies"/>
    <x v="4"/>
    <x v="1"/>
    <x v="12"/>
    <d v="2021-12-14T00:00:00"/>
    <d v="2021-12-14T00:00:00"/>
    <x v="1"/>
    <x v="1"/>
    <d v="2022-01-14T00:00:00"/>
    <n v="1281623"/>
    <x v="1"/>
    <s v="D4"/>
    <x v="1"/>
    <s v="Verified"/>
    <n v="100000"/>
    <n v="0.14749999999999999"/>
    <n v="503.19"/>
    <n v="0.17580000000000001"/>
    <n v="14000"/>
    <n v="36"/>
    <n v="18115"/>
  </r>
  <r>
    <n v="725895"/>
    <x v="3"/>
    <x v="0"/>
    <x v="3"/>
    <s v="Booz Allen Hamilton"/>
    <x v="4"/>
    <x v="1"/>
    <x v="29"/>
    <d v="2021-04-14T00:00:00"/>
    <d v="2021-05-14T00:00:00"/>
    <x v="1"/>
    <x v="1"/>
    <d v="2021-06-14T00:00:00"/>
    <n v="921210"/>
    <x v="1"/>
    <s v="D2"/>
    <x v="1"/>
    <s v="Verified"/>
    <n v="180000"/>
    <n v="7.1900000000000006E-2"/>
    <n v="969.4"/>
    <n v="0.14910000000000001"/>
    <n v="28000"/>
    <n v="27"/>
    <n v="34898"/>
  </r>
  <r>
    <n v="729571"/>
    <x v="4"/>
    <x v="0"/>
    <x v="3"/>
    <s v="ABM Janitorial Services"/>
    <x v="4"/>
    <x v="1"/>
    <x v="29"/>
    <d v="2021-04-14T00:00:00"/>
    <d v="2021-05-14T00:00:00"/>
    <x v="1"/>
    <x v="1"/>
    <d v="2021-06-14T00:00:00"/>
    <n v="925361"/>
    <x v="1"/>
    <s v="D4"/>
    <x v="1"/>
    <s v="Verified"/>
    <n v="88812.93"/>
    <n v="0.18559999999999999"/>
    <n v="1014.55"/>
    <n v="0.1565"/>
    <n v="29000"/>
    <n v="27"/>
    <n v="36524"/>
  </r>
  <r>
    <n v="1045054"/>
    <x v="0"/>
    <x v="0"/>
    <x v="3"/>
    <s v="Saia Motor Freight"/>
    <x v="4"/>
    <x v="1"/>
    <x v="12"/>
    <d v="2021-12-14T00:00:00"/>
    <d v="2021-12-14T00:00:00"/>
    <x v="1"/>
    <x v="1"/>
    <d v="2022-01-14T00:00:00"/>
    <n v="1275451"/>
    <x v="1"/>
    <s v="D5"/>
    <x v="1"/>
    <s v="Verified"/>
    <n v="59800.55"/>
    <n v="0.1007"/>
    <n v="660.26"/>
    <n v="0.1825"/>
    <n v="18200"/>
    <n v="24"/>
    <n v="23769"/>
  </r>
  <r>
    <n v="644829"/>
    <x v="16"/>
    <x v="0"/>
    <x v="8"/>
    <s v="KAcme Adjusting Company LLC"/>
    <x v="4"/>
    <x v="1"/>
    <x v="21"/>
    <d v="2021-05-16T00:00:00"/>
    <d v="2021-02-14T00:00:00"/>
    <x v="1"/>
    <x v="1"/>
    <d v="2021-03-14T00:00:00"/>
    <n v="825126"/>
    <x v="1"/>
    <s v="D3"/>
    <x v="1"/>
    <s v="Verified"/>
    <n v="90000"/>
    <n v="0.21210000000000001"/>
    <n v="518.74"/>
    <n v="0.14829999999999999"/>
    <n v="15000"/>
    <n v="26"/>
    <n v="18676"/>
  </r>
  <r>
    <n v="483485"/>
    <x v="16"/>
    <x v="0"/>
    <x v="8"/>
    <s v="Bank Of America"/>
    <x v="4"/>
    <x v="1"/>
    <x v="46"/>
    <d v="2021-02-13T00:00:00"/>
    <d v="2021-02-13T00:00:00"/>
    <x v="1"/>
    <x v="1"/>
    <d v="2021-03-13T00:00:00"/>
    <n v="615249"/>
    <x v="1"/>
    <s v="D5"/>
    <x v="1"/>
    <s v="Verified"/>
    <n v="216000"/>
    <n v="0.14230000000000001"/>
    <n v="879.85"/>
    <n v="0.16070000000000001"/>
    <n v="25000"/>
    <n v="63"/>
    <n v="31675"/>
  </r>
  <r>
    <n v="414574"/>
    <x v="8"/>
    <x v="0"/>
    <x v="7"/>
    <s v="Maslow Media"/>
    <x v="4"/>
    <x v="1"/>
    <x v="23"/>
    <d v="2021-06-12T00:00:00"/>
    <d v="2021-06-12T00:00:00"/>
    <x v="1"/>
    <x v="1"/>
    <d v="2021-07-12T00:00:00"/>
    <n v="481331"/>
    <x v="1"/>
    <s v="D2"/>
    <x v="1"/>
    <s v="Verified"/>
    <n v="119000"/>
    <n v="0.16889999999999999"/>
    <n v="515.74"/>
    <n v="0.14419999999999999"/>
    <n v="15000"/>
    <n v="20"/>
    <n v="18567"/>
  </r>
  <r>
    <n v="970782"/>
    <x v="5"/>
    <x v="0"/>
    <x v="9"/>
    <s v="City Electric Supply"/>
    <x v="4"/>
    <x v="1"/>
    <x v="13"/>
    <d v="2021-10-14T00:00:00"/>
    <d v="2021-10-14T00:00:00"/>
    <x v="1"/>
    <x v="1"/>
    <d v="2021-11-14T00:00:00"/>
    <n v="1192265"/>
    <x v="1"/>
    <s v="D1"/>
    <x v="1"/>
    <s v="Verified"/>
    <n v="68000"/>
    <n v="0.13800000000000001"/>
    <n v="282.41000000000003"/>
    <n v="0.16289999999999999"/>
    <n v="8000"/>
    <n v="14"/>
    <n v="10166"/>
  </r>
  <r>
    <n v="559407"/>
    <x v="3"/>
    <x v="0"/>
    <x v="9"/>
    <s v="KPMG"/>
    <x v="4"/>
    <x v="1"/>
    <x v="47"/>
    <d v="2021-08-13T00:00:00"/>
    <d v="2021-08-13T00:00:00"/>
    <x v="1"/>
    <x v="1"/>
    <d v="2021-09-13T00:00:00"/>
    <n v="720116"/>
    <x v="1"/>
    <s v="D2"/>
    <x v="1"/>
    <s v="Verified"/>
    <n v="98000"/>
    <n v="0.24360000000000001"/>
    <n v="834.44"/>
    <n v="0.15210000000000001"/>
    <n v="24000"/>
    <n v="25"/>
    <n v="30040"/>
  </r>
  <r>
    <n v="867194"/>
    <x v="1"/>
    <x v="0"/>
    <x v="6"/>
    <s v="Riverside Nephrology Physicians"/>
    <x v="4"/>
    <x v="1"/>
    <x v="10"/>
    <d v="2021-02-13T00:00:00"/>
    <d v="2021-02-13T00:00:00"/>
    <x v="1"/>
    <x v="1"/>
    <d v="2021-03-13T00:00:00"/>
    <n v="1080795"/>
    <x v="1"/>
    <s v="D5"/>
    <x v="1"/>
    <s v="Verified"/>
    <n v="190000"/>
    <n v="0.1336"/>
    <n v="1256.4000000000001"/>
    <n v="0.1749"/>
    <n v="35000"/>
    <n v="16"/>
    <n v="42081"/>
  </r>
  <r>
    <n v="720386"/>
    <x v="11"/>
    <x v="0"/>
    <x v="0"/>
    <s v="Soft Machines, Inc"/>
    <x v="4"/>
    <x v="1"/>
    <x v="29"/>
    <d v="2021-05-14T00:00:00"/>
    <d v="2021-05-14T00:00:00"/>
    <x v="1"/>
    <x v="1"/>
    <d v="2021-06-14T00:00:00"/>
    <n v="914837"/>
    <x v="1"/>
    <s v="D3"/>
    <x v="1"/>
    <s v="Verified"/>
    <n v="110000"/>
    <n v="0.104"/>
    <n v="459.4"/>
    <n v="0.15279999999999999"/>
    <n v="13200"/>
    <n v="27"/>
    <n v="16567"/>
  </r>
  <r>
    <n v="859837"/>
    <x v="2"/>
    <x v="0"/>
    <x v="10"/>
    <s v="Nova Technologies"/>
    <x v="4"/>
    <x v="1"/>
    <x v="11"/>
    <d v="2021-05-16T00:00:00"/>
    <d v="2021-10-13T00:00:00"/>
    <x v="1"/>
    <x v="1"/>
    <d v="2021-11-13T00:00:00"/>
    <n v="1072556"/>
    <x v="1"/>
    <s v="D1"/>
    <x v="1"/>
    <s v="Verified"/>
    <n v="102000"/>
    <n v="0.14149999999999999"/>
    <n v="524.54999999999995"/>
    <n v="0.15620000000000001"/>
    <n v="15000"/>
    <n v="14"/>
    <n v="18458"/>
  </r>
  <r>
    <n v="640420"/>
    <x v="0"/>
    <x v="0"/>
    <x v="0"/>
    <s v="IPC | a Walsworth Company"/>
    <x v="4"/>
    <x v="1"/>
    <x v="41"/>
    <d v="2021-05-16T00:00:00"/>
    <d v="2021-07-12T00:00:00"/>
    <x v="1"/>
    <x v="1"/>
    <d v="2021-08-12T00:00:00"/>
    <n v="819844"/>
    <x v="1"/>
    <s v="D2"/>
    <x v="1"/>
    <s v="Verified"/>
    <n v="90000"/>
    <n v="0.2215"/>
    <n v="516.03"/>
    <n v="0.14460000000000001"/>
    <n v="15000"/>
    <n v="37"/>
    <n v="17595"/>
  </r>
  <r>
    <n v="438345"/>
    <x v="21"/>
    <x v="0"/>
    <x v="6"/>
    <s v="Abstoss International Steel Holding Inc."/>
    <x v="1"/>
    <x v="1"/>
    <x v="52"/>
    <d v="2021-09-10T00:00:00"/>
    <d v="2021-09-10T00:00:00"/>
    <x v="1"/>
    <x v="1"/>
    <d v="2021-10-10T00:00:00"/>
    <n v="493268"/>
    <x v="1"/>
    <s v="E5"/>
    <x v="1"/>
    <s v="Verified"/>
    <n v="120000"/>
    <n v="0.18340000000000001"/>
    <n v="720.42"/>
    <n v="0.1774"/>
    <n v="20000"/>
    <n v="47"/>
    <n v="23112"/>
  </r>
  <r>
    <n v="426673"/>
    <x v="17"/>
    <x v="0"/>
    <x v="2"/>
    <s v="Cintas Corporation"/>
    <x v="1"/>
    <x v="1"/>
    <x v="30"/>
    <d v="2021-12-10T00:00:00"/>
    <d v="2021-12-10T00:00:00"/>
    <x v="1"/>
    <x v="1"/>
    <d v="2022-01-10T00:00:00"/>
    <n v="503830"/>
    <x v="1"/>
    <s v="E3"/>
    <x v="1"/>
    <s v="Verified"/>
    <n v="285000"/>
    <n v="0.1467"/>
    <n v="882.84"/>
    <n v="0.16320000000000001"/>
    <n v="25000"/>
    <n v="24"/>
    <n v="29494"/>
  </r>
  <r>
    <n v="465349"/>
    <x v="13"/>
    <x v="0"/>
    <x v="1"/>
    <s v="CGC Glass Company"/>
    <x v="1"/>
    <x v="1"/>
    <x v="31"/>
    <d v="2021-12-12T00:00:00"/>
    <d v="2021-12-12T00:00:00"/>
    <x v="1"/>
    <x v="1"/>
    <d v="2022-01-12T00:00:00"/>
    <n v="583812"/>
    <x v="1"/>
    <s v="E1"/>
    <x v="1"/>
    <s v="Verified"/>
    <n v="82640"/>
    <n v="0.14330000000000001"/>
    <n v="176.65"/>
    <n v="0.16350000000000001"/>
    <n v="5000"/>
    <n v="16"/>
    <n v="6359"/>
  </r>
  <r>
    <n v="686248"/>
    <x v="13"/>
    <x v="0"/>
    <x v="1"/>
    <s v="EPC Consultants, Inc"/>
    <x v="1"/>
    <x v="1"/>
    <x v="42"/>
    <d v="2021-03-14T00:00:00"/>
    <d v="2021-03-14T00:00:00"/>
    <x v="1"/>
    <x v="1"/>
    <d v="2021-04-14T00:00:00"/>
    <n v="876025"/>
    <x v="1"/>
    <s v="E2"/>
    <x v="1"/>
    <s v="Verified"/>
    <n v="160000"/>
    <n v="0.13489999999999999"/>
    <n v="426.47"/>
    <n v="0.16769999999999999"/>
    <n v="12000"/>
    <n v="18"/>
    <n v="15352"/>
  </r>
  <r>
    <n v="386779"/>
    <x v="2"/>
    <x v="0"/>
    <x v="1"/>
    <s v="Social Security Administration (SSA)"/>
    <x v="1"/>
    <x v="1"/>
    <x v="33"/>
    <d v="2021-05-16T00:00:00"/>
    <d v="2021-11-10T00:00:00"/>
    <x v="1"/>
    <x v="1"/>
    <d v="2021-12-10T00:00:00"/>
    <n v="419271"/>
    <x v="1"/>
    <s v="E4"/>
    <x v="1"/>
    <s v="Verified"/>
    <n v="66000"/>
    <n v="0.14960000000000001"/>
    <n v="780.34"/>
    <n v="0.1663"/>
    <n v="22000"/>
    <n v="28"/>
    <n v="26371"/>
  </r>
  <r>
    <n v="994123"/>
    <x v="19"/>
    <x v="0"/>
    <x v="0"/>
    <s v="Pacer International, Inc."/>
    <x v="1"/>
    <x v="1"/>
    <x v="13"/>
    <d v="2021-05-16T00:00:00"/>
    <d v="2021-05-14T00:00:00"/>
    <x v="1"/>
    <x v="1"/>
    <d v="2021-06-14T00:00:00"/>
    <n v="1218525"/>
    <x v="1"/>
    <s v="E2"/>
    <x v="1"/>
    <s v="Verified"/>
    <n v="85000"/>
    <n v="0.1313"/>
    <n v="880.11"/>
    <n v="0.1903"/>
    <n v="24000"/>
    <n v="24"/>
    <n v="30615"/>
  </r>
  <r>
    <n v="431602"/>
    <x v="5"/>
    <x v="0"/>
    <x v="0"/>
    <s v="Catapult Learning"/>
    <x v="1"/>
    <x v="1"/>
    <x v="20"/>
    <d v="2021-05-16T00:00:00"/>
    <d v="2021-08-12T00:00:00"/>
    <x v="1"/>
    <x v="1"/>
    <d v="2021-09-12T00:00:00"/>
    <n v="512412"/>
    <x v="1"/>
    <s v="E4"/>
    <x v="1"/>
    <s v="Verified"/>
    <n v="245000"/>
    <n v="0.15670000000000001"/>
    <n v="645.26"/>
    <n v="0.1739"/>
    <n v="18000"/>
    <n v="30"/>
    <n v="23229"/>
  </r>
  <r>
    <n v="428105"/>
    <x v="2"/>
    <x v="0"/>
    <x v="3"/>
    <s v="BMC Software"/>
    <x v="1"/>
    <x v="1"/>
    <x v="30"/>
    <d v="2021-03-12T00:00:00"/>
    <d v="2021-03-12T00:00:00"/>
    <x v="1"/>
    <x v="1"/>
    <d v="2021-04-12T00:00:00"/>
    <n v="506263"/>
    <x v="1"/>
    <s v="E1"/>
    <x v="1"/>
    <s v="Verified"/>
    <n v="120000"/>
    <n v="0.16769999999999999"/>
    <n v="700.04"/>
    <n v="0.15679999999999999"/>
    <n v="20000"/>
    <n v="15"/>
    <n v="25068"/>
  </r>
  <r>
    <n v="629897"/>
    <x v="38"/>
    <x v="0"/>
    <x v="3"/>
    <s v="Dept of Army"/>
    <x v="1"/>
    <x v="1"/>
    <x v="41"/>
    <d v="2021-05-13T00:00:00"/>
    <d v="2021-04-13T00:00:00"/>
    <x v="1"/>
    <x v="1"/>
    <d v="2021-05-13T00:00:00"/>
    <n v="807036"/>
    <x v="1"/>
    <s v="E1"/>
    <x v="1"/>
    <s v="Verified"/>
    <n v="123000"/>
    <n v="0.1545"/>
    <n v="534.02"/>
    <n v="0.1595"/>
    <n v="15200"/>
    <n v="30"/>
    <n v="18980"/>
  </r>
  <r>
    <n v="429555"/>
    <x v="19"/>
    <x v="0"/>
    <x v="6"/>
    <s v="Aspen Dental"/>
    <x v="5"/>
    <x v="1"/>
    <x v="30"/>
    <d v="2021-08-12T00:00:00"/>
    <d v="2021-08-12T00:00:00"/>
    <x v="1"/>
    <x v="1"/>
    <d v="2021-09-12T00:00:00"/>
    <n v="508988"/>
    <x v="1"/>
    <s v="F5"/>
    <x v="1"/>
    <s v="Verified"/>
    <n v="120000"/>
    <n v="0.24970000000000001"/>
    <n v="910.44"/>
    <n v="0.18529999999999999"/>
    <n v="25000"/>
    <n v="29"/>
    <n v="32776"/>
  </r>
  <r>
    <n v="677937"/>
    <x v="22"/>
    <x v="0"/>
    <x v="3"/>
    <m/>
    <x v="5"/>
    <x v="1"/>
    <x v="0"/>
    <d v="2021-05-16T00:00:00"/>
    <d v="2021-01-13T00:00:00"/>
    <x v="1"/>
    <x v="1"/>
    <d v="2021-02-13T00:00:00"/>
    <n v="866167"/>
    <x v="1"/>
    <s v="F2"/>
    <x v="1"/>
    <s v="Verified"/>
    <n v="100000"/>
    <n v="0.18440000000000001"/>
    <n v="1093.93"/>
    <n v="0.1862"/>
    <n v="30000"/>
    <n v="33"/>
    <n v="37738"/>
  </r>
  <r>
    <n v="683688"/>
    <x v="0"/>
    <x v="0"/>
    <x v="3"/>
    <s v="Muscogee County School District"/>
    <x v="5"/>
    <x v="1"/>
    <x v="0"/>
    <d v="2021-01-16T00:00:00"/>
    <d v="2021-02-13T00:00:00"/>
    <x v="1"/>
    <x v="1"/>
    <d v="2021-03-13T00:00:00"/>
    <n v="873047"/>
    <x v="1"/>
    <s v="F2"/>
    <x v="1"/>
    <s v="Verified"/>
    <n v="105000"/>
    <n v="0.20080000000000001"/>
    <n v="875.15"/>
    <n v="0.1862"/>
    <n v="24000"/>
    <n v="55"/>
    <n v="30361"/>
  </r>
  <r>
    <n v="705416"/>
    <x v="31"/>
    <x v="0"/>
    <x v="2"/>
    <s v="CitationAir"/>
    <x v="5"/>
    <x v="1"/>
    <x v="42"/>
    <d v="2021-04-16T00:00:00"/>
    <d v="2021-05-13T00:00:00"/>
    <x v="1"/>
    <x v="1"/>
    <d v="2021-06-13T00:00:00"/>
    <n v="897468"/>
    <x v="1"/>
    <s v="F2"/>
    <x v="1"/>
    <s v="Verified"/>
    <n v="71007"/>
    <n v="0.21959999999999999"/>
    <n v="911.61"/>
    <n v="0.1862"/>
    <n v="25000"/>
    <n v="31"/>
    <n v="31947"/>
  </r>
  <r>
    <n v="597928"/>
    <x v="1"/>
    <x v="0"/>
    <x v="3"/>
    <s v="Pacific Steel Casting Co"/>
    <x v="6"/>
    <x v="1"/>
    <x v="50"/>
    <d v="2021-02-13T00:00:00"/>
    <d v="2021-02-13T00:00:00"/>
    <x v="1"/>
    <x v="1"/>
    <d v="2021-03-13T00:00:00"/>
    <n v="767470"/>
    <x v="1"/>
    <s v="G4"/>
    <x v="1"/>
    <s v="Verified"/>
    <n v="150000"/>
    <n v="8.3299999999999999E-2"/>
    <n v="945.35"/>
    <n v="0.2127"/>
    <n v="25000"/>
    <n v="9"/>
    <n v="33326"/>
  </r>
  <r>
    <n v="395561"/>
    <x v="25"/>
    <x v="0"/>
    <x v="3"/>
    <s v="United States Army"/>
    <x v="6"/>
    <x v="1"/>
    <x v="24"/>
    <d v="2021-10-15T00:00:00"/>
    <d v="2021-01-13T00:00:00"/>
    <x v="1"/>
    <x v="1"/>
    <d v="2021-02-13T00:00:00"/>
    <n v="435194"/>
    <x v="1"/>
    <s v="G4"/>
    <x v="1"/>
    <s v="Verified"/>
    <n v="119450"/>
    <n v="0.2092"/>
    <n v="902.54"/>
    <n v="0.20860000000000001"/>
    <n v="24000"/>
    <n v="33"/>
    <n v="32493"/>
  </r>
  <r>
    <n v="735417"/>
    <x v="19"/>
    <x v="0"/>
    <x v="6"/>
    <m/>
    <x v="3"/>
    <x v="1"/>
    <x v="25"/>
    <d v="2021-04-14T00:00:00"/>
    <d v="2021-04-14T00:00:00"/>
    <x v="1"/>
    <x v="1"/>
    <d v="2021-05-14T00:00:00"/>
    <n v="932129"/>
    <x v="1"/>
    <s v="A4"/>
    <x v="1"/>
    <s v="Verified"/>
    <n v="40000"/>
    <n v="0.1653"/>
    <n v="310.10000000000002"/>
    <n v="7.2900000000000006E-2"/>
    <n v="10000"/>
    <n v="12"/>
    <n v="11104"/>
  </r>
  <r>
    <n v="348761"/>
    <x v="2"/>
    <x v="0"/>
    <x v="2"/>
    <s v="DOD"/>
    <x v="2"/>
    <x v="1"/>
    <x v="57"/>
    <d v="2021-02-16T00:00:00"/>
    <d v="2021-06-11T00:00:00"/>
    <x v="1"/>
    <x v="1"/>
    <d v="2021-07-11T00:00:00"/>
    <n v="156043"/>
    <x v="1"/>
    <s v="B5"/>
    <x v="1"/>
    <s v="Verified"/>
    <n v="36000"/>
    <n v="0.152"/>
    <n v="78.25"/>
    <n v="0.1071"/>
    <n v="2400"/>
    <n v="17"/>
    <n v="2817"/>
  </r>
  <r>
    <n v="430091"/>
    <x v="9"/>
    <x v="0"/>
    <x v="5"/>
    <s v="SAIC"/>
    <x v="0"/>
    <x v="1"/>
    <x v="20"/>
    <d v="2021-08-12T00:00:00"/>
    <d v="2021-08-12T00:00:00"/>
    <x v="1"/>
    <x v="1"/>
    <d v="2021-09-12T00:00:00"/>
    <n v="509872"/>
    <x v="1"/>
    <s v="C2"/>
    <x v="1"/>
    <s v="Verified"/>
    <n v="48000"/>
    <n v="0.22450000000000001"/>
    <n v="363.08"/>
    <n v="0.12839999999999999"/>
    <n v="10800"/>
    <n v="16"/>
    <n v="13071"/>
  </r>
  <r>
    <n v="551327"/>
    <x v="9"/>
    <x v="0"/>
    <x v="4"/>
    <s v="Hillman Capital Management Inc."/>
    <x v="4"/>
    <x v="1"/>
    <x v="43"/>
    <d v="2021-04-16T00:00:00"/>
    <d v="2021-08-13T00:00:00"/>
    <x v="1"/>
    <x v="1"/>
    <d v="2021-09-13T00:00:00"/>
    <n v="710507"/>
    <x v="1"/>
    <s v="D1"/>
    <x v="1"/>
    <s v="Verified"/>
    <n v="120000"/>
    <n v="8.6900000000000005E-2"/>
    <n v="691.75"/>
    <n v="0.1484"/>
    <n v="20000"/>
    <n v="21"/>
    <n v="24904"/>
  </r>
  <r>
    <n v="376936"/>
    <x v="27"/>
    <x v="0"/>
    <x v="3"/>
    <s v="State of Delaware"/>
    <x v="4"/>
    <x v="1"/>
    <x v="8"/>
    <d v="2021-02-12T00:00:00"/>
    <d v="2021-02-12T00:00:00"/>
    <x v="1"/>
    <x v="1"/>
    <d v="2021-03-12T00:00:00"/>
    <n v="400644"/>
    <x v="1"/>
    <s v="D2"/>
    <x v="1"/>
    <s v="Verified"/>
    <n v="105000"/>
    <n v="0.15609999999999999"/>
    <n v="515.74"/>
    <n v="0.14419999999999999"/>
    <n v="15000"/>
    <n v="38"/>
    <n v="18567"/>
  </r>
  <r>
    <n v="779908"/>
    <x v="6"/>
    <x v="0"/>
    <x v="9"/>
    <s v="American Metal Roofs"/>
    <x v="1"/>
    <x v="1"/>
    <x v="6"/>
    <d v="2021-09-14T00:00:00"/>
    <d v="2021-06-14T00:00:00"/>
    <x v="1"/>
    <x v="1"/>
    <d v="2021-07-14T00:00:00"/>
    <n v="982675"/>
    <x v="1"/>
    <s v="E4"/>
    <x v="1"/>
    <s v="Verified"/>
    <n v="96000"/>
    <n v="0.16789999999999999"/>
    <n v="116.3"/>
    <n v="0.2069"/>
    <n v="3100"/>
    <n v="12"/>
    <n v="4189"/>
  </r>
  <r>
    <n v="405602"/>
    <x v="25"/>
    <x v="0"/>
    <x v="0"/>
    <s v="BOOZ ALLEN HAMILTON"/>
    <x v="2"/>
    <x v="3"/>
    <x v="28"/>
    <d v="2021-01-14T00:00:00"/>
    <d v="2021-06-12T00:00:00"/>
    <x v="1"/>
    <x v="1"/>
    <d v="2021-07-12T00:00:00"/>
    <n v="453444"/>
    <x v="1"/>
    <s v="B4"/>
    <x v="1"/>
    <s v="Verified"/>
    <n v="68000"/>
    <n v="4.2900000000000001E-2"/>
    <n v="530.63"/>
    <n v="0.11890000000000001"/>
    <n v="16000"/>
    <n v="15"/>
    <n v="19097"/>
  </r>
  <r>
    <n v="600910"/>
    <x v="3"/>
    <x v="0"/>
    <x v="3"/>
    <s v="Ricardo, Inc."/>
    <x v="3"/>
    <x v="2"/>
    <x v="50"/>
    <d v="2021-04-16T00:00:00"/>
    <d v="2021-11-13T00:00:00"/>
    <x v="1"/>
    <x v="1"/>
    <d v="2021-12-13T00:00:00"/>
    <n v="771170"/>
    <x v="1"/>
    <s v="A4"/>
    <x v="1"/>
    <s v="Verified"/>
    <n v="85000"/>
    <n v="0.1172"/>
    <n v="674.68"/>
    <n v="6.54E-2"/>
    <n v="22000"/>
    <n v="28"/>
    <n v="24289"/>
  </r>
  <r>
    <n v="628630"/>
    <x v="2"/>
    <x v="0"/>
    <x v="4"/>
    <s v="Internal Revenue Service"/>
    <x v="3"/>
    <x v="2"/>
    <x v="41"/>
    <d v="2021-03-16T00:00:00"/>
    <d v="2021-12-13T00:00:00"/>
    <x v="1"/>
    <x v="1"/>
    <d v="2022-01-13T00:00:00"/>
    <n v="805475"/>
    <x v="1"/>
    <s v="A5"/>
    <x v="1"/>
    <s v="Verified"/>
    <n v="20352"/>
    <n v="0.2223"/>
    <n v="238.98"/>
    <n v="6.9099999999999995E-2"/>
    <n v="7750"/>
    <n v="7"/>
    <n v="8603"/>
  </r>
  <r>
    <n v="521607"/>
    <x v="1"/>
    <x v="0"/>
    <x v="2"/>
    <s v="Charter Communications"/>
    <x v="3"/>
    <x v="2"/>
    <x v="27"/>
    <d v="2021-09-12T00:00:00"/>
    <d v="2021-09-12T00:00:00"/>
    <x v="1"/>
    <x v="1"/>
    <d v="2021-10-12T00:00:00"/>
    <n v="674528"/>
    <x v="1"/>
    <s v="A3"/>
    <x v="1"/>
    <s v="Verified"/>
    <n v="36000"/>
    <n v="0.1217"/>
    <n v="163.99"/>
    <n v="7.1400000000000005E-2"/>
    <n v="5300"/>
    <n v="34"/>
    <n v="5861"/>
  </r>
  <r>
    <n v="570057"/>
    <x v="16"/>
    <x v="0"/>
    <x v="4"/>
    <s v="State Street Bank and Trust Company"/>
    <x v="3"/>
    <x v="2"/>
    <x v="47"/>
    <d v="2021-09-13T00:00:00"/>
    <d v="2021-09-13T00:00:00"/>
    <x v="1"/>
    <x v="1"/>
    <d v="2021-10-13T00:00:00"/>
    <n v="733349"/>
    <x v="1"/>
    <s v="A4"/>
    <x v="1"/>
    <s v="Verified"/>
    <n v="41718"/>
    <n v="3.8800000000000001E-2"/>
    <n v="155.56"/>
    <n v="7.51E-2"/>
    <n v="5000"/>
    <n v="19"/>
    <n v="5600"/>
  </r>
  <r>
    <n v="528485"/>
    <x v="8"/>
    <x v="0"/>
    <x v="4"/>
    <s v="The Hartford"/>
    <x v="3"/>
    <x v="2"/>
    <x v="51"/>
    <d v="2021-11-15T00:00:00"/>
    <d v="2021-06-12T00:00:00"/>
    <x v="1"/>
    <x v="1"/>
    <d v="2021-07-12T00:00:00"/>
    <n v="683493"/>
    <x v="1"/>
    <s v="A4"/>
    <x v="1"/>
    <s v="Verified"/>
    <n v="36000"/>
    <n v="0.2293"/>
    <n v="264.45"/>
    <n v="7.51E-2"/>
    <n v="8500"/>
    <n v="37"/>
    <n v="9374"/>
  </r>
  <r>
    <n v="435975"/>
    <x v="16"/>
    <x v="0"/>
    <x v="2"/>
    <s v="IBM"/>
    <x v="3"/>
    <x v="2"/>
    <x v="52"/>
    <d v="2021-06-12T00:00:00"/>
    <d v="2021-06-12T00:00:00"/>
    <x v="1"/>
    <x v="1"/>
    <d v="2021-07-12T00:00:00"/>
    <n v="521312"/>
    <x v="1"/>
    <s v="A4"/>
    <x v="1"/>
    <s v="Verified"/>
    <n v="87000"/>
    <n v="2.6200000000000001E-2"/>
    <n v="316.11"/>
    <n v="8.5900000000000004E-2"/>
    <n v="10000"/>
    <n v="16"/>
    <n v="11367"/>
  </r>
  <r>
    <n v="546608"/>
    <x v="8"/>
    <x v="0"/>
    <x v="7"/>
    <s v="30 cooper square"/>
    <x v="3"/>
    <x v="2"/>
    <x v="43"/>
    <d v="2021-05-16T00:00:00"/>
    <d v="2021-08-13T00:00:00"/>
    <x v="1"/>
    <x v="1"/>
    <d v="2021-09-13T00:00:00"/>
    <n v="704836"/>
    <x v="1"/>
    <s v="A5"/>
    <x v="1"/>
    <s v="Verified"/>
    <n v="85000"/>
    <n v="0.12989999999999999"/>
    <n v="625.63"/>
    <n v="7.8799999999999995E-2"/>
    <n v="20000"/>
    <n v="26"/>
    <n v="22524"/>
  </r>
  <r>
    <n v="751257"/>
    <x v="38"/>
    <x v="0"/>
    <x v="3"/>
    <s v="Chattanooga Bakery"/>
    <x v="3"/>
    <x v="2"/>
    <x v="25"/>
    <d v="2021-05-16T00:00:00"/>
    <d v="2021-06-14T00:00:00"/>
    <x v="1"/>
    <x v="1"/>
    <d v="2021-07-14T00:00:00"/>
    <n v="950687"/>
    <x v="1"/>
    <s v="A5"/>
    <x v="1"/>
    <s v="Verified"/>
    <n v="158000"/>
    <n v="0"/>
    <n v="347.2"/>
    <n v="8.4900000000000003E-2"/>
    <n v="11000"/>
    <n v="22"/>
    <n v="12499"/>
  </r>
  <r>
    <n v="1021934"/>
    <x v="18"/>
    <x v="0"/>
    <x v="9"/>
    <s v="Coining Technologies Inc."/>
    <x v="3"/>
    <x v="2"/>
    <x v="22"/>
    <d v="2021-04-14T00:00:00"/>
    <d v="2021-04-14T00:00:00"/>
    <x v="1"/>
    <x v="1"/>
    <d v="2021-05-14T00:00:00"/>
    <n v="1250705"/>
    <x v="1"/>
    <s v="A5"/>
    <x v="1"/>
    <s v="Verified"/>
    <n v="63440"/>
    <n v="0.26690000000000003"/>
    <n v="635.07000000000005"/>
    <n v="8.8999999999999996E-2"/>
    <n v="20000"/>
    <n v="24"/>
    <n v="22697"/>
  </r>
  <r>
    <n v="515853"/>
    <x v="1"/>
    <x v="0"/>
    <x v="3"/>
    <s v="ABC/Disney, Inc."/>
    <x v="3"/>
    <x v="2"/>
    <x v="27"/>
    <d v="2021-01-15T00:00:00"/>
    <d v="2021-03-13T00:00:00"/>
    <x v="1"/>
    <x v="1"/>
    <d v="2021-04-13T00:00:00"/>
    <n v="666780"/>
    <x v="1"/>
    <s v="A4"/>
    <x v="1"/>
    <s v="Verified"/>
    <n v="168000"/>
    <n v="4.9200000000000001E-2"/>
    <n v="211.56"/>
    <n v="7.51E-2"/>
    <n v="6800"/>
    <n v="46"/>
    <n v="7612"/>
  </r>
  <r>
    <n v="607568"/>
    <x v="25"/>
    <x v="0"/>
    <x v="3"/>
    <s v="MORGAN MCCLURE CHEV GMC INC"/>
    <x v="2"/>
    <x v="2"/>
    <x v="49"/>
    <d v="2021-12-15T00:00:00"/>
    <d v="2021-11-13T00:00:00"/>
    <x v="1"/>
    <x v="1"/>
    <d v="2021-12-13T00:00:00"/>
    <n v="779405"/>
    <x v="1"/>
    <s v="B4"/>
    <x v="1"/>
    <s v="Verified"/>
    <n v="80000"/>
    <n v="0.23219999999999999"/>
    <n v="500.88"/>
    <n v="9.9900000000000003E-2"/>
    <n v="25000"/>
    <n v="24"/>
    <n v="18033"/>
  </r>
  <r>
    <n v="468706"/>
    <x v="6"/>
    <x v="0"/>
    <x v="3"/>
    <s v="USDA"/>
    <x v="2"/>
    <x v="2"/>
    <x v="31"/>
    <d v="2021-10-12T00:00:00"/>
    <d v="2021-10-12T00:00:00"/>
    <x v="1"/>
    <x v="1"/>
    <d v="2021-11-12T00:00:00"/>
    <n v="590522"/>
    <x v="1"/>
    <s v="B4"/>
    <x v="1"/>
    <s v="Verified"/>
    <n v="78000"/>
    <n v="0.1762"/>
    <n v="832.5"/>
    <n v="0.12180000000000001"/>
    <n v="25000"/>
    <n v="33"/>
    <n v="29920"/>
  </r>
  <r>
    <n v="718297"/>
    <x v="1"/>
    <x v="0"/>
    <x v="8"/>
    <s v="AT&amp;T"/>
    <x v="2"/>
    <x v="2"/>
    <x v="29"/>
    <d v="2021-04-16T00:00:00"/>
    <d v="2021-04-14T00:00:00"/>
    <x v="1"/>
    <x v="1"/>
    <d v="2021-05-14T00:00:00"/>
    <n v="912496"/>
    <x v="1"/>
    <s v="B3"/>
    <x v="1"/>
    <s v="Verified"/>
    <n v="55000"/>
    <n v="0.22520000000000001"/>
    <n v="790.76"/>
    <n v="0.1037"/>
    <n v="24375"/>
    <n v="11"/>
    <n v="28467"/>
  </r>
  <r>
    <n v="786299"/>
    <x v="2"/>
    <x v="0"/>
    <x v="8"/>
    <s v="National Western Life Insurance Co"/>
    <x v="2"/>
    <x v="2"/>
    <x v="6"/>
    <d v="2021-09-14T00:00:00"/>
    <d v="2021-03-14T00:00:00"/>
    <x v="1"/>
    <x v="1"/>
    <d v="2021-04-14T00:00:00"/>
    <n v="989672"/>
    <x v="1"/>
    <s v="B5"/>
    <x v="1"/>
    <s v="Verified"/>
    <n v="85000"/>
    <n v="0.13450000000000001"/>
    <n v="913.27"/>
    <n v="0.11990000000000001"/>
    <n v="27500"/>
    <n v="43"/>
    <n v="32842"/>
  </r>
  <r>
    <n v="1057776"/>
    <x v="8"/>
    <x v="0"/>
    <x v="8"/>
    <s v="Michael C Fina"/>
    <x v="2"/>
    <x v="2"/>
    <x v="12"/>
    <d v="2021-04-16T00:00:00"/>
    <d v="2021-12-14T00:00:00"/>
    <x v="1"/>
    <x v="1"/>
    <d v="2022-01-14T00:00:00"/>
    <n v="1289141"/>
    <x v="1"/>
    <s v="B5"/>
    <x v="1"/>
    <s v="Verified"/>
    <n v="67000"/>
    <n v="0.12479999999999999"/>
    <n v="536.72"/>
    <n v="0.12690000000000001"/>
    <n v="16000"/>
    <n v="22"/>
    <n v="19322"/>
  </r>
  <r>
    <n v="996559"/>
    <x v="8"/>
    <x v="0"/>
    <x v="5"/>
    <s v="Markit"/>
    <x v="2"/>
    <x v="2"/>
    <x v="13"/>
    <d v="2021-04-16T00:00:00"/>
    <d v="2021-01-12T00:00:00"/>
    <x v="1"/>
    <x v="1"/>
    <d v="2021-02-12T00:00:00"/>
    <n v="1221609"/>
    <x v="1"/>
    <s v="B4"/>
    <x v="1"/>
    <s v="Verified"/>
    <n v="75000"/>
    <n v="0.16980000000000001"/>
    <n v="701.73"/>
    <n v="0.1242"/>
    <n v="21000"/>
    <n v="27"/>
    <n v="21430"/>
  </r>
  <r>
    <n v="461321"/>
    <x v="23"/>
    <x v="0"/>
    <x v="9"/>
    <s v="ENTERPRISE RENT A CAR"/>
    <x v="2"/>
    <x v="2"/>
    <x v="32"/>
    <d v="2021-04-15T00:00:00"/>
    <d v="2021-12-12T00:00:00"/>
    <x v="1"/>
    <x v="1"/>
    <d v="2022-01-12T00:00:00"/>
    <n v="576456"/>
    <x v="1"/>
    <s v="B4"/>
    <x v="1"/>
    <s v="Verified"/>
    <n v="49000"/>
    <n v="7.0800000000000002E-2"/>
    <n v="283.05"/>
    <n v="0.12180000000000001"/>
    <n v="8500"/>
    <n v="13"/>
    <n v="10190"/>
  </r>
  <r>
    <n v="1004324"/>
    <x v="25"/>
    <x v="0"/>
    <x v="9"/>
    <s v="QUEST DIAGNOSTICS"/>
    <x v="2"/>
    <x v="2"/>
    <x v="13"/>
    <d v="2021-08-15T00:00:00"/>
    <d v="2021-02-13T00:00:00"/>
    <x v="1"/>
    <x v="1"/>
    <d v="2021-03-13T00:00:00"/>
    <n v="1212106"/>
    <x v="1"/>
    <s v="B5"/>
    <x v="1"/>
    <s v="Verified"/>
    <n v="50000"/>
    <n v="0.1363"/>
    <n v="670.9"/>
    <n v="0.12690000000000001"/>
    <n v="20000"/>
    <n v="16"/>
    <n v="22639"/>
  </r>
  <r>
    <n v="1055810"/>
    <x v="8"/>
    <x v="0"/>
    <x v="0"/>
    <s v="The Golden Pair"/>
    <x v="2"/>
    <x v="2"/>
    <x v="12"/>
    <d v="2021-04-16T00:00:00"/>
    <d v="2021-12-14T00:00:00"/>
    <x v="1"/>
    <x v="1"/>
    <d v="2022-01-14T00:00:00"/>
    <n v="1287382"/>
    <x v="1"/>
    <s v="B3"/>
    <x v="1"/>
    <s v="Verified"/>
    <n v="20000"/>
    <n v="0.114"/>
    <n v="165.38"/>
    <n v="0.1171"/>
    <n v="5000"/>
    <n v="6"/>
    <n v="5954"/>
  </r>
  <r>
    <n v="860937"/>
    <x v="26"/>
    <x v="0"/>
    <x v="6"/>
    <s v="Bank of America"/>
    <x v="2"/>
    <x v="2"/>
    <x v="11"/>
    <d v="2021-02-15T00:00:00"/>
    <d v="2021-02-13T00:00:00"/>
    <x v="1"/>
    <x v="1"/>
    <d v="2021-03-13T00:00:00"/>
    <n v="1069382"/>
    <x v="1"/>
    <s v="B1"/>
    <x v="1"/>
    <s v="Verified"/>
    <n v="28000"/>
    <n v="0.21299999999999999"/>
    <n v="96.79"/>
    <n v="9.9900000000000003E-2"/>
    <n v="3000"/>
    <n v="28"/>
    <n v="3340"/>
  </r>
  <r>
    <n v="470762"/>
    <x v="1"/>
    <x v="0"/>
    <x v="3"/>
    <m/>
    <x v="2"/>
    <x v="2"/>
    <x v="31"/>
    <d v="2021-08-07T00:00:00"/>
    <d v="2021-02-10T00:00:00"/>
    <x v="1"/>
    <x v="1"/>
    <d v="2021-03-10T00:00:00"/>
    <n v="594313"/>
    <x v="1"/>
    <s v="B4"/>
    <x v="1"/>
    <s v="Verified"/>
    <n v="200000"/>
    <n v="9.1300000000000006E-2"/>
    <n v="765.9"/>
    <n v="0.12180000000000001"/>
    <n v="23000"/>
    <n v="11"/>
    <n v="23234"/>
  </r>
  <r>
    <n v="703302"/>
    <x v="1"/>
    <x v="0"/>
    <x v="5"/>
    <s v="Dameron Hospital"/>
    <x v="2"/>
    <x v="2"/>
    <x v="42"/>
    <d v="2021-04-14T00:00:00"/>
    <d v="2021-05-14T00:00:00"/>
    <x v="1"/>
    <x v="1"/>
    <d v="2021-06-14T00:00:00"/>
    <n v="895245"/>
    <x v="1"/>
    <s v="B5"/>
    <x v="1"/>
    <s v="Verified"/>
    <n v="120000"/>
    <n v="7.3599999999999999E-2"/>
    <n v="262.33"/>
    <n v="0.1111"/>
    <n v="8000"/>
    <n v="37"/>
    <n v="9487"/>
  </r>
  <r>
    <n v="624033"/>
    <x v="16"/>
    <x v="0"/>
    <x v="2"/>
    <s v="Iatric Systems, Inc"/>
    <x v="2"/>
    <x v="2"/>
    <x v="41"/>
    <d v="2021-04-16T00:00:00"/>
    <d v="2021-12-13T00:00:00"/>
    <x v="1"/>
    <x v="1"/>
    <d v="2022-01-13T00:00:00"/>
    <n v="799723"/>
    <x v="1"/>
    <s v="B3"/>
    <x v="1"/>
    <s v="Verified"/>
    <n v="95000"/>
    <n v="0.2319"/>
    <n v="802.23"/>
    <n v="9.6199999999999994E-2"/>
    <n v="25000"/>
    <n v="30"/>
    <n v="28882"/>
  </r>
  <r>
    <n v="796043"/>
    <x v="5"/>
    <x v="0"/>
    <x v="0"/>
    <s v="Viacom"/>
    <x v="0"/>
    <x v="2"/>
    <x v="6"/>
    <d v="2021-03-14T00:00:00"/>
    <d v="2021-03-14T00:00:00"/>
    <x v="1"/>
    <x v="1"/>
    <d v="2021-04-14T00:00:00"/>
    <n v="1000797"/>
    <x v="1"/>
    <s v="C1"/>
    <x v="1"/>
    <s v="Verified"/>
    <n v="105000"/>
    <n v="0.13200000000000001"/>
    <n v="168.45"/>
    <n v="0.12989999999999999"/>
    <n v="5000"/>
    <n v="23"/>
    <n v="6046"/>
  </r>
  <r>
    <n v="570718"/>
    <x v="8"/>
    <x v="0"/>
    <x v="3"/>
    <s v="New York State Unified Court System"/>
    <x v="0"/>
    <x v="2"/>
    <x v="47"/>
    <d v="2021-01-16T00:00:00"/>
    <d v="2021-09-13T00:00:00"/>
    <x v="1"/>
    <x v="1"/>
    <d v="2021-10-13T00:00:00"/>
    <n v="734135"/>
    <x v="1"/>
    <s v="C2"/>
    <x v="1"/>
    <s v="Verified"/>
    <n v="109000"/>
    <n v="9.69E-2"/>
    <n v="509.83"/>
    <n v="0.1361"/>
    <n v="15000"/>
    <n v="34"/>
    <n v="18355"/>
  </r>
  <r>
    <n v="663607"/>
    <x v="8"/>
    <x v="0"/>
    <x v="10"/>
    <s v="New York City Dept of Education"/>
    <x v="0"/>
    <x v="2"/>
    <x v="0"/>
    <d v="2021-11-14T00:00:00"/>
    <d v="2021-10-12T00:00:00"/>
    <x v="1"/>
    <x v="1"/>
    <d v="2021-11-12T00:00:00"/>
    <n v="848575"/>
    <x v="1"/>
    <s v="C5"/>
    <x v="1"/>
    <s v="Verified"/>
    <n v="65000"/>
    <n v="0.18609999999999999"/>
    <n v="328.9"/>
    <n v="0.14169999999999999"/>
    <n v="9600"/>
    <n v="43"/>
    <n v="10934"/>
  </r>
  <r>
    <n v="1055405"/>
    <x v="2"/>
    <x v="0"/>
    <x v="3"/>
    <s v="WALMART"/>
    <x v="0"/>
    <x v="2"/>
    <x v="12"/>
    <d v="2021-05-16T00:00:00"/>
    <d v="2021-12-14T00:00:00"/>
    <x v="1"/>
    <x v="1"/>
    <d v="2022-01-14T00:00:00"/>
    <n v="1286957"/>
    <x v="1"/>
    <s v="C5"/>
    <x v="1"/>
    <s v="Verified"/>
    <n v="60000"/>
    <n v="0.19520000000000001"/>
    <n v="527.05999999999995"/>
    <n v="0.15959999999999999"/>
    <n v="15000"/>
    <n v="19"/>
    <n v="18974"/>
  </r>
  <r>
    <n v="924776"/>
    <x v="5"/>
    <x v="0"/>
    <x v="6"/>
    <s v="Venevision International LLC"/>
    <x v="0"/>
    <x v="2"/>
    <x v="22"/>
    <d v="2021-05-16T00:00:00"/>
    <d v="2021-07-13T00:00:00"/>
    <x v="1"/>
    <x v="1"/>
    <d v="2021-08-13T00:00:00"/>
    <n v="1145527"/>
    <x v="1"/>
    <s v="C1"/>
    <x v="1"/>
    <s v="Verified"/>
    <n v="72000"/>
    <n v="0.20180000000000001"/>
    <n v="339.31"/>
    <n v="0.13489999999999999"/>
    <n v="10000"/>
    <n v="18"/>
    <n v="11671"/>
  </r>
  <r>
    <n v="1055426"/>
    <x v="1"/>
    <x v="0"/>
    <x v="7"/>
    <s v="NOLTE ASSOCIATES, INC."/>
    <x v="0"/>
    <x v="2"/>
    <x v="12"/>
    <d v="2021-12-15T00:00:00"/>
    <d v="2021-12-14T00:00:00"/>
    <x v="1"/>
    <x v="1"/>
    <d v="2022-01-14T00:00:00"/>
    <n v="1286980"/>
    <x v="1"/>
    <s v="C5"/>
    <x v="1"/>
    <s v="Verified"/>
    <n v="140000"/>
    <n v="0.12709999999999999"/>
    <n v="576.26"/>
    <n v="0.15959999999999999"/>
    <n v="16400"/>
    <n v="21"/>
    <n v="20745"/>
  </r>
  <r>
    <n v="482362"/>
    <x v="1"/>
    <x v="0"/>
    <x v="3"/>
    <s v="SAVVIS"/>
    <x v="4"/>
    <x v="2"/>
    <x v="46"/>
    <d v="2021-10-13T00:00:00"/>
    <d v="2021-02-13T00:00:00"/>
    <x v="1"/>
    <x v="1"/>
    <d v="2021-03-13T00:00:00"/>
    <n v="613595"/>
    <x v="1"/>
    <s v="D5"/>
    <x v="1"/>
    <s v="Verified"/>
    <n v="130000"/>
    <n v="0.19620000000000001"/>
    <n v="879.85"/>
    <n v="0.16070000000000001"/>
    <n v="25000"/>
    <n v="28"/>
    <n v="31676"/>
  </r>
  <r>
    <n v="735360"/>
    <x v="21"/>
    <x v="0"/>
    <x v="3"/>
    <s v="Open Solutions"/>
    <x v="4"/>
    <x v="2"/>
    <x v="29"/>
    <d v="2021-04-16T00:00:00"/>
    <d v="2021-07-13T00:00:00"/>
    <x v="1"/>
    <x v="1"/>
    <d v="2021-08-13T00:00:00"/>
    <n v="932053"/>
    <x v="1"/>
    <s v="D3"/>
    <x v="1"/>
    <s v="Verified"/>
    <n v="115000"/>
    <n v="0.1729"/>
    <n v="1218.0999999999999"/>
    <n v="0.15279999999999999"/>
    <n v="35000"/>
    <n v="52"/>
    <n v="43044"/>
  </r>
  <r>
    <n v="367313"/>
    <x v="4"/>
    <x v="0"/>
    <x v="0"/>
    <m/>
    <x v="4"/>
    <x v="2"/>
    <x v="55"/>
    <d v="2021-01-12T00:00:00"/>
    <d v="2021-01-12T00:00:00"/>
    <x v="1"/>
    <x v="1"/>
    <d v="2021-02-12T00:00:00"/>
    <n v="380776"/>
    <x v="1"/>
    <s v="D4"/>
    <x v="1"/>
    <s v="Verified"/>
    <n v="80000"/>
    <n v="0.1207"/>
    <n v="277.52999999999997"/>
    <n v="0.15049999999999999"/>
    <n v="8000"/>
    <n v="14"/>
    <n v="10007"/>
  </r>
  <r>
    <n v="758355"/>
    <x v="9"/>
    <x v="0"/>
    <x v="3"/>
    <s v="Poole &amp; Associates"/>
    <x v="4"/>
    <x v="2"/>
    <x v="25"/>
    <d v="2021-11-12T00:00:00"/>
    <d v="2021-11-12T00:00:00"/>
    <x v="1"/>
    <x v="1"/>
    <d v="2021-12-12T00:00:00"/>
    <n v="958512"/>
    <x v="1"/>
    <s v="D4"/>
    <x v="1"/>
    <s v="Verified"/>
    <n v="115000"/>
    <n v="8.9700000000000002E-2"/>
    <n v="1245.94"/>
    <n v="0.16889999999999999"/>
    <n v="35000"/>
    <n v="25"/>
    <n v="41826"/>
  </r>
  <r>
    <n v="367791"/>
    <x v="1"/>
    <x v="0"/>
    <x v="1"/>
    <s v="CBD college"/>
    <x v="4"/>
    <x v="2"/>
    <x v="55"/>
    <d v="2021-09-11T00:00:00"/>
    <d v="2021-09-11T00:00:00"/>
    <x v="1"/>
    <x v="1"/>
    <d v="2021-10-11T00:00:00"/>
    <n v="381665"/>
    <x v="1"/>
    <s v="D3"/>
    <x v="1"/>
    <s v="Verified"/>
    <n v="46000"/>
    <n v="0.1633"/>
    <n v="345.37"/>
    <n v="0.1474"/>
    <n v="10000"/>
    <n v="36"/>
    <n v="12392"/>
  </r>
  <r>
    <n v="912901"/>
    <x v="2"/>
    <x v="0"/>
    <x v="9"/>
    <s v="Texas Health Presbyterian Hospital"/>
    <x v="4"/>
    <x v="2"/>
    <x v="22"/>
    <d v="2021-05-16T00:00:00"/>
    <d v="2021-07-13T00:00:00"/>
    <x v="1"/>
    <x v="1"/>
    <d v="2021-08-13T00:00:00"/>
    <n v="1133452"/>
    <x v="1"/>
    <s v="D1"/>
    <x v="1"/>
    <s v="Verified"/>
    <n v="85000"/>
    <n v="0.1676"/>
    <n v="494.21"/>
    <n v="0.16289999999999999"/>
    <n v="14000"/>
    <n v="29"/>
    <n v="16950"/>
  </r>
  <r>
    <n v="845055"/>
    <x v="8"/>
    <x v="0"/>
    <x v="5"/>
    <s v="BNY MELLON"/>
    <x v="4"/>
    <x v="2"/>
    <x v="11"/>
    <d v="2021-05-16T00:00:00"/>
    <d v="2021-09-14T00:00:00"/>
    <x v="1"/>
    <x v="1"/>
    <d v="2021-10-14T00:00:00"/>
    <n v="1056195"/>
    <x v="1"/>
    <s v="D1"/>
    <x v="1"/>
    <s v="Verified"/>
    <n v="62000"/>
    <n v="0.14069999999999999"/>
    <n v="167.86"/>
    <n v="0.15620000000000001"/>
    <n v="4800"/>
    <n v="31"/>
    <n v="6043"/>
  </r>
  <r>
    <n v="809142"/>
    <x v="0"/>
    <x v="0"/>
    <x v="3"/>
    <s v="Piedmont Fayette Hospital"/>
    <x v="1"/>
    <x v="2"/>
    <x v="44"/>
    <d v="2021-05-16T00:00:00"/>
    <d v="2021-08-14T00:00:00"/>
    <x v="1"/>
    <x v="1"/>
    <d v="2021-09-14T00:00:00"/>
    <n v="1015931"/>
    <x v="1"/>
    <s v="E3"/>
    <x v="1"/>
    <s v="Verified"/>
    <n v="60000"/>
    <n v="0.22720000000000001"/>
    <n v="731"/>
    <n v="0.18790000000000001"/>
    <n v="20000"/>
    <n v="23"/>
    <n v="26327"/>
  </r>
  <r>
    <n v="682975"/>
    <x v="1"/>
    <x v="0"/>
    <x v="6"/>
    <s v="Williams Lea"/>
    <x v="3"/>
    <x v="0"/>
    <x v="0"/>
    <d v="2021-11-13T00:00:00"/>
    <d v="2021-09-11T00:00:00"/>
    <x v="1"/>
    <x v="1"/>
    <d v="2021-10-11T00:00:00"/>
    <n v="872243"/>
    <x v="1"/>
    <s v="A1"/>
    <x v="1"/>
    <s v="Verified"/>
    <n v="50000"/>
    <n v="0.23880000000000001"/>
    <n v="120.64"/>
    <n v="5.4199999999999998E-2"/>
    <n v="4000"/>
    <n v="26"/>
    <n v="4102"/>
  </r>
  <r>
    <n v="845857"/>
    <x v="3"/>
    <x v="0"/>
    <x v="6"/>
    <s v="PNC Mortgage"/>
    <x v="3"/>
    <x v="0"/>
    <x v="11"/>
    <d v="2021-05-16T00:00:00"/>
    <d v="2021-09-14T00:00:00"/>
    <x v="1"/>
    <x v="1"/>
    <d v="2021-10-14T00:00:00"/>
    <n v="1057148"/>
    <x v="1"/>
    <s v="A1"/>
    <x v="1"/>
    <s v="Verified"/>
    <n v="59000"/>
    <n v="0.1263"/>
    <n v="165.88"/>
    <n v="5.4199999999999998E-2"/>
    <n v="5500"/>
    <n v="18"/>
    <n v="5972"/>
  </r>
  <r>
    <n v="572236"/>
    <x v="41"/>
    <x v="0"/>
    <x v="6"/>
    <s v="professional Sports Care and Rehab"/>
    <x v="3"/>
    <x v="0"/>
    <x v="47"/>
    <d v="2021-05-16T00:00:00"/>
    <d v="2021-09-13T00:00:00"/>
    <x v="1"/>
    <x v="1"/>
    <d v="2021-10-13T00:00:00"/>
    <n v="736060"/>
    <x v="1"/>
    <s v="A2"/>
    <x v="1"/>
    <s v="Verified"/>
    <n v="55000"/>
    <n v="0.12770000000000001"/>
    <n v="116.92"/>
    <n v="6.7599999999999993E-2"/>
    <n v="3800"/>
    <n v="32"/>
    <n v="4209"/>
  </r>
  <r>
    <n v="670978"/>
    <x v="26"/>
    <x v="0"/>
    <x v="6"/>
    <s v="Citi Group"/>
    <x v="3"/>
    <x v="0"/>
    <x v="0"/>
    <d v="2021-05-16T00:00:00"/>
    <d v="2021-03-14T00:00:00"/>
    <x v="1"/>
    <x v="1"/>
    <d v="2021-04-14T00:00:00"/>
    <n v="857821"/>
    <x v="1"/>
    <s v="A3"/>
    <x v="1"/>
    <s v="Verified"/>
    <n v="85000"/>
    <n v="0.1454"/>
    <n v="323.83"/>
    <n v="6.9199999999999998E-2"/>
    <n v="10500"/>
    <n v="33"/>
    <n v="11659"/>
  </r>
  <r>
    <n v="378036"/>
    <x v="8"/>
    <x v="0"/>
    <x v="6"/>
    <s v="Ernst &amp; Young LLP"/>
    <x v="3"/>
    <x v="0"/>
    <x v="8"/>
    <d v="2021-05-13T00:00:00"/>
    <d v="2021-10-11T00:00:00"/>
    <x v="1"/>
    <x v="1"/>
    <d v="2021-11-11T00:00:00"/>
    <n v="402702"/>
    <x v="1"/>
    <s v="A3"/>
    <x v="1"/>
    <s v="Verified"/>
    <n v="44000"/>
    <n v="0.1696"/>
    <n v="188.02"/>
    <n v="0.08"/>
    <n v="6000"/>
    <n v="17"/>
    <n v="6746"/>
  </r>
  <r>
    <n v="831300"/>
    <x v="23"/>
    <x v="0"/>
    <x v="6"/>
    <s v="Mellow Mushroom"/>
    <x v="3"/>
    <x v="0"/>
    <x v="44"/>
    <d v="2021-05-16T00:00:00"/>
    <d v="2021-08-14T00:00:00"/>
    <x v="1"/>
    <x v="1"/>
    <d v="2021-09-14T00:00:00"/>
    <n v="1040514"/>
    <x v="1"/>
    <s v="A4"/>
    <x v="1"/>
    <s v="Verified"/>
    <n v="25200"/>
    <n v="0.2419"/>
    <n v="256.58999999999997"/>
    <n v="7.4899999999999994E-2"/>
    <n v="8250"/>
    <n v="11"/>
    <n v="9237"/>
  </r>
  <r>
    <n v="444498"/>
    <x v="5"/>
    <x v="0"/>
    <x v="6"/>
    <s v="self employed"/>
    <x v="3"/>
    <x v="0"/>
    <x v="15"/>
    <d v="2021-05-16T00:00:00"/>
    <d v="2021-10-12T00:00:00"/>
    <x v="1"/>
    <x v="1"/>
    <d v="2021-11-12T00:00:00"/>
    <n v="542002"/>
    <x v="1"/>
    <s v="A4"/>
    <x v="1"/>
    <s v="Verified"/>
    <n v="85000"/>
    <n v="0.23530000000000001"/>
    <n v="79.03"/>
    <n v="8.5900000000000004E-2"/>
    <n v="2500"/>
    <n v="27"/>
    <n v="2845"/>
  </r>
  <r>
    <n v="363071"/>
    <x v="2"/>
    <x v="0"/>
    <x v="6"/>
    <s v="Epic Merchant"/>
    <x v="3"/>
    <x v="0"/>
    <x v="36"/>
    <d v="2021-04-14T00:00:00"/>
    <d v="2021-01-10T00:00:00"/>
    <x v="1"/>
    <x v="1"/>
    <d v="2021-02-10T00:00:00"/>
    <n v="372819"/>
    <x v="1"/>
    <s v="A4"/>
    <x v="1"/>
    <s v="Verified"/>
    <n v="85000"/>
    <n v="1.4999999999999999E-2"/>
    <n v="458.39"/>
    <n v="9.0700000000000003E-2"/>
    <n v="14400"/>
    <n v="14"/>
    <n v="15676"/>
  </r>
  <r>
    <n v="604655"/>
    <x v="25"/>
    <x v="0"/>
    <x v="6"/>
    <s v="L-3 Communications"/>
    <x v="3"/>
    <x v="0"/>
    <x v="49"/>
    <d v="2021-11-13T00:00:00"/>
    <d v="2021-11-13T00:00:00"/>
    <x v="1"/>
    <x v="1"/>
    <d v="2021-12-13T00:00:00"/>
    <n v="775705"/>
    <x v="1"/>
    <s v="A5"/>
    <x v="1"/>
    <s v="Verified"/>
    <n v="126000"/>
    <n v="0.24129999999999999"/>
    <n v="308.36"/>
    <n v="6.9099999999999995E-2"/>
    <n v="10000"/>
    <n v="27"/>
    <n v="11101"/>
  </r>
  <r>
    <n v="658256"/>
    <x v="8"/>
    <x v="0"/>
    <x v="3"/>
    <s v="Royal Realty"/>
    <x v="3"/>
    <x v="0"/>
    <x v="21"/>
    <d v="2021-02-14T00:00:00"/>
    <d v="2021-02-14T00:00:00"/>
    <x v="1"/>
    <x v="1"/>
    <d v="2021-03-14T00:00:00"/>
    <n v="841798"/>
    <x v="1"/>
    <s v="A1"/>
    <x v="1"/>
    <s v="Verified"/>
    <n v="46200"/>
    <n v="0.26619999999999999"/>
    <n v="180.96"/>
    <n v="5.4199999999999998E-2"/>
    <n v="6000"/>
    <n v="30"/>
    <n v="6515"/>
  </r>
  <r>
    <n v="830945"/>
    <x v="1"/>
    <x v="0"/>
    <x v="3"/>
    <s v="3E Company"/>
    <x v="3"/>
    <x v="0"/>
    <x v="44"/>
    <d v="2021-05-16T00:00:00"/>
    <d v="2021-03-14T00:00:00"/>
    <x v="1"/>
    <x v="1"/>
    <d v="2021-04-14T00:00:00"/>
    <n v="1040133"/>
    <x v="1"/>
    <s v="A2"/>
    <x v="1"/>
    <s v="Verified"/>
    <n v="140000"/>
    <n v="0.22550000000000001"/>
    <n v="248.67"/>
    <n v="5.9900000000000002E-2"/>
    <n v="8175"/>
    <n v="18"/>
    <n v="8933"/>
  </r>
  <r>
    <n v="381545"/>
    <x v="16"/>
    <x v="0"/>
    <x v="3"/>
    <s v="Plaistow Police Dept"/>
    <x v="3"/>
    <x v="0"/>
    <x v="8"/>
    <d v="2021-04-16T00:00:00"/>
    <d v="2021-03-12T00:00:00"/>
    <x v="1"/>
    <x v="1"/>
    <d v="2021-04-12T00:00:00"/>
    <n v="410126"/>
    <x v="1"/>
    <s v="A3"/>
    <x v="1"/>
    <s v="Verified"/>
    <n v="68508"/>
    <n v="8.2199999999999995E-2"/>
    <n v="219.36"/>
    <n v="0.08"/>
    <n v="7000"/>
    <n v="22"/>
    <n v="7897"/>
  </r>
  <r>
    <n v="774817"/>
    <x v="1"/>
    <x v="0"/>
    <x v="3"/>
    <s v="Office Depot"/>
    <x v="3"/>
    <x v="0"/>
    <x v="6"/>
    <d v="2021-05-16T00:00:00"/>
    <d v="2021-07-13T00:00:00"/>
    <x v="1"/>
    <x v="1"/>
    <d v="2021-08-13T00:00:00"/>
    <n v="977020"/>
    <x v="1"/>
    <s v="A3"/>
    <x v="1"/>
    <s v="Verified"/>
    <n v="19200"/>
    <n v="0.19689999999999999"/>
    <n v="154.37"/>
    <n v="6.9900000000000004E-2"/>
    <n v="5000"/>
    <n v="28"/>
    <n v="5499"/>
  </r>
  <r>
    <n v="969029"/>
    <x v="15"/>
    <x v="0"/>
    <x v="3"/>
    <s v="Hys Steak House"/>
    <x v="3"/>
    <x v="0"/>
    <x v="13"/>
    <d v="2021-08-14T00:00:00"/>
    <d v="2021-07-14T00:00:00"/>
    <x v="1"/>
    <x v="1"/>
    <d v="2021-08-14T00:00:00"/>
    <n v="1190224"/>
    <x v="1"/>
    <s v="A4"/>
    <x v="1"/>
    <s v="Verified"/>
    <n v="40000"/>
    <n v="0.17249999999999999"/>
    <n v="219.04"/>
    <n v="7.9000000000000001E-2"/>
    <n v="7000"/>
    <n v="11"/>
    <n v="7877"/>
  </r>
  <r>
    <n v="655392"/>
    <x v="7"/>
    <x v="0"/>
    <x v="3"/>
    <s v="NUWC"/>
    <x v="3"/>
    <x v="0"/>
    <x v="21"/>
    <d v="2021-11-15T00:00:00"/>
    <d v="2021-02-14T00:00:00"/>
    <x v="1"/>
    <x v="1"/>
    <d v="2021-03-14T00:00:00"/>
    <n v="838222"/>
    <x v="1"/>
    <s v="A5"/>
    <x v="1"/>
    <s v="Verified"/>
    <n v="108000"/>
    <n v="3.3300000000000003E-2"/>
    <n v="155.9"/>
    <n v="7.6600000000000001E-2"/>
    <n v="5000"/>
    <n v="8"/>
    <n v="5613"/>
  </r>
  <r>
    <n v="660470"/>
    <x v="11"/>
    <x v="0"/>
    <x v="3"/>
    <s v="Desert Research Institute"/>
    <x v="3"/>
    <x v="0"/>
    <x v="21"/>
    <d v="2021-04-12T00:00:00"/>
    <d v="2021-04-12T00:00:00"/>
    <x v="1"/>
    <x v="1"/>
    <d v="2021-05-12T00:00:00"/>
    <n v="844728"/>
    <x v="1"/>
    <s v="A5"/>
    <x v="1"/>
    <s v="Verified"/>
    <n v="29435"/>
    <n v="0.1676"/>
    <n v="374.16"/>
    <n v="7.6600000000000001E-2"/>
    <n v="12000"/>
    <n v="5"/>
    <n v="12797"/>
  </r>
  <r>
    <n v="625430"/>
    <x v="3"/>
    <x v="0"/>
    <x v="3"/>
    <s v="Civic Center, City of Marion, Illinois"/>
    <x v="3"/>
    <x v="0"/>
    <x v="41"/>
    <d v="2021-12-11T00:00:00"/>
    <d v="2021-01-12T00:00:00"/>
    <x v="1"/>
    <x v="1"/>
    <d v="2021-02-12T00:00:00"/>
    <n v="801509"/>
    <x v="1"/>
    <s v="A5"/>
    <x v="1"/>
    <s v="Verified"/>
    <n v="51060"/>
    <n v="0.24560000000000001"/>
    <n v="655.27"/>
    <n v="6.9099999999999995E-2"/>
    <n v="21250"/>
    <n v="10"/>
    <n v="22190"/>
  </r>
  <r>
    <n v="496767"/>
    <x v="1"/>
    <x v="0"/>
    <x v="3"/>
    <s v="Paychex Inc"/>
    <x v="3"/>
    <x v="0"/>
    <x v="26"/>
    <d v="2021-03-16T00:00:00"/>
    <d v="2021-09-10T00:00:00"/>
    <x v="1"/>
    <x v="1"/>
    <d v="2021-10-10T00:00:00"/>
    <n v="636624"/>
    <x v="1"/>
    <s v="A5"/>
    <x v="1"/>
    <s v="Verified"/>
    <n v="68000"/>
    <n v="2.86E-2"/>
    <n v="516.13"/>
    <n v="7.8799999999999995E-2"/>
    <n v="16500"/>
    <n v="26"/>
    <n v="16652"/>
  </r>
  <r>
    <n v="819657"/>
    <x v="8"/>
    <x v="0"/>
    <x v="3"/>
    <s v="D. E. Shaw &amp; Co., L.P."/>
    <x v="3"/>
    <x v="0"/>
    <x v="44"/>
    <d v="2021-05-16T00:00:00"/>
    <d v="2021-08-14T00:00:00"/>
    <x v="1"/>
    <x v="1"/>
    <d v="2021-09-14T00:00:00"/>
    <n v="1027796"/>
    <x v="1"/>
    <s v="A5"/>
    <x v="1"/>
    <s v="Verified"/>
    <n v="200000"/>
    <n v="0.12859999999999999"/>
    <n v="315.63"/>
    <n v="8.4900000000000003E-2"/>
    <n v="10000"/>
    <n v="22"/>
    <n v="11363"/>
  </r>
  <r>
    <n v="966310"/>
    <x v="4"/>
    <x v="0"/>
    <x v="3"/>
    <s v="thomas jeffersoon hospital"/>
    <x v="3"/>
    <x v="0"/>
    <x v="13"/>
    <d v="2021-05-16T00:00:00"/>
    <d v="2021-10-14T00:00:00"/>
    <x v="1"/>
    <x v="1"/>
    <d v="2021-11-14T00:00:00"/>
    <n v="1187181"/>
    <x v="1"/>
    <s v="A5"/>
    <x v="1"/>
    <s v="Verified"/>
    <n v="93000"/>
    <n v="0.23499999999999999"/>
    <n v="381.04"/>
    <n v="8.8999999999999996E-2"/>
    <n v="12000"/>
    <n v="26"/>
    <n v="13717"/>
  </r>
  <r>
    <n v="426389"/>
    <x v="9"/>
    <x v="0"/>
    <x v="3"/>
    <s v="Naval Air Systems Command"/>
    <x v="3"/>
    <x v="0"/>
    <x v="20"/>
    <d v="2021-09-11T00:00:00"/>
    <d v="2021-09-11T00:00:00"/>
    <x v="1"/>
    <x v="1"/>
    <d v="2021-10-11T00:00:00"/>
    <n v="503349"/>
    <x v="1"/>
    <s v="A5"/>
    <x v="1"/>
    <s v="Verified"/>
    <n v="116000"/>
    <n v="7.1400000000000005E-2"/>
    <n v="349.49"/>
    <n v="8.9399999999999993E-2"/>
    <n v="11000"/>
    <n v="48"/>
    <n v="12385"/>
  </r>
  <r>
    <n v="677983"/>
    <x v="16"/>
    <x v="0"/>
    <x v="8"/>
    <s v="Swaptree"/>
    <x v="3"/>
    <x v="0"/>
    <x v="0"/>
    <d v="2021-03-14T00:00:00"/>
    <d v="2021-03-14T00:00:00"/>
    <x v="1"/>
    <x v="1"/>
    <d v="2021-04-14T00:00:00"/>
    <n v="866221"/>
    <x v="1"/>
    <s v="A1"/>
    <x v="1"/>
    <s v="Verified"/>
    <n v="92000"/>
    <n v="4.9599999999999998E-2"/>
    <n v="120.64"/>
    <n v="5.4199999999999998E-2"/>
    <n v="4000"/>
    <n v="19"/>
    <n v="4343"/>
  </r>
  <r>
    <n v="495797"/>
    <x v="3"/>
    <x v="0"/>
    <x v="8"/>
    <s v="Northwestern University"/>
    <x v="3"/>
    <x v="0"/>
    <x v="26"/>
    <d v="2021-09-11T00:00:00"/>
    <d v="2021-09-11T00:00:00"/>
    <x v="1"/>
    <x v="1"/>
    <d v="2021-10-11T00:00:00"/>
    <n v="635149"/>
    <x v="1"/>
    <s v="A2"/>
    <x v="1"/>
    <s v="Verified"/>
    <n v="25200"/>
    <n v="6.0499999999999998E-2"/>
    <n v="55.39"/>
    <n v="6.7599999999999993E-2"/>
    <n v="1800"/>
    <n v="15"/>
    <n v="1923"/>
  </r>
  <r>
    <n v="653662"/>
    <x v="1"/>
    <x v="0"/>
    <x v="8"/>
    <s v="Rosewood Hotels"/>
    <x v="3"/>
    <x v="0"/>
    <x v="21"/>
    <d v="2021-10-13T00:00:00"/>
    <d v="2021-04-13T00:00:00"/>
    <x v="1"/>
    <x v="1"/>
    <d v="2021-05-13T00:00:00"/>
    <n v="835935"/>
    <x v="1"/>
    <s v="A3"/>
    <x v="1"/>
    <s v="Verified"/>
    <n v="28608"/>
    <n v="0.151"/>
    <n v="215.89"/>
    <n v="6.9199999999999998E-2"/>
    <n v="7000"/>
    <n v="15"/>
    <n v="7706"/>
  </r>
  <r>
    <n v="666705"/>
    <x v="20"/>
    <x v="0"/>
    <x v="8"/>
    <s v="CWIE, LLC"/>
    <x v="3"/>
    <x v="0"/>
    <x v="0"/>
    <d v="2021-09-15T00:00:00"/>
    <d v="2021-12-12T00:00:00"/>
    <x v="1"/>
    <x v="1"/>
    <d v="2022-01-12T00:00:00"/>
    <n v="852365"/>
    <x v="1"/>
    <s v="A4"/>
    <x v="1"/>
    <s v="Verified"/>
    <n v="45000"/>
    <n v="0.2165"/>
    <n v="280.64"/>
    <n v="7.2900000000000006E-2"/>
    <n v="9050"/>
    <n v="18"/>
    <n v="9905"/>
  </r>
  <r>
    <n v="968858"/>
    <x v="21"/>
    <x v="0"/>
    <x v="8"/>
    <s v="Mother Industries"/>
    <x v="3"/>
    <x v="0"/>
    <x v="13"/>
    <d v="2021-04-16T00:00:00"/>
    <d v="2021-10-14T00:00:00"/>
    <x v="1"/>
    <x v="1"/>
    <d v="2021-11-14T00:00:00"/>
    <n v="1189856"/>
    <x v="1"/>
    <s v="A4"/>
    <x v="1"/>
    <s v="Verified"/>
    <n v="115000"/>
    <n v="4.1399999999999999E-2"/>
    <n v="1095.1600000000001"/>
    <n v="7.9000000000000001E-2"/>
    <n v="35000"/>
    <n v="14"/>
    <n v="39426"/>
  </r>
  <r>
    <n v="967872"/>
    <x v="21"/>
    <x v="0"/>
    <x v="8"/>
    <m/>
    <x v="3"/>
    <x v="0"/>
    <x v="13"/>
    <d v="2021-04-16T00:00:00"/>
    <d v="2021-07-14T00:00:00"/>
    <x v="1"/>
    <x v="1"/>
    <d v="2021-08-14T00:00:00"/>
    <n v="1188825"/>
    <x v="1"/>
    <s v="A4"/>
    <x v="1"/>
    <s v="Verified"/>
    <n v="45000"/>
    <n v="0.28399999999999997"/>
    <n v="414.6"/>
    <n v="7.9000000000000001E-2"/>
    <n v="13250"/>
    <n v="16"/>
    <n v="14909"/>
  </r>
  <r>
    <n v="683110"/>
    <x v="20"/>
    <x v="0"/>
    <x v="8"/>
    <s v="Acumen, Inc."/>
    <x v="3"/>
    <x v="0"/>
    <x v="22"/>
    <d v="2021-05-16T00:00:00"/>
    <d v="2021-12-14T00:00:00"/>
    <x v="1"/>
    <x v="1"/>
    <d v="2022-01-14T00:00:00"/>
    <n v="872393"/>
    <x v="1"/>
    <s v="A4"/>
    <x v="1"/>
    <s v="Verified"/>
    <n v="95000"/>
    <n v="0.15329999999999999"/>
    <n v="1095.1600000000001"/>
    <n v="7.9000000000000001E-2"/>
    <n v="35000"/>
    <n v="39"/>
    <n v="39426"/>
  </r>
  <r>
    <n v="793748"/>
    <x v="38"/>
    <x v="0"/>
    <x v="8"/>
    <s v="United State Army"/>
    <x v="3"/>
    <x v="0"/>
    <x v="6"/>
    <d v="2021-12-15T00:00:00"/>
    <d v="2021-07-14T00:00:00"/>
    <x v="1"/>
    <x v="1"/>
    <d v="2021-08-14T00:00:00"/>
    <n v="998283"/>
    <x v="1"/>
    <s v="A4"/>
    <x v="1"/>
    <s v="Verified"/>
    <n v="45840"/>
    <n v="0.27829999999999999"/>
    <n v="149.29"/>
    <n v="7.4899999999999994E-2"/>
    <n v="4800"/>
    <n v="12"/>
    <n v="5374"/>
  </r>
  <r>
    <n v="965356"/>
    <x v="13"/>
    <x v="0"/>
    <x v="8"/>
    <s v="C3"/>
    <x v="3"/>
    <x v="0"/>
    <x v="22"/>
    <d v="2021-11-14T00:00:00"/>
    <d v="2021-11-14T00:00:00"/>
    <x v="1"/>
    <x v="1"/>
    <d v="2021-12-14T00:00:00"/>
    <n v="1186385"/>
    <x v="1"/>
    <s v="A5"/>
    <x v="1"/>
    <s v="Verified"/>
    <n v="175000"/>
    <n v="6.9900000000000004E-2"/>
    <n v="793.84"/>
    <n v="8.8999999999999996E-2"/>
    <n v="25000"/>
    <n v="22"/>
    <n v="28578"/>
  </r>
  <r>
    <n v="748463"/>
    <x v="0"/>
    <x v="0"/>
    <x v="4"/>
    <s v="Miller Direct Inc."/>
    <x v="3"/>
    <x v="0"/>
    <x v="25"/>
    <d v="2021-09-15T00:00:00"/>
    <d v="2021-05-13T00:00:00"/>
    <x v="1"/>
    <x v="1"/>
    <d v="2021-06-13T00:00:00"/>
    <n v="947507"/>
    <x v="1"/>
    <s v="A1"/>
    <x v="1"/>
    <s v="Verified"/>
    <n v="27600"/>
    <n v="0.1426"/>
    <n v="120.64"/>
    <n v="5.4199999999999998E-2"/>
    <n v="4000"/>
    <n v="22"/>
    <n v="4302"/>
  </r>
  <r>
    <n v="643031"/>
    <x v="20"/>
    <x v="0"/>
    <x v="4"/>
    <s v="Department of Health and Human Services"/>
    <x v="3"/>
    <x v="0"/>
    <x v="21"/>
    <d v="2021-04-15T00:00:00"/>
    <d v="2021-06-13T00:00:00"/>
    <x v="1"/>
    <x v="1"/>
    <d v="2021-07-13T00:00:00"/>
    <n v="804060"/>
    <x v="1"/>
    <s v="A2"/>
    <x v="1"/>
    <s v="Verified"/>
    <n v="180000"/>
    <n v="0.2177"/>
    <n v="339.67"/>
    <n v="5.79E-2"/>
    <n v="11200"/>
    <n v="53"/>
    <n v="12183"/>
  </r>
  <r>
    <n v="615639"/>
    <x v="0"/>
    <x v="0"/>
    <x v="4"/>
    <s v="AT&amp;T"/>
    <x v="3"/>
    <x v="0"/>
    <x v="49"/>
    <d v="2021-09-12T00:00:00"/>
    <d v="2021-09-12T00:00:00"/>
    <x v="1"/>
    <x v="1"/>
    <d v="2021-10-12T00:00:00"/>
    <n v="789454"/>
    <x v="1"/>
    <s v="A3"/>
    <x v="1"/>
    <s v="Verified"/>
    <n v="39184"/>
    <n v="0.23"/>
    <n v="183"/>
    <n v="6.1699999999999998E-2"/>
    <n v="6000"/>
    <n v="25"/>
    <n v="6478"/>
  </r>
  <r>
    <n v="783614"/>
    <x v="25"/>
    <x v="0"/>
    <x v="4"/>
    <s v="Northrop Grumman Information Systems"/>
    <x v="3"/>
    <x v="0"/>
    <x v="6"/>
    <d v="2021-04-14T00:00:00"/>
    <d v="2021-05-14T00:00:00"/>
    <x v="1"/>
    <x v="1"/>
    <d v="2021-06-14T00:00:00"/>
    <n v="986748"/>
    <x v="1"/>
    <s v="A4"/>
    <x v="1"/>
    <s v="Verified"/>
    <n v="80000"/>
    <n v="0.156"/>
    <n v="622.04"/>
    <n v="7.4899999999999994E-2"/>
    <n v="20000"/>
    <n v="23"/>
    <n v="22372"/>
  </r>
  <r>
    <n v="1014640"/>
    <x v="19"/>
    <x v="0"/>
    <x v="4"/>
    <s v="Buckeye Cable"/>
    <x v="3"/>
    <x v="0"/>
    <x v="22"/>
    <d v="2021-11-14T00:00:00"/>
    <d v="2021-11-14T00:00:00"/>
    <x v="1"/>
    <x v="1"/>
    <d v="2021-12-14T00:00:00"/>
    <n v="1242040"/>
    <x v="1"/>
    <s v="A4"/>
    <x v="1"/>
    <s v="Verified"/>
    <n v="27900"/>
    <n v="0.2185"/>
    <n v="332.46"/>
    <n v="7.9000000000000001E-2"/>
    <n v="10625"/>
    <n v="11"/>
    <n v="11969"/>
  </r>
  <r>
    <n v="968633"/>
    <x v="16"/>
    <x v="0"/>
    <x v="4"/>
    <s v="Harvard University"/>
    <x v="3"/>
    <x v="0"/>
    <x v="13"/>
    <d v="2021-11-15T00:00:00"/>
    <d v="2021-08-14T00:00:00"/>
    <x v="1"/>
    <x v="1"/>
    <d v="2021-09-14T00:00:00"/>
    <n v="1189618"/>
    <x v="1"/>
    <s v="A4"/>
    <x v="1"/>
    <s v="Verified"/>
    <n v="30000"/>
    <n v="0.14080000000000001"/>
    <n v="125.17"/>
    <n v="7.9000000000000001E-2"/>
    <n v="4000"/>
    <n v="17"/>
    <n v="4503"/>
  </r>
  <r>
    <n v="723685"/>
    <x v="1"/>
    <x v="0"/>
    <x v="4"/>
    <s v="O'Reilly Auto Parts"/>
    <x v="3"/>
    <x v="0"/>
    <x v="29"/>
    <d v="2021-03-13T00:00:00"/>
    <d v="2021-03-13T00:00:00"/>
    <x v="1"/>
    <x v="1"/>
    <d v="2021-04-13T00:00:00"/>
    <n v="918699"/>
    <x v="1"/>
    <s v="A5"/>
    <x v="1"/>
    <s v="Verified"/>
    <n v="22000"/>
    <n v="7.2499999999999995E-2"/>
    <n v="280.62"/>
    <n v="7.6600000000000001E-2"/>
    <n v="9000"/>
    <n v="7"/>
    <n v="9945"/>
  </r>
  <r>
    <n v="874327"/>
    <x v="25"/>
    <x v="0"/>
    <x v="4"/>
    <s v="United States Patent &amp; Trademark Office"/>
    <x v="3"/>
    <x v="0"/>
    <x v="10"/>
    <d v="2021-09-14T00:00:00"/>
    <d v="2021-09-14T00:00:00"/>
    <x v="1"/>
    <x v="1"/>
    <d v="2021-10-14T00:00:00"/>
    <n v="1088736"/>
    <x v="1"/>
    <s v="A5"/>
    <x v="1"/>
    <s v="Verified"/>
    <n v="60682"/>
    <n v="7.8299999999999995E-2"/>
    <n v="273.02"/>
    <n v="8.4900000000000003E-2"/>
    <n v="8650"/>
    <n v="12"/>
    <n v="9829"/>
  </r>
  <r>
    <n v="526929"/>
    <x v="20"/>
    <x v="0"/>
    <x v="4"/>
    <s v="Goodrich Corporation"/>
    <x v="3"/>
    <x v="0"/>
    <x v="51"/>
    <d v="2021-06-12T00:00:00"/>
    <d v="2021-06-12T00:00:00"/>
    <x v="1"/>
    <x v="1"/>
    <d v="2021-07-12T00:00:00"/>
    <n v="681617"/>
    <x v="1"/>
    <s v="A5"/>
    <x v="1"/>
    <s v="Verified"/>
    <n v="66000"/>
    <n v="0.1676"/>
    <n v="267.45999999999998"/>
    <n v="7.8799999999999995E-2"/>
    <n v="8550"/>
    <n v="20"/>
    <n v="9495"/>
  </r>
  <r>
    <n v="529320"/>
    <x v="1"/>
    <x v="0"/>
    <x v="4"/>
    <s v="Yahoo!"/>
    <x v="3"/>
    <x v="0"/>
    <x v="51"/>
    <d v="2021-06-13T00:00:00"/>
    <d v="2021-06-13T00:00:00"/>
    <x v="1"/>
    <x v="1"/>
    <d v="2021-07-13T00:00:00"/>
    <n v="684522"/>
    <x v="1"/>
    <s v="A5"/>
    <x v="1"/>
    <s v="Verified"/>
    <n v="103000"/>
    <n v="0.1817"/>
    <n v="580.27"/>
    <n v="7.8799999999999995E-2"/>
    <n v="18550"/>
    <n v="24"/>
    <n v="20891"/>
  </r>
  <r>
    <n v="885388"/>
    <x v="37"/>
    <x v="0"/>
    <x v="4"/>
    <s v="Mentor Graphics Corp"/>
    <x v="3"/>
    <x v="0"/>
    <x v="10"/>
    <d v="2021-09-14T00:00:00"/>
    <d v="2021-10-14T00:00:00"/>
    <x v="1"/>
    <x v="1"/>
    <d v="2021-11-14T00:00:00"/>
    <n v="1101063"/>
    <x v="1"/>
    <s v="A5"/>
    <x v="1"/>
    <s v="Verified"/>
    <n v="67550"/>
    <n v="0.24390000000000001"/>
    <n v="222.28"/>
    <n v="8.8999999999999996E-2"/>
    <n v="7000"/>
    <n v="21"/>
    <n v="8002"/>
  </r>
  <r>
    <n v="608417"/>
    <x v="1"/>
    <x v="0"/>
    <x v="2"/>
    <s v="Department of Defense"/>
    <x v="3"/>
    <x v="0"/>
    <x v="49"/>
    <d v="2021-05-16T00:00:00"/>
    <d v="2021-11-13T00:00:00"/>
    <x v="1"/>
    <x v="1"/>
    <d v="2021-12-13T00:00:00"/>
    <n v="780485"/>
    <x v="1"/>
    <s v="A3"/>
    <x v="1"/>
    <s v="Verified"/>
    <n v="50000"/>
    <n v="0.1706"/>
    <n v="305"/>
    <n v="6.1699999999999998E-2"/>
    <n v="10000"/>
    <n v="21"/>
    <n v="10981"/>
  </r>
  <r>
    <n v="894438"/>
    <x v="3"/>
    <x v="0"/>
    <x v="2"/>
    <s v="Superfund Asset Management"/>
    <x v="3"/>
    <x v="0"/>
    <x v="13"/>
    <d v="2021-10-14T00:00:00"/>
    <d v="2021-10-14T00:00:00"/>
    <x v="1"/>
    <x v="1"/>
    <d v="2021-11-14T00:00:00"/>
    <n v="1111623"/>
    <x v="1"/>
    <s v="A4"/>
    <x v="1"/>
    <s v="Verified"/>
    <n v="140000"/>
    <n v="0.1018"/>
    <n v="625.80999999999995"/>
    <n v="7.9000000000000001E-2"/>
    <n v="20000"/>
    <n v="13"/>
    <n v="22529"/>
  </r>
  <r>
    <n v="521763"/>
    <x v="8"/>
    <x v="0"/>
    <x v="2"/>
    <s v="Liberty Mutual Group"/>
    <x v="3"/>
    <x v="0"/>
    <x v="27"/>
    <d v="2021-04-16T00:00:00"/>
    <d v="2021-06-13T00:00:00"/>
    <x v="1"/>
    <x v="1"/>
    <d v="2021-07-13T00:00:00"/>
    <n v="674786"/>
    <x v="1"/>
    <s v="A4"/>
    <x v="1"/>
    <s v="Verified"/>
    <n v="82150"/>
    <n v="6.1899999999999997E-2"/>
    <n v="155.56"/>
    <n v="7.51E-2"/>
    <n v="5000"/>
    <n v="19"/>
    <n v="5600"/>
  </r>
  <r>
    <n v="653781"/>
    <x v="42"/>
    <x v="0"/>
    <x v="2"/>
    <s v="DIRECTV, Inc"/>
    <x v="3"/>
    <x v="0"/>
    <x v="21"/>
    <d v="2021-01-14T00:00:00"/>
    <d v="2021-02-14T00:00:00"/>
    <x v="1"/>
    <x v="1"/>
    <d v="2021-03-14T00:00:00"/>
    <n v="836138"/>
    <x v="1"/>
    <s v="A4"/>
    <x v="1"/>
    <s v="Verified"/>
    <n v="19800"/>
    <n v="0.2"/>
    <n v="248.08"/>
    <n v="7.2900000000000006E-2"/>
    <n v="8000"/>
    <n v="12"/>
    <n v="8931"/>
  </r>
  <r>
    <n v="455697"/>
    <x v="28"/>
    <x v="0"/>
    <x v="2"/>
    <s v="Orphic Workshop"/>
    <x v="3"/>
    <x v="0"/>
    <x v="32"/>
    <d v="2021-03-12T00:00:00"/>
    <d v="2021-12-10T00:00:00"/>
    <x v="1"/>
    <x v="1"/>
    <d v="2022-01-10T00:00:00"/>
    <n v="565294"/>
    <x v="1"/>
    <s v="A5"/>
    <x v="1"/>
    <s v="Verified"/>
    <n v="30000"/>
    <n v="0.11799999999999999"/>
    <n v="274.83"/>
    <n v="8.9399999999999993E-2"/>
    <n v="8650"/>
    <n v="21"/>
    <n v="9362"/>
  </r>
  <r>
    <n v="1039410"/>
    <x v="1"/>
    <x v="0"/>
    <x v="2"/>
    <s v="Pitney Bowes"/>
    <x v="3"/>
    <x v="0"/>
    <x v="22"/>
    <d v="2021-03-16T00:00:00"/>
    <d v="2021-12-14T00:00:00"/>
    <x v="1"/>
    <x v="1"/>
    <d v="2022-01-14T00:00:00"/>
    <n v="1269341"/>
    <x v="1"/>
    <s v="A5"/>
    <x v="1"/>
    <s v="Verified"/>
    <n v="60000"/>
    <n v="0.1062"/>
    <n v="228.63"/>
    <n v="8.8999999999999996E-2"/>
    <n v="7200"/>
    <n v="7"/>
    <n v="8230"/>
  </r>
  <r>
    <n v="710350"/>
    <x v="8"/>
    <x v="0"/>
    <x v="2"/>
    <s v="MEMMORIAL SLOANE KETTERING"/>
    <x v="3"/>
    <x v="0"/>
    <x v="42"/>
    <d v="2021-05-16T00:00:00"/>
    <d v="2021-08-13T00:00:00"/>
    <x v="1"/>
    <x v="1"/>
    <d v="2021-09-13T00:00:00"/>
    <n v="903095"/>
    <x v="1"/>
    <s v="A5"/>
    <x v="1"/>
    <s v="Verified"/>
    <n v="72000"/>
    <n v="0.11020000000000001"/>
    <n v="748.32"/>
    <n v="7.6600000000000001E-2"/>
    <n v="24000"/>
    <n v="12"/>
    <n v="26771"/>
  </r>
  <r>
    <n v="689549"/>
    <x v="1"/>
    <x v="0"/>
    <x v="5"/>
    <s v="British Motor Car Dist"/>
    <x v="3"/>
    <x v="0"/>
    <x v="42"/>
    <d v="2021-05-16T00:00:00"/>
    <d v="2021-10-11T00:00:00"/>
    <x v="1"/>
    <x v="1"/>
    <d v="2021-11-11T00:00:00"/>
    <n v="879853"/>
    <x v="1"/>
    <s v="A1"/>
    <x v="1"/>
    <s v="Verified"/>
    <n v="60000"/>
    <n v="0.1578"/>
    <n v="217.16"/>
    <n v="5.4199999999999998E-2"/>
    <n v="7200"/>
    <n v="37"/>
    <n v="7410"/>
  </r>
  <r>
    <n v="859187"/>
    <x v="1"/>
    <x v="0"/>
    <x v="5"/>
    <s v="Allstate Insurance Co."/>
    <x v="3"/>
    <x v="0"/>
    <x v="11"/>
    <d v="2021-06-14T00:00:00"/>
    <d v="2021-06-14T00:00:00"/>
    <x v="1"/>
    <x v="1"/>
    <d v="2021-07-14T00:00:00"/>
    <n v="1071867"/>
    <x v="1"/>
    <s v="A4"/>
    <x v="1"/>
    <s v="Verified"/>
    <n v="58000"/>
    <n v="0.14460000000000001"/>
    <n v="155.51"/>
    <n v="7.4899999999999994E-2"/>
    <n v="5000"/>
    <n v="21"/>
    <n v="5593"/>
  </r>
  <r>
    <n v="650292"/>
    <x v="19"/>
    <x v="0"/>
    <x v="5"/>
    <s v="Progressive Alternatives, LLC"/>
    <x v="3"/>
    <x v="0"/>
    <x v="21"/>
    <d v="2021-05-16T00:00:00"/>
    <d v="2021-10-13T00:00:00"/>
    <x v="1"/>
    <x v="1"/>
    <d v="2021-11-13T00:00:00"/>
    <n v="831859"/>
    <x v="1"/>
    <s v="A5"/>
    <x v="1"/>
    <s v="Verified"/>
    <n v="119000"/>
    <n v="0.2303"/>
    <n v="444.32"/>
    <n v="7.6600000000000001E-2"/>
    <n v="14250"/>
    <n v="16"/>
    <n v="15979"/>
  </r>
  <r>
    <n v="430920"/>
    <x v="18"/>
    <x v="0"/>
    <x v="5"/>
    <s v="HGL WELFARE FUNDS"/>
    <x v="3"/>
    <x v="0"/>
    <x v="20"/>
    <d v="2021-08-12T00:00:00"/>
    <d v="2021-08-12T00:00:00"/>
    <x v="1"/>
    <x v="1"/>
    <d v="2021-09-12T00:00:00"/>
    <n v="511228"/>
    <x v="1"/>
    <s v="A5"/>
    <x v="1"/>
    <s v="Verified"/>
    <n v="60000"/>
    <n v="0.19400000000000001"/>
    <n v="385.14"/>
    <n v="9.6299999999999997E-2"/>
    <n v="12000"/>
    <n v="17"/>
    <n v="13865"/>
  </r>
  <r>
    <n v="636359"/>
    <x v="12"/>
    <x v="0"/>
    <x v="5"/>
    <s v="Brinks Inc"/>
    <x v="3"/>
    <x v="0"/>
    <x v="41"/>
    <d v="2021-08-15T00:00:00"/>
    <d v="2021-08-12T00:00:00"/>
    <x v="1"/>
    <x v="1"/>
    <d v="2021-09-12T00:00:00"/>
    <n v="815213"/>
    <x v="1"/>
    <s v="A5"/>
    <x v="1"/>
    <s v="Verified"/>
    <n v="110000"/>
    <n v="0.1265"/>
    <n v="616.72"/>
    <n v="6.9099999999999995E-2"/>
    <n v="20000"/>
    <n v="22"/>
    <n v="21678"/>
  </r>
  <r>
    <n v="967089"/>
    <x v="2"/>
    <x v="0"/>
    <x v="7"/>
    <s v="Invesco"/>
    <x v="3"/>
    <x v="0"/>
    <x v="10"/>
    <d v="2021-05-16T00:00:00"/>
    <d v="2021-10-14T00:00:00"/>
    <x v="1"/>
    <x v="1"/>
    <d v="2021-11-14T00:00:00"/>
    <n v="1187998"/>
    <x v="1"/>
    <s v="A1"/>
    <x v="1"/>
    <s v="Verified"/>
    <n v="37500"/>
    <n v="0.15740000000000001"/>
    <n v="152.18"/>
    <n v="6.0299999999999999E-2"/>
    <n v="5000"/>
    <n v="25"/>
    <n v="5478"/>
  </r>
  <r>
    <n v="883067"/>
    <x v="8"/>
    <x v="0"/>
    <x v="7"/>
    <s v="United States Army"/>
    <x v="3"/>
    <x v="0"/>
    <x v="10"/>
    <d v="2021-05-16T00:00:00"/>
    <d v="2021-05-13T00:00:00"/>
    <x v="1"/>
    <x v="1"/>
    <d v="2021-06-13T00:00:00"/>
    <n v="1098324"/>
    <x v="1"/>
    <s v="A2"/>
    <x v="1"/>
    <s v="Verified"/>
    <n v="61200"/>
    <n v="0.22270000000000001"/>
    <n v="343.89"/>
    <n v="6.6199999999999995E-2"/>
    <n v="11200"/>
    <n v="24"/>
    <n v="12131"/>
  </r>
  <r>
    <n v="1016424"/>
    <x v="3"/>
    <x v="0"/>
    <x v="7"/>
    <s v="The Fellowship of St. James"/>
    <x v="3"/>
    <x v="0"/>
    <x v="22"/>
    <d v="2021-12-14T00:00:00"/>
    <d v="2021-12-14T00:00:00"/>
    <x v="1"/>
    <x v="1"/>
    <d v="2022-01-14T00:00:00"/>
    <n v="1244127"/>
    <x v="1"/>
    <s v="A4"/>
    <x v="1"/>
    <s v="Verified"/>
    <n v="45000"/>
    <n v="4.9599999999999998E-2"/>
    <n v="125.17"/>
    <n v="7.9000000000000001E-2"/>
    <n v="4000"/>
    <n v="9"/>
    <n v="4521"/>
  </r>
  <r>
    <n v="648247"/>
    <x v="19"/>
    <x v="0"/>
    <x v="7"/>
    <s v="Abercrombie and Fitch"/>
    <x v="3"/>
    <x v="0"/>
    <x v="0"/>
    <d v="2021-05-16T00:00:00"/>
    <d v="2021-02-14T00:00:00"/>
    <x v="1"/>
    <x v="1"/>
    <d v="2021-03-14T00:00:00"/>
    <n v="829327"/>
    <x v="1"/>
    <s v="A4"/>
    <x v="1"/>
    <s v="Verified"/>
    <n v="62000"/>
    <n v="0.12970000000000001"/>
    <n v="387.63"/>
    <n v="7.2900000000000006E-2"/>
    <n v="12500"/>
    <n v="24"/>
    <n v="13956"/>
  </r>
  <r>
    <n v="884303"/>
    <x v="16"/>
    <x v="0"/>
    <x v="7"/>
    <s v="Zwicker and Associates P.C."/>
    <x v="3"/>
    <x v="0"/>
    <x v="10"/>
    <d v="2021-04-13T00:00:00"/>
    <d v="2021-04-13T00:00:00"/>
    <x v="1"/>
    <x v="1"/>
    <d v="2021-05-13T00:00:00"/>
    <n v="1099727"/>
    <x v="1"/>
    <s v="A4"/>
    <x v="1"/>
    <s v="Verified"/>
    <n v="80000"/>
    <n v="0.17230000000000001"/>
    <n v="563.23"/>
    <n v="7.9000000000000001E-2"/>
    <n v="18000"/>
    <n v="21"/>
    <n v="19669"/>
  </r>
  <r>
    <n v="966311"/>
    <x v="8"/>
    <x v="0"/>
    <x v="7"/>
    <s v="Kingsbrook Jewish Medical Center"/>
    <x v="3"/>
    <x v="0"/>
    <x v="13"/>
    <d v="2021-10-14T00:00:00"/>
    <d v="2021-10-14T00:00:00"/>
    <x v="1"/>
    <x v="1"/>
    <d v="2021-11-14T00:00:00"/>
    <n v="1187182"/>
    <x v="1"/>
    <s v="A5"/>
    <x v="1"/>
    <s v="Verified"/>
    <n v="80800"/>
    <n v="0.20910000000000001"/>
    <n v="381.04"/>
    <n v="8.8999999999999996E-2"/>
    <n v="12000"/>
    <n v="26"/>
    <n v="13717"/>
  </r>
  <r>
    <n v="980278"/>
    <x v="2"/>
    <x v="0"/>
    <x v="9"/>
    <s v="lone star national bank"/>
    <x v="3"/>
    <x v="0"/>
    <x v="13"/>
    <d v="2021-05-16T00:00:00"/>
    <d v="2021-09-14T00:00:00"/>
    <x v="1"/>
    <x v="1"/>
    <d v="2021-10-14T00:00:00"/>
    <n v="1203454"/>
    <x v="1"/>
    <s v="A3"/>
    <x v="1"/>
    <s v="Verified"/>
    <n v="86400"/>
    <n v="0.15820000000000001"/>
    <n v="525"/>
    <n v="7.51E-2"/>
    <n v="16875"/>
    <n v="18"/>
    <n v="18898"/>
  </r>
  <r>
    <n v="581359"/>
    <x v="5"/>
    <x v="0"/>
    <x v="9"/>
    <s v="The Ritz-Carlton South Beach"/>
    <x v="3"/>
    <x v="0"/>
    <x v="54"/>
    <d v="2021-05-16T00:00:00"/>
    <d v="2021-10-13T00:00:00"/>
    <x v="1"/>
    <x v="1"/>
    <d v="2021-11-13T00:00:00"/>
    <n v="747255"/>
    <x v="1"/>
    <s v="A5"/>
    <x v="1"/>
    <s v="Verified"/>
    <n v="37086"/>
    <n v="0.1178"/>
    <n v="228.36"/>
    <n v="7.8799999999999995E-2"/>
    <n v="7300"/>
    <n v="17"/>
    <n v="8221"/>
  </r>
  <r>
    <n v="835139"/>
    <x v="8"/>
    <x v="0"/>
    <x v="10"/>
    <s v="Greenburgh Central School District #7"/>
    <x v="3"/>
    <x v="0"/>
    <x v="10"/>
    <d v="2021-08-14T00:00:00"/>
    <d v="2021-08-14T00:00:00"/>
    <x v="1"/>
    <x v="1"/>
    <d v="2021-09-14T00:00:00"/>
    <n v="1045050"/>
    <x v="1"/>
    <s v="A4"/>
    <x v="1"/>
    <s v="Verified"/>
    <n v="80690"/>
    <n v="0.21579999999999999"/>
    <n v="933.05"/>
    <n v="7.4899999999999994E-2"/>
    <n v="30000"/>
    <n v="15"/>
    <n v="33439"/>
  </r>
  <r>
    <n v="543957"/>
    <x v="25"/>
    <x v="0"/>
    <x v="10"/>
    <s v="Ameriprise Financial"/>
    <x v="3"/>
    <x v="0"/>
    <x v="21"/>
    <d v="2021-05-16T00:00:00"/>
    <d v="2021-12-13T00:00:00"/>
    <x v="1"/>
    <x v="1"/>
    <d v="2022-01-13T00:00:00"/>
    <n v="701758"/>
    <x v="1"/>
    <s v="A4"/>
    <x v="1"/>
    <s v="Verified"/>
    <n v="104000"/>
    <n v="0.2"/>
    <n v="396.93"/>
    <n v="7.2900000000000006E-2"/>
    <n v="12800"/>
    <n v="23"/>
    <n v="14283"/>
  </r>
  <r>
    <n v="885009"/>
    <x v="23"/>
    <x v="0"/>
    <x v="1"/>
    <s v="Sam's Club"/>
    <x v="3"/>
    <x v="0"/>
    <x v="10"/>
    <d v="2021-05-16T00:00:00"/>
    <d v="2021-07-14T00:00:00"/>
    <x v="1"/>
    <x v="1"/>
    <d v="2021-08-14T00:00:00"/>
    <n v="1100595"/>
    <x v="1"/>
    <s v="A5"/>
    <x v="1"/>
    <s v="Verified"/>
    <n v="27000"/>
    <n v="0.15110000000000001"/>
    <n v="349.29"/>
    <n v="8.8999999999999996E-2"/>
    <n v="11000"/>
    <n v="11"/>
    <n v="12559"/>
  </r>
  <r>
    <n v="586536"/>
    <x v="11"/>
    <x v="0"/>
    <x v="1"/>
    <s v="bellagio"/>
    <x v="3"/>
    <x v="0"/>
    <x v="54"/>
    <d v="2021-01-14T00:00:00"/>
    <d v="2021-04-13T00:00:00"/>
    <x v="1"/>
    <x v="1"/>
    <d v="2021-05-13T00:00:00"/>
    <n v="753510"/>
    <x v="1"/>
    <s v="A5"/>
    <x v="1"/>
    <s v="Verified"/>
    <n v="21600"/>
    <n v="0.1056"/>
    <n v="187.69"/>
    <n v="7.8799999999999995E-2"/>
    <n v="6000"/>
    <n v="14"/>
    <n v="6731"/>
  </r>
  <r>
    <n v="652607"/>
    <x v="8"/>
    <x v="0"/>
    <x v="0"/>
    <s v="Apple, Inc."/>
    <x v="3"/>
    <x v="0"/>
    <x v="21"/>
    <d v="2021-03-13T00:00:00"/>
    <d v="2021-03-13T00:00:00"/>
    <x v="1"/>
    <x v="1"/>
    <d v="2021-04-13T00:00:00"/>
    <n v="834627"/>
    <x v="1"/>
    <s v="A1"/>
    <x v="1"/>
    <s v="Verified"/>
    <n v="30000"/>
    <n v="7.1999999999999995E-2"/>
    <n v="195.29"/>
    <n v="5.4199999999999998E-2"/>
    <n v="6475"/>
    <n v="24"/>
    <n v="6974"/>
  </r>
  <r>
    <n v="714580"/>
    <x v="16"/>
    <x v="0"/>
    <x v="0"/>
    <s v="Apex Systems Inc"/>
    <x v="3"/>
    <x v="0"/>
    <x v="29"/>
    <d v="2021-04-14T00:00:00"/>
    <d v="2021-04-14T00:00:00"/>
    <x v="1"/>
    <x v="1"/>
    <d v="2021-05-14T00:00:00"/>
    <n v="908014"/>
    <x v="1"/>
    <s v="A4"/>
    <x v="1"/>
    <s v="Verified"/>
    <n v="60000"/>
    <n v="0.1666"/>
    <n v="744.24"/>
    <n v="7.2900000000000006E-2"/>
    <n v="24000"/>
    <n v="16"/>
    <n v="26793"/>
  </r>
  <r>
    <n v="600029"/>
    <x v="1"/>
    <x v="0"/>
    <x v="0"/>
    <s v="Quince"/>
    <x v="3"/>
    <x v="0"/>
    <x v="50"/>
    <d v="2021-08-13T00:00:00"/>
    <d v="2021-08-13T00:00:00"/>
    <x v="1"/>
    <x v="1"/>
    <d v="2021-09-13T00:00:00"/>
    <n v="770143"/>
    <x v="1"/>
    <s v="A4"/>
    <x v="1"/>
    <s v="Verified"/>
    <n v="50000"/>
    <n v="9.3399999999999997E-2"/>
    <n v="276.01"/>
    <n v="6.54E-2"/>
    <n v="14000"/>
    <n v="16"/>
    <n v="9852"/>
  </r>
  <r>
    <n v="873910"/>
    <x v="1"/>
    <x v="0"/>
    <x v="0"/>
    <s v="The GAP"/>
    <x v="3"/>
    <x v="0"/>
    <x v="13"/>
    <d v="2021-05-16T00:00:00"/>
    <d v="2021-11-14T00:00:00"/>
    <x v="1"/>
    <x v="1"/>
    <d v="2021-12-14T00:00:00"/>
    <n v="1088300"/>
    <x v="1"/>
    <s v="A4"/>
    <x v="1"/>
    <s v="Verified"/>
    <n v="62000"/>
    <n v="8.2500000000000004E-2"/>
    <n v="469.36"/>
    <n v="7.9000000000000001E-2"/>
    <n v="15000"/>
    <n v="10"/>
    <n v="16897"/>
  </r>
  <r>
    <n v="889750"/>
    <x v="5"/>
    <x v="0"/>
    <x v="0"/>
    <s v="MG AUTO SALE CORP"/>
    <x v="3"/>
    <x v="0"/>
    <x v="13"/>
    <d v="2021-04-15T00:00:00"/>
    <d v="2021-03-14T00:00:00"/>
    <x v="1"/>
    <x v="1"/>
    <d v="2021-04-14T00:00:00"/>
    <n v="1106292"/>
    <x v="1"/>
    <s v="A4"/>
    <x v="1"/>
    <s v="Verified"/>
    <n v="60000"/>
    <n v="0.1016"/>
    <n v="750.97"/>
    <n v="7.9000000000000001E-2"/>
    <n v="24000"/>
    <n v="17"/>
    <n v="26640"/>
  </r>
  <r>
    <n v="541358"/>
    <x v="8"/>
    <x v="0"/>
    <x v="0"/>
    <s v="JcPenney"/>
    <x v="3"/>
    <x v="0"/>
    <x v="43"/>
    <d v="2021-05-16T00:00:00"/>
    <d v="2021-10-11T00:00:00"/>
    <x v="1"/>
    <x v="1"/>
    <d v="2021-11-11T00:00:00"/>
    <n v="698789"/>
    <x v="1"/>
    <s v="A4"/>
    <x v="1"/>
    <s v="Verified"/>
    <n v="22000"/>
    <n v="0.246"/>
    <n v="77.78"/>
    <n v="7.51E-2"/>
    <n v="2500"/>
    <n v="22"/>
    <n v="2693"/>
  </r>
  <r>
    <n v="512005"/>
    <x v="1"/>
    <x v="0"/>
    <x v="0"/>
    <s v="Acento Advertising"/>
    <x v="3"/>
    <x v="0"/>
    <x v="27"/>
    <d v="2021-05-13T00:00:00"/>
    <d v="2021-05-13T00:00:00"/>
    <x v="1"/>
    <x v="1"/>
    <d v="2021-06-13T00:00:00"/>
    <n v="661438"/>
    <x v="1"/>
    <s v="A5"/>
    <x v="1"/>
    <s v="Verified"/>
    <n v="60000"/>
    <n v="5.9400000000000001E-2"/>
    <n v="218.97"/>
    <n v="7.8799999999999995E-2"/>
    <n v="7000"/>
    <n v="6"/>
    <n v="7883"/>
  </r>
  <r>
    <n v="839904"/>
    <x v="3"/>
    <x v="0"/>
    <x v="0"/>
    <s v="American Imaging Management"/>
    <x v="3"/>
    <x v="0"/>
    <x v="11"/>
    <d v="2021-04-14T00:00:00"/>
    <d v="2021-04-14T00:00:00"/>
    <x v="1"/>
    <x v="1"/>
    <d v="2021-05-14T00:00:00"/>
    <n v="1050176"/>
    <x v="1"/>
    <s v="A5"/>
    <x v="1"/>
    <s v="Verified"/>
    <n v="63000"/>
    <n v="0.11849999999999999"/>
    <n v="176.76"/>
    <n v="8.4900000000000003E-2"/>
    <n v="5600"/>
    <n v="16"/>
    <n v="6351"/>
  </r>
  <r>
    <n v="610562"/>
    <x v="16"/>
    <x v="0"/>
    <x v="0"/>
    <s v="Grace Performing Arts Academy"/>
    <x v="3"/>
    <x v="0"/>
    <x v="49"/>
    <d v="2021-05-16T00:00:00"/>
    <d v="2021-03-13T00:00:00"/>
    <x v="1"/>
    <x v="1"/>
    <d v="2021-04-13T00:00:00"/>
    <n v="782993"/>
    <x v="1"/>
    <s v="A5"/>
    <x v="1"/>
    <s v="Verified"/>
    <n v="26000"/>
    <n v="0.24740000000000001"/>
    <n v="107.93"/>
    <n v="6.9099999999999995E-2"/>
    <n v="3500"/>
    <n v="15"/>
    <n v="3864"/>
  </r>
  <r>
    <n v="820266"/>
    <x v="9"/>
    <x v="0"/>
    <x v="0"/>
    <s v="Johns Hopkins Bayview Medical Center"/>
    <x v="3"/>
    <x v="0"/>
    <x v="44"/>
    <d v="2021-12-13T00:00:00"/>
    <d v="2021-12-13T00:00:00"/>
    <x v="1"/>
    <x v="1"/>
    <d v="2022-01-13T00:00:00"/>
    <n v="1028478"/>
    <x v="1"/>
    <s v="A5"/>
    <x v="1"/>
    <s v="Verified"/>
    <n v="60000"/>
    <n v="0.28539999999999999"/>
    <n v="416.64"/>
    <n v="8.4900000000000003E-2"/>
    <n v="13200"/>
    <n v="16"/>
    <n v="14895"/>
  </r>
  <r>
    <n v="553239"/>
    <x v="2"/>
    <x v="0"/>
    <x v="0"/>
    <s v="Hewlett Packard"/>
    <x v="3"/>
    <x v="0"/>
    <x v="43"/>
    <d v="2021-05-16T00:00:00"/>
    <d v="2021-08-13T00:00:00"/>
    <x v="1"/>
    <x v="1"/>
    <d v="2021-09-13T00:00:00"/>
    <n v="712824"/>
    <x v="1"/>
    <s v="A5"/>
    <x v="1"/>
    <s v="Verified"/>
    <n v="50500"/>
    <n v="9.2700000000000005E-2"/>
    <n v="126.69"/>
    <n v="7.8799999999999995E-2"/>
    <n v="4050"/>
    <n v="15"/>
    <n v="4561"/>
  </r>
  <r>
    <n v="376430"/>
    <x v="1"/>
    <x v="0"/>
    <x v="0"/>
    <s v="Polygon Visual Effects, LLC"/>
    <x v="3"/>
    <x v="0"/>
    <x v="8"/>
    <d v="2021-02-12T00:00:00"/>
    <d v="2021-02-12T00:00:00"/>
    <x v="1"/>
    <x v="1"/>
    <d v="2021-03-12T00:00:00"/>
    <n v="399494"/>
    <x v="1"/>
    <s v="A5"/>
    <x v="1"/>
    <s v="Verified"/>
    <n v="31200"/>
    <n v="0.22459999999999999"/>
    <n v="192.57"/>
    <n v="9.6299999999999997E-2"/>
    <n v="6000"/>
    <n v="22"/>
    <n v="6932"/>
  </r>
  <r>
    <n v="539392"/>
    <x v="13"/>
    <x v="0"/>
    <x v="6"/>
    <s v="Department of the Navy"/>
    <x v="3"/>
    <x v="0"/>
    <x v="43"/>
    <d v="2021-10-13T00:00:00"/>
    <d v="2021-10-10T00:00:00"/>
    <x v="1"/>
    <x v="1"/>
    <d v="2021-11-10T00:00:00"/>
    <n v="696535"/>
    <x v="1"/>
    <s v="A5"/>
    <x v="1"/>
    <s v="Verified"/>
    <n v="93200"/>
    <n v="0.1263"/>
    <n v="275.27999999999997"/>
    <n v="7.8799999999999995E-2"/>
    <n v="8800"/>
    <n v="27"/>
    <n v="8915"/>
  </r>
  <r>
    <n v="663626"/>
    <x v="1"/>
    <x v="0"/>
    <x v="3"/>
    <m/>
    <x v="3"/>
    <x v="0"/>
    <x v="0"/>
    <d v="2021-04-16T00:00:00"/>
    <d v="2021-02-14T00:00:00"/>
    <x v="1"/>
    <x v="1"/>
    <d v="2021-03-14T00:00:00"/>
    <n v="848595"/>
    <x v="1"/>
    <s v="A3"/>
    <x v="1"/>
    <s v="Verified"/>
    <n v="37000"/>
    <n v="0.22120000000000001"/>
    <n v="277.57"/>
    <n v="6.9199999999999998E-2"/>
    <n v="9000"/>
    <n v="17"/>
    <n v="9994"/>
  </r>
  <r>
    <n v="499756"/>
    <x v="4"/>
    <x v="0"/>
    <x v="3"/>
    <s v="T-Mobile"/>
    <x v="3"/>
    <x v="0"/>
    <x v="48"/>
    <d v="2021-07-12T00:00:00"/>
    <d v="2021-07-12T00:00:00"/>
    <x v="1"/>
    <x v="1"/>
    <d v="2021-08-12T00:00:00"/>
    <n v="641581"/>
    <x v="1"/>
    <s v="A3"/>
    <x v="1"/>
    <s v="Verified"/>
    <n v="67000"/>
    <n v="9.7799999999999998E-2"/>
    <n v="92.82"/>
    <n v="7.1400000000000005E-2"/>
    <n v="3000"/>
    <n v="30"/>
    <n v="3317"/>
  </r>
  <r>
    <n v="613950"/>
    <x v="5"/>
    <x v="0"/>
    <x v="3"/>
    <s v="GREENSEID CATERING"/>
    <x v="3"/>
    <x v="0"/>
    <x v="49"/>
    <d v="2021-04-15T00:00:00"/>
    <d v="2021-12-13T00:00:00"/>
    <x v="1"/>
    <x v="1"/>
    <d v="2022-01-13T00:00:00"/>
    <n v="787114"/>
    <x v="1"/>
    <s v="A5"/>
    <x v="1"/>
    <s v="Verified"/>
    <n v="40000"/>
    <n v="5.8200000000000002E-2"/>
    <n v="81.72"/>
    <n v="6.9099999999999995E-2"/>
    <n v="20000"/>
    <n v="15"/>
    <n v="2942"/>
  </r>
  <r>
    <n v="793919"/>
    <x v="18"/>
    <x v="0"/>
    <x v="3"/>
    <s v="Cape May County M.U.A"/>
    <x v="3"/>
    <x v="0"/>
    <x v="44"/>
    <d v="2021-08-15T00:00:00"/>
    <d v="2021-07-14T00:00:00"/>
    <x v="1"/>
    <x v="1"/>
    <d v="2021-08-14T00:00:00"/>
    <n v="998477"/>
    <x v="1"/>
    <s v="A5"/>
    <x v="1"/>
    <s v="Verified"/>
    <n v="51500"/>
    <n v="0.2999"/>
    <n v="473.45"/>
    <n v="8.4900000000000003E-2"/>
    <n v="15000"/>
    <n v="27"/>
    <n v="17044"/>
  </r>
  <r>
    <n v="533216"/>
    <x v="1"/>
    <x v="0"/>
    <x v="3"/>
    <s v="DOD"/>
    <x v="3"/>
    <x v="0"/>
    <x v="51"/>
    <d v="2021-06-12T00:00:00"/>
    <d v="2021-06-12T00:00:00"/>
    <x v="1"/>
    <x v="1"/>
    <d v="2021-07-12T00:00:00"/>
    <n v="673442"/>
    <x v="1"/>
    <s v="A5"/>
    <x v="1"/>
    <s v="Verified"/>
    <n v="96000"/>
    <n v="0.20660000000000001"/>
    <n v="625.63"/>
    <n v="7.8799999999999995E-2"/>
    <n v="20000"/>
    <n v="31"/>
    <n v="21743"/>
  </r>
  <r>
    <n v="651929"/>
    <x v="1"/>
    <x v="0"/>
    <x v="8"/>
    <s v="Herrero Contractors"/>
    <x v="3"/>
    <x v="0"/>
    <x v="21"/>
    <d v="2021-08-12T00:00:00"/>
    <d v="2021-07-12T00:00:00"/>
    <x v="1"/>
    <x v="1"/>
    <d v="2021-08-12T00:00:00"/>
    <n v="833865"/>
    <x v="1"/>
    <s v="A3"/>
    <x v="1"/>
    <s v="Verified"/>
    <n v="86700"/>
    <n v="0.249"/>
    <n v="345.42"/>
    <n v="6.9199999999999998E-2"/>
    <n v="11200"/>
    <n v="39"/>
    <n v="12068"/>
  </r>
  <r>
    <n v="1004514"/>
    <x v="1"/>
    <x v="0"/>
    <x v="8"/>
    <s v="Insurance Group"/>
    <x v="3"/>
    <x v="0"/>
    <x v="22"/>
    <d v="2021-03-14T00:00:00"/>
    <d v="2021-02-14T00:00:00"/>
    <x v="1"/>
    <x v="1"/>
    <d v="2021-03-14T00:00:00"/>
    <n v="1231160"/>
    <x v="1"/>
    <s v="A4"/>
    <x v="1"/>
    <s v="Verified"/>
    <n v="69000"/>
    <n v="0.15770000000000001"/>
    <n v="863.62"/>
    <n v="7.9000000000000001E-2"/>
    <n v="27600"/>
    <n v="46"/>
    <n v="30591"/>
  </r>
  <r>
    <n v="423840"/>
    <x v="2"/>
    <x v="0"/>
    <x v="4"/>
    <s v="Continental Airlines"/>
    <x v="3"/>
    <x v="0"/>
    <x v="30"/>
    <d v="2021-07-12T00:00:00"/>
    <d v="2021-07-12T00:00:00"/>
    <x v="1"/>
    <x v="1"/>
    <d v="2021-08-12T00:00:00"/>
    <n v="498380"/>
    <x v="1"/>
    <s v="A3"/>
    <x v="1"/>
    <s v="Verified"/>
    <n v="29000"/>
    <n v="0.216"/>
    <n v="108.11"/>
    <n v="0.08"/>
    <n v="3450"/>
    <n v="21"/>
    <n v="3892"/>
  </r>
  <r>
    <n v="626600"/>
    <x v="3"/>
    <x v="0"/>
    <x v="4"/>
    <s v="Leapfrog Online Customer Acquisition LLC"/>
    <x v="3"/>
    <x v="0"/>
    <x v="41"/>
    <d v="2021-05-15T00:00:00"/>
    <d v="2021-12-13T00:00:00"/>
    <x v="1"/>
    <x v="1"/>
    <d v="2022-01-13T00:00:00"/>
    <n v="802957"/>
    <x v="1"/>
    <s v="A4"/>
    <x v="1"/>
    <s v="Verified"/>
    <n v="89610"/>
    <n v="0.1079"/>
    <n v="171.74"/>
    <n v="6.54E-2"/>
    <n v="5600"/>
    <n v="16"/>
    <n v="6183"/>
  </r>
  <r>
    <n v="997316"/>
    <x v="25"/>
    <x v="0"/>
    <x v="4"/>
    <s v="ATPCO"/>
    <x v="3"/>
    <x v="0"/>
    <x v="22"/>
    <d v="2021-02-14T00:00:00"/>
    <d v="2021-02-14T00:00:00"/>
    <x v="1"/>
    <x v="1"/>
    <d v="2021-03-14T00:00:00"/>
    <n v="1222413"/>
    <x v="1"/>
    <s v="A4"/>
    <x v="1"/>
    <s v="Verified"/>
    <n v="101000"/>
    <n v="7.2700000000000001E-2"/>
    <n v="625.80999999999995"/>
    <n v="7.9000000000000001E-2"/>
    <n v="20000"/>
    <n v="15"/>
    <n v="22296"/>
  </r>
  <r>
    <n v="387196"/>
    <x v="25"/>
    <x v="0"/>
    <x v="4"/>
    <s v="verisign"/>
    <x v="3"/>
    <x v="0"/>
    <x v="33"/>
    <d v="2021-12-10T00:00:00"/>
    <d v="2021-11-09T00:00:00"/>
    <x v="1"/>
    <x v="1"/>
    <d v="2021-12-09T00:00:00"/>
    <n v="419964"/>
    <x v="1"/>
    <s v="A5"/>
    <x v="1"/>
    <s v="Verified"/>
    <n v="105000"/>
    <n v="3.1899999999999998E-2"/>
    <n v="224.66"/>
    <n v="9.6299999999999997E-2"/>
    <n v="7000"/>
    <n v="27"/>
    <n v="7284"/>
  </r>
  <r>
    <n v="972572"/>
    <x v="8"/>
    <x v="0"/>
    <x v="2"/>
    <s v="Ernst &amp; Young LLP"/>
    <x v="3"/>
    <x v="0"/>
    <x v="13"/>
    <d v="2021-05-13T00:00:00"/>
    <d v="2021-05-13T00:00:00"/>
    <x v="1"/>
    <x v="1"/>
    <d v="2021-06-13T00:00:00"/>
    <n v="1194524"/>
    <x v="1"/>
    <s v="A2"/>
    <x v="1"/>
    <s v="Verified"/>
    <n v="58000"/>
    <n v="0.17810000000000001"/>
    <n v="429.86"/>
    <n v="6.6199999999999995E-2"/>
    <n v="14000"/>
    <n v="22"/>
    <n v="14920"/>
  </r>
  <r>
    <n v="848329"/>
    <x v="1"/>
    <x v="0"/>
    <x v="2"/>
    <s v="Merrill Lynch"/>
    <x v="3"/>
    <x v="0"/>
    <x v="11"/>
    <d v="2021-05-16T00:00:00"/>
    <d v="2021-10-13T00:00:00"/>
    <x v="1"/>
    <x v="1"/>
    <d v="2021-11-13T00:00:00"/>
    <n v="1059923"/>
    <x v="1"/>
    <s v="A3"/>
    <x v="1"/>
    <s v="Verified"/>
    <n v="65000"/>
    <n v="9.1399999999999995E-2"/>
    <n v="259.33"/>
    <n v="6.9900000000000004E-2"/>
    <n v="8400"/>
    <n v="26"/>
    <n v="9244"/>
  </r>
  <r>
    <n v="506769"/>
    <x v="8"/>
    <x v="0"/>
    <x v="2"/>
    <s v="Hanger Prosthetics and Orthotics"/>
    <x v="3"/>
    <x v="0"/>
    <x v="48"/>
    <d v="2021-09-14T00:00:00"/>
    <d v="2021-01-11T00:00:00"/>
    <x v="1"/>
    <x v="1"/>
    <d v="2021-02-11T00:00:00"/>
    <n v="609266"/>
    <x v="1"/>
    <s v="A5"/>
    <x v="1"/>
    <s v="Verified"/>
    <n v="68000"/>
    <n v="6.3500000000000001E-2"/>
    <n v="272.14"/>
    <n v="7.8799999999999995E-2"/>
    <n v="8700"/>
    <n v="21"/>
    <n v="9102"/>
  </r>
  <r>
    <n v="563058"/>
    <x v="1"/>
    <x v="0"/>
    <x v="5"/>
    <s v="Time Warner"/>
    <x v="3"/>
    <x v="0"/>
    <x v="47"/>
    <d v="2021-08-13T00:00:00"/>
    <d v="2021-08-13T00:00:00"/>
    <x v="1"/>
    <x v="1"/>
    <d v="2021-09-13T00:00:00"/>
    <n v="724551"/>
    <x v="1"/>
    <s v="A3"/>
    <x v="1"/>
    <s v="Verified"/>
    <n v="54100"/>
    <n v="0.1091"/>
    <n v="139.24"/>
    <n v="7.1400000000000005E-2"/>
    <n v="4500"/>
    <n v="26"/>
    <n v="5013"/>
  </r>
  <r>
    <n v="590312"/>
    <x v="5"/>
    <x v="0"/>
    <x v="5"/>
    <s v="Drs. Scott, Watson, Miller, &amp; Berdy"/>
    <x v="3"/>
    <x v="0"/>
    <x v="50"/>
    <d v="2021-02-12T00:00:00"/>
    <d v="2021-02-12T00:00:00"/>
    <x v="1"/>
    <x v="1"/>
    <d v="2021-03-12T00:00:00"/>
    <n v="758284"/>
    <x v="1"/>
    <s v="A4"/>
    <x v="1"/>
    <s v="Verified"/>
    <n v="36000"/>
    <n v="0.22670000000000001"/>
    <n v="435.56"/>
    <n v="7.51E-2"/>
    <n v="14000"/>
    <n v="16"/>
    <n v="15133"/>
  </r>
  <r>
    <n v="1042785"/>
    <x v="6"/>
    <x v="0"/>
    <x v="5"/>
    <s v="Target"/>
    <x v="3"/>
    <x v="0"/>
    <x v="12"/>
    <d v="2021-12-14T00:00:00"/>
    <d v="2021-12-14T00:00:00"/>
    <x v="1"/>
    <x v="1"/>
    <d v="2022-01-14T00:00:00"/>
    <n v="1272878"/>
    <x v="1"/>
    <s v="A5"/>
    <x v="1"/>
    <s v="Verified"/>
    <n v="12000"/>
    <n v="6.8000000000000005E-2"/>
    <n v="95.26"/>
    <n v="8.8999999999999996E-2"/>
    <n v="3000"/>
    <n v="14"/>
    <n v="3429"/>
  </r>
  <r>
    <n v="444692"/>
    <x v="8"/>
    <x v="0"/>
    <x v="7"/>
    <s v="USAF"/>
    <x v="3"/>
    <x v="0"/>
    <x v="52"/>
    <d v="2021-09-14T00:00:00"/>
    <d v="2021-11-09T00:00:00"/>
    <x v="1"/>
    <x v="1"/>
    <d v="2021-12-09T00:00:00"/>
    <n v="542445"/>
    <x v="1"/>
    <s v="A5"/>
    <x v="1"/>
    <s v="Verified"/>
    <n v="75996"/>
    <n v="6.7900000000000002E-2"/>
    <n v="508.35"/>
    <n v="8.9399999999999993E-2"/>
    <n v="16000"/>
    <n v="30"/>
    <n v="16120"/>
  </r>
  <r>
    <n v="396590"/>
    <x v="25"/>
    <x v="0"/>
    <x v="9"/>
    <m/>
    <x v="3"/>
    <x v="0"/>
    <x v="45"/>
    <d v="2021-11-10T00:00:00"/>
    <d v="2021-11-10T00:00:00"/>
    <x v="1"/>
    <x v="1"/>
    <d v="2021-12-10T00:00:00"/>
    <n v="436894"/>
    <x v="1"/>
    <s v="A4"/>
    <x v="1"/>
    <s v="Verified"/>
    <n v="54500"/>
    <n v="4.6899999999999997E-2"/>
    <n v="76.680000000000007"/>
    <n v="9.3200000000000005E-2"/>
    <n v="2400"/>
    <n v="12"/>
    <n v="2663"/>
  </r>
  <r>
    <n v="469932"/>
    <x v="21"/>
    <x v="0"/>
    <x v="10"/>
    <s v="The Home Depot Inc."/>
    <x v="3"/>
    <x v="0"/>
    <x v="31"/>
    <d v="2021-04-16T00:00:00"/>
    <d v="2021-01-13T00:00:00"/>
    <x v="1"/>
    <x v="1"/>
    <d v="2021-02-13T00:00:00"/>
    <n v="593048"/>
    <x v="1"/>
    <s v="A5"/>
    <x v="1"/>
    <s v="Verified"/>
    <n v="35000"/>
    <n v="7.5800000000000006E-2"/>
    <n v="285.95"/>
    <n v="8.9399999999999993E-2"/>
    <n v="9000"/>
    <n v="12"/>
    <n v="10295"/>
  </r>
  <r>
    <n v="670047"/>
    <x v="1"/>
    <x v="0"/>
    <x v="0"/>
    <m/>
    <x v="3"/>
    <x v="0"/>
    <x v="0"/>
    <d v="2021-05-16T00:00:00"/>
    <d v="2021-12-13T00:00:00"/>
    <x v="1"/>
    <x v="1"/>
    <d v="2022-01-13T00:00:00"/>
    <n v="856659"/>
    <x v="1"/>
    <s v="A3"/>
    <x v="1"/>
    <s v="Verified"/>
    <n v="40000"/>
    <n v="0.11609999999999999"/>
    <n v="333.08"/>
    <n v="6.9199999999999998E-2"/>
    <n v="10800"/>
    <n v="30"/>
    <n v="11948"/>
  </r>
  <r>
    <n v="619738"/>
    <x v="2"/>
    <x v="0"/>
    <x v="0"/>
    <s v="Grand Prairie ISD"/>
    <x v="3"/>
    <x v="0"/>
    <x v="41"/>
    <d v="2021-11-12T00:00:00"/>
    <d v="2021-06-11T00:00:00"/>
    <x v="1"/>
    <x v="1"/>
    <d v="2021-07-11T00:00:00"/>
    <n v="794316"/>
    <x v="1"/>
    <s v="A4"/>
    <x v="1"/>
    <s v="Verified"/>
    <n v="49400"/>
    <n v="0.15640000000000001"/>
    <n v="391.01"/>
    <n v="6.54E-2"/>
    <n v="20000"/>
    <n v="44"/>
    <n v="13140"/>
  </r>
  <r>
    <n v="349409"/>
    <x v="1"/>
    <x v="0"/>
    <x v="0"/>
    <s v="Lending Club"/>
    <x v="3"/>
    <x v="0"/>
    <x v="57"/>
    <d v="2021-05-11T00:00:00"/>
    <d v="2021-05-11T00:00:00"/>
    <x v="1"/>
    <x v="1"/>
    <d v="2021-06-11T00:00:00"/>
    <n v="351046"/>
    <x v="1"/>
    <s v="A5"/>
    <x v="1"/>
    <s v="Verified"/>
    <n v="36450"/>
    <n v="0.18770000000000001"/>
    <n v="189.77"/>
    <n v="8.6300000000000002E-2"/>
    <n v="6000"/>
    <n v="9"/>
    <n v="6853"/>
  </r>
  <r>
    <n v="373052"/>
    <x v="30"/>
    <x v="0"/>
    <x v="0"/>
    <s v="school district"/>
    <x v="3"/>
    <x v="0"/>
    <x v="40"/>
    <d v="2021-01-11T00:00:00"/>
    <d v="2021-01-11T00:00:00"/>
    <x v="1"/>
    <x v="1"/>
    <d v="2021-02-11T00:00:00"/>
    <n v="392582"/>
    <x v="1"/>
    <s v="A5"/>
    <x v="1"/>
    <s v="Verified"/>
    <n v="39000"/>
    <n v="0.1157"/>
    <n v="481.42"/>
    <n v="9.6299999999999997E-2"/>
    <n v="15000"/>
    <n v="12"/>
    <n v="16993"/>
  </r>
  <r>
    <n v="432254"/>
    <x v="1"/>
    <x v="0"/>
    <x v="0"/>
    <s v="Booz Allen Hamilton, Inc."/>
    <x v="3"/>
    <x v="0"/>
    <x v="31"/>
    <d v="2021-02-13T00:00:00"/>
    <d v="2021-01-13T00:00:00"/>
    <x v="1"/>
    <x v="1"/>
    <d v="2021-02-13T00:00:00"/>
    <n v="513635"/>
    <x v="1"/>
    <s v="A5"/>
    <x v="1"/>
    <s v="Verified"/>
    <n v="75000"/>
    <n v="0.183"/>
    <n v="114.38"/>
    <n v="8.9399999999999993E-2"/>
    <n v="3600"/>
    <n v="17"/>
    <n v="4118"/>
  </r>
  <r>
    <n v="416415"/>
    <x v="2"/>
    <x v="0"/>
    <x v="0"/>
    <s v="Booz Allen Hamilton"/>
    <x v="3"/>
    <x v="0"/>
    <x v="23"/>
    <d v="2021-02-15T00:00:00"/>
    <d v="2021-12-09T00:00:00"/>
    <x v="1"/>
    <x v="1"/>
    <d v="2022-01-09T00:00:00"/>
    <n v="467974"/>
    <x v="1"/>
    <s v="A5"/>
    <x v="1"/>
    <s v="Verified"/>
    <n v="97000"/>
    <n v="0.18679999999999999"/>
    <n v="211.83"/>
    <n v="9.6299999999999997E-2"/>
    <n v="6600"/>
    <n v="51"/>
    <n v="6805"/>
  </r>
  <r>
    <n v="379613"/>
    <x v="25"/>
    <x v="0"/>
    <x v="3"/>
    <s v="United Parcel Service"/>
    <x v="3"/>
    <x v="0"/>
    <x v="8"/>
    <d v="2021-03-12T00:00:00"/>
    <d v="2021-03-12T00:00:00"/>
    <x v="1"/>
    <x v="1"/>
    <d v="2021-04-12T00:00:00"/>
    <n v="406236"/>
    <x v="1"/>
    <s v="A5"/>
    <x v="1"/>
    <s v="Verified"/>
    <n v="76668"/>
    <n v="0.1114"/>
    <n v="231.08"/>
    <n v="9.6299999999999997E-2"/>
    <n v="7200"/>
    <n v="19"/>
    <n v="8319"/>
  </r>
  <r>
    <n v="1032923"/>
    <x v="1"/>
    <x v="0"/>
    <x v="4"/>
    <s v="hayes auto sales"/>
    <x v="3"/>
    <x v="0"/>
    <x v="22"/>
    <d v="2021-04-14T00:00:00"/>
    <d v="2021-04-14T00:00:00"/>
    <x v="1"/>
    <x v="1"/>
    <d v="2021-05-14T00:00:00"/>
    <n v="1262480"/>
    <x v="1"/>
    <s v="A5"/>
    <x v="1"/>
    <s v="Verified"/>
    <n v="25000"/>
    <n v="0.22939999999999999"/>
    <n v="200.84"/>
    <n v="8.8999999999999996E-2"/>
    <n v="6325"/>
    <n v="33"/>
    <n v="7178"/>
  </r>
  <r>
    <n v="405703"/>
    <x v="2"/>
    <x v="0"/>
    <x v="6"/>
    <s v="Wells Fargo Bank N.A."/>
    <x v="3"/>
    <x v="0"/>
    <x v="28"/>
    <d v="2021-05-12T00:00:00"/>
    <d v="2021-06-12T00:00:00"/>
    <x v="1"/>
    <x v="1"/>
    <d v="2021-07-12T00:00:00"/>
    <n v="453753"/>
    <x v="1"/>
    <s v="A5"/>
    <x v="1"/>
    <s v="Verified"/>
    <n v="59300"/>
    <n v="9.5899999999999999E-2"/>
    <n v="96.29"/>
    <n v="9.6299999999999997E-2"/>
    <n v="3000"/>
    <n v="16"/>
    <n v="3466"/>
  </r>
  <r>
    <n v="457163"/>
    <x v="1"/>
    <x v="0"/>
    <x v="3"/>
    <s v="U.S. Army Corps Engineers"/>
    <x v="3"/>
    <x v="0"/>
    <x v="32"/>
    <d v="2021-05-11T00:00:00"/>
    <d v="2021-04-11T00:00:00"/>
    <x v="1"/>
    <x v="1"/>
    <d v="2021-05-11T00:00:00"/>
    <n v="568115"/>
    <x v="1"/>
    <s v="A5"/>
    <x v="1"/>
    <s v="Verified"/>
    <n v="75000"/>
    <n v="5.5500000000000001E-2"/>
    <n v="476.58"/>
    <n v="8.9399999999999993E-2"/>
    <n v="15000"/>
    <n v="11"/>
    <n v="16516"/>
  </r>
  <r>
    <n v="366404"/>
    <x v="5"/>
    <x v="0"/>
    <x v="3"/>
    <s v="The Pantry d/b/a Kangaroo Express"/>
    <x v="3"/>
    <x v="0"/>
    <x v="55"/>
    <d v="2021-01-11T00:00:00"/>
    <d v="2021-01-11T00:00:00"/>
    <x v="1"/>
    <x v="1"/>
    <d v="2021-02-11T00:00:00"/>
    <n v="378321"/>
    <x v="1"/>
    <s v="A5"/>
    <x v="1"/>
    <s v="Verified"/>
    <n v="38000"/>
    <n v="0.11269999999999999"/>
    <n v="102.71"/>
    <n v="9.6299999999999997E-2"/>
    <n v="3200"/>
    <n v="25"/>
    <n v="3636"/>
  </r>
  <r>
    <n v="440817"/>
    <x v="3"/>
    <x v="0"/>
    <x v="8"/>
    <s v="Union Electronics Distributors"/>
    <x v="3"/>
    <x v="0"/>
    <x v="52"/>
    <d v="2021-04-16T00:00:00"/>
    <d v="2021-01-12T00:00:00"/>
    <x v="1"/>
    <x v="1"/>
    <d v="2021-02-12T00:00:00"/>
    <n v="534265"/>
    <x v="1"/>
    <s v="A4"/>
    <x v="1"/>
    <s v="Verified"/>
    <n v="23400"/>
    <n v="0.17230000000000001"/>
    <n v="252.89"/>
    <n v="8.5900000000000004E-2"/>
    <n v="8000"/>
    <n v="19"/>
    <n v="9004"/>
  </r>
  <r>
    <n v="574813"/>
    <x v="34"/>
    <x v="0"/>
    <x v="8"/>
    <s v="Department of Veteran Affairs"/>
    <x v="3"/>
    <x v="0"/>
    <x v="54"/>
    <d v="2021-02-15T00:00:00"/>
    <d v="2021-08-12T00:00:00"/>
    <x v="1"/>
    <x v="1"/>
    <d v="2021-09-12T00:00:00"/>
    <n v="739445"/>
    <x v="1"/>
    <s v="A4"/>
    <x v="1"/>
    <s v="Verified"/>
    <n v="60200"/>
    <n v="0.16009999999999999"/>
    <n v="196.78"/>
    <n v="7.51E-2"/>
    <n v="6325"/>
    <n v="27"/>
    <n v="6975"/>
  </r>
  <r>
    <n v="630780"/>
    <x v="8"/>
    <x v="0"/>
    <x v="8"/>
    <s v="MTA Long Island Rail Road"/>
    <x v="3"/>
    <x v="0"/>
    <x v="41"/>
    <d v="2021-05-16T00:00:00"/>
    <d v="2021-04-11T00:00:00"/>
    <x v="1"/>
    <x v="1"/>
    <d v="2021-05-11T00:00:00"/>
    <n v="808106"/>
    <x v="1"/>
    <s v="A5"/>
    <x v="1"/>
    <s v="Verified"/>
    <n v="70000"/>
    <n v="0.1125"/>
    <n v="616.72"/>
    <n v="6.9099999999999995E-2"/>
    <n v="20000"/>
    <n v="13"/>
    <n v="20444"/>
  </r>
  <r>
    <n v="381731"/>
    <x v="18"/>
    <x v="0"/>
    <x v="8"/>
    <s v="Merrill Lynch"/>
    <x v="3"/>
    <x v="0"/>
    <x v="33"/>
    <d v="2021-03-12T00:00:00"/>
    <d v="2021-03-12T00:00:00"/>
    <x v="1"/>
    <x v="1"/>
    <d v="2021-04-12T00:00:00"/>
    <n v="410511"/>
    <x v="1"/>
    <s v="A5"/>
    <x v="1"/>
    <s v="Verified"/>
    <n v="110000"/>
    <n v="0.1575"/>
    <n v="117.15"/>
    <n v="9.6299999999999997E-2"/>
    <n v="3650"/>
    <n v="30"/>
    <n v="4217"/>
  </r>
  <r>
    <n v="387912"/>
    <x v="5"/>
    <x v="0"/>
    <x v="8"/>
    <s v="ernst young"/>
    <x v="3"/>
    <x v="0"/>
    <x v="33"/>
    <d v="2021-10-13T00:00:00"/>
    <d v="2021-03-12T00:00:00"/>
    <x v="1"/>
    <x v="1"/>
    <d v="2021-04-12T00:00:00"/>
    <n v="421054"/>
    <x v="1"/>
    <s v="A5"/>
    <x v="1"/>
    <s v="Verified"/>
    <n v="95004"/>
    <n v="0.154"/>
    <n v="160.47999999999999"/>
    <n v="9.6299999999999997E-2"/>
    <n v="5000"/>
    <n v="39"/>
    <n v="5776"/>
  </r>
  <r>
    <n v="619278"/>
    <x v="8"/>
    <x v="0"/>
    <x v="4"/>
    <s v="IMPACCT LLC"/>
    <x v="3"/>
    <x v="0"/>
    <x v="41"/>
    <d v="2021-05-16T00:00:00"/>
    <d v="2021-03-13T00:00:00"/>
    <x v="1"/>
    <x v="1"/>
    <d v="2021-04-13T00:00:00"/>
    <n v="793754"/>
    <x v="1"/>
    <s v="A4"/>
    <x v="1"/>
    <s v="Verified"/>
    <n v="62000"/>
    <n v="0.1802"/>
    <n v="372.61"/>
    <n v="6.54E-2"/>
    <n v="20000"/>
    <n v="37"/>
    <n v="13325"/>
  </r>
  <r>
    <n v="716290"/>
    <x v="8"/>
    <x v="0"/>
    <x v="0"/>
    <s v="Barneys New York"/>
    <x v="3"/>
    <x v="0"/>
    <x v="29"/>
    <d v="2021-04-14T00:00:00"/>
    <d v="2021-04-14T00:00:00"/>
    <x v="1"/>
    <x v="1"/>
    <d v="2021-05-14T00:00:00"/>
    <n v="910086"/>
    <x v="1"/>
    <s v="A2"/>
    <x v="1"/>
    <s v="Verified"/>
    <n v="50000"/>
    <n v="0.1981"/>
    <n v="84.92"/>
    <n v="5.79E-2"/>
    <n v="2800"/>
    <n v="28"/>
    <n v="3057"/>
  </r>
  <r>
    <n v="355762"/>
    <x v="8"/>
    <x v="0"/>
    <x v="0"/>
    <m/>
    <x v="3"/>
    <x v="0"/>
    <x v="58"/>
    <d v="2021-05-16T00:00:00"/>
    <d v="2021-09-11T00:00:00"/>
    <x v="1"/>
    <x v="1"/>
    <d v="2021-10-11T00:00:00"/>
    <n v="358505"/>
    <x v="1"/>
    <s v="A3"/>
    <x v="1"/>
    <s v="Verified"/>
    <n v="230000"/>
    <n v="3.9199999999999999E-2"/>
    <n v="184.89"/>
    <n v="0.08"/>
    <n v="7500"/>
    <n v="9"/>
    <n v="6656"/>
  </r>
  <r>
    <n v="647944"/>
    <x v="16"/>
    <x v="0"/>
    <x v="0"/>
    <s v="Major Website"/>
    <x v="3"/>
    <x v="0"/>
    <x v="21"/>
    <d v="2021-04-12T00:00:00"/>
    <d v="2021-04-12T00:00:00"/>
    <x v="1"/>
    <x v="1"/>
    <d v="2021-05-12T00:00:00"/>
    <n v="828961"/>
    <x v="1"/>
    <s v="A4"/>
    <x v="1"/>
    <s v="Verified"/>
    <n v="90000"/>
    <n v="6.1100000000000002E-2"/>
    <n v="613.35"/>
    <n v="6.54E-2"/>
    <n v="20000"/>
    <n v="20"/>
    <n v="21340"/>
  </r>
  <r>
    <n v="534376"/>
    <x v="19"/>
    <x v="0"/>
    <x v="0"/>
    <s v="NiSource, Inc."/>
    <x v="3"/>
    <x v="0"/>
    <x v="51"/>
    <d v="2021-02-12T00:00:00"/>
    <d v="2021-03-12T00:00:00"/>
    <x v="1"/>
    <x v="1"/>
    <d v="2021-04-12T00:00:00"/>
    <n v="690640"/>
    <x v="1"/>
    <s v="A4"/>
    <x v="1"/>
    <s v="Verified"/>
    <n v="66000"/>
    <n v="0.12909999999999999"/>
    <n v="261.33999999999997"/>
    <n v="7.51E-2"/>
    <n v="8400"/>
    <n v="13"/>
    <n v="9077"/>
  </r>
  <r>
    <n v="847515"/>
    <x v="19"/>
    <x v="0"/>
    <x v="0"/>
    <s v="The Goodyear Tire &amp; Rubber Co."/>
    <x v="3"/>
    <x v="0"/>
    <x v="11"/>
    <d v="2021-05-16T00:00:00"/>
    <d v="2021-10-14T00:00:00"/>
    <x v="1"/>
    <x v="1"/>
    <d v="2021-11-14T00:00:00"/>
    <n v="1059015"/>
    <x v="1"/>
    <s v="A5"/>
    <x v="1"/>
    <s v="Verified"/>
    <n v="37500"/>
    <n v="0.22339999999999999"/>
    <n v="347.2"/>
    <n v="8.4900000000000003E-2"/>
    <n v="11000"/>
    <n v="23"/>
    <n v="12501"/>
  </r>
  <r>
    <n v="631347"/>
    <x v="8"/>
    <x v="0"/>
    <x v="8"/>
    <s v="Teragram LLC"/>
    <x v="3"/>
    <x v="0"/>
    <x v="41"/>
    <d v="2021-02-16T00:00:00"/>
    <d v="2021-07-11T00:00:00"/>
    <x v="1"/>
    <x v="1"/>
    <d v="2021-08-11T00:00:00"/>
    <n v="808799"/>
    <x v="1"/>
    <s v="A2"/>
    <x v="1"/>
    <s v="Verified"/>
    <n v="60000"/>
    <n v="5.4399999999999997E-2"/>
    <n v="363.93"/>
    <n v="5.79E-2"/>
    <n v="12000"/>
    <n v="16"/>
    <n v="12374"/>
  </r>
  <r>
    <n v="919910"/>
    <x v="20"/>
    <x v="0"/>
    <x v="0"/>
    <s v="Camelback Academy"/>
    <x v="3"/>
    <x v="0"/>
    <x v="13"/>
    <d v="2021-11-13T00:00:00"/>
    <d v="2021-11-13T00:00:00"/>
    <x v="1"/>
    <x v="1"/>
    <d v="2021-12-13T00:00:00"/>
    <n v="1140461"/>
    <x v="1"/>
    <s v="A2"/>
    <x v="1"/>
    <s v="Verified"/>
    <n v="34100"/>
    <n v="0.1028"/>
    <n v="353.1"/>
    <n v="6.6199999999999995E-2"/>
    <n v="11500"/>
    <n v="22"/>
    <n v="12461"/>
  </r>
  <r>
    <n v="365326"/>
    <x v="1"/>
    <x v="0"/>
    <x v="0"/>
    <m/>
    <x v="3"/>
    <x v="0"/>
    <x v="55"/>
    <d v="2021-01-14T00:00:00"/>
    <d v="2021-02-11T00:00:00"/>
    <x v="1"/>
    <x v="1"/>
    <d v="2021-03-11T00:00:00"/>
    <n v="376302"/>
    <x v="1"/>
    <s v="A5"/>
    <x v="1"/>
    <s v="Verified"/>
    <n v="90000"/>
    <n v="0.1055"/>
    <n v="383.73"/>
    <n v="9.3799999999999994E-2"/>
    <n v="12000"/>
    <n v="32"/>
    <n v="13353"/>
  </r>
  <r>
    <n v="499337"/>
    <x v="25"/>
    <x v="0"/>
    <x v="6"/>
    <s v="ExxonMobil"/>
    <x v="2"/>
    <x v="0"/>
    <x v="48"/>
    <d v="2021-09-15T00:00:00"/>
    <d v="2021-02-12T00:00:00"/>
    <x v="1"/>
    <x v="1"/>
    <d v="2021-03-12T00:00:00"/>
    <n v="640880"/>
    <x v="1"/>
    <s v="B1"/>
    <x v="1"/>
    <s v="Verified"/>
    <n v="91700"/>
    <n v="0.15060000000000001"/>
    <n v="209.37"/>
    <n v="9.8799999999999999E-2"/>
    <n v="6500"/>
    <n v="20"/>
    <n v="7364"/>
  </r>
  <r>
    <n v="434985"/>
    <x v="8"/>
    <x v="0"/>
    <x v="6"/>
    <s v="Self Employed"/>
    <x v="2"/>
    <x v="0"/>
    <x v="20"/>
    <d v="2021-04-16T00:00:00"/>
    <d v="2021-08-12T00:00:00"/>
    <x v="1"/>
    <x v="1"/>
    <d v="2021-09-12T00:00:00"/>
    <n v="519437"/>
    <x v="1"/>
    <s v="B3"/>
    <x v="1"/>
    <s v="Verified"/>
    <n v="54000"/>
    <n v="0.05"/>
    <n v="662.68"/>
    <n v="0.1183"/>
    <n v="20000"/>
    <n v="17"/>
    <n v="23850"/>
  </r>
  <r>
    <n v="724923"/>
    <x v="21"/>
    <x v="0"/>
    <x v="6"/>
    <s v="SAC Capital Advisors"/>
    <x v="2"/>
    <x v="0"/>
    <x v="29"/>
    <d v="2021-11-14T00:00:00"/>
    <d v="2021-04-14T00:00:00"/>
    <x v="1"/>
    <x v="1"/>
    <d v="2021-05-14T00:00:00"/>
    <n v="920103"/>
    <x v="1"/>
    <s v="B4"/>
    <x v="1"/>
    <s v="Verified"/>
    <n v="175000"/>
    <n v="2.3E-3"/>
    <n v="815.4"/>
    <n v="0.1074"/>
    <n v="25000"/>
    <n v="22"/>
    <n v="29354"/>
  </r>
  <r>
    <n v="414971"/>
    <x v="5"/>
    <x v="0"/>
    <x v="6"/>
    <s v="Publix Super Markets"/>
    <x v="2"/>
    <x v="0"/>
    <x v="23"/>
    <d v="2021-05-15T00:00:00"/>
    <d v="2021-11-10T00:00:00"/>
    <x v="1"/>
    <x v="1"/>
    <d v="2021-12-10T00:00:00"/>
    <n v="482105"/>
    <x v="1"/>
    <s v="B4"/>
    <x v="1"/>
    <s v="Verified"/>
    <n v="20000"/>
    <n v="0.24540000000000001"/>
    <n v="132.66"/>
    <n v="0.11890000000000001"/>
    <n v="4000"/>
    <n v="13"/>
    <n v="4521"/>
  </r>
  <r>
    <n v="685052"/>
    <x v="8"/>
    <x v="0"/>
    <x v="6"/>
    <s v="Dentium"/>
    <x v="2"/>
    <x v="0"/>
    <x v="42"/>
    <d v="2021-11-14T00:00:00"/>
    <d v="2021-06-12T00:00:00"/>
    <x v="1"/>
    <x v="1"/>
    <d v="2021-07-12T00:00:00"/>
    <n v="874585"/>
    <x v="1"/>
    <s v="B4"/>
    <x v="1"/>
    <s v="Verified"/>
    <n v="39000"/>
    <n v="0.13850000000000001"/>
    <n v="130.47"/>
    <n v="0.1074"/>
    <n v="4000"/>
    <n v="14"/>
    <n v="4445"/>
  </r>
  <r>
    <n v="893118"/>
    <x v="1"/>
    <x v="0"/>
    <x v="6"/>
    <s v="CleanPath Ventures, LLC"/>
    <x v="2"/>
    <x v="0"/>
    <x v="10"/>
    <d v="2021-05-15T00:00:00"/>
    <d v="2021-04-12T00:00:00"/>
    <x v="1"/>
    <x v="1"/>
    <d v="2021-05-12T00:00:00"/>
    <n v="1110169"/>
    <x v="1"/>
    <s v="B5"/>
    <x v="1"/>
    <s v="Verified"/>
    <n v="120000"/>
    <n v="0.15720000000000001"/>
    <n v="858.75"/>
    <n v="0.12690000000000001"/>
    <n v="25600"/>
    <n v="15"/>
    <n v="26915"/>
  </r>
  <r>
    <n v="1040029"/>
    <x v="2"/>
    <x v="0"/>
    <x v="6"/>
    <s v="Ericsson Inc."/>
    <x v="2"/>
    <x v="0"/>
    <x v="12"/>
    <d v="2021-02-16T00:00:00"/>
    <d v="2021-12-14T00:00:00"/>
    <x v="1"/>
    <x v="1"/>
    <d v="2022-01-14T00:00:00"/>
    <n v="1269988"/>
    <x v="1"/>
    <s v="B5"/>
    <x v="1"/>
    <s v="Verified"/>
    <n v="100450"/>
    <n v="0.23130000000000001"/>
    <n v="805.08"/>
    <n v="0.12690000000000001"/>
    <n v="24000"/>
    <n v="18"/>
    <n v="28983"/>
  </r>
  <r>
    <n v="785827"/>
    <x v="25"/>
    <x v="0"/>
    <x v="6"/>
    <s v="Eastern Virginia Medical School"/>
    <x v="2"/>
    <x v="0"/>
    <x v="6"/>
    <d v="2021-02-14T00:00:00"/>
    <d v="2021-03-14T00:00:00"/>
    <x v="1"/>
    <x v="1"/>
    <d v="2021-04-14T00:00:00"/>
    <n v="989170"/>
    <x v="1"/>
    <s v="B5"/>
    <x v="1"/>
    <s v="Verified"/>
    <n v="350000"/>
    <n v="0.1222"/>
    <n v="664.2"/>
    <n v="0.11990000000000001"/>
    <n v="20000"/>
    <n v="24"/>
    <n v="23846"/>
  </r>
  <r>
    <n v="669437"/>
    <x v="1"/>
    <x v="0"/>
    <x v="6"/>
    <s v="Booz Allen Hamilton"/>
    <x v="2"/>
    <x v="0"/>
    <x v="42"/>
    <d v="2021-02-13T00:00:00"/>
    <d v="2021-01-13T00:00:00"/>
    <x v="1"/>
    <x v="1"/>
    <d v="2021-02-13T00:00:00"/>
    <n v="855942"/>
    <x v="1"/>
    <s v="B5"/>
    <x v="1"/>
    <s v="Verified"/>
    <n v="77625"/>
    <n v="0.23710000000000001"/>
    <n v="655.82"/>
    <n v="0.1111"/>
    <n v="20000"/>
    <n v="17"/>
    <n v="23004"/>
  </r>
  <r>
    <n v="496243"/>
    <x v="16"/>
    <x v="0"/>
    <x v="6"/>
    <s v="Broad Institute"/>
    <x v="2"/>
    <x v="0"/>
    <x v="48"/>
    <d v="2021-07-15T00:00:00"/>
    <d v="2021-04-13T00:00:00"/>
    <x v="1"/>
    <x v="1"/>
    <d v="2021-05-13T00:00:00"/>
    <n v="635817"/>
    <x v="1"/>
    <s v="B5"/>
    <x v="1"/>
    <s v="Verified"/>
    <n v="81600"/>
    <n v="0.17710000000000001"/>
    <n v="822.78"/>
    <n v="0.11360000000000001"/>
    <n v="25000"/>
    <n v="49"/>
    <n v="29621"/>
  </r>
  <r>
    <n v="524004"/>
    <x v="1"/>
    <x v="0"/>
    <x v="3"/>
    <s v="TRADER JOE'S"/>
    <x v="2"/>
    <x v="0"/>
    <x v="51"/>
    <d v="2021-05-16T00:00:00"/>
    <d v="2021-03-13T00:00:00"/>
    <x v="1"/>
    <x v="1"/>
    <d v="2021-04-13T00:00:00"/>
    <n v="678017"/>
    <x v="1"/>
    <s v="B1"/>
    <x v="1"/>
    <s v="Verified"/>
    <n v="70000"/>
    <n v="0.17899999999999999"/>
    <n v="486.69"/>
    <n v="0.1038"/>
    <n v="15000"/>
    <n v="23"/>
    <n v="17498"/>
  </r>
  <r>
    <n v="1024918"/>
    <x v="1"/>
    <x v="0"/>
    <x v="3"/>
    <s v="Aetna, Inc."/>
    <x v="2"/>
    <x v="0"/>
    <x v="22"/>
    <d v="2021-05-16T00:00:00"/>
    <d v="2021-04-14T00:00:00"/>
    <x v="1"/>
    <x v="1"/>
    <d v="2021-05-14T00:00:00"/>
    <n v="1254061"/>
    <x v="1"/>
    <s v="B2"/>
    <x v="1"/>
    <s v="Verified"/>
    <n v="60353"/>
    <n v="0.1147"/>
    <n v="276.88"/>
    <n v="0.1065"/>
    <n v="8500"/>
    <n v="21"/>
    <n v="9881"/>
  </r>
  <r>
    <n v="1046448"/>
    <x v="1"/>
    <x v="0"/>
    <x v="3"/>
    <s v="Claremont Hotel Club &amp; Spa"/>
    <x v="2"/>
    <x v="0"/>
    <x v="12"/>
    <d v="2021-12-14T00:00:00"/>
    <d v="2021-12-14T00:00:00"/>
    <x v="1"/>
    <x v="1"/>
    <d v="2022-01-14T00:00:00"/>
    <n v="1277287"/>
    <x v="1"/>
    <s v="B2"/>
    <x v="1"/>
    <s v="Verified"/>
    <n v="83000"/>
    <n v="0.10150000000000001"/>
    <n v="364.83"/>
    <n v="0.1065"/>
    <n v="11200"/>
    <n v="12"/>
    <n v="13133"/>
  </r>
  <r>
    <n v="515437"/>
    <x v="1"/>
    <x v="0"/>
    <x v="3"/>
    <s v="United States Bankruptcy Court"/>
    <x v="2"/>
    <x v="0"/>
    <x v="27"/>
    <d v="2021-05-13T00:00:00"/>
    <d v="2021-05-13T00:00:00"/>
    <x v="1"/>
    <x v="1"/>
    <d v="2021-06-13T00:00:00"/>
    <n v="666271"/>
    <x v="1"/>
    <s v="B2"/>
    <x v="1"/>
    <s v="Verified"/>
    <n v="65000"/>
    <n v="0.16739999999999999"/>
    <n v="514.11"/>
    <n v="0.10249999999999999"/>
    <n v="25000"/>
    <n v="17"/>
    <n v="18509"/>
  </r>
  <r>
    <n v="790958"/>
    <x v="1"/>
    <x v="0"/>
    <x v="3"/>
    <s v="Federal Express"/>
    <x v="2"/>
    <x v="0"/>
    <x v="6"/>
    <d v="2021-05-16T00:00:00"/>
    <d v="2021-07-14T00:00:00"/>
    <x v="1"/>
    <x v="1"/>
    <d v="2021-08-14T00:00:00"/>
    <n v="995197"/>
    <x v="1"/>
    <s v="B2"/>
    <x v="1"/>
    <s v="Verified"/>
    <n v="50000"/>
    <n v="0.1946"/>
    <n v="162.72999999999999"/>
    <n v="0.10589999999999999"/>
    <n v="5000"/>
    <n v="58"/>
    <n v="5861"/>
  </r>
  <r>
    <n v="848175"/>
    <x v="8"/>
    <x v="0"/>
    <x v="3"/>
    <s v="columbia university"/>
    <x v="2"/>
    <x v="0"/>
    <x v="11"/>
    <d v="2021-05-16T00:00:00"/>
    <d v="2021-04-13T00:00:00"/>
    <x v="1"/>
    <x v="1"/>
    <d v="2021-05-13T00:00:00"/>
    <n v="1059755"/>
    <x v="1"/>
    <s v="B2"/>
    <x v="1"/>
    <s v="Verified"/>
    <n v="140000"/>
    <n v="0.1857"/>
    <n v="121.23"/>
    <n v="0.10589999999999999"/>
    <n v="3725"/>
    <n v="46"/>
    <n v="4121"/>
  </r>
  <r>
    <n v="696757"/>
    <x v="1"/>
    <x v="0"/>
    <x v="3"/>
    <s v="TRI-KES, Inc."/>
    <x v="2"/>
    <x v="0"/>
    <x v="42"/>
    <d v="2021-05-16T00:00:00"/>
    <d v="2021-04-14T00:00:00"/>
    <x v="1"/>
    <x v="1"/>
    <d v="2021-05-14T00:00:00"/>
    <n v="887956"/>
    <x v="1"/>
    <s v="B3"/>
    <x v="1"/>
    <s v="Verified"/>
    <n v="80000"/>
    <n v="0.1661"/>
    <n v="486.62"/>
    <n v="0.1037"/>
    <n v="15000"/>
    <n v="13"/>
    <n v="17518"/>
  </r>
  <r>
    <n v="634640"/>
    <x v="3"/>
    <x v="0"/>
    <x v="3"/>
    <s v="Bethany Baptist Church"/>
    <x v="2"/>
    <x v="0"/>
    <x v="41"/>
    <d v="2021-02-14T00:00:00"/>
    <d v="2021-01-14T00:00:00"/>
    <x v="1"/>
    <x v="1"/>
    <d v="2021-02-14T00:00:00"/>
    <n v="813017"/>
    <x v="1"/>
    <s v="B4"/>
    <x v="1"/>
    <s v="Verified"/>
    <n v="48000"/>
    <n v="0.19400000000000001"/>
    <n v="806.57"/>
    <n v="9.9900000000000003E-2"/>
    <n v="25000"/>
    <n v="15"/>
    <n v="29038"/>
  </r>
  <r>
    <n v="673363"/>
    <x v="1"/>
    <x v="0"/>
    <x v="3"/>
    <m/>
    <x v="2"/>
    <x v="0"/>
    <x v="0"/>
    <d v="2021-05-16T00:00:00"/>
    <d v="2021-03-14T00:00:00"/>
    <x v="1"/>
    <x v="1"/>
    <d v="2021-04-14T00:00:00"/>
    <n v="860690"/>
    <x v="1"/>
    <s v="B5"/>
    <x v="1"/>
    <s v="Verified"/>
    <n v="40000"/>
    <n v="0.12"/>
    <n v="393.5"/>
    <n v="0.1111"/>
    <n v="12000"/>
    <n v="8"/>
    <n v="14166"/>
  </r>
  <r>
    <n v="976762"/>
    <x v="1"/>
    <x v="0"/>
    <x v="3"/>
    <s v="neigborhoohealtcare"/>
    <x v="2"/>
    <x v="0"/>
    <x v="13"/>
    <d v="2021-05-16T00:00:00"/>
    <d v="2021-11-13T00:00:00"/>
    <x v="1"/>
    <x v="1"/>
    <d v="2021-12-13T00:00:00"/>
    <n v="1199307"/>
    <x v="1"/>
    <s v="B5"/>
    <x v="1"/>
    <s v="Verified"/>
    <n v="47496"/>
    <n v="0.21149999999999999"/>
    <n v="117.41"/>
    <n v="0.12690000000000001"/>
    <n v="3500"/>
    <n v="20"/>
    <n v="4127"/>
  </r>
  <r>
    <n v="439829"/>
    <x v="16"/>
    <x v="0"/>
    <x v="8"/>
    <s v="Pfizer"/>
    <x v="2"/>
    <x v="0"/>
    <x v="41"/>
    <d v="2021-05-16T00:00:00"/>
    <d v="2021-11-12T00:00:00"/>
    <x v="1"/>
    <x v="1"/>
    <d v="2021-12-12T00:00:00"/>
    <n v="531872"/>
    <x v="1"/>
    <s v="B2"/>
    <x v="1"/>
    <s v="Verified"/>
    <n v="64200"/>
    <n v="1.9800000000000002E-2"/>
    <n v="127.67"/>
    <n v="9.2499999999999999E-2"/>
    <n v="4000"/>
    <n v="8"/>
    <n v="4510"/>
  </r>
  <r>
    <n v="665482"/>
    <x v="1"/>
    <x v="0"/>
    <x v="8"/>
    <s v="Kaiser Permanente"/>
    <x v="2"/>
    <x v="0"/>
    <x v="0"/>
    <d v="2021-05-16T00:00:00"/>
    <d v="2021-07-12T00:00:00"/>
    <x v="1"/>
    <x v="1"/>
    <d v="2021-08-12T00:00:00"/>
    <n v="850829"/>
    <x v="1"/>
    <s v="B2"/>
    <x v="1"/>
    <s v="Verified"/>
    <n v="70000"/>
    <n v="0.1053"/>
    <n v="419.48"/>
    <n v="0.1"/>
    <n v="13000"/>
    <n v="16"/>
    <n v="14474"/>
  </r>
  <r>
    <n v="734817"/>
    <x v="1"/>
    <x v="0"/>
    <x v="8"/>
    <s v="Merrill Lynch"/>
    <x v="2"/>
    <x v="0"/>
    <x v="29"/>
    <d v="2021-05-16T00:00:00"/>
    <d v="2021-08-12T00:00:00"/>
    <x v="1"/>
    <x v="1"/>
    <d v="2021-09-12T00:00:00"/>
    <n v="931386"/>
    <x v="1"/>
    <s v="B2"/>
    <x v="1"/>
    <s v="Verified"/>
    <n v="75000"/>
    <n v="0.14080000000000001"/>
    <n v="677.62"/>
    <n v="0.1"/>
    <n v="21000"/>
    <n v="20"/>
    <n v="23169"/>
  </r>
  <r>
    <n v="456709"/>
    <x v="1"/>
    <x v="0"/>
    <x v="8"/>
    <s v="Morgan Stanley Smith Barney"/>
    <x v="2"/>
    <x v="0"/>
    <x v="32"/>
    <d v="2021-11-12T00:00:00"/>
    <d v="2021-11-12T00:00:00"/>
    <x v="1"/>
    <x v="1"/>
    <d v="2021-12-12T00:00:00"/>
    <n v="567374"/>
    <x v="1"/>
    <s v="B2"/>
    <x v="1"/>
    <s v="Verified"/>
    <n v="80000"/>
    <n v="0.1431"/>
    <n v="494.53"/>
    <n v="0.1148"/>
    <n v="15000"/>
    <n v="32"/>
    <n v="17803"/>
  </r>
  <r>
    <n v="790748"/>
    <x v="25"/>
    <x v="0"/>
    <x v="8"/>
    <s v="Headstrong Services LLC"/>
    <x v="2"/>
    <x v="0"/>
    <x v="44"/>
    <d v="2021-11-15T00:00:00"/>
    <d v="2021-04-12T00:00:00"/>
    <x v="1"/>
    <x v="1"/>
    <d v="2021-05-12T00:00:00"/>
    <n v="994954"/>
    <x v="1"/>
    <s v="B3"/>
    <x v="1"/>
    <s v="Verified"/>
    <n v="95000"/>
    <n v="0.13650000000000001"/>
    <n v="654.67999999999995"/>
    <n v="0.1099"/>
    <n v="20000"/>
    <n v="26"/>
    <n v="21352"/>
  </r>
  <r>
    <n v="616589"/>
    <x v="10"/>
    <x v="0"/>
    <x v="8"/>
    <s v="Dept of VA (NCCPAC"/>
    <x v="2"/>
    <x v="0"/>
    <x v="49"/>
    <d v="2021-11-15T00:00:00"/>
    <d v="2021-07-13T00:00:00"/>
    <x v="1"/>
    <x v="1"/>
    <d v="2021-08-13T00:00:00"/>
    <n v="783222"/>
    <x v="1"/>
    <s v="B4"/>
    <x v="1"/>
    <s v="Verified"/>
    <n v="34900"/>
    <n v="0.15820000000000001"/>
    <n v="361.34"/>
    <n v="9.9900000000000003E-2"/>
    <n v="11200"/>
    <n v="8"/>
    <n v="12965"/>
  </r>
  <r>
    <n v="501435"/>
    <x v="1"/>
    <x v="0"/>
    <x v="8"/>
    <s v="Chevron"/>
    <x v="2"/>
    <x v="0"/>
    <x v="48"/>
    <d v="2021-07-11T00:00:00"/>
    <d v="2021-07-11T00:00:00"/>
    <x v="1"/>
    <x v="1"/>
    <d v="2021-08-11T00:00:00"/>
    <n v="644476"/>
    <x v="1"/>
    <s v="B4"/>
    <x v="1"/>
    <s v="Verified"/>
    <n v="101000"/>
    <n v="0.12379999999999999"/>
    <n v="366.64"/>
    <n v="0.1099"/>
    <n v="11200"/>
    <n v="15"/>
    <n v="12408"/>
  </r>
  <r>
    <n v="414951"/>
    <x v="8"/>
    <x v="0"/>
    <x v="8"/>
    <s v="Women's Prison Association"/>
    <x v="2"/>
    <x v="0"/>
    <x v="23"/>
    <d v="2021-12-15T00:00:00"/>
    <d v="2021-08-12T00:00:00"/>
    <x v="1"/>
    <x v="1"/>
    <d v="2021-09-12T00:00:00"/>
    <n v="482078"/>
    <x v="1"/>
    <s v="B5"/>
    <x v="1"/>
    <s v="Verified"/>
    <n v="27000"/>
    <n v="0.19420000000000001"/>
    <n v="283.18"/>
    <n v="0.1221"/>
    <n v="8500"/>
    <n v="14"/>
    <n v="10210"/>
  </r>
  <r>
    <n v="592416"/>
    <x v="1"/>
    <x v="0"/>
    <x v="4"/>
    <s v="Los Angeles County"/>
    <x v="2"/>
    <x v="0"/>
    <x v="50"/>
    <d v="2021-10-13T00:00:00"/>
    <d v="2021-10-13T00:00:00"/>
    <x v="1"/>
    <x v="1"/>
    <d v="2021-11-13T00:00:00"/>
    <n v="760857"/>
    <x v="1"/>
    <s v="B1"/>
    <x v="1"/>
    <s v="Verified"/>
    <n v="45792"/>
    <n v="0.19650000000000001"/>
    <n v="551.59"/>
    <n v="0.1038"/>
    <n v="17000"/>
    <n v="14"/>
    <n v="19859"/>
  </r>
  <r>
    <n v="542638"/>
    <x v="2"/>
    <x v="0"/>
    <x v="4"/>
    <s v="Fidelity Investments"/>
    <x v="2"/>
    <x v="0"/>
    <x v="43"/>
    <d v="2021-07-13T00:00:00"/>
    <d v="2021-07-13T00:00:00"/>
    <x v="1"/>
    <x v="1"/>
    <d v="2021-08-13T00:00:00"/>
    <n v="700225"/>
    <x v="1"/>
    <s v="B2"/>
    <x v="1"/>
    <s v="Verified"/>
    <n v="43000"/>
    <n v="0.2394"/>
    <n v="473"/>
    <n v="0.1075"/>
    <n v="14500"/>
    <n v="12"/>
    <n v="17029"/>
  </r>
  <r>
    <n v="729459"/>
    <x v="8"/>
    <x v="0"/>
    <x v="4"/>
    <s v="Debevoise &amp; Plimpton"/>
    <x v="2"/>
    <x v="0"/>
    <x v="29"/>
    <d v="2021-02-14T00:00:00"/>
    <d v="2021-01-14T00:00:00"/>
    <x v="1"/>
    <x v="1"/>
    <d v="2021-02-14T00:00:00"/>
    <n v="925242"/>
    <x v="1"/>
    <s v="B3"/>
    <x v="1"/>
    <s v="Verified"/>
    <n v="66000"/>
    <n v="0.1767"/>
    <n v="681.27"/>
    <n v="0.1037"/>
    <n v="21000"/>
    <n v="13"/>
    <n v="24469"/>
  </r>
  <r>
    <n v="951594"/>
    <x v="10"/>
    <x v="0"/>
    <x v="4"/>
    <s v="Weyco Group"/>
    <x v="2"/>
    <x v="0"/>
    <x v="13"/>
    <d v="2021-05-16T00:00:00"/>
    <d v="2021-08-14T00:00:00"/>
    <x v="1"/>
    <x v="1"/>
    <d v="2021-09-14T00:00:00"/>
    <n v="1172345"/>
    <x v="1"/>
    <s v="B3"/>
    <x v="1"/>
    <s v="Verified"/>
    <n v="42000"/>
    <n v="0.20860000000000001"/>
    <n v="363.84"/>
    <n v="0.1171"/>
    <n v="11000"/>
    <n v="17"/>
    <n v="13077"/>
  </r>
  <r>
    <n v="845758"/>
    <x v="1"/>
    <x v="0"/>
    <x v="4"/>
    <s v="Franklin Wireless"/>
    <x v="2"/>
    <x v="0"/>
    <x v="11"/>
    <d v="2021-03-14T00:00:00"/>
    <d v="2021-03-14T00:00:00"/>
    <x v="1"/>
    <x v="1"/>
    <d v="2021-04-14T00:00:00"/>
    <n v="1057038"/>
    <x v="1"/>
    <s v="B3"/>
    <x v="1"/>
    <s v="Verified"/>
    <n v="60000"/>
    <n v="0.17319999999999999"/>
    <n v="785.62"/>
    <n v="0.1099"/>
    <n v="24000"/>
    <n v="29"/>
    <n v="28176"/>
  </r>
  <r>
    <n v="420652"/>
    <x v="25"/>
    <x v="0"/>
    <x v="4"/>
    <s v="TWM Associates, Inc."/>
    <x v="2"/>
    <x v="0"/>
    <x v="30"/>
    <d v="2021-02-11T00:00:00"/>
    <d v="2021-02-11T00:00:00"/>
    <x v="1"/>
    <x v="1"/>
    <d v="2021-03-11T00:00:00"/>
    <n v="494096"/>
    <x v="1"/>
    <s v="B3"/>
    <x v="1"/>
    <s v="Verified"/>
    <n v="168600"/>
    <n v="0.19270000000000001"/>
    <n v="660.27"/>
    <n v="0.1158"/>
    <n v="20000"/>
    <n v="53"/>
    <n v="22852"/>
  </r>
  <r>
    <n v="839247"/>
    <x v="20"/>
    <x v="0"/>
    <x v="4"/>
    <m/>
    <x v="2"/>
    <x v="0"/>
    <x v="11"/>
    <d v="2021-08-14T00:00:00"/>
    <d v="2021-08-14T00:00:00"/>
    <x v="1"/>
    <x v="1"/>
    <d v="2021-09-14T00:00:00"/>
    <n v="1049406"/>
    <x v="1"/>
    <s v="B4"/>
    <x v="1"/>
    <s v="Verified"/>
    <n v="105000"/>
    <n v="6.1800000000000001E-2"/>
    <n v="461.6"/>
    <n v="0.1149"/>
    <n v="14000"/>
    <n v="27"/>
    <n v="16617"/>
  </r>
  <r>
    <n v="669559"/>
    <x v="1"/>
    <x v="0"/>
    <x v="4"/>
    <s v="University of California at Davis"/>
    <x v="2"/>
    <x v="0"/>
    <x v="0"/>
    <d v="2021-01-15T00:00:00"/>
    <d v="2021-02-14T00:00:00"/>
    <x v="1"/>
    <x v="1"/>
    <d v="2021-03-14T00:00:00"/>
    <n v="856135"/>
    <x v="1"/>
    <s v="B5"/>
    <x v="1"/>
    <s v="Verified"/>
    <n v="64000"/>
    <n v="3.5299999999999998E-2"/>
    <n v="590.24"/>
    <n v="0.1111"/>
    <n v="18000"/>
    <n v="4"/>
    <n v="21250"/>
  </r>
  <r>
    <n v="424360"/>
    <x v="4"/>
    <x v="0"/>
    <x v="4"/>
    <s v="GPX Realty Partners"/>
    <x v="2"/>
    <x v="0"/>
    <x v="30"/>
    <d v="2021-03-16T00:00:00"/>
    <d v="2021-07-12T00:00:00"/>
    <x v="1"/>
    <x v="1"/>
    <d v="2021-08-12T00:00:00"/>
    <n v="198314"/>
    <x v="1"/>
    <s v="B5"/>
    <x v="1"/>
    <s v="Verified"/>
    <n v="85000"/>
    <n v="0.1759"/>
    <n v="832.88"/>
    <n v="0.1221"/>
    <n v="25000"/>
    <n v="24"/>
    <n v="29983"/>
  </r>
  <r>
    <n v="641384"/>
    <x v="1"/>
    <x v="0"/>
    <x v="2"/>
    <s v="Apollo Interactive"/>
    <x v="2"/>
    <x v="0"/>
    <x v="41"/>
    <d v="2021-08-14T00:00:00"/>
    <d v="2021-01-14T00:00:00"/>
    <x v="1"/>
    <x v="1"/>
    <d v="2021-02-14T00:00:00"/>
    <n v="821006"/>
    <x v="1"/>
    <s v="B1"/>
    <x v="1"/>
    <s v="Verified"/>
    <n v="75000"/>
    <n v="0.1429"/>
    <n v="634.88"/>
    <n v="8.8800000000000004E-2"/>
    <n v="20000"/>
    <n v="14"/>
    <n v="22856"/>
  </r>
  <r>
    <n v="742548"/>
    <x v="22"/>
    <x v="0"/>
    <x v="2"/>
    <s v="Starbucks Coffee Company"/>
    <x v="2"/>
    <x v="0"/>
    <x v="25"/>
    <d v="2021-05-16T00:00:00"/>
    <d v="2021-02-13T00:00:00"/>
    <x v="1"/>
    <x v="1"/>
    <d v="2021-03-13T00:00:00"/>
    <n v="940639"/>
    <x v="1"/>
    <s v="B1"/>
    <x v="1"/>
    <s v="Verified"/>
    <n v="37800"/>
    <n v="0.20250000000000001"/>
    <n v="485.56"/>
    <n v="9.9900000000000003E-2"/>
    <n v="15050"/>
    <n v="25"/>
    <n v="16973"/>
  </r>
  <r>
    <n v="809327"/>
    <x v="1"/>
    <x v="0"/>
    <x v="2"/>
    <s v="Fountain Valley Regional Hospital"/>
    <x v="2"/>
    <x v="0"/>
    <x v="44"/>
    <d v="2021-09-12T00:00:00"/>
    <d v="2021-09-12T00:00:00"/>
    <x v="1"/>
    <x v="1"/>
    <d v="2021-10-12T00:00:00"/>
    <n v="1016134"/>
    <x v="1"/>
    <s v="B2"/>
    <x v="1"/>
    <s v="Verified"/>
    <n v="82800"/>
    <n v="6.4299999999999996E-2"/>
    <n v="325.45"/>
    <n v="0.10589999999999999"/>
    <n v="10000"/>
    <n v="21"/>
    <n v="11038"/>
  </r>
  <r>
    <n v="583522"/>
    <x v="1"/>
    <x v="0"/>
    <x v="2"/>
    <s v="Scientific Research Corp."/>
    <x v="2"/>
    <x v="0"/>
    <x v="54"/>
    <d v="2021-10-13T00:00:00"/>
    <d v="2021-10-13T00:00:00"/>
    <x v="1"/>
    <x v="1"/>
    <d v="2021-11-13T00:00:00"/>
    <n v="749813"/>
    <x v="1"/>
    <s v="B2"/>
    <x v="1"/>
    <s v="Verified"/>
    <n v="54380"/>
    <n v="0.16550000000000001"/>
    <n v="205.51"/>
    <n v="0.1075"/>
    <n v="6300"/>
    <n v="10"/>
    <n v="7399"/>
  </r>
  <r>
    <n v="668101"/>
    <x v="0"/>
    <x v="0"/>
    <x v="2"/>
    <s v="The Men's Wearhouse"/>
    <x v="2"/>
    <x v="0"/>
    <x v="0"/>
    <d v="2021-12-12T00:00:00"/>
    <d v="2021-12-12T00:00:00"/>
    <x v="1"/>
    <x v="1"/>
    <d v="2022-01-12T00:00:00"/>
    <n v="854158"/>
    <x v="1"/>
    <s v="B2"/>
    <x v="1"/>
    <s v="Verified"/>
    <n v="35000"/>
    <n v="0.1447"/>
    <n v="413.02"/>
    <n v="0.1"/>
    <n v="12800"/>
    <n v="8"/>
    <n v="14523"/>
  </r>
  <r>
    <n v="1035219"/>
    <x v="8"/>
    <x v="0"/>
    <x v="2"/>
    <s v="MJJ Brilliant"/>
    <x v="2"/>
    <x v="0"/>
    <x v="22"/>
    <d v="2021-05-16T00:00:00"/>
    <d v="2021-12-14T00:00:00"/>
    <x v="1"/>
    <x v="1"/>
    <d v="2022-01-14T00:00:00"/>
    <n v="1264859"/>
    <x v="1"/>
    <s v="B2"/>
    <x v="1"/>
    <s v="Verified"/>
    <n v="68000"/>
    <n v="0.1066"/>
    <n v="586.32000000000005"/>
    <n v="0.1065"/>
    <n v="18000"/>
    <n v="20"/>
    <n v="21107"/>
  </r>
  <r>
    <n v="741883"/>
    <x v="2"/>
    <x v="0"/>
    <x v="2"/>
    <s v="Houson Grinding &amp; Manf. Inc"/>
    <x v="2"/>
    <x v="0"/>
    <x v="25"/>
    <d v="2021-05-16T00:00:00"/>
    <d v="2021-01-14T00:00:00"/>
    <x v="1"/>
    <x v="1"/>
    <d v="2021-02-14T00:00:00"/>
    <n v="939897"/>
    <x v="1"/>
    <s v="B3"/>
    <x v="1"/>
    <s v="Verified"/>
    <n v="78000"/>
    <n v="0.1235"/>
    <n v="785.62"/>
    <n v="0.1099"/>
    <n v="24000"/>
    <n v="18"/>
    <n v="28209"/>
  </r>
  <r>
    <n v="659698"/>
    <x v="4"/>
    <x v="0"/>
    <x v="2"/>
    <s v="Macy's"/>
    <x v="2"/>
    <x v="0"/>
    <x v="21"/>
    <d v="2021-05-16T00:00:00"/>
    <d v="2021-02-14T00:00:00"/>
    <x v="1"/>
    <x v="1"/>
    <d v="2021-03-14T00:00:00"/>
    <n v="843740"/>
    <x v="1"/>
    <s v="B3"/>
    <x v="1"/>
    <s v="Verified"/>
    <n v="39000"/>
    <n v="0.1714"/>
    <n v="454.18"/>
    <n v="0.1037"/>
    <n v="14000"/>
    <n v="11"/>
    <n v="16352"/>
  </r>
  <r>
    <n v="852988"/>
    <x v="18"/>
    <x v="0"/>
    <x v="2"/>
    <s v="The JPC Group Inc"/>
    <x v="2"/>
    <x v="0"/>
    <x v="11"/>
    <d v="2021-02-16T00:00:00"/>
    <d v="2021-09-14T00:00:00"/>
    <x v="1"/>
    <x v="1"/>
    <d v="2021-10-14T00:00:00"/>
    <n v="1065129"/>
    <x v="1"/>
    <s v="B3"/>
    <x v="1"/>
    <s v="Verified"/>
    <n v="38000"/>
    <n v="0.2094"/>
    <n v="327.33999999999997"/>
    <n v="0.1099"/>
    <n v="10000"/>
    <n v="13"/>
    <n v="11784"/>
  </r>
  <r>
    <n v="397504"/>
    <x v="16"/>
    <x v="0"/>
    <x v="2"/>
    <s v="Booz Allen Hamilton"/>
    <x v="2"/>
    <x v="0"/>
    <x v="28"/>
    <d v="2021-05-12T00:00:00"/>
    <d v="2021-05-12T00:00:00"/>
    <x v="1"/>
    <x v="1"/>
    <d v="2021-06-12T00:00:00"/>
    <n v="438282"/>
    <x v="1"/>
    <s v="B5"/>
    <x v="1"/>
    <s v="Verified"/>
    <n v="83252"/>
    <n v="0.1381"/>
    <n v="346.48"/>
    <n v="0.1221"/>
    <n v="10400"/>
    <n v="13"/>
    <n v="12473"/>
  </r>
  <r>
    <n v="876518"/>
    <x v="26"/>
    <x v="0"/>
    <x v="5"/>
    <s v="citi bank"/>
    <x v="2"/>
    <x v="0"/>
    <x v="10"/>
    <d v="2021-03-14T00:00:00"/>
    <d v="2021-05-13T00:00:00"/>
    <x v="1"/>
    <x v="1"/>
    <d v="2021-06-13T00:00:00"/>
    <n v="1091141"/>
    <x v="1"/>
    <s v="B1"/>
    <x v="1"/>
    <s v="Verified"/>
    <n v="30000"/>
    <n v="0.21560000000000001"/>
    <n v="187.93"/>
    <n v="9.9900000000000003E-2"/>
    <n v="5825"/>
    <n v="16"/>
    <n v="6564"/>
  </r>
  <r>
    <n v="986914"/>
    <x v="32"/>
    <x v="0"/>
    <x v="5"/>
    <s v="Walgreens"/>
    <x v="2"/>
    <x v="0"/>
    <x v="13"/>
    <d v="2021-10-14T00:00:00"/>
    <d v="2021-10-14T00:00:00"/>
    <x v="1"/>
    <x v="1"/>
    <d v="2021-11-14T00:00:00"/>
    <n v="1210905"/>
    <x v="1"/>
    <s v="B1"/>
    <x v="1"/>
    <s v="Verified"/>
    <n v="50000"/>
    <n v="0.22559999999999999"/>
    <n v="193.35"/>
    <n v="9.9099999999999994E-2"/>
    <n v="6000"/>
    <n v="11"/>
    <n v="6961"/>
  </r>
  <r>
    <n v="627462"/>
    <x v="1"/>
    <x v="0"/>
    <x v="5"/>
    <s v="ConocoPhillips"/>
    <x v="2"/>
    <x v="0"/>
    <x v="41"/>
    <d v="2021-01-14T00:00:00"/>
    <d v="2021-12-13T00:00:00"/>
    <x v="1"/>
    <x v="1"/>
    <d v="2022-01-13T00:00:00"/>
    <n v="804059"/>
    <x v="1"/>
    <s v="B2"/>
    <x v="1"/>
    <s v="Verified"/>
    <n v="71004"/>
    <n v="8.4000000000000005E-2"/>
    <n v="434.86"/>
    <n v="9.2499999999999999E-2"/>
    <n v="16000"/>
    <n v="12"/>
    <n v="15656"/>
  </r>
  <r>
    <n v="433822"/>
    <x v="20"/>
    <x v="0"/>
    <x v="5"/>
    <s v="Self-Employed"/>
    <x v="2"/>
    <x v="0"/>
    <x v="20"/>
    <d v="2021-02-10T00:00:00"/>
    <d v="2021-01-10T00:00:00"/>
    <x v="1"/>
    <x v="1"/>
    <d v="2021-02-10T00:00:00"/>
    <n v="517094"/>
    <x v="1"/>
    <s v="B3"/>
    <x v="1"/>
    <s v="Verified"/>
    <n v="31200"/>
    <n v="0.13039999999999999"/>
    <n v="497.01"/>
    <n v="0.1183"/>
    <n v="15000"/>
    <n v="11"/>
    <n v="15705"/>
  </r>
  <r>
    <n v="839002"/>
    <x v="22"/>
    <x v="0"/>
    <x v="5"/>
    <s v="DBL Labs"/>
    <x v="2"/>
    <x v="0"/>
    <x v="11"/>
    <d v="2021-05-16T00:00:00"/>
    <d v="2021-12-12T00:00:00"/>
    <x v="1"/>
    <x v="1"/>
    <d v="2022-01-12T00:00:00"/>
    <n v="1049136"/>
    <x v="1"/>
    <s v="B3"/>
    <x v="1"/>
    <s v="Verified"/>
    <n v="52000"/>
    <n v="0.15160000000000001"/>
    <n v="851.09"/>
    <n v="0.1099"/>
    <n v="26000"/>
    <n v="22"/>
    <n v="29107"/>
  </r>
  <r>
    <n v="1054129"/>
    <x v="8"/>
    <x v="0"/>
    <x v="5"/>
    <s v="Merrill lynch"/>
    <x v="2"/>
    <x v="0"/>
    <x v="12"/>
    <d v="2021-05-16T00:00:00"/>
    <d v="2021-06-14T00:00:00"/>
    <x v="1"/>
    <x v="1"/>
    <d v="2021-07-14T00:00:00"/>
    <n v="1285948"/>
    <x v="1"/>
    <s v="B3"/>
    <x v="1"/>
    <s v="Verified"/>
    <n v="80000"/>
    <n v="5.8599999999999999E-2"/>
    <n v="413.45"/>
    <n v="0.1171"/>
    <n v="12500"/>
    <n v="10"/>
    <n v="14489"/>
  </r>
  <r>
    <n v="433725"/>
    <x v="25"/>
    <x v="0"/>
    <x v="5"/>
    <s v="W.G.CARR CO"/>
    <x v="2"/>
    <x v="0"/>
    <x v="20"/>
    <d v="2021-04-16T00:00:00"/>
    <d v="2021-08-12T00:00:00"/>
    <x v="1"/>
    <x v="1"/>
    <d v="2021-09-12T00:00:00"/>
    <n v="516900"/>
    <x v="1"/>
    <s v="B3"/>
    <x v="1"/>
    <s v="Verified"/>
    <n v="50004"/>
    <n v="0.21479999999999999"/>
    <n v="662.68"/>
    <n v="0.1183"/>
    <n v="20000"/>
    <n v="27"/>
    <n v="23859"/>
  </r>
  <r>
    <n v="993434"/>
    <x v="8"/>
    <x v="0"/>
    <x v="5"/>
    <s v="Teachers College, Columbia University"/>
    <x v="2"/>
    <x v="0"/>
    <x v="13"/>
    <d v="2021-01-16T00:00:00"/>
    <d v="2021-07-14T00:00:00"/>
    <x v="1"/>
    <x v="1"/>
    <d v="2021-08-14T00:00:00"/>
    <n v="1217796"/>
    <x v="1"/>
    <s v="B4"/>
    <x v="1"/>
    <s v="Verified"/>
    <n v="80000"/>
    <n v="0.13900000000000001"/>
    <n v="400.99"/>
    <n v="0.1242"/>
    <n v="12000"/>
    <n v="20"/>
    <n v="14395"/>
  </r>
  <r>
    <n v="442771"/>
    <x v="0"/>
    <x v="0"/>
    <x v="5"/>
    <s v="Larry Baumwald Insurance Agency Inc."/>
    <x v="2"/>
    <x v="0"/>
    <x v="52"/>
    <d v="2021-05-16T00:00:00"/>
    <d v="2021-10-12T00:00:00"/>
    <x v="1"/>
    <x v="1"/>
    <d v="2021-11-12T00:00:00"/>
    <n v="537910"/>
    <x v="1"/>
    <s v="B4"/>
    <x v="1"/>
    <s v="Verified"/>
    <n v="49000"/>
    <n v="0.16969999999999999"/>
    <n v="499.5"/>
    <n v="0.12180000000000001"/>
    <n v="15000"/>
    <n v="14"/>
    <n v="17982"/>
  </r>
  <r>
    <n v="573575"/>
    <x v="9"/>
    <x v="0"/>
    <x v="5"/>
    <s v="The Home Depot"/>
    <x v="2"/>
    <x v="0"/>
    <x v="54"/>
    <d v="2021-04-15T00:00:00"/>
    <d v="2021-09-13T00:00:00"/>
    <x v="1"/>
    <x v="1"/>
    <d v="2021-10-13T00:00:00"/>
    <n v="737769"/>
    <x v="1"/>
    <s v="B4"/>
    <x v="1"/>
    <s v="Verified"/>
    <n v="32000"/>
    <n v="0.22239999999999999"/>
    <n v="65.95"/>
    <n v="0.1149"/>
    <n v="2000"/>
    <n v="10"/>
    <n v="2374"/>
  </r>
  <r>
    <n v="654789"/>
    <x v="16"/>
    <x v="0"/>
    <x v="7"/>
    <s v="frito-lay"/>
    <x v="2"/>
    <x v="0"/>
    <x v="21"/>
    <d v="2021-04-16T00:00:00"/>
    <d v="2021-08-11T00:00:00"/>
    <x v="1"/>
    <x v="1"/>
    <d v="2021-09-11T00:00:00"/>
    <n v="837364"/>
    <x v="1"/>
    <s v="B1"/>
    <x v="1"/>
    <s v="Verified"/>
    <n v="60000"/>
    <n v="0.14380000000000001"/>
    <n v="256.76"/>
    <n v="9.6299999999999997E-2"/>
    <n v="8000"/>
    <n v="20"/>
    <n v="8362"/>
  </r>
  <r>
    <n v="658251"/>
    <x v="8"/>
    <x v="0"/>
    <x v="7"/>
    <s v="NY Presbyterian Hospital"/>
    <x v="2"/>
    <x v="0"/>
    <x v="21"/>
    <d v="2021-10-15T00:00:00"/>
    <d v="2021-02-14T00:00:00"/>
    <x v="1"/>
    <x v="1"/>
    <d v="2021-03-14T00:00:00"/>
    <n v="841791"/>
    <x v="1"/>
    <s v="B2"/>
    <x v="1"/>
    <s v="Verified"/>
    <n v="40000"/>
    <n v="0.2382"/>
    <n v="322.68"/>
    <n v="0.1"/>
    <n v="10000"/>
    <n v="22"/>
    <n v="11617"/>
  </r>
  <r>
    <n v="735432"/>
    <x v="1"/>
    <x v="0"/>
    <x v="7"/>
    <s v="Bristol Park Medical"/>
    <x v="2"/>
    <x v="0"/>
    <x v="29"/>
    <d v="2021-10-13T00:00:00"/>
    <d v="2021-11-13T00:00:00"/>
    <x v="1"/>
    <x v="1"/>
    <d v="2021-12-13T00:00:00"/>
    <n v="932137"/>
    <x v="1"/>
    <s v="B3"/>
    <x v="1"/>
    <s v="Verified"/>
    <n v="35000"/>
    <n v="0.1666"/>
    <n v="551.51"/>
    <n v="0.1037"/>
    <n v="17000"/>
    <n v="11"/>
    <n v="19757"/>
  </r>
  <r>
    <n v="1006331"/>
    <x v="18"/>
    <x v="0"/>
    <x v="7"/>
    <s v="USDA - Food and Nutrition Service"/>
    <x v="2"/>
    <x v="0"/>
    <x v="22"/>
    <d v="2021-11-14T00:00:00"/>
    <d v="2021-11-14T00:00:00"/>
    <x v="1"/>
    <x v="1"/>
    <d v="2021-12-14T00:00:00"/>
    <n v="1232736"/>
    <x v="1"/>
    <s v="B3"/>
    <x v="1"/>
    <s v="Verified"/>
    <n v="74000"/>
    <n v="0.14419999999999999"/>
    <n v="281.14999999999998"/>
    <n v="0.1171"/>
    <n v="8500"/>
    <n v="23"/>
    <n v="10121"/>
  </r>
  <r>
    <n v="1053390"/>
    <x v="5"/>
    <x v="0"/>
    <x v="7"/>
    <s v="Thomas Sign &amp; Awning"/>
    <x v="2"/>
    <x v="0"/>
    <x v="12"/>
    <d v="2021-05-16T00:00:00"/>
    <d v="2021-12-14T00:00:00"/>
    <x v="1"/>
    <x v="1"/>
    <d v="2022-01-14T00:00:00"/>
    <n v="1284978"/>
    <x v="1"/>
    <s v="B4"/>
    <x v="1"/>
    <s v="Verified"/>
    <n v="32000"/>
    <n v="0.23930000000000001"/>
    <n v="334.16"/>
    <n v="0.1242"/>
    <n v="10000"/>
    <n v="13"/>
    <n v="12029"/>
  </r>
  <r>
    <n v="866160"/>
    <x v="9"/>
    <x v="0"/>
    <x v="7"/>
    <s v="The Ritz-Carlton"/>
    <x v="2"/>
    <x v="0"/>
    <x v="11"/>
    <d v="2021-05-16T00:00:00"/>
    <d v="2021-09-14T00:00:00"/>
    <x v="1"/>
    <x v="1"/>
    <d v="2021-10-14T00:00:00"/>
    <n v="1079614"/>
    <x v="1"/>
    <s v="B4"/>
    <x v="1"/>
    <s v="Verified"/>
    <n v="50000"/>
    <n v="0.21790000000000001"/>
    <n v="151.66999999999999"/>
    <n v="0.1149"/>
    <n v="4600"/>
    <n v="13"/>
    <n v="5460"/>
  </r>
  <r>
    <n v="657378"/>
    <x v="0"/>
    <x v="0"/>
    <x v="7"/>
    <s v="Procter &amp; Gamble"/>
    <x v="2"/>
    <x v="0"/>
    <x v="21"/>
    <d v="2021-05-15T00:00:00"/>
    <d v="2021-08-11T00:00:00"/>
    <x v="1"/>
    <x v="1"/>
    <d v="2021-09-11T00:00:00"/>
    <n v="840715"/>
    <x v="1"/>
    <s v="B4"/>
    <x v="1"/>
    <s v="Verified"/>
    <n v="120000"/>
    <n v="0.18490000000000001"/>
    <n v="815.4"/>
    <n v="0.1074"/>
    <n v="25000"/>
    <n v="37"/>
    <n v="26262"/>
  </r>
  <r>
    <n v="503818"/>
    <x v="1"/>
    <x v="0"/>
    <x v="9"/>
    <s v="Allison &amp; Partners"/>
    <x v="2"/>
    <x v="0"/>
    <x v="48"/>
    <d v="2021-04-13T00:00:00"/>
    <d v="2021-05-13T00:00:00"/>
    <x v="1"/>
    <x v="1"/>
    <d v="2021-06-13T00:00:00"/>
    <n v="648490"/>
    <x v="1"/>
    <s v="B2"/>
    <x v="1"/>
    <s v="Verified"/>
    <n v="115000"/>
    <n v="9.2299999999999993E-2"/>
    <n v="236.41"/>
    <n v="0.10249999999999999"/>
    <n v="7300"/>
    <n v="14"/>
    <n v="8511"/>
  </r>
  <r>
    <n v="543090"/>
    <x v="1"/>
    <x v="0"/>
    <x v="9"/>
    <s v="San Diego Unified School District"/>
    <x v="2"/>
    <x v="0"/>
    <x v="43"/>
    <d v="2021-01-16T00:00:00"/>
    <d v="2021-01-12T00:00:00"/>
    <x v="1"/>
    <x v="1"/>
    <d v="2021-02-12T00:00:00"/>
    <n v="700722"/>
    <x v="1"/>
    <s v="B3"/>
    <x v="1"/>
    <s v="Verified"/>
    <n v="78708"/>
    <n v="0.15989999999999999"/>
    <n v="787.1"/>
    <n v="0.11119999999999999"/>
    <n v="24000"/>
    <n v="19"/>
    <n v="27162"/>
  </r>
  <r>
    <n v="456639"/>
    <x v="37"/>
    <x v="0"/>
    <x v="10"/>
    <s v="OHSU"/>
    <x v="2"/>
    <x v="0"/>
    <x v="32"/>
    <d v="2021-04-12T00:00:00"/>
    <d v="2021-12-09T00:00:00"/>
    <x v="1"/>
    <x v="1"/>
    <d v="2022-01-09T00:00:00"/>
    <n v="567211"/>
    <x v="1"/>
    <s v="B4"/>
    <x v="1"/>
    <s v="Verified"/>
    <n v="120000"/>
    <n v="0.21579999999999999"/>
    <n v="532.79999999999995"/>
    <n v="0.12180000000000001"/>
    <n v="16000"/>
    <n v="51"/>
    <n v="16164"/>
  </r>
  <r>
    <n v="984826"/>
    <x v="8"/>
    <x v="0"/>
    <x v="10"/>
    <s v="Driver"/>
    <x v="2"/>
    <x v="0"/>
    <x v="13"/>
    <d v="2021-10-14T00:00:00"/>
    <d v="2021-10-14T00:00:00"/>
    <x v="1"/>
    <x v="1"/>
    <d v="2021-11-14T00:00:00"/>
    <n v="1208258"/>
    <x v="1"/>
    <s v="B5"/>
    <x v="1"/>
    <s v="Verified"/>
    <n v="14000"/>
    <n v="0.1671"/>
    <n v="115.73"/>
    <n v="0.12690000000000001"/>
    <n v="3450"/>
    <n v="10"/>
    <n v="4166"/>
  </r>
  <r>
    <n v="793482"/>
    <x v="32"/>
    <x v="0"/>
    <x v="1"/>
    <s v="JHT, Inc."/>
    <x v="2"/>
    <x v="0"/>
    <x v="6"/>
    <d v="2021-08-12T00:00:00"/>
    <d v="2021-08-12T00:00:00"/>
    <x v="1"/>
    <x v="1"/>
    <d v="2021-09-12T00:00:00"/>
    <n v="997997"/>
    <x v="1"/>
    <s v="B2"/>
    <x v="1"/>
    <s v="Verified"/>
    <n v="47000"/>
    <n v="0.2359"/>
    <n v="256.3"/>
    <n v="0.10589999999999999"/>
    <n v="7875"/>
    <n v="12"/>
    <n v="8602"/>
  </r>
  <r>
    <n v="437782"/>
    <x v="2"/>
    <x v="0"/>
    <x v="0"/>
    <s v="Robert Half International"/>
    <x v="2"/>
    <x v="0"/>
    <x v="52"/>
    <d v="2021-01-12T00:00:00"/>
    <d v="2021-01-12T00:00:00"/>
    <x v="1"/>
    <x v="1"/>
    <d v="2021-02-12T00:00:00"/>
    <n v="526257"/>
    <x v="1"/>
    <s v="B2"/>
    <x v="1"/>
    <s v="Verified"/>
    <n v="45000"/>
    <n v="0.1893"/>
    <n v="296.72000000000003"/>
    <n v="0.1148"/>
    <n v="9000"/>
    <n v="11"/>
    <n v="10583"/>
  </r>
  <r>
    <n v="1037375"/>
    <x v="8"/>
    <x v="0"/>
    <x v="0"/>
    <s v="Harlem Village Academies"/>
    <x v="2"/>
    <x v="0"/>
    <x v="22"/>
    <d v="2021-12-14T00:00:00"/>
    <d v="2021-12-14T00:00:00"/>
    <x v="1"/>
    <x v="1"/>
    <d v="2022-01-14T00:00:00"/>
    <n v="1267066"/>
    <x v="1"/>
    <s v="B2"/>
    <x v="1"/>
    <s v="Verified"/>
    <n v="65000"/>
    <n v="6.7199999999999996E-2"/>
    <n v="651.47"/>
    <n v="0.1065"/>
    <n v="20000"/>
    <n v="20"/>
    <n v="23453"/>
  </r>
  <r>
    <n v="498532"/>
    <x v="5"/>
    <x v="0"/>
    <x v="0"/>
    <s v="Assurant"/>
    <x v="2"/>
    <x v="0"/>
    <x v="48"/>
    <d v="2021-04-13T00:00:00"/>
    <d v="2021-04-13T00:00:00"/>
    <x v="1"/>
    <x v="1"/>
    <d v="2021-05-13T00:00:00"/>
    <n v="639425"/>
    <x v="1"/>
    <s v="B3"/>
    <x v="1"/>
    <s v="Verified"/>
    <n v="48000"/>
    <n v="7.9699999999999993E-2"/>
    <n v="325.60000000000002"/>
    <n v="0.1062"/>
    <n v="10000"/>
    <n v="7"/>
    <n v="11723"/>
  </r>
  <r>
    <n v="499339"/>
    <x v="5"/>
    <x v="0"/>
    <x v="0"/>
    <s v="Raymond James"/>
    <x v="2"/>
    <x v="0"/>
    <x v="48"/>
    <d v="2021-03-14T00:00:00"/>
    <d v="2021-02-11T00:00:00"/>
    <x v="1"/>
    <x v="1"/>
    <d v="2021-03-11T00:00:00"/>
    <n v="640882"/>
    <x v="1"/>
    <s v="B3"/>
    <x v="1"/>
    <s v="Verified"/>
    <n v="75000"/>
    <n v="0.1421"/>
    <n v="162.80000000000001"/>
    <n v="0.1062"/>
    <n v="5000"/>
    <n v="19"/>
    <n v="5394"/>
  </r>
  <r>
    <n v="679427"/>
    <x v="8"/>
    <x v="0"/>
    <x v="0"/>
    <s v="American Express"/>
    <x v="2"/>
    <x v="0"/>
    <x v="0"/>
    <d v="2021-02-12T00:00:00"/>
    <d v="2021-02-12T00:00:00"/>
    <x v="1"/>
    <x v="1"/>
    <d v="2021-03-12T00:00:00"/>
    <n v="867930"/>
    <x v="1"/>
    <s v="B3"/>
    <x v="1"/>
    <s v="Verified"/>
    <n v="97500"/>
    <n v="0.24679999999999999"/>
    <n v="311.44"/>
    <n v="0.1037"/>
    <n v="9600"/>
    <n v="18"/>
    <n v="10402"/>
  </r>
  <r>
    <n v="710964"/>
    <x v="1"/>
    <x v="0"/>
    <x v="0"/>
    <s v="CloudCrowd"/>
    <x v="2"/>
    <x v="0"/>
    <x v="29"/>
    <d v="2021-04-13T00:00:00"/>
    <d v="2021-04-13T00:00:00"/>
    <x v="1"/>
    <x v="1"/>
    <d v="2021-05-13T00:00:00"/>
    <n v="903782"/>
    <x v="1"/>
    <s v="B4"/>
    <x v="1"/>
    <s v="Verified"/>
    <n v="80000"/>
    <n v="9.3100000000000002E-2"/>
    <n v="365.3"/>
    <n v="0.1074"/>
    <n v="11200"/>
    <n v="8"/>
    <n v="12908"/>
  </r>
  <r>
    <n v="640761"/>
    <x v="16"/>
    <x v="0"/>
    <x v="0"/>
    <s v="Liberty mutual"/>
    <x v="2"/>
    <x v="0"/>
    <x v="41"/>
    <d v="2021-04-16T00:00:00"/>
    <d v="2021-01-14T00:00:00"/>
    <x v="1"/>
    <x v="1"/>
    <d v="2021-02-14T00:00:00"/>
    <n v="820244"/>
    <x v="1"/>
    <s v="B4"/>
    <x v="1"/>
    <s v="Verified"/>
    <n v="38400"/>
    <n v="0.15279999999999999"/>
    <n v="225.84"/>
    <n v="9.9900000000000003E-2"/>
    <n v="7000"/>
    <n v="14"/>
    <n v="8131"/>
  </r>
  <r>
    <n v="632255"/>
    <x v="8"/>
    <x v="0"/>
    <x v="0"/>
    <s v="Ernst and Young"/>
    <x v="2"/>
    <x v="0"/>
    <x v="41"/>
    <d v="2021-05-16T00:00:00"/>
    <d v="2021-01-14T00:00:00"/>
    <x v="1"/>
    <x v="1"/>
    <d v="2021-02-14T00:00:00"/>
    <n v="809964"/>
    <x v="1"/>
    <s v="B4"/>
    <x v="1"/>
    <s v="Verified"/>
    <n v="145000"/>
    <n v="0.16669999999999999"/>
    <n v="806.57"/>
    <n v="9.9900000000000003E-2"/>
    <n v="25000"/>
    <n v="13"/>
    <n v="29038"/>
  </r>
  <r>
    <n v="600434"/>
    <x v="8"/>
    <x v="0"/>
    <x v="0"/>
    <s v="UBS Investment Bank"/>
    <x v="2"/>
    <x v="0"/>
    <x v="50"/>
    <d v="2021-02-15T00:00:00"/>
    <d v="2021-10-12T00:00:00"/>
    <x v="1"/>
    <x v="1"/>
    <d v="2021-11-12T00:00:00"/>
    <n v="770640"/>
    <x v="1"/>
    <s v="B4"/>
    <x v="1"/>
    <s v="Verified"/>
    <n v="75600"/>
    <n v="3.5700000000000003E-2"/>
    <n v="495.23"/>
    <n v="9.9900000000000003E-2"/>
    <n v="25000"/>
    <n v="15"/>
    <n v="16787"/>
  </r>
  <r>
    <n v="688201"/>
    <x v="32"/>
    <x v="0"/>
    <x v="0"/>
    <s v="Waterstone Asset Management, LLC"/>
    <x v="2"/>
    <x v="0"/>
    <x v="42"/>
    <d v="2021-03-14T00:00:00"/>
    <d v="2021-03-14T00:00:00"/>
    <x v="1"/>
    <x v="1"/>
    <d v="2021-04-14T00:00:00"/>
    <n v="878316"/>
    <x v="1"/>
    <s v="B5"/>
    <x v="1"/>
    <s v="Verified"/>
    <n v="60000"/>
    <n v="5.5599999999999997E-2"/>
    <n v="213.15"/>
    <n v="0.1111"/>
    <n v="6500"/>
    <n v="5"/>
    <n v="7673"/>
  </r>
  <r>
    <n v="595691"/>
    <x v="38"/>
    <x v="0"/>
    <x v="0"/>
    <s v="DST Health Solutions"/>
    <x v="2"/>
    <x v="0"/>
    <x v="50"/>
    <d v="2021-12-15T00:00:00"/>
    <d v="2021-04-12T00:00:00"/>
    <x v="1"/>
    <x v="1"/>
    <d v="2021-05-12T00:00:00"/>
    <n v="764761"/>
    <x v="1"/>
    <s v="B5"/>
    <x v="1"/>
    <s v="Verified"/>
    <n v="60000"/>
    <n v="0.22459999999999999"/>
    <n v="397.77"/>
    <n v="0.1186"/>
    <n v="12000"/>
    <n v="18"/>
    <n v="13622"/>
  </r>
  <r>
    <n v="623809"/>
    <x v="6"/>
    <x v="0"/>
    <x v="0"/>
    <s v="Macworks"/>
    <x v="2"/>
    <x v="0"/>
    <x v="41"/>
    <d v="2021-06-13T00:00:00"/>
    <d v="2021-06-13T00:00:00"/>
    <x v="1"/>
    <x v="1"/>
    <d v="2021-07-13T00:00:00"/>
    <n v="799442"/>
    <x v="1"/>
    <s v="B5"/>
    <x v="1"/>
    <s v="Verified"/>
    <n v="40000"/>
    <n v="0.1467"/>
    <n v="155.69999999999999"/>
    <n v="0.1036"/>
    <n v="4800"/>
    <n v="11"/>
    <n v="5578"/>
  </r>
  <r>
    <n v="493508"/>
    <x v="9"/>
    <x v="0"/>
    <x v="0"/>
    <s v="K and F Partners LLC"/>
    <x v="2"/>
    <x v="0"/>
    <x v="26"/>
    <d v="2021-05-16T00:00:00"/>
    <d v="2021-04-13T00:00:00"/>
    <x v="1"/>
    <x v="1"/>
    <d v="2021-05-13T00:00:00"/>
    <n v="631445"/>
    <x v="1"/>
    <s v="B5"/>
    <x v="1"/>
    <s v="Verified"/>
    <n v="115200"/>
    <n v="0.13189999999999999"/>
    <n v="798.1"/>
    <n v="0.11360000000000001"/>
    <n v="24250"/>
    <n v="22"/>
    <n v="28733"/>
  </r>
  <r>
    <n v="1046334"/>
    <x v="5"/>
    <x v="0"/>
    <x v="0"/>
    <s v="Beam, Inc."/>
    <x v="2"/>
    <x v="0"/>
    <x v="12"/>
    <d v="2021-05-16T00:00:00"/>
    <d v="2021-05-13T00:00:00"/>
    <x v="1"/>
    <x v="1"/>
    <d v="2021-06-13T00:00:00"/>
    <n v="1277377"/>
    <x v="1"/>
    <s v="B5"/>
    <x v="1"/>
    <s v="Verified"/>
    <n v="60000"/>
    <n v="0.1142"/>
    <n v="523.29999999999995"/>
    <n v="0.12690000000000001"/>
    <n v="15600"/>
    <n v="20"/>
    <n v="17862"/>
  </r>
  <r>
    <n v="994926"/>
    <x v="1"/>
    <x v="0"/>
    <x v="6"/>
    <s v="Cast &amp; Crew Entertainment Services"/>
    <x v="2"/>
    <x v="0"/>
    <x v="13"/>
    <d v="2021-05-16T00:00:00"/>
    <d v="2021-02-14T00:00:00"/>
    <x v="1"/>
    <x v="1"/>
    <d v="2021-03-14T00:00:00"/>
    <n v="1219579"/>
    <x v="1"/>
    <s v="B3"/>
    <x v="1"/>
    <s v="Verified"/>
    <n v="100000"/>
    <n v="0.14760000000000001"/>
    <n v="476.3"/>
    <n v="0.1171"/>
    <n v="14400"/>
    <n v="15"/>
    <n v="16946"/>
  </r>
  <r>
    <n v="1009226"/>
    <x v="18"/>
    <x v="0"/>
    <x v="6"/>
    <s v="E*Trade"/>
    <x v="2"/>
    <x v="0"/>
    <x v="22"/>
    <d v="2021-10-15T00:00:00"/>
    <d v="2021-12-13T00:00:00"/>
    <x v="1"/>
    <x v="1"/>
    <d v="2022-01-13T00:00:00"/>
    <n v="1235958"/>
    <x v="1"/>
    <s v="B3"/>
    <x v="1"/>
    <s v="Verified"/>
    <n v="46000"/>
    <n v="8.5300000000000001E-2"/>
    <n v="314.23"/>
    <n v="0.1171"/>
    <n v="9500"/>
    <n v="13"/>
    <n v="11118"/>
  </r>
  <r>
    <n v="733280"/>
    <x v="3"/>
    <x v="0"/>
    <x v="9"/>
    <s v="Artist"/>
    <x v="2"/>
    <x v="0"/>
    <x v="29"/>
    <d v="2021-05-14T00:00:00"/>
    <d v="2021-05-14T00:00:00"/>
    <x v="1"/>
    <x v="1"/>
    <d v="2021-06-14T00:00:00"/>
    <n v="929632"/>
    <x v="1"/>
    <s v="B1"/>
    <x v="1"/>
    <s v="Verified"/>
    <n v="42000"/>
    <n v="0.15509999999999999"/>
    <n v="193.37"/>
    <n v="9.6299999999999997E-2"/>
    <n v="6025"/>
    <n v="17"/>
    <n v="6961"/>
  </r>
  <r>
    <n v="715516"/>
    <x v="4"/>
    <x v="0"/>
    <x v="2"/>
    <s v="Bank of New York Mellon"/>
    <x v="2"/>
    <x v="0"/>
    <x v="42"/>
    <d v="2021-05-16T00:00:00"/>
    <d v="2021-11-11T00:00:00"/>
    <x v="1"/>
    <x v="1"/>
    <d v="2021-12-11T00:00:00"/>
    <n v="909155"/>
    <x v="1"/>
    <s v="B1"/>
    <x v="1"/>
    <s v="Verified"/>
    <n v="54000"/>
    <n v="6.8400000000000002E-2"/>
    <n v="179.73"/>
    <n v="9.6299999999999997E-2"/>
    <n v="5600"/>
    <n v="21"/>
    <n v="5892"/>
  </r>
  <r>
    <n v="432551"/>
    <x v="1"/>
    <x v="0"/>
    <x v="6"/>
    <s v="InSTEDD"/>
    <x v="2"/>
    <x v="0"/>
    <x v="20"/>
    <d v="2021-08-11T00:00:00"/>
    <d v="2021-07-11T00:00:00"/>
    <x v="1"/>
    <x v="1"/>
    <d v="2021-08-11T00:00:00"/>
    <n v="514162"/>
    <x v="1"/>
    <s v="B2"/>
    <x v="1"/>
    <s v="Verified"/>
    <n v="175000"/>
    <n v="0.1273"/>
    <n v="626.41"/>
    <n v="0.1148"/>
    <n v="19000"/>
    <n v="26"/>
    <n v="21719"/>
  </r>
  <r>
    <n v="416575"/>
    <x v="1"/>
    <x v="0"/>
    <x v="6"/>
    <s v="PricewaterhouseCoopers LLC"/>
    <x v="2"/>
    <x v="0"/>
    <x v="23"/>
    <d v="2021-10-15T00:00:00"/>
    <d v="2021-07-12T00:00:00"/>
    <x v="1"/>
    <x v="1"/>
    <d v="2021-08-12T00:00:00"/>
    <n v="485225"/>
    <x v="1"/>
    <s v="B5"/>
    <x v="1"/>
    <s v="Verified"/>
    <n v="60000"/>
    <n v="0.1923"/>
    <n v="266.52"/>
    <n v="0.1221"/>
    <n v="8000"/>
    <n v="21"/>
    <n v="9595"/>
  </r>
  <r>
    <n v="1032540"/>
    <x v="12"/>
    <x v="0"/>
    <x v="3"/>
    <s v="Century Link"/>
    <x v="2"/>
    <x v="0"/>
    <x v="22"/>
    <d v="2021-09-13T00:00:00"/>
    <d v="2021-09-13T00:00:00"/>
    <x v="1"/>
    <x v="1"/>
    <d v="2021-10-13T00:00:00"/>
    <n v="1262185"/>
    <x v="1"/>
    <s v="B1"/>
    <x v="1"/>
    <s v="Verified"/>
    <n v="48000"/>
    <n v="0.2102"/>
    <n v="128.9"/>
    <n v="9.9099999999999994E-2"/>
    <n v="4000"/>
    <n v="24"/>
    <n v="4519"/>
  </r>
  <r>
    <n v="1034063"/>
    <x v="5"/>
    <x v="0"/>
    <x v="3"/>
    <s v="Walt Disney World Co."/>
    <x v="2"/>
    <x v="0"/>
    <x v="22"/>
    <d v="2021-12-14T00:00:00"/>
    <d v="2021-12-14T00:00:00"/>
    <x v="1"/>
    <x v="1"/>
    <d v="2022-01-14T00:00:00"/>
    <n v="1263643"/>
    <x v="1"/>
    <s v="B3"/>
    <x v="1"/>
    <s v="Verified"/>
    <n v="50000"/>
    <n v="0.2424"/>
    <n v="231.54"/>
    <n v="0.1171"/>
    <n v="7000"/>
    <n v="32"/>
    <n v="8335"/>
  </r>
  <r>
    <n v="504545"/>
    <x v="1"/>
    <x v="0"/>
    <x v="3"/>
    <s v="Tom Sawyer Camps"/>
    <x v="2"/>
    <x v="0"/>
    <x v="48"/>
    <d v="2021-03-14T00:00:00"/>
    <d v="2021-02-13T00:00:00"/>
    <x v="1"/>
    <x v="1"/>
    <d v="2021-03-13T00:00:00"/>
    <n v="649708"/>
    <x v="1"/>
    <s v="B4"/>
    <x v="1"/>
    <s v="Verified"/>
    <n v="48960"/>
    <n v="0.2341"/>
    <n v="294.62"/>
    <n v="0.1099"/>
    <n v="9000"/>
    <n v="9"/>
    <n v="10591"/>
  </r>
  <r>
    <n v="1039029"/>
    <x v="8"/>
    <x v="0"/>
    <x v="3"/>
    <s v="Cornell Coop Ext of Yates Co."/>
    <x v="2"/>
    <x v="0"/>
    <x v="12"/>
    <d v="2021-12-14T00:00:00"/>
    <d v="2021-12-14T00:00:00"/>
    <x v="1"/>
    <x v="1"/>
    <d v="2022-01-14T00:00:00"/>
    <n v="1268951"/>
    <x v="1"/>
    <s v="B5"/>
    <x v="1"/>
    <s v="Verified"/>
    <n v="37793.599999999999"/>
    <n v="0.18729999999999999"/>
    <n v="591.23"/>
    <n v="0.12690000000000001"/>
    <n v="17625"/>
    <n v="31"/>
    <n v="21289"/>
  </r>
  <r>
    <n v="863703"/>
    <x v="1"/>
    <x v="0"/>
    <x v="8"/>
    <s v="Safety-Kleen Systems"/>
    <x v="2"/>
    <x v="0"/>
    <x v="10"/>
    <d v="2021-12-15T00:00:00"/>
    <d v="2021-09-14T00:00:00"/>
    <x v="1"/>
    <x v="1"/>
    <d v="2021-10-14T00:00:00"/>
    <n v="1076795"/>
    <x v="1"/>
    <s v="B1"/>
    <x v="1"/>
    <s v="Verified"/>
    <n v="65000"/>
    <n v="6.6799999999999998E-2"/>
    <n v="451.68"/>
    <n v="9.9900000000000003E-2"/>
    <n v="14000"/>
    <n v="15"/>
    <n v="16260"/>
  </r>
  <r>
    <n v="1009751"/>
    <x v="13"/>
    <x v="0"/>
    <x v="8"/>
    <s v="With A Little Help"/>
    <x v="2"/>
    <x v="0"/>
    <x v="22"/>
    <d v="2021-11-14T00:00:00"/>
    <d v="2021-11-14T00:00:00"/>
    <x v="1"/>
    <x v="1"/>
    <d v="2021-12-14T00:00:00"/>
    <n v="1236728"/>
    <x v="1"/>
    <s v="B1"/>
    <x v="1"/>
    <s v="Verified"/>
    <n v="36400"/>
    <n v="0.12820000000000001"/>
    <n v="586.5"/>
    <n v="9.9099999999999994E-2"/>
    <n v="18200"/>
    <n v="18"/>
    <n v="21114"/>
  </r>
  <r>
    <n v="434596"/>
    <x v="1"/>
    <x v="0"/>
    <x v="8"/>
    <s v="Chase Bank"/>
    <x v="2"/>
    <x v="0"/>
    <x v="20"/>
    <d v="2021-03-16T00:00:00"/>
    <d v="2021-03-12T00:00:00"/>
    <x v="1"/>
    <x v="1"/>
    <d v="2021-04-12T00:00:00"/>
    <n v="518555"/>
    <x v="1"/>
    <s v="B1"/>
    <x v="1"/>
    <s v="Verified"/>
    <n v="54096"/>
    <n v="0.24379999999999999"/>
    <n v="160.74"/>
    <n v="0.1114"/>
    <n v="4900"/>
    <n v="29"/>
    <n v="5765"/>
  </r>
  <r>
    <n v="1002752"/>
    <x v="9"/>
    <x v="0"/>
    <x v="8"/>
    <s v="Akridge"/>
    <x v="2"/>
    <x v="0"/>
    <x v="22"/>
    <d v="2021-08-12T00:00:00"/>
    <d v="2021-08-12T00:00:00"/>
    <x v="1"/>
    <x v="1"/>
    <d v="2021-09-12T00:00:00"/>
    <n v="1229017"/>
    <x v="1"/>
    <s v="B5"/>
    <x v="1"/>
    <s v="Verified"/>
    <n v="82000"/>
    <n v="9.6199999999999994E-2"/>
    <n v="701.09"/>
    <n v="0.12690000000000001"/>
    <n v="20900"/>
    <n v="15"/>
    <n v="22702"/>
  </r>
  <r>
    <n v="399472"/>
    <x v="25"/>
    <x v="0"/>
    <x v="4"/>
    <m/>
    <x v="2"/>
    <x v="0"/>
    <x v="28"/>
    <d v="2021-05-12T00:00:00"/>
    <d v="2021-05-12T00:00:00"/>
    <x v="1"/>
    <x v="1"/>
    <d v="2021-06-12T00:00:00"/>
    <n v="442228"/>
    <x v="1"/>
    <s v="B3"/>
    <x v="1"/>
    <s v="Verified"/>
    <n v="88596"/>
    <n v="0.22689999999999999"/>
    <n v="792.33"/>
    <n v="0.1158"/>
    <n v="24000"/>
    <n v="24"/>
    <n v="28524"/>
  </r>
  <r>
    <n v="909595"/>
    <x v="3"/>
    <x v="0"/>
    <x v="2"/>
    <s v="Village of Carol Stream"/>
    <x v="2"/>
    <x v="0"/>
    <x v="13"/>
    <d v="2021-05-16T00:00:00"/>
    <d v="2021-08-13T00:00:00"/>
    <x v="1"/>
    <x v="1"/>
    <d v="2021-09-13T00:00:00"/>
    <n v="1130146"/>
    <x v="1"/>
    <s v="B1"/>
    <x v="1"/>
    <s v="Verified"/>
    <n v="46000"/>
    <n v="0.26690000000000003"/>
    <n v="503.52"/>
    <n v="9.9099999999999994E-2"/>
    <n v="15625"/>
    <n v="22"/>
    <n v="17650"/>
  </r>
  <r>
    <n v="702920"/>
    <x v="41"/>
    <x v="0"/>
    <x v="2"/>
    <s v="AARP"/>
    <x v="2"/>
    <x v="0"/>
    <x v="42"/>
    <d v="2021-05-16T00:00:00"/>
    <d v="2021-04-14T00:00:00"/>
    <x v="1"/>
    <x v="1"/>
    <d v="2021-05-14T00:00:00"/>
    <n v="894804"/>
    <x v="1"/>
    <s v="B2"/>
    <x v="1"/>
    <s v="Verified"/>
    <n v="85000"/>
    <n v="7.2800000000000004E-2"/>
    <n v="193.61"/>
    <n v="0.1"/>
    <n v="6000"/>
    <n v="16"/>
    <n v="6970"/>
  </r>
  <r>
    <n v="440108"/>
    <x v="16"/>
    <x v="0"/>
    <x v="5"/>
    <s v="REZ-1"/>
    <x v="2"/>
    <x v="0"/>
    <x v="15"/>
    <d v="2021-01-15T00:00:00"/>
    <d v="2021-08-12T00:00:00"/>
    <x v="1"/>
    <x v="1"/>
    <d v="2021-09-12T00:00:00"/>
    <n v="532614"/>
    <x v="1"/>
    <s v="B2"/>
    <x v="1"/>
    <s v="Verified"/>
    <n v="78000"/>
    <n v="5.7200000000000001E-2"/>
    <n v="659.37"/>
    <n v="0.1148"/>
    <n v="20000"/>
    <n v="23"/>
    <n v="23719"/>
  </r>
  <r>
    <n v="860603"/>
    <x v="8"/>
    <x v="0"/>
    <x v="7"/>
    <s v="HBO, Home Box Office"/>
    <x v="2"/>
    <x v="0"/>
    <x v="11"/>
    <d v="2021-02-16T00:00:00"/>
    <d v="2021-04-14T00:00:00"/>
    <x v="1"/>
    <x v="1"/>
    <d v="2021-05-14T00:00:00"/>
    <n v="1073514"/>
    <x v="1"/>
    <s v="B4"/>
    <x v="1"/>
    <s v="Verified"/>
    <n v="59000"/>
    <n v="0.14360000000000001"/>
    <n v="428.63"/>
    <n v="0.1149"/>
    <n v="13000"/>
    <n v="42"/>
    <n v="15368"/>
  </r>
  <r>
    <n v="730844"/>
    <x v="1"/>
    <x v="0"/>
    <x v="1"/>
    <s v="Prospect Mortgage"/>
    <x v="2"/>
    <x v="0"/>
    <x v="10"/>
    <d v="2021-05-16T00:00:00"/>
    <d v="2021-10-14T00:00:00"/>
    <x v="1"/>
    <x v="1"/>
    <d v="2021-11-14T00:00:00"/>
    <n v="926851"/>
    <x v="1"/>
    <s v="B5"/>
    <x v="1"/>
    <s v="Verified"/>
    <n v="100000"/>
    <n v="8.1799999999999998E-2"/>
    <n v="670.9"/>
    <n v="0.12690000000000001"/>
    <n v="20000"/>
    <n v="11"/>
    <n v="24152"/>
  </r>
  <r>
    <n v="1016647"/>
    <x v="8"/>
    <x v="0"/>
    <x v="0"/>
    <s v="Wells Fargo Financial"/>
    <x v="2"/>
    <x v="0"/>
    <x v="22"/>
    <d v="2021-04-16T00:00:00"/>
    <d v="2021-12-14T00:00:00"/>
    <x v="1"/>
    <x v="1"/>
    <d v="2022-01-14T00:00:00"/>
    <n v="1244565"/>
    <x v="1"/>
    <s v="B3"/>
    <x v="1"/>
    <s v="Verified"/>
    <n v="85000"/>
    <n v="0.1419"/>
    <n v="595.37"/>
    <n v="0.1171"/>
    <n v="18000"/>
    <n v="29"/>
    <n v="21433"/>
  </r>
  <r>
    <n v="663744"/>
    <x v="41"/>
    <x v="0"/>
    <x v="0"/>
    <s v="U.S. Department of Labor"/>
    <x v="2"/>
    <x v="0"/>
    <x v="0"/>
    <d v="2021-01-15T00:00:00"/>
    <d v="2021-07-12T00:00:00"/>
    <x v="1"/>
    <x v="1"/>
    <d v="2021-08-12T00:00:00"/>
    <n v="848734"/>
    <x v="1"/>
    <s v="B4"/>
    <x v="1"/>
    <s v="Verified"/>
    <n v="26280"/>
    <n v="0.18260000000000001"/>
    <n v="228.32"/>
    <n v="0.1074"/>
    <n v="7000"/>
    <n v="6"/>
    <n v="7854"/>
  </r>
  <r>
    <n v="550151"/>
    <x v="5"/>
    <x v="0"/>
    <x v="3"/>
    <s v="NASA"/>
    <x v="2"/>
    <x v="0"/>
    <x v="43"/>
    <d v="2021-05-12T00:00:00"/>
    <d v="2021-05-12T00:00:00"/>
    <x v="1"/>
    <x v="1"/>
    <d v="2021-06-12T00:00:00"/>
    <n v="709158"/>
    <x v="1"/>
    <s v="B1"/>
    <x v="1"/>
    <s v="Verified"/>
    <n v="90000"/>
    <n v="0.11070000000000001"/>
    <n v="389.36"/>
    <n v="0.1038"/>
    <n v="12000"/>
    <n v="36"/>
    <n v="13632"/>
  </r>
  <r>
    <n v="516693"/>
    <x v="1"/>
    <x v="0"/>
    <x v="3"/>
    <s v="Continental Airlines"/>
    <x v="2"/>
    <x v="0"/>
    <x v="27"/>
    <d v="2021-07-10T00:00:00"/>
    <d v="2021-07-10T00:00:00"/>
    <x v="1"/>
    <x v="1"/>
    <d v="2021-08-10T00:00:00"/>
    <n v="667784"/>
    <x v="1"/>
    <s v="B2"/>
    <x v="1"/>
    <s v="Verified"/>
    <n v="66000"/>
    <n v="0.1067"/>
    <n v="407.24"/>
    <n v="0.10249999999999999"/>
    <n v="18000"/>
    <n v="35"/>
    <n v="12683"/>
  </r>
  <r>
    <n v="694553"/>
    <x v="15"/>
    <x v="0"/>
    <x v="3"/>
    <s v="Hawaii Pacific Health"/>
    <x v="2"/>
    <x v="0"/>
    <x v="42"/>
    <d v="2021-05-16T00:00:00"/>
    <d v="2021-03-14T00:00:00"/>
    <x v="1"/>
    <x v="1"/>
    <d v="2021-04-14T00:00:00"/>
    <n v="885487"/>
    <x v="1"/>
    <s v="B3"/>
    <x v="1"/>
    <s v="Verified"/>
    <n v="114000"/>
    <n v="7.0199999999999999E-2"/>
    <n v="194.65"/>
    <n v="0.1037"/>
    <n v="6000"/>
    <n v="13"/>
    <n v="7007"/>
  </r>
  <r>
    <n v="559242"/>
    <x v="5"/>
    <x v="0"/>
    <x v="3"/>
    <s v="UBS Financial Services Inc."/>
    <x v="2"/>
    <x v="0"/>
    <x v="47"/>
    <d v="2021-12-14T00:00:00"/>
    <d v="2021-08-13T00:00:00"/>
    <x v="1"/>
    <x v="1"/>
    <d v="2021-09-13T00:00:00"/>
    <n v="719918"/>
    <x v="1"/>
    <s v="B4"/>
    <x v="1"/>
    <s v="Verified"/>
    <n v="45000"/>
    <n v="0.14000000000000001"/>
    <n v="197.83"/>
    <n v="0.1149"/>
    <n v="6000"/>
    <n v="27"/>
    <n v="7122"/>
  </r>
  <r>
    <n v="1055502"/>
    <x v="1"/>
    <x v="0"/>
    <x v="8"/>
    <s v="Stifel Nicolaus"/>
    <x v="2"/>
    <x v="0"/>
    <x v="12"/>
    <d v="2021-12-14T00:00:00"/>
    <d v="2021-12-14T00:00:00"/>
    <x v="1"/>
    <x v="1"/>
    <d v="2022-01-14T00:00:00"/>
    <n v="1287057"/>
    <x v="1"/>
    <s v="B3"/>
    <x v="1"/>
    <s v="Verified"/>
    <n v="115000"/>
    <n v="2.07E-2"/>
    <n v="264.61"/>
    <n v="0.1171"/>
    <n v="8000"/>
    <n v="12"/>
    <n v="9526"/>
  </r>
  <r>
    <n v="855748"/>
    <x v="1"/>
    <x v="0"/>
    <x v="4"/>
    <m/>
    <x v="2"/>
    <x v="0"/>
    <x v="11"/>
    <d v="2021-05-16T00:00:00"/>
    <d v="2021-09-14T00:00:00"/>
    <x v="1"/>
    <x v="1"/>
    <d v="2021-10-14T00:00:00"/>
    <n v="1068081"/>
    <x v="1"/>
    <s v="B4"/>
    <x v="1"/>
    <s v="Verified"/>
    <n v="119000"/>
    <n v="0.1099"/>
    <n v="725.37"/>
    <n v="0.1149"/>
    <n v="22000"/>
    <n v="35"/>
    <n v="26113"/>
  </r>
  <r>
    <n v="849205"/>
    <x v="23"/>
    <x v="0"/>
    <x v="4"/>
    <s v="WEST, Inc."/>
    <x v="2"/>
    <x v="0"/>
    <x v="11"/>
    <d v="2021-05-16T00:00:00"/>
    <d v="2021-08-14T00:00:00"/>
    <x v="1"/>
    <x v="1"/>
    <d v="2021-09-14T00:00:00"/>
    <n v="1060907"/>
    <x v="1"/>
    <s v="B5"/>
    <x v="1"/>
    <s v="Verified"/>
    <n v="74250"/>
    <n v="0.22170000000000001"/>
    <n v="99.63"/>
    <n v="0.11990000000000001"/>
    <n v="3000"/>
    <n v="22"/>
    <n v="3587"/>
  </r>
  <r>
    <n v="551893"/>
    <x v="1"/>
    <x v="0"/>
    <x v="2"/>
    <s v="Croce &amp; Company"/>
    <x v="2"/>
    <x v="0"/>
    <x v="43"/>
    <d v="2021-03-15T00:00:00"/>
    <d v="2021-02-13T00:00:00"/>
    <x v="1"/>
    <x v="1"/>
    <d v="2021-03-13T00:00:00"/>
    <n v="711203"/>
    <x v="1"/>
    <s v="B1"/>
    <x v="1"/>
    <s v="Verified"/>
    <n v="30412.799999999999"/>
    <n v="0.24540000000000001"/>
    <n v="389.36"/>
    <n v="0.1038"/>
    <n v="12000"/>
    <n v="18"/>
    <n v="13949"/>
  </r>
  <r>
    <n v="643628"/>
    <x v="21"/>
    <x v="0"/>
    <x v="5"/>
    <s v="Energizer Personal Care"/>
    <x v="2"/>
    <x v="0"/>
    <x v="21"/>
    <d v="2021-04-16T00:00:00"/>
    <d v="2021-01-14T00:00:00"/>
    <x v="1"/>
    <x v="1"/>
    <d v="2021-02-14T00:00:00"/>
    <n v="823692"/>
    <x v="1"/>
    <s v="B2"/>
    <x v="1"/>
    <s v="Verified"/>
    <n v="80500"/>
    <n v="8.7999999999999995E-2"/>
    <n v="229.8"/>
    <n v="9.2499999999999999E-2"/>
    <n v="7200"/>
    <n v="24"/>
    <n v="8273"/>
  </r>
  <r>
    <n v="575351"/>
    <x v="1"/>
    <x v="0"/>
    <x v="5"/>
    <s v="State of California"/>
    <x v="2"/>
    <x v="0"/>
    <x v="54"/>
    <d v="2021-08-13T00:00:00"/>
    <d v="2021-03-13T00:00:00"/>
    <x v="1"/>
    <x v="1"/>
    <d v="2021-04-13T00:00:00"/>
    <n v="740035"/>
    <x v="1"/>
    <s v="B2"/>
    <x v="1"/>
    <s v="Verified"/>
    <n v="60000"/>
    <n v="0.14860000000000001"/>
    <n v="782.9"/>
    <n v="0.1075"/>
    <n v="24000"/>
    <n v="31"/>
    <n v="28044"/>
  </r>
  <r>
    <n v="571241"/>
    <x v="18"/>
    <x v="0"/>
    <x v="5"/>
    <s v="Novartis Pharmaceuticals Corp"/>
    <x v="2"/>
    <x v="0"/>
    <x v="47"/>
    <d v="2021-07-11T00:00:00"/>
    <d v="2021-07-11T00:00:00"/>
    <x v="1"/>
    <x v="1"/>
    <d v="2021-08-11T00:00:00"/>
    <n v="734816"/>
    <x v="1"/>
    <s v="B3"/>
    <x v="1"/>
    <s v="Verified"/>
    <n v="140000"/>
    <n v="6.9800000000000001E-2"/>
    <n v="393.55"/>
    <n v="0.11119999999999999"/>
    <n v="12000"/>
    <n v="19"/>
    <n v="12991"/>
  </r>
  <r>
    <n v="371710"/>
    <x v="1"/>
    <x v="0"/>
    <x v="7"/>
    <s v="Brinker Corp, Romano's Macaroni Grill"/>
    <x v="2"/>
    <x v="0"/>
    <x v="40"/>
    <d v="2021-05-16T00:00:00"/>
    <d v="2021-01-12T00:00:00"/>
    <x v="1"/>
    <x v="1"/>
    <d v="2021-02-12T00:00:00"/>
    <n v="389863"/>
    <x v="1"/>
    <s v="B4"/>
    <x v="1"/>
    <s v="Verified"/>
    <n v="28000"/>
    <n v="0.16109999999999999"/>
    <n v="169.14"/>
    <n v="0.11890000000000001"/>
    <n v="5100"/>
    <n v="25"/>
    <n v="6089"/>
  </r>
  <r>
    <n v="979132"/>
    <x v="2"/>
    <x v="0"/>
    <x v="7"/>
    <s v="safeway inc"/>
    <x v="2"/>
    <x v="0"/>
    <x v="13"/>
    <d v="2021-10-15T00:00:00"/>
    <d v="2021-10-14T00:00:00"/>
    <x v="1"/>
    <x v="1"/>
    <d v="2021-11-14T00:00:00"/>
    <n v="1202232"/>
    <x v="1"/>
    <s v="B5"/>
    <x v="1"/>
    <s v="Verified"/>
    <n v="34000"/>
    <n v="0.1729"/>
    <n v="201.27"/>
    <n v="0.12690000000000001"/>
    <n v="6000"/>
    <n v="15"/>
    <n v="7246"/>
  </r>
  <r>
    <n v="739479"/>
    <x v="8"/>
    <x v="0"/>
    <x v="0"/>
    <s v="Rydex|SGI"/>
    <x v="2"/>
    <x v="0"/>
    <x v="25"/>
    <d v="2021-05-14T00:00:00"/>
    <d v="2021-05-14T00:00:00"/>
    <x v="1"/>
    <x v="1"/>
    <d v="2021-06-14T00:00:00"/>
    <n v="937056"/>
    <x v="1"/>
    <s v="B3"/>
    <x v="1"/>
    <s v="Verified"/>
    <n v="69000"/>
    <n v="9.9500000000000005E-2"/>
    <n v="510.66"/>
    <n v="0.1099"/>
    <n v="15600"/>
    <n v="37"/>
    <n v="18383"/>
  </r>
  <r>
    <n v="430033"/>
    <x v="33"/>
    <x v="0"/>
    <x v="0"/>
    <s v="Bristol Myers Squibb"/>
    <x v="2"/>
    <x v="0"/>
    <x v="20"/>
    <d v="2021-07-12T00:00:00"/>
    <d v="2021-06-12T00:00:00"/>
    <x v="1"/>
    <x v="1"/>
    <d v="2021-07-12T00:00:00"/>
    <n v="509739"/>
    <x v="1"/>
    <s v="B3"/>
    <x v="1"/>
    <s v="Verified"/>
    <n v="44640"/>
    <n v="0.1065"/>
    <n v="424.12"/>
    <n v="0.1183"/>
    <n v="12800"/>
    <n v="21"/>
    <n v="15256"/>
  </r>
  <r>
    <n v="866411"/>
    <x v="2"/>
    <x v="0"/>
    <x v="0"/>
    <s v="Falcon Insurance"/>
    <x v="2"/>
    <x v="0"/>
    <x v="11"/>
    <d v="2021-01-16T00:00:00"/>
    <d v="2021-05-12T00:00:00"/>
    <x v="1"/>
    <x v="1"/>
    <d v="2021-06-12T00:00:00"/>
    <n v="1079923"/>
    <x v="1"/>
    <s v="B5"/>
    <x v="1"/>
    <s v="Verified"/>
    <n v="42000"/>
    <n v="0.18310000000000001"/>
    <n v="61.44"/>
    <n v="0.11990000000000001"/>
    <n v="1850"/>
    <n v="28"/>
    <n v="1986"/>
  </r>
  <r>
    <n v="730728"/>
    <x v="13"/>
    <x v="0"/>
    <x v="3"/>
    <s v="US Army"/>
    <x v="2"/>
    <x v="0"/>
    <x v="29"/>
    <d v="2021-05-16T00:00:00"/>
    <d v="2021-08-13T00:00:00"/>
    <x v="1"/>
    <x v="1"/>
    <d v="2021-09-13T00:00:00"/>
    <n v="926719"/>
    <x v="1"/>
    <s v="B3"/>
    <x v="1"/>
    <s v="Verified"/>
    <n v="76000"/>
    <n v="0.16120000000000001"/>
    <n v="648.83000000000004"/>
    <n v="0.1037"/>
    <n v="20000"/>
    <n v="22"/>
    <n v="23125"/>
  </r>
  <r>
    <n v="1034326"/>
    <x v="18"/>
    <x v="0"/>
    <x v="3"/>
    <s v="UPS"/>
    <x v="2"/>
    <x v="0"/>
    <x v="22"/>
    <d v="2021-08-15T00:00:00"/>
    <d v="2021-03-14T00:00:00"/>
    <x v="1"/>
    <x v="1"/>
    <d v="2021-04-14T00:00:00"/>
    <n v="1263925"/>
    <x v="1"/>
    <s v="B5"/>
    <x v="1"/>
    <s v="Verified"/>
    <n v="62000"/>
    <n v="0.2266"/>
    <n v="402.54"/>
    <n v="0.12690000000000001"/>
    <n v="12000"/>
    <n v="29"/>
    <n v="14307"/>
  </r>
  <r>
    <n v="710995"/>
    <x v="1"/>
    <x v="0"/>
    <x v="0"/>
    <s v="Hospital"/>
    <x v="2"/>
    <x v="0"/>
    <x v="42"/>
    <d v="2021-03-15T00:00:00"/>
    <d v="2021-10-12T00:00:00"/>
    <x v="1"/>
    <x v="1"/>
    <d v="2021-11-12T00:00:00"/>
    <n v="903820"/>
    <x v="1"/>
    <s v="B5"/>
    <x v="1"/>
    <s v="Verified"/>
    <n v="67000"/>
    <n v="4.7500000000000001E-2"/>
    <n v="655.82"/>
    <n v="0.1111"/>
    <n v="20000"/>
    <n v="11"/>
    <n v="22632"/>
  </r>
  <r>
    <n v="517756"/>
    <x v="8"/>
    <x v="0"/>
    <x v="0"/>
    <s v="interCLICK"/>
    <x v="2"/>
    <x v="0"/>
    <x v="27"/>
    <d v="2021-06-11T00:00:00"/>
    <d v="2021-06-11T00:00:00"/>
    <x v="1"/>
    <x v="1"/>
    <d v="2021-07-11T00:00:00"/>
    <n v="669188"/>
    <x v="1"/>
    <s v="B5"/>
    <x v="1"/>
    <s v="Verified"/>
    <n v="90000"/>
    <n v="9.1200000000000003E-2"/>
    <n v="181.83"/>
    <n v="0.11360000000000001"/>
    <n v="5525"/>
    <n v="36"/>
    <n v="6069"/>
  </r>
  <r>
    <n v="1032935"/>
    <x v="1"/>
    <x v="0"/>
    <x v="2"/>
    <s v="hayes auto sales"/>
    <x v="2"/>
    <x v="0"/>
    <x v="22"/>
    <d v="2021-05-16T00:00:00"/>
    <d v="2021-04-14T00:00:00"/>
    <x v="1"/>
    <x v="1"/>
    <d v="2021-05-14T00:00:00"/>
    <n v="1262494"/>
    <x v="1"/>
    <s v="B4"/>
    <x v="1"/>
    <s v="Verified"/>
    <n v="84000"/>
    <n v="0.1457"/>
    <n v="467.82"/>
    <n v="0.1242"/>
    <n v="14000"/>
    <n v="41"/>
    <n v="16673"/>
  </r>
  <r>
    <n v="511417"/>
    <x v="3"/>
    <x v="0"/>
    <x v="3"/>
    <s v="Chicago Public Schools"/>
    <x v="2"/>
    <x v="0"/>
    <x v="27"/>
    <d v="2021-04-14T00:00:00"/>
    <d v="2021-04-12T00:00:00"/>
    <x v="1"/>
    <x v="1"/>
    <d v="2021-05-12T00:00:00"/>
    <n v="660591"/>
    <x v="1"/>
    <s v="B3"/>
    <x v="1"/>
    <s v="Verified"/>
    <n v="73000"/>
    <n v="0.2321"/>
    <n v="618.64"/>
    <n v="0.1062"/>
    <n v="19000"/>
    <n v="45"/>
    <n v="20847"/>
  </r>
  <r>
    <n v="497620"/>
    <x v="1"/>
    <x v="0"/>
    <x v="3"/>
    <m/>
    <x v="2"/>
    <x v="0"/>
    <x v="48"/>
    <d v="2021-12-15T00:00:00"/>
    <d v="2021-04-13T00:00:00"/>
    <x v="1"/>
    <x v="1"/>
    <d v="2021-05-13T00:00:00"/>
    <n v="637949"/>
    <x v="1"/>
    <s v="B3"/>
    <x v="1"/>
    <s v="Verified"/>
    <n v="50000"/>
    <n v="7.1499999999999994E-2"/>
    <n v="520.96"/>
    <n v="0.1062"/>
    <n v="16000"/>
    <n v="11"/>
    <n v="18756"/>
  </r>
  <r>
    <n v="512970"/>
    <x v="25"/>
    <x v="0"/>
    <x v="6"/>
    <s v="Lafarge North America"/>
    <x v="0"/>
    <x v="0"/>
    <x v="27"/>
    <d v="2021-05-16T00:00:00"/>
    <d v="2021-09-11T00:00:00"/>
    <x v="1"/>
    <x v="1"/>
    <d v="2021-10-11T00:00:00"/>
    <n v="662768"/>
    <x v="1"/>
    <s v="C1"/>
    <x v="1"/>
    <s v="Verified"/>
    <n v="103250"/>
    <n v="0.17399999999999999"/>
    <n v="839.16"/>
    <n v="0.1273"/>
    <n v="25000"/>
    <n v="25"/>
    <n v="28015"/>
  </r>
  <r>
    <n v="1003047"/>
    <x v="8"/>
    <x v="0"/>
    <x v="6"/>
    <s v="gamestop"/>
    <x v="0"/>
    <x v="0"/>
    <x v="13"/>
    <d v="2021-11-14T00:00:00"/>
    <d v="2021-11-14T00:00:00"/>
    <x v="1"/>
    <x v="1"/>
    <d v="2021-12-14T00:00:00"/>
    <n v="1218684"/>
    <x v="1"/>
    <s v="C1"/>
    <x v="1"/>
    <s v="Verified"/>
    <n v="30000"/>
    <n v="0.14729999999999999"/>
    <n v="101.8"/>
    <n v="0.13489999999999999"/>
    <n v="3000"/>
    <n v="16"/>
    <n v="3664"/>
  </r>
  <r>
    <n v="594081"/>
    <x v="1"/>
    <x v="0"/>
    <x v="6"/>
    <s v="Northrop Grumman"/>
    <x v="0"/>
    <x v="0"/>
    <x v="50"/>
    <d v="2021-11-11T00:00:00"/>
    <d v="2021-11-11T00:00:00"/>
    <x v="1"/>
    <x v="1"/>
    <d v="2021-12-11T00:00:00"/>
    <n v="762899"/>
    <x v="1"/>
    <s v="C3"/>
    <x v="1"/>
    <s v="Verified"/>
    <n v="65400"/>
    <n v="0.19620000000000001"/>
    <n v="344.25"/>
    <n v="0.13980000000000001"/>
    <n v="10075"/>
    <n v="35"/>
    <n v="11302"/>
  </r>
  <r>
    <n v="377886"/>
    <x v="5"/>
    <x v="0"/>
    <x v="6"/>
    <s v="One of the &quot;Big 4&quot; CPA Firms"/>
    <x v="0"/>
    <x v="0"/>
    <x v="23"/>
    <d v="2021-07-10T00:00:00"/>
    <d v="2021-07-10T00:00:00"/>
    <x v="1"/>
    <x v="1"/>
    <d v="2021-08-10T00:00:00"/>
    <n v="402355"/>
    <x v="1"/>
    <s v="C5"/>
    <x v="1"/>
    <s v="Verified"/>
    <n v="49000"/>
    <n v="2.4500000000000001E-2"/>
    <n v="163.57"/>
    <n v="0.13789999999999999"/>
    <n v="4800"/>
    <n v="14"/>
    <n v="5267"/>
  </r>
  <r>
    <n v="392195"/>
    <x v="8"/>
    <x v="0"/>
    <x v="6"/>
    <s v="Ross Stores"/>
    <x v="0"/>
    <x v="0"/>
    <x v="45"/>
    <d v="2021-02-14T00:00:00"/>
    <d v="2021-06-10T00:00:00"/>
    <x v="1"/>
    <x v="1"/>
    <d v="2021-07-10T00:00:00"/>
    <n v="428943"/>
    <x v="1"/>
    <s v="C5"/>
    <x v="1"/>
    <s v="Verified"/>
    <n v="53117"/>
    <n v="0.1807"/>
    <n v="68.16"/>
    <n v="0.13789999999999999"/>
    <n v="2000"/>
    <n v="16"/>
    <n v="2257"/>
  </r>
  <r>
    <n v="355721"/>
    <x v="25"/>
    <x v="0"/>
    <x v="6"/>
    <s v="Mantech"/>
    <x v="0"/>
    <x v="0"/>
    <x v="58"/>
    <d v="2021-01-14T00:00:00"/>
    <d v="2021-09-11T00:00:00"/>
    <x v="1"/>
    <x v="1"/>
    <d v="2021-10-11T00:00:00"/>
    <n v="360589"/>
    <x v="1"/>
    <s v="C5"/>
    <x v="1"/>
    <s v="Verified"/>
    <n v="87360"/>
    <n v="0.20949999999999999"/>
    <n v="226.78"/>
    <n v="0.12540000000000001"/>
    <n v="7500"/>
    <n v="25"/>
    <n v="8164"/>
  </r>
  <r>
    <n v="594521"/>
    <x v="19"/>
    <x v="0"/>
    <x v="3"/>
    <s v="Medco Health"/>
    <x v="0"/>
    <x v="0"/>
    <x v="50"/>
    <d v="2021-10-13T00:00:00"/>
    <d v="2021-10-13T00:00:00"/>
    <x v="1"/>
    <x v="1"/>
    <d v="2021-11-13T00:00:00"/>
    <n v="763421"/>
    <x v="1"/>
    <s v="C1"/>
    <x v="1"/>
    <s v="Verified"/>
    <n v="40581"/>
    <n v="0.2339"/>
    <n v="490.18"/>
    <n v="0.1323"/>
    <n v="14500"/>
    <n v="13"/>
    <n v="17648"/>
  </r>
  <r>
    <n v="447666"/>
    <x v="1"/>
    <x v="0"/>
    <x v="3"/>
    <s v="University of California San Francisco"/>
    <x v="0"/>
    <x v="0"/>
    <x v="15"/>
    <d v="2021-05-16T00:00:00"/>
    <d v="2021-10-12T00:00:00"/>
    <x v="1"/>
    <x v="1"/>
    <d v="2021-11-12T00:00:00"/>
    <n v="548308"/>
    <x v="1"/>
    <s v="C1"/>
    <x v="1"/>
    <s v="Verified"/>
    <n v="77508"/>
    <n v="0.1588"/>
    <n v="454.05"/>
    <n v="0.12870000000000001"/>
    <n v="13500"/>
    <n v="21"/>
    <n v="16346"/>
  </r>
  <r>
    <n v="428899"/>
    <x v="1"/>
    <x v="0"/>
    <x v="3"/>
    <s v="Merced Union High School District"/>
    <x v="0"/>
    <x v="0"/>
    <x v="30"/>
    <d v="2021-05-16T00:00:00"/>
    <d v="2021-08-12T00:00:00"/>
    <x v="1"/>
    <x v="1"/>
    <d v="2021-09-12T00:00:00"/>
    <n v="507889"/>
    <x v="1"/>
    <s v="C1"/>
    <x v="1"/>
    <s v="Verified"/>
    <n v="102000"/>
    <n v="0.16420000000000001"/>
    <n v="602.4"/>
    <n v="0.12529999999999999"/>
    <n v="18000"/>
    <n v="28"/>
    <n v="21686"/>
  </r>
  <r>
    <n v="1035171"/>
    <x v="33"/>
    <x v="0"/>
    <x v="3"/>
    <s v="Dept of Transportation / FAA"/>
    <x v="0"/>
    <x v="0"/>
    <x v="22"/>
    <d v="2021-05-16T00:00:00"/>
    <d v="2021-05-14T00:00:00"/>
    <x v="1"/>
    <x v="1"/>
    <d v="2021-06-14T00:00:00"/>
    <n v="1264808"/>
    <x v="1"/>
    <s v="C1"/>
    <x v="1"/>
    <s v="Verified"/>
    <n v="102000"/>
    <n v="0.1419"/>
    <n v="800.76"/>
    <n v="0.13489999999999999"/>
    <n v="23600"/>
    <n v="29"/>
    <n v="28584"/>
  </r>
  <r>
    <n v="521759"/>
    <x v="13"/>
    <x v="0"/>
    <x v="3"/>
    <s v="Rings &amp; Things"/>
    <x v="0"/>
    <x v="0"/>
    <x v="51"/>
    <d v="2021-03-15T00:00:00"/>
    <d v="2021-06-13T00:00:00"/>
    <x v="1"/>
    <x v="1"/>
    <d v="2021-07-13T00:00:00"/>
    <n v="674775"/>
    <x v="1"/>
    <s v="C2"/>
    <x v="1"/>
    <s v="Verified"/>
    <n v="29000"/>
    <n v="0.16800000000000001"/>
    <n v="203.94"/>
    <n v="0.1361"/>
    <n v="6000"/>
    <n v="6"/>
    <n v="7342"/>
  </r>
  <r>
    <n v="576977"/>
    <x v="3"/>
    <x v="0"/>
    <x v="3"/>
    <s v="Northwestern Univerity"/>
    <x v="0"/>
    <x v="0"/>
    <x v="54"/>
    <d v="2021-11-12T00:00:00"/>
    <d v="2021-10-12T00:00:00"/>
    <x v="1"/>
    <x v="1"/>
    <d v="2021-11-12T00:00:00"/>
    <n v="741987"/>
    <x v="1"/>
    <s v="C4"/>
    <x v="1"/>
    <s v="Verified"/>
    <n v="44900"/>
    <n v="0.16059999999999999"/>
    <n v="601.09"/>
    <n v="0.14349999999999999"/>
    <n v="17500"/>
    <n v="12"/>
    <n v="21094"/>
  </r>
  <r>
    <n v="628452"/>
    <x v="1"/>
    <x v="0"/>
    <x v="3"/>
    <s v="Santa Fe Springs Storage Park"/>
    <x v="0"/>
    <x v="0"/>
    <x v="41"/>
    <d v="2021-07-12T00:00:00"/>
    <d v="2021-06-12T00:00:00"/>
    <x v="1"/>
    <x v="1"/>
    <d v="2021-07-12T00:00:00"/>
    <n v="805269"/>
    <x v="1"/>
    <s v="C5"/>
    <x v="1"/>
    <s v="Verified"/>
    <n v="35576"/>
    <n v="0.13500000000000001"/>
    <n v="646.79999999999995"/>
    <n v="0.13719999999999999"/>
    <n v="19000"/>
    <n v="12"/>
    <n v="22111"/>
  </r>
  <r>
    <n v="572730"/>
    <x v="1"/>
    <x v="0"/>
    <x v="8"/>
    <s v="la's best afterschool program"/>
    <x v="0"/>
    <x v="0"/>
    <x v="54"/>
    <d v="2021-09-13T00:00:00"/>
    <d v="2021-09-13T00:00:00"/>
    <x v="1"/>
    <x v="1"/>
    <d v="2021-10-13T00:00:00"/>
    <n v="736702"/>
    <x v="1"/>
    <s v="C2"/>
    <x v="1"/>
    <s v="Verified"/>
    <n v="12000"/>
    <n v="0.10199999999999999"/>
    <n v="96.87"/>
    <n v="0.1361"/>
    <n v="2850"/>
    <n v="4"/>
    <n v="3487"/>
  </r>
  <r>
    <n v="493713"/>
    <x v="6"/>
    <x v="0"/>
    <x v="8"/>
    <s v="It Works Marketing"/>
    <x v="0"/>
    <x v="0"/>
    <x v="26"/>
    <d v="2021-02-16T00:00:00"/>
    <d v="2021-04-11T00:00:00"/>
    <x v="1"/>
    <x v="1"/>
    <d v="2021-05-11T00:00:00"/>
    <n v="631742"/>
    <x v="1"/>
    <s v="C5"/>
    <x v="1"/>
    <s v="Verified"/>
    <n v="60000"/>
    <n v="0.16969999999999999"/>
    <n v="383.99"/>
    <n v="0.14219999999999999"/>
    <n v="11200"/>
    <n v="13"/>
    <n v="12588"/>
  </r>
  <r>
    <n v="412050"/>
    <x v="5"/>
    <x v="0"/>
    <x v="4"/>
    <s v="Associates in Family Practice"/>
    <x v="0"/>
    <x v="0"/>
    <x v="30"/>
    <d v="2021-05-14T00:00:00"/>
    <d v="2021-05-12T00:00:00"/>
    <x v="1"/>
    <x v="1"/>
    <d v="2021-06-12T00:00:00"/>
    <n v="464682"/>
    <x v="1"/>
    <s v="C2"/>
    <x v="1"/>
    <s v="Verified"/>
    <n v="68324"/>
    <n v="6.7299999999999999E-2"/>
    <n v="524.44000000000005"/>
    <n v="0.12839999999999999"/>
    <n v="15600"/>
    <n v="16"/>
    <n v="18847"/>
  </r>
  <r>
    <n v="554057"/>
    <x v="1"/>
    <x v="0"/>
    <x v="4"/>
    <s v="Loyola High School of Los Angeles"/>
    <x v="0"/>
    <x v="0"/>
    <x v="43"/>
    <d v="2021-02-13T00:00:00"/>
    <d v="2021-02-13T00:00:00"/>
    <x v="1"/>
    <x v="1"/>
    <d v="2021-03-13T00:00:00"/>
    <n v="713796"/>
    <x v="1"/>
    <s v="C2"/>
    <x v="1"/>
    <s v="Verified"/>
    <n v="82000"/>
    <n v="0.24640000000000001"/>
    <n v="734.16"/>
    <n v="0.1361"/>
    <n v="21600"/>
    <n v="30"/>
    <n v="26211"/>
  </r>
  <r>
    <n v="737812"/>
    <x v="1"/>
    <x v="0"/>
    <x v="4"/>
    <s v="Fairfield Properties"/>
    <x v="0"/>
    <x v="0"/>
    <x v="29"/>
    <d v="2021-07-13T00:00:00"/>
    <d v="2021-02-12T00:00:00"/>
    <x v="1"/>
    <x v="1"/>
    <d v="2021-03-12T00:00:00"/>
    <n v="935064"/>
    <x v="1"/>
    <s v="C2"/>
    <x v="1"/>
    <s v="Verified"/>
    <n v="60000"/>
    <n v="0.12959999999999999"/>
    <n v="303.51"/>
    <n v="0.13059999999999999"/>
    <n v="9000"/>
    <n v="29"/>
    <n v="9799"/>
  </r>
  <r>
    <n v="515148"/>
    <x v="1"/>
    <x v="0"/>
    <x v="4"/>
    <s v="New Dream Network"/>
    <x v="0"/>
    <x v="0"/>
    <x v="27"/>
    <d v="2021-05-14T00:00:00"/>
    <d v="2021-05-13T00:00:00"/>
    <x v="1"/>
    <x v="1"/>
    <d v="2021-06-13T00:00:00"/>
    <n v="665908"/>
    <x v="1"/>
    <s v="C3"/>
    <x v="1"/>
    <s v="Verified"/>
    <n v="60000"/>
    <n v="0.16400000000000001"/>
    <n v="474.96"/>
    <n v="0.1348"/>
    <n v="14000"/>
    <n v="9"/>
    <n v="17099"/>
  </r>
  <r>
    <n v="570056"/>
    <x v="1"/>
    <x v="0"/>
    <x v="4"/>
    <s v="CBIZ Special Risk Insurance Services"/>
    <x v="0"/>
    <x v="0"/>
    <x v="47"/>
    <d v="2021-09-13T00:00:00"/>
    <d v="2021-09-13T00:00:00"/>
    <x v="1"/>
    <x v="1"/>
    <d v="2021-10-13T00:00:00"/>
    <n v="733348"/>
    <x v="1"/>
    <s v="C3"/>
    <x v="1"/>
    <s v="Verified"/>
    <n v="61000"/>
    <n v="8.7099999999999997E-2"/>
    <n v="546.69000000000005"/>
    <n v="0.13980000000000001"/>
    <n v="16000"/>
    <n v="13"/>
    <n v="19683"/>
  </r>
  <r>
    <n v="559869"/>
    <x v="18"/>
    <x v="0"/>
    <x v="4"/>
    <s v="Apex Systems Inc"/>
    <x v="0"/>
    <x v="0"/>
    <x v="47"/>
    <d v="2021-05-15T00:00:00"/>
    <d v="2021-08-13T00:00:00"/>
    <x v="1"/>
    <x v="1"/>
    <d v="2021-09-13T00:00:00"/>
    <n v="720660"/>
    <x v="1"/>
    <s v="C3"/>
    <x v="1"/>
    <s v="Verified"/>
    <n v="76000"/>
    <n v="0.17150000000000001"/>
    <n v="444.19"/>
    <n v="0.13980000000000001"/>
    <n v="13000"/>
    <n v="15"/>
    <n v="15992"/>
  </r>
  <r>
    <n v="348176"/>
    <x v="29"/>
    <x v="0"/>
    <x v="4"/>
    <s v="LPL Financial"/>
    <x v="0"/>
    <x v="0"/>
    <x v="40"/>
    <d v="2021-11-11T00:00:00"/>
    <d v="2021-11-11T00:00:00"/>
    <x v="1"/>
    <x v="1"/>
    <d v="2021-12-11T00:00:00"/>
    <n v="349128"/>
    <x v="1"/>
    <s v="C5"/>
    <x v="1"/>
    <s v="Verified"/>
    <n v="48000"/>
    <n v="0.16639999999999999"/>
    <n v="306.68"/>
    <n v="0.13789999999999999"/>
    <n v="9000"/>
    <n v="13"/>
    <n v="11030"/>
  </r>
  <r>
    <n v="847763"/>
    <x v="8"/>
    <x v="0"/>
    <x v="2"/>
    <s v="New York City Department of Education"/>
    <x v="0"/>
    <x v="0"/>
    <x v="11"/>
    <d v="2021-08-14T00:00:00"/>
    <d v="2021-08-14T00:00:00"/>
    <x v="1"/>
    <x v="1"/>
    <d v="2021-09-14T00:00:00"/>
    <n v="1059300"/>
    <x v="1"/>
    <s v="C2"/>
    <x v="1"/>
    <s v="Verified"/>
    <n v="55438"/>
    <n v="0.1071"/>
    <n v="658.26"/>
    <n v="0.13489999999999999"/>
    <n v="19400"/>
    <n v="9"/>
    <n v="23697"/>
  </r>
  <r>
    <n v="432775"/>
    <x v="2"/>
    <x v="0"/>
    <x v="2"/>
    <s v="Dell Inc"/>
    <x v="0"/>
    <x v="0"/>
    <x v="20"/>
    <d v="2021-05-16T00:00:00"/>
    <d v="2021-04-12T00:00:00"/>
    <x v="1"/>
    <x v="1"/>
    <d v="2021-05-12T00:00:00"/>
    <n v="504240"/>
    <x v="1"/>
    <s v="C3"/>
    <x v="1"/>
    <s v="Verified"/>
    <n v="26000"/>
    <n v="0.1754"/>
    <n v="261.72000000000003"/>
    <n v="0.13159999999999999"/>
    <n v="7750"/>
    <n v="16"/>
    <n v="9380"/>
  </r>
  <r>
    <n v="595377"/>
    <x v="8"/>
    <x v="0"/>
    <x v="5"/>
    <s v="Tanenbaum Center for Interreligious Unde"/>
    <x v="0"/>
    <x v="0"/>
    <x v="50"/>
    <d v="2021-04-12T00:00:00"/>
    <d v="2021-03-12T00:00:00"/>
    <x v="1"/>
    <x v="1"/>
    <d v="2021-04-12T00:00:00"/>
    <n v="764417"/>
    <x v="1"/>
    <s v="C2"/>
    <x v="1"/>
    <s v="Verified"/>
    <n v="47500"/>
    <n v="0.22889999999999999"/>
    <n v="594.79999999999995"/>
    <n v="0.1361"/>
    <n v="17500"/>
    <n v="17"/>
    <n v="19968"/>
  </r>
  <r>
    <n v="522820"/>
    <x v="2"/>
    <x v="0"/>
    <x v="5"/>
    <s v="us army"/>
    <x v="0"/>
    <x v="0"/>
    <x v="51"/>
    <d v="2021-07-13T00:00:00"/>
    <d v="2021-07-13T00:00:00"/>
    <x v="1"/>
    <x v="1"/>
    <d v="2021-08-13T00:00:00"/>
    <n v="676316"/>
    <x v="1"/>
    <s v="C5"/>
    <x v="1"/>
    <s v="Verified"/>
    <n v="58704"/>
    <n v="0.20930000000000001"/>
    <n v="615.47"/>
    <n v="0.1472"/>
    <n v="23500"/>
    <n v="17"/>
    <n v="22165"/>
  </r>
  <r>
    <n v="510748"/>
    <x v="5"/>
    <x v="0"/>
    <x v="7"/>
    <s v="PSS World Medical, Inc."/>
    <x v="0"/>
    <x v="0"/>
    <x v="27"/>
    <d v="2021-05-16T00:00:00"/>
    <d v="2021-09-10T00:00:00"/>
    <x v="1"/>
    <x v="1"/>
    <d v="2021-10-10T00:00:00"/>
    <n v="659537"/>
    <x v="1"/>
    <s v="C1"/>
    <x v="1"/>
    <s v="Verified"/>
    <n v="132000"/>
    <n v="0.1241"/>
    <n v="671.33"/>
    <n v="0.1273"/>
    <n v="20000"/>
    <n v="39"/>
    <n v="20820"/>
  </r>
  <r>
    <n v="351791"/>
    <x v="1"/>
    <x v="0"/>
    <x v="1"/>
    <s v="BOEING COMPANY"/>
    <x v="0"/>
    <x v="0"/>
    <x v="59"/>
    <d v="2021-05-15T00:00:00"/>
    <d v="2021-07-11T00:00:00"/>
    <x v="1"/>
    <x v="1"/>
    <d v="2021-08-11T00:00:00"/>
    <n v="354605"/>
    <x v="1"/>
    <s v="C1"/>
    <x v="1"/>
    <s v="Verified"/>
    <n v="115275"/>
    <n v="0.1012"/>
    <n v="246.54"/>
    <n v="0.1128"/>
    <n v="7500"/>
    <n v="9"/>
    <n v="8875"/>
  </r>
  <r>
    <n v="580898"/>
    <x v="1"/>
    <x v="0"/>
    <x v="0"/>
    <s v="InVisage Technologies Inc."/>
    <x v="0"/>
    <x v="0"/>
    <x v="54"/>
    <d v="2021-08-14T00:00:00"/>
    <d v="2021-10-13T00:00:00"/>
    <x v="1"/>
    <x v="1"/>
    <d v="2021-11-13T00:00:00"/>
    <n v="746693"/>
    <x v="1"/>
    <s v="C2"/>
    <x v="1"/>
    <s v="Verified"/>
    <n v="80000"/>
    <n v="8.0500000000000002E-2"/>
    <n v="339.89"/>
    <n v="0.1361"/>
    <n v="10000"/>
    <n v="20"/>
    <n v="12237"/>
  </r>
  <r>
    <n v="436278"/>
    <x v="16"/>
    <x v="0"/>
    <x v="0"/>
    <s v="NGP Management  LLC"/>
    <x v="0"/>
    <x v="0"/>
    <x v="52"/>
    <d v="2021-08-15T00:00:00"/>
    <d v="2021-04-12T00:00:00"/>
    <x v="1"/>
    <x v="1"/>
    <d v="2021-05-12T00:00:00"/>
    <n v="521933"/>
    <x v="1"/>
    <s v="C2"/>
    <x v="1"/>
    <s v="Verified"/>
    <n v="48000"/>
    <n v="0.2243"/>
    <n v="338.01"/>
    <n v="0.13220000000000001"/>
    <n v="10000"/>
    <n v="14"/>
    <n v="12114"/>
  </r>
  <r>
    <n v="612808"/>
    <x v="8"/>
    <x v="0"/>
    <x v="0"/>
    <s v="Kaufman Borgeest &amp; Ryan"/>
    <x v="0"/>
    <x v="0"/>
    <x v="49"/>
    <d v="2021-09-13T00:00:00"/>
    <d v="2021-08-13T00:00:00"/>
    <x v="1"/>
    <x v="1"/>
    <d v="2021-09-13T00:00:00"/>
    <n v="785762"/>
    <x v="1"/>
    <s v="C2"/>
    <x v="1"/>
    <s v="Verified"/>
    <n v="105000"/>
    <n v="0.12859999999999999"/>
    <n v="402.08"/>
    <n v="0.12609999999999999"/>
    <n v="12000"/>
    <n v="21"/>
    <n v="14451"/>
  </r>
  <r>
    <n v="500061"/>
    <x v="20"/>
    <x v="0"/>
    <x v="0"/>
    <s v="Freedom Financial"/>
    <x v="0"/>
    <x v="0"/>
    <x v="48"/>
    <d v="2021-04-16T00:00:00"/>
    <d v="2021-12-12T00:00:00"/>
    <x v="1"/>
    <x v="1"/>
    <d v="2022-01-12T00:00:00"/>
    <n v="642121"/>
    <x v="1"/>
    <s v="C4"/>
    <x v="1"/>
    <s v="Verified"/>
    <n v="51312"/>
    <n v="0.1726"/>
    <n v="613.87"/>
    <n v="0.13850000000000001"/>
    <n v="18000"/>
    <n v="9"/>
    <n v="22033"/>
  </r>
  <r>
    <n v="384831"/>
    <x v="8"/>
    <x v="0"/>
    <x v="0"/>
    <s v="Huron Consulting Group"/>
    <x v="0"/>
    <x v="0"/>
    <x v="33"/>
    <d v="2021-04-16T00:00:00"/>
    <d v="2021-05-11T00:00:00"/>
    <x v="1"/>
    <x v="1"/>
    <d v="2021-06-11T00:00:00"/>
    <n v="416210"/>
    <x v="1"/>
    <s v="C4"/>
    <x v="1"/>
    <s v="Verified"/>
    <n v="62000"/>
    <n v="0.10349999999999999"/>
    <n v="488.49"/>
    <n v="0.13469999999999999"/>
    <n v="14400"/>
    <n v="17"/>
    <n v="17123"/>
  </r>
  <r>
    <n v="365366"/>
    <x v="8"/>
    <x v="0"/>
    <x v="0"/>
    <m/>
    <x v="0"/>
    <x v="0"/>
    <x v="55"/>
    <d v="2021-05-11T00:00:00"/>
    <d v="2021-05-11T00:00:00"/>
    <x v="1"/>
    <x v="1"/>
    <d v="2021-06-11T00:00:00"/>
    <n v="376349"/>
    <x v="1"/>
    <s v="C5"/>
    <x v="1"/>
    <s v="Verified"/>
    <n v="57960"/>
    <n v="0.13769999999999999"/>
    <n v="236"/>
    <n v="0.13039999999999999"/>
    <n v="7000"/>
    <n v="16"/>
    <n v="8426"/>
  </r>
  <r>
    <n v="970665"/>
    <x v="1"/>
    <x v="0"/>
    <x v="4"/>
    <s v="Hyatt Regency Newport Beach"/>
    <x v="0"/>
    <x v="0"/>
    <x v="13"/>
    <d v="2021-05-16T00:00:00"/>
    <d v="2021-01-13T00:00:00"/>
    <x v="1"/>
    <x v="1"/>
    <d v="2021-02-13T00:00:00"/>
    <n v="1192347"/>
    <x v="1"/>
    <s v="C2"/>
    <x v="1"/>
    <s v="Verified"/>
    <n v="50000"/>
    <n v="0.1474"/>
    <n v="343.09"/>
    <n v="0.14269999999999999"/>
    <n v="10000"/>
    <n v="13"/>
    <n v="11490"/>
  </r>
  <r>
    <n v="692765"/>
    <x v="8"/>
    <x v="0"/>
    <x v="10"/>
    <s v="Agra Services"/>
    <x v="0"/>
    <x v="0"/>
    <x v="42"/>
    <d v="2021-04-16T00:00:00"/>
    <d v="2021-02-12T00:00:00"/>
    <x v="1"/>
    <x v="1"/>
    <d v="2021-03-12T00:00:00"/>
    <n v="883518"/>
    <x v="1"/>
    <s v="C2"/>
    <x v="1"/>
    <s v="Verified"/>
    <n v="66000"/>
    <n v="0.15690000000000001"/>
    <n v="843.08"/>
    <n v="0.13059999999999999"/>
    <n v="25000"/>
    <n v="15"/>
    <n v="27640"/>
  </r>
  <r>
    <n v="466321"/>
    <x v="1"/>
    <x v="0"/>
    <x v="1"/>
    <s v="paychex"/>
    <x v="0"/>
    <x v="0"/>
    <x v="31"/>
    <d v="2021-09-15T00:00:00"/>
    <d v="2021-11-12T00:00:00"/>
    <x v="1"/>
    <x v="1"/>
    <d v="2021-12-12T00:00:00"/>
    <n v="585636"/>
    <x v="1"/>
    <s v="C5"/>
    <x v="1"/>
    <s v="Verified"/>
    <n v="120000"/>
    <n v="7.9799999999999996E-2"/>
    <n v="528.30999999999995"/>
    <n v="0.1426"/>
    <n v="15400"/>
    <n v="22"/>
    <n v="19013"/>
  </r>
  <r>
    <n v="646037"/>
    <x v="13"/>
    <x v="0"/>
    <x v="2"/>
    <s v="frog design"/>
    <x v="0"/>
    <x v="0"/>
    <x v="21"/>
    <d v="2021-05-16T00:00:00"/>
    <d v="2021-01-14T00:00:00"/>
    <x v="1"/>
    <x v="1"/>
    <d v="2021-02-14T00:00:00"/>
    <n v="826584"/>
    <x v="1"/>
    <s v="C3"/>
    <x v="1"/>
    <s v="Verified"/>
    <n v="97000"/>
    <n v="0.17269999999999999"/>
    <n v="235.8"/>
    <n v="0.1298"/>
    <n v="7000"/>
    <n v="17"/>
    <n v="8489"/>
  </r>
  <r>
    <n v="1038105"/>
    <x v="5"/>
    <x v="0"/>
    <x v="0"/>
    <s v="South Florida Workforce"/>
    <x v="0"/>
    <x v="0"/>
    <x v="22"/>
    <d v="2021-01-15T00:00:00"/>
    <d v="2021-12-14T00:00:00"/>
    <x v="1"/>
    <x v="1"/>
    <d v="2022-01-14T00:00:00"/>
    <n v="1268018"/>
    <x v="1"/>
    <s v="C1"/>
    <x v="1"/>
    <s v="Verified"/>
    <n v="50000"/>
    <n v="0.23710000000000001"/>
    <n v="366.45"/>
    <n v="0.13489999999999999"/>
    <n v="10800"/>
    <n v="28"/>
    <n v="13192"/>
  </r>
  <r>
    <n v="987389"/>
    <x v="4"/>
    <x v="0"/>
    <x v="6"/>
    <s v="TEK Systems"/>
    <x v="0"/>
    <x v="0"/>
    <x v="13"/>
    <d v="2021-03-16T00:00:00"/>
    <d v="2021-10-14T00:00:00"/>
    <x v="1"/>
    <x v="1"/>
    <d v="2021-11-14T00:00:00"/>
    <n v="1211358"/>
    <x v="1"/>
    <s v="C2"/>
    <x v="1"/>
    <s v="Verified"/>
    <n v="57000"/>
    <n v="0.17219999999999999"/>
    <n v="343.09"/>
    <n v="0.14269999999999999"/>
    <n v="10000"/>
    <n v="20"/>
    <n v="12351"/>
  </r>
  <r>
    <n v="1056351"/>
    <x v="14"/>
    <x v="0"/>
    <x v="6"/>
    <s v="BootStrap Software"/>
    <x v="0"/>
    <x v="0"/>
    <x v="12"/>
    <d v="2021-05-16T00:00:00"/>
    <d v="2021-08-13T00:00:00"/>
    <x v="1"/>
    <x v="1"/>
    <d v="2021-09-13T00:00:00"/>
    <n v="1288141"/>
    <x v="1"/>
    <s v="C3"/>
    <x v="1"/>
    <s v="Verified"/>
    <n v="38000"/>
    <n v="0.2359"/>
    <n v="201.8"/>
    <n v="0.14649999999999999"/>
    <n v="5850"/>
    <n v="36"/>
    <n v="6953"/>
  </r>
  <r>
    <n v="423064"/>
    <x v="33"/>
    <x v="0"/>
    <x v="6"/>
    <s v="Solutions Logistics"/>
    <x v="0"/>
    <x v="0"/>
    <x v="30"/>
    <d v="2021-06-14T00:00:00"/>
    <d v="2021-04-12T00:00:00"/>
    <x v="1"/>
    <x v="1"/>
    <d v="2021-05-12T00:00:00"/>
    <n v="497985"/>
    <x v="1"/>
    <s v="C5"/>
    <x v="1"/>
    <s v="Verified"/>
    <n v="44000"/>
    <n v="0.1497"/>
    <n v="374.84"/>
    <n v="0.13789999999999999"/>
    <n v="11000"/>
    <n v="7"/>
    <n v="13468"/>
  </r>
  <r>
    <n v="768211"/>
    <x v="21"/>
    <x v="0"/>
    <x v="6"/>
    <s v="Bobs Discount Furniture"/>
    <x v="0"/>
    <x v="0"/>
    <x v="6"/>
    <d v="2021-04-16T00:00:00"/>
    <d v="2021-07-14T00:00:00"/>
    <x v="1"/>
    <x v="1"/>
    <d v="2021-08-14T00:00:00"/>
    <n v="969435"/>
    <x v="1"/>
    <s v="C5"/>
    <x v="1"/>
    <s v="Verified"/>
    <n v="100000"/>
    <n v="0.1908"/>
    <n v="873.25"/>
    <n v="0.16109999999999999"/>
    <n v="35000"/>
    <n v="26"/>
    <n v="31437"/>
  </r>
  <r>
    <n v="703550"/>
    <x v="1"/>
    <x v="0"/>
    <x v="3"/>
    <s v="Transamerica Insurance and Investment"/>
    <x v="0"/>
    <x v="0"/>
    <x v="42"/>
    <d v="2021-12-15T00:00:00"/>
    <d v="2021-04-14T00:00:00"/>
    <x v="1"/>
    <x v="1"/>
    <d v="2021-05-14T00:00:00"/>
    <n v="895562"/>
    <x v="1"/>
    <s v="C2"/>
    <x v="1"/>
    <s v="Verified"/>
    <n v="78000"/>
    <n v="0.18"/>
    <n v="343.98"/>
    <n v="0.13059999999999999"/>
    <n v="10200"/>
    <n v="35"/>
    <n v="12383"/>
  </r>
  <r>
    <n v="432778"/>
    <x v="1"/>
    <x v="0"/>
    <x v="3"/>
    <s v="KAISER PERMANENTE"/>
    <x v="0"/>
    <x v="0"/>
    <x v="20"/>
    <d v="2021-05-16T00:00:00"/>
    <d v="2021-08-12T00:00:00"/>
    <x v="1"/>
    <x v="1"/>
    <d v="2021-09-12T00:00:00"/>
    <n v="514867"/>
    <x v="1"/>
    <s v="C4"/>
    <x v="1"/>
    <s v="Verified"/>
    <n v="84000"/>
    <n v="0.20030000000000001"/>
    <n v="682.74"/>
    <n v="0.13919999999999999"/>
    <n v="20000"/>
    <n v="36"/>
    <n v="24579"/>
  </r>
  <r>
    <n v="431678"/>
    <x v="8"/>
    <x v="0"/>
    <x v="8"/>
    <s v="Columbia University Medical Center"/>
    <x v="0"/>
    <x v="0"/>
    <x v="20"/>
    <d v="2021-03-15T00:00:00"/>
    <d v="2021-03-12T00:00:00"/>
    <x v="1"/>
    <x v="1"/>
    <d v="2021-04-12T00:00:00"/>
    <n v="512533"/>
    <x v="1"/>
    <s v="C4"/>
    <x v="1"/>
    <s v="Verified"/>
    <n v="90200"/>
    <n v="0.1028"/>
    <n v="652.87"/>
    <n v="0.13919999999999999"/>
    <n v="19125"/>
    <n v="23"/>
    <n v="23393"/>
  </r>
  <r>
    <n v="503885"/>
    <x v="20"/>
    <x v="0"/>
    <x v="4"/>
    <s v="HORNE LLP"/>
    <x v="0"/>
    <x v="0"/>
    <x v="48"/>
    <d v="2021-05-16T00:00:00"/>
    <d v="2021-07-10T00:00:00"/>
    <x v="1"/>
    <x v="1"/>
    <d v="2021-08-10T00:00:00"/>
    <n v="648603"/>
    <x v="1"/>
    <s v="C1"/>
    <x v="1"/>
    <s v="Verified"/>
    <n v="612000"/>
    <n v="1.66E-2"/>
    <n v="199.72"/>
    <n v="0.1273"/>
    <n v="5950"/>
    <n v="37"/>
    <n v="6075"/>
  </r>
  <r>
    <n v="979899"/>
    <x v="18"/>
    <x v="0"/>
    <x v="4"/>
    <s v="Strategic Funding Source"/>
    <x v="0"/>
    <x v="0"/>
    <x v="13"/>
    <d v="2021-05-16T00:00:00"/>
    <d v="2021-07-14T00:00:00"/>
    <x v="1"/>
    <x v="1"/>
    <d v="2021-08-14T00:00:00"/>
    <n v="1203060"/>
    <x v="1"/>
    <s v="C4"/>
    <x v="1"/>
    <s v="Verified"/>
    <n v="50000"/>
    <n v="0.2369"/>
    <n v="503.7"/>
    <n v="0.1527"/>
    <n v="14475"/>
    <n v="37"/>
    <n v="18095"/>
  </r>
  <r>
    <n v="351335"/>
    <x v="1"/>
    <x v="0"/>
    <x v="2"/>
    <m/>
    <x v="0"/>
    <x v="0"/>
    <x v="59"/>
    <d v="2021-09-10T00:00:00"/>
    <d v="2021-12-09T00:00:00"/>
    <x v="1"/>
    <x v="1"/>
    <d v="2022-01-09T00:00:00"/>
    <n v="353905"/>
    <x v="1"/>
    <s v="C1"/>
    <x v="1"/>
    <s v="Verified"/>
    <n v="47000"/>
    <n v="0.20810000000000001"/>
    <n v="147.38999999999999"/>
    <n v="0.1103"/>
    <n v="4500"/>
    <n v="20"/>
    <n v="5020"/>
  </r>
  <r>
    <n v="1036407"/>
    <x v="3"/>
    <x v="0"/>
    <x v="2"/>
    <s v="ABM"/>
    <x v="0"/>
    <x v="0"/>
    <x v="22"/>
    <d v="2021-05-16T00:00:00"/>
    <d v="2021-12-14T00:00:00"/>
    <x v="1"/>
    <x v="1"/>
    <d v="2022-01-14T00:00:00"/>
    <n v="1266078"/>
    <x v="1"/>
    <s v="C2"/>
    <x v="1"/>
    <s v="Verified"/>
    <n v="25000"/>
    <n v="0.2021"/>
    <n v="199.85"/>
    <n v="0.14269999999999999"/>
    <n v="5825"/>
    <n v="17"/>
    <n v="7195"/>
  </r>
  <r>
    <n v="788158"/>
    <x v="1"/>
    <x v="0"/>
    <x v="2"/>
    <s v="Whitechapel Gallery"/>
    <x v="0"/>
    <x v="0"/>
    <x v="6"/>
    <d v="2021-01-16T00:00:00"/>
    <d v="2021-01-14T00:00:00"/>
    <x v="1"/>
    <x v="1"/>
    <d v="2021-02-14T00:00:00"/>
    <n v="991799"/>
    <x v="1"/>
    <s v="C5"/>
    <x v="1"/>
    <s v="Verified"/>
    <n v="65500"/>
    <n v="0.17150000000000001"/>
    <n v="848.59"/>
    <n v="0.15229999999999999"/>
    <n v="35000"/>
    <n v="18"/>
    <n v="30333"/>
  </r>
  <r>
    <n v="1052516"/>
    <x v="10"/>
    <x v="0"/>
    <x v="7"/>
    <s v="Menominee County Health &amp; Human Services"/>
    <x v="0"/>
    <x v="0"/>
    <x v="12"/>
    <d v="2021-05-16T00:00:00"/>
    <d v="2021-02-14T00:00:00"/>
    <x v="1"/>
    <x v="1"/>
    <d v="2021-03-14T00:00:00"/>
    <n v="1284048"/>
    <x v="1"/>
    <s v="C1"/>
    <x v="1"/>
    <s v="Verified"/>
    <n v="37500"/>
    <n v="0.2326"/>
    <n v="449.58"/>
    <n v="0.13489999999999999"/>
    <n v="13250"/>
    <n v="18"/>
    <n v="15919"/>
  </r>
  <r>
    <n v="846159"/>
    <x v="8"/>
    <x v="0"/>
    <x v="7"/>
    <s v="NYC Department of Education"/>
    <x v="0"/>
    <x v="0"/>
    <x v="11"/>
    <d v="2021-08-14T00:00:00"/>
    <d v="2021-08-14T00:00:00"/>
    <x v="1"/>
    <x v="1"/>
    <d v="2021-09-14T00:00:00"/>
    <n v="1057500"/>
    <x v="1"/>
    <s v="C1"/>
    <x v="1"/>
    <s v="Verified"/>
    <n v="80000"/>
    <n v="5.9700000000000003E-2"/>
    <n v="404.27"/>
    <n v="0.12989999999999999"/>
    <n v="12000"/>
    <n v="20"/>
    <n v="14509"/>
  </r>
  <r>
    <n v="1042852"/>
    <x v="18"/>
    <x v="0"/>
    <x v="1"/>
    <s v="borough of prospect park police dept"/>
    <x v="0"/>
    <x v="0"/>
    <x v="12"/>
    <d v="2021-05-16T00:00:00"/>
    <d v="2021-09-13T00:00:00"/>
    <x v="1"/>
    <x v="1"/>
    <d v="2021-10-13T00:00:00"/>
    <n v="1273147"/>
    <x v="1"/>
    <s v="C1"/>
    <x v="1"/>
    <s v="Verified"/>
    <n v="110000"/>
    <n v="8.8499999999999995E-2"/>
    <n v="848.27"/>
    <n v="0.13489999999999999"/>
    <n v="25000"/>
    <n v="21"/>
    <n v="29463"/>
  </r>
  <r>
    <n v="501416"/>
    <x v="19"/>
    <x v="0"/>
    <x v="0"/>
    <s v="JP Morgan Chase"/>
    <x v="0"/>
    <x v="0"/>
    <x v="48"/>
    <d v="2021-07-11T00:00:00"/>
    <d v="2021-07-11T00:00:00"/>
    <x v="1"/>
    <x v="1"/>
    <d v="2021-08-11T00:00:00"/>
    <n v="625480"/>
    <x v="1"/>
    <s v="C1"/>
    <x v="1"/>
    <s v="Verified"/>
    <n v="60000"/>
    <n v="0.22720000000000001"/>
    <n v="469.93"/>
    <n v="0.1273"/>
    <n v="14000"/>
    <n v="28"/>
    <n v="15550"/>
  </r>
  <r>
    <n v="432100"/>
    <x v="2"/>
    <x v="0"/>
    <x v="0"/>
    <s v="Valic"/>
    <x v="0"/>
    <x v="0"/>
    <x v="20"/>
    <d v="2021-09-15T00:00:00"/>
    <d v="2021-08-12T00:00:00"/>
    <x v="1"/>
    <x v="1"/>
    <d v="2021-09-12T00:00:00"/>
    <n v="513378"/>
    <x v="1"/>
    <s v="C2"/>
    <x v="1"/>
    <s v="Verified"/>
    <n v="57000"/>
    <n v="0.1903"/>
    <n v="365.05"/>
    <n v="0.13220000000000001"/>
    <n v="10800"/>
    <n v="14"/>
    <n v="13142"/>
  </r>
  <r>
    <n v="433777"/>
    <x v="22"/>
    <x v="0"/>
    <x v="0"/>
    <s v="Comsys"/>
    <x v="0"/>
    <x v="0"/>
    <x v="20"/>
    <d v="2021-07-15T00:00:00"/>
    <d v="2021-12-11T00:00:00"/>
    <x v="1"/>
    <x v="1"/>
    <d v="2022-01-11T00:00:00"/>
    <n v="516999"/>
    <x v="1"/>
    <s v="C3"/>
    <x v="1"/>
    <s v="Verified"/>
    <n v="72000"/>
    <n v="0.14280000000000001"/>
    <n v="271.75"/>
    <n v="0.13569999999999999"/>
    <n v="8000"/>
    <n v="17"/>
    <n v="9676"/>
  </r>
  <r>
    <n v="582088"/>
    <x v="25"/>
    <x v="0"/>
    <x v="6"/>
    <s v="FHI"/>
    <x v="0"/>
    <x v="0"/>
    <x v="54"/>
    <d v="2021-12-15T00:00:00"/>
    <d v="2021-10-13T00:00:00"/>
    <x v="1"/>
    <x v="1"/>
    <d v="2021-11-13T00:00:00"/>
    <n v="748117"/>
    <x v="1"/>
    <s v="C5"/>
    <x v="1"/>
    <s v="Verified"/>
    <n v="67000"/>
    <n v="2.87E-2"/>
    <n v="277.95999999999998"/>
    <n v="0.1472"/>
    <n v="8050"/>
    <n v="8"/>
    <n v="10022"/>
  </r>
  <r>
    <n v="434858"/>
    <x v="11"/>
    <x v="0"/>
    <x v="6"/>
    <s v="Clear"/>
    <x v="0"/>
    <x v="0"/>
    <x v="52"/>
    <d v="2021-05-16T00:00:00"/>
    <d v="2021-10-11T00:00:00"/>
    <x v="1"/>
    <x v="1"/>
    <d v="2021-11-11T00:00:00"/>
    <n v="519201"/>
    <x v="1"/>
    <s v="C1"/>
    <x v="1"/>
    <s v="Verified"/>
    <n v="120000"/>
    <n v="0.14979999999999999"/>
    <n v="588.59"/>
    <n v="0.12870000000000001"/>
    <n v="17500"/>
    <n v="24"/>
    <n v="20720"/>
  </r>
  <r>
    <n v="1050309"/>
    <x v="1"/>
    <x v="0"/>
    <x v="3"/>
    <s v="Kaiser Permanente"/>
    <x v="0"/>
    <x v="0"/>
    <x v="12"/>
    <d v="2021-10-13T00:00:00"/>
    <d v="2021-09-13T00:00:00"/>
    <x v="1"/>
    <x v="1"/>
    <d v="2021-10-13T00:00:00"/>
    <n v="1281735"/>
    <x v="1"/>
    <s v="C3"/>
    <x v="1"/>
    <s v="Verified"/>
    <n v="66000"/>
    <n v="8.7599999999999997E-2"/>
    <n v="413.94"/>
    <n v="0.14649999999999999"/>
    <n v="12000"/>
    <n v="32"/>
    <n v="14336"/>
  </r>
  <r>
    <n v="1016278"/>
    <x v="11"/>
    <x v="0"/>
    <x v="8"/>
    <s v="greenlandmarket food court"/>
    <x v="0"/>
    <x v="0"/>
    <x v="22"/>
    <d v="2021-04-15T00:00:00"/>
    <d v="2021-12-14T00:00:00"/>
    <x v="1"/>
    <x v="1"/>
    <d v="2022-01-14T00:00:00"/>
    <n v="1243984"/>
    <x v="1"/>
    <s v="C2"/>
    <x v="1"/>
    <s v="Verified"/>
    <n v="18000"/>
    <n v="0.12529999999999999"/>
    <n v="291.63"/>
    <n v="0.14269999999999999"/>
    <n v="8500"/>
    <n v="6"/>
    <n v="10499"/>
  </r>
  <r>
    <n v="519322"/>
    <x v="1"/>
    <x v="0"/>
    <x v="4"/>
    <s v="State Street Bank"/>
    <x v="0"/>
    <x v="0"/>
    <x v="27"/>
    <d v="2021-05-16T00:00:00"/>
    <d v="2021-04-13T00:00:00"/>
    <x v="1"/>
    <x v="1"/>
    <d v="2021-05-13T00:00:00"/>
    <n v="671372"/>
    <x v="1"/>
    <s v="C4"/>
    <x v="1"/>
    <s v="Verified"/>
    <n v="50500"/>
    <n v="0.17419999999999999"/>
    <n v="341.05"/>
    <n v="0.13850000000000001"/>
    <n v="10000"/>
    <n v="11"/>
    <n v="12267"/>
  </r>
  <r>
    <n v="783697"/>
    <x v="3"/>
    <x v="0"/>
    <x v="5"/>
    <s v="Union Health Service"/>
    <x v="0"/>
    <x v="0"/>
    <x v="6"/>
    <d v="2021-01-16T00:00:00"/>
    <d v="2021-07-14T00:00:00"/>
    <x v="1"/>
    <x v="1"/>
    <d v="2021-08-14T00:00:00"/>
    <n v="986839"/>
    <x v="1"/>
    <s v="C2"/>
    <x v="1"/>
    <s v="Verified"/>
    <n v="105000"/>
    <n v="0.28949999999999998"/>
    <n v="162.87"/>
    <n v="0.13489999999999999"/>
    <n v="4800"/>
    <n v="22"/>
    <n v="5863"/>
  </r>
  <r>
    <n v="1023701"/>
    <x v="5"/>
    <x v="0"/>
    <x v="7"/>
    <s v="QPAY INC"/>
    <x v="0"/>
    <x v="0"/>
    <x v="22"/>
    <d v="2021-05-16T00:00:00"/>
    <d v="2021-04-14T00:00:00"/>
    <x v="1"/>
    <x v="1"/>
    <d v="2021-05-14T00:00:00"/>
    <n v="1252787"/>
    <x v="1"/>
    <s v="C5"/>
    <x v="1"/>
    <s v="Verified"/>
    <n v="91000"/>
    <n v="0.10249999999999999"/>
    <n v="351.38"/>
    <n v="0.15959999999999999"/>
    <n v="10000"/>
    <n v="12"/>
    <n v="12248"/>
  </r>
  <r>
    <n v="570090"/>
    <x v="8"/>
    <x v="0"/>
    <x v="0"/>
    <s v="susquehanna international group"/>
    <x v="0"/>
    <x v="0"/>
    <x v="47"/>
    <d v="2021-04-16T00:00:00"/>
    <d v="2021-06-11T00:00:00"/>
    <x v="1"/>
    <x v="1"/>
    <d v="2021-07-11T00:00:00"/>
    <n v="733391"/>
    <x v="1"/>
    <s v="C1"/>
    <x v="1"/>
    <s v="Verified"/>
    <n v="100000"/>
    <n v="0.13650000000000001"/>
    <n v="473.27"/>
    <n v="0.1323"/>
    <n v="14000"/>
    <n v="20"/>
    <n v="15135"/>
  </r>
  <r>
    <n v="442069"/>
    <x v="8"/>
    <x v="0"/>
    <x v="0"/>
    <s v="Pricewaterhouse Coopers"/>
    <x v="0"/>
    <x v="0"/>
    <x v="52"/>
    <d v="2021-09-11T00:00:00"/>
    <d v="2021-09-11T00:00:00"/>
    <x v="1"/>
    <x v="1"/>
    <d v="2021-10-11T00:00:00"/>
    <n v="536760"/>
    <x v="1"/>
    <s v="C1"/>
    <x v="1"/>
    <s v="Verified"/>
    <n v="54996"/>
    <n v="0.17610000000000001"/>
    <n v="420.42"/>
    <n v="0.12870000000000001"/>
    <n v="12500"/>
    <n v="19"/>
    <n v="14734"/>
  </r>
  <r>
    <n v="643165"/>
    <x v="26"/>
    <x v="0"/>
    <x v="0"/>
    <s v="Bank of America"/>
    <x v="0"/>
    <x v="0"/>
    <x v="21"/>
    <d v="2021-02-15T00:00:00"/>
    <d v="2021-06-12T00:00:00"/>
    <x v="1"/>
    <x v="1"/>
    <d v="2021-07-12T00:00:00"/>
    <n v="823122"/>
    <x v="1"/>
    <s v="C3"/>
    <x v="1"/>
    <s v="Verified"/>
    <n v="26000"/>
    <n v="0.1777"/>
    <n v="176.29"/>
    <n v="0.1343"/>
    <n v="5200"/>
    <n v="26"/>
    <n v="5964"/>
  </r>
  <r>
    <n v="951409"/>
    <x v="28"/>
    <x v="0"/>
    <x v="2"/>
    <s v="Westside Oral Surgery"/>
    <x v="0"/>
    <x v="0"/>
    <x v="13"/>
    <d v="2021-03-15T00:00:00"/>
    <d v="2021-05-13T00:00:00"/>
    <x v="1"/>
    <x v="1"/>
    <d v="2021-06-13T00:00:00"/>
    <n v="1172160"/>
    <x v="1"/>
    <s v="C3"/>
    <x v="1"/>
    <s v="Verified"/>
    <n v="50000"/>
    <n v="0.2054"/>
    <n v="352.71"/>
    <n v="0.14649999999999999"/>
    <n v="10225"/>
    <n v="33"/>
    <n v="12087"/>
  </r>
  <r>
    <n v="439837"/>
    <x v="1"/>
    <x v="0"/>
    <x v="6"/>
    <s v="MySpace"/>
    <x v="0"/>
    <x v="0"/>
    <x v="52"/>
    <d v="2021-04-16T00:00:00"/>
    <d v="2021-01-10T00:00:00"/>
    <x v="1"/>
    <x v="1"/>
    <d v="2021-02-10T00:00:00"/>
    <n v="531893"/>
    <x v="1"/>
    <s v="C5"/>
    <x v="1"/>
    <s v="Verified"/>
    <n v="130000"/>
    <n v="7.4999999999999997E-2"/>
    <n v="343.06"/>
    <n v="0.1426"/>
    <n v="10000"/>
    <n v="24"/>
    <n v="10460"/>
  </r>
  <r>
    <n v="356558"/>
    <x v="1"/>
    <x v="0"/>
    <x v="6"/>
    <s v="Virgin America"/>
    <x v="4"/>
    <x v="0"/>
    <x v="34"/>
    <d v="2021-09-13T00:00:00"/>
    <d v="2021-09-11T00:00:00"/>
    <x v="1"/>
    <x v="1"/>
    <d v="2021-10-11T00:00:00"/>
    <n v="361919"/>
    <x v="1"/>
    <s v="D1"/>
    <x v="1"/>
    <s v="Verified"/>
    <n v="33650"/>
    <n v="0.1731"/>
    <n v="184.95"/>
    <n v="0.12859999999999999"/>
    <n v="6000"/>
    <n v="11"/>
    <n v="6669"/>
  </r>
  <r>
    <n v="362721"/>
    <x v="1"/>
    <x v="0"/>
    <x v="6"/>
    <s v="Simpson Gumpertz  and  Heger"/>
    <x v="4"/>
    <x v="0"/>
    <x v="36"/>
    <d v="2021-03-12T00:00:00"/>
    <d v="2021-11-11T00:00:00"/>
    <x v="1"/>
    <x v="1"/>
    <d v="2021-12-11T00:00:00"/>
    <n v="372277"/>
    <x v="1"/>
    <s v="D2"/>
    <x v="1"/>
    <s v="Verified"/>
    <n v="75000"/>
    <n v="0.2208"/>
    <n v="748.39"/>
    <n v="0.13669999999999999"/>
    <n v="22000"/>
    <n v="36"/>
    <n v="26942"/>
  </r>
  <r>
    <n v="650098"/>
    <x v="1"/>
    <x v="0"/>
    <x v="6"/>
    <s v="In Networks"/>
    <x v="4"/>
    <x v="0"/>
    <x v="21"/>
    <d v="2021-02-15T00:00:00"/>
    <d v="2021-04-11T00:00:00"/>
    <x v="1"/>
    <x v="1"/>
    <d v="2021-05-11T00:00:00"/>
    <n v="831617"/>
    <x v="1"/>
    <s v="D4"/>
    <x v="1"/>
    <s v="Verified"/>
    <n v="80000"/>
    <n v="4.2299999999999997E-2"/>
    <n v="524.77"/>
    <n v="0.1565"/>
    <n v="15000"/>
    <n v="10"/>
    <n v="15574"/>
  </r>
  <r>
    <n v="378253"/>
    <x v="16"/>
    <x v="0"/>
    <x v="6"/>
    <s v="Constant Contact"/>
    <x v="4"/>
    <x v="0"/>
    <x v="8"/>
    <d v="2021-10-15T00:00:00"/>
    <d v="2021-10-11T00:00:00"/>
    <x v="1"/>
    <x v="1"/>
    <d v="2021-11-11T00:00:00"/>
    <n v="403167"/>
    <x v="1"/>
    <s v="D4"/>
    <x v="1"/>
    <s v="Verified"/>
    <n v="42500"/>
    <n v="7.0000000000000007E-2"/>
    <n v="499.56"/>
    <n v="0.15049999999999999"/>
    <n v="14400"/>
    <n v="14"/>
    <n v="17788"/>
  </r>
  <r>
    <n v="1032131"/>
    <x v="3"/>
    <x v="0"/>
    <x v="6"/>
    <s v="Apple, Inc"/>
    <x v="4"/>
    <x v="0"/>
    <x v="22"/>
    <d v="2021-12-15T00:00:00"/>
    <d v="2021-12-14T00:00:00"/>
    <x v="1"/>
    <x v="1"/>
    <d v="2022-01-14T00:00:00"/>
    <n v="1261764"/>
    <x v="1"/>
    <s v="D4"/>
    <x v="1"/>
    <s v="Verified"/>
    <n v="40000"/>
    <n v="0.13650000000000001"/>
    <n v="503.19"/>
    <n v="0.17580000000000001"/>
    <n v="14000"/>
    <n v="12"/>
    <n v="18115"/>
  </r>
  <r>
    <n v="817389"/>
    <x v="1"/>
    <x v="0"/>
    <x v="6"/>
    <s v="kforce inc"/>
    <x v="4"/>
    <x v="0"/>
    <x v="11"/>
    <d v="2021-01-15T00:00:00"/>
    <d v="2021-08-14T00:00:00"/>
    <x v="1"/>
    <x v="1"/>
    <d v="2021-09-14T00:00:00"/>
    <n v="1025209"/>
    <x v="1"/>
    <s v="D4"/>
    <x v="1"/>
    <s v="Verified"/>
    <n v="122400"/>
    <n v="0.1822"/>
    <n v="498.38"/>
    <n v="0.16889999999999999"/>
    <n v="14000"/>
    <n v="26"/>
    <n v="17941"/>
  </r>
  <r>
    <n v="432491"/>
    <x v="21"/>
    <x v="0"/>
    <x v="3"/>
    <s v="State of Connecticut"/>
    <x v="4"/>
    <x v="0"/>
    <x v="20"/>
    <d v="2021-01-16T00:00:00"/>
    <d v="2021-08-12T00:00:00"/>
    <x v="1"/>
    <x v="1"/>
    <d v="2021-09-12T00:00:00"/>
    <n v="514033"/>
    <x v="1"/>
    <s v="D1"/>
    <x v="1"/>
    <s v="Verified"/>
    <n v="85155.29"/>
    <n v="0.1515"/>
    <n v="689.51"/>
    <n v="0.14610000000000001"/>
    <n v="20000"/>
    <n v="10"/>
    <n v="24822"/>
  </r>
  <r>
    <n v="496932"/>
    <x v="1"/>
    <x v="0"/>
    <x v="3"/>
    <m/>
    <x v="4"/>
    <x v="0"/>
    <x v="48"/>
    <d v="2021-05-16T00:00:00"/>
    <d v="2021-04-13T00:00:00"/>
    <x v="1"/>
    <x v="1"/>
    <d v="2021-05-13T00:00:00"/>
    <n v="636889"/>
    <x v="1"/>
    <s v="D1"/>
    <x v="1"/>
    <s v="Verified"/>
    <n v="139000"/>
    <n v="0.14710000000000001"/>
    <n v="861.63"/>
    <n v="0.1459"/>
    <n v="25000"/>
    <n v="13"/>
    <n v="31020"/>
  </r>
  <r>
    <n v="652123"/>
    <x v="8"/>
    <x v="0"/>
    <x v="3"/>
    <s v="Towers Watson Data Services"/>
    <x v="4"/>
    <x v="0"/>
    <x v="21"/>
    <d v="2021-01-14T00:00:00"/>
    <d v="2021-01-14T00:00:00"/>
    <x v="1"/>
    <x v="1"/>
    <d v="2021-02-14T00:00:00"/>
    <n v="834075"/>
    <x v="1"/>
    <s v="D3"/>
    <x v="1"/>
    <s v="Verified"/>
    <n v="99000"/>
    <n v="8.9899999999999994E-2"/>
    <n v="696.06"/>
    <n v="0.15279999999999999"/>
    <n v="20000"/>
    <n v="25"/>
    <n v="25061"/>
  </r>
  <r>
    <n v="613163"/>
    <x v="8"/>
    <x v="0"/>
    <x v="3"/>
    <s v="Accenture"/>
    <x v="4"/>
    <x v="0"/>
    <x v="49"/>
    <d v="2021-04-16T00:00:00"/>
    <d v="2021-12-13T00:00:00"/>
    <x v="1"/>
    <x v="1"/>
    <d v="2022-01-13T00:00:00"/>
    <n v="786174"/>
    <x v="1"/>
    <s v="D4"/>
    <x v="1"/>
    <s v="Verified"/>
    <n v="170000"/>
    <n v="6.4699999999999994E-2"/>
    <n v="869.09"/>
    <n v="0.152"/>
    <n v="25000"/>
    <n v="32"/>
    <n v="31290"/>
  </r>
  <r>
    <n v="516040"/>
    <x v="1"/>
    <x v="0"/>
    <x v="3"/>
    <s v="LAUSD-Canterbury Avenue Elementary"/>
    <x v="4"/>
    <x v="0"/>
    <x v="27"/>
    <d v="2021-04-16T00:00:00"/>
    <d v="2021-05-13T00:00:00"/>
    <x v="1"/>
    <x v="1"/>
    <d v="2021-06-13T00:00:00"/>
    <n v="667004"/>
    <x v="1"/>
    <s v="D4"/>
    <x v="1"/>
    <s v="Verified"/>
    <n v="79631"/>
    <n v="0.22090000000000001"/>
    <n v="875.23"/>
    <n v="0.157"/>
    <n v="25000"/>
    <n v="30"/>
    <n v="31509"/>
  </r>
  <r>
    <n v="684673"/>
    <x v="1"/>
    <x v="0"/>
    <x v="8"/>
    <s v="Polaris Group"/>
    <x v="4"/>
    <x v="0"/>
    <x v="42"/>
    <d v="2021-03-14T00:00:00"/>
    <d v="2021-03-14T00:00:00"/>
    <x v="1"/>
    <x v="1"/>
    <d v="2021-04-14T00:00:00"/>
    <n v="874173"/>
    <x v="1"/>
    <s v="D1"/>
    <x v="1"/>
    <s v="Verified"/>
    <n v="145000"/>
    <n v="0.25090000000000001"/>
    <n v="1205.42"/>
    <n v="0.1454"/>
    <n v="35000"/>
    <n v="22"/>
    <n v="43395"/>
  </r>
  <r>
    <n v="483207"/>
    <x v="11"/>
    <x v="0"/>
    <x v="8"/>
    <s v="FDR Management LLC"/>
    <x v="4"/>
    <x v="0"/>
    <x v="46"/>
    <d v="2021-02-13T00:00:00"/>
    <d v="2021-02-13T00:00:00"/>
    <x v="1"/>
    <x v="1"/>
    <d v="2021-03-13T00:00:00"/>
    <n v="614846"/>
    <x v="1"/>
    <s v="D2"/>
    <x v="1"/>
    <s v="Verified"/>
    <n v="52500"/>
    <n v="9.6199999999999994E-2"/>
    <n v="779.55"/>
    <n v="0.14960000000000001"/>
    <n v="22500"/>
    <n v="9"/>
    <n v="28064"/>
  </r>
  <r>
    <n v="580731"/>
    <x v="9"/>
    <x v="0"/>
    <x v="8"/>
    <s v="Booz Allen Hamilton, Inc"/>
    <x v="4"/>
    <x v="0"/>
    <x v="54"/>
    <d v="2021-06-15T00:00:00"/>
    <d v="2021-03-13T00:00:00"/>
    <x v="1"/>
    <x v="1"/>
    <d v="2021-04-13T00:00:00"/>
    <n v="746501"/>
    <x v="1"/>
    <s v="D4"/>
    <x v="1"/>
    <s v="Verified"/>
    <n v="95800"/>
    <n v="0.17949999999999999"/>
    <n v="878.31"/>
    <n v="0.1595"/>
    <n v="25000"/>
    <n v="26"/>
    <n v="31306"/>
  </r>
  <r>
    <n v="495388"/>
    <x v="5"/>
    <x v="0"/>
    <x v="4"/>
    <s v="Firestone Building Products"/>
    <x v="4"/>
    <x v="0"/>
    <x v="51"/>
    <d v="2021-09-12T00:00:00"/>
    <d v="2021-09-12T00:00:00"/>
    <x v="1"/>
    <x v="1"/>
    <d v="2021-10-12T00:00:00"/>
    <n v="634539"/>
    <x v="1"/>
    <s v="D1"/>
    <x v="1"/>
    <s v="Verified"/>
    <n v="62400"/>
    <n v="4.7899999999999998E-2"/>
    <n v="605.28"/>
    <n v="0.1484"/>
    <n v="24000"/>
    <n v="20"/>
    <n v="21234"/>
  </r>
  <r>
    <n v="776465"/>
    <x v="2"/>
    <x v="0"/>
    <x v="4"/>
    <s v="Scottrade"/>
    <x v="4"/>
    <x v="0"/>
    <x v="6"/>
    <d v="2021-06-14T00:00:00"/>
    <d v="2021-06-14T00:00:00"/>
    <x v="1"/>
    <x v="1"/>
    <d v="2021-07-14T00:00:00"/>
    <n v="978817"/>
    <x v="1"/>
    <s v="D2"/>
    <x v="1"/>
    <s v="Verified"/>
    <n v="53000"/>
    <n v="0.24879999999999999"/>
    <n v="337.47"/>
    <n v="0.15989999999999999"/>
    <n v="9600"/>
    <n v="26"/>
    <n v="12148"/>
  </r>
  <r>
    <n v="463113"/>
    <x v="0"/>
    <x v="0"/>
    <x v="4"/>
    <s v="Vision Systems Group"/>
    <x v="4"/>
    <x v="0"/>
    <x v="32"/>
    <d v="2021-05-16T00:00:00"/>
    <d v="2021-03-12T00:00:00"/>
    <x v="1"/>
    <x v="1"/>
    <d v="2021-04-12T00:00:00"/>
    <n v="579674"/>
    <x v="1"/>
    <s v="D2"/>
    <x v="1"/>
    <s v="Verified"/>
    <n v="78000"/>
    <n v="2.64E-2"/>
    <n v="242.52"/>
    <n v="0.14960000000000001"/>
    <n v="7000"/>
    <n v="32"/>
    <n v="8600"/>
  </r>
  <r>
    <n v="560187"/>
    <x v="18"/>
    <x v="0"/>
    <x v="4"/>
    <s v="Thomson Reuters"/>
    <x v="4"/>
    <x v="0"/>
    <x v="47"/>
    <d v="2021-09-14T00:00:00"/>
    <d v="2021-09-13T00:00:00"/>
    <x v="1"/>
    <x v="1"/>
    <d v="2021-10-13T00:00:00"/>
    <n v="721043"/>
    <x v="1"/>
    <s v="D3"/>
    <x v="1"/>
    <s v="Verified"/>
    <n v="57600"/>
    <n v="0.17100000000000001"/>
    <n v="349.51"/>
    <n v="0.15579999999999999"/>
    <n v="10000"/>
    <n v="23"/>
    <n v="12597"/>
  </r>
  <r>
    <n v="372668"/>
    <x v="19"/>
    <x v="0"/>
    <x v="2"/>
    <s v="Premier Academy"/>
    <x v="4"/>
    <x v="0"/>
    <x v="40"/>
    <d v="2021-12-09T00:00:00"/>
    <d v="2021-12-09T00:00:00"/>
    <x v="1"/>
    <x v="1"/>
    <d v="2022-01-09T00:00:00"/>
    <n v="391731"/>
    <x v="1"/>
    <s v="D1"/>
    <x v="1"/>
    <s v="Verified"/>
    <n v="159996"/>
    <n v="6.8400000000000002E-2"/>
    <n v="171.15"/>
    <n v="0.1411"/>
    <n v="5000"/>
    <n v="35"/>
    <n v="5571"/>
  </r>
  <r>
    <n v="716848"/>
    <x v="13"/>
    <x v="0"/>
    <x v="2"/>
    <s v="Sears Holdings"/>
    <x v="4"/>
    <x v="0"/>
    <x v="29"/>
    <d v="2021-01-14T00:00:00"/>
    <d v="2021-01-14T00:00:00"/>
    <x v="1"/>
    <x v="1"/>
    <d v="2021-02-14T00:00:00"/>
    <n v="910852"/>
    <x v="1"/>
    <s v="D4"/>
    <x v="1"/>
    <s v="Verified"/>
    <n v="33600"/>
    <n v="0.2296"/>
    <n v="115.45"/>
    <n v="0.1565"/>
    <n v="3300"/>
    <n v="12"/>
    <n v="4105"/>
  </r>
  <r>
    <n v="408248"/>
    <x v="30"/>
    <x v="0"/>
    <x v="5"/>
    <s v="LifeNet  Inc."/>
    <x v="4"/>
    <x v="0"/>
    <x v="23"/>
    <d v="2021-06-12T00:00:00"/>
    <d v="2021-06-12T00:00:00"/>
    <x v="1"/>
    <x v="1"/>
    <d v="2021-07-12T00:00:00"/>
    <n v="458221"/>
    <x v="1"/>
    <s v="D2"/>
    <x v="1"/>
    <s v="Verified"/>
    <n v="56472"/>
    <n v="0.22289999999999999"/>
    <n v="388.53"/>
    <n v="0.14419999999999999"/>
    <n v="11300"/>
    <n v="17"/>
    <n v="13987"/>
  </r>
  <r>
    <n v="482669"/>
    <x v="2"/>
    <x v="0"/>
    <x v="7"/>
    <s v="Health and Human Services Commission"/>
    <x v="4"/>
    <x v="0"/>
    <x v="46"/>
    <d v="2021-12-12T00:00:00"/>
    <d v="2021-12-12T00:00:00"/>
    <x v="1"/>
    <x v="1"/>
    <d v="2022-01-12T00:00:00"/>
    <n v="614014"/>
    <x v="1"/>
    <s v="D4"/>
    <x v="1"/>
    <s v="Verified"/>
    <n v="103000"/>
    <n v="0.16900000000000001"/>
    <n v="849.02"/>
    <n v="0.157"/>
    <n v="24250"/>
    <n v="27"/>
    <n v="30533"/>
  </r>
  <r>
    <n v="374254"/>
    <x v="20"/>
    <x v="0"/>
    <x v="9"/>
    <s v="San Carlos Irrigation Project"/>
    <x v="4"/>
    <x v="0"/>
    <x v="40"/>
    <d v="2021-02-14T00:00:00"/>
    <d v="2021-01-10T00:00:00"/>
    <x v="1"/>
    <x v="1"/>
    <d v="2021-02-10T00:00:00"/>
    <n v="390470"/>
    <x v="1"/>
    <s v="D2"/>
    <x v="1"/>
    <s v="Verified"/>
    <n v="100896"/>
    <n v="0.11219999999999999"/>
    <n v="515.74"/>
    <n v="0.14419999999999999"/>
    <n v="15000"/>
    <n v="16"/>
    <n v="16886"/>
  </r>
  <r>
    <n v="371347"/>
    <x v="1"/>
    <x v="0"/>
    <x v="10"/>
    <s v="American Cleaners &amp; Laundry Inc."/>
    <x v="4"/>
    <x v="0"/>
    <x v="40"/>
    <d v="2021-01-12T00:00:00"/>
    <d v="2021-02-12T00:00:00"/>
    <x v="1"/>
    <x v="1"/>
    <d v="2021-03-12T00:00:00"/>
    <n v="389080"/>
    <x v="1"/>
    <s v="D2"/>
    <x v="1"/>
    <s v="Verified"/>
    <n v="70000"/>
    <n v="0.13700000000000001"/>
    <n v="515.74"/>
    <n v="0.14419999999999999"/>
    <n v="15000"/>
    <n v="11"/>
    <n v="18567"/>
  </r>
  <r>
    <n v="1046300"/>
    <x v="19"/>
    <x v="0"/>
    <x v="1"/>
    <s v="KNOX COMMUNITY HOSPITAL"/>
    <x v="4"/>
    <x v="0"/>
    <x v="12"/>
    <d v="2021-05-16T00:00:00"/>
    <d v="2021-12-14T00:00:00"/>
    <x v="1"/>
    <x v="1"/>
    <d v="2022-01-14T00:00:00"/>
    <n v="1277341"/>
    <x v="1"/>
    <s v="D2"/>
    <x v="1"/>
    <s v="Verified"/>
    <n v="40000"/>
    <n v="0.16739999999999999"/>
    <n v="319.85000000000002"/>
    <n v="0.16769999999999999"/>
    <n v="9000"/>
    <n v="25"/>
    <n v="11514"/>
  </r>
  <r>
    <n v="494163"/>
    <x v="1"/>
    <x v="0"/>
    <x v="1"/>
    <s v="United States Postal Service"/>
    <x v="4"/>
    <x v="0"/>
    <x v="26"/>
    <d v="2021-04-13T00:00:00"/>
    <d v="2021-05-13T00:00:00"/>
    <x v="1"/>
    <x v="1"/>
    <d v="2021-06-13T00:00:00"/>
    <n v="632515"/>
    <x v="1"/>
    <s v="D4"/>
    <x v="1"/>
    <s v="Verified"/>
    <n v="52000"/>
    <n v="0.1371"/>
    <n v="560.17999999999995"/>
    <n v="0.157"/>
    <n v="16000"/>
    <n v="15"/>
    <n v="20195"/>
  </r>
  <r>
    <n v="511934"/>
    <x v="21"/>
    <x v="0"/>
    <x v="0"/>
    <s v="GE"/>
    <x v="4"/>
    <x v="0"/>
    <x v="27"/>
    <d v="2021-05-16T00:00:00"/>
    <d v="2021-05-11T00:00:00"/>
    <x v="1"/>
    <x v="1"/>
    <d v="2021-06-11T00:00:00"/>
    <n v="661335"/>
    <x v="1"/>
    <s v="D2"/>
    <x v="1"/>
    <s v="Verified"/>
    <n v="66000"/>
    <n v="0.1895"/>
    <n v="831.52"/>
    <n v="0.14960000000000001"/>
    <n v="24000"/>
    <n v="21"/>
    <n v="25940"/>
  </r>
  <r>
    <n v="300349"/>
    <x v="1"/>
    <x v="0"/>
    <x v="0"/>
    <s v="Lincoln Financial Distributors"/>
    <x v="4"/>
    <x v="0"/>
    <x v="35"/>
    <d v="2021-05-16T00:00:00"/>
    <d v="2021-04-11T00:00:00"/>
    <x v="1"/>
    <x v="1"/>
    <d v="2021-05-11T00:00:00"/>
    <n v="300346"/>
    <x v="1"/>
    <s v="D3"/>
    <x v="1"/>
    <s v="Verified"/>
    <n v="150000"/>
    <n v="7.8399999999999997E-2"/>
    <n v="845.25"/>
    <n v="0.13239999999999999"/>
    <n v="25000"/>
    <n v="20"/>
    <n v="30429"/>
  </r>
  <r>
    <n v="790586"/>
    <x v="19"/>
    <x v="0"/>
    <x v="0"/>
    <s v="Tata Consultancy Services"/>
    <x v="4"/>
    <x v="0"/>
    <x v="6"/>
    <d v="2021-08-13T00:00:00"/>
    <d v="2021-08-13T00:00:00"/>
    <x v="1"/>
    <x v="1"/>
    <d v="2021-09-13T00:00:00"/>
    <n v="994751"/>
    <x v="1"/>
    <s v="D4"/>
    <x v="1"/>
    <s v="Verified"/>
    <n v="52500"/>
    <n v="5.5500000000000001E-2"/>
    <n v="299.02999999999997"/>
    <n v="0.16889999999999999"/>
    <n v="8400"/>
    <n v="5"/>
    <n v="10505"/>
  </r>
  <r>
    <n v="553809"/>
    <x v="8"/>
    <x v="0"/>
    <x v="0"/>
    <s v="Kirkland and Ellis LLP"/>
    <x v="4"/>
    <x v="0"/>
    <x v="43"/>
    <d v="2021-05-16T00:00:00"/>
    <d v="2021-05-11T00:00:00"/>
    <x v="1"/>
    <x v="1"/>
    <d v="2021-06-11T00:00:00"/>
    <n v="713524"/>
    <x v="1"/>
    <s v="D4"/>
    <x v="1"/>
    <s v="Verified"/>
    <n v="160000"/>
    <n v="0.13200000000000001"/>
    <n v="878.31"/>
    <n v="0.1595"/>
    <n v="25000"/>
    <n v="34"/>
    <n v="27721"/>
  </r>
  <r>
    <n v="733807"/>
    <x v="5"/>
    <x v="0"/>
    <x v="4"/>
    <s v="American Airlines"/>
    <x v="4"/>
    <x v="0"/>
    <x v="25"/>
    <d v="2021-12-14T00:00:00"/>
    <d v="2021-06-14T00:00:00"/>
    <x v="1"/>
    <x v="1"/>
    <d v="2021-07-14T00:00:00"/>
    <n v="930216"/>
    <x v="1"/>
    <s v="D3"/>
    <x v="1"/>
    <s v="Verified"/>
    <n v="95000"/>
    <n v="0.22"/>
    <n v="354"/>
    <n v="0.16489999999999999"/>
    <n v="10000"/>
    <n v="39"/>
    <n v="12744"/>
  </r>
  <r>
    <n v="392887"/>
    <x v="1"/>
    <x v="0"/>
    <x v="5"/>
    <s v="Sprint"/>
    <x v="4"/>
    <x v="0"/>
    <x v="28"/>
    <d v="2021-05-12T00:00:00"/>
    <d v="2021-05-12T00:00:00"/>
    <x v="1"/>
    <x v="1"/>
    <d v="2021-06-12T00:00:00"/>
    <n v="430147"/>
    <x v="1"/>
    <s v="D1"/>
    <x v="1"/>
    <s v="Verified"/>
    <n v="110000"/>
    <n v="0.1318"/>
    <n v="684.58"/>
    <n v="0.1411"/>
    <n v="20000"/>
    <n v="24"/>
    <n v="24645"/>
  </r>
  <r>
    <n v="558358"/>
    <x v="8"/>
    <x v="0"/>
    <x v="5"/>
    <s v="Worktopia"/>
    <x v="4"/>
    <x v="0"/>
    <x v="47"/>
    <d v="2021-05-16T00:00:00"/>
    <d v="2021-08-13T00:00:00"/>
    <x v="1"/>
    <x v="1"/>
    <d v="2021-09-13T00:00:00"/>
    <n v="718785"/>
    <x v="1"/>
    <s v="D5"/>
    <x v="1"/>
    <s v="Verified"/>
    <n v="200000"/>
    <n v="4.0899999999999999E-2"/>
    <n v="635.67999999999995"/>
    <n v="0.16320000000000001"/>
    <n v="18000"/>
    <n v="13"/>
    <n v="22886"/>
  </r>
  <r>
    <n v="752806"/>
    <x v="8"/>
    <x v="0"/>
    <x v="4"/>
    <s v="new york towers"/>
    <x v="4"/>
    <x v="0"/>
    <x v="25"/>
    <d v="2021-04-16T00:00:00"/>
    <d v="2021-06-14T00:00:00"/>
    <x v="1"/>
    <x v="1"/>
    <d v="2021-07-14T00:00:00"/>
    <n v="952420"/>
    <x v="1"/>
    <s v="D4"/>
    <x v="1"/>
    <s v="Verified"/>
    <n v="38000"/>
    <n v="0.1993"/>
    <n v="315.94"/>
    <n v="0.16889999999999999"/>
    <n v="8875"/>
    <n v="17"/>
    <n v="11373"/>
  </r>
  <r>
    <n v="542664"/>
    <x v="1"/>
    <x v="0"/>
    <x v="3"/>
    <s v="Richard &amp; Richard Construction"/>
    <x v="4"/>
    <x v="0"/>
    <x v="43"/>
    <d v="2021-10-13T00:00:00"/>
    <d v="2021-09-12T00:00:00"/>
    <x v="1"/>
    <x v="1"/>
    <d v="2021-10-12T00:00:00"/>
    <n v="699944"/>
    <x v="1"/>
    <s v="D4"/>
    <x v="1"/>
    <s v="Verified"/>
    <n v="56000"/>
    <n v="0.21690000000000001"/>
    <n v="746.57"/>
    <n v="0.1595"/>
    <n v="21250"/>
    <n v="44"/>
    <n v="25851"/>
  </r>
  <r>
    <n v="704955"/>
    <x v="13"/>
    <x v="0"/>
    <x v="8"/>
    <s v="Grub &amp; Ellis Management Services"/>
    <x v="4"/>
    <x v="0"/>
    <x v="42"/>
    <d v="2021-11-13T00:00:00"/>
    <d v="2021-11-13T00:00:00"/>
    <x v="1"/>
    <x v="1"/>
    <d v="2021-12-13T00:00:00"/>
    <n v="896962"/>
    <x v="1"/>
    <s v="D1"/>
    <x v="1"/>
    <s v="Verified"/>
    <n v="40800"/>
    <n v="0.19"/>
    <n v="137.77000000000001"/>
    <n v="0.1454"/>
    <n v="4000"/>
    <n v="12"/>
    <n v="4859"/>
  </r>
  <r>
    <n v="659702"/>
    <x v="14"/>
    <x v="0"/>
    <x v="8"/>
    <s v="Royale Limousine Mfg"/>
    <x v="4"/>
    <x v="0"/>
    <x v="21"/>
    <d v="2021-02-14T00:00:00"/>
    <d v="2021-02-14T00:00:00"/>
    <x v="1"/>
    <x v="1"/>
    <d v="2021-03-14T00:00:00"/>
    <n v="843747"/>
    <x v="1"/>
    <s v="D1"/>
    <x v="1"/>
    <s v="Verified"/>
    <n v="41196"/>
    <n v="0.2324"/>
    <n v="206.65"/>
    <n v="0.1454"/>
    <n v="6000"/>
    <n v="18"/>
    <n v="7442"/>
  </r>
  <r>
    <n v="424334"/>
    <x v="35"/>
    <x v="0"/>
    <x v="8"/>
    <s v="R.H. Donnelley"/>
    <x v="4"/>
    <x v="0"/>
    <x v="30"/>
    <d v="2021-07-12T00:00:00"/>
    <d v="2021-07-12T00:00:00"/>
    <x v="1"/>
    <x v="1"/>
    <d v="2021-08-12T00:00:00"/>
    <n v="500008"/>
    <x v="1"/>
    <s v="D1"/>
    <x v="1"/>
    <s v="Verified"/>
    <n v="60000"/>
    <n v="0.22140000000000001"/>
    <n v="479.21"/>
    <n v="0.1411"/>
    <n v="14000"/>
    <n v="30"/>
    <n v="17263"/>
  </r>
  <r>
    <n v="630368"/>
    <x v="18"/>
    <x v="0"/>
    <x v="8"/>
    <s v="GAIN Capital Group"/>
    <x v="4"/>
    <x v="0"/>
    <x v="41"/>
    <d v="2021-05-16T00:00:00"/>
    <d v="2021-04-12T00:00:00"/>
    <x v="1"/>
    <x v="1"/>
    <d v="2021-05-12T00:00:00"/>
    <n v="807623"/>
    <x v="1"/>
    <s v="D3"/>
    <x v="1"/>
    <s v="Verified"/>
    <n v="47000"/>
    <n v="0.14449999999999999"/>
    <n v="864.56"/>
    <n v="0.14829999999999999"/>
    <n v="25000"/>
    <n v="7"/>
    <n v="29070"/>
  </r>
  <r>
    <n v="846459"/>
    <x v="23"/>
    <x v="0"/>
    <x v="8"/>
    <s v="LVW Electronics"/>
    <x v="4"/>
    <x v="0"/>
    <x v="11"/>
    <d v="2021-08-14T00:00:00"/>
    <d v="2021-11-11T00:00:00"/>
    <x v="1"/>
    <x v="1"/>
    <d v="2021-12-11T00:00:00"/>
    <n v="1057849"/>
    <x v="1"/>
    <s v="D3"/>
    <x v="1"/>
    <s v="Verified"/>
    <n v="60000"/>
    <n v="0.11799999999999999"/>
    <n v="707.99"/>
    <n v="0.16489999999999999"/>
    <n v="20000"/>
    <n v="19"/>
    <n v="20807"/>
  </r>
  <r>
    <n v="589347"/>
    <x v="8"/>
    <x v="0"/>
    <x v="8"/>
    <s v="Columbia University Medical Center"/>
    <x v="4"/>
    <x v="0"/>
    <x v="50"/>
    <d v="2021-02-16T00:00:00"/>
    <d v="2021-10-13T00:00:00"/>
    <x v="1"/>
    <x v="1"/>
    <d v="2021-11-13T00:00:00"/>
    <n v="757104"/>
    <x v="1"/>
    <s v="D3"/>
    <x v="1"/>
    <s v="Verified"/>
    <n v="165000"/>
    <n v="0.1948"/>
    <n v="873.76"/>
    <n v="0.15579999999999999"/>
    <n v="25000"/>
    <n v="27"/>
    <n v="31457"/>
  </r>
  <r>
    <n v="371700"/>
    <x v="1"/>
    <x v="0"/>
    <x v="8"/>
    <s v="Mark and Joy Remley"/>
    <x v="4"/>
    <x v="0"/>
    <x v="40"/>
    <d v="2021-05-16T00:00:00"/>
    <d v="2021-02-11T00:00:00"/>
    <x v="1"/>
    <x v="1"/>
    <d v="2021-03-11T00:00:00"/>
    <n v="389844"/>
    <x v="1"/>
    <s v="D4"/>
    <x v="1"/>
    <s v="Verified"/>
    <n v="40000"/>
    <n v="0.2064"/>
    <n v="346.92"/>
    <n v="0.15049999999999999"/>
    <n v="10000"/>
    <n v="28"/>
    <n v="12169"/>
  </r>
  <r>
    <n v="534432"/>
    <x v="22"/>
    <x v="0"/>
    <x v="2"/>
    <s v="Target Corporation"/>
    <x v="4"/>
    <x v="0"/>
    <x v="51"/>
    <d v="2021-05-16T00:00:00"/>
    <d v="2021-05-12T00:00:00"/>
    <x v="1"/>
    <x v="1"/>
    <d v="2021-06-12T00:00:00"/>
    <n v="690709"/>
    <x v="1"/>
    <s v="D1"/>
    <x v="1"/>
    <s v="Verified"/>
    <n v="72700"/>
    <n v="0.125"/>
    <n v="242.11"/>
    <n v="0.1484"/>
    <n v="7000"/>
    <n v="12"/>
    <n v="8381"/>
  </r>
  <r>
    <n v="501286"/>
    <x v="8"/>
    <x v="0"/>
    <x v="2"/>
    <s v="Citigroup Inc."/>
    <x v="4"/>
    <x v="0"/>
    <x v="48"/>
    <d v="2021-04-12T00:00:00"/>
    <d v="2021-04-12T00:00:00"/>
    <x v="1"/>
    <x v="1"/>
    <d v="2021-05-12T00:00:00"/>
    <n v="644217"/>
    <x v="1"/>
    <s v="D3"/>
    <x v="1"/>
    <s v="Verified"/>
    <n v="200000"/>
    <n v="4.8099999999999997E-2"/>
    <n v="870.71"/>
    <n v="0.15329999999999999"/>
    <n v="25000"/>
    <n v="19"/>
    <n v="30528"/>
  </r>
  <r>
    <n v="414513"/>
    <x v="8"/>
    <x v="0"/>
    <x v="2"/>
    <s v="EMC"/>
    <x v="4"/>
    <x v="0"/>
    <x v="23"/>
    <d v="2021-06-12T00:00:00"/>
    <d v="2021-06-12T00:00:00"/>
    <x v="1"/>
    <x v="1"/>
    <d v="2021-07-12T00:00:00"/>
    <n v="468774"/>
    <x v="1"/>
    <s v="D4"/>
    <x v="1"/>
    <s v="Verified"/>
    <n v="175000"/>
    <n v="5.9900000000000002E-2"/>
    <n v="346.92"/>
    <n v="0.15049999999999999"/>
    <n v="10000"/>
    <n v="33"/>
    <n v="12445"/>
  </r>
  <r>
    <n v="600303"/>
    <x v="1"/>
    <x v="0"/>
    <x v="7"/>
    <s v="Costco"/>
    <x v="4"/>
    <x v="0"/>
    <x v="50"/>
    <d v="2021-11-13T00:00:00"/>
    <d v="2021-11-13T00:00:00"/>
    <x v="1"/>
    <x v="1"/>
    <d v="2021-12-13T00:00:00"/>
    <n v="770474"/>
    <x v="1"/>
    <s v="D2"/>
    <x v="1"/>
    <s v="Verified"/>
    <n v="52000"/>
    <n v="0.1135"/>
    <n v="330.26"/>
    <n v="0.14460000000000001"/>
    <n v="9600"/>
    <n v="13"/>
    <n v="11891"/>
  </r>
  <r>
    <n v="742498"/>
    <x v="18"/>
    <x v="0"/>
    <x v="9"/>
    <s v="orange regional medical center"/>
    <x v="4"/>
    <x v="0"/>
    <x v="25"/>
    <d v="2021-04-16T00:00:00"/>
    <d v="2021-10-12T00:00:00"/>
    <x v="1"/>
    <x v="1"/>
    <d v="2021-11-12T00:00:00"/>
    <n v="940579"/>
    <x v="1"/>
    <s v="D2"/>
    <x v="1"/>
    <s v="Verified"/>
    <n v="90000"/>
    <n v="0.17480000000000001"/>
    <n v="1054.57"/>
    <n v="0.15989999999999999"/>
    <n v="30000"/>
    <n v="24"/>
    <n v="35281"/>
  </r>
  <r>
    <n v="583374"/>
    <x v="10"/>
    <x v="0"/>
    <x v="0"/>
    <s v="Aerotek"/>
    <x v="4"/>
    <x v="0"/>
    <x v="54"/>
    <d v="2021-11-13T00:00:00"/>
    <d v="2021-11-13T00:00:00"/>
    <x v="1"/>
    <x v="1"/>
    <d v="2021-12-13T00:00:00"/>
    <n v="749644"/>
    <x v="1"/>
    <s v="D2"/>
    <x v="1"/>
    <s v="Verified"/>
    <n v="21000"/>
    <n v="0.12"/>
    <n v="146.03"/>
    <n v="0.15210000000000001"/>
    <n v="4200"/>
    <n v="9"/>
    <n v="5272"/>
  </r>
  <r>
    <n v="579005"/>
    <x v="0"/>
    <x v="0"/>
    <x v="0"/>
    <s v="Teksystems"/>
    <x v="4"/>
    <x v="0"/>
    <x v="54"/>
    <d v="2021-12-14T00:00:00"/>
    <d v="2021-10-13T00:00:00"/>
    <x v="1"/>
    <x v="1"/>
    <d v="2021-11-13T00:00:00"/>
    <n v="744468"/>
    <x v="1"/>
    <s v="D3"/>
    <x v="1"/>
    <s v="Verified"/>
    <n v="58000"/>
    <n v="0.1966"/>
    <n v="279.61"/>
    <n v="0.15579999999999999"/>
    <n v="8000"/>
    <n v="31"/>
    <n v="10066"/>
  </r>
  <r>
    <n v="846847"/>
    <x v="13"/>
    <x v="0"/>
    <x v="0"/>
    <s v="Pacific Northwest National Laboratory"/>
    <x v="4"/>
    <x v="0"/>
    <x v="11"/>
    <d v="2021-05-16T00:00:00"/>
    <d v="2021-05-14T00:00:00"/>
    <x v="1"/>
    <x v="1"/>
    <d v="2021-06-14T00:00:00"/>
    <n v="1058271"/>
    <x v="1"/>
    <s v="D4"/>
    <x v="1"/>
    <s v="Verified"/>
    <n v="70000"/>
    <n v="0.10730000000000001"/>
    <n v="363.1"/>
    <n v="0.16889999999999999"/>
    <n v="10200"/>
    <n v="16"/>
    <n v="13022"/>
  </r>
  <r>
    <n v="318320"/>
    <x v="3"/>
    <x v="0"/>
    <x v="3"/>
    <s v="FSC Company"/>
    <x v="4"/>
    <x v="0"/>
    <x v="60"/>
    <d v="2021-04-12T00:00:00"/>
    <d v="2021-03-11T00:00:00"/>
    <x v="1"/>
    <x v="1"/>
    <d v="2021-04-11T00:00:00"/>
    <n v="318292"/>
    <x v="1"/>
    <s v="D4"/>
    <x v="1"/>
    <s v="Verified"/>
    <n v="82000"/>
    <n v="0.18740000000000001"/>
    <n v="203.76"/>
    <n v="0.13550000000000001"/>
    <n v="12000"/>
    <n v="18"/>
    <n v="7333"/>
  </r>
  <r>
    <n v="396915"/>
    <x v="2"/>
    <x v="0"/>
    <x v="8"/>
    <s v="Aggreko"/>
    <x v="4"/>
    <x v="0"/>
    <x v="28"/>
    <d v="2021-06-15T00:00:00"/>
    <d v="2021-03-10T00:00:00"/>
    <x v="1"/>
    <x v="1"/>
    <d v="2021-04-10T00:00:00"/>
    <n v="437425"/>
    <x v="1"/>
    <s v="D2"/>
    <x v="1"/>
    <s v="Verified"/>
    <n v="63936"/>
    <n v="0.2243"/>
    <n v="469.33"/>
    <n v="0.14419999999999999"/>
    <n v="13650"/>
    <n v="36"/>
    <n v="15120"/>
  </r>
  <r>
    <n v="1037010"/>
    <x v="5"/>
    <x v="0"/>
    <x v="6"/>
    <s v="Verizon Wireless"/>
    <x v="4"/>
    <x v="0"/>
    <x v="22"/>
    <d v="2021-07-15T00:00:00"/>
    <d v="2021-09-13T00:00:00"/>
    <x v="1"/>
    <x v="1"/>
    <d v="2021-10-13T00:00:00"/>
    <n v="1266692"/>
    <x v="1"/>
    <s v="D2"/>
    <x v="1"/>
    <s v="Verified"/>
    <n v="45000"/>
    <n v="0.22209999999999999"/>
    <n v="248.77"/>
    <n v="0.16769999999999999"/>
    <n v="7000"/>
    <n v="22"/>
    <n v="8534"/>
  </r>
  <r>
    <n v="1005808"/>
    <x v="1"/>
    <x v="0"/>
    <x v="3"/>
    <s v="lausd"/>
    <x v="4"/>
    <x v="0"/>
    <x v="22"/>
    <d v="2021-02-15T00:00:00"/>
    <d v="2021-11-12T00:00:00"/>
    <x v="1"/>
    <x v="1"/>
    <d v="2021-12-12T00:00:00"/>
    <n v="1232168"/>
    <x v="1"/>
    <s v="D4"/>
    <x v="1"/>
    <s v="Verified"/>
    <n v="90000"/>
    <n v="0.15959999999999999"/>
    <n v="539.14"/>
    <n v="0.17580000000000001"/>
    <n v="15000"/>
    <n v="27"/>
    <n v="17313"/>
  </r>
  <r>
    <n v="444732"/>
    <x v="1"/>
    <x v="0"/>
    <x v="3"/>
    <s v="Monster Cable"/>
    <x v="4"/>
    <x v="0"/>
    <x v="15"/>
    <d v="2021-02-14T00:00:00"/>
    <d v="2021-04-12T00:00:00"/>
    <x v="1"/>
    <x v="1"/>
    <d v="2021-05-12T00:00:00"/>
    <n v="542527"/>
    <x v="1"/>
    <s v="D5"/>
    <x v="1"/>
    <s v="Verified"/>
    <n v="80004"/>
    <n v="0.17829999999999999"/>
    <n v="878.94"/>
    <n v="0.16"/>
    <n v="25000"/>
    <n v="45"/>
    <n v="31404"/>
  </r>
  <r>
    <n v="397415"/>
    <x v="5"/>
    <x v="0"/>
    <x v="8"/>
    <m/>
    <x v="4"/>
    <x v="0"/>
    <x v="28"/>
    <d v="2021-05-12T00:00:00"/>
    <d v="2021-05-12T00:00:00"/>
    <x v="1"/>
    <x v="1"/>
    <d v="2021-06-12T00:00:00"/>
    <n v="438129"/>
    <x v="1"/>
    <s v="D3"/>
    <x v="1"/>
    <s v="Verified"/>
    <n v="56000"/>
    <n v="0.1633"/>
    <n v="621.66999999999996"/>
    <n v="0.1474"/>
    <n v="18000"/>
    <n v="16"/>
    <n v="22380"/>
  </r>
  <r>
    <n v="375576"/>
    <x v="5"/>
    <x v="0"/>
    <x v="8"/>
    <m/>
    <x v="4"/>
    <x v="0"/>
    <x v="8"/>
    <d v="2021-05-16T00:00:00"/>
    <d v="2021-02-12T00:00:00"/>
    <x v="1"/>
    <x v="1"/>
    <d v="2021-03-12T00:00:00"/>
    <n v="397391"/>
    <x v="1"/>
    <s v="D3"/>
    <x v="1"/>
    <s v="Verified"/>
    <n v="46574"/>
    <n v="0.1981"/>
    <n v="328.1"/>
    <n v="0.1474"/>
    <n v="9500"/>
    <n v="48"/>
    <n v="11812"/>
  </r>
  <r>
    <n v="772288"/>
    <x v="8"/>
    <x v="0"/>
    <x v="2"/>
    <s v="Ernst &amp; Young"/>
    <x v="4"/>
    <x v="0"/>
    <x v="6"/>
    <d v="2021-02-15T00:00:00"/>
    <d v="2021-09-11T00:00:00"/>
    <x v="1"/>
    <x v="1"/>
    <d v="2021-10-11T00:00:00"/>
    <n v="974207"/>
    <x v="1"/>
    <s v="D3"/>
    <x v="1"/>
    <s v="Verified"/>
    <n v="77500"/>
    <n v="8.6599999999999996E-2"/>
    <n v="354"/>
    <n v="0.16489999999999999"/>
    <n v="10000"/>
    <n v="8"/>
    <n v="10404"/>
  </r>
  <r>
    <n v="623409"/>
    <x v="17"/>
    <x v="0"/>
    <x v="9"/>
    <s v="Integris Southwest Medical Center"/>
    <x v="4"/>
    <x v="0"/>
    <x v="41"/>
    <d v="2021-05-16T00:00:00"/>
    <d v="2021-12-13T00:00:00"/>
    <x v="1"/>
    <x v="1"/>
    <d v="2022-01-13T00:00:00"/>
    <n v="798958"/>
    <x v="1"/>
    <s v="D3"/>
    <x v="1"/>
    <s v="Verified"/>
    <n v="60000"/>
    <n v="0.17560000000000001"/>
    <n v="864.56"/>
    <n v="0.14829999999999999"/>
    <n v="25000"/>
    <n v="27"/>
    <n v="31126"/>
  </r>
  <r>
    <n v="991612"/>
    <x v="5"/>
    <x v="0"/>
    <x v="10"/>
    <s v="Peaksware. LLC"/>
    <x v="4"/>
    <x v="0"/>
    <x v="13"/>
    <d v="2021-05-12T00:00:00"/>
    <d v="2021-05-12T00:00:00"/>
    <x v="1"/>
    <x v="1"/>
    <d v="2021-06-12T00:00:00"/>
    <n v="1216021"/>
    <x v="1"/>
    <s v="D5"/>
    <x v="1"/>
    <s v="Verified"/>
    <n v="125000"/>
    <n v="0.17929999999999999"/>
    <n v="1269.73"/>
    <n v="0.1825"/>
    <n v="35000"/>
    <n v="34"/>
    <n v="36864"/>
  </r>
  <r>
    <n v="1034032"/>
    <x v="8"/>
    <x v="0"/>
    <x v="3"/>
    <s v="rite aid"/>
    <x v="4"/>
    <x v="0"/>
    <x v="22"/>
    <d v="2021-01-15T00:00:00"/>
    <d v="2021-04-13T00:00:00"/>
    <x v="1"/>
    <x v="1"/>
    <d v="2021-05-13T00:00:00"/>
    <n v="1263612"/>
    <x v="1"/>
    <s v="D2"/>
    <x v="1"/>
    <s v="Verified"/>
    <n v="48000"/>
    <n v="0.1178"/>
    <n v="426.47"/>
    <n v="0.16769999999999999"/>
    <n v="12000"/>
    <n v="20"/>
    <n v="14220"/>
  </r>
  <r>
    <n v="783320"/>
    <x v="2"/>
    <x v="0"/>
    <x v="8"/>
    <s v="chilis"/>
    <x v="4"/>
    <x v="0"/>
    <x v="6"/>
    <d v="2021-10-13T00:00:00"/>
    <d v="2021-10-13T00:00:00"/>
    <x v="1"/>
    <x v="1"/>
    <d v="2021-11-13T00:00:00"/>
    <n v="986422"/>
    <x v="1"/>
    <s v="D1"/>
    <x v="1"/>
    <s v="Verified"/>
    <n v="14400"/>
    <n v="0.1033"/>
    <n v="63.82"/>
    <n v="0.15620000000000001"/>
    <n v="1825"/>
    <n v="4"/>
    <n v="2226"/>
  </r>
  <r>
    <n v="545364"/>
    <x v="5"/>
    <x v="0"/>
    <x v="8"/>
    <s v="Tampa Museum of Art"/>
    <x v="1"/>
    <x v="0"/>
    <x v="43"/>
    <d v="2021-05-16T00:00:00"/>
    <d v="2021-07-13T00:00:00"/>
    <x v="1"/>
    <x v="1"/>
    <d v="2021-08-13T00:00:00"/>
    <n v="703380"/>
    <x v="1"/>
    <s v="E2"/>
    <x v="1"/>
    <s v="Verified"/>
    <n v="170000"/>
    <n v="0.21659999999999999"/>
    <n v="672.15"/>
    <n v="0.16819999999999999"/>
    <n v="25000"/>
    <n v="40"/>
    <n v="24199"/>
  </r>
  <r>
    <n v="457749"/>
    <x v="8"/>
    <x v="0"/>
    <x v="8"/>
    <s v="AIG"/>
    <x v="1"/>
    <x v="0"/>
    <x v="32"/>
    <d v="2021-08-12T00:00:00"/>
    <d v="2021-08-12T00:00:00"/>
    <x v="1"/>
    <x v="1"/>
    <d v="2021-09-12T00:00:00"/>
    <n v="569328"/>
    <x v="1"/>
    <s v="E4"/>
    <x v="1"/>
    <s v="Verified"/>
    <n v="88000"/>
    <n v="0.23810000000000001"/>
    <n v="143.38999999999999"/>
    <n v="0.1739"/>
    <n v="4000"/>
    <n v="21"/>
    <n v="5150"/>
  </r>
  <r>
    <n v="309948"/>
    <x v="32"/>
    <x v="0"/>
    <x v="4"/>
    <s v="Cleveland Country Club"/>
    <x v="1"/>
    <x v="0"/>
    <x v="60"/>
    <d v="2021-07-15T00:00:00"/>
    <d v="2021-04-11T00:00:00"/>
    <x v="1"/>
    <x v="1"/>
    <d v="2021-05-11T00:00:00"/>
    <n v="309944"/>
    <x v="1"/>
    <s v="E2"/>
    <x v="1"/>
    <s v="Verified"/>
    <n v="75000"/>
    <n v="0.22739999999999999"/>
    <n v="640.24"/>
    <n v="0.14499999999999999"/>
    <n v="23575"/>
    <n v="26"/>
    <n v="23049"/>
  </r>
  <r>
    <n v="436709"/>
    <x v="2"/>
    <x v="0"/>
    <x v="4"/>
    <s v="IT Consultant"/>
    <x v="1"/>
    <x v="0"/>
    <x v="20"/>
    <d v="2021-05-16T00:00:00"/>
    <d v="2021-09-12T00:00:00"/>
    <x v="1"/>
    <x v="1"/>
    <d v="2021-10-12T00:00:00"/>
    <n v="523431"/>
    <x v="1"/>
    <s v="E3"/>
    <x v="1"/>
    <s v="Verified"/>
    <n v="120000"/>
    <n v="0.1067"/>
    <n v="356.75"/>
    <n v="0.1704"/>
    <n v="10000"/>
    <n v="11"/>
    <n v="12843"/>
  </r>
  <r>
    <n v="793544"/>
    <x v="3"/>
    <x v="0"/>
    <x v="2"/>
    <s v="Travelers Insurance"/>
    <x v="1"/>
    <x v="0"/>
    <x v="6"/>
    <d v="2021-04-16T00:00:00"/>
    <d v="2021-10-14T00:00:00"/>
    <x v="1"/>
    <x v="1"/>
    <d v="2021-11-14T00:00:00"/>
    <n v="998063"/>
    <x v="1"/>
    <s v="E2"/>
    <x v="1"/>
    <s v="Verified"/>
    <n v="110000"/>
    <n v="0.24510000000000001"/>
    <n v="872.37"/>
    <n v="0.18390000000000001"/>
    <n v="24000"/>
    <n v="26"/>
    <n v="31501"/>
  </r>
  <r>
    <n v="519136"/>
    <x v="1"/>
    <x v="0"/>
    <x v="5"/>
    <s v="Harte Hanks"/>
    <x v="1"/>
    <x v="0"/>
    <x v="51"/>
    <d v="2021-03-16T00:00:00"/>
    <d v="2021-06-13T00:00:00"/>
    <x v="1"/>
    <x v="1"/>
    <d v="2021-07-13T00:00:00"/>
    <n v="671147"/>
    <x v="1"/>
    <s v="E3"/>
    <x v="1"/>
    <s v="Verified"/>
    <n v="97000"/>
    <n v="0.20660000000000001"/>
    <n v="629.16"/>
    <n v="0.1719"/>
    <n v="17600"/>
    <n v="39"/>
    <n v="22651"/>
  </r>
  <r>
    <n v="794157"/>
    <x v="13"/>
    <x v="0"/>
    <x v="5"/>
    <s v="Unimark construction"/>
    <x v="1"/>
    <x v="0"/>
    <x v="6"/>
    <d v="2021-09-14T00:00:00"/>
    <d v="2021-01-14T00:00:00"/>
    <x v="1"/>
    <x v="1"/>
    <d v="2021-02-14T00:00:00"/>
    <n v="998758"/>
    <x v="1"/>
    <s v="E5"/>
    <x v="1"/>
    <s v="Verified"/>
    <n v="65000"/>
    <n v="0.1091"/>
    <n v="888.14"/>
    <n v="0.19689999999999999"/>
    <n v="24000"/>
    <n v="10"/>
    <n v="31683"/>
  </r>
  <r>
    <n v="839818"/>
    <x v="22"/>
    <x v="0"/>
    <x v="7"/>
    <s v="Bloomington Public Schools"/>
    <x v="1"/>
    <x v="0"/>
    <x v="11"/>
    <d v="2021-03-12T00:00:00"/>
    <d v="2021-03-12T00:00:00"/>
    <x v="1"/>
    <x v="1"/>
    <d v="2021-04-12T00:00:00"/>
    <n v="1050063"/>
    <x v="1"/>
    <s v="E1"/>
    <x v="1"/>
    <s v="Verified"/>
    <n v="79000"/>
    <n v="0.2079"/>
    <n v="1084.43"/>
    <n v="0.1799"/>
    <n v="30000"/>
    <n v="21"/>
    <n v="32569"/>
  </r>
  <r>
    <n v="365851"/>
    <x v="5"/>
    <x v="0"/>
    <x v="9"/>
    <s v="Suram Trading Corp"/>
    <x v="1"/>
    <x v="0"/>
    <x v="55"/>
    <d v="2021-04-15T00:00:00"/>
    <d v="2021-12-11T00:00:00"/>
    <x v="1"/>
    <x v="1"/>
    <d v="2022-01-11T00:00:00"/>
    <n v="377122"/>
    <x v="1"/>
    <s v="E2"/>
    <x v="1"/>
    <s v="Verified"/>
    <n v="36000"/>
    <n v="0.21929999999999999"/>
    <n v="377.95"/>
    <n v="0.16"/>
    <n v="10750"/>
    <n v="17"/>
    <n v="13606"/>
  </r>
  <r>
    <n v="657924"/>
    <x v="41"/>
    <x v="0"/>
    <x v="0"/>
    <s v="Booz Allen Hamilton"/>
    <x v="1"/>
    <x v="0"/>
    <x v="21"/>
    <d v="2021-04-16T00:00:00"/>
    <d v="2021-02-14T00:00:00"/>
    <x v="1"/>
    <x v="1"/>
    <d v="2021-03-14T00:00:00"/>
    <n v="841380"/>
    <x v="1"/>
    <s v="E4"/>
    <x v="1"/>
    <s v="Verified"/>
    <n v="95000"/>
    <n v="9.3700000000000006E-2"/>
    <n v="502.7"/>
    <n v="0.17510000000000001"/>
    <n v="14000"/>
    <n v="3"/>
    <n v="18099"/>
  </r>
  <r>
    <n v="376621"/>
    <x v="1"/>
    <x v="0"/>
    <x v="4"/>
    <s v="Classic Litho"/>
    <x v="1"/>
    <x v="0"/>
    <x v="8"/>
    <d v="2021-08-14T00:00:00"/>
    <d v="2021-02-12T00:00:00"/>
    <x v="1"/>
    <x v="1"/>
    <d v="2021-03-12T00:00:00"/>
    <n v="399903"/>
    <x v="1"/>
    <s v="E1"/>
    <x v="1"/>
    <s v="Verified"/>
    <n v="125004"/>
    <n v="0.10539999999999999"/>
    <n v="420.02"/>
    <n v="0.15679999999999999"/>
    <n v="12000"/>
    <n v="25"/>
    <n v="15121"/>
  </r>
  <r>
    <n v="815123"/>
    <x v="11"/>
    <x v="0"/>
    <x v="8"/>
    <s v="Accretive Health"/>
    <x v="1"/>
    <x v="0"/>
    <x v="44"/>
    <d v="2021-10-13T00:00:00"/>
    <d v="2021-08-12T00:00:00"/>
    <x v="1"/>
    <x v="1"/>
    <d v="2021-09-12T00:00:00"/>
    <n v="1022714"/>
    <x v="1"/>
    <s v="E3"/>
    <x v="1"/>
    <s v="Verified"/>
    <n v="80000"/>
    <n v="0.17949999999999999"/>
    <n v="1118.43"/>
    <n v="0.18790000000000001"/>
    <n v="30600"/>
    <n v="17"/>
    <n v="35653"/>
  </r>
  <r>
    <n v="442830"/>
    <x v="8"/>
    <x v="0"/>
    <x v="4"/>
    <s v="a1 testing"/>
    <x v="1"/>
    <x v="0"/>
    <x v="52"/>
    <d v="2021-09-12T00:00:00"/>
    <d v="2021-10-12T00:00:00"/>
    <x v="1"/>
    <x v="1"/>
    <d v="2021-11-12T00:00:00"/>
    <n v="538121"/>
    <x v="1"/>
    <s v="E1"/>
    <x v="1"/>
    <s v="Verified"/>
    <n v="37992"/>
    <n v="5.1799999999999999E-2"/>
    <n v="176.65"/>
    <n v="0.16350000000000001"/>
    <n v="5000"/>
    <n v="3"/>
    <n v="6359"/>
  </r>
  <r>
    <n v="755241"/>
    <x v="1"/>
    <x v="0"/>
    <x v="2"/>
    <s v="Kelly Services"/>
    <x v="1"/>
    <x v="0"/>
    <x v="25"/>
    <d v="2021-05-16T00:00:00"/>
    <d v="2021-08-13T00:00:00"/>
    <x v="1"/>
    <x v="1"/>
    <d v="2021-09-13T00:00:00"/>
    <n v="955037"/>
    <x v="1"/>
    <s v="E2"/>
    <x v="1"/>
    <s v="Verified"/>
    <n v="108160"/>
    <n v="7.8399999999999997E-2"/>
    <n v="1272.2"/>
    <n v="0.18390000000000001"/>
    <n v="35000"/>
    <n v="25"/>
    <n v="44791"/>
  </r>
  <r>
    <n v="539929"/>
    <x v="5"/>
    <x v="0"/>
    <x v="0"/>
    <s v="SOE Software"/>
    <x v="1"/>
    <x v="0"/>
    <x v="43"/>
    <d v="2021-07-13T00:00:00"/>
    <d v="2021-07-13T00:00:00"/>
    <x v="1"/>
    <x v="1"/>
    <d v="2021-08-13T00:00:00"/>
    <n v="697132"/>
    <x v="1"/>
    <s v="E1"/>
    <x v="1"/>
    <s v="Verified"/>
    <n v="31200"/>
    <n v="0.12809999999999999"/>
    <n v="424.56"/>
    <n v="0.16450000000000001"/>
    <n v="12000"/>
    <n v="5"/>
    <n v="15285"/>
  </r>
  <r>
    <n v="640006"/>
    <x v="4"/>
    <x v="0"/>
    <x v="8"/>
    <s v="Merck"/>
    <x v="1"/>
    <x v="0"/>
    <x v="21"/>
    <d v="2021-05-14T00:00:00"/>
    <d v="2021-04-11T00:00:00"/>
    <x v="1"/>
    <x v="1"/>
    <d v="2021-05-11T00:00:00"/>
    <n v="819289"/>
    <x v="1"/>
    <s v="E1"/>
    <x v="1"/>
    <s v="Verified"/>
    <n v="75108"/>
    <n v="0.17219999999999999"/>
    <n v="189.72"/>
    <n v="0.1595"/>
    <n v="5400"/>
    <n v="40"/>
    <n v="5611"/>
  </r>
  <r>
    <n v="732037"/>
    <x v="38"/>
    <x v="0"/>
    <x v="3"/>
    <s v="American LubeFast"/>
    <x v="1"/>
    <x v="0"/>
    <x v="29"/>
    <d v="2021-05-14T00:00:00"/>
    <d v="2021-06-14T00:00:00"/>
    <x v="1"/>
    <x v="1"/>
    <d v="2021-07-14T00:00:00"/>
    <n v="928168"/>
    <x v="1"/>
    <s v="E1"/>
    <x v="1"/>
    <s v="Verified"/>
    <n v="50800"/>
    <n v="4.82E-2"/>
    <n v="353.55"/>
    <n v="0.16400000000000001"/>
    <n v="10000"/>
    <n v="9"/>
    <n v="12768"/>
  </r>
  <r>
    <n v="672327"/>
    <x v="5"/>
    <x v="0"/>
    <x v="3"/>
    <s v="LPSVCS"/>
    <x v="1"/>
    <x v="0"/>
    <x v="0"/>
    <d v="2021-04-16T00:00:00"/>
    <d v="2021-04-14T00:00:00"/>
    <x v="1"/>
    <x v="1"/>
    <d v="2021-05-14T00:00:00"/>
    <n v="859462"/>
    <x v="1"/>
    <s v="E1"/>
    <x v="1"/>
    <s v="Verified"/>
    <n v="104000"/>
    <n v="0.1424"/>
    <n v="424.26"/>
    <n v="0.16400000000000001"/>
    <n v="12000"/>
    <n v="18"/>
    <n v="15313"/>
  </r>
  <r>
    <n v="649256"/>
    <x v="18"/>
    <x v="0"/>
    <x v="2"/>
    <s v="Spartan Solutions Inc"/>
    <x v="1"/>
    <x v="0"/>
    <x v="21"/>
    <d v="2021-07-14T00:00:00"/>
    <d v="2021-12-12T00:00:00"/>
    <x v="1"/>
    <x v="1"/>
    <d v="2022-01-12T00:00:00"/>
    <n v="830639"/>
    <x v="1"/>
    <s v="E1"/>
    <x v="1"/>
    <s v="Verified"/>
    <n v="100000"/>
    <n v="7.9399999999999998E-2"/>
    <n v="353.55"/>
    <n v="0.16400000000000001"/>
    <n v="10000"/>
    <n v="16"/>
    <n v="12335"/>
  </r>
  <r>
    <n v="370042"/>
    <x v="1"/>
    <x v="0"/>
    <x v="1"/>
    <s v="Deloitte Tax LLP"/>
    <x v="1"/>
    <x v="0"/>
    <x v="40"/>
    <d v="2021-10-14T00:00:00"/>
    <d v="2021-05-12T00:00:00"/>
    <x v="1"/>
    <x v="1"/>
    <d v="2021-06-12T00:00:00"/>
    <n v="386491"/>
    <x v="1"/>
    <s v="E3"/>
    <x v="1"/>
    <s v="Verified"/>
    <n v="150000"/>
    <n v="6.5500000000000003E-2"/>
    <n v="529.71"/>
    <n v="0.16320000000000001"/>
    <n v="15000"/>
    <n v="34"/>
    <n v="19953"/>
  </r>
  <r>
    <n v="686975"/>
    <x v="1"/>
    <x v="0"/>
    <x v="4"/>
    <s v="USI"/>
    <x v="5"/>
    <x v="0"/>
    <x v="42"/>
    <d v="2021-10-11T00:00:00"/>
    <d v="2021-10-11T00:00:00"/>
    <x v="1"/>
    <x v="1"/>
    <d v="2021-11-11T00:00:00"/>
    <n v="876887"/>
    <x v="1"/>
    <s v="F2"/>
    <x v="1"/>
    <s v="Verified"/>
    <n v="115000"/>
    <n v="0.17299999999999999"/>
    <n v="1021"/>
    <n v="0.1862"/>
    <n v="28000"/>
    <n v="15"/>
    <n v="29844"/>
  </r>
  <r>
    <n v="586971"/>
    <x v="21"/>
    <x v="0"/>
    <x v="0"/>
    <s v="AllianceBernstein"/>
    <x v="5"/>
    <x v="0"/>
    <x v="54"/>
    <d v="2021-12-15T00:00:00"/>
    <d v="2021-09-13T00:00:00"/>
    <x v="1"/>
    <x v="1"/>
    <d v="2021-10-13T00:00:00"/>
    <n v="754035"/>
    <x v="1"/>
    <s v="F5"/>
    <x v="1"/>
    <s v="Verified"/>
    <n v="55000"/>
    <n v="0.15959999999999999"/>
    <n v="741.14"/>
    <n v="0.19789999999999999"/>
    <n v="20000"/>
    <n v="8"/>
    <n v="26669"/>
  </r>
  <r>
    <n v="374485"/>
    <x v="5"/>
    <x v="0"/>
    <x v="8"/>
    <s v="Genesys Telecommunications Laboratories"/>
    <x v="5"/>
    <x v="0"/>
    <x v="40"/>
    <d v="2021-02-12T00:00:00"/>
    <d v="2021-03-12T00:00:00"/>
    <x v="1"/>
    <x v="1"/>
    <d v="2021-04-12T00:00:00"/>
    <n v="395698"/>
    <x v="1"/>
    <s v="F1"/>
    <x v="1"/>
    <s v="Verified"/>
    <n v="135000"/>
    <n v="9.3299999999999994E-2"/>
    <n v="500.98"/>
    <n v="0.1726"/>
    <n v="14000"/>
    <n v="13"/>
    <n v="18060"/>
  </r>
  <r>
    <n v="607672"/>
    <x v="2"/>
    <x v="0"/>
    <x v="8"/>
    <s v="MCS Industries Inc."/>
    <x v="5"/>
    <x v="0"/>
    <x v="49"/>
    <d v="2021-05-16T00:00:00"/>
    <d v="2021-11-13T00:00:00"/>
    <x v="1"/>
    <x v="1"/>
    <d v="2021-12-13T00:00:00"/>
    <n v="779516"/>
    <x v="1"/>
    <s v="F2"/>
    <x v="1"/>
    <s v="Verified"/>
    <n v="115000"/>
    <n v="0.22969999999999999"/>
    <n v="724.76"/>
    <n v="0.1817"/>
    <n v="20000"/>
    <n v="41"/>
    <n v="26103"/>
  </r>
  <r>
    <n v="527764"/>
    <x v="1"/>
    <x v="0"/>
    <x v="2"/>
    <s v="Kaiser Permanente"/>
    <x v="2"/>
    <x v="0"/>
    <x v="51"/>
    <d v="2021-04-15T00:00:00"/>
    <d v="2021-08-11T00:00:00"/>
    <x v="1"/>
    <x v="1"/>
    <d v="2021-09-11T00:00:00"/>
    <n v="682627"/>
    <x v="1"/>
    <s v="B1"/>
    <x v="1"/>
    <s v="Verified"/>
    <n v="42000"/>
    <n v="0.2397"/>
    <n v="73.010000000000005"/>
    <n v="0.1038"/>
    <n v="2250"/>
    <n v="19"/>
    <n v="2469"/>
  </r>
  <r>
    <n v="495322"/>
    <x v="8"/>
    <x v="0"/>
    <x v="5"/>
    <s v="Hook"/>
    <x v="4"/>
    <x v="0"/>
    <x v="26"/>
    <d v="2021-05-16T00:00:00"/>
    <d v="2021-04-13T00:00:00"/>
    <x v="1"/>
    <x v="1"/>
    <d v="2021-05-13T00:00:00"/>
    <n v="634429"/>
    <x v="1"/>
    <s v="D3"/>
    <x v="1"/>
    <s v="Verified"/>
    <n v="70000"/>
    <n v="9.2700000000000005E-2"/>
    <n v="348.29"/>
    <n v="0.15329999999999999"/>
    <n v="10000"/>
    <n v="34"/>
    <n v="12538"/>
  </r>
  <r>
    <n v="435612"/>
    <x v="8"/>
    <x v="0"/>
    <x v="6"/>
    <s v="Sapient Corporation"/>
    <x v="1"/>
    <x v="0"/>
    <x v="52"/>
    <d v="2021-05-16T00:00:00"/>
    <d v="2021-09-12T00:00:00"/>
    <x v="1"/>
    <x v="1"/>
    <d v="2021-10-12T00:00:00"/>
    <n v="520655"/>
    <x v="1"/>
    <s v="E3"/>
    <x v="1"/>
    <s v="Verified"/>
    <n v="180000"/>
    <n v="0.109"/>
    <n v="713.49"/>
    <n v="0.1704"/>
    <n v="20000"/>
    <n v="16"/>
    <n v="25685"/>
  </r>
  <r>
    <n v="855548"/>
    <x v="0"/>
    <x v="0"/>
    <x v="5"/>
    <s v="Children's Healthcare of Atlanta"/>
    <x v="3"/>
    <x v="1"/>
    <x v="11"/>
    <d v="2021-01-15T00:00:00"/>
    <d v="2021-02-14T00:00:00"/>
    <x v="1"/>
    <x v="1"/>
    <d v="2021-03-14T00:00:00"/>
    <n v="1067866"/>
    <x v="1"/>
    <s v="A4"/>
    <x v="1"/>
    <s v="Verified"/>
    <n v="33888"/>
    <n v="0.23580000000000001"/>
    <n v="217.72"/>
    <n v="7.4899999999999994E-2"/>
    <n v="7000"/>
    <n v="17"/>
    <n v="7801"/>
  </r>
  <r>
    <n v="508337"/>
    <x v="1"/>
    <x v="0"/>
    <x v="2"/>
    <s v="chevron"/>
    <x v="2"/>
    <x v="1"/>
    <x v="27"/>
    <d v="2021-04-16T00:00:00"/>
    <d v="2021-07-12T00:00:00"/>
    <x v="1"/>
    <x v="1"/>
    <d v="2021-08-12T00:00:00"/>
    <n v="655858"/>
    <x v="1"/>
    <s v="B2"/>
    <x v="1"/>
    <s v="Verified"/>
    <n v="105000"/>
    <n v="0.1129"/>
    <n v="680.08"/>
    <n v="0.10249999999999999"/>
    <n v="21000"/>
    <n v="21"/>
    <n v="24174"/>
  </r>
  <r>
    <n v="885182"/>
    <x v="25"/>
    <x v="0"/>
    <x v="7"/>
    <s v="Public Company Acct. Oversight Board"/>
    <x v="2"/>
    <x v="1"/>
    <x v="10"/>
    <d v="2021-04-16T00:00:00"/>
    <d v="2021-05-13T00:00:00"/>
    <x v="1"/>
    <x v="1"/>
    <d v="2021-06-13T00:00:00"/>
    <n v="1100782"/>
    <x v="1"/>
    <s v="B4"/>
    <x v="1"/>
    <s v="Verified"/>
    <n v="88055"/>
    <n v="0.11899999999999999"/>
    <n v="721.77"/>
    <n v="0.1242"/>
    <n v="21600"/>
    <n v="18"/>
    <n v="24913"/>
  </r>
  <r>
    <n v="358926"/>
    <x v="34"/>
    <x v="0"/>
    <x v="0"/>
    <m/>
    <x v="2"/>
    <x v="1"/>
    <x v="34"/>
    <d v="2021-04-10T00:00:00"/>
    <d v="2021-04-10T00:00:00"/>
    <x v="1"/>
    <x v="1"/>
    <d v="2021-05-10T00:00:00"/>
    <n v="365827"/>
    <x v="1"/>
    <s v="B3"/>
    <x v="1"/>
    <s v="Verified"/>
    <n v="72000"/>
    <n v="0.1787"/>
    <n v="215.55"/>
    <n v="0.10829999999999999"/>
    <n v="6600"/>
    <n v="25"/>
    <n v="7380"/>
  </r>
  <r>
    <n v="544994"/>
    <x v="0"/>
    <x v="0"/>
    <x v="8"/>
    <s v="ADP"/>
    <x v="2"/>
    <x v="1"/>
    <x v="43"/>
    <d v="2021-05-16T00:00:00"/>
    <d v="2021-08-13T00:00:00"/>
    <x v="1"/>
    <x v="1"/>
    <d v="2021-09-13T00:00:00"/>
    <n v="702960"/>
    <x v="1"/>
    <s v="B4"/>
    <x v="1"/>
    <s v="Verified"/>
    <n v="103000"/>
    <n v="9.4700000000000006E-2"/>
    <n v="197.83"/>
    <n v="0.1149"/>
    <n v="6000"/>
    <n v="37"/>
    <n v="7138"/>
  </r>
  <r>
    <n v="769217"/>
    <x v="2"/>
    <x v="0"/>
    <x v="3"/>
    <s v="United Central Bank"/>
    <x v="2"/>
    <x v="1"/>
    <x v="6"/>
    <d v="2021-06-14T00:00:00"/>
    <d v="2021-06-14T00:00:00"/>
    <x v="1"/>
    <x v="1"/>
    <d v="2021-07-14T00:00:00"/>
    <n v="970659"/>
    <x v="1"/>
    <s v="B3"/>
    <x v="1"/>
    <s v="Verified"/>
    <n v="57000"/>
    <n v="0.22459999999999999"/>
    <n v="206.23"/>
    <n v="0.1099"/>
    <n v="6300"/>
    <n v="19"/>
    <n v="7424"/>
  </r>
  <r>
    <n v="720817"/>
    <x v="2"/>
    <x v="0"/>
    <x v="3"/>
    <s v="Houston ISD"/>
    <x v="2"/>
    <x v="1"/>
    <x v="29"/>
    <d v="2021-07-14T00:00:00"/>
    <d v="2021-04-14T00:00:00"/>
    <x v="1"/>
    <x v="1"/>
    <d v="2021-05-14T00:00:00"/>
    <n v="915303"/>
    <x v="1"/>
    <s v="B2"/>
    <x v="1"/>
    <s v="Verified"/>
    <n v="64000"/>
    <n v="0.1817"/>
    <n v="129.07"/>
    <n v="0.1"/>
    <n v="4000"/>
    <n v="22"/>
    <n v="4646"/>
  </r>
  <r>
    <n v="434370"/>
    <x v="8"/>
    <x v="0"/>
    <x v="1"/>
    <s v="Sunoco Inc."/>
    <x v="2"/>
    <x v="1"/>
    <x v="20"/>
    <d v="2021-09-12T00:00:00"/>
    <d v="2021-08-12T00:00:00"/>
    <x v="1"/>
    <x v="1"/>
    <d v="2021-09-12T00:00:00"/>
    <n v="518127"/>
    <x v="1"/>
    <s v="B2"/>
    <x v="1"/>
    <s v="Verified"/>
    <n v="75000"/>
    <n v="0.21809999999999999"/>
    <n v="329.69"/>
    <n v="0.1148"/>
    <n v="10000"/>
    <n v="37"/>
    <n v="11869"/>
  </r>
  <r>
    <n v="607447"/>
    <x v="22"/>
    <x v="0"/>
    <x v="0"/>
    <s v="US Bank"/>
    <x v="0"/>
    <x v="1"/>
    <x v="49"/>
    <d v="2021-05-16T00:00:00"/>
    <d v="2021-08-12T00:00:00"/>
    <x v="1"/>
    <x v="1"/>
    <d v="2021-09-12T00:00:00"/>
    <n v="779261"/>
    <x v="1"/>
    <s v="C3"/>
    <x v="1"/>
    <s v="Verified"/>
    <n v="82000"/>
    <n v="0.14249999999999999"/>
    <n v="505.27"/>
    <n v="0.1298"/>
    <n v="15000"/>
    <n v="29"/>
    <n v="17572"/>
  </r>
  <r>
    <n v="504366"/>
    <x v="3"/>
    <x v="0"/>
    <x v="3"/>
    <s v="Dentsply Rinn Corp."/>
    <x v="0"/>
    <x v="1"/>
    <x v="48"/>
    <d v="2021-04-13T00:00:00"/>
    <d v="2021-05-13T00:00:00"/>
    <x v="1"/>
    <x v="1"/>
    <d v="2021-06-13T00:00:00"/>
    <n v="649408"/>
    <x v="1"/>
    <s v="C1"/>
    <x v="1"/>
    <s v="Verified"/>
    <n v="60000"/>
    <n v="0.1152"/>
    <n v="839.16"/>
    <n v="0.1273"/>
    <n v="25000"/>
    <n v="35"/>
    <n v="30211"/>
  </r>
  <r>
    <n v="980540"/>
    <x v="42"/>
    <x v="0"/>
    <x v="3"/>
    <s v="Hogin Machine Inc."/>
    <x v="0"/>
    <x v="1"/>
    <x v="13"/>
    <d v="2021-05-16T00:00:00"/>
    <d v="2021-10-14T00:00:00"/>
    <x v="1"/>
    <x v="1"/>
    <d v="2021-11-14T00:00:00"/>
    <n v="1204338"/>
    <x v="1"/>
    <s v="C5"/>
    <x v="1"/>
    <s v="Verified"/>
    <n v="53000"/>
    <n v="0.24179999999999999"/>
    <n v="386.52"/>
    <n v="0.15959999999999999"/>
    <n v="11000"/>
    <n v="14"/>
    <n v="13914"/>
  </r>
  <r>
    <n v="1011571"/>
    <x v="17"/>
    <x v="0"/>
    <x v="5"/>
    <s v="BOK Financial"/>
    <x v="0"/>
    <x v="1"/>
    <x v="22"/>
    <d v="2021-05-16T00:00:00"/>
    <d v="2021-04-14T00:00:00"/>
    <x v="1"/>
    <x v="1"/>
    <d v="2021-05-14T00:00:00"/>
    <n v="1238452"/>
    <x v="1"/>
    <s v="C3"/>
    <x v="1"/>
    <s v="Verified"/>
    <n v="200000"/>
    <n v="0.13339999999999999"/>
    <n v="551.91"/>
    <n v="0.14649999999999999"/>
    <n v="16000"/>
    <n v="26"/>
    <n v="19687"/>
  </r>
  <r>
    <n v="1002861"/>
    <x v="1"/>
    <x v="0"/>
    <x v="7"/>
    <s v="Mercury Insurance Group"/>
    <x v="0"/>
    <x v="1"/>
    <x v="22"/>
    <d v="2021-04-13T00:00:00"/>
    <d v="2021-04-13T00:00:00"/>
    <x v="1"/>
    <x v="1"/>
    <d v="2021-05-13T00:00:00"/>
    <n v="1229142"/>
    <x v="1"/>
    <s v="C5"/>
    <x v="1"/>
    <s v="Verified"/>
    <n v="78000"/>
    <n v="0.1052"/>
    <n v="702.75"/>
    <n v="0.15959999999999999"/>
    <n v="20000"/>
    <n v="17"/>
    <n v="23677"/>
  </r>
  <r>
    <n v="882230"/>
    <x v="37"/>
    <x v="0"/>
    <x v="3"/>
    <s v="DSK,Inc dba McDonalds"/>
    <x v="0"/>
    <x v="1"/>
    <x v="10"/>
    <d v="2021-10-14T00:00:00"/>
    <d v="2021-10-13T00:00:00"/>
    <x v="1"/>
    <x v="1"/>
    <d v="2021-11-13T00:00:00"/>
    <n v="1097403"/>
    <x v="1"/>
    <s v="C5"/>
    <x v="1"/>
    <s v="Verified"/>
    <n v="59800"/>
    <n v="0.2135"/>
    <n v="527.05999999999995"/>
    <n v="0.15959999999999999"/>
    <n v="15000"/>
    <n v="23"/>
    <n v="18461"/>
  </r>
  <r>
    <n v="398687"/>
    <x v="33"/>
    <x v="0"/>
    <x v="5"/>
    <s v="Bank of America Corp."/>
    <x v="1"/>
    <x v="1"/>
    <x v="28"/>
    <d v="2021-05-16T00:00:00"/>
    <d v="2021-12-09T00:00:00"/>
    <x v="1"/>
    <x v="1"/>
    <d v="2022-01-09T00:00:00"/>
    <n v="440692"/>
    <x v="1"/>
    <s v="E2"/>
    <x v="1"/>
    <s v="Verified"/>
    <n v="174000"/>
    <n v="0.15429999999999999"/>
    <n v="878.94"/>
    <n v="0.16"/>
    <n v="25000"/>
    <n v="48"/>
    <n v="26889"/>
  </r>
  <r>
    <n v="558335"/>
    <x v="8"/>
    <x v="0"/>
    <x v="3"/>
    <s v="John P Gallagher"/>
    <x v="0"/>
    <x v="2"/>
    <x v="47"/>
    <d v="2021-05-16T00:00:00"/>
    <d v="2021-08-13T00:00:00"/>
    <x v="1"/>
    <x v="1"/>
    <d v="2021-09-13T00:00:00"/>
    <n v="718758"/>
    <x v="1"/>
    <s v="C4"/>
    <x v="1"/>
    <s v="Verified"/>
    <n v="60000"/>
    <n v="0.14979999999999999"/>
    <n v="329.74"/>
    <n v="0.14349999999999999"/>
    <n v="9600"/>
    <n v="29"/>
    <n v="11871"/>
  </r>
  <r>
    <n v="576063"/>
    <x v="20"/>
    <x v="0"/>
    <x v="3"/>
    <s v="WalMart"/>
    <x v="3"/>
    <x v="0"/>
    <x v="54"/>
    <d v="2021-05-16T00:00:00"/>
    <d v="2021-12-11T00:00:00"/>
    <x v="1"/>
    <x v="1"/>
    <d v="2022-01-11T00:00:00"/>
    <n v="740877"/>
    <x v="1"/>
    <s v="A5"/>
    <x v="1"/>
    <s v="Verified"/>
    <n v="35000"/>
    <n v="5.7299999999999997E-2"/>
    <n v="156.41"/>
    <n v="7.8799999999999995E-2"/>
    <n v="5000"/>
    <n v="17"/>
    <n v="5405"/>
  </r>
  <r>
    <n v="497954"/>
    <x v="1"/>
    <x v="0"/>
    <x v="8"/>
    <s v="Kaiser Foundation Health Plan"/>
    <x v="0"/>
    <x v="0"/>
    <x v="48"/>
    <d v="2021-03-13T00:00:00"/>
    <d v="2021-05-12T00:00:00"/>
    <x v="1"/>
    <x v="1"/>
    <d v="2021-06-12T00:00:00"/>
    <n v="638486"/>
    <x v="1"/>
    <s v="C1"/>
    <x v="1"/>
    <s v="Verified"/>
    <n v="76000"/>
    <n v="0.22620000000000001"/>
    <n v="486.72"/>
    <n v="0.1273"/>
    <n v="14500"/>
    <n v="29"/>
    <n v="17133"/>
  </r>
  <r>
    <n v="575734"/>
    <x v="18"/>
    <x v="0"/>
    <x v="8"/>
    <s v="SIXTH AVENUE ELECTRONICS"/>
    <x v="0"/>
    <x v="0"/>
    <x v="54"/>
    <d v="2021-05-16T00:00:00"/>
    <d v="2021-08-12T00:00:00"/>
    <x v="1"/>
    <x v="1"/>
    <d v="2021-09-12T00:00:00"/>
    <n v="740492"/>
    <x v="1"/>
    <s v="C5"/>
    <x v="1"/>
    <s v="Verified"/>
    <n v="70000"/>
    <n v="0.10489999999999999"/>
    <n v="276.23"/>
    <n v="0.1472"/>
    <n v="8000"/>
    <n v="29"/>
    <n v="9654"/>
  </r>
  <r>
    <n v="516177"/>
    <x v="1"/>
    <x v="0"/>
    <x v="1"/>
    <s v="Arcadia Unified School District"/>
    <x v="0"/>
    <x v="0"/>
    <x v="27"/>
    <d v="2021-05-13T00:00:00"/>
    <d v="2021-06-13T00:00:00"/>
    <x v="1"/>
    <x v="1"/>
    <d v="2021-07-13T00:00:00"/>
    <n v="667130"/>
    <x v="1"/>
    <s v="C3"/>
    <x v="1"/>
    <s v="Verified"/>
    <n v="95000"/>
    <n v="0.2261"/>
    <n v="169.63"/>
    <n v="0.1348"/>
    <n v="5000"/>
    <n v="21"/>
    <n v="6107"/>
  </r>
  <r>
    <n v="625124"/>
    <x v="1"/>
    <x v="0"/>
    <x v="6"/>
    <s v="Synergie (ATT Project)"/>
    <x v="0"/>
    <x v="0"/>
    <x v="41"/>
    <d v="2021-09-15T00:00:00"/>
    <d v="2021-03-12T00:00:00"/>
    <x v="1"/>
    <x v="1"/>
    <d v="2021-04-12T00:00:00"/>
    <n v="801150"/>
    <x v="1"/>
    <s v="C5"/>
    <x v="1"/>
    <s v="Verified"/>
    <n v="76000"/>
    <n v="9.2399999999999996E-2"/>
    <n v="170.21"/>
    <n v="0.13719999999999999"/>
    <n v="5000"/>
    <n v="16"/>
    <n v="5715"/>
  </r>
  <r>
    <n v="674320"/>
    <x v="1"/>
    <x v="0"/>
    <x v="9"/>
    <s v="alliance credit union"/>
    <x v="0"/>
    <x v="0"/>
    <x v="0"/>
    <d v="2021-08-15T00:00:00"/>
    <d v="2021-01-14T00:00:00"/>
    <x v="1"/>
    <x v="1"/>
    <d v="2021-02-14T00:00:00"/>
    <n v="861887"/>
    <x v="1"/>
    <s v="C1"/>
    <x v="1"/>
    <s v="Verified"/>
    <n v="50000"/>
    <n v="7.8700000000000006E-2"/>
    <n v="161"/>
    <n v="0.1268"/>
    <n v="4800"/>
    <n v="21"/>
    <n v="5794"/>
  </r>
  <r>
    <n v="718550"/>
    <x v="15"/>
    <x v="0"/>
    <x v="3"/>
    <s v="CENTRAL PACIFIC HOMELOANS"/>
    <x v="4"/>
    <x v="0"/>
    <x v="29"/>
    <d v="2021-02-13T00:00:00"/>
    <d v="2021-01-13T00:00:00"/>
    <x v="1"/>
    <x v="1"/>
    <d v="2021-02-13T00:00:00"/>
    <n v="912784"/>
    <x v="1"/>
    <s v="D1"/>
    <x v="1"/>
    <s v="Verified"/>
    <n v="70000"/>
    <n v="0.18529999999999999"/>
    <n v="1033.22"/>
    <n v="0.1454"/>
    <n v="30000"/>
    <n v="18"/>
    <n v="35795"/>
  </r>
  <r>
    <n v="580992"/>
    <x v="23"/>
    <x v="0"/>
    <x v="3"/>
    <s v="United Parcel Service"/>
    <x v="4"/>
    <x v="0"/>
    <x v="54"/>
    <d v="2021-05-15T00:00:00"/>
    <d v="2021-10-13T00:00:00"/>
    <x v="1"/>
    <x v="1"/>
    <d v="2021-11-13T00:00:00"/>
    <n v="746817"/>
    <x v="1"/>
    <s v="D1"/>
    <x v="1"/>
    <s v="Verified"/>
    <n v="80000"/>
    <n v="6.6100000000000006E-2"/>
    <n v="172.94"/>
    <n v="0.1484"/>
    <n v="5000"/>
    <n v="18"/>
    <n v="6226"/>
  </r>
  <r>
    <n v="610693"/>
    <x v="32"/>
    <x v="0"/>
    <x v="0"/>
    <s v="Regions Bank"/>
    <x v="0"/>
    <x v="1"/>
    <x v="49"/>
    <d v="2021-12-13T00:00:00"/>
    <d v="2021-12-13T00:00:00"/>
    <x v="1"/>
    <x v="1"/>
    <d v="2022-01-13T00:00:00"/>
    <n v="783164"/>
    <x v="1"/>
    <s v="C4"/>
    <x v="1"/>
    <s v="Verified"/>
    <n v="34000"/>
    <n v="0.16619999999999999"/>
    <n v="270.91000000000003"/>
    <n v="0.13350000000000001"/>
    <n v="8000"/>
    <n v="39"/>
    <n v="9753"/>
  </r>
  <r>
    <n v="861361"/>
    <x v="1"/>
    <x v="0"/>
    <x v="3"/>
    <s v="Honda Performance Development"/>
    <x v="2"/>
    <x v="1"/>
    <x v="10"/>
    <d v="2021-08-14T00:00:00"/>
    <d v="2021-03-14T00:00:00"/>
    <x v="0"/>
    <x v="0"/>
    <d v="2021-04-14T00:00:00"/>
    <n v="1074267"/>
    <x v="1"/>
    <s v="B3"/>
    <x v="0"/>
    <s v="Not Verified"/>
    <n v="75000"/>
    <n v="0.14829999999999999"/>
    <n v="266.29000000000002"/>
    <n v="0.1099"/>
    <n v="19000"/>
    <n v="28"/>
    <n v="8956"/>
  </r>
  <r>
    <n v="645396"/>
    <x v="21"/>
    <x v="0"/>
    <x v="3"/>
    <s v="KonicaMinolta Business Systems"/>
    <x v="2"/>
    <x v="1"/>
    <x v="21"/>
    <d v="2021-04-16T00:00:00"/>
    <d v="2021-02-12T00:00:00"/>
    <x v="0"/>
    <x v="0"/>
    <d v="2021-03-12T00:00:00"/>
    <n v="825834"/>
    <x v="1"/>
    <s v="B3"/>
    <x v="0"/>
    <s v="Not Verified"/>
    <n v="70000"/>
    <n v="0.21290000000000001"/>
    <n v="77.150000000000006"/>
    <n v="0.1037"/>
    <n v="3600"/>
    <n v="16"/>
    <n v="921"/>
  </r>
  <r>
    <n v="749243"/>
    <x v="5"/>
    <x v="0"/>
    <x v="7"/>
    <s v="Orlando Ophthalmology Surgery Center"/>
    <x v="2"/>
    <x v="1"/>
    <x v="25"/>
    <d v="2021-06-14T00:00:00"/>
    <d v="2021-02-14T00:00:00"/>
    <x v="0"/>
    <x v="0"/>
    <d v="2021-03-14T00:00:00"/>
    <n v="948461"/>
    <x v="1"/>
    <s v="B5"/>
    <x v="0"/>
    <s v="Not Verified"/>
    <n v="58000"/>
    <n v="0.21229999999999999"/>
    <n v="177.92"/>
    <n v="0.11990000000000001"/>
    <n v="8000"/>
    <n v="36"/>
    <n v="6297"/>
  </r>
  <r>
    <n v="563983"/>
    <x v="5"/>
    <x v="0"/>
    <x v="3"/>
    <s v="Stahl&amp; Associates"/>
    <x v="2"/>
    <x v="1"/>
    <x v="47"/>
    <d v="2021-05-16T00:00:00"/>
    <d v="2021-04-14T00:00:00"/>
    <x v="0"/>
    <x v="0"/>
    <d v="2021-05-14T00:00:00"/>
    <n v="725719"/>
    <x v="1"/>
    <s v="B1"/>
    <x v="0"/>
    <s v="Not Verified"/>
    <n v="45500"/>
    <n v="0.16980000000000001"/>
    <n v="257.22000000000003"/>
    <n v="0.1038"/>
    <n v="12000"/>
    <n v="28"/>
    <n v="10803"/>
  </r>
  <r>
    <n v="545435"/>
    <x v="5"/>
    <x v="0"/>
    <x v="7"/>
    <s v="Marketing Arm Int."/>
    <x v="2"/>
    <x v="1"/>
    <x v="43"/>
    <d v="2021-05-14T00:00:00"/>
    <d v="2021-05-14T00:00:00"/>
    <x v="0"/>
    <x v="0"/>
    <d v="2021-06-14T00:00:00"/>
    <n v="703464"/>
    <x v="1"/>
    <s v="B4"/>
    <x v="0"/>
    <s v="Not Verified"/>
    <n v="27600"/>
    <n v="2.9100000000000001E-2"/>
    <n v="302.33"/>
    <n v="0.1149"/>
    <n v="13750"/>
    <n v="11"/>
    <n v="12856"/>
  </r>
  <r>
    <n v="537022"/>
    <x v="22"/>
    <x v="0"/>
    <x v="3"/>
    <s v="Mayo Foundtion"/>
    <x v="2"/>
    <x v="1"/>
    <x v="43"/>
    <d v="2021-05-16T00:00:00"/>
    <d v="2021-02-11T00:00:00"/>
    <x v="0"/>
    <x v="0"/>
    <d v="2021-03-11T00:00:00"/>
    <n v="693707"/>
    <x v="1"/>
    <s v="B4"/>
    <x v="0"/>
    <s v="Not Verified"/>
    <n v="36729.599999999999"/>
    <n v="0.2016"/>
    <n v="230.87"/>
    <n v="0.1149"/>
    <n v="10500"/>
    <n v="30"/>
    <n v="1616"/>
  </r>
  <r>
    <n v="781360"/>
    <x v="5"/>
    <x v="0"/>
    <x v="3"/>
    <s v="Brevard County Sheriffs Office"/>
    <x v="0"/>
    <x v="1"/>
    <x v="6"/>
    <d v="2021-05-16T00:00:00"/>
    <d v="2021-05-13T00:00:00"/>
    <x v="0"/>
    <x v="0"/>
    <d v="2021-06-13T00:00:00"/>
    <n v="984203"/>
    <x v="1"/>
    <s v="C5"/>
    <x v="0"/>
    <s v="Not Verified"/>
    <n v="50000"/>
    <n v="0.22800000000000001"/>
    <n v="390.03"/>
    <n v="0.16109999999999999"/>
    <n v="16000"/>
    <n v="29"/>
    <n v="8580"/>
  </r>
  <r>
    <n v="521140"/>
    <x v="1"/>
    <x v="0"/>
    <x v="5"/>
    <m/>
    <x v="0"/>
    <x v="1"/>
    <x v="51"/>
    <d v="2021-12-11T00:00:00"/>
    <d v="2021-07-11T00:00:00"/>
    <x v="0"/>
    <x v="0"/>
    <d v="2021-08-11T00:00:00"/>
    <n v="673873"/>
    <x v="1"/>
    <s v="C1"/>
    <x v="0"/>
    <s v="Not Verified"/>
    <n v="24000"/>
    <n v="0.22750000000000001"/>
    <n v="125.8"/>
    <n v="0.1323"/>
    <n v="5500"/>
    <n v="31"/>
    <n v="1890"/>
  </r>
  <r>
    <n v="1023972"/>
    <x v="11"/>
    <x v="0"/>
    <x v="2"/>
    <s v="Saks Fifth Avenue"/>
    <x v="0"/>
    <x v="1"/>
    <x v="22"/>
    <d v="2021-05-16T00:00:00"/>
    <d v="2021-04-13T00:00:00"/>
    <x v="0"/>
    <x v="0"/>
    <d v="2021-05-13T00:00:00"/>
    <n v="1252863"/>
    <x v="1"/>
    <s v="C2"/>
    <x v="0"/>
    <s v="Not Verified"/>
    <n v="75000"/>
    <n v="0.18340000000000001"/>
    <n v="309"/>
    <n v="0.14269999999999999"/>
    <n v="13200"/>
    <n v="33"/>
    <n v="4942"/>
  </r>
  <r>
    <n v="665844"/>
    <x v="14"/>
    <x v="0"/>
    <x v="2"/>
    <s v="E&amp;R cleaners .inc"/>
    <x v="0"/>
    <x v="1"/>
    <x v="0"/>
    <d v="2021-04-16T00:00:00"/>
    <d v="2021-01-12T00:00:00"/>
    <x v="0"/>
    <x v="0"/>
    <d v="2021-02-12T00:00:00"/>
    <n v="851311"/>
    <x v="1"/>
    <s v="C3"/>
    <x v="0"/>
    <s v="Not Verified"/>
    <n v="38000"/>
    <n v="0.2248"/>
    <n v="126.36"/>
    <n v="0.1343"/>
    <n v="5500"/>
    <n v="12"/>
    <n v="1382"/>
  </r>
  <r>
    <n v="642766"/>
    <x v="1"/>
    <x v="0"/>
    <x v="0"/>
    <s v="General Atomics"/>
    <x v="0"/>
    <x v="1"/>
    <x v="41"/>
    <d v="2021-05-16T00:00:00"/>
    <d v="2021-07-13T00:00:00"/>
    <x v="0"/>
    <x v="0"/>
    <d v="2021-08-13T00:00:00"/>
    <n v="822667"/>
    <x v="1"/>
    <s v="C4"/>
    <x v="0"/>
    <s v="Not Verified"/>
    <n v="50000"/>
    <n v="6.0199999999999997E-2"/>
    <n v="186.33"/>
    <n v="0.13350000000000001"/>
    <n v="8125"/>
    <n v="36"/>
    <n v="5587"/>
  </r>
  <r>
    <n v="651084"/>
    <x v="17"/>
    <x v="0"/>
    <x v="4"/>
    <s v="Quality Autoworks"/>
    <x v="4"/>
    <x v="1"/>
    <x v="21"/>
    <d v="2021-07-13T00:00:00"/>
    <d v="2021-03-13T00:00:00"/>
    <x v="0"/>
    <x v="0"/>
    <d v="2021-04-13T00:00:00"/>
    <n v="832886"/>
    <x v="1"/>
    <s v="D4"/>
    <x v="0"/>
    <s v="Not Verified"/>
    <n v="45000"/>
    <n v="0.17280000000000001"/>
    <n v="289.58999999999997"/>
    <n v="0.1565"/>
    <n v="12000"/>
    <n v="10"/>
    <n v="7703"/>
  </r>
  <r>
    <n v="597140"/>
    <x v="11"/>
    <x v="0"/>
    <x v="5"/>
    <s v="LVMPD"/>
    <x v="4"/>
    <x v="1"/>
    <x v="25"/>
    <d v="2021-10-12T00:00:00"/>
    <d v="2021-06-12T00:00:00"/>
    <x v="0"/>
    <x v="0"/>
    <d v="2021-07-12T00:00:00"/>
    <n v="766482"/>
    <x v="1"/>
    <s v="D3"/>
    <x v="0"/>
    <s v="Not Verified"/>
    <n v="110000"/>
    <n v="0.161"/>
    <n v="275.91000000000003"/>
    <n v="0.16489999999999999"/>
    <n v="18000"/>
    <n v="30"/>
    <n v="3646"/>
  </r>
  <r>
    <n v="706795"/>
    <x v="5"/>
    <x v="0"/>
    <x v="1"/>
    <s v="Palm Beach Home Therapy, Inc."/>
    <x v="4"/>
    <x v="1"/>
    <x v="42"/>
    <d v="2021-05-16T00:00:00"/>
    <d v="2021-01-14T00:00:00"/>
    <x v="0"/>
    <x v="0"/>
    <d v="2021-02-14T00:00:00"/>
    <n v="899051"/>
    <x v="1"/>
    <s v="D4"/>
    <x v="0"/>
    <s v="Not Verified"/>
    <n v="71000"/>
    <n v="0.2054"/>
    <n v="386.12"/>
    <n v="0.1565"/>
    <n v="16000"/>
    <n v="36"/>
    <n v="12355"/>
  </r>
  <r>
    <n v="682941"/>
    <x v="29"/>
    <x v="0"/>
    <x v="3"/>
    <m/>
    <x v="4"/>
    <x v="1"/>
    <x v="0"/>
    <d v="2021-02-15T00:00:00"/>
    <d v="2021-09-14T00:00:00"/>
    <x v="0"/>
    <x v="0"/>
    <d v="2021-10-14T00:00:00"/>
    <n v="872206"/>
    <x v="1"/>
    <s v="D3"/>
    <x v="0"/>
    <s v="Not Verified"/>
    <n v="75000"/>
    <n v="5.4699999999999999E-2"/>
    <n v="167.57"/>
    <n v="0.15279999999999999"/>
    <n v="7000"/>
    <n v="43"/>
    <n v="7419"/>
  </r>
  <r>
    <n v="521368"/>
    <x v="25"/>
    <x v="0"/>
    <x v="9"/>
    <s v="richmond police department"/>
    <x v="4"/>
    <x v="1"/>
    <x v="51"/>
    <d v="2021-05-16T00:00:00"/>
    <d v="2021-09-10T00:00:00"/>
    <x v="0"/>
    <x v="0"/>
    <d v="2021-10-10T00:00:00"/>
    <n v="674197"/>
    <x v="1"/>
    <s v="D5"/>
    <x v="0"/>
    <s v="Not Verified"/>
    <n v="70160"/>
    <n v="0.2165"/>
    <n v="318.45"/>
    <n v="0.16070000000000001"/>
    <n v="18250"/>
    <n v="27"/>
    <n v="952"/>
  </r>
  <r>
    <n v="605342"/>
    <x v="26"/>
    <x v="0"/>
    <x v="1"/>
    <s v="att"/>
    <x v="4"/>
    <x v="1"/>
    <x v="50"/>
    <d v="2021-02-16T00:00:00"/>
    <d v="2021-09-13T00:00:00"/>
    <x v="0"/>
    <x v="0"/>
    <d v="2021-10-13T00:00:00"/>
    <n v="776579"/>
    <x v="1"/>
    <s v="D2"/>
    <x v="0"/>
    <s v="Not Verified"/>
    <n v="50000"/>
    <n v="0.17610000000000001"/>
    <n v="282.08999999999997"/>
    <n v="0.14460000000000001"/>
    <n v="12000"/>
    <n v="20"/>
    <n v="11909"/>
  </r>
  <r>
    <n v="1015820"/>
    <x v="25"/>
    <x v="0"/>
    <x v="8"/>
    <s v="City of Norfolk"/>
    <x v="1"/>
    <x v="1"/>
    <x v="22"/>
    <d v="2021-05-16T00:00:00"/>
    <d v="2021-07-13T00:00:00"/>
    <x v="0"/>
    <x v="0"/>
    <d v="2021-08-13T00:00:00"/>
    <n v="1243306"/>
    <x v="1"/>
    <s v="E1"/>
    <x v="0"/>
    <s v="Not Verified"/>
    <n v="39300"/>
    <n v="7.4200000000000002E-2"/>
    <n v="373.28"/>
    <n v="0.18640000000000001"/>
    <n v="14500"/>
    <n v="17"/>
    <n v="7465"/>
  </r>
  <r>
    <n v="967974"/>
    <x v="25"/>
    <x v="0"/>
    <x v="8"/>
    <s v="Fauquier County"/>
    <x v="1"/>
    <x v="1"/>
    <x v="13"/>
    <d v="2021-01-14T00:00:00"/>
    <d v="2021-01-14T00:00:00"/>
    <x v="0"/>
    <x v="0"/>
    <d v="2021-02-14T00:00:00"/>
    <n v="1188914"/>
    <x v="1"/>
    <s v="E4"/>
    <x v="0"/>
    <s v="Not Verified"/>
    <n v="61000"/>
    <n v="0.1812"/>
    <n v="396.66"/>
    <n v="0.1991"/>
    <n v="15000"/>
    <n v="31"/>
    <n v="10565"/>
  </r>
  <r>
    <n v="695296"/>
    <x v="1"/>
    <x v="0"/>
    <x v="3"/>
    <s v="Sony Online llc"/>
    <x v="5"/>
    <x v="1"/>
    <x v="42"/>
    <d v="2021-05-16T00:00:00"/>
    <d v="2021-04-13T00:00:00"/>
    <x v="0"/>
    <x v="0"/>
    <d v="2021-05-13T00:00:00"/>
    <n v="886356"/>
    <x v="1"/>
    <s v="F5"/>
    <x v="0"/>
    <s v="Not Verified"/>
    <n v="58320"/>
    <n v="0.20880000000000001"/>
    <n v="407.1"/>
    <n v="0.19739999999999999"/>
    <n v="15450"/>
    <n v="24"/>
    <n v="9768"/>
  </r>
  <r>
    <n v="1035424"/>
    <x v="5"/>
    <x v="0"/>
    <x v="7"/>
    <s v="BankAtlantic"/>
    <x v="0"/>
    <x v="2"/>
    <x v="12"/>
    <d v="2021-05-15T00:00:00"/>
    <d v="2021-05-15T00:00:00"/>
    <x v="0"/>
    <x v="0"/>
    <d v="2021-06-15T00:00:00"/>
    <n v="1265049"/>
    <x v="1"/>
    <s v="C5"/>
    <x v="0"/>
    <s v="Not Verified"/>
    <n v="26000"/>
    <n v="0.2049"/>
    <n v="269.7"/>
    <n v="0.15959999999999999"/>
    <n v="11100"/>
    <n v="21"/>
    <n v="10558"/>
  </r>
  <r>
    <n v="575763"/>
    <x v="34"/>
    <x v="0"/>
    <x v="3"/>
    <s v="Coldwater Creek"/>
    <x v="1"/>
    <x v="2"/>
    <x v="54"/>
    <d v="2021-05-16T00:00:00"/>
    <d v="2021-07-13T00:00:00"/>
    <x v="0"/>
    <x v="0"/>
    <d v="2021-08-13T00:00:00"/>
    <n v="740526"/>
    <x v="1"/>
    <s v="E1"/>
    <x v="0"/>
    <s v="Not Verified"/>
    <n v="40000"/>
    <n v="0.1668"/>
    <n v="117.88"/>
    <n v="0.16450000000000001"/>
    <n v="4800"/>
    <n v="33"/>
    <n v="4008"/>
  </r>
  <r>
    <n v="461680"/>
    <x v="27"/>
    <x v="0"/>
    <x v="8"/>
    <s v="Select Staffing"/>
    <x v="3"/>
    <x v="0"/>
    <x v="51"/>
    <d v="2021-05-16T00:00:00"/>
    <d v="2021-02-14T00:00:00"/>
    <x v="0"/>
    <x v="0"/>
    <d v="2021-03-14T00:00:00"/>
    <n v="577136"/>
    <x v="1"/>
    <s v="A5"/>
    <x v="0"/>
    <s v="Not Verified"/>
    <n v="30000"/>
    <n v="0.21079999999999999"/>
    <n v="72.790000000000006"/>
    <n v="7.8799999999999995E-2"/>
    <n v="3600"/>
    <n v="20"/>
    <n v="3203"/>
  </r>
  <r>
    <n v="627274"/>
    <x v="5"/>
    <x v="0"/>
    <x v="2"/>
    <s v="Third Federal Savings and Loan"/>
    <x v="2"/>
    <x v="0"/>
    <x v="41"/>
    <d v="2021-04-16T00:00:00"/>
    <d v="2021-09-12T00:00:00"/>
    <x v="0"/>
    <x v="0"/>
    <d v="2021-10-12T00:00:00"/>
    <n v="803786"/>
    <x v="1"/>
    <s v="B5"/>
    <x v="0"/>
    <s v="Not Verified"/>
    <n v="40000"/>
    <n v="7.3800000000000004E-2"/>
    <n v="201.93"/>
    <n v="0.1036"/>
    <n v="10000"/>
    <n v="23"/>
    <n v="4037"/>
  </r>
  <r>
    <n v="578646"/>
    <x v="1"/>
    <x v="0"/>
    <x v="8"/>
    <s v="Aegis Medical Systems"/>
    <x v="2"/>
    <x v="0"/>
    <x v="54"/>
    <d v="2021-07-13T00:00:00"/>
    <d v="2021-02-13T00:00:00"/>
    <x v="0"/>
    <x v="0"/>
    <d v="2021-03-13T00:00:00"/>
    <n v="743979"/>
    <x v="1"/>
    <s v="B1"/>
    <x v="0"/>
    <s v="Not Verified"/>
    <n v="63000"/>
    <n v="6.0199999999999997E-2"/>
    <n v="171.48"/>
    <n v="0.1038"/>
    <n v="8000"/>
    <n v="40"/>
    <n v="5074"/>
  </r>
  <r>
    <n v="736447"/>
    <x v="10"/>
    <x v="0"/>
    <x v="9"/>
    <s v="Milwaukee County Correctional Facility"/>
    <x v="2"/>
    <x v="0"/>
    <x v="29"/>
    <d v="2021-05-16T00:00:00"/>
    <d v="2021-02-15T00:00:00"/>
    <x v="0"/>
    <x v="0"/>
    <d v="2021-03-15T00:00:00"/>
    <n v="933391"/>
    <x v="1"/>
    <s v="B4"/>
    <x v="0"/>
    <s v="Not Verified"/>
    <n v="34000"/>
    <n v="0.2848"/>
    <n v="224.24"/>
    <n v="0.1074"/>
    <n v="10375"/>
    <n v="21"/>
    <n v="10088"/>
  </r>
  <r>
    <n v="1015745"/>
    <x v="19"/>
    <x v="0"/>
    <x v="3"/>
    <s v="HP Hood"/>
    <x v="0"/>
    <x v="0"/>
    <x v="12"/>
    <d v="2021-05-16T00:00:00"/>
    <d v="2021-12-15T00:00:00"/>
    <x v="0"/>
    <x v="0"/>
    <d v="2022-01-15T00:00:00"/>
    <n v="1243424"/>
    <x v="1"/>
    <s v="C2"/>
    <x v="0"/>
    <s v="Not Verified"/>
    <n v="100000"/>
    <n v="0.1154"/>
    <n v="365.18"/>
    <n v="0.14269999999999999"/>
    <n v="15600"/>
    <n v="21"/>
    <n v="17510"/>
  </r>
  <r>
    <n v="787280"/>
    <x v="1"/>
    <x v="0"/>
    <x v="9"/>
    <s v="Gordon Properties"/>
    <x v="0"/>
    <x v="0"/>
    <x v="6"/>
    <d v="2021-05-16T00:00:00"/>
    <d v="2021-06-12T00:00:00"/>
    <x v="0"/>
    <x v="0"/>
    <d v="2021-07-12T00:00:00"/>
    <n v="990803"/>
    <x v="1"/>
    <s v="C2"/>
    <x v="0"/>
    <s v="Not Verified"/>
    <n v="26400"/>
    <n v="0.17180000000000001"/>
    <n v="276.06"/>
    <n v="0.13489999999999999"/>
    <n v="12000"/>
    <n v="21"/>
    <n v="3035"/>
  </r>
  <r>
    <n v="734771"/>
    <x v="15"/>
    <x v="0"/>
    <x v="4"/>
    <s v="Horsley Bridge Partners"/>
    <x v="4"/>
    <x v="0"/>
    <x v="29"/>
    <d v="2021-04-14T00:00:00"/>
    <d v="2021-11-13T00:00:00"/>
    <x v="0"/>
    <x v="0"/>
    <d v="2021-12-13T00:00:00"/>
    <n v="931340"/>
    <x v="1"/>
    <s v="D2"/>
    <x v="0"/>
    <s v="Not Verified"/>
    <n v="140000"/>
    <n v="4.2299999999999997E-2"/>
    <n v="142.46"/>
    <n v="0.14910000000000001"/>
    <n v="6000"/>
    <n v="14"/>
    <n v="4773"/>
  </r>
  <r>
    <n v="1048659"/>
    <x v="4"/>
    <x v="0"/>
    <x v="0"/>
    <s v="MNMC"/>
    <x v="4"/>
    <x v="0"/>
    <x v="12"/>
    <d v="2021-05-16T00:00:00"/>
    <d v="2021-01-15T00:00:00"/>
    <x v="0"/>
    <x v="0"/>
    <d v="2021-02-15T00:00:00"/>
    <n v="1268499"/>
    <x v="1"/>
    <s v="D3"/>
    <x v="0"/>
    <s v="Not Verified"/>
    <n v="28000"/>
    <n v="0.159"/>
    <n v="396.22"/>
    <n v="0.17269999999999999"/>
    <n v="15850"/>
    <n v="22"/>
    <n v="14525"/>
  </r>
  <r>
    <n v="652172"/>
    <x v="3"/>
    <x v="0"/>
    <x v="0"/>
    <s v="Chili's"/>
    <x v="4"/>
    <x v="0"/>
    <x v="21"/>
    <d v="2021-09-14T00:00:00"/>
    <d v="2021-06-14T00:00:00"/>
    <x v="0"/>
    <x v="0"/>
    <d v="2021-07-14T00:00:00"/>
    <n v="834127"/>
    <x v="1"/>
    <s v="D5"/>
    <x v="0"/>
    <s v="Not Verified"/>
    <n v="24000"/>
    <n v="0.1235"/>
    <n v="233.56"/>
    <n v="0.16020000000000001"/>
    <n v="9600"/>
    <n v="12"/>
    <n v="9712"/>
  </r>
  <r>
    <n v="1031222"/>
    <x v="37"/>
    <x v="0"/>
    <x v="6"/>
    <s v="PECI"/>
    <x v="4"/>
    <x v="0"/>
    <x v="12"/>
    <d v="2021-06-13T00:00:00"/>
    <d v="2021-01-13T00:00:00"/>
    <x v="0"/>
    <x v="0"/>
    <d v="2021-02-13T00:00:00"/>
    <n v="1260631"/>
    <x v="1"/>
    <s v="D5"/>
    <x v="0"/>
    <s v="Not Verified"/>
    <n v="46000"/>
    <n v="0.1615"/>
    <n v="479.96"/>
    <n v="0.1825"/>
    <n v="18800"/>
    <n v="18"/>
    <n v="7160"/>
  </r>
  <r>
    <n v="759210"/>
    <x v="8"/>
    <x v="0"/>
    <x v="5"/>
    <s v="Sergis Images"/>
    <x v="1"/>
    <x v="0"/>
    <x v="44"/>
    <d v="2021-02-13T00:00:00"/>
    <d v="2021-09-12T00:00:00"/>
    <x v="0"/>
    <x v="0"/>
    <d v="2021-10-12T00:00:00"/>
    <n v="959441"/>
    <x v="1"/>
    <s v="E5"/>
    <x v="0"/>
    <s v="Not Verified"/>
    <n v="41900"/>
    <n v="0.1226"/>
    <n v="315.87"/>
    <n v="0.19689999999999999"/>
    <n v="12000"/>
    <n v="15"/>
    <n v="4435"/>
  </r>
  <r>
    <n v="841266"/>
    <x v="43"/>
    <x v="0"/>
    <x v="5"/>
    <s v="Beadle County"/>
    <x v="5"/>
    <x v="0"/>
    <x v="11"/>
    <d v="2021-12-14T00:00:00"/>
    <d v="2021-07-14T00:00:00"/>
    <x v="0"/>
    <x v="0"/>
    <d v="2021-08-14T00:00:00"/>
    <n v="1051800"/>
    <x v="1"/>
    <s v="F1"/>
    <x v="0"/>
    <s v="Not Verified"/>
    <n v="42744"/>
    <n v="0.20580000000000001"/>
    <n v="372.87"/>
    <n v="0.20250000000000001"/>
    <n v="14000"/>
    <n v="53"/>
    <n v="14149"/>
  </r>
  <r>
    <n v="791741"/>
    <x v="8"/>
    <x v="0"/>
    <x v="2"/>
    <s v="JP Morgan Chase"/>
    <x v="6"/>
    <x v="0"/>
    <x v="6"/>
    <d v="2021-01-15T00:00:00"/>
    <d v="2021-09-14T00:00:00"/>
    <x v="0"/>
    <x v="0"/>
    <d v="2021-10-14T00:00:00"/>
    <n v="996093"/>
    <x v="1"/>
    <s v="G1"/>
    <x v="0"/>
    <s v="Not Verified"/>
    <n v="81000"/>
    <n v="0.1825"/>
    <n v="498.27"/>
    <n v="0.22109999999999999"/>
    <n v="18000"/>
    <n v="24"/>
    <n v="19368"/>
  </r>
  <r>
    <n v="836330"/>
    <x v="1"/>
    <x v="0"/>
    <x v="3"/>
    <s v="Sears Holdings Corporation"/>
    <x v="2"/>
    <x v="1"/>
    <x v="11"/>
    <d v="2021-06-13T00:00:00"/>
    <d v="2021-02-13T00:00:00"/>
    <x v="0"/>
    <x v="0"/>
    <d v="2021-03-13T00:00:00"/>
    <n v="1046356"/>
    <x v="1"/>
    <s v="B4"/>
    <x v="0"/>
    <s v="Not Verified"/>
    <n v="45000"/>
    <n v="3.8699999999999998E-2"/>
    <n v="215.48"/>
    <n v="0.1149"/>
    <n v="12000"/>
    <n v="14"/>
    <n v="3890"/>
  </r>
  <r>
    <n v="801670"/>
    <x v="1"/>
    <x v="0"/>
    <x v="5"/>
    <s v="Lodestar Private Asset Management"/>
    <x v="0"/>
    <x v="1"/>
    <x v="44"/>
    <d v="2021-08-12T00:00:00"/>
    <d v="2021-03-12T00:00:00"/>
    <x v="0"/>
    <x v="0"/>
    <d v="2021-04-12T00:00:00"/>
    <n v="1007270"/>
    <x v="1"/>
    <s v="C5"/>
    <x v="0"/>
    <s v="Not Verified"/>
    <n v="115000"/>
    <n v="0.19239999999999999"/>
    <n v="286.93"/>
    <n v="0.15229999999999999"/>
    <n v="12000"/>
    <n v="20"/>
    <n v="2668"/>
  </r>
  <r>
    <n v="828375"/>
    <x v="13"/>
    <x v="0"/>
    <x v="9"/>
    <s v="Claimjumper"/>
    <x v="0"/>
    <x v="1"/>
    <x v="11"/>
    <d v="2021-05-16T00:00:00"/>
    <d v="2021-11-15T00:00:00"/>
    <x v="0"/>
    <x v="0"/>
    <d v="2021-12-15T00:00:00"/>
    <n v="1037398"/>
    <x v="1"/>
    <s v="C5"/>
    <x v="0"/>
    <s v="Not Verified"/>
    <n v="50000"/>
    <n v="0.20180000000000001"/>
    <n v="286.93"/>
    <n v="0.15229999999999999"/>
    <n v="12000"/>
    <n v="12"/>
    <n v="14633"/>
  </r>
  <r>
    <n v="521293"/>
    <x v="9"/>
    <x v="0"/>
    <x v="3"/>
    <s v="Emergency Medicine Associates"/>
    <x v="4"/>
    <x v="1"/>
    <x v="51"/>
    <d v="2021-01-11T00:00:00"/>
    <d v="2021-01-11T00:00:00"/>
    <x v="0"/>
    <x v="0"/>
    <d v="2021-02-11T00:00:00"/>
    <n v="674088"/>
    <x v="1"/>
    <s v="D5"/>
    <x v="0"/>
    <s v="Not Verified"/>
    <n v="120000"/>
    <n v="0.1459"/>
    <n v="301.39999999999998"/>
    <n v="0.16070000000000001"/>
    <n v="16000"/>
    <n v="51"/>
    <n v="2109"/>
  </r>
  <r>
    <n v="719793"/>
    <x v="1"/>
    <x v="0"/>
    <x v="4"/>
    <s v="EYE-Q Vision Care"/>
    <x v="4"/>
    <x v="1"/>
    <x v="29"/>
    <d v="2021-01-15T00:00:00"/>
    <d v="2021-09-14T00:00:00"/>
    <x v="0"/>
    <x v="0"/>
    <d v="2021-10-14T00:00:00"/>
    <n v="914171"/>
    <x v="1"/>
    <s v="D2"/>
    <x v="0"/>
    <s v="Not Verified"/>
    <n v="32500"/>
    <n v="0.12889999999999999"/>
    <n v="232.68"/>
    <n v="0.14910000000000001"/>
    <n v="9800"/>
    <n v="18"/>
    <n v="9947"/>
  </r>
  <r>
    <n v="640236"/>
    <x v="38"/>
    <x v="0"/>
    <x v="5"/>
    <s v="Brendle Fire Equipment"/>
    <x v="4"/>
    <x v="1"/>
    <x v="41"/>
    <d v="2021-09-14T00:00:00"/>
    <d v="2021-06-14T00:00:00"/>
    <x v="0"/>
    <x v="0"/>
    <d v="2021-07-14T00:00:00"/>
    <n v="819588"/>
    <x v="1"/>
    <s v="D3"/>
    <x v="0"/>
    <s v="Not Verified"/>
    <n v="30160"/>
    <n v="0.17269999999999999"/>
    <n v="284.41000000000003"/>
    <n v="0.14829999999999999"/>
    <n v="12000"/>
    <n v="18"/>
    <n v="10477"/>
  </r>
  <r>
    <n v="665143"/>
    <x v="5"/>
    <x v="0"/>
    <x v="6"/>
    <s v="Brevard County Medical Examiner"/>
    <x v="3"/>
    <x v="1"/>
    <x v="0"/>
    <d v="2021-02-16T00:00:00"/>
    <d v="2021-02-16T00:00:00"/>
    <x v="1"/>
    <x v="1"/>
    <d v="2021-03-16T00:00:00"/>
    <n v="844239"/>
    <x v="1"/>
    <s v="A4"/>
    <x v="0"/>
    <s v="Not Verified"/>
    <n v="38400"/>
    <n v="5.8799999999999998E-2"/>
    <n v="139.57"/>
    <n v="7.2900000000000006E-2"/>
    <n v="7000"/>
    <n v="23"/>
    <n v="8374"/>
  </r>
  <r>
    <n v="1009510"/>
    <x v="3"/>
    <x v="0"/>
    <x v="3"/>
    <s v="Catholic Order of Foresters"/>
    <x v="3"/>
    <x v="1"/>
    <x v="22"/>
    <d v="2021-05-16T00:00:00"/>
    <d v="2021-10-15T00:00:00"/>
    <x v="1"/>
    <x v="1"/>
    <d v="2021-11-15T00:00:00"/>
    <n v="1236250"/>
    <x v="1"/>
    <s v="A4"/>
    <x v="0"/>
    <s v="Not Verified"/>
    <n v="50000"/>
    <n v="0.1255"/>
    <n v="242.75"/>
    <n v="7.9000000000000001E-2"/>
    <n v="12000"/>
    <n v="14"/>
    <n v="14345"/>
  </r>
  <r>
    <n v="979205"/>
    <x v="33"/>
    <x v="0"/>
    <x v="3"/>
    <s v="Ricoh Americas Corporation"/>
    <x v="3"/>
    <x v="1"/>
    <x v="13"/>
    <d v="2021-05-16T00:00:00"/>
    <d v="2021-02-15T00:00:00"/>
    <x v="1"/>
    <x v="1"/>
    <d v="2021-03-15T00:00:00"/>
    <n v="1202070"/>
    <x v="1"/>
    <s v="A4"/>
    <x v="0"/>
    <s v="Not Verified"/>
    <n v="52000"/>
    <n v="6.4199999999999993E-2"/>
    <n v="303.43"/>
    <n v="7.9000000000000001E-2"/>
    <n v="15000"/>
    <n v="26"/>
    <n v="17809"/>
  </r>
  <r>
    <n v="517686"/>
    <x v="8"/>
    <x v="0"/>
    <x v="3"/>
    <s v="Peninsula Counseling Center"/>
    <x v="3"/>
    <x v="1"/>
    <x v="27"/>
    <d v="2021-02-16T00:00:00"/>
    <d v="2021-06-15T00:00:00"/>
    <x v="1"/>
    <x v="1"/>
    <d v="2021-07-15T00:00:00"/>
    <n v="669097"/>
    <x v="1"/>
    <s v="A4"/>
    <x v="0"/>
    <s v="Not Verified"/>
    <n v="126000"/>
    <n v="0.14280000000000001"/>
    <n v="174.88"/>
    <n v="7.51E-2"/>
    <n v="14000"/>
    <n v="29"/>
    <n v="10492"/>
  </r>
  <r>
    <n v="616927"/>
    <x v="1"/>
    <x v="0"/>
    <x v="3"/>
    <s v="Youngewirth &amp; Olenick Associates"/>
    <x v="3"/>
    <x v="1"/>
    <x v="49"/>
    <d v="2021-12-10T00:00:00"/>
    <d v="2021-12-10T00:00:00"/>
    <x v="1"/>
    <x v="1"/>
    <d v="2022-01-10T00:00:00"/>
    <n v="779999"/>
    <x v="1"/>
    <s v="A5"/>
    <x v="0"/>
    <s v="Not Verified"/>
    <n v="55000"/>
    <n v="6.7000000000000004E-2"/>
    <n v="190.68"/>
    <n v="6.9099999999999995E-2"/>
    <n v="16000"/>
    <n v="18"/>
    <n v="9706"/>
  </r>
  <r>
    <n v="741803"/>
    <x v="5"/>
    <x v="0"/>
    <x v="3"/>
    <s v="Mosaic Fertilizer"/>
    <x v="3"/>
    <x v="1"/>
    <x v="25"/>
    <d v="2021-05-16T00:00:00"/>
    <d v="2021-05-16T00:00:00"/>
    <x v="1"/>
    <x v="1"/>
    <d v="2021-06-16T00:00:00"/>
    <n v="939799"/>
    <x v="1"/>
    <s v="A5"/>
    <x v="0"/>
    <s v="Not Verified"/>
    <n v="108000"/>
    <n v="6.83E-2"/>
    <n v="246.15"/>
    <n v="8.4900000000000003E-2"/>
    <n v="12000"/>
    <n v="18"/>
    <n v="14768"/>
  </r>
  <r>
    <n v="606135"/>
    <x v="8"/>
    <x v="0"/>
    <x v="2"/>
    <s v="City of New York"/>
    <x v="3"/>
    <x v="1"/>
    <x v="49"/>
    <d v="2021-11-15T00:00:00"/>
    <d v="2021-11-15T00:00:00"/>
    <x v="1"/>
    <x v="1"/>
    <d v="2021-12-15T00:00:00"/>
    <n v="777554"/>
    <x v="1"/>
    <s v="A5"/>
    <x v="0"/>
    <s v="Not Verified"/>
    <n v="75000"/>
    <n v="0.15579999999999999"/>
    <n v="132.88"/>
    <n v="6.9099999999999995E-2"/>
    <n v="10000"/>
    <n v="35"/>
    <n v="7973"/>
  </r>
  <r>
    <n v="604578"/>
    <x v="0"/>
    <x v="0"/>
    <x v="7"/>
    <s v="Ventyx, Inc."/>
    <x v="3"/>
    <x v="1"/>
    <x v="49"/>
    <d v="2021-11-15T00:00:00"/>
    <d v="2021-11-15T00:00:00"/>
    <x v="1"/>
    <x v="1"/>
    <d v="2021-12-15T00:00:00"/>
    <n v="775618"/>
    <x v="1"/>
    <s v="A3"/>
    <x v="0"/>
    <s v="Not Verified"/>
    <n v="55000"/>
    <n v="0.15690000000000001"/>
    <n v="217.9"/>
    <n v="6.1699999999999998E-2"/>
    <n v="18000"/>
    <n v="48"/>
    <n v="13074"/>
  </r>
  <r>
    <n v="856190"/>
    <x v="9"/>
    <x v="0"/>
    <x v="10"/>
    <s v="galaxy control systems"/>
    <x v="3"/>
    <x v="1"/>
    <x v="11"/>
    <d v="2021-12-15T00:00:00"/>
    <d v="2021-09-12T00:00:00"/>
    <x v="1"/>
    <x v="1"/>
    <d v="2021-10-12T00:00:00"/>
    <n v="1068506"/>
    <x v="1"/>
    <s v="A5"/>
    <x v="0"/>
    <s v="Not Verified"/>
    <n v="70000"/>
    <n v="7.3700000000000002E-2"/>
    <n v="295.37"/>
    <n v="8.4900000000000003E-2"/>
    <n v="14400"/>
    <n v="20"/>
    <n v="15530"/>
  </r>
  <r>
    <n v="606212"/>
    <x v="26"/>
    <x v="0"/>
    <x v="1"/>
    <s v="The Maiman Company"/>
    <x v="3"/>
    <x v="1"/>
    <x v="49"/>
    <d v="2021-12-14T00:00:00"/>
    <d v="2021-11-13T00:00:00"/>
    <x v="1"/>
    <x v="1"/>
    <d v="2021-12-13T00:00:00"/>
    <n v="777684"/>
    <x v="1"/>
    <s v="A2"/>
    <x v="0"/>
    <s v="Not Verified"/>
    <n v="68000"/>
    <n v="0.13200000000000001"/>
    <n v="192.36"/>
    <n v="5.79E-2"/>
    <n v="10000"/>
    <n v="34"/>
    <n v="11242"/>
  </r>
  <r>
    <n v="609299"/>
    <x v="3"/>
    <x v="0"/>
    <x v="3"/>
    <s v="dunkin brands"/>
    <x v="3"/>
    <x v="1"/>
    <x v="49"/>
    <d v="2021-02-16T00:00:00"/>
    <d v="2021-04-14T00:00:00"/>
    <x v="1"/>
    <x v="1"/>
    <d v="2021-05-14T00:00:00"/>
    <n v="781547"/>
    <x v="1"/>
    <s v="A3"/>
    <x v="0"/>
    <s v="Not Verified"/>
    <n v="136000"/>
    <n v="0.13619999999999999"/>
    <n v="178.59"/>
    <n v="6.1699999999999998E-2"/>
    <n v="14400"/>
    <n v="43"/>
    <n v="10547"/>
  </r>
  <r>
    <n v="604644"/>
    <x v="25"/>
    <x v="0"/>
    <x v="3"/>
    <s v="City of Alexandria"/>
    <x v="3"/>
    <x v="1"/>
    <x v="49"/>
    <d v="2021-05-16T00:00:00"/>
    <d v="2021-11-15T00:00:00"/>
    <x v="1"/>
    <x v="1"/>
    <d v="2021-12-15T00:00:00"/>
    <n v="775693"/>
    <x v="1"/>
    <s v="A4"/>
    <x v="0"/>
    <s v="Not Verified"/>
    <n v="87350"/>
    <n v="0.1774"/>
    <n v="160.6"/>
    <n v="6.54E-2"/>
    <n v="12000"/>
    <n v="26"/>
    <n v="9636"/>
  </r>
  <r>
    <n v="516349"/>
    <x v="3"/>
    <x v="0"/>
    <x v="3"/>
    <s v="City of Taylorville"/>
    <x v="3"/>
    <x v="1"/>
    <x v="27"/>
    <d v="2021-09-15T00:00:00"/>
    <d v="2021-06-15T00:00:00"/>
    <x v="1"/>
    <x v="1"/>
    <d v="2021-07-15T00:00:00"/>
    <n v="667371"/>
    <x v="1"/>
    <s v="A5"/>
    <x v="0"/>
    <s v="Not Verified"/>
    <n v="54000"/>
    <n v="0.17469999999999999"/>
    <n v="291.16000000000003"/>
    <n v="7.8799999999999995E-2"/>
    <n v="14400"/>
    <n v="34"/>
    <n v="17469"/>
  </r>
  <r>
    <n v="610353"/>
    <x v="3"/>
    <x v="0"/>
    <x v="7"/>
    <s v="SimplexGrinnell"/>
    <x v="3"/>
    <x v="1"/>
    <x v="49"/>
    <d v="2021-05-14T00:00:00"/>
    <d v="2021-04-14T00:00:00"/>
    <x v="1"/>
    <x v="1"/>
    <d v="2021-05-14T00:00:00"/>
    <n v="782764"/>
    <x v="1"/>
    <s v="A3"/>
    <x v="0"/>
    <s v="Not Verified"/>
    <n v="53000"/>
    <n v="0.10780000000000001"/>
    <n v="140.26"/>
    <n v="6.1699999999999998E-2"/>
    <n v="11200"/>
    <n v="22"/>
    <n v="8192"/>
  </r>
  <r>
    <n v="521762"/>
    <x v="26"/>
    <x v="0"/>
    <x v="2"/>
    <s v=" CenturyLink"/>
    <x v="3"/>
    <x v="1"/>
    <x v="51"/>
    <d v="2021-09-15T00:00:00"/>
    <d v="2021-02-15T00:00:00"/>
    <x v="1"/>
    <x v="1"/>
    <d v="2021-03-15T00:00:00"/>
    <n v="674784"/>
    <x v="1"/>
    <s v="A5"/>
    <x v="0"/>
    <s v="Not Verified"/>
    <n v="65000"/>
    <n v="7.6200000000000004E-2"/>
    <n v="131.93"/>
    <n v="7.8799999999999995E-2"/>
    <n v="10000"/>
    <n v="23"/>
    <n v="7909"/>
  </r>
  <r>
    <n v="521235"/>
    <x v="5"/>
    <x v="0"/>
    <x v="6"/>
    <s v="SNELLING STAFFING"/>
    <x v="3"/>
    <x v="1"/>
    <x v="51"/>
    <d v="2021-12-15T00:00:00"/>
    <d v="2021-06-15T00:00:00"/>
    <x v="1"/>
    <x v="1"/>
    <d v="2021-07-15T00:00:00"/>
    <n v="674005"/>
    <x v="1"/>
    <s v="A5"/>
    <x v="0"/>
    <s v="Not Verified"/>
    <n v="24000"/>
    <n v="8.9499999999999996E-2"/>
    <n v="169.84"/>
    <n v="7.8799999999999995E-2"/>
    <n v="13400"/>
    <n v="28"/>
    <n v="10190"/>
  </r>
  <r>
    <n v="601934"/>
    <x v="5"/>
    <x v="0"/>
    <x v="2"/>
    <s v="Comprehensive Health SErvices"/>
    <x v="3"/>
    <x v="1"/>
    <x v="50"/>
    <d v="2021-02-15T00:00:00"/>
    <d v="2021-02-15T00:00:00"/>
    <x v="1"/>
    <x v="1"/>
    <d v="2021-03-15T00:00:00"/>
    <n v="772341"/>
    <x v="1"/>
    <s v="A3"/>
    <x v="0"/>
    <s v="Not Verified"/>
    <n v="67000"/>
    <n v="0.17280000000000001"/>
    <n v="310.60000000000002"/>
    <n v="6.1699999999999998E-2"/>
    <n v="16000"/>
    <n v="52"/>
    <n v="18574"/>
  </r>
  <r>
    <n v="782917"/>
    <x v="5"/>
    <x v="0"/>
    <x v="6"/>
    <s v="First Industrial Realty Trust, Inc."/>
    <x v="2"/>
    <x v="1"/>
    <x v="10"/>
    <d v="2021-05-16T00:00:00"/>
    <d v="2021-07-13T00:00:00"/>
    <x v="1"/>
    <x v="1"/>
    <d v="2021-08-13T00:00:00"/>
    <n v="985981"/>
    <x v="1"/>
    <s v="B3"/>
    <x v="0"/>
    <s v="Not Verified"/>
    <n v="53200"/>
    <n v="0.25330000000000003"/>
    <n v="369.54"/>
    <n v="0.1099"/>
    <n v="17000"/>
    <n v="32"/>
    <n v="19945"/>
  </r>
  <r>
    <n v="657563"/>
    <x v="32"/>
    <x v="0"/>
    <x v="6"/>
    <s v="nc farm bureau"/>
    <x v="2"/>
    <x v="1"/>
    <x v="21"/>
    <d v="2021-03-16T00:00:00"/>
    <d v="2021-03-16T00:00:00"/>
    <x v="1"/>
    <x v="1"/>
    <d v="2021-04-16T00:00:00"/>
    <n v="840944"/>
    <x v="1"/>
    <s v="B4"/>
    <x v="0"/>
    <s v="Not Verified"/>
    <n v="30000"/>
    <n v="0.22639999999999999"/>
    <n v="291.24"/>
    <n v="0.1074"/>
    <n v="13475"/>
    <n v="24"/>
    <n v="17475"/>
  </r>
  <r>
    <n v="856181"/>
    <x v="16"/>
    <x v="0"/>
    <x v="3"/>
    <s v="Oliver Welding &amp; Fabricating"/>
    <x v="2"/>
    <x v="1"/>
    <x v="22"/>
    <d v="2021-02-16T00:00:00"/>
    <d v="2021-03-16T00:00:00"/>
    <x v="1"/>
    <x v="1"/>
    <d v="2021-04-16T00:00:00"/>
    <n v="1068497"/>
    <x v="1"/>
    <s v="B1"/>
    <x v="0"/>
    <s v="Not Verified"/>
    <n v="80000"/>
    <n v="0.15210000000000001"/>
    <n v="402.86"/>
    <n v="9.9099999999999994E-2"/>
    <n v="19000"/>
    <n v="19"/>
    <n v="23992"/>
  </r>
  <r>
    <n v="586391"/>
    <x v="8"/>
    <x v="0"/>
    <x v="3"/>
    <s v="Packaging Corp. of America"/>
    <x v="2"/>
    <x v="1"/>
    <x v="54"/>
    <d v="2021-05-16T00:00:00"/>
    <d v="2021-10-15T00:00:00"/>
    <x v="1"/>
    <x v="1"/>
    <d v="2021-11-15T00:00:00"/>
    <n v="753335"/>
    <x v="1"/>
    <s v="B2"/>
    <x v="0"/>
    <s v="Not Verified"/>
    <n v="89058"/>
    <n v="0.19359999999999999"/>
    <n v="129.71"/>
    <n v="0.1075"/>
    <n v="6000"/>
    <n v="23"/>
    <n v="7782"/>
  </r>
  <r>
    <n v="531628"/>
    <x v="0"/>
    <x v="0"/>
    <x v="3"/>
    <s v="American Safety Insurance"/>
    <x v="2"/>
    <x v="1"/>
    <x v="51"/>
    <d v="2021-06-15T00:00:00"/>
    <d v="2021-07-15T00:00:00"/>
    <x v="1"/>
    <x v="1"/>
    <d v="2021-08-15T00:00:00"/>
    <n v="687280"/>
    <x v="1"/>
    <s v="B3"/>
    <x v="0"/>
    <s v="Not Verified"/>
    <n v="40000"/>
    <n v="0.24030000000000001"/>
    <n v="45.79"/>
    <n v="0.11119999999999999"/>
    <n v="2100"/>
    <n v="26"/>
    <n v="2747"/>
  </r>
  <r>
    <n v="731637"/>
    <x v="5"/>
    <x v="0"/>
    <x v="3"/>
    <s v="State of FL, Dept of Financial Services"/>
    <x v="2"/>
    <x v="1"/>
    <x v="29"/>
    <d v="2021-05-16T00:00:00"/>
    <d v="2021-05-16T00:00:00"/>
    <x v="1"/>
    <x v="1"/>
    <d v="2021-06-16T00:00:00"/>
    <n v="927720"/>
    <x v="1"/>
    <s v="B3"/>
    <x v="0"/>
    <s v="Not Verified"/>
    <n v="73505"/>
    <n v="0.2366"/>
    <n v="205.73"/>
    <n v="0.1037"/>
    <n v="9600"/>
    <n v="21"/>
    <n v="12343"/>
  </r>
  <r>
    <n v="884904"/>
    <x v="1"/>
    <x v="0"/>
    <x v="3"/>
    <s v="Pericom"/>
    <x v="2"/>
    <x v="1"/>
    <x v="10"/>
    <d v="2021-02-15T00:00:00"/>
    <d v="2021-02-15T00:00:00"/>
    <x v="1"/>
    <x v="1"/>
    <d v="2021-03-15T00:00:00"/>
    <n v="1083309"/>
    <x v="1"/>
    <s v="B3"/>
    <x v="0"/>
    <s v="Not Verified"/>
    <n v="73000"/>
    <n v="0.2681"/>
    <n v="760.82"/>
    <n v="0.1099"/>
    <n v="35000"/>
    <n v="36"/>
    <n v="44397"/>
  </r>
  <r>
    <n v="692154"/>
    <x v="29"/>
    <x v="0"/>
    <x v="3"/>
    <s v="Ouachita Parish Sheriff's Office"/>
    <x v="2"/>
    <x v="1"/>
    <x v="42"/>
    <d v="2021-02-16T00:00:00"/>
    <d v="2021-02-16T00:00:00"/>
    <x v="1"/>
    <x v="1"/>
    <d v="2021-03-16T00:00:00"/>
    <n v="882797"/>
    <x v="1"/>
    <s v="B3"/>
    <x v="0"/>
    <s v="Not Verified"/>
    <n v="100000"/>
    <n v="0.24360000000000001"/>
    <n v="268.95"/>
    <n v="0.1037"/>
    <n v="12550"/>
    <n v="34"/>
    <n v="16130"/>
  </r>
  <r>
    <n v="1030578"/>
    <x v="1"/>
    <x v="0"/>
    <x v="3"/>
    <s v="Solar Turbines Inc."/>
    <x v="2"/>
    <x v="1"/>
    <x v="22"/>
    <d v="2021-05-15T00:00:00"/>
    <d v="2021-05-15T00:00:00"/>
    <x v="1"/>
    <x v="1"/>
    <d v="2021-06-15T00:00:00"/>
    <n v="1259988"/>
    <x v="1"/>
    <s v="B4"/>
    <x v="0"/>
    <s v="Not Verified"/>
    <n v="100000"/>
    <n v="9.8900000000000002E-2"/>
    <n v="323.39"/>
    <n v="0.1242"/>
    <n v="14400"/>
    <n v="15"/>
    <n v="18822"/>
  </r>
  <r>
    <n v="884305"/>
    <x v="21"/>
    <x v="0"/>
    <x v="3"/>
    <s v="dept of corrections"/>
    <x v="2"/>
    <x v="1"/>
    <x v="10"/>
    <d v="2021-04-16T00:00:00"/>
    <d v="2021-12-11T00:00:00"/>
    <x v="1"/>
    <x v="1"/>
    <d v="2022-01-11T00:00:00"/>
    <n v="1099729"/>
    <x v="1"/>
    <s v="B4"/>
    <x v="0"/>
    <s v="Not Verified"/>
    <n v="85000"/>
    <n v="0.18920000000000001"/>
    <n v="291.95"/>
    <n v="0.1242"/>
    <n v="13000"/>
    <n v="63"/>
    <n v="13269"/>
  </r>
  <r>
    <n v="521215"/>
    <x v="2"/>
    <x v="0"/>
    <x v="3"/>
    <s v="City of Austin"/>
    <x v="2"/>
    <x v="1"/>
    <x v="51"/>
    <d v="2021-04-16T00:00:00"/>
    <d v="2021-06-15T00:00:00"/>
    <x v="1"/>
    <x v="1"/>
    <d v="2021-07-15T00:00:00"/>
    <n v="673971"/>
    <x v="1"/>
    <s v="B5"/>
    <x v="0"/>
    <s v="Not Verified"/>
    <n v="87000"/>
    <n v="0.12970000000000001"/>
    <n v="235.05"/>
    <n v="0.1186"/>
    <n v="15000"/>
    <n v="20"/>
    <n v="14102"/>
  </r>
  <r>
    <n v="734092"/>
    <x v="8"/>
    <x v="0"/>
    <x v="8"/>
    <s v="Airport Lighting Company"/>
    <x v="2"/>
    <x v="1"/>
    <x v="29"/>
    <d v="2021-04-16T00:00:00"/>
    <d v="2021-05-16T00:00:00"/>
    <x v="1"/>
    <x v="1"/>
    <d v="2021-06-16T00:00:00"/>
    <n v="930562"/>
    <x v="1"/>
    <s v="B3"/>
    <x v="0"/>
    <s v="Not Verified"/>
    <n v="30118.400000000001"/>
    <n v="0.2036"/>
    <n v="182.16"/>
    <n v="0.1037"/>
    <n v="8500"/>
    <n v="32"/>
    <n v="10929"/>
  </r>
  <r>
    <n v="1057397"/>
    <x v="1"/>
    <x v="0"/>
    <x v="4"/>
    <s v="Six Flags Discovery Kingdom"/>
    <x v="2"/>
    <x v="1"/>
    <x v="12"/>
    <d v="2021-11-13T00:00:00"/>
    <d v="2021-11-13T00:00:00"/>
    <x v="1"/>
    <x v="1"/>
    <d v="2021-12-13T00:00:00"/>
    <n v="1288954"/>
    <x v="1"/>
    <s v="B3"/>
    <x v="0"/>
    <s v="Not Verified"/>
    <n v="75000"/>
    <n v="0.14050000000000001"/>
    <n v="331.48"/>
    <n v="0.1171"/>
    <n v="15000"/>
    <n v="23"/>
    <n v="17878"/>
  </r>
  <r>
    <n v="754915"/>
    <x v="5"/>
    <x v="0"/>
    <x v="4"/>
    <s v="CAMERON SEARCH"/>
    <x v="2"/>
    <x v="1"/>
    <x v="25"/>
    <d v="2021-11-15T00:00:00"/>
    <d v="2021-10-15T00:00:00"/>
    <x v="1"/>
    <x v="1"/>
    <d v="2021-11-15T00:00:00"/>
    <n v="954676"/>
    <x v="1"/>
    <s v="B4"/>
    <x v="0"/>
    <s v="Not Verified"/>
    <n v="50000"/>
    <n v="8.9300000000000004E-2"/>
    <n v="223.73"/>
    <n v="0.1149"/>
    <n v="16000"/>
    <n v="7"/>
    <n v="13376"/>
  </r>
  <r>
    <n v="981778"/>
    <x v="9"/>
    <x v="0"/>
    <x v="4"/>
    <s v="Alms &amp; Associates, Inc."/>
    <x v="2"/>
    <x v="1"/>
    <x v="13"/>
    <d v="2021-11-15T00:00:00"/>
    <d v="2021-08-14T00:00:00"/>
    <x v="1"/>
    <x v="1"/>
    <d v="2021-09-14T00:00:00"/>
    <n v="1204951"/>
    <x v="1"/>
    <s v="B4"/>
    <x v="0"/>
    <s v="Not Verified"/>
    <n v="85000"/>
    <n v="0.14119999999999999"/>
    <n v="269.49"/>
    <n v="0.1242"/>
    <n v="12000"/>
    <n v="14"/>
    <n v="15278"/>
  </r>
  <r>
    <n v="637502"/>
    <x v="42"/>
    <x v="0"/>
    <x v="2"/>
    <s v="Commissioner of Higher Education"/>
    <x v="2"/>
    <x v="1"/>
    <x v="21"/>
    <d v="2021-10-15T00:00:00"/>
    <d v="2021-10-15T00:00:00"/>
    <x v="1"/>
    <x v="1"/>
    <d v="2021-11-15T00:00:00"/>
    <n v="816622"/>
    <x v="1"/>
    <s v="B1"/>
    <x v="0"/>
    <s v="Not Verified"/>
    <n v="48000"/>
    <n v="0.1938"/>
    <n v="248.41"/>
    <n v="8.8800000000000004E-2"/>
    <n v="12000"/>
    <n v="19"/>
    <n v="14898"/>
  </r>
  <r>
    <n v="682070"/>
    <x v="22"/>
    <x v="0"/>
    <x v="2"/>
    <s v="CentraCare Health System"/>
    <x v="2"/>
    <x v="1"/>
    <x v="0"/>
    <d v="2021-03-15T00:00:00"/>
    <d v="2021-07-13T00:00:00"/>
    <x v="1"/>
    <x v="1"/>
    <d v="2021-08-13T00:00:00"/>
    <n v="871187"/>
    <x v="1"/>
    <s v="B4"/>
    <x v="0"/>
    <s v="Not Verified"/>
    <n v="38792"/>
    <n v="0.24249999999999999"/>
    <n v="194.52"/>
    <n v="0.1074"/>
    <n v="9000"/>
    <n v="22"/>
    <n v="10839"/>
  </r>
  <r>
    <n v="596646"/>
    <x v="12"/>
    <x v="0"/>
    <x v="5"/>
    <s v="State of Utah Trust Lands Administration"/>
    <x v="2"/>
    <x v="1"/>
    <x v="50"/>
    <d v="2021-05-16T00:00:00"/>
    <d v="2021-11-15T00:00:00"/>
    <x v="1"/>
    <x v="1"/>
    <d v="2021-12-15T00:00:00"/>
    <n v="765903"/>
    <x v="1"/>
    <s v="B3"/>
    <x v="0"/>
    <s v="Not Verified"/>
    <n v="72000"/>
    <n v="0.22850000000000001"/>
    <n v="252.73"/>
    <n v="9.6199999999999994E-2"/>
    <n v="12000"/>
    <n v="36"/>
    <n v="15164"/>
  </r>
  <r>
    <n v="674595"/>
    <x v="10"/>
    <x v="0"/>
    <x v="5"/>
    <s v="Charter Communications"/>
    <x v="2"/>
    <x v="1"/>
    <x v="42"/>
    <d v="2021-03-16T00:00:00"/>
    <d v="2021-03-16T00:00:00"/>
    <x v="1"/>
    <x v="1"/>
    <d v="2021-04-16T00:00:00"/>
    <n v="862228"/>
    <x v="1"/>
    <s v="B3"/>
    <x v="0"/>
    <s v="Not Verified"/>
    <n v="57000"/>
    <n v="0.19139999999999999"/>
    <n v="257.16000000000003"/>
    <n v="0.1037"/>
    <n v="12000"/>
    <n v="30"/>
    <n v="15429"/>
  </r>
  <r>
    <n v="740637"/>
    <x v="23"/>
    <x v="0"/>
    <x v="7"/>
    <s v="CenturyLink"/>
    <x v="2"/>
    <x v="1"/>
    <x v="29"/>
    <d v="2021-01-12T00:00:00"/>
    <d v="2021-11-11T00:00:00"/>
    <x v="1"/>
    <x v="1"/>
    <d v="2021-12-11T00:00:00"/>
    <n v="938383"/>
    <x v="1"/>
    <s v="B4"/>
    <x v="0"/>
    <s v="Not Verified"/>
    <n v="80000"/>
    <n v="0.129"/>
    <n v="131.93"/>
    <n v="0.1149"/>
    <n v="6000"/>
    <n v="28"/>
    <n v="6334"/>
  </r>
  <r>
    <n v="996195"/>
    <x v="18"/>
    <x v="0"/>
    <x v="9"/>
    <s v="BCB Community Bank"/>
    <x v="2"/>
    <x v="1"/>
    <x v="13"/>
    <d v="2021-05-16T00:00:00"/>
    <d v="2021-07-12T00:00:00"/>
    <x v="1"/>
    <x v="1"/>
    <d v="2021-08-12T00:00:00"/>
    <n v="1220807"/>
    <x v="1"/>
    <s v="B5"/>
    <x v="0"/>
    <s v="Not Verified"/>
    <n v="57000"/>
    <n v="7.1400000000000005E-2"/>
    <n v="271.14"/>
    <n v="0.12690000000000001"/>
    <n v="12000"/>
    <n v="27"/>
    <n v="12972"/>
  </r>
  <r>
    <n v="567893"/>
    <x v="6"/>
    <x v="0"/>
    <x v="3"/>
    <s v="Urban Science Applications"/>
    <x v="2"/>
    <x v="1"/>
    <x v="47"/>
    <d v="2021-02-16T00:00:00"/>
    <d v="2021-10-13T00:00:00"/>
    <x v="1"/>
    <x v="1"/>
    <d v="2021-11-13T00:00:00"/>
    <n v="730544"/>
    <x v="1"/>
    <s v="B4"/>
    <x v="0"/>
    <s v="Not Verified"/>
    <n v="64800"/>
    <n v="0.13189999999999999"/>
    <n v="373.79"/>
    <n v="0.1149"/>
    <n v="17000"/>
    <n v="43"/>
    <n v="21516"/>
  </r>
  <r>
    <n v="692004"/>
    <x v="19"/>
    <x v="0"/>
    <x v="3"/>
    <s v="Ohio Valley Bank"/>
    <x v="2"/>
    <x v="1"/>
    <x v="42"/>
    <d v="2021-03-16T00:00:00"/>
    <d v="2021-02-13T00:00:00"/>
    <x v="1"/>
    <x v="1"/>
    <d v="2021-03-13T00:00:00"/>
    <n v="882631"/>
    <x v="1"/>
    <s v="B5"/>
    <x v="0"/>
    <s v="Not Verified"/>
    <n v="37000"/>
    <n v="0.109"/>
    <n v="170.02"/>
    <n v="0.1111"/>
    <n v="7800"/>
    <n v="27"/>
    <n v="9217"/>
  </r>
  <r>
    <n v="626145"/>
    <x v="11"/>
    <x v="0"/>
    <x v="10"/>
    <s v="Las Vegas Metropolitan Police"/>
    <x v="2"/>
    <x v="1"/>
    <x v="41"/>
    <d v="2021-05-16T00:00:00"/>
    <d v="2021-02-15T00:00:00"/>
    <x v="1"/>
    <x v="1"/>
    <d v="2021-03-15T00:00:00"/>
    <n v="802365"/>
    <x v="1"/>
    <s v="B5"/>
    <x v="0"/>
    <s v="Not Verified"/>
    <n v="70000"/>
    <n v="0.17660000000000001"/>
    <n v="214.25"/>
    <n v="0.1036"/>
    <n v="10000"/>
    <n v="35"/>
    <n v="12759"/>
  </r>
  <r>
    <n v="558684"/>
    <x v="25"/>
    <x v="0"/>
    <x v="3"/>
    <s v="Priority Toyota"/>
    <x v="2"/>
    <x v="1"/>
    <x v="47"/>
    <d v="2021-01-16T00:00:00"/>
    <d v="2021-08-15T00:00:00"/>
    <x v="1"/>
    <x v="1"/>
    <d v="2021-09-15T00:00:00"/>
    <n v="719162"/>
    <x v="1"/>
    <s v="B5"/>
    <x v="0"/>
    <s v="Not Verified"/>
    <n v="48000"/>
    <n v="9.9500000000000005E-2"/>
    <n v="266.08999999999997"/>
    <n v="0.1186"/>
    <n v="12000"/>
    <n v="26"/>
    <n v="15965"/>
  </r>
  <r>
    <n v="833383"/>
    <x v="4"/>
    <x v="0"/>
    <x v="3"/>
    <s v="Muncy home Inc"/>
    <x v="2"/>
    <x v="1"/>
    <x v="11"/>
    <d v="2021-05-16T00:00:00"/>
    <d v="2021-02-13T00:00:00"/>
    <x v="1"/>
    <x v="1"/>
    <d v="2021-03-13T00:00:00"/>
    <n v="1042972"/>
    <x v="1"/>
    <s v="B3"/>
    <x v="0"/>
    <s v="Not Verified"/>
    <n v="59000"/>
    <n v="0.1595"/>
    <n v="313.02"/>
    <n v="0.1099"/>
    <n v="14400"/>
    <n v="38"/>
    <n v="16509"/>
  </r>
  <r>
    <n v="669002"/>
    <x v="38"/>
    <x v="0"/>
    <x v="5"/>
    <s v="Deltacom/ Earthlink"/>
    <x v="2"/>
    <x v="1"/>
    <x v="0"/>
    <d v="2021-06-15T00:00:00"/>
    <d v="2021-11-14T00:00:00"/>
    <x v="1"/>
    <x v="1"/>
    <d v="2021-12-14T00:00:00"/>
    <n v="855410"/>
    <x v="1"/>
    <s v="B5"/>
    <x v="0"/>
    <s v="Not Verified"/>
    <n v="49000"/>
    <n v="0.1668"/>
    <n v="305.17"/>
    <n v="0.1111"/>
    <n v="14000"/>
    <n v="34"/>
    <n v="18002"/>
  </r>
  <r>
    <n v="976664"/>
    <x v="20"/>
    <x v="0"/>
    <x v="7"/>
    <s v="USBP"/>
    <x v="2"/>
    <x v="1"/>
    <x v="13"/>
    <d v="2021-02-15T00:00:00"/>
    <d v="2021-01-15T00:00:00"/>
    <x v="1"/>
    <x v="1"/>
    <d v="2021-02-15T00:00:00"/>
    <n v="1199434"/>
    <x v="1"/>
    <s v="B1"/>
    <x v="0"/>
    <s v="Not Verified"/>
    <n v="90000"/>
    <n v="0.24010000000000001"/>
    <n v="254.44"/>
    <n v="9.9099999999999994E-2"/>
    <n v="12000"/>
    <n v="26"/>
    <n v="14835"/>
  </r>
  <r>
    <n v="604469"/>
    <x v="5"/>
    <x v="0"/>
    <x v="7"/>
    <s v="Astronics DME"/>
    <x v="2"/>
    <x v="1"/>
    <x v="50"/>
    <d v="2021-04-16T00:00:00"/>
    <d v="2021-10-13T00:00:00"/>
    <x v="1"/>
    <x v="1"/>
    <d v="2021-11-13T00:00:00"/>
    <n v="775488"/>
    <x v="1"/>
    <s v="B5"/>
    <x v="0"/>
    <s v="Not Verified"/>
    <n v="105000"/>
    <n v="3.95E-2"/>
    <n v="224.96"/>
    <n v="0.1036"/>
    <n v="10500"/>
    <n v="22"/>
    <n v="12913"/>
  </r>
  <r>
    <n v="566942"/>
    <x v="38"/>
    <x v="0"/>
    <x v="3"/>
    <s v="Marathon Equipment"/>
    <x v="2"/>
    <x v="1"/>
    <x v="47"/>
    <d v="2021-05-11T00:00:00"/>
    <d v="2021-05-11T00:00:00"/>
    <x v="1"/>
    <x v="1"/>
    <d v="2021-06-11T00:00:00"/>
    <n v="729338"/>
    <x v="1"/>
    <s v="B1"/>
    <x v="0"/>
    <s v="Not Verified"/>
    <n v="70000"/>
    <n v="0.1946"/>
    <n v="267.94"/>
    <n v="0.1038"/>
    <n v="12500"/>
    <n v="31"/>
    <n v="13326"/>
  </r>
  <r>
    <n v="680131"/>
    <x v="1"/>
    <x v="0"/>
    <x v="3"/>
    <s v="KENWOOD USA"/>
    <x v="2"/>
    <x v="1"/>
    <x v="0"/>
    <d v="2021-06-13T00:00:00"/>
    <d v="2021-06-13T00:00:00"/>
    <x v="1"/>
    <x v="1"/>
    <d v="2021-07-13T00:00:00"/>
    <n v="868827"/>
    <x v="1"/>
    <s v="B4"/>
    <x v="0"/>
    <s v="Not Verified"/>
    <n v="57339"/>
    <n v="4.1999999999999997E-3"/>
    <n v="183.72"/>
    <n v="0.1074"/>
    <n v="8500"/>
    <n v="21"/>
    <n v="10190"/>
  </r>
  <r>
    <n v="687479"/>
    <x v="0"/>
    <x v="0"/>
    <x v="3"/>
    <s v="Cooper Industries"/>
    <x v="2"/>
    <x v="1"/>
    <x v="42"/>
    <d v="2021-10-13T00:00:00"/>
    <d v="2021-04-11T00:00:00"/>
    <x v="1"/>
    <x v="1"/>
    <d v="2021-05-11T00:00:00"/>
    <n v="877499"/>
    <x v="1"/>
    <s v="B3"/>
    <x v="0"/>
    <s v="Not Verified"/>
    <n v="98000"/>
    <n v="7.6200000000000004E-2"/>
    <n v="107.15"/>
    <n v="0.1037"/>
    <n v="5000"/>
    <n v="63"/>
    <n v="5044"/>
  </r>
  <r>
    <n v="715504"/>
    <x v="8"/>
    <x v="0"/>
    <x v="3"/>
    <s v="marist college"/>
    <x v="0"/>
    <x v="1"/>
    <x v="29"/>
    <d v="2021-04-16T00:00:00"/>
    <d v="2021-04-16T00:00:00"/>
    <x v="1"/>
    <x v="1"/>
    <d v="2021-05-16T00:00:00"/>
    <n v="909141"/>
    <x v="1"/>
    <s v="C1"/>
    <x v="0"/>
    <s v="Not Verified"/>
    <n v="43000"/>
    <n v="0.12640000000000001"/>
    <n v="135.54"/>
    <n v="0.1268"/>
    <n v="6000"/>
    <n v="41"/>
    <n v="8132"/>
  </r>
  <r>
    <n v="555295"/>
    <x v="6"/>
    <x v="0"/>
    <x v="3"/>
    <s v="Kent County Road Commission"/>
    <x v="0"/>
    <x v="1"/>
    <x v="43"/>
    <d v="2021-05-16T00:00:00"/>
    <d v="2021-08-15T00:00:00"/>
    <x v="1"/>
    <x v="1"/>
    <d v="2021-09-15T00:00:00"/>
    <n v="715167"/>
    <x v="1"/>
    <s v="C3"/>
    <x v="0"/>
    <s v="Not Verified"/>
    <n v="125000"/>
    <n v="0.12809999999999999"/>
    <n v="116.29"/>
    <n v="0.13980000000000001"/>
    <n v="5000"/>
    <n v="44"/>
    <n v="6977"/>
  </r>
  <r>
    <n v="559660"/>
    <x v="9"/>
    <x v="0"/>
    <x v="2"/>
    <s v="COPT Property Mgmt,"/>
    <x v="0"/>
    <x v="1"/>
    <x v="47"/>
    <d v="2021-09-15T00:00:00"/>
    <d v="2021-09-15T00:00:00"/>
    <x v="1"/>
    <x v="1"/>
    <d v="2021-10-15T00:00:00"/>
    <n v="720420"/>
    <x v="1"/>
    <s v="C2"/>
    <x v="0"/>
    <s v="Not Verified"/>
    <n v="68455.14"/>
    <n v="0.17899999999999999"/>
    <n v="258.35000000000002"/>
    <n v="0.1361"/>
    <n v="11200"/>
    <n v="23"/>
    <n v="15528"/>
  </r>
  <r>
    <n v="614318"/>
    <x v="23"/>
    <x v="0"/>
    <x v="5"/>
    <s v="Dean Foods"/>
    <x v="0"/>
    <x v="1"/>
    <x v="49"/>
    <d v="2021-03-15T00:00:00"/>
    <d v="2021-03-15T00:00:00"/>
    <x v="1"/>
    <x v="1"/>
    <d v="2021-04-15T00:00:00"/>
    <n v="787560"/>
    <x v="1"/>
    <s v="C4"/>
    <x v="0"/>
    <s v="Not Verified"/>
    <n v="120000"/>
    <n v="0.2427"/>
    <n v="226.46"/>
    <n v="0.13350000000000001"/>
    <n v="14400"/>
    <n v="47"/>
    <n v="13483"/>
  </r>
  <r>
    <n v="706132"/>
    <x v="12"/>
    <x v="0"/>
    <x v="7"/>
    <s v="Corporation of the Presiding Bishop"/>
    <x v="0"/>
    <x v="1"/>
    <x v="42"/>
    <d v="2021-03-13T00:00:00"/>
    <d v="2021-03-13T00:00:00"/>
    <x v="1"/>
    <x v="1"/>
    <d v="2021-04-13T00:00:00"/>
    <n v="898334"/>
    <x v="1"/>
    <s v="C1"/>
    <x v="0"/>
    <s v="Not Verified"/>
    <n v="42000"/>
    <n v="0.152"/>
    <n v="338.85"/>
    <n v="0.1268"/>
    <n v="15000"/>
    <n v="32"/>
    <n v="18127"/>
  </r>
  <r>
    <n v="721655"/>
    <x v="25"/>
    <x v="0"/>
    <x v="10"/>
    <s v="TEKsystems Global Services"/>
    <x v="0"/>
    <x v="1"/>
    <x v="29"/>
    <d v="2021-10-15T00:00:00"/>
    <d v="2021-10-12T00:00:00"/>
    <x v="1"/>
    <x v="1"/>
    <d v="2021-11-12T00:00:00"/>
    <n v="916292"/>
    <x v="1"/>
    <s v="C1"/>
    <x v="0"/>
    <s v="Not Verified"/>
    <n v="117000"/>
    <n v="9.5500000000000002E-2"/>
    <n v="271.08"/>
    <n v="0.1268"/>
    <n v="12000"/>
    <n v="15"/>
    <n v="13770"/>
  </r>
  <r>
    <n v="648774"/>
    <x v="8"/>
    <x v="0"/>
    <x v="10"/>
    <s v="SOUND ASSOCIATES"/>
    <x v="0"/>
    <x v="1"/>
    <x v="21"/>
    <d v="2021-02-16T00:00:00"/>
    <d v="2021-01-16T00:00:00"/>
    <x v="1"/>
    <x v="1"/>
    <d v="2021-02-16T00:00:00"/>
    <n v="830001"/>
    <x v="1"/>
    <s v="C1"/>
    <x v="0"/>
    <s v="Not Verified"/>
    <n v="100000"/>
    <n v="0.13009999999999999"/>
    <n v="361.44"/>
    <n v="0.1268"/>
    <n v="16000"/>
    <n v="30"/>
    <n v="21686"/>
  </r>
  <r>
    <n v="533695"/>
    <x v="0"/>
    <x v="0"/>
    <x v="0"/>
    <s v="Accounting Consultants Group"/>
    <x v="0"/>
    <x v="1"/>
    <x v="51"/>
    <d v="2021-11-11T00:00:00"/>
    <d v="2021-11-11T00:00:00"/>
    <x v="1"/>
    <x v="1"/>
    <d v="2021-12-11T00:00:00"/>
    <n v="689839"/>
    <x v="1"/>
    <s v="C3"/>
    <x v="0"/>
    <s v="Not Verified"/>
    <n v="90000"/>
    <n v="0.11849999999999999"/>
    <n v="279.10000000000002"/>
    <n v="0.13980000000000001"/>
    <n v="12000"/>
    <n v="30"/>
    <n v="13305"/>
  </r>
  <r>
    <n v="1030809"/>
    <x v="4"/>
    <x v="0"/>
    <x v="3"/>
    <s v="DEPARTMENT OF DEFENSE"/>
    <x v="0"/>
    <x v="1"/>
    <x v="22"/>
    <d v="2021-05-16T00:00:00"/>
    <d v="2021-05-16T00:00:00"/>
    <x v="1"/>
    <x v="1"/>
    <d v="2021-06-16T00:00:00"/>
    <n v="1260202"/>
    <x v="1"/>
    <s v="C2"/>
    <x v="0"/>
    <s v="Not Verified"/>
    <n v="54000"/>
    <n v="0.2878"/>
    <n v="248.13"/>
    <n v="0.06"/>
    <n v="10600"/>
    <n v="45"/>
    <n v="14808"/>
  </r>
  <r>
    <n v="655646"/>
    <x v="32"/>
    <x v="0"/>
    <x v="3"/>
    <s v="New Hanover County Sheriff"/>
    <x v="0"/>
    <x v="1"/>
    <x v="21"/>
    <d v="2021-11-15T00:00:00"/>
    <d v="2021-11-15T00:00:00"/>
    <x v="1"/>
    <x v="1"/>
    <d v="2021-12-15T00:00:00"/>
    <n v="838557"/>
    <x v="1"/>
    <s v="C3"/>
    <x v="0"/>
    <s v="Not Verified"/>
    <n v="55000"/>
    <n v="0.21490000000000001"/>
    <n v="275.69"/>
    <n v="0.1343"/>
    <n v="12000"/>
    <n v="30"/>
    <n v="16526"/>
  </r>
  <r>
    <n v="630279"/>
    <x v="2"/>
    <x v="0"/>
    <x v="3"/>
    <s v="GHX Industrial"/>
    <x v="0"/>
    <x v="1"/>
    <x v="41"/>
    <d v="2021-03-16T00:00:00"/>
    <d v="2021-12-15T00:00:00"/>
    <x v="1"/>
    <x v="1"/>
    <d v="2022-01-15T00:00:00"/>
    <n v="807516"/>
    <x v="1"/>
    <s v="C5"/>
    <x v="0"/>
    <s v="Not Verified"/>
    <n v="123600"/>
    <n v="4.7199999999999999E-2"/>
    <n v="300.61"/>
    <n v="0.13719999999999999"/>
    <n v="13000"/>
    <n v="20"/>
    <n v="18036"/>
  </r>
  <r>
    <n v="558828"/>
    <x v="19"/>
    <x v="0"/>
    <x v="8"/>
    <s v="Western Reserve Eatery"/>
    <x v="0"/>
    <x v="1"/>
    <x v="47"/>
    <d v="2021-02-16T00:00:00"/>
    <d v="2021-08-15T00:00:00"/>
    <x v="1"/>
    <x v="1"/>
    <d v="2021-09-15T00:00:00"/>
    <n v="719329"/>
    <x v="1"/>
    <s v="C1"/>
    <x v="0"/>
    <s v="Not Verified"/>
    <n v="60000"/>
    <n v="0.18440000000000001"/>
    <n v="91.49"/>
    <n v="0.1323"/>
    <n v="4000"/>
    <n v="32"/>
    <n v="5489"/>
  </r>
  <r>
    <n v="636801"/>
    <x v="5"/>
    <x v="0"/>
    <x v="9"/>
    <s v="JEA"/>
    <x v="0"/>
    <x v="1"/>
    <x v="41"/>
    <d v="2021-01-16T00:00:00"/>
    <d v="2021-01-16T00:00:00"/>
    <x v="1"/>
    <x v="1"/>
    <d v="2021-02-16T00:00:00"/>
    <n v="815746"/>
    <x v="1"/>
    <s v="C3"/>
    <x v="0"/>
    <s v="Not Verified"/>
    <n v="74800"/>
    <n v="0.17899999999999999"/>
    <n v="288.83999999999997"/>
    <n v="0.1298"/>
    <n v="12700"/>
    <n v="24"/>
    <n v="17338"/>
  </r>
  <r>
    <n v="1053948"/>
    <x v="13"/>
    <x v="0"/>
    <x v="1"/>
    <s v="Sound Mental Health"/>
    <x v="0"/>
    <x v="1"/>
    <x v="12"/>
    <d v="2021-12-13T00:00:00"/>
    <d v="2021-11-13T00:00:00"/>
    <x v="1"/>
    <x v="1"/>
    <d v="2021-12-13T00:00:00"/>
    <n v="1285769"/>
    <x v="1"/>
    <s v="C4"/>
    <x v="0"/>
    <s v="Not Verified"/>
    <n v="38417.599999999999"/>
    <n v="0.1037"/>
    <n v="287.19"/>
    <n v="0.1527"/>
    <n v="12000"/>
    <n v="13"/>
    <n v="15040"/>
  </r>
  <r>
    <n v="642833"/>
    <x v="19"/>
    <x v="0"/>
    <x v="0"/>
    <s v="Norfolk Southern Corp."/>
    <x v="0"/>
    <x v="1"/>
    <x v="21"/>
    <d v="2021-11-13T00:00:00"/>
    <d v="2021-11-13T00:00:00"/>
    <x v="1"/>
    <x v="1"/>
    <d v="2021-12-13T00:00:00"/>
    <n v="822734"/>
    <x v="1"/>
    <s v="C1"/>
    <x v="0"/>
    <s v="Not Verified"/>
    <n v="70000"/>
    <n v="0.2379"/>
    <n v="147.03"/>
    <n v="0.12230000000000001"/>
    <n v="6575"/>
    <n v="25"/>
    <n v="8343"/>
  </r>
  <r>
    <n v="642514"/>
    <x v="1"/>
    <x v="0"/>
    <x v="0"/>
    <s v="First Imperial Credit Union"/>
    <x v="0"/>
    <x v="1"/>
    <x v="21"/>
    <d v="2021-05-16T00:00:00"/>
    <d v="2021-01-13T00:00:00"/>
    <x v="1"/>
    <x v="1"/>
    <d v="2021-02-13T00:00:00"/>
    <n v="822365"/>
    <x v="1"/>
    <s v="C1"/>
    <x v="0"/>
    <s v="Not Verified"/>
    <n v="125000"/>
    <n v="7.6799999999999993E-2"/>
    <n v="93.92"/>
    <n v="0.12230000000000001"/>
    <n v="4200"/>
    <n v="30"/>
    <n v="5073"/>
  </r>
  <r>
    <n v="749736"/>
    <x v="18"/>
    <x v="0"/>
    <x v="3"/>
    <s v="kimsco"/>
    <x v="4"/>
    <x v="1"/>
    <x v="25"/>
    <d v="2021-05-16T00:00:00"/>
    <d v="2021-05-16T00:00:00"/>
    <x v="1"/>
    <x v="1"/>
    <d v="2021-06-16T00:00:00"/>
    <n v="949001"/>
    <x v="1"/>
    <s v="D2"/>
    <x v="0"/>
    <s v="Not Verified"/>
    <n v="50000"/>
    <n v="0.1812"/>
    <n v="232.19"/>
    <n v="0.15989999999999999"/>
    <n v="9550"/>
    <n v="9"/>
    <n v="13931"/>
  </r>
  <r>
    <n v="714163"/>
    <x v="1"/>
    <x v="0"/>
    <x v="3"/>
    <s v="Riverside Unified School District"/>
    <x v="4"/>
    <x v="1"/>
    <x v="29"/>
    <d v="2021-05-16T00:00:00"/>
    <d v="2021-08-15T00:00:00"/>
    <x v="1"/>
    <x v="1"/>
    <d v="2021-09-15T00:00:00"/>
    <n v="907516"/>
    <x v="1"/>
    <s v="D2"/>
    <x v="0"/>
    <s v="Not Verified"/>
    <n v="86000"/>
    <n v="0.18010000000000001"/>
    <n v="364.46"/>
    <n v="0.14910000000000001"/>
    <n v="15350"/>
    <n v="26"/>
    <n v="21732"/>
  </r>
  <r>
    <n v="608674"/>
    <x v="3"/>
    <x v="0"/>
    <x v="3"/>
    <s v="City Of Chicago Fire Dept"/>
    <x v="4"/>
    <x v="1"/>
    <x v="49"/>
    <d v="2021-05-11T00:00:00"/>
    <d v="2021-05-11T00:00:00"/>
    <x v="1"/>
    <x v="1"/>
    <d v="2021-06-11T00:00:00"/>
    <n v="780801"/>
    <x v="1"/>
    <s v="D3"/>
    <x v="0"/>
    <s v="Not Verified"/>
    <n v="100000"/>
    <n v="0.1709"/>
    <n v="355.52"/>
    <n v="0.14829999999999999"/>
    <n v="15000"/>
    <n v="26"/>
    <n v="16080"/>
  </r>
  <r>
    <n v="516210"/>
    <x v="1"/>
    <x v="0"/>
    <x v="3"/>
    <s v="Amtrak"/>
    <x v="4"/>
    <x v="1"/>
    <x v="27"/>
    <d v="2021-12-10T00:00:00"/>
    <d v="2021-12-10T00:00:00"/>
    <x v="1"/>
    <x v="1"/>
    <d v="2022-01-10T00:00:00"/>
    <n v="667176"/>
    <x v="1"/>
    <s v="D3"/>
    <x v="0"/>
    <s v="Not Verified"/>
    <n v="48000"/>
    <n v="0.1757"/>
    <n v="301.95"/>
    <n v="0.15329999999999999"/>
    <n v="12600"/>
    <n v="51"/>
    <n v="13688"/>
  </r>
  <r>
    <n v="539338"/>
    <x v="8"/>
    <x v="0"/>
    <x v="8"/>
    <s v="Mindex Technologies Inc"/>
    <x v="4"/>
    <x v="1"/>
    <x v="43"/>
    <d v="2021-04-16T00:00:00"/>
    <d v="2021-03-15T00:00:00"/>
    <x v="1"/>
    <x v="1"/>
    <d v="2021-04-15T00:00:00"/>
    <n v="696474"/>
    <x v="1"/>
    <s v="D3"/>
    <x v="0"/>
    <s v="Not Verified"/>
    <n v="76000"/>
    <n v="0.15359999999999999"/>
    <n v="305.41000000000003"/>
    <n v="0.15579999999999999"/>
    <n v="16800"/>
    <n v="14"/>
    <n v="18300"/>
  </r>
  <r>
    <n v="619353"/>
    <x v="19"/>
    <x v="0"/>
    <x v="5"/>
    <s v="Chamberlin CPA Services"/>
    <x v="4"/>
    <x v="1"/>
    <x v="49"/>
    <d v="2021-05-16T00:00:00"/>
    <d v="2021-12-15T00:00:00"/>
    <x v="1"/>
    <x v="1"/>
    <d v="2022-01-15T00:00:00"/>
    <n v="793841"/>
    <x v="1"/>
    <s v="D3"/>
    <x v="0"/>
    <s v="Not Verified"/>
    <n v="60000"/>
    <n v="0.1804"/>
    <n v="199.09"/>
    <n v="0.14829999999999999"/>
    <n v="8400"/>
    <n v="37"/>
    <n v="11945"/>
  </r>
  <r>
    <n v="519682"/>
    <x v="1"/>
    <x v="0"/>
    <x v="7"/>
    <s v="GreshamSavage"/>
    <x v="4"/>
    <x v="1"/>
    <x v="27"/>
    <d v="2021-02-16T00:00:00"/>
    <d v="2021-12-13T00:00:00"/>
    <x v="1"/>
    <x v="1"/>
    <d v="2022-01-13T00:00:00"/>
    <n v="671807"/>
    <x v="1"/>
    <s v="D2"/>
    <x v="0"/>
    <s v="Not Verified"/>
    <n v="103000"/>
    <n v="0.1195"/>
    <n v="190.16"/>
    <n v="0.14960000000000001"/>
    <n v="8000"/>
    <n v="23"/>
    <n v="11036"/>
  </r>
  <r>
    <n v="768615"/>
    <x v="0"/>
    <x v="0"/>
    <x v="1"/>
    <s v="Southeast Georgia Health ystem"/>
    <x v="4"/>
    <x v="1"/>
    <x v="25"/>
    <d v="2021-05-16T00:00:00"/>
    <d v="2021-07-13T00:00:00"/>
    <x v="1"/>
    <x v="1"/>
    <d v="2021-08-13T00:00:00"/>
    <n v="969939"/>
    <x v="1"/>
    <s v="D2"/>
    <x v="0"/>
    <s v="Not Verified"/>
    <n v="50000"/>
    <n v="0.18890000000000001"/>
    <n v="291.76"/>
    <n v="0.15989999999999999"/>
    <n v="12000"/>
    <n v="38"/>
    <n v="14776"/>
  </r>
  <r>
    <n v="777138"/>
    <x v="18"/>
    <x v="0"/>
    <x v="8"/>
    <s v="Liferay, Inc."/>
    <x v="4"/>
    <x v="1"/>
    <x v="6"/>
    <d v="2021-03-16T00:00:00"/>
    <d v="2021-12-12T00:00:00"/>
    <x v="1"/>
    <x v="1"/>
    <d v="2022-01-12T00:00:00"/>
    <n v="979589"/>
    <x v="1"/>
    <s v="D2"/>
    <x v="0"/>
    <s v="Not Verified"/>
    <n v="48000"/>
    <n v="0.19350000000000001"/>
    <n v="297.83999999999997"/>
    <n v="0.15989999999999999"/>
    <n v="12250"/>
    <n v="21"/>
    <n v="14894"/>
  </r>
  <r>
    <n v="712258"/>
    <x v="29"/>
    <x v="0"/>
    <x v="3"/>
    <s v="EDISON CHOUEST OFFSHORE"/>
    <x v="1"/>
    <x v="1"/>
    <x v="29"/>
    <d v="2021-04-16T00:00:00"/>
    <d v="2021-03-16T00:00:00"/>
    <x v="1"/>
    <x v="1"/>
    <d v="2021-04-16T00:00:00"/>
    <n v="905323"/>
    <x v="1"/>
    <s v="E3"/>
    <x v="0"/>
    <s v="Not Verified"/>
    <n v="166361"/>
    <n v="0.14699999999999999"/>
    <n v="835.09"/>
    <n v="0.1714"/>
    <n v="33500"/>
    <n v="37"/>
    <n v="50104"/>
  </r>
  <r>
    <n v="627633"/>
    <x v="5"/>
    <x v="0"/>
    <x v="3"/>
    <s v="Jacksonville Area Legal Aid"/>
    <x v="1"/>
    <x v="1"/>
    <x v="41"/>
    <d v="2021-03-16T00:00:00"/>
    <d v="2021-12-15T00:00:00"/>
    <x v="1"/>
    <x v="1"/>
    <d v="2022-01-15T00:00:00"/>
    <n v="804287"/>
    <x v="1"/>
    <s v="E4"/>
    <x v="0"/>
    <s v="Not Verified"/>
    <n v="58600"/>
    <n v="0.24490000000000001"/>
    <n v="360.84"/>
    <n v="0.1706"/>
    <n v="14500"/>
    <n v="23"/>
    <n v="21649"/>
  </r>
  <r>
    <n v="518178"/>
    <x v="1"/>
    <x v="0"/>
    <x v="8"/>
    <s v="CASCAE DRILLING"/>
    <x v="1"/>
    <x v="1"/>
    <x v="27"/>
    <d v="2021-05-15T00:00:00"/>
    <d v="2021-05-15T00:00:00"/>
    <x v="1"/>
    <x v="1"/>
    <d v="2021-06-15T00:00:00"/>
    <n v="669771"/>
    <x v="1"/>
    <s v="E1"/>
    <x v="0"/>
    <s v="Not Verified"/>
    <n v="125000"/>
    <n v="0.1666"/>
    <n v="341.36"/>
    <n v="0.16450000000000001"/>
    <n v="20000"/>
    <n v="40"/>
    <n v="20479"/>
  </r>
  <r>
    <n v="713831"/>
    <x v="0"/>
    <x v="0"/>
    <x v="7"/>
    <s v="Southeastern Auto Auction"/>
    <x v="1"/>
    <x v="1"/>
    <x v="42"/>
    <d v="2021-05-14T00:00:00"/>
    <d v="2021-05-14T00:00:00"/>
    <x v="1"/>
    <x v="1"/>
    <d v="2021-06-14T00:00:00"/>
    <n v="907138"/>
    <x v="1"/>
    <s v="E5"/>
    <x v="0"/>
    <s v="Not Verified"/>
    <n v="60000"/>
    <n v="0.13900000000000001"/>
    <n v="253.29"/>
    <n v="0.17879999999999999"/>
    <n v="10000"/>
    <n v="5"/>
    <n v="14273"/>
  </r>
  <r>
    <n v="558560"/>
    <x v="1"/>
    <x v="0"/>
    <x v="5"/>
    <s v="County of San Mateo"/>
    <x v="1"/>
    <x v="1"/>
    <x v="47"/>
    <d v="2021-05-16T00:00:00"/>
    <d v="2021-01-11T00:00:00"/>
    <x v="1"/>
    <x v="1"/>
    <d v="2021-02-11T00:00:00"/>
    <n v="719017"/>
    <x v="1"/>
    <s v="E2"/>
    <x v="0"/>
    <s v="Not Verified"/>
    <n v="125000"/>
    <n v="0.14330000000000001"/>
    <n v="198.05"/>
    <n v="0.16819999999999999"/>
    <n v="8000"/>
    <n v="44"/>
    <n v="8548"/>
  </r>
  <r>
    <n v="536504"/>
    <x v="21"/>
    <x v="0"/>
    <x v="4"/>
    <s v="Capital Graphic Group"/>
    <x v="1"/>
    <x v="1"/>
    <x v="43"/>
    <d v="2021-08-15T00:00:00"/>
    <d v="2021-08-15T00:00:00"/>
    <x v="1"/>
    <x v="1"/>
    <d v="2021-09-15T00:00:00"/>
    <n v="693102"/>
    <x v="1"/>
    <s v="E4"/>
    <x v="0"/>
    <s v="Not Verified"/>
    <n v="70000"/>
    <n v="0.21340000000000001"/>
    <n v="194.95"/>
    <n v="0.17560000000000001"/>
    <n v="7750"/>
    <n v="27"/>
    <n v="11710"/>
  </r>
  <r>
    <n v="534963"/>
    <x v="29"/>
    <x v="0"/>
    <x v="4"/>
    <s v="Elmwood Fitness Center"/>
    <x v="1"/>
    <x v="1"/>
    <x v="51"/>
    <d v="2021-07-15T00:00:00"/>
    <d v="2021-07-15T00:00:00"/>
    <x v="1"/>
    <x v="1"/>
    <d v="2021-08-15T00:00:00"/>
    <n v="691332"/>
    <x v="1"/>
    <s v="E4"/>
    <x v="0"/>
    <s v="Not Verified"/>
    <n v="70000"/>
    <n v="5.3800000000000001E-2"/>
    <n v="301.86"/>
    <n v="0.17560000000000001"/>
    <n v="12000"/>
    <n v="15"/>
    <n v="18111"/>
  </r>
  <r>
    <n v="688802"/>
    <x v="0"/>
    <x v="0"/>
    <x v="9"/>
    <s v="NuCO2"/>
    <x v="1"/>
    <x v="1"/>
    <x v="11"/>
    <d v="2021-05-16T00:00:00"/>
    <d v="2021-11-14T00:00:00"/>
    <x v="1"/>
    <x v="1"/>
    <d v="2021-12-14T00:00:00"/>
    <n v="878984"/>
    <x v="1"/>
    <s v="E1"/>
    <x v="0"/>
    <s v="Not Verified"/>
    <n v="131000"/>
    <n v="0.15440000000000001"/>
    <n v="507.76"/>
    <n v="0.1799"/>
    <n v="20000"/>
    <n v="25"/>
    <n v="28892"/>
  </r>
  <r>
    <n v="1035582"/>
    <x v="2"/>
    <x v="0"/>
    <x v="2"/>
    <s v="AlertLogic"/>
    <x v="1"/>
    <x v="1"/>
    <x v="12"/>
    <d v="2021-05-16T00:00:00"/>
    <d v="2021-05-16T00:00:00"/>
    <x v="1"/>
    <x v="1"/>
    <d v="2021-06-16T00:00:00"/>
    <n v="1265229"/>
    <x v="1"/>
    <s v="E2"/>
    <x v="0"/>
    <s v="Not Verified"/>
    <n v="65000"/>
    <n v="0.153"/>
    <n v="311.49"/>
    <n v="0.1903"/>
    <n v="12000"/>
    <n v="23"/>
    <n v="18570"/>
  </r>
  <r>
    <n v="517481"/>
    <x v="2"/>
    <x v="0"/>
    <x v="3"/>
    <s v="Dannon Yogurt Company"/>
    <x v="1"/>
    <x v="1"/>
    <x v="27"/>
    <d v="2021-07-10T00:00:00"/>
    <d v="2021-07-10T00:00:00"/>
    <x v="1"/>
    <x v="1"/>
    <d v="2021-08-10T00:00:00"/>
    <n v="668765"/>
    <x v="1"/>
    <s v="E5"/>
    <x v="0"/>
    <s v="Not Verified"/>
    <n v="43200"/>
    <n v="0.20669999999999999"/>
    <n v="329.62"/>
    <n v="0.17929999999999999"/>
    <n v="13000"/>
    <n v="31"/>
    <n v="13195"/>
  </r>
  <r>
    <n v="541135"/>
    <x v="2"/>
    <x v="0"/>
    <x v="8"/>
    <s v="RISD"/>
    <x v="1"/>
    <x v="1"/>
    <x v="43"/>
    <d v="2021-05-16T00:00:00"/>
    <d v="2021-07-15T00:00:00"/>
    <x v="1"/>
    <x v="1"/>
    <d v="2021-08-15T00:00:00"/>
    <n v="698540"/>
    <x v="1"/>
    <s v="E5"/>
    <x v="0"/>
    <s v="Not Verified"/>
    <n v="47000"/>
    <n v="0.22259999999999999"/>
    <n v="291.58999999999997"/>
    <n v="0.17929999999999999"/>
    <n v="11500"/>
    <n v="41"/>
    <n v="17495"/>
  </r>
  <r>
    <n v="688793"/>
    <x v="3"/>
    <x v="0"/>
    <x v="2"/>
    <s v="onShore Networks"/>
    <x v="5"/>
    <x v="1"/>
    <x v="42"/>
    <d v="2021-03-16T00:00:00"/>
    <d v="2021-03-16T00:00:00"/>
    <x v="1"/>
    <x v="1"/>
    <d v="2021-04-16T00:00:00"/>
    <n v="878974"/>
    <x v="1"/>
    <s v="F4"/>
    <x v="0"/>
    <s v="Not Verified"/>
    <n v="47900"/>
    <n v="7.3700000000000002E-2"/>
    <n v="300.60000000000002"/>
    <n v="0.19359999999999999"/>
    <n v="11500"/>
    <n v="14"/>
    <n v="18036"/>
  </r>
  <r>
    <n v="1037188"/>
    <x v="2"/>
    <x v="0"/>
    <x v="4"/>
    <s v="Thermadyne"/>
    <x v="5"/>
    <x v="1"/>
    <x v="12"/>
    <d v="2021-05-16T00:00:00"/>
    <d v="2021-05-13T00:00:00"/>
    <x v="1"/>
    <x v="1"/>
    <d v="2021-06-13T00:00:00"/>
    <n v="1266879"/>
    <x v="1"/>
    <s v="F1"/>
    <x v="0"/>
    <s v="Not Verified"/>
    <n v="158000"/>
    <n v="0.20039999999999999"/>
    <n v="377.89"/>
    <n v="0.2089"/>
    <n v="14000"/>
    <n v="30"/>
    <n v="17797"/>
  </r>
  <r>
    <n v="668994"/>
    <x v="1"/>
    <x v="0"/>
    <x v="3"/>
    <s v="Chumash Casino"/>
    <x v="5"/>
    <x v="1"/>
    <x v="0"/>
    <d v="2021-05-16T00:00:00"/>
    <d v="2021-06-14T00:00:00"/>
    <x v="1"/>
    <x v="1"/>
    <d v="2021-07-14T00:00:00"/>
    <n v="855397"/>
    <x v="1"/>
    <s v="F1"/>
    <x v="0"/>
    <s v="Not Verified"/>
    <n v="59000"/>
    <n v="0.1052"/>
    <n v="306.36"/>
    <n v="0.1825"/>
    <n v="12000"/>
    <n v="16"/>
    <n v="17503"/>
  </r>
  <r>
    <n v="653933"/>
    <x v="10"/>
    <x v="0"/>
    <x v="3"/>
    <s v="Gergen, Gergen &amp; Pretto, S.C."/>
    <x v="5"/>
    <x v="1"/>
    <x v="21"/>
    <d v="2021-03-16T00:00:00"/>
    <d v="2021-02-16T00:00:00"/>
    <x v="1"/>
    <x v="1"/>
    <d v="2021-03-16T00:00:00"/>
    <n v="836314"/>
    <x v="1"/>
    <s v="F2"/>
    <x v="0"/>
    <s v="Not Verified"/>
    <n v="140000"/>
    <n v="0.23769999999999999"/>
    <n v="257.32"/>
    <n v="0.1862"/>
    <n v="10000"/>
    <n v="31"/>
    <n v="15439"/>
  </r>
  <r>
    <n v="697058"/>
    <x v="8"/>
    <x v="0"/>
    <x v="1"/>
    <s v="Yeshiva University"/>
    <x v="2"/>
    <x v="2"/>
    <x v="42"/>
    <d v="2021-11-15T00:00:00"/>
    <d v="2021-01-14T00:00:00"/>
    <x v="1"/>
    <x v="1"/>
    <d v="2021-02-14T00:00:00"/>
    <n v="888294"/>
    <x v="1"/>
    <s v="B5"/>
    <x v="0"/>
    <s v="Not Verified"/>
    <n v="36000"/>
    <n v="0.246"/>
    <n v="258.3"/>
    <n v="0.1111"/>
    <n v="11850"/>
    <n v="32"/>
    <n v="14728"/>
  </r>
  <r>
    <n v="691310"/>
    <x v="2"/>
    <x v="0"/>
    <x v="5"/>
    <s v="WellMed"/>
    <x v="2"/>
    <x v="2"/>
    <x v="42"/>
    <d v="2021-02-16T00:00:00"/>
    <d v="2021-02-16T00:00:00"/>
    <x v="1"/>
    <x v="1"/>
    <d v="2021-03-16T00:00:00"/>
    <n v="881874"/>
    <x v="1"/>
    <s v="B5"/>
    <x v="0"/>
    <s v="Not Verified"/>
    <n v="48000"/>
    <n v="0.21479999999999999"/>
    <n v="320.43"/>
    <n v="0.1111"/>
    <n v="14700"/>
    <n v="16"/>
    <n v="19226"/>
  </r>
  <r>
    <n v="663913"/>
    <x v="6"/>
    <x v="0"/>
    <x v="7"/>
    <s v="Ben's Supercenter Inc"/>
    <x v="2"/>
    <x v="2"/>
    <x v="0"/>
    <d v="2021-03-16T00:00:00"/>
    <d v="2021-09-14T00:00:00"/>
    <x v="1"/>
    <x v="1"/>
    <d v="2021-10-14T00:00:00"/>
    <n v="848940"/>
    <x v="1"/>
    <s v="B3"/>
    <x v="0"/>
    <s v="Not Verified"/>
    <n v="43000"/>
    <n v="0.17549999999999999"/>
    <n v="192.87"/>
    <n v="0.1037"/>
    <n v="9000"/>
    <n v="41"/>
    <n v="11330"/>
  </r>
  <r>
    <n v="723368"/>
    <x v="18"/>
    <x v="0"/>
    <x v="6"/>
    <s v="BCN Telecom, Inc"/>
    <x v="4"/>
    <x v="2"/>
    <x v="29"/>
    <d v="2021-03-16T00:00:00"/>
    <d v="2021-02-16T00:00:00"/>
    <x v="1"/>
    <x v="1"/>
    <d v="2021-03-16T00:00:00"/>
    <n v="918298"/>
    <x v="1"/>
    <s v="D2"/>
    <x v="0"/>
    <s v="Not Verified"/>
    <n v="58500"/>
    <n v="0.2359"/>
    <n v="170.95"/>
    <n v="0.14910000000000001"/>
    <n v="7200"/>
    <n v="17"/>
    <n v="10254"/>
  </r>
  <r>
    <n v="857858"/>
    <x v="0"/>
    <x v="0"/>
    <x v="3"/>
    <s v="All About Locks"/>
    <x v="1"/>
    <x v="2"/>
    <x v="11"/>
    <d v="2021-12-14T00:00:00"/>
    <d v="2021-08-13T00:00:00"/>
    <x v="1"/>
    <x v="1"/>
    <d v="2021-09-13T00:00:00"/>
    <n v="1070368"/>
    <x v="1"/>
    <s v="E1"/>
    <x v="0"/>
    <s v="Not Verified"/>
    <n v="38000"/>
    <n v="0.15909999999999999"/>
    <n v="304.66000000000003"/>
    <n v="0.1799"/>
    <n v="12000"/>
    <n v="7"/>
    <n v="15612"/>
  </r>
  <r>
    <n v="725029"/>
    <x v="37"/>
    <x v="0"/>
    <x v="4"/>
    <m/>
    <x v="3"/>
    <x v="0"/>
    <x v="29"/>
    <d v="2021-08-15T00:00:00"/>
    <d v="2021-03-15T00:00:00"/>
    <x v="1"/>
    <x v="1"/>
    <d v="2021-04-15T00:00:00"/>
    <n v="920217"/>
    <x v="1"/>
    <s v="A4"/>
    <x v="0"/>
    <s v="Not Verified"/>
    <n v="38268"/>
    <n v="9.4399999999999998E-2"/>
    <n v="71.78"/>
    <n v="7.2900000000000006E-2"/>
    <n v="3600"/>
    <n v="16"/>
    <n v="4238"/>
  </r>
  <r>
    <n v="519757"/>
    <x v="26"/>
    <x v="0"/>
    <x v="4"/>
    <s v="City of Springfield"/>
    <x v="3"/>
    <x v="0"/>
    <x v="51"/>
    <d v="2021-12-15T00:00:00"/>
    <d v="2021-03-15T00:00:00"/>
    <x v="1"/>
    <x v="1"/>
    <d v="2021-04-15T00:00:00"/>
    <n v="671906"/>
    <x v="1"/>
    <s v="A5"/>
    <x v="0"/>
    <s v="Not Verified"/>
    <n v="35000"/>
    <n v="0.1245"/>
    <n v="150.63999999999999"/>
    <n v="7.8799999999999995E-2"/>
    <n v="12000"/>
    <n v="12"/>
    <n v="9026"/>
  </r>
  <r>
    <n v="607931"/>
    <x v="9"/>
    <x v="0"/>
    <x v="9"/>
    <s v="Baltimore County Public Schools"/>
    <x v="3"/>
    <x v="0"/>
    <x v="49"/>
    <d v="2021-05-13T00:00:00"/>
    <d v="2021-04-13T00:00:00"/>
    <x v="1"/>
    <x v="1"/>
    <d v="2021-05-13T00:00:00"/>
    <n v="779833"/>
    <x v="1"/>
    <s v="A4"/>
    <x v="0"/>
    <s v="Not Verified"/>
    <n v="33600"/>
    <n v="0.18179999999999999"/>
    <n v="146.4"/>
    <n v="6.54E-2"/>
    <n v="12000"/>
    <n v="9"/>
    <n v="8411"/>
  </r>
  <r>
    <n v="737675"/>
    <x v="5"/>
    <x v="0"/>
    <x v="9"/>
    <s v="The Ritz-Carlton South Beach"/>
    <x v="3"/>
    <x v="0"/>
    <x v="25"/>
    <d v="2021-05-16T00:00:00"/>
    <d v="2021-05-16T00:00:00"/>
    <x v="1"/>
    <x v="1"/>
    <d v="2021-06-16T00:00:00"/>
    <n v="934905"/>
    <x v="1"/>
    <s v="A5"/>
    <x v="0"/>
    <s v="Not Verified"/>
    <n v="34224"/>
    <n v="0.2989"/>
    <n v="98.56"/>
    <n v="7.6600000000000001E-2"/>
    <n v="4900"/>
    <n v="16"/>
    <n v="5914"/>
  </r>
  <r>
    <n v="519379"/>
    <x v="37"/>
    <x v="0"/>
    <x v="0"/>
    <s v="McKenzie Books"/>
    <x v="3"/>
    <x v="0"/>
    <x v="51"/>
    <d v="2021-07-15T00:00:00"/>
    <d v="2021-06-15T00:00:00"/>
    <x v="1"/>
    <x v="1"/>
    <d v="2021-07-15T00:00:00"/>
    <n v="671457"/>
    <x v="1"/>
    <s v="A5"/>
    <x v="0"/>
    <s v="Not Verified"/>
    <n v="37000"/>
    <n v="0.24879999999999999"/>
    <n v="185.51"/>
    <n v="7.8799999999999995E-2"/>
    <n v="14500"/>
    <n v="23"/>
    <n v="11131"/>
  </r>
  <r>
    <n v="452910"/>
    <x v="38"/>
    <x v="0"/>
    <x v="4"/>
    <s v="Whole Foods Market"/>
    <x v="2"/>
    <x v="0"/>
    <x v="51"/>
    <d v="2021-05-16T00:00:00"/>
    <d v="2021-06-15T00:00:00"/>
    <x v="1"/>
    <x v="1"/>
    <d v="2021-07-15T00:00:00"/>
    <n v="559449"/>
    <x v="1"/>
    <s v="B3"/>
    <x v="0"/>
    <s v="Not Verified"/>
    <n v="40000"/>
    <n v="0.1628"/>
    <n v="261.63"/>
    <n v="0.11119999999999999"/>
    <n v="12000"/>
    <n v="16"/>
    <n v="15698"/>
  </r>
  <r>
    <n v="532518"/>
    <x v="12"/>
    <x v="0"/>
    <x v="4"/>
    <s v="Intermountain Health Care"/>
    <x v="2"/>
    <x v="0"/>
    <x v="51"/>
    <d v="2021-03-14T00:00:00"/>
    <d v="2021-03-14T00:00:00"/>
    <x v="1"/>
    <x v="1"/>
    <d v="2021-04-14T00:00:00"/>
    <n v="688317"/>
    <x v="1"/>
    <s v="B4"/>
    <x v="0"/>
    <s v="Not Verified"/>
    <n v="46000"/>
    <n v="0.18"/>
    <n v="211.09"/>
    <n v="0.1149"/>
    <n v="9600"/>
    <n v="18"/>
    <n v="12405"/>
  </r>
  <r>
    <n v="736040"/>
    <x v="21"/>
    <x v="0"/>
    <x v="2"/>
    <s v="Charter Communications"/>
    <x v="2"/>
    <x v="0"/>
    <x v="29"/>
    <d v="2021-04-16T00:00:00"/>
    <d v="2021-05-16T00:00:00"/>
    <x v="1"/>
    <x v="1"/>
    <d v="2021-06-16T00:00:00"/>
    <n v="932851"/>
    <x v="1"/>
    <s v="B3"/>
    <x v="0"/>
    <s v="Not Verified"/>
    <n v="40320"/>
    <n v="0.28839999999999999"/>
    <n v="75.010000000000005"/>
    <n v="0.1037"/>
    <n v="3500"/>
    <n v="30"/>
    <n v="4500"/>
  </r>
  <r>
    <n v="608041"/>
    <x v="18"/>
    <x v="0"/>
    <x v="5"/>
    <s v="Datasoft Inc."/>
    <x v="2"/>
    <x v="0"/>
    <x v="49"/>
    <d v="2021-11-15T00:00:00"/>
    <d v="2021-11-15T00:00:00"/>
    <x v="1"/>
    <x v="1"/>
    <d v="2021-12-15T00:00:00"/>
    <n v="779961"/>
    <x v="1"/>
    <s v="B1"/>
    <x v="0"/>
    <s v="Not Verified"/>
    <n v="78000"/>
    <n v="0.1668"/>
    <n v="156.81"/>
    <n v="8.8800000000000004E-2"/>
    <n v="12000"/>
    <n v="14"/>
    <n v="9408"/>
  </r>
  <r>
    <n v="812247"/>
    <x v="20"/>
    <x v="0"/>
    <x v="5"/>
    <s v="Pine Canyon Club"/>
    <x v="2"/>
    <x v="0"/>
    <x v="44"/>
    <d v="2021-05-14T00:00:00"/>
    <d v="2021-05-14T00:00:00"/>
    <x v="1"/>
    <x v="1"/>
    <d v="2021-06-14T00:00:00"/>
    <n v="1019392"/>
    <x v="1"/>
    <s v="B4"/>
    <x v="0"/>
    <s v="Not Verified"/>
    <n v="50000"/>
    <n v="0.27429999999999999"/>
    <n v="308.93"/>
    <n v="0.1149"/>
    <n v="16450"/>
    <n v="21"/>
    <n v="17584"/>
  </r>
  <r>
    <n v="660184"/>
    <x v="26"/>
    <x v="0"/>
    <x v="0"/>
    <s v="Cerner"/>
    <x v="2"/>
    <x v="0"/>
    <x v="21"/>
    <d v="2021-03-16T00:00:00"/>
    <d v="2021-08-11T00:00:00"/>
    <x v="1"/>
    <x v="1"/>
    <d v="2021-09-11T00:00:00"/>
    <n v="844358"/>
    <x v="1"/>
    <s v="B2"/>
    <x v="0"/>
    <s v="Not Verified"/>
    <n v="41000"/>
    <n v="0.27660000000000001"/>
    <n v="203.98"/>
    <n v="0.1"/>
    <n v="9600"/>
    <n v="16"/>
    <n v="10064"/>
  </r>
  <r>
    <n v="522993"/>
    <x v="1"/>
    <x v="0"/>
    <x v="0"/>
    <s v="Adecco"/>
    <x v="2"/>
    <x v="0"/>
    <x v="51"/>
    <d v="2021-04-16T00:00:00"/>
    <d v="2021-06-15T00:00:00"/>
    <x v="1"/>
    <x v="1"/>
    <d v="2021-07-15T00:00:00"/>
    <n v="676543"/>
    <x v="1"/>
    <s v="B5"/>
    <x v="0"/>
    <s v="Not Verified"/>
    <n v="35000"/>
    <n v="0.1522"/>
    <n v="141.36000000000001"/>
    <n v="0.1186"/>
    <n v="12000"/>
    <n v="19"/>
    <n v="8481"/>
  </r>
  <r>
    <n v="605519"/>
    <x v="5"/>
    <x v="0"/>
    <x v="0"/>
    <s v="Ymca Central Florida"/>
    <x v="2"/>
    <x v="0"/>
    <x v="49"/>
    <d v="2021-08-14T00:00:00"/>
    <d v="2021-07-14T00:00:00"/>
    <x v="1"/>
    <x v="1"/>
    <d v="2021-08-14T00:00:00"/>
    <n v="776811"/>
    <x v="1"/>
    <s v="B5"/>
    <x v="0"/>
    <s v="Not Verified"/>
    <n v="143500"/>
    <n v="0.1782"/>
    <n v="356.72"/>
    <n v="0.1036"/>
    <n v="25000"/>
    <n v="35"/>
    <n v="21005"/>
  </r>
  <r>
    <n v="1017092"/>
    <x v="22"/>
    <x v="0"/>
    <x v="3"/>
    <s v="Goodrich Corporation"/>
    <x v="2"/>
    <x v="0"/>
    <x v="22"/>
    <d v="2021-05-16T00:00:00"/>
    <d v="2021-12-15T00:00:00"/>
    <x v="1"/>
    <x v="1"/>
    <d v="2022-01-15T00:00:00"/>
    <n v="1245053"/>
    <x v="1"/>
    <s v="B5"/>
    <x v="0"/>
    <s v="Not Verified"/>
    <n v="70000"/>
    <n v="0.2016"/>
    <n v="361.52"/>
    <n v="0.12690000000000001"/>
    <n v="16000"/>
    <n v="42"/>
    <n v="21480"/>
  </r>
  <r>
    <n v="620894"/>
    <x v="9"/>
    <x v="0"/>
    <x v="4"/>
    <s v="Penske Truck Leasing"/>
    <x v="2"/>
    <x v="0"/>
    <x v="49"/>
    <d v="2021-06-15T00:00:00"/>
    <d v="2021-06-15T00:00:00"/>
    <x v="1"/>
    <x v="1"/>
    <d v="2021-07-15T00:00:00"/>
    <n v="795767"/>
    <x v="1"/>
    <s v="B4"/>
    <x v="0"/>
    <s v="Not Verified"/>
    <n v="40000"/>
    <n v="0.1416"/>
    <n v="212.43"/>
    <n v="9.9900000000000003E-2"/>
    <n v="10000"/>
    <n v="17"/>
    <n v="12713"/>
  </r>
  <r>
    <n v="617907"/>
    <x v="16"/>
    <x v="0"/>
    <x v="2"/>
    <s v="Cambridge Associates"/>
    <x v="2"/>
    <x v="0"/>
    <x v="49"/>
    <d v="2021-12-15T00:00:00"/>
    <d v="2021-12-15T00:00:00"/>
    <x v="1"/>
    <x v="1"/>
    <d v="2022-01-15T00:00:00"/>
    <n v="792151"/>
    <x v="1"/>
    <s v="B5"/>
    <x v="0"/>
    <s v="Not Verified"/>
    <n v="49000"/>
    <n v="0.24340000000000001"/>
    <n v="203.54"/>
    <n v="0.1036"/>
    <n v="12000"/>
    <n v="41"/>
    <n v="12212"/>
  </r>
  <r>
    <n v="604354"/>
    <x v="1"/>
    <x v="0"/>
    <x v="5"/>
    <s v="Econolite Control Products"/>
    <x v="2"/>
    <x v="0"/>
    <x v="50"/>
    <d v="2021-05-15T00:00:00"/>
    <d v="2021-05-15T00:00:00"/>
    <x v="1"/>
    <x v="1"/>
    <d v="2021-06-15T00:00:00"/>
    <n v="775367"/>
    <x v="1"/>
    <s v="B1"/>
    <x v="0"/>
    <s v="Not Verified"/>
    <n v="65000"/>
    <n v="0.18779999999999999"/>
    <n v="207.01"/>
    <n v="8.8800000000000004E-2"/>
    <n v="10000"/>
    <n v="23"/>
    <n v="12351"/>
  </r>
  <r>
    <n v="640042"/>
    <x v="12"/>
    <x v="0"/>
    <x v="1"/>
    <s v="Cintas"/>
    <x v="2"/>
    <x v="0"/>
    <x v="21"/>
    <d v="2021-03-14T00:00:00"/>
    <d v="2021-03-14T00:00:00"/>
    <x v="1"/>
    <x v="1"/>
    <d v="2021-04-14T00:00:00"/>
    <n v="819342"/>
    <x v="1"/>
    <s v="B3"/>
    <x v="0"/>
    <s v="Not Verified"/>
    <n v="53040"/>
    <n v="0.2054"/>
    <n v="308.58999999999997"/>
    <n v="0.1037"/>
    <n v="14400"/>
    <n v="14"/>
    <n v="17902"/>
  </r>
  <r>
    <n v="583452"/>
    <x v="16"/>
    <x v="0"/>
    <x v="8"/>
    <s v="Data Safe"/>
    <x v="2"/>
    <x v="0"/>
    <x v="54"/>
    <d v="2021-03-16T00:00:00"/>
    <d v="2021-03-12T00:00:00"/>
    <x v="1"/>
    <x v="1"/>
    <d v="2021-04-12T00:00:00"/>
    <n v="749732"/>
    <x v="1"/>
    <s v="B4"/>
    <x v="0"/>
    <s v="Not Verified"/>
    <n v="25000"/>
    <n v="0.23039999999999999"/>
    <n v="134.13"/>
    <n v="0.1149"/>
    <n v="6100"/>
    <n v="20"/>
    <n v="6989"/>
  </r>
  <r>
    <n v="711480"/>
    <x v="17"/>
    <x v="0"/>
    <x v="5"/>
    <s v="Gear Products Inc"/>
    <x v="2"/>
    <x v="0"/>
    <x v="42"/>
    <d v="2021-08-15T00:00:00"/>
    <d v="2021-08-15T00:00:00"/>
    <x v="1"/>
    <x v="1"/>
    <d v="2021-09-15T00:00:00"/>
    <n v="904440"/>
    <x v="1"/>
    <s v="B5"/>
    <x v="0"/>
    <s v="Not Verified"/>
    <n v="45000"/>
    <n v="0.1883"/>
    <n v="185.28"/>
    <n v="0.1111"/>
    <n v="8500"/>
    <n v="21"/>
    <n v="11065"/>
  </r>
  <r>
    <n v="738730"/>
    <x v="18"/>
    <x v="0"/>
    <x v="9"/>
    <s v="Stryker"/>
    <x v="2"/>
    <x v="0"/>
    <x v="25"/>
    <d v="2021-04-16T00:00:00"/>
    <d v="2021-04-16T00:00:00"/>
    <x v="1"/>
    <x v="1"/>
    <d v="2021-05-16T00:00:00"/>
    <n v="936180"/>
    <x v="1"/>
    <s v="B2"/>
    <x v="0"/>
    <s v="Not Verified"/>
    <n v="89000"/>
    <n v="0.1575"/>
    <n v="254.97"/>
    <n v="0.1"/>
    <n v="12000"/>
    <n v="16"/>
    <n v="15237"/>
  </r>
  <r>
    <n v="555867"/>
    <x v="18"/>
    <x v="0"/>
    <x v="6"/>
    <s v="The Marketing Division"/>
    <x v="0"/>
    <x v="0"/>
    <x v="25"/>
    <d v="2021-04-16T00:00:00"/>
    <d v="2021-12-15T00:00:00"/>
    <x v="1"/>
    <x v="1"/>
    <d v="2022-01-15T00:00:00"/>
    <n v="715838"/>
    <x v="1"/>
    <s v="C1"/>
    <x v="0"/>
    <s v="Not Verified"/>
    <n v="47500"/>
    <n v="0.18840000000000001"/>
    <n v="118.29"/>
    <n v="0.12989999999999999"/>
    <n v="5200"/>
    <n v="31"/>
    <n v="7078"/>
  </r>
  <r>
    <n v="492042"/>
    <x v="1"/>
    <x v="0"/>
    <x v="6"/>
    <s v="San Francisco Univ High School"/>
    <x v="0"/>
    <x v="0"/>
    <x v="27"/>
    <d v="2021-03-16T00:00:00"/>
    <d v="2021-01-11T00:00:00"/>
    <x v="1"/>
    <x v="1"/>
    <d v="2021-02-11T00:00:00"/>
    <n v="629117"/>
    <x v="1"/>
    <s v="C2"/>
    <x v="0"/>
    <s v="Not Verified"/>
    <n v="45600"/>
    <n v="1.1299999999999999E-2"/>
    <n v="63.87"/>
    <n v="0.13109999999999999"/>
    <n v="2800"/>
    <n v="5"/>
    <n v="2946"/>
  </r>
  <r>
    <n v="559282"/>
    <x v="0"/>
    <x v="0"/>
    <x v="6"/>
    <s v="BBT"/>
    <x v="0"/>
    <x v="0"/>
    <x v="47"/>
    <d v="2021-05-16T00:00:00"/>
    <d v="2021-09-15T00:00:00"/>
    <x v="1"/>
    <x v="1"/>
    <d v="2021-10-15T00:00:00"/>
    <n v="719967"/>
    <x v="1"/>
    <s v="C2"/>
    <x v="0"/>
    <s v="Not Verified"/>
    <n v="28416"/>
    <n v="0.23230000000000001"/>
    <n v="161.47"/>
    <n v="0.1361"/>
    <n v="7000"/>
    <n v="20"/>
    <n v="9688"/>
  </r>
  <r>
    <n v="557065"/>
    <x v="8"/>
    <x v="0"/>
    <x v="3"/>
    <s v="W New York  (Starwood)"/>
    <x v="0"/>
    <x v="0"/>
    <x v="47"/>
    <d v="2021-02-15T00:00:00"/>
    <d v="2021-02-15T00:00:00"/>
    <x v="1"/>
    <x v="1"/>
    <d v="2021-03-15T00:00:00"/>
    <n v="717256"/>
    <x v="1"/>
    <s v="C1"/>
    <x v="0"/>
    <s v="Not Verified"/>
    <n v="45227"/>
    <n v="0.12970000000000001"/>
    <n v="343.07"/>
    <n v="0.1323"/>
    <n v="15000"/>
    <n v="14"/>
    <n v="20515"/>
  </r>
  <r>
    <n v="534276"/>
    <x v="4"/>
    <x v="0"/>
    <x v="8"/>
    <s v="Penn State University"/>
    <x v="0"/>
    <x v="0"/>
    <x v="51"/>
    <d v="2021-02-13T00:00:00"/>
    <d v="2021-01-13T00:00:00"/>
    <x v="1"/>
    <x v="1"/>
    <d v="2021-02-13T00:00:00"/>
    <n v="690517"/>
    <x v="1"/>
    <s v="C3"/>
    <x v="0"/>
    <s v="Not Verified"/>
    <n v="80000"/>
    <n v="0.21629999999999999"/>
    <n v="255.84"/>
    <n v="0.13980000000000001"/>
    <n v="11000"/>
    <n v="17"/>
    <n v="14122"/>
  </r>
  <r>
    <n v="517785"/>
    <x v="1"/>
    <x v="0"/>
    <x v="5"/>
    <s v="County of San Bernardino/Department of R"/>
    <x v="0"/>
    <x v="0"/>
    <x v="27"/>
    <d v="2021-09-15T00:00:00"/>
    <d v="2021-09-13T00:00:00"/>
    <x v="1"/>
    <x v="1"/>
    <d v="2021-10-13T00:00:00"/>
    <n v="669177"/>
    <x v="1"/>
    <s v="C2"/>
    <x v="0"/>
    <s v="Not Verified"/>
    <n v="43200"/>
    <n v="0.22439999999999999"/>
    <n v="273.72000000000003"/>
    <n v="0.13109999999999999"/>
    <n v="12000"/>
    <n v="10"/>
    <n v="15787"/>
  </r>
  <r>
    <n v="642663"/>
    <x v="29"/>
    <x v="0"/>
    <x v="0"/>
    <s v="Cargill"/>
    <x v="0"/>
    <x v="0"/>
    <x v="21"/>
    <d v="2021-05-16T00:00:00"/>
    <d v="2021-01-16T00:00:00"/>
    <x v="1"/>
    <x v="1"/>
    <d v="2021-02-16T00:00:00"/>
    <n v="822614"/>
    <x v="1"/>
    <s v="C4"/>
    <x v="0"/>
    <s v="Not Verified"/>
    <n v="78996"/>
    <n v="0.22500000000000001"/>
    <n v="192.64"/>
    <n v="0.13350000000000001"/>
    <n v="8400"/>
    <n v="22"/>
    <n v="11558"/>
  </r>
  <r>
    <n v="642842"/>
    <x v="41"/>
    <x v="0"/>
    <x v="0"/>
    <s v="Deloitte Consulting LLP"/>
    <x v="0"/>
    <x v="0"/>
    <x v="21"/>
    <d v="2021-09-15T00:00:00"/>
    <d v="2021-06-13T00:00:00"/>
    <x v="1"/>
    <x v="1"/>
    <d v="2021-07-13T00:00:00"/>
    <n v="822743"/>
    <x v="1"/>
    <s v="C4"/>
    <x v="0"/>
    <s v="Not Verified"/>
    <n v="63600"/>
    <n v="0.12740000000000001"/>
    <n v="98.04"/>
    <n v="0.13350000000000001"/>
    <n v="4275"/>
    <n v="19"/>
    <n v="5402"/>
  </r>
  <r>
    <n v="642784"/>
    <x v="37"/>
    <x v="0"/>
    <x v="0"/>
    <s v="Aerotek Contract Emp for IDT"/>
    <x v="0"/>
    <x v="0"/>
    <x v="21"/>
    <d v="2021-11-14T00:00:00"/>
    <d v="2021-02-11T00:00:00"/>
    <x v="1"/>
    <x v="1"/>
    <d v="2021-03-11T00:00:00"/>
    <n v="822685"/>
    <x v="1"/>
    <s v="C5"/>
    <x v="0"/>
    <s v="Not Verified"/>
    <n v="31368"/>
    <n v="0.1729"/>
    <n v="72.84"/>
    <n v="0.13719999999999999"/>
    <n v="3150"/>
    <n v="6"/>
    <n v="3186"/>
  </r>
  <r>
    <n v="682411"/>
    <x v="1"/>
    <x v="0"/>
    <x v="3"/>
    <m/>
    <x v="0"/>
    <x v="0"/>
    <x v="42"/>
    <d v="2021-03-16T00:00:00"/>
    <d v="2021-04-16T00:00:00"/>
    <x v="1"/>
    <x v="1"/>
    <d v="2021-05-16T00:00:00"/>
    <n v="871617"/>
    <x v="1"/>
    <s v="C3"/>
    <x v="0"/>
    <s v="Not Verified"/>
    <n v="40000"/>
    <n v="0.1497"/>
    <n v="350.36"/>
    <n v="0.1343"/>
    <n v="15250"/>
    <n v="18"/>
    <n v="21021"/>
  </r>
  <r>
    <n v="680661"/>
    <x v="20"/>
    <x v="0"/>
    <x v="3"/>
    <s v="State of Arizona"/>
    <x v="0"/>
    <x v="0"/>
    <x v="42"/>
    <d v="2021-05-13T00:00:00"/>
    <d v="2021-05-13T00:00:00"/>
    <x v="1"/>
    <x v="1"/>
    <d v="2021-06-13T00:00:00"/>
    <n v="869533"/>
    <x v="1"/>
    <s v="C3"/>
    <x v="0"/>
    <s v="Not Verified"/>
    <n v="51000"/>
    <n v="0.15390000000000001"/>
    <n v="422.72"/>
    <n v="0.1343"/>
    <n v="18400"/>
    <n v="23"/>
    <n v="22892"/>
  </r>
  <r>
    <n v="837000"/>
    <x v="1"/>
    <x v="0"/>
    <x v="3"/>
    <s v="Enteractive Solutions Group, Inc"/>
    <x v="0"/>
    <x v="0"/>
    <x v="11"/>
    <d v="2021-03-16T00:00:00"/>
    <d v="2021-04-15T00:00:00"/>
    <x v="1"/>
    <x v="1"/>
    <d v="2021-05-15T00:00:00"/>
    <n v="1047099"/>
    <x v="1"/>
    <s v="C3"/>
    <x v="0"/>
    <s v="Not Verified"/>
    <n v="50000"/>
    <n v="0.10340000000000001"/>
    <n v="279.16000000000003"/>
    <n v="0.1399"/>
    <n v="12000"/>
    <n v="31"/>
    <n v="16253"/>
  </r>
  <r>
    <n v="686168"/>
    <x v="8"/>
    <x v="0"/>
    <x v="8"/>
    <s v="BNP Paribas"/>
    <x v="0"/>
    <x v="0"/>
    <x v="42"/>
    <d v="2021-05-16T00:00:00"/>
    <d v="2021-04-12T00:00:00"/>
    <x v="1"/>
    <x v="1"/>
    <d v="2021-05-12T00:00:00"/>
    <n v="875934"/>
    <x v="1"/>
    <s v="C3"/>
    <x v="0"/>
    <s v="Not Verified"/>
    <n v="72000"/>
    <n v="0.1883"/>
    <n v="275.69"/>
    <n v="0.1343"/>
    <n v="12000"/>
    <n v="18"/>
    <n v="13617"/>
  </r>
  <r>
    <n v="1056773"/>
    <x v="4"/>
    <x v="0"/>
    <x v="8"/>
    <s v="MHF Services"/>
    <x v="0"/>
    <x v="0"/>
    <x v="12"/>
    <d v="2021-05-16T00:00:00"/>
    <d v="2021-03-16T00:00:00"/>
    <x v="1"/>
    <x v="1"/>
    <d v="2021-04-16T00:00:00"/>
    <n v="1288325"/>
    <x v="1"/>
    <s v="C5"/>
    <x v="0"/>
    <s v="Not Verified"/>
    <n v="37000"/>
    <n v="0.2374"/>
    <n v="300.68"/>
    <n v="0.15959999999999999"/>
    <n v="12375"/>
    <n v="12"/>
    <n v="17889"/>
  </r>
  <r>
    <n v="1055977"/>
    <x v="41"/>
    <x v="0"/>
    <x v="4"/>
    <s v="The Washington Home &amp; Community Hospices"/>
    <x v="0"/>
    <x v="0"/>
    <x v="12"/>
    <d v="2021-09-15T00:00:00"/>
    <d v="2021-08-15T00:00:00"/>
    <x v="1"/>
    <x v="1"/>
    <d v="2021-09-15T00:00:00"/>
    <n v="1287546"/>
    <x v="1"/>
    <s v="C1"/>
    <x v="0"/>
    <s v="Not Verified"/>
    <n v="51000"/>
    <n v="0.13650000000000001"/>
    <n v="368.08"/>
    <n v="0.13489999999999999"/>
    <n v="16000"/>
    <n v="44"/>
    <n v="21586"/>
  </r>
  <r>
    <n v="1030940"/>
    <x v="2"/>
    <x v="0"/>
    <x v="2"/>
    <s v="Swagit Productions, LLC"/>
    <x v="0"/>
    <x v="0"/>
    <x v="22"/>
    <d v="2021-08-14T00:00:00"/>
    <d v="2021-08-14T00:00:00"/>
    <x v="1"/>
    <x v="1"/>
    <d v="2021-09-14T00:00:00"/>
    <n v="1260544"/>
    <x v="1"/>
    <s v="C3"/>
    <x v="0"/>
    <s v="Not Verified"/>
    <n v="40000"/>
    <n v="0.1278"/>
    <n v="283.27999999999997"/>
    <n v="0.14649999999999999"/>
    <n v="12000"/>
    <n v="20"/>
    <n v="15414"/>
  </r>
  <r>
    <n v="759477"/>
    <x v="1"/>
    <x v="0"/>
    <x v="5"/>
    <s v="california dept. of transportation"/>
    <x v="0"/>
    <x v="0"/>
    <x v="25"/>
    <d v="2021-05-16T00:00:00"/>
    <d v="2021-04-15T00:00:00"/>
    <x v="1"/>
    <x v="1"/>
    <d v="2021-05-15T00:00:00"/>
    <n v="959723"/>
    <x v="1"/>
    <s v="C3"/>
    <x v="0"/>
    <s v="Not Verified"/>
    <n v="35000"/>
    <n v="0.20669999999999999"/>
    <n v="279.16000000000003"/>
    <n v="0.1399"/>
    <n v="12000"/>
    <n v="11"/>
    <n v="16436"/>
  </r>
  <r>
    <n v="799318"/>
    <x v="32"/>
    <x v="0"/>
    <x v="7"/>
    <s v="Newell Rubbermaid"/>
    <x v="0"/>
    <x v="0"/>
    <x v="44"/>
    <d v="2021-08-15T00:00:00"/>
    <d v="2021-08-15T00:00:00"/>
    <x v="1"/>
    <x v="1"/>
    <d v="2021-09-15T00:00:00"/>
    <n v="1004494"/>
    <x v="1"/>
    <s v="C4"/>
    <x v="0"/>
    <s v="Not Verified"/>
    <n v="82000"/>
    <n v="0.24909999999999999"/>
    <n v="378.88"/>
    <n v="0.1479"/>
    <n v="16000"/>
    <n v="25"/>
    <n v="22450"/>
  </r>
  <r>
    <n v="1039477"/>
    <x v="18"/>
    <x v="0"/>
    <x v="10"/>
    <s v="New Jersey Dept of Labor"/>
    <x v="0"/>
    <x v="0"/>
    <x v="12"/>
    <d v="2021-03-14T00:00:00"/>
    <d v="2021-03-14T00:00:00"/>
    <x v="1"/>
    <x v="1"/>
    <d v="2021-04-14T00:00:00"/>
    <n v="1269411"/>
    <x v="1"/>
    <s v="C3"/>
    <x v="0"/>
    <s v="Not Verified"/>
    <n v="55000"/>
    <n v="0.1721"/>
    <n v="354.1"/>
    <n v="0.14649999999999999"/>
    <n v="15000"/>
    <n v="17"/>
    <n v="19131"/>
  </r>
  <r>
    <n v="577166"/>
    <x v="0"/>
    <x v="0"/>
    <x v="0"/>
    <s v="GSI"/>
    <x v="0"/>
    <x v="0"/>
    <x v="54"/>
    <d v="2021-12-15T00:00:00"/>
    <d v="2021-08-13T00:00:00"/>
    <x v="1"/>
    <x v="1"/>
    <d v="2021-09-13T00:00:00"/>
    <n v="742231"/>
    <x v="1"/>
    <s v="C2"/>
    <x v="0"/>
    <s v="Not Verified"/>
    <n v="44000"/>
    <n v="7.7700000000000005E-2"/>
    <n v="173"/>
    <n v="0.1361"/>
    <n v="7500"/>
    <n v="23"/>
    <n v="9803"/>
  </r>
  <r>
    <n v="1017792"/>
    <x v="25"/>
    <x v="0"/>
    <x v="0"/>
    <s v="Morgan Borszcz Consulting"/>
    <x v="0"/>
    <x v="0"/>
    <x v="22"/>
    <d v="2021-05-16T00:00:00"/>
    <d v="2021-10-15T00:00:00"/>
    <x v="1"/>
    <x v="1"/>
    <d v="2021-11-15T00:00:00"/>
    <n v="1245983"/>
    <x v="1"/>
    <s v="C4"/>
    <x v="0"/>
    <s v="Not Verified"/>
    <n v="52000"/>
    <n v="0.16850000000000001"/>
    <n v="287.19"/>
    <n v="0.1527"/>
    <n v="12000"/>
    <n v="25"/>
    <n v="16895"/>
  </r>
  <r>
    <n v="617225"/>
    <x v="10"/>
    <x v="0"/>
    <x v="4"/>
    <s v="Woodway USA"/>
    <x v="0"/>
    <x v="0"/>
    <x v="49"/>
    <d v="2021-03-16T00:00:00"/>
    <d v="2021-10-13T00:00:00"/>
    <x v="1"/>
    <x v="1"/>
    <d v="2021-11-13T00:00:00"/>
    <n v="791349"/>
    <x v="1"/>
    <s v="C2"/>
    <x v="0"/>
    <s v="Not Verified"/>
    <n v="38000"/>
    <n v="9.06E-2"/>
    <n v="162.38999999999999"/>
    <n v="0.12609999999999999"/>
    <n v="7200"/>
    <n v="6"/>
    <n v="9200"/>
  </r>
  <r>
    <n v="641027"/>
    <x v="6"/>
    <x v="0"/>
    <x v="5"/>
    <s v="Saint Joseph Mercy Health-Huron Woods"/>
    <x v="0"/>
    <x v="0"/>
    <x v="21"/>
    <d v="2021-01-16T00:00:00"/>
    <d v="2021-01-16T00:00:00"/>
    <x v="1"/>
    <x v="1"/>
    <d v="2021-02-16T00:00:00"/>
    <n v="820578"/>
    <x v="1"/>
    <s v="C3"/>
    <x v="0"/>
    <s v="Not Verified"/>
    <n v="28000"/>
    <n v="0.18859999999999999"/>
    <n v="227.43"/>
    <n v="0.1298"/>
    <n v="10000"/>
    <n v="16"/>
    <n v="13646"/>
  </r>
  <r>
    <n v="663117"/>
    <x v="6"/>
    <x v="0"/>
    <x v="6"/>
    <s v="Caretech Solutions"/>
    <x v="4"/>
    <x v="0"/>
    <x v="42"/>
    <d v="2021-03-15T00:00:00"/>
    <d v="2021-03-15T00:00:00"/>
    <x v="1"/>
    <x v="1"/>
    <d v="2021-04-15T00:00:00"/>
    <n v="847970"/>
    <x v="1"/>
    <s v="D4"/>
    <x v="0"/>
    <s v="Not Verified"/>
    <n v="39000"/>
    <n v="0.1769"/>
    <n v="337.86"/>
    <n v="0.1565"/>
    <n v="14000"/>
    <n v="13"/>
    <n v="19895"/>
  </r>
  <r>
    <n v="556169"/>
    <x v="2"/>
    <x v="0"/>
    <x v="6"/>
    <s v="Texas Health Resources"/>
    <x v="4"/>
    <x v="0"/>
    <x v="47"/>
    <d v="2021-11-15T00:00:00"/>
    <d v="2021-05-15T00:00:00"/>
    <x v="1"/>
    <x v="1"/>
    <d v="2021-06-15T00:00:00"/>
    <n v="716191"/>
    <x v="1"/>
    <s v="D5"/>
    <x v="0"/>
    <s v="Not Verified"/>
    <n v="37000"/>
    <n v="0.1777"/>
    <n v="281.62"/>
    <n v="0.16320000000000001"/>
    <n v="11500"/>
    <n v="8"/>
    <n v="16801"/>
  </r>
  <r>
    <n v="604023"/>
    <x v="15"/>
    <x v="0"/>
    <x v="3"/>
    <s v="The Point at Poipu"/>
    <x v="4"/>
    <x v="0"/>
    <x v="50"/>
    <d v="2021-05-16T00:00:00"/>
    <d v="2021-07-12T00:00:00"/>
    <x v="1"/>
    <x v="1"/>
    <d v="2021-08-12T00:00:00"/>
    <n v="775011"/>
    <x v="1"/>
    <s v="D4"/>
    <x v="0"/>
    <s v="Not Verified"/>
    <n v="40000"/>
    <n v="0.1239"/>
    <n v="358.43"/>
    <n v="0.152"/>
    <n v="15000"/>
    <n v="34"/>
    <n v="18362"/>
  </r>
  <r>
    <n v="748128"/>
    <x v="22"/>
    <x v="0"/>
    <x v="8"/>
    <s v="UnityWorks! Media"/>
    <x v="4"/>
    <x v="0"/>
    <x v="25"/>
    <d v="2021-05-16T00:00:00"/>
    <d v="2021-07-15T00:00:00"/>
    <x v="1"/>
    <x v="1"/>
    <d v="2021-08-15T00:00:00"/>
    <n v="947148"/>
    <x v="1"/>
    <s v="D2"/>
    <x v="0"/>
    <s v="Not Verified"/>
    <n v="40000"/>
    <n v="9.4200000000000006E-2"/>
    <n v="121.57"/>
    <n v="0.15989999999999999"/>
    <n v="5000"/>
    <n v="17"/>
    <n v="7210"/>
  </r>
  <r>
    <n v="641103"/>
    <x v="8"/>
    <x v="0"/>
    <x v="8"/>
    <s v="Springer"/>
    <x v="4"/>
    <x v="0"/>
    <x v="41"/>
    <d v="2021-04-16T00:00:00"/>
    <d v="2021-03-15T00:00:00"/>
    <x v="1"/>
    <x v="1"/>
    <d v="2021-04-15T00:00:00"/>
    <n v="820667"/>
    <x v="1"/>
    <s v="D4"/>
    <x v="0"/>
    <s v="Not Verified"/>
    <n v="60000"/>
    <n v="0.16139999999999999"/>
    <n v="191.17"/>
    <n v="0.152"/>
    <n v="8000"/>
    <n v="16"/>
    <n v="11349"/>
  </r>
  <r>
    <n v="610221"/>
    <x v="1"/>
    <x v="0"/>
    <x v="4"/>
    <s v="Climate Action Reserve"/>
    <x v="4"/>
    <x v="0"/>
    <x v="49"/>
    <d v="2021-05-16T00:00:00"/>
    <d v="2021-09-12T00:00:00"/>
    <x v="1"/>
    <x v="1"/>
    <d v="2021-10-12T00:00:00"/>
    <n v="782612"/>
    <x v="1"/>
    <s v="D2"/>
    <x v="0"/>
    <s v="Not Verified"/>
    <n v="61000"/>
    <n v="0.19969999999999999"/>
    <n v="197.47"/>
    <n v="0.14460000000000001"/>
    <n v="8400"/>
    <n v="26"/>
    <n v="10336"/>
  </r>
  <r>
    <n v="623095"/>
    <x v="18"/>
    <x v="0"/>
    <x v="4"/>
    <s v="Gloria Nilson Realtors"/>
    <x v="4"/>
    <x v="0"/>
    <x v="41"/>
    <d v="2021-05-16T00:00:00"/>
    <d v="2021-05-15T00:00:00"/>
    <x v="1"/>
    <x v="1"/>
    <d v="2021-06-15T00:00:00"/>
    <n v="798567"/>
    <x v="1"/>
    <s v="D4"/>
    <x v="0"/>
    <s v="Not Verified"/>
    <n v="60000"/>
    <n v="0.16900000000000001"/>
    <n v="286.75"/>
    <n v="0.152"/>
    <n v="12000"/>
    <n v="22"/>
    <n v="17111"/>
  </r>
  <r>
    <n v="631587"/>
    <x v="1"/>
    <x v="0"/>
    <x v="2"/>
    <s v="cybertech systems and software inc"/>
    <x v="4"/>
    <x v="0"/>
    <x v="41"/>
    <d v="2021-01-16T00:00:00"/>
    <d v="2021-01-16T00:00:00"/>
    <x v="1"/>
    <x v="1"/>
    <d v="2021-02-16T00:00:00"/>
    <n v="809090"/>
    <x v="1"/>
    <s v="D3"/>
    <x v="0"/>
    <s v="Not Verified"/>
    <n v="45600"/>
    <n v="0.12"/>
    <n v="165.91"/>
    <n v="0.14829999999999999"/>
    <n v="7000"/>
    <n v="11"/>
    <n v="9954"/>
  </r>
  <r>
    <n v="697232"/>
    <x v="9"/>
    <x v="0"/>
    <x v="7"/>
    <s v="National Film Network"/>
    <x v="4"/>
    <x v="0"/>
    <x v="42"/>
    <d v="2021-01-16T00:00:00"/>
    <d v="2021-02-12T00:00:00"/>
    <x v="1"/>
    <x v="1"/>
    <d v="2021-03-12T00:00:00"/>
    <n v="888485"/>
    <x v="1"/>
    <s v="D5"/>
    <x v="0"/>
    <s v="Not Verified"/>
    <n v="40000"/>
    <n v="0.111"/>
    <n v="389.26"/>
    <n v="0.16020000000000001"/>
    <n v="16000"/>
    <n v="20"/>
    <n v="18215"/>
  </r>
  <r>
    <n v="1039975"/>
    <x v="8"/>
    <x v="0"/>
    <x v="9"/>
    <s v="Iron Eagle Armed Courier inc."/>
    <x v="4"/>
    <x v="0"/>
    <x v="12"/>
    <d v="2021-05-14T00:00:00"/>
    <d v="2021-09-12T00:00:00"/>
    <x v="1"/>
    <x v="1"/>
    <d v="2021-10-12T00:00:00"/>
    <n v="1269930"/>
    <x v="1"/>
    <s v="D3"/>
    <x v="0"/>
    <s v="Not Verified"/>
    <n v="49920"/>
    <n v="0.15310000000000001"/>
    <n v="324.98"/>
    <n v="0.17269999999999999"/>
    <n v="13000"/>
    <n v="17"/>
    <n v="14440"/>
  </r>
  <r>
    <n v="545253"/>
    <x v="23"/>
    <x v="0"/>
    <x v="10"/>
    <m/>
    <x v="4"/>
    <x v="0"/>
    <x v="47"/>
    <d v="2021-09-15T00:00:00"/>
    <d v="2021-04-13T00:00:00"/>
    <x v="1"/>
    <x v="1"/>
    <d v="2021-05-13T00:00:00"/>
    <n v="703253"/>
    <x v="1"/>
    <s v="D3"/>
    <x v="0"/>
    <s v="Not Verified"/>
    <n v="45000"/>
    <n v="5.4399999999999997E-2"/>
    <n v="101.21"/>
    <n v="0.15579999999999999"/>
    <n v="4200"/>
    <n v="14"/>
    <n v="5603"/>
  </r>
  <r>
    <n v="541417"/>
    <x v="18"/>
    <x v="0"/>
    <x v="0"/>
    <s v="Sage Dining Services"/>
    <x v="4"/>
    <x v="0"/>
    <x v="43"/>
    <d v="2021-09-14T00:00:00"/>
    <d v="2021-08-14T00:00:00"/>
    <x v="1"/>
    <x v="1"/>
    <d v="2021-09-14T00:00:00"/>
    <n v="698822"/>
    <x v="1"/>
    <s v="D3"/>
    <x v="0"/>
    <s v="Not Verified"/>
    <n v="32088"/>
    <n v="0.2177"/>
    <n v="295.17"/>
    <n v="0.15579999999999999"/>
    <n v="12250"/>
    <n v="20"/>
    <n v="16875"/>
  </r>
  <r>
    <n v="648440"/>
    <x v="8"/>
    <x v="0"/>
    <x v="6"/>
    <s v="BVDM"/>
    <x v="4"/>
    <x v="0"/>
    <x v="21"/>
    <d v="2021-02-15T00:00:00"/>
    <d v="2021-03-15T00:00:00"/>
    <x v="1"/>
    <x v="1"/>
    <d v="2021-04-15T00:00:00"/>
    <n v="829571"/>
    <x v="1"/>
    <s v="D3"/>
    <x v="0"/>
    <s v="Not Verified"/>
    <n v="85000"/>
    <n v="5.7599999999999998E-2"/>
    <n v="363.85"/>
    <n v="0.15279999999999999"/>
    <n v="15200"/>
    <n v="9"/>
    <n v="21541"/>
  </r>
  <r>
    <n v="546921"/>
    <x v="5"/>
    <x v="0"/>
    <x v="6"/>
    <s v="Palm Beach School District"/>
    <x v="4"/>
    <x v="0"/>
    <x v="43"/>
    <d v="2021-02-15T00:00:00"/>
    <d v="2021-02-15T00:00:00"/>
    <x v="1"/>
    <x v="1"/>
    <d v="2021-03-15T00:00:00"/>
    <n v="705223"/>
    <x v="1"/>
    <s v="D4"/>
    <x v="0"/>
    <s v="Not Verified"/>
    <n v="47000"/>
    <n v="0.18770000000000001"/>
    <n v="262.35000000000002"/>
    <n v="0.1595"/>
    <n v="10800"/>
    <n v="24"/>
    <n v="15687"/>
  </r>
  <r>
    <n v="706473"/>
    <x v="8"/>
    <x v="0"/>
    <x v="6"/>
    <s v="Apple"/>
    <x v="1"/>
    <x v="0"/>
    <x v="42"/>
    <d v="2021-05-12T00:00:00"/>
    <d v="2021-05-12T00:00:00"/>
    <x v="1"/>
    <x v="1"/>
    <d v="2021-06-12T00:00:00"/>
    <n v="898686"/>
    <x v="1"/>
    <s v="E1"/>
    <x v="0"/>
    <s v="Not Verified"/>
    <n v="45000"/>
    <n v="9.5500000000000002E-2"/>
    <n v="220.78"/>
    <n v="0.16400000000000001"/>
    <n v="9000"/>
    <n v="14"/>
    <n v="10384"/>
  </r>
  <r>
    <n v="605778"/>
    <x v="25"/>
    <x v="0"/>
    <x v="6"/>
    <s v="City First Bank"/>
    <x v="1"/>
    <x v="0"/>
    <x v="49"/>
    <d v="2021-05-15T00:00:00"/>
    <d v="2021-05-15T00:00:00"/>
    <x v="1"/>
    <x v="1"/>
    <d v="2021-06-15T00:00:00"/>
    <n v="777135"/>
    <x v="1"/>
    <s v="E1"/>
    <x v="0"/>
    <s v="Not Verified"/>
    <n v="82000"/>
    <n v="0.1411"/>
    <n v="378.95"/>
    <n v="0.1595"/>
    <n v="15600"/>
    <n v="19"/>
    <n v="22644"/>
  </r>
  <r>
    <n v="716825"/>
    <x v="25"/>
    <x v="0"/>
    <x v="8"/>
    <s v="Virginia Premier Health Plan"/>
    <x v="1"/>
    <x v="0"/>
    <x v="29"/>
    <d v="2021-09-15T00:00:00"/>
    <d v="2021-09-12T00:00:00"/>
    <x v="1"/>
    <x v="1"/>
    <d v="2021-10-12T00:00:00"/>
    <n v="910821"/>
    <x v="1"/>
    <s v="E2"/>
    <x v="0"/>
    <s v="Not Verified"/>
    <n v="75000"/>
    <n v="0.19550000000000001"/>
    <n v="445.13"/>
    <n v="0.16769999999999999"/>
    <n v="18000"/>
    <n v="15"/>
    <n v="21881"/>
  </r>
  <r>
    <n v="591733"/>
    <x v="20"/>
    <x v="0"/>
    <x v="8"/>
    <s v="4 Peaks Brewery"/>
    <x v="1"/>
    <x v="0"/>
    <x v="50"/>
    <d v="2021-04-14T00:00:00"/>
    <d v="2021-01-13T00:00:00"/>
    <x v="1"/>
    <x v="1"/>
    <d v="2021-02-13T00:00:00"/>
    <n v="760021"/>
    <x v="1"/>
    <s v="E3"/>
    <x v="0"/>
    <s v="Not Verified"/>
    <n v="30000"/>
    <n v="0.18840000000000001"/>
    <n v="230.84"/>
    <n v="0.1719"/>
    <n v="9250"/>
    <n v="5"/>
    <n v="12157"/>
  </r>
  <r>
    <n v="653576"/>
    <x v="3"/>
    <x v="0"/>
    <x v="4"/>
    <s v="Career Education Corporation"/>
    <x v="1"/>
    <x v="0"/>
    <x v="21"/>
    <d v="2021-03-14T00:00:00"/>
    <d v="2021-03-14T00:00:00"/>
    <x v="1"/>
    <x v="1"/>
    <d v="2021-04-14T00:00:00"/>
    <n v="835795"/>
    <x v="1"/>
    <s v="E3"/>
    <x v="0"/>
    <s v="Not Verified"/>
    <n v="51000"/>
    <n v="0.2099"/>
    <n v="199.43"/>
    <n v="0.1714"/>
    <n v="8000"/>
    <n v="35"/>
    <n v="11265"/>
  </r>
  <r>
    <n v="660530"/>
    <x v="2"/>
    <x v="0"/>
    <x v="4"/>
    <s v="NetSpend"/>
    <x v="1"/>
    <x v="0"/>
    <x v="0"/>
    <d v="2021-05-16T00:00:00"/>
    <d v="2021-03-14T00:00:00"/>
    <x v="1"/>
    <x v="1"/>
    <d v="2021-04-14T00:00:00"/>
    <n v="844808"/>
    <x v="1"/>
    <s v="E5"/>
    <x v="0"/>
    <s v="Not Verified"/>
    <n v="67000"/>
    <n v="0.218"/>
    <n v="506.57"/>
    <n v="0.17879999999999999"/>
    <n v="20000"/>
    <n v="32"/>
    <n v="28115"/>
  </r>
  <r>
    <n v="538508"/>
    <x v="0"/>
    <x v="0"/>
    <x v="0"/>
    <s v="Studsvik, Inc."/>
    <x v="1"/>
    <x v="0"/>
    <x v="43"/>
    <d v="2021-05-16T00:00:00"/>
    <d v="2021-07-15T00:00:00"/>
    <x v="1"/>
    <x v="1"/>
    <d v="2021-08-15T00:00:00"/>
    <n v="695474"/>
    <x v="1"/>
    <s v="E5"/>
    <x v="0"/>
    <s v="Not Verified"/>
    <n v="50000"/>
    <n v="0.2167"/>
    <n v="278.91000000000003"/>
    <n v="0.17929999999999999"/>
    <n v="11000"/>
    <n v="6"/>
    <n v="16735"/>
  </r>
  <r>
    <n v="652022"/>
    <x v="1"/>
    <x v="0"/>
    <x v="3"/>
    <s v="autopartsource"/>
    <x v="1"/>
    <x v="0"/>
    <x v="21"/>
    <d v="2021-03-16T00:00:00"/>
    <d v="2021-03-12T00:00:00"/>
    <x v="1"/>
    <x v="1"/>
    <d v="2021-04-12T00:00:00"/>
    <n v="833967"/>
    <x v="1"/>
    <s v="E1"/>
    <x v="0"/>
    <s v="Not Verified"/>
    <n v="36000"/>
    <n v="0.216"/>
    <n v="190.12"/>
    <n v="0.16400000000000001"/>
    <n v="7750"/>
    <n v="24"/>
    <n v="9122"/>
  </r>
  <r>
    <n v="686823"/>
    <x v="1"/>
    <x v="0"/>
    <x v="2"/>
    <s v="Clean Rooms West"/>
    <x v="5"/>
    <x v="0"/>
    <x v="42"/>
    <d v="2021-05-16T00:00:00"/>
    <d v="2021-03-14T00:00:00"/>
    <x v="1"/>
    <x v="1"/>
    <d v="2021-04-14T00:00:00"/>
    <n v="876698"/>
    <x v="1"/>
    <s v="F1"/>
    <x v="0"/>
    <s v="Not Verified"/>
    <n v="60000"/>
    <n v="0.2482"/>
    <n v="536.13"/>
    <n v="0.1825"/>
    <n v="21000"/>
    <n v="17"/>
    <n v="30013"/>
  </r>
  <r>
    <n v="716589"/>
    <x v="3"/>
    <x v="0"/>
    <x v="0"/>
    <s v="Protiviti"/>
    <x v="5"/>
    <x v="0"/>
    <x v="29"/>
    <d v="2021-08-14T00:00:00"/>
    <d v="2021-07-14T00:00:00"/>
    <x v="1"/>
    <x v="1"/>
    <d v="2021-08-14T00:00:00"/>
    <n v="910489"/>
    <x v="1"/>
    <s v="F4"/>
    <x v="0"/>
    <s v="Not Verified"/>
    <n v="55000"/>
    <n v="0.2472"/>
    <n v="460.71"/>
    <n v="0.19359999999999999"/>
    <n v="17625"/>
    <n v="14"/>
    <n v="26118"/>
  </r>
  <r>
    <n v="610365"/>
    <x v="8"/>
    <x v="0"/>
    <x v="10"/>
    <s v="ICS"/>
    <x v="5"/>
    <x v="0"/>
    <x v="49"/>
    <d v="2021-11-15T00:00:00"/>
    <d v="2021-06-15T00:00:00"/>
    <x v="1"/>
    <x v="1"/>
    <d v="2021-07-15T00:00:00"/>
    <n v="782781"/>
    <x v="1"/>
    <s v="F2"/>
    <x v="0"/>
    <s v="Not Verified"/>
    <n v="75000"/>
    <n v="9.1800000000000007E-2"/>
    <n v="326.23"/>
    <n v="0.1817"/>
    <n v="12800"/>
    <n v="19"/>
    <n v="19510"/>
  </r>
  <r>
    <n v="752188"/>
    <x v="11"/>
    <x v="0"/>
    <x v="7"/>
    <s v="OCM Lee Hecht Harrison"/>
    <x v="0"/>
    <x v="1"/>
    <x v="25"/>
    <d v="2021-05-16T00:00:00"/>
    <d v="2021-05-16T00:00:00"/>
    <x v="1"/>
    <x v="1"/>
    <d v="2021-06-16T00:00:00"/>
    <n v="951744"/>
    <x v="1"/>
    <s v="C1"/>
    <x v="0"/>
    <s v="Not Verified"/>
    <n v="34000"/>
    <n v="0.20860000000000001"/>
    <n v="91"/>
    <n v="0.12989999999999999"/>
    <n v="4000"/>
    <n v="8"/>
    <n v="5459"/>
  </r>
  <r>
    <n v="583021"/>
    <x v="1"/>
    <x v="0"/>
    <x v="10"/>
    <s v="MECHANICS BANK"/>
    <x v="0"/>
    <x v="1"/>
    <x v="54"/>
    <d v="2021-08-14T00:00:00"/>
    <d v="2021-08-14T00:00:00"/>
    <x v="1"/>
    <x v="1"/>
    <d v="2021-09-14T00:00:00"/>
    <n v="749212"/>
    <x v="1"/>
    <s v="C3"/>
    <x v="0"/>
    <s v="Not Verified"/>
    <n v="56000"/>
    <n v="0.18410000000000001"/>
    <n v="279.10000000000002"/>
    <n v="0.13980000000000001"/>
    <n v="12000"/>
    <n v="22"/>
    <n v="16424"/>
  </r>
  <r>
    <n v="580864"/>
    <x v="20"/>
    <x v="0"/>
    <x v="4"/>
    <s v="Arizona Investment Council"/>
    <x v="1"/>
    <x v="1"/>
    <x v="54"/>
    <d v="2021-10-15T00:00:00"/>
    <d v="2021-10-15T00:00:00"/>
    <x v="1"/>
    <x v="1"/>
    <d v="2021-11-15T00:00:00"/>
    <n v="746648"/>
    <x v="1"/>
    <s v="E1"/>
    <x v="0"/>
    <s v="Not Verified"/>
    <n v="60000"/>
    <n v="0.21540000000000001"/>
    <n v="343.81"/>
    <n v="0.16450000000000001"/>
    <n v="14000"/>
    <n v="22"/>
    <n v="20629"/>
  </r>
  <r>
    <n v="582834"/>
    <x v="13"/>
    <x v="0"/>
    <x v="3"/>
    <s v="Fisher Communications"/>
    <x v="5"/>
    <x v="1"/>
    <x v="54"/>
    <d v="2021-07-15T00:00:00"/>
    <d v="2021-02-13T00:00:00"/>
    <x v="1"/>
    <x v="1"/>
    <d v="2021-03-13T00:00:00"/>
    <n v="748969"/>
    <x v="1"/>
    <s v="F1"/>
    <x v="0"/>
    <s v="Not Verified"/>
    <n v="74276.800000000003"/>
    <n v="3.5499999999999997E-2"/>
    <n v="511.14"/>
    <n v="0.183"/>
    <n v="20000"/>
    <n v="17"/>
    <n v="27179"/>
  </r>
  <r>
    <n v="537203"/>
    <x v="18"/>
    <x v="0"/>
    <x v="3"/>
    <s v="s rothschild"/>
    <x v="2"/>
    <x v="0"/>
    <x v="51"/>
    <d v="2021-04-16T00:00:00"/>
    <d v="2021-02-15T00:00:00"/>
    <x v="1"/>
    <x v="1"/>
    <d v="2021-03-15T00:00:00"/>
    <n v="693972"/>
    <x v="1"/>
    <s v="B3"/>
    <x v="0"/>
    <s v="Not Verified"/>
    <n v="60000"/>
    <n v="1.06E-2"/>
    <n v="130.82"/>
    <n v="0.11119999999999999"/>
    <n v="6000"/>
    <n v="20"/>
    <n v="7835"/>
  </r>
  <r>
    <n v="634613"/>
    <x v="8"/>
    <x v="0"/>
    <x v="3"/>
    <s v="EIMIGRANT SAVINGS BANK"/>
    <x v="0"/>
    <x v="0"/>
    <x v="41"/>
    <d v="2021-01-16T00:00:00"/>
    <d v="2021-01-16T00:00:00"/>
    <x v="1"/>
    <x v="1"/>
    <d v="2021-02-16T00:00:00"/>
    <n v="812984"/>
    <x v="1"/>
    <s v="C4"/>
    <x v="0"/>
    <s v="Not Verified"/>
    <n v="45000"/>
    <n v="0.23039999999999999"/>
    <n v="160.53"/>
    <n v="0.13350000000000001"/>
    <n v="7000"/>
    <n v="20"/>
    <n v="9632"/>
  </r>
  <r>
    <n v="601962"/>
    <x v="2"/>
    <x v="0"/>
    <x v="0"/>
    <s v="Stephenville Independent School District"/>
    <x v="4"/>
    <x v="0"/>
    <x v="49"/>
    <d v="2021-05-16T00:00:00"/>
    <d v="2021-11-15T00:00:00"/>
    <x v="1"/>
    <x v="1"/>
    <d v="2021-12-15T00:00:00"/>
    <n v="772370"/>
    <x v="1"/>
    <s v="D2"/>
    <x v="0"/>
    <s v="Not Verified"/>
    <n v="58000"/>
    <n v="0.22320000000000001"/>
    <n v="188.06"/>
    <n v="0.14460000000000001"/>
    <n v="8000"/>
    <n v="35"/>
    <n v="11284"/>
  </r>
  <r>
    <n v="749035"/>
    <x v="32"/>
    <x v="0"/>
    <x v="4"/>
    <s v="Wells Fargo Home Mortgage"/>
    <x v="1"/>
    <x v="0"/>
    <x v="25"/>
    <d v="2021-05-16T00:00:00"/>
    <d v="2021-02-15T00:00:00"/>
    <x v="1"/>
    <x v="1"/>
    <d v="2021-03-15T00:00:00"/>
    <n v="948184"/>
    <x v="1"/>
    <s v="E4"/>
    <x v="0"/>
    <s v="Not Verified"/>
    <n v="60000"/>
    <n v="8.4199999999999997E-2"/>
    <n v="313.20999999999998"/>
    <n v="0.19289999999999999"/>
    <n v="12000"/>
    <n v="11"/>
    <n v="18172"/>
  </r>
  <r>
    <n v="544025"/>
    <x v="2"/>
    <x v="0"/>
    <x v="4"/>
    <s v="Ulta"/>
    <x v="2"/>
    <x v="1"/>
    <x v="43"/>
    <d v="2021-05-16T00:00:00"/>
    <d v="2021-06-15T00:00:00"/>
    <x v="0"/>
    <x v="0"/>
    <d v="2021-07-15T00:00:00"/>
    <n v="701832"/>
    <x v="1"/>
    <s v="B1"/>
    <x v="0"/>
    <s v="Source Verified"/>
    <n v="35000"/>
    <n v="5.7299999999999997E-2"/>
    <n v="205.78"/>
    <n v="0.1038"/>
    <n v="9600"/>
    <n v="23"/>
    <n v="12141"/>
  </r>
  <r>
    <n v="611940"/>
    <x v="43"/>
    <x v="0"/>
    <x v="4"/>
    <s v="lodgenet"/>
    <x v="2"/>
    <x v="1"/>
    <x v="49"/>
    <d v="2021-02-15T00:00:00"/>
    <d v="2021-09-14T00:00:00"/>
    <x v="0"/>
    <x v="0"/>
    <d v="2021-10-14T00:00:00"/>
    <n v="784674"/>
    <x v="1"/>
    <s v="B4"/>
    <x v="0"/>
    <s v="Source Verified"/>
    <n v="36000"/>
    <n v="5.4699999999999999E-2"/>
    <n v="221.45"/>
    <n v="9.9900000000000003E-2"/>
    <n v="16000"/>
    <n v="12"/>
    <n v="10585"/>
  </r>
  <r>
    <n v="740830"/>
    <x v="21"/>
    <x v="0"/>
    <x v="6"/>
    <s v="Regional 4 School District"/>
    <x v="2"/>
    <x v="1"/>
    <x v="29"/>
    <d v="2021-05-16T00:00:00"/>
    <d v="2021-03-13T00:00:00"/>
    <x v="0"/>
    <x v="0"/>
    <d v="2021-04-13T00:00:00"/>
    <n v="921391"/>
    <x v="1"/>
    <s v="B4"/>
    <x v="0"/>
    <s v="Source Verified"/>
    <n v="97000"/>
    <n v="5.5199999999999999E-2"/>
    <n v="64.84"/>
    <n v="0.1074"/>
    <n v="3000"/>
    <n v="26"/>
    <n v="1545"/>
  </r>
  <r>
    <n v="641977"/>
    <x v="13"/>
    <x v="0"/>
    <x v="3"/>
    <s v="wagner and hunt pa"/>
    <x v="0"/>
    <x v="1"/>
    <x v="21"/>
    <d v="2021-05-16T00:00:00"/>
    <d v="2021-08-12T00:00:00"/>
    <x v="0"/>
    <x v="0"/>
    <d v="2021-09-12T00:00:00"/>
    <n v="821741"/>
    <x v="1"/>
    <s v="C1"/>
    <x v="0"/>
    <s v="Source Verified"/>
    <n v="65000"/>
    <n v="0.17349999999999999"/>
    <n v="290.7"/>
    <n v="0.12230000000000001"/>
    <n v="13000"/>
    <n v="18"/>
    <n v="5523"/>
  </r>
  <r>
    <n v="1033885"/>
    <x v="1"/>
    <x v="0"/>
    <x v="4"/>
    <s v="hills towing"/>
    <x v="0"/>
    <x v="1"/>
    <x v="12"/>
    <d v="2021-02-13T00:00:00"/>
    <d v="2021-01-13T00:00:00"/>
    <x v="0"/>
    <x v="0"/>
    <d v="2021-02-13T00:00:00"/>
    <n v="1263470"/>
    <x v="1"/>
    <s v="C1"/>
    <x v="0"/>
    <s v="Source Verified"/>
    <n v="55000"/>
    <n v="0.20619999999999999"/>
    <n v="460.1"/>
    <n v="0.13489999999999999"/>
    <n v="20000"/>
    <n v="10"/>
    <n v="5438"/>
  </r>
  <r>
    <n v="582576"/>
    <x v="29"/>
    <x v="0"/>
    <x v="9"/>
    <s v="Southeast Building Solutions"/>
    <x v="0"/>
    <x v="1"/>
    <x v="50"/>
    <d v="2021-05-14T00:00:00"/>
    <d v="2021-01-14T00:00:00"/>
    <x v="0"/>
    <x v="0"/>
    <d v="2021-02-14T00:00:00"/>
    <n v="748677"/>
    <x v="1"/>
    <s v="C1"/>
    <x v="0"/>
    <s v="Source Verified"/>
    <n v="125000"/>
    <n v="0.11310000000000001"/>
    <n v="571.78"/>
    <n v="0.1323"/>
    <n v="25000"/>
    <n v="40"/>
    <n v="23300"/>
  </r>
  <r>
    <n v="521178"/>
    <x v="1"/>
    <x v="0"/>
    <x v="3"/>
    <s v="California Marketing Group, Inc"/>
    <x v="0"/>
    <x v="1"/>
    <x v="51"/>
    <d v="2021-02-13T00:00:00"/>
    <d v="2021-04-13T00:00:00"/>
    <x v="0"/>
    <x v="0"/>
    <d v="2021-05-13T00:00:00"/>
    <n v="673928"/>
    <x v="1"/>
    <s v="C3"/>
    <x v="0"/>
    <s v="Source Verified"/>
    <n v="65000"/>
    <n v="0.18720000000000001"/>
    <n v="180.25"/>
    <n v="0.13980000000000001"/>
    <n v="7750"/>
    <n v="21"/>
    <n v="5948"/>
  </r>
  <r>
    <n v="737482"/>
    <x v="1"/>
    <x v="0"/>
    <x v="4"/>
    <s v="City of Tracy"/>
    <x v="0"/>
    <x v="1"/>
    <x v="29"/>
    <d v="2021-11-13T00:00:00"/>
    <d v="2021-06-13T00:00:00"/>
    <x v="0"/>
    <x v="0"/>
    <d v="2021-07-13T00:00:00"/>
    <n v="934670"/>
    <x v="1"/>
    <s v="C3"/>
    <x v="0"/>
    <s v="Source Verified"/>
    <n v="39600"/>
    <n v="0.16"/>
    <n v="91.9"/>
    <n v="0.1343"/>
    <n v="4000"/>
    <n v="15"/>
    <n v="2449"/>
  </r>
  <r>
    <n v="623709"/>
    <x v="4"/>
    <x v="0"/>
    <x v="9"/>
    <s v="Steel Center AVTS"/>
    <x v="0"/>
    <x v="1"/>
    <x v="41"/>
    <d v="2021-12-11T00:00:00"/>
    <d v="2021-07-11T00:00:00"/>
    <x v="0"/>
    <x v="0"/>
    <d v="2021-08-11T00:00:00"/>
    <n v="799314"/>
    <x v="1"/>
    <s v="C1"/>
    <x v="0"/>
    <s v="Source Verified"/>
    <n v="85000"/>
    <n v="4.7399999999999998E-2"/>
    <n v="143.11000000000001"/>
    <n v="0.12230000000000001"/>
    <n v="6400"/>
    <n v="33"/>
    <n v="1264"/>
  </r>
  <r>
    <n v="539596"/>
    <x v="20"/>
    <x v="0"/>
    <x v="3"/>
    <s v="Sundt"/>
    <x v="4"/>
    <x v="1"/>
    <x v="43"/>
    <d v="2021-11-12T00:00:00"/>
    <d v="2021-07-12T00:00:00"/>
    <x v="0"/>
    <x v="0"/>
    <d v="2021-08-12T00:00:00"/>
    <n v="696765"/>
    <x v="1"/>
    <s v="D2"/>
    <x v="0"/>
    <s v="Source Verified"/>
    <n v="150000"/>
    <n v="0.1053"/>
    <n v="394.96"/>
    <n v="0.15210000000000001"/>
    <n v="25000"/>
    <n v="20"/>
    <n v="9749"/>
  </r>
  <r>
    <n v="864299"/>
    <x v="29"/>
    <x v="0"/>
    <x v="0"/>
    <s v="AT&amp;T Mobility"/>
    <x v="4"/>
    <x v="1"/>
    <x v="10"/>
    <d v="2021-11-13T00:00:00"/>
    <d v="2021-09-13T00:00:00"/>
    <x v="0"/>
    <x v="0"/>
    <d v="2021-10-13T00:00:00"/>
    <n v="1077517"/>
    <x v="1"/>
    <s v="D3"/>
    <x v="0"/>
    <s v="Source Verified"/>
    <n v="45000"/>
    <n v="0.13969999999999999"/>
    <n v="416.62"/>
    <n v="0.16489999999999999"/>
    <n v="16950"/>
    <n v="56"/>
    <n v="9492"/>
  </r>
  <r>
    <n v="709879"/>
    <x v="26"/>
    <x v="0"/>
    <x v="3"/>
    <s v="Ambassador Steel"/>
    <x v="4"/>
    <x v="1"/>
    <x v="42"/>
    <d v="2021-11-12T00:00:00"/>
    <d v="2021-06-12T00:00:00"/>
    <x v="0"/>
    <x v="0"/>
    <d v="2021-07-12T00:00:00"/>
    <n v="902557"/>
    <x v="1"/>
    <s v="D5"/>
    <x v="0"/>
    <s v="Source Verified"/>
    <n v="60000"/>
    <n v="0.23760000000000001"/>
    <n v="437.92"/>
    <n v="0.16020000000000001"/>
    <n v="18000"/>
    <n v="49"/>
    <n v="6991"/>
  </r>
  <r>
    <n v="891804"/>
    <x v="16"/>
    <x v="0"/>
    <x v="4"/>
    <s v="UBS Financial Services, Inc"/>
    <x v="1"/>
    <x v="1"/>
    <x v="10"/>
    <d v="2021-09-13T00:00:00"/>
    <d v="2021-04-13T00:00:00"/>
    <x v="0"/>
    <x v="0"/>
    <d v="2021-05-13T00:00:00"/>
    <n v="1108720"/>
    <x v="1"/>
    <s v="E1"/>
    <x v="0"/>
    <s v="Source Verified"/>
    <n v="55000"/>
    <n v="0.1381"/>
    <n v="540.61"/>
    <n v="0.18640000000000001"/>
    <n v="21000"/>
    <n v="23"/>
    <n v="10683"/>
  </r>
  <r>
    <n v="610270"/>
    <x v="16"/>
    <x v="0"/>
    <x v="5"/>
    <s v="Department of Defense"/>
    <x v="1"/>
    <x v="1"/>
    <x v="49"/>
    <d v="2021-10-14T00:00:00"/>
    <d v="2021-11-13T00:00:00"/>
    <x v="0"/>
    <x v="0"/>
    <d v="2021-12-13T00:00:00"/>
    <n v="782667"/>
    <x v="1"/>
    <s v="E2"/>
    <x v="0"/>
    <s v="Source Verified"/>
    <n v="110000"/>
    <n v="0.14230000000000001"/>
    <n v="612.22"/>
    <n v="0.16320000000000001"/>
    <n v="25000"/>
    <n v="47"/>
    <n v="23248"/>
  </r>
  <r>
    <n v="553657"/>
    <x v="6"/>
    <x v="0"/>
    <x v="7"/>
    <s v="McLaren Regional Medical Center"/>
    <x v="1"/>
    <x v="1"/>
    <x v="43"/>
    <d v="2021-08-11T00:00:00"/>
    <d v="2021-07-11T00:00:00"/>
    <x v="0"/>
    <x v="0"/>
    <d v="2021-08-11T00:00:00"/>
    <n v="713345"/>
    <x v="1"/>
    <s v="E3"/>
    <x v="0"/>
    <s v="Source Verified"/>
    <n v="144500"/>
    <n v="8.8700000000000001E-2"/>
    <n v="568.98"/>
    <n v="0.1719"/>
    <n v="22800"/>
    <n v="16"/>
    <n v="5542"/>
  </r>
  <r>
    <n v="1035167"/>
    <x v="2"/>
    <x v="0"/>
    <x v="7"/>
    <s v="Texas A&amp;M university"/>
    <x v="1"/>
    <x v="1"/>
    <x v="12"/>
    <d v="2021-05-16T00:00:00"/>
    <d v="2021-06-12T00:00:00"/>
    <x v="0"/>
    <x v="0"/>
    <d v="2021-07-12T00:00:00"/>
    <n v="1264803"/>
    <x v="1"/>
    <s v="E5"/>
    <x v="0"/>
    <s v="Source Verified"/>
    <n v="65000"/>
    <n v="0.20050000000000001"/>
    <n v="335.93"/>
    <n v="0.20300000000000001"/>
    <n v="12600"/>
    <n v="19"/>
    <n v="2010"/>
  </r>
  <r>
    <n v="1043012"/>
    <x v="19"/>
    <x v="0"/>
    <x v="9"/>
    <s v="Boltaron Performance Products"/>
    <x v="1"/>
    <x v="1"/>
    <x v="12"/>
    <d v="2021-10-13T00:00:00"/>
    <d v="2021-05-13T00:00:00"/>
    <x v="0"/>
    <x v="0"/>
    <d v="2021-06-13T00:00:00"/>
    <n v="1273106"/>
    <x v="1"/>
    <s v="E1"/>
    <x v="0"/>
    <s v="Source Verified"/>
    <n v="35000"/>
    <n v="0.13170000000000001"/>
    <n v="437.63"/>
    <n v="0.18640000000000001"/>
    <n v="17000"/>
    <n v="12"/>
    <n v="8222"/>
  </r>
  <r>
    <n v="1036060"/>
    <x v="19"/>
    <x v="0"/>
    <x v="0"/>
    <s v="koppers"/>
    <x v="6"/>
    <x v="1"/>
    <x v="12"/>
    <d v="2021-05-16T00:00:00"/>
    <d v="2021-10-13T00:00:00"/>
    <x v="0"/>
    <x v="0"/>
    <d v="2021-11-13T00:00:00"/>
    <n v="1265925"/>
    <x v="1"/>
    <s v="G2"/>
    <x v="0"/>
    <s v="Source Verified"/>
    <n v="65000"/>
    <n v="0.15060000000000001"/>
    <n v="743.38"/>
    <n v="0.23130000000000001"/>
    <n v="26300"/>
    <n v="26"/>
    <n v="16354"/>
  </r>
  <r>
    <n v="761855"/>
    <x v="1"/>
    <x v="0"/>
    <x v="8"/>
    <s v="Falkner Winery"/>
    <x v="0"/>
    <x v="2"/>
    <x v="25"/>
    <d v="2021-08-15T00:00:00"/>
    <d v="2021-03-15T00:00:00"/>
    <x v="0"/>
    <x v="0"/>
    <d v="2021-04-15T00:00:00"/>
    <n v="962338"/>
    <x v="1"/>
    <s v="C2"/>
    <x v="0"/>
    <s v="Source Verified"/>
    <n v="48000"/>
    <n v="0.13450000000000001"/>
    <n v="276.06"/>
    <n v="0.13489999999999999"/>
    <n v="12000"/>
    <n v="20"/>
    <n v="13102"/>
  </r>
  <r>
    <n v="808649"/>
    <x v="16"/>
    <x v="0"/>
    <x v="3"/>
    <s v="Bank of America"/>
    <x v="0"/>
    <x v="2"/>
    <x v="44"/>
    <d v="2021-12-15T00:00:00"/>
    <d v="2021-12-12T00:00:00"/>
    <x v="0"/>
    <x v="0"/>
    <d v="2022-01-12T00:00:00"/>
    <n v="1015397"/>
    <x v="1"/>
    <s v="C4"/>
    <x v="0"/>
    <s v="Source Verified"/>
    <n v="79000"/>
    <n v="9.8900000000000002E-2"/>
    <n v="378.88"/>
    <n v="0.1479"/>
    <n v="16000"/>
    <n v="56"/>
    <n v="7159"/>
  </r>
  <r>
    <n v="872275"/>
    <x v="1"/>
    <x v="0"/>
    <x v="5"/>
    <s v="CSV, Inc."/>
    <x v="4"/>
    <x v="2"/>
    <x v="10"/>
    <d v="2021-08-13T00:00:00"/>
    <d v="2021-03-13T00:00:00"/>
    <x v="0"/>
    <x v="0"/>
    <d v="2021-04-13T00:00:00"/>
    <n v="1086464"/>
    <x v="1"/>
    <s v="D3"/>
    <x v="0"/>
    <s v="Source Verified"/>
    <n v="35280"/>
    <n v="8.1299999999999997E-2"/>
    <n v="430.14"/>
    <n v="0.16489999999999999"/>
    <n v="17500"/>
    <n v="16"/>
    <n v="8527"/>
  </r>
  <r>
    <n v="765813"/>
    <x v="5"/>
    <x v="0"/>
    <x v="8"/>
    <s v="swannee corectional institution"/>
    <x v="4"/>
    <x v="2"/>
    <x v="25"/>
    <d v="2021-05-12T00:00:00"/>
    <d v="2021-12-11T00:00:00"/>
    <x v="0"/>
    <x v="0"/>
    <d v="2022-01-11T00:00:00"/>
    <n v="966756"/>
    <x v="1"/>
    <s v="D3"/>
    <x v="0"/>
    <s v="Source Verified"/>
    <n v="40000"/>
    <n v="0.24809999999999999"/>
    <n v="301.10000000000002"/>
    <n v="0.16489999999999999"/>
    <n v="12250"/>
    <n v="32"/>
    <n v="2452"/>
  </r>
  <r>
    <n v="1053917"/>
    <x v="1"/>
    <x v="0"/>
    <x v="3"/>
    <s v="Kennedy School"/>
    <x v="1"/>
    <x v="2"/>
    <x v="12"/>
    <d v="2021-09-14T00:00:00"/>
    <d v="2021-06-14T00:00:00"/>
    <x v="0"/>
    <x v="0"/>
    <d v="2021-07-14T00:00:00"/>
    <n v="1285737"/>
    <x v="1"/>
    <s v="E1"/>
    <x v="0"/>
    <s v="Source Verified"/>
    <n v="120000"/>
    <n v="9.1700000000000004E-2"/>
    <n v="772.29"/>
    <n v="0.18640000000000001"/>
    <n v="30000"/>
    <n v="29"/>
    <n v="24439"/>
  </r>
  <r>
    <n v="696233"/>
    <x v="2"/>
    <x v="0"/>
    <x v="6"/>
    <s v="TBC-Brinadd"/>
    <x v="1"/>
    <x v="2"/>
    <x v="42"/>
    <d v="2021-02-15T00:00:00"/>
    <d v="2021-10-14T00:00:00"/>
    <x v="0"/>
    <x v="0"/>
    <d v="2021-11-14T00:00:00"/>
    <n v="887381"/>
    <x v="1"/>
    <s v="E1"/>
    <x v="0"/>
    <s v="Source Verified"/>
    <n v="24000"/>
    <n v="9.8000000000000004E-2"/>
    <n v="122.66"/>
    <n v="0.16400000000000001"/>
    <n v="5000"/>
    <n v="14"/>
    <n v="5427"/>
  </r>
  <r>
    <n v="867879"/>
    <x v="4"/>
    <x v="0"/>
    <x v="4"/>
    <s v="ITC Formosa Plastics"/>
    <x v="2"/>
    <x v="0"/>
    <x v="10"/>
    <d v="2021-05-15T00:00:00"/>
    <d v="2021-12-14T00:00:00"/>
    <x v="0"/>
    <x v="0"/>
    <d v="2022-01-14T00:00:00"/>
    <n v="1081514"/>
    <x v="1"/>
    <s v="B4"/>
    <x v="0"/>
    <s v="Source Verified"/>
    <n v="45000"/>
    <n v="0.16689999999999999"/>
    <n v="246.27"/>
    <n v="0.1149"/>
    <n v="14400"/>
    <n v="23"/>
    <n v="10222"/>
  </r>
  <r>
    <n v="644250"/>
    <x v="26"/>
    <x v="0"/>
    <x v="5"/>
    <s v="Wickman Gardens"/>
    <x v="2"/>
    <x v="0"/>
    <x v="21"/>
    <d v="2021-11-13T00:00:00"/>
    <d v="2021-07-13T00:00:00"/>
    <x v="0"/>
    <x v="0"/>
    <d v="2021-08-13T00:00:00"/>
    <n v="824422"/>
    <x v="1"/>
    <s v="B5"/>
    <x v="0"/>
    <s v="Source Verified"/>
    <n v="26000"/>
    <n v="0.23350000000000001"/>
    <n v="198.18"/>
    <n v="0.1036"/>
    <n v="9250"/>
    <n v="9"/>
    <n v="6055"/>
  </r>
  <r>
    <n v="812086"/>
    <x v="1"/>
    <x v="0"/>
    <x v="0"/>
    <s v="monterey mushrooms. inc"/>
    <x v="2"/>
    <x v="0"/>
    <x v="44"/>
    <d v="2021-12-13T00:00:00"/>
    <d v="2021-07-13T00:00:00"/>
    <x v="0"/>
    <x v="0"/>
    <d v="2021-08-13T00:00:00"/>
    <n v="1019206"/>
    <x v="1"/>
    <s v="B2"/>
    <x v="0"/>
    <s v="Source Verified"/>
    <n v="48000"/>
    <n v="0.16320000000000001"/>
    <n v="165.31"/>
    <n v="0.10589999999999999"/>
    <n v="12000"/>
    <n v="24"/>
    <n v="4111"/>
  </r>
  <r>
    <n v="591799"/>
    <x v="16"/>
    <x v="0"/>
    <x v="2"/>
    <s v="beavex"/>
    <x v="2"/>
    <x v="0"/>
    <x v="50"/>
    <d v="2021-05-16T00:00:00"/>
    <d v="2021-02-12T00:00:00"/>
    <x v="0"/>
    <x v="0"/>
    <d v="2021-03-12T00:00:00"/>
    <n v="760097"/>
    <x v="1"/>
    <s v="B4"/>
    <x v="0"/>
    <s v="Source Verified"/>
    <n v="48000"/>
    <n v="4.58E-2"/>
    <n v="175.91"/>
    <n v="0.1149"/>
    <n v="8000"/>
    <n v="20"/>
    <n v="2840"/>
  </r>
  <r>
    <n v="658960"/>
    <x v="25"/>
    <x v="0"/>
    <x v="6"/>
    <s v="Bath &amp; Body Works"/>
    <x v="0"/>
    <x v="0"/>
    <x v="21"/>
    <d v="2021-06-13T00:00:00"/>
    <d v="2021-09-13T00:00:00"/>
    <x v="0"/>
    <x v="0"/>
    <d v="2021-10-13T00:00:00"/>
    <n v="842789"/>
    <x v="1"/>
    <s v="C1"/>
    <x v="0"/>
    <s v="Source Verified"/>
    <n v="31000"/>
    <n v="0.16450000000000001"/>
    <n v="126.51"/>
    <n v="0.1268"/>
    <n v="5600"/>
    <n v="11"/>
    <n v="5278"/>
  </r>
  <r>
    <n v="587224"/>
    <x v="5"/>
    <x v="0"/>
    <x v="4"/>
    <s v="AT&amp;T"/>
    <x v="0"/>
    <x v="0"/>
    <x v="50"/>
    <d v="2021-05-16T00:00:00"/>
    <d v="2021-01-13T00:00:00"/>
    <x v="0"/>
    <x v="0"/>
    <d v="2021-02-13T00:00:00"/>
    <n v="754369"/>
    <x v="1"/>
    <s v="C1"/>
    <x v="0"/>
    <s v="Source Verified"/>
    <n v="27398.400000000001"/>
    <n v="0.24840000000000001"/>
    <n v="125.8"/>
    <n v="0.1323"/>
    <n v="5500"/>
    <n v="9"/>
    <n v="3262"/>
  </r>
  <r>
    <n v="669200"/>
    <x v="1"/>
    <x v="0"/>
    <x v="4"/>
    <s v="United Assistance Group"/>
    <x v="0"/>
    <x v="0"/>
    <x v="0"/>
    <d v="2021-09-11T00:00:00"/>
    <d v="2021-04-11T00:00:00"/>
    <x v="0"/>
    <x v="0"/>
    <d v="2021-05-11T00:00:00"/>
    <n v="855651"/>
    <x v="1"/>
    <s v="C5"/>
    <x v="0"/>
    <s v="Source Verified"/>
    <n v="72000"/>
    <n v="0.18820000000000001"/>
    <n v="116.79"/>
    <n v="0.14169999999999999"/>
    <n v="5000"/>
    <n v="24"/>
    <n v="453"/>
  </r>
  <r>
    <n v="1030778"/>
    <x v="1"/>
    <x v="0"/>
    <x v="2"/>
    <s v="Chase Mortgage"/>
    <x v="0"/>
    <x v="0"/>
    <x v="22"/>
    <d v="2021-08-15T00:00:00"/>
    <d v="2021-04-15T00:00:00"/>
    <x v="0"/>
    <x v="0"/>
    <d v="2021-05-15T00:00:00"/>
    <n v="1260168"/>
    <x v="1"/>
    <s v="C3"/>
    <x v="0"/>
    <s v="Source Verified"/>
    <n v="39000"/>
    <n v="0.23480000000000001"/>
    <n v="302.17"/>
    <n v="0.14649999999999999"/>
    <n v="12800"/>
    <n v="20"/>
    <n v="13222"/>
  </r>
  <r>
    <n v="711577"/>
    <x v="1"/>
    <x v="0"/>
    <x v="1"/>
    <s v="Jacks Urban Eats"/>
    <x v="0"/>
    <x v="0"/>
    <x v="29"/>
    <d v="2021-05-16T00:00:00"/>
    <d v="2021-05-12T00:00:00"/>
    <x v="0"/>
    <x v="0"/>
    <d v="2021-06-12T00:00:00"/>
    <n v="904544"/>
    <x v="1"/>
    <s v="C4"/>
    <x v="0"/>
    <s v="Source Verified"/>
    <n v="60720"/>
    <n v="0.154"/>
    <n v="393.8"/>
    <n v="0.13800000000000001"/>
    <n v="17000"/>
    <n v="12"/>
    <n v="4723"/>
  </r>
  <r>
    <n v="536598"/>
    <x v="20"/>
    <x v="0"/>
    <x v="5"/>
    <s v="St. Timothy Catholic Community"/>
    <x v="0"/>
    <x v="0"/>
    <x v="43"/>
    <d v="2021-05-16T00:00:00"/>
    <d v="2021-05-14T00:00:00"/>
    <x v="0"/>
    <x v="0"/>
    <d v="2021-06-14T00:00:00"/>
    <n v="693202"/>
    <x v="1"/>
    <s v="C3"/>
    <x v="0"/>
    <s v="Source Verified"/>
    <n v="60000"/>
    <n v="0.13420000000000001"/>
    <n v="393.64"/>
    <n v="0.13980000000000001"/>
    <n v="25000"/>
    <n v="39"/>
    <n v="18107"/>
  </r>
  <r>
    <n v="836839"/>
    <x v="8"/>
    <x v="0"/>
    <x v="5"/>
    <s v="Hermes International Movers"/>
    <x v="4"/>
    <x v="0"/>
    <x v="11"/>
    <d v="2021-12-14T00:00:00"/>
    <d v="2021-07-14T00:00:00"/>
    <x v="0"/>
    <x v="0"/>
    <d v="2021-08-14T00:00:00"/>
    <n v="1046923"/>
    <x v="1"/>
    <s v="D3"/>
    <x v="0"/>
    <s v="Source Verified"/>
    <n v="45000"/>
    <n v="1.49E-2"/>
    <n v="142.56"/>
    <n v="0.16489999999999999"/>
    <n v="5800"/>
    <n v="5"/>
    <n v="5399"/>
  </r>
  <r>
    <n v="1052387"/>
    <x v="5"/>
    <x v="0"/>
    <x v="4"/>
    <s v="Broward County Schools"/>
    <x v="4"/>
    <x v="0"/>
    <x v="12"/>
    <d v="2021-05-16T00:00:00"/>
    <d v="2021-07-15T00:00:00"/>
    <x v="0"/>
    <x v="0"/>
    <d v="2021-08-15T00:00:00"/>
    <n v="1283511"/>
    <x v="1"/>
    <s v="D4"/>
    <x v="0"/>
    <s v="Source Verified"/>
    <n v="75600"/>
    <n v="0.1973"/>
    <n v="427.82"/>
    <n v="0.17580000000000001"/>
    <n v="17000"/>
    <n v="17"/>
    <n v="18396"/>
  </r>
  <r>
    <n v="600091"/>
    <x v="1"/>
    <x v="0"/>
    <x v="7"/>
    <s v="DJO"/>
    <x v="4"/>
    <x v="0"/>
    <x v="50"/>
    <d v="2021-10-11T00:00:00"/>
    <d v="2021-05-11T00:00:00"/>
    <x v="0"/>
    <x v="0"/>
    <d v="2021-06-11T00:00:00"/>
    <n v="770217"/>
    <x v="1"/>
    <s v="D2"/>
    <x v="0"/>
    <s v="Source Verified"/>
    <n v="50000"/>
    <n v="0.13270000000000001"/>
    <n v="282.08999999999997"/>
    <n v="0.14460000000000001"/>
    <n v="12000"/>
    <n v="15"/>
    <n v="2194"/>
  </r>
  <r>
    <n v="638110"/>
    <x v="5"/>
    <x v="0"/>
    <x v="0"/>
    <s v="LPL Financial"/>
    <x v="4"/>
    <x v="0"/>
    <x v="21"/>
    <d v="2021-05-12T00:00:00"/>
    <d v="2021-01-12T00:00:00"/>
    <x v="0"/>
    <x v="0"/>
    <d v="2021-02-12T00:00:00"/>
    <n v="817406"/>
    <x v="1"/>
    <s v="D5"/>
    <x v="0"/>
    <s v="Source Verified"/>
    <n v="72000"/>
    <n v="0.1545"/>
    <n v="240.91"/>
    <n v="0.15570000000000001"/>
    <n v="10000"/>
    <n v="21"/>
    <n v="3168"/>
  </r>
  <r>
    <n v="1034051"/>
    <x v="1"/>
    <x v="0"/>
    <x v="3"/>
    <s v="post office"/>
    <x v="4"/>
    <x v="0"/>
    <x v="12"/>
    <d v="2021-04-15T00:00:00"/>
    <d v="2021-02-15T00:00:00"/>
    <x v="0"/>
    <x v="0"/>
    <d v="2021-03-15T00:00:00"/>
    <n v="1263631"/>
    <x v="1"/>
    <s v="D3"/>
    <x v="0"/>
    <s v="Source Verified"/>
    <n v="56508"/>
    <n v="0.23080000000000001"/>
    <n v="499.96"/>
    <n v="0.17269999999999999"/>
    <n v="20000"/>
    <n v="21"/>
    <n v="19014"/>
  </r>
  <r>
    <n v="644561"/>
    <x v="8"/>
    <x v="0"/>
    <x v="3"/>
    <s v="New York County Clerk"/>
    <x v="4"/>
    <x v="0"/>
    <x v="21"/>
    <d v="2021-05-16T00:00:00"/>
    <d v="2021-12-11T00:00:00"/>
    <x v="0"/>
    <x v="0"/>
    <d v="2022-01-11T00:00:00"/>
    <n v="824795"/>
    <x v="1"/>
    <s v="D4"/>
    <x v="0"/>
    <s v="Source Verified"/>
    <n v="49000"/>
    <n v="0.1163"/>
    <n v="238.96"/>
    <n v="0.152"/>
    <n v="10000"/>
    <n v="31"/>
    <n v="2627"/>
  </r>
  <r>
    <n v="536505"/>
    <x v="2"/>
    <x v="0"/>
    <x v="3"/>
    <s v="brookshires grocery company"/>
    <x v="4"/>
    <x v="0"/>
    <x v="43"/>
    <d v="2021-11-14T00:00:00"/>
    <d v="2021-06-14T00:00:00"/>
    <x v="0"/>
    <x v="0"/>
    <d v="2021-07-14T00:00:00"/>
    <n v="693103"/>
    <x v="1"/>
    <s v="D4"/>
    <x v="0"/>
    <s v="Source Verified"/>
    <n v="40000"/>
    <n v="0.17399999999999999"/>
    <n v="242.92"/>
    <n v="0.1595"/>
    <n v="10000"/>
    <n v="22"/>
    <n v="11833"/>
  </r>
  <r>
    <n v="978498"/>
    <x v="3"/>
    <x v="0"/>
    <x v="6"/>
    <s v="University of Chicago"/>
    <x v="4"/>
    <x v="0"/>
    <x v="13"/>
    <d v="2021-03-13T00:00:00"/>
    <d v="2021-10-12T00:00:00"/>
    <x v="0"/>
    <x v="0"/>
    <d v="2021-11-12T00:00:00"/>
    <n v="1201543"/>
    <x v="1"/>
    <s v="D3"/>
    <x v="0"/>
    <s v="Source Verified"/>
    <n v="36000"/>
    <n v="0.19400000000000001"/>
    <n v="129.99"/>
    <n v="0.17269999999999999"/>
    <n v="5200"/>
    <n v="23"/>
    <n v="1816"/>
  </r>
  <r>
    <n v="634078"/>
    <x v="11"/>
    <x v="0"/>
    <x v="3"/>
    <s v="Summerlin Hospital"/>
    <x v="1"/>
    <x v="0"/>
    <x v="41"/>
    <d v="2021-03-15T00:00:00"/>
    <d v="2021-10-11T00:00:00"/>
    <x v="0"/>
    <x v="0"/>
    <d v="2021-11-11T00:00:00"/>
    <n v="812326"/>
    <x v="1"/>
    <s v="E5"/>
    <x v="0"/>
    <s v="Source Verified"/>
    <n v="90000"/>
    <n v="0.1031"/>
    <n v="627.11"/>
    <n v="0.17430000000000001"/>
    <n v="25000"/>
    <n v="21"/>
    <n v="6654"/>
  </r>
  <r>
    <n v="518208"/>
    <x v="1"/>
    <x v="0"/>
    <x v="2"/>
    <s v="The Art Institute of CA--Inland Empire"/>
    <x v="1"/>
    <x v="0"/>
    <x v="27"/>
    <d v="2021-11-13T00:00:00"/>
    <d v="2021-07-13T00:00:00"/>
    <x v="0"/>
    <x v="0"/>
    <d v="2021-08-13T00:00:00"/>
    <n v="669814"/>
    <x v="1"/>
    <s v="E5"/>
    <x v="0"/>
    <s v="Source Verified"/>
    <n v="111000"/>
    <n v="0.1573"/>
    <n v="414.57"/>
    <n v="0.17929999999999999"/>
    <n v="25000"/>
    <n v="63"/>
    <n v="15401"/>
  </r>
  <r>
    <n v="725939"/>
    <x v="1"/>
    <x v="0"/>
    <x v="3"/>
    <s v="Los Angeles Police Department"/>
    <x v="1"/>
    <x v="0"/>
    <x v="25"/>
    <d v="2021-05-16T00:00:00"/>
    <d v="2021-11-11T00:00:00"/>
    <x v="0"/>
    <x v="0"/>
    <d v="2021-12-11T00:00:00"/>
    <n v="921260"/>
    <x v="1"/>
    <s v="E3"/>
    <x v="0"/>
    <s v="Source Verified"/>
    <n v="83374"/>
    <n v="0.1638"/>
    <n v="258.26"/>
    <n v="0.18790000000000001"/>
    <n v="10000"/>
    <n v="23"/>
    <n v="1544"/>
  </r>
  <r>
    <n v="765661"/>
    <x v="1"/>
    <x v="0"/>
    <x v="3"/>
    <s v="JB Tyler Industries"/>
    <x v="1"/>
    <x v="0"/>
    <x v="6"/>
    <d v="2021-05-16T00:00:00"/>
    <d v="2021-05-12T00:00:00"/>
    <x v="0"/>
    <x v="0"/>
    <d v="2021-06-12T00:00:00"/>
    <n v="966584"/>
    <x v="1"/>
    <s v="E5"/>
    <x v="0"/>
    <s v="Source Verified"/>
    <n v="75000"/>
    <n v="6.3700000000000007E-2"/>
    <n v="331.66"/>
    <n v="0.19689999999999999"/>
    <n v="12600"/>
    <n v="31"/>
    <n v="3646"/>
  </r>
  <r>
    <n v="986708"/>
    <x v="2"/>
    <x v="0"/>
    <x v="4"/>
    <s v="National Captioning Institute"/>
    <x v="1"/>
    <x v="0"/>
    <x v="13"/>
    <d v="2021-05-16T00:00:00"/>
    <d v="2021-03-13T00:00:00"/>
    <x v="0"/>
    <x v="0"/>
    <d v="2021-04-13T00:00:00"/>
    <n v="1210651"/>
    <x v="1"/>
    <s v="E2"/>
    <x v="0"/>
    <s v="Source Verified"/>
    <n v="40000"/>
    <n v="0.2097"/>
    <n v="340.04"/>
    <n v="0.1903"/>
    <n v="13100"/>
    <n v="28"/>
    <n v="5440"/>
  </r>
  <r>
    <n v="771198"/>
    <x v="1"/>
    <x v="0"/>
    <x v="0"/>
    <s v="Encinal Yacht Club"/>
    <x v="5"/>
    <x v="0"/>
    <x v="6"/>
    <d v="2021-09-14T00:00:00"/>
    <d v="2021-04-14T00:00:00"/>
    <x v="0"/>
    <x v="0"/>
    <d v="2021-05-14T00:00:00"/>
    <n v="972947"/>
    <x v="1"/>
    <s v="F4"/>
    <x v="0"/>
    <s v="Source Verified"/>
    <n v="75000"/>
    <n v="9.6000000000000002E-2"/>
    <n v="545.13"/>
    <n v="0.21360000000000001"/>
    <n v="20000"/>
    <n v="8"/>
    <n v="20154"/>
  </r>
  <r>
    <n v="1052548"/>
    <x v="3"/>
    <x v="0"/>
    <x v="5"/>
    <s v="Medline Industries"/>
    <x v="5"/>
    <x v="0"/>
    <x v="12"/>
    <d v="2021-09-14T00:00:00"/>
    <d v="2021-05-14T00:00:00"/>
    <x v="0"/>
    <x v="0"/>
    <d v="2021-06-14T00:00:00"/>
    <n v="1284084"/>
    <x v="1"/>
    <s v="F4"/>
    <x v="0"/>
    <s v="Source Verified"/>
    <n v="50000"/>
    <n v="0.1176"/>
    <n v="193.58"/>
    <n v="0.22059999999999999"/>
    <n v="7000"/>
    <n v="12"/>
    <n v="6083"/>
  </r>
  <r>
    <n v="852898"/>
    <x v="3"/>
    <x v="0"/>
    <x v="8"/>
    <s v="Rizza Ford/Kia"/>
    <x v="0"/>
    <x v="1"/>
    <x v="11"/>
    <d v="2021-12-13T00:00:00"/>
    <d v="2021-07-13T00:00:00"/>
    <x v="0"/>
    <x v="0"/>
    <d v="2021-08-13T00:00:00"/>
    <n v="1065031"/>
    <x v="1"/>
    <s v="C4"/>
    <x v="0"/>
    <s v="Source Verified"/>
    <n v="80000"/>
    <n v="0.13420000000000001"/>
    <n v="296"/>
    <n v="0.1479"/>
    <n v="12500"/>
    <n v="14"/>
    <n v="7051"/>
  </r>
  <r>
    <n v="670124"/>
    <x v="11"/>
    <x v="0"/>
    <x v="4"/>
    <s v="Get Fresh Sales, Inc"/>
    <x v="1"/>
    <x v="1"/>
    <x v="0"/>
    <d v="2021-05-16T00:00:00"/>
    <d v="2021-01-12T00:00:00"/>
    <x v="0"/>
    <x v="0"/>
    <d v="2021-02-12T00:00:00"/>
    <n v="856744"/>
    <x v="1"/>
    <s v="E4"/>
    <x v="0"/>
    <s v="Source Verified"/>
    <n v="64480"/>
    <n v="0.15970000000000001"/>
    <n v="502.56"/>
    <n v="0.17510000000000001"/>
    <n v="20000"/>
    <n v="32"/>
    <n v="5527"/>
  </r>
  <r>
    <n v="599394"/>
    <x v="18"/>
    <x v="0"/>
    <x v="3"/>
    <s v="imtt bayonne"/>
    <x v="1"/>
    <x v="1"/>
    <x v="50"/>
    <d v="2021-04-16T00:00:00"/>
    <d v="2021-05-11T00:00:00"/>
    <x v="0"/>
    <x v="0"/>
    <d v="2021-06-11T00:00:00"/>
    <n v="769324"/>
    <x v="1"/>
    <s v="E2"/>
    <x v="0"/>
    <s v="Source Verified"/>
    <n v="120000"/>
    <n v="0.15690000000000001"/>
    <n v="311.93"/>
    <n v="0.16819999999999999"/>
    <n v="20000"/>
    <n v="35"/>
    <n v="1863"/>
  </r>
  <r>
    <n v="622402"/>
    <x v="25"/>
    <x v="0"/>
    <x v="3"/>
    <s v="ngnn shipbuilding"/>
    <x v="5"/>
    <x v="1"/>
    <x v="41"/>
    <d v="2021-05-13T00:00:00"/>
    <d v="2021-02-13T00:00:00"/>
    <x v="0"/>
    <x v="0"/>
    <d v="2021-03-13T00:00:00"/>
    <n v="797682"/>
    <x v="1"/>
    <s v="F5"/>
    <x v="0"/>
    <s v="Source Verified"/>
    <n v="65000"/>
    <n v="0.19989999999999999"/>
    <n v="391.51"/>
    <n v="0.19289999999999999"/>
    <n v="15000"/>
    <n v="31"/>
    <n v="10614"/>
  </r>
  <r>
    <n v="517878"/>
    <x v="1"/>
    <x v="0"/>
    <x v="8"/>
    <s v="Dr. Farbenbloom"/>
    <x v="1"/>
    <x v="0"/>
    <x v="27"/>
    <d v="2021-05-16T00:00:00"/>
    <d v="2021-02-11T00:00:00"/>
    <x v="0"/>
    <x v="0"/>
    <d v="2021-03-11T00:00:00"/>
    <n v="669329"/>
    <x v="1"/>
    <s v="E1"/>
    <x v="0"/>
    <s v="Source Verified"/>
    <n v="32400"/>
    <n v="0.14779999999999999"/>
    <n v="353.64"/>
    <n v="0.16450000000000001"/>
    <n v="14400"/>
    <n v="39"/>
    <n v="2655"/>
  </r>
  <r>
    <n v="874886"/>
    <x v="8"/>
    <x v="0"/>
    <x v="3"/>
    <s v="Rochester Institute of Technology"/>
    <x v="3"/>
    <x v="1"/>
    <x v="10"/>
    <d v="2021-10-13T00:00:00"/>
    <d v="2021-09-13T00:00:00"/>
    <x v="1"/>
    <x v="1"/>
    <d v="2021-10-13T00:00:00"/>
    <n v="1089369"/>
    <x v="1"/>
    <s v="A4"/>
    <x v="0"/>
    <s v="Source Verified"/>
    <n v="57600"/>
    <n v="0.14419999999999999"/>
    <n v="340.57"/>
    <n v="7.4899999999999994E-2"/>
    <n v="17000"/>
    <n v="29"/>
    <n v="18986"/>
  </r>
  <r>
    <n v="875179"/>
    <x v="0"/>
    <x v="0"/>
    <x v="3"/>
    <s v="City of Savannah"/>
    <x v="3"/>
    <x v="1"/>
    <x v="10"/>
    <d v="2021-05-15T00:00:00"/>
    <d v="2021-04-15T00:00:00"/>
    <x v="1"/>
    <x v="1"/>
    <d v="2021-05-15T00:00:00"/>
    <n v="1089640"/>
    <x v="1"/>
    <s v="A4"/>
    <x v="0"/>
    <s v="Source Verified"/>
    <n v="70000"/>
    <n v="0.1807"/>
    <n v="283.2"/>
    <n v="7.9000000000000001E-2"/>
    <n v="14000"/>
    <n v="44"/>
    <n v="16557"/>
  </r>
  <r>
    <n v="536294"/>
    <x v="1"/>
    <x v="0"/>
    <x v="3"/>
    <s v="State of California"/>
    <x v="3"/>
    <x v="1"/>
    <x v="51"/>
    <d v="2021-02-15T00:00:00"/>
    <d v="2021-12-13T00:00:00"/>
    <x v="1"/>
    <x v="1"/>
    <d v="2022-01-13T00:00:00"/>
    <n v="692728"/>
    <x v="1"/>
    <s v="A5"/>
    <x v="0"/>
    <s v="Source Verified"/>
    <n v="68000"/>
    <n v="2.5899999999999999E-2"/>
    <n v="111.21"/>
    <n v="7.8799999999999995E-2"/>
    <n v="5500"/>
    <n v="20"/>
    <n v="6540"/>
  </r>
  <r>
    <n v="704148"/>
    <x v="0"/>
    <x v="0"/>
    <x v="3"/>
    <s v="IBM"/>
    <x v="3"/>
    <x v="1"/>
    <x v="42"/>
    <d v="2021-03-16T00:00:00"/>
    <d v="2021-08-13T00:00:00"/>
    <x v="1"/>
    <x v="1"/>
    <d v="2021-09-13T00:00:00"/>
    <n v="896170"/>
    <x v="1"/>
    <s v="A5"/>
    <x v="0"/>
    <s v="Source Verified"/>
    <n v="64500"/>
    <n v="0.1066"/>
    <n v="120.69"/>
    <n v="7.6600000000000001E-2"/>
    <n v="6000"/>
    <n v="44"/>
    <n v="6863"/>
  </r>
  <r>
    <n v="725531"/>
    <x v="7"/>
    <x v="0"/>
    <x v="6"/>
    <s v="Bridgeforce, Inc"/>
    <x v="2"/>
    <x v="1"/>
    <x v="29"/>
    <d v="2021-04-16T00:00:00"/>
    <d v="2021-05-16T00:00:00"/>
    <x v="1"/>
    <x v="1"/>
    <d v="2021-06-16T00:00:00"/>
    <n v="920791"/>
    <x v="1"/>
    <s v="B3"/>
    <x v="0"/>
    <s v="Source Verified"/>
    <n v="66000"/>
    <n v="0.11600000000000001"/>
    <n v="214.3"/>
    <n v="0.1037"/>
    <n v="10000"/>
    <n v="33"/>
    <n v="12862"/>
  </r>
  <r>
    <n v="529479"/>
    <x v="1"/>
    <x v="0"/>
    <x v="3"/>
    <s v="YRC"/>
    <x v="2"/>
    <x v="1"/>
    <x v="51"/>
    <d v="2021-06-13T00:00:00"/>
    <d v="2021-05-13T00:00:00"/>
    <x v="1"/>
    <x v="1"/>
    <d v="2021-06-13T00:00:00"/>
    <n v="674798"/>
    <x v="1"/>
    <s v="B2"/>
    <x v="0"/>
    <s v="Source Verified"/>
    <n v="43015.44"/>
    <n v="0.1426"/>
    <n v="223.75"/>
    <n v="0.1075"/>
    <n v="14500"/>
    <n v="18"/>
    <n v="12823"/>
  </r>
  <r>
    <n v="531014"/>
    <x v="0"/>
    <x v="0"/>
    <x v="3"/>
    <s v="Cobb County Water"/>
    <x v="2"/>
    <x v="1"/>
    <x v="51"/>
    <d v="2021-06-15T00:00:00"/>
    <d v="2021-07-15T00:00:00"/>
    <x v="1"/>
    <x v="1"/>
    <d v="2021-08-15T00:00:00"/>
    <n v="686585"/>
    <x v="1"/>
    <s v="B2"/>
    <x v="0"/>
    <s v="Source Verified"/>
    <n v="40000"/>
    <n v="0.2079"/>
    <n v="118.9"/>
    <n v="0.1075"/>
    <n v="5500"/>
    <n v="23"/>
    <n v="7134"/>
  </r>
  <r>
    <n v="680710"/>
    <x v="0"/>
    <x v="0"/>
    <x v="3"/>
    <s v="Auto Finance"/>
    <x v="2"/>
    <x v="1"/>
    <x v="42"/>
    <d v="2021-03-16T00:00:00"/>
    <d v="2021-03-16T00:00:00"/>
    <x v="1"/>
    <x v="1"/>
    <d v="2021-04-16T00:00:00"/>
    <n v="869596"/>
    <x v="1"/>
    <s v="B3"/>
    <x v="0"/>
    <s v="Source Verified"/>
    <n v="55000"/>
    <n v="8.9700000000000002E-2"/>
    <n v="285.02"/>
    <n v="0.1037"/>
    <n v="13300"/>
    <n v="19"/>
    <n v="17101"/>
  </r>
  <r>
    <n v="685685"/>
    <x v="19"/>
    <x v="0"/>
    <x v="3"/>
    <s v="CODE Credit Union"/>
    <x v="2"/>
    <x v="1"/>
    <x v="42"/>
    <d v="2021-01-16T00:00:00"/>
    <d v="2021-01-16T00:00:00"/>
    <x v="1"/>
    <x v="1"/>
    <d v="2021-02-16T00:00:00"/>
    <n v="875368"/>
    <x v="1"/>
    <s v="B4"/>
    <x v="0"/>
    <s v="Source Verified"/>
    <n v="82500"/>
    <n v="0.13819999999999999"/>
    <n v="280.97000000000003"/>
    <n v="0.1074"/>
    <n v="13000"/>
    <n v="24"/>
    <n v="16852"/>
  </r>
  <r>
    <n v="1004491"/>
    <x v="1"/>
    <x v="0"/>
    <x v="3"/>
    <s v="Autoclub of Southern California"/>
    <x v="2"/>
    <x v="1"/>
    <x v="22"/>
    <d v="2021-12-15T00:00:00"/>
    <d v="2021-05-12T00:00:00"/>
    <x v="1"/>
    <x v="1"/>
    <d v="2021-06-12T00:00:00"/>
    <n v="1231136"/>
    <x v="1"/>
    <s v="B4"/>
    <x v="0"/>
    <s v="Source Verified"/>
    <n v="96000"/>
    <n v="0.1414"/>
    <n v="696.18"/>
    <n v="0.1242"/>
    <n v="31000"/>
    <n v="14"/>
    <n v="32867"/>
  </r>
  <r>
    <n v="474796"/>
    <x v="3"/>
    <x v="0"/>
    <x v="3"/>
    <s v="city of northlake"/>
    <x v="2"/>
    <x v="1"/>
    <x v="21"/>
    <d v="2021-02-16T00:00:00"/>
    <d v="2021-02-16T00:00:00"/>
    <x v="1"/>
    <x v="1"/>
    <d v="2021-03-16T00:00:00"/>
    <n v="600705"/>
    <x v="1"/>
    <s v="B5"/>
    <x v="0"/>
    <s v="Source Verified"/>
    <n v="37000"/>
    <n v="0.14849999999999999"/>
    <n v="174.38"/>
    <n v="0.1111"/>
    <n v="8000"/>
    <n v="31"/>
    <n v="10463"/>
  </r>
  <r>
    <n v="965662"/>
    <x v="21"/>
    <x v="0"/>
    <x v="3"/>
    <s v="Starbucks Coffee Company"/>
    <x v="2"/>
    <x v="1"/>
    <x v="13"/>
    <d v="2021-01-16T00:00:00"/>
    <d v="2021-01-16T00:00:00"/>
    <x v="1"/>
    <x v="1"/>
    <d v="2021-02-16T00:00:00"/>
    <n v="1186297"/>
    <x v="1"/>
    <s v="B5"/>
    <x v="0"/>
    <s v="Source Verified"/>
    <n v="105000"/>
    <n v="0.25369999999999998"/>
    <n v="632.66"/>
    <n v="0.12690000000000001"/>
    <n v="28000"/>
    <n v="27"/>
    <n v="37784"/>
  </r>
  <r>
    <n v="621016"/>
    <x v="0"/>
    <x v="0"/>
    <x v="8"/>
    <s v="DeKalb County Board of Education"/>
    <x v="2"/>
    <x v="1"/>
    <x v="49"/>
    <d v="2021-03-16T00:00:00"/>
    <d v="2021-12-14T00:00:00"/>
    <x v="1"/>
    <x v="1"/>
    <d v="2022-01-14T00:00:00"/>
    <n v="795918"/>
    <x v="1"/>
    <s v="B4"/>
    <x v="0"/>
    <s v="Source Verified"/>
    <n v="57600"/>
    <n v="0.17269999999999999"/>
    <n v="254.91"/>
    <n v="9.9900000000000003E-2"/>
    <n v="12000"/>
    <n v="14"/>
    <n v="15016"/>
  </r>
  <r>
    <n v="629660"/>
    <x v="2"/>
    <x v="0"/>
    <x v="8"/>
    <s v="Wells Fargo Bank"/>
    <x v="2"/>
    <x v="1"/>
    <x v="41"/>
    <d v="2021-12-15T00:00:00"/>
    <d v="2021-01-16T00:00:00"/>
    <x v="1"/>
    <x v="1"/>
    <d v="2021-02-16T00:00:00"/>
    <n v="800101"/>
    <x v="1"/>
    <s v="B4"/>
    <x v="0"/>
    <s v="Source Verified"/>
    <n v="32000"/>
    <n v="0.1973"/>
    <n v="276.14999999999998"/>
    <n v="9.9900000000000003E-2"/>
    <n v="13000"/>
    <n v="30"/>
    <n v="16569"/>
  </r>
  <r>
    <n v="734618"/>
    <x v="22"/>
    <x v="0"/>
    <x v="4"/>
    <s v="City of Crystal"/>
    <x v="2"/>
    <x v="1"/>
    <x v="29"/>
    <d v="2021-05-16T00:00:00"/>
    <d v="2021-05-16T00:00:00"/>
    <x v="1"/>
    <x v="1"/>
    <d v="2021-06-16T00:00:00"/>
    <n v="931158"/>
    <x v="1"/>
    <s v="B5"/>
    <x v="0"/>
    <s v="Source Verified"/>
    <n v="60000"/>
    <n v="8.8999999999999996E-2"/>
    <n v="261.57"/>
    <n v="0.1111"/>
    <n v="12000"/>
    <n v="7"/>
    <n v="15694"/>
  </r>
  <r>
    <n v="684273"/>
    <x v="22"/>
    <x v="0"/>
    <x v="2"/>
    <s v="Northwestern College"/>
    <x v="2"/>
    <x v="1"/>
    <x v="0"/>
    <d v="2021-02-14T00:00:00"/>
    <d v="2021-02-14T00:00:00"/>
    <x v="1"/>
    <x v="1"/>
    <d v="2021-03-14T00:00:00"/>
    <n v="873710"/>
    <x v="1"/>
    <s v="B5"/>
    <x v="0"/>
    <s v="Source Verified"/>
    <n v="44300"/>
    <n v="0.1731"/>
    <n v="326.95999999999998"/>
    <n v="0.1111"/>
    <n v="15000"/>
    <n v="18"/>
    <n v="18684"/>
  </r>
  <r>
    <n v="815518"/>
    <x v="3"/>
    <x v="0"/>
    <x v="5"/>
    <s v="Ryt Way Industries, LLC"/>
    <x v="2"/>
    <x v="1"/>
    <x v="44"/>
    <d v="2021-03-15T00:00:00"/>
    <d v="2021-07-14T00:00:00"/>
    <x v="1"/>
    <x v="1"/>
    <d v="2021-08-14T00:00:00"/>
    <n v="1023187"/>
    <x v="1"/>
    <s v="B3"/>
    <x v="0"/>
    <s v="Source Verified"/>
    <n v="50000"/>
    <n v="0.1963"/>
    <n v="417.36"/>
    <n v="0.1099"/>
    <n v="19200"/>
    <n v="38"/>
    <n v="23895"/>
  </r>
  <r>
    <n v="1051151"/>
    <x v="1"/>
    <x v="0"/>
    <x v="9"/>
    <s v="ssa marine"/>
    <x v="2"/>
    <x v="1"/>
    <x v="12"/>
    <d v="2021-10-13T00:00:00"/>
    <d v="2021-09-13T00:00:00"/>
    <x v="1"/>
    <x v="1"/>
    <d v="2021-10-13T00:00:00"/>
    <n v="1282825"/>
    <x v="1"/>
    <s v="B3"/>
    <x v="0"/>
    <s v="Source Verified"/>
    <n v="100000"/>
    <n v="4.5199999999999997E-2"/>
    <n v="331.48"/>
    <n v="0.1171"/>
    <n v="15000"/>
    <n v="23"/>
    <n v="17672"/>
  </r>
  <r>
    <n v="736445"/>
    <x v="32"/>
    <x v="0"/>
    <x v="9"/>
    <s v="TFCU"/>
    <x v="2"/>
    <x v="1"/>
    <x v="29"/>
    <d v="2021-08-14T00:00:00"/>
    <d v="2021-08-14T00:00:00"/>
    <x v="1"/>
    <x v="1"/>
    <d v="2021-09-14T00:00:00"/>
    <n v="933388"/>
    <x v="1"/>
    <s v="B4"/>
    <x v="0"/>
    <s v="Source Verified"/>
    <n v="84000"/>
    <n v="0.21260000000000001"/>
    <n v="399.85"/>
    <n v="0.1074"/>
    <n v="18500"/>
    <n v="29"/>
    <n v="23217"/>
  </r>
  <r>
    <n v="866699"/>
    <x v="1"/>
    <x v="0"/>
    <x v="10"/>
    <s v="amrep inc"/>
    <x v="2"/>
    <x v="1"/>
    <x v="10"/>
    <d v="2021-02-14T00:00:00"/>
    <d v="2021-02-14T00:00:00"/>
    <x v="1"/>
    <x v="1"/>
    <d v="2021-03-14T00:00:00"/>
    <n v="1080206"/>
    <x v="1"/>
    <s v="B5"/>
    <x v="0"/>
    <s v="Source Verified"/>
    <n v="88712"/>
    <n v="7.9699999999999993E-2"/>
    <n v="333.6"/>
    <n v="0.11990000000000001"/>
    <n v="15000"/>
    <n v="29"/>
    <n v="18530"/>
  </r>
  <r>
    <n v="837233"/>
    <x v="0"/>
    <x v="0"/>
    <x v="0"/>
    <s v="Piedmont Hospital"/>
    <x v="2"/>
    <x v="1"/>
    <x v="11"/>
    <d v="2021-04-16T00:00:00"/>
    <d v="2021-08-14T00:00:00"/>
    <x v="1"/>
    <x v="1"/>
    <d v="2021-09-14T00:00:00"/>
    <n v="1047353"/>
    <x v="1"/>
    <s v="B4"/>
    <x v="0"/>
    <s v="Source Verified"/>
    <n v="52000"/>
    <n v="0.1082"/>
    <n v="329.82"/>
    <n v="0.1149"/>
    <n v="15000"/>
    <n v="22"/>
    <n v="18915"/>
  </r>
  <r>
    <n v="791995"/>
    <x v="12"/>
    <x v="0"/>
    <x v="2"/>
    <s v="eBay"/>
    <x v="2"/>
    <x v="1"/>
    <x v="6"/>
    <d v="2021-12-15T00:00:00"/>
    <d v="2021-10-12T00:00:00"/>
    <x v="1"/>
    <x v="1"/>
    <d v="2021-11-12T00:00:00"/>
    <n v="996377"/>
    <x v="1"/>
    <s v="B4"/>
    <x v="0"/>
    <s v="Source Verified"/>
    <n v="60000"/>
    <n v="0.1038"/>
    <n v="263.86"/>
    <n v="0.1149"/>
    <n v="12000"/>
    <n v="25"/>
    <n v="13474"/>
  </r>
  <r>
    <n v="865674"/>
    <x v="20"/>
    <x v="0"/>
    <x v="3"/>
    <s v="Arizona Department of corrections"/>
    <x v="2"/>
    <x v="1"/>
    <x v="10"/>
    <d v="2021-06-13T00:00:00"/>
    <d v="2021-05-13T00:00:00"/>
    <x v="1"/>
    <x v="1"/>
    <d v="2021-06-13T00:00:00"/>
    <n v="1078948"/>
    <x v="1"/>
    <s v="B1"/>
    <x v="0"/>
    <s v="Source Verified"/>
    <n v="42000"/>
    <n v="0.1157"/>
    <n v="297.39"/>
    <n v="9.9900000000000003E-2"/>
    <n v="14000"/>
    <n v="29"/>
    <n v="16031"/>
  </r>
  <r>
    <n v="715502"/>
    <x v="5"/>
    <x v="0"/>
    <x v="6"/>
    <s v="Info Tech Inc."/>
    <x v="0"/>
    <x v="1"/>
    <x v="29"/>
    <d v="2021-01-16T00:00:00"/>
    <d v="2021-02-13T00:00:00"/>
    <x v="1"/>
    <x v="1"/>
    <d v="2021-03-13T00:00:00"/>
    <n v="909139"/>
    <x v="1"/>
    <s v="C1"/>
    <x v="0"/>
    <s v="Source Verified"/>
    <n v="50000"/>
    <n v="0.10920000000000001"/>
    <n v="135.54"/>
    <n v="0.1268"/>
    <n v="6000"/>
    <n v="14"/>
    <n v="7207"/>
  </r>
  <r>
    <n v="731233"/>
    <x v="6"/>
    <x v="0"/>
    <x v="3"/>
    <s v="STATE OF MICHIGAN"/>
    <x v="0"/>
    <x v="1"/>
    <x v="29"/>
    <d v="2021-11-15T00:00:00"/>
    <d v="2021-11-15T00:00:00"/>
    <x v="1"/>
    <x v="1"/>
    <d v="2021-12-15T00:00:00"/>
    <n v="927278"/>
    <x v="1"/>
    <s v="C2"/>
    <x v="0"/>
    <s v="Source Verified"/>
    <n v="85000"/>
    <n v="0.14269999999999999"/>
    <n v="364.55"/>
    <n v="0.13059999999999999"/>
    <n v="16000"/>
    <n v="25"/>
    <n v="21799"/>
  </r>
  <r>
    <n v="645717"/>
    <x v="6"/>
    <x v="0"/>
    <x v="3"/>
    <s v="PCA"/>
    <x v="0"/>
    <x v="1"/>
    <x v="21"/>
    <d v="2021-01-16T00:00:00"/>
    <d v="2021-01-16T00:00:00"/>
    <x v="1"/>
    <x v="1"/>
    <d v="2021-02-16T00:00:00"/>
    <n v="826218"/>
    <x v="1"/>
    <s v="C3"/>
    <x v="0"/>
    <s v="Source Verified"/>
    <n v="75360"/>
    <n v="8.3900000000000002E-2"/>
    <n v="341.15"/>
    <n v="0.1298"/>
    <n v="15000"/>
    <n v="14"/>
    <n v="20468"/>
  </r>
  <r>
    <n v="748001"/>
    <x v="4"/>
    <x v="0"/>
    <x v="2"/>
    <s v="Square One Market"/>
    <x v="0"/>
    <x v="1"/>
    <x v="25"/>
    <d v="2021-05-16T00:00:00"/>
    <d v="2021-05-16T00:00:00"/>
    <x v="1"/>
    <x v="1"/>
    <d v="2021-06-16T00:00:00"/>
    <n v="947006"/>
    <x v="1"/>
    <s v="C2"/>
    <x v="0"/>
    <s v="Source Verified"/>
    <n v="34800"/>
    <n v="0.20519999999999999"/>
    <n v="230.05"/>
    <n v="0.13489999999999999"/>
    <n v="10000"/>
    <n v="10"/>
    <n v="13803"/>
  </r>
  <r>
    <n v="664978"/>
    <x v="1"/>
    <x v="0"/>
    <x v="9"/>
    <s v="Terra Vista Software"/>
    <x v="0"/>
    <x v="1"/>
    <x v="0"/>
    <d v="2021-04-14T00:00:00"/>
    <d v="2021-04-14T00:00:00"/>
    <x v="1"/>
    <x v="1"/>
    <d v="2021-05-14T00:00:00"/>
    <n v="850244"/>
    <x v="1"/>
    <s v="C2"/>
    <x v="0"/>
    <s v="Source Verified"/>
    <n v="120000"/>
    <n v="0.16830000000000001"/>
    <n v="455.68"/>
    <n v="0.13059999999999999"/>
    <n v="20000"/>
    <n v="29"/>
    <n v="26088"/>
  </r>
  <r>
    <n v="610048"/>
    <x v="3"/>
    <x v="0"/>
    <x v="1"/>
    <s v="Honda House of Elmhurst"/>
    <x v="0"/>
    <x v="1"/>
    <x v="49"/>
    <d v="2021-11-15T00:00:00"/>
    <d v="2021-11-15T00:00:00"/>
    <x v="1"/>
    <x v="1"/>
    <d v="2021-12-15T00:00:00"/>
    <n v="782422"/>
    <x v="1"/>
    <s v="C2"/>
    <x v="0"/>
    <s v="Source Verified"/>
    <n v="35000"/>
    <n v="0.1731"/>
    <n v="270.64999999999998"/>
    <n v="0.12609999999999999"/>
    <n v="12000"/>
    <n v="16"/>
    <n v="16239"/>
  </r>
  <r>
    <n v="829874"/>
    <x v="1"/>
    <x v="0"/>
    <x v="3"/>
    <s v="San Diego Superior Court"/>
    <x v="0"/>
    <x v="1"/>
    <x v="44"/>
    <d v="2021-05-16T00:00:00"/>
    <d v="2021-12-15T00:00:00"/>
    <x v="1"/>
    <x v="1"/>
    <d v="2022-01-15T00:00:00"/>
    <n v="1039003"/>
    <x v="1"/>
    <s v="C2"/>
    <x v="0"/>
    <s v="Source Verified"/>
    <n v="54000"/>
    <n v="0.22489999999999999"/>
    <n v="105.25"/>
    <n v="0.13489999999999999"/>
    <n v="4575"/>
    <n v="25"/>
    <n v="6266"/>
  </r>
  <r>
    <n v="831085"/>
    <x v="1"/>
    <x v="0"/>
    <x v="10"/>
    <s v="GE/Comcast/NBC Universal"/>
    <x v="0"/>
    <x v="1"/>
    <x v="11"/>
    <d v="2021-05-16T00:00:00"/>
    <d v="2021-07-15T00:00:00"/>
    <x v="1"/>
    <x v="1"/>
    <d v="2021-08-15T00:00:00"/>
    <n v="1040285"/>
    <x v="1"/>
    <s v="C2"/>
    <x v="0"/>
    <s v="Source Verified"/>
    <n v="170000"/>
    <n v="9.5399999999999999E-2"/>
    <n v="276.06"/>
    <n v="0.13489999999999999"/>
    <n v="12000"/>
    <n v="26"/>
    <n v="16317"/>
  </r>
  <r>
    <n v="738241"/>
    <x v="12"/>
    <x v="0"/>
    <x v="6"/>
    <s v="Schneider Electric"/>
    <x v="0"/>
    <x v="1"/>
    <x v="29"/>
    <d v="2021-03-14T00:00:00"/>
    <d v="2021-03-14T00:00:00"/>
    <x v="1"/>
    <x v="1"/>
    <d v="2021-04-14T00:00:00"/>
    <n v="935582"/>
    <x v="1"/>
    <s v="C1"/>
    <x v="0"/>
    <s v="Source Verified"/>
    <n v="58852.56"/>
    <n v="0.18859999999999999"/>
    <n v="203.31"/>
    <n v="0.1268"/>
    <n v="9000"/>
    <n v="33"/>
    <n v="11079"/>
  </r>
  <r>
    <n v="539327"/>
    <x v="19"/>
    <x v="0"/>
    <x v="3"/>
    <s v="Ohio Valley Banc Corp"/>
    <x v="0"/>
    <x v="1"/>
    <x v="43"/>
    <d v="2021-07-15T00:00:00"/>
    <d v="2021-07-15T00:00:00"/>
    <x v="1"/>
    <x v="1"/>
    <d v="2021-08-15T00:00:00"/>
    <n v="686441"/>
    <x v="1"/>
    <s v="C2"/>
    <x v="0"/>
    <s v="Source Verified"/>
    <n v="45400"/>
    <n v="0.19350000000000001"/>
    <n v="317.17"/>
    <n v="0.1361"/>
    <n v="20500"/>
    <n v="16"/>
    <n v="19030"/>
  </r>
  <r>
    <n v="858219"/>
    <x v="20"/>
    <x v="0"/>
    <x v="4"/>
    <s v="Paul Ash Management"/>
    <x v="0"/>
    <x v="1"/>
    <x v="11"/>
    <d v="2021-01-14T00:00:00"/>
    <d v="2021-01-14T00:00:00"/>
    <x v="1"/>
    <x v="1"/>
    <d v="2021-02-14T00:00:00"/>
    <n v="1070780"/>
    <x v="1"/>
    <s v="C2"/>
    <x v="0"/>
    <s v="Source Verified"/>
    <n v="55000"/>
    <n v="0.17929999999999999"/>
    <n v="194.39"/>
    <n v="0.13489999999999999"/>
    <n v="8450"/>
    <n v="23"/>
    <n v="10645"/>
  </r>
  <r>
    <n v="595359"/>
    <x v="21"/>
    <x v="0"/>
    <x v="2"/>
    <s v="Gap Inc"/>
    <x v="0"/>
    <x v="1"/>
    <x v="50"/>
    <d v="2021-05-16T00:00:00"/>
    <d v="2021-11-15T00:00:00"/>
    <x v="1"/>
    <x v="1"/>
    <d v="2021-12-15T00:00:00"/>
    <n v="764397"/>
    <x v="1"/>
    <s v="C3"/>
    <x v="0"/>
    <s v="Source Verified"/>
    <n v="30000"/>
    <n v="5.3199999999999997E-2"/>
    <n v="232.58"/>
    <n v="0.13980000000000001"/>
    <n v="10000"/>
    <n v="25"/>
    <n v="13959"/>
  </r>
  <r>
    <n v="580637"/>
    <x v="25"/>
    <x v="0"/>
    <x v="6"/>
    <s v="American Society of Interior Designers"/>
    <x v="0"/>
    <x v="1"/>
    <x v="54"/>
    <d v="2021-09-15T00:00:00"/>
    <d v="2021-05-13T00:00:00"/>
    <x v="1"/>
    <x v="1"/>
    <d v="2021-06-13T00:00:00"/>
    <n v="746390"/>
    <x v="1"/>
    <s v="C2"/>
    <x v="0"/>
    <s v="Source Verified"/>
    <n v="100000"/>
    <n v="5.16E-2"/>
    <n v="503.43"/>
    <n v="0.1361"/>
    <n v="24000"/>
    <n v="14"/>
    <n v="27645"/>
  </r>
  <r>
    <n v="696335"/>
    <x v="2"/>
    <x v="0"/>
    <x v="6"/>
    <s v="JCpenney"/>
    <x v="0"/>
    <x v="1"/>
    <x v="42"/>
    <d v="2021-10-11T00:00:00"/>
    <d v="2021-10-11T00:00:00"/>
    <x v="1"/>
    <x v="1"/>
    <d v="2021-11-11T00:00:00"/>
    <n v="887493"/>
    <x v="1"/>
    <s v="C5"/>
    <x v="0"/>
    <s v="Source Verified"/>
    <n v="130000"/>
    <n v="8.5800000000000001E-2"/>
    <n v="233.57"/>
    <n v="0.14169999999999999"/>
    <n v="10000"/>
    <n v="31"/>
    <n v="10604"/>
  </r>
  <r>
    <n v="1036262"/>
    <x v="25"/>
    <x v="0"/>
    <x v="3"/>
    <s v="ITT Exelis Inc."/>
    <x v="0"/>
    <x v="1"/>
    <x v="12"/>
    <d v="2021-04-16T00:00:00"/>
    <d v="2021-07-14T00:00:00"/>
    <x v="1"/>
    <x v="1"/>
    <d v="2021-08-14T00:00:00"/>
    <n v="1266121"/>
    <x v="1"/>
    <s v="C5"/>
    <x v="0"/>
    <s v="Source Verified"/>
    <n v="135800"/>
    <n v="0.11990000000000001"/>
    <n v="315.86"/>
    <n v="0.15959999999999999"/>
    <n v="13000"/>
    <n v="32"/>
    <n v="17157"/>
  </r>
  <r>
    <n v="530554"/>
    <x v="5"/>
    <x v="0"/>
    <x v="7"/>
    <s v="Jacobs Engineering Group"/>
    <x v="0"/>
    <x v="1"/>
    <x v="51"/>
    <d v="2021-10-12T00:00:00"/>
    <d v="2021-10-12T00:00:00"/>
    <x v="1"/>
    <x v="1"/>
    <d v="2021-11-12T00:00:00"/>
    <n v="686054"/>
    <x v="1"/>
    <s v="C2"/>
    <x v="0"/>
    <s v="Source Verified"/>
    <n v="120000"/>
    <n v="0.15809999999999999"/>
    <n v="415.2"/>
    <n v="0.1361"/>
    <n v="18000"/>
    <n v="19"/>
    <n v="22587"/>
  </r>
  <r>
    <n v="615756"/>
    <x v="2"/>
    <x v="0"/>
    <x v="7"/>
    <s v="PrimeLending"/>
    <x v="0"/>
    <x v="1"/>
    <x v="49"/>
    <d v="2021-01-16T00:00:00"/>
    <d v="2021-03-13T00:00:00"/>
    <x v="1"/>
    <x v="1"/>
    <d v="2021-04-13T00:00:00"/>
    <n v="789594"/>
    <x v="1"/>
    <s v="C4"/>
    <x v="0"/>
    <s v="Source Verified"/>
    <n v="98000"/>
    <n v="0.15179999999999999"/>
    <n v="390.43"/>
    <n v="0.13350000000000001"/>
    <n v="25000"/>
    <n v="25"/>
    <n v="21277"/>
  </r>
  <r>
    <n v="654087"/>
    <x v="5"/>
    <x v="0"/>
    <x v="6"/>
    <s v="State of Florida"/>
    <x v="4"/>
    <x v="1"/>
    <x v="21"/>
    <d v="2021-11-14T00:00:00"/>
    <d v="2021-07-14T00:00:00"/>
    <x v="1"/>
    <x v="1"/>
    <d v="2021-08-14T00:00:00"/>
    <n v="836502"/>
    <x v="1"/>
    <s v="D3"/>
    <x v="0"/>
    <s v="Source Verified"/>
    <n v="28303.19"/>
    <n v="0.19839999999999999"/>
    <n v="201.08"/>
    <n v="0.15279999999999999"/>
    <n v="8400"/>
    <n v="8"/>
    <n v="11661"/>
  </r>
  <r>
    <n v="816605"/>
    <x v="29"/>
    <x v="0"/>
    <x v="8"/>
    <s v="Coastal Engineering Consultants"/>
    <x v="4"/>
    <x v="1"/>
    <x v="44"/>
    <d v="2021-12-15T00:00:00"/>
    <d v="2021-02-15T00:00:00"/>
    <x v="1"/>
    <x v="1"/>
    <d v="2021-03-15T00:00:00"/>
    <n v="1024365"/>
    <x v="1"/>
    <s v="D4"/>
    <x v="0"/>
    <s v="Source Verified"/>
    <n v="45000"/>
    <n v="5.7599999999999998E-2"/>
    <n v="247.94"/>
    <n v="0.16889999999999999"/>
    <n v="10000"/>
    <n v="11"/>
    <n v="14377"/>
  </r>
  <r>
    <n v="516237"/>
    <x v="3"/>
    <x v="0"/>
    <x v="7"/>
    <s v="Career Education Corperation"/>
    <x v="4"/>
    <x v="1"/>
    <x v="27"/>
    <d v="2021-03-16T00:00:00"/>
    <d v="2021-07-12T00:00:00"/>
    <x v="1"/>
    <x v="1"/>
    <d v="2021-08-12T00:00:00"/>
    <n v="667229"/>
    <x v="1"/>
    <s v="D4"/>
    <x v="0"/>
    <s v="Source Verified"/>
    <n v="47000"/>
    <n v="4.3400000000000001E-2"/>
    <n v="193.28"/>
    <n v="0.157"/>
    <n v="8000"/>
    <n v="10"/>
    <n v="10159"/>
  </r>
  <r>
    <n v="1027779"/>
    <x v="33"/>
    <x v="0"/>
    <x v="9"/>
    <s v="horry county public schools"/>
    <x v="4"/>
    <x v="1"/>
    <x v="22"/>
    <d v="2021-05-16T00:00:00"/>
    <d v="2021-11-12T00:00:00"/>
    <x v="1"/>
    <x v="1"/>
    <d v="2021-12-12T00:00:00"/>
    <n v="1257153"/>
    <x v="1"/>
    <s v="D5"/>
    <x v="0"/>
    <s v="Source Verified"/>
    <n v="45000"/>
    <n v="0.14349999999999999"/>
    <n v="382.95"/>
    <n v="0.1825"/>
    <n v="15000"/>
    <n v="31"/>
    <n v="17374"/>
  </r>
  <r>
    <n v="602583"/>
    <x v="1"/>
    <x v="0"/>
    <x v="3"/>
    <s v="Rabobank N A"/>
    <x v="4"/>
    <x v="1"/>
    <x v="6"/>
    <d v="2021-01-16T00:00:00"/>
    <d v="2021-09-12T00:00:00"/>
    <x v="1"/>
    <x v="1"/>
    <d v="2021-10-12T00:00:00"/>
    <n v="773160"/>
    <x v="1"/>
    <s v="D3"/>
    <x v="0"/>
    <s v="Source Verified"/>
    <n v="48000"/>
    <n v="0.1555"/>
    <n v="368.69"/>
    <n v="0.16489999999999999"/>
    <n v="15000"/>
    <n v="44"/>
    <n v="17843"/>
  </r>
  <r>
    <n v="686232"/>
    <x v="1"/>
    <x v="0"/>
    <x v="3"/>
    <s v="Freeman D'Aiuto"/>
    <x v="4"/>
    <x v="1"/>
    <x v="42"/>
    <d v="2021-05-16T00:00:00"/>
    <d v="2021-07-12T00:00:00"/>
    <x v="1"/>
    <x v="1"/>
    <d v="2021-08-12T00:00:00"/>
    <n v="875999"/>
    <x v="1"/>
    <s v="D5"/>
    <x v="0"/>
    <s v="Source Verified"/>
    <n v="68000"/>
    <n v="0.14610000000000001"/>
    <n v="233.56"/>
    <n v="0.16020000000000001"/>
    <n v="9600"/>
    <n v="24"/>
    <n v="11471"/>
  </r>
  <r>
    <n v="550075"/>
    <x v="9"/>
    <x v="0"/>
    <x v="4"/>
    <s v="Towson University"/>
    <x v="4"/>
    <x v="1"/>
    <x v="43"/>
    <d v="2021-11-14T00:00:00"/>
    <d v="2021-11-14T00:00:00"/>
    <x v="1"/>
    <x v="1"/>
    <d v="2021-12-14T00:00:00"/>
    <n v="709071"/>
    <x v="1"/>
    <s v="D2"/>
    <x v="0"/>
    <s v="Source Verified"/>
    <n v="43500"/>
    <n v="0.15859999999999999"/>
    <n v="149.38"/>
    <n v="0.15210000000000001"/>
    <n v="6250"/>
    <n v="26"/>
    <n v="8881"/>
  </r>
  <r>
    <n v="821317"/>
    <x v="16"/>
    <x v="0"/>
    <x v="7"/>
    <s v="Billerica Public Schools"/>
    <x v="4"/>
    <x v="1"/>
    <x v="10"/>
    <d v="2021-02-16T00:00:00"/>
    <d v="2021-01-16T00:00:00"/>
    <x v="1"/>
    <x v="1"/>
    <d v="2021-02-16T00:00:00"/>
    <n v="1029652"/>
    <x v="1"/>
    <s v="D3"/>
    <x v="0"/>
    <s v="Source Verified"/>
    <n v="73000"/>
    <n v="0.13250000000000001"/>
    <n v="467.01"/>
    <n v="0.16489999999999999"/>
    <n v="19000"/>
    <n v="37"/>
    <n v="27870"/>
  </r>
  <r>
    <n v="1032475"/>
    <x v="1"/>
    <x v="0"/>
    <x v="3"/>
    <s v="IBM"/>
    <x v="4"/>
    <x v="1"/>
    <x v="22"/>
    <d v="2021-09-14T00:00:00"/>
    <d v="2021-09-14T00:00:00"/>
    <x v="1"/>
    <x v="1"/>
    <d v="2021-10-14T00:00:00"/>
    <n v="1262116"/>
    <x v="1"/>
    <s v="D2"/>
    <x v="0"/>
    <s v="Source Verified"/>
    <n v="135000"/>
    <n v="9.5600000000000004E-2"/>
    <n v="77.28"/>
    <n v="0.16769999999999999"/>
    <n v="3125"/>
    <n v="31"/>
    <n v="4278"/>
  </r>
  <r>
    <n v="543811"/>
    <x v="2"/>
    <x v="0"/>
    <x v="3"/>
    <s v="San Jacinto County"/>
    <x v="4"/>
    <x v="1"/>
    <x v="43"/>
    <d v="2021-01-16T00:00:00"/>
    <d v="2021-04-13T00:00:00"/>
    <x v="1"/>
    <x v="1"/>
    <d v="2021-05-13T00:00:00"/>
    <n v="701543"/>
    <x v="1"/>
    <s v="D4"/>
    <x v="0"/>
    <s v="Source Verified"/>
    <n v="50000"/>
    <n v="8.8999999999999996E-2"/>
    <n v="364.38"/>
    <n v="0.1595"/>
    <n v="15000"/>
    <n v="10"/>
    <n v="20246"/>
  </r>
  <r>
    <n v="650298"/>
    <x v="29"/>
    <x v="0"/>
    <x v="4"/>
    <s v="WINK ENGINEERING"/>
    <x v="4"/>
    <x v="1"/>
    <x v="0"/>
    <d v="2021-05-16T00:00:00"/>
    <d v="2021-03-14T00:00:00"/>
    <x v="1"/>
    <x v="1"/>
    <d v="2021-04-14T00:00:00"/>
    <n v="831865"/>
    <x v="1"/>
    <s v="D3"/>
    <x v="0"/>
    <s v="Source Verified"/>
    <n v="200000"/>
    <n v="3.3399999999999999E-2"/>
    <n v="598.42999999999995"/>
    <n v="0.15279999999999999"/>
    <n v="25000"/>
    <n v="33"/>
    <n v="34009"/>
  </r>
  <r>
    <n v="712221"/>
    <x v="2"/>
    <x v="0"/>
    <x v="6"/>
    <s v="Borden Milk"/>
    <x v="1"/>
    <x v="1"/>
    <x v="42"/>
    <d v="2021-01-16T00:00:00"/>
    <d v="2021-01-16T00:00:00"/>
    <x v="1"/>
    <x v="1"/>
    <d v="2021-02-16T00:00:00"/>
    <n v="905279"/>
    <x v="1"/>
    <s v="E4"/>
    <x v="0"/>
    <s v="Source Verified"/>
    <n v="50000"/>
    <n v="0.21340000000000001"/>
    <n v="226.15"/>
    <n v="0.17510000000000001"/>
    <n v="9000"/>
    <n v="19"/>
    <n v="13553"/>
  </r>
  <r>
    <n v="693679"/>
    <x v="31"/>
    <x v="0"/>
    <x v="8"/>
    <s v="Humana Military Healthcare Services"/>
    <x v="1"/>
    <x v="1"/>
    <x v="42"/>
    <d v="2021-02-16T00:00:00"/>
    <d v="2021-01-16T00:00:00"/>
    <x v="1"/>
    <x v="1"/>
    <d v="2021-02-16T00:00:00"/>
    <n v="884555"/>
    <x v="1"/>
    <s v="E4"/>
    <x v="0"/>
    <s v="Source Verified"/>
    <n v="31000"/>
    <n v="6.5000000000000002E-2"/>
    <n v="140.72"/>
    <n v="0.17510000000000001"/>
    <n v="5600"/>
    <n v="12"/>
    <n v="8439"/>
  </r>
  <r>
    <n v="653306"/>
    <x v="1"/>
    <x v="0"/>
    <x v="5"/>
    <m/>
    <x v="1"/>
    <x v="1"/>
    <x v="21"/>
    <d v="2021-11-11T00:00:00"/>
    <d v="2021-11-11T00:00:00"/>
    <x v="1"/>
    <x v="1"/>
    <d v="2021-12-11T00:00:00"/>
    <n v="835488"/>
    <x v="1"/>
    <s v="E2"/>
    <x v="0"/>
    <s v="Source Verified"/>
    <n v="120000"/>
    <n v="0.1351"/>
    <n v="519.32000000000005"/>
    <n v="0.16769999999999999"/>
    <n v="21000"/>
    <n v="19"/>
    <n v="23524"/>
  </r>
  <r>
    <n v="798747"/>
    <x v="29"/>
    <x v="0"/>
    <x v="1"/>
    <s v="Fleetcor Technologies"/>
    <x v="1"/>
    <x v="1"/>
    <x v="44"/>
    <d v="2021-05-16T00:00:00"/>
    <d v="2021-07-15T00:00:00"/>
    <x v="1"/>
    <x v="1"/>
    <d v="2021-08-15T00:00:00"/>
    <n v="1003887"/>
    <x v="1"/>
    <s v="E2"/>
    <x v="0"/>
    <s v="Source Verified"/>
    <n v="37100"/>
    <n v="0.1802"/>
    <n v="368.73"/>
    <n v="0.18390000000000001"/>
    <n v="14400"/>
    <n v="10"/>
    <n v="21772"/>
  </r>
  <r>
    <n v="727157"/>
    <x v="20"/>
    <x v="0"/>
    <x v="3"/>
    <s v="Mall SPE LLC"/>
    <x v="1"/>
    <x v="1"/>
    <x v="29"/>
    <d v="2021-09-14T00:00:00"/>
    <d v="2021-06-11T00:00:00"/>
    <x v="1"/>
    <x v="1"/>
    <d v="2021-07-11T00:00:00"/>
    <n v="922648"/>
    <x v="1"/>
    <s v="E3"/>
    <x v="0"/>
    <s v="Source Verified"/>
    <n v="100000"/>
    <n v="0.22520000000000001"/>
    <n v="186.96"/>
    <n v="0.1714"/>
    <n v="7500"/>
    <n v="18"/>
    <n v="7608"/>
  </r>
  <r>
    <n v="589526"/>
    <x v="0"/>
    <x v="0"/>
    <x v="4"/>
    <s v="Peoples Bank"/>
    <x v="1"/>
    <x v="1"/>
    <x v="50"/>
    <d v="2021-07-11T00:00:00"/>
    <d v="2021-07-11T00:00:00"/>
    <x v="1"/>
    <x v="1"/>
    <d v="2021-08-11T00:00:00"/>
    <n v="757315"/>
    <x v="1"/>
    <s v="E1"/>
    <x v="0"/>
    <s v="Source Verified"/>
    <n v="38000"/>
    <n v="0.1431"/>
    <n v="152.26"/>
    <n v="0.16450000000000001"/>
    <n v="6200"/>
    <n v="33"/>
    <n v="6931"/>
  </r>
  <r>
    <n v="667056"/>
    <x v="17"/>
    <x v="0"/>
    <x v="4"/>
    <s v="Mock Schwabe Waldo Elder Reeves &amp; Bryant"/>
    <x v="1"/>
    <x v="1"/>
    <x v="0"/>
    <d v="2021-03-12T00:00:00"/>
    <d v="2021-03-12T00:00:00"/>
    <x v="1"/>
    <x v="1"/>
    <d v="2021-04-12T00:00:00"/>
    <n v="852814"/>
    <x v="1"/>
    <s v="E1"/>
    <x v="0"/>
    <s v="Source Verified"/>
    <n v="110000"/>
    <n v="0.16750000000000001"/>
    <n v="367.97"/>
    <n v="0.16400000000000001"/>
    <n v="15000"/>
    <n v="27"/>
    <n v="17446"/>
  </r>
  <r>
    <n v="716478"/>
    <x v="26"/>
    <x v="0"/>
    <x v="2"/>
    <s v="Air Force"/>
    <x v="1"/>
    <x v="1"/>
    <x v="29"/>
    <d v="2021-03-16T00:00:00"/>
    <d v="2021-02-15T00:00:00"/>
    <x v="1"/>
    <x v="1"/>
    <d v="2021-03-15T00:00:00"/>
    <n v="910357"/>
    <x v="1"/>
    <s v="E5"/>
    <x v="0"/>
    <s v="Source Verified"/>
    <n v="72000"/>
    <n v="0.14319999999999999"/>
    <n v="121.58"/>
    <n v="0.17879999999999999"/>
    <n v="4800"/>
    <n v="16"/>
    <n v="7102"/>
  </r>
  <r>
    <n v="556126"/>
    <x v="12"/>
    <x v="0"/>
    <x v="3"/>
    <s v="Space Dynamics Laboratory"/>
    <x v="1"/>
    <x v="1"/>
    <x v="47"/>
    <d v="2021-05-13T00:00:00"/>
    <d v="2021-05-13T00:00:00"/>
    <x v="1"/>
    <x v="1"/>
    <d v="2021-06-13T00:00:00"/>
    <n v="716138"/>
    <x v="1"/>
    <s v="E4"/>
    <x v="0"/>
    <s v="Source Verified"/>
    <n v="111549"/>
    <n v="0.13900000000000001"/>
    <n v="628.87"/>
    <n v="0.17560000000000001"/>
    <n v="25000"/>
    <n v="17"/>
    <n v="34697"/>
  </r>
  <r>
    <n v="1056889"/>
    <x v="13"/>
    <x v="0"/>
    <x v="1"/>
    <s v="Whidbey telecom"/>
    <x v="1"/>
    <x v="1"/>
    <x v="12"/>
    <d v="2021-05-16T00:00:00"/>
    <d v="2021-12-13T00:00:00"/>
    <x v="1"/>
    <x v="1"/>
    <d v="2022-01-13T00:00:00"/>
    <n v="1288442"/>
    <x v="1"/>
    <s v="E1"/>
    <x v="0"/>
    <s v="Source Verified"/>
    <n v="51000"/>
    <n v="0.1061"/>
    <n v="159.61000000000001"/>
    <n v="0.18640000000000001"/>
    <n v="6200"/>
    <n v="12"/>
    <n v="8207"/>
  </r>
  <r>
    <n v="618834"/>
    <x v="5"/>
    <x v="0"/>
    <x v="0"/>
    <s v="EMD Strategies"/>
    <x v="1"/>
    <x v="1"/>
    <x v="41"/>
    <d v="2021-05-16T00:00:00"/>
    <d v="2021-12-15T00:00:00"/>
    <x v="1"/>
    <x v="1"/>
    <d v="2022-01-15T00:00:00"/>
    <n v="793224"/>
    <x v="1"/>
    <s v="E5"/>
    <x v="0"/>
    <s v="Source Verified"/>
    <n v="100000"/>
    <n v="0.18490000000000001"/>
    <n v="412.64"/>
    <n v="0.17430000000000001"/>
    <n v="25000"/>
    <n v="32"/>
    <n v="24758"/>
  </r>
  <r>
    <n v="632059"/>
    <x v="1"/>
    <x v="0"/>
    <x v="3"/>
    <s v="Health Net Inc"/>
    <x v="5"/>
    <x v="1"/>
    <x v="41"/>
    <d v="2021-05-16T00:00:00"/>
    <d v="2021-08-13T00:00:00"/>
    <x v="1"/>
    <x v="1"/>
    <d v="2021-09-13T00:00:00"/>
    <n v="803268"/>
    <x v="1"/>
    <s v="F2"/>
    <x v="0"/>
    <s v="Source Verified"/>
    <n v="96000"/>
    <n v="0.2306"/>
    <n v="275.25"/>
    <n v="0.1817"/>
    <n v="10800"/>
    <n v="22"/>
    <n v="15052"/>
  </r>
  <r>
    <n v="1053115"/>
    <x v="26"/>
    <x v="0"/>
    <x v="5"/>
    <s v="Ritchie Bros. Auctioneers"/>
    <x v="5"/>
    <x v="1"/>
    <x v="12"/>
    <d v="2021-07-13T00:00:00"/>
    <d v="2021-07-13T00:00:00"/>
    <x v="1"/>
    <x v="1"/>
    <d v="2021-08-13T00:00:00"/>
    <n v="1284698"/>
    <x v="1"/>
    <s v="F4"/>
    <x v="0"/>
    <s v="Source Verified"/>
    <n v="93500"/>
    <n v="0.1084"/>
    <n v="691.33"/>
    <n v="0.22059999999999999"/>
    <n v="25000"/>
    <n v="18"/>
    <n v="32922"/>
  </r>
  <r>
    <n v="972576"/>
    <x v="3"/>
    <x v="0"/>
    <x v="6"/>
    <s v="Wipro"/>
    <x v="5"/>
    <x v="1"/>
    <x v="13"/>
    <d v="2021-04-16T00:00:00"/>
    <d v="2021-02-16T00:00:00"/>
    <x v="1"/>
    <x v="1"/>
    <d v="2021-03-16T00:00:00"/>
    <n v="1194529"/>
    <x v="1"/>
    <s v="F5"/>
    <x v="0"/>
    <s v="Source Verified"/>
    <n v="340000"/>
    <n v="3.5999999999999997E-2"/>
    <n v="973.64"/>
    <n v="0.2235"/>
    <n v="35000"/>
    <n v="62"/>
    <n v="57835"/>
  </r>
  <r>
    <n v="652534"/>
    <x v="5"/>
    <x v="0"/>
    <x v="3"/>
    <s v="United States Air Force"/>
    <x v="5"/>
    <x v="1"/>
    <x v="21"/>
    <d v="2021-03-13T00:00:00"/>
    <d v="2021-10-12T00:00:00"/>
    <x v="1"/>
    <x v="1"/>
    <d v="2021-11-12T00:00:00"/>
    <n v="834543"/>
    <x v="1"/>
    <s v="F3"/>
    <x v="0"/>
    <s v="Source Verified"/>
    <n v="105946"/>
    <n v="0.14680000000000001"/>
    <n v="363.1"/>
    <n v="0.18990000000000001"/>
    <n v="14000"/>
    <n v="33"/>
    <n v="18030"/>
  </r>
  <r>
    <n v="863842"/>
    <x v="5"/>
    <x v="0"/>
    <x v="5"/>
    <s v="Nightingale LLC"/>
    <x v="5"/>
    <x v="1"/>
    <x v="10"/>
    <d v="2021-04-16T00:00:00"/>
    <d v="2021-10-14T00:00:00"/>
    <x v="1"/>
    <x v="1"/>
    <d v="2021-11-14T00:00:00"/>
    <n v="1076987"/>
    <x v="1"/>
    <s v="F2"/>
    <x v="0"/>
    <s v="Source Verified"/>
    <n v="136000"/>
    <n v="9.4299999999999995E-2"/>
    <n v="671.01"/>
    <n v="0.20619999999999999"/>
    <n v="25000"/>
    <n v="12"/>
    <n v="37411"/>
  </r>
  <r>
    <n v="767614"/>
    <x v="1"/>
    <x v="0"/>
    <x v="0"/>
    <s v="CHReynolds"/>
    <x v="5"/>
    <x v="1"/>
    <x v="6"/>
    <d v="2021-05-16T00:00:00"/>
    <d v="2021-12-13T00:00:00"/>
    <x v="1"/>
    <x v="1"/>
    <d v="2022-01-13T00:00:00"/>
    <n v="968762"/>
    <x v="1"/>
    <s v="F1"/>
    <x v="0"/>
    <s v="Source Verified"/>
    <n v="123000"/>
    <n v="0.23219999999999999"/>
    <n v="579.94000000000005"/>
    <n v="0.20250000000000001"/>
    <n v="35000"/>
    <n v="48"/>
    <n v="30964"/>
  </r>
  <r>
    <n v="715509"/>
    <x v="25"/>
    <x v="0"/>
    <x v="0"/>
    <s v="telaid"/>
    <x v="5"/>
    <x v="1"/>
    <x v="29"/>
    <d v="2021-10-15T00:00:00"/>
    <d v="2021-10-15T00:00:00"/>
    <x v="1"/>
    <x v="1"/>
    <d v="2021-11-15T00:00:00"/>
    <n v="909147"/>
    <x v="1"/>
    <s v="F2"/>
    <x v="0"/>
    <s v="Source Verified"/>
    <n v="60000"/>
    <n v="0.14680000000000001"/>
    <n v="643.29999999999995"/>
    <n v="0.1862"/>
    <n v="25000"/>
    <n v="33"/>
    <n v="38423"/>
  </r>
  <r>
    <n v="652173"/>
    <x v="13"/>
    <x v="0"/>
    <x v="3"/>
    <s v="Bank of Whitman"/>
    <x v="6"/>
    <x v="1"/>
    <x v="21"/>
    <d v="2021-02-13T00:00:00"/>
    <d v="2021-01-13T00:00:00"/>
    <x v="1"/>
    <x v="1"/>
    <d v="2021-02-13T00:00:00"/>
    <n v="834129"/>
    <x v="1"/>
    <s v="G1"/>
    <x v="0"/>
    <s v="Source Verified"/>
    <n v="151000"/>
    <n v="0.16259999999999999"/>
    <n v="663.88"/>
    <n v="0.2011"/>
    <n v="25000"/>
    <n v="53"/>
    <n v="33770"/>
  </r>
  <r>
    <n v="793339"/>
    <x v="9"/>
    <x v="0"/>
    <x v="0"/>
    <s v="PwC"/>
    <x v="6"/>
    <x v="1"/>
    <x v="6"/>
    <d v="2021-05-16T00:00:00"/>
    <d v="2021-06-13T00:00:00"/>
    <x v="1"/>
    <x v="1"/>
    <d v="2021-07-13T00:00:00"/>
    <n v="977036"/>
    <x v="1"/>
    <s v="G2"/>
    <x v="0"/>
    <s v="Source Verified"/>
    <n v="95000"/>
    <n v="0.15890000000000001"/>
    <n v="697.32"/>
    <n v="0.2248"/>
    <n v="25000"/>
    <n v="29"/>
    <n v="34537"/>
  </r>
  <r>
    <n v="519900"/>
    <x v="2"/>
    <x v="0"/>
    <x v="3"/>
    <s v="Xcel Energy"/>
    <x v="3"/>
    <x v="2"/>
    <x v="27"/>
    <d v="2021-05-16T00:00:00"/>
    <d v="2021-06-15T00:00:00"/>
    <x v="1"/>
    <x v="1"/>
    <d v="2021-07-15T00:00:00"/>
    <n v="672078"/>
    <x v="1"/>
    <s v="A3"/>
    <x v="0"/>
    <s v="Source Verified"/>
    <n v="65000"/>
    <n v="0.13239999999999999"/>
    <n v="149.01"/>
    <n v="7.1400000000000005E-2"/>
    <n v="7500"/>
    <n v="34"/>
    <n v="8940"/>
  </r>
  <r>
    <n v="684390"/>
    <x v="6"/>
    <x v="0"/>
    <x v="3"/>
    <s v="Trenton Public Schools"/>
    <x v="0"/>
    <x v="2"/>
    <x v="42"/>
    <d v="2021-05-16T00:00:00"/>
    <d v="2021-07-14T00:00:00"/>
    <x v="1"/>
    <x v="1"/>
    <d v="2021-08-14T00:00:00"/>
    <n v="873848"/>
    <x v="1"/>
    <s v="C2"/>
    <x v="0"/>
    <s v="Source Verified"/>
    <n v="96000"/>
    <n v="0.15690000000000001"/>
    <n v="330.37"/>
    <n v="0.13059999999999999"/>
    <n v="14500"/>
    <n v="31"/>
    <n v="19123"/>
  </r>
  <r>
    <n v="582383"/>
    <x v="18"/>
    <x v="0"/>
    <x v="0"/>
    <s v="Big Value Inc"/>
    <x v="0"/>
    <x v="2"/>
    <x v="54"/>
    <d v="2021-03-16T00:00:00"/>
    <d v="2021-10-15T00:00:00"/>
    <x v="1"/>
    <x v="1"/>
    <d v="2021-11-15T00:00:00"/>
    <n v="748457"/>
    <x v="1"/>
    <s v="C2"/>
    <x v="0"/>
    <s v="Source Verified"/>
    <n v="38400"/>
    <n v="0.2228"/>
    <n v="221.44"/>
    <n v="0.1361"/>
    <n v="9600"/>
    <n v="23"/>
    <n v="13286"/>
  </r>
  <r>
    <n v="552630"/>
    <x v="20"/>
    <x v="0"/>
    <x v="5"/>
    <s v="Charles Schwab"/>
    <x v="4"/>
    <x v="2"/>
    <x v="43"/>
    <d v="2021-05-16T00:00:00"/>
    <d v="2021-08-15T00:00:00"/>
    <x v="1"/>
    <x v="1"/>
    <d v="2021-09-15T00:00:00"/>
    <n v="708107"/>
    <x v="1"/>
    <s v="D5"/>
    <x v="0"/>
    <s v="Source Verified"/>
    <n v="68000"/>
    <n v="5.9299999999999999E-2"/>
    <n v="489.77"/>
    <n v="0.16320000000000001"/>
    <n v="20000"/>
    <n v="8"/>
    <n v="29386"/>
  </r>
  <r>
    <n v="742400"/>
    <x v="2"/>
    <x v="0"/>
    <x v="5"/>
    <s v="Asset Real Estate"/>
    <x v="1"/>
    <x v="2"/>
    <x v="25"/>
    <d v="2021-08-13T00:00:00"/>
    <d v="2021-08-13T00:00:00"/>
    <x v="1"/>
    <x v="1"/>
    <d v="2021-09-13T00:00:00"/>
    <n v="940461"/>
    <x v="1"/>
    <s v="E4"/>
    <x v="0"/>
    <s v="Source Verified"/>
    <n v="27000"/>
    <n v="0.1396"/>
    <n v="351.71"/>
    <n v="0.19289999999999999"/>
    <n v="13475"/>
    <n v="21"/>
    <n v="18684"/>
  </r>
  <r>
    <n v="600535"/>
    <x v="0"/>
    <x v="0"/>
    <x v="6"/>
    <s v="Packard, Inc"/>
    <x v="3"/>
    <x v="0"/>
    <x v="50"/>
    <d v="2021-02-14T00:00:00"/>
    <d v="2021-12-10T00:00:00"/>
    <x v="1"/>
    <x v="1"/>
    <d v="2022-01-10T00:00:00"/>
    <n v="770763"/>
    <x v="1"/>
    <s v="A4"/>
    <x v="0"/>
    <s v="Source Verified"/>
    <n v="70000"/>
    <n v="5.5E-2"/>
    <n v="208.58"/>
    <n v="6.54E-2"/>
    <n v="17500"/>
    <n v="10"/>
    <n v="10708"/>
  </r>
  <r>
    <n v="723657"/>
    <x v="25"/>
    <x v="0"/>
    <x v="0"/>
    <s v="Smithsonian Institute"/>
    <x v="3"/>
    <x v="0"/>
    <x v="29"/>
    <d v="2021-05-16T00:00:00"/>
    <d v="2021-04-16T00:00:00"/>
    <x v="1"/>
    <x v="1"/>
    <d v="2021-05-16T00:00:00"/>
    <n v="918661"/>
    <x v="1"/>
    <s v="A5"/>
    <x v="0"/>
    <s v="Source Verified"/>
    <n v="35000"/>
    <n v="0.18709999999999999"/>
    <n v="193.1"/>
    <n v="7.6600000000000001E-2"/>
    <n v="9600"/>
    <n v="19"/>
    <n v="11585"/>
  </r>
  <r>
    <n v="826564"/>
    <x v="37"/>
    <x v="0"/>
    <x v="6"/>
    <s v="ShopIgniter, Inc"/>
    <x v="2"/>
    <x v="0"/>
    <x v="44"/>
    <d v="2021-03-16T00:00:00"/>
    <d v="2021-02-15T00:00:00"/>
    <x v="1"/>
    <x v="1"/>
    <d v="2021-03-15T00:00:00"/>
    <n v="1035442"/>
    <x v="1"/>
    <s v="B5"/>
    <x v="0"/>
    <s v="Source Verified"/>
    <n v="54000"/>
    <n v="0.16200000000000001"/>
    <n v="271.33"/>
    <n v="0.11990000000000001"/>
    <n v="12200"/>
    <n v="9"/>
    <n v="15873"/>
  </r>
  <r>
    <n v="541056"/>
    <x v="1"/>
    <x v="0"/>
    <x v="3"/>
    <s v="Wells Fargo Insurance Services"/>
    <x v="2"/>
    <x v="0"/>
    <x v="43"/>
    <d v="2021-07-13T00:00:00"/>
    <d v="2021-06-12T00:00:00"/>
    <x v="1"/>
    <x v="1"/>
    <d v="2021-07-12T00:00:00"/>
    <n v="698460"/>
    <x v="1"/>
    <s v="B5"/>
    <x v="0"/>
    <s v="Source Verified"/>
    <n v="60000"/>
    <n v="0.156"/>
    <n v="88.7"/>
    <n v="0.1186"/>
    <n v="4000"/>
    <n v="28"/>
    <n v="4777"/>
  </r>
  <r>
    <n v="1002681"/>
    <x v="10"/>
    <x v="0"/>
    <x v="8"/>
    <s v="Associated Banc-Corp"/>
    <x v="2"/>
    <x v="0"/>
    <x v="22"/>
    <d v="2021-05-16T00:00:00"/>
    <d v="2021-12-13T00:00:00"/>
    <x v="1"/>
    <x v="1"/>
    <d v="2022-01-13T00:00:00"/>
    <n v="1228936"/>
    <x v="1"/>
    <s v="B3"/>
    <x v="0"/>
    <s v="Source Verified"/>
    <n v="48000"/>
    <n v="0.14299999999999999"/>
    <n v="353.58"/>
    <n v="0.1171"/>
    <n v="16000"/>
    <n v="17"/>
    <n v="19283"/>
  </r>
  <r>
    <n v="724490"/>
    <x v="21"/>
    <x v="0"/>
    <x v="2"/>
    <s v="MDF Systems Inc."/>
    <x v="2"/>
    <x v="0"/>
    <x v="29"/>
    <d v="2021-11-15T00:00:00"/>
    <d v="2021-08-14T00:00:00"/>
    <x v="1"/>
    <x v="1"/>
    <d v="2021-09-14T00:00:00"/>
    <n v="919607"/>
    <x v="1"/>
    <s v="B3"/>
    <x v="0"/>
    <s v="Source Verified"/>
    <n v="29412"/>
    <n v="0.2379"/>
    <n v="323.06"/>
    <n v="0.1037"/>
    <n v="15075"/>
    <n v="33"/>
    <n v="18832"/>
  </r>
  <r>
    <n v="547720"/>
    <x v="3"/>
    <x v="0"/>
    <x v="9"/>
    <s v="Academy of the Sacred Heart"/>
    <x v="2"/>
    <x v="0"/>
    <x v="43"/>
    <d v="2021-11-13T00:00:00"/>
    <d v="2021-11-13T00:00:00"/>
    <x v="1"/>
    <x v="1"/>
    <d v="2021-12-13T00:00:00"/>
    <n v="706251"/>
    <x v="1"/>
    <s v="B2"/>
    <x v="0"/>
    <s v="Source Verified"/>
    <n v="43000"/>
    <n v="0.17"/>
    <n v="108.09"/>
    <n v="0.1075"/>
    <n v="5000"/>
    <n v="18"/>
    <n v="6277"/>
  </r>
  <r>
    <n v="692328"/>
    <x v="3"/>
    <x v="0"/>
    <x v="9"/>
    <s v="MOL America"/>
    <x v="2"/>
    <x v="0"/>
    <x v="42"/>
    <d v="2021-06-15T00:00:00"/>
    <d v="2021-05-15T00:00:00"/>
    <x v="1"/>
    <x v="1"/>
    <d v="2021-06-15T00:00:00"/>
    <n v="882980"/>
    <x v="1"/>
    <s v="B2"/>
    <x v="0"/>
    <s v="Source Verified"/>
    <n v="70000"/>
    <n v="0.20469999999999999"/>
    <n v="220.97"/>
    <n v="0.1"/>
    <n v="10400"/>
    <n v="25"/>
    <n v="13170"/>
  </r>
  <r>
    <n v="746619"/>
    <x v="23"/>
    <x v="0"/>
    <x v="9"/>
    <s v="Center for Creative Leadership"/>
    <x v="2"/>
    <x v="0"/>
    <x v="25"/>
    <d v="2021-05-16T00:00:00"/>
    <d v="2021-03-16T00:00:00"/>
    <x v="1"/>
    <x v="1"/>
    <d v="2021-04-16T00:00:00"/>
    <n v="945404"/>
    <x v="1"/>
    <s v="B5"/>
    <x v="0"/>
    <s v="Source Verified"/>
    <n v="32020"/>
    <n v="0.15970000000000001"/>
    <n v="207.39"/>
    <n v="0.11990000000000001"/>
    <n v="9325"/>
    <n v="17"/>
    <n v="12439"/>
  </r>
  <r>
    <n v="543722"/>
    <x v="16"/>
    <x v="0"/>
    <x v="1"/>
    <s v="Vertex Pharmaceuticals Inc."/>
    <x v="2"/>
    <x v="0"/>
    <x v="43"/>
    <d v="2021-04-16T00:00:00"/>
    <d v="2021-07-15T00:00:00"/>
    <x v="1"/>
    <x v="1"/>
    <d v="2021-08-15T00:00:00"/>
    <n v="701446"/>
    <x v="1"/>
    <s v="B5"/>
    <x v="0"/>
    <s v="Source Verified"/>
    <n v="50445.2"/>
    <n v="0.2291"/>
    <n v="110.87"/>
    <n v="0.1186"/>
    <n v="5000"/>
    <n v="19"/>
    <n v="6652"/>
  </r>
  <r>
    <n v="803555"/>
    <x v="1"/>
    <x v="0"/>
    <x v="0"/>
    <s v="Bank of the West"/>
    <x v="2"/>
    <x v="0"/>
    <x v="44"/>
    <d v="2021-04-14T00:00:00"/>
    <d v="2021-04-14T00:00:00"/>
    <x v="1"/>
    <x v="1"/>
    <d v="2021-05-14T00:00:00"/>
    <n v="1009328"/>
    <x v="1"/>
    <s v="B3"/>
    <x v="0"/>
    <s v="Source Verified"/>
    <n v="52000"/>
    <n v="0.14399999999999999"/>
    <n v="391.28"/>
    <n v="0.1099"/>
    <n v="18000"/>
    <n v="19"/>
    <n v="22234"/>
  </r>
  <r>
    <n v="623549"/>
    <x v="1"/>
    <x v="0"/>
    <x v="0"/>
    <s v="emanuel medical center"/>
    <x v="2"/>
    <x v="0"/>
    <x v="41"/>
    <d v="2021-12-15T00:00:00"/>
    <d v="2021-12-15T00:00:00"/>
    <x v="1"/>
    <x v="1"/>
    <d v="2022-01-15T00:00:00"/>
    <n v="799132"/>
    <x v="1"/>
    <s v="B4"/>
    <x v="0"/>
    <s v="Source Verified"/>
    <n v="76800"/>
    <n v="0.108"/>
    <n v="106.22"/>
    <n v="9.9900000000000003E-2"/>
    <n v="5000"/>
    <n v="16"/>
    <n v="6372"/>
  </r>
  <r>
    <n v="694445"/>
    <x v="4"/>
    <x v="0"/>
    <x v="6"/>
    <s v="A Running Start"/>
    <x v="2"/>
    <x v="0"/>
    <x v="42"/>
    <d v="2021-09-15T00:00:00"/>
    <d v="2021-09-15T00:00:00"/>
    <x v="1"/>
    <x v="1"/>
    <d v="2021-10-15T00:00:00"/>
    <n v="885369"/>
    <x v="1"/>
    <s v="B4"/>
    <x v="0"/>
    <s v="Source Verified"/>
    <n v="20000"/>
    <n v="0.14760000000000001"/>
    <n v="88.62"/>
    <n v="0.1074"/>
    <n v="4100"/>
    <n v="33"/>
    <n v="5260"/>
  </r>
  <r>
    <n v="530679"/>
    <x v="3"/>
    <x v="0"/>
    <x v="8"/>
    <s v="Lerman, Boudart &amp; Associates, LLP"/>
    <x v="2"/>
    <x v="0"/>
    <x v="51"/>
    <d v="2021-06-15T00:00:00"/>
    <d v="2021-07-15T00:00:00"/>
    <x v="1"/>
    <x v="1"/>
    <d v="2021-08-15T00:00:00"/>
    <n v="686193"/>
    <x v="1"/>
    <s v="B1"/>
    <x v="0"/>
    <s v="Source Verified"/>
    <n v="45000"/>
    <n v="0.21590000000000001"/>
    <n v="188.63"/>
    <n v="0.1038"/>
    <n v="8800"/>
    <n v="35"/>
    <n v="11317"/>
  </r>
  <r>
    <n v="625014"/>
    <x v="1"/>
    <x v="0"/>
    <x v="4"/>
    <s v="UNIVERSITY OF CALIFORNIA"/>
    <x v="0"/>
    <x v="0"/>
    <x v="41"/>
    <d v="2021-11-15T00:00:00"/>
    <d v="2021-09-14T00:00:00"/>
    <x v="1"/>
    <x v="1"/>
    <d v="2021-10-14T00:00:00"/>
    <n v="801019"/>
    <x v="1"/>
    <s v="C2"/>
    <x v="0"/>
    <s v="Source Verified"/>
    <n v="70001"/>
    <n v="0.17730000000000001"/>
    <n v="207.5"/>
    <n v="0.12609999999999999"/>
    <n v="9200"/>
    <n v="26"/>
    <n v="12212"/>
  </r>
  <r>
    <n v="852591"/>
    <x v="2"/>
    <x v="0"/>
    <x v="9"/>
    <s v="US ARMY"/>
    <x v="0"/>
    <x v="0"/>
    <x v="11"/>
    <d v="2021-05-16T00:00:00"/>
    <d v="2021-03-14T00:00:00"/>
    <x v="1"/>
    <x v="1"/>
    <d v="2021-04-14T00:00:00"/>
    <n v="1064666"/>
    <x v="1"/>
    <s v="C1"/>
    <x v="0"/>
    <s v="Source Verified"/>
    <n v="72000"/>
    <n v="0.14799999999999999"/>
    <n v="272.98"/>
    <n v="0.12989999999999999"/>
    <n v="12000"/>
    <n v="19"/>
    <n v="15150"/>
  </r>
  <r>
    <n v="657682"/>
    <x v="8"/>
    <x v="0"/>
    <x v="1"/>
    <s v="61st Corp"/>
    <x v="0"/>
    <x v="0"/>
    <x v="0"/>
    <d v="2021-02-16T00:00:00"/>
    <d v="2021-12-13T00:00:00"/>
    <x v="1"/>
    <x v="1"/>
    <d v="2022-01-13T00:00:00"/>
    <n v="841098"/>
    <x v="1"/>
    <s v="C2"/>
    <x v="0"/>
    <s v="Source Verified"/>
    <n v="37000"/>
    <n v="0.1181"/>
    <n v="273.41000000000003"/>
    <n v="0.13059999999999999"/>
    <n v="12000"/>
    <n v="12"/>
    <n v="15460"/>
  </r>
  <r>
    <n v="620918"/>
    <x v="37"/>
    <x v="0"/>
    <x v="0"/>
    <s v="Aerotek Contract Emp for IDT"/>
    <x v="0"/>
    <x v="0"/>
    <x v="41"/>
    <d v="2021-11-14T00:00:00"/>
    <d v="2021-11-14T00:00:00"/>
    <x v="1"/>
    <x v="1"/>
    <d v="2021-12-14T00:00:00"/>
    <n v="795795"/>
    <x v="1"/>
    <s v="C5"/>
    <x v="0"/>
    <s v="Source Verified"/>
    <n v="31368"/>
    <n v="0.1729"/>
    <n v="314.48"/>
    <n v="0.13719999999999999"/>
    <n v="16750"/>
    <n v="6"/>
    <n v="18574"/>
  </r>
  <r>
    <n v="629818"/>
    <x v="8"/>
    <x v="0"/>
    <x v="2"/>
    <s v="Macys Inc"/>
    <x v="0"/>
    <x v="0"/>
    <x v="41"/>
    <d v="2021-05-16T00:00:00"/>
    <d v="2021-09-12T00:00:00"/>
    <x v="1"/>
    <x v="1"/>
    <d v="2021-10-12T00:00:00"/>
    <n v="806939"/>
    <x v="1"/>
    <s v="C1"/>
    <x v="0"/>
    <s v="Source Verified"/>
    <n v="45000"/>
    <n v="0.1368"/>
    <n v="357.78"/>
    <n v="0.12230000000000001"/>
    <n v="16000"/>
    <n v="28"/>
    <n v="18877"/>
  </r>
  <r>
    <n v="586251"/>
    <x v="8"/>
    <x v="0"/>
    <x v="5"/>
    <s v="Bank Street College"/>
    <x v="0"/>
    <x v="0"/>
    <x v="54"/>
    <d v="2021-03-16T00:00:00"/>
    <d v="2021-11-15T00:00:00"/>
    <x v="1"/>
    <x v="1"/>
    <d v="2021-12-15T00:00:00"/>
    <n v="753160"/>
    <x v="1"/>
    <s v="C1"/>
    <x v="0"/>
    <s v="Source Verified"/>
    <n v="37200"/>
    <n v="0.22650000000000001"/>
    <n v="188.69"/>
    <n v="0.1323"/>
    <n v="8250"/>
    <n v="29"/>
    <n v="11416"/>
  </r>
  <r>
    <n v="851328"/>
    <x v="1"/>
    <x v="0"/>
    <x v="0"/>
    <s v="Goldey Capital"/>
    <x v="0"/>
    <x v="0"/>
    <x v="11"/>
    <d v="2021-03-16T00:00:00"/>
    <d v="2021-12-14T00:00:00"/>
    <x v="1"/>
    <x v="1"/>
    <d v="2022-01-14T00:00:00"/>
    <n v="1063240"/>
    <x v="1"/>
    <s v="C5"/>
    <x v="0"/>
    <s v="Source Verified"/>
    <n v="39000"/>
    <n v="0.2258"/>
    <n v="337.75"/>
    <n v="0.15229999999999999"/>
    <n v="14125"/>
    <n v="8"/>
    <n v="19364"/>
  </r>
  <r>
    <n v="595616"/>
    <x v="4"/>
    <x v="0"/>
    <x v="8"/>
    <s v="NGH"/>
    <x v="0"/>
    <x v="0"/>
    <x v="50"/>
    <d v="2021-10-15T00:00:00"/>
    <d v="2021-11-15T00:00:00"/>
    <x v="1"/>
    <x v="1"/>
    <d v="2021-12-15T00:00:00"/>
    <n v="764666"/>
    <x v="1"/>
    <s v="C2"/>
    <x v="0"/>
    <s v="Source Verified"/>
    <n v="88000"/>
    <n v="0.1114"/>
    <n v="230.67"/>
    <n v="0.1361"/>
    <n v="10000"/>
    <n v="27"/>
    <n v="13840"/>
  </r>
  <r>
    <n v="485685"/>
    <x v="8"/>
    <x v="0"/>
    <x v="8"/>
    <s v="ecolab"/>
    <x v="0"/>
    <x v="0"/>
    <x v="43"/>
    <d v="2021-05-16T00:00:00"/>
    <d v="2021-11-13T00:00:00"/>
    <x v="1"/>
    <x v="1"/>
    <d v="2021-12-13T00:00:00"/>
    <n v="618829"/>
    <x v="1"/>
    <s v="C3"/>
    <x v="0"/>
    <s v="Source Verified"/>
    <n v="43000"/>
    <n v="0.16880000000000001"/>
    <n v="260.49"/>
    <n v="0.13980000000000001"/>
    <n v="11200"/>
    <n v="26"/>
    <n v="15091"/>
  </r>
  <r>
    <n v="560364"/>
    <x v="8"/>
    <x v="0"/>
    <x v="6"/>
    <s v="Teachers College"/>
    <x v="0"/>
    <x v="0"/>
    <x v="54"/>
    <d v="2021-02-12T00:00:00"/>
    <d v="2021-01-12T00:00:00"/>
    <x v="1"/>
    <x v="1"/>
    <d v="2021-02-12T00:00:00"/>
    <n v="721246"/>
    <x v="1"/>
    <s v="C2"/>
    <x v="0"/>
    <s v="Source Verified"/>
    <n v="36000"/>
    <n v="0.1797"/>
    <n v="274.5"/>
    <n v="0.1361"/>
    <n v="11900"/>
    <n v="14"/>
    <n v="13859"/>
  </r>
  <r>
    <n v="823379"/>
    <x v="8"/>
    <x v="0"/>
    <x v="6"/>
    <s v="UBS"/>
    <x v="4"/>
    <x v="0"/>
    <x v="11"/>
    <d v="2021-06-15T00:00:00"/>
    <d v="2021-11-11T00:00:00"/>
    <x v="1"/>
    <x v="1"/>
    <d v="2021-12-11T00:00:00"/>
    <n v="1031941"/>
    <x v="1"/>
    <s v="D5"/>
    <x v="0"/>
    <s v="Source Verified"/>
    <n v="55000"/>
    <n v="0.18440000000000001"/>
    <n v="502.34"/>
    <n v="0.1749"/>
    <n v="20000"/>
    <n v="21"/>
    <n v="20865"/>
  </r>
  <r>
    <n v="999744"/>
    <x v="2"/>
    <x v="0"/>
    <x v="8"/>
    <s v="Little Elm I.S.D"/>
    <x v="4"/>
    <x v="0"/>
    <x v="13"/>
    <d v="2021-01-14T00:00:00"/>
    <d v="2021-01-14T00:00:00"/>
    <x v="1"/>
    <x v="1"/>
    <d v="2021-02-14T00:00:00"/>
    <n v="1225347"/>
    <x v="1"/>
    <s v="D3"/>
    <x v="0"/>
    <s v="Source Verified"/>
    <n v="46200"/>
    <n v="0.1512"/>
    <n v="319.98"/>
    <n v="0.17269999999999999"/>
    <n v="12800"/>
    <n v="15"/>
    <n v="16876"/>
  </r>
  <r>
    <n v="1048310"/>
    <x v="1"/>
    <x v="0"/>
    <x v="4"/>
    <s v="ST. JOSEPH HOSPITAL"/>
    <x v="4"/>
    <x v="0"/>
    <x v="12"/>
    <d v="2021-08-13T00:00:00"/>
    <d v="2021-08-13T00:00:00"/>
    <x v="1"/>
    <x v="1"/>
    <d v="2021-09-13T00:00:00"/>
    <n v="1279429"/>
    <x v="1"/>
    <s v="D2"/>
    <x v="0"/>
    <s v="Source Verified"/>
    <n v="55000"/>
    <n v="0.2079"/>
    <n v="544.04"/>
    <n v="0.16769999999999999"/>
    <n v="22000"/>
    <n v="22"/>
    <n v="27466"/>
  </r>
  <r>
    <n v="646345"/>
    <x v="1"/>
    <x v="0"/>
    <x v="4"/>
    <s v="P2S Engineering,Inc"/>
    <x v="4"/>
    <x v="0"/>
    <x v="21"/>
    <d v="2021-09-11T00:00:00"/>
    <d v="2021-09-11T00:00:00"/>
    <x v="1"/>
    <x v="1"/>
    <d v="2021-10-11T00:00:00"/>
    <n v="826983"/>
    <x v="1"/>
    <s v="D3"/>
    <x v="0"/>
    <s v="Source Verified"/>
    <n v="50232"/>
    <n v="0.22309999999999999"/>
    <n v="284.41000000000003"/>
    <n v="0.14829999999999999"/>
    <n v="12000"/>
    <n v="22"/>
    <n v="13138"/>
  </r>
  <r>
    <n v="641209"/>
    <x v="2"/>
    <x v="0"/>
    <x v="4"/>
    <s v="northern Trust"/>
    <x v="4"/>
    <x v="0"/>
    <x v="41"/>
    <d v="2021-05-16T00:00:00"/>
    <d v="2021-09-14T00:00:00"/>
    <x v="1"/>
    <x v="1"/>
    <d v="2021-10-14T00:00:00"/>
    <n v="820792"/>
    <x v="1"/>
    <s v="D5"/>
    <x v="0"/>
    <s v="Source Verified"/>
    <n v="50000"/>
    <n v="0.21460000000000001"/>
    <n v="423.99"/>
    <n v="0.15570000000000001"/>
    <n v="17600"/>
    <n v="20"/>
    <n v="24668"/>
  </r>
  <r>
    <n v="727724"/>
    <x v="4"/>
    <x v="0"/>
    <x v="5"/>
    <s v="AMC Settlement Services"/>
    <x v="4"/>
    <x v="0"/>
    <x v="29"/>
    <d v="2021-05-16T00:00:00"/>
    <d v="2021-07-15T00:00:00"/>
    <x v="1"/>
    <x v="1"/>
    <d v="2021-08-15T00:00:00"/>
    <n v="923265"/>
    <x v="1"/>
    <s v="D3"/>
    <x v="0"/>
    <s v="Source Verified"/>
    <n v="38500"/>
    <n v="0.23100000000000001"/>
    <n v="239.38"/>
    <n v="0.15279999999999999"/>
    <n v="10000"/>
    <n v="21"/>
    <n v="14225"/>
  </r>
  <r>
    <n v="724209"/>
    <x v="5"/>
    <x v="0"/>
    <x v="1"/>
    <s v="ThinkDirect Marketing Group"/>
    <x v="4"/>
    <x v="0"/>
    <x v="29"/>
    <d v="2021-04-16T00:00:00"/>
    <d v="2021-03-16T00:00:00"/>
    <x v="1"/>
    <x v="1"/>
    <d v="2021-04-16T00:00:00"/>
    <n v="919293"/>
    <x v="1"/>
    <s v="D2"/>
    <x v="0"/>
    <s v="Source Verified"/>
    <n v="26458"/>
    <n v="4.1300000000000003E-2"/>
    <n v="118.72"/>
    <n v="0.14910000000000001"/>
    <n v="5000"/>
    <n v="9"/>
    <n v="7046"/>
  </r>
  <r>
    <n v="752339"/>
    <x v="9"/>
    <x v="0"/>
    <x v="0"/>
    <s v="Lydon, Fetterolf, Corydon, P.A."/>
    <x v="4"/>
    <x v="0"/>
    <x v="25"/>
    <d v="2021-02-12T00:00:00"/>
    <d v="2021-01-12T00:00:00"/>
    <x v="1"/>
    <x v="1"/>
    <d v="2021-02-12T00:00:00"/>
    <n v="951917"/>
    <x v="1"/>
    <s v="D3"/>
    <x v="0"/>
    <s v="Source Verified"/>
    <n v="50000"/>
    <n v="0.23419999999999999"/>
    <n v="237.19"/>
    <n v="0.16489999999999999"/>
    <n v="15000"/>
    <n v="22"/>
    <n v="10669"/>
  </r>
  <r>
    <n v="665200"/>
    <x v="1"/>
    <x v="0"/>
    <x v="0"/>
    <s v="Casa De Manana"/>
    <x v="4"/>
    <x v="0"/>
    <x v="0"/>
    <d v="2021-06-12T00:00:00"/>
    <d v="2021-05-12T00:00:00"/>
    <x v="1"/>
    <x v="1"/>
    <d v="2021-06-12T00:00:00"/>
    <n v="850490"/>
    <x v="1"/>
    <s v="D4"/>
    <x v="0"/>
    <s v="Source Verified"/>
    <n v="25000"/>
    <n v="0.1502"/>
    <n v="96.53"/>
    <n v="0.1565"/>
    <n v="4000"/>
    <n v="15"/>
    <n v="4698"/>
  </r>
  <r>
    <n v="869079"/>
    <x v="21"/>
    <x v="0"/>
    <x v="6"/>
    <s v="CHASE BANK"/>
    <x v="4"/>
    <x v="0"/>
    <x v="10"/>
    <d v="2021-04-16T00:00:00"/>
    <d v="2021-07-14T00:00:00"/>
    <x v="1"/>
    <x v="1"/>
    <d v="2021-08-14T00:00:00"/>
    <n v="1082892"/>
    <x v="1"/>
    <s v="D3"/>
    <x v="0"/>
    <s v="Source Verified"/>
    <n v="50400"/>
    <n v="0.16500000000000001"/>
    <n v="372.38"/>
    <n v="0.16489999999999999"/>
    <n v="19600"/>
    <n v="25"/>
    <n v="20368"/>
  </r>
  <r>
    <n v="646959"/>
    <x v="2"/>
    <x v="0"/>
    <x v="7"/>
    <s v="SPI"/>
    <x v="4"/>
    <x v="0"/>
    <x v="21"/>
    <d v="2021-03-16T00:00:00"/>
    <d v="2021-03-15T00:00:00"/>
    <x v="1"/>
    <x v="1"/>
    <d v="2021-04-15T00:00:00"/>
    <n v="827743"/>
    <x v="1"/>
    <s v="D5"/>
    <x v="0"/>
    <s v="Source Verified"/>
    <n v="90000"/>
    <n v="2.7199999999999998E-2"/>
    <n v="168.64"/>
    <n v="0.15570000000000001"/>
    <n v="7000"/>
    <n v="15"/>
    <n v="10016"/>
  </r>
  <r>
    <n v="692034"/>
    <x v="5"/>
    <x v="0"/>
    <x v="6"/>
    <s v="Hair Depot Beauty Supply"/>
    <x v="4"/>
    <x v="0"/>
    <x v="42"/>
    <d v="2021-04-14T00:00:00"/>
    <d v="2021-03-14T00:00:00"/>
    <x v="1"/>
    <x v="1"/>
    <d v="2021-04-14T00:00:00"/>
    <n v="882661"/>
    <x v="1"/>
    <s v="D2"/>
    <x v="0"/>
    <s v="Source Verified"/>
    <n v="36000"/>
    <n v="0.2087"/>
    <n v="162.63999999999999"/>
    <n v="0.14910000000000001"/>
    <n v="6850"/>
    <n v="14"/>
    <n v="9212"/>
  </r>
  <r>
    <n v="1049595"/>
    <x v="2"/>
    <x v="0"/>
    <x v="8"/>
    <s v="Pharmerica"/>
    <x v="4"/>
    <x v="0"/>
    <x v="12"/>
    <d v="2021-05-16T00:00:00"/>
    <d v="2021-09-14T00:00:00"/>
    <x v="1"/>
    <x v="1"/>
    <d v="2021-10-14T00:00:00"/>
    <n v="1280817"/>
    <x v="1"/>
    <s v="D3"/>
    <x v="0"/>
    <s v="Source Verified"/>
    <n v="61500"/>
    <n v="0.12859999999999999"/>
    <n v="316.23"/>
    <n v="0.17269999999999999"/>
    <n v="12650"/>
    <n v="27"/>
    <n v="17469"/>
  </r>
  <r>
    <n v="1056070"/>
    <x v="19"/>
    <x v="0"/>
    <x v="4"/>
    <s v="Whole Foods Market"/>
    <x v="4"/>
    <x v="0"/>
    <x v="12"/>
    <d v="2021-03-16T00:00:00"/>
    <d v="2021-04-15T00:00:00"/>
    <x v="1"/>
    <x v="1"/>
    <d v="2021-05-15T00:00:00"/>
    <n v="1287644"/>
    <x v="1"/>
    <s v="D5"/>
    <x v="0"/>
    <s v="Source Verified"/>
    <n v="24000"/>
    <n v="0.11799999999999999"/>
    <n v="306.36"/>
    <n v="0.1825"/>
    <n v="12000"/>
    <n v="13"/>
    <n v="17562"/>
  </r>
  <r>
    <n v="609146"/>
    <x v="8"/>
    <x v="0"/>
    <x v="9"/>
    <s v="Economic Advantages Corporation"/>
    <x v="4"/>
    <x v="0"/>
    <x v="49"/>
    <d v="2021-05-13T00:00:00"/>
    <d v="2021-08-12T00:00:00"/>
    <x v="1"/>
    <x v="1"/>
    <d v="2021-09-12T00:00:00"/>
    <n v="781354"/>
    <x v="1"/>
    <s v="D5"/>
    <x v="0"/>
    <s v="Source Verified"/>
    <n v="36500"/>
    <n v="0.17419999999999999"/>
    <n v="144.55000000000001"/>
    <n v="0.15570000000000001"/>
    <n v="6000"/>
    <n v="24"/>
    <n v="7437"/>
  </r>
  <r>
    <n v="616327"/>
    <x v="8"/>
    <x v="0"/>
    <x v="0"/>
    <s v="MecÃ¢Â€Â¢Con Associates Inc."/>
    <x v="4"/>
    <x v="0"/>
    <x v="49"/>
    <d v="2021-05-13T00:00:00"/>
    <d v="2021-05-13T00:00:00"/>
    <x v="1"/>
    <x v="1"/>
    <d v="2021-06-13T00:00:00"/>
    <n v="790281"/>
    <x v="1"/>
    <s v="D3"/>
    <x v="0"/>
    <s v="Source Verified"/>
    <n v="31200"/>
    <n v="0.10879999999999999"/>
    <n v="189.61"/>
    <n v="0.14829999999999999"/>
    <n v="8000"/>
    <n v="6"/>
    <n v="10418"/>
  </r>
  <r>
    <n v="739925"/>
    <x v="8"/>
    <x v="0"/>
    <x v="6"/>
    <s v="american campus communities"/>
    <x v="4"/>
    <x v="0"/>
    <x v="25"/>
    <d v="2021-05-15T00:00:00"/>
    <d v="2021-07-14T00:00:00"/>
    <x v="1"/>
    <x v="1"/>
    <d v="2021-08-14T00:00:00"/>
    <n v="937553"/>
    <x v="1"/>
    <s v="D3"/>
    <x v="0"/>
    <s v="Source Verified"/>
    <n v="53140"/>
    <n v="0.12189999999999999"/>
    <n v="191.5"/>
    <n v="0.15279999999999999"/>
    <n v="8000"/>
    <n v="14"/>
    <n v="10931"/>
  </r>
  <r>
    <n v="998087"/>
    <x v="19"/>
    <x v="0"/>
    <x v="6"/>
    <s v="Marathon Petroleum"/>
    <x v="4"/>
    <x v="0"/>
    <x v="13"/>
    <d v="2021-05-16T00:00:00"/>
    <d v="2021-04-15T00:00:00"/>
    <x v="1"/>
    <x v="1"/>
    <d v="2021-05-15T00:00:00"/>
    <n v="1223224"/>
    <x v="1"/>
    <s v="D3"/>
    <x v="0"/>
    <s v="Source Verified"/>
    <n v="68000"/>
    <n v="0.20449999999999999"/>
    <n v="149.99"/>
    <n v="0.17269999999999999"/>
    <n v="6000"/>
    <n v="15"/>
    <n v="8632"/>
  </r>
  <r>
    <n v="603634"/>
    <x v="10"/>
    <x v="0"/>
    <x v="3"/>
    <s v="Milliman"/>
    <x v="4"/>
    <x v="0"/>
    <x v="50"/>
    <d v="2021-05-16T00:00:00"/>
    <d v="2021-05-12T00:00:00"/>
    <x v="1"/>
    <x v="1"/>
    <d v="2021-06-12T00:00:00"/>
    <n v="774528"/>
    <x v="1"/>
    <s v="D2"/>
    <x v="0"/>
    <s v="Source Verified"/>
    <n v="63450"/>
    <n v="0.22159999999999999"/>
    <n v="141.05000000000001"/>
    <n v="0.14460000000000001"/>
    <n v="6000"/>
    <n v="27"/>
    <n v="7166"/>
  </r>
  <r>
    <n v="843913"/>
    <x v="8"/>
    <x v="0"/>
    <x v="7"/>
    <s v="Coffee Distributing Corp."/>
    <x v="4"/>
    <x v="0"/>
    <x v="11"/>
    <d v="2021-05-16T00:00:00"/>
    <d v="2021-01-13T00:00:00"/>
    <x v="1"/>
    <x v="1"/>
    <d v="2021-02-13T00:00:00"/>
    <n v="1054756"/>
    <x v="1"/>
    <s v="D5"/>
    <x v="0"/>
    <s v="Source Verified"/>
    <n v="130000"/>
    <n v="0.1125"/>
    <n v="376.76"/>
    <n v="0.1749"/>
    <n v="15000"/>
    <n v="25"/>
    <n v="18381"/>
  </r>
  <r>
    <n v="637878"/>
    <x v="25"/>
    <x v="0"/>
    <x v="0"/>
    <s v="Servotech Engineering"/>
    <x v="4"/>
    <x v="0"/>
    <x v="41"/>
    <d v="2021-05-16T00:00:00"/>
    <d v="2021-06-12T00:00:00"/>
    <x v="1"/>
    <x v="1"/>
    <d v="2021-07-12T00:00:00"/>
    <n v="380132"/>
    <x v="1"/>
    <s v="D4"/>
    <x v="0"/>
    <s v="Source Verified"/>
    <n v="67000"/>
    <n v="0.23430000000000001"/>
    <n v="286.75"/>
    <n v="0.152"/>
    <n v="12000"/>
    <n v="23"/>
    <n v="14336"/>
  </r>
  <r>
    <n v="573194"/>
    <x v="10"/>
    <x v="0"/>
    <x v="4"/>
    <s v="GE Healthcare"/>
    <x v="4"/>
    <x v="0"/>
    <x v="54"/>
    <d v="2021-05-16T00:00:00"/>
    <d v="2021-06-15T00:00:00"/>
    <x v="1"/>
    <x v="1"/>
    <d v="2021-07-15T00:00:00"/>
    <n v="737269"/>
    <x v="1"/>
    <s v="D3"/>
    <x v="0"/>
    <s v="Source Verified"/>
    <n v="76000"/>
    <n v="0.1361"/>
    <n v="289.14999999999998"/>
    <n v="0.15579999999999999"/>
    <n v="12000"/>
    <n v="16"/>
    <n v="17107"/>
  </r>
  <r>
    <n v="1046616"/>
    <x v="16"/>
    <x v="0"/>
    <x v="5"/>
    <s v="Federal Reserve Bank of Boston"/>
    <x v="4"/>
    <x v="0"/>
    <x v="12"/>
    <d v="2021-04-16T00:00:00"/>
    <d v="2021-12-14T00:00:00"/>
    <x v="1"/>
    <x v="1"/>
    <d v="2022-01-14T00:00:00"/>
    <n v="1277464"/>
    <x v="1"/>
    <s v="D4"/>
    <x v="0"/>
    <s v="Source Verified"/>
    <n v="105842"/>
    <n v="0.13170000000000001"/>
    <n v="596.42999999999995"/>
    <n v="0.17580000000000001"/>
    <n v="23700"/>
    <n v="27"/>
    <n v="33466"/>
  </r>
  <r>
    <n v="646094"/>
    <x v="1"/>
    <x v="0"/>
    <x v="4"/>
    <s v="Hyundai Motor Finance"/>
    <x v="1"/>
    <x v="0"/>
    <x v="21"/>
    <d v="2021-09-11T00:00:00"/>
    <d v="2021-09-11T00:00:00"/>
    <x v="1"/>
    <x v="1"/>
    <d v="2021-10-11T00:00:00"/>
    <n v="826656"/>
    <x v="1"/>
    <s v="E2"/>
    <x v="0"/>
    <s v="Source Verified"/>
    <n v="50000"/>
    <n v="0.18529999999999999"/>
    <n v="370.94"/>
    <n v="0.16769999999999999"/>
    <n v="15000"/>
    <n v="22"/>
    <n v="16419"/>
  </r>
  <r>
    <n v="692217"/>
    <x v="32"/>
    <x v="0"/>
    <x v="7"/>
    <s v="Country Club of Landfall"/>
    <x v="1"/>
    <x v="0"/>
    <x v="42"/>
    <d v="2021-03-16T00:00:00"/>
    <d v="2021-02-16T00:00:00"/>
    <x v="1"/>
    <x v="1"/>
    <d v="2021-03-16T00:00:00"/>
    <n v="882866"/>
    <x v="1"/>
    <s v="E1"/>
    <x v="0"/>
    <s v="Source Verified"/>
    <n v="37000"/>
    <n v="0.18190000000000001"/>
    <n v="235.5"/>
    <n v="0.16400000000000001"/>
    <n v="9600"/>
    <n v="13"/>
    <n v="14128"/>
  </r>
  <r>
    <n v="565549"/>
    <x v="16"/>
    <x v="0"/>
    <x v="9"/>
    <s v="National Board of Trial Advocacy"/>
    <x v="1"/>
    <x v="0"/>
    <x v="47"/>
    <d v="2021-04-16T00:00:00"/>
    <d v="2021-07-14T00:00:00"/>
    <x v="1"/>
    <x v="1"/>
    <d v="2021-08-14T00:00:00"/>
    <n v="727594"/>
    <x v="1"/>
    <s v="E1"/>
    <x v="0"/>
    <s v="Source Verified"/>
    <n v="44000"/>
    <n v="0.2056"/>
    <n v="368.37"/>
    <n v="0.16450000000000001"/>
    <n v="15000"/>
    <n v="32"/>
    <n v="21624"/>
  </r>
  <r>
    <n v="1034283"/>
    <x v="25"/>
    <x v="0"/>
    <x v="10"/>
    <s v="Lowes"/>
    <x v="1"/>
    <x v="0"/>
    <x v="22"/>
    <d v="2021-05-16T00:00:00"/>
    <d v="2021-08-14T00:00:00"/>
    <x v="1"/>
    <x v="1"/>
    <d v="2021-09-14T00:00:00"/>
    <n v="1263878"/>
    <x v="1"/>
    <s v="E3"/>
    <x v="0"/>
    <s v="Source Verified"/>
    <n v="55000"/>
    <n v="0.1135"/>
    <n v="162.27000000000001"/>
    <n v="0.19420000000000001"/>
    <n v="6200"/>
    <n v="19"/>
    <n v="8823"/>
  </r>
  <r>
    <n v="391748"/>
    <x v="19"/>
    <x v="0"/>
    <x v="0"/>
    <s v="Odessey Consulting"/>
    <x v="1"/>
    <x v="0"/>
    <x v="49"/>
    <d v="2021-11-14T00:00:00"/>
    <d v="2021-08-14T00:00:00"/>
    <x v="1"/>
    <x v="1"/>
    <d v="2021-09-14T00:00:00"/>
    <n v="379477"/>
    <x v="1"/>
    <s v="E2"/>
    <x v="0"/>
    <s v="Source Verified"/>
    <n v="80000"/>
    <n v="0.15759999999999999"/>
    <n v="293.87"/>
    <n v="0.16320000000000001"/>
    <n v="12000"/>
    <n v="13"/>
    <n v="17187"/>
  </r>
  <r>
    <n v="730242"/>
    <x v="1"/>
    <x v="0"/>
    <x v="0"/>
    <s v="Glassdoor.com"/>
    <x v="1"/>
    <x v="0"/>
    <x v="29"/>
    <d v="2021-04-16T00:00:00"/>
    <d v="2021-05-16T00:00:00"/>
    <x v="1"/>
    <x v="1"/>
    <d v="2021-06-16T00:00:00"/>
    <n v="926164"/>
    <x v="1"/>
    <s v="E3"/>
    <x v="0"/>
    <s v="Source Verified"/>
    <n v="65000"/>
    <n v="0.1671"/>
    <n v="199.43"/>
    <n v="0.1714"/>
    <n v="8000"/>
    <n v="20"/>
    <n v="11965"/>
  </r>
  <r>
    <n v="558201"/>
    <x v="1"/>
    <x v="0"/>
    <x v="6"/>
    <s v="JPMorgan Chase"/>
    <x v="1"/>
    <x v="0"/>
    <x v="47"/>
    <d v="2021-02-15T00:00:00"/>
    <d v="2021-02-15T00:00:00"/>
    <x v="1"/>
    <x v="1"/>
    <d v="2021-03-15T00:00:00"/>
    <n v="718601"/>
    <x v="1"/>
    <s v="E4"/>
    <x v="0"/>
    <s v="Source Verified"/>
    <n v="50000"/>
    <n v="9.3799999999999994E-2"/>
    <n v="181.12"/>
    <n v="0.17560000000000001"/>
    <n v="7200"/>
    <n v="11"/>
    <n v="10809"/>
  </r>
  <r>
    <n v="574363"/>
    <x v="16"/>
    <x v="0"/>
    <x v="3"/>
    <s v="Winchester Savings Bank"/>
    <x v="1"/>
    <x v="0"/>
    <x v="49"/>
    <d v="2021-04-16T00:00:00"/>
    <d v="2021-11-15T00:00:00"/>
    <x v="1"/>
    <x v="1"/>
    <d v="2021-12-15T00:00:00"/>
    <n v="738855"/>
    <x v="1"/>
    <s v="E1"/>
    <x v="0"/>
    <s v="Source Verified"/>
    <n v="46000"/>
    <n v="0.14269999999999999"/>
    <n v="116.6"/>
    <n v="0.1595"/>
    <n v="4800"/>
    <n v="27"/>
    <n v="6996"/>
  </r>
  <r>
    <n v="670689"/>
    <x v="39"/>
    <x v="0"/>
    <x v="8"/>
    <s v="Genex, CRI"/>
    <x v="1"/>
    <x v="0"/>
    <x v="0"/>
    <d v="2021-08-14T00:00:00"/>
    <d v="2021-07-14T00:00:00"/>
    <x v="1"/>
    <x v="1"/>
    <d v="2021-08-14T00:00:00"/>
    <n v="857408"/>
    <x v="1"/>
    <s v="E2"/>
    <x v="0"/>
    <s v="Source Verified"/>
    <n v="38000"/>
    <n v="0.19420000000000001"/>
    <n v="199.69"/>
    <n v="0.16769999999999999"/>
    <n v="8075"/>
    <n v="12"/>
    <n v="11514"/>
  </r>
  <r>
    <n v="685502"/>
    <x v="2"/>
    <x v="0"/>
    <x v="8"/>
    <s v="State of Texas"/>
    <x v="1"/>
    <x v="0"/>
    <x v="42"/>
    <d v="2021-12-11T00:00:00"/>
    <d v="2021-12-11T00:00:00"/>
    <x v="1"/>
    <x v="1"/>
    <d v="2022-01-11T00:00:00"/>
    <n v="875156"/>
    <x v="1"/>
    <s v="E4"/>
    <x v="0"/>
    <s v="Source Verified"/>
    <n v="67000"/>
    <n v="0.2361"/>
    <n v="437.23"/>
    <n v="0.17510000000000001"/>
    <n v="17400"/>
    <n v="22"/>
    <n v="19585"/>
  </r>
  <r>
    <n v="650887"/>
    <x v="1"/>
    <x v="0"/>
    <x v="2"/>
    <s v="Nationwide Legal"/>
    <x v="1"/>
    <x v="0"/>
    <x v="0"/>
    <d v="2021-08-15T00:00:00"/>
    <d v="2021-08-15T00:00:00"/>
    <x v="1"/>
    <x v="1"/>
    <d v="2021-09-15T00:00:00"/>
    <n v="832606"/>
    <x v="1"/>
    <s v="E5"/>
    <x v="0"/>
    <s v="Source Verified"/>
    <n v="48000"/>
    <n v="0.16450000000000001"/>
    <n v="405.26"/>
    <n v="0.17879999999999999"/>
    <n v="16000"/>
    <n v="16"/>
    <n v="24196"/>
  </r>
  <r>
    <n v="1037389"/>
    <x v="3"/>
    <x v="0"/>
    <x v="0"/>
    <s v="Sphere Consulting, Inc."/>
    <x v="1"/>
    <x v="0"/>
    <x v="12"/>
    <d v="2021-05-16T00:00:00"/>
    <d v="2021-07-15T00:00:00"/>
    <x v="1"/>
    <x v="1"/>
    <d v="2021-08-15T00:00:00"/>
    <n v="1267080"/>
    <x v="1"/>
    <s v="E1"/>
    <x v="0"/>
    <s v="Source Verified"/>
    <n v="55000"/>
    <n v="0.1903"/>
    <n v="411.89"/>
    <n v="0.18640000000000001"/>
    <n v="16000"/>
    <n v="27"/>
    <n v="23906"/>
  </r>
  <r>
    <n v="533260"/>
    <x v="1"/>
    <x v="0"/>
    <x v="8"/>
    <s v="LifeCare Assurance"/>
    <x v="1"/>
    <x v="0"/>
    <x v="51"/>
    <d v="2021-05-16T00:00:00"/>
    <d v="2021-02-15T00:00:00"/>
    <x v="1"/>
    <x v="1"/>
    <d v="2021-03-15T00:00:00"/>
    <n v="689276"/>
    <x v="1"/>
    <s v="E3"/>
    <x v="0"/>
    <s v="Source Verified"/>
    <n v="55000"/>
    <n v="9.7500000000000003E-2"/>
    <n v="318.8"/>
    <n v="0.1719"/>
    <n v="21000"/>
    <n v="6"/>
    <n v="19073"/>
  </r>
  <r>
    <n v="555496"/>
    <x v="22"/>
    <x v="0"/>
    <x v="3"/>
    <s v="Lindquist &amp; Vennum P.L.L.P."/>
    <x v="5"/>
    <x v="0"/>
    <x v="43"/>
    <d v="2021-12-15T00:00:00"/>
    <d v="2021-08-15T00:00:00"/>
    <x v="1"/>
    <x v="1"/>
    <d v="2021-09-15T00:00:00"/>
    <n v="715397"/>
    <x v="1"/>
    <s v="F2"/>
    <x v="0"/>
    <s v="Source Verified"/>
    <n v="36000"/>
    <n v="4.7E-2"/>
    <n v="193.2"/>
    <n v="0.1867"/>
    <n v="7500"/>
    <n v="6"/>
    <n v="11592"/>
  </r>
  <r>
    <n v="785710"/>
    <x v="8"/>
    <x v="0"/>
    <x v="5"/>
    <s v="Syracuse University"/>
    <x v="5"/>
    <x v="0"/>
    <x v="6"/>
    <d v="2021-05-16T00:00:00"/>
    <d v="2021-07-15T00:00:00"/>
    <x v="1"/>
    <x v="1"/>
    <d v="2021-08-15T00:00:00"/>
    <n v="989048"/>
    <x v="1"/>
    <s v="F1"/>
    <x v="0"/>
    <s v="Source Verified"/>
    <n v="36000"/>
    <n v="0.187"/>
    <n v="319.60000000000002"/>
    <n v="0.20250000000000001"/>
    <n v="12000"/>
    <n v="9"/>
    <n v="18835"/>
  </r>
  <r>
    <n v="629415"/>
    <x v="1"/>
    <x v="0"/>
    <x v="3"/>
    <s v="sb landscaping inc"/>
    <x v="5"/>
    <x v="0"/>
    <x v="41"/>
    <d v="2021-03-14T00:00:00"/>
    <d v="2021-10-13T00:00:00"/>
    <x v="1"/>
    <x v="1"/>
    <d v="2021-11-13T00:00:00"/>
    <n v="806381"/>
    <x v="1"/>
    <s v="F3"/>
    <x v="0"/>
    <s v="Source Verified"/>
    <n v="90000"/>
    <n v="0.1585"/>
    <n v="135.51"/>
    <n v="0.18540000000000001"/>
    <n v="5275"/>
    <n v="14"/>
    <n v="7491"/>
  </r>
  <r>
    <n v="733401"/>
    <x v="8"/>
    <x v="0"/>
    <x v="5"/>
    <s v="BDC Partners, LLC"/>
    <x v="6"/>
    <x v="0"/>
    <x v="29"/>
    <d v="2021-05-16T00:00:00"/>
    <d v="2021-11-14T00:00:00"/>
    <x v="1"/>
    <x v="1"/>
    <d v="2021-12-14T00:00:00"/>
    <n v="909944"/>
    <x v="1"/>
    <s v="G4"/>
    <x v="0"/>
    <s v="Source Verified"/>
    <n v="325000"/>
    <n v="6.1199999999999997E-2"/>
    <n v="951.21"/>
    <n v="0.2122"/>
    <n v="35000"/>
    <n v="16"/>
    <n v="54132"/>
  </r>
  <r>
    <n v="966392"/>
    <x v="3"/>
    <x v="0"/>
    <x v="3"/>
    <s v="RLC Enterprises, Inc"/>
    <x v="0"/>
    <x v="1"/>
    <x v="13"/>
    <d v="2021-02-16T00:00:00"/>
    <d v="2021-09-15T00:00:00"/>
    <x v="1"/>
    <x v="1"/>
    <d v="2021-10-15T00:00:00"/>
    <n v="1187061"/>
    <x v="1"/>
    <s v="C4"/>
    <x v="0"/>
    <s v="Source Verified"/>
    <n v="95000"/>
    <n v="0.14410000000000001"/>
    <n v="430.78"/>
    <n v="0.1527"/>
    <n v="18000"/>
    <n v="28"/>
    <n v="25378"/>
  </r>
  <r>
    <n v="580721"/>
    <x v="19"/>
    <x v="0"/>
    <x v="1"/>
    <s v="pnc investments"/>
    <x v="4"/>
    <x v="1"/>
    <x v="54"/>
    <d v="2021-09-11T00:00:00"/>
    <d v="2021-09-11T00:00:00"/>
    <x v="1"/>
    <x v="1"/>
    <d v="2021-10-11T00:00:00"/>
    <n v="746490"/>
    <x v="1"/>
    <s v="D5"/>
    <x v="0"/>
    <s v="Source Verified"/>
    <n v="96000"/>
    <n v="3.6900000000000002E-2"/>
    <n v="317.13"/>
    <n v="0.16320000000000001"/>
    <n v="16000"/>
    <n v="20"/>
    <n v="14778"/>
  </r>
  <r>
    <n v="860597"/>
    <x v="6"/>
    <x v="0"/>
    <x v="5"/>
    <s v="steck schulte supply"/>
    <x v="4"/>
    <x v="1"/>
    <x v="11"/>
    <d v="2021-07-12T00:00:00"/>
    <d v="2021-07-12T00:00:00"/>
    <x v="1"/>
    <x v="1"/>
    <d v="2021-08-12T00:00:00"/>
    <n v="1073407"/>
    <x v="1"/>
    <s v="D5"/>
    <x v="0"/>
    <s v="Source Verified"/>
    <n v="50000"/>
    <n v="0.20899999999999999"/>
    <n v="301.41000000000003"/>
    <n v="0.1749"/>
    <n v="12000"/>
    <n v="21"/>
    <n v="13663"/>
  </r>
  <r>
    <n v="534357"/>
    <x v="29"/>
    <x v="0"/>
    <x v="3"/>
    <s v="Phoenix Contact"/>
    <x v="1"/>
    <x v="1"/>
    <x v="51"/>
    <d v="2021-05-16T00:00:00"/>
    <d v="2021-01-14T00:00:00"/>
    <x v="1"/>
    <x v="1"/>
    <d v="2021-02-14T00:00:00"/>
    <n v="690615"/>
    <x v="1"/>
    <s v="E2"/>
    <x v="0"/>
    <s v="Source Verified"/>
    <n v="98000"/>
    <n v="0.18509999999999999"/>
    <n v="346.59"/>
    <n v="0.16819999999999999"/>
    <n v="14000"/>
    <n v="33"/>
    <n v="20041"/>
  </r>
  <r>
    <n v="801737"/>
    <x v="5"/>
    <x v="0"/>
    <x v="3"/>
    <s v="Specialty Group, Inc."/>
    <x v="5"/>
    <x v="1"/>
    <x v="44"/>
    <d v="2021-08-15T00:00:00"/>
    <d v="2021-07-15T00:00:00"/>
    <x v="1"/>
    <x v="1"/>
    <d v="2021-08-15T00:00:00"/>
    <n v="1007344"/>
    <x v="1"/>
    <s v="F1"/>
    <x v="0"/>
    <s v="Source Verified"/>
    <n v="75000"/>
    <n v="0.13969999999999999"/>
    <n v="852.27"/>
    <n v="0.20250000000000001"/>
    <n v="32000"/>
    <n v="20"/>
    <n v="50231"/>
  </r>
  <r>
    <n v="596875"/>
    <x v="4"/>
    <x v="0"/>
    <x v="3"/>
    <s v="hess ready mix inc."/>
    <x v="0"/>
    <x v="2"/>
    <x v="50"/>
    <d v="2021-04-16T00:00:00"/>
    <d v="2021-06-15T00:00:00"/>
    <x v="1"/>
    <x v="1"/>
    <d v="2021-07-15T00:00:00"/>
    <n v="766172"/>
    <x v="1"/>
    <s v="C3"/>
    <x v="0"/>
    <s v="Source Verified"/>
    <n v="40560"/>
    <n v="9.35E-2"/>
    <n v="337.24"/>
    <n v="0.13980000000000001"/>
    <n v="14500"/>
    <n v="15"/>
    <n v="20163"/>
  </r>
  <r>
    <n v="617470"/>
    <x v="1"/>
    <x v="0"/>
    <x v="8"/>
    <s v="Caltrans"/>
    <x v="2"/>
    <x v="0"/>
    <x v="49"/>
    <d v="2021-04-16T00:00:00"/>
    <d v="2021-07-13T00:00:00"/>
    <x v="1"/>
    <x v="1"/>
    <d v="2021-08-13T00:00:00"/>
    <n v="791630"/>
    <x v="1"/>
    <s v="B5"/>
    <x v="0"/>
    <s v="Source Verified"/>
    <n v="57000"/>
    <n v="0.21679999999999999"/>
    <n v="241.57"/>
    <n v="0.1036"/>
    <n v="18000"/>
    <n v="28"/>
    <n v="13663"/>
  </r>
  <r>
    <n v="645651"/>
    <x v="1"/>
    <x v="0"/>
    <x v="9"/>
    <s v="Taft Broadcasting"/>
    <x v="0"/>
    <x v="0"/>
    <x v="21"/>
    <d v="2021-01-16T00:00:00"/>
    <d v="2021-06-12T00:00:00"/>
    <x v="1"/>
    <x v="1"/>
    <d v="2021-07-12T00:00:00"/>
    <n v="826139"/>
    <x v="1"/>
    <s v="C3"/>
    <x v="0"/>
    <s v="Source Verified"/>
    <n v="68000"/>
    <n v="0.20399999999999999"/>
    <n v="272.92"/>
    <n v="0.1298"/>
    <n v="12000"/>
    <n v="26"/>
    <n v="13947"/>
  </r>
  <r>
    <n v="736254"/>
    <x v="20"/>
    <x v="0"/>
    <x v="8"/>
    <s v="On Q Financial"/>
    <x v="1"/>
    <x v="0"/>
    <x v="29"/>
    <d v="2021-05-16T00:00:00"/>
    <d v="2021-09-12T00:00:00"/>
    <x v="1"/>
    <x v="1"/>
    <d v="2021-10-12T00:00:00"/>
    <n v="933114"/>
    <x v="1"/>
    <s v="E3"/>
    <x v="0"/>
    <s v="Source Verified"/>
    <n v="49200"/>
    <n v="0.23830000000000001"/>
    <n v="299.14"/>
    <n v="0.1714"/>
    <n v="12000"/>
    <n v="17"/>
    <n v="14286"/>
  </r>
  <r>
    <n v="579585"/>
    <x v="8"/>
    <x v="0"/>
    <x v="4"/>
    <s v="General Revenue Corporation"/>
    <x v="3"/>
    <x v="1"/>
    <x v="54"/>
    <d v="2021-10-14T00:00:00"/>
    <d v="2021-06-14T00:00:00"/>
    <x v="0"/>
    <x v="0"/>
    <d v="2021-07-14T00:00:00"/>
    <n v="745158"/>
    <x v="1"/>
    <s v="A5"/>
    <x v="0"/>
    <s v="Verified"/>
    <n v="25200"/>
    <n v="0.16669999999999999"/>
    <n v="99.08"/>
    <n v="7.8799999999999995E-2"/>
    <n v="4900"/>
    <n v="46"/>
    <n v="4584"/>
  </r>
  <r>
    <n v="538267"/>
    <x v="1"/>
    <x v="0"/>
    <x v="3"/>
    <s v="WestEd"/>
    <x v="2"/>
    <x v="1"/>
    <x v="43"/>
    <d v="2021-05-16T00:00:00"/>
    <d v="2021-04-12T00:00:00"/>
    <x v="0"/>
    <x v="0"/>
    <d v="2021-05-12T00:00:00"/>
    <n v="695203"/>
    <x v="1"/>
    <s v="B2"/>
    <x v="0"/>
    <s v="Verified"/>
    <n v="77022"/>
    <n v="0.22919999999999999"/>
    <n v="237.8"/>
    <n v="0.1075"/>
    <n v="11000"/>
    <n v="34"/>
    <n v="5228"/>
  </r>
  <r>
    <n v="950998"/>
    <x v="18"/>
    <x v="0"/>
    <x v="3"/>
    <s v="Waters, McPherson, McNeill"/>
    <x v="2"/>
    <x v="1"/>
    <x v="22"/>
    <d v="2021-09-14T00:00:00"/>
    <d v="2021-04-14T00:00:00"/>
    <x v="0"/>
    <x v="0"/>
    <d v="2021-05-14T00:00:00"/>
    <n v="1171749"/>
    <x v="1"/>
    <s v="B3"/>
    <x v="0"/>
    <s v="Verified"/>
    <n v="82000"/>
    <n v="0.12230000000000001"/>
    <n v="773.44"/>
    <n v="0.1171"/>
    <n v="35000"/>
    <n v="42"/>
    <n v="25295"/>
  </r>
  <r>
    <n v="866089"/>
    <x v="5"/>
    <x v="0"/>
    <x v="3"/>
    <s v="SUNSHINE STATE FEDERAL SAVINGS"/>
    <x v="2"/>
    <x v="1"/>
    <x v="10"/>
    <d v="2021-05-16T00:00:00"/>
    <d v="2021-09-12T00:00:00"/>
    <x v="0"/>
    <x v="0"/>
    <d v="2021-10-12T00:00:00"/>
    <n v="1079479"/>
    <x v="1"/>
    <s v="B4"/>
    <x v="0"/>
    <s v="Verified"/>
    <n v="36000"/>
    <n v="0.25530000000000003"/>
    <n v="200.64"/>
    <n v="0.1149"/>
    <n v="13250"/>
    <n v="34"/>
    <n v="2207"/>
  </r>
  <r>
    <n v="726234"/>
    <x v="1"/>
    <x v="0"/>
    <x v="3"/>
    <s v="Advanced Entertainment Technology"/>
    <x v="2"/>
    <x v="1"/>
    <x v="25"/>
    <d v="2021-08-11T00:00:00"/>
    <d v="2021-01-12T00:00:00"/>
    <x v="0"/>
    <x v="0"/>
    <d v="2021-02-12T00:00:00"/>
    <n v="921576"/>
    <x v="1"/>
    <s v="B5"/>
    <x v="0"/>
    <s v="Verified"/>
    <n v="58000"/>
    <n v="0.2392"/>
    <n v="378.07"/>
    <n v="0.11990000000000001"/>
    <n v="17000"/>
    <n v="28"/>
    <n v="9312"/>
  </r>
  <r>
    <n v="881074"/>
    <x v="23"/>
    <x v="0"/>
    <x v="3"/>
    <s v="VA Health Administration Center"/>
    <x v="2"/>
    <x v="1"/>
    <x v="10"/>
    <d v="2021-05-16T00:00:00"/>
    <d v="2021-12-13T00:00:00"/>
    <x v="0"/>
    <x v="0"/>
    <d v="2022-01-13T00:00:00"/>
    <n v="1094906"/>
    <x v="1"/>
    <s v="B5"/>
    <x v="0"/>
    <s v="Verified"/>
    <n v="70099"/>
    <n v="0.1905"/>
    <n v="488.05"/>
    <n v="0.12690000000000001"/>
    <n v="26850"/>
    <n v="59"/>
    <n v="12200"/>
  </r>
  <r>
    <n v="885916"/>
    <x v="33"/>
    <x v="0"/>
    <x v="3"/>
    <s v="Frito Lay"/>
    <x v="2"/>
    <x v="1"/>
    <x v="10"/>
    <d v="2021-10-14T00:00:00"/>
    <d v="2021-07-14T00:00:00"/>
    <x v="0"/>
    <x v="0"/>
    <d v="2021-08-14T00:00:00"/>
    <n v="1101646"/>
    <x v="1"/>
    <s v="B5"/>
    <x v="0"/>
    <s v="Verified"/>
    <n v="78000"/>
    <n v="0.19719999999999999"/>
    <n v="671.07"/>
    <n v="0.12690000000000001"/>
    <n v="29700"/>
    <n v="48"/>
    <n v="23750"/>
  </r>
  <r>
    <n v="1045358"/>
    <x v="13"/>
    <x v="0"/>
    <x v="4"/>
    <s v="Legacy Health System"/>
    <x v="2"/>
    <x v="1"/>
    <x v="12"/>
    <d v="2021-05-16T00:00:00"/>
    <d v="2021-07-14T00:00:00"/>
    <x v="0"/>
    <x v="0"/>
    <d v="2021-08-14T00:00:00"/>
    <n v="1275980"/>
    <x v="1"/>
    <s v="B5"/>
    <x v="0"/>
    <s v="Verified"/>
    <n v="85000"/>
    <n v="0.25540000000000002"/>
    <n v="542.28"/>
    <n v="0.12690000000000001"/>
    <n v="24000"/>
    <n v="38"/>
    <n v="16811"/>
  </r>
  <r>
    <n v="1014734"/>
    <x v="13"/>
    <x v="0"/>
    <x v="2"/>
    <s v="boeing"/>
    <x v="2"/>
    <x v="1"/>
    <x v="22"/>
    <d v="2021-02-14T00:00:00"/>
    <d v="2021-06-12T00:00:00"/>
    <x v="0"/>
    <x v="0"/>
    <d v="2021-07-12T00:00:00"/>
    <n v="1242349"/>
    <x v="1"/>
    <s v="B3"/>
    <x v="0"/>
    <s v="Verified"/>
    <n v="65000"/>
    <n v="0.1636"/>
    <n v="441.97"/>
    <n v="0.1171"/>
    <n v="20000"/>
    <n v="29"/>
    <n v="4139"/>
  </r>
  <r>
    <n v="1048215"/>
    <x v="1"/>
    <x v="0"/>
    <x v="3"/>
    <s v="Lamont Digital Systems"/>
    <x v="2"/>
    <x v="1"/>
    <x v="12"/>
    <d v="2021-04-16T00:00:00"/>
    <d v="2021-04-14T00:00:00"/>
    <x v="0"/>
    <x v="0"/>
    <d v="2021-05-14T00:00:00"/>
    <n v="1279332"/>
    <x v="1"/>
    <s v="B5"/>
    <x v="0"/>
    <s v="Verified"/>
    <n v="220000"/>
    <n v="8.0500000000000002E-2"/>
    <n v="542.28"/>
    <n v="0.12690000000000001"/>
    <n v="24000"/>
    <n v="28"/>
    <n v="20788"/>
  </r>
  <r>
    <n v="795448"/>
    <x v="0"/>
    <x v="0"/>
    <x v="3"/>
    <s v="Georgia Asphalt, Inc."/>
    <x v="0"/>
    <x v="1"/>
    <x v="6"/>
    <d v="2021-04-15T00:00:00"/>
    <d v="2021-11-14T00:00:00"/>
    <x v="0"/>
    <x v="0"/>
    <d v="2021-12-14T00:00:00"/>
    <n v="1000179"/>
    <x v="1"/>
    <s v="C1"/>
    <x v="0"/>
    <s v="Verified"/>
    <n v="36400"/>
    <n v="0.22120000000000001"/>
    <n v="312.79000000000002"/>
    <n v="0.12989999999999999"/>
    <n v="13750"/>
    <n v="15"/>
    <n v="13304"/>
  </r>
  <r>
    <n v="727518"/>
    <x v="22"/>
    <x v="0"/>
    <x v="3"/>
    <s v="3m co."/>
    <x v="0"/>
    <x v="1"/>
    <x v="29"/>
    <d v="2021-03-15T00:00:00"/>
    <d v="2021-10-14T00:00:00"/>
    <x v="0"/>
    <x v="0"/>
    <d v="2021-11-14T00:00:00"/>
    <n v="923037"/>
    <x v="1"/>
    <s v="C1"/>
    <x v="0"/>
    <s v="Verified"/>
    <n v="55000"/>
    <n v="0.24260000000000001"/>
    <n v="417.91"/>
    <n v="0.1268"/>
    <n v="18500"/>
    <n v="23"/>
    <n v="18513"/>
  </r>
  <r>
    <n v="675963"/>
    <x v="39"/>
    <x v="0"/>
    <x v="3"/>
    <s v="Center for Simplified Strategic Planning"/>
    <x v="0"/>
    <x v="1"/>
    <x v="0"/>
    <d v="2021-03-15T00:00:00"/>
    <d v="2021-10-14T00:00:00"/>
    <x v="0"/>
    <x v="0"/>
    <d v="2021-11-14T00:00:00"/>
    <n v="863831"/>
    <x v="1"/>
    <s v="C1"/>
    <x v="0"/>
    <s v="Verified"/>
    <n v="139000"/>
    <n v="0.18779999999999999"/>
    <n v="180.72"/>
    <n v="0.1268"/>
    <n v="8000"/>
    <n v="43"/>
    <n v="8191"/>
  </r>
  <r>
    <n v="576413"/>
    <x v="10"/>
    <x v="0"/>
    <x v="3"/>
    <s v="usps"/>
    <x v="0"/>
    <x v="1"/>
    <x v="54"/>
    <d v="2021-06-12T00:00:00"/>
    <d v="2021-01-12T00:00:00"/>
    <x v="0"/>
    <x v="0"/>
    <d v="2021-02-12T00:00:00"/>
    <n v="741302"/>
    <x v="1"/>
    <s v="C2"/>
    <x v="0"/>
    <s v="Verified"/>
    <n v="60000"/>
    <n v="0.1628"/>
    <n v="207.6"/>
    <n v="0.1361"/>
    <n v="9000"/>
    <n v="26"/>
    <n v="4317"/>
  </r>
  <r>
    <n v="826990"/>
    <x v="4"/>
    <x v="0"/>
    <x v="7"/>
    <s v="Waste Management"/>
    <x v="0"/>
    <x v="1"/>
    <x v="44"/>
    <d v="2021-05-16T00:00:00"/>
    <d v="2021-04-13T00:00:00"/>
    <x v="0"/>
    <x v="0"/>
    <d v="2021-05-13T00:00:00"/>
    <n v="1035911"/>
    <x v="1"/>
    <s v="C2"/>
    <x v="0"/>
    <s v="Verified"/>
    <n v="51600"/>
    <n v="0.23230000000000001"/>
    <n v="499.78"/>
    <n v="0.13489999999999999"/>
    <n v="21725"/>
    <n v="26"/>
    <n v="9995"/>
  </r>
  <r>
    <n v="613046"/>
    <x v="16"/>
    <x v="0"/>
    <x v="7"/>
    <s v="covanta energy"/>
    <x v="0"/>
    <x v="1"/>
    <x v="49"/>
    <d v="2021-04-16T00:00:00"/>
    <d v="2021-10-12T00:00:00"/>
    <x v="0"/>
    <x v="0"/>
    <d v="2021-11-12T00:00:00"/>
    <n v="786038"/>
    <x v="1"/>
    <s v="C4"/>
    <x v="0"/>
    <s v="Verified"/>
    <n v="96000"/>
    <n v="0.1555"/>
    <n v="573.32000000000005"/>
    <n v="0.13350000000000001"/>
    <n v="25000"/>
    <n v="32"/>
    <n v="12611"/>
  </r>
  <r>
    <n v="728135"/>
    <x v="1"/>
    <x v="0"/>
    <x v="10"/>
    <s v="Cricket Communications, Inc."/>
    <x v="0"/>
    <x v="1"/>
    <x v="29"/>
    <d v="2021-05-13T00:00:00"/>
    <d v="2021-01-13T00:00:00"/>
    <x v="0"/>
    <x v="0"/>
    <d v="2021-02-13T00:00:00"/>
    <n v="923734"/>
    <x v="1"/>
    <s v="C1"/>
    <x v="0"/>
    <s v="Verified"/>
    <n v="120000"/>
    <n v="0.1002"/>
    <n v="225.9"/>
    <n v="0.1268"/>
    <n v="10000"/>
    <n v="17"/>
    <n v="4720"/>
  </r>
  <r>
    <n v="560150"/>
    <x v="8"/>
    <x v="0"/>
    <x v="6"/>
    <s v="Capco"/>
    <x v="0"/>
    <x v="1"/>
    <x v="47"/>
    <d v="2021-04-16T00:00:00"/>
    <d v="2021-02-16T00:00:00"/>
    <x v="0"/>
    <x v="0"/>
    <d v="2021-03-16T00:00:00"/>
    <n v="720996"/>
    <x v="1"/>
    <s v="C2"/>
    <x v="0"/>
    <s v="Verified"/>
    <n v="124800"/>
    <n v="0.1928"/>
    <n v="576.66999999999996"/>
    <n v="0.1361"/>
    <n v="25000"/>
    <n v="23"/>
    <n v="34765"/>
  </r>
  <r>
    <n v="1036762"/>
    <x v="21"/>
    <x v="0"/>
    <x v="3"/>
    <s v="Town of Hamden"/>
    <x v="0"/>
    <x v="1"/>
    <x v="12"/>
    <d v="2021-02-15T00:00:00"/>
    <d v="2021-11-12T00:00:00"/>
    <x v="0"/>
    <x v="0"/>
    <d v="2021-12-12T00:00:00"/>
    <n v="1266440"/>
    <x v="1"/>
    <s v="C1"/>
    <x v="0"/>
    <s v="Verified"/>
    <n v="60000"/>
    <n v="8.7999999999999995E-2"/>
    <n v="454.35"/>
    <n v="0.13489999999999999"/>
    <n v="19750"/>
    <n v="21"/>
    <n v="5976"/>
  </r>
  <r>
    <n v="829887"/>
    <x v="0"/>
    <x v="0"/>
    <x v="3"/>
    <s v="Richard W. Wurst CPA LLC"/>
    <x v="0"/>
    <x v="1"/>
    <x v="44"/>
    <d v="2021-05-16T00:00:00"/>
    <d v="2021-07-14T00:00:00"/>
    <x v="0"/>
    <x v="0"/>
    <d v="2021-08-14T00:00:00"/>
    <n v="1039016"/>
    <x v="1"/>
    <s v="C2"/>
    <x v="0"/>
    <s v="Verified"/>
    <n v="57000"/>
    <n v="0.2341"/>
    <n v="391.08"/>
    <n v="0.13489999999999999"/>
    <n v="17000"/>
    <n v="36"/>
    <n v="13688"/>
  </r>
  <r>
    <n v="626717"/>
    <x v="1"/>
    <x v="0"/>
    <x v="0"/>
    <s v="General Atomics"/>
    <x v="0"/>
    <x v="1"/>
    <x v="41"/>
    <d v="2021-05-16T00:00:00"/>
    <d v="2021-08-13T00:00:00"/>
    <x v="0"/>
    <x v="0"/>
    <d v="2021-09-13T00:00:00"/>
    <n v="803090"/>
    <x v="1"/>
    <s v="C4"/>
    <x v="0"/>
    <s v="Verified"/>
    <n v="50000"/>
    <n v="6.0199999999999997E-2"/>
    <n v="386.99"/>
    <n v="0.13350000000000001"/>
    <n v="25000"/>
    <n v="36"/>
    <n v="11995"/>
  </r>
  <r>
    <n v="976782"/>
    <x v="18"/>
    <x v="0"/>
    <x v="3"/>
    <s v="Ernst &amp; Young"/>
    <x v="0"/>
    <x v="1"/>
    <x v="13"/>
    <d v="2021-04-15T00:00:00"/>
    <d v="2021-10-12T00:00:00"/>
    <x v="0"/>
    <x v="0"/>
    <d v="2021-11-12T00:00:00"/>
    <n v="1199531"/>
    <x v="1"/>
    <s v="C3"/>
    <x v="0"/>
    <s v="Verified"/>
    <n v="100000"/>
    <n v="0.1885"/>
    <n v="566.55999999999995"/>
    <n v="0.14649999999999999"/>
    <n v="24000"/>
    <n v="29"/>
    <n v="8046"/>
  </r>
  <r>
    <n v="1033565"/>
    <x v="4"/>
    <x v="0"/>
    <x v="3"/>
    <s v="Lehigh Valley Hospital"/>
    <x v="0"/>
    <x v="1"/>
    <x v="12"/>
    <d v="2021-05-16T00:00:00"/>
    <d v="2021-03-15T00:00:00"/>
    <x v="0"/>
    <x v="0"/>
    <d v="2021-04-15T00:00:00"/>
    <n v="1263134"/>
    <x v="1"/>
    <s v="C3"/>
    <x v="0"/>
    <s v="Verified"/>
    <n v="85500"/>
    <n v="0.27900000000000003"/>
    <n v="519.35"/>
    <n v="0.14649999999999999"/>
    <n v="22000"/>
    <n v="34"/>
    <n v="24835"/>
  </r>
  <r>
    <n v="767286"/>
    <x v="36"/>
    <x v="0"/>
    <x v="3"/>
    <s v="CPS Distributors,Inc"/>
    <x v="0"/>
    <x v="1"/>
    <x v="25"/>
    <d v="2021-08-15T00:00:00"/>
    <d v="2021-03-15T00:00:00"/>
    <x v="0"/>
    <x v="0"/>
    <d v="2021-04-15T00:00:00"/>
    <n v="968352"/>
    <x v="1"/>
    <s v="C5"/>
    <x v="0"/>
    <s v="Verified"/>
    <n v="65000"/>
    <n v="0.25130000000000002"/>
    <n v="836.88"/>
    <n v="0.15229999999999999"/>
    <n v="35000"/>
    <n v="27"/>
    <n v="39717"/>
  </r>
  <r>
    <n v="728464"/>
    <x v="3"/>
    <x v="0"/>
    <x v="5"/>
    <s v="Northwest Construction/Laborers Union"/>
    <x v="0"/>
    <x v="1"/>
    <x v="29"/>
    <d v="2021-12-13T00:00:00"/>
    <d v="2021-12-13T00:00:00"/>
    <x v="0"/>
    <x v="0"/>
    <d v="2022-01-13T00:00:00"/>
    <n v="924151"/>
    <x v="1"/>
    <s v="C3"/>
    <x v="0"/>
    <s v="Verified"/>
    <n v="110000"/>
    <n v="0.25669999999999998"/>
    <n v="689.22"/>
    <n v="0.1343"/>
    <n v="30000"/>
    <n v="49"/>
    <n v="19054"/>
  </r>
  <r>
    <n v="867826"/>
    <x v="2"/>
    <x v="0"/>
    <x v="4"/>
    <s v="Friedkin Companies Inc."/>
    <x v="0"/>
    <x v="1"/>
    <x v="10"/>
    <d v="2021-02-13T00:00:00"/>
    <d v="2021-09-12T00:00:00"/>
    <x v="0"/>
    <x v="0"/>
    <d v="2021-10-12T00:00:00"/>
    <n v="1081444"/>
    <x v="1"/>
    <s v="C2"/>
    <x v="0"/>
    <s v="Verified"/>
    <n v="120000"/>
    <n v="0.17249999999999999"/>
    <n v="621.13"/>
    <n v="0.13489999999999999"/>
    <n v="32000"/>
    <n v="25"/>
    <n v="14087"/>
  </r>
  <r>
    <n v="807523"/>
    <x v="8"/>
    <x v="0"/>
    <x v="3"/>
    <s v="61 east 72nd street corp"/>
    <x v="4"/>
    <x v="1"/>
    <x v="44"/>
    <d v="2021-04-16T00:00:00"/>
    <d v="2021-03-15T00:00:00"/>
    <x v="0"/>
    <x v="0"/>
    <d v="2021-04-15T00:00:00"/>
    <n v="1014114"/>
    <x v="1"/>
    <s v="D5"/>
    <x v="0"/>
    <s v="Verified"/>
    <n v="127000"/>
    <n v="0.12839999999999999"/>
    <n v="474.08"/>
    <n v="0.1749"/>
    <n v="24000"/>
    <n v="32"/>
    <n v="20860"/>
  </r>
  <r>
    <n v="578933"/>
    <x v="20"/>
    <x v="0"/>
    <x v="2"/>
    <s v="Intel"/>
    <x v="4"/>
    <x v="1"/>
    <x v="54"/>
    <d v="2021-04-14T00:00:00"/>
    <d v="2021-12-13T00:00:00"/>
    <x v="0"/>
    <x v="0"/>
    <d v="2022-01-13T00:00:00"/>
    <n v="744372"/>
    <x v="1"/>
    <s v="D3"/>
    <x v="0"/>
    <s v="Verified"/>
    <n v="71000"/>
    <n v="0.24660000000000001"/>
    <n v="277.10000000000002"/>
    <n v="0.15579999999999999"/>
    <n v="11500"/>
    <n v="14"/>
    <n v="11777"/>
  </r>
  <r>
    <n v="701309"/>
    <x v="1"/>
    <x v="0"/>
    <x v="2"/>
    <s v="Glow Networks"/>
    <x v="4"/>
    <x v="1"/>
    <x v="29"/>
    <d v="2021-04-13T00:00:00"/>
    <d v="2021-12-12T00:00:00"/>
    <x v="0"/>
    <x v="0"/>
    <d v="2022-01-12T00:00:00"/>
    <n v="893081"/>
    <x v="1"/>
    <s v="D5"/>
    <x v="0"/>
    <s v="Verified"/>
    <n v="94000"/>
    <n v="0.15340000000000001"/>
    <n v="486.58"/>
    <n v="0.16020000000000001"/>
    <n v="20000"/>
    <n v="28"/>
    <n v="10119"/>
  </r>
  <r>
    <n v="857865"/>
    <x v="5"/>
    <x v="0"/>
    <x v="9"/>
    <s v="QBE the Americas"/>
    <x v="4"/>
    <x v="1"/>
    <x v="11"/>
    <d v="2021-05-16T00:00:00"/>
    <d v="2021-09-14T00:00:00"/>
    <x v="0"/>
    <x v="0"/>
    <d v="2021-10-14T00:00:00"/>
    <n v="1070376"/>
    <x v="1"/>
    <s v="D5"/>
    <x v="0"/>
    <s v="Verified"/>
    <n v="78000"/>
    <n v="0.19939999999999999"/>
    <n v="376.76"/>
    <n v="0.1749"/>
    <n v="15000"/>
    <n v="28"/>
    <n v="16366"/>
  </r>
  <r>
    <n v="756117"/>
    <x v="31"/>
    <x v="0"/>
    <x v="3"/>
    <s v="UPS"/>
    <x v="4"/>
    <x v="1"/>
    <x v="25"/>
    <d v="2021-05-16T00:00:00"/>
    <d v="2021-05-12T00:00:00"/>
    <x v="0"/>
    <x v="0"/>
    <d v="2021-06-12T00:00:00"/>
    <n v="956029"/>
    <x v="1"/>
    <s v="D3"/>
    <x v="0"/>
    <s v="Verified"/>
    <n v="100000"/>
    <n v="0.2359"/>
    <n v="417.85"/>
    <n v="0.16489999999999999"/>
    <n v="17000"/>
    <n v="47"/>
    <n v="4595"/>
  </r>
  <r>
    <n v="774290"/>
    <x v="3"/>
    <x v="0"/>
    <x v="3"/>
    <s v="State of Illinois"/>
    <x v="4"/>
    <x v="1"/>
    <x v="6"/>
    <d v="2021-05-16T00:00:00"/>
    <d v="2021-10-12T00:00:00"/>
    <x v="0"/>
    <x v="0"/>
    <d v="2021-11-12T00:00:00"/>
    <n v="976453"/>
    <x v="1"/>
    <s v="D4"/>
    <x v="0"/>
    <s v="Verified"/>
    <n v="117600"/>
    <n v="0.10970000000000001"/>
    <n v="859.72"/>
    <n v="0.16889999999999999"/>
    <n v="35000"/>
    <n v="27"/>
    <n v="12894"/>
  </r>
  <r>
    <n v="642413"/>
    <x v="3"/>
    <x v="0"/>
    <x v="7"/>
    <s v="Telco Asset Management Services"/>
    <x v="4"/>
    <x v="1"/>
    <x v="21"/>
    <d v="2021-09-13T00:00:00"/>
    <d v="2021-06-13T00:00:00"/>
    <x v="0"/>
    <x v="0"/>
    <d v="2021-07-13T00:00:00"/>
    <n v="822261"/>
    <x v="1"/>
    <s v="D3"/>
    <x v="0"/>
    <s v="Verified"/>
    <n v="53000"/>
    <n v="0.23569999999999999"/>
    <n v="431.36"/>
    <n v="0.14829999999999999"/>
    <n v="18200"/>
    <n v="24"/>
    <n v="12342"/>
  </r>
  <r>
    <n v="659869"/>
    <x v="9"/>
    <x v="0"/>
    <x v="3"/>
    <s v="atsc"/>
    <x v="4"/>
    <x v="1"/>
    <x v="21"/>
    <d v="2021-06-13T00:00:00"/>
    <d v="2021-04-13T00:00:00"/>
    <x v="0"/>
    <x v="0"/>
    <d v="2021-05-13T00:00:00"/>
    <n v="843965"/>
    <x v="1"/>
    <s v="D5"/>
    <x v="0"/>
    <s v="Verified"/>
    <n v="90000"/>
    <n v="0.13800000000000001"/>
    <n v="583.89"/>
    <n v="0.16020000000000001"/>
    <n v="24000"/>
    <n v="48"/>
    <n v="21843"/>
  </r>
  <r>
    <n v="855255"/>
    <x v="23"/>
    <x v="0"/>
    <x v="4"/>
    <s v="Bhpbilliton"/>
    <x v="4"/>
    <x v="1"/>
    <x v="10"/>
    <d v="2021-07-12T00:00:00"/>
    <d v="2021-01-12T00:00:00"/>
    <x v="0"/>
    <x v="0"/>
    <d v="2021-02-12T00:00:00"/>
    <n v="1067567"/>
    <x v="1"/>
    <s v="D3"/>
    <x v="0"/>
    <s v="Verified"/>
    <n v="98000"/>
    <n v="0.2651"/>
    <n v="860.28"/>
    <n v="0.16489999999999999"/>
    <n v="35000"/>
    <n v="27"/>
    <n v="5337"/>
  </r>
  <r>
    <n v="1056799"/>
    <x v="38"/>
    <x v="0"/>
    <x v="3"/>
    <s v="City of Northport"/>
    <x v="1"/>
    <x v="1"/>
    <x v="12"/>
    <d v="2021-03-15T00:00:00"/>
    <d v="2021-12-14T00:00:00"/>
    <x v="0"/>
    <x v="0"/>
    <d v="2022-01-14T00:00:00"/>
    <n v="1288353"/>
    <x v="1"/>
    <s v="E2"/>
    <x v="0"/>
    <s v="Verified"/>
    <n v="59000"/>
    <n v="0.19750000000000001"/>
    <n v="637.9"/>
    <n v="0.1903"/>
    <n v="24575"/>
    <n v="25"/>
    <n v="25480"/>
  </r>
  <r>
    <n v="613876"/>
    <x v="5"/>
    <x v="0"/>
    <x v="3"/>
    <s v="jacobsen homes"/>
    <x v="1"/>
    <x v="1"/>
    <x v="49"/>
    <d v="2021-03-13T00:00:00"/>
    <d v="2021-10-12T00:00:00"/>
    <x v="0"/>
    <x v="0"/>
    <d v="2021-11-12T00:00:00"/>
    <n v="787023"/>
    <x v="1"/>
    <s v="E5"/>
    <x v="0"/>
    <s v="Verified"/>
    <n v="55000"/>
    <n v="0.13070000000000001"/>
    <n v="401.35"/>
    <n v="0.17430000000000001"/>
    <n v="16000"/>
    <n v="10"/>
    <n v="9496"/>
  </r>
  <r>
    <n v="1031182"/>
    <x v="2"/>
    <x v="0"/>
    <x v="2"/>
    <s v="U.S. Probation Office"/>
    <x v="1"/>
    <x v="1"/>
    <x v="12"/>
    <d v="2021-03-13T00:00:00"/>
    <d v="2021-10-12T00:00:00"/>
    <x v="0"/>
    <x v="0"/>
    <d v="2021-11-12T00:00:00"/>
    <n v="1260588"/>
    <x v="1"/>
    <s v="E2"/>
    <x v="0"/>
    <s v="Verified"/>
    <n v="60000"/>
    <n v="0.13059999999999999"/>
    <n v="908.5"/>
    <n v="0.1903"/>
    <n v="35000"/>
    <n v="35"/>
    <n v="10877"/>
  </r>
  <r>
    <n v="708969"/>
    <x v="0"/>
    <x v="0"/>
    <x v="9"/>
    <s v="Consilium1"/>
    <x v="1"/>
    <x v="1"/>
    <x v="42"/>
    <d v="2021-01-16T00:00:00"/>
    <d v="2021-11-13T00:00:00"/>
    <x v="0"/>
    <x v="0"/>
    <d v="2021-12-13T00:00:00"/>
    <n v="901520"/>
    <x v="1"/>
    <s v="E4"/>
    <x v="0"/>
    <s v="Verified"/>
    <n v="100000"/>
    <n v="0.22459999999999999"/>
    <n v="753.83"/>
    <n v="0.17510000000000001"/>
    <n v="30000"/>
    <n v="40"/>
    <n v="34855"/>
  </r>
  <r>
    <n v="616921"/>
    <x v="1"/>
    <x v="0"/>
    <x v="10"/>
    <s v="Cricket Communications"/>
    <x v="1"/>
    <x v="1"/>
    <x v="49"/>
    <d v="2021-05-13T00:00:00"/>
    <d v="2021-11-12T00:00:00"/>
    <x v="0"/>
    <x v="0"/>
    <d v="2021-12-12T00:00:00"/>
    <n v="790974"/>
    <x v="1"/>
    <s v="E5"/>
    <x v="0"/>
    <s v="Verified"/>
    <n v="120000"/>
    <n v="0.10299999999999999"/>
    <n v="240.81"/>
    <n v="0.17430000000000001"/>
    <n v="9600"/>
    <n v="16"/>
    <n v="5932"/>
  </r>
  <r>
    <n v="534809"/>
    <x v="3"/>
    <x v="0"/>
    <x v="4"/>
    <s v="VHT Inc."/>
    <x v="1"/>
    <x v="1"/>
    <x v="43"/>
    <d v="2021-05-16T00:00:00"/>
    <d v="2021-07-12T00:00:00"/>
    <x v="0"/>
    <x v="0"/>
    <d v="2021-08-12T00:00:00"/>
    <n v="691137"/>
    <x v="1"/>
    <s v="E4"/>
    <x v="0"/>
    <s v="Verified"/>
    <n v="180000"/>
    <n v="0.1104"/>
    <n v="603.72"/>
    <n v="0.17560000000000001"/>
    <n v="24000"/>
    <n v="33"/>
    <n v="13884"/>
  </r>
  <r>
    <n v="692205"/>
    <x v="1"/>
    <x v="0"/>
    <x v="3"/>
    <s v="Processes Unlimited"/>
    <x v="1"/>
    <x v="1"/>
    <x v="42"/>
    <d v="2021-05-16T00:00:00"/>
    <d v="2021-07-11T00:00:00"/>
    <x v="0"/>
    <x v="0"/>
    <d v="2021-08-11T00:00:00"/>
    <n v="868637"/>
    <x v="1"/>
    <s v="E2"/>
    <x v="0"/>
    <s v="Verified"/>
    <n v="85000"/>
    <n v="7.0999999999999994E-2"/>
    <n v="741.88"/>
    <n v="0.16769999999999999"/>
    <n v="30000"/>
    <n v="28"/>
    <n v="9584"/>
  </r>
  <r>
    <n v="573005"/>
    <x v="1"/>
    <x v="0"/>
    <x v="3"/>
    <s v="Cisco Systems"/>
    <x v="1"/>
    <x v="1"/>
    <x v="54"/>
    <d v="2021-05-16T00:00:00"/>
    <d v="2021-07-12T00:00:00"/>
    <x v="0"/>
    <x v="0"/>
    <d v="2021-08-12T00:00:00"/>
    <n v="737047"/>
    <x v="1"/>
    <s v="E2"/>
    <x v="0"/>
    <s v="Verified"/>
    <n v="290000"/>
    <n v="0.11169999999999999"/>
    <n v="495.12"/>
    <n v="0.16819999999999999"/>
    <n v="20000"/>
    <n v="44"/>
    <n v="10396"/>
  </r>
  <r>
    <n v="1016154"/>
    <x v="20"/>
    <x v="0"/>
    <x v="3"/>
    <s v="SES"/>
    <x v="1"/>
    <x v="1"/>
    <x v="22"/>
    <d v="2021-12-12T00:00:00"/>
    <d v="2021-09-12T00:00:00"/>
    <x v="0"/>
    <x v="0"/>
    <d v="2021-10-12T00:00:00"/>
    <n v="1243851"/>
    <x v="1"/>
    <s v="E5"/>
    <x v="0"/>
    <s v="Verified"/>
    <n v="84000"/>
    <n v="0.20200000000000001"/>
    <n v="533.23"/>
    <n v="0.20300000000000001"/>
    <n v="20000"/>
    <n v="26"/>
    <n v="9164"/>
  </r>
  <r>
    <n v="679239"/>
    <x v="16"/>
    <x v="0"/>
    <x v="4"/>
    <s v="Partners Healthcare"/>
    <x v="1"/>
    <x v="1"/>
    <x v="0"/>
    <d v="2021-02-14T00:00:00"/>
    <d v="2021-10-13T00:00:00"/>
    <x v="0"/>
    <x v="0"/>
    <d v="2021-11-13T00:00:00"/>
    <n v="867705"/>
    <x v="1"/>
    <s v="E2"/>
    <x v="0"/>
    <s v="Verified"/>
    <n v="101000"/>
    <n v="0.16750000000000001"/>
    <n v="865.52"/>
    <n v="0.16769999999999999"/>
    <n v="35000"/>
    <n v="34"/>
    <n v="28981"/>
  </r>
  <r>
    <n v="649089"/>
    <x v="25"/>
    <x v="0"/>
    <x v="7"/>
    <s v="TNT CONCRETE INC"/>
    <x v="1"/>
    <x v="1"/>
    <x v="21"/>
    <d v="2021-07-14T00:00:00"/>
    <d v="2021-03-14T00:00:00"/>
    <x v="0"/>
    <x v="0"/>
    <d v="2021-04-14T00:00:00"/>
    <n v="830396"/>
    <x v="1"/>
    <s v="E1"/>
    <x v="0"/>
    <s v="Verified"/>
    <n v="90000"/>
    <n v="0.1164"/>
    <n v="588.75"/>
    <n v="0.16400000000000001"/>
    <n v="24000"/>
    <n v="35"/>
    <n v="23428"/>
  </r>
  <r>
    <n v="1009012"/>
    <x v="26"/>
    <x v="0"/>
    <x v="9"/>
    <m/>
    <x v="1"/>
    <x v="1"/>
    <x v="12"/>
    <d v="2021-09-12T00:00:00"/>
    <d v="2021-04-12T00:00:00"/>
    <x v="0"/>
    <x v="0"/>
    <d v="2021-05-12T00:00:00"/>
    <n v="1235713"/>
    <x v="1"/>
    <s v="E4"/>
    <x v="0"/>
    <s v="Verified"/>
    <n v="58000"/>
    <n v="0.24660000000000001"/>
    <n v="481.94"/>
    <n v="0.1991"/>
    <n v="18225"/>
    <n v="32"/>
    <n v="3013"/>
  </r>
  <r>
    <n v="684594"/>
    <x v="1"/>
    <x v="0"/>
    <x v="0"/>
    <s v="TriSept Corporation"/>
    <x v="1"/>
    <x v="1"/>
    <x v="42"/>
    <d v="2021-05-16T00:00:00"/>
    <d v="2021-10-12T00:00:00"/>
    <x v="0"/>
    <x v="0"/>
    <d v="2021-11-12T00:00:00"/>
    <n v="874087"/>
    <x v="1"/>
    <s v="E1"/>
    <x v="0"/>
    <s v="Verified"/>
    <n v="115000"/>
    <n v="6.4699999999999994E-2"/>
    <n v="858.59"/>
    <n v="0.16400000000000001"/>
    <n v="35000"/>
    <n v="34"/>
    <n v="23819"/>
  </r>
  <r>
    <n v="968130"/>
    <x v="5"/>
    <x v="0"/>
    <x v="0"/>
    <s v="Hancock Bank"/>
    <x v="1"/>
    <x v="1"/>
    <x v="13"/>
    <d v="2021-06-13T00:00:00"/>
    <d v="2021-01-13T00:00:00"/>
    <x v="0"/>
    <x v="0"/>
    <d v="2021-02-13T00:00:00"/>
    <n v="1189083"/>
    <x v="1"/>
    <s v="E2"/>
    <x v="0"/>
    <s v="Verified"/>
    <n v="25000"/>
    <n v="0.2472"/>
    <n v="164.83"/>
    <n v="0.1903"/>
    <n v="6350"/>
    <n v="19"/>
    <n v="2773"/>
  </r>
  <r>
    <n v="747481"/>
    <x v="5"/>
    <x v="0"/>
    <x v="3"/>
    <s v="NASA Kennedy Space Center"/>
    <x v="1"/>
    <x v="1"/>
    <x v="25"/>
    <d v="2021-08-12T00:00:00"/>
    <d v="2021-04-12T00:00:00"/>
    <x v="0"/>
    <x v="0"/>
    <d v="2021-05-12T00:00:00"/>
    <n v="946419"/>
    <x v="1"/>
    <s v="E3"/>
    <x v="0"/>
    <s v="Verified"/>
    <n v="93000"/>
    <n v="0.20130000000000001"/>
    <n v="619.80999999999995"/>
    <n v="0.18790000000000001"/>
    <n v="24000"/>
    <n v="41"/>
    <n v="6083"/>
  </r>
  <r>
    <n v="612541"/>
    <x v="0"/>
    <x v="0"/>
    <x v="0"/>
    <m/>
    <x v="1"/>
    <x v="1"/>
    <x v="49"/>
    <d v="2021-10-11T00:00:00"/>
    <d v="2021-07-11T00:00:00"/>
    <x v="0"/>
    <x v="0"/>
    <d v="2021-08-11T00:00:00"/>
    <n v="785434"/>
    <x v="1"/>
    <s v="E1"/>
    <x v="0"/>
    <s v="Verified"/>
    <n v="40000"/>
    <n v="0.22159999999999999"/>
    <n v="242.92"/>
    <n v="0.1595"/>
    <n v="10000"/>
    <n v="45"/>
    <n v="1451"/>
  </r>
  <r>
    <n v="1016245"/>
    <x v="18"/>
    <x v="0"/>
    <x v="5"/>
    <s v="Parsippany-Troy Hills Board of Education"/>
    <x v="5"/>
    <x v="1"/>
    <x v="22"/>
    <d v="2021-02-13T00:00:00"/>
    <d v="2021-08-12T00:00:00"/>
    <x v="0"/>
    <x v="0"/>
    <d v="2021-09-12T00:00:00"/>
    <n v="1243947"/>
    <x v="1"/>
    <s v="F2"/>
    <x v="0"/>
    <s v="Verified"/>
    <n v="54000"/>
    <n v="0.17"/>
    <n v="544.23"/>
    <n v="0.21279999999999999"/>
    <n v="20000"/>
    <n v="15"/>
    <n v="5939"/>
  </r>
  <r>
    <n v="979287"/>
    <x v="1"/>
    <x v="0"/>
    <x v="7"/>
    <s v="LBUSD/Jefferson Middle School"/>
    <x v="5"/>
    <x v="1"/>
    <x v="13"/>
    <d v="2021-04-16T00:00:00"/>
    <d v="2021-05-12T00:00:00"/>
    <x v="0"/>
    <x v="0"/>
    <d v="2021-06-12T00:00:00"/>
    <n v="1202366"/>
    <x v="1"/>
    <s v="F5"/>
    <x v="0"/>
    <s v="Verified"/>
    <n v="100000"/>
    <n v="0.11840000000000001"/>
    <n v="695.46"/>
    <n v="0.2235"/>
    <n v="25000"/>
    <n v="19"/>
    <n v="4858"/>
  </r>
  <r>
    <n v="686989"/>
    <x v="19"/>
    <x v="0"/>
    <x v="7"/>
    <s v="Rockford Homes, Columbus, OH"/>
    <x v="5"/>
    <x v="1"/>
    <x v="42"/>
    <d v="2021-09-12T00:00:00"/>
    <d v="2021-06-12T00:00:00"/>
    <x v="0"/>
    <x v="0"/>
    <d v="2021-07-12T00:00:00"/>
    <n v="876905"/>
    <x v="1"/>
    <s v="F1"/>
    <x v="0"/>
    <s v="Verified"/>
    <n v="66500"/>
    <n v="0.2306"/>
    <n v="804.19"/>
    <n v="0.1825"/>
    <n v="31500"/>
    <n v="19"/>
    <n v="21699"/>
  </r>
  <r>
    <n v="703280"/>
    <x v="2"/>
    <x v="0"/>
    <x v="4"/>
    <s v="SIEMENS"/>
    <x v="5"/>
    <x v="1"/>
    <x v="42"/>
    <d v="2021-05-16T00:00:00"/>
    <d v="2021-02-13T00:00:00"/>
    <x v="0"/>
    <x v="0"/>
    <d v="2021-03-13T00:00:00"/>
    <n v="895222"/>
    <x v="1"/>
    <s v="F5"/>
    <x v="0"/>
    <s v="Verified"/>
    <n v="70000"/>
    <n v="0.16800000000000001"/>
    <n v="395.25"/>
    <n v="0.19739999999999999"/>
    <n v="15000"/>
    <n v="25"/>
    <n v="8298"/>
  </r>
  <r>
    <n v="684661"/>
    <x v="38"/>
    <x v="0"/>
    <x v="2"/>
    <s v="TEI Biosciences"/>
    <x v="5"/>
    <x v="1"/>
    <x v="42"/>
    <d v="2021-11-12T00:00:00"/>
    <d v="2021-07-12T00:00:00"/>
    <x v="0"/>
    <x v="0"/>
    <d v="2021-08-12T00:00:00"/>
    <n v="874161"/>
    <x v="1"/>
    <s v="F5"/>
    <x v="0"/>
    <s v="Verified"/>
    <n v="150000"/>
    <n v="0.11020000000000001"/>
    <n v="922.23"/>
    <n v="0.19739999999999999"/>
    <n v="35000"/>
    <n v="43"/>
    <n v="14851"/>
  </r>
  <r>
    <n v="611512"/>
    <x v="35"/>
    <x v="0"/>
    <x v="0"/>
    <s v="Capwest Mortgage"/>
    <x v="1"/>
    <x v="1"/>
    <x v="49"/>
    <d v="2021-05-16T00:00:00"/>
    <d v="2021-07-12T00:00:00"/>
    <x v="0"/>
    <x v="0"/>
    <d v="2021-08-12T00:00:00"/>
    <n v="784200"/>
    <x v="1"/>
    <s v="E4"/>
    <x v="0"/>
    <s v="Verified"/>
    <n v="120000"/>
    <n v="0.15659999999999999"/>
    <n v="365.19"/>
    <n v="0.1706"/>
    <n v="19200"/>
    <n v="27"/>
    <n v="7302"/>
  </r>
  <r>
    <n v="535721"/>
    <x v="10"/>
    <x v="0"/>
    <x v="3"/>
    <s v="Sensient Flavors"/>
    <x v="1"/>
    <x v="2"/>
    <x v="51"/>
    <d v="2021-07-15T00:00:00"/>
    <d v="2021-01-13T00:00:00"/>
    <x v="0"/>
    <x v="0"/>
    <d v="2021-02-13T00:00:00"/>
    <n v="692198"/>
    <x v="1"/>
    <s v="E4"/>
    <x v="0"/>
    <s v="Verified"/>
    <n v="48000"/>
    <n v="0.1265"/>
    <n v="301.86"/>
    <n v="0.17560000000000001"/>
    <n v="12000"/>
    <n v="16"/>
    <n v="9182"/>
  </r>
  <r>
    <n v="1036945"/>
    <x v="3"/>
    <x v="0"/>
    <x v="7"/>
    <s v="FMC Inc."/>
    <x v="1"/>
    <x v="2"/>
    <x v="12"/>
    <d v="2021-05-16T00:00:00"/>
    <d v="2021-05-13T00:00:00"/>
    <x v="0"/>
    <x v="0"/>
    <d v="2021-06-13T00:00:00"/>
    <n v="1266833"/>
    <x v="1"/>
    <s v="E1"/>
    <x v="0"/>
    <s v="Verified"/>
    <n v="50000"/>
    <n v="0.13339999999999999"/>
    <n v="386.15"/>
    <n v="0.18640000000000001"/>
    <n v="15000"/>
    <n v="17"/>
    <n v="6561"/>
  </r>
  <r>
    <n v="1000396"/>
    <x v="8"/>
    <x v="0"/>
    <x v="3"/>
    <s v="st josephs hospital"/>
    <x v="1"/>
    <x v="2"/>
    <x v="22"/>
    <d v="2021-05-16T00:00:00"/>
    <d v="2021-07-12T00:00:00"/>
    <x v="0"/>
    <x v="0"/>
    <d v="2021-08-12T00:00:00"/>
    <n v="1226025"/>
    <x v="1"/>
    <s v="E4"/>
    <x v="0"/>
    <s v="Verified"/>
    <n v="86000"/>
    <n v="0.2099"/>
    <n v="396.66"/>
    <n v="0.1991"/>
    <n v="15000"/>
    <n v="45"/>
    <n v="3472"/>
  </r>
  <r>
    <n v="970196"/>
    <x v="18"/>
    <x v="0"/>
    <x v="6"/>
    <s v="ERPLY"/>
    <x v="1"/>
    <x v="2"/>
    <x v="13"/>
    <d v="2021-04-14T00:00:00"/>
    <d v="2021-07-13T00:00:00"/>
    <x v="0"/>
    <x v="0"/>
    <d v="2021-08-13T00:00:00"/>
    <n v="1191441"/>
    <x v="1"/>
    <s v="E3"/>
    <x v="0"/>
    <s v="Verified"/>
    <n v="60000"/>
    <n v="0.18679999999999999"/>
    <n v="408.29"/>
    <n v="0.19420000000000001"/>
    <n v="15600"/>
    <n v="17"/>
    <n v="9293"/>
  </r>
  <r>
    <n v="1042060"/>
    <x v="25"/>
    <x v="0"/>
    <x v="8"/>
    <s v="Inova Health System"/>
    <x v="5"/>
    <x v="2"/>
    <x v="12"/>
    <d v="2021-02-15T00:00:00"/>
    <d v="2021-09-14T00:00:00"/>
    <x v="0"/>
    <x v="0"/>
    <d v="2021-10-14T00:00:00"/>
    <n v="1272334"/>
    <x v="1"/>
    <s v="F2"/>
    <x v="0"/>
    <s v="Verified"/>
    <n v="56000"/>
    <n v="0.219"/>
    <n v="605.45000000000005"/>
    <n v="0.21279999999999999"/>
    <n v="22250"/>
    <n v="26"/>
    <n v="24411"/>
  </r>
  <r>
    <n v="836842"/>
    <x v="8"/>
    <x v="0"/>
    <x v="3"/>
    <s v="P.I.E. Facilities of NY Inc."/>
    <x v="2"/>
    <x v="0"/>
    <x v="11"/>
    <d v="2021-05-16T00:00:00"/>
    <d v="2021-11-15T00:00:00"/>
    <x v="0"/>
    <x v="0"/>
    <d v="2021-12-15T00:00:00"/>
    <n v="1046927"/>
    <x v="1"/>
    <s v="B2"/>
    <x v="0"/>
    <s v="Verified"/>
    <n v="25000"/>
    <n v="0.1363"/>
    <n v="258.47000000000003"/>
    <n v="0.10589999999999999"/>
    <n v="12000"/>
    <n v="37"/>
    <n v="13187"/>
  </r>
  <r>
    <n v="831318"/>
    <x v="1"/>
    <x v="0"/>
    <x v="4"/>
    <s v="kai fragrance"/>
    <x v="2"/>
    <x v="0"/>
    <x v="10"/>
    <d v="2021-05-16T00:00:00"/>
    <d v="2021-03-12T00:00:00"/>
    <x v="0"/>
    <x v="0"/>
    <d v="2021-04-12T00:00:00"/>
    <n v="1040533"/>
    <x v="1"/>
    <s v="B3"/>
    <x v="0"/>
    <s v="Verified"/>
    <n v="70000"/>
    <n v="0.23089999999999999"/>
    <n v="444.54"/>
    <n v="0.1099"/>
    <n v="30800"/>
    <n v="33"/>
    <n v="2663"/>
  </r>
  <r>
    <n v="810303"/>
    <x v="8"/>
    <x v="0"/>
    <x v="9"/>
    <s v="Cleary Gottlieb"/>
    <x v="2"/>
    <x v="0"/>
    <x v="44"/>
    <d v="2021-07-15T00:00:00"/>
    <d v="2021-06-14T00:00:00"/>
    <x v="0"/>
    <x v="0"/>
    <d v="2021-07-14T00:00:00"/>
    <n v="1017200"/>
    <x v="1"/>
    <s v="B5"/>
    <x v="0"/>
    <s v="Verified"/>
    <n v="70000"/>
    <n v="0.1749"/>
    <n v="266.88"/>
    <n v="0.11990000000000001"/>
    <n v="12000"/>
    <n v="23"/>
    <n v="10171"/>
  </r>
  <r>
    <n v="879369"/>
    <x v="41"/>
    <x v="0"/>
    <x v="0"/>
    <s v="e-Stet"/>
    <x v="2"/>
    <x v="0"/>
    <x v="13"/>
    <d v="2021-01-15T00:00:00"/>
    <d v="2021-08-14T00:00:00"/>
    <x v="0"/>
    <x v="0"/>
    <d v="2021-09-14T00:00:00"/>
    <n v="1094191"/>
    <x v="1"/>
    <s v="B3"/>
    <x v="0"/>
    <s v="Verified"/>
    <n v="150000"/>
    <n v="0.13769999999999999"/>
    <n v="552.46"/>
    <n v="0.1171"/>
    <n v="25000"/>
    <n v="14"/>
    <n v="20572"/>
  </r>
  <r>
    <n v="521784"/>
    <x v="38"/>
    <x v="0"/>
    <x v="8"/>
    <s v="Flex-n-gate"/>
    <x v="0"/>
    <x v="0"/>
    <x v="51"/>
    <d v="2021-04-14T00:00:00"/>
    <d v="2021-12-13T00:00:00"/>
    <x v="0"/>
    <x v="0"/>
    <d v="2022-01-13T00:00:00"/>
    <n v="674813"/>
    <x v="1"/>
    <s v="C2"/>
    <x v="0"/>
    <s v="Verified"/>
    <n v="60000"/>
    <n v="0.22339999999999999"/>
    <n v="355.81"/>
    <n v="0.1361"/>
    <n v="25000"/>
    <n v="36"/>
    <n v="15443"/>
  </r>
  <r>
    <n v="699652"/>
    <x v="1"/>
    <x v="0"/>
    <x v="5"/>
    <s v="Los Angeles Unified School District"/>
    <x v="0"/>
    <x v="0"/>
    <x v="42"/>
    <d v="2021-09-14T00:00:00"/>
    <d v="2021-06-14T00:00:00"/>
    <x v="0"/>
    <x v="0"/>
    <d v="2021-07-14T00:00:00"/>
    <n v="891236"/>
    <x v="1"/>
    <s v="C1"/>
    <x v="0"/>
    <s v="Verified"/>
    <n v="38000"/>
    <n v="0.2908"/>
    <n v="344.5"/>
    <n v="0.1268"/>
    <n v="15250"/>
    <n v="24"/>
    <n v="13724"/>
  </r>
  <r>
    <n v="777395"/>
    <x v="1"/>
    <x v="0"/>
    <x v="6"/>
    <s v="mitac internaltional corp"/>
    <x v="0"/>
    <x v="0"/>
    <x v="44"/>
    <d v="2021-05-16T00:00:00"/>
    <d v="2021-11-11T00:00:00"/>
    <x v="0"/>
    <x v="0"/>
    <d v="2021-12-11T00:00:00"/>
    <n v="979876"/>
    <x v="1"/>
    <s v="C1"/>
    <x v="0"/>
    <s v="Verified"/>
    <n v="48000"/>
    <n v="0.1648"/>
    <n v="350.89"/>
    <n v="0.12989999999999999"/>
    <n v="25000"/>
    <n v="24"/>
    <n v="1397"/>
  </r>
  <r>
    <n v="846333"/>
    <x v="11"/>
    <x v="0"/>
    <x v="9"/>
    <s v="wal mart"/>
    <x v="0"/>
    <x v="0"/>
    <x v="11"/>
    <d v="2021-04-15T00:00:00"/>
    <d v="2021-11-14T00:00:00"/>
    <x v="0"/>
    <x v="0"/>
    <d v="2021-12-14T00:00:00"/>
    <n v="1057715"/>
    <x v="1"/>
    <s v="C4"/>
    <x v="0"/>
    <s v="Verified"/>
    <n v="25000"/>
    <n v="0.1469"/>
    <n v="177.6"/>
    <n v="0.1479"/>
    <n v="7500"/>
    <n v="20"/>
    <n v="7391"/>
  </r>
  <r>
    <n v="1023860"/>
    <x v="16"/>
    <x v="0"/>
    <x v="10"/>
    <s v="Target"/>
    <x v="0"/>
    <x v="0"/>
    <x v="22"/>
    <d v="2021-04-14T00:00:00"/>
    <d v="2021-01-14T00:00:00"/>
    <x v="0"/>
    <x v="0"/>
    <d v="2021-02-14T00:00:00"/>
    <n v="1216633"/>
    <x v="1"/>
    <s v="C4"/>
    <x v="0"/>
    <s v="Verified"/>
    <n v="75000"/>
    <n v="0.16850000000000001"/>
    <n v="478.64"/>
    <n v="0.1527"/>
    <n v="20000"/>
    <n v="29"/>
    <n v="13433"/>
  </r>
  <r>
    <n v="929732"/>
    <x v="13"/>
    <x v="0"/>
    <x v="6"/>
    <s v="Aerotek Professional Services"/>
    <x v="0"/>
    <x v="0"/>
    <x v="12"/>
    <d v="2021-01-14T00:00:00"/>
    <d v="2021-08-13T00:00:00"/>
    <x v="0"/>
    <x v="0"/>
    <d v="2021-09-13T00:00:00"/>
    <n v="1150483"/>
    <x v="1"/>
    <s v="C1"/>
    <x v="0"/>
    <s v="Verified"/>
    <n v="31000"/>
    <n v="0.18459999999999999"/>
    <n v="345.08"/>
    <n v="0.13489999999999999"/>
    <n v="15000"/>
    <n v="15"/>
    <n v="8450"/>
  </r>
  <r>
    <n v="600979"/>
    <x v="21"/>
    <x v="0"/>
    <x v="8"/>
    <s v="Yale New Haven Hospital"/>
    <x v="0"/>
    <x v="0"/>
    <x v="50"/>
    <d v="2021-03-16T00:00:00"/>
    <d v="2021-06-15T00:00:00"/>
    <x v="0"/>
    <x v="0"/>
    <d v="2021-07-15T00:00:00"/>
    <n v="771246"/>
    <x v="1"/>
    <s v="C1"/>
    <x v="0"/>
    <s v="Verified"/>
    <n v="31000"/>
    <n v="0.2407"/>
    <n v="223.61"/>
    <n v="0.12230000000000001"/>
    <n v="10000"/>
    <n v="8"/>
    <n v="12221"/>
  </r>
  <r>
    <n v="611331"/>
    <x v="38"/>
    <x v="0"/>
    <x v="4"/>
    <s v="fedex express"/>
    <x v="0"/>
    <x v="0"/>
    <x v="49"/>
    <d v="2021-11-12T00:00:00"/>
    <d v="2021-07-12T00:00:00"/>
    <x v="0"/>
    <x v="0"/>
    <d v="2021-08-12T00:00:00"/>
    <n v="783967"/>
    <x v="1"/>
    <s v="C4"/>
    <x v="0"/>
    <s v="Verified"/>
    <n v="29550"/>
    <n v="0.19439999999999999"/>
    <n v="160.53"/>
    <n v="0.13350000000000001"/>
    <n v="7000"/>
    <n v="28"/>
    <n v="4495"/>
  </r>
  <r>
    <n v="1032392"/>
    <x v="5"/>
    <x v="0"/>
    <x v="10"/>
    <s v="SunTrust Bank"/>
    <x v="0"/>
    <x v="0"/>
    <x v="12"/>
    <d v="2021-03-14T00:00:00"/>
    <d v="2021-11-13T00:00:00"/>
    <x v="0"/>
    <x v="0"/>
    <d v="2021-12-13T00:00:00"/>
    <n v="1261826"/>
    <x v="1"/>
    <s v="C4"/>
    <x v="0"/>
    <s v="Verified"/>
    <n v="50000"/>
    <n v="0.2208"/>
    <n v="430.78"/>
    <n v="0.1527"/>
    <n v="18000"/>
    <n v="15"/>
    <n v="11328"/>
  </r>
  <r>
    <n v="751248"/>
    <x v="0"/>
    <x v="0"/>
    <x v="6"/>
    <s v="Bank of America"/>
    <x v="4"/>
    <x v="0"/>
    <x v="25"/>
    <d v="2021-09-12T00:00:00"/>
    <d v="2021-06-12T00:00:00"/>
    <x v="0"/>
    <x v="0"/>
    <d v="2021-07-12T00:00:00"/>
    <n v="950678"/>
    <x v="1"/>
    <s v="D4"/>
    <x v="0"/>
    <s v="Verified"/>
    <n v="50000"/>
    <n v="0.1706"/>
    <n v="495.87"/>
    <n v="0.16889999999999999"/>
    <n v="20000"/>
    <n v="13"/>
    <n v="9562"/>
  </r>
  <r>
    <n v="711919"/>
    <x v="6"/>
    <x v="0"/>
    <x v="4"/>
    <s v="ICG"/>
    <x v="4"/>
    <x v="0"/>
    <x v="42"/>
    <d v="2021-03-13T00:00:00"/>
    <d v="2021-10-12T00:00:00"/>
    <x v="0"/>
    <x v="0"/>
    <d v="2021-11-12T00:00:00"/>
    <n v="904924"/>
    <x v="1"/>
    <s v="D2"/>
    <x v="0"/>
    <s v="Verified"/>
    <n v="32000"/>
    <n v="0.1444"/>
    <n v="379.89"/>
    <n v="0.14910000000000001"/>
    <n v="16000"/>
    <n v="8"/>
    <n v="7540"/>
  </r>
  <r>
    <n v="546460"/>
    <x v="18"/>
    <x v="0"/>
    <x v="2"/>
    <s v="Major League Baseball Advanced Media"/>
    <x v="4"/>
    <x v="0"/>
    <x v="47"/>
    <d v="2021-05-16T00:00:00"/>
    <d v="2021-11-14T00:00:00"/>
    <x v="0"/>
    <x v="0"/>
    <d v="2021-12-14T00:00:00"/>
    <n v="704672"/>
    <x v="1"/>
    <s v="D3"/>
    <x v="0"/>
    <s v="Verified"/>
    <n v="40800"/>
    <n v="0.22409999999999999"/>
    <n v="293.97000000000003"/>
    <n v="0.15579999999999999"/>
    <n v="12200"/>
    <n v="12"/>
    <n v="14992"/>
  </r>
  <r>
    <n v="990813"/>
    <x v="1"/>
    <x v="0"/>
    <x v="5"/>
    <s v="URS Corporation"/>
    <x v="4"/>
    <x v="0"/>
    <x v="13"/>
    <d v="2021-12-12T00:00:00"/>
    <d v="2021-08-12T00:00:00"/>
    <x v="0"/>
    <x v="0"/>
    <d v="2021-09-12T00:00:00"/>
    <n v="1215022"/>
    <x v="1"/>
    <s v="D4"/>
    <x v="0"/>
    <s v="Verified"/>
    <n v="36000"/>
    <n v="0.1033"/>
    <n v="452.98"/>
    <n v="0.17580000000000001"/>
    <n v="18000"/>
    <n v="12"/>
    <n v="4565"/>
  </r>
  <r>
    <n v="520223"/>
    <x v="1"/>
    <x v="0"/>
    <x v="0"/>
    <s v="Chicago title"/>
    <x v="4"/>
    <x v="0"/>
    <x v="27"/>
    <d v="2021-05-16T00:00:00"/>
    <d v="2021-03-11T00:00:00"/>
    <x v="0"/>
    <x v="0"/>
    <d v="2021-04-11T00:00:00"/>
    <n v="672510"/>
    <x v="1"/>
    <s v="D3"/>
    <x v="0"/>
    <s v="Verified"/>
    <n v="36000"/>
    <n v="0.1263"/>
    <n v="158.16"/>
    <n v="0.15329999999999999"/>
    <n v="6600"/>
    <n v="27"/>
    <n v="1416"/>
  </r>
  <r>
    <n v="1054630"/>
    <x v="3"/>
    <x v="0"/>
    <x v="3"/>
    <s v="Bonded Collection Corporation"/>
    <x v="4"/>
    <x v="0"/>
    <x v="12"/>
    <d v="2021-11-14T00:00:00"/>
    <d v="2021-07-14T00:00:00"/>
    <x v="0"/>
    <x v="0"/>
    <d v="2021-08-14T00:00:00"/>
    <n v="1286283"/>
    <x v="1"/>
    <s v="D2"/>
    <x v="0"/>
    <s v="Verified"/>
    <n v="81000"/>
    <n v="0.12620000000000001"/>
    <n v="420.4"/>
    <n v="0.16769999999999999"/>
    <n v="25000"/>
    <n v="25"/>
    <n v="14097"/>
  </r>
  <r>
    <n v="1053217"/>
    <x v="5"/>
    <x v="0"/>
    <x v="10"/>
    <s v="USPS"/>
    <x v="4"/>
    <x v="0"/>
    <x v="12"/>
    <d v="2021-06-14T00:00:00"/>
    <d v="2021-02-14T00:00:00"/>
    <x v="0"/>
    <x v="0"/>
    <d v="2021-03-14T00:00:00"/>
    <n v="1284783"/>
    <x v="1"/>
    <s v="D3"/>
    <x v="0"/>
    <s v="Verified"/>
    <n v="68000"/>
    <n v="0.1002"/>
    <n v="569.96"/>
    <n v="0.17269999999999999"/>
    <n v="22800"/>
    <n v="20"/>
    <n v="18005"/>
  </r>
  <r>
    <n v="577565"/>
    <x v="1"/>
    <x v="0"/>
    <x v="3"/>
    <s v="ViTrax"/>
    <x v="4"/>
    <x v="0"/>
    <x v="54"/>
    <d v="2021-05-16T00:00:00"/>
    <d v="2021-06-13T00:00:00"/>
    <x v="0"/>
    <x v="0"/>
    <d v="2021-07-13T00:00:00"/>
    <n v="742697"/>
    <x v="1"/>
    <s v="D4"/>
    <x v="0"/>
    <s v="Verified"/>
    <n v="72000"/>
    <n v="0.24879999999999999"/>
    <n v="230.77"/>
    <n v="0.1595"/>
    <n v="9500"/>
    <n v="21"/>
    <n v="7383"/>
  </r>
  <r>
    <n v="641147"/>
    <x v="5"/>
    <x v="0"/>
    <x v="2"/>
    <s v="hard rock casino"/>
    <x v="4"/>
    <x v="0"/>
    <x v="21"/>
    <d v="2021-07-11T00:00:00"/>
    <d v="2021-02-11T00:00:00"/>
    <x v="0"/>
    <x v="0"/>
    <d v="2021-03-11T00:00:00"/>
    <n v="820716"/>
    <x v="1"/>
    <s v="D2"/>
    <x v="0"/>
    <s v="Verified"/>
    <n v="65000"/>
    <n v="0.10630000000000001"/>
    <n v="129.30000000000001"/>
    <n v="0.14460000000000001"/>
    <n v="5500"/>
    <n v="8"/>
    <n v="373"/>
  </r>
  <r>
    <n v="544400"/>
    <x v="23"/>
    <x v="0"/>
    <x v="0"/>
    <s v="Premier Roofing"/>
    <x v="4"/>
    <x v="0"/>
    <x v="43"/>
    <d v="2021-05-16T00:00:00"/>
    <d v="2021-06-11T00:00:00"/>
    <x v="0"/>
    <x v="0"/>
    <d v="2021-07-11T00:00:00"/>
    <n v="702283"/>
    <x v="1"/>
    <s v="D2"/>
    <x v="0"/>
    <s v="Verified"/>
    <n v="40000"/>
    <n v="0.2049"/>
    <n v="342.97"/>
    <n v="0.15210000000000001"/>
    <n v="16500"/>
    <n v="14"/>
    <n v="3429"/>
  </r>
  <r>
    <n v="774609"/>
    <x v="1"/>
    <x v="0"/>
    <x v="8"/>
    <s v="crete carrier corp."/>
    <x v="1"/>
    <x v="0"/>
    <x v="6"/>
    <d v="2021-04-16T00:00:00"/>
    <d v="2021-03-12T00:00:00"/>
    <x v="0"/>
    <x v="0"/>
    <d v="2021-04-12T00:00:00"/>
    <n v="976794"/>
    <x v="1"/>
    <s v="E1"/>
    <x v="0"/>
    <s v="Verified"/>
    <n v="45000"/>
    <n v="7.4700000000000003E-2"/>
    <n v="198.03"/>
    <n v="0.1799"/>
    <n v="7800"/>
    <n v="16"/>
    <n v="1782"/>
  </r>
  <r>
    <n v="783200"/>
    <x v="8"/>
    <x v="0"/>
    <x v="5"/>
    <s v="Temp Force / Department of Health"/>
    <x v="1"/>
    <x v="0"/>
    <x v="6"/>
    <d v="2021-04-16T00:00:00"/>
    <d v="2021-11-13T00:00:00"/>
    <x v="0"/>
    <x v="0"/>
    <d v="2021-12-13T00:00:00"/>
    <n v="986284"/>
    <x v="1"/>
    <s v="E5"/>
    <x v="0"/>
    <s v="Verified"/>
    <n v="23000"/>
    <n v="0.22120000000000001"/>
    <n v="169.78"/>
    <n v="0.19689999999999999"/>
    <n v="6450"/>
    <n v="3"/>
    <n v="6364"/>
  </r>
  <r>
    <n v="518494"/>
    <x v="1"/>
    <x v="0"/>
    <x v="1"/>
    <s v="Citibank, N.A."/>
    <x v="1"/>
    <x v="0"/>
    <x v="27"/>
    <d v="2021-05-12T00:00:00"/>
    <d v="2021-01-12T00:00:00"/>
    <x v="0"/>
    <x v="0"/>
    <d v="2021-02-12T00:00:00"/>
    <n v="670211"/>
    <x v="1"/>
    <s v="E4"/>
    <x v="0"/>
    <s v="Verified"/>
    <n v="73000"/>
    <n v="0.18360000000000001"/>
    <n v="435.81"/>
    <n v="0.17560000000000001"/>
    <n v="25000"/>
    <n v="8"/>
    <n v="6335"/>
  </r>
  <r>
    <n v="1051694"/>
    <x v="25"/>
    <x v="0"/>
    <x v="1"/>
    <s v="WIPRO"/>
    <x v="1"/>
    <x v="0"/>
    <x v="12"/>
    <d v="2021-12-15T00:00:00"/>
    <d v="2021-05-15T00:00:00"/>
    <x v="0"/>
    <x v="0"/>
    <d v="2021-06-15T00:00:00"/>
    <n v="1283010"/>
    <x v="1"/>
    <s v="E4"/>
    <x v="0"/>
    <s v="Verified"/>
    <n v="95000"/>
    <n v="0.1772"/>
    <n v="317.33"/>
    <n v="0.1991"/>
    <n v="12000"/>
    <n v="12"/>
    <n v="13953"/>
  </r>
  <r>
    <n v="988421"/>
    <x v="11"/>
    <x v="0"/>
    <x v="3"/>
    <s v="wal mart"/>
    <x v="1"/>
    <x v="0"/>
    <x v="13"/>
    <d v="2021-04-15T00:00:00"/>
    <d v="2021-12-14T00:00:00"/>
    <x v="0"/>
    <x v="0"/>
    <d v="2022-01-14T00:00:00"/>
    <n v="1212650"/>
    <x v="1"/>
    <s v="E5"/>
    <x v="0"/>
    <s v="Verified"/>
    <n v="44000"/>
    <n v="0.1983"/>
    <n v="373.26"/>
    <n v="0.20300000000000001"/>
    <n v="14000"/>
    <n v="44"/>
    <n v="14836"/>
  </r>
  <r>
    <n v="744805"/>
    <x v="9"/>
    <x v="0"/>
    <x v="6"/>
    <s v="Net 100 LTD"/>
    <x v="1"/>
    <x v="0"/>
    <x v="25"/>
    <d v="2021-05-16T00:00:00"/>
    <d v="2021-05-14T00:00:00"/>
    <x v="0"/>
    <x v="0"/>
    <d v="2021-06-14T00:00:00"/>
    <n v="943310"/>
    <x v="1"/>
    <s v="E4"/>
    <x v="0"/>
    <s v="Verified"/>
    <n v="32000"/>
    <n v="0.17030000000000001"/>
    <n v="465.9"/>
    <n v="0.19289999999999999"/>
    <n v="17850"/>
    <n v="12"/>
    <n v="16307"/>
  </r>
  <r>
    <n v="897153"/>
    <x v="38"/>
    <x v="0"/>
    <x v="3"/>
    <s v="Sylacauga City Board of Education"/>
    <x v="5"/>
    <x v="0"/>
    <x v="13"/>
    <d v="2021-05-16T00:00:00"/>
    <d v="2021-12-14T00:00:00"/>
    <x v="0"/>
    <x v="0"/>
    <d v="2022-01-14T00:00:00"/>
    <n v="1117704"/>
    <x v="1"/>
    <s v="F3"/>
    <x v="0"/>
    <s v="Verified"/>
    <n v="65642"/>
    <n v="0.1903"/>
    <n v="658.36"/>
    <n v="0.2167"/>
    <n v="24000"/>
    <n v="33"/>
    <n v="29237"/>
  </r>
  <r>
    <n v="714281"/>
    <x v="9"/>
    <x v="0"/>
    <x v="2"/>
    <s v="Federal Bureau of Prisons"/>
    <x v="5"/>
    <x v="0"/>
    <x v="29"/>
    <d v="2021-04-16T00:00:00"/>
    <d v="2021-07-13T00:00:00"/>
    <x v="0"/>
    <x v="0"/>
    <d v="2021-08-13T00:00:00"/>
    <n v="907665"/>
    <x v="1"/>
    <s v="F5"/>
    <x v="0"/>
    <s v="Verified"/>
    <n v="74872"/>
    <n v="0.1255"/>
    <n v="606.04"/>
    <n v="0.19739999999999999"/>
    <n v="23000"/>
    <n v="20"/>
    <n v="20425"/>
  </r>
  <r>
    <n v="1050995"/>
    <x v="8"/>
    <x v="0"/>
    <x v="3"/>
    <s v="SOUTHERN WINE &amp; SPIRITS"/>
    <x v="5"/>
    <x v="0"/>
    <x v="12"/>
    <d v="2021-04-16T00:00:00"/>
    <d v="2021-12-12T00:00:00"/>
    <x v="0"/>
    <x v="0"/>
    <d v="2022-01-12T00:00:00"/>
    <n v="1282456"/>
    <x v="1"/>
    <s v="F2"/>
    <x v="0"/>
    <s v="Verified"/>
    <n v="76000"/>
    <n v="0.1925"/>
    <n v="680.28"/>
    <n v="0.21279999999999999"/>
    <n v="25000"/>
    <n v="13"/>
    <n v="8162"/>
  </r>
  <r>
    <n v="1033669"/>
    <x v="1"/>
    <x v="0"/>
    <x v="3"/>
    <s v="Kaiser Permanente"/>
    <x v="5"/>
    <x v="0"/>
    <x v="12"/>
    <d v="2021-05-16T00:00:00"/>
    <d v="2021-12-15T00:00:00"/>
    <x v="0"/>
    <x v="0"/>
    <d v="2022-01-15T00:00:00"/>
    <n v="1263245"/>
    <x v="1"/>
    <s v="F5"/>
    <x v="0"/>
    <s v="Verified"/>
    <n v="143000"/>
    <n v="0.1295"/>
    <n v="973.64"/>
    <n v="0.2235"/>
    <n v="35000"/>
    <n v="20"/>
    <n v="46850"/>
  </r>
  <r>
    <n v="615313"/>
    <x v="22"/>
    <x v="0"/>
    <x v="3"/>
    <s v="FEDERAL BUREAU OF PRISONS"/>
    <x v="0"/>
    <x v="1"/>
    <x v="49"/>
    <d v="2021-05-16T00:00:00"/>
    <d v="2021-08-12T00:00:00"/>
    <x v="0"/>
    <x v="0"/>
    <d v="2021-09-12T00:00:00"/>
    <n v="789042"/>
    <x v="1"/>
    <s v="C4"/>
    <x v="0"/>
    <s v="Verified"/>
    <n v="64800"/>
    <n v="0.12909999999999999"/>
    <n v="103.2"/>
    <n v="0.13350000000000001"/>
    <n v="4500"/>
    <n v="22"/>
    <n v="2176"/>
  </r>
  <r>
    <n v="699567"/>
    <x v="18"/>
    <x v="0"/>
    <x v="4"/>
    <s v="Armistead Mechanical, Inc."/>
    <x v="4"/>
    <x v="1"/>
    <x v="42"/>
    <d v="2021-05-16T00:00:00"/>
    <d v="2021-06-12T00:00:00"/>
    <x v="0"/>
    <x v="0"/>
    <d v="2021-07-12T00:00:00"/>
    <n v="891142"/>
    <x v="1"/>
    <s v="D2"/>
    <x v="0"/>
    <s v="Verified"/>
    <n v="90000"/>
    <n v="0.12479999999999999"/>
    <n v="379.89"/>
    <n v="0.14910000000000001"/>
    <n v="16000"/>
    <n v="37"/>
    <n v="5697"/>
  </r>
  <r>
    <n v="883638"/>
    <x v="37"/>
    <x v="0"/>
    <x v="3"/>
    <s v="us postal service"/>
    <x v="1"/>
    <x v="1"/>
    <x v="10"/>
    <d v="2021-12-14T00:00:00"/>
    <d v="2021-09-14T00:00:00"/>
    <x v="0"/>
    <x v="0"/>
    <d v="2021-10-14T00:00:00"/>
    <n v="1098961"/>
    <x v="1"/>
    <s v="E1"/>
    <x v="0"/>
    <s v="Verified"/>
    <n v="47900"/>
    <n v="0.1293"/>
    <n v="308.92"/>
    <n v="0.18640000000000001"/>
    <n v="12000"/>
    <n v="23"/>
    <n v="11657"/>
  </r>
  <r>
    <n v="573020"/>
    <x v="21"/>
    <x v="0"/>
    <x v="1"/>
    <s v="william backus hospital"/>
    <x v="4"/>
    <x v="2"/>
    <x v="54"/>
    <d v="2021-10-14T00:00:00"/>
    <d v="2021-09-14T00:00:00"/>
    <x v="0"/>
    <x v="0"/>
    <d v="2021-10-14T00:00:00"/>
    <n v="712620"/>
    <x v="1"/>
    <s v="D5"/>
    <x v="0"/>
    <s v="Verified"/>
    <n v="36000"/>
    <n v="0.2147"/>
    <n v="318.35000000000002"/>
    <n v="0.16320000000000001"/>
    <n v="13000"/>
    <n v="23"/>
    <n v="14817"/>
  </r>
  <r>
    <n v="539729"/>
    <x v="1"/>
    <x v="0"/>
    <x v="2"/>
    <s v="ProCourier Inc"/>
    <x v="1"/>
    <x v="0"/>
    <x v="43"/>
    <d v="2021-08-14T00:00:00"/>
    <d v="2021-03-14T00:00:00"/>
    <x v="0"/>
    <x v="0"/>
    <d v="2021-04-14T00:00:00"/>
    <n v="696907"/>
    <x v="1"/>
    <s v="E3"/>
    <x v="0"/>
    <s v="Verified"/>
    <n v="65000"/>
    <n v="3.2099999999999997E-2"/>
    <n v="219.61"/>
    <n v="0.1719"/>
    <n v="8800"/>
    <n v="9"/>
    <n v="10104"/>
  </r>
  <r>
    <n v="589608"/>
    <x v="8"/>
    <x v="0"/>
    <x v="4"/>
    <s v="Kids First Pediatrics"/>
    <x v="1"/>
    <x v="0"/>
    <x v="50"/>
    <d v="2021-03-13T00:00:00"/>
    <d v="2021-10-12T00:00:00"/>
    <x v="0"/>
    <x v="0"/>
    <d v="2021-11-12T00:00:00"/>
    <n v="757411"/>
    <x v="1"/>
    <s v="E1"/>
    <x v="0"/>
    <s v="Verified"/>
    <n v="40000"/>
    <n v="0.15720000000000001"/>
    <n v="196.47"/>
    <n v="0.16450000000000001"/>
    <n v="8000"/>
    <n v="25"/>
    <n v="5026"/>
  </r>
  <r>
    <n v="606655"/>
    <x v="5"/>
    <x v="0"/>
    <x v="2"/>
    <s v="MSC Group"/>
    <x v="3"/>
    <x v="1"/>
    <x v="49"/>
    <d v="2021-11-15T00:00:00"/>
    <d v="2021-11-15T00:00:00"/>
    <x v="1"/>
    <x v="1"/>
    <d v="2021-12-15T00:00:00"/>
    <n v="778258"/>
    <x v="1"/>
    <s v="A5"/>
    <x v="0"/>
    <s v="Verified"/>
    <n v="107400"/>
    <n v="0.2356"/>
    <n v="298.36"/>
    <n v="6.9099999999999995E-2"/>
    <n v="24250"/>
    <n v="34"/>
    <n v="17901"/>
  </r>
  <r>
    <n v="586329"/>
    <x v="2"/>
    <x v="0"/>
    <x v="3"/>
    <s v="U.S.P.S."/>
    <x v="3"/>
    <x v="1"/>
    <x v="50"/>
    <d v="2021-09-15T00:00:00"/>
    <d v="2021-05-13T00:00:00"/>
    <x v="1"/>
    <x v="1"/>
    <d v="2021-06-13T00:00:00"/>
    <n v="753253"/>
    <x v="1"/>
    <s v="A3"/>
    <x v="0"/>
    <s v="Verified"/>
    <n v="53400"/>
    <n v="0.22670000000000001"/>
    <n v="155.30000000000001"/>
    <n v="6.1699999999999998E-2"/>
    <n v="8000"/>
    <n v="35"/>
    <n v="8953"/>
  </r>
  <r>
    <n v="871420"/>
    <x v="14"/>
    <x v="0"/>
    <x v="3"/>
    <s v="town of boxborough"/>
    <x v="2"/>
    <x v="1"/>
    <x v="10"/>
    <d v="2021-04-13T00:00:00"/>
    <d v="2021-03-13T00:00:00"/>
    <x v="1"/>
    <x v="1"/>
    <d v="2021-04-13T00:00:00"/>
    <n v="1085499"/>
    <x v="1"/>
    <s v="B2"/>
    <x v="0"/>
    <s v="Verified"/>
    <n v="100000"/>
    <n v="5.5100000000000003E-2"/>
    <n v="323.08"/>
    <n v="0.10589999999999999"/>
    <n v="15000"/>
    <n v="31"/>
    <n v="17114"/>
  </r>
  <r>
    <n v="1009533"/>
    <x v="0"/>
    <x v="0"/>
    <x v="3"/>
    <s v="Fannin Regional Hospital"/>
    <x v="2"/>
    <x v="1"/>
    <x v="22"/>
    <d v="2021-11-14T00:00:00"/>
    <d v="2021-12-13T00:00:00"/>
    <x v="1"/>
    <x v="1"/>
    <d v="2022-01-13T00:00:00"/>
    <n v="1236283"/>
    <x v="1"/>
    <s v="B3"/>
    <x v="0"/>
    <s v="Verified"/>
    <n v="65000"/>
    <n v="0.1139"/>
    <n v="751.34"/>
    <n v="0.1171"/>
    <n v="34000"/>
    <n v="37"/>
    <n v="40971"/>
  </r>
  <r>
    <n v="822939"/>
    <x v="1"/>
    <x v="0"/>
    <x v="3"/>
    <s v="Avery Dennison"/>
    <x v="2"/>
    <x v="1"/>
    <x v="11"/>
    <d v="2021-05-13T00:00:00"/>
    <d v="2021-05-13T00:00:00"/>
    <x v="1"/>
    <x v="1"/>
    <d v="2021-06-13T00:00:00"/>
    <n v="1031461"/>
    <x v="1"/>
    <s v="B3"/>
    <x v="0"/>
    <s v="Verified"/>
    <n v="92000"/>
    <n v="0.14949999999999999"/>
    <n v="449.43"/>
    <n v="0.1099"/>
    <n v="20675"/>
    <n v="25"/>
    <n v="24123"/>
  </r>
  <r>
    <n v="880992"/>
    <x v="2"/>
    <x v="0"/>
    <x v="3"/>
    <s v="Walgreen Company"/>
    <x v="2"/>
    <x v="1"/>
    <x v="13"/>
    <d v="2021-05-16T00:00:00"/>
    <d v="2021-08-13T00:00:00"/>
    <x v="1"/>
    <x v="1"/>
    <d v="2021-09-13T00:00:00"/>
    <n v="1096055"/>
    <x v="1"/>
    <s v="B3"/>
    <x v="0"/>
    <s v="Verified"/>
    <n v="108000"/>
    <n v="0.11269999999999999"/>
    <n v="773.44"/>
    <n v="0.1171"/>
    <n v="35000"/>
    <n v="34"/>
    <n v="40854"/>
  </r>
  <r>
    <n v="867728"/>
    <x v="26"/>
    <x v="0"/>
    <x v="3"/>
    <s v="Ozark Electric Coop"/>
    <x v="2"/>
    <x v="1"/>
    <x v="10"/>
    <d v="2021-02-13T00:00:00"/>
    <d v="2021-01-13T00:00:00"/>
    <x v="1"/>
    <x v="1"/>
    <d v="2021-02-13T00:00:00"/>
    <n v="1081342"/>
    <x v="1"/>
    <s v="B3"/>
    <x v="0"/>
    <s v="Verified"/>
    <n v="75000"/>
    <n v="0.13650000000000001"/>
    <n v="529.86"/>
    <n v="0.1099"/>
    <n v="35000"/>
    <n v="31"/>
    <n v="27622"/>
  </r>
  <r>
    <n v="680409"/>
    <x v="37"/>
    <x v="0"/>
    <x v="3"/>
    <s v="Royal Caribbean Cruises Ltd"/>
    <x v="2"/>
    <x v="1"/>
    <x v="0"/>
    <d v="2021-10-13T00:00:00"/>
    <d v="2021-10-13T00:00:00"/>
    <x v="1"/>
    <x v="1"/>
    <d v="2021-11-13T00:00:00"/>
    <n v="869207"/>
    <x v="1"/>
    <s v="B4"/>
    <x v="0"/>
    <s v="Verified"/>
    <n v="55610"/>
    <n v="6.9900000000000004E-2"/>
    <n v="296.10000000000002"/>
    <n v="0.1074"/>
    <n v="13700"/>
    <n v="23"/>
    <n v="16714"/>
  </r>
  <r>
    <n v="737800"/>
    <x v="3"/>
    <x v="0"/>
    <x v="3"/>
    <s v="Wright Tool &amp; Die, Inc."/>
    <x v="2"/>
    <x v="1"/>
    <x v="29"/>
    <d v="2021-05-16T00:00:00"/>
    <d v="2021-05-16T00:00:00"/>
    <x v="1"/>
    <x v="1"/>
    <d v="2021-06-16T00:00:00"/>
    <n v="935049"/>
    <x v="1"/>
    <s v="B4"/>
    <x v="0"/>
    <s v="Verified"/>
    <n v="33000"/>
    <n v="0.1429"/>
    <n v="389.04"/>
    <n v="0.1074"/>
    <n v="18000"/>
    <n v="16"/>
    <n v="23347"/>
  </r>
  <r>
    <n v="564338"/>
    <x v="10"/>
    <x v="0"/>
    <x v="3"/>
    <s v="Walgreen Co."/>
    <x v="2"/>
    <x v="1"/>
    <x v="47"/>
    <d v="2021-08-15T00:00:00"/>
    <d v="2021-09-15T00:00:00"/>
    <x v="1"/>
    <x v="1"/>
    <d v="2021-10-15T00:00:00"/>
    <n v="726133"/>
    <x v="1"/>
    <s v="B4"/>
    <x v="0"/>
    <s v="Verified"/>
    <n v="78000"/>
    <n v="8.5099999999999995E-2"/>
    <n v="281.45"/>
    <n v="0.1149"/>
    <n v="12800"/>
    <n v="34"/>
    <n v="16886"/>
  </r>
  <r>
    <n v="600718"/>
    <x v="37"/>
    <x v="0"/>
    <x v="3"/>
    <s v="Merrell Apparel"/>
    <x v="2"/>
    <x v="1"/>
    <x v="50"/>
    <d v="2021-02-16T00:00:00"/>
    <d v="2021-11-15T00:00:00"/>
    <x v="1"/>
    <x v="1"/>
    <d v="2021-12-15T00:00:00"/>
    <n v="770964"/>
    <x v="1"/>
    <s v="B4"/>
    <x v="0"/>
    <s v="Verified"/>
    <n v="125000"/>
    <n v="0.1197"/>
    <n v="290.49"/>
    <n v="9.9900000000000003E-2"/>
    <n v="20000"/>
    <n v="49"/>
    <n v="17463"/>
  </r>
  <r>
    <n v="578038"/>
    <x v="1"/>
    <x v="0"/>
    <x v="3"/>
    <s v="Majestic Industry Hills"/>
    <x v="2"/>
    <x v="1"/>
    <x v="54"/>
    <d v="2021-09-14T00:00:00"/>
    <d v="2021-09-14T00:00:00"/>
    <x v="1"/>
    <x v="1"/>
    <d v="2021-10-14T00:00:00"/>
    <n v="743234"/>
    <x v="1"/>
    <s v="B4"/>
    <x v="0"/>
    <s v="Verified"/>
    <n v="117000"/>
    <n v="0.161"/>
    <n v="131.93"/>
    <n v="0.1149"/>
    <n v="6000"/>
    <n v="31"/>
    <n v="7822"/>
  </r>
  <r>
    <n v="837014"/>
    <x v="1"/>
    <x v="0"/>
    <x v="3"/>
    <s v="Spray Gould &amp; Bowers, LLP"/>
    <x v="2"/>
    <x v="1"/>
    <x v="11"/>
    <d v="2021-07-14T00:00:00"/>
    <d v="2021-07-14T00:00:00"/>
    <x v="1"/>
    <x v="1"/>
    <d v="2021-08-14T00:00:00"/>
    <n v="1047114"/>
    <x v="1"/>
    <s v="B5"/>
    <x v="0"/>
    <s v="Verified"/>
    <n v="75000"/>
    <n v="0.27629999999999999"/>
    <n v="667.19"/>
    <n v="0.11990000000000001"/>
    <n v="30000"/>
    <n v="32"/>
    <n v="38046"/>
  </r>
  <r>
    <n v="862527"/>
    <x v="38"/>
    <x v="0"/>
    <x v="3"/>
    <s v="J&amp;B Importers, Inc."/>
    <x v="2"/>
    <x v="1"/>
    <x v="10"/>
    <d v="2021-02-15T00:00:00"/>
    <d v="2021-02-15T00:00:00"/>
    <x v="1"/>
    <x v="1"/>
    <d v="2021-03-15T00:00:00"/>
    <n v="1075569"/>
    <x v="1"/>
    <s v="B5"/>
    <x v="0"/>
    <s v="Verified"/>
    <n v="97000"/>
    <n v="0.2666"/>
    <n v="555.99"/>
    <n v="0.11990000000000001"/>
    <n v="25000"/>
    <n v="36"/>
    <n v="32425"/>
  </r>
  <r>
    <n v="971421"/>
    <x v="3"/>
    <x v="0"/>
    <x v="3"/>
    <s v="dept of homeland security"/>
    <x v="2"/>
    <x v="1"/>
    <x v="13"/>
    <d v="2021-05-16T00:00:00"/>
    <d v="2021-01-14T00:00:00"/>
    <x v="1"/>
    <x v="1"/>
    <d v="2021-02-14T00:00:00"/>
    <n v="1193154"/>
    <x v="1"/>
    <s v="B5"/>
    <x v="0"/>
    <s v="Verified"/>
    <n v="145000"/>
    <n v="0.1399"/>
    <n v="632.66"/>
    <n v="0.12690000000000001"/>
    <n v="28000"/>
    <n v="34"/>
    <n v="34629"/>
  </r>
  <r>
    <n v="534017"/>
    <x v="5"/>
    <x v="0"/>
    <x v="4"/>
    <s v="AJILON CONSULTING"/>
    <x v="2"/>
    <x v="1"/>
    <x v="51"/>
    <d v="2021-04-16T00:00:00"/>
    <d v="2021-05-13T00:00:00"/>
    <x v="1"/>
    <x v="1"/>
    <d v="2021-06-13T00:00:00"/>
    <n v="690243"/>
    <x v="1"/>
    <s v="B4"/>
    <x v="0"/>
    <s v="Verified"/>
    <n v="81000"/>
    <n v="9.0200000000000002E-2"/>
    <n v="272.64999999999998"/>
    <n v="0.1149"/>
    <n v="12400"/>
    <n v="16"/>
    <n v="15447"/>
  </r>
  <r>
    <n v="601556"/>
    <x v="21"/>
    <x v="0"/>
    <x v="4"/>
    <s v="Eclipsys"/>
    <x v="2"/>
    <x v="1"/>
    <x v="50"/>
    <d v="2021-11-12T00:00:00"/>
    <d v="2021-03-12T00:00:00"/>
    <x v="1"/>
    <x v="1"/>
    <d v="2021-04-12T00:00:00"/>
    <n v="771898"/>
    <x v="1"/>
    <s v="B5"/>
    <x v="0"/>
    <s v="Verified"/>
    <n v="105997"/>
    <n v="0.23100000000000001"/>
    <n v="257.64"/>
    <n v="0.1036"/>
    <n v="12025"/>
    <n v="58"/>
    <n v="13520"/>
  </r>
  <r>
    <n v="875393"/>
    <x v="1"/>
    <x v="0"/>
    <x v="2"/>
    <s v="Bank of Santa Clarita"/>
    <x v="2"/>
    <x v="1"/>
    <x v="13"/>
    <d v="2021-04-15T00:00:00"/>
    <d v="2021-03-14T00:00:00"/>
    <x v="1"/>
    <x v="1"/>
    <d v="2021-04-14T00:00:00"/>
    <n v="1089968"/>
    <x v="1"/>
    <s v="B2"/>
    <x v="0"/>
    <s v="Verified"/>
    <n v="69000"/>
    <n v="0.16350000000000001"/>
    <n v="431.37"/>
    <n v="0.1065"/>
    <n v="20000"/>
    <n v="50"/>
    <n v="24155"/>
  </r>
  <r>
    <n v="707687"/>
    <x v="1"/>
    <x v="0"/>
    <x v="2"/>
    <s v="American Honda Motor Company"/>
    <x v="2"/>
    <x v="1"/>
    <x v="29"/>
    <d v="2021-05-16T00:00:00"/>
    <d v="2021-09-12T00:00:00"/>
    <x v="1"/>
    <x v="1"/>
    <d v="2021-10-12T00:00:00"/>
    <n v="900064"/>
    <x v="1"/>
    <s v="B3"/>
    <x v="0"/>
    <s v="Verified"/>
    <n v="75000"/>
    <n v="0.14560000000000001"/>
    <n v="514.30999999999995"/>
    <n v="0.1037"/>
    <n v="24000"/>
    <n v="29"/>
    <n v="27149"/>
  </r>
  <r>
    <n v="546793"/>
    <x v="23"/>
    <x v="0"/>
    <x v="2"/>
    <s v="Sports Authority"/>
    <x v="2"/>
    <x v="1"/>
    <x v="43"/>
    <d v="2021-12-12T00:00:00"/>
    <d v="2021-01-13T00:00:00"/>
    <x v="1"/>
    <x v="1"/>
    <d v="2021-02-13T00:00:00"/>
    <n v="705078"/>
    <x v="1"/>
    <s v="B4"/>
    <x v="0"/>
    <s v="Verified"/>
    <n v="57500"/>
    <n v="0.1958"/>
    <n v="329.82"/>
    <n v="0.1149"/>
    <n v="15000"/>
    <n v="30"/>
    <n v="18291"/>
  </r>
  <r>
    <n v="707479"/>
    <x v="41"/>
    <x v="0"/>
    <x v="2"/>
    <s v="City of Alexandria"/>
    <x v="2"/>
    <x v="1"/>
    <x v="42"/>
    <d v="2021-02-13T00:00:00"/>
    <d v="2021-04-12T00:00:00"/>
    <x v="1"/>
    <x v="1"/>
    <d v="2021-05-12T00:00:00"/>
    <n v="899840"/>
    <x v="1"/>
    <s v="B4"/>
    <x v="0"/>
    <s v="Verified"/>
    <n v="80000"/>
    <n v="0.22389999999999999"/>
    <n v="324.2"/>
    <n v="0.1074"/>
    <n v="15000"/>
    <n v="47"/>
    <n v="16497"/>
  </r>
  <r>
    <n v="949898"/>
    <x v="18"/>
    <x v="0"/>
    <x v="5"/>
    <s v="Toms River Regional Schools"/>
    <x v="2"/>
    <x v="1"/>
    <x v="22"/>
    <d v="2021-05-16T00:00:00"/>
    <d v="2021-03-15T00:00:00"/>
    <x v="1"/>
    <x v="1"/>
    <d v="2021-04-15T00:00:00"/>
    <n v="1186121"/>
    <x v="1"/>
    <s v="B3"/>
    <x v="0"/>
    <s v="Verified"/>
    <n v="57500"/>
    <n v="0.13789999999999999"/>
    <n v="419.87"/>
    <n v="0.1171"/>
    <n v="19000"/>
    <n v="20"/>
    <n v="24444"/>
  </r>
  <r>
    <n v="1055757"/>
    <x v="10"/>
    <x v="0"/>
    <x v="5"/>
    <s v="Aurora Baycare Medical Center"/>
    <x v="2"/>
    <x v="1"/>
    <x v="12"/>
    <d v="2021-08-14T00:00:00"/>
    <d v="2021-07-14T00:00:00"/>
    <x v="1"/>
    <x v="1"/>
    <d v="2021-08-14T00:00:00"/>
    <n v="1287526"/>
    <x v="1"/>
    <s v="B3"/>
    <x v="0"/>
    <s v="Verified"/>
    <n v="52000"/>
    <n v="0.1973"/>
    <n v="353.58"/>
    <n v="0.1171"/>
    <n v="16000"/>
    <n v="23"/>
    <n v="19854"/>
  </r>
  <r>
    <n v="978147"/>
    <x v="2"/>
    <x v="0"/>
    <x v="5"/>
    <s v="NCC Media"/>
    <x v="2"/>
    <x v="1"/>
    <x v="13"/>
    <d v="2021-05-16T00:00:00"/>
    <d v="2021-01-15T00:00:00"/>
    <x v="1"/>
    <x v="1"/>
    <d v="2021-02-15T00:00:00"/>
    <n v="1201182"/>
    <x v="1"/>
    <s v="B3"/>
    <x v="0"/>
    <s v="Verified"/>
    <n v="125000"/>
    <n v="0.1067"/>
    <n v="662.95"/>
    <n v="0.1171"/>
    <n v="30000"/>
    <n v="30"/>
    <n v="38425"/>
  </r>
  <r>
    <n v="608169"/>
    <x v="6"/>
    <x v="0"/>
    <x v="5"/>
    <s v="Blue Cross Blue Shield of Michigan"/>
    <x v="2"/>
    <x v="1"/>
    <x v="49"/>
    <d v="2021-10-13T00:00:00"/>
    <d v="2021-10-13T00:00:00"/>
    <x v="1"/>
    <x v="1"/>
    <d v="2021-11-13T00:00:00"/>
    <n v="780166"/>
    <x v="1"/>
    <s v="B4"/>
    <x v="0"/>
    <s v="Verified"/>
    <n v="65730"/>
    <n v="8.9800000000000005E-2"/>
    <n v="266.06"/>
    <n v="9.9900000000000003E-2"/>
    <n v="20000"/>
    <n v="16"/>
    <n v="15295"/>
  </r>
  <r>
    <n v="644529"/>
    <x v="4"/>
    <x v="0"/>
    <x v="5"/>
    <s v="Child &amp; Family Focus"/>
    <x v="2"/>
    <x v="1"/>
    <x v="21"/>
    <d v="2021-03-16T00:00:00"/>
    <d v="2021-08-12T00:00:00"/>
    <x v="1"/>
    <x v="1"/>
    <d v="2021-09-12T00:00:00"/>
    <n v="824755"/>
    <x v="1"/>
    <s v="B5"/>
    <x v="0"/>
    <s v="Verified"/>
    <n v="58000"/>
    <n v="0.24229999999999999"/>
    <n v="423.14"/>
    <n v="0.1036"/>
    <n v="19750"/>
    <n v="44"/>
    <n v="22598"/>
  </r>
  <r>
    <n v="707476"/>
    <x v="41"/>
    <x v="0"/>
    <x v="7"/>
    <s v="Serco Inc."/>
    <x v="2"/>
    <x v="1"/>
    <x v="42"/>
    <d v="2021-05-16T00:00:00"/>
    <d v="2021-04-12T00:00:00"/>
    <x v="1"/>
    <x v="1"/>
    <d v="2021-05-12T00:00:00"/>
    <n v="899834"/>
    <x v="1"/>
    <s v="B4"/>
    <x v="0"/>
    <s v="Verified"/>
    <n v="117000"/>
    <n v="0.1678"/>
    <n v="400.93"/>
    <n v="0.1074"/>
    <n v="18550"/>
    <n v="33"/>
    <n v="20401"/>
  </r>
  <r>
    <n v="858050"/>
    <x v="2"/>
    <x v="0"/>
    <x v="9"/>
    <s v="T-Mobile USA"/>
    <x v="2"/>
    <x v="1"/>
    <x v="10"/>
    <d v="2021-07-14T00:00:00"/>
    <d v="2021-07-14T00:00:00"/>
    <x v="1"/>
    <x v="1"/>
    <d v="2021-08-14T00:00:00"/>
    <n v="1070580"/>
    <x v="1"/>
    <s v="B3"/>
    <x v="0"/>
    <s v="Verified"/>
    <n v="39600"/>
    <n v="0.14419999999999999"/>
    <n v="396.71"/>
    <n v="0.1099"/>
    <n v="18250"/>
    <n v="26"/>
    <n v="22629"/>
  </r>
  <r>
    <n v="598652"/>
    <x v="23"/>
    <x v="0"/>
    <x v="10"/>
    <s v="Verint Systems Inc"/>
    <x v="2"/>
    <x v="1"/>
    <x v="49"/>
    <d v="2021-12-15T00:00:00"/>
    <d v="2021-11-15T00:00:00"/>
    <x v="1"/>
    <x v="1"/>
    <d v="2021-12-15T00:00:00"/>
    <n v="768371"/>
    <x v="1"/>
    <s v="B3"/>
    <x v="0"/>
    <s v="Verified"/>
    <n v="56100"/>
    <n v="0.1711"/>
    <n v="421.22"/>
    <n v="9.6199999999999994E-2"/>
    <n v="20000"/>
    <n v="23"/>
    <n v="25273"/>
  </r>
  <r>
    <n v="878547"/>
    <x v="31"/>
    <x v="0"/>
    <x v="0"/>
    <s v="Hancock Bank &amp; Trust"/>
    <x v="2"/>
    <x v="1"/>
    <x v="13"/>
    <d v="2021-03-16T00:00:00"/>
    <d v="2021-02-16T00:00:00"/>
    <x v="1"/>
    <x v="1"/>
    <d v="2021-03-16T00:00:00"/>
    <n v="1093302"/>
    <x v="1"/>
    <s v="B3"/>
    <x v="0"/>
    <s v="Verified"/>
    <n v="58000"/>
    <n v="0.24210000000000001"/>
    <n v="679.52"/>
    <n v="0.1171"/>
    <n v="30750"/>
    <n v="27"/>
    <n v="40570"/>
  </r>
  <r>
    <n v="603918"/>
    <x v="0"/>
    <x v="0"/>
    <x v="0"/>
    <s v="Deloitte Consulting"/>
    <x v="2"/>
    <x v="1"/>
    <x v="50"/>
    <d v="2021-02-14T00:00:00"/>
    <d v="2021-09-12T00:00:00"/>
    <x v="1"/>
    <x v="1"/>
    <d v="2021-10-12T00:00:00"/>
    <n v="774874"/>
    <x v="1"/>
    <s v="B3"/>
    <x v="0"/>
    <s v="Verified"/>
    <n v="120000"/>
    <n v="0.1396"/>
    <n v="358.03"/>
    <n v="9.6199999999999994E-2"/>
    <n v="17000"/>
    <n v="35"/>
    <n v="19565"/>
  </r>
  <r>
    <n v="670337"/>
    <x v="12"/>
    <x v="0"/>
    <x v="0"/>
    <s v="V Capital"/>
    <x v="2"/>
    <x v="1"/>
    <x v="42"/>
    <d v="2021-09-14T00:00:00"/>
    <d v="2021-05-13T00:00:00"/>
    <x v="1"/>
    <x v="1"/>
    <d v="2021-06-13T00:00:00"/>
    <n v="856982"/>
    <x v="1"/>
    <s v="B3"/>
    <x v="0"/>
    <s v="Verified"/>
    <n v="75000"/>
    <n v="0.20480000000000001"/>
    <n v="235.19"/>
    <n v="0.1037"/>
    <n v="10975"/>
    <n v="38"/>
    <n v="13019"/>
  </r>
  <r>
    <n v="853254"/>
    <x v="1"/>
    <x v="0"/>
    <x v="0"/>
    <s v="SDG&amp;E"/>
    <x v="2"/>
    <x v="1"/>
    <x v="11"/>
    <d v="2021-04-15T00:00:00"/>
    <d v="2021-04-15T00:00:00"/>
    <x v="1"/>
    <x v="1"/>
    <d v="2021-05-15T00:00:00"/>
    <n v="1034194"/>
    <x v="1"/>
    <s v="B4"/>
    <x v="0"/>
    <s v="Verified"/>
    <n v="118000"/>
    <n v="8.7300000000000003E-2"/>
    <n v="480.43"/>
    <n v="0.1149"/>
    <n v="35000"/>
    <n v="28"/>
    <n v="28179"/>
  </r>
  <r>
    <n v="867821"/>
    <x v="1"/>
    <x v="0"/>
    <x v="6"/>
    <s v="DACM Project Management"/>
    <x v="2"/>
    <x v="1"/>
    <x v="10"/>
    <d v="2021-05-14T00:00:00"/>
    <d v="2021-05-14T00:00:00"/>
    <x v="1"/>
    <x v="1"/>
    <d v="2021-06-14T00:00:00"/>
    <n v="1066059"/>
    <x v="1"/>
    <s v="B5"/>
    <x v="0"/>
    <s v="Verified"/>
    <n v="128000"/>
    <n v="0.16039999999999999"/>
    <n v="449.8"/>
    <n v="0.11990000000000001"/>
    <n v="28000"/>
    <n v="37"/>
    <n v="25332"/>
  </r>
  <r>
    <n v="559499"/>
    <x v="7"/>
    <x v="0"/>
    <x v="3"/>
    <s v="Hewlett Packard"/>
    <x v="2"/>
    <x v="1"/>
    <x v="47"/>
    <d v="2021-05-16T00:00:00"/>
    <d v="2021-06-13T00:00:00"/>
    <x v="1"/>
    <x v="1"/>
    <d v="2021-07-13T00:00:00"/>
    <n v="720224"/>
    <x v="1"/>
    <s v="B3"/>
    <x v="0"/>
    <s v="Verified"/>
    <n v="55000"/>
    <n v="0.1255"/>
    <n v="327.04000000000002"/>
    <n v="0.11119999999999999"/>
    <n v="15000"/>
    <n v="21"/>
    <n v="18645"/>
  </r>
  <r>
    <n v="655264"/>
    <x v="3"/>
    <x v="0"/>
    <x v="3"/>
    <s v="Chicago Public Schools"/>
    <x v="2"/>
    <x v="1"/>
    <x v="21"/>
    <d v="2021-11-13T00:00:00"/>
    <d v="2021-11-13T00:00:00"/>
    <x v="1"/>
    <x v="1"/>
    <d v="2021-12-13T00:00:00"/>
    <n v="838062"/>
    <x v="1"/>
    <s v="B4"/>
    <x v="0"/>
    <s v="Verified"/>
    <n v="76000"/>
    <n v="0.1331"/>
    <n v="237.75"/>
    <n v="0.1074"/>
    <n v="11000"/>
    <n v="27"/>
    <n v="13526"/>
  </r>
  <r>
    <n v="893788"/>
    <x v="5"/>
    <x v="0"/>
    <x v="3"/>
    <s v="ecolab"/>
    <x v="2"/>
    <x v="1"/>
    <x v="13"/>
    <d v="2021-02-16T00:00:00"/>
    <d v="2021-11-15T00:00:00"/>
    <x v="1"/>
    <x v="1"/>
    <d v="2021-12-15T00:00:00"/>
    <n v="1110944"/>
    <x v="1"/>
    <s v="B5"/>
    <x v="0"/>
    <s v="Verified"/>
    <n v="51600"/>
    <n v="0.24579999999999999"/>
    <n v="94.9"/>
    <n v="0.12690000000000001"/>
    <n v="4200"/>
    <n v="33"/>
    <n v="5625"/>
  </r>
  <r>
    <n v="601119"/>
    <x v="3"/>
    <x v="0"/>
    <x v="4"/>
    <s v="CS STARS LLC"/>
    <x v="2"/>
    <x v="1"/>
    <x v="50"/>
    <d v="2021-09-13T00:00:00"/>
    <d v="2021-09-13T00:00:00"/>
    <x v="1"/>
    <x v="1"/>
    <d v="2021-10-13T00:00:00"/>
    <n v="771393"/>
    <x v="1"/>
    <s v="B4"/>
    <x v="0"/>
    <s v="Verified"/>
    <n v="180000"/>
    <n v="0.19639999999999999"/>
    <n v="424.85"/>
    <n v="9.9900000000000003E-2"/>
    <n v="20000"/>
    <n v="29"/>
    <n v="24341"/>
  </r>
  <r>
    <n v="996273"/>
    <x v="25"/>
    <x v="0"/>
    <x v="1"/>
    <s v="M.C. Dean, Inc."/>
    <x v="2"/>
    <x v="1"/>
    <x v="22"/>
    <d v="2021-06-13T00:00:00"/>
    <d v="2021-06-13T00:00:00"/>
    <x v="1"/>
    <x v="1"/>
    <d v="2021-07-13T00:00:00"/>
    <n v="1220894"/>
    <x v="1"/>
    <s v="B4"/>
    <x v="0"/>
    <s v="Verified"/>
    <n v="96575"/>
    <n v="0.21429999999999999"/>
    <n v="471.61"/>
    <n v="0.1242"/>
    <n v="21000"/>
    <n v="24"/>
    <n v="24646"/>
  </r>
  <r>
    <n v="601131"/>
    <x v="2"/>
    <x v="0"/>
    <x v="0"/>
    <s v="Total Immersion Software"/>
    <x v="2"/>
    <x v="1"/>
    <x v="49"/>
    <d v="2021-07-15T00:00:00"/>
    <d v="2021-07-15T00:00:00"/>
    <x v="1"/>
    <x v="1"/>
    <d v="2021-08-15T00:00:00"/>
    <n v="771407"/>
    <x v="1"/>
    <s v="B3"/>
    <x v="0"/>
    <s v="Verified"/>
    <n v="100000"/>
    <n v="0.17749999999999999"/>
    <n v="276.95"/>
    <n v="9.6199999999999994E-2"/>
    <n v="20000"/>
    <n v="22"/>
    <n v="16596"/>
  </r>
  <r>
    <n v="526810"/>
    <x v="23"/>
    <x v="0"/>
    <x v="0"/>
    <s v="VMware"/>
    <x v="2"/>
    <x v="1"/>
    <x v="51"/>
    <d v="2021-10-15T00:00:00"/>
    <d v="2021-06-15T00:00:00"/>
    <x v="1"/>
    <x v="1"/>
    <d v="2021-07-15T00:00:00"/>
    <n v="681489"/>
    <x v="1"/>
    <s v="B4"/>
    <x v="0"/>
    <s v="Verified"/>
    <n v="83000"/>
    <n v="9.1499999999999998E-2"/>
    <n v="274.85000000000002"/>
    <n v="0.1149"/>
    <n v="20000"/>
    <n v="48"/>
    <n v="16491"/>
  </r>
  <r>
    <n v="868562"/>
    <x v="5"/>
    <x v="0"/>
    <x v="3"/>
    <s v="DOD"/>
    <x v="2"/>
    <x v="1"/>
    <x v="10"/>
    <d v="2021-12-15T00:00:00"/>
    <d v="2021-09-15T00:00:00"/>
    <x v="1"/>
    <x v="1"/>
    <d v="2021-10-15T00:00:00"/>
    <n v="1082324"/>
    <x v="1"/>
    <s v="B5"/>
    <x v="0"/>
    <s v="Verified"/>
    <n v="55800"/>
    <n v="0.189"/>
    <n v="399.76"/>
    <n v="0.11990000000000001"/>
    <n v="20000"/>
    <n v="39"/>
    <n v="23691"/>
  </r>
  <r>
    <n v="610497"/>
    <x v="26"/>
    <x v="0"/>
    <x v="3"/>
    <s v="Boeing Company"/>
    <x v="2"/>
    <x v="1"/>
    <x v="49"/>
    <d v="2021-12-14T00:00:00"/>
    <d v="2021-11-14T00:00:00"/>
    <x v="1"/>
    <x v="1"/>
    <d v="2021-12-14T00:00:00"/>
    <n v="782914"/>
    <x v="1"/>
    <s v="B5"/>
    <x v="0"/>
    <s v="Verified"/>
    <n v="74000"/>
    <n v="0.2351"/>
    <n v="335.84"/>
    <n v="0.1036"/>
    <n v="24000"/>
    <n v="23"/>
    <n v="19932"/>
  </r>
  <r>
    <n v="824566"/>
    <x v="1"/>
    <x v="0"/>
    <x v="2"/>
    <s v="State of California"/>
    <x v="2"/>
    <x v="1"/>
    <x v="11"/>
    <d v="2021-11-15T00:00:00"/>
    <d v="2021-11-13T00:00:00"/>
    <x v="1"/>
    <x v="1"/>
    <d v="2021-12-13T00:00:00"/>
    <n v="1033293"/>
    <x v="1"/>
    <s v="B4"/>
    <x v="0"/>
    <s v="Verified"/>
    <n v="60000"/>
    <n v="0.12920000000000001"/>
    <n v="439.76"/>
    <n v="0.1149"/>
    <n v="20000"/>
    <n v="21"/>
    <n v="24267"/>
  </r>
  <r>
    <n v="604219"/>
    <x v="7"/>
    <x v="0"/>
    <x v="5"/>
    <s v="Dept of Veterans Affairs"/>
    <x v="2"/>
    <x v="1"/>
    <x v="50"/>
    <d v="2021-04-16T00:00:00"/>
    <d v="2021-08-13T00:00:00"/>
    <x v="1"/>
    <x v="1"/>
    <d v="2021-09-13T00:00:00"/>
    <n v="775220"/>
    <x v="1"/>
    <s v="B3"/>
    <x v="0"/>
    <s v="Verified"/>
    <n v="80263"/>
    <n v="0.2465"/>
    <n v="305.38"/>
    <n v="9.6199999999999994E-2"/>
    <n v="14500"/>
    <n v="40"/>
    <n v="17465"/>
  </r>
  <r>
    <n v="670092"/>
    <x v="25"/>
    <x v="0"/>
    <x v="3"/>
    <s v="Department of Veterans Affairs"/>
    <x v="2"/>
    <x v="1"/>
    <x v="0"/>
    <d v="2021-08-11T00:00:00"/>
    <d v="2021-08-11T00:00:00"/>
    <x v="1"/>
    <x v="1"/>
    <d v="2021-09-11T00:00:00"/>
    <n v="856708"/>
    <x v="1"/>
    <s v="B5"/>
    <x v="0"/>
    <s v="Verified"/>
    <n v="108795"/>
    <n v="3.8899999999999997E-2"/>
    <n v="261.57"/>
    <n v="0.1111"/>
    <n v="12000"/>
    <n v="35"/>
    <n v="12645"/>
  </r>
  <r>
    <n v="868972"/>
    <x v="8"/>
    <x v="0"/>
    <x v="6"/>
    <s v="Montefiore Medical Center"/>
    <x v="0"/>
    <x v="1"/>
    <x v="10"/>
    <d v="2021-06-15T00:00:00"/>
    <d v="2021-06-15T00:00:00"/>
    <x v="1"/>
    <x v="1"/>
    <d v="2021-07-15T00:00:00"/>
    <n v="1082777"/>
    <x v="1"/>
    <s v="C1"/>
    <x v="0"/>
    <s v="Verified"/>
    <n v="100000"/>
    <n v="0.21959999999999999"/>
    <n v="363.97"/>
    <n v="0.12989999999999999"/>
    <n v="16000"/>
    <n v="40"/>
    <n v="21413"/>
  </r>
  <r>
    <n v="684880"/>
    <x v="1"/>
    <x v="0"/>
    <x v="3"/>
    <s v="Orange County Sheriff's Department"/>
    <x v="0"/>
    <x v="1"/>
    <x v="42"/>
    <d v="2021-10-11T00:00:00"/>
    <d v="2021-09-11T00:00:00"/>
    <x v="1"/>
    <x v="1"/>
    <d v="2021-10-11T00:00:00"/>
    <n v="874405"/>
    <x v="1"/>
    <s v="C1"/>
    <x v="0"/>
    <s v="Verified"/>
    <n v="110000"/>
    <n v="4.6100000000000002E-2"/>
    <n v="506.01"/>
    <n v="0.1268"/>
    <n v="22400"/>
    <n v="30"/>
    <n v="23777"/>
  </r>
  <r>
    <n v="538757"/>
    <x v="1"/>
    <x v="0"/>
    <x v="3"/>
    <s v="Ramona Unified School District"/>
    <x v="0"/>
    <x v="1"/>
    <x v="43"/>
    <d v="2021-08-13T00:00:00"/>
    <d v="2021-08-13T00:00:00"/>
    <x v="1"/>
    <x v="1"/>
    <d v="2021-09-13T00:00:00"/>
    <n v="695759"/>
    <x v="1"/>
    <s v="C1"/>
    <x v="0"/>
    <s v="Verified"/>
    <n v="114107"/>
    <n v="0.1242"/>
    <n v="457.42"/>
    <n v="0.1323"/>
    <n v="20000"/>
    <n v="22"/>
    <n v="26174"/>
  </r>
  <r>
    <n v="826386"/>
    <x v="1"/>
    <x v="0"/>
    <x v="3"/>
    <s v="United States Postal Service"/>
    <x v="0"/>
    <x v="1"/>
    <x v="11"/>
    <d v="2021-06-12T00:00:00"/>
    <d v="2021-06-12T00:00:00"/>
    <x v="1"/>
    <x v="1"/>
    <d v="2021-07-12T00:00:00"/>
    <n v="1035256"/>
    <x v="1"/>
    <s v="C1"/>
    <x v="0"/>
    <s v="Verified"/>
    <n v="62544"/>
    <n v="0.12970000000000001"/>
    <n v="551.64"/>
    <n v="0.12989999999999999"/>
    <n v="24250"/>
    <n v="32"/>
    <n v="26730"/>
  </r>
  <r>
    <n v="431072"/>
    <x v="1"/>
    <x v="0"/>
    <x v="3"/>
    <s v="AES"/>
    <x v="0"/>
    <x v="1"/>
    <x v="54"/>
    <d v="2021-09-13T00:00:00"/>
    <d v="2021-03-13T00:00:00"/>
    <x v="1"/>
    <x v="1"/>
    <d v="2021-04-13T00:00:00"/>
    <n v="511482"/>
    <x v="1"/>
    <s v="C1"/>
    <x v="0"/>
    <s v="Verified"/>
    <n v="65700"/>
    <n v="0.1333"/>
    <n v="395.67"/>
    <n v="0.1323"/>
    <n v="24000"/>
    <n v="17"/>
    <n v="21930"/>
  </r>
  <r>
    <n v="598009"/>
    <x v="2"/>
    <x v="0"/>
    <x v="3"/>
    <s v="GE Oil &amp; Gas"/>
    <x v="0"/>
    <x v="1"/>
    <x v="50"/>
    <d v="2021-10-15T00:00:00"/>
    <d v="2021-11-15T00:00:00"/>
    <x v="1"/>
    <x v="1"/>
    <d v="2021-12-15T00:00:00"/>
    <n v="767564"/>
    <x v="1"/>
    <s v="C1"/>
    <x v="0"/>
    <s v="Verified"/>
    <n v="175000"/>
    <n v="0.13150000000000001"/>
    <n v="571.78"/>
    <n v="0.1323"/>
    <n v="25000"/>
    <n v="46"/>
    <n v="34306"/>
  </r>
  <r>
    <n v="715147"/>
    <x v="41"/>
    <x v="0"/>
    <x v="3"/>
    <s v="General Services Administration"/>
    <x v="0"/>
    <x v="1"/>
    <x v="29"/>
    <d v="2021-05-16T00:00:00"/>
    <d v="2021-04-16T00:00:00"/>
    <x v="1"/>
    <x v="1"/>
    <d v="2021-05-16T00:00:00"/>
    <n v="908649"/>
    <x v="1"/>
    <s v="C1"/>
    <x v="0"/>
    <s v="Verified"/>
    <n v="120000"/>
    <n v="0.16880000000000001"/>
    <n v="352.4"/>
    <n v="0.1268"/>
    <n v="15600"/>
    <n v="39"/>
    <n v="21144"/>
  </r>
  <r>
    <n v="516787"/>
    <x v="1"/>
    <x v="0"/>
    <x v="3"/>
    <s v="Honeywell"/>
    <x v="0"/>
    <x v="1"/>
    <x v="27"/>
    <d v="2021-03-11T00:00:00"/>
    <d v="2021-04-11T00:00:00"/>
    <x v="1"/>
    <x v="1"/>
    <d v="2021-05-11T00:00:00"/>
    <n v="667890"/>
    <x v="1"/>
    <s v="C2"/>
    <x v="0"/>
    <s v="Verified"/>
    <n v="67290"/>
    <n v="5.96E-2"/>
    <n v="191.6"/>
    <n v="0.13109999999999999"/>
    <n v="8400"/>
    <n v="17"/>
    <n v="9267"/>
  </r>
  <r>
    <n v="642011"/>
    <x v="1"/>
    <x v="0"/>
    <x v="3"/>
    <s v="Italian Ministry of Foreign Affairs"/>
    <x v="0"/>
    <x v="1"/>
    <x v="21"/>
    <d v="2021-06-15T00:00:00"/>
    <d v="2021-05-15T00:00:00"/>
    <x v="1"/>
    <x v="1"/>
    <d v="2021-06-15T00:00:00"/>
    <n v="821778"/>
    <x v="1"/>
    <s v="C2"/>
    <x v="0"/>
    <s v="Verified"/>
    <n v="105000"/>
    <n v="6.3899999999999998E-2"/>
    <n v="338.31"/>
    <n v="0.12609999999999999"/>
    <n v="15000"/>
    <n v="21"/>
    <n v="20195"/>
  </r>
  <r>
    <n v="637672"/>
    <x v="9"/>
    <x v="0"/>
    <x v="3"/>
    <s v="National Archives and Records Administra"/>
    <x v="0"/>
    <x v="1"/>
    <x v="41"/>
    <d v="2021-05-11T00:00:00"/>
    <d v="2021-05-11T00:00:00"/>
    <x v="1"/>
    <x v="1"/>
    <d v="2021-06-11T00:00:00"/>
    <n v="816836"/>
    <x v="1"/>
    <s v="C2"/>
    <x v="0"/>
    <s v="Verified"/>
    <n v="172000"/>
    <n v="7.2499999999999995E-2"/>
    <n v="451.08"/>
    <n v="0.12609999999999999"/>
    <n v="20000"/>
    <n v="21"/>
    <n v="20826"/>
  </r>
  <r>
    <n v="543553"/>
    <x v="2"/>
    <x v="0"/>
    <x v="3"/>
    <s v="Campbell Soup Supply Company"/>
    <x v="0"/>
    <x v="1"/>
    <x v="43"/>
    <d v="2021-09-15T00:00:00"/>
    <d v="2021-07-15T00:00:00"/>
    <x v="1"/>
    <x v="1"/>
    <d v="2021-08-15T00:00:00"/>
    <n v="701248"/>
    <x v="1"/>
    <s v="C2"/>
    <x v="0"/>
    <s v="Verified"/>
    <n v="55000"/>
    <n v="0.1636"/>
    <n v="276.8"/>
    <n v="0.1361"/>
    <n v="12000"/>
    <n v="13"/>
    <n v="16608"/>
  </r>
  <r>
    <n v="766616"/>
    <x v="1"/>
    <x v="0"/>
    <x v="3"/>
    <s v="San Francisco Police Department"/>
    <x v="0"/>
    <x v="1"/>
    <x v="25"/>
    <d v="2021-01-16T00:00:00"/>
    <d v="2021-01-16T00:00:00"/>
    <x v="1"/>
    <x v="1"/>
    <d v="2021-02-16T00:00:00"/>
    <n v="967634"/>
    <x v="1"/>
    <s v="C2"/>
    <x v="0"/>
    <s v="Verified"/>
    <n v="126000"/>
    <n v="0.1308"/>
    <n v="805.17"/>
    <n v="0.13489999999999999"/>
    <n v="35000"/>
    <n v="34"/>
    <n v="48189"/>
  </r>
  <r>
    <n v="537245"/>
    <x v="1"/>
    <x v="0"/>
    <x v="3"/>
    <s v="IBM Corporation"/>
    <x v="0"/>
    <x v="1"/>
    <x v="51"/>
    <d v="2021-08-12T00:00:00"/>
    <d v="2021-07-12T00:00:00"/>
    <x v="1"/>
    <x v="1"/>
    <d v="2021-08-12T00:00:00"/>
    <n v="694026"/>
    <x v="1"/>
    <s v="C2"/>
    <x v="0"/>
    <s v="Verified"/>
    <n v="148000"/>
    <n v="0.17780000000000001"/>
    <n v="461.34"/>
    <n v="0.1361"/>
    <n v="20000"/>
    <n v="34"/>
    <n v="24645"/>
  </r>
  <r>
    <n v="803318"/>
    <x v="1"/>
    <x v="0"/>
    <x v="3"/>
    <s v="Pericom Semiconductor"/>
    <x v="0"/>
    <x v="1"/>
    <x v="44"/>
    <d v="2021-02-15T00:00:00"/>
    <d v="2021-08-11T00:00:00"/>
    <x v="1"/>
    <x v="1"/>
    <d v="2021-09-11T00:00:00"/>
    <n v="1009070"/>
    <x v="1"/>
    <s v="C2"/>
    <x v="0"/>
    <s v="Verified"/>
    <n v="73000"/>
    <n v="0.27039999999999997"/>
    <n v="530.26"/>
    <n v="0.13489999999999999"/>
    <n v="35000"/>
    <n v="36"/>
    <n v="23311"/>
  </r>
  <r>
    <n v="648219"/>
    <x v="25"/>
    <x v="0"/>
    <x v="3"/>
    <s v="APPTIS"/>
    <x v="0"/>
    <x v="1"/>
    <x v="21"/>
    <d v="2021-04-16T00:00:00"/>
    <d v="2021-12-11T00:00:00"/>
    <x v="1"/>
    <x v="1"/>
    <d v="2022-01-11T00:00:00"/>
    <n v="829288"/>
    <x v="1"/>
    <s v="C3"/>
    <x v="0"/>
    <s v="Verified"/>
    <n v="102408"/>
    <n v="3.4700000000000002E-2"/>
    <n v="568.58000000000004"/>
    <n v="0.1298"/>
    <n v="25000"/>
    <n v="43"/>
    <n v="27791"/>
  </r>
  <r>
    <n v="544758"/>
    <x v="11"/>
    <x v="0"/>
    <x v="4"/>
    <s v="Regional Transportation Commission So NV"/>
    <x v="0"/>
    <x v="1"/>
    <x v="43"/>
    <d v="2021-08-14T00:00:00"/>
    <d v="2021-07-14T00:00:00"/>
    <x v="1"/>
    <x v="1"/>
    <d v="2021-08-14T00:00:00"/>
    <n v="702684"/>
    <x v="1"/>
    <s v="C1"/>
    <x v="0"/>
    <s v="Verified"/>
    <n v="78000"/>
    <n v="0.246"/>
    <n v="321.33999999999997"/>
    <n v="0.1323"/>
    <n v="19750"/>
    <n v="22"/>
    <n v="19018"/>
  </r>
  <r>
    <n v="758437"/>
    <x v="2"/>
    <x v="0"/>
    <x v="2"/>
    <s v="Parkland Health &amp; Hospital System"/>
    <x v="0"/>
    <x v="1"/>
    <x v="25"/>
    <d v="2021-01-15T00:00:00"/>
    <d v="2021-02-15T00:00:00"/>
    <x v="1"/>
    <x v="1"/>
    <d v="2021-03-15T00:00:00"/>
    <n v="958599"/>
    <x v="1"/>
    <s v="C1"/>
    <x v="0"/>
    <s v="Verified"/>
    <n v="285000"/>
    <n v="4.7300000000000002E-2"/>
    <n v="545.96"/>
    <n v="0.12989999999999999"/>
    <n v="24000"/>
    <n v="39"/>
    <n v="32014"/>
  </r>
  <r>
    <n v="558966"/>
    <x v="1"/>
    <x v="0"/>
    <x v="2"/>
    <s v="M86 Security"/>
    <x v="0"/>
    <x v="1"/>
    <x v="47"/>
    <d v="2021-08-15T00:00:00"/>
    <d v="2021-08-15T00:00:00"/>
    <x v="1"/>
    <x v="1"/>
    <d v="2021-09-15T00:00:00"/>
    <n v="719534"/>
    <x v="1"/>
    <s v="C2"/>
    <x v="0"/>
    <s v="Verified"/>
    <n v="91000"/>
    <n v="0.1242"/>
    <n v="524.77"/>
    <n v="0.1361"/>
    <n v="22750"/>
    <n v="23"/>
    <n v="31486"/>
  </r>
  <r>
    <n v="600173"/>
    <x v="22"/>
    <x v="0"/>
    <x v="2"/>
    <s v="CBI Services Inc"/>
    <x v="0"/>
    <x v="1"/>
    <x v="49"/>
    <d v="2021-05-16T00:00:00"/>
    <d v="2021-11-15T00:00:00"/>
    <x v="1"/>
    <x v="1"/>
    <d v="2021-12-15T00:00:00"/>
    <n v="770313"/>
    <x v="1"/>
    <s v="C3"/>
    <x v="0"/>
    <s v="Verified"/>
    <n v="64800"/>
    <n v="0.12609999999999999"/>
    <n v="454.86"/>
    <n v="0.1298"/>
    <n v="20000"/>
    <n v="19"/>
    <n v="27284"/>
  </r>
  <r>
    <n v="619721"/>
    <x v="18"/>
    <x v="0"/>
    <x v="2"/>
    <s v="Interstate Connecting Components"/>
    <x v="0"/>
    <x v="1"/>
    <x v="49"/>
    <d v="2021-01-14T00:00:00"/>
    <d v="2021-01-14T00:00:00"/>
    <x v="1"/>
    <x v="1"/>
    <d v="2021-02-14T00:00:00"/>
    <n v="794304"/>
    <x v="1"/>
    <s v="C5"/>
    <x v="0"/>
    <s v="Verified"/>
    <n v="94000"/>
    <n v="0.125"/>
    <n v="578.09"/>
    <n v="0.13719999999999999"/>
    <n v="25000"/>
    <n v="41"/>
    <n v="33023"/>
  </r>
  <r>
    <n v="666049"/>
    <x v="0"/>
    <x v="0"/>
    <x v="5"/>
    <s v="University of Georgia"/>
    <x v="0"/>
    <x v="1"/>
    <x v="25"/>
    <d v="2021-07-14T00:00:00"/>
    <d v="2021-07-14T00:00:00"/>
    <x v="1"/>
    <x v="1"/>
    <d v="2021-08-14T00:00:00"/>
    <n v="851554"/>
    <x v="1"/>
    <s v="C1"/>
    <x v="0"/>
    <s v="Verified"/>
    <n v="85000"/>
    <n v="0.20979999999999999"/>
    <n v="362.27"/>
    <n v="0.12989999999999999"/>
    <n v="25000"/>
    <n v="34"/>
    <n v="20744"/>
  </r>
  <r>
    <n v="539608"/>
    <x v="26"/>
    <x v="0"/>
    <x v="7"/>
    <s v="Social Security Administration"/>
    <x v="0"/>
    <x v="1"/>
    <x v="43"/>
    <d v="2021-10-13T00:00:00"/>
    <d v="2021-10-13T00:00:00"/>
    <x v="1"/>
    <x v="1"/>
    <d v="2021-11-13T00:00:00"/>
    <n v="696779"/>
    <x v="1"/>
    <s v="C2"/>
    <x v="0"/>
    <s v="Verified"/>
    <n v="83000"/>
    <n v="0.1074"/>
    <n v="530.54"/>
    <n v="0.1361"/>
    <n v="23000"/>
    <n v="23"/>
    <n v="29415"/>
  </r>
  <r>
    <n v="872233"/>
    <x v="21"/>
    <x v="0"/>
    <x v="10"/>
    <s v="RR Donnelley"/>
    <x v="0"/>
    <x v="1"/>
    <x v="10"/>
    <d v="2021-04-16T00:00:00"/>
    <d v="2021-03-15T00:00:00"/>
    <x v="1"/>
    <x v="1"/>
    <d v="2021-04-15T00:00:00"/>
    <n v="1086417"/>
    <x v="1"/>
    <s v="C2"/>
    <x v="0"/>
    <s v="Verified"/>
    <n v="48000"/>
    <n v="0.17849999999999999"/>
    <n v="113.88"/>
    <n v="0.13489999999999999"/>
    <n v="4950"/>
    <n v="30"/>
    <n v="6643"/>
  </r>
  <r>
    <n v="632656"/>
    <x v="1"/>
    <x v="0"/>
    <x v="10"/>
    <s v="Leviton Manufacturing Company"/>
    <x v="0"/>
    <x v="1"/>
    <x v="41"/>
    <d v="2021-05-11T00:00:00"/>
    <d v="2021-05-11T00:00:00"/>
    <x v="1"/>
    <x v="1"/>
    <d v="2021-06-11T00:00:00"/>
    <n v="810477"/>
    <x v="1"/>
    <s v="C5"/>
    <x v="0"/>
    <s v="Verified"/>
    <n v="94000"/>
    <n v="0.1072"/>
    <n v="554.97"/>
    <n v="0.13719999999999999"/>
    <n v="24000"/>
    <n v="21"/>
    <n v="25078"/>
  </r>
  <r>
    <n v="575753"/>
    <x v="9"/>
    <x v="0"/>
    <x v="0"/>
    <s v="U.S. Department of Education"/>
    <x v="0"/>
    <x v="1"/>
    <x v="54"/>
    <d v="2021-07-15T00:00:00"/>
    <d v="2021-07-12T00:00:00"/>
    <x v="1"/>
    <x v="1"/>
    <d v="2021-08-12T00:00:00"/>
    <n v="740512"/>
    <x v="1"/>
    <s v="C3"/>
    <x v="0"/>
    <s v="Verified"/>
    <n v="115776"/>
    <n v="0.24809999999999999"/>
    <n v="358.18"/>
    <n v="0.13980000000000001"/>
    <n v="25000"/>
    <n v="30"/>
    <n v="18826"/>
  </r>
  <r>
    <n v="640339"/>
    <x v="1"/>
    <x v="0"/>
    <x v="3"/>
    <s v="COSTCO WHOLESALE"/>
    <x v="0"/>
    <x v="1"/>
    <x v="21"/>
    <d v="2021-07-14T00:00:00"/>
    <d v="2021-06-14T00:00:00"/>
    <x v="1"/>
    <x v="1"/>
    <d v="2021-07-14T00:00:00"/>
    <n v="819707"/>
    <x v="1"/>
    <s v="C1"/>
    <x v="0"/>
    <s v="Verified"/>
    <n v="40320"/>
    <n v="0.16370000000000001"/>
    <n v="357.78"/>
    <n v="0.12230000000000001"/>
    <n v="16000"/>
    <n v="28"/>
    <n v="20820"/>
  </r>
  <r>
    <n v="828473"/>
    <x v="1"/>
    <x v="0"/>
    <x v="3"/>
    <s v="City of Palos Verdes Estates"/>
    <x v="0"/>
    <x v="1"/>
    <x v="44"/>
    <d v="2021-05-16T00:00:00"/>
    <d v="2021-07-15T00:00:00"/>
    <x v="1"/>
    <x v="1"/>
    <d v="2021-08-15T00:00:00"/>
    <n v="1037503"/>
    <x v="1"/>
    <s v="C1"/>
    <x v="0"/>
    <s v="Verified"/>
    <n v="64043.28"/>
    <n v="0.24829999999999999"/>
    <n v="482.83"/>
    <n v="0.12989999999999999"/>
    <n v="21225"/>
    <n v="35"/>
    <n v="28519"/>
  </r>
  <r>
    <n v="1029648"/>
    <x v="3"/>
    <x v="0"/>
    <x v="3"/>
    <s v="LaSalle Pattern inc"/>
    <x v="0"/>
    <x v="1"/>
    <x v="22"/>
    <d v="2021-05-16T00:00:00"/>
    <d v="2021-04-15T00:00:00"/>
    <x v="1"/>
    <x v="1"/>
    <d v="2021-05-15T00:00:00"/>
    <n v="1259029"/>
    <x v="1"/>
    <s v="C2"/>
    <x v="0"/>
    <s v="Verified"/>
    <n v="98000"/>
    <n v="0.1772"/>
    <n v="819.3"/>
    <n v="0.14269999999999999"/>
    <n v="35000"/>
    <n v="41"/>
    <n v="47359"/>
  </r>
  <r>
    <n v="654161"/>
    <x v="32"/>
    <x v="0"/>
    <x v="3"/>
    <s v="ronald sykes"/>
    <x v="0"/>
    <x v="1"/>
    <x v="21"/>
    <d v="2021-03-16T00:00:00"/>
    <d v="2021-09-15T00:00:00"/>
    <x v="1"/>
    <x v="1"/>
    <d v="2021-10-15T00:00:00"/>
    <n v="836595"/>
    <x v="1"/>
    <s v="C3"/>
    <x v="0"/>
    <s v="Verified"/>
    <n v="56000"/>
    <n v="0.21149999999999999"/>
    <n v="344.61"/>
    <n v="0.1343"/>
    <n v="15000"/>
    <n v="34"/>
    <n v="20636"/>
  </r>
  <r>
    <n v="980270"/>
    <x v="1"/>
    <x v="0"/>
    <x v="3"/>
    <m/>
    <x v="0"/>
    <x v="1"/>
    <x v="13"/>
    <d v="2021-04-16T00:00:00"/>
    <d v="2021-03-16T00:00:00"/>
    <x v="1"/>
    <x v="1"/>
    <d v="2021-04-16T00:00:00"/>
    <n v="1203449"/>
    <x v="1"/>
    <s v="C3"/>
    <x v="0"/>
    <s v="Verified"/>
    <n v="50000"/>
    <n v="0.2167"/>
    <n v="637.38"/>
    <n v="0.14649999999999999"/>
    <n v="27000"/>
    <n v="24"/>
    <n v="38074"/>
  </r>
  <r>
    <n v="619389"/>
    <x v="31"/>
    <x v="0"/>
    <x v="3"/>
    <s v="U.S. Dept of Justice Bureau of Prisons"/>
    <x v="0"/>
    <x v="1"/>
    <x v="41"/>
    <d v="2021-09-12T00:00:00"/>
    <d v="2021-08-12T00:00:00"/>
    <x v="1"/>
    <x v="1"/>
    <d v="2021-09-12T00:00:00"/>
    <n v="793884"/>
    <x v="1"/>
    <s v="C5"/>
    <x v="0"/>
    <s v="Verified"/>
    <n v="73000"/>
    <n v="0.2492"/>
    <n v="376.34"/>
    <n v="0.13719999999999999"/>
    <n v="25000"/>
    <n v="17"/>
    <n v="19553"/>
  </r>
  <r>
    <n v="654074"/>
    <x v="29"/>
    <x v="0"/>
    <x v="3"/>
    <s v="Nimlok Louisiana"/>
    <x v="0"/>
    <x v="1"/>
    <x v="0"/>
    <d v="2021-10-15T00:00:00"/>
    <d v="2021-10-14T00:00:00"/>
    <x v="1"/>
    <x v="1"/>
    <d v="2021-11-14T00:00:00"/>
    <n v="836491"/>
    <x v="1"/>
    <s v="C5"/>
    <x v="0"/>
    <s v="Verified"/>
    <n v="50757"/>
    <n v="0.26200000000000001"/>
    <n v="408.74"/>
    <n v="0.14169999999999999"/>
    <n v="17500"/>
    <n v="21"/>
    <n v="23912"/>
  </r>
  <r>
    <n v="1053117"/>
    <x v="26"/>
    <x v="0"/>
    <x v="8"/>
    <s v="rexam"/>
    <x v="0"/>
    <x v="1"/>
    <x v="12"/>
    <d v="2021-04-16T00:00:00"/>
    <d v="2021-04-16T00:00:00"/>
    <x v="1"/>
    <x v="1"/>
    <d v="2021-05-16T00:00:00"/>
    <n v="1284700"/>
    <x v="1"/>
    <s v="C1"/>
    <x v="0"/>
    <s v="Verified"/>
    <n v="24960"/>
    <n v="0.12640000000000001"/>
    <n v="287.56"/>
    <n v="0.13489999999999999"/>
    <n v="12500"/>
    <n v="18"/>
    <n v="17152"/>
  </r>
  <r>
    <n v="861295"/>
    <x v="10"/>
    <x v="0"/>
    <x v="8"/>
    <s v="Internal Revenue Service"/>
    <x v="0"/>
    <x v="1"/>
    <x v="10"/>
    <d v="2021-11-12T00:00:00"/>
    <d v="2021-11-12T00:00:00"/>
    <x v="1"/>
    <x v="1"/>
    <d v="2021-12-12T00:00:00"/>
    <n v="1074183"/>
    <x v="1"/>
    <s v="C2"/>
    <x v="0"/>
    <s v="Verified"/>
    <n v="90000"/>
    <n v="0.22689999999999999"/>
    <n v="690.15"/>
    <n v="0.13489999999999999"/>
    <n v="30000"/>
    <n v="58"/>
    <n v="34097"/>
  </r>
  <r>
    <n v="1001323"/>
    <x v="4"/>
    <x v="0"/>
    <x v="4"/>
    <s v="Point Eight Power"/>
    <x v="0"/>
    <x v="1"/>
    <x v="22"/>
    <d v="2021-10-15T00:00:00"/>
    <d v="2021-10-15T00:00:00"/>
    <x v="1"/>
    <x v="1"/>
    <d v="2021-11-15T00:00:00"/>
    <n v="1227515"/>
    <x v="1"/>
    <s v="C4"/>
    <x v="0"/>
    <s v="Verified"/>
    <n v="90000"/>
    <n v="0.20030000000000001"/>
    <n v="478.64"/>
    <n v="0.1527"/>
    <n v="20000"/>
    <n v="36"/>
    <n v="28214"/>
  </r>
  <r>
    <n v="967192"/>
    <x v="20"/>
    <x v="0"/>
    <x v="2"/>
    <s v="Global Water"/>
    <x v="0"/>
    <x v="1"/>
    <x v="10"/>
    <d v="2021-08-15T00:00:00"/>
    <d v="2021-08-15T00:00:00"/>
    <x v="1"/>
    <x v="1"/>
    <d v="2021-09-15T00:00:00"/>
    <n v="1187903"/>
    <x v="1"/>
    <s v="C4"/>
    <x v="0"/>
    <s v="Verified"/>
    <n v="102000"/>
    <n v="0.2185"/>
    <n v="287.19"/>
    <n v="0.1527"/>
    <n v="12000"/>
    <n v="16"/>
    <n v="16890"/>
  </r>
  <r>
    <n v="709595"/>
    <x v="25"/>
    <x v="0"/>
    <x v="5"/>
    <s v="Appian"/>
    <x v="0"/>
    <x v="1"/>
    <x v="42"/>
    <d v="2021-05-16T00:00:00"/>
    <d v="2021-02-16T00:00:00"/>
    <x v="1"/>
    <x v="1"/>
    <d v="2021-03-16T00:00:00"/>
    <n v="902239"/>
    <x v="1"/>
    <s v="C1"/>
    <x v="0"/>
    <s v="Verified"/>
    <n v="114700"/>
    <n v="5.9299999999999999E-2"/>
    <n v="180.72"/>
    <n v="0.1268"/>
    <n v="8000"/>
    <n v="10"/>
    <n v="10839"/>
  </r>
  <r>
    <n v="562670"/>
    <x v="30"/>
    <x v="0"/>
    <x v="5"/>
    <s v="USA Drug"/>
    <x v="0"/>
    <x v="1"/>
    <x v="47"/>
    <d v="2021-04-16T00:00:00"/>
    <d v="2021-05-13T00:00:00"/>
    <x v="1"/>
    <x v="1"/>
    <d v="2021-06-13T00:00:00"/>
    <n v="723997"/>
    <x v="1"/>
    <s v="C2"/>
    <x v="0"/>
    <s v="Verified"/>
    <n v="206000"/>
    <n v="0.12939999999999999"/>
    <n v="576.66999999999996"/>
    <n v="0.1361"/>
    <n v="25000"/>
    <n v="50"/>
    <n v="32380"/>
  </r>
  <r>
    <n v="954206"/>
    <x v="9"/>
    <x v="0"/>
    <x v="5"/>
    <s v="Northrop Grumman"/>
    <x v="0"/>
    <x v="1"/>
    <x v="13"/>
    <d v="2021-12-13T00:00:00"/>
    <d v="2021-11-13T00:00:00"/>
    <x v="1"/>
    <x v="1"/>
    <d v="2021-12-13T00:00:00"/>
    <n v="1174957"/>
    <x v="1"/>
    <s v="C3"/>
    <x v="0"/>
    <s v="Verified"/>
    <n v="71500"/>
    <n v="0.2142"/>
    <n v="283.27999999999997"/>
    <n v="0.14649999999999999"/>
    <n v="12000"/>
    <n v="37"/>
    <n v="15113"/>
  </r>
  <r>
    <n v="948489"/>
    <x v="2"/>
    <x v="0"/>
    <x v="5"/>
    <s v="Medsynergies Inc"/>
    <x v="0"/>
    <x v="1"/>
    <x v="13"/>
    <d v="2021-07-15T00:00:00"/>
    <d v="2021-06-15T00:00:00"/>
    <x v="1"/>
    <x v="1"/>
    <d v="2021-07-15T00:00:00"/>
    <n v="1169440"/>
    <x v="1"/>
    <s v="C5"/>
    <x v="0"/>
    <s v="Verified"/>
    <n v="53920"/>
    <n v="0.23949999999999999"/>
    <n v="485.94"/>
    <n v="0.15959999999999999"/>
    <n v="20000"/>
    <n v="27"/>
    <n v="28355"/>
  </r>
  <r>
    <n v="669015"/>
    <x v="6"/>
    <x v="0"/>
    <x v="7"/>
    <s v="ValueClick, Inc."/>
    <x v="0"/>
    <x v="1"/>
    <x v="0"/>
    <d v="2021-09-12T00:00:00"/>
    <d v="2021-08-12T00:00:00"/>
    <x v="1"/>
    <x v="1"/>
    <d v="2021-09-12T00:00:00"/>
    <n v="855426"/>
    <x v="1"/>
    <s v="C3"/>
    <x v="0"/>
    <s v="Verified"/>
    <n v="100000"/>
    <n v="7.2400000000000006E-2"/>
    <n v="365.29"/>
    <n v="0.1343"/>
    <n v="15900"/>
    <n v="23"/>
    <n v="18762"/>
  </r>
  <r>
    <n v="754125"/>
    <x v="1"/>
    <x v="0"/>
    <x v="1"/>
    <s v="WELLS FARGO ADVISORS, LLC"/>
    <x v="0"/>
    <x v="1"/>
    <x v="25"/>
    <d v="2021-11-15T00:00:00"/>
    <d v="2021-10-15T00:00:00"/>
    <x v="1"/>
    <x v="1"/>
    <d v="2021-11-15T00:00:00"/>
    <n v="953818"/>
    <x v="1"/>
    <s v="C3"/>
    <x v="0"/>
    <s v="Verified"/>
    <n v="190000"/>
    <n v="6.3E-2"/>
    <n v="511.79"/>
    <n v="0.1399"/>
    <n v="22000"/>
    <n v="26"/>
    <n v="30576"/>
  </r>
  <r>
    <n v="841135"/>
    <x v="2"/>
    <x v="0"/>
    <x v="5"/>
    <s v="Giveo"/>
    <x v="0"/>
    <x v="1"/>
    <x v="11"/>
    <d v="2021-10-14T00:00:00"/>
    <d v="2021-09-14T00:00:00"/>
    <x v="1"/>
    <x v="1"/>
    <d v="2021-10-14T00:00:00"/>
    <n v="1051660"/>
    <x v="1"/>
    <s v="C1"/>
    <x v="0"/>
    <s v="Verified"/>
    <n v="90000"/>
    <n v="9.8500000000000004E-2"/>
    <n v="500.46"/>
    <n v="0.12989999999999999"/>
    <n v="22000"/>
    <n v="28"/>
    <n v="28702"/>
  </r>
  <r>
    <n v="628299"/>
    <x v="19"/>
    <x v="0"/>
    <x v="3"/>
    <s v="Norfolk Southern Corp."/>
    <x v="0"/>
    <x v="1"/>
    <x v="41"/>
    <d v="2021-11-13T00:00:00"/>
    <d v="2021-10-13T00:00:00"/>
    <x v="1"/>
    <x v="1"/>
    <d v="2021-11-13T00:00:00"/>
    <n v="805098"/>
    <x v="1"/>
    <s v="C1"/>
    <x v="0"/>
    <s v="Verified"/>
    <n v="70000"/>
    <n v="0.2379"/>
    <n v="395.23"/>
    <n v="0.12230000000000001"/>
    <n v="24250"/>
    <n v="25"/>
    <n v="22425"/>
  </r>
  <r>
    <n v="705481"/>
    <x v="1"/>
    <x v="0"/>
    <x v="3"/>
    <s v="United States Postal Service"/>
    <x v="0"/>
    <x v="1"/>
    <x v="42"/>
    <d v="2021-04-16T00:00:00"/>
    <d v="2021-04-16T00:00:00"/>
    <x v="1"/>
    <x v="1"/>
    <d v="2021-05-16T00:00:00"/>
    <n v="897538"/>
    <x v="1"/>
    <s v="C4"/>
    <x v="0"/>
    <s v="Verified"/>
    <n v="55000"/>
    <n v="0.15359999999999999"/>
    <n v="115.83"/>
    <n v="0.13800000000000001"/>
    <n v="5000"/>
    <n v="26"/>
    <n v="6949"/>
  </r>
  <r>
    <n v="1057113"/>
    <x v="1"/>
    <x v="0"/>
    <x v="2"/>
    <s v="sonoma county water agency"/>
    <x v="0"/>
    <x v="1"/>
    <x v="12"/>
    <d v="2021-05-16T00:00:00"/>
    <d v="2021-02-13T00:00:00"/>
    <x v="1"/>
    <x v="1"/>
    <d v="2021-03-13T00:00:00"/>
    <n v="1288668"/>
    <x v="1"/>
    <s v="C3"/>
    <x v="0"/>
    <s v="Verified"/>
    <n v="106000"/>
    <n v="7.1499999999999994E-2"/>
    <n v="590.16999999999996"/>
    <n v="0.14649999999999999"/>
    <n v="25000"/>
    <n v="44"/>
    <n v="28941"/>
  </r>
  <r>
    <n v="631370"/>
    <x v="25"/>
    <x v="0"/>
    <x v="1"/>
    <s v="DMME"/>
    <x v="0"/>
    <x v="1"/>
    <x v="41"/>
    <d v="2021-01-16T00:00:00"/>
    <d v="2021-10-11T00:00:00"/>
    <x v="1"/>
    <x v="1"/>
    <d v="2021-11-11T00:00:00"/>
    <n v="808826"/>
    <x v="1"/>
    <s v="C3"/>
    <x v="0"/>
    <s v="Verified"/>
    <n v="115000"/>
    <n v="0.23350000000000001"/>
    <n v="181.95"/>
    <n v="0.1298"/>
    <n v="8000"/>
    <n v="55"/>
    <n v="8818"/>
  </r>
  <r>
    <n v="709231"/>
    <x v="41"/>
    <x v="0"/>
    <x v="6"/>
    <s v="American Petroleum Institute"/>
    <x v="0"/>
    <x v="1"/>
    <x v="42"/>
    <d v="2021-09-15T00:00:00"/>
    <d v="2021-09-15T00:00:00"/>
    <x v="1"/>
    <x v="1"/>
    <d v="2021-10-15T00:00:00"/>
    <n v="901827"/>
    <x v="1"/>
    <s v="C4"/>
    <x v="0"/>
    <s v="Verified"/>
    <n v="185000"/>
    <n v="4.1300000000000003E-2"/>
    <n v="579.12"/>
    <n v="0.13800000000000001"/>
    <n v="25000"/>
    <n v="31"/>
    <n v="34166"/>
  </r>
  <r>
    <n v="821601"/>
    <x v="30"/>
    <x v="0"/>
    <x v="3"/>
    <m/>
    <x v="0"/>
    <x v="1"/>
    <x v="44"/>
    <d v="2021-05-16T00:00:00"/>
    <d v="2021-10-15T00:00:00"/>
    <x v="1"/>
    <x v="1"/>
    <d v="2021-11-15T00:00:00"/>
    <n v="1029963"/>
    <x v="1"/>
    <s v="C4"/>
    <x v="0"/>
    <s v="Verified"/>
    <n v="69600"/>
    <n v="0.19950000000000001"/>
    <n v="592"/>
    <n v="0.1479"/>
    <n v="25000"/>
    <n v="24"/>
    <n v="35162"/>
  </r>
  <r>
    <n v="1034285"/>
    <x v="1"/>
    <x v="0"/>
    <x v="3"/>
    <s v="JB Hunt Transport"/>
    <x v="0"/>
    <x v="1"/>
    <x v="12"/>
    <d v="2021-05-16T00:00:00"/>
    <d v="2021-10-15T00:00:00"/>
    <x v="1"/>
    <x v="1"/>
    <d v="2021-11-15T00:00:00"/>
    <n v="1263880"/>
    <x v="1"/>
    <s v="C5"/>
    <x v="0"/>
    <s v="Verified"/>
    <n v="60000"/>
    <n v="0.2354"/>
    <n v="485.94"/>
    <n v="0.15959999999999999"/>
    <n v="20000"/>
    <n v="22"/>
    <n v="28550"/>
  </r>
  <r>
    <n v="838087"/>
    <x v="1"/>
    <x v="0"/>
    <x v="5"/>
    <s v="KTVU-TV"/>
    <x v="0"/>
    <x v="1"/>
    <x v="11"/>
    <d v="2021-05-14T00:00:00"/>
    <d v="2021-04-14T00:00:00"/>
    <x v="1"/>
    <x v="1"/>
    <d v="2021-05-14T00:00:00"/>
    <n v="1048141"/>
    <x v="1"/>
    <s v="C3"/>
    <x v="0"/>
    <s v="Verified"/>
    <n v="75000"/>
    <n v="5.6800000000000003E-2"/>
    <n v="488.53"/>
    <n v="0.1399"/>
    <n v="21000"/>
    <n v="14"/>
    <n v="27246"/>
  </r>
  <r>
    <n v="566740"/>
    <x v="30"/>
    <x v="0"/>
    <x v="7"/>
    <m/>
    <x v="0"/>
    <x v="1"/>
    <x v="47"/>
    <d v="2021-12-12T00:00:00"/>
    <d v="2021-12-12T00:00:00"/>
    <x v="1"/>
    <x v="1"/>
    <d v="2022-01-12T00:00:00"/>
    <n v="729059"/>
    <x v="1"/>
    <s v="C3"/>
    <x v="0"/>
    <s v="Verified"/>
    <n v="200000"/>
    <n v="0.13700000000000001"/>
    <n v="350.62"/>
    <n v="0.13980000000000001"/>
    <n v="25000"/>
    <n v="41"/>
    <n v="19027"/>
  </r>
  <r>
    <n v="740532"/>
    <x v="16"/>
    <x v="0"/>
    <x v="7"/>
    <s v="Martignetti Corp"/>
    <x v="0"/>
    <x v="1"/>
    <x v="25"/>
    <d v="2021-05-16T00:00:00"/>
    <d v="2021-03-16T00:00:00"/>
    <x v="1"/>
    <x v="1"/>
    <d v="2021-04-16T00:00:00"/>
    <n v="938263"/>
    <x v="1"/>
    <s v="C4"/>
    <x v="0"/>
    <s v="Verified"/>
    <n v="130000"/>
    <n v="0.1716"/>
    <n v="568.32000000000005"/>
    <n v="0.1479"/>
    <n v="24000"/>
    <n v="39"/>
    <n v="34090"/>
  </r>
  <r>
    <n v="528562"/>
    <x v="16"/>
    <x v="0"/>
    <x v="7"/>
    <s v="KM Kelly"/>
    <x v="0"/>
    <x v="1"/>
    <x v="51"/>
    <d v="2021-03-16T00:00:00"/>
    <d v="2021-12-11T00:00:00"/>
    <x v="1"/>
    <x v="1"/>
    <d v="2022-01-11T00:00:00"/>
    <n v="683580"/>
    <x v="1"/>
    <s v="C3"/>
    <x v="0"/>
    <s v="Verified"/>
    <n v="110000"/>
    <n v="0.1077"/>
    <n v="371.55"/>
    <n v="0.13980000000000001"/>
    <n v="25000"/>
    <n v="33"/>
    <n v="18973"/>
  </r>
  <r>
    <n v="626302"/>
    <x v="1"/>
    <x v="0"/>
    <x v="6"/>
    <s v="First Imperial Credit Union"/>
    <x v="0"/>
    <x v="1"/>
    <x v="41"/>
    <d v="2021-05-16T00:00:00"/>
    <d v="2021-05-13T00:00:00"/>
    <x v="1"/>
    <x v="1"/>
    <d v="2021-06-13T00:00:00"/>
    <n v="802601"/>
    <x v="1"/>
    <s v="C1"/>
    <x v="0"/>
    <s v="Verified"/>
    <n v="125000"/>
    <n v="7.6799999999999993E-2"/>
    <n v="353.31"/>
    <n v="0.12230000000000001"/>
    <n v="20000"/>
    <n v="30"/>
    <n v="19406"/>
  </r>
  <r>
    <n v="874908"/>
    <x v="41"/>
    <x v="0"/>
    <x v="3"/>
    <s v="DHHS- Indian Health Service"/>
    <x v="4"/>
    <x v="1"/>
    <x v="10"/>
    <d v="2021-07-15T00:00:00"/>
    <d v="2021-07-15T00:00:00"/>
    <x v="1"/>
    <x v="1"/>
    <d v="2021-08-15T00:00:00"/>
    <n v="1089395"/>
    <x v="1"/>
    <s v="D3"/>
    <x v="0"/>
    <s v="Verified"/>
    <n v="98000"/>
    <n v="0.15820000000000001"/>
    <n v="614.48"/>
    <n v="0.16489999999999999"/>
    <n v="25000"/>
    <n v="30"/>
    <n v="35263"/>
  </r>
  <r>
    <n v="883504"/>
    <x v="29"/>
    <x v="0"/>
    <x v="3"/>
    <s v="Calcasieu Parish School Board"/>
    <x v="4"/>
    <x v="1"/>
    <x v="10"/>
    <d v="2021-05-16T00:00:00"/>
    <d v="2021-04-13T00:00:00"/>
    <x v="1"/>
    <x v="1"/>
    <d v="2021-05-13T00:00:00"/>
    <n v="1078996"/>
    <x v="1"/>
    <s v="D3"/>
    <x v="0"/>
    <s v="Verified"/>
    <n v="82000"/>
    <n v="0.21379999999999999"/>
    <n v="447.96"/>
    <n v="0.16489999999999999"/>
    <n v="35000"/>
    <n v="31"/>
    <n v="22286"/>
  </r>
  <r>
    <n v="868932"/>
    <x v="3"/>
    <x v="0"/>
    <x v="3"/>
    <s v="Baxter Healthcare"/>
    <x v="4"/>
    <x v="1"/>
    <x v="10"/>
    <d v="2021-05-16T00:00:00"/>
    <d v="2021-03-16T00:00:00"/>
    <x v="1"/>
    <x v="1"/>
    <d v="2021-04-16T00:00:00"/>
    <n v="1082718"/>
    <x v="1"/>
    <s v="D3"/>
    <x v="0"/>
    <s v="Verified"/>
    <n v="106000"/>
    <n v="0.18770000000000001"/>
    <n v="685.15"/>
    <n v="0.16489999999999999"/>
    <n v="35000"/>
    <n v="30"/>
    <n v="40968"/>
  </r>
  <r>
    <n v="664509"/>
    <x v="6"/>
    <x v="0"/>
    <x v="3"/>
    <s v="FORD MOTOR"/>
    <x v="4"/>
    <x v="1"/>
    <x v="0"/>
    <d v="2021-05-12T00:00:00"/>
    <d v="2021-05-12T00:00:00"/>
    <x v="1"/>
    <x v="1"/>
    <d v="2021-06-12T00:00:00"/>
    <n v="849668"/>
    <x v="1"/>
    <s v="D4"/>
    <x v="0"/>
    <s v="Verified"/>
    <n v="104000"/>
    <n v="5.3499999999999999E-2"/>
    <n v="772.24"/>
    <n v="0.1565"/>
    <n v="32000"/>
    <n v="27"/>
    <n v="37399"/>
  </r>
  <r>
    <n v="565625"/>
    <x v="2"/>
    <x v="0"/>
    <x v="3"/>
    <s v="Calloways Nursery, Inc"/>
    <x v="4"/>
    <x v="1"/>
    <x v="47"/>
    <d v="2021-01-14T00:00:00"/>
    <d v="2021-01-14T00:00:00"/>
    <x v="1"/>
    <x v="1"/>
    <d v="2021-02-14T00:00:00"/>
    <n v="727675"/>
    <x v="1"/>
    <s v="D4"/>
    <x v="0"/>
    <s v="Verified"/>
    <n v="45900"/>
    <n v="0.21329999999999999"/>
    <n v="443.32"/>
    <n v="0.1595"/>
    <n v="18250"/>
    <n v="32"/>
    <n v="25475"/>
  </r>
  <r>
    <n v="674490"/>
    <x v="18"/>
    <x v="0"/>
    <x v="3"/>
    <s v="Department of Homeland Security"/>
    <x v="4"/>
    <x v="1"/>
    <x v="0"/>
    <d v="2021-03-16T00:00:00"/>
    <d v="2021-09-12T00:00:00"/>
    <x v="1"/>
    <x v="1"/>
    <d v="2021-10-12T00:00:00"/>
    <n v="862095"/>
    <x v="1"/>
    <s v="D5"/>
    <x v="0"/>
    <s v="Verified"/>
    <n v="130000"/>
    <n v="0.21249999999999999"/>
    <n v="340.61"/>
    <n v="0.16020000000000001"/>
    <n v="14000"/>
    <n v="23"/>
    <n v="17027"/>
  </r>
  <r>
    <n v="853159"/>
    <x v="3"/>
    <x v="0"/>
    <x v="3"/>
    <s v="Applied Systems, Inc"/>
    <x v="4"/>
    <x v="1"/>
    <x v="11"/>
    <d v="2021-06-15T00:00:00"/>
    <d v="2021-07-15T00:00:00"/>
    <x v="1"/>
    <x v="1"/>
    <d v="2021-08-15T00:00:00"/>
    <n v="1065315"/>
    <x v="1"/>
    <s v="D5"/>
    <x v="0"/>
    <s v="Verified"/>
    <n v="55000"/>
    <n v="0.2084"/>
    <n v="457.76"/>
    <n v="0.1749"/>
    <n v="18225"/>
    <n v="12"/>
    <n v="26765"/>
  </r>
  <r>
    <n v="667062"/>
    <x v="1"/>
    <x v="0"/>
    <x v="3"/>
    <s v="Pete Robertson Ins Inc."/>
    <x v="4"/>
    <x v="1"/>
    <x v="0"/>
    <d v="2021-10-14T00:00:00"/>
    <d v="2021-10-14T00:00:00"/>
    <x v="1"/>
    <x v="1"/>
    <d v="2021-11-14T00:00:00"/>
    <n v="852822"/>
    <x v="1"/>
    <s v="D5"/>
    <x v="0"/>
    <s v="Verified"/>
    <n v="102000"/>
    <n v="0.1368"/>
    <n v="486.58"/>
    <n v="0.16020000000000001"/>
    <n v="20000"/>
    <n v="14"/>
    <n v="28408"/>
  </r>
  <r>
    <n v="562842"/>
    <x v="0"/>
    <x v="0"/>
    <x v="3"/>
    <s v="The Coca-Cola Company"/>
    <x v="4"/>
    <x v="1"/>
    <x v="47"/>
    <d v="2021-02-16T00:00:00"/>
    <d v="2021-10-14T00:00:00"/>
    <x v="1"/>
    <x v="1"/>
    <d v="2021-11-14T00:00:00"/>
    <n v="724241"/>
    <x v="1"/>
    <s v="D5"/>
    <x v="0"/>
    <s v="Verified"/>
    <n v="57228"/>
    <n v="0.2374"/>
    <n v="483.65"/>
    <n v="0.16320000000000001"/>
    <n v="19750"/>
    <n v="23"/>
    <n v="28729"/>
  </r>
  <r>
    <n v="755614"/>
    <x v="19"/>
    <x v="0"/>
    <x v="3"/>
    <s v="JPMorgan Chase"/>
    <x v="4"/>
    <x v="1"/>
    <x v="25"/>
    <d v="2021-05-16T00:00:00"/>
    <d v="2021-05-16T00:00:00"/>
    <x v="1"/>
    <x v="1"/>
    <d v="2021-06-16T00:00:00"/>
    <n v="955475"/>
    <x v="1"/>
    <s v="D5"/>
    <x v="0"/>
    <s v="Verified"/>
    <n v="49500"/>
    <n v="0.23519999999999999"/>
    <n v="577.69000000000005"/>
    <n v="0.1749"/>
    <n v="23000"/>
    <n v="24"/>
    <n v="34657"/>
  </r>
  <r>
    <n v="825433"/>
    <x v="31"/>
    <x v="0"/>
    <x v="3"/>
    <s v="Boone County Schools"/>
    <x v="4"/>
    <x v="1"/>
    <x v="11"/>
    <d v="2021-10-11T00:00:00"/>
    <d v="2021-10-11T00:00:00"/>
    <x v="1"/>
    <x v="1"/>
    <d v="2021-11-11T00:00:00"/>
    <n v="1034220"/>
    <x v="1"/>
    <s v="D5"/>
    <x v="0"/>
    <s v="Verified"/>
    <n v="73000"/>
    <n v="0.24640000000000001"/>
    <n v="502.34"/>
    <n v="0.1749"/>
    <n v="20000"/>
    <n v="33"/>
    <n v="20581"/>
  </r>
  <r>
    <n v="570488"/>
    <x v="9"/>
    <x v="0"/>
    <x v="8"/>
    <s v="US Dept. of Homeland Security"/>
    <x v="4"/>
    <x v="1"/>
    <x v="47"/>
    <d v="2021-09-15T00:00:00"/>
    <d v="2021-09-15T00:00:00"/>
    <x v="1"/>
    <x v="1"/>
    <d v="2021-10-15T00:00:00"/>
    <n v="733852"/>
    <x v="1"/>
    <s v="D4"/>
    <x v="0"/>
    <s v="Verified"/>
    <n v="112224"/>
    <n v="0.1045"/>
    <n v="145.75"/>
    <n v="0.1595"/>
    <n v="6000"/>
    <n v="26"/>
    <n v="8745"/>
  </r>
  <r>
    <n v="588664"/>
    <x v="2"/>
    <x v="0"/>
    <x v="2"/>
    <s v="Dell"/>
    <x v="4"/>
    <x v="1"/>
    <x v="54"/>
    <d v="2021-06-14T00:00:00"/>
    <d v="2021-06-14T00:00:00"/>
    <x v="1"/>
    <x v="1"/>
    <d v="2021-07-14T00:00:00"/>
    <n v="756267"/>
    <x v="1"/>
    <s v="D4"/>
    <x v="0"/>
    <s v="Verified"/>
    <n v="85000"/>
    <n v="0.18590000000000001"/>
    <n v="255.07"/>
    <n v="0.1595"/>
    <n v="10500"/>
    <n v="19"/>
    <n v="14877"/>
  </r>
  <r>
    <n v="634062"/>
    <x v="4"/>
    <x v="0"/>
    <x v="5"/>
    <s v="U. S. Steel Corp"/>
    <x v="4"/>
    <x v="1"/>
    <x v="41"/>
    <d v="2021-05-16T00:00:00"/>
    <d v="2021-08-14T00:00:00"/>
    <x v="1"/>
    <x v="1"/>
    <d v="2021-09-14T00:00:00"/>
    <n v="812303"/>
    <x v="1"/>
    <s v="D5"/>
    <x v="0"/>
    <s v="Verified"/>
    <n v="75000"/>
    <n v="0.15859999999999999"/>
    <n v="481.81"/>
    <n v="0.15570000000000001"/>
    <n v="20000"/>
    <n v="34"/>
    <n v="28025"/>
  </r>
  <r>
    <n v="809249"/>
    <x v="16"/>
    <x v="0"/>
    <x v="7"/>
    <s v="Travelers"/>
    <x v="4"/>
    <x v="1"/>
    <x v="44"/>
    <d v="2021-03-16T00:00:00"/>
    <d v="2021-08-15T00:00:00"/>
    <x v="1"/>
    <x v="1"/>
    <d v="2021-09-15T00:00:00"/>
    <n v="1016048"/>
    <x v="1"/>
    <s v="D4"/>
    <x v="0"/>
    <s v="Verified"/>
    <n v="80000"/>
    <n v="0.16350000000000001"/>
    <n v="523.15"/>
    <n v="0.16889999999999999"/>
    <n v="33425"/>
    <n v="36"/>
    <n v="30990"/>
  </r>
  <r>
    <n v="1045042"/>
    <x v="21"/>
    <x v="0"/>
    <x v="7"/>
    <s v="People's United Bank"/>
    <x v="4"/>
    <x v="1"/>
    <x v="12"/>
    <d v="2021-04-16T00:00:00"/>
    <d v="2021-10-14T00:00:00"/>
    <x v="1"/>
    <x v="1"/>
    <d v="2021-11-14T00:00:00"/>
    <n v="1275439"/>
    <x v="1"/>
    <s v="D4"/>
    <x v="0"/>
    <s v="Verified"/>
    <n v="75000"/>
    <n v="0.12959999999999999"/>
    <n v="629.14"/>
    <n v="0.17580000000000001"/>
    <n v="25000"/>
    <n v="31"/>
    <n v="34517"/>
  </r>
  <r>
    <n v="763616"/>
    <x v="16"/>
    <x v="0"/>
    <x v="7"/>
    <s v="Anaesthesia Associates of Massachusetts"/>
    <x v="4"/>
    <x v="1"/>
    <x v="6"/>
    <d v="2021-03-13T00:00:00"/>
    <d v="2021-03-13T00:00:00"/>
    <x v="1"/>
    <x v="1"/>
    <d v="2021-04-13T00:00:00"/>
    <n v="964253"/>
    <x v="1"/>
    <s v="D4"/>
    <x v="0"/>
    <s v="Verified"/>
    <n v="200000"/>
    <n v="7.1800000000000003E-2"/>
    <n v="762.95"/>
    <n v="0.1807"/>
    <n v="30000"/>
    <n v="46"/>
    <n v="38404"/>
  </r>
  <r>
    <n v="818331"/>
    <x v="3"/>
    <x v="0"/>
    <x v="3"/>
    <s v="Oak Lawn Park District"/>
    <x v="4"/>
    <x v="1"/>
    <x v="44"/>
    <d v="2021-05-15T00:00:00"/>
    <d v="2021-05-15T00:00:00"/>
    <x v="1"/>
    <x v="1"/>
    <d v="2021-06-15T00:00:00"/>
    <n v="998334"/>
    <x v="1"/>
    <s v="D3"/>
    <x v="0"/>
    <s v="Verified"/>
    <n v="65000"/>
    <n v="0.17699999999999999"/>
    <n v="245.8"/>
    <n v="0.16489999999999999"/>
    <n v="10000"/>
    <n v="32"/>
    <n v="14405"/>
  </r>
  <r>
    <n v="737995"/>
    <x v="1"/>
    <x v="0"/>
    <x v="9"/>
    <s v="Sanofi Pasteur"/>
    <x v="4"/>
    <x v="1"/>
    <x v="25"/>
    <d v="2021-10-12T00:00:00"/>
    <d v="2021-10-12T00:00:00"/>
    <x v="1"/>
    <x v="1"/>
    <d v="2021-11-12T00:00:00"/>
    <n v="935278"/>
    <x v="1"/>
    <s v="D5"/>
    <x v="0"/>
    <s v="Verified"/>
    <n v="100000"/>
    <n v="0.16400000000000001"/>
    <n v="527.46"/>
    <n v="0.1749"/>
    <n v="21000"/>
    <n v="50"/>
    <n v="25731"/>
  </r>
  <r>
    <n v="984535"/>
    <x v="33"/>
    <x v="0"/>
    <x v="3"/>
    <s v="UPS"/>
    <x v="4"/>
    <x v="1"/>
    <x v="13"/>
    <d v="2021-05-16T00:00:00"/>
    <d v="2021-12-13T00:00:00"/>
    <x v="1"/>
    <x v="1"/>
    <d v="2022-01-13T00:00:00"/>
    <n v="1208147"/>
    <x v="1"/>
    <s v="D2"/>
    <x v="0"/>
    <s v="Verified"/>
    <n v="55620"/>
    <n v="8.4400000000000003E-2"/>
    <n v="618.23"/>
    <n v="0.16769999999999999"/>
    <n v="25000"/>
    <n v="18"/>
    <n v="32479"/>
  </r>
  <r>
    <n v="548565"/>
    <x v="2"/>
    <x v="0"/>
    <x v="3"/>
    <s v="Raytheon"/>
    <x v="4"/>
    <x v="1"/>
    <x v="43"/>
    <d v="2021-07-14T00:00:00"/>
    <d v="2021-08-14T00:00:00"/>
    <x v="1"/>
    <x v="1"/>
    <d v="2021-09-14T00:00:00"/>
    <n v="707213"/>
    <x v="1"/>
    <s v="D3"/>
    <x v="0"/>
    <s v="Verified"/>
    <n v="80000"/>
    <n v="0.2341"/>
    <n v="361.44"/>
    <n v="0.15579999999999999"/>
    <n v="15000"/>
    <n v="18"/>
    <n v="21203"/>
  </r>
  <r>
    <n v="518692"/>
    <x v="8"/>
    <x v="0"/>
    <x v="3"/>
    <s v="ups"/>
    <x v="4"/>
    <x v="1"/>
    <x v="27"/>
    <d v="2021-04-16T00:00:00"/>
    <d v="2021-07-14T00:00:00"/>
    <x v="1"/>
    <x v="1"/>
    <d v="2021-08-14T00:00:00"/>
    <n v="670505"/>
    <x v="1"/>
    <s v="D4"/>
    <x v="0"/>
    <s v="Verified"/>
    <n v="78000"/>
    <n v="0.13919999999999999"/>
    <n v="439.09"/>
    <n v="0.157"/>
    <n v="24000"/>
    <n v="22"/>
    <n v="25987"/>
  </r>
  <r>
    <n v="535364"/>
    <x v="19"/>
    <x v="0"/>
    <x v="3"/>
    <s v="american electric power"/>
    <x v="4"/>
    <x v="1"/>
    <x v="51"/>
    <d v="2021-09-15T00:00:00"/>
    <d v="2021-11-14T00:00:00"/>
    <x v="1"/>
    <x v="1"/>
    <d v="2021-12-14T00:00:00"/>
    <n v="691783"/>
    <x v="1"/>
    <s v="D5"/>
    <x v="0"/>
    <s v="Verified"/>
    <n v="85000"/>
    <n v="0.22140000000000001"/>
    <n v="489.77"/>
    <n v="0.16320000000000001"/>
    <n v="20000"/>
    <n v="62"/>
    <n v="29157"/>
  </r>
  <r>
    <n v="1034286"/>
    <x v="12"/>
    <x v="0"/>
    <x v="8"/>
    <s v="Zions Bank"/>
    <x v="4"/>
    <x v="1"/>
    <x v="12"/>
    <d v="2021-04-16T00:00:00"/>
    <d v="2021-04-13T00:00:00"/>
    <x v="1"/>
    <x v="1"/>
    <d v="2021-05-13T00:00:00"/>
    <n v="1263881"/>
    <x v="1"/>
    <s v="D4"/>
    <x v="0"/>
    <s v="Verified"/>
    <n v="120000"/>
    <n v="0.1105"/>
    <n v="503.32"/>
    <n v="0.17580000000000001"/>
    <n v="20000"/>
    <n v="21"/>
    <n v="24293"/>
  </r>
  <r>
    <n v="654063"/>
    <x v="0"/>
    <x v="0"/>
    <x v="7"/>
    <s v="Covidien"/>
    <x v="4"/>
    <x v="1"/>
    <x v="21"/>
    <d v="2021-08-14T00:00:00"/>
    <d v="2021-06-14T00:00:00"/>
    <x v="1"/>
    <x v="1"/>
    <d v="2021-07-14T00:00:00"/>
    <n v="836478"/>
    <x v="1"/>
    <s v="D4"/>
    <x v="0"/>
    <s v="Verified"/>
    <n v="105000"/>
    <n v="0.16750000000000001"/>
    <n v="603.32000000000005"/>
    <n v="0.1565"/>
    <n v="25000"/>
    <n v="22"/>
    <n v="34693"/>
  </r>
  <r>
    <n v="739822"/>
    <x v="10"/>
    <x v="0"/>
    <x v="7"/>
    <s v="Chase"/>
    <x v="4"/>
    <x v="1"/>
    <x v="25"/>
    <d v="2021-03-14T00:00:00"/>
    <d v="2021-03-14T00:00:00"/>
    <x v="1"/>
    <x v="1"/>
    <d v="2021-04-14T00:00:00"/>
    <n v="937436"/>
    <x v="1"/>
    <s v="D5"/>
    <x v="0"/>
    <s v="Verified"/>
    <n v="45000"/>
    <n v="0.1651"/>
    <n v="494.81"/>
    <n v="0.1749"/>
    <n v="19700"/>
    <n v="17"/>
    <n v="27308"/>
  </r>
  <r>
    <n v="765768"/>
    <x v="19"/>
    <x v="0"/>
    <x v="10"/>
    <s v="Siemans"/>
    <x v="4"/>
    <x v="1"/>
    <x v="25"/>
    <d v="2021-03-16T00:00:00"/>
    <d v="2021-03-16T00:00:00"/>
    <x v="1"/>
    <x v="1"/>
    <d v="2021-04-16T00:00:00"/>
    <n v="966703"/>
    <x v="1"/>
    <s v="D2"/>
    <x v="0"/>
    <s v="Verified"/>
    <n v="50000"/>
    <n v="0.2482"/>
    <n v="389.01"/>
    <n v="0.15989999999999999"/>
    <n v="16000"/>
    <n v="24"/>
    <n v="23318"/>
  </r>
  <r>
    <n v="714585"/>
    <x v="11"/>
    <x v="0"/>
    <x v="10"/>
    <s v="credit one"/>
    <x v="4"/>
    <x v="1"/>
    <x v="29"/>
    <d v="2021-04-16T00:00:00"/>
    <d v="2021-04-16T00:00:00"/>
    <x v="1"/>
    <x v="1"/>
    <d v="2021-05-16T00:00:00"/>
    <n v="908019"/>
    <x v="1"/>
    <s v="D4"/>
    <x v="0"/>
    <s v="Verified"/>
    <n v="148000"/>
    <n v="0.20080000000000001"/>
    <n v="410.26"/>
    <n v="0.1565"/>
    <n v="17000"/>
    <n v="34"/>
    <n v="24615"/>
  </r>
  <r>
    <n v="830129"/>
    <x v="20"/>
    <x v="0"/>
    <x v="1"/>
    <s v="Compass Group USA"/>
    <x v="4"/>
    <x v="1"/>
    <x v="11"/>
    <d v="2021-09-15T00:00:00"/>
    <d v="2021-09-15T00:00:00"/>
    <x v="1"/>
    <x v="1"/>
    <d v="2021-10-15T00:00:00"/>
    <n v="1039276"/>
    <x v="1"/>
    <s v="D2"/>
    <x v="0"/>
    <s v="Verified"/>
    <n v="99000"/>
    <n v="0.14799999999999999"/>
    <n v="350.11"/>
    <n v="0.15989999999999999"/>
    <n v="14400"/>
    <n v="34"/>
    <n v="20571"/>
  </r>
  <r>
    <n v="575810"/>
    <x v="39"/>
    <x v="0"/>
    <x v="0"/>
    <s v="Morgan Stanley Smith Barney"/>
    <x v="4"/>
    <x v="1"/>
    <x v="54"/>
    <d v="2021-12-15T00:00:00"/>
    <d v="2021-05-13T00:00:00"/>
    <x v="1"/>
    <x v="1"/>
    <d v="2021-06-13T00:00:00"/>
    <n v="740578"/>
    <x v="1"/>
    <s v="D5"/>
    <x v="0"/>
    <s v="Verified"/>
    <n v="40000"/>
    <n v="0.12959999999999999"/>
    <n v="212.44"/>
    <n v="0.16320000000000001"/>
    <n v="8675"/>
    <n v="28"/>
    <n v="11649"/>
  </r>
  <r>
    <n v="653656"/>
    <x v="21"/>
    <x v="0"/>
    <x v="3"/>
    <s v="Crystal Rock LLC"/>
    <x v="4"/>
    <x v="1"/>
    <x v="21"/>
    <d v="2021-05-14T00:00:00"/>
    <d v="2021-12-11T00:00:00"/>
    <x v="1"/>
    <x v="1"/>
    <d v="2022-01-11T00:00:00"/>
    <n v="835926"/>
    <x v="1"/>
    <s v="D2"/>
    <x v="0"/>
    <s v="Verified"/>
    <n v="165000"/>
    <n v="0.12180000000000001"/>
    <n v="474.86"/>
    <n v="0.14910000000000001"/>
    <n v="20000"/>
    <n v="33"/>
    <n v="22354"/>
  </r>
  <r>
    <n v="611701"/>
    <x v="4"/>
    <x v="0"/>
    <x v="3"/>
    <s v="Internal Revenue Service"/>
    <x v="4"/>
    <x v="1"/>
    <x v="41"/>
    <d v="2021-05-16T00:00:00"/>
    <d v="2021-01-15T00:00:00"/>
    <x v="1"/>
    <x v="1"/>
    <d v="2021-02-15T00:00:00"/>
    <n v="784410"/>
    <x v="1"/>
    <s v="D2"/>
    <x v="0"/>
    <s v="Verified"/>
    <n v="115000"/>
    <n v="0.16769999999999999"/>
    <n v="587.69000000000005"/>
    <n v="0.14460000000000001"/>
    <n v="25000"/>
    <n v="45"/>
    <n v="34762"/>
  </r>
  <r>
    <n v="974704"/>
    <x v="19"/>
    <x v="0"/>
    <x v="3"/>
    <s v="Nationwide Insurance"/>
    <x v="4"/>
    <x v="1"/>
    <x v="13"/>
    <d v="2021-05-16T00:00:00"/>
    <d v="2021-12-14T00:00:00"/>
    <x v="1"/>
    <x v="1"/>
    <d v="2022-01-14T00:00:00"/>
    <n v="1196992"/>
    <x v="1"/>
    <s v="D3"/>
    <x v="0"/>
    <s v="Verified"/>
    <n v="92800"/>
    <n v="0.16339999999999999"/>
    <n v="499.96"/>
    <n v="0.17269999999999999"/>
    <n v="20000"/>
    <n v="34"/>
    <n v="28229"/>
  </r>
  <r>
    <n v="589559"/>
    <x v="20"/>
    <x v="0"/>
    <x v="3"/>
    <s v="Pita Jungle"/>
    <x v="4"/>
    <x v="1"/>
    <x v="50"/>
    <d v="2021-07-15T00:00:00"/>
    <d v="2021-10-12T00:00:00"/>
    <x v="1"/>
    <x v="1"/>
    <d v="2021-11-12T00:00:00"/>
    <n v="757357"/>
    <x v="1"/>
    <s v="D3"/>
    <x v="0"/>
    <s v="Verified"/>
    <n v="65000"/>
    <n v="0.1986"/>
    <n v="512.03"/>
    <n v="0.15579999999999999"/>
    <n v="21250"/>
    <n v="19"/>
    <n v="26939"/>
  </r>
  <r>
    <n v="673667"/>
    <x v="18"/>
    <x v="0"/>
    <x v="3"/>
    <s v="Federal Aviation Administration"/>
    <x v="4"/>
    <x v="1"/>
    <x v="0"/>
    <d v="2021-08-12T00:00:00"/>
    <d v="2021-08-12T00:00:00"/>
    <x v="1"/>
    <x v="1"/>
    <d v="2021-09-12T00:00:00"/>
    <n v="861058"/>
    <x v="1"/>
    <s v="D5"/>
    <x v="0"/>
    <s v="Verified"/>
    <n v="135000"/>
    <n v="9.9199999999999997E-2"/>
    <n v="851.51"/>
    <n v="0.16020000000000001"/>
    <n v="35000"/>
    <n v="27"/>
    <n v="41509"/>
  </r>
  <r>
    <n v="1002436"/>
    <x v="34"/>
    <x v="0"/>
    <x v="3"/>
    <s v="MARFORK COAL COMPANY"/>
    <x v="4"/>
    <x v="1"/>
    <x v="22"/>
    <d v="2021-05-16T00:00:00"/>
    <d v="2021-11-12T00:00:00"/>
    <x v="1"/>
    <x v="1"/>
    <d v="2021-12-12T00:00:00"/>
    <n v="1228496"/>
    <x v="1"/>
    <s v="D5"/>
    <x v="0"/>
    <s v="Verified"/>
    <n v="78000"/>
    <n v="0.14599999999999999"/>
    <n v="459.54"/>
    <n v="0.1825"/>
    <n v="18000"/>
    <n v="29"/>
    <n v="21089"/>
  </r>
  <r>
    <n v="646550"/>
    <x v="8"/>
    <x v="0"/>
    <x v="3"/>
    <s v="aramark"/>
    <x v="4"/>
    <x v="1"/>
    <x v="21"/>
    <d v="2021-05-16T00:00:00"/>
    <d v="2021-11-14T00:00:00"/>
    <x v="1"/>
    <x v="1"/>
    <d v="2021-12-14T00:00:00"/>
    <n v="827235"/>
    <x v="1"/>
    <s v="D4"/>
    <x v="0"/>
    <s v="Verified"/>
    <n v="125000"/>
    <n v="0.15"/>
    <n v="597.38"/>
    <n v="0.152"/>
    <n v="25000"/>
    <n v="32"/>
    <n v="35160"/>
  </r>
  <r>
    <n v="739375"/>
    <x v="8"/>
    <x v="0"/>
    <x v="2"/>
    <s v="Fayetteville-Manlius Central Schools"/>
    <x v="4"/>
    <x v="1"/>
    <x v="25"/>
    <d v="2021-05-16T00:00:00"/>
    <d v="2021-07-15T00:00:00"/>
    <x v="1"/>
    <x v="1"/>
    <d v="2021-08-15T00:00:00"/>
    <n v="936952"/>
    <x v="1"/>
    <s v="D5"/>
    <x v="0"/>
    <s v="Verified"/>
    <n v="119500"/>
    <n v="0.2051"/>
    <n v="729.87"/>
    <n v="0.16020000000000001"/>
    <n v="30000"/>
    <n v="33"/>
    <n v="43304"/>
  </r>
  <r>
    <n v="1007212"/>
    <x v="19"/>
    <x v="0"/>
    <x v="7"/>
    <s v="Ohio Farmers Insurance Company"/>
    <x v="4"/>
    <x v="1"/>
    <x v="22"/>
    <d v="2021-01-16T00:00:00"/>
    <d v="2021-05-14T00:00:00"/>
    <x v="1"/>
    <x v="1"/>
    <d v="2021-06-14T00:00:00"/>
    <n v="1233599"/>
    <x v="1"/>
    <s v="D3"/>
    <x v="0"/>
    <s v="Verified"/>
    <n v="122000"/>
    <n v="0.21840000000000001"/>
    <n v="874.93"/>
    <n v="0.17269999999999999"/>
    <n v="35000"/>
    <n v="35"/>
    <n v="47442"/>
  </r>
  <r>
    <n v="535562"/>
    <x v="26"/>
    <x v="0"/>
    <x v="7"/>
    <s v="CCA Global Partners"/>
    <x v="4"/>
    <x v="1"/>
    <x v="43"/>
    <d v="2021-07-15T00:00:00"/>
    <d v="2021-07-15T00:00:00"/>
    <x v="1"/>
    <x v="1"/>
    <d v="2021-08-15T00:00:00"/>
    <n v="692009"/>
    <x v="1"/>
    <s v="D5"/>
    <x v="0"/>
    <s v="Verified"/>
    <n v="105000"/>
    <n v="4.8099999999999997E-2"/>
    <n v="528.95000000000005"/>
    <n v="0.16320000000000001"/>
    <n v="24000"/>
    <n v="35"/>
    <n v="31737"/>
  </r>
  <r>
    <n v="596124"/>
    <x v="9"/>
    <x v="0"/>
    <x v="3"/>
    <s v="Johns Hopkins University"/>
    <x v="1"/>
    <x v="1"/>
    <x v="50"/>
    <d v="2021-06-14T00:00:00"/>
    <d v="2021-07-12T00:00:00"/>
    <x v="1"/>
    <x v="1"/>
    <d v="2021-08-12T00:00:00"/>
    <n v="765286"/>
    <x v="1"/>
    <s v="E1"/>
    <x v="0"/>
    <s v="Verified"/>
    <n v="53000"/>
    <n v="0.10050000000000001"/>
    <n v="250.49"/>
    <n v="0.16450000000000001"/>
    <n v="10200"/>
    <n v="18"/>
    <n v="11608"/>
  </r>
  <r>
    <n v="550284"/>
    <x v="18"/>
    <x v="0"/>
    <x v="3"/>
    <s v="County of Passaic, NJ"/>
    <x v="1"/>
    <x v="1"/>
    <x v="47"/>
    <d v="2021-05-16T00:00:00"/>
    <d v="2021-07-14T00:00:00"/>
    <x v="1"/>
    <x v="1"/>
    <d v="2021-08-14T00:00:00"/>
    <n v="709324"/>
    <x v="1"/>
    <s v="E2"/>
    <x v="0"/>
    <s v="Verified"/>
    <n v="89697"/>
    <n v="0.19370000000000001"/>
    <n v="618.9"/>
    <n v="0.16819999999999999"/>
    <n v="25000"/>
    <n v="51"/>
    <n v="36397"/>
  </r>
  <r>
    <n v="1034299"/>
    <x v="11"/>
    <x v="0"/>
    <x v="3"/>
    <s v="Red Rock Hotel Casino"/>
    <x v="1"/>
    <x v="1"/>
    <x v="12"/>
    <d v="2021-05-16T00:00:00"/>
    <d v="2021-02-16T00:00:00"/>
    <x v="1"/>
    <x v="1"/>
    <d v="2021-03-16T00:00:00"/>
    <n v="1263895"/>
    <x v="1"/>
    <s v="E3"/>
    <x v="0"/>
    <s v="Verified"/>
    <n v="185000"/>
    <n v="0.16719999999999999"/>
    <n v="916.03"/>
    <n v="0.19420000000000001"/>
    <n v="35000"/>
    <n v="37"/>
    <n v="54287"/>
  </r>
  <r>
    <n v="530928"/>
    <x v="8"/>
    <x v="0"/>
    <x v="3"/>
    <s v="citarella"/>
    <x v="1"/>
    <x v="1"/>
    <x v="51"/>
    <d v="2021-11-15T00:00:00"/>
    <d v="2021-12-13T00:00:00"/>
    <x v="1"/>
    <x v="1"/>
    <d v="2022-01-13T00:00:00"/>
    <n v="686489"/>
    <x v="1"/>
    <s v="E3"/>
    <x v="0"/>
    <s v="Verified"/>
    <n v="140000"/>
    <n v="8.1699999999999995E-2"/>
    <n v="249.55"/>
    <n v="0.1719"/>
    <n v="10000"/>
    <n v="35"/>
    <n v="12503"/>
  </r>
  <r>
    <n v="751510"/>
    <x v="0"/>
    <x v="0"/>
    <x v="8"/>
    <s v="Booz Allen Hamilton"/>
    <x v="1"/>
    <x v="1"/>
    <x v="25"/>
    <d v="2021-05-16T00:00:00"/>
    <d v="2021-02-15T00:00:00"/>
    <x v="1"/>
    <x v="1"/>
    <d v="2021-03-15T00:00:00"/>
    <n v="950959"/>
    <x v="1"/>
    <s v="E2"/>
    <x v="0"/>
    <s v="Verified"/>
    <n v="125000"/>
    <n v="0.125"/>
    <n v="512.13"/>
    <n v="0.18390000000000001"/>
    <n v="20000"/>
    <n v="16"/>
    <n v="29825"/>
  </r>
  <r>
    <n v="1033999"/>
    <x v="23"/>
    <x v="0"/>
    <x v="4"/>
    <s v="Aurora Bank"/>
    <x v="1"/>
    <x v="1"/>
    <x v="12"/>
    <d v="2021-09-15T00:00:00"/>
    <d v="2021-04-15T00:00:00"/>
    <x v="1"/>
    <x v="1"/>
    <d v="2021-05-15T00:00:00"/>
    <n v="1263579"/>
    <x v="1"/>
    <s v="E2"/>
    <x v="0"/>
    <s v="Verified"/>
    <n v="49500"/>
    <n v="0.1399"/>
    <n v="491.89"/>
    <n v="0.1903"/>
    <n v="18950"/>
    <n v="20"/>
    <n v="28125"/>
  </r>
  <r>
    <n v="560109"/>
    <x v="6"/>
    <x v="0"/>
    <x v="2"/>
    <s v="Lake Superior State U"/>
    <x v="1"/>
    <x v="1"/>
    <x v="47"/>
    <d v="2021-04-14T00:00:00"/>
    <d v="2021-04-14T00:00:00"/>
    <x v="1"/>
    <x v="1"/>
    <d v="2021-05-14T00:00:00"/>
    <n v="720952"/>
    <x v="1"/>
    <s v="E1"/>
    <x v="0"/>
    <s v="Verified"/>
    <n v="107496"/>
    <n v="0.23910000000000001"/>
    <n v="514.49"/>
    <n v="0.16450000000000001"/>
    <n v="24250"/>
    <n v="38"/>
    <n v="29984"/>
  </r>
  <r>
    <n v="519078"/>
    <x v="1"/>
    <x v="0"/>
    <x v="9"/>
    <s v="Krieger &amp; Stewart.com"/>
    <x v="1"/>
    <x v="1"/>
    <x v="27"/>
    <d v="2021-05-16T00:00:00"/>
    <d v="2021-07-14T00:00:00"/>
    <x v="1"/>
    <x v="1"/>
    <d v="2021-08-14T00:00:00"/>
    <n v="671019"/>
    <x v="1"/>
    <s v="E1"/>
    <x v="0"/>
    <s v="Verified"/>
    <n v="82000"/>
    <n v="0.15909999999999999"/>
    <n v="491.16"/>
    <n v="0.16450000000000001"/>
    <n v="20000"/>
    <n v="20"/>
    <n v="29050"/>
  </r>
  <r>
    <n v="1041332"/>
    <x v="19"/>
    <x v="0"/>
    <x v="9"/>
    <s v="OHIO CAT"/>
    <x v="1"/>
    <x v="1"/>
    <x v="12"/>
    <d v="2021-05-16T00:00:00"/>
    <d v="2021-01-12T00:00:00"/>
    <x v="1"/>
    <x v="1"/>
    <d v="2021-02-12T00:00:00"/>
    <n v="1271575"/>
    <x v="1"/>
    <s v="E2"/>
    <x v="0"/>
    <s v="Verified"/>
    <n v="68000"/>
    <n v="0.2208"/>
    <n v="648.92999999999995"/>
    <n v="0.1903"/>
    <n v="25000"/>
    <n v="23"/>
    <n v="25397"/>
  </r>
  <r>
    <n v="672549"/>
    <x v="6"/>
    <x v="0"/>
    <x v="1"/>
    <s v="Western Michigan University"/>
    <x v="1"/>
    <x v="1"/>
    <x v="0"/>
    <d v="2021-02-16T00:00:00"/>
    <d v="2021-03-16T00:00:00"/>
    <x v="1"/>
    <x v="1"/>
    <d v="2021-04-16T00:00:00"/>
    <n v="859736"/>
    <x v="1"/>
    <s v="E3"/>
    <x v="0"/>
    <s v="Verified"/>
    <n v="84615"/>
    <n v="0.1099"/>
    <n v="872.48"/>
    <n v="0.1714"/>
    <n v="35000"/>
    <n v="36"/>
    <n v="52349"/>
  </r>
  <r>
    <n v="783587"/>
    <x v="16"/>
    <x v="0"/>
    <x v="0"/>
    <s v="PTS Consulting"/>
    <x v="1"/>
    <x v="1"/>
    <x v="6"/>
    <d v="2021-11-13T00:00:00"/>
    <d v="2021-03-12T00:00:00"/>
    <x v="1"/>
    <x v="1"/>
    <d v="2021-04-12T00:00:00"/>
    <n v="986716"/>
    <x v="1"/>
    <s v="E4"/>
    <x v="0"/>
    <s v="Verified"/>
    <n v="115000"/>
    <n v="7.17E-2"/>
    <n v="704.72"/>
    <n v="0.19289999999999999"/>
    <n v="27000"/>
    <n v="43"/>
    <n v="29945"/>
  </r>
  <r>
    <n v="543873"/>
    <x v="4"/>
    <x v="0"/>
    <x v="4"/>
    <s v="Thomson Reuters"/>
    <x v="1"/>
    <x v="1"/>
    <x v="43"/>
    <d v="2021-05-16T00:00:00"/>
    <d v="2021-01-15T00:00:00"/>
    <x v="1"/>
    <x v="1"/>
    <d v="2021-02-15T00:00:00"/>
    <n v="701609"/>
    <x v="1"/>
    <s v="E1"/>
    <x v="0"/>
    <s v="Verified"/>
    <n v="120000"/>
    <n v="0.15"/>
    <n v="302.68"/>
    <n v="0.16450000000000001"/>
    <n v="18000"/>
    <n v="26"/>
    <n v="18067"/>
  </r>
  <r>
    <n v="947469"/>
    <x v="20"/>
    <x v="0"/>
    <x v="10"/>
    <s v="New Customer Service Companies"/>
    <x v="1"/>
    <x v="1"/>
    <x v="22"/>
    <d v="2021-05-16T00:00:00"/>
    <d v="2021-02-14T00:00:00"/>
    <x v="1"/>
    <x v="1"/>
    <d v="2021-03-14T00:00:00"/>
    <n v="1168220"/>
    <x v="1"/>
    <s v="E3"/>
    <x v="0"/>
    <s v="Verified"/>
    <n v="98000"/>
    <n v="8.4500000000000006E-2"/>
    <n v="785.17"/>
    <n v="0.19420000000000001"/>
    <n v="30000"/>
    <n v="19"/>
    <n v="41155"/>
  </r>
  <r>
    <n v="618705"/>
    <x v="4"/>
    <x v="0"/>
    <x v="1"/>
    <s v="Iron Mountain"/>
    <x v="1"/>
    <x v="1"/>
    <x v="41"/>
    <d v="2021-12-15T00:00:00"/>
    <d v="2021-09-11T00:00:00"/>
    <x v="1"/>
    <x v="1"/>
    <d v="2021-10-11T00:00:00"/>
    <n v="793071"/>
    <x v="1"/>
    <s v="E3"/>
    <x v="0"/>
    <s v="Verified"/>
    <n v="77867"/>
    <n v="0.1925"/>
    <n v="370.3"/>
    <n v="0.16689999999999999"/>
    <n v="15000"/>
    <n v="22"/>
    <n v="16604"/>
  </r>
  <r>
    <n v="878820"/>
    <x v="35"/>
    <x v="0"/>
    <x v="6"/>
    <s v="NCRA"/>
    <x v="1"/>
    <x v="1"/>
    <x v="10"/>
    <d v="2021-05-16T00:00:00"/>
    <d v="2021-11-14T00:00:00"/>
    <x v="1"/>
    <x v="1"/>
    <d v="2021-12-14T00:00:00"/>
    <n v="1093535"/>
    <x v="1"/>
    <s v="E4"/>
    <x v="0"/>
    <s v="Verified"/>
    <n v="85000"/>
    <n v="0.19059999999999999"/>
    <n v="475.99"/>
    <n v="0.1991"/>
    <n v="18000"/>
    <n v="32"/>
    <n v="26902"/>
  </r>
  <r>
    <n v="1047644"/>
    <x v="2"/>
    <x v="0"/>
    <x v="3"/>
    <s v="Sunrise Home Health"/>
    <x v="1"/>
    <x v="1"/>
    <x v="12"/>
    <d v="2021-05-16T00:00:00"/>
    <d v="2021-07-14T00:00:00"/>
    <x v="1"/>
    <x v="1"/>
    <d v="2021-08-14T00:00:00"/>
    <n v="1278742"/>
    <x v="1"/>
    <s v="E1"/>
    <x v="0"/>
    <s v="Verified"/>
    <n v="105000"/>
    <n v="0.12690000000000001"/>
    <n v="772.29"/>
    <n v="0.18640000000000001"/>
    <n v="30000"/>
    <n v="50"/>
    <n v="41862"/>
  </r>
  <r>
    <n v="532839"/>
    <x v="2"/>
    <x v="0"/>
    <x v="3"/>
    <s v="Raytheon"/>
    <x v="1"/>
    <x v="1"/>
    <x v="51"/>
    <d v="2021-07-14T00:00:00"/>
    <d v="2021-08-10T00:00:00"/>
    <x v="1"/>
    <x v="1"/>
    <d v="2021-09-10T00:00:00"/>
    <n v="688728"/>
    <x v="1"/>
    <s v="E4"/>
    <x v="0"/>
    <s v="Verified"/>
    <n v="79601.600000000006"/>
    <n v="0.2341"/>
    <n v="377.95"/>
    <n v="0.17560000000000001"/>
    <n v="25000"/>
    <n v="18"/>
    <n v="15246"/>
  </r>
  <r>
    <n v="716724"/>
    <x v="35"/>
    <x v="0"/>
    <x v="3"/>
    <s v="ConocoPhillips"/>
    <x v="1"/>
    <x v="1"/>
    <x v="29"/>
    <d v="2021-02-16T00:00:00"/>
    <d v="2021-02-16T00:00:00"/>
    <x v="1"/>
    <x v="1"/>
    <d v="2021-03-16T00:00:00"/>
    <n v="909183"/>
    <x v="1"/>
    <s v="E5"/>
    <x v="0"/>
    <s v="Verified"/>
    <n v="105600"/>
    <n v="0.2419"/>
    <n v="886.49"/>
    <n v="0.17879999999999999"/>
    <n v="35000"/>
    <n v="48"/>
    <n v="53156"/>
  </r>
  <r>
    <n v="890209"/>
    <x v="3"/>
    <x v="0"/>
    <x v="2"/>
    <s v="continental web press"/>
    <x v="1"/>
    <x v="1"/>
    <x v="10"/>
    <d v="2021-05-16T00:00:00"/>
    <d v="2021-12-12T00:00:00"/>
    <x v="1"/>
    <x v="1"/>
    <d v="2022-01-12T00:00:00"/>
    <n v="1106883"/>
    <x v="1"/>
    <s v="E4"/>
    <x v="0"/>
    <s v="Verified"/>
    <n v="48000"/>
    <n v="0.15179999999999999"/>
    <n v="351.71"/>
    <n v="0.1991"/>
    <n v="13300"/>
    <n v="25"/>
    <n v="16180"/>
  </r>
  <r>
    <n v="592008"/>
    <x v="18"/>
    <x v="0"/>
    <x v="5"/>
    <s v="DiFrancesco, Bateman, Coley..."/>
    <x v="1"/>
    <x v="1"/>
    <x v="50"/>
    <d v="2021-05-16T00:00:00"/>
    <d v="2021-08-15T00:00:00"/>
    <x v="1"/>
    <x v="1"/>
    <d v="2021-09-15T00:00:00"/>
    <n v="760360"/>
    <x v="1"/>
    <s v="E1"/>
    <x v="0"/>
    <s v="Verified"/>
    <n v="68000"/>
    <n v="0.2485"/>
    <n v="238.22"/>
    <n v="0.16450000000000001"/>
    <n v="9700"/>
    <n v="19"/>
    <n v="14291"/>
  </r>
  <r>
    <n v="801243"/>
    <x v="0"/>
    <x v="0"/>
    <x v="5"/>
    <s v="Ameris Bank"/>
    <x v="1"/>
    <x v="1"/>
    <x v="44"/>
    <d v="2021-08-14T00:00:00"/>
    <d v="2021-08-14T00:00:00"/>
    <x v="1"/>
    <x v="1"/>
    <d v="2021-09-14T00:00:00"/>
    <n v="1006804"/>
    <x v="1"/>
    <s v="E3"/>
    <x v="0"/>
    <s v="Verified"/>
    <n v="68500"/>
    <n v="0.24399999999999999"/>
    <n v="532"/>
    <n v="0.18790000000000001"/>
    <n v="25000"/>
    <n v="24"/>
    <n v="29923"/>
  </r>
  <r>
    <n v="593238"/>
    <x v="13"/>
    <x v="0"/>
    <x v="0"/>
    <s v="All Star Directories"/>
    <x v="1"/>
    <x v="1"/>
    <x v="50"/>
    <d v="2021-10-15T00:00:00"/>
    <d v="2021-10-15T00:00:00"/>
    <x v="1"/>
    <x v="1"/>
    <d v="2021-11-15T00:00:00"/>
    <n v="761823"/>
    <x v="1"/>
    <s v="E1"/>
    <x v="0"/>
    <s v="Verified"/>
    <n v="84000"/>
    <n v="0.1033"/>
    <n v="589.39"/>
    <n v="0.16450000000000001"/>
    <n v="24000"/>
    <n v="26"/>
    <n v="35363"/>
  </r>
  <r>
    <n v="834168"/>
    <x v="5"/>
    <x v="0"/>
    <x v="3"/>
    <s v="Wall Foss Financial, LLC"/>
    <x v="1"/>
    <x v="1"/>
    <x v="11"/>
    <d v="2021-10-14T00:00:00"/>
    <d v="2021-09-14T00:00:00"/>
    <x v="1"/>
    <x v="1"/>
    <d v="2021-10-14T00:00:00"/>
    <n v="1043980"/>
    <x v="1"/>
    <s v="E3"/>
    <x v="0"/>
    <s v="Verified"/>
    <n v="73500"/>
    <n v="0.1757"/>
    <n v="808.33"/>
    <n v="0.18790000000000001"/>
    <n v="31300"/>
    <n v="36"/>
    <n v="45419"/>
  </r>
  <r>
    <n v="542945"/>
    <x v="29"/>
    <x v="0"/>
    <x v="3"/>
    <s v="US Army"/>
    <x v="1"/>
    <x v="1"/>
    <x v="43"/>
    <d v="2021-09-11T00:00:00"/>
    <d v="2021-09-11T00:00:00"/>
    <x v="1"/>
    <x v="1"/>
    <d v="2021-10-11T00:00:00"/>
    <n v="700546"/>
    <x v="1"/>
    <s v="E3"/>
    <x v="0"/>
    <s v="Verified"/>
    <n v="52500"/>
    <n v="0.2238"/>
    <n v="380.57"/>
    <n v="0.1719"/>
    <n v="15250"/>
    <n v="36"/>
    <n v="18084"/>
  </r>
  <r>
    <n v="475463"/>
    <x v="1"/>
    <x v="0"/>
    <x v="3"/>
    <s v="Hacienda-La Puente USD"/>
    <x v="1"/>
    <x v="1"/>
    <x v="47"/>
    <d v="2021-05-16T00:00:00"/>
    <d v="2021-05-13T00:00:00"/>
    <x v="1"/>
    <x v="1"/>
    <d v="2021-06-13T00:00:00"/>
    <n v="601895"/>
    <x v="1"/>
    <s v="E4"/>
    <x v="0"/>
    <s v="Verified"/>
    <n v="75510"/>
    <n v="0.23469999999999999"/>
    <n v="251.55"/>
    <n v="0.17560000000000001"/>
    <n v="10000"/>
    <n v="49"/>
    <n v="13778"/>
  </r>
  <r>
    <n v="802444"/>
    <x v="9"/>
    <x v="0"/>
    <x v="3"/>
    <s v="Euler Hermes ACI"/>
    <x v="1"/>
    <x v="1"/>
    <x v="44"/>
    <d v="2021-08-14T00:00:00"/>
    <d v="2021-07-14T00:00:00"/>
    <x v="1"/>
    <x v="1"/>
    <d v="2021-08-14T00:00:00"/>
    <n v="1008097"/>
    <x v="1"/>
    <s v="E4"/>
    <x v="0"/>
    <s v="Verified"/>
    <n v="200000"/>
    <n v="0.2432"/>
    <n v="730.82"/>
    <n v="0.19289999999999999"/>
    <n v="28000"/>
    <n v="43"/>
    <n v="40766"/>
  </r>
  <r>
    <n v="862397"/>
    <x v="3"/>
    <x v="0"/>
    <x v="7"/>
    <s v="Suburban Bank &amp; Trust"/>
    <x v="1"/>
    <x v="1"/>
    <x v="10"/>
    <d v="2021-12-15T00:00:00"/>
    <d v="2021-12-15T00:00:00"/>
    <x v="1"/>
    <x v="1"/>
    <d v="2022-01-15T00:00:00"/>
    <n v="1075432"/>
    <x v="1"/>
    <s v="E2"/>
    <x v="0"/>
    <s v="Verified"/>
    <n v="55000"/>
    <n v="0.21709999999999999"/>
    <n v="640.16"/>
    <n v="0.18390000000000001"/>
    <n v="25000"/>
    <n v="12"/>
    <n v="37814"/>
  </r>
  <r>
    <n v="652246"/>
    <x v="2"/>
    <x v="0"/>
    <x v="3"/>
    <s v="GSMC Marshall"/>
    <x v="1"/>
    <x v="1"/>
    <x v="21"/>
    <d v="2021-12-13T00:00:00"/>
    <d v="2021-12-13T00:00:00"/>
    <x v="1"/>
    <x v="1"/>
    <d v="2022-01-13T00:00:00"/>
    <n v="820483"/>
    <x v="1"/>
    <s v="E3"/>
    <x v="0"/>
    <s v="Verified"/>
    <n v="87100"/>
    <n v="0.18390000000000001"/>
    <n v="617.16"/>
    <n v="0.16689999999999999"/>
    <n v="25000"/>
    <n v="23"/>
    <n v="34374"/>
  </r>
  <r>
    <n v="577968"/>
    <x v="26"/>
    <x v="0"/>
    <x v="7"/>
    <s v="Edward Jones"/>
    <x v="1"/>
    <x v="1"/>
    <x v="54"/>
    <d v="2021-11-11T00:00:00"/>
    <d v="2021-10-11T00:00:00"/>
    <x v="1"/>
    <x v="1"/>
    <d v="2021-11-11T00:00:00"/>
    <n v="743163"/>
    <x v="1"/>
    <s v="E4"/>
    <x v="0"/>
    <s v="Verified"/>
    <n v="102000"/>
    <n v="0.19600000000000001"/>
    <n v="628.87"/>
    <n v="0.17560000000000001"/>
    <n v="25000"/>
    <n v="52"/>
    <n v="29439"/>
  </r>
  <r>
    <n v="784584"/>
    <x v="2"/>
    <x v="0"/>
    <x v="10"/>
    <s v="Colfax Corporation"/>
    <x v="1"/>
    <x v="1"/>
    <x v="6"/>
    <d v="2021-02-15T00:00:00"/>
    <d v="2021-11-13T00:00:00"/>
    <x v="1"/>
    <x v="1"/>
    <d v="2021-12-13T00:00:00"/>
    <n v="987812"/>
    <x v="1"/>
    <s v="E1"/>
    <x v="0"/>
    <s v="Verified"/>
    <n v="180000"/>
    <n v="0.1201"/>
    <n v="561.08000000000004"/>
    <n v="0.1799"/>
    <n v="35000"/>
    <n v="49"/>
    <n v="29890"/>
  </r>
  <r>
    <n v="683236"/>
    <x v="26"/>
    <x v="0"/>
    <x v="3"/>
    <s v="Crane Energy Flow Solutions"/>
    <x v="1"/>
    <x v="1"/>
    <x v="0"/>
    <d v="2021-03-15T00:00:00"/>
    <d v="2021-02-13T00:00:00"/>
    <x v="1"/>
    <x v="1"/>
    <d v="2021-03-13T00:00:00"/>
    <n v="872534"/>
    <x v="1"/>
    <s v="E3"/>
    <x v="0"/>
    <s v="Verified"/>
    <n v="85000"/>
    <n v="0.15190000000000001"/>
    <n v="872.48"/>
    <n v="0.1714"/>
    <n v="35000"/>
    <n v="32"/>
    <n v="45008"/>
  </r>
  <r>
    <n v="564174"/>
    <x v="18"/>
    <x v="0"/>
    <x v="3"/>
    <s v="Navair Lakehurst US Gov DOD"/>
    <x v="5"/>
    <x v="1"/>
    <x v="54"/>
    <d v="2021-01-15T00:00:00"/>
    <d v="2021-12-14T00:00:00"/>
    <x v="1"/>
    <x v="1"/>
    <d v="2022-01-14T00:00:00"/>
    <n v="725942"/>
    <x v="1"/>
    <s v="F1"/>
    <x v="0"/>
    <s v="Verified"/>
    <n v="53000"/>
    <n v="0.2364"/>
    <n v="255.57"/>
    <n v="0.183"/>
    <n v="10000"/>
    <n v="34"/>
    <n v="15193"/>
  </r>
  <r>
    <n v="638405"/>
    <x v="1"/>
    <x v="0"/>
    <x v="3"/>
    <s v="Univ of Calif Ofc of the Pres"/>
    <x v="5"/>
    <x v="1"/>
    <x v="41"/>
    <d v="2021-03-16T00:00:00"/>
    <d v="2021-02-12T00:00:00"/>
    <x v="1"/>
    <x v="1"/>
    <d v="2021-03-12T00:00:00"/>
    <n v="817781"/>
    <x v="1"/>
    <s v="F2"/>
    <x v="0"/>
    <s v="Verified"/>
    <n v="120000"/>
    <n v="9.7199999999999995E-2"/>
    <n v="509.72"/>
    <n v="0.1817"/>
    <n v="20000"/>
    <n v="25"/>
    <n v="23678"/>
  </r>
  <r>
    <n v="973792"/>
    <x v="23"/>
    <x v="0"/>
    <x v="3"/>
    <s v="Denver Public Schools"/>
    <x v="5"/>
    <x v="1"/>
    <x v="13"/>
    <d v="2021-03-16T00:00:00"/>
    <d v="2021-03-16T00:00:00"/>
    <x v="1"/>
    <x v="1"/>
    <d v="2021-04-16T00:00:00"/>
    <n v="1195808"/>
    <x v="1"/>
    <s v="F3"/>
    <x v="0"/>
    <s v="Verified"/>
    <n v="73440"/>
    <n v="0.1837"/>
    <n v="748.89"/>
    <n v="0.2167"/>
    <n v="27300"/>
    <n v="25"/>
    <n v="44642"/>
  </r>
  <r>
    <n v="979842"/>
    <x v="33"/>
    <x v="0"/>
    <x v="3"/>
    <s v="BAML"/>
    <x v="5"/>
    <x v="1"/>
    <x v="13"/>
    <d v="2021-07-15T00:00:00"/>
    <d v="2021-04-14T00:00:00"/>
    <x v="1"/>
    <x v="1"/>
    <d v="2021-05-14T00:00:00"/>
    <n v="1202998"/>
    <x v="1"/>
    <s v="F3"/>
    <x v="0"/>
    <s v="Verified"/>
    <n v="115000"/>
    <n v="0.22819999999999999"/>
    <n v="960.11"/>
    <n v="0.2167"/>
    <n v="35000"/>
    <n v="34"/>
    <n v="50891"/>
  </r>
  <r>
    <n v="548406"/>
    <x v="18"/>
    <x v="0"/>
    <x v="3"/>
    <s v="Assurant Inc."/>
    <x v="5"/>
    <x v="1"/>
    <x v="43"/>
    <d v="2021-05-16T00:00:00"/>
    <d v="2021-05-14T00:00:00"/>
    <x v="1"/>
    <x v="1"/>
    <d v="2021-06-14T00:00:00"/>
    <n v="631364"/>
    <x v="1"/>
    <s v="F3"/>
    <x v="0"/>
    <s v="Verified"/>
    <n v="120000"/>
    <n v="0.22470000000000001"/>
    <n v="645.82000000000005"/>
    <n v="0.19040000000000001"/>
    <n v="25000"/>
    <n v="36"/>
    <n v="37623"/>
  </r>
  <r>
    <n v="722518"/>
    <x v="18"/>
    <x v="0"/>
    <x v="3"/>
    <s v="GCf Bank"/>
    <x v="5"/>
    <x v="1"/>
    <x v="29"/>
    <d v="2021-05-16T00:00:00"/>
    <d v="2021-04-16T00:00:00"/>
    <x v="1"/>
    <x v="1"/>
    <d v="2021-05-16T00:00:00"/>
    <n v="917360"/>
    <x v="1"/>
    <s v="F3"/>
    <x v="0"/>
    <s v="Verified"/>
    <n v="98000"/>
    <n v="0.2437"/>
    <n v="518.71"/>
    <n v="0.18990000000000001"/>
    <n v="20000"/>
    <n v="62"/>
    <n v="31177"/>
  </r>
  <r>
    <n v="851195"/>
    <x v="25"/>
    <x v="0"/>
    <x v="2"/>
    <s v="SRA International"/>
    <x v="5"/>
    <x v="1"/>
    <x v="11"/>
    <d v="2021-05-16T00:00:00"/>
    <d v="2021-03-12T00:00:00"/>
    <x v="1"/>
    <x v="1"/>
    <d v="2021-04-12T00:00:00"/>
    <n v="1063097"/>
    <x v="1"/>
    <s v="F1"/>
    <x v="0"/>
    <s v="Verified"/>
    <n v="123000"/>
    <n v="0.23880000000000001"/>
    <n v="665.83"/>
    <n v="0.20250000000000001"/>
    <n v="25000"/>
    <n v="28"/>
    <n v="27468"/>
  </r>
  <r>
    <n v="537095"/>
    <x v="4"/>
    <x v="0"/>
    <x v="2"/>
    <s v="Blackwood Medical Inc."/>
    <x v="5"/>
    <x v="1"/>
    <x v="43"/>
    <d v="2021-07-15T00:00:00"/>
    <d v="2021-07-15T00:00:00"/>
    <x v="1"/>
    <x v="1"/>
    <d v="2021-08-15T00:00:00"/>
    <n v="693798"/>
    <x v="1"/>
    <s v="F2"/>
    <x v="0"/>
    <s v="Verified"/>
    <n v="77976"/>
    <n v="0.13159999999999999"/>
    <n v="566.71"/>
    <n v="0.1867"/>
    <n v="22000"/>
    <n v="42"/>
    <n v="34002"/>
  </r>
  <r>
    <n v="1034454"/>
    <x v="20"/>
    <x v="0"/>
    <x v="5"/>
    <s v="G4S Secure Solutions USA"/>
    <x v="5"/>
    <x v="1"/>
    <x v="12"/>
    <d v="2021-03-13T00:00:00"/>
    <d v="2021-04-13T00:00:00"/>
    <x v="1"/>
    <x v="1"/>
    <d v="2021-05-13T00:00:00"/>
    <n v="1264067"/>
    <x v="1"/>
    <s v="F1"/>
    <x v="0"/>
    <s v="Verified"/>
    <n v="96000"/>
    <n v="0.14599999999999999"/>
    <n v="809.75"/>
    <n v="0.2089"/>
    <n v="30000"/>
    <n v="37"/>
    <n v="37704"/>
  </r>
  <r>
    <n v="889156"/>
    <x v="20"/>
    <x v="0"/>
    <x v="3"/>
    <s v="Walgreens"/>
    <x v="5"/>
    <x v="1"/>
    <x v="10"/>
    <d v="2021-08-13T00:00:00"/>
    <d v="2021-08-13T00:00:00"/>
    <x v="1"/>
    <x v="1"/>
    <d v="2021-09-13T00:00:00"/>
    <n v="1105699"/>
    <x v="1"/>
    <s v="F4"/>
    <x v="0"/>
    <s v="Verified"/>
    <n v="60984"/>
    <n v="0.1283"/>
    <n v="790.88"/>
    <n v="0.22059999999999999"/>
    <n v="28600"/>
    <n v="15"/>
    <n v="38891"/>
  </r>
  <r>
    <n v="977611"/>
    <x v="10"/>
    <x v="0"/>
    <x v="2"/>
    <s v="JP Morgan Chase Bank"/>
    <x v="5"/>
    <x v="1"/>
    <x v="13"/>
    <d v="2021-06-14T00:00:00"/>
    <d v="2021-08-13T00:00:00"/>
    <x v="1"/>
    <x v="1"/>
    <d v="2021-09-13T00:00:00"/>
    <n v="1200408"/>
    <x v="1"/>
    <s v="F4"/>
    <x v="0"/>
    <s v="Verified"/>
    <n v="68000"/>
    <n v="0.15670000000000001"/>
    <n v="663.68"/>
    <n v="0.22059999999999999"/>
    <n v="24000"/>
    <n v="32"/>
    <n v="32636"/>
  </r>
  <r>
    <n v="832491"/>
    <x v="2"/>
    <x v="0"/>
    <x v="5"/>
    <s v="CITGO"/>
    <x v="5"/>
    <x v="1"/>
    <x v="11"/>
    <d v="2021-12-14T00:00:00"/>
    <d v="2021-11-14T00:00:00"/>
    <x v="1"/>
    <x v="1"/>
    <d v="2021-12-14T00:00:00"/>
    <n v="1041892"/>
    <x v="1"/>
    <s v="F2"/>
    <x v="0"/>
    <s v="Verified"/>
    <n v="70000"/>
    <n v="0.1973"/>
    <n v="558.28"/>
    <n v="0.20619999999999999"/>
    <n v="20800"/>
    <n v="24"/>
    <n v="31696"/>
  </r>
  <r>
    <n v="1040199"/>
    <x v="3"/>
    <x v="0"/>
    <x v="5"/>
    <s v="Amerencips"/>
    <x v="5"/>
    <x v="1"/>
    <x v="12"/>
    <d v="2021-12-14T00:00:00"/>
    <d v="2021-01-14T00:00:00"/>
    <x v="1"/>
    <x v="1"/>
    <d v="2021-02-14T00:00:00"/>
    <n v="1270153"/>
    <x v="1"/>
    <s v="F4"/>
    <x v="0"/>
    <s v="Verified"/>
    <n v="80000"/>
    <n v="0.14699999999999999"/>
    <n v="829.6"/>
    <n v="0.22059999999999999"/>
    <n v="30000"/>
    <n v="19"/>
    <n v="42015"/>
  </r>
  <r>
    <n v="626233"/>
    <x v="34"/>
    <x v="0"/>
    <x v="7"/>
    <s v="Select Energy Services"/>
    <x v="5"/>
    <x v="1"/>
    <x v="41"/>
    <d v="2021-02-15T00:00:00"/>
    <d v="2021-01-15T00:00:00"/>
    <x v="1"/>
    <x v="1"/>
    <d v="2021-02-15T00:00:00"/>
    <n v="802518"/>
    <x v="1"/>
    <s v="F2"/>
    <x v="0"/>
    <s v="Verified"/>
    <n v="65000"/>
    <n v="0.18410000000000001"/>
    <n v="489.34"/>
    <n v="0.1817"/>
    <n v="19200"/>
    <n v="40"/>
    <n v="28971"/>
  </r>
  <r>
    <n v="637884"/>
    <x v="2"/>
    <x v="0"/>
    <x v="3"/>
    <s v="Scott &amp; White Healthcare"/>
    <x v="5"/>
    <x v="1"/>
    <x v="21"/>
    <d v="2021-11-15T00:00:00"/>
    <d v="2021-10-15T00:00:00"/>
    <x v="1"/>
    <x v="1"/>
    <d v="2021-11-15T00:00:00"/>
    <n v="817115"/>
    <x v="1"/>
    <s v="F1"/>
    <x v="0"/>
    <s v="Verified"/>
    <n v="103875"/>
    <n v="0.1353"/>
    <n v="568.91"/>
    <n v="0.17799999999999999"/>
    <n v="22500"/>
    <n v="28"/>
    <n v="34130"/>
  </r>
  <r>
    <n v="629694"/>
    <x v="35"/>
    <x v="0"/>
    <x v="1"/>
    <s v="Grene Vision Group"/>
    <x v="5"/>
    <x v="1"/>
    <x v="41"/>
    <d v="2021-12-15T00:00:00"/>
    <d v="2021-12-15T00:00:00"/>
    <x v="1"/>
    <x v="1"/>
    <d v="2022-01-15T00:00:00"/>
    <n v="806774"/>
    <x v="1"/>
    <s v="F3"/>
    <x v="0"/>
    <s v="Verified"/>
    <n v="110000"/>
    <n v="0.21590000000000001"/>
    <n v="631.92999999999995"/>
    <n v="0.18540000000000001"/>
    <n v="24600"/>
    <n v="33"/>
    <n v="37916"/>
  </r>
  <r>
    <n v="1045885"/>
    <x v="2"/>
    <x v="0"/>
    <x v="2"/>
    <s v="Ashbrook Simon-Hartley"/>
    <x v="6"/>
    <x v="1"/>
    <x v="12"/>
    <d v="2021-09-15T00:00:00"/>
    <d v="2021-02-13T00:00:00"/>
    <x v="1"/>
    <x v="1"/>
    <d v="2021-03-13T00:00:00"/>
    <n v="1276311"/>
    <x v="1"/>
    <s v="G5"/>
    <x v="0"/>
    <s v="Verified"/>
    <n v="145000"/>
    <n v="8.3000000000000004E-2"/>
    <n v="720.8"/>
    <n v="0.24110000000000001"/>
    <n v="25000"/>
    <n v="31"/>
    <n v="31602"/>
  </r>
  <r>
    <n v="965807"/>
    <x v="19"/>
    <x v="0"/>
    <x v="5"/>
    <s v="ohio state university"/>
    <x v="6"/>
    <x v="1"/>
    <x v="13"/>
    <d v="2021-05-16T00:00:00"/>
    <d v="2021-10-12T00:00:00"/>
    <x v="1"/>
    <x v="1"/>
    <d v="2021-11-12T00:00:00"/>
    <n v="1186439"/>
    <x v="1"/>
    <s v="G1"/>
    <x v="0"/>
    <s v="Verified"/>
    <n v="180000"/>
    <n v="0.1583"/>
    <n v="981.45"/>
    <n v="0.22739999999999999"/>
    <n v="35000"/>
    <n v="39"/>
    <n v="42535"/>
  </r>
  <r>
    <n v="837281"/>
    <x v="18"/>
    <x v="0"/>
    <x v="1"/>
    <s v="JH Reid General Contractors"/>
    <x v="6"/>
    <x v="1"/>
    <x v="11"/>
    <d v="2021-04-13T00:00:00"/>
    <d v="2021-03-13T00:00:00"/>
    <x v="1"/>
    <x v="1"/>
    <d v="2021-04-13T00:00:00"/>
    <n v="1026668"/>
    <x v="1"/>
    <s v="G1"/>
    <x v="0"/>
    <s v="Verified"/>
    <n v="100000"/>
    <n v="8.5999999999999993E-2"/>
    <n v="830.45"/>
    <n v="0.22109999999999999"/>
    <n v="30000"/>
    <n v="32"/>
    <n v="39531"/>
  </r>
  <r>
    <n v="668166"/>
    <x v="32"/>
    <x v="0"/>
    <x v="8"/>
    <s v="NC State University"/>
    <x v="6"/>
    <x v="1"/>
    <x v="0"/>
    <d v="2021-07-14T00:00:00"/>
    <d v="2021-07-14T00:00:00"/>
    <x v="1"/>
    <x v="1"/>
    <d v="2021-08-14T00:00:00"/>
    <n v="854262"/>
    <x v="1"/>
    <s v="G2"/>
    <x v="0"/>
    <s v="Verified"/>
    <n v="250000"/>
    <n v="0.2064"/>
    <n v="936.66"/>
    <n v="0.20480000000000001"/>
    <n v="35000"/>
    <n v="18"/>
    <n v="53494"/>
  </r>
  <r>
    <n v="544952"/>
    <x v="3"/>
    <x v="0"/>
    <x v="4"/>
    <s v="ReSearch Pharmaceuticals, Inc"/>
    <x v="6"/>
    <x v="1"/>
    <x v="43"/>
    <d v="2021-02-13T00:00:00"/>
    <d v="2021-01-13T00:00:00"/>
    <x v="1"/>
    <x v="1"/>
    <d v="2021-02-13T00:00:00"/>
    <n v="702900"/>
    <x v="1"/>
    <s v="G1"/>
    <x v="0"/>
    <s v="Verified"/>
    <n v="103000"/>
    <n v="0.08"/>
    <n v="664.58"/>
    <n v="0.2016"/>
    <n v="25000"/>
    <n v="37"/>
    <n v="35499"/>
  </r>
  <r>
    <n v="639370"/>
    <x v="2"/>
    <x v="0"/>
    <x v="3"/>
    <m/>
    <x v="6"/>
    <x v="1"/>
    <x v="21"/>
    <d v="2021-02-16T00:00:00"/>
    <d v="2021-02-16T00:00:00"/>
    <x v="1"/>
    <x v="1"/>
    <d v="2021-03-16T00:00:00"/>
    <n v="818548"/>
    <x v="1"/>
    <s v="G3"/>
    <x v="0"/>
    <s v="Verified"/>
    <n v="225000"/>
    <n v="0.19739999999999999"/>
    <n v="674.23"/>
    <n v="0.20849999999999999"/>
    <n v="25000"/>
    <n v="18"/>
    <n v="40453"/>
  </r>
  <r>
    <n v="525456"/>
    <x v="5"/>
    <x v="0"/>
    <x v="1"/>
    <s v="REEVES LAND ROVER"/>
    <x v="6"/>
    <x v="1"/>
    <x v="51"/>
    <d v="2021-05-14T00:00:00"/>
    <d v="2021-04-14T00:00:00"/>
    <x v="1"/>
    <x v="1"/>
    <d v="2021-05-14T00:00:00"/>
    <n v="679877"/>
    <x v="1"/>
    <s v="G2"/>
    <x v="0"/>
    <s v="Verified"/>
    <n v="148000"/>
    <n v="0.21729999999999999"/>
    <n v="669.75"/>
    <n v="0.20530000000000001"/>
    <n v="25000"/>
    <n v="37"/>
    <n v="39083"/>
  </r>
  <r>
    <n v="827049"/>
    <x v="10"/>
    <x v="0"/>
    <x v="0"/>
    <s v="New Resources Consulting LLC"/>
    <x v="6"/>
    <x v="1"/>
    <x v="11"/>
    <d v="2021-02-16T00:00:00"/>
    <d v="2021-03-16T00:00:00"/>
    <x v="1"/>
    <x v="1"/>
    <d v="2021-04-16T00:00:00"/>
    <n v="1035971"/>
    <x v="1"/>
    <s v="G1"/>
    <x v="0"/>
    <s v="Verified"/>
    <n v="68000"/>
    <n v="0.1578"/>
    <n v="595.16"/>
    <n v="0.22109999999999999"/>
    <n v="21500"/>
    <n v="22"/>
    <n v="35575"/>
  </r>
  <r>
    <n v="1047612"/>
    <x v="29"/>
    <x v="0"/>
    <x v="6"/>
    <s v="Medical Management Options"/>
    <x v="6"/>
    <x v="1"/>
    <x v="12"/>
    <d v="2021-02-16T00:00:00"/>
    <d v="2021-04-14T00:00:00"/>
    <x v="1"/>
    <x v="1"/>
    <d v="2021-05-14T00:00:00"/>
    <n v="1278509"/>
    <x v="1"/>
    <s v="G5"/>
    <x v="0"/>
    <s v="Verified"/>
    <n v="108000"/>
    <n v="0.1227"/>
    <n v="699.18"/>
    <n v="0.24110000000000001"/>
    <n v="24250"/>
    <n v="28"/>
    <n v="35627"/>
  </r>
  <r>
    <n v="687503"/>
    <x v="5"/>
    <x v="0"/>
    <x v="8"/>
    <s v="LTC Engineering"/>
    <x v="6"/>
    <x v="1"/>
    <x v="42"/>
    <d v="2021-11-15T00:00:00"/>
    <d v="2021-10-12T00:00:00"/>
    <x v="1"/>
    <x v="1"/>
    <d v="2021-11-12T00:00:00"/>
    <n v="877524"/>
    <x v="1"/>
    <s v="G1"/>
    <x v="0"/>
    <s v="Verified"/>
    <n v="116600"/>
    <n v="0.1794"/>
    <n v="743.55"/>
    <n v="0.2011"/>
    <n v="28000"/>
    <n v="55"/>
    <n v="36049"/>
  </r>
  <r>
    <n v="605106"/>
    <x v="5"/>
    <x v="0"/>
    <x v="3"/>
    <s v="SUWANNEE FARMS LLC"/>
    <x v="3"/>
    <x v="2"/>
    <x v="49"/>
    <d v="2021-05-16T00:00:00"/>
    <d v="2021-08-15T00:00:00"/>
    <x v="1"/>
    <x v="1"/>
    <d v="2021-09-15T00:00:00"/>
    <n v="776271"/>
    <x v="1"/>
    <s v="A5"/>
    <x v="0"/>
    <s v="Verified"/>
    <n v="50000"/>
    <n v="0.21310000000000001"/>
    <n v="309.72000000000003"/>
    <n v="6.9099999999999995E-2"/>
    <n v="24250"/>
    <n v="33"/>
    <n v="18574"/>
  </r>
  <r>
    <n v="970222"/>
    <x v="2"/>
    <x v="0"/>
    <x v="3"/>
    <s v="AIG"/>
    <x v="2"/>
    <x v="2"/>
    <x v="13"/>
    <d v="2021-02-12T00:00:00"/>
    <d v="2021-02-12T00:00:00"/>
    <x v="1"/>
    <x v="1"/>
    <d v="2021-03-12T00:00:00"/>
    <n v="1191467"/>
    <x v="1"/>
    <s v="B4"/>
    <x v="0"/>
    <s v="Verified"/>
    <n v="62400"/>
    <n v="7.3800000000000004E-2"/>
    <n v="718.64"/>
    <n v="0.1242"/>
    <n v="32000"/>
    <n v="7"/>
    <n v="33301"/>
  </r>
  <r>
    <n v="977699"/>
    <x v="8"/>
    <x v="0"/>
    <x v="3"/>
    <s v="Cairo-Durham High School"/>
    <x v="2"/>
    <x v="2"/>
    <x v="13"/>
    <d v="2021-04-16T00:00:00"/>
    <d v="2021-12-12T00:00:00"/>
    <x v="1"/>
    <x v="1"/>
    <d v="2022-01-12T00:00:00"/>
    <n v="1200501"/>
    <x v="1"/>
    <s v="B3"/>
    <x v="0"/>
    <s v="Verified"/>
    <n v="63623"/>
    <n v="7.5800000000000006E-2"/>
    <n v="441.97"/>
    <n v="0.1171"/>
    <n v="20000"/>
    <n v="23"/>
    <n v="21269"/>
  </r>
  <r>
    <n v="978877"/>
    <x v="1"/>
    <x v="0"/>
    <x v="5"/>
    <s v="Unitrin Specialty"/>
    <x v="2"/>
    <x v="2"/>
    <x v="13"/>
    <d v="2021-11-13T00:00:00"/>
    <d v="2021-03-13T00:00:00"/>
    <x v="1"/>
    <x v="1"/>
    <d v="2021-04-13T00:00:00"/>
    <n v="1108834"/>
    <x v="1"/>
    <s v="B4"/>
    <x v="0"/>
    <s v="Verified"/>
    <n v="66000"/>
    <n v="0.1129"/>
    <n v="449.15"/>
    <n v="0.1242"/>
    <n v="20000"/>
    <n v="38"/>
    <n v="23161"/>
  </r>
  <r>
    <n v="658834"/>
    <x v="1"/>
    <x v="0"/>
    <x v="8"/>
    <s v="BloodSource"/>
    <x v="0"/>
    <x v="2"/>
    <x v="21"/>
    <d v="2021-01-14T00:00:00"/>
    <d v="2021-01-14T00:00:00"/>
    <x v="1"/>
    <x v="1"/>
    <d v="2021-02-14T00:00:00"/>
    <n v="842588"/>
    <x v="1"/>
    <s v="C1"/>
    <x v="0"/>
    <s v="Verified"/>
    <n v="23000"/>
    <n v="0.15759999999999999"/>
    <n v="225.9"/>
    <n v="0.1268"/>
    <n v="10000"/>
    <n v="10"/>
    <n v="12801"/>
  </r>
  <r>
    <n v="581973"/>
    <x v="1"/>
    <x v="0"/>
    <x v="5"/>
    <s v="Frys Electronics"/>
    <x v="0"/>
    <x v="2"/>
    <x v="54"/>
    <d v="2021-11-13T00:00:00"/>
    <d v="2021-12-13T00:00:00"/>
    <x v="1"/>
    <x v="1"/>
    <d v="2022-01-13T00:00:00"/>
    <n v="747987"/>
    <x v="1"/>
    <s v="C3"/>
    <x v="0"/>
    <s v="Verified"/>
    <n v="32000"/>
    <n v="0.13389999999999999"/>
    <n v="186.07"/>
    <n v="0.13980000000000001"/>
    <n v="8000"/>
    <n v="15"/>
    <n v="10665"/>
  </r>
  <r>
    <n v="966682"/>
    <x v="17"/>
    <x v="0"/>
    <x v="3"/>
    <s v="Central National Bank"/>
    <x v="4"/>
    <x v="2"/>
    <x v="13"/>
    <d v="2021-08-15T00:00:00"/>
    <d v="2021-05-15T00:00:00"/>
    <x v="1"/>
    <x v="1"/>
    <d v="2021-06-15T00:00:00"/>
    <n v="1187564"/>
    <x v="1"/>
    <s v="D3"/>
    <x v="0"/>
    <s v="Verified"/>
    <n v="27600"/>
    <n v="0.16259999999999999"/>
    <n v="362.48"/>
    <n v="0.17269999999999999"/>
    <n v="14500"/>
    <n v="19"/>
    <n v="21075"/>
  </r>
  <r>
    <n v="651958"/>
    <x v="34"/>
    <x v="0"/>
    <x v="1"/>
    <s v="Att"/>
    <x v="4"/>
    <x v="2"/>
    <x v="21"/>
    <d v="2021-01-16T00:00:00"/>
    <d v="2021-06-12T00:00:00"/>
    <x v="1"/>
    <x v="1"/>
    <d v="2021-07-12T00:00:00"/>
    <n v="833897"/>
    <x v="1"/>
    <s v="D2"/>
    <x v="0"/>
    <s v="Verified"/>
    <n v="48135"/>
    <n v="0.109"/>
    <n v="474.86"/>
    <n v="0.14910000000000001"/>
    <n v="20000"/>
    <n v="25"/>
    <n v="23817"/>
  </r>
  <r>
    <n v="635427"/>
    <x v="44"/>
    <x v="0"/>
    <x v="6"/>
    <s v="State of Alaska"/>
    <x v="1"/>
    <x v="2"/>
    <x v="41"/>
    <d v="2021-04-12T00:00:00"/>
    <d v="2021-04-12T00:00:00"/>
    <x v="1"/>
    <x v="1"/>
    <d v="2021-05-12T00:00:00"/>
    <n v="813998"/>
    <x v="1"/>
    <s v="E4"/>
    <x v="0"/>
    <s v="Verified"/>
    <n v="45000"/>
    <n v="0.21679999999999999"/>
    <n v="373.28"/>
    <n v="0.1706"/>
    <n v="15000"/>
    <n v="21"/>
    <n v="17945"/>
  </r>
  <r>
    <n v="647810"/>
    <x v="1"/>
    <x v="0"/>
    <x v="8"/>
    <s v="HP"/>
    <x v="1"/>
    <x v="2"/>
    <x v="21"/>
    <d v="2021-02-13T00:00:00"/>
    <d v="2021-02-13T00:00:00"/>
    <x v="1"/>
    <x v="1"/>
    <d v="2021-03-13T00:00:00"/>
    <n v="828781"/>
    <x v="1"/>
    <s v="E2"/>
    <x v="0"/>
    <s v="Verified"/>
    <n v="50500"/>
    <n v="0.17230000000000001"/>
    <n v="195.91"/>
    <n v="0.16320000000000001"/>
    <n v="8000"/>
    <n v="21"/>
    <n v="10325"/>
  </r>
  <r>
    <n v="647611"/>
    <x v="38"/>
    <x v="0"/>
    <x v="4"/>
    <s v="U.S. Department of Commerce"/>
    <x v="1"/>
    <x v="2"/>
    <x v="0"/>
    <d v="2021-05-16T00:00:00"/>
    <d v="2021-02-16T00:00:00"/>
    <x v="1"/>
    <x v="1"/>
    <d v="2021-03-16T00:00:00"/>
    <n v="828539"/>
    <x v="1"/>
    <s v="E3"/>
    <x v="0"/>
    <s v="Verified"/>
    <n v="87282"/>
    <n v="0.1845"/>
    <n v="373.92"/>
    <n v="0.1714"/>
    <n v="15000"/>
    <n v="9"/>
    <n v="22435"/>
  </r>
  <r>
    <n v="710821"/>
    <x v="6"/>
    <x v="0"/>
    <x v="9"/>
    <s v="CSC"/>
    <x v="5"/>
    <x v="2"/>
    <x v="29"/>
    <d v="2021-05-16T00:00:00"/>
    <d v="2021-09-12T00:00:00"/>
    <x v="1"/>
    <x v="1"/>
    <d v="2021-10-12T00:00:00"/>
    <n v="903607"/>
    <x v="1"/>
    <s v="F4"/>
    <x v="0"/>
    <s v="Verified"/>
    <n v="104000"/>
    <n v="0.14699999999999999"/>
    <n v="653.48"/>
    <n v="0.19359999999999999"/>
    <n v="25000"/>
    <n v="37"/>
    <n v="31261"/>
  </r>
  <r>
    <n v="590504"/>
    <x v="0"/>
    <x v="0"/>
    <x v="0"/>
    <s v="C.R. England"/>
    <x v="6"/>
    <x v="2"/>
    <x v="50"/>
    <d v="2021-11-15T00:00:00"/>
    <d v="2021-07-15T00:00:00"/>
    <x v="1"/>
    <x v="1"/>
    <d v="2021-08-15T00:00:00"/>
    <n v="758508"/>
    <x v="1"/>
    <s v="G1"/>
    <x v="0"/>
    <s v="Verified"/>
    <n v="49200"/>
    <n v="9.7100000000000006E-2"/>
    <n v="265.83"/>
    <n v="0.2016"/>
    <n v="10000"/>
    <n v="6"/>
    <n v="15924"/>
  </r>
  <r>
    <n v="606139"/>
    <x v="5"/>
    <x v="0"/>
    <x v="3"/>
    <s v="IRS"/>
    <x v="3"/>
    <x v="0"/>
    <x v="49"/>
    <d v="2021-07-14T00:00:00"/>
    <d v="2021-07-14T00:00:00"/>
    <x v="1"/>
    <x v="1"/>
    <d v="2021-08-14T00:00:00"/>
    <n v="777564"/>
    <x v="1"/>
    <s v="A5"/>
    <x v="0"/>
    <s v="Verified"/>
    <n v="60000"/>
    <n v="0.18479999999999999"/>
    <n v="151.16"/>
    <n v="6.9099999999999995E-2"/>
    <n v="12000"/>
    <n v="19"/>
    <n v="8931"/>
  </r>
  <r>
    <n v="600817"/>
    <x v="15"/>
    <x v="0"/>
    <x v="5"/>
    <m/>
    <x v="3"/>
    <x v="0"/>
    <x v="50"/>
    <d v="2021-10-15T00:00:00"/>
    <d v="2021-11-15T00:00:00"/>
    <x v="1"/>
    <x v="1"/>
    <d v="2021-12-15T00:00:00"/>
    <n v="771068"/>
    <x v="1"/>
    <s v="A3"/>
    <x v="0"/>
    <s v="Verified"/>
    <n v="55000"/>
    <n v="0.14810000000000001"/>
    <n v="87.36"/>
    <n v="6.1699999999999998E-2"/>
    <n v="4500"/>
    <n v="18"/>
    <n v="5241"/>
  </r>
  <r>
    <n v="603312"/>
    <x v="26"/>
    <x v="0"/>
    <x v="0"/>
    <s v="Emerson Tools"/>
    <x v="3"/>
    <x v="0"/>
    <x v="50"/>
    <d v="2021-10-11T00:00:00"/>
    <d v="2021-10-11T00:00:00"/>
    <x v="1"/>
    <x v="1"/>
    <d v="2021-11-11T00:00:00"/>
    <n v="774128"/>
    <x v="1"/>
    <s v="A5"/>
    <x v="0"/>
    <s v="Verified"/>
    <n v="30000"/>
    <n v="0.16639999999999999"/>
    <n v="375.42"/>
    <n v="6.9099999999999995E-2"/>
    <n v="19000"/>
    <n v="15"/>
    <n v="20118"/>
  </r>
  <r>
    <n v="600850"/>
    <x v="1"/>
    <x v="0"/>
    <x v="2"/>
    <s v="Rain Bird"/>
    <x v="3"/>
    <x v="0"/>
    <x v="50"/>
    <d v="2021-12-11T00:00:00"/>
    <d v="2021-12-11T00:00:00"/>
    <x v="1"/>
    <x v="1"/>
    <d v="2022-01-11T00:00:00"/>
    <n v="771104"/>
    <x v="1"/>
    <s v="A5"/>
    <x v="0"/>
    <s v="Verified"/>
    <n v="130000"/>
    <n v="7.3300000000000004E-2"/>
    <n v="221.3"/>
    <n v="6.9099999999999995E-2"/>
    <n v="11200"/>
    <n v="63"/>
    <n v="11966"/>
  </r>
  <r>
    <n v="595284"/>
    <x v="5"/>
    <x v="0"/>
    <x v="8"/>
    <s v="Things Remembered"/>
    <x v="3"/>
    <x v="0"/>
    <x v="50"/>
    <d v="2021-06-12T00:00:00"/>
    <d v="2021-07-11T00:00:00"/>
    <x v="1"/>
    <x v="1"/>
    <d v="2021-08-11T00:00:00"/>
    <n v="764305"/>
    <x v="1"/>
    <s v="A5"/>
    <x v="0"/>
    <s v="Verified"/>
    <n v="42000"/>
    <n v="5.8299999999999998E-2"/>
    <n v="131.43"/>
    <n v="7.8799999999999995E-2"/>
    <n v="6500"/>
    <n v="32"/>
    <n v="6863"/>
  </r>
  <r>
    <n v="887460"/>
    <x v="1"/>
    <x v="0"/>
    <x v="6"/>
    <s v="SRS Labs"/>
    <x v="2"/>
    <x v="0"/>
    <x v="13"/>
    <d v="2021-04-16T00:00:00"/>
    <d v="2021-04-13T00:00:00"/>
    <x v="1"/>
    <x v="1"/>
    <d v="2021-05-13T00:00:00"/>
    <n v="1103679"/>
    <x v="1"/>
    <s v="B2"/>
    <x v="0"/>
    <s v="Verified"/>
    <n v="80000"/>
    <n v="0.14050000000000001"/>
    <n v="603.91999999999996"/>
    <n v="0.1065"/>
    <n v="28000"/>
    <n v="18"/>
    <n v="31968"/>
  </r>
  <r>
    <n v="1017680"/>
    <x v="1"/>
    <x v="0"/>
    <x v="6"/>
    <s v="Platinum Group of Companies"/>
    <x v="2"/>
    <x v="0"/>
    <x v="22"/>
    <d v="2021-05-16T00:00:00"/>
    <d v="2021-06-15T00:00:00"/>
    <x v="1"/>
    <x v="1"/>
    <d v="2021-07-15T00:00:00"/>
    <n v="1245458"/>
    <x v="1"/>
    <s v="B3"/>
    <x v="0"/>
    <s v="Verified"/>
    <n v="179000"/>
    <n v="0.16400000000000001"/>
    <n v="441.97"/>
    <n v="0.1171"/>
    <n v="20000"/>
    <n v="35"/>
    <n v="25919"/>
  </r>
  <r>
    <n v="807734"/>
    <x v="1"/>
    <x v="0"/>
    <x v="3"/>
    <s v="3E Company"/>
    <x v="2"/>
    <x v="0"/>
    <x v="44"/>
    <d v="2021-05-16T00:00:00"/>
    <d v="2021-05-15T00:00:00"/>
    <x v="1"/>
    <x v="1"/>
    <d v="2021-06-15T00:00:00"/>
    <n v="1014344"/>
    <x v="1"/>
    <s v="B3"/>
    <x v="0"/>
    <s v="Verified"/>
    <n v="140000"/>
    <n v="0.19750000000000001"/>
    <n v="326.61"/>
    <n v="0.1099"/>
    <n v="23200"/>
    <n v="18"/>
    <n v="19327"/>
  </r>
  <r>
    <n v="635996"/>
    <x v="12"/>
    <x v="0"/>
    <x v="3"/>
    <s v="Provo School District --Timpview High"/>
    <x v="2"/>
    <x v="0"/>
    <x v="21"/>
    <d v="2021-09-13T00:00:00"/>
    <d v="2021-08-13T00:00:00"/>
    <x v="1"/>
    <x v="1"/>
    <d v="2021-09-13T00:00:00"/>
    <n v="814736"/>
    <x v="1"/>
    <s v="B3"/>
    <x v="0"/>
    <s v="Verified"/>
    <n v="58000"/>
    <n v="0.12520000000000001"/>
    <n v="361.19"/>
    <n v="9.6199999999999994E-2"/>
    <n v="17150"/>
    <n v="26"/>
    <n v="20511"/>
  </r>
  <r>
    <n v="866452"/>
    <x v="2"/>
    <x v="0"/>
    <x v="3"/>
    <s v="Cokinos, Bosien &amp; Young, P.C."/>
    <x v="2"/>
    <x v="0"/>
    <x v="10"/>
    <d v="2021-05-16T00:00:00"/>
    <d v="2021-06-12T00:00:00"/>
    <x v="1"/>
    <x v="1"/>
    <d v="2021-07-12T00:00:00"/>
    <n v="1079877"/>
    <x v="1"/>
    <s v="B3"/>
    <x v="0"/>
    <s v="Verified"/>
    <n v="165000"/>
    <n v="0.15479999999999999"/>
    <n v="428.23"/>
    <n v="0.1099"/>
    <n v="30000"/>
    <n v="46"/>
    <n v="21240"/>
  </r>
  <r>
    <n v="562535"/>
    <x v="1"/>
    <x v="0"/>
    <x v="3"/>
    <s v="sigma aldrich"/>
    <x v="2"/>
    <x v="0"/>
    <x v="47"/>
    <d v="2021-08-15T00:00:00"/>
    <d v="2021-09-15T00:00:00"/>
    <x v="1"/>
    <x v="1"/>
    <d v="2021-10-15T00:00:00"/>
    <n v="723843"/>
    <x v="1"/>
    <s v="B4"/>
    <x v="0"/>
    <s v="Verified"/>
    <n v="129996"/>
    <n v="0.14660000000000001"/>
    <n v="549.69000000000005"/>
    <n v="0.1149"/>
    <n v="25000"/>
    <n v="21"/>
    <n v="32981"/>
  </r>
  <r>
    <n v="1041115"/>
    <x v="8"/>
    <x v="0"/>
    <x v="3"/>
    <s v="affinia dumont hotel"/>
    <x v="2"/>
    <x v="0"/>
    <x v="22"/>
    <d v="2021-05-16T00:00:00"/>
    <d v="2021-04-16T00:00:00"/>
    <x v="1"/>
    <x v="1"/>
    <d v="2021-05-16T00:00:00"/>
    <n v="1271326"/>
    <x v="1"/>
    <s v="B4"/>
    <x v="0"/>
    <s v="Verified"/>
    <n v="57000"/>
    <n v="6.6900000000000001E-2"/>
    <n v="269.49"/>
    <n v="0.1242"/>
    <n v="12000"/>
    <n v="13"/>
    <n v="16063"/>
  </r>
  <r>
    <n v="740683"/>
    <x v="18"/>
    <x v="0"/>
    <x v="3"/>
    <s v="union county college"/>
    <x v="2"/>
    <x v="0"/>
    <x v="25"/>
    <d v="2021-05-16T00:00:00"/>
    <d v="2021-09-12T00:00:00"/>
    <x v="1"/>
    <x v="1"/>
    <d v="2021-10-12T00:00:00"/>
    <n v="938436"/>
    <x v="1"/>
    <s v="B5"/>
    <x v="0"/>
    <s v="Verified"/>
    <n v="60000"/>
    <n v="8.5599999999999996E-2"/>
    <n v="353.06"/>
    <n v="0.11990000000000001"/>
    <n v="15875"/>
    <n v="9"/>
    <n v="18169"/>
  </r>
  <r>
    <n v="1056090"/>
    <x v="16"/>
    <x v="0"/>
    <x v="8"/>
    <s v="WilmerHale"/>
    <x v="2"/>
    <x v="0"/>
    <x v="12"/>
    <d v="2021-07-15T00:00:00"/>
    <d v="2021-07-14T00:00:00"/>
    <x v="1"/>
    <x v="1"/>
    <d v="2021-08-14T00:00:00"/>
    <n v="1287665"/>
    <x v="1"/>
    <s v="B3"/>
    <x v="0"/>
    <s v="Verified"/>
    <n v="75000"/>
    <n v="8.8800000000000004E-2"/>
    <n v="464.07"/>
    <n v="0.1171"/>
    <n v="21000"/>
    <n v="21"/>
    <n v="25570"/>
  </r>
  <r>
    <n v="561467"/>
    <x v="8"/>
    <x v="0"/>
    <x v="8"/>
    <s v="Tender care Human Services Inc"/>
    <x v="2"/>
    <x v="0"/>
    <x v="47"/>
    <d v="2021-05-13T00:00:00"/>
    <d v="2021-05-13T00:00:00"/>
    <x v="1"/>
    <x v="1"/>
    <d v="2021-06-13T00:00:00"/>
    <n v="722580"/>
    <x v="1"/>
    <s v="B3"/>
    <x v="0"/>
    <s v="Verified"/>
    <n v="25000"/>
    <n v="0.15260000000000001"/>
    <n v="305.24"/>
    <n v="0.11119999999999999"/>
    <n v="14000"/>
    <n v="16"/>
    <n v="17266"/>
  </r>
  <r>
    <n v="980446"/>
    <x v="1"/>
    <x v="0"/>
    <x v="8"/>
    <s v="Restaurant Depot"/>
    <x v="2"/>
    <x v="0"/>
    <x v="13"/>
    <d v="2021-04-15T00:00:00"/>
    <d v="2021-04-15T00:00:00"/>
    <x v="1"/>
    <x v="1"/>
    <d v="2021-05-15T00:00:00"/>
    <n v="1203636"/>
    <x v="1"/>
    <s v="B3"/>
    <x v="0"/>
    <s v="Verified"/>
    <n v="46000"/>
    <n v="0.18440000000000001"/>
    <n v="486.16"/>
    <n v="0.1171"/>
    <n v="22000"/>
    <n v="23"/>
    <n v="28389"/>
  </r>
  <r>
    <n v="599480"/>
    <x v="41"/>
    <x v="0"/>
    <x v="8"/>
    <s v="US Dep't of Justice"/>
    <x v="2"/>
    <x v="0"/>
    <x v="50"/>
    <d v="2021-04-14T00:00:00"/>
    <d v="2021-05-14T00:00:00"/>
    <x v="1"/>
    <x v="1"/>
    <d v="2021-06-14T00:00:00"/>
    <n v="769426"/>
    <x v="1"/>
    <s v="B4"/>
    <x v="0"/>
    <s v="Verified"/>
    <n v="89000"/>
    <n v="0.16439999999999999"/>
    <n v="211.09"/>
    <n v="0.1149"/>
    <n v="9600"/>
    <n v="22"/>
    <n v="12340"/>
  </r>
  <r>
    <n v="779275"/>
    <x v="11"/>
    <x v="0"/>
    <x v="8"/>
    <s v="Valley Health System"/>
    <x v="2"/>
    <x v="0"/>
    <x v="6"/>
    <d v="2021-05-16T00:00:00"/>
    <d v="2021-04-12T00:00:00"/>
    <x v="1"/>
    <x v="1"/>
    <d v="2021-05-12T00:00:00"/>
    <n v="981942"/>
    <x v="1"/>
    <s v="B4"/>
    <x v="0"/>
    <s v="Verified"/>
    <n v="51000"/>
    <n v="0.27929999999999999"/>
    <n v="316.63"/>
    <n v="0.1149"/>
    <n v="14400"/>
    <n v="33"/>
    <n v="15700"/>
  </r>
  <r>
    <n v="653075"/>
    <x v="1"/>
    <x v="0"/>
    <x v="8"/>
    <s v="Italian Consulate"/>
    <x v="2"/>
    <x v="0"/>
    <x v="21"/>
    <d v="2021-03-13T00:00:00"/>
    <d v="2021-04-13T00:00:00"/>
    <x v="1"/>
    <x v="1"/>
    <d v="2021-05-13T00:00:00"/>
    <n v="835208"/>
    <x v="1"/>
    <s v="B5"/>
    <x v="0"/>
    <s v="Verified"/>
    <n v="63266"/>
    <n v="9.0999999999999998E-2"/>
    <n v="326.95999999999998"/>
    <n v="0.1111"/>
    <n v="15000"/>
    <n v="13"/>
    <n v="18002"/>
  </r>
  <r>
    <n v="549075"/>
    <x v="2"/>
    <x v="0"/>
    <x v="4"/>
    <s v="Siemens"/>
    <x v="2"/>
    <x v="0"/>
    <x v="47"/>
    <d v="2021-08-15T00:00:00"/>
    <d v="2021-08-15T00:00:00"/>
    <x v="1"/>
    <x v="1"/>
    <d v="2021-09-15T00:00:00"/>
    <n v="707813"/>
    <x v="1"/>
    <s v="B4"/>
    <x v="0"/>
    <s v="Verified"/>
    <n v="52000"/>
    <n v="0.1764"/>
    <n v="263.86"/>
    <n v="0.1149"/>
    <n v="12000"/>
    <n v="24"/>
    <n v="15831"/>
  </r>
  <r>
    <n v="769025"/>
    <x v="1"/>
    <x v="0"/>
    <x v="2"/>
    <s v="UC Davis Medical Center"/>
    <x v="2"/>
    <x v="0"/>
    <x v="25"/>
    <d v="2021-01-15T00:00:00"/>
    <d v="2021-01-15T00:00:00"/>
    <x v="1"/>
    <x v="1"/>
    <d v="2021-02-15T00:00:00"/>
    <n v="970442"/>
    <x v="1"/>
    <s v="B3"/>
    <x v="0"/>
    <s v="Verified"/>
    <n v="40000"/>
    <n v="0.18060000000000001"/>
    <n v="434.75"/>
    <n v="0.1099"/>
    <n v="20000"/>
    <n v="24"/>
    <n v="25534"/>
  </r>
  <r>
    <n v="538494"/>
    <x v="1"/>
    <x v="0"/>
    <x v="2"/>
    <s v="British Petroleum"/>
    <x v="2"/>
    <x v="0"/>
    <x v="51"/>
    <d v="2021-05-16T00:00:00"/>
    <d v="2021-01-15T00:00:00"/>
    <x v="1"/>
    <x v="1"/>
    <d v="2021-02-15T00:00:00"/>
    <n v="695457"/>
    <x v="1"/>
    <s v="B4"/>
    <x v="0"/>
    <s v="Verified"/>
    <n v="60000"/>
    <n v="0.14979999999999999"/>
    <n v="175.91"/>
    <n v="0.1149"/>
    <n v="8000"/>
    <n v="26"/>
    <n v="10522"/>
  </r>
  <r>
    <n v="549583"/>
    <x v="13"/>
    <x v="0"/>
    <x v="2"/>
    <s v="USPTO"/>
    <x v="2"/>
    <x v="0"/>
    <x v="43"/>
    <d v="2021-05-16T00:00:00"/>
    <d v="2021-06-15T00:00:00"/>
    <x v="1"/>
    <x v="1"/>
    <d v="2021-07-15T00:00:00"/>
    <n v="708462"/>
    <x v="1"/>
    <s v="B5"/>
    <x v="0"/>
    <s v="Verified"/>
    <n v="85000"/>
    <n v="0.13450000000000001"/>
    <n v="532.17999999999995"/>
    <n v="0.1186"/>
    <n v="24000"/>
    <n v="40"/>
    <n v="31946"/>
  </r>
  <r>
    <n v="762370"/>
    <x v="7"/>
    <x v="0"/>
    <x v="5"/>
    <s v="Johnson &amp; Johnson"/>
    <x v="2"/>
    <x v="0"/>
    <x v="25"/>
    <d v="2021-04-16T00:00:00"/>
    <d v="2021-12-11T00:00:00"/>
    <x v="1"/>
    <x v="1"/>
    <d v="2022-01-11T00:00:00"/>
    <n v="962890"/>
    <x v="1"/>
    <s v="B4"/>
    <x v="0"/>
    <s v="Verified"/>
    <n v="65000"/>
    <n v="0.19020000000000001"/>
    <n v="32.99"/>
    <n v="0.1149"/>
    <n v="1500"/>
    <n v="31"/>
    <n v="1583"/>
  </r>
  <r>
    <n v="607617"/>
    <x v="2"/>
    <x v="0"/>
    <x v="7"/>
    <m/>
    <x v="2"/>
    <x v="0"/>
    <x v="49"/>
    <d v="2021-09-14T00:00:00"/>
    <d v="2021-09-14T00:00:00"/>
    <x v="1"/>
    <x v="1"/>
    <d v="2021-10-14T00:00:00"/>
    <n v="779457"/>
    <x v="1"/>
    <s v="B3"/>
    <x v="0"/>
    <s v="Verified"/>
    <n v="200000"/>
    <n v="0.187"/>
    <n v="421.22"/>
    <n v="9.6199999999999994E-2"/>
    <n v="20000"/>
    <n v="30"/>
    <n v="24943"/>
  </r>
  <r>
    <n v="622123"/>
    <x v="8"/>
    <x v="0"/>
    <x v="7"/>
    <s v="Health and Hospitals Corporation"/>
    <x v="2"/>
    <x v="0"/>
    <x v="41"/>
    <d v="2021-12-15T00:00:00"/>
    <d v="2021-12-15T00:00:00"/>
    <x v="1"/>
    <x v="1"/>
    <d v="2022-01-15T00:00:00"/>
    <n v="797333"/>
    <x v="1"/>
    <s v="B5"/>
    <x v="0"/>
    <s v="Verified"/>
    <n v="65000"/>
    <n v="0.1128"/>
    <n v="182.11"/>
    <n v="0.1036"/>
    <n v="8500"/>
    <n v="16"/>
    <n v="10927"/>
  </r>
  <r>
    <n v="875004"/>
    <x v="8"/>
    <x v="0"/>
    <x v="0"/>
    <s v="Rochester Institute of Technology"/>
    <x v="2"/>
    <x v="0"/>
    <x v="10"/>
    <d v="2021-05-16T00:00:00"/>
    <d v="2021-03-16T00:00:00"/>
    <x v="1"/>
    <x v="1"/>
    <d v="2021-04-16T00:00:00"/>
    <n v="1089496"/>
    <x v="1"/>
    <s v="B3"/>
    <x v="0"/>
    <s v="Verified"/>
    <n v="76900"/>
    <n v="0.27429999999999999"/>
    <n v="379.87"/>
    <n v="0.1099"/>
    <n v="17475"/>
    <n v="33"/>
    <n v="22738"/>
  </r>
  <r>
    <n v="609231"/>
    <x v="13"/>
    <x v="0"/>
    <x v="3"/>
    <s v="CHAN Healthcare Auditors"/>
    <x v="2"/>
    <x v="0"/>
    <x v="49"/>
    <d v="2021-05-16T00:00:00"/>
    <d v="2021-10-14T00:00:00"/>
    <x v="1"/>
    <x v="1"/>
    <d v="2021-11-14T00:00:00"/>
    <n v="781467"/>
    <x v="1"/>
    <s v="B3"/>
    <x v="0"/>
    <s v="Verified"/>
    <n v="108000"/>
    <n v="0.1658"/>
    <n v="200.08"/>
    <n v="9.6199999999999994E-2"/>
    <n v="9500"/>
    <n v="20"/>
    <n v="11864"/>
  </r>
  <r>
    <n v="646411"/>
    <x v="1"/>
    <x v="0"/>
    <x v="6"/>
    <s v="Emerson Process Management"/>
    <x v="2"/>
    <x v="0"/>
    <x v="21"/>
    <d v="2021-11-13T00:00:00"/>
    <d v="2021-11-13T00:00:00"/>
    <x v="1"/>
    <x v="1"/>
    <d v="2021-12-13T00:00:00"/>
    <n v="799671"/>
    <x v="1"/>
    <s v="B5"/>
    <x v="0"/>
    <s v="Verified"/>
    <n v="85000"/>
    <n v="0.17069999999999999"/>
    <n v="449.92"/>
    <n v="0.1036"/>
    <n v="21000"/>
    <n v="25"/>
    <n v="25643"/>
  </r>
  <r>
    <n v="649164"/>
    <x v="4"/>
    <x v="0"/>
    <x v="8"/>
    <s v="Sette Luna"/>
    <x v="2"/>
    <x v="0"/>
    <x v="21"/>
    <d v="2021-01-16T00:00:00"/>
    <d v="2021-01-16T00:00:00"/>
    <x v="1"/>
    <x v="1"/>
    <d v="2021-02-16T00:00:00"/>
    <n v="830477"/>
    <x v="1"/>
    <s v="B5"/>
    <x v="0"/>
    <s v="Verified"/>
    <n v="46800"/>
    <n v="0.25230000000000002"/>
    <n v="276.29000000000002"/>
    <n v="0.1111"/>
    <n v="12675"/>
    <n v="21"/>
    <n v="16577"/>
  </r>
  <r>
    <n v="549978"/>
    <x v="1"/>
    <x v="0"/>
    <x v="4"/>
    <s v="UBS Financial"/>
    <x v="2"/>
    <x v="0"/>
    <x v="47"/>
    <d v="2021-05-16T00:00:00"/>
    <d v="2021-08-15T00:00:00"/>
    <x v="1"/>
    <x v="1"/>
    <d v="2021-09-15T00:00:00"/>
    <n v="708963"/>
    <x v="1"/>
    <s v="B5"/>
    <x v="0"/>
    <s v="Verified"/>
    <n v="48500"/>
    <n v="0.14940000000000001"/>
    <n v="527.74"/>
    <n v="0.1186"/>
    <n v="25000"/>
    <n v="20"/>
    <n v="31664"/>
  </r>
  <r>
    <n v="546108"/>
    <x v="1"/>
    <x v="0"/>
    <x v="2"/>
    <s v="Novato Human Needs Center"/>
    <x v="2"/>
    <x v="0"/>
    <x v="43"/>
    <d v="2021-05-16T00:00:00"/>
    <d v="2021-07-15T00:00:00"/>
    <x v="1"/>
    <x v="1"/>
    <d v="2021-08-15T00:00:00"/>
    <n v="698345"/>
    <x v="1"/>
    <s v="B4"/>
    <x v="0"/>
    <s v="Verified"/>
    <n v="80000"/>
    <n v="0.14099999999999999"/>
    <n v="301.77999999999997"/>
    <n v="0.1149"/>
    <n v="20000"/>
    <n v="25"/>
    <n v="18107"/>
  </r>
  <r>
    <n v="533036"/>
    <x v="22"/>
    <x v="0"/>
    <x v="5"/>
    <s v="Thomson Reuters"/>
    <x v="2"/>
    <x v="0"/>
    <x v="51"/>
    <d v="2021-05-16T00:00:00"/>
    <d v="2021-07-15T00:00:00"/>
    <x v="1"/>
    <x v="1"/>
    <d v="2021-08-15T00:00:00"/>
    <n v="688981"/>
    <x v="1"/>
    <s v="B4"/>
    <x v="0"/>
    <s v="Verified"/>
    <n v="78120"/>
    <n v="0.24379999999999999"/>
    <n v="197.89"/>
    <n v="0.1149"/>
    <n v="9000"/>
    <n v="34"/>
    <n v="11873"/>
  </r>
  <r>
    <n v="734039"/>
    <x v="18"/>
    <x v="0"/>
    <x v="9"/>
    <s v="The Star Group"/>
    <x v="2"/>
    <x v="0"/>
    <x v="29"/>
    <d v="2021-09-15T00:00:00"/>
    <d v="2021-11-14T00:00:00"/>
    <x v="1"/>
    <x v="1"/>
    <d v="2021-12-14T00:00:00"/>
    <n v="930504"/>
    <x v="1"/>
    <s v="B5"/>
    <x v="0"/>
    <s v="Verified"/>
    <n v="30000"/>
    <n v="0.1928"/>
    <n v="130.79"/>
    <n v="0.1111"/>
    <n v="6000"/>
    <n v="12"/>
    <n v="7369"/>
  </r>
  <r>
    <n v="552412"/>
    <x v="25"/>
    <x v="0"/>
    <x v="8"/>
    <s v="United States Navy"/>
    <x v="2"/>
    <x v="0"/>
    <x v="43"/>
    <d v="2021-03-15T00:00:00"/>
    <d v="2021-08-13T00:00:00"/>
    <x v="1"/>
    <x v="1"/>
    <d v="2021-09-13T00:00:00"/>
    <n v="711817"/>
    <x v="1"/>
    <s v="B5"/>
    <x v="0"/>
    <s v="Verified"/>
    <n v="74500"/>
    <n v="0.23319999999999999"/>
    <n v="266.08999999999997"/>
    <n v="0.1186"/>
    <n v="12000"/>
    <n v="21"/>
    <n v="15240"/>
  </r>
  <r>
    <n v="605053"/>
    <x v="18"/>
    <x v="0"/>
    <x v="2"/>
    <s v="JCG"/>
    <x v="2"/>
    <x v="0"/>
    <x v="49"/>
    <d v="2021-05-16T00:00:00"/>
    <d v="2021-11-15T00:00:00"/>
    <x v="1"/>
    <x v="1"/>
    <d v="2021-12-15T00:00:00"/>
    <n v="760308"/>
    <x v="1"/>
    <s v="B3"/>
    <x v="0"/>
    <s v="Verified"/>
    <n v="105000"/>
    <n v="0.2429"/>
    <n v="252.37"/>
    <n v="0.11119999999999999"/>
    <n v="17600"/>
    <n v="22"/>
    <n v="15142"/>
  </r>
  <r>
    <n v="871862"/>
    <x v="8"/>
    <x v="0"/>
    <x v="6"/>
    <s v="Academy of Medical Technology"/>
    <x v="0"/>
    <x v="0"/>
    <x v="13"/>
    <d v="2021-05-16T00:00:00"/>
    <d v="2021-02-15T00:00:00"/>
    <x v="1"/>
    <x v="1"/>
    <d v="2021-03-15T00:00:00"/>
    <n v="1085963"/>
    <x v="1"/>
    <s v="C1"/>
    <x v="0"/>
    <s v="Verified"/>
    <n v="60000"/>
    <n v="0.217"/>
    <n v="368.08"/>
    <n v="0.13489999999999999"/>
    <n v="16000"/>
    <n v="22"/>
    <n v="21288"/>
  </r>
  <r>
    <n v="772694"/>
    <x v="1"/>
    <x v="0"/>
    <x v="6"/>
    <s v="Montage Laguna Beach"/>
    <x v="0"/>
    <x v="0"/>
    <x v="6"/>
    <d v="2021-05-16T00:00:00"/>
    <d v="2021-02-13T00:00:00"/>
    <x v="1"/>
    <x v="1"/>
    <d v="2021-03-13T00:00:00"/>
    <n v="960288"/>
    <x v="1"/>
    <s v="C2"/>
    <x v="0"/>
    <s v="Verified"/>
    <n v="35400"/>
    <n v="0.1268"/>
    <n v="202.45"/>
    <n v="0.13489999999999999"/>
    <n v="8800"/>
    <n v="7"/>
    <n v="10543"/>
  </r>
  <r>
    <n v="795290"/>
    <x v="8"/>
    <x v="0"/>
    <x v="3"/>
    <s v="Credit Suisse"/>
    <x v="0"/>
    <x v="0"/>
    <x v="6"/>
    <d v="2021-07-14T00:00:00"/>
    <d v="2021-07-14T00:00:00"/>
    <x v="1"/>
    <x v="1"/>
    <d v="2021-08-14T00:00:00"/>
    <n v="1000010"/>
    <x v="1"/>
    <s v="C1"/>
    <x v="0"/>
    <s v="Verified"/>
    <n v="100000"/>
    <n v="0.1152"/>
    <n v="341.22"/>
    <n v="0.12989999999999999"/>
    <n v="15000"/>
    <n v="20"/>
    <n v="19462"/>
  </r>
  <r>
    <n v="627332"/>
    <x v="29"/>
    <x v="0"/>
    <x v="3"/>
    <s v="Cargill"/>
    <x v="0"/>
    <x v="0"/>
    <x v="41"/>
    <d v="2021-05-16T00:00:00"/>
    <d v="2021-07-15T00:00:00"/>
    <x v="1"/>
    <x v="1"/>
    <d v="2021-08-15T00:00:00"/>
    <n v="803857"/>
    <x v="1"/>
    <s v="C4"/>
    <x v="0"/>
    <s v="Verified"/>
    <n v="78996"/>
    <n v="0.22500000000000001"/>
    <n v="380.69"/>
    <n v="0.13350000000000001"/>
    <n v="25000"/>
    <n v="22"/>
    <n v="22795"/>
  </r>
  <r>
    <n v="611228"/>
    <x v="16"/>
    <x v="0"/>
    <x v="3"/>
    <s v="DST"/>
    <x v="0"/>
    <x v="0"/>
    <x v="49"/>
    <d v="2021-10-15T00:00:00"/>
    <d v="2021-10-15T00:00:00"/>
    <x v="1"/>
    <x v="1"/>
    <d v="2021-11-15T00:00:00"/>
    <n v="783841"/>
    <x v="1"/>
    <s v="C4"/>
    <x v="0"/>
    <s v="Verified"/>
    <n v="135000"/>
    <n v="9.8000000000000004E-2"/>
    <n v="506.82"/>
    <n v="0.13350000000000001"/>
    <n v="25000"/>
    <n v="16"/>
    <n v="30404"/>
  </r>
  <r>
    <n v="552133"/>
    <x v="1"/>
    <x v="0"/>
    <x v="8"/>
    <s v="PROFITLINE"/>
    <x v="0"/>
    <x v="0"/>
    <x v="47"/>
    <d v="2021-05-16T00:00:00"/>
    <d v="2021-10-13T00:00:00"/>
    <x v="1"/>
    <x v="1"/>
    <d v="2021-11-13T00:00:00"/>
    <n v="711483"/>
    <x v="1"/>
    <s v="C1"/>
    <x v="0"/>
    <s v="Verified"/>
    <n v="55000"/>
    <n v="0.22520000000000001"/>
    <n v="554.63"/>
    <n v="0.1323"/>
    <n v="24250"/>
    <n v="30"/>
    <n v="31193"/>
  </r>
  <r>
    <n v="793547"/>
    <x v="5"/>
    <x v="0"/>
    <x v="8"/>
    <s v="Law Firm"/>
    <x v="0"/>
    <x v="0"/>
    <x v="6"/>
    <d v="2021-05-16T00:00:00"/>
    <d v="2021-02-14T00:00:00"/>
    <x v="1"/>
    <x v="1"/>
    <d v="2021-03-14T00:00:00"/>
    <n v="998067"/>
    <x v="1"/>
    <s v="C1"/>
    <x v="0"/>
    <s v="Verified"/>
    <n v="88000"/>
    <n v="0.27710000000000001"/>
    <n v="454.96"/>
    <n v="0.12989999999999999"/>
    <n v="20000"/>
    <n v="37"/>
    <n v="25376"/>
  </r>
  <r>
    <n v="739681"/>
    <x v="1"/>
    <x v="0"/>
    <x v="4"/>
    <s v="Andrews Lagasse Branch and Bell"/>
    <x v="0"/>
    <x v="0"/>
    <x v="25"/>
    <d v="2021-05-16T00:00:00"/>
    <d v="2021-01-16T00:00:00"/>
    <x v="1"/>
    <x v="1"/>
    <d v="2021-02-16T00:00:00"/>
    <n v="937277"/>
    <x v="1"/>
    <s v="C1"/>
    <x v="0"/>
    <s v="Verified"/>
    <n v="107500"/>
    <n v="0.1782"/>
    <n v="542.16"/>
    <n v="0.1268"/>
    <n v="24000"/>
    <n v="20"/>
    <n v="32485"/>
  </r>
  <r>
    <n v="623525"/>
    <x v="16"/>
    <x v="0"/>
    <x v="4"/>
    <s v="Morgan Stanley Smith Barney"/>
    <x v="0"/>
    <x v="0"/>
    <x v="41"/>
    <d v="2021-04-16T00:00:00"/>
    <d v="2021-12-15T00:00:00"/>
    <x v="1"/>
    <x v="1"/>
    <d v="2022-01-15T00:00:00"/>
    <n v="799103"/>
    <x v="1"/>
    <s v="C2"/>
    <x v="0"/>
    <s v="Verified"/>
    <n v="65000"/>
    <n v="0.20380000000000001"/>
    <n v="451.08"/>
    <n v="0.12609999999999999"/>
    <n v="20000"/>
    <n v="19"/>
    <n v="27065"/>
  </r>
  <r>
    <n v="698754"/>
    <x v="20"/>
    <x v="0"/>
    <x v="2"/>
    <s v="Mesa Airlines"/>
    <x v="0"/>
    <x v="0"/>
    <x v="42"/>
    <d v="2021-01-16T00:00:00"/>
    <d v="2021-03-12T00:00:00"/>
    <x v="1"/>
    <x v="1"/>
    <d v="2021-04-12T00:00:00"/>
    <n v="890227"/>
    <x v="1"/>
    <s v="C1"/>
    <x v="0"/>
    <s v="Verified"/>
    <n v="35000"/>
    <n v="8.4000000000000005E-2"/>
    <n v="169.43"/>
    <n v="0.1268"/>
    <n v="7500"/>
    <n v="9"/>
    <n v="8288"/>
  </r>
  <r>
    <n v="709764"/>
    <x v="8"/>
    <x v="0"/>
    <x v="2"/>
    <s v="CA Technologies"/>
    <x v="0"/>
    <x v="0"/>
    <x v="29"/>
    <d v="2021-02-16T00:00:00"/>
    <d v="2021-03-12T00:00:00"/>
    <x v="1"/>
    <x v="1"/>
    <d v="2021-04-12T00:00:00"/>
    <n v="902430"/>
    <x v="1"/>
    <s v="C1"/>
    <x v="0"/>
    <s v="Verified"/>
    <n v="55000"/>
    <n v="0.25790000000000002"/>
    <n v="225.9"/>
    <n v="0.1268"/>
    <n v="10000"/>
    <n v="32"/>
    <n v="11090"/>
  </r>
  <r>
    <n v="562589"/>
    <x v="16"/>
    <x v="0"/>
    <x v="2"/>
    <s v="Hamilton, Brook, Smith &amp; Reynolds, P.C."/>
    <x v="0"/>
    <x v="0"/>
    <x v="47"/>
    <d v="2021-12-14T00:00:00"/>
    <d v="2021-12-14T00:00:00"/>
    <x v="1"/>
    <x v="1"/>
    <d v="2022-01-14T00:00:00"/>
    <n v="723901"/>
    <x v="1"/>
    <s v="C3"/>
    <x v="0"/>
    <s v="Verified"/>
    <n v="80584.56"/>
    <n v="0.2009"/>
    <n v="186.07"/>
    <n v="0.13980000000000001"/>
    <n v="8000"/>
    <n v="21"/>
    <n v="11070"/>
  </r>
  <r>
    <n v="623448"/>
    <x v="41"/>
    <x v="0"/>
    <x v="2"/>
    <s v="Deloitte Consulting LLP"/>
    <x v="0"/>
    <x v="0"/>
    <x v="41"/>
    <d v="2021-09-15T00:00:00"/>
    <d v="2021-08-15T00:00:00"/>
    <x v="1"/>
    <x v="1"/>
    <d v="2021-09-15T00:00:00"/>
    <n v="799007"/>
    <x v="1"/>
    <s v="C4"/>
    <x v="0"/>
    <s v="Verified"/>
    <n v="63600"/>
    <n v="0.12740000000000001"/>
    <n v="475.28"/>
    <n v="0.13350000000000001"/>
    <n v="25000"/>
    <n v="19"/>
    <n v="28481"/>
  </r>
  <r>
    <n v="777448"/>
    <x v="8"/>
    <x v="0"/>
    <x v="7"/>
    <s v="Jamba Juice"/>
    <x v="0"/>
    <x v="0"/>
    <x v="6"/>
    <d v="2021-02-16T00:00:00"/>
    <d v="2021-01-16T00:00:00"/>
    <x v="1"/>
    <x v="1"/>
    <d v="2021-02-16T00:00:00"/>
    <n v="979936"/>
    <x v="1"/>
    <s v="C2"/>
    <x v="0"/>
    <s v="Verified"/>
    <n v="75000"/>
    <n v="0.15040000000000001"/>
    <n v="552.12"/>
    <n v="0.13489999999999999"/>
    <n v="24000"/>
    <n v="37"/>
    <n v="32570"/>
  </r>
  <r>
    <n v="658148"/>
    <x v="1"/>
    <x v="0"/>
    <x v="9"/>
    <s v="Target Corporation"/>
    <x v="0"/>
    <x v="0"/>
    <x v="0"/>
    <d v="2021-11-14T00:00:00"/>
    <d v="2021-11-14T00:00:00"/>
    <x v="1"/>
    <x v="1"/>
    <d v="2021-12-14T00:00:00"/>
    <n v="841665"/>
    <x v="1"/>
    <s v="C1"/>
    <x v="0"/>
    <s v="Verified"/>
    <n v="54000"/>
    <n v="0.2082"/>
    <n v="384.03"/>
    <n v="0.1268"/>
    <n v="17000"/>
    <n v="17"/>
    <n v="22582"/>
  </r>
  <r>
    <n v="1038425"/>
    <x v="2"/>
    <x v="0"/>
    <x v="9"/>
    <s v="samirs limousine service"/>
    <x v="0"/>
    <x v="0"/>
    <x v="12"/>
    <d v="2021-01-16T00:00:00"/>
    <d v="2021-01-16T00:00:00"/>
    <x v="1"/>
    <x v="1"/>
    <d v="2021-02-16T00:00:00"/>
    <n v="1268343"/>
    <x v="1"/>
    <s v="C1"/>
    <x v="0"/>
    <s v="Verified"/>
    <n v="30000"/>
    <n v="0.1812"/>
    <n v="97.77"/>
    <n v="0.13489999999999999"/>
    <n v="4250"/>
    <n v="15"/>
    <n v="5803"/>
  </r>
  <r>
    <n v="520318"/>
    <x v="3"/>
    <x v="0"/>
    <x v="9"/>
    <s v="Bank of America"/>
    <x v="0"/>
    <x v="0"/>
    <x v="51"/>
    <d v="2021-01-16T00:00:00"/>
    <d v="2021-05-12T00:00:00"/>
    <x v="1"/>
    <x v="1"/>
    <d v="2021-06-12T00:00:00"/>
    <n v="672654"/>
    <x v="1"/>
    <s v="C2"/>
    <x v="0"/>
    <s v="Verified"/>
    <n v="100000"/>
    <n v="0.23810000000000001"/>
    <n v="348.31"/>
    <n v="0.1361"/>
    <n v="25000"/>
    <n v="30"/>
    <n v="18488"/>
  </r>
  <r>
    <n v="1006405"/>
    <x v="7"/>
    <x v="0"/>
    <x v="10"/>
    <s v="brada mfg"/>
    <x v="0"/>
    <x v="0"/>
    <x v="22"/>
    <d v="2021-12-15T00:00:00"/>
    <d v="2021-12-15T00:00:00"/>
    <x v="1"/>
    <x v="1"/>
    <d v="2022-01-15T00:00:00"/>
    <n v="1232824"/>
    <x v="1"/>
    <s v="C2"/>
    <x v="0"/>
    <s v="Verified"/>
    <n v="48000"/>
    <n v="0.1313"/>
    <n v="585.22"/>
    <n v="0.14269999999999999"/>
    <n v="25000"/>
    <n v="9"/>
    <n v="34688"/>
  </r>
  <r>
    <n v="1057071"/>
    <x v="7"/>
    <x v="0"/>
    <x v="3"/>
    <s v="City of Warwick"/>
    <x v="0"/>
    <x v="0"/>
    <x v="12"/>
    <d v="2021-01-16T00:00:00"/>
    <d v="2021-01-16T00:00:00"/>
    <x v="1"/>
    <x v="1"/>
    <d v="2021-02-16T00:00:00"/>
    <n v="1288625"/>
    <x v="1"/>
    <s v="C2"/>
    <x v="0"/>
    <s v="Verified"/>
    <n v="62000"/>
    <n v="0.21249999999999999"/>
    <n v="702.26"/>
    <n v="0.14269999999999999"/>
    <n v="30000"/>
    <n v="27"/>
    <n v="41637"/>
  </r>
  <r>
    <n v="744010"/>
    <x v="8"/>
    <x v="0"/>
    <x v="3"/>
    <s v="U.S. Dept. of Veterans Affairs"/>
    <x v="0"/>
    <x v="0"/>
    <x v="25"/>
    <d v="2021-04-16T00:00:00"/>
    <d v="2021-07-11T00:00:00"/>
    <x v="1"/>
    <x v="1"/>
    <d v="2021-08-11T00:00:00"/>
    <n v="942292"/>
    <x v="1"/>
    <s v="C4"/>
    <x v="0"/>
    <s v="Verified"/>
    <n v="65000"/>
    <n v="0.16839999999999999"/>
    <n v="592"/>
    <n v="0.1479"/>
    <n v="25000"/>
    <n v="18"/>
    <n v="25616"/>
  </r>
  <r>
    <n v="826173"/>
    <x v="1"/>
    <x v="0"/>
    <x v="8"/>
    <s v="Red Stone Equity Partners"/>
    <x v="0"/>
    <x v="0"/>
    <x v="11"/>
    <d v="2021-05-16T00:00:00"/>
    <d v="2021-01-15T00:00:00"/>
    <x v="1"/>
    <x v="1"/>
    <d v="2021-02-15T00:00:00"/>
    <n v="1035026"/>
    <x v="1"/>
    <s v="C1"/>
    <x v="0"/>
    <s v="Verified"/>
    <n v="132000"/>
    <n v="2.8799999999999999E-2"/>
    <n v="341.22"/>
    <n v="0.12989999999999999"/>
    <n v="15000"/>
    <n v="16"/>
    <n v="19883"/>
  </r>
  <r>
    <n v="625055"/>
    <x v="1"/>
    <x v="0"/>
    <x v="4"/>
    <s v="CJ Restaurant Group"/>
    <x v="0"/>
    <x v="0"/>
    <x v="41"/>
    <d v="2021-04-15T00:00:00"/>
    <d v="2021-04-15T00:00:00"/>
    <x v="1"/>
    <x v="1"/>
    <d v="2021-05-15T00:00:00"/>
    <n v="801066"/>
    <x v="1"/>
    <s v="C1"/>
    <x v="0"/>
    <s v="Verified"/>
    <n v="88000"/>
    <n v="7.8700000000000006E-2"/>
    <n v="156.53"/>
    <n v="0.12230000000000001"/>
    <n v="7000"/>
    <n v="12"/>
    <n v="9341"/>
  </r>
  <r>
    <n v="689587"/>
    <x v="1"/>
    <x v="0"/>
    <x v="5"/>
    <s v="CVS"/>
    <x v="0"/>
    <x v="0"/>
    <x v="42"/>
    <d v="2021-05-16T00:00:00"/>
    <d v="2021-06-15T00:00:00"/>
    <x v="1"/>
    <x v="1"/>
    <d v="2021-07-15T00:00:00"/>
    <n v="879895"/>
    <x v="1"/>
    <s v="C4"/>
    <x v="0"/>
    <s v="Verified"/>
    <n v="51500"/>
    <n v="0.2099"/>
    <n v="347.48"/>
    <n v="0.13800000000000001"/>
    <n v="15000"/>
    <n v="30"/>
    <n v="20702"/>
  </r>
  <r>
    <n v="543940"/>
    <x v="22"/>
    <x v="0"/>
    <x v="6"/>
    <s v="Honeywell International Inc."/>
    <x v="0"/>
    <x v="0"/>
    <x v="43"/>
    <d v="2021-04-14T00:00:00"/>
    <d v="2021-08-11T00:00:00"/>
    <x v="1"/>
    <x v="1"/>
    <d v="2021-09-11T00:00:00"/>
    <n v="701737"/>
    <x v="1"/>
    <s v="C2"/>
    <x v="0"/>
    <s v="Verified"/>
    <n v="120000"/>
    <n v="0.2213"/>
    <n v="323.51"/>
    <n v="0.1361"/>
    <n v="20000"/>
    <n v="29"/>
    <n v="15941"/>
  </r>
  <r>
    <n v="1011032"/>
    <x v="3"/>
    <x v="0"/>
    <x v="6"/>
    <s v="SymphonyIRI"/>
    <x v="0"/>
    <x v="0"/>
    <x v="22"/>
    <d v="2021-05-16T00:00:00"/>
    <d v="2021-02-14T00:00:00"/>
    <x v="1"/>
    <x v="1"/>
    <d v="2021-03-14T00:00:00"/>
    <n v="1237878"/>
    <x v="1"/>
    <s v="C2"/>
    <x v="0"/>
    <s v="Verified"/>
    <n v="70000"/>
    <n v="0.1673"/>
    <n v="280.91000000000003"/>
    <n v="0.14269999999999999"/>
    <n v="12000"/>
    <n v="35"/>
    <n v="15215"/>
  </r>
  <r>
    <n v="855246"/>
    <x v="19"/>
    <x v="0"/>
    <x v="3"/>
    <s v="Jones Day"/>
    <x v="0"/>
    <x v="0"/>
    <x v="11"/>
    <d v="2021-05-16T00:00:00"/>
    <d v="2021-09-14T00:00:00"/>
    <x v="1"/>
    <x v="1"/>
    <d v="2021-10-14T00:00:00"/>
    <n v="1067558"/>
    <x v="1"/>
    <s v="C5"/>
    <x v="0"/>
    <s v="Verified"/>
    <n v="93600"/>
    <n v="0.2051"/>
    <n v="394.53"/>
    <n v="0.15229999999999999"/>
    <n v="18000"/>
    <n v="19"/>
    <n v="22322"/>
  </r>
  <r>
    <n v="853505"/>
    <x v="32"/>
    <x v="0"/>
    <x v="4"/>
    <s v="Florida Virtual School"/>
    <x v="0"/>
    <x v="0"/>
    <x v="10"/>
    <d v="2021-05-16T00:00:00"/>
    <d v="2021-05-15T00:00:00"/>
    <x v="1"/>
    <x v="1"/>
    <d v="2021-06-15T00:00:00"/>
    <n v="1065680"/>
    <x v="1"/>
    <s v="C3"/>
    <x v="0"/>
    <s v="Verified"/>
    <n v="53000"/>
    <n v="0.26379999999999998"/>
    <n v="592.04999999999995"/>
    <n v="0.1399"/>
    <n v="25450"/>
    <n v="32"/>
    <n v="34663"/>
  </r>
  <r>
    <n v="608955"/>
    <x v="9"/>
    <x v="0"/>
    <x v="3"/>
    <s v="Blind Industries&amp;Services of Maryland"/>
    <x v="4"/>
    <x v="0"/>
    <x v="49"/>
    <d v="2021-09-15T00:00:00"/>
    <d v="2021-09-15T00:00:00"/>
    <x v="1"/>
    <x v="1"/>
    <d v="2021-10-15T00:00:00"/>
    <n v="781124"/>
    <x v="1"/>
    <s v="D2"/>
    <x v="0"/>
    <s v="Verified"/>
    <n v="46000"/>
    <n v="0.24970000000000001"/>
    <n v="340.86"/>
    <n v="0.14460000000000001"/>
    <n v="14500"/>
    <n v="17"/>
    <n v="20279"/>
  </r>
  <r>
    <n v="1047743"/>
    <x v="1"/>
    <x v="0"/>
    <x v="3"/>
    <s v="City of Orland"/>
    <x v="4"/>
    <x v="0"/>
    <x v="12"/>
    <d v="2021-05-16T00:00:00"/>
    <d v="2021-03-14T00:00:00"/>
    <x v="1"/>
    <x v="1"/>
    <d v="2021-04-14T00:00:00"/>
    <n v="1278851"/>
    <x v="1"/>
    <s v="D4"/>
    <x v="0"/>
    <s v="Verified"/>
    <n v="76000"/>
    <n v="0.1885"/>
    <n v="629.14"/>
    <n v="0.17580000000000001"/>
    <n v="25000"/>
    <n v="24"/>
    <n v="33356"/>
  </r>
  <r>
    <n v="606262"/>
    <x v="8"/>
    <x v="0"/>
    <x v="4"/>
    <s v="Wyse Technology"/>
    <x v="4"/>
    <x v="0"/>
    <x v="49"/>
    <d v="2021-05-16T00:00:00"/>
    <d v="2021-05-12T00:00:00"/>
    <x v="1"/>
    <x v="1"/>
    <d v="2021-06-12T00:00:00"/>
    <n v="777745"/>
    <x v="1"/>
    <s v="D2"/>
    <x v="0"/>
    <s v="Verified"/>
    <n v="130000"/>
    <n v="0.1123"/>
    <n v="587.69000000000005"/>
    <n v="0.14460000000000001"/>
    <n v="25000"/>
    <n v="24"/>
    <n v="29859"/>
  </r>
  <r>
    <n v="735000"/>
    <x v="13"/>
    <x v="0"/>
    <x v="2"/>
    <s v="Department of Social and Health Services"/>
    <x v="4"/>
    <x v="0"/>
    <x v="29"/>
    <d v="2021-05-16T00:00:00"/>
    <d v="2021-01-13T00:00:00"/>
    <x v="1"/>
    <x v="1"/>
    <d v="2021-02-13T00:00:00"/>
    <n v="931600"/>
    <x v="1"/>
    <s v="D3"/>
    <x v="0"/>
    <s v="Verified"/>
    <n v="28800"/>
    <n v="0.1704"/>
    <n v="383"/>
    <n v="0.15279999999999999"/>
    <n v="16000"/>
    <n v="12"/>
    <n v="19607"/>
  </r>
  <r>
    <n v="881055"/>
    <x v="1"/>
    <x v="0"/>
    <x v="5"/>
    <s v="State of California"/>
    <x v="4"/>
    <x v="0"/>
    <x v="10"/>
    <d v="2021-05-16T00:00:00"/>
    <d v="2021-01-16T00:00:00"/>
    <x v="1"/>
    <x v="1"/>
    <d v="2021-02-16T00:00:00"/>
    <n v="1096098"/>
    <x v="1"/>
    <s v="D5"/>
    <x v="0"/>
    <s v="Verified"/>
    <n v="96000"/>
    <n v="0.12720000000000001"/>
    <n v="510.6"/>
    <n v="0.1825"/>
    <n v="20000"/>
    <n v="13"/>
    <n v="30402"/>
  </r>
  <r>
    <n v="554888"/>
    <x v="1"/>
    <x v="0"/>
    <x v="5"/>
    <s v="UBS"/>
    <x v="4"/>
    <x v="0"/>
    <x v="43"/>
    <d v="2021-07-12T00:00:00"/>
    <d v="2021-01-12T00:00:00"/>
    <x v="1"/>
    <x v="1"/>
    <d v="2021-02-12T00:00:00"/>
    <n v="714689"/>
    <x v="1"/>
    <s v="D5"/>
    <x v="0"/>
    <s v="Verified"/>
    <n v="92000"/>
    <n v="9.7000000000000003E-2"/>
    <n v="342.84"/>
    <n v="0.16320000000000001"/>
    <n v="14000"/>
    <n v="20"/>
    <n v="16935"/>
  </r>
  <r>
    <n v="893561"/>
    <x v="1"/>
    <x v="0"/>
    <x v="9"/>
    <s v="Enterprise Holding"/>
    <x v="4"/>
    <x v="0"/>
    <x v="13"/>
    <d v="2021-03-13T00:00:00"/>
    <d v="2021-03-13T00:00:00"/>
    <x v="1"/>
    <x v="1"/>
    <d v="2021-04-13T00:00:00"/>
    <n v="1110704"/>
    <x v="1"/>
    <s v="D2"/>
    <x v="0"/>
    <s v="Verified"/>
    <n v="72000"/>
    <n v="6.2700000000000006E-2"/>
    <n v="227.51"/>
    <n v="0.16769999999999999"/>
    <n v="9200"/>
    <n v="25"/>
    <n v="11184"/>
  </r>
  <r>
    <n v="976952"/>
    <x v="1"/>
    <x v="0"/>
    <x v="1"/>
    <s v="Bank of America"/>
    <x v="4"/>
    <x v="0"/>
    <x v="13"/>
    <d v="2021-05-16T00:00:00"/>
    <d v="2021-08-14T00:00:00"/>
    <x v="1"/>
    <x v="1"/>
    <d v="2021-09-14T00:00:00"/>
    <n v="1199927"/>
    <x v="1"/>
    <s v="D5"/>
    <x v="0"/>
    <s v="Verified"/>
    <n v="60000"/>
    <n v="0.23"/>
    <n v="459.54"/>
    <n v="0.1825"/>
    <n v="18000"/>
    <n v="20"/>
    <n v="25239"/>
  </r>
  <r>
    <n v="671373"/>
    <x v="8"/>
    <x v="0"/>
    <x v="3"/>
    <s v="NYC Dept of Education"/>
    <x v="4"/>
    <x v="0"/>
    <x v="29"/>
    <d v="2021-04-16T00:00:00"/>
    <d v="2021-04-16T00:00:00"/>
    <x v="1"/>
    <x v="1"/>
    <d v="2021-05-16T00:00:00"/>
    <n v="858283"/>
    <x v="1"/>
    <s v="D4"/>
    <x v="0"/>
    <s v="Verified"/>
    <n v="78000"/>
    <n v="0.23400000000000001"/>
    <n v="482.65"/>
    <n v="0.1565"/>
    <n v="20000"/>
    <n v="39"/>
    <n v="28959"/>
  </r>
  <r>
    <n v="894086"/>
    <x v="5"/>
    <x v="0"/>
    <x v="6"/>
    <s v="SunTrust Bank"/>
    <x v="4"/>
    <x v="0"/>
    <x v="10"/>
    <d v="2021-05-16T00:00:00"/>
    <d v="2021-03-15T00:00:00"/>
    <x v="1"/>
    <x v="1"/>
    <d v="2021-04-15T00:00:00"/>
    <n v="1111257"/>
    <x v="1"/>
    <s v="D2"/>
    <x v="0"/>
    <s v="Verified"/>
    <n v="92700"/>
    <n v="0.18770000000000001"/>
    <n v="346.21"/>
    <n v="0.16769999999999999"/>
    <n v="14000"/>
    <n v="41"/>
    <n v="20014"/>
  </r>
  <r>
    <n v="1057375"/>
    <x v="18"/>
    <x v="0"/>
    <x v="6"/>
    <s v="Passaic City Schools"/>
    <x v="4"/>
    <x v="0"/>
    <x v="12"/>
    <d v="2021-02-16T00:00:00"/>
    <d v="2021-09-15T00:00:00"/>
    <x v="1"/>
    <x v="1"/>
    <d v="2021-10-15T00:00:00"/>
    <n v="1288931"/>
    <x v="1"/>
    <s v="D4"/>
    <x v="0"/>
    <s v="Verified"/>
    <n v="52000"/>
    <n v="0.17860000000000001"/>
    <n v="513.38"/>
    <n v="0.17580000000000001"/>
    <n v="20400"/>
    <n v="28"/>
    <n v="30068"/>
  </r>
  <r>
    <n v="1032547"/>
    <x v="8"/>
    <x v="0"/>
    <x v="3"/>
    <s v="Board of Education"/>
    <x v="4"/>
    <x v="0"/>
    <x v="22"/>
    <d v="2021-08-14T00:00:00"/>
    <d v="2021-08-14T00:00:00"/>
    <x v="1"/>
    <x v="1"/>
    <d v="2021-09-14T00:00:00"/>
    <n v="1262193"/>
    <x v="1"/>
    <s v="D3"/>
    <x v="0"/>
    <s v="Verified"/>
    <n v="40000"/>
    <n v="0.129"/>
    <n v="239.99"/>
    <n v="0.17269999999999999"/>
    <n v="9600"/>
    <n v="14"/>
    <n v="13178"/>
  </r>
  <r>
    <n v="506251"/>
    <x v="4"/>
    <x v="0"/>
    <x v="8"/>
    <s v="Air Liquide America Specialty Gases"/>
    <x v="4"/>
    <x v="0"/>
    <x v="47"/>
    <d v="2021-02-16T00:00:00"/>
    <d v="2021-01-13T00:00:00"/>
    <x v="1"/>
    <x v="1"/>
    <d v="2021-02-13T00:00:00"/>
    <n v="652667"/>
    <x v="1"/>
    <s v="D3"/>
    <x v="0"/>
    <s v="Verified"/>
    <n v="96000"/>
    <n v="0.13250000000000001"/>
    <n v="240.96"/>
    <n v="0.15579999999999999"/>
    <n v="10000"/>
    <n v="39"/>
    <n v="12323"/>
  </r>
  <r>
    <n v="1034396"/>
    <x v="19"/>
    <x v="0"/>
    <x v="7"/>
    <s v="voss village cadillac"/>
    <x v="4"/>
    <x v="0"/>
    <x v="12"/>
    <d v="2021-03-16T00:00:00"/>
    <d v="2021-03-16T00:00:00"/>
    <x v="1"/>
    <x v="1"/>
    <d v="2021-04-16T00:00:00"/>
    <n v="1264003"/>
    <x v="1"/>
    <s v="D3"/>
    <x v="0"/>
    <s v="Verified"/>
    <n v="38000"/>
    <n v="0.2485"/>
    <n v="411.22"/>
    <n v="0.17269999999999999"/>
    <n v="16450"/>
    <n v="18"/>
    <n v="24397"/>
  </r>
  <r>
    <n v="645507"/>
    <x v="32"/>
    <x v="0"/>
    <x v="10"/>
    <s v="Wells Fargo"/>
    <x v="4"/>
    <x v="0"/>
    <x v="0"/>
    <d v="2021-05-16T00:00:00"/>
    <d v="2021-09-12T00:00:00"/>
    <x v="1"/>
    <x v="1"/>
    <d v="2021-10-12T00:00:00"/>
    <n v="825970"/>
    <x v="1"/>
    <s v="D4"/>
    <x v="0"/>
    <s v="Verified"/>
    <n v="71000"/>
    <n v="0.2162"/>
    <n v="358.98"/>
    <n v="0.1565"/>
    <n v="14875"/>
    <n v="23"/>
    <n v="18164"/>
  </r>
  <r>
    <n v="1032474"/>
    <x v="3"/>
    <x v="0"/>
    <x v="3"/>
    <s v="Scott P. Rempala"/>
    <x v="4"/>
    <x v="0"/>
    <x v="12"/>
    <d v="2021-05-16T00:00:00"/>
    <d v="2021-08-15T00:00:00"/>
    <x v="1"/>
    <x v="1"/>
    <d v="2021-09-15T00:00:00"/>
    <n v="1262115"/>
    <x v="1"/>
    <s v="D2"/>
    <x v="0"/>
    <s v="Verified"/>
    <n v="62000"/>
    <n v="0.22939999999999999"/>
    <n v="640.49"/>
    <n v="0.16769999999999999"/>
    <n v="25900"/>
    <n v="41"/>
    <n v="37405"/>
  </r>
  <r>
    <n v="516382"/>
    <x v="18"/>
    <x v="0"/>
    <x v="4"/>
    <s v="CompuCom"/>
    <x v="4"/>
    <x v="0"/>
    <x v="51"/>
    <d v="2021-03-14T00:00:00"/>
    <d v="2021-03-14T00:00:00"/>
    <x v="1"/>
    <x v="1"/>
    <d v="2021-04-14T00:00:00"/>
    <n v="667410"/>
    <x v="1"/>
    <s v="D2"/>
    <x v="0"/>
    <s v="Verified"/>
    <n v="43000"/>
    <n v="0.22409999999999999"/>
    <n v="382.41"/>
    <n v="0.15210000000000001"/>
    <n v="16000"/>
    <n v="21"/>
    <n v="21890"/>
  </r>
  <r>
    <n v="1057515"/>
    <x v="8"/>
    <x v="0"/>
    <x v="6"/>
    <s v="Steiner Sports Marketing"/>
    <x v="4"/>
    <x v="0"/>
    <x v="12"/>
    <d v="2021-05-16T00:00:00"/>
    <d v="2021-12-15T00:00:00"/>
    <x v="1"/>
    <x v="1"/>
    <d v="2022-01-15T00:00:00"/>
    <n v="1289079"/>
    <x v="1"/>
    <s v="D2"/>
    <x v="0"/>
    <s v="Verified"/>
    <n v="90000"/>
    <n v="0.16769999999999999"/>
    <n v="494.59"/>
    <n v="0.16769999999999999"/>
    <n v="20000"/>
    <n v="24"/>
    <n v="29179"/>
  </r>
  <r>
    <n v="1041757"/>
    <x v="16"/>
    <x v="0"/>
    <x v="9"/>
    <s v="Dell Services"/>
    <x v="4"/>
    <x v="0"/>
    <x v="12"/>
    <d v="2021-04-16T00:00:00"/>
    <d v="2021-09-13T00:00:00"/>
    <x v="1"/>
    <x v="1"/>
    <d v="2021-10-13T00:00:00"/>
    <n v="1272025"/>
    <x v="1"/>
    <s v="D4"/>
    <x v="0"/>
    <s v="Verified"/>
    <n v="48000"/>
    <n v="0.17150000000000001"/>
    <n v="503.32"/>
    <n v="0.17580000000000001"/>
    <n v="20000"/>
    <n v="8"/>
    <n v="25443"/>
  </r>
  <r>
    <n v="890836"/>
    <x v="23"/>
    <x v="0"/>
    <x v="6"/>
    <s v="Dividend Capital TRT"/>
    <x v="1"/>
    <x v="0"/>
    <x v="10"/>
    <d v="2021-01-16T00:00:00"/>
    <d v="2021-10-13T00:00:00"/>
    <x v="1"/>
    <x v="1"/>
    <d v="2021-11-13T00:00:00"/>
    <n v="1107546"/>
    <x v="1"/>
    <s v="E2"/>
    <x v="0"/>
    <s v="Verified"/>
    <n v="50000"/>
    <n v="0.18140000000000001"/>
    <n v="519.15"/>
    <n v="0.1903"/>
    <n v="20000"/>
    <n v="18"/>
    <n v="25842"/>
  </r>
  <r>
    <n v="865127"/>
    <x v="15"/>
    <x v="0"/>
    <x v="3"/>
    <s v="Cintas corp"/>
    <x v="1"/>
    <x v="0"/>
    <x v="10"/>
    <d v="2021-12-12T00:00:00"/>
    <d v="2021-12-12T00:00:00"/>
    <x v="1"/>
    <x v="1"/>
    <d v="2022-01-12T00:00:00"/>
    <n v="1078373"/>
    <x v="1"/>
    <s v="E1"/>
    <x v="0"/>
    <s v="Verified"/>
    <n v="55000"/>
    <n v="0.2223"/>
    <n v="713.41"/>
    <n v="0.1799"/>
    <n v="28100"/>
    <n v="23"/>
    <n v="30018"/>
  </r>
  <r>
    <n v="1030634"/>
    <x v="22"/>
    <x v="0"/>
    <x v="3"/>
    <s v="ING"/>
    <x v="1"/>
    <x v="0"/>
    <x v="22"/>
    <d v="2021-08-15T00:00:00"/>
    <d v="2021-08-15T00:00:00"/>
    <x v="1"/>
    <x v="1"/>
    <d v="2021-09-15T00:00:00"/>
    <n v="1260048"/>
    <x v="1"/>
    <s v="E1"/>
    <x v="0"/>
    <s v="Verified"/>
    <n v="67816"/>
    <n v="0.1285"/>
    <n v="350.11"/>
    <n v="0.18640000000000001"/>
    <n v="13600"/>
    <n v="22"/>
    <n v="20361"/>
  </r>
  <r>
    <n v="802641"/>
    <x v="9"/>
    <x v="0"/>
    <x v="8"/>
    <s v="DCPS"/>
    <x v="1"/>
    <x v="0"/>
    <x v="44"/>
    <d v="2021-06-14T00:00:00"/>
    <d v="2021-06-14T00:00:00"/>
    <x v="1"/>
    <x v="1"/>
    <d v="2021-07-14T00:00:00"/>
    <n v="1008315"/>
    <x v="1"/>
    <s v="E4"/>
    <x v="0"/>
    <s v="Verified"/>
    <n v="50000"/>
    <n v="0.18959999999999999"/>
    <n v="391.51"/>
    <n v="0.19289999999999999"/>
    <n v="15000"/>
    <n v="38"/>
    <n v="21710"/>
  </r>
  <r>
    <n v="560784"/>
    <x v="13"/>
    <x v="0"/>
    <x v="8"/>
    <s v="Microsoft"/>
    <x v="1"/>
    <x v="0"/>
    <x v="47"/>
    <d v="2021-05-16T00:00:00"/>
    <d v="2021-05-12T00:00:00"/>
    <x v="1"/>
    <x v="1"/>
    <d v="2021-06-12T00:00:00"/>
    <n v="721750"/>
    <x v="1"/>
    <s v="E5"/>
    <x v="0"/>
    <s v="Verified"/>
    <n v="83000"/>
    <n v="0.19719999999999999"/>
    <n v="380.34"/>
    <n v="0.17929999999999999"/>
    <n v="15000"/>
    <n v="5"/>
    <n v="17959"/>
  </r>
  <r>
    <n v="572974"/>
    <x v="9"/>
    <x v="0"/>
    <x v="4"/>
    <s v="TEKsystems"/>
    <x v="1"/>
    <x v="0"/>
    <x v="54"/>
    <d v="2021-10-15T00:00:00"/>
    <d v="2021-05-12T00:00:00"/>
    <x v="1"/>
    <x v="1"/>
    <d v="2021-06-12T00:00:00"/>
    <n v="737016"/>
    <x v="1"/>
    <s v="E1"/>
    <x v="0"/>
    <s v="Verified"/>
    <n v="31200"/>
    <n v="0.20419999999999999"/>
    <n v="264"/>
    <n v="0.16450000000000001"/>
    <n v="10750"/>
    <n v="19"/>
    <n v="13367"/>
  </r>
  <r>
    <n v="733059"/>
    <x v="1"/>
    <x v="0"/>
    <x v="2"/>
    <s v="ViaSat, Inc."/>
    <x v="1"/>
    <x v="0"/>
    <x v="25"/>
    <d v="2021-03-15T00:00:00"/>
    <d v="2021-03-15T00:00:00"/>
    <x v="1"/>
    <x v="1"/>
    <d v="2021-04-15T00:00:00"/>
    <n v="929334"/>
    <x v="1"/>
    <s v="E2"/>
    <x v="0"/>
    <s v="Verified"/>
    <n v="135000"/>
    <n v="7.8600000000000003E-2"/>
    <n v="512.13"/>
    <n v="0.18390000000000001"/>
    <n v="20000"/>
    <n v="24"/>
    <n v="29915"/>
  </r>
  <r>
    <n v="814740"/>
    <x v="29"/>
    <x v="0"/>
    <x v="2"/>
    <s v="L'Auberge Du Lac Casino Resort"/>
    <x v="1"/>
    <x v="0"/>
    <x v="44"/>
    <d v="2021-01-16T00:00:00"/>
    <d v="2021-11-13T00:00:00"/>
    <x v="1"/>
    <x v="1"/>
    <d v="2021-12-13T00:00:00"/>
    <n v="1022290"/>
    <x v="1"/>
    <s v="E3"/>
    <x v="0"/>
    <s v="Verified"/>
    <n v="52800"/>
    <n v="0.20319999999999999"/>
    <n v="564.28"/>
    <n v="0.18790000000000001"/>
    <n v="21850"/>
    <n v="12"/>
    <n v="29918"/>
  </r>
  <r>
    <n v="548604"/>
    <x v="13"/>
    <x v="0"/>
    <x v="5"/>
    <s v="Ernst &amp; Young LLP"/>
    <x v="1"/>
    <x v="0"/>
    <x v="43"/>
    <d v="2021-02-16T00:00:00"/>
    <d v="2021-08-15T00:00:00"/>
    <x v="1"/>
    <x v="1"/>
    <d v="2021-09-15T00:00:00"/>
    <n v="707259"/>
    <x v="1"/>
    <s v="E1"/>
    <x v="0"/>
    <s v="Verified"/>
    <n v="65000"/>
    <n v="0.14030000000000001"/>
    <n v="442.05"/>
    <n v="0.16450000000000001"/>
    <n v="18000"/>
    <n v="22"/>
    <n v="26522"/>
  </r>
  <r>
    <n v="802539"/>
    <x v="8"/>
    <x v="0"/>
    <x v="5"/>
    <s v="CON EDSION"/>
    <x v="1"/>
    <x v="0"/>
    <x v="44"/>
    <d v="2021-03-16T00:00:00"/>
    <d v="2021-09-15T00:00:00"/>
    <x v="1"/>
    <x v="1"/>
    <d v="2021-10-15T00:00:00"/>
    <n v="1008203"/>
    <x v="1"/>
    <s v="E4"/>
    <x v="0"/>
    <s v="Verified"/>
    <n v="58000"/>
    <n v="0.121"/>
    <n v="730.82"/>
    <n v="0.19289999999999999"/>
    <n v="28000"/>
    <n v="11"/>
    <n v="43247"/>
  </r>
  <r>
    <n v="1032430"/>
    <x v="16"/>
    <x v="0"/>
    <x v="0"/>
    <s v="Quiet Logistics"/>
    <x v="1"/>
    <x v="0"/>
    <x v="12"/>
    <d v="2021-11-15T00:00:00"/>
    <d v="2021-09-14T00:00:00"/>
    <x v="1"/>
    <x v="1"/>
    <d v="2021-10-14T00:00:00"/>
    <n v="1261868"/>
    <x v="1"/>
    <s v="E1"/>
    <x v="0"/>
    <s v="Verified"/>
    <n v="129000"/>
    <n v="0.23150000000000001"/>
    <n v="720.81"/>
    <n v="0.18640000000000001"/>
    <n v="28000"/>
    <n v="38"/>
    <n v="39584"/>
  </r>
  <r>
    <n v="1002813"/>
    <x v="1"/>
    <x v="0"/>
    <x v="3"/>
    <s v="cisco systems"/>
    <x v="1"/>
    <x v="0"/>
    <x v="22"/>
    <d v="2021-02-16T00:00:00"/>
    <d v="2021-09-12T00:00:00"/>
    <x v="1"/>
    <x v="1"/>
    <d v="2021-10-12T00:00:00"/>
    <n v="1228890"/>
    <x v="1"/>
    <s v="E4"/>
    <x v="0"/>
    <s v="Verified"/>
    <n v="175000"/>
    <n v="0.14019999999999999"/>
    <n v="528.88"/>
    <n v="0.1991"/>
    <n v="20000"/>
    <n v="36"/>
    <n v="22554"/>
  </r>
  <r>
    <n v="601251"/>
    <x v="14"/>
    <x v="0"/>
    <x v="3"/>
    <s v="Brooks Automation"/>
    <x v="1"/>
    <x v="0"/>
    <x v="50"/>
    <d v="2021-04-16T00:00:00"/>
    <d v="2021-08-14T00:00:00"/>
    <x v="1"/>
    <x v="1"/>
    <d v="2021-09-14T00:00:00"/>
    <n v="771550"/>
    <x v="1"/>
    <s v="E2"/>
    <x v="0"/>
    <s v="Verified"/>
    <n v="75600"/>
    <n v="0.1467"/>
    <n v="538.75"/>
    <n v="0.16320000000000001"/>
    <n v="22000"/>
    <n v="31"/>
    <n v="31509"/>
  </r>
  <r>
    <n v="525234"/>
    <x v="0"/>
    <x v="0"/>
    <x v="2"/>
    <s v="Custard Insurance Adjusters"/>
    <x v="1"/>
    <x v="0"/>
    <x v="51"/>
    <d v="2021-08-14T00:00:00"/>
    <d v="2021-07-14T00:00:00"/>
    <x v="1"/>
    <x v="1"/>
    <d v="2021-08-14T00:00:00"/>
    <n v="679600"/>
    <x v="1"/>
    <s v="E1"/>
    <x v="0"/>
    <s v="Verified"/>
    <n v="43656"/>
    <n v="6.5100000000000005E-2"/>
    <n v="304.52"/>
    <n v="0.16450000000000001"/>
    <n v="20000"/>
    <n v="12"/>
    <n v="18011"/>
  </r>
  <r>
    <n v="735043"/>
    <x v="20"/>
    <x v="0"/>
    <x v="5"/>
    <s v="Music Celebrations Int'l"/>
    <x v="1"/>
    <x v="0"/>
    <x v="29"/>
    <d v="2021-02-13T00:00:00"/>
    <d v="2021-11-11T00:00:00"/>
    <x v="1"/>
    <x v="1"/>
    <d v="2021-12-11T00:00:00"/>
    <n v="931651"/>
    <x v="1"/>
    <s v="E1"/>
    <x v="0"/>
    <s v="Verified"/>
    <n v="45000"/>
    <n v="0.20669999999999999"/>
    <n v="264.94"/>
    <n v="0.16400000000000001"/>
    <n v="10800"/>
    <n v="26"/>
    <n v="11063"/>
  </r>
  <r>
    <n v="784703"/>
    <x v="4"/>
    <x v="0"/>
    <x v="7"/>
    <s v="De Lage Landen Financial Services"/>
    <x v="1"/>
    <x v="0"/>
    <x v="6"/>
    <d v="2021-02-16T00:00:00"/>
    <d v="2021-10-12T00:00:00"/>
    <x v="1"/>
    <x v="1"/>
    <d v="2021-11-12T00:00:00"/>
    <n v="987942"/>
    <x v="1"/>
    <s v="E3"/>
    <x v="0"/>
    <s v="Verified"/>
    <n v="69000"/>
    <n v="0.2457"/>
    <n v="512.63"/>
    <n v="0.18790000000000001"/>
    <n v="30000"/>
    <n v="33"/>
    <n v="24157"/>
  </r>
  <r>
    <n v="1034236"/>
    <x v="2"/>
    <x v="0"/>
    <x v="0"/>
    <s v="Texas Children's Hospital"/>
    <x v="1"/>
    <x v="0"/>
    <x v="12"/>
    <d v="2021-08-12T00:00:00"/>
    <d v="2021-09-12T00:00:00"/>
    <x v="1"/>
    <x v="1"/>
    <d v="2021-10-12T00:00:00"/>
    <n v="1263827"/>
    <x v="1"/>
    <s v="E2"/>
    <x v="0"/>
    <s v="Verified"/>
    <n v="70000"/>
    <n v="0.1767"/>
    <n v="622.97"/>
    <n v="0.1903"/>
    <n v="24000"/>
    <n v="12"/>
    <n v="27282"/>
  </r>
  <r>
    <n v="521311"/>
    <x v="1"/>
    <x v="0"/>
    <x v="2"/>
    <s v="Vista Community Clinic"/>
    <x v="1"/>
    <x v="0"/>
    <x v="51"/>
    <d v="2021-09-14T00:00:00"/>
    <d v="2021-09-14T00:00:00"/>
    <x v="1"/>
    <x v="1"/>
    <d v="2021-10-14T00:00:00"/>
    <n v="674114"/>
    <x v="1"/>
    <s v="E1"/>
    <x v="0"/>
    <s v="Verified"/>
    <n v="37195.199999999997"/>
    <n v="0.20649999999999999"/>
    <n v="314.33999999999997"/>
    <n v="0.16450000000000001"/>
    <n v="12800"/>
    <n v="25"/>
    <n v="18637"/>
  </r>
  <r>
    <n v="1038222"/>
    <x v="8"/>
    <x v="0"/>
    <x v="5"/>
    <s v="SUNOCO INC"/>
    <x v="1"/>
    <x v="0"/>
    <x v="12"/>
    <d v="2021-04-16T00:00:00"/>
    <d v="2021-07-14T00:00:00"/>
    <x v="1"/>
    <x v="1"/>
    <d v="2021-08-14T00:00:00"/>
    <n v="1268121"/>
    <x v="1"/>
    <s v="E2"/>
    <x v="0"/>
    <s v="Verified"/>
    <n v="80000"/>
    <n v="0.1716"/>
    <n v="311.49"/>
    <n v="0.1903"/>
    <n v="12000"/>
    <n v="22"/>
    <n v="16852"/>
  </r>
  <r>
    <n v="787410"/>
    <x v="31"/>
    <x v="0"/>
    <x v="7"/>
    <s v="United States Treasury"/>
    <x v="1"/>
    <x v="0"/>
    <x v="6"/>
    <d v="2021-02-13T00:00:00"/>
    <d v="2021-01-13T00:00:00"/>
    <x v="1"/>
    <x v="1"/>
    <d v="2021-02-13T00:00:00"/>
    <n v="990945"/>
    <x v="1"/>
    <s v="E1"/>
    <x v="0"/>
    <s v="Verified"/>
    <n v="76218"/>
    <n v="0.21"/>
    <n v="355.44"/>
    <n v="0.1799"/>
    <n v="14000"/>
    <n v="23"/>
    <n v="17417"/>
  </r>
  <r>
    <n v="968759"/>
    <x v="13"/>
    <x v="0"/>
    <x v="3"/>
    <s v="Superfloos Inc."/>
    <x v="5"/>
    <x v="0"/>
    <x v="13"/>
    <d v="2021-05-12T00:00:00"/>
    <d v="2021-04-12T00:00:00"/>
    <x v="1"/>
    <x v="1"/>
    <d v="2021-05-12T00:00:00"/>
    <n v="1109704"/>
    <x v="1"/>
    <s v="F1"/>
    <x v="0"/>
    <s v="Verified"/>
    <n v="100000"/>
    <n v="0.15440000000000001"/>
    <n v="944.71"/>
    <n v="0.2089"/>
    <n v="35000"/>
    <n v="28"/>
    <n v="37742"/>
  </r>
  <r>
    <n v="985912"/>
    <x v="2"/>
    <x v="0"/>
    <x v="3"/>
    <s v="US Government"/>
    <x v="5"/>
    <x v="0"/>
    <x v="13"/>
    <d v="2021-06-13T00:00:00"/>
    <d v="2021-04-12T00:00:00"/>
    <x v="1"/>
    <x v="1"/>
    <d v="2021-05-12T00:00:00"/>
    <n v="1209809"/>
    <x v="1"/>
    <s v="F5"/>
    <x v="0"/>
    <s v="Verified"/>
    <n v="71000"/>
    <n v="0.22800000000000001"/>
    <n v="666.95"/>
    <n v="0.2235"/>
    <n v="23975"/>
    <n v="31"/>
    <n v="26591"/>
  </r>
  <r>
    <n v="810745"/>
    <x v="8"/>
    <x v="0"/>
    <x v="8"/>
    <s v="FEGS"/>
    <x v="5"/>
    <x v="0"/>
    <x v="44"/>
    <d v="2021-05-16T00:00:00"/>
    <d v="2021-03-16T00:00:00"/>
    <x v="1"/>
    <x v="1"/>
    <d v="2021-04-16T00:00:00"/>
    <n v="1017696"/>
    <x v="1"/>
    <s v="F1"/>
    <x v="0"/>
    <s v="Verified"/>
    <n v="51000"/>
    <n v="0.16919999999999999"/>
    <n v="451.44"/>
    <n v="0.20250000000000001"/>
    <n v="25000"/>
    <n v="35"/>
    <n v="27033"/>
  </r>
  <r>
    <n v="769653"/>
    <x v="18"/>
    <x v="0"/>
    <x v="4"/>
    <s v="La Perla North America"/>
    <x v="5"/>
    <x v="0"/>
    <x v="6"/>
    <d v="2021-12-15T00:00:00"/>
    <d v="2021-11-15T00:00:00"/>
    <x v="1"/>
    <x v="1"/>
    <d v="2021-12-15T00:00:00"/>
    <n v="956413"/>
    <x v="1"/>
    <s v="F1"/>
    <x v="0"/>
    <s v="Verified"/>
    <n v="42500"/>
    <n v="0.19259999999999999"/>
    <n v="532.66999999999996"/>
    <n v="0.20250000000000001"/>
    <n v="20000"/>
    <n v="18"/>
    <n v="31773"/>
  </r>
  <r>
    <n v="1013071"/>
    <x v="1"/>
    <x v="0"/>
    <x v="4"/>
    <s v="The Matloff Company"/>
    <x v="5"/>
    <x v="0"/>
    <x v="22"/>
    <d v="2021-05-16T00:00:00"/>
    <d v="2021-02-15T00:00:00"/>
    <x v="1"/>
    <x v="1"/>
    <d v="2021-03-15T00:00:00"/>
    <n v="1240239"/>
    <x v="1"/>
    <s v="F3"/>
    <x v="0"/>
    <s v="Verified"/>
    <n v="67000"/>
    <n v="0.2429"/>
    <n v="873.02"/>
    <n v="0.2167"/>
    <n v="31825"/>
    <n v="11"/>
    <n v="49229"/>
  </r>
  <r>
    <n v="718548"/>
    <x v="22"/>
    <x v="0"/>
    <x v="2"/>
    <s v="Thomson Reuters"/>
    <x v="5"/>
    <x v="0"/>
    <x v="29"/>
    <d v="2021-05-16T00:00:00"/>
    <d v="2021-11-11T00:00:00"/>
    <x v="1"/>
    <x v="1"/>
    <d v="2021-12-11T00:00:00"/>
    <n v="912781"/>
    <x v="1"/>
    <s v="F2"/>
    <x v="0"/>
    <s v="Verified"/>
    <n v="60000"/>
    <n v="0.245"/>
    <n v="643.29999999999995"/>
    <n v="0.1862"/>
    <n v="25000"/>
    <n v="33"/>
    <n v="27552"/>
  </r>
  <r>
    <n v="617729"/>
    <x v="8"/>
    <x v="0"/>
    <x v="10"/>
    <s v="Univision Communications"/>
    <x v="5"/>
    <x v="0"/>
    <x v="49"/>
    <d v="2021-12-15T00:00:00"/>
    <d v="2021-12-15T00:00:00"/>
    <x v="1"/>
    <x v="1"/>
    <d v="2022-01-15T00:00:00"/>
    <n v="791928"/>
    <x v="1"/>
    <s v="F3"/>
    <x v="0"/>
    <s v="Verified"/>
    <n v="69000"/>
    <n v="0.14330000000000001"/>
    <n v="414.87"/>
    <n v="0.18540000000000001"/>
    <n v="20000"/>
    <n v="26"/>
    <n v="24891"/>
  </r>
  <r>
    <n v="660772"/>
    <x v="42"/>
    <x v="0"/>
    <x v="0"/>
    <s v="Veterans Administration"/>
    <x v="5"/>
    <x v="0"/>
    <x v="0"/>
    <d v="2021-05-15T00:00:00"/>
    <d v="2021-02-13T00:00:00"/>
    <x v="1"/>
    <x v="1"/>
    <d v="2021-03-13T00:00:00"/>
    <n v="845102"/>
    <x v="1"/>
    <s v="F2"/>
    <x v="0"/>
    <s v="Verified"/>
    <n v="39900"/>
    <n v="8.8700000000000001E-2"/>
    <n v="308.79000000000002"/>
    <n v="0.1862"/>
    <n v="12000"/>
    <n v="16"/>
    <n v="15849"/>
  </r>
  <r>
    <n v="1034932"/>
    <x v="21"/>
    <x v="0"/>
    <x v="9"/>
    <s v="MetLife"/>
    <x v="5"/>
    <x v="0"/>
    <x v="12"/>
    <d v="2021-05-15T00:00:00"/>
    <d v="2021-07-14T00:00:00"/>
    <x v="1"/>
    <x v="1"/>
    <d v="2021-08-14T00:00:00"/>
    <n v="1264768"/>
    <x v="1"/>
    <s v="F3"/>
    <x v="0"/>
    <s v="Verified"/>
    <n v="85000"/>
    <n v="0.1993"/>
    <n v="658.36"/>
    <n v="0.2167"/>
    <n v="24000"/>
    <n v="42"/>
    <n v="35171"/>
  </r>
  <r>
    <n v="1021935"/>
    <x v="20"/>
    <x v="0"/>
    <x v="4"/>
    <s v="Department of Veterans Affairs"/>
    <x v="5"/>
    <x v="0"/>
    <x v="22"/>
    <d v="2021-08-13T00:00:00"/>
    <d v="2021-08-13T00:00:00"/>
    <x v="1"/>
    <x v="1"/>
    <d v="2021-09-13T00:00:00"/>
    <n v="1250706"/>
    <x v="1"/>
    <s v="F3"/>
    <x v="0"/>
    <s v="Verified"/>
    <n v="48529"/>
    <n v="4.6199999999999998E-2"/>
    <n v="274.32"/>
    <n v="0.2167"/>
    <n v="10000"/>
    <n v="10"/>
    <n v="13393"/>
  </r>
  <r>
    <n v="951716"/>
    <x v="1"/>
    <x v="0"/>
    <x v="6"/>
    <s v="Curated"/>
    <x v="5"/>
    <x v="0"/>
    <x v="13"/>
    <d v="2021-09-15T00:00:00"/>
    <d v="2021-09-15T00:00:00"/>
    <x v="1"/>
    <x v="1"/>
    <d v="2021-10-15T00:00:00"/>
    <n v="1172467"/>
    <x v="1"/>
    <s v="F3"/>
    <x v="0"/>
    <s v="Verified"/>
    <n v="35000"/>
    <n v="0.20399999999999999"/>
    <n v="425.19"/>
    <n v="0.2167"/>
    <n v="15500"/>
    <n v="6"/>
    <n v="24849"/>
  </r>
  <r>
    <n v="683411"/>
    <x v="20"/>
    <x v="0"/>
    <x v="4"/>
    <s v="Surgical Specialty Hospital"/>
    <x v="5"/>
    <x v="0"/>
    <x v="42"/>
    <d v="2021-05-16T00:00:00"/>
    <d v="2021-03-16T00:00:00"/>
    <x v="1"/>
    <x v="1"/>
    <d v="2021-04-16T00:00:00"/>
    <n v="872731"/>
    <x v="1"/>
    <s v="F1"/>
    <x v="0"/>
    <s v="Verified"/>
    <n v="75000"/>
    <n v="0.20030000000000001"/>
    <n v="510.6"/>
    <n v="0.1825"/>
    <n v="20000"/>
    <n v="35"/>
    <n v="30635"/>
  </r>
  <r>
    <n v="662576"/>
    <x v="8"/>
    <x v="0"/>
    <x v="2"/>
    <s v="LVMH"/>
    <x v="5"/>
    <x v="0"/>
    <x v="0"/>
    <d v="2021-12-15T00:00:00"/>
    <d v="2021-01-15T00:00:00"/>
    <x v="1"/>
    <x v="1"/>
    <d v="2021-02-15T00:00:00"/>
    <n v="847313"/>
    <x v="1"/>
    <s v="F1"/>
    <x v="0"/>
    <s v="Verified"/>
    <n v="58000"/>
    <n v="0.13919999999999999"/>
    <n v="331.89"/>
    <n v="0.1825"/>
    <n v="13000"/>
    <n v="25"/>
    <n v="19516"/>
  </r>
  <r>
    <n v="584866"/>
    <x v="5"/>
    <x v="0"/>
    <x v="5"/>
    <s v="E-Power Inc"/>
    <x v="5"/>
    <x v="0"/>
    <x v="50"/>
    <d v="2021-04-15T00:00:00"/>
    <d v="2021-04-15T00:00:00"/>
    <x v="1"/>
    <x v="1"/>
    <d v="2021-05-15T00:00:00"/>
    <n v="751519"/>
    <x v="1"/>
    <s v="F2"/>
    <x v="0"/>
    <s v="Verified"/>
    <n v="70000"/>
    <n v="0.13250000000000001"/>
    <n v="309.12"/>
    <n v="0.1867"/>
    <n v="12000"/>
    <n v="5"/>
    <n v="18440"/>
  </r>
  <r>
    <n v="579272"/>
    <x v="18"/>
    <x v="0"/>
    <x v="2"/>
    <s v="LFI"/>
    <x v="6"/>
    <x v="0"/>
    <x v="54"/>
    <d v="2021-12-15T00:00:00"/>
    <d v="2021-10-15T00:00:00"/>
    <x v="1"/>
    <x v="1"/>
    <d v="2021-11-15T00:00:00"/>
    <n v="744771"/>
    <x v="1"/>
    <s v="G4"/>
    <x v="0"/>
    <s v="Verified"/>
    <n v="110000"/>
    <n v="0.11169999999999999"/>
    <n v="408.09"/>
    <n v="0.2127"/>
    <n v="15000"/>
    <n v="10"/>
    <n v="24485"/>
  </r>
  <r>
    <n v="788395"/>
    <x v="18"/>
    <x v="0"/>
    <x v="5"/>
    <s v="United States Coast Guard"/>
    <x v="6"/>
    <x v="0"/>
    <x v="6"/>
    <d v="2021-07-14T00:00:00"/>
    <d v="2021-07-14T00:00:00"/>
    <x v="1"/>
    <x v="1"/>
    <d v="2021-08-14T00:00:00"/>
    <n v="992087"/>
    <x v="1"/>
    <s v="G1"/>
    <x v="0"/>
    <s v="Verified"/>
    <n v="57600"/>
    <n v="0.19670000000000001"/>
    <n v="733.56"/>
    <n v="0.22109999999999999"/>
    <n v="26500"/>
    <n v="16"/>
    <n v="40533"/>
  </r>
  <r>
    <n v="558387"/>
    <x v="8"/>
    <x v="0"/>
    <x v="3"/>
    <s v="Waldbaums"/>
    <x v="6"/>
    <x v="0"/>
    <x v="47"/>
    <d v="2021-05-16T00:00:00"/>
    <d v="2021-05-13T00:00:00"/>
    <x v="1"/>
    <x v="1"/>
    <d v="2021-06-13T00:00:00"/>
    <n v="718819"/>
    <x v="1"/>
    <s v="G4"/>
    <x v="0"/>
    <s v="Verified"/>
    <n v="55000"/>
    <n v="0.1193"/>
    <n v="625.73"/>
    <n v="0.2127"/>
    <n v="23000"/>
    <n v="9"/>
    <n v="33985"/>
  </r>
  <r>
    <n v="710034"/>
    <x v="9"/>
    <x v="0"/>
    <x v="3"/>
    <s v="Naval Medical Logistics Command"/>
    <x v="6"/>
    <x v="0"/>
    <x v="42"/>
    <d v="2021-04-16T00:00:00"/>
    <d v="2021-04-16T00:00:00"/>
    <x v="1"/>
    <x v="1"/>
    <d v="2021-05-16T00:00:00"/>
    <n v="902730"/>
    <x v="1"/>
    <s v="G2"/>
    <x v="0"/>
    <s v="Verified"/>
    <n v="105000"/>
    <n v="9.06E-2"/>
    <n v="669.05"/>
    <n v="0.20480000000000001"/>
    <n v="25000"/>
    <n v="22"/>
    <n v="40142"/>
  </r>
  <r>
    <n v="964047"/>
    <x v="1"/>
    <x v="0"/>
    <x v="4"/>
    <s v="City of Petaluma"/>
    <x v="6"/>
    <x v="0"/>
    <x v="13"/>
    <d v="2021-01-16T00:00:00"/>
    <d v="2021-08-14T00:00:00"/>
    <x v="1"/>
    <x v="1"/>
    <d v="2021-09-14T00:00:00"/>
    <n v="1184798"/>
    <x v="1"/>
    <s v="G2"/>
    <x v="0"/>
    <s v="Verified"/>
    <n v="61859"/>
    <n v="0.22889999999999999"/>
    <n v="771.65"/>
    <n v="0.23130000000000001"/>
    <n v="27300"/>
    <n v="24"/>
    <n v="41899"/>
  </r>
  <r>
    <n v="581333"/>
    <x v="8"/>
    <x v="0"/>
    <x v="0"/>
    <s v="Simon &amp; Schuster"/>
    <x v="6"/>
    <x v="0"/>
    <x v="54"/>
    <d v="2021-05-12T00:00:00"/>
    <d v="2021-05-12T00:00:00"/>
    <x v="1"/>
    <x v="1"/>
    <d v="2021-06-12T00:00:00"/>
    <n v="747225"/>
    <x v="1"/>
    <s v="G4"/>
    <x v="0"/>
    <s v="Verified"/>
    <n v="115000"/>
    <n v="0.1875"/>
    <n v="640.69000000000005"/>
    <n v="0.2127"/>
    <n v="25000"/>
    <n v="26"/>
    <n v="30199"/>
  </r>
  <r>
    <n v="717706"/>
    <x v="2"/>
    <x v="0"/>
    <x v="0"/>
    <s v="SWM"/>
    <x v="6"/>
    <x v="0"/>
    <x v="29"/>
    <d v="2021-05-16T00:00:00"/>
    <d v="2021-08-14T00:00:00"/>
    <x v="1"/>
    <x v="1"/>
    <d v="2021-09-14T00:00:00"/>
    <n v="911818"/>
    <x v="1"/>
    <s v="G2"/>
    <x v="0"/>
    <s v="Verified"/>
    <n v="55000"/>
    <n v="0.1754"/>
    <n v="669.05"/>
    <n v="0.20480000000000001"/>
    <n v="25000"/>
    <n v="8"/>
    <n v="38017"/>
  </r>
  <r>
    <n v="645606"/>
    <x v="19"/>
    <x v="0"/>
    <x v="3"/>
    <s v="u.s.p.s"/>
    <x v="2"/>
    <x v="1"/>
    <x v="21"/>
    <d v="2021-01-14T00:00:00"/>
    <d v="2021-05-13T00:00:00"/>
    <x v="1"/>
    <x v="1"/>
    <d v="2021-06-13T00:00:00"/>
    <n v="826085"/>
    <x v="1"/>
    <s v="B5"/>
    <x v="0"/>
    <s v="Verified"/>
    <n v="70000"/>
    <n v="0.1179"/>
    <n v="321.37"/>
    <n v="0.1036"/>
    <n v="15000"/>
    <n v="12"/>
    <n v="17951"/>
  </r>
  <r>
    <n v="524860"/>
    <x v="4"/>
    <x v="0"/>
    <x v="4"/>
    <s v="CSC"/>
    <x v="4"/>
    <x v="1"/>
    <x v="51"/>
    <d v="2021-02-12T00:00:00"/>
    <d v="2021-01-12T00:00:00"/>
    <x v="1"/>
    <x v="1"/>
    <d v="2021-02-12T00:00:00"/>
    <n v="679127"/>
    <x v="1"/>
    <s v="D3"/>
    <x v="0"/>
    <s v="Verified"/>
    <n v="75000"/>
    <n v="0.16189999999999999"/>
    <n v="403.6"/>
    <n v="0.15579999999999999"/>
    <n v="16750"/>
    <n v="21"/>
    <n v="20437"/>
  </r>
  <r>
    <n v="753914"/>
    <x v="2"/>
    <x v="0"/>
    <x v="3"/>
    <s v="United Central Bank"/>
    <x v="4"/>
    <x v="1"/>
    <x v="25"/>
    <d v="2021-06-14T00:00:00"/>
    <d v="2021-03-13T00:00:00"/>
    <x v="1"/>
    <x v="1"/>
    <d v="2021-04-13T00:00:00"/>
    <n v="953601"/>
    <x v="1"/>
    <s v="D3"/>
    <x v="0"/>
    <s v="Verified"/>
    <n v="57000"/>
    <n v="0.13980000000000001"/>
    <n v="336.74"/>
    <n v="0.16489999999999999"/>
    <n v="20000"/>
    <n v="19"/>
    <n v="16435"/>
  </r>
  <r>
    <n v="562283"/>
    <x v="23"/>
    <x v="0"/>
    <x v="4"/>
    <s v="Sungard"/>
    <x v="4"/>
    <x v="1"/>
    <x v="54"/>
    <d v="2021-03-16T00:00:00"/>
    <d v="2021-09-15T00:00:00"/>
    <x v="1"/>
    <x v="1"/>
    <d v="2021-10-15T00:00:00"/>
    <n v="723560"/>
    <x v="1"/>
    <s v="D3"/>
    <x v="0"/>
    <s v="Verified"/>
    <n v="67500"/>
    <n v="0.23150000000000001"/>
    <n v="385.53"/>
    <n v="0.15579999999999999"/>
    <n v="16000"/>
    <n v="31"/>
    <n v="23132"/>
  </r>
  <r>
    <n v="541614"/>
    <x v="8"/>
    <x v="0"/>
    <x v="10"/>
    <s v="Meadow Carting"/>
    <x v="4"/>
    <x v="1"/>
    <x v="43"/>
    <d v="2021-04-16T00:00:00"/>
    <d v="2021-10-14T00:00:00"/>
    <x v="1"/>
    <x v="1"/>
    <d v="2021-11-14T00:00:00"/>
    <n v="699052"/>
    <x v="1"/>
    <s v="D2"/>
    <x v="0"/>
    <s v="Verified"/>
    <n v="55000"/>
    <n v="8.2299999999999998E-2"/>
    <n v="334.61"/>
    <n v="0.15210000000000001"/>
    <n v="14000"/>
    <n v="16"/>
    <n v="19922"/>
  </r>
  <r>
    <n v="949941"/>
    <x v="2"/>
    <x v="0"/>
    <x v="1"/>
    <s v="North Hills Hospital"/>
    <x v="4"/>
    <x v="1"/>
    <x v="10"/>
    <d v="2021-05-13T00:00:00"/>
    <d v="2021-05-13T00:00:00"/>
    <x v="1"/>
    <x v="1"/>
    <d v="2021-06-13T00:00:00"/>
    <n v="1186168"/>
    <x v="1"/>
    <s v="D2"/>
    <x v="0"/>
    <s v="Verified"/>
    <n v="130000"/>
    <n v="0.13500000000000001"/>
    <n v="346.21"/>
    <n v="0.16769999999999999"/>
    <n v="14000"/>
    <n v="36"/>
    <n v="17328"/>
  </r>
  <r>
    <n v="1015685"/>
    <x v="25"/>
    <x v="0"/>
    <x v="3"/>
    <s v="DoD Civilian"/>
    <x v="4"/>
    <x v="1"/>
    <x v="22"/>
    <d v="2021-04-16T00:00:00"/>
    <d v="2021-03-16T00:00:00"/>
    <x v="1"/>
    <x v="1"/>
    <d v="2021-04-16T00:00:00"/>
    <n v="1243361"/>
    <x v="1"/>
    <s v="D4"/>
    <x v="0"/>
    <s v="Verified"/>
    <n v="63478"/>
    <n v="0.1125"/>
    <n v="186.23"/>
    <n v="0.17580000000000001"/>
    <n v="7400"/>
    <n v="47"/>
    <n v="11093"/>
  </r>
  <r>
    <n v="599026"/>
    <x v="5"/>
    <x v="0"/>
    <x v="10"/>
    <s v="Sears Holdings Corporation"/>
    <x v="1"/>
    <x v="1"/>
    <x v="50"/>
    <d v="2021-08-15T00:00:00"/>
    <d v="2021-12-14T00:00:00"/>
    <x v="1"/>
    <x v="1"/>
    <d v="2022-01-14T00:00:00"/>
    <n v="768822"/>
    <x v="1"/>
    <s v="E1"/>
    <x v="0"/>
    <s v="Verified"/>
    <n v="85000"/>
    <n v="0.12540000000000001"/>
    <n v="356.71"/>
    <n v="0.16450000000000001"/>
    <n v="23100"/>
    <n v="25"/>
    <n v="21098"/>
  </r>
  <r>
    <n v="565466"/>
    <x v="19"/>
    <x v="0"/>
    <x v="3"/>
    <s v="DANBERT INC"/>
    <x v="1"/>
    <x v="1"/>
    <x v="47"/>
    <d v="2021-05-16T00:00:00"/>
    <d v="2021-01-13T00:00:00"/>
    <x v="1"/>
    <x v="1"/>
    <d v="2021-02-13T00:00:00"/>
    <n v="727506"/>
    <x v="1"/>
    <s v="E2"/>
    <x v="0"/>
    <s v="Verified"/>
    <n v="75000"/>
    <n v="0.20269999999999999"/>
    <n v="475.32"/>
    <n v="0.16819999999999999"/>
    <n v="19200"/>
    <n v="46"/>
    <n v="25499"/>
  </r>
  <r>
    <n v="617056"/>
    <x v="13"/>
    <x v="0"/>
    <x v="3"/>
    <s v="Rhapsody International"/>
    <x v="1"/>
    <x v="1"/>
    <x v="49"/>
    <d v="2021-11-15T00:00:00"/>
    <d v="2021-12-15T00:00:00"/>
    <x v="1"/>
    <x v="1"/>
    <d v="2022-01-15T00:00:00"/>
    <n v="791139"/>
    <x v="1"/>
    <s v="E2"/>
    <x v="0"/>
    <s v="Verified"/>
    <n v="91362"/>
    <n v="0.1371"/>
    <n v="232.64"/>
    <n v="0.16320000000000001"/>
    <n v="9500"/>
    <n v="20"/>
    <n v="13958"/>
  </r>
  <r>
    <n v="782960"/>
    <x v="29"/>
    <x v="0"/>
    <x v="1"/>
    <s v="Dow Chemical"/>
    <x v="1"/>
    <x v="1"/>
    <x v="6"/>
    <d v="2021-05-16T00:00:00"/>
    <d v="2021-09-15T00:00:00"/>
    <x v="1"/>
    <x v="1"/>
    <d v="2021-10-15T00:00:00"/>
    <n v="986027"/>
    <x v="1"/>
    <s v="E4"/>
    <x v="0"/>
    <s v="Verified"/>
    <n v="123000"/>
    <n v="0.1845"/>
    <n v="617.28"/>
    <n v="0.19289999999999999"/>
    <n v="28000"/>
    <n v="35"/>
    <n v="36496"/>
  </r>
  <r>
    <n v="641437"/>
    <x v="5"/>
    <x v="0"/>
    <x v="4"/>
    <s v="PetSmart"/>
    <x v="1"/>
    <x v="1"/>
    <x v="41"/>
    <d v="2021-01-16T00:00:00"/>
    <d v="2021-04-15T00:00:00"/>
    <x v="1"/>
    <x v="1"/>
    <d v="2021-05-15T00:00:00"/>
    <n v="821076"/>
    <x v="1"/>
    <s v="E3"/>
    <x v="0"/>
    <s v="Verified"/>
    <n v="48000"/>
    <n v="0.23649999999999999"/>
    <n v="246.87"/>
    <n v="0.16689999999999999"/>
    <n v="10000"/>
    <n v="46"/>
    <n v="14680"/>
  </r>
  <r>
    <n v="683476"/>
    <x v="2"/>
    <x v="0"/>
    <x v="8"/>
    <s v="Mustang Engineering LP"/>
    <x v="5"/>
    <x v="1"/>
    <x v="42"/>
    <d v="2021-04-15T00:00:00"/>
    <d v="2021-06-14T00:00:00"/>
    <x v="1"/>
    <x v="1"/>
    <d v="2021-07-14T00:00:00"/>
    <n v="872804"/>
    <x v="1"/>
    <s v="F1"/>
    <x v="0"/>
    <s v="Verified"/>
    <n v="163556.22"/>
    <n v="0.1055"/>
    <n v="893.54"/>
    <n v="0.1825"/>
    <n v="35000"/>
    <n v="17"/>
    <n v="50808"/>
  </r>
  <r>
    <n v="669579"/>
    <x v="13"/>
    <x v="0"/>
    <x v="3"/>
    <s v="pierce county"/>
    <x v="5"/>
    <x v="1"/>
    <x v="0"/>
    <d v="2021-02-16T00:00:00"/>
    <d v="2021-02-16T00:00:00"/>
    <x v="1"/>
    <x v="1"/>
    <d v="2021-03-16T00:00:00"/>
    <n v="856160"/>
    <x v="1"/>
    <s v="F1"/>
    <x v="0"/>
    <s v="Verified"/>
    <n v="65000"/>
    <n v="8.8800000000000004E-2"/>
    <n v="765.89"/>
    <n v="0.1825"/>
    <n v="30000"/>
    <n v="13"/>
    <n v="45953"/>
  </r>
  <r>
    <n v="786099"/>
    <x v="25"/>
    <x v="0"/>
    <x v="2"/>
    <s v="ADP"/>
    <x v="5"/>
    <x v="1"/>
    <x v="6"/>
    <d v="2021-09-15T00:00:00"/>
    <d v="2021-03-12T00:00:00"/>
    <x v="1"/>
    <x v="1"/>
    <d v="2021-04-12T00:00:00"/>
    <n v="989460"/>
    <x v="1"/>
    <s v="F1"/>
    <x v="0"/>
    <s v="Verified"/>
    <n v="112500"/>
    <n v="0.17780000000000001"/>
    <n v="468.75"/>
    <n v="0.20250000000000001"/>
    <n v="28000"/>
    <n v="37"/>
    <n v="19892"/>
  </r>
  <r>
    <n v="636839"/>
    <x v="19"/>
    <x v="0"/>
    <x v="8"/>
    <s v="Redwoon Mangement"/>
    <x v="1"/>
    <x v="2"/>
    <x v="21"/>
    <d v="2021-01-16T00:00:00"/>
    <d v="2021-01-16T00:00:00"/>
    <x v="1"/>
    <x v="1"/>
    <d v="2021-02-16T00:00:00"/>
    <n v="815793"/>
    <x v="1"/>
    <s v="E5"/>
    <x v="0"/>
    <s v="Verified"/>
    <n v="48000"/>
    <n v="0.16350000000000001"/>
    <n v="473.47"/>
    <n v="0.17430000000000001"/>
    <n v="24250"/>
    <n v="10"/>
    <n v="28408"/>
  </r>
  <r>
    <n v="848086"/>
    <x v="14"/>
    <x v="0"/>
    <x v="3"/>
    <s v="Gage Law Office"/>
    <x v="0"/>
    <x v="0"/>
    <x v="11"/>
    <d v="2021-11-15T00:00:00"/>
    <d v="2021-09-13T00:00:00"/>
    <x v="1"/>
    <x v="1"/>
    <d v="2021-10-13T00:00:00"/>
    <n v="1059651"/>
    <x v="1"/>
    <s v="C2"/>
    <x v="0"/>
    <s v="Verified"/>
    <n v="33600"/>
    <n v="0.23139999999999999"/>
    <n v="331.27"/>
    <n v="0.13489999999999999"/>
    <n v="14400"/>
    <n v="50"/>
    <n v="17825"/>
  </r>
  <r>
    <n v="596391"/>
    <x v="2"/>
    <x v="0"/>
    <x v="10"/>
    <s v="att"/>
    <x v="0"/>
    <x v="0"/>
    <x v="50"/>
    <d v="2021-04-16T00:00:00"/>
    <d v="2021-10-15T00:00:00"/>
    <x v="1"/>
    <x v="1"/>
    <d v="2021-11-15T00:00:00"/>
    <n v="765605"/>
    <x v="1"/>
    <s v="C2"/>
    <x v="0"/>
    <s v="Verified"/>
    <n v="30000"/>
    <n v="9.4E-2"/>
    <n v="138.4"/>
    <n v="0.1361"/>
    <n v="6000"/>
    <n v="46"/>
    <n v="8304"/>
  </r>
  <r>
    <n v="618422"/>
    <x v="1"/>
    <x v="0"/>
    <x v="4"/>
    <s v="walmart"/>
    <x v="4"/>
    <x v="0"/>
    <x v="41"/>
    <d v="2021-01-16T00:00:00"/>
    <d v="2021-01-16T00:00:00"/>
    <x v="1"/>
    <x v="1"/>
    <d v="2021-02-16T00:00:00"/>
    <n v="792754"/>
    <x v="1"/>
    <s v="D3"/>
    <x v="0"/>
    <s v="Verified"/>
    <n v="23000"/>
    <n v="0.23430000000000001"/>
    <n v="77.03"/>
    <n v="0.14829999999999999"/>
    <n v="3250"/>
    <n v="26"/>
    <n v="4622"/>
  </r>
  <r>
    <n v="746729"/>
    <x v="32"/>
    <x v="0"/>
    <x v="2"/>
    <s v="Walmart"/>
    <x v="5"/>
    <x v="0"/>
    <x v="25"/>
    <d v="2021-03-16T00:00:00"/>
    <d v="2021-04-14T00:00:00"/>
    <x v="1"/>
    <x v="1"/>
    <d v="2021-05-14T00:00:00"/>
    <n v="945526"/>
    <x v="1"/>
    <s v="F4"/>
    <x v="0"/>
    <s v="Verified"/>
    <n v="32400"/>
    <n v="0.20039999999999999"/>
    <n v="289.60000000000002"/>
    <n v="0.21360000000000001"/>
    <n v="10625"/>
    <n v="5"/>
    <n v="15939"/>
  </r>
  <r>
    <n v="992646"/>
    <x v="8"/>
    <x v="0"/>
    <x v="2"/>
    <s v="grassland power equipement"/>
    <x v="3"/>
    <x v="1"/>
    <x v="13"/>
    <d v="2021-05-16T00:00:00"/>
    <d v="2021-05-16T00:00:00"/>
    <x v="2"/>
    <x v="1"/>
    <d v="2021-06-16T00:00:00"/>
    <n v="1217183"/>
    <x v="1"/>
    <s v="A5"/>
    <x v="0"/>
    <s v="Not Verified"/>
    <n v="50000"/>
    <n v="8.9800000000000005E-2"/>
    <n v="248.52"/>
    <n v="8.8999999999999996E-2"/>
    <n v="12000"/>
    <n v="19"/>
    <n v="13361"/>
  </r>
  <r>
    <n v="978420"/>
    <x v="30"/>
    <x v="0"/>
    <x v="3"/>
    <s v="Group W Insurance"/>
    <x v="2"/>
    <x v="1"/>
    <x v="13"/>
    <d v="2021-05-16T00:00:00"/>
    <d v="2021-05-16T00:00:00"/>
    <x v="2"/>
    <x v="1"/>
    <d v="2021-06-16T00:00:00"/>
    <n v="1201258"/>
    <x v="1"/>
    <s v="B4"/>
    <x v="0"/>
    <s v="Not Verified"/>
    <n v="90000"/>
    <n v="0.14410000000000001"/>
    <n v="269.49"/>
    <n v="0.1242"/>
    <n v="12000"/>
    <n v="21"/>
    <n v="14818"/>
  </r>
  <r>
    <n v="759508"/>
    <x v="38"/>
    <x v="0"/>
    <x v="7"/>
    <s v="URS Corporation"/>
    <x v="2"/>
    <x v="1"/>
    <x v="25"/>
    <d v="2021-05-16T00:00:00"/>
    <d v="2021-05-16T00:00:00"/>
    <x v="2"/>
    <x v="1"/>
    <d v="2021-06-16T00:00:00"/>
    <n v="959755"/>
    <x v="1"/>
    <s v="B3"/>
    <x v="0"/>
    <s v="Not Verified"/>
    <n v="75000"/>
    <n v="0.19170000000000001"/>
    <n v="391.28"/>
    <n v="0.1099"/>
    <n v="18000"/>
    <n v="29"/>
    <n v="23061"/>
  </r>
  <r>
    <n v="995914"/>
    <x v="18"/>
    <x v="0"/>
    <x v="3"/>
    <s v="home depot"/>
    <x v="2"/>
    <x v="1"/>
    <x v="13"/>
    <d v="2021-05-16T00:00:00"/>
    <d v="2021-05-16T00:00:00"/>
    <x v="2"/>
    <x v="1"/>
    <d v="2021-06-16T00:00:00"/>
    <n v="1220508"/>
    <x v="1"/>
    <s v="B2"/>
    <x v="0"/>
    <s v="Not Verified"/>
    <n v="47000"/>
    <n v="0.20780000000000001"/>
    <n v="184.95"/>
    <n v="0.1065"/>
    <n v="8575"/>
    <n v="18"/>
    <n v="9935"/>
  </r>
  <r>
    <n v="974416"/>
    <x v="37"/>
    <x v="0"/>
    <x v="3"/>
    <s v="regence"/>
    <x v="0"/>
    <x v="1"/>
    <x v="13"/>
    <d v="2021-05-16T00:00:00"/>
    <d v="2021-05-16T00:00:00"/>
    <x v="2"/>
    <x v="1"/>
    <d v="2021-06-16T00:00:00"/>
    <n v="1196494"/>
    <x v="1"/>
    <s v="C2"/>
    <x v="0"/>
    <s v="Not Verified"/>
    <n v="82000"/>
    <n v="0.1837"/>
    <n v="327.72"/>
    <n v="0.14269999999999999"/>
    <n v="14000"/>
    <n v="29"/>
    <n v="18016"/>
  </r>
  <r>
    <n v="778303"/>
    <x v="17"/>
    <x v="0"/>
    <x v="3"/>
    <s v="WTI"/>
    <x v="0"/>
    <x v="1"/>
    <x v="6"/>
    <d v="2021-05-16T00:00:00"/>
    <d v="2021-05-16T00:00:00"/>
    <x v="2"/>
    <x v="1"/>
    <d v="2021-06-16T00:00:00"/>
    <n v="980846"/>
    <x v="1"/>
    <s v="C4"/>
    <x v="0"/>
    <s v="Not Verified"/>
    <n v="41820"/>
    <n v="0.2666"/>
    <n v="449.92"/>
    <n v="0.1479"/>
    <n v="19000"/>
    <n v="28"/>
    <n v="26519"/>
  </r>
  <r>
    <n v="805364"/>
    <x v="19"/>
    <x v="0"/>
    <x v="9"/>
    <s v="Sedgwick CMS"/>
    <x v="0"/>
    <x v="1"/>
    <x v="44"/>
    <d v="2021-05-16T00:00:00"/>
    <d v="2021-05-16T00:00:00"/>
    <x v="2"/>
    <x v="1"/>
    <d v="2021-06-16T00:00:00"/>
    <n v="1011381"/>
    <x v="1"/>
    <s v="C4"/>
    <x v="0"/>
    <s v="Not Verified"/>
    <n v="47000"/>
    <n v="0.21859999999999999"/>
    <n v="378.88"/>
    <n v="0.1479"/>
    <n v="16000"/>
    <n v="14"/>
    <n v="21956"/>
  </r>
  <r>
    <n v="801915"/>
    <x v="3"/>
    <x v="0"/>
    <x v="8"/>
    <s v="MBS DEV"/>
    <x v="0"/>
    <x v="1"/>
    <x v="44"/>
    <d v="2021-05-16T00:00:00"/>
    <d v="2021-05-16T00:00:00"/>
    <x v="2"/>
    <x v="1"/>
    <d v="2021-06-16T00:00:00"/>
    <n v="1007533"/>
    <x v="1"/>
    <s v="C3"/>
    <x v="0"/>
    <s v="Not Verified"/>
    <n v="95000"/>
    <n v="9.7900000000000001E-2"/>
    <n v="279.16000000000003"/>
    <n v="0.1399"/>
    <n v="12000"/>
    <n v="15"/>
    <n v="16170"/>
  </r>
  <r>
    <n v="1040965"/>
    <x v="13"/>
    <x v="0"/>
    <x v="1"/>
    <s v="Puget Sound Naval Shipyard"/>
    <x v="4"/>
    <x v="1"/>
    <x v="12"/>
    <d v="2021-05-16T00:00:00"/>
    <d v="2021-05-16T00:00:00"/>
    <x v="2"/>
    <x v="1"/>
    <d v="2021-06-16T00:00:00"/>
    <n v="1270958"/>
    <x v="1"/>
    <s v="D4"/>
    <x v="0"/>
    <s v="Not Verified"/>
    <n v="80000"/>
    <n v="0.15329999999999999"/>
    <n v="332.19"/>
    <n v="0.17580000000000001"/>
    <n v="13200"/>
    <n v="16"/>
    <n v="17561"/>
  </r>
  <r>
    <n v="1044864"/>
    <x v="31"/>
    <x v="0"/>
    <x v="3"/>
    <s v="Delta Air Lines"/>
    <x v="4"/>
    <x v="1"/>
    <x v="12"/>
    <d v="2021-05-16T00:00:00"/>
    <d v="2021-05-16T00:00:00"/>
    <x v="2"/>
    <x v="1"/>
    <d v="2021-06-16T00:00:00"/>
    <n v="1275244"/>
    <x v="1"/>
    <s v="D4"/>
    <x v="0"/>
    <s v="Not Verified"/>
    <n v="59000"/>
    <n v="0.23449999999999999"/>
    <n v="132.12"/>
    <n v="0.17580000000000001"/>
    <n v="5250"/>
    <n v="23"/>
    <n v="6979"/>
  </r>
  <r>
    <n v="959260"/>
    <x v="10"/>
    <x v="0"/>
    <x v="10"/>
    <s v="Walsh Bishop Associates"/>
    <x v="1"/>
    <x v="1"/>
    <x v="13"/>
    <d v="2021-05-16T00:00:00"/>
    <d v="2021-05-16T00:00:00"/>
    <x v="2"/>
    <x v="1"/>
    <d v="2021-06-16T00:00:00"/>
    <n v="1180011"/>
    <x v="1"/>
    <s v="E3"/>
    <x v="0"/>
    <s v="Not Verified"/>
    <n v="68800"/>
    <n v="9.2299999999999993E-2"/>
    <n v="376.88"/>
    <n v="0.19420000000000001"/>
    <n v="14400"/>
    <n v="38"/>
    <n v="20303"/>
  </r>
  <r>
    <n v="832080"/>
    <x v="1"/>
    <x v="0"/>
    <x v="3"/>
    <s v="southern california gas/sempra energy"/>
    <x v="0"/>
    <x v="2"/>
    <x v="11"/>
    <d v="2021-03-16T00:00:00"/>
    <d v="2021-05-16T00:00:00"/>
    <x v="2"/>
    <x v="1"/>
    <d v="2021-06-16T00:00:00"/>
    <n v="1041418"/>
    <x v="1"/>
    <s v="C5"/>
    <x v="0"/>
    <s v="Not Verified"/>
    <n v="65000"/>
    <n v="9.4700000000000006E-2"/>
    <n v="334.76"/>
    <n v="0.15229999999999999"/>
    <n v="14000"/>
    <n v="49"/>
    <n v="19052"/>
  </r>
  <r>
    <n v="801429"/>
    <x v="9"/>
    <x v="0"/>
    <x v="3"/>
    <s v="Overlea Health &amp; Rehabilitation Center"/>
    <x v="2"/>
    <x v="0"/>
    <x v="44"/>
    <d v="2021-05-16T00:00:00"/>
    <d v="2021-04-16T00:00:00"/>
    <x v="2"/>
    <x v="1"/>
    <d v="2021-05-16T00:00:00"/>
    <n v="1007003"/>
    <x v="1"/>
    <s v="B5"/>
    <x v="0"/>
    <s v="Not Verified"/>
    <n v="47000"/>
    <n v="0.13020000000000001"/>
    <n v="266.88"/>
    <n v="0.11990000000000001"/>
    <n v="12000"/>
    <n v="11"/>
    <n v="15173"/>
  </r>
  <r>
    <n v="887545"/>
    <x v="38"/>
    <x v="0"/>
    <x v="4"/>
    <s v="South Baldwin Regional Medical Center"/>
    <x v="2"/>
    <x v="0"/>
    <x v="10"/>
    <d v="2021-05-16T00:00:00"/>
    <d v="2021-05-16T00:00:00"/>
    <x v="2"/>
    <x v="1"/>
    <d v="2021-06-16T00:00:00"/>
    <n v="1103720"/>
    <x v="1"/>
    <s v="B3"/>
    <x v="0"/>
    <s v="Not Verified"/>
    <n v="72000"/>
    <n v="0.21820000000000001"/>
    <n v="298.33"/>
    <n v="0.1171"/>
    <n v="13500"/>
    <n v="20"/>
    <n v="16396"/>
  </r>
  <r>
    <n v="851790"/>
    <x v="1"/>
    <x v="0"/>
    <x v="5"/>
    <s v="Kaiser permanente"/>
    <x v="0"/>
    <x v="0"/>
    <x v="11"/>
    <d v="2021-05-16T00:00:00"/>
    <d v="2021-05-16T00:00:00"/>
    <x v="2"/>
    <x v="1"/>
    <d v="2021-06-16T00:00:00"/>
    <n v="1063756"/>
    <x v="1"/>
    <s v="C1"/>
    <x v="0"/>
    <s v="Not Verified"/>
    <n v="43000"/>
    <n v="0.19309999999999999"/>
    <n v="313.93"/>
    <n v="0.12989999999999999"/>
    <n v="13800"/>
    <n v="10"/>
    <n v="17527"/>
  </r>
  <r>
    <n v="1045590"/>
    <x v="23"/>
    <x v="0"/>
    <x v="9"/>
    <s v="Connell Resources Inc"/>
    <x v="0"/>
    <x v="0"/>
    <x v="12"/>
    <d v="2021-05-16T00:00:00"/>
    <d v="2021-05-16T00:00:00"/>
    <x v="2"/>
    <x v="1"/>
    <d v="2021-06-16T00:00:00"/>
    <n v="1276014"/>
    <x v="1"/>
    <s v="C2"/>
    <x v="0"/>
    <s v="Not Verified"/>
    <n v="47000"/>
    <n v="0.12609999999999999"/>
    <n v="309"/>
    <n v="0.14269999999999999"/>
    <n v="13200"/>
    <n v="8"/>
    <n v="16343"/>
  </r>
  <r>
    <n v="1009024"/>
    <x v="18"/>
    <x v="0"/>
    <x v="2"/>
    <s v="SGW"/>
    <x v="0"/>
    <x v="0"/>
    <x v="22"/>
    <d v="2021-05-16T00:00:00"/>
    <d v="2021-05-16T00:00:00"/>
    <x v="2"/>
    <x v="1"/>
    <d v="2021-06-16T00:00:00"/>
    <n v="1235725"/>
    <x v="1"/>
    <s v="C4"/>
    <x v="0"/>
    <s v="Not Verified"/>
    <n v="48000"/>
    <n v="0.11650000000000001"/>
    <n v="287.19"/>
    <n v="0.1527"/>
    <n v="12000"/>
    <n v="6"/>
    <n v="15445"/>
  </r>
  <r>
    <n v="757402"/>
    <x v="29"/>
    <x v="0"/>
    <x v="8"/>
    <s v="Dubuis Hospital"/>
    <x v="0"/>
    <x v="0"/>
    <x v="6"/>
    <d v="2021-05-16T00:00:00"/>
    <d v="2021-05-16T00:00:00"/>
    <x v="2"/>
    <x v="1"/>
    <d v="2021-06-16T00:00:00"/>
    <n v="957437"/>
    <x v="1"/>
    <s v="C5"/>
    <x v="0"/>
    <s v="Not Verified"/>
    <n v="60000"/>
    <n v="0.1996"/>
    <n v="191.29"/>
    <n v="0.15229999999999999"/>
    <n v="8000"/>
    <n v="39"/>
    <n v="11242"/>
  </r>
  <r>
    <n v="895586"/>
    <x v="2"/>
    <x v="0"/>
    <x v="3"/>
    <s v="Rayco Electric Inc"/>
    <x v="0"/>
    <x v="0"/>
    <x v="13"/>
    <d v="2021-05-16T00:00:00"/>
    <d v="2021-05-16T00:00:00"/>
    <x v="2"/>
    <x v="1"/>
    <d v="2021-06-16T00:00:00"/>
    <n v="1116137"/>
    <x v="1"/>
    <s v="C5"/>
    <x v="0"/>
    <s v="Not Verified"/>
    <n v="48000"/>
    <n v="0.14599999999999999"/>
    <n v="388.75"/>
    <n v="0.15959999999999999"/>
    <n v="16000"/>
    <n v="32"/>
    <n v="21353"/>
  </r>
  <r>
    <n v="1041816"/>
    <x v="10"/>
    <x v="0"/>
    <x v="3"/>
    <s v="Wisconsin Deparment of Agriculture"/>
    <x v="4"/>
    <x v="0"/>
    <x v="12"/>
    <d v="2021-05-16T00:00:00"/>
    <d v="2021-05-16T00:00:00"/>
    <x v="2"/>
    <x v="1"/>
    <d v="2021-06-16T00:00:00"/>
    <n v="1271852"/>
    <x v="1"/>
    <s v="D3"/>
    <x v="0"/>
    <s v="Not Verified"/>
    <n v="41000"/>
    <n v="0.1613"/>
    <n v="374.97"/>
    <n v="0.17269999999999999"/>
    <n v="15000"/>
    <n v="10"/>
    <n v="19842"/>
  </r>
  <r>
    <n v="1022696"/>
    <x v="31"/>
    <x v="0"/>
    <x v="3"/>
    <s v="JPM Chase"/>
    <x v="3"/>
    <x v="1"/>
    <x v="22"/>
    <d v="2021-05-16T00:00:00"/>
    <d v="2021-05-16T00:00:00"/>
    <x v="2"/>
    <x v="1"/>
    <d v="2021-06-16T00:00:00"/>
    <n v="1251487"/>
    <x v="1"/>
    <s v="A5"/>
    <x v="0"/>
    <s v="Source Verified"/>
    <n v="60000"/>
    <n v="9.6000000000000002E-2"/>
    <n v="248.52"/>
    <n v="8.8999999999999996E-2"/>
    <n v="12000"/>
    <n v="31"/>
    <n v="13120"/>
  </r>
  <r>
    <n v="860402"/>
    <x v="8"/>
    <x v="0"/>
    <x v="3"/>
    <s v="xerox cor."/>
    <x v="3"/>
    <x v="1"/>
    <x v="10"/>
    <d v="2021-04-16T00:00:00"/>
    <d v="2021-05-16T00:00:00"/>
    <x v="2"/>
    <x v="1"/>
    <d v="2021-06-16T00:00:00"/>
    <n v="1073195"/>
    <x v="1"/>
    <s v="A5"/>
    <x v="0"/>
    <s v="Source Verified"/>
    <n v="78000"/>
    <n v="0.1358"/>
    <n v="289.73"/>
    <n v="8.4900000000000003E-2"/>
    <n v="14125"/>
    <n v="50"/>
    <n v="16222"/>
  </r>
  <r>
    <n v="834105"/>
    <x v="1"/>
    <x v="0"/>
    <x v="3"/>
    <m/>
    <x v="2"/>
    <x v="1"/>
    <x v="11"/>
    <d v="2021-05-16T00:00:00"/>
    <d v="2021-05-16T00:00:00"/>
    <x v="2"/>
    <x v="1"/>
    <d v="2021-06-16T00:00:00"/>
    <n v="1043914"/>
    <x v="1"/>
    <s v="B3"/>
    <x v="0"/>
    <s v="Source Verified"/>
    <n v="168000"/>
    <n v="0.14349999999999999"/>
    <n v="760.82"/>
    <n v="0.1099"/>
    <n v="35000"/>
    <n v="21"/>
    <n v="43351"/>
  </r>
  <r>
    <n v="787064"/>
    <x v="0"/>
    <x v="0"/>
    <x v="1"/>
    <s v="Quality Gin Inc."/>
    <x v="2"/>
    <x v="1"/>
    <x v="6"/>
    <d v="2021-05-16T00:00:00"/>
    <d v="2021-05-16T00:00:00"/>
    <x v="2"/>
    <x v="1"/>
    <d v="2021-06-16T00:00:00"/>
    <n v="990564"/>
    <x v="1"/>
    <s v="B4"/>
    <x v="0"/>
    <s v="Source Verified"/>
    <n v="55000"/>
    <n v="8.09E-2"/>
    <n v="211.64"/>
    <n v="0.1149"/>
    <n v="15000"/>
    <n v="15"/>
    <n v="12215"/>
  </r>
  <r>
    <n v="1039790"/>
    <x v="2"/>
    <x v="0"/>
    <x v="3"/>
    <s v="Gulf Marine Fabricators"/>
    <x v="0"/>
    <x v="1"/>
    <x v="12"/>
    <d v="2021-05-16T00:00:00"/>
    <d v="2021-05-16T00:00:00"/>
    <x v="2"/>
    <x v="1"/>
    <d v="2021-06-16T00:00:00"/>
    <n v="1269729"/>
    <x v="1"/>
    <s v="C1"/>
    <x v="0"/>
    <s v="Source Verified"/>
    <n v="67000"/>
    <n v="0.24729999999999999"/>
    <n v="322.07"/>
    <n v="0.13489999999999999"/>
    <n v="14000"/>
    <n v="31"/>
    <n v="17044"/>
  </r>
  <r>
    <n v="1010801"/>
    <x v="26"/>
    <x v="0"/>
    <x v="9"/>
    <s v="BJC HealthCare"/>
    <x v="0"/>
    <x v="1"/>
    <x v="22"/>
    <d v="2021-05-16T00:00:00"/>
    <d v="2021-05-16T00:00:00"/>
    <x v="2"/>
    <x v="1"/>
    <d v="2021-06-16T00:00:00"/>
    <n v="1237636"/>
    <x v="1"/>
    <s v="C1"/>
    <x v="0"/>
    <s v="Source Verified"/>
    <n v="94000"/>
    <n v="0.1205"/>
    <n v="345.08"/>
    <n v="0.13489999999999999"/>
    <n v="15000"/>
    <n v="50"/>
    <n v="18598"/>
  </r>
  <r>
    <n v="706472"/>
    <x v="9"/>
    <x v="0"/>
    <x v="8"/>
    <s v="Northrop Grumman Corporation"/>
    <x v="4"/>
    <x v="1"/>
    <x v="11"/>
    <d v="2021-05-16T00:00:00"/>
    <d v="2021-05-16T00:00:00"/>
    <x v="2"/>
    <x v="1"/>
    <d v="2021-06-16T00:00:00"/>
    <n v="898685"/>
    <x v="1"/>
    <s v="D3"/>
    <x v="0"/>
    <s v="Source Verified"/>
    <n v="120421.9"/>
    <n v="0.18840000000000001"/>
    <n v="344.11"/>
    <n v="0.16489999999999999"/>
    <n v="14000"/>
    <n v="22"/>
    <n v="19238"/>
  </r>
  <r>
    <n v="838686"/>
    <x v="1"/>
    <x v="0"/>
    <x v="3"/>
    <s v="Maritz Inc"/>
    <x v="4"/>
    <x v="1"/>
    <x v="11"/>
    <d v="2021-05-16T00:00:00"/>
    <d v="2021-05-16T00:00:00"/>
    <x v="2"/>
    <x v="1"/>
    <d v="2021-06-16T00:00:00"/>
    <n v="1048799"/>
    <x v="1"/>
    <s v="D3"/>
    <x v="0"/>
    <s v="Source Verified"/>
    <n v="86000"/>
    <n v="0.1782"/>
    <n v="336.74"/>
    <n v="0.16489999999999999"/>
    <n v="13700"/>
    <n v="20"/>
    <n v="19164"/>
  </r>
  <r>
    <n v="725556"/>
    <x v="2"/>
    <x v="0"/>
    <x v="5"/>
    <s v="Housing authority el paso texas"/>
    <x v="1"/>
    <x v="1"/>
    <x v="25"/>
    <d v="2021-05-16T00:00:00"/>
    <d v="2021-05-16T00:00:00"/>
    <x v="2"/>
    <x v="1"/>
    <d v="2021-06-16T00:00:00"/>
    <n v="920821"/>
    <x v="1"/>
    <s v="E3"/>
    <x v="0"/>
    <s v="Source Verified"/>
    <n v="29000"/>
    <n v="0.1084"/>
    <n v="218.99"/>
    <n v="0.06"/>
    <n v="10400"/>
    <n v="15"/>
    <n v="13887"/>
  </r>
  <r>
    <n v="1009907"/>
    <x v="22"/>
    <x v="0"/>
    <x v="1"/>
    <s v="IBM"/>
    <x v="1"/>
    <x v="1"/>
    <x v="12"/>
    <d v="2021-05-16T00:00:00"/>
    <d v="2021-05-16T00:00:00"/>
    <x v="2"/>
    <x v="1"/>
    <d v="2021-06-16T00:00:00"/>
    <n v="1236680"/>
    <x v="1"/>
    <s v="E1"/>
    <x v="0"/>
    <s v="Source Verified"/>
    <n v="132000"/>
    <n v="0.1129"/>
    <n v="463.38"/>
    <n v="0.18640000000000001"/>
    <n v="18000"/>
    <n v="31"/>
    <n v="24541"/>
  </r>
  <r>
    <n v="1056000"/>
    <x v="4"/>
    <x v="0"/>
    <x v="4"/>
    <s v="US Dept of Commerce - NIST"/>
    <x v="1"/>
    <x v="1"/>
    <x v="12"/>
    <d v="2021-05-16T00:00:00"/>
    <d v="2021-05-16T00:00:00"/>
    <x v="2"/>
    <x v="1"/>
    <d v="2021-06-16T00:00:00"/>
    <n v="1287570"/>
    <x v="1"/>
    <s v="E3"/>
    <x v="0"/>
    <s v="Source Verified"/>
    <n v="116500"/>
    <n v="8.8400000000000006E-2"/>
    <n v="523.45000000000005"/>
    <n v="0.19420000000000001"/>
    <n v="20000"/>
    <n v="35"/>
    <n v="27313"/>
  </r>
  <r>
    <n v="865681"/>
    <x v="18"/>
    <x v="0"/>
    <x v="2"/>
    <s v="International Fund Services"/>
    <x v="2"/>
    <x v="0"/>
    <x v="10"/>
    <d v="2021-05-16T00:00:00"/>
    <d v="2021-05-16T00:00:00"/>
    <x v="2"/>
    <x v="1"/>
    <d v="2021-06-16T00:00:00"/>
    <n v="1067129"/>
    <x v="1"/>
    <s v="B3"/>
    <x v="0"/>
    <s v="Source Verified"/>
    <n v="70000"/>
    <n v="0.2044"/>
    <n v="228.25"/>
    <n v="0.1099"/>
    <n v="15000"/>
    <n v="24"/>
    <n v="12762"/>
  </r>
  <r>
    <n v="868171"/>
    <x v="1"/>
    <x v="0"/>
    <x v="0"/>
    <s v="Vigilucci's Cucina Italiana Restaurant"/>
    <x v="0"/>
    <x v="0"/>
    <x v="10"/>
    <d v="2021-04-16T00:00:00"/>
    <d v="2021-05-16T00:00:00"/>
    <x v="2"/>
    <x v="1"/>
    <d v="2021-06-16T00:00:00"/>
    <n v="1067582"/>
    <x v="1"/>
    <s v="C1"/>
    <x v="0"/>
    <s v="Source Verified"/>
    <n v="48000"/>
    <n v="0.1663"/>
    <n v="274.12"/>
    <n v="0.12989999999999999"/>
    <n v="16000"/>
    <n v="14"/>
    <n v="15301"/>
  </r>
  <r>
    <n v="848840"/>
    <x v="9"/>
    <x v="0"/>
    <x v="7"/>
    <s v="Regal Bank &amp; Trust"/>
    <x v="0"/>
    <x v="0"/>
    <x v="10"/>
    <d v="2021-05-16T00:00:00"/>
    <d v="2021-05-16T00:00:00"/>
    <x v="2"/>
    <x v="1"/>
    <d v="2021-06-16T00:00:00"/>
    <n v="1060506"/>
    <x v="1"/>
    <s v="C3"/>
    <x v="0"/>
    <s v="Source Verified"/>
    <n v="48000"/>
    <n v="0.19500000000000001"/>
    <n v="324.52"/>
    <n v="0.1399"/>
    <n v="16000"/>
    <n v="14"/>
    <n v="18149"/>
  </r>
  <r>
    <n v="1031564"/>
    <x v="2"/>
    <x v="0"/>
    <x v="10"/>
    <s v="CRC"/>
    <x v="0"/>
    <x v="0"/>
    <x v="22"/>
    <d v="2021-05-16T00:00:00"/>
    <d v="2021-05-16T00:00:00"/>
    <x v="2"/>
    <x v="1"/>
    <d v="2021-06-16T00:00:00"/>
    <n v="1260984"/>
    <x v="1"/>
    <s v="C3"/>
    <x v="0"/>
    <s v="Source Verified"/>
    <n v="81000"/>
    <n v="0.2233"/>
    <n v="330.5"/>
    <n v="0.14649999999999999"/>
    <n v="14000"/>
    <n v="19"/>
    <n v="17515"/>
  </r>
  <r>
    <n v="1055653"/>
    <x v="8"/>
    <x v="0"/>
    <x v="8"/>
    <s v="jpc builder"/>
    <x v="4"/>
    <x v="0"/>
    <x v="12"/>
    <d v="2021-05-16T00:00:00"/>
    <d v="2021-05-16T00:00:00"/>
    <x v="2"/>
    <x v="1"/>
    <d v="2021-06-16T00:00:00"/>
    <n v="1287217"/>
    <x v="1"/>
    <s v="D2"/>
    <x v="0"/>
    <s v="Source Verified"/>
    <n v="108000"/>
    <n v="0.13500000000000001"/>
    <n v="494.59"/>
    <n v="0.16769999999999999"/>
    <n v="20000"/>
    <n v="18"/>
    <n v="26196"/>
  </r>
  <r>
    <n v="842873"/>
    <x v="8"/>
    <x v="0"/>
    <x v="9"/>
    <s v="manco equipment rental.co.inc"/>
    <x v="1"/>
    <x v="0"/>
    <x v="11"/>
    <d v="2021-04-16T00:00:00"/>
    <d v="2021-05-16T00:00:00"/>
    <x v="2"/>
    <x v="1"/>
    <d v="2021-06-16T00:00:00"/>
    <n v="1053573"/>
    <x v="1"/>
    <s v="E1"/>
    <x v="0"/>
    <s v="Source Verified"/>
    <n v="54000"/>
    <n v="0.1804"/>
    <n v="507.76"/>
    <n v="0.1799"/>
    <n v="20000"/>
    <n v="16"/>
    <n v="28912"/>
  </r>
  <r>
    <n v="928898"/>
    <x v="1"/>
    <x v="0"/>
    <x v="4"/>
    <s v="City of Fresno"/>
    <x v="1"/>
    <x v="0"/>
    <x v="22"/>
    <d v="2021-05-16T00:00:00"/>
    <d v="2021-05-16T00:00:00"/>
    <x v="2"/>
    <x v="1"/>
    <d v="2021-06-16T00:00:00"/>
    <n v="1149649"/>
    <x v="1"/>
    <s v="E3"/>
    <x v="0"/>
    <s v="Source Verified"/>
    <n v="55000"/>
    <n v="0.1774"/>
    <n v="329.77"/>
    <n v="0.19420000000000001"/>
    <n v="12600"/>
    <n v="20"/>
    <n v="17764"/>
  </r>
  <r>
    <n v="754352"/>
    <x v="2"/>
    <x v="0"/>
    <x v="0"/>
    <s v="Pike Energy Solutions"/>
    <x v="1"/>
    <x v="0"/>
    <x v="25"/>
    <d v="2021-04-16T00:00:00"/>
    <d v="2021-05-16T00:00:00"/>
    <x v="2"/>
    <x v="1"/>
    <d v="2021-06-16T00:00:00"/>
    <n v="954067"/>
    <x v="1"/>
    <s v="E1"/>
    <x v="0"/>
    <s v="Source Verified"/>
    <n v="179004"/>
    <n v="0.1241"/>
    <n v="492.53"/>
    <n v="0.1799"/>
    <n v="19400"/>
    <n v="22"/>
    <n v="29028"/>
  </r>
  <r>
    <n v="787098"/>
    <x v="9"/>
    <x v="0"/>
    <x v="4"/>
    <s v="Banner Life"/>
    <x v="4"/>
    <x v="0"/>
    <x v="6"/>
    <d v="2021-05-16T00:00:00"/>
    <d v="2021-05-16T00:00:00"/>
    <x v="2"/>
    <x v="1"/>
    <d v="2021-06-16T00:00:00"/>
    <n v="990602"/>
    <x v="1"/>
    <s v="D3"/>
    <x v="0"/>
    <s v="Source Verified"/>
    <n v="41750"/>
    <n v="0.2029"/>
    <n v="294.95999999999998"/>
    <n v="0.16489999999999999"/>
    <n v="12000"/>
    <n v="22"/>
    <n v="17083"/>
  </r>
  <r>
    <n v="874821"/>
    <x v="8"/>
    <x v="0"/>
    <x v="3"/>
    <s v="Citigroup Technology Inc"/>
    <x v="3"/>
    <x v="1"/>
    <x v="10"/>
    <d v="2021-05-16T00:00:00"/>
    <d v="2021-05-16T00:00:00"/>
    <x v="2"/>
    <x v="1"/>
    <d v="2021-06-16T00:00:00"/>
    <n v="1089321"/>
    <x v="1"/>
    <s v="A5"/>
    <x v="0"/>
    <s v="Verified"/>
    <n v="103000"/>
    <n v="0.2457"/>
    <n v="278.95999999999998"/>
    <n v="8.4900000000000003E-2"/>
    <n v="13600"/>
    <n v="37"/>
    <n v="15601"/>
  </r>
  <r>
    <n v="968920"/>
    <x v="1"/>
    <x v="0"/>
    <x v="3"/>
    <s v="Alameda county fire dept"/>
    <x v="2"/>
    <x v="1"/>
    <x v="13"/>
    <d v="2021-05-16T00:00:00"/>
    <d v="2021-05-16T00:00:00"/>
    <x v="2"/>
    <x v="1"/>
    <d v="2021-06-16T00:00:00"/>
    <n v="1190321"/>
    <x v="1"/>
    <s v="B3"/>
    <x v="0"/>
    <s v="Verified"/>
    <n v="102000"/>
    <n v="0.1099"/>
    <n v="773.44"/>
    <n v="0.1171"/>
    <n v="35000"/>
    <n v="36"/>
    <n v="42546"/>
  </r>
  <r>
    <n v="975094"/>
    <x v="29"/>
    <x v="0"/>
    <x v="3"/>
    <s v="City of Shreveport (Fire Dept)"/>
    <x v="2"/>
    <x v="1"/>
    <x v="13"/>
    <d v="2021-04-16T00:00:00"/>
    <d v="2021-05-16T00:00:00"/>
    <x v="2"/>
    <x v="1"/>
    <d v="2021-06-16T00:00:00"/>
    <n v="1197993"/>
    <x v="1"/>
    <s v="B3"/>
    <x v="0"/>
    <s v="Verified"/>
    <n v="63000"/>
    <n v="8.0399999999999999E-2"/>
    <n v="662.95"/>
    <n v="0.1171"/>
    <n v="30000"/>
    <n v="24"/>
    <n v="36441"/>
  </r>
  <r>
    <n v="969535"/>
    <x v="3"/>
    <x v="0"/>
    <x v="3"/>
    <s v="Eaton Corporation"/>
    <x v="2"/>
    <x v="1"/>
    <x v="13"/>
    <d v="2021-05-16T00:00:00"/>
    <d v="2021-05-16T00:00:00"/>
    <x v="2"/>
    <x v="1"/>
    <d v="2021-06-16T00:00:00"/>
    <n v="1190959"/>
    <x v="1"/>
    <s v="B3"/>
    <x v="0"/>
    <s v="Verified"/>
    <n v="75000"/>
    <n v="0.2082"/>
    <n v="477.33"/>
    <n v="0.1171"/>
    <n v="21600"/>
    <n v="29"/>
    <n v="26243"/>
  </r>
  <r>
    <n v="977111"/>
    <x v="23"/>
    <x v="0"/>
    <x v="3"/>
    <s v="University of Colorado Hospital"/>
    <x v="2"/>
    <x v="1"/>
    <x v="22"/>
    <d v="2021-04-16T00:00:00"/>
    <d v="2021-05-16T00:00:00"/>
    <x v="2"/>
    <x v="1"/>
    <d v="2021-06-16T00:00:00"/>
    <n v="1199903"/>
    <x v="1"/>
    <s v="B3"/>
    <x v="0"/>
    <s v="Verified"/>
    <n v="100500"/>
    <n v="0.19900000000000001"/>
    <n v="773.44"/>
    <n v="0.1171"/>
    <n v="35000"/>
    <n v="33"/>
    <n v="40972"/>
  </r>
  <r>
    <n v="1045291"/>
    <x v="16"/>
    <x v="0"/>
    <x v="9"/>
    <s v="Martignetti Companies"/>
    <x v="2"/>
    <x v="1"/>
    <x v="12"/>
    <d v="2021-05-16T00:00:00"/>
    <d v="2021-05-16T00:00:00"/>
    <x v="2"/>
    <x v="1"/>
    <d v="2021-06-16T00:00:00"/>
    <n v="1275705"/>
    <x v="1"/>
    <s v="B4"/>
    <x v="0"/>
    <s v="Verified"/>
    <n v="150000"/>
    <n v="0.12839999999999999"/>
    <n v="606.35"/>
    <n v="0.1242"/>
    <n v="27000"/>
    <n v="37"/>
    <n v="32125"/>
  </r>
  <r>
    <n v="888266"/>
    <x v="5"/>
    <x v="0"/>
    <x v="3"/>
    <s v="verizon communications"/>
    <x v="2"/>
    <x v="1"/>
    <x v="13"/>
    <d v="2021-05-16T00:00:00"/>
    <d v="2021-05-16T00:00:00"/>
    <x v="2"/>
    <x v="1"/>
    <d v="2021-06-16T00:00:00"/>
    <n v="1014430"/>
    <x v="1"/>
    <s v="B5"/>
    <x v="0"/>
    <s v="Verified"/>
    <n v="60000"/>
    <n v="0.26550000000000001"/>
    <n v="489.27"/>
    <n v="0.11990000000000001"/>
    <n v="22000"/>
    <n v="28"/>
    <n v="26887"/>
  </r>
  <r>
    <n v="1047388"/>
    <x v="20"/>
    <x v="0"/>
    <x v="2"/>
    <s v="State of Arizona"/>
    <x v="2"/>
    <x v="1"/>
    <x v="12"/>
    <d v="2021-04-16T00:00:00"/>
    <d v="2021-05-16T00:00:00"/>
    <x v="2"/>
    <x v="1"/>
    <d v="2021-06-16T00:00:00"/>
    <n v="1278267"/>
    <x v="1"/>
    <s v="B4"/>
    <x v="0"/>
    <s v="Verified"/>
    <n v="55000"/>
    <n v="0.20119999999999999"/>
    <n v="449.15"/>
    <n v="0.1242"/>
    <n v="20000"/>
    <n v="34"/>
    <n v="23339"/>
  </r>
  <r>
    <n v="969939"/>
    <x v="18"/>
    <x v="0"/>
    <x v="0"/>
    <s v="PHH Mortgage"/>
    <x v="2"/>
    <x v="1"/>
    <x v="13"/>
    <d v="2021-05-16T00:00:00"/>
    <d v="2021-05-16T00:00:00"/>
    <x v="2"/>
    <x v="1"/>
    <d v="2021-06-16T00:00:00"/>
    <n v="1191381"/>
    <x v="1"/>
    <s v="B5"/>
    <x v="0"/>
    <s v="Verified"/>
    <n v="65000"/>
    <n v="0.16650000000000001"/>
    <n v="361.52"/>
    <n v="0.12690000000000001"/>
    <n v="16000"/>
    <n v="23"/>
    <n v="19864"/>
  </r>
  <r>
    <n v="1047564"/>
    <x v="22"/>
    <x v="0"/>
    <x v="7"/>
    <s v="Lawson Software"/>
    <x v="2"/>
    <x v="1"/>
    <x v="12"/>
    <d v="2021-05-16T00:00:00"/>
    <d v="2021-05-16T00:00:00"/>
    <x v="2"/>
    <x v="1"/>
    <d v="2021-06-16T00:00:00"/>
    <n v="1278457"/>
    <x v="1"/>
    <s v="B5"/>
    <x v="0"/>
    <s v="Verified"/>
    <n v="91663"/>
    <n v="0.1198"/>
    <n v="497.09"/>
    <n v="0.12690000000000001"/>
    <n v="22000"/>
    <n v="22"/>
    <n v="26319"/>
  </r>
  <r>
    <n v="872700"/>
    <x v="15"/>
    <x v="0"/>
    <x v="5"/>
    <s v="MCBH Kaneohe, Facilities Dept. EM Shop"/>
    <x v="2"/>
    <x v="1"/>
    <x v="10"/>
    <d v="2021-05-16T00:00:00"/>
    <d v="2021-05-16T00:00:00"/>
    <x v="2"/>
    <x v="1"/>
    <d v="2021-06-16T00:00:00"/>
    <n v="1086911"/>
    <x v="1"/>
    <s v="B5"/>
    <x v="0"/>
    <s v="Verified"/>
    <n v="56196"/>
    <n v="6.4500000000000002E-2"/>
    <n v="22.24"/>
    <n v="0.11990000000000001"/>
    <n v="1000"/>
    <n v="21"/>
    <n v="1243"/>
  </r>
  <r>
    <n v="802236"/>
    <x v="5"/>
    <x v="0"/>
    <x v="3"/>
    <s v="Walt Disney World"/>
    <x v="0"/>
    <x v="1"/>
    <x v="44"/>
    <d v="2021-05-16T00:00:00"/>
    <d v="2021-05-16T00:00:00"/>
    <x v="2"/>
    <x v="1"/>
    <d v="2021-06-16T00:00:00"/>
    <n v="1007871"/>
    <x v="1"/>
    <s v="C2"/>
    <x v="0"/>
    <s v="Verified"/>
    <n v="59000"/>
    <n v="0.10780000000000001"/>
    <n v="506.11"/>
    <n v="0.13489999999999999"/>
    <n v="22000"/>
    <n v="21"/>
    <n v="29281"/>
  </r>
  <r>
    <n v="1036964"/>
    <x v="38"/>
    <x v="0"/>
    <x v="8"/>
    <s v="Black Warrior Mineralsl, Inc."/>
    <x v="0"/>
    <x v="1"/>
    <x v="12"/>
    <d v="2021-05-16T00:00:00"/>
    <d v="2021-05-16T00:00:00"/>
    <x v="2"/>
    <x v="1"/>
    <d v="2021-06-16T00:00:00"/>
    <n v="1266641"/>
    <x v="1"/>
    <s v="C1"/>
    <x v="0"/>
    <s v="Verified"/>
    <n v="75000"/>
    <n v="9.4600000000000004E-2"/>
    <n v="506.11"/>
    <n v="0.13489999999999999"/>
    <n v="22000"/>
    <n v="16"/>
    <n v="26794"/>
  </r>
  <r>
    <n v="1017659"/>
    <x v="18"/>
    <x v="0"/>
    <x v="4"/>
    <s v="MLB Network"/>
    <x v="0"/>
    <x v="1"/>
    <x v="22"/>
    <d v="2021-05-16T00:00:00"/>
    <d v="2021-05-16T00:00:00"/>
    <x v="2"/>
    <x v="1"/>
    <d v="2021-06-16T00:00:00"/>
    <n v="1245437"/>
    <x v="1"/>
    <s v="C2"/>
    <x v="0"/>
    <s v="Verified"/>
    <n v="94000"/>
    <n v="0.15029999999999999"/>
    <n v="400.29"/>
    <n v="0.14269999999999999"/>
    <n v="17100"/>
    <n v="41"/>
    <n v="21179"/>
  </r>
  <r>
    <n v="729829"/>
    <x v="8"/>
    <x v="0"/>
    <x v="3"/>
    <s v="brewster central school"/>
    <x v="0"/>
    <x v="1"/>
    <x v="25"/>
    <d v="2021-04-16T00:00:00"/>
    <d v="2021-05-16T00:00:00"/>
    <x v="2"/>
    <x v="1"/>
    <d v="2021-06-16T00:00:00"/>
    <n v="925656"/>
    <x v="1"/>
    <s v="C3"/>
    <x v="0"/>
    <s v="Verified"/>
    <n v="40000"/>
    <n v="0.2112"/>
    <n v="398.39"/>
    <n v="0.1399"/>
    <n v="18000"/>
    <n v="32"/>
    <n v="23486"/>
  </r>
  <r>
    <n v="981365"/>
    <x v="37"/>
    <x v="0"/>
    <x v="6"/>
    <s v="AGFA HealthCare"/>
    <x v="4"/>
    <x v="1"/>
    <x v="13"/>
    <d v="2021-05-16T00:00:00"/>
    <d v="2021-04-16T00:00:00"/>
    <x v="2"/>
    <x v="1"/>
    <d v="2021-05-16T00:00:00"/>
    <n v="1204516"/>
    <x v="1"/>
    <s v="D4"/>
    <x v="0"/>
    <s v="Verified"/>
    <n v="80000"/>
    <n v="0.1047"/>
    <n v="483.18"/>
    <n v="0.17580000000000001"/>
    <n v="19200"/>
    <n v="14"/>
    <n v="25977"/>
  </r>
  <r>
    <n v="869297"/>
    <x v="0"/>
    <x v="0"/>
    <x v="7"/>
    <s v="The Ginn Group, Inc"/>
    <x v="4"/>
    <x v="1"/>
    <x v="10"/>
    <d v="2021-05-16T00:00:00"/>
    <d v="2021-05-16T00:00:00"/>
    <x v="2"/>
    <x v="1"/>
    <d v="2021-06-16T00:00:00"/>
    <n v="1083147"/>
    <x v="1"/>
    <s v="D4"/>
    <x v="0"/>
    <s v="Verified"/>
    <n v="114000"/>
    <n v="0.17929999999999999"/>
    <n v="554.76"/>
    <n v="0.16889999999999999"/>
    <n v="35000"/>
    <n v="47"/>
    <n v="30962"/>
  </r>
  <r>
    <n v="1052725"/>
    <x v="10"/>
    <x v="0"/>
    <x v="3"/>
    <s v="RockTenn"/>
    <x v="4"/>
    <x v="1"/>
    <x v="12"/>
    <d v="2021-05-16T00:00:00"/>
    <d v="2021-05-16T00:00:00"/>
    <x v="2"/>
    <x v="1"/>
    <d v="2021-06-16T00:00:00"/>
    <n v="1284292"/>
    <x v="1"/>
    <s v="D4"/>
    <x v="0"/>
    <s v="Verified"/>
    <n v="47000"/>
    <n v="0.24049999999999999"/>
    <n v="533.51"/>
    <n v="0.17580000000000001"/>
    <n v="21200"/>
    <n v="28"/>
    <n v="28265"/>
  </r>
  <r>
    <n v="968808"/>
    <x v="23"/>
    <x v="0"/>
    <x v="3"/>
    <s v="u.s postal"/>
    <x v="4"/>
    <x v="1"/>
    <x v="13"/>
    <d v="2021-04-16T00:00:00"/>
    <d v="2021-05-16T00:00:00"/>
    <x v="2"/>
    <x v="1"/>
    <d v="2021-06-16T00:00:00"/>
    <n v="1189797"/>
    <x v="1"/>
    <s v="D4"/>
    <x v="0"/>
    <s v="Verified"/>
    <n v="80000"/>
    <n v="0.16450000000000001"/>
    <n v="610.27"/>
    <n v="0.17580000000000001"/>
    <n v="24250"/>
    <n v="53"/>
    <n v="33508"/>
  </r>
  <r>
    <n v="807257"/>
    <x v="38"/>
    <x v="0"/>
    <x v="3"/>
    <s v="Merchants Adjustment Service"/>
    <x v="4"/>
    <x v="1"/>
    <x v="44"/>
    <d v="2021-05-16T00:00:00"/>
    <d v="2021-05-16T00:00:00"/>
    <x v="2"/>
    <x v="1"/>
    <d v="2021-06-16T00:00:00"/>
    <n v="1013805"/>
    <x v="1"/>
    <s v="D5"/>
    <x v="0"/>
    <s v="Verified"/>
    <n v="65000"/>
    <n v="0.17760000000000001"/>
    <n v="797.46"/>
    <n v="0.1749"/>
    <n v="35000"/>
    <n v="27"/>
    <n v="46175"/>
  </r>
  <r>
    <n v="980230"/>
    <x v="8"/>
    <x v="0"/>
    <x v="3"/>
    <s v="Daffy's"/>
    <x v="1"/>
    <x v="1"/>
    <x v="13"/>
    <d v="2021-05-16T00:00:00"/>
    <d v="2021-05-16T00:00:00"/>
    <x v="2"/>
    <x v="1"/>
    <d v="2021-06-16T00:00:00"/>
    <n v="1203405"/>
    <x v="1"/>
    <s v="E2"/>
    <x v="0"/>
    <s v="Verified"/>
    <n v="38000"/>
    <n v="0.1288"/>
    <n v="394.55"/>
    <n v="0.1903"/>
    <n v="15200"/>
    <n v="28"/>
    <n v="21612"/>
  </r>
  <r>
    <n v="813978"/>
    <x v="5"/>
    <x v="0"/>
    <x v="3"/>
    <s v="Robbins Lumber Company"/>
    <x v="1"/>
    <x v="1"/>
    <x v="44"/>
    <d v="2021-05-16T00:00:00"/>
    <d v="2021-05-16T00:00:00"/>
    <x v="2"/>
    <x v="1"/>
    <d v="2021-06-16T00:00:00"/>
    <n v="1021461"/>
    <x v="1"/>
    <s v="E1"/>
    <x v="0"/>
    <s v="Verified"/>
    <n v="49000"/>
    <n v="0.15260000000000001"/>
    <n v="324.97000000000003"/>
    <n v="0.1799"/>
    <n v="20000"/>
    <n v="15"/>
    <n v="18502"/>
  </r>
  <r>
    <n v="1032493"/>
    <x v="22"/>
    <x v="0"/>
    <x v="7"/>
    <s v="North Central Companies"/>
    <x v="1"/>
    <x v="1"/>
    <x v="12"/>
    <d v="2021-05-16T00:00:00"/>
    <d v="2021-05-16T00:00:00"/>
    <x v="2"/>
    <x v="1"/>
    <d v="2021-06-16T00:00:00"/>
    <n v="1262134"/>
    <x v="1"/>
    <s v="E4"/>
    <x v="0"/>
    <s v="Verified"/>
    <n v="41000"/>
    <n v="0.24909999999999999"/>
    <n v="325.26"/>
    <n v="0.1991"/>
    <n v="12300"/>
    <n v="25"/>
    <n v="17257"/>
  </r>
  <r>
    <n v="806426"/>
    <x v="20"/>
    <x v="0"/>
    <x v="3"/>
    <s v="Avnet"/>
    <x v="1"/>
    <x v="1"/>
    <x v="44"/>
    <d v="2021-05-16T00:00:00"/>
    <d v="2021-05-16T00:00:00"/>
    <x v="2"/>
    <x v="1"/>
    <d v="2021-06-16T00:00:00"/>
    <n v="1012604"/>
    <x v="1"/>
    <s v="E3"/>
    <x v="0"/>
    <s v="Verified"/>
    <n v="68000"/>
    <n v="0.21990000000000001"/>
    <n v="470.67"/>
    <n v="0.18790000000000001"/>
    <n v="18225"/>
    <n v="37"/>
    <n v="27252"/>
  </r>
  <r>
    <n v="919270"/>
    <x v="5"/>
    <x v="0"/>
    <x v="3"/>
    <s v="Delco Comstruction"/>
    <x v="1"/>
    <x v="1"/>
    <x v="13"/>
    <d v="2021-05-16T00:00:00"/>
    <d v="2021-05-16T00:00:00"/>
    <x v="2"/>
    <x v="1"/>
    <d v="2021-06-16T00:00:00"/>
    <n v="1139821"/>
    <x v="1"/>
    <s v="E3"/>
    <x v="0"/>
    <s v="Verified"/>
    <n v="110000"/>
    <n v="0.2079"/>
    <n v="916.03"/>
    <n v="0.19420000000000001"/>
    <n v="35000"/>
    <n v="25"/>
    <n v="50358"/>
  </r>
  <r>
    <n v="1035425"/>
    <x v="25"/>
    <x v="0"/>
    <x v="3"/>
    <s v="EOIR Technologies, Inc."/>
    <x v="5"/>
    <x v="1"/>
    <x v="12"/>
    <d v="2021-05-16T00:00:00"/>
    <d v="2021-05-16T00:00:00"/>
    <x v="2"/>
    <x v="1"/>
    <d v="2021-06-16T00:00:00"/>
    <n v="1265050"/>
    <x v="1"/>
    <s v="F4"/>
    <x v="0"/>
    <s v="Verified"/>
    <n v="95300"/>
    <n v="0.14710000000000001"/>
    <n v="967.86"/>
    <n v="0.22059999999999999"/>
    <n v="35000"/>
    <n v="38"/>
    <n v="51286"/>
  </r>
  <r>
    <n v="1033026"/>
    <x v="23"/>
    <x v="0"/>
    <x v="3"/>
    <s v="Community College of Aurora"/>
    <x v="5"/>
    <x v="1"/>
    <x v="12"/>
    <d v="2021-05-16T00:00:00"/>
    <d v="2021-05-16T00:00:00"/>
    <x v="2"/>
    <x v="1"/>
    <d v="2021-06-16T00:00:00"/>
    <n v="1262581"/>
    <x v="1"/>
    <s v="F4"/>
    <x v="0"/>
    <s v="Verified"/>
    <n v="66000"/>
    <n v="0.2485"/>
    <n v="718.29"/>
    <n v="0.22059999999999999"/>
    <n v="25975"/>
    <n v="28"/>
    <n v="38056"/>
  </r>
  <r>
    <n v="754045"/>
    <x v="27"/>
    <x v="0"/>
    <x v="4"/>
    <s v="TA Instruments"/>
    <x v="5"/>
    <x v="1"/>
    <x v="25"/>
    <d v="2021-04-16T00:00:00"/>
    <d v="2021-04-16T00:00:00"/>
    <x v="2"/>
    <x v="1"/>
    <d v="2021-05-16T00:00:00"/>
    <n v="953738"/>
    <x v="1"/>
    <s v="F2"/>
    <x v="0"/>
    <s v="Verified"/>
    <n v="67775"/>
    <n v="0.185"/>
    <n v="577.74"/>
    <n v="0.20619999999999999"/>
    <n v="35000"/>
    <n v="36"/>
    <n v="34077"/>
  </r>
  <r>
    <n v="997046"/>
    <x v="10"/>
    <x v="0"/>
    <x v="4"/>
    <s v="Wisconsin Womens' Business Initiative Co"/>
    <x v="5"/>
    <x v="1"/>
    <x v="22"/>
    <d v="2021-05-16T00:00:00"/>
    <d v="2021-05-16T00:00:00"/>
    <x v="2"/>
    <x v="1"/>
    <d v="2021-06-16T00:00:00"/>
    <n v="1222115"/>
    <x v="1"/>
    <s v="F2"/>
    <x v="0"/>
    <s v="Verified"/>
    <n v="110000"/>
    <n v="7.4200000000000002E-2"/>
    <n v="827.22"/>
    <n v="0.21279999999999999"/>
    <n v="30400"/>
    <n v="36"/>
    <n v="43838"/>
  </r>
  <r>
    <n v="966769"/>
    <x v="6"/>
    <x v="0"/>
    <x v="3"/>
    <s v="Alpena Public Schools"/>
    <x v="6"/>
    <x v="1"/>
    <x v="13"/>
    <d v="2021-05-16T00:00:00"/>
    <d v="2021-05-16T00:00:00"/>
    <x v="2"/>
    <x v="1"/>
    <d v="2021-06-16T00:00:00"/>
    <n v="1187450"/>
    <x v="1"/>
    <s v="G2"/>
    <x v="0"/>
    <s v="Verified"/>
    <n v="90000"/>
    <n v="0.21640000000000001"/>
    <n v="731.37"/>
    <n v="0.23130000000000001"/>
    <n v="25875"/>
    <n v="24"/>
    <n v="39421"/>
  </r>
  <r>
    <n v="1003434"/>
    <x v="0"/>
    <x v="0"/>
    <x v="2"/>
    <s v="Upson Women's Services"/>
    <x v="2"/>
    <x v="2"/>
    <x v="22"/>
    <d v="2021-05-16T00:00:00"/>
    <d v="2021-05-16T00:00:00"/>
    <x v="2"/>
    <x v="1"/>
    <d v="2021-06-16T00:00:00"/>
    <n v="1229794"/>
    <x v="1"/>
    <s v="B2"/>
    <x v="0"/>
    <s v="Verified"/>
    <n v="38400"/>
    <n v="0.22470000000000001"/>
    <n v="539.21"/>
    <n v="0.1065"/>
    <n v="25000"/>
    <n v="41"/>
    <n v="29037"/>
  </r>
  <r>
    <n v="751870"/>
    <x v="1"/>
    <x v="0"/>
    <x v="3"/>
    <s v="Celtic Leasing Corporation"/>
    <x v="4"/>
    <x v="2"/>
    <x v="25"/>
    <d v="2021-05-16T00:00:00"/>
    <d v="2021-05-16T00:00:00"/>
    <x v="2"/>
    <x v="1"/>
    <d v="2021-06-16T00:00:00"/>
    <n v="916248"/>
    <x v="1"/>
    <s v="D2"/>
    <x v="0"/>
    <s v="Verified"/>
    <n v="250000"/>
    <n v="6.6500000000000004E-2"/>
    <n v="332.4"/>
    <n v="0.14910000000000001"/>
    <n v="14000"/>
    <n v="38"/>
    <n v="19585"/>
  </r>
  <r>
    <n v="1039811"/>
    <x v="44"/>
    <x v="0"/>
    <x v="3"/>
    <s v="Naknek Electric Association, Inc."/>
    <x v="1"/>
    <x v="2"/>
    <x v="12"/>
    <d v="2021-05-16T00:00:00"/>
    <d v="2021-05-16T00:00:00"/>
    <x v="2"/>
    <x v="1"/>
    <d v="2021-06-16T00:00:00"/>
    <n v="1269751"/>
    <x v="1"/>
    <s v="E3"/>
    <x v="0"/>
    <s v="Verified"/>
    <n v="137000"/>
    <n v="0.18110000000000001"/>
    <n v="916.03"/>
    <n v="0.19420000000000001"/>
    <n v="35000"/>
    <n v="20"/>
    <n v="48525"/>
  </r>
  <r>
    <n v="1041546"/>
    <x v="26"/>
    <x v="0"/>
    <x v="3"/>
    <s v="Jefferson Regional Home Care"/>
    <x v="2"/>
    <x v="0"/>
    <x v="12"/>
    <d v="2021-05-16T00:00:00"/>
    <d v="2021-05-16T00:00:00"/>
    <x v="2"/>
    <x v="1"/>
    <d v="2021-06-16T00:00:00"/>
    <n v="1271777"/>
    <x v="1"/>
    <s v="B3"/>
    <x v="0"/>
    <s v="Verified"/>
    <n v="30000"/>
    <n v="0.26960000000000001"/>
    <n v="316.01"/>
    <n v="0.1171"/>
    <n v="14300"/>
    <n v="17"/>
    <n v="16727"/>
  </r>
  <r>
    <n v="973573"/>
    <x v="18"/>
    <x v="0"/>
    <x v="2"/>
    <s v="Ogilvy CommonHealth"/>
    <x v="2"/>
    <x v="0"/>
    <x v="13"/>
    <d v="2021-05-16T00:00:00"/>
    <d v="2021-05-16T00:00:00"/>
    <x v="2"/>
    <x v="1"/>
    <d v="2021-06-16T00:00:00"/>
    <n v="1195592"/>
    <x v="1"/>
    <s v="B4"/>
    <x v="0"/>
    <s v="Verified"/>
    <n v="100000"/>
    <n v="0.10970000000000001"/>
    <n v="786.01"/>
    <n v="0.1242"/>
    <n v="35000"/>
    <n v="25"/>
    <n v="43219"/>
  </r>
  <r>
    <n v="971981"/>
    <x v="4"/>
    <x v="0"/>
    <x v="0"/>
    <s v="Synchronoss"/>
    <x v="0"/>
    <x v="0"/>
    <x v="22"/>
    <d v="2021-05-16T00:00:00"/>
    <d v="2021-05-16T00:00:00"/>
    <x v="2"/>
    <x v="1"/>
    <d v="2021-06-16T00:00:00"/>
    <n v="1193724"/>
    <x v="1"/>
    <s v="C2"/>
    <x v="0"/>
    <s v="Verified"/>
    <n v="75000"/>
    <n v="0.1986"/>
    <n v="655.44"/>
    <n v="0.14269999999999999"/>
    <n v="28000"/>
    <n v="48"/>
    <n v="35337"/>
  </r>
  <r>
    <n v="1033120"/>
    <x v="1"/>
    <x v="0"/>
    <x v="3"/>
    <s v="Hallmark"/>
    <x v="0"/>
    <x v="0"/>
    <x v="12"/>
    <d v="2021-05-16T00:00:00"/>
    <d v="2021-05-16T00:00:00"/>
    <x v="2"/>
    <x v="1"/>
    <d v="2021-06-16T00:00:00"/>
    <n v="1262685"/>
    <x v="1"/>
    <s v="C4"/>
    <x v="0"/>
    <s v="Verified"/>
    <n v="29000"/>
    <n v="0.1188"/>
    <n v="358.98"/>
    <n v="0.1527"/>
    <n v="15000"/>
    <n v="16"/>
    <n v="18950"/>
  </r>
  <r>
    <n v="1042314"/>
    <x v="8"/>
    <x v="0"/>
    <x v="3"/>
    <s v="cerebal palsy of nys"/>
    <x v="0"/>
    <x v="0"/>
    <x v="12"/>
    <d v="2021-05-16T00:00:00"/>
    <d v="2021-05-16T00:00:00"/>
    <x v="2"/>
    <x v="1"/>
    <d v="2021-06-16T00:00:00"/>
    <n v="1272573"/>
    <x v="1"/>
    <s v="C5"/>
    <x v="0"/>
    <s v="Verified"/>
    <n v="58000"/>
    <n v="0.23749999999999999"/>
    <n v="364.46"/>
    <n v="0.15959999999999999"/>
    <n v="15000"/>
    <n v="20"/>
    <n v="19286"/>
  </r>
  <r>
    <n v="877316"/>
    <x v="0"/>
    <x v="0"/>
    <x v="8"/>
    <s v="Spectrum Comm Inc"/>
    <x v="0"/>
    <x v="0"/>
    <x v="10"/>
    <d v="2021-05-16T00:00:00"/>
    <d v="2021-05-16T00:00:00"/>
    <x v="2"/>
    <x v="1"/>
    <d v="2021-06-16T00:00:00"/>
    <n v="1091973"/>
    <x v="1"/>
    <s v="C5"/>
    <x v="0"/>
    <s v="Verified"/>
    <n v="40000"/>
    <n v="0.18690000000000001"/>
    <n v="478.22"/>
    <n v="0.15229999999999999"/>
    <n v="20000"/>
    <n v="19"/>
    <n v="26702"/>
  </r>
  <r>
    <n v="1052789"/>
    <x v="10"/>
    <x v="0"/>
    <x v="9"/>
    <s v="Columbia St. Mary's Hospital"/>
    <x v="0"/>
    <x v="0"/>
    <x v="12"/>
    <d v="2021-05-16T00:00:00"/>
    <d v="2021-05-16T00:00:00"/>
    <x v="2"/>
    <x v="1"/>
    <d v="2021-06-16T00:00:00"/>
    <n v="1284328"/>
    <x v="1"/>
    <s v="C4"/>
    <x v="0"/>
    <s v="Verified"/>
    <n v="39624"/>
    <n v="0.23080000000000001"/>
    <n v="484.63"/>
    <n v="0.1527"/>
    <n v="20250"/>
    <n v="25"/>
    <n v="25646"/>
  </r>
  <r>
    <n v="768084"/>
    <x v="20"/>
    <x v="0"/>
    <x v="7"/>
    <s v="Dominion Enterprises"/>
    <x v="4"/>
    <x v="0"/>
    <x v="6"/>
    <d v="2021-05-16T00:00:00"/>
    <d v="2021-05-16T00:00:00"/>
    <x v="2"/>
    <x v="1"/>
    <d v="2021-06-16T00:00:00"/>
    <n v="969297"/>
    <x v="1"/>
    <s v="D4"/>
    <x v="0"/>
    <s v="Verified"/>
    <n v="48000"/>
    <n v="0.23519999999999999"/>
    <n v="631.62"/>
    <n v="0.16889999999999999"/>
    <n v="25475"/>
    <n v="30"/>
    <n v="37168"/>
  </r>
  <r>
    <n v="1041523"/>
    <x v="5"/>
    <x v="0"/>
    <x v="3"/>
    <s v="Walt Disney World"/>
    <x v="4"/>
    <x v="0"/>
    <x v="12"/>
    <d v="2021-05-16T00:00:00"/>
    <d v="2021-05-16T00:00:00"/>
    <x v="2"/>
    <x v="1"/>
    <d v="2021-06-16T00:00:00"/>
    <n v="1271754"/>
    <x v="1"/>
    <s v="D4"/>
    <x v="0"/>
    <s v="Verified"/>
    <n v="43000"/>
    <n v="0.2727"/>
    <n v="443.55"/>
    <n v="0.17580000000000001"/>
    <n v="17625"/>
    <n v="16"/>
    <n v="23761"/>
  </r>
  <r>
    <n v="837367"/>
    <x v="8"/>
    <x v="0"/>
    <x v="4"/>
    <s v="Christian Dior"/>
    <x v="4"/>
    <x v="0"/>
    <x v="13"/>
    <d v="2021-05-16T00:00:00"/>
    <d v="2021-05-16T00:00:00"/>
    <x v="2"/>
    <x v="1"/>
    <d v="2021-06-16T00:00:00"/>
    <n v="523086"/>
    <x v="1"/>
    <s v="D3"/>
    <x v="0"/>
    <s v="Verified"/>
    <n v="150000"/>
    <n v="0.1313"/>
    <n v="399.97"/>
    <n v="0.17269999999999999"/>
    <n v="16000"/>
    <n v="14"/>
    <n v="21958"/>
  </r>
  <r>
    <n v="1033362"/>
    <x v="9"/>
    <x v="0"/>
    <x v="3"/>
    <s v="Verizon"/>
    <x v="1"/>
    <x v="0"/>
    <x v="12"/>
    <d v="2021-05-16T00:00:00"/>
    <d v="2021-05-16T00:00:00"/>
    <x v="2"/>
    <x v="1"/>
    <d v="2021-06-16T00:00:00"/>
    <n v="1262930"/>
    <x v="1"/>
    <s v="E2"/>
    <x v="0"/>
    <s v="Verified"/>
    <n v="98000"/>
    <n v="0.2374"/>
    <n v="622.97"/>
    <n v="0.1903"/>
    <n v="24000"/>
    <n v="20"/>
    <n v="32976"/>
  </r>
  <r>
    <n v="1056945"/>
    <x v="8"/>
    <x v="0"/>
    <x v="3"/>
    <s v="century 21 dept stores"/>
    <x v="1"/>
    <x v="0"/>
    <x v="12"/>
    <d v="2021-04-16T00:00:00"/>
    <d v="2021-05-16T00:00:00"/>
    <x v="2"/>
    <x v="1"/>
    <d v="2021-06-16T00:00:00"/>
    <n v="1288501"/>
    <x v="1"/>
    <s v="E1"/>
    <x v="0"/>
    <s v="Verified"/>
    <n v="50000"/>
    <n v="0.13370000000000001"/>
    <n v="514.86"/>
    <n v="0.18640000000000001"/>
    <n v="20000"/>
    <n v="19"/>
    <n v="27268"/>
  </r>
  <r>
    <n v="1031189"/>
    <x v="4"/>
    <x v="0"/>
    <x v="8"/>
    <s v="Department of Defense"/>
    <x v="1"/>
    <x v="0"/>
    <x v="22"/>
    <d v="2021-05-16T00:00:00"/>
    <d v="2021-05-16T00:00:00"/>
    <x v="2"/>
    <x v="1"/>
    <d v="2021-06-16T00:00:00"/>
    <n v="1260595"/>
    <x v="1"/>
    <s v="E3"/>
    <x v="0"/>
    <s v="Verified"/>
    <n v="50620"/>
    <n v="0.2278"/>
    <n v="369.69"/>
    <n v="0.19420000000000001"/>
    <n v="14125"/>
    <n v="47"/>
    <n v="19552"/>
  </r>
  <r>
    <n v="1037889"/>
    <x v="1"/>
    <x v="0"/>
    <x v="4"/>
    <s v="Cedars Sinai"/>
    <x v="1"/>
    <x v="0"/>
    <x v="12"/>
    <d v="2021-05-16T00:00:00"/>
    <d v="2021-05-16T00:00:00"/>
    <x v="2"/>
    <x v="1"/>
    <d v="2021-06-16T00:00:00"/>
    <n v="1267785"/>
    <x v="1"/>
    <s v="E1"/>
    <x v="0"/>
    <s v="Verified"/>
    <n v="140000"/>
    <n v="0.12"/>
    <n v="901.01"/>
    <n v="0.18640000000000001"/>
    <n v="35000"/>
    <n v="20"/>
    <n v="47728"/>
  </r>
  <r>
    <n v="1056969"/>
    <x v="9"/>
    <x v="0"/>
    <x v="4"/>
    <s v="Lion Distributing, Inc."/>
    <x v="1"/>
    <x v="0"/>
    <x v="12"/>
    <d v="2021-05-16T00:00:00"/>
    <d v="2021-05-16T00:00:00"/>
    <x v="2"/>
    <x v="1"/>
    <d v="2021-06-16T00:00:00"/>
    <n v="1288521"/>
    <x v="1"/>
    <s v="E3"/>
    <x v="0"/>
    <s v="Verified"/>
    <n v="36000"/>
    <n v="0.23130000000000001"/>
    <n v="185.83"/>
    <n v="0.19420000000000001"/>
    <n v="7100"/>
    <n v="25"/>
    <n v="9641"/>
  </r>
  <r>
    <n v="805082"/>
    <x v="5"/>
    <x v="0"/>
    <x v="3"/>
    <s v="Verizon Communications"/>
    <x v="5"/>
    <x v="0"/>
    <x v="44"/>
    <d v="2021-05-16T00:00:00"/>
    <d v="2021-05-16T00:00:00"/>
    <x v="2"/>
    <x v="1"/>
    <d v="2021-06-16T00:00:00"/>
    <n v="1011062"/>
    <x v="1"/>
    <s v="F3"/>
    <x v="0"/>
    <s v="Verified"/>
    <n v="98000"/>
    <n v="0.17630000000000001"/>
    <n v="568.01"/>
    <n v="0.2099"/>
    <n v="21000"/>
    <n v="26"/>
    <n v="32876"/>
  </r>
  <r>
    <n v="826578"/>
    <x v="5"/>
    <x v="0"/>
    <x v="7"/>
    <s v="Colony Acquisition Corp"/>
    <x v="1"/>
    <x v="0"/>
    <x v="44"/>
    <d v="2021-05-16T00:00:00"/>
    <d v="2021-05-16T00:00:00"/>
    <x v="2"/>
    <x v="1"/>
    <d v="2021-06-16T00:00:00"/>
    <n v="1035456"/>
    <x v="1"/>
    <s v="E2"/>
    <x v="0"/>
    <s v="Verified"/>
    <n v="73923"/>
    <n v="0.1492"/>
    <n v="368.73"/>
    <n v="0.18390000000000001"/>
    <n v="14400"/>
    <n v="40"/>
    <n v="21017"/>
  </r>
  <r>
    <n v="763640"/>
    <x v="4"/>
    <x v="0"/>
    <x v="3"/>
    <s v="Bimbo Bakeries USA"/>
    <x v="1"/>
    <x v="1"/>
    <x v="6"/>
    <d v="2021-05-16T00:00:00"/>
    <d v="2021-05-16T00:00:00"/>
    <x v="2"/>
    <x v="1"/>
    <d v="2021-06-16T00:00:00"/>
    <n v="964280"/>
    <x v="1"/>
    <s v="E4"/>
    <x v="0"/>
    <s v="Verified"/>
    <n v="78000"/>
    <n v="0.24229999999999999"/>
    <n v="913.52"/>
    <n v="0.19289999999999999"/>
    <n v="35000"/>
    <n v="19"/>
    <n v="52956"/>
  </r>
  <r>
    <n v="1069639"/>
    <x v="32"/>
    <x v="0"/>
    <x v="10"/>
    <s v="Southern Star Photography"/>
    <x v="0"/>
    <x v="0"/>
    <x v="12"/>
    <d v="2021-05-16T00:00:00"/>
    <d v="2021-05-16T00:00:00"/>
    <x v="1"/>
    <x v="1"/>
    <d v="2021-06-16T00:00:00"/>
    <n v="1304742"/>
    <x v="2"/>
    <s v="C5"/>
    <x v="0"/>
    <s v="Not Verified"/>
    <n v="47004"/>
    <n v="0.2351"/>
    <n v="170.08"/>
    <n v="0.15959999999999999"/>
    <n v="7000"/>
    <n v="11"/>
    <n v="10111"/>
  </r>
  <r>
    <n v="1070078"/>
    <x v="20"/>
    <x v="0"/>
    <x v="5"/>
    <s v="Southwest Rural metro"/>
    <x v="0"/>
    <x v="2"/>
    <x v="12"/>
    <d v="2021-12-15T00:00:00"/>
    <d v="2021-06-13T00:00:00"/>
    <x v="1"/>
    <x v="1"/>
    <d v="2021-07-13T00:00:00"/>
    <n v="1305201"/>
    <x v="2"/>
    <s v="C3"/>
    <x v="0"/>
    <s v="Not Verified"/>
    <n v="72000"/>
    <n v="0.16120000000000001"/>
    <n v="153.44999999999999"/>
    <n v="0.14649999999999999"/>
    <n v="6500"/>
    <n v="23"/>
    <n v="7678"/>
  </r>
  <r>
    <n v="1069908"/>
    <x v="1"/>
    <x v="0"/>
    <x v="3"/>
    <s v="UCLA"/>
    <x v="2"/>
    <x v="2"/>
    <x v="12"/>
    <d v="2021-08-13T00:00:00"/>
    <d v="2021-09-13T00:00:00"/>
    <x v="1"/>
    <x v="1"/>
    <d v="2021-10-13T00:00:00"/>
    <n v="1305008"/>
    <x v="2"/>
    <s v="B5"/>
    <x v="1"/>
    <s v="Source Verified"/>
    <n v="75000"/>
    <n v="0.10780000000000001"/>
    <n v="402.54"/>
    <n v="0.12690000000000001"/>
    <n v="12000"/>
    <n v="34"/>
    <n v="13948"/>
  </r>
  <r>
    <n v="1064687"/>
    <x v="25"/>
    <x v="0"/>
    <x v="0"/>
    <s v="Va. Dept of Conservation/Recreation"/>
    <x v="0"/>
    <x v="0"/>
    <x v="12"/>
    <d v="2021-11-12T00:00:00"/>
    <d v="2021-07-12T00:00:00"/>
    <x v="0"/>
    <x v="0"/>
    <d v="2021-08-12T00:00:00"/>
    <n v="1298717"/>
    <x v="2"/>
    <s v="C1"/>
    <x v="1"/>
    <s v="Source Verified"/>
    <n v="30000"/>
    <n v="0.1008"/>
    <n v="305.38"/>
    <n v="0.13489999999999999"/>
    <n v="9000"/>
    <n v="9"/>
    <n v="2271"/>
  </r>
  <r>
    <n v="1069759"/>
    <x v="26"/>
    <x v="0"/>
    <x v="0"/>
    <s v="Internal revenue Service"/>
    <x v="4"/>
    <x v="0"/>
    <x v="12"/>
    <d v="2021-05-16T00:00:00"/>
    <d v="2021-01-15T00:00:00"/>
    <x v="1"/>
    <x v="1"/>
    <d v="2021-02-15T00:00:00"/>
    <n v="1304871"/>
    <x v="2"/>
    <s v="D1"/>
    <x v="1"/>
    <s v="Not Verified"/>
    <n v="28000"/>
    <n v="0.2031"/>
    <n v="35.31"/>
    <n v="0.16289999999999999"/>
    <n v="1000"/>
    <n v="23"/>
    <n v="1271"/>
  </r>
  <r>
    <n v="1069742"/>
    <x v="1"/>
    <x v="0"/>
    <x v="7"/>
    <s v="Network Interpreting Service"/>
    <x v="3"/>
    <x v="0"/>
    <x v="12"/>
    <d v="2021-02-16T00:00:00"/>
    <d v="2021-07-12T00:00:00"/>
    <x v="1"/>
    <x v="1"/>
    <d v="2021-08-12T00:00:00"/>
    <n v="1304855"/>
    <x v="2"/>
    <s v="A1"/>
    <x v="1"/>
    <s v="Not Verified"/>
    <n v="77385.19"/>
    <n v="9.8599999999999993E-2"/>
    <n v="280.01"/>
    <n v="6.0299999999999999E-2"/>
    <n v="9200"/>
    <n v="28"/>
    <n v="9460"/>
  </r>
  <r>
    <n v="1069740"/>
    <x v="2"/>
    <x v="0"/>
    <x v="4"/>
    <s v="Archdiocese of Galveston Houston"/>
    <x v="0"/>
    <x v="0"/>
    <x v="12"/>
    <d v="2021-03-16T00:00:00"/>
    <d v="2021-08-15T00:00:00"/>
    <x v="1"/>
    <x v="1"/>
    <d v="2021-09-15T00:00:00"/>
    <n v="1284848"/>
    <x v="2"/>
    <s v="C4"/>
    <x v="0"/>
    <s v="Verified"/>
    <n v="43370"/>
    <n v="0.26529999999999998"/>
    <n v="484.63"/>
    <n v="0.1527"/>
    <n v="20250"/>
    <n v="22"/>
    <n v="27679"/>
  </r>
  <r>
    <n v="1039153"/>
    <x v="5"/>
    <x v="0"/>
    <x v="3"/>
    <s v="Osram Sylvania"/>
    <x v="2"/>
    <x v="0"/>
    <x v="12"/>
    <d v="2021-05-16T00:00:00"/>
    <d v="2021-09-13T00:00:00"/>
    <x v="0"/>
    <x v="0"/>
    <d v="2021-10-13T00:00:00"/>
    <n v="1269083"/>
    <x v="2"/>
    <s v="B4"/>
    <x v="1"/>
    <s v="Verified"/>
    <n v="105000"/>
    <n v="0.13220000000000001"/>
    <n v="701.73"/>
    <n v="0.1242"/>
    <n v="21000"/>
    <n v="38"/>
    <n v="14025"/>
  </r>
  <r>
    <n v="1069700"/>
    <x v="1"/>
    <x v="0"/>
    <x v="5"/>
    <s v="Wells Fargo Bank"/>
    <x v="2"/>
    <x v="0"/>
    <x v="12"/>
    <d v="2021-03-14T00:00:00"/>
    <d v="2021-10-13T00:00:00"/>
    <x v="1"/>
    <x v="1"/>
    <d v="2021-11-13T00:00:00"/>
    <n v="1304810"/>
    <x v="2"/>
    <s v="B3"/>
    <x v="1"/>
    <s v="Not Verified"/>
    <n v="50000"/>
    <n v="0.16009999999999999"/>
    <n v="330.76"/>
    <n v="0.1171"/>
    <n v="10000"/>
    <n v="17"/>
    <n v="11541"/>
  </r>
  <r>
    <n v="1069799"/>
    <x v="5"/>
    <x v="0"/>
    <x v="3"/>
    <s v="Shands Hospital at the University of Fl"/>
    <x v="2"/>
    <x v="1"/>
    <x v="12"/>
    <d v="2021-05-16T00:00:00"/>
    <d v="2021-05-10T00:00:00"/>
    <x v="1"/>
    <x v="1"/>
    <d v="2021-06-10T00:00:00"/>
    <n v="1304678"/>
    <x v="2"/>
    <s v="B3"/>
    <x v="1"/>
    <s v="Not Verified"/>
    <n v="106000"/>
    <n v="5.6300000000000003E-2"/>
    <n v="132.31"/>
    <n v="0.1171"/>
    <n v="4000"/>
    <n v="44"/>
    <n v="4486"/>
  </r>
  <r>
    <n v="1032111"/>
    <x v="8"/>
    <x v="0"/>
    <x v="9"/>
    <m/>
    <x v="3"/>
    <x v="1"/>
    <x v="12"/>
    <d v="2021-12-14T00:00:00"/>
    <d v="2021-05-16T00:00:00"/>
    <x v="1"/>
    <x v="1"/>
    <d v="2021-06-16T00:00:00"/>
    <n v="1261745"/>
    <x v="2"/>
    <s v="A3"/>
    <x v="1"/>
    <s v="Source Verified"/>
    <n v="17108"/>
    <n v="0.2034"/>
    <n v="136.11000000000001"/>
    <n v="7.51E-2"/>
    <n v="4375"/>
    <n v="12"/>
    <n v="4900"/>
  </r>
  <r>
    <n v="1069539"/>
    <x v="18"/>
    <x v="0"/>
    <x v="5"/>
    <s v="Audubon Mutual Housing Corporation"/>
    <x v="3"/>
    <x v="1"/>
    <x v="12"/>
    <d v="2021-02-16T00:00:00"/>
    <d v="2021-06-16T00:00:00"/>
    <x v="1"/>
    <x v="1"/>
    <d v="2021-07-16T00:00:00"/>
    <n v="1304608"/>
    <x v="2"/>
    <s v="A4"/>
    <x v="1"/>
    <s v="Verified"/>
    <n v="75000"/>
    <n v="0.14030000000000001"/>
    <n v="995.82"/>
    <n v="7.9000000000000001E-2"/>
    <n v="31825"/>
    <n v="26"/>
    <n v="34887"/>
  </r>
  <r>
    <n v="1065420"/>
    <x v="5"/>
    <x v="0"/>
    <x v="8"/>
    <s v="US Legal Support"/>
    <x v="0"/>
    <x v="0"/>
    <x v="12"/>
    <d v="2021-04-16T00:00:00"/>
    <d v="2021-01-11T00:00:00"/>
    <x v="2"/>
    <x v="1"/>
    <d v="2021-02-11T00:00:00"/>
    <n v="1299514"/>
    <x v="2"/>
    <s v="C5"/>
    <x v="0"/>
    <s v="Verified"/>
    <n v="29120"/>
    <n v="0.2283"/>
    <n v="242.97"/>
    <n v="0.15959999999999999"/>
    <n v="10000"/>
    <n v="31"/>
    <n v="12594"/>
  </r>
  <r>
    <n v="1069591"/>
    <x v="37"/>
    <x v="0"/>
    <x v="8"/>
    <s v="Good Samaritan Society"/>
    <x v="3"/>
    <x v="0"/>
    <x v="12"/>
    <d v="2021-05-16T00:00:00"/>
    <d v="2021-11-11T00:00:00"/>
    <x v="1"/>
    <x v="1"/>
    <d v="2021-12-11T00:00:00"/>
    <n v="1304289"/>
    <x v="2"/>
    <s v="A5"/>
    <x v="1"/>
    <s v="Verified"/>
    <n v="24044"/>
    <n v="0.1193"/>
    <n v="158.77000000000001"/>
    <n v="8.8999999999999996E-2"/>
    <n v="5000"/>
    <n v="16"/>
    <n v="5716"/>
  </r>
  <r>
    <n v="1069357"/>
    <x v="19"/>
    <x v="0"/>
    <x v="6"/>
    <s v="Gateway Hospice"/>
    <x v="3"/>
    <x v="0"/>
    <x v="12"/>
    <d v="2021-05-16T00:00:00"/>
    <d v="2021-08-10T00:00:00"/>
    <x v="1"/>
    <x v="1"/>
    <d v="2021-09-10T00:00:00"/>
    <n v="1304251"/>
    <x v="2"/>
    <s v="A4"/>
    <x v="1"/>
    <s v="Verified"/>
    <n v="45000"/>
    <n v="8.48E-2"/>
    <n v="469.36"/>
    <n v="7.9000000000000001E-2"/>
    <n v="15000"/>
    <n v="27"/>
    <n v="16663"/>
  </r>
  <r>
    <n v="1069356"/>
    <x v="20"/>
    <x v="0"/>
    <x v="6"/>
    <s v="Cox Communications"/>
    <x v="2"/>
    <x v="0"/>
    <x v="12"/>
    <d v="2021-05-16T00:00:00"/>
    <d v="2021-06-16T00:00:00"/>
    <x v="1"/>
    <x v="1"/>
    <d v="2021-07-16T00:00:00"/>
    <n v="1304250"/>
    <x v="2"/>
    <s v="B4"/>
    <x v="1"/>
    <s v="Source Verified"/>
    <n v="36852"/>
    <n v="0.1062"/>
    <n v="200.5"/>
    <n v="0.1242"/>
    <n v="6000"/>
    <n v="12"/>
    <n v="7128"/>
  </r>
  <r>
    <n v="1069346"/>
    <x v="3"/>
    <x v="0"/>
    <x v="6"/>
    <s v="United States Infrastructure Corporation"/>
    <x v="2"/>
    <x v="0"/>
    <x v="12"/>
    <d v="2021-05-16T00:00:00"/>
    <d v="2021-06-16T00:00:00"/>
    <x v="2"/>
    <x v="1"/>
    <d v="2021-07-16T00:00:00"/>
    <n v="1304237"/>
    <x v="2"/>
    <s v="B5"/>
    <x v="0"/>
    <s v="Verified"/>
    <n v="27000"/>
    <n v="0.16039999999999999"/>
    <n v="282.44"/>
    <n v="0.12690000000000001"/>
    <n v="12500"/>
    <n v="24"/>
    <n v="14636"/>
  </r>
  <r>
    <n v="1069506"/>
    <x v="18"/>
    <x v="0"/>
    <x v="3"/>
    <s v="John Wiley Jr."/>
    <x v="3"/>
    <x v="0"/>
    <x v="12"/>
    <d v="2021-05-16T00:00:00"/>
    <d v="2021-03-16T00:00:00"/>
    <x v="1"/>
    <x v="1"/>
    <d v="2021-04-16T00:00:00"/>
    <n v="1304567"/>
    <x v="2"/>
    <s v="A4"/>
    <x v="1"/>
    <s v="Not Verified"/>
    <n v="62300"/>
    <n v="0.16700000000000001"/>
    <n v="375.49"/>
    <n v="7.9000000000000001E-2"/>
    <n v="12000"/>
    <n v="25"/>
    <n v="13517"/>
  </r>
  <r>
    <n v="1060578"/>
    <x v="7"/>
    <x v="0"/>
    <x v="3"/>
    <s v="citizens bank"/>
    <x v="4"/>
    <x v="0"/>
    <x v="12"/>
    <d v="2021-12-15T00:00:00"/>
    <d v="2021-08-10T00:00:00"/>
    <x v="1"/>
    <x v="1"/>
    <d v="2021-09-10T00:00:00"/>
    <n v="1292332"/>
    <x v="2"/>
    <s v="D2"/>
    <x v="1"/>
    <s v="Not Verified"/>
    <n v="55000"/>
    <n v="0.2001"/>
    <n v="156.37"/>
    <n v="0.16769999999999999"/>
    <n v="4400"/>
    <n v="11"/>
    <n v="5629"/>
  </r>
  <r>
    <n v="1069469"/>
    <x v="29"/>
    <x v="0"/>
    <x v="3"/>
    <s v="Stewart Enterprises, Inc."/>
    <x v="3"/>
    <x v="1"/>
    <x v="12"/>
    <d v="2021-06-12T00:00:00"/>
    <d v="2021-05-16T00:00:00"/>
    <x v="1"/>
    <x v="1"/>
    <d v="2021-06-16T00:00:00"/>
    <n v="1304526"/>
    <x v="2"/>
    <s v="A1"/>
    <x v="1"/>
    <s v="Not Verified"/>
    <n v="45600"/>
    <n v="5.3400000000000003E-2"/>
    <n v="182.62"/>
    <n v="6.0299999999999999E-2"/>
    <n v="6000"/>
    <n v="28"/>
    <n v="6066"/>
  </r>
  <r>
    <n v="1069465"/>
    <x v="19"/>
    <x v="0"/>
    <x v="3"/>
    <s v="STERIS Corporation"/>
    <x v="3"/>
    <x v="1"/>
    <x v="12"/>
    <d v="2021-12-14T00:00:00"/>
    <d v="2021-06-16T00:00:00"/>
    <x v="0"/>
    <x v="0"/>
    <d v="2021-07-16T00:00:00"/>
    <n v="1304521"/>
    <x v="2"/>
    <s v="A5"/>
    <x v="1"/>
    <s v="Source Verified"/>
    <n v="100000"/>
    <n v="0.1633"/>
    <n v="158.77000000000001"/>
    <n v="8.8999999999999996E-2"/>
    <n v="5000"/>
    <n v="35"/>
    <n v="5021"/>
  </r>
  <r>
    <n v="1069453"/>
    <x v="21"/>
    <x v="0"/>
    <x v="5"/>
    <s v="cognizant technology solutions"/>
    <x v="3"/>
    <x v="0"/>
    <x v="12"/>
    <d v="2021-04-16T00:00:00"/>
    <d v="2021-05-10T00:00:00"/>
    <x v="1"/>
    <x v="1"/>
    <d v="2021-06-10T00:00:00"/>
    <n v="1303701"/>
    <x v="2"/>
    <s v="A2"/>
    <x v="1"/>
    <s v="Not Verified"/>
    <n v="70000"/>
    <n v="0.1085"/>
    <n v="337.75"/>
    <n v="6.6199999999999995E-2"/>
    <n v="11000"/>
    <n v="7"/>
    <n v="12159"/>
  </r>
  <r>
    <n v="1069248"/>
    <x v="3"/>
    <x v="0"/>
    <x v="10"/>
    <s v="Caterpillar Inc."/>
    <x v="2"/>
    <x v="1"/>
    <x v="12"/>
    <d v="2021-03-15T00:00:00"/>
    <d v="2021-11-15T00:00:00"/>
    <x v="0"/>
    <x v="0"/>
    <d v="2021-12-15T00:00:00"/>
    <n v="1304123"/>
    <x v="2"/>
    <s v="B1"/>
    <x v="1"/>
    <s v="Not Verified"/>
    <n v="80000"/>
    <n v="9.1200000000000003E-2"/>
    <n v="483.38"/>
    <n v="9.9099999999999994E-2"/>
    <n v="15000"/>
    <n v="28"/>
    <n v="16178"/>
  </r>
  <r>
    <n v="1069244"/>
    <x v="1"/>
    <x v="0"/>
    <x v="0"/>
    <s v="Aerotek Scientific"/>
    <x v="2"/>
    <x v="0"/>
    <x v="12"/>
    <d v="2021-12-14T00:00:00"/>
    <d v="2021-06-16T00:00:00"/>
    <x v="1"/>
    <x v="1"/>
    <d v="2021-07-16T00:00:00"/>
    <n v="1304117"/>
    <x v="2"/>
    <s v="B2"/>
    <x v="1"/>
    <s v="Not Verified"/>
    <n v="40000"/>
    <n v="7.3800000000000004E-2"/>
    <n v="228.02"/>
    <n v="0.1065"/>
    <n v="7000"/>
    <n v="12"/>
    <n v="8208"/>
  </r>
  <r>
    <n v="1069410"/>
    <x v="13"/>
    <x v="0"/>
    <x v="9"/>
    <s v="Costco"/>
    <x v="1"/>
    <x v="0"/>
    <x v="12"/>
    <d v="2021-05-16T00:00:00"/>
    <d v="2021-12-11T00:00:00"/>
    <x v="0"/>
    <x v="0"/>
    <d v="2022-01-11T00:00:00"/>
    <n v="1303652"/>
    <x v="2"/>
    <s v="E4"/>
    <x v="0"/>
    <s v="Verified"/>
    <n v="50000"/>
    <n v="0.21579999999999999"/>
    <n v="555.33000000000004"/>
    <n v="0.1991"/>
    <n v="21000"/>
    <n v="14"/>
    <n v="18319"/>
  </r>
  <r>
    <n v="1068487"/>
    <x v="37"/>
    <x v="0"/>
    <x v="0"/>
    <s v="Netflix"/>
    <x v="2"/>
    <x v="2"/>
    <x v="12"/>
    <d v="2021-03-15T00:00:00"/>
    <d v="2021-06-16T00:00:00"/>
    <x v="1"/>
    <x v="1"/>
    <d v="2021-07-16T00:00:00"/>
    <n v="1302882"/>
    <x v="2"/>
    <s v="B4"/>
    <x v="1"/>
    <s v="Not Verified"/>
    <n v="39000"/>
    <n v="0.18579999999999999"/>
    <n v="334.16"/>
    <n v="0.1242"/>
    <n v="10000"/>
    <n v="10"/>
    <n v="11477"/>
  </r>
  <r>
    <n v="1068945"/>
    <x v="2"/>
    <x v="0"/>
    <x v="6"/>
    <s v="Triple D security"/>
    <x v="4"/>
    <x v="1"/>
    <x v="12"/>
    <d v="2021-05-16T00:00:00"/>
    <d v="2021-05-11T00:00:00"/>
    <x v="1"/>
    <x v="1"/>
    <d v="2021-06-11T00:00:00"/>
    <n v="1287308"/>
    <x v="2"/>
    <s v="D2"/>
    <x v="1"/>
    <s v="Verified"/>
    <n v="33000"/>
    <n v="0.24"/>
    <n v="252.33"/>
    <n v="0.16769999999999999"/>
    <n v="7100"/>
    <n v="8"/>
    <n v="9084"/>
  </r>
  <r>
    <n v="1069142"/>
    <x v="18"/>
    <x v="0"/>
    <x v="0"/>
    <s v="wrisco"/>
    <x v="2"/>
    <x v="1"/>
    <x v="12"/>
    <d v="2021-01-16T00:00:00"/>
    <d v="2021-06-16T00:00:00"/>
    <x v="1"/>
    <x v="1"/>
    <d v="2021-07-16T00:00:00"/>
    <n v="1287810"/>
    <x v="2"/>
    <s v="B5"/>
    <x v="0"/>
    <s v="Source Verified"/>
    <n v="30000"/>
    <n v="0.13719999999999999"/>
    <n v="293.74"/>
    <n v="0.12690000000000001"/>
    <n v="13000"/>
    <n v="27"/>
    <n v="17402"/>
  </r>
  <r>
    <n v="1069136"/>
    <x v="10"/>
    <x v="0"/>
    <x v="0"/>
    <s v="webb candy"/>
    <x v="0"/>
    <x v="0"/>
    <x v="12"/>
    <d v="2021-02-14T00:00:00"/>
    <d v="2021-04-14T00:00:00"/>
    <x v="1"/>
    <x v="1"/>
    <d v="2021-05-14T00:00:00"/>
    <n v="1278095"/>
    <x v="2"/>
    <s v="C3"/>
    <x v="0"/>
    <s v="Source Verified"/>
    <n v="50000"/>
    <n v="0.1646"/>
    <n v="417.25"/>
    <n v="0.14649999999999999"/>
    <n v="17675"/>
    <n v="14"/>
    <n v="21324"/>
  </r>
  <r>
    <n v="1068923"/>
    <x v="25"/>
    <x v="0"/>
    <x v="0"/>
    <s v="Omniplex"/>
    <x v="4"/>
    <x v="0"/>
    <x v="12"/>
    <d v="2021-05-16T00:00:00"/>
    <d v="2021-10-10T00:00:00"/>
    <x v="1"/>
    <x v="1"/>
    <d v="2021-11-10T00:00:00"/>
    <n v="1303549"/>
    <x v="2"/>
    <s v="D2"/>
    <x v="1"/>
    <s v="Not Verified"/>
    <n v="62000"/>
    <n v="0.21640000000000001"/>
    <n v="284.31"/>
    <n v="0.16769999999999999"/>
    <n v="8000"/>
    <n v="20"/>
    <n v="10273"/>
  </r>
  <r>
    <n v="1069126"/>
    <x v="19"/>
    <x v="0"/>
    <x v="3"/>
    <s v="CEC ENTERTAINMENT INC"/>
    <x v="2"/>
    <x v="0"/>
    <x v="12"/>
    <d v="2021-06-15T00:00:00"/>
    <d v="2021-06-16T00:00:00"/>
    <x v="0"/>
    <x v="0"/>
    <d v="2021-07-16T00:00:00"/>
    <n v="1303778"/>
    <x v="2"/>
    <s v="B2"/>
    <x v="0"/>
    <s v="Verified"/>
    <n v="45996"/>
    <n v="0.21729999999999999"/>
    <n v="215.69"/>
    <n v="0.1065"/>
    <n v="10000"/>
    <n v="15"/>
    <n v="8773"/>
  </r>
  <r>
    <n v="1069102"/>
    <x v="19"/>
    <x v="0"/>
    <x v="9"/>
    <s v="CPI"/>
    <x v="2"/>
    <x v="1"/>
    <x v="12"/>
    <d v="2021-12-14T00:00:00"/>
    <d v="2021-01-11T00:00:00"/>
    <x v="1"/>
    <x v="1"/>
    <d v="2021-02-11T00:00:00"/>
    <n v="1303750"/>
    <x v="2"/>
    <s v="B2"/>
    <x v="1"/>
    <s v="Not Verified"/>
    <n v="55000"/>
    <n v="5.3900000000000003E-2"/>
    <n v="114.01"/>
    <n v="0.1065"/>
    <n v="3500"/>
    <n v="12"/>
    <n v="4104"/>
  </r>
  <r>
    <n v="1069093"/>
    <x v="22"/>
    <x v="0"/>
    <x v="5"/>
    <s v="grandma kitchen"/>
    <x v="4"/>
    <x v="0"/>
    <x v="12"/>
    <d v="2021-05-16T00:00:00"/>
    <d v="2021-01-09T00:00:00"/>
    <x v="0"/>
    <x v="0"/>
    <d v="2021-02-09T00:00:00"/>
    <n v="1303740"/>
    <x v="2"/>
    <s v="D3"/>
    <x v="0"/>
    <s v="Source Verified"/>
    <n v="30000"/>
    <n v="0.13159999999999999"/>
    <n v="223.11"/>
    <n v="0.17269999999999999"/>
    <n v="12500"/>
    <n v="28"/>
    <n v="5578"/>
  </r>
  <r>
    <n v="1069030"/>
    <x v="1"/>
    <x v="0"/>
    <x v="2"/>
    <s v="Gen-Probe, Inc"/>
    <x v="0"/>
    <x v="0"/>
    <x v="12"/>
    <d v="2021-07-15T00:00:00"/>
    <d v="2021-02-09T00:00:00"/>
    <x v="1"/>
    <x v="1"/>
    <d v="2021-03-09T00:00:00"/>
    <n v="1303473"/>
    <x v="2"/>
    <s v="C2"/>
    <x v="1"/>
    <s v="Source Verified"/>
    <n v="44544"/>
    <n v="0.2271"/>
    <n v="563.53"/>
    <n v="0.14269999999999999"/>
    <n v="16425"/>
    <n v="18"/>
    <n v="18175"/>
  </r>
  <r>
    <n v="1060981"/>
    <x v="1"/>
    <x v="0"/>
    <x v="5"/>
    <s v="Riverside County, California"/>
    <x v="4"/>
    <x v="0"/>
    <x v="12"/>
    <d v="2021-05-16T00:00:00"/>
    <d v="2021-06-11T00:00:00"/>
    <x v="0"/>
    <x v="0"/>
    <d v="2021-07-11T00:00:00"/>
    <n v="1292558"/>
    <x v="2"/>
    <s v="D2"/>
    <x v="1"/>
    <s v="Not Verified"/>
    <n v="75000"/>
    <n v="0.20219999999999999"/>
    <n v="227.45"/>
    <n v="0.16769999999999999"/>
    <n v="6400"/>
    <n v="27"/>
    <n v="4776"/>
  </r>
  <r>
    <n v="1069071"/>
    <x v="38"/>
    <x v="0"/>
    <x v="6"/>
    <s v="Insight Card Services"/>
    <x v="0"/>
    <x v="0"/>
    <x v="12"/>
    <d v="2021-05-16T00:00:00"/>
    <d v="2021-03-12T00:00:00"/>
    <x v="1"/>
    <x v="1"/>
    <d v="2021-04-12T00:00:00"/>
    <n v="1303716"/>
    <x v="2"/>
    <s v="C1"/>
    <x v="1"/>
    <s v="Not Verified"/>
    <n v="33600"/>
    <n v="0.18110000000000001"/>
    <n v="101.8"/>
    <n v="0.13489999999999999"/>
    <n v="3000"/>
    <n v="7"/>
    <n v="3248"/>
  </r>
  <r>
    <n v="1068893"/>
    <x v="8"/>
    <x v="0"/>
    <x v="0"/>
    <s v="Model Metrics"/>
    <x v="3"/>
    <x v="2"/>
    <x v="12"/>
    <d v="2021-12-14T00:00:00"/>
    <d v="2021-06-16T00:00:00"/>
    <x v="1"/>
    <x v="1"/>
    <d v="2021-07-16T00:00:00"/>
    <n v="1303514"/>
    <x v="2"/>
    <s v="A5"/>
    <x v="1"/>
    <s v="Source Verified"/>
    <n v="150000"/>
    <n v="0.14849999999999999"/>
    <n v="457.25"/>
    <n v="8.8999999999999996E-2"/>
    <n v="14400"/>
    <n v="38"/>
    <n v="16461"/>
  </r>
  <r>
    <n v="1068882"/>
    <x v="18"/>
    <x v="0"/>
    <x v="3"/>
    <s v="Boro of Butler"/>
    <x v="0"/>
    <x v="0"/>
    <x v="12"/>
    <d v="2021-05-16T00:00:00"/>
    <d v="2021-06-16T00:00:00"/>
    <x v="1"/>
    <x v="1"/>
    <d v="2021-07-16T00:00:00"/>
    <n v="1303303"/>
    <x v="2"/>
    <s v="C3"/>
    <x v="1"/>
    <s v="Not Verified"/>
    <n v="90000"/>
    <n v="0.1656"/>
    <n v="413.94"/>
    <n v="0.14649999999999999"/>
    <n v="12000"/>
    <n v="36"/>
    <n v="12700"/>
  </r>
  <r>
    <n v="1069039"/>
    <x v="2"/>
    <x v="0"/>
    <x v="3"/>
    <s v="TX Army National Guard"/>
    <x v="0"/>
    <x v="1"/>
    <x v="12"/>
    <d v="2021-10-14T00:00:00"/>
    <d v="2021-05-11T00:00:00"/>
    <x v="1"/>
    <x v="1"/>
    <d v="2021-06-11T00:00:00"/>
    <n v="1303482"/>
    <x v="2"/>
    <s v="C1"/>
    <x v="1"/>
    <s v="Verified"/>
    <n v="48000"/>
    <n v="0.21820000000000001"/>
    <n v="373.24"/>
    <n v="0.13489999999999999"/>
    <n v="11000"/>
    <n v="29"/>
    <n v="13418"/>
  </r>
  <r>
    <n v="1068416"/>
    <x v="1"/>
    <x v="0"/>
    <x v="0"/>
    <s v="Cross Country Travel Corp"/>
    <x v="5"/>
    <x v="0"/>
    <x v="12"/>
    <d v="2021-04-16T00:00:00"/>
    <d v="2021-06-16T00:00:00"/>
    <x v="1"/>
    <x v="1"/>
    <d v="2021-07-16T00:00:00"/>
    <n v="1302799"/>
    <x v="2"/>
    <s v="F3"/>
    <x v="0"/>
    <s v="Verified"/>
    <n v="75000"/>
    <n v="0.2482"/>
    <n v="197.51"/>
    <n v="0.2167"/>
    <n v="7250"/>
    <n v="19"/>
    <n v="8205"/>
  </r>
  <r>
    <n v="1048390"/>
    <x v="5"/>
    <x v="0"/>
    <x v="3"/>
    <s v="AVMED HEALTH PLANS"/>
    <x v="1"/>
    <x v="1"/>
    <x v="12"/>
    <d v="2021-10-14T00:00:00"/>
    <d v="2021-05-12T00:00:00"/>
    <x v="1"/>
    <x v="1"/>
    <d v="2021-06-12T00:00:00"/>
    <n v="1279714"/>
    <x v="2"/>
    <s v="E4"/>
    <x v="0"/>
    <s v="Not Verified"/>
    <n v="65000"/>
    <n v="6.8099999999999994E-2"/>
    <n v="475.99"/>
    <n v="0.1991"/>
    <n v="18000"/>
    <n v="40"/>
    <n v="26035"/>
  </r>
  <r>
    <n v="1045509"/>
    <x v="1"/>
    <x v="0"/>
    <x v="8"/>
    <s v="Kaiser Permanente"/>
    <x v="2"/>
    <x v="0"/>
    <x v="12"/>
    <d v="2021-07-14T00:00:00"/>
    <d v="2021-04-09T00:00:00"/>
    <x v="1"/>
    <x v="1"/>
    <d v="2021-05-09T00:00:00"/>
    <n v="1276120"/>
    <x v="2"/>
    <s v="B4"/>
    <x v="1"/>
    <s v="Source Verified"/>
    <n v="60000"/>
    <n v="0.1996"/>
    <n v="307.43"/>
    <n v="0.1242"/>
    <n v="9200"/>
    <n v="19"/>
    <n v="10483"/>
  </r>
  <r>
    <n v="1068694"/>
    <x v="20"/>
    <x v="0"/>
    <x v="1"/>
    <s v="Phoenix Newspapers Inc."/>
    <x v="4"/>
    <x v="0"/>
    <x v="12"/>
    <d v="2021-09-15T00:00:00"/>
    <d v="2021-04-12T00:00:00"/>
    <x v="1"/>
    <x v="1"/>
    <d v="2021-05-12T00:00:00"/>
    <n v="1303326"/>
    <x v="2"/>
    <s v="D1"/>
    <x v="1"/>
    <s v="Verified"/>
    <n v="88365"/>
    <n v="0.16850000000000001"/>
    <n v="423.61"/>
    <n v="0.16289999999999999"/>
    <n v="12000"/>
    <n v="15"/>
    <n v="14688"/>
  </r>
  <r>
    <n v="1068792"/>
    <x v="1"/>
    <x v="0"/>
    <x v="2"/>
    <s v="LITHIA MOTORS"/>
    <x v="0"/>
    <x v="0"/>
    <x v="12"/>
    <d v="2021-05-16T00:00:00"/>
    <d v="2021-12-10T00:00:00"/>
    <x v="1"/>
    <x v="1"/>
    <d v="2022-01-10T00:00:00"/>
    <n v="1303200"/>
    <x v="2"/>
    <s v="C1"/>
    <x v="1"/>
    <s v="Source Verified"/>
    <n v="72000"/>
    <n v="0.21329999999999999"/>
    <n v="407.17"/>
    <n v="0.13489999999999999"/>
    <n v="12000"/>
    <n v="19"/>
    <n v="13991"/>
  </r>
  <r>
    <n v="1065674"/>
    <x v="8"/>
    <x v="0"/>
    <x v="4"/>
    <s v="Claret Wine Bar"/>
    <x v="1"/>
    <x v="0"/>
    <x v="12"/>
    <d v="2021-05-16T00:00:00"/>
    <d v="2021-12-14T00:00:00"/>
    <x v="1"/>
    <x v="1"/>
    <d v="2022-01-14T00:00:00"/>
    <n v="1299785"/>
    <x v="2"/>
    <s v="E3"/>
    <x v="0"/>
    <s v="Source Verified"/>
    <n v="120000"/>
    <n v="2.8000000000000001E-2"/>
    <n v="214.62"/>
    <n v="0.19420000000000001"/>
    <n v="8200"/>
    <n v="6"/>
    <n v="11909"/>
  </r>
  <r>
    <n v="1068545"/>
    <x v="5"/>
    <x v="0"/>
    <x v="2"/>
    <s v="Harris"/>
    <x v="2"/>
    <x v="2"/>
    <x v="12"/>
    <d v="2021-05-16T00:00:00"/>
    <d v="2021-06-13T00:00:00"/>
    <x v="1"/>
    <x v="1"/>
    <d v="2021-07-13T00:00:00"/>
    <n v="1303147"/>
    <x v="2"/>
    <s v="B3"/>
    <x v="1"/>
    <s v="Not Verified"/>
    <n v="39120"/>
    <n v="0.21010000000000001"/>
    <n v="231.54"/>
    <n v="0.1171"/>
    <n v="7000"/>
    <n v="26"/>
    <n v="7934"/>
  </r>
  <r>
    <n v="1049528"/>
    <x v="25"/>
    <x v="0"/>
    <x v="2"/>
    <s v="NCS Technologies"/>
    <x v="2"/>
    <x v="1"/>
    <x v="12"/>
    <d v="2021-11-13T00:00:00"/>
    <d v="2021-11-13T00:00:00"/>
    <x v="1"/>
    <x v="1"/>
    <d v="2021-12-13T00:00:00"/>
    <n v="1280928"/>
    <x v="2"/>
    <s v="B3"/>
    <x v="0"/>
    <s v="Verified"/>
    <n v="47800"/>
    <n v="0.1004"/>
    <n v="282.86"/>
    <n v="0.1171"/>
    <n v="20000"/>
    <n v="27"/>
    <n v="15169"/>
  </r>
  <r>
    <n v="1068509"/>
    <x v="1"/>
    <x v="0"/>
    <x v="8"/>
    <s v="Sunrise Senior Living"/>
    <x v="2"/>
    <x v="0"/>
    <x v="12"/>
    <d v="2021-05-13T00:00:00"/>
    <d v="2021-12-12T00:00:00"/>
    <x v="0"/>
    <x v="0"/>
    <d v="2022-01-12T00:00:00"/>
    <n v="1302907"/>
    <x v="2"/>
    <s v="B1"/>
    <x v="1"/>
    <s v="Not Verified"/>
    <n v="25000"/>
    <n v="0.2064"/>
    <n v="199.8"/>
    <n v="9.9099999999999994E-2"/>
    <n v="6200"/>
    <n v="12"/>
    <n v="2452"/>
  </r>
  <r>
    <n v="1034693"/>
    <x v="35"/>
    <x v="0"/>
    <x v="9"/>
    <s v="Menards"/>
    <x v="4"/>
    <x v="0"/>
    <x v="12"/>
    <d v="2021-05-16T00:00:00"/>
    <d v="2021-05-16T00:00:00"/>
    <x v="2"/>
    <x v="1"/>
    <d v="2021-06-16T00:00:00"/>
    <n v="1264291"/>
    <x v="2"/>
    <s v="D4"/>
    <x v="0"/>
    <s v="Not Verified"/>
    <n v="65000"/>
    <n v="0.15559999999999999"/>
    <n v="402.65"/>
    <n v="0.17580000000000001"/>
    <n v="16000"/>
    <n v="16"/>
    <n v="20909"/>
  </r>
  <r>
    <n v="1068508"/>
    <x v="18"/>
    <x v="0"/>
    <x v="10"/>
    <s v="A Touch Of Italy"/>
    <x v="3"/>
    <x v="2"/>
    <x v="12"/>
    <d v="2021-05-16T00:00:00"/>
    <d v="2021-01-15T00:00:00"/>
    <x v="1"/>
    <x v="1"/>
    <d v="2021-02-15T00:00:00"/>
    <n v="1302906"/>
    <x v="2"/>
    <s v="A5"/>
    <x v="1"/>
    <s v="Not Verified"/>
    <n v="28800"/>
    <n v="0.13170000000000001"/>
    <n v="190.52"/>
    <n v="8.8999999999999996E-2"/>
    <n v="6000"/>
    <n v="13"/>
    <n v="6859"/>
  </r>
  <r>
    <n v="1068309"/>
    <x v="2"/>
    <x v="0"/>
    <x v="3"/>
    <s v="Texas Health &amp; Human Services Commission"/>
    <x v="4"/>
    <x v="0"/>
    <x v="12"/>
    <d v="2021-05-16T00:00:00"/>
    <d v="2021-09-14T00:00:00"/>
    <x v="0"/>
    <x v="0"/>
    <d v="2021-10-14T00:00:00"/>
    <n v="1302924"/>
    <x v="2"/>
    <s v="D2"/>
    <x v="0"/>
    <s v="Verified"/>
    <n v="38000"/>
    <n v="0.23180000000000001"/>
    <n v="465.53"/>
    <n v="0.16769999999999999"/>
    <n v="18825"/>
    <n v="7"/>
    <n v="18749"/>
  </r>
  <r>
    <n v="1068326"/>
    <x v="1"/>
    <x v="0"/>
    <x v="3"/>
    <s v="City of Newport Beach"/>
    <x v="2"/>
    <x v="0"/>
    <x v="12"/>
    <d v="2021-12-14T00:00:00"/>
    <d v="2021-01-15T00:00:00"/>
    <x v="1"/>
    <x v="1"/>
    <d v="2021-02-15T00:00:00"/>
    <n v="1302942"/>
    <x v="2"/>
    <s v="B2"/>
    <x v="1"/>
    <s v="Verified"/>
    <n v="45000"/>
    <n v="0.14799999999999999"/>
    <n v="781.76"/>
    <n v="0.1065"/>
    <n v="24000"/>
    <n v="9"/>
    <n v="28143"/>
  </r>
  <r>
    <n v="1066767"/>
    <x v="1"/>
    <x v="0"/>
    <x v="3"/>
    <s v="Becker Construction Corporation"/>
    <x v="0"/>
    <x v="0"/>
    <x v="12"/>
    <d v="2021-05-16T00:00:00"/>
    <d v="2021-01-15T00:00:00"/>
    <x v="1"/>
    <x v="1"/>
    <d v="2021-02-15T00:00:00"/>
    <n v="1300950"/>
    <x v="2"/>
    <s v="C1"/>
    <x v="1"/>
    <s v="Not Verified"/>
    <n v="80000"/>
    <n v="0.1158"/>
    <n v="203.59"/>
    <n v="0.13489999999999999"/>
    <n v="6000"/>
    <n v="16"/>
    <n v="7329"/>
  </r>
  <r>
    <n v="1068484"/>
    <x v="20"/>
    <x v="0"/>
    <x v="5"/>
    <s v="Edward Jones"/>
    <x v="0"/>
    <x v="0"/>
    <x v="12"/>
    <d v="2021-12-14T00:00:00"/>
    <d v="2021-01-15T00:00:00"/>
    <x v="1"/>
    <x v="1"/>
    <d v="2021-02-15T00:00:00"/>
    <n v="1302879"/>
    <x v="2"/>
    <s v="C1"/>
    <x v="1"/>
    <s v="Not Verified"/>
    <n v="50000"/>
    <n v="0.15379999999999999"/>
    <n v="203.59"/>
    <n v="0.13489999999999999"/>
    <n v="6000"/>
    <n v="7"/>
    <n v="7329"/>
  </r>
  <r>
    <n v="1068274"/>
    <x v="29"/>
    <x v="0"/>
    <x v="10"/>
    <s v="East Baton Rouge Parish School System"/>
    <x v="3"/>
    <x v="2"/>
    <x v="12"/>
    <d v="2021-05-16T00:00:00"/>
    <d v="2021-01-15T00:00:00"/>
    <x v="1"/>
    <x v="1"/>
    <d v="2021-02-15T00:00:00"/>
    <n v="1302681"/>
    <x v="2"/>
    <s v="A2"/>
    <x v="1"/>
    <s v="Source Verified"/>
    <n v="45608"/>
    <n v="0.20499999999999999"/>
    <n v="337.75"/>
    <n v="6.6199999999999995E-2"/>
    <n v="11000"/>
    <n v="11"/>
    <n v="12159"/>
  </r>
  <r>
    <n v="1068440"/>
    <x v="5"/>
    <x v="0"/>
    <x v="4"/>
    <s v="charlotte regional medical center"/>
    <x v="5"/>
    <x v="1"/>
    <x v="12"/>
    <d v="2021-05-16T00:00:00"/>
    <d v="2021-03-13T00:00:00"/>
    <x v="1"/>
    <x v="1"/>
    <d v="2021-04-13T00:00:00"/>
    <n v="1302831"/>
    <x v="2"/>
    <s v="F1"/>
    <x v="0"/>
    <s v="Verified"/>
    <n v="120000"/>
    <n v="0.1215"/>
    <n v="723.38"/>
    <n v="0.2089"/>
    <n v="26800"/>
    <n v="18"/>
    <n v="32896"/>
  </r>
  <r>
    <n v="1046456"/>
    <x v="3"/>
    <x v="0"/>
    <x v="5"/>
    <s v="OPW Fuel Management Systems"/>
    <x v="2"/>
    <x v="1"/>
    <x v="12"/>
    <d v="2021-06-15T00:00:00"/>
    <d v="2021-03-13T00:00:00"/>
    <x v="1"/>
    <x v="1"/>
    <d v="2021-04-13T00:00:00"/>
    <n v="1277297"/>
    <x v="2"/>
    <s v="B5"/>
    <x v="1"/>
    <s v="Not Verified"/>
    <n v="35000"/>
    <n v="0.10050000000000001"/>
    <n v="268.36"/>
    <n v="0.12690000000000001"/>
    <n v="8000"/>
    <n v="18"/>
    <n v="9000"/>
  </r>
  <r>
    <n v="1061814"/>
    <x v="1"/>
    <x v="0"/>
    <x v="7"/>
    <s v="Renal Support Network"/>
    <x v="3"/>
    <x v="0"/>
    <x v="12"/>
    <d v="2021-03-13T00:00:00"/>
    <d v="2021-03-13T00:00:00"/>
    <x v="1"/>
    <x v="1"/>
    <d v="2021-04-13T00:00:00"/>
    <n v="1293438"/>
    <x v="2"/>
    <s v="A5"/>
    <x v="1"/>
    <s v="Verified"/>
    <n v="24000"/>
    <n v="7.0000000000000007E-2"/>
    <n v="317.54000000000002"/>
    <n v="8.8999999999999996E-2"/>
    <n v="10000"/>
    <n v="21"/>
    <n v="10869"/>
  </r>
  <r>
    <n v="1068232"/>
    <x v="19"/>
    <x v="0"/>
    <x v="8"/>
    <s v="Avon Protection Systems, Inc."/>
    <x v="2"/>
    <x v="1"/>
    <x v="12"/>
    <d v="2021-04-16T00:00:00"/>
    <d v="2021-05-14T00:00:00"/>
    <x v="1"/>
    <x v="1"/>
    <d v="2021-06-14T00:00:00"/>
    <n v="1302622"/>
    <x v="2"/>
    <s v="B3"/>
    <x v="1"/>
    <s v="Not Verified"/>
    <n v="126000"/>
    <n v="0.13320000000000001"/>
    <n v="396.92"/>
    <n v="0.1171"/>
    <n v="12000"/>
    <n v="38"/>
    <n v="14183"/>
  </r>
  <r>
    <n v="1068405"/>
    <x v="1"/>
    <x v="0"/>
    <x v="6"/>
    <s v="RAM DME"/>
    <x v="3"/>
    <x v="0"/>
    <x v="12"/>
    <d v="2021-01-15T00:00:00"/>
    <d v="2021-01-15T00:00:00"/>
    <x v="1"/>
    <x v="1"/>
    <d v="2021-02-15T00:00:00"/>
    <n v="1302785"/>
    <x v="2"/>
    <s v="A4"/>
    <x v="1"/>
    <s v="Not Verified"/>
    <n v="43000"/>
    <n v="0.25259999999999999"/>
    <n v="312.91000000000003"/>
    <n v="7.9000000000000001E-2"/>
    <n v="10000"/>
    <n v="16"/>
    <n v="11264"/>
  </r>
  <r>
    <n v="1068395"/>
    <x v="1"/>
    <x v="0"/>
    <x v="6"/>
    <s v="samuraisushi restaurant"/>
    <x v="2"/>
    <x v="0"/>
    <x v="12"/>
    <d v="2021-01-15T00:00:00"/>
    <d v="2021-01-15T00:00:00"/>
    <x v="1"/>
    <x v="1"/>
    <d v="2021-02-15T00:00:00"/>
    <n v="1302773"/>
    <x v="2"/>
    <s v="B1"/>
    <x v="1"/>
    <s v="Not Verified"/>
    <n v="50000"/>
    <n v="0.16439999999999999"/>
    <n v="386.7"/>
    <n v="9.9099999999999994E-2"/>
    <n v="12000"/>
    <n v="25"/>
    <n v="13921"/>
  </r>
  <r>
    <n v="1068006"/>
    <x v="37"/>
    <x v="0"/>
    <x v="2"/>
    <s v="PACIFIC WOOD LAMINATES, INC."/>
    <x v="2"/>
    <x v="0"/>
    <x v="12"/>
    <d v="2021-11-13T00:00:00"/>
    <d v="2021-09-13T00:00:00"/>
    <x v="0"/>
    <x v="0"/>
    <d v="2021-10-13T00:00:00"/>
    <n v="1302360"/>
    <x v="2"/>
    <s v="B2"/>
    <x v="1"/>
    <s v="Verified"/>
    <n v="45000"/>
    <n v="0.22800000000000001"/>
    <n v="643.33000000000004"/>
    <n v="0.1065"/>
    <n v="19750"/>
    <n v="28"/>
    <n v="11931"/>
  </r>
  <r>
    <n v="1068075"/>
    <x v="8"/>
    <x v="0"/>
    <x v="4"/>
    <s v="Albert Einstein College of Medicine"/>
    <x v="2"/>
    <x v="0"/>
    <x v="12"/>
    <d v="2021-03-15T00:00:00"/>
    <d v="2021-01-13T00:00:00"/>
    <x v="1"/>
    <x v="1"/>
    <d v="2021-02-13T00:00:00"/>
    <n v="1302430"/>
    <x v="2"/>
    <s v="B1"/>
    <x v="1"/>
    <s v="Source Verified"/>
    <n v="31200"/>
    <n v="0.14810000000000001"/>
    <n v="322.25"/>
    <n v="9.9099999999999994E-2"/>
    <n v="10000"/>
    <n v="19"/>
    <n v="10905"/>
  </r>
  <r>
    <n v="1065642"/>
    <x v="11"/>
    <x v="0"/>
    <x v="2"/>
    <s v="MWH Americas"/>
    <x v="2"/>
    <x v="0"/>
    <x v="12"/>
    <d v="2021-05-16T00:00:00"/>
    <d v="2021-12-13T00:00:00"/>
    <x v="1"/>
    <x v="1"/>
    <d v="2022-01-13T00:00:00"/>
    <n v="1299748"/>
    <x v="2"/>
    <s v="B4"/>
    <x v="1"/>
    <s v="Verified"/>
    <n v="66000"/>
    <n v="0.2409"/>
    <n v="456.12"/>
    <n v="0.1242"/>
    <n v="13650"/>
    <n v="34"/>
    <n v="16012"/>
  </r>
  <r>
    <n v="1068179"/>
    <x v="2"/>
    <x v="0"/>
    <x v="3"/>
    <s v="American Airlines"/>
    <x v="1"/>
    <x v="0"/>
    <x v="12"/>
    <d v="2021-09-14T00:00:00"/>
    <d v="2021-06-14T00:00:00"/>
    <x v="0"/>
    <x v="0"/>
    <d v="2021-07-14T00:00:00"/>
    <n v="1302564"/>
    <x v="2"/>
    <s v="E4"/>
    <x v="0"/>
    <s v="Verified"/>
    <n v="52000"/>
    <n v="0.20699999999999999"/>
    <n v="312.04000000000002"/>
    <n v="0.1991"/>
    <n v="28000"/>
    <n v="16"/>
    <n v="12173"/>
  </r>
  <r>
    <n v="1068158"/>
    <x v="1"/>
    <x v="0"/>
    <x v="3"/>
    <s v="United States Air Force"/>
    <x v="3"/>
    <x v="0"/>
    <x v="12"/>
    <d v="2021-05-16T00:00:00"/>
    <d v="2021-01-15T00:00:00"/>
    <x v="1"/>
    <x v="1"/>
    <d v="2021-02-15T00:00:00"/>
    <n v="1302728"/>
    <x v="2"/>
    <s v="A4"/>
    <x v="1"/>
    <s v="Source Verified"/>
    <n v="56964"/>
    <n v="0.27550000000000002"/>
    <n v="563.23"/>
    <n v="7.9000000000000001E-2"/>
    <n v="18000"/>
    <n v="20"/>
    <n v="20276"/>
  </r>
  <r>
    <n v="1068180"/>
    <x v="5"/>
    <x v="0"/>
    <x v="9"/>
    <s v="United states air force"/>
    <x v="0"/>
    <x v="0"/>
    <x v="12"/>
    <d v="2021-02-12T00:00:00"/>
    <d v="2021-02-12T00:00:00"/>
    <x v="1"/>
    <x v="1"/>
    <d v="2021-03-12T00:00:00"/>
    <n v="1302565"/>
    <x v="2"/>
    <s v="C2"/>
    <x v="1"/>
    <s v="Source Verified"/>
    <n v="49500"/>
    <n v="0.1033"/>
    <n v="85.78"/>
    <n v="0.14269999999999999"/>
    <n v="2500"/>
    <n v="20"/>
    <n v="2530"/>
  </r>
  <r>
    <n v="1068159"/>
    <x v="1"/>
    <x v="0"/>
    <x v="7"/>
    <s v="City of Los Angeles"/>
    <x v="3"/>
    <x v="1"/>
    <x v="12"/>
    <d v="2021-03-16T00:00:00"/>
    <d v="2021-01-15T00:00:00"/>
    <x v="1"/>
    <x v="1"/>
    <d v="2021-02-15T00:00:00"/>
    <n v="1302729"/>
    <x v="2"/>
    <s v="A5"/>
    <x v="1"/>
    <s v="Verified"/>
    <n v="125000"/>
    <n v="0.2271"/>
    <n v="1111.3699999999999"/>
    <n v="8.8999999999999996E-2"/>
    <n v="35000"/>
    <n v="32"/>
    <n v="40009"/>
  </r>
  <r>
    <n v="1067931"/>
    <x v="4"/>
    <x v="0"/>
    <x v="8"/>
    <s v="Military"/>
    <x v="0"/>
    <x v="0"/>
    <x v="12"/>
    <d v="2021-05-16T00:00:00"/>
    <d v="2021-01-13T00:00:00"/>
    <x v="1"/>
    <x v="1"/>
    <d v="2021-02-13T00:00:00"/>
    <n v="1302311"/>
    <x v="2"/>
    <s v="C3"/>
    <x v="1"/>
    <s v="Source Verified"/>
    <n v="24000"/>
    <n v="0.183"/>
    <n v="172.48"/>
    <n v="0.14649999999999999"/>
    <n v="5000"/>
    <n v="9"/>
    <n v="5683"/>
  </r>
  <r>
    <n v="1067919"/>
    <x v="0"/>
    <x v="0"/>
    <x v="2"/>
    <s v="Dental TLC"/>
    <x v="3"/>
    <x v="0"/>
    <x v="12"/>
    <d v="2021-05-16T00:00:00"/>
    <d v="2021-12-12T00:00:00"/>
    <x v="1"/>
    <x v="1"/>
    <d v="2022-01-12T00:00:00"/>
    <n v="1302295"/>
    <x v="2"/>
    <s v="A3"/>
    <x v="1"/>
    <s v="Source Verified"/>
    <n v="44000"/>
    <n v="4.8000000000000001E-2"/>
    <n v="198.34"/>
    <n v="7.51E-2"/>
    <n v="6375"/>
    <n v="11"/>
    <n v="6738"/>
  </r>
  <r>
    <n v="1067655"/>
    <x v="1"/>
    <x v="0"/>
    <x v="8"/>
    <s v="Barnes and Noble"/>
    <x v="2"/>
    <x v="1"/>
    <x v="12"/>
    <d v="2021-09-14T00:00:00"/>
    <d v="2021-10-14T00:00:00"/>
    <x v="1"/>
    <x v="1"/>
    <d v="2021-11-14T00:00:00"/>
    <n v="1302044"/>
    <x v="2"/>
    <s v="B5"/>
    <x v="0"/>
    <s v="Source Verified"/>
    <n v="56000"/>
    <n v="0.1082"/>
    <n v="225.95"/>
    <n v="0.12690000000000001"/>
    <n v="10000"/>
    <n v="18"/>
    <n v="12739"/>
  </r>
  <r>
    <n v="1061304"/>
    <x v="0"/>
    <x v="0"/>
    <x v="6"/>
    <s v="Norfolk Southern"/>
    <x v="1"/>
    <x v="0"/>
    <x v="12"/>
    <d v="2021-05-16T00:00:00"/>
    <d v="2021-05-14T00:00:00"/>
    <x v="1"/>
    <x v="1"/>
    <d v="2021-06-14T00:00:00"/>
    <n v="1293317"/>
    <x v="2"/>
    <s v="E1"/>
    <x v="1"/>
    <s v="Not Verified"/>
    <n v="54000"/>
    <n v="0.19689999999999999"/>
    <n v="547.12"/>
    <n v="0.18640000000000001"/>
    <n v="15000"/>
    <n v="12"/>
    <n v="19405"/>
  </r>
  <r>
    <n v="1067182"/>
    <x v="1"/>
    <x v="0"/>
    <x v="2"/>
    <s v="Kazork"/>
    <x v="0"/>
    <x v="0"/>
    <x v="12"/>
    <d v="2021-04-12T00:00:00"/>
    <d v="2021-04-12T00:00:00"/>
    <x v="1"/>
    <x v="1"/>
    <d v="2021-05-12T00:00:00"/>
    <n v="1301537"/>
    <x v="2"/>
    <s v="C2"/>
    <x v="1"/>
    <s v="Not Verified"/>
    <n v="52800"/>
    <n v="7.3599999999999999E-2"/>
    <n v="480.33"/>
    <n v="0.14269999999999999"/>
    <n v="14000"/>
    <n v="14"/>
    <n v="14488"/>
  </r>
  <r>
    <n v="822464"/>
    <x v="0"/>
    <x v="0"/>
    <x v="6"/>
    <s v="Ashbrook Village Senior Community"/>
    <x v="3"/>
    <x v="1"/>
    <x v="12"/>
    <d v="2021-09-13T00:00:00"/>
    <d v="2021-09-13T00:00:00"/>
    <x v="1"/>
    <x v="1"/>
    <d v="2021-10-13T00:00:00"/>
    <n v="1030901"/>
    <x v="2"/>
    <s v="A3"/>
    <x v="1"/>
    <s v="Not Verified"/>
    <n v="38000"/>
    <n v="0.23530000000000001"/>
    <n v="276.11"/>
    <n v="7.51E-2"/>
    <n v="8875"/>
    <n v="27"/>
    <n v="9714"/>
  </r>
  <r>
    <n v="1063526"/>
    <x v="1"/>
    <x v="0"/>
    <x v="9"/>
    <s v="Bank of the West"/>
    <x v="2"/>
    <x v="0"/>
    <x v="12"/>
    <d v="2021-01-15T00:00:00"/>
    <d v="2021-01-15T00:00:00"/>
    <x v="1"/>
    <x v="1"/>
    <d v="2021-02-15T00:00:00"/>
    <n v="1296092"/>
    <x v="2"/>
    <s v="B1"/>
    <x v="1"/>
    <s v="Verified"/>
    <n v="38000"/>
    <n v="0.12379999999999999"/>
    <n v="435.04"/>
    <n v="9.9099999999999994E-2"/>
    <n v="13500"/>
    <n v="7"/>
    <n v="15659"/>
  </r>
  <r>
    <n v="1068091"/>
    <x v="22"/>
    <x v="0"/>
    <x v="8"/>
    <s v="Luxottica Retail"/>
    <x v="2"/>
    <x v="0"/>
    <x v="12"/>
    <d v="2021-10-15T00:00:00"/>
    <d v="2021-05-14T00:00:00"/>
    <x v="0"/>
    <x v="0"/>
    <d v="2021-06-14T00:00:00"/>
    <n v="1302450"/>
    <x v="2"/>
    <s v="B1"/>
    <x v="1"/>
    <s v="Not Verified"/>
    <n v="42000"/>
    <n v="7.8299999999999995E-2"/>
    <n v="386.7"/>
    <n v="9.9099999999999994E-2"/>
    <n v="12000"/>
    <n v="16"/>
    <n v="11234"/>
  </r>
  <r>
    <n v="1068090"/>
    <x v="13"/>
    <x v="0"/>
    <x v="2"/>
    <s v="Energy Northwest"/>
    <x v="1"/>
    <x v="0"/>
    <x v="12"/>
    <d v="2021-05-14T00:00:00"/>
    <d v="2021-05-14T00:00:00"/>
    <x v="1"/>
    <x v="1"/>
    <d v="2021-06-14T00:00:00"/>
    <n v="1302449"/>
    <x v="2"/>
    <s v="E4"/>
    <x v="0"/>
    <s v="Verified"/>
    <n v="55000"/>
    <n v="0.158"/>
    <n v="423.11"/>
    <n v="0.1991"/>
    <n v="16000"/>
    <n v="19"/>
    <n v="22286"/>
  </r>
  <r>
    <n v="1068082"/>
    <x v="0"/>
    <x v="0"/>
    <x v="10"/>
    <s v="State of Georgia/United States Air Force"/>
    <x v="1"/>
    <x v="1"/>
    <x v="12"/>
    <d v="2021-05-16T00:00:00"/>
    <d v="2021-08-13T00:00:00"/>
    <x v="1"/>
    <x v="1"/>
    <d v="2021-09-13T00:00:00"/>
    <n v="1270159"/>
    <x v="2"/>
    <s v="E3"/>
    <x v="0"/>
    <s v="Source Verified"/>
    <n v="60000"/>
    <n v="0.16739999999999999"/>
    <n v="565.32000000000005"/>
    <n v="0.19420000000000001"/>
    <n v="21600"/>
    <n v="21"/>
    <n v="27587"/>
  </r>
  <r>
    <n v="1057633"/>
    <x v="3"/>
    <x v="0"/>
    <x v="5"/>
    <s v="Best Buy"/>
    <x v="4"/>
    <x v="2"/>
    <x v="12"/>
    <d v="2021-09-15T00:00:00"/>
    <d v="2021-09-15T00:00:00"/>
    <x v="1"/>
    <x v="1"/>
    <d v="2021-10-15T00:00:00"/>
    <n v="1289398"/>
    <x v="2"/>
    <s v="D2"/>
    <x v="0"/>
    <s v="Verified"/>
    <n v="25000"/>
    <n v="0.22509999999999999"/>
    <n v="208.97"/>
    <n v="0.16769999999999999"/>
    <n v="8450"/>
    <n v="21"/>
    <n v="12206"/>
  </r>
  <r>
    <n v="1067794"/>
    <x v="1"/>
    <x v="0"/>
    <x v="10"/>
    <s v="karl strauss brewing company"/>
    <x v="2"/>
    <x v="0"/>
    <x v="12"/>
    <d v="2021-11-13T00:00:00"/>
    <d v="2021-07-13T00:00:00"/>
    <x v="0"/>
    <x v="0"/>
    <d v="2021-08-13T00:00:00"/>
    <n v="1302151"/>
    <x v="2"/>
    <s v="B3"/>
    <x v="1"/>
    <s v="Not Verified"/>
    <n v="60000"/>
    <n v="0.2208"/>
    <n v="330.76"/>
    <n v="0.1171"/>
    <n v="10000"/>
    <n v="26"/>
    <n v="6002"/>
  </r>
  <r>
    <n v="1067818"/>
    <x v="20"/>
    <x v="0"/>
    <x v="6"/>
    <s v="O'Reilly Auto Parts"/>
    <x v="0"/>
    <x v="1"/>
    <x v="12"/>
    <d v="2021-05-16T00:00:00"/>
    <d v="2021-08-12T00:00:00"/>
    <x v="0"/>
    <x v="0"/>
    <d v="2021-09-12T00:00:00"/>
    <n v="1247741"/>
    <x v="2"/>
    <s v="C3"/>
    <x v="1"/>
    <s v="Not Verified"/>
    <n v="85000"/>
    <n v="0.12239999999999999"/>
    <n v="193.17"/>
    <n v="0.14649999999999999"/>
    <n v="5600"/>
    <n v="31"/>
    <n v="1351"/>
  </r>
  <r>
    <n v="1064842"/>
    <x v="1"/>
    <x v="0"/>
    <x v="0"/>
    <s v="Rite aid"/>
    <x v="0"/>
    <x v="0"/>
    <x v="12"/>
    <d v="2021-11-15T00:00:00"/>
    <d v="2021-12-13T00:00:00"/>
    <x v="1"/>
    <x v="1"/>
    <d v="2022-01-13T00:00:00"/>
    <n v="1298688"/>
    <x v="2"/>
    <s v="C2"/>
    <x v="1"/>
    <s v="Verified"/>
    <n v="57000"/>
    <n v="0.1086"/>
    <n v="411.71"/>
    <n v="0.14269999999999999"/>
    <n v="12000"/>
    <n v="11"/>
    <n v="14402"/>
  </r>
  <r>
    <n v="1067473"/>
    <x v="0"/>
    <x v="0"/>
    <x v="3"/>
    <s v="US Army"/>
    <x v="0"/>
    <x v="0"/>
    <x v="12"/>
    <d v="2021-11-15T00:00:00"/>
    <d v="2021-11-15T00:00:00"/>
    <x v="1"/>
    <x v="1"/>
    <d v="2021-12-15T00:00:00"/>
    <n v="1301868"/>
    <x v="2"/>
    <s v="C4"/>
    <x v="0"/>
    <s v="Source Verified"/>
    <n v="42656.4"/>
    <n v="0.1744"/>
    <n v="382.92"/>
    <n v="0.1527"/>
    <n v="16000"/>
    <n v="17"/>
    <n v="22394"/>
  </r>
  <r>
    <n v="1067447"/>
    <x v="39"/>
    <x v="0"/>
    <x v="8"/>
    <s v="Upper Valley Food Co-op"/>
    <x v="2"/>
    <x v="2"/>
    <x v="12"/>
    <d v="2021-05-16T00:00:00"/>
    <d v="2021-07-14T00:00:00"/>
    <x v="1"/>
    <x v="1"/>
    <d v="2021-08-14T00:00:00"/>
    <n v="1301839"/>
    <x v="2"/>
    <s v="B1"/>
    <x v="1"/>
    <s v="Not Verified"/>
    <n v="30000"/>
    <n v="0.1124"/>
    <n v="322.25"/>
    <n v="9.9099999999999994E-2"/>
    <n v="10000"/>
    <n v="30"/>
    <n v="11387"/>
  </r>
  <r>
    <n v="1067664"/>
    <x v="6"/>
    <x v="0"/>
    <x v="8"/>
    <s v="St john hospital"/>
    <x v="2"/>
    <x v="1"/>
    <x v="12"/>
    <d v="2021-12-14T00:00:00"/>
    <d v="2021-12-14T00:00:00"/>
    <x v="1"/>
    <x v="1"/>
    <d v="2022-01-14T00:00:00"/>
    <n v="1302055"/>
    <x v="2"/>
    <s v="B1"/>
    <x v="1"/>
    <s v="Verified"/>
    <n v="50000"/>
    <n v="0.13220000000000001"/>
    <n v="708.95"/>
    <n v="9.9099999999999994E-2"/>
    <n v="22000"/>
    <n v="32"/>
    <n v="25523"/>
  </r>
  <r>
    <n v="1067654"/>
    <x v="5"/>
    <x v="0"/>
    <x v="3"/>
    <s v="Indian river county clerk of court"/>
    <x v="2"/>
    <x v="2"/>
    <x v="12"/>
    <d v="2021-03-16T00:00:00"/>
    <d v="2021-03-16T00:00:00"/>
    <x v="1"/>
    <x v="1"/>
    <d v="2021-04-16T00:00:00"/>
    <n v="1302043"/>
    <x v="2"/>
    <s v="B1"/>
    <x v="0"/>
    <s v="Verified"/>
    <n v="40000"/>
    <n v="9.3899999999999997E-2"/>
    <n v="339.25"/>
    <n v="9.9099999999999994E-2"/>
    <n v="16000"/>
    <n v="23"/>
    <n v="20209"/>
  </r>
  <r>
    <n v="1067434"/>
    <x v="18"/>
    <x v="0"/>
    <x v="8"/>
    <s v="McGraw- Hill"/>
    <x v="2"/>
    <x v="0"/>
    <x v="12"/>
    <d v="2021-12-14T00:00:00"/>
    <d v="2021-01-15T00:00:00"/>
    <x v="1"/>
    <x v="1"/>
    <d v="2021-02-15T00:00:00"/>
    <n v="1301822"/>
    <x v="2"/>
    <s v="B4"/>
    <x v="1"/>
    <s v="Verified"/>
    <n v="225000"/>
    <n v="8.3199999999999996E-2"/>
    <n v="835.39"/>
    <n v="0.1242"/>
    <n v="25000"/>
    <n v="23"/>
    <n v="30074"/>
  </r>
  <r>
    <n v="1067601"/>
    <x v="13"/>
    <x v="0"/>
    <x v="2"/>
    <s v="Bartell Drugs"/>
    <x v="0"/>
    <x v="0"/>
    <x v="12"/>
    <d v="2021-12-14T00:00:00"/>
    <d v="2021-01-15T00:00:00"/>
    <x v="1"/>
    <x v="1"/>
    <d v="2021-02-15T00:00:00"/>
    <n v="1301984"/>
    <x v="2"/>
    <s v="C1"/>
    <x v="1"/>
    <s v="Not Verified"/>
    <n v="27200"/>
    <n v="6.4399999999999999E-2"/>
    <n v="84.83"/>
    <n v="0.13489999999999999"/>
    <n v="2500"/>
    <n v="6"/>
    <n v="3054"/>
  </r>
  <r>
    <n v="1067579"/>
    <x v="5"/>
    <x v="0"/>
    <x v="6"/>
    <s v="Sensus Healthcare"/>
    <x v="2"/>
    <x v="0"/>
    <x v="12"/>
    <d v="2021-01-15T00:00:00"/>
    <d v="2021-01-15T00:00:00"/>
    <x v="1"/>
    <x v="1"/>
    <d v="2021-02-15T00:00:00"/>
    <n v="1301961"/>
    <x v="2"/>
    <s v="B5"/>
    <x v="1"/>
    <s v="Not Verified"/>
    <n v="42000"/>
    <n v="0.22570000000000001"/>
    <n v="245.72"/>
    <n v="0.12690000000000001"/>
    <n v="7325"/>
    <n v="29"/>
    <n v="8846"/>
  </r>
  <r>
    <n v="1067152"/>
    <x v="3"/>
    <x v="0"/>
    <x v="0"/>
    <s v="US Bank"/>
    <x v="4"/>
    <x v="0"/>
    <x v="12"/>
    <d v="2021-05-16T00:00:00"/>
    <d v="2021-01-14T00:00:00"/>
    <x v="0"/>
    <x v="0"/>
    <d v="2021-02-14T00:00:00"/>
    <n v="1301933"/>
    <x v="2"/>
    <s v="D3"/>
    <x v="1"/>
    <s v="Not Verified"/>
    <n v="24000"/>
    <n v="0.161"/>
    <n v="277.36"/>
    <n v="0.17269999999999999"/>
    <n v="7750"/>
    <n v="7"/>
    <n v="6934"/>
  </r>
  <r>
    <n v="1062471"/>
    <x v="5"/>
    <x v="0"/>
    <x v="7"/>
    <s v="Independent Imaging"/>
    <x v="5"/>
    <x v="0"/>
    <x v="12"/>
    <d v="2021-02-13T00:00:00"/>
    <d v="2021-10-12T00:00:00"/>
    <x v="0"/>
    <x v="0"/>
    <d v="2021-11-12T00:00:00"/>
    <n v="1294536"/>
    <x v="2"/>
    <s v="F1"/>
    <x v="0"/>
    <s v="Source Verified"/>
    <n v="70000"/>
    <n v="0.1663"/>
    <n v="539.84"/>
    <n v="0.2089"/>
    <n v="20000"/>
    <n v="24"/>
    <n v="5426"/>
  </r>
  <r>
    <n v="1066842"/>
    <x v="8"/>
    <x v="0"/>
    <x v="3"/>
    <s v="Express LLC"/>
    <x v="2"/>
    <x v="0"/>
    <x v="12"/>
    <d v="2021-03-16T00:00:00"/>
    <d v="2021-01-14T00:00:00"/>
    <x v="1"/>
    <x v="1"/>
    <d v="2021-02-14T00:00:00"/>
    <n v="1301036"/>
    <x v="2"/>
    <s v="B4"/>
    <x v="1"/>
    <s v="Verified"/>
    <n v="65000"/>
    <n v="0.11650000000000001"/>
    <n v="320.79000000000002"/>
    <n v="0.1242"/>
    <n v="9600"/>
    <n v="11"/>
    <n v="11339"/>
  </r>
  <r>
    <n v="1067126"/>
    <x v="1"/>
    <x v="0"/>
    <x v="4"/>
    <s v="Calix"/>
    <x v="2"/>
    <x v="0"/>
    <x v="12"/>
    <d v="2021-08-12T00:00:00"/>
    <d v="2021-08-12T00:00:00"/>
    <x v="0"/>
    <x v="0"/>
    <d v="2021-09-12T00:00:00"/>
    <n v="1301506"/>
    <x v="2"/>
    <s v="B3"/>
    <x v="0"/>
    <s v="Not Verified"/>
    <n v="60000"/>
    <n v="6.6199999999999995E-2"/>
    <n v="464.07"/>
    <n v="0.1171"/>
    <n v="21000"/>
    <n v="11"/>
    <n v="3708"/>
  </r>
  <r>
    <n v="1066789"/>
    <x v="1"/>
    <x v="0"/>
    <x v="3"/>
    <s v="Cajon Valley Union School District"/>
    <x v="2"/>
    <x v="0"/>
    <x v="12"/>
    <d v="2021-05-16T00:00:00"/>
    <d v="2021-01-15T00:00:00"/>
    <x v="1"/>
    <x v="1"/>
    <d v="2021-02-15T00:00:00"/>
    <n v="1300973"/>
    <x v="2"/>
    <s v="B4"/>
    <x v="1"/>
    <s v="Not Verified"/>
    <n v="43000"/>
    <n v="0.20569999999999999"/>
    <n v="446.1"/>
    <n v="0.1242"/>
    <n v="13350"/>
    <n v="15"/>
    <n v="16059"/>
  </r>
  <r>
    <n v="1067324"/>
    <x v="10"/>
    <x v="0"/>
    <x v="3"/>
    <s v="Schneider National Inc"/>
    <x v="4"/>
    <x v="0"/>
    <x v="12"/>
    <d v="2021-04-14T00:00:00"/>
    <d v="2021-04-14T00:00:00"/>
    <x v="0"/>
    <x v="0"/>
    <d v="2021-05-14T00:00:00"/>
    <n v="1301699"/>
    <x v="2"/>
    <s v="D2"/>
    <x v="1"/>
    <s v="Verified"/>
    <n v="42000"/>
    <n v="0.1963"/>
    <n v="533.08000000000004"/>
    <n v="0.16769999999999999"/>
    <n v="15000"/>
    <n v="38"/>
    <n v="13374"/>
  </r>
  <r>
    <n v="1067102"/>
    <x v="1"/>
    <x v="0"/>
    <x v="10"/>
    <s v="Santa Clara County Public Defender"/>
    <x v="4"/>
    <x v="0"/>
    <x v="12"/>
    <d v="2021-05-16T00:00:00"/>
    <d v="2021-08-13T00:00:00"/>
    <x v="0"/>
    <x v="0"/>
    <d v="2021-09-13T00:00:00"/>
    <n v="1301481"/>
    <x v="2"/>
    <s v="D3"/>
    <x v="1"/>
    <s v="Source Verified"/>
    <n v="75000"/>
    <n v="0.1603"/>
    <n v="536.80999999999995"/>
    <n v="0.17269999999999999"/>
    <n v="15000"/>
    <n v="17"/>
    <n v="10198"/>
  </r>
  <r>
    <n v="1046969"/>
    <x v="1"/>
    <x v="0"/>
    <x v="3"/>
    <s v="Department Of Health"/>
    <x v="0"/>
    <x v="1"/>
    <x v="12"/>
    <d v="2021-05-16T00:00:00"/>
    <d v="2021-05-16T00:00:00"/>
    <x v="2"/>
    <x v="1"/>
    <d v="2021-06-16T00:00:00"/>
    <n v="1277832"/>
    <x v="2"/>
    <s v="C1"/>
    <x v="0"/>
    <s v="Verified"/>
    <n v="129000"/>
    <n v="0.1094"/>
    <n v="253.06"/>
    <n v="0.13489999999999999"/>
    <n v="11000"/>
    <n v="31"/>
    <n v="13132"/>
  </r>
  <r>
    <n v="1067084"/>
    <x v="2"/>
    <x v="0"/>
    <x v="8"/>
    <s v="baylor college of medicine"/>
    <x v="2"/>
    <x v="1"/>
    <x v="12"/>
    <d v="2021-09-13T00:00:00"/>
    <d v="2021-10-13T00:00:00"/>
    <x v="1"/>
    <x v="1"/>
    <d v="2021-11-13T00:00:00"/>
    <n v="1301459"/>
    <x v="2"/>
    <s v="B2"/>
    <x v="1"/>
    <s v="Verified"/>
    <n v="168000"/>
    <n v="3.1699999999999999E-2"/>
    <n v="1140.07"/>
    <n v="0.1065"/>
    <n v="35000"/>
    <n v="22"/>
    <n v="38062"/>
  </r>
  <r>
    <n v="1060875"/>
    <x v="14"/>
    <x v="0"/>
    <x v="9"/>
    <s v="EDIT"/>
    <x v="0"/>
    <x v="1"/>
    <x v="12"/>
    <d v="2021-05-16T00:00:00"/>
    <d v="2021-05-16T00:00:00"/>
    <x v="1"/>
    <x v="1"/>
    <d v="2021-06-16T00:00:00"/>
    <n v="1292842"/>
    <x v="2"/>
    <s v="C4"/>
    <x v="0"/>
    <s v="Verified"/>
    <n v="52000"/>
    <n v="0.15229999999999999"/>
    <n v="537.87"/>
    <n v="0.1527"/>
    <n v="22475"/>
    <n v="23"/>
    <n v="32081"/>
  </r>
  <r>
    <n v="1067265"/>
    <x v="3"/>
    <x v="0"/>
    <x v="6"/>
    <s v="Marsh"/>
    <x v="2"/>
    <x v="0"/>
    <x v="12"/>
    <d v="2021-05-16T00:00:00"/>
    <d v="2021-05-14T00:00:00"/>
    <x v="0"/>
    <x v="0"/>
    <d v="2021-06-14T00:00:00"/>
    <n v="1301632"/>
    <x v="2"/>
    <s v="B5"/>
    <x v="1"/>
    <s v="Source Verified"/>
    <n v="58500"/>
    <n v="0.2064"/>
    <n v="536.72"/>
    <n v="0.12690000000000001"/>
    <n v="16000"/>
    <n v="10"/>
    <n v="12296"/>
  </r>
  <r>
    <n v="1067287"/>
    <x v="25"/>
    <x v="0"/>
    <x v="5"/>
    <s v="AAVMC"/>
    <x v="2"/>
    <x v="0"/>
    <x v="12"/>
    <d v="2021-12-14T00:00:00"/>
    <d v="2021-01-15T00:00:00"/>
    <x v="1"/>
    <x v="1"/>
    <d v="2021-02-15T00:00:00"/>
    <n v="1301658"/>
    <x v="2"/>
    <s v="B5"/>
    <x v="1"/>
    <s v="Source Verified"/>
    <n v="71000"/>
    <n v="0.1197"/>
    <n v="452.86"/>
    <n v="0.12690000000000001"/>
    <n v="13500"/>
    <n v="11"/>
    <n v="16303"/>
  </r>
  <r>
    <n v="1067066"/>
    <x v="13"/>
    <x v="0"/>
    <x v="3"/>
    <s v="State of Washington"/>
    <x v="2"/>
    <x v="0"/>
    <x v="12"/>
    <d v="2021-05-16T00:00:00"/>
    <d v="2021-01-15T00:00:00"/>
    <x v="1"/>
    <x v="1"/>
    <d v="2021-02-15T00:00:00"/>
    <n v="1301436"/>
    <x v="2"/>
    <s v="B5"/>
    <x v="1"/>
    <s v="Verified"/>
    <n v="75000"/>
    <n v="0.11600000000000001"/>
    <n v="805.08"/>
    <n v="0.12690000000000001"/>
    <n v="24000"/>
    <n v="33"/>
    <n v="28983"/>
  </r>
  <r>
    <n v="1067026"/>
    <x v="25"/>
    <x v="0"/>
    <x v="3"/>
    <s v="US Air Force"/>
    <x v="3"/>
    <x v="0"/>
    <x v="12"/>
    <d v="2021-08-14T00:00:00"/>
    <d v="2021-09-14T00:00:00"/>
    <x v="1"/>
    <x v="1"/>
    <d v="2021-10-14T00:00:00"/>
    <n v="1301392"/>
    <x v="2"/>
    <s v="A2"/>
    <x v="1"/>
    <s v="Source Verified"/>
    <n v="66000"/>
    <n v="0.1115"/>
    <n v="429.86"/>
    <n v="6.6199999999999995E-2"/>
    <n v="14000"/>
    <n v="46"/>
    <n v="15451"/>
  </r>
  <r>
    <n v="1067030"/>
    <x v="7"/>
    <x v="0"/>
    <x v="3"/>
    <s v="UPS"/>
    <x v="2"/>
    <x v="1"/>
    <x v="12"/>
    <d v="2021-08-14T00:00:00"/>
    <d v="2021-09-14T00:00:00"/>
    <x v="1"/>
    <x v="1"/>
    <d v="2021-10-14T00:00:00"/>
    <n v="1301397"/>
    <x v="2"/>
    <s v="B3"/>
    <x v="1"/>
    <s v="Verified"/>
    <n v="100000"/>
    <n v="6.88E-2"/>
    <n v="826.9"/>
    <n v="0.1171"/>
    <n v="25000"/>
    <n v="18"/>
    <n v="29279"/>
  </r>
  <r>
    <n v="1065350"/>
    <x v="8"/>
    <x v="0"/>
    <x v="5"/>
    <s v="Gilbert Express"/>
    <x v="2"/>
    <x v="0"/>
    <x v="12"/>
    <d v="2021-09-15T00:00:00"/>
    <d v="2021-01-15T00:00:00"/>
    <x v="1"/>
    <x v="1"/>
    <d v="2021-02-15T00:00:00"/>
    <n v="1299445"/>
    <x v="2"/>
    <s v="B5"/>
    <x v="1"/>
    <s v="Source Verified"/>
    <n v="50000"/>
    <n v="0.17810000000000001"/>
    <n v="301.91000000000003"/>
    <n v="0.12690000000000001"/>
    <n v="9000"/>
    <n v="21"/>
    <n v="10868"/>
  </r>
  <r>
    <n v="1067028"/>
    <x v="19"/>
    <x v="0"/>
    <x v="2"/>
    <s v="Talbert House"/>
    <x v="2"/>
    <x v="0"/>
    <x v="12"/>
    <d v="2021-05-16T00:00:00"/>
    <d v="2021-01-15T00:00:00"/>
    <x v="1"/>
    <x v="1"/>
    <d v="2021-02-15T00:00:00"/>
    <n v="1301395"/>
    <x v="2"/>
    <s v="B2"/>
    <x v="1"/>
    <s v="Not Verified"/>
    <n v="35000"/>
    <n v="0.24929999999999999"/>
    <n v="431.6"/>
    <n v="0.1065"/>
    <n v="13250"/>
    <n v="25"/>
    <n v="15537"/>
  </r>
  <r>
    <n v="1061877"/>
    <x v="1"/>
    <x v="0"/>
    <x v="7"/>
    <m/>
    <x v="0"/>
    <x v="0"/>
    <x v="12"/>
    <d v="2021-05-16T00:00:00"/>
    <d v="2021-01-14T00:00:00"/>
    <x v="1"/>
    <x v="1"/>
    <d v="2021-02-14T00:00:00"/>
    <n v="1293509"/>
    <x v="2"/>
    <s v="C1"/>
    <x v="1"/>
    <s v="Verified"/>
    <n v="75000"/>
    <n v="0.2238"/>
    <n v="678.61"/>
    <n v="0.13489999999999999"/>
    <n v="20000"/>
    <n v="17"/>
    <n v="23865"/>
  </r>
  <r>
    <n v="1067223"/>
    <x v="30"/>
    <x v="0"/>
    <x v="3"/>
    <s v="Hospice Peachtree, LLC"/>
    <x v="2"/>
    <x v="1"/>
    <x v="12"/>
    <d v="2021-05-16T00:00:00"/>
    <d v="2021-01-15T00:00:00"/>
    <x v="1"/>
    <x v="1"/>
    <d v="2021-02-15T00:00:00"/>
    <n v="1301585"/>
    <x v="2"/>
    <s v="B2"/>
    <x v="1"/>
    <s v="Not Verified"/>
    <n v="48000"/>
    <n v="0.1193"/>
    <n v="239.42"/>
    <n v="0.1065"/>
    <n v="7350"/>
    <n v="5"/>
    <n v="8619"/>
  </r>
  <r>
    <n v="1067004"/>
    <x v="5"/>
    <x v="0"/>
    <x v="5"/>
    <s v="Merks Bar and Grill"/>
    <x v="0"/>
    <x v="0"/>
    <x v="12"/>
    <d v="2021-06-15T00:00:00"/>
    <d v="2021-01-15T00:00:00"/>
    <x v="1"/>
    <x v="1"/>
    <d v="2021-02-15T00:00:00"/>
    <n v="1301365"/>
    <x v="2"/>
    <s v="C4"/>
    <x v="1"/>
    <s v="Not Verified"/>
    <n v="36000"/>
    <n v="0.21099999999999999"/>
    <n v="400.18"/>
    <n v="0.1527"/>
    <n v="11500"/>
    <n v="14"/>
    <n v="14406"/>
  </r>
  <r>
    <n v="1031265"/>
    <x v="1"/>
    <x v="0"/>
    <x v="3"/>
    <s v="ITT Aerospace Controls"/>
    <x v="2"/>
    <x v="1"/>
    <x v="12"/>
    <d v="2021-10-13T00:00:00"/>
    <d v="2021-05-13T00:00:00"/>
    <x v="0"/>
    <x v="0"/>
    <d v="2021-06-13T00:00:00"/>
    <n v="1260676"/>
    <x v="2"/>
    <s v="B4"/>
    <x v="1"/>
    <s v="Not Verified"/>
    <n v="86000"/>
    <n v="0.1229"/>
    <n v="456.12"/>
    <n v="0.1242"/>
    <n v="13650"/>
    <n v="34"/>
    <n v="8203"/>
  </r>
  <r>
    <n v="1066835"/>
    <x v="1"/>
    <x v="0"/>
    <x v="4"/>
    <s v="Butte Community College"/>
    <x v="4"/>
    <x v="0"/>
    <x v="12"/>
    <d v="2021-05-16T00:00:00"/>
    <d v="2021-07-12T00:00:00"/>
    <x v="0"/>
    <x v="0"/>
    <d v="2021-08-12T00:00:00"/>
    <n v="1301027"/>
    <x v="2"/>
    <s v="D1"/>
    <x v="1"/>
    <s v="Source Verified"/>
    <n v="30000"/>
    <n v="0.15"/>
    <n v="370.66"/>
    <n v="0.16289999999999999"/>
    <n v="10500"/>
    <n v="8"/>
    <n v="2222"/>
  </r>
  <r>
    <n v="1067181"/>
    <x v="1"/>
    <x v="0"/>
    <x v="8"/>
    <s v="Deloitte Tax LLP"/>
    <x v="2"/>
    <x v="0"/>
    <x v="12"/>
    <d v="2021-12-14T00:00:00"/>
    <d v="2021-01-15T00:00:00"/>
    <x v="1"/>
    <x v="1"/>
    <d v="2021-02-15T00:00:00"/>
    <n v="1301536"/>
    <x v="2"/>
    <s v="B1"/>
    <x v="1"/>
    <s v="Not Verified"/>
    <n v="60000"/>
    <n v="0.155"/>
    <n v="386.7"/>
    <n v="9.9099999999999994E-2"/>
    <n v="12000"/>
    <n v="21"/>
    <n v="13921"/>
  </r>
  <r>
    <n v="1066712"/>
    <x v="9"/>
    <x v="0"/>
    <x v="9"/>
    <s v="johns hopkins hospital"/>
    <x v="2"/>
    <x v="1"/>
    <x v="12"/>
    <d v="2021-05-16T00:00:00"/>
    <d v="2021-02-14T00:00:00"/>
    <x v="1"/>
    <x v="1"/>
    <d v="2021-03-14T00:00:00"/>
    <n v="1301115"/>
    <x v="2"/>
    <s v="B4"/>
    <x v="1"/>
    <s v="Not Verified"/>
    <n v="82000"/>
    <n v="0.12"/>
    <n v="233.91"/>
    <n v="0.1242"/>
    <n v="7000"/>
    <n v="31"/>
    <n v="8293"/>
  </r>
  <r>
    <n v="1066706"/>
    <x v="28"/>
    <x v="0"/>
    <x v="7"/>
    <s v="United States DHS"/>
    <x v="1"/>
    <x v="1"/>
    <x v="12"/>
    <d v="2021-05-16T00:00:00"/>
    <d v="2021-10-15T00:00:00"/>
    <x v="1"/>
    <x v="1"/>
    <d v="2021-11-15T00:00:00"/>
    <n v="1300906"/>
    <x v="2"/>
    <s v="E5"/>
    <x v="0"/>
    <s v="Source Verified"/>
    <n v="83000"/>
    <n v="0.20930000000000001"/>
    <n v="786.51"/>
    <n v="0.20300000000000001"/>
    <n v="29500"/>
    <n v="35"/>
    <n v="45755"/>
  </r>
  <r>
    <n v="1063280"/>
    <x v="2"/>
    <x v="0"/>
    <x v="3"/>
    <s v="JPMorgan Chase Bank"/>
    <x v="0"/>
    <x v="0"/>
    <x v="12"/>
    <d v="2021-10-14T00:00:00"/>
    <d v="2021-06-14T00:00:00"/>
    <x v="0"/>
    <x v="0"/>
    <d v="2021-07-14T00:00:00"/>
    <n v="1295793"/>
    <x v="2"/>
    <s v="C2"/>
    <x v="1"/>
    <s v="Verified"/>
    <n v="35000"/>
    <n v="0.2016"/>
    <n v="517.21"/>
    <n v="0.14269999999999999"/>
    <n v="15075"/>
    <n v="14"/>
    <n v="15503"/>
  </r>
  <r>
    <n v="1066664"/>
    <x v="18"/>
    <x v="0"/>
    <x v="3"/>
    <s v="New Jersey Institute Of Technology (NJIT"/>
    <x v="4"/>
    <x v="1"/>
    <x v="12"/>
    <d v="2021-04-16T00:00:00"/>
    <d v="2021-05-16T00:00:00"/>
    <x v="2"/>
    <x v="1"/>
    <d v="2021-06-16T00:00:00"/>
    <n v="1300858"/>
    <x v="2"/>
    <s v="D3"/>
    <x v="0"/>
    <s v="Verified"/>
    <n v="109000"/>
    <n v="7.7499999999999999E-2"/>
    <n v="294.98"/>
    <n v="0.17269999999999999"/>
    <n v="21000"/>
    <n v="16"/>
    <n v="15297"/>
  </r>
  <r>
    <n v="1066659"/>
    <x v="2"/>
    <x v="0"/>
    <x v="8"/>
    <s v="JP Morgan Chase Bank"/>
    <x v="4"/>
    <x v="0"/>
    <x v="12"/>
    <d v="2021-05-16T00:00:00"/>
    <d v="2021-05-16T00:00:00"/>
    <x v="2"/>
    <x v="1"/>
    <d v="2021-06-16T00:00:00"/>
    <n v="1300852"/>
    <x v="2"/>
    <s v="D3"/>
    <x v="0"/>
    <s v="Source Verified"/>
    <n v="50000"/>
    <n v="0.1104"/>
    <n v="399.97"/>
    <n v="0.17269999999999999"/>
    <n v="16000"/>
    <n v="16"/>
    <n v="20783"/>
  </r>
  <r>
    <n v="1066763"/>
    <x v="1"/>
    <x v="0"/>
    <x v="8"/>
    <s v="PricewaterhouseCoopers"/>
    <x v="2"/>
    <x v="0"/>
    <x v="12"/>
    <d v="2021-05-16T00:00:00"/>
    <d v="2021-01-15T00:00:00"/>
    <x v="1"/>
    <x v="1"/>
    <d v="2021-02-15T00:00:00"/>
    <n v="1300945"/>
    <x v="2"/>
    <s v="B4"/>
    <x v="1"/>
    <s v="Not Verified"/>
    <n v="83000"/>
    <n v="0.1181"/>
    <n v="400.99"/>
    <n v="0.1242"/>
    <n v="12000"/>
    <n v="61"/>
    <n v="14435"/>
  </r>
  <r>
    <n v="1066639"/>
    <x v="20"/>
    <x v="0"/>
    <x v="0"/>
    <s v="RMS/iQor"/>
    <x v="0"/>
    <x v="2"/>
    <x v="12"/>
    <d v="2021-12-15T00:00:00"/>
    <d v="2021-01-15T00:00:00"/>
    <x v="1"/>
    <x v="1"/>
    <d v="2021-02-15T00:00:00"/>
    <n v="1300831"/>
    <x v="2"/>
    <s v="C1"/>
    <x v="1"/>
    <s v="Source Verified"/>
    <n v="25000"/>
    <n v="8.4500000000000006E-2"/>
    <n v="251.09"/>
    <n v="0.13489999999999999"/>
    <n v="7400"/>
    <n v="13"/>
    <n v="9039"/>
  </r>
  <r>
    <n v="1066633"/>
    <x v="5"/>
    <x v="0"/>
    <x v="3"/>
    <s v="big m inc"/>
    <x v="0"/>
    <x v="1"/>
    <x v="12"/>
    <d v="2021-11-15T00:00:00"/>
    <d v="2021-08-12T00:00:00"/>
    <x v="1"/>
    <x v="1"/>
    <d v="2021-09-12T00:00:00"/>
    <n v="1300823"/>
    <x v="2"/>
    <s v="C1"/>
    <x v="1"/>
    <s v="Not Verified"/>
    <n v="60000"/>
    <n v="0.16919999999999999"/>
    <n v="488.6"/>
    <n v="0.13489999999999999"/>
    <n v="14400"/>
    <n v="26"/>
    <n v="15455"/>
  </r>
  <r>
    <n v="1060644"/>
    <x v="20"/>
    <x v="0"/>
    <x v="9"/>
    <s v="MAll SPE, LLC"/>
    <x v="6"/>
    <x v="1"/>
    <x v="12"/>
    <d v="2021-09-14T00:00:00"/>
    <d v="2021-12-12T00:00:00"/>
    <x v="1"/>
    <x v="1"/>
    <d v="2022-01-12T00:00:00"/>
    <n v="1292408"/>
    <x v="2"/>
    <s v="G4"/>
    <x v="0"/>
    <s v="Verified"/>
    <n v="120000"/>
    <n v="0.12959999999999999"/>
    <n v="519.76"/>
    <n v="0.23910000000000001"/>
    <n v="24250"/>
    <n v="20"/>
    <n v="22207"/>
  </r>
  <r>
    <n v="1066766"/>
    <x v="0"/>
    <x v="0"/>
    <x v="4"/>
    <s v="St. Mary's Health Care System, Inc."/>
    <x v="3"/>
    <x v="0"/>
    <x v="12"/>
    <d v="2021-04-15T00:00:00"/>
    <d v="2021-11-14T00:00:00"/>
    <x v="0"/>
    <x v="0"/>
    <d v="2021-12-14T00:00:00"/>
    <n v="1300949"/>
    <x v="2"/>
    <s v="A4"/>
    <x v="1"/>
    <s v="Source Verified"/>
    <n v="68000"/>
    <n v="7.9799999999999996E-2"/>
    <n v="225.29"/>
    <n v="7.9000000000000001E-2"/>
    <n v="7200"/>
    <n v="14"/>
    <n v="7731"/>
  </r>
  <r>
    <n v="1066617"/>
    <x v="1"/>
    <x v="0"/>
    <x v="3"/>
    <s v="Walt Disney Co."/>
    <x v="4"/>
    <x v="1"/>
    <x v="12"/>
    <d v="2021-02-12T00:00:00"/>
    <d v="2021-02-12T00:00:00"/>
    <x v="1"/>
    <x v="1"/>
    <d v="2021-03-12T00:00:00"/>
    <n v="1300806"/>
    <x v="2"/>
    <s v="D3"/>
    <x v="1"/>
    <s v="Verified"/>
    <n v="144000"/>
    <n v="8.2299999999999998E-2"/>
    <n v="53.69"/>
    <n v="0.17269999999999999"/>
    <n v="1500"/>
    <n v="14"/>
    <n v="1522"/>
  </r>
  <r>
    <n v="1066598"/>
    <x v="20"/>
    <x v="0"/>
    <x v="9"/>
    <s v="Bioscreen Clinical Servicesa"/>
    <x v="2"/>
    <x v="1"/>
    <x v="12"/>
    <d v="2021-04-16T00:00:00"/>
    <d v="2021-11-13T00:00:00"/>
    <x v="1"/>
    <x v="1"/>
    <d v="2021-12-13T00:00:00"/>
    <n v="1300783"/>
    <x v="2"/>
    <s v="B3"/>
    <x v="1"/>
    <s v="Verified"/>
    <n v="29000"/>
    <n v="0.187"/>
    <n v="82.69"/>
    <n v="0.1171"/>
    <n v="2500"/>
    <n v="13"/>
    <n v="2897"/>
  </r>
  <r>
    <n v="1066582"/>
    <x v="5"/>
    <x v="0"/>
    <x v="3"/>
    <s v="maroone chevrolet of west dade"/>
    <x v="3"/>
    <x v="1"/>
    <x v="12"/>
    <d v="2021-01-15T00:00:00"/>
    <d v="2021-01-15T00:00:00"/>
    <x v="1"/>
    <x v="1"/>
    <d v="2021-02-15T00:00:00"/>
    <n v="1300766"/>
    <x v="2"/>
    <s v="A2"/>
    <x v="1"/>
    <s v="Not Verified"/>
    <n v="56000"/>
    <n v="0.13650000000000001"/>
    <n v="368.45"/>
    <n v="6.6199999999999995E-2"/>
    <n v="12000"/>
    <n v="21"/>
    <n v="13264"/>
  </r>
  <r>
    <n v="1066348"/>
    <x v="3"/>
    <x v="0"/>
    <x v="0"/>
    <s v="CH Robinson"/>
    <x v="3"/>
    <x v="0"/>
    <x v="12"/>
    <d v="2021-05-16T00:00:00"/>
    <d v="2021-12-14T00:00:00"/>
    <x v="1"/>
    <x v="1"/>
    <d v="2022-01-14T00:00:00"/>
    <n v="1300722"/>
    <x v="2"/>
    <s v="A5"/>
    <x v="1"/>
    <s v="Source Verified"/>
    <n v="47000"/>
    <n v="9.06E-2"/>
    <n v="523.92999999999995"/>
    <n v="8.8999999999999996E-2"/>
    <n v="16500"/>
    <n v="24"/>
    <n v="18858"/>
  </r>
  <r>
    <n v="1061430"/>
    <x v="13"/>
    <x v="0"/>
    <x v="0"/>
    <s v="Oxyheal health group"/>
    <x v="5"/>
    <x v="0"/>
    <x v="12"/>
    <d v="2021-10-13T00:00:00"/>
    <d v="2021-11-13T00:00:00"/>
    <x v="1"/>
    <x v="1"/>
    <d v="2021-12-13T00:00:00"/>
    <n v="1293224"/>
    <x v="2"/>
    <s v="F3"/>
    <x v="0"/>
    <s v="Verified"/>
    <n v="55000"/>
    <n v="0.15620000000000001"/>
    <n v="603.5"/>
    <n v="0.2167"/>
    <n v="22000"/>
    <n v="27"/>
    <n v="25029"/>
  </r>
  <r>
    <n v="1064063"/>
    <x v="8"/>
    <x v="0"/>
    <x v="2"/>
    <s v="executive plaza"/>
    <x v="4"/>
    <x v="1"/>
    <x v="12"/>
    <d v="2021-04-16T00:00:00"/>
    <d v="2021-05-16T00:00:00"/>
    <x v="2"/>
    <x v="1"/>
    <d v="2021-06-16T00:00:00"/>
    <n v="1296651"/>
    <x v="2"/>
    <s v="D4"/>
    <x v="0"/>
    <s v="Verified"/>
    <n v="44000"/>
    <n v="0.24979999999999999"/>
    <n v="473.75"/>
    <n v="0.17580000000000001"/>
    <n v="18825"/>
    <n v="20"/>
    <n v="24593"/>
  </r>
  <r>
    <n v="1066318"/>
    <x v="28"/>
    <x v="0"/>
    <x v="5"/>
    <m/>
    <x v="0"/>
    <x v="1"/>
    <x v="12"/>
    <d v="2021-05-16T00:00:00"/>
    <d v="2021-01-15T00:00:00"/>
    <x v="1"/>
    <x v="1"/>
    <d v="2021-02-15T00:00:00"/>
    <n v="1300689"/>
    <x v="2"/>
    <s v="C1"/>
    <x v="1"/>
    <s v="Not Verified"/>
    <n v="50000"/>
    <n v="0.15579999999999999"/>
    <n v="203.59"/>
    <n v="0.13489999999999999"/>
    <n v="6000"/>
    <n v="14"/>
    <n v="7329"/>
  </r>
  <r>
    <n v="1066453"/>
    <x v="2"/>
    <x v="0"/>
    <x v="5"/>
    <s v="Southern Methodist University"/>
    <x v="2"/>
    <x v="0"/>
    <x v="12"/>
    <d v="2021-02-16T00:00:00"/>
    <d v="2021-10-14T00:00:00"/>
    <x v="1"/>
    <x v="1"/>
    <d v="2021-11-14T00:00:00"/>
    <n v="1300423"/>
    <x v="2"/>
    <s v="B1"/>
    <x v="1"/>
    <s v="Not Verified"/>
    <n v="80000"/>
    <n v="0.14829999999999999"/>
    <n v="386.7"/>
    <n v="9.9099999999999994E-2"/>
    <n v="12000"/>
    <n v="21"/>
    <n v="13910"/>
  </r>
  <r>
    <n v="1063090"/>
    <x v="13"/>
    <x v="0"/>
    <x v="2"/>
    <s v="VirginiaMasonMedicalCenter"/>
    <x v="2"/>
    <x v="0"/>
    <x v="12"/>
    <d v="2021-05-16T00:00:00"/>
    <d v="2021-01-15T00:00:00"/>
    <x v="1"/>
    <x v="1"/>
    <d v="2021-02-15T00:00:00"/>
    <n v="1295591"/>
    <x v="2"/>
    <s v="B4"/>
    <x v="1"/>
    <s v="Not Verified"/>
    <n v="45000"/>
    <n v="0.1045"/>
    <n v="334.16"/>
    <n v="0.1242"/>
    <n v="10000"/>
    <n v="19"/>
    <n v="12029"/>
  </r>
  <r>
    <n v="1066278"/>
    <x v="37"/>
    <x v="0"/>
    <x v="6"/>
    <s v="Citizens Utility Board of Oregon"/>
    <x v="2"/>
    <x v="0"/>
    <x v="12"/>
    <d v="2021-12-13T00:00:00"/>
    <d v="2021-12-13T00:00:00"/>
    <x v="1"/>
    <x v="1"/>
    <d v="2022-01-13T00:00:00"/>
    <n v="1300643"/>
    <x v="2"/>
    <s v="B1"/>
    <x v="1"/>
    <s v="Verified"/>
    <n v="33000"/>
    <n v="0.23130000000000001"/>
    <n v="455.18"/>
    <n v="9.9099999999999994E-2"/>
    <n v="14125"/>
    <n v="20"/>
    <n v="16058"/>
  </r>
  <r>
    <n v="1066281"/>
    <x v="13"/>
    <x v="0"/>
    <x v="5"/>
    <s v="Philips Healthcare"/>
    <x v="2"/>
    <x v="0"/>
    <x v="12"/>
    <d v="2021-05-16T00:00:00"/>
    <d v="2021-12-14T00:00:00"/>
    <x v="1"/>
    <x v="1"/>
    <d v="2022-01-14T00:00:00"/>
    <n v="1300646"/>
    <x v="2"/>
    <s v="B5"/>
    <x v="1"/>
    <s v="Not Verified"/>
    <n v="62800"/>
    <n v="0.19239999999999999"/>
    <n v="469.63"/>
    <n v="0.12690000000000001"/>
    <n v="14000"/>
    <n v="18"/>
    <n v="16903"/>
  </r>
  <r>
    <n v="1048526"/>
    <x v="23"/>
    <x v="0"/>
    <x v="8"/>
    <s v="XOXO Salon"/>
    <x v="2"/>
    <x v="0"/>
    <x v="12"/>
    <d v="2021-08-14T00:00:00"/>
    <d v="2021-03-13T00:00:00"/>
    <x v="0"/>
    <x v="0"/>
    <d v="2021-04-13T00:00:00"/>
    <n v="1279867"/>
    <x v="2"/>
    <s v="B5"/>
    <x v="1"/>
    <s v="Not Verified"/>
    <n v="25000"/>
    <n v="6.8599999999999994E-2"/>
    <n v="134.18"/>
    <n v="0.12690000000000001"/>
    <n v="4000"/>
    <n v="13"/>
    <n v="2023"/>
  </r>
  <r>
    <n v="1028566"/>
    <x v="2"/>
    <x v="0"/>
    <x v="3"/>
    <s v="DFW International Airport"/>
    <x v="3"/>
    <x v="1"/>
    <x v="12"/>
    <d v="2021-12-14T00:00:00"/>
    <d v="2021-12-14T00:00:00"/>
    <x v="1"/>
    <x v="1"/>
    <d v="2022-01-14T00:00:00"/>
    <n v="1257917"/>
    <x v="2"/>
    <s v="A1"/>
    <x v="1"/>
    <s v="Source Verified"/>
    <n v="65000"/>
    <n v="0.1036"/>
    <n v="319.58"/>
    <n v="6.0299999999999999E-2"/>
    <n v="10500"/>
    <n v="16"/>
    <n v="11504"/>
  </r>
  <r>
    <n v="1066212"/>
    <x v="1"/>
    <x v="0"/>
    <x v="6"/>
    <s v="cyberpower"/>
    <x v="2"/>
    <x v="0"/>
    <x v="12"/>
    <d v="2021-09-14T00:00:00"/>
    <d v="2021-09-14T00:00:00"/>
    <x v="1"/>
    <x v="1"/>
    <d v="2021-10-14T00:00:00"/>
    <n v="1300569"/>
    <x v="2"/>
    <s v="B3"/>
    <x v="1"/>
    <s v="Verified"/>
    <n v="33000"/>
    <n v="0.22509999999999999"/>
    <n v="243.11"/>
    <n v="0.1171"/>
    <n v="7350"/>
    <n v="23"/>
    <n v="8729"/>
  </r>
  <r>
    <n v="1056219"/>
    <x v="19"/>
    <x v="0"/>
    <x v="3"/>
    <s v="wolverton Inc."/>
    <x v="3"/>
    <x v="0"/>
    <x v="12"/>
    <d v="2021-01-15T00:00:00"/>
    <d v="2021-01-15T00:00:00"/>
    <x v="1"/>
    <x v="1"/>
    <d v="2021-02-15T00:00:00"/>
    <n v="1287799"/>
    <x v="2"/>
    <s v="A3"/>
    <x v="1"/>
    <s v="Not Verified"/>
    <n v="42000"/>
    <n v="0.1074"/>
    <n v="373.33"/>
    <n v="7.51E-2"/>
    <n v="12000"/>
    <n v="17"/>
    <n v="13460"/>
  </r>
  <r>
    <n v="1066173"/>
    <x v="42"/>
    <x v="0"/>
    <x v="8"/>
    <s v="gem city motors"/>
    <x v="0"/>
    <x v="1"/>
    <x v="12"/>
    <d v="2021-05-16T00:00:00"/>
    <d v="2021-05-16T00:00:00"/>
    <x v="2"/>
    <x v="1"/>
    <d v="2021-06-16T00:00:00"/>
    <n v="1300526"/>
    <x v="2"/>
    <s v="C1"/>
    <x v="0"/>
    <s v="Source Verified"/>
    <n v="30000"/>
    <n v="0.12759999999999999"/>
    <n v="282.95999999999998"/>
    <n v="0.13489999999999999"/>
    <n v="12300"/>
    <n v="12"/>
    <n v="14688"/>
  </r>
  <r>
    <n v="1066379"/>
    <x v="0"/>
    <x v="0"/>
    <x v="7"/>
    <s v="Quad Graphics"/>
    <x v="0"/>
    <x v="0"/>
    <x v="12"/>
    <d v="2021-07-12T00:00:00"/>
    <d v="2021-07-12T00:00:00"/>
    <x v="1"/>
    <x v="1"/>
    <d v="2021-08-12T00:00:00"/>
    <n v="1300340"/>
    <x v="2"/>
    <s v="C1"/>
    <x v="1"/>
    <s v="Not Verified"/>
    <n v="40000"/>
    <n v="0.15720000000000001"/>
    <n v="407.17"/>
    <n v="0.13489999999999999"/>
    <n v="12000"/>
    <n v="13"/>
    <n v="12763"/>
  </r>
  <r>
    <n v="1066171"/>
    <x v="9"/>
    <x v="0"/>
    <x v="2"/>
    <s v="Chesapeak Process Service Inc"/>
    <x v="2"/>
    <x v="0"/>
    <x v="12"/>
    <d v="2021-05-16T00:00:00"/>
    <d v="2021-10-13T00:00:00"/>
    <x v="1"/>
    <x v="1"/>
    <d v="2021-11-13T00:00:00"/>
    <n v="1300523"/>
    <x v="2"/>
    <s v="B5"/>
    <x v="1"/>
    <s v="Not Verified"/>
    <n v="40000"/>
    <n v="0.222"/>
    <n v="402.54"/>
    <n v="0.12690000000000001"/>
    <n v="12000"/>
    <n v="23"/>
    <n v="14010"/>
  </r>
  <r>
    <n v="1040154"/>
    <x v="1"/>
    <x v="0"/>
    <x v="8"/>
    <m/>
    <x v="2"/>
    <x v="0"/>
    <x v="12"/>
    <d v="2021-12-14T00:00:00"/>
    <d v="2021-01-15T00:00:00"/>
    <x v="1"/>
    <x v="1"/>
    <d v="2021-02-15T00:00:00"/>
    <n v="1270530"/>
    <x v="2"/>
    <s v="B3"/>
    <x v="1"/>
    <s v="Source Verified"/>
    <n v="75000"/>
    <n v="0.15570000000000001"/>
    <n v="231.54"/>
    <n v="0.1171"/>
    <n v="7000"/>
    <n v="17"/>
    <n v="8335"/>
  </r>
  <r>
    <n v="1066155"/>
    <x v="3"/>
    <x v="0"/>
    <x v="10"/>
    <s v="Navistar, Inc."/>
    <x v="1"/>
    <x v="1"/>
    <x v="12"/>
    <d v="2021-05-16T00:00:00"/>
    <d v="2021-03-12T00:00:00"/>
    <x v="1"/>
    <x v="1"/>
    <d v="2021-04-12T00:00:00"/>
    <n v="1277661"/>
    <x v="2"/>
    <s v="E1"/>
    <x v="0"/>
    <s v="Verified"/>
    <n v="85000"/>
    <n v="0.12"/>
    <n v="690.56"/>
    <n v="0.18640000000000001"/>
    <n v="35000"/>
    <n v="50"/>
    <n v="28062"/>
  </r>
  <r>
    <n v="1065932"/>
    <x v="1"/>
    <x v="0"/>
    <x v="1"/>
    <s v="Oceanside college of beauty"/>
    <x v="2"/>
    <x v="0"/>
    <x v="12"/>
    <d v="2021-03-15T00:00:00"/>
    <d v="2021-10-14T00:00:00"/>
    <x v="1"/>
    <x v="1"/>
    <d v="2021-11-14T00:00:00"/>
    <n v="1300077"/>
    <x v="2"/>
    <s v="B1"/>
    <x v="1"/>
    <s v="Not Verified"/>
    <n v="61200"/>
    <n v="2.1600000000000001E-2"/>
    <n v="103.12"/>
    <n v="9.9099999999999994E-2"/>
    <n v="3200"/>
    <n v="17"/>
    <n v="3711"/>
  </r>
  <r>
    <n v="1066112"/>
    <x v="1"/>
    <x v="0"/>
    <x v="0"/>
    <s v="Guardsmark"/>
    <x v="2"/>
    <x v="0"/>
    <x v="12"/>
    <d v="2021-07-12T00:00:00"/>
    <d v="2021-03-12T00:00:00"/>
    <x v="0"/>
    <x v="0"/>
    <d v="2021-04-12T00:00:00"/>
    <n v="1300264"/>
    <x v="2"/>
    <s v="B5"/>
    <x v="0"/>
    <s v="Source Verified"/>
    <n v="25920"/>
    <n v="0.23749999999999999"/>
    <n v="268.32"/>
    <n v="0.12690000000000001"/>
    <n v="11875"/>
    <n v="28"/>
    <n v="1185"/>
  </r>
  <r>
    <n v="1065896"/>
    <x v="3"/>
    <x v="0"/>
    <x v="5"/>
    <s v="Twitch LLC"/>
    <x v="3"/>
    <x v="0"/>
    <x v="12"/>
    <d v="2021-10-12T00:00:00"/>
    <d v="2021-10-12T00:00:00"/>
    <x v="1"/>
    <x v="1"/>
    <d v="2021-11-12T00:00:00"/>
    <n v="1300036"/>
    <x v="2"/>
    <s v="A5"/>
    <x v="1"/>
    <s v="Verified"/>
    <n v="85000"/>
    <n v="0.17730000000000001"/>
    <n v="1111.3699999999999"/>
    <n v="8.8999999999999996E-2"/>
    <n v="35000"/>
    <n v="13"/>
    <n v="37306"/>
  </r>
  <r>
    <n v="1066071"/>
    <x v="34"/>
    <x v="0"/>
    <x v="3"/>
    <s v="interim health care"/>
    <x v="3"/>
    <x v="2"/>
    <x v="12"/>
    <d v="2021-05-16T00:00:00"/>
    <d v="2021-03-13T00:00:00"/>
    <x v="0"/>
    <x v="0"/>
    <d v="2021-04-13T00:00:00"/>
    <n v="1300216"/>
    <x v="2"/>
    <s v="A4"/>
    <x v="1"/>
    <s v="Not Verified"/>
    <n v="45600"/>
    <n v="0.19739999999999999"/>
    <n v="438.07"/>
    <n v="7.9000000000000001E-2"/>
    <n v="14000"/>
    <n v="10"/>
    <n v="6130"/>
  </r>
  <r>
    <n v="1062094"/>
    <x v="2"/>
    <x v="0"/>
    <x v="8"/>
    <s v="BBVA Compass"/>
    <x v="2"/>
    <x v="0"/>
    <x v="12"/>
    <d v="2021-07-15T00:00:00"/>
    <d v="2021-11-12T00:00:00"/>
    <x v="1"/>
    <x v="1"/>
    <d v="2021-12-12T00:00:00"/>
    <n v="1294147"/>
    <x v="2"/>
    <s v="B4"/>
    <x v="1"/>
    <s v="Not Verified"/>
    <n v="70000"/>
    <n v="0.2006"/>
    <n v="167.08"/>
    <n v="0.1242"/>
    <n v="5000"/>
    <n v="26"/>
    <n v="5502"/>
  </r>
  <r>
    <n v="1066061"/>
    <x v="16"/>
    <x v="0"/>
    <x v="1"/>
    <s v="NEW ENGLAND WINDOW AND DOOR"/>
    <x v="3"/>
    <x v="1"/>
    <x v="12"/>
    <d v="2021-01-14T00:00:00"/>
    <d v="2021-01-14T00:00:00"/>
    <x v="1"/>
    <x v="1"/>
    <d v="2021-02-14T00:00:00"/>
    <n v="1300203"/>
    <x v="2"/>
    <s v="A1"/>
    <x v="1"/>
    <s v="Not Verified"/>
    <n v="80000"/>
    <n v="0.12989999999999999"/>
    <n v="304.36"/>
    <n v="6.0299999999999999E-2"/>
    <n v="10000"/>
    <n v="17"/>
    <n v="10841"/>
  </r>
  <r>
    <n v="1065863"/>
    <x v="18"/>
    <x v="0"/>
    <x v="5"/>
    <s v="pepsi beverage company"/>
    <x v="3"/>
    <x v="0"/>
    <x v="12"/>
    <d v="2021-02-14T00:00:00"/>
    <d v="2021-02-14T00:00:00"/>
    <x v="1"/>
    <x v="1"/>
    <d v="2021-03-14T00:00:00"/>
    <n v="1300001"/>
    <x v="2"/>
    <s v="A3"/>
    <x v="1"/>
    <s v="Verified"/>
    <n v="50000"/>
    <n v="4.6300000000000001E-2"/>
    <n v="311.11"/>
    <n v="7.51E-2"/>
    <n v="10000"/>
    <n v="25"/>
    <n v="11021"/>
  </r>
  <r>
    <n v="1065862"/>
    <x v="23"/>
    <x v="0"/>
    <x v="3"/>
    <s v="durango &amp; silverton narrow gauge rr"/>
    <x v="2"/>
    <x v="1"/>
    <x v="12"/>
    <d v="2021-12-14T00:00:00"/>
    <d v="2021-01-15T00:00:00"/>
    <x v="1"/>
    <x v="1"/>
    <d v="2021-02-15T00:00:00"/>
    <n v="1300000"/>
    <x v="2"/>
    <s v="B4"/>
    <x v="1"/>
    <s v="Verified"/>
    <n v="35000"/>
    <n v="0.18509999999999999"/>
    <n v="400.99"/>
    <n v="0.1242"/>
    <n v="12000"/>
    <n v="13"/>
    <n v="14435"/>
  </r>
  <r>
    <n v="1065854"/>
    <x v="6"/>
    <x v="0"/>
    <x v="4"/>
    <s v="FOFG"/>
    <x v="3"/>
    <x v="1"/>
    <x v="12"/>
    <d v="2021-02-16T00:00:00"/>
    <d v="2021-11-12T00:00:00"/>
    <x v="1"/>
    <x v="1"/>
    <d v="2021-12-12T00:00:00"/>
    <n v="1299989"/>
    <x v="2"/>
    <s v="A4"/>
    <x v="1"/>
    <s v="Verified"/>
    <n v="65000"/>
    <n v="0.27989999999999998"/>
    <n v="725.94"/>
    <n v="7.9000000000000001E-2"/>
    <n v="23200"/>
    <n v="34"/>
    <n v="24555"/>
  </r>
  <r>
    <n v="1062260"/>
    <x v="34"/>
    <x v="0"/>
    <x v="3"/>
    <s v="TubeCityIMS"/>
    <x v="0"/>
    <x v="1"/>
    <x v="12"/>
    <d v="2021-12-14T00:00:00"/>
    <d v="2021-01-15T00:00:00"/>
    <x v="1"/>
    <x v="1"/>
    <d v="2021-02-15T00:00:00"/>
    <n v="1294318"/>
    <x v="2"/>
    <s v="C4"/>
    <x v="1"/>
    <s v="Not Verified"/>
    <n v="75000"/>
    <n v="9.2999999999999999E-2"/>
    <n v="167.03"/>
    <n v="0.1527"/>
    <n v="4800"/>
    <n v="18"/>
    <n v="6013"/>
  </r>
  <r>
    <n v="1065842"/>
    <x v="25"/>
    <x v="0"/>
    <x v="7"/>
    <s v="Fairfax County Government"/>
    <x v="2"/>
    <x v="0"/>
    <x v="12"/>
    <d v="2021-05-16T00:00:00"/>
    <d v="2021-08-14T00:00:00"/>
    <x v="1"/>
    <x v="1"/>
    <d v="2021-09-14T00:00:00"/>
    <n v="1299977"/>
    <x v="2"/>
    <s v="B3"/>
    <x v="1"/>
    <s v="Not Verified"/>
    <n v="35000"/>
    <n v="0.16420000000000001"/>
    <n v="241.46"/>
    <n v="0.1171"/>
    <n v="7300"/>
    <n v="17"/>
    <n v="8658"/>
  </r>
  <r>
    <n v="1066018"/>
    <x v="5"/>
    <x v="0"/>
    <x v="7"/>
    <m/>
    <x v="2"/>
    <x v="0"/>
    <x v="12"/>
    <d v="2021-05-16T00:00:00"/>
    <d v="2021-08-14T00:00:00"/>
    <x v="1"/>
    <x v="1"/>
    <d v="2021-09-14T00:00:00"/>
    <n v="1300151"/>
    <x v="2"/>
    <s v="B1"/>
    <x v="1"/>
    <s v="Source Verified"/>
    <n v="40000"/>
    <n v="0.1167"/>
    <n v="335.14"/>
    <n v="9.9099999999999994E-2"/>
    <n v="10400"/>
    <n v="19"/>
    <n v="12024"/>
  </r>
  <r>
    <n v="1066016"/>
    <x v="18"/>
    <x v="0"/>
    <x v="9"/>
    <s v="Kearny Ferderal Savings Bank"/>
    <x v="3"/>
    <x v="2"/>
    <x v="12"/>
    <d v="2021-09-15T00:00:00"/>
    <d v="2021-01-15T00:00:00"/>
    <x v="1"/>
    <x v="1"/>
    <d v="2021-02-15T00:00:00"/>
    <n v="1300149"/>
    <x v="2"/>
    <s v="A5"/>
    <x v="1"/>
    <s v="Not Verified"/>
    <n v="40000"/>
    <n v="9.4500000000000001E-2"/>
    <n v="381.04"/>
    <n v="8.8999999999999996E-2"/>
    <n v="12000"/>
    <n v="20"/>
    <n v="13717"/>
  </r>
  <r>
    <n v="1065997"/>
    <x v="8"/>
    <x v="0"/>
    <x v="3"/>
    <s v="the reis group"/>
    <x v="4"/>
    <x v="0"/>
    <x v="12"/>
    <d v="2021-05-16T00:00:00"/>
    <d v="2021-04-13T00:00:00"/>
    <x v="1"/>
    <x v="1"/>
    <d v="2021-05-13T00:00:00"/>
    <n v="1300128"/>
    <x v="2"/>
    <s v="D3"/>
    <x v="1"/>
    <s v="Verified"/>
    <n v="52000"/>
    <n v="0.23699999999999999"/>
    <n v="474.19"/>
    <n v="0.17269999999999999"/>
    <n v="13250"/>
    <n v="18"/>
    <n v="15655"/>
  </r>
  <r>
    <n v="1061891"/>
    <x v="1"/>
    <x v="0"/>
    <x v="4"/>
    <s v="PwC"/>
    <x v="2"/>
    <x v="0"/>
    <x v="12"/>
    <d v="2021-12-14T00:00:00"/>
    <d v="2021-01-15T00:00:00"/>
    <x v="1"/>
    <x v="1"/>
    <d v="2021-02-15T00:00:00"/>
    <n v="1293926"/>
    <x v="2"/>
    <s v="B3"/>
    <x v="1"/>
    <s v="Source Verified"/>
    <n v="92500"/>
    <n v="0.15970000000000001"/>
    <n v="396.92"/>
    <n v="0.1171"/>
    <n v="12000"/>
    <n v="21"/>
    <n v="14289"/>
  </r>
  <r>
    <n v="1065752"/>
    <x v="1"/>
    <x v="0"/>
    <x v="1"/>
    <s v="City &amp; County of San Francisco"/>
    <x v="2"/>
    <x v="0"/>
    <x v="12"/>
    <d v="2021-05-16T00:00:00"/>
    <d v="2021-01-15T00:00:00"/>
    <x v="1"/>
    <x v="1"/>
    <d v="2021-02-15T00:00:00"/>
    <n v="1299871"/>
    <x v="2"/>
    <s v="B1"/>
    <x v="1"/>
    <s v="Source Verified"/>
    <n v="61000"/>
    <n v="0.10349999999999999"/>
    <n v="805.63"/>
    <n v="9.9099999999999994E-2"/>
    <n v="25000"/>
    <n v="10"/>
    <n v="29002"/>
  </r>
  <r>
    <n v="1065681"/>
    <x v="1"/>
    <x v="0"/>
    <x v="7"/>
    <s v="Raytheon"/>
    <x v="0"/>
    <x v="0"/>
    <x v="12"/>
    <d v="2021-12-14T00:00:00"/>
    <d v="2021-01-15T00:00:00"/>
    <x v="1"/>
    <x v="1"/>
    <d v="2021-02-15T00:00:00"/>
    <n v="1299792"/>
    <x v="2"/>
    <s v="C2"/>
    <x v="1"/>
    <s v="Not Verified"/>
    <n v="80000"/>
    <n v="0.16209999999999999"/>
    <n v="480.33"/>
    <n v="0.14269999999999999"/>
    <n v="14000"/>
    <n v="11"/>
    <n v="17292"/>
  </r>
  <r>
    <n v="1061788"/>
    <x v="44"/>
    <x v="0"/>
    <x v="3"/>
    <s v="federal"/>
    <x v="1"/>
    <x v="2"/>
    <x v="12"/>
    <d v="2021-07-14T00:00:00"/>
    <d v="2021-03-14T00:00:00"/>
    <x v="0"/>
    <x v="0"/>
    <d v="2021-04-14T00:00:00"/>
    <n v="1293410"/>
    <x v="2"/>
    <s v="E5"/>
    <x v="0"/>
    <s v="Verified"/>
    <n v="59000"/>
    <n v="0.20910000000000001"/>
    <n v="533.23"/>
    <n v="0.20300000000000001"/>
    <n v="20000"/>
    <n v="32"/>
    <n v="16063"/>
  </r>
  <r>
    <n v="1061681"/>
    <x v="18"/>
    <x v="0"/>
    <x v="5"/>
    <s v="Prospect Transportation Inc."/>
    <x v="1"/>
    <x v="0"/>
    <x v="12"/>
    <d v="2021-05-16T00:00:00"/>
    <d v="2021-10-15T00:00:00"/>
    <x v="1"/>
    <x v="1"/>
    <d v="2021-11-15T00:00:00"/>
    <n v="1293700"/>
    <x v="2"/>
    <s v="E5"/>
    <x v="0"/>
    <s v="Verified"/>
    <n v="85000"/>
    <n v="0.2016"/>
    <n v="619.88"/>
    <n v="0.20300000000000001"/>
    <n v="35000"/>
    <n v="24"/>
    <n v="36105"/>
  </r>
  <r>
    <n v="1065661"/>
    <x v="37"/>
    <x v="0"/>
    <x v="6"/>
    <s v="Simple Finance Technology Corp."/>
    <x v="3"/>
    <x v="0"/>
    <x v="12"/>
    <d v="2021-04-14T00:00:00"/>
    <d v="2021-03-14T00:00:00"/>
    <x v="1"/>
    <x v="1"/>
    <d v="2021-04-14T00:00:00"/>
    <n v="1299772"/>
    <x v="2"/>
    <s v="A1"/>
    <x v="1"/>
    <s v="Not Verified"/>
    <n v="55000"/>
    <n v="7.0499999999999993E-2"/>
    <n v="121.75"/>
    <n v="6.0299999999999999E-2"/>
    <n v="4000"/>
    <n v="18"/>
    <n v="4356"/>
  </r>
  <r>
    <n v="1065663"/>
    <x v="1"/>
    <x v="0"/>
    <x v="7"/>
    <s v="City of Capitola"/>
    <x v="2"/>
    <x v="0"/>
    <x v="12"/>
    <d v="2021-05-16T00:00:00"/>
    <d v="2021-05-14T00:00:00"/>
    <x v="1"/>
    <x v="1"/>
    <d v="2021-06-14T00:00:00"/>
    <n v="1299774"/>
    <x v="2"/>
    <s v="B1"/>
    <x v="1"/>
    <s v="Not Verified"/>
    <n v="110000"/>
    <n v="8.3799999999999999E-2"/>
    <n v="418.93"/>
    <n v="9.9099999999999994E-2"/>
    <n v="13000"/>
    <n v="14"/>
    <n v="14960"/>
  </r>
  <r>
    <n v="1065658"/>
    <x v="16"/>
    <x v="0"/>
    <x v="4"/>
    <s v="Choate Investment Advisors"/>
    <x v="0"/>
    <x v="0"/>
    <x v="12"/>
    <d v="2021-04-16T00:00:00"/>
    <d v="2021-01-13T00:00:00"/>
    <x v="1"/>
    <x v="1"/>
    <d v="2021-02-13T00:00:00"/>
    <n v="1299768"/>
    <x v="2"/>
    <s v="C1"/>
    <x v="1"/>
    <s v="Not Verified"/>
    <n v="62000"/>
    <n v="0.1152"/>
    <n v="339.31"/>
    <n v="0.13489999999999999"/>
    <n v="10000"/>
    <n v="20"/>
    <n v="11255"/>
  </r>
  <r>
    <n v="1065447"/>
    <x v="0"/>
    <x v="0"/>
    <x v="0"/>
    <s v="Southeastern Technical College"/>
    <x v="3"/>
    <x v="0"/>
    <x v="12"/>
    <d v="2021-10-15T00:00:00"/>
    <d v="2021-01-15T00:00:00"/>
    <x v="1"/>
    <x v="1"/>
    <d v="2021-02-15T00:00:00"/>
    <n v="1299549"/>
    <x v="2"/>
    <s v="A4"/>
    <x v="1"/>
    <s v="Verified"/>
    <n v="45000"/>
    <n v="9.2499999999999999E-2"/>
    <n v="625.80999999999995"/>
    <n v="7.9000000000000001E-2"/>
    <n v="20000"/>
    <n v="10"/>
    <n v="22529"/>
  </r>
  <r>
    <n v="1065470"/>
    <x v="5"/>
    <x v="0"/>
    <x v="5"/>
    <s v="AH Interiors Inc."/>
    <x v="2"/>
    <x v="0"/>
    <x v="12"/>
    <d v="2021-08-14T00:00:00"/>
    <d v="2021-10-12T00:00:00"/>
    <x v="1"/>
    <x v="1"/>
    <d v="2021-11-12T00:00:00"/>
    <n v="1299579"/>
    <x v="2"/>
    <s v="B1"/>
    <x v="1"/>
    <s v="Verified"/>
    <n v="110000"/>
    <n v="0.1"/>
    <n v="580.04999999999995"/>
    <n v="9.9099999999999994E-2"/>
    <n v="18000"/>
    <n v="22"/>
    <n v="19207"/>
  </r>
  <r>
    <n v="1065649"/>
    <x v="8"/>
    <x v="0"/>
    <x v="3"/>
    <s v="KINGS COUNTY DISTRICT ATTORNEY'S OFFICE"/>
    <x v="1"/>
    <x v="0"/>
    <x v="12"/>
    <d v="2021-05-16T00:00:00"/>
    <d v="2021-04-15T00:00:00"/>
    <x v="0"/>
    <x v="0"/>
    <d v="2021-05-15T00:00:00"/>
    <n v="1299755"/>
    <x v="2"/>
    <s v="E1"/>
    <x v="0"/>
    <s v="Verified"/>
    <n v="61500"/>
    <n v="0.126"/>
    <n v="643.58000000000004"/>
    <n v="0.18640000000000001"/>
    <n v="25000"/>
    <n v="25"/>
    <n v="25775"/>
  </r>
  <r>
    <n v="1064102"/>
    <x v="1"/>
    <x v="0"/>
    <x v="3"/>
    <s v="Level 3 Communications"/>
    <x v="0"/>
    <x v="2"/>
    <x v="12"/>
    <d v="2021-03-13T00:00:00"/>
    <d v="2021-10-12T00:00:00"/>
    <x v="0"/>
    <x v="0"/>
    <d v="2021-11-12T00:00:00"/>
    <n v="1296692"/>
    <x v="2"/>
    <s v="C4"/>
    <x v="0"/>
    <s v="Verified"/>
    <n v="78216"/>
    <n v="0.1079"/>
    <n v="478.64"/>
    <n v="0.1527"/>
    <n v="20000"/>
    <n v="21"/>
    <n v="5798"/>
  </r>
  <r>
    <n v="1062399"/>
    <x v="25"/>
    <x v="0"/>
    <x v="6"/>
    <s v="NEXCOM"/>
    <x v="4"/>
    <x v="1"/>
    <x v="12"/>
    <d v="2021-03-16T00:00:00"/>
    <d v="2021-08-15T00:00:00"/>
    <x v="0"/>
    <x v="0"/>
    <d v="2021-09-15T00:00:00"/>
    <n v="1294261"/>
    <x v="2"/>
    <s v="D3"/>
    <x v="0"/>
    <s v="Verified"/>
    <n v="62000"/>
    <n v="7.8200000000000006E-2"/>
    <n v="449.97"/>
    <n v="0.17269999999999999"/>
    <n v="18000"/>
    <n v="30"/>
    <n v="20809"/>
  </r>
  <r>
    <n v="1065572"/>
    <x v="0"/>
    <x v="0"/>
    <x v="8"/>
    <s v="Nutrasweet"/>
    <x v="4"/>
    <x v="0"/>
    <x v="12"/>
    <d v="2021-12-14T00:00:00"/>
    <d v="2021-01-15T00:00:00"/>
    <x v="1"/>
    <x v="1"/>
    <d v="2021-02-15T00:00:00"/>
    <n v="1299469"/>
    <x v="2"/>
    <s v="D1"/>
    <x v="1"/>
    <s v="Verified"/>
    <n v="50964"/>
    <n v="8.8300000000000003E-2"/>
    <n v="847.21"/>
    <n v="0.16289999999999999"/>
    <n v="24000"/>
    <n v="13"/>
    <n v="30500"/>
  </r>
  <r>
    <n v="1065348"/>
    <x v="33"/>
    <x v="0"/>
    <x v="8"/>
    <s v="The Newell Group"/>
    <x v="2"/>
    <x v="0"/>
    <x v="12"/>
    <d v="2021-05-16T00:00:00"/>
    <d v="2021-06-12T00:00:00"/>
    <x v="0"/>
    <x v="0"/>
    <d v="2021-07-12T00:00:00"/>
    <n v="1299443"/>
    <x v="2"/>
    <s v="B4"/>
    <x v="1"/>
    <s v="Source Verified"/>
    <n v="30000"/>
    <n v="0.2384"/>
    <n v="167.08"/>
    <n v="0.1242"/>
    <n v="5000"/>
    <n v="40"/>
    <n v="834"/>
  </r>
  <r>
    <n v="1065142"/>
    <x v="36"/>
    <x v="0"/>
    <x v="3"/>
    <s v="Aspens Water and Sewer District"/>
    <x v="1"/>
    <x v="0"/>
    <x v="12"/>
    <d v="2021-05-16T00:00:00"/>
    <d v="2021-04-16T00:00:00"/>
    <x v="2"/>
    <x v="1"/>
    <d v="2021-05-16T00:00:00"/>
    <n v="1299224"/>
    <x v="2"/>
    <s v="E2"/>
    <x v="0"/>
    <s v="Verified"/>
    <n v="75000"/>
    <n v="0.1963"/>
    <n v="648.92999999999995"/>
    <n v="0.1903"/>
    <n v="25000"/>
    <n v="13"/>
    <n v="33698"/>
  </r>
  <r>
    <n v="1065304"/>
    <x v="7"/>
    <x v="0"/>
    <x v="3"/>
    <s v="Shaws"/>
    <x v="2"/>
    <x v="0"/>
    <x v="12"/>
    <d v="2021-07-13T00:00:00"/>
    <d v="2021-03-13T00:00:00"/>
    <x v="0"/>
    <x v="0"/>
    <d v="2021-04-13T00:00:00"/>
    <n v="1299388"/>
    <x v="2"/>
    <s v="B1"/>
    <x v="1"/>
    <s v="Not Verified"/>
    <n v="55000"/>
    <n v="0.13"/>
    <n v="386.7"/>
    <n v="9.9099999999999994E-2"/>
    <n v="12000"/>
    <n v="17"/>
    <n v="5852"/>
  </r>
  <r>
    <n v="1065298"/>
    <x v="1"/>
    <x v="0"/>
    <x v="4"/>
    <s v="Patriot General"/>
    <x v="0"/>
    <x v="0"/>
    <x v="12"/>
    <d v="2021-05-16T00:00:00"/>
    <d v="2021-07-14T00:00:00"/>
    <x v="1"/>
    <x v="1"/>
    <d v="2021-08-14T00:00:00"/>
    <n v="1299382"/>
    <x v="2"/>
    <s v="C1"/>
    <x v="1"/>
    <s v="Verified"/>
    <n v="84000"/>
    <n v="0.13869999999999999"/>
    <n v="339.31"/>
    <n v="0.13489999999999999"/>
    <n v="10000"/>
    <n v="10"/>
    <n v="12159"/>
  </r>
  <r>
    <n v="1064904"/>
    <x v="0"/>
    <x v="0"/>
    <x v="7"/>
    <s v="Jacobs Engineering"/>
    <x v="2"/>
    <x v="2"/>
    <x v="12"/>
    <d v="2021-05-16T00:00:00"/>
    <d v="2021-01-14T00:00:00"/>
    <x v="1"/>
    <x v="1"/>
    <d v="2021-02-14T00:00:00"/>
    <n v="1298955"/>
    <x v="2"/>
    <s v="B4"/>
    <x v="1"/>
    <s v="Verified"/>
    <n v="155000"/>
    <n v="0.17849999999999999"/>
    <n v="501.23"/>
    <n v="0.1242"/>
    <n v="15000"/>
    <n v="41"/>
    <n v="17717"/>
  </r>
  <r>
    <n v="1064696"/>
    <x v="9"/>
    <x v="0"/>
    <x v="0"/>
    <s v="Agora, Inc."/>
    <x v="3"/>
    <x v="1"/>
    <x v="12"/>
    <d v="2021-02-16T00:00:00"/>
    <d v="2021-06-14T00:00:00"/>
    <x v="1"/>
    <x v="1"/>
    <d v="2021-07-14T00:00:00"/>
    <n v="1298728"/>
    <x v="2"/>
    <s v="A4"/>
    <x v="1"/>
    <s v="Source Verified"/>
    <n v="62000"/>
    <n v="8.7099999999999997E-2"/>
    <n v="375.49"/>
    <n v="7.9000000000000001E-2"/>
    <n v="12000"/>
    <n v="15"/>
    <n v="13450"/>
  </r>
  <r>
    <n v="977277"/>
    <x v="2"/>
    <x v="0"/>
    <x v="8"/>
    <s v="The Woodlands Financial Group"/>
    <x v="2"/>
    <x v="1"/>
    <x v="12"/>
    <d v="2021-05-16T00:00:00"/>
    <d v="2021-04-16T00:00:00"/>
    <x v="2"/>
    <x v="1"/>
    <d v="2021-05-16T00:00:00"/>
    <n v="1200058"/>
    <x v="2"/>
    <s v="B2"/>
    <x v="0"/>
    <s v="Verified"/>
    <n v="175000"/>
    <n v="5.2299999999999999E-2"/>
    <n v="290.64"/>
    <n v="0.1065"/>
    <n v="20000"/>
    <n v="39"/>
    <n v="15066"/>
  </r>
  <r>
    <n v="1065110"/>
    <x v="9"/>
    <x v="0"/>
    <x v="10"/>
    <s v="Fed Govt-Environmental Protection Agency"/>
    <x v="4"/>
    <x v="1"/>
    <x v="12"/>
    <d v="2021-05-16T00:00:00"/>
    <d v="2021-10-12T00:00:00"/>
    <x v="1"/>
    <x v="1"/>
    <d v="2021-11-12T00:00:00"/>
    <n v="1299187"/>
    <x v="2"/>
    <s v="D3"/>
    <x v="0"/>
    <s v="Source Verified"/>
    <n v="208000"/>
    <n v="7.9399999999999998E-2"/>
    <n v="578.71"/>
    <n v="0.17269999999999999"/>
    <n v="35000"/>
    <n v="79"/>
    <n v="26017"/>
  </r>
  <r>
    <n v="1064873"/>
    <x v="3"/>
    <x v="0"/>
    <x v="1"/>
    <s v="City of Mattoon"/>
    <x v="2"/>
    <x v="1"/>
    <x v="12"/>
    <d v="2021-12-14T00:00:00"/>
    <d v="2021-01-15T00:00:00"/>
    <x v="1"/>
    <x v="1"/>
    <d v="2021-02-15T00:00:00"/>
    <n v="1298920"/>
    <x v="2"/>
    <s v="B5"/>
    <x v="1"/>
    <s v="Not Verified"/>
    <n v="40000"/>
    <n v="0.2016"/>
    <n v="483.05"/>
    <n v="0.12690000000000001"/>
    <n v="14400"/>
    <n v="13"/>
    <n v="17390"/>
  </r>
  <r>
    <n v="1064969"/>
    <x v="3"/>
    <x v="0"/>
    <x v="5"/>
    <s v="Walgreen Co"/>
    <x v="0"/>
    <x v="1"/>
    <x v="12"/>
    <d v="2021-05-16T00:00:00"/>
    <d v="2021-01-15T00:00:00"/>
    <x v="1"/>
    <x v="1"/>
    <d v="2021-02-15T00:00:00"/>
    <n v="1298813"/>
    <x v="2"/>
    <s v="C5"/>
    <x v="1"/>
    <s v="Verified"/>
    <n v="73000"/>
    <n v="0.22470000000000001"/>
    <n v="773.03"/>
    <n v="0.15959999999999999"/>
    <n v="22000"/>
    <n v="32"/>
    <n v="27829"/>
  </r>
  <r>
    <n v="1059620"/>
    <x v="16"/>
    <x v="0"/>
    <x v="3"/>
    <s v="Firestone Complete Auto Care"/>
    <x v="2"/>
    <x v="0"/>
    <x v="12"/>
    <d v="2021-04-16T00:00:00"/>
    <d v="2021-10-12T00:00:00"/>
    <x v="0"/>
    <x v="0"/>
    <d v="2021-11-12T00:00:00"/>
    <n v="1291228"/>
    <x v="2"/>
    <s v="B3"/>
    <x v="1"/>
    <s v="Source Verified"/>
    <n v="57200"/>
    <n v="0.1636"/>
    <n v="396.92"/>
    <n v="0.1171"/>
    <n v="12000"/>
    <n v="17"/>
    <n v="3565"/>
  </r>
  <r>
    <n v="1032978"/>
    <x v="26"/>
    <x v="0"/>
    <x v="0"/>
    <s v="Black and Veatch"/>
    <x v="4"/>
    <x v="1"/>
    <x v="12"/>
    <d v="2021-05-16T00:00:00"/>
    <d v="2021-01-15T00:00:00"/>
    <x v="1"/>
    <x v="1"/>
    <d v="2021-02-15T00:00:00"/>
    <n v="1262529"/>
    <x v="2"/>
    <s v="D2"/>
    <x v="1"/>
    <s v="Source Verified"/>
    <n v="114000"/>
    <n v="0.17199999999999999"/>
    <n v="568.62"/>
    <n v="0.16769999999999999"/>
    <n v="16000"/>
    <n v="34"/>
    <n v="20470"/>
  </r>
  <r>
    <n v="1065234"/>
    <x v="8"/>
    <x v="0"/>
    <x v="3"/>
    <s v="giorgio  armani"/>
    <x v="2"/>
    <x v="1"/>
    <x v="12"/>
    <d v="2021-12-14T00:00:00"/>
    <d v="2021-01-15T00:00:00"/>
    <x v="1"/>
    <x v="1"/>
    <d v="2021-02-15T00:00:00"/>
    <n v="1299108"/>
    <x v="2"/>
    <s v="B2"/>
    <x v="1"/>
    <s v="Not Verified"/>
    <n v="90000"/>
    <n v="0.1116"/>
    <n v="325.74"/>
    <n v="0.1065"/>
    <n v="10000"/>
    <n v="22"/>
    <n v="11726"/>
  </r>
  <r>
    <n v="1065196"/>
    <x v="31"/>
    <x v="0"/>
    <x v="8"/>
    <s v="Grey Goose Restaurant"/>
    <x v="2"/>
    <x v="0"/>
    <x v="12"/>
    <d v="2021-02-14T00:00:00"/>
    <d v="2021-10-13T00:00:00"/>
    <x v="0"/>
    <x v="0"/>
    <d v="2021-11-13T00:00:00"/>
    <n v="1299063"/>
    <x v="2"/>
    <s v="B5"/>
    <x v="1"/>
    <s v="Source Verified"/>
    <n v="35000"/>
    <n v="0.1203"/>
    <n v="335.45"/>
    <n v="0.12690000000000001"/>
    <n v="10000"/>
    <n v="15"/>
    <n v="7690"/>
  </r>
  <r>
    <n v="1065199"/>
    <x v="5"/>
    <x v="0"/>
    <x v="9"/>
    <s v="cardinal logistics"/>
    <x v="0"/>
    <x v="0"/>
    <x v="12"/>
    <d v="2021-12-12T00:00:00"/>
    <d v="2021-03-12T00:00:00"/>
    <x v="1"/>
    <x v="1"/>
    <d v="2021-04-12T00:00:00"/>
    <n v="1299065"/>
    <x v="2"/>
    <s v="C1"/>
    <x v="1"/>
    <s v="Not Verified"/>
    <n v="56000"/>
    <n v="0.10349999999999999"/>
    <n v="118.76"/>
    <n v="0.13489999999999999"/>
    <n v="3500"/>
    <n v="37"/>
    <n v="3615"/>
  </r>
  <r>
    <n v="1065195"/>
    <x v="32"/>
    <x v="0"/>
    <x v="5"/>
    <s v="Regal Cinemas"/>
    <x v="2"/>
    <x v="0"/>
    <x v="12"/>
    <d v="2021-07-14T00:00:00"/>
    <d v="2021-06-14T00:00:00"/>
    <x v="1"/>
    <x v="1"/>
    <d v="2021-07-14T00:00:00"/>
    <n v="1299060"/>
    <x v="2"/>
    <s v="B1"/>
    <x v="1"/>
    <s v="Not Verified"/>
    <n v="35000"/>
    <n v="0.16489999999999999"/>
    <n v="309.36"/>
    <n v="9.9099999999999994E-2"/>
    <n v="9600"/>
    <n v="16"/>
    <n v="11084"/>
  </r>
  <r>
    <n v="1065020"/>
    <x v="8"/>
    <x v="0"/>
    <x v="3"/>
    <s v="Areres Bais Yaakov"/>
    <x v="3"/>
    <x v="1"/>
    <x v="12"/>
    <d v="2021-01-15T00:00:00"/>
    <d v="2021-01-15T00:00:00"/>
    <x v="1"/>
    <x v="1"/>
    <d v="2021-02-15T00:00:00"/>
    <n v="1298873"/>
    <x v="2"/>
    <s v="A4"/>
    <x v="1"/>
    <s v="Source Verified"/>
    <n v="40000"/>
    <n v="0.24030000000000001"/>
    <n v="309"/>
    <n v="7.9000000000000001E-2"/>
    <n v="9875"/>
    <n v="16"/>
    <n v="11124"/>
  </r>
  <r>
    <n v="1065016"/>
    <x v="26"/>
    <x v="0"/>
    <x v="8"/>
    <s v="US Army Corps of Engineers"/>
    <x v="4"/>
    <x v="2"/>
    <x v="12"/>
    <d v="2021-09-13T00:00:00"/>
    <d v="2021-01-13T00:00:00"/>
    <x v="1"/>
    <x v="1"/>
    <d v="2021-02-13T00:00:00"/>
    <n v="1298869"/>
    <x v="2"/>
    <s v="D4"/>
    <x v="0"/>
    <s v="Verified"/>
    <n v="59000"/>
    <n v="0.2286"/>
    <n v="427.19"/>
    <n v="0.17580000000000001"/>
    <n v="21500"/>
    <n v="16"/>
    <n v="19868"/>
  </r>
  <r>
    <n v="1064924"/>
    <x v="5"/>
    <x v="0"/>
    <x v="7"/>
    <s v="United States Air Force"/>
    <x v="3"/>
    <x v="0"/>
    <x v="12"/>
    <d v="2021-12-15T00:00:00"/>
    <d v="2021-10-12T00:00:00"/>
    <x v="1"/>
    <x v="1"/>
    <d v="2021-11-12T00:00:00"/>
    <n v="1298975"/>
    <x v="2"/>
    <s v="A4"/>
    <x v="1"/>
    <s v="Source Verified"/>
    <n v="48000"/>
    <n v="0.13"/>
    <n v="150.19999999999999"/>
    <n v="7.9000000000000001E-2"/>
    <n v="4800"/>
    <n v="13"/>
    <n v="5080"/>
  </r>
  <r>
    <n v="1062248"/>
    <x v="15"/>
    <x v="0"/>
    <x v="2"/>
    <s v="Grand Wailea"/>
    <x v="3"/>
    <x v="0"/>
    <x v="12"/>
    <d v="2021-05-16T00:00:00"/>
    <d v="2021-05-13T00:00:00"/>
    <x v="0"/>
    <x v="0"/>
    <d v="2021-06-13T00:00:00"/>
    <n v="1294105"/>
    <x v="2"/>
    <s v="A3"/>
    <x v="1"/>
    <s v="Not Verified"/>
    <n v="35000"/>
    <n v="0.29039999999999999"/>
    <n v="303.33999999999997"/>
    <n v="7.51E-2"/>
    <n v="9750"/>
    <n v="19"/>
    <n v="5151"/>
  </r>
  <r>
    <n v="1064908"/>
    <x v="8"/>
    <x v="0"/>
    <x v="2"/>
    <s v="st catherine of siena"/>
    <x v="0"/>
    <x v="0"/>
    <x v="12"/>
    <d v="2021-09-13T00:00:00"/>
    <d v="2021-09-13T00:00:00"/>
    <x v="1"/>
    <x v="1"/>
    <d v="2021-10-13T00:00:00"/>
    <n v="1298959"/>
    <x v="2"/>
    <s v="C3"/>
    <x v="1"/>
    <s v="Source Verified"/>
    <n v="45000"/>
    <n v="0.1701"/>
    <n v="310.45"/>
    <n v="0.14649999999999999"/>
    <n v="9000"/>
    <n v="51"/>
    <n v="10752"/>
  </r>
  <r>
    <n v="1059118"/>
    <x v="5"/>
    <x v="0"/>
    <x v="6"/>
    <s v="Medivantix Technologies"/>
    <x v="3"/>
    <x v="0"/>
    <x v="12"/>
    <d v="2021-12-14T00:00:00"/>
    <d v="2021-01-15T00:00:00"/>
    <x v="1"/>
    <x v="1"/>
    <d v="2021-02-15T00:00:00"/>
    <n v="1290932"/>
    <x v="2"/>
    <s v="A4"/>
    <x v="1"/>
    <s v="Not Verified"/>
    <n v="55000"/>
    <n v="0.1198"/>
    <n v="225.29"/>
    <n v="7.9000000000000001E-2"/>
    <n v="7200"/>
    <n v="14"/>
    <n v="8110"/>
  </r>
  <r>
    <n v="1060082"/>
    <x v="1"/>
    <x v="0"/>
    <x v="10"/>
    <s v="Chaffey Joint Union High School District"/>
    <x v="0"/>
    <x v="2"/>
    <x v="12"/>
    <d v="2021-01-15T00:00:00"/>
    <d v="2021-11-12T00:00:00"/>
    <x v="1"/>
    <x v="1"/>
    <d v="2021-12-12T00:00:00"/>
    <n v="1291917"/>
    <x v="2"/>
    <s v="C4"/>
    <x v="1"/>
    <s v="Verified"/>
    <n v="82000"/>
    <n v="0.185"/>
    <n v="869.95"/>
    <n v="0.1527"/>
    <n v="25000"/>
    <n v="23"/>
    <n v="28098"/>
  </r>
  <r>
    <n v="1064736"/>
    <x v="1"/>
    <x v="0"/>
    <x v="3"/>
    <s v="postal service"/>
    <x v="0"/>
    <x v="0"/>
    <x v="12"/>
    <d v="2021-12-14T00:00:00"/>
    <d v="2021-01-15T00:00:00"/>
    <x v="1"/>
    <x v="1"/>
    <d v="2021-02-15T00:00:00"/>
    <n v="1298775"/>
    <x v="2"/>
    <s v="C5"/>
    <x v="1"/>
    <s v="Verified"/>
    <n v="53000"/>
    <n v="0.13089999999999999"/>
    <n v="351.38"/>
    <n v="0.15959999999999999"/>
    <n v="10000"/>
    <n v="19"/>
    <n v="12649"/>
  </r>
  <r>
    <n v="1064727"/>
    <x v="4"/>
    <x v="0"/>
    <x v="5"/>
    <s v="wells fargo"/>
    <x v="2"/>
    <x v="1"/>
    <x v="12"/>
    <d v="2021-11-12T00:00:00"/>
    <d v="2021-06-12T00:00:00"/>
    <x v="0"/>
    <x v="0"/>
    <d v="2021-07-12T00:00:00"/>
    <n v="1298762"/>
    <x v="2"/>
    <s v="B5"/>
    <x v="1"/>
    <s v="Verified"/>
    <n v="35360"/>
    <n v="0.2311"/>
    <n v="297.72000000000003"/>
    <n v="0.12690000000000001"/>
    <n v="8875"/>
    <n v="13"/>
    <n v="2047"/>
  </r>
  <r>
    <n v="1042668"/>
    <x v="5"/>
    <x v="0"/>
    <x v="3"/>
    <s v="U.S. Postal Service"/>
    <x v="2"/>
    <x v="0"/>
    <x v="12"/>
    <d v="2021-05-16T00:00:00"/>
    <d v="2021-01-15T00:00:00"/>
    <x v="1"/>
    <x v="1"/>
    <d v="2021-02-15T00:00:00"/>
    <n v="1272939"/>
    <x v="2"/>
    <s v="B3"/>
    <x v="1"/>
    <s v="Verified"/>
    <n v="54000"/>
    <n v="0.2336"/>
    <n v="514.34"/>
    <n v="0.1171"/>
    <n v="15550"/>
    <n v="16"/>
    <n v="18516"/>
  </r>
  <r>
    <n v="1064862"/>
    <x v="18"/>
    <x v="0"/>
    <x v="10"/>
    <s v="emeroson animal hospital"/>
    <x v="0"/>
    <x v="0"/>
    <x v="12"/>
    <d v="2021-05-16T00:00:00"/>
    <d v="2021-05-16T00:00:00"/>
    <x v="2"/>
    <x v="1"/>
    <d v="2021-06-16T00:00:00"/>
    <n v="1298709"/>
    <x v="2"/>
    <s v="C4"/>
    <x v="0"/>
    <s v="Not Verified"/>
    <n v="65000"/>
    <n v="0.16839999999999999"/>
    <n v="406.85"/>
    <n v="0.1527"/>
    <n v="17000"/>
    <n v="16"/>
    <n v="21555"/>
  </r>
  <r>
    <n v="1032875"/>
    <x v="1"/>
    <x v="0"/>
    <x v="7"/>
    <s v="Morongo Band of Mission Indians"/>
    <x v="3"/>
    <x v="2"/>
    <x v="12"/>
    <d v="2021-05-16T00:00:00"/>
    <d v="2021-01-15T00:00:00"/>
    <x v="1"/>
    <x v="1"/>
    <d v="2021-02-15T00:00:00"/>
    <n v="1262430"/>
    <x v="2"/>
    <s v="A5"/>
    <x v="1"/>
    <s v="Not Verified"/>
    <n v="28800"/>
    <n v="0.2429"/>
    <n v="281.81"/>
    <n v="8.8999999999999996E-2"/>
    <n v="8875"/>
    <n v="23"/>
    <n v="10145"/>
  </r>
  <r>
    <n v="1064681"/>
    <x v="2"/>
    <x v="0"/>
    <x v="4"/>
    <s v="Mish Mash Inc"/>
    <x v="2"/>
    <x v="0"/>
    <x v="12"/>
    <d v="2021-05-16T00:00:00"/>
    <d v="2021-01-15T00:00:00"/>
    <x v="1"/>
    <x v="1"/>
    <d v="2021-02-15T00:00:00"/>
    <n v="1298511"/>
    <x v="2"/>
    <s v="B4"/>
    <x v="1"/>
    <s v="Not Verified"/>
    <n v="36000"/>
    <n v="0.2167"/>
    <n v="193.81"/>
    <n v="0.1242"/>
    <n v="5800"/>
    <n v="20"/>
    <n v="6977"/>
  </r>
  <r>
    <n v="1064383"/>
    <x v="18"/>
    <x v="0"/>
    <x v="8"/>
    <s v="Simms metal management"/>
    <x v="2"/>
    <x v="0"/>
    <x v="12"/>
    <d v="2021-05-16T00:00:00"/>
    <d v="2021-06-14T00:00:00"/>
    <x v="1"/>
    <x v="1"/>
    <d v="2021-07-14T00:00:00"/>
    <n v="1298181"/>
    <x v="2"/>
    <s v="B3"/>
    <x v="1"/>
    <s v="Not Verified"/>
    <n v="40000"/>
    <n v="0.22259999999999999"/>
    <n v="330.76"/>
    <n v="0.1171"/>
    <n v="10000"/>
    <n v="17"/>
    <n v="11820"/>
  </r>
  <r>
    <n v="1064636"/>
    <x v="37"/>
    <x v="0"/>
    <x v="4"/>
    <s v="Sterling Savings Bank"/>
    <x v="3"/>
    <x v="0"/>
    <x v="12"/>
    <d v="2021-02-14T00:00:00"/>
    <d v="2021-09-13T00:00:00"/>
    <x v="0"/>
    <x v="0"/>
    <d v="2021-10-13T00:00:00"/>
    <n v="1298456"/>
    <x v="2"/>
    <s v="A5"/>
    <x v="1"/>
    <s v="Source Verified"/>
    <n v="32000"/>
    <n v="6.7500000000000004E-2"/>
    <n v="381.04"/>
    <n v="8.8999999999999996E-2"/>
    <n v="12000"/>
    <n v="12"/>
    <n v="8740"/>
  </r>
  <r>
    <n v="1064805"/>
    <x v="5"/>
    <x v="0"/>
    <x v="7"/>
    <s v="Carrollton School"/>
    <x v="3"/>
    <x v="2"/>
    <x v="12"/>
    <d v="2021-04-16T00:00:00"/>
    <d v="2021-01-15T00:00:00"/>
    <x v="1"/>
    <x v="1"/>
    <d v="2021-02-15T00:00:00"/>
    <n v="1298641"/>
    <x v="2"/>
    <s v="A4"/>
    <x v="1"/>
    <s v="Verified"/>
    <n v="75000"/>
    <n v="0.10580000000000001"/>
    <n v="750.97"/>
    <n v="7.9000000000000001E-2"/>
    <n v="24000"/>
    <n v="22"/>
    <n v="27035"/>
  </r>
  <r>
    <n v="1056865"/>
    <x v="18"/>
    <x v="0"/>
    <x v="4"/>
    <s v="Pkm Panel Systems Corp."/>
    <x v="2"/>
    <x v="2"/>
    <x v="12"/>
    <d v="2021-05-14T00:00:00"/>
    <d v="2021-12-13T00:00:00"/>
    <x v="0"/>
    <x v="0"/>
    <d v="2022-01-13T00:00:00"/>
    <n v="1288419"/>
    <x v="2"/>
    <s v="B5"/>
    <x v="0"/>
    <s v="Verified"/>
    <n v="30000"/>
    <n v="0.24759999999999999"/>
    <n v="338.93"/>
    <n v="0.12690000000000001"/>
    <n v="15000"/>
    <n v="17"/>
    <n v="9544"/>
  </r>
  <r>
    <n v="1064783"/>
    <x v="13"/>
    <x v="0"/>
    <x v="6"/>
    <s v="PBM&amp;M"/>
    <x v="2"/>
    <x v="0"/>
    <x v="12"/>
    <d v="2021-09-12T00:00:00"/>
    <d v="2021-04-12T00:00:00"/>
    <x v="0"/>
    <x v="0"/>
    <d v="2021-05-12T00:00:00"/>
    <n v="1298613"/>
    <x v="2"/>
    <s v="B5"/>
    <x v="1"/>
    <s v="Source Verified"/>
    <n v="36000"/>
    <n v="0.14799999999999999"/>
    <n v="270.04000000000002"/>
    <n v="0.12690000000000001"/>
    <n v="8050"/>
    <n v="7"/>
    <n v="1331"/>
  </r>
  <r>
    <n v="1064623"/>
    <x v="1"/>
    <x v="0"/>
    <x v="7"/>
    <s v="ECR Inc"/>
    <x v="2"/>
    <x v="0"/>
    <x v="12"/>
    <d v="2021-05-16T00:00:00"/>
    <d v="2021-01-15T00:00:00"/>
    <x v="1"/>
    <x v="1"/>
    <d v="2021-02-15T00:00:00"/>
    <n v="1298440"/>
    <x v="2"/>
    <s v="B2"/>
    <x v="1"/>
    <s v="Not Verified"/>
    <n v="60000"/>
    <n v="0.1636"/>
    <n v="182.42"/>
    <n v="0.1065"/>
    <n v="5600"/>
    <n v="25"/>
    <n v="6567"/>
  </r>
  <r>
    <n v="1064781"/>
    <x v="26"/>
    <x v="0"/>
    <x v="2"/>
    <s v="Columbia Daily Tribune"/>
    <x v="3"/>
    <x v="0"/>
    <x v="12"/>
    <d v="2021-05-16T00:00:00"/>
    <d v="2021-01-15T00:00:00"/>
    <x v="1"/>
    <x v="1"/>
    <d v="2021-02-15T00:00:00"/>
    <n v="1298611"/>
    <x v="2"/>
    <s v="A4"/>
    <x v="1"/>
    <s v="Not Verified"/>
    <n v="40000"/>
    <n v="0.1089"/>
    <n v="168.97"/>
    <n v="7.9000000000000001E-2"/>
    <n v="5400"/>
    <n v="15"/>
    <n v="6083"/>
  </r>
  <r>
    <n v="1064608"/>
    <x v="31"/>
    <x v="0"/>
    <x v="0"/>
    <s v="Fidelity Investments"/>
    <x v="3"/>
    <x v="0"/>
    <x v="12"/>
    <d v="2021-07-14T00:00:00"/>
    <d v="2021-02-14T00:00:00"/>
    <x v="0"/>
    <x v="0"/>
    <d v="2021-03-14T00:00:00"/>
    <n v="1298422"/>
    <x v="2"/>
    <s v="A4"/>
    <x v="0"/>
    <s v="Verified"/>
    <n v="30084"/>
    <n v="1.6799999999999999E-2"/>
    <n v="121.38"/>
    <n v="7.9000000000000001E-2"/>
    <n v="6000"/>
    <n v="15"/>
    <n v="3662"/>
  </r>
  <r>
    <n v="1064585"/>
    <x v="5"/>
    <x v="0"/>
    <x v="3"/>
    <s v="CDC Builders, Inc."/>
    <x v="4"/>
    <x v="1"/>
    <x v="12"/>
    <d v="2021-02-16T00:00:00"/>
    <d v="2021-01-16T00:00:00"/>
    <x v="1"/>
    <x v="1"/>
    <d v="2021-02-16T00:00:00"/>
    <n v="1298397"/>
    <x v="2"/>
    <s v="D5"/>
    <x v="0"/>
    <s v="Source Verified"/>
    <n v="63000"/>
    <n v="0.17430000000000001"/>
    <n v="400.82"/>
    <n v="0.1825"/>
    <n v="15700"/>
    <n v="16"/>
    <n v="23723"/>
  </r>
  <r>
    <n v="1064548"/>
    <x v="5"/>
    <x v="0"/>
    <x v="6"/>
    <s v="STRAIGHT LINE LOGISTICS"/>
    <x v="3"/>
    <x v="0"/>
    <x v="12"/>
    <d v="2021-12-14T00:00:00"/>
    <d v="2021-01-15T00:00:00"/>
    <x v="1"/>
    <x v="1"/>
    <d v="2021-02-15T00:00:00"/>
    <n v="1298574"/>
    <x v="2"/>
    <s v="A2"/>
    <x v="1"/>
    <s v="Source Verified"/>
    <n v="276000"/>
    <n v="1.8200000000000001E-2"/>
    <n v="153.52000000000001"/>
    <n v="6.6199999999999995E-2"/>
    <n v="5000"/>
    <n v="18"/>
    <n v="5527"/>
  </r>
  <r>
    <n v="1064462"/>
    <x v="19"/>
    <x v="0"/>
    <x v="7"/>
    <s v="Smartsips LLC"/>
    <x v="2"/>
    <x v="0"/>
    <x v="12"/>
    <d v="2021-05-16T00:00:00"/>
    <d v="2021-01-15T00:00:00"/>
    <x v="1"/>
    <x v="1"/>
    <d v="2021-02-15T00:00:00"/>
    <n v="1298274"/>
    <x v="2"/>
    <s v="B3"/>
    <x v="1"/>
    <s v="Verified"/>
    <n v="26400"/>
    <n v="0.1409"/>
    <n v="327.45999999999998"/>
    <n v="0.1171"/>
    <n v="9900"/>
    <n v="11"/>
    <n v="11788"/>
  </r>
  <r>
    <n v="1064579"/>
    <x v="5"/>
    <x v="0"/>
    <x v="4"/>
    <s v="Santa Rosa County School Board"/>
    <x v="2"/>
    <x v="1"/>
    <x v="12"/>
    <d v="2021-11-15T00:00:00"/>
    <d v="2021-01-15T00:00:00"/>
    <x v="1"/>
    <x v="1"/>
    <d v="2021-02-15T00:00:00"/>
    <n v="1298391"/>
    <x v="2"/>
    <s v="B3"/>
    <x v="1"/>
    <s v="Source Verified"/>
    <n v="68400"/>
    <n v="5.7000000000000002E-2"/>
    <n v="496.14"/>
    <n v="0.1171"/>
    <n v="15000"/>
    <n v="9"/>
    <n v="17861"/>
  </r>
  <r>
    <n v="1046511"/>
    <x v="10"/>
    <x v="0"/>
    <x v="6"/>
    <s v="Multiband"/>
    <x v="0"/>
    <x v="0"/>
    <x v="12"/>
    <d v="2021-05-16T00:00:00"/>
    <d v="2021-01-15T00:00:00"/>
    <x v="1"/>
    <x v="1"/>
    <d v="2021-02-15T00:00:00"/>
    <n v="1277556"/>
    <x v="2"/>
    <s v="C5"/>
    <x v="1"/>
    <s v="Not Verified"/>
    <n v="29120"/>
    <n v="0.20849999999999999"/>
    <n v="219.61"/>
    <n v="0.15959999999999999"/>
    <n v="6250"/>
    <n v="12"/>
    <n v="7906"/>
  </r>
  <r>
    <n v="1029191"/>
    <x v="10"/>
    <x v="0"/>
    <x v="0"/>
    <s v="Multiband"/>
    <x v="4"/>
    <x v="0"/>
    <x v="12"/>
    <d v="2021-05-16T00:00:00"/>
    <d v="2021-01-15T00:00:00"/>
    <x v="1"/>
    <x v="1"/>
    <d v="2021-02-15T00:00:00"/>
    <n v="1258545"/>
    <x v="2"/>
    <s v="D1"/>
    <x v="1"/>
    <s v="Not Verified"/>
    <n v="29120"/>
    <n v="0.1797"/>
    <n v="225.93"/>
    <n v="0.16289999999999999"/>
    <n v="6400"/>
    <n v="14"/>
    <n v="8133"/>
  </r>
  <r>
    <n v="1064567"/>
    <x v="18"/>
    <x v="0"/>
    <x v="2"/>
    <s v="Lifecell"/>
    <x v="0"/>
    <x v="1"/>
    <x v="12"/>
    <d v="2021-05-16T00:00:00"/>
    <d v="2021-01-15T00:00:00"/>
    <x v="1"/>
    <x v="1"/>
    <d v="2021-02-15T00:00:00"/>
    <n v="1298378"/>
    <x v="2"/>
    <s v="C4"/>
    <x v="1"/>
    <s v="Not Verified"/>
    <n v="54000"/>
    <n v="0.17069999999999999"/>
    <n v="417.58"/>
    <n v="0.1527"/>
    <n v="12000"/>
    <n v="34"/>
    <n v="15033"/>
  </r>
  <r>
    <n v="1064500"/>
    <x v="30"/>
    <x v="0"/>
    <x v="5"/>
    <s v="Arkansas Highway &amp; Transportation"/>
    <x v="3"/>
    <x v="1"/>
    <x v="12"/>
    <d v="2021-12-14T00:00:00"/>
    <d v="2021-04-14T00:00:00"/>
    <x v="1"/>
    <x v="1"/>
    <d v="2021-05-14T00:00:00"/>
    <n v="1298518"/>
    <x v="2"/>
    <s v="A5"/>
    <x v="1"/>
    <s v="Verified"/>
    <n v="30000"/>
    <n v="6.4799999999999996E-2"/>
    <n v="476.3"/>
    <n v="8.8999999999999996E-2"/>
    <n v="15000"/>
    <n v="10"/>
    <n v="17023"/>
  </r>
  <r>
    <n v="1064317"/>
    <x v="1"/>
    <x v="0"/>
    <x v="4"/>
    <s v="Hopland Shokawah Casino"/>
    <x v="0"/>
    <x v="0"/>
    <x v="12"/>
    <d v="2021-01-15T00:00:00"/>
    <d v="2021-10-13T00:00:00"/>
    <x v="1"/>
    <x v="1"/>
    <d v="2021-11-13T00:00:00"/>
    <n v="1298320"/>
    <x v="2"/>
    <s v="C2"/>
    <x v="1"/>
    <s v="Not Verified"/>
    <n v="40000"/>
    <n v="0.1653"/>
    <n v="349.96"/>
    <n v="0.14269999999999999"/>
    <n v="10200"/>
    <n v="10"/>
    <n v="12188"/>
  </r>
  <r>
    <n v="1060374"/>
    <x v="5"/>
    <x v="0"/>
    <x v="4"/>
    <s v="DEI Services Corp a Kratos Co"/>
    <x v="4"/>
    <x v="1"/>
    <x v="12"/>
    <d v="2021-05-16T00:00:00"/>
    <d v="2021-06-14T00:00:00"/>
    <x v="1"/>
    <x v="1"/>
    <d v="2021-07-14T00:00:00"/>
    <n v="1292126"/>
    <x v="2"/>
    <s v="D1"/>
    <x v="1"/>
    <s v="Not Verified"/>
    <n v="68000"/>
    <n v="0.2185"/>
    <n v="229.46"/>
    <n v="0.16289999999999999"/>
    <n v="6500"/>
    <n v="17"/>
    <n v="8197"/>
  </r>
  <r>
    <n v="1064452"/>
    <x v="6"/>
    <x v="0"/>
    <x v="10"/>
    <s v="Department of Defense"/>
    <x v="5"/>
    <x v="1"/>
    <x v="12"/>
    <d v="2021-05-16T00:00:00"/>
    <d v="2021-10-13T00:00:00"/>
    <x v="1"/>
    <x v="1"/>
    <d v="2021-11-13T00:00:00"/>
    <n v="1298261"/>
    <x v="2"/>
    <s v="F2"/>
    <x v="0"/>
    <s v="Verified"/>
    <n v="95000"/>
    <n v="8.9399999999999993E-2"/>
    <n v="625.86"/>
    <n v="0.21279999999999999"/>
    <n v="23000"/>
    <n v="35"/>
    <n v="30968"/>
  </r>
  <r>
    <n v="1064284"/>
    <x v="1"/>
    <x v="0"/>
    <x v="4"/>
    <s v="The Home Depot"/>
    <x v="0"/>
    <x v="2"/>
    <x v="12"/>
    <d v="2021-12-14T00:00:00"/>
    <d v="2021-12-14T00:00:00"/>
    <x v="1"/>
    <x v="1"/>
    <d v="2022-01-14T00:00:00"/>
    <n v="1298080"/>
    <x v="2"/>
    <s v="C1"/>
    <x v="1"/>
    <s v="Verified"/>
    <n v="30000"/>
    <n v="0.14480000000000001"/>
    <n v="271.45"/>
    <n v="0.13489999999999999"/>
    <n v="8000"/>
    <n v="21"/>
    <n v="9772"/>
  </r>
  <r>
    <n v="1063081"/>
    <x v="31"/>
    <x v="0"/>
    <x v="6"/>
    <s v="Duro Bag"/>
    <x v="3"/>
    <x v="0"/>
    <x v="12"/>
    <d v="2021-10-13T00:00:00"/>
    <d v="2021-09-13T00:00:00"/>
    <x v="1"/>
    <x v="1"/>
    <d v="2021-10-13T00:00:00"/>
    <n v="1295580"/>
    <x v="2"/>
    <s v="A3"/>
    <x v="1"/>
    <s v="Verified"/>
    <n v="30000"/>
    <n v="0.28399999999999997"/>
    <n v="276.11"/>
    <n v="7.51E-2"/>
    <n v="8875"/>
    <n v="27"/>
    <n v="9740"/>
  </r>
  <r>
    <n v="1064407"/>
    <x v="4"/>
    <x v="0"/>
    <x v="4"/>
    <s v="reading site"/>
    <x v="2"/>
    <x v="0"/>
    <x v="12"/>
    <d v="2021-01-15T00:00:00"/>
    <d v="2021-01-15T00:00:00"/>
    <x v="1"/>
    <x v="1"/>
    <d v="2021-02-15T00:00:00"/>
    <n v="1298209"/>
    <x v="2"/>
    <s v="B4"/>
    <x v="1"/>
    <s v="Not Verified"/>
    <n v="42000"/>
    <n v="0.2026"/>
    <n v="267.33"/>
    <n v="0.1242"/>
    <n v="8000"/>
    <n v="11"/>
    <n v="9641"/>
  </r>
  <r>
    <n v="1035800"/>
    <x v="1"/>
    <x v="0"/>
    <x v="3"/>
    <s v="Macy's"/>
    <x v="0"/>
    <x v="0"/>
    <x v="12"/>
    <d v="2021-05-16T00:00:00"/>
    <d v="2021-09-12T00:00:00"/>
    <x v="0"/>
    <x v="0"/>
    <d v="2021-10-12T00:00:00"/>
    <n v="1265435"/>
    <x v="2"/>
    <s v="C3"/>
    <x v="0"/>
    <s v="Verified"/>
    <n v="75000"/>
    <n v="0.1651"/>
    <n v="399.55"/>
    <n v="0.14649999999999999"/>
    <n v="20000"/>
    <n v="16"/>
    <n v="3613"/>
  </r>
  <r>
    <n v="1059751"/>
    <x v="8"/>
    <x v="0"/>
    <x v="4"/>
    <s v="Finch Paper"/>
    <x v="0"/>
    <x v="1"/>
    <x v="12"/>
    <d v="2021-12-13T00:00:00"/>
    <d v="2021-12-13T00:00:00"/>
    <x v="1"/>
    <x v="1"/>
    <d v="2022-01-13T00:00:00"/>
    <n v="1291568"/>
    <x v="2"/>
    <s v="C1"/>
    <x v="1"/>
    <s v="Source Verified"/>
    <n v="27000"/>
    <n v="0.1022"/>
    <n v="325.74"/>
    <n v="0.13489999999999999"/>
    <n v="9600"/>
    <n v="27"/>
    <n v="11412"/>
  </r>
  <r>
    <n v="1064386"/>
    <x v="4"/>
    <x v="0"/>
    <x v="3"/>
    <s v="Lockheed Martin"/>
    <x v="2"/>
    <x v="1"/>
    <x v="12"/>
    <d v="2021-05-16T00:00:00"/>
    <d v="2021-04-16T00:00:00"/>
    <x v="2"/>
    <x v="1"/>
    <d v="2021-05-16T00:00:00"/>
    <n v="1298184"/>
    <x v="2"/>
    <s v="B5"/>
    <x v="0"/>
    <s v="Verified"/>
    <n v="130000"/>
    <n v="0.26129999999999998"/>
    <n v="372.25"/>
    <n v="0.12690000000000001"/>
    <n v="25975"/>
    <n v="29"/>
    <n v="19343"/>
  </r>
  <r>
    <n v="1064221"/>
    <x v="32"/>
    <x v="0"/>
    <x v="3"/>
    <s v="WWTS"/>
    <x v="2"/>
    <x v="1"/>
    <x v="12"/>
    <d v="2021-04-16T00:00:00"/>
    <d v="2021-12-14T00:00:00"/>
    <x v="1"/>
    <x v="1"/>
    <d v="2022-01-14T00:00:00"/>
    <n v="1298006"/>
    <x v="2"/>
    <s v="B4"/>
    <x v="1"/>
    <s v="Verified"/>
    <n v="80000"/>
    <n v="5.6099999999999997E-2"/>
    <n v="501.23"/>
    <n v="0.1242"/>
    <n v="15000"/>
    <n v="17"/>
    <n v="18044"/>
  </r>
  <r>
    <n v="1064210"/>
    <x v="1"/>
    <x v="0"/>
    <x v="4"/>
    <s v="Qualcomm"/>
    <x v="3"/>
    <x v="1"/>
    <x v="12"/>
    <d v="2021-08-14T00:00:00"/>
    <d v="2021-08-14T00:00:00"/>
    <x v="1"/>
    <x v="1"/>
    <d v="2021-09-14T00:00:00"/>
    <n v="1297995"/>
    <x v="2"/>
    <s v="A2"/>
    <x v="1"/>
    <s v="Not Verified"/>
    <n v="45000"/>
    <n v="0.2205"/>
    <n v="276.33999999999997"/>
    <n v="6.6199999999999995E-2"/>
    <n v="9000"/>
    <n v="17"/>
    <n v="9933"/>
  </r>
  <r>
    <n v="1064216"/>
    <x v="2"/>
    <x v="0"/>
    <x v="8"/>
    <s v="Mineral Wells ISD"/>
    <x v="3"/>
    <x v="0"/>
    <x v="12"/>
    <d v="2021-01-16T00:00:00"/>
    <d v="2021-06-13T00:00:00"/>
    <x v="1"/>
    <x v="1"/>
    <d v="2021-07-13T00:00:00"/>
    <n v="1298000"/>
    <x v="2"/>
    <s v="A4"/>
    <x v="1"/>
    <s v="Source Verified"/>
    <n v="30000"/>
    <n v="0.152"/>
    <n v="438.07"/>
    <n v="7.9000000000000001E-2"/>
    <n v="14000"/>
    <n v="28"/>
    <n v="15299"/>
  </r>
  <r>
    <n v="1064150"/>
    <x v="4"/>
    <x v="0"/>
    <x v="1"/>
    <s v="Costco Pharmacy"/>
    <x v="0"/>
    <x v="0"/>
    <x v="12"/>
    <d v="2021-04-13T00:00:00"/>
    <d v="2021-07-12T00:00:00"/>
    <x v="0"/>
    <x v="0"/>
    <d v="2021-08-12T00:00:00"/>
    <n v="1298144"/>
    <x v="2"/>
    <s v="C2"/>
    <x v="1"/>
    <s v="Source Verified"/>
    <n v="50000"/>
    <n v="8.5000000000000006E-2"/>
    <n v="291.63"/>
    <n v="0.14269999999999999"/>
    <n v="8500"/>
    <n v="27"/>
    <n v="2445"/>
  </r>
  <r>
    <n v="1056864"/>
    <x v="5"/>
    <x v="0"/>
    <x v="1"/>
    <s v="JP Morgan Chase"/>
    <x v="1"/>
    <x v="0"/>
    <x v="12"/>
    <d v="2021-08-15T00:00:00"/>
    <d v="2021-08-15T00:00:00"/>
    <x v="1"/>
    <x v="1"/>
    <d v="2021-09-15T00:00:00"/>
    <n v="1288418"/>
    <x v="2"/>
    <s v="E2"/>
    <x v="0"/>
    <s v="Source Verified"/>
    <n v="75000"/>
    <n v="2.8199999999999999E-2"/>
    <n v="389.36"/>
    <n v="0.1903"/>
    <n v="15000"/>
    <n v="12"/>
    <n v="22607"/>
  </r>
  <r>
    <n v="1064126"/>
    <x v="26"/>
    <x v="0"/>
    <x v="5"/>
    <s v="paradise locker meats"/>
    <x v="4"/>
    <x v="1"/>
    <x v="12"/>
    <d v="2021-05-16T00:00:00"/>
    <d v="2021-09-15T00:00:00"/>
    <x v="1"/>
    <x v="1"/>
    <d v="2021-10-15T00:00:00"/>
    <n v="1298118"/>
    <x v="2"/>
    <s v="D2"/>
    <x v="0"/>
    <s v="Verified"/>
    <n v="42500"/>
    <n v="0.1993"/>
    <n v="525.5"/>
    <n v="0.16769999999999999"/>
    <n v="21250"/>
    <n v="13"/>
    <n v="30786"/>
  </r>
  <r>
    <n v="1029473"/>
    <x v="8"/>
    <x v="0"/>
    <x v="8"/>
    <s v="Travelers insurance"/>
    <x v="0"/>
    <x v="1"/>
    <x v="12"/>
    <d v="2021-04-16T00:00:00"/>
    <d v="2021-02-15T00:00:00"/>
    <x v="0"/>
    <x v="0"/>
    <d v="2021-03-15T00:00:00"/>
    <n v="1258841"/>
    <x v="2"/>
    <s v="C1"/>
    <x v="0"/>
    <s v="Source Verified"/>
    <n v="75000"/>
    <n v="0.2571"/>
    <n v="475.63"/>
    <n v="0.13489999999999999"/>
    <n v="33425"/>
    <n v="43"/>
    <n v="19894"/>
  </r>
  <r>
    <n v="1057239"/>
    <x v="13"/>
    <x v="0"/>
    <x v="10"/>
    <s v="Skanska USA Civil West, Inc"/>
    <x v="1"/>
    <x v="0"/>
    <x v="12"/>
    <d v="2021-05-16T00:00:00"/>
    <d v="2021-05-16T00:00:00"/>
    <x v="2"/>
    <x v="1"/>
    <d v="2021-06-16T00:00:00"/>
    <n v="1288798"/>
    <x v="2"/>
    <s v="E3"/>
    <x v="0"/>
    <s v="Verified"/>
    <n v="195000"/>
    <n v="0.1172"/>
    <n v="916.03"/>
    <n v="0.19420000000000001"/>
    <n v="35000"/>
    <n v="27"/>
    <n v="54427"/>
  </r>
  <r>
    <n v="1064128"/>
    <x v="2"/>
    <x v="0"/>
    <x v="2"/>
    <s v="Department of Veterans Affairs"/>
    <x v="0"/>
    <x v="0"/>
    <x v="12"/>
    <d v="2021-05-16T00:00:00"/>
    <d v="2021-06-14T00:00:00"/>
    <x v="1"/>
    <x v="1"/>
    <d v="2021-07-14T00:00:00"/>
    <n v="1298120"/>
    <x v="2"/>
    <s v="C4"/>
    <x v="1"/>
    <s v="Verified"/>
    <n v="54990"/>
    <n v="0.20949999999999999"/>
    <n v="250.55"/>
    <n v="0.1527"/>
    <n v="7200"/>
    <n v="24"/>
    <n v="8955"/>
  </r>
  <r>
    <n v="1063949"/>
    <x v="20"/>
    <x v="0"/>
    <x v="0"/>
    <s v="Di-Matrix"/>
    <x v="2"/>
    <x v="0"/>
    <x v="12"/>
    <d v="2021-04-14T00:00:00"/>
    <d v="2021-12-13T00:00:00"/>
    <x v="0"/>
    <x v="0"/>
    <d v="2022-01-13T00:00:00"/>
    <n v="1297930"/>
    <x v="2"/>
    <s v="B3"/>
    <x v="0"/>
    <s v="Source Verified"/>
    <n v="40000"/>
    <n v="0.18179999999999999"/>
    <n v="397.77"/>
    <n v="0.1171"/>
    <n v="18000"/>
    <n v="12"/>
    <n v="10850"/>
  </r>
  <r>
    <n v="1064166"/>
    <x v="2"/>
    <x v="0"/>
    <x v="8"/>
    <s v="Providence Health Network"/>
    <x v="3"/>
    <x v="1"/>
    <x v="12"/>
    <d v="2021-11-14T00:00:00"/>
    <d v="2021-07-12T00:00:00"/>
    <x v="1"/>
    <x v="1"/>
    <d v="2021-08-12T00:00:00"/>
    <n v="1268179"/>
    <x v="2"/>
    <s v="A4"/>
    <x v="1"/>
    <s v="Source Verified"/>
    <n v="137000"/>
    <n v="8.1299999999999997E-2"/>
    <n v="719.68"/>
    <n v="7.9000000000000001E-2"/>
    <n v="23000"/>
    <n v="37"/>
    <n v="23981"/>
  </r>
  <r>
    <n v="1064133"/>
    <x v="1"/>
    <x v="0"/>
    <x v="3"/>
    <s v="US Postal Service"/>
    <x v="4"/>
    <x v="0"/>
    <x v="12"/>
    <d v="2021-04-16T00:00:00"/>
    <d v="2021-11-14T00:00:00"/>
    <x v="0"/>
    <x v="0"/>
    <d v="2021-12-14T00:00:00"/>
    <n v="1298122"/>
    <x v="2"/>
    <s v="D2"/>
    <x v="0"/>
    <s v="Verified"/>
    <n v="60000"/>
    <n v="9.4600000000000004E-2"/>
    <n v="494.59"/>
    <n v="0.16769999999999999"/>
    <n v="20000"/>
    <n v="30"/>
    <n v="18800"/>
  </r>
  <r>
    <n v="1064094"/>
    <x v="8"/>
    <x v="0"/>
    <x v="4"/>
    <s v="Miguel Rodriguez Agency"/>
    <x v="4"/>
    <x v="0"/>
    <x v="12"/>
    <d v="2021-05-16T00:00:00"/>
    <d v="2021-05-16T00:00:00"/>
    <x v="2"/>
    <x v="1"/>
    <d v="2021-06-16T00:00:00"/>
    <n v="1296684"/>
    <x v="2"/>
    <s v="D4"/>
    <x v="0"/>
    <s v="Not Verified"/>
    <n v="30120"/>
    <n v="0.15540000000000001"/>
    <n v="151"/>
    <n v="0.17580000000000001"/>
    <n v="6000"/>
    <n v="11"/>
    <n v="8208"/>
  </r>
  <r>
    <n v="1063528"/>
    <x v="19"/>
    <x v="0"/>
    <x v="10"/>
    <s v="Merrill Lynch"/>
    <x v="2"/>
    <x v="1"/>
    <x v="12"/>
    <d v="2021-10-15T00:00:00"/>
    <d v="2021-07-13T00:00:00"/>
    <x v="1"/>
    <x v="1"/>
    <d v="2021-08-13T00:00:00"/>
    <n v="1296094"/>
    <x v="2"/>
    <s v="B5"/>
    <x v="1"/>
    <s v="Verified"/>
    <n v="135000"/>
    <n v="8.5199999999999998E-2"/>
    <n v="704.45"/>
    <n v="0.12690000000000001"/>
    <n v="21000"/>
    <n v="24"/>
    <n v="24295"/>
  </r>
  <r>
    <n v="1063892"/>
    <x v="2"/>
    <x v="0"/>
    <x v="8"/>
    <s v="Fortress Analytics, Inc."/>
    <x v="3"/>
    <x v="1"/>
    <x v="12"/>
    <d v="2021-12-14T00:00:00"/>
    <d v="2021-12-14T00:00:00"/>
    <x v="1"/>
    <x v="1"/>
    <d v="2022-01-14T00:00:00"/>
    <n v="1296470"/>
    <x v="2"/>
    <s v="A2"/>
    <x v="1"/>
    <s v="Not Verified"/>
    <n v="78000"/>
    <n v="6.3500000000000001E-2"/>
    <n v="552.66999999999996"/>
    <n v="6.6199999999999995E-2"/>
    <n v="18000"/>
    <n v="13"/>
    <n v="19896"/>
  </r>
  <r>
    <n v="1042841"/>
    <x v="3"/>
    <x v="0"/>
    <x v="0"/>
    <s v="Small Wonders Big Ideas Family"/>
    <x v="3"/>
    <x v="0"/>
    <x v="12"/>
    <d v="2021-04-15T00:00:00"/>
    <d v="2021-12-14T00:00:00"/>
    <x v="1"/>
    <x v="1"/>
    <d v="2022-01-14T00:00:00"/>
    <n v="1273136"/>
    <x v="2"/>
    <s v="A4"/>
    <x v="1"/>
    <s v="Not Verified"/>
    <n v="25000"/>
    <n v="0.24340000000000001"/>
    <n v="254.24"/>
    <n v="7.9000000000000001E-2"/>
    <n v="8125"/>
    <n v="21"/>
    <n v="9152"/>
  </r>
  <r>
    <n v="1063864"/>
    <x v="1"/>
    <x v="0"/>
    <x v="4"/>
    <s v="Park West Landscape, Inc."/>
    <x v="3"/>
    <x v="1"/>
    <x v="12"/>
    <d v="2021-12-14T00:00:00"/>
    <d v="2021-12-14T00:00:00"/>
    <x v="1"/>
    <x v="1"/>
    <d v="2022-01-14T00:00:00"/>
    <n v="1296438"/>
    <x v="2"/>
    <s v="A3"/>
    <x v="1"/>
    <s v="Verified"/>
    <n v="82000"/>
    <n v="0.1376"/>
    <n v="584.89"/>
    <n v="7.51E-2"/>
    <n v="18800"/>
    <n v="24"/>
    <n v="21056"/>
  </r>
  <r>
    <n v="1063847"/>
    <x v="17"/>
    <x v="0"/>
    <x v="5"/>
    <s v="Georgia Pacific of  Muskogee"/>
    <x v="3"/>
    <x v="1"/>
    <x v="12"/>
    <d v="2021-01-14T00:00:00"/>
    <d v="2021-12-13T00:00:00"/>
    <x v="1"/>
    <x v="1"/>
    <d v="2022-01-13T00:00:00"/>
    <n v="1296419"/>
    <x v="2"/>
    <s v="A4"/>
    <x v="1"/>
    <s v="Verified"/>
    <n v="42000"/>
    <n v="0.1966"/>
    <n v="600.78"/>
    <n v="7.9000000000000001E-2"/>
    <n v="19200"/>
    <n v="24"/>
    <n v="21329"/>
  </r>
  <r>
    <n v="1062833"/>
    <x v="1"/>
    <x v="0"/>
    <x v="4"/>
    <s v="SALTER LABS"/>
    <x v="4"/>
    <x v="0"/>
    <x v="12"/>
    <d v="2021-10-15T00:00:00"/>
    <d v="2021-02-14T00:00:00"/>
    <x v="1"/>
    <x v="1"/>
    <d v="2021-03-14T00:00:00"/>
    <n v="1294709"/>
    <x v="2"/>
    <s v="D4"/>
    <x v="0"/>
    <s v="Verified"/>
    <n v="27600"/>
    <n v="0.187"/>
    <n v="213.28"/>
    <n v="0.17580000000000001"/>
    <n v="12875"/>
    <n v="7"/>
    <n v="11225"/>
  </r>
  <r>
    <n v="1063843"/>
    <x v="1"/>
    <x v="0"/>
    <x v="2"/>
    <s v="National Bank of California"/>
    <x v="4"/>
    <x v="0"/>
    <x v="12"/>
    <d v="2021-05-16T00:00:00"/>
    <d v="2021-07-14T00:00:00"/>
    <x v="1"/>
    <x v="1"/>
    <d v="2021-08-14T00:00:00"/>
    <n v="1282549"/>
    <x v="2"/>
    <s v="D1"/>
    <x v="1"/>
    <s v="Not Verified"/>
    <n v="35000"/>
    <n v="9.2200000000000004E-2"/>
    <n v="141.21"/>
    <n v="0.16289999999999999"/>
    <n v="4000"/>
    <n v="13"/>
    <n v="5055"/>
  </r>
  <r>
    <n v="1063729"/>
    <x v="30"/>
    <x v="0"/>
    <x v="3"/>
    <s v="WalMart"/>
    <x v="0"/>
    <x v="1"/>
    <x v="12"/>
    <d v="2021-05-16T00:00:00"/>
    <d v="2021-05-16T00:00:00"/>
    <x v="2"/>
    <x v="1"/>
    <d v="2021-06-16T00:00:00"/>
    <n v="1296299"/>
    <x v="2"/>
    <s v="C1"/>
    <x v="0"/>
    <s v="Verified"/>
    <n v="40900"/>
    <n v="0.13700000000000001"/>
    <n v="414.09"/>
    <n v="0.13489999999999999"/>
    <n v="18000"/>
    <n v="19"/>
    <n v="21918"/>
  </r>
  <r>
    <n v="1062625"/>
    <x v="4"/>
    <x v="0"/>
    <x v="3"/>
    <s v="L. Robert Kimball &amp; Assoc,Inc."/>
    <x v="2"/>
    <x v="0"/>
    <x v="12"/>
    <d v="2021-12-14T00:00:00"/>
    <d v="2021-12-14T00:00:00"/>
    <x v="1"/>
    <x v="1"/>
    <d v="2022-01-14T00:00:00"/>
    <n v="1294499"/>
    <x v="2"/>
    <s v="B1"/>
    <x v="1"/>
    <s v="Not Verified"/>
    <n v="73882"/>
    <n v="0.1145"/>
    <n v="225.58"/>
    <n v="9.9099999999999994E-2"/>
    <n v="7000"/>
    <n v="10"/>
    <n v="8121"/>
  </r>
  <r>
    <n v="1063964"/>
    <x v="1"/>
    <x v="0"/>
    <x v="3"/>
    <s v="California Department of Corrections"/>
    <x v="2"/>
    <x v="1"/>
    <x v="12"/>
    <d v="2021-05-16T00:00:00"/>
    <d v="2021-09-14T00:00:00"/>
    <x v="1"/>
    <x v="1"/>
    <d v="2021-10-14T00:00:00"/>
    <n v="1296535"/>
    <x v="2"/>
    <s v="B1"/>
    <x v="1"/>
    <s v="Source Verified"/>
    <n v="130000"/>
    <n v="0.10050000000000001"/>
    <n v="128.9"/>
    <n v="9.9099999999999994E-2"/>
    <n v="4000"/>
    <n v="22"/>
    <n v="4636"/>
  </r>
  <r>
    <n v="1063804"/>
    <x v="33"/>
    <x v="0"/>
    <x v="3"/>
    <s v="BMW Manufacturing"/>
    <x v="3"/>
    <x v="1"/>
    <x v="12"/>
    <d v="2021-09-15T00:00:00"/>
    <d v="2021-04-13T00:00:00"/>
    <x v="1"/>
    <x v="1"/>
    <d v="2021-05-13T00:00:00"/>
    <n v="1296372"/>
    <x v="2"/>
    <s v="A1"/>
    <x v="1"/>
    <s v="Not Verified"/>
    <n v="57200"/>
    <n v="4.7199999999999999E-2"/>
    <n v="243.49"/>
    <n v="6.0299999999999999E-2"/>
    <n v="8000"/>
    <n v="47"/>
    <n v="8518"/>
  </r>
  <r>
    <n v="1063751"/>
    <x v="7"/>
    <x v="0"/>
    <x v="5"/>
    <s v="NAVFAC/Naval Station Newport"/>
    <x v="4"/>
    <x v="0"/>
    <x v="12"/>
    <d v="2021-07-13T00:00:00"/>
    <d v="2021-02-13T00:00:00"/>
    <x v="0"/>
    <x v="0"/>
    <d v="2021-03-13T00:00:00"/>
    <n v="1296522"/>
    <x v="2"/>
    <s v="D5"/>
    <x v="1"/>
    <s v="Verified"/>
    <n v="51871"/>
    <n v="7.8200000000000006E-2"/>
    <n v="522.41"/>
    <n v="0.1825"/>
    <n v="14400"/>
    <n v="9"/>
    <n v="7869"/>
  </r>
  <r>
    <n v="1063982"/>
    <x v="1"/>
    <x v="0"/>
    <x v="8"/>
    <s v="North Coast ag systems"/>
    <x v="2"/>
    <x v="2"/>
    <x v="12"/>
    <d v="2021-08-15T00:00:00"/>
    <d v="2021-12-14T00:00:00"/>
    <x v="1"/>
    <x v="1"/>
    <d v="2022-01-14T00:00:00"/>
    <n v="1296554"/>
    <x v="2"/>
    <s v="B4"/>
    <x v="1"/>
    <s v="Verified"/>
    <n v="15000"/>
    <n v="0.13919999999999999"/>
    <n v="146.19999999999999"/>
    <n v="0.1242"/>
    <n v="4375"/>
    <n v="5"/>
    <n v="5263"/>
  </r>
  <r>
    <n v="1063788"/>
    <x v="20"/>
    <x v="0"/>
    <x v="1"/>
    <s v="physicians surgery center of tempe"/>
    <x v="4"/>
    <x v="0"/>
    <x v="12"/>
    <d v="2021-05-16T00:00:00"/>
    <d v="2021-04-15T00:00:00"/>
    <x v="0"/>
    <x v="0"/>
    <d v="2021-05-15T00:00:00"/>
    <n v="1296355"/>
    <x v="2"/>
    <s v="D3"/>
    <x v="0"/>
    <s v="Source Verified"/>
    <n v="43000"/>
    <n v="0.1013"/>
    <n v="105"/>
    <n v="0.17269999999999999"/>
    <n v="4200"/>
    <n v="19"/>
    <n v="4200"/>
  </r>
  <r>
    <n v="1062818"/>
    <x v="20"/>
    <x v="0"/>
    <x v="4"/>
    <s v="cardinal logistics"/>
    <x v="1"/>
    <x v="1"/>
    <x v="12"/>
    <d v="2021-11-12T00:00:00"/>
    <d v="2021-10-12T00:00:00"/>
    <x v="1"/>
    <x v="1"/>
    <d v="2021-11-12T00:00:00"/>
    <n v="1294695"/>
    <x v="2"/>
    <s v="E1"/>
    <x v="0"/>
    <s v="Source Verified"/>
    <n v="80000"/>
    <n v="0.23469999999999999"/>
    <n v="514.86"/>
    <n v="0.18640000000000001"/>
    <n v="20000"/>
    <n v="13"/>
    <n v="22958"/>
  </r>
  <r>
    <n v="1063518"/>
    <x v="13"/>
    <x v="0"/>
    <x v="9"/>
    <s v="US Air Force"/>
    <x v="4"/>
    <x v="1"/>
    <x v="12"/>
    <d v="2021-02-16T00:00:00"/>
    <d v="2021-10-14T00:00:00"/>
    <x v="1"/>
    <x v="1"/>
    <d v="2021-11-14T00:00:00"/>
    <n v="1296086"/>
    <x v="2"/>
    <s v="D4"/>
    <x v="0"/>
    <s v="Source Verified"/>
    <n v="51600"/>
    <n v="0.2263"/>
    <n v="113.25"/>
    <n v="0.17580000000000001"/>
    <n v="4500"/>
    <n v="13"/>
    <n v="6295"/>
  </r>
  <r>
    <n v="1063519"/>
    <x v="0"/>
    <x v="0"/>
    <x v="3"/>
    <s v="applied IndustrialTechnoliges"/>
    <x v="0"/>
    <x v="1"/>
    <x v="12"/>
    <d v="2021-08-15T00:00:00"/>
    <d v="2021-10-12T00:00:00"/>
    <x v="1"/>
    <x v="1"/>
    <d v="2021-11-12T00:00:00"/>
    <n v="1296087"/>
    <x v="2"/>
    <s v="C1"/>
    <x v="0"/>
    <s v="Verified"/>
    <n v="37320"/>
    <n v="0.20799999999999999"/>
    <n v="309.42"/>
    <n v="0.13489999999999999"/>
    <n v="18225"/>
    <n v="12"/>
    <n v="14880"/>
  </r>
  <r>
    <n v="1063521"/>
    <x v="8"/>
    <x v="0"/>
    <x v="3"/>
    <m/>
    <x v="3"/>
    <x v="0"/>
    <x v="12"/>
    <d v="2021-04-16T00:00:00"/>
    <d v="2021-06-13T00:00:00"/>
    <x v="1"/>
    <x v="1"/>
    <d v="2021-07-13T00:00:00"/>
    <n v="1288586"/>
    <x v="2"/>
    <s v="A5"/>
    <x v="1"/>
    <s v="Not Verified"/>
    <n v="55000"/>
    <n v="5.4800000000000001E-2"/>
    <n v="114.32"/>
    <n v="8.8999999999999996E-2"/>
    <n v="3600"/>
    <n v="18"/>
    <n v="3977"/>
  </r>
  <r>
    <n v="1063693"/>
    <x v="42"/>
    <x v="0"/>
    <x v="10"/>
    <s v="MACYS"/>
    <x v="4"/>
    <x v="0"/>
    <x v="12"/>
    <d v="2021-12-13T00:00:00"/>
    <d v="2021-12-13T00:00:00"/>
    <x v="0"/>
    <x v="0"/>
    <d v="2022-01-13T00:00:00"/>
    <n v="1296259"/>
    <x v="2"/>
    <s v="D3"/>
    <x v="1"/>
    <s v="Not Verified"/>
    <n v="68000"/>
    <n v="0.17150000000000001"/>
    <n v="357.88"/>
    <n v="0.17269999999999999"/>
    <n v="10000"/>
    <n v="16"/>
    <n v="8589"/>
  </r>
  <r>
    <n v="1063700"/>
    <x v="1"/>
    <x v="0"/>
    <x v="3"/>
    <s v="Catholic Healthcare West"/>
    <x v="4"/>
    <x v="1"/>
    <x v="12"/>
    <d v="2021-03-16T00:00:00"/>
    <d v="2021-02-13T00:00:00"/>
    <x v="1"/>
    <x v="1"/>
    <d v="2021-03-13T00:00:00"/>
    <n v="1296266"/>
    <x v="2"/>
    <s v="D5"/>
    <x v="1"/>
    <s v="Not Verified"/>
    <n v="66000"/>
    <n v="8.4900000000000003E-2"/>
    <n v="544.16999999999996"/>
    <n v="0.1825"/>
    <n v="15000"/>
    <n v="28"/>
    <n v="17729"/>
  </r>
  <r>
    <n v="1063246"/>
    <x v="1"/>
    <x v="0"/>
    <x v="6"/>
    <s v="Chase Bank"/>
    <x v="4"/>
    <x v="0"/>
    <x v="12"/>
    <d v="2021-08-12T00:00:00"/>
    <d v="2021-07-12T00:00:00"/>
    <x v="1"/>
    <x v="1"/>
    <d v="2021-08-12T00:00:00"/>
    <n v="1295751"/>
    <x v="2"/>
    <s v="D2"/>
    <x v="0"/>
    <s v="Verified"/>
    <n v="83004"/>
    <n v="0.1366"/>
    <n v="443.89"/>
    <n v="0.16769999999999999"/>
    <n v="25000"/>
    <n v="19"/>
    <n v="19648"/>
  </r>
  <r>
    <n v="1057424"/>
    <x v="20"/>
    <x v="0"/>
    <x v="6"/>
    <s v="Gugino &amp; Mortimer, PLC"/>
    <x v="3"/>
    <x v="0"/>
    <x v="12"/>
    <d v="2021-03-14T00:00:00"/>
    <d v="2021-10-13T00:00:00"/>
    <x v="0"/>
    <x v="0"/>
    <d v="2021-11-13T00:00:00"/>
    <n v="1288982"/>
    <x v="2"/>
    <s v="A4"/>
    <x v="1"/>
    <s v="Source Verified"/>
    <n v="51000"/>
    <n v="0.24660000000000001"/>
    <n v="500.65"/>
    <n v="7.9000000000000001E-2"/>
    <n v="16000"/>
    <n v="28"/>
    <n v="11929"/>
  </r>
  <r>
    <n v="1063680"/>
    <x v="1"/>
    <x v="0"/>
    <x v="8"/>
    <s v="Contractor's Cargo"/>
    <x v="2"/>
    <x v="0"/>
    <x v="12"/>
    <d v="2021-05-13T00:00:00"/>
    <d v="2021-04-13T00:00:00"/>
    <x v="1"/>
    <x v="1"/>
    <d v="2021-05-13T00:00:00"/>
    <n v="1296245"/>
    <x v="2"/>
    <s v="B2"/>
    <x v="1"/>
    <s v="Source Verified"/>
    <n v="55000"/>
    <n v="0.11559999999999999"/>
    <n v="260.58999999999997"/>
    <n v="0.1065"/>
    <n v="8000"/>
    <n v="10"/>
    <n v="8926"/>
  </r>
  <r>
    <n v="1063679"/>
    <x v="25"/>
    <x v="0"/>
    <x v="3"/>
    <s v="Bank of America"/>
    <x v="3"/>
    <x v="1"/>
    <x v="12"/>
    <d v="2021-11-15T00:00:00"/>
    <d v="2021-12-14T00:00:00"/>
    <x v="1"/>
    <x v="1"/>
    <d v="2022-01-14T00:00:00"/>
    <n v="1296244"/>
    <x v="2"/>
    <s v="A3"/>
    <x v="1"/>
    <s v="Source Verified"/>
    <n v="47000"/>
    <n v="0.19739999999999999"/>
    <n v="224"/>
    <n v="7.51E-2"/>
    <n v="7200"/>
    <n v="32"/>
    <n v="8064"/>
  </r>
  <r>
    <n v="1063034"/>
    <x v="1"/>
    <x v="0"/>
    <x v="2"/>
    <s v="companion hospice"/>
    <x v="3"/>
    <x v="0"/>
    <x v="12"/>
    <d v="2021-10-13T00:00:00"/>
    <d v="2021-10-13T00:00:00"/>
    <x v="1"/>
    <x v="1"/>
    <d v="2021-11-13T00:00:00"/>
    <n v="1295527"/>
    <x v="2"/>
    <s v="A3"/>
    <x v="1"/>
    <s v="Source Verified"/>
    <n v="86000"/>
    <n v="0.13300000000000001"/>
    <n v="373.33"/>
    <n v="7.51E-2"/>
    <n v="12000"/>
    <n v="25"/>
    <n v="13100"/>
  </r>
  <r>
    <n v="1063448"/>
    <x v="2"/>
    <x v="0"/>
    <x v="3"/>
    <s v="Regent care center"/>
    <x v="0"/>
    <x v="2"/>
    <x v="12"/>
    <d v="2021-05-16T00:00:00"/>
    <d v="2021-07-12T00:00:00"/>
    <x v="0"/>
    <x v="0"/>
    <d v="2021-08-12T00:00:00"/>
    <n v="1296012"/>
    <x v="2"/>
    <s v="C4"/>
    <x v="1"/>
    <s v="Not Verified"/>
    <n v="48000"/>
    <n v="5.4699999999999999E-2"/>
    <n v="76.56"/>
    <n v="0.1527"/>
    <n v="2200"/>
    <n v="7"/>
    <n v="2294"/>
  </r>
  <r>
    <n v="1060804"/>
    <x v="4"/>
    <x v="0"/>
    <x v="2"/>
    <s v="Roth Marz Partnership"/>
    <x v="2"/>
    <x v="1"/>
    <x v="12"/>
    <d v="2021-03-13T00:00:00"/>
    <d v="2021-03-13T00:00:00"/>
    <x v="1"/>
    <x v="1"/>
    <d v="2021-04-13T00:00:00"/>
    <n v="1292769"/>
    <x v="2"/>
    <s v="B4"/>
    <x v="0"/>
    <s v="Source Verified"/>
    <n v="85000"/>
    <n v="0.15870000000000001"/>
    <n v="628.80999999999995"/>
    <n v="0.1242"/>
    <n v="28000"/>
    <n v="31"/>
    <n v="31962"/>
  </r>
  <r>
    <n v="1027771"/>
    <x v="30"/>
    <x v="0"/>
    <x v="8"/>
    <s v="Little Rock Convention &amp; Visitors Bureau"/>
    <x v="3"/>
    <x v="1"/>
    <x v="12"/>
    <d v="2021-12-14T00:00:00"/>
    <d v="2021-12-14T00:00:00"/>
    <x v="1"/>
    <x v="1"/>
    <d v="2022-01-14T00:00:00"/>
    <n v="1257143"/>
    <x v="2"/>
    <s v="A3"/>
    <x v="1"/>
    <s v="Verified"/>
    <n v="50000"/>
    <n v="0.23860000000000001"/>
    <n v="186.67"/>
    <n v="7.51E-2"/>
    <n v="6000"/>
    <n v="23"/>
    <n v="6720"/>
  </r>
  <r>
    <n v="1063421"/>
    <x v="8"/>
    <x v="0"/>
    <x v="6"/>
    <s v="St. Johnland"/>
    <x v="3"/>
    <x v="0"/>
    <x v="12"/>
    <d v="2021-05-16T00:00:00"/>
    <d v="2021-05-14T00:00:00"/>
    <x v="0"/>
    <x v="0"/>
    <d v="2021-06-14T00:00:00"/>
    <n v="1295979"/>
    <x v="2"/>
    <s v="A5"/>
    <x v="0"/>
    <s v="Not Verified"/>
    <n v="51204"/>
    <n v="0.25119999999999998"/>
    <n v="165.68"/>
    <n v="8.8999999999999996E-2"/>
    <n v="8000"/>
    <n v="40"/>
    <n v="4639"/>
  </r>
  <r>
    <n v="1062855"/>
    <x v="8"/>
    <x v="0"/>
    <x v="8"/>
    <s v="3 mile harbor boatyard"/>
    <x v="0"/>
    <x v="0"/>
    <x v="12"/>
    <d v="2021-07-12T00:00:00"/>
    <d v="2021-02-12T00:00:00"/>
    <x v="1"/>
    <x v="1"/>
    <d v="2021-03-12T00:00:00"/>
    <n v="1295334"/>
    <x v="2"/>
    <s v="C4"/>
    <x v="1"/>
    <s v="Not Verified"/>
    <n v="42996"/>
    <n v="9.7999999999999997E-3"/>
    <n v="501.09"/>
    <n v="0.1527"/>
    <n v="14400"/>
    <n v="3"/>
    <n v="14763"/>
  </r>
  <r>
    <n v="1063626"/>
    <x v="9"/>
    <x v="0"/>
    <x v="3"/>
    <s v="The Community College of Baltimore Count"/>
    <x v="0"/>
    <x v="1"/>
    <x v="12"/>
    <d v="2021-05-16T00:00:00"/>
    <d v="2021-05-16T00:00:00"/>
    <x v="2"/>
    <x v="1"/>
    <d v="2021-06-16T00:00:00"/>
    <n v="1296185"/>
    <x v="2"/>
    <s v="C2"/>
    <x v="0"/>
    <s v="Verified"/>
    <n v="85000"/>
    <n v="0.1341"/>
    <n v="467"/>
    <n v="0.14269999999999999"/>
    <n v="25000"/>
    <n v="31"/>
    <n v="24722"/>
  </r>
  <r>
    <n v="1063602"/>
    <x v="4"/>
    <x v="0"/>
    <x v="0"/>
    <s v="Akzo Nobel"/>
    <x v="2"/>
    <x v="1"/>
    <x v="12"/>
    <d v="2021-05-16T00:00:00"/>
    <d v="2021-05-16T00:00:00"/>
    <x v="2"/>
    <x v="1"/>
    <d v="2021-06-16T00:00:00"/>
    <n v="1296158"/>
    <x v="2"/>
    <s v="B3"/>
    <x v="0"/>
    <s v="Verified"/>
    <n v="36000"/>
    <n v="0.27800000000000002"/>
    <n v="355.79"/>
    <n v="0.1171"/>
    <n v="16100"/>
    <n v="33"/>
    <n v="18850"/>
  </r>
  <r>
    <n v="1063393"/>
    <x v="5"/>
    <x v="0"/>
    <x v="4"/>
    <s v="The Crexent Business Centers"/>
    <x v="1"/>
    <x v="2"/>
    <x v="12"/>
    <d v="2021-05-16T00:00:00"/>
    <d v="2021-05-12T00:00:00"/>
    <x v="0"/>
    <x v="0"/>
    <d v="2021-06-12T00:00:00"/>
    <n v="1295948"/>
    <x v="2"/>
    <s v="E5"/>
    <x v="0"/>
    <s v="Verified"/>
    <n v="85000"/>
    <n v="0.16389999999999999"/>
    <n v="619.88"/>
    <n v="0.20300000000000001"/>
    <n v="35000"/>
    <n v="40"/>
    <n v="3094"/>
  </r>
  <r>
    <n v="1063388"/>
    <x v="1"/>
    <x v="0"/>
    <x v="2"/>
    <s v="Pasadena city college"/>
    <x v="3"/>
    <x v="0"/>
    <x v="12"/>
    <d v="2021-05-16T00:00:00"/>
    <d v="2021-01-14T00:00:00"/>
    <x v="1"/>
    <x v="1"/>
    <d v="2021-02-14T00:00:00"/>
    <n v="1295942"/>
    <x v="2"/>
    <s v="A4"/>
    <x v="1"/>
    <s v="Source Verified"/>
    <n v="49668"/>
    <n v="7.2700000000000001E-2"/>
    <n v="329.33"/>
    <n v="7.9000000000000001E-2"/>
    <n v="10525"/>
    <n v="9"/>
    <n v="11651"/>
  </r>
  <r>
    <n v="1063582"/>
    <x v="18"/>
    <x v="0"/>
    <x v="8"/>
    <s v="Harrah's Resort"/>
    <x v="0"/>
    <x v="0"/>
    <x v="12"/>
    <d v="2021-05-16T00:00:00"/>
    <d v="2021-12-14T00:00:00"/>
    <x v="1"/>
    <x v="1"/>
    <d v="2022-01-14T00:00:00"/>
    <n v="1296138"/>
    <x v="2"/>
    <s v="C5"/>
    <x v="1"/>
    <s v="Source Verified"/>
    <n v="30000"/>
    <n v="5.1999999999999998E-2"/>
    <n v="252.99"/>
    <n v="0.15959999999999999"/>
    <n v="7200"/>
    <n v="7"/>
    <n v="9108"/>
  </r>
  <r>
    <n v="988402"/>
    <x v="15"/>
    <x v="0"/>
    <x v="3"/>
    <s v="CNMI Government"/>
    <x v="2"/>
    <x v="2"/>
    <x v="12"/>
    <d v="2021-04-14T00:00:00"/>
    <d v="2021-04-14T00:00:00"/>
    <x v="1"/>
    <x v="1"/>
    <d v="2021-05-14T00:00:00"/>
    <n v="1212630"/>
    <x v="2"/>
    <s v="B2"/>
    <x v="0"/>
    <s v="Verified"/>
    <n v="40000"/>
    <n v="0.26340000000000002"/>
    <n v="340.24"/>
    <n v="0.1065"/>
    <n v="18500"/>
    <n v="27"/>
    <n v="18898"/>
  </r>
  <r>
    <n v="1063564"/>
    <x v="30"/>
    <x v="0"/>
    <x v="3"/>
    <s v="Kraft Foods"/>
    <x v="0"/>
    <x v="1"/>
    <x v="12"/>
    <d v="2021-04-13T00:00:00"/>
    <d v="2021-03-13T00:00:00"/>
    <x v="1"/>
    <x v="1"/>
    <d v="2021-04-13T00:00:00"/>
    <n v="1296115"/>
    <x v="2"/>
    <s v="C1"/>
    <x v="1"/>
    <s v="Verified"/>
    <n v="40000"/>
    <n v="0.16200000000000001"/>
    <n v="407.17"/>
    <n v="0.13489999999999999"/>
    <n v="12000"/>
    <n v="27"/>
    <n v="13686"/>
  </r>
  <r>
    <n v="1057756"/>
    <x v="1"/>
    <x v="0"/>
    <x v="3"/>
    <s v="US Postal Service"/>
    <x v="4"/>
    <x v="0"/>
    <x v="12"/>
    <d v="2021-05-16T00:00:00"/>
    <d v="2021-10-12T00:00:00"/>
    <x v="1"/>
    <x v="1"/>
    <d v="2021-11-12T00:00:00"/>
    <n v="1289523"/>
    <x v="2"/>
    <s v="D1"/>
    <x v="1"/>
    <s v="Source Verified"/>
    <n v="54011"/>
    <n v="0.18509999999999999"/>
    <n v="335.36"/>
    <n v="0.16289999999999999"/>
    <n v="9500"/>
    <n v="40"/>
    <n v="10659"/>
  </r>
  <r>
    <n v="1059960"/>
    <x v="1"/>
    <x v="0"/>
    <x v="8"/>
    <s v="Bank of America"/>
    <x v="2"/>
    <x v="0"/>
    <x v="12"/>
    <d v="2021-05-16T00:00:00"/>
    <d v="2021-06-13T00:00:00"/>
    <x v="1"/>
    <x v="1"/>
    <d v="2021-07-13T00:00:00"/>
    <n v="1291803"/>
    <x v="2"/>
    <s v="B4"/>
    <x v="1"/>
    <s v="Verified"/>
    <n v="49110.32"/>
    <n v="0.1757"/>
    <n v="660.79"/>
    <n v="0.1242"/>
    <n v="19775"/>
    <n v="15"/>
    <n v="22696"/>
  </r>
  <r>
    <n v="1062577"/>
    <x v="13"/>
    <x v="0"/>
    <x v="9"/>
    <s v="mckinstry co."/>
    <x v="0"/>
    <x v="1"/>
    <x v="12"/>
    <d v="2021-10-14T00:00:00"/>
    <d v="2021-06-14T00:00:00"/>
    <x v="1"/>
    <x v="1"/>
    <d v="2021-07-14T00:00:00"/>
    <n v="1294447"/>
    <x v="2"/>
    <s v="C2"/>
    <x v="0"/>
    <s v="Verified"/>
    <n v="95000"/>
    <n v="9.4600000000000004E-2"/>
    <n v="655.44"/>
    <n v="0.14269999999999999"/>
    <n v="28000"/>
    <n v="29"/>
    <n v="35919"/>
  </r>
  <r>
    <n v="1053188"/>
    <x v="10"/>
    <x v="0"/>
    <x v="8"/>
    <s v="UW HealthPartners"/>
    <x v="2"/>
    <x v="0"/>
    <x v="12"/>
    <d v="2021-04-16T00:00:00"/>
    <d v="2021-12-14T00:00:00"/>
    <x v="1"/>
    <x v="1"/>
    <d v="2022-01-14T00:00:00"/>
    <n v="1284748"/>
    <x v="2"/>
    <s v="B4"/>
    <x v="1"/>
    <s v="Verified"/>
    <n v="80000"/>
    <n v="0.2223"/>
    <n v="1002.46"/>
    <n v="0.1242"/>
    <n v="30000"/>
    <n v="33"/>
    <n v="36088"/>
  </r>
  <r>
    <n v="1063098"/>
    <x v="1"/>
    <x v="0"/>
    <x v="1"/>
    <s v="PALA CASINO AND RESORT"/>
    <x v="2"/>
    <x v="1"/>
    <x v="12"/>
    <d v="2021-12-14T00:00:00"/>
    <d v="2021-12-14T00:00:00"/>
    <x v="1"/>
    <x v="1"/>
    <d v="2022-01-14T00:00:00"/>
    <n v="1295599"/>
    <x v="2"/>
    <s v="B2"/>
    <x v="1"/>
    <s v="Verified"/>
    <n v="55000"/>
    <n v="0.1333"/>
    <n v="521.17999999999995"/>
    <n v="0.1065"/>
    <n v="16000"/>
    <n v="19"/>
    <n v="18762"/>
  </r>
  <r>
    <n v="1063228"/>
    <x v="1"/>
    <x v="0"/>
    <x v="2"/>
    <s v="Cloudmark"/>
    <x v="2"/>
    <x v="0"/>
    <x v="12"/>
    <d v="2021-05-16T00:00:00"/>
    <d v="2021-05-14T00:00:00"/>
    <x v="1"/>
    <x v="1"/>
    <d v="2021-06-14T00:00:00"/>
    <n v="1295731"/>
    <x v="2"/>
    <s v="B2"/>
    <x v="1"/>
    <s v="Not Verified"/>
    <n v="100000"/>
    <n v="1.9900000000000001E-2"/>
    <n v="135.18"/>
    <n v="0.1065"/>
    <n v="4150"/>
    <n v="8"/>
    <n v="4834"/>
  </r>
  <r>
    <n v="1039993"/>
    <x v="38"/>
    <x v="0"/>
    <x v="3"/>
    <s v="BlueCross BlueShield of TN"/>
    <x v="2"/>
    <x v="1"/>
    <x v="12"/>
    <d v="2021-05-16T00:00:00"/>
    <d v="2021-05-16T00:00:00"/>
    <x v="2"/>
    <x v="1"/>
    <d v="2021-06-16T00:00:00"/>
    <n v="1269948"/>
    <x v="2"/>
    <s v="B3"/>
    <x v="0"/>
    <s v="Verified"/>
    <n v="72000"/>
    <n v="0.26479999999999998"/>
    <n v="331.48"/>
    <n v="0.1171"/>
    <n v="15000"/>
    <n v="15"/>
    <n v="17546"/>
  </r>
  <r>
    <n v="1063062"/>
    <x v="30"/>
    <x v="0"/>
    <x v="3"/>
    <s v="Simmons First National.Com"/>
    <x v="0"/>
    <x v="2"/>
    <x v="12"/>
    <d v="2021-05-16T00:00:00"/>
    <d v="2021-12-14T00:00:00"/>
    <x v="1"/>
    <x v="1"/>
    <d v="2022-01-14T00:00:00"/>
    <n v="1295557"/>
    <x v="2"/>
    <s v="C2"/>
    <x v="1"/>
    <s v="Source Verified"/>
    <n v="75000"/>
    <n v="0.1346"/>
    <n v="343.09"/>
    <n v="0.14269999999999999"/>
    <n v="10000"/>
    <n v="18"/>
    <n v="12351"/>
  </r>
  <r>
    <n v="1063199"/>
    <x v="1"/>
    <x v="0"/>
    <x v="0"/>
    <s v="US Bank"/>
    <x v="4"/>
    <x v="1"/>
    <x v="12"/>
    <d v="2021-01-15T00:00:00"/>
    <d v="2021-10-13T00:00:00"/>
    <x v="1"/>
    <x v="1"/>
    <d v="2021-11-13T00:00:00"/>
    <n v="1295495"/>
    <x v="2"/>
    <s v="D5"/>
    <x v="0"/>
    <s v="Verified"/>
    <n v="75000"/>
    <n v="0.10580000000000001"/>
    <n v="638.25"/>
    <n v="0.1825"/>
    <n v="25000"/>
    <n v="29"/>
    <n v="32076"/>
  </r>
  <r>
    <n v="1063187"/>
    <x v="11"/>
    <x v="0"/>
    <x v="7"/>
    <s v="harrahs las vegas"/>
    <x v="0"/>
    <x v="0"/>
    <x v="12"/>
    <d v="2021-12-14T00:00:00"/>
    <d v="2021-03-14T00:00:00"/>
    <x v="1"/>
    <x v="1"/>
    <d v="2021-04-14T00:00:00"/>
    <n v="1295480"/>
    <x v="2"/>
    <s v="C5"/>
    <x v="1"/>
    <s v="Source Verified"/>
    <n v="39000"/>
    <n v="0.21909999999999999"/>
    <n v="140.55000000000001"/>
    <n v="0.15959999999999999"/>
    <n v="4000"/>
    <n v="15"/>
    <n v="4928"/>
  </r>
  <r>
    <n v="1063040"/>
    <x v="8"/>
    <x v="0"/>
    <x v="0"/>
    <s v="Chase Investments Services Corp."/>
    <x v="2"/>
    <x v="0"/>
    <x v="12"/>
    <d v="2021-12-15T00:00:00"/>
    <d v="2021-02-14T00:00:00"/>
    <x v="1"/>
    <x v="1"/>
    <d v="2021-03-14T00:00:00"/>
    <n v="1295533"/>
    <x v="2"/>
    <s v="B3"/>
    <x v="1"/>
    <s v="Not Verified"/>
    <n v="60000"/>
    <n v="8.8599999999999998E-2"/>
    <n v="496.14"/>
    <n v="0.1171"/>
    <n v="15000"/>
    <n v="15"/>
    <n v="17605"/>
  </r>
  <r>
    <n v="1063001"/>
    <x v="1"/>
    <x v="0"/>
    <x v="5"/>
    <s v="tian shan trading"/>
    <x v="1"/>
    <x v="2"/>
    <x v="12"/>
    <d v="2021-05-16T00:00:00"/>
    <d v="2021-06-15T00:00:00"/>
    <x v="1"/>
    <x v="1"/>
    <d v="2021-07-15T00:00:00"/>
    <n v="1295090"/>
    <x v="2"/>
    <s v="E2"/>
    <x v="0"/>
    <s v="Verified"/>
    <n v="31000"/>
    <n v="0.20130000000000001"/>
    <n v="155.75"/>
    <n v="0.1903"/>
    <n v="6000"/>
    <n v="14"/>
    <n v="8951"/>
  </r>
  <r>
    <n v="1062997"/>
    <x v="8"/>
    <x v="0"/>
    <x v="3"/>
    <s v="Hudson Hotel"/>
    <x v="0"/>
    <x v="0"/>
    <x v="12"/>
    <d v="2021-04-13T00:00:00"/>
    <d v="2021-11-12T00:00:00"/>
    <x v="0"/>
    <x v="0"/>
    <d v="2021-12-12T00:00:00"/>
    <n v="1295086"/>
    <x v="2"/>
    <s v="C4"/>
    <x v="1"/>
    <s v="Verified"/>
    <n v="60000"/>
    <n v="0.1072"/>
    <n v="521.97"/>
    <n v="0.1527"/>
    <n v="15000"/>
    <n v="18"/>
    <n v="6379"/>
  </r>
  <r>
    <n v="1062808"/>
    <x v="9"/>
    <x v="0"/>
    <x v="7"/>
    <s v="NIHFCU"/>
    <x v="3"/>
    <x v="0"/>
    <x v="12"/>
    <d v="2021-10-15T00:00:00"/>
    <d v="2021-12-12T00:00:00"/>
    <x v="1"/>
    <x v="1"/>
    <d v="2022-01-12T00:00:00"/>
    <n v="1294683"/>
    <x v="2"/>
    <s v="A3"/>
    <x v="1"/>
    <s v="Not Verified"/>
    <n v="42000"/>
    <n v="0.28060000000000002"/>
    <n v="385"/>
    <n v="7.51E-2"/>
    <n v="12375"/>
    <n v="34"/>
    <n v="13175"/>
  </r>
  <r>
    <n v="1062983"/>
    <x v="5"/>
    <x v="0"/>
    <x v="3"/>
    <s v="Bay Area Women's Care"/>
    <x v="2"/>
    <x v="1"/>
    <x v="12"/>
    <d v="2021-12-14T00:00:00"/>
    <d v="2021-12-14T00:00:00"/>
    <x v="1"/>
    <x v="1"/>
    <d v="2022-01-14T00:00:00"/>
    <n v="1295070"/>
    <x v="2"/>
    <s v="B2"/>
    <x v="1"/>
    <s v="Not Verified"/>
    <n v="50000"/>
    <n v="0.2011"/>
    <n v="423.46"/>
    <n v="0.1065"/>
    <n v="13000"/>
    <n v="15"/>
    <n v="15244"/>
  </r>
  <r>
    <n v="1061972"/>
    <x v="1"/>
    <x v="0"/>
    <x v="3"/>
    <s v="lakeshore"/>
    <x v="3"/>
    <x v="0"/>
    <x v="12"/>
    <d v="2021-05-16T00:00:00"/>
    <d v="2021-06-14T00:00:00"/>
    <x v="1"/>
    <x v="1"/>
    <d v="2021-07-14T00:00:00"/>
    <n v="1293809"/>
    <x v="2"/>
    <s v="A4"/>
    <x v="1"/>
    <s v="Not Verified"/>
    <n v="32400"/>
    <n v="7.5600000000000001E-2"/>
    <n v="250.33"/>
    <n v="7.9000000000000001E-2"/>
    <n v="8000"/>
    <n v="15"/>
    <n v="8978"/>
  </r>
  <r>
    <n v="1062857"/>
    <x v="4"/>
    <x v="0"/>
    <x v="3"/>
    <s v="Drexel University"/>
    <x v="2"/>
    <x v="0"/>
    <x v="12"/>
    <d v="2021-05-16T00:00:00"/>
    <d v="2021-12-14T00:00:00"/>
    <x v="1"/>
    <x v="1"/>
    <d v="2022-01-14T00:00:00"/>
    <n v="1295337"/>
    <x v="2"/>
    <s v="B1"/>
    <x v="1"/>
    <s v="Not Verified"/>
    <n v="50000"/>
    <n v="0.151"/>
    <n v="515.6"/>
    <n v="9.9099999999999994E-2"/>
    <n v="16000"/>
    <n v="26"/>
    <n v="18562"/>
  </r>
  <r>
    <n v="1059828"/>
    <x v="8"/>
    <x v="0"/>
    <x v="3"/>
    <s v="RALLYE BMW"/>
    <x v="2"/>
    <x v="1"/>
    <x v="12"/>
    <d v="2021-01-14T00:00:00"/>
    <d v="2021-12-13T00:00:00"/>
    <x v="1"/>
    <x v="1"/>
    <d v="2022-01-13T00:00:00"/>
    <n v="1291460"/>
    <x v="2"/>
    <s v="B1"/>
    <x v="0"/>
    <s v="Verified"/>
    <n v="114996"/>
    <n v="0.1119"/>
    <n v="424.06"/>
    <n v="9.9099999999999994E-2"/>
    <n v="20000"/>
    <n v="20"/>
    <n v="23342"/>
  </r>
  <r>
    <n v="1059486"/>
    <x v="13"/>
    <x v="0"/>
    <x v="7"/>
    <s v="Carefusion"/>
    <x v="0"/>
    <x v="0"/>
    <x v="12"/>
    <d v="2021-05-16T00:00:00"/>
    <d v="2021-04-14T00:00:00"/>
    <x v="0"/>
    <x v="0"/>
    <d v="2021-05-14T00:00:00"/>
    <n v="1291111"/>
    <x v="2"/>
    <s v="C3"/>
    <x v="1"/>
    <s v="Verified"/>
    <n v="54400"/>
    <n v="0.1381"/>
    <n v="413.94"/>
    <n v="0.14649999999999999"/>
    <n v="12000"/>
    <n v="33"/>
    <n v="11043"/>
  </r>
  <r>
    <n v="1062851"/>
    <x v="0"/>
    <x v="0"/>
    <x v="6"/>
    <s v="DOW Networks"/>
    <x v="1"/>
    <x v="0"/>
    <x v="12"/>
    <d v="2021-05-16T00:00:00"/>
    <d v="2021-06-14T00:00:00"/>
    <x v="0"/>
    <x v="0"/>
    <d v="2021-07-14T00:00:00"/>
    <n v="1295329"/>
    <x v="2"/>
    <s v="E5"/>
    <x v="0"/>
    <s v="Source Verified"/>
    <n v="42500"/>
    <n v="0.14230000000000001"/>
    <n v="213.29"/>
    <n v="0.20300000000000001"/>
    <n v="8000"/>
    <n v="24"/>
    <n v="8505"/>
  </r>
  <r>
    <n v="1062756"/>
    <x v="8"/>
    <x v="0"/>
    <x v="3"/>
    <s v="Garren New York"/>
    <x v="6"/>
    <x v="0"/>
    <x v="12"/>
    <d v="2021-05-16T00:00:00"/>
    <d v="2021-05-16T00:00:00"/>
    <x v="2"/>
    <x v="1"/>
    <d v="2021-06-16T00:00:00"/>
    <n v="1271501"/>
    <x v="2"/>
    <s v="G3"/>
    <x v="0"/>
    <s v="Source Verified"/>
    <n v="61000"/>
    <n v="0.11650000000000001"/>
    <n v="370.38"/>
    <n v="0.23519999999999999"/>
    <n v="13000"/>
    <n v="14"/>
    <n v="19605"/>
  </r>
  <r>
    <n v="1062844"/>
    <x v="32"/>
    <x v="0"/>
    <x v="3"/>
    <s v="TR furniture"/>
    <x v="4"/>
    <x v="0"/>
    <x v="12"/>
    <d v="2021-11-13T00:00:00"/>
    <d v="2021-10-13T00:00:00"/>
    <x v="0"/>
    <x v="0"/>
    <d v="2021-11-13T00:00:00"/>
    <n v="1295322"/>
    <x v="2"/>
    <s v="D1"/>
    <x v="1"/>
    <s v="Source Verified"/>
    <n v="28000"/>
    <n v="0.129"/>
    <n v="458.91"/>
    <n v="0.16289999999999999"/>
    <n v="13000"/>
    <n v="8"/>
    <n v="8768"/>
  </r>
  <r>
    <n v="1062753"/>
    <x v="22"/>
    <x v="0"/>
    <x v="8"/>
    <s v="Oppenheimer &amp; Co Inc"/>
    <x v="5"/>
    <x v="2"/>
    <x v="12"/>
    <d v="2021-05-16T00:00:00"/>
    <d v="2021-03-13T00:00:00"/>
    <x v="1"/>
    <x v="1"/>
    <d v="2021-04-13T00:00:00"/>
    <n v="1295039"/>
    <x v="2"/>
    <s v="F2"/>
    <x v="0"/>
    <s v="Verified"/>
    <n v="120000"/>
    <n v="0.16719999999999999"/>
    <n v="544.23"/>
    <n v="0.21279999999999999"/>
    <n v="20000"/>
    <n v="43"/>
    <n v="24943"/>
  </r>
  <r>
    <n v="1062873"/>
    <x v="21"/>
    <x v="0"/>
    <x v="10"/>
    <s v="Pulte Homes"/>
    <x v="0"/>
    <x v="1"/>
    <x v="12"/>
    <d v="2021-12-14T00:00:00"/>
    <d v="2021-12-14T00:00:00"/>
    <x v="1"/>
    <x v="1"/>
    <d v="2022-01-14T00:00:00"/>
    <n v="1295353"/>
    <x v="2"/>
    <s v="C1"/>
    <x v="1"/>
    <s v="Verified"/>
    <n v="96000"/>
    <n v="0.16400000000000001"/>
    <n v="610.75"/>
    <n v="0.13489999999999999"/>
    <n v="18000"/>
    <n v="37"/>
    <n v="21987"/>
  </r>
  <r>
    <n v="1062738"/>
    <x v="26"/>
    <x v="0"/>
    <x v="10"/>
    <s v="Southwest Pumps and Filters, Inc."/>
    <x v="0"/>
    <x v="0"/>
    <x v="12"/>
    <d v="2021-05-16T00:00:00"/>
    <d v="2021-10-12T00:00:00"/>
    <x v="1"/>
    <x v="1"/>
    <d v="2021-11-12T00:00:00"/>
    <n v="1295022"/>
    <x v="2"/>
    <s v="C4"/>
    <x v="0"/>
    <s v="Verified"/>
    <n v="45000"/>
    <n v="0.23069999999999999"/>
    <n v="532.49"/>
    <n v="0.1527"/>
    <n v="22250"/>
    <n v="23"/>
    <n v="24934"/>
  </r>
  <r>
    <n v="1062864"/>
    <x v="5"/>
    <x v="0"/>
    <x v="5"/>
    <s v="Department of Defense"/>
    <x v="4"/>
    <x v="0"/>
    <x v="12"/>
    <d v="2021-11-12T00:00:00"/>
    <d v="2021-06-12T00:00:00"/>
    <x v="0"/>
    <x v="0"/>
    <d v="2021-07-12T00:00:00"/>
    <n v="1295344"/>
    <x v="2"/>
    <s v="D4"/>
    <x v="0"/>
    <s v="Verified"/>
    <n v="68809"/>
    <n v="0.21290000000000001"/>
    <n v="603.98"/>
    <n v="0.17580000000000001"/>
    <n v="24000"/>
    <n v="20"/>
    <n v="4401"/>
  </r>
  <r>
    <n v="1062253"/>
    <x v="0"/>
    <x v="0"/>
    <x v="8"/>
    <s v="Ultimo Software Solutions Inc"/>
    <x v="4"/>
    <x v="0"/>
    <x v="12"/>
    <d v="2021-09-15T00:00:00"/>
    <d v="2021-06-13T00:00:00"/>
    <x v="1"/>
    <x v="1"/>
    <d v="2021-07-13T00:00:00"/>
    <n v="1294110"/>
    <x v="2"/>
    <s v="D3"/>
    <x v="1"/>
    <s v="Not Verified"/>
    <n v="95000"/>
    <n v="0.111"/>
    <n v="429.45"/>
    <n v="0.17269999999999999"/>
    <n v="12000"/>
    <n v="19"/>
    <n v="14498"/>
  </r>
  <r>
    <n v="1062795"/>
    <x v="3"/>
    <x v="0"/>
    <x v="0"/>
    <s v="Navteq"/>
    <x v="0"/>
    <x v="0"/>
    <x v="12"/>
    <d v="2021-05-16T00:00:00"/>
    <d v="2021-02-14T00:00:00"/>
    <x v="1"/>
    <x v="1"/>
    <d v="2021-03-14T00:00:00"/>
    <n v="1294669"/>
    <x v="2"/>
    <s v="C3"/>
    <x v="1"/>
    <s v="Verified"/>
    <n v="58000"/>
    <n v="0.121"/>
    <n v="758.88"/>
    <n v="0.14649999999999999"/>
    <n v="22000"/>
    <n v="28"/>
    <n v="26363"/>
  </r>
  <r>
    <n v="1061378"/>
    <x v="25"/>
    <x v="0"/>
    <x v="1"/>
    <s v="Tektonics Design group"/>
    <x v="2"/>
    <x v="1"/>
    <x v="12"/>
    <d v="2021-05-16T00:00:00"/>
    <d v="2021-01-14T00:00:00"/>
    <x v="1"/>
    <x v="1"/>
    <d v="2021-02-14T00:00:00"/>
    <n v="1293165"/>
    <x v="2"/>
    <s v="B1"/>
    <x v="1"/>
    <s v="Not Verified"/>
    <n v="58000"/>
    <n v="0.2172"/>
    <n v="512.38"/>
    <n v="9.9099999999999994E-2"/>
    <n v="15900"/>
    <n v="15"/>
    <n v="18177"/>
  </r>
  <r>
    <n v="765927"/>
    <x v="1"/>
    <x v="0"/>
    <x v="8"/>
    <s v="Hoel Palomar"/>
    <x v="3"/>
    <x v="0"/>
    <x v="12"/>
    <d v="2021-02-16T00:00:00"/>
    <d v="2021-12-14T00:00:00"/>
    <x v="1"/>
    <x v="1"/>
    <d v="2022-01-14T00:00:00"/>
    <n v="966880"/>
    <x v="2"/>
    <s v="A2"/>
    <x v="1"/>
    <s v="Source Verified"/>
    <n v="25000"/>
    <n v="0.1186"/>
    <n v="257.92"/>
    <n v="6.6199999999999995E-2"/>
    <n v="8400"/>
    <n v="19"/>
    <n v="9285"/>
  </r>
  <r>
    <n v="1031451"/>
    <x v="1"/>
    <x v="0"/>
    <x v="3"/>
    <s v="kaiser permanente"/>
    <x v="2"/>
    <x v="1"/>
    <x v="12"/>
    <d v="2021-02-16T00:00:00"/>
    <d v="2021-02-14T00:00:00"/>
    <x v="1"/>
    <x v="1"/>
    <d v="2021-03-14T00:00:00"/>
    <n v="1260896"/>
    <x v="2"/>
    <s v="B2"/>
    <x v="1"/>
    <s v="Verified"/>
    <n v="36000"/>
    <n v="0.24"/>
    <n v="228.02"/>
    <n v="0.1065"/>
    <n v="7000"/>
    <n v="23"/>
    <n v="8101"/>
  </r>
  <r>
    <n v="1062612"/>
    <x v="3"/>
    <x v="0"/>
    <x v="8"/>
    <s v="kwikmen trucking"/>
    <x v="1"/>
    <x v="0"/>
    <x v="12"/>
    <d v="2021-05-16T00:00:00"/>
    <d v="2021-05-16T00:00:00"/>
    <x v="2"/>
    <x v="1"/>
    <d v="2021-06-16T00:00:00"/>
    <n v="1294485"/>
    <x v="2"/>
    <s v="E3"/>
    <x v="0"/>
    <s v="Verified"/>
    <n v="45000"/>
    <n v="0.21679999999999999"/>
    <n v="303.60000000000002"/>
    <n v="0.19420000000000001"/>
    <n v="18550"/>
    <n v="19"/>
    <n v="16081"/>
  </r>
  <r>
    <n v="1062508"/>
    <x v="8"/>
    <x v="0"/>
    <x v="4"/>
    <s v="Dune Management"/>
    <x v="0"/>
    <x v="0"/>
    <x v="12"/>
    <d v="2021-04-16T00:00:00"/>
    <d v="2021-05-16T00:00:00"/>
    <x v="2"/>
    <x v="1"/>
    <d v="2021-06-16T00:00:00"/>
    <n v="1294574"/>
    <x v="2"/>
    <s v="C3"/>
    <x v="0"/>
    <s v="Not Verified"/>
    <n v="65000"/>
    <n v="0.1444"/>
    <n v="226.63"/>
    <n v="0.14649999999999999"/>
    <n v="12000"/>
    <n v="21"/>
    <n v="12010"/>
  </r>
  <r>
    <n v="1062478"/>
    <x v="0"/>
    <x v="0"/>
    <x v="10"/>
    <s v="marist school"/>
    <x v="2"/>
    <x v="1"/>
    <x v="12"/>
    <d v="2021-05-16T00:00:00"/>
    <d v="2021-03-13T00:00:00"/>
    <x v="0"/>
    <x v="0"/>
    <d v="2021-04-13T00:00:00"/>
    <n v="1294543"/>
    <x v="2"/>
    <s v="B4"/>
    <x v="0"/>
    <s v="Verified"/>
    <n v="84996"/>
    <n v="0.2341"/>
    <n v="418.27"/>
    <n v="0.1242"/>
    <n v="28000"/>
    <n v="40"/>
    <n v="14647"/>
  </r>
  <r>
    <n v="1055974"/>
    <x v="37"/>
    <x v="0"/>
    <x v="7"/>
    <s v="NW Portland Area Indian Health Board"/>
    <x v="3"/>
    <x v="0"/>
    <x v="12"/>
    <d v="2021-11-15T00:00:00"/>
    <d v="2021-07-14T00:00:00"/>
    <x v="1"/>
    <x v="1"/>
    <d v="2021-08-14T00:00:00"/>
    <n v="1287544"/>
    <x v="2"/>
    <s v="A4"/>
    <x v="1"/>
    <s v="Not Verified"/>
    <n v="66000"/>
    <n v="0.1242"/>
    <n v="312.91000000000003"/>
    <n v="7.9000000000000001E-2"/>
    <n v="10000"/>
    <n v="24"/>
    <n v="11234"/>
  </r>
  <r>
    <n v="1060762"/>
    <x v="5"/>
    <x v="0"/>
    <x v="10"/>
    <s v="Miami-Dade County"/>
    <x v="2"/>
    <x v="1"/>
    <x v="12"/>
    <d v="2021-10-14T00:00:00"/>
    <d v="2021-06-14T00:00:00"/>
    <x v="1"/>
    <x v="1"/>
    <d v="2021-07-14T00:00:00"/>
    <n v="1292723"/>
    <x v="2"/>
    <s v="B3"/>
    <x v="1"/>
    <s v="Verified"/>
    <n v="76896"/>
    <n v="0.13900000000000001"/>
    <n v="826.9"/>
    <n v="0.1171"/>
    <n v="25000"/>
    <n v="33"/>
    <n v="29603"/>
  </r>
  <r>
    <n v="1062413"/>
    <x v="21"/>
    <x v="0"/>
    <x v="1"/>
    <s v="Austin Powder Company"/>
    <x v="2"/>
    <x v="1"/>
    <x v="12"/>
    <d v="2021-05-15T00:00:00"/>
    <d v="2021-04-15T00:00:00"/>
    <x v="1"/>
    <x v="1"/>
    <d v="2021-05-15T00:00:00"/>
    <n v="1294276"/>
    <x v="2"/>
    <s v="B5"/>
    <x v="0"/>
    <s v="Not Verified"/>
    <n v="57000"/>
    <n v="0.1971"/>
    <n v="271.14"/>
    <n v="0.12690000000000001"/>
    <n v="12000"/>
    <n v="13"/>
    <n v="15732"/>
  </r>
  <r>
    <n v="1060966"/>
    <x v="2"/>
    <x v="0"/>
    <x v="3"/>
    <s v="Inspectorate"/>
    <x v="4"/>
    <x v="2"/>
    <x v="12"/>
    <d v="2021-12-14T00:00:00"/>
    <d v="2021-12-14T00:00:00"/>
    <x v="1"/>
    <x v="1"/>
    <d v="2022-01-14T00:00:00"/>
    <n v="1292541"/>
    <x v="2"/>
    <s v="D1"/>
    <x v="1"/>
    <s v="Verified"/>
    <n v="140000"/>
    <n v="0.218"/>
    <n v="635.41"/>
    <n v="0.16289999999999999"/>
    <n v="18000"/>
    <n v="35"/>
    <n v="22875"/>
  </r>
  <r>
    <n v="1062401"/>
    <x v="1"/>
    <x v="0"/>
    <x v="7"/>
    <s v="daja ventures"/>
    <x v="2"/>
    <x v="2"/>
    <x v="12"/>
    <d v="2021-09-14T00:00:00"/>
    <d v="2021-04-14T00:00:00"/>
    <x v="0"/>
    <x v="0"/>
    <d v="2021-05-14T00:00:00"/>
    <n v="1294263"/>
    <x v="2"/>
    <s v="B5"/>
    <x v="1"/>
    <s v="Verified"/>
    <n v="36000"/>
    <n v="0.159"/>
    <n v="335.45"/>
    <n v="0.12690000000000001"/>
    <n v="10000"/>
    <n v="10"/>
    <n v="9759"/>
  </r>
  <r>
    <n v="1061705"/>
    <x v="2"/>
    <x v="0"/>
    <x v="3"/>
    <s v="goodyear"/>
    <x v="4"/>
    <x v="1"/>
    <x v="12"/>
    <d v="2021-07-15T00:00:00"/>
    <d v="2021-01-13T00:00:00"/>
    <x v="1"/>
    <x v="1"/>
    <d v="2021-02-13T00:00:00"/>
    <n v="1293730"/>
    <x v="2"/>
    <s v="D4"/>
    <x v="1"/>
    <s v="Verified"/>
    <n v="88000"/>
    <n v="7.7299999999999994E-2"/>
    <n v="503.19"/>
    <n v="0.17580000000000001"/>
    <n v="14000"/>
    <n v="24"/>
    <n v="16308"/>
  </r>
  <r>
    <n v="1062257"/>
    <x v="1"/>
    <x v="0"/>
    <x v="8"/>
    <s v="Grace &amp; Growth Family Services"/>
    <x v="1"/>
    <x v="0"/>
    <x v="12"/>
    <d v="2021-03-13T00:00:00"/>
    <d v="2021-10-12T00:00:00"/>
    <x v="0"/>
    <x v="0"/>
    <d v="2021-11-12T00:00:00"/>
    <n v="1294315"/>
    <x v="2"/>
    <s v="E3"/>
    <x v="1"/>
    <s v="Source Verified"/>
    <n v="160000"/>
    <n v="0.1333"/>
    <n v="818.49"/>
    <n v="0.19420000000000001"/>
    <n v="22200"/>
    <n v="25"/>
    <n v="9175"/>
  </r>
  <r>
    <n v="1062232"/>
    <x v="0"/>
    <x v="0"/>
    <x v="8"/>
    <s v="Georgia Institute of Technology"/>
    <x v="2"/>
    <x v="0"/>
    <x v="12"/>
    <d v="2021-08-14T00:00:00"/>
    <d v="2021-08-14T00:00:00"/>
    <x v="1"/>
    <x v="1"/>
    <d v="2021-09-14T00:00:00"/>
    <n v="1294086"/>
    <x v="2"/>
    <s v="B1"/>
    <x v="1"/>
    <s v="Verified"/>
    <n v="45500"/>
    <n v="0.11840000000000001"/>
    <n v="302.92"/>
    <n v="9.9099999999999994E-2"/>
    <n v="9400"/>
    <n v="7"/>
    <n v="10880"/>
  </r>
  <r>
    <n v="1060429"/>
    <x v="4"/>
    <x v="0"/>
    <x v="6"/>
    <s v="Premier Salons"/>
    <x v="2"/>
    <x v="0"/>
    <x v="12"/>
    <d v="2021-12-14T00:00:00"/>
    <d v="2021-12-14T00:00:00"/>
    <x v="1"/>
    <x v="1"/>
    <d v="2022-01-14T00:00:00"/>
    <n v="1292184"/>
    <x v="2"/>
    <s v="B2"/>
    <x v="1"/>
    <s v="Verified"/>
    <n v="40000"/>
    <n v="0.18629999999999999"/>
    <n v="553.75"/>
    <n v="0.1065"/>
    <n v="17000"/>
    <n v="12"/>
    <n v="19935"/>
  </r>
  <r>
    <n v="1062102"/>
    <x v="3"/>
    <x v="0"/>
    <x v="3"/>
    <s v="Village of Hawthorn Woods"/>
    <x v="1"/>
    <x v="1"/>
    <x v="12"/>
    <d v="2021-05-16T00:00:00"/>
    <d v="2021-05-16T00:00:00"/>
    <x v="2"/>
    <x v="1"/>
    <d v="2021-06-16T00:00:00"/>
    <n v="1294156"/>
    <x v="2"/>
    <s v="E2"/>
    <x v="0"/>
    <s v="Verified"/>
    <n v="96000"/>
    <n v="0.16189999999999999"/>
    <n v="448.41"/>
    <n v="0.1903"/>
    <n v="25000"/>
    <n v="33"/>
    <n v="23720"/>
  </r>
  <r>
    <n v="1062045"/>
    <x v="8"/>
    <x v="0"/>
    <x v="9"/>
    <s v="Cablevision"/>
    <x v="2"/>
    <x v="0"/>
    <x v="12"/>
    <d v="2021-06-13T00:00:00"/>
    <d v="2021-09-12T00:00:00"/>
    <x v="1"/>
    <x v="1"/>
    <d v="2021-10-12T00:00:00"/>
    <n v="1293890"/>
    <x v="2"/>
    <s v="B2"/>
    <x v="1"/>
    <s v="Not Verified"/>
    <n v="36000"/>
    <n v="0.14000000000000001"/>
    <n v="325.74"/>
    <n v="0.1065"/>
    <n v="10000"/>
    <n v="12"/>
    <n v="10594"/>
  </r>
  <r>
    <n v="1061941"/>
    <x v="1"/>
    <x v="0"/>
    <x v="5"/>
    <s v="Let's Insure"/>
    <x v="4"/>
    <x v="0"/>
    <x v="12"/>
    <d v="2021-05-16T00:00:00"/>
    <d v="2021-05-16T00:00:00"/>
    <x v="2"/>
    <x v="1"/>
    <d v="2021-06-16T00:00:00"/>
    <n v="1293989"/>
    <x v="2"/>
    <s v="D3"/>
    <x v="0"/>
    <s v="Verified"/>
    <n v="35000"/>
    <n v="0.1142"/>
    <n v="75"/>
    <n v="0.17269999999999999"/>
    <n v="3000"/>
    <n v="15"/>
    <n v="3969"/>
  </r>
  <r>
    <n v="1031266"/>
    <x v="3"/>
    <x v="0"/>
    <x v="6"/>
    <s v="90 miles cuban cafe"/>
    <x v="0"/>
    <x v="0"/>
    <x v="12"/>
    <d v="2021-05-16T00:00:00"/>
    <d v="2021-04-13T00:00:00"/>
    <x v="0"/>
    <x v="0"/>
    <d v="2021-05-13T00:00:00"/>
    <n v="1260677"/>
    <x v="2"/>
    <s v="C3"/>
    <x v="1"/>
    <s v="Not Verified"/>
    <n v="33000"/>
    <n v="0.23849999999999999"/>
    <n v="244.91"/>
    <n v="0.14649999999999999"/>
    <n v="7100"/>
    <n v="13"/>
    <n v="3915"/>
  </r>
  <r>
    <n v="1061750"/>
    <x v="1"/>
    <x v="0"/>
    <x v="10"/>
    <s v="Moss &amp; Company"/>
    <x v="2"/>
    <x v="0"/>
    <x v="12"/>
    <d v="2021-01-15T00:00:00"/>
    <d v="2021-01-15T00:00:00"/>
    <x v="1"/>
    <x v="1"/>
    <d v="2021-02-15T00:00:00"/>
    <n v="1293780"/>
    <x v="2"/>
    <s v="B2"/>
    <x v="1"/>
    <s v="Not Verified"/>
    <n v="50000"/>
    <n v="0.13250000000000001"/>
    <n v="189.74"/>
    <n v="0.1065"/>
    <n v="5825"/>
    <n v="16"/>
    <n v="6831"/>
  </r>
  <r>
    <n v="1061741"/>
    <x v="8"/>
    <x v="0"/>
    <x v="8"/>
    <s v="garden of eden"/>
    <x v="2"/>
    <x v="0"/>
    <x v="12"/>
    <d v="2021-05-16T00:00:00"/>
    <d v="2021-04-14T00:00:00"/>
    <x v="0"/>
    <x v="0"/>
    <d v="2021-05-14T00:00:00"/>
    <n v="1293770"/>
    <x v="2"/>
    <s v="B5"/>
    <x v="1"/>
    <s v="Verified"/>
    <n v="41000"/>
    <n v="0.15629999999999999"/>
    <n v="746.38"/>
    <n v="0.12690000000000001"/>
    <n v="22250"/>
    <n v="10"/>
    <n v="19581"/>
  </r>
  <r>
    <n v="1061747"/>
    <x v="1"/>
    <x v="0"/>
    <x v="8"/>
    <s v="Smashbox Cosmetics"/>
    <x v="4"/>
    <x v="0"/>
    <x v="12"/>
    <d v="2021-05-16T00:00:00"/>
    <d v="2021-05-16T00:00:00"/>
    <x v="2"/>
    <x v="1"/>
    <d v="2021-06-16T00:00:00"/>
    <n v="1293775"/>
    <x v="2"/>
    <s v="D2"/>
    <x v="0"/>
    <s v="Verified"/>
    <n v="50000"/>
    <n v="0.2122"/>
    <n v="445.13"/>
    <n v="0.16769999999999999"/>
    <n v="18000"/>
    <n v="15"/>
    <n v="23563"/>
  </r>
  <r>
    <n v="1057749"/>
    <x v="1"/>
    <x v="0"/>
    <x v="5"/>
    <s v="may trucking"/>
    <x v="2"/>
    <x v="0"/>
    <x v="12"/>
    <d v="2021-04-13T00:00:00"/>
    <d v="2021-11-12T00:00:00"/>
    <x v="0"/>
    <x v="0"/>
    <d v="2021-12-12T00:00:00"/>
    <n v="1289516"/>
    <x v="2"/>
    <s v="B3"/>
    <x v="1"/>
    <s v="Verified"/>
    <n v="57000"/>
    <n v="0.23960000000000001"/>
    <n v="253.04"/>
    <n v="0.1171"/>
    <n v="7650"/>
    <n v="18"/>
    <n v="3099"/>
  </r>
  <r>
    <n v="1060650"/>
    <x v="32"/>
    <x v="0"/>
    <x v="7"/>
    <s v="State of North Carolina"/>
    <x v="3"/>
    <x v="1"/>
    <x v="12"/>
    <d v="2021-11-15T00:00:00"/>
    <d v="2021-12-12T00:00:00"/>
    <x v="1"/>
    <x v="1"/>
    <d v="2022-01-12T00:00:00"/>
    <n v="1292415"/>
    <x v="2"/>
    <s v="A4"/>
    <x v="1"/>
    <s v="Source Verified"/>
    <n v="62500"/>
    <n v="0.1206"/>
    <n v="413.04"/>
    <n v="7.9000000000000001E-2"/>
    <n v="13200"/>
    <n v="17"/>
    <n v="14099"/>
  </r>
  <r>
    <n v="1059701"/>
    <x v="29"/>
    <x v="0"/>
    <x v="0"/>
    <s v="Union Pacific RailRoad"/>
    <x v="3"/>
    <x v="0"/>
    <x v="12"/>
    <d v="2021-12-14T00:00:00"/>
    <d v="2021-12-14T00:00:00"/>
    <x v="1"/>
    <x v="1"/>
    <d v="2022-01-14T00:00:00"/>
    <n v="1291518"/>
    <x v="2"/>
    <s v="A3"/>
    <x v="1"/>
    <s v="Verified"/>
    <n v="60000"/>
    <n v="0.20699999999999999"/>
    <n v="373.33"/>
    <n v="7.51E-2"/>
    <n v="12000"/>
    <n v="46"/>
    <n v="13440"/>
  </r>
  <r>
    <n v="1061842"/>
    <x v="20"/>
    <x v="0"/>
    <x v="7"/>
    <s v="Medicis"/>
    <x v="1"/>
    <x v="0"/>
    <x v="12"/>
    <d v="2021-06-14T00:00:00"/>
    <d v="2021-04-13T00:00:00"/>
    <x v="1"/>
    <x v="1"/>
    <d v="2021-05-13T00:00:00"/>
    <n v="1293470"/>
    <x v="2"/>
    <s v="E2"/>
    <x v="0"/>
    <s v="Verified"/>
    <n v="130000"/>
    <n v="9.06E-2"/>
    <n v="324.47000000000003"/>
    <n v="0.1903"/>
    <n v="20000"/>
    <n v="25"/>
    <n v="15414"/>
  </r>
  <r>
    <n v="1057272"/>
    <x v="12"/>
    <x v="0"/>
    <x v="5"/>
    <s v="Snow College"/>
    <x v="1"/>
    <x v="1"/>
    <x v="12"/>
    <d v="2021-05-16T00:00:00"/>
    <d v="2021-11-15T00:00:00"/>
    <x v="1"/>
    <x v="1"/>
    <d v="2021-12-15T00:00:00"/>
    <n v="1288832"/>
    <x v="2"/>
    <s v="E1"/>
    <x v="0"/>
    <s v="Verified"/>
    <n v="65000"/>
    <n v="0.19750000000000001"/>
    <n v="696.35"/>
    <n v="0.18640000000000001"/>
    <n v="27050"/>
    <n v="29"/>
    <n v="40978"/>
  </r>
  <r>
    <n v="1061675"/>
    <x v="33"/>
    <x v="0"/>
    <x v="4"/>
    <s v="McKesson Corporation"/>
    <x v="4"/>
    <x v="1"/>
    <x v="12"/>
    <d v="2021-05-14T00:00:00"/>
    <d v="2021-03-14T00:00:00"/>
    <x v="1"/>
    <x v="1"/>
    <d v="2021-04-14T00:00:00"/>
    <n v="1293692"/>
    <x v="2"/>
    <s v="D3"/>
    <x v="0"/>
    <s v="Source Verified"/>
    <n v="67735"/>
    <n v="0.188"/>
    <n v="562.46"/>
    <n v="0.17269999999999999"/>
    <n v="22500"/>
    <n v="16"/>
    <n v="28146"/>
  </r>
  <r>
    <n v="1061661"/>
    <x v="1"/>
    <x v="0"/>
    <x v="0"/>
    <s v="UltraTech Inc"/>
    <x v="2"/>
    <x v="0"/>
    <x v="12"/>
    <d v="2021-08-13T00:00:00"/>
    <d v="2021-03-13T00:00:00"/>
    <x v="0"/>
    <x v="0"/>
    <d v="2021-04-13T00:00:00"/>
    <n v="1293676"/>
    <x v="2"/>
    <s v="B5"/>
    <x v="0"/>
    <s v="Verified"/>
    <n v="47800"/>
    <n v="0.28320000000000001"/>
    <n v="463.2"/>
    <n v="0.12690000000000001"/>
    <n v="20500"/>
    <n v="20"/>
    <n v="7896"/>
  </r>
  <r>
    <n v="1061767"/>
    <x v="8"/>
    <x v="0"/>
    <x v="10"/>
    <s v="STUDIO INSTRUMENT RENTALS"/>
    <x v="2"/>
    <x v="0"/>
    <x v="12"/>
    <d v="2021-05-16T00:00:00"/>
    <d v="2021-07-13T00:00:00"/>
    <x v="1"/>
    <x v="1"/>
    <d v="2021-08-13T00:00:00"/>
    <n v="1293387"/>
    <x v="2"/>
    <s v="B5"/>
    <x v="1"/>
    <s v="Not Verified"/>
    <n v="49000"/>
    <n v="0.14419999999999999"/>
    <n v="234.82"/>
    <n v="0.12690000000000001"/>
    <n v="7000"/>
    <n v="17"/>
    <n v="8019"/>
  </r>
  <r>
    <n v="1061643"/>
    <x v="4"/>
    <x v="0"/>
    <x v="3"/>
    <s v="U.S.Postal Service"/>
    <x v="2"/>
    <x v="0"/>
    <x v="12"/>
    <d v="2021-05-16T00:00:00"/>
    <d v="2021-10-13T00:00:00"/>
    <x v="0"/>
    <x v="0"/>
    <d v="2021-11-13T00:00:00"/>
    <n v="1293657"/>
    <x v="2"/>
    <s v="B4"/>
    <x v="0"/>
    <s v="Verified"/>
    <n v="65000"/>
    <n v="7.22E-2"/>
    <n v="651.27"/>
    <n v="0.1242"/>
    <n v="29000"/>
    <n v="24"/>
    <n v="14318"/>
  </r>
  <r>
    <n v="1061623"/>
    <x v="2"/>
    <x v="0"/>
    <x v="5"/>
    <s v="Costco"/>
    <x v="3"/>
    <x v="0"/>
    <x v="12"/>
    <d v="2021-12-13T00:00:00"/>
    <d v="2021-11-13T00:00:00"/>
    <x v="1"/>
    <x v="1"/>
    <d v="2021-12-13T00:00:00"/>
    <n v="1293635"/>
    <x v="2"/>
    <s v="A4"/>
    <x v="1"/>
    <s v="Source Verified"/>
    <n v="32000"/>
    <n v="0.22539999999999999"/>
    <n v="441.98"/>
    <n v="7.9000000000000001E-2"/>
    <n v="14125"/>
    <n v="21"/>
    <n v="15534"/>
  </r>
  <r>
    <n v="1030795"/>
    <x v="1"/>
    <x v="0"/>
    <x v="0"/>
    <s v="Northwestern Mutual"/>
    <x v="3"/>
    <x v="1"/>
    <x v="12"/>
    <d v="2021-06-14T00:00:00"/>
    <d v="2021-05-14T00:00:00"/>
    <x v="1"/>
    <x v="1"/>
    <d v="2021-06-14T00:00:00"/>
    <n v="1260186"/>
    <x v="2"/>
    <s v="A2"/>
    <x v="1"/>
    <s v="Source Verified"/>
    <n v="94500"/>
    <n v="4.1700000000000001E-2"/>
    <n v="368.45"/>
    <n v="6.6199999999999995E-2"/>
    <n v="12000"/>
    <n v="16"/>
    <n v="13208"/>
  </r>
  <r>
    <n v="1061772"/>
    <x v="5"/>
    <x v="0"/>
    <x v="6"/>
    <s v="Mayo Primary Care Center"/>
    <x v="1"/>
    <x v="0"/>
    <x v="12"/>
    <d v="2021-05-16T00:00:00"/>
    <d v="2021-11-15T00:00:00"/>
    <x v="1"/>
    <x v="1"/>
    <d v="2021-12-15T00:00:00"/>
    <n v="1293390"/>
    <x v="2"/>
    <s v="E5"/>
    <x v="0"/>
    <s v="Not Verified"/>
    <n v="30000"/>
    <n v="0.18759999999999999"/>
    <n v="237.29"/>
    <n v="0.20300000000000001"/>
    <n v="12000"/>
    <n v="13"/>
    <n v="13908"/>
  </r>
  <r>
    <n v="1058931"/>
    <x v="8"/>
    <x v="0"/>
    <x v="1"/>
    <s v="UNITED LIGHTING &amp; ELECTRICAL GROUP"/>
    <x v="0"/>
    <x v="1"/>
    <x v="12"/>
    <d v="2021-05-16T00:00:00"/>
    <d v="2021-11-12T00:00:00"/>
    <x v="0"/>
    <x v="0"/>
    <d v="2021-12-12T00:00:00"/>
    <n v="1290729"/>
    <x v="2"/>
    <s v="C5"/>
    <x v="1"/>
    <s v="Not Verified"/>
    <n v="88000"/>
    <n v="0.106"/>
    <n v="421.65"/>
    <n v="0.15959999999999999"/>
    <n v="12000"/>
    <n v="20"/>
    <n v="4638"/>
  </r>
  <r>
    <n v="1061593"/>
    <x v="16"/>
    <x v="0"/>
    <x v="6"/>
    <s v="Rescare"/>
    <x v="0"/>
    <x v="0"/>
    <x v="12"/>
    <d v="2021-12-15T00:00:00"/>
    <d v="2021-12-14T00:00:00"/>
    <x v="1"/>
    <x v="1"/>
    <d v="2022-01-14T00:00:00"/>
    <n v="1293603"/>
    <x v="2"/>
    <s v="C5"/>
    <x v="1"/>
    <s v="Not Verified"/>
    <n v="37500"/>
    <n v="0.1946"/>
    <n v="351.38"/>
    <n v="0.15959999999999999"/>
    <n v="10000"/>
    <n v="19"/>
    <n v="12649"/>
  </r>
  <r>
    <n v="1061581"/>
    <x v="5"/>
    <x v="0"/>
    <x v="5"/>
    <s v="Sarasota Memorial Hospital"/>
    <x v="0"/>
    <x v="1"/>
    <x v="12"/>
    <d v="2021-05-16T00:00:00"/>
    <d v="2021-05-16T00:00:00"/>
    <x v="2"/>
    <x v="1"/>
    <d v="2021-06-16T00:00:00"/>
    <n v="1293591"/>
    <x v="2"/>
    <s v="C2"/>
    <x v="0"/>
    <s v="Source Verified"/>
    <n v="89000"/>
    <n v="0.1077"/>
    <n v="585.22"/>
    <n v="0.14269999999999999"/>
    <n v="25000"/>
    <n v="22"/>
    <n v="31001"/>
  </r>
  <r>
    <n v="1061583"/>
    <x v="0"/>
    <x v="0"/>
    <x v="2"/>
    <s v="Guidant Group, Inc."/>
    <x v="2"/>
    <x v="0"/>
    <x v="12"/>
    <d v="2021-03-14T00:00:00"/>
    <d v="2021-02-14T00:00:00"/>
    <x v="1"/>
    <x v="1"/>
    <d v="2021-03-14T00:00:00"/>
    <n v="1293593"/>
    <x v="2"/>
    <s v="B1"/>
    <x v="1"/>
    <s v="Verified"/>
    <n v="120000"/>
    <n v="0.14169999999999999"/>
    <n v="773.4"/>
    <n v="9.9099999999999994E-2"/>
    <n v="24000"/>
    <n v="18"/>
    <n v="27382"/>
  </r>
  <r>
    <n v="1053004"/>
    <x v="26"/>
    <x v="0"/>
    <x v="0"/>
    <s v="Washington University St Louis"/>
    <x v="3"/>
    <x v="1"/>
    <x v="12"/>
    <d v="2021-05-13T00:00:00"/>
    <d v="2021-04-13T00:00:00"/>
    <x v="1"/>
    <x v="1"/>
    <d v="2021-05-13T00:00:00"/>
    <n v="1284580"/>
    <x v="2"/>
    <s v="A3"/>
    <x v="1"/>
    <s v="Source Verified"/>
    <n v="50000"/>
    <n v="4.4400000000000002E-2"/>
    <n v="280"/>
    <n v="7.51E-2"/>
    <n v="9000"/>
    <n v="15"/>
    <n v="9557"/>
  </r>
  <r>
    <n v="1061496"/>
    <x v="8"/>
    <x v="0"/>
    <x v="3"/>
    <s v="Oswego County Opportunities"/>
    <x v="0"/>
    <x v="0"/>
    <x v="12"/>
    <d v="2021-05-16T00:00:00"/>
    <d v="2021-02-13T00:00:00"/>
    <x v="0"/>
    <x v="0"/>
    <d v="2021-03-13T00:00:00"/>
    <n v="1293299"/>
    <x v="2"/>
    <s v="C1"/>
    <x v="1"/>
    <s v="Not Verified"/>
    <n v="30000"/>
    <n v="0.20960000000000001"/>
    <n v="339.31"/>
    <n v="0.13489999999999999"/>
    <n v="10000"/>
    <n v="11"/>
    <n v="4750"/>
  </r>
  <r>
    <n v="1058174"/>
    <x v="4"/>
    <x v="0"/>
    <x v="3"/>
    <s v="USAirways Inc."/>
    <x v="2"/>
    <x v="0"/>
    <x v="12"/>
    <d v="2021-04-15T00:00:00"/>
    <d v="2021-03-15T00:00:00"/>
    <x v="1"/>
    <x v="1"/>
    <d v="2021-04-15T00:00:00"/>
    <n v="1289753"/>
    <x v="2"/>
    <s v="B2"/>
    <x v="0"/>
    <s v="Not Verified"/>
    <n v="29000"/>
    <n v="0.15140000000000001"/>
    <n v="323.52999999999997"/>
    <n v="0.1065"/>
    <n v="15000"/>
    <n v="14"/>
    <n v="18742"/>
  </r>
  <r>
    <n v="1061547"/>
    <x v="1"/>
    <x v="0"/>
    <x v="7"/>
    <s v="Bell and Howell"/>
    <x v="0"/>
    <x v="0"/>
    <x v="12"/>
    <d v="2021-05-16T00:00:00"/>
    <d v="2021-03-13T00:00:00"/>
    <x v="1"/>
    <x v="1"/>
    <d v="2021-04-13T00:00:00"/>
    <n v="1293554"/>
    <x v="2"/>
    <s v="C1"/>
    <x v="1"/>
    <s v="Not Verified"/>
    <n v="65000"/>
    <n v="0.1711"/>
    <n v="441.1"/>
    <n v="0.13489999999999999"/>
    <n v="13000"/>
    <n v="32"/>
    <n v="14827"/>
  </r>
  <r>
    <n v="1061317"/>
    <x v="7"/>
    <x v="0"/>
    <x v="9"/>
    <s v="East Side Clinical Lab"/>
    <x v="2"/>
    <x v="0"/>
    <x v="12"/>
    <d v="2021-04-16T00:00:00"/>
    <d v="2021-05-16T00:00:00"/>
    <x v="2"/>
    <x v="1"/>
    <d v="2021-06-16T00:00:00"/>
    <n v="1293331"/>
    <x v="2"/>
    <s v="B5"/>
    <x v="0"/>
    <s v="Not Verified"/>
    <n v="30000"/>
    <n v="0.10440000000000001"/>
    <n v="271.14"/>
    <n v="0.12690000000000001"/>
    <n v="12000"/>
    <n v="11"/>
    <n v="14083"/>
  </r>
  <r>
    <n v="1061279"/>
    <x v="10"/>
    <x v="0"/>
    <x v="5"/>
    <s v="Oscar Inc"/>
    <x v="3"/>
    <x v="0"/>
    <x v="12"/>
    <d v="2021-05-16T00:00:00"/>
    <d v="2021-12-14T00:00:00"/>
    <x v="1"/>
    <x v="1"/>
    <d v="2022-01-14T00:00:00"/>
    <n v="1293090"/>
    <x v="2"/>
    <s v="A5"/>
    <x v="1"/>
    <s v="Verified"/>
    <n v="45000"/>
    <n v="0.24479999999999999"/>
    <n v="222.28"/>
    <n v="8.8999999999999996E-2"/>
    <n v="7000"/>
    <n v="23"/>
    <n v="8002"/>
  </r>
  <r>
    <n v="1058015"/>
    <x v="21"/>
    <x v="0"/>
    <x v="5"/>
    <s v="State of CT Dept of Corrections/Parole"/>
    <x v="2"/>
    <x v="1"/>
    <x v="12"/>
    <d v="2021-04-16T00:00:00"/>
    <d v="2021-03-14T00:00:00"/>
    <x v="1"/>
    <x v="1"/>
    <d v="2021-04-14T00:00:00"/>
    <n v="1289589"/>
    <x v="2"/>
    <s v="B3"/>
    <x v="1"/>
    <s v="Source Verified"/>
    <n v="60000"/>
    <n v="0.17299999999999999"/>
    <n v="330.76"/>
    <n v="0.1171"/>
    <n v="10000"/>
    <n v="32"/>
    <n v="11767"/>
  </r>
  <r>
    <n v="1061247"/>
    <x v="18"/>
    <x v="0"/>
    <x v="3"/>
    <s v="pace collision"/>
    <x v="2"/>
    <x v="0"/>
    <x v="12"/>
    <d v="2021-12-14T00:00:00"/>
    <d v="2021-12-14T00:00:00"/>
    <x v="1"/>
    <x v="1"/>
    <d v="2022-01-14T00:00:00"/>
    <n v="1293053"/>
    <x v="2"/>
    <s v="B3"/>
    <x v="1"/>
    <s v="Not Verified"/>
    <n v="62000"/>
    <n v="6.7400000000000002E-2"/>
    <n v="396.92"/>
    <n v="0.1171"/>
    <n v="12000"/>
    <n v="15"/>
    <n v="14289"/>
  </r>
  <r>
    <n v="1061250"/>
    <x v="19"/>
    <x v="0"/>
    <x v="6"/>
    <s v="Hartz Mountain Corportaion"/>
    <x v="1"/>
    <x v="0"/>
    <x v="12"/>
    <d v="2021-12-15T00:00:00"/>
    <d v="2021-02-13T00:00:00"/>
    <x v="1"/>
    <x v="1"/>
    <d v="2021-03-13T00:00:00"/>
    <n v="1293058"/>
    <x v="2"/>
    <s v="E2"/>
    <x v="0"/>
    <s v="Not Verified"/>
    <n v="38500"/>
    <n v="0.1091"/>
    <n v="311.49"/>
    <n v="0.1903"/>
    <n v="12000"/>
    <n v="33"/>
    <n v="14478"/>
  </r>
  <r>
    <n v="1061245"/>
    <x v="20"/>
    <x v="0"/>
    <x v="2"/>
    <m/>
    <x v="2"/>
    <x v="0"/>
    <x v="12"/>
    <d v="2021-02-16T00:00:00"/>
    <d v="2021-12-14T00:00:00"/>
    <x v="1"/>
    <x v="1"/>
    <d v="2022-01-14T00:00:00"/>
    <n v="1293051"/>
    <x v="2"/>
    <s v="B4"/>
    <x v="1"/>
    <s v="Source Verified"/>
    <n v="68000"/>
    <n v="0.1641"/>
    <n v="357.55"/>
    <n v="0.1242"/>
    <n v="10700"/>
    <n v="12"/>
    <n v="12872"/>
  </r>
  <r>
    <n v="1040053"/>
    <x v="2"/>
    <x v="0"/>
    <x v="8"/>
    <s v="Texas A&amp;M University"/>
    <x v="4"/>
    <x v="0"/>
    <x v="12"/>
    <d v="2021-08-12T00:00:00"/>
    <d v="2021-08-12T00:00:00"/>
    <x v="1"/>
    <x v="1"/>
    <d v="2021-09-12T00:00:00"/>
    <n v="1270014"/>
    <x v="2"/>
    <s v="D2"/>
    <x v="0"/>
    <s v="Verified"/>
    <n v="23000"/>
    <n v="0.11219999999999999"/>
    <n v="267.08"/>
    <n v="0.16769999999999999"/>
    <n v="10800"/>
    <n v="10"/>
    <n v="11961"/>
  </r>
  <r>
    <n v="1061227"/>
    <x v="0"/>
    <x v="0"/>
    <x v="3"/>
    <s v="U.S. Army"/>
    <x v="1"/>
    <x v="0"/>
    <x v="12"/>
    <d v="2021-05-15T00:00:00"/>
    <d v="2021-05-15T00:00:00"/>
    <x v="1"/>
    <x v="1"/>
    <d v="2021-06-15T00:00:00"/>
    <n v="1293032"/>
    <x v="2"/>
    <s v="E2"/>
    <x v="0"/>
    <s v="Verified"/>
    <n v="50400"/>
    <n v="0.20669999999999999"/>
    <n v="416.62"/>
    <n v="0.1903"/>
    <n v="25000"/>
    <n v="26"/>
    <n v="23828"/>
  </r>
  <r>
    <n v="1061403"/>
    <x v="1"/>
    <x v="0"/>
    <x v="5"/>
    <s v="Kaiser Permanente"/>
    <x v="0"/>
    <x v="0"/>
    <x v="12"/>
    <d v="2021-03-15T00:00:00"/>
    <d v="2021-10-14T00:00:00"/>
    <x v="1"/>
    <x v="1"/>
    <d v="2021-11-14T00:00:00"/>
    <n v="1293193"/>
    <x v="2"/>
    <s v="C2"/>
    <x v="0"/>
    <s v="Verified"/>
    <n v="110000"/>
    <n v="0.10299999999999999"/>
    <n v="468.17"/>
    <n v="0.14269999999999999"/>
    <n v="20000"/>
    <n v="18"/>
    <n v="26335"/>
  </r>
  <r>
    <n v="1061202"/>
    <x v="18"/>
    <x v="0"/>
    <x v="3"/>
    <s v="NEW YORK STATE INSURANCE FUND"/>
    <x v="3"/>
    <x v="0"/>
    <x v="12"/>
    <d v="2021-05-16T00:00:00"/>
    <d v="2021-01-15T00:00:00"/>
    <x v="1"/>
    <x v="1"/>
    <d v="2021-02-15T00:00:00"/>
    <n v="1293005"/>
    <x v="2"/>
    <s v="A5"/>
    <x v="1"/>
    <s v="Source Verified"/>
    <n v="83954"/>
    <n v="0.17480000000000001"/>
    <n v="190.52"/>
    <n v="8.8999999999999996E-2"/>
    <n v="6000"/>
    <n v="24"/>
    <n v="6905"/>
  </r>
  <r>
    <n v="1061380"/>
    <x v="1"/>
    <x v="0"/>
    <x v="2"/>
    <s v="Sunnyside FArms"/>
    <x v="3"/>
    <x v="0"/>
    <x v="12"/>
    <d v="2021-12-14T00:00:00"/>
    <d v="2021-12-14T00:00:00"/>
    <x v="1"/>
    <x v="1"/>
    <d v="2022-01-14T00:00:00"/>
    <n v="1293167"/>
    <x v="2"/>
    <s v="A5"/>
    <x v="1"/>
    <s v="Verified"/>
    <n v="60000"/>
    <n v="0.254"/>
    <n v="793.84"/>
    <n v="8.8999999999999996E-2"/>
    <n v="25000"/>
    <n v="16"/>
    <n v="28578"/>
  </r>
  <r>
    <n v="1061193"/>
    <x v="32"/>
    <x v="0"/>
    <x v="2"/>
    <s v="Banfield Pet Hospital"/>
    <x v="4"/>
    <x v="0"/>
    <x v="12"/>
    <d v="2021-02-14T00:00:00"/>
    <d v="2021-01-14T00:00:00"/>
    <x v="1"/>
    <x v="1"/>
    <d v="2021-02-14T00:00:00"/>
    <n v="1292991"/>
    <x v="2"/>
    <s v="D1"/>
    <x v="1"/>
    <s v="Verified"/>
    <n v="40000"/>
    <n v="0.19980000000000001"/>
    <n v="353.01"/>
    <n v="0.16289999999999999"/>
    <n v="10000"/>
    <n v="12"/>
    <n v="12429"/>
  </r>
  <r>
    <n v="1057719"/>
    <x v="20"/>
    <x v="0"/>
    <x v="8"/>
    <s v="Global Profit Technologies Inc."/>
    <x v="3"/>
    <x v="0"/>
    <x v="12"/>
    <d v="2021-12-14T00:00:00"/>
    <d v="2021-12-14T00:00:00"/>
    <x v="1"/>
    <x v="1"/>
    <d v="2022-01-14T00:00:00"/>
    <n v="1289486"/>
    <x v="2"/>
    <s v="A4"/>
    <x v="1"/>
    <s v="Not Verified"/>
    <n v="75000"/>
    <n v="8.6999999999999994E-2"/>
    <n v="250.33"/>
    <n v="7.9000000000000001E-2"/>
    <n v="8000"/>
    <n v="16"/>
    <n v="9012"/>
  </r>
  <r>
    <n v="1059906"/>
    <x v="1"/>
    <x v="0"/>
    <x v="3"/>
    <s v="State of Ca."/>
    <x v="2"/>
    <x v="0"/>
    <x v="12"/>
    <d v="2021-05-16T00:00:00"/>
    <d v="2021-05-16T00:00:00"/>
    <x v="2"/>
    <x v="1"/>
    <d v="2021-06-16T00:00:00"/>
    <n v="1291742"/>
    <x v="2"/>
    <s v="B4"/>
    <x v="0"/>
    <s v="Verified"/>
    <n v="90000"/>
    <n v="0.26329999999999998"/>
    <n v="489.57"/>
    <n v="0.1242"/>
    <n v="35000"/>
    <n v="25"/>
    <n v="25940"/>
  </r>
  <r>
    <n v="1061383"/>
    <x v="0"/>
    <x v="0"/>
    <x v="2"/>
    <s v="Forsyth County Sheriff's Office"/>
    <x v="2"/>
    <x v="1"/>
    <x v="12"/>
    <d v="2021-02-16T00:00:00"/>
    <d v="2021-12-14T00:00:00"/>
    <x v="1"/>
    <x v="1"/>
    <d v="2022-01-14T00:00:00"/>
    <n v="1293170"/>
    <x v="2"/>
    <s v="B3"/>
    <x v="1"/>
    <s v="Not Verified"/>
    <n v="45000"/>
    <n v="0.12479999999999999"/>
    <n v="330.76"/>
    <n v="0.1171"/>
    <n v="10000"/>
    <n v="25"/>
    <n v="11907"/>
  </r>
  <r>
    <n v="1050511"/>
    <x v="5"/>
    <x v="0"/>
    <x v="10"/>
    <s v="Department of Defense"/>
    <x v="3"/>
    <x v="0"/>
    <x v="12"/>
    <d v="2021-04-14T00:00:00"/>
    <d v="2021-03-14T00:00:00"/>
    <x v="1"/>
    <x v="1"/>
    <d v="2021-04-14T00:00:00"/>
    <n v="1281966"/>
    <x v="2"/>
    <s v="A3"/>
    <x v="1"/>
    <s v="Source Verified"/>
    <n v="48000"/>
    <n v="0.24099999999999999"/>
    <n v="342.22"/>
    <n v="7.51E-2"/>
    <n v="11000"/>
    <n v="20"/>
    <n v="12226"/>
  </r>
  <r>
    <n v="1061175"/>
    <x v="37"/>
    <x v="0"/>
    <x v="7"/>
    <s v="CUI INC"/>
    <x v="2"/>
    <x v="1"/>
    <x v="12"/>
    <d v="2021-03-16T00:00:00"/>
    <d v="2021-12-14T00:00:00"/>
    <x v="1"/>
    <x v="1"/>
    <d v="2022-01-14T00:00:00"/>
    <n v="1292974"/>
    <x v="2"/>
    <s v="B1"/>
    <x v="1"/>
    <s v="Not Verified"/>
    <n v="110000"/>
    <n v="6.3799999999999996E-2"/>
    <n v="161.13"/>
    <n v="9.9099999999999994E-2"/>
    <n v="5000"/>
    <n v="27"/>
    <n v="5800"/>
  </r>
  <r>
    <n v="1061122"/>
    <x v="2"/>
    <x v="0"/>
    <x v="0"/>
    <s v="Nueces County Dept. Human Services"/>
    <x v="2"/>
    <x v="0"/>
    <x v="12"/>
    <d v="2021-04-16T00:00:00"/>
    <d v="2021-02-14T00:00:00"/>
    <x v="1"/>
    <x v="1"/>
    <d v="2021-03-14T00:00:00"/>
    <n v="1292917"/>
    <x v="2"/>
    <s v="B2"/>
    <x v="1"/>
    <s v="Source Verified"/>
    <n v="30600"/>
    <n v="0.13450000000000001"/>
    <n v="211.73"/>
    <n v="0.1065"/>
    <n v="6500"/>
    <n v="18"/>
    <n v="7522"/>
  </r>
  <r>
    <n v="1061164"/>
    <x v="1"/>
    <x v="0"/>
    <x v="2"/>
    <s v="David sparks dds"/>
    <x v="2"/>
    <x v="0"/>
    <x v="12"/>
    <d v="2021-12-15T00:00:00"/>
    <d v="2021-12-13T00:00:00"/>
    <x v="1"/>
    <x v="1"/>
    <d v="2022-01-13T00:00:00"/>
    <n v="1292963"/>
    <x v="2"/>
    <s v="B5"/>
    <x v="1"/>
    <s v="Source Verified"/>
    <n v="45000"/>
    <n v="8.8499999999999995E-2"/>
    <n v="402.54"/>
    <n v="0.12690000000000001"/>
    <n v="12000"/>
    <n v="19"/>
    <n v="14124"/>
  </r>
  <r>
    <n v="1061133"/>
    <x v="8"/>
    <x v="0"/>
    <x v="3"/>
    <s v="CURRY AUTO"/>
    <x v="3"/>
    <x v="1"/>
    <x v="12"/>
    <d v="2021-01-16T00:00:00"/>
    <d v="2021-12-14T00:00:00"/>
    <x v="1"/>
    <x v="1"/>
    <d v="2022-01-14T00:00:00"/>
    <n v="1292928"/>
    <x v="2"/>
    <s v="A4"/>
    <x v="1"/>
    <s v="Verified"/>
    <n v="150500"/>
    <n v="3.6900000000000002E-2"/>
    <n v="657.1"/>
    <n v="7.9000000000000001E-2"/>
    <n v="21000"/>
    <n v="34"/>
    <n v="23655"/>
  </r>
  <r>
    <n v="1058477"/>
    <x v="16"/>
    <x v="0"/>
    <x v="5"/>
    <s v="Adams and Associates"/>
    <x v="2"/>
    <x v="0"/>
    <x v="12"/>
    <d v="2021-07-12T00:00:00"/>
    <d v="2021-07-12T00:00:00"/>
    <x v="1"/>
    <x v="1"/>
    <d v="2021-08-12T00:00:00"/>
    <n v="1290065"/>
    <x v="2"/>
    <s v="B5"/>
    <x v="1"/>
    <s v="Source Verified"/>
    <n v="37500"/>
    <n v="0.21379999999999999"/>
    <n v="234.82"/>
    <n v="0.12690000000000001"/>
    <n v="7000"/>
    <n v="20"/>
    <n v="7482"/>
  </r>
  <r>
    <n v="1059939"/>
    <x v="0"/>
    <x v="0"/>
    <x v="3"/>
    <s v="Medical Center of Center of Central GA"/>
    <x v="2"/>
    <x v="0"/>
    <x v="12"/>
    <d v="2021-12-13T00:00:00"/>
    <d v="2021-09-13T00:00:00"/>
    <x v="1"/>
    <x v="1"/>
    <d v="2021-10-13T00:00:00"/>
    <n v="1291779"/>
    <x v="2"/>
    <s v="B2"/>
    <x v="1"/>
    <s v="Not Verified"/>
    <n v="70000"/>
    <n v="0.2606"/>
    <n v="390.88"/>
    <n v="0.1065"/>
    <n v="12000"/>
    <n v="25"/>
    <n v="13676"/>
  </r>
  <r>
    <n v="1060880"/>
    <x v="3"/>
    <x v="0"/>
    <x v="6"/>
    <s v="University of Chicago"/>
    <x v="0"/>
    <x v="0"/>
    <x v="12"/>
    <d v="2021-05-16T00:00:00"/>
    <d v="2021-11-13T00:00:00"/>
    <x v="1"/>
    <x v="1"/>
    <d v="2021-12-13T00:00:00"/>
    <n v="1292848"/>
    <x v="2"/>
    <s v="C3"/>
    <x v="1"/>
    <s v="Source Verified"/>
    <n v="38000"/>
    <n v="0.19550000000000001"/>
    <n v="310.45"/>
    <n v="0.14649999999999999"/>
    <n v="9000"/>
    <n v="19"/>
    <n v="10852"/>
  </r>
  <r>
    <n v="1060934"/>
    <x v="11"/>
    <x v="0"/>
    <x v="5"/>
    <s v="Chrysalis Inc."/>
    <x v="2"/>
    <x v="2"/>
    <x v="12"/>
    <d v="2021-01-14T00:00:00"/>
    <d v="2021-08-13T00:00:00"/>
    <x v="0"/>
    <x v="0"/>
    <d v="2021-09-13T00:00:00"/>
    <n v="1292910"/>
    <x v="2"/>
    <s v="B3"/>
    <x v="1"/>
    <s v="Not Verified"/>
    <n v="35000"/>
    <n v="0.1179"/>
    <n v="330.76"/>
    <n v="0.1171"/>
    <n v="10000"/>
    <n v="10"/>
    <n v="7294"/>
  </r>
  <r>
    <n v="1061128"/>
    <x v="4"/>
    <x v="0"/>
    <x v="0"/>
    <s v="AppSense Inc."/>
    <x v="2"/>
    <x v="1"/>
    <x v="12"/>
    <d v="2021-05-13T00:00:00"/>
    <d v="2021-05-13T00:00:00"/>
    <x v="1"/>
    <x v="1"/>
    <d v="2021-06-13T00:00:00"/>
    <n v="1292923"/>
    <x v="2"/>
    <s v="B1"/>
    <x v="1"/>
    <s v="Source Verified"/>
    <n v="95000"/>
    <n v="0.1837"/>
    <n v="322.25"/>
    <n v="9.9099999999999994E-2"/>
    <n v="10000"/>
    <n v="30"/>
    <n v="10878"/>
  </r>
  <r>
    <n v="1061126"/>
    <x v="3"/>
    <x v="0"/>
    <x v="0"/>
    <s v="Crowe Horwath, LLP"/>
    <x v="4"/>
    <x v="0"/>
    <x v="12"/>
    <d v="2021-10-13T00:00:00"/>
    <d v="2021-07-12T00:00:00"/>
    <x v="1"/>
    <x v="1"/>
    <d v="2021-08-12T00:00:00"/>
    <n v="1292921"/>
    <x v="2"/>
    <s v="D1"/>
    <x v="1"/>
    <s v="Source Verified"/>
    <n v="61000"/>
    <n v="0.1176"/>
    <n v="300.06"/>
    <n v="0.16289999999999999"/>
    <n v="8500"/>
    <n v="19"/>
    <n v="9254"/>
  </r>
  <r>
    <n v="1056057"/>
    <x v="8"/>
    <x v="0"/>
    <x v="10"/>
    <s v="Queens College CUNY"/>
    <x v="2"/>
    <x v="0"/>
    <x v="12"/>
    <d v="2021-05-16T00:00:00"/>
    <d v="2021-05-16T00:00:00"/>
    <x v="2"/>
    <x v="1"/>
    <d v="2021-06-16T00:00:00"/>
    <n v="1287630"/>
    <x v="2"/>
    <s v="B3"/>
    <x v="0"/>
    <s v="Verified"/>
    <n v="70000"/>
    <n v="0.19420000000000001"/>
    <n v="470.14"/>
    <n v="0.1171"/>
    <n v="35000"/>
    <n v="25"/>
    <n v="24903"/>
  </r>
  <r>
    <n v="1060895"/>
    <x v="9"/>
    <x v="0"/>
    <x v="3"/>
    <s v="Johns Hopkins / Applied Physics Lab"/>
    <x v="0"/>
    <x v="0"/>
    <x v="12"/>
    <d v="2021-05-16T00:00:00"/>
    <d v="2021-11-14T00:00:00"/>
    <x v="1"/>
    <x v="1"/>
    <d v="2021-12-14T00:00:00"/>
    <n v="1292866"/>
    <x v="2"/>
    <s v="C1"/>
    <x v="0"/>
    <s v="Source Verified"/>
    <n v="67000"/>
    <n v="0.11840000000000001"/>
    <n v="165.64"/>
    <n v="0.13489999999999999"/>
    <n v="7200"/>
    <n v="21"/>
    <n v="9411"/>
  </r>
  <r>
    <n v="1060925"/>
    <x v="16"/>
    <x v="0"/>
    <x v="5"/>
    <s v="Ping Identity"/>
    <x v="2"/>
    <x v="2"/>
    <x v="12"/>
    <d v="2021-08-15T00:00:00"/>
    <d v="2021-02-15T00:00:00"/>
    <x v="1"/>
    <x v="1"/>
    <d v="2021-03-15T00:00:00"/>
    <n v="1292899"/>
    <x v="2"/>
    <s v="B1"/>
    <x v="1"/>
    <s v="Source Verified"/>
    <n v="140000"/>
    <n v="7.4399999999999994E-2"/>
    <n v="870.08"/>
    <n v="9.9099999999999994E-2"/>
    <n v="27000"/>
    <n v="30"/>
    <n v="31424"/>
  </r>
  <r>
    <n v="1045240"/>
    <x v="8"/>
    <x v="0"/>
    <x v="7"/>
    <s v="ARC of Rockland"/>
    <x v="1"/>
    <x v="2"/>
    <x v="12"/>
    <d v="2021-02-16T00:00:00"/>
    <d v="2021-03-16T00:00:00"/>
    <x v="1"/>
    <x v="1"/>
    <d v="2021-04-16T00:00:00"/>
    <n v="1275651"/>
    <x v="2"/>
    <s v="E5"/>
    <x v="0"/>
    <s v="Verified"/>
    <n v="55000"/>
    <n v="0.21249999999999999"/>
    <n v="763.18"/>
    <n v="0.20300000000000001"/>
    <n v="28625"/>
    <n v="11"/>
    <n v="45268"/>
  </r>
  <r>
    <n v="1024951"/>
    <x v="13"/>
    <x v="0"/>
    <x v="1"/>
    <s v="The Windmill"/>
    <x v="0"/>
    <x v="0"/>
    <x v="12"/>
    <d v="2021-05-16T00:00:00"/>
    <d v="2021-12-14T00:00:00"/>
    <x v="1"/>
    <x v="1"/>
    <d v="2022-01-14T00:00:00"/>
    <n v="1254096"/>
    <x v="2"/>
    <s v="C2"/>
    <x v="1"/>
    <s v="Verified"/>
    <n v="32400"/>
    <n v="5.4100000000000002E-2"/>
    <n v="137.24"/>
    <n v="0.14269999999999999"/>
    <n v="4000"/>
    <n v="5"/>
    <n v="4940"/>
  </r>
  <r>
    <n v="1059259"/>
    <x v="44"/>
    <x v="0"/>
    <x v="2"/>
    <s v="6th Avenue Outfitters"/>
    <x v="3"/>
    <x v="0"/>
    <x v="12"/>
    <d v="2021-12-14T00:00:00"/>
    <d v="2021-12-14T00:00:00"/>
    <x v="1"/>
    <x v="1"/>
    <d v="2022-01-14T00:00:00"/>
    <n v="1290863"/>
    <x v="2"/>
    <s v="A4"/>
    <x v="1"/>
    <s v="Not Verified"/>
    <n v="45000"/>
    <n v="0.19389999999999999"/>
    <n v="93.88"/>
    <n v="7.9000000000000001E-2"/>
    <n v="3000"/>
    <n v="15"/>
    <n v="3379"/>
  </r>
  <r>
    <n v="1060853"/>
    <x v="1"/>
    <x v="0"/>
    <x v="9"/>
    <s v="City of Anaheim"/>
    <x v="1"/>
    <x v="0"/>
    <x v="12"/>
    <d v="2021-05-16T00:00:00"/>
    <d v="2021-05-16T00:00:00"/>
    <x v="2"/>
    <x v="1"/>
    <d v="2021-06-16T00:00:00"/>
    <n v="1292815"/>
    <x v="2"/>
    <s v="E2"/>
    <x v="0"/>
    <s v="Verified"/>
    <n v="95000"/>
    <n v="0.15559999999999999"/>
    <n v="397.8"/>
    <n v="0.1903"/>
    <n v="25000"/>
    <n v="26"/>
    <n v="20669"/>
  </r>
  <r>
    <n v="1060794"/>
    <x v="16"/>
    <x v="0"/>
    <x v="6"/>
    <s v="Converse"/>
    <x v="3"/>
    <x v="0"/>
    <x v="12"/>
    <d v="2021-05-16T00:00:00"/>
    <d v="2021-03-14T00:00:00"/>
    <x v="1"/>
    <x v="1"/>
    <d v="2021-04-14T00:00:00"/>
    <n v="1292756"/>
    <x v="2"/>
    <s v="A5"/>
    <x v="1"/>
    <s v="Not Verified"/>
    <n v="50000"/>
    <n v="0.1409"/>
    <n v="349.29"/>
    <n v="8.8999999999999996E-2"/>
    <n v="11000"/>
    <n v="14"/>
    <n v="12461"/>
  </r>
  <r>
    <n v="1061008"/>
    <x v="16"/>
    <x v="0"/>
    <x v="5"/>
    <s v="BLUE CROSS BLUE SHIELD OF MASSACHUSETTS"/>
    <x v="3"/>
    <x v="1"/>
    <x v="12"/>
    <d v="2021-12-14T00:00:00"/>
    <d v="2021-12-14T00:00:00"/>
    <x v="1"/>
    <x v="1"/>
    <d v="2022-01-14T00:00:00"/>
    <n v="1292591"/>
    <x v="2"/>
    <s v="A2"/>
    <x v="1"/>
    <s v="Verified"/>
    <n v="55000"/>
    <n v="4.1200000000000001E-2"/>
    <n v="153.52000000000001"/>
    <n v="6.6199999999999995E-2"/>
    <n v="5000"/>
    <n v="28"/>
    <n v="5527"/>
  </r>
  <r>
    <n v="1060993"/>
    <x v="8"/>
    <x v="0"/>
    <x v="3"/>
    <s v="burger bros/burger king franchise"/>
    <x v="3"/>
    <x v="0"/>
    <x v="12"/>
    <d v="2021-05-16T00:00:00"/>
    <d v="2021-12-14T00:00:00"/>
    <x v="1"/>
    <x v="1"/>
    <d v="2022-01-14T00:00:00"/>
    <n v="1292576"/>
    <x v="2"/>
    <s v="A5"/>
    <x v="1"/>
    <s v="Not Verified"/>
    <n v="56000"/>
    <n v="0.1547"/>
    <n v="158.77000000000001"/>
    <n v="8.8999999999999996E-2"/>
    <n v="5000"/>
    <n v="19"/>
    <n v="5716"/>
  </r>
  <r>
    <n v="1060698"/>
    <x v="16"/>
    <x v="0"/>
    <x v="3"/>
    <s v="Antigen Express Inc.,"/>
    <x v="2"/>
    <x v="0"/>
    <x v="12"/>
    <d v="2021-05-16T00:00:00"/>
    <d v="2021-07-14T00:00:00"/>
    <x v="1"/>
    <x v="1"/>
    <d v="2021-08-14T00:00:00"/>
    <n v="1292468"/>
    <x v="2"/>
    <s v="B2"/>
    <x v="1"/>
    <s v="Verified"/>
    <n v="120000"/>
    <n v="6.1699999999999998E-2"/>
    <n v="814.34"/>
    <n v="0.1065"/>
    <n v="25000"/>
    <n v="26"/>
    <n v="29210"/>
  </r>
  <r>
    <n v="1060970"/>
    <x v="1"/>
    <x v="0"/>
    <x v="3"/>
    <s v="las nenas fashion"/>
    <x v="2"/>
    <x v="0"/>
    <x v="12"/>
    <d v="2021-03-13T00:00:00"/>
    <d v="2021-10-12T00:00:00"/>
    <x v="0"/>
    <x v="0"/>
    <d v="2021-11-12T00:00:00"/>
    <n v="1292545"/>
    <x v="2"/>
    <s v="B5"/>
    <x v="1"/>
    <s v="Not Verified"/>
    <n v="30000"/>
    <n v="0.154"/>
    <n v="100.64"/>
    <n v="0.12690000000000001"/>
    <n v="3000"/>
    <n v="15"/>
    <n v="1135"/>
  </r>
  <r>
    <n v="1060559"/>
    <x v="19"/>
    <x v="0"/>
    <x v="3"/>
    <s v="Bank of America"/>
    <x v="2"/>
    <x v="1"/>
    <x v="12"/>
    <d v="2021-09-13T00:00:00"/>
    <d v="2021-09-13T00:00:00"/>
    <x v="1"/>
    <x v="1"/>
    <d v="2021-10-13T00:00:00"/>
    <n v="1292720"/>
    <x v="2"/>
    <s v="B1"/>
    <x v="1"/>
    <s v="Source Verified"/>
    <n v="75000"/>
    <n v="0.185"/>
    <n v="161.13"/>
    <n v="9.9099999999999994E-2"/>
    <n v="5000"/>
    <n v="56"/>
    <n v="5648"/>
  </r>
  <r>
    <n v="1060720"/>
    <x v="1"/>
    <x v="0"/>
    <x v="8"/>
    <s v="Fletcher's Plumbing &amp; Contracting Inc."/>
    <x v="2"/>
    <x v="1"/>
    <x v="12"/>
    <d v="2021-03-13T00:00:00"/>
    <d v="2021-10-12T00:00:00"/>
    <x v="0"/>
    <x v="0"/>
    <d v="2021-11-12T00:00:00"/>
    <n v="1292493"/>
    <x v="2"/>
    <s v="B3"/>
    <x v="1"/>
    <s v="Not Verified"/>
    <n v="41600"/>
    <n v="9.5500000000000002E-2"/>
    <n v="436.61"/>
    <n v="0.1171"/>
    <n v="13200"/>
    <n v="23"/>
    <n v="4931"/>
  </r>
  <r>
    <n v="1060721"/>
    <x v="26"/>
    <x v="0"/>
    <x v="8"/>
    <s v="Prime Inc"/>
    <x v="2"/>
    <x v="0"/>
    <x v="12"/>
    <d v="2021-12-14T00:00:00"/>
    <d v="2021-12-14T00:00:00"/>
    <x v="1"/>
    <x v="1"/>
    <d v="2022-01-14T00:00:00"/>
    <n v="1292491"/>
    <x v="2"/>
    <s v="B2"/>
    <x v="1"/>
    <s v="Verified"/>
    <n v="53000"/>
    <n v="0.20810000000000001"/>
    <n v="211.73"/>
    <n v="0.1065"/>
    <n v="6500"/>
    <n v="25"/>
    <n v="7622"/>
  </r>
  <r>
    <n v="1060714"/>
    <x v="29"/>
    <x v="0"/>
    <x v="8"/>
    <s v="Gannett Healthcare Group"/>
    <x v="2"/>
    <x v="0"/>
    <x v="12"/>
    <d v="2021-11-15T00:00:00"/>
    <d v="2021-10-14T00:00:00"/>
    <x v="1"/>
    <x v="1"/>
    <d v="2021-11-14T00:00:00"/>
    <n v="1292484"/>
    <x v="2"/>
    <s v="B1"/>
    <x v="1"/>
    <s v="Not Verified"/>
    <n v="85000"/>
    <n v="0.1038"/>
    <n v="386.7"/>
    <n v="9.9099999999999994E-2"/>
    <n v="12000"/>
    <n v="22"/>
    <n v="13913"/>
  </r>
  <r>
    <n v="1060508"/>
    <x v="1"/>
    <x v="0"/>
    <x v="3"/>
    <s v="Bottomley Distributing"/>
    <x v="0"/>
    <x v="0"/>
    <x v="12"/>
    <d v="2021-03-15T00:00:00"/>
    <d v="2021-12-14T00:00:00"/>
    <x v="1"/>
    <x v="1"/>
    <d v="2022-01-14T00:00:00"/>
    <n v="1292266"/>
    <x v="2"/>
    <s v="C2"/>
    <x v="1"/>
    <s v="Not Verified"/>
    <n v="55000"/>
    <n v="0.221"/>
    <n v="343.09"/>
    <n v="0.14269999999999999"/>
    <n v="10000"/>
    <n v="12"/>
    <n v="12351"/>
  </r>
  <r>
    <n v="1060481"/>
    <x v="5"/>
    <x v="0"/>
    <x v="6"/>
    <s v="Kendall Regional Medical Center"/>
    <x v="2"/>
    <x v="0"/>
    <x v="12"/>
    <d v="2021-12-14T00:00:00"/>
    <d v="2021-12-14T00:00:00"/>
    <x v="1"/>
    <x v="1"/>
    <d v="2022-01-14T00:00:00"/>
    <n v="1292237"/>
    <x v="2"/>
    <s v="B2"/>
    <x v="1"/>
    <s v="Not Verified"/>
    <n v="26000"/>
    <n v="9.7799999999999998E-2"/>
    <n v="325.74"/>
    <n v="0.1065"/>
    <n v="10000"/>
    <n v="12"/>
    <n v="11726"/>
  </r>
  <r>
    <n v="1055294"/>
    <x v="0"/>
    <x v="0"/>
    <x v="2"/>
    <s v="Porsche Cars North America"/>
    <x v="0"/>
    <x v="1"/>
    <x v="12"/>
    <d v="2021-04-16T00:00:00"/>
    <d v="2021-09-12T00:00:00"/>
    <x v="1"/>
    <x v="1"/>
    <d v="2021-10-12T00:00:00"/>
    <n v="1286856"/>
    <x v="2"/>
    <s v="C1"/>
    <x v="1"/>
    <s v="Verified"/>
    <n v="80000"/>
    <n v="0.14649999999999999"/>
    <n v="848.27"/>
    <n v="0.13489999999999999"/>
    <n v="25000"/>
    <n v="27"/>
    <n v="27066"/>
  </r>
  <r>
    <n v="1060670"/>
    <x v="2"/>
    <x v="0"/>
    <x v="6"/>
    <s v="Altria"/>
    <x v="2"/>
    <x v="0"/>
    <x v="12"/>
    <d v="2021-03-16T00:00:00"/>
    <d v="2021-02-15T00:00:00"/>
    <x v="1"/>
    <x v="1"/>
    <d v="2021-03-15T00:00:00"/>
    <n v="1292440"/>
    <x v="2"/>
    <s v="B5"/>
    <x v="0"/>
    <s v="Not Verified"/>
    <n v="62000"/>
    <n v="0.1198"/>
    <n v="307.29000000000002"/>
    <n v="0.12690000000000001"/>
    <n v="13600"/>
    <n v="35"/>
    <n v="17514"/>
  </r>
  <r>
    <n v="1051471"/>
    <x v="4"/>
    <x v="0"/>
    <x v="0"/>
    <s v="golden living summitt"/>
    <x v="0"/>
    <x v="2"/>
    <x v="12"/>
    <d v="2021-12-12T00:00:00"/>
    <d v="2021-07-12T00:00:00"/>
    <x v="0"/>
    <x v="0"/>
    <d v="2021-08-12T00:00:00"/>
    <n v="1283155"/>
    <x v="2"/>
    <s v="C1"/>
    <x v="1"/>
    <s v="Source Verified"/>
    <n v="66000"/>
    <n v="0.12870000000000001"/>
    <n v="610.75"/>
    <n v="0.13489999999999999"/>
    <n v="18000"/>
    <n v="27"/>
    <n v="13381"/>
  </r>
  <r>
    <n v="1059954"/>
    <x v="26"/>
    <x v="0"/>
    <x v="3"/>
    <s v="AT&amp;T"/>
    <x v="4"/>
    <x v="2"/>
    <x v="12"/>
    <d v="2021-05-16T00:00:00"/>
    <d v="2021-04-15T00:00:00"/>
    <x v="1"/>
    <x v="1"/>
    <d v="2021-05-15T00:00:00"/>
    <n v="1291797"/>
    <x v="2"/>
    <s v="D2"/>
    <x v="0"/>
    <s v="Verified"/>
    <n v="80000"/>
    <n v="4.9599999999999998E-2"/>
    <n v="321.48"/>
    <n v="0.16769999999999999"/>
    <n v="13000"/>
    <n v="9"/>
    <n v="18494"/>
  </r>
  <r>
    <n v="1059310"/>
    <x v="2"/>
    <x v="0"/>
    <x v="9"/>
    <s v="Hines Interests LP"/>
    <x v="4"/>
    <x v="1"/>
    <x v="12"/>
    <d v="2021-08-14T00:00:00"/>
    <d v="2021-07-14T00:00:00"/>
    <x v="1"/>
    <x v="1"/>
    <d v="2021-08-14T00:00:00"/>
    <n v="1291114"/>
    <x v="2"/>
    <s v="D2"/>
    <x v="1"/>
    <s v="Verified"/>
    <n v="100000"/>
    <n v="0.1903"/>
    <n v="1243.8499999999999"/>
    <n v="0.16769999999999999"/>
    <n v="35000"/>
    <n v="18"/>
    <n v="44526"/>
  </r>
  <r>
    <n v="1060631"/>
    <x v="16"/>
    <x v="0"/>
    <x v="3"/>
    <s v="Harvard Asia Center"/>
    <x v="2"/>
    <x v="0"/>
    <x v="12"/>
    <d v="2021-05-16T00:00:00"/>
    <d v="2021-05-16T00:00:00"/>
    <x v="2"/>
    <x v="1"/>
    <d v="2021-06-16T00:00:00"/>
    <n v="1292393"/>
    <x v="2"/>
    <s v="B3"/>
    <x v="0"/>
    <s v="Not Verified"/>
    <n v="70000"/>
    <n v="0.2117"/>
    <n v="265.18"/>
    <n v="0.1171"/>
    <n v="12000"/>
    <n v="23"/>
    <n v="14039"/>
  </r>
  <r>
    <n v="1058486"/>
    <x v="3"/>
    <x v="0"/>
    <x v="1"/>
    <s v="Central School District 301"/>
    <x v="0"/>
    <x v="1"/>
    <x v="12"/>
    <d v="2021-05-16T00:00:00"/>
    <d v="2021-07-13T00:00:00"/>
    <x v="1"/>
    <x v="1"/>
    <d v="2021-08-13T00:00:00"/>
    <n v="1290074"/>
    <x v="2"/>
    <s v="C1"/>
    <x v="1"/>
    <s v="Source Verified"/>
    <n v="60000"/>
    <n v="0.22220000000000001"/>
    <n v="244.3"/>
    <n v="0.13489999999999999"/>
    <n v="7200"/>
    <n v="23"/>
    <n v="8403"/>
  </r>
  <r>
    <n v="1060600"/>
    <x v="4"/>
    <x v="0"/>
    <x v="6"/>
    <s v="Hand Surgery &amp; Rehabilitation Center"/>
    <x v="2"/>
    <x v="0"/>
    <x v="12"/>
    <d v="2021-05-16T00:00:00"/>
    <d v="2021-05-16T00:00:00"/>
    <x v="2"/>
    <x v="1"/>
    <d v="2021-06-16T00:00:00"/>
    <n v="1292359"/>
    <x v="2"/>
    <s v="B3"/>
    <x v="0"/>
    <s v="Not Verified"/>
    <n v="61600"/>
    <n v="0.218"/>
    <n v="282.86"/>
    <n v="0.1171"/>
    <n v="12800"/>
    <n v="37"/>
    <n v="15279"/>
  </r>
  <r>
    <n v="1053763"/>
    <x v="32"/>
    <x v="0"/>
    <x v="3"/>
    <s v="16th MP BDE, U.S. Army"/>
    <x v="5"/>
    <x v="1"/>
    <x v="12"/>
    <d v="2021-05-16T00:00:00"/>
    <d v="2021-02-12T00:00:00"/>
    <x v="0"/>
    <x v="0"/>
    <d v="2021-03-12T00:00:00"/>
    <n v="1285365"/>
    <x v="2"/>
    <s v="F1"/>
    <x v="0"/>
    <s v="Verified"/>
    <n v="71316"/>
    <n v="0.1479"/>
    <n v="576.27"/>
    <n v="0.2089"/>
    <n v="35000"/>
    <n v="23"/>
    <n v="1151"/>
  </r>
  <r>
    <n v="1060372"/>
    <x v="21"/>
    <x v="0"/>
    <x v="5"/>
    <s v="Wheeler Clinic"/>
    <x v="3"/>
    <x v="0"/>
    <x v="12"/>
    <d v="2021-07-15T00:00:00"/>
    <d v="2021-01-15T00:00:00"/>
    <x v="1"/>
    <x v="1"/>
    <d v="2021-02-15T00:00:00"/>
    <n v="1292123"/>
    <x v="2"/>
    <s v="A4"/>
    <x v="1"/>
    <s v="Source Verified"/>
    <n v="34000"/>
    <n v="0.17510000000000001"/>
    <n v="225.29"/>
    <n v="7.9000000000000001E-2"/>
    <n v="7200"/>
    <n v="13"/>
    <n v="8112"/>
  </r>
  <r>
    <n v="1060371"/>
    <x v="30"/>
    <x v="0"/>
    <x v="3"/>
    <s v="walmart"/>
    <x v="4"/>
    <x v="0"/>
    <x v="12"/>
    <d v="2021-02-16T00:00:00"/>
    <d v="2021-04-14T00:00:00"/>
    <x v="1"/>
    <x v="1"/>
    <d v="2021-05-14T00:00:00"/>
    <n v="1292122"/>
    <x v="2"/>
    <s v="D3"/>
    <x v="1"/>
    <s v="Verified"/>
    <n v="36000"/>
    <n v="0.109"/>
    <n v="465.24"/>
    <n v="0.17269999999999999"/>
    <n v="13000"/>
    <n v="12"/>
    <n v="16277"/>
  </r>
  <r>
    <n v="1060365"/>
    <x v="38"/>
    <x v="0"/>
    <x v="10"/>
    <s v="Pizza Hut"/>
    <x v="2"/>
    <x v="0"/>
    <x v="12"/>
    <d v="2021-12-14T00:00:00"/>
    <d v="2021-12-14T00:00:00"/>
    <x v="1"/>
    <x v="1"/>
    <d v="2022-01-14T00:00:00"/>
    <n v="1292116"/>
    <x v="2"/>
    <s v="B1"/>
    <x v="1"/>
    <s v="Not Verified"/>
    <n v="35000"/>
    <n v="0.15870000000000001"/>
    <n v="386.7"/>
    <n v="9.9099999999999994E-2"/>
    <n v="12000"/>
    <n v="7"/>
    <n v="13921"/>
  </r>
  <r>
    <n v="1060086"/>
    <x v="11"/>
    <x v="0"/>
    <x v="0"/>
    <s v="Rodney Lough Galleries"/>
    <x v="4"/>
    <x v="0"/>
    <x v="12"/>
    <d v="2021-07-12T00:00:00"/>
    <d v="2021-02-12T00:00:00"/>
    <x v="0"/>
    <x v="0"/>
    <d v="2021-03-12T00:00:00"/>
    <n v="1291922"/>
    <x v="2"/>
    <s v="D4"/>
    <x v="0"/>
    <s v="Not Verified"/>
    <n v="50000"/>
    <n v="0.2114"/>
    <n v="402.65"/>
    <n v="0.17580000000000001"/>
    <n v="16000"/>
    <n v="13"/>
    <n v="1699"/>
  </r>
  <r>
    <n v="1059978"/>
    <x v="1"/>
    <x v="0"/>
    <x v="3"/>
    <s v="USPS"/>
    <x v="2"/>
    <x v="0"/>
    <x v="12"/>
    <d v="2021-11-13T00:00:00"/>
    <d v="2021-11-13T00:00:00"/>
    <x v="1"/>
    <x v="1"/>
    <d v="2021-12-13T00:00:00"/>
    <n v="1291598"/>
    <x v="2"/>
    <s v="B3"/>
    <x v="1"/>
    <s v="Verified"/>
    <n v="74000"/>
    <n v="7.9600000000000004E-2"/>
    <n v="380.38"/>
    <n v="0.1171"/>
    <n v="11500"/>
    <n v="10"/>
    <n v="13372"/>
  </r>
  <r>
    <n v="1059252"/>
    <x v="0"/>
    <x v="0"/>
    <x v="6"/>
    <m/>
    <x v="0"/>
    <x v="1"/>
    <x v="12"/>
    <d v="2021-05-16T00:00:00"/>
    <d v="2021-10-13T00:00:00"/>
    <x v="1"/>
    <x v="1"/>
    <d v="2021-11-13T00:00:00"/>
    <n v="1290856"/>
    <x v="2"/>
    <s v="C3"/>
    <x v="1"/>
    <s v="Not Verified"/>
    <n v="42000"/>
    <n v="0.1077"/>
    <n v="362.19"/>
    <n v="0.14649999999999999"/>
    <n v="10500"/>
    <n v="23"/>
    <n v="12546"/>
  </r>
  <r>
    <n v="1059974"/>
    <x v="1"/>
    <x v="0"/>
    <x v="9"/>
    <s v="Cox Communications"/>
    <x v="2"/>
    <x v="0"/>
    <x v="12"/>
    <d v="2021-05-16T00:00:00"/>
    <d v="2021-10-13T00:00:00"/>
    <x v="1"/>
    <x v="1"/>
    <d v="2021-11-13T00:00:00"/>
    <n v="1291594"/>
    <x v="2"/>
    <s v="B1"/>
    <x v="1"/>
    <s v="Verified"/>
    <n v="65000"/>
    <n v="0.1036"/>
    <n v="515.6"/>
    <n v="9.9099999999999994E-2"/>
    <n v="16000"/>
    <n v="17"/>
    <n v="17996"/>
  </r>
  <r>
    <n v="1060046"/>
    <x v="13"/>
    <x v="0"/>
    <x v="8"/>
    <s v="Washington State University"/>
    <x v="2"/>
    <x v="0"/>
    <x v="12"/>
    <d v="2021-01-16T00:00:00"/>
    <d v="2021-12-14T00:00:00"/>
    <x v="1"/>
    <x v="1"/>
    <d v="2022-01-14T00:00:00"/>
    <n v="1291676"/>
    <x v="2"/>
    <s v="B1"/>
    <x v="1"/>
    <s v="Not Verified"/>
    <n v="15360"/>
    <n v="0.16250000000000001"/>
    <n v="173.21"/>
    <n v="9.9099999999999994E-2"/>
    <n v="5375"/>
    <n v="8"/>
    <n v="6236"/>
  </r>
  <r>
    <n v="1059948"/>
    <x v="8"/>
    <x v="0"/>
    <x v="0"/>
    <s v="Buddy Media"/>
    <x v="3"/>
    <x v="0"/>
    <x v="12"/>
    <d v="2021-02-13T00:00:00"/>
    <d v="2021-08-12T00:00:00"/>
    <x v="0"/>
    <x v="0"/>
    <d v="2021-09-12T00:00:00"/>
    <n v="1291788"/>
    <x v="2"/>
    <s v="A3"/>
    <x v="1"/>
    <s v="Source Verified"/>
    <n v="83000"/>
    <n v="8.3599999999999994E-2"/>
    <n v="373.33"/>
    <n v="7.51E-2"/>
    <n v="12000"/>
    <n v="36"/>
    <n v="3532"/>
  </r>
  <r>
    <n v="1060019"/>
    <x v="19"/>
    <x v="0"/>
    <x v="5"/>
    <s v="gap inc"/>
    <x v="1"/>
    <x v="0"/>
    <x v="12"/>
    <d v="2021-05-13T00:00:00"/>
    <d v="2021-01-13T00:00:00"/>
    <x v="0"/>
    <x v="0"/>
    <d v="2021-02-13T00:00:00"/>
    <n v="1291647"/>
    <x v="2"/>
    <s v="E5"/>
    <x v="1"/>
    <s v="Not Verified"/>
    <n v="42000"/>
    <n v="7.6899999999999996E-2"/>
    <n v="485.12"/>
    <n v="0.20300000000000001"/>
    <n v="13000"/>
    <n v="5"/>
    <n v="6564"/>
  </r>
  <r>
    <n v="1053454"/>
    <x v="26"/>
    <x v="0"/>
    <x v="0"/>
    <s v="Apria Healthcare"/>
    <x v="3"/>
    <x v="1"/>
    <x v="12"/>
    <d v="2021-07-15T00:00:00"/>
    <d v="2021-03-13T00:00:00"/>
    <x v="0"/>
    <x v="0"/>
    <d v="2021-04-13T00:00:00"/>
    <n v="1285049"/>
    <x v="2"/>
    <s v="A3"/>
    <x v="1"/>
    <s v="Not Verified"/>
    <n v="30000"/>
    <n v="0.1812"/>
    <n v="221.67"/>
    <n v="7.51E-2"/>
    <n v="7125"/>
    <n v="20"/>
    <n v="3103"/>
  </r>
  <r>
    <n v="1060004"/>
    <x v="1"/>
    <x v="0"/>
    <x v="6"/>
    <s v="RCHN"/>
    <x v="0"/>
    <x v="0"/>
    <x v="12"/>
    <d v="2021-05-16T00:00:00"/>
    <d v="2021-09-12T00:00:00"/>
    <x v="1"/>
    <x v="1"/>
    <d v="2021-10-12T00:00:00"/>
    <n v="1291631"/>
    <x v="2"/>
    <s v="C3"/>
    <x v="1"/>
    <s v="Not Verified"/>
    <n v="72100"/>
    <n v="6.7100000000000007E-2"/>
    <n v="275.95999999999998"/>
    <n v="0.14649999999999999"/>
    <n v="8000"/>
    <n v="16"/>
    <n v="8798"/>
  </r>
  <r>
    <n v="1060015"/>
    <x v="15"/>
    <x v="0"/>
    <x v="4"/>
    <s v="fch enterpise"/>
    <x v="2"/>
    <x v="0"/>
    <x v="12"/>
    <d v="2021-05-16T00:00:00"/>
    <d v="2021-12-14T00:00:00"/>
    <x v="1"/>
    <x v="1"/>
    <d v="2022-01-14T00:00:00"/>
    <n v="1291641"/>
    <x v="2"/>
    <s v="B3"/>
    <x v="1"/>
    <s v="Source Verified"/>
    <n v="58000"/>
    <n v="0.17319999999999999"/>
    <n v="413.45"/>
    <n v="0.1171"/>
    <n v="12500"/>
    <n v="16"/>
    <n v="14884"/>
  </r>
  <r>
    <n v="1059996"/>
    <x v="16"/>
    <x v="0"/>
    <x v="5"/>
    <s v="Town of Douglas"/>
    <x v="3"/>
    <x v="0"/>
    <x v="12"/>
    <d v="2021-11-15T00:00:00"/>
    <d v="2021-10-14T00:00:00"/>
    <x v="1"/>
    <x v="1"/>
    <d v="2021-11-14T00:00:00"/>
    <n v="1291621"/>
    <x v="2"/>
    <s v="A1"/>
    <x v="1"/>
    <s v="Source Verified"/>
    <n v="48000"/>
    <n v="5.0799999999999998E-2"/>
    <n v="228.27"/>
    <n v="6.0299999999999999E-2"/>
    <n v="7500"/>
    <n v="15"/>
    <n v="8214"/>
  </r>
  <r>
    <n v="1059887"/>
    <x v="13"/>
    <x v="0"/>
    <x v="1"/>
    <s v="TriCities Chaplaincy"/>
    <x v="2"/>
    <x v="1"/>
    <x v="12"/>
    <d v="2021-07-13T00:00:00"/>
    <d v="2021-07-13T00:00:00"/>
    <x v="1"/>
    <x v="1"/>
    <d v="2021-08-13T00:00:00"/>
    <n v="1291721"/>
    <x v="2"/>
    <s v="B1"/>
    <x v="1"/>
    <s v="Verified"/>
    <n v="40000"/>
    <n v="0.1137"/>
    <n v="618.72"/>
    <n v="9.9099999999999994E-2"/>
    <n v="19200"/>
    <n v="15"/>
    <n v="21533"/>
  </r>
  <r>
    <n v="1010310"/>
    <x v="5"/>
    <x v="0"/>
    <x v="9"/>
    <s v="Vitacost.com"/>
    <x v="2"/>
    <x v="1"/>
    <x v="12"/>
    <d v="2021-12-14T00:00:00"/>
    <d v="2021-12-14T00:00:00"/>
    <x v="1"/>
    <x v="1"/>
    <d v="2022-01-14T00:00:00"/>
    <n v="1237314"/>
    <x v="2"/>
    <s v="B3"/>
    <x v="1"/>
    <s v="Not Verified"/>
    <n v="110000"/>
    <n v="0.13059999999999999"/>
    <n v="297.69"/>
    <n v="0.1171"/>
    <n v="9000"/>
    <n v="12"/>
    <n v="10717"/>
  </r>
  <r>
    <n v="1059870"/>
    <x v="5"/>
    <x v="0"/>
    <x v="9"/>
    <s v="Arizona Beverage Llc"/>
    <x v="0"/>
    <x v="1"/>
    <x v="12"/>
    <d v="2021-05-16T00:00:00"/>
    <d v="2021-12-14T00:00:00"/>
    <x v="1"/>
    <x v="1"/>
    <d v="2022-01-14T00:00:00"/>
    <n v="1291503"/>
    <x v="2"/>
    <s v="C1"/>
    <x v="1"/>
    <s v="Source Verified"/>
    <n v="50000"/>
    <n v="1.9900000000000001E-2"/>
    <n v="305.38"/>
    <n v="0.13489999999999999"/>
    <n v="9000"/>
    <n v="15"/>
    <n v="10993"/>
  </r>
  <r>
    <n v="1059874"/>
    <x v="1"/>
    <x v="0"/>
    <x v="3"/>
    <s v="Riverside County"/>
    <x v="3"/>
    <x v="0"/>
    <x v="12"/>
    <d v="2021-03-14T00:00:00"/>
    <d v="2021-10-13T00:00:00"/>
    <x v="0"/>
    <x v="0"/>
    <d v="2021-11-13T00:00:00"/>
    <n v="1291507"/>
    <x v="2"/>
    <s v="A3"/>
    <x v="1"/>
    <s v="Verified"/>
    <n v="55000"/>
    <n v="0.27339999999999998"/>
    <n v="298.67"/>
    <n v="7.51E-2"/>
    <n v="9600"/>
    <n v="28"/>
    <n v="7120"/>
  </r>
  <r>
    <n v="1032863"/>
    <x v="1"/>
    <x v="0"/>
    <x v="3"/>
    <s v="Wells Fargo Insurance Services USA, Inc."/>
    <x v="2"/>
    <x v="1"/>
    <x v="12"/>
    <d v="2021-05-16T00:00:00"/>
    <d v="2021-06-12T00:00:00"/>
    <x v="0"/>
    <x v="0"/>
    <d v="2021-07-12T00:00:00"/>
    <n v="1262418"/>
    <x v="2"/>
    <s v="B5"/>
    <x v="0"/>
    <s v="Not Verified"/>
    <n v="63000"/>
    <n v="0.20669999999999999"/>
    <n v="271.14"/>
    <n v="0.12690000000000001"/>
    <n v="12000"/>
    <n v="45"/>
    <n v="12973"/>
  </r>
  <r>
    <n v="1059785"/>
    <x v="1"/>
    <x v="0"/>
    <x v="7"/>
    <s v="Braemac CA"/>
    <x v="4"/>
    <x v="0"/>
    <x v="12"/>
    <d v="2021-03-16T00:00:00"/>
    <d v="2021-03-13T00:00:00"/>
    <x v="1"/>
    <x v="1"/>
    <d v="2021-04-13T00:00:00"/>
    <n v="1291412"/>
    <x v="2"/>
    <s v="D2"/>
    <x v="1"/>
    <s v="Source Verified"/>
    <n v="38000"/>
    <n v="0.2132"/>
    <n v="426.47"/>
    <n v="0.16769999999999999"/>
    <n v="12000"/>
    <n v="13"/>
    <n v="14112"/>
  </r>
  <r>
    <n v="1059801"/>
    <x v="9"/>
    <x v="0"/>
    <x v="0"/>
    <s v="State of Maryland"/>
    <x v="0"/>
    <x v="0"/>
    <x v="12"/>
    <d v="2021-08-15T00:00:00"/>
    <d v="2021-08-15T00:00:00"/>
    <x v="1"/>
    <x v="1"/>
    <d v="2021-09-15T00:00:00"/>
    <n v="1291428"/>
    <x v="2"/>
    <s v="C5"/>
    <x v="0"/>
    <s v="Not Verified"/>
    <n v="43000"/>
    <n v="7.5600000000000001E-2"/>
    <n v="379.04"/>
    <n v="0.15959999999999999"/>
    <n v="15600"/>
    <n v="7"/>
    <n v="22134"/>
  </r>
  <r>
    <n v="1059605"/>
    <x v="2"/>
    <x v="0"/>
    <x v="2"/>
    <s v="Action Trucking"/>
    <x v="2"/>
    <x v="0"/>
    <x v="12"/>
    <d v="2021-11-15T00:00:00"/>
    <d v="2021-12-14T00:00:00"/>
    <x v="1"/>
    <x v="1"/>
    <d v="2022-01-14T00:00:00"/>
    <n v="1291209"/>
    <x v="2"/>
    <s v="B2"/>
    <x v="1"/>
    <s v="Not Verified"/>
    <n v="45000"/>
    <n v="0.11409999999999999"/>
    <n v="325.74"/>
    <n v="0.1065"/>
    <n v="10000"/>
    <n v="14"/>
    <n v="11726"/>
  </r>
  <r>
    <n v="1059157"/>
    <x v="26"/>
    <x v="0"/>
    <x v="8"/>
    <s v="City of Excelsior Springs"/>
    <x v="0"/>
    <x v="1"/>
    <x v="12"/>
    <d v="2021-10-13T00:00:00"/>
    <d v="2021-05-13T00:00:00"/>
    <x v="0"/>
    <x v="0"/>
    <d v="2021-06-13T00:00:00"/>
    <n v="1290971"/>
    <x v="2"/>
    <s v="C4"/>
    <x v="0"/>
    <s v="Verified"/>
    <n v="47532"/>
    <n v="0.23760000000000001"/>
    <n v="532.49"/>
    <n v="0.1527"/>
    <n v="22250"/>
    <n v="24"/>
    <n v="10060"/>
  </r>
  <r>
    <n v="1059627"/>
    <x v="16"/>
    <x v="0"/>
    <x v="0"/>
    <s v="SALON EVAMICHELLE"/>
    <x v="4"/>
    <x v="0"/>
    <x v="12"/>
    <d v="2021-04-16T00:00:00"/>
    <d v="2021-05-16T00:00:00"/>
    <x v="2"/>
    <x v="1"/>
    <d v="2021-06-16T00:00:00"/>
    <n v="1291235"/>
    <x v="2"/>
    <s v="D3"/>
    <x v="0"/>
    <s v="Not Verified"/>
    <n v="26000"/>
    <n v="0.1089"/>
    <n v="331.23"/>
    <n v="0.17269999999999999"/>
    <n v="13250"/>
    <n v="18"/>
    <n v="17541"/>
  </r>
  <r>
    <n v="1059657"/>
    <x v="10"/>
    <x v="0"/>
    <x v="2"/>
    <s v="City of Tomah"/>
    <x v="2"/>
    <x v="0"/>
    <x v="12"/>
    <d v="2021-06-13T00:00:00"/>
    <d v="2021-04-12T00:00:00"/>
    <x v="1"/>
    <x v="1"/>
    <d v="2021-05-12T00:00:00"/>
    <n v="1291266"/>
    <x v="2"/>
    <s v="B1"/>
    <x v="1"/>
    <s v="Verified"/>
    <n v="32000"/>
    <n v="0.2366"/>
    <n v="354.48"/>
    <n v="9.9099999999999994E-2"/>
    <n v="11000"/>
    <n v="20"/>
    <n v="11350"/>
  </r>
  <r>
    <n v="1059571"/>
    <x v="1"/>
    <x v="0"/>
    <x v="2"/>
    <s v="B Drafting, Inc."/>
    <x v="4"/>
    <x v="0"/>
    <x v="12"/>
    <d v="2021-12-15T00:00:00"/>
    <d v="2021-01-15T00:00:00"/>
    <x v="1"/>
    <x v="1"/>
    <d v="2021-02-15T00:00:00"/>
    <n v="1291175"/>
    <x v="2"/>
    <s v="D2"/>
    <x v="1"/>
    <s v="Verified"/>
    <n v="35000"/>
    <n v="0.1855"/>
    <n v="355.39"/>
    <n v="0.16769999999999999"/>
    <n v="10000"/>
    <n v="12"/>
    <n v="12794"/>
  </r>
  <r>
    <n v="1059529"/>
    <x v="1"/>
    <x v="0"/>
    <x v="4"/>
    <s v="Sony Electronics"/>
    <x v="0"/>
    <x v="0"/>
    <x v="12"/>
    <d v="2021-05-16T00:00:00"/>
    <d v="2021-09-14T00:00:00"/>
    <x v="1"/>
    <x v="1"/>
    <d v="2021-10-14T00:00:00"/>
    <n v="1291353"/>
    <x v="2"/>
    <s v="C1"/>
    <x v="1"/>
    <s v="Source Verified"/>
    <n v="105000"/>
    <n v="7.2499999999999995E-2"/>
    <n v="101.8"/>
    <n v="0.13489999999999999"/>
    <n v="3000"/>
    <n v="22"/>
    <n v="3653"/>
  </r>
  <r>
    <n v="1059433"/>
    <x v="20"/>
    <x v="0"/>
    <x v="7"/>
    <s v="big five sporting goods"/>
    <x v="3"/>
    <x v="2"/>
    <x v="12"/>
    <d v="2021-01-16T00:00:00"/>
    <d v="2021-12-14T00:00:00"/>
    <x v="1"/>
    <x v="1"/>
    <d v="2022-01-14T00:00:00"/>
    <n v="1291052"/>
    <x v="2"/>
    <s v="A5"/>
    <x v="1"/>
    <s v="Source Verified"/>
    <n v="23000"/>
    <n v="0.1075"/>
    <n v="203.23"/>
    <n v="8.8999999999999996E-2"/>
    <n v="6400"/>
    <n v="11"/>
    <n v="7316"/>
  </r>
  <r>
    <n v="1059469"/>
    <x v="4"/>
    <x v="0"/>
    <x v="9"/>
    <s v="sembower mikesell inc"/>
    <x v="4"/>
    <x v="0"/>
    <x v="12"/>
    <d v="2021-05-16T00:00:00"/>
    <d v="2021-12-14T00:00:00"/>
    <x v="1"/>
    <x v="1"/>
    <d v="2022-01-14T00:00:00"/>
    <n v="1291090"/>
    <x v="2"/>
    <s v="D1"/>
    <x v="1"/>
    <s v="Not Verified"/>
    <n v="50000"/>
    <n v="8.3299999999999999E-2"/>
    <n v="458.91"/>
    <n v="0.16289999999999999"/>
    <n v="13000"/>
    <n v="10"/>
    <n v="16521"/>
  </r>
  <r>
    <n v="1048973"/>
    <x v="0"/>
    <x v="0"/>
    <x v="3"/>
    <s v="USAF"/>
    <x v="2"/>
    <x v="0"/>
    <x v="12"/>
    <d v="2021-02-16T00:00:00"/>
    <d v="2021-01-16T00:00:00"/>
    <x v="1"/>
    <x v="1"/>
    <d v="2021-02-16T00:00:00"/>
    <n v="1280119"/>
    <x v="2"/>
    <s v="B3"/>
    <x v="0"/>
    <s v="Source Verified"/>
    <n v="36000"/>
    <n v="0.2203"/>
    <n v="397.77"/>
    <n v="0.1171"/>
    <n v="18000"/>
    <n v="19"/>
    <n v="23650"/>
  </r>
  <r>
    <n v="1059444"/>
    <x v="33"/>
    <x v="0"/>
    <x v="3"/>
    <s v="Hilton Head Automotive LLC"/>
    <x v="0"/>
    <x v="1"/>
    <x v="12"/>
    <d v="2021-05-15T00:00:00"/>
    <d v="2021-05-15T00:00:00"/>
    <x v="1"/>
    <x v="1"/>
    <d v="2021-06-15T00:00:00"/>
    <n v="1291064"/>
    <x v="2"/>
    <s v="C4"/>
    <x v="0"/>
    <s v="Not Verified"/>
    <n v="60000"/>
    <n v="0.17699999999999999"/>
    <n v="382.92"/>
    <n v="0.1527"/>
    <n v="16000"/>
    <n v="36"/>
    <n v="22125"/>
  </r>
  <r>
    <n v="1059386"/>
    <x v="1"/>
    <x v="0"/>
    <x v="3"/>
    <s v="metro"/>
    <x v="0"/>
    <x v="0"/>
    <x v="12"/>
    <d v="2021-05-16T00:00:00"/>
    <d v="2021-05-14T00:00:00"/>
    <x v="1"/>
    <x v="1"/>
    <d v="2021-06-14T00:00:00"/>
    <n v="1291002"/>
    <x v="2"/>
    <s v="C2"/>
    <x v="1"/>
    <s v="Not Verified"/>
    <n v="56000"/>
    <n v="0.1003"/>
    <n v="171.55"/>
    <n v="0.14269999999999999"/>
    <n v="5000"/>
    <n v="21"/>
    <n v="6120"/>
  </r>
  <r>
    <n v="1058552"/>
    <x v="2"/>
    <x v="0"/>
    <x v="4"/>
    <s v="LPC"/>
    <x v="3"/>
    <x v="0"/>
    <x v="12"/>
    <d v="2021-01-15T00:00:00"/>
    <d v="2021-01-15T00:00:00"/>
    <x v="1"/>
    <x v="1"/>
    <d v="2021-02-15T00:00:00"/>
    <n v="1290342"/>
    <x v="2"/>
    <s v="A4"/>
    <x v="1"/>
    <s v="Source Verified"/>
    <n v="43000"/>
    <n v="0.19400000000000001"/>
    <n v="469.36"/>
    <n v="7.9000000000000001E-2"/>
    <n v="15000"/>
    <n v="16"/>
    <n v="16920"/>
  </r>
  <r>
    <n v="1059461"/>
    <x v="1"/>
    <x v="0"/>
    <x v="0"/>
    <s v="SparkPeople"/>
    <x v="1"/>
    <x v="1"/>
    <x v="12"/>
    <d v="2021-05-16T00:00:00"/>
    <d v="2021-01-12T00:00:00"/>
    <x v="0"/>
    <x v="0"/>
    <d v="2021-02-12T00:00:00"/>
    <n v="1291081"/>
    <x v="2"/>
    <s v="E3"/>
    <x v="0"/>
    <s v="Source Verified"/>
    <n v="60000"/>
    <n v="9.1200000000000003E-2"/>
    <n v="258.45999999999998"/>
    <n v="0.19420000000000001"/>
    <n v="15700"/>
    <n v="35"/>
    <n v="258"/>
  </r>
  <r>
    <n v="1059312"/>
    <x v="5"/>
    <x v="0"/>
    <x v="4"/>
    <s v="Motion Point"/>
    <x v="5"/>
    <x v="0"/>
    <x v="12"/>
    <d v="2021-08-14T00:00:00"/>
    <d v="2021-07-14T00:00:00"/>
    <x v="1"/>
    <x v="1"/>
    <d v="2021-08-14T00:00:00"/>
    <n v="1291116"/>
    <x v="2"/>
    <s v="F2"/>
    <x v="0"/>
    <s v="Verified"/>
    <n v="46000"/>
    <n v="6.0999999999999999E-2"/>
    <n v="136.06"/>
    <n v="0.21279999999999999"/>
    <n v="5000"/>
    <n v="9"/>
    <n v="7282"/>
  </r>
  <r>
    <n v="1058031"/>
    <x v="5"/>
    <x v="0"/>
    <x v="8"/>
    <s v="Charles Scwab"/>
    <x v="2"/>
    <x v="1"/>
    <x v="12"/>
    <d v="2021-05-16T00:00:00"/>
    <d v="2021-02-13T00:00:00"/>
    <x v="1"/>
    <x v="1"/>
    <d v="2021-03-13T00:00:00"/>
    <n v="1289606"/>
    <x v="2"/>
    <s v="B3"/>
    <x v="1"/>
    <s v="Verified"/>
    <n v="105000"/>
    <n v="0.1019"/>
    <n v="317.52999999999997"/>
    <n v="0.1171"/>
    <n v="9600"/>
    <n v="34"/>
    <n v="10706"/>
  </r>
  <r>
    <n v="1059447"/>
    <x v="8"/>
    <x v="0"/>
    <x v="5"/>
    <s v="PIMCO"/>
    <x v="1"/>
    <x v="0"/>
    <x v="12"/>
    <d v="2021-12-15T00:00:00"/>
    <d v="2021-11-15T00:00:00"/>
    <x v="1"/>
    <x v="1"/>
    <d v="2021-12-15T00:00:00"/>
    <n v="1291067"/>
    <x v="2"/>
    <s v="E4"/>
    <x v="0"/>
    <s v="Source Verified"/>
    <n v="107000"/>
    <n v="6.4699999999999994E-2"/>
    <n v="423.11"/>
    <n v="0.1991"/>
    <n v="16000"/>
    <n v="19"/>
    <n v="24813"/>
  </r>
  <r>
    <n v="1059291"/>
    <x v="1"/>
    <x v="0"/>
    <x v="3"/>
    <s v="ideal housekeeping"/>
    <x v="4"/>
    <x v="0"/>
    <x v="12"/>
    <d v="2021-08-14T00:00:00"/>
    <d v="2021-03-14T00:00:00"/>
    <x v="0"/>
    <x v="0"/>
    <d v="2021-04-14T00:00:00"/>
    <n v="1290894"/>
    <x v="2"/>
    <s v="D4"/>
    <x v="0"/>
    <s v="Not Verified"/>
    <n v="78000"/>
    <n v="0.1318"/>
    <n v="206.99"/>
    <n v="0.17580000000000001"/>
    <n v="12000"/>
    <n v="21"/>
    <n v="6354"/>
  </r>
  <r>
    <n v="1059280"/>
    <x v="34"/>
    <x v="0"/>
    <x v="3"/>
    <s v="Camden Clark Medical Center"/>
    <x v="2"/>
    <x v="0"/>
    <x v="12"/>
    <d v="2021-05-16T00:00:00"/>
    <d v="2021-12-14T00:00:00"/>
    <x v="1"/>
    <x v="1"/>
    <d v="2022-01-14T00:00:00"/>
    <n v="1290884"/>
    <x v="2"/>
    <s v="B2"/>
    <x v="1"/>
    <s v="Source Verified"/>
    <n v="24000"/>
    <n v="0.11749999999999999"/>
    <n v="195.44"/>
    <n v="0.1065"/>
    <n v="6000"/>
    <n v="12"/>
    <n v="7036"/>
  </r>
  <r>
    <n v="1059284"/>
    <x v="18"/>
    <x v="0"/>
    <x v="5"/>
    <s v="Morgan Stanley"/>
    <x v="1"/>
    <x v="1"/>
    <x v="12"/>
    <d v="2021-04-16T00:00:00"/>
    <d v="2021-05-16T00:00:00"/>
    <x v="2"/>
    <x v="1"/>
    <d v="2021-06-16T00:00:00"/>
    <n v="1290887"/>
    <x v="2"/>
    <s v="E5"/>
    <x v="0"/>
    <s v="Verified"/>
    <n v="51750"/>
    <n v="0.18970000000000001"/>
    <n v="533.23"/>
    <n v="0.20300000000000001"/>
    <n v="20000"/>
    <n v="29"/>
    <n v="28228"/>
  </r>
  <r>
    <n v="1059282"/>
    <x v="8"/>
    <x v="0"/>
    <x v="2"/>
    <s v="The Bowery Hotel"/>
    <x v="0"/>
    <x v="0"/>
    <x v="12"/>
    <d v="2021-04-16T00:00:00"/>
    <d v="2021-05-16T00:00:00"/>
    <x v="2"/>
    <x v="1"/>
    <d v="2021-06-16T00:00:00"/>
    <n v="1266223"/>
    <x v="2"/>
    <s v="C1"/>
    <x v="0"/>
    <s v="Source Verified"/>
    <n v="40000"/>
    <n v="0.1119"/>
    <n v="356.58"/>
    <n v="0.13489999999999999"/>
    <n v="15500"/>
    <n v="8"/>
    <n v="18888"/>
  </r>
  <r>
    <n v="1059251"/>
    <x v="26"/>
    <x v="0"/>
    <x v="3"/>
    <s v="SOCIAL SECURITY ADMINSTRATION"/>
    <x v="3"/>
    <x v="1"/>
    <x v="12"/>
    <d v="2021-02-14T00:00:00"/>
    <d v="2021-07-13T00:00:00"/>
    <x v="1"/>
    <x v="1"/>
    <d v="2021-08-13T00:00:00"/>
    <n v="1290855"/>
    <x v="2"/>
    <s v="A2"/>
    <x v="1"/>
    <s v="Source Verified"/>
    <n v="70800"/>
    <n v="7.7600000000000002E-2"/>
    <n v="368.45"/>
    <n v="6.6199999999999995E-2"/>
    <n v="12000"/>
    <n v="36"/>
    <n v="12964"/>
  </r>
  <r>
    <n v="1057064"/>
    <x v="3"/>
    <x v="0"/>
    <x v="8"/>
    <s v="Four Seasons Association"/>
    <x v="2"/>
    <x v="0"/>
    <x v="12"/>
    <d v="2021-12-14T00:00:00"/>
    <d v="2021-12-14T00:00:00"/>
    <x v="1"/>
    <x v="1"/>
    <d v="2022-01-14T00:00:00"/>
    <n v="1288618"/>
    <x v="2"/>
    <s v="B4"/>
    <x v="1"/>
    <s v="Source Verified"/>
    <n v="42500"/>
    <n v="0.16689999999999999"/>
    <n v="167.08"/>
    <n v="0.1242"/>
    <n v="5000"/>
    <n v="15"/>
    <n v="6015"/>
  </r>
  <r>
    <n v="1048482"/>
    <x v="5"/>
    <x v="0"/>
    <x v="10"/>
    <s v="waste management"/>
    <x v="1"/>
    <x v="0"/>
    <x v="12"/>
    <d v="2021-05-16T00:00:00"/>
    <d v="2021-05-16T00:00:00"/>
    <x v="2"/>
    <x v="1"/>
    <d v="2021-06-16T00:00:00"/>
    <n v="1279818"/>
    <x v="2"/>
    <s v="E5"/>
    <x v="0"/>
    <s v="Source Verified"/>
    <n v="75000"/>
    <n v="0.18770000000000001"/>
    <n v="494.57"/>
    <n v="0.20300000000000001"/>
    <n v="30000"/>
    <n v="15"/>
    <n v="26193"/>
  </r>
  <r>
    <n v="1058946"/>
    <x v="18"/>
    <x v="0"/>
    <x v="3"/>
    <s v="Newark Public Schools"/>
    <x v="0"/>
    <x v="1"/>
    <x v="12"/>
    <d v="2021-09-15T00:00:00"/>
    <d v="2021-10-14T00:00:00"/>
    <x v="1"/>
    <x v="1"/>
    <d v="2021-11-14T00:00:00"/>
    <n v="1290744"/>
    <x v="2"/>
    <s v="C1"/>
    <x v="1"/>
    <s v="Verified"/>
    <n v="103000"/>
    <n v="0.1241"/>
    <n v="712.54"/>
    <n v="0.13489999999999999"/>
    <n v="21000"/>
    <n v="31"/>
    <n v="25518"/>
  </r>
  <r>
    <n v="1050101"/>
    <x v="16"/>
    <x v="0"/>
    <x v="0"/>
    <s v="MIT Lincoln Labs"/>
    <x v="2"/>
    <x v="1"/>
    <x v="12"/>
    <d v="2021-11-15T00:00:00"/>
    <d v="2021-10-15T00:00:00"/>
    <x v="1"/>
    <x v="1"/>
    <d v="2021-11-15T00:00:00"/>
    <n v="1281543"/>
    <x v="2"/>
    <s v="B5"/>
    <x v="0"/>
    <s v="Verified"/>
    <n v="63000"/>
    <n v="0.19919999999999999"/>
    <n v="392.02"/>
    <n v="0.12690000000000001"/>
    <n v="27575"/>
    <n v="30"/>
    <n v="23149"/>
  </r>
  <r>
    <n v="1058958"/>
    <x v="16"/>
    <x v="0"/>
    <x v="6"/>
    <s v="Mandarin Oriental Hotel Group"/>
    <x v="3"/>
    <x v="0"/>
    <x v="12"/>
    <d v="2021-09-15T00:00:00"/>
    <d v="2021-02-14T00:00:00"/>
    <x v="1"/>
    <x v="1"/>
    <d v="2021-03-14T00:00:00"/>
    <n v="1290759"/>
    <x v="2"/>
    <s v="A4"/>
    <x v="1"/>
    <s v="Verified"/>
    <n v="35000"/>
    <n v="0.17730000000000001"/>
    <n v="469.36"/>
    <n v="7.9000000000000001E-2"/>
    <n v="15000"/>
    <n v="23"/>
    <n v="16731"/>
  </r>
  <r>
    <n v="1058956"/>
    <x v="0"/>
    <x v="0"/>
    <x v="3"/>
    <m/>
    <x v="2"/>
    <x v="1"/>
    <x v="12"/>
    <d v="2021-04-16T00:00:00"/>
    <d v="2021-12-14T00:00:00"/>
    <x v="1"/>
    <x v="1"/>
    <d v="2022-01-14T00:00:00"/>
    <n v="1290757"/>
    <x v="2"/>
    <s v="B4"/>
    <x v="1"/>
    <s v="Verified"/>
    <n v="53000"/>
    <n v="0.2364"/>
    <n v="569.74"/>
    <n v="0.1242"/>
    <n v="17050"/>
    <n v="28"/>
    <n v="20510"/>
  </r>
  <r>
    <n v="1058959"/>
    <x v="8"/>
    <x v="0"/>
    <x v="8"/>
    <s v="Edge Auto Rental"/>
    <x v="4"/>
    <x v="0"/>
    <x v="12"/>
    <d v="2021-12-14T00:00:00"/>
    <d v="2021-12-14T00:00:00"/>
    <x v="1"/>
    <x v="1"/>
    <d v="2022-01-14T00:00:00"/>
    <n v="1290760"/>
    <x v="2"/>
    <s v="D2"/>
    <x v="1"/>
    <s v="Verified"/>
    <n v="110000"/>
    <n v="0.1022"/>
    <n v="586.39"/>
    <n v="0.16769999999999999"/>
    <n v="16500"/>
    <n v="25"/>
    <n v="21110"/>
  </r>
  <r>
    <n v="1055920"/>
    <x v="32"/>
    <x v="0"/>
    <x v="0"/>
    <s v="Drivelines Retail Merchandiser"/>
    <x v="2"/>
    <x v="0"/>
    <x v="12"/>
    <d v="2021-01-15T00:00:00"/>
    <d v="2021-01-15T00:00:00"/>
    <x v="1"/>
    <x v="1"/>
    <d v="2021-02-15T00:00:00"/>
    <n v="1287496"/>
    <x v="2"/>
    <s v="B4"/>
    <x v="1"/>
    <s v="Source Verified"/>
    <n v="16000"/>
    <n v="0.1913"/>
    <n v="108.6"/>
    <n v="0.1242"/>
    <n v="3250"/>
    <n v="30"/>
    <n v="3925"/>
  </r>
  <r>
    <n v="1059046"/>
    <x v="18"/>
    <x v="0"/>
    <x v="4"/>
    <s v="Mister Sparky"/>
    <x v="2"/>
    <x v="1"/>
    <x v="12"/>
    <d v="2021-05-16T00:00:00"/>
    <d v="2021-09-14T00:00:00"/>
    <x v="1"/>
    <x v="1"/>
    <d v="2021-10-14T00:00:00"/>
    <n v="1290655"/>
    <x v="2"/>
    <s v="B3"/>
    <x v="1"/>
    <s v="Verified"/>
    <n v="80000"/>
    <n v="0.1326"/>
    <n v="793.83"/>
    <n v="0.1171"/>
    <n v="24000"/>
    <n v="33"/>
    <n v="28546"/>
  </r>
  <r>
    <n v="1059100"/>
    <x v="4"/>
    <x v="0"/>
    <x v="7"/>
    <s v="Rettew Associates"/>
    <x v="3"/>
    <x v="2"/>
    <x v="12"/>
    <d v="2021-03-16T00:00:00"/>
    <d v="2021-06-12T00:00:00"/>
    <x v="1"/>
    <x v="1"/>
    <d v="2021-07-12T00:00:00"/>
    <n v="1290913"/>
    <x v="2"/>
    <s v="A5"/>
    <x v="1"/>
    <s v="Verified"/>
    <n v="65000"/>
    <n v="0.1045"/>
    <n v="722.39"/>
    <n v="8.8999999999999996E-2"/>
    <n v="22750"/>
    <n v="32"/>
    <n v="23700"/>
  </r>
  <r>
    <n v="1058926"/>
    <x v="1"/>
    <x v="0"/>
    <x v="3"/>
    <s v="Discovery Shutters &amp; Shadings"/>
    <x v="3"/>
    <x v="0"/>
    <x v="12"/>
    <d v="2021-10-15T00:00:00"/>
    <d v="2021-12-14T00:00:00"/>
    <x v="1"/>
    <x v="1"/>
    <d v="2022-01-14T00:00:00"/>
    <n v="1290724"/>
    <x v="2"/>
    <s v="A5"/>
    <x v="1"/>
    <s v="Not Verified"/>
    <n v="70000"/>
    <n v="6.0199999999999997E-2"/>
    <n v="381.04"/>
    <n v="8.8999999999999996E-2"/>
    <n v="12000"/>
    <n v="31"/>
    <n v="13717"/>
  </r>
  <r>
    <n v="1034052"/>
    <x v="2"/>
    <x v="0"/>
    <x v="9"/>
    <m/>
    <x v="2"/>
    <x v="1"/>
    <x v="12"/>
    <d v="2021-05-16T00:00:00"/>
    <d v="2021-12-14T00:00:00"/>
    <x v="1"/>
    <x v="1"/>
    <d v="2022-01-14T00:00:00"/>
    <n v="1263632"/>
    <x v="2"/>
    <s v="B2"/>
    <x v="1"/>
    <s v="Source Verified"/>
    <n v="175000"/>
    <n v="0.17150000000000001"/>
    <n v="977.2"/>
    <n v="0.1065"/>
    <n v="30000"/>
    <n v="47"/>
    <n v="35179"/>
  </r>
  <r>
    <n v="1058924"/>
    <x v="5"/>
    <x v="0"/>
    <x v="0"/>
    <s v="America's Second Harvest Big Bend"/>
    <x v="3"/>
    <x v="0"/>
    <x v="12"/>
    <d v="2021-12-14T00:00:00"/>
    <d v="2021-12-14T00:00:00"/>
    <x v="1"/>
    <x v="1"/>
    <d v="2022-01-14T00:00:00"/>
    <n v="1290722"/>
    <x v="2"/>
    <s v="A5"/>
    <x v="1"/>
    <s v="Source Verified"/>
    <n v="35000"/>
    <n v="0.14949999999999999"/>
    <n v="152.41999999999999"/>
    <n v="8.8999999999999996E-2"/>
    <n v="4800"/>
    <n v="20"/>
    <n v="5487"/>
  </r>
  <r>
    <n v="1058885"/>
    <x v="1"/>
    <x v="0"/>
    <x v="3"/>
    <s v="Friedmans Home Improvement"/>
    <x v="5"/>
    <x v="0"/>
    <x v="12"/>
    <d v="2021-05-16T00:00:00"/>
    <d v="2021-03-16T00:00:00"/>
    <x v="1"/>
    <x v="1"/>
    <d v="2021-04-16T00:00:00"/>
    <n v="1290482"/>
    <x v="2"/>
    <s v="F1"/>
    <x v="0"/>
    <s v="Verified"/>
    <n v="60000"/>
    <n v="0.2074"/>
    <n v="485.85"/>
    <n v="0.2089"/>
    <n v="18000"/>
    <n v="19"/>
    <n v="28790"/>
  </r>
  <r>
    <n v="1058877"/>
    <x v="1"/>
    <x v="0"/>
    <x v="3"/>
    <s v="Allen Clark Financial Services LLC"/>
    <x v="3"/>
    <x v="0"/>
    <x v="12"/>
    <d v="2021-05-16T00:00:00"/>
    <d v="2021-12-14T00:00:00"/>
    <x v="1"/>
    <x v="1"/>
    <d v="2022-01-14T00:00:00"/>
    <n v="1290474"/>
    <x v="2"/>
    <s v="A5"/>
    <x v="1"/>
    <s v="Source Verified"/>
    <n v="35000"/>
    <n v="0.1502"/>
    <n v="228.63"/>
    <n v="8.8999999999999996E-2"/>
    <n v="7200"/>
    <n v="23"/>
    <n v="8230"/>
  </r>
  <r>
    <n v="1059041"/>
    <x v="1"/>
    <x v="0"/>
    <x v="8"/>
    <s v="Navigation Solutions"/>
    <x v="2"/>
    <x v="2"/>
    <x v="12"/>
    <d v="2021-12-14T00:00:00"/>
    <d v="2021-12-14T00:00:00"/>
    <x v="1"/>
    <x v="1"/>
    <d v="2022-01-14T00:00:00"/>
    <n v="1290650"/>
    <x v="2"/>
    <s v="B1"/>
    <x v="1"/>
    <s v="Not Verified"/>
    <n v="35000"/>
    <n v="0.1515"/>
    <n v="483.38"/>
    <n v="9.9099999999999994E-2"/>
    <n v="15000"/>
    <n v="17"/>
    <n v="17401"/>
  </r>
  <r>
    <n v="1059039"/>
    <x v="1"/>
    <x v="0"/>
    <x v="3"/>
    <s v="AT&amp;T"/>
    <x v="0"/>
    <x v="0"/>
    <x v="12"/>
    <d v="2021-05-16T00:00:00"/>
    <d v="2021-12-14T00:00:00"/>
    <x v="1"/>
    <x v="1"/>
    <d v="2022-01-14T00:00:00"/>
    <n v="1290648"/>
    <x v="2"/>
    <s v="C4"/>
    <x v="1"/>
    <s v="Source Verified"/>
    <n v="60000"/>
    <n v="9.9199999999999997E-2"/>
    <n v="365.38"/>
    <n v="0.1527"/>
    <n v="10500"/>
    <n v="13"/>
    <n v="13153"/>
  </r>
  <r>
    <n v="1058814"/>
    <x v="3"/>
    <x v="0"/>
    <x v="7"/>
    <s v="Cydcor, Inc."/>
    <x v="0"/>
    <x v="0"/>
    <x v="12"/>
    <d v="2021-05-16T00:00:00"/>
    <d v="2021-05-14T00:00:00"/>
    <x v="1"/>
    <x v="1"/>
    <d v="2021-06-14T00:00:00"/>
    <n v="1290409"/>
    <x v="2"/>
    <s v="C1"/>
    <x v="0"/>
    <s v="Verified"/>
    <n v="77000"/>
    <n v="8.7400000000000005E-2"/>
    <n v="294.47000000000003"/>
    <n v="0.13489999999999999"/>
    <n v="12800"/>
    <n v="12"/>
    <n v="15972"/>
  </r>
  <r>
    <n v="1053112"/>
    <x v="32"/>
    <x v="0"/>
    <x v="7"/>
    <s v="Sport Durst Millennium Automotive Group"/>
    <x v="2"/>
    <x v="1"/>
    <x v="12"/>
    <d v="2021-04-16T00:00:00"/>
    <d v="2021-01-14T00:00:00"/>
    <x v="1"/>
    <x v="1"/>
    <d v="2021-02-14T00:00:00"/>
    <n v="1284695"/>
    <x v="2"/>
    <s v="B4"/>
    <x v="0"/>
    <s v="Not Verified"/>
    <n v="73000"/>
    <n v="0.18840000000000001"/>
    <n v="209.98"/>
    <n v="0.1242"/>
    <n v="14000"/>
    <n v="20"/>
    <n v="11389"/>
  </r>
  <r>
    <n v="1058317"/>
    <x v="16"/>
    <x v="0"/>
    <x v="10"/>
    <s v="First Marblehead Corporation"/>
    <x v="2"/>
    <x v="1"/>
    <x v="12"/>
    <d v="2021-04-16T00:00:00"/>
    <d v="2021-03-13T00:00:00"/>
    <x v="1"/>
    <x v="1"/>
    <d v="2021-04-13T00:00:00"/>
    <n v="1289904"/>
    <x v="2"/>
    <s v="B3"/>
    <x v="1"/>
    <s v="Source Verified"/>
    <n v="130000"/>
    <n v="8.1299999999999997E-2"/>
    <n v="893.06"/>
    <n v="0.1171"/>
    <n v="27000"/>
    <n v="31"/>
    <n v="30280"/>
  </r>
  <r>
    <n v="1058846"/>
    <x v="13"/>
    <x v="0"/>
    <x v="9"/>
    <s v="Edgewater Inn"/>
    <x v="2"/>
    <x v="1"/>
    <x v="12"/>
    <d v="2021-03-16T00:00:00"/>
    <d v="2021-01-15T00:00:00"/>
    <x v="1"/>
    <x v="1"/>
    <d v="2021-02-15T00:00:00"/>
    <n v="1290441"/>
    <x v="2"/>
    <s v="B4"/>
    <x v="1"/>
    <s v="Verified"/>
    <n v="61000"/>
    <n v="0.17349999999999999"/>
    <n v="501.23"/>
    <n v="0.1242"/>
    <n v="15000"/>
    <n v="14"/>
    <n v="18044"/>
  </r>
  <r>
    <n v="1058824"/>
    <x v="1"/>
    <x v="0"/>
    <x v="5"/>
    <s v="Coast Learning Systems"/>
    <x v="5"/>
    <x v="0"/>
    <x v="12"/>
    <d v="2021-12-15T00:00:00"/>
    <d v="2021-09-15T00:00:00"/>
    <x v="0"/>
    <x v="0"/>
    <d v="2021-10-15T00:00:00"/>
    <n v="1290419"/>
    <x v="2"/>
    <s v="F1"/>
    <x v="0"/>
    <s v="Source Verified"/>
    <n v="90000"/>
    <n v="7.9299999999999995E-2"/>
    <n v="944.71"/>
    <n v="0.2089"/>
    <n v="35000"/>
    <n v="19"/>
    <n v="43185"/>
  </r>
  <r>
    <n v="1058828"/>
    <x v="25"/>
    <x v="0"/>
    <x v="6"/>
    <s v="wells fargo"/>
    <x v="0"/>
    <x v="2"/>
    <x v="12"/>
    <d v="2021-12-15T00:00:00"/>
    <d v="2021-12-14T00:00:00"/>
    <x v="1"/>
    <x v="1"/>
    <d v="2022-01-14T00:00:00"/>
    <n v="1290424"/>
    <x v="2"/>
    <s v="C2"/>
    <x v="1"/>
    <s v="Not Verified"/>
    <n v="25000"/>
    <n v="0.17710000000000001"/>
    <n v="82.35"/>
    <n v="0.14269999999999999"/>
    <n v="2400"/>
    <n v="25"/>
    <n v="2964"/>
  </r>
  <r>
    <n v="1058831"/>
    <x v="5"/>
    <x v="0"/>
    <x v="8"/>
    <s v="Orlando Magic"/>
    <x v="2"/>
    <x v="0"/>
    <x v="12"/>
    <d v="2021-11-14T00:00:00"/>
    <d v="2021-02-14T00:00:00"/>
    <x v="1"/>
    <x v="1"/>
    <d v="2021-03-14T00:00:00"/>
    <n v="1281247"/>
    <x v="2"/>
    <s v="B4"/>
    <x v="1"/>
    <s v="Source Verified"/>
    <n v="14400"/>
    <n v="6.1699999999999998E-2"/>
    <n v="197.16"/>
    <n v="0.1242"/>
    <n v="5900"/>
    <n v="9"/>
    <n v="6792"/>
  </r>
  <r>
    <n v="1058974"/>
    <x v="20"/>
    <x v="0"/>
    <x v="2"/>
    <s v="Rolf Jensen &amp; Associates"/>
    <x v="1"/>
    <x v="0"/>
    <x v="12"/>
    <d v="2021-05-16T00:00:00"/>
    <d v="2021-05-16T00:00:00"/>
    <x v="2"/>
    <x v="1"/>
    <d v="2021-06-16T00:00:00"/>
    <n v="1290577"/>
    <x v="2"/>
    <s v="E3"/>
    <x v="0"/>
    <s v="Verified"/>
    <n v="82500"/>
    <n v="0.16200000000000001"/>
    <n v="575.79"/>
    <n v="0.19420000000000001"/>
    <n v="22000"/>
    <n v="14"/>
    <n v="30487"/>
  </r>
  <r>
    <n v="1058734"/>
    <x v="17"/>
    <x v="0"/>
    <x v="9"/>
    <s v="dan mcguinness"/>
    <x v="4"/>
    <x v="0"/>
    <x v="12"/>
    <d v="2021-03-14T00:00:00"/>
    <d v="2021-10-13T00:00:00"/>
    <x v="0"/>
    <x v="0"/>
    <d v="2021-11-13T00:00:00"/>
    <n v="1290535"/>
    <x v="2"/>
    <s v="D4"/>
    <x v="1"/>
    <s v="Verified"/>
    <n v="35000"/>
    <n v="0.1855"/>
    <n v="476.24"/>
    <n v="0.17580000000000001"/>
    <n v="13250"/>
    <n v="22"/>
    <n v="11326"/>
  </r>
  <r>
    <n v="1058209"/>
    <x v="8"/>
    <x v="0"/>
    <x v="3"/>
    <s v="Harrison &amp; Star"/>
    <x v="0"/>
    <x v="0"/>
    <x v="12"/>
    <d v="2021-08-14T00:00:00"/>
    <d v="2021-08-14T00:00:00"/>
    <x v="1"/>
    <x v="1"/>
    <d v="2021-09-14T00:00:00"/>
    <n v="1289789"/>
    <x v="2"/>
    <s v="C2"/>
    <x v="0"/>
    <s v="Source Verified"/>
    <n v="43200"/>
    <n v="0.18609999999999999"/>
    <n v="294.95"/>
    <n v="0.14269999999999999"/>
    <n v="12600"/>
    <n v="19"/>
    <n v="16428"/>
  </r>
  <r>
    <n v="1058749"/>
    <x v="2"/>
    <x v="0"/>
    <x v="6"/>
    <s v="TRA"/>
    <x v="2"/>
    <x v="1"/>
    <x v="12"/>
    <d v="2021-12-14T00:00:00"/>
    <d v="2021-12-14T00:00:00"/>
    <x v="1"/>
    <x v="1"/>
    <d v="2022-01-14T00:00:00"/>
    <n v="1290552"/>
    <x v="2"/>
    <s v="B3"/>
    <x v="1"/>
    <s v="Verified"/>
    <n v="125000"/>
    <n v="0.14949999999999999"/>
    <n v="661.52"/>
    <n v="0.1171"/>
    <n v="20000"/>
    <n v="31"/>
    <n v="23815"/>
  </r>
  <r>
    <n v="1056831"/>
    <x v="17"/>
    <x v="0"/>
    <x v="0"/>
    <s v="Chesapeake Energy"/>
    <x v="4"/>
    <x v="0"/>
    <x v="12"/>
    <d v="2021-08-13T00:00:00"/>
    <d v="2021-08-13T00:00:00"/>
    <x v="1"/>
    <x v="1"/>
    <d v="2021-09-13T00:00:00"/>
    <n v="1288385"/>
    <x v="2"/>
    <s v="D2"/>
    <x v="1"/>
    <s v="Verified"/>
    <n v="87500"/>
    <n v="0.1356"/>
    <n v="682.34"/>
    <n v="0.16769999999999999"/>
    <n v="19200"/>
    <n v="35"/>
    <n v="23370"/>
  </r>
  <r>
    <n v="1054373"/>
    <x v="34"/>
    <x v="0"/>
    <x v="3"/>
    <s v="Abunmdant Life Christian Center"/>
    <x v="2"/>
    <x v="1"/>
    <x v="12"/>
    <d v="2021-05-16T00:00:00"/>
    <d v="2021-12-14T00:00:00"/>
    <x v="1"/>
    <x v="1"/>
    <d v="2022-01-14T00:00:00"/>
    <n v="1285996"/>
    <x v="2"/>
    <s v="B3"/>
    <x v="1"/>
    <s v="Not Verified"/>
    <n v="22000"/>
    <n v="0.17449999999999999"/>
    <n v="231.54"/>
    <n v="0.1171"/>
    <n v="7000"/>
    <n v="19"/>
    <n v="8335"/>
  </r>
  <r>
    <n v="1058744"/>
    <x v="16"/>
    <x v="0"/>
    <x v="3"/>
    <s v="coastal glass"/>
    <x v="0"/>
    <x v="2"/>
    <x v="12"/>
    <d v="2021-03-16T00:00:00"/>
    <d v="2021-10-14T00:00:00"/>
    <x v="1"/>
    <x v="1"/>
    <d v="2021-11-14T00:00:00"/>
    <n v="1290547"/>
    <x v="2"/>
    <s v="C5"/>
    <x v="0"/>
    <s v="Verified"/>
    <n v="80000"/>
    <n v="4.7100000000000003E-2"/>
    <n v="607.42999999999995"/>
    <n v="0.15959999999999999"/>
    <n v="25000"/>
    <n v="13"/>
    <n v="33930"/>
  </r>
  <r>
    <n v="1058718"/>
    <x v="4"/>
    <x v="0"/>
    <x v="1"/>
    <s v="MSA"/>
    <x v="2"/>
    <x v="0"/>
    <x v="12"/>
    <d v="2021-08-13T00:00:00"/>
    <d v="2021-08-13T00:00:00"/>
    <x v="1"/>
    <x v="1"/>
    <d v="2021-09-13T00:00:00"/>
    <n v="1290517"/>
    <x v="2"/>
    <s v="B1"/>
    <x v="1"/>
    <s v="Verified"/>
    <n v="63208"/>
    <n v="0.1961"/>
    <n v="741.18"/>
    <n v="9.9099999999999994E-2"/>
    <n v="23000"/>
    <n v="30"/>
    <n v="25890"/>
  </r>
  <r>
    <n v="1058407"/>
    <x v="42"/>
    <x v="0"/>
    <x v="2"/>
    <s v="American Public University"/>
    <x v="2"/>
    <x v="1"/>
    <x v="12"/>
    <d v="2021-06-14T00:00:00"/>
    <d v="2021-06-14T00:00:00"/>
    <x v="1"/>
    <x v="1"/>
    <d v="2021-07-14T00:00:00"/>
    <n v="1289991"/>
    <x v="2"/>
    <s v="B3"/>
    <x v="0"/>
    <s v="Source Verified"/>
    <n v="48000"/>
    <n v="0.1075"/>
    <n v="353.58"/>
    <n v="0.1171"/>
    <n v="16000"/>
    <n v="28"/>
    <n v="19749"/>
  </r>
  <r>
    <n v="1058698"/>
    <x v="21"/>
    <x v="0"/>
    <x v="2"/>
    <s v="Yale University"/>
    <x v="1"/>
    <x v="0"/>
    <x v="12"/>
    <d v="2021-05-16T00:00:00"/>
    <d v="2021-05-16T00:00:00"/>
    <x v="2"/>
    <x v="1"/>
    <d v="2021-06-16T00:00:00"/>
    <n v="1290297"/>
    <x v="2"/>
    <s v="E3"/>
    <x v="0"/>
    <s v="Source Verified"/>
    <n v="68000"/>
    <n v="0.23150000000000001"/>
    <n v="314.07"/>
    <n v="0.19420000000000001"/>
    <n v="12000"/>
    <n v="28"/>
    <n v="16632"/>
  </r>
  <r>
    <n v="1058411"/>
    <x v="5"/>
    <x v="0"/>
    <x v="3"/>
    <s v="U.S. Air Force"/>
    <x v="0"/>
    <x v="1"/>
    <x v="12"/>
    <d v="2021-05-16T00:00:00"/>
    <d v="2021-03-16T00:00:00"/>
    <x v="1"/>
    <x v="1"/>
    <d v="2021-04-16T00:00:00"/>
    <n v="1289995"/>
    <x v="2"/>
    <s v="C3"/>
    <x v="0"/>
    <s v="Verified"/>
    <n v="63000"/>
    <n v="0.24929999999999999"/>
    <n v="370.63"/>
    <n v="0.14649999999999999"/>
    <n v="25000"/>
    <n v="29"/>
    <n v="22017"/>
  </r>
  <r>
    <n v="1058515"/>
    <x v="1"/>
    <x v="0"/>
    <x v="5"/>
    <s v="oceanaire seafood room"/>
    <x v="2"/>
    <x v="0"/>
    <x v="12"/>
    <d v="2021-05-16T00:00:00"/>
    <d v="2021-09-13T00:00:00"/>
    <x v="0"/>
    <x v="0"/>
    <d v="2021-10-13T00:00:00"/>
    <n v="1290104"/>
    <x v="2"/>
    <s v="B3"/>
    <x v="1"/>
    <s v="Source Verified"/>
    <n v="29406"/>
    <n v="0.1041"/>
    <n v="330.76"/>
    <n v="0.1171"/>
    <n v="10000"/>
    <n v="17"/>
    <n v="6945"/>
  </r>
  <r>
    <n v="1058110"/>
    <x v="4"/>
    <x v="0"/>
    <x v="10"/>
    <s v="Walmart"/>
    <x v="2"/>
    <x v="0"/>
    <x v="12"/>
    <d v="2021-05-16T00:00:00"/>
    <d v="2021-06-12T00:00:00"/>
    <x v="0"/>
    <x v="0"/>
    <d v="2021-07-12T00:00:00"/>
    <n v="1289687"/>
    <x v="2"/>
    <s v="B1"/>
    <x v="1"/>
    <s v="Verified"/>
    <n v="26004"/>
    <n v="0.14949999999999999"/>
    <n v="70.900000000000006"/>
    <n v="9.9099999999999994E-2"/>
    <n v="2200"/>
    <n v="7"/>
    <n v="261"/>
  </r>
  <r>
    <n v="1058483"/>
    <x v="39"/>
    <x v="0"/>
    <x v="3"/>
    <s v="valcom/necc"/>
    <x v="0"/>
    <x v="0"/>
    <x v="12"/>
    <d v="2021-02-13T00:00:00"/>
    <d v="2021-08-12T00:00:00"/>
    <x v="0"/>
    <x v="0"/>
    <d v="2021-09-12T00:00:00"/>
    <n v="1290071"/>
    <x v="2"/>
    <s v="C2"/>
    <x v="1"/>
    <s v="Not Verified"/>
    <n v="26500"/>
    <n v="0.15490000000000001"/>
    <n v="364.54"/>
    <n v="0.14269999999999999"/>
    <n v="10625"/>
    <n v="14"/>
    <n v="3408"/>
  </r>
  <r>
    <n v="1058484"/>
    <x v="19"/>
    <x v="0"/>
    <x v="0"/>
    <s v="Ohio State University"/>
    <x v="5"/>
    <x v="1"/>
    <x v="12"/>
    <d v="2021-04-14T00:00:00"/>
    <d v="2021-11-13T00:00:00"/>
    <x v="0"/>
    <x v="0"/>
    <d v="2021-12-13T00:00:00"/>
    <n v="1290072"/>
    <x v="2"/>
    <s v="F1"/>
    <x v="1"/>
    <s v="Verified"/>
    <n v="88800"/>
    <n v="0.2046"/>
    <n v="270.86"/>
    <n v="0.2089"/>
    <n v="7200"/>
    <n v="61"/>
    <n v="6677"/>
  </r>
  <r>
    <n v="1058615"/>
    <x v="8"/>
    <x v="0"/>
    <x v="7"/>
    <s v="Main Street Radiology"/>
    <x v="3"/>
    <x v="0"/>
    <x v="12"/>
    <d v="2021-04-16T00:00:00"/>
    <d v="2021-12-14T00:00:00"/>
    <x v="1"/>
    <x v="1"/>
    <d v="2022-01-14T00:00:00"/>
    <n v="1290210"/>
    <x v="2"/>
    <s v="A5"/>
    <x v="1"/>
    <s v="Not Verified"/>
    <n v="100000"/>
    <n v="0.12939999999999999"/>
    <n v="381.04"/>
    <n v="8.8999999999999996E-2"/>
    <n v="12000"/>
    <n v="20"/>
    <n v="13717"/>
  </r>
  <r>
    <n v="1058625"/>
    <x v="8"/>
    <x v="0"/>
    <x v="8"/>
    <s v="Del Friscos"/>
    <x v="5"/>
    <x v="0"/>
    <x v="12"/>
    <d v="2021-05-16T00:00:00"/>
    <d v="2021-05-16T00:00:00"/>
    <x v="2"/>
    <x v="1"/>
    <d v="2021-06-16T00:00:00"/>
    <n v="1290221"/>
    <x v="2"/>
    <s v="F3"/>
    <x v="0"/>
    <s v="Verified"/>
    <n v="85000"/>
    <n v="0.1144"/>
    <n v="822.95"/>
    <n v="0.2167"/>
    <n v="30000"/>
    <n v="20"/>
    <n v="43592"/>
  </r>
  <r>
    <n v="1058440"/>
    <x v="8"/>
    <x v="0"/>
    <x v="3"/>
    <s v="Eli's Bread"/>
    <x v="4"/>
    <x v="0"/>
    <x v="12"/>
    <d v="2021-05-16T00:00:00"/>
    <d v="2021-12-14T00:00:00"/>
    <x v="1"/>
    <x v="1"/>
    <d v="2022-01-14T00:00:00"/>
    <n v="1290022"/>
    <x v="2"/>
    <s v="D3"/>
    <x v="1"/>
    <s v="Verified"/>
    <n v="80000"/>
    <n v="0.21429999999999999"/>
    <n v="644.17999999999995"/>
    <n v="0.17269999999999999"/>
    <n v="18000"/>
    <n v="28"/>
    <n v="23190"/>
  </r>
  <r>
    <n v="1058596"/>
    <x v="18"/>
    <x v="0"/>
    <x v="3"/>
    <s v="RathGibson"/>
    <x v="2"/>
    <x v="0"/>
    <x v="12"/>
    <d v="2021-05-16T00:00:00"/>
    <d v="2021-12-13T00:00:00"/>
    <x v="1"/>
    <x v="1"/>
    <d v="2022-01-13T00:00:00"/>
    <n v="1290190"/>
    <x v="2"/>
    <s v="B1"/>
    <x v="1"/>
    <s v="Not Verified"/>
    <n v="75000"/>
    <n v="0.1123"/>
    <n v="322.25"/>
    <n v="9.9099999999999994E-2"/>
    <n v="10000"/>
    <n v="22"/>
    <n v="11402"/>
  </r>
  <r>
    <n v="1058578"/>
    <x v="0"/>
    <x v="0"/>
    <x v="10"/>
    <s v="University of Phoenix"/>
    <x v="3"/>
    <x v="1"/>
    <x v="12"/>
    <d v="2021-04-16T00:00:00"/>
    <d v="2021-05-13T00:00:00"/>
    <x v="1"/>
    <x v="1"/>
    <d v="2021-06-13T00:00:00"/>
    <n v="1290169"/>
    <x v="2"/>
    <s v="A3"/>
    <x v="1"/>
    <s v="Verified"/>
    <n v="105000"/>
    <n v="0.153"/>
    <n v="808.89"/>
    <n v="7.51E-2"/>
    <n v="26000"/>
    <n v="33"/>
    <n v="28141"/>
  </r>
  <r>
    <n v="1058423"/>
    <x v="1"/>
    <x v="0"/>
    <x v="4"/>
    <s v="state of calif.in-home suportive service"/>
    <x v="2"/>
    <x v="0"/>
    <x v="12"/>
    <d v="2021-05-16T00:00:00"/>
    <d v="2021-10-14T00:00:00"/>
    <x v="1"/>
    <x v="1"/>
    <d v="2021-11-14T00:00:00"/>
    <n v="1290007"/>
    <x v="2"/>
    <s v="B1"/>
    <x v="1"/>
    <s v="Source Verified"/>
    <n v="45408"/>
    <n v="0.2492"/>
    <n v="563.14"/>
    <n v="9.9099999999999994E-2"/>
    <n v="17475"/>
    <n v="27"/>
    <n v="20264"/>
  </r>
  <r>
    <n v="1057201"/>
    <x v="1"/>
    <x v="0"/>
    <x v="4"/>
    <s v="control air"/>
    <x v="5"/>
    <x v="1"/>
    <x v="12"/>
    <d v="2021-05-16T00:00:00"/>
    <d v="2021-08-12T00:00:00"/>
    <x v="0"/>
    <x v="0"/>
    <d v="2021-09-12T00:00:00"/>
    <n v="1288760"/>
    <x v="2"/>
    <s v="F5"/>
    <x v="0"/>
    <s v="Source Verified"/>
    <n v="72000"/>
    <n v="8.8200000000000001E-2"/>
    <n v="289.32"/>
    <n v="0.2235"/>
    <n v="10400"/>
    <n v="9"/>
    <n v="3525"/>
  </r>
  <r>
    <n v="1053982"/>
    <x v="32"/>
    <x v="0"/>
    <x v="8"/>
    <s v="verity Resins LLC"/>
    <x v="3"/>
    <x v="1"/>
    <x v="12"/>
    <d v="2021-12-14T00:00:00"/>
    <d v="2021-12-14T00:00:00"/>
    <x v="1"/>
    <x v="1"/>
    <d v="2022-01-14T00:00:00"/>
    <n v="1285589"/>
    <x v="2"/>
    <s v="A2"/>
    <x v="1"/>
    <s v="Source Verified"/>
    <n v="65000"/>
    <n v="7.1599999999999997E-2"/>
    <n v="307.04000000000002"/>
    <n v="6.6199999999999995E-2"/>
    <n v="10000"/>
    <n v="24"/>
    <n v="11053"/>
  </r>
  <r>
    <n v="1058372"/>
    <x v="19"/>
    <x v="0"/>
    <x v="1"/>
    <s v="rg steel"/>
    <x v="0"/>
    <x v="0"/>
    <x v="12"/>
    <d v="2021-05-16T00:00:00"/>
    <d v="2021-04-12T00:00:00"/>
    <x v="0"/>
    <x v="0"/>
    <d v="2021-05-12T00:00:00"/>
    <n v="1289952"/>
    <x v="2"/>
    <s v="C1"/>
    <x v="0"/>
    <s v="Not Verified"/>
    <n v="55000"/>
    <n v="0.1449"/>
    <n v="276.06"/>
    <n v="0.13489999999999999"/>
    <n v="12000"/>
    <n v="16"/>
    <n v="1100"/>
  </r>
  <r>
    <n v="1058368"/>
    <x v="1"/>
    <x v="0"/>
    <x v="0"/>
    <s v="Bluecoat Systems"/>
    <x v="4"/>
    <x v="0"/>
    <x v="12"/>
    <d v="2021-05-14T00:00:00"/>
    <d v="2021-04-14T00:00:00"/>
    <x v="1"/>
    <x v="1"/>
    <d v="2021-05-14T00:00:00"/>
    <n v="1289948"/>
    <x v="2"/>
    <s v="D5"/>
    <x v="0"/>
    <s v="Source Verified"/>
    <n v="48000"/>
    <n v="0.21199999999999999"/>
    <n v="486.98"/>
    <n v="0.1825"/>
    <n v="19075"/>
    <n v="19"/>
    <n v="25901"/>
  </r>
  <r>
    <n v="1057701"/>
    <x v="8"/>
    <x v="0"/>
    <x v="2"/>
    <s v="Paragon Honda"/>
    <x v="3"/>
    <x v="0"/>
    <x v="12"/>
    <d v="2021-03-15T00:00:00"/>
    <d v="2021-12-14T00:00:00"/>
    <x v="1"/>
    <x v="1"/>
    <d v="2022-01-14T00:00:00"/>
    <n v="1289468"/>
    <x v="2"/>
    <s v="A4"/>
    <x v="1"/>
    <s v="Verified"/>
    <n v="65000"/>
    <n v="0.22120000000000001"/>
    <n v="750.97"/>
    <n v="7.9000000000000001E-2"/>
    <n v="24000"/>
    <n v="20"/>
    <n v="27035"/>
  </r>
  <r>
    <n v="1058241"/>
    <x v="25"/>
    <x v="0"/>
    <x v="8"/>
    <s v="SMACNA"/>
    <x v="0"/>
    <x v="1"/>
    <x v="12"/>
    <d v="2021-08-12T00:00:00"/>
    <d v="2021-03-12T00:00:00"/>
    <x v="1"/>
    <x v="1"/>
    <d v="2021-04-12T00:00:00"/>
    <n v="1289823"/>
    <x v="2"/>
    <s v="C1"/>
    <x v="0"/>
    <s v="Verified"/>
    <n v="81800"/>
    <n v="0.17849999999999999"/>
    <n v="290.44"/>
    <n v="0.13489999999999999"/>
    <n v="20675"/>
    <n v="20"/>
    <n v="13046"/>
  </r>
  <r>
    <n v="1058119"/>
    <x v="8"/>
    <x v="0"/>
    <x v="0"/>
    <s v="Bed Bath and Beyond"/>
    <x v="0"/>
    <x v="0"/>
    <x v="12"/>
    <d v="2021-02-16T00:00:00"/>
    <d v="2021-12-14T00:00:00"/>
    <x v="1"/>
    <x v="1"/>
    <d v="2022-01-14T00:00:00"/>
    <n v="1289696"/>
    <x v="2"/>
    <s v="C2"/>
    <x v="1"/>
    <s v="Verified"/>
    <n v="62000"/>
    <n v="0.2094"/>
    <n v="343.09"/>
    <n v="0.14269999999999999"/>
    <n v="10000"/>
    <n v="33"/>
    <n v="12351"/>
  </r>
  <r>
    <n v="1058084"/>
    <x v="32"/>
    <x v="0"/>
    <x v="2"/>
    <s v="Carolina East Medical Center"/>
    <x v="2"/>
    <x v="1"/>
    <x v="12"/>
    <d v="2021-01-15T00:00:00"/>
    <d v="2021-01-15T00:00:00"/>
    <x v="1"/>
    <x v="1"/>
    <d v="2021-02-15T00:00:00"/>
    <n v="1289660"/>
    <x v="2"/>
    <s v="B4"/>
    <x v="1"/>
    <s v="Not Verified"/>
    <n v="88000"/>
    <n v="9.6299999999999997E-2"/>
    <n v="467.82"/>
    <n v="0.1242"/>
    <n v="14000"/>
    <n v="22"/>
    <n v="16841"/>
  </r>
  <r>
    <n v="1058111"/>
    <x v="8"/>
    <x v="0"/>
    <x v="3"/>
    <s v="Holy Rosary Church"/>
    <x v="2"/>
    <x v="0"/>
    <x v="12"/>
    <d v="2021-03-15T00:00:00"/>
    <d v="2021-10-14T00:00:00"/>
    <x v="0"/>
    <x v="0"/>
    <d v="2021-11-14T00:00:00"/>
    <n v="1289688"/>
    <x v="2"/>
    <s v="B1"/>
    <x v="1"/>
    <s v="Not Verified"/>
    <n v="50000"/>
    <n v="0.17299999999999999"/>
    <n v="418.93"/>
    <n v="9.9099999999999994E-2"/>
    <n v="13000"/>
    <n v="25"/>
    <n v="14359"/>
  </r>
  <r>
    <n v="1053505"/>
    <x v="5"/>
    <x v="0"/>
    <x v="7"/>
    <s v="Venevision International Productions"/>
    <x v="2"/>
    <x v="0"/>
    <x v="12"/>
    <d v="2021-05-16T00:00:00"/>
    <d v="2021-06-13T00:00:00"/>
    <x v="1"/>
    <x v="1"/>
    <d v="2021-07-13T00:00:00"/>
    <n v="1285105"/>
    <x v="2"/>
    <s v="B3"/>
    <x v="1"/>
    <s v="Verified"/>
    <n v="75000"/>
    <n v="0.11700000000000001"/>
    <n v="496.14"/>
    <n v="0.1171"/>
    <n v="15000"/>
    <n v="8"/>
    <n v="17085"/>
  </r>
  <r>
    <n v="1058101"/>
    <x v="8"/>
    <x v="0"/>
    <x v="2"/>
    <s v="MTA"/>
    <x v="4"/>
    <x v="1"/>
    <x v="12"/>
    <d v="2021-05-16T00:00:00"/>
    <d v="2021-05-16T00:00:00"/>
    <x v="2"/>
    <x v="1"/>
    <d v="2021-06-16T00:00:00"/>
    <n v="1289677"/>
    <x v="2"/>
    <s v="D2"/>
    <x v="0"/>
    <s v="Verified"/>
    <n v="90000"/>
    <n v="3.9199999999999999E-2"/>
    <n v="123.65"/>
    <n v="0.16769999999999999"/>
    <n v="5000"/>
    <n v="16"/>
    <n v="6551"/>
  </r>
  <r>
    <n v="1058221"/>
    <x v="21"/>
    <x v="0"/>
    <x v="2"/>
    <s v="hill's pet nutrion"/>
    <x v="2"/>
    <x v="0"/>
    <x v="12"/>
    <d v="2021-12-14T00:00:00"/>
    <d v="2021-12-14T00:00:00"/>
    <x v="1"/>
    <x v="1"/>
    <d v="2022-01-14T00:00:00"/>
    <n v="1289803"/>
    <x v="2"/>
    <s v="B4"/>
    <x v="1"/>
    <s v="Not Verified"/>
    <n v="40000"/>
    <n v="0.19650000000000001"/>
    <n v="609"/>
    <n v="0.1242"/>
    <n v="18225"/>
    <n v="24"/>
    <n v="21924"/>
  </r>
  <r>
    <n v="1058078"/>
    <x v="8"/>
    <x v="0"/>
    <x v="8"/>
    <s v="Food Bank of CNY"/>
    <x v="0"/>
    <x v="1"/>
    <x v="12"/>
    <d v="2021-03-16T00:00:00"/>
    <d v="2021-04-12T00:00:00"/>
    <x v="1"/>
    <x v="1"/>
    <d v="2021-05-12T00:00:00"/>
    <n v="1289654"/>
    <x v="2"/>
    <s v="C4"/>
    <x v="0"/>
    <s v="Source Verified"/>
    <n v="50000"/>
    <n v="0.15310000000000001"/>
    <n v="430.78"/>
    <n v="0.1527"/>
    <n v="18000"/>
    <n v="55"/>
    <n v="18697"/>
  </r>
  <r>
    <n v="1058059"/>
    <x v="14"/>
    <x v="0"/>
    <x v="3"/>
    <s v="Abbott Labs"/>
    <x v="2"/>
    <x v="1"/>
    <x v="12"/>
    <d v="2021-04-16T00:00:00"/>
    <d v="2021-02-15T00:00:00"/>
    <x v="1"/>
    <x v="1"/>
    <d v="2021-03-15T00:00:00"/>
    <n v="1289635"/>
    <x v="2"/>
    <s v="B2"/>
    <x v="0"/>
    <s v="Verified"/>
    <n v="180000"/>
    <n v="3.9E-2"/>
    <n v="625.49"/>
    <n v="0.1065"/>
    <n v="29000"/>
    <n v="21"/>
    <n v="36289"/>
  </r>
  <r>
    <n v="1055436"/>
    <x v="4"/>
    <x v="0"/>
    <x v="3"/>
    <s v="Cathedral Prepatory School"/>
    <x v="4"/>
    <x v="0"/>
    <x v="12"/>
    <d v="2021-04-16T00:00:00"/>
    <d v="2021-12-14T00:00:00"/>
    <x v="1"/>
    <x v="1"/>
    <d v="2022-01-14T00:00:00"/>
    <n v="1286990"/>
    <x v="2"/>
    <s v="D1"/>
    <x v="1"/>
    <s v="Not Verified"/>
    <n v="50000"/>
    <n v="0.2263"/>
    <n v="225.93"/>
    <n v="0.16289999999999999"/>
    <n v="6400"/>
    <n v="33"/>
    <n v="8133"/>
  </r>
  <r>
    <n v="1058186"/>
    <x v="5"/>
    <x v="0"/>
    <x v="7"/>
    <s v="Chenega Intergrated Systems"/>
    <x v="4"/>
    <x v="0"/>
    <x v="12"/>
    <d v="2021-08-13T00:00:00"/>
    <d v="2021-03-13T00:00:00"/>
    <x v="0"/>
    <x v="0"/>
    <d v="2021-04-13T00:00:00"/>
    <n v="1289765"/>
    <x v="2"/>
    <s v="D2"/>
    <x v="0"/>
    <s v="Source Verified"/>
    <n v="40000"/>
    <n v="0.18659999999999999"/>
    <n v="296.75"/>
    <n v="0.16769999999999999"/>
    <n v="12000"/>
    <n v="11"/>
    <n v="5018"/>
  </r>
  <r>
    <n v="1054438"/>
    <x v="25"/>
    <x v="0"/>
    <x v="4"/>
    <s v="Department of Army"/>
    <x v="3"/>
    <x v="1"/>
    <x v="12"/>
    <d v="2021-12-14T00:00:00"/>
    <d v="2021-12-14T00:00:00"/>
    <x v="1"/>
    <x v="1"/>
    <d v="2022-01-14T00:00:00"/>
    <n v="1286069"/>
    <x v="2"/>
    <s v="A5"/>
    <x v="1"/>
    <s v="Verified"/>
    <n v="114054"/>
    <n v="0.1618"/>
    <n v="1111.3699999999999"/>
    <n v="8.8999999999999996E-2"/>
    <n v="35000"/>
    <n v="26"/>
    <n v="40009"/>
  </r>
  <r>
    <n v="1058042"/>
    <x v="4"/>
    <x v="0"/>
    <x v="3"/>
    <s v="Mifflin County"/>
    <x v="5"/>
    <x v="1"/>
    <x v="12"/>
    <d v="2021-01-12T00:00:00"/>
    <d v="2021-02-12T00:00:00"/>
    <x v="1"/>
    <x v="1"/>
    <d v="2021-03-12T00:00:00"/>
    <n v="1289617"/>
    <x v="2"/>
    <s v="F5"/>
    <x v="0"/>
    <s v="Verified"/>
    <n v="35000"/>
    <n v="0.10730000000000001"/>
    <n v="224.64"/>
    <n v="0.2235"/>
    <n v="8075"/>
    <n v="24"/>
    <n v="8226"/>
  </r>
  <r>
    <n v="1058195"/>
    <x v="33"/>
    <x v="0"/>
    <x v="3"/>
    <s v="Eddins Electric"/>
    <x v="3"/>
    <x v="1"/>
    <x v="12"/>
    <d v="2021-05-16T00:00:00"/>
    <d v="2021-07-14T00:00:00"/>
    <x v="1"/>
    <x v="1"/>
    <d v="2021-08-14T00:00:00"/>
    <n v="1289775"/>
    <x v="2"/>
    <s v="A5"/>
    <x v="1"/>
    <s v="Verified"/>
    <n v="45000"/>
    <n v="0.24640000000000001"/>
    <n v="496.15"/>
    <n v="8.8999999999999996E-2"/>
    <n v="15625"/>
    <n v="26"/>
    <n v="17807"/>
  </r>
  <r>
    <n v="1054408"/>
    <x v="21"/>
    <x v="0"/>
    <x v="3"/>
    <s v="Hospital of St. Raphael"/>
    <x v="5"/>
    <x v="1"/>
    <x v="12"/>
    <d v="2021-04-16T00:00:00"/>
    <d v="2021-05-16T00:00:00"/>
    <x v="2"/>
    <x v="1"/>
    <d v="2021-06-16T00:00:00"/>
    <n v="1286038"/>
    <x v="2"/>
    <s v="F1"/>
    <x v="0"/>
    <s v="Verified"/>
    <n v="76800"/>
    <n v="6.83E-2"/>
    <n v="248.33"/>
    <n v="0.2089"/>
    <n v="14000"/>
    <n v="21"/>
    <n v="13134"/>
  </r>
  <r>
    <n v="1058173"/>
    <x v="4"/>
    <x v="0"/>
    <x v="3"/>
    <s v="Independence Blue Cross"/>
    <x v="4"/>
    <x v="0"/>
    <x v="12"/>
    <d v="2021-05-16T00:00:00"/>
    <d v="2021-05-16T00:00:00"/>
    <x v="2"/>
    <x v="1"/>
    <d v="2021-06-16T00:00:00"/>
    <n v="1289752"/>
    <x v="2"/>
    <s v="D2"/>
    <x v="0"/>
    <s v="Source Verified"/>
    <n v="80000"/>
    <n v="9.0899999999999995E-2"/>
    <n v="148.38"/>
    <n v="0.16769999999999999"/>
    <n v="6000"/>
    <n v="26"/>
    <n v="7693"/>
  </r>
  <r>
    <n v="1058162"/>
    <x v="18"/>
    <x v="0"/>
    <x v="3"/>
    <s v="AC Linen Supply Inc."/>
    <x v="0"/>
    <x v="0"/>
    <x v="12"/>
    <d v="2021-05-16T00:00:00"/>
    <d v="2021-10-12T00:00:00"/>
    <x v="0"/>
    <x v="0"/>
    <d v="2021-11-12T00:00:00"/>
    <n v="1289739"/>
    <x v="2"/>
    <s v="C2"/>
    <x v="1"/>
    <s v="Not Verified"/>
    <n v="32000"/>
    <n v="0.20930000000000001"/>
    <n v="171.55"/>
    <n v="0.14269999999999999"/>
    <n v="5000"/>
    <n v="13"/>
    <n v="1712"/>
  </r>
  <r>
    <n v="1054294"/>
    <x v="1"/>
    <x v="0"/>
    <x v="0"/>
    <s v="Hhealth services integration"/>
    <x v="0"/>
    <x v="0"/>
    <x v="12"/>
    <d v="2021-12-15T00:00:00"/>
    <d v="2021-04-14T00:00:00"/>
    <x v="1"/>
    <x v="1"/>
    <d v="2021-05-14T00:00:00"/>
    <n v="1286133"/>
    <x v="2"/>
    <s v="C4"/>
    <x v="1"/>
    <s v="Source Verified"/>
    <n v="130000"/>
    <n v="9.6699999999999994E-2"/>
    <n v="695.96"/>
    <n v="0.1527"/>
    <n v="20000"/>
    <n v="36"/>
    <n v="24122"/>
  </r>
  <r>
    <n v="1057900"/>
    <x v="8"/>
    <x v="0"/>
    <x v="3"/>
    <s v="Shop Rite Supermarkets"/>
    <x v="3"/>
    <x v="0"/>
    <x v="12"/>
    <d v="2021-12-14T00:00:00"/>
    <d v="2021-12-14T00:00:00"/>
    <x v="1"/>
    <x v="1"/>
    <d v="2022-01-14T00:00:00"/>
    <n v="1289271"/>
    <x v="2"/>
    <s v="A5"/>
    <x v="1"/>
    <s v="Verified"/>
    <n v="31000"/>
    <n v="0.2079"/>
    <n v="317.54000000000002"/>
    <n v="8.8999999999999996E-2"/>
    <n v="10000"/>
    <n v="10"/>
    <n v="11431"/>
  </r>
  <r>
    <n v="1056770"/>
    <x v="18"/>
    <x v="0"/>
    <x v="9"/>
    <s v="Travel Retail Concepts"/>
    <x v="2"/>
    <x v="0"/>
    <x v="12"/>
    <d v="2021-05-16T00:00:00"/>
    <d v="2021-07-15T00:00:00"/>
    <x v="0"/>
    <x v="0"/>
    <d v="2021-08-15T00:00:00"/>
    <n v="1288321"/>
    <x v="2"/>
    <s v="B5"/>
    <x v="0"/>
    <s v="Verified"/>
    <n v="50000"/>
    <n v="0.2611"/>
    <n v="229.91"/>
    <n v="0.12690000000000001"/>
    <n v="16000"/>
    <n v="31"/>
    <n v="12208"/>
  </r>
  <r>
    <n v="1049053"/>
    <x v="1"/>
    <x v="0"/>
    <x v="3"/>
    <s v="State Farm Insurance"/>
    <x v="0"/>
    <x v="0"/>
    <x v="12"/>
    <d v="2021-05-16T00:00:00"/>
    <d v="2021-06-15T00:00:00"/>
    <x v="1"/>
    <x v="1"/>
    <d v="2021-07-15T00:00:00"/>
    <n v="1280217"/>
    <x v="2"/>
    <s v="C2"/>
    <x v="0"/>
    <s v="Verified"/>
    <n v="45000"/>
    <n v="0.19089999999999999"/>
    <n v="419.02"/>
    <n v="0.14269999999999999"/>
    <n v="29500"/>
    <n v="39"/>
    <n v="24302"/>
  </r>
  <r>
    <n v="1057669"/>
    <x v="5"/>
    <x v="0"/>
    <x v="0"/>
    <s v="Crowley"/>
    <x v="5"/>
    <x v="0"/>
    <x v="12"/>
    <d v="2021-12-13T00:00:00"/>
    <d v="2021-12-13T00:00:00"/>
    <x v="1"/>
    <x v="1"/>
    <d v="2022-01-13T00:00:00"/>
    <n v="1289434"/>
    <x v="2"/>
    <s v="F2"/>
    <x v="0"/>
    <s v="Verified"/>
    <n v="137000"/>
    <n v="8.7300000000000003E-2"/>
    <n v="500.01"/>
    <n v="0.21279999999999999"/>
    <n v="30000"/>
    <n v="7"/>
    <n v="25222"/>
  </r>
  <r>
    <n v="1050535"/>
    <x v="26"/>
    <x v="0"/>
    <x v="3"/>
    <s v="USDA Risk Management Agency"/>
    <x v="4"/>
    <x v="2"/>
    <x v="12"/>
    <d v="2021-05-16T00:00:00"/>
    <d v="2021-12-14T00:00:00"/>
    <x v="1"/>
    <x v="1"/>
    <d v="2022-01-14T00:00:00"/>
    <n v="1281992"/>
    <x v="2"/>
    <s v="D2"/>
    <x v="1"/>
    <s v="Verified"/>
    <n v="103000"/>
    <n v="0.15340000000000001"/>
    <n v="852.93"/>
    <n v="0.16769999999999999"/>
    <n v="24000"/>
    <n v="22"/>
    <n v="30705"/>
  </r>
  <r>
    <n v="1057674"/>
    <x v="25"/>
    <x v="0"/>
    <x v="4"/>
    <s v="Harris"/>
    <x v="0"/>
    <x v="0"/>
    <x v="12"/>
    <d v="2021-05-16T00:00:00"/>
    <d v="2021-04-15T00:00:00"/>
    <x v="1"/>
    <x v="1"/>
    <d v="2021-05-15T00:00:00"/>
    <n v="1289439"/>
    <x v="2"/>
    <s v="C5"/>
    <x v="0"/>
    <s v="Verified"/>
    <n v="75000"/>
    <n v="0.12620000000000001"/>
    <n v="340.16"/>
    <n v="0.15959999999999999"/>
    <n v="14000"/>
    <n v="14"/>
    <n v="19566"/>
  </r>
  <r>
    <n v="1057615"/>
    <x v="11"/>
    <x v="0"/>
    <x v="3"/>
    <s v="All Nevada Insurance"/>
    <x v="3"/>
    <x v="0"/>
    <x v="12"/>
    <d v="2021-05-16T00:00:00"/>
    <d v="2021-12-13T00:00:00"/>
    <x v="1"/>
    <x v="1"/>
    <d v="2022-01-13T00:00:00"/>
    <n v="1289379"/>
    <x v="2"/>
    <s v="A5"/>
    <x v="1"/>
    <s v="Not Verified"/>
    <n v="50000"/>
    <n v="6.2399999999999997E-2"/>
    <n v="263.56"/>
    <n v="8.8999999999999996E-2"/>
    <n v="8300"/>
    <n v="15"/>
    <n v="8997"/>
  </r>
  <r>
    <n v="1057818"/>
    <x v="16"/>
    <x v="0"/>
    <x v="5"/>
    <s v="Harvard University"/>
    <x v="3"/>
    <x v="2"/>
    <x v="12"/>
    <d v="2021-12-14T00:00:00"/>
    <d v="2021-12-14T00:00:00"/>
    <x v="1"/>
    <x v="1"/>
    <d v="2022-01-14T00:00:00"/>
    <n v="1289186"/>
    <x v="2"/>
    <s v="A5"/>
    <x v="1"/>
    <s v="Not Verified"/>
    <n v="50000"/>
    <n v="0.1668"/>
    <n v="222.28"/>
    <n v="8.8999999999999996E-2"/>
    <n v="7000"/>
    <n v="19"/>
    <n v="8002"/>
  </r>
  <r>
    <n v="1057770"/>
    <x v="23"/>
    <x v="0"/>
    <x v="3"/>
    <s v="Regional Transportation District"/>
    <x v="1"/>
    <x v="1"/>
    <x v="12"/>
    <d v="2021-02-16T00:00:00"/>
    <d v="2021-01-16T00:00:00"/>
    <x v="1"/>
    <x v="1"/>
    <d v="2021-02-16T00:00:00"/>
    <n v="1289135"/>
    <x v="2"/>
    <s v="E5"/>
    <x v="0"/>
    <s v="Verified"/>
    <n v="85000"/>
    <n v="0.12540000000000001"/>
    <n v="933.14"/>
    <n v="0.20300000000000001"/>
    <n v="35000"/>
    <n v="20"/>
    <n v="55139"/>
  </r>
  <r>
    <n v="1057275"/>
    <x v="1"/>
    <x v="0"/>
    <x v="5"/>
    <s v="City National Bank"/>
    <x v="4"/>
    <x v="0"/>
    <x v="12"/>
    <d v="2021-05-16T00:00:00"/>
    <d v="2021-02-12T00:00:00"/>
    <x v="1"/>
    <x v="1"/>
    <d v="2021-03-12T00:00:00"/>
    <n v="1288835"/>
    <x v="2"/>
    <s v="D3"/>
    <x v="0"/>
    <s v="Verified"/>
    <n v="60500"/>
    <n v="0.19950000000000001"/>
    <n v="349.98"/>
    <n v="0.17269999999999999"/>
    <n v="14000"/>
    <n v="17"/>
    <n v="14402"/>
  </r>
  <r>
    <n v="1057330"/>
    <x v="8"/>
    <x v="0"/>
    <x v="0"/>
    <s v="CTA Digital"/>
    <x v="0"/>
    <x v="0"/>
    <x v="12"/>
    <d v="2021-12-13T00:00:00"/>
    <d v="2021-12-13T00:00:00"/>
    <x v="1"/>
    <x v="1"/>
    <d v="2022-01-13T00:00:00"/>
    <n v="1288893"/>
    <x v="2"/>
    <s v="C2"/>
    <x v="1"/>
    <s v="Source Verified"/>
    <n v="35000"/>
    <n v="8.4000000000000005E-2"/>
    <n v="480.33"/>
    <n v="0.14269999999999999"/>
    <n v="14000"/>
    <n v="30"/>
    <n v="16746"/>
  </r>
  <r>
    <n v="127213"/>
    <x v="16"/>
    <x v="0"/>
    <x v="3"/>
    <s v="U.S. Government"/>
    <x v="3"/>
    <x v="1"/>
    <x v="37"/>
    <d v="2021-04-10T00:00:00"/>
    <d v="2021-04-10T00:00:00"/>
    <x v="1"/>
    <x v="1"/>
    <d v="2021-05-10T00:00:00"/>
    <n v="85483"/>
    <x v="2"/>
    <s v="A1"/>
    <x v="1"/>
    <s v="Not Verified"/>
    <n v="118000"/>
    <n v="4.3E-3"/>
    <n v="61.87"/>
    <n v="7.1199999999999999E-2"/>
    <n v="2000"/>
    <n v="8"/>
    <n v="2219"/>
  </r>
  <r>
    <n v="99009"/>
    <x v="16"/>
    <x v="0"/>
    <x v="3"/>
    <s v="FDA"/>
    <x v="3"/>
    <x v="1"/>
    <x v="18"/>
    <d v="2021-04-10T00:00:00"/>
    <d v="2021-05-10T00:00:00"/>
    <x v="1"/>
    <x v="1"/>
    <d v="2021-06-10T00:00:00"/>
    <n v="98991"/>
    <x v="2"/>
    <s v="A2"/>
    <x v="1"/>
    <s v="Not Verified"/>
    <n v="125000"/>
    <n v="2.7000000000000001E-3"/>
    <n v="178.69"/>
    <n v="7.4300000000000005E-2"/>
    <n v="5750"/>
    <n v="16"/>
    <n v="6422"/>
  </r>
  <r>
    <n v="93061"/>
    <x v="16"/>
    <x v="0"/>
    <x v="10"/>
    <s v="MetraTech"/>
    <x v="3"/>
    <x v="1"/>
    <x v="18"/>
    <d v="2021-06-10T00:00:00"/>
    <d v="2021-07-10T00:00:00"/>
    <x v="1"/>
    <x v="1"/>
    <d v="2021-08-10T00:00:00"/>
    <n v="93057"/>
    <x v="2"/>
    <s v="A2"/>
    <x v="1"/>
    <s v="Not Verified"/>
    <n v="120000"/>
    <n v="2.29E-2"/>
    <n v="155.38"/>
    <n v="7.4300000000000005E-2"/>
    <n v="5000"/>
    <n v="16"/>
    <n v="5594"/>
  </r>
  <r>
    <n v="90395"/>
    <x v="16"/>
    <x v="0"/>
    <x v="0"/>
    <m/>
    <x v="3"/>
    <x v="1"/>
    <x v="18"/>
    <d v="2021-06-07T00:00:00"/>
    <d v="2021-04-08T00:00:00"/>
    <x v="1"/>
    <x v="1"/>
    <d v="2021-05-08T00:00:00"/>
    <n v="90390"/>
    <x v="2"/>
    <s v="A4"/>
    <x v="1"/>
    <s v="Not Verified"/>
    <n v="100000"/>
    <n v="2.3E-2"/>
    <n v="156.84"/>
    <n v="8.0699999999999994E-2"/>
    <n v="5000"/>
    <n v="20"/>
    <n v="5272"/>
  </r>
  <r>
    <n v="92552"/>
    <x v="5"/>
    <x v="0"/>
    <x v="2"/>
    <s v="Millenium Group"/>
    <x v="2"/>
    <x v="1"/>
    <x v="18"/>
    <d v="2021-06-10T00:00:00"/>
    <d v="2021-07-10T00:00:00"/>
    <x v="1"/>
    <x v="1"/>
    <d v="2021-08-10T00:00:00"/>
    <n v="92542"/>
    <x v="2"/>
    <s v="B5"/>
    <x v="1"/>
    <s v="Not Verified"/>
    <n v="48000"/>
    <n v="8.0299999999999996E-2"/>
    <n v="161.25"/>
    <n v="9.9599999999999994E-2"/>
    <n v="5000"/>
    <n v="6"/>
    <n v="5805"/>
  </r>
  <r>
    <n v="87023"/>
    <x v="16"/>
    <x v="0"/>
    <x v="0"/>
    <s v="Evergreen Center"/>
    <x v="1"/>
    <x v="2"/>
    <x v="64"/>
    <d v="2021-06-10T00:00:00"/>
    <d v="2021-06-10T00:00:00"/>
    <x v="1"/>
    <x v="1"/>
    <d v="2021-07-10T00:00:00"/>
    <n v="86999"/>
    <x v="2"/>
    <s v="E2"/>
    <x v="1"/>
    <s v="Not Verified"/>
    <n v="22000"/>
    <n v="0.1429"/>
    <n v="255.43"/>
    <n v="0.13750000000000001"/>
    <n v="7500"/>
    <n v="8"/>
    <n v="9195"/>
  </r>
  <r>
    <n v="106360"/>
    <x v="16"/>
    <x v="0"/>
    <x v="6"/>
    <s v="Turner Construction"/>
    <x v="5"/>
    <x v="0"/>
    <x v="18"/>
    <d v="2021-07-10T00:00:00"/>
    <d v="2021-07-10T00:00:00"/>
    <x v="1"/>
    <x v="1"/>
    <d v="2021-08-10T00:00:00"/>
    <n v="106333"/>
    <x v="2"/>
    <s v="F4"/>
    <x v="1"/>
    <s v="Not Verified"/>
    <n v="52200"/>
    <n v="0.12570000000000001"/>
    <n v="94.88"/>
    <n v="0.15959999999999999"/>
    <n v="2700"/>
    <n v="13"/>
    <n v="3415"/>
  </r>
  <r>
    <n v="119043"/>
    <x v="25"/>
    <x v="0"/>
    <x v="8"/>
    <s v="ARIN"/>
    <x v="0"/>
    <x v="1"/>
    <x v="39"/>
    <d v="2021-03-10T00:00:00"/>
    <d v="2021-10-09T00:00:00"/>
    <x v="0"/>
    <x v="0"/>
    <d v="2021-11-09T00:00:00"/>
    <n v="119040"/>
    <x v="2"/>
    <s v="C4"/>
    <x v="1"/>
    <s v="Not Verified"/>
    <n v="40000"/>
    <n v="0.13500000000000001"/>
    <n v="507.46"/>
    <n v="0.11219999999999999"/>
    <n v="15450"/>
    <n v="29"/>
    <n v="11653"/>
  </r>
  <r>
    <n v="116040"/>
    <x v="21"/>
    <x v="0"/>
    <x v="4"/>
    <s v="MasterCard International"/>
    <x v="2"/>
    <x v="1"/>
    <x v="39"/>
    <d v="2021-08-10T00:00:00"/>
    <d v="2021-08-10T00:00:00"/>
    <x v="1"/>
    <x v="1"/>
    <d v="2021-09-10T00:00:00"/>
    <n v="116037"/>
    <x v="2"/>
    <s v="B4"/>
    <x v="1"/>
    <s v="Not Verified"/>
    <n v="130000"/>
    <n v="8.5500000000000007E-2"/>
    <n v="160.51"/>
    <n v="9.64E-2"/>
    <n v="5000"/>
    <n v="26"/>
    <n v="5778"/>
  </r>
  <r>
    <n v="117863"/>
    <x v="9"/>
    <x v="0"/>
    <x v="4"/>
    <s v="Inglis Farm"/>
    <x v="2"/>
    <x v="0"/>
    <x v="39"/>
    <d v="2021-02-14T00:00:00"/>
    <d v="2021-05-10T00:00:00"/>
    <x v="1"/>
    <x v="1"/>
    <d v="2021-06-10T00:00:00"/>
    <n v="117849"/>
    <x v="2"/>
    <s v="B5"/>
    <x v="1"/>
    <s v="Not Verified"/>
    <n v="48000"/>
    <n v="0.15129999999999999"/>
    <n v="257.99"/>
    <n v="9.9599999999999994E-2"/>
    <n v="8000"/>
    <n v="15"/>
    <n v="9200"/>
  </r>
  <r>
    <n v="112216"/>
    <x v="8"/>
    <x v="0"/>
    <x v="6"/>
    <s v="Panavision International"/>
    <x v="4"/>
    <x v="0"/>
    <x v="39"/>
    <d v="2021-03-11T00:00:00"/>
    <d v="2021-03-11T00:00:00"/>
    <x v="1"/>
    <x v="1"/>
    <d v="2021-04-11T00:00:00"/>
    <n v="106279"/>
    <x v="2"/>
    <s v="D1"/>
    <x v="1"/>
    <s v="Not Verified"/>
    <n v="65000"/>
    <n v="7.1400000000000005E-2"/>
    <n v="397.75"/>
    <n v="0.1186"/>
    <n v="12000"/>
    <n v="23"/>
    <n v="14361"/>
  </r>
  <r>
    <n v="116582"/>
    <x v="8"/>
    <x v="0"/>
    <x v="0"/>
    <m/>
    <x v="1"/>
    <x v="0"/>
    <x v="39"/>
    <d v="2021-08-10T00:00:00"/>
    <d v="2021-08-10T00:00:00"/>
    <x v="1"/>
    <x v="1"/>
    <d v="2021-09-10T00:00:00"/>
    <n v="116502"/>
    <x v="2"/>
    <s v="E2"/>
    <x v="1"/>
    <s v="Not Verified"/>
    <n v="35000"/>
    <n v="0.17380000000000001"/>
    <n v="340.57"/>
    <n v="0.13750000000000001"/>
    <n v="10000"/>
    <n v="22"/>
    <n v="12260"/>
  </r>
  <r>
    <n v="112496"/>
    <x v="45"/>
    <x v="0"/>
    <x v="8"/>
    <s v="Fairfield Manufacturing"/>
    <x v="4"/>
    <x v="1"/>
    <x v="39"/>
    <d v="2021-07-10T00:00:00"/>
    <d v="2021-08-10T00:00:00"/>
    <x v="1"/>
    <x v="1"/>
    <d v="2021-09-10T00:00:00"/>
    <n v="112493"/>
    <x v="2"/>
    <s v="D1"/>
    <x v="1"/>
    <s v="Not Verified"/>
    <n v="36153"/>
    <n v="7.4700000000000003E-2"/>
    <n v="99.44"/>
    <n v="0.1186"/>
    <n v="3000"/>
    <n v="6"/>
    <n v="3580"/>
  </r>
  <r>
    <n v="209349"/>
    <x v="16"/>
    <x v="0"/>
    <x v="3"/>
    <s v="state street bank"/>
    <x v="3"/>
    <x v="1"/>
    <x v="19"/>
    <d v="2021-04-16T00:00:00"/>
    <d v="2021-10-10T00:00:00"/>
    <x v="0"/>
    <x v="0"/>
    <d v="2021-11-10T00:00:00"/>
    <n v="197016"/>
    <x v="2"/>
    <s v="A4"/>
    <x v="1"/>
    <s v="Not Verified"/>
    <n v="61200"/>
    <n v="0.17"/>
    <n v="225.86"/>
    <n v="8.0699999999999994E-2"/>
    <n v="7200"/>
    <n v="8"/>
    <n v="7309"/>
  </r>
  <r>
    <n v="223345"/>
    <x v="5"/>
    <x v="0"/>
    <x v="0"/>
    <m/>
    <x v="2"/>
    <x v="1"/>
    <x v="19"/>
    <d v="2021-05-16T00:00:00"/>
    <d v="2021-04-09T00:00:00"/>
    <x v="0"/>
    <x v="0"/>
    <d v="2021-05-09T00:00:00"/>
    <n v="223287"/>
    <x v="2"/>
    <s v="B4"/>
    <x v="1"/>
    <s v="Not Verified"/>
    <n v="75000"/>
    <n v="0.16539999999999999"/>
    <n v="452.67"/>
    <n v="0.1014"/>
    <n v="14000"/>
    <n v="21"/>
    <n v="6789"/>
  </r>
  <r>
    <n v="264923"/>
    <x v="32"/>
    <x v="0"/>
    <x v="0"/>
    <s v="Ruddick Corp"/>
    <x v="2"/>
    <x v="1"/>
    <x v="35"/>
    <d v="2021-05-16T00:00:00"/>
    <d v="2021-09-09T00:00:00"/>
    <x v="0"/>
    <x v="0"/>
    <d v="2021-10-09T00:00:00"/>
    <n v="264912"/>
    <x v="2"/>
    <s v="B2"/>
    <x v="1"/>
    <s v="Not Verified"/>
    <n v="55000"/>
    <n v="0.151"/>
    <n v="482.32"/>
    <n v="9.7600000000000006E-2"/>
    <n v="15000"/>
    <n v="46"/>
    <n v="8702"/>
  </r>
  <r>
    <n v="273608"/>
    <x v="5"/>
    <x v="0"/>
    <x v="5"/>
    <s v="olen masonry"/>
    <x v="0"/>
    <x v="1"/>
    <x v="35"/>
    <d v="2021-08-10T00:00:00"/>
    <d v="2021-03-10T00:00:00"/>
    <x v="0"/>
    <x v="0"/>
    <d v="2021-04-10T00:00:00"/>
    <n v="263769"/>
    <x v="2"/>
    <s v="C1"/>
    <x v="1"/>
    <s v="Not Verified"/>
    <n v="67200"/>
    <n v="0.155"/>
    <n v="491.3"/>
    <n v="0.1103"/>
    <n v="15000"/>
    <n v="17"/>
    <n v="12041"/>
  </r>
  <r>
    <n v="180675"/>
    <x v="5"/>
    <x v="0"/>
    <x v="3"/>
    <s v="CFI Inc"/>
    <x v="0"/>
    <x v="1"/>
    <x v="63"/>
    <d v="2021-05-16T00:00:00"/>
    <d v="2021-03-09T00:00:00"/>
    <x v="0"/>
    <x v="0"/>
    <d v="2021-04-09T00:00:00"/>
    <n v="180658"/>
    <x v="2"/>
    <s v="C3"/>
    <x v="1"/>
    <s v="Not Verified"/>
    <n v="73000"/>
    <n v="0.2213"/>
    <n v="817.41"/>
    <n v="0.1091"/>
    <n v="25000"/>
    <n v="63"/>
    <n v="13650"/>
  </r>
  <r>
    <n v="256704"/>
    <x v="1"/>
    <x v="0"/>
    <x v="3"/>
    <s v="FedEx Corporation"/>
    <x v="4"/>
    <x v="1"/>
    <x v="38"/>
    <d v="2021-05-16T00:00:00"/>
    <d v="2021-11-09T00:00:00"/>
    <x v="0"/>
    <x v="0"/>
    <d v="2021-12-09T00:00:00"/>
    <n v="256681"/>
    <x v="2"/>
    <s v="D5"/>
    <x v="1"/>
    <s v="Not Verified"/>
    <n v="58000"/>
    <n v="0.2472"/>
    <n v="341.15"/>
    <n v="0.13869999999999999"/>
    <n v="10000"/>
    <n v="25"/>
    <n v="5769"/>
  </r>
  <r>
    <n v="141774"/>
    <x v="18"/>
    <x v="0"/>
    <x v="10"/>
    <s v="Legal Services of New Jersey"/>
    <x v="4"/>
    <x v="1"/>
    <x v="62"/>
    <d v="2021-05-16T00:00:00"/>
    <d v="2021-08-08T00:00:00"/>
    <x v="0"/>
    <x v="0"/>
    <d v="2021-09-08T00:00:00"/>
    <n v="141767"/>
    <x v="2"/>
    <s v="D5"/>
    <x v="1"/>
    <s v="Not Verified"/>
    <n v="85000"/>
    <n v="0.16869999999999999"/>
    <n v="162.01"/>
    <n v="0.13120000000000001"/>
    <n v="20000"/>
    <n v="41"/>
    <n v="1605"/>
  </r>
  <r>
    <n v="278018"/>
    <x v="12"/>
    <x v="0"/>
    <x v="3"/>
    <s v="america first cu"/>
    <x v="4"/>
    <x v="1"/>
    <x v="35"/>
    <d v="2021-05-16T00:00:00"/>
    <d v="2021-01-10T00:00:00"/>
    <x v="0"/>
    <x v="0"/>
    <d v="2021-02-10T00:00:00"/>
    <n v="277969"/>
    <x v="2"/>
    <s v="D2"/>
    <x v="1"/>
    <s v="Not Verified"/>
    <n v="31356"/>
    <n v="0.2331"/>
    <n v="377.79"/>
    <n v="0.12920000000000001"/>
    <n v="11225"/>
    <n v="19"/>
    <n v="13192"/>
  </r>
  <r>
    <n v="219315"/>
    <x v="9"/>
    <x v="0"/>
    <x v="0"/>
    <m/>
    <x v="4"/>
    <x v="1"/>
    <x v="19"/>
    <d v="2021-05-16T00:00:00"/>
    <d v="2021-10-08T00:00:00"/>
    <x v="0"/>
    <x v="0"/>
    <d v="2021-11-08T00:00:00"/>
    <n v="219312"/>
    <x v="2"/>
    <s v="D4"/>
    <x v="1"/>
    <s v="Not Verified"/>
    <n v="45000"/>
    <n v="4.6699999999999998E-2"/>
    <n v="406.07"/>
    <n v="0.13300000000000001"/>
    <n v="12000"/>
    <n v="30"/>
    <n v="3248"/>
  </r>
  <r>
    <n v="218282"/>
    <x v="6"/>
    <x v="0"/>
    <x v="6"/>
    <s v="Dana Corp"/>
    <x v="4"/>
    <x v="1"/>
    <x v="19"/>
    <d v="2021-05-16T00:00:00"/>
    <d v="2021-12-08T00:00:00"/>
    <x v="0"/>
    <x v="0"/>
    <d v="2022-01-08T00:00:00"/>
    <n v="216136"/>
    <x v="2"/>
    <s v="D3"/>
    <x v="1"/>
    <s v="Not Verified"/>
    <n v="52500"/>
    <n v="0.1794"/>
    <n v="370.59"/>
    <n v="0.12989999999999999"/>
    <n v="11000"/>
    <n v="20"/>
    <n v="3705"/>
  </r>
  <r>
    <n v="144635"/>
    <x v="5"/>
    <x v="0"/>
    <x v="8"/>
    <s v="MGTS, Inc"/>
    <x v="4"/>
    <x v="1"/>
    <x v="61"/>
    <d v="2021-05-16T00:00:00"/>
    <d v="2021-10-08T00:00:00"/>
    <x v="0"/>
    <x v="0"/>
    <d v="2021-11-08T00:00:00"/>
    <n v="144623"/>
    <x v="2"/>
    <s v="D4"/>
    <x v="1"/>
    <s v="Not Verified"/>
    <n v="75000"/>
    <n v="0.2485"/>
    <n v="839.95"/>
    <n v="0.128"/>
    <n v="25000"/>
    <n v="33"/>
    <n v="9239"/>
  </r>
  <r>
    <n v="256991"/>
    <x v="4"/>
    <x v="0"/>
    <x v="4"/>
    <s v="Lineal Industries, Inc."/>
    <x v="5"/>
    <x v="1"/>
    <x v="38"/>
    <d v="2021-05-16T00:00:00"/>
    <d v="2021-08-09T00:00:00"/>
    <x v="0"/>
    <x v="0"/>
    <d v="2021-09-09T00:00:00"/>
    <n v="256963"/>
    <x v="2"/>
    <s v="F5"/>
    <x v="1"/>
    <s v="Not Verified"/>
    <n v="107000"/>
    <n v="0.15809999999999999"/>
    <n v="535.02"/>
    <n v="0.17030000000000001"/>
    <n v="15000"/>
    <n v="42"/>
    <n v="9625"/>
  </r>
  <r>
    <n v="224381"/>
    <x v="1"/>
    <x v="0"/>
    <x v="7"/>
    <s v="Newport-Mesa Unified School District"/>
    <x v="5"/>
    <x v="1"/>
    <x v="19"/>
    <d v="2021-11-10T00:00:00"/>
    <d v="2021-07-10T00:00:00"/>
    <x v="0"/>
    <x v="0"/>
    <d v="2021-08-10T00:00:00"/>
    <n v="223623"/>
    <x v="2"/>
    <s v="F3"/>
    <x v="1"/>
    <s v="Not Verified"/>
    <n v="113000"/>
    <n v="0.24840000000000001"/>
    <n v="880.78"/>
    <n v="0.1615"/>
    <n v="25000"/>
    <n v="33"/>
    <n v="32241"/>
  </r>
  <r>
    <n v="212894"/>
    <x v="32"/>
    <x v="0"/>
    <x v="2"/>
    <s v="NC State University WebAssign"/>
    <x v="3"/>
    <x v="2"/>
    <x v="19"/>
    <d v="2021-12-09T00:00:00"/>
    <d v="2021-05-09T00:00:00"/>
    <x v="0"/>
    <x v="0"/>
    <d v="2021-06-09T00:00:00"/>
    <n v="212055"/>
    <x v="2"/>
    <s v="A3"/>
    <x v="1"/>
    <s v="Not Verified"/>
    <n v="36000"/>
    <n v="2.7300000000000001E-2"/>
    <n v="101.47"/>
    <n v="7.7499999999999999E-2"/>
    <n v="3250"/>
    <n v="7"/>
    <n v="1709"/>
  </r>
  <r>
    <n v="272429"/>
    <x v="1"/>
    <x v="0"/>
    <x v="0"/>
    <s v="Taylor Creative Co."/>
    <x v="0"/>
    <x v="2"/>
    <x v="35"/>
    <d v="2021-05-16T00:00:00"/>
    <d v="2021-07-09T00:00:00"/>
    <x v="0"/>
    <x v="0"/>
    <d v="2021-08-09T00:00:00"/>
    <n v="268428"/>
    <x v="2"/>
    <s v="C1"/>
    <x v="1"/>
    <s v="Not Verified"/>
    <n v="149616"/>
    <n v="9.5200000000000007E-2"/>
    <n v="491.3"/>
    <n v="0.1103"/>
    <n v="15000"/>
    <n v="38"/>
    <n v="7860"/>
  </r>
  <r>
    <n v="265115"/>
    <x v="17"/>
    <x v="0"/>
    <x v="0"/>
    <s v="Albertsons Warehouse"/>
    <x v="0"/>
    <x v="2"/>
    <x v="35"/>
    <d v="2021-05-16T00:00:00"/>
    <d v="2021-01-09T00:00:00"/>
    <x v="0"/>
    <x v="0"/>
    <d v="2021-02-09T00:00:00"/>
    <n v="264135"/>
    <x v="2"/>
    <s v="C1"/>
    <x v="1"/>
    <s v="Not Verified"/>
    <n v="20400"/>
    <n v="6.8199999999999997E-2"/>
    <n v="360.29"/>
    <n v="0.1103"/>
    <n v="11000"/>
    <n v="7"/>
    <n v="3599"/>
  </r>
  <r>
    <n v="166747"/>
    <x v="5"/>
    <x v="0"/>
    <x v="7"/>
    <s v="SEAFARERS INTERNATIONAL UNION"/>
    <x v="4"/>
    <x v="2"/>
    <x v="63"/>
    <d v="2021-12-09T00:00:00"/>
    <d v="2021-04-09T00:00:00"/>
    <x v="0"/>
    <x v="0"/>
    <d v="2021-05-09T00:00:00"/>
    <n v="166429"/>
    <x v="2"/>
    <s v="D1"/>
    <x v="1"/>
    <s v="Not Verified"/>
    <n v="40000"/>
    <n v="7.0199999999999999E-2"/>
    <n v="165.74"/>
    <n v="0.1186"/>
    <n v="5000"/>
    <n v="13"/>
    <n v="2832"/>
  </r>
  <r>
    <n v="253085"/>
    <x v="8"/>
    <x v="0"/>
    <x v="3"/>
    <s v="MARSHAL PRODUCE"/>
    <x v="4"/>
    <x v="2"/>
    <x v="38"/>
    <d v="2021-11-15T00:00:00"/>
    <d v="2021-07-10T00:00:00"/>
    <x v="0"/>
    <x v="0"/>
    <d v="2021-08-10T00:00:00"/>
    <n v="252166"/>
    <x v="2"/>
    <s v="D3"/>
    <x v="1"/>
    <s v="Not Verified"/>
    <n v="60000"/>
    <n v="0.224"/>
    <n v="608.58000000000004"/>
    <n v="0.13239999999999999"/>
    <n v="18000"/>
    <n v="23"/>
    <n v="17293"/>
  </r>
  <r>
    <n v="277688"/>
    <x v="9"/>
    <x v="0"/>
    <x v="0"/>
    <s v="Chef Geoff's Downtown"/>
    <x v="2"/>
    <x v="0"/>
    <x v="35"/>
    <d v="2021-08-10T00:00:00"/>
    <d v="2021-03-10T00:00:00"/>
    <x v="0"/>
    <x v="0"/>
    <d v="2021-04-10T00:00:00"/>
    <n v="277676"/>
    <x v="2"/>
    <s v="B1"/>
    <x v="1"/>
    <s v="Not Verified"/>
    <n v="45000"/>
    <n v="8.0000000000000002E-3"/>
    <n v="230.47"/>
    <n v="9.4500000000000001E-2"/>
    <n v="7200"/>
    <n v="7"/>
    <n v="5664"/>
  </r>
  <r>
    <n v="270002"/>
    <x v="12"/>
    <x v="0"/>
    <x v="8"/>
    <s v="Ensign Financial Inc."/>
    <x v="2"/>
    <x v="0"/>
    <x v="35"/>
    <d v="2021-05-16T00:00:00"/>
    <d v="2021-09-08T00:00:00"/>
    <x v="0"/>
    <x v="0"/>
    <d v="2021-10-08T00:00:00"/>
    <n v="269993"/>
    <x v="2"/>
    <s v="B5"/>
    <x v="1"/>
    <s v="Not Verified"/>
    <n v="65000"/>
    <n v="2.9000000000000001E-2"/>
    <n v="684.64"/>
    <n v="0.1071"/>
    <n v="21000"/>
    <n v="15"/>
    <n v="4107"/>
  </r>
  <r>
    <n v="264754"/>
    <x v="16"/>
    <x v="0"/>
    <x v="9"/>
    <s v="dba mistral"/>
    <x v="2"/>
    <x v="0"/>
    <x v="38"/>
    <d v="2021-10-09T00:00:00"/>
    <d v="2021-12-08T00:00:00"/>
    <x v="0"/>
    <x v="0"/>
    <d v="2022-01-08T00:00:00"/>
    <n v="264737"/>
    <x v="2"/>
    <s v="B4"/>
    <x v="1"/>
    <s v="Not Verified"/>
    <n v="69600"/>
    <n v="0.15720000000000001"/>
    <n v="162.26"/>
    <n v="0.10390000000000001"/>
    <n v="5000"/>
    <n v="13"/>
    <n v="1635"/>
  </r>
  <r>
    <n v="262563"/>
    <x v="1"/>
    <x v="0"/>
    <x v="9"/>
    <s v="WHITE MEMORIAL MEDICAL CENTER"/>
    <x v="2"/>
    <x v="0"/>
    <x v="38"/>
    <d v="2021-05-16T00:00:00"/>
    <d v="2021-09-09T00:00:00"/>
    <x v="0"/>
    <x v="0"/>
    <d v="2021-10-09T00:00:00"/>
    <n v="262542"/>
    <x v="2"/>
    <s v="B5"/>
    <x v="1"/>
    <s v="Not Verified"/>
    <n v="48000"/>
    <n v="0.14580000000000001"/>
    <n v="508.59"/>
    <n v="0.1071"/>
    <n v="15600"/>
    <n v="28"/>
    <n v="9152"/>
  </r>
  <r>
    <n v="231005"/>
    <x v="22"/>
    <x v="0"/>
    <x v="3"/>
    <s v="Darden Restaurants Inc."/>
    <x v="0"/>
    <x v="0"/>
    <x v="19"/>
    <d v="2021-05-16T00:00:00"/>
    <d v="2021-05-08T00:00:00"/>
    <x v="0"/>
    <x v="0"/>
    <d v="2021-06-08T00:00:00"/>
    <n v="230928"/>
    <x v="2"/>
    <s v="C1"/>
    <x v="1"/>
    <s v="Not Verified"/>
    <n v="110000"/>
    <n v="0.18579999999999999"/>
    <n v="278.22000000000003"/>
    <n v="0.10780000000000001"/>
    <n v="8525"/>
    <n v="21"/>
    <n v="8587"/>
  </r>
  <r>
    <n v="266963"/>
    <x v="2"/>
    <x v="0"/>
    <x v="7"/>
    <s v="Richardson ISD"/>
    <x v="0"/>
    <x v="0"/>
    <x v="35"/>
    <d v="2021-05-10T00:00:00"/>
    <d v="2021-12-09T00:00:00"/>
    <x v="0"/>
    <x v="0"/>
    <d v="2022-01-09T00:00:00"/>
    <n v="266165"/>
    <x v="2"/>
    <s v="C4"/>
    <x v="1"/>
    <s v="Not Verified"/>
    <n v="39048"/>
    <n v="0.14899999999999999"/>
    <n v="351.92"/>
    <n v="0.1197"/>
    <n v="10600"/>
    <n v="4"/>
    <n v="7375"/>
  </r>
  <r>
    <n v="248817"/>
    <x v="5"/>
    <x v="0"/>
    <x v="3"/>
    <s v="Enterprise Rent a Car"/>
    <x v="0"/>
    <x v="0"/>
    <x v="38"/>
    <d v="2021-04-10T00:00:00"/>
    <d v="2021-11-09T00:00:00"/>
    <x v="0"/>
    <x v="0"/>
    <d v="2021-12-09T00:00:00"/>
    <n v="248616"/>
    <x v="2"/>
    <s v="C4"/>
    <x v="1"/>
    <s v="Not Verified"/>
    <n v="58800"/>
    <n v="0.06"/>
    <n v="199.2"/>
    <n v="0.1197"/>
    <n v="6000"/>
    <n v="6"/>
    <n v="4322"/>
  </r>
  <r>
    <n v="249972"/>
    <x v="1"/>
    <x v="0"/>
    <x v="3"/>
    <s v="Deleware North"/>
    <x v="0"/>
    <x v="0"/>
    <x v="38"/>
    <d v="2021-05-16T00:00:00"/>
    <d v="2021-08-09T00:00:00"/>
    <x v="0"/>
    <x v="0"/>
    <d v="2021-09-09T00:00:00"/>
    <n v="249660"/>
    <x v="2"/>
    <s v="C1"/>
    <x v="1"/>
    <s v="Not Verified"/>
    <n v="30000"/>
    <n v="0.13400000000000001"/>
    <n v="327.52999999999997"/>
    <n v="0.1103"/>
    <n v="10000"/>
    <n v="10"/>
    <n v="5896"/>
  </r>
  <r>
    <n v="228923"/>
    <x v="1"/>
    <x v="0"/>
    <x v="3"/>
    <s v="loving Pet service"/>
    <x v="0"/>
    <x v="0"/>
    <x v="19"/>
    <d v="2021-11-09T00:00:00"/>
    <d v="2021-05-09T00:00:00"/>
    <x v="0"/>
    <x v="0"/>
    <d v="2021-06-09T00:00:00"/>
    <n v="228859"/>
    <x v="2"/>
    <s v="C2"/>
    <x v="1"/>
    <s v="Not Verified"/>
    <n v="32000"/>
    <n v="4.8000000000000001E-2"/>
    <n v="491.73"/>
    <n v="0.1109"/>
    <n v="15000"/>
    <n v="25"/>
    <n v="7797"/>
  </r>
  <r>
    <n v="280776"/>
    <x v="3"/>
    <x v="0"/>
    <x v="3"/>
    <s v="Self-employed"/>
    <x v="0"/>
    <x v="0"/>
    <x v="35"/>
    <d v="2021-05-16T00:00:00"/>
    <d v="2021-10-09T00:00:00"/>
    <x v="0"/>
    <x v="0"/>
    <d v="2021-11-09T00:00:00"/>
    <n v="280764"/>
    <x v="2"/>
    <s v="C5"/>
    <x v="1"/>
    <s v="Not Verified"/>
    <n v="53000"/>
    <n v="0.1893"/>
    <n v="640.38"/>
    <n v="0.1229"/>
    <n v="19200"/>
    <n v="25"/>
    <n v="11292"/>
  </r>
  <r>
    <n v="258717"/>
    <x v="2"/>
    <x v="0"/>
    <x v="8"/>
    <s v="Whiteface Ford"/>
    <x v="0"/>
    <x v="0"/>
    <x v="38"/>
    <d v="2021-08-09T00:00:00"/>
    <d v="2021-04-09T00:00:00"/>
    <x v="0"/>
    <x v="0"/>
    <d v="2021-05-09T00:00:00"/>
    <n v="246218"/>
    <x v="2"/>
    <s v="C1"/>
    <x v="1"/>
    <s v="Not Verified"/>
    <n v="38400"/>
    <n v="0.15720000000000001"/>
    <n v="671.44"/>
    <n v="0.1103"/>
    <n v="20500"/>
    <n v="29"/>
    <n v="8838"/>
  </r>
  <r>
    <n v="263697"/>
    <x v="1"/>
    <x v="0"/>
    <x v="4"/>
    <s v="Union Ironworker/ infinity metals"/>
    <x v="0"/>
    <x v="0"/>
    <x v="38"/>
    <d v="2021-12-09T00:00:00"/>
    <d v="2021-05-09T00:00:00"/>
    <x v="0"/>
    <x v="0"/>
    <d v="2021-06-09T00:00:00"/>
    <n v="263450"/>
    <x v="2"/>
    <s v="C4"/>
    <x v="1"/>
    <s v="Not Verified"/>
    <n v="65000"/>
    <n v="8.5999999999999993E-2"/>
    <n v="481.4"/>
    <n v="0.1197"/>
    <n v="14500"/>
    <n v="9"/>
    <n v="7165"/>
  </r>
  <r>
    <n v="166534"/>
    <x v="5"/>
    <x v="0"/>
    <x v="2"/>
    <s v="balans"/>
    <x v="0"/>
    <x v="0"/>
    <x v="63"/>
    <d v="2021-12-09T00:00:00"/>
    <d v="2021-04-09T00:00:00"/>
    <x v="0"/>
    <x v="0"/>
    <d v="2021-05-09T00:00:00"/>
    <n v="163941"/>
    <x v="2"/>
    <s v="C5"/>
    <x v="1"/>
    <s v="Not Verified"/>
    <n v="44400"/>
    <n v="0.1216"/>
    <n v="527.92999999999995"/>
    <n v="0.1154"/>
    <n v="16000"/>
    <n v="19"/>
    <n v="8877"/>
  </r>
  <r>
    <n v="154776"/>
    <x v="18"/>
    <x v="0"/>
    <x v="3"/>
    <s v="Red Lobster"/>
    <x v="0"/>
    <x v="0"/>
    <x v="61"/>
    <d v="2021-03-15T00:00:00"/>
    <d v="2021-08-08T00:00:00"/>
    <x v="0"/>
    <x v="0"/>
    <d v="2021-09-08T00:00:00"/>
    <n v="154761"/>
    <x v="2"/>
    <s v="C4"/>
    <x v="1"/>
    <s v="Not Verified"/>
    <n v="51000"/>
    <n v="0.18679999999999999"/>
    <n v="223.34"/>
    <n v="0.11219999999999999"/>
    <n v="6800"/>
    <n v="8"/>
    <n v="2009"/>
  </r>
  <r>
    <n v="266130"/>
    <x v="21"/>
    <x v="0"/>
    <x v="10"/>
    <s v="State of Connecticut"/>
    <x v="0"/>
    <x v="0"/>
    <x v="35"/>
    <d v="2021-04-16T00:00:00"/>
    <d v="2021-11-10T00:00:00"/>
    <x v="0"/>
    <x v="0"/>
    <d v="2021-12-10T00:00:00"/>
    <n v="265246"/>
    <x v="2"/>
    <s v="C5"/>
    <x v="1"/>
    <s v="Not Verified"/>
    <n v="37200"/>
    <n v="0.21940000000000001"/>
    <n v="490.29"/>
    <n v="0.1229"/>
    <n v="14700"/>
    <n v="18"/>
    <n v="15698"/>
  </r>
  <r>
    <n v="219425"/>
    <x v="8"/>
    <x v="0"/>
    <x v="6"/>
    <s v="CEC Entertainment"/>
    <x v="0"/>
    <x v="0"/>
    <x v="19"/>
    <d v="2021-04-16T00:00:00"/>
    <d v="2021-02-10T00:00:00"/>
    <x v="0"/>
    <x v="0"/>
    <d v="2021-03-10T00:00:00"/>
    <n v="219409"/>
    <x v="2"/>
    <s v="C4"/>
    <x v="1"/>
    <s v="Not Verified"/>
    <n v="62000"/>
    <n v="0.19289999999999999"/>
    <n v="82.71"/>
    <n v="0.1172"/>
    <n v="2500"/>
    <n v="37"/>
    <n v="2042"/>
  </r>
  <r>
    <n v="146844"/>
    <x v="13"/>
    <x v="0"/>
    <x v="9"/>
    <s v="Levitz Furniture"/>
    <x v="0"/>
    <x v="0"/>
    <x v="61"/>
    <d v="2021-12-11T00:00:00"/>
    <d v="2021-12-11T00:00:00"/>
    <x v="0"/>
    <x v="0"/>
    <d v="2022-01-11T00:00:00"/>
    <n v="146834"/>
    <x v="2"/>
    <s v="C3"/>
    <x v="1"/>
    <s v="Not Verified"/>
    <n v="120000"/>
    <n v="0.16969999999999999"/>
    <n v="505.16"/>
    <n v="0.1091"/>
    <n v="15450"/>
    <n v="39"/>
    <n v="12699"/>
  </r>
  <r>
    <n v="268502"/>
    <x v="1"/>
    <x v="0"/>
    <x v="7"/>
    <s v="CMJ Classic Homes Inc"/>
    <x v="4"/>
    <x v="0"/>
    <x v="35"/>
    <d v="2021-05-16T00:00:00"/>
    <d v="2021-10-08T00:00:00"/>
    <x v="0"/>
    <x v="0"/>
    <d v="2021-11-08T00:00:00"/>
    <n v="268489"/>
    <x v="2"/>
    <s v="D2"/>
    <x v="1"/>
    <s v="Not Verified"/>
    <n v="80700"/>
    <n v="0.15079999999999999"/>
    <n v="807.74"/>
    <n v="0.12920000000000001"/>
    <n v="24000"/>
    <n v="30"/>
    <n v="5653"/>
  </r>
  <r>
    <n v="272368"/>
    <x v="21"/>
    <x v="0"/>
    <x v="3"/>
    <s v="SELF-EMPLOYED"/>
    <x v="4"/>
    <x v="0"/>
    <x v="35"/>
    <d v="2021-07-10T00:00:00"/>
    <d v="2021-02-10T00:00:00"/>
    <x v="0"/>
    <x v="0"/>
    <d v="2021-03-10T00:00:00"/>
    <n v="268650"/>
    <x v="2"/>
    <s v="D1"/>
    <x v="1"/>
    <s v="Not Verified"/>
    <n v="33600"/>
    <n v="0.14680000000000001"/>
    <n v="301.56"/>
    <n v="0.12609999999999999"/>
    <n v="9000"/>
    <n v="13"/>
    <n v="4688"/>
  </r>
  <r>
    <n v="209581"/>
    <x v="41"/>
    <x v="0"/>
    <x v="4"/>
    <s v="Rewards Network"/>
    <x v="4"/>
    <x v="0"/>
    <x v="19"/>
    <d v="2021-01-09T00:00:00"/>
    <d v="2021-07-08T00:00:00"/>
    <x v="0"/>
    <x v="0"/>
    <d v="2021-08-08T00:00:00"/>
    <n v="209415"/>
    <x v="2"/>
    <s v="D2"/>
    <x v="1"/>
    <s v="Not Verified"/>
    <n v="91200"/>
    <n v="0.1013"/>
    <n v="536.57000000000005"/>
    <n v="0.12670000000000001"/>
    <n v="16000"/>
    <n v="19"/>
    <n v="3837"/>
  </r>
  <r>
    <n v="186652"/>
    <x v="18"/>
    <x v="0"/>
    <x v="4"/>
    <s v="AXA-Equitable"/>
    <x v="4"/>
    <x v="0"/>
    <x v="63"/>
    <d v="2021-05-16T00:00:00"/>
    <d v="2021-05-10T00:00:00"/>
    <x v="0"/>
    <x v="0"/>
    <d v="2021-06-10T00:00:00"/>
    <n v="184693"/>
    <x v="2"/>
    <s v="D3"/>
    <x v="1"/>
    <s v="Not Verified"/>
    <n v="60000"/>
    <n v="4.6399999999999997E-2"/>
    <n v="301.04000000000002"/>
    <n v="0.1249"/>
    <n v="9000"/>
    <n v="12"/>
    <n v="10817"/>
  </r>
  <r>
    <n v="213732"/>
    <x v="1"/>
    <x v="0"/>
    <x v="6"/>
    <s v="California Pizza Kitchen"/>
    <x v="4"/>
    <x v="0"/>
    <x v="19"/>
    <d v="2021-10-09T00:00:00"/>
    <d v="2021-09-08T00:00:00"/>
    <x v="0"/>
    <x v="0"/>
    <d v="2021-10-08T00:00:00"/>
    <n v="209340"/>
    <x v="2"/>
    <s v="D3"/>
    <x v="1"/>
    <s v="Not Verified"/>
    <n v="48000"/>
    <n v="0.1898"/>
    <n v="673.79"/>
    <n v="0.12989999999999999"/>
    <n v="20000"/>
    <n v="17"/>
    <n v="6119"/>
  </r>
  <r>
    <n v="168190"/>
    <x v="8"/>
    <x v="0"/>
    <x v="3"/>
    <s v="volland electric"/>
    <x v="4"/>
    <x v="0"/>
    <x v="63"/>
    <d v="2021-05-16T00:00:00"/>
    <d v="2021-08-09T00:00:00"/>
    <x v="0"/>
    <x v="0"/>
    <d v="2021-09-09T00:00:00"/>
    <n v="168175"/>
    <x v="2"/>
    <s v="D2"/>
    <x v="1"/>
    <s v="Not Verified"/>
    <n v="27000"/>
    <n v="0.23200000000000001"/>
    <n v="132.35"/>
    <n v="0.1217"/>
    <n v="3975"/>
    <n v="11"/>
    <n v="2529"/>
  </r>
  <r>
    <n v="137271"/>
    <x v="32"/>
    <x v="0"/>
    <x v="0"/>
    <s v="Aramark and Domino's"/>
    <x v="4"/>
    <x v="0"/>
    <x v="62"/>
    <d v="2021-05-16T00:00:00"/>
    <d v="2021-06-08T00:00:00"/>
    <x v="0"/>
    <x v="0"/>
    <d v="2021-07-08T00:00:00"/>
    <n v="136588"/>
    <x v="2"/>
    <s v="D3"/>
    <x v="1"/>
    <s v="Not Verified"/>
    <n v="12500"/>
    <n v="0.14399999999999999"/>
    <n v="70.25"/>
    <n v="0.1249"/>
    <n v="2100"/>
    <n v="3"/>
    <n v="2314"/>
  </r>
  <r>
    <n v="200256"/>
    <x v="23"/>
    <x v="0"/>
    <x v="8"/>
    <s v="MoneyGram International"/>
    <x v="4"/>
    <x v="0"/>
    <x v="19"/>
    <d v="2021-04-11T00:00:00"/>
    <d v="2021-11-10T00:00:00"/>
    <x v="0"/>
    <x v="0"/>
    <d v="2021-12-10T00:00:00"/>
    <n v="200251"/>
    <x v="2"/>
    <s v="D4"/>
    <x v="1"/>
    <s v="Not Verified"/>
    <n v="27000"/>
    <n v="7.1599999999999997E-2"/>
    <n v="406.07"/>
    <n v="0.13300000000000001"/>
    <n v="12000"/>
    <n v="11"/>
    <n v="13842"/>
  </r>
  <r>
    <n v="258603"/>
    <x v="1"/>
    <x v="0"/>
    <x v="2"/>
    <s v="Walmart.com"/>
    <x v="4"/>
    <x v="0"/>
    <x v="38"/>
    <d v="2021-07-10T00:00:00"/>
    <d v="2021-01-10T00:00:00"/>
    <x v="0"/>
    <x v="0"/>
    <d v="2021-02-10T00:00:00"/>
    <n v="257736"/>
    <x v="2"/>
    <s v="D2"/>
    <x v="1"/>
    <s v="Not Verified"/>
    <n v="45000"/>
    <n v="6.08E-2"/>
    <n v="504.84"/>
    <n v="0.12920000000000001"/>
    <n v="15000"/>
    <n v="7"/>
    <n v="11885"/>
  </r>
  <r>
    <n v="178157"/>
    <x v="48"/>
    <x v="0"/>
    <x v="6"/>
    <s v="Walmart"/>
    <x v="4"/>
    <x v="0"/>
    <x v="63"/>
    <d v="2021-02-10T00:00:00"/>
    <d v="2021-10-09T00:00:00"/>
    <x v="0"/>
    <x v="0"/>
    <d v="2021-11-09T00:00:00"/>
    <n v="177995"/>
    <x v="2"/>
    <s v="D4"/>
    <x v="1"/>
    <s v="Not Verified"/>
    <n v="36120"/>
    <n v="8.4699999999999998E-2"/>
    <n v="483.81"/>
    <n v="0.128"/>
    <n v="14400"/>
    <n v="25"/>
    <n v="5511"/>
  </r>
  <r>
    <n v="261972"/>
    <x v="1"/>
    <x v="0"/>
    <x v="8"/>
    <s v="County of Imperial"/>
    <x v="4"/>
    <x v="0"/>
    <x v="38"/>
    <d v="2021-03-10T00:00:00"/>
    <d v="2021-03-10T00:00:00"/>
    <x v="0"/>
    <x v="0"/>
    <d v="2021-04-10T00:00:00"/>
    <n v="261654"/>
    <x v="2"/>
    <s v="D5"/>
    <x v="1"/>
    <s v="Not Verified"/>
    <n v="35400"/>
    <n v="0.13189999999999999"/>
    <n v="341.15"/>
    <n v="0.13869999999999999"/>
    <n v="10000"/>
    <n v="12"/>
    <n v="6717"/>
  </r>
  <r>
    <n v="243046"/>
    <x v="1"/>
    <x v="0"/>
    <x v="3"/>
    <s v="Arch Chemicals"/>
    <x v="4"/>
    <x v="0"/>
    <x v="38"/>
    <d v="2021-05-16T00:00:00"/>
    <d v="2021-09-09T00:00:00"/>
    <x v="0"/>
    <x v="0"/>
    <d v="2021-10-09T00:00:00"/>
    <n v="241583"/>
    <x v="2"/>
    <s v="D2"/>
    <x v="1"/>
    <s v="Not Verified"/>
    <n v="70000"/>
    <n v="9.0499999999999997E-2"/>
    <n v="347.5"/>
    <n v="0.12920000000000001"/>
    <n v="10325"/>
    <n v="17"/>
    <n v="6596"/>
  </r>
  <r>
    <n v="214388"/>
    <x v="1"/>
    <x v="0"/>
    <x v="3"/>
    <s v="United Parcel Service"/>
    <x v="1"/>
    <x v="0"/>
    <x v="19"/>
    <d v="2021-05-16T00:00:00"/>
    <d v="2021-04-09T00:00:00"/>
    <x v="0"/>
    <x v="0"/>
    <d v="2021-05-09T00:00:00"/>
    <n v="199014"/>
    <x v="2"/>
    <s v="E4"/>
    <x v="1"/>
    <s v="Not Verified"/>
    <n v="76000"/>
    <n v="7.1099999999999997E-2"/>
    <n v="692.14"/>
    <n v="0.14879999999999999"/>
    <n v="20000"/>
    <n v="16"/>
    <n v="9689"/>
  </r>
  <r>
    <n v="265007"/>
    <x v="1"/>
    <x v="0"/>
    <x v="10"/>
    <s v="Cache Creek Casino and Resort"/>
    <x v="1"/>
    <x v="0"/>
    <x v="35"/>
    <d v="2021-11-09T00:00:00"/>
    <d v="2021-03-09T00:00:00"/>
    <x v="0"/>
    <x v="0"/>
    <d v="2021-04-09T00:00:00"/>
    <n v="257537"/>
    <x v="2"/>
    <s v="E2"/>
    <x v="1"/>
    <s v="Not Verified"/>
    <n v="33600"/>
    <n v="9.8599999999999993E-2"/>
    <n v="663.47"/>
    <n v="0.14499999999999999"/>
    <n v="19275"/>
    <n v="13"/>
    <n v="8680"/>
  </r>
  <r>
    <n v="131782"/>
    <x v="8"/>
    <x v="0"/>
    <x v="0"/>
    <s v="Paul Scherer &amp; Company LLP"/>
    <x v="1"/>
    <x v="0"/>
    <x v="62"/>
    <d v="2021-05-10T00:00:00"/>
    <d v="2021-12-09T00:00:00"/>
    <x v="0"/>
    <x v="0"/>
    <d v="2022-01-09T00:00:00"/>
    <n v="131769"/>
    <x v="2"/>
    <s v="E2"/>
    <x v="1"/>
    <s v="Not Verified"/>
    <n v="62200"/>
    <n v="9.8000000000000004E-2"/>
    <n v="263.08999999999997"/>
    <n v="0.13750000000000001"/>
    <n v="7725"/>
    <n v="13"/>
    <n v="6138"/>
  </r>
  <r>
    <n v="173029"/>
    <x v="23"/>
    <x v="0"/>
    <x v="2"/>
    <s v="The Ritz-Carlton"/>
    <x v="4"/>
    <x v="0"/>
    <x v="63"/>
    <d v="2021-09-10T00:00:00"/>
    <d v="2021-04-10T00:00:00"/>
    <x v="0"/>
    <x v="0"/>
    <d v="2021-05-10T00:00:00"/>
    <n v="173017"/>
    <x v="2"/>
    <s v="D2"/>
    <x v="1"/>
    <s v="Not Verified"/>
    <n v="60000"/>
    <n v="0.1928"/>
    <n v="319.64"/>
    <n v="0.1217"/>
    <n v="9600"/>
    <n v="24"/>
    <n v="8312"/>
  </r>
  <r>
    <n v="960175"/>
    <x v="32"/>
    <x v="0"/>
    <x v="3"/>
    <s v="Unique Hair Styling"/>
    <x v="3"/>
    <x v="1"/>
    <x v="13"/>
    <d v="2021-08-13T00:00:00"/>
    <d v="2021-04-13T00:00:00"/>
    <x v="0"/>
    <x v="0"/>
    <d v="2021-05-13T00:00:00"/>
    <n v="1180926"/>
    <x v="2"/>
    <s v="A2"/>
    <x v="1"/>
    <s v="Not Verified"/>
    <n v="22000"/>
    <n v="0.19420000000000001"/>
    <n v="180.39"/>
    <n v="6.6199999999999995E-2"/>
    <n v="5875"/>
    <n v="22"/>
    <n v="3871"/>
  </r>
  <r>
    <n v="822325"/>
    <x v="13"/>
    <x v="0"/>
    <x v="3"/>
    <s v="Hotstart"/>
    <x v="3"/>
    <x v="1"/>
    <x v="44"/>
    <d v="2021-12-13T00:00:00"/>
    <d v="2021-12-13T00:00:00"/>
    <x v="0"/>
    <x v="0"/>
    <d v="2022-01-13T00:00:00"/>
    <n v="1030753"/>
    <x v="2"/>
    <s v="A2"/>
    <x v="1"/>
    <s v="Not Verified"/>
    <n v="27012"/>
    <n v="8.6199999999999999E-2"/>
    <n v="182.51"/>
    <n v="5.9900000000000002E-2"/>
    <n v="6000"/>
    <n v="14"/>
    <n v="4526"/>
  </r>
  <r>
    <n v="578426"/>
    <x v="5"/>
    <x v="0"/>
    <x v="3"/>
    <s v="Department of Environmental Protectio"/>
    <x v="3"/>
    <x v="1"/>
    <x v="54"/>
    <d v="2021-05-16T00:00:00"/>
    <d v="2021-11-12T00:00:00"/>
    <x v="0"/>
    <x v="0"/>
    <d v="2021-12-12T00:00:00"/>
    <n v="743728"/>
    <x v="2"/>
    <s v="A2"/>
    <x v="1"/>
    <s v="Not Verified"/>
    <n v="34000"/>
    <n v="0.13059999999999999"/>
    <n v="221.53"/>
    <n v="6.7599999999999993E-2"/>
    <n v="7200"/>
    <n v="30"/>
    <n v="5759"/>
  </r>
  <r>
    <n v="535336"/>
    <x v="4"/>
    <x v="0"/>
    <x v="3"/>
    <s v="electro mec inc"/>
    <x v="3"/>
    <x v="1"/>
    <x v="51"/>
    <d v="2021-02-12T00:00:00"/>
    <d v="2021-03-12T00:00:00"/>
    <x v="0"/>
    <x v="0"/>
    <d v="2021-04-12T00:00:00"/>
    <n v="691751"/>
    <x v="2"/>
    <s v="A3"/>
    <x v="1"/>
    <s v="Not Verified"/>
    <n v="50000"/>
    <n v="0.15620000000000001"/>
    <n v="263"/>
    <n v="7.1400000000000005E-2"/>
    <n v="8500"/>
    <n v="12"/>
    <n v="5251"/>
  </r>
  <r>
    <n v="811045"/>
    <x v="5"/>
    <x v="0"/>
    <x v="3"/>
    <s v="dwight hole remodeling"/>
    <x v="3"/>
    <x v="1"/>
    <x v="44"/>
    <d v="2021-12-13T00:00:00"/>
    <d v="2021-08-13T00:00:00"/>
    <x v="0"/>
    <x v="0"/>
    <d v="2021-09-13T00:00:00"/>
    <n v="1018017"/>
    <x v="2"/>
    <s v="A5"/>
    <x v="1"/>
    <s v="Not Verified"/>
    <n v="50000"/>
    <n v="0.1358"/>
    <n v="315.63"/>
    <n v="8.4900000000000003E-2"/>
    <n v="10000"/>
    <n v="11"/>
    <n v="7482"/>
  </r>
  <r>
    <n v="595226"/>
    <x v="5"/>
    <x v="0"/>
    <x v="3"/>
    <s v="Promedical"/>
    <x v="3"/>
    <x v="1"/>
    <x v="50"/>
    <d v="2021-05-16T00:00:00"/>
    <d v="2021-07-11T00:00:00"/>
    <x v="0"/>
    <x v="0"/>
    <d v="2021-08-11T00:00:00"/>
    <n v="764240"/>
    <x v="2"/>
    <s v="A5"/>
    <x v="1"/>
    <s v="Not Verified"/>
    <n v="35000"/>
    <n v="0.2016"/>
    <n v="187.69"/>
    <n v="7.8799999999999995E-2"/>
    <n v="6000"/>
    <n v="28"/>
    <n v="1687"/>
  </r>
  <r>
    <n v="450656"/>
    <x v="2"/>
    <x v="0"/>
    <x v="3"/>
    <s v="AT&amp;T"/>
    <x v="3"/>
    <x v="1"/>
    <x v="15"/>
    <d v="2021-05-16T00:00:00"/>
    <d v="2021-10-10T00:00:00"/>
    <x v="0"/>
    <x v="0"/>
    <d v="2021-11-10T00:00:00"/>
    <n v="554506"/>
    <x v="2"/>
    <s v="A5"/>
    <x v="1"/>
    <s v="Not Verified"/>
    <n v="88000"/>
    <n v="0.22090000000000001"/>
    <n v="158.86000000000001"/>
    <n v="8.9399999999999993E-2"/>
    <n v="5000"/>
    <n v="62"/>
    <n v="1902"/>
  </r>
  <r>
    <n v="990324"/>
    <x v="16"/>
    <x v="0"/>
    <x v="8"/>
    <s v="Dianas Bakery"/>
    <x v="3"/>
    <x v="1"/>
    <x v="13"/>
    <d v="2021-04-16T00:00:00"/>
    <d v="2021-12-13T00:00:00"/>
    <x v="0"/>
    <x v="0"/>
    <d v="2022-01-13T00:00:00"/>
    <n v="1214293"/>
    <x v="2"/>
    <s v="A2"/>
    <x v="1"/>
    <s v="Not Verified"/>
    <n v="54000"/>
    <n v="0.21690000000000001"/>
    <n v="214.93"/>
    <n v="6.6199999999999995E-2"/>
    <n v="7000"/>
    <n v="54"/>
    <n v="5373"/>
  </r>
  <r>
    <n v="769325"/>
    <x v="22"/>
    <x v="0"/>
    <x v="7"/>
    <s v="Adrian Farms"/>
    <x v="3"/>
    <x v="1"/>
    <x v="6"/>
    <d v="2021-11-12T00:00:00"/>
    <d v="2021-06-12T00:00:00"/>
    <x v="0"/>
    <x v="0"/>
    <d v="2021-07-12T00:00:00"/>
    <n v="970779"/>
    <x v="2"/>
    <s v="A3"/>
    <x v="1"/>
    <s v="Not Verified"/>
    <n v="34800"/>
    <n v="0.22720000000000001"/>
    <n v="158.22999999999999"/>
    <n v="6.9900000000000004E-2"/>
    <n v="5125"/>
    <n v="16"/>
    <n v="2018"/>
  </r>
  <r>
    <n v="384343"/>
    <x v="2"/>
    <x v="0"/>
    <x v="10"/>
    <s v="L.P. Freight Services"/>
    <x v="3"/>
    <x v="1"/>
    <x v="33"/>
    <d v="2021-05-16T00:00:00"/>
    <d v="2021-11-10T00:00:00"/>
    <x v="0"/>
    <x v="0"/>
    <d v="2021-12-10T00:00:00"/>
    <n v="415375"/>
    <x v="2"/>
    <s v="A3"/>
    <x v="1"/>
    <s v="Not Verified"/>
    <n v="92004"/>
    <n v="5.0700000000000002E-2"/>
    <n v="188.02"/>
    <n v="0.08"/>
    <n v="6000"/>
    <n v="61"/>
    <n v="3564"/>
  </r>
  <r>
    <n v="837393"/>
    <x v="23"/>
    <x v="0"/>
    <x v="10"/>
    <s v="gibbons erectors"/>
    <x v="3"/>
    <x v="1"/>
    <x v="11"/>
    <d v="2021-05-12T00:00:00"/>
    <d v="2021-12-11T00:00:00"/>
    <x v="0"/>
    <x v="0"/>
    <d v="2022-01-11T00:00:00"/>
    <n v="1047521"/>
    <x v="2"/>
    <s v="A4"/>
    <x v="1"/>
    <s v="Not Verified"/>
    <n v="60000"/>
    <n v="0.14940000000000001"/>
    <n v="233.27"/>
    <n v="7.4899999999999994E-2"/>
    <n v="7500"/>
    <n v="30"/>
    <n v="1302"/>
  </r>
  <r>
    <n v="755635"/>
    <x v="32"/>
    <x v="0"/>
    <x v="10"/>
    <s v="Food Lion, LLC"/>
    <x v="3"/>
    <x v="1"/>
    <x v="25"/>
    <d v="2021-05-16T00:00:00"/>
    <d v="2021-03-12T00:00:00"/>
    <x v="0"/>
    <x v="0"/>
    <d v="2021-04-12T00:00:00"/>
    <n v="955498"/>
    <x v="2"/>
    <s v="A5"/>
    <x v="1"/>
    <s v="Not Verified"/>
    <n v="28000"/>
    <n v="0.21560000000000001"/>
    <n v="142.04"/>
    <n v="8.4900000000000003E-2"/>
    <n v="4500"/>
    <n v="11"/>
    <n v="1285"/>
  </r>
  <r>
    <n v="527442"/>
    <x v="1"/>
    <x v="0"/>
    <x v="1"/>
    <s v="24 Hr. Fitness"/>
    <x v="3"/>
    <x v="1"/>
    <x v="51"/>
    <d v="2021-05-16T00:00:00"/>
    <d v="2021-05-13T00:00:00"/>
    <x v="0"/>
    <x v="0"/>
    <d v="2021-06-13T00:00:00"/>
    <n v="682242"/>
    <x v="2"/>
    <s v="A3"/>
    <x v="1"/>
    <s v="Not Verified"/>
    <n v="54000"/>
    <n v="9.0700000000000003E-2"/>
    <n v="247.53"/>
    <n v="7.1400000000000005E-2"/>
    <n v="8000"/>
    <n v="19"/>
    <n v="8094"/>
  </r>
  <r>
    <n v="674613"/>
    <x v="7"/>
    <x v="0"/>
    <x v="1"/>
    <s v="Homestead Group"/>
    <x v="3"/>
    <x v="1"/>
    <x v="0"/>
    <d v="2021-02-13T00:00:00"/>
    <d v="2021-07-12T00:00:00"/>
    <x v="0"/>
    <x v="0"/>
    <d v="2021-08-12T00:00:00"/>
    <n v="862251"/>
    <x v="2"/>
    <s v="A4"/>
    <x v="1"/>
    <s v="Not Verified"/>
    <n v="36000"/>
    <n v="8.1299999999999997E-2"/>
    <n v="68.23"/>
    <n v="7.2900000000000006E-2"/>
    <n v="2200"/>
    <n v="20"/>
    <n v="1162"/>
  </r>
  <r>
    <n v="840762"/>
    <x v="19"/>
    <x v="0"/>
    <x v="1"/>
    <s v="national bronze"/>
    <x v="3"/>
    <x v="1"/>
    <x v="11"/>
    <d v="2021-04-14T00:00:00"/>
    <d v="2021-11-13T00:00:00"/>
    <x v="0"/>
    <x v="0"/>
    <d v="2021-12-13T00:00:00"/>
    <n v="1051192"/>
    <x v="2"/>
    <s v="A4"/>
    <x v="1"/>
    <s v="Not Verified"/>
    <n v="50000"/>
    <n v="7.3200000000000001E-2"/>
    <n v="304.8"/>
    <n v="7.4899999999999994E-2"/>
    <n v="9800"/>
    <n v="16"/>
    <n v="8594"/>
  </r>
  <r>
    <n v="1002404"/>
    <x v="7"/>
    <x v="0"/>
    <x v="1"/>
    <s v="Seven Hills RI"/>
    <x v="3"/>
    <x v="1"/>
    <x v="13"/>
    <d v="2021-02-13T00:00:00"/>
    <d v="2021-07-12T00:00:00"/>
    <x v="0"/>
    <x v="0"/>
    <d v="2021-08-12T00:00:00"/>
    <n v="1228462"/>
    <x v="2"/>
    <s v="A4"/>
    <x v="1"/>
    <s v="Not Verified"/>
    <n v="39000"/>
    <n v="9.9099999999999994E-2"/>
    <n v="125.17"/>
    <n v="7.9000000000000001E-2"/>
    <n v="4000"/>
    <n v="21"/>
    <n v="1182"/>
  </r>
  <r>
    <n v="460185"/>
    <x v="9"/>
    <x v="0"/>
    <x v="0"/>
    <m/>
    <x v="3"/>
    <x v="1"/>
    <x v="32"/>
    <d v="2021-12-10T00:00:00"/>
    <d v="2021-02-12T00:00:00"/>
    <x v="0"/>
    <x v="0"/>
    <d v="2021-03-12T00:00:00"/>
    <n v="574130"/>
    <x v="2"/>
    <s v="A3"/>
    <x v="1"/>
    <s v="Not Verified"/>
    <n v="33612"/>
    <n v="0.151"/>
    <n v="280.97000000000003"/>
    <n v="7.7399999999999997E-2"/>
    <n v="9000"/>
    <n v="16"/>
    <n v="7301"/>
  </r>
  <r>
    <n v="575506"/>
    <x v="2"/>
    <x v="0"/>
    <x v="3"/>
    <s v="Concept Services"/>
    <x v="3"/>
    <x v="1"/>
    <x v="54"/>
    <d v="2021-12-12T00:00:00"/>
    <d v="2021-07-12T00:00:00"/>
    <x v="0"/>
    <x v="0"/>
    <d v="2021-08-12T00:00:00"/>
    <n v="740219"/>
    <x v="2"/>
    <s v="A2"/>
    <x v="1"/>
    <s v="Not Verified"/>
    <n v="63600"/>
    <n v="0.23230000000000001"/>
    <n v="61.54"/>
    <n v="6.7599999999999993E-2"/>
    <n v="2000"/>
    <n v="20"/>
    <n v="1398"/>
  </r>
  <r>
    <n v="840315"/>
    <x v="34"/>
    <x v="0"/>
    <x v="3"/>
    <s v="DVAMC Beckley"/>
    <x v="3"/>
    <x v="1"/>
    <x v="11"/>
    <d v="2021-04-14T00:00:00"/>
    <d v="2021-12-13T00:00:00"/>
    <x v="0"/>
    <x v="0"/>
    <d v="2022-01-13T00:00:00"/>
    <n v="1050679"/>
    <x v="2"/>
    <s v="A4"/>
    <x v="1"/>
    <s v="Not Verified"/>
    <n v="76500"/>
    <n v="0"/>
    <n v="450.98"/>
    <n v="7.4899999999999994E-2"/>
    <n v="14500"/>
    <n v="18"/>
    <n v="12715"/>
  </r>
  <r>
    <n v="471113"/>
    <x v="5"/>
    <x v="0"/>
    <x v="3"/>
    <s v="ADT Security Services"/>
    <x v="3"/>
    <x v="1"/>
    <x v="31"/>
    <d v="2021-05-16T00:00:00"/>
    <d v="2021-04-11T00:00:00"/>
    <x v="0"/>
    <x v="0"/>
    <d v="2021-05-11T00:00:00"/>
    <n v="594714"/>
    <x v="2"/>
    <s v="A4"/>
    <x v="1"/>
    <s v="Not Verified"/>
    <n v="150000"/>
    <n v="0.1575"/>
    <n v="316.11"/>
    <n v="8.5900000000000004E-2"/>
    <n v="10000"/>
    <n v="35"/>
    <n v="5171"/>
  </r>
  <r>
    <n v="579989"/>
    <x v="20"/>
    <x v="0"/>
    <x v="4"/>
    <s v="Peoria Unified School District"/>
    <x v="3"/>
    <x v="1"/>
    <x v="54"/>
    <d v="2021-05-16T00:00:00"/>
    <d v="2021-05-12T00:00:00"/>
    <x v="0"/>
    <x v="0"/>
    <d v="2021-06-12T00:00:00"/>
    <n v="745630"/>
    <x v="2"/>
    <s v="A5"/>
    <x v="1"/>
    <s v="Not Verified"/>
    <n v="37000"/>
    <n v="0.13389999999999999"/>
    <n v="406.66"/>
    <n v="7.8799999999999995E-2"/>
    <n v="13000"/>
    <n v="27"/>
    <n v="7719"/>
  </r>
  <r>
    <n v="883831"/>
    <x v="8"/>
    <x v="0"/>
    <x v="10"/>
    <s v="Newkirk"/>
    <x v="3"/>
    <x v="1"/>
    <x v="10"/>
    <d v="2021-04-16T00:00:00"/>
    <d v="2021-04-14T00:00:00"/>
    <x v="0"/>
    <x v="0"/>
    <d v="2021-05-14T00:00:00"/>
    <n v="1099164"/>
    <x v="2"/>
    <s v="A2"/>
    <x v="1"/>
    <s v="Not Verified"/>
    <n v="40000"/>
    <n v="0.1242"/>
    <n v="368.45"/>
    <n v="6.6199999999999995E-2"/>
    <n v="12000"/>
    <n v="30"/>
    <n v="11054"/>
  </r>
  <r>
    <n v="478022"/>
    <x v="8"/>
    <x v="0"/>
    <x v="1"/>
    <s v="BAE Systems"/>
    <x v="3"/>
    <x v="1"/>
    <x v="24"/>
    <d v="2021-02-13T00:00:00"/>
    <d v="2021-09-12T00:00:00"/>
    <x v="0"/>
    <x v="0"/>
    <d v="2021-10-12T00:00:00"/>
    <n v="606724"/>
    <x v="2"/>
    <s v="A4"/>
    <x v="1"/>
    <s v="Not Verified"/>
    <n v="75000"/>
    <n v="0.12590000000000001"/>
    <n v="158.06"/>
    <n v="8.5900000000000004E-2"/>
    <n v="5000"/>
    <n v="30"/>
    <n v="4942"/>
  </r>
  <r>
    <n v="998559"/>
    <x v="13"/>
    <x v="0"/>
    <x v="8"/>
    <s v="Propac"/>
    <x v="3"/>
    <x v="1"/>
    <x v="13"/>
    <d v="2021-05-16T00:00:00"/>
    <d v="2021-06-13T00:00:00"/>
    <x v="0"/>
    <x v="0"/>
    <d v="2021-07-13T00:00:00"/>
    <n v="1224123"/>
    <x v="2"/>
    <s v="A5"/>
    <x v="1"/>
    <s v="Not Verified"/>
    <n v="22800"/>
    <n v="0.1426"/>
    <n v="95.26"/>
    <n v="8.8999999999999996E-2"/>
    <n v="3000"/>
    <n v="44"/>
    <n v="1803"/>
  </r>
  <r>
    <n v="428321"/>
    <x v="21"/>
    <x v="0"/>
    <x v="6"/>
    <s v="ESAPCO"/>
    <x v="3"/>
    <x v="1"/>
    <x v="30"/>
    <d v="2021-04-16T00:00:00"/>
    <d v="2021-10-11T00:00:00"/>
    <x v="0"/>
    <x v="0"/>
    <d v="2021-11-11T00:00:00"/>
    <n v="506701"/>
    <x v="2"/>
    <s v="A5"/>
    <x v="1"/>
    <s v="Not Verified"/>
    <n v="65000"/>
    <n v="0.1176"/>
    <n v="385.14"/>
    <n v="9.6299999999999997E-2"/>
    <n v="12000"/>
    <n v="24"/>
    <n v="10012"/>
  </r>
  <r>
    <n v="561192"/>
    <x v="4"/>
    <x v="0"/>
    <x v="3"/>
    <s v="Byers' Choice Ltd"/>
    <x v="3"/>
    <x v="1"/>
    <x v="47"/>
    <d v="2021-05-16T00:00:00"/>
    <d v="2021-01-11T00:00:00"/>
    <x v="0"/>
    <x v="0"/>
    <d v="2021-02-11T00:00:00"/>
    <n v="722238"/>
    <x v="2"/>
    <s v="A1"/>
    <x v="1"/>
    <s v="Not Verified"/>
    <n v="36000"/>
    <n v="0.14069999999999999"/>
    <n v="99.45"/>
    <n v="6.3899999999999998E-2"/>
    <n v="3250"/>
    <n v="29"/>
    <n v="497"/>
  </r>
  <r>
    <n v="890569"/>
    <x v="5"/>
    <x v="0"/>
    <x v="3"/>
    <s v="Dept. of Environmental Protection"/>
    <x v="3"/>
    <x v="1"/>
    <x v="10"/>
    <d v="2021-05-16T00:00:00"/>
    <d v="2021-11-12T00:00:00"/>
    <x v="0"/>
    <x v="0"/>
    <d v="2021-12-12T00:00:00"/>
    <n v="1107234"/>
    <x v="2"/>
    <s v="A3"/>
    <x v="1"/>
    <s v="Not Verified"/>
    <n v="37000"/>
    <n v="0.25009999999999999"/>
    <n v="93.34"/>
    <n v="7.51E-2"/>
    <n v="3000"/>
    <n v="29"/>
    <n v="1205"/>
  </r>
  <r>
    <n v="500440"/>
    <x v="1"/>
    <x v="0"/>
    <x v="3"/>
    <s v="Alternate Defense Office"/>
    <x v="3"/>
    <x v="1"/>
    <x v="48"/>
    <d v="2021-11-12T00:00:00"/>
    <d v="2021-06-12T00:00:00"/>
    <x v="0"/>
    <x v="0"/>
    <d v="2021-07-12T00:00:00"/>
    <n v="642734"/>
    <x v="2"/>
    <s v="A5"/>
    <x v="1"/>
    <s v="Not Verified"/>
    <n v="80000"/>
    <n v="0.1113"/>
    <n v="375.37"/>
    <n v="7.8799999999999995E-2"/>
    <n v="12000"/>
    <n v="38"/>
    <n v="10339"/>
  </r>
  <r>
    <n v="484624"/>
    <x v="0"/>
    <x v="0"/>
    <x v="8"/>
    <s v="Unitex Internatinal Inc"/>
    <x v="3"/>
    <x v="1"/>
    <x v="46"/>
    <d v="2021-12-12T00:00:00"/>
    <d v="2021-07-12T00:00:00"/>
    <x v="0"/>
    <x v="0"/>
    <d v="2021-08-12T00:00:00"/>
    <n v="617102"/>
    <x v="2"/>
    <s v="A3"/>
    <x v="1"/>
    <s v="Not Verified"/>
    <n v="39000"/>
    <n v="0.22650000000000001"/>
    <n v="100.56"/>
    <n v="7.1400000000000005E-2"/>
    <n v="3250"/>
    <n v="32"/>
    <n v="2960"/>
  </r>
  <r>
    <n v="643860"/>
    <x v="34"/>
    <x v="0"/>
    <x v="4"/>
    <s v="The Herald-Dispatch"/>
    <x v="3"/>
    <x v="1"/>
    <x v="21"/>
    <d v="2021-05-16T00:00:00"/>
    <d v="2021-08-12T00:00:00"/>
    <x v="0"/>
    <x v="0"/>
    <d v="2021-09-12T00:00:00"/>
    <n v="823969"/>
    <x v="2"/>
    <s v="A3"/>
    <x v="1"/>
    <s v="Not Verified"/>
    <n v="43200"/>
    <n v="0.18890000000000001"/>
    <n v="512.39"/>
    <n v="6.1699999999999998E-2"/>
    <n v="16800"/>
    <n v="51"/>
    <n v="8798"/>
  </r>
  <r>
    <n v="856073"/>
    <x v="18"/>
    <x v="0"/>
    <x v="7"/>
    <s v="Archer &amp; Greiner"/>
    <x v="3"/>
    <x v="1"/>
    <x v="11"/>
    <d v="2021-11-12T00:00:00"/>
    <d v="2021-05-12T00:00:00"/>
    <x v="0"/>
    <x v="0"/>
    <d v="2021-06-12T00:00:00"/>
    <n v="1068380"/>
    <x v="2"/>
    <s v="A1"/>
    <x v="1"/>
    <s v="Not Verified"/>
    <n v="50000"/>
    <n v="0.1008"/>
    <n v="301.60000000000002"/>
    <n v="5.4199999999999998E-2"/>
    <n v="10000"/>
    <n v="28"/>
    <n v="2864"/>
  </r>
  <r>
    <n v="565928"/>
    <x v="3"/>
    <x v="0"/>
    <x v="3"/>
    <s v="C &amp; G Insurance Agency, Inc."/>
    <x v="3"/>
    <x v="1"/>
    <x v="47"/>
    <d v="2021-05-16T00:00:00"/>
    <d v="2021-07-13T00:00:00"/>
    <x v="0"/>
    <x v="0"/>
    <d v="2021-08-13T00:00:00"/>
    <n v="728052"/>
    <x v="2"/>
    <s v="A4"/>
    <x v="1"/>
    <s v="Not Verified"/>
    <n v="60000"/>
    <n v="0.17100000000000001"/>
    <n v="273.77999999999997"/>
    <n v="7.51E-2"/>
    <n v="8800"/>
    <n v="30"/>
    <n v="9034"/>
  </r>
  <r>
    <n v="843653"/>
    <x v="1"/>
    <x v="0"/>
    <x v="4"/>
    <s v="California Dept of Corrections"/>
    <x v="3"/>
    <x v="1"/>
    <x v="11"/>
    <d v="2021-10-13T00:00:00"/>
    <d v="2021-06-13T00:00:00"/>
    <x v="0"/>
    <x v="0"/>
    <d v="2021-07-13T00:00:00"/>
    <n v="1054463"/>
    <x v="2"/>
    <s v="A5"/>
    <x v="1"/>
    <s v="Not Verified"/>
    <n v="78000"/>
    <n v="0.1169"/>
    <n v="410.32"/>
    <n v="8.4900000000000003E-2"/>
    <n v="13000"/>
    <n v="26"/>
    <n v="8950"/>
  </r>
  <r>
    <n v="627320"/>
    <x v="25"/>
    <x v="0"/>
    <x v="1"/>
    <s v="city of virginia beach"/>
    <x v="3"/>
    <x v="1"/>
    <x v="41"/>
    <d v="2021-05-16T00:00:00"/>
    <d v="2021-03-12T00:00:00"/>
    <x v="0"/>
    <x v="0"/>
    <d v="2021-04-12T00:00:00"/>
    <n v="803840"/>
    <x v="2"/>
    <s v="A4"/>
    <x v="1"/>
    <s v="Not Verified"/>
    <n v="75000"/>
    <n v="0.1237"/>
    <n v="300.54000000000002"/>
    <n v="6.54E-2"/>
    <n v="15000"/>
    <n v="38"/>
    <n v="4500"/>
  </r>
  <r>
    <n v="642664"/>
    <x v="25"/>
    <x v="0"/>
    <x v="0"/>
    <s v="city of virginia beach"/>
    <x v="3"/>
    <x v="1"/>
    <x v="21"/>
    <d v="2021-05-16T00:00:00"/>
    <d v="2021-03-12T00:00:00"/>
    <x v="0"/>
    <x v="0"/>
    <d v="2021-04-12T00:00:00"/>
    <n v="822615"/>
    <x v="2"/>
    <s v="A4"/>
    <x v="1"/>
    <s v="Not Verified"/>
    <n v="75000"/>
    <n v="0.1237"/>
    <n v="159.47"/>
    <n v="6.54E-2"/>
    <n v="5200"/>
    <n v="38"/>
    <n v="2271"/>
  </r>
  <r>
    <n v="855019"/>
    <x v="22"/>
    <x v="0"/>
    <x v="0"/>
    <s v="MINNEAPOLIS MULTI HOUSING AGENCY"/>
    <x v="3"/>
    <x v="1"/>
    <x v="11"/>
    <d v="2021-11-12T00:00:00"/>
    <d v="2021-07-12T00:00:00"/>
    <x v="0"/>
    <x v="0"/>
    <d v="2021-08-12T00:00:00"/>
    <n v="1067313"/>
    <x v="2"/>
    <s v="A2"/>
    <x v="1"/>
    <s v="Not Verified"/>
    <n v="54000"/>
    <n v="1.11E-2"/>
    <n v="456.27"/>
    <n v="5.9900000000000002E-2"/>
    <n v="15000"/>
    <n v="52"/>
    <n v="4193"/>
  </r>
  <r>
    <n v="354798"/>
    <x v="33"/>
    <x v="0"/>
    <x v="6"/>
    <s v="Self employed"/>
    <x v="2"/>
    <x v="1"/>
    <x v="36"/>
    <d v="2021-04-16T00:00:00"/>
    <d v="2021-02-09T00:00:00"/>
    <x v="0"/>
    <x v="0"/>
    <d v="2021-03-09T00:00:00"/>
    <n v="359074"/>
    <x v="2"/>
    <s v="B5"/>
    <x v="1"/>
    <s v="Not Verified"/>
    <n v="80000"/>
    <n v="0.2172"/>
    <n v="263.66000000000003"/>
    <n v="0.11459999999999999"/>
    <n v="8000"/>
    <n v="38"/>
    <n v="790"/>
  </r>
  <r>
    <n v="618757"/>
    <x v="5"/>
    <x v="0"/>
    <x v="3"/>
    <s v="Morse Communications"/>
    <x v="2"/>
    <x v="1"/>
    <x v="49"/>
    <d v="2021-01-14T00:00:00"/>
    <d v="2021-08-13T00:00:00"/>
    <x v="0"/>
    <x v="0"/>
    <d v="2021-09-13T00:00:00"/>
    <n v="793132"/>
    <x v="2"/>
    <s v="B2"/>
    <x v="1"/>
    <s v="Not Verified"/>
    <n v="45996"/>
    <n v="0.18859999999999999"/>
    <n v="191.5"/>
    <n v="9.2499999999999999E-2"/>
    <n v="6000"/>
    <n v="24"/>
    <n v="5989"/>
  </r>
  <r>
    <n v="483797"/>
    <x v="1"/>
    <x v="0"/>
    <x v="3"/>
    <s v="Riverside Community College District"/>
    <x v="2"/>
    <x v="1"/>
    <x v="46"/>
    <d v="2021-08-13T00:00:00"/>
    <d v="2021-04-13T00:00:00"/>
    <x v="0"/>
    <x v="0"/>
    <d v="2021-05-13T00:00:00"/>
    <n v="615728"/>
    <x v="2"/>
    <s v="B2"/>
    <x v="1"/>
    <s v="Not Verified"/>
    <n v="125000"/>
    <n v="0.14960000000000001"/>
    <n v="485.78"/>
    <n v="0.10249999999999999"/>
    <n v="15000"/>
    <n v="36"/>
    <n v="15721"/>
  </r>
  <r>
    <n v="446461"/>
    <x v="11"/>
    <x v="0"/>
    <x v="3"/>
    <s v="Hansen Mechanical"/>
    <x v="2"/>
    <x v="1"/>
    <x v="15"/>
    <d v="2021-04-11T00:00:00"/>
    <d v="2021-11-10T00:00:00"/>
    <x v="0"/>
    <x v="0"/>
    <d v="2021-12-10T00:00:00"/>
    <n v="546023"/>
    <x v="2"/>
    <s v="B3"/>
    <x v="1"/>
    <s v="Not Verified"/>
    <n v="90000"/>
    <n v="0.1021"/>
    <n v="795.22"/>
    <n v="0.1183"/>
    <n v="24000"/>
    <n v="24"/>
    <n v="6147"/>
  </r>
  <r>
    <n v="649929"/>
    <x v="1"/>
    <x v="0"/>
    <x v="3"/>
    <s v="Pacific Marine Credit Union"/>
    <x v="2"/>
    <x v="1"/>
    <x v="21"/>
    <d v="2021-05-16T00:00:00"/>
    <d v="2021-01-13T00:00:00"/>
    <x v="0"/>
    <x v="0"/>
    <d v="2021-02-13T00:00:00"/>
    <n v="831420"/>
    <x v="2"/>
    <s v="B4"/>
    <x v="1"/>
    <s v="Not Verified"/>
    <n v="73000"/>
    <n v="0.1724"/>
    <n v="228.32"/>
    <n v="0.1074"/>
    <n v="7000"/>
    <n v="30"/>
    <n v="5479"/>
  </r>
  <r>
    <n v="840203"/>
    <x v="9"/>
    <x v="0"/>
    <x v="3"/>
    <s v="Department of Defense"/>
    <x v="2"/>
    <x v="1"/>
    <x v="11"/>
    <d v="2021-03-13T00:00:00"/>
    <d v="2021-11-12T00:00:00"/>
    <x v="0"/>
    <x v="0"/>
    <d v="2021-12-12T00:00:00"/>
    <n v="1050552"/>
    <x v="2"/>
    <s v="B4"/>
    <x v="1"/>
    <s v="Not Verified"/>
    <n v="110000"/>
    <n v="0.15359999999999999"/>
    <n v="296.75"/>
    <n v="0.1149"/>
    <n v="9000"/>
    <n v="33"/>
    <n v="4493"/>
  </r>
  <r>
    <n v="630916"/>
    <x v="30"/>
    <x v="0"/>
    <x v="3"/>
    <s v="sonic"/>
    <x v="2"/>
    <x v="1"/>
    <x v="41"/>
    <d v="2021-05-16T00:00:00"/>
    <d v="2021-07-12T00:00:00"/>
    <x v="0"/>
    <x v="0"/>
    <d v="2021-08-12T00:00:00"/>
    <n v="808274"/>
    <x v="2"/>
    <s v="B5"/>
    <x v="1"/>
    <s v="Not Verified"/>
    <n v="36000"/>
    <n v="0.14729999999999999"/>
    <n v="291.93"/>
    <n v="0.1036"/>
    <n v="9000"/>
    <n v="29"/>
    <n v="5541"/>
  </r>
  <r>
    <n v="342507"/>
    <x v="6"/>
    <x v="0"/>
    <x v="8"/>
    <s v="ADP"/>
    <x v="2"/>
    <x v="1"/>
    <x v="60"/>
    <d v="2021-05-16T00:00:00"/>
    <d v="2021-06-08T00:00:00"/>
    <x v="0"/>
    <x v="0"/>
    <d v="2021-07-08T00:00:00"/>
    <n v="342490"/>
    <x v="2"/>
    <s v="B3"/>
    <x v="1"/>
    <s v="Not Verified"/>
    <n v="81000"/>
    <n v="0.1479"/>
    <n v="171.22"/>
    <n v="0.1008"/>
    <n v="7500"/>
    <n v="22"/>
    <n v="925"/>
  </r>
  <r>
    <n v="370339"/>
    <x v="11"/>
    <x v="0"/>
    <x v="8"/>
    <s v="leslies pools"/>
    <x v="2"/>
    <x v="1"/>
    <x v="40"/>
    <d v="2021-05-16T00:00:00"/>
    <d v="2021-08-11T00:00:00"/>
    <x v="0"/>
    <x v="0"/>
    <d v="2021-09-11T00:00:00"/>
    <n v="387115"/>
    <x v="2"/>
    <s v="B4"/>
    <x v="1"/>
    <s v="Not Verified"/>
    <n v="60000"/>
    <n v="0.1724"/>
    <n v="265.32"/>
    <n v="0.11890000000000001"/>
    <n v="8000"/>
    <n v="18"/>
    <n v="8172"/>
  </r>
  <r>
    <n v="774573"/>
    <x v="25"/>
    <x v="0"/>
    <x v="8"/>
    <s v="Clark Nexsen"/>
    <x v="2"/>
    <x v="1"/>
    <x v="6"/>
    <d v="2021-04-14T00:00:00"/>
    <d v="2021-11-13T00:00:00"/>
    <x v="0"/>
    <x v="0"/>
    <d v="2021-12-13T00:00:00"/>
    <n v="976757"/>
    <x v="2"/>
    <s v="B5"/>
    <x v="1"/>
    <s v="Not Verified"/>
    <n v="37000"/>
    <n v="0.192"/>
    <n v="294.74"/>
    <n v="0.11990000000000001"/>
    <n v="8875"/>
    <n v="8"/>
    <n v="8823"/>
  </r>
  <r>
    <n v="503751"/>
    <x v="0"/>
    <x v="0"/>
    <x v="8"/>
    <s v="American Home Shield"/>
    <x v="2"/>
    <x v="1"/>
    <x v="48"/>
    <d v="2021-05-16T00:00:00"/>
    <d v="2021-12-11T00:00:00"/>
    <x v="0"/>
    <x v="0"/>
    <d v="2022-01-11T00:00:00"/>
    <n v="648402"/>
    <x v="2"/>
    <s v="B5"/>
    <x v="1"/>
    <s v="Not Verified"/>
    <n v="31000"/>
    <n v="0.1986"/>
    <n v="403.17"/>
    <n v="0.11360000000000001"/>
    <n v="12250"/>
    <n v="43"/>
    <n v="6075"/>
  </r>
  <r>
    <n v="427315"/>
    <x v="9"/>
    <x v="0"/>
    <x v="2"/>
    <s v="Self Employed"/>
    <x v="2"/>
    <x v="1"/>
    <x v="30"/>
    <d v="2021-04-11T00:00:00"/>
    <d v="2021-11-10T00:00:00"/>
    <x v="0"/>
    <x v="0"/>
    <d v="2021-12-10T00:00:00"/>
    <n v="504844"/>
    <x v="2"/>
    <s v="B5"/>
    <x v="1"/>
    <s v="Not Verified"/>
    <n v="26400"/>
    <n v="0.1105"/>
    <n v="199.89"/>
    <n v="0.1221"/>
    <n v="6000"/>
    <n v="22"/>
    <n v="3167"/>
  </r>
  <r>
    <n v="739372"/>
    <x v="28"/>
    <x v="0"/>
    <x v="5"/>
    <s v="Peak Developmental Services"/>
    <x v="2"/>
    <x v="1"/>
    <x v="29"/>
    <d v="2021-05-16T00:00:00"/>
    <d v="2021-06-12T00:00:00"/>
    <x v="0"/>
    <x v="0"/>
    <d v="2021-07-12T00:00:00"/>
    <n v="936949"/>
    <x v="2"/>
    <s v="B2"/>
    <x v="1"/>
    <s v="Not Verified"/>
    <n v="62004"/>
    <n v="0.2021"/>
    <n v="193.61"/>
    <n v="0.1"/>
    <n v="6000"/>
    <n v="30"/>
    <n v="2338"/>
  </r>
  <r>
    <n v="817676"/>
    <x v="39"/>
    <x v="0"/>
    <x v="5"/>
    <s v="Green Mountain Electric Supply"/>
    <x v="2"/>
    <x v="1"/>
    <x v="44"/>
    <d v="2021-04-12T00:00:00"/>
    <d v="2021-04-12T00:00:00"/>
    <x v="0"/>
    <x v="0"/>
    <d v="2021-05-12T00:00:00"/>
    <n v="1025539"/>
    <x v="2"/>
    <s v="B3"/>
    <x v="1"/>
    <s v="Not Verified"/>
    <n v="48000"/>
    <n v="0.2475"/>
    <n v="272.52"/>
    <n v="0.1099"/>
    <n v="8325"/>
    <n v="23"/>
    <n v="2171"/>
  </r>
  <r>
    <n v="673506"/>
    <x v="18"/>
    <x v="0"/>
    <x v="5"/>
    <s v="NJHEART"/>
    <x v="2"/>
    <x v="1"/>
    <x v="0"/>
    <d v="2021-05-16T00:00:00"/>
    <d v="2021-07-13T00:00:00"/>
    <x v="0"/>
    <x v="0"/>
    <d v="2021-08-13T00:00:00"/>
    <n v="860864"/>
    <x v="2"/>
    <s v="B5"/>
    <x v="1"/>
    <s v="Not Verified"/>
    <n v="69996"/>
    <n v="7.22E-2"/>
    <n v="393.5"/>
    <n v="0.1111"/>
    <n v="12000"/>
    <n v="27"/>
    <n v="10623"/>
  </r>
  <r>
    <n v="603092"/>
    <x v="1"/>
    <x v="0"/>
    <x v="5"/>
    <s v="Bema Electronics"/>
    <x v="2"/>
    <x v="1"/>
    <x v="50"/>
    <d v="2021-08-14T00:00:00"/>
    <d v="2021-09-13T00:00:00"/>
    <x v="0"/>
    <x v="0"/>
    <d v="2021-10-13T00:00:00"/>
    <n v="773803"/>
    <x v="2"/>
    <s v="B5"/>
    <x v="1"/>
    <s v="Not Verified"/>
    <n v="50000"/>
    <n v="0.1457"/>
    <n v="324.37"/>
    <n v="0.1036"/>
    <n v="10000"/>
    <n v="19"/>
    <n v="11107"/>
  </r>
  <r>
    <n v="492264"/>
    <x v="5"/>
    <x v="0"/>
    <x v="5"/>
    <s v="MEDALLION CONVENIENCE STORES"/>
    <x v="2"/>
    <x v="1"/>
    <x v="26"/>
    <d v="2021-09-12T00:00:00"/>
    <d v="2021-05-12T00:00:00"/>
    <x v="0"/>
    <x v="0"/>
    <d v="2021-06-12T00:00:00"/>
    <n v="629486"/>
    <x v="2"/>
    <s v="B5"/>
    <x v="1"/>
    <s v="Not Verified"/>
    <n v="45000"/>
    <n v="0.14269999999999999"/>
    <n v="724.05"/>
    <n v="0.11360000000000001"/>
    <n v="22000"/>
    <n v="32"/>
    <n v="14513"/>
  </r>
  <r>
    <n v="489032"/>
    <x v="1"/>
    <x v="0"/>
    <x v="1"/>
    <s v="JPL"/>
    <x v="2"/>
    <x v="1"/>
    <x v="26"/>
    <d v="2021-05-16T00:00:00"/>
    <d v="2021-05-10T00:00:00"/>
    <x v="0"/>
    <x v="0"/>
    <d v="2021-06-10T00:00:00"/>
    <n v="623844"/>
    <x v="2"/>
    <s v="B2"/>
    <x v="1"/>
    <s v="Not Verified"/>
    <n v="157000"/>
    <n v="8.72E-2"/>
    <n v="647.70000000000005"/>
    <n v="0.10249999999999999"/>
    <n v="20000"/>
    <n v="43"/>
    <n v="99"/>
  </r>
  <r>
    <n v="642564"/>
    <x v="1"/>
    <x v="0"/>
    <x v="0"/>
    <m/>
    <x v="2"/>
    <x v="1"/>
    <x v="21"/>
    <d v="2021-08-13T00:00:00"/>
    <d v="2021-03-13T00:00:00"/>
    <x v="0"/>
    <x v="0"/>
    <d v="2021-04-13T00:00:00"/>
    <n v="822465"/>
    <x v="2"/>
    <s v="B4"/>
    <x v="1"/>
    <s v="Not Verified"/>
    <n v="65000"/>
    <n v="0.1983"/>
    <n v="235.52"/>
    <n v="9.9900000000000003E-2"/>
    <n v="7300"/>
    <n v="21"/>
    <n v="6253"/>
  </r>
  <r>
    <n v="835498"/>
    <x v="26"/>
    <x v="0"/>
    <x v="5"/>
    <s v="leggett &amp; platt, Inc"/>
    <x v="2"/>
    <x v="1"/>
    <x v="11"/>
    <d v="2021-10-12T00:00:00"/>
    <d v="2021-06-12T00:00:00"/>
    <x v="0"/>
    <x v="0"/>
    <d v="2021-07-12T00:00:00"/>
    <n v="1045438"/>
    <x v="2"/>
    <s v="B3"/>
    <x v="1"/>
    <s v="Not Verified"/>
    <n v="52000"/>
    <n v="0.1198"/>
    <n v="196.41"/>
    <n v="0.1099"/>
    <n v="6000"/>
    <n v="12"/>
    <n v="1931"/>
  </r>
  <r>
    <n v="680694"/>
    <x v="0"/>
    <x v="0"/>
    <x v="7"/>
    <s v="BALDOR"/>
    <x v="2"/>
    <x v="1"/>
    <x v="0"/>
    <d v="2021-05-16T00:00:00"/>
    <d v="2021-01-12T00:00:00"/>
    <x v="0"/>
    <x v="0"/>
    <d v="2021-02-12T00:00:00"/>
    <n v="869574"/>
    <x v="2"/>
    <s v="B4"/>
    <x v="1"/>
    <s v="Not Verified"/>
    <n v="51000"/>
    <n v="0.15690000000000001"/>
    <n v="163.08000000000001"/>
    <n v="0.1074"/>
    <n v="5000"/>
    <n v="16"/>
    <n v="1626"/>
  </r>
  <r>
    <n v="798802"/>
    <x v="14"/>
    <x v="0"/>
    <x v="8"/>
    <s v="The Trump Network"/>
    <x v="2"/>
    <x v="1"/>
    <x v="44"/>
    <d v="2021-12-12T00:00:00"/>
    <d v="2021-07-12T00:00:00"/>
    <x v="0"/>
    <x v="0"/>
    <d v="2021-08-12T00:00:00"/>
    <n v="1003945"/>
    <x v="2"/>
    <s v="B2"/>
    <x v="1"/>
    <s v="Not Verified"/>
    <n v="110000"/>
    <n v="0.1552"/>
    <n v="257.92"/>
    <n v="0.10589999999999999"/>
    <n v="7925"/>
    <n v="20"/>
    <n v="4430"/>
  </r>
  <r>
    <n v="744641"/>
    <x v="5"/>
    <x v="0"/>
    <x v="6"/>
    <s v="Anderson, Mayfield, Hagan &amp; Thron"/>
    <x v="2"/>
    <x v="1"/>
    <x v="25"/>
    <d v="2021-04-16T00:00:00"/>
    <d v="2021-09-13T00:00:00"/>
    <x v="0"/>
    <x v="0"/>
    <d v="2021-10-13T00:00:00"/>
    <n v="943134"/>
    <x v="2"/>
    <s v="B3"/>
    <x v="1"/>
    <s v="Not Verified"/>
    <n v="35000"/>
    <n v="7.4099999999999999E-2"/>
    <n v="130.94"/>
    <n v="0.1099"/>
    <n v="4000"/>
    <n v="17"/>
    <n v="3796"/>
  </r>
  <r>
    <n v="621581"/>
    <x v="9"/>
    <x v="0"/>
    <x v="6"/>
    <s v="Solace pain management &amp; rehab"/>
    <x v="2"/>
    <x v="1"/>
    <x v="49"/>
    <d v="2021-07-13T00:00:00"/>
    <d v="2021-04-13T00:00:00"/>
    <x v="0"/>
    <x v="0"/>
    <d v="2021-05-13T00:00:00"/>
    <n v="796640"/>
    <x v="2"/>
    <s v="B4"/>
    <x v="1"/>
    <s v="Not Verified"/>
    <n v="33600"/>
    <n v="0.17749999999999999"/>
    <n v="387.15"/>
    <n v="9.9900000000000003E-2"/>
    <n v="12000"/>
    <n v="11"/>
    <n v="8726"/>
  </r>
  <r>
    <n v="1031780"/>
    <x v="5"/>
    <x v="0"/>
    <x v="3"/>
    <s v="Larry's Plumbing"/>
    <x v="2"/>
    <x v="1"/>
    <x v="22"/>
    <d v="2021-06-14T00:00:00"/>
    <d v="2021-02-14T00:00:00"/>
    <x v="0"/>
    <x v="0"/>
    <d v="2021-03-14T00:00:00"/>
    <n v="1261232"/>
    <x v="2"/>
    <s v="B1"/>
    <x v="1"/>
    <s v="Not Verified"/>
    <n v="87000"/>
    <n v="8.9700000000000002E-2"/>
    <n v="386.7"/>
    <n v="9.9099999999999994E-2"/>
    <n v="12000"/>
    <n v="16"/>
    <n v="10267"/>
  </r>
  <r>
    <n v="442661"/>
    <x v="0"/>
    <x v="0"/>
    <x v="3"/>
    <s v="Ga Dept of Revenue"/>
    <x v="2"/>
    <x v="1"/>
    <x v="52"/>
    <d v="2021-05-16T00:00:00"/>
    <d v="2021-08-11T00:00:00"/>
    <x v="0"/>
    <x v="0"/>
    <d v="2021-09-11T00:00:00"/>
    <n v="537758"/>
    <x v="2"/>
    <s v="B4"/>
    <x v="1"/>
    <s v="Not Verified"/>
    <n v="63504"/>
    <n v="0.158"/>
    <n v="566.1"/>
    <n v="0.12180000000000001"/>
    <n v="17000"/>
    <n v="33"/>
    <n v="7453"/>
  </r>
  <r>
    <n v="436010"/>
    <x v="1"/>
    <x v="0"/>
    <x v="3"/>
    <s v="Silverado Resort"/>
    <x v="2"/>
    <x v="1"/>
    <x v="20"/>
    <d v="2021-05-16T00:00:00"/>
    <d v="2021-02-10T00:00:00"/>
    <x v="0"/>
    <x v="0"/>
    <d v="2021-03-10T00:00:00"/>
    <n v="521386"/>
    <x v="2"/>
    <s v="B5"/>
    <x v="1"/>
    <s v="Not Verified"/>
    <n v="60000"/>
    <n v="0.19320000000000001"/>
    <n v="401.6"/>
    <n v="0.12529999999999999"/>
    <n v="12000"/>
    <n v="22"/>
    <n v="2484"/>
  </r>
  <r>
    <n v="996199"/>
    <x v="5"/>
    <x v="0"/>
    <x v="5"/>
    <s v="Bubba Gump Shrimp Co"/>
    <x v="2"/>
    <x v="1"/>
    <x v="13"/>
    <d v="2021-02-13T00:00:00"/>
    <d v="2021-09-12T00:00:00"/>
    <x v="0"/>
    <x v="0"/>
    <d v="2021-10-12T00:00:00"/>
    <n v="1220811"/>
    <x v="2"/>
    <s v="B3"/>
    <x v="1"/>
    <s v="Not Verified"/>
    <n v="62004"/>
    <n v="0.1978"/>
    <n v="264.61"/>
    <n v="0.1171"/>
    <n v="8000"/>
    <n v="38"/>
    <n v="2990"/>
  </r>
  <r>
    <n v="1055834"/>
    <x v="0"/>
    <x v="0"/>
    <x v="5"/>
    <s v="Steel Pan Naetworks"/>
    <x v="2"/>
    <x v="1"/>
    <x v="12"/>
    <d v="2021-04-14T00:00:00"/>
    <d v="2021-11-13T00:00:00"/>
    <x v="0"/>
    <x v="0"/>
    <d v="2021-12-13T00:00:00"/>
    <n v="1287408"/>
    <x v="2"/>
    <s v="B5"/>
    <x v="1"/>
    <s v="Not Verified"/>
    <n v="52000"/>
    <n v="0.1895"/>
    <n v="318.68"/>
    <n v="0.12690000000000001"/>
    <n v="9500"/>
    <n v="11"/>
    <n v="7890"/>
  </r>
  <r>
    <n v="479445"/>
    <x v="2"/>
    <x v="0"/>
    <x v="5"/>
    <s v="billmatrix"/>
    <x v="2"/>
    <x v="1"/>
    <x v="46"/>
    <d v="2021-05-16T00:00:00"/>
    <d v="2021-01-13T00:00:00"/>
    <x v="0"/>
    <x v="0"/>
    <d v="2021-02-13T00:00:00"/>
    <n v="609206"/>
    <x v="2"/>
    <s v="B5"/>
    <x v="1"/>
    <s v="Not Verified"/>
    <n v="33000"/>
    <n v="7.4899999999999994E-2"/>
    <n v="138.22999999999999"/>
    <n v="0.11360000000000001"/>
    <n v="4200"/>
    <n v="17"/>
    <n v="4699"/>
  </r>
  <r>
    <n v="444436"/>
    <x v="20"/>
    <x v="0"/>
    <x v="9"/>
    <s v="One Limousine Group LLC, Oopsie Daisy Floral"/>
    <x v="2"/>
    <x v="1"/>
    <x v="52"/>
    <d v="2021-09-10T00:00:00"/>
    <d v="2021-04-10T00:00:00"/>
    <x v="0"/>
    <x v="0"/>
    <d v="2021-05-10T00:00:00"/>
    <n v="540380"/>
    <x v="2"/>
    <s v="B1"/>
    <x v="1"/>
    <s v="Not Verified"/>
    <n v="76000"/>
    <n v="6.6500000000000004E-2"/>
    <n v="557.66"/>
    <n v="0.1114"/>
    <n v="17000"/>
    <n v="22"/>
    <n v="4000"/>
  </r>
  <r>
    <n v="361146"/>
    <x v="1"/>
    <x v="0"/>
    <x v="1"/>
    <s v="C. S. P. - Sacramento"/>
    <x v="2"/>
    <x v="1"/>
    <x v="36"/>
    <d v="2021-05-16T00:00:00"/>
    <d v="2021-12-10T00:00:00"/>
    <x v="0"/>
    <x v="0"/>
    <d v="2022-01-10T00:00:00"/>
    <n v="369421"/>
    <x v="2"/>
    <s v="B3"/>
    <x v="1"/>
    <s v="Not Verified"/>
    <n v="78000"/>
    <n v="0.1152"/>
    <n v="440.89"/>
    <n v="0.10829999999999999"/>
    <n v="13500"/>
    <n v="19"/>
    <n v="10647"/>
  </r>
  <r>
    <n v="458741"/>
    <x v="1"/>
    <x v="0"/>
    <x v="0"/>
    <m/>
    <x v="2"/>
    <x v="1"/>
    <x v="32"/>
    <d v="2021-05-16T00:00:00"/>
    <d v="2021-09-10T00:00:00"/>
    <x v="0"/>
    <x v="0"/>
    <d v="2021-10-10T00:00:00"/>
    <n v="571237"/>
    <x v="2"/>
    <s v="B3"/>
    <x v="1"/>
    <s v="Not Verified"/>
    <n v="35400"/>
    <n v="5.6899999999999999E-2"/>
    <n v="397.61"/>
    <n v="0.1183"/>
    <n v="12000"/>
    <n v="30"/>
    <n v="3975"/>
  </r>
  <r>
    <n v="444234"/>
    <x v="8"/>
    <x v="0"/>
    <x v="4"/>
    <s v="EmblemHealth"/>
    <x v="2"/>
    <x v="1"/>
    <x v="15"/>
    <d v="2021-04-16T00:00:00"/>
    <d v="2021-12-09T00:00:00"/>
    <x v="0"/>
    <x v="0"/>
    <d v="2022-01-09T00:00:00"/>
    <n v="541351"/>
    <x v="2"/>
    <s v="B3"/>
    <x v="1"/>
    <s v="Not Verified"/>
    <n v="182496"/>
    <n v="9.2600000000000002E-2"/>
    <n v="497.01"/>
    <n v="0.1183"/>
    <n v="15000"/>
    <n v="23"/>
    <n v="991"/>
  </r>
  <r>
    <n v="299790"/>
    <x v="5"/>
    <x v="0"/>
    <x v="3"/>
    <s v="GATE PETROLEUM"/>
    <x v="2"/>
    <x v="1"/>
    <x v="60"/>
    <d v="2021-12-09T00:00:00"/>
    <d v="2021-04-09T00:00:00"/>
    <x v="0"/>
    <x v="0"/>
    <d v="2021-05-09T00:00:00"/>
    <n v="299787"/>
    <x v="2"/>
    <s v="B2"/>
    <x v="1"/>
    <s v="Not Verified"/>
    <n v="36252"/>
    <n v="8.1100000000000005E-2"/>
    <n v="321.55"/>
    <n v="9.7600000000000006E-2"/>
    <n v="10000"/>
    <n v="33"/>
    <n v="4173"/>
  </r>
  <r>
    <n v="484581"/>
    <x v="5"/>
    <x v="0"/>
    <x v="3"/>
    <s v="Dept of Veteran affairs"/>
    <x v="2"/>
    <x v="1"/>
    <x v="26"/>
    <d v="2021-11-11T00:00:00"/>
    <d v="2021-07-11T00:00:00"/>
    <x v="0"/>
    <x v="0"/>
    <d v="2021-08-11T00:00:00"/>
    <n v="617035"/>
    <x v="2"/>
    <s v="B4"/>
    <x v="1"/>
    <s v="Not Verified"/>
    <n v="46500"/>
    <n v="0.18679999999999999"/>
    <n v="278.25"/>
    <n v="0.1099"/>
    <n v="8500"/>
    <n v="29"/>
    <n v="6463"/>
  </r>
  <r>
    <n v="1016140"/>
    <x v="26"/>
    <x v="0"/>
    <x v="8"/>
    <s v="Quiktrip"/>
    <x v="2"/>
    <x v="1"/>
    <x v="22"/>
    <d v="2021-02-13T00:00:00"/>
    <d v="2021-08-12T00:00:00"/>
    <x v="0"/>
    <x v="0"/>
    <d v="2021-09-12T00:00:00"/>
    <n v="1243837"/>
    <x v="2"/>
    <s v="B5"/>
    <x v="1"/>
    <s v="Not Verified"/>
    <n v="40000"/>
    <n v="0.23130000000000001"/>
    <n v="268.36"/>
    <n v="0.12690000000000001"/>
    <n v="8000"/>
    <n v="16"/>
    <n v="2772"/>
  </r>
  <r>
    <n v="977431"/>
    <x v="10"/>
    <x v="0"/>
    <x v="4"/>
    <s v="Milwaukee Fire Dept"/>
    <x v="2"/>
    <x v="1"/>
    <x v="13"/>
    <d v="2021-08-13T00:00:00"/>
    <d v="2021-03-13T00:00:00"/>
    <x v="0"/>
    <x v="0"/>
    <d v="2021-04-13T00:00:00"/>
    <n v="1200238"/>
    <x v="2"/>
    <s v="B5"/>
    <x v="1"/>
    <s v="Not Verified"/>
    <n v="85000"/>
    <n v="0.14330000000000001"/>
    <n v="603.80999999999995"/>
    <n v="0.12690000000000001"/>
    <n v="18000"/>
    <n v="30"/>
    <n v="10890"/>
  </r>
  <r>
    <n v="599804"/>
    <x v="25"/>
    <x v="0"/>
    <x v="2"/>
    <s v="FEMA"/>
    <x v="2"/>
    <x v="1"/>
    <x v="50"/>
    <d v="2021-05-12T00:00:00"/>
    <d v="2021-01-12T00:00:00"/>
    <x v="0"/>
    <x v="0"/>
    <d v="2021-02-12T00:00:00"/>
    <n v="769883"/>
    <x v="2"/>
    <s v="B5"/>
    <x v="1"/>
    <s v="Not Verified"/>
    <n v="37417"/>
    <n v="0.1119"/>
    <n v="227.06"/>
    <n v="0.1036"/>
    <n v="7000"/>
    <n v="38"/>
    <n v="2889"/>
  </r>
  <r>
    <n v="1030851"/>
    <x v="19"/>
    <x v="0"/>
    <x v="7"/>
    <s v="meigs county council on aging"/>
    <x v="2"/>
    <x v="1"/>
    <x v="22"/>
    <d v="2021-05-16T00:00:00"/>
    <d v="2021-04-13T00:00:00"/>
    <x v="0"/>
    <x v="0"/>
    <d v="2021-05-13T00:00:00"/>
    <n v="1260247"/>
    <x v="2"/>
    <s v="B3"/>
    <x v="1"/>
    <s v="Not Verified"/>
    <n v="26453"/>
    <n v="0.2155"/>
    <n v="238.15"/>
    <n v="0.1171"/>
    <n v="7200"/>
    <n v="13"/>
    <n v="3806"/>
  </r>
  <r>
    <n v="424124"/>
    <x v="6"/>
    <x v="0"/>
    <x v="9"/>
    <s v="CRWRC"/>
    <x v="2"/>
    <x v="1"/>
    <x v="30"/>
    <d v="2021-05-16T00:00:00"/>
    <d v="2021-10-10T00:00:00"/>
    <x v="0"/>
    <x v="0"/>
    <d v="2021-11-10T00:00:00"/>
    <n v="499638"/>
    <x v="2"/>
    <s v="B2"/>
    <x v="1"/>
    <s v="Not Verified"/>
    <n v="62004"/>
    <n v="5.4600000000000003E-2"/>
    <n v="492.95"/>
    <n v="0.11260000000000001"/>
    <n v="15000"/>
    <n v="25"/>
    <n v="7388"/>
  </r>
  <r>
    <n v="796024"/>
    <x v="2"/>
    <x v="0"/>
    <x v="9"/>
    <s v="Texas A&amp;M Internation University"/>
    <x v="2"/>
    <x v="1"/>
    <x v="6"/>
    <d v="2021-05-16T00:00:00"/>
    <d v="2021-05-14T00:00:00"/>
    <x v="0"/>
    <x v="0"/>
    <d v="2021-06-14T00:00:00"/>
    <n v="1000777"/>
    <x v="2"/>
    <s v="B5"/>
    <x v="1"/>
    <s v="Not Verified"/>
    <n v="48000"/>
    <n v="0.12280000000000001"/>
    <n v="99.63"/>
    <n v="0.11990000000000001"/>
    <n v="3000"/>
    <n v="16"/>
    <n v="3386"/>
  </r>
  <r>
    <n v="509124"/>
    <x v="3"/>
    <x v="0"/>
    <x v="10"/>
    <s v="garda cash logistisc"/>
    <x v="2"/>
    <x v="1"/>
    <x v="48"/>
    <d v="2021-05-16T00:00:00"/>
    <d v="2021-11-10T00:00:00"/>
    <x v="0"/>
    <x v="0"/>
    <d v="2021-12-10T00:00:00"/>
    <n v="657064"/>
    <x v="2"/>
    <s v="B1"/>
    <x v="1"/>
    <s v="Not Verified"/>
    <n v="54996"/>
    <n v="0.1434"/>
    <n v="161.06"/>
    <n v="9.8799999999999999E-2"/>
    <n v="5000"/>
    <n v="34"/>
    <n v="643"/>
  </r>
  <r>
    <n v="288651"/>
    <x v="1"/>
    <x v="0"/>
    <x v="10"/>
    <s v="Fontana Nutritional Center"/>
    <x v="2"/>
    <x v="1"/>
    <x v="36"/>
    <d v="2021-05-16T00:00:00"/>
    <d v="2021-06-10T00:00:00"/>
    <x v="0"/>
    <x v="0"/>
    <d v="2021-07-10T00:00:00"/>
    <n v="288643"/>
    <x v="2"/>
    <s v="B2"/>
    <x v="1"/>
    <s v="Not Verified"/>
    <n v="40000"/>
    <n v="0.1608"/>
    <n v="97.53"/>
    <n v="0.1051"/>
    <n v="3000"/>
    <n v="31"/>
    <n v="1754"/>
  </r>
  <r>
    <n v="461089"/>
    <x v="1"/>
    <x v="0"/>
    <x v="3"/>
    <s v="DOD civil servise"/>
    <x v="2"/>
    <x v="1"/>
    <x v="32"/>
    <d v="2021-05-16T00:00:00"/>
    <d v="2021-09-10T00:00:00"/>
    <x v="0"/>
    <x v="0"/>
    <d v="2021-10-10T00:00:00"/>
    <n v="576039"/>
    <x v="2"/>
    <s v="B3"/>
    <x v="1"/>
    <s v="Not Verified"/>
    <n v="49590"/>
    <n v="0.1079"/>
    <n v="265.08"/>
    <n v="0.1183"/>
    <n v="8000"/>
    <n v="25"/>
    <n v="1855"/>
  </r>
  <r>
    <n v="967350"/>
    <x v="5"/>
    <x v="0"/>
    <x v="10"/>
    <s v="Bouchard Insurance"/>
    <x v="2"/>
    <x v="1"/>
    <x v="10"/>
    <d v="2021-02-13T00:00:00"/>
    <d v="2021-08-12T00:00:00"/>
    <x v="0"/>
    <x v="0"/>
    <d v="2021-09-12T00:00:00"/>
    <n v="1188277"/>
    <x v="2"/>
    <s v="B3"/>
    <x v="1"/>
    <s v="Not Verified"/>
    <n v="39000"/>
    <n v="0.19539999999999999"/>
    <n v="185.23"/>
    <n v="0.1171"/>
    <n v="5600"/>
    <n v="29"/>
    <n v="2090"/>
  </r>
  <r>
    <n v="462193"/>
    <x v="17"/>
    <x v="0"/>
    <x v="6"/>
    <s v="Nextep"/>
    <x v="2"/>
    <x v="1"/>
    <x v="32"/>
    <d v="2021-05-16T00:00:00"/>
    <d v="2021-09-10T00:00:00"/>
    <x v="0"/>
    <x v="0"/>
    <d v="2021-10-10T00:00:00"/>
    <n v="578055"/>
    <x v="2"/>
    <s v="B1"/>
    <x v="1"/>
    <s v="Not Verified"/>
    <n v="35000"/>
    <n v="0.108"/>
    <n v="367.4"/>
    <n v="0.1114"/>
    <n v="11200"/>
    <n v="28"/>
    <n v="968"/>
  </r>
  <r>
    <n v="548135"/>
    <x v="18"/>
    <x v="0"/>
    <x v="3"/>
    <s v="state of new jersey"/>
    <x v="2"/>
    <x v="1"/>
    <x v="43"/>
    <d v="2021-05-16T00:00:00"/>
    <d v="2021-06-11T00:00:00"/>
    <x v="0"/>
    <x v="0"/>
    <d v="2021-07-11T00:00:00"/>
    <n v="706738"/>
    <x v="2"/>
    <s v="B4"/>
    <x v="1"/>
    <s v="Not Verified"/>
    <n v="76145"/>
    <n v="0.1406"/>
    <n v="112.11"/>
    <n v="0.1149"/>
    <n v="3400"/>
    <n v="41"/>
    <n v="1233"/>
  </r>
  <r>
    <n v="514605"/>
    <x v="2"/>
    <x v="0"/>
    <x v="8"/>
    <s v="cook Medical Inc"/>
    <x v="2"/>
    <x v="1"/>
    <x v="51"/>
    <d v="2021-08-13T00:00:00"/>
    <d v="2021-03-13T00:00:00"/>
    <x v="0"/>
    <x v="0"/>
    <d v="2021-04-13T00:00:00"/>
    <n v="665211"/>
    <x v="2"/>
    <s v="B5"/>
    <x v="1"/>
    <s v="Not Verified"/>
    <n v="70000"/>
    <n v="0.14760000000000001"/>
    <n v="165.74"/>
    <n v="0.1186"/>
    <n v="5000"/>
    <n v="17"/>
    <n v="5488"/>
  </r>
  <r>
    <n v="352021"/>
    <x v="0"/>
    <x v="0"/>
    <x v="5"/>
    <s v="orange business services"/>
    <x v="2"/>
    <x v="1"/>
    <x v="59"/>
    <d v="2021-05-16T00:00:00"/>
    <d v="2021-03-10T00:00:00"/>
    <x v="0"/>
    <x v="0"/>
    <d v="2021-04-10T00:00:00"/>
    <n v="353203"/>
    <x v="2"/>
    <s v="B2"/>
    <x v="1"/>
    <s v="Not Verified"/>
    <n v="78000"/>
    <n v="0.1391"/>
    <n v="241.16"/>
    <n v="9.7600000000000006E-2"/>
    <n v="7500"/>
    <n v="38"/>
    <n v="4582"/>
  </r>
  <r>
    <n v="348233"/>
    <x v="1"/>
    <x v="0"/>
    <x v="9"/>
    <s v="Department of Aging/Adult Services"/>
    <x v="2"/>
    <x v="1"/>
    <x v="56"/>
    <d v="2021-07-10T00:00:00"/>
    <d v="2021-03-10T00:00:00"/>
    <x v="0"/>
    <x v="0"/>
    <d v="2021-04-10T00:00:00"/>
    <n v="349215"/>
    <x v="2"/>
    <s v="B3"/>
    <x v="1"/>
    <s v="Not Verified"/>
    <n v="50000"/>
    <n v="2.93E-2"/>
    <n v="242.29"/>
    <n v="0.1008"/>
    <n v="7500"/>
    <n v="17"/>
    <n v="4849"/>
  </r>
  <r>
    <n v="400534"/>
    <x v="4"/>
    <x v="0"/>
    <x v="9"/>
    <s v="Youth Advocate Programs, Inc."/>
    <x v="2"/>
    <x v="1"/>
    <x v="28"/>
    <d v="2021-05-16T00:00:00"/>
    <d v="2021-05-10T00:00:00"/>
    <x v="0"/>
    <x v="0"/>
    <d v="2021-06-10T00:00:00"/>
    <n v="444045"/>
    <x v="2"/>
    <s v="B3"/>
    <x v="1"/>
    <s v="Not Verified"/>
    <n v="43700"/>
    <n v="0.14030000000000001"/>
    <n v="297.13"/>
    <n v="0.1158"/>
    <n v="9000"/>
    <n v="20"/>
    <n v="3560"/>
  </r>
  <r>
    <n v="443770"/>
    <x v="11"/>
    <x v="0"/>
    <x v="9"/>
    <s v="Palms Casino Resort"/>
    <x v="2"/>
    <x v="1"/>
    <x v="52"/>
    <d v="2021-05-16T00:00:00"/>
    <d v="2021-12-09T00:00:00"/>
    <x v="0"/>
    <x v="0"/>
    <d v="2022-01-09T00:00:00"/>
    <n v="540308"/>
    <x v="2"/>
    <s v="B4"/>
    <x v="1"/>
    <s v="Not Verified"/>
    <n v="95000"/>
    <n v="0.1696"/>
    <n v="93.24"/>
    <n v="0.12180000000000001"/>
    <n v="2800"/>
    <n v="60"/>
    <n v="186"/>
  </r>
  <r>
    <n v="509250"/>
    <x v="19"/>
    <x v="0"/>
    <x v="9"/>
    <s v="ABM"/>
    <x v="2"/>
    <x v="1"/>
    <x v="27"/>
    <d v="2021-05-16T00:00:00"/>
    <d v="2021-10-10T00:00:00"/>
    <x v="0"/>
    <x v="0"/>
    <d v="2021-11-10T00:00:00"/>
    <n v="657251"/>
    <x v="2"/>
    <s v="B5"/>
    <x v="1"/>
    <s v="Not Verified"/>
    <n v="50004"/>
    <n v="0.1469"/>
    <n v="329.1"/>
    <n v="0.11360000000000001"/>
    <n v="10000"/>
    <n v="24"/>
    <n v="1643"/>
  </r>
  <r>
    <n v="523932"/>
    <x v="18"/>
    <x v="0"/>
    <x v="10"/>
    <s v="Bioscrip"/>
    <x v="2"/>
    <x v="1"/>
    <x v="51"/>
    <d v="2021-04-16T00:00:00"/>
    <d v="2021-10-10T00:00:00"/>
    <x v="0"/>
    <x v="0"/>
    <d v="2021-11-10T00:00:00"/>
    <n v="677920"/>
    <x v="2"/>
    <s v="B1"/>
    <x v="1"/>
    <s v="Not Verified"/>
    <n v="60996"/>
    <n v="0.1336"/>
    <n v="543.47"/>
    <n v="0.1038"/>
    <n v="16750"/>
    <n v="41"/>
    <n v="2172"/>
  </r>
  <r>
    <n v="1051410"/>
    <x v="19"/>
    <x v="0"/>
    <x v="7"/>
    <s v="IAC"/>
    <x v="2"/>
    <x v="1"/>
    <x v="12"/>
    <d v="2021-05-16T00:00:00"/>
    <d v="2021-05-14T00:00:00"/>
    <x v="0"/>
    <x v="0"/>
    <d v="2021-06-14T00:00:00"/>
    <n v="1282893"/>
    <x v="2"/>
    <s v="B5"/>
    <x v="1"/>
    <s v="Not Verified"/>
    <n v="42000"/>
    <n v="0.23230000000000001"/>
    <n v="134.18"/>
    <n v="0.12690000000000001"/>
    <n v="4000"/>
    <n v="26"/>
    <n v="3882"/>
  </r>
  <r>
    <n v="497386"/>
    <x v="23"/>
    <x v="0"/>
    <x v="9"/>
    <s v="The Gilpin Casino"/>
    <x v="2"/>
    <x v="1"/>
    <x v="48"/>
    <d v="2021-05-16T00:00:00"/>
    <d v="2021-11-10T00:00:00"/>
    <x v="0"/>
    <x v="0"/>
    <d v="2021-12-10T00:00:00"/>
    <n v="637656"/>
    <x v="2"/>
    <s v="B3"/>
    <x v="1"/>
    <s v="Not Verified"/>
    <n v="64000"/>
    <n v="0.16689999999999999"/>
    <n v="488.4"/>
    <n v="0.1062"/>
    <n v="15000"/>
    <n v="30"/>
    <n v="3945"/>
  </r>
  <r>
    <n v="402561"/>
    <x v="18"/>
    <x v="0"/>
    <x v="3"/>
    <s v="eastern sun auto"/>
    <x v="2"/>
    <x v="1"/>
    <x v="28"/>
    <d v="2021-11-11T00:00:00"/>
    <d v="2021-06-11T00:00:00"/>
    <x v="0"/>
    <x v="0"/>
    <d v="2021-07-11T00:00:00"/>
    <n v="447338"/>
    <x v="2"/>
    <s v="B2"/>
    <x v="1"/>
    <s v="Not Verified"/>
    <n v="120000"/>
    <n v="5.9900000000000002E-2"/>
    <n v="591.54"/>
    <n v="0.11260000000000001"/>
    <n v="18000"/>
    <n v="25"/>
    <n v="15646"/>
  </r>
  <r>
    <n v="506881"/>
    <x v="6"/>
    <x v="0"/>
    <x v="2"/>
    <s v="Great Lakes Tape Corporation"/>
    <x v="2"/>
    <x v="1"/>
    <x v="27"/>
    <d v="2021-07-11T00:00:00"/>
    <d v="2021-02-11T00:00:00"/>
    <x v="0"/>
    <x v="0"/>
    <d v="2021-03-11T00:00:00"/>
    <n v="653616"/>
    <x v="2"/>
    <s v="B4"/>
    <x v="1"/>
    <s v="Not Verified"/>
    <n v="132000"/>
    <n v="0.18509999999999999"/>
    <n v="818.38"/>
    <n v="0.1099"/>
    <n v="25000"/>
    <n v="41"/>
    <n v="20405"/>
  </r>
  <r>
    <n v="452429"/>
    <x v="12"/>
    <x v="0"/>
    <x v="6"/>
    <m/>
    <x v="2"/>
    <x v="1"/>
    <x v="32"/>
    <d v="2021-05-16T00:00:00"/>
    <d v="2021-07-10T00:00:00"/>
    <x v="0"/>
    <x v="0"/>
    <d v="2021-08-10T00:00:00"/>
    <n v="558389"/>
    <x v="2"/>
    <s v="B2"/>
    <x v="1"/>
    <s v="Not Verified"/>
    <n v="34980"/>
    <n v="1.61E-2"/>
    <n v="197.82"/>
    <n v="0.1148"/>
    <n v="6000"/>
    <n v="26"/>
    <n v="1284"/>
  </r>
  <r>
    <n v="573415"/>
    <x v="25"/>
    <x v="0"/>
    <x v="3"/>
    <s v="US Postal Inspection Service"/>
    <x v="0"/>
    <x v="1"/>
    <x v="54"/>
    <d v="2021-05-14T00:00:00"/>
    <d v="2021-09-13T00:00:00"/>
    <x v="0"/>
    <x v="0"/>
    <d v="2021-10-13T00:00:00"/>
    <n v="737560"/>
    <x v="2"/>
    <s v="C2"/>
    <x v="1"/>
    <s v="Not Verified"/>
    <n v="53004"/>
    <n v="0.2112"/>
    <n v="339.89"/>
    <n v="0.1361"/>
    <n v="10000"/>
    <n v="22"/>
    <n v="11941"/>
  </r>
  <r>
    <n v="779326"/>
    <x v="10"/>
    <x v="0"/>
    <x v="3"/>
    <s v="us bancorp fund services"/>
    <x v="0"/>
    <x v="1"/>
    <x v="6"/>
    <d v="2021-05-16T00:00:00"/>
    <d v="2021-05-12T00:00:00"/>
    <x v="0"/>
    <x v="0"/>
    <d v="2021-06-12T00:00:00"/>
    <n v="982002"/>
    <x v="2"/>
    <s v="C2"/>
    <x v="1"/>
    <s v="Not Verified"/>
    <n v="33000"/>
    <n v="0.22839999999999999"/>
    <n v="69.56"/>
    <n v="0.13489999999999999"/>
    <n v="2050"/>
    <n v="19"/>
    <n v="691"/>
  </r>
  <r>
    <n v="505472"/>
    <x v="1"/>
    <x v="0"/>
    <x v="3"/>
    <s v="Toshiba America Medical Systems, Inc."/>
    <x v="0"/>
    <x v="1"/>
    <x v="48"/>
    <d v="2021-05-16T00:00:00"/>
    <d v="2021-05-11T00:00:00"/>
    <x v="0"/>
    <x v="0"/>
    <d v="2021-06-11T00:00:00"/>
    <n v="651321"/>
    <x v="2"/>
    <s v="C2"/>
    <x v="1"/>
    <s v="Not Verified"/>
    <n v="43200"/>
    <n v="0.22969999999999999"/>
    <n v="539.91999999999996"/>
    <n v="0.13109999999999999"/>
    <n v="16000"/>
    <n v="25"/>
    <n v="6478"/>
  </r>
  <r>
    <n v="443671"/>
    <x v="22"/>
    <x v="0"/>
    <x v="3"/>
    <s v="Lynblosten care center"/>
    <x v="0"/>
    <x v="1"/>
    <x v="15"/>
    <d v="2021-04-16T00:00:00"/>
    <d v="2021-05-10T00:00:00"/>
    <x v="0"/>
    <x v="0"/>
    <d v="2021-06-10T00:00:00"/>
    <n v="540109"/>
    <x v="2"/>
    <s v="C5"/>
    <x v="1"/>
    <s v="Not Verified"/>
    <n v="45000"/>
    <n v="0.1467"/>
    <n v="548.9"/>
    <n v="0.1426"/>
    <n v="16000"/>
    <n v="17"/>
    <n v="18798"/>
  </r>
  <r>
    <n v="469552"/>
    <x v="20"/>
    <x v="0"/>
    <x v="8"/>
    <s v="National Peo LLC dba My Big Fat Greek"/>
    <x v="0"/>
    <x v="1"/>
    <x v="31"/>
    <d v="2021-04-16T00:00:00"/>
    <d v="2021-08-11T00:00:00"/>
    <x v="0"/>
    <x v="0"/>
    <d v="2021-09-11T00:00:00"/>
    <n v="592279"/>
    <x v="2"/>
    <s v="C2"/>
    <x v="1"/>
    <s v="Not Verified"/>
    <n v="42000"/>
    <n v="0.24030000000000001"/>
    <n v="464.76"/>
    <n v="0.13220000000000001"/>
    <n v="13750"/>
    <n v="31"/>
    <n v="8500"/>
  </r>
  <r>
    <n v="386455"/>
    <x v="0"/>
    <x v="0"/>
    <x v="8"/>
    <s v="Rockdale County BOE"/>
    <x v="0"/>
    <x v="1"/>
    <x v="33"/>
    <d v="2021-05-16T00:00:00"/>
    <d v="2021-10-10T00:00:00"/>
    <x v="0"/>
    <x v="0"/>
    <d v="2021-11-10T00:00:00"/>
    <n v="418737"/>
    <x v="2"/>
    <s v="C3"/>
    <x v="1"/>
    <s v="Not Verified"/>
    <n v="51996"/>
    <n v="0.16869999999999999"/>
    <n v="574.1"/>
    <n v="0.13159999999999999"/>
    <n v="17000"/>
    <n v="33"/>
    <n v="10332"/>
  </r>
  <r>
    <n v="500657"/>
    <x v="25"/>
    <x v="0"/>
    <x v="4"/>
    <s v="Zuckerman Spaeder LLP"/>
    <x v="0"/>
    <x v="1"/>
    <x v="48"/>
    <d v="2021-02-13T00:00:00"/>
    <d v="2021-09-12T00:00:00"/>
    <x v="0"/>
    <x v="0"/>
    <d v="2021-10-12T00:00:00"/>
    <n v="643143"/>
    <x v="2"/>
    <s v="C2"/>
    <x v="1"/>
    <s v="Not Verified"/>
    <n v="70500"/>
    <n v="0.1176"/>
    <n v="654.65"/>
    <n v="0.13109999999999999"/>
    <n v="19400"/>
    <n v="15"/>
    <n v="18612"/>
  </r>
  <r>
    <n v="370940"/>
    <x v="33"/>
    <x v="0"/>
    <x v="2"/>
    <s v="Mecklenburg County"/>
    <x v="0"/>
    <x v="1"/>
    <x v="40"/>
    <d v="2021-05-16T00:00:00"/>
    <d v="2021-04-09T00:00:00"/>
    <x v="0"/>
    <x v="0"/>
    <d v="2021-05-09T00:00:00"/>
    <n v="385019"/>
    <x v="2"/>
    <s v="C3"/>
    <x v="1"/>
    <s v="Not Verified"/>
    <n v="76000"/>
    <n v="0.219"/>
    <n v="506.56"/>
    <n v="0.13159999999999999"/>
    <n v="15000"/>
    <n v="40"/>
    <n v="1519"/>
  </r>
  <r>
    <n v="458153"/>
    <x v="3"/>
    <x v="0"/>
    <x v="7"/>
    <s v="Wachovia Dealer Services"/>
    <x v="0"/>
    <x v="1"/>
    <x v="32"/>
    <d v="2021-05-16T00:00:00"/>
    <d v="2021-07-10T00:00:00"/>
    <x v="0"/>
    <x v="0"/>
    <d v="2021-08-10T00:00:00"/>
    <n v="570011"/>
    <x v="2"/>
    <s v="C2"/>
    <x v="1"/>
    <s v="Not Verified"/>
    <n v="31323"/>
    <n v="0.14560000000000001"/>
    <n v="84.51"/>
    <n v="0.13220000000000001"/>
    <n v="2500"/>
    <n v="27"/>
    <n v="675"/>
  </r>
  <r>
    <n v="375241"/>
    <x v="1"/>
    <x v="0"/>
    <x v="10"/>
    <s v="Kaiser Permanente"/>
    <x v="0"/>
    <x v="1"/>
    <x v="40"/>
    <d v="2021-06-11T00:00:00"/>
    <d v="2021-01-11T00:00:00"/>
    <x v="0"/>
    <x v="0"/>
    <d v="2021-02-11T00:00:00"/>
    <n v="397276"/>
    <x v="2"/>
    <s v="C3"/>
    <x v="1"/>
    <s v="Not Verified"/>
    <n v="81000"/>
    <n v="0.20499999999999999"/>
    <n v="405.25"/>
    <n v="0.13159999999999999"/>
    <n v="12000"/>
    <n v="17"/>
    <n v="9541"/>
  </r>
  <r>
    <n v="375522"/>
    <x v="2"/>
    <x v="0"/>
    <x v="1"/>
    <s v="American Eagle Airlines (AMR Corp)"/>
    <x v="0"/>
    <x v="1"/>
    <x v="8"/>
    <d v="2021-05-16T00:00:00"/>
    <d v="2021-05-10T00:00:00"/>
    <x v="0"/>
    <x v="0"/>
    <d v="2021-06-10T00:00:00"/>
    <n v="397045"/>
    <x v="2"/>
    <s v="C5"/>
    <x v="1"/>
    <s v="Not Verified"/>
    <n v="87000"/>
    <n v="0.1726"/>
    <n v="477.06"/>
    <n v="0.13789999999999999"/>
    <n v="14000"/>
    <n v="19"/>
    <n v="7155"/>
  </r>
  <r>
    <n v="468817"/>
    <x v="10"/>
    <x v="0"/>
    <x v="0"/>
    <m/>
    <x v="0"/>
    <x v="1"/>
    <x v="31"/>
    <d v="2021-04-11T00:00:00"/>
    <d v="2021-11-10T00:00:00"/>
    <x v="0"/>
    <x v="0"/>
    <d v="2021-12-10T00:00:00"/>
    <n v="590742"/>
    <x v="2"/>
    <s v="C3"/>
    <x v="1"/>
    <s v="Not Verified"/>
    <n v="115000"/>
    <n v="0.15429999999999999"/>
    <n v="475.56"/>
    <n v="0.13569999999999999"/>
    <n v="14000"/>
    <n v="23"/>
    <n v="5338"/>
  </r>
  <r>
    <n v="527237"/>
    <x v="33"/>
    <x v="0"/>
    <x v="6"/>
    <s v="Creative Financial Strategies"/>
    <x v="0"/>
    <x v="1"/>
    <x v="51"/>
    <d v="2021-09-11T00:00:00"/>
    <d v="2021-04-11T00:00:00"/>
    <x v="0"/>
    <x v="0"/>
    <d v="2021-05-11T00:00:00"/>
    <n v="682006"/>
    <x v="2"/>
    <s v="C4"/>
    <x v="1"/>
    <s v="Not Verified"/>
    <n v="62000"/>
    <n v="0.20630000000000001"/>
    <n v="343.48"/>
    <n v="0.14349999999999999"/>
    <n v="10000"/>
    <n v="30"/>
    <n v="5132"/>
  </r>
  <r>
    <n v="316313"/>
    <x v="23"/>
    <x v="0"/>
    <x v="3"/>
    <s v="American Family Insurance Group"/>
    <x v="0"/>
    <x v="1"/>
    <x v="60"/>
    <d v="2021-05-16T00:00:00"/>
    <d v="2021-05-09T00:00:00"/>
    <x v="0"/>
    <x v="0"/>
    <d v="2021-06-09T00:00:00"/>
    <n v="316283"/>
    <x v="2"/>
    <s v="C4"/>
    <x v="1"/>
    <s v="Not Verified"/>
    <n v="64000"/>
    <n v="0.2228"/>
    <n v="239.04"/>
    <n v="0.1197"/>
    <n v="7200"/>
    <n v="34"/>
    <n v="3108"/>
  </r>
  <r>
    <n v="806804"/>
    <x v="5"/>
    <x v="0"/>
    <x v="3"/>
    <s v="Morse communications"/>
    <x v="0"/>
    <x v="1"/>
    <x v="44"/>
    <d v="2021-01-14T00:00:00"/>
    <d v="2021-09-13T00:00:00"/>
    <x v="0"/>
    <x v="0"/>
    <d v="2021-10-13T00:00:00"/>
    <n v="1013181"/>
    <x v="2"/>
    <s v="C5"/>
    <x v="1"/>
    <s v="Not Verified"/>
    <n v="60000"/>
    <n v="0.16550000000000001"/>
    <n v="208.67"/>
    <n v="0.15229999999999999"/>
    <n v="6000"/>
    <n v="28"/>
    <n v="5516"/>
  </r>
  <r>
    <n v="443251"/>
    <x v="1"/>
    <x v="0"/>
    <x v="8"/>
    <s v="Care1st Health Plan"/>
    <x v="0"/>
    <x v="1"/>
    <x v="32"/>
    <d v="2021-05-16T00:00:00"/>
    <d v="2021-04-12T00:00:00"/>
    <x v="0"/>
    <x v="0"/>
    <d v="2021-05-12T00:00:00"/>
    <n v="413167"/>
    <x v="2"/>
    <s v="C1"/>
    <x v="1"/>
    <s v="Not Verified"/>
    <n v="87000"/>
    <n v="0.1338"/>
    <n v="504.5"/>
    <n v="0.12870000000000001"/>
    <n v="15000"/>
    <n v="42"/>
    <n v="14629"/>
  </r>
  <r>
    <n v="456582"/>
    <x v="28"/>
    <x v="0"/>
    <x v="4"/>
    <s v="verizon wireless"/>
    <x v="0"/>
    <x v="1"/>
    <x v="31"/>
    <d v="2021-01-11T00:00:00"/>
    <d v="2021-08-10T00:00:00"/>
    <x v="0"/>
    <x v="0"/>
    <d v="2021-09-10T00:00:00"/>
    <n v="567139"/>
    <x v="2"/>
    <s v="C4"/>
    <x v="1"/>
    <s v="Not Verified"/>
    <n v="54000"/>
    <n v="0.20699999999999999"/>
    <n v="51.21"/>
    <n v="0.13919999999999999"/>
    <n v="1500"/>
    <n v="16"/>
    <n v="475"/>
  </r>
  <r>
    <n v="493285"/>
    <x v="1"/>
    <x v="0"/>
    <x v="4"/>
    <s v="SkyWest Inc."/>
    <x v="0"/>
    <x v="1"/>
    <x v="26"/>
    <d v="2021-01-11T00:00:00"/>
    <d v="2021-08-10T00:00:00"/>
    <x v="0"/>
    <x v="0"/>
    <d v="2021-09-10T00:00:00"/>
    <n v="631010"/>
    <x v="2"/>
    <s v="C5"/>
    <x v="1"/>
    <s v="Not Verified"/>
    <n v="50400"/>
    <n v="0.1779"/>
    <n v="68.569999999999993"/>
    <n v="0.14219999999999999"/>
    <n v="2000"/>
    <n v="24"/>
    <n v="452"/>
  </r>
  <r>
    <n v="627543"/>
    <x v="1"/>
    <x v="0"/>
    <x v="2"/>
    <s v="Eaton drilling"/>
    <x v="0"/>
    <x v="1"/>
    <x v="41"/>
    <d v="2021-02-13T00:00:00"/>
    <d v="2021-09-12T00:00:00"/>
    <x v="0"/>
    <x v="0"/>
    <d v="2021-10-12T00:00:00"/>
    <n v="804156"/>
    <x v="2"/>
    <s v="C3"/>
    <x v="1"/>
    <s v="Not Verified"/>
    <n v="65000"/>
    <n v="0.1241"/>
    <n v="121.27"/>
    <n v="0.1298"/>
    <n v="3600"/>
    <n v="8"/>
    <n v="2639"/>
  </r>
  <r>
    <n v="981976"/>
    <x v="2"/>
    <x v="0"/>
    <x v="2"/>
    <s v="Aim directional services"/>
    <x v="0"/>
    <x v="1"/>
    <x v="13"/>
    <d v="2021-09-12T00:00:00"/>
    <d v="2021-05-12T00:00:00"/>
    <x v="0"/>
    <x v="0"/>
    <d v="2021-06-12T00:00:00"/>
    <n v="1205161"/>
    <x v="2"/>
    <s v="C3"/>
    <x v="1"/>
    <s v="Not Verified"/>
    <n v="100000"/>
    <n v="0.18160000000000001"/>
    <n v="289.76"/>
    <n v="0.14649999999999999"/>
    <n v="8400"/>
    <n v="15"/>
    <n v="2003"/>
  </r>
  <r>
    <n v="491142"/>
    <x v="23"/>
    <x v="0"/>
    <x v="5"/>
    <s v="Digital Globe, inc"/>
    <x v="0"/>
    <x v="1"/>
    <x v="26"/>
    <d v="2021-05-16T00:00:00"/>
    <d v="2021-10-11T00:00:00"/>
    <x v="0"/>
    <x v="0"/>
    <d v="2021-11-11T00:00:00"/>
    <n v="627436"/>
    <x v="2"/>
    <s v="C5"/>
    <x v="1"/>
    <s v="Not Verified"/>
    <n v="72000"/>
    <n v="0.14879999999999999"/>
    <n v="617.12"/>
    <n v="0.14219999999999999"/>
    <n v="18000"/>
    <n v="22"/>
    <n v="10520"/>
  </r>
  <r>
    <n v="405894"/>
    <x v="1"/>
    <x v="0"/>
    <x v="7"/>
    <s v="FM Global"/>
    <x v="0"/>
    <x v="1"/>
    <x v="28"/>
    <d v="2021-12-09T00:00:00"/>
    <d v="2021-07-09T00:00:00"/>
    <x v="0"/>
    <x v="0"/>
    <d v="2021-08-09T00:00:00"/>
    <n v="454133"/>
    <x v="2"/>
    <s v="C3"/>
    <x v="1"/>
    <s v="Not Verified"/>
    <n v="47000"/>
    <n v="0.11"/>
    <n v="108.07"/>
    <n v="0.13159999999999999"/>
    <n v="3200"/>
    <n v="12"/>
    <n v="248"/>
  </r>
  <r>
    <n v="513640"/>
    <x v="23"/>
    <x v="0"/>
    <x v="10"/>
    <s v="penrose main hospital"/>
    <x v="0"/>
    <x v="1"/>
    <x v="27"/>
    <d v="2021-05-16T00:00:00"/>
    <d v="2021-04-13T00:00:00"/>
    <x v="0"/>
    <x v="0"/>
    <d v="2021-05-13T00:00:00"/>
    <n v="663701"/>
    <x v="2"/>
    <s v="C3"/>
    <x v="1"/>
    <s v="Not Verified"/>
    <n v="30000"/>
    <n v="0.13439999999999999"/>
    <n v="169.63"/>
    <n v="0.1348"/>
    <n v="5000"/>
    <n v="36"/>
    <n v="5767"/>
  </r>
  <r>
    <n v="603796"/>
    <x v="2"/>
    <x v="0"/>
    <x v="0"/>
    <s v="Swift Transportation"/>
    <x v="0"/>
    <x v="1"/>
    <x v="50"/>
    <d v="2021-05-16T00:00:00"/>
    <d v="2021-06-11T00:00:00"/>
    <x v="0"/>
    <x v="0"/>
    <d v="2021-07-11T00:00:00"/>
    <n v="774736"/>
    <x v="2"/>
    <s v="C5"/>
    <x v="1"/>
    <s v="Not Verified"/>
    <n v="39000"/>
    <n v="0.16550000000000001"/>
    <n v="306.38"/>
    <n v="0.13719999999999999"/>
    <n v="9000"/>
    <n v="30"/>
    <n v="1317"/>
  </r>
  <r>
    <n v="425348"/>
    <x v="13"/>
    <x v="0"/>
    <x v="3"/>
    <s v="Mason County Title"/>
    <x v="0"/>
    <x v="1"/>
    <x v="30"/>
    <d v="2021-05-16T00:00:00"/>
    <d v="2021-12-09T00:00:00"/>
    <x v="0"/>
    <x v="0"/>
    <d v="2022-01-09T00:00:00"/>
    <n v="501640"/>
    <x v="2"/>
    <s v="C3"/>
    <x v="1"/>
    <s v="Not Verified"/>
    <n v="51480"/>
    <n v="6.6900000000000001E-2"/>
    <n v="148.59"/>
    <n v="0.13159999999999999"/>
    <n v="4400"/>
    <n v="22"/>
    <n v="593"/>
  </r>
  <r>
    <n v="835127"/>
    <x v="1"/>
    <x v="0"/>
    <x v="3"/>
    <s v="DART"/>
    <x v="0"/>
    <x v="1"/>
    <x v="11"/>
    <d v="2021-05-16T00:00:00"/>
    <d v="2021-05-14T00:00:00"/>
    <x v="0"/>
    <x v="0"/>
    <d v="2021-06-14T00:00:00"/>
    <n v="1045038"/>
    <x v="2"/>
    <s v="C3"/>
    <x v="1"/>
    <s v="Not Verified"/>
    <n v="45000"/>
    <n v="1.6500000000000001E-2"/>
    <n v="102.52"/>
    <n v="0.1399"/>
    <n v="3000"/>
    <n v="15"/>
    <n v="3383"/>
  </r>
  <r>
    <n v="348786"/>
    <x v="20"/>
    <x v="0"/>
    <x v="4"/>
    <s v="Donor Network of Arizona"/>
    <x v="0"/>
    <x v="1"/>
    <x v="57"/>
    <d v="2021-05-16T00:00:00"/>
    <d v="2021-11-09T00:00:00"/>
    <x v="0"/>
    <x v="0"/>
    <d v="2021-12-09T00:00:00"/>
    <n v="350132"/>
    <x v="2"/>
    <s v="C1"/>
    <x v="1"/>
    <s v="Not Verified"/>
    <n v="60000"/>
    <n v="0.16120000000000001"/>
    <n v="245.65"/>
    <n v="0.1103"/>
    <n v="7500"/>
    <n v="54"/>
    <n v="5435"/>
  </r>
  <r>
    <n v="498805"/>
    <x v="26"/>
    <x v="0"/>
    <x v="2"/>
    <s v="Russ Cochran Publishing"/>
    <x v="0"/>
    <x v="1"/>
    <x v="26"/>
    <d v="2021-11-11T00:00:00"/>
    <d v="2021-06-11T00:00:00"/>
    <x v="0"/>
    <x v="0"/>
    <d v="2021-07-11T00:00:00"/>
    <n v="639929"/>
    <x v="2"/>
    <s v="C3"/>
    <x v="1"/>
    <s v="Not Verified"/>
    <n v="48000"/>
    <n v="3.5499999999999997E-2"/>
    <n v="96.69"/>
    <n v="0.1348"/>
    <n v="2850"/>
    <n v="15"/>
    <n v="1438"/>
  </r>
  <r>
    <n v="569481"/>
    <x v="14"/>
    <x v="0"/>
    <x v="6"/>
    <s v="The Trump Network"/>
    <x v="0"/>
    <x v="1"/>
    <x v="54"/>
    <d v="2021-12-12T00:00:00"/>
    <d v="2021-06-12T00:00:00"/>
    <x v="0"/>
    <x v="0"/>
    <d v="2021-07-12T00:00:00"/>
    <n v="732568"/>
    <x v="2"/>
    <s v="C1"/>
    <x v="1"/>
    <s v="Not Verified"/>
    <n v="100000"/>
    <n v="0.159"/>
    <n v="261.99"/>
    <n v="0.1323"/>
    <n v="7750"/>
    <n v="18"/>
    <n v="6381"/>
  </r>
  <r>
    <n v="721216"/>
    <x v="9"/>
    <x v="0"/>
    <x v="3"/>
    <s v="MD Precision Spring Co."/>
    <x v="0"/>
    <x v="1"/>
    <x v="29"/>
    <d v="2021-11-14T00:00:00"/>
    <d v="2021-03-14T00:00:00"/>
    <x v="0"/>
    <x v="0"/>
    <d v="2021-04-14T00:00:00"/>
    <n v="915757"/>
    <x v="2"/>
    <s v="C5"/>
    <x v="1"/>
    <s v="Not Verified"/>
    <n v="41496"/>
    <n v="0"/>
    <n v="95.93"/>
    <n v="0.14169999999999999"/>
    <n v="2800"/>
    <n v="13"/>
    <n v="3423"/>
  </r>
  <r>
    <n v="713232"/>
    <x v="8"/>
    <x v="0"/>
    <x v="4"/>
    <s v="Northeast Funding Services"/>
    <x v="0"/>
    <x v="1"/>
    <x v="42"/>
    <d v="2021-05-16T00:00:00"/>
    <d v="2021-02-12T00:00:00"/>
    <x v="0"/>
    <x v="0"/>
    <d v="2021-03-12T00:00:00"/>
    <n v="906432"/>
    <x v="2"/>
    <s v="C5"/>
    <x v="1"/>
    <s v="Not Verified"/>
    <n v="108000"/>
    <n v="0.21529999999999999"/>
    <n v="102.79"/>
    <n v="0.14169999999999999"/>
    <n v="3000"/>
    <n v="44"/>
    <n v="1024"/>
  </r>
  <r>
    <n v="882960"/>
    <x v="1"/>
    <x v="0"/>
    <x v="2"/>
    <s v="PHFE"/>
    <x v="0"/>
    <x v="1"/>
    <x v="10"/>
    <d v="2021-05-16T00:00:00"/>
    <d v="2021-12-11T00:00:00"/>
    <x v="0"/>
    <x v="0"/>
    <d v="2022-01-11T00:00:00"/>
    <n v="1098267"/>
    <x v="2"/>
    <s v="C3"/>
    <x v="1"/>
    <s v="Not Verified"/>
    <n v="75000"/>
    <n v="0.13020000000000001"/>
    <n v="155.22999999999999"/>
    <n v="0.14649999999999999"/>
    <n v="4500"/>
    <n v="40"/>
    <n v="2598"/>
  </r>
  <r>
    <n v="892209"/>
    <x v="8"/>
    <x v="0"/>
    <x v="2"/>
    <s v="NYS Division of Criminal Justice Service"/>
    <x v="0"/>
    <x v="1"/>
    <x v="10"/>
    <d v="2021-04-16T00:00:00"/>
    <d v="2021-12-12T00:00:00"/>
    <x v="0"/>
    <x v="0"/>
    <d v="2022-01-12T00:00:00"/>
    <n v="1109144"/>
    <x v="2"/>
    <s v="C4"/>
    <x v="1"/>
    <s v="Not Verified"/>
    <n v="104085"/>
    <n v="9.5699999999999993E-2"/>
    <n v="87"/>
    <n v="0.1527"/>
    <n v="2500"/>
    <n v="26"/>
    <n v="1062"/>
  </r>
  <r>
    <n v="981667"/>
    <x v="5"/>
    <x v="0"/>
    <x v="5"/>
    <s v="Bay Harbor Sheet Metal"/>
    <x v="0"/>
    <x v="1"/>
    <x v="13"/>
    <d v="2021-04-13T00:00:00"/>
    <d v="2021-11-12T00:00:00"/>
    <x v="0"/>
    <x v="0"/>
    <d v="2021-12-12T00:00:00"/>
    <n v="1204834"/>
    <x v="2"/>
    <s v="C3"/>
    <x v="1"/>
    <s v="Not Verified"/>
    <n v="45000"/>
    <n v="0.2147"/>
    <n v="293.20999999999998"/>
    <n v="0.14649999999999999"/>
    <n v="8500"/>
    <n v="12"/>
    <n v="4146"/>
  </r>
  <r>
    <n v="447394"/>
    <x v="0"/>
    <x v="0"/>
    <x v="10"/>
    <s v="Paulding County DFCS"/>
    <x v="0"/>
    <x v="1"/>
    <x v="15"/>
    <d v="2021-04-16T00:00:00"/>
    <d v="2021-07-12T00:00:00"/>
    <x v="0"/>
    <x v="0"/>
    <d v="2021-08-12T00:00:00"/>
    <n v="548010"/>
    <x v="2"/>
    <s v="C3"/>
    <x v="1"/>
    <s v="Not Verified"/>
    <n v="29664"/>
    <n v="0.15529999999999999"/>
    <n v="169.85"/>
    <n v="0.13569999999999999"/>
    <n v="5000"/>
    <n v="23"/>
    <n v="5265"/>
  </r>
  <r>
    <n v="316837"/>
    <x v="40"/>
    <x v="0"/>
    <x v="0"/>
    <m/>
    <x v="0"/>
    <x v="1"/>
    <x v="60"/>
    <d v="2021-05-16T00:00:00"/>
    <d v="2021-02-09T00:00:00"/>
    <x v="0"/>
    <x v="0"/>
    <d v="2021-03-09T00:00:00"/>
    <n v="313646"/>
    <x v="2"/>
    <s v="C3"/>
    <x v="1"/>
    <s v="Not Verified"/>
    <n v="35280"/>
    <n v="0.1769"/>
    <n v="170.22"/>
    <n v="0.1166"/>
    <n v="12000"/>
    <n v="18"/>
    <n v="1699"/>
  </r>
  <r>
    <n v="777519"/>
    <x v="11"/>
    <x v="0"/>
    <x v="3"/>
    <s v="Primex Plastic"/>
    <x v="0"/>
    <x v="1"/>
    <x v="6"/>
    <d v="2021-05-13T00:00:00"/>
    <d v="2021-02-13T00:00:00"/>
    <x v="0"/>
    <x v="0"/>
    <d v="2021-03-13T00:00:00"/>
    <n v="980021"/>
    <x v="2"/>
    <s v="C3"/>
    <x v="1"/>
    <s v="Not Verified"/>
    <n v="50400"/>
    <n v="0.224"/>
    <n v="136.69999999999999"/>
    <n v="0.1399"/>
    <n v="4000"/>
    <n v="26"/>
    <n v="4081"/>
  </r>
  <r>
    <n v="387823"/>
    <x v="0"/>
    <x v="0"/>
    <x v="4"/>
    <s v="Toyota South"/>
    <x v="0"/>
    <x v="1"/>
    <x v="33"/>
    <d v="2021-08-11T00:00:00"/>
    <d v="2021-03-11T00:00:00"/>
    <x v="0"/>
    <x v="0"/>
    <d v="2021-04-11T00:00:00"/>
    <n v="420889"/>
    <x v="2"/>
    <s v="C3"/>
    <x v="1"/>
    <s v="Not Verified"/>
    <n v="75000"/>
    <n v="0.1227"/>
    <n v="287.05"/>
    <n v="0.13159999999999999"/>
    <n v="8500"/>
    <n v="17"/>
    <n v="4703"/>
  </r>
  <r>
    <n v="484664"/>
    <x v="18"/>
    <x v="0"/>
    <x v="9"/>
    <s v="Borgata Hotel Casino"/>
    <x v="0"/>
    <x v="1"/>
    <x v="46"/>
    <d v="2021-05-16T00:00:00"/>
    <d v="2021-08-11T00:00:00"/>
    <x v="0"/>
    <x v="0"/>
    <d v="2021-09-11T00:00:00"/>
    <n v="617174"/>
    <x v="2"/>
    <s v="C2"/>
    <x v="1"/>
    <s v="Not Verified"/>
    <n v="85000"/>
    <n v="0.18490000000000001"/>
    <n v="160.29"/>
    <n v="0.13109999999999999"/>
    <n v="4750"/>
    <n v="39"/>
    <n v="2878"/>
  </r>
  <r>
    <n v="1002443"/>
    <x v="11"/>
    <x v="0"/>
    <x v="10"/>
    <s v="Hostess Brands"/>
    <x v="0"/>
    <x v="1"/>
    <x v="13"/>
    <d v="2021-10-14T00:00:00"/>
    <d v="2021-10-13T00:00:00"/>
    <x v="0"/>
    <x v="0"/>
    <d v="2021-11-13T00:00:00"/>
    <n v="1228502"/>
    <x v="2"/>
    <s v="C3"/>
    <x v="1"/>
    <s v="Not Verified"/>
    <n v="46525"/>
    <n v="0.13489999999999999"/>
    <n v="165.58"/>
    <n v="0.14649999999999999"/>
    <n v="4800"/>
    <n v="19"/>
    <n v="4083"/>
  </r>
  <r>
    <n v="370631"/>
    <x v="26"/>
    <x v="0"/>
    <x v="0"/>
    <s v="ARCO Construction"/>
    <x v="0"/>
    <x v="1"/>
    <x v="40"/>
    <d v="2021-05-16T00:00:00"/>
    <d v="2021-05-10T00:00:00"/>
    <x v="0"/>
    <x v="0"/>
    <d v="2021-06-10T00:00:00"/>
    <n v="387653"/>
    <x v="2"/>
    <s v="C1"/>
    <x v="1"/>
    <s v="Not Verified"/>
    <n v="43000"/>
    <n v="9.2700000000000005E-2"/>
    <n v="284.47000000000003"/>
    <n v="0.12529999999999999"/>
    <n v="8500"/>
    <n v="24"/>
    <n v="4546"/>
  </r>
  <r>
    <n v="603245"/>
    <x v="10"/>
    <x v="0"/>
    <x v="1"/>
    <s v="Baxter"/>
    <x v="0"/>
    <x v="1"/>
    <x v="50"/>
    <d v="2021-04-12T00:00:00"/>
    <d v="2021-07-12T00:00:00"/>
    <x v="0"/>
    <x v="0"/>
    <d v="2021-08-12T00:00:00"/>
    <n v="774045"/>
    <x v="2"/>
    <s v="C1"/>
    <x v="1"/>
    <s v="Not Verified"/>
    <n v="140004"/>
    <n v="5.5300000000000002E-2"/>
    <n v="333.25"/>
    <n v="0.12230000000000001"/>
    <n v="10000"/>
    <n v="31"/>
    <n v="10664"/>
  </r>
  <r>
    <n v="645871"/>
    <x v="23"/>
    <x v="0"/>
    <x v="0"/>
    <s v="Highland Al-Hujaz Company"/>
    <x v="0"/>
    <x v="1"/>
    <x v="21"/>
    <d v="2021-05-16T00:00:00"/>
    <d v="2021-05-12T00:00:00"/>
    <x v="0"/>
    <x v="0"/>
    <d v="2021-06-12T00:00:00"/>
    <n v="826393"/>
    <x v="2"/>
    <s v="C2"/>
    <x v="1"/>
    <s v="Not Verified"/>
    <n v="132000"/>
    <n v="0.20880000000000001"/>
    <n v="335.07"/>
    <n v="0.12609999999999999"/>
    <n v="10000"/>
    <n v="27"/>
    <n v="5361"/>
  </r>
  <r>
    <n v="507214"/>
    <x v="1"/>
    <x v="0"/>
    <x v="6"/>
    <s v="Kohls dept stores"/>
    <x v="4"/>
    <x v="1"/>
    <x v="48"/>
    <d v="2021-05-16T00:00:00"/>
    <d v="2021-04-11T00:00:00"/>
    <x v="0"/>
    <x v="0"/>
    <d v="2021-05-11T00:00:00"/>
    <n v="654101"/>
    <x v="2"/>
    <s v="D5"/>
    <x v="1"/>
    <s v="Not Verified"/>
    <n v="60000"/>
    <n v="0.2114"/>
    <n v="272.76"/>
    <n v="0.16070000000000001"/>
    <n v="7750"/>
    <n v="36"/>
    <n v="3000"/>
  </r>
  <r>
    <n v="366989"/>
    <x v="7"/>
    <x v="0"/>
    <x v="3"/>
    <s v="City of Providence School Department"/>
    <x v="4"/>
    <x v="1"/>
    <x v="55"/>
    <d v="2021-04-16T00:00:00"/>
    <d v="2021-07-10T00:00:00"/>
    <x v="0"/>
    <x v="0"/>
    <d v="2021-08-10T00:00:00"/>
    <n v="380103"/>
    <x v="2"/>
    <s v="D1"/>
    <x v="1"/>
    <s v="Not Verified"/>
    <n v="73700"/>
    <n v="0.15989999999999999"/>
    <n v="513.44000000000005"/>
    <n v="0.1411"/>
    <n v="15000"/>
    <n v="23"/>
    <n v="9751"/>
  </r>
  <r>
    <n v="990687"/>
    <x v="37"/>
    <x v="0"/>
    <x v="3"/>
    <m/>
    <x v="4"/>
    <x v="1"/>
    <x v="13"/>
    <d v="2021-04-13T00:00:00"/>
    <d v="2021-05-13T00:00:00"/>
    <x v="0"/>
    <x v="0"/>
    <d v="2021-06-13T00:00:00"/>
    <n v="1214678"/>
    <x v="2"/>
    <s v="D3"/>
    <x v="1"/>
    <s v="Not Verified"/>
    <n v="23000"/>
    <n v="9.5000000000000001E-2"/>
    <n v="128.84"/>
    <n v="0.17269999999999999"/>
    <n v="3600"/>
    <n v="5"/>
    <n v="2319"/>
  </r>
  <r>
    <n v="818556"/>
    <x v="18"/>
    <x v="0"/>
    <x v="7"/>
    <s v="santos remodeling services"/>
    <x v="4"/>
    <x v="1"/>
    <x v="44"/>
    <d v="2021-10-12T00:00:00"/>
    <d v="2021-06-12T00:00:00"/>
    <x v="0"/>
    <x v="0"/>
    <d v="2021-07-12T00:00:00"/>
    <n v="1026514"/>
    <x v="2"/>
    <s v="D1"/>
    <x v="1"/>
    <s v="Not Verified"/>
    <n v="75000"/>
    <n v="0.1114"/>
    <n v="349.7"/>
    <n v="0.15620000000000001"/>
    <n v="10000"/>
    <n v="26"/>
    <n v="3763"/>
  </r>
  <r>
    <n v="493132"/>
    <x v="0"/>
    <x v="0"/>
    <x v="9"/>
    <s v="Southwire Company"/>
    <x v="4"/>
    <x v="1"/>
    <x v="26"/>
    <d v="2021-01-16T00:00:00"/>
    <d v="2021-12-10T00:00:00"/>
    <x v="0"/>
    <x v="0"/>
    <d v="2022-01-10T00:00:00"/>
    <n v="630781"/>
    <x v="2"/>
    <s v="D1"/>
    <x v="1"/>
    <s v="Not Verified"/>
    <n v="66000"/>
    <n v="0.12640000000000001"/>
    <n v="516.98"/>
    <n v="0.1459"/>
    <n v="15000"/>
    <n v="17"/>
    <n v="3380"/>
  </r>
  <r>
    <n v="875569"/>
    <x v="32"/>
    <x v="0"/>
    <x v="3"/>
    <s v="Electrolux Home Products"/>
    <x v="4"/>
    <x v="1"/>
    <x v="10"/>
    <d v="2021-11-13T00:00:00"/>
    <d v="2021-11-13T00:00:00"/>
    <x v="0"/>
    <x v="0"/>
    <d v="2021-12-13T00:00:00"/>
    <n v="1090125"/>
    <x v="2"/>
    <s v="D1"/>
    <x v="1"/>
    <s v="Not Verified"/>
    <n v="28000"/>
    <n v="0.1067"/>
    <n v="332.22"/>
    <n v="0.15620000000000001"/>
    <n v="9500"/>
    <n v="11"/>
    <n v="6605"/>
  </r>
  <r>
    <n v="748054"/>
    <x v="20"/>
    <x v="0"/>
    <x v="9"/>
    <s v="Suntron Corporation"/>
    <x v="4"/>
    <x v="1"/>
    <x v="25"/>
    <d v="2021-04-16T00:00:00"/>
    <d v="2021-02-12T00:00:00"/>
    <x v="0"/>
    <x v="0"/>
    <d v="2021-03-12T00:00:00"/>
    <n v="947068"/>
    <x v="2"/>
    <s v="D1"/>
    <x v="1"/>
    <s v="Not Verified"/>
    <n v="65000"/>
    <n v="0.16450000000000001"/>
    <n v="171.36"/>
    <n v="0.15620000000000001"/>
    <n v="4900"/>
    <n v="25"/>
    <n v="1539"/>
  </r>
  <r>
    <n v="364693"/>
    <x v="26"/>
    <x v="0"/>
    <x v="6"/>
    <s v="Cerner Corporation"/>
    <x v="4"/>
    <x v="1"/>
    <x v="0"/>
    <d v="2021-05-16T00:00:00"/>
    <d v="2021-02-13T00:00:00"/>
    <x v="0"/>
    <x v="0"/>
    <d v="2021-03-13T00:00:00"/>
    <n v="374862"/>
    <x v="2"/>
    <s v="D1"/>
    <x v="1"/>
    <s v="Not Verified"/>
    <n v="90000"/>
    <n v="1.24E-2"/>
    <n v="293.61"/>
    <n v="0.1454"/>
    <n v="8525"/>
    <n v="39"/>
    <n v="6796"/>
  </r>
  <r>
    <n v="450193"/>
    <x v="1"/>
    <x v="0"/>
    <x v="3"/>
    <s v="Bio-Rad Laboratories"/>
    <x v="4"/>
    <x v="1"/>
    <x v="15"/>
    <d v="2021-05-16T00:00:00"/>
    <d v="2021-10-12T00:00:00"/>
    <x v="0"/>
    <x v="0"/>
    <d v="2021-11-12T00:00:00"/>
    <n v="553537"/>
    <x v="2"/>
    <s v="D1"/>
    <x v="1"/>
    <s v="Not Verified"/>
    <n v="53360.32"/>
    <n v="0.22720000000000001"/>
    <n v="206.86"/>
    <n v="0.14610000000000001"/>
    <n v="6000"/>
    <n v="24"/>
    <n v="6930"/>
  </r>
  <r>
    <n v="466750"/>
    <x v="18"/>
    <x v="0"/>
    <x v="3"/>
    <s v="NJ dept of corrections"/>
    <x v="4"/>
    <x v="1"/>
    <x v="31"/>
    <d v="2021-05-16T00:00:00"/>
    <d v="2021-08-11T00:00:00"/>
    <x v="0"/>
    <x v="0"/>
    <d v="2021-09-11T00:00:00"/>
    <n v="586528"/>
    <x v="2"/>
    <s v="D2"/>
    <x v="1"/>
    <s v="Not Verified"/>
    <n v="43800"/>
    <n v="0.12659999999999999"/>
    <n v="242.52"/>
    <n v="0.14960000000000001"/>
    <n v="7000"/>
    <n v="30"/>
    <n v="4327"/>
  </r>
  <r>
    <n v="390501"/>
    <x v="26"/>
    <x v="0"/>
    <x v="4"/>
    <s v="RETIRED KCFD / LOWES"/>
    <x v="4"/>
    <x v="1"/>
    <x v="45"/>
    <d v="2021-02-10T00:00:00"/>
    <d v="2021-09-09T00:00:00"/>
    <x v="0"/>
    <x v="0"/>
    <d v="2021-10-09T00:00:00"/>
    <n v="425555"/>
    <x v="2"/>
    <s v="D1"/>
    <x v="1"/>
    <s v="Not Verified"/>
    <n v="65000"/>
    <n v="0.1885"/>
    <n v="676.02"/>
    <n v="0.1411"/>
    <n v="19750"/>
    <n v="24"/>
    <n v="6040"/>
  </r>
  <r>
    <n v="386793"/>
    <x v="0"/>
    <x v="0"/>
    <x v="4"/>
    <s v="Glidden/Akzo Nobel Paints"/>
    <x v="4"/>
    <x v="1"/>
    <x v="33"/>
    <d v="2021-05-16T00:00:00"/>
    <d v="2021-12-09T00:00:00"/>
    <x v="0"/>
    <x v="0"/>
    <d v="2022-01-09T00:00:00"/>
    <n v="419290"/>
    <x v="2"/>
    <s v="D2"/>
    <x v="1"/>
    <s v="Not Verified"/>
    <n v="37000"/>
    <n v="7.9100000000000004E-2"/>
    <n v="412.6"/>
    <n v="0.14419999999999999"/>
    <n v="12000"/>
    <n v="15"/>
    <n v="3297"/>
  </r>
  <r>
    <n v="1040508"/>
    <x v="2"/>
    <x v="0"/>
    <x v="7"/>
    <s v="Nuance"/>
    <x v="4"/>
    <x v="1"/>
    <x v="12"/>
    <d v="2021-02-13T00:00:00"/>
    <d v="2021-08-12T00:00:00"/>
    <x v="0"/>
    <x v="0"/>
    <d v="2021-09-12T00:00:00"/>
    <n v="1270493"/>
    <x v="2"/>
    <s v="D1"/>
    <x v="1"/>
    <s v="Not Verified"/>
    <n v="80000"/>
    <n v="0.1401"/>
    <n v="353.01"/>
    <n v="0.16289999999999999"/>
    <n v="10000"/>
    <n v="21"/>
    <n v="3291"/>
  </r>
  <r>
    <n v="670870"/>
    <x v="32"/>
    <x v="0"/>
    <x v="1"/>
    <s v="Carol Woods Retirement Community"/>
    <x v="4"/>
    <x v="1"/>
    <x v="0"/>
    <d v="2021-10-13T00:00:00"/>
    <d v="2021-05-13T00:00:00"/>
    <x v="0"/>
    <x v="0"/>
    <d v="2021-06-13T00:00:00"/>
    <n v="857691"/>
    <x v="2"/>
    <s v="D1"/>
    <x v="1"/>
    <s v="Not Verified"/>
    <n v="62000"/>
    <n v="0.19650000000000001"/>
    <n v="275.52999999999997"/>
    <n v="0.1454"/>
    <n v="8000"/>
    <n v="14"/>
    <n v="7565"/>
  </r>
  <r>
    <n v="987428"/>
    <x v="19"/>
    <x v="0"/>
    <x v="6"/>
    <s v="conagra foods inc."/>
    <x v="4"/>
    <x v="1"/>
    <x v="13"/>
    <d v="2021-05-16T00:00:00"/>
    <d v="2021-12-11T00:00:00"/>
    <x v="0"/>
    <x v="0"/>
    <d v="2022-01-11T00:00:00"/>
    <n v="1211403"/>
    <x v="2"/>
    <s v="D1"/>
    <x v="1"/>
    <s v="Not Verified"/>
    <n v="26400"/>
    <n v="0.12859999999999999"/>
    <n v="363.6"/>
    <n v="0.16289999999999999"/>
    <n v="10300"/>
    <n v="7"/>
    <n v="1917"/>
  </r>
  <r>
    <n v="367398"/>
    <x v="8"/>
    <x v="0"/>
    <x v="3"/>
    <s v="amagansett po"/>
    <x v="4"/>
    <x v="1"/>
    <x v="55"/>
    <d v="2021-05-16T00:00:00"/>
    <d v="2021-08-10T00:00:00"/>
    <x v="0"/>
    <x v="0"/>
    <d v="2021-09-10T00:00:00"/>
    <n v="380955"/>
    <x v="2"/>
    <s v="D3"/>
    <x v="1"/>
    <s v="Not Verified"/>
    <n v="51000"/>
    <n v="0.18709999999999999"/>
    <n v="345.37"/>
    <n v="0.1474"/>
    <n v="10000"/>
    <n v="21"/>
    <n v="4316"/>
  </r>
  <r>
    <n v="455153"/>
    <x v="6"/>
    <x v="0"/>
    <x v="2"/>
    <s v="delaware north co."/>
    <x v="4"/>
    <x v="1"/>
    <x v="32"/>
    <d v="2021-06-12T00:00:00"/>
    <d v="2021-01-12T00:00:00"/>
    <x v="0"/>
    <x v="0"/>
    <d v="2021-02-12T00:00:00"/>
    <n v="564333"/>
    <x v="2"/>
    <s v="D3"/>
    <x v="1"/>
    <s v="Not Verified"/>
    <n v="36000"/>
    <n v="0.21870000000000001"/>
    <n v="330.75"/>
    <n v="0.15310000000000001"/>
    <n v="9500"/>
    <n v="14"/>
    <n v="8772"/>
  </r>
  <r>
    <n v="475405"/>
    <x v="38"/>
    <x v="0"/>
    <x v="0"/>
    <m/>
    <x v="4"/>
    <x v="1"/>
    <x v="24"/>
    <d v="2021-03-13T00:00:00"/>
    <d v="2021-10-12T00:00:00"/>
    <x v="0"/>
    <x v="0"/>
    <d v="2021-11-12T00:00:00"/>
    <n v="601228"/>
    <x v="2"/>
    <s v="D1"/>
    <x v="1"/>
    <s v="Not Verified"/>
    <n v="19012.8"/>
    <n v="5.2400000000000002E-2"/>
    <n v="120.67"/>
    <n v="0.14610000000000001"/>
    <n v="3500"/>
    <n v="12"/>
    <n v="3995"/>
  </r>
  <r>
    <n v="754740"/>
    <x v="5"/>
    <x v="0"/>
    <x v="0"/>
    <s v="VALIC"/>
    <x v="4"/>
    <x v="1"/>
    <x v="25"/>
    <d v="2021-11-12T00:00:00"/>
    <d v="2021-07-12T00:00:00"/>
    <x v="0"/>
    <x v="0"/>
    <d v="2021-08-12T00:00:00"/>
    <n v="954490"/>
    <x v="2"/>
    <s v="D3"/>
    <x v="1"/>
    <s v="Not Verified"/>
    <n v="60000"/>
    <n v="0.1198"/>
    <n v="424.8"/>
    <n v="0.16489999999999999"/>
    <n v="12000"/>
    <n v="26"/>
    <n v="5995"/>
  </r>
  <r>
    <n v="457661"/>
    <x v="1"/>
    <x v="0"/>
    <x v="0"/>
    <m/>
    <x v="4"/>
    <x v="1"/>
    <x v="32"/>
    <d v="2021-09-10T00:00:00"/>
    <d v="2021-04-10T00:00:00"/>
    <x v="0"/>
    <x v="0"/>
    <d v="2021-05-10T00:00:00"/>
    <n v="569087"/>
    <x v="2"/>
    <s v="D4"/>
    <x v="1"/>
    <s v="Not Verified"/>
    <n v="160000"/>
    <n v="3.4099999999999998E-2"/>
    <n v="524.79999999999995"/>
    <n v="0.1565"/>
    <n v="15000"/>
    <n v="10"/>
    <n v="3222"/>
  </r>
  <r>
    <n v="292921"/>
    <x v="11"/>
    <x v="0"/>
    <x v="0"/>
    <m/>
    <x v="4"/>
    <x v="1"/>
    <x v="35"/>
    <d v="2021-05-16T00:00:00"/>
    <d v="2021-07-08T00:00:00"/>
    <x v="0"/>
    <x v="0"/>
    <d v="2021-08-08T00:00:00"/>
    <n v="292891"/>
    <x v="2"/>
    <s v="D4"/>
    <x v="1"/>
    <s v="Not Verified"/>
    <n v="62000"/>
    <n v="0.1426"/>
    <n v="848.99"/>
    <n v="0.13550000000000001"/>
    <n v="25000"/>
    <n v="23"/>
    <n v="2543"/>
  </r>
  <r>
    <n v="413731"/>
    <x v="5"/>
    <x v="0"/>
    <x v="2"/>
    <s v="BRPH Architects and Engineers"/>
    <x v="4"/>
    <x v="1"/>
    <x v="23"/>
    <d v="2021-05-16T00:00:00"/>
    <d v="2021-01-12T00:00:00"/>
    <x v="0"/>
    <x v="0"/>
    <d v="2021-02-12T00:00:00"/>
    <n v="467321"/>
    <x v="2"/>
    <s v="D3"/>
    <x v="1"/>
    <s v="Not Verified"/>
    <n v="68654"/>
    <n v="0.12570000000000001"/>
    <n v="207.23"/>
    <n v="0.1474"/>
    <n v="6000"/>
    <n v="22"/>
    <n v="6438"/>
  </r>
  <r>
    <n v="620070"/>
    <x v="35"/>
    <x v="0"/>
    <x v="6"/>
    <s v="Omni Aerospace"/>
    <x v="4"/>
    <x v="1"/>
    <x v="49"/>
    <d v="2021-05-16T00:00:00"/>
    <d v="2021-11-11T00:00:00"/>
    <x v="0"/>
    <x v="0"/>
    <d v="2021-12-11T00:00:00"/>
    <n v="794749"/>
    <x v="2"/>
    <s v="D2"/>
    <x v="1"/>
    <s v="Not Verified"/>
    <n v="29952"/>
    <n v="0.22600000000000001"/>
    <n v="163.41"/>
    <n v="0.14460000000000001"/>
    <n v="4750"/>
    <n v="25"/>
    <n v="1797"/>
  </r>
  <r>
    <n v="475531"/>
    <x v="26"/>
    <x v="0"/>
    <x v="3"/>
    <s v="AT&amp;T"/>
    <x v="4"/>
    <x v="1"/>
    <x v="24"/>
    <d v="2021-05-16T00:00:00"/>
    <d v="2021-03-10T00:00:00"/>
    <x v="0"/>
    <x v="0"/>
    <d v="2021-04-10T00:00:00"/>
    <n v="602012"/>
    <x v="2"/>
    <s v="D1"/>
    <x v="1"/>
    <s v="Not Verified"/>
    <n v="58000"/>
    <n v="0.1295"/>
    <n v="206.86"/>
    <n v="0.14610000000000001"/>
    <n v="6000"/>
    <n v="29"/>
    <n v="6063"/>
  </r>
  <r>
    <n v="536301"/>
    <x v="18"/>
    <x v="0"/>
    <x v="8"/>
    <s v="MISI Company Ltd"/>
    <x v="4"/>
    <x v="1"/>
    <x v="51"/>
    <d v="2021-05-16T00:00:00"/>
    <d v="2021-09-11T00:00:00"/>
    <x v="0"/>
    <x v="0"/>
    <d v="2021-10-11T00:00:00"/>
    <n v="692876"/>
    <x v="2"/>
    <s v="D1"/>
    <x v="1"/>
    <s v="Not Verified"/>
    <n v="141996"/>
    <n v="0.1166"/>
    <n v="442.72"/>
    <n v="0.1484"/>
    <n v="12800"/>
    <n v="35"/>
    <n v="6579"/>
  </r>
  <r>
    <n v="831050"/>
    <x v="32"/>
    <x v="0"/>
    <x v="4"/>
    <s v="housand corporation"/>
    <x v="4"/>
    <x v="1"/>
    <x v="44"/>
    <d v="2021-12-12T00:00:00"/>
    <d v="2021-07-12T00:00:00"/>
    <x v="0"/>
    <x v="0"/>
    <d v="2021-08-12T00:00:00"/>
    <n v="1040248"/>
    <x v="2"/>
    <s v="D4"/>
    <x v="1"/>
    <s v="Not Verified"/>
    <n v="15000"/>
    <n v="0.16880000000000001"/>
    <n v="71.2"/>
    <n v="0.16889999999999999"/>
    <n v="2000"/>
    <n v="6"/>
    <n v="883"/>
  </r>
  <r>
    <n v="584922"/>
    <x v="1"/>
    <x v="0"/>
    <x v="2"/>
    <s v="State of California"/>
    <x v="4"/>
    <x v="1"/>
    <x v="54"/>
    <d v="2021-05-16T00:00:00"/>
    <d v="2021-01-12T00:00:00"/>
    <x v="0"/>
    <x v="0"/>
    <d v="2021-02-12T00:00:00"/>
    <n v="751585"/>
    <x v="2"/>
    <s v="D4"/>
    <x v="1"/>
    <s v="Not Verified"/>
    <n v="71028"/>
    <n v="0.1439"/>
    <n v="351.33"/>
    <n v="0.1595"/>
    <n v="10000"/>
    <n v="16"/>
    <n v="5270"/>
  </r>
  <r>
    <n v="823490"/>
    <x v="2"/>
    <x v="0"/>
    <x v="5"/>
    <s v="Kendall Hunt"/>
    <x v="4"/>
    <x v="1"/>
    <x v="44"/>
    <d v="2021-08-13T00:00:00"/>
    <d v="2021-01-13T00:00:00"/>
    <x v="0"/>
    <x v="0"/>
    <d v="2021-02-13T00:00:00"/>
    <n v="1032063"/>
    <x v="2"/>
    <s v="D3"/>
    <x v="1"/>
    <s v="Not Verified"/>
    <n v="155000"/>
    <n v="0.1767"/>
    <n v="292.94"/>
    <n v="0.16489999999999999"/>
    <n v="8275"/>
    <n v="35"/>
    <n v="5334"/>
  </r>
  <r>
    <n v="486069"/>
    <x v="25"/>
    <x v="0"/>
    <x v="10"/>
    <s v="US Army"/>
    <x v="4"/>
    <x v="1"/>
    <x v="46"/>
    <d v="2021-05-16T00:00:00"/>
    <d v="2021-07-10T00:00:00"/>
    <x v="0"/>
    <x v="0"/>
    <d v="2021-08-10T00:00:00"/>
    <n v="619375"/>
    <x v="2"/>
    <s v="D1"/>
    <x v="1"/>
    <s v="Not Verified"/>
    <n v="133000"/>
    <n v="0.12479999999999999"/>
    <n v="413.58"/>
    <n v="0.1459"/>
    <n v="12000"/>
    <n v="30"/>
    <n v="1652"/>
  </r>
  <r>
    <n v="516227"/>
    <x v="9"/>
    <x v="0"/>
    <x v="1"/>
    <s v="catholic charities"/>
    <x v="4"/>
    <x v="1"/>
    <x v="27"/>
    <d v="2021-05-14T00:00:00"/>
    <d v="2021-11-13T00:00:00"/>
    <x v="0"/>
    <x v="0"/>
    <d v="2021-12-13T00:00:00"/>
    <n v="667211"/>
    <x v="2"/>
    <s v="D1"/>
    <x v="1"/>
    <s v="Not Verified"/>
    <n v="62920"/>
    <n v="0.18479999999999999"/>
    <n v="344.65"/>
    <n v="0.1459"/>
    <n v="10000"/>
    <n v="38"/>
    <n v="11510"/>
  </r>
  <r>
    <n v="480319"/>
    <x v="0"/>
    <x v="0"/>
    <x v="4"/>
    <s v="Wellsfargo Home Mortgage"/>
    <x v="1"/>
    <x v="1"/>
    <x v="46"/>
    <d v="2021-05-16T00:00:00"/>
    <d v="2021-01-11T00:00:00"/>
    <x v="0"/>
    <x v="0"/>
    <d v="2021-02-11T00:00:00"/>
    <n v="610538"/>
    <x v="2"/>
    <s v="E5"/>
    <x v="1"/>
    <s v="Not Verified"/>
    <n v="150000"/>
    <n v="0.2344"/>
    <n v="865.92"/>
    <n v="0.17929999999999999"/>
    <n v="23975"/>
    <n v="25"/>
    <n v="8689"/>
  </r>
  <r>
    <n v="765039"/>
    <x v="4"/>
    <x v="0"/>
    <x v="5"/>
    <s v="pennrose management company"/>
    <x v="1"/>
    <x v="1"/>
    <x v="25"/>
    <d v="2021-04-16T00:00:00"/>
    <d v="2021-07-12T00:00:00"/>
    <x v="0"/>
    <x v="0"/>
    <d v="2021-08-12T00:00:00"/>
    <n v="965865"/>
    <x v="2"/>
    <s v="E1"/>
    <x v="1"/>
    <s v="Not Verified"/>
    <n v="44000"/>
    <n v="9.7100000000000006E-2"/>
    <n v="361.48"/>
    <n v="0.1799"/>
    <n v="10000"/>
    <n v="8"/>
    <n v="5099"/>
  </r>
  <r>
    <n v="439451"/>
    <x v="5"/>
    <x v="0"/>
    <x v="3"/>
    <s v="Real Estate Associates"/>
    <x v="1"/>
    <x v="1"/>
    <x v="52"/>
    <d v="2021-04-11T00:00:00"/>
    <d v="2021-11-10T00:00:00"/>
    <x v="0"/>
    <x v="0"/>
    <d v="2021-12-10T00:00:00"/>
    <n v="530850"/>
    <x v="2"/>
    <s v="E5"/>
    <x v="1"/>
    <s v="Not Verified"/>
    <n v="82000"/>
    <n v="2.87E-2"/>
    <n v="720.42"/>
    <n v="0.1774"/>
    <n v="20000"/>
    <n v="7"/>
    <n v="9367"/>
  </r>
  <r>
    <n v="426526"/>
    <x v="19"/>
    <x v="0"/>
    <x v="1"/>
    <s v="AK Steel Holding"/>
    <x v="1"/>
    <x v="1"/>
    <x v="20"/>
    <d v="2021-09-11T00:00:00"/>
    <d v="2021-04-11T00:00:00"/>
    <x v="0"/>
    <x v="0"/>
    <d v="2021-05-11T00:00:00"/>
    <n v="503310"/>
    <x v="2"/>
    <s v="E2"/>
    <x v="1"/>
    <s v="Not Verified"/>
    <n v="32400"/>
    <n v="0.16300000000000001"/>
    <n v="175.79"/>
    <n v="0.16"/>
    <n v="5000"/>
    <n v="6"/>
    <n v="3674"/>
  </r>
  <r>
    <n v="449325"/>
    <x v="17"/>
    <x v="0"/>
    <x v="6"/>
    <s v="Change Formation"/>
    <x v="1"/>
    <x v="1"/>
    <x v="15"/>
    <d v="2021-02-11T00:00:00"/>
    <d v="2021-09-10T00:00:00"/>
    <x v="0"/>
    <x v="0"/>
    <d v="2021-10-10T00:00:00"/>
    <n v="551860"/>
    <x v="2"/>
    <s v="E4"/>
    <x v="1"/>
    <s v="Not Verified"/>
    <n v="74900"/>
    <n v="0.11840000000000001"/>
    <n v="645.26"/>
    <n v="0.1739"/>
    <n v="18000"/>
    <n v="13"/>
    <n v="7866"/>
  </r>
  <r>
    <n v="557202"/>
    <x v="31"/>
    <x v="0"/>
    <x v="4"/>
    <s v="The Carriage House Companies  Inc"/>
    <x v="1"/>
    <x v="1"/>
    <x v="47"/>
    <d v="2021-05-16T00:00:00"/>
    <d v="2021-07-11T00:00:00"/>
    <x v="0"/>
    <x v="0"/>
    <d v="2021-08-11T00:00:00"/>
    <n v="717420"/>
    <x v="2"/>
    <s v="E4"/>
    <x v="1"/>
    <s v="Not Verified"/>
    <n v="35004"/>
    <n v="0.156"/>
    <n v="265.89999999999998"/>
    <n v="0.17560000000000001"/>
    <n v="7400"/>
    <n v="25"/>
    <n v="2924"/>
  </r>
  <r>
    <n v="508436"/>
    <x v="20"/>
    <x v="0"/>
    <x v="7"/>
    <s v="Diamondback Plumbing Services"/>
    <x v="1"/>
    <x v="1"/>
    <x v="27"/>
    <d v="2021-05-16T00:00:00"/>
    <d v="2021-09-11T00:00:00"/>
    <x v="0"/>
    <x v="0"/>
    <d v="2021-10-11T00:00:00"/>
    <n v="656013"/>
    <x v="2"/>
    <s v="E3"/>
    <x v="1"/>
    <s v="Not Verified"/>
    <n v="660000"/>
    <n v="4.8999999999999998E-3"/>
    <n v="357.47"/>
    <n v="0.1719"/>
    <n v="10000"/>
    <n v="17"/>
    <n v="5718"/>
  </r>
  <r>
    <n v="322329"/>
    <x v="3"/>
    <x v="0"/>
    <x v="3"/>
    <s v="loacl 73 sheetmetal workes"/>
    <x v="5"/>
    <x v="1"/>
    <x v="60"/>
    <d v="2021-05-16T00:00:00"/>
    <d v="2021-06-09T00:00:00"/>
    <x v="0"/>
    <x v="0"/>
    <d v="2021-07-09T00:00:00"/>
    <n v="322322"/>
    <x v="2"/>
    <s v="F2"/>
    <x v="1"/>
    <s v="Not Verified"/>
    <n v="82000"/>
    <n v="0.1996"/>
    <n v="387.17"/>
    <n v="0.1608"/>
    <n v="20000"/>
    <n v="55"/>
    <n v="5420"/>
  </r>
  <r>
    <n v="456812"/>
    <x v="16"/>
    <x v="0"/>
    <x v="0"/>
    <s v="FW MADIGAN cOMPANY"/>
    <x v="6"/>
    <x v="1"/>
    <x v="32"/>
    <d v="2021-04-16T00:00:00"/>
    <d v="2021-05-10T00:00:00"/>
    <x v="0"/>
    <x v="0"/>
    <d v="2021-06-10T00:00:00"/>
    <n v="567538"/>
    <x v="2"/>
    <s v="G5"/>
    <x v="1"/>
    <s v="Not Verified"/>
    <n v="125000"/>
    <n v="0.19869999999999999"/>
    <n v="746.24"/>
    <n v="0.21210000000000001"/>
    <n v="19750"/>
    <n v="53"/>
    <n v="8477"/>
  </r>
  <r>
    <n v="1051355"/>
    <x v="1"/>
    <x v="0"/>
    <x v="3"/>
    <s v="San Quentin State Prison"/>
    <x v="0"/>
    <x v="1"/>
    <x v="12"/>
    <d v="2021-04-13T00:00:00"/>
    <d v="2021-11-12T00:00:00"/>
    <x v="0"/>
    <x v="0"/>
    <d v="2021-12-12T00:00:00"/>
    <n v="1282656"/>
    <x v="2"/>
    <s v="C5"/>
    <x v="1"/>
    <s v="Not Verified"/>
    <n v="39168"/>
    <n v="0.2485"/>
    <n v="210.83"/>
    <n v="0.15959999999999999"/>
    <n v="6000"/>
    <n v="30"/>
    <n v="2588"/>
  </r>
  <r>
    <n v="883173"/>
    <x v="25"/>
    <x v="0"/>
    <x v="9"/>
    <s v="Evonik Goldschmidt Corp"/>
    <x v="0"/>
    <x v="1"/>
    <x v="10"/>
    <d v="2021-04-13T00:00:00"/>
    <d v="2021-11-12T00:00:00"/>
    <x v="0"/>
    <x v="0"/>
    <d v="2021-12-12T00:00:00"/>
    <n v="1098426"/>
    <x v="2"/>
    <s v="C4"/>
    <x v="1"/>
    <s v="Not Verified"/>
    <n v="55500"/>
    <n v="0.1704"/>
    <n v="165.29"/>
    <n v="0.1527"/>
    <n v="4750"/>
    <n v="26"/>
    <n v="2336"/>
  </r>
  <r>
    <n v="407758"/>
    <x v="19"/>
    <x v="0"/>
    <x v="9"/>
    <s v="Miamisburg City Schools"/>
    <x v="0"/>
    <x v="1"/>
    <x v="28"/>
    <d v="2021-05-16T00:00:00"/>
    <d v="2021-10-10T00:00:00"/>
    <x v="0"/>
    <x v="0"/>
    <d v="2021-11-10T00:00:00"/>
    <n v="457333"/>
    <x v="2"/>
    <s v="C5"/>
    <x v="1"/>
    <s v="Not Verified"/>
    <n v="48996"/>
    <n v="0.18640000000000001"/>
    <n v="408.91"/>
    <n v="0.13789999999999999"/>
    <n v="12000"/>
    <n v="49"/>
    <n v="5973"/>
  </r>
  <r>
    <n v="493816"/>
    <x v="19"/>
    <x v="0"/>
    <x v="10"/>
    <s v="Comprehensive Logistics"/>
    <x v="4"/>
    <x v="1"/>
    <x v="26"/>
    <d v="2021-05-16T00:00:00"/>
    <d v="2021-07-12T00:00:00"/>
    <x v="0"/>
    <x v="0"/>
    <d v="2021-08-12T00:00:00"/>
    <n v="631925"/>
    <x v="2"/>
    <s v="D1"/>
    <x v="1"/>
    <s v="Not Verified"/>
    <n v="90305"/>
    <n v="9.5100000000000004E-2"/>
    <n v="344.65"/>
    <n v="0.1459"/>
    <n v="10000"/>
    <n v="25"/>
    <n v="9650"/>
  </r>
  <r>
    <n v="362365"/>
    <x v="20"/>
    <x v="0"/>
    <x v="7"/>
    <s v="Alpha Ecological Pest Control"/>
    <x v="4"/>
    <x v="1"/>
    <x v="36"/>
    <d v="2021-12-09T00:00:00"/>
    <d v="2021-07-09T00:00:00"/>
    <x v="0"/>
    <x v="0"/>
    <d v="2021-08-09T00:00:00"/>
    <n v="371695"/>
    <x v="2"/>
    <s v="D1"/>
    <x v="1"/>
    <s v="Not Verified"/>
    <n v="85000"/>
    <n v="0.1074"/>
    <n v="711.22"/>
    <n v="0.1336"/>
    <n v="21000"/>
    <n v="18"/>
    <n v="6456"/>
  </r>
  <r>
    <n v="527190"/>
    <x v="9"/>
    <x v="0"/>
    <x v="1"/>
    <s v="U S Senate"/>
    <x v="4"/>
    <x v="1"/>
    <x v="51"/>
    <d v="2021-05-16T00:00:00"/>
    <d v="2021-03-11T00:00:00"/>
    <x v="0"/>
    <x v="0"/>
    <d v="2021-04-11T00:00:00"/>
    <n v="681940"/>
    <x v="2"/>
    <s v="D3"/>
    <x v="1"/>
    <s v="Not Verified"/>
    <n v="65827"/>
    <n v="9.2399999999999996E-2"/>
    <n v="209.71"/>
    <n v="0.15579999999999999"/>
    <n v="6000"/>
    <n v="8"/>
    <n v="1884"/>
  </r>
  <r>
    <n v="363281"/>
    <x v="5"/>
    <x v="0"/>
    <x v="3"/>
    <s v="United States Government"/>
    <x v="1"/>
    <x v="1"/>
    <x v="36"/>
    <d v="2021-12-11T00:00:00"/>
    <d v="2021-12-11T00:00:00"/>
    <x v="0"/>
    <x v="0"/>
    <d v="2022-01-11T00:00:00"/>
    <n v="373139"/>
    <x v="2"/>
    <s v="E1"/>
    <x v="1"/>
    <s v="Not Verified"/>
    <n v="41760"/>
    <n v="0.2155"/>
    <n v="83.12"/>
    <n v="0.14929999999999999"/>
    <n v="2400"/>
    <n v="23"/>
    <n v="2606"/>
  </r>
  <r>
    <n v="367030"/>
    <x v="0"/>
    <x v="0"/>
    <x v="4"/>
    <s v="TDM Services"/>
    <x v="3"/>
    <x v="3"/>
    <x v="24"/>
    <d v="2021-05-16T00:00:00"/>
    <d v="2021-09-12T00:00:00"/>
    <x v="0"/>
    <x v="0"/>
    <d v="2021-10-12T00:00:00"/>
    <n v="380183"/>
    <x v="2"/>
    <s v="A5"/>
    <x v="1"/>
    <s v="Not Verified"/>
    <n v="25000"/>
    <n v="0.1915"/>
    <n v="350.34"/>
    <n v="7.8799999999999995E-2"/>
    <n v="11200"/>
    <n v="18"/>
    <n v="10855"/>
  </r>
  <r>
    <n v="427070"/>
    <x v="8"/>
    <x v="0"/>
    <x v="3"/>
    <s v="FEGS Health and Human Services System"/>
    <x v="2"/>
    <x v="3"/>
    <x v="30"/>
    <d v="2021-05-16T00:00:00"/>
    <d v="2021-06-11T00:00:00"/>
    <x v="0"/>
    <x v="0"/>
    <d v="2021-07-11T00:00:00"/>
    <n v="504474"/>
    <x v="2"/>
    <s v="B2"/>
    <x v="1"/>
    <s v="Not Verified"/>
    <n v="66516"/>
    <n v="0.10929999999999999"/>
    <n v="591.54"/>
    <n v="0.11260000000000001"/>
    <n v="18000"/>
    <n v="21"/>
    <n v="14577"/>
  </r>
  <r>
    <n v="295373"/>
    <x v="23"/>
    <x v="0"/>
    <x v="0"/>
    <s v="pine creek cookhouse"/>
    <x v="2"/>
    <x v="3"/>
    <x v="56"/>
    <d v="2021-04-16T00:00:00"/>
    <d v="2021-01-09T00:00:00"/>
    <x v="0"/>
    <x v="0"/>
    <d v="2021-02-09T00:00:00"/>
    <n v="295353"/>
    <x v="2"/>
    <s v="B3"/>
    <x v="1"/>
    <s v="Not Verified"/>
    <n v="35000"/>
    <n v="0.18720000000000001"/>
    <n v="151.03"/>
    <n v="0.1008"/>
    <n v="7500"/>
    <n v="27"/>
    <n v="5118"/>
  </r>
  <r>
    <n v="421822"/>
    <x v="26"/>
    <x v="0"/>
    <x v="6"/>
    <s v="ARCO Construction"/>
    <x v="4"/>
    <x v="3"/>
    <x v="24"/>
    <d v="2021-05-16T00:00:00"/>
    <d v="2021-06-10T00:00:00"/>
    <x v="0"/>
    <x v="0"/>
    <d v="2021-07-10T00:00:00"/>
    <n v="496012"/>
    <x v="2"/>
    <s v="D5"/>
    <x v="1"/>
    <s v="Not Verified"/>
    <n v="57500"/>
    <n v="0.23849999999999999"/>
    <n v="457.52"/>
    <n v="0.16070000000000001"/>
    <n v="13000"/>
    <n v="27"/>
    <n v="1827"/>
  </r>
  <r>
    <n v="1012584"/>
    <x v="5"/>
    <x v="0"/>
    <x v="4"/>
    <s v="Gannett Fleming"/>
    <x v="3"/>
    <x v="2"/>
    <x v="22"/>
    <d v="2021-05-16T00:00:00"/>
    <d v="2021-12-12T00:00:00"/>
    <x v="0"/>
    <x v="0"/>
    <d v="2022-01-12T00:00:00"/>
    <n v="1239715"/>
    <x v="2"/>
    <s v="A4"/>
    <x v="1"/>
    <s v="Not Verified"/>
    <n v="53000"/>
    <n v="0.1429"/>
    <n v="233.9"/>
    <n v="7.9000000000000001E-2"/>
    <n v="7475"/>
    <n v="35"/>
    <n v="3038"/>
  </r>
  <r>
    <n v="841932"/>
    <x v="2"/>
    <x v="0"/>
    <x v="7"/>
    <s v="Henry Schein"/>
    <x v="3"/>
    <x v="2"/>
    <x v="11"/>
    <d v="2021-11-13T00:00:00"/>
    <d v="2021-07-13T00:00:00"/>
    <x v="0"/>
    <x v="0"/>
    <d v="2021-08-13T00:00:00"/>
    <n v="1052529"/>
    <x v="2"/>
    <s v="A4"/>
    <x v="1"/>
    <s v="Not Verified"/>
    <n v="30000"/>
    <n v="0.28760000000000002"/>
    <n v="186.61"/>
    <n v="7.4899999999999994E-2"/>
    <n v="6000"/>
    <n v="15"/>
    <n v="4248"/>
  </r>
  <r>
    <n v="993754"/>
    <x v="5"/>
    <x v="0"/>
    <x v="3"/>
    <s v="key largo marine tours"/>
    <x v="3"/>
    <x v="2"/>
    <x v="13"/>
    <d v="2021-12-14T00:00:00"/>
    <d v="2021-07-14T00:00:00"/>
    <x v="0"/>
    <x v="0"/>
    <d v="2021-08-14T00:00:00"/>
    <n v="1218142"/>
    <x v="2"/>
    <s v="A4"/>
    <x v="1"/>
    <s v="Not Verified"/>
    <n v="69600"/>
    <n v="9.1600000000000001E-2"/>
    <n v="187.75"/>
    <n v="7.9000000000000001E-2"/>
    <n v="6000"/>
    <n v="15"/>
    <n v="6109"/>
  </r>
  <r>
    <n v="609423"/>
    <x v="32"/>
    <x v="0"/>
    <x v="3"/>
    <s v="CopyPro  Inc"/>
    <x v="3"/>
    <x v="2"/>
    <x v="49"/>
    <d v="2021-05-16T00:00:00"/>
    <d v="2021-02-13T00:00:00"/>
    <x v="0"/>
    <x v="0"/>
    <d v="2021-03-13T00:00:00"/>
    <n v="781693"/>
    <x v="2"/>
    <s v="A4"/>
    <x v="1"/>
    <s v="Not Verified"/>
    <n v="123996"/>
    <n v="9.8900000000000002E-2"/>
    <n v="210.84"/>
    <n v="6.54E-2"/>
    <n v="10000"/>
    <n v="28"/>
    <n v="5692"/>
  </r>
  <r>
    <n v="1042915"/>
    <x v="0"/>
    <x v="0"/>
    <x v="5"/>
    <s v="ocharleys"/>
    <x v="3"/>
    <x v="2"/>
    <x v="12"/>
    <d v="2021-07-13T00:00:00"/>
    <d v="2021-02-13T00:00:00"/>
    <x v="0"/>
    <x v="0"/>
    <d v="2021-03-13T00:00:00"/>
    <n v="1273215"/>
    <x v="2"/>
    <s v="A3"/>
    <x v="1"/>
    <s v="Not Verified"/>
    <n v="35000"/>
    <n v="0.17069999999999999"/>
    <n v="311.11"/>
    <n v="7.51E-2"/>
    <n v="10000"/>
    <n v="17"/>
    <n v="4722"/>
  </r>
  <r>
    <n v="852787"/>
    <x v="5"/>
    <x v="0"/>
    <x v="5"/>
    <s v="Mercantil Commercebank"/>
    <x v="3"/>
    <x v="2"/>
    <x v="11"/>
    <d v="2021-05-16T00:00:00"/>
    <d v="2021-11-11T00:00:00"/>
    <x v="0"/>
    <x v="0"/>
    <d v="2021-12-11T00:00:00"/>
    <n v="1064904"/>
    <x v="2"/>
    <s v="A5"/>
    <x v="1"/>
    <s v="Not Verified"/>
    <n v="50000"/>
    <n v="2.8799999999999999E-2"/>
    <n v="261.98"/>
    <n v="8.4900000000000003E-2"/>
    <n v="8300"/>
    <n v="16"/>
    <n v="879"/>
  </r>
  <r>
    <n v="587874"/>
    <x v="16"/>
    <x v="0"/>
    <x v="10"/>
    <s v="Pine Point Inc"/>
    <x v="3"/>
    <x v="2"/>
    <x v="54"/>
    <d v="2021-04-16T00:00:00"/>
    <d v="2021-02-12T00:00:00"/>
    <x v="0"/>
    <x v="0"/>
    <d v="2021-03-12T00:00:00"/>
    <n v="755285"/>
    <x v="2"/>
    <s v="A5"/>
    <x v="1"/>
    <s v="Not Verified"/>
    <n v="65000"/>
    <n v="0.1678"/>
    <n v="156.41"/>
    <n v="7.8799999999999995E-2"/>
    <n v="5000"/>
    <n v="33"/>
    <n v="2499"/>
  </r>
  <r>
    <n v="822504"/>
    <x v="32"/>
    <x v="0"/>
    <x v="6"/>
    <s v="Hospitality Mints"/>
    <x v="3"/>
    <x v="2"/>
    <x v="44"/>
    <d v="2021-01-14T00:00:00"/>
    <d v="2021-08-13T00:00:00"/>
    <x v="0"/>
    <x v="0"/>
    <d v="2021-09-13T00:00:00"/>
    <n v="1030946"/>
    <x v="2"/>
    <s v="A4"/>
    <x v="1"/>
    <s v="Not Verified"/>
    <n v="15600"/>
    <n v="0.15690000000000001"/>
    <n v="183.5"/>
    <n v="7.4899999999999994E-2"/>
    <n v="5900"/>
    <n v="10"/>
    <n v="4694"/>
  </r>
  <r>
    <n v="837055"/>
    <x v="5"/>
    <x v="0"/>
    <x v="8"/>
    <s v="Operation PAR"/>
    <x v="3"/>
    <x v="2"/>
    <x v="11"/>
    <d v="2021-04-16T00:00:00"/>
    <d v="2021-12-12T00:00:00"/>
    <x v="0"/>
    <x v="0"/>
    <d v="2022-01-12T00:00:00"/>
    <n v="1047157"/>
    <x v="2"/>
    <s v="A4"/>
    <x v="1"/>
    <s v="Not Verified"/>
    <n v="26000"/>
    <n v="0.27179999999999999"/>
    <n v="220.83"/>
    <n v="7.4899999999999994E-2"/>
    <n v="7100"/>
    <n v="14"/>
    <n v="3270"/>
  </r>
  <r>
    <n v="491668"/>
    <x v="8"/>
    <x v="0"/>
    <x v="4"/>
    <s v="Hightower Investment group"/>
    <x v="2"/>
    <x v="2"/>
    <x v="26"/>
    <d v="2021-08-11T00:00:00"/>
    <d v="2021-03-11T00:00:00"/>
    <x v="0"/>
    <x v="0"/>
    <d v="2021-04-11T00:00:00"/>
    <n v="628413"/>
    <x v="2"/>
    <s v="B5"/>
    <x v="1"/>
    <s v="Not Verified"/>
    <n v="65000"/>
    <n v="6.0199999999999997E-2"/>
    <n v="197.47"/>
    <n v="0.11360000000000001"/>
    <n v="6000"/>
    <n v="14"/>
    <n v="2952"/>
  </r>
  <r>
    <n v="489139"/>
    <x v="3"/>
    <x v="0"/>
    <x v="5"/>
    <s v="Noonan &amp; Lieberman"/>
    <x v="2"/>
    <x v="2"/>
    <x v="46"/>
    <d v="2021-02-13T00:00:00"/>
    <d v="2021-11-12T00:00:00"/>
    <x v="0"/>
    <x v="0"/>
    <d v="2021-12-12T00:00:00"/>
    <n v="623991"/>
    <x v="2"/>
    <s v="B2"/>
    <x v="1"/>
    <s v="Not Verified"/>
    <n v="45000"/>
    <n v="0.14829999999999999"/>
    <n v="336.81"/>
    <n v="0.10249999999999999"/>
    <n v="10400"/>
    <n v="19"/>
    <n v="10482"/>
  </r>
  <r>
    <n v="670271"/>
    <x v="4"/>
    <x v="0"/>
    <x v="5"/>
    <s v="Fields service Inc."/>
    <x v="2"/>
    <x v="2"/>
    <x v="0"/>
    <d v="2021-09-11T00:00:00"/>
    <d v="2021-08-11T00:00:00"/>
    <x v="0"/>
    <x v="0"/>
    <d v="2021-09-11T00:00:00"/>
    <n v="856907"/>
    <x v="2"/>
    <s v="B3"/>
    <x v="1"/>
    <s v="Not Verified"/>
    <n v="50004"/>
    <n v="0.13150000000000001"/>
    <n v="330.91"/>
    <n v="0.1037"/>
    <n v="10200"/>
    <n v="15"/>
    <n v="1983"/>
  </r>
  <r>
    <n v="480005"/>
    <x v="18"/>
    <x v="0"/>
    <x v="5"/>
    <s v="ubc 124"/>
    <x v="2"/>
    <x v="2"/>
    <x v="24"/>
    <d v="2021-04-12T00:00:00"/>
    <d v="2021-03-12T00:00:00"/>
    <x v="0"/>
    <x v="0"/>
    <d v="2021-04-12T00:00:00"/>
    <n v="610023"/>
    <x v="2"/>
    <s v="B3"/>
    <x v="1"/>
    <s v="Not Verified"/>
    <n v="36000"/>
    <n v="0.2243"/>
    <n v="468.86"/>
    <n v="0.1062"/>
    <n v="14400"/>
    <n v="12"/>
    <n v="11721"/>
  </r>
  <r>
    <n v="861979"/>
    <x v="3"/>
    <x v="0"/>
    <x v="6"/>
    <s v="northwest snow removal"/>
    <x v="2"/>
    <x v="2"/>
    <x v="11"/>
    <d v="2021-12-14T00:00:00"/>
    <d v="2021-07-14T00:00:00"/>
    <x v="0"/>
    <x v="0"/>
    <d v="2021-08-14T00:00:00"/>
    <n v="1074904"/>
    <x v="2"/>
    <s v="B3"/>
    <x v="1"/>
    <s v="Not Verified"/>
    <n v="60000"/>
    <n v="0.18920000000000001"/>
    <n v="327.33999999999997"/>
    <n v="0.1099"/>
    <n v="10000"/>
    <n v="17"/>
    <n v="11238"/>
  </r>
  <r>
    <n v="1052295"/>
    <x v="5"/>
    <x v="0"/>
    <x v="8"/>
    <s v="Trade Winds Beach Resort"/>
    <x v="2"/>
    <x v="2"/>
    <x v="12"/>
    <d v="2021-05-13T00:00:00"/>
    <d v="2021-12-12T00:00:00"/>
    <x v="0"/>
    <x v="0"/>
    <d v="2022-01-12T00:00:00"/>
    <n v="1283849"/>
    <x v="2"/>
    <s v="B2"/>
    <x v="1"/>
    <s v="Not Verified"/>
    <n v="35000"/>
    <n v="0.13439999999999999"/>
    <n v="456.03"/>
    <n v="0.1065"/>
    <n v="14000"/>
    <n v="20"/>
    <n v="6035"/>
  </r>
  <r>
    <n v="469524"/>
    <x v="2"/>
    <x v="0"/>
    <x v="0"/>
    <m/>
    <x v="2"/>
    <x v="2"/>
    <x v="24"/>
    <d v="2021-03-12T00:00:00"/>
    <d v="2021-09-11T00:00:00"/>
    <x v="0"/>
    <x v="0"/>
    <d v="2021-10-11T00:00:00"/>
    <n v="592194"/>
    <x v="2"/>
    <s v="B1"/>
    <x v="1"/>
    <s v="Not Verified"/>
    <n v="24000"/>
    <n v="8.8999999999999996E-2"/>
    <n v="203.39"/>
    <n v="0.1114"/>
    <n v="6200"/>
    <n v="16"/>
    <n v="4356"/>
  </r>
  <r>
    <n v="475868"/>
    <x v="5"/>
    <x v="0"/>
    <x v="5"/>
    <s v="Benihana"/>
    <x v="2"/>
    <x v="2"/>
    <x v="24"/>
    <d v="2021-05-16T00:00:00"/>
    <d v="2021-02-13T00:00:00"/>
    <x v="0"/>
    <x v="0"/>
    <d v="2021-03-13T00:00:00"/>
    <n v="602610"/>
    <x v="2"/>
    <s v="B3"/>
    <x v="1"/>
    <s v="Not Verified"/>
    <n v="24000"/>
    <n v="0.247"/>
    <n v="94.44"/>
    <n v="0.1183"/>
    <n v="2850"/>
    <n v="6"/>
    <n v="3228"/>
  </r>
  <r>
    <n v="492330"/>
    <x v="2"/>
    <x v="0"/>
    <x v="8"/>
    <s v="Lakeside Sandwich Shop"/>
    <x v="2"/>
    <x v="2"/>
    <x v="26"/>
    <d v="2021-02-11T00:00:00"/>
    <d v="2021-09-10T00:00:00"/>
    <x v="0"/>
    <x v="0"/>
    <d v="2021-10-10T00:00:00"/>
    <n v="629601"/>
    <x v="2"/>
    <s v="B3"/>
    <x v="1"/>
    <s v="Not Verified"/>
    <n v="20800"/>
    <n v="0.19620000000000001"/>
    <n v="227.92"/>
    <n v="0.1062"/>
    <n v="7000"/>
    <n v="9"/>
    <n v="1651"/>
  </r>
  <r>
    <n v="483399"/>
    <x v="18"/>
    <x v="0"/>
    <x v="4"/>
    <s v="Crestron Electronics"/>
    <x v="2"/>
    <x v="2"/>
    <x v="46"/>
    <d v="2021-05-16T00:00:00"/>
    <d v="2021-03-11T00:00:00"/>
    <x v="0"/>
    <x v="0"/>
    <d v="2021-04-11T00:00:00"/>
    <n v="615113"/>
    <x v="2"/>
    <s v="B5"/>
    <x v="1"/>
    <s v="Not Verified"/>
    <n v="30000"/>
    <n v="0.17"/>
    <n v="394.94"/>
    <n v="0.11360000000000001"/>
    <n v="12000"/>
    <n v="26"/>
    <n v="9760"/>
  </r>
  <r>
    <n v="444165"/>
    <x v="37"/>
    <x v="0"/>
    <x v="6"/>
    <s v="Peace Health"/>
    <x v="0"/>
    <x v="2"/>
    <x v="15"/>
    <d v="2021-05-16T00:00:00"/>
    <d v="2021-03-11T00:00:00"/>
    <x v="0"/>
    <x v="0"/>
    <d v="2021-04-11T00:00:00"/>
    <n v="541192"/>
    <x v="2"/>
    <s v="C3"/>
    <x v="1"/>
    <s v="Not Verified"/>
    <n v="39689"/>
    <n v="0.2404"/>
    <n v="441.6"/>
    <n v="0.13569999999999999"/>
    <n v="13000"/>
    <n v="25"/>
    <n v="7507"/>
  </r>
  <r>
    <n v="461039"/>
    <x v="42"/>
    <x v="0"/>
    <x v="3"/>
    <s v="Sears holding corp"/>
    <x v="0"/>
    <x v="2"/>
    <x v="32"/>
    <d v="2021-05-11T00:00:00"/>
    <d v="2021-12-10T00:00:00"/>
    <x v="0"/>
    <x v="0"/>
    <d v="2022-01-10T00:00:00"/>
    <n v="575940"/>
    <x v="2"/>
    <s v="C3"/>
    <x v="1"/>
    <s v="Not Verified"/>
    <n v="55000"/>
    <n v="0.1822"/>
    <n v="339.69"/>
    <n v="0.13569999999999999"/>
    <n v="10000"/>
    <n v="29"/>
    <n v="5789"/>
  </r>
  <r>
    <n v="753519"/>
    <x v="22"/>
    <x v="0"/>
    <x v="8"/>
    <s v="Divine House Inc."/>
    <x v="0"/>
    <x v="2"/>
    <x v="25"/>
    <d v="2021-01-12T00:00:00"/>
    <d v="2021-08-11T00:00:00"/>
    <x v="0"/>
    <x v="0"/>
    <d v="2021-09-11T00:00:00"/>
    <n v="953207"/>
    <x v="2"/>
    <s v="C1"/>
    <x v="1"/>
    <s v="Not Verified"/>
    <n v="38000"/>
    <n v="0.24510000000000001"/>
    <n v="168.45"/>
    <n v="0.12989999999999999"/>
    <n v="5000"/>
    <n v="26"/>
    <n v="1070"/>
  </r>
  <r>
    <n v="411258"/>
    <x v="1"/>
    <x v="0"/>
    <x v="8"/>
    <s v="Napa Smith Brewery"/>
    <x v="0"/>
    <x v="2"/>
    <x v="23"/>
    <d v="2021-05-16T00:00:00"/>
    <d v="2021-02-11T00:00:00"/>
    <x v="0"/>
    <x v="0"/>
    <d v="2021-03-11T00:00:00"/>
    <n v="463422"/>
    <x v="2"/>
    <s v="C5"/>
    <x v="1"/>
    <s v="Not Verified"/>
    <n v="62000"/>
    <n v="0.2392"/>
    <n v="333.94"/>
    <n v="0.13789999999999999"/>
    <n v="9800"/>
    <n v="12"/>
    <n v="6673"/>
  </r>
  <r>
    <n v="967801"/>
    <x v="21"/>
    <x v="0"/>
    <x v="4"/>
    <s v="SGI"/>
    <x v="0"/>
    <x v="2"/>
    <x v="10"/>
    <d v="2021-04-16T00:00:00"/>
    <d v="2021-07-13T00:00:00"/>
    <x v="0"/>
    <x v="0"/>
    <d v="2021-08-13T00:00:00"/>
    <n v="1188746"/>
    <x v="2"/>
    <s v="C1"/>
    <x v="1"/>
    <s v="Not Verified"/>
    <n v="55000"/>
    <n v="0.214"/>
    <n v="152.69"/>
    <n v="0.13489999999999999"/>
    <n v="4500"/>
    <n v="16"/>
    <n v="3206"/>
  </r>
  <r>
    <n v="795570"/>
    <x v="1"/>
    <x v="0"/>
    <x v="2"/>
    <m/>
    <x v="0"/>
    <x v="2"/>
    <x v="6"/>
    <d v="2021-12-13T00:00:00"/>
    <d v="2021-07-13T00:00:00"/>
    <x v="0"/>
    <x v="0"/>
    <d v="2021-08-13T00:00:00"/>
    <n v="1000316"/>
    <x v="2"/>
    <s v="C1"/>
    <x v="1"/>
    <s v="Not Verified"/>
    <n v="24000"/>
    <n v="7.85E-2"/>
    <n v="134.76"/>
    <n v="0.12989999999999999"/>
    <n v="4000"/>
    <n v="8"/>
    <n v="3316"/>
  </r>
  <r>
    <n v="574900"/>
    <x v="30"/>
    <x v="0"/>
    <x v="2"/>
    <s v="KEELING COMPANY"/>
    <x v="0"/>
    <x v="2"/>
    <x v="54"/>
    <d v="2021-08-11T00:00:00"/>
    <d v="2021-03-11T00:00:00"/>
    <x v="0"/>
    <x v="0"/>
    <d v="2021-04-11T00:00:00"/>
    <n v="739541"/>
    <x v="2"/>
    <s v="C5"/>
    <x v="1"/>
    <s v="Not Verified"/>
    <n v="24000"/>
    <n v="0.214"/>
    <n v="164.01"/>
    <n v="0.1472"/>
    <n v="4750"/>
    <n v="15"/>
    <n v="1168"/>
  </r>
  <r>
    <n v="870610"/>
    <x v="8"/>
    <x v="0"/>
    <x v="6"/>
    <s v="carter farms"/>
    <x v="0"/>
    <x v="2"/>
    <x v="10"/>
    <d v="2021-12-13T00:00:00"/>
    <d v="2021-07-13T00:00:00"/>
    <x v="0"/>
    <x v="0"/>
    <d v="2021-08-13T00:00:00"/>
    <n v="1084624"/>
    <x v="2"/>
    <s v="C1"/>
    <x v="1"/>
    <s v="Not Verified"/>
    <n v="34800"/>
    <n v="0.2414"/>
    <n v="336.9"/>
    <n v="0.12989999999999999"/>
    <n v="10000"/>
    <n v="17"/>
    <n v="7666"/>
  </r>
  <r>
    <n v="754872"/>
    <x v="5"/>
    <x v="0"/>
    <x v="8"/>
    <s v="Miami Children's Hospital"/>
    <x v="0"/>
    <x v="2"/>
    <x v="25"/>
    <d v="2021-11-11T00:00:00"/>
    <d v="2021-06-11T00:00:00"/>
    <x v="0"/>
    <x v="0"/>
    <d v="2021-07-11T00:00:00"/>
    <n v="954627"/>
    <x v="2"/>
    <s v="C5"/>
    <x v="1"/>
    <s v="Not Verified"/>
    <n v="57068"/>
    <n v="0.1749"/>
    <n v="55.65"/>
    <n v="0.15229999999999999"/>
    <n v="1600"/>
    <n v="13"/>
    <n v="126"/>
  </r>
  <r>
    <n v="434246"/>
    <x v="16"/>
    <x v="0"/>
    <x v="0"/>
    <m/>
    <x v="0"/>
    <x v="2"/>
    <x v="24"/>
    <d v="2021-04-16T00:00:00"/>
    <d v="2021-08-10T00:00:00"/>
    <x v="0"/>
    <x v="0"/>
    <d v="2021-09-10T00:00:00"/>
    <n v="517933"/>
    <x v="2"/>
    <s v="C5"/>
    <x v="1"/>
    <s v="Not Verified"/>
    <n v="40000"/>
    <n v="5.7000000000000002E-3"/>
    <n v="219.42"/>
    <n v="0.14219999999999999"/>
    <n v="6400"/>
    <n v="13"/>
    <n v="1580"/>
  </r>
  <r>
    <n v="461127"/>
    <x v="15"/>
    <x v="0"/>
    <x v="6"/>
    <s v="CSK O'Reilly's"/>
    <x v="0"/>
    <x v="2"/>
    <x v="32"/>
    <d v="2021-07-10T00:00:00"/>
    <d v="2021-01-10T00:00:00"/>
    <x v="0"/>
    <x v="0"/>
    <d v="2021-02-10T00:00:00"/>
    <n v="576099"/>
    <x v="2"/>
    <s v="C1"/>
    <x v="1"/>
    <s v="Not Verified"/>
    <n v="29000"/>
    <n v="0.2326"/>
    <n v="210.21"/>
    <n v="0.12870000000000001"/>
    <n v="6250"/>
    <n v="28"/>
    <n v="485"/>
  </r>
  <r>
    <n v="968703"/>
    <x v="1"/>
    <x v="0"/>
    <x v="9"/>
    <s v="CSMD LLP"/>
    <x v="0"/>
    <x v="2"/>
    <x v="10"/>
    <d v="2021-10-12T00:00:00"/>
    <d v="2021-05-12T00:00:00"/>
    <x v="0"/>
    <x v="0"/>
    <d v="2021-06-12T00:00:00"/>
    <n v="1189692"/>
    <x v="2"/>
    <s v="C3"/>
    <x v="1"/>
    <s v="Not Verified"/>
    <n v="87500"/>
    <n v="0.15890000000000001"/>
    <n v="413.94"/>
    <n v="0.14649999999999999"/>
    <n v="12000"/>
    <n v="29"/>
    <n v="3470"/>
  </r>
  <r>
    <n v="858255"/>
    <x v="5"/>
    <x v="0"/>
    <x v="0"/>
    <s v="Mas Tech"/>
    <x v="0"/>
    <x v="2"/>
    <x v="11"/>
    <d v="2021-08-14T00:00:00"/>
    <d v="2021-05-14T00:00:00"/>
    <x v="0"/>
    <x v="0"/>
    <d v="2021-06-14T00:00:00"/>
    <n v="1070819"/>
    <x v="2"/>
    <s v="C1"/>
    <x v="1"/>
    <s v="Not Verified"/>
    <n v="41196"/>
    <n v="0.1186"/>
    <n v="111.18"/>
    <n v="0.12989999999999999"/>
    <n v="3300"/>
    <n v="4"/>
    <n v="3426"/>
  </r>
  <r>
    <n v="382672"/>
    <x v="8"/>
    <x v="0"/>
    <x v="2"/>
    <s v="scholastic uniforms"/>
    <x v="0"/>
    <x v="2"/>
    <x v="33"/>
    <d v="2021-10-09T00:00:00"/>
    <d v="2021-05-09T00:00:00"/>
    <x v="0"/>
    <x v="0"/>
    <d v="2021-06-09T00:00:00"/>
    <n v="412366"/>
    <x v="2"/>
    <s v="C2"/>
    <x v="1"/>
    <s v="Not Verified"/>
    <n v="45000"/>
    <n v="0.19120000000000001"/>
    <n v="672.36"/>
    <n v="0.12839999999999999"/>
    <n v="20000"/>
    <n v="44"/>
    <n v="2203"/>
  </r>
  <r>
    <n v="452112"/>
    <x v="2"/>
    <x v="0"/>
    <x v="4"/>
    <s v="FIRST AMERICAN"/>
    <x v="4"/>
    <x v="2"/>
    <x v="32"/>
    <d v="2021-05-16T00:00:00"/>
    <d v="2021-05-10T00:00:00"/>
    <x v="0"/>
    <x v="0"/>
    <d v="2021-06-10T00:00:00"/>
    <n v="557699"/>
    <x v="2"/>
    <s v="D4"/>
    <x v="1"/>
    <s v="Not Verified"/>
    <n v="97000"/>
    <n v="0.18729999999999999"/>
    <n v="510.8"/>
    <n v="0.1565"/>
    <n v="14600"/>
    <n v="37"/>
    <n v="3059"/>
  </r>
  <r>
    <n v="390169"/>
    <x v="1"/>
    <x v="0"/>
    <x v="6"/>
    <s v="Greatland Realty"/>
    <x v="4"/>
    <x v="2"/>
    <x v="45"/>
    <d v="2021-02-10T00:00:00"/>
    <d v="2021-08-09T00:00:00"/>
    <x v="0"/>
    <x v="0"/>
    <d v="2021-09-09T00:00:00"/>
    <n v="424969"/>
    <x v="2"/>
    <s v="D4"/>
    <x v="1"/>
    <s v="Not Verified"/>
    <n v="22000"/>
    <n v="0.13750000000000001"/>
    <n v="294.88"/>
    <n v="0.15049999999999999"/>
    <n v="8500"/>
    <n v="10"/>
    <n v="1527"/>
  </r>
  <r>
    <n v="810372"/>
    <x v="0"/>
    <x v="0"/>
    <x v="3"/>
    <m/>
    <x v="4"/>
    <x v="2"/>
    <x v="44"/>
    <d v="2021-07-14T00:00:00"/>
    <d v="2021-06-14T00:00:00"/>
    <x v="0"/>
    <x v="0"/>
    <d v="2021-07-14T00:00:00"/>
    <n v="1017274"/>
    <x v="2"/>
    <s v="D2"/>
    <x v="1"/>
    <s v="Not Verified"/>
    <n v="144000"/>
    <n v="2.4E-2"/>
    <n v="246.07"/>
    <n v="0.15989999999999999"/>
    <n v="7000"/>
    <n v="15"/>
    <n v="6986"/>
  </r>
  <r>
    <n v="543208"/>
    <x v="1"/>
    <x v="0"/>
    <x v="8"/>
    <s v="UCSF"/>
    <x v="4"/>
    <x v="2"/>
    <x v="43"/>
    <d v="2021-05-16T00:00:00"/>
    <d v="2021-10-11T00:00:00"/>
    <x v="0"/>
    <x v="0"/>
    <d v="2021-11-11T00:00:00"/>
    <n v="700862"/>
    <x v="2"/>
    <s v="D3"/>
    <x v="1"/>
    <s v="Not Verified"/>
    <n v="36928.26"/>
    <n v="0.2437"/>
    <n v="272.62"/>
    <n v="0.15579999999999999"/>
    <n v="7800"/>
    <n v="11"/>
    <n v="4084"/>
  </r>
  <r>
    <n v="475662"/>
    <x v="2"/>
    <x v="0"/>
    <x v="4"/>
    <s v="DISD"/>
    <x v="4"/>
    <x v="2"/>
    <x v="24"/>
    <d v="2021-05-12T00:00:00"/>
    <d v="2021-12-11T00:00:00"/>
    <x v="0"/>
    <x v="0"/>
    <d v="2022-01-11T00:00:00"/>
    <n v="602240"/>
    <x v="2"/>
    <s v="D5"/>
    <x v="1"/>
    <s v="Not Verified"/>
    <n v="28000"/>
    <n v="0.12130000000000001"/>
    <n v="421.89"/>
    <n v="0.16"/>
    <n v="12000"/>
    <n v="32"/>
    <n v="10042"/>
  </r>
  <r>
    <n v="442000"/>
    <x v="2"/>
    <x v="0"/>
    <x v="10"/>
    <s v="Self-Employeed"/>
    <x v="4"/>
    <x v="2"/>
    <x v="52"/>
    <d v="2021-09-10T00:00:00"/>
    <d v="2021-04-10T00:00:00"/>
    <x v="0"/>
    <x v="0"/>
    <d v="2021-05-10T00:00:00"/>
    <n v="536617"/>
    <x v="2"/>
    <s v="D3"/>
    <x v="1"/>
    <s v="Not Verified"/>
    <n v="44000"/>
    <n v="6.1400000000000003E-2"/>
    <n v="313.33999999999997"/>
    <n v="0.15310000000000001"/>
    <n v="9000"/>
    <n v="25"/>
    <n v="2229"/>
  </r>
  <r>
    <n v="800239"/>
    <x v="19"/>
    <x v="0"/>
    <x v="0"/>
    <s v="Life Ambulance"/>
    <x v="4"/>
    <x v="2"/>
    <x v="44"/>
    <d v="2021-06-14T00:00:00"/>
    <d v="2021-02-13T00:00:00"/>
    <x v="0"/>
    <x v="0"/>
    <d v="2021-03-13T00:00:00"/>
    <n v="1005509"/>
    <x v="2"/>
    <s v="D2"/>
    <x v="1"/>
    <s v="Not Verified"/>
    <n v="36000"/>
    <n v="4.8000000000000001E-2"/>
    <n v="87.89"/>
    <n v="0.15989999999999999"/>
    <n v="2500"/>
    <n v="5"/>
    <n v="1746"/>
  </r>
  <r>
    <n v="476126"/>
    <x v="1"/>
    <x v="0"/>
    <x v="0"/>
    <m/>
    <x v="4"/>
    <x v="2"/>
    <x v="46"/>
    <d v="2021-05-16T00:00:00"/>
    <d v="2021-01-11T00:00:00"/>
    <x v="0"/>
    <x v="0"/>
    <d v="2021-02-11T00:00:00"/>
    <n v="603023"/>
    <x v="2"/>
    <s v="D1"/>
    <x v="1"/>
    <s v="Not Verified"/>
    <n v="20400"/>
    <n v="0.19289999999999999"/>
    <n v="130.97"/>
    <n v="0.1459"/>
    <n v="3800"/>
    <n v="27"/>
    <n v="1482"/>
  </r>
  <r>
    <n v="998880"/>
    <x v="2"/>
    <x v="0"/>
    <x v="0"/>
    <s v="Corbett Personnel"/>
    <x v="4"/>
    <x v="2"/>
    <x v="13"/>
    <d v="2021-04-16T00:00:00"/>
    <d v="2021-11-12T00:00:00"/>
    <x v="0"/>
    <x v="0"/>
    <d v="2021-12-12T00:00:00"/>
    <n v="1224254"/>
    <x v="2"/>
    <s v="D1"/>
    <x v="1"/>
    <s v="Not Verified"/>
    <n v="48000"/>
    <n v="8.9700000000000002E-2"/>
    <n v="52.96"/>
    <n v="0.16289999999999999"/>
    <n v="1500"/>
    <n v="15"/>
    <n v="647"/>
  </r>
  <r>
    <n v="825223"/>
    <x v="5"/>
    <x v="0"/>
    <x v="9"/>
    <s v="Dizenzo Family foundation"/>
    <x v="1"/>
    <x v="2"/>
    <x v="44"/>
    <d v="2021-05-16T00:00:00"/>
    <d v="2021-02-12T00:00:00"/>
    <x v="0"/>
    <x v="0"/>
    <d v="2021-03-12T00:00:00"/>
    <n v="1033990"/>
    <x v="2"/>
    <s v="E2"/>
    <x v="1"/>
    <s v="Not Verified"/>
    <n v="68400"/>
    <n v="0.20300000000000001"/>
    <n v="145.4"/>
    <n v="0.18390000000000001"/>
    <n v="4000"/>
    <n v="46"/>
    <n v="868"/>
  </r>
  <r>
    <n v="480840"/>
    <x v="8"/>
    <x v="0"/>
    <x v="0"/>
    <s v="bloomingdales"/>
    <x v="1"/>
    <x v="2"/>
    <x v="46"/>
    <d v="2021-04-16T00:00:00"/>
    <d v="2021-09-10T00:00:00"/>
    <x v="0"/>
    <x v="0"/>
    <d v="2021-10-10T00:00:00"/>
    <n v="611338"/>
    <x v="2"/>
    <s v="E1"/>
    <x v="1"/>
    <s v="Not Verified"/>
    <n v="26000"/>
    <n v="0.1583"/>
    <n v="300.70999999999998"/>
    <n v="0.16450000000000001"/>
    <n v="8500"/>
    <n v="12"/>
    <n v="6204"/>
  </r>
  <r>
    <n v="479473"/>
    <x v="8"/>
    <x v="0"/>
    <x v="1"/>
    <s v="NYC Department of Corrections"/>
    <x v="1"/>
    <x v="2"/>
    <x v="46"/>
    <d v="2021-05-16T00:00:00"/>
    <d v="2021-04-11T00:00:00"/>
    <x v="0"/>
    <x v="0"/>
    <d v="2021-05-11T00:00:00"/>
    <n v="609257"/>
    <x v="2"/>
    <s v="E1"/>
    <x v="1"/>
    <s v="Not Verified"/>
    <n v="96000"/>
    <n v="0.151"/>
    <n v="583.73"/>
    <n v="0.16450000000000001"/>
    <n v="16500"/>
    <n v="19"/>
    <n v="8170"/>
  </r>
  <r>
    <n v="482229"/>
    <x v="3"/>
    <x v="0"/>
    <x v="5"/>
    <s v="alliant credit union"/>
    <x v="6"/>
    <x v="2"/>
    <x v="46"/>
    <d v="2021-05-16T00:00:00"/>
    <d v="2021-10-11T00:00:00"/>
    <x v="0"/>
    <x v="0"/>
    <d v="2021-11-11T00:00:00"/>
    <n v="613418"/>
    <x v="2"/>
    <s v="G3"/>
    <x v="1"/>
    <s v="Not Verified"/>
    <n v="69000"/>
    <n v="0.2452"/>
    <n v="771.28"/>
    <n v="0.20899999999999999"/>
    <n v="20500"/>
    <n v="28"/>
    <n v="15419"/>
  </r>
  <r>
    <n v="714579"/>
    <x v="13"/>
    <x v="0"/>
    <x v="6"/>
    <s v="Department of veterans affairs"/>
    <x v="3"/>
    <x v="0"/>
    <x v="29"/>
    <d v="2021-05-12T00:00:00"/>
    <d v="2021-12-11T00:00:00"/>
    <x v="0"/>
    <x v="0"/>
    <d v="2022-01-11T00:00:00"/>
    <n v="908013"/>
    <x v="2"/>
    <s v="A2"/>
    <x v="1"/>
    <s v="Not Verified"/>
    <n v="51000"/>
    <n v="4.2599999999999999E-2"/>
    <n v="181.97"/>
    <n v="5.79E-2"/>
    <n v="6000"/>
    <n v="14"/>
    <n v="2104"/>
  </r>
  <r>
    <n v="387512"/>
    <x v="5"/>
    <x v="0"/>
    <x v="6"/>
    <s v="Sweetbay Supermarket"/>
    <x v="3"/>
    <x v="0"/>
    <x v="33"/>
    <d v="2021-08-11T00:00:00"/>
    <d v="2021-03-11T00:00:00"/>
    <x v="0"/>
    <x v="0"/>
    <d v="2021-04-11T00:00:00"/>
    <n v="420413"/>
    <x v="2"/>
    <s v="A4"/>
    <x v="1"/>
    <s v="Not Verified"/>
    <n v="31400"/>
    <n v="0.1208"/>
    <n v="207.66"/>
    <n v="9.3200000000000005E-2"/>
    <n v="6500"/>
    <n v="14"/>
    <n v="4919"/>
  </r>
  <r>
    <n v="451204"/>
    <x v="15"/>
    <x v="0"/>
    <x v="6"/>
    <m/>
    <x v="3"/>
    <x v="0"/>
    <x v="15"/>
    <d v="2021-05-16T00:00:00"/>
    <d v="2021-03-10T00:00:00"/>
    <x v="0"/>
    <x v="0"/>
    <d v="2021-04-10T00:00:00"/>
    <n v="555696"/>
    <x v="2"/>
    <s v="A5"/>
    <x v="1"/>
    <s v="Not Verified"/>
    <n v="24000"/>
    <n v="0.2225"/>
    <n v="293.89"/>
    <n v="8.9399999999999993E-2"/>
    <n v="9250"/>
    <n v="13"/>
    <n v="8175"/>
  </r>
  <r>
    <n v="874021"/>
    <x v="4"/>
    <x v="0"/>
    <x v="3"/>
    <s v="ASGCO Manufacturing, Inc."/>
    <x v="3"/>
    <x v="0"/>
    <x v="10"/>
    <d v="2021-05-16T00:00:00"/>
    <d v="2021-01-14T00:00:00"/>
    <x v="0"/>
    <x v="0"/>
    <d v="2021-02-14T00:00:00"/>
    <n v="1088361"/>
    <x v="2"/>
    <s v="A2"/>
    <x v="1"/>
    <s v="Not Verified"/>
    <n v="38000"/>
    <n v="0.14530000000000001"/>
    <n v="243.34"/>
    <n v="5.9900000000000002E-2"/>
    <n v="8000"/>
    <n v="18"/>
    <n v="6811"/>
  </r>
  <r>
    <n v="1052607"/>
    <x v="8"/>
    <x v="0"/>
    <x v="3"/>
    <s v="MEDISYS"/>
    <x v="3"/>
    <x v="0"/>
    <x v="12"/>
    <d v="2021-05-14T00:00:00"/>
    <d v="2021-01-14T00:00:00"/>
    <x v="0"/>
    <x v="0"/>
    <d v="2021-02-14T00:00:00"/>
    <n v="1284165"/>
    <x v="2"/>
    <s v="A2"/>
    <x v="1"/>
    <s v="Not Verified"/>
    <n v="35000"/>
    <n v="0.21909999999999999"/>
    <n v="128.96"/>
    <n v="6.6199999999999995E-2"/>
    <n v="4200"/>
    <n v="17"/>
    <n v="3295"/>
  </r>
  <r>
    <n v="483424"/>
    <x v="5"/>
    <x v="0"/>
    <x v="3"/>
    <s v="pinellas county schools"/>
    <x v="3"/>
    <x v="0"/>
    <x v="46"/>
    <d v="2021-05-16T00:00:00"/>
    <d v="2021-06-11T00:00:00"/>
    <x v="0"/>
    <x v="0"/>
    <d v="2021-07-11T00:00:00"/>
    <n v="615158"/>
    <x v="2"/>
    <s v="A5"/>
    <x v="1"/>
    <s v="Not Verified"/>
    <n v="41000"/>
    <n v="0.1484"/>
    <n v="156.41"/>
    <n v="7.8799999999999995E-2"/>
    <n v="5000"/>
    <n v="16"/>
    <n v="2658"/>
  </r>
  <r>
    <n v="1039330"/>
    <x v="1"/>
    <x v="0"/>
    <x v="8"/>
    <s v="Western Digital"/>
    <x v="3"/>
    <x v="0"/>
    <x v="22"/>
    <d v="2021-04-14T00:00:00"/>
    <d v="2021-11-13T00:00:00"/>
    <x v="0"/>
    <x v="0"/>
    <d v="2021-12-13T00:00:00"/>
    <n v="1269270"/>
    <x v="2"/>
    <s v="A3"/>
    <x v="1"/>
    <s v="Not Verified"/>
    <n v="42000"/>
    <n v="7.7100000000000002E-2"/>
    <n v="248.89"/>
    <n v="7.51E-2"/>
    <n v="8000"/>
    <n v="8"/>
    <n v="6374"/>
  </r>
  <r>
    <n v="1032057"/>
    <x v="8"/>
    <x v="0"/>
    <x v="8"/>
    <s v="Buffalo Lodging Associates"/>
    <x v="3"/>
    <x v="0"/>
    <x v="22"/>
    <d v="2021-05-16T00:00:00"/>
    <d v="2021-07-12T00:00:00"/>
    <x v="0"/>
    <x v="0"/>
    <d v="2021-08-12T00:00:00"/>
    <n v="1261491"/>
    <x v="2"/>
    <s v="A5"/>
    <x v="1"/>
    <s v="Not Verified"/>
    <n v="23000"/>
    <n v="0.18160000000000001"/>
    <n v="281.81"/>
    <n v="8.8999999999999996E-2"/>
    <n v="8875"/>
    <n v="29"/>
    <n v="1970"/>
  </r>
  <r>
    <n v="713030"/>
    <x v="1"/>
    <x v="0"/>
    <x v="4"/>
    <s v="Providence Home Care"/>
    <x v="3"/>
    <x v="0"/>
    <x v="42"/>
    <d v="2021-05-16T00:00:00"/>
    <d v="2021-01-12T00:00:00"/>
    <x v="0"/>
    <x v="0"/>
    <d v="2021-02-12T00:00:00"/>
    <n v="906215"/>
    <x v="2"/>
    <s v="A4"/>
    <x v="1"/>
    <s v="Not Verified"/>
    <n v="150000"/>
    <n v="0.1595"/>
    <n v="77.53"/>
    <n v="7.2900000000000006E-2"/>
    <n v="2500"/>
    <n v="31"/>
    <n v="1940"/>
  </r>
  <r>
    <n v="291461"/>
    <x v="1"/>
    <x v="0"/>
    <x v="2"/>
    <s v="San Francisco Opera"/>
    <x v="3"/>
    <x v="0"/>
    <x v="35"/>
    <d v="2021-03-10T00:00:00"/>
    <d v="2021-03-10T00:00:00"/>
    <x v="0"/>
    <x v="0"/>
    <d v="2021-04-10T00:00:00"/>
    <n v="291458"/>
    <x v="2"/>
    <s v="A4"/>
    <x v="1"/>
    <s v="Not Verified"/>
    <n v="39948"/>
    <n v="0.1454"/>
    <n v="314.85000000000002"/>
    <n v="8.3199999999999996E-2"/>
    <n v="10000"/>
    <n v="19"/>
    <n v="6208"/>
  </r>
  <r>
    <n v="883986"/>
    <x v="22"/>
    <x v="0"/>
    <x v="2"/>
    <s v="catherine;s plus sizes"/>
    <x v="3"/>
    <x v="0"/>
    <x v="10"/>
    <d v="2021-05-16T00:00:00"/>
    <d v="2021-10-13T00:00:00"/>
    <x v="0"/>
    <x v="0"/>
    <d v="2021-11-13T00:00:00"/>
    <n v="1099321"/>
    <x v="2"/>
    <s v="A4"/>
    <x v="1"/>
    <s v="Not Verified"/>
    <n v="20400"/>
    <n v="0.25879999999999997"/>
    <n v="62.59"/>
    <n v="7.9000000000000001E-2"/>
    <n v="2000"/>
    <n v="18"/>
    <n v="1597"/>
  </r>
  <r>
    <n v="830133"/>
    <x v="9"/>
    <x v="0"/>
    <x v="5"/>
    <s v="Prometric"/>
    <x v="3"/>
    <x v="0"/>
    <x v="11"/>
    <d v="2021-05-16T00:00:00"/>
    <d v="2021-04-12T00:00:00"/>
    <x v="0"/>
    <x v="0"/>
    <d v="2021-05-12T00:00:00"/>
    <n v="1039280"/>
    <x v="2"/>
    <s v="A2"/>
    <x v="1"/>
    <s v="Not Verified"/>
    <n v="60000"/>
    <n v="0.2288"/>
    <n v="155.88999999999999"/>
    <n v="5.9900000000000002E-2"/>
    <n v="5125"/>
    <n v="26"/>
    <n v="1246"/>
  </r>
  <r>
    <n v="1049180"/>
    <x v="37"/>
    <x v="0"/>
    <x v="5"/>
    <s v="Agate Healthcare"/>
    <x v="3"/>
    <x v="0"/>
    <x v="12"/>
    <d v="2021-05-16T00:00:00"/>
    <d v="2021-10-12T00:00:00"/>
    <x v="0"/>
    <x v="0"/>
    <d v="2021-11-12T00:00:00"/>
    <n v="1280376"/>
    <x v="2"/>
    <s v="A2"/>
    <x v="1"/>
    <s v="Not Verified"/>
    <n v="32400"/>
    <n v="0.27779999999999999"/>
    <n v="315.49"/>
    <n v="6.6199999999999995E-2"/>
    <n v="10275"/>
    <n v="41"/>
    <n v="3151"/>
  </r>
  <r>
    <n v="696328"/>
    <x v="5"/>
    <x v="0"/>
    <x v="5"/>
    <s v="St. Joseph's Hospital"/>
    <x v="3"/>
    <x v="0"/>
    <x v="42"/>
    <d v="2021-03-12T00:00:00"/>
    <d v="2021-10-11T00:00:00"/>
    <x v="0"/>
    <x v="0"/>
    <d v="2021-11-11T00:00:00"/>
    <n v="887484"/>
    <x v="2"/>
    <s v="A4"/>
    <x v="1"/>
    <s v="Not Verified"/>
    <n v="30000"/>
    <n v="1.7600000000000001E-2"/>
    <n v="46.52"/>
    <n v="7.2900000000000006E-2"/>
    <n v="1500"/>
    <n v="12"/>
    <n v="381"/>
  </r>
  <r>
    <n v="425279"/>
    <x v="1"/>
    <x v="0"/>
    <x v="5"/>
    <s v="Coldwell Banker"/>
    <x v="3"/>
    <x v="0"/>
    <x v="30"/>
    <d v="2021-05-16T00:00:00"/>
    <d v="2021-04-10T00:00:00"/>
    <x v="0"/>
    <x v="0"/>
    <d v="2021-05-10T00:00:00"/>
    <n v="501519"/>
    <x v="2"/>
    <s v="A4"/>
    <x v="1"/>
    <s v="Not Verified"/>
    <n v="41000"/>
    <n v="0.1782"/>
    <n v="127.79"/>
    <n v="9.3200000000000005E-2"/>
    <n v="4000"/>
    <n v="18"/>
    <n v="1145"/>
  </r>
  <r>
    <n v="884403"/>
    <x v="1"/>
    <x v="0"/>
    <x v="7"/>
    <s v="Cypress Avenue Animal Hospital"/>
    <x v="3"/>
    <x v="0"/>
    <x v="10"/>
    <d v="2021-05-16T00:00:00"/>
    <d v="2021-06-13T00:00:00"/>
    <x v="0"/>
    <x v="0"/>
    <d v="2021-07-13T00:00:00"/>
    <n v="1099831"/>
    <x v="2"/>
    <s v="A3"/>
    <x v="1"/>
    <s v="Not Verified"/>
    <n v="110000"/>
    <n v="0.22070000000000001"/>
    <n v="124.45"/>
    <n v="7.51E-2"/>
    <n v="4000"/>
    <n v="40"/>
    <n v="2852"/>
  </r>
  <r>
    <n v="841749"/>
    <x v="5"/>
    <x v="0"/>
    <x v="7"/>
    <s v="dan marinos town tavern"/>
    <x v="3"/>
    <x v="0"/>
    <x v="11"/>
    <d v="2021-04-13T00:00:00"/>
    <d v="2021-11-12T00:00:00"/>
    <x v="0"/>
    <x v="0"/>
    <d v="2021-12-12T00:00:00"/>
    <n v="1052330"/>
    <x v="2"/>
    <s v="A5"/>
    <x v="1"/>
    <s v="Not Verified"/>
    <n v="26400"/>
    <n v="7.2700000000000001E-2"/>
    <n v="110.48"/>
    <n v="8.4900000000000003E-2"/>
    <n v="3500"/>
    <n v="8"/>
    <n v="1780"/>
  </r>
  <r>
    <n v="851222"/>
    <x v="32"/>
    <x v="0"/>
    <x v="9"/>
    <s v="Precision Printing"/>
    <x v="3"/>
    <x v="0"/>
    <x v="11"/>
    <d v="2021-03-14T00:00:00"/>
    <d v="2021-11-13T00:00:00"/>
    <x v="0"/>
    <x v="0"/>
    <d v="2021-12-13T00:00:00"/>
    <n v="1063125"/>
    <x v="2"/>
    <s v="A3"/>
    <x v="1"/>
    <s v="Not Verified"/>
    <n v="48000"/>
    <n v="0.13200000000000001"/>
    <n v="69.47"/>
    <n v="6.9900000000000004E-2"/>
    <n v="2250"/>
    <n v="10"/>
    <n v="1896"/>
  </r>
  <r>
    <n v="990043"/>
    <x v="8"/>
    <x v="0"/>
    <x v="9"/>
    <s v="AHRC of New York"/>
    <x v="3"/>
    <x v="0"/>
    <x v="13"/>
    <d v="2021-08-12T00:00:00"/>
    <d v="2021-04-12T00:00:00"/>
    <x v="0"/>
    <x v="0"/>
    <d v="2021-05-12T00:00:00"/>
    <n v="1214009"/>
    <x v="2"/>
    <s v="A4"/>
    <x v="1"/>
    <s v="Not Verified"/>
    <n v="27096"/>
    <n v="1.11E-2"/>
    <n v="156.46"/>
    <n v="7.9000000000000001E-2"/>
    <n v="5000"/>
    <n v="14"/>
    <n v="949"/>
  </r>
  <r>
    <n v="449172"/>
    <x v="1"/>
    <x v="0"/>
    <x v="1"/>
    <s v="Pyramid Services Inc"/>
    <x v="3"/>
    <x v="0"/>
    <x v="15"/>
    <d v="2021-05-16T00:00:00"/>
    <d v="2021-12-10T00:00:00"/>
    <x v="0"/>
    <x v="0"/>
    <d v="2022-01-10T00:00:00"/>
    <n v="551586"/>
    <x v="2"/>
    <s v="A5"/>
    <x v="1"/>
    <s v="Not Verified"/>
    <n v="42140"/>
    <n v="0.1133"/>
    <n v="285.95"/>
    <n v="8.9399999999999993E-2"/>
    <n v="9000"/>
    <n v="30"/>
    <n v="3242"/>
  </r>
  <r>
    <n v="474611"/>
    <x v="23"/>
    <x v="0"/>
    <x v="0"/>
    <m/>
    <x v="3"/>
    <x v="0"/>
    <x v="24"/>
    <d v="2021-08-11T00:00:00"/>
    <d v="2021-03-11T00:00:00"/>
    <x v="0"/>
    <x v="0"/>
    <d v="2021-04-11T00:00:00"/>
    <n v="600404"/>
    <x v="2"/>
    <s v="A4"/>
    <x v="1"/>
    <s v="Not Verified"/>
    <n v="30000"/>
    <n v="9.0399999999999994E-2"/>
    <n v="158.06"/>
    <n v="8.5900000000000004E-2"/>
    <n v="5000"/>
    <n v="7"/>
    <n v="1985"/>
  </r>
  <r>
    <n v="760011"/>
    <x v="1"/>
    <x v="0"/>
    <x v="0"/>
    <s v="Bowers Ambulance"/>
    <x v="3"/>
    <x v="0"/>
    <x v="25"/>
    <d v="2021-08-12T00:00:00"/>
    <d v="2021-04-12T00:00:00"/>
    <x v="0"/>
    <x v="0"/>
    <d v="2021-05-12T00:00:00"/>
    <n v="960286"/>
    <x v="2"/>
    <s v="A4"/>
    <x v="1"/>
    <s v="Not Verified"/>
    <n v="32000"/>
    <n v="0.1211"/>
    <n v="199.06"/>
    <n v="7.4899999999999994E-2"/>
    <n v="6400"/>
    <n v="12"/>
    <n v="2151"/>
  </r>
  <r>
    <n v="874747"/>
    <x v="1"/>
    <x v="0"/>
    <x v="0"/>
    <s v="Corner Bakery Cafe"/>
    <x v="3"/>
    <x v="0"/>
    <x v="10"/>
    <d v="2021-05-16T00:00:00"/>
    <d v="2021-03-13T00:00:00"/>
    <x v="0"/>
    <x v="0"/>
    <d v="2021-04-13T00:00:00"/>
    <n v="1089245"/>
    <x v="2"/>
    <s v="A4"/>
    <x v="1"/>
    <s v="Not Verified"/>
    <n v="50000"/>
    <n v="0.2462"/>
    <n v="93.31"/>
    <n v="7.4899999999999994E-2"/>
    <n v="3000"/>
    <n v="26"/>
    <n v="1671"/>
  </r>
  <r>
    <n v="422806"/>
    <x v="25"/>
    <x v="0"/>
    <x v="0"/>
    <s v="Commonwealth of Virginia"/>
    <x v="3"/>
    <x v="0"/>
    <x v="30"/>
    <d v="2021-05-16T00:00:00"/>
    <d v="2021-04-11T00:00:00"/>
    <x v="0"/>
    <x v="0"/>
    <d v="2021-05-11T00:00:00"/>
    <n v="497548"/>
    <x v="2"/>
    <s v="A5"/>
    <x v="1"/>
    <s v="Not Verified"/>
    <n v="35000"/>
    <n v="8.8499999999999995E-2"/>
    <n v="346.62"/>
    <n v="9.6299999999999997E-2"/>
    <n v="10800"/>
    <n v="13"/>
    <n v="7278"/>
  </r>
  <r>
    <n v="1040538"/>
    <x v="29"/>
    <x v="0"/>
    <x v="0"/>
    <s v="PF Changs"/>
    <x v="3"/>
    <x v="0"/>
    <x v="12"/>
    <d v="2021-10-13T00:00:00"/>
    <d v="2021-06-13T00:00:00"/>
    <x v="0"/>
    <x v="0"/>
    <d v="2021-07-13T00:00:00"/>
    <n v="1270728"/>
    <x v="2"/>
    <s v="A5"/>
    <x v="1"/>
    <s v="Not Verified"/>
    <n v="30000"/>
    <n v="3.7999999999999999E-2"/>
    <n v="263.56"/>
    <n v="8.8999999999999996E-2"/>
    <n v="8300"/>
    <n v="20"/>
    <n v="5146"/>
  </r>
  <r>
    <n v="456807"/>
    <x v="25"/>
    <x v="0"/>
    <x v="6"/>
    <s v="Moores Electric"/>
    <x v="3"/>
    <x v="0"/>
    <x v="32"/>
    <d v="2021-02-13T00:00:00"/>
    <d v="2021-08-12T00:00:00"/>
    <x v="0"/>
    <x v="0"/>
    <d v="2021-09-12T00:00:00"/>
    <n v="567527"/>
    <x v="2"/>
    <s v="A5"/>
    <x v="1"/>
    <s v="Not Verified"/>
    <n v="57600"/>
    <n v="0.14330000000000001"/>
    <n v="158.86000000000001"/>
    <n v="8.9399999999999993E-2"/>
    <n v="5000"/>
    <n v="34"/>
    <n v="5299"/>
  </r>
  <r>
    <n v="998530"/>
    <x v="3"/>
    <x v="0"/>
    <x v="7"/>
    <s v="Maxine, Ltd."/>
    <x v="3"/>
    <x v="0"/>
    <x v="13"/>
    <d v="2021-05-16T00:00:00"/>
    <d v="2021-02-13T00:00:00"/>
    <x v="0"/>
    <x v="0"/>
    <d v="2021-03-13T00:00:00"/>
    <n v="1223692"/>
    <x v="2"/>
    <s v="A5"/>
    <x v="1"/>
    <s v="Not Verified"/>
    <n v="33000"/>
    <n v="8.9099999999999999E-2"/>
    <n v="298.49"/>
    <n v="8.8999999999999996E-2"/>
    <n v="9400"/>
    <n v="14"/>
    <n v="4473"/>
  </r>
  <r>
    <n v="1025596"/>
    <x v="1"/>
    <x v="0"/>
    <x v="6"/>
    <s v="Active Interest Media"/>
    <x v="3"/>
    <x v="0"/>
    <x v="22"/>
    <d v="2021-06-13T00:00:00"/>
    <d v="2021-01-13T00:00:00"/>
    <x v="0"/>
    <x v="0"/>
    <d v="2021-02-13T00:00:00"/>
    <n v="1254758"/>
    <x v="2"/>
    <s v="A2"/>
    <x v="1"/>
    <s v="Not Verified"/>
    <n v="60000"/>
    <n v="8.8599999999999998E-2"/>
    <n v="368.45"/>
    <n v="6.6199999999999995E-2"/>
    <n v="12000"/>
    <n v="29"/>
    <n v="5523"/>
  </r>
  <r>
    <n v="1050080"/>
    <x v="25"/>
    <x v="0"/>
    <x v="6"/>
    <s v="Hill and Knowlton"/>
    <x v="3"/>
    <x v="0"/>
    <x v="12"/>
    <d v="2021-05-16T00:00:00"/>
    <d v="2021-09-13T00:00:00"/>
    <x v="0"/>
    <x v="0"/>
    <d v="2021-10-13T00:00:00"/>
    <n v="1281522"/>
    <x v="2"/>
    <s v="A2"/>
    <x v="1"/>
    <s v="Not Verified"/>
    <n v="60000"/>
    <n v="0.21540000000000001"/>
    <n v="110.54"/>
    <n v="6.6199999999999995E-2"/>
    <n v="3600"/>
    <n v="32"/>
    <n v="2321"/>
  </r>
  <r>
    <n v="623955"/>
    <x v="5"/>
    <x v="0"/>
    <x v="6"/>
    <s v="Aaron's Catering"/>
    <x v="3"/>
    <x v="0"/>
    <x v="41"/>
    <d v="2021-05-16T00:00:00"/>
    <d v="2021-06-12T00:00:00"/>
    <x v="0"/>
    <x v="0"/>
    <d v="2021-07-12T00:00:00"/>
    <n v="799625"/>
    <x v="2"/>
    <s v="A4"/>
    <x v="1"/>
    <s v="Not Verified"/>
    <n v="35000"/>
    <n v="4.7699999999999999E-2"/>
    <n v="176.34"/>
    <n v="6.54E-2"/>
    <n v="9000"/>
    <n v="14"/>
    <n v="5032"/>
  </r>
  <r>
    <n v="1039258"/>
    <x v="5"/>
    <x v="0"/>
    <x v="3"/>
    <s v="Seminole County Public Schools Food Serv"/>
    <x v="3"/>
    <x v="0"/>
    <x v="22"/>
    <d v="2021-02-14T00:00:00"/>
    <d v="2021-06-12T00:00:00"/>
    <x v="0"/>
    <x v="0"/>
    <d v="2021-07-12T00:00:00"/>
    <n v="1269197"/>
    <x v="2"/>
    <s v="A2"/>
    <x v="1"/>
    <s v="Not Verified"/>
    <n v="37513"/>
    <n v="0.1084"/>
    <n v="153.52000000000001"/>
    <n v="6.6199999999999995E-2"/>
    <n v="5000"/>
    <n v="19"/>
    <n v="919"/>
  </r>
  <r>
    <n v="965579"/>
    <x v="8"/>
    <x v="0"/>
    <x v="3"/>
    <s v="all boro llc shore haven apt."/>
    <x v="3"/>
    <x v="0"/>
    <x v="10"/>
    <d v="2021-04-16T00:00:00"/>
    <d v="2021-08-13T00:00:00"/>
    <x v="0"/>
    <x v="0"/>
    <d v="2021-09-13T00:00:00"/>
    <n v="1186209"/>
    <x v="2"/>
    <s v="A4"/>
    <x v="1"/>
    <s v="Not Verified"/>
    <n v="42672.480000000003"/>
    <n v="0.1862"/>
    <n v="250.33"/>
    <n v="7.9000000000000001E-2"/>
    <n v="8000"/>
    <n v="17"/>
    <n v="5503"/>
  </r>
  <r>
    <n v="451708"/>
    <x v="9"/>
    <x v="0"/>
    <x v="3"/>
    <s v="Dorchester County Commissioners"/>
    <x v="3"/>
    <x v="0"/>
    <x v="32"/>
    <d v="2021-05-16T00:00:00"/>
    <d v="2021-03-11T00:00:00"/>
    <x v="0"/>
    <x v="0"/>
    <d v="2021-04-11T00:00:00"/>
    <n v="556787"/>
    <x v="2"/>
    <s v="A4"/>
    <x v="1"/>
    <s v="Not Verified"/>
    <n v="21000"/>
    <n v="0.1646"/>
    <n v="347.72"/>
    <n v="8.5900000000000004E-2"/>
    <n v="11000"/>
    <n v="18"/>
    <n v="5562"/>
  </r>
  <r>
    <n v="445134"/>
    <x v="21"/>
    <x v="0"/>
    <x v="8"/>
    <s v="Sikorsky"/>
    <x v="3"/>
    <x v="0"/>
    <x v="15"/>
    <d v="2021-05-16T00:00:00"/>
    <d v="2021-03-10T00:00:00"/>
    <x v="0"/>
    <x v="0"/>
    <d v="2021-04-10T00:00:00"/>
    <n v="543418"/>
    <x v="2"/>
    <s v="A3"/>
    <x v="1"/>
    <s v="Not Verified"/>
    <n v="67000"/>
    <n v="8.1699999999999995E-2"/>
    <n v="288.77999999999997"/>
    <n v="7.7399999999999997E-2"/>
    <n v="9250"/>
    <n v="28"/>
    <n v="1443"/>
  </r>
  <r>
    <n v="448944"/>
    <x v="21"/>
    <x v="0"/>
    <x v="8"/>
    <s v="Charles Nelson"/>
    <x v="3"/>
    <x v="0"/>
    <x v="15"/>
    <d v="2021-05-16T00:00:00"/>
    <d v="2021-06-12T00:00:00"/>
    <x v="0"/>
    <x v="0"/>
    <d v="2021-07-12T00:00:00"/>
    <n v="551278"/>
    <x v="2"/>
    <s v="A5"/>
    <x v="1"/>
    <s v="Not Verified"/>
    <n v="25000"/>
    <n v="0.18049999999999999"/>
    <n v="158.86000000000001"/>
    <n v="8.9399999999999993E-2"/>
    <n v="5000"/>
    <n v="15"/>
    <n v="5083"/>
  </r>
  <r>
    <n v="638799"/>
    <x v="5"/>
    <x v="0"/>
    <x v="4"/>
    <s v="Snap On Tools"/>
    <x v="3"/>
    <x v="0"/>
    <x v="41"/>
    <d v="2021-06-13T00:00:00"/>
    <d v="2021-02-13T00:00:00"/>
    <x v="0"/>
    <x v="0"/>
    <d v="2021-03-13T00:00:00"/>
    <n v="818244"/>
    <x v="2"/>
    <s v="A2"/>
    <x v="1"/>
    <s v="Not Verified"/>
    <n v="50000"/>
    <n v="0.18909999999999999"/>
    <n v="136.47999999999999"/>
    <n v="5.79E-2"/>
    <n v="4500"/>
    <n v="21"/>
    <n v="3412"/>
  </r>
  <r>
    <n v="806925"/>
    <x v="1"/>
    <x v="0"/>
    <x v="5"/>
    <s v="Electronic Sensor Technology"/>
    <x v="3"/>
    <x v="0"/>
    <x v="44"/>
    <d v="2021-05-16T00:00:00"/>
    <d v="2021-10-12T00:00:00"/>
    <x v="0"/>
    <x v="0"/>
    <d v="2021-11-12T00:00:00"/>
    <n v="1013337"/>
    <x v="2"/>
    <s v="A5"/>
    <x v="1"/>
    <s v="Not Verified"/>
    <n v="40500"/>
    <n v="0.1754"/>
    <n v="331.42"/>
    <n v="8.4900000000000003E-2"/>
    <n v="10500"/>
    <n v="10"/>
    <n v="4962"/>
  </r>
  <r>
    <n v="634029"/>
    <x v="5"/>
    <x v="0"/>
    <x v="10"/>
    <s v="broward sheriffs office"/>
    <x v="3"/>
    <x v="0"/>
    <x v="21"/>
    <d v="2021-05-16T00:00:00"/>
    <d v="2021-06-13T00:00:00"/>
    <x v="0"/>
    <x v="0"/>
    <d v="2021-07-13T00:00:00"/>
    <n v="812261"/>
    <x v="2"/>
    <s v="A2"/>
    <x v="1"/>
    <s v="Not Verified"/>
    <n v="40000"/>
    <n v="0.14699999999999999"/>
    <n v="75.819999999999993"/>
    <n v="5.79E-2"/>
    <n v="2500"/>
    <n v="26"/>
    <n v="2192"/>
  </r>
  <r>
    <n v="369630"/>
    <x v="11"/>
    <x v="0"/>
    <x v="0"/>
    <s v="LEwis Crane"/>
    <x v="3"/>
    <x v="0"/>
    <x v="55"/>
    <d v="2021-09-11T00:00:00"/>
    <d v="2021-04-11T00:00:00"/>
    <x v="0"/>
    <x v="0"/>
    <d v="2021-05-11T00:00:00"/>
    <n v="385659"/>
    <x v="2"/>
    <s v="A3"/>
    <x v="1"/>
    <s v="Not Verified"/>
    <n v="50000"/>
    <n v="0.1051"/>
    <n v="62.68"/>
    <n v="0.08"/>
    <n v="2000"/>
    <n v="23"/>
    <n v="1620"/>
  </r>
  <r>
    <n v="642830"/>
    <x v="8"/>
    <x v="0"/>
    <x v="0"/>
    <s v="FANYC"/>
    <x v="3"/>
    <x v="0"/>
    <x v="21"/>
    <d v="2021-05-16T00:00:00"/>
    <d v="2021-02-13T00:00:00"/>
    <x v="0"/>
    <x v="0"/>
    <d v="2021-03-13T00:00:00"/>
    <n v="822731"/>
    <x v="2"/>
    <s v="A4"/>
    <x v="1"/>
    <s v="Not Verified"/>
    <n v="36500"/>
    <n v="0.1532"/>
    <n v="215.44"/>
    <n v="6.54E-2"/>
    <n v="7025"/>
    <n v="8"/>
    <n v="5386"/>
  </r>
  <r>
    <n v="456718"/>
    <x v="18"/>
    <x v="0"/>
    <x v="0"/>
    <m/>
    <x v="3"/>
    <x v="0"/>
    <x v="32"/>
    <d v="2021-03-11T00:00:00"/>
    <d v="2021-10-10T00:00:00"/>
    <x v="0"/>
    <x v="0"/>
    <d v="2021-11-10T00:00:00"/>
    <n v="551624"/>
    <x v="2"/>
    <s v="A4"/>
    <x v="1"/>
    <s v="Not Verified"/>
    <n v="6000"/>
    <n v="0.06"/>
    <n v="102.74"/>
    <n v="8.5900000000000004E-2"/>
    <n v="3250"/>
    <n v="8"/>
    <n v="1250"/>
  </r>
  <r>
    <n v="447971"/>
    <x v="3"/>
    <x v="0"/>
    <x v="0"/>
    <s v="Amanda Davis"/>
    <x v="3"/>
    <x v="0"/>
    <x v="15"/>
    <d v="2021-07-10T00:00:00"/>
    <d v="2021-02-10T00:00:00"/>
    <x v="0"/>
    <x v="0"/>
    <d v="2021-03-10T00:00:00"/>
    <n v="549151"/>
    <x v="2"/>
    <s v="A5"/>
    <x v="1"/>
    <s v="Not Verified"/>
    <n v="9600"/>
    <n v="0.21249999999999999"/>
    <n v="55.61"/>
    <n v="8.9399999999999993E-2"/>
    <n v="1750"/>
    <n v="7"/>
    <n v="293"/>
  </r>
  <r>
    <n v="839774"/>
    <x v="18"/>
    <x v="0"/>
    <x v="0"/>
    <s v="brighton best"/>
    <x v="3"/>
    <x v="0"/>
    <x v="11"/>
    <d v="2021-06-14T00:00:00"/>
    <d v="2021-01-14T00:00:00"/>
    <x v="0"/>
    <x v="0"/>
    <d v="2021-02-14T00:00:00"/>
    <n v="1050016"/>
    <x v="2"/>
    <s v="A5"/>
    <x v="1"/>
    <s v="Not Verified"/>
    <n v="35000"/>
    <n v="0.10249999999999999"/>
    <n v="189.38"/>
    <n v="8.4900000000000003E-2"/>
    <n v="6000"/>
    <n v="12"/>
    <n v="5685"/>
  </r>
  <r>
    <n v="440500"/>
    <x v="34"/>
    <x v="0"/>
    <x v="0"/>
    <s v="WV Division of Rehabilitation"/>
    <x v="3"/>
    <x v="0"/>
    <x v="52"/>
    <d v="2021-06-12T00:00:00"/>
    <d v="2021-01-12T00:00:00"/>
    <x v="0"/>
    <x v="0"/>
    <d v="2021-02-12T00:00:00"/>
    <n v="533564"/>
    <x v="2"/>
    <s v="A5"/>
    <x v="1"/>
    <s v="Not Verified"/>
    <n v="29856"/>
    <n v="0.19289999999999999"/>
    <n v="327.25"/>
    <n v="8.9399999999999993E-2"/>
    <n v="10300"/>
    <n v="39"/>
    <n v="9516"/>
  </r>
  <r>
    <n v="598558"/>
    <x v="1"/>
    <x v="0"/>
    <x v="6"/>
    <s v="Sierra Proto Express"/>
    <x v="3"/>
    <x v="0"/>
    <x v="50"/>
    <d v="2021-09-13T00:00:00"/>
    <d v="2021-04-13T00:00:00"/>
    <x v="0"/>
    <x v="0"/>
    <d v="2021-05-13T00:00:00"/>
    <n v="768205"/>
    <x v="2"/>
    <s v="A5"/>
    <x v="1"/>
    <s v="Not Verified"/>
    <n v="55000"/>
    <n v="0.18"/>
    <n v="246.69"/>
    <n v="6.9099999999999995E-2"/>
    <n v="8000"/>
    <n v="22"/>
    <n v="7248"/>
  </r>
  <r>
    <n v="759306"/>
    <x v="1"/>
    <x v="0"/>
    <x v="3"/>
    <s v="ABM Security Services"/>
    <x v="3"/>
    <x v="0"/>
    <x v="25"/>
    <d v="2021-05-16T00:00:00"/>
    <d v="2021-09-12T00:00:00"/>
    <x v="0"/>
    <x v="0"/>
    <d v="2021-10-12T00:00:00"/>
    <n v="959539"/>
    <x v="2"/>
    <s v="A5"/>
    <x v="1"/>
    <s v="Not Verified"/>
    <n v="35000"/>
    <n v="9.6000000000000002E-2"/>
    <n v="347.2"/>
    <n v="8.4900000000000003E-2"/>
    <n v="11000"/>
    <n v="13"/>
    <n v="4860"/>
  </r>
  <r>
    <n v="370696"/>
    <x v="41"/>
    <x v="0"/>
    <x v="3"/>
    <s v="World Bank"/>
    <x v="3"/>
    <x v="0"/>
    <x v="40"/>
    <d v="2021-05-16T00:00:00"/>
    <d v="2021-04-11T00:00:00"/>
    <x v="0"/>
    <x v="0"/>
    <d v="2021-05-11T00:00:00"/>
    <n v="387768"/>
    <x v="2"/>
    <s v="A5"/>
    <x v="1"/>
    <s v="Not Verified"/>
    <n v="70000"/>
    <n v="6.3100000000000003E-2"/>
    <n v="320.95"/>
    <n v="9.6299999999999997E-2"/>
    <n v="10000"/>
    <n v="41"/>
    <n v="8656"/>
  </r>
  <r>
    <n v="1050934"/>
    <x v="8"/>
    <x v="0"/>
    <x v="8"/>
    <s v="Bates Industries"/>
    <x v="3"/>
    <x v="0"/>
    <x v="12"/>
    <d v="2021-02-13T00:00:00"/>
    <d v="2021-08-12T00:00:00"/>
    <x v="0"/>
    <x v="0"/>
    <d v="2021-09-12T00:00:00"/>
    <n v="1282215"/>
    <x v="2"/>
    <s v="A3"/>
    <x v="1"/>
    <s v="Not Verified"/>
    <n v="36500"/>
    <n v="0.1673"/>
    <n v="171.11"/>
    <n v="7.51E-2"/>
    <n v="5500"/>
    <n v="12"/>
    <n v="1617"/>
  </r>
  <r>
    <n v="1038476"/>
    <x v="16"/>
    <x v="0"/>
    <x v="8"/>
    <s v="NuHorizons Electronics"/>
    <x v="3"/>
    <x v="0"/>
    <x v="22"/>
    <d v="2021-04-16T00:00:00"/>
    <d v="2021-01-14T00:00:00"/>
    <x v="0"/>
    <x v="0"/>
    <d v="2021-02-14T00:00:00"/>
    <n v="1268397"/>
    <x v="2"/>
    <s v="A3"/>
    <x v="1"/>
    <s v="Not Verified"/>
    <n v="80000"/>
    <n v="0.1956"/>
    <n v="311.11"/>
    <n v="7.51E-2"/>
    <n v="10000"/>
    <n v="23"/>
    <n v="7778"/>
  </r>
  <r>
    <n v="681087"/>
    <x v="17"/>
    <x v="0"/>
    <x v="2"/>
    <s v="Mcdonalds"/>
    <x v="3"/>
    <x v="0"/>
    <x v="0"/>
    <d v="2021-05-16T00:00:00"/>
    <d v="2021-12-11T00:00:00"/>
    <x v="0"/>
    <x v="0"/>
    <d v="2022-01-11T00:00:00"/>
    <n v="870041"/>
    <x v="2"/>
    <s v="A3"/>
    <x v="1"/>
    <s v="Not Verified"/>
    <n v="12000"/>
    <n v="0.223"/>
    <n v="74.02"/>
    <n v="6.9199999999999998E-2"/>
    <n v="2400"/>
    <n v="31"/>
    <n v="665"/>
  </r>
  <r>
    <n v="1033444"/>
    <x v="26"/>
    <x v="0"/>
    <x v="5"/>
    <s v="Union Bank"/>
    <x v="3"/>
    <x v="0"/>
    <x v="22"/>
    <d v="2021-05-16T00:00:00"/>
    <d v="2021-01-13T00:00:00"/>
    <x v="0"/>
    <x v="0"/>
    <d v="2021-02-13T00:00:00"/>
    <n v="1263016"/>
    <x v="2"/>
    <s v="A4"/>
    <x v="1"/>
    <s v="Not Verified"/>
    <n v="34000"/>
    <n v="0.29289999999999999"/>
    <n v="234.68"/>
    <n v="7.9000000000000001E-2"/>
    <n v="7500"/>
    <n v="26"/>
    <n v="3049"/>
  </r>
  <r>
    <n v="635326"/>
    <x v="8"/>
    <x v="0"/>
    <x v="0"/>
    <s v="johnny rockets"/>
    <x v="3"/>
    <x v="0"/>
    <x v="41"/>
    <d v="2021-05-16T00:00:00"/>
    <d v="2021-10-12T00:00:00"/>
    <x v="0"/>
    <x v="0"/>
    <d v="2021-11-12T00:00:00"/>
    <n v="804022"/>
    <x v="2"/>
    <s v="A3"/>
    <x v="1"/>
    <s v="Not Verified"/>
    <n v="23000"/>
    <n v="0.22900000000000001"/>
    <n v="259.25"/>
    <n v="6.1699999999999998E-2"/>
    <n v="8500"/>
    <n v="44"/>
    <n v="5441"/>
  </r>
  <r>
    <n v="402045"/>
    <x v="8"/>
    <x v="0"/>
    <x v="0"/>
    <s v="GAP"/>
    <x v="3"/>
    <x v="0"/>
    <x v="28"/>
    <d v="2021-04-16T00:00:00"/>
    <d v="2021-01-11T00:00:00"/>
    <x v="0"/>
    <x v="0"/>
    <d v="2021-02-11T00:00:00"/>
    <n v="446437"/>
    <x v="2"/>
    <s v="A5"/>
    <x v="1"/>
    <s v="Not Verified"/>
    <n v="8000"/>
    <n v="0.13800000000000001"/>
    <n v="104.31"/>
    <n v="9.6299999999999997E-2"/>
    <n v="3250"/>
    <n v="9"/>
    <n v="1657"/>
  </r>
  <r>
    <n v="441345"/>
    <x v="2"/>
    <x v="0"/>
    <x v="0"/>
    <s v="Southlake Baptist Church"/>
    <x v="3"/>
    <x v="0"/>
    <x v="52"/>
    <d v="2021-05-16T00:00:00"/>
    <d v="2021-11-10T00:00:00"/>
    <x v="0"/>
    <x v="0"/>
    <d v="2021-12-10T00:00:00"/>
    <n v="535358"/>
    <x v="2"/>
    <s v="A5"/>
    <x v="1"/>
    <s v="Not Verified"/>
    <n v="30000"/>
    <n v="5.6000000000000001E-2"/>
    <n v="317.72000000000003"/>
    <n v="8.9399999999999993E-2"/>
    <n v="10000"/>
    <n v="7"/>
    <n v="4146"/>
  </r>
  <r>
    <n v="1051710"/>
    <x v="1"/>
    <x v="0"/>
    <x v="8"/>
    <s v="Relax The Back"/>
    <x v="3"/>
    <x v="0"/>
    <x v="12"/>
    <d v="2021-11-14T00:00:00"/>
    <d v="2021-05-14T00:00:00"/>
    <x v="0"/>
    <x v="0"/>
    <d v="2021-06-14T00:00:00"/>
    <n v="1283027"/>
    <x v="2"/>
    <s v="A1"/>
    <x v="1"/>
    <s v="Not Verified"/>
    <n v="54000"/>
    <n v="0.17530000000000001"/>
    <n v="121.75"/>
    <n v="6.0299999999999999E-2"/>
    <n v="4000"/>
    <n v="10"/>
    <n v="3643"/>
  </r>
  <r>
    <n v="1030551"/>
    <x v="32"/>
    <x v="0"/>
    <x v="8"/>
    <s v="poughkeepsie nissan"/>
    <x v="3"/>
    <x v="0"/>
    <x v="22"/>
    <d v="2021-08-12T00:00:00"/>
    <d v="2021-04-12T00:00:00"/>
    <x v="0"/>
    <x v="0"/>
    <d v="2021-05-12T00:00:00"/>
    <n v="1260140"/>
    <x v="2"/>
    <s v="A4"/>
    <x v="1"/>
    <s v="Not Verified"/>
    <n v="60000"/>
    <n v="0.1232"/>
    <n v="234.68"/>
    <n v="7.9000000000000001E-2"/>
    <n v="7500"/>
    <n v="28"/>
    <n v="1174"/>
  </r>
  <r>
    <n v="533418"/>
    <x v="13"/>
    <x v="0"/>
    <x v="5"/>
    <s v="Charles Wright Academy"/>
    <x v="3"/>
    <x v="0"/>
    <x v="51"/>
    <d v="2021-05-16T00:00:00"/>
    <d v="2021-12-10T00:00:00"/>
    <x v="0"/>
    <x v="0"/>
    <d v="2022-01-10T00:00:00"/>
    <n v="689470"/>
    <x v="2"/>
    <s v="A5"/>
    <x v="1"/>
    <s v="Not Verified"/>
    <n v="30720"/>
    <n v="0.20469999999999999"/>
    <n v="312.82"/>
    <n v="7.8799999999999995E-2"/>
    <n v="10000"/>
    <n v="14"/>
    <n v="1562"/>
  </r>
  <r>
    <n v="549199"/>
    <x v="2"/>
    <x v="0"/>
    <x v="0"/>
    <s v="Foot and Ankle of Texas"/>
    <x v="3"/>
    <x v="0"/>
    <x v="43"/>
    <d v="2021-01-12T00:00:00"/>
    <d v="2021-08-11T00:00:00"/>
    <x v="0"/>
    <x v="0"/>
    <d v="2021-09-11T00:00:00"/>
    <n v="707968"/>
    <x v="2"/>
    <s v="A5"/>
    <x v="1"/>
    <s v="Not Verified"/>
    <n v="28800"/>
    <n v="0.20330000000000001"/>
    <n v="93.85"/>
    <n v="7.8799999999999995E-2"/>
    <n v="3000"/>
    <n v="31"/>
    <n v="1325"/>
  </r>
  <r>
    <n v="453437"/>
    <x v="23"/>
    <x v="0"/>
    <x v="6"/>
    <s v="Department of Veterans Affairs"/>
    <x v="3"/>
    <x v="0"/>
    <x v="32"/>
    <d v="2021-01-12T00:00:00"/>
    <d v="2021-08-11T00:00:00"/>
    <x v="0"/>
    <x v="0"/>
    <d v="2021-09-11T00:00:00"/>
    <n v="560552"/>
    <x v="2"/>
    <s v="A3"/>
    <x v="1"/>
    <s v="Not Verified"/>
    <n v="55029"/>
    <n v="0.1188"/>
    <n v="280.97000000000003"/>
    <n v="7.7399999999999997E-2"/>
    <n v="9000"/>
    <n v="21"/>
    <n v="6079"/>
  </r>
  <r>
    <n v="343957"/>
    <x v="1"/>
    <x v="0"/>
    <x v="6"/>
    <s v="DMS Marketing"/>
    <x v="2"/>
    <x v="0"/>
    <x v="60"/>
    <d v="2021-05-16T00:00:00"/>
    <d v="2021-10-09T00:00:00"/>
    <x v="0"/>
    <x v="0"/>
    <d v="2021-11-09T00:00:00"/>
    <n v="343953"/>
    <x v="2"/>
    <s v="B3"/>
    <x v="1"/>
    <s v="Not Verified"/>
    <n v="48000"/>
    <n v="9.2999999999999999E-2"/>
    <n v="193.83"/>
    <n v="0.1008"/>
    <n v="6000"/>
    <n v="16"/>
    <n v="6395"/>
  </r>
  <r>
    <n v="449831"/>
    <x v="22"/>
    <x v="0"/>
    <x v="6"/>
    <s v="Associated Bank"/>
    <x v="2"/>
    <x v="0"/>
    <x v="15"/>
    <d v="2021-05-10T00:00:00"/>
    <d v="2021-12-09T00:00:00"/>
    <x v="0"/>
    <x v="0"/>
    <d v="2022-01-09T00:00:00"/>
    <n v="552794"/>
    <x v="2"/>
    <s v="B3"/>
    <x v="1"/>
    <s v="Not Verified"/>
    <n v="30000"/>
    <n v="0.20680000000000001"/>
    <n v="132.54"/>
    <n v="0.1183"/>
    <n v="4000"/>
    <n v="14"/>
    <n v="465"/>
  </r>
  <r>
    <n v="737434"/>
    <x v="13"/>
    <x v="0"/>
    <x v="6"/>
    <s v="Forest City Residential"/>
    <x v="2"/>
    <x v="0"/>
    <x v="29"/>
    <d v="2021-05-16T00:00:00"/>
    <d v="2021-02-12T00:00:00"/>
    <x v="0"/>
    <x v="0"/>
    <d v="2021-03-12T00:00:00"/>
    <n v="934617"/>
    <x v="2"/>
    <s v="B3"/>
    <x v="1"/>
    <s v="Not Verified"/>
    <n v="28800"/>
    <n v="8.2900000000000001E-2"/>
    <n v="311.44"/>
    <n v="0.1037"/>
    <n v="9600"/>
    <n v="9"/>
    <n v="2801"/>
  </r>
  <r>
    <n v="1031691"/>
    <x v="1"/>
    <x v="0"/>
    <x v="6"/>
    <s v="Maywood Healthcare"/>
    <x v="2"/>
    <x v="0"/>
    <x v="22"/>
    <d v="2021-03-13T00:00:00"/>
    <d v="2021-10-12T00:00:00"/>
    <x v="0"/>
    <x v="0"/>
    <d v="2021-11-12T00:00:00"/>
    <n v="1261317"/>
    <x v="2"/>
    <s v="B3"/>
    <x v="1"/>
    <s v="Not Verified"/>
    <n v="51000"/>
    <n v="0.19220000000000001"/>
    <n v="297.69"/>
    <n v="0.1171"/>
    <n v="9000"/>
    <n v="16"/>
    <n v="3363"/>
  </r>
  <r>
    <n v="488285"/>
    <x v="1"/>
    <x v="0"/>
    <x v="6"/>
    <s v="audio visual management systems"/>
    <x v="2"/>
    <x v="0"/>
    <x v="26"/>
    <d v="2021-07-13T00:00:00"/>
    <d v="2021-01-13T00:00:00"/>
    <x v="0"/>
    <x v="0"/>
    <d v="2021-02-13T00:00:00"/>
    <n v="622642"/>
    <x v="2"/>
    <s v="B4"/>
    <x v="1"/>
    <s v="Not Verified"/>
    <n v="15000"/>
    <n v="0"/>
    <n v="157.13"/>
    <n v="0.1099"/>
    <n v="4800"/>
    <n v="5"/>
    <n v="5351"/>
  </r>
  <r>
    <n v="1053702"/>
    <x v="5"/>
    <x v="0"/>
    <x v="6"/>
    <s v="florida carriers"/>
    <x v="2"/>
    <x v="0"/>
    <x v="12"/>
    <d v="2021-06-13T00:00:00"/>
    <d v="2021-02-13T00:00:00"/>
    <x v="0"/>
    <x v="0"/>
    <d v="2021-03-13T00:00:00"/>
    <n v="1285300"/>
    <x v="2"/>
    <s v="B4"/>
    <x v="1"/>
    <s v="Not Verified"/>
    <n v="90000"/>
    <n v="0.112"/>
    <n v="501.23"/>
    <n v="0.1242"/>
    <n v="15000"/>
    <n v="13"/>
    <n v="13199"/>
  </r>
  <r>
    <n v="729025"/>
    <x v="1"/>
    <x v="0"/>
    <x v="3"/>
    <s v="Burger King"/>
    <x v="2"/>
    <x v="0"/>
    <x v="29"/>
    <d v="2021-05-16T00:00:00"/>
    <d v="2021-01-14T00:00:00"/>
    <x v="0"/>
    <x v="0"/>
    <d v="2021-02-14T00:00:00"/>
    <n v="924764"/>
    <x v="2"/>
    <s v="B1"/>
    <x v="1"/>
    <s v="Not Verified"/>
    <n v="48000"/>
    <n v="0.2475"/>
    <n v="481.41"/>
    <n v="9.6299999999999997E-2"/>
    <n v="15000"/>
    <n v="39"/>
    <n v="15405"/>
  </r>
  <r>
    <n v="459431"/>
    <x v="4"/>
    <x v="0"/>
    <x v="8"/>
    <s v="Advanced Dental Associates"/>
    <x v="2"/>
    <x v="0"/>
    <x v="31"/>
    <d v="2021-01-16T00:00:00"/>
    <d v="2021-12-11T00:00:00"/>
    <x v="0"/>
    <x v="0"/>
    <d v="2022-01-11T00:00:00"/>
    <n v="572678"/>
    <x v="2"/>
    <s v="B1"/>
    <x v="1"/>
    <s v="Not Verified"/>
    <n v="45000"/>
    <n v="0.23200000000000001"/>
    <n v="393.65"/>
    <n v="0.1114"/>
    <n v="12000"/>
    <n v="17"/>
    <n v="10759"/>
  </r>
  <r>
    <n v="786991"/>
    <x v="1"/>
    <x v="0"/>
    <x v="8"/>
    <s v="West Marine Inc."/>
    <x v="2"/>
    <x v="0"/>
    <x v="6"/>
    <d v="2021-02-13T00:00:00"/>
    <d v="2021-10-12T00:00:00"/>
    <x v="0"/>
    <x v="0"/>
    <d v="2021-11-12T00:00:00"/>
    <n v="990485"/>
    <x v="2"/>
    <s v="B1"/>
    <x v="1"/>
    <s v="Not Verified"/>
    <n v="100000"/>
    <n v="9.1300000000000006E-2"/>
    <n v="483.94"/>
    <n v="9.9900000000000003E-2"/>
    <n v="15000"/>
    <n v="12"/>
    <n v="6706"/>
  </r>
  <r>
    <n v="966615"/>
    <x v="1"/>
    <x v="0"/>
    <x v="8"/>
    <s v="Sprint"/>
    <x v="2"/>
    <x v="0"/>
    <x v="10"/>
    <d v="2021-05-16T00:00:00"/>
    <d v="2021-05-12T00:00:00"/>
    <x v="0"/>
    <x v="0"/>
    <d v="2021-06-12T00:00:00"/>
    <n v="1187292"/>
    <x v="2"/>
    <s v="B1"/>
    <x v="1"/>
    <s v="Not Verified"/>
    <n v="105000"/>
    <n v="0.1963"/>
    <n v="67.680000000000007"/>
    <n v="9.9099999999999994E-2"/>
    <n v="2100"/>
    <n v="25"/>
    <n v="472"/>
  </r>
  <r>
    <n v="500519"/>
    <x v="8"/>
    <x v="0"/>
    <x v="8"/>
    <s v="Juma Technology"/>
    <x v="2"/>
    <x v="0"/>
    <x v="48"/>
    <d v="2021-04-16T00:00:00"/>
    <d v="2021-08-12T00:00:00"/>
    <x v="0"/>
    <x v="0"/>
    <d v="2021-09-12T00:00:00"/>
    <n v="642874"/>
    <x v="2"/>
    <s v="B2"/>
    <x v="1"/>
    <s v="Not Verified"/>
    <n v="76000"/>
    <n v="0.24329999999999999"/>
    <n v="421.01"/>
    <n v="0.10249999999999999"/>
    <n v="13000"/>
    <n v="21"/>
    <n v="13445"/>
  </r>
  <r>
    <n v="868392"/>
    <x v="38"/>
    <x v="0"/>
    <x v="8"/>
    <s v="Cracker Barrel"/>
    <x v="2"/>
    <x v="0"/>
    <x v="10"/>
    <d v="2021-03-13T00:00:00"/>
    <d v="2021-10-12T00:00:00"/>
    <x v="0"/>
    <x v="0"/>
    <d v="2021-11-12T00:00:00"/>
    <n v="1082166"/>
    <x v="2"/>
    <s v="B3"/>
    <x v="1"/>
    <s v="Not Verified"/>
    <n v="30000"/>
    <n v="6.2E-2"/>
    <n v="229.14"/>
    <n v="0.1099"/>
    <n v="7000"/>
    <n v="6"/>
    <n v="3250"/>
  </r>
  <r>
    <n v="1033007"/>
    <x v="1"/>
    <x v="0"/>
    <x v="8"/>
    <s v="Hill Rom"/>
    <x v="2"/>
    <x v="0"/>
    <x v="12"/>
    <d v="2021-12-14T00:00:00"/>
    <d v="2021-07-14T00:00:00"/>
    <x v="0"/>
    <x v="0"/>
    <d v="2021-08-14T00:00:00"/>
    <n v="1262561"/>
    <x v="2"/>
    <s v="B3"/>
    <x v="1"/>
    <s v="Not Verified"/>
    <n v="35000"/>
    <n v="6.3799999999999996E-2"/>
    <n v="297.69"/>
    <n v="0.1171"/>
    <n v="9000"/>
    <n v="9"/>
    <n v="9433"/>
  </r>
  <r>
    <n v="488647"/>
    <x v="5"/>
    <x v="0"/>
    <x v="8"/>
    <s v="Ford Metal Roofing"/>
    <x v="2"/>
    <x v="0"/>
    <x v="46"/>
    <d v="2021-09-10T00:00:00"/>
    <d v="2021-04-10T00:00:00"/>
    <x v="0"/>
    <x v="0"/>
    <d v="2021-05-10T00:00:00"/>
    <n v="623266"/>
    <x v="2"/>
    <s v="B3"/>
    <x v="1"/>
    <s v="Not Verified"/>
    <n v="32000"/>
    <n v="0.1399"/>
    <n v="195.36"/>
    <n v="0.1062"/>
    <n v="6000"/>
    <n v="14"/>
    <n v="195"/>
  </r>
  <r>
    <n v="503454"/>
    <x v="2"/>
    <x v="0"/>
    <x v="8"/>
    <s v="starwood"/>
    <x v="2"/>
    <x v="0"/>
    <x v="48"/>
    <d v="2021-02-12T00:00:00"/>
    <d v="2021-09-11T00:00:00"/>
    <x v="0"/>
    <x v="0"/>
    <d v="2021-10-11T00:00:00"/>
    <n v="647959"/>
    <x v="2"/>
    <s v="B3"/>
    <x v="1"/>
    <s v="Not Verified"/>
    <n v="28800"/>
    <n v="6.3799999999999996E-2"/>
    <n v="195.36"/>
    <n v="0.1062"/>
    <n v="6000"/>
    <n v="10"/>
    <n v="3474"/>
  </r>
  <r>
    <n v="379049"/>
    <x v="33"/>
    <x v="0"/>
    <x v="8"/>
    <s v="coastal healthcare"/>
    <x v="2"/>
    <x v="0"/>
    <x v="8"/>
    <d v="2021-06-11T00:00:00"/>
    <d v="2021-12-10T00:00:00"/>
    <x v="0"/>
    <x v="0"/>
    <d v="2022-01-10T00:00:00"/>
    <n v="405018"/>
    <x v="2"/>
    <s v="B4"/>
    <x v="1"/>
    <s v="Not Verified"/>
    <n v="24996"/>
    <n v="0.19059999999999999"/>
    <n v="99.5"/>
    <n v="0.11890000000000001"/>
    <n v="3000"/>
    <n v="11"/>
    <n v="2357"/>
  </r>
  <r>
    <n v="463702"/>
    <x v="5"/>
    <x v="0"/>
    <x v="8"/>
    <s v="Duval County School Board"/>
    <x v="2"/>
    <x v="0"/>
    <x v="31"/>
    <d v="2021-11-12T00:00:00"/>
    <d v="2021-07-12T00:00:00"/>
    <x v="0"/>
    <x v="0"/>
    <d v="2021-08-12T00:00:00"/>
    <n v="580685"/>
    <x v="2"/>
    <s v="B5"/>
    <x v="1"/>
    <s v="Not Verified"/>
    <n v="37300"/>
    <n v="0.21490000000000001"/>
    <n v="167.34"/>
    <n v="0.12529999999999999"/>
    <n v="5000"/>
    <n v="35"/>
    <n v="4566"/>
  </r>
  <r>
    <n v="443361"/>
    <x v="1"/>
    <x v="0"/>
    <x v="4"/>
    <s v="Santa Barbara Bank  and  Trust"/>
    <x v="2"/>
    <x v="0"/>
    <x v="52"/>
    <d v="2021-05-12T00:00:00"/>
    <d v="2021-01-12T00:00:00"/>
    <x v="0"/>
    <x v="0"/>
    <d v="2021-02-12T00:00:00"/>
    <n v="539440"/>
    <x v="2"/>
    <s v="B1"/>
    <x v="1"/>
    <s v="Not Verified"/>
    <n v="30000"/>
    <n v="0.12920000000000001"/>
    <n v="328.04"/>
    <n v="0.1114"/>
    <n v="10000"/>
    <n v="9"/>
    <n v="7430"/>
  </r>
  <r>
    <n v="837067"/>
    <x v="1"/>
    <x v="0"/>
    <x v="4"/>
    <s v="Hot Topic"/>
    <x v="2"/>
    <x v="0"/>
    <x v="11"/>
    <d v="2021-09-14T00:00:00"/>
    <d v="2021-05-14T00:00:00"/>
    <x v="0"/>
    <x v="0"/>
    <d v="2021-06-14T00:00:00"/>
    <n v="1047171"/>
    <x v="2"/>
    <s v="B2"/>
    <x v="1"/>
    <s v="Not Verified"/>
    <n v="12000"/>
    <n v="3.5999999999999997E-2"/>
    <n v="52.08"/>
    <n v="0.10589999999999999"/>
    <n v="1600"/>
    <n v="4"/>
    <n v="1691"/>
  </r>
  <r>
    <n v="797544"/>
    <x v="5"/>
    <x v="0"/>
    <x v="4"/>
    <s v="R &amp; L Carriers"/>
    <x v="2"/>
    <x v="0"/>
    <x v="6"/>
    <d v="2021-11-12T00:00:00"/>
    <d v="2021-06-12T00:00:00"/>
    <x v="0"/>
    <x v="0"/>
    <d v="2021-07-12T00:00:00"/>
    <n v="1002544"/>
    <x v="2"/>
    <s v="B3"/>
    <x v="1"/>
    <s v="Not Verified"/>
    <n v="19200"/>
    <n v="4.4400000000000002E-2"/>
    <n v="163.66999999999999"/>
    <n v="0.1099"/>
    <n v="5000"/>
    <n v="4"/>
    <n v="2010"/>
  </r>
  <r>
    <n v="985083"/>
    <x v="5"/>
    <x v="0"/>
    <x v="4"/>
    <s v="G4S Secure Solutions USA Inc."/>
    <x v="2"/>
    <x v="0"/>
    <x v="13"/>
    <d v="2021-12-12T00:00:00"/>
    <d v="2021-07-12T00:00:00"/>
    <x v="0"/>
    <x v="0"/>
    <d v="2021-08-12T00:00:00"/>
    <n v="1208540"/>
    <x v="2"/>
    <s v="B3"/>
    <x v="1"/>
    <s v="Not Verified"/>
    <n v="21120"/>
    <n v="0.1915"/>
    <n v="165.38"/>
    <n v="0.1171"/>
    <n v="5000"/>
    <n v="10"/>
    <n v="1725"/>
  </r>
  <r>
    <n v="443419"/>
    <x v="5"/>
    <x v="0"/>
    <x v="4"/>
    <s v="publix supermarkets"/>
    <x v="2"/>
    <x v="0"/>
    <x v="52"/>
    <d v="2021-05-16T00:00:00"/>
    <d v="2021-04-10T00:00:00"/>
    <x v="0"/>
    <x v="0"/>
    <d v="2021-05-10T00:00:00"/>
    <n v="539541"/>
    <x v="2"/>
    <s v="B4"/>
    <x v="1"/>
    <s v="Not Verified"/>
    <n v="15000"/>
    <n v="0.13120000000000001"/>
    <n v="172.33"/>
    <n v="0.12180000000000001"/>
    <n v="5175"/>
    <n v="13"/>
    <n v="1033"/>
  </r>
  <r>
    <n v="820959"/>
    <x v="18"/>
    <x v="0"/>
    <x v="4"/>
    <s v="board of ed"/>
    <x v="2"/>
    <x v="0"/>
    <x v="44"/>
    <d v="2021-08-13T00:00:00"/>
    <d v="2021-03-13T00:00:00"/>
    <x v="0"/>
    <x v="0"/>
    <d v="2021-04-13T00:00:00"/>
    <n v="1029212"/>
    <x v="2"/>
    <s v="B5"/>
    <x v="1"/>
    <s v="Not Verified"/>
    <n v="69000"/>
    <n v="0.1678"/>
    <n v="139.49"/>
    <n v="0.11990000000000001"/>
    <n v="4200"/>
    <n v="28"/>
    <n v="2774"/>
  </r>
  <r>
    <n v="446879"/>
    <x v="11"/>
    <x v="0"/>
    <x v="2"/>
    <s v="Wynn Las Vegas"/>
    <x v="2"/>
    <x v="0"/>
    <x v="15"/>
    <d v="2021-12-11T00:00:00"/>
    <d v="2021-08-11T00:00:00"/>
    <x v="0"/>
    <x v="0"/>
    <d v="2021-09-11T00:00:00"/>
    <n v="546916"/>
    <x v="2"/>
    <s v="B1"/>
    <x v="1"/>
    <s v="Not Verified"/>
    <n v="70000"/>
    <n v="0.18090000000000001"/>
    <n v="82.01"/>
    <n v="0.1114"/>
    <n v="2500"/>
    <n v="29"/>
    <n v="3172"/>
  </r>
  <r>
    <n v="968685"/>
    <x v="19"/>
    <x v="0"/>
    <x v="2"/>
    <s v="VCA Great Lakes Veterinary Specialists"/>
    <x v="2"/>
    <x v="0"/>
    <x v="10"/>
    <d v="2021-05-13T00:00:00"/>
    <d v="2021-11-12T00:00:00"/>
    <x v="0"/>
    <x v="0"/>
    <d v="2021-12-12T00:00:00"/>
    <n v="1189672"/>
    <x v="2"/>
    <s v="B1"/>
    <x v="1"/>
    <s v="Not Verified"/>
    <n v="30000"/>
    <n v="0.21160000000000001"/>
    <n v="161.13"/>
    <n v="9.9099999999999994E-2"/>
    <n v="5000"/>
    <n v="23"/>
    <n v="2282"/>
  </r>
  <r>
    <n v="351053"/>
    <x v="5"/>
    <x v="0"/>
    <x v="2"/>
    <s v="Walt Disney Company"/>
    <x v="2"/>
    <x v="0"/>
    <x v="59"/>
    <d v="2021-04-16T00:00:00"/>
    <d v="2021-08-09T00:00:00"/>
    <x v="0"/>
    <x v="0"/>
    <d v="2021-09-09T00:00:00"/>
    <n v="353480"/>
    <x v="2"/>
    <s v="B2"/>
    <x v="1"/>
    <s v="Not Verified"/>
    <n v="22596"/>
    <n v="6.7400000000000002E-2"/>
    <n v="241.16"/>
    <n v="9.7600000000000006E-2"/>
    <n v="7500"/>
    <n v="8"/>
    <n v="3135"/>
  </r>
  <r>
    <n v="689461"/>
    <x v="5"/>
    <x v="0"/>
    <x v="2"/>
    <s v="Ross Dress For Less"/>
    <x v="2"/>
    <x v="0"/>
    <x v="42"/>
    <d v="2021-05-16T00:00:00"/>
    <d v="2021-06-12T00:00:00"/>
    <x v="0"/>
    <x v="0"/>
    <d v="2021-07-12T00:00:00"/>
    <n v="879748"/>
    <x v="2"/>
    <s v="B3"/>
    <x v="1"/>
    <s v="Not Verified"/>
    <n v="50172"/>
    <n v="0.21790000000000001"/>
    <n v="486.62"/>
    <n v="0.1037"/>
    <n v="15000"/>
    <n v="30"/>
    <n v="6808"/>
  </r>
  <r>
    <n v="1055527"/>
    <x v="8"/>
    <x v="0"/>
    <x v="2"/>
    <s v="Defonseca architect"/>
    <x v="2"/>
    <x v="0"/>
    <x v="12"/>
    <d v="2021-05-14T00:00:00"/>
    <d v="2021-03-14T00:00:00"/>
    <x v="0"/>
    <x v="0"/>
    <d v="2021-04-14T00:00:00"/>
    <n v="1287086"/>
    <x v="2"/>
    <s v="B5"/>
    <x v="1"/>
    <s v="Not Verified"/>
    <n v="62000"/>
    <n v="0.18770000000000001"/>
    <n v="503.18"/>
    <n v="0.12690000000000001"/>
    <n v="15000"/>
    <n v="19"/>
    <n v="13127"/>
  </r>
  <r>
    <n v="494435"/>
    <x v="1"/>
    <x v="0"/>
    <x v="5"/>
    <s v="LA CURACAO"/>
    <x v="2"/>
    <x v="0"/>
    <x v="26"/>
    <d v="2021-06-12T00:00:00"/>
    <d v="2021-02-12T00:00:00"/>
    <x v="0"/>
    <x v="0"/>
    <d v="2021-03-12T00:00:00"/>
    <n v="632967"/>
    <x v="2"/>
    <s v="B2"/>
    <x v="1"/>
    <s v="Not Verified"/>
    <n v="42000"/>
    <n v="0.18890000000000001"/>
    <n v="276.89"/>
    <n v="0.10249999999999999"/>
    <n v="8550"/>
    <n v="12"/>
    <n v="6295"/>
  </r>
  <r>
    <n v="808985"/>
    <x v="1"/>
    <x v="0"/>
    <x v="5"/>
    <s v="California Western School of Law"/>
    <x v="2"/>
    <x v="0"/>
    <x v="44"/>
    <d v="2021-12-13T00:00:00"/>
    <d v="2021-07-13T00:00:00"/>
    <x v="0"/>
    <x v="0"/>
    <d v="2021-08-13T00:00:00"/>
    <n v="1015762"/>
    <x v="2"/>
    <s v="B3"/>
    <x v="1"/>
    <s v="Not Verified"/>
    <n v="50000"/>
    <n v="0.21240000000000001"/>
    <n v="157.13"/>
    <n v="0.1099"/>
    <n v="4800"/>
    <n v="17"/>
    <n v="3873"/>
  </r>
  <r>
    <n v="1010496"/>
    <x v="5"/>
    <x v="0"/>
    <x v="5"/>
    <s v="cappachinos"/>
    <x v="2"/>
    <x v="0"/>
    <x v="22"/>
    <d v="2021-11-13T00:00:00"/>
    <d v="2021-06-13T00:00:00"/>
    <x v="0"/>
    <x v="0"/>
    <d v="2021-07-13T00:00:00"/>
    <n v="1237519"/>
    <x v="2"/>
    <s v="B3"/>
    <x v="1"/>
    <s v="Not Verified"/>
    <n v="45000"/>
    <n v="0.15629999999999999"/>
    <n v="238.15"/>
    <n v="0.1171"/>
    <n v="7200"/>
    <n v="10"/>
    <n v="4730"/>
  </r>
  <r>
    <n v="586853"/>
    <x v="1"/>
    <x v="0"/>
    <x v="5"/>
    <s v="General Mills"/>
    <x v="2"/>
    <x v="0"/>
    <x v="54"/>
    <d v="2021-05-16T00:00:00"/>
    <d v="2021-10-11T00:00:00"/>
    <x v="0"/>
    <x v="0"/>
    <d v="2021-11-11T00:00:00"/>
    <n v="753892"/>
    <x v="2"/>
    <s v="B4"/>
    <x v="1"/>
    <s v="Not Verified"/>
    <n v="41652"/>
    <n v="0.1613"/>
    <n v="46.16"/>
    <n v="0.1149"/>
    <n v="1400"/>
    <n v="31"/>
    <n v="599"/>
  </r>
  <r>
    <n v="665860"/>
    <x v="18"/>
    <x v="0"/>
    <x v="7"/>
    <s v="Moreno ent"/>
    <x v="2"/>
    <x v="0"/>
    <x v="0"/>
    <d v="2021-05-13T00:00:00"/>
    <d v="2021-12-12T00:00:00"/>
    <x v="0"/>
    <x v="0"/>
    <d v="2022-01-12T00:00:00"/>
    <n v="851329"/>
    <x v="2"/>
    <s v="B1"/>
    <x v="1"/>
    <s v="Not Verified"/>
    <n v="44100"/>
    <n v="0.1973"/>
    <n v="154.06"/>
    <n v="9.6299999999999997E-2"/>
    <n v="4800"/>
    <n v="25"/>
    <n v="3497"/>
  </r>
  <r>
    <n v="309242"/>
    <x v="8"/>
    <x v="0"/>
    <x v="7"/>
    <s v="NYC Department of Education"/>
    <x v="2"/>
    <x v="0"/>
    <x v="60"/>
    <d v="2021-05-16T00:00:00"/>
    <d v="2021-06-09T00:00:00"/>
    <x v="0"/>
    <x v="0"/>
    <d v="2021-07-09T00:00:00"/>
    <n v="309239"/>
    <x v="2"/>
    <s v="B5"/>
    <x v="1"/>
    <s v="Not Verified"/>
    <n v="52610"/>
    <n v="0.156"/>
    <n v="339.06"/>
    <n v="0.1071"/>
    <n v="18000"/>
    <n v="19"/>
    <n v="5050"/>
  </r>
  <r>
    <n v="446011"/>
    <x v="1"/>
    <x v="0"/>
    <x v="7"/>
    <s v="US Navy"/>
    <x v="2"/>
    <x v="0"/>
    <x v="15"/>
    <d v="2021-06-11T00:00:00"/>
    <d v="2021-01-11T00:00:00"/>
    <x v="0"/>
    <x v="0"/>
    <d v="2021-02-11T00:00:00"/>
    <n v="545092"/>
    <x v="2"/>
    <s v="B5"/>
    <x v="1"/>
    <s v="Not Verified"/>
    <n v="48492"/>
    <n v="0.2447"/>
    <n v="120.48"/>
    <n v="0.12529999999999999"/>
    <n v="3600"/>
    <n v="25"/>
    <n v="1934"/>
  </r>
  <r>
    <n v="807513"/>
    <x v="33"/>
    <x v="0"/>
    <x v="9"/>
    <s v="U.S. Air Force"/>
    <x v="2"/>
    <x v="0"/>
    <x v="44"/>
    <d v="2021-02-12T00:00:00"/>
    <d v="2021-09-11T00:00:00"/>
    <x v="0"/>
    <x v="0"/>
    <d v="2021-10-11T00:00:00"/>
    <n v="1014102"/>
    <x v="2"/>
    <s v="B3"/>
    <x v="1"/>
    <s v="Not Verified"/>
    <n v="37200"/>
    <n v="0.20810000000000001"/>
    <n v="392.81"/>
    <n v="0.1099"/>
    <n v="12000"/>
    <n v="10"/>
    <n v="1299"/>
  </r>
  <r>
    <n v="968392"/>
    <x v="1"/>
    <x v="0"/>
    <x v="0"/>
    <s v="All Care Therapies"/>
    <x v="2"/>
    <x v="0"/>
    <x v="13"/>
    <d v="2021-08-12T00:00:00"/>
    <d v="2021-03-12T00:00:00"/>
    <x v="0"/>
    <x v="0"/>
    <d v="2021-04-12T00:00:00"/>
    <n v="1189353"/>
    <x v="2"/>
    <s v="B1"/>
    <x v="1"/>
    <s v="Not Verified"/>
    <n v="30000"/>
    <n v="0.1772"/>
    <n v="232.02"/>
    <n v="9.9099999999999994E-2"/>
    <n v="7200"/>
    <n v="11"/>
    <n v="1378"/>
  </r>
  <r>
    <n v="643621"/>
    <x v="2"/>
    <x v="0"/>
    <x v="0"/>
    <s v="Meals on Wheels Inc of Tarrant County"/>
    <x v="2"/>
    <x v="0"/>
    <x v="21"/>
    <d v="2021-05-16T00:00:00"/>
    <d v="2021-09-11T00:00:00"/>
    <x v="0"/>
    <x v="0"/>
    <d v="2021-10-11T00:00:00"/>
    <n v="823682"/>
    <x v="2"/>
    <s v="B1"/>
    <x v="1"/>
    <s v="Not Verified"/>
    <n v="30000"/>
    <n v="0.128"/>
    <n v="158.72"/>
    <n v="8.8800000000000004E-2"/>
    <n v="5000"/>
    <n v="20"/>
    <n v="1267"/>
  </r>
  <r>
    <n v="313228"/>
    <x v="22"/>
    <x v="0"/>
    <x v="0"/>
    <m/>
    <x v="2"/>
    <x v="0"/>
    <x v="35"/>
    <d v="2021-05-16T00:00:00"/>
    <d v="2021-06-10T00:00:00"/>
    <x v="0"/>
    <x v="0"/>
    <d v="2021-07-10T00:00:00"/>
    <n v="313143"/>
    <x v="2"/>
    <s v="B2"/>
    <x v="1"/>
    <s v="Not Verified"/>
    <n v="54300"/>
    <n v="4.24E-2"/>
    <n v="144.69999999999999"/>
    <n v="9.7600000000000006E-2"/>
    <n v="4500"/>
    <n v="3"/>
    <n v="5198"/>
  </r>
  <r>
    <n v="385769"/>
    <x v="23"/>
    <x v="0"/>
    <x v="0"/>
    <s v="Macy's"/>
    <x v="2"/>
    <x v="0"/>
    <x v="52"/>
    <d v="2021-10-12T00:00:00"/>
    <d v="2021-05-12T00:00:00"/>
    <x v="0"/>
    <x v="0"/>
    <d v="2021-06-12T00:00:00"/>
    <n v="417603"/>
    <x v="2"/>
    <s v="B2"/>
    <x v="1"/>
    <s v="Not Verified"/>
    <n v="20000"/>
    <n v="0.1968"/>
    <n v="167.32"/>
    <n v="0.1148"/>
    <n v="5075"/>
    <n v="7"/>
    <n v="5376"/>
  </r>
  <r>
    <n v="1051186"/>
    <x v="4"/>
    <x v="0"/>
    <x v="0"/>
    <s v="springfield restaurant group"/>
    <x v="2"/>
    <x v="0"/>
    <x v="12"/>
    <d v="2021-02-13T00:00:00"/>
    <d v="2021-08-12T00:00:00"/>
    <x v="0"/>
    <x v="0"/>
    <d v="2021-09-12T00:00:00"/>
    <n v="1282273"/>
    <x v="2"/>
    <s v="B3"/>
    <x v="1"/>
    <s v="Not Verified"/>
    <n v="50000"/>
    <n v="0.22059999999999999"/>
    <n v="238.15"/>
    <n v="0.1171"/>
    <n v="7200"/>
    <n v="21"/>
    <n v="2235"/>
  </r>
  <r>
    <n v="542007"/>
    <x v="18"/>
    <x v="0"/>
    <x v="0"/>
    <s v="vitamin shoppe"/>
    <x v="2"/>
    <x v="0"/>
    <x v="43"/>
    <d v="2021-03-11T00:00:00"/>
    <d v="2021-10-10T00:00:00"/>
    <x v="0"/>
    <x v="0"/>
    <d v="2021-11-10T00:00:00"/>
    <n v="699508"/>
    <x v="2"/>
    <s v="B4"/>
    <x v="1"/>
    <s v="Not Verified"/>
    <n v="12000"/>
    <n v="0.14399999999999999"/>
    <n v="131.88999999999999"/>
    <n v="0.1149"/>
    <n v="4000"/>
    <n v="6"/>
    <n v="477"/>
  </r>
  <r>
    <n v="456982"/>
    <x v="12"/>
    <x v="0"/>
    <x v="0"/>
    <m/>
    <x v="2"/>
    <x v="0"/>
    <x v="32"/>
    <d v="2021-05-16T00:00:00"/>
    <d v="2021-12-10T00:00:00"/>
    <x v="0"/>
    <x v="0"/>
    <d v="2022-01-10T00:00:00"/>
    <n v="567828"/>
    <x v="2"/>
    <s v="B4"/>
    <x v="1"/>
    <s v="Not Verified"/>
    <n v="200000"/>
    <n v="6.2799999999999995E-2"/>
    <n v="832.5"/>
    <n v="0.12180000000000001"/>
    <n v="25000"/>
    <n v="24"/>
    <n v="10969"/>
  </r>
  <r>
    <n v="524201"/>
    <x v="1"/>
    <x v="0"/>
    <x v="0"/>
    <s v="ihss"/>
    <x v="2"/>
    <x v="0"/>
    <x v="51"/>
    <d v="2021-10-12T00:00:00"/>
    <d v="2021-05-12T00:00:00"/>
    <x v="0"/>
    <x v="0"/>
    <d v="2021-06-12T00:00:00"/>
    <n v="678265"/>
    <x v="2"/>
    <s v="B5"/>
    <x v="1"/>
    <s v="Not Verified"/>
    <n v="4080"/>
    <n v="0.13239999999999999"/>
    <n v="46.41"/>
    <n v="0.1186"/>
    <n v="1400"/>
    <n v="8"/>
    <n v="1093"/>
  </r>
  <r>
    <n v="598109"/>
    <x v="1"/>
    <x v="0"/>
    <x v="0"/>
    <s v="glow"/>
    <x v="2"/>
    <x v="0"/>
    <x v="50"/>
    <d v="2021-04-16T00:00:00"/>
    <d v="2021-10-11T00:00:00"/>
    <x v="0"/>
    <x v="0"/>
    <d v="2021-11-11T00:00:00"/>
    <n v="767677"/>
    <x v="2"/>
    <s v="B5"/>
    <x v="1"/>
    <s v="Not Verified"/>
    <n v="21600"/>
    <n v="0.17499999999999999"/>
    <n v="172.37"/>
    <n v="0.1186"/>
    <n v="5200"/>
    <n v="11"/>
    <n v="2542"/>
  </r>
  <r>
    <n v="751864"/>
    <x v="26"/>
    <x v="0"/>
    <x v="0"/>
    <s v="diode fabtech"/>
    <x v="2"/>
    <x v="0"/>
    <x v="25"/>
    <d v="2021-04-14T00:00:00"/>
    <d v="2021-12-13T00:00:00"/>
    <x v="0"/>
    <x v="0"/>
    <d v="2022-01-13T00:00:00"/>
    <n v="951382"/>
    <x v="2"/>
    <s v="B5"/>
    <x v="1"/>
    <s v="Not Verified"/>
    <n v="28800"/>
    <n v="0.17580000000000001"/>
    <n v="239.11"/>
    <n v="0.11990000000000001"/>
    <n v="7200"/>
    <n v="13"/>
    <n v="7387"/>
  </r>
  <r>
    <n v="439523"/>
    <x v="8"/>
    <x v="0"/>
    <x v="0"/>
    <s v="presbyterian home"/>
    <x v="2"/>
    <x v="0"/>
    <x v="52"/>
    <d v="2021-04-16T00:00:00"/>
    <d v="2021-05-10T00:00:00"/>
    <x v="0"/>
    <x v="0"/>
    <d v="2021-06-10T00:00:00"/>
    <n v="531080"/>
    <x v="2"/>
    <s v="B5"/>
    <x v="1"/>
    <s v="Not Verified"/>
    <n v="21000"/>
    <n v="0.2286"/>
    <n v="173.19"/>
    <n v="0.12529999999999999"/>
    <n v="5175"/>
    <n v="11"/>
    <n v="1382"/>
  </r>
  <r>
    <n v="534637"/>
    <x v="25"/>
    <x v="0"/>
    <x v="4"/>
    <s v="Reed Technology"/>
    <x v="2"/>
    <x v="0"/>
    <x v="51"/>
    <d v="2021-03-13T00:00:00"/>
    <d v="2021-10-12T00:00:00"/>
    <x v="0"/>
    <x v="0"/>
    <d v="2021-11-12T00:00:00"/>
    <n v="690938"/>
    <x v="2"/>
    <s v="B5"/>
    <x v="1"/>
    <s v="Not Verified"/>
    <n v="45000"/>
    <n v="5.8900000000000001E-2"/>
    <n v="116.02"/>
    <n v="0.1186"/>
    <n v="3500"/>
    <n v="26"/>
    <n v="3189"/>
  </r>
  <r>
    <n v="708230"/>
    <x v="35"/>
    <x v="0"/>
    <x v="5"/>
    <s v="Preco Industries"/>
    <x v="2"/>
    <x v="0"/>
    <x v="42"/>
    <d v="2021-12-13T00:00:00"/>
    <d v="2021-11-13T00:00:00"/>
    <x v="0"/>
    <x v="0"/>
    <d v="2021-12-13T00:00:00"/>
    <n v="900701"/>
    <x v="2"/>
    <s v="B2"/>
    <x v="1"/>
    <s v="Not Verified"/>
    <n v="26004"/>
    <n v="0.13569999999999999"/>
    <n v="129.07"/>
    <n v="0.1"/>
    <n v="4000"/>
    <n v="20"/>
    <n v="3650"/>
  </r>
  <r>
    <n v="1047604"/>
    <x v="1"/>
    <x v="0"/>
    <x v="5"/>
    <s v="walgreens"/>
    <x v="2"/>
    <x v="0"/>
    <x v="12"/>
    <d v="2021-04-13T00:00:00"/>
    <d v="2021-12-12T00:00:00"/>
    <x v="0"/>
    <x v="0"/>
    <d v="2022-01-12T00:00:00"/>
    <n v="1278501"/>
    <x v="2"/>
    <s v="B5"/>
    <x v="1"/>
    <s v="Not Verified"/>
    <n v="36000"/>
    <n v="0.1113"/>
    <n v="268.36"/>
    <n v="0.12690000000000001"/>
    <n v="8000"/>
    <n v="20"/>
    <n v="3292"/>
  </r>
  <r>
    <n v="875114"/>
    <x v="18"/>
    <x v="0"/>
    <x v="6"/>
    <s v="TM Forum"/>
    <x v="2"/>
    <x v="0"/>
    <x v="10"/>
    <d v="2021-04-16T00:00:00"/>
    <d v="2021-02-13T00:00:00"/>
    <x v="0"/>
    <x v="0"/>
    <d v="2021-03-13T00:00:00"/>
    <n v="1089610"/>
    <x v="2"/>
    <s v="B3"/>
    <x v="1"/>
    <s v="Not Verified"/>
    <n v="42499"/>
    <n v="0.1169"/>
    <n v="137.49"/>
    <n v="0.1099"/>
    <n v="4200"/>
    <n v="12"/>
    <n v="2191"/>
  </r>
  <r>
    <n v="814188"/>
    <x v="26"/>
    <x v="0"/>
    <x v="6"/>
    <s v="Washington University School of Medicine"/>
    <x v="2"/>
    <x v="0"/>
    <x v="44"/>
    <d v="2021-10-14T00:00:00"/>
    <d v="2021-12-13T00:00:00"/>
    <x v="0"/>
    <x v="0"/>
    <d v="2022-01-13T00:00:00"/>
    <n v="1021687"/>
    <x v="2"/>
    <s v="B3"/>
    <x v="1"/>
    <s v="Not Verified"/>
    <n v="33000"/>
    <n v="0.1236"/>
    <n v="654.67999999999995"/>
    <n v="0.1099"/>
    <n v="20000"/>
    <n v="13"/>
    <n v="20263"/>
  </r>
  <r>
    <n v="996517"/>
    <x v="8"/>
    <x v="0"/>
    <x v="6"/>
    <s v="Tortorici Orthodontic Lab. Inc."/>
    <x v="2"/>
    <x v="0"/>
    <x v="13"/>
    <d v="2021-08-14T00:00:00"/>
    <d v="2021-03-14T00:00:00"/>
    <x v="0"/>
    <x v="0"/>
    <d v="2021-04-14T00:00:00"/>
    <n v="1221561"/>
    <x v="2"/>
    <s v="B4"/>
    <x v="1"/>
    <s v="Not Verified"/>
    <n v="25000"/>
    <n v="0.19539999999999999"/>
    <n v="267.33"/>
    <n v="0.1242"/>
    <n v="8000"/>
    <n v="22"/>
    <n v="7770"/>
  </r>
  <r>
    <n v="973533"/>
    <x v="38"/>
    <x v="0"/>
    <x v="6"/>
    <s v="Televox Software, Inc"/>
    <x v="2"/>
    <x v="0"/>
    <x v="13"/>
    <d v="2021-09-13T00:00:00"/>
    <d v="2021-04-13T00:00:00"/>
    <x v="0"/>
    <x v="0"/>
    <d v="2021-05-13T00:00:00"/>
    <n v="1195745"/>
    <x v="2"/>
    <s v="B5"/>
    <x v="1"/>
    <s v="Not Verified"/>
    <n v="48000"/>
    <n v="0.21429999999999999"/>
    <n v="67.09"/>
    <n v="0.12690000000000001"/>
    <n v="2000"/>
    <n v="14"/>
    <n v="1262"/>
  </r>
  <r>
    <n v="725676"/>
    <x v="7"/>
    <x v="0"/>
    <x v="3"/>
    <s v="Pentair Technical Products"/>
    <x v="2"/>
    <x v="0"/>
    <x v="29"/>
    <d v="2021-11-13T00:00:00"/>
    <d v="2021-07-13T00:00:00"/>
    <x v="0"/>
    <x v="0"/>
    <d v="2021-08-13T00:00:00"/>
    <n v="920963"/>
    <x v="2"/>
    <s v="B3"/>
    <x v="1"/>
    <s v="Not Verified"/>
    <n v="34800"/>
    <n v="0.23549999999999999"/>
    <n v="458.24"/>
    <n v="0.1037"/>
    <n v="14125"/>
    <n v="23"/>
    <n v="12164"/>
  </r>
  <r>
    <n v="866005"/>
    <x v="37"/>
    <x v="0"/>
    <x v="3"/>
    <s v="Fred Meyer Inc."/>
    <x v="2"/>
    <x v="0"/>
    <x v="11"/>
    <d v="2021-05-16T00:00:00"/>
    <d v="2021-09-13T00:00:00"/>
    <x v="0"/>
    <x v="0"/>
    <d v="2021-10-13T00:00:00"/>
    <n v="1079389"/>
    <x v="2"/>
    <s v="B4"/>
    <x v="1"/>
    <s v="Not Verified"/>
    <n v="42000"/>
    <n v="0.1226"/>
    <n v="98.92"/>
    <n v="0.1149"/>
    <n v="3000"/>
    <n v="12"/>
    <n v="2366"/>
  </r>
  <r>
    <n v="830053"/>
    <x v="3"/>
    <x v="0"/>
    <x v="3"/>
    <s v="Retina Services"/>
    <x v="2"/>
    <x v="0"/>
    <x v="44"/>
    <d v="2021-02-12T00:00:00"/>
    <d v="2021-09-11T00:00:00"/>
    <x v="0"/>
    <x v="0"/>
    <d v="2021-10-11T00:00:00"/>
    <n v="1039193"/>
    <x v="2"/>
    <s v="B5"/>
    <x v="1"/>
    <s v="Not Verified"/>
    <n v="63000"/>
    <n v="0.20080000000000001"/>
    <n v="199.26"/>
    <n v="0.11990000000000001"/>
    <n v="6000"/>
    <n v="25"/>
    <n v="463"/>
  </r>
  <r>
    <n v="1033731"/>
    <x v="1"/>
    <x v="0"/>
    <x v="3"/>
    <s v="City of Norwalk"/>
    <x v="2"/>
    <x v="0"/>
    <x v="12"/>
    <d v="2021-04-15T00:00:00"/>
    <d v="2021-11-14T00:00:00"/>
    <x v="0"/>
    <x v="0"/>
    <d v="2021-12-14T00:00:00"/>
    <n v="1263308"/>
    <x v="2"/>
    <s v="B5"/>
    <x v="1"/>
    <s v="Not Verified"/>
    <n v="38423.870000000003"/>
    <n v="0.22270000000000001"/>
    <n v="284.3"/>
    <n v="0.12690000000000001"/>
    <n v="8475"/>
    <n v="24"/>
    <n v="9616"/>
  </r>
  <r>
    <n v="798584"/>
    <x v="8"/>
    <x v="0"/>
    <x v="8"/>
    <s v="Ulster Greene ARC"/>
    <x v="2"/>
    <x v="0"/>
    <x v="6"/>
    <d v="2021-07-13T00:00:00"/>
    <d v="2021-02-13T00:00:00"/>
    <x v="0"/>
    <x v="0"/>
    <d v="2021-03-13T00:00:00"/>
    <n v="1003716"/>
    <x v="2"/>
    <s v="B2"/>
    <x v="1"/>
    <s v="Not Verified"/>
    <n v="32000"/>
    <n v="0.24"/>
    <n v="65.09"/>
    <n v="0.10589999999999999"/>
    <n v="2000"/>
    <n v="18"/>
    <n v="1323"/>
  </r>
  <r>
    <n v="770819"/>
    <x v="6"/>
    <x v="0"/>
    <x v="8"/>
    <s v="Henry Ford Village (Erickson Retirement)"/>
    <x v="2"/>
    <x v="0"/>
    <x v="6"/>
    <d v="2021-04-16T00:00:00"/>
    <d v="2021-06-12T00:00:00"/>
    <x v="0"/>
    <x v="0"/>
    <d v="2021-07-12T00:00:00"/>
    <n v="972531"/>
    <x v="2"/>
    <s v="B3"/>
    <x v="1"/>
    <s v="Not Verified"/>
    <n v="74000"/>
    <n v="0.15859999999999999"/>
    <n v="196.41"/>
    <n v="0.1099"/>
    <n v="6000"/>
    <n v="28"/>
    <n v="2357"/>
  </r>
  <r>
    <n v="454329"/>
    <x v="43"/>
    <x v="0"/>
    <x v="8"/>
    <s v="Breit Law Office"/>
    <x v="2"/>
    <x v="0"/>
    <x v="32"/>
    <d v="2021-05-16T00:00:00"/>
    <d v="2021-02-12T00:00:00"/>
    <x v="0"/>
    <x v="0"/>
    <d v="2021-03-12T00:00:00"/>
    <n v="562518"/>
    <x v="2"/>
    <s v="B4"/>
    <x v="1"/>
    <s v="Not Verified"/>
    <n v="36320"/>
    <n v="0.13020000000000001"/>
    <n v="249.75"/>
    <n v="0.12180000000000001"/>
    <n v="7500"/>
    <n v="28"/>
    <n v="6506"/>
  </r>
  <r>
    <n v="452651"/>
    <x v="3"/>
    <x v="0"/>
    <x v="8"/>
    <s v="Diamond Detective Agency, Inc."/>
    <x v="2"/>
    <x v="0"/>
    <x v="32"/>
    <d v="2021-12-10T00:00:00"/>
    <d v="2021-08-10T00:00:00"/>
    <x v="0"/>
    <x v="0"/>
    <d v="2021-09-10T00:00:00"/>
    <n v="558876"/>
    <x v="2"/>
    <s v="B5"/>
    <x v="1"/>
    <s v="Not Verified"/>
    <n v="30000"/>
    <n v="0.1608"/>
    <n v="501.16"/>
    <n v="0.12529999999999999"/>
    <n v="14975"/>
    <n v="11"/>
    <n v="5038"/>
  </r>
  <r>
    <n v="488783"/>
    <x v="25"/>
    <x v="0"/>
    <x v="4"/>
    <s v="Kuwait Embassy"/>
    <x v="2"/>
    <x v="0"/>
    <x v="27"/>
    <d v="2021-05-16T00:00:00"/>
    <d v="2021-04-12T00:00:00"/>
    <x v="0"/>
    <x v="0"/>
    <d v="2021-05-12T00:00:00"/>
    <n v="623474"/>
    <x v="2"/>
    <s v="B2"/>
    <x v="1"/>
    <s v="Not Verified"/>
    <n v="35976"/>
    <n v="0.20680000000000001"/>
    <n v="485.78"/>
    <n v="0.10249999999999999"/>
    <n v="15000"/>
    <n v="15"/>
    <n v="10687"/>
  </r>
  <r>
    <n v="461556"/>
    <x v="19"/>
    <x v="0"/>
    <x v="2"/>
    <s v="Thai 9 Restaurant"/>
    <x v="2"/>
    <x v="0"/>
    <x v="31"/>
    <d v="2021-07-11T00:00:00"/>
    <d v="2021-02-11T00:00:00"/>
    <x v="0"/>
    <x v="0"/>
    <d v="2021-03-11T00:00:00"/>
    <n v="576916"/>
    <x v="2"/>
    <s v="B2"/>
    <x v="1"/>
    <s v="Not Verified"/>
    <n v="32000"/>
    <n v="0.11360000000000001"/>
    <n v="296.72000000000003"/>
    <n v="0.1148"/>
    <n v="9000"/>
    <n v="20"/>
    <n v="4970"/>
  </r>
  <r>
    <n v="472523"/>
    <x v="13"/>
    <x v="0"/>
    <x v="2"/>
    <s v="Basilico Ristorante"/>
    <x v="2"/>
    <x v="0"/>
    <x v="31"/>
    <d v="2021-12-10T00:00:00"/>
    <d v="2021-07-10T00:00:00"/>
    <x v="0"/>
    <x v="0"/>
    <d v="2021-08-10T00:00:00"/>
    <n v="596692"/>
    <x v="2"/>
    <s v="B4"/>
    <x v="1"/>
    <s v="Not Verified"/>
    <n v="30000"/>
    <n v="0.19359999999999999"/>
    <n v="233.1"/>
    <n v="0.12180000000000001"/>
    <n v="7000"/>
    <n v="15"/>
    <n v="1668"/>
  </r>
  <r>
    <n v="360213"/>
    <x v="1"/>
    <x v="0"/>
    <x v="5"/>
    <s v="Charlotte Russe  INC"/>
    <x v="2"/>
    <x v="0"/>
    <x v="36"/>
    <d v="2021-04-10T00:00:00"/>
    <d v="2021-12-09T00:00:00"/>
    <x v="0"/>
    <x v="0"/>
    <d v="2022-01-09T00:00:00"/>
    <n v="367856"/>
    <x v="2"/>
    <s v="B3"/>
    <x v="1"/>
    <s v="Not Verified"/>
    <n v="65004"/>
    <n v="8.2000000000000003E-2"/>
    <n v="653.16999999999996"/>
    <n v="0.10829999999999999"/>
    <n v="20000"/>
    <n v="10"/>
    <n v="8469"/>
  </r>
  <r>
    <n v="1051764"/>
    <x v="5"/>
    <x v="0"/>
    <x v="7"/>
    <s v="Benihana"/>
    <x v="2"/>
    <x v="0"/>
    <x v="12"/>
    <d v="2021-05-16T00:00:00"/>
    <d v="2021-05-12T00:00:00"/>
    <x v="0"/>
    <x v="0"/>
    <d v="2021-06-12T00:00:00"/>
    <n v="1283258"/>
    <x v="2"/>
    <s v="B5"/>
    <x v="1"/>
    <s v="Not Verified"/>
    <n v="30000"/>
    <n v="0.2336"/>
    <n v="167.73"/>
    <n v="0.12690000000000001"/>
    <n v="5000"/>
    <n v="15"/>
    <n v="1090"/>
  </r>
  <r>
    <n v="497873"/>
    <x v="2"/>
    <x v="0"/>
    <x v="7"/>
    <s v="Texas Tech University"/>
    <x v="2"/>
    <x v="0"/>
    <x v="26"/>
    <d v="2021-10-12T00:00:00"/>
    <d v="2021-09-12T00:00:00"/>
    <x v="0"/>
    <x v="0"/>
    <d v="2021-10-12T00:00:00"/>
    <n v="638341"/>
    <x v="2"/>
    <s v="B5"/>
    <x v="1"/>
    <s v="Not Verified"/>
    <n v="50307.360000000001"/>
    <n v="0.23449999999999999"/>
    <n v="329.12"/>
    <n v="0.11360000000000001"/>
    <n v="10000"/>
    <n v="18"/>
    <n v="9543"/>
  </r>
  <r>
    <n v="725751"/>
    <x v="3"/>
    <x v="0"/>
    <x v="9"/>
    <s v="CITY OF CHICAGO - OFFC. EMERGENCY MGT."/>
    <x v="2"/>
    <x v="0"/>
    <x v="29"/>
    <d v="2021-11-15T00:00:00"/>
    <d v="2021-06-11T00:00:00"/>
    <x v="0"/>
    <x v="0"/>
    <d v="2021-07-11T00:00:00"/>
    <n v="921053"/>
    <x v="2"/>
    <s v="B2"/>
    <x v="1"/>
    <s v="Not Verified"/>
    <n v="44400"/>
    <n v="5.2699999999999997E-2"/>
    <n v="225.88"/>
    <n v="0.1"/>
    <n v="7000"/>
    <n v="8"/>
    <n v="533"/>
  </r>
  <r>
    <n v="1051079"/>
    <x v="23"/>
    <x v="0"/>
    <x v="10"/>
    <s v="direct sign wholesale"/>
    <x v="2"/>
    <x v="0"/>
    <x v="12"/>
    <d v="2021-05-13T00:00:00"/>
    <d v="2021-01-13T00:00:00"/>
    <x v="0"/>
    <x v="0"/>
    <d v="2021-02-13T00:00:00"/>
    <n v="1282746"/>
    <x v="2"/>
    <s v="B2"/>
    <x v="1"/>
    <s v="Not Verified"/>
    <n v="43080"/>
    <n v="0.2167"/>
    <n v="78.180000000000007"/>
    <n v="0.1065"/>
    <n v="2400"/>
    <n v="14"/>
    <n v="1031"/>
  </r>
  <r>
    <n v="565669"/>
    <x v="1"/>
    <x v="0"/>
    <x v="1"/>
    <s v="Appleby Cleaning and Restoration"/>
    <x v="2"/>
    <x v="0"/>
    <x v="47"/>
    <d v="2021-12-11T00:00:00"/>
    <d v="2021-08-11T00:00:00"/>
    <x v="0"/>
    <x v="0"/>
    <d v="2021-09-11T00:00:00"/>
    <n v="727724"/>
    <x v="2"/>
    <s v="B4"/>
    <x v="1"/>
    <s v="Not Verified"/>
    <n v="50000"/>
    <n v="0.1898"/>
    <n v="280.26"/>
    <n v="0.1149"/>
    <n v="8500"/>
    <n v="9"/>
    <n v="3361"/>
  </r>
  <r>
    <n v="783173"/>
    <x v="3"/>
    <x v="0"/>
    <x v="0"/>
    <s v="World Security Bureau"/>
    <x v="2"/>
    <x v="0"/>
    <x v="6"/>
    <d v="2021-02-13T00:00:00"/>
    <d v="2021-10-12T00:00:00"/>
    <x v="0"/>
    <x v="0"/>
    <d v="2021-11-12T00:00:00"/>
    <n v="986255"/>
    <x v="2"/>
    <s v="B2"/>
    <x v="1"/>
    <s v="Not Verified"/>
    <n v="19200"/>
    <n v="0.1231"/>
    <n v="195.27"/>
    <n v="0.10589999999999999"/>
    <n v="6000"/>
    <n v="15"/>
    <n v="3128"/>
  </r>
  <r>
    <n v="769744"/>
    <x v="22"/>
    <x v="0"/>
    <x v="0"/>
    <s v="Modis"/>
    <x v="2"/>
    <x v="0"/>
    <x v="6"/>
    <d v="2021-05-16T00:00:00"/>
    <d v="2021-12-11T00:00:00"/>
    <x v="0"/>
    <x v="0"/>
    <d v="2022-01-11T00:00:00"/>
    <n v="971249"/>
    <x v="2"/>
    <s v="B2"/>
    <x v="1"/>
    <s v="Not Verified"/>
    <n v="83200"/>
    <n v="0.16619999999999999"/>
    <n v="176.56"/>
    <n v="0.10589999999999999"/>
    <n v="5425"/>
    <n v="33"/>
    <n v="1058"/>
  </r>
  <r>
    <n v="794885"/>
    <x v="23"/>
    <x v="0"/>
    <x v="0"/>
    <s v="World Fuel Services"/>
    <x v="2"/>
    <x v="0"/>
    <x v="44"/>
    <d v="2021-05-16T00:00:00"/>
    <d v="2021-02-12T00:00:00"/>
    <x v="0"/>
    <x v="0"/>
    <d v="2021-03-12T00:00:00"/>
    <n v="999553"/>
    <x v="2"/>
    <s v="B2"/>
    <x v="1"/>
    <s v="Not Verified"/>
    <n v="50000"/>
    <n v="0.20880000000000001"/>
    <n v="55.33"/>
    <n v="0.10589999999999999"/>
    <n v="1700"/>
    <n v="29"/>
    <n v="331"/>
  </r>
  <r>
    <n v="444122"/>
    <x v="1"/>
    <x v="0"/>
    <x v="0"/>
    <s v="Retired"/>
    <x v="2"/>
    <x v="0"/>
    <x v="15"/>
    <d v="2021-04-11T00:00:00"/>
    <d v="2021-11-10T00:00:00"/>
    <x v="0"/>
    <x v="0"/>
    <d v="2021-12-10T00:00:00"/>
    <n v="541084"/>
    <x v="2"/>
    <s v="B3"/>
    <x v="1"/>
    <s v="Not Verified"/>
    <n v="63223.32"/>
    <n v="0.15870000000000001"/>
    <n v="497.01"/>
    <n v="0.1183"/>
    <n v="15000"/>
    <n v="39"/>
    <n v="6953"/>
  </r>
  <r>
    <n v="473661"/>
    <x v="8"/>
    <x v="0"/>
    <x v="8"/>
    <s v="ELDOR CONTRACTING"/>
    <x v="2"/>
    <x v="0"/>
    <x v="24"/>
    <d v="2021-04-16T00:00:00"/>
    <d v="2021-12-11T00:00:00"/>
    <x v="0"/>
    <x v="0"/>
    <d v="2022-01-11T00:00:00"/>
    <n v="598797"/>
    <x v="2"/>
    <s v="B2"/>
    <x v="1"/>
    <s v="Not Verified"/>
    <n v="45000"/>
    <n v="0.06"/>
    <n v="428.59"/>
    <n v="0.1148"/>
    <n v="13000"/>
    <n v="36"/>
    <n v="9464"/>
  </r>
  <r>
    <n v="492647"/>
    <x v="10"/>
    <x v="0"/>
    <x v="2"/>
    <s v="kcs"/>
    <x v="2"/>
    <x v="0"/>
    <x v="26"/>
    <d v="2021-05-16T00:00:00"/>
    <d v="2021-10-10T00:00:00"/>
    <x v="0"/>
    <x v="0"/>
    <d v="2021-11-10T00:00:00"/>
    <n v="630095"/>
    <x v="2"/>
    <s v="B4"/>
    <x v="1"/>
    <s v="Not Verified"/>
    <n v="39500"/>
    <n v="1.49E-2"/>
    <n v="274.98"/>
    <n v="0.1099"/>
    <n v="8400"/>
    <n v="49"/>
    <n v="675"/>
  </r>
  <r>
    <n v="357509"/>
    <x v="1"/>
    <x v="0"/>
    <x v="6"/>
    <s v="Bank of America Corp."/>
    <x v="2"/>
    <x v="0"/>
    <x v="26"/>
    <d v="2021-05-16T00:00:00"/>
    <d v="2021-06-11T00:00:00"/>
    <x v="0"/>
    <x v="0"/>
    <d v="2021-07-11T00:00:00"/>
    <n v="363601"/>
    <x v="2"/>
    <s v="B2"/>
    <x v="1"/>
    <s v="Not Verified"/>
    <n v="60000"/>
    <n v="0.1162"/>
    <n v="242.89"/>
    <n v="0.10249999999999999"/>
    <n v="7500"/>
    <n v="22"/>
    <n v="3400"/>
  </r>
  <r>
    <n v="832729"/>
    <x v="37"/>
    <x v="0"/>
    <x v="6"/>
    <s v="Debs shops"/>
    <x v="2"/>
    <x v="0"/>
    <x v="11"/>
    <d v="2021-06-12T00:00:00"/>
    <d v="2021-01-12T00:00:00"/>
    <x v="0"/>
    <x v="0"/>
    <d v="2021-02-12T00:00:00"/>
    <n v="1042159"/>
    <x v="2"/>
    <s v="B4"/>
    <x v="1"/>
    <s v="Not Verified"/>
    <n v="20000"/>
    <n v="0.192"/>
    <n v="98.92"/>
    <n v="0.1149"/>
    <n v="3000"/>
    <n v="13"/>
    <n v="861"/>
  </r>
  <r>
    <n v="784918"/>
    <x v="3"/>
    <x v="0"/>
    <x v="3"/>
    <s v="town of cicero"/>
    <x v="2"/>
    <x v="0"/>
    <x v="6"/>
    <d v="2021-05-16T00:00:00"/>
    <d v="2021-07-12T00:00:00"/>
    <x v="0"/>
    <x v="0"/>
    <d v="2021-08-12T00:00:00"/>
    <n v="988173"/>
    <x v="2"/>
    <s v="B2"/>
    <x v="1"/>
    <s v="Not Verified"/>
    <n v="36000"/>
    <n v="7.5999999999999998E-2"/>
    <n v="244.09"/>
    <n v="0.10589999999999999"/>
    <n v="7500"/>
    <n v="29"/>
    <n v="3688"/>
  </r>
  <r>
    <n v="588267"/>
    <x v="11"/>
    <x v="0"/>
    <x v="8"/>
    <s v="puliz records management services"/>
    <x v="2"/>
    <x v="0"/>
    <x v="54"/>
    <d v="2021-05-16T00:00:00"/>
    <d v="2021-01-13T00:00:00"/>
    <x v="0"/>
    <x v="0"/>
    <d v="2021-02-13T00:00:00"/>
    <n v="755824"/>
    <x v="2"/>
    <s v="B1"/>
    <x v="1"/>
    <s v="Not Verified"/>
    <n v="55700"/>
    <n v="0.16500000000000001"/>
    <n v="233.62"/>
    <n v="0.1038"/>
    <n v="7200"/>
    <n v="21"/>
    <n v="6303"/>
  </r>
  <r>
    <n v="1038602"/>
    <x v="0"/>
    <x v="0"/>
    <x v="8"/>
    <s v="Department of the Treasury"/>
    <x v="2"/>
    <x v="0"/>
    <x v="22"/>
    <d v="2021-08-12T00:00:00"/>
    <d v="2021-07-12T00:00:00"/>
    <x v="0"/>
    <x v="0"/>
    <d v="2021-08-12T00:00:00"/>
    <n v="1268311"/>
    <x v="2"/>
    <s v="B2"/>
    <x v="1"/>
    <s v="Not Verified"/>
    <n v="36475"/>
    <n v="0.21060000000000001"/>
    <n v="228.02"/>
    <n v="0.1065"/>
    <n v="7000"/>
    <n v="24"/>
    <n v="1097"/>
  </r>
  <r>
    <n v="1036017"/>
    <x v="5"/>
    <x v="0"/>
    <x v="2"/>
    <s v="Ladies Professional Golf Association"/>
    <x v="2"/>
    <x v="0"/>
    <x v="22"/>
    <d v="2021-08-12T00:00:00"/>
    <d v="2021-03-12T00:00:00"/>
    <x v="0"/>
    <x v="0"/>
    <d v="2021-04-12T00:00:00"/>
    <n v="1265679"/>
    <x v="2"/>
    <s v="B1"/>
    <x v="1"/>
    <s v="Not Verified"/>
    <n v="47000"/>
    <n v="0.22239999999999999"/>
    <n v="257.8"/>
    <n v="9.9099999999999994E-2"/>
    <n v="8000"/>
    <n v="24"/>
    <n v="1032"/>
  </r>
  <r>
    <n v="732489"/>
    <x v="26"/>
    <x v="0"/>
    <x v="2"/>
    <s v="DST Systems"/>
    <x v="2"/>
    <x v="0"/>
    <x v="29"/>
    <d v="2021-12-12T00:00:00"/>
    <d v="2021-07-12T00:00:00"/>
    <x v="0"/>
    <x v="0"/>
    <d v="2021-08-12T00:00:00"/>
    <n v="928697"/>
    <x v="2"/>
    <s v="B1"/>
    <x v="1"/>
    <s v="Not Verified"/>
    <n v="24996"/>
    <n v="0.1215"/>
    <n v="385.13"/>
    <n v="9.6299999999999997E-2"/>
    <n v="12000"/>
    <n v="26"/>
    <n v="5836"/>
  </r>
  <r>
    <n v="1046255"/>
    <x v="20"/>
    <x v="0"/>
    <x v="2"/>
    <s v="Castle &amp; Cooke Mortgage"/>
    <x v="2"/>
    <x v="0"/>
    <x v="12"/>
    <d v="2021-05-16T00:00:00"/>
    <d v="2021-03-14T00:00:00"/>
    <x v="0"/>
    <x v="0"/>
    <d v="2021-04-14T00:00:00"/>
    <n v="1276891"/>
    <x v="2"/>
    <s v="B2"/>
    <x v="1"/>
    <s v="Not Verified"/>
    <n v="40000"/>
    <n v="8.5800000000000001E-2"/>
    <n v="97.72"/>
    <n v="0.1065"/>
    <n v="3000"/>
    <n v="28"/>
    <n v="2636"/>
  </r>
  <r>
    <n v="434797"/>
    <x v="11"/>
    <x v="0"/>
    <x v="7"/>
    <s v="Hattitude"/>
    <x v="2"/>
    <x v="0"/>
    <x v="20"/>
    <d v="2021-05-16T00:00:00"/>
    <d v="2021-11-13T00:00:00"/>
    <x v="0"/>
    <x v="0"/>
    <d v="2021-12-13T00:00:00"/>
    <n v="518223"/>
    <x v="2"/>
    <s v="B4"/>
    <x v="1"/>
    <s v="Not Verified"/>
    <n v="44000"/>
    <n v="0.2024"/>
    <n v="599.4"/>
    <n v="0.12180000000000001"/>
    <n v="18000"/>
    <n v="18"/>
    <n v="24142"/>
  </r>
  <r>
    <n v="635339"/>
    <x v="29"/>
    <x v="0"/>
    <x v="7"/>
    <s v="State of Louisiana"/>
    <x v="2"/>
    <x v="0"/>
    <x v="41"/>
    <d v="2021-05-16T00:00:00"/>
    <d v="2021-11-11T00:00:00"/>
    <x v="0"/>
    <x v="0"/>
    <d v="2021-12-11T00:00:00"/>
    <n v="813884"/>
    <x v="2"/>
    <s v="B4"/>
    <x v="1"/>
    <s v="Not Verified"/>
    <n v="58260"/>
    <n v="8.2400000000000001E-2"/>
    <n v="387.15"/>
    <n v="9.9900000000000003E-2"/>
    <n v="12000"/>
    <n v="46"/>
    <n v="3871"/>
  </r>
  <r>
    <n v="512640"/>
    <x v="18"/>
    <x v="0"/>
    <x v="10"/>
    <s v="Sanofi-Aventis Pharmaceuticals"/>
    <x v="2"/>
    <x v="0"/>
    <x v="27"/>
    <d v="2021-12-12T00:00:00"/>
    <d v="2021-11-12T00:00:00"/>
    <x v="0"/>
    <x v="0"/>
    <d v="2021-12-12T00:00:00"/>
    <n v="662361"/>
    <x v="2"/>
    <s v="B2"/>
    <x v="1"/>
    <s v="Not Verified"/>
    <n v="59000"/>
    <n v="0.13139999999999999"/>
    <n v="550.54999999999995"/>
    <n v="0.10249999999999999"/>
    <n v="17000"/>
    <n v="12"/>
    <n v="14510"/>
  </r>
  <r>
    <n v="448819"/>
    <x v="3"/>
    <x v="0"/>
    <x v="1"/>
    <s v="American Airlines"/>
    <x v="2"/>
    <x v="0"/>
    <x v="15"/>
    <d v="2021-05-16T00:00:00"/>
    <d v="2021-04-10T00:00:00"/>
    <x v="0"/>
    <x v="0"/>
    <d v="2021-05-10T00:00:00"/>
    <n v="541505"/>
    <x v="2"/>
    <s v="B3"/>
    <x v="1"/>
    <s v="Not Verified"/>
    <n v="64000"/>
    <n v="8.1799999999999998E-2"/>
    <n v="659.37"/>
    <n v="0.1183"/>
    <n v="19900"/>
    <n v="20"/>
    <n v="3954"/>
  </r>
  <r>
    <n v="494000"/>
    <x v="33"/>
    <x v="0"/>
    <x v="0"/>
    <s v="Pizza Rustica"/>
    <x v="2"/>
    <x v="0"/>
    <x v="26"/>
    <d v="2021-11-11T00:00:00"/>
    <d v="2021-06-11T00:00:00"/>
    <x v="0"/>
    <x v="0"/>
    <d v="2021-07-11T00:00:00"/>
    <n v="416195"/>
    <x v="2"/>
    <s v="B4"/>
    <x v="1"/>
    <s v="Not Verified"/>
    <n v="13200"/>
    <n v="0.14180000000000001"/>
    <n v="98.21"/>
    <n v="0.1099"/>
    <n v="3000"/>
    <n v="8"/>
    <n v="1462"/>
  </r>
  <r>
    <n v="502793"/>
    <x v="19"/>
    <x v="0"/>
    <x v="0"/>
    <s v="2-J Supply Company"/>
    <x v="2"/>
    <x v="0"/>
    <x v="48"/>
    <d v="2021-07-14T00:00:00"/>
    <d v="2021-11-10T00:00:00"/>
    <x v="0"/>
    <x v="0"/>
    <d v="2021-12-10T00:00:00"/>
    <n v="646788"/>
    <x v="2"/>
    <s v="B5"/>
    <x v="1"/>
    <s v="Not Verified"/>
    <n v="32000"/>
    <n v="8.9300000000000004E-2"/>
    <n v="197.47"/>
    <n v="0.11360000000000001"/>
    <n v="6000"/>
    <n v="10"/>
    <n v="1416"/>
  </r>
  <r>
    <n v="471052"/>
    <x v="1"/>
    <x v="0"/>
    <x v="0"/>
    <s v="Cyber Professionals"/>
    <x v="2"/>
    <x v="0"/>
    <x v="24"/>
    <d v="2021-05-16T00:00:00"/>
    <d v="2021-08-10T00:00:00"/>
    <x v="0"/>
    <x v="0"/>
    <d v="2021-09-10T00:00:00"/>
    <n v="594690"/>
    <x v="2"/>
    <s v="B5"/>
    <x v="1"/>
    <s v="Not Verified"/>
    <n v="160000"/>
    <n v="0.2117"/>
    <n v="669.33"/>
    <n v="0.12529999999999999"/>
    <n v="20000"/>
    <n v="35"/>
    <n v="4684"/>
  </r>
  <r>
    <n v="761604"/>
    <x v="1"/>
    <x v="0"/>
    <x v="3"/>
    <s v="Baghouse &amp; Idustrial Sheet metal"/>
    <x v="2"/>
    <x v="0"/>
    <x v="25"/>
    <d v="2021-06-13T00:00:00"/>
    <d v="2021-01-13T00:00:00"/>
    <x v="0"/>
    <x v="0"/>
    <d v="2021-02-13T00:00:00"/>
    <n v="962078"/>
    <x v="2"/>
    <s v="B5"/>
    <x v="1"/>
    <s v="Not Verified"/>
    <n v="57600"/>
    <n v="0.1835"/>
    <n v="182.66"/>
    <n v="0.11990000000000001"/>
    <n v="5500"/>
    <n v="20"/>
    <n v="3631"/>
  </r>
  <r>
    <n v="472989"/>
    <x v="37"/>
    <x v="0"/>
    <x v="8"/>
    <s v="HDR Inc"/>
    <x v="2"/>
    <x v="0"/>
    <x v="24"/>
    <d v="2021-05-16T00:00:00"/>
    <d v="2021-10-10T00:00:00"/>
    <x v="0"/>
    <x v="0"/>
    <d v="2021-11-10T00:00:00"/>
    <n v="597451"/>
    <x v="2"/>
    <s v="B4"/>
    <x v="1"/>
    <s v="Not Verified"/>
    <n v="41000"/>
    <n v="0.16650000000000001"/>
    <n v="133.19999999999999"/>
    <n v="0.12180000000000001"/>
    <n v="4000"/>
    <n v="19"/>
    <n v="1197"/>
  </r>
  <r>
    <n v="502006"/>
    <x v="1"/>
    <x v="0"/>
    <x v="4"/>
    <s v="Orange County Superior Court"/>
    <x v="2"/>
    <x v="0"/>
    <x v="48"/>
    <d v="2021-02-16T00:00:00"/>
    <d v="2021-12-10T00:00:00"/>
    <x v="0"/>
    <x v="0"/>
    <d v="2022-01-10T00:00:00"/>
    <n v="645426"/>
    <x v="2"/>
    <s v="B5"/>
    <x v="1"/>
    <s v="Not Verified"/>
    <n v="45000"/>
    <n v="0.2293"/>
    <n v="263.29000000000002"/>
    <n v="0.11360000000000001"/>
    <n v="8000"/>
    <n v="24"/>
    <n v="2396"/>
  </r>
  <r>
    <n v="544170"/>
    <x v="21"/>
    <x v="0"/>
    <x v="2"/>
    <s v="Ikon Office Solutions, Inc"/>
    <x v="2"/>
    <x v="0"/>
    <x v="43"/>
    <d v="2021-05-16T00:00:00"/>
    <d v="2021-01-12T00:00:00"/>
    <x v="0"/>
    <x v="0"/>
    <d v="2021-02-12T00:00:00"/>
    <n v="701998"/>
    <x v="2"/>
    <s v="B5"/>
    <x v="1"/>
    <s v="Not Verified"/>
    <n v="51000"/>
    <n v="0.21129999999999999"/>
    <n v="331.48"/>
    <n v="0.1186"/>
    <n v="10000"/>
    <n v="21"/>
    <n v="5634"/>
  </r>
  <r>
    <n v="723120"/>
    <x v="25"/>
    <x v="0"/>
    <x v="5"/>
    <s v="Salgado &amp; Associates, PLLC."/>
    <x v="2"/>
    <x v="0"/>
    <x v="29"/>
    <d v="2021-04-13T00:00:00"/>
    <d v="2021-11-12T00:00:00"/>
    <x v="0"/>
    <x v="0"/>
    <d v="2021-12-12T00:00:00"/>
    <n v="918020"/>
    <x v="2"/>
    <s v="B5"/>
    <x v="1"/>
    <s v="Not Verified"/>
    <n v="38000"/>
    <n v="0.14430000000000001"/>
    <n v="163.96"/>
    <n v="0.1111"/>
    <n v="5000"/>
    <n v="21"/>
    <n v="3262"/>
  </r>
  <r>
    <n v="500142"/>
    <x v="1"/>
    <x v="0"/>
    <x v="9"/>
    <s v="Planet Multimedia"/>
    <x v="2"/>
    <x v="0"/>
    <x v="48"/>
    <d v="2021-05-16T00:00:00"/>
    <d v="2021-02-11T00:00:00"/>
    <x v="0"/>
    <x v="0"/>
    <d v="2021-03-11T00:00:00"/>
    <n v="642251"/>
    <x v="2"/>
    <s v="B4"/>
    <x v="1"/>
    <s v="Not Verified"/>
    <n v="120000"/>
    <n v="9.9000000000000008E-3"/>
    <n v="327.36"/>
    <n v="0.1099"/>
    <n v="10000"/>
    <n v="6"/>
    <n v="3273"/>
  </r>
  <r>
    <n v="543662"/>
    <x v="25"/>
    <x v="0"/>
    <x v="0"/>
    <s v="Par Pharmaceuticals"/>
    <x v="2"/>
    <x v="0"/>
    <x v="43"/>
    <d v="2021-12-14T00:00:00"/>
    <d v="2021-01-13T00:00:00"/>
    <x v="0"/>
    <x v="0"/>
    <d v="2021-02-13T00:00:00"/>
    <n v="701379"/>
    <x v="2"/>
    <s v="B4"/>
    <x v="1"/>
    <s v="Not Verified"/>
    <n v="65004"/>
    <n v="0.20419999999999999"/>
    <n v="158.27000000000001"/>
    <n v="0.1149"/>
    <n v="4800"/>
    <n v="46"/>
    <n v="4824"/>
  </r>
  <r>
    <n v="462277"/>
    <x v="4"/>
    <x v="0"/>
    <x v="8"/>
    <s v="carrabbas italian grille"/>
    <x v="2"/>
    <x v="0"/>
    <x v="32"/>
    <d v="2021-05-16T00:00:00"/>
    <d v="2021-01-10T00:00:00"/>
    <x v="0"/>
    <x v="0"/>
    <d v="2021-02-10T00:00:00"/>
    <n v="578196"/>
    <x v="2"/>
    <s v="B4"/>
    <x v="1"/>
    <s v="Not Verified"/>
    <n v="24000"/>
    <n v="9.6500000000000002E-2"/>
    <n v="199.8"/>
    <n v="0.12180000000000001"/>
    <n v="6000"/>
    <n v="19"/>
    <n v="199"/>
  </r>
  <r>
    <n v="480970"/>
    <x v="21"/>
    <x v="0"/>
    <x v="6"/>
    <m/>
    <x v="0"/>
    <x v="0"/>
    <x v="46"/>
    <d v="2021-05-16T00:00:00"/>
    <d v="2021-05-14T00:00:00"/>
    <x v="0"/>
    <x v="0"/>
    <d v="2021-06-14T00:00:00"/>
    <n v="611595"/>
    <x v="2"/>
    <s v="C1"/>
    <x v="1"/>
    <s v="Not Verified"/>
    <n v="36000"/>
    <n v="0.2223"/>
    <n v="461.54"/>
    <n v="0.1273"/>
    <n v="13750"/>
    <n v="33"/>
    <n v="15702"/>
  </r>
  <r>
    <n v="287421"/>
    <x v="18"/>
    <x v="0"/>
    <x v="6"/>
    <s v="Dermatology and Cutaneous Surgery center"/>
    <x v="0"/>
    <x v="0"/>
    <x v="35"/>
    <d v="2021-04-16T00:00:00"/>
    <d v="2021-09-08T00:00:00"/>
    <x v="0"/>
    <x v="0"/>
    <d v="2021-10-08T00:00:00"/>
    <n v="287409"/>
    <x v="2"/>
    <s v="C3"/>
    <x v="1"/>
    <s v="Not Verified"/>
    <n v="40000"/>
    <n v="0.18779999999999999"/>
    <n v="314"/>
    <n v="0.1166"/>
    <n v="9500"/>
    <n v="25"/>
    <n v="1877"/>
  </r>
  <r>
    <n v="450735"/>
    <x v="5"/>
    <x v="0"/>
    <x v="6"/>
    <s v="The Thinking Child Academy"/>
    <x v="0"/>
    <x v="0"/>
    <x v="15"/>
    <d v="2021-04-11T00:00:00"/>
    <d v="2021-11-10T00:00:00"/>
    <x v="0"/>
    <x v="0"/>
    <d v="2021-12-10T00:00:00"/>
    <n v="554731"/>
    <x v="2"/>
    <s v="C4"/>
    <x v="1"/>
    <s v="Not Verified"/>
    <n v="28800"/>
    <n v="7.8299999999999995E-2"/>
    <n v="136.55000000000001"/>
    <n v="0.13919999999999999"/>
    <n v="4000"/>
    <n v="6"/>
    <n v="1767"/>
  </r>
  <r>
    <n v="452616"/>
    <x v="18"/>
    <x v="0"/>
    <x v="6"/>
    <s v="The Okonite Cable Company"/>
    <x v="0"/>
    <x v="0"/>
    <x v="31"/>
    <d v="2021-05-16T00:00:00"/>
    <d v="2021-11-11T00:00:00"/>
    <x v="0"/>
    <x v="0"/>
    <d v="2021-12-11T00:00:00"/>
    <n v="558800"/>
    <x v="2"/>
    <s v="C4"/>
    <x v="1"/>
    <s v="Not Verified"/>
    <n v="54000"/>
    <n v="0.15"/>
    <n v="477.92"/>
    <n v="0.13919999999999999"/>
    <n v="14000"/>
    <n v="31"/>
    <n v="15716"/>
  </r>
  <r>
    <n v="345808"/>
    <x v="18"/>
    <x v="0"/>
    <x v="6"/>
    <s v="Dermatology and Cutaneous Surgery Center"/>
    <x v="0"/>
    <x v="0"/>
    <x v="56"/>
    <d v="2021-04-16T00:00:00"/>
    <d v="2021-09-08T00:00:00"/>
    <x v="0"/>
    <x v="0"/>
    <d v="2021-10-08T00:00:00"/>
    <n v="345805"/>
    <x v="2"/>
    <s v="C4"/>
    <x v="1"/>
    <s v="Not Verified"/>
    <n v="40000"/>
    <n v="0.23849999999999999"/>
    <n v="153.55000000000001"/>
    <n v="0.1197"/>
    <n v="7500"/>
    <n v="25"/>
    <n v="614"/>
  </r>
  <r>
    <n v="443110"/>
    <x v="26"/>
    <x v="0"/>
    <x v="6"/>
    <s v="Bravo Development INC"/>
    <x v="0"/>
    <x v="0"/>
    <x v="15"/>
    <d v="2021-09-11T00:00:00"/>
    <d v="2021-05-11T00:00:00"/>
    <x v="0"/>
    <x v="0"/>
    <d v="2021-06-11T00:00:00"/>
    <n v="538861"/>
    <x v="2"/>
    <s v="C5"/>
    <x v="1"/>
    <s v="Not Verified"/>
    <n v="35000"/>
    <n v="0.22109999999999999"/>
    <n v="462.27"/>
    <n v="0.1426"/>
    <n v="13475"/>
    <n v="21"/>
    <n v="9185"/>
  </r>
  <r>
    <n v="436579"/>
    <x v="13"/>
    <x v="0"/>
    <x v="3"/>
    <s v="Union Pacific Railroad"/>
    <x v="0"/>
    <x v="0"/>
    <x v="20"/>
    <d v="2021-05-16T00:00:00"/>
    <d v="2021-10-10T00:00:00"/>
    <x v="0"/>
    <x v="0"/>
    <d v="2021-11-10T00:00:00"/>
    <n v="522990"/>
    <x v="2"/>
    <s v="C4"/>
    <x v="1"/>
    <s v="Not Verified"/>
    <n v="73000"/>
    <n v="0.21679999999999999"/>
    <n v="170.69"/>
    <n v="0.13919999999999999"/>
    <n v="5000"/>
    <n v="38"/>
    <n v="2046"/>
  </r>
  <r>
    <n v="548016"/>
    <x v="0"/>
    <x v="0"/>
    <x v="8"/>
    <s v="Wingfoot Commercial Tire Company"/>
    <x v="0"/>
    <x v="0"/>
    <x v="43"/>
    <d v="2021-12-11T00:00:00"/>
    <d v="2021-08-11T00:00:00"/>
    <x v="0"/>
    <x v="0"/>
    <d v="2021-09-11T00:00:00"/>
    <n v="706607"/>
    <x v="2"/>
    <s v="C1"/>
    <x v="1"/>
    <s v="Not Verified"/>
    <n v="38400"/>
    <n v="0.1163"/>
    <n v="338.05"/>
    <n v="0.1323"/>
    <n v="10000"/>
    <n v="7"/>
    <n v="4375"/>
  </r>
  <r>
    <n v="289873"/>
    <x v="1"/>
    <x v="0"/>
    <x v="8"/>
    <s v="Bohlin Cwinski Jackson Architects"/>
    <x v="0"/>
    <x v="0"/>
    <x v="35"/>
    <d v="2021-05-16T00:00:00"/>
    <d v="2021-03-10T00:00:00"/>
    <x v="0"/>
    <x v="0"/>
    <d v="2021-04-10T00:00:00"/>
    <n v="289870"/>
    <x v="2"/>
    <s v="C1"/>
    <x v="1"/>
    <s v="Not Verified"/>
    <n v="49920"/>
    <n v="4.4200000000000003E-2"/>
    <n v="537.15"/>
    <n v="0.1103"/>
    <n v="16400"/>
    <n v="10"/>
    <n v="17605"/>
  </r>
  <r>
    <n v="994529"/>
    <x v="28"/>
    <x v="0"/>
    <x v="8"/>
    <s v="Rinchem Company Inc"/>
    <x v="0"/>
    <x v="0"/>
    <x v="13"/>
    <d v="2021-08-12T00:00:00"/>
    <d v="2021-03-12T00:00:00"/>
    <x v="0"/>
    <x v="0"/>
    <d v="2021-04-12T00:00:00"/>
    <n v="1219159"/>
    <x v="2"/>
    <s v="C1"/>
    <x v="1"/>
    <s v="Not Verified"/>
    <n v="61700"/>
    <n v="0.1492"/>
    <n v="271.45"/>
    <n v="0.13489999999999999"/>
    <n v="8000"/>
    <n v="56"/>
    <n v="1338"/>
  </r>
  <r>
    <n v="413036"/>
    <x v="11"/>
    <x v="0"/>
    <x v="8"/>
    <s v="North County Vending"/>
    <x v="0"/>
    <x v="0"/>
    <x v="23"/>
    <d v="2021-05-16T00:00:00"/>
    <d v="2021-11-09T00:00:00"/>
    <x v="0"/>
    <x v="0"/>
    <d v="2021-12-09T00:00:00"/>
    <n v="466257"/>
    <x v="2"/>
    <s v="C2"/>
    <x v="1"/>
    <s v="Not Verified"/>
    <n v="50004"/>
    <n v="0.2069"/>
    <n v="309.29000000000002"/>
    <n v="0.12839999999999999"/>
    <n v="9200"/>
    <n v="14"/>
    <n v="1546"/>
  </r>
  <r>
    <n v="735842"/>
    <x v="5"/>
    <x v="0"/>
    <x v="8"/>
    <s v="APAC Customer Services"/>
    <x v="0"/>
    <x v="0"/>
    <x v="29"/>
    <d v="2021-02-16T00:00:00"/>
    <d v="2021-07-12T00:00:00"/>
    <x v="0"/>
    <x v="0"/>
    <d v="2021-08-12T00:00:00"/>
    <n v="932657"/>
    <x v="2"/>
    <s v="C2"/>
    <x v="1"/>
    <s v="Not Verified"/>
    <n v="28000"/>
    <n v="0.19889999999999999"/>
    <n v="223.42"/>
    <n v="0.13059999999999999"/>
    <n v="6625"/>
    <n v="22"/>
    <n v="3385"/>
  </r>
  <r>
    <n v="479493"/>
    <x v="37"/>
    <x v="0"/>
    <x v="4"/>
    <s v="Viawest"/>
    <x v="0"/>
    <x v="0"/>
    <x v="24"/>
    <d v="2021-04-12T00:00:00"/>
    <d v="2021-12-11T00:00:00"/>
    <x v="0"/>
    <x v="0"/>
    <d v="2022-01-11T00:00:00"/>
    <n v="609289"/>
    <x v="2"/>
    <s v="C1"/>
    <x v="1"/>
    <s v="Not Verified"/>
    <n v="45000"/>
    <n v="0.19289999999999999"/>
    <n v="537.05999999999995"/>
    <n v="0.1273"/>
    <n v="16000"/>
    <n v="6"/>
    <n v="10907"/>
  </r>
  <r>
    <n v="867399"/>
    <x v="1"/>
    <x v="0"/>
    <x v="4"/>
    <s v="Yodlee"/>
    <x v="0"/>
    <x v="0"/>
    <x v="10"/>
    <d v="2021-03-14T00:00:00"/>
    <d v="2021-10-13T00:00:00"/>
    <x v="0"/>
    <x v="0"/>
    <d v="2021-11-13T00:00:00"/>
    <n v="1081065"/>
    <x v="2"/>
    <s v="C1"/>
    <x v="1"/>
    <s v="Not Verified"/>
    <n v="158000"/>
    <n v="0.24030000000000001"/>
    <n v="342.79"/>
    <n v="0.12989999999999999"/>
    <n v="10175"/>
    <n v="17"/>
    <n v="9084"/>
  </r>
  <r>
    <n v="976108"/>
    <x v="32"/>
    <x v="0"/>
    <x v="4"/>
    <s v="Verizon Wireless"/>
    <x v="0"/>
    <x v="0"/>
    <x v="13"/>
    <d v="2021-09-13T00:00:00"/>
    <d v="2021-04-13T00:00:00"/>
    <x v="0"/>
    <x v="0"/>
    <d v="2021-05-13T00:00:00"/>
    <n v="1198433"/>
    <x v="2"/>
    <s v="C2"/>
    <x v="1"/>
    <s v="Not Verified"/>
    <n v="33198"/>
    <n v="4.6600000000000003E-2"/>
    <n v="240.17"/>
    <n v="0.14269999999999999"/>
    <n v="7000"/>
    <n v="4"/>
    <n v="4536"/>
  </r>
  <r>
    <n v="533562"/>
    <x v="0"/>
    <x v="0"/>
    <x v="4"/>
    <s v="grille"/>
    <x v="0"/>
    <x v="0"/>
    <x v="51"/>
    <d v="2021-08-11T00:00:00"/>
    <d v="2021-03-11T00:00:00"/>
    <x v="0"/>
    <x v="0"/>
    <d v="2021-04-11T00:00:00"/>
    <n v="689666"/>
    <x v="2"/>
    <s v="C3"/>
    <x v="1"/>
    <s v="Not Verified"/>
    <n v="21996"/>
    <n v="6.8199999999999997E-2"/>
    <n v="273.35000000000002"/>
    <n v="0.13980000000000001"/>
    <n v="8000"/>
    <n v="6"/>
    <n v="1867"/>
  </r>
  <r>
    <n v="393171"/>
    <x v="2"/>
    <x v="0"/>
    <x v="4"/>
    <s v="YWCA of Fort Worth"/>
    <x v="0"/>
    <x v="0"/>
    <x v="45"/>
    <d v="2021-12-09T00:00:00"/>
    <d v="2021-07-09T00:00:00"/>
    <x v="0"/>
    <x v="0"/>
    <d v="2021-08-09T00:00:00"/>
    <n v="430654"/>
    <x v="2"/>
    <s v="C3"/>
    <x v="1"/>
    <s v="Not Verified"/>
    <n v="25000"/>
    <n v="9.5500000000000002E-2"/>
    <n v="67.55"/>
    <n v="0.13159999999999999"/>
    <n v="2000"/>
    <n v="6"/>
    <n v="286"/>
  </r>
  <r>
    <n v="303520"/>
    <x v="29"/>
    <x v="0"/>
    <x v="4"/>
    <s v="self"/>
    <x v="0"/>
    <x v="0"/>
    <x v="35"/>
    <d v="2021-05-16T00:00:00"/>
    <d v="2021-08-10T00:00:00"/>
    <x v="0"/>
    <x v="0"/>
    <d v="2021-09-10T00:00:00"/>
    <n v="303510"/>
    <x v="2"/>
    <s v="C3"/>
    <x v="1"/>
    <s v="Not Verified"/>
    <n v="80000"/>
    <n v="0.17780000000000001"/>
    <n v="370.19"/>
    <n v="0.1166"/>
    <n v="11200"/>
    <n v="19"/>
    <n v="10379"/>
  </r>
  <r>
    <n v="499049"/>
    <x v="18"/>
    <x v="0"/>
    <x v="4"/>
    <s v="Federation employment Guidance Services"/>
    <x v="0"/>
    <x v="0"/>
    <x v="26"/>
    <d v="2021-09-12T00:00:00"/>
    <d v="2021-04-12T00:00:00"/>
    <x v="0"/>
    <x v="0"/>
    <d v="2021-05-12T00:00:00"/>
    <n v="640330"/>
    <x v="2"/>
    <s v="C5"/>
    <x v="1"/>
    <s v="Not Verified"/>
    <n v="35654"/>
    <n v="0.13289999999999999"/>
    <n v="239.99"/>
    <n v="0.14219999999999999"/>
    <n v="7000"/>
    <n v="14"/>
    <n v="5852"/>
  </r>
  <r>
    <n v="469996"/>
    <x v="1"/>
    <x v="0"/>
    <x v="2"/>
    <s v="Mas Sake"/>
    <x v="0"/>
    <x v="0"/>
    <x v="31"/>
    <d v="2021-05-16T00:00:00"/>
    <d v="2021-01-12T00:00:00"/>
    <x v="0"/>
    <x v="0"/>
    <d v="2021-02-12T00:00:00"/>
    <n v="593160"/>
    <x v="2"/>
    <s v="C3"/>
    <x v="1"/>
    <s v="Not Verified"/>
    <n v="36000"/>
    <n v="0.2253"/>
    <n v="441.6"/>
    <n v="0.13569999999999999"/>
    <n v="13000"/>
    <n v="13"/>
    <n v="10157"/>
  </r>
  <r>
    <n v="469289"/>
    <x v="1"/>
    <x v="0"/>
    <x v="2"/>
    <s v="JD Power and Associates"/>
    <x v="0"/>
    <x v="0"/>
    <x v="31"/>
    <d v="2021-12-12T00:00:00"/>
    <d v="2021-08-12T00:00:00"/>
    <x v="0"/>
    <x v="0"/>
    <d v="2021-09-12T00:00:00"/>
    <n v="591708"/>
    <x v="2"/>
    <s v="C3"/>
    <x v="1"/>
    <s v="Not Verified"/>
    <n v="47500"/>
    <n v="0.21299999999999999"/>
    <n v="339.69"/>
    <n v="0.13569999999999999"/>
    <n v="10000"/>
    <n v="14"/>
    <n v="10644"/>
  </r>
  <r>
    <n v="540893"/>
    <x v="5"/>
    <x v="0"/>
    <x v="2"/>
    <s v="RedVentures"/>
    <x v="0"/>
    <x v="0"/>
    <x v="43"/>
    <d v="2021-02-16T00:00:00"/>
    <d v="2021-05-11T00:00:00"/>
    <x v="0"/>
    <x v="0"/>
    <d v="2021-06-11T00:00:00"/>
    <n v="698273"/>
    <x v="2"/>
    <s v="C4"/>
    <x v="1"/>
    <s v="Not Verified"/>
    <n v="72000"/>
    <n v="9.9000000000000005E-2"/>
    <n v="206.09"/>
    <n v="0.14349999999999999"/>
    <n v="6000"/>
    <n v="12"/>
    <n v="2266"/>
  </r>
  <r>
    <n v="433290"/>
    <x v="5"/>
    <x v="0"/>
    <x v="2"/>
    <s v="CGI"/>
    <x v="0"/>
    <x v="0"/>
    <x v="20"/>
    <d v="2021-12-10T00:00:00"/>
    <d v="2021-07-10T00:00:00"/>
    <x v="0"/>
    <x v="0"/>
    <d v="2021-08-10T00:00:00"/>
    <n v="515910"/>
    <x v="2"/>
    <s v="C5"/>
    <x v="1"/>
    <s v="Not Verified"/>
    <n v="110000"/>
    <n v="0.20039999999999999"/>
    <n v="480.29"/>
    <n v="0.1426"/>
    <n v="14000"/>
    <n v="43"/>
    <n v="5891"/>
  </r>
  <r>
    <n v="526784"/>
    <x v="25"/>
    <x v="0"/>
    <x v="9"/>
    <s v="Mary Washington Healthcare"/>
    <x v="0"/>
    <x v="0"/>
    <x v="51"/>
    <d v="2021-05-16T00:00:00"/>
    <d v="2021-05-13T00:00:00"/>
    <x v="0"/>
    <x v="0"/>
    <d v="2021-06-13T00:00:00"/>
    <n v="681457"/>
    <x v="2"/>
    <s v="C1"/>
    <x v="1"/>
    <s v="Not Verified"/>
    <n v="34800"/>
    <n v="7.0699999999999999E-2"/>
    <n v="378.62"/>
    <n v="0.1323"/>
    <n v="11200"/>
    <n v="22"/>
    <n v="12872"/>
  </r>
  <r>
    <n v="479819"/>
    <x v="25"/>
    <x v="0"/>
    <x v="9"/>
    <s v="US Bank, N.A."/>
    <x v="0"/>
    <x v="0"/>
    <x v="24"/>
    <d v="2021-05-16T00:00:00"/>
    <d v="2021-12-10T00:00:00"/>
    <x v="0"/>
    <x v="0"/>
    <d v="2022-01-10T00:00:00"/>
    <n v="609774"/>
    <x v="2"/>
    <s v="C4"/>
    <x v="1"/>
    <s v="Not Verified"/>
    <n v="54500"/>
    <n v="0.13589999999999999"/>
    <n v="613.87"/>
    <n v="0.13850000000000001"/>
    <n v="18000"/>
    <n v="37"/>
    <n v="20518"/>
  </r>
  <r>
    <n v="452147"/>
    <x v="5"/>
    <x v="0"/>
    <x v="10"/>
    <s v="David L. Gorman, P.A."/>
    <x v="0"/>
    <x v="0"/>
    <x v="32"/>
    <d v="2021-05-16T00:00:00"/>
    <d v="2021-10-10T00:00:00"/>
    <x v="0"/>
    <x v="0"/>
    <d v="2021-11-10T00:00:00"/>
    <n v="557815"/>
    <x v="2"/>
    <s v="C5"/>
    <x v="1"/>
    <s v="Not Verified"/>
    <n v="52000"/>
    <n v="0.23119999999999999"/>
    <n v="626.08000000000004"/>
    <n v="0.1426"/>
    <n v="18250"/>
    <n v="42"/>
    <n v="5883"/>
  </r>
  <r>
    <n v="516889"/>
    <x v="1"/>
    <x v="0"/>
    <x v="1"/>
    <m/>
    <x v="0"/>
    <x v="0"/>
    <x v="27"/>
    <d v="2021-11-12T00:00:00"/>
    <d v="2021-07-12T00:00:00"/>
    <x v="0"/>
    <x v="0"/>
    <d v="2021-08-12T00:00:00"/>
    <n v="668012"/>
    <x v="2"/>
    <s v="C1"/>
    <x v="1"/>
    <s v="Not Verified"/>
    <n v="42000"/>
    <n v="9.5399999999999999E-2"/>
    <n v="268.52"/>
    <n v="0.1273"/>
    <n v="8000"/>
    <n v="38"/>
    <n v="6617"/>
  </r>
  <r>
    <n v="475809"/>
    <x v="1"/>
    <x v="0"/>
    <x v="0"/>
    <m/>
    <x v="0"/>
    <x v="0"/>
    <x v="24"/>
    <d v="2021-05-16T00:00:00"/>
    <d v="2021-11-11T00:00:00"/>
    <x v="0"/>
    <x v="0"/>
    <d v="2021-12-11T00:00:00"/>
    <n v="602517"/>
    <x v="2"/>
    <s v="C1"/>
    <x v="1"/>
    <s v="Not Verified"/>
    <n v="98000"/>
    <n v="8.4900000000000003E-2"/>
    <n v="302.7"/>
    <n v="0.12870000000000001"/>
    <n v="9000"/>
    <n v="18"/>
    <n v="6356"/>
  </r>
  <r>
    <n v="485665"/>
    <x v="25"/>
    <x v="0"/>
    <x v="0"/>
    <s v="Best Way Home Improvement"/>
    <x v="0"/>
    <x v="0"/>
    <x v="46"/>
    <d v="2021-07-11T00:00:00"/>
    <d v="2021-06-11T00:00:00"/>
    <x v="0"/>
    <x v="0"/>
    <d v="2021-07-11T00:00:00"/>
    <n v="618796"/>
    <x v="2"/>
    <s v="C1"/>
    <x v="1"/>
    <s v="Not Verified"/>
    <n v="26000"/>
    <n v="0.17119999999999999"/>
    <n v="302.10000000000002"/>
    <n v="0.1273"/>
    <n v="9000"/>
    <n v="8"/>
    <n v="2935"/>
  </r>
  <r>
    <n v="467657"/>
    <x v="1"/>
    <x v="0"/>
    <x v="0"/>
    <m/>
    <x v="0"/>
    <x v="0"/>
    <x v="31"/>
    <d v="2021-05-16T00:00:00"/>
    <d v="2021-04-10T00:00:00"/>
    <x v="0"/>
    <x v="0"/>
    <d v="2021-05-10T00:00:00"/>
    <n v="588390"/>
    <x v="2"/>
    <s v="C2"/>
    <x v="1"/>
    <s v="Not Verified"/>
    <n v="95000"/>
    <n v="8.2900000000000001E-2"/>
    <n v="338.01"/>
    <n v="0.13220000000000001"/>
    <n v="10000"/>
    <n v="8"/>
    <n v="1350"/>
  </r>
  <r>
    <n v="449577"/>
    <x v="26"/>
    <x v="0"/>
    <x v="0"/>
    <m/>
    <x v="0"/>
    <x v="0"/>
    <x v="15"/>
    <d v="2021-08-10T00:00:00"/>
    <d v="2021-03-10T00:00:00"/>
    <x v="0"/>
    <x v="0"/>
    <d v="2021-04-10T00:00:00"/>
    <n v="552300"/>
    <x v="2"/>
    <s v="C3"/>
    <x v="1"/>
    <s v="Not Verified"/>
    <n v="30000"/>
    <n v="0.1792"/>
    <n v="391.49"/>
    <n v="0.13569999999999999"/>
    <n v="11525"/>
    <n v="13"/>
    <n v="2416"/>
  </r>
  <r>
    <n v="590809"/>
    <x v="3"/>
    <x v="0"/>
    <x v="6"/>
    <s v="Family Home health care professionals"/>
    <x v="0"/>
    <x v="0"/>
    <x v="50"/>
    <d v="2021-05-16T00:00:00"/>
    <d v="2021-09-11T00:00:00"/>
    <x v="0"/>
    <x v="0"/>
    <d v="2021-10-11T00:00:00"/>
    <n v="758865"/>
    <x v="2"/>
    <s v="C4"/>
    <x v="1"/>
    <s v="Not Verified"/>
    <n v="38400"/>
    <n v="0.1794"/>
    <n v="68.7"/>
    <n v="0.14349999999999999"/>
    <n v="2000"/>
    <n v="14"/>
    <n v="752"/>
  </r>
  <r>
    <n v="353851"/>
    <x v="5"/>
    <x v="0"/>
    <x v="3"/>
    <s v="Roberts Brothers construction"/>
    <x v="0"/>
    <x v="0"/>
    <x v="53"/>
    <d v="2021-05-16T00:00:00"/>
    <d v="2021-05-09T00:00:00"/>
    <x v="0"/>
    <x v="0"/>
    <d v="2021-06-09T00:00:00"/>
    <n v="353519"/>
    <x v="2"/>
    <s v="C3"/>
    <x v="1"/>
    <s v="Not Verified"/>
    <n v="48996"/>
    <n v="0.14330000000000001"/>
    <n v="201.52"/>
    <n v="0.1191"/>
    <n v="7500"/>
    <n v="21"/>
    <n v="1814"/>
  </r>
  <r>
    <n v="481689"/>
    <x v="1"/>
    <x v="0"/>
    <x v="8"/>
    <s v="St. Joseph Hospital"/>
    <x v="0"/>
    <x v="0"/>
    <x v="46"/>
    <d v="2021-05-16T00:00:00"/>
    <d v="2021-07-10T00:00:00"/>
    <x v="0"/>
    <x v="0"/>
    <d v="2021-08-10T00:00:00"/>
    <n v="612641"/>
    <x v="2"/>
    <s v="C2"/>
    <x v="1"/>
    <s v="Not Verified"/>
    <n v="20000"/>
    <n v="0.20880000000000001"/>
    <n v="134.97999999999999"/>
    <n v="0.13109999999999999"/>
    <n v="4000"/>
    <n v="22"/>
    <n v="690"/>
  </r>
  <r>
    <n v="495578"/>
    <x v="23"/>
    <x v="0"/>
    <x v="8"/>
    <s v="Tool Zone, Inc."/>
    <x v="0"/>
    <x v="0"/>
    <x v="26"/>
    <d v="2021-05-16T00:00:00"/>
    <d v="2021-04-11T00:00:00"/>
    <x v="0"/>
    <x v="0"/>
    <d v="2021-05-11T00:00:00"/>
    <n v="634803"/>
    <x v="2"/>
    <s v="C3"/>
    <x v="1"/>
    <s v="Not Verified"/>
    <n v="50000"/>
    <n v="0.18260000000000001"/>
    <n v="339.25"/>
    <n v="0.1348"/>
    <n v="10000"/>
    <n v="26"/>
    <n v="4070"/>
  </r>
  <r>
    <n v="449428"/>
    <x v="1"/>
    <x v="0"/>
    <x v="6"/>
    <s v="US Government"/>
    <x v="0"/>
    <x v="0"/>
    <x v="15"/>
    <d v="2021-11-10T00:00:00"/>
    <d v="2021-06-10T00:00:00"/>
    <x v="0"/>
    <x v="0"/>
    <d v="2021-07-10T00:00:00"/>
    <n v="552043"/>
    <x v="2"/>
    <s v="C3"/>
    <x v="1"/>
    <s v="Not Verified"/>
    <n v="36000"/>
    <n v="0.19900000000000001"/>
    <n v="84.93"/>
    <n v="0.13569999999999999"/>
    <n v="2500"/>
    <n v="12"/>
    <n v="784"/>
  </r>
  <r>
    <n v="382687"/>
    <x v="5"/>
    <x v="0"/>
    <x v="6"/>
    <s v="St. Lucie County School Board"/>
    <x v="0"/>
    <x v="0"/>
    <x v="33"/>
    <d v="2021-11-12T00:00:00"/>
    <d v="2021-07-12T00:00:00"/>
    <x v="0"/>
    <x v="0"/>
    <d v="2021-08-12T00:00:00"/>
    <n v="412395"/>
    <x v="2"/>
    <s v="C3"/>
    <x v="1"/>
    <s v="Not Verified"/>
    <n v="36000"/>
    <n v="0.23769999999999999"/>
    <n v="202.63"/>
    <n v="0.13159999999999999"/>
    <n v="6000"/>
    <n v="22"/>
    <n v="5305"/>
  </r>
  <r>
    <n v="463612"/>
    <x v="6"/>
    <x v="0"/>
    <x v="3"/>
    <s v="Target Corporation"/>
    <x v="0"/>
    <x v="0"/>
    <x v="31"/>
    <d v="2021-05-16T00:00:00"/>
    <d v="2021-04-11T00:00:00"/>
    <x v="0"/>
    <x v="0"/>
    <d v="2021-05-11T00:00:00"/>
    <n v="580463"/>
    <x v="2"/>
    <s v="C1"/>
    <x v="1"/>
    <s v="Not Verified"/>
    <n v="32000"/>
    <n v="0.21679999999999999"/>
    <n v="403.6"/>
    <n v="0.12870000000000001"/>
    <n v="12000"/>
    <n v="14"/>
    <n v="6454"/>
  </r>
  <r>
    <n v="717106"/>
    <x v="1"/>
    <x v="0"/>
    <x v="3"/>
    <s v="Stanislaus County office of education"/>
    <x v="0"/>
    <x v="0"/>
    <x v="29"/>
    <d v="2021-04-12T00:00:00"/>
    <d v="2021-11-11T00:00:00"/>
    <x v="0"/>
    <x v="0"/>
    <d v="2021-12-11T00:00:00"/>
    <n v="911155"/>
    <x v="2"/>
    <s v="C1"/>
    <x v="1"/>
    <s v="Not Verified"/>
    <n v="25404"/>
    <n v="0.17150000000000001"/>
    <n v="333.73"/>
    <n v="0.1268"/>
    <n v="9950"/>
    <n v="15"/>
    <n v="2803"/>
  </r>
  <r>
    <n v="457678"/>
    <x v="3"/>
    <x v="0"/>
    <x v="3"/>
    <s v="Octopus Car Care"/>
    <x v="0"/>
    <x v="0"/>
    <x v="32"/>
    <d v="2021-03-11T00:00:00"/>
    <d v="2021-10-10T00:00:00"/>
    <x v="0"/>
    <x v="0"/>
    <d v="2021-11-10T00:00:00"/>
    <n v="569183"/>
    <x v="2"/>
    <s v="C2"/>
    <x v="1"/>
    <s v="Not Verified"/>
    <n v="45000"/>
    <n v="0.15359999999999999"/>
    <n v="202.81"/>
    <n v="0.13220000000000001"/>
    <n v="6000"/>
    <n v="11"/>
    <n v="2429"/>
  </r>
  <r>
    <n v="642049"/>
    <x v="16"/>
    <x v="0"/>
    <x v="3"/>
    <s v="USPS"/>
    <x v="0"/>
    <x v="0"/>
    <x v="21"/>
    <d v="2021-06-13T00:00:00"/>
    <d v="2021-02-13T00:00:00"/>
    <x v="0"/>
    <x v="0"/>
    <d v="2021-03-13T00:00:00"/>
    <n v="821825"/>
    <x v="2"/>
    <s v="C3"/>
    <x v="1"/>
    <s v="Not Verified"/>
    <n v="67350"/>
    <n v="3.9600000000000003E-2"/>
    <n v="235.8"/>
    <n v="0.1298"/>
    <n v="7000"/>
    <n v="8"/>
    <n v="5991"/>
  </r>
  <r>
    <n v="1040467"/>
    <x v="14"/>
    <x v="0"/>
    <x v="3"/>
    <s v="randwhitney northeast"/>
    <x v="0"/>
    <x v="0"/>
    <x v="12"/>
    <d v="2021-04-16T00:00:00"/>
    <d v="2021-04-14T00:00:00"/>
    <x v="0"/>
    <x v="0"/>
    <d v="2021-05-14T00:00:00"/>
    <n v="1270445"/>
    <x v="2"/>
    <s v="C4"/>
    <x v="1"/>
    <s v="Not Verified"/>
    <n v="38004"/>
    <n v="0.1958"/>
    <n v="361.9"/>
    <n v="0.1527"/>
    <n v="10400"/>
    <n v="20"/>
    <n v="9771"/>
  </r>
  <r>
    <n v="1037646"/>
    <x v="16"/>
    <x v="0"/>
    <x v="3"/>
    <s v="r.murphy co."/>
    <x v="0"/>
    <x v="0"/>
    <x v="22"/>
    <d v="2021-12-14T00:00:00"/>
    <d v="2021-07-12T00:00:00"/>
    <x v="0"/>
    <x v="0"/>
    <d v="2021-08-12T00:00:00"/>
    <n v="1267549"/>
    <x v="2"/>
    <s v="C4"/>
    <x v="1"/>
    <s v="Not Verified"/>
    <n v="48000"/>
    <n v="0.18629999999999999"/>
    <n v="521.97"/>
    <n v="0.1527"/>
    <n v="15000"/>
    <n v="17"/>
    <n v="4372"/>
  </r>
  <r>
    <n v="468409"/>
    <x v="5"/>
    <x v="0"/>
    <x v="8"/>
    <s v="cablevision"/>
    <x v="0"/>
    <x v="0"/>
    <x v="31"/>
    <d v="2021-11-10T00:00:00"/>
    <d v="2021-06-10T00:00:00"/>
    <x v="0"/>
    <x v="0"/>
    <d v="2021-07-10T00:00:00"/>
    <n v="589891"/>
    <x v="2"/>
    <s v="C2"/>
    <x v="1"/>
    <s v="Not Verified"/>
    <n v="50000"/>
    <n v="3.2599999999999997E-2"/>
    <n v="169.01"/>
    <n v="0.13220000000000001"/>
    <n v="5000"/>
    <n v="10"/>
    <n v="1231"/>
  </r>
  <r>
    <n v="809380"/>
    <x v="18"/>
    <x v="0"/>
    <x v="8"/>
    <s v="Breakers and Controls"/>
    <x v="0"/>
    <x v="0"/>
    <x v="44"/>
    <d v="2021-05-16T00:00:00"/>
    <d v="2021-12-12T00:00:00"/>
    <x v="0"/>
    <x v="0"/>
    <d v="2022-01-12T00:00:00"/>
    <n v="1016188"/>
    <x v="2"/>
    <s v="C2"/>
    <x v="1"/>
    <s v="Not Verified"/>
    <n v="47000"/>
    <n v="0.1177"/>
    <n v="152.69"/>
    <n v="0.13489999999999999"/>
    <n v="4500"/>
    <n v="23"/>
    <n v="2595"/>
  </r>
  <r>
    <n v="476780"/>
    <x v="8"/>
    <x v="0"/>
    <x v="8"/>
    <s v="Midtown Bar &amp; Restaurant LLC"/>
    <x v="0"/>
    <x v="0"/>
    <x v="24"/>
    <d v="2021-06-11T00:00:00"/>
    <d v="2021-12-10T00:00:00"/>
    <x v="0"/>
    <x v="0"/>
    <d v="2022-01-10T00:00:00"/>
    <n v="604123"/>
    <x v="2"/>
    <s v="C3"/>
    <x v="1"/>
    <s v="Not Verified"/>
    <n v="57600"/>
    <n v="0.17499999999999999"/>
    <n v="468.77"/>
    <n v="0.13569999999999999"/>
    <n v="13800"/>
    <n v="29"/>
    <n v="5798"/>
  </r>
  <r>
    <n v="501716"/>
    <x v="9"/>
    <x v="0"/>
    <x v="4"/>
    <m/>
    <x v="0"/>
    <x v="0"/>
    <x v="48"/>
    <d v="2021-05-16T00:00:00"/>
    <d v="2021-09-10T00:00:00"/>
    <x v="0"/>
    <x v="0"/>
    <d v="2021-10-10T00:00:00"/>
    <n v="644971"/>
    <x v="2"/>
    <s v="C1"/>
    <x v="1"/>
    <s v="Not Verified"/>
    <n v="9600"/>
    <n v="0.20630000000000001"/>
    <n v="43.64"/>
    <n v="0.1273"/>
    <n v="1300"/>
    <n v="9"/>
    <n v="283"/>
  </r>
  <r>
    <n v="496451"/>
    <x v="1"/>
    <x v="0"/>
    <x v="4"/>
    <s v="KDM Electric  Inc"/>
    <x v="0"/>
    <x v="0"/>
    <x v="48"/>
    <d v="2021-04-12T00:00:00"/>
    <d v="2021-12-11T00:00:00"/>
    <x v="0"/>
    <x v="0"/>
    <d v="2022-01-11T00:00:00"/>
    <n v="636130"/>
    <x v="2"/>
    <s v="C2"/>
    <x v="1"/>
    <s v="Not Verified"/>
    <n v="80000"/>
    <n v="0.1273"/>
    <n v="539.91999999999996"/>
    <n v="0.13109999999999999"/>
    <n v="16000"/>
    <n v="14"/>
    <n v="9603"/>
  </r>
  <r>
    <n v="828254"/>
    <x v="8"/>
    <x v="0"/>
    <x v="4"/>
    <s v="Mother Industries"/>
    <x v="0"/>
    <x v="0"/>
    <x v="44"/>
    <d v="2021-06-14T00:00:00"/>
    <d v="2021-01-14T00:00:00"/>
    <x v="0"/>
    <x v="0"/>
    <d v="2021-02-14T00:00:00"/>
    <n v="1037270"/>
    <x v="2"/>
    <s v="C3"/>
    <x v="1"/>
    <s v="Not Verified"/>
    <n v="55000"/>
    <n v="6.8500000000000005E-2"/>
    <n v="205.04"/>
    <n v="0.1399"/>
    <n v="6000"/>
    <n v="7"/>
    <n v="6158"/>
  </r>
  <r>
    <n v="388719"/>
    <x v="1"/>
    <x v="0"/>
    <x v="4"/>
    <s v="Foley &amp; Lardner LLP"/>
    <x v="0"/>
    <x v="0"/>
    <x v="28"/>
    <d v="2021-07-12T00:00:00"/>
    <d v="2021-02-12T00:00:00"/>
    <x v="0"/>
    <x v="0"/>
    <d v="2021-03-12T00:00:00"/>
    <n v="422366"/>
    <x v="2"/>
    <s v="C4"/>
    <x v="1"/>
    <s v="Not Verified"/>
    <n v="66000"/>
    <n v="0.14599999999999999"/>
    <n v="101.77"/>
    <n v="0.13469999999999999"/>
    <n v="3000"/>
    <n v="29"/>
    <n v="3390"/>
  </r>
  <r>
    <n v="494321"/>
    <x v="1"/>
    <x v="0"/>
    <x v="4"/>
    <s v="Sleep Train Inc"/>
    <x v="0"/>
    <x v="0"/>
    <x v="26"/>
    <d v="2021-05-16T00:00:00"/>
    <d v="2021-03-12T00:00:00"/>
    <x v="0"/>
    <x v="0"/>
    <d v="2021-04-12T00:00:00"/>
    <n v="632792"/>
    <x v="2"/>
    <s v="C4"/>
    <x v="1"/>
    <s v="Not Verified"/>
    <n v="43200"/>
    <n v="0.23719999999999999"/>
    <n v="494.51"/>
    <n v="0.13850000000000001"/>
    <n v="14500"/>
    <n v="19"/>
    <n v="11373"/>
  </r>
  <r>
    <n v="719610"/>
    <x v="1"/>
    <x v="0"/>
    <x v="4"/>
    <s v="Ramona Disposal Service"/>
    <x v="0"/>
    <x v="0"/>
    <x v="29"/>
    <d v="2021-04-12T00:00:00"/>
    <d v="2021-11-11T00:00:00"/>
    <x v="0"/>
    <x v="0"/>
    <d v="2021-12-11T00:00:00"/>
    <n v="913968"/>
    <x v="2"/>
    <s v="C5"/>
    <x v="1"/>
    <s v="Not Verified"/>
    <n v="34000"/>
    <n v="0.1789"/>
    <n v="308.35000000000002"/>
    <n v="0.14169999999999999"/>
    <n v="9000"/>
    <n v="13"/>
    <n v="2582"/>
  </r>
  <r>
    <n v="1006372"/>
    <x v="3"/>
    <x v="0"/>
    <x v="4"/>
    <s v="Bed Bath and Beyond"/>
    <x v="0"/>
    <x v="0"/>
    <x v="22"/>
    <d v="2021-12-12T00:00:00"/>
    <d v="2021-07-12T00:00:00"/>
    <x v="0"/>
    <x v="0"/>
    <d v="2021-08-12T00:00:00"/>
    <n v="1232788"/>
    <x v="2"/>
    <s v="C5"/>
    <x v="1"/>
    <s v="Not Verified"/>
    <n v="28500"/>
    <n v="0.2354"/>
    <n v="134.41"/>
    <n v="0.15959999999999999"/>
    <n v="3825"/>
    <n v="10"/>
    <n v="1247"/>
  </r>
  <r>
    <n v="448348"/>
    <x v="26"/>
    <x v="0"/>
    <x v="2"/>
    <s v="Brio Tuscan Grille"/>
    <x v="0"/>
    <x v="0"/>
    <x v="15"/>
    <d v="2021-09-11T00:00:00"/>
    <d v="2021-04-11T00:00:00"/>
    <x v="0"/>
    <x v="0"/>
    <d v="2021-05-11T00:00:00"/>
    <n v="546844"/>
    <x v="2"/>
    <s v="C1"/>
    <x v="1"/>
    <s v="Not Verified"/>
    <n v="60000"/>
    <n v="0.1042"/>
    <n v="538.14"/>
    <n v="0.12870000000000001"/>
    <n v="16000"/>
    <n v="22"/>
    <n v="9692"/>
  </r>
  <r>
    <n v="864135"/>
    <x v="3"/>
    <x v="0"/>
    <x v="2"/>
    <s v="Hair Cuttery"/>
    <x v="0"/>
    <x v="0"/>
    <x v="10"/>
    <d v="2021-02-14T00:00:00"/>
    <d v="2021-10-13T00:00:00"/>
    <x v="0"/>
    <x v="0"/>
    <d v="2021-11-13T00:00:00"/>
    <n v="1077297"/>
    <x v="2"/>
    <s v="C2"/>
    <x v="1"/>
    <s v="Not Verified"/>
    <n v="24000"/>
    <n v="0.14599999999999999"/>
    <n v="329.37"/>
    <n v="0.14269999999999999"/>
    <n v="9600"/>
    <n v="12"/>
    <n v="8130"/>
  </r>
  <r>
    <n v="436825"/>
    <x v="5"/>
    <x v="0"/>
    <x v="2"/>
    <s v="Sunrise Enterprises"/>
    <x v="0"/>
    <x v="0"/>
    <x v="15"/>
    <d v="2021-05-16T00:00:00"/>
    <d v="2021-11-09T00:00:00"/>
    <x v="0"/>
    <x v="0"/>
    <d v="2021-12-09T00:00:00"/>
    <n v="523793"/>
    <x v="2"/>
    <s v="C3"/>
    <x v="1"/>
    <s v="Not Verified"/>
    <n v="46000"/>
    <n v="2.7699999999999999E-2"/>
    <n v="366.86"/>
    <n v="0.13569999999999999"/>
    <n v="10800"/>
    <n v="4"/>
    <n v="842"/>
  </r>
  <r>
    <n v="429572"/>
    <x v="3"/>
    <x v="0"/>
    <x v="2"/>
    <s v="Sidebar"/>
    <x v="0"/>
    <x v="0"/>
    <x v="20"/>
    <d v="2021-05-16T00:00:00"/>
    <d v="2021-12-09T00:00:00"/>
    <x v="0"/>
    <x v="0"/>
    <d v="2022-01-09T00:00:00"/>
    <n v="509014"/>
    <x v="2"/>
    <s v="C3"/>
    <x v="1"/>
    <s v="Not Verified"/>
    <n v="74500"/>
    <n v="0.1822"/>
    <n v="405.25"/>
    <n v="0.13159999999999999"/>
    <n v="12000"/>
    <n v="21"/>
    <n v="1618"/>
  </r>
  <r>
    <n v="875646"/>
    <x v="9"/>
    <x v="0"/>
    <x v="2"/>
    <s v="hairway"/>
    <x v="0"/>
    <x v="0"/>
    <x v="10"/>
    <d v="2021-03-16T00:00:00"/>
    <d v="2021-07-12T00:00:00"/>
    <x v="0"/>
    <x v="0"/>
    <d v="2021-08-12T00:00:00"/>
    <n v="1090228"/>
    <x v="2"/>
    <s v="C4"/>
    <x v="1"/>
    <s v="Not Verified"/>
    <n v="36000"/>
    <n v="5.2299999999999999E-2"/>
    <n v="165.91"/>
    <n v="0.1479"/>
    <n v="4800"/>
    <n v="7"/>
    <n v="1867"/>
  </r>
  <r>
    <n v="497075"/>
    <x v="23"/>
    <x v="0"/>
    <x v="5"/>
    <s v="CB and Potts"/>
    <x v="0"/>
    <x v="0"/>
    <x v="26"/>
    <d v="2021-03-11T00:00:00"/>
    <d v="2021-10-10T00:00:00"/>
    <x v="0"/>
    <x v="0"/>
    <d v="2021-11-10T00:00:00"/>
    <n v="637138"/>
    <x v="2"/>
    <s v="C2"/>
    <x v="1"/>
    <s v="Not Verified"/>
    <n v="27120"/>
    <n v="0.18720000000000001"/>
    <n v="312.14"/>
    <n v="0.13109999999999999"/>
    <n v="9250"/>
    <n v="21"/>
    <n v="2229"/>
  </r>
  <r>
    <n v="1046826"/>
    <x v="8"/>
    <x v="0"/>
    <x v="7"/>
    <s v="Swift Transportation"/>
    <x v="0"/>
    <x v="0"/>
    <x v="12"/>
    <d v="2021-07-14T00:00:00"/>
    <d v="2021-03-14T00:00:00"/>
    <x v="0"/>
    <x v="0"/>
    <d v="2021-04-14T00:00:00"/>
    <n v="1277678"/>
    <x v="2"/>
    <s v="C4"/>
    <x v="1"/>
    <s v="Not Verified"/>
    <n v="37000"/>
    <n v="0.20499999999999999"/>
    <n v="524.58000000000004"/>
    <n v="0.1527"/>
    <n v="15075"/>
    <n v="10"/>
    <n v="14333"/>
  </r>
  <r>
    <n v="720266"/>
    <x v="16"/>
    <x v="0"/>
    <x v="1"/>
    <s v="product resources"/>
    <x v="0"/>
    <x v="0"/>
    <x v="29"/>
    <d v="2021-06-12T00:00:00"/>
    <d v="2021-01-12T00:00:00"/>
    <x v="0"/>
    <x v="0"/>
    <d v="2021-02-12T00:00:00"/>
    <n v="914704"/>
    <x v="2"/>
    <s v="C5"/>
    <x v="1"/>
    <s v="Not Verified"/>
    <n v="36000"/>
    <n v="0.14130000000000001"/>
    <n v="171.31"/>
    <n v="0.14169999999999999"/>
    <n v="5000"/>
    <n v="8"/>
    <n v="2088"/>
  </r>
  <r>
    <n v="966932"/>
    <x v="2"/>
    <x v="0"/>
    <x v="0"/>
    <s v="Money Management International"/>
    <x v="0"/>
    <x v="0"/>
    <x v="10"/>
    <d v="2021-04-13T00:00:00"/>
    <d v="2021-11-12T00:00:00"/>
    <x v="0"/>
    <x v="0"/>
    <d v="2021-12-12T00:00:00"/>
    <n v="1187832"/>
    <x v="2"/>
    <s v="C5"/>
    <x v="1"/>
    <s v="Not Verified"/>
    <n v="39000"/>
    <n v="0.1898"/>
    <n v="351.38"/>
    <n v="0.15959999999999999"/>
    <n v="10000"/>
    <n v="7"/>
    <n v="4965"/>
  </r>
  <r>
    <n v="410040"/>
    <x v="8"/>
    <x v="0"/>
    <x v="0"/>
    <s v="Onondaga County Department of corrections"/>
    <x v="0"/>
    <x v="0"/>
    <x v="23"/>
    <d v="2021-04-16T00:00:00"/>
    <d v="2021-12-09T00:00:00"/>
    <x v="0"/>
    <x v="0"/>
    <d v="2022-01-09T00:00:00"/>
    <n v="461153"/>
    <x v="2"/>
    <s v="C5"/>
    <x v="1"/>
    <s v="Not Verified"/>
    <n v="35004"/>
    <n v="0.12889999999999999"/>
    <n v="190.83"/>
    <n v="0.13789999999999999"/>
    <n v="5600"/>
    <n v="13"/>
    <n v="1541"/>
  </r>
  <r>
    <n v="387649"/>
    <x v="13"/>
    <x v="0"/>
    <x v="0"/>
    <s v="Maust Transportation Services"/>
    <x v="0"/>
    <x v="0"/>
    <x v="31"/>
    <d v="2021-03-13T00:00:00"/>
    <d v="2021-10-12T00:00:00"/>
    <x v="0"/>
    <x v="0"/>
    <d v="2021-11-12T00:00:00"/>
    <n v="420623"/>
    <x v="2"/>
    <s v="C5"/>
    <x v="1"/>
    <s v="Not Verified"/>
    <n v="32000"/>
    <n v="0.13350000000000001"/>
    <n v="240.15"/>
    <n v="0.1426"/>
    <n v="7000"/>
    <n v="14"/>
    <n v="7964"/>
  </r>
  <r>
    <n v="737124"/>
    <x v="25"/>
    <x v="0"/>
    <x v="4"/>
    <s v="IBM"/>
    <x v="0"/>
    <x v="0"/>
    <x v="25"/>
    <d v="2021-06-13T00:00:00"/>
    <d v="2021-01-13T00:00:00"/>
    <x v="0"/>
    <x v="0"/>
    <d v="2021-02-13T00:00:00"/>
    <n v="934233"/>
    <x v="2"/>
    <s v="C2"/>
    <x v="1"/>
    <s v="Not Verified"/>
    <n v="60000"/>
    <n v="5.04E-2"/>
    <n v="81.44"/>
    <n v="0.13489999999999999"/>
    <n v="2400"/>
    <n v="12"/>
    <n v="1697"/>
  </r>
  <r>
    <n v="736144"/>
    <x v="10"/>
    <x v="0"/>
    <x v="6"/>
    <s v="St Lukes Hospital"/>
    <x v="0"/>
    <x v="0"/>
    <x v="29"/>
    <d v="2021-09-12T00:00:00"/>
    <d v="2021-04-12T00:00:00"/>
    <x v="0"/>
    <x v="0"/>
    <d v="2021-05-12T00:00:00"/>
    <n v="932980"/>
    <x v="2"/>
    <s v="C4"/>
    <x v="1"/>
    <s v="Not Verified"/>
    <n v="31200"/>
    <n v="0.13650000000000001"/>
    <n v="204.49"/>
    <n v="0.13800000000000001"/>
    <n v="6000"/>
    <n v="12"/>
    <n v="2400"/>
  </r>
  <r>
    <n v="449773"/>
    <x v="5"/>
    <x v="0"/>
    <x v="6"/>
    <s v="One Touch Direct"/>
    <x v="0"/>
    <x v="0"/>
    <x v="15"/>
    <d v="2021-05-16T00:00:00"/>
    <d v="2021-09-10T00:00:00"/>
    <x v="0"/>
    <x v="0"/>
    <d v="2021-10-10T00:00:00"/>
    <n v="552680"/>
    <x v="2"/>
    <s v="C5"/>
    <x v="1"/>
    <s v="Not Verified"/>
    <n v="40000"/>
    <n v="0.1953"/>
    <n v="171.53"/>
    <n v="0.1426"/>
    <n v="5000"/>
    <n v="9"/>
    <n v="2053"/>
  </r>
  <r>
    <n v="350044"/>
    <x v="13"/>
    <x v="0"/>
    <x v="3"/>
    <s v="NRNW Fire"/>
    <x v="0"/>
    <x v="0"/>
    <x v="57"/>
    <d v="2021-05-16T00:00:00"/>
    <d v="2021-07-08T00:00:00"/>
    <x v="0"/>
    <x v="0"/>
    <d v="2021-08-08T00:00:00"/>
    <n v="351968"/>
    <x v="2"/>
    <s v="C4"/>
    <x v="1"/>
    <s v="Not Verified"/>
    <n v="68844"/>
    <n v="0.21629999999999999"/>
    <n v="249"/>
    <n v="0.1197"/>
    <n v="7500"/>
    <n v="36"/>
    <n v="249"/>
  </r>
  <r>
    <n v="471850"/>
    <x v="18"/>
    <x v="0"/>
    <x v="8"/>
    <s v="Newark Emergency Services for Families"/>
    <x v="0"/>
    <x v="0"/>
    <x v="31"/>
    <d v="2021-03-13T00:00:00"/>
    <d v="2021-10-12T00:00:00"/>
    <x v="0"/>
    <x v="0"/>
    <d v="2021-11-12T00:00:00"/>
    <n v="595791"/>
    <x v="2"/>
    <s v="C3"/>
    <x v="1"/>
    <s v="Not Verified"/>
    <n v="40000"/>
    <n v="7.8899999999999998E-2"/>
    <n v="84.93"/>
    <n v="0.13569999999999999"/>
    <n v="2500"/>
    <n v="7"/>
    <n v="2471"/>
  </r>
  <r>
    <n v="864476"/>
    <x v="21"/>
    <x v="0"/>
    <x v="4"/>
    <s v="Jewish Community Center"/>
    <x v="0"/>
    <x v="0"/>
    <x v="11"/>
    <d v="2021-03-15T00:00:00"/>
    <d v="2021-04-14T00:00:00"/>
    <x v="0"/>
    <x v="0"/>
    <d v="2021-05-14T00:00:00"/>
    <n v="1077603"/>
    <x v="2"/>
    <s v="C4"/>
    <x v="1"/>
    <s v="Not Verified"/>
    <n v="20400"/>
    <n v="0.13469999999999999"/>
    <n v="260.95"/>
    <n v="0.1479"/>
    <n v="7550"/>
    <n v="17"/>
    <n v="8266"/>
  </r>
  <r>
    <n v="430908"/>
    <x v="19"/>
    <x v="0"/>
    <x v="5"/>
    <s v="Harbour Club"/>
    <x v="0"/>
    <x v="0"/>
    <x v="20"/>
    <d v="2021-05-16T00:00:00"/>
    <d v="2021-12-10T00:00:00"/>
    <x v="0"/>
    <x v="0"/>
    <d v="2022-01-10T00:00:00"/>
    <n v="511219"/>
    <x v="2"/>
    <s v="C5"/>
    <x v="1"/>
    <s v="Not Verified"/>
    <n v="34000"/>
    <n v="0.21179999999999999"/>
    <n v="265.79000000000002"/>
    <n v="0.13789999999999999"/>
    <n v="7800"/>
    <n v="25"/>
    <n v="4247"/>
  </r>
  <r>
    <n v="790863"/>
    <x v="13"/>
    <x v="0"/>
    <x v="7"/>
    <s v="paccar parts"/>
    <x v="0"/>
    <x v="0"/>
    <x v="6"/>
    <d v="2021-05-12T00:00:00"/>
    <d v="2021-01-12T00:00:00"/>
    <x v="0"/>
    <x v="0"/>
    <d v="2021-02-12T00:00:00"/>
    <n v="995087"/>
    <x v="2"/>
    <s v="C4"/>
    <x v="1"/>
    <s v="Not Verified"/>
    <n v="41000"/>
    <n v="8.3400000000000002E-2"/>
    <n v="172.82"/>
    <n v="0.1479"/>
    <n v="5000"/>
    <n v="12"/>
    <n v="1279"/>
  </r>
  <r>
    <n v="447788"/>
    <x v="30"/>
    <x v="0"/>
    <x v="9"/>
    <s v="United States AirForce"/>
    <x v="0"/>
    <x v="0"/>
    <x v="15"/>
    <d v="2021-10-12T00:00:00"/>
    <d v="2021-06-12T00:00:00"/>
    <x v="0"/>
    <x v="0"/>
    <d v="2021-07-12T00:00:00"/>
    <n v="548816"/>
    <x v="2"/>
    <s v="C1"/>
    <x v="1"/>
    <s v="Not Verified"/>
    <n v="70000"/>
    <n v="0.22470000000000001"/>
    <n v="403.6"/>
    <n v="0.12870000000000001"/>
    <n v="12000"/>
    <n v="28"/>
    <n v="12614"/>
  </r>
  <r>
    <n v="386917"/>
    <x v="1"/>
    <x v="0"/>
    <x v="9"/>
    <s v="zozaya officiating"/>
    <x v="0"/>
    <x v="0"/>
    <x v="33"/>
    <d v="2021-05-11T00:00:00"/>
    <d v="2021-12-10T00:00:00"/>
    <x v="0"/>
    <x v="0"/>
    <d v="2022-01-10T00:00:00"/>
    <n v="419508"/>
    <x v="2"/>
    <s v="C1"/>
    <x v="1"/>
    <s v="Not Verified"/>
    <n v="53004"/>
    <n v="0.16259999999999999"/>
    <n v="401.6"/>
    <n v="0.12529999999999999"/>
    <n v="12000"/>
    <n v="25"/>
    <n v="7710"/>
  </r>
  <r>
    <n v="474397"/>
    <x v="10"/>
    <x v="0"/>
    <x v="0"/>
    <s v="UW Medical Foundation"/>
    <x v="0"/>
    <x v="0"/>
    <x v="24"/>
    <d v="2021-05-16T00:00:00"/>
    <d v="2021-02-10T00:00:00"/>
    <x v="0"/>
    <x v="0"/>
    <d v="2021-03-10T00:00:00"/>
    <n v="600061"/>
    <x v="2"/>
    <s v="C1"/>
    <x v="1"/>
    <s v="Not Verified"/>
    <n v="40000"/>
    <n v="0.19320000000000001"/>
    <n v="403.6"/>
    <n v="0.12870000000000001"/>
    <n v="12000"/>
    <n v="24"/>
    <n v="403"/>
  </r>
  <r>
    <n v="333351"/>
    <x v="1"/>
    <x v="0"/>
    <x v="0"/>
    <s v="Evvia"/>
    <x v="0"/>
    <x v="0"/>
    <x v="60"/>
    <d v="2021-07-10T00:00:00"/>
    <d v="2021-02-10T00:00:00"/>
    <x v="0"/>
    <x v="0"/>
    <d v="2021-03-10T00:00:00"/>
    <n v="333328"/>
    <x v="2"/>
    <s v="C4"/>
    <x v="1"/>
    <s v="Not Verified"/>
    <n v="70000"/>
    <n v="6.6000000000000003E-2"/>
    <n v="136.94999999999999"/>
    <n v="0.1197"/>
    <n v="9600"/>
    <n v="14"/>
    <n v="3093"/>
  </r>
  <r>
    <n v="444336"/>
    <x v="16"/>
    <x v="0"/>
    <x v="0"/>
    <s v="Uno Chicago Grill LLC"/>
    <x v="0"/>
    <x v="0"/>
    <x v="32"/>
    <d v="2021-10-10T00:00:00"/>
    <d v="2021-05-10T00:00:00"/>
    <x v="0"/>
    <x v="0"/>
    <d v="2021-06-10T00:00:00"/>
    <n v="541606"/>
    <x v="2"/>
    <s v="C5"/>
    <x v="1"/>
    <s v="Not Verified"/>
    <n v="52500"/>
    <n v="0.13489999999999999"/>
    <n v="343.06"/>
    <n v="0.1426"/>
    <n v="10000"/>
    <n v="11"/>
    <n v="2445"/>
  </r>
  <r>
    <n v="476404"/>
    <x v="13"/>
    <x v="0"/>
    <x v="0"/>
    <s v="Quorum Review IRB"/>
    <x v="0"/>
    <x v="0"/>
    <x v="24"/>
    <d v="2021-12-11T00:00:00"/>
    <d v="2021-11-11T00:00:00"/>
    <x v="0"/>
    <x v="0"/>
    <d v="2021-12-11T00:00:00"/>
    <n v="603469"/>
    <x v="2"/>
    <s v="C5"/>
    <x v="1"/>
    <s v="Not Verified"/>
    <n v="43000"/>
    <n v="0.1719"/>
    <n v="521.45000000000005"/>
    <n v="0.1426"/>
    <n v="15200"/>
    <n v="24"/>
    <n v="10658"/>
  </r>
  <r>
    <n v="1046531"/>
    <x v="5"/>
    <x v="0"/>
    <x v="3"/>
    <s v="Sherwin-Williams"/>
    <x v="0"/>
    <x v="0"/>
    <x v="22"/>
    <d v="2021-07-14T00:00:00"/>
    <d v="2021-02-14T00:00:00"/>
    <x v="0"/>
    <x v="0"/>
    <d v="2021-03-14T00:00:00"/>
    <n v="1277577"/>
    <x v="2"/>
    <s v="C2"/>
    <x v="1"/>
    <s v="Not Verified"/>
    <n v="55000"/>
    <n v="0.18920000000000001"/>
    <n v="154.4"/>
    <n v="0.14269999999999999"/>
    <n v="4500"/>
    <n v="26"/>
    <n v="4212"/>
  </r>
  <r>
    <n v="831420"/>
    <x v="5"/>
    <x v="0"/>
    <x v="5"/>
    <s v="Lakeside Medical Center"/>
    <x v="0"/>
    <x v="0"/>
    <x v="11"/>
    <d v="2021-05-16T00:00:00"/>
    <d v="2021-01-12T00:00:00"/>
    <x v="0"/>
    <x v="0"/>
    <d v="2021-02-12T00:00:00"/>
    <n v="1040641"/>
    <x v="2"/>
    <s v="C1"/>
    <x v="1"/>
    <s v="Not Verified"/>
    <n v="42000"/>
    <n v="0.186"/>
    <n v="134.76"/>
    <n v="0.12989999999999999"/>
    <n v="4000"/>
    <n v="21"/>
    <n v="673"/>
  </r>
  <r>
    <n v="453900"/>
    <x v="23"/>
    <x v="0"/>
    <x v="0"/>
    <m/>
    <x v="0"/>
    <x v="0"/>
    <x v="32"/>
    <d v="2021-12-10T00:00:00"/>
    <d v="2021-07-10T00:00:00"/>
    <x v="0"/>
    <x v="0"/>
    <d v="2021-08-10T00:00:00"/>
    <n v="561600"/>
    <x v="2"/>
    <s v="C3"/>
    <x v="1"/>
    <s v="Not Verified"/>
    <n v="50000"/>
    <n v="5.7799999999999997E-2"/>
    <n v="285.33999999999997"/>
    <n v="0.13569999999999999"/>
    <n v="8400"/>
    <n v="21"/>
    <n v="1752"/>
  </r>
  <r>
    <n v="854379"/>
    <x v="37"/>
    <x v="0"/>
    <x v="0"/>
    <s v="WESTOWER"/>
    <x v="0"/>
    <x v="0"/>
    <x v="11"/>
    <d v="2021-03-12T00:00:00"/>
    <d v="2021-01-12T00:00:00"/>
    <x v="0"/>
    <x v="0"/>
    <d v="2021-02-12T00:00:00"/>
    <n v="1066621"/>
    <x v="2"/>
    <s v="C3"/>
    <x v="1"/>
    <s v="Not Verified"/>
    <n v="84996"/>
    <n v="8.4400000000000003E-2"/>
    <n v="341.73"/>
    <n v="0.1399"/>
    <n v="10000"/>
    <n v="42"/>
    <n v="5612"/>
  </r>
  <r>
    <n v="493703"/>
    <x v="1"/>
    <x v="0"/>
    <x v="3"/>
    <s v="Franchise Tax Board"/>
    <x v="0"/>
    <x v="0"/>
    <x v="26"/>
    <d v="2021-05-16T00:00:00"/>
    <d v="2021-09-11T00:00:00"/>
    <x v="0"/>
    <x v="0"/>
    <d v="2021-10-11T00:00:00"/>
    <n v="631728"/>
    <x v="2"/>
    <s v="C1"/>
    <x v="1"/>
    <s v="Not Verified"/>
    <n v="48804"/>
    <n v="8.7300000000000003E-2"/>
    <n v="134.27000000000001"/>
    <n v="0.1273"/>
    <n v="4000"/>
    <n v="14"/>
    <n v="2410"/>
  </r>
  <r>
    <n v="541435"/>
    <x v="13"/>
    <x v="0"/>
    <x v="3"/>
    <s v="red apple preschool"/>
    <x v="0"/>
    <x v="0"/>
    <x v="43"/>
    <d v="2021-01-12T00:00:00"/>
    <d v="2021-08-11T00:00:00"/>
    <x v="0"/>
    <x v="0"/>
    <d v="2021-09-11T00:00:00"/>
    <n v="698845"/>
    <x v="2"/>
    <s v="C3"/>
    <x v="1"/>
    <s v="Not Verified"/>
    <n v="58000"/>
    <n v="0.1694"/>
    <n v="546.69000000000005"/>
    <n v="0.13980000000000001"/>
    <n v="16000"/>
    <n v="16"/>
    <n v="7600"/>
  </r>
  <r>
    <n v="620486"/>
    <x v="10"/>
    <x v="0"/>
    <x v="2"/>
    <s v="Wisconsin Aluminum Foundry"/>
    <x v="0"/>
    <x v="0"/>
    <x v="49"/>
    <d v="2021-06-12T00:00:00"/>
    <d v="2021-01-12T00:00:00"/>
    <x v="0"/>
    <x v="0"/>
    <d v="2021-02-12T00:00:00"/>
    <n v="795266"/>
    <x v="2"/>
    <s v="C4"/>
    <x v="1"/>
    <s v="Not Verified"/>
    <n v="35364"/>
    <n v="5.4000000000000003E-3"/>
    <n v="203.18"/>
    <n v="0.13350000000000001"/>
    <n v="6000"/>
    <n v="6"/>
    <n v="2872"/>
  </r>
  <r>
    <n v="459076"/>
    <x v="9"/>
    <x v="0"/>
    <x v="2"/>
    <s v="Covington &amp; Burling LLP"/>
    <x v="0"/>
    <x v="0"/>
    <x v="32"/>
    <d v="2021-05-11T00:00:00"/>
    <d v="2021-12-10T00:00:00"/>
    <x v="0"/>
    <x v="0"/>
    <d v="2022-01-10T00:00:00"/>
    <n v="571993"/>
    <x v="2"/>
    <s v="C5"/>
    <x v="1"/>
    <s v="Not Verified"/>
    <n v="85000"/>
    <n v="0.1578"/>
    <n v="411.67"/>
    <n v="0.1426"/>
    <n v="12000"/>
    <n v="21"/>
    <n v="5325"/>
  </r>
  <r>
    <n v="488033"/>
    <x v="39"/>
    <x v="0"/>
    <x v="0"/>
    <s v="99 Restaurant"/>
    <x v="0"/>
    <x v="0"/>
    <x v="46"/>
    <d v="2021-10-10T00:00:00"/>
    <d v="2021-05-10T00:00:00"/>
    <x v="0"/>
    <x v="0"/>
    <d v="2021-06-10T00:00:00"/>
    <n v="622261"/>
    <x v="2"/>
    <s v="C5"/>
    <x v="1"/>
    <s v="Not Verified"/>
    <n v="19200"/>
    <n v="0.1081"/>
    <n v="317.13"/>
    <n v="0.14219999999999999"/>
    <n v="9250"/>
    <n v="3"/>
    <n v="1031"/>
  </r>
  <r>
    <n v="376019"/>
    <x v="12"/>
    <x v="0"/>
    <x v="6"/>
    <s v="Wise Construction"/>
    <x v="0"/>
    <x v="0"/>
    <x v="8"/>
    <d v="2021-11-09T00:00:00"/>
    <d v="2021-06-09T00:00:00"/>
    <x v="0"/>
    <x v="0"/>
    <d v="2021-07-09T00:00:00"/>
    <n v="398780"/>
    <x v="2"/>
    <s v="C3"/>
    <x v="1"/>
    <s v="Not Verified"/>
    <n v="33996"/>
    <n v="0.1885"/>
    <n v="236.4"/>
    <n v="0.13159999999999999"/>
    <n v="7000"/>
    <n v="17"/>
    <n v="1231"/>
  </r>
  <r>
    <n v="485032"/>
    <x v="16"/>
    <x v="0"/>
    <x v="6"/>
    <m/>
    <x v="4"/>
    <x v="0"/>
    <x v="46"/>
    <d v="2021-02-12T00:00:00"/>
    <d v="2021-10-11T00:00:00"/>
    <x v="0"/>
    <x v="0"/>
    <d v="2021-11-11T00:00:00"/>
    <n v="617802"/>
    <x v="2"/>
    <s v="D1"/>
    <x v="1"/>
    <s v="Not Verified"/>
    <n v="14400"/>
    <n v="6.3299999999999995E-2"/>
    <n v="193.01"/>
    <n v="0.1459"/>
    <n v="5600"/>
    <n v="3"/>
    <n v="4120"/>
  </r>
  <r>
    <n v="778768"/>
    <x v="28"/>
    <x v="0"/>
    <x v="6"/>
    <s v="Advanced Safety"/>
    <x v="4"/>
    <x v="0"/>
    <x v="6"/>
    <d v="2021-06-13T00:00:00"/>
    <d v="2021-01-13T00:00:00"/>
    <x v="0"/>
    <x v="0"/>
    <d v="2021-02-13T00:00:00"/>
    <n v="981396"/>
    <x v="2"/>
    <s v="D1"/>
    <x v="1"/>
    <s v="Not Verified"/>
    <n v="38400"/>
    <n v="6.4100000000000004E-2"/>
    <n v="314.73"/>
    <n v="0.15620000000000001"/>
    <n v="9000"/>
    <n v="11"/>
    <n v="6252"/>
  </r>
  <r>
    <n v="495692"/>
    <x v="8"/>
    <x v="0"/>
    <x v="6"/>
    <m/>
    <x v="4"/>
    <x v="0"/>
    <x v="26"/>
    <d v="2021-04-16T00:00:00"/>
    <d v="2021-10-10T00:00:00"/>
    <x v="0"/>
    <x v="0"/>
    <d v="2021-11-10T00:00:00"/>
    <n v="634971"/>
    <x v="2"/>
    <s v="D1"/>
    <x v="1"/>
    <s v="Not Verified"/>
    <n v="36000"/>
    <n v="0.18229999999999999"/>
    <n v="499.75"/>
    <n v="0.1459"/>
    <n v="14500"/>
    <n v="10"/>
    <n v="2994"/>
  </r>
  <r>
    <n v="352079"/>
    <x v="0"/>
    <x v="0"/>
    <x v="6"/>
    <s v="Edward Jones"/>
    <x v="4"/>
    <x v="0"/>
    <x v="59"/>
    <d v="2021-10-10T00:00:00"/>
    <d v="2021-05-10T00:00:00"/>
    <x v="0"/>
    <x v="0"/>
    <d v="2021-06-10T00:00:00"/>
    <n v="354985"/>
    <x v="2"/>
    <s v="D3"/>
    <x v="1"/>
    <s v="Not Verified"/>
    <n v="55000"/>
    <n v="0.14530000000000001"/>
    <n v="407.17"/>
    <n v="0.13489999999999999"/>
    <n v="12000"/>
    <n v="19"/>
    <n v="6414"/>
  </r>
  <r>
    <n v="351243"/>
    <x v="25"/>
    <x v="0"/>
    <x v="6"/>
    <s v="Exxonmobil"/>
    <x v="4"/>
    <x v="0"/>
    <x v="59"/>
    <d v="2021-04-10T00:00:00"/>
    <d v="2021-11-09T00:00:00"/>
    <x v="0"/>
    <x v="0"/>
    <d v="2021-12-09T00:00:00"/>
    <n v="353753"/>
    <x v="2"/>
    <s v="D3"/>
    <x v="1"/>
    <s v="Not Verified"/>
    <n v="23196"/>
    <n v="0.1676"/>
    <n v="253.58"/>
    <n v="0.13239999999999999"/>
    <n v="7500"/>
    <n v="14"/>
    <n v="4221"/>
  </r>
  <r>
    <n v="631912"/>
    <x v="20"/>
    <x v="0"/>
    <x v="8"/>
    <s v="Lanstar, LLC."/>
    <x v="4"/>
    <x v="0"/>
    <x v="41"/>
    <d v="2021-11-13T00:00:00"/>
    <d v="2021-07-13T00:00:00"/>
    <x v="0"/>
    <x v="0"/>
    <d v="2021-08-13T00:00:00"/>
    <n v="809505"/>
    <x v="2"/>
    <s v="D1"/>
    <x v="1"/>
    <s v="Not Verified"/>
    <n v="42000"/>
    <n v="0.1169"/>
    <n v="410.66"/>
    <n v="0.1409"/>
    <n v="12000"/>
    <n v="9"/>
    <n v="12066"/>
  </r>
  <r>
    <n v="458871"/>
    <x v="5"/>
    <x v="0"/>
    <x v="8"/>
    <s v="AAR Aircraft Services Miami"/>
    <x v="4"/>
    <x v="0"/>
    <x v="48"/>
    <d v="2021-04-16T00:00:00"/>
    <d v="2021-09-10T00:00:00"/>
    <x v="0"/>
    <x v="0"/>
    <d v="2021-10-10T00:00:00"/>
    <n v="571550"/>
    <x v="2"/>
    <s v="D2"/>
    <x v="1"/>
    <s v="Not Verified"/>
    <n v="40310"/>
    <n v="0.10630000000000001"/>
    <n v="415.76"/>
    <n v="0.14960000000000001"/>
    <n v="12000"/>
    <n v="9"/>
    <n v="1659"/>
  </r>
  <r>
    <n v="452706"/>
    <x v="35"/>
    <x v="0"/>
    <x v="8"/>
    <m/>
    <x v="4"/>
    <x v="0"/>
    <x v="32"/>
    <d v="2021-05-16T00:00:00"/>
    <d v="2021-07-10T00:00:00"/>
    <x v="0"/>
    <x v="0"/>
    <d v="2021-08-10T00:00:00"/>
    <n v="559037"/>
    <x v="2"/>
    <s v="D3"/>
    <x v="1"/>
    <s v="Not Verified"/>
    <n v="136000"/>
    <n v="5.9900000000000002E-2"/>
    <n v="844.28"/>
    <n v="0.15310000000000001"/>
    <n v="24250"/>
    <n v="9"/>
    <n v="7643"/>
  </r>
  <r>
    <n v="502540"/>
    <x v="23"/>
    <x v="0"/>
    <x v="8"/>
    <s v="ServiceLink"/>
    <x v="4"/>
    <x v="0"/>
    <x v="48"/>
    <d v="2021-05-12T00:00:00"/>
    <d v="2021-01-12T00:00:00"/>
    <x v="0"/>
    <x v="0"/>
    <d v="2021-02-12T00:00:00"/>
    <n v="646294"/>
    <x v="2"/>
    <s v="D3"/>
    <x v="1"/>
    <s v="Not Verified"/>
    <n v="28128"/>
    <n v="9.2999999999999999E-2"/>
    <n v="261.22000000000003"/>
    <n v="0.15329999999999999"/>
    <n v="7500"/>
    <n v="18"/>
    <n v="5454"/>
  </r>
  <r>
    <n v="486459"/>
    <x v="8"/>
    <x v="0"/>
    <x v="8"/>
    <s v="FDNY"/>
    <x v="4"/>
    <x v="0"/>
    <x v="46"/>
    <d v="2021-05-16T00:00:00"/>
    <d v="2021-09-10T00:00:00"/>
    <x v="0"/>
    <x v="0"/>
    <d v="2021-10-10T00:00:00"/>
    <n v="619958"/>
    <x v="2"/>
    <s v="D5"/>
    <x v="1"/>
    <s v="Not Verified"/>
    <n v="31800"/>
    <n v="0.23069999999999999"/>
    <n v="299.14999999999998"/>
    <n v="0.16070000000000001"/>
    <n v="8500"/>
    <n v="8"/>
    <n v="1810"/>
  </r>
  <r>
    <n v="838560"/>
    <x v="1"/>
    <x v="0"/>
    <x v="4"/>
    <s v="LPL Financial"/>
    <x v="4"/>
    <x v="0"/>
    <x v="11"/>
    <d v="2021-09-12T00:00:00"/>
    <d v="2021-04-12T00:00:00"/>
    <x v="0"/>
    <x v="0"/>
    <d v="2021-05-12T00:00:00"/>
    <n v="1048664"/>
    <x v="2"/>
    <s v="D1"/>
    <x v="1"/>
    <s v="Not Verified"/>
    <n v="39000"/>
    <n v="0.2006"/>
    <n v="209.82"/>
    <n v="0.15620000000000001"/>
    <n v="6000"/>
    <n v="27"/>
    <n v="1843"/>
  </r>
  <r>
    <n v="661952"/>
    <x v="26"/>
    <x v="0"/>
    <x v="4"/>
    <s v="Old Dominion Freight Lines Inc."/>
    <x v="4"/>
    <x v="0"/>
    <x v="0"/>
    <d v="2021-02-14T00:00:00"/>
    <d v="2021-10-13T00:00:00"/>
    <x v="0"/>
    <x v="0"/>
    <d v="2021-11-13T00:00:00"/>
    <n v="846543"/>
    <x v="2"/>
    <s v="D2"/>
    <x v="1"/>
    <s v="Not Verified"/>
    <n v="43200"/>
    <n v="8.1900000000000001E-2"/>
    <n v="69.25"/>
    <n v="0.14910000000000001"/>
    <n v="2000"/>
    <n v="15"/>
    <n v="2053"/>
  </r>
  <r>
    <n v="612634"/>
    <x v="8"/>
    <x v="0"/>
    <x v="4"/>
    <s v="Madison Square Garden"/>
    <x v="4"/>
    <x v="0"/>
    <x v="49"/>
    <d v="2021-05-16T00:00:00"/>
    <d v="2021-02-13T00:00:00"/>
    <x v="0"/>
    <x v="0"/>
    <d v="2021-03-13T00:00:00"/>
    <n v="785550"/>
    <x v="2"/>
    <s v="D2"/>
    <x v="1"/>
    <s v="Not Verified"/>
    <n v="62004"/>
    <n v="0.12520000000000001"/>
    <n v="309.62"/>
    <n v="0.14460000000000001"/>
    <n v="9000"/>
    <n v="15"/>
    <n v="11143"/>
  </r>
  <r>
    <n v="531689"/>
    <x v="5"/>
    <x v="0"/>
    <x v="2"/>
    <s v="Advance Auto Parts"/>
    <x v="4"/>
    <x v="0"/>
    <x v="51"/>
    <d v="2021-12-11T00:00:00"/>
    <d v="2021-08-11T00:00:00"/>
    <x v="0"/>
    <x v="0"/>
    <d v="2021-09-11T00:00:00"/>
    <n v="687353"/>
    <x v="2"/>
    <s v="D3"/>
    <x v="1"/>
    <s v="Not Verified"/>
    <n v="18600"/>
    <n v="0.1368"/>
    <n v="174.76"/>
    <n v="0.15579999999999999"/>
    <n v="5000"/>
    <n v="8"/>
    <n v="2563"/>
  </r>
  <r>
    <n v="379234"/>
    <x v="1"/>
    <x v="0"/>
    <x v="2"/>
    <s v="American General"/>
    <x v="4"/>
    <x v="0"/>
    <x v="8"/>
    <d v="2021-07-10T00:00:00"/>
    <d v="2021-01-10T00:00:00"/>
    <x v="0"/>
    <x v="0"/>
    <d v="2021-02-10T00:00:00"/>
    <n v="405362"/>
    <x v="2"/>
    <s v="D4"/>
    <x v="1"/>
    <s v="Not Verified"/>
    <n v="36000"/>
    <n v="0.1857"/>
    <n v="294.88"/>
    <n v="0.15049999999999999"/>
    <n v="8500"/>
    <n v="18"/>
    <n v="3241"/>
  </r>
  <r>
    <n v="733201"/>
    <x v="9"/>
    <x v="0"/>
    <x v="2"/>
    <s v="DDi Corp"/>
    <x v="4"/>
    <x v="0"/>
    <x v="29"/>
    <d v="2021-05-16T00:00:00"/>
    <d v="2021-07-12T00:00:00"/>
    <x v="0"/>
    <x v="0"/>
    <d v="2021-08-12T00:00:00"/>
    <n v="929540"/>
    <x v="2"/>
    <s v="D5"/>
    <x v="1"/>
    <s v="Not Verified"/>
    <n v="50004"/>
    <n v="0.1421"/>
    <n v="351.67"/>
    <n v="0.16020000000000001"/>
    <n v="10000"/>
    <n v="18"/>
    <n v="4922"/>
  </r>
  <r>
    <n v="485184"/>
    <x v="18"/>
    <x v="0"/>
    <x v="7"/>
    <s v="Nortons"/>
    <x v="4"/>
    <x v="0"/>
    <x v="26"/>
    <d v="2021-08-11T00:00:00"/>
    <d v="2021-04-11T00:00:00"/>
    <x v="0"/>
    <x v="0"/>
    <d v="2021-05-11T00:00:00"/>
    <n v="618035"/>
    <x v="2"/>
    <s v="D1"/>
    <x v="1"/>
    <s v="Not Verified"/>
    <n v="63000"/>
    <n v="7.8100000000000003E-2"/>
    <n v="103.4"/>
    <n v="0.1459"/>
    <n v="3000"/>
    <n v="15"/>
    <n v="1437"/>
  </r>
  <r>
    <n v="366913"/>
    <x v="1"/>
    <x v="0"/>
    <x v="10"/>
    <s v="Bank of America Corp."/>
    <x v="4"/>
    <x v="0"/>
    <x v="55"/>
    <d v="2021-05-16T00:00:00"/>
    <d v="2021-10-10T00:00:00"/>
    <x v="0"/>
    <x v="0"/>
    <d v="2021-11-10T00:00:00"/>
    <n v="379866"/>
    <x v="2"/>
    <s v="D2"/>
    <x v="1"/>
    <s v="Not Verified"/>
    <n v="45000"/>
    <n v="0.1525"/>
    <n v="240.68"/>
    <n v="0.14419999999999999"/>
    <n v="7000"/>
    <n v="19"/>
    <n v="5295"/>
  </r>
  <r>
    <n v="460209"/>
    <x v="5"/>
    <x v="0"/>
    <x v="0"/>
    <s v="HighSpans Engineering"/>
    <x v="4"/>
    <x v="0"/>
    <x v="32"/>
    <d v="2021-09-10T00:00:00"/>
    <d v="2021-04-10T00:00:00"/>
    <x v="0"/>
    <x v="0"/>
    <d v="2021-05-10T00:00:00"/>
    <n v="574175"/>
    <x v="2"/>
    <s v="D2"/>
    <x v="1"/>
    <s v="Not Verified"/>
    <n v="48000"/>
    <n v="0.1368"/>
    <n v="173.23"/>
    <n v="0.14960000000000001"/>
    <n v="5000"/>
    <n v="18"/>
    <n v="897"/>
  </r>
  <r>
    <n v="440627"/>
    <x v="8"/>
    <x v="0"/>
    <x v="0"/>
    <s v="All Taxi Management Inc."/>
    <x v="4"/>
    <x v="0"/>
    <x v="52"/>
    <d v="2021-04-16T00:00:00"/>
    <d v="2021-05-11T00:00:00"/>
    <x v="0"/>
    <x v="0"/>
    <d v="2021-06-11T00:00:00"/>
    <n v="533854"/>
    <x v="2"/>
    <s v="D4"/>
    <x v="1"/>
    <s v="Not Verified"/>
    <n v="60000"/>
    <n v="0.1542"/>
    <n v="314.88"/>
    <n v="0.1565"/>
    <n v="9000"/>
    <n v="24"/>
    <n v="8815"/>
  </r>
  <r>
    <n v="473847"/>
    <x v="23"/>
    <x v="0"/>
    <x v="4"/>
    <s v="Aaron's"/>
    <x v="4"/>
    <x v="0"/>
    <x v="24"/>
    <d v="2021-05-16T00:00:00"/>
    <d v="2021-09-11T00:00:00"/>
    <x v="0"/>
    <x v="0"/>
    <d v="2021-10-11T00:00:00"/>
    <n v="599171"/>
    <x v="2"/>
    <s v="D1"/>
    <x v="1"/>
    <s v="Not Verified"/>
    <n v="62000"/>
    <n v="9.4100000000000003E-2"/>
    <n v="689.51"/>
    <n v="0.14610000000000001"/>
    <n v="20000"/>
    <n v="16"/>
    <n v="13788"/>
  </r>
  <r>
    <n v="420675"/>
    <x v="1"/>
    <x v="0"/>
    <x v="0"/>
    <m/>
    <x v="4"/>
    <x v="0"/>
    <x v="30"/>
    <d v="2021-05-16T00:00:00"/>
    <d v="2021-06-11T00:00:00"/>
    <x v="0"/>
    <x v="0"/>
    <d v="2021-07-11T00:00:00"/>
    <n v="494126"/>
    <x v="2"/>
    <s v="D1"/>
    <x v="1"/>
    <s v="Not Verified"/>
    <n v="36000"/>
    <n v="0.21299999999999999"/>
    <n v="205.38"/>
    <n v="0.1411"/>
    <n v="6000"/>
    <n v="16"/>
    <n v="4723"/>
  </r>
  <r>
    <n v="367414"/>
    <x v="1"/>
    <x v="0"/>
    <x v="3"/>
    <s v="Wells Fargo bank"/>
    <x v="4"/>
    <x v="0"/>
    <x v="55"/>
    <d v="2021-05-16T00:00:00"/>
    <d v="2021-12-09T00:00:00"/>
    <x v="0"/>
    <x v="0"/>
    <d v="2022-01-09T00:00:00"/>
    <n v="380990"/>
    <x v="2"/>
    <s v="D1"/>
    <x v="1"/>
    <s v="Not Verified"/>
    <n v="60000"/>
    <n v="0.2132"/>
    <n v="342.29"/>
    <n v="0.1411"/>
    <n v="10000"/>
    <n v="23"/>
    <n v="4105"/>
  </r>
  <r>
    <n v="769491"/>
    <x v="18"/>
    <x v="0"/>
    <x v="3"/>
    <s v="TellaS, Ltd."/>
    <x v="4"/>
    <x v="0"/>
    <x v="25"/>
    <d v="2021-05-16T00:00:00"/>
    <d v="2021-08-12T00:00:00"/>
    <x v="0"/>
    <x v="0"/>
    <d v="2021-09-12T00:00:00"/>
    <n v="970957"/>
    <x v="2"/>
    <s v="D2"/>
    <x v="1"/>
    <s v="Not Verified"/>
    <n v="64500"/>
    <n v="0.23810000000000001"/>
    <n v="251.34"/>
    <n v="0.15989999999999999"/>
    <n v="7150"/>
    <n v="28"/>
    <n v="3518"/>
  </r>
  <r>
    <n v="803572"/>
    <x v="37"/>
    <x v="0"/>
    <x v="3"/>
    <s v="rockwell collins"/>
    <x v="4"/>
    <x v="0"/>
    <x v="44"/>
    <d v="2021-08-12T00:00:00"/>
    <d v="2021-04-12T00:00:00"/>
    <x v="0"/>
    <x v="0"/>
    <d v="2021-05-12T00:00:00"/>
    <n v="1009346"/>
    <x v="2"/>
    <s v="D4"/>
    <x v="1"/>
    <s v="Not Verified"/>
    <n v="39000"/>
    <n v="0.1052"/>
    <n v="56.96"/>
    <n v="0.16889999999999999"/>
    <n v="1600"/>
    <n v="22"/>
    <n v="629"/>
  </r>
  <r>
    <n v="797340"/>
    <x v="18"/>
    <x v="0"/>
    <x v="3"/>
    <s v="nek corp."/>
    <x v="4"/>
    <x v="0"/>
    <x v="6"/>
    <d v="2021-05-16T00:00:00"/>
    <d v="2021-03-14T00:00:00"/>
    <x v="0"/>
    <x v="0"/>
    <d v="2021-04-14T00:00:00"/>
    <n v="1002300"/>
    <x v="2"/>
    <s v="D5"/>
    <x v="1"/>
    <s v="Not Verified"/>
    <n v="54000"/>
    <n v="0.15890000000000001"/>
    <n v="538.46"/>
    <n v="0.1749"/>
    <n v="15000"/>
    <n v="43"/>
    <n v="16692"/>
  </r>
  <r>
    <n v="348145"/>
    <x v="1"/>
    <x v="0"/>
    <x v="8"/>
    <s v="L-3 Communications"/>
    <x v="4"/>
    <x v="0"/>
    <x v="56"/>
    <d v="2021-05-16T00:00:00"/>
    <d v="2021-04-09T00:00:00"/>
    <x v="0"/>
    <x v="0"/>
    <d v="2021-05-09T00:00:00"/>
    <n v="349090"/>
    <x v="2"/>
    <s v="D1"/>
    <x v="1"/>
    <s v="Not Verified"/>
    <n v="80004"/>
    <n v="0.18179999999999999"/>
    <n v="251.3"/>
    <n v="0.12609999999999999"/>
    <n v="7500"/>
    <n v="18"/>
    <n v="8510"/>
  </r>
  <r>
    <n v="612039"/>
    <x v="23"/>
    <x v="0"/>
    <x v="8"/>
    <s v="Kids Adventures"/>
    <x v="4"/>
    <x v="0"/>
    <x v="49"/>
    <d v="2021-10-12T00:00:00"/>
    <d v="2021-05-12T00:00:00"/>
    <x v="0"/>
    <x v="0"/>
    <d v="2021-06-12T00:00:00"/>
    <n v="784794"/>
    <x v="2"/>
    <s v="D2"/>
    <x v="1"/>
    <s v="Not Verified"/>
    <n v="30000"/>
    <n v="0.1636"/>
    <n v="412.82"/>
    <n v="0.14460000000000001"/>
    <n v="12000"/>
    <n v="8"/>
    <n v="7662"/>
  </r>
  <r>
    <n v="462714"/>
    <x v="8"/>
    <x v="0"/>
    <x v="4"/>
    <s v="Sciele Pharma inc"/>
    <x v="4"/>
    <x v="0"/>
    <x v="31"/>
    <d v="2021-04-16T00:00:00"/>
    <d v="2021-10-11T00:00:00"/>
    <x v="0"/>
    <x v="0"/>
    <d v="2021-11-11T00:00:00"/>
    <n v="579018"/>
    <x v="2"/>
    <s v="D3"/>
    <x v="1"/>
    <s v="Not Verified"/>
    <n v="70000"/>
    <n v="0.2064"/>
    <n v="557.04999999999995"/>
    <n v="0.15310000000000001"/>
    <n v="16000"/>
    <n v="7"/>
    <n v="19638"/>
  </r>
  <r>
    <n v="466397"/>
    <x v="1"/>
    <x v="0"/>
    <x v="2"/>
    <s v="Weston Graphics"/>
    <x v="4"/>
    <x v="0"/>
    <x v="31"/>
    <d v="2021-12-10T00:00:00"/>
    <d v="2021-07-10T00:00:00"/>
    <x v="0"/>
    <x v="0"/>
    <d v="2021-08-10T00:00:00"/>
    <n v="585793"/>
    <x v="2"/>
    <s v="D4"/>
    <x v="1"/>
    <s v="Not Verified"/>
    <n v="36000"/>
    <n v="0.1497"/>
    <n v="227.41"/>
    <n v="0.1565"/>
    <n v="6500"/>
    <n v="13"/>
    <n v="1837"/>
  </r>
  <r>
    <n v="532101"/>
    <x v="8"/>
    <x v="0"/>
    <x v="2"/>
    <s v="Quirk and Bakalor"/>
    <x v="4"/>
    <x v="0"/>
    <x v="51"/>
    <d v="2021-03-12T00:00:00"/>
    <d v="2021-11-11T00:00:00"/>
    <x v="0"/>
    <x v="0"/>
    <d v="2021-12-11T00:00:00"/>
    <n v="687836"/>
    <x v="2"/>
    <s v="D4"/>
    <x v="1"/>
    <s v="Not Verified"/>
    <n v="59000"/>
    <n v="0.19570000000000001"/>
    <n v="175.67"/>
    <n v="0.1595"/>
    <n v="5000"/>
    <n v="15"/>
    <n v="2949"/>
  </r>
  <r>
    <n v="509516"/>
    <x v="1"/>
    <x v="0"/>
    <x v="0"/>
    <s v="Rollins Fire Sprinklers"/>
    <x v="4"/>
    <x v="0"/>
    <x v="27"/>
    <d v="2021-02-16T00:00:00"/>
    <d v="2021-01-11T00:00:00"/>
    <x v="0"/>
    <x v="0"/>
    <d v="2021-02-11T00:00:00"/>
    <n v="657676"/>
    <x v="2"/>
    <s v="D1"/>
    <x v="1"/>
    <s v="Not Verified"/>
    <n v="41600"/>
    <n v="0.1159"/>
    <n v="275.72000000000003"/>
    <n v="0.1459"/>
    <n v="8000"/>
    <n v="12"/>
    <n v="2235"/>
  </r>
  <r>
    <n v="615402"/>
    <x v="16"/>
    <x v="0"/>
    <x v="6"/>
    <s v="Buddy Transportation, Inc"/>
    <x v="4"/>
    <x v="0"/>
    <x v="49"/>
    <d v="2021-02-13T00:00:00"/>
    <d v="2021-09-12T00:00:00"/>
    <x v="0"/>
    <x v="0"/>
    <d v="2021-10-12T00:00:00"/>
    <n v="789157"/>
    <x v="2"/>
    <s v="D2"/>
    <x v="1"/>
    <s v="Not Verified"/>
    <n v="30000"/>
    <n v="0.1636"/>
    <n v="192.65"/>
    <n v="0.14460000000000001"/>
    <n v="5600"/>
    <n v="11"/>
    <n v="4196"/>
  </r>
  <r>
    <n v="381693"/>
    <x v="11"/>
    <x v="0"/>
    <x v="8"/>
    <s v="Federal Student Aid"/>
    <x v="4"/>
    <x v="0"/>
    <x v="8"/>
    <d v="2021-04-11T00:00:00"/>
    <d v="2021-11-10T00:00:00"/>
    <x v="0"/>
    <x v="0"/>
    <d v="2021-12-10T00:00:00"/>
    <n v="410428"/>
    <x v="2"/>
    <s v="D1"/>
    <x v="1"/>
    <s v="Not Verified"/>
    <n v="10000"/>
    <n v="8.2799999999999999E-2"/>
    <n v="41.08"/>
    <n v="0.1411"/>
    <n v="1200"/>
    <n v="10"/>
    <n v="848"/>
  </r>
  <r>
    <n v="446499"/>
    <x v="1"/>
    <x v="0"/>
    <x v="4"/>
    <s v="Richard Deaver Design"/>
    <x v="4"/>
    <x v="0"/>
    <x v="15"/>
    <d v="2021-05-16T00:00:00"/>
    <d v="2021-03-11T00:00:00"/>
    <x v="0"/>
    <x v="0"/>
    <d v="2021-04-11T00:00:00"/>
    <n v="546117"/>
    <x v="2"/>
    <s v="D4"/>
    <x v="1"/>
    <s v="Not Verified"/>
    <n v="24996"/>
    <n v="0.18390000000000001"/>
    <n v="174.94"/>
    <n v="0.1565"/>
    <n v="5000"/>
    <n v="7"/>
    <n v="2965"/>
  </r>
  <r>
    <n v="370869"/>
    <x v="1"/>
    <x v="0"/>
    <x v="9"/>
    <s v="santa clara unifed school district"/>
    <x v="4"/>
    <x v="0"/>
    <x v="40"/>
    <d v="2021-05-16T00:00:00"/>
    <d v="2021-05-10T00:00:00"/>
    <x v="0"/>
    <x v="0"/>
    <d v="2021-06-10T00:00:00"/>
    <n v="388079"/>
    <x v="2"/>
    <s v="D4"/>
    <x v="1"/>
    <s v="Not Verified"/>
    <n v="51063"/>
    <n v="0.15060000000000001"/>
    <n v="260.19"/>
    <n v="0.15049999999999999"/>
    <n v="7500"/>
    <n v="31"/>
    <n v="4158"/>
  </r>
  <r>
    <n v="717513"/>
    <x v="19"/>
    <x v="0"/>
    <x v="6"/>
    <s v="Cleveland Sight Center"/>
    <x v="4"/>
    <x v="0"/>
    <x v="29"/>
    <d v="2021-05-16T00:00:00"/>
    <d v="2021-12-12T00:00:00"/>
    <x v="0"/>
    <x v="0"/>
    <d v="2022-01-12T00:00:00"/>
    <n v="911603"/>
    <x v="2"/>
    <s v="D1"/>
    <x v="1"/>
    <s v="Not Verified"/>
    <n v="39000"/>
    <n v="0.2369"/>
    <n v="335.8"/>
    <n v="0.1454"/>
    <n v="9750"/>
    <n v="23"/>
    <n v="6709"/>
  </r>
  <r>
    <n v="366248"/>
    <x v="1"/>
    <x v="0"/>
    <x v="6"/>
    <s v="Woodland Joint Unified School District"/>
    <x v="4"/>
    <x v="0"/>
    <x v="55"/>
    <d v="2021-05-16T00:00:00"/>
    <d v="2021-01-09T00:00:00"/>
    <x v="0"/>
    <x v="0"/>
    <d v="2021-02-09T00:00:00"/>
    <n v="378011"/>
    <x v="2"/>
    <s v="D2"/>
    <x v="1"/>
    <s v="Not Verified"/>
    <n v="16000"/>
    <n v="0.216"/>
    <n v="84.24"/>
    <n v="0.14419999999999999"/>
    <n v="2450"/>
    <n v="11"/>
    <n v="84"/>
  </r>
  <r>
    <n v="515980"/>
    <x v="8"/>
    <x v="0"/>
    <x v="3"/>
    <s v="Solomon and Solomon PC"/>
    <x v="4"/>
    <x v="0"/>
    <x v="27"/>
    <d v="2021-11-12T00:00:00"/>
    <d v="2021-07-12T00:00:00"/>
    <x v="0"/>
    <x v="0"/>
    <d v="2021-08-12T00:00:00"/>
    <n v="666931"/>
    <x v="2"/>
    <s v="D1"/>
    <x v="1"/>
    <s v="Not Verified"/>
    <n v="34000"/>
    <n v="6.2799999999999995E-2"/>
    <n v="137.86000000000001"/>
    <n v="0.1459"/>
    <n v="4000"/>
    <n v="15"/>
    <n v="3522"/>
  </r>
  <r>
    <n v="380656"/>
    <x v="1"/>
    <x v="0"/>
    <x v="3"/>
    <s v="US Military"/>
    <x v="4"/>
    <x v="0"/>
    <x v="8"/>
    <d v="2021-07-11T00:00:00"/>
    <d v="2021-02-11T00:00:00"/>
    <x v="0"/>
    <x v="0"/>
    <d v="2021-03-11T00:00:00"/>
    <n v="408316"/>
    <x v="2"/>
    <s v="D4"/>
    <x v="1"/>
    <s v="Not Verified"/>
    <n v="72000"/>
    <n v="0.19869999999999999"/>
    <n v="85.87"/>
    <n v="0.15049999999999999"/>
    <n v="2475"/>
    <n v="31"/>
    <n v="2021"/>
  </r>
  <r>
    <n v="1014584"/>
    <x v="26"/>
    <x v="0"/>
    <x v="2"/>
    <s v="Old Dominion Freight Lines, Inc."/>
    <x v="4"/>
    <x v="0"/>
    <x v="22"/>
    <d v="2021-02-14T00:00:00"/>
    <d v="2021-10-13T00:00:00"/>
    <x v="0"/>
    <x v="0"/>
    <d v="2021-11-13T00:00:00"/>
    <n v="1241970"/>
    <x v="2"/>
    <s v="D3"/>
    <x v="1"/>
    <s v="Not Verified"/>
    <n v="43200"/>
    <n v="0.10440000000000001"/>
    <n v="143.15"/>
    <n v="0.17269999999999999"/>
    <n v="4000"/>
    <n v="12"/>
    <n v="3349"/>
  </r>
  <r>
    <n v="457651"/>
    <x v="1"/>
    <x v="0"/>
    <x v="5"/>
    <s v="Mastro's Steakhouse"/>
    <x v="4"/>
    <x v="0"/>
    <x v="32"/>
    <d v="2021-04-16T00:00:00"/>
    <d v="2021-12-11T00:00:00"/>
    <x v="0"/>
    <x v="0"/>
    <d v="2022-01-11T00:00:00"/>
    <n v="569075"/>
    <x v="2"/>
    <s v="D3"/>
    <x v="1"/>
    <s v="Not Verified"/>
    <n v="61000"/>
    <n v="4.8999999999999998E-3"/>
    <n v="278.52999999999997"/>
    <n v="0.15310000000000001"/>
    <n v="8000"/>
    <n v="7"/>
    <n v="8032"/>
  </r>
  <r>
    <n v="910917"/>
    <x v="21"/>
    <x v="0"/>
    <x v="7"/>
    <s v="Animal Doctor of Weston"/>
    <x v="4"/>
    <x v="0"/>
    <x v="13"/>
    <d v="2021-05-16T00:00:00"/>
    <d v="2021-12-11T00:00:00"/>
    <x v="0"/>
    <x v="0"/>
    <d v="2022-01-11T00:00:00"/>
    <n v="1131468"/>
    <x v="2"/>
    <s v="D2"/>
    <x v="1"/>
    <s v="Not Verified"/>
    <n v="63000"/>
    <n v="0.18229999999999999"/>
    <n v="383.82"/>
    <n v="0.16769999999999999"/>
    <n v="10800"/>
    <n v="16"/>
    <n v="766"/>
  </r>
  <r>
    <n v="520091"/>
    <x v="1"/>
    <x v="0"/>
    <x v="9"/>
    <s v="Markstein Beverage"/>
    <x v="4"/>
    <x v="0"/>
    <x v="27"/>
    <d v="2021-05-16T00:00:00"/>
    <d v="2021-05-11T00:00:00"/>
    <x v="0"/>
    <x v="0"/>
    <d v="2021-06-11T00:00:00"/>
    <n v="672328"/>
    <x v="2"/>
    <s v="D3"/>
    <x v="1"/>
    <s v="Not Verified"/>
    <n v="50004"/>
    <n v="0.18529999999999999"/>
    <n v="348.28"/>
    <n v="0.15329999999999999"/>
    <n v="10000"/>
    <n v="16"/>
    <n v="4163"/>
  </r>
  <r>
    <n v="585349"/>
    <x v="12"/>
    <x v="0"/>
    <x v="0"/>
    <s v="SOS Staffing"/>
    <x v="4"/>
    <x v="0"/>
    <x v="54"/>
    <d v="2021-06-12T00:00:00"/>
    <d v="2021-01-12T00:00:00"/>
    <x v="0"/>
    <x v="0"/>
    <d v="2021-02-12T00:00:00"/>
    <n v="752093"/>
    <x v="2"/>
    <s v="D1"/>
    <x v="1"/>
    <s v="Not Verified"/>
    <n v="24996"/>
    <n v="0.216"/>
    <n v="172.94"/>
    <n v="0.1484"/>
    <n v="5000"/>
    <n v="13"/>
    <n v="2775"/>
  </r>
  <r>
    <n v="453358"/>
    <x v="1"/>
    <x v="0"/>
    <x v="0"/>
    <s v="Verizon Wireless"/>
    <x v="4"/>
    <x v="0"/>
    <x v="32"/>
    <d v="2021-04-14T00:00:00"/>
    <d v="2021-02-11T00:00:00"/>
    <x v="0"/>
    <x v="0"/>
    <d v="2021-03-11T00:00:00"/>
    <n v="560409"/>
    <x v="2"/>
    <s v="D1"/>
    <x v="1"/>
    <s v="Not Verified"/>
    <n v="115000"/>
    <n v="0.1336"/>
    <n v="275.81"/>
    <n v="0.14610000000000001"/>
    <n v="8000"/>
    <n v="40"/>
    <n v="4365"/>
  </r>
  <r>
    <n v="1044336"/>
    <x v="32"/>
    <x v="0"/>
    <x v="6"/>
    <s v="Omega Home Care"/>
    <x v="4"/>
    <x v="0"/>
    <x v="22"/>
    <d v="2021-11-13T00:00:00"/>
    <d v="2021-06-13T00:00:00"/>
    <x v="0"/>
    <x v="0"/>
    <d v="2021-07-13T00:00:00"/>
    <n v="1274708"/>
    <x v="2"/>
    <s v="D1"/>
    <x v="1"/>
    <s v="Not Verified"/>
    <n v="14400"/>
    <n v="0.15"/>
    <n v="35.31"/>
    <n v="0.16289999999999999"/>
    <n v="1000"/>
    <n v="12"/>
    <n v="666"/>
  </r>
  <r>
    <n v="528309"/>
    <x v="8"/>
    <x v="0"/>
    <x v="6"/>
    <s v="aldi"/>
    <x v="4"/>
    <x v="0"/>
    <x v="47"/>
    <d v="2021-06-13T00:00:00"/>
    <d v="2021-01-13T00:00:00"/>
    <x v="0"/>
    <x v="0"/>
    <d v="2021-02-13T00:00:00"/>
    <n v="683258"/>
    <x v="2"/>
    <s v="D3"/>
    <x v="1"/>
    <s v="Not Verified"/>
    <n v="65004"/>
    <n v="0.14230000000000001"/>
    <n v="524.26"/>
    <n v="0.15579999999999999"/>
    <n v="15000"/>
    <n v="36"/>
    <n v="9244"/>
  </r>
  <r>
    <n v="374536"/>
    <x v="23"/>
    <x v="0"/>
    <x v="8"/>
    <s v="J&amp;S Electric LLC"/>
    <x v="4"/>
    <x v="0"/>
    <x v="40"/>
    <d v="2021-05-16T00:00:00"/>
    <d v="2021-02-11T00:00:00"/>
    <x v="0"/>
    <x v="0"/>
    <d v="2021-03-11T00:00:00"/>
    <n v="395814"/>
    <x v="2"/>
    <s v="D1"/>
    <x v="1"/>
    <s v="Not Verified"/>
    <n v="60000"/>
    <n v="0.14019999999999999"/>
    <n v="513.44000000000005"/>
    <n v="0.1411"/>
    <n v="15000"/>
    <n v="10"/>
    <n v="12316"/>
  </r>
  <r>
    <n v="726037"/>
    <x v="1"/>
    <x v="0"/>
    <x v="8"/>
    <s v="LeighFisher Management Consultants"/>
    <x v="4"/>
    <x v="0"/>
    <x v="29"/>
    <d v="2021-04-14T00:00:00"/>
    <d v="2021-09-11T00:00:00"/>
    <x v="0"/>
    <x v="0"/>
    <d v="2021-10-11T00:00:00"/>
    <n v="921361"/>
    <x v="2"/>
    <s v="D2"/>
    <x v="1"/>
    <s v="Not Verified"/>
    <n v="66500"/>
    <n v="0.1285"/>
    <n v="193.88"/>
    <n v="0.14910000000000001"/>
    <n v="5600"/>
    <n v="33"/>
    <n v="1192"/>
  </r>
  <r>
    <n v="746087"/>
    <x v="4"/>
    <x v="0"/>
    <x v="8"/>
    <s v="Homemaker Service of the Metro Area, Inc"/>
    <x v="4"/>
    <x v="0"/>
    <x v="25"/>
    <d v="2021-10-13T00:00:00"/>
    <d v="2021-06-13T00:00:00"/>
    <x v="0"/>
    <x v="0"/>
    <d v="2021-07-13T00:00:00"/>
    <n v="944733"/>
    <x v="2"/>
    <s v="D5"/>
    <x v="1"/>
    <s v="Not Verified"/>
    <n v="43000"/>
    <n v="0.1331"/>
    <n v="89.75"/>
    <n v="0.1749"/>
    <n v="2500"/>
    <n v="17"/>
    <n v="2241"/>
  </r>
  <r>
    <n v="848509"/>
    <x v="26"/>
    <x v="0"/>
    <x v="4"/>
    <s v="Tyson"/>
    <x v="4"/>
    <x v="0"/>
    <x v="11"/>
    <d v="2021-03-13T00:00:00"/>
    <d v="2021-10-12T00:00:00"/>
    <x v="0"/>
    <x v="0"/>
    <d v="2021-11-12T00:00:00"/>
    <n v="1060121"/>
    <x v="2"/>
    <s v="D1"/>
    <x v="1"/>
    <s v="Not Verified"/>
    <n v="39000"/>
    <n v="0.22919999999999999"/>
    <n v="87.43"/>
    <n v="0.15620000000000001"/>
    <n v="2500"/>
    <n v="13"/>
    <n v="1398"/>
  </r>
  <r>
    <n v="293471"/>
    <x v="23"/>
    <x v="0"/>
    <x v="2"/>
    <s v="T-Mobile Corp"/>
    <x v="4"/>
    <x v="0"/>
    <x v="35"/>
    <d v="2021-05-11T00:00:00"/>
    <d v="2021-12-10T00:00:00"/>
    <x v="0"/>
    <x v="0"/>
    <d v="2022-01-10T00:00:00"/>
    <n v="293468"/>
    <x v="2"/>
    <s v="D2"/>
    <x v="1"/>
    <s v="Not Verified"/>
    <n v="42100"/>
    <n v="0.2104"/>
    <n v="168.28"/>
    <n v="0.12920000000000001"/>
    <n v="5000"/>
    <n v="16"/>
    <n v="5414"/>
  </r>
  <r>
    <n v="905862"/>
    <x v="19"/>
    <x v="0"/>
    <x v="7"/>
    <s v="First Financial Bank"/>
    <x v="4"/>
    <x v="0"/>
    <x v="22"/>
    <d v="2021-05-16T00:00:00"/>
    <d v="2021-07-13T00:00:00"/>
    <x v="0"/>
    <x v="0"/>
    <d v="2021-08-13T00:00:00"/>
    <n v="1126413"/>
    <x v="2"/>
    <s v="D2"/>
    <x v="1"/>
    <s v="Not Verified"/>
    <n v="40000"/>
    <n v="0.19889999999999999"/>
    <n v="284.31"/>
    <n v="0.16769999999999999"/>
    <n v="8000"/>
    <n v="23"/>
    <n v="5676"/>
  </r>
  <r>
    <n v="349067"/>
    <x v="1"/>
    <x v="0"/>
    <x v="7"/>
    <s v="Apple"/>
    <x v="4"/>
    <x v="0"/>
    <x v="57"/>
    <d v="2021-11-10T00:00:00"/>
    <d v="2021-06-10T00:00:00"/>
    <x v="0"/>
    <x v="0"/>
    <d v="2021-07-10T00:00:00"/>
    <n v="350564"/>
    <x v="2"/>
    <s v="D3"/>
    <x v="1"/>
    <s v="Not Verified"/>
    <n v="129996"/>
    <n v="0.1678"/>
    <n v="253.58"/>
    <n v="0.13239999999999999"/>
    <n v="7500"/>
    <n v="27"/>
    <n v="6214"/>
  </r>
  <r>
    <n v="489861"/>
    <x v="8"/>
    <x v="0"/>
    <x v="7"/>
    <s v="jamaica hospital"/>
    <x v="4"/>
    <x v="0"/>
    <x v="26"/>
    <d v="2021-10-13T00:00:00"/>
    <d v="2021-07-13T00:00:00"/>
    <x v="0"/>
    <x v="0"/>
    <d v="2021-08-13T00:00:00"/>
    <n v="625225"/>
    <x v="2"/>
    <s v="D1"/>
    <x v="1"/>
    <s v="Not Verified"/>
    <n v="35000"/>
    <n v="0.24990000000000001"/>
    <n v="267.11"/>
    <n v="0.1459"/>
    <n v="7750"/>
    <n v="14"/>
    <n v="7310"/>
  </r>
  <r>
    <n v="593053"/>
    <x v="2"/>
    <x v="0"/>
    <x v="8"/>
    <s v="Abercrombie &amp; Fitch"/>
    <x v="1"/>
    <x v="0"/>
    <x v="50"/>
    <d v="2021-12-11T00:00:00"/>
    <d v="2021-07-11T00:00:00"/>
    <x v="0"/>
    <x v="0"/>
    <d v="2021-08-11T00:00:00"/>
    <n v="761605"/>
    <x v="2"/>
    <s v="E2"/>
    <x v="1"/>
    <s v="Not Verified"/>
    <n v="14400"/>
    <n v="0.1575"/>
    <n v="88.91"/>
    <n v="0.16819999999999999"/>
    <n v="2500"/>
    <n v="4"/>
    <n v="889"/>
  </r>
  <r>
    <n v="477446"/>
    <x v="18"/>
    <x v="0"/>
    <x v="4"/>
    <s v="WebMediaBrands"/>
    <x v="1"/>
    <x v="0"/>
    <x v="24"/>
    <d v="2021-06-12T00:00:00"/>
    <d v="2021-02-12T00:00:00"/>
    <x v="0"/>
    <x v="0"/>
    <d v="2021-03-12T00:00:00"/>
    <n v="605619"/>
    <x v="2"/>
    <s v="E2"/>
    <x v="1"/>
    <s v="Not Verified"/>
    <n v="47500"/>
    <n v="7.6E-3"/>
    <n v="213.01"/>
    <n v="0.16700000000000001"/>
    <n v="6000"/>
    <n v="5"/>
    <n v="4925"/>
  </r>
  <r>
    <n v="549189"/>
    <x v="1"/>
    <x v="0"/>
    <x v="0"/>
    <s v="Custom Drywall Inc."/>
    <x v="1"/>
    <x v="0"/>
    <x v="43"/>
    <d v="2021-03-12T00:00:00"/>
    <d v="2021-11-11T00:00:00"/>
    <x v="0"/>
    <x v="0"/>
    <d v="2021-12-11T00:00:00"/>
    <n v="707955"/>
    <x v="2"/>
    <s v="E2"/>
    <x v="1"/>
    <s v="Not Verified"/>
    <n v="77520"/>
    <n v="6.3500000000000001E-2"/>
    <n v="248.95"/>
    <n v="0.16819999999999999"/>
    <n v="7000"/>
    <n v="11"/>
    <n v="3936"/>
  </r>
  <r>
    <n v="451027"/>
    <x v="13"/>
    <x v="0"/>
    <x v="0"/>
    <m/>
    <x v="1"/>
    <x v="0"/>
    <x v="32"/>
    <d v="2021-05-16T00:00:00"/>
    <d v="2021-06-10T00:00:00"/>
    <x v="0"/>
    <x v="0"/>
    <d v="2021-07-10T00:00:00"/>
    <n v="555359"/>
    <x v="2"/>
    <s v="E3"/>
    <x v="1"/>
    <s v="Not Verified"/>
    <n v="30600"/>
    <n v="0.1298"/>
    <n v="517.28"/>
    <n v="0.1704"/>
    <n v="14500"/>
    <n v="6"/>
    <n v="3616"/>
  </r>
  <r>
    <n v="1025100"/>
    <x v="5"/>
    <x v="0"/>
    <x v="0"/>
    <s v="kilby electric"/>
    <x v="1"/>
    <x v="0"/>
    <x v="22"/>
    <d v="2021-06-12T00:00:00"/>
    <d v="2021-02-12T00:00:00"/>
    <x v="0"/>
    <x v="0"/>
    <d v="2021-03-12T00:00:00"/>
    <n v="1254234"/>
    <x v="2"/>
    <s v="E3"/>
    <x v="1"/>
    <s v="Not Verified"/>
    <n v="27840"/>
    <n v="0.1547"/>
    <n v="316.14999999999998"/>
    <n v="0.19420000000000001"/>
    <n v="8575"/>
    <n v="14"/>
    <n v="1104"/>
  </r>
  <r>
    <n v="446661"/>
    <x v="18"/>
    <x v="0"/>
    <x v="3"/>
    <s v="Isabella Geriatric Center"/>
    <x v="1"/>
    <x v="0"/>
    <x v="15"/>
    <d v="2021-04-16T00:00:00"/>
    <d v="2021-10-10T00:00:00"/>
    <x v="0"/>
    <x v="0"/>
    <d v="2021-11-10T00:00:00"/>
    <n v="546433"/>
    <x v="2"/>
    <s v="E2"/>
    <x v="1"/>
    <s v="Not Verified"/>
    <n v="53500"/>
    <n v="0.19869999999999999"/>
    <n v="674.53"/>
    <n v="0.16700000000000001"/>
    <n v="19000"/>
    <n v="21"/>
    <n v="5222"/>
  </r>
  <r>
    <n v="1043332"/>
    <x v="11"/>
    <x v="0"/>
    <x v="8"/>
    <s v="AJ Industries West, Inc."/>
    <x v="1"/>
    <x v="0"/>
    <x v="12"/>
    <d v="2021-09-13T00:00:00"/>
    <d v="2021-04-13T00:00:00"/>
    <x v="0"/>
    <x v="0"/>
    <d v="2021-05-13T00:00:00"/>
    <n v="1273448"/>
    <x v="2"/>
    <s v="E2"/>
    <x v="1"/>
    <s v="Not Verified"/>
    <n v="38000"/>
    <n v="0.15540000000000001"/>
    <n v="36.68"/>
    <n v="0.1903"/>
    <n v="1000"/>
    <n v="19"/>
    <n v="618"/>
  </r>
  <r>
    <n v="621397"/>
    <x v="1"/>
    <x v="0"/>
    <x v="7"/>
    <s v="Flower Divas"/>
    <x v="1"/>
    <x v="0"/>
    <x v="49"/>
    <d v="2021-08-11T00:00:00"/>
    <d v="2021-03-11T00:00:00"/>
    <x v="0"/>
    <x v="0"/>
    <d v="2021-04-11T00:00:00"/>
    <n v="796396"/>
    <x v="2"/>
    <s v="E5"/>
    <x v="1"/>
    <s v="Not Verified"/>
    <n v="36000"/>
    <n v="9.5000000000000001E-2"/>
    <n v="179.34"/>
    <n v="0.17430000000000001"/>
    <n v="5000"/>
    <n v="4"/>
    <n v="777"/>
  </r>
  <r>
    <n v="524545"/>
    <x v="5"/>
    <x v="0"/>
    <x v="10"/>
    <s v="FOI"/>
    <x v="1"/>
    <x v="0"/>
    <x v="51"/>
    <d v="2021-10-11T00:00:00"/>
    <d v="2021-05-11T00:00:00"/>
    <x v="0"/>
    <x v="0"/>
    <d v="2021-06-11T00:00:00"/>
    <n v="678704"/>
    <x v="2"/>
    <s v="E2"/>
    <x v="1"/>
    <s v="Not Verified"/>
    <n v="39996"/>
    <n v="0.1305"/>
    <n v="53.35"/>
    <n v="0.16819999999999999"/>
    <n v="1500"/>
    <n v="5"/>
    <n v="637"/>
  </r>
  <r>
    <n v="1028216"/>
    <x v="5"/>
    <x v="0"/>
    <x v="5"/>
    <s v="G4S Security"/>
    <x v="1"/>
    <x v="0"/>
    <x v="22"/>
    <d v="2021-08-14T00:00:00"/>
    <d v="2021-08-14T00:00:00"/>
    <x v="0"/>
    <x v="0"/>
    <d v="2021-09-14T00:00:00"/>
    <n v="1257811"/>
    <x v="2"/>
    <s v="E2"/>
    <x v="1"/>
    <s v="Not Verified"/>
    <n v="35000"/>
    <n v="0.16700000000000001"/>
    <n v="264.04000000000002"/>
    <n v="0.1903"/>
    <n v="7200"/>
    <n v="17"/>
    <n v="8591"/>
  </r>
  <r>
    <n v="788842"/>
    <x v="5"/>
    <x v="0"/>
    <x v="1"/>
    <s v="CVS Pharmacy"/>
    <x v="1"/>
    <x v="0"/>
    <x v="6"/>
    <d v="2021-02-12T00:00:00"/>
    <d v="2021-12-11T00:00:00"/>
    <x v="0"/>
    <x v="0"/>
    <d v="2022-01-11T00:00:00"/>
    <n v="992634"/>
    <x v="2"/>
    <s v="E2"/>
    <x v="1"/>
    <s v="Not Verified"/>
    <n v="22000"/>
    <n v="2.18E-2"/>
    <n v="363.49"/>
    <n v="0.18390000000000001"/>
    <n v="10000"/>
    <n v="10"/>
    <n v="1817"/>
  </r>
  <r>
    <n v="883984"/>
    <x v="5"/>
    <x v="0"/>
    <x v="2"/>
    <s v="WHYork Consulting, Inc."/>
    <x v="5"/>
    <x v="0"/>
    <x v="10"/>
    <d v="2021-11-12T00:00:00"/>
    <d v="2021-07-12T00:00:00"/>
    <x v="0"/>
    <x v="0"/>
    <d v="2021-08-12T00:00:00"/>
    <n v="1099318"/>
    <x v="2"/>
    <s v="F1"/>
    <x v="1"/>
    <s v="Not Verified"/>
    <n v="45600"/>
    <n v="4.3200000000000002E-2"/>
    <n v="376.19"/>
    <n v="0.2089"/>
    <n v="10000"/>
    <n v="6"/>
    <n v="3665"/>
  </r>
  <r>
    <n v="475731"/>
    <x v="23"/>
    <x v="0"/>
    <x v="5"/>
    <s v="Alta Colleges/Westwood Online"/>
    <x v="5"/>
    <x v="0"/>
    <x v="24"/>
    <d v="2021-05-16T00:00:00"/>
    <d v="2021-07-11T00:00:00"/>
    <x v="0"/>
    <x v="0"/>
    <d v="2021-08-11T00:00:00"/>
    <n v="602343"/>
    <x v="2"/>
    <s v="F2"/>
    <x v="1"/>
    <s v="Not Verified"/>
    <n v="54000"/>
    <n v="0.1004"/>
    <n v="909.25"/>
    <n v="0.18429999999999999"/>
    <n v="25000"/>
    <n v="12"/>
    <n v="18320"/>
  </r>
  <r>
    <n v="483973"/>
    <x v="8"/>
    <x v="0"/>
    <x v="8"/>
    <s v="diamondback Capital"/>
    <x v="5"/>
    <x v="0"/>
    <x v="46"/>
    <d v="2021-04-16T00:00:00"/>
    <d v="2021-08-11T00:00:00"/>
    <x v="0"/>
    <x v="0"/>
    <d v="2021-09-11T00:00:00"/>
    <n v="615993"/>
    <x v="2"/>
    <s v="F1"/>
    <x v="1"/>
    <s v="Not Verified"/>
    <n v="235000"/>
    <n v="7.2800000000000004E-2"/>
    <n v="907.6"/>
    <n v="0.183"/>
    <n v="25000"/>
    <n v="52"/>
    <n v="14113"/>
  </r>
  <r>
    <n v="364944"/>
    <x v="1"/>
    <x v="0"/>
    <x v="7"/>
    <s v="Health Net"/>
    <x v="5"/>
    <x v="0"/>
    <x v="55"/>
    <d v="2021-05-16T00:00:00"/>
    <d v="2021-09-09T00:00:00"/>
    <x v="0"/>
    <x v="0"/>
    <d v="2021-10-09T00:00:00"/>
    <n v="375786"/>
    <x v="2"/>
    <s v="F3"/>
    <x v="1"/>
    <s v="Not Verified"/>
    <n v="63175.25"/>
    <n v="0.1913"/>
    <n v="571.64"/>
    <n v="0.17150000000000001"/>
    <n v="16000"/>
    <n v="43"/>
    <n v="4201"/>
  </r>
  <r>
    <n v="501477"/>
    <x v="8"/>
    <x v="0"/>
    <x v="3"/>
    <s v="U.S.Postal Service"/>
    <x v="2"/>
    <x v="0"/>
    <x v="48"/>
    <d v="2021-04-16T00:00:00"/>
    <d v="2021-01-12T00:00:00"/>
    <x v="0"/>
    <x v="0"/>
    <d v="2021-02-12T00:00:00"/>
    <n v="644538"/>
    <x v="2"/>
    <s v="B3"/>
    <x v="1"/>
    <s v="Not Verified"/>
    <n v="51449"/>
    <n v="0.1197"/>
    <n v="390.72"/>
    <n v="0.1062"/>
    <n v="12000"/>
    <n v="22"/>
    <n v="8204"/>
  </r>
  <r>
    <n v="371908"/>
    <x v="1"/>
    <x v="0"/>
    <x v="6"/>
    <s v="Iris International"/>
    <x v="2"/>
    <x v="0"/>
    <x v="40"/>
    <d v="2021-05-16T00:00:00"/>
    <d v="2021-09-10T00:00:00"/>
    <x v="0"/>
    <x v="0"/>
    <d v="2021-10-10T00:00:00"/>
    <n v="390269"/>
    <x v="2"/>
    <s v="B5"/>
    <x v="1"/>
    <s v="Not Verified"/>
    <n v="69000"/>
    <n v="0.18140000000000001"/>
    <n v="53.31"/>
    <n v="0.1221"/>
    <n v="1600"/>
    <n v="18"/>
    <n v="1063"/>
  </r>
  <r>
    <n v="479444"/>
    <x v="1"/>
    <x v="0"/>
    <x v="10"/>
    <s v="flowserve"/>
    <x v="0"/>
    <x v="0"/>
    <x v="24"/>
    <d v="2021-04-12T00:00:00"/>
    <d v="2021-12-11T00:00:00"/>
    <x v="0"/>
    <x v="0"/>
    <d v="2022-01-11T00:00:00"/>
    <n v="609205"/>
    <x v="2"/>
    <s v="C2"/>
    <x v="1"/>
    <s v="Not Verified"/>
    <n v="73000"/>
    <n v="0.10249999999999999"/>
    <n v="607.41"/>
    <n v="0.13109999999999999"/>
    <n v="18000"/>
    <n v="11"/>
    <n v="13320"/>
  </r>
  <r>
    <n v="368143"/>
    <x v="8"/>
    <x v="0"/>
    <x v="3"/>
    <s v="Triton Digital"/>
    <x v="0"/>
    <x v="0"/>
    <x v="55"/>
    <d v="2021-12-10T00:00:00"/>
    <d v="2021-08-10T00:00:00"/>
    <x v="0"/>
    <x v="0"/>
    <d v="2021-09-10T00:00:00"/>
    <n v="382298"/>
    <x v="2"/>
    <s v="C4"/>
    <x v="1"/>
    <s v="Not Verified"/>
    <n v="39996"/>
    <n v="8.5500000000000007E-2"/>
    <n v="135.69999999999999"/>
    <n v="0.13469999999999999"/>
    <n v="4000"/>
    <n v="11"/>
    <n v="2542"/>
  </r>
  <r>
    <n v="474392"/>
    <x v="37"/>
    <x v="0"/>
    <x v="5"/>
    <s v="NEW"/>
    <x v="0"/>
    <x v="0"/>
    <x v="24"/>
    <d v="2021-02-13T00:00:00"/>
    <d v="2021-08-12T00:00:00"/>
    <x v="0"/>
    <x v="0"/>
    <d v="2021-09-12T00:00:00"/>
    <n v="600056"/>
    <x v="2"/>
    <s v="C5"/>
    <x v="1"/>
    <s v="Not Verified"/>
    <n v="20400"/>
    <n v="0.22409999999999999"/>
    <n v="111.5"/>
    <n v="0.1426"/>
    <n v="3250"/>
    <n v="12"/>
    <n v="3479"/>
  </r>
  <r>
    <n v="559175"/>
    <x v="37"/>
    <x v="0"/>
    <x v="3"/>
    <s v="Pioneer Villa"/>
    <x v="0"/>
    <x v="0"/>
    <x v="47"/>
    <d v="2021-05-16T00:00:00"/>
    <d v="2021-08-12T00:00:00"/>
    <x v="0"/>
    <x v="0"/>
    <d v="2021-09-12T00:00:00"/>
    <n v="719791"/>
    <x v="2"/>
    <s v="C4"/>
    <x v="1"/>
    <s v="Not Verified"/>
    <n v="26400"/>
    <n v="0.24640000000000001"/>
    <n v="111.64"/>
    <n v="0.14349999999999999"/>
    <n v="3250"/>
    <n v="20"/>
    <n v="2676"/>
  </r>
  <r>
    <n v="61419"/>
    <x v="9"/>
    <x v="0"/>
    <x v="6"/>
    <s v="Pension Benefit Guaranty Corporation"/>
    <x v="4"/>
    <x v="0"/>
    <x v="46"/>
    <d v="2021-03-13T00:00:00"/>
    <d v="2021-10-12T00:00:00"/>
    <x v="0"/>
    <x v="0"/>
    <d v="2021-11-12T00:00:00"/>
    <n v="182917"/>
    <x v="2"/>
    <s v="D2"/>
    <x v="1"/>
    <s v="Not Verified"/>
    <n v="45000"/>
    <n v="0.04"/>
    <n v="194.02"/>
    <n v="0.14960000000000001"/>
    <n v="5600"/>
    <n v="9"/>
    <n v="6475"/>
  </r>
  <r>
    <n v="473403"/>
    <x v="25"/>
    <x v="0"/>
    <x v="8"/>
    <s v="Evonik Goldschmidt Corporation"/>
    <x v="4"/>
    <x v="0"/>
    <x v="24"/>
    <d v="2021-04-13T00:00:00"/>
    <d v="2021-11-12T00:00:00"/>
    <x v="0"/>
    <x v="0"/>
    <d v="2021-12-12T00:00:00"/>
    <n v="598275"/>
    <x v="2"/>
    <s v="D4"/>
    <x v="1"/>
    <s v="Not Verified"/>
    <n v="47000"/>
    <n v="8.9399999999999993E-2"/>
    <n v="223.92"/>
    <n v="0.1565"/>
    <n v="6400"/>
    <n v="17"/>
    <n v="7637"/>
  </r>
  <r>
    <n v="466004"/>
    <x v="23"/>
    <x v="0"/>
    <x v="3"/>
    <s v="Colorado Education Assocation"/>
    <x v="2"/>
    <x v="1"/>
    <x v="31"/>
    <d v="2021-05-16T00:00:00"/>
    <d v="2021-05-12T00:00:00"/>
    <x v="0"/>
    <x v="0"/>
    <d v="2021-06-12T00:00:00"/>
    <n v="585065"/>
    <x v="2"/>
    <s v="B2"/>
    <x v="1"/>
    <s v="Not Verified"/>
    <n v="58000"/>
    <n v="8.6699999999999999E-2"/>
    <n v="164.85"/>
    <n v="0.1148"/>
    <n v="5000"/>
    <n v="20"/>
    <n v="4071"/>
  </r>
  <r>
    <n v="846152"/>
    <x v="5"/>
    <x v="0"/>
    <x v="4"/>
    <s v="goodyear"/>
    <x v="2"/>
    <x v="1"/>
    <x v="11"/>
    <d v="2021-05-16T00:00:00"/>
    <d v="2021-09-12T00:00:00"/>
    <x v="0"/>
    <x v="0"/>
    <d v="2021-10-12T00:00:00"/>
    <n v="1057490"/>
    <x v="2"/>
    <s v="B3"/>
    <x v="1"/>
    <s v="Not Verified"/>
    <n v="50000"/>
    <n v="4.2500000000000003E-2"/>
    <n v="176.77"/>
    <n v="0.1099"/>
    <n v="5400"/>
    <n v="31"/>
    <n v="2739"/>
  </r>
  <r>
    <n v="787226"/>
    <x v="4"/>
    <x v="0"/>
    <x v="3"/>
    <s v="pa department of corrections"/>
    <x v="2"/>
    <x v="1"/>
    <x v="6"/>
    <d v="2021-03-12T00:00:00"/>
    <d v="2021-11-11T00:00:00"/>
    <x v="0"/>
    <x v="0"/>
    <d v="2021-12-11T00:00:00"/>
    <n v="990741"/>
    <x v="2"/>
    <s v="B5"/>
    <x v="1"/>
    <s v="Not Verified"/>
    <n v="66000"/>
    <n v="0.14269999999999999"/>
    <n v="99.63"/>
    <n v="0.11990000000000001"/>
    <n v="3000"/>
    <n v="30"/>
    <n v="544"/>
  </r>
  <r>
    <n v="794050"/>
    <x v="32"/>
    <x v="0"/>
    <x v="0"/>
    <s v="hhgregg"/>
    <x v="2"/>
    <x v="1"/>
    <x v="6"/>
    <d v="2021-05-13T00:00:00"/>
    <d v="2021-01-13T00:00:00"/>
    <x v="0"/>
    <x v="0"/>
    <d v="2021-02-13T00:00:00"/>
    <n v="998628"/>
    <x v="2"/>
    <s v="B1"/>
    <x v="1"/>
    <s v="Not Verified"/>
    <n v="25000"/>
    <n v="1.8700000000000001E-2"/>
    <n v="96.79"/>
    <n v="9.9900000000000003E-2"/>
    <n v="3000"/>
    <n v="15"/>
    <n v="1743"/>
  </r>
  <r>
    <n v="547554"/>
    <x v="19"/>
    <x v="0"/>
    <x v="0"/>
    <s v="Cole industries"/>
    <x v="0"/>
    <x v="1"/>
    <x v="43"/>
    <d v="2021-05-13T00:00:00"/>
    <d v="2021-02-13T00:00:00"/>
    <x v="0"/>
    <x v="0"/>
    <d v="2021-03-13T00:00:00"/>
    <n v="705997"/>
    <x v="2"/>
    <s v="C1"/>
    <x v="1"/>
    <s v="Not Verified"/>
    <n v="50000"/>
    <n v="0.1716"/>
    <n v="202.83"/>
    <n v="0.1323"/>
    <n v="6000"/>
    <n v="27"/>
    <n v="6367"/>
  </r>
  <r>
    <n v="879707"/>
    <x v="6"/>
    <x v="0"/>
    <x v="6"/>
    <s v="Next Generation Enrollment"/>
    <x v="0"/>
    <x v="1"/>
    <x v="10"/>
    <d v="2021-05-16T00:00:00"/>
    <d v="2021-07-12T00:00:00"/>
    <x v="0"/>
    <x v="0"/>
    <d v="2021-08-12T00:00:00"/>
    <n v="1094682"/>
    <x v="2"/>
    <s v="C3"/>
    <x v="1"/>
    <s v="Not Verified"/>
    <n v="24000"/>
    <n v="0.1205"/>
    <n v="172.48"/>
    <n v="0.14649999999999999"/>
    <n v="5000"/>
    <n v="8"/>
    <n v="1549"/>
  </r>
  <r>
    <n v="505888"/>
    <x v="37"/>
    <x v="0"/>
    <x v="8"/>
    <s v="Brothers Entertainment Merchandising"/>
    <x v="0"/>
    <x v="1"/>
    <x v="48"/>
    <d v="2021-07-11T00:00:00"/>
    <d v="2021-02-11T00:00:00"/>
    <x v="0"/>
    <x v="0"/>
    <d v="2021-03-11T00:00:00"/>
    <n v="652129"/>
    <x v="2"/>
    <s v="C3"/>
    <x v="1"/>
    <s v="Not Verified"/>
    <n v="124800"/>
    <n v="0.111"/>
    <n v="542.79"/>
    <n v="0.1348"/>
    <n v="16000"/>
    <n v="44"/>
    <n v="5594"/>
  </r>
  <r>
    <n v="416498"/>
    <x v="25"/>
    <x v="0"/>
    <x v="4"/>
    <s v="cnc provisions"/>
    <x v="0"/>
    <x v="1"/>
    <x v="23"/>
    <d v="2021-05-16T00:00:00"/>
    <d v="2021-02-12T00:00:00"/>
    <x v="0"/>
    <x v="0"/>
    <d v="2021-03-12T00:00:00"/>
    <n v="485088"/>
    <x v="2"/>
    <s v="C1"/>
    <x v="1"/>
    <s v="Not Verified"/>
    <n v="43000"/>
    <n v="0.18890000000000001"/>
    <n v="200.8"/>
    <n v="0.12529999999999999"/>
    <n v="6000"/>
    <n v="29"/>
    <n v="6216"/>
  </r>
  <r>
    <n v="635043"/>
    <x v="0"/>
    <x v="0"/>
    <x v="4"/>
    <s v="IronStone Bank"/>
    <x v="0"/>
    <x v="1"/>
    <x v="41"/>
    <d v="2021-05-16T00:00:00"/>
    <d v="2021-04-12T00:00:00"/>
    <x v="0"/>
    <x v="0"/>
    <d v="2021-05-12T00:00:00"/>
    <n v="813501"/>
    <x v="2"/>
    <s v="C2"/>
    <x v="1"/>
    <s v="Not Verified"/>
    <n v="60000"/>
    <n v="0.2024"/>
    <n v="167.54"/>
    <n v="0.12609999999999999"/>
    <n v="5000"/>
    <n v="26"/>
    <n v="2504"/>
  </r>
  <r>
    <n v="509301"/>
    <x v="10"/>
    <x v="0"/>
    <x v="6"/>
    <s v="Ramada Plaza Milwuakee Airport"/>
    <x v="0"/>
    <x v="1"/>
    <x v="48"/>
    <d v="2021-11-15T00:00:00"/>
    <d v="2021-02-12T00:00:00"/>
    <x v="0"/>
    <x v="0"/>
    <d v="2021-03-12T00:00:00"/>
    <n v="657316"/>
    <x v="2"/>
    <s v="C5"/>
    <x v="1"/>
    <s v="Not Verified"/>
    <n v="74551.92"/>
    <n v="0.1077"/>
    <n v="137.13999999999999"/>
    <n v="0.14219999999999999"/>
    <n v="4000"/>
    <n v="48"/>
    <n v="3133"/>
  </r>
  <r>
    <n v="585542"/>
    <x v="34"/>
    <x v="0"/>
    <x v="4"/>
    <s v="Pratt n Whitney"/>
    <x v="0"/>
    <x v="1"/>
    <x v="54"/>
    <d v="2021-05-16T00:00:00"/>
    <d v="2021-06-12T00:00:00"/>
    <x v="0"/>
    <x v="0"/>
    <d v="2021-07-12T00:00:00"/>
    <n v="752318"/>
    <x v="2"/>
    <s v="C5"/>
    <x v="1"/>
    <s v="Not Verified"/>
    <n v="80000"/>
    <n v="0.1704"/>
    <n v="345.29"/>
    <n v="0.1472"/>
    <n v="10000"/>
    <n v="32"/>
    <n v="6904"/>
  </r>
  <r>
    <n v="478200"/>
    <x v="13"/>
    <x v="0"/>
    <x v="3"/>
    <s v="Federal Bureau of Prisons"/>
    <x v="4"/>
    <x v="1"/>
    <x v="24"/>
    <d v="2021-05-16T00:00:00"/>
    <d v="2021-05-10T00:00:00"/>
    <x v="0"/>
    <x v="0"/>
    <d v="2021-06-10T00:00:00"/>
    <n v="607054"/>
    <x v="2"/>
    <s v="D4"/>
    <x v="1"/>
    <s v="Not Verified"/>
    <n v="67499"/>
    <n v="0.1358"/>
    <n v="685.73"/>
    <n v="0.1565"/>
    <n v="19600"/>
    <n v="26"/>
    <n v="2055"/>
  </r>
  <r>
    <n v="792193"/>
    <x v="38"/>
    <x v="0"/>
    <x v="9"/>
    <s v="Mangas Tool and Die Co."/>
    <x v="4"/>
    <x v="1"/>
    <x v="6"/>
    <d v="2021-05-16T00:00:00"/>
    <d v="2021-11-13T00:00:00"/>
    <x v="0"/>
    <x v="0"/>
    <d v="2021-12-13T00:00:00"/>
    <n v="996596"/>
    <x v="2"/>
    <s v="D1"/>
    <x v="1"/>
    <s v="Not Verified"/>
    <n v="56000"/>
    <n v="0.1719"/>
    <n v="262.27999999999997"/>
    <n v="0.15620000000000001"/>
    <n v="7500"/>
    <n v="32"/>
    <n v="9395"/>
  </r>
  <r>
    <n v="132892"/>
    <x v="9"/>
    <x v="0"/>
    <x v="10"/>
    <s v="Maximus"/>
    <x v="4"/>
    <x v="1"/>
    <x v="62"/>
    <d v="2021-05-16T00:00:00"/>
    <d v="2021-05-08T00:00:00"/>
    <x v="0"/>
    <x v="0"/>
    <d v="2021-06-08T00:00:00"/>
    <n v="132889"/>
    <x v="2"/>
    <s v="D3"/>
    <x v="1"/>
    <s v="Not Verified"/>
    <n v="39000"/>
    <n v="5.0799999999999998E-2"/>
    <n v="301.04000000000002"/>
    <n v="0.1249"/>
    <n v="9000"/>
    <n v="37"/>
    <n v="4016"/>
  </r>
  <r>
    <n v="483962"/>
    <x v="2"/>
    <x v="0"/>
    <x v="0"/>
    <m/>
    <x v="1"/>
    <x v="1"/>
    <x v="46"/>
    <d v="2021-05-16T00:00:00"/>
    <d v="2021-10-10T00:00:00"/>
    <x v="0"/>
    <x v="0"/>
    <d v="2021-11-10T00:00:00"/>
    <n v="615973"/>
    <x v="2"/>
    <s v="E1"/>
    <x v="1"/>
    <s v="Not Verified"/>
    <n v="180000"/>
    <n v="0.1396"/>
    <n v="884.44"/>
    <n v="0.16450000000000001"/>
    <n v="25000"/>
    <n v="18"/>
    <n v="7066"/>
  </r>
  <r>
    <n v="510578"/>
    <x v="22"/>
    <x v="0"/>
    <x v="5"/>
    <s v="Itasca County Treasurer's Office"/>
    <x v="1"/>
    <x v="1"/>
    <x v="27"/>
    <d v="2021-05-16T00:00:00"/>
    <d v="2021-07-13T00:00:00"/>
    <x v="0"/>
    <x v="0"/>
    <d v="2021-08-13T00:00:00"/>
    <n v="659283"/>
    <x v="2"/>
    <s v="E2"/>
    <x v="1"/>
    <s v="Not Verified"/>
    <n v="97200"/>
    <n v="0.15540000000000001"/>
    <n v="497.87"/>
    <n v="0.16819999999999999"/>
    <n v="14000"/>
    <n v="60"/>
    <n v="11921"/>
  </r>
  <r>
    <n v="239690"/>
    <x v="19"/>
    <x v="0"/>
    <x v="5"/>
    <s v="True North"/>
    <x v="1"/>
    <x v="1"/>
    <x v="38"/>
    <d v="2021-05-16T00:00:00"/>
    <d v="2021-06-10T00:00:00"/>
    <x v="0"/>
    <x v="0"/>
    <d v="2021-07-10T00:00:00"/>
    <n v="239649"/>
    <x v="2"/>
    <s v="E1"/>
    <x v="1"/>
    <s v="Not Verified"/>
    <n v="42000"/>
    <n v="0.1971"/>
    <n v="527.52"/>
    <n v="0.13930000000000001"/>
    <n v="15450"/>
    <n v="17"/>
    <n v="13741"/>
  </r>
  <r>
    <n v="590285"/>
    <x v="16"/>
    <x v="0"/>
    <x v="5"/>
    <s v="Kollmorgen Electro-Optical"/>
    <x v="1"/>
    <x v="1"/>
    <x v="50"/>
    <d v="2021-05-16T00:00:00"/>
    <d v="2021-09-12T00:00:00"/>
    <x v="0"/>
    <x v="0"/>
    <d v="2021-10-12T00:00:00"/>
    <n v="758250"/>
    <x v="2"/>
    <s v="E1"/>
    <x v="1"/>
    <s v="Not Verified"/>
    <n v="65600"/>
    <n v="0.20619999999999999"/>
    <n v="212.28"/>
    <n v="0.16450000000000001"/>
    <n v="6000"/>
    <n v="23"/>
    <n v="4882"/>
  </r>
  <r>
    <n v="362809"/>
    <x v="13"/>
    <x v="0"/>
    <x v="10"/>
    <s v="Stafford Creek Corrections Center"/>
    <x v="6"/>
    <x v="1"/>
    <x v="36"/>
    <d v="2021-05-16T00:00:00"/>
    <d v="2021-02-09T00:00:00"/>
    <x v="0"/>
    <x v="0"/>
    <d v="2021-03-09T00:00:00"/>
    <n v="372424"/>
    <x v="2"/>
    <s v="G3"/>
    <x v="1"/>
    <s v="Not Verified"/>
    <n v="60000"/>
    <n v="0.19800000000000001"/>
    <n v="876.36"/>
    <n v="0.18720000000000001"/>
    <n v="24000"/>
    <n v="45"/>
    <n v="2628"/>
  </r>
  <r>
    <n v="643636"/>
    <x v="5"/>
    <x v="0"/>
    <x v="1"/>
    <m/>
    <x v="3"/>
    <x v="2"/>
    <x v="21"/>
    <d v="2021-07-13T00:00:00"/>
    <d v="2021-02-13T00:00:00"/>
    <x v="0"/>
    <x v="0"/>
    <d v="2021-03-13T00:00:00"/>
    <n v="823701"/>
    <x v="2"/>
    <s v="A4"/>
    <x v="1"/>
    <s v="Not Verified"/>
    <n v="56400"/>
    <n v="5.79E-2"/>
    <n v="153.34"/>
    <n v="6.54E-2"/>
    <n v="5000"/>
    <n v="19"/>
    <n v="3926"/>
  </r>
  <r>
    <n v="400900"/>
    <x v="16"/>
    <x v="0"/>
    <x v="3"/>
    <s v="MBW Inc"/>
    <x v="2"/>
    <x v="2"/>
    <x v="28"/>
    <d v="2021-04-16T00:00:00"/>
    <d v="2021-12-10T00:00:00"/>
    <x v="0"/>
    <x v="0"/>
    <d v="2022-01-10T00:00:00"/>
    <n v="444668"/>
    <x v="2"/>
    <s v="B5"/>
    <x v="1"/>
    <s v="Not Verified"/>
    <n v="24000"/>
    <n v="0.14050000000000001"/>
    <n v="166.58"/>
    <n v="0.1221"/>
    <n v="5000"/>
    <n v="12"/>
    <n v="2995"/>
  </r>
  <r>
    <n v="531959"/>
    <x v="19"/>
    <x v="0"/>
    <x v="5"/>
    <s v="Crestview Rehabilitation"/>
    <x v="2"/>
    <x v="2"/>
    <x v="51"/>
    <d v="2021-07-13T00:00:00"/>
    <d v="2021-01-13T00:00:00"/>
    <x v="0"/>
    <x v="0"/>
    <d v="2021-02-13T00:00:00"/>
    <n v="687675"/>
    <x v="2"/>
    <s v="B5"/>
    <x v="1"/>
    <s v="Not Verified"/>
    <n v="24000"/>
    <n v="0.16550000000000001"/>
    <n v="232.04"/>
    <n v="0.1186"/>
    <n v="7000"/>
    <n v="17"/>
    <n v="7351"/>
  </r>
  <r>
    <n v="588008"/>
    <x v="21"/>
    <x v="0"/>
    <x v="3"/>
    <s v="Madison Company"/>
    <x v="4"/>
    <x v="2"/>
    <x v="54"/>
    <d v="2021-04-16T00:00:00"/>
    <d v="2021-11-11T00:00:00"/>
    <x v="0"/>
    <x v="0"/>
    <d v="2021-12-11T00:00:00"/>
    <n v="755501"/>
    <x v="2"/>
    <s v="D3"/>
    <x v="1"/>
    <s v="Not Verified"/>
    <n v="45678.84"/>
    <n v="0.1201"/>
    <n v="279.61"/>
    <n v="0.15579999999999999"/>
    <n v="8000"/>
    <n v="22"/>
    <n v="3630"/>
  </r>
  <r>
    <n v="861878"/>
    <x v="1"/>
    <x v="0"/>
    <x v="3"/>
    <s v="Arthur Hudson DDS"/>
    <x v="3"/>
    <x v="0"/>
    <x v="11"/>
    <d v="2021-05-16T00:00:00"/>
    <d v="2021-12-13T00:00:00"/>
    <x v="0"/>
    <x v="0"/>
    <d v="2022-01-13T00:00:00"/>
    <n v="1074798"/>
    <x v="2"/>
    <s v="A5"/>
    <x v="1"/>
    <s v="Not Verified"/>
    <n v="38400"/>
    <n v="0.1419"/>
    <n v="315.63"/>
    <n v="8.4900000000000003E-2"/>
    <n v="10000"/>
    <n v="14"/>
    <n v="8522"/>
  </r>
  <r>
    <n v="445340"/>
    <x v="21"/>
    <x v="0"/>
    <x v="3"/>
    <s v="TOWN FAIR TIRE INC"/>
    <x v="2"/>
    <x v="0"/>
    <x v="52"/>
    <d v="2021-07-11T00:00:00"/>
    <d v="2021-02-11T00:00:00"/>
    <x v="0"/>
    <x v="0"/>
    <d v="2021-03-11T00:00:00"/>
    <n v="543817"/>
    <x v="2"/>
    <s v="B5"/>
    <x v="1"/>
    <s v="Not Verified"/>
    <n v="60000"/>
    <n v="1.12E-2"/>
    <n v="150.6"/>
    <n v="0.12529999999999999"/>
    <n v="4500"/>
    <n v="9"/>
    <n v="2531"/>
  </r>
  <r>
    <n v="1041173"/>
    <x v="32"/>
    <x v="0"/>
    <x v="1"/>
    <s v="Transportation security administration"/>
    <x v="2"/>
    <x v="0"/>
    <x v="22"/>
    <d v="2021-02-14T00:00:00"/>
    <d v="2021-09-13T00:00:00"/>
    <x v="0"/>
    <x v="0"/>
    <d v="2021-10-13T00:00:00"/>
    <n v="1271194"/>
    <x v="2"/>
    <s v="B5"/>
    <x v="1"/>
    <s v="Not Verified"/>
    <n v="40000"/>
    <n v="0.15210000000000001"/>
    <n v="251.59"/>
    <n v="0.12690000000000001"/>
    <n v="7500"/>
    <n v="19"/>
    <n v="5768"/>
  </r>
  <r>
    <n v="458652"/>
    <x v="16"/>
    <x v="0"/>
    <x v="5"/>
    <s v="University of Massachusetts"/>
    <x v="2"/>
    <x v="0"/>
    <x v="32"/>
    <d v="2021-04-16T00:00:00"/>
    <d v="2021-02-10T00:00:00"/>
    <x v="0"/>
    <x v="0"/>
    <d v="2021-03-10T00:00:00"/>
    <n v="571042"/>
    <x v="2"/>
    <s v="B4"/>
    <x v="1"/>
    <s v="Not Verified"/>
    <n v="36000"/>
    <n v="0.17269999999999999"/>
    <n v="266.39999999999998"/>
    <n v="0.12180000000000001"/>
    <n v="8000"/>
    <n v="15"/>
    <n v="532"/>
  </r>
  <r>
    <n v="490481"/>
    <x v="1"/>
    <x v="0"/>
    <x v="9"/>
    <m/>
    <x v="0"/>
    <x v="0"/>
    <x v="27"/>
    <d v="2021-08-11T00:00:00"/>
    <d v="2021-03-11T00:00:00"/>
    <x v="0"/>
    <x v="0"/>
    <d v="2021-04-11T00:00:00"/>
    <n v="626264"/>
    <x v="2"/>
    <s v="C2"/>
    <x v="1"/>
    <s v="Not Verified"/>
    <n v="50000"/>
    <n v="9.0999999999999998E-2"/>
    <n v="330.7"/>
    <n v="0.13109999999999999"/>
    <n v="9800"/>
    <n v="13"/>
    <n v="3642"/>
  </r>
  <r>
    <n v="468994"/>
    <x v="21"/>
    <x v="0"/>
    <x v="0"/>
    <s v="Carlas Pasta"/>
    <x v="0"/>
    <x v="0"/>
    <x v="31"/>
    <d v="2021-08-12T00:00:00"/>
    <d v="2021-04-12T00:00:00"/>
    <x v="0"/>
    <x v="0"/>
    <d v="2021-05-12T00:00:00"/>
    <n v="591130"/>
    <x v="2"/>
    <s v="C5"/>
    <x v="1"/>
    <s v="Not Verified"/>
    <n v="28800"/>
    <n v="0.1913"/>
    <n v="82.34"/>
    <n v="0.1426"/>
    <n v="2400"/>
    <n v="14"/>
    <n v="2241"/>
  </r>
  <r>
    <n v="805295"/>
    <x v="18"/>
    <x v="0"/>
    <x v="2"/>
    <s v="Douglas K. Walker, Esq."/>
    <x v="0"/>
    <x v="0"/>
    <x v="44"/>
    <d v="2021-06-12T00:00:00"/>
    <d v="2021-01-12T00:00:00"/>
    <x v="0"/>
    <x v="0"/>
    <d v="2021-02-12T00:00:00"/>
    <n v="1011301"/>
    <x v="2"/>
    <s v="C2"/>
    <x v="1"/>
    <s v="Not Verified"/>
    <n v="20000"/>
    <n v="0.22620000000000001"/>
    <n v="110.28"/>
    <n v="0.13489999999999999"/>
    <n v="3250"/>
    <n v="25"/>
    <n v="818"/>
  </r>
  <r>
    <n v="483129"/>
    <x v="9"/>
    <x v="0"/>
    <x v="5"/>
    <m/>
    <x v="0"/>
    <x v="0"/>
    <x v="46"/>
    <d v="2021-05-16T00:00:00"/>
    <d v="2021-07-12T00:00:00"/>
    <x v="0"/>
    <x v="0"/>
    <d v="2021-08-12T00:00:00"/>
    <n v="614716"/>
    <x v="2"/>
    <s v="C3"/>
    <x v="1"/>
    <s v="Not Verified"/>
    <n v="50000"/>
    <n v="0.2107"/>
    <n v="542.79"/>
    <n v="0.1348"/>
    <n v="16000"/>
    <n v="11"/>
    <n v="13036"/>
  </r>
  <r>
    <n v="376827"/>
    <x v="16"/>
    <x v="0"/>
    <x v="7"/>
    <s v="xotic deliveries"/>
    <x v="0"/>
    <x v="0"/>
    <x v="8"/>
    <d v="2021-12-09T00:00:00"/>
    <d v="2021-06-09T00:00:00"/>
    <x v="0"/>
    <x v="0"/>
    <d v="2021-07-09T00:00:00"/>
    <n v="400410"/>
    <x v="2"/>
    <s v="C5"/>
    <x v="1"/>
    <s v="Not Verified"/>
    <n v="60000"/>
    <n v="0.15140000000000001"/>
    <n v="340.76"/>
    <n v="0.13789999999999999"/>
    <n v="10000"/>
    <n v="13"/>
    <n v="1788"/>
  </r>
  <r>
    <n v="988131"/>
    <x v="8"/>
    <x v="0"/>
    <x v="3"/>
    <s v="DTCC"/>
    <x v="0"/>
    <x v="0"/>
    <x v="13"/>
    <d v="2021-09-15T00:00:00"/>
    <d v="2021-09-13T00:00:00"/>
    <x v="0"/>
    <x v="0"/>
    <d v="2021-10-13T00:00:00"/>
    <n v="1212548"/>
    <x v="2"/>
    <s v="C4"/>
    <x v="1"/>
    <s v="Not Verified"/>
    <n v="63700"/>
    <n v="9.4799999999999995E-2"/>
    <n v="139.19999999999999"/>
    <n v="0.1527"/>
    <n v="4000"/>
    <n v="24"/>
    <n v="3312"/>
  </r>
  <r>
    <n v="366171"/>
    <x v="20"/>
    <x v="0"/>
    <x v="0"/>
    <s v="OSBORN NURSING AND REHABILITATION"/>
    <x v="0"/>
    <x v="0"/>
    <x v="55"/>
    <d v="2021-05-16T00:00:00"/>
    <d v="2021-12-09T00:00:00"/>
    <x v="0"/>
    <x v="0"/>
    <d v="2022-01-09T00:00:00"/>
    <n v="377833"/>
    <x v="2"/>
    <s v="C5"/>
    <x v="1"/>
    <s v="Not Verified"/>
    <n v="40000"/>
    <n v="0.21629999999999999"/>
    <n v="340.76"/>
    <n v="0.13789999999999999"/>
    <n v="10000"/>
    <n v="19"/>
    <n v="3201"/>
  </r>
  <r>
    <n v="373257"/>
    <x v="11"/>
    <x v="0"/>
    <x v="4"/>
    <s v="Green Florist"/>
    <x v="4"/>
    <x v="0"/>
    <x v="40"/>
    <d v="2021-05-16T00:00:00"/>
    <d v="2021-12-09T00:00:00"/>
    <x v="0"/>
    <x v="0"/>
    <d v="2022-01-09T00:00:00"/>
    <n v="393108"/>
    <x v="2"/>
    <s v="D1"/>
    <x v="1"/>
    <s v="Not Verified"/>
    <n v="25000"/>
    <n v="0.13730000000000001"/>
    <n v="342.29"/>
    <n v="0.1411"/>
    <n v="10000"/>
    <n v="15"/>
    <n v="3762"/>
  </r>
  <r>
    <n v="749907"/>
    <x v="1"/>
    <x v="0"/>
    <x v="4"/>
    <s v="Insight Global"/>
    <x v="4"/>
    <x v="0"/>
    <x v="25"/>
    <d v="2021-11-12T00:00:00"/>
    <d v="2021-06-12T00:00:00"/>
    <x v="0"/>
    <x v="0"/>
    <d v="2021-07-12T00:00:00"/>
    <n v="949188"/>
    <x v="2"/>
    <s v="D2"/>
    <x v="1"/>
    <s v="Not Verified"/>
    <n v="54000"/>
    <n v="0.17419999999999999"/>
    <n v="379.65"/>
    <n v="0.15989999999999999"/>
    <n v="10800"/>
    <n v="14"/>
    <n v="5383"/>
  </r>
  <r>
    <n v="868438"/>
    <x v="9"/>
    <x v="0"/>
    <x v="4"/>
    <s v="John J. Kirlin LLC"/>
    <x v="4"/>
    <x v="0"/>
    <x v="10"/>
    <d v="2021-04-13T00:00:00"/>
    <d v="2021-11-12T00:00:00"/>
    <x v="0"/>
    <x v="0"/>
    <d v="2021-12-12T00:00:00"/>
    <n v="1082144"/>
    <x v="2"/>
    <s v="D2"/>
    <x v="1"/>
    <s v="Not Verified"/>
    <n v="120000"/>
    <n v="0.248"/>
    <n v="456.98"/>
    <n v="0.15989999999999999"/>
    <n v="13000"/>
    <n v="22"/>
    <n v="6894"/>
  </r>
  <r>
    <n v="202270"/>
    <x v="21"/>
    <x v="0"/>
    <x v="6"/>
    <s v="Modern Marketing Concepts"/>
    <x v="4"/>
    <x v="0"/>
    <x v="19"/>
    <d v="2021-04-16T00:00:00"/>
    <d v="2021-08-08T00:00:00"/>
    <x v="0"/>
    <x v="0"/>
    <d v="2021-09-08T00:00:00"/>
    <n v="202156"/>
    <x v="2"/>
    <s v="D1"/>
    <x v="1"/>
    <s v="Not Verified"/>
    <n v="50000"/>
    <n v="8.6599999999999996E-2"/>
    <n v="133.55000000000001"/>
    <n v="0.1236"/>
    <n v="4000"/>
    <n v="24"/>
    <n v="1085"/>
  </r>
  <r>
    <n v="523196"/>
    <x v="1"/>
    <x v="0"/>
    <x v="5"/>
    <s v="Circle Graphics"/>
    <x v="4"/>
    <x v="0"/>
    <x v="51"/>
    <d v="2021-12-11T00:00:00"/>
    <d v="2021-09-11T00:00:00"/>
    <x v="0"/>
    <x v="0"/>
    <d v="2021-10-11T00:00:00"/>
    <n v="676890"/>
    <x v="2"/>
    <s v="D4"/>
    <x v="1"/>
    <s v="Not Verified"/>
    <n v="171000"/>
    <n v="8.2699999999999996E-2"/>
    <n v="210.8"/>
    <n v="0.1595"/>
    <n v="6000"/>
    <n v="30"/>
    <n v="2796"/>
  </r>
  <r>
    <n v="246276"/>
    <x v="11"/>
    <x v="0"/>
    <x v="0"/>
    <s v="Wackenhut Security"/>
    <x v="4"/>
    <x v="0"/>
    <x v="38"/>
    <d v="2021-01-09T00:00:00"/>
    <d v="2021-05-08T00:00:00"/>
    <x v="0"/>
    <x v="0"/>
    <d v="2021-06-08T00:00:00"/>
    <n v="246273"/>
    <x v="2"/>
    <s v="D4"/>
    <x v="1"/>
    <s v="Not Verified"/>
    <n v="29136"/>
    <n v="0.15820000000000001"/>
    <n v="343"/>
    <n v="0.13550000000000001"/>
    <n v="10100"/>
    <n v="20"/>
    <n v="1452"/>
  </r>
  <r>
    <n v="325397"/>
    <x v="37"/>
    <x v="0"/>
    <x v="4"/>
    <s v="Northwest Evaluation Association"/>
    <x v="4"/>
    <x v="0"/>
    <x v="57"/>
    <d v="2021-05-16T00:00:00"/>
    <d v="2021-09-08T00:00:00"/>
    <x v="0"/>
    <x v="0"/>
    <d v="2021-10-08T00:00:00"/>
    <n v="325390"/>
    <x v="2"/>
    <s v="D2"/>
    <x v="1"/>
    <s v="Not Verified"/>
    <n v="59000"/>
    <n v="0.18809999999999999"/>
    <n v="252.42"/>
    <n v="0.12920000000000001"/>
    <n v="7500"/>
    <n v="44"/>
    <n v="757"/>
  </r>
  <r>
    <n v="244029"/>
    <x v="29"/>
    <x v="0"/>
    <x v="8"/>
    <s v="Retif"/>
    <x v="3"/>
    <x v="1"/>
    <x v="19"/>
    <d v="2021-02-10T00:00:00"/>
    <d v="2021-11-08T00:00:00"/>
    <x v="1"/>
    <x v="1"/>
    <d v="2021-12-08T00:00:00"/>
    <n v="244014"/>
    <x v="2"/>
    <s v="A1"/>
    <x v="1"/>
    <s v="Not Verified"/>
    <n v="35000"/>
    <n v="7.6499999999999999E-2"/>
    <n v="24.84"/>
    <n v="7.3700000000000002E-2"/>
    <n v="800"/>
    <n v="15"/>
    <n v="813"/>
  </r>
  <r>
    <n v="279032"/>
    <x v="1"/>
    <x v="0"/>
    <x v="9"/>
    <m/>
    <x v="3"/>
    <x v="1"/>
    <x v="35"/>
    <d v="2021-12-09T00:00:00"/>
    <d v="2021-12-09T00:00:00"/>
    <x v="1"/>
    <x v="1"/>
    <d v="2022-01-09T00:00:00"/>
    <n v="279020"/>
    <x v="2"/>
    <s v="A4"/>
    <x v="1"/>
    <s v="Not Verified"/>
    <n v="90000"/>
    <n v="1.6299999999999999E-2"/>
    <n v="377.82"/>
    <n v="8.3199999999999996E-2"/>
    <n v="12000"/>
    <n v="13"/>
    <n v="13259"/>
  </r>
  <r>
    <n v="227568"/>
    <x v="2"/>
    <x v="0"/>
    <x v="0"/>
    <m/>
    <x v="3"/>
    <x v="1"/>
    <x v="19"/>
    <d v="2021-01-10T00:00:00"/>
    <d v="2021-01-09T00:00:00"/>
    <x v="1"/>
    <x v="1"/>
    <d v="2021-02-09T00:00:00"/>
    <n v="226102"/>
    <x v="2"/>
    <s v="A5"/>
    <x v="1"/>
    <s v="Not Verified"/>
    <n v="65000"/>
    <n v="7.2599999999999998E-2"/>
    <n v="403.36"/>
    <n v="8.3799999999999999E-2"/>
    <n v="12800"/>
    <n v="12"/>
    <n v="13660"/>
  </r>
  <r>
    <n v="219967"/>
    <x v="32"/>
    <x v="0"/>
    <x v="0"/>
    <m/>
    <x v="3"/>
    <x v="1"/>
    <x v="19"/>
    <d v="2021-05-16T00:00:00"/>
    <d v="2021-02-11T00:00:00"/>
    <x v="1"/>
    <x v="1"/>
    <d v="2021-03-11T00:00:00"/>
    <n v="219919"/>
    <x v="2"/>
    <s v="A5"/>
    <x v="1"/>
    <s v="Not Verified"/>
    <n v="40500"/>
    <n v="0.125"/>
    <n v="189.08"/>
    <n v="8.3799999999999999E-2"/>
    <n v="6000"/>
    <n v="11"/>
    <n v="6806"/>
  </r>
  <r>
    <n v="280193"/>
    <x v="0"/>
    <x v="0"/>
    <x v="9"/>
    <s v="ATT Mobility"/>
    <x v="3"/>
    <x v="1"/>
    <x v="35"/>
    <d v="2021-08-12T00:00:00"/>
    <d v="2021-03-11T00:00:00"/>
    <x v="1"/>
    <x v="1"/>
    <d v="2021-04-11T00:00:00"/>
    <n v="280170"/>
    <x v="2"/>
    <s v="A5"/>
    <x v="1"/>
    <s v="Not Verified"/>
    <n v="90000"/>
    <n v="5.91E-2"/>
    <n v="316.27999999999997"/>
    <n v="8.6300000000000002E-2"/>
    <n v="10000"/>
    <n v="39"/>
    <n v="11386"/>
  </r>
  <r>
    <n v="241850"/>
    <x v="2"/>
    <x v="0"/>
    <x v="8"/>
    <s v="IBC Bank"/>
    <x v="3"/>
    <x v="1"/>
    <x v="19"/>
    <d v="2021-05-16T00:00:00"/>
    <d v="2021-02-11T00:00:00"/>
    <x v="1"/>
    <x v="1"/>
    <d v="2021-03-11T00:00:00"/>
    <n v="241260"/>
    <x v="2"/>
    <s v="A5"/>
    <x v="1"/>
    <s v="Not Verified"/>
    <n v="17544"/>
    <n v="9.3700000000000006E-2"/>
    <n v="47.45"/>
    <n v="8.6300000000000002E-2"/>
    <n v="1500"/>
    <n v="6"/>
    <n v="1708"/>
  </r>
  <r>
    <n v="260368"/>
    <x v="22"/>
    <x v="0"/>
    <x v="0"/>
    <s v="first lutheran"/>
    <x v="3"/>
    <x v="1"/>
    <x v="38"/>
    <d v="2021-05-10T00:00:00"/>
    <d v="2021-10-08T00:00:00"/>
    <x v="1"/>
    <x v="1"/>
    <d v="2021-11-08T00:00:00"/>
    <n v="255336"/>
    <x v="2"/>
    <s v="A2"/>
    <x v="1"/>
    <s v="Not Verified"/>
    <n v="39600"/>
    <n v="9.1000000000000004E-3"/>
    <n v="93.57"/>
    <n v="7.6799999999999993E-2"/>
    <n v="3000"/>
    <n v="37"/>
    <n v="3074"/>
  </r>
  <r>
    <n v="156417"/>
    <x v="27"/>
    <x v="0"/>
    <x v="3"/>
    <s v="Pepco Holdings, Inc."/>
    <x v="3"/>
    <x v="1"/>
    <x v="61"/>
    <d v="2021-09-13T00:00:00"/>
    <d v="2021-06-08T00:00:00"/>
    <x v="1"/>
    <x v="1"/>
    <d v="2021-07-08T00:00:00"/>
    <n v="156396"/>
    <x v="2"/>
    <s v="A2"/>
    <x v="1"/>
    <s v="Not Verified"/>
    <n v="68686"/>
    <n v="6.1100000000000002E-2"/>
    <n v="186.45"/>
    <n v="7.4300000000000005E-2"/>
    <n v="6000"/>
    <n v="31"/>
    <n v="6209"/>
  </r>
  <r>
    <n v="125671"/>
    <x v="8"/>
    <x v="0"/>
    <x v="3"/>
    <s v="Northwestern Mutual Life Insurance"/>
    <x v="2"/>
    <x v="1"/>
    <x v="37"/>
    <d v="2021-09-10T00:00:00"/>
    <d v="2021-09-10T00:00:00"/>
    <x v="1"/>
    <x v="1"/>
    <d v="2021-10-10T00:00:00"/>
    <n v="125668"/>
    <x v="2"/>
    <s v="B1"/>
    <x v="1"/>
    <s v="Not Verified"/>
    <n v="150000"/>
    <n v="4.8000000000000001E-2"/>
    <n v="383.87"/>
    <n v="8.6999999999999994E-2"/>
    <n v="12125"/>
    <n v="27"/>
    <n v="13819"/>
  </r>
  <r>
    <n v="274823"/>
    <x v="32"/>
    <x v="0"/>
    <x v="3"/>
    <s v="onslow co"/>
    <x v="2"/>
    <x v="1"/>
    <x v="35"/>
    <d v="2021-05-16T00:00:00"/>
    <d v="2021-03-11T00:00:00"/>
    <x v="1"/>
    <x v="1"/>
    <d v="2021-04-11T00:00:00"/>
    <n v="274808"/>
    <x v="2"/>
    <s v="B5"/>
    <x v="1"/>
    <s v="Not Verified"/>
    <n v="41000"/>
    <n v="0.1212"/>
    <n v="179.31"/>
    <n v="0.1071"/>
    <n v="5500"/>
    <n v="15"/>
    <n v="6455"/>
  </r>
  <r>
    <n v="182089"/>
    <x v="0"/>
    <x v="0"/>
    <x v="8"/>
    <s v="City of East Point"/>
    <x v="2"/>
    <x v="1"/>
    <x v="63"/>
    <d v="2021-12-15T00:00:00"/>
    <d v="2021-12-10T00:00:00"/>
    <x v="1"/>
    <x v="1"/>
    <d v="2022-01-10T00:00:00"/>
    <n v="182083"/>
    <x v="2"/>
    <s v="B5"/>
    <x v="1"/>
    <s v="Not Verified"/>
    <n v="54099"/>
    <n v="3.7699999999999997E-2"/>
    <n v="677.22"/>
    <n v="9.9599999999999994E-2"/>
    <n v="21000"/>
    <n v="40"/>
    <n v="24380"/>
  </r>
  <r>
    <n v="238587"/>
    <x v="26"/>
    <x v="0"/>
    <x v="4"/>
    <s v="Community Support Partners, LLC"/>
    <x v="2"/>
    <x v="1"/>
    <x v="38"/>
    <d v="2021-09-10T00:00:00"/>
    <d v="2021-09-10T00:00:00"/>
    <x v="1"/>
    <x v="1"/>
    <d v="2021-10-10T00:00:00"/>
    <n v="238542"/>
    <x v="2"/>
    <s v="B3"/>
    <x v="1"/>
    <s v="Not Verified"/>
    <n v="36000"/>
    <n v="0.21329999999999999"/>
    <n v="257.5"/>
    <n v="9.8299999999999998E-2"/>
    <n v="8000"/>
    <n v="63"/>
    <n v="9262"/>
  </r>
  <r>
    <n v="234585"/>
    <x v="16"/>
    <x v="0"/>
    <x v="5"/>
    <s v="Applied Marketing Science Inc"/>
    <x v="2"/>
    <x v="1"/>
    <x v="19"/>
    <d v="2021-02-10T00:00:00"/>
    <d v="2021-11-09T00:00:00"/>
    <x v="1"/>
    <x v="1"/>
    <d v="2021-12-09T00:00:00"/>
    <n v="231493"/>
    <x v="2"/>
    <s v="B3"/>
    <x v="1"/>
    <s v="Not Verified"/>
    <n v="78000"/>
    <n v="0.15740000000000001"/>
    <n v="386.25"/>
    <n v="9.8299999999999998E-2"/>
    <n v="12000"/>
    <n v="26"/>
    <n v="13498"/>
  </r>
  <r>
    <n v="222488"/>
    <x v="49"/>
    <x v="0"/>
    <x v="7"/>
    <s v="Alter Barge Line"/>
    <x v="2"/>
    <x v="1"/>
    <x v="19"/>
    <d v="2021-03-10T00:00:00"/>
    <d v="2021-03-10T00:00:00"/>
    <x v="1"/>
    <x v="1"/>
    <d v="2021-04-10T00:00:00"/>
    <n v="222393"/>
    <x v="2"/>
    <s v="B2"/>
    <x v="1"/>
    <s v="Not Verified"/>
    <n v="31000"/>
    <n v="0.16489999999999999"/>
    <n v="592.70000000000005"/>
    <n v="9.5100000000000004E-2"/>
    <n v="18500"/>
    <n v="32"/>
    <n v="20966"/>
  </r>
  <r>
    <n v="203554"/>
    <x v="5"/>
    <x v="0"/>
    <x v="10"/>
    <s v="Camp Dresser  and  McKee"/>
    <x v="2"/>
    <x v="1"/>
    <x v="19"/>
    <d v="2021-07-15T00:00:00"/>
    <d v="2021-01-11T00:00:00"/>
    <x v="1"/>
    <x v="1"/>
    <d v="2021-02-11T00:00:00"/>
    <n v="202908"/>
    <x v="2"/>
    <s v="B4"/>
    <x v="1"/>
    <s v="Not Verified"/>
    <n v="88296"/>
    <n v="0.13730000000000001"/>
    <n v="485"/>
    <n v="0.1014"/>
    <n v="15000"/>
    <n v="48"/>
    <n v="17460"/>
  </r>
  <r>
    <n v="243957"/>
    <x v="8"/>
    <x v="0"/>
    <x v="0"/>
    <s v="Retired"/>
    <x v="2"/>
    <x v="1"/>
    <x v="38"/>
    <d v="2021-05-16T00:00:00"/>
    <d v="2021-09-10T00:00:00"/>
    <x v="1"/>
    <x v="1"/>
    <d v="2021-10-10T00:00:00"/>
    <n v="243947"/>
    <x v="2"/>
    <s v="B4"/>
    <x v="1"/>
    <s v="Not Verified"/>
    <n v="45000"/>
    <n v="5.57E-2"/>
    <n v="243.38"/>
    <n v="0.10390000000000001"/>
    <n v="7500"/>
    <n v="10"/>
    <n v="8250"/>
  </r>
  <r>
    <n v="235094"/>
    <x v="9"/>
    <x v="0"/>
    <x v="3"/>
    <s v="Maryland Motor Vehicle"/>
    <x v="2"/>
    <x v="1"/>
    <x v="19"/>
    <d v="2021-07-11T00:00:00"/>
    <d v="2021-08-11T00:00:00"/>
    <x v="1"/>
    <x v="1"/>
    <d v="2021-09-11T00:00:00"/>
    <n v="235091"/>
    <x v="2"/>
    <s v="B1"/>
    <x v="1"/>
    <s v="Not Verified"/>
    <n v="55000"/>
    <n v="0.12280000000000001"/>
    <n v="478.4"/>
    <n v="9.1999999999999998E-2"/>
    <n v="15000"/>
    <n v="45"/>
    <n v="17317"/>
  </r>
  <r>
    <n v="266989"/>
    <x v="1"/>
    <x v="0"/>
    <x v="0"/>
    <s v="Washington Mutual Bank"/>
    <x v="2"/>
    <x v="1"/>
    <x v="38"/>
    <d v="2021-05-16T00:00:00"/>
    <d v="2021-05-10T00:00:00"/>
    <x v="1"/>
    <x v="1"/>
    <d v="2021-06-10T00:00:00"/>
    <n v="266613"/>
    <x v="2"/>
    <s v="B4"/>
    <x v="1"/>
    <s v="Not Verified"/>
    <n v="16800"/>
    <n v="7.4999999999999997E-2"/>
    <n v="194.71"/>
    <n v="0.10390000000000001"/>
    <n v="6000"/>
    <n v="8"/>
    <n v="6902"/>
  </r>
  <r>
    <n v="249840"/>
    <x v="2"/>
    <x v="0"/>
    <x v="0"/>
    <s v="Retired Veteran"/>
    <x v="2"/>
    <x v="1"/>
    <x v="38"/>
    <d v="2021-02-11T00:00:00"/>
    <d v="2021-02-11T00:00:00"/>
    <x v="1"/>
    <x v="1"/>
    <d v="2021-03-11T00:00:00"/>
    <n v="249832"/>
    <x v="2"/>
    <s v="B5"/>
    <x v="1"/>
    <s v="Not Verified"/>
    <n v="32388"/>
    <n v="0.11119999999999999"/>
    <n v="195.61"/>
    <n v="0.1071"/>
    <n v="6000"/>
    <n v="6"/>
    <n v="7042"/>
  </r>
  <r>
    <n v="169254"/>
    <x v="0"/>
    <x v="0"/>
    <x v="6"/>
    <s v="City of Atlanta"/>
    <x v="2"/>
    <x v="1"/>
    <x v="63"/>
    <d v="2021-05-16T00:00:00"/>
    <d v="2021-08-09T00:00:00"/>
    <x v="1"/>
    <x v="1"/>
    <d v="2021-09-09T00:00:00"/>
    <n v="168673"/>
    <x v="2"/>
    <s v="B1"/>
    <x v="1"/>
    <s v="Not Verified"/>
    <n v="55900"/>
    <n v="0.11509999999999999"/>
    <n v="538.23"/>
    <n v="8.6999999999999994E-2"/>
    <n v="17000"/>
    <n v="26"/>
    <n v="18868"/>
  </r>
  <r>
    <n v="202379"/>
    <x v="5"/>
    <x v="0"/>
    <x v="6"/>
    <s v="Bay Area A?C"/>
    <x v="2"/>
    <x v="1"/>
    <x v="19"/>
    <d v="2021-01-11T00:00:00"/>
    <d v="2021-01-11T00:00:00"/>
    <x v="1"/>
    <x v="1"/>
    <d v="2021-02-11T00:00:00"/>
    <n v="202352"/>
    <x v="2"/>
    <s v="B4"/>
    <x v="1"/>
    <s v="Not Verified"/>
    <n v="40000"/>
    <n v="0.1701"/>
    <n v="421.14"/>
    <n v="0.1014"/>
    <n v="13025"/>
    <n v="21"/>
    <n v="15161"/>
  </r>
  <r>
    <n v="142790"/>
    <x v="25"/>
    <x v="0"/>
    <x v="3"/>
    <s v="mardeck ltd"/>
    <x v="2"/>
    <x v="1"/>
    <x v="62"/>
    <d v="2021-05-16T00:00:00"/>
    <d v="2021-06-10T00:00:00"/>
    <x v="1"/>
    <x v="1"/>
    <d v="2021-07-10T00:00:00"/>
    <n v="142781"/>
    <x v="2"/>
    <s v="B5"/>
    <x v="1"/>
    <s v="Not Verified"/>
    <n v="84000"/>
    <n v="4.8399999999999999E-2"/>
    <n v="158.83000000000001"/>
    <n v="9.9599999999999994E-2"/>
    <n v="4925"/>
    <n v="28"/>
    <n v="5664"/>
  </r>
  <r>
    <n v="192616"/>
    <x v="2"/>
    <x v="0"/>
    <x v="3"/>
    <s v="GGR"/>
    <x v="2"/>
    <x v="1"/>
    <x v="19"/>
    <d v="2021-02-15T00:00:00"/>
    <d v="2021-07-10T00:00:00"/>
    <x v="1"/>
    <x v="1"/>
    <d v="2021-08-10T00:00:00"/>
    <n v="189776"/>
    <x v="2"/>
    <s v="B5"/>
    <x v="1"/>
    <s v="Not Verified"/>
    <n v="100000"/>
    <n v="8.1699999999999995E-2"/>
    <n v="386.99"/>
    <n v="9.9599999999999994E-2"/>
    <n v="12000"/>
    <n v="26"/>
    <n v="13865"/>
  </r>
  <r>
    <n v="234451"/>
    <x v="2"/>
    <x v="0"/>
    <x v="6"/>
    <s v="Citigroup Inc."/>
    <x v="2"/>
    <x v="1"/>
    <x v="19"/>
    <d v="2021-05-16T00:00:00"/>
    <d v="2021-01-11T00:00:00"/>
    <x v="1"/>
    <x v="1"/>
    <d v="2021-02-11T00:00:00"/>
    <n v="234130"/>
    <x v="2"/>
    <s v="B2"/>
    <x v="1"/>
    <s v="Not Verified"/>
    <n v="69000"/>
    <n v="0.1129"/>
    <n v="608.72"/>
    <n v="9.5100000000000004E-2"/>
    <n v="19000"/>
    <n v="21"/>
    <n v="21864"/>
  </r>
  <r>
    <n v="280176"/>
    <x v="8"/>
    <x v="0"/>
    <x v="10"/>
    <s v="BBK Holding Inc"/>
    <x v="2"/>
    <x v="1"/>
    <x v="35"/>
    <d v="2021-03-11T00:00:00"/>
    <d v="2021-03-11T00:00:00"/>
    <x v="1"/>
    <x v="1"/>
    <d v="2021-04-11T00:00:00"/>
    <n v="280158"/>
    <x v="2"/>
    <s v="B1"/>
    <x v="1"/>
    <s v="Not Verified"/>
    <n v="125000"/>
    <n v="5.28E-2"/>
    <n v="320.10000000000002"/>
    <n v="9.4500000000000001E-2"/>
    <n v="10000"/>
    <n v="11"/>
    <n v="11547"/>
  </r>
  <r>
    <n v="259956"/>
    <x v="2"/>
    <x v="0"/>
    <x v="10"/>
    <s v="Buxton"/>
    <x v="2"/>
    <x v="1"/>
    <x v="38"/>
    <d v="2021-02-08T00:00:00"/>
    <d v="2021-05-08T00:00:00"/>
    <x v="1"/>
    <x v="1"/>
    <d v="2021-06-08T00:00:00"/>
    <n v="253310"/>
    <x v="2"/>
    <s v="B2"/>
    <x v="1"/>
    <s v="Not Verified"/>
    <n v="150000"/>
    <n v="2.2000000000000001E-3"/>
    <n v="771.72"/>
    <n v="9.7600000000000006E-2"/>
    <n v="24000"/>
    <n v="20"/>
    <n v="24572"/>
  </r>
  <r>
    <n v="256488"/>
    <x v="2"/>
    <x v="0"/>
    <x v="1"/>
    <s v="Greenberg Grant &amp; Richards"/>
    <x v="2"/>
    <x v="1"/>
    <x v="38"/>
    <d v="2021-02-15T00:00:00"/>
    <d v="2021-03-11T00:00:00"/>
    <x v="1"/>
    <x v="1"/>
    <d v="2021-04-11T00:00:00"/>
    <n v="256475"/>
    <x v="2"/>
    <s v="B1"/>
    <x v="1"/>
    <s v="Not Verified"/>
    <n v="100000"/>
    <n v="0.1051"/>
    <n v="409.73"/>
    <n v="9.4500000000000001E-2"/>
    <n v="12800"/>
    <n v="26"/>
    <n v="14750"/>
  </r>
  <r>
    <n v="277162"/>
    <x v="23"/>
    <x v="0"/>
    <x v="3"/>
    <s v="El Paso School District #11"/>
    <x v="0"/>
    <x v="1"/>
    <x v="35"/>
    <d v="2021-05-16T00:00:00"/>
    <d v="2021-01-09T00:00:00"/>
    <x v="1"/>
    <x v="1"/>
    <d v="2021-02-09T00:00:00"/>
    <n v="276284"/>
    <x v="2"/>
    <s v="C1"/>
    <x v="1"/>
    <s v="Not Verified"/>
    <n v="58000"/>
    <n v="9.2100000000000001E-2"/>
    <n v="206.35"/>
    <n v="0.1103"/>
    <n v="6300"/>
    <n v="39"/>
    <n v="6809"/>
  </r>
  <r>
    <n v="250951"/>
    <x v="32"/>
    <x v="0"/>
    <x v="3"/>
    <s v="Betsy Johnson Regional Hospital"/>
    <x v="0"/>
    <x v="1"/>
    <x v="38"/>
    <d v="2021-02-11T00:00:00"/>
    <d v="2021-02-11T00:00:00"/>
    <x v="1"/>
    <x v="1"/>
    <d v="2021-03-11T00:00:00"/>
    <n v="250922"/>
    <x v="2"/>
    <s v="C2"/>
    <x v="1"/>
    <s v="Not Verified"/>
    <n v="75000"/>
    <n v="0.15140000000000001"/>
    <n v="501.73"/>
    <n v="0.1134"/>
    <n v="15250"/>
    <n v="18"/>
    <n v="18062"/>
  </r>
  <r>
    <n v="229930"/>
    <x v="2"/>
    <x v="0"/>
    <x v="8"/>
    <s v="Central Baptist Church of Pasadena"/>
    <x v="0"/>
    <x v="1"/>
    <x v="19"/>
    <d v="2021-05-16T00:00:00"/>
    <d v="2021-05-10T00:00:00"/>
    <x v="1"/>
    <x v="1"/>
    <d v="2021-06-10T00:00:00"/>
    <n v="229806"/>
    <x v="2"/>
    <s v="C2"/>
    <x v="1"/>
    <s v="Not Verified"/>
    <n v="90000"/>
    <n v="0.1711"/>
    <n v="819.54"/>
    <n v="0.1109"/>
    <n v="25000"/>
    <n v="27"/>
    <n v="29185"/>
  </r>
  <r>
    <n v="245190"/>
    <x v="26"/>
    <x v="0"/>
    <x v="10"/>
    <s v="Embarq"/>
    <x v="0"/>
    <x v="1"/>
    <x v="38"/>
    <d v="2021-05-16T00:00:00"/>
    <d v="2021-02-11T00:00:00"/>
    <x v="1"/>
    <x v="1"/>
    <d v="2021-03-11T00:00:00"/>
    <n v="244192"/>
    <x v="2"/>
    <s v="C5"/>
    <x v="1"/>
    <s v="Not Verified"/>
    <n v="36000"/>
    <n v="0.1477"/>
    <n v="200.12"/>
    <n v="0.1229"/>
    <n v="6000"/>
    <n v="28"/>
    <n v="7204"/>
  </r>
  <r>
    <n v="274375"/>
    <x v="32"/>
    <x v="0"/>
    <x v="0"/>
    <s v="Lowe's Companies Inc"/>
    <x v="0"/>
    <x v="1"/>
    <x v="35"/>
    <d v="2021-04-11T00:00:00"/>
    <d v="2021-04-11T00:00:00"/>
    <x v="1"/>
    <x v="1"/>
    <d v="2021-05-11T00:00:00"/>
    <n v="274365"/>
    <x v="2"/>
    <s v="C1"/>
    <x v="1"/>
    <s v="Not Verified"/>
    <n v="47000"/>
    <n v="0.1348"/>
    <n v="327.52999999999997"/>
    <n v="0.1103"/>
    <n v="10000"/>
    <n v="10"/>
    <n v="11793"/>
  </r>
  <r>
    <n v="175056"/>
    <x v="38"/>
    <x v="0"/>
    <x v="0"/>
    <s v="Superior Bank"/>
    <x v="0"/>
    <x v="1"/>
    <x v="63"/>
    <d v="2021-06-14T00:00:00"/>
    <d v="2021-01-10T00:00:00"/>
    <x v="1"/>
    <x v="1"/>
    <d v="2021-02-10T00:00:00"/>
    <n v="174986"/>
    <x v="2"/>
    <s v="C2"/>
    <x v="1"/>
    <s v="Not Verified"/>
    <n v="108000"/>
    <n v="0.1196"/>
    <n v="650.9"/>
    <n v="0.10589999999999999"/>
    <n v="20000"/>
    <n v="35"/>
    <n v="23067"/>
  </r>
  <r>
    <n v="261382"/>
    <x v="1"/>
    <x v="0"/>
    <x v="0"/>
    <s v="Michelle Kaufmann Designs"/>
    <x v="0"/>
    <x v="1"/>
    <x v="38"/>
    <d v="2021-02-13T00:00:00"/>
    <d v="2021-06-10T00:00:00"/>
    <x v="1"/>
    <x v="1"/>
    <d v="2021-07-10T00:00:00"/>
    <n v="261376"/>
    <x v="2"/>
    <s v="C1"/>
    <x v="1"/>
    <s v="Not Verified"/>
    <n v="75000"/>
    <n v="0.113"/>
    <n v="311.16000000000003"/>
    <n v="0.1103"/>
    <n v="9500"/>
    <n v="12"/>
    <n v="11050"/>
  </r>
  <r>
    <n v="170528"/>
    <x v="26"/>
    <x v="0"/>
    <x v="6"/>
    <s v="Great Southern Bank"/>
    <x v="0"/>
    <x v="1"/>
    <x v="63"/>
    <d v="2021-02-16T00:00:00"/>
    <d v="2021-12-10T00:00:00"/>
    <x v="1"/>
    <x v="1"/>
    <d v="2022-01-10T00:00:00"/>
    <n v="165069"/>
    <x v="2"/>
    <s v="C2"/>
    <x v="1"/>
    <s v="Not Verified"/>
    <n v="30000"/>
    <n v="0.19839999999999999"/>
    <n v="390.54"/>
    <n v="0.10589999999999999"/>
    <n v="12000"/>
    <n v="24"/>
    <n v="14059"/>
  </r>
  <r>
    <n v="224541"/>
    <x v="2"/>
    <x v="0"/>
    <x v="6"/>
    <s v="Trillion Partners"/>
    <x v="0"/>
    <x v="1"/>
    <x v="19"/>
    <d v="2021-01-14T00:00:00"/>
    <d v="2021-07-08T00:00:00"/>
    <x v="1"/>
    <x v="1"/>
    <d v="2021-08-08T00:00:00"/>
    <n v="224356"/>
    <x v="2"/>
    <s v="C3"/>
    <x v="1"/>
    <s v="Not Verified"/>
    <n v="57860"/>
    <n v="0.1014"/>
    <n v="658.67"/>
    <n v="0.11409999999999999"/>
    <n v="20000"/>
    <n v="23"/>
    <n v="21073"/>
  </r>
  <r>
    <n v="219178"/>
    <x v="23"/>
    <x v="0"/>
    <x v="6"/>
    <s v="Self"/>
    <x v="0"/>
    <x v="1"/>
    <x v="19"/>
    <d v="2021-02-11T00:00:00"/>
    <d v="2021-03-11T00:00:00"/>
    <x v="1"/>
    <x v="1"/>
    <d v="2021-04-11T00:00:00"/>
    <n v="219169"/>
    <x v="2"/>
    <s v="C4"/>
    <x v="1"/>
    <s v="Not Verified"/>
    <n v="60000"/>
    <n v="0"/>
    <n v="165.41"/>
    <n v="0.1172"/>
    <n v="5000"/>
    <n v="8"/>
    <n v="5956"/>
  </r>
  <r>
    <n v="229276"/>
    <x v="22"/>
    <x v="0"/>
    <x v="3"/>
    <s v="vsi construction"/>
    <x v="0"/>
    <x v="1"/>
    <x v="19"/>
    <d v="2021-03-16T00:00:00"/>
    <d v="2021-02-11T00:00:00"/>
    <x v="1"/>
    <x v="1"/>
    <d v="2021-03-11T00:00:00"/>
    <n v="206288"/>
    <x v="2"/>
    <s v="C4"/>
    <x v="1"/>
    <s v="Not Verified"/>
    <n v="66000"/>
    <n v="2.4199999999999999E-2"/>
    <n v="496.22"/>
    <n v="0.1172"/>
    <n v="15000"/>
    <n v="12"/>
    <n v="17864"/>
  </r>
  <r>
    <n v="232917"/>
    <x v="20"/>
    <x v="0"/>
    <x v="3"/>
    <s v="UniMediaco Inc"/>
    <x v="0"/>
    <x v="1"/>
    <x v="38"/>
    <d v="2021-02-15T00:00:00"/>
    <d v="2021-07-08T00:00:00"/>
    <x v="1"/>
    <x v="1"/>
    <d v="2021-08-08T00:00:00"/>
    <n v="232274"/>
    <x v="2"/>
    <s v="C4"/>
    <x v="1"/>
    <s v="Not Verified"/>
    <n v="55200"/>
    <n v="0.1285"/>
    <n v="99.25"/>
    <n v="0.1172"/>
    <n v="3000"/>
    <n v="14"/>
    <n v="3140"/>
  </r>
  <r>
    <n v="272583"/>
    <x v="2"/>
    <x v="0"/>
    <x v="2"/>
    <s v="Franky's Pizza  and  Wings"/>
    <x v="0"/>
    <x v="1"/>
    <x v="35"/>
    <d v="2021-03-11T00:00:00"/>
    <d v="2021-03-11T00:00:00"/>
    <x v="1"/>
    <x v="1"/>
    <d v="2021-04-11T00:00:00"/>
    <n v="271592"/>
    <x v="2"/>
    <s v="C2"/>
    <x v="1"/>
    <s v="Not Verified"/>
    <n v="40000"/>
    <n v="0.21959999999999999"/>
    <n v="416.19"/>
    <n v="0.1134"/>
    <n v="12650"/>
    <n v="27"/>
    <n v="14983"/>
  </r>
  <r>
    <n v="275339"/>
    <x v="6"/>
    <x v="0"/>
    <x v="5"/>
    <s v="YELLOW ROADWAY CORP"/>
    <x v="0"/>
    <x v="1"/>
    <x v="35"/>
    <d v="2021-09-08T00:00:00"/>
    <d v="2021-10-08T00:00:00"/>
    <x v="1"/>
    <x v="1"/>
    <d v="2021-11-08T00:00:00"/>
    <n v="275299"/>
    <x v="2"/>
    <s v="C1"/>
    <x v="1"/>
    <s v="Not Verified"/>
    <n v="90000"/>
    <n v="0.1739"/>
    <n v="720.57"/>
    <n v="0.1103"/>
    <n v="22000"/>
    <n v="26"/>
    <n v="23314"/>
  </r>
  <r>
    <n v="221264"/>
    <x v="6"/>
    <x v="0"/>
    <x v="9"/>
    <s v="pace mechanica services"/>
    <x v="0"/>
    <x v="1"/>
    <x v="19"/>
    <d v="2021-10-12T00:00:00"/>
    <d v="2021-10-12T00:00:00"/>
    <x v="1"/>
    <x v="1"/>
    <d v="2021-11-12T00:00:00"/>
    <n v="221224"/>
    <x v="2"/>
    <s v="C5"/>
    <x v="1"/>
    <s v="Not Verified"/>
    <n v="100000"/>
    <n v="0.15820000000000001"/>
    <n v="498.51"/>
    <n v="0.12039999999999999"/>
    <n v="15000"/>
    <n v="45"/>
    <n v="17877"/>
  </r>
  <r>
    <n v="248539"/>
    <x v="1"/>
    <x v="0"/>
    <x v="3"/>
    <s v="Self-employed Landscaper"/>
    <x v="0"/>
    <x v="1"/>
    <x v="38"/>
    <d v="2021-08-11T00:00:00"/>
    <d v="2021-02-11T00:00:00"/>
    <x v="1"/>
    <x v="1"/>
    <d v="2021-03-11T00:00:00"/>
    <n v="246119"/>
    <x v="2"/>
    <s v="C3"/>
    <x v="1"/>
    <s v="Not Verified"/>
    <n v="49600"/>
    <n v="8.4000000000000005E-2"/>
    <n v="330.53"/>
    <n v="0.1166"/>
    <n v="10000"/>
    <n v="9"/>
    <n v="11899"/>
  </r>
  <r>
    <n v="263741"/>
    <x v="18"/>
    <x v="0"/>
    <x v="4"/>
    <s v="best buy"/>
    <x v="0"/>
    <x v="1"/>
    <x v="35"/>
    <d v="2021-03-11T00:00:00"/>
    <d v="2021-03-11T00:00:00"/>
    <x v="1"/>
    <x v="1"/>
    <d v="2021-04-11T00:00:00"/>
    <n v="263182"/>
    <x v="2"/>
    <s v="C2"/>
    <x v="1"/>
    <s v="Not Verified"/>
    <n v="24000"/>
    <n v="9.8000000000000004E-2"/>
    <n v="263.2"/>
    <n v="0.1134"/>
    <n v="8000"/>
    <n v="8"/>
    <n v="9475"/>
  </r>
  <r>
    <n v="126287"/>
    <x v="16"/>
    <x v="0"/>
    <x v="1"/>
    <s v="Affinity Marketing Group"/>
    <x v="0"/>
    <x v="1"/>
    <x v="37"/>
    <d v="2021-09-08T00:00:00"/>
    <d v="2021-10-08T00:00:00"/>
    <x v="1"/>
    <x v="1"/>
    <d v="2021-11-08T00:00:00"/>
    <n v="125787"/>
    <x v="2"/>
    <s v="C5"/>
    <x v="1"/>
    <s v="Not Verified"/>
    <n v="225000"/>
    <n v="0.2"/>
    <n v="329.95"/>
    <n v="0.1154"/>
    <n v="10000"/>
    <n v="34"/>
    <n v="11068"/>
  </r>
  <r>
    <n v="238327"/>
    <x v="32"/>
    <x v="0"/>
    <x v="5"/>
    <s v="Aerodyn Wind Tunnel"/>
    <x v="0"/>
    <x v="1"/>
    <x v="38"/>
    <d v="2021-05-16T00:00:00"/>
    <d v="2021-02-11T00:00:00"/>
    <x v="1"/>
    <x v="1"/>
    <d v="2021-03-11T00:00:00"/>
    <n v="220429"/>
    <x v="2"/>
    <s v="C4"/>
    <x v="1"/>
    <s v="Not Verified"/>
    <n v="62500"/>
    <n v="0.15279999999999999"/>
    <n v="467.45"/>
    <n v="0.06"/>
    <n v="15000"/>
    <n v="41"/>
    <n v="17145"/>
  </r>
  <r>
    <n v="259505"/>
    <x v="19"/>
    <x v="0"/>
    <x v="6"/>
    <s v="AXA Advisors"/>
    <x v="4"/>
    <x v="1"/>
    <x v="38"/>
    <d v="2021-02-11T00:00:00"/>
    <d v="2021-03-11T00:00:00"/>
    <x v="1"/>
    <x v="1"/>
    <d v="2021-04-11T00:00:00"/>
    <n v="259488"/>
    <x v="2"/>
    <s v="D3"/>
    <x v="1"/>
    <s v="Not Verified"/>
    <n v="80000"/>
    <n v="0.20730000000000001"/>
    <n v="676.2"/>
    <n v="0.13239999999999999"/>
    <n v="20000"/>
    <n v="22"/>
    <n v="24343"/>
  </r>
  <r>
    <n v="232947"/>
    <x v="16"/>
    <x v="0"/>
    <x v="3"/>
    <s v="M g H"/>
    <x v="4"/>
    <x v="1"/>
    <x v="19"/>
    <d v="2021-01-11T00:00:00"/>
    <d v="2021-01-11T00:00:00"/>
    <x v="1"/>
    <x v="1"/>
    <d v="2021-02-11T00:00:00"/>
    <n v="225341"/>
    <x v="2"/>
    <s v="D5"/>
    <x v="1"/>
    <s v="Not Verified"/>
    <n v="30000"/>
    <n v="0.19520000000000001"/>
    <n v="381.58"/>
    <n v="0.13619999999999999"/>
    <n v="11225"/>
    <n v="25"/>
    <n v="13732"/>
  </r>
  <r>
    <n v="277583"/>
    <x v="25"/>
    <x v="0"/>
    <x v="9"/>
    <s v="Team Washington"/>
    <x v="4"/>
    <x v="1"/>
    <x v="35"/>
    <d v="2021-03-11T00:00:00"/>
    <d v="2021-03-11T00:00:00"/>
    <x v="1"/>
    <x v="1"/>
    <d v="2021-04-11T00:00:00"/>
    <n v="277564"/>
    <x v="2"/>
    <s v="D1"/>
    <x v="1"/>
    <s v="Not Verified"/>
    <n v="50000"/>
    <n v="7.1499999999999994E-2"/>
    <n v="301.56"/>
    <n v="0.12609999999999999"/>
    <n v="9000"/>
    <n v="10"/>
    <n v="10856"/>
  </r>
  <r>
    <n v="273535"/>
    <x v="26"/>
    <x v="0"/>
    <x v="1"/>
    <s v="Kansas city School District"/>
    <x v="4"/>
    <x v="1"/>
    <x v="35"/>
    <d v="2021-10-15T00:00:00"/>
    <d v="2021-03-11T00:00:00"/>
    <x v="1"/>
    <x v="1"/>
    <d v="2021-04-11T00:00:00"/>
    <n v="273521"/>
    <x v="2"/>
    <s v="D1"/>
    <x v="1"/>
    <s v="Not Verified"/>
    <n v="50000"/>
    <n v="3.8899999999999997E-2"/>
    <n v="201.04"/>
    <n v="0.12609999999999999"/>
    <n v="6000"/>
    <n v="33"/>
    <n v="7237"/>
  </r>
  <r>
    <n v="237883"/>
    <x v="0"/>
    <x v="0"/>
    <x v="3"/>
    <s v="Janet Truelove"/>
    <x v="4"/>
    <x v="1"/>
    <x v="38"/>
    <d v="2021-09-10T00:00:00"/>
    <d v="2021-11-09T00:00:00"/>
    <x v="1"/>
    <x v="1"/>
    <d v="2021-12-09T00:00:00"/>
    <n v="237877"/>
    <x v="2"/>
    <s v="D4"/>
    <x v="1"/>
    <s v="Not Verified"/>
    <n v="49853"/>
    <n v="0.2422"/>
    <n v="406.07"/>
    <n v="0.13300000000000001"/>
    <n v="12000"/>
    <n v="15"/>
    <n v="14111"/>
  </r>
  <r>
    <n v="159468"/>
    <x v="18"/>
    <x v="0"/>
    <x v="8"/>
    <s v="Wyndham Worldwide"/>
    <x v="4"/>
    <x v="1"/>
    <x v="63"/>
    <d v="2021-02-09T00:00:00"/>
    <d v="2021-02-09T00:00:00"/>
    <x v="1"/>
    <x v="1"/>
    <d v="2021-03-09T00:00:00"/>
    <n v="154318"/>
    <x v="2"/>
    <s v="D1"/>
    <x v="1"/>
    <s v="Not Verified"/>
    <n v="150000"/>
    <n v="0.20480000000000001"/>
    <n v="397.77"/>
    <n v="0.1186"/>
    <n v="12000"/>
    <n v="34"/>
    <n v="13399"/>
  </r>
  <r>
    <n v="168100"/>
    <x v="23"/>
    <x v="0"/>
    <x v="4"/>
    <s v="Safeway Pharmacy"/>
    <x v="4"/>
    <x v="1"/>
    <x v="63"/>
    <d v="2021-11-10T00:00:00"/>
    <d v="2021-11-10T00:00:00"/>
    <x v="1"/>
    <x v="1"/>
    <d v="2021-12-10T00:00:00"/>
    <n v="167970"/>
    <x v="2"/>
    <s v="D2"/>
    <x v="1"/>
    <s v="Not Verified"/>
    <n v="110244"/>
    <n v="0.183"/>
    <n v="599.33000000000004"/>
    <n v="0.1217"/>
    <n v="18000"/>
    <n v="25"/>
    <n v="21557"/>
  </r>
  <r>
    <n v="225054"/>
    <x v="20"/>
    <x v="0"/>
    <x v="7"/>
    <s v="Town of Marana"/>
    <x v="4"/>
    <x v="1"/>
    <x v="19"/>
    <d v="2021-09-14T00:00:00"/>
    <d v="2021-02-11T00:00:00"/>
    <x v="1"/>
    <x v="1"/>
    <d v="2021-03-11T00:00:00"/>
    <n v="224975"/>
    <x v="2"/>
    <s v="D1"/>
    <x v="1"/>
    <s v="Not Verified"/>
    <n v="85000"/>
    <n v="0.218"/>
    <n v="300.48"/>
    <n v="0.1236"/>
    <n v="9000"/>
    <n v="28"/>
    <n v="10817"/>
  </r>
  <r>
    <n v="267976"/>
    <x v="37"/>
    <x v="0"/>
    <x v="10"/>
    <s v="PacifiCorp"/>
    <x v="4"/>
    <x v="1"/>
    <x v="38"/>
    <d v="2021-01-10T00:00:00"/>
    <d v="2021-04-08T00:00:00"/>
    <x v="1"/>
    <x v="1"/>
    <d v="2021-05-08T00:00:00"/>
    <n v="267970"/>
    <x v="2"/>
    <s v="D2"/>
    <x v="1"/>
    <s v="Not Verified"/>
    <n v="72000"/>
    <n v="0.19670000000000001"/>
    <n v="168.28"/>
    <n v="0.12920000000000001"/>
    <n v="5000"/>
    <n v="30"/>
    <n v="5054"/>
  </r>
  <r>
    <n v="271652"/>
    <x v="19"/>
    <x v="0"/>
    <x v="7"/>
    <s v="bliss salon and supply studio"/>
    <x v="4"/>
    <x v="1"/>
    <x v="35"/>
    <d v="2021-10-15T00:00:00"/>
    <d v="2021-04-11T00:00:00"/>
    <x v="1"/>
    <x v="1"/>
    <d v="2021-05-11T00:00:00"/>
    <n v="271635"/>
    <x v="2"/>
    <s v="D1"/>
    <x v="1"/>
    <s v="Not Verified"/>
    <n v="69000"/>
    <n v="0.14019999999999999"/>
    <n v="603.12"/>
    <n v="0.12609999999999999"/>
    <n v="18000"/>
    <n v="20"/>
    <n v="21743"/>
  </r>
  <r>
    <n v="122070"/>
    <x v="16"/>
    <x v="0"/>
    <x v="6"/>
    <s v="Citizens Financial Group"/>
    <x v="4"/>
    <x v="1"/>
    <x v="39"/>
    <d v="2021-01-12T00:00:00"/>
    <d v="2021-04-10T00:00:00"/>
    <x v="1"/>
    <x v="1"/>
    <d v="2021-05-10T00:00:00"/>
    <n v="120407"/>
    <x v="2"/>
    <s v="D2"/>
    <x v="1"/>
    <s v="Not Verified"/>
    <n v="35000"/>
    <n v="7.0999999999999994E-2"/>
    <n v="179.8"/>
    <n v="0.1217"/>
    <n v="5400"/>
    <n v="21"/>
    <n v="6446"/>
  </r>
  <r>
    <n v="269127"/>
    <x v="4"/>
    <x v="0"/>
    <x v="3"/>
    <s v="Bound Tree MEdical"/>
    <x v="4"/>
    <x v="1"/>
    <x v="35"/>
    <d v="2021-07-14T00:00:00"/>
    <d v="2021-08-09T00:00:00"/>
    <x v="1"/>
    <x v="1"/>
    <d v="2021-09-09T00:00:00"/>
    <n v="269110"/>
    <x v="2"/>
    <s v="D4"/>
    <x v="1"/>
    <s v="Not Verified"/>
    <n v="144000"/>
    <n v="1.67E-2"/>
    <n v="645.24"/>
    <n v="0.13550000000000001"/>
    <n v="19000"/>
    <n v="13"/>
    <n v="21947"/>
  </r>
  <r>
    <n v="277875"/>
    <x v="7"/>
    <x v="0"/>
    <x v="8"/>
    <s v="Ping Identity"/>
    <x v="4"/>
    <x v="1"/>
    <x v="35"/>
    <d v="2021-08-15T00:00:00"/>
    <d v="2021-03-11T00:00:00"/>
    <x v="1"/>
    <x v="1"/>
    <d v="2021-04-11T00:00:00"/>
    <n v="276289"/>
    <x v="2"/>
    <s v="D1"/>
    <x v="1"/>
    <s v="Not Verified"/>
    <n v="84000"/>
    <n v="0.14510000000000001"/>
    <n v="670.13"/>
    <n v="0.12609999999999999"/>
    <n v="20000"/>
    <n v="20"/>
    <n v="24125"/>
  </r>
  <r>
    <n v="228424"/>
    <x v="5"/>
    <x v="0"/>
    <x v="8"/>
    <s v="Wachovia Corp."/>
    <x v="4"/>
    <x v="1"/>
    <x v="19"/>
    <d v="2021-08-11T00:00:00"/>
    <d v="2021-09-11T00:00:00"/>
    <x v="1"/>
    <x v="1"/>
    <d v="2021-10-11T00:00:00"/>
    <n v="228006"/>
    <x v="2"/>
    <s v="D4"/>
    <x v="1"/>
    <s v="Not Verified"/>
    <n v="50000"/>
    <n v="0.20419999999999999"/>
    <n v="676.78"/>
    <n v="0.13300000000000001"/>
    <n v="20000"/>
    <n v="29"/>
    <n v="24507"/>
  </r>
  <r>
    <n v="216083"/>
    <x v="28"/>
    <x v="0"/>
    <x v="3"/>
    <s v="TMC Distribution, Inc."/>
    <x v="1"/>
    <x v="1"/>
    <x v="19"/>
    <d v="2021-10-08T00:00:00"/>
    <d v="2021-10-08T00:00:00"/>
    <x v="1"/>
    <x v="1"/>
    <d v="2021-11-08T00:00:00"/>
    <n v="216070"/>
    <x v="2"/>
    <s v="E5"/>
    <x v="1"/>
    <s v="Not Verified"/>
    <n v="75000"/>
    <n v="0.21840000000000001"/>
    <n v="730.04"/>
    <n v="0.152"/>
    <n v="21000"/>
    <n v="25"/>
    <n v="23176"/>
  </r>
  <r>
    <n v="260049"/>
    <x v="8"/>
    <x v="0"/>
    <x v="6"/>
    <s v="hoselton toyota"/>
    <x v="1"/>
    <x v="1"/>
    <x v="38"/>
    <d v="2021-05-16T00:00:00"/>
    <d v="2021-03-11T00:00:00"/>
    <x v="1"/>
    <x v="1"/>
    <d v="2021-04-11T00:00:00"/>
    <n v="259803"/>
    <x v="2"/>
    <s v="E2"/>
    <x v="1"/>
    <s v="Not Verified"/>
    <n v="65000"/>
    <n v="0.156"/>
    <n v="516.32000000000005"/>
    <n v="0.14499999999999999"/>
    <n v="15000"/>
    <n v="34"/>
    <n v="18613"/>
  </r>
  <r>
    <n v="265613"/>
    <x v="2"/>
    <x v="0"/>
    <x v="3"/>
    <s v="AFCA"/>
    <x v="5"/>
    <x v="1"/>
    <x v="38"/>
    <d v="2021-02-14T00:00:00"/>
    <d v="2021-12-10T00:00:00"/>
    <x v="1"/>
    <x v="1"/>
    <d v="2022-01-10T00:00:00"/>
    <n v="264305"/>
    <x v="2"/>
    <s v="F1"/>
    <x v="1"/>
    <s v="Not Verified"/>
    <n v="100000"/>
    <n v="0.1855"/>
    <n v="420.47"/>
    <n v="0.15759999999999999"/>
    <n v="12000"/>
    <n v="25"/>
    <n v="15104"/>
  </r>
  <r>
    <n v="180712"/>
    <x v="45"/>
    <x v="0"/>
    <x v="2"/>
    <s v="Polygon Company"/>
    <x v="5"/>
    <x v="1"/>
    <x v="63"/>
    <d v="2021-12-10T00:00:00"/>
    <d v="2021-12-10T00:00:00"/>
    <x v="1"/>
    <x v="1"/>
    <d v="2022-01-10T00:00:00"/>
    <n v="170292"/>
    <x v="2"/>
    <s v="F4"/>
    <x v="1"/>
    <s v="Not Verified"/>
    <n v="34992"/>
    <n v="0.2082"/>
    <n v="421.65"/>
    <n v="0.15959999999999999"/>
    <n v="22550"/>
    <n v="22"/>
    <n v="15179"/>
  </r>
  <r>
    <n v="242260"/>
    <x v="18"/>
    <x v="0"/>
    <x v="0"/>
    <s v="Compass Group"/>
    <x v="0"/>
    <x v="1"/>
    <x v="38"/>
    <d v="2021-02-13T00:00:00"/>
    <d v="2021-08-10T00:00:00"/>
    <x v="1"/>
    <x v="1"/>
    <d v="2021-09-10T00:00:00"/>
    <n v="230210"/>
    <x v="2"/>
    <s v="C4"/>
    <x v="1"/>
    <s v="Not Verified"/>
    <n v="90096"/>
    <n v="6.6100000000000006E-2"/>
    <n v="336.98"/>
    <n v="0.1197"/>
    <n v="10150"/>
    <n v="17"/>
    <n v="12186"/>
  </r>
  <r>
    <n v="231321"/>
    <x v="25"/>
    <x v="0"/>
    <x v="5"/>
    <s v="ups"/>
    <x v="3"/>
    <x v="4"/>
    <x v="19"/>
    <d v="2021-01-11T00:00:00"/>
    <d v="2021-02-11T00:00:00"/>
    <x v="1"/>
    <x v="1"/>
    <d v="2021-03-11T00:00:00"/>
    <n v="214993"/>
    <x v="2"/>
    <s v="A3"/>
    <x v="1"/>
    <s v="Not Verified"/>
    <n v="22200"/>
    <n v="5.2400000000000002E-2"/>
    <n v="312.22000000000003"/>
    <n v="7.7499999999999999E-2"/>
    <n v="10000"/>
    <n v="22"/>
    <n v="11240"/>
  </r>
  <r>
    <n v="271196"/>
    <x v="5"/>
    <x v="0"/>
    <x v="3"/>
    <s v="Suncoast Medicare Supply"/>
    <x v="3"/>
    <x v="2"/>
    <x v="35"/>
    <d v="2021-03-11T00:00:00"/>
    <d v="2021-03-11T00:00:00"/>
    <x v="1"/>
    <x v="1"/>
    <d v="2021-04-11T00:00:00"/>
    <n v="268449"/>
    <x v="2"/>
    <s v="A4"/>
    <x v="1"/>
    <s v="Not Verified"/>
    <n v="28800"/>
    <n v="8.3000000000000001E-3"/>
    <n v="409.3"/>
    <n v="8.3199999999999996E-2"/>
    <n v="13000"/>
    <n v="5"/>
    <n v="14735"/>
  </r>
  <r>
    <n v="233978"/>
    <x v="30"/>
    <x v="0"/>
    <x v="0"/>
    <s v="Retired Police Officer"/>
    <x v="3"/>
    <x v="2"/>
    <x v="19"/>
    <d v="2021-05-16T00:00:00"/>
    <d v="2021-02-11T00:00:00"/>
    <x v="1"/>
    <x v="1"/>
    <d v="2021-03-11T00:00:00"/>
    <n v="233903"/>
    <x v="2"/>
    <s v="A5"/>
    <x v="1"/>
    <s v="Not Verified"/>
    <n v="31000"/>
    <n v="0.1061"/>
    <n v="78.78"/>
    <n v="8.3799999999999999E-2"/>
    <n v="2500"/>
    <n v="15"/>
    <n v="2836"/>
  </r>
  <r>
    <n v="166683"/>
    <x v="32"/>
    <x v="0"/>
    <x v="3"/>
    <s v="Barnhill Cintracting Company"/>
    <x v="3"/>
    <x v="2"/>
    <x v="63"/>
    <d v="2021-05-14T00:00:00"/>
    <d v="2021-12-10T00:00:00"/>
    <x v="1"/>
    <x v="1"/>
    <d v="2022-01-10T00:00:00"/>
    <n v="163526"/>
    <x v="2"/>
    <s v="A3"/>
    <x v="1"/>
    <s v="Not Verified"/>
    <n v="48000"/>
    <n v="0.1353"/>
    <n v="202.94"/>
    <n v="7.7499999999999999E-2"/>
    <n v="6500"/>
    <n v="43"/>
    <n v="7306"/>
  </r>
  <r>
    <n v="256019"/>
    <x v="18"/>
    <x v="0"/>
    <x v="3"/>
    <s v="PRN"/>
    <x v="3"/>
    <x v="2"/>
    <x v="38"/>
    <d v="2021-08-10T00:00:00"/>
    <d v="2021-07-10T00:00:00"/>
    <x v="1"/>
    <x v="1"/>
    <d v="2021-08-10T00:00:00"/>
    <n v="252221"/>
    <x v="2"/>
    <s v="A5"/>
    <x v="1"/>
    <s v="Not Verified"/>
    <n v="60000"/>
    <n v="7.8E-2"/>
    <n v="373.21"/>
    <n v="8.6300000000000002E-2"/>
    <n v="11800"/>
    <n v="11"/>
    <n v="13362"/>
  </r>
  <r>
    <n v="182589"/>
    <x v="18"/>
    <x v="0"/>
    <x v="0"/>
    <s v="Capital One"/>
    <x v="2"/>
    <x v="2"/>
    <x v="63"/>
    <d v="2021-11-10T00:00:00"/>
    <d v="2021-11-10T00:00:00"/>
    <x v="1"/>
    <x v="1"/>
    <d v="2021-12-10T00:00:00"/>
    <n v="182527"/>
    <x v="2"/>
    <s v="B3"/>
    <x v="1"/>
    <s v="Not Verified"/>
    <n v="25000"/>
    <n v="0"/>
    <n v="281.2"/>
    <n v="9.3299999999999994E-2"/>
    <n v="8800"/>
    <n v="13"/>
    <n v="10132"/>
  </r>
  <r>
    <n v="195655"/>
    <x v="2"/>
    <x v="0"/>
    <x v="3"/>
    <s v="Self Employed"/>
    <x v="2"/>
    <x v="2"/>
    <x v="19"/>
    <d v="2021-06-12T00:00:00"/>
    <d v="2021-01-11T00:00:00"/>
    <x v="1"/>
    <x v="1"/>
    <d v="2021-02-11T00:00:00"/>
    <n v="193651"/>
    <x v="2"/>
    <s v="B3"/>
    <x v="1"/>
    <s v="Not Verified"/>
    <n v="102000"/>
    <n v="0.16950000000000001"/>
    <n v="575.16999999999996"/>
    <n v="9.3299999999999994E-2"/>
    <n v="18000"/>
    <n v="63"/>
    <n v="20706"/>
  </r>
  <r>
    <n v="257612"/>
    <x v="18"/>
    <x v="0"/>
    <x v="6"/>
    <s v="PCS"/>
    <x v="0"/>
    <x v="2"/>
    <x v="38"/>
    <d v="2021-02-14T00:00:00"/>
    <d v="2021-10-09T00:00:00"/>
    <x v="1"/>
    <x v="1"/>
    <d v="2021-11-09T00:00:00"/>
    <n v="257606"/>
    <x v="2"/>
    <s v="C1"/>
    <x v="1"/>
    <s v="Not Verified"/>
    <n v="45000"/>
    <n v="8.2900000000000001E-2"/>
    <n v="294.77999999999997"/>
    <n v="0.1103"/>
    <n v="9000"/>
    <n v="11"/>
    <n v="10206"/>
  </r>
  <r>
    <n v="128635"/>
    <x v="8"/>
    <x v="0"/>
    <x v="0"/>
    <s v="Cartus"/>
    <x v="0"/>
    <x v="2"/>
    <x v="37"/>
    <d v="2021-04-12T00:00:00"/>
    <d v="2021-10-10T00:00:00"/>
    <x v="1"/>
    <x v="1"/>
    <d v="2021-11-10T00:00:00"/>
    <n v="127807"/>
    <x v="2"/>
    <s v="C1"/>
    <x v="1"/>
    <s v="Not Verified"/>
    <n v="45000"/>
    <n v="5.8700000000000002E-2"/>
    <n v="210.6"/>
    <n v="0.1028"/>
    <n v="6500"/>
    <n v="7"/>
    <n v="7648"/>
  </r>
  <r>
    <n v="233852"/>
    <x v="5"/>
    <x v="0"/>
    <x v="3"/>
    <s v="klmt"/>
    <x v="0"/>
    <x v="2"/>
    <x v="38"/>
    <d v="2021-12-14T00:00:00"/>
    <d v="2021-04-09T00:00:00"/>
    <x v="1"/>
    <x v="1"/>
    <d v="2021-05-09T00:00:00"/>
    <n v="233817"/>
    <x v="2"/>
    <s v="C1"/>
    <x v="1"/>
    <s v="Not Verified"/>
    <n v="74600"/>
    <n v="8.2199999999999995E-2"/>
    <n v="310.02999999999997"/>
    <n v="0.10780000000000001"/>
    <n v="9500"/>
    <n v="7"/>
    <n v="10504"/>
  </r>
  <r>
    <n v="269256"/>
    <x v="9"/>
    <x v="0"/>
    <x v="9"/>
    <s v="Chesapeake Acoustic Solutions"/>
    <x v="0"/>
    <x v="2"/>
    <x v="35"/>
    <d v="2021-10-15T00:00:00"/>
    <d v="2021-03-11T00:00:00"/>
    <x v="1"/>
    <x v="1"/>
    <d v="2021-04-11T00:00:00"/>
    <n v="268351"/>
    <x v="2"/>
    <s v="C5"/>
    <x v="1"/>
    <s v="Not Verified"/>
    <n v="50000"/>
    <n v="0.20039999999999999"/>
    <n v="293.51"/>
    <n v="0.1229"/>
    <n v="8800"/>
    <n v="27"/>
    <n v="10566"/>
  </r>
  <r>
    <n v="260277"/>
    <x v="2"/>
    <x v="0"/>
    <x v="3"/>
    <s v="Texas Hydraulics, Inc."/>
    <x v="0"/>
    <x v="2"/>
    <x v="38"/>
    <d v="2021-02-11T00:00:00"/>
    <d v="2021-03-11T00:00:00"/>
    <x v="1"/>
    <x v="1"/>
    <d v="2021-04-11T00:00:00"/>
    <n v="260059"/>
    <x v="2"/>
    <s v="C3"/>
    <x v="1"/>
    <s v="Not Verified"/>
    <n v="34000"/>
    <n v="0.23960000000000001"/>
    <n v="330.53"/>
    <n v="0.1166"/>
    <n v="10000"/>
    <n v="12"/>
    <n v="11899"/>
  </r>
  <r>
    <n v="254250"/>
    <x v="28"/>
    <x v="0"/>
    <x v="0"/>
    <m/>
    <x v="0"/>
    <x v="2"/>
    <x v="38"/>
    <d v="2021-11-13T00:00:00"/>
    <d v="2021-02-11T00:00:00"/>
    <x v="1"/>
    <x v="1"/>
    <d v="2021-03-11T00:00:00"/>
    <n v="254233"/>
    <x v="2"/>
    <s v="C4"/>
    <x v="1"/>
    <s v="Not Verified"/>
    <n v="17721"/>
    <n v="0.15509999999999999"/>
    <n v="131.97"/>
    <n v="0.1197"/>
    <n v="3975"/>
    <n v="18"/>
    <n v="4751"/>
  </r>
  <r>
    <n v="240974"/>
    <x v="8"/>
    <x v="0"/>
    <x v="3"/>
    <s v="screen actors guild"/>
    <x v="4"/>
    <x v="2"/>
    <x v="38"/>
    <d v="2021-01-15T00:00:00"/>
    <d v="2021-02-11T00:00:00"/>
    <x v="1"/>
    <x v="1"/>
    <d v="2021-03-11T00:00:00"/>
    <n v="240928"/>
    <x v="2"/>
    <s v="D2"/>
    <x v="1"/>
    <s v="Not Verified"/>
    <n v="74000"/>
    <n v="0.1125"/>
    <n v="182.77"/>
    <n v="0.12670000000000001"/>
    <n v="5450"/>
    <n v="29"/>
    <n v="6579"/>
  </r>
  <r>
    <n v="271045"/>
    <x v="19"/>
    <x v="0"/>
    <x v="3"/>
    <s v="Wissler  and  Myers"/>
    <x v="4"/>
    <x v="2"/>
    <x v="35"/>
    <d v="2021-12-10T00:00:00"/>
    <d v="2021-12-10T00:00:00"/>
    <x v="1"/>
    <x v="1"/>
    <d v="2022-01-10T00:00:00"/>
    <n v="270680"/>
    <x v="2"/>
    <s v="D3"/>
    <x v="1"/>
    <s v="Not Verified"/>
    <n v="46776"/>
    <n v="0.1003"/>
    <n v="507.15"/>
    <n v="0.13239999999999999"/>
    <n v="15000"/>
    <n v="30"/>
    <n v="18182"/>
  </r>
  <r>
    <n v="264886"/>
    <x v="8"/>
    <x v="0"/>
    <x v="8"/>
    <s v="ARCADIS"/>
    <x v="4"/>
    <x v="2"/>
    <x v="38"/>
    <d v="2021-04-16T00:00:00"/>
    <d v="2021-03-11T00:00:00"/>
    <x v="1"/>
    <x v="1"/>
    <d v="2021-04-11T00:00:00"/>
    <n v="261921"/>
    <x v="2"/>
    <s v="D5"/>
    <x v="1"/>
    <s v="Not Verified"/>
    <n v="50004"/>
    <n v="0.20930000000000001"/>
    <n v="375.26"/>
    <n v="0.13869999999999999"/>
    <n v="11000"/>
    <n v="20"/>
    <n v="13509"/>
  </r>
  <r>
    <n v="244437"/>
    <x v="14"/>
    <x v="0"/>
    <x v="7"/>
    <s v="Tulley"/>
    <x v="4"/>
    <x v="2"/>
    <x v="38"/>
    <d v="2021-04-16T00:00:00"/>
    <d v="2021-02-11T00:00:00"/>
    <x v="1"/>
    <x v="1"/>
    <d v="2021-03-11T00:00:00"/>
    <n v="244429"/>
    <x v="2"/>
    <s v="D4"/>
    <x v="1"/>
    <s v="Not Verified"/>
    <n v="44000"/>
    <n v="0.1852"/>
    <n v="589.20000000000005"/>
    <n v="0.13550000000000001"/>
    <n v="17350"/>
    <n v="31"/>
    <n v="21211"/>
  </r>
  <r>
    <n v="251682"/>
    <x v="13"/>
    <x v="0"/>
    <x v="6"/>
    <s v="Wal-Mart"/>
    <x v="3"/>
    <x v="0"/>
    <x v="38"/>
    <d v="2021-09-13T00:00:00"/>
    <d v="2021-02-11T00:00:00"/>
    <x v="1"/>
    <x v="1"/>
    <d v="2021-03-11T00:00:00"/>
    <n v="251355"/>
    <x v="2"/>
    <s v="A1"/>
    <x v="1"/>
    <s v="Not Verified"/>
    <n v="17573"/>
    <n v="0.127"/>
    <n v="93.14"/>
    <n v="7.3700000000000002E-2"/>
    <n v="3000"/>
    <n v="8"/>
    <n v="3353"/>
  </r>
  <r>
    <n v="265097"/>
    <x v="1"/>
    <x v="0"/>
    <x v="2"/>
    <s v="Australian Gold"/>
    <x v="3"/>
    <x v="0"/>
    <x v="38"/>
    <d v="2021-03-11T00:00:00"/>
    <d v="2021-03-11T00:00:00"/>
    <x v="1"/>
    <x v="1"/>
    <d v="2021-04-11T00:00:00"/>
    <n v="265083"/>
    <x v="2"/>
    <s v="A5"/>
    <x v="1"/>
    <s v="Not Verified"/>
    <n v="42000"/>
    <n v="2.7400000000000001E-2"/>
    <n v="221.4"/>
    <n v="8.6300000000000002E-2"/>
    <n v="7000"/>
    <n v="12"/>
    <n v="7970"/>
  </r>
  <r>
    <n v="139057"/>
    <x v="33"/>
    <x v="0"/>
    <x v="7"/>
    <s v="A F L"/>
    <x v="3"/>
    <x v="0"/>
    <x v="62"/>
    <d v="2021-09-10T00:00:00"/>
    <d v="2021-09-10T00:00:00"/>
    <x v="1"/>
    <x v="1"/>
    <d v="2021-10-10T00:00:00"/>
    <n v="139053"/>
    <x v="2"/>
    <s v="A4"/>
    <x v="1"/>
    <s v="Not Verified"/>
    <n v="54000"/>
    <n v="6.2899999999999998E-2"/>
    <n v="172.53"/>
    <n v="8.0699999999999994E-2"/>
    <n v="5500"/>
    <n v="22"/>
    <n v="6208"/>
  </r>
  <r>
    <n v="213020"/>
    <x v="11"/>
    <x v="0"/>
    <x v="10"/>
    <s v="InSync Show Productions"/>
    <x v="3"/>
    <x v="0"/>
    <x v="19"/>
    <d v="2021-02-14T00:00:00"/>
    <d v="2021-05-10T00:00:00"/>
    <x v="1"/>
    <x v="1"/>
    <d v="2021-06-10T00:00:00"/>
    <n v="212984"/>
    <x v="2"/>
    <s v="A3"/>
    <x v="1"/>
    <s v="Not Verified"/>
    <n v="49896"/>
    <n v="0.1037"/>
    <n v="218.55"/>
    <n v="7.7499999999999999E-2"/>
    <n v="7000"/>
    <n v="29"/>
    <n v="7818"/>
  </r>
  <r>
    <n v="130986"/>
    <x v="16"/>
    <x v="0"/>
    <x v="0"/>
    <m/>
    <x v="3"/>
    <x v="0"/>
    <x v="62"/>
    <d v="2021-12-10T00:00:00"/>
    <d v="2021-10-10T00:00:00"/>
    <x v="1"/>
    <x v="1"/>
    <d v="2021-11-10T00:00:00"/>
    <n v="130983"/>
    <x v="2"/>
    <s v="A1"/>
    <x v="1"/>
    <s v="Not Verified"/>
    <n v="110000"/>
    <n v="2.2000000000000001E-3"/>
    <n v="64.959999999999994"/>
    <n v="7.1199999999999999E-2"/>
    <n v="2100"/>
    <n v="6"/>
    <n v="2338"/>
  </r>
  <r>
    <n v="159665"/>
    <x v="16"/>
    <x v="0"/>
    <x v="0"/>
    <m/>
    <x v="3"/>
    <x v="0"/>
    <x v="63"/>
    <d v="2021-12-10T00:00:00"/>
    <d v="2021-12-10T00:00:00"/>
    <x v="1"/>
    <x v="1"/>
    <d v="2022-01-10T00:00:00"/>
    <n v="159644"/>
    <x v="2"/>
    <s v="A2"/>
    <x v="1"/>
    <s v="Not Verified"/>
    <n v="95000"/>
    <n v="1.2E-2"/>
    <n v="178.68"/>
    <n v="7.4300000000000005E-2"/>
    <n v="5750"/>
    <n v="6"/>
    <n v="6432"/>
  </r>
  <r>
    <n v="255171"/>
    <x v="13"/>
    <x v="0"/>
    <x v="0"/>
    <s v="Warmoth Guitar Products Inc"/>
    <x v="3"/>
    <x v="0"/>
    <x v="38"/>
    <d v="2021-02-16T00:00:00"/>
    <d v="2021-11-10T00:00:00"/>
    <x v="1"/>
    <x v="1"/>
    <d v="2021-12-10T00:00:00"/>
    <n v="243433"/>
    <x v="2"/>
    <s v="A3"/>
    <x v="1"/>
    <s v="Not Verified"/>
    <n v="31920"/>
    <n v="0.1071"/>
    <n v="156.69"/>
    <n v="0.08"/>
    <n v="5000"/>
    <n v="14"/>
    <n v="5630"/>
  </r>
  <r>
    <n v="261456"/>
    <x v="1"/>
    <x v="0"/>
    <x v="3"/>
    <s v="Home Depot"/>
    <x v="3"/>
    <x v="0"/>
    <x v="38"/>
    <d v="2021-12-15T00:00:00"/>
    <d v="2021-03-11T00:00:00"/>
    <x v="1"/>
    <x v="1"/>
    <d v="2021-04-11T00:00:00"/>
    <n v="261429"/>
    <x v="2"/>
    <s v="A3"/>
    <x v="1"/>
    <s v="Not Verified"/>
    <n v="36000"/>
    <n v="2.5999999999999999E-2"/>
    <n v="94.01"/>
    <n v="0.08"/>
    <n v="3000"/>
    <n v="10"/>
    <n v="3384"/>
  </r>
  <r>
    <n v="193630"/>
    <x v="29"/>
    <x v="0"/>
    <x v="2"/>
    <s v="Chelsea's Cafe"/>
    <x v="3"/>
    <x v="0"/>
    <x v="19"/>
    <d v="2021-11-09T00:00:00"/>
    <d v="2021-12-09T00:00:00"/>
    <x v="1"/>
    <x v="1"/>
    <d v="2022-01-09T00:00:00"/>
    <n v="192688"/>
    <x v="2"/>
    <s v="A4"/>
    <x v="1"/>
    <s v="Not Verified"/>
    <n v="21600"/>
    <n v="0.1033"/>
    <n v="125.48"/>
    <n v="8.0699999999999994E-2"/>
    <n v="4000"/>
    <n v="11"/>
    <n v="4443"/>
  </r>
  <r>
    <n v="251214"/>
    <x v="1"/>
    <x v="0"/>
    <x v="0"/>
    <s v="Evergreen Home Health Inc."/>
    <x v="3"/>
    <x v="0"/>
    <x v="38"/>
    <d v="2021-01-08T00:00:00"/>
    <d v="2021-03-08T00:00:00"/>
    <x v="1"/>
    <x v="1"/>
    <d v="2021-04-08T00:00:00"/>
    <n v="217501"/>
    <x v="2"/>
    <s v="A3"/>
    <x v="1"/>
    <s v="Not Verified"/>
    <n v="60000"/>
    <n v="9.8199999999999996E-2"/>
    <n v="188.02"/>
    <n v="0.08"/>
    <n v="6000"/>
    <n v="12"/>
    <n v="6040"/>
  </r>
  <r>
    <n v="202720"/>
    <x v="23"/>
    <x v="0"/>
    <x v="0"/>
    <s v="Cap Logistics"/>
    <x v="3"/>
    <x v="0"/>
    <x v="19"/>
    <d v="2021-02-09T00:00:00"/>
    <d v="2021-02-09T00:00:00"/>
    <x v="1"/>
    <x v="1"/>
    <d v="2021-03-09T00:00:00"/>
    <n v="181632"/>
    <x v="2"/>
    <s v="A4"/>
    <x v="1"/>
    <s v="Not Verified"/>
    <n v="24600"/>
    <n v="9.9500000000000005E-2"/>
    <n v="313.69"/>
    <n v="8.0699999999999994E-2"/>
    <n v="10000"/>
    <n v="16"/>
    <n v="10742"/>
  </r>
  <r>
    <n v="259968"/>
    <x v="10"/>
    <x v="0"/>
    <x v="8"/>
    <s v="Conley Publishing"/>
    <x v="3"/>
    <x v="0"/>
    <x v="38"/>
    <d v="2021-12-10T00:00:00"/>
    <d v="2021-01-11T00:00:00"/>
    <x v="1"/>
    <x v="1"/>
    <d v="2021-02-11T00:00:00"/>
    <n v="259156"/>
    <x v="2"/>
    <s v="A5"/>
    <x v="1"/>
    <s v="Not Verified"/>
    <n v="30000"/>
    <n v="0.13159999999999999"/>
    <n v="316.27999999999997"/>
    <n v="8.6300000000000002E-2"/>
    <n v="10000"/>
    <n v="10"/>
    <n v="11379"/>
  </r>
  <r>
    <n v="126215"/>
    <x v="19"/>
    <x v="0"/>
    <x v="0"/>
    <s v="Fidelity Information Services"/>
    <x v="3"/>
    <x v="0"/>
    <x v="37"/>
    <d v="2021-05-09T00:00:00"/>
    <d v="2021-05-09T00:00:00"/>
    <x v="1"/>
    <x v="1"/>
    <d v="2021-06-09T00:00:00"/>
    <n v="125654"/>
    <x v="2"/>
    <s v="A3"/>
    <x v="1"/>
    <s v="Not Verified"/>
    <n v="45000"/>
    <n v="0.05"/>
    <n v="156.11000000000001"/>
    <n v="7.7499999999999999E-2"/>
    <n v="5000"/>
    <n v="16"/>
    <n v="5460"/>
  </r>
  <r>
    <n v="282054"/>
    <x v="8"/>
    <x v="0"/>
    <x v="5"/>
    <s v="Staples"/>
    <x v="3"/>
    <x v="0"/>
    <x v="35"/>
    <d v="2021-11-15T00:00:00"/>
    <d v="2021-08-09T00:00:00"/>
    <x v="1"/>
    <x v="1"/>
    <d v="2021-09-09T00:00:00"/>
    <n v="282035"/>
    <x v="2"/>
    <s v="A3"/>
    <x v="1"/>
    <s v="Not Verified"/>
    <n v="14800"/>
    <n v="2.4299999999999999E-2"/>
    <n v="37.61"/>
    <n v="0.08"/>
    <n v="1200"/>
    <n v="25"/>
    <n v="1285"/>
  </r>
  <r>
    <n v="248304"/>
    <x v="3"/>
    <x v="0"/>
    <x v="5"/>
    <s v="A.J. Oster"/>
    <x v="3"/>
    <x v="0"/>
    <x v="38"/>
    <d v="2021-02-11T00:00:00"/>
    <d v="2021-02-11T00:00:00"/>
    <x v="1"/>
    <x v="1"/>
    <d v="2021-03-11T00:00:00"/>
    <n v="247294"/>
    <x v="2"/>
    <s v="A5"/>
    <x v="1"/>
    <s v="Not Verified"/>
    <n v="42328"/>
    <n v="0.108"/>
    <n v="189.77"/>
    <n v="8.6300000000000002E-2"/>
    <n v="6000"/>
    <n v="16"/>
    <n v="6832"/>
  </r>
  <r>
    <n v="238989"/>
    <x v="29"/>
    <x v="0"/>
    <x v="6"/>
    <s v="Northwestern Mutual"/>
    <x v="2"/>
    <x v="0"/>
    <x v="38"/>
    <d v="2021-02-12T00:00:00"/>
    <d v="2021-02-11T00:00:00"/>
    <x v="1"/>
    <x v="1"/>
    <d v="2021-03-11T00:00:00"/>
    <n v="238948"/>
    <x v="2"/>
    <s v="B1"/>
    <x v="1"/>
    <s v="Not Verified"/>
    <n v="45000"/>
    <n v="4.8800000000000003E-2"/>
    <n v="318.93"/>
    <n v="9.1999999999999998E-2"/>
    <n v="10000"/>
    <n v="24"/>
    <n v="11481"/>
  </r>
  <r>
    <n v="210784"/>
    <x v="1"/>
    <x v="0"/>
    <x v="6"/>
    <s v="P2 Entertainment"/>
    <x v="2"/>
    <x v="0"/>
    <x v="19"/>
    <d v="2021-03-15T00:00:00"/>
    <d v="2021-01-11T00:00:00"/>
    <x v="1"/>
    <x v="1"/>
    <d v="2021-02-11T00:00:00"/>
    <n v="210596"/>
    <x v="2"/>
    <s v="B1"/>
    <x v="1"/>
    <s v="Not Verified"/>
    <n v="77250"/>
    <n v="5.9299999999999999E-2"/>
    <n v="318.93"/>
    <n v="9.1999999999999998E-2"/>
    <n v="10000"/>
    <n v="20"/>
    <n v="11455"/>
  </r>
  <r>
    <n v="248498"/>
    <x v="49"/>
    <x v="0"/>
    <x v="6"/>
    <s v="EBI"/>
    <x v="2"/>
    <x v="0"/>
    <x v="38"/>
    <d v="2021-02-11T00:00:00"/>
    <d v="2021-02-11T00:00:00"/>
    <x v="1"/>
    <x v="1"/>
    <d v="2021-03-11T00:00:00"/>
    <n v="248495"/>
    <x v="2"/>
    <s v="B2"/>
    <x v="1"/>
    <s v="Not Verified"/>
    <n v="90000"/>
    <n v="1.95E-2"/>
    <n v="627.02"/>
    <n v="9.7600000000000006E-2"/>
    <n v="19500"/>
    <n v="21"/>
    <n v="22573"/>
  </r>
  <r>
    <n v="214968"/>
    <x v="1"/>
    <x v="0"/>
    <x v="6"/>
    <s v="Michael's Restaurant"/>
    <x v="2"/>
    <x v="0"/>
    <x v="19"/>
    <d v="2021-04-16T00:00:00"/>
    <d v="2021-01-11T00:00:00"/>
    <x v="1"/>
    <x v="1"/>
    <d v="2021-02-11T00:00:00"/>
    <n v="204307"/>
    <x v="2"/>
    <s v="B3"/>
    <x v="1"/>
    <s v="Not Verified"/>
    <n v="21600"/>
    <n v="4.8300000000000003E-2"/>
    <n v="289.69"/>
    <n v="9.8299999999999998E-2"/>
    <n v="9000"/>
    <n v="9"/>
    <n v="10429"/>
  </r>
  <r>
    <n v="243314"/>
    <x v="1"/>
    <x v="0"/>
    <x v="6"/>
    <s v="McRory Pediatric Services"/>
    <x v="2"/>
    <x v="0"/>
    <x v="38"/>
    <d v="2021-02-09T00:00:00"/>
    <d v="2021-02-09T00:00:00"/>
    <x v="1"/>
    <x v="1"/>
    <d v="2021-03-09T00:00:00"/>
    <n v="243302"/>
    <x v="2"/>
    <s v="B3"/>
    <x v="1"/>
    <s v="Not Verified"/>
    <n v="28000"/>
    <n v="0.1457"/>
    <n v="84"/>
    <n v="0.1008"/>
    <n v="2600"/>
    <n v="19"/>
    <n v="2827"/>
  </r>
  <r>
    <n v="196148"/>
    <x v="1"/>
    <x v="0"/>
    <x v="3"/>
    <s v="Orange County's Credit Union"/>
    <x v="2"/>
    <x v="0"/>
    <x v="19"/>
    <d v="2021-10-10T00:00:00"/>
    <d v="2021-10-10T00:00:00"/>
    <x v="1"/>
    <x v="1"/>
    <d v="2021-11-10T00:00:00"/>
    <n v="196134"/>
    <x v="2"/>
    <s v="B2"/>
    <x v="1"/>
    <s v="Not Verified"/>
    <n v="71000"/>
    <n v="6.88E-2"/>
    <n v="477.07"/>
    <n v="9.01E-2"/>
    <n v="15000"/>
    <n v="36"/>
    <n v="17164"/>
  </r>
  <r>
    <n v="213427"/>
    <x v="20"/>
    <x v="0"/>
    <x v="8"/>
    <s v="Sites USA, Inc"/>
    <x v="2"/>
    <x v="0"/>
    <x v="19"/>
    <d v="2021-06-10T00:00:00"/>
    <d v="2021-02-10T00:00:00"/>
    <x v="1"/>
    <x v="1"/>
    <d v="2021-03-10T00:00:00"/>
    <n v="213418"/>
    <x v="2"/>
    <s v="B4"/>
    <x v="1"/>
    <s v="Not Verified"/>
    <n v="30000"/>
    <n v="0.1976"/>
    <n v="38.799999999999997"/>
    <n v="0.1014"/>
    <n v="1200"/>
    <n v="11"/>
    <n v="1376"/>
  </r>
  <r>
    <n v="253222"/>
    <x v="1"/>
    <x v="0"/>
    <x v="4"/>
    <s v="city of beaumont"/>
    <x v="2"/>
    <x v="0"/>
    <x v="38"/>
    <d v="2021-09-15T00:00:00"/>
    <d v="2021-02-11T00:00:00"/>
    <x v="1"/>
    <x v="1"/>
    <d v="2021-03-11T00:00:00"/>
    <n v="252621"/>
    <x v="2"/>
    <s v="B3"/>
    <x v="1"/>
    <s v="Not Verified"/>
    <n v="60000"/>
    <n v="0.10059999999999999"/>
    <n v="646.1"/>
    <n v="0.1008"/>
    <n v="20000"/>
    <n v="19"/>
    <n v="23259"/>
  </r>
  <r>
    <n v="268156"/>
    <x v="1"/>
    <x v="0"/>
    <x v="4"/>
    <s v="Atlantis Events Inc"/>
    <x v="2"/>
    <x v="0"/>
    <x v="35"/>
    <d v="2021-04-12T00:00:00"/>
    <d v="2021-04-12T00:00:00"/>
    <x v="1"/>
    <x v="1"/>
    <d v="2021-05-12T00:00:00"/>
    <n v="268111"/>
    <x v="2"/>
    <s v="B3"/>
    <x v="1"/>
    <s v="Not Verified"/>
    <n v="67800"/>
    <n v="0.1101"/>
    <n v="581.49"/>
    <n v="0.1008"/>
    <n v="18000"/>
    <n v="21"/>
    <n v="21406"/>
  </r>
  <r>
    <n v="255888"/>
    <x v="32"/>
    <x v="0"/>
    <x v="4"/>
    <s v="Metrics Inc"/>
    <x v="2"/>
    <x v="0"/>
    <x v="38"/>
    <d v="2021-09-10T00:00:00"/>
    <d v="2021-08-10T00:00:00"/>
    <x v="1"/>
    <x v="1"/>
    <d v="2021-09-10T00:00:00"/>
    <n v="255790"/>
    <x v="2"/>
    <s v="B4"/>
    <x v="1"/>
    <s v="Not Verified"/>
    <n v="45000"/>
    <n v="0.2069"/>
    <n v="171.18"/>
    <n v="0.10390000000000001"/>
    <n v="5275"/>
    <n v="22"/>
    <n v="6117"/>
  </r>
  <r>
    <n v="243622"/>
    <x v="1"/>
    <x v="0"/>
    <x v="4"/>
    <s v="ben kim"/>
    <x v="2"/>
    <x v="0"/>
    <x v="38"/>
    <d v="2021-11-13T00:00:00"/>
    <d v="2021-02-11T00:00:00"/>
    <x v="1"/>
    <x v="1"/>
    <d v="2021-03-11T00:00:00"/>
    <n v="243616"/>
    <x v="2"/>
    <s v="B5"/>
    <x v="1"/>
    <s v="Not Verified"/>
    <n v="31400"/>
    <n v="4.7399999999999998E-2"/>
    <n v="339.06"/>
    <n v="0.1071"/>
    <n v="10400"/>
    <n v="6"/>
    <n v="12223"/>
  </r>
  <r>
    <n v="156868"/>
    <x v="8"/>
    <x v="0"/>
    <x v="2"/>
    <s v="dial seven limo servive"/>
    <x v="2"/>
    <x v="0"/>
    <x v="61"/>
    <d v="2021-12-10T00:00:00"/>
    <d v="2021-01-11T00:00:00"/>
    <x v="1"/>
    <x v="1"/>
    <d v="2021-02-11T00:00:00"/>
    <n v="156838"/>
    <x v="2"/>
    <s v="B3"/>
    <x v="1"/>
    <s v="Not Verified"/>
    <n v="60000"/>
    <n v="8.2000000000000007E-3"/>
    <n v="790.86"/>
    <n v="9.3299999999999994E-2"/>
    <n v="24750"/>
    <n v="8"/>
    <n v="28483"/>
  </r>
  <r>
    <n v="258644"/>
    <x v="13"/>
    <x v="0"/>
    <x v="5"/>
    <s v="here! Networks"/>
    <x v="2"/>
    <x v="0"/>
    <x v="38"/>
    <d v="2021-02-11T00:00:00"/>
    <d v="2021-03-11T00:00:00"/>
    <x v="1"/>
    <x v="1"/>
    <d v="2021-04-11T00:00:00"/>
    <n v="258625"/>
    <x v="2"/>
    <s v="B4"/>
    <x v="1"/>
    <s v="Not Verified"/>
    <n v="53307"/>
    <n v="0.1137"/>
    <n v="486.76"/>
    <n v="0.10390000000000001"/>
    <n v="15000"/>
    <n v="8"/>
    <n v="17523"/>
  </r>
  <r>
    <n v="271979"/>
    <x v="16"/>
    <x v="0"/>
    <x v="7"/>
    <s v="Commonwealth of Massachusetts"/>
    <x v="2"/>
    <x v="0"/>
    <x v="35"/>
    <d v="2021-01-09T00:00:00"/>
    <d v="2021-01-09T00:00:00"/>
    <x v="1"/>
    <x v="1"/>
    <d v="2021-02-09T00:00:00"/>
    <n v="271672"/>
    <x v="2"/>
    <s v="B5"/>
    <x v="1"/>
    <s v="Not Verified"/>
    <n v="76250"/>
    <n v="0.1037"/>
    <n v="326.02"/>
    <n v="0.1071"/>
    <n v="10000"/>
    <n v="39"/>
    <n v="10795"/>
  </r>
  <r>
    <n v="243207"/>
    <x v="1"/>
    <x v="0"/>
    <x v="10"/>
    <s v="WSGR"/>
    <x v="2"/>
    <x v="0"/>
    <x v="38"/>
    <d v="2021-12-09T00:00:00"/>
    <d v="2021-12-09T00:00:00"/>
    <x v="1"/>
    <x v="1"/>
    <d v="2022-01-09T00:00:00"/>
    <n v="243192"/>
    <x v="2"/>
    <s v="B2"/>
    <x v="1"/>
    <s v="Not Verified"/>
    <n v="69000"/>
    <n v="0.12570000000000001"/>
    <n v="237.95"/>
    <n v="9.7600000000000006E-2"/>
    <n v="7400"/>
    <n v="17"/>
    <n v="8344"/>
  </r>
  <r>
    <n v="260113"/>
    <x v="1"/>
    <x v="0"/>
    <x v="10"/>
    <s v="University of California Berkeley"/>
    <x v="2"/>
    <x v="0"/>
    <x v="38"/>
    <d v="2021-02-11T00:00:00"/>
    <d v="2021-03-11T00:00:00"/>
    <x v="1"/>
    <x v="1"/>
    <d v="2021-04-11T00:00:00"/>
    <n v="257514"/>
    <x v="2"/>
    <s v="B4"/>
    <x v="1"/>
    <s v="Not Verified"/>
    <n v="36120"/>
    <n v="0.14449999999999999"/>
    <n v="292.06"/>
    <n v="0.10390000000000001"/>
    <n v="9000"/>
    <n v="10"/>
    <n v="10514"/>
  </r>
  <r>
    <n v="271900"/>
    <x v="8"/>
    <x v="0"/>
    <x v="0"/>
    <s v="Accenture"/>
    <x v="2"/>
    <x v="0"/>
    <x v="35"/>
    <d v="2021-09-12T00:00:00"/>
    <d v="2021-03-11T00:00:00"/>
    <x v="1"/>
    <x v="1"/>
    <d v="2021-04-11T00:00:00"/>
    <n v="271883"/>
    <x v="2"/>
    <s v="B1"/>
    <x v="1"/>
    <s v="Not Verified"/>
    <n v="94000"/>
    <n v="7.4399999999999994E-2"/>
    <n v="320.10000000000002"/>
    <n v="9.4500000000000001E-2"/>
    <n v="10000"/>
    <n v="27"/>
    <n v="11524"/>
  </r>
  <r>
    <n v="259595"/>
    <x v="41"/>
    <x v="0"/>
    <x v="0"/>
    <m/>
    <x v="2"/>
    <x v="0"/>
    <x v="38"/>
    <d v="2021-02-11T00:00:00"/>
    <d v="2021-03-11T00:00:00"/>
    <x v="1"/>
    <x v="1"/>
    <d v="2021-04-11T00:00:00"/>
    <n v="259132"/>
    <x v="2"/>
    <s v="B2"/>
    <x v="1"/>
    <s v="Not Verified"/>
    <n v="38000"/>
    <n v="3.2199999999999999E-2"/>
    <n v="321.55"/>
    <n v="9.7600000000000006E-2"/>
    <n v="10000"/>
    <n v="13"/>
    <n v="11576"/>
  </r>
  <r>
    <n v="192311"/>
    <x v="9"/>
    <x v="0"/>
    <x v="0"/>
    <s v="Loudon County Schools"/>
    <x v="2"/>
    <x v="0"/>
    <x v="19"/>
    <d v="2021-06-09T00:00:00"/>
    <d v="2021-04-09T00:00:00"/>
    <x v="1"/>
    <x v="1"/>
    <d v="2021-05-09T00:00:00"/>
    <n v="187731"/>
    <x v="2"/>
    <s v="B4"/>
    <x v="1"/>
    <s v="Not Verified"/>
    <n v="24960"/>
    <n v="8.1699999999999995E-2"/>
    <n v="320.99"/>
    <n v="9.64E-2"/>
    <n v="10000"/>
    <n v="10"/>
    <n v="10995"/>
  </r>
  <r>
    <n v="176610"/>
    <x v="45"/>
    <x v="0"/>
    <x v="0"/>
    <s v="Corbin Creative Group"/>
    <x v="2"/>
    <x v="0"/>
    <x v="63"/>
    <d v="2021-12-10T00:00:00"/>
    <d v="2021-12-10T00:00:00"/>
    <x v="1"/>
    <x v="1"/>
    <d v="2022-01-10T00:00:00"/>
    <n v="152731"/>
    <x v="2"/>
    <s v="B5"/>
    <x v="1"/>
    <s v="Not Verified"/>
    <n v="25000"/>
    <n v="0.1416"/>
    <n v="95.94"/>
    <n v="9.9599999999999994E-2"/>
    <n v="2975"/>
    <n v="9"/>
    <n v="3454"/>
  </r>
  <r>
    <n v="240361"/>
    <x v="1"/>
    <x v="0"/>
    <x v="3"/>
    <s v="Federal Reserve System"/>
    <x v="2"/>
    <x v="0"/>
    <x v="38"/>
    <d v="2021-07-14T00:00:00"/>
    <d v="2021-02-11T00:00:00"/>
    <x v="1"/>
    <x v="1"/>
    <d v="2021-03-11T00:00:00"/>
    <n v="240346"/>
    <x v="2"/>
    <s v="B3"/>
    <x v="1"/>
    <s v="Not Verified"/>
    <n v="48000"/>
    <n v="0.1193"/>
    <n v="136"/>
    <n v="9.8299999999999998E-2"/>
    <n v="4225"/>
    <n v="16"/>
    <n v="4896"/>
  </r>
  <r>
    <n v="187464"/>
    <x v="1"/>
    <x v="0"/>
    <x v="0"/>
    <s v="Ink"/>
    <x v="2"/>
    <x v="0"/>
    <x v="63"/>
    <d v="2021-12-10T00:00:00"/>
    <d v="2021-12-10T00:00:00"/>
    <x v="1"/>
    <x v="1"/>
    <d v="2022-01-10T00:00:00"/>
    <n v="187430"/>
    <x v="2"/>
    <s v="B4"/>
    <x v="1"/>
    <s v="Not Verified"/>
    <n v="67000"/>
    <n v="3.5999999999999997E-2"/>
    <n v="320.99"/>
    <n v="9.64E-2"/>
    <n v="10000"/>
    <n v="20"/>
    <n v="11555"/>
  </r>
  <r>
    <n v="194565"/>
    <x v="1"/>
    <x v="0"/>
    <x v="8"/>
    <s v="Roth Staffing"/>
    <x v="2"/>
    <x v="0"/>
    <x v="19"/>
    <d v="2021-11-11T00:00:00"/>
    <d v="2021-12-10T00:00:00"/>
    <x v="1"/>
    <x v="1"/>
    <d v="2022-01-10T00:00:00"/>
    <n v="194314"/>
    <x v="2"/>
    <s v="B3"/>
    <x v="1"/>
    <s v="Not Verified"/>
    <n v="68640"/>
    <n v="7.4700000000000003E-2"/>
    <n v="383.45"/>
    <n v="9.3299999999999994E-2"/>
    <n v="12000"/>
    <n v="22"/>
    <n v="13801"/>
  </r>
  <r>
    <n v="282202"/>
    <x v="5"/>
    <x v="0"/>
    <x v="6"/>
    <s v="Lawson Contracting"/>
    <x v="2"/>
    <x v="0"/>
    <x v="35"/>
    <d v="2021-11-15T00:00:00"/>
    <d v="2021-03-10T00:00:00"/>
    <x v="1"/>
    <x v="1"/>
    <d v="2021-04-10T00:00:00"/>
    <n v="280579"/>
    <x v="2"/>
    <s v="B3"/>
    <x v="1"/>
    <s v="Not Verified"/>
    <n v="39000"/>
    <n v="5.1700000000000003E-2"/>
    <n v="290.75"/>
    <n v="0.1008"/>
    <n v="9000"/>
    <n v="7"/>
    <n v="10283"/>
  </r>
  <r>
    <n v="185352"/>
    <x v="9"/>
    <x v="0"/>
    <x v="6"/>
    <s v="National Institutes of Health (NIH)"/>
    <x v="2"/>
    <x v="0"/>
    <x v="63"/>
    <d v="2021-12-10T00:00:00"/>
    <d v="2021-12-10T00:00:00"/>
    <x v="1"/>
    <x v="1"/>
    <d v="2022-01-10T00:00:00"/>
    <n v="105254"/>
    <x v="2"/>
    <s v="B4"/>
    <x v="1"/>
    <s v="Not Verified"/>
    <n v="18000"/>
    <n v="2.87E-2"/>
    <n v="192.6"/>
    <n v="9.64E-2"/>
    <n v="6000"/>
    <n v="4"/>
    <n v="6933"/>
  </r>
  <r>
    <n v="258870"/>
    <x v="32"/>
    <x v="0"/>
    <x v="6"/>
    <s v="State of North Carolina"/>
    <x v="2"/>
    <x v="0"/>
    <x v="38"/>
    <d v="2021-12-09T00:00:00"/>
    <d v="2021-01-10T00:00:00"/>
    <x v="1"/>
    <x v="1"/>
    <d v="2021-02-10T00:00:00"/>
    <n v="241999"/>
    <x v="2"/>
    <s v="B5"/>
    <x v="1"/>
    <s v="Not Verified"/>
    <n v="39996"/>
    <n v="0.1923"/>
    <n v="521.63"/>
    <n v="0.1071"/>
    <n v="16000"/>
    <n v="10"/>
    <n v="18312"/>
  </r>
  <r>
    <n v="279455"/>
    <x v="8"/>
    <x v="0"/>
    <x v="6"/>
    <s v="Aceenture"/>
    <x v="2"/>
    <x v="0"/>
    <x v="35"/>
    <d v="2021-11-10T00:00:00"/>
    <d v="2021-10-10T00:00:00"/>
    <x v="1"/>
    <x v="1"/>
    <d v="2021-11-10T00:00:00"/>
    <n v="279443"/>
    <x v="2"/>
    <s v="B5"/>
    <x v="1"/>
    <s v="Not Verified"/>
    <n v="51000"/>
    <n v="0.16470000000000001"/>
    <n v="273.86"/>
    <n v="0.1071"/>
    <n v="8400"/>
    <n v="14"/>
    <n v="9804"/>
  </r>
  <r>
    <n v="127531"/>
    <x v="8"/>
    <x v="0"/>
    <x v="3"/>
    <s v="NYCPD"/>
    <x v="2"/>
    <x v="0"/>
    <x v="37"/>
    <d v="2021-11-15T00:00:00"/>
    <d v="2021-09-10T00:00:00"/>
    <x v="1"/>
    <x v="1"/>
    <d v="2021-10-10T00:00:00"/>
    <n v="127525"/>
    <x v="2"/>
    <s v="B3"/>
    <x v="1"/>
    <s v="Not Verified"/>
    <n v="75000"/>
    <n v="9.5500000000000002E-2"/>
    <n v="543.20000000000005"/>
    <n v="9.3299999999999994E-2"/>
    <n v="17000"/>
    <n v="24"/>
    <n v="19555"/>
  </r>
  <r>
    <n v="198285"/>
    <x v="37"/>
    <x v="0"/>
    <x v="4"/>
    <s v="Colwell Chiropractic"/>
    <x v="2"/>
    <x v="0"/>
    <x v="19"/>
    <d v="2021-11-10T00:00:00"/>
    <d v="2021-11-10T00:00:00"/>
    <x v="1"/>
    <x v="1"/>
    <d v="2021-12-10T00:00:00"/>
    <n v="197938"/>
    <x v="2"/>
    <s v="B5"/>
    <x v="1"/>
    <s v="Not Verified"/>
    <n v="26000"/>
    <n v="6.1400000000000003E-2"/>
    <n v="253.16"/>
    <n v="9.9599999999999994E-2"/>
    <n v="7850"/>
    <n v="17"/>
    <n v="9167"/>
  </r>
  <r>
    <n v="278075"/>
    <x v="8"/>
    <x v="0"/>
    <x v="2"/>
    <s v="Springs School"/>
    <x v="2"/>
    <x v="0"/>
    <x v="35"/>
    <d v="2021-03-11T00:00:00"/>
    <d v="2021-03-11T00:00:00"/>
    <x v="1"/>
    <x v="1"/>
    <d v="2021-04-11T00:00:00"/>
    <n v="277896"/>
    <x v="2"/>
    <s v="B4"/>
    <x v="1"/>
    <s v="Not Verified"/>
    <n v="30000"/>
    <n v="0"/>
    <n v="389.41"/>
    <n v="0.10390000000000001"/>
    <n v="12000"/>
    <n v="14"/>
    <n v="14019"/>
  </r>
  <r>
    <n v="253425"/>
    <x v="32"/>
    <x v="0"/>
    <x v="2"/>
    <s v="Sherwin Williams"/>
    <x v="2"/>
    <x v="0"/>
    <x v="38"/>
    <d v="2021-05-09T00:00:00"/>
    <d v="2021-04-09T00:00:00"/>
    <x v="1"/>
    <x v="1"/>
    <d v="2021-05-09T00:00:00"/>
    <n v="253396"/>
    <x v="2"/>
    <s v="B5"/>
    <x v="1"/>
    <s v="Not Verified"/>
    <n v="33600"/>
    <n v="0.2011"/>
    <n v="195.61"/>
    <n v="0.1071"/>
    <n v="6000"/>
    <n v="14"/>
    <n v="6630"/>
  </r>
  <r>
    <n v="246516"/>
    <x v="2"/>
    <x v="0"/>
    <x v="5"/>
    <s v="PricewaterhouseCoopers"/>
    <x v="2"/>
    <x v="0"/>
    <x v="38"/>
    <d v="2021-09-10T00:00:00"/>
    <d v="2021-09-10T00:00:00"/>
    <x v="1"/>
    <x v="1"/>
    <d v="2021-10-10T00:00:00"/>
    <n v="213733"/>
    <x v="2"/>
    <s v="B1"/>
    <x v="1"/>
    <s v="Not Verified"/>
    <n v="50004"/>
    <n v="0.17330000000000001"/>
    <n v="272.08999999999997"/>
    <n v="9.4500000000000001E-2"/>
    <n v="8500"/>
    <n v="22"/>
    <n v="9764"/>
  </r>
  <r>
    <n v="266327"/>
    <x v="18"/>
    <x v="0"/>
    <x v="5"/>
    <s v="Rutgers University"/>
    <x v="2"/>
    <x v="0"/>
    <x v="38"/>
    <d v="2021-05-11T00:00:00"/>
    <d v="2021-11-10T00:00:00"/>
    <x v="1"/>
    <x v="1"/>
    <d v="2021-12-10T00:00:00"/>
    <n v="266312"/>
    <x v="2"/>
    <s v="B5"/>
    <x v="1"/>
    <s v="Not Verified"/>
    <n v="27000"/>
    <n v="6.6199999999999995E-2"/>
    <n v="95.36"/>
    <n v="0.1071"/>
    <n v="2925"/>
    <n v="13"/>
    <n v="3425"/>
  </r>
  <r>
    <n v="259945"/>
    <x v="8"/>
    <x v="0"/>
    <x v="1"/>
    <s v="Rochester Institute of Technology"/>
    <x v="2"/>
    <x v="0"/>
    <x v="38"/>
    <d v="2021-04-16T00:00:00"/>
    <d v="2021-03-11T00:00:00"/>
    <x v="1"/>
    <x v="1"/>
    <d v="2021-04-11T00:00:00"/>
    <n v="213853"/>
    <x v="2"/>
    <s v="B5"/>
    <x v="1"/>
    <s v="Not Verified"/>
    <n v="52559"/>
    <n v="0.13109999999999999"/>
    <n v="652.04"/>
    <n v="0.1071"/>
    <n v="20000"/>
    <n v="12"/>
    <n v="23473"/>
  </r>
  <r>
    <n v="247062"/>
    <x v="1"/>
    <x v="0"/>
    <x v="0"/>
    <s v="Alex's"/>
    <x v="2"/>
    <x v="0"/>
    <x v="38"/>
    <d v="2021-02-10T00:00:00"/>
    <d v="2021-02-10T00:00:00"/>
    <x v="1"/>
    <x v="1"/>
    <d v="2021-03-10T00:00:00"/>
    <n v="242344"/>
    <x v="2"/>
    <s v="B2"/>
    <x v="1"/>
    <s v="Not Verified"/>
    <n v="20400"/>
    <n v="0.1835"/>
    <n v="200.17"/>
    <n v="9.7600000000000006E-2"/>
    <n v="6225"/>
    <n v="13"/>
    <n v="7084"/>
  </r>
  <r>
    <n v="260597"/>
    <x v="25"/>
    <x v="0"/>
    <x v="0"/>
    <s v="The Winchester Star"/>
    <x v="2"/>
    <x v="0"/>
    <x v="38"/>
    <d v="2021-06-12T00:00:00"/>
    <d v="2021-03-11T00:00:00"/>
    <x v="1"/>
    <x v="1"/>
    <d v="2021-04-11T00:00:00"/>
    <n v="260569"/>
    <x v="2"/>
    <s v="B2"/>
    <x v="1"/>
    <s v="Not Verified"/>
    <n v="25200"/>
    <n v="5.4300000000000001E-2"/>
    <n v="192.93"/>
    <n v="9.7600000000000006E-2"/>
    <n v="6000"/>
    <n v="8"/>
    <n v="6945"/>
  </r>
  <r>
    <n v="217041"/>
    <x v="5"/>
    <x v="0"/>
    <x v="0"/>
    <s v="IC Mechanical"/>
    <x v="2"/>
    <x v="0"/>
    <x v="19"/>
    <d v="2021-08-14T00:00:00"/>
    <d v="2021-10-09T00:00:00"/>
    <x v="1"/>
    <x v="1"/>
    <d v="2021-11-09T00:00:00"/>
    <n v="215591"/>
    <x v="2"/>
    <s v="B2"/>
    <x v="1"/>
    <s v="Not Verified"/>
    <n v="55000"/>
    <n v="7.5899999999999995E-2"/>
    <n v="320.38"/>
    <n v="9.5100000000000004E-2"/>
    <n v="10000"/>
    <n v="20"/>
    <n v="11242"/>
  </r>
  <r>
    <n v="223626"/>
    <x v="1"/>
    <x v="0"/>
    <x v="6"/>
    <s v="QUEST SOFTWARE"/>
    <x v="2"/>
    <x v="0"/>
    <x v="19"/>
    <d v="2021-09-12T00:00:00"/>
    <d v="2021-02-11T00:00:00"/>
    <x v="1"/>
    <x v="1"/>
    <d v="2021-03-11T00:00:00"/>
    <n v="223476"/>
    <x v="2"/>
    <s v="B5"/>
    <x v="1"/>
    <s v="Not Verified"/>
    <n v="115500"/>
    <n v="0.16200000000000001"/>
    <n v="649.67999999999995"/>
    <n v="0.1046"/>
    <n v="20000"/>
    <n v="28"/>
    <n v="23388"/>
  </r>
  <r>
    <n v="196574"/>
    <x v="23"/>
    <x v="0"/>
    <x v="6"/>
    <s v="Exclusive Resorts"/>
    <x v="2"/>
    <x v="0"/>
    <x v="19"/>
    <d v="2021-06-10T00:00:00"/>
    <d v="2021-06-10T00:00:00"/>
    <x v="1"/>
    <x v="1"/>
    <d v="2021-07-10T00:00:00"/>
    <n v="188413"/>
    <x v="2"/>
    <s v="B5"/>
    <x v="1"/>
    <s v="Not Verified"/>
    <n v="58000"/>
    <n v="0.21929999999999999"/>
    <n v="306.36"/>
    <n v="9.9599999999999994E-2"/>
    <n v="9500"/>
    <n v="26"/>
    <n v="10959"/>
  </r>
  <r>
    <n v="243737"/>
    <x v="22"/>
    <x v="0"/>
    <x v="8"/>
    <s v="MAPLE GROVE AUTO SERVICE"/>
    <x v="2"/>
    <x v="0"/>
    <x v="38"/>
    <d v="2021-02-16T00:00:00"/>
    <d v="2021-02-11T00:00:00"/>
    <x v="1"/>
    <x v="1"/>
    <d v="2021-03-11T00:00:00"/>
    <n v="241476"/>
    <x v="2"/>
    <s v="B2"/>
    <x v="1"/>
    <s v="Not Verified"/>
    <n v="27600"/>
    <n v="0.17780000000000001"/>
    <n v="225.09"/>
    <n v="9.7600000000000006E-2"/>
    <n v="7000"/>
    <n v="21"/>
    <n v="8103"/>
  </r>
  <r>
    <n v="167645"/>
    <x v="36"/>
    <x v="0"/>
    <x v="4"/>
    <s v="Lowe's Distribution Center"/>
    <x v="2"/>
    <x v="0"/>
    <x v="63"/>
    <d v="2021-07-15T00:00:00"/>
    <d v="2021-04-10T00:00:00"/>
    <x v="1"/>
    <x v="1"/>
    <d v="2021-05-10T00:00:00"/>
    <n v="163382"/>
    <x v="2"/>
    <s v="B1"/>
    <x v="1"/>
    <s v="Not Verified"/>
    <n v="24000"/>
    <n v="0.19450000000000001"/>
    <n v="189.97"/>
    <n v="8.6999999999999994E-2"/>
    <n v="10000"/>
    <n v="19"/>
    <n v="6778"/>
  </r>
  <r>
    <n v="268675"/>
    <x v="23"/>
    <x v="0"/>
    <x v="10"/>
    <s v="Specialty Sports Venture"/>
    <x v="2"/>
    <x v="0"/>
    <x v="35"/>
    <d v="2021-05-16T00:00:00"/>
    <d v="2021-10-09T00:00:00"/>
    <x v="1"/>
    <x v="1"/>
    <d v="2021-11-09T00:00:00"/>
    <n v="268670"/>
    <x v="2"/>
    <s v="B4"/>
    <x v="1"/>
    <s v="Not Verified"/>
    <n v="31200"/>
    <n v="0.17"/>
    <n v="389.41"/>
    <n v="0.10390000000000001"/>
    <n v="12000"/>
    <n v="15"/>
    <n v="13477"/>
  </r>
  <r>
    <n v="238983"/>
    <x v="23"/>
    <x v="0"/>
    <x v="0"/>
    <s v="pingVision, LLC"/>
    <x v="2"/>
    <x v="0"/>
    <x v="38"/>
    <d v="2021-02-11T00:00:00"/>
    <d v="2021-02-11T00:00:00"/>
    <x v="1"/>
    <x v="1"/>
    <d v="2021-03-11T00:00:00"/>
    <n v="238972"/>
    <x v="2"/>
    <s v="B2"/>
    <x v="1"/>
    <s v="Not Verified"/>
    <n v="51600"/>
    <n v="9.6000000000000002E-2"/>
    <n v="320.38"/>
    <n v="9.5100000000000004E-2"/>
    <n v="10000"/>
    <n v="5"/>
    <n v="11550"/>
  </r>
  <r>
    <n v="243243"/>
    <x v="23"/>
    <x v="0"/>
    <x v="0"/>
    <s v="PhilCorr"/>
    <x v="2"/>
    <x v="0"/>
    <x v="38"/>
    <d v="2021-05-16T00:00:00"/>
    <d v="2021-02-09T00:00:00"/>
    <x v="1"/>
    <x v="1"/>
    <d v="2021-03-09T00:00:00"/>
    <n v="243182"/>
    <x v="2"/>
    <s v="B3"/>
    <x v="1"/>
    <s v="Not Verified"/>
    <n v="42000"/>
    <n v="5.91E-2"/>
    <n v="148.61000000000001"/>
    <n v="0.1008"/>
    <n v="4600"/>
    <n v="30"/>
    <n v="5001"/>
  </r>
  <r>
    <n v="225897"/>
    <x v="23"/>
    <x v="0"/>
    <x v="0"/>
    <s v="Connecting Point"/>
    <x v="2"/>
    <x v="0"/>
    <x v="19"/>
    <d v="2021-07-10T00:00:00"/>
    <d v="2021-08-10T00:00:00"/>
    <x v="1"/>
    <x v="1"/>
    <d v="2021-09-10T00:00:00"/>
    <n v="225868"/>
    <x v="2"/>
    <s v="B4"/>
    <x v="1"/>
    <s v="Not Verified"/>
    <n v="36000"/>
    <n v="7.0699999999999999E-2"/>
    <n v="129.34"/>
    <n v="0.1014"/>
    <n v="4000"/>
    <n v="5"/>
    <n v="4626"/>
  </r>
  <r>
    <n v="184908"/>
    <x v="45"/>
    <x v="0"/>
    <x v="0"/>
    <s v="RPS Dining Service"/>
    <x v="2"/>
    <x v="0"/>
    <x v="63"/>
    <d v="2021-01-11T00:00:00"/>
    <d v="2021-01-11T00:00:00"/>
    <x v="1"/>
    <x v="1"/>
    <d v="2021-02-11T00:00:00"/>
    <n v="184901"/>
    <x v="2"/>
    <s v="B4"/>
    <x v="1"/>
    <s v="Not Verified"/>
    <n v="5000"/>
    <n v="0.18"/>
    <n v="32.1"/>
    <n v="9.64E-2"/>
    <n v="1000"/>
    <n v="7"/>
    <n v="1171"/>
  </r>
  <r>
    <n v="241117"/>
    <x v="16"/>
    <x v="0"/>
    <x v="5"/>
    <s v="City Of Boston/BPD"/>
    <x v="2"/>
    <x v="0"/>
    <x v="38"/>
    <d v="2021-03-10T00:00:00"/>
    <d v="2021-01-09T00:00:00"/>
    <x v="1"/>
    <x v="1"/>
    <d v="2021-02-09T00:00:00"/>
    <n v="241084"/>
    <x v="2"/>
    <s v="B5"/>
    <x v="1"/>
    <s v="Not Verified"/>
    <n v="38000"/>
    <n v="0.13420000000000001"/>
    <n v="194.91"/>
    <n v="0.1046"/>
    <n v="6000"/>
    <n v="10"/>
    <n v="6505"/>
  </r>
  <r>
    <n v="196027"/>
    <x v="13"/>
    <x v="0"/>
    <x v="3"/>
    <s v="Self"/>
    <x v="2"/>
    <x v="0"/>
    <x v="19"/>
    <d v="2021-12-10T00:00:00"/>
    <d v="2021-12-10T00:00:00"/>
    <x v="1"/>
    <x v="1"/>
    <d v="2022-01-10T00:00:00"/>
    <n v="196018"/>
    <x v="2"/>
    <s v="B2"/>
    <x v="1"/>
    <s v="Not Verified"/>
    <n v="10000"/>
    <n v="6.7199999999999996E-2"/>
    <n v="95.42"/>
    <n v="9.01E-2"/>
    <n v="3000"/>
    <n v="7"/>
    <n v="3433"/>
  </r>
  <r>
    <n v="182845"/>
    <x v="45"/>
    <x v="0"/>
    <x v="8"/>
    <s v="Indiana University Radio/TV Services"/>
    <x v="2"/>
    <x v="0"/>
    <x v="63"/>
    <d v="2021-11-13T00:00:00"/>
    <d v="2021-09-08T00:00:00"/>
    <x v="1"/>
    <x v="1"/>
    <d v="2021-10-08T00:00:00"/>
    <n v="182839"/>
    <x v="2"/>
    <s v="B4"/>
    <x v="1"/>
    <s v="Not Verified"/>
    <n v="48000"/>
    <n v="9.7799999999999998E-2"/>
    <n v="802.47"/>
    <n v="9.64E-2"/>
    <n v="25000"/>
    <n v="39"/>
    <n v="26630"/>
  </r>
  <r>
    <n v="241659"/>
    <x v="3"/>
    <x v="0"/>
    <x v="8"/>
    <s v="ITG TRANSPORTATION SERVICES INC"/>
    <x v="2"/>
    <x v="0"/>
    <x v="38"/>
    <d v="2021-02-14T00:00:00"/>
    <d v="2021-07-08T00:00:00"/>
    <x v="1"/>
    <x v="1"/>
    <d v="2021-08-08T00:00:00"/>
    <n v="240140"/>
    <x v="2"/>
    <s v="B1"/>
    <x v="1"/>
    <s v="Not Verified"/>
    <n v="54000"/>
    <n v="0.11020000000000001"/>
    <n v="387.32"/>
    <n v="9.4500000000000001E-2"/>
    <n v="12100"/>
    <n v="32"/>
    <n v="12553"/>
  </r>
  <r>
    <n v="167205"/>
    <x v="18"/>
    <x v="0"/>
    <x v="6"/>
    <s v="Natrel Communications"/>
    <x v="0"/>
    <x v="0"/>
    <x v="63"/>
    <d v="2021-02-11T00:00:00"/>
    <d v="2021-12-10T00:00:00"/>
    <x v="1"/>
    <x v="1"/>
    <d v="2022-01-10T00:00:00"/>
    <n v="167144"/>
    <x v="2"/>
    <s v="C1"/>
    <x v="1"/>
    <s v="Not Verified"/>
    <n v="50000"/>
    <n v="0.1188"/>
    <n v="485.99"/>
    <n v="0.1028"/>
    <n v="15000"/>
    <n v="24"/>
    <n v="17495"/>
  </r>
  <r>
    <n v="136226"/>
    <x v="16"/>
    <x v="0"/>
    <x v="6"/>
    <s v="Bank of America"/>
    <x v="0"/>
    <x v="0"/>
    <x v="62"/>
    <d v="2021-05-16T00:00:00"/>
    <d v="2021-04-10T00:00:00"/>
    <x v="1"/>
    <x v="1"/>
    <d v="2021-05-10T00:00:00"/>
    <n v="136223"/>
    <x v="2"/>
    <s v="C3"/>
    <x v="1"/>
    <s v="Not Verified"/>
    <n v="36000"/>
    <n v="9.8699999999999996E-2"/>
    <n v="140.6"/>
    <n v="0.1091"/>
    <n v="4300"/>
    <n v="16"/>
    <n v="5035"/>
  </r>
  <r>
    <n v="212737"/>
    <x v="8"/>
    <x v="0"/>
    <x v="6"/>
    <s v="Our Lady of Lourdes Memorial Hospital, Inc."/>
    <x v="0"/>
    <x v="0"/>
    <x v="19"/>
    <d v="2021-03-11T00:00:00"/>
    <d v="2021-03-11T00:00:00"/>
    <x v="1"/>
    <x v="1"/>
    <d v="2021-04-11T00:00:00"/>
    <n v="212440"/>
    <x v="2"/>
    <s v="C5"/>
    <x v="1"/>
    <s v="Not Verified"/>
    <n v="44684.66"/>
    <n v="0.16059999999999999"/>
    <n v="265.87"/>
    <n v="0.12039999999999999"/>
    <n v="8000"/>
    <n v="17"/>
    <n v="9592"/>
  </r>
  <r>
    <n v="214363"/>
    <x v="1"/>
    <x v="0"/>
    <x v="6"/>
    <s v="Baxter Healthcare"/>
    <x v="0"/>
    <x v="0"/>
    <x v="19"/>
    <d v="2021-01-11T00:00:00"/>
    <d v="2021-02-11T00:00:00"/>
    <x v="1"/>
    <x v="1"/>
    <d v="2021-03-11T00:00:00"/>
    <n v="190375"/>
    <x v="2"/>
    <s v="C5"/>
    <x v="1"/>
    <s v="Not Verified"/>
    <n v="47000"/>
    <n v="0.17949999999999999"/>
    <n v="498.51"/>
    <n v="0.12039999999999999"/>
    <n v="15000"/>
    <n v="17"/>
    <n v="17971"/>
  </r>
  <r>
    <n v="270343"/>
    <x v="0"/>
    <x v="0"/>
    <x v="3"/>
    <s v="Navy"/>
    <x v="0"/>
    <x v="0"/>
    <x v="35"/>
    <d v="2021-03-11T00:00:00"/>
    <d v="2021-03-11T00:00:00"/>
    <x v="1"/>
    <x v="1"/>
    <d v="2021-04-11T00:00:00"/>
    <n v="269755"/>
    <x v="2"/>
    <s v="C4"/>
    <x v="1"/>
    <s v="Not Verified"/>
    <n v="51420"/>
    <n v="0.20960000000000001"/>
    <n v="278.88"/>
    <n v="0.1197"/>
    <n v="8400"/>
    <n v="24"/>
    <n v="10040"/>
  </r>
  <r>
    <n v="256458"/>
    <x v="28"/>
    <x v="0"/>
    <x v="3"/>
    <s v="Stone Forest Inc."/>
    <x v="0"/>
    <x v="0"/>
    <x v="38"/>
    <d v="2021-02-11T00:00:00"/>
    <d v="2021-03-11T00:00:00"/>
    <x v="1"/>
    <x v="1"/>
    <d v="2021-04-11T00:00:00"/>
    <n v="254710"/>
    <x v="2"/>
    <s v="C4"/>
    <x v="1"/>
    <s v="Not Verified"/>
    <n v="78000"/>
    <n v="0.14799999999999999"/>
    <n v="99.6"/>
    <n v="0.1197"/>
    <n v="3000"/>
    <n v="15"/>
    <n v="3586"/>
  </r>
  <r>
    <n v="142281"/>
    <x v="13"/>
    <x v="0"/>
    <x v="8"/>
    <s v="Regence"/>
    <x v="0"/>
    <x v="0"/>
    <x v="62"/>
    <d v="2021-04-16T00:00:00"/>
    <d v="2021-05-09T00:00:00"/>
    <x v="1"/>
    <x v="1"/>
    <d v="2021-06-09T00:00:00"/>
    <n v="142269"/>
    <x v="2"/>
    <s v="C1"/>
    <x v="1"/>
    <s v="Not Verified"/>
    <n v="55400"/>
    <n v="0.10050000000000001"/>
    <n v="226.8"/>
    <n v="0.1028"/>
    <n v="7000"/>
    <n v="15"/>
    <n v="7850"/>
  </r>
  <r>
    <n v="232726"/>
    <x v="8"/>
    <x v="0"/>
    <x v="8"/>
    <s v="retired"/>
    <x v="0"/>
    <x v="0"/>
    <x v="19"/>
    <d v="2021-03-13T00:00:00"/>
    <d v="2021-09-10T00:00:00"/>
    <x v="1"/>
    <x v="1"/>
    <d v="2021-10-10T00:00:00"/>
    <n v="232722"/>
    <x v="2"/>
    <s v="C3"/>
    <x v="1"/>
    <s v="Not Verified"/>
    <n v="40000"/>
    <n v="0.1593"/>
    <n v="329.34"/>
    <n v="0.11409999999999999"/>
    <n v="10000"/>
    <n v="25"/>
    <n v="11810"/>
  </r>
  <r>
    <n v="133685"/>
    <x v="25"/>
    <x v="0"/>
    <x v="4"/>
    <s v="Electrical General Corporation"/>
    <x v="0"/>
    <x v="0"/>
    <x v="62"/>
    <d v="2021-03-10T00:00:00"/>
    <d v="2021-02-10T00:00:00"/>
    <x v="1"/>
    <x v="1"/>
    <d v="2021-03-10T00:00:00"/>
    <n v="133664"/>
    <x v="2"/>
    <s v="C4"/>
    <x v="1"/>
    <s v="Not Verified"/>
    <n v="57100"/>
    <n v="0.13769999999999999"/>
    <n v="217.59"/>
    <n v="0.11219999999999999"/>
    <n v="6625"/>
    <n v="11"/>
    <n v="7762"/>
  </r>
  <r>
    <n v="249942"/>
    <x v="1"/>
    <x v="0"/>
    <x v="2"/>
    <s v="SOUTHWEST ADMIN INC"/>
    <x v="0"/>
    <x v="0"/>
    <x v="38"/>
    <d v="2021-02-11T00:00:00"/>
    <d v="2021-02-11T00:00:00"/>
    <x v="1"/>
    <x v="1"/>
    <d v="2021-03-11T00:00:00"/>
    <n v="249022"/>
    <x v="2"/>
    <s v="C1"/>
    <x v="1"/>
    <s v="Not Verified"/>
    <n v="37500"/>
    <n v="5.7299999999999997E-2"/>
    <n v="163.77000000000001"/>
    <n v="0.1103"/>
    <n v="5000"/>
    <n v="12"/>
    <n v="5895"/>
  </r>
  <r>
    <n v="263180"/>
    <x v="1"/>
    <x v="0"/>
    <x v="2"/>
    <s v="Costco Wholesale"/>
    <x v="0"/>
    <x v="0"/>
    <x v="38"/>
    <d v="2021-09-15T00:00:00"/>
    <d v="2021-03-11T00:00:00"/>
    <x v="1"/>
    <x v="1"/>
    <d v="2021-04-11T00:00:00"/>
    <n v="263166"/>
    <x v="2"/>
    <s v="C3"/>
    <x v="1"/>
    <s v="Not Verified"/>
    <n v="30000"/>
    <n v="0.15440000000000001"/>
    <n v="330.53"/>
    <n v="0.1166"/>
    <n v="10000"/>
    <n v="17"/>
    <n v="11899"/>
  </r>
  <r>
    <n v="124436"/>
    <x v="48"/>
    <x v="0"/>
    <x v="5"/>
    <s v="University of Nebraska-Lincoln"/>
    <x v="0"/>
    <x v="0"/>
    <x v="37"/>
    <d v="2021-08-14T00:00:00"/>
    <d v="2021-09-10T00:00:00"/>
    <x v="1"/>
    <x v="1"/>
    <d v="2021-10-10T00:00:00"/>
    <n v="124430"/>
    <x v="2"/>
    <s v="C4"/>
    <x v="1"/>
    <s v="Not Verified"/>
    <n v="30000"/>
    <n v="0.1236"/>
    <n v="157.66"/>
    <n v="0.11219999999999999"/>
    <n v="4800"/>
    <n v="15"/>
    <n v="5676"/>
  </r>
  <r>
    <n v="196863"/>
    <x v="1"/>
    <x v="0"/>
    <x v="7"/>
    <s v="US ARMY"/>
    <x v="0"/>
    <x v="0"/>
    <x v="19"/>
    <d v="2021-04-11T00:00:00"/>
    <d v="2021-11-10T00:00:00"/>
    <x v="1"/>
    <x v="1"/>
    <d v="2021-12-10T00:00:00"/>
    <n v="194670"/>
    <x v="2"/>
    <s v="C5"/>
    <x v="1"/>
    <s v="Not Verified"/>
    <n v="22000"/>
    <n v="0.24709999999999999"/>
    <n v="143.53"/>
    <n v="0.1154"/>
    <n v="4350"/>
    <n v="10"/>
    <n v="5159"/>
  </r>
  <r>
    <n v="218680"/>
    <x v="8"/>
    <x v="0"/>
    <x v="0"/>
    <s v="The AYCO Company LP."/>
    <x v="0"/>
    <x v="0"/>
    <x v="19"/>
    <d v="2021-11-10T00:00:00"/>
    <d v="2021-12-10T00:00:00"/>
    <x v="1"/>
    <x v="1"/>
    <d v="2022-01-10T00:00:00"/>
    <n v="218656"/>
    <x v="2"/>
    <s v="C1"/>
    <x v="1"/>
    <s v="Not Verified"/>
    <n v="37200"/>
    <n v="0.1258"/>
    <n v="440.57"/>
    <n v="0.10780000000000001"/>
    <n v="13500"/>
    <n v="11"/>
    <n v="15837"/>
  </r>
  <r>
    <n v="202712"/>
    <x v="10"/>
    <x v="0"/>
    <x v="0"/>
    <s v="Wheaton Franciscan Healthcare"/>
    <x v="0"/>
    <x v="0"/>
    <x v="19"/>
    <d v="2021-01-11T00:00:00"/>
    <d v="2021-01-11T00:00:00"/>
    <x v="1"/>
    <x v="1"/>
    <d v="2021-02-11T00:00:00"/>
    <n v="202709"/>
    <x v="2"/>
    <s v="C1"/>
    <x v="1"/>
    <s v="Not Verified"/>
    <n v="60000"/>
    <n v="0.1426"/>
    <n v="365.51"/>
    <n v="0.10780000000000001"/>
    <n v="11200"/>
    <n v="33"/>
    <n v="13158"/>
  </r>
  <r>
    <n v="207387"/>
    <x v="1"/>
    <x v="0"/>
    <x v="0"/>
    <s v="BH Direct Response"/>
    <x v="0"/>
    <x v="0"/>
    <x v="19"/>
    <d v="2021-02-11T00:00:00"/>
    <d v="2021-01-11T00:00:00"/>
    <x v="1"/>
    <x v="1"/>
    <d v="2021-02-11T00:00:00"/>
    <n v="207374"/>
    <x v="2"/>
    <s v="C2"/>
    <x v="1"/>
    <s v="Not Verified"/>
    <n v="41500"/>
    <n v="0.19320000000000001"/>
    <n v="327.82"/>
    <n v="0.1109"/>
    <n v="10000"/>
    <n v="6"/>
    <n v="11852"/>
  </r>
  <r>
    <n v="260928"/>
    <x v="8"/>
    <x v="0"/>
    <x v="0"/>
    <s v="St Jerome School"/>
    <x v="0"/>
    <x v="0"/>
    <x v="38"/>
    <d v="2021-10-10T00:00:00"/>
    <d v="2021-11-10T00:00:00"/>
    <x v="1"/>
    <x v="1"/>
    <d v="2021-12-10T00:00:00"/>
    <n v="259370"/>
    <x v="2"/>
    <s v="C2"/>
    <x v="1"/>
    <s v="Not Verified"/>
    <n v="38000"/>
    <n v="8.72E-2"/>
    <n v="394.8"/>
    <n v="0.1134"/>
    <n v="12000"/>
    <n v="7"/>
    <n v="14178"/>
  </r>
  <r>
    <n v="258652"/>
    <x v="33"/>
    <x v="0"/>
    <x v="0"/>
    <s v="Langford de Kock LLP"/>
    <x v="0"/>
    <x v="0"/>
    <x v="38"/>
    <d v="2021-05-09T00:00:00"/>
    <d v="2021-05-09T00:00:00"/>
    <x v="1"/>
    <x v="1"/>
    <d v="2021-06-09T00:00:00"/>
    <n v="255516"/>
    <x v="2"/>
    <s v="C4"/>
    <x v="1"/>
    <s v="Not Verified"/>
    <n v="45000"/>
    <n v="0.22670000000000001"/>
    <n v="398.4"/>
    <n v="0.1197"/>
    <n v="12000"/>
    <n v="23"/>
    <n v="13491"/>
  </r>
  <r>
    <n v="142618"/>
    <x v="38"/>
    <x v="0"/>
    <x v="0"/>
    <s v="Bruno's Supermarkets"/>
    <x v="0"/>
    <x v="0"/>
    <x v="62"/>
    <d v="2021-10-10T00:00:00"/>
    <d v="2021-11-10T00:00:00"/>
    <x v="1"/>
    <x v="1"/>
    <d v="2021-12-10T00:00:00"/>
    <n v="139881"/>
    <x v="2"/>
    <s v="C5"/>
    <x v="1"/>
    <s v="Not Verified"/>
    <n v="25000"/>
    <n v="0.18190000000000001"/>
    <n v="158.38"/>
    <n v="0.1154"/>
    <n v="4800"/>
    <n v="17"/>
    <n v="5702"/>
  </r>
  <r>
    <n v="264499"/>
    <x v="5"/>
    <x v="0"/>
    <x v="3"/>
    <s v="us navy"/>
    <x v="0"/>
    <x v="0"/>
    <x v="35"/>
    <d v="2021-09-11T00:00:00"/>
    <d v="2021-09-11T00:00:00"/>
    <x v="1"/>
    <x v="1"/>
    <d v="2021-10-11T00:00:00"/>
    <n v="264489"/>
    <x v="2"/>
    <s v="C2"/>
    <x v="1"/>
    <s v="Not Verified"/>
    <n v="57720"/>
    <n v="8.6099999999999996E-2"/>
    <n v="493.5"/>
    <n v="0.1134"/>
    <n v="15000"/>
    <n v="24"/>
    <n v="17775"/>
  </r>
  <r>
    <n v="224984"/>
    <x v="2"/>
    <x v="0"/>
    <x v="8"/>
    <s v="Apple Inc."/>
    <x v="0"/>
    <x v="0"/>
    <x v="19"/>
    <d v="2021-10-14T00:00:00"/>
    <d v="2021-10-10T00:00:00"/>
    <x v="1"/>
    <x v="1"/>
    <d v="2021-11-10T00:00:00"/>
    <n v="224951"/>
    <x v="2"/>
    <s v="C2"/>
    <x v="1"/>
    <s v="Not Verified"/>
    <n v="46000"/>
    <n v="0.1137"/>
    <n v="157.36000000000001"/>
    <n v="0.1109"/>
    <n v="4800"/>
    <n v="7"/>
    <n v="5650"/>
  </r>
  <r>
    <n v="129745"/>
    <x v="32"/>
    <x v="0"/>
    <x v="4"/>
    <s v="EYOND, Inc."/>
    <x v="0"/>
    <x v="0"/>
    <x v="37"/>
    <d v="2021-09-10T00:00:00"/>
    <d v="2021-10-10T00:00:00"/>
    <x v="1"/>
    <x v="1"/>
    <d v="2021-11-10T00:00:00"/>
    <n v="129716"/>
    <x v="2"/>
    <s v="C1"/>
    <x v="1"/>
    <s v="Not Verified"/>
    <n v="120000"/>
    <n v="0.14399999999999999"/>
    <n v="323.99"/>
    <n v="0.1028"/>
    <n v="10000"/>
    <n v="23"/>
    <n v="11664"/>
  </r>
  <r>
    <n v="224210"/>
    <x v="25"/>
    <x v="0"/>
    <x v="4"/>
    <s v="Remax"/>
    <x v="0"/>
    <x v="0"/>
    <x v="19"/>
    <d v="2021-02-14T00:00:00"/>
    <d v="2021-12-10T00:00:00"/>
    <x v="1"/>
    <x v="1"/>
    <d v="2022-01-10T00:00:00"/>
    <n v="218822"/>
    <x v="2"/>
    <s v="C5"/>
    <x v="1"/>
    <s v="Not Verified"/>
    <n v="100000"/>
    <n v="0.14319999999999999"/>
    <n v="498.51"/>
    <n v="0.12039999999999999"/>
    <n v="15000"/>
    <n v="24"/>
    <n v="17913"/>
  </r>
  <r>
    <n v="269818"/>
    <x v="5"/>
    <x v="0"/>
    <x v="0"/>
    <s v="at&amp;t wireless"/>
    <x v="0"/>
    <x v="0"/>
    <x v="35"/>
    <d v="2021-01-13T00:00:00"/>
    <d v="2021-03-11T00:00:00"/>
    <x v="1"/>
    <x v="1"/>
    <d v="2021-04-11T00:00:00"/>
    <n v="267741"/>
    <x v="2"/>
    <s v="C5"/>
    <x v="1"/>
    <s v="Not Verified"/>
    <n v="2039784"/>
    <n v="1.2999999999999999E-3"/>
    <n v="281.83999999999997"/>
    <n v="0.1229"/>
    <n v="8450"/>
    <n v="11"/>
    <n v="10146"/>
  </r>
  <r>
    <n v="216940"/>
    <x v="3"/>
    <x v="0"/>
    <x v="0"/>
    <s v="Sears Holdings"/>
    <x v="0"/>
    <x v="0"/>
    <x v="19"/>
    <d v="2021-05-16T00:00:00"/>
    <d v="2021-01-11T00:00:00"/>
    <x v="1"/>
    <x v="1"/>
    <d v="2021-02-11T00:00:00"/>
    <n v="216937"/>
    <x v="2"/>
    <s v="C5"/>
    <x v="1"/>
    <s v="Not Verified"/>
    <n v="45000"/>
    <n v="0.21329999999999999"/>
    <n v="372.22"/>
    <n v="0.12039999999999999"/>
    <n v="11200"/>
    <n v="36"/>
    <n v="13400"/>
  </r>
  <r>
    <n v="143128"/>
    <x v="14"/>
    <x v="0"/>
    <x v="6"/>
    <s v="verizon wireless"/>
    <x v="0"/>
    <x v="0"/>
    <x v="61"/>
    <d v="2021-04-16T00:00:00"/>
    <d v="2021-11-10T00:00:00"/>
    <x v="1"/>
    <x v="1"/>
    <d v="2021-12-10T00:00:00"/>
    <n v="128262"/>
    <x v="2"/>
    <s v="C5"/>
    <x v="1"/>
    <s v="Not Verified"/>
    <n v="50000"/>
    <n v="8.0399999999999999E-2"/>
    <n v="263.97000000000003"/>
    <n v="0.1154"/>
    <n v="8000"/>
    <n v="13"/>
    <n v="9505"/>
  </r>
  <r>
    <n v="179020"/>
    <x v="25"/>
    <x v="0"/>
    <x v="3"/>
    <s v="US Army"/>
    <x v="0"/>
    <x v="0"/>
    <x v="63"/>
    <d v="2021-12-10T00:00:00"/>
    <d v="2021-12-10T00:00:00"/>
    <x v="1"/>
    <x v="1"/>
    <d v="2022-01-10T00:00:00"/>
    <n v="178968"/>
    <x v="2"/>
    <s v="C3"/>
    <x v="1"/>
    <s v="Not Verified"/>
    <n v="70522.259999999995"/>
    <n v="0.18959999999999999"/>
    <n v="304.89999999999998"/>
    <n v="0.1091"/>
    <n v="9325"/>
    <n v="23"/>
    <n v="10976"/>
  </r>
  <r>
    <n v="197360"/>
    <x v="2"/>
    <x v="0"/>
    <x v="7"/>
    <s v="Konica Minolta Business Solutions USA Inc"/>
    <x v="0"/>
    <x v="0"/>
    <x v="19"/>
    <d v="2021-04-16T00:00:00"/>
    <d v="2021-01-11T00:00:00"/>
    <x v="1"/>
    <x v="1"/>
    <d v="2021-02-11T00:00:00"/>
    <n v="197348"/>
    <x v="2"/>
    <s v="C4"/>
    <x v="1"/>
    <s v="Not Verified"/>
    <n v="49500"/>
    <n v="0"/>
    <n v="197.06"/>
    <n v="0.11219999999999999"/>
    <n v="6000"/>
    <n v="8"/>
    <n v="7094"/>
  </r>
  <r>
    <n v="276232"/>
    <x v="18"/>
    <x v="0"/>
    <x v="8"/>
    <s v="PricewaterhouseCoopers"/>
    <x v="0"/>
    <x v="0"/>
    <x v="35"/>
    <d v="2021-03-11T00:00:00"/>
    <d v="2021-03-11T00:00:00"/>
    <x v="1"/>
    <x v="1"/>
    <d v="2021-04-11T00:00:00"/>
    <n v="276159"/>
    <x v="2"/>
    <s v="C5"/>
    <x v="1"/>
    <s v="Not Verified"/>
    <n v="105000"/>
    <n v="0.10009999999999999"/>
    <n v="633.71"/>
    <n v="0.1229"/>
    <n v="19000"/>
    <n v="35"/>
    <n v="22813"/>
  </r>
  <r>
    <n v="153434"/>
    <x v="16"/>
    <x v="0"/>
    <x v="0"/>
    <s v="Boston Capital"/>
    <x v="0"/>
    <x v="0"/>
    <x v="61"/>
    <d v="2021-08-11T00:00:00"/>
    <d v="2021-11-10T00:00:00"/>
    <x v="1"/>
    <x v="1"/>
    <d v="2021-12-10T00:00:00"/>
    <n v="153428"/>
    <x v="2"/>
    <s v="C3"/>
    <x v="1"/>
    <s v="Not Verified"/>
    <n v="35000"/>
    <n v="0.15740000000000001"/>
    <n v="392.36"/>
    <n v="0.1091"/>
    <n v="12000"/>
    <n v="23"/>
    <n v="14205"/>
  </r>
  <r>
    <n v="271004"/>
    <x v="31"/>
    <x v="0"/>
    <x v="0"/>
    <s v="Louis T. Roth  and  Company"/>
    <x v="0"/>
    <x v="0"/>
    <x v="35"/>
    <d v="2021-04-09T00:00:00"/>
    <d v="2021-04-09T00:00:00"/>
    <x v="1"/>
    <x v="1"/>
    <d v="2021-05-09T00:00:00"/>
    <n v="270947"/>
    <x v="2"/>
    <s v="C3"/>
    <x v="1"/>
    <s v="Not Verified"/>
    <n v="48000"/>
    <n v="0.10050000000000001"/>
    <n v="396.63"/>
    <n v="0.1166"/>
    <n v="12000"/>
    <n v="18"/>
    <n v="13087"/>
  </r>
  <r>
    <n v="192239"/>
    <x v="28"/>
    <x v="0"/>
    <x v="3"/>
    <s v="US Air Force"/>
    <x v="0"/>
    <x v="0"/>
    <x v="63"/>
    <d v="2021-03-10T00:00:00"/>
    <d v="2021-07-09T00:00:00"/>
    <x v="1"/>
    <x v="1"/>
    <d v="2021-08-09T00:00:00"/>
    <n v="191813"/>
    <x v="2"/>
    <s v="C4"/>
    <x v="1"/>
    <s v="Not Verified"/>
    <n v="38556"/>
    <n v="0.1404"/>
    <n v="656.86"/>
    <n v="0.11219999999999999"/>
    <n v="20000"/>
    <n v="14"/>
    <n v="22583"/>
  </r>
  <r>
    <n v="251663"/>
    <x v="6"/>
    <x v="0"/>
    <x v="8"/>
    <s v="Cybernet Systems"/>
    <x v="0"/>
    <x v="0"/>
    <x v="38"/>
    <d v="2021-02-08T00:00:00"/>
    <d v="2021-06-08T00:00:00"/>
    <x v="1"/>
    <x v="1"/>
    <d v="2021-07-08T00:00:00"/>
    <n v="251660"/>
    <x v="2"/>
    <s v="C3"/>
    <x v="1"/>
    <s v="Not Verified"/>
    <n v="52000"/>
    <n v="0.14449999999999999"/>
    <n v="90.07"/>
    <n v="0.1166"/>
    <n v="2725"/>
    <n v="32"/>
    <n v="2827"/>
  </r>
  <r>
    <n v="240105"/>
    <x v="8"/>
    <x v="0"/>
    <x v="4"/>
    <s v="private school"/>
    <x v="0"/>
    <x v="0"/>
    <x v="38"/>
    <d v="2021-04-10T00:00:00"/>
    <d v="2021-11-08T00:00:00"/>
    <x v="1"/>
    <x v="1"/>
    <d v="2021-12-08T00:00:00"/>
    <n v="240094"/>
    <x v="2"/>
    <s v="C4"/>
    <x v="1"/>
    <s v="Not Verified"/>
    <n v="35427"/>
    <n v="0.15379999999999999"/>
    <n v="196.84"/>
    <n v="0.1172"/>
    <n v="5950"/>
    <n v="18"/>
    <n v="6389"/>
  </r>
  <r>
    <n v="217118"/>
    <x v="19"/>
    <x v="0"/>
    <x v="0"/>
    <s v="willard  and  kelsey llc"/>
    <x v="0"/>
    <x v="0"/>
    <x v="19"/>
    <d v="2021-01-11T00:00:00"/>
    <d v="2021-01-11T00:00:00"/>
    <x v="1"/>
    <x v="1"/>
    <d v="2021-02-11T00:00:00"/>
    <n v="216587"/>
    <x v="2"/>
    <s v="C4"/>
    <x v="1"/>
    <s v="Not Verified"/>
    <n v="36000"/>
    <n v="0.11899999999999999"/>
    <n v="413.51"/>
    <n v="0.1172"/>
    <n v="12500"/>
    <n v="9"/>
    <n v="14886"/>
  </r>
  <r>
    <n v="178236"/>
    <x v="5"/>
    <x v="0"/>
    <x v="6"/>
    <s v="jb&amp;p plumbing"/>
    <x v="4"/>
    <x v="0"/>
    <x v="63"/>
    <d v="2021-11-10T00:00:00"/>
    <d v="2021-02-10T00:00:00"/>
    <x v="1"/>
    <x v="1"/>
    <d v="2021-03-10T00:00:00"/>
    <n v="178070"/>
    <x v="2"/>
    <s v="D2"/>
    <x v="1"/>
    <s v="Not Verified"/>
    <n v="24000"/>
    <n v="0.14499999999999999"/>
    <n v="399.55"/>
    <n v="0.1217"/>
    <n v="12000"/>
    <n v="10"/>
    <n v="14193"/>
  </r>
  <r>
    <n v="278405"/>
    <x v="2"/>
    <x v="0"/>
    <x v="6"/>
    <s v="Cornell Graduate School"/>
    <x v="4"/>
    <x v="0"/>
    <x v="35"/>
    <d v="2021-03-11T00:00:00"/>
    <d v="2021-03-11T00:00:00"/>
    <x v="1"/>
    <x v="1"/>
    <d v="2021-04-11T00:00:00"/>
    <n v="278389"/>
    <x v="2"/>
    <s v="D3"/>
    <x v="1"/>
    <s v="Not Verified"/>
    <n v="27000"/>
    <n v="0.1196"/>
    <n v="405.72"/>
    <n v="0.13239999999999999"/>
    <n v="12000"/>
    <n v="8"/>
    <n v="14606"/>
  </r>
  <r>
    <n v="257346"/>
    <x v="9"/>
    <x v="0"/>
    <x v="8"/>
    <s v="Progressive Corp."/>
    <x v="4"/>
    <x v="0"/>
    <x v="38"/>
    <d v="2021-06-09T00:00:00"/>
    <d v="2021-06-09T00:00:00"/>
    <x v="1"/>
    <x v="1"/>
    <d v="2021-07-09T00:00:00"/>
    <n v="257327"/>
    <x v="2"/>
    <s v="D1"/>
    <x v="1"/>
    <s v="Not Verified"/>
    <n v="52000"/>
    <n v="0.1202"/>
    <n v="335.07"/>
    <n v="0.12609999999999999"/>
    <n v="10000"/>
    <n v="23"/>
    <n v="11377"/>
  </r>
  <r>
    <n v="272103"/>
    <x v="37"/>
    <x v="0"/>
    <x v="2"/>
    <s v="Lithia Motors Inc."/>
    <x v="4"/>
    <x v="0"/>
    <x v="35"/>
    <d v="2021-03-11T00:00:00"/>
    <d v="2021-03-11T00:00:00"/>
    <x v="1"/>
    <x v="1"/>
    <d v="2021-04-11T00:00:00"/>
    <n v="270527"/>
    <x v="2"/>
    <s v="D2"/>
    <x v="1"/>
    <s v="Not Verified"/>
    <n v="37200"/>
    <n v="6.7400000000000002E-2"/>
    <n v="336.56"/>
    <n v="0.12920000000000001"/>
    <n v="10000"/>
    <n v="8"/>
    <n v="12116"/>
  </r>
  <r>
    <n v="203424"/>
    <x v="19"/>
    <x v="0"/>
    <x v="2"/>
    <s v="Travel Centers of America"/>
    <x v="4"/>
    <x v="0"/>
    <x v="38"/>
    <d v="2021-02-11T00:00:00"/>
    <d v="2021-02-11T00:00:00"/>
    <x v="1"/>
    <x v="1"/>
    <d v="2021-03-11T00:00:00"/>
    <n v="202222"/>
    <x v="2"/>
    <s v="D5"/>
    <x v="1"/>
    <s v="Not Verified"/>
    <n v="30000"/>
    <n v="0.21879999999999999"/>
    <n v="316.99"/>
    <n v="0.13619999999999999"/>
    <n v="9325"/>
    <n v="9"/>
    <n v="11412"/>
  </r>
  <r>
    <n v="215531"/>
    <x v="41"/>
    <x v="0"/>
    <x v="7"/>
    <s v="GW University"/>
    <x v="4"/>
    <x v="0"/>
    <x v="19"/>
    <d v="2021-03-15T00:00:00"/>
    <d v="2021-12-10T00:00:00"/>
    <x v="1"/>
    <x v="1"/>
    <d v="2022-01-10T00:00:00"/>
    <n v="215518"/>
    <x v="2"/>
    <s v="D2"/>
    <x v="1"/>
    <s v="Not Verified"/>
    <n v="48000"/>
    <n v="0.13100000000000001"/>
    <n v="117.38"/>
    <n v="0.12670000000000001"/>
    <n v="3500"/>
    <n v="22"/>
    <n v="4193"/>
  </r>
  <r>
    <n v="271356"/>
    <x v="4"/>
    <x v="0"/>
    <x v="10"/>
    <s v="Royer's Florists, Inc."/>
    <x v="4"/>
    <x v="0"/>
    <x v="35"/>
    <d v="2021-09-15T00:00:00"/>
    <d v="2021-03-11T00:00:00"/>
    <x v="1"/>
    <x v="1"/>
    <d v="2021-04-11T00:00:00"/>
    <n v="271076"/>
    <x v="2"/>
    <s v="D2"/>
    <x v="1"/>
    <s v="Not Verified"/>
    <n v="28000"/>
    <n v="0.1993"/>
    <n v="222.97"/>
    <n v="0.12920000000000001"/>
    <n v="6625"/>
    <n v="26"/>
    <n v="8027"/>
  </r>
  <r>
    <n v="268761"/>
    <x v="16"/>
    <x v="0"/>
    <x v="0"/>
    <s v="Marriott International"/>
    <x v="4"/>
    <x v="0"/>
    <x v="35"/>
    <d v="2021-04-15T00:00:00"/>
    <d v="2021-03-11T00:00:00"/>
    <x v="1"/>
    <x v="1"/>
    <d v="2021-04-11T00:00:00"/>
    <n v="268750"/>
    <x v="2"/>
    <s v="D5"/>
    <x v="1"/>
    <s v="Not Verified"/>
    <n v="30000"/>
    <n v="0.24679999999999999"/>
    <n v="264.39"/>
    <n v="0.13869999999999999"/>
    <n v="7750"/>
    <n v="9"/>
    <n v="9518"/>
  </r>
  <r>
    <n v="280871"/>
    <x v="24"/>
    <x v="0"/>
    <x v="8"/>
    <s v="Mitchell Emert &amp; Hill, P.C."/>
    <x v="4"/>
    <x v="0"/>
    <x v="35"/>
    <d v="2021-03-11T00:00:00"/>
    <d v="2021-03-11T00:00:00"/>
    <x v="1"/>
    <x v="1"/>
    <d v="2021-04-11T00:00:00"/>
    <n v="280818"/>
    <x v="2"/>
    <s v="D1"/>
    <x v="1"/>
    <s v="Not Verified"/>
    <n v="40500"/>
    <n v="0.1212"/>
    <n v="180.94"/>
    <n v="0.12609999999999999"/>
    <n v="5400"/>
    <n v="11"/>
    <n v="6514"/>
  </r>
  <r>
    <n v="181701"/>
    <x v="8"/>
    <x v="0"/>
    <x v="7"/>
    <s v="Wegmans Food Markets"/>
    <x v="4"/>
    <x v="0"/>
    <x v="63"/>
    <d v="2021-02-10T00:00:00"/>
    <d v="2021-12-09T00:00:00"/>
    <x v="1"/>
    <x v="1"/>
    <d v="2022-01-09T00:00:00"/>
    <n v="181614"/>
    <x v="2"/>
    <s v="D4"/>
    <x v="1"/>
    <s v="Not Verified"/>
    <n v="25480"/>
    <n v="0.1865"/>
    <n v="167.99"/>
    <n v="0.128"/>
    <n v="5000"/>
    <n v="6"/>
    <n v="5915"/>
  </r>
  <r>
    <n v="256450"/>
    <x v="1"/>
    <x v="0"/>
    <x v="6"/>
    <s v="Amports &amp; Retired City Government"/>
    <x v="4"/>
    <x v="0"/>
    <x v="38"/>
    <d v="2021-05-16T00:00:00"/>
    <d v="2021-03-11T00:00:00"/>
    <x v="1"/>
    <x v="1"/>
    <d v="2021-04-11T00:00:00"/>
    <n v="256438"/>
    <x v="2"/>
    <s v="D2"/>
    <x v="1"/>
    <s v="Not Verified"/>
    <n v="80415"/>
    <n v="0.20150000000000001"/>
    <n v="213.72"/>
    <n v="0.12920000000000001"/>
    <n v="6350"/>
    <n v="16"/>
    <n v="7694"/>
  </r>
  <r>
    <n v="254533"/>
    <x v="1"/>
    <x v="0"/>
    <x v="3"/>
    <s v="Mortons Steakhouse"/>
    <x v="4"/>
    <x v="0"/>
    <x v="38"/>
    <d v="2021-05-10T00:00:00"/>
    <d v="2021-05-10T00:00:00"/>
    <x v="1"/>
    <x v="1"/>
    <d v="2021-06-10T00:00:00"/>
    <n v="252512"/>
    <x v="2"/>
    <s v="D1"/>
    <x v="1"/>
    <s v="Not Verified"/>
    <n v="76554"/>
    <n v="4.6199999999999998E-2"/>
    <n v="254.65"/>
    <n v="0.12609999999999999"/>
    <n v="7600"/>
    <n v="9"/>
    <n v="9026"/>
  </r>
  <r>
    <n v="242356"/>
    <x v="2"/>
    <x v="0"/>
    <x v="3"/>
    <s v="Texas Parks and Wildlife Department"/>
    <x v="4"/>
    <x v="0"/>
    <x v="38"/>
    <d v="2021-04-16T00:00:00"/>
    <d v="2021-12-11T00:00:00"/>
    <x v="1"/>
    <x v="1"/>
    <d v="2022-01-11T00:00:00"/>
    <n v="242065"/>
    <x v="2"/>
    <s v="D5"/>
    <x v="1"/>
    <s v="Not Verified"/>
    <n v="79636"/>
    <n v="7.1599999999999997E-2"/>
    <n v="655"/>
    <n v="0.13869999999999999"/>
    <n v="19200"/>
    <n v="16"/>
    <n v="26187"/>
  </r>
  <r>
    <n v="146641"/>
    <x v="12"/>
    <x v="0"/>
    <x v="8"/>
    <s v="MACU"/>
    <x v="4"/>
    <x v="0"/>
    <x v="61"/>
    <d v="2021-10-07T00:00:00"/>
    <d v="2021-02-08T00:00:00"/>
    <x v="1"/>
    <x v="1"/>
    <d v="2021-03-08T00:00:00"/>
    <n v="146626"/>
    <x v="2"/>
    <s v="D1"/>
    <x v="1"/>
    <s v="Not Verified"/>
    <n v="52000"/>
    <n v="0.11310000000000001"/>
    <n v="265.18"/>
    <n v="0.1186"/>
    <n v="8000"/>
    <n v="7"/>
    <n v="8232"/>
  </r>
  <r>
    <n v="139968"/>
    <x v="38"/>
    <x v="0"/>
    <x v="8"/>
    <s v="Northport Medical Center"/>
    <x v="4"/>
    <x v="0"/>
    <x v="62"/>
    <d v="2021-04-12T00:00:00"/>
    <d v="2021-07-10T00:00:00"/>
    <x v="1"/>
    <x v="1"/>
    <d v="2021-08-10T00:00:00"/>
    <n v="139887"/>
    <x v="2"/>
    <s v="D4"/>
    <x v="1"/>
    <s v="Not Verified"/>
    <n v="36400"/>
    <n v="0.18920000000000001"/>
    <n v="335.98"/>
    <n v="0.128"/>
    <n v="10000"/>
    <n v="20"/>
    <n v="12074"/>
  </r>
  <r>
    <n v="241536"/>
    <x v="12"/>
    <x v="0"/>
    <x v="2"/>
    <s v="JetBlue Airways"/>
    <x v="4"/>
    <x v="0"/>
    <x v="38"/>
    <d v="2021-01-16T00:00:00"/>
    <d v="2021-02-09T00:00:00"/>
    <x v="1"/>
    <x v="1"/>
    <d v="2021-03-09T00:00:00"/>
    <n v="240491"/>
    <x v="2"/>
    <s v="D1"/>
    <x v="1"/>
    <s v="Not Verified"/>
    <n v="35000"/>
    <n v="0.1971"/>
    <n v="450.67"/>
    <n v="0.12609999999999999"/>
    <n v="13450"/>
    <n v="16"/>
    <n v="14924"/>
  </r>
  <r>
    <n v="270568"/>
    <x v="1"/>
    <x v="0"/>
    <x v="5"/>
    <s v="Trader Joes"/>
    <x v="4"/>
    <x v="0"/>
    <x v="35"/>
    <d v="2021-06-13T00:00:00"/>
    <d v="2021-06-08T00:00:00"/>
    <x v="1"/>
    <x v="1"/>
    <d v="2021-07-08T00:00:00"/>
    <n v="267513"/>
    <x v="2"/>
    <s v="D1"/>
    <x v="1"/>
    <s v="Not Verified"/>
    <n v="35000"/>
    <n v="9.6299999999999997E-2"/>
    <n v="234.55"/>
    <n v="0.12609999999999999"/>
    <n v="7000"/>
    <n v="5"/>
    <n v="7216"/>
  </r>
  <r>
    <n v="271192"/>
    <x v="27"/>
    <x v="0"/>
    <x v="7"/>
    <s v="Diesel  and  Equipment Specialists"/>
    <x v="4"/>
    <x v="0"/>
    <x v="35"/>
    <d v="2021-04-13T00:00:00"/>
    <d v="2021-03-11T00:00:00"/>
    <x v="1"/>
    <x v="1"/>
    <d v="2021-04-11T00:00:00"/>
    <n v="269405"/>
    <x v="2"/>
    <s v="D4"/>
    <x v="1"/>
    <s v="Not Verified"/>
    <n v="28700"/>
    <n v="0.17560000000000001"/>
    <n v="288.66000000000003"/>
    <n v="0.13550000000000001"/>
    <n v="8500"/>
    <n v="10"/>
    <n v="10392"/>
  </r>
  <r>
    <n v="167846"/>
    <x v="45"/>
    <x v="0"/>
    <x v="10"/>
    <s v="nHarmony Inc"/>
    <x v="4"/>
    <x v="0"/>
    <x v="63"/>
    <d v="2021-06-10T00:00:00"/>
    <d v="2021-06-10T00:00:00"/>
    <x v="1"/>
    <x v="1"/>
    <d v="2021-07-10T00:00:00"/>
    <n v="166657"/>
    <x v="2"/>
    <s v="D2"/>
    <x v="1"/>
    <s v="Not Verified"/>
    <n v="33600"/>
    <n v="0.23960000000000001"/>
    <n v="376.24"/>
    <n v="0.1217"/>
    <n v="11300"/>
    <n v="15"/>
    <n v="13441"/>
  </r>
  <r>
    <n v="242229"/>
    <x v="3"/>
    <x v="0"/>
    <x v="3"/>
    <s v="FSC COMPANY"/>
    <x v="4"/>
    <x v="0"/>
    <x v="38"/>
    <d v="2021-04-12T00:00:00"/>
    <d v="2021-01-11T00:00:00"/>
    <x v="1"/>
    <x v="1"/>
    <d v="2021-02-11T00:00:00"/>
    <n v="242210"/>
    <x v="2"/>
    <s v="D3"/>
    <x v="1"/>
    <s v="Not Verified"/>
    <n v="82000"/>
    <n v="0.1512"/>
    <n v="405.72"/>
    <n v="0.13239999999999999"/>
    <n v="12000"/>
    <n v="18"/>
    <n v="14601"/>
  </r>
  <r>
    <n v="278622"/>
    <x v="18"/>
    <x v="0"/>
    <x v="8"/>
    <s v="Enterprise Rent-A-Car"/>
    <x v="4"/>
    <x v="0"/>
    <x v="35"/>
    <d v="2021-05-16T00:00:00"/>
    <d v="2021-12-10T00:00:00"/>
    <x v="1"/>
    <x v="1"/>
    <d v="2022-01-10T00:00:00"/>
    <n v="269243"/>
    <x v="2"/>
    <s v="D5"/>
    <x v="1"/>
    <s v="Not Verified"/>
    <n v="62500"/>
    <n v="0.20449999999999999"/>
    <n v="477.61"/>
    <n v="0.13869999999999999"/>
    <n v="14000"/>
    <n v="16"/>
    <n v="16854"/>
  </r>
  <r>
    <n v="176942"/>
    <x v="8"/>
    <x v="0"/>
    <x v="0"/>
    <s v="Cleary Gottlieb Steen and Hamilton"/>
    <x v="4"/>
    <x v="0"/>
    <x v="63"/>
    <d v="2021-04-10T00:00:00"/>
    <d v="2021-03-10T00:00:00"/>
    <x v="1"/>
    <x v="1"/>
    <d v="2021-04-10T00:00:00"/>
    <n v="176612"/>
    <x v="2"/>
    <s v="D4"/>
    <x v="1"/>
    <s v="Not Verified"/>
    <n v="62000"/>
    <n v="0.19220000000000001"/>
    <n v="554.37"/>
    <n v="0.128"/>
    <n v="16500"/>
    <n v="18"/>
    <n v="19577"/>
  </r>
  <r>
    <n v="218325"/>
    <x v="21"/>
    <x v="0"/>
    <x v="8"/>
    <s v="Lake of Isles"/>
    <x v="4"/>
    <x v="0"/>
    <x v="19"/>
    <d v="2021-08-08T00:00:00"/>
    <d v="2021-08-08T00:00:00"/>
    <x v="1"/>
    <x v="1"/>
    <d v="2021-09-08T00:00:00"/>
    <n v="216568"/>
    <x v="2"/>
    <s v="D3"/>
    <x v="1"/>
    <s v="Not Verified"/>
    <n v="43000"/>
    <n v="0.1482"/>
    <n v="539.03"/>
    <n v="0.12989999999999999"/>
    <n v="16000"/>
    <n v="22"/>
    <n v="17128"/>
  </r>
  <r>
    <n v="178239"/>
    <x v="18"/>
    <x v="0"/>
    <x v="2"/>
    <s v="Sysco Food Corporation of Metro NY LLC"/>
    <x v="4"/>
    <x v="0"/>
    <x v="63"/>
    <d v="2021-09-15T00:00:00"/>
    <d v="2021-12-10T00:00:00"/>
    <x v="1"/>
    <x v="1"/>
    <d v="2022-01-10T00:00:00"/>
    <n v="176992"/>
    <x v="2"/>
    <s v="D1"/>
    <x v="1"/>
    <s v="Not Verified"/>
    <n v="50400"/>
    <n v="0.17019999999999999"/>
    <n v="232.04"/>
    <n v="0.1186"/>
    <n v="7000"/>
    <n v="11"/>
    <n v="8353"/>
  </r>
  <r>
    <n v="204428"/>
    <x v="20"/>
    <x v="0"/>
    <x v="7"/>
    <s v="SRP"/>
    <x v="4"/>
    <x v="0"/>
    <x v="19"/>
    <d v="2021-07-11T00:00:00"/>
    <d v="2021-01-11T00:00:00"/>
    <x v="1"/>
    <x v="1"/>
    <d v="2021-02-11T00:00:00"/>
    <n v="204314"/>
    <x v="2"/>
    <s v="D1"/>
    <x v="1"/>
    <s v="Not Verified"/>
    <n v="39996"/>
    <n v="9.4799999999999995E-2"/>
    <n v="133.55000000000001"/>
    <n v="0.1236"/>
    <n v="4000"/>
    <n v="16"/>
    <n v="4808"/>
  </r>
  <r>
    <n v="270302"/>
    <x v="1"/>
    <x v="0"/>
    <x v="8"/>
    <s v="win soon"/>
    <x v="4"/>
    <x v="0"/>
    <x v="35"/>
    <d v="2021-03-11T00:00:00"/>
    <d v="2021-03-11T00:00:00"/>
    <x v="1"/>
    <x v="1"/>
    <d v="2021-04-11T00:00:00"/>
    <n v="257366"/>
    <x v="2"/>
    <s v="D3"/>
    <x v="1"/>
    <s v="Not Verified"/>
    <n v="66000"/>
    <n v="0.182"/>
    <n v="338.1"/>
    <n v="0.13239999999999999"/>
    <n v="10000"/>
    <n v="12"/>
    <n v="12171"/>
  </r>
  <r>
    <n v="199889"/>
    <x v="2"/>
    <x v="0"/>
    <x v="8"/>
    <s v="Crowne Plaza"/>
    <x v="4"/>
    <x v="0"/>
    <x v="19"/>
    <d v="2021-07-14T00:00:00"/>
    <d v="2021-08-10T00:00:00"/>
    <x v="1"/>
    <x v="1"/>
    <d v="2021-09-10T00:00:00"/>
    <n v="199865"/>
    <x v="2"/>
    <s v="D4"/>
    <x v="1"/>
    <s v="Not Verified"/>
    <n v="18000"/>
    <n v="0.22"/>
    <n v="67.680000000000007"/>
    <n v="0.13300000000000001"/>
    <n v="2000"/>
    <n v="16"/>
    <n v="2391"/>
  </r>
  <r>
    <n v="277895"/>
    <x v="3"/>
    <x v="0"/>
    <x v="3"/>
    <s v="Ledesma Studio Ltd."/>
    <x v="4"/>
    <x v="0"/>
    <x v="35"/>
    <d v="2021-01-14T00:00:00"/>
    <d v="2021-03-11T00:00:00"/>
    <x v="1"/>
    <x v="1"/>
    <d v="2021-04-11T00:00:00"/>
    <n v="277834"/>
    <x v="2"/>
    <s v="D2"/>
    <x v="1"/>
    <s v="Not Verified"/>
    <n v="70000"/>
    <n v="4.0800000000000003E-2"/>
    <n v="269.25"/>
    <n v="0.12920000000000001"/>
    <n v="8000"/>
    <n v="39"/>
    <n v="9693"/>
  </r>
  <r>
    <n v="191730"/>
    <x v="1"/>
    <x v="0"/>
    <x v="8"/>
    <s v="Groovemasters"/>
    <x v="1"/>
    <x v="0"/>
    <x v="19"/>
    <d v="2021-07-14T00:00:00"/>
    <d v="2021-01-11T00:00:00"/>
    <x v="1"/>
    <x v="1"/>
    <d v="2021-02-11T00:00:00"/>
    <n v="187320"/>
    <x v="2"/>
    <s v="E4"/>
    <x v="1"/>
    <s v="Not Verified"/>
    <n v="42500"/>
    <n v="0.157"/>
    <n v="687.25"/>
    <n v="0.14380000000000001"/>
    <n v="20000"/>
    <n v="22"/>
    <n v="24741"/>
  </r>
  <r>
    <n v="265904"/>
    <x v="18"/>
    <x v="0"/>
    <x v="4"/>
    <m/>
    <x v="1"/>
    <x v="0"/>
    <x v="35"/>
    <d v="2021-04-09T00:00:00"/>
    <d v="2021-05-09T00:00:00"/>
    <x v="1"/>
    <x v="1"/>
    <d v="2021-06-09T00:00:00"/>
    <n v="264483"/>
    <x v="2"/>
    <s v="E1"/>
    <x v="1"/>
    <s v="Not Verified"/>
    <n v="139992"/>
    <n v="3.4000000000000002E-2"/>
    <n v="548.25"/>
    <n v="0.14180000000000001"/>
    <n v="16000"/>
    <n v="29"/>
    <n v="18242"/>
  </r>
  <r>
    <n v="265076"/>
    <x v="0"/>
    <x v="0"/>
    <x v="2"/>
    <s v="Turner Broadcasting"/>
    <x v="1"/>
    <x v="0"/>
    <x v="38"/>
    <d v="2021-03-11T00:00:00"/>
    <d v="2021-03-11T00:00:00"/>
    <x v="1"/>
    <x v="1"/>
    <d v="2021-04-11T00:00:00"/>
    <n v="264755"/>
    <x v="2"/>
    <s v="E4"/>
    <x v="1"/>
    <s v="Not Verified"/>
    <n v="56016"/>
    <n v="0.2132"/>
    <n v="173.65"/>
    <n v="0.15129999999999999"/>
    <n v="5000"/>
    <n v="20"/>
    <n v="6251"/>
  </r>
  <r>
    <n v="253601"/>
    <x v="23"/>
    <x v="0"/>
    <x v="9"/>
    <s v="Boulder Valley School District"/>
    <x v="1"/>
    <x v="0"/>
    <x v="38"/>
    <d v="2021-02-11T00:00:00"/>
    <d v="2021-02-11T00:00:00"/>
    <x v="1"/>
    <x v="1"/>
    <d v="2021-03-11T00:00:00"/>
    <n v="253484"/>
    <x v="2"/>
    <s v="E1"/>
    <x v="1"/>
    <s v="Not Verified"/>
    <n v="51648"/>
    <n v="0.1113"/>
    <n v="548.25"/>
    <n v="0.14180000000000001"/>
    <n v="16000"/>
    <n v="18"/>
    <n v="19737"/>
  </r>
  <r>
    <n v="216540"/>
    <x v="1"/>
    <x v="0"/>
    <x v="0"/>
    <s v="Fairfield Residential LLC"/>
    <x v="1"/>
    <x v="0"/>
    <x v="19"/>
    <d v="2021-12-13T00:00:00"/>
    <d v="2021-01-11T00:00:00"/>
    <x v="1"/>
    <x v="1"/>
    <d v="2021-02-11T00:00:00"/>
    <n v="213030"/>
    <x v="2"/>
    <s v="E2"/>
    <x v="1"/>
    <s v="Not Verified"/>
    <n v="48000"/>
    <n v="0.1905"/>
    <n v="514.49"/>
    <n v="0.14249999999999999"/>
    <n v="15000"/>
    <n v="21"/>
    <n v="18522"/>
  </r>
  <r>
    <n v="132062"/>
    <x v="16"/>
    <x v="0"/>
    <x v="4"/>
    <s v="MGH"/>
    <x v="1"/>
    <x v="0"/>
    <x v="62"/>
    <d v="2021-04-16T00:00:00"/>
    <d v="2021-10-10T00:00:00"/>
    <x v="1"/>
    <x v="1"/>
    <d v="2021-11-10T00:00:00"/>
    <n v="130915"/>
    <x v="2"/>
    <s v="E5"/>
    <x v="1"/>
    <s v="Not Verified"/>
    <n v="57000"/>
    <n v="0.20760000000000001"/>
    <n v="248.43"/>
    <n v="0.1467"/>
    <n v="7200"/>
    <n v="18"/>
    <n v="8943"/>
  </r>
  <r>
    <n v="194762"/>
    <x v="26"/>
    <x v="0"/>
    <x v="10"/>
    <s v="United States Air Force"/>
    <x v="1"/>
    <x v="0"/>
    <x v="19"/>
    <d v="2021-07-09T00:00:00"/>
    <d v="2021-07-09T00:00:00"/>
    <x v="1"/>
    <x v="1"/>
    <d v="2021-08-09T00:00:00"/>
    <n v="194653"/>
    <x v="2"/>
    <s v="E1"/>
    <x v="1"/>
    <s v="Not Verified"/>
    <n v="36000"/>
    <n v="0.17399999999999999"/>
    <n v="523.78"/>
    <n v="0.1343"/>
    <n v="15450"/>
    <n v="9"/>
    <n v="17924"/>
  </r>
  <r>
    <n v="268549"/>
    <x v="1"/>
    <x v="0"/>
    <x v="2"/>
    <s v="Petco Animal Supplies"/>
    <x v="1"/>
    <x v="0"/>
    <x v="35"/>
    <d v="2021-03-11T00:00:00"/>
    <d v="2021-03-11T00:00:00"/>
    <x v="1"/>
    <x v="1"/>
    <d v="2021-04-11T00:00:00"/>
    <n v="268542"/>
    <x v="2"/>
    <s v="E1"/>
    <x v="1"/>
    <s v="Not Verified"/>
    <n v="73660"/>
    <n v="0.18160000000000001"/>
    <n v="411.19"/>
    <n v="0.14180000000000001"/>
    <n v="12000"/>
    <n v="19"/>
    <n v="14802"/>
  </r>
  <r>
    <n v="130735"/>
    <x v="5"/>
    <x v="0"/>
    <x v="2"/>
    <s v="Cuban Medical Association"/>
    <x v="1"/>
    <x v="0"/>
    <x v="62"/>
    <d v="2021-08-08T00:00:00"/>
    <d v="2021-09-08T00:00:00"/>
    <x v="1"/>
    <x v="1"/>
    <d v="2021-10-08T00:00:00"/>
    <n v="130725"/>
    <x v="2"/>
    <s v="E4"/>
    <x v="1"/>
    <s v="Not Verified"/>
    <n v="72000"/>
    <n v="0.17829999999999999"/>
    <n v="352.22"/>
    <n v="0.14380000000000001"/>
    <n v="10250"/>
    <n v="32"/>
    <n v="11444"/>
  </r>
  <r>
    <n v="266544"/>
    <x v="38"/>
    <x v="0"/>
    <x v="10"/>
    <s v="Linden Presbyterian Church"/>
    <x v="1"/>
    <x v="0"/>
    <x v="35"/>
    <d v="2021-08-09T00:00:00"/>
    <d v="2021-08-09T00:00:00"/>
    <x v="1"/>
    <x v="1"/>
    <d v="2021-09-09T00:00:00"/>
    <n v="265664"/>
    <x v="2"/>
    <s v="E1"/>
    <x v="1"/>
    <s v="Not Verified"/>
    <n v="37440"/>
    <n v="0.20710000000000001"/>
    <n v="274.13"/>
    <n v="0.14180000000000001"/>
    <n v="8000"/>
    <n v="17"/>
    <n v="9245"/>
  </r>
  <r>
    <n v="251789"/>
    <x v="2"/>
    <x v="0"/>
    <x v="6"/>
    <s v="Bracewell  and  Giuliani"/>
    <x v="1"/>
    <x v="0"/>
    <x v="38"/>
    <d v="2021-02-09T00:00:00"/>
    <d v="2021-02-09T00:00:00"/>
    <x v="1"/>
    <x v="1"/>
    <d v="2021-03-09T00:00:00"/>
    <n v="251780"/>
    <x v="2"/>
    <s v="E5"/>
    <x v="1"/>
    <s v="Not Verified"/>
    <n v="54996"/>
    <n v="0.13159999999999999"/>
    <n v="348.87"/>
    <n v="0.1545"/>
    <n v="10000"/>
    <n v="13"/>
    <n v="11350"/>
  </r>
  <r>
    <n v="236199"/>
    <x v="9"/>
    <x v="0"/>
    <x v="0"/>
    <s v="World Kitchen"/>
    <x v="1"/>
    <x v="0"/>
    <x v="19"/>
    <d v="2021-10-08T00:00:00"/>
    <d v="2021-10-08T00:00:00"/>
    <x v="1"/>
    <x v="1"/>
    <d v="2021-11-08T00:00:00"/>
    <n v="216572"/>
    <x v="2"/>
    <s v="E2"/>
    <x v="1"/>
    <s v="Not Verified"/>
    <n v="48000"/>
    <n v="2.1000000000000001E-2"/>
    <n v="685.99"/>
    <n v="0.14249999999999999"/>
    <n v="20000"/>
    <n v="7"/>
    <n v="21940"/>
  </r>
  <r>
    <n v="223015"/>
    <x v="1"/>
    <x v="0"/>
    <x v="0"/>
    <s v="San Francisco Zoo"/>
    <x v="5"/>
    <x v="0"/>
    <x v="19"/>
    <d v="2021-05-16T00:00:00"/>
    <d v="2021-02-11T00:00:00"/>
    <x v="1"/>
    <x v="1"/>
    <d v="2021-03-11T00:00:00"/>
    <n v="222752"/>
    <x v="2"/>
    <s v="F2"/>
    <x v="1"/>
    <s v="Not Verified"/>
    <n v="75000"/>
    <n v="0.15379999999999999"/>
    <n v="841.76"/>
    <n v="0.1583"/>
    <n v="24000"/>
    <n v="16"/>
    <n v="30303"/>
  </r>
  <r>
    <n v="262215"/>
    <x v="1"/>
    <x v="0"/>
    <x v="2"/>
    <s v="Teachers Assoc. of Long Beach"/>
    <x v="5"/>
    <x v="0"/>
    <x v="38"/>
    <d v="2021-05-16T00:00:00"/>
    <d v="2021-03-11T00:00:00"/>
    <x v="1"/>
    <x v="1"/>
    <d v="2021-04-11T00:00:00"/>
    <n v="262119"/>
    <x v="2"/>
    <s v="F4"/>
    <x v="1"/>
    <s v="Not Verified"/>
    <n v="65000"/>
    <n v="0.2009"/>
    <n v="710.18"/>
    <n v="0.1671"/>
    <n v="20000"/>
    <n v="28"/>
    <n v="25595"/>
  </r>
  <r>
    <n v="227538"/>
    <x v="21"/>
    <x v="0"/>
    <x v="3"/>
    <s v="Abbott Terrace Health Center"/>
    <x v="2"/>
    <x v="0"/>
    <x v="19"/>
    <d v="2021-01-11T00:00:00"/>
    <d v="2021-02-11T00:00:00"/>
    <x v="1"/>
    <x v="1"/>
    <d v="2021-03-11T00:00:00"/>
    <n v="227380"/>
    <x v="2"/>
    <s v="B1"/>
    <x v="1"/>
    <s v="Not Verified"/>
    <n v="40000"/>
    <n v="0.1014"/>
    <n v="382.72"/>
    <n v="9.1999999999999998E-2"/>
    <n v="12000"/>
    <n v="10"/>
    <n v="13778"/>
  </r>
  <r>
    <n v="269571"/>
    <x v="8"/>
    <x v="0"/>
    <x v="8"/>
    <s v="The Bank of New York"/>
    <x v="0"/>
    <x v="0"/>
    <x v="35"/>
    <d v="2021-11-10T00:00:00"/>
    <d v="2021-11-10T00:00:00"/>
    <x v="1"/>
    <x v="1"/>
    <d v="2021-12-10T00:00:00"/>
    <n v="267049"/>
    <x v="2"/>
    <s v="C2"/>
    <x v="1"/>
    <s v="Not Verified"/>
    <n v="52000"/>
    <n v="9.3899999999999997E-2"/>
    <n v="361.9"/>
    <n v="0.1134"/>
    <n v="11000"/>
    <n v="14"/>
    <n v="12978"/>
  </r>
  <r>
    <n v="208594"/>
    <x v="1"/>
    <x v="0"/>
    <x v="8"/>
    <s v="XYPRO Technology"/>
    <x v="0"/>
    <x v="0"/>
    <x v="19"/>
    <d v="2021-04-16T00:00:00"/>
    <d v="2021-02-10T00:00:00"/>
    <x v="1"/>
    <x v="1"/>
    <d v="2021-03-10T00:00:00"/>
    <n v="208564"/>
    <x v="2"/>
    <s v="C3"/>
    <x v="1"/>
    <s v="Not Verified"/>
    <n v="78504"/>
    <n v="0.14030000000000001"/>
    <n v="329.34"/>
    <n v="0.11409999999999999"/>
    <n v="10000"/>
    <n v="29"/>
    <n v="11658"/>
  </r>
  <r>
    <n v="250699"/>
    <x v="19"/>
    <x v="0"/>
    <x v="3"/>
    <s v="united parcel service"/>
    <x v="4"/>
    <x v="0"/>
    <x v="38"/>
    <d v="2021-05-16T00:00:00"/>
    <d v="2021-02-11T00:00:00"/>
    <x v="1"/>
    <x v="1"/>
    <d v="2021-03-11T00:00:00"/>
    <n v="250665"/>
    <x v="2"/>
    <s v="D1"/>
    <x v="1"/>
    <s v="Not Verified"/>
    <n v="25000"/>
    <n v="4.5600000000000002E-2"/>
    <n v="167.54"/>
    <n v="0.12609999999999999"/>
    <n v="5000"/>
    <n v="10"/>
    <n v="6031"/>
  </r>
  <r>
    <n v="175582"/>
    <x v="10"/>
    <x v="0"/>
    <x v="8"/>
    <s v="stoughton trucking"/>
    <x v="4"/>
    <x v="0"/>
    <x v="63"/>
    <d v="2021-05-16T00:00:00"/>
    <d v="2021-08-10T00:00:00"/>
    <x v="1"/>
    <x v="1"/>
    <d v="2021-09-10T00:00:00"/>
    <n v="174945"/>
    <x v="2"/>
    <s v="D4"/>
    <x v="1"/>
    <s v="Not Verified"/>
    <n v="58800"/>
    <n v="7.51E-2"/>
    <n v="335.98"/>
    <n v="0.128"/>
    <n v="10000"/>
    <n v="15"/>
    <n v="12060"/>
  </r>
  <r>
    <n v="885329"/>
    <x v="5"/>
    <x v="0"/>
    <x v="6"/>
    <s v="Wells Fargo Bank"/>
    <x v="3"/>
    <x v="1"/>
    <x v="10"/>
    <d v="2021-12-13T00:00:00"/>
    <d v="2021-12-13T00:00:00"/>
    <x v="1"/>
    <x v="1"/>
    <d v="2022-01-13T00:00:00"/>
    <n v="1100949"/>
    <x v="2"/>
    <s v="A1"/>
    <x v="1"/>
    <s v="Not Verified"/>
    <n v="54000"/>
    <n v="0.1404"/>
    <n v="121.75"/>
    <n v="6.0299999999999999E-2"/>
    <n v="4000"/>
    <n v="26"/>
    <n v="4350"/>
  </r>
  <r>
    <n v="880448"/>
    <x v="10"/>
    <x v="0"/>
    <x v="6"/>
    <s v="Element Mobile"/>
    <x v="3"/>
    <x v="1"/>
    <x v="10"/>
    <d v="2021-10-14T00:00:00"/>
    <d v="2021-10-14T00:00:00"/>
    <x v="1"/>
    <x v="1"/>
    <d v="2021-11-14T00:00:00"/>
    <n v="1095514"/>
    <x v="2"/>
    <s v="A1"/>
    <x v="1"/>
    <s v="Not Verified"/>
    <n v="94000"/>
    <n v="0.1173"/>
    <n v="395.67"/>
    <n v="6.0299999999999999E-2"/>
    <n v="13000"/>
    <n v="32"/>
    <n v="14259"/>
  </r>
  <r>
    <n v="989239"/>
    <x v="3"/>
    <x v="0"/>
    <x v="6"/>
    <s v="Christian Fellowship Church"/>
    <x v="3"/>
    <x v="1"/>
    <x v="13"/>
    <d v="2021-01-16T00:00:00"/>
    <d v="2021-03-12T00:00:00"/>
    <x v="1"/>
    <x v="1"/>
    <d v="2021-04-12T00:00:00"/>
    <n v="1213195"/>
    <x v="2"/>
    <s v="A1"/>
    <x v="1"/>
    <s v="Not Verified"/>
    <n v="55000"/>
    <n v="0.19270000000000001"/>
    <n v="194.79"/>
    <n v="6.0299999999999999E-2"/>
    <n v="6400"/>
    <n v="22"/>
    <n v="6482"/>
  </r>
  <r>
    <n v="835875"/>
    <x v="33"/>
    <x v="0"/>
    <x v="6"/>
    <s v="Bi-Lo"/>
    <x v="3"/>
    <x v="1"/>
    <x v="11"/>
    <d v="2021-05-16T00:00:00"/>
    <d v="2021-08-14T00:00:00"/>
    <x v="1"/>
    <x v="1"/>
    <d v="2021-09-14T00:00:00"/>
    <n v="1045865"/>
    <x v="2"/>
    <s v="A2"/>
    <x v="1"/>
    <s v="Not Verified"/>
    <n v="59000"/>
    <n v="6.1600000000000002E-2"/>
    <n v="456.27"/>
    <n v="5.9900000000000002E-2"/>
    <n v="15000"/>
    <n v="25"/>
    <n v="16425"/>
  </r>
  <r>
    <n v="675511"/>
    <x v="0"/>
    <x v="0"/>
    <x v="6"/>
    <s v="Element Funding"/>
    <x v="3"/>
    <x v="1"/>
    <x v="0"/>
    <d v="2021-03-14T00:00:00"/>
    <d v="2021-03-14T00:00:00"/>
    <x v="1"/>
    <x v="1"/>
    <d v="2021-04-14T00:00:00"/>
    <n v="863320"/>
    <x v="2"/>
    <s v="A2"/>
    <x v="1"/>
    <s v="Not Verified"/>
    <n v="150000"/>
    <n v="6.4899999999999999E-2"/>
    <n v="303.27"/>
    <n v="5.79E-2"/>
    <n v="10000"/>
    <n v="35"/>
    <n v="10881"/>
  </r>
  <r>
    <n v="849748"/>
    <x v="23"/>
    <x v="0"/>
    <x v="6"/>
    <s v="Schneider Electric"/>
    <x v="3"/>
    <x v="1"/>
    <x v="11"/>
    <d v="2021-12-12T00:00:00"/>
    <d v="2021-12-12T00:00:00"/>
    <x v="1"/>
    <x v="1"/>
    <d v="2022-01-12T00:00:00"/>
    <n v="1061487"/>
    <x v="2"/>
    <s v="A3"/>
    <x v="1"/>
    <s v="Not Verified"/>
    <n v="90000"/>
    <n v="0.13869999999999999"/>
    <n v="216.11"/>
    <n v="6.9900000000000004E-2"/>
    <n v="7000"/>
    <n v="22"/>
    <n v="7439"/>
  </r>
  <r>
    <n v="470108"/>
    <x v="16"/>
    <x v="0"/>
    <x v="6"/>
    <s v="Gordon Brothers"/>
    <x v="3"/>
    <x v="1"/>
    <x v="31"/>
    <d v="2021-05-15T00:00:00"/>
    <d v="2021-11-11T00:00:00"/>
    <x v="1"/>
    <x v="1"/>
    <d v="2021-12-11T00:00:00"/>
    <n v="593365"/>
    <x v="2"/>
    <s v="A3"/>
    <x v="1"/>
    <s v="Not Verified"/>
    <n v="50000"/>
    <n v="8.2100000000000006E-2"/>
    <n v="280.97000000000003"/>
    <n v="7.7399999999999997E-2"/>
    <n v="9000"/>
    <n v="39"/>
    <n v="9931"/>
  </r>
  <r>
    <n v="602573"/>
    <x v="7"/>
    <x v="0"/>
    <x v="6"/>
    <s v="Mearthane Products Corporation"/>
    <x v="3"/>
    <x v="1"/>
    <x v="50"/>
    <d v="2021-04-16T00:00:00"/>
    <d v="2021-01-13T00:00:00"/>
    <x v="1"/>
    <x v="1"/>
    <d v="2021-02-13T00:00:00"/>
    <n v="773150"/>
    <x v="2"/>
    <s v="A3"/>
    <x v="1"/>
    <s v="Not Verified"/>
    <n v="56000"/>
    <n v="5.4399999999999997E-2"/>
    <n v="183"/>
    <n v="6.1699999999999998E-2"/>
    <n v="6000"/>
    <n v="13"/>
    <n v="6538"/>
  </r>
  <r>
    <n v="996855"/>
    <x v="2"/>
    <x v="0"/>
    <x v="6"/>
    <s v="Stanley Ngo, DDS"/>
    <x v="3"/>
    <x v="1"/>
    <x v="13"/>
    <d v="2021-07-15T00:00:00"/>
    <d v="2021-03-13T00:00:00"/>
    <x v="1"/>
    <x v="1"/>
    <d v="2021-04-13T00:00:00"/>
    <n v="1218242"/>
    <x v="2"/>
    <s v="A4"/>
    <x v="1"/>
    <s v="Not Verified"/>
    <n v="60000"/>
    <n v="5.8000000000000003E-2"/>
    <n v="312.91000000000003"/>
    <n v="7.9000000000000001E-2"/>
    <n v="10000"/>
    <n v="10"/>
    <n v="10852"/>
  </r>
  <r>
    <n v="67503"/>
    <x v="6"/>
    <x v="0"/>
    <x v="6"/>
    <s v="Genesys PHO"/>
    <x v="3"/>
    <x v="1"/>
    <x v="15"/>
    <d v="2021-02-14T00:00:00"/>
    <d v="2021-02-12T00:00:00"/>
    <x v="1"/>
    <x v="1"/>
    <d v="2021-03-12T00:00:00"/>
    <n v="252415"/>
    <x v="2"/>
    <s v="A4"/>
    <x v="1"/>
    <s v="Not Verified"/>
    <n v="56000"/>
    <n v="0.15490000000000001"/>
    <n v="316.11"/>
    <n v="8.5900000000000004E-2"/>
    <n v="10000"/>
    <n v="49"/>
    <n v="11280"/>
  </r>
  <r>
    <n v="497466"/>
    <x v="30"/>
    <x v="0"/>
    <x v="6"/>
    <s v="Schlumberger"/>
    <x v="3"/>
    <x v="1"/>
    <x v="26"/>
    <d v="2021-02-13T00:00:00"/>
    <d v="2021-01-13T00:00:00"/>
    <x v="1"/>
    <x v="1"/>
    <d v="2021-02-13T00:00:00"/>
    <n v="637765"/>
    <x v="2"/>
    <s v="A4"/>
    <x v="1"/>
    <s v="Not Verified"/>
    <n v="75000"/>
    <n v="0.1958"/>
    <n v="248.88"/>
    <n v="7.51E-2"/>
    <n v="8000"/>
    <n v="26"/>
    <n v="8950"/>
  </r>
  <r>
    <n v="366241"/>
    <x v="2"/>
    <x v="0"/>
    <x v="6"/>
    <s v="UTSW med cntr at Dallas"/>
    <x v="3"/>
    <x v="1"/>
    <x v="55"/>
    <d v="2021-01-14T00:00:00"/>
    <d v="2021-12-11T00:00:00"/>
    <x v="1"/>
    <x v="1"/>
    <d v="2022-01-11T00:00:00"/>
    <n v="377998"/>
    <x v="2"/>
    <s v="A4"/>
    <x v="1"/>
    <s v="Not Verified"/>
    <n v="45000"/>
    <n v="0.1424"/>
    <n v="235.61"/>
    <n v="9.3200000000000005E-2"/>
    <n v="7375"/>
    <n v="17"/>
    <n v="8482"/>
  </r>
  <r>
    <n v="993379"/>
    <x v="20"/>
    <x v="0"/>
    <x v="6"/>
    <s v="Childhelp, USA"/>
    <x v="3"/>
    <x v="1"/>
    <x v="13"/>
    <d v="2021-11-15T00:00:00"/>
    <d v="2021-11-14T00:00:00"/>
    <x v="1"/>
    <x v="1"/>
    <d v="2021-12-14T00:00:00"/>
    <n v="1217733"/>
    <x v="2"/>
    <s v="A5"/>
    <x v="1"/>
    <s v="Not Verified"/>
    <n v="26400"/>
    <n v="0.1105"/>
    <n v="238.15"/>
    <n v="8.8999999999999996E-2"/>
    <n v="7500"/>
    <n v="10"/>
    <n v="8573"/>
  </r>
  <r>
    <n v="815738"/>
    <x v="1"/>
    <x v="0"/>
    <x v="6"/>
    <s v="Larkspur Hotels and Restaurants"/>
    <x v="3"/>
    <x v="1"/>
    <x v="44"/>
    <d v="2021-11-13T00:00:00"/>
    <d v="2021-11-13T00:00:00"/>
    <x v="1"/>
    <x v="1"/>
    <d v="2021-12-13T00:00:00"/>
    <n v="1023418"/>
    <x v="2"/>
    <s v="A5"/>
    <x v="1"/>
    <s v="Not Verified"/>
    <n v="51996"/>
    <n v="0.1255"/>
    <n v="568.14"/>
    <n v="8.4900000000000003E-2"/>
    <n v="18000"/>
    <n v="9"/>
    <n v="20188"/>
  </r>
  <r>
    <n v="622192"/>
    <x v="0"/>
    <x v="0"/>
    <x v="6"/>
    <s v="JackBe Corporation"/>
    <x v="3"/>
    <x v="1"/>
    <x v="41"/>
    <d v="2021-10-12T00:00:00"/>
    <d v="2021-06-12T00:00:00"/>
    <x v="1"/>
    <x v="1"/>
    <d v="2021-07-12T00:00:00"/>
    <n v="797414"/>
    <x v="2"/>
    <s v="A5"/>
    <x v="1"/>
    <s v="Not Verified"/>
    <n v="70000"/>
    <n v="0.22750000000000001"/>
    <n v="249.01"/>
    <n v="6.9099999999999995E-2"/>
    <n v="11600"/>
    <n v="26"/>
    <n v="8728"/>
  </r>
  <r>
    <n v="505431"/>
    <x v="0"/>
    <x v="0"/>
    <x v="6"/>
    <s v="ATRI"/>
    <x v="3"/>
    <x v="1"/>
    <x v="48"/>
    <d v="2021-03-16T00:00:00"/>
    <d v="2021-10-11T00:00:00"/>
    <x v="1"/>
    <x v="1"/>
    <d v="2021-11-11T00:00:00"/>
    <n v="651262"/>
    <x v="2"/>
    <s v="A5"/>
    <x v="1"/>
    <s v="Not Verified"/>
    <n v="50000"/>
    <n v="0.19750000000000001"/>
    <n v="375.37"/>
    <n v="7.8799999999999995E-2"/>
    <n v="12000"/>
    <n v="20"/>
    <n v="13066"/>
  </r>
  <r>
    <n v="645550"/>
    <x v="16"/>
    <x v="0"/>
    <x v="6"/>
    <s v="Harvard University"/>
    <x v="3"/>
    <x v="1"/>
    <x v="21"/>
    <d v="2021-03-16T00:00:00"/>
    <d v="2021-01-14T00:00:00"/>
    <x v="1"/>
    <x v="1"/>
    <d v="2021-02-14T00:00:00"/>
    <n v="826023"/>
    <x v="2"/>
    <s v="A5"/>
    <x v="1"/>
    <s v="Not Verified"/>
    <n v="44000"/>
    <n v="0.16750000000000001"/>
    <n v="209.69"/>
    <n v="6.9099999999999995E-2"/>
    <n v="6800"/>
    <n v="18"/>
    <n v="7549"/>
  </r>
  <r>
    <n v="539607"/>
    <x v="1"/>
    <x v="0"/>
    <x v="6"/>
    <s v="Film Independent"/>
    <x v="3"/>
    <x v="1"/>
    <x v="43"/>
    <d v="2021-02-13T00:00:00"/>
    <d v="2021-02-12T00:00:00"/>
    <x v="1"/>
    <x v="1"/>
    <d v="2021-03-12T00:00:00"/>
    <n v="696778"/>
    <x v="2"/>
    <s v="A5"/>
    <x v="1"/>
    <s v="Not Verified"/>
    <n v="70000"/>
    <n v="0.13100000000000001"/>
    <n v="262.77"/>
    <n v="7.8799999999999995E-2"/>
    <n v="8400"/>
    <n v="41"/>
    <n v="9206"/>
  </r>
  <r>
    <n v="747744"/>
    <x v="16"/>
    <x v="0"/>
    <x v="3"/>
    <s v="vca southwick animal hospital"/>
    <x v="3"/>
    <x v="1"/>
    <x v="25"/>
    <d v="2021-02-15T00:00:00"/>
    <d v="2021-05-14T00:00:00"/>
    <x v="1"/>
    <x v="1"/>
    <d v="2021-06-14T00:00:00"/>
    <n v="946718"/>
    <x v="2"/>
    <s v="A1"/>
    <x v="1"/>
    <s v="Not Verified"/>
    <n v="25200"/>
    <n v="4.8599999999999997E-2"/>
    <n v="135.72"/>
    <n v="5.4199999999999998E-2"/>
    <n v="4500"/>
    <n v="25"/>
    <n v="4886"/>
  </r>
  <r>
    <n v="647439"/>
    <x v="32"/>
    <x v="0"/>
    <x v="3"/>
    <s v="smithfield housing"/>
    <x v="3"/>
    <x v="1"/>
    <x v="21"/>
    <d v="2021-06-12T00:00:00"/>
    <d v="2021-05-12T00:00:00"/>
    <x v="1"/>
    <x v="1"/>
    <d v="2021-06-12T00:00:00"/>
    <n v="828331"/>
    <x v="2"/>
    <s v="A1"/>
    <x v="1"/>
    <s v="Not Verified"/>
    <n v="66912"/>
    <n v="4.41E-2"/>
    <n v="361.92"/>
    <n v="5.4199999999999998E-2"/>
    <n v="12000"/>
    <n v="16"/>
    <n v="12697"/>
  </r>
  <r>
    <n v="606714"/>
    <x v="37"/>
    <x v="0"/>
    <x v="3"/>
    <m/>
    <x v="3"/>
    <x v="1"/>
    <x v="49"/>
    <d v="2021-05-16T00:00:00"/>
    <d v="2021-11-13T00:00:00"/>
    <x v="1"/>
    <x v="1"/>
    <d v="2021-12-13T00:00:00"/>
    <n v="778331"/>
    <x v="2"/>
    <s v="A1"/>
    <x v="1"/>
    <s v="Not Verified"/>
    <n v="100000"/>
    <n v="3.1899999999999998E-2"/>
    <n v="301.60000000000002"/>
    <n v="5.4199999999999998E-2"/>
    <n v="10000"/>
    <n v="22"/>
    <n v="10859"/>
  </r>
  <r>
    <n v="1054743"/>
    <x v="30"/>
    <x v="0"/>
    <x v="3"/>
    <s v="INTERTEK"/>
    <x v="3"/>
    <x v="1"/>
    <x v="12"/>
    <d v="2021-04-15T00:00:00"/>
    <d v="2021-10-13T00:00:00"/>
    <x v="1"/>
    <x v="1"/>
    <d v="2021-11-13T00:00:00"/>
    <n v="1286600"/>
    <x v="2"/>
    <s v="A1"/>
    <x v="1"/>
    <s v="Not Verified"/>
    <n v="75000"/>
    <n v="0.10100000000000001"/>
    <n v="310.45"/>
    <n v="6.0299999999999999E-2"/>
    <n v="10200"/>
    <n v="31"/>
    <n v="11017"/>
  </r>
  <r>
    <n v="734465"/>
    <x v="5"/>
    <x v="0"/>
    <x v="3"/>
    <s v="SCAN DESIGN FURNITURE"/>
    <x v="3"/>
    <x v="1"/>
    <x v="29"/>
    <d v="2021-12-13T00:00:00"/>
    <d v="2021-02-12T00:00:00"/>
    <x v="1"/>
    <x v="1"/>
    <d v="2021-03-12T00:00:00"/>
    <n v="930980"/>
    <x v="2"/>
    <s v="A1"/>
    <x v="1"/>
    <s v="Not Verified"/>
    <n v="35000"/>
    <n v="0.1142"/>
    <n v="241.28"/>
    <n v="5.4199999999999998E-2"/>
    <n v="8000"/>
    <n v="22"/>
    <n v="8292"/>
  </r>
  <r>
    <n v="1052012"/>
    <x v="0"/>
    <x v="0"/>
    <x v="3"/>
    <s v="Georgia ports authority"/>
    <x v="3"/>
    <x v="1"/>
    <x v="12"/>
    <d v="2021-03-14T00:00:00"/>
    <d v="2021-03-14T00:00:00"/>
    <x v="1"/>
    <x v="1"/>
    <d v="2021-04-14T00:00:00"/>
    <n v="1283544"/>
    <x v="2"/>
    <s v="A1"/>
    <x v="1"/>
    <s v="Not Verified"/>
    <n v="65000"/>
    <n v="4.2099999999999999E-2"/>
    <n v="152.18"/>
    <n v="6.0299999999999999E-2"/>
    <n v="5000"/>
    <n v="27"/>
    <n v="5444"/>
  </r>
  <r>
    <n v="994940"/>
    <x v="12"/>
    <x v="0"/>
    <x v="3"/>
    <s v="South Salt Lake Police"/>
    <x v="3"/>
    <x v="1"/>
    <x v="13"/>
    <d v="2021-06-15T00:00:00"/>
    <d v="2021-04-12T00:00:00"/>
    <x v="1"/>
    <x v="1"/>
    <d v="2021-05-12T00:00:00"/>
    <n v="1219598"/>
    <x v="2"/>
    <s v="A1"/>
    <x v="1"/>
    <s v="Not Verified"/>
    <n v="85000"/>
    <n v="0.17469999999999999"/>
    <n v="115.66"/>
    <n v="6.0299999999999999E-2"/>
    <n v="3800"/>
    <n v="23"/>
    <n v="3891"/>
  </r>
  <r>
    <n v="627028"/>
    <x v="1"/>
    <x v="0"/>
    <x v="3"/>
    <s v="San Francisco Chronicle"/>
    <x v="3"/>
    <x v="1"/>
    <x v="41"/>
    <d v="2021-12-13T00:00:00"/>
    <d v="2021-12-13T00:00:00"/>
    <x v="1"/>
    <x v="1"/>
    <d v="2022-01-13T00:00:00"/>
    <n v="803465"/>
    <x v="2"/>
    <s v="A1"/>
    <x v="1"/>
    <s v="Not Verified"/>
    <n v="75000"/>
    <n v="1.6799999999999999E-2"/>
    <n v="289.54000000000002"/>
    <n v="5.4199999999999998E-2"/>
    <n v="9600"/>
    <n v="30"/>
    <n v="10424"/>
  </r>
  <r>
    <n v="850475"/>
    <x v="23"/>
    <x v="0"/>
    <x v="3"/>
    <s v="Colorado College"/>
    <x v="3"/>
    <x v="1"/>
    <x v="11"/>
    <d v="2021-10-15T00:00:00"/>
    <d v="2021-09-14T00:00:00"/>
    <x v="1"/>
    <x v="1"/>
    <d v="2021-10-14T00:00:00"/>
    <n v="1062302"/>
    <x v="2"/>
    <s v="A1"/>
    <x v="1"/>
    <s v="Not Verified"/>
    <n v="48000"/>
    <n v="6.7799999999999999E-2"/>
    <n v="105.56"/>
    <n v="5.4199999999999998E-2"/>
    <n v="3500"/>
    <n v="29"/>
    <n v="3800"/>
  </r>
  <r>
    <n v="833628"/>
    <x v="21"/>
    <x v="0"/>
    <x v="3"/>
    <s v="thermospas"/>
    <x v="3"/>
    <x v="1"/>
    <x v="11"/>
    <d v="2021-08-14T00:00:00"/>
    <d v="2021-08-14T00:00:00"/>
    <x v="1"/>
    <x v="1"/>
    <d v="2021-09-14T00:00:00"/>
    <n v="1043314"/>
    <x v="2"/>
    <s v="A1"/>
    <x v="1"/>
    <s v="Not Verified"/>
    <n v="55000"/>
    <n v="8.4900000000000003E-2"/>
    <n v="180.96"/>
    <n v="5.4199999999999998E-2"/>
    <n v="6000"/>
    <n v="24"/>
    <n v="6515"/>
  </r>
  <r>
    <n v="1007070"/>
    <x v="0"/>
    <x v="0"/>
    <x v="3"/>
    <s v="Archway Marketing Services"/>
    <x v="3"/>
    <x v="1"/>
    <x v="22"/>
    <d v="2021-11-14T00:00:00"/>
    <d v="2021-11-14T00:00:00"/>
    <x v="1"/>
    <x v="1"/>
    <d v="2021-12-14T00:00:00"/>
    <n v="1233431"/>
    <x v="2"/>
    <s v="A1"/>
    <x v="1"/>
    <s v="Not Verified"/>
    <n v="61000"/>
    <n v="0.13439999999999999"/>
    <n v="365.23"/>
    <n v="6.0299999999999999E-2"/>
    <n v="12000"/>
    <n v="17"/>
    <n v="13148"/>
  </r>
  <r>
    <n v="884188"/>
    <x v="2"/>
    <x v="0"/>
    <x v="3"/>
    <s v="Alamo Drafthouse Cinemas"/>
    <x v="3"/>
    <x v="1"/>
    <x v="10"/>
    <d v="2021-05-16T00:00:00"/>
    <d v="2021-10-14T00:00:00"/>
    <x v="1"/>
    <x v="1"/>
    <d v="2021-11-14T00:00:00"/>
    <n v="1099594"/>
    <x v="2"/>
    <s v="A1"/>
    <x v="1"/>
    <s v="Not Verified"/>
    <n v="50000"/>
    <n v="7.5399999999999995E-2"/>
    <n v="255.66"/>
    <n v="6.0299999999999999E-2"/>
    <n v="8400"/>
    <n v="16"/>
    <n v="9204"/>
  </r>
  <r>
    <n v="780905"/>
    <x v="5"/>
    <x v="0"/>
    <x v="3"/>
    <s v="polk county sheriff's dept"/>
    <x v="3"/>
    <x v="1"/>
    <x v="6"/>
    <d v="2021-04-16T00:00:00"/>
    <d v="2021-03-14T00:00:00"/>
    <x v="1"/>
    <x v="1"/>
    <d v="2021-04-14T00:00:00"/>
    <n v="983708"/>
    <x v="2"/>
    <s v="A1"/>
    <x v="1"/>
    <s v="Not Verified"/>
    <n v="36000"/>
    <n v="8.5699999999999998E-2"/>
    <n v="217.16"/>
    <n v="5.4199999999999998E-2"/>
    <n v="7200"/>
    <n v="30"/>
    <n v="7812"/>
  </r>
  <r>
    <n v="832038"/>
    <x v="28"/>
    <x v="0"/>
    <x v="3"/>
    <s v="New Mexico State University"/>
    <x v="3"/>
    <x v="1"/>
    <x v="11"/>
    <d v="2021-05-16T00:00:00"/>
    <d v="2021-08-14T00:00:00"/>
    <x v="1"/>
    <x v="1"/>
    <d v="2021-09-14T00:00:00"/>
    <n v="1041373"/>
    <x v="2"/>
    <s v="A1"/>
    <x v="1"/>
    <s v="Not Verified"/>
    <n v="100000"/>
    <n v="0.24879999999999999"/>
    <n v="98.78"/>
    <n v="5.4199999999999998E-2"/>
    <n v="3275"/>
    <n v="50"/>
    <n v="3556"/>
  </r>
  <r>
    <n v="1026363"/>
    <x v="2"/>
    <x v="0"/>
    <x v="3"/>
    <s v="Valquest"/>
    <x v="3"/>
    <x v="1"/>
    <x v="22"/>
    <d v="2021-01-14T00:00:00"/>
    <d v="2021-01-14T00:00:00"/>
    <x v="1"/>
    <x v="1"/>
    <d v="2021-02-14T00:00:00"/>
    <n v="1255542"/>
    <x v="2"/>
    <s v="A1"/>
    <x v="1"/>
    <s v="Not Verified"/>
    <n v="70920"/>
    <n v="3.7600000000000001E-2"/>
    <n v="231.32"/>
    <n v="6.0299999999999999E-2"/>
    <n v="7600"/>
    <n v="29"/>
    <n v="8252"/>
  </r>
  <r>
    <n v="629509"/>
    <x v="38"/>
    <x v="0"/>
    <x v="3"/>
    <s v="Phifer Inc."/>
    <x v="3"/>
    <x v="1"/>
    <x v="41"/>
    <d v="2021-01-15T00:00:00"/>
    <d v="2021-12-13T00:00:00"/>
    <x v="1"/>
    <x v="1"/>
    <d v="2022-01-13T00:00:00"/>
    <n v="806553"/>
    <x v="2"/>
    <s v="A1"/>
    <x v="1"/>
    <s v="Not Verified"/>
    <n v="75000"/>
    <n v="8.4000000000000005E-2"/>
    <n v="289.54000000000002"/>
    <n v="5.4199999999999998E-2"/>
    <n v="9600"/>
    <n v="28"/>
    <n v="10424"/>
  </r>
  <r>
    <n v="756482"/>
    <x v="21"/>
    <x v="0"/>
    <x v="3"/>
    <s v="United Aluminum"/>
    <x v="3"/>
    <x v="1"/>
    <x v="25"/>
    <d v="2021-05-14T00:00:00"/>
    <d v="2021-06-14T00:00:00"/>
    <x v="1"/>
    <x v="1"/>
    <d v="2021-07-14T00:00:00"/>
    <n v="956420"/>
    <x v="2"/>
    <s v="A1"/>
    <x v="1"/>
    <s v="Not Verified"/>
    <n v="60000"/>
    <n v="0.114"/>
    <n v="211.12"/>
    <n v="5.4199999999999998E-2"/>
    <n v="7000"/>
    <n v="18"/>
    <n v="7600"/>
  </r>
  <r>
    <n v="746185"/>
    <x v="1"/>
    <x v="0"/>
    <x v="3"/>
    <s v="scvmc"/>
    <x v="3"/>
    <x v="1"/>
    <x v="25"/>
    <d v="2021-01-16T00:00:00"/>
    <d v="2021-07-13T00:00:00"/>
    <x v="1"/>
    <x v="1"/>
    <d v="2021-08-13T00:00:00"/>
    <n v="944838"/>
    <x v="2"/>
    <s v="A1"/>
    <x v="1"/>
    <s v="Not Verified"/>
    <n v="150000"/>
    <n v="1.55E-2"/>
    <n v="361.92"/>
    <n v="5.4199999999999998E-2"/>
    <n v="12000"/>
    <n v="35"/>
    <n v="12941"/>
  </r>
  <r>
    <n v="641557"/>
    <x v="5"/>
    <x v="0"/>
    <x v="3"/>
    <s v="Progress Energy"/>
    <x v="3"/>
    <x v="1"/>
    <x v="21"/>
    <d v="2021-05-16T00:00:00"/>
    <d v="2021-01-14T00:00:00"/>
    <x v="1"/>
    <x v="1"/>
    <d v="2021-02-14T00:00:00"/>
    <n v="821237"/>
    <x v="2"/>
    <s v="A1"/>
    <x v="1"/>
    <s v="Not Verified"/>
    <n v="90000"/>
    <n v="0.16589999999999999"/>
    <n v="180.96"/>
    <n v="5.4199999999999998E-2"/>
    <n v="6000"/>
    <n v="30"/>
    <n v="6515"/>
  </r>
  <r>
    <n v="725131"/>
    <x v="22"/>
    <x v="0"/>
    <x v="3"/>
    <s v="dart/filmor express"/>
    <x v="3"/>
    <x v="1"/>
    <x v="29"/>
    <d v="2021-05-16T00:00:00"/>
    <d v="2021-06-12T00:00:00"/>
    <x v="1"/>
    <x v="1"/>
    <d v="2021-07-12T00:00:00"/>
    <n v="920342"/>
    <x v="2"/>
    <s v="A1"/>
    <x v="1"/>
    <s v="Not Verified"/>
    <n v="49200"/>
    <n v="0.1183"/>
    <n v="289.54000000000002"/>
    <n v="5.4199999999999998E-2"/>
    <n v="9600"/>
    <n v="32"/>
    <n v="10104"/>
  </r>
  <r>
    <n v="732403"/>
    <x v="16"/>
    <x v="0"/>
    <x v="3"/>
    <s v="National Auto Dealer Service"/>
    <x v="3"/>
    <x v="1"/>
    <x v="29"/>
    <d v="2021-05-14T00:00:00"/>
    <d v="2021-05-14T00:00:00"/>
    <x v="1"/>
    <x v="1"/>
    <d v="2021-06-14T00:00:00"/>
    <n v="928603"/>
    <x v="2"/>
    <s v="A1"/>
    <x v="1"/>
    <s v="Not Verified"/>
    <n v="80000"/>
    <n v="0.11409999999999999"/>
    <n v="309.14"/>
    <n v="5.4199999999999998E-2"/>
    <n v="10250"/>
    <n v="29"/>
    <n v="11129"/>
  </r>
  <r>
    <n v="1015522"/>
    <x v="1"/>
    <x v="0"/>
    <x v="3"/>
    <s v="Glory USA Inc."/>
    <x v="3"/>
    <x v="1"/>
    <x v="22"/>
    <d v="2021-05-14T00:00:00"/>
    <d v="2021-02-13T00:00:00"/>
    <x v="1"/>
    <x v="1"/>
    <d v="2021-03-13T00:00:00"/>
    <n v="1243191"/>
    <x v="2"/>
    <s v="A1"/>
    <x v="1"/>
    <s v="Not Verified"/>
    <n v="95000"/>
    <n v="5.0500000000000003E-2"/>
    <n v="152.18"/>
    <n v="6.0299999999999999E-2"/>
    <n v="5000"/>
    <n v="44"/>
    <n v="5186"/>
  </r>
  <r>
    <n v="718723"/>
    <x v="16"/>
    <x v="0"/>
    <x v="3"/>
    <s v="City of Attleboro Police Dept"/>
    <x v="3"/>
    <x v="1"/>
    <x v="29"/>
    <d v="2021-04-14T00:00:00"/>
    <d v="2021-04-14T00:00:00"/>
    <x v="1"/>
    <x v="1"/>
    <d v="2021-05-14T00:00:00"/>
    <n v="912977"/>
    <x v="2"/>
    <s v="A1"/>
    <x v="1"/>
    <s v="Not Verified"/>
    <n v="62400"/>
    <n v="7.1199999999999999E-2"/>
    <n v="361.92"/>
    <n v="5.4199999999999998E-2"/>
    <n v="12000"/>
    <n v="38"/>
    <n v="13029"/>
  </r>
  <r>
    <n v="1053711"/>
    <x v="2"/>
    <x v="0"/>
    <x v="3"/>
    <s v="Baylor University Medical Center"/>
    <x v="3"/>
    <x v="1"/>
    <x v="12"/>
    <d v="2021-04-16T00:00:00"/>
    <d v="2021-07-14T00:00:00"/>
    <x v="1"/>
    <x v="1"/>
    <d v="2021-08-14T00:00:00"/>
    <n v="1285311"/>
    <x v="2"/>
    <s v="A1"/>
    <x v="1"/>
    <s v="Not Verified"/>
    <n v="80000"/>
    <n v="0.1066"/>
    <n v="304.36"/>
    <n v="6.0299999999999999E-2"/>
    <n v="10000"/>
    <n v="37"/>
    <n v="10795"/>
  </r>
  <r>
    <n v="983704"/>
    <x v="1"/>
    <x v="0"/>
    <x v="3"/>
    <s v="County of Orange"/>
    <x v="3"/>
    <x v="1"/>
    <x v="13"/>
    <d v="2021-10-11T00:00:00"/>
    <d v="2021-05-13T00:00:00"/>
    <x v="1"/>
    <x v="1"/>
    <d v="2021-06-13T00:00:00"/>
    <n v="1207082"/>
    <x v="2"/>
    <s v="A1"/>
    <x v="1"/>
    <s v="Not Verified"/>
    <n v="135000"/>
    <n v="9.3100000000000002E-2"/>
    <n v="203.92"/>
    <n v="6.0299999999999999E-2"/>
    <n v="6700"/>
    <n v="53"/>
    <n v="7190"/>
  </r>
  <r>
    <n v="1045826"/>
    <x v="38"/>
    <x v="0"/>
    <x v="3"/>
    <s v="Michelin North America"/>
    <x v="3"/>
    <x v="1"/>
    <x v="22"/>
    <d v="2021-02-14T00:00:00"/>
    <d v="2021-09-13T00:00:00"/>
    <x v="1"/>
    <x v="1"/>
    <d v="2021-10-13T00:00:00"/>
    <n v="1276245"/>
    <x v="2"/>
    <s v="A1"/>
    <x v="1"/>
    <s v="Not Verified"/>
    <n v="70000"/>
    <n v="0.1215"/>
    <n v="182.62"/>
    <n v="6.0299999999999999E-2"/>
    <n v="6000"/>
    <n v="47"/>
    <n v="6286"/>
  </r>
  <r>
    <n v="1003398"/>
    <x v="23"/>
    <x v="0"/>
    <x v="3"/>
    <s v="Children's Hospital Colorado"/>
    <x v="3"/>
    <x v="1"/>
    <x v="22"/>
    <d v="2021-11-14T00:00:00"/>
    <d v="2021-11-14T00:00:00"/>
    <x v="1"/>
    <x v="1"/>
    <d v="2021-12-14T00:00:00"/>
    <n v="1229752"/>
    <x v="2"/>
    <s v="A1"/>
    <x v="1"/>
    <s v="Not Verified"/>
    <n v="70000"/>
    <n v="0.10489999999999999"/>
    <n v="517.41"/>
    <n v="6.0299999999999999E-2"/>
    <n v="17000"/>
    <n v="52"/>
    <n v="18627"/>
  </r>
  <r>
    <n v="860209"/>
    <x v="4"/>
    <x v="0"/>
    <x v="3"/>
    <s v="dubois area school district"/>
    <x v="3"/>
    <x v="1"/>
    <x v="11"/>
    <d v="2021-06-13T00:00:00"/>
    <d v="2021-06-12T00:00:00"/>
    <x v="1"/>
    <x v="1"/>
    <d v="2021-07-12T00:00:00"/>
    <n v="1073046"/>
    <x v="2"/>
    <s v="A2"/>
    <x v="1"/>
    <s v="Not Verified"/>
    <n v="38400"/>
    <n v="0.24909999999999999"/>
    <n v="60.84"/>
    <n v="5.9900000000000002E-2"/>
    <n v="2000"/>
    <n v="12"/>
    <n v="2081"/>
  </r>
  <r>
    <n v="798282"/>
    <x v="5"/>
    <x v="0"/>
    <x v="3"/>
    <s v="CardUSA, Inc"/>
    <x v="3"/>
    <x v="1"/>
    <x v="44"/>
    <d v="2021-01-14T00:00:00"/>
    <d v="2021-03-13T00:00:00"/>
    <x v="1"/>
    <x v="1"/>
    <d v="2021-04-13T00:00:00"/>
    <n v="1003397"/>
    <x v="2"/>
    <s v="A2"/>
    <x v="1"/>
    <s v="Not Verified"/>
    <n v="55000"/>
    <n v="0.1663"/>
    <n v="273.76"/>
    <n v="5.9900000000000002E-2"/>
    <n v="9000"/>
    <n v="15"/>
    <n v="9676"/>
  </r>
  <r>
    <n v="862226"/>
    <x v="32"/>
    <x v="0"/>
    <x v="3"/>
    <s v="Carolinas Healthcare System"/>
    <x v="3"/>
    <x v="1"/>
    <x v="11"/>
    <d v="2021-05-16T00:00:00"/>
    <d v="2021-01-13T00:00:00"/>
    <x v="1"/>
    <x v="1"/>
    <d v="2021-02-13T00:00:00"/>
    <n v="1075155"/>
    <x v="2"/>
    <s v="A2"/>
    <x v="1"/>
    <s v="Not Verified"/>
    <n v="99518.42"/>
    <n v="1.6500000000000001E-2"/>
    <n v="197.72"/>
    <n v="5.9900000000000002E-2"/>
    <n v="6500"/>
    <n v="24"/>
    <n v="6918"/>
  </r>
  <r>
    <n v="979572"/>
    <x v="8"/>
    <x v="0"/>
    <x v="3"/>
    <s v="KeyBank NA"/>
    <x v="3"/>
    <x v="1"/>
    <x v="13"/>
    <d v="2021-10-14T00:00:00"/>
    <d v="2021-10-14T00:00:00"/>
    <x v="1"/>
    <x v="1"/>
    <d v="2021-11-14T00:00:00"/>
    <n v="1202723"/>
    <x v="2"/>
    <s v="A2"/>
    <x v="1"/>
    <s v="Not Verified"/>
    <n v="40000"/>
    <n v="0.1608"/>
    <n v="138.16999999999999"/>
    <n v="6.6199999999999995E-2"/>
    <n v="4500"/>
    <n v="31"/>
    <n v="4974"/>
  </r>
  <r>
    <n v="511973"/>
    <x v="0"/>
    <x v="0"/>
    <x v="3"/>
    <s v="US Air Force"/>
    <x v="3"/>
    <x v="1"/>
    <x v="27"/>
    <d v="2021-07-10T00:00:00"/>
    <d v="2021-06-10T00:00:00"/>
    <x v="1"/>
    <x v="1"/>
    <d v="2021-07-10T00:00:00"/>
    <n v="661391"/>
    <x v="2"/>
    <s v="A2"/>
    <x v="1"/>
    <s v="Not Verified"/>
    <n v="90000"/>
    <n v="0.1133"/>
    <n v="153.85"/>
    <n v="6.7599999999999993E-2"/>
    <n v="5000"/>
    <n v="35"/>
    <n v="5028"/>
  </r>
  <r>
    <n v="598576"/>
    <x v="16"/>
    <x v="0"/>
    <x v="3"/>
    <s v="Quinsigamond Community College"/>
    <x v="3"/>
    <x v="1"/>
    <x v="50"/>
    <d v="2021-05-16T00:00:00"/>
    <d v="2021-11-13T00:00:00"/>
    <x v="1"/>
    <x v="1"/>
    <d v="2021-12-13T00:00:00"/>
    <n v="768229"/>
    <x v="2"/>
    <s v="A2"/>
    <x v="1"/>
    <s v="Not Verified"/>
    <n v="86000"/>
    <n v="7.5899999999999995E-2"/>
    <n v="454.91"/>
    <n v="5.79E-2"/>
    <n v="15000"/>
    <n v="15"/>
    <n v="16377"/>
  </r>
  <r>
    <n v="642349"/>
    <x v="18"/>
    <x v="0"/>
    <x v="3"/>
    <s v="Appliance Replacement Inc"/>
    <x v="3"/>
    <x v="1"/>
    <x v="21"/>
    <d v="2021-05-16T00:00:00"/>
    <d v="2021-01-14T00:00:00"/>
    <x v="1"/>
    <x v="1"/>
    <d v="2021-02-14T00:00:00"/>
    <n v="822191"/>
    <x v="2"/>
    <s v="A2"/>
    <x v="1"/>
    <s v="Not Verified"/>
    <n v="90000"/>
    <n v="0.1613"/>
    <n v="181.97"/>
    <n v="5.79E-2"/>
    <n v="6000"/>
    <n v="27"/>
    <n v="6551"/>
  </r>
  <r>
    <n v="968216"/>
    <x v="12"/>
    <x v="0"/>
    <x v="3"/>
    <s v="Shred-it"/>
    <x v="3"/>
    <x v="1"/>
    <x v="13"/>
    <d v="2021-01-16T00:00:00"/>
    <d v="2021-03-14T00:00:00"/>
    <x v="1"/>
    <x v="1"/>
    <d v="2021-04-14T00:00:00"/>
    <n v="1189178"/>
    <x v="2"/>
    <s v="A2"/>
    <x v="1"/>
    <s v="Not Verified"/>
    <n v="30000"/>
    <n v="8.8800000000000004E-2"/>
    <n v="199.58"/>
    <n v="6.6199999999999995E-2"/>
    <n v="6500"/>
    <n v="28"/>
    <n v="7154"/>
  </r>
  <r>
    <n v="674359"/>
    <x v="35"/>
    <x v="0"/>
    <x v="3"/>
    <s v="US Air Force"/>
    <x v="3"/>
    <x v="1"/>
    <x v="0"/>
    <d v="2021-02-14T00:00:00"/>
    <d v="2021-03-14T00:00:00"/>
    <x v="1"/>
    <x v="1"/>
    <d v="2021-04-14T00:00:00"/>
    <n v="861930"/>
    <x v="2"/>
    <s v="A2"/>
    <x v="1"/>
    <s v="Not Verified"/>
    <n v="48000"/>
    <n v="0.183"/>
    <n v="428.37"/>
    <n v="5.79E-2"/>
    <n v="14125"/>
    <n v="40"/>
    <n v="15421"/>
  </r>
  <r>
    <n v="747389"/>
    <x v="35"/>
    <x v="0"/>
    <x v="3"/>
    <s v="universal lubricants LLC"/>
    <x v="3"/>
    <x v="1"/>
    <x v="25"/>
    <d v="2021-05-14T00:00:00"/>
    <d v="2021-05-14T00:00:00"/>
    <x v="1"/>
    <x v="1"/>
    <d v="2021-06-14T00:00:00"/>
    <n v="946313"/>
    <x v="2"/>
    <s v="A2"/>
    <x v="1"/>
    <s v="Not Verified"/>
    <n v="40000"/>
    <n v="0.20669999999999999"/>
    <n v="486.68"/>
    <n v="5.9900000000000002E-2"/>
    <n v="16000"/>
    <n v="12"/>
    <n v="17520"/>
  </r>
  <r>
    <n v="983632"/>
    <x v="9"/>
    <x v="0"/>
    <x v="3"/>
    <s v="HUD"/>
    <x v="3"/>
    <x v="1"/>
    <x v="13"/>
    <d v="2021-10-15T00:00:00"/>
    <d v="2021-07-12T00:00:00"/>
    <x v="1"/>
    <x v="1"/>
    <d v="2021-08-12T00:00:00"/>
    <n v="1207000"/>
    <x v="2"/>
    <s v="A2"/>
    <x v="1"/>
    <s v="Not Verified"/>
    <n v="115742"/>
    <n v="4.8399999999999999E-2"/>
    <n v="214.93"/>
    <n v="6.6199999999999995E-2"/>
    <n v="7000"/>
    <n v="19"/>
    <n v="7312"/>
  </r>
  <r>
    <n v="747987"/>
    <x v="32"/>
    <x v="0"/>
    <x v="3"/>
    <s v="Plastic Ingenuity"/>
    <x v="3"/>
    <x v="1"/>
    <x v="25"/>
    <d v="2021-09-13T00:00:00"/>
    <d v="2021-08-13T00:00:00"/>
    <x v="1"/>
    <x v="1"/>
    <d v="2021-09-13T00:00:00"/>
    <n v="946990"/>
    <x v="2"/>
    <s v="A2"/>
    <x v="1"/>
    <s v="Not Verified"/>
    <n v="52800"/>
    <n v="0.1273"/>
    <n v="456.27"/>
    <n v="5.9900000000000002E-2"/>
    <n v="15000"/>
    <n v="32"/>
    <n v="16326"/>
  </r>
  <r>
    <n v="765316"/>
    <x v="19"/>
    <x v="0"/>
    <x v="3"/>
    <s v="Cooper Tire and Rubber"/>
    <x v="3"/>
    <x v="1"/>
    <x v="25"/>
    <d v="2021-05-16T00:00:00"/>
    <d v="2021-11-11T00:00:00"/>
    <x v="1"/>
    <x v="1"/>
    <d v="2021-12-11T00:00:00"/>
    <n v="966180"/>
    <x v="2"/>
    <s v="A2"/>
    <x v="1"/>
    <s v="Not Verified"/>
    <n v="54996"/>
    <n v="0.17630000000000001"/>
    <n v="167.3"/>
    <n v="5.9900000000000002E-2"/>
    <n v="5500"/>
    <n v="36"/>
    <n v="5631"/>
  </r>
  <r>
    <n v="507890"/>
    <x v="25"/>
    <x v="0"/>
    <x v="3"/>
    <s v="James Madison University"/>
    <x v="3"/>
    <x v="1"/>
    <x v="27"/>
    <d v="2021-05-16T00:00:00"/>
    <d v="2021-09-12T00:00:00"/>
    <x v="1"/>
    <x v="1"/>
    <d v="2021-10-12T00:00:00"/>
    <n v="655139"/>
    <x v="2"/>
    <s v="A2"/>
    <x v="1"/>
    <s v="Not Verified"/>
    <n v="35375"/>
    <n v="4.07E-2"/>
    <n v="172.31"/>
    <n v="6.7599999999999993E-2"/>
    <n v="5600"/>
    <n v="27"/>
    <n v="6169"/>
  </r>
  <r>
    <n v="999354"/>
    <x v="18"/>
    <x v="0"/>
    <x v="3"/>
    <s v="Borough of Somerdale"/>
    <x v="3"/>
    <x v="1"/>
    <x v="13"/>
    <d v="2021-07-15T00:00:00"/>
    <d v="2021-11-14T00:00:00"/>
    <x v="1"/>
    <x v="1"/>
    <d v="2021-12-14T00:00:00"/>
    <n v="1225133"/>
    <x v="2"/>
    <s v="A2"/>
    <x v="1"/>
    <s v="Not Verified"/>
    <n v="92000"/>
    <n v="7.8799999999999995E-2"/>
    <n v="368.45"/>
    <n v="6.6199999999999995E-2"/>
    <n v="12000"/>
    <n v="32"/>
    <n v="13264"/>
  </r>
  <r>
    <n v="1007513"/>
    <x v="1"/>
    <x v="0"/>
    <x v="3"/>
    <s v="Dept of Defense"/>
    <x v="3"/>
    <x v="1"/>
    <x v="22"/>
    <d v="2021-12-15T00:00:00"/>
    <d v="2021-06-14T00:00:00"/>
    <x v="1"/>
    <x v="1"/>
    <d v="2021-07-14T00:00:00"/>
    <n v="1234120"/>
    <x v="2"/>
    <s v="A2"/>
    <x v="1"/>
    <s v="Not Verified"/>
    <n v="72000"/>
    <n v="0.1232"/>
    <n v="257.92"/>
    <n v="6.6199999999999995E-2"/>
    <n v="8400"/>
    <n v="19"/>
    <n v="9264"/>
  </r>
  <r>
    <n v="489719"/>
    <x v="7"/>
    <x v="0"/>
    <x v="3"/>
    <s v="Providence School Department"/>
    <x v="3"/>
    <x v="1"/>
    <x v="26"/>
    <d v="2021-08-11T00:00:00"/>
    <d v="2021-08-11T00:00:00"/>
    <x v="1"/>
    <x v="1"/>
    <d v="2021-09-11T00:00:00"/>
    <n v="624972"/>
    <x v="2"/>
    <s v="A2"/>
    <x v="1"/>
    <s v="Not Verified"/>
    <n v="70000"/>
    <n v="0.1149"/>
    <n v="184.62"/>
    <n v="6.7599999999999993E-2"/>
    <n v="6000"/>
    <n v="51"/>
    <n v="6456"/>
  </r>
  <r>
    <n v="766483"/>
    <x v="6"/>
    <x v="0"/>
    <x v="3"/>
    <m/>
    <x v="3"/>
    <x v="1"/>
    <x v="6"/>
    <d v="2021-12-12T00:00:00"/>
    <d v="2021-11-11T00:00:00"/>
    <x v="1"/>
    <x v="1"/>
    <d v="2021-12-11T00:00:00"/>
    <n v="967494"/>
    <x v="2"/>
    <s v="A2"/>
    <x v="1"/>
    <s v="Not Verified"/>
    <n v="65000"/>
    <n v="0.12089999999999999"/>
    <n v="212.93"/>
    <n v="5.9900000000000002E-2"/>
    <n v="7000"/>
    <n v="42"/>
    <n v="7166"/>
  </r>
  <r>
    <n v="584823"/>
    <x v="9"/>
    <x v="0"/>
    <x v="3"/>
    <s v="Federal Public Defender"/>
    <x v="3"/>
    <x v="1"/>
    <x v="54"/>
    <d v="2021-04-13T00:00:00"/>
    <d v="2021-05-11T00:00:00"/>
    <x v="1"/>
    <x v="1"/>
    <d v="2021-06-11T00:00:00"/>
    <n v="751466"/>
    <x v="2"/>
    <s v="A2"/>
    <x v="1"/>
    <s v="Not Verified"/>
    <n v="72000"/>
    <n v="0.1792"/>
    <n v="276.91000000000003"/>
    <n v="6.7599999999999993E-2"/>
    <n v="9000"/>
    <n v="79"/>
    <n v="9328"/>
  </r>
  <r>
    <n v="1030552"/>
    <x v="44"/>
    <x v="0"/>
    <x v="3"/>
    <s v="Denali Gymnastics"/>
    <x v="3"/>
    <x v="1"/>
    <x v="22"/>
    <d v="2021-02-16T00:00:00"/>
    <d v="2021-11-12T00:00:00"/>
    <x v="1"/>
    <x v="1"/>
    <d v="2021-12-12T00:00:00"/>
    <n v="1260141"/>
    <x v="2"/>
    <s v="A3"/>
    <x v="1"/>
    <s v="Not Verified"/>
    <n v="36800"/>
    <n v="5.8400000000000001E-2"/>
    <n v="385.78"/>
    <n v="7.51E-2"/>
    <n v="12400"/>
    <n v="15"/>
    <n v="13133"/>
  </r>
  <r>
    <n v="432494"/>
    <x v="0"/>
    <x v="0"/>
    <x v="3"/>
    <s v="University of Georgia"/>
    <x v="3"/>
    <x v="1"/>
    <x v="20"/>
    <d v="2021-08-15T00:00:00"/>
    <d v="2021-05-11T00:00:00"/>
    <x v="1"/>
    <x v="1"/>
    <d v="2021-06-11T00:00:00"/>
    <n v="514041"/>
    <x v="2"/>
    <s v="A3"/>
    <x v="1"/>
    <s v="Not Verified"/>
    <n v="61476"/>
    <n v="1.78E-2"/>
    <n v="287.22000000000003"/>
    <n v="7.7399999999999997E-2"/>
    <n v="9200"/>
    <n v="18"/>
    <n v="10074"/>
  </r>
  <r>
    <n v="478487"/>
    <x v="18"/>
    <x v="0"/>
    <x v="3"/>
    <s v="Metropolitan Opera Assoc."/>
    <x v="3"/>
    <x v="1"/>
    <x v="24"/>
    <d v="2021-03-10T00:00:00"/>
    <d v="2021-03-10T00:00:00"/>
    <x v="1"/>
    <x v="1"/>
    <d v="2021-04-10T00:00:00"/>
    <n v="607493"/>
    <x v="2"/>
    <s v="A3"/>
    <x v="1"/>
    <s v="Not Verified"/>
    <n v="120000"/>
    <n v="4.7E-2"/>
    <n v="187.32"/>
    <n v="7.7399999999999997E-2"/>
    <n v="6000"/>
    <n v="28"/>
    <n v="6040"/>
  </r>
  <r>
    <n v="516832"/>
    <x v="1"/>
    <x v="0"/>
    <x v="3"/>
    <s v="SCUFCW Joint Benefit Fund Admin, LLC"/>
    <x v="3"/>
    <x v="1"/>
    <x v="27"/>
    <d v="2021-05-13T00:00:00"/>
    <d v="2021-06-13T00:00:00"/>
    <x v="1"/>
    <x v="1"/>
    <d v="2021-07-13T00:00:00"/>
    <n v="667942"/>
    <x v="2"/>
    <s v="A3"/>
    <x v="1"/>
    <s v="Not Verified"/>
    <n v="92508"/>
    <n v="0.1318"/>
    <n v="402.24"/>
    <n v="7.1400000000000005E-2"/>
    <n v="13000"/>
    <n v="23"/>
    <n v="14481"/>
  </r>
  <r>
    <n v="544107"/>
    <x v="0"/>
    <x v="0"/>
    <x v="3"/>
    <s v="Mirant Corporation"/>
    <x v="3"/>
    <x v="1"/>
    <x v="43"/>
    <d v="2021-11-10T00:00:00"/>
    <d v="2021-10-10T00:00:00"/>
    <x v="1"/>
    <x v="1"/>
    <d v="2021-11-10T00:00:00"/>
    <n v="701922"/>
    <x v="2"/>
    <s v="A3"/>
    <x v="1"/>
    <s v="Not Verified"/>
    <n v="114000"/>
    <n v="4.9599999999999998E-2"/>
    <n v="445.56"/>
    <n v="7.1400000000000005E-2"/>
    <n v="14400"/>
    <n v="27"/>
    <n v="14652"/>
  </r>
  <r>
    <n v="584333"/>
    <x v="7"/>
    <x v="0"/>
    <x v="3"/>
    <s v="Providence Water"/>
    <x v="3"/>
    <x v="1"/>
    <x v="54"/>
    <d v="2021-04-15T00:00:00"/>
    <d v="2021-04-13T00:00:00"/>
    <x v="1"/>
    <x v="1"/>
    <d v="2021-05-13T00:00:00"/>
    <n v="750819"/>
    <x v="2"/>
    <s v="A3"/>
    <x v="1"/>
    <s v="Not Verified"/>
    <n v="48000"/>
    <n v="9.6799999999999997E-2"/>
    <n v="278.48"/>
    <n v="7.1400000000000005E-2"/>
    <n v="9000"/>
    <n v="21"/>
    <n v="9991"/>
  </r>
  <r>
    <n v="548106"/>
    <x v="1"/>
    <x v="0"/>
    <x v="3"/>
    <s v="law steel"/>
    <x v="3"/>
    <x v="1"/>
    <x v="43"/>
    <d v="2021-07-13T00:00:00"/>
    <d v="2021-08-13T00:00:00"/>
    <x v="1"/>
    <x v="1"/>
    <d v="2021-09-13T00:00:00"/>
    <n v="706708"/>
    <x v="2"/>
    <s v="A3"/>
    <x v="1"/>
    <s v="Not Verified"/>
    <n v="38400"/>
    <n v="0.16839999999999999"/>
    <n v="263"/>
    <n v="7.1400000000000005E-2"/>
    <n v="8500"/>
    <n v="18"/>
    <n v="9469"/>
  </r>
  <r>
    <n v="830986"/>
    <x v="3"/>
    <x v="0"/>
    <x v="3"/>
    <s v="City of Chicago"/>
    <x v="3"/>
    <x v="1"/>
    <x v="44"/>
    <d v="2021-03-15T00:00:00"/>
    <d v="2021-05-13T00:00:00"/>
    <x v="1"/>
    <x v="1"/>
    <d v="2021-06-13T00:00:00"/>
    <n v="1040179"/>
    <x v="2"/>
    <s v="A3"/>
    <x v="1"/>
    <s v="Not Verified"/>
    <n v="100000"/>
    <n v="0.21529999999999999"/>
    <n v="331.88"/>
    <n v="6.9900000000000004E-2"/>
    <n v="10750"/>
    <n v="23"/>
    <n v="11723"/>
  </r>
  <r>
    <n v="893929"/>
    <x v="5"/>
    <x v="0"/>
    <x v="3"/>
    <s v="URS Corporation"/>
    <x v="3"/>
    <x v="1"/>
    <x v="10"/>
    <d v="2021-10-14T00:00:00"/>
    <d v="2021-10-14T00:00:00"/>
    <x v="1"/>
    <x v="1"/>
    <d v="2021-11-14T00:00:00"/>
    <n v="1111104"/>
    <x v="2"/>
    <s v="A3"/>
    <x v="1"/>
    <s v="Not Verified"/>
    <n v="71000"/>
    <n v="0.15529999999999999"/>
    <n v="298.67"/>
    <n v="7.51E-2"/>
    <n v="9600"/>
    <n v="15"/>
    <n v="10752"/>
  </r>
  <r>
    <n v="881063"/>
    <x v="0"/>
    <x v="0"/>
    <x v="3"/>
    <s v="American Safety Insurance"/>
    <x v="3"/>
    <x v="1"/>
    <x v="10"/>
    <d v="2021-06-15T00:00:00"/>
    <d v="2021-10-14T00:00:00"/>
    <x v="1"/>
    <x v="1"/>
    <d v="2021-11-14T00:00:00"/>
    <n v="1096127"/>
    <x v="2"/>
    <s v="A3"/>
    <x v="1"/>
    <s v="Not Verified"/>
    <n v="40000"/>
    <n v="0.23910000000000001"/>
    <n v="124.45"/>
    <n v="7.51E-2"/>
    <n v="4000"/>
    <n v="26"/>
    <n v="4480"/>
  </r>
  <r>
    <n v="493558"/>
    <x v="2"/>
    <x v="0"/>
    <x v="3"/>
    <s v="Insight"/>
    <x v="3"/>
    <x v="1"/>
    <x v="26"/>
    <d v="2021-07-10T00:00:00"/>
    <d v="2021-07-10T00:00:00"/>
    <x v="1"/>
    <x v="1"/>
    <d v="2021-08-10T00:00:00"/>
    <n v="631512"/>
    <x v="2"/>
    <s v="A3"/>
    <x v="1"/>
    <s v="Not Verified"/>
    <n v="85000"/>
    <n v="0.14510000000000001"/>
    <n v="247.52"/>
    <n v="7.1400000000000005E-2"/>
    <n v="8000"/>
    <n v="25"/>
    <n v="8140"/>
  </r>
  <r>
    <n v="676963"/>
    <x v="13"/>
    <x v="0"/>
    <x v="3"/>
    <s v="Physio-Control Inc"/>
    <x v="3"/>
    <x v="1"/>
    <x v="42"/>
    <d v="2021-05-16T00:00:00"/>
    <d v="2021-04-14T00:00:00"/>
    <x v="1"/>
    <x v="1"/>
    <d v="2021-05-14T00:00:00"/>
    <n v="865001"/>
    <x v="2"/>
    <s v="A3"/>
    <x v="1"/>
    <s v="Not Verified"/>
    <n v="52500"/>
    <n v="0.1221"/>
    <n v="292.99"/>
    <n v="6.9199999999999998E-2"/>
    <n v="9500"/>
    <n v="17"/>
    <n v="10547"/>
  </r>
  <r>
    <n v="830869"/>
    <x v="1"/>
    <x v="0"/>
    <x v="3"/>
    <s v="State of California. CTA.PSCO"/>
    <x v="3"/>
    <x v="1"/>
    <x v="11"/>
    <d v="2021-05-16T00:00:00"/>
    <d v="2021-04-13T00:00:00"/>
    <x v="1"/>
    <x v="1"/>
    <d v="2021-05-13T00:00:00"/>
    <n v="1040047"/>
    <x v="2"/>
    <s v="A3"/>
    <x v="1"/>
    <s v="Not Verified"/>
    <n v="96000"/>
    <n v="6.8900000000000003E-2"/>
    <n v="617.46"/>
    <n v="6.9900000000000004E-2"/>
    <n v="20000"/>
    <n v="40"/>
    <n v="21752"/>
  </r>
  <r>
    <n v="599736"/>
    <x v="18"/>
    <x v="0"/>
    <x v="3"/>
    <s v="Colgate-Palmolive"/>
    <x v="3"/>
    <x v="1"/>
    <x v="50"/>
    <d v="2021-10-15T00:00:00"/>
    <d v="2021-06-11T00:00:00"/>
    <x v="1"/>
    <x v="1"/>
    <d v="2021-07-11T00:00:00"/>
    <n v="769799"/>
    <x v="2"/>
    <s v="A3"/>
    <x v="1"/>
    <s v="Not Verified"/>
    <n v="99000"/>
    <n v="7.6700000000000004E-2"/>
    <n v="375.91"/>
    <n v="6.1699999999999998E-2"/>
    <n v="15000"/>
    <n v="31"/>
    <n v="12735"/>
  </r>
  <r>
    <n v="510534"/>
    <x v="5"/>
    <x v="0"/>
    <x v="3"/>
    <s v="SunGard Public Sector"/>
    <x v="3"/>
    <x v="1"/>
    <x v="27"/>
    <d v="2021-02-12T00:00:00"/>
    <d v="2021-02-12T00:00:00"/>
    <x v="1"/>
    <x v="1"/>
    <d v="2021-03-12T00:00:00"/>
    <n v="659231"/>
    <x v="2"/>
    <s v="A3"/>
    <x v="1"/>
    <s v="Not Verified"/>
    <n v="53000"/>
    <n v="0.14349999999999999"/>
    <n v="239.78"/>
    <n v="7.1400000000000005E-2"/>
    <n v="7750"/>
    <n v="33"/>
    <n v="8467"/>
  </r>
  <r>
    <n v="486260"/>
    <x v="23"/>
    <x v="0"/>
    <x v="3"/>
    <s v="Blackbaud"/>
    <x v="3"/>
    <x v="1"/>
    <x v="46"/>
    <d v="2021-09-13T00:00:00"/>
    <d v="2021-03-13T00:00:00"/>
    <x v="1"/>
    <x v="1"/>
    <d v="2021-04-13T00:00:00"/>
    <n v="619671"/>
    <x v="2"/>
    <s v="A3"/>
    <x v="1"/>
    <s v="Not Verified"/>
    <n v="74880"/>
    <n v="0.19700000000000001"/>
    <n v="262.99"/>
    <n v="7.1400000000000005E-2"/>
    <n v="8500"/>
    <n v="20"/>
    <n v="9468"/>
  </r>
  <r>
    <n v="426500"/>
    <x v="5"/>
    <x v="0"/>
    <x v="3"/>
    <s v="Orange County Sheriffs Office"/>
    <x v="3"/>
    <x v="1"/>
    <x v="30"/>
    <d v="2021-01-14T00:00:00"/>
    <d v="2021-06-11T00:00:00"/>
    <x v="1"/>
    <x v="1"/>
    <d v="2021-07-11T00:00:00"/>
    <n v="503518"/>
    <x v="2"/>
    <s v="A3"/>
    <x v="1"/>
    <s v="Not Verified"/>
    <n v="46000"/>
    <n v="0.10639999999999999"/>
    <n v="188.02"/>
    <n v="0.08"/>
    <n v="6000"/>
    <n v="32"/>
    <n v="6658"/>
  </r>
  <r>
    <n v="794466"/>
    <x v="27"/>
    <x v="0"/>
    <x v="3"/>
    <s v="State of Delaware"/>
    <x v="3"/>
    <x v="1"/>
    <x v="6"/>
    <d v="2021-05-14T00:00:00"/>
    <d v="2021-05-14T00:00:00"/>
    <x v="1"/>
    <x v="1"/>
    <d v="2021-06-14T00:00:00"/>
    <n v="999093"/>
    <x v="2"/>
    <s v="A3"/>
    <x v="1"/>
    <s v="Not Verified"/>
    <n v="71000"/>
    <n v="0.1227"/>
    <n v="432.22"/>
    <n v="6.9900000000000004E-2"/>
    <n v="14000"/>
    <n v="51"/>
    <n v="15552"/>
  </r>
  <r>
    <n v="832425"/>
    <x v="28"/>
    <x v="0"/>
    <x v="3"/>
    <s v="City of Albuquerque"/>
    <x v="3"/>
    <x v="1"/>
    <x v="11"/>
    <d v="2021-04-14T00:00:00"/>
    <d v="2021-04-14T00:00:00"/>
    <x v="1"/>
    <x v="1"/>
    <d v="2021-05-14T00:00:00"/>
    <n v="1041815"/>
    <x v="2"/>
    <s v="A4"/>
    <x v="1"/>
    <s v="Not Verified"/>
    <n v="60000"/>
    <n v="6.6199999999999995E-2"/>
    <n v="528.73"/>
    <n v="7.4899999999999994E-2"/>
    <n v="17000"/>
    <n v="24"/>
    <n v="18977"/>
  </r>
  <r>
    <n v="869179"/>
    <x v="4"/>
    <x v="0"/>
    <x v="3"/>
    <s v="BNY Mellon"/>
    <x v="3"/>
    <x v="1"/>
    <x v="10"/>
    <d v="2021-05-16T00:00:00"/>
    <d v="2021-11-12T00:00:00"/>
    <x v="1"/>
    <x v="1"/>
    <d v="2021-12-12T00:00:00"/>
    <n v="1082993"/>
    <x v="2"/>
    <s v="A4"/>
    <x v="1"/>
    <s v="Not Verified"/>
    <n v="63000"/>
    <n v="0.22689999999999999"/>
    <n v="108.86"/>
    <n v="7.4899999999999994E-2"/>
    <n v="3500"/>
    <n v="28"/>
    <n v="3755"/>
  </r>
  <r>
    <n v="721920"/>
    <x v="1"/>
    <x v="0"/>
    <x v="3"/>
    <s v="Central Garden &amp; Pet"/>
    <x v="3"/>
    <x v="1"/>
    <x v="29"/>
    <d v="2021-03-12T00:00:00"/>
    <d v="2021-03-12T00:00:00"/>
    <x v="1"/>
    <x v="1"/>
    <d v="2021-04-12T00:00:00"/>
    <n v="916682"/>
    <x v="2"/>
    <s v="A4"/>
    <x v="1"/>
    <s v="Not Verified"/>
    <n v="92000"/>
    <n v="0.12429999999999999"/>
    <n v="124.04"/>
    <n v="7.2900000000000006E-2"/>
    <n v="4000"/>
    <n v="25"/>
    <n v="4233"/>
  </r>
  <r>
    <n v="741854"/>
    <x v="4"/>
    <x v="0"/>
    <x v="3"/>
    <s v="Gladwyne Pharmacy"/>
    <x v="3"/>
    <x v="1"/>
    <x v="25"/>
    <d v="2021-02-15T00:00:00"/>
    <d v="2021-06-14T00:00:00"/>
    <x v="1"/>
    <x v="1"/>
    <d v="2021-07-14T00:00:00"/>
    <n v="939862"/>
    <x v="2"/>
    <s v="A4"/>
    <x v="1"/>
    <s v="Not Verified"/>
    <n v="39000"/>
    <n v="5.2299999999999999E-2"/>
    <n v="31.11"/>
    <n v="7.4899999999999994E-2"/>
    <n v="1000"/>
    <n v="41"/>
    <n v="1120"/>
  </r>
  <r>
    <n v="1053142"/>
    <x v="11"/>
    <x v="0"/>
    <x v="3"/>
    <s v="Richard Meier"/>
    <x v="3"/>
    <x v="1"/>
    <x v="12"/>
    <d v="2021-03-14T00:00:00"/>
    <d v="2021-03-14T00:00:00"/>
    <x v="1"/>
    <x v="1"/>
    <d v="2021-04-14T00:00:00"/>
    <n v="1284927"/>
    <x v="2"/>
    <s v="A4"/>
    <x v="1"/>
    <s v="Not Verified"/>
    <n v="44720"/>
    <n v="0.1181"/>
    <n v="187.75"/>
    <n v="7.9000000000000001E-2"/>
    <n v="6000"/>
    <n v="12"/>
    <n v="6693"/>
  </r>
  <r>
    <n v="469721"/>
    <x v="37"/>
    <x v="0"/>
    <x v="3"/>
    <s v="Office Equipment Company"/>
    <x v="3"/>
    <x v="1"/>
    <x v="31"/>
    <d v="2021-02-13T00:00:00"/>
    <d v="2021-01-13T00:00:00"/>
    <x v="1"/>
    <x v="1"/>
    <d v="2021-02-13T00:00:00"/>
    <n v="525400"/>
    <x v="2"/>
    <s v="A4"/>
    <x v="1"/>
    <s v="Not Verified"/>
    <n v="35328"/>
    <n v="0.17630000000000001"/>
    <n v="410.94"/>
    <n v="8.5900000000000004E-2"/>
    <n v="13000"/>
    <n v="17"/>
    <n v="14794"/>
  </r>
  <r>
    <n v="754827"/>
    <x v="43"/>
    <x v="0"/>
    <x v="3"/>
    <s v="Wells Fargo Bank"/>
    <x v="3"/>
    <x v="1"/>
    <x v="44"/>
    <d v="2021-02-16T00:00:00"/>
    <d v="2021-07-14T00:00:00"/>
    <x v="1"/>
    <x v="1"/>
    <d v="2021-08-14T00:00:00"/>
    <n v="954577"/>
    <x v="2"/>
    <s v="A4"/>
    <x v="1"/>
    <s v="Not Verified"/>
    <n v="45000"/>
    <n v="0.22989999999999999"/>
    <n v="149.29"/>
    <n v="7.4899999999999994E-2"/>
    <n v="4800"/>
    <n v="30"/>
    <n v="5374"/>
  </r>
  <r>
    <n v="633595"/>
    <x v="1"/>
    <x v="0"/>
    <x v="3"/>
    <s v="Amphastar Pharmaceuticals, Inc"/>
    <x v="3"/>
    <x v="1"/>
    <x v="41"/>
    <d v="2021-03-16T00:00:00"/>
    <d v="2021-12-13T00:00:00"/>
    <x v="1"/>
    <x v="1"/>
    <d v="2022-01-13T00:00:00"/>
    <n v="811708"/>
    <x v="2"/>
    <s v="A4"/>
    <x v="1"/>
    <s v="Not Verified"/>
    <n v="66000"/>
    <n v="0.1198"/>
    <n v="460.01"/>
    <n v="6.54E-2"/>
    <n v="15000"/>
    <n v="31"/>
    <n v="16528"/>
  </r>
  <r>
    <n v="792044"/>
    <x v="8"/>
    <x v="0"/>
    <x v="3"/>
    <s v="apartment management associates llc"/>
    <x v="3"/>
    <x v="1"/>
    <x v="6"/>
    <d v="2021-05-16T00:00:00"/>
    <d v="2021-07-14T00:00:00"/>
    <x v="1"/>
    <x v="1"/>
    <d v="2021-08-14T00:00:00"/>
    <n v="996434"/>
    <x v="2"/>
    <s v="A4"/>
    <x v="1"/>
    <s v="Not Verified"/>
    <n v="78500"/>
    <n v="0.16619999999999999"/>
    <n v="223.94"/>
    <n v="7.4899999999999994E-2"/>
    <n v="7200"/>
    <n v="32"/>
    <n v="8062"/>
  </r>
  <r>
    <n v="818342"/>
    <x v="31"/>
    <x v="0"/>
    <x v="3"/>
    <s v="TOYOTA MOTOR MFG."/>
    <x v="3"/>
    <x v="1"/>
    <x v="44"/>
    <d v="2021-08-14T00:00:00"/>
    <d v="2021-08-14T00:00:00"/>
    <x v="1"/>
    <x v="1"/>
    <d v="2021-09-14T00:00:00"/>
    <n v="1026264"/>
    <x v="2"/>
    <s v="A4"/>
    <x v="1"/>
    <s v="Not Verified"/>
    <n v="62000"/>
    <n v="0.1217"/>
    <n v="311.02"/>
    <n v="7.4899999999999994E-2"/>
    <n v="10000"/>
    <n v="26"/>
    <n v="11197"/>
  </r>
  <r>
    <n v="491352"/>
    <x v="33"/>
    <x v="0"/>
    <x v="3"/>
    <s v="The H.T. Hackney Company"/>
    <x v="3"/>
    <x v="1"/>
    <x v="26"/>
    <d v="2021-02-16T00:00:00"/>
    <d v="2021-03-12T00:00:00"/>
    <x v="1"/>
    <x v="1"/>
    <d v="2021-04-12T00:00:00"/>
    <n v="627821"/>
    <x v="2"/>
    <s v="A4"/>
    <x v="1"/>
    <s v="Not Verified"/>
    <n v="25000"/>
    <n v="0.18529999999999999"/>
    <n v="199.1"/>
    <n v="7.51E-2"/>
    <n v="6400"/>
    <n v="17"/>
    <n v="7073"/>
  </r>
  <r>
    <n v="708141"/>
    <x v="38"/>
    <x v="0"/>
    <x v="3"/>
    <s v="Nelson Brothers, Inc."/>
    <x v="3"/>
    <x v="1"/>
    <x v="42"/>
    <d v="2021-04-14T00:00:00"/>
    <d v="2021-04-14T00:00:00"/>
    <x v="1"/>
    <x v="1"/>
    <d v="2021-05-14T00:00:00"/>
    <n v="900604"/>
    <x v="2"/>
    <s v="A4"/>
    <x v="1"/>
    <s v="Not Verified"/>
    <n v="63550"/>
    <n v="7.46E-2"/>
    <n v="387.63"/>
    <n v="7.2900000000000006E-2"/>
    <n v="12500"/>
    <n v="22"/>
    <n v="13954"/>
  </r>
  <r>
    <n v="462058"/>
    <x v="23"/>
    <x v="0"/>
    <x v="3"/>
    <s v="USDA Forest Service"/>
    <x v="3"/>
    <x v="1"/>
    <x v="31"/>
    <d v="2021-07-12T00:00:00"/>
    <d v="2021-07-12T00:00:00"/>
    <x v="1"/>
    <x v="1"/>
    <d v="2021-08-12T00:00:00"/>
    <n v="577848"/>
    <x v="2"/>
    <s v="A4"/>
    <x v="1"/>
    <s v="Not Verified"/>
    <n v="57504"/>
    <n v="8.3099999999999993E-2"/>
    <n v="316.11"/>
    <n v="8.5900000000000004E-2"/>
    <n v="10000"/>
    <n v="16"/>
    <n v="11347"/>
  </r>
  <r>
    <n v="624441"/>
    <x v="4"/>
    <x v="0"/>
    <x v="3"/>
    <s v="G.E. transportation"/>
    <x v="3"/>
    <x v="1"/>
    <x v="41"/>
    <d v="2021-05-16T00:00:00"/>
    <d v="2021-10-12T00:00:00"/>
    <x v="1"/>
    <x v="1"/>
    <d v="2021-11-12T00:00:00"/>
    <n v="800233"/>
    <x v="2"/>
    <s v="A4"/>
    <x v="1"/>
    <s v="Not Verified"/>
    <n v="100000"/>
    <n v="0.13789999999999999"/>
    <n v="185.54"/>
    <n v="6.54E-2"/>
    <n v="10000"/>
    <n v="33"/>
    <n v="6576"/>
  </r>
  <r>
    <n v="884978"/>
    <x v="32"/>
    <x v="0"/>
    <x v="3"/>
    <s v="Bank of America"/>
    <x v="3"/>
    <x v="1"/>
    <x v="10"/>
    <d v="2021-05-16T00:00:00"/>
    <d v="2021-05-12T00:00:00"/>
    <x v="1"/>
    <x v="1"/>
    <d v="2021-06-12T00:00:00"/>
    <n v="1099076"/>
    <x v="2"/>
    <s v="A4"/>
    <x v="1"/>
    <s v="Not Verified"/>
    <n v="90000"/>
    <n v="0.24540000000000001"/>
    <n v="134.55000000000001"/>
    <n v="7.9000000000000001E-2"/>
    <n v="4300"/>
    <n v="45"/>
    <n v="4484"/>
  </r>
  <r>
    <n v="511053"/>
    <x v="25"/>
    <x v="0"/>
    <x v="3"/>
    <s v="Graham Packaging"/>
    <x v="3"/>
    <x v="1"/>
    <x v="27"/>
    <d v="2021-05-13T00:00:00"/>
    <d v="2021-05-13T00:00:00"/>
    <x v="1"/>
    <x v="1"/>
    <d v="2021-06-13T00:00:00"/>
    <n v="660055"/>
    <x v="2"/>
    <s v="A4"/>
    <x v="1"/>
    <s v="Not Verified"/>
    <n v="50004"/>
    <n v="0.1358"/>
    <n v="248.88"/>
    <n v="7.51E-2"/>
    <n v="8000"/>
    <n v="39"/>
    <n v="8960"/>
  </r>
  <r>
    <n v="729572"/>
    <x v="22"/>
    <x v="0"/>
    <x v="3"/>
    <s v="duluth regional care center"/>
    <x v="3"/>
    <x v="1"/>
    <x v="29"/>
    <d v="2021-04-14T00:00:00"/>
    <d v="2021-05-14T00:00:00"/>
    <x v="1"/>
    <x v="1"/>
    <d v="2021-06-14T00:00:00"/>
    <n v="925362"/>
    <x v="2"/>
    <s v="A4"/>
    <x v="1"/>
    <s v="Not Verified"/>
    <n v="43000"/>
    <n v="0.13669999999999999"/>
    <n v="542.67999999999995"/>
    <n v="7.2900000000000006E-2"/>
    <n v="17500"/>
    <n v="36"/>
    <n v="19536"/>
  </r>
  <r>
    <n v="604967"/>
    <x v="4"/>
    <x v="0"/>
    <x v="3"/>
    <s v="Fed Ex"/>
    <x v="3"/>
    <x v="1"/>
    <x v="42"/>
    <d v="2021-05-16T00:00:00"/>
    <d v="2021-04-14T00:00:00"/>
    <x v="1"/>
    <x v="1"/>
    <d v="2021-05-14T00:00:00"/>
    <n v="776094"/>
    <x v="2"/>
    <s v="A4"/>
    <x v="1"/>
    <s v="Not Verified"/>
    <n v="86500"/>
    <n v="0.27460000000000001"/>
    <n v="434.14"/>
    <n v="7.2900000000000006E-2"/>
    <n v="14000"/>
    <n v="29"/>
    <n v="15629"/>
  </r>
  <r>
    <n v="490761"/>
    <x v="30"/>
    <x v="0"/>
    <x v="3"/>
    <s v="Pottsville Public Schools"/>
    <x v="3"/>
    <x v="1"/>
    <x v="26"/>
    <d v="2021-05-16T00:00:00"/>
    <d v="2021-03-13T00:00:00"/>
    <x v="1"/>
    <x v="1"/>
    <d v="2021-04-13T00:00:00"/>
    <n v="626786"/>
    <x v="2"/>
    <s v="A4"/>
    <x v="1"/>
    <s v="Not Verified"/>
    <n v="40000"/>
    <n v="4.9799999999999997E-2"/>
    <n v="279.99"/>
    <n v="7.51E-2"/>
    <n v="9000"/>
    <n v="34"/>
    <n v="10080"/>
  </r>
  <r>
    <n v="795030"/>
    <x v="5"/>
    <x v="0"/>
    <x v="3"/>
    <s v="Withlacoochee River Electric"/>
    <x v="3"/>
    <x v="1"/>
    <x v="44"/>
    <d v="2021-11-13T00:00:00"/>
    <d v="2021-11-13T00:00:00"/>
    <x v="1"/>
    <x v="1"/>
    <d v="2021-12-13T00:00:00"/>
    <n v="999719"/>
    <x v="2"/>
    <s v="A5"/>
    <x v="1"/>
    <s v="Not Verified"/>
    <n v="100000"/>
    <n v="0.1212"/>
    <n v="599.70000000000005"/>
    <n v="8.4900000000000003E-2"/>
    <n v="19000"/>
    <n v="37"/>
    <n v="21441"/>
  </r>
  <r>
    <n v="504291"/>
    <x v="1"/>
    <x v="0"/>
    <x v="3"/>
    <s v="SolutionsWest Consulting"/>
    <x v="3"/>
    <x v="1"/>
    <x v="48"/>
    <d v="2021-04-13T00:00:00"/>
    <d v="2021-05-13T00:00:00"/>
    <x v="1"/>
    <x v="1"/>
    <d v="2021-06-13T00:00:00"/>
    <n v="649287"/>
    <x v="2"/>
    <s v="A5"/>
    <x v="1"/>
    <s v="Not Verified"/>
    <n v="215000"/>
    <n v="4.02E-2"/>
    <n v="375.37"/>
    <n v="7.8799999999999995E-2"/>
    <n v="12000"/>
    <n v="19"/>
    <n v="13514"/>
  </r>
  <r>
    <n v="1051063"/>
    <x v="26"/>
    <x v="0"/>
    <x v="3"/>
    <s v="Pitney Bowes, Inc"/>
    <x v="3"/>
    <x v="1"/>
    <x v="12"/>
    <d v="2021-09-15T00:00:00"/>
    <d v="2021-12-14T00:00:00"/>
    <x v="1"/>
    <x v="1"/>
    <d v="2022-01-14T00:00:00"/>
    <n v="1282727"/>
    <x v="2"/>
    <s v="A5"/>
    <x v="1"/>
    <s v="Not Verified"/>
    <n v="80000"/>
    <n v="0.16109999999999999"/>
    <n v="317.54000000000002"/>
    <n v="8.8999999999999996E-2"/>
    <n v="10000"/>
    <n v="11"/>
    <n v="11431"/>
  </r>
  <r>
    <n v="838185"/>
    <x v="3"/>
    <x v="0"/>
    <x v="3"/>
    <s v="HAVI Global Solutions"/>
    <x v="3"/>
    <x v="1"/>
    <x v="11"/>
    <d v="2021-11-11T00:00:00"/>
    <d v="2021-11-11T00:00:00"/>
    <x v="1"/>
    <x v="1"/>
    <d v="2021-12-11T00:00:00"/>
    <n v="1048247"/>
    <x v="2"/>
    <s v="A5"/>
    <x v="1"/>
    <s v="Not Verified"/>
    <n v="152000"/>
    <n v="0.1118"/>
    <n v="473.45"/>
    <n v="8.4900000000000003E-2"/>
    <n v="15000"/>
    <n v="31"/>
    <n v="15311"/>
  </r>
  <r>
    <n v="585336"/>
    <x v="16"/>
    <x v="0"/>
    <x v="3"/>
    <s v="State of Massachusetts"/>
    <x v="3"/>
    <x v="1"/>
    <x v="54"/>
    <d v="2021-11-10T00:00:00"/>
    <d v="2021-11-10T00:00:00"/>
    <x v="1"/>
    <x v="1"/>
    <d v="2021-12-10T00:00:00"/>
    <n v="752074"/>
    <x v="2"/>
    <s v="A5"/>
    <x v="1"/>
    <s v="Not Verified"/>
    <n v="90000"/>
    <n v="0.15110000000000001"/>
    <n v="166.58"/>
    <n v="7.8799999999999995E-2"/>
    <n v="5325"/>
    <n v="19"/>
    <n v="5361"/>
  </r>
  <r>
    <n v="538933"/>
    <x v="25"/>
    <x v="0"/>
    <x v="3"/>
    <s v="Macado's Inc"/>
    <x v="3"/>
    <x v="1"/>
    <x v="43"/>
    <d v="2021-06-14T00:00:00"/>
    <d v="2021-04-13T00:00:00"/>
    <x v="1"/>
    <x v="1"/>
    <d v="2021-05-13T00:00:00"/>
    <n v="696020"/>
    <x v="2"/>
    <s v="A5"/>
    <x v="1"/>
    <s v="Not Verified"/>
    <n v="54996"/>
    <n v="9.06E-2"/>
    <n v="200.2"/>
    <n v="7.8799999999999995E-2"/>
    <n v="6400"/>
    <n v="13"/>
    <n v="7200"/>
  </r>
  <r>
    <n v="573298"/>
    <x v="1"/>
    <x v="0"/>
    <x v="3"/>
    <s v="State of California (Secretary of State)"/>
    <x v="3"/>
    <x v="1"/>
    <x v="54"/>
    <d v="2021-11-14T00:00:00"/>
    <d v="2021-04-13T00:00:00"/>
    <x v="1"/>
    <x v="1"/>
    <d v="2021-05-13T00:00:00"/>
    <n v="737402"/>
    <x v="2"/>
    <s v="A5"/>
    <x v="1"/>
    <s v="Not Verified"/>
    <n v="72000"/>
    <n v="8.2699999999999996E-2"/>
    <n v="250.25"/>
    <n v="7.8799999999999995E-2"/>
    <n v="8000"/>
    <n v="20"/>
    <n v="8985"/>
  </r>
  <r>
    <n v="478818"/>
    <x v="9"/>
    <x v="0"/>
    <x v="3"/>
    <s v="State Farm Insurance"/>
    <x v="3"/>
    <x v="1"/>
    <x v="24"/>
    <d v="2021-02-13T00:00:00"/>
    <d v="2021-02-13T00:00:00"/>
    <x v="1"/>
    <x v="1"/>
    <d v="2021-03-13T00:00:00"/>
    <n v="608037"/>
    <x v="2"/>
    <s v="A5"/>
    <x v="1"/>
    <s v="Not Verified"/>
    <n v="68000"/>
    <n v="0.16450000000000001"/>
    <n v="206.52"/>
    <n v="8.9399999999999993E-2"/>
    <n v="6500"/>
    <n v="20"/>
    <n v="7435"/>
  </r>
  <r>
    <n v="627603"/>
    <x v="38"/>
    <x v="0"/>
    <x v="3"/>
    <s v="Gadsden Job Corps Center"/>
    <x v="3"/>
    <x v="1"/>
    <x v="41"/>
    <d v="2021-01-16T00:00:00"/>
    <d v="2021-05-11T00:00:00"/>
    <x v="1"/>
    <x v="1"/>
    <d v="2021-06-11T00:00:00"/>
    <n v="804246"/>
    <x v="2"/>
    <s v="A5"/>
    <x v="1"/>
    <s v="Not Verified"/>
    <n v="36000"/>
    <n v="3.4000000000000002E-2"/>
    <n v="148.02000000000001"/>
    <n v="6.9099999999999995E-2"/>
    <n v="4800"/>
    <n v="15"/>
    <n v="4932"/>
  </r>
  <r>
    <n v="554117"/>
    <x v="22"/>
    <x v="0"/>
    <x v="3"/>
    <s v="SRF Consulting Group, Inc."/>
    <x v="3"/>
    <x v="1"/>
    <x v="43"/>
    <d v="2021-08-13T00:00:00"/>
    <d v="2021-08-13T00:00:00"/>
    <x v="1"/>
    <x v="1"/>
    <d v="2021-09-13T00:00:00"/>
    <n v="713864"/>
    <x v="2"/>
    <s v="A5"/>
    <x v="1"/>
    <s v="Not Verified"/>
    <n v="49000"/>
    <n v="0.15820000000000001"/>
    <n v="437.94"/>
    <n v="7.8799999999999995E-2"/>
    <n v="14000"/>
    <n v="38"/>
    <n v="15766"/>
  </r>
  <r>
    <n v="487906"/>
    <x v="8"/>
    <x v="0"/>
    <x v="3"/>
    <s v="west herr automotive group"/>
    <x v="3"/>
    <x v="1"/>
    <x v="46"/>
    <d v="2021-09-12T00:00:00"/>
    <d v="2021-09-12T00:00:00"/>
    <x v="1"/>
    <x v="1"/>
    <d v="2021-10-12T00:00:00"/>
    <n v="620037"/>
    <x v="2"/>
    <s v="A5"/>
    <x v="1"/>
    <s v="Not Verified"/>
    <n v="62000"/>
    <n v="0.22489999999999999"/>
    <n v="350.34"/>
    <n v="7.8799999999999995E-2"/>
    <n v="11200"/>
    <n v="25"/>
    <n v="12565"/>
  </r>
  <r>
    <n v="560780"/>
    <x v="2"/>
    <x v="0"/>
    <x v="3"/>
    <s v="Texas Life Insurance"/>
    <x v="3"/>
    <x v="1"/>
    <x v="47"/>
    <d v="2021-04-12T00:00:00"/>
    <d v="2021-04-12T00:00:00"/>
    <x v="1"/>
    <x v="1"/>
    <d v="2021-05-12T00:00:00"/>
    <n v="721745"/>
    <x v="2"/>
    <s v="A5"/>
    <x v="1"/>
    <s v="Not Verified"/>
    <n v="60000"/>
    <n v="0.20039999999999999"/>
    <n v="547.41999999999996"/>
    <n v="7.8799999999999995E-2"/>
    <n v="17500"/>
    <n v="29"/>
    <n v="19179"/>
  </r>
  <r>
    <n v="473822"/>
    <x v="9"/>
    <x v="0"/>
    <x v="3"/>
    <s v="USPS"/>
    <x v="3"/>
    <x v="1"/>
    <x v="24"/>
    <d v="2021-08-13T00:00:00"/>
    <d v="2021-02-12T00:00:00"/>
    <x v="1"/>
    <x v="1"/>
    <d v="2021-03-12T00:00:00"/>
    <n v="599129"/>
    <x v="2"/>
    <s v="A5"/>
    <x v="1"/>
    <s v="Not Verified"/>
    <n v="51000"/>
    <n v="0.1096"/>
    <n v="460.69"/>
    <n v="8.9399999999999993E-2"/>
    <n v="14500"/>
    <n v="39"/>
    <n v="16326"/>
  </r>
  <r>
    <n v="486646"/>
    <x v="8"/>
    <x v="0"/>
    <x v="3"/>
    <s v="LIRR"/>
    <x v="3"/>
    <x v="1"/>
    <x v="46"/>
    <d v="2021-07-13T00:00:00"/>
    <d v="2021-03-11T00:00:00"/>
    <x v="1"/>
    <x v="1"/>
    <d v="2021-04-11T00:00:00"/>
    <n v="620224"/>
    <x v="2"/>
    <s v="A5"/>
    <x v="1"/>
    <s v="Not Verified"/>
    <n v="105000"/>
    <n v="4.9700000000000001E-2"/>
    <n v="375.37"/>
    <n v="7.8799999999999995E-2"/>
    <n v="12000"/>
    <n v="38"/>
    <n v="12815"/>
  </r>
  <r>
    <n v="511298"/>
    <x v="1"/>
    <x v="0"/>
    <x v="3"/>
    <s v="United States Air Force"/>
    <x v="3"/>
    <x v="1"/>
    <x v="27"/>
    <d v="2021-02-12T00:00:00"/>
    <d v="2021-02-12T00:00:00"/>
    <x v="1"/>
    <x v="1"/>
    <d v="2021-03-12T00:00:00"/>
    <n v="660421"/>
    <x v="2"/>
    <s v="A5"/>
    <x v="1"/>
    <s v="Not Verified"/>
    <n v="102000"/>
    <n v="0.19139999999999999"/>
    <n v="187.69"/>
    <n v="7.8799999999999995E-2"/>
    <n v="6000"/>
    <n v="32"/>
    <n v="6614"/>
  </r>
  <r>
    <n v="709334"/>
    <x v="6"/>
    <x v="0"/>
    <x v="3"/>
    <s v="Gateway Foundation"/>
    <x v="3"/>
    <x v="1"/>
    <x v="42"/>
    <d v="2021-05-16T00:00:00"/>
    <d v="2021-04-14T00:00:00"/>
    <x v="1"/>
    <x v="1"/>
    <d v="2021-05-14T00:00:00"/>
    <n v="901941"/>
    <x v="2"/>
    <s v="A5"/>
    <x v="1"/>
    <s v="Not Verified"/>
    <n v="92000"/>
    <n v="0.23960000000000001"/>
    <n v="374.16"/>
    <n v="7.6600000000000001E-2"/>
    <n v="12000"/>
    <n v="22"/>
    <n v="13470"/>
  </r>
  <r>
    <n v="824345"/>
    <x v="32"/>
    <x v="0"/>
    <x v="3"/>
    <s v="ABCO"/>
    <x v="3"/>
    <x v="1"/>
    <x v="44"/>
    <d v="2021-05-16T00:00:00"/>
    <d v="2021-04-13T00:00:00"/>
    <x v="1"/>
    <x v="1"/>
    <d v="2021-05-13T00:00:00"/>
    <n v="1033002"/>
    <x v="2"/>
    <s v="A5"/>
    <x v="1"/>
    <s v="Not Verified"/>
    <n v="83000"/>
    <n v="0.12620000000000001"/>
    <n v="568.14"/>
    <n v="8.4900000000000003E-2"/>
    <n v="18000"/>
    <n v="32"/>
    <n v="19929"/>
  </r>
  <r>
    <n v="820161"/>
    <x v="16"/>
    <x v="0"/>
    <x v="3"/>
    <s v="Keane Inc"/>
    <x v="3"/>
    <x v="1"/>
    <x v="44"/>
    <d v="2021-03-15T00:00:00"/>
    <d v="2021-08-14T00:00:00"/>
    <x v="1"/>
    <x v="1"/>
    <d v="2021-09-14T00:00:00"/>
    <n v="1028361"/>
    <x v="2"/>
    <s v="A5"/>
    <x v="1"/>
    <s v="Not Verified"/>
    <n v="100000"/>
    <n v="8.9499999999999996E-2"/>
    <n v="189.38"/>
    <n v="8.4900000000000003E-2"/>
    <n v="6000"/>
    <n v="51"/>
    <n v="6818"/>
  </r>
  <r>
    <n v="490678"/>
    <x v="8"/>
    <x v="0"/>
    <x v="3"/>
    <s v="ibm"/>
    <x v="3"/>
    <x v="1"/>
    <x v="26"/>
    <d v="2021-05-16T00:00:00"/>
    <d v="2021-03-13T00:00:00"/>
    <x v="1"/>
    <x v="1"/>
    <d v="2021-04-13T00:00:00"/>
    <n v="626657"/>
    <x v="2"/>
    <s v="A5"/>
    <x v="1"/>
    <s v="Not Verified"/>
    <n v="100000"/>
    <n v="0.1183"/>
    <n v="375.37"/>
    <n v="7.8799999999999995E-2"/>
    <n v="12000"/>
    <n v="29"/>
    <n v="13514"/>
  </r>
  <r>
    <n v="494512"/>
    <x v="19"/>
    <x v="0"/>
    <x v="3"/>
    <s v="FEDEX"/>
    <x v="3"/>
    <x v="1"/>
    <x v="26"/>
    <d v="2021-05-16T00:00:00"/>
    <d v="2021-04-13T00:00:00"/>
    <x v="1"/>
    <x v="1"/>
    <d v="2021-05-13T00:00:00"/>
    <n v="633114"/>
    <x v="2"/>
    <s v="A5"/>
    <x v="1"/>
    <s v="Not Verified"/>
    <n v="36000"/>
    <n v="0.1027"/>
    <n v="250.25"/>
    <n v="7.8799999999999995E-2"/>
    <n v="8000"/>
    <n v="35"/>
    <n v="9009"/>
  </r>
  <r>
    <n v="443305"/>
    <x v="25"/>
    <x v="0"/>
    <x v="3"/>
    <s v="U.S. Department of Education"/>
    <x v="3"/>
    <x v="1"/>
    <x v="52"/>
    <d v="2021-09-12T00:00:00"/>
    <d v="2021-02-11T00:00:00"/>
    <x v="1"/>
    <x v="1"/>
    <d v="2021-03-11T00:00:00"/>
    <n v="539328"/>
    <x v="2"/>
    <s v="A5"/>
    <x v="1"/>
    <s v="Not Verified"/>
    <n v="113004"/>
    <n v="6.2399999999999997E-2"/>
    <n v="476.58"/>
    <n v="8.9399999999999993E-2"/>
    <n v="15000"/>
    <n v="27"/>
    <n v="16450"/>
  </r>
  <r>
    <n v="447470"/>
    <x v="7"/>
    <x v="0"/>
    <x v="3"/>
    <s v="General Growth Properties"/>
    <x v="3"/>
    <x v="1"/>
    <x v="15"/>
    <d v="2021-07-13T00:00:00"/>
    <d v="2021-10-12T00:00:00"/>
    <x v="1"/>
    <x v="1"/>
    <d v="2021-11-12T00:00:00"/>
    <n v="548178"/>
    <x v="2"/>
    <s v="A5"/>
    <x v="1"/>
    <s v="Not Verified"/>
    <n v="90000"/>
    <n v="0.1047"/>
    <n v="317.72000000000003"/>
    <n v="8.9399999999999993E-2"/>
    <n v="10000"/>
    <n v="54"/>
    <n v="11438"/>
  </r>
  <r>
    <n v="620295"/>
    <x v="1"/>
    <x v="0"/>
    <x v="3"/>
    <s v="SBCUSD"/>
    <x v="3"/>
    <x v="1"/>
    <x v="49"/>
    <d v="2021-11-14T00:00:00"/>
    <d v="2021-12-13T00:00:00"/>
    <x v="1"/>
    <x v="1"/>
    <d v="2022-01-13T00:00:00"/>
    <n v="795041"/>
    <x v="2"/>
    <s v="A5"/>
    <x v="1"/>
    <s v="Not Verified"/>
    <n v="76000"/>
    <n v="0.1429"/>
    <n v="370.04"/>
    <n v="6.9099999999999995E-2"/>
    <n v="12000"/>
    <n v="38"/>
    <n v="13321"/>
  </r>
  <r>
    <n v="679874"/>
    <x v="2"/>
    <x v="0"/>
    <x v="3"/>
    <s v="NDeX"/>
    <x v="3"/>
    <x v="1"/>
    <x v="0"/>
    <d v="2021-10-13T00:00:00"/>
    <d v="2021-04-11T00:00:00"/>
    <x v="1"/>
    <x v="1"/>
    <d v="2021-05-11T00:00:00"/>
    <n v="868523"/>
    <x v="2"/>
    <s v="A5"/>
    <x v="1"/>
    <s v="Not Verified"/>
    <n v="81900"/>
    <n v="0.22700000000000001"/>
    <n v="249.44"/>
    <n v="7.6600000000000001E-2"/>
    <n v="8000"/>
    <n v="29"/>
    <n v="8051"/>
  </r>
  <r>
    <n v="769867"/>
    <x v="5"/>
    <x v="0"/>
    <x v="3"/>
    <s v="Home Shopping Network"/>
    <x v="3"/>
    <x v="1"/>
    <x v="6"/>
    <d v="2021-03-16T00:00:00"/>
    <d v="2021-10-13T00:00:00"/>
    <x v="1"/>
    <x v="1"/>
    <d v="2021-11-13T00:00:00"/>
    <n v="971390"/>
    <x v="2"/>
    <s v="A5"/>
    <x v="1"/>
    <s v="Not Verified"/>
    <n v="86000"/>
    <n v="0.1197"/>
    <n v="410.32"/>
    <n v="8.4900000000000003E-2"/>
    <n v="13000"/>
    <n v="63"/>
    <n v="14671"/>
  </r>
  <r>
    <n v="965324"/>
    <x v="32"/>
    <x v="0"/>
    <x v="8"/>
    <s v="industrial sign @graphic"/>
    <x v="3"/>
    <x v="1"/>
    <x v="10"/>
    <d v="2021-05-16T00:00:00"/>
    <d v="2021-10-13T00:00:00"/>
    <x v="1"/>
    <x v="1"/>
    <d v="2021-11-13T00:00:00"/>
    <n v="1186348"/>
    <x v="2"/>
    <s v="A1"/>
    <x v="1"/>
    <s v="Not Verified"/>
    <n v="25200"/>
    <n v="8.5199999999999998E-2"/>
    <n v="213.05"/>
    <n v="6.0299999999999999E-2"/>
    <n v="7000"/>
    <n v="19"/>
    <n v="7588"/>
  </r>
  <r>
    <n v="666196"/>
    <x v="32"/>
    <x v="0"/>
    <x v="8"/>
    <s v="CompuCom Systems"/>
    <x v="3"/>
    <x v="1"/>
    <x v="0"/>
    <d v="2021-07-14T00:00:00"/>
    <d v="2021-11-11T00:00:00"/>
    <x v="1"/>
    <x v="1"/>
    <d v="2021-12-11T00:00:00"/>
    <n v="851743"/>
    <x v="2"/>
    <s v="A1"/>
    <x v="1"/>
    <s v="Not Verified"/>
    <n v="34600"/>
    <n v="0.12970000000000001"/>
    <n v="120.64"/>
    <n v="5.4199999999999998E-2"/>
    <n v="4000"/>
    <n v="21"/>
    <n v="4073"/>
  </r>
  <r>
    <n v="860476"/>
    <x v="23"/>
    <x v="0"/>
    <x v="8"/>
    <s v="Zwiebel Center for Plastic Surger"/>
    <x v="3"/>
    <x v="1"/>
    <x v="11"/>
    <d v="2021-01-15T00:00:00"/>
    <d v="2021-06-12T00:00:00"/>
    <x v="1"/>
    <x v="1"/>
    <d v="2021-07-12T00:00:00"/>
    <n v="1073272"/>
    <x v="2"/>
    <s v="A1"/>
    <x v="1"/>
    <s v="Not Verified"/>
    <n v="60000"/>
    <n v="8.6599999999999996E-2"/>
    <n v="434.31"/>
    <n v="5.4199999999999998E-2"/>
    <n v="14400"/>
    <n v="29"/>
    <n v="14925"/>
  </r>
  <r>
    <n v="788475"/>
    <x v="8"/>
    <x v="0"/>
    <x v="8"/>
    <s v="Premedia Global"/>
    <x v="3"/>
    <x v="1"/>
    <x v="6"/>
    <d v="2021-05-16T00:00:00"/>
    <d v="2021-12-13T00:00:00"/>
    <x v="1"/>
    <x v="1"/>
    <d v="2022-01-13T00:00:00"/>
    <n v="992188"/>
    <x v="2"/>
    <s v="A1"/>
    <x v="1"/>
    <s v="Not Verified"/>
    <n v="100000"/>
    <n v="5.8999999999999997E-2"/>
    <n v="150.80000000000001"/>
    <n v="5.4199999999999998E-2"/>
    <n v="5000"/>
    <n v="26"/>
    <n v="5410"/>
  </r>
  <r>
    <n v="887650"/>
    <x v="1"/>
    <x v="0"/>
    <x v="8"/>
    <s v="Realty Income Corporation"/>
    <x v="3"/>
    <x v="1"/>
    <x v="10"/>
    <d v="2021-10-14T00:00:00"/>
    <d v="2021-10-14T00:00:00"/>
    <x v="1"/>
    <x v="1"/>
    <d v="2021-11-14T00:00:00"/>
    <n v="1103840"/>
    <x v="2"/>
    <s v="A1"/>
    <x v="1"/>
    <s v="Not Verified"/>
    <n v="72100"/>
    <n v="0.16059999999999999"/>
    <n v="395.67"/>
    <n v="6.0299999999999999E-2"/>
    <n v="13000"/>
    <n v="25"/>
    <n v="14244"/>
  </r>
  <r>
    <n v="855815"/>
    <x v="1"/>
    <x v="0"/>
    <x v="8"/>
    <s v="DATAMETRIX, INC."/>
    <x v="3"/>
    <x v="1"/>
    <x v="11"/>
    <d v="2021-05-16T00:00:00"/>
    <d v="2021-09-14T00:00:00"/>
    <x v="1"/>
    <x v="1"/>
    <d v="2021-10-14T00:00:00"/>
    <n v="1068156"/>
    <x v="2"/>
    <s v="A1"/>
    <x v="1"/>
    <s v="Not Verified"/>
    <n v="83199.960000000006"/>
    <n v="6.4600000000000005E-2"/>
    <n v="434.31"/>
    <n v="5.4199999999999998E-2"/>
    <n v="14400"/>
    <n v="40"/>
    <n v="15635"/>
  </r>
  <r>
    <n v="616266"/>
    <x v="37"/>
    <x v="0"/>
    <x v="8"/>
    <s v="Phillip J. Pirages Fine Books"/>
    <x v="3"/>
    <x v="1"/>
    <x v="49"/>
    <d v="2021-02-16T00:00:00"/>
    <d v="2021-12-13T00:00:00"/>
    <x v="1"/>
    <x v="1"/>
    <d v="2022-01-13T00:00:00"/>
    <n v="790191"/>
    <x v="2"/>
    <s v="A1"/>
    <x v="1"/>
    <s v="Not Verified"/>
    <n v="32400"/>
    <n v="0.13109999999999999"/>
    <n v="301.60000000000002"/>
    <n v="5.4199999999999998E-2"/>
    <n v="10000"/>
    <n v="36"/>
    <n v="10859"/>
  </r>
  <r>
    <n v="590278"/>
    <x v="20"/>
    <x v="0"/>
    <x v="8"/>
    <s v="Pinal County Adult Probation"/>
    <x v="3"/>
    <x v="1"/>
    <x v="50"/>
    <d v="2021-09-14T00:00:00"/>
    <d v="2021-10-13T00:00:00"/>
    <x v="1"/>
    <x v="1"/>
    <d v="2021-11-13T00:00:00"/>
    <n v="758243"/>
    <x v="2"/>
    <s v="A2"/>
    <x v="1"/>
    <s v="Not Verified"/>
    <n v="44470.400000000001"/>
    <n v="3.27E-2"/>
    <n v="123.07"/>
    <n v="6.7599999999999993E-2"/>
    <n v="4000"/>
    <n v="21"/>
    <n v="4431"/>
  </r>
  <r>
    <n v="701215"/>
    <x v="35"/>
    <x v="0"/>
    <x v="8"/>
    <s v="Grant Thornton LLP"/>
    <x v="3"/>
    <x v="1"/>
    <x v="42"/>
    <d v="2021-05-16T00:00:00"/>
    <d v="2021-04-14T00:00:00"/>
    <x v="1"/>
    <x v="1"/>
    <d v="2021-05-14T00:00:00"/>
    <n v="892976"/>
    <x v="2"/>
    <s v="A2"/>
    <x v="1"/>
    <s v="Not Verified"/>
    <n v="51500"/>
    <n v="0.24329999999999999"/>
    <n v="191.06"/>
    <n v="5.79E-2"/>
    <n v="6300"/>
    <n v="23"/>
    <n v="6878"/>
  </r>
  <r>
    <n v="863466"/>
    <x v="33"/>
    <x v="0"/>
    <x v="8"/>
    <s v="the fat hen"/>
    <x v="3"/>
    <x v="1"/>
    <x v="11"/>
    <d v="2021-05-16T00:00:00"/>
    <d v="2021-08-12T00:00:00"/>
    <x v="1"/>
    <x v="1"/>
    <d v="2021-09-12T00:00:00"/>
    <n v="1076543"/>
    <x v="2"/>
    <s v="A2"/>
    <x v="1"/>
    <s v="Not Verified"/>
    <n v="48000"/>
    <n v="0.14899999999999999"/>
    <n v="316.35000000000002"/>
    <n v="5.9900000000000002E-2"/>
    <n v="10400"/>
    <n v="22"/>
    <n v="10898"/>
  </r>
  <r>
    <n v="502164"/>
    <x v="31"/>
    <x v="0"/>
    <x v="8"/>
    <s v="LexArts, Inc."/>
    <x v="3"/>
    <x v="1"/>
    <x v="27"/>
    <d v="2021-04-13T00:00:00"/>
    <d v="2021-05-13T00:00:00"/>
    <x v="1"/>
    <x v="1"/>
    <d v="2021-06-13T00:00:00"/>
    <n v="645684"/>
    <x v="2"/>
    <s v="A3"/>
    <x v="1"/>
    <s v="Not Verified"/>
    <n v="35000"/>
    <n v="8.6099999999999996E-2"/>
    <n v="232.06"/>
    <n v="7.1400000000000005E-2"/>
    <n v="7500"/>
    <n v="17"/>
    <n v="8298"/>
  </r>
  <r>
    <n v="435815"/>
    <x v="25"/>
    <x v="0"/>
    <x v="8"/>
    <s v="Roanoke Wreck Repair Inc."/>
    <x v="3"/>
    <x v="1"/>
    <x v="20"/>
    <d v="2021-04-15T00:00:00"/>
    <d v="2021-09-12T00:00:00"/>
    <x v="1"/>
    <x v="1"/>
    <d v="2021-10-12T00:00:00"/>
    <n v="520993"/>
    <x v="2"/>
    <s v="A3"/>
    <x v="1"/>
    <s v="Not Verified"/>
    <n v="37000"/>
    <n v="0.16020000000000001"/>
    <n v="312.19"/>
    <n v="7.7399999999999997E-2"/>
    <n v="10000"/>
    <n v="32"/>
    <n v="11239"/>
  </r>
  <r>
    <n v="884487"/>
    <x v="18"/>
    <x v="0"/>
    <x v="8"/>
    <s v="Mackay Shields"/>
    <x v="3"/>
    <x v="1"/>
    <x v="10"/>
    <d v="2021-02-13T00:00:00"/>
    <d v="2021-01-13T00:00:00"/>
    <x v="1"/>
    <x v="1"/>
    <d v="2021-02-13T00:00:00"/>
    <n v="1099919"/>
    <x v="2"/>
    <s v="A3"/>
    <x v="1"/>
    <s v="Not Verified"/>
    <n v="175000"/>
    <n v="7.4800000000000005E-2"/>
    <n v="367.11"/>
    <n v="7.51E-2"/>
    <n v="11800"/>
    <n v="26"/>
    <n v="12710"/>
  </r>
  <r>
    <n v="722731"/>
    <x v="4"/>
    <x v="0"/>
    <x v="8"/>
    <s v="CfMC"/>
    <x v="3"/>
    <x v="1"/>
    <x v="29"/>
    <d v="2021-02-15T00:00:00"/>
    <d v="2021-12-11T00:00:00"/>
    <x v="1"/>
    <x v="1"/>
    <d v="2022-01-11T00:00:00"/>
    <n v="917592"/>
    <x v="2"/>
    <s v="A3"/>
    <x v="1"/>
    <s v="Not Verified"/>
    <n v="54000"/>
    <n v="0.1827"/>
    <n v="400.93"/>
    <n v="6.9199999999999998E-2"/>
    <n v="13000"/>
    <n v="14"/>
    <n v="13546"/>
  </r>
  <r>
    <n v="550691"/>
    <x v="23"/>
    <x v="0"/>
    <x v="8"/>
    <s v="E.T. Consulting"/>
    <x v="3"/>
    <x v="1"/>
    <x v="43"/>
    <d v="2021-08-13T00:00:00"/>
    <d v="2021-08-13T00:00:00"/>
    <x v="1"/>
    <x v="1"/>
    <d v="2021-09-13T00:00:00"/>
    <n v="709792"/>
    <x v="2"/>
    <s v="A3"/>
    <x v="1"/>
    <s v="Not Verified"/>
    <n v="48000"/>
    <n v="1.8200000000000001E-2"/>
    <n v="309.42"/>
    <n v="7.1400000000000005E-2"/>
    <n v="10000"/>
    <n v="34"/>
    <n v="11140"/>
  </r>
  <r>
    <n v="506206"/>
    <x v="33"/>
    <x v="0"/>
    <x v="8"/>
    <s v="Blue Water Benefits"/>
    <x v="3"/>
    <x v="1"/>
    <x v="51"/>
    <d v="2021-06-13T00:00:00"/>
    <d v="2021-06-13T00:00:00"/>
    <x v="1"/>
    <x v="1"/>
    <d v="2021-07-13T00:00:00"/>
    <n v="485332"/>
    <x v="2"/>
    <s v="A3"/>
    <x v="1"/>
    <s v="Not Verified"/>
    <n v="40000"/>
    <n v="6.9599999999999995E-2"/>
    <n v="250.63"/>
    <n v="7.1400000000000005E-2"/>
    <n v="8100"/>
    <n v="23"/>
    <n v="9023"/>
  </r>
  <r>
    <n v="502121"/>
    <x v="23"/>
    <x v="0"/>
    <x v="8"/>
    <s v="Xiotech Corporation"/>
    <x v="3"/>
    <x v="1"/>
    <x v="48"/>
    <d v="2021-01-16T00:00:00"/>
    <d v="2021-04-12T00:00:00"/>
    <x v="1"/>
    <x v="1"/>
    <d v="2021-05-12T00:00:00"/>
    <n v="645573"/>
    <x v="2"/>
    <s v="A3"/>
    <x v="1"/>
    <s v="Not Verified"/>
    <n v="79800"/>
    <n v="0.1057"/>
    <n v="185.64"/>
    <n v="7.1400000000000005E-2"/>
    <n v="6000"/>
    <n v="37"/>
    <n v="6599"/>
  </r>
  <r>
    <n v="644037"/>
    <x v="0"/>
    <x v="0"/>
    <x v="8"/>
    <s v="Pactiv"/>
    <x v="3"/>
    <x v="1"/>
    <x v="21"/>
    <d v="2021-05-16T00:00:00"/>
    <d v="2021-09-13T00:00:00"/>
    <x v="1"/>
    <x v="1"/>
    <d v="2021-10-13T00:00:00"/>
    <n v="824178"/>
    <x v="2"/>
    <s v="A3"/>
    <x v="1"/>
    <s v="Not Verified"/>
    <n v="92496"/>
    <n v="0.22239999999999999"/>
    <n v="311.10000000000002"/>
    <n v="6.1699999999999998E-2"/>
    <n v="10200"/>
    <n v="61"/>
    <n v="11184"/>
  </r>
  <r>
    <n v="1033868"/>
    <x v="1"/>
    <x v="0"/>
    <x v="8"/>
    <s v="Infoblox"/>
    <x v="3"/>
    <x v="1"/>
    <x v="22"/>
    <d v="2021-12-14T00:00:00"/>
    <d v="2021-12-14T00:00:00"/>
    <x v="1"/>
    <x v="1"/>
    <d v="2022-01-14T00:00:00"/>
    <n v="1263453"/>
    <x v="2"/>
    <s v="A4"/>
    <x v="1"/>
    <s v="Not Verified"/>
    <n v="140000"/>
    <n v="2.69E-2"/>
    <n v="563.23"/>
    <n v="7.9000000000000001E-2"/>
    <n v="18000"/>
    <n v="21"/>
    <n v="20276"/>
  </r>
  <r>
    <n v="570889"/>
    <x v="2"/>
    <x v="0"/>
    <x v="8"/>
    <s v="City of Houston"/>
    <x v="3"/>
    <x v="1"/>
    <x v="47"/>
    <d v="2021-05-16T00:00:00"/>
    <d v="2021-09-12T00:00:00"/>
    <x v="1"/>
    <x v="1"/>
    <d v="2021-10-12T00:00:00"/>
    <n v="734383"/>
    <x v="2"/>
    <s v="A4"/>
    <x v="1"/>
    <s v="Not Verified"/>
    <n v="29160"/>
    <n v="4.3999999999999997E-2"/>
    <n v="248.89"/>
    <n v="7.51E-2"/>
    <n v="8000"/>
    <n v="8"/>
    <n v="8751"/>
  </r>
  <r>
    <n v="1057519"/>
    <x v="1"/>
    <x v="0"/>
    <x v="8"/>
    <s v="State of Ca-EDD"/>
    <x v="3"/>
    <x v="1"/>
    <x v="12"/>
    <d v="2021-01-15T00:00:00"/>
    <d v="2021-12-13T00:00:00"/>
    <x v="1"/>
    <x v="1"/>
    <d v="2022-01-13T00:00:00"/>
    <n v="1289084"/>
    <x v="2"/>
    <s v="A4"/>
    <x v="1"/>
    <s v="Not Verified"/>
    <n v="44136"/>
    <n v="3.3700000000000001E-2"/>
    <n v="156.46"/>
    <n v="7.9000000000000001E-2"/>
    <n v="5000"/>
    <n v="15"/>
    <n v="5555"/>
  </r>
  <r>
    <n v="1015500"/>
    <x v="22"/>
    <x v="0"/>
    <x v="8"/>
    <s v="DJO GLOBAL"/>
    <x v="3"/>
    <x v="1"/>
    <x v="22"/>
    <d v="2021-10-12T00:00:00"/>
    <d v="2021-09-12T00:00:00"/>
    <x v="1"/>
    <x v="1"/>
    <d v="2021-10-12T00:00:00"/>
    <n v="1243166"/>
    <x v="2"/>
    <s v="A4"/>
    <x v="1"/>
    <s v="Not Verified"/>
    <n v="30000"/>
    <n v="0.1008"/>
    <n v="62.59"/>
    <n v="7.9000000000000001E-2"/>
    <n v="2000"/>
    <n v="8"/>
    <n v="2106"/>
  </r>
  <r>
    <n v="506738"/>
    <x v="11"/>
    <x v="0"/>
    <x v="8"/>
    <s v="The Venetian/Palazzo"/>
    <x v="3"/>
    <x v="1"/>
    <x v="48"/>
    <d v="2021-05-16T00:00:00"/>
    <d v="2021-11-11T00:00:00"/>
    <x v="1"/>
    <x v="1"/>
    <d v="2021-12-11T00:00:00"/>
    <n v="653408"/>
    <x v="2"/>
    <s v="A4"/>
    <x v="1"/>
    <s v="Not Verified"/>
    <n v="55000"/>
    <n v="7.3700000000000002E-2"/>
    <n v="155.55000000000001"/>
    <n v="7.51E-2"/>
    <n v="5000"/>
    <n v="28"/>
    <n v="5440"/>
  </r>
  <r>
    <n v="466073"/>
    <x v="1"/>
    <x v="0"/>
    <x v="8"/>
    <s v="trius therapeutics"/>
    <x v="3"/>
    <x v="1"/>
    <x v="31"/>
    <d v="2021-12-12T00:00:00"/>
    <d v="2021-12-12T00:00:00"/>
    <x v="1"/>
    <x v="1"/>
    <d v="2022-01-12T00:00:00"/>
    <n v="585264"/>
    <x v="2"/>
    <s v="A4"/>
    <x v="1"/>
    <s v="Not Verified"/>
    <n v="160000"/>
    <n v="0.1032"/>
    <n v="284.5"/>
    <n v="8.5900000000000004E-2"/>
    <n v="9000"/>
    <n v="28"/>
    <n v="10242"/>
  </r>
  <r>
    <n v="458869"/>
    <x v="29"/>
    <x v="0"/>
    <x v="8"/>
    <s v="Progressive Insurance"/>
    <x v="3"/>
    <x v="1"/>
    <x v="32"/>
    <d v="2021-11-12T00:00:00"/>
    <d v="2021-11-12T00:00:00"/>
    <x v="1"/>
    <x v="1"/>
    <d v="2021-12-12T00:00:00"/>
    <n v="571546"/>
    <x v="2"/>
    <s v="A4"/>
    <x v="1"/>
    <s v="Not Verified"/>
    <n v="44500"/>
    <n v="3.4200000000000001E-2"/>
    <n v="316.11"/>
    <n v="8.5900000000000004E-2"/>
    <n v="10000"/>
    <n v="20"/>
    <n v="11380"/>
  </r>
  <r>
    <n v="500906"/>
    <x v="19"/>
    <x v="0"/>
    <x v="8"/>
    <s v="Reitter Wall Systems"/>
    <x v="3"/>
    <x v="1"/>
    <x v="48"/>
    <d v="2021-05-15T00:00:00"/>
    <d v="2021-04-13T00:00:00"/>
    <x v="1"/>
    <x v="1"/>
    <d v="2021-05-13T00:00:00"/>
    <n v="643539"/>
    <x v="2"/>
    <s v="A4"/>
    <x v="1"/>
    <s v="Not Verified"/>
    <n v="52780"/>
    <n v="0.1275"/>
    <n v="248.88"/>
    <n v="7.51E-2"/>
    <n v="8000"/>
    <n v="14"/>
    <n v="8960"/>
  </r>
  <r>
    <n v="874759"/>
    <x v="2"/>
    <x v="0"/>
    <x v="8"/>
    <s v="American General Life and Accident Ins"/>
    <x v="3"/>
    <x v="1"/>
    <x v="10"/>
    <d v="2021-09-14T00:00:00"/>
    <d v="2021-09-14T00:00:00"/>
    <x v="1"/>
    <x v="1"/>
    <d v="2021-10-14T00:00:00"/>
    <n v="1089260"/>
    <x v="2"/>
    <s v="A4"/>
    <x v="1"/>
    <s v="Not Verified"/>
    <n v="35000"/>
    <n v="0.15870000000000001"/>
    <n v="186.61"/>
    <n v="7.4899999999999994E-2"/>
    <n v="6000"/>
    <n v="28"/>
    <n v="6718"/>
  </r>
  <r>
    <n v="738322"/>
    <x v="26"/>
    <x v="0"/>
    <x v="8"/>
    <s v="Manchester United Methodist Church"/>
    <x v="3"/>
    <x v="1"/>
    <x v="29"/>
    <d v="2021-02-16T00:00:00"/>
    <d v="2021-05-14T00:00:00"/>
    <x v="1"/>
    <x v="1"/>
    <d v="2021-06-14T00:00:00"/>
    <n v="935675"/>
    <x v="2"/>
    <s v="A4"/>
    <x v="1"/>
    <s v="Not Verified"/>
    <n v="45000"/>
    <n v="0.14610000000000001"/>
    <n v="223.28"/>
    <n v="7.2900000000000006E-2"/>
    <n v="7200"/>
    <n v="18"/>
    <n v="8038"/>
  </r>
  <r>
    <n v="617788"/>
    <x v="13"/>
    <x v="0"/>
    <x v="8"/>
    <s v="BCRA Design"/>
    <x v="3"/>
    <x v="1"/>
    <x v="49"/>
    <d v="2021-12-15T00:00:00"/>
    <d v="2021-09-13T00:00:00"/>
    <x v="1"/>
    <x v="1"/>
    <d v="2021-10-13T00:00:00"/>
    <n v="791995"/>
    <x v="2"/>
    <s v="A4"/>
    <x v="1"/>
    <s v="Not Verified"/>
    <n v="80000"/>
    <n v="0.17"/>
    <n v="189.38"/>
    <n v="6.54E-2"/>
    <n v="10000"/>
    <n v="28"/>
    <n v="6812"/>
  </r>
  <r>
    <n v="744934"/>
    <x v="2"/>
    <x v="0"/>
    <x v="8"/>
    <m/>
    <x v="3"/>
    <x v="1"/>
    <x v="25"/>
    <d v="2021-03-14T00:00:00"/>
    <d v="2021-02-14T00:00:00"/>
    <x v="1"/>
    <x v="1"/>
    <d v="2021-03-14T00:00:00"/>
    <n v="943455"/>
    <x v="2"/>
    <s v="A4"/>
    <x v="1"/>
    <s v="Not Verified"/>
    <n v="42000"/>
    <n v="0.29770000000000002"/>
    <n v="281.47000000000003"/>
    <n v="7.4899999999999994E-2"/>
    <n v="9050"/>
    <n v="32"/>
    <n v="10122"/>
  </r>
  <r>
    <n v="735898"/>
    <x v="1"/>
    <x v="0"/>
    <x v="8"/>
    <s v="Northroup Grumman Corp"/>
    <x v="3"/>
    <x v="1"/>
    <x v="29"/>
    <d v="2021-06-15T00:00:00"/>
    <d v="2021-02-12T00:00:00"/>
    <x v="1"/>
    <x v="1"/>
    <d v="2021-03-12T00:00:00"/>
    <n v="932724"/>
    <x v="2"/>
    <s v="A4"/>
    <x v="1"/>
    <s v="Not Verified"/>
    <n v="86376"/>
    <n v="0.1085"/>
    <n v="620.20000000000005"/>
    <n v="7.2900000000000006E-2"/>
    <n v="20000"/>
    <n v="56"/>
    <n v="20983"/>
  </r>
  <r>
    <n v="1050684"/>
    <x v="26"/>
    <x v="0"/>
    <x v="8"/>
    <s v="Furniture Row Companies"/>
    <x v="3"/>
    <x v="1"/>
    <x v="12"/>
    <d v="2021-04-16T00:00:00"/>
    <d v="2021-09-14T00:00:00"/>
    <x v="1"/>
    <x v="1"/>
    <d v="2021-10-14T00:00:00"/>
    <n v="1282331"/>
    <x v="2"/>
    <s v="A5"/>
    <x v="1"/>
    <s v="Not Verified"/>
    <n v="23000"/>
    <n v="0.06"/>
    <n v="222.28"/>
    <n v="8.8999999999999996E-2"/>
    <n v="7000"/>
    <n v="7"/>
    <n v="7992"/>
  </r>
  <r>
    <n v="435974"/>
    <x v="1"/>
    <x v="0"/>
    <x v="8"/>
    <s v="CA Department of Finance"/>
    <x v="3"/>
    <x v="1"/>
    <x v="20"/>
    <d v="2021-01-11T00:00:00"/>
    <d v="2021-01-11T00:00:00"/>
    <x v="1"/>
    <x v="1"/>
    <d v="2021-02-11T00:00:00"/>
    <n v="521328"/>
    <x v="2"/>
    <s v="A5"/>
    <x v="1"/>
    <s v="Not Verified"/>
    <n v="56628"/>
    <n v="7.4200000000000002E-2"/>
    <n v="381.26"/>
    <n v="8.9399999999999993E-2"/>
    <n v="12000"/>
    <n v="18"/>
    <n v="13160"/>
  </r>
  <r>
    <n v="406329"/>
    <x v="16"/>
    <x v="0"/>
    <x v="8"/>
    <s v="Triangle Engineering, Inc."/>
    <x v="3"/>
    <x v="1"/>
    <x v="28"/>
    <d v="2021-06-12T00:00:00"/>
    <d v="2021-06-12T00:00:00"/>
    <x v="1"/>
    <x v="1"/>
    <d v="2021-07-12T00:00:00"/>
    <n v="454874"/>
    <x v="2"/>
    <s v="A5"/>
    <x v="1"/>
    <s v="Not Verified"/>
    <n v="75600"/>
    <n v="0.15409999999999999"/>
    <n v="465.37"/>
    <n v="9.6299999999999997E-2"/>
    <n v="14500"/>
    <n v="37"/>
    <n v="16753"/>
  </r>
  <r>
    <n v="587770"/>
    <x v="25"/>
    <x v="0"/>
    <x v="8"/>
    <s v="CACI"/>
    <x v="3"/>
    <x v="1"/>
    <x v="54"/>
    <d v="2021-02-15T00:00:00"/>
    <d v="2021-04-12T00:00:00"/>
    <x v="1"/>
    <x v="1"/>
    <d v="2021-05-12T00:00:00"/>
    <n v="755146"/>
    <x v="2"/>
    <s v="A5"/>
    <x v="1"/>
    <s v="Not Verified"/>
    <n v="102960"/>
    <n v="0.21"/>
    <n v="500.5"/>
    <n v="7.8799999999999995E-2"/>
    <n v="16000"/>
    <n v="32"/>
    <n v="17480"/>
  </r>
  <r>
    <n v="873949"/>
    <x v="8"/>
    <x v="0"/>
    <x v="8"/>
    <s v="Eastside Dental"/>
    <x v="3"/>
    <x v="1"/>
    <x v="10"/>
    <d v="2021-06-13T00:00:00"/>
    <d v="2021-04-12T00:00:00"/>
    <x v="1"/>
    <x v="1"/>
    <d v="2021-05-12T00:00:00"/>
    <n v="1088337"/>
    <x v="2"/>
    <s v="A5"/>
    <x v="1"/>
    <s v="Not Verified"/>
    <n v="50000"/>
    <n v="0.18820000000000001"/>
    <n v="202.01"/>
    <n v="8.4900000000000003E-2"/>
    <n v="6400"/>
    <n v="16"/>
    <n v="6693"/>
  </r>
  <r>
    <n v="422481"/>
    <x v="2"/>
    <x v="0"/>
    <x v="8"/>
    <s v="Essilor of America"/>
    <x v="3"/>
    <x v="1"/>
    <x v="30"/>
    <d v="2021-05-16T00:00:00"/>
    <d v="2021-07-12T00:00:00"/>
    <x v="1"/>
    <x v="1"/>
    <d v="2021-08-12T00:00:00"/>
    <n v="496986"/>
    <x v="2"/>
    <s v="A5"/>
    <x v="1"/>
    <s v="Not Verified"/>
    <n v="84000"/>
    <n v="8.5999999999999993E-2"/>
    <n v="128.38"/>
    <n v="9.6299999999999997E-2"/>
    <n v="4000"/>
    <n v="22"/>
    <n v="4622"/>
  </r>
  <r>
    <n v="448916"/>
    <x v="38"/>
    <x v="0"/>
    <x v="8"/>
    <s v="Imaging Business Machines"/>
    <x v="3"/>
    <x v="1"/>
    <x v="15"/>
    <d v="2021-09-15T00:00:00"/>
    <d v="2021-05-11T00:00:00"/>
    <x v="1"/>
    <x v="1"/>
    <d v="2021-06-11T00:00:00"/>
    <n v="551217"/>
    <x v="2"/>
    <s v="A5"/>
    <x v="1"/>
    <s v="Not Verified"/>
    <n v="69000"/>
    <n v="9.5299999999999996E-2"/>
    <n v="317.72000000000003"/>
    <n v="8.9399999999999993E-2"/>
    <n v="10000"/>
    <n v="20"/>
    <n v="11092"/>
  </r>
  <r>
    <n v="480130"/>
    <x v="1"/>
    <x v="0"/>
    <x v="8"/>
    <s v="Tiny Prints"/>
    <x v="3"/>
    <x v="1"/>
    <x v="24"/>
    <d v="2021-02-13T00:00:00"/>
    <d v="2021-02-13T00:00:00"/>
    <x v="1"/>
    <x v="1"/>
    <d v="2021-03-13T00:00:00"/>
    <n v="610203"/>
    <x v="2"/>
    <s v="A5"/>
    <x v="1"/>
    <s v="Not Verified"/>
    <n v="85000"/>
    <n v="4.48E-2"/>
    <n v="312.81"/>
    <n v="7.8799999999999995E-2"/>
    <n v="10000"/>
    <n v="14"/>
    <n v="11261"/>
  </r>
  <r>
    <n v="395627"/>
    <x v="16"/>
    <x v="0"/>
    <x v="8"/>
    <s v="WGA Insurance"/>
    <x v="3"/>
    <x v="1"/>
    <x v="45"/>
    <d v="2021-06-13T00:00:00"/>
    <d v="2021-02-10T00:00:00"/>
    <x v="1"/>
    <x v="1"/>
    <d v="2021-03-10T00:00:00"/>
    <n v="435300"/>
    <x v="2"/>
    <s v="A5"/>
    <x v="1"/>
    <s v="Not Verified"/>
    <n v="107000"/>
    <n v="9.4100000000000003E-2"/>
    <n v="346.62"/>
    <n v="9.6299999999999997E-2"/>
    <n v="10800"/>
    <n v="32"/>
    <n v="11423"/>
  </r>
  <r>
    <n v="604990"/>
    <x v="8"/>
    <x v="0"/>
    <x v="8"/>
    <m/>
    <x v="3"/>
    <x v="1"/>
    <x v="50"/>
    <d v="2021-05-15T00:00:00"/>
    <d v="2021-11-13T00:00:00"/>
    <x v="1"/>
    <x v="1"/>
    <d v="2021-12-13T00:00:00"/>
    <n v="776121"/>
    <x v="2"/>
    <s v="A5"/>
    <x v="1"/>
    <s v="Not Verified"/>
    <n v="67200"/>
    <n v="0.13070000000000001"/>
    <n v="331.49"/>
    <n v="6.9099999999999995E-2"/>
    <n v="10750"/>
    <n v="54"/>
    <n v="11934"/>
  </r>
  <r>
    <n v="995848"/>
    <x v="6"/>
    <x v="0"/>
    <x v="4"/>
    <s v="Wesleyan Native Ministries"/>
    <x v="3"/>
    <x v="1"/>
    <x v="13"/>
    <d v="2021-10-14T00:00:00"/>
    <d v="2021-11-14T00:00:00"/>
    <x v="1"/>
    <x v="1"/>
    <d v="2021-12-14T00:00:00"/>
    <n v="1220433"/>
    <x v="2"/>
    <s v="A1"/>
    <x v="1"/>
    <s v="Not Verified"/>
    <n v="65000"/>
    <n v="1.3100000000000001E-2"/>
    <n v="182.62"/>
    <n v="6.0299999999999999E-2"/>
    <n v="6000"/>
    <n v="18"/>
    <n v="6568"/>
  </r>
  <r>
    <n v="971671"/>
    <x v="4"/>
    <x v="0"/>
    <x v="4"/>
    <s v="Price Rite Supermarkets"/>
    <x v="3"/>
    <x v="1"/>
    <x v="13"/>
    <d v="2021-07-13T00:00:00"/>
    <d v="2021-07-13T00:00:00"/>
    <x v="1"/>
    <x v="1"/>
    <d v="2021-08-13T00:00:00"/>
    <n v="1193405"/>
    <x v="2"/>
    <s v="A1"/>
    <x v="1"/>
    <s v="Not Verified"/>
    <n v="50000"/>
    <n v="6.5299999999999997E-2"/>
    <n v="304.36"/>
    <n v="6.0299999999999999E-2"/>
    <n v="10000"/>
    <n v="15"/>
    <n v="10755"/>
  </r>
  <r>
    <n v="976700"/>
    <x v="20"/>
    <x v="0"/>
    <x v="4"/>
    <s v="GoDaddy.com"/>
    <x v="3"/>
    <x v="1"/>
    <x v="13"/>
    <d v="2021-10-14T00:00:00"/>
    <d v="2021-09-14T00:00:00"/>
    <x v="1"/>
    <x v="1"/>
    <d v="2021-10-14T00:00:00"/>
    <n v="1199475"/>
    <x v="2"/>
    <s v="A1"/>
    <x v="1"/>
    <s v="Not Verified"/>
    <n v="86625"/>
    <n v="0.1394"/>
    <n v="451.21"/>
    <n v="6.0299999999999999E-2"/>
    <n v="14825"/>
    <n v="23"/>
    <n v="16224"/>
  </r>
  <r>
    <n v="792312"/>
    <x v="4"/>
    <x v="0"/>
    <x v="4"/>
    <s v="BNY Mellon"/>
    <x v="3"/>
    <x v="1"/>
    <x v="6"/>
    <d v="2021-03-14T00:00:00"/>
    <d v="2021-03-14T00:00:00"/>
    <x v="1"/>
    <x v="1"/>
    <d v="2021-04-14T00:00:00"/>
    <n v="996723"/>
    <x v="2"/>
    <s v="A1"/>
    <x v="1"/>
    <s v="Not Verified"/>
    <n v="80000"/>
    <n v="5.33E-2"/>
    <n v="165.88"/>
    <n v="5.4199999999999998E-2"/>
    <n v="5500"/>
    <n v="29"/>
    <n v="5964"/>
  </r>
  <r>
    <n v="1032214"/>
    <x v="30"/>
    <x v="0"/>
    <x v="4"/>
    <s v="Methodist Healthcare"/>
    <x v="3"/>
    <x v="1"/>
    <x v="22"/>
    <d v="2021-12-14T00:00:00"/>
    <d v="2021-12-14T00:00:00"/>
    <x v="1"/>
    <x v="1"/>
    <d v="2022-01-14T00:00:00"/>
    <n v="1261672"/>
    <x v="2"/>
    <s v="A1"/>
    <x v="1"/>
    <s v="Not Verified"/>
    <n v="50000"/>
    <n v="0.15579999999999999"/>
    <n v="517.41"/>
    <n v="6.0299999999999999E-2"/>
    <n v="17000"/>
    <n v="32"/>
    <n v="18627"/>
  </r>
  <r>
    <n v="866088"/>
    <x v="38"/>
    <x v="0"/>
    <x v="4"/>
    <s v="serco, inc"/>
    <x v="3"/>
    <x v="1"/>
    <x v="10"/>
    <d v="2021-09-13T00:00:00"/>
    <d v="2021-09-13T00:00:00"/>
    <x v="1"/>
    <x v="1"/>
    <d v="2021-10-13T00:00:00"/>
    <n v="1079468"/>
    <x v="2"/>
    <s v="A2"/>
    <x v="1"/>
    <s v="Not Verified"/>
    <n v="80000"/>
    <n v="0.1444"/>
    <n v="298.10000000000002"/>
    <n v="5.9900000000000002E-2"/>
    <n v="9800"/>
    <n v="18"/>
    <n v="10619"/>
  </r>
  <r>
    <n v="615036"/>
    <x v="30"/>
    <x v="0"/>
    <x v="4"/>
    <s v="Vestcom"/>
    <x v="3"/>
    <x v="1"/>
    <x v="49"/>
    <d v="2021-05-16T00:00:00"/>
    <d v="2021-12-13T00:00:00"/>
    <x v="1"/>
    <x v="1"/>
    <d v="2022-01-13T00:00:00"/>
    <n v="788663"/>
    <x v="2"/>
    <s v="A2"/>
    <x v="1"/>
    <s v="Not Verified"/>
    <n v="40000"/>
    <n v="7.8899999999999998E-2"/>
    <n v="181.97"/>
    <n v="5.79E-2"/>
    <n v="6000"/>
    <n v="29"/>
    <n v="6551"/>
  </r>
  <r>
    <n v="987914"/>
    <x v="2"/>
    <x v="0"/>
    <x v="4"/>
    <s v="Total Vascular, Vein, and Wound Clinic"/>
    <x v="3"/>
    <x v="1"/>
    <x v="13"/>
    <d v="2021-05-16T00:00:00"/>
    <d v="2021-11-14T00:00:00"/>
    <x v="1"/>
    <x v="1"/>
    <d v="2021-12-14T00:00:00"/>
    <n v="1212119"/>
    <x v="2"/>
    <s v="A2"/>
    <x v="1"/>
    <s v="Not Verified"/>
    <n v="48000"/>
    <n v="0.16650000000000001"/>
    <n v="230.28"/>
    <n v="6.6199999999999995E-2"/>
    <n v="7500"/>
    <n v="16"/>
    <n v="8290"/>
  </r>
  <r>
    <n v="524968"/>
    <x v="0"/>
    <x v="0"/>
    <x v="4"/>
    <s v="Catholic Church of St. Monica"/>
    <x v="3"/>
    <x v="1"/>
    <x v="51"/>
    <d v="2021-06-14T00:00:00"/>
    <d v="2021-05-13T00:00:00"/>
    <x v="1"/>
    <x v="1"/>
    <d v="2021-06-13T00:00:00"/>
    <n v="679266"/>
    <x v="2"/>
    <s v="A2"/>
    <x v="1"/>
    <s v="Not Verified"/>
    <n v="48000"/>
    <n v="5.0799999999999998E-2"/>
    <n v="295.37"/>
    <n v="6.7599999999999993E-2"/>
    <n v="9600"/>
    <n v="20"/>
    <n v="10613"/>
  </r>
  <r>
    <n v="810629"/>
    <x v="2"/>
    <x v="0"/>
    <x v="4"/>
    <s v="Methodist Hospital"/>
    <x v="3"/>
    <x v="1"/>
    <x v="44"/>
    <d v="2021-05-16T00:00:00"/>
    <d v="2021-01-14T00:00:00"/>
    <x v="1"/>
    <x v="1"/>
    <d v="2021-02-14T00:00:00"/>
    <n v="1017568"/>
    <x v="2"/>
    <s v="A2"/>
    <x v="1"/>
    <s v="Not Verified"/>
    <n v="130000"/>
    <n v="0.1138"/>
    <n v="261.58999999999997"/>
    <n v="5.9900000000000002E-2"/>
    <n v="8600"/>
    <n v="32"/>
    <n v="9392"/>
  </r>
  <r>
    <n v="1041364"/>
    <x v="2"/>
    <x v="0"/>
    <x v="4"/>
    <s v="Navistar LLC"/>
    <x v="3"/>
    <x v="1"/>
    <x v="12"/>
    <d v="2021-08-15T00:00:00"/>
    <d v="2021-11-14T00:00:00"/>
    <x v="1"/>
    <x v="1"/>
    <d v="2021-12-14T00:00:00"/>
    <n v="1271380"/>
    <x v="2"/>
    <s v="A2"/>
    <x v="1"/>
    <s v="Not Verified"/>
    <n v="64000"/>
    <n v="0.17030000000000001"/>
    <n v="313.18"/>
    <n v="6.6199999999999995E-2"/>
    <n v="10200"/>
    <n v="26"/>
    <n v="11259"/>
  </r>
  <r>
    <n v="759676"/>
    <x v="39"/>
    <x v="0"/>
    <x v="4"/>
    <s v="City of South Burlington"/>
    <x v="3"/>
    <x v="1"/>
    <x v="25"/>
    <d v="2021-04-15T00:00:00"/>
    <d v="2021-06-14T00:00:00"/>
    <x v="1"/>
    <x v="1"/>
    <d v="2021-07-14T00:00:00"/>
    <n v="959932"/>
    <x v="2"/>
    <s v="A2"/>
    <x v="1"/>
    <s v="Not Verified"/>
    <n v="60000"/>
    <n v="0.1608"/>
    <n v="91.26"/>
    <n v="5.9900000000000002E-2"/>
    <n v="3000"/>
    <n v="16"/>
    <n v="3285"/>
  </r>
  <r>
    <n v="1031306"/>
    <x v="38"/>
    <x v="0"/>
    <x v="4"/>
    <s v="Toray CFA Inc."/>
    <x v="3"/>
    <x v="1"/>
    <x v="22"/>
    <d v="2021-05-16T00:00:00"/>
    <d v="2021-01-13T00:00:00"/>
    <x v="1"/>
    <x v="1"/>
    <d v="2021-02-13T00:00:00"/>
    <n v="1260922"/>
    <x v="2"/>
    <s v="A2"/>
    <x v="1"/>
    <s v="Not Verified"/>
    <n v="50000"/>
    <n v="5.8299999999999998E-2"/>
    <n v="245.63"/>
    <n v="6.6199999999999995E-2"/>
    <n v="8000"/>
    <n v="23"/>
    <n v="8486"/>
  </r>
  <r>
    <n v="641493"/>
    <x v="4"/>
    <x v="0"/>
    <x v="4"/>
    <s v="Supreme Court of Pennsylvania"/>
    <x v="3"/>
    <x v="1"/>
    <x v="41"/>
    <d v="2021-05-16T00:00:00"/>
    <d v="2021-01-14T00:00:00"/>
    <x v="1"/>
    <x v="1"/>
    <d v="2021-02-14T00:00:00"/>
    <n v="821157"/>
    <x v="2"/>
    <s v="A2"/>
    <x v="1"/>
    <s v="Not Verified"/>
    <n v="51540"/>
    <n v="0.16270000000000001"/>
    <n v="121.31"/>
    <n v="5.79E-2"/>
    <n v="4000"/>
    <n v="31"/>
    <n v="4367"/>
  </r>
  <r>
    <n v="526894"/>
    <x v="25"/>
    <x v="0"/>
    <x v="4"/>
    <s v="MTAG Services, LLC"/>
    <x v="3"/>
    <x v="1"/>
    <x v="49"/>
    <d v="2021-04-14T00:00:00"/>
    <d v="2021-12-12T00:00:00"/>
    <x v="1"/>
    <x v="1"/>
    <d v="2022-01-12T00:00:00"/>
    <n v="681581"/>
    <x v="2"/>
    <s v="A2"/>
    <x v="1"/>
    <s v="Not Verified"/>
    <n v="110000"/>
    <n v="0.1305"/>
    <n v="172.87"/>
    <n v="5.79E-2"/>
    <n v="9200"/>
    <n v="23"/>
    <n v="6151"/>
  </r>
  <r>
    <n v="993535"/>
    <x v="1"/>
    <x v="0"/>
    <x v="4"/>
    <s v="Blizzard Entertainment"/>
    <x v="3"/>
    <x v="1"/>
    <x v="13"/>
    <d v="2021-11-14T00:00:00"/>
    <d v="2021-11-14T00:00:00"/>
    <x v="1"/>
    <x v="1"/>
    <d v="2021-12-14T00:00:00"/>
    <n v="1218313"/>
    <x v="2"/>
    <s v="A3"/>
    <x v="1"/>
    <s v="Not Verified"/>
    <n v="90000"/>
    <n v="1.8100000000000002E-2"/>
    <n v="373.33"/>
    <n v="7.51E-2"/>
    <n v="12000"/>
    <n v="6"/>
    <n v="13440"/>
  </r>
  <r>
    <n v="404987"/>
    <x v="0"/>
    <x v="0"/>
    <x v="4"/>
    <s v="Ackerman &amp; Co."/>
    <x v="3"/>
    <x v="1"/>
    <x v="28"/>
    <d v="2021-05-12T00:00:00"/>
    <d v="2021-06-12T00:00:00"/>
    <x v="1"/>
    <x v="1"/>
    <d v="2021-07-12T00:00:00"/>
    <n v="452152"/>
    <x v="2"/>
    <s v="A3"/>
    <x v="1"/>
    <s v="Not Verified"/>
    <n v="40000"/>
    <n v="0.1239"/>
    <n v="206.82"/>
    <n v="0.08"/>
    <n v="6600"/>
    <n v="26"/>
    <n v="7445"/>
  </r>
  <r>
    <n v="483261"/>
    <x v="22"/>
    <x v="0"/>
    <x v="4"/>
    <s v="Academy of Holy Angels"/>
    <x v="3"/>
    <x v="1"/>
    <x v="46"/>
    <d v="2021-02-12T00:00:00"/>
    <d v="2021-03-12T00:00:00"/>
    <x v="1"/>
    <x v="1"/>
    <d v="2021-04-12T00:00:00"/>
    <n v="614929"/>
    <x v="2"/>
    <s v="A3"/>
    <x v="1"/>
    <s v="Not Verified"/>
    <n v="65000"/>
    <n v="0.16819999999999999"/>
    <n v="247.52"/>
    <n v="7.1400000000000005E-2"/>
    <n v="8000"/>
    <n v="26"/>
    <n v="8799"/>
  </r>
  <r>
    <n v="661548"/>
    <x v="8"/>
    <x v="0"/>
    <x v="4"/>
    <s v="St Anthonys Hospital"/>
    <x v="3"/>
    <x v="1"/>
    <x v="0"/>
    <d v="2021-03-11T00:00:00"/>
    <d v="2021-03-11T00:00:00"/>
    <x v="1"/>
    <x v="1"/>
    <d v="2021-04-11T00:00:00"/>
    <n v="846036"/>
    <x v="2"/>
    <s v="A3"/>
    <x v="1"/>
    <s v="Not Verified"/>
    <n v="72000"/>
    <n v="4.1300000000000003E-2"/>
    <n v="246.73"/>
    <n v="6.9199999999999998E-2"/>
    <n v="8000"/>
    <n v="17"/>
    <n v="8047"/>
  </r>
  <r>
    <n v="494030"/>
    <x v="23"/>
    <x v="0"/>
    <x v="4"/>
    <s v="Northeastern Junior College"/>
    <x v="3"/>
    <x v="1"/>
    <x v="26"/>
    <d v="2021-04-13T00:00:00"/>
    <d v="2021-04-13T00:00:00"/>
    <x v="1"/>
    <x v="1"/>
    <d v="2021-05-13T00:00:00"/>
    <n v="632297"/>
    <x v="2"/>
    <s v="A3"/>
    <x v="1"/>
    <s v="Not Verified"/>
    <n v="40800"/>
    <n v="9.3299999999999994E-2"/>
    <n v="309.39999999999998"/>
    <n v="7.1400000000000005E-2"/>
    <n v="10000"/>
    <n v="24"/>
    <n v="11139"/>
  </r>
  <r>
    <n v="1006397"/>
    <x v="5"/>
    <x v="0"/>
    <x v="4"/>
    <s v="PEO STRI"/>
    <x v="3"/>
    <x v="1"/>
    <x v="22"/>
    <d v="2021-11-14T00:00:00"/>
    <d v="2021-11-14T00:00:00"/>
    <x v="1"/>
    <x v="1"/>
    <d v="2021-12-14T00:00:00"/>
    <n v="1232815"/>
    <x v="2"/>
    <s v="A3"/>
    <x v="1"/>
    <s v="Not Verified"/>
    <n v="70000"/>
    <n v="0.13339999999999999"/>
    <n v="161.78"/>
    <n v="7.51E-2"/>
    <n v="5200"/>
    <n v="26"/>
    <n v="5824"/>
  </r>
  <r>
    <n v="543863"/>
    <x v="29"/>
    <x v="0"/>
    <x v="4"/>
    <s v="Oceaneering International"/>
    <x v="3"/>
    <x v="1"/>
    <x v="43"/>
    <d v="2021-05-16T00:00:00"/>
    <d v="2021-07-13T00:00:00"/>
    <x v="1"/>
    <x v="1"/>
    <d v="2021-08-13T00:00:00"/>
    <n v="701598"/>
    <x v="2"/>
    <s v="A3"/>
    <x v="1"/>
    <s v="Not Verified"/>
    <n v="37820"/>
    <n v="0.21129999999999999"/>
    <n v="194.93"/>
    <n v="7.1400000000000005E-2"/>
    <n v="6300"/>
    <n v="20"/>
    <n v="7018"/>
  </r>
  <r>
    <n v="478080"/>
    <x v="16"/>
    <x v="0"/>
    <x v="4"/>
    <m/>
    <x v="3"/>
    <x v="1"/>
    <x v="24"/>
    <d v="2021-08-15T00:00:00"/>
    <d v="2021-02-13T00:00:00"/>
    <x v="1"/>
    <x v="1"/>
    <d v="2021-03-13T00:00:00"/>
    <n v="606874"/>
    <x v="2"/>
    <s v="A3"/>
    <x v="1"/>
    <s v="Not Verified"/>
    <n v="30000"/>
    <n v="7.9600000000000004E-2"/>
    <n v="156.1"/>
    <n v="7.7399999999999997E-2"/>
    <n v="5000"/>
    <n v="46"/>
    <n v="5620"/>
  </r>
  <r>
    <n v="790476"/>
    <x v="20"/>
    <x v="0"/>
    <x v="4"/>
    <s v="Good Night Pediatrics"/>
    <x v="3"/>
    <x v="1"/>
    <x v="6"/>
    <d v="2021-05-16T00:00:00"/>
    <d v="2021-07-14T00:00:00"/>
    <x v="1"/>
    <x v="1"/>
    <d v="2021-08-14T00:00:00"/>
    <n v="994617"/>
    <x v="2"/>
    <s v="A4"/>
    <x v="1"/>
    <s v="Not Verified"/>
    <n v="140000"/>
    <n v="0.15740000000000001"/>
    <n v="139.18"/>
    <n v="7.4899999999999994E-2"/>
    <n v="4475"/>
    <n v="32"/>
    <n v="5010"/>
  </r>
  <r>
    <n v="742664"/>
    <x v="1"/>
    <x v="0"/>
    <x v="4"/>
    <s v="County of Riverside"/>
    <x v="3"/>
    <x v="1"/>
    <x v="25"/>
    <d v="2021-03-15T00:00:00"/>
    <d v="2021-01-12T00:00:00"/>
    <x v="1"/>
    <x v="1"/>
    <d v="2021-02-12T00:00:00"/>
    <n v="940781"/>
    <x v="2"/>
    <s v="A4"/>
    <x v="1"/>
    <s v="Not Verified"/>
    <n v="125000"/>
    <n v="4.0599999999999997E-2"/>
    <n v="317.24"/>
    <n v="7.4899999999999994E-2"/>
    <n v="10200"/>
    <n v="14"/>
    <n v="10665"/>
  </r>
  <r>
    <n v="478965"/>
    <x v="31"/>
    <x v="0"/>
    <x v="4"/>
    <s v="Thermadyne Holdings  LLC"/>
    <x v="3"/>
    <x v="1"/>
    <x v="24"/>
    <d v="2021-12-10T00:00:00"/>
    <d v="2021-01-11T00:00:00"/>
    <x v="1"/>
    <x v="1"/>
    <d v="2021-02-11T00:00:00"/>
    <n v="608361"/>
    <x v="2"/>
    <s v="A4"/>
    <x v="1"/>
    <s v="Not Verified"/>
    <n v="54000"/>
    <n v="0.16289999999999999"/>
    <n v="279.99"/>
    <n v="7.51E-2"/>
    <n v="9000"/>
    <n v="20"/>
    <n v="9210"/>
  </r>
  <r>
    <n v="859579"/>
    <x v="32"/>
    <x v="0"/>
    <x v="4"/>
    <s v="McKnight Smith Ward Griffin Engineers"/>
    <x v="3"/>
    <x v="1"/>
    <x v="11"/>
    <d v="2021-09-14T00:00:00"/>
    <d v="2021-09-14T00:00:00"/>
    <x v="1"/>
    <x v="1"/>
    <d v="2021-10-14T00:00:00"/>
    <n v="1072282"/>
    <x v="2"/>
    <s v="A4"/>
    <x v="1"/>
    <s v="Not Verified"/>
    <n v="51996"/>
    <n v="0.153"/>
    <n v="217.72"/>
    <n v="7.4899999999999994E-2"/>
    <n v="7000"/>
    <n v="12"/>
    <n v="7838"/>
  </r>
  <r>
    <n v="543951"/>
    <x v="2"/>
    <x v="0"/>
    <x v="4"/>
    <s v="KGA DeForest Design, LLC"/>
    <x v="3"/>
    <x v="1"/>
    <x v="43"/>
    <d v="2021-05-16T00:00:00"/>
    <d v="2021-08-13T00:00:00"/>
    <x v="1"/>
    <x v="1"/>
    <d v="2021-09-13T00:00:00"/>
    <n v="701751"/>
    <x v="2"/>
    <s v="A4"/>
    <x v="1"/>
    <s v="Not Verified"/>
    <n v="35808"/>
    <n v="0.2014"/>
    <n v="270.67"/>
    <n v="7.51E-2"/>
    <n v="8700"/>
    <n v="44"/>
    <n v="9744"/>
  </r>
  <r>
    <n v="975937"/>
    <x v="20"/>
    <x v="0"/>
    <x v="4"/>
    <s v="Western Refining Wholesale Inc"/>
    <x v="3"/>
    <x v="1"/>
    <x v="13"/>
    <d v="2021-04-16T00:00:00"/>
    <d v="2021-10-14T00:00:00"/>
    <x v="1"/>
    <x v="1"/>
    <d v="2021-11-14T00:00:00"/>
    <n v="1198282"/>
    <x v="2"/>
    <s v="A5"/>
    <x v="1"/>
    <s v="Not Verified"/>
    <n v="38769.120000000003"/>
    <n v="9.1899999999999996E-2"/>
    <n v="76.209999999999994"/>
    <n v="8.8999999999999996E-2"/>
    <n v="2400"/>
    <n v="15"/>
    <n v="2743"/>
  </r>
  <r>
    <n v="596460"/>
    <x v="25"/>
    <x v="0"/>
    <x v="4"/>
    <s v="EXL Laboratories"/>
    <x v="3"/>
    <x v="1"/>
    <x v="50"/>
    <d v="2021-11-13T00:00:00"/>
    <d v="2021-11-13T00:00:00"/>
    <x v="1"/>
    <x v="1"/>
    <d v="2021-12-13T00:00:00"/>
    <n v="765680"/>
    <x v="2"/>
    <s v="A5"/>
    <x v="1"/>
    <s v="Not Verified"/>
    <n v="87996"/>
    <n v="0.19900000000000001"/>
    <n v="246.69"/>
    <n v="6.9099999999999995E-2"/>
    <n v="8000"/>
    <n v="18"/>
    <n v="8881"/>
  </r>
  <r>
    <n v="310079"/>
    <x v="1"/>
    <x v="0"/>
    <x v="4"/>
    <s v="kaiser hospital"/>
    <x v="3"/>
    <x v="1"/>
    <x v="56"/>
    <d v="2021-01-11T00:00:00"/>
    <d v="2021-11-09T00:00:00"/>
    <x v="1"/>
    <x v="1"/>
    <d v="2021-12-09T00:00:00"/>
    <n v="295418"/>
    <x v="2"/>
    <s v="A5"/>
    <x v="1"/>
    <s v="Not Verified"/>
    <n v="113800"/>
    <n v="2.0899999999999998E-2"/>
    <n v="132.84"/>
    <n v="8.6300000000000002E-2"/>
    <n v="7500"/>
    <n v="19"/>
    <n v="4626"/>
  </r>
  <r>
    <n v="478643"/>
    <x v="8"/>
    <x v="0"/>
    <x v="4"/>
    <s v="University at Buffalo, SUNY"/>
    <x v="3"/>
    <x v="1"/>
    <x v="24"/>
    <d v="2021-02-13T00:00:00"/>
    <d v="2021-02-13T00:00:00"/>
    <x v="1"/>
    <x v="1"/>
    <d v="2021-03-13T00:00:00"/>
    <n v="607732"/>
    <x v="2"/>
    <s v="A5"/>
    <x v="1"/>
    <s v="Not Verified"/>
    <n v="60000"/>
    <n v="4.9599999999999998E-2"/>
    <n v="359.73"/>
    <n v="7.8799999999999995E-2"/>
    <n v="11500"/>
    <n v="21"/>
    <n v="12951"/>
  </r>
  <r>
    <n v="494849"/>
    <x v="8"/>
    <x v="0"/>
    <x v="4"/>
    <s v="Erie County Sheriffs Office"/>
    <x v="3"/>
    <x v="1"/>
    <x v="48"/>
    <d v="2021-04-13T00:00:00"/>
    <d v="2021-05-13T00:00:00"/>
    <x v="1"/>
    <x v="1"/>
    <d v="2021-06-13T00:00:00"/>
    <n v="633662"/>
    <x v="2"/>
    <s v="A5"/>
    <x v="1"/>
    <s v="Not Verified"/>
    <n v="60000"/>
    <n v="0.2082"/>
    <n v="406.65"/>
    <n v="7.8799999999999995E-2"/>
    <n v="13000"/>
    <n v="45"/>
    <n v="14640"/>
  </r>
  <r>
    <n v="775086"/>
    <x v="22"/>
    <x v="0"/>
    <x v="4"/>
    <s v="Wells Fargo"/>
    <x v="3"/>
    <x v="1"/>
    <x v="6"/>
    <d v="2021-05-16T00:00:00"/>
    <d v="2021-03-13T00:00:00"/>
    <x v="1"/>
    <x v="1"/>
    <d v="2021-04-13T00:00:00"/>
    <n v="977314"/>
    <x v="2"/>
    <s v="A5"/>
    <x v="1"/>
    <s v="Not Verified"/>
    <n v="95000"/>
    <n v="0.2021"/>
    <n v="314.06"/>
    <n v="8.4900000000000003E-2"/>
    <n v="9950"/>
    <n v="47"/>
    <n v="11051"/>
  </r>
  <r>
    <n v="552058"/>
    <x v="11"/>
    <x v="0"/>
    <x v="4"/>
    <s v="Avanade"/>
    <x v="3"/>
    <x v="1"/>
    <x v="43"/>
    <d v="2021-05-16T00:00:00"/>
    <d v="2021-06-13T00:00:00"/>
    <x v="1"/>
    <x v="1"/>
    <d v="2021-07-13T00:00:00"/>
    <n v="711396"/>
    <x v="2"/>
    <s v="A5"/>
    <x v="1"/>
    <s v="Not Verified"/>
    <n v="62000"/>
    <n v="0.16220000000000001"/>
    <n v="312.82"/>
    <n v="7.8799999999999995E-2"/>
    <n v="10000"/>
    <n v="36"/>
    <n v="11243"/>
  </r>
  <r>
    <n v="490909"/>
    <x v="1"/>
    <x v="0"/>
    <x v="4"/>
    <s v="Flo tv, Qualcomm"/>
    <x v="3"/>
    <x v="1"/>
    <x v="26"/>
    <d v="2021-04-11T00:00:00"/>
    <d v="2021-04-11T00:00:00"/>
    <x v="1"/>
    <x v="1"/>
    <d v="2021-05-11T00:00:00"/>
    <n v="627058"/>
    <x v="2"/>
    <s v="A5"/>
    <x v="1"/>
    <s v="Not Verified"/>
    <n v="68000"/>
    <n v="0.2044"/>
    <n v="337.83"/>
    <n v="7.8799999999999995E-2"/>
    <n v="10800"/>
    <n v="47"/>
    <n v="11582"/>
  </r>
  <r>
    <n v="984579"/>
    <x v="43"/>
    <x v="0"/>
    <x v="2"/>
    <s v="USGS"/>
    <x v="3"/>
    <x v="1"/>
    <x v="13"/>
    <d v="2021-01-14T00:00:00"/>
    <d v="2021-12-13T00:00:00"/>
    <x v="1"/>
    <x v="1"/>
    <d v="2022-01-13T00:00:00"/>
    <n v="1207806"/>
    <x v="2"/>
    <s v="A1"/>
    <x v="1"/>
    <s v="Not Verified"/>
    <n v="85000"/>
    <n v="0.18859999999999999"/>
    <n v="91.31"/>
    <n v="6.0299999999999999E-2"/>
    <n v="3000"/>
    <n v="54"/>
    <n v="3259"/>
  </r>
  <r>
    <n v="887794"/>
    <x v="5"/>
    <x v="0"/>
    <x v="2"/>
    <s v="Coca-Cola Refreshments"/>
    <x v="3"/>
    <x v="1"/>
    <x v="10"/>
    <d v="2021-04-16T00:00:00"/>
    <d v="2021-10-14T00:00:00"/>
    <x v="1"/>
    <x v="1"/>
    <d v="2021-11-14T00:00:00"/>
    <n v="1104050"/>
    <x v="2"/>
    <s v="A1"/>
    <x v="1"/>
    <s v="Not Verified"/>
    <n v="35000"/>
    <n v="0.13300000000000001"/>
    <n v="304.36"/>
    <n v="6.0299999999999999E-2"/>
    <n v="10000"/>
    <n v="41"/>
    <n v="10957"/>
  </r>
  <r>
    <n v="690685"/>
    <x v="23"/>
    <x v="0"/>
    <x v="2"/>
    <s v="Robinson dairy INC"/>
    <x v="3"/>
    <x v="1"/>
    <x v="42"/>
    <d v="2021-04-14T00:00:00"/>
    <d v="2021-04-14T00:00:00"/>
    <x v="1"/>
    <x v="1"/>
    <d v="2021-05-14T00:00:00"/>
    <n v="881131"/>
    <x v="2"/>
    <s v="A1"/>
    <x v="1"/>
    <s v="Not Verified"/>
    <n v="38400"/>
    <n v="0.1069"/>
    <n v="301.60000000000002"/>
    <n v="5.4199999999999998E-2"/>
    <n v="10000"/>
    <n v="32"/>
    <n v="10858"/>
  </r>
  <r>
    <n v="438203"/>
    <x v="1"/>
    <x v="0"/>
    <x v="2"/>
    <s v="Self-employed"/>
    <x v="3"/>
    <x v="1"/>
    <x v="52"/>
    <d v="2021-09-12T00:00:00"/>
    <d v="2021-09-12T00:00:00"/>
    <x v="1"/>
    <x v="1"/>
    <d v="2021-10-12T00:00:00"/>
    <n v="527402"/>
    <x v="2"/>
    <s v="A2"/>
    <x v="1"/>
    <s v="Not Verified"/>
    <n v="69000"/>
    <n v="6.6500000000000004E-2"/>
    <n v="31.06"/>
    <n v="7.3999999999999996E-2"/>
    <n v="1000"/>
    <n v="30"/>
    <n v="1118"/>
  </r>
  <r>
    <n v="1016593"/>
    <x v="8"/>
    <x v="0"/>
    <x v="2"/>
    <s v="cintas"/>
    <x v="3"/>
    <x v="1"/>
    <x v="22"/>
    <d v="2021-05-16T00:00:00"/>
    <d v="2021-05-14T00:00:00"/>
    <x v="1"/>
    <x v="1"/>
    <d v="2021-06-14T00:00:00"/>
    <n v="1244107"/>
    <x v="2"/>
    <s v="A2"/>
    <x v="1"/>
    <s v="Not Verified"/>
    <n v="54000"/>
    <n v="0.11799999999999999"/>
    <n v="276.33999999999997"/>
    <n v="6.6199999999999995E-2"/>
    <n v="9000"/>
    <n v="23"/>
    <n v="9916"/>
  </r>
  <r>
    <n v="739030"/>
    <x v="25"/>
    <x v="0"/>
    <x v="2"/>
    <s v="Boston Pacific Company"/>
    <x v="3"/>
    <x v="1"/>
    <x v="29"/>
    <d v="2021-05-16T00:00:00"/>
    <d v="2021-01-14T00:00:00"/>
    <x v="1"/>
    <x v="1"/>
    <d v="2021-02-14T00:00:00"/>
    <n v="936550"/>
    <x v="2"/>
    <s v="A2"/>
    <x v="1"/>
    <s v="Not Verified"/>
    <n v="125000.32000000001"/>
    <n v="0.1134"/>
    <n v="291.14"/>
    <n v="5.79E-2"/>
    <n v="9600"/>
    <n v="21"/>
    <n v="10468"/>
  </r>
  <r>
    <n v="869119"/>
    <x v="0"/>
    <x v="0"/>
    <x v="2"/>
    <s v="Kronotex USA"/>
    <x v="3"/>
    <x v="1"/>
    <x v="10"/>
    <d v="2021-11-15T00:00:00"/>
    <d v="2021-09-14T00:00:00"/>
    <x v="1"/>
    <x v="1"/>
    <d v="2021-10-14T00:00:00"/>
    <n v="1083016"/>
    <x v="2"/>
    <s v="A2"/>
    <x v="1"/>
    <s v="Not Verified"/>
    <n v="79000"/>
    <n v="0.12839999999999999"/>
    <n v="243.34"/>
    <n v="5.9900000000000002E-2"/>
    <n v="8000"/>
    <n v="19"/>
    <n v="8760"/>
  </r>
  <r>
    <n v="773550"/>
    <x v="5"/>
    <x v="0"/>
    <x v="2"/>
    <s v="Aurora Diagnostics"/>
    <x v="3"/>
    <x v="1"/>
    <x v="6"/>
    <d v="2021-04-16T00:00:00"/>
    <d v="2021-01-13T00:00:00"/>
    <x v="1"/>
    <x v="1"/>
    <d v="2021-02-13T00:00:00"/>
    <n v="975608"/>
    <x v="2"/>
    <s v="A2"/>
    <x v="1"/>
    <s v="Not Verified"/>
    <n v="90000"/>
    <n v="0.21870000000000001"/>
    <n v="301.14"/>
    <n v="5.9900000000000002E-2"/>
    <n v="9900"/>
    <n v="28"/>
    <n v="10619"/>
  </r>
  <r>
    <n v="503164"/>
    <x v="0"/>
    <x v="0"/>
    <x v="2"/>
    <s v="World Heir, Inc."/>
    <x v="3"/>
    <x v="1"/>
    <x v="48"/>
    <d v="2021-12-15T00:00:00"/>
    <d v="2021-04-13T00:00:00"/>
    <x v="1"/>
    <x v="1"/>
    <d v="2021-05-13T00:00:00"/>
    <n v="647448"/>
    <x v="2"/>
    <s v="A2"/>
    <x v="1"/>
    <s v="Not Verified"/>
    <n v="60000"/>
    <n v="0.23860000000000001"/>
    <n v="92.31"/>
    <n v="6.7599999999999993E-2"/>
    <n v="3000"/>
    <n v="24"/>
    <n v="3324"/>
  </r>
  <r>
    <n v="662659"/>
    <x v="3"/>
    <x v="0"/>
    <x v="2"/>
    <s v="St. Luke's Lutheran Church, Logan Square"/>
    <x v="3"/>
    <x v="1"/>
    <x v="0"/>
    <d v="2021-05-16T00:00:00"/>
    <d v="2021-02-14T00:00:00"/>
    <x v="1"/>
    <x v="1"/>
    <d v="2021-03-14T00:00:00"/>
    <n v="847410"/>
    <x v="2"/>
    <s v="A2"/>
    <x v="1"/>
    <s v="Not Verified"/>
    <n v="62000"/>
    <n v="0.1905"/>
    <n v="198.65"/>
    <n v="5.79E-2"/>
    <n v="6550"/>
    <n v="55"/>
    <n v="7152"/>
  </r>
  <r>
    <n v="562457"/>
    <x v="18"/>
    <x v="0"/>
    <x v="2"/>
    <s v="Avis Budget Group"/>
    <x v="3"/>
    <x v="1"/>
    <x v="47"/>
    <d v="2021-08-13T00:00:00"/>
    <d v="2021-08-13T00:00:00"/>
    <x v="1"/>
    <x v="1"/>
    <d v="2021-09-13T00:00:00"/>
    <n v="723757"/>
    <x v="2"/>
    <s v="A3"/>
    <x v="1"/>
    <s v="Not Verified"/>
    <n v="77000"/>
    <n v="0.1016"/>
    <n v="247.53"/>
    <n v="7.1400000000000005E-2"/>
    <n v="8000"/>
    <n v="17"/>
    <n v="8912"/>
  </r>
  <r>
    <n v="972636"/>
    <x v="23"/>
    <x v="0"/>
    <x v="2"/>
    <s v="FCI Constructors, Inc."/>
    <x v="3"/>
    <x v="1"/>
    <x v="13"/>
    <d v="2021-10-14T00:00:00"/>
    <d v="2021-10-14T00:00:00"/>
    <x v="1"/>
    <x v="1"/>
    <d v="2021-11-14T00:00:00"/>
    <n v="1194595"/>
    <x v="2"/>
    <s v="A3"/>
    <x v="1"/>
    <s v="Not Verified"/>
    <n v="52000"/>
    <n v="0.1537"/>
    <n v="56"/>
    <n v="7.51E-2"/>
    <n v="1800"/>
    <n v="15"/>
    <n v="2016"/>
  </r>
  <r>
    <n v="511289"/>
    <x v="2"/>
    <x v="0"/>
    <x v="2"/>
    <s v="The University of Texas at Tyler"/>
    <x v="3"/>
    <x v="1"/>
    <x v="27"/>
    <d v="2021-01-16T00:00:00"/>
    <d v="2021-02-11T00:00:00"/>
    <x v="1"/>
    <x v="1"/>
    <d v="2021-03-11T00:00:00"/>
    <n v="660411"/>
    <x v="2"/>
    <s v="A3"/>
    <x v="1"/>
    <s v="Not Verified"/>
    <n v="65000"/>
    <n v="7.6399999999999996E-2"/>
    <n v="216.58"/>
    <n v="7.1400000000000005E-2"/>
    <n v="7000"/>
    <n v="15"/>
    <n v="7304"/>
  </r>
  <r>
    <n v="726811"/>
    <x v="1"/>
    <x v="0"/>
    <x v="2"/>
    <s v="Warnaco"/>
    <x v="3"/>
    <x v="1"/>
    <x v="29"/>
    <d v="2021-07-13T00:00:00"/>
    <d v="2021-08-13T00:00:00"/>
    <x v="1"/>
    <x v="1"/>
    <d v="2021-09-13T00:00:00"/>
    <n v="922260"/>
    <x v="2"/>
    <s v="A3"/>
    <x v="1"/>
    <s v="Not Verified"/>
    <n v="75000"/>
    <n v="5.3600000000000002E-2"/>
    <n v="370.09"/>
    <n v="6.9199999999999998E-2"/>
    <n v="12000"/>
    <n v="11"/>
    <n v="13156"/>
  </r>
  <r>
    <n v="424008"/>
    <x v="1"/>
    <x v="0"/>
    <x v="2"/>
    <s v="Wal-Mart DC 7033"/>
    <x v="3"/>
    <x v="1"/>
    <x v="30"/>
    <d v="2021-04-12T00:00:00"/>
    <d v="2021-04-12T00:00:00"/>
    <x v="1"/>
    <x v="1"/>
    <d v="2021-05-12T00:00:00"/>
    <n v="499446"/>
    <x v="2"/>
    <s v="A3"/>
    <x v="1"/>
    <s v="Not Verified"/>
    <n v="33000"/>
    <n v="0.1076"/>
    <n v="137.88"/>
    <n v="0.08"/>
    <n v="4400"/>
    <n v="16"/>
    <n v="4955"/>
  </r>
  <r>
    <n v="1035508"/>
    <x v="21"/>
    <x v="0"/>
    <x v="2"/>
    <s v="Foundation Source"/>
    <x v="3"/>
    <x v="1"/>
    <x v="12"/>
    <d v="2021-05-16T00:00:00"/>
    <d v="2021-10-14T00:00:00"/>
    <x v="1"/>
    <x v="1"/>
    <d v="2021-11-14T00:00:00"/>
    <n v="1265335"/>
    <x v="2"/>
    <s v="A3"/>
    <x v="1"/>
    <s v="Not Verified"/>
    <n v="67000"/>
    <n v="0.1633"/>
    <n v="217.78"/>
    <n v="7.51E-2"/>
    <n v="7000"/>
    <n v="24"/>
    <n v="7835"/>
  </r>
  <r>
    <n v="479786"/>
    <x v="10"/>
    <x v="0"/>
    <x v="2"/>
    <s v="TomoTherapy Inc"/>
    <x v="3"/>
    <x v="1"/>
    <x v="24"/>
    <d v="2021-11-15T00:00:00"/>
    <d v="2021-02-13T00:00:00"/>
    <x v="1"/>
    <x v="1"/>
    <d v="2021-03-13T00:00:00"/>
    <n v="609713"/>
    <x v="2"/>
    <s v="A3"/>
    <x v="1"/>
    <s v="Not Verified"/>
    <n v="99000"/>
    <n v="0.1004"/>
    <n v="278.45999999999998"/>
    <n v="7.1400000000000005E-2"/>
    <n v="9000"/>
    <n v="40"/>
    <n v="10025"/>
  </r>
  <r>
    <n v="673814"/>
    <x v="0"/>
    <x v="0"/>
    <x v="2"/>
    <s v="Waffle House"/>
    <x v="3"/>
    <x v="1"/>
    <x v="0"/>
    <d v="2021-05-15T00:00:00"/>
    <d v="2021-03-14T00:00:00"/>
    <x v="1"/>
    <x v="1"/>
    <d v="2021-04-14T00:00:00"/>
    <n v="861251"/>
    <x v="2"/>
    <s v="A4"/>
    <x v="1"/>
    <s v="Not Verified"/>
    <n v="50000"/>
    <n v="3.1E-2"/>
    <n v="372.12"/>
    <n v="7.2900000000000006E-2"/>
    <n v="12000"/>
    <n v="7"/>
    <n v="13396"/>
  </r>
  <r>
    <n v="1041602"/>
    <x v="18"/>
    <x v="0"/>
    <x v="2"/>
    <s v="Family Services"/>
    <x v="3"/>
    <x v="1"/>
    <x v="12"/>
    <d v="2021-12-14T00:00:00"/>
    <d v="2021-12-14T00:00:00"/>
    <x v="1"/>
    <x v="1"/>
    <d v="2022-01-14T00:00:00"/>
    <n v="1271655"/>
    <x v="2"/>
    <s v="A4"/>
    <x v="1"/>
    <s v="Not Verified"/>
    <n v="95000"/>
    <n v="1.09E-2"/>
    <n v="137.68"/>
    <n v="7.9000000000000001E-2"/>
    <n v="4400"/>
    <n v="15"/>
    <n v="4956"/>
  </r>
  <r>
    <n v="444786"/>
    <x v="28"/>
    <x v="0"/>
    <x v="2"/>
    <s v="Digital Arts and Technology Academy"/>
    <x v="3"/>
    <x v="1"/>
    <x v="52"/>
    <d v="2021-10-12T00:00:00"/>
    <d v="2021-10-12T00:00:00"/>
    <x v="1"/>
    <x v="1"/>
    <d v="2021-11-12T00:00:00"/>
    <n v="534654"/>
    <x v="2"/>
    <s v="A4"/>
    <x v="1"/>
    <s v="Not Verified"/>
    <n v="46800"/>
    <n v="2.87E-2"/>
    <n v="410.94"/>
    <n v="8.5900000000000004E-2"/>
    <n v="13000"/>
    <n v="20"/>
    <n v="14783"/>
  </r>
  <r>
    <n v="362148"/>
    <x v="26"/>
    <x v="0"/>
    <x v="2"/>
    <s v="Pathfinder Systems"/>
    <x v="3"/>
    <x v="1"/>
    <x v="36"/>
    <d v="2021-05-16T00:00:00"/>
    <d v="2021-06-11T00:00:00"/>
    <x v="1"/>
    <x v="1"/>
    <d v="2021-07-11T00:00:00"/>
    <n v="371205"/>
    <x v="2"/>
    <s v="A4"/>
    <x v="1"/>
    <s v="Not Verified"/>
    <n v="50000"/>
    <n v="9.6199999999999994E-2"/>
    <n v="318.33"/>
    <n v="9.0700000000000003E-2"/>
    <n v="10000"/>
    <n v="18"/>
    <n v="11424"/>
  </r>
  <r>
    <n v="743499"/>
    <x v="17"/>
    <x v="0"/>
    <x v="2"/>
    <s v="Intermedix"/>
    <x v="3"/>
    <x v="1"/>
    <x v="25"/>
    <d v="2021-05-15T00:00:00"/>
    <d v="2021-09-12T00:00:00"/>
    <x v="1"/>
    <x v="1"/>
    <d v="2021-10-12T00:00:00"/>
    <n v="941766"/>
    <x v="2"/>
    <s v="A4"/>
    <x v="1"/>
    <s v="Not Verified"/>
    <n v="26004"/>
    <n v="0.2049"/>
    <n v="155.51"/>
    <n v="7.4899999999999994E-2"/>
    <n v="5000"/>
    <n v="12"/>
    <n v="5403"/>
  </r>
  <r>
    <n v="977637"/>
    <x v="12"/>
    <x v="0"/>
    <x v="2"/>
    <s v="FL Smidth"/>
    <x v="3"/>
    <x v="1"/>
    <x v="13"/>
    <d v="2021-01-16T00:00:00"/>
    <d v="2021-11-13T00:00:00"/>
    <x v="1"/>
    <x v="1"/>
    <d v="2021-12-13T00:00:00"/>
    <n v="1200436"/>
    <x v="2"/>
    <s v="A4"/>
    <x v="1"/>
    <s v="Not Verified"/>
    <n v="76486.080000000002"/>
    <n v="3.6400000000000002E-2"/>
    <n v="187.75"/>
    <n v="7.9000000000000001E-2"/>
    <n v="6000"/>
    <n v="12"/>
    <n v="6680"/>
  </r>
  <r>
    <n v="994720"/>
    <x v="16"/>
    <x v="0"/>
    <x v="2"/>
    <s v="Cross Country Services Corp"/>
    <x v="3"/>
    <x v="1"/>
    <x v="22"/>
    <d v="2021-05-16T00:00:00"/>
    <d v="2021-11-14T00:00:00"/>
    <x v="1"/>
    <x v="1"/>
    <d v="2021-12-14T00:00:00"/>
    <n v="1219373"/>
    <x v="2"/>
    <s v="A4"/>
    <x v="1"/>
    <s v="Not Verified"/>
    <n v="95000"/>
    <n v="0.122"/>
    <n v="200.26"/>
    <n v="7.9000000000000001E-2"/>
    <n v="6400"/>
    <n v="20"/>
    <n v="7209"/>
  </r>
  <r>
    <n v="834615"/>
    <x v="9"/>
    <x v="0"/>
    <x v="2"/>
    <s v="E.M.S. Technologies"/>
    <x v="3"/>
    <x v="1"/>
    <x v="11"/>
    <d v="2021-08-14T00:00:00"/>
    <d v="2021-08-14T00:00:00"/>
    <x v="1"/>
    <x v="1"/>
    <d v="2021-09-14T00:00:00"/>
    <n v="1044486"/>
    <x v="2"/>
    <s v="A4"/>
    <x v="1"/>
    <s v="Not Verified"/>
    <n v="48000"/>
    <n v="0.13139999999999999"/>
    <n v="264.37"/>
    <n v="7.4899999999999994E-2"/>
    <n v="8500"/>
    <n v="21"/>
    <n v="9517"/>
  </r>
  <r>
    <n v="821899"/>
    <x v="9"/>
    <x v="0"/>
    <x v="2"/>
    <s v="Associated General Contractors of Americ"/>
    <x v="3"/>
    <x v="1"/>
    <x v="44"/>
    <d v="2021-05-16T00:00:00"/>
    <d v="2021-08-14T00:00:00"/>
    <x v="1"/>
    <x v="1"/>
    <d v="2021-09-14T00:00:00"/>
    <n v="1030296"/>
    <x v="2"/>
    <s v="A4"/>
    <x v="1"/>
    <s v="Not Verified"/>
    <n v="139500"/>
    <n v="7.0800000000000002E-2"/>
    <n v="466.53"/>
    <n v="7.4899999999999994E-2"/>
    <n v="15000"/>
    <n v="23"/>
    <n v="16795"/>
  </r>
  <r>
    <n v="469681"/>
    <x v="12"/>
    <x v="0"/>
    <x v="2"/>
    <s v="Dialogue-Marketing"/>
    <x v="3"/>
    <x v="1"/>
    <x v="24"/>
    <d v="2021-03-16T00:00:00"/>
    <d v="2021-03-12T00:00:00"/>
    <x v="1"/>
    <x v="1"/>
    <d v="2021-04-12T00:00:00"/>
    <n v="592571"/>
    <x v="2"/>
    <s v="A4"/>
    <x v="1"/>
    <s v="Not Verified"/>
    <n v="78000"/>
    <n v="0.17799999999999999"/>
    <n v="451.09"/>
    <n v="7.51E-2"/>
    <n v="14500"/>
    <n v="37"/>
    <n v="16048"/>
  </r>
  <r>
    <n v="623200"/>
    <x v="37"/>
    <x v="0"/>
    <x v="2"/>
    <s v="Southern Oregon Public Defender"/>
    <x v="3"/>
    <x v="1"/>
    <x v="41"/>
    <d v="2021-05-16T00:00:00"/>
    <d v="2021-12-13T00:00:00"/>
    <x v="1"/>
    <x v="1"/>
    <d v="2022-01-13T00:00:00"/>
    <n v="798698"/>
    <x v="2"/>
    <s v="A4"/>
    <x v="1"/>
    <s v="Not Verified"/>
    <n v="61000"/>
    <n v="0.10150000000000001"/>
    <n v="138.01"/>
    <n v="6.54E-2"/>
    <n v="4500"/>
    <n v="30"/>
    <n v="4968"/>
  </r>
  <r>
    <n v="389706"/>
    <x v="5"/>
    <x v="0"/>
    <x v="2"/>
    <s v="ccc transportation"/>
    <x v="3"/>
    <x v="1"/>
    <x v="45"/>
    <d v="2021-05-16T00:00:00"/>
    <d v="2021-05-11T00:00:00"/>
    <x v="1"/>
    <x v="1"/>
    <d v="2021-06-11T00:00:00"/>
    <n v="421715"/>
    <x v="2"/>
    <s v="A4"/>
    <x v="1"/>
    <s v="Not Verified"/>
    <n v="34000"/>
    <n v="0.22620000000000001"/>
    <n v="313.08"/>
    <n v="9.3200000000000005E-2"/>
    <n v="9800"/>
    <n v="48"/>
    <n v="11116"/>
  </r>
  <r>
    <n v="459778"/>
    <x v="7"/>
    <x v="0"/>
    <x v="2"/>
    <s v="Fidelity Investments"/>
    <x v="3"/>
    <x v="1"/>
    <x v="32"/>
    <d v="2021-02-16T00:00:00"/>
    <d v="2021-05-12T00:00:00"/>
    <x v="1"/>
    <x v="1"/>
    <d v="2021-06-12T00:00:00"/>
    <n v="573373"/>
    <x v="2"/>
    <s v="A4"/>
    <x v="1"/>
    <s v="Not Verified"/>
    <n v="75000"/>
    <n v="0.15359999999999999"/>
    <n v="252.89"/>
    <n v="8.5900000000000004E-2"/>
    <n v="8000"/>
    <n v="33"/>
    <n v="9055"/>
  </r>
  <r>
    <n v="759583"/>
    <x v="10"/>
    <x v="0"/>
    <x v="2"/>
    <s v="Diversey, Inc"/>
    <x v="3"/>
    <x v="1"/>
    <x v="25"/>
    <d v="2021-03-16T00:00:00"/>
    <d v="2021-01-14T00:00:00"/>
    <x v="1"/>
    <x v="1"/>
    <d v="2021-02-14T00:00:00"/>
    <n v="959833"/>
    <x v="2"/>
    <s v="A4"/>
    <x v="1"/>
    <s v="Not Verified"/>
    <n v="43600"/>
    <n v="0.23699999999999999"/>
    <n v="217.72"/>
    <n v="7.4899999999999994E-2"/>
    <n v="7000"/>
    <n v="47"/>
    <n v="7825"/>
  </r>
  <r>
    <n v="612679"/>
    <x v="1"/>
    <x v="0"/>
    <x v="2"/>
    <s v="Ceramic classics"/>
    <x v="3"/>
    <x v="1"/>
    <x v="49"/>
    <d v="2021-12-15T00:00:00"/>
    <d v="2021-03-12T00:00:00"/>
    <x v="1"/>
    <x v="1"/>
    <d v="2021-04-12T00:00:00"/>
    <n v="785603"/>
    <x v="2"/>
    <s v="A5"/>
    <x v="1"/>
    <s v="Not Verified"/>
    <n v="36000"/>
    <n v="2.7699999999999999E-2"/>
    <n v="123.35"/>
    <n v="6.9099999999999995E-2"/>
    <n v="4000"/>
    <n v="10"/>
    <n v="4297"/>
  </r>
  <r>
    <n v="610327"/>
    <x v="37"/>
    <x v="0"/>
    <x v="2"/>
    <s v="Precision Castparts Corporation"/>
    <x v="3"/>
    <x v="1"/>
    <x v="49"/>
    <d v="2021-03-11T00:00:00"/>
    <d v="2021-03-11T00:00:00"/>
    <x v="1"/>
    <x v="1"/>
    <d v="2021-04-11T00:00:00"/>
    <n v="782736"/>
    <x v="2"/>
    <s v="A5"/>
    <x v="1"/>
    <s v="Not Verified"/>
    <n v="60000"/>
    <n v="3.4000000000000002E-2"/>
    <n v="323.77999999999997"/>
    <n v="6.9099999999999995E-2"/>
    <n v="13000"/>
    <n v="12"/>
    <n v="10678"/>
  </r>
  <r>
    <n v="507855"/>
    <x v="2"/>
    <x v="0"/>
    <x v="2"/>
    <s v="Baylor Irving Medical Center"/>
    <x v="3"/>
    <x v="1"/>
    <x v="48"/>
    <d v="2021-10-12T00:00:00"/>
    <d v="2021-10-12T00:00:00"/>
    <x v="1"/>
    <x v="1"/>
    <d v="2021-11-12T00:00:00"/>
    <n v="655083"/>
    <x v="2"/>
    <s v="A5"/>
    <x v="1"/>
    <s v="Not Verified"/>
    <n v="81996"/>
    <n v="4.3200000000000002E-2"/>
    <n v="437.93"/>
    <n v="7.8799999999999995E-2"/>
    <n v="14000"/>
    <n v="16"/>
    <n v="15686"/>
  </r>
  <r>
    <n v="461287"/>
    <x v="20"/>
    <x v="0"/>
    <x v="2"/>
    <s v="The Green Valley Pecan Co."/>
    <x v="3"/>
    <x v="1"/>
    <x v="31"/>
    <d v="2021-09-11T00:00:00"/>
    <d v="2021-09-11T00:00:00"/>
    <x v="1"/>
    <x v="1"/>
    <d v="2021-10-11T00:00:00"/>
    <n v="576393"/>
    <x v="2"/>
    <s v="A5"/>
    <x v="1"/>
    <s v="Not Verified"/>
    <n v="34000"/>
    <n v="1.8E-3"/>
    <n v="406.68"/>
    <n v="8.9399999999999993E-2"/>
    <n v="12800"/>
    <n v="31"/>
    <n v="14284"/>
  </r>
  <r>
    <n v="364870"/>
    <x v="1"/>
    <x v="0"/>
    <x v="2"/>
    <s v="Club One"/>
    <x v="3"/>
    <x v="1"/>
    <x v="55"/>
    <d v="2021-11-11T00:00:00"/>
    <d v="2021-11-11T00:00:00"/>
    <x v="1"/>
    <x v="1"/>
    <d v="2021-12-11T00:00:00"/>
    <n v="375665"/>
    <x v="2"/>
    <s v="A5"/>
    <x v="1"/>
    <s v="Not Verified"/>
    <n v="30000"/>
    <n v="0.21759999999999999"/>
    <n v="447.68"/>
    <n v="9.3799999999999994E-2"/>
    <n v="14000"/>
    <n v="11"/>
    <n v="16008"/>
  </r>
  <r>
    <n v="479730"/>
    <x v="1"/>
    <x v="0"/>
    <x v="2"/>
    <s v="Wells Fargo Bank"/>
    <x v="3"/>
    <x v="1"/>
    <x v="46"/>
    <d v="2021-05-16T00:00:00"/>
    <d v="2021-02-13T00:00:00"/>
    <x v="1"/>
    <x v="1"/>
    <d v="2021-03-13T00:00:00"/>
    <n v="609435"/>
    <x v="2"/>
    <s v="A5"/>
    <x v="1"/>
    <s v="Not Verified"/>
    <n v="55000"/>
    <n v="7.85E-2"/>
    <n v="265.89"/>
    <n v="7.8799999999999995E-2"/>
    <n v="8500"/>
    <n v="23"/>
    <n v="9572"/>
  </r>
  <r>
    <n v="434540"/>
    <x v="16"/>
    <x v="0"/>
    <x v="2"/>
    <s v="Prezza Technologies"/>
    <x v="3"/>
    <x v="1"/>
    <x v="20"/>
    <d v="2021-02-16T00:00:00"/>
    <d v="2021-08-12T00:00:00"/>
    <x v="1"/>
    <x v="1"/>
    <d v="2021-09-12T00:00:00"/>
    <n v="518466"/>
    <x v="2"/>
    <s v="A5"/>
    <x v="1"/>
    <s v="Not Verified"/>
    <n v="125000"/>
    <n v="8.8499999999999995E-2"/>
    <n v="381.26"/>
    <n v="8.9399999999999993E-2"/>
    <n v="12000"/>
    <n v="29"/>
    <n v="13726"/>
  </r>
  <r>
    <n v="880291"/>
    <x v="37"/>
    <x v="0"/>
    <x v="2"/>
    <s v="City of Bend"/>
    <x v="3"/>
    <x v="1"/>
    <x v="10"/>
    <d v="2021-05-16T00:00:00"/>
    <d v="2021-08-14T00:00:00"/>
    <x v="1"/>
    <x v="1"/>
    <d v="2021-09-14T00:00:00"/>
    <n v="1095315"/>
    <x v="2"/>
    <s v="A5"/>
    <x v="1"/>
    <s v="Not Verified"/>
    <n v="38400"/>
    <n v="0.17879999999999999"/>
    <n v="216.72"/>
    <n v="8.8999999999999996E-2"/>
    <n v="6825"/>
    <n v="27"/>
    <n v="7800"/>
  </r>
  <r>
    <n v="1033121"/>
    <x v="13"/>
    <x v="0"/>
    <x v="2"/>
    <s v="Red Lion Hotel at the Quay"/>
    <x v="3"/>
    <x v="1"/>
    <x v="22"/>
    <d v="2021-05-16T00:00:00"/>
    <d v="2021-08-13T00:00:00"/>
    <x v="1"/>
    <x v="1"/>
    <d v="2021-09-13T00:00:00"/>
    <n v="1262686"/>
    <x v="2"/>
    <s v="A5"/>
    <x v="1"/>
    <s v="Not Verified"/>
    <n v="45000"/>
    <n v="0.13569999999999999"/>
    <n v="349.29"/>
    <n v="8.8999999999999996E-2"/>
    <n v="11000"/>
    <n v="22"/>
    <n v="11979"/>
  </r>
  <r>
    <n v="864899"/>
    <x v="2"/>
    <x v="0"/>
    <x v="2"/>
    <s v="Convio Inc."/>
    <x v="3"/>
    <x v="1"/>
    <x v="10"/>
    <d v="2021-12-13T00:00:00"/>
    <d v="2021-12-13T00:00:00"/>
    <x v="1"/>
    <x v="1"/>
    <d v="2022-01-13T00:00:00"/>
    <n v="1078138"/>
    <x v="2"/>
    <s v="A5"/>
    <x v="1"/>
    <s v="Not Verified"/>
    <n v="71000"/>
    <n v="0.17460000000000001"/>
    <n v="378.76"/>
    <n v="8.4900000000000003E-2"/>
    <n v="12000"/>
    <n v="16"/>
    <n v="13518"/>
  </r>
  <r>
    <n v="382081"/>
    <x v="29"/>
    <x v="0"/>
    <x v="2"/>
    <s v="Louisiana State University"/>
    <x v="3"/>
    <x v="1"/>
    <x v="33"/>
    <d v="2021-05-16T00:00:00"/>
    <d v="2021-03-12T00:00:00"/>
    <x v="1"/>
    <x v="1"/>
    <d v="2021-04-12T00:00:00"/>
    <n v="411110"/>
    <x v="2"/>
    <s v="A5"/>
    <x v="1"/>
    <s v="Not Verified"/>
    <n v="65000"/>
    <n v="0.22450000000000001"/>
    <n v="288.85000000000002"/>
    <n v="9.6299999999999997E-2"/>
    <n v="9000"/>
    <n v="54"/>
    <n v="10399"/>
  </r>
  <r>
    <n v="683567"/>
    <x v="5"/>
    <x v="0"/>
    <x v="5"/>
    <s v="Computer Generated Solutions, Inc."/>
    <x v="3"/>
    <x v="1"/>
    <x v="0"/>
    <d v="2021-09-14T00:00:00"/>
    <d v="2021-07-12T00:00:00"/>
    <x v="1"/>
    <x v="1"/>
    <d v="2021-08-12T00:00:00"/>
    <n v="872908"/>
    <x v="2"/>
    <s v="A1"/>
    <x v="1"/>
    <s v="Not Verified"/>
    <n v="57000"/>
    <n v="7.6600000000000001E-2"/>
    <n v="241.28"/>
    <n v="5.4199999999999998E-2"/>
    <n v="8000"/>
    <n v="17"/>
    <n v="8465"/>
  </r>
  <r>
    <n v="856466"/>
    <x v="32"/>
    <x v="0"/>
    <x v="5"/>
    <s v="PPD"/>
    <x v="3"/>
    <x v="1"/>
    <x v="11"/>
    <d v="2021-12-15T00:00:00"/>
    <d v="2021-09-14T00:00:00"/>
    <x v="1"/>
    <x v="1"/>
    <d v="2021-10-14T00:00:00"/>
    <n v="1068828"/>
    <x v="2"/>
    <s v="A1"/>
    <x v="1"/>
    <s v="Not Verified"/>
    <n v="59000"/>
    <n v="5.8200000000000002E-2"/>
    <n v="392.08"/>
    <n v="5.4199999999999998E-2"/>
    <n v="13000"/>
    <n v="12"/>
    <n v="14115"/>
  </r>
  <r>
    <n v="985332"/>
    <x v="38"/>
    <x v="0"/>
    <x v="5"/>
    <s v="MasTec Advanced Technologies"/>
    <x v="3"/>
    <x v="1"/>
    <x v="13"/>
    <d v="2021-05-16T00:00:00"/>
    <d v="2021-10-14T00:00:00"/>
    <x v="1"/>
    <x v="1"/>
    <d v="2021-11-14T00:00:00"/>
    <n v="1209037"/>
    <x v="2"/>
    <s v="A1"/>
    <x v="1"/>
    <s v="Not Verified"/>
    <n v="65000"/>
    <n v="0.28649999999999998"/>
    <n v="304.36"/>
    <n v="6.0299999999999999E-2"/>
    <n v="10000"/>
    <n v="26"/>
    <n v="10957"/>
  </r>
  <r>
    <n v="986834"/>
    <x v="5"/>
    <x v="0"/>
    <x v="5"/>
    <s v="Legonex Inc."/>
    <x v="3"/>
    <x v="1"/>
    <x v="13"/>
    <d v="2021-10-14T00:00:00"/>
    <d v="2021-10-14T00:00:00"/>
    <x v="1"/>
    <x v="1"/>
    <d v="2021-11-14T00:00:00"/>
    <n v="1210623"/>
    <x v="2"/>
    <s v="A1"/>
    <x v="1"/>
    <s v="Not Verified"/>
    <n v="40000"/>
    <n v="0.1719"/>
    <n v="426.1"/>
    <n v="6.0299999999999999E-2"/>
    <n v="14000"/>
    <n v="34"/>
    <n v="15340"/>
  </r>
  <r>
    <n v="886900"/>
    <x v="32"/>
    <x v="0"/>
    <x v="5"/>
    <s v="Professional Grounds Management"/>
    <x v="3"/>
    <x v="1"/>
    <x v="10"/>
    <d v="2021-05-16T00:00:00"/>
    <d v="2021-10-14T00:00:00"/>
    <x v="1"/>
    <x v="1"/>
    <d v="2021-11-14T00:00:00"/>
    <n v="1102857"/>
    <x v="2"/>
    <s v="A1"/>
    <x v="1"/>
    <s v="Not Verified"/>
    <n v="41000"/>
    <n v="7.8399999999999997E-2"/>
    <n v="243.49"/>
    <n v="6.0299999999999999E-2"/>
    <n v="8000"/>
    <n v="15"/>
    <n v="8745"/>
  </r>
  <r>
    <n v="733907"/>
    <x v="13"/>
    <x v="0"/>
    <x v="5"/>
    <s v="King County"/>
    <x v="3"/>
    <x v="1"/>
    <x v="29"/>
    <d v="2021-05-14T00:00:00"/>
    <d v="2021-05-14T00:00:00"/>
    <x v="1"/>
    <x v="1"/>
    <d v="2021-06-14T00:00:00"/>
    <n v="930342"/>
    <x v="2"/>
    <s v="A1"/>
    <x v="1"/>
    <s v="Not Verified"/>
    <n v="54000"/>
    <n v="0.18310000000000001"/>
    <n v="331.76"/>
    <n v="5.4199999999999998E-2"/>
    <n v="11000"/>
    <n v="18"/>
    <n v="11943"/>
  </r>
  <r>
    <n v="973931"/>
    <x v="2"/>
    <x v="0"/>
    <x v="5"/>
    <s v="Mosaic"/>
    <x v="3"/>
    <x v="1"/>
    <x v="13"/>
    <d v="2021-07-14T00:00:00"/>
    <d v="2021-10-12T00:00:00"/>
    <x v="1"/>
    <x v="1"/>
    <d v="2021-11-12T00:00:00"/>
    <n v="1196165"/>
    <x v="2"/>
    <s v="A1"/>
    <x v="1"/>
    <s v="Not Verified"/>
    <n v="65004"/>
    <n v="0.12479999999999999"/>
    <n v="380.45"/>
    <n v="6.0299999999999999E-2"/>
    <n v="12500"/>
    <n v="18"/>
    <n v="13147"/>
  </r>
  <r>
    <n v="579728"/>
    <x v="20"/>
    <x v="0"/>
    <x v="5"/>
    <s v="Stark Electric Inc"/>
    <x v="3"/>
    <x v="1"/>
    <x v="54"/>
    <d v="2021-07-13T00:00:00"/>
    <d v="2021-07-13T00:00:00"/>
    <x v="1"/>
    <x v="1"/>
    <d v="2021-08-13T00:00:00"/>
    <n v="745324"/>
    <x v="2"/>
    <s v="A1"/>
    <x v="1"/>
    <s v="Not Verified"/>
    <n v="47748"/>
    <n v="0.12139999999999999"/>
    <n v="137.69999999999999"/>
    <n v="6.3899999999999998E-2"/>
    <n v="4500"/>
    <n v="25"/>
    <n v="4955"/>
  </r>
  <r>
    <n v="868879"/>
    <x v="1"/>
    <x v="0"/>
    <x v="5"/>
    <s v="Livenation Entertainment"/>
    <x v="3"/>
    <x v="1"/>
    <x v="10"/>
    <d v="2021-10-13T00:00:00"/>
    <d v="2021-10-13T00:00:00"/>
    <x v="1"/>
    <x v="1"/>
    <d v="2021-11-13T00:00:00"/>
    <n v="1082513"/>
    <x v="2"/>
    <s v="A1"/>
    <x v="1"/>
    <s v="Not Verified"/>
    <n v="90000"/>
    <n v="0.21079999999999999"/>
    <n v="241.28"/>
    <n v="5.4199999999999998E-2"/>
    <n v="8000"/>
    <n v="30"/>
    <n v="8611"/>
  </r>
  <r>
    <n v="770143"/>
    <x v="18"/>
    <x v="0"/>
    <x v="5"/>
    <s v="Borough of Haddonfield"/>
    <x v="3"/>
    <x v="1"/>
    <x v="6"/>
    <d v="2021-11-12T00:00:00"/>
    <d v="2021-11-12T00:00:00"/>
    <x v="1"/>
    <x v="1"/>
    <d v="2021-12-12T00:00:00"/>
    <n v="971729"/>
    <x v="2"/>
    <s v="A1"/>
    <x v="1"/>
    <s v="Not Verified"/>
    <n v="58000"/>
    <n v="0.14230000000000001"/>
    <n v="301.60000000000002"/>
    <n v="5.4199999999999998E-2"/>
    <n v="10000"/>
    <n v="39"/>
    <n v="10607"/>
  </r>
  <r>
    <n v="974170"/>
    <x v="8"/>
    <x v="0"/>
    <x v="5"/>
    <s v="Watervliet Arsenal"/>
    <x v="3"/>
    <x v="1"/>
    <x v="13"/>
    <d v="2021-02-13T00:00:00"/>
    <d v="2021-12-12T00:00:00"/>
    <x v="1"/>
    <x v="1"/>
    <d v="2022-01-12T00:00:00"/>
    <n v="1196209"/>
    <x v="2"/>
    <s v="A1"/>
    <x v="1"/>
    <s v="Not Verified"/>
    <n v="66100"/>
    <n v="0.20949999999999999"/>
    <n v="152.18"/>
    <n v="6.0299999999999999E-2"/>
    <n v="5000"/>
    <n v="42"/>
    <n v="5293"/>
  </r>
  <r>
    <n v="519958"/>
    <x v="29"/>
    <x v="0"/>
    <x v="5"/>
    <s v="dr allen spires"/>
    <x v="3"/>
    <x v="1"/>
    <x v="27"/>
    <d v="2021-05-16T00:00:00"/>
    <d v="2021-03-13T00:00:00"/>
    <x v="1"/>
    <x v="1"/>
    <d v="2021-04-13T00:00:00"/>
    <n v="672157"/>
    <x v="2"/>
    <s v="A2"/>
    <x v="1"/>
    <s v="Not Verified"/>
    <n v="85000"/>
    <n v="0.12690000000000001"/>
    <n v="169.23"/>
    <n v="6.7599999999999993E-2"/>
    <n v="5500"/>
    <n v="16"/>
    <n v="6087"/>
  </r>
  <r>
    <n v="876008"/>
    <x v="3"/>
    <x v="0"/>
    <x v="5"/>
    <s v="St. Luke's Lutheran Church, Logan Square"/>
    <x v="3"/>
    <x v="1"/>
    <x v="10"/>
    <d v="2021-05-16T00:00:00"/>
    <d v="2021-04-14T00:00:00"/>
    <x v="1"/>
    <x v="1"/>
    <d v="2021-05-14T00:00:00"/>
    <n v="1090607"/>
    <x v="2"/>
    <s v="A2"/>
    <x v="1"/>
    <s v="Not Verified"/>
    <n v="62000"/>
    <n v="0.1293"/>
    <n v="304.18"/>
    <n v="5.9900000000000002E-2"/>
    <n v="10000"/>
    <n v="57"/>
    <n v="10928"/>
  </r>
  <r>
    <n v="677032"/>
    <x v="41"/>
    <x v="0"/>
    <x v="5"/>
    <s v="Parkinson's Action Network"/>
    <x v="3"/>
    <x v="1"/>
    <x v="0"/>
    <d v="2021-04-13T00:00:00"/>
    <d v="2021-04-13T00:00:00"/>
    <x v="1"/>
    <x v="1"/>
    <d v="2021-05-13T00:00:00"/>
    <n v="865079"/>
    <x v="2"/>
    <s v="A3"/>
    <x v="1"/>
    <s v="Not Verified"/>
    <n v="72000"/>
    <n v="0.10879999999999999"/>
    <n v="370.09"/>
    <n v="6.9199999999999998E-2"/>
    <n v="12000"/>
    <n v="7"/>
    <n v="13186"/>
  </r>
  <r>
    <n v="605897"/>
    <x v="5"/>
    <x v="0"/>
    <x v="5"/>
    <s v="Smith Hanley"/>
    <x v="3"/>
    <x v="1"/>
    <x v="49"/>
    <d v="2021-04-14T00:00:00"/>
    <d v="2021-06-12T00:00:00"/>
    <x v="1"/>
    <x v="1"/>
    <d v="2021-07-12T00:00:00"/>
    <n v="777278"/>
    <x v="2"/>
    <s v="A3"/>
    <x v="1"/>
    <s v="Not Verified"/>
    <n v="120000"/>
    <n v="0.1111"/>
    <n v="317.19"/>
    <n v="6.1699999999999998E-2"/>
    <n v="14000"/>
    <n v="32"/>
    <n v="11113"/>
  </r>
  <r>
    <n v="787119"/>
    <x v="32"/>
    <x v="0"/>
    <x v="5"/>
    <s v="Nobles Restaurants"/>
    <x v="3"/>
    <x v="1"/>
    <x v="6"/>
    <d v="2021-03-16T00:00:00"/>
    <d v="2021-06-14T00:00:00"/>
    <x v="1"/>
    <x v="1"/>
    <d v="2021-07-14T00:00:00"/>
    <n v="990624"/>
    <x v="2"/>
    <s v="A3"/>
    <x v="1"/>
    <s v="Not Verified"/>
    <n v="42000"/>
    <n v="0.22509999999999999"/>
    <n v="154.37"/>
    <n v="6.9900000000000004E-2"/>
    <n v="5000"/>
    <n v="21"/>
    <n v="5556"/>
  </r>
  <r>
    <n v="779107"/>
    <x v="16"/>
    <x v="0"/>
    <x v="5"/>
    <s v="Holyoke Credit Union"/>
    <x v="3"/>
    <x v="1"/>
    <x v="6"/>
    <d v="2021-03-14T00:00:00"/>
    <d v="2021-06-12T00:00:00"/>
    <x v="1"/>
    <x v="1"/>
    <d v="2021-07-12T00:00:00"/>
    <n v="981769"/>
    <x v="2"/>
    <s v="A3"/>
    <x v="1"/>
    <s v="Not Verified"/>
    <n v="40000"/>
    <n v="0.1071"/>
    <n v="167.78"/>
    <n v="7.4200000000000002E-2"/>
    <n v="5400"/>
    <n v="26"/>
    <n v="5745"/>
  </r>
  <r>
    <n v="855189"/>
    <x v="21"/>
    <x v="0"/>
    <x v="5"/>
    <s v="Wheeler clinic"/>
    <x v="3"/>
    <x v="1"/>
    <x v="11"/>
    <d v="2021-09-14T00:00:00"/>
    <d v="2021-09-14T00:00:00"/>
    <x v="1"/>
    <x v="1"/>
    <d v="2021-10-14T00:00:00"/>
    <n v="1067497"/>
    <x v="2"/>
    <s v="A3"/>
    <x v="1"/>
    <s v="Not Verified"/>
    <n v="60000"/>
    <n v="0.1638"/>
    <n v="246.99"/>
    <n v="6.9900000000000004E-2"/>
    <n v="8000"/>
    <n v="37"/>
    <n v="8891"/>
  </r>
  <r>
    <n v="513343"/>
    <x v="25"/>
    <x v="0"/>
    <x v="5"/>
    <s v="MWV"/>
    <x v="3"/>
    <x v="1"/>
    <x v="27"/>
    <d v="2021-05-16T00:00:00"/>
    <d v="2021-01-12T00:00:00"/>
    <x v="1"/>
    <x v="1"/>
    <d v="2021-02-12T00:00:00"/>
    <n v="663272"/>
    <x v="2"/>
    <s v="A3"/>
    <x v="1"/>
    <s v="Not Verified"/>
    <n v="47000"/>
    <n v="0.1353"/>
    <n v="216.58"/>
    <n v="7.1400000000000005E-2"/>
    <n v="7000"/>
    <n v="37"/>
    <n v="7628"/>
  </r>
  <r>
    <n v="653721"/>
    <x v="32"/>
    <x v="0"/>
    <x v="5"/>
    <s v="Hardware Suppliers of America"/>
    <x v="3"/>
    <x v="1"/>
    <x v="21"/>
    <d v="2021-01-15T00:00:00"/>
    <d v="2021-03-13T00:00:00"/>
    <x v="1"/>
    <x v="1"/>
    <d v="2021-04-13T00:00:00"/>
    <n v="836015"/>
    <x v="2"/>
    <s v="A4"/>
    <x v="1"/>
    <s v="Not Verified"/>
    <n v="27360"/>
    <n v="6.4899999999999999E-2"/>
    <n v="248.08"/>
    <n v="7.2900000000000006E-2"/>
    <n v="8000"/>
    <n v="18"/>
    <n v="8834"/>
  </r>
  <r>
    <n v="474373"/>
    <x v="8"/>
    <x v="0"/>
    <x v="5"/>
    <s v="HSBC Mortgage Corporation"/>
    <x v="3"/>
    <x v="1"/>
    <x v="24"/>
    <d v="2021-04-16T00:00:00"/>
    <d v="2021-12-12T00:00:00"/>
    <x v="1"/>
    <x v="1"/>
    <d v="2022-01-12T00:00:00"/>
    <n v="600026"/>
    <x v="2"/>
    <s v="A4"/>
    <x v="1"/>
    <s v="Not Verified"/>
    <n v="42000"/>
    <n v="0.1386"/>
    <n v="221.28"/>
    <n v="8.5900000000000004E-2"/>
    <n v="7000"/>
    <n v="30"/>
    <n v="7965"/>
  </r>
  <r>
    <n v="846758"/>
    <x v="13"/>
    <x v="0"/>
    <x v="5"/>
    <s v="City of Vancouver"/>
    <x v="3"/>
    <x v="1"/>
    <x v="11"/>
    <d v="2021-01-16T00:00:00"/>
    <d v="2021-08-14T00:00:00"/>
    <x v="1"/>
    <x v="1"/>
    <d v="2021-09-14T00:00:00"/>
    <n v="1058182"/>
    <x v="2"/>
    <s v="A4"/>
    <x v="1"/>
    <s v="Not Verified"/>
    <n v="90000"/>
    <n v="9.0700000000000003E-2"/>
    <n v="528.73"/>
    <n v="7.4899999999999994E-2"/>
    <n v="17000"/>
    <n v="27"/>
    <n v="19034"/>
  </r>
  <r>
    <n v="514673"/>
    <x v="26"/>
    <x v="0"/>
    <x v="5"/>
    <s v="St. Johns Regional Hospital"/>
    <x v="3"/>
    <x v="1"/>
    <x v="27"/>
    <d v="2021-02-16T00:00:00"/>
    <d v="2021-06-13T00:00:00"/>
    <x v="1"/>
    <x v="1"/>
    <d v="2021-07-13T00:00:00"/>
    <n v="665295"/>
    <x v="2"/>
    <s v="A4"/>
    <x v="1"/>
    <s v="Not Verified"/>
    <n v="39996"/>
    <n v="0.10290000000000001"/>
    <n v="311.11"/>
    <n v="7.51E-2"/>
    <n v="10000"/>
    <n v="21"/>
    <n v="11200"/>
  </r>
  <r>
    <n v="1008273"/>
    <x v="2"/>
    <x v="0"/>
    <x v="5"/>
    <s v="north central baptist hospital"/>
    <x v="3"/>
    <x v="1"/>
    <x v="22"/>
    <d v="2021-03-16T00:00:00"/>
    <d v="2021-11-14T00:00:00"/>
    <x v="1"/>
    <x v="1"/>
    <d v="2021-12-14T00:00:00"/>
    <n v="1234932"/>
    <x v="2"/>
    <s v="A4"/>
    <x v="1"/>
    <s v="Not Verified"/>
    <n v="29000"/>
    <n v="0.21929999999999999"/>
    <n v="359.84"/>
    <n v="7.9000000000000001E-2"/>
    <n v="11500"/>
    <n v="19"/>
    <n v="12954"/>
  </r>
  <r>
    <n v="605892"/>
    <x v="0"/>
    <x v="0"/>
    <x v="5"/>
    <s v="Williams Benator  and  Libby LLP"/>
    <x v="3"/>
    <x v="1"/>
    <x v="49"/>
    <d v="2021-04-13T00:00:00"/>
    <d v="2021-04-13T00:00:00"/>
    <x v="1"/>
    <x v="1"/>
    <d v="2021-05-13T00:00:00"/>
    <n v="772113"/>
    <x v="2"/>
    <s v="A4"/>
    <x v="1"/>
    <s v="Not Verified"/>
    <n v="69000"/>
    <n v="0.13900000000000001"/>
    <n v="375.68"/>
    <n v="6.54E-2"/>
    <n v="20000"/>
    <n v="24"/>
    <n v="13467"/>
  </r>
  <r>
    <n v="615677"/>
    <x v="1"/>
    <x v="0"/>
    <x v="5"/>
    <s v="UC Davis"/>
    <x v="3"/>
    <x v="1"/>
    <x v="49"/>
    <d v="2021-05-16T00:00:00"/>
    <d v="2021-09-11T00:00:00"/>
    <x v="1"/>
    <x v="1"/>
    <d v="2021-10-11T00:00:00"/>
    <n v="789497"/>
    <x v="2"/>
    <s v="A4"/>
    <x v="1"/>
    <s v="Not Verified"/>
    <n v="110000"/>
    <n v="0.157"/>
    <n v="187.84"/>
    <n v="6.54E-2"/>
    <n v="10000"/>
    <n v="20"/>
    <n v="6395"/>
  </r>
  <r>
    <n v="490242"/>
    <x v="5"/>
    <x v="0"/>
    <x v="5"/>
    <s v="SinuCare  Inc"/>
    <x v="3"/>
    <x v="1"/>
    <x v="26"/>
    <d v="2021-03-13T00:00:00"/>
    <d v="2021-03-13T00:00:00"/>
    <x v="1"/>
    <x v="1"/>
    <d v="2021-04-13T00:00:00"/>
    <n v="625907"/>
    <x v="2"/>
    <s v="A4"/>
    <x v="1"/>
    <s v="Not Verified"/>
    <n v="47471"/>
    <n v="0.13500000000000001"/>
    <n v="155.55000000000001"/>
    <n v="7.51E-2"/>
    <n v="5000"/>
    <n v="18"/>
    <n v="5600"/>
  </r>
  <r>
    <n v="499908"/>
    <x v="22"/>
    <x v="0"/>
    <x v="5"/>
    <s v="HealthPartners"/>
    <x v="3"/>
    <x v="1"/>
    <x v="48"/>
    <d v="2021-08-12T00:00:00"/>
    <d v="2021-02-12T00:00:00"/>
    <x v="1"/>
    <x v="1"/>
    <d v="2021-03-12T00:00:00"/>
    <n v="641846"/>
    <x v="2"/>
    <s v="A4"/>
    <x v="1"/>
    <s v="Not Verified"/>
    <n v="65000"/>
    <n v="9.0800000000000006E-2"/>
    <n v="248.88"/>
    <n v="7.51E-2"/>
    <n v="8000"/>
    <n v="25"/>
    <n v="8801"/>
  </r>
  <r>
    <n v="758218"/>
    <x v="5"/>
    <x v="0"/>
    <x v="5"/>
    <s v="Bags and Cars, A Plus Service Company"/>
    <x v="3"/>
    <x v="1"/>
    <x v="25"/>
    <d v="2021-05-14T00:00:00"/>
    <d v="2021-06-14T00:00:00"/>
    <x v="1"/>
    <x v="1"/>
    <d v="2021-07-14T00:00:00"/>
    <n v="958352"/>
    <x v="2"/>
    <s v="A4"/>
    <x v="1"/>
    <s v="Not Verified"/>
    <n v="40000"/>
    <n v="0.22439999999999999"/>
    <n v="466.53"/>
    <n v="7.4899999999999994E-2"/>
    <n v="15000"/>
    <n v="22"/>
    <n v="16795"/>
  </r>
  <r>
    <n v="507543"/>
    <x v="8"/>
    <x v="0"/>
    <x v="5"/>
    <s v="Lighting Expressions Ltd"/>
    <x v="3"/>
    <x v="1"/>
    <x v="48"/>
    <d v="2021-05-16T00:00:00"/>
    <d v="2021-03-13T00:00:00"/>
    <x v="1"/>
    <x v="1"/>
    <d v="2021-04-13T00:00:00"/>
    <n v="654616"/>
    <x v="2"/>
    <s v="A4"/>
    <x v="1"/>
    <s v="Not Verified"/>
    <n v="38000"/>
    <n v="2.18E-2"/>
    <n v="261.32"/>
    <n v="7.51E-2"/>
    <n v="8400"/>
    <n v="33"/>
    <n v="9354"/>
  </r>
  <r>
    <n v="498108"/>
    <x v="4"/>
    <x v="0"/>
    <x v="5"/>
    <s v="Penn State University"/>
    <x v="3"/>
    <x v="1"/>
    <x v="26"/>
    <d v="2021-07-14T00:00:00"/>
    <d v="2021-06-11T00:00:00"/>
    <x v="1"/>
    <x v="1"/>
    <d v="2021-07-11T00:00:00"/>
    <n v="638710"/>
    <x v="2"/>
    <s v="A4"/>
    <x v="1"/>
    <s v="Not Verified"/>
    <n v="32000"/>
    <n v="0.20480000000000001"/>
    <n v="264.43"/>
    <n v="7.51E-2"/>
    <n v="8500"/>
    <n v="56"/>
    <n v="9121"/>
  </r>
  <r>
    <n v="458960"/>
    <x v="0"/>
    <x v="0"/>
    <x v="5"/>
    <s v="Office of the District Attorney"/>
    <x v="3"/>
    <x v="1"/>
    <x v="32"/>
    <d v="2021-05-16T00:00:00"/>
    <d v="2021-04-11T00:00:00"/>
    <x v="1"/>
    <x v="1"/>
    <d v="2021-05-11T00:00:00"/>
    <n v="571750"/>
    <x v="2"/>
    <s v="A5"/>
    <x v="1"/>
    <s v="Not Verified"/>
    <n v="56000"/>
    <n v="0.1676"/>
    <n v="413.03"/>
    <n v="8.9399999999999993E-2"/>
    <n v="13000"/>
    <n v="26"/>
    <n v="14206"/>
  </r>
  <r>
    <n v="497288"/>
    <x v="19"/>
    <x v="0"/>
    <x v="5"/>
    <s v="Oak Hills Schools"/>
    <x v="3"/>
    <x v="1"/>
    <x v="26"/>
    <d v="2021-06-12T00:00:00"/>
    <d v="2021-06-12T00:00:00"/>
    <x v="1"/>
    <x v="1"/>
    <d v="2021-07-12T00:00:00"/>
    <n v="637494"/>
    <x v="2"/>
    <s v="A5"/>
    <x v="1"/>
    <s v="Not Verified"/>
    <n v="51000"/>
    <n v="0.14749999999999999"/>
    <n v="218.97"/>
    <n v="7.8799999999999995E-2"/>
    <n v="7000"/>
    <n v="21"/>
    <n v="7962"/>
  </r>
  <r>
    <n v="477801"/>
    <x v="4"/>
    <x v="0"/>
    <x v="5"/>
    <s v="University of the Sciences in Phila."/>
    <x v="3"/>
    <x v="1"/>
    <x v="24"/>
    <d v="2021-07-11T00:00:00"/>
    <d v="2021-07-11T00:00:00"/>
    <x v="1"/>
    <x v="1"/>
    <d v="2021-08-11T00:00:00"/>
    <n v="606209"/>
    <x v="2"/>
    <s v="A5"/>
    <x v="1"/>
    <s v="Not Verified"/>
    <n v="48000"/>
    <n v="0.1295"/>
    <n v="247.82"/>
    <n v="8.9399999999999993E-2"/>
    <n v="7800"/>
    <n v="14"/>
    <n v="8588"/>
  </r>
  <r>
    <n v="607073"/>
    <x v="32"/>
    <x v="0"/>
    <x v="5"/>
    <s v="Ingersoll Rand"/>
    <x v="3"/>
    <x v="1"/>
    <x v="49"/>
    <d v="2021-11-13T00:00:00"/>
    <d v="2021-11-13T00:00:00"/>
    <x v="1"/>
    <x v="1"/>
    <d v="2021-12-13T00:00:00"/>
    <n v="778800"/>
    <x v="2"/>
    <s v="A5"/>
    <x v="1"/>
    <s v="Not Verified"/>
    <n v="51600"/>
    <n v="0.19980000000000001"/>
    <n v="220.48"/>
    <n v="6.9099999999999995E-2"/>
    <n v="10800"/>
    <n v="21"/>
    <n v="7937"/>
  </r>
  <r>
    <n v="504523"/>
    <x v="26"/>
    <x v="0"/>
    <x v="5"/>
    <s v="American Century Investments"/>
    <x v="3"/>
    <x v="1"/>
    <x v="48"/>
    <d v="2021-02-14T00:00:00"/>
    <d v="2021-11-12T00:00:00"/>
    <x v="1"/>
    <x v="1"/>
    <d v="2021-12-12T00:00:00"/>
    <n v="649672"/>
    <x v="2"/>
    <s v="A5"/>
    <x v="1"/>
    <s v="Not Verified"/>
    <n v="78000"/>
    <n v="0.1186"/>
    <n v="168.92"/>
    <n v="7.8799999999999995E-2"/>
    <n v="5400"/>
    <n v="19"/>
    <n v="6058"/>
  </r>
  <r>
    <n v="995956"/>
    <x v="5"/>
    <x v="0"/>
    <x v="5"/>
    <s v="Liberty Mutual"/>
    <x v="3"/>
    <x v="1"/>
    <x v="13"/>
    <d v="2021-11-14T00:00:00"/>
    <d v="2021-11-14T00:00:00"/>
    <x v="1"/>
    <x v="1"/>
    <d v="2021-12-14T00:00:00"/>
    <n v="1220553"/>
    <x v="2"/>
    <s v="A5"/>
    <x v="1"/>
    <s v="Not Verified"/>
    <n v="57000"/>
    <n v="0.19620000000000001"/>
    <n v="412.8"/>
    <n v="8.8999999999999996E-2"/>
    <n v="13000"/>
    <n v="25"/>
    <n v="14860"/>
  </r>
  <r>
    <n v="984998"/>
    <x v="32"/>
    <x v="0"/>
    <x v="5"/>
    <s v="hospice and palliative carecenter"/>
    <x v="3"/>
    <x v="1"/>
    <x v="13"/>
    <d v="2021-11-14T00:00:00"/>
    <d v="2021-02-13T00:00:00"/>
    <x v="1"/>
    <x v="1"/>
    <d v="2021-03-13T00:00:00"/>
    <n v="1208444"/>
    <x v="2"/>
    <s v="A5"/>
    <x v="1"/>
    <s v="Not Verified"/>
    <n v="47000"/>
    <n v="0.1384"/>
    <n v="349.29"/>
    <n v="8.8999999999999996E-2"/>
    <n v="11000"/>
    <n v="57"/>
    <n v="12059"/>
  </r>
  <r>
    <n v="591699"/>
    <x v="23"/>
    <x v="0"/>
    <x v="5"/>
    <s v="Sungard Availability Services"/>
    <x v="3"/>
    <x v="1"/>
    <x v="50"/>
    <d v="2021-04-16T00:00:00"/>
    <d v="2021-10-13T00:00:00"/>
    <x v="1"/>
    <x v="1"/>
    <d v="2021-11-13T00:00:00"/>
    <n v="759980"/>
    <x v="2"/>
    <s v="A5"/>
    <x v="1"/>
    <s v="Not Verified"/>
    <n v="81000"/>
    <n v="8.6E-3"/>
    <n v="206.46"/>
    <n v="7.8799999999999995E-2"/>
    <n v="6600"/>
    <n v="49"/>
    <n v="7433"/>
  </r>
  <r>
    <n v="612786"/>
    <x v="0"/>
    <x v="0"/>
    <x v="7"/>
    <s v="WSAV-TV"/>
    <x v="3"/>
    <x v="1"/>
    <x v="49"/>
    <d v="2021-05-16T00:00:00"/>
    <d v="2021-12-13T00:00:00"/>
    <x v="1"/>
    <x v="1"/>
    <d v="2022-01-13T00:00:00"/>
    <n v="785738"/>
    <x v="2"/>
    <s v="A1"/>
    <x v="1"/>
    <s v="Not Verified"/>
    <n v="46450"/>
    <n v="4.2599999999999999E-2"/>
    <n v="301.60000000000002"/>
    <n v="5.4199999999999998E-2"/>
    <n v="10000"/>
    <n v="13"/>
    <n v="10859"/>
  </r>
  <r>
    <n v="737703"/>
    <x v="0"/>
    <x v="0"/>
    <x v="7"/>
    <m/>
    <x v="3"/>
    <x v="1"/>
    <x v="29"/>
    <d v="2021-05-14T00:00:00"/>
    <d v="2021-05-14T00:00:00"/>
    <x v="1"/>
    <x v="1"/>
    <d v="2021-06-14T00:00:00"/>
    <n v="934936"/>
    <x v="2"/>
    <s v="A1"/>
    <x v="1"/>
    <s v="Not Verified"/>
    <n v="100000"/>
    <n v="9.3100000000000002E-2"/>
    <n v="180.96"/>
    <n v="5.4199999999999998E-2"/>
    <n v="6000"/>
    <n v="40"/>
    <n v="6515"/>
  </r>
  <r>
    <n v="880822"/>
    <x v="3"/>
    <x v="0"/>
    <x v="7"/>
    <s v="Equilibrium IT Solutions, Inc."/>
    <x v="3"/>
    <x v="1"/>
    <x v="10"/>
    <d v="2021-08-14T00:00:00"/>
    <d v="2021-07-14T00:00:00"/>
    <x v="1"/>
    <x v="1"/>
    <d v="2021-08-14T00:00:00"/>
    <n v="1095818"/>
    <x v="2"/>
    <s v="A1"/>
    <x v="1"/>
    <s v="Not Verified"/>
    <n v="104800"/>
    <n v="0.09"/>
    <n v="426.1"/>
    <n v="6.0299999999999999E-2"/>
    <n v="14000"/>
    <n v="28"/>
    <n v="15333"/>
  </r>
  <r>
    <n v="459716"/>
    <x v="16"/>
    <x v="0"/>
    <x v="7"/>
    <s v="AAA Laser Service &amp; Supplies"/>
    <x v="3"/>
    <x v="1"/>
    <x v="26"/>
    <d v="2021-02-12T00:00:00"/>
    <d v="2021-03-12T00:00:00"/>
    <x v="1"/>
    <x v="1"/>
    <d v="2021-04-12T00:00:00"/>
    <n v="573222"/>
    <x v="2"/>
    <s v="A2"/>
    <x v="1"/>
    <s v="Not Verified"/>
    <n v="52000"/>
    <n v="0.12180000000000001"/>
    <n v="200.01"/>
    <n v="6.7599999999999993E-2"/>
    <n v="6500"/>
    <n v="15"/>
    <n v="7100"/>
  </r>
  <r>
    <n v="664309"/>
    <x v="32"/>
    <x v="0"/>
    <x v="7"/>
    <s v="Carolinas Healthcare System"/>
    <x v="3"/>
    <x v="1"/>
    <x v="0"/>
    <d v="2021-08-12T00:00:00"/>
    <d v="2021-08-12T00:00:00"/>
    <x v="1"/>
    <x v="1"/>
    <d v="2021-09-12T00:00:00"/>
    <n v="849419"/>
    <x v="2"/>
    <s v="A2"/>
    <x v="1"/>
    <s v="Not Verified"/>
    <n v="60000"/>
    <n v="0.10059999999999999"/>
    <n v="339.67"/>
    <n v="5.79E-2"/>
    <n v="11200"/>
    <n v="13"/>
    <n v="11836"/>
  </r>
  <r>
    <n v="786006"/>
    <x v="1"/>
    <x v="0"/>
    <x v="7"/>
    <s v="Dell Computer, Inc"/>
    <x v="3"/>
    <x v="1"/>
    <x v="6"/>
    <d v="2021-05-16T00:00:00"/>
    <d v="2021-07-14T00:00:00"/>
    <x v="1"/>
    <x v="1"/>
    <d v="2021-08-14T00:00:00"/>
    <n v="989364"/>
    <x v="2"/>
    <s v="A2"/>
    <x v="1"/>
    <s v="Not Verified"/>
    <n v="95000"/>
    <n v="7.5700000000000003E-2"/>
    <n v="121.67"/>
    <n v="5.9900000000000002E-2"/>
    <n v="4000"/>
    <n v="13"/>
    <n v="4380"/>
  </r>
  <r>
    <n v="731366"/>
    <x v="4"/>
    <x v="0"/>
    <x v="7"/>
    <s v="UPMC"/>
    <x v="3"/>
    <x v="1"/>
    <x v="29"/>
    <d v="2021-05-16T00:00:00"/>
    <d v="2021-05-14T00:00:00"/>
    <x v="1"/>
    <x v="1"/>
    <d v="2021-06-14T00:00:00"/>
    <n v="927429"/>
    <x v="2"/>
    <s v="A2"/>
    <x v="1"/>
    <s v="Not Verified"/>
    <n v="52000"/>
    <n v="0.14149999999999999"/>
    <n v="272.95"/>
    <n v="5.79E-2"/>
    <n v="9000"/>
    <n v="24"/>
    <n v="9826"/>
  </r>
  <r>
    <n v="973882"/>
    <x v="3"/>
    <x v="0"/>
    <x v="7"/>
    <s v="BMO Harris Bank"/>
    <x v="3"/>
    <x v="1"/>
    <x v="13"/>
    <d v="2021-03-16T00:00:00"/>
    <d v="2021-10-14T00:00:00"/>
    <x v="1"/>
    <x v="1"/>
    <d v="2021-11-14T00:00:00"/>
    <n v="1195910"/>
    <x v="2"/>
    <s v="A2"/>
    <x v="1"/>
    <s v="Not Verified"/>
    <n v="33000"/>
    <n v="0.25309999999999999"/>
    <n v="245.63"/>
    <n v="6.6199999999999995E-2"/>
    <n v="8000"/>
    <n v="25"/>
    <n v="8843"/>
  </r>
  <r>
    <n v="834290"/>
    <x v="5"/>
    <x v="0"/>
    <x v="7"/>
    <s v="Franklin Templeton"/>
    <x v="3"/>
    <x v="1"/>
    <x v="11"/>
    <d v="2021-03-16T00:00:00"/>
    <d v="2021-10-11T00:00:00"/>
    <x v="1"/>
    <x v="1"/>
    <d v="2021-11-11T00:00:00"/>
    <n v="1044119"/>
    <x v="2"/>
    <s v="A2"/>
    <x v="1"/>
    <s v="Not Verified"/>
    <n v="75000"/>
    <n v="0.29920000000000002"/>
    <n v="193.92"/>
    <n v="5.9900000000000002E-2"/>
    <n v="6375"/>
    <n v="55"/>
    <n v="6438"/>
  </r>
  <r>
    <n v="836804"/>
    <x v="2"/>
    <x v="0"/>
    <x v="7"/>
    <s v="Markit"/>
    <x v="3"/>
    <x v="1"/>
    <x v="11"/>
    <d v="2021-05-16T00:00:00"/>
    <d v="2021-08-14T00:00:00"/>
    <x v="1"/>
    <x v="1"/>
    <d v="2021-09-14T00:00:00"/>
    <n v="1046889"/>
    <x v="2"/>
    <s v="A3"/>
    <x v="1"/>
    <s v="Not Verified"/>
    <n v="67000"/>
    <n v="3.73E-2"/>
    <n v="308.73"/>
    <n v="6.9900000000000004E-2"/>
    <n v="10000"/>
    <n v="13"/>
    <n v="11114"/>
  </r>
  <r>
    <n v="466729"/>
    <x v="1"/>
    <x v="0"/>
    <x v="7"/>
    <s v="Qualcomm, Inc."/>
    <x v="3"/>
    <x v="1"/>
    <x v="31"/>
    <d v="2021-12-12T00:00:00"/>
    <d v="2021-12-12T00:00:00"/>
    <x v="1"/>
    <x v="1"/>
    <d v="2022-01-12T00:00:00"/>
    <n v="586455"/>
    <x v="2"/>
    <s v="A3"/>
    <x v="1"/>
    <s v="Not Verified"/>
    <n v="90000"/>
    <n v="0.15890000000000001"/>
    <n v="187.32"/>
    <n v="7.7399999999999997E-2"/>
    <n v="6000"/>
    <n v="19"/>
    <n v="6744"/>
  </r>
  <r>
    <n v="741903"/>
    <x v="13"/>
    <x v="0"/>
    <x v="7"/>
    <s v="American Management Services"/>
    <x v="3"/>
    <x v="1"/>
    <x v="25"/>
    <d v="2021-03-16T00:00:00"/>
    <d v="2021-06-13T00:00:00"/>
    <x v="1"/>
    <x v="1"/>
    <d v="2021-07-13T00:00:00"/>
    <n v="939919"/>
    <x v="2"/>
    <s v="A4"/>
    <x v="1"/>
    <s v="Not Verified"/>
    <n v="45000"/>
    <n v="0.14000000000000001"/>
    <n v="199.06"/>
    <n v="7.4899999999999994E-2"/>
    <n v="6400"/>
    <n v="9"/>
    <n v="7000"/>
  </r>
  <r>
    <n v="822735"/>
    <x v="26"/>
    <x v="0"/>
    <x v="7"/>
    <s v="Cerner Corporation"/>
    <x v="3"/>
    <x v="1"/>
    <x v="44"/>
    <d v="2021-08-14T00:00:00"/>
    <d v="2021-08-14T00:00:00"/>
    <x v="1"/>
    <x v="1"/>
    <d v="2021-09-14T00:00:00"/>
    <n v="1031194"/>
    <x v="2"/>
    <s v="A4"/>
    <x v="1"/>
    <s v="Not Verified"/>
    <n v="97700"/>
    <n v="5.7000000000000002E-2"/>
    <n v="248.82"/>
    <n v="7.4899999999999994E-2"/>
    <n v="8000"/>
    <n v="16"/>
    <n v="8957"/>
  </r>
  <r>
    <n v="619580"/>
    <x v="26"/>
    <x v="0"/>
    <x v="7"/>
    <s v="Moberly Medical Clinics"/>
    <x v="3"/>
    <x v="1"/>
    <x v="49"/>
    <d v="2021-02-15T00:00:00"/>
    <d v="2021-12-13T00:00:00"/>
    <x v="1"/>
    <x v="1"/>
    <d v="2022-01-13T00:00:00"/>
    <n v="794123"/>
    <x v="2"/>
    <s v="A4"/>
    <x v="1"/>
    <s v="Not Verified"/>
    <n v="60000"/>
    <n v="4.2000000000000003E-2"/>
    <n v="214.68"/>
    <n v="6.54E-2"/>
    <n v="7000"/>
    <n v="13"/>
    <n v="7728"/>
  </r>
  <r>
    <n v="538248"/>
    <x v="8"/>
    <x v="0"/>
    <x v="7"/>
    <s v="NYC Dept of Sanitation"/>
    <x v="3"/>
    <x v="1"/>
    <x v="43"/>
    <d v="2021-07-15T00:00:00"/>
    <d v="2021-07-13T00:00:00"/>
    <x v="1"/>
    <x v="1"/>
    <d v="2021-08-13T00:00:00"/>
    <n v="695183"/>
    <x v="2"/>
    <s v="A4"/>
    <x v="1"/>
    <s v="Not Verified"/>
    <n v="60000"/>
    <n v="0.11119999999999999"/>
    <n v="427.78"/>
    <n v="7.51E-2"/>
    <n v="13750"/>
    <n v="21"/>
    <n v="15400"/>
  </r>
  <r>
    <n v="1013788"/>
    <x v="4"/>
    <x v="0"/>
    <x v="7"/>
    <s v="PNC Bank"/>
    <x v="3"/>
    <x v="1"/>
    <x v="22"/>
    <d v="2021-11-15T00:00:00"/>
    <d v="2021-07-12T00:00:00"/>
    <x v="1"/>
    <x v="1"/>
    <d v="2021-08-12T00:00:00"/>
    <n v="1241143"/>
    <x v="2"/>
    <s v="A4"/>
    <x v="1"/>
    <s v="Not Verified"/>
    <n v="47500"/>
    <n v="0.1069"/>
    <n v="187.75"/>
    <n v="7.9000000000000001E-2"/>
    <n v="6000"/>
    <n v="44"/>
    <n v="6288"/>
  </r>
  <r>
    <n v="385412"/>
    <x v="1"/>
    <x v="0"/>
    <x v="7"/>
    <s v="El Dorado Irrigation District"/>
    <x v="3"/>
    <x v="1"/>
    <x v="33"/>
    <d v="2021-04-12T00:00:00"/>
    <d v="2021-01-11T00:00:00"/>
    <x v="1"/>
    <x v="1"/>
    <d v="2021-02-11T00:00:00"/>
    <n v="417063"/>
    <x v="2"/>
    <s v="A5"/>
    <x v="1"/>
    <s v="Not Verified"/>
    <n v="102000"/>
    <n v="2.47E-2"/>
    <n v="320.95"/>
    <n v="9.6299999999999997E-2"/>
    <n v="10000"/>
    <n v="23"/>
    <n v="11261"/>
  </r>
  <r>
    <n v="532318"/>
    <x v="19"/>
    <x v="0"/>
    <x v="7"/>
    <s v="Huntington Bank"/>
    <x v="3"/>
    <x v="1"/>
    <x v="51"/>
    <d v="2021-10-11T00:00:00"/>
    <d v="2021-10-11T00:00:00"/>
    <x v="1"/>
    <x v="1"/>
    <d v="2021-11-11T00:00:00"/>
    <n v="688073"/>
    <x v="2"/>
    <s v="A5"/>
    <x v="1"/>
    <s v="Not Verified"/>
    <n v="75000"/>
    <n v="0.1192"/>
    <n v="328.46"/>
    <n v="7.8799999999999995E-2"/>
    <n v="10500"/>
    <n v="39"/>
    <n v="11350"/>
  </r>
  <r>
    <n v="502763"/>
    <x v="8"/>
    <x v="0"/>
    <x v="7"/>
    <s v="CARENET MEDICAL GROUP"/>
    <x v="3"/>
    <x v="1"/>
    <x v="48"/>
    <d v="2021-03-13T00:00:00"/>
    <d v="2021-11-11T00:00:00"/>
    <x v="1"/>
    <x v="1"/>
    <d v="2021-12-11T00:00:00"/>
    <n v="646741"/>
    <x v="2"/>
    <s v="A5"/>
    <x v="1"/>
    <s v="Not Verified"/>
    <n v="62000"/>
    <n v="0.2472"/>
    <n v="187.69"/>
    <n v="7.8799999999999995E-2"/>
    <n v="6000"/>
    <n v="52"/>
    <n v="6576"/>
  </r>
  <r>
    <n v="787878"/>
    <x v="30"/>
    <x v="0"/>
    <x v="7"/>
    <s v="Kingston Schools"/>
    <x v="3"/>
    <x v="1"/>
    <x v="6"/>
    <d v="2021-09-15T00:00:00"/>
    <d v="2021-07-14T00:00:00"/>
    <x v="1"/>
    <x v="1"/>
    <d v="2021-08-14T00:00:00"/>
    <n v="991483"/>
    <x v="2"/>
    <s v="A5"/>
    <x v="1"/>
    <s v="Not Verified"/>
    <n v="38423"/>
    <n v="0.12559999999999999"/>
    <n v="63.13"/>
    <n v="8.4900000000000003E-2"/>
    <n v="2000"/>
    <n v="22"/>
    <n v="2333"/>
  </r>
  <r>
    <n v="892989"/>
    <x v="8"/>
    <x v="0"/>
    <x v="9"/>
    <s v="M&amp;T Bank"/>
    <x v="3"/>
    <x v="1"/>
    <x v="10"/>
    <d v="2021-11-11T00:00:00"/>
    <d v="2021-11-11T00:00:00"/>
    <x v="1"/>
    <x v="1"/>
    <d v="2021-12-11T00:00:00"/>
    <n v="1110036"/>
    <x v="2"/>
    <s v="A1"/>
    <x v="1"/>
    <s v="Not Verified"/>
    <n v="30000"/>
    <n v="0.19839999999999999"/>
    <n v="231.32"/>
    <n v="6.0299999999999999E-2"/>
    <n v="7600"/>
    <n v="14"/>
    <n v="7639"/>
  </r>
  <r>
    <n v="910955"/>
    <x v="4"/>
    <x v="0"/>
    <x v="9"/>
    <s v="Julie Nails"/>
    <x v="3"/>
    <x v="1"/>
    <x v="13"/>
    <d v="2021-05-16T00:00:00"/>
    <d v="2021-10-14T00:00:00"/>
    <x v="1"/>
    <x v="1"/>
    <d v="2021-11-14T00:00:00"/>
    <n v="1131506"/>
    <x v="2"/>
    <s v="A1"/>
    <x v="1"/>
    <s v="Not Verified"/>
    <n v="52000"/>
    <n v="3.4799999999999998E-2"/>
    <n v="213.05"/>
    <n v="6.0299999999999999E-2"/>
    <n v="7000"/>
    <n v="23"/>
    <n v="7670"/>
  </r>
  <r>
    <n v="991299"/>
    <x v="1"/>
    <x v="0"/>
    <x v="9"/>
    <s v="Ruan Transportaion"/>
    <x v="3"/>
    <x v="1"/>
    <x v="13"/>
    <d v="2021-01-14T00:00:00"/>
    <d v="2021-01-14T00:00:00"/>
    <x v="1"/>
    <x v="1"/>
    <d v="2021-02-14T00:00:00"/>
    <n v="1215483"/>
    <x v="2"/>
    <s v="A1"/>
    <x v="1"/>
    <s v="Not Verified"/>
    <n v="50000"/>
    <n v="3.1E-2"/>
    <n v="146.1"/>
    <n v="6.0299999999999999E-2"/>
    <n v="4800"/>
    <n v="14"/>
    <n v="5220"/>
  </r>
  <r>
    <n v="852997"/>
    <x v="21"/>
    <x v="0"/>
    <x v="9"/>
    <s v="Withers Bergman LLP"/>
    <x v="3"/>
    <x v="1"/>
    <x v="11"/>
    <d v="2021-08-13T00:00:00"/>
    <d v="2021-08-13T00:00:00"/>
    <x v="1"/>
    <x v="1"/>
    <d v="2021-09-13T00:00:00"/>
    <n v="1065143"/>
    <x v="2"/>
    <s v="A1"/>
    <x v="1"/>
    <s v="Not Verified"/>
    <n v="54000"/>
    <n v="7.51E-2"/>
    <n v="150.80000000000001"/>
    <n v="5.4199999999999998E-2"/>
    <n v="5000"/>
    <n v="11"/>
    <n v="5369"/>
  </r>
  <r>
    <n v="1011894"/>
    <x v="23"/>
    <x v="0"/>
    <x v="9"/>
    <s v="Nelnet, Inc."/>
    <x v="3"/>
    <x v="1"/>
    <x v="22"/>
    <d v="2021-11-15T00:00:00"/>
    <d v="2021-02-14T00:00:00"/>
    <x v="1"/>
    <x v="1"/>
    <d v="2021-03-14T00:00:00"/>
    <n v="1238995"/>
    <x v="2"/>
    <s v="A1"/>
    <x v="1"/>
    <s v="Not Verified"/>
    <n v="100000"/>
    <n v="8.0299999999999996E-2"/>
    <n v="280.01"/>
    <n v="6.0299999999999999E-2"/>
    <n v="9200"/>
    <n v="29"/>
    <n v="10004"/>
  </r>
  <r>
    <n v="991258"/>
    <x v="29"/>
    <x v="0"/>
    <x v="9"/>
    <s v="East Baton Rouge Parish Library"/>
    <x v="3"/>
    <x v="1"/>
    <x v="13"/>
    <d v="2021-09-12T00:00:00"/>
    <d v="2021-10-12T00:00:00"/>
    <x v="1"/>
    <x v="1"/>
    <d v="2021-11-12T00:00:00"/>
    <n v="1215417"/>
    <x v="2"/>
    <s v="A1"/>
    <x v="1"/>
    <s v="Not Verified"/>
    <n v="31303"/>
    <n v="0.12"/>
    <n v="365.23"/>
    <n v="6.0299999999999999E-2"/>
    <n v="12000"/>
    <n v="26"/>
    <n v="12539"/>
  </r>
  <r>
    <n v="881357"/>
    <x v="20"/>
    <x v="0"/>
    <x v="9"/>
    <s v="OpenSystems Media"/>
    <x v="3"/>
    <x v="1"/>
    <x v="10"/>
    <d v="2021-09-14T00:00:00"/>
    <d v="2021-10-14T00:00:00"/>
    <x v="1"/>
    <x v="1"/>
    <d v="2021-11-14T00:00:00"/>
    <n v="1096477"/>
    <x v="2"/>
    <s v="A1"/>
    <x v="1"/>
    <s v="Not Verified"/>
    <n v="38496"/>
    <n v="0.14399999999999999"/>
    <n v="243.49"/>
    <n v="6.0299999999999999E-2"/>
    <n v="8000"/>
    <n v="40"/>
    <n v="8765"/>
  </r>
  <r>
    <n v="464167"/>
    <x v="29"/>
    <x v="0"/>
    <x v="9"/>
    <s v="Bossier Parish Schools"/>
    <x v="3"/>
    <x v="1"/>
    <x v="31"/>
    <d v="2021-05-11T00:00:00"/>
    <d v="2021-05-11T00:00:00"/>
    <x v="1"/>
    <x v="1"/>
    <d v="2021-06-11T00:00:00"/>
    <n v="581605"/>
    <x v="2"/>
    <s v="A2"/>
    <x v="1"/>
    <s v="Not Verified"/>
    <n v="44000"/>
    <n v="0.1358"/>
    <n v="155.30000000000001"/>
    <n v="7.3999999999999996E-2"/>
    <n v="5000"/>
    <n v="31"/>
    <n v="5416"/>
  </r>
  <r>
    <n v="1022522"/>
    <x v="6"/>
    <x v="0"/>
    <x v="9"/>
    <s v="Charter One Bank"/>
    <x v="3"/>
    <x v="1"/>
    <x v="22"/>
    <d v="2021-06-15T00:00:00"/>
    <d v="2021-12-14T00:00:00"/>
    <x v="1"/>
    <x v="1"/>
    <d v="2022-01-14T00:00:00"/>
    <n v="1251525"/>
    <x v="2"/>
    <s v="A2"/>
    <x v="1"/>
    <s v="Not Verified"/>
    <n v="46000"/>
    <n v="0.1195"/>
    <n v="153.52000000000001"/>
    <n v="6.6199999999999995E-2"/>
    <n v="5000"/>
    <n v="21"/>
    <n v="5527"/>
  </r>
  <r>
    <n v="514354"/>
    <x v="34"/>
    <x v="0"/>
    <x v="9"/>
    <s v="Horizon Goodwill Industries"/>
    <x v="3"/>
    <x v="1"/>
    <x v="27"/>
    <d v="2021-03-13T00:00:00"/>
    <d v="2021-12-10T00:00:00"/>
    <x v="1"/>
    <x v="1"/>
    <d v="2022-01-10T00:00:00"/>
    <n v="664876"/>
    <x v="2"/>
    <s v="A2"/>
    <x v="1"/>
    <s v="Not Verified"/>
    <n v="32000"/>
    <n v="0.1474"/>
    <n v="138.47"/>
    <n v="6.7599999999999993E-2"/>
    <n v="4500"/>
    <n v="28"/>
    <n v="4643"/>
  </r>
  <r>
    <n v="788489"/>
    <x v="22"/>
    <x v="0"/>
    <x v="9"/>
    <s v="ARKRAY"/>
    <x v="3"/>
    <x v="1"/>
    <x v="6"/>
    <d v="2021-05-16T00:00:00"/>
    <d v="2021-07-13T00:00:00"/>
    <x v="1"/>
    <x v="1"/>
    <d v="2021-08-13T00:00:00"/>
    <n v="992213"/>
    <x v="2"/>
    <s v="A2"/>
    <x v="1"/>
    <s v="Not Verified"/>
    <n v="51300"/>
    <n v="9.8900000000000002E-2"/>
    <n v="334.6"/>
    <n v="5.9900000000000002E-2"/>
    <n v="11000"/>
    <n v="21"/>
    <n v="11782"/>
  </r>
  <r>
    <n v="764593"/>
    <x v="25"/>
    <x v="0"/>
    <x v="9"/>
    <s v="QinetiQ, North America"/>
    <x v="3"/>
    <x v="1"/>
    <x v="25"/>
    <d v="2021-05-16T00:00:00"/>
    <d v="2021-08-11T00:00:00"/>
    <x v="1"/>
    <x v="1"/>
    <d v="2021-09-11T00:00:00"/>
    <n v="965337"/>
    <x v="2"/>
    <s v="A2"/>
    <x v="1"/>
    <s v="Not Verified"/>
    <n v="63000"/>
    <n v="5.2999999999999999E-2"/>
    <n v="295.05"/>
    <n v="5.9900000000000002E-2"/>
    <n v="9700"/>
    <n v="24"/>
    <n v="9796"/>
  </r>
  <r>
    <n v="867485"/>
    <x v="2"/>
    <x v="0"/>
    <x v="9"/>
    <s v="Klein ISD"/>
    <x v="3"/>
    <x v="1"/>
    <x v="10"/>
    <d v="2021-05-16T00:00:00"/>
    <d v="2021-09-14T00:00:00"/>
    <x v="1"/>
    <x v="1"/>
    <d v="2021-10-14T00:00:00"/>
    <n v="1081103"/>
    <x v="2"/>
    <s v="A4"/>
    <x v="1"/>
    <s v="Not Verified"/>
    <n v="42000"/>
    <n v="0.13600000000000001"/>
    <n v="155.51"/>
    <n v="7.4899999999999994E-2"/>
    <n v="5000"/>
    <n v="15"/>
    <n v="5598"/>
  </r>
  <r>
    <n v="875025"/>
    <x v="31"/>
    <x v="0"/>
    <x v="9"/>
    <s v="The Carriage House Companies"/>
    <x v="3"/>
    <x v="1"/>
    <x v="10"/>
    <d v="2021-09-14T00:00:00"/>
    <d v="2021-09-14T00:00:00"/>
    <x v="1"/>
    <x v="1"/>
    <d v="2021-10-14T00:00:00"/>
    <n v="1089522"/>
    <x v="2"/>
    <s v="A4"/>
    <x v="1"/>
    <s v="Not Verified"/>
    <n v="35000"/>
    <n v="0.1447"/>
    <n v="466.53"/>
    <n v="7.4899999999999994E-2"/>
    <n v="15000"/>
    <n v="15"/>
    <n v="16795"/>
  </r>
  <r>
    <n v="369514"/>
    <x v="8"/>
    <x v="0"/>
    <x v="9"/>
    <s v="County of Westchester"/>
    <x v="3"/>
    <x v="1"/>
    <x v="40"/>
    <d v="2021-05-16T00:00:00"/>
    <d v="2021-04-11T00:00:00"/>
    <x v="1"/>
    <x v="1"/>
    <d v="2021-05-11T00:00:00"/>
    <n v="385409"/>
    <x v="2"/>
    <s v="A4"/>
    <x v="1"/>
    <s v="Not Verified"/>
    <n v="90000"/>
    <n v="6.4299999999999996E-2"/>
    <n v="351.42"/>
    <n v="9.3200000000000005E-2"/>
    <n v="11000"/>
    <n v="14"/>
    <n v="12532"/>
  </r>
  <r>
    <n v="557584"/>
    <x v="23"/>
    <x v="0"/>
    <x v="9"/>
    <s v="Webcom Communications"/>
    <x v="3"/>
    <x v="1"/>
    <x v="54"/>
    <d v="2021-09-13T00:00:00"/>
    <d v="2021-09-13T00:00:00"/>
    <x v="1"/>
    <x v="1"/>
    <d v="2021-10-13T00:00:00"/>
    <n v="717888"/>
    <x v="2"/>
    <s v="A4"/>
    <x v="1"/>
    <s v="Not Verified"/>
    <n v="67000"/>
    <n v="0.1051"/>
    <n v="273.77999999999997"/>
    <n v="7.51E-2"/>
    <n v="8800"/>
    <n v="20"/>
    <n v="9855"/>
  </r>
  <r>
    <n v="667214"/>
    <x v="4"/>
    <x v="0"/>
    <x v="9"/>
    <s v="orin telecom usa"/>
    <x v="3"/>
    <x v="1"/>
    <x v="0"/>
    <d v="2021-09-13T00:00:00"/>
    <d v="2021-09-13T00:00:00"/>
    <x v="1"/>
    <x v="1"/>
    <d v="2021-10-13T00:00:00"/>
    <n v="853012"/>
    <x v="2"/>
    <s v="A4"/>
    <x v="1"/>
    <s v="Not Verified"/>
    <n v="75000"/>
    <n v="0.19900000000000001"/>
    <n v="372.12"/>
    <n v="7.2900000000000006E-2"/>
    <n v="12000"/>
    <n v="29"/>
    <n v="13363"/>
  </r>
  <r>
    <n v="438418"/>
    <x v="22"/>
    <x v="0"/>
    <x v="9"/>
    <s v="TSI"/>
    <x v="3"/>
    <x v="1"/>
    <x v="52"/>
    <d v="2021-05-13T00:00:00"/>
    <d v="2021-09-12T00:00:00"/>
    <x v="1"/>
    <x v="1"/>
    <d v="2021-10-12T00:00:00"/>
    <n v="528124"/>
    <x v="2"/>
    <s v="A5"/>
    <x v="1"/>
    <s v="Not Verified"/>
    <n v="35088"/>
    <n v="0.1101"/>
    <n v="381.26"/>
    <n v="8.9399999999999993E-2"/>
    <n v="12000"/>
    <n v="18"/>
    <n v="13725"/>
  </r>
  <r>
    <n v="665272"/>
    <x v="5"/>
    <x v="0"/>
    <x v="9"/>
    <s v="QBE Americas"/>
    <x v="3"/>
    <x v="1"/>
    <x v="0"/>
    <d v="2021-05-16T00:00:00"/>
    <d v="2021-08-12T00:00:00"/>
    <x v="1"/>
    <x v="1"/>
    <d v="2021-09-12T00:00:00"/>
    <n v="850568"/>
    <x v="2"/>
    <s v="A5"/>
    <x v="1"/>
    <s v="Not Verified"/>
    <n v="72000"/>
    <n v="0.1195"/>
    <n v="311.8"/>
    <n v="7.6600000000000001E-2"/>
    <n v="10000"/>
    <n v="27"/>
    <n v="10898"/>
  </r>
  <r>
    <n v="524889"/>
    <x v="16"/>
    <x v="0"/>
    <x v="9"/>
    <s v="central mass cardio"/>
    <x v="3"/>
    <x v="1"/>
    <x v="51"/>
    <d v="2021-06-14T00:00:00"/>
    <d v="2021-03-13T00:00:00"/>
    <x v="1"/>
    <x v="1"/>
    <d v="2021-04-13T00:00:00"/>
    <n v="679161"/>
    <x v="2"/>
    <s v="A5"/>
    <x v="1"/>
    <s v="Not Verified"/>
    <n v="68500"/>
    <n v="0.14510000000000001"/>
    <n v="281.52999999999997"/>
    <n v="7.8799999999999995E-2"/>
    <n v="9000"/>
    <n v="31"/>
    <n v="10125"/>
  </r>
  <r>
    <n v="365491"/>
    <x v="17"/>
    <x v="0"/>
    <x v="9"/>
    <s v="Cushing Schools/Tulsa World"/>
    <x v="3"/>
    <x v="1"/>
    <x v="55"/>
    <d v="2021-12-15T00:00:00"/>
    <d v="2021-10-10T00:00:00"/>
    <x v="1"/>
    <x v="1"/>
    <d v="2021-11-10T00:00:00"/>
    <n v="376560"/>
    <x v="2"/>
    <s v="A5"/>
    <x v="1"/>
    <s v="Not Verified"/>
    <n v="75000"/>
    <n v="0.13420000000000001"/>
    <n v="207.85"/>
    <n v="9.3799999999999994E-2"/>
    <n v="6500"/>
    <n v="36"/>
    <n v="7319"/>
  </r>
  <r>
    <n v="616203"/>
    <x v="10"/>
    <x v="0"/>
    <x v="9"/>
    <s v="Wheaton Franciscan"/>
    <x v="3"/>
    <x v="1"/>
    <x v="49"/>
    <d v="2021-04-14T00:00:00"/>
    <d v="2021-10-11T00:00:00"/>
    <x v="1"/>
    <x v="1"/>
    <d v="2021-11-11T00:00:00"/>
    <n v="790111"/>
    <x v="2"/>
    <s v="A5"/>
    <x v="1"/>
    <s v="Not Verified"/>
    <n v="110000"/>
    <n v="0.1275"/>
    <n v="154.18"/>
    <n v="6.9099999999999995E-2"/>
    <n v="5000"/>
    <n v="63"/>
    <n v="5255"/>
  </r>
  <r>
    <n v="982991"/>
    <x v="30"/>
    <x v="0"/>
    <x v="10"/>
    <s v="Dillard's Inc."/>
    <x v="3"/>
    <x v="1"/>
    <x v="13"/>
    <d v="2021-01-16T00:00:00"/>
    <d v="2021-08-12T00:00:00"/>
    <x v="1"/>
    <x v="1"/>
    <d v="2021-09-12T00:00:00"/>
    <n v="1206005"/>
    <x v="2"/>
    <s v="A1"/>
    <x v="1"/>
    <s v="Not Verified"/>
    <n v="75000"/>
    <n v="0.13569999999999999"/>
    <n v="426.1"/>
    <n v="6.0299999999999999E-2"/>
    <n v="14000"/>
    <n v="29"/>
    <n v="14622"/>
  </r>
  <r>
    <n v="411880"/>
    <x v="5"/>
    <x v="0"/>
    <x v="10"/>
    <s v="Harland Fincancial Solutions"/>
    <x v="3"/>
    <x v="1"/>
    <x v="23"/>
    <d v="2021-09-14T00:00:00"/>
    <d v="2021-08-11T00:00:00"/>
    <x v="1"/>
    <x v="1"/>
    <d v="2021-09-11T00:00:00"/>
    <n v="464474"/>
    <x v="2"/>
    <s v="A2"/>
    <x v="1"/>
    <s v="Not Verified"/>
    <n v="66000"/>
    <n v="8.0399999999999999E-2"/>
    <n v="187.15"/>
    <n v="7.6799999999999993E-2"/>
    <n v="6000"/>
    <n v="18"/>
    <n v="6673"/>
  </r>
  <r>
    <n v="880713"/>
    <x v="1"/>
    <x v="0"/>
    <x v="10"/>
    <s v="Templeton Steel"/>
    <x v="3"/>
    <x v="1"/>
    <x v="10"/>
    <d v="2021-07-13T00:00:00"/>
    <d v="2021-07-13T00:00:00"/>
    <x v="1"/>
    <x v="1"/>
    <d v="2021-08-13T00:00:00"/>
    <n v="1095706"/>
    <x v="2"/>
    <s v="A3"/>
    <x v="1"/>
    <s v="Not Verified"/>
    <n v="48000"/>
    <n v="5.8799999999999998E-2"/>
    <n v="326.67"/>
    <n v="7.51E-2"/>
    <n v="10500"/>
    <n v="13"/>
    <n v="11524"/>
  </r>
  <r>
    <n v="522784"/>
    <x v="13"/>
    <x v="0"/>
    <x v="10"/>
    <s v="Virginia Mason Medical Center"/>
    <x v="3"/>
    <x v="1"/>
    <x v="51"/>
    <d v="2021-02-12T00:00:00"/>
    <d v="2021-02-12T00:00:00"/>
    <x v="1"/>
    <x v="1"/>
    <d v="2021-03-12T00:00:00"/>
    <n v="676250"/>
    <x v="2"/>
    <s v="A3"/>
    <x v="1"/>
    <s v="Not Verified"/>
    <n v="56000"/>
    <n v="8.4599999999999995E-2"/>
    <n v="146.97999999999999"/>
    <n v="7.1400000000000005E-2"/>
    <n v="4750"/>
    <n v="12"/>
    <n v="5176"/>
  </r>
  <r>
    <n v="447932"/>
    <x v="0"/>
    <x v="0"/>
    <x v="10"/>
    <m/>
    <x v="3"/>
    <x v="1"/>
    <x v="15"/>
    <d v="2021-01-16T00:00:00"/>
    <d v="2021-03-11T00:00:00"/>
    <x v="1"/>
    <x v="1"/>
    <d v="2021-04-11T00:00:00"/>
    <n v="549083"/>
    <x v="2"/>
    <s v="A3"/>
    <x v="1"/>
    <s v="Not Verified"/>
    <n v="73000"/>
    <n v="4.9000000000000002E-2"/>
    <n v="212.29"/>
    <n v="7.7399999999999997E-2"/>
    <n v="6800"/>
    <n v="30"/>
    <n v="7394"/>
  </r>
  <r>
    <n v="761721"/>
    <x v="2"/>
    <x v="0"/>
    <x v="10"/>
    <s v="Zions Management Services Corp."/>
    <x v="3"/>
    <x v="1"/>
    <x v="25"/>
    <d v="2021-05-16T00:00:00"/>
    <d v="2021-08-13T00:00:00"/>
    <x v="1"/>
    <x v="1"/>
    <d v="2021-09-13T00:00:00"/>
    <n v="962196"/>
    <x v="2"/>
    <s v="A4"/>
    <x v="1"/>
    <s v="Not Verified"/>
    <n v="58000"/>
    <n v="0.1628"/>
    <n v="298.58"/>
    <n v="7.4899999999999994E-2"/>
    <n v="9600"/>
    <n v="16"/>
    <n v="10650"/>
  </r>
  <r>
    <n v="758590"/>
    <x v="4"/>
    <x v="0"/>
    <x v="10"/>
    <s v="njm insurance group"/>
    <x v="3"/>
    <x v="1"/>
    <x v="25"/>
    <d v="2021-12-15T00:00:00"/>
    <d v="2021-10-12T00:00:00"/>
    <x v="1"/>
    <x v="1"/>
    <d v="2021-11-12T00:00:00"/>
    <n v="958767"/>
    <x v="2"/>
    <s v="A4"/>
    <x v="1"/>
    <s v="Not Verified"/>
    <n v="69000"/>
    <n v="5.4800000000000001E-2"/>
    <n v="466.53"/>
    <n v="7.4899999999999994E-2"/>
    <n v="15000"/>
    <n v="18"/>
    <n v="16210"/>
  </r>
  <r>
    <n v="608118"/>
    <x v="12"/>
    <x v="0"/>
    <x v="10"/>
    <s v="Coverstar, LLC"/>
    <x v="3"/>
    <x v="1"/>
    <x v="41"/>
    <d v="2021-06-14T00:00:00"/>
    <d v="2021-12-13T00:00:00"/>
    <x v="1"/>
    <x v="1"/>
    <d v="2022-01-13T00:00:00"/>
    <n v="780101"/>
    <x v="2"/>
    <s v="A4"/>
    <x v="1"/>
    <s v="Not Verified"/>
    <n v="110000"/>
    <n v="9.98E-2"/>
    <n v="406.35"/>
    <n v="6.54E-2"/>
    <n v="15000"/>
    <n v="41"/>
    <n v="14629"/>
  </r>
  <r>
    <n v="447281"/>
    <x v="1"/>
    <x v="0"/>
    <x v="10"/>
    <s v="Golf Holidays International"/>
    <x v="3"/>
    <x v="1"/>
    <x v="15"/>
    <d v="2021-01-12T00:00:00"/>
    <d v="2021-01-12T00:00:00"/>
    <x v="1"/>
    <x v="1"/>
    <d v="2021-02-12T00:00:00"/>
    <n v="547753"/>
    <x v="2"/>
    <s v="A5"/>
    <x v="1"/>
    <s v="Not Verified"/>
    <n v="45000"/>
    <n v="0.1381"/>
    <n v="532.17999999999995"/>
    <n v="8.9399999999999993E-2"/>
    <n v="16750"/>
    <n v="16"/>
    <n v="18947"/>
  </r>
  <r>
    <n v="463478"/>
    <x v="4"/>
    <x v="0"/>
    <x v="10"/>
    <s v="Dept of Defense"/>
    <x v="3"/>
    <x v="1"/>
    <x v="31"/>
    <d v="2021-10-11T00:00:00"/>
    <d v="2021-06-10T00:00:00"/>
    <x v="1"/>
    <x v="1"/>
    <d v="2021-07-10T00:00:00"/>
    <n v="580310"/>
    <x v="2"/>
    <s v="A5"/>
    <x v="1"/>
    <s v="Not Verified"/>
    <n v="120000"/>
    <n v="0.158"/>
    <n v="444.81"/>
    <n v="8.9399999999999993E-2"/>
    <n v="14000"/>
    <n v="45"/>
    <n v="14588"/>
  </r>
  <r>
    <n v="766973"/>
    <x v="5"/>
    <x v="0"/>
    <x v="10"/>
    <s v="City Of DeLand"/>
    <x v="3"/>
    <x v="1"/>
    <x v="25"/>
    <d v="2021-05-16T00:00:00"/>
    <d v="2021-06-14T00:00:00"/>
    <x v="1"/>
    <x v="1"/>
    <d v="2021-07-14T00:00:00"/>
    <n v="968005"/>
    <x v="2"/>
    <s v="A5"/>
    <x v="1"/>
    <s v="Not Verified"/>
    <n v="40000"/>
    <n v="0.19650000000000001"/>
    <n v="189.38"/>
    <n v="8.4900000000000003E-2"/>
    <n v="6000"/>
    <n v="19"/>
    <n v="6818"/>
  </r>
  <r>
    <n v="634568"/>
    <x v="2"/>
    <x v="0"/>
    <x v="10"/>
    <s v="Hidalgo County Sheriff's Office"/>
    <x v="3"/>
    <x v="1"/>
    <x v="41"/>
    <d v="2021-11-15T00:00:00"/>
    <d v="2021-05-13T00:00:00"/>
    <x v="1"/>
    <x v="1"/>
    <d v="2021-06-13T00:00:00"/>
    <n v="812923"/>
    <x v="2"/>
    <s v="A5"/>
    <x v="1"/>
    <s v="Not Verified"/>
    <n v="40000"/>
    <n v="0.17069999999999999"/>
    <n v="370.04"/>
    <n v="6.9099999999999995E-2"/>
    <n v="12000"/>
    <n v="29"/>
    <n v="13247"/>
  </r>
  <r>
    <n v="396081"/>
    <x v="25"/>
    <x v="0"/>
    <x v="10"/>
    <s v="PRA International"/>
    <x v="3"/>
    <x v="1"/>
    <x v="28"/>
    <d v="2021-05-12T00:00:00"/>
    <d v="2021-05-12T00:00:00"/>
    <x v="1"/>
    <x v="1"/>
    <d v="2021-06-12T00:00:00"/>
    <n v="436078"/>
    <x v="2"/>
    <s v="A5"/>
    <x v="1"/>
    <s v="Not Verified"/>
    <n v="75000"/>
    <n v="0.245"/>
    <n v="481.42"/>
    <n v="9.6299999999999997E-2"/>
    <n v="15000"/>
    <n v="20"/>
    <n v="17331"/>
  </r>
  <r>
    <n v="492241"/>
    <x v="22"/>
    <x v="0"/>
    <x v="10"/>
    <s v="West Central Roofing"/>
    <x v="3"/>
    <x v="1"/>
    <x v="26"/>
    <d v="2021-05-16T00:00:00"/>
    <d v="2021-03-13T00:00:00"/>
    <x v="1"/>
    <x v="1"/>
    <d v="2021-04-13T00:00:00"/>
    <n v="629454"/>
    <x v="2"/>
    <s v="A5"/>
    <x v="1"/>
    <s v="Not Verified"/>
    <n v="56000"/>
    <n v="0.1716"/>
    <n v="406.65"/>
    <n v="7.8799999999999995E-2"/>
    <n v="13000"/>
    <n v="32"/>
    <n v="14640"/>
  </r>
  <r>
    <n v="367854"/>
    <x v="26"/>
    <x v="0"/>
    <x v="10"/>
    <s v="Gilman City R-IV School District"/>
    <x v="3"/>
    <x v="1"/>
    <x v="55"/>
    <d v="2021-10-12T00:00:00"/>
    <d v="2021-02-09T00:00:00"/>
    <x v="1"/>
    <x v="1"/>
    <d v="2021-03-09T00:00:00"/>
    <n v="381796"/>
    <x v="2"/>
    <s v="A5"/>
    <x v="1"/>
    <s v="Not Verified"/>
    <n v="27996"/>
    <n v="0.22969999999999999"/>
    <n v="320.95"/>
    <n v="9.6299999999999997E-2"/>
    <n v="10000"/>
    <n v="39"/>
    <n v="10159"/>
  </r>
  <r>
    <n v="968716"/>
    <x v="5"/>
    <x v="0"/>
    <x v="1"/>
    <s v="st lucie sheriff department"/>
    <x v="3"/>
    <x v="1"/>
    <x v="13"/>
    <d v="2021-01-15T00:00:00"/>
    <d v="2021-10-14T00:00:00"/>
    <x v="1"/>
    <x v="1"/>
    <d v="2021-11-14T00:00:00"/>
    <n v="1189706"/>
    <x v="2"/>
    <s v="A1"/>
    <x v="1"/>
    <s v="Not Verified"/>
    <n v="55236"/>
    <n v="0.22339999999999999"/>
    <n v="197.84"/>
    <n v="6.0299999999999999E-2"/>
    <n v="6500"/>
    <n v="18"/>
    <n v="7140"/>
  </r>
  <r>
    <n v="806667"/>
    <x v="22"/>
    <x v="0"/>
    <x v="1"/>
    <s v="Walgreens Infusion Services"/>
    <x v="3"/>
    <x v="1"/>
    <x v="44"/>
    <d v="2021-08-13T00:00:00"/>
    <d v="2021-08-13T00:00:00"/>
    <x v="1"/>
    <x v="1"/>
    <d v="2021-09-13T00:00:00"/>
    <n v="1012872"/>
    <x v="2"/>
    <s v="A1"/>
    <x v="1"/>
    <s v="Not Verified"/>
    <n v="38000"/>
    <n v="4.8899999999999999E-2"/>
    <n v="256.36"/>
    <n v="5.4199999999999998E-2"/>
    <n v="8500"/>
    <n v="29"/>
    <n v="9155"/>
  </r>
  <r>
    <n v="984487"/>
    <x v="13"/>
    <x v="0"/>
    <x v="1"/>
    <s v="Planned Parenthood of the Great Northwes"/>
    <x v="3"/>
    <x v="1"/>
    <x v="13"/>
    <d v="2021-01-14T00:00:00"/>
    <d v="2021-12-13T00:00:00"/>
    <x v="1"/>
    <x v="1"/>
    <d v="2022-01-13T00:00:00"/>
    <n v="1208096"/>
    <x v="2"/>
    <s v="A1"/>
    <x v="1"/>
    <s v="Not Verified"/>
    <n v="48000"/>
    <n v="0.13550000000000001"/>
    <n v="255.66"/>
    <n v="6.0299999999999999E-2"/>
    <n v="8400"/>
    <n v="21"/>
    <n v="9135"/>
  </r>
  <r>
    <n v="859497"/>
    <x v="38"/>
    <x v="0"/>
    <x v="1"/>
    <s v="TeleVox Software"/>
    <x v="3"/>
    <x v="1"/>
    <x v="10"/>
    <d v="2021-05-16T00:00:00"/>
    <d v="2021-11-13T00:00:00"/>
    <x v="1"/>
    <x v="1"/>
    <d v="2021-12-13T00:00:00"/>
    <n v="1072194"/>
    <x v="2"/>
    <s v="A1"/>
    <x v="1"/>
    <s v="Not Verified"/>
    <n v="51000"/>
    <n v="0.21859999999999999"/>
    <n v="304.36"/>
    <n v="6.0299999999999999E-2"/>
    <n v="10000"/>
    <n v="29"/>
    <n v="10795"/>
  </r>
  <r>
    <n v="614791"/>
    <x v="25"/>
    <x v="0"/>
    <x v="1"/>
    <s v="SANS Institute"/>
    <x v="3"/>
    <x v="1"/>
    <x v="49"/>
    <d v="2021-08-15T00:00:00"/>
    <d v="2021-09-11T00:00:00"/>
    <x v="1"/>
    <x v="1"/>
    <d v="2021-10-11T00:00:00"/>
    <n v="788354"/>
    <x v="2"/>
    <s v="A1"/>
    <x v="1"/>
    <s v="Not Verified"/>
    <n v="140000"/>
    <n v="8.9300000000000004E-2"/>
    <n v="331.76"/>
    <n v="5.4199999999999998E-2"/>
    <n v="11000"/>
    <n v="42"/>
    <n v="11401"/>
  </r>
  <r>
    <n v="874928"/>
    <x v="4"/>
    <x v="0"/>
    <x v="1"/>
    <s v="Cars protection plus inc"/>
    <x v="3"/>
    <x v="1"/>
    <x v="10"/>
    <d v="2021-06-12T00:00:00"/>
    <d v="2021-05-12T00:00:00"/>
    <x v="1"/>
    <x v="1"/>
    <d v="2021-06-12T00:00:00"/>
    <n v="1089431"/>
    <x v="2"/>
    <s v="A2"/>
    <x v="1"/>
    <s v="Not Verified"/>
    <n v="35360"/>
    <n v="0.21690000000000001"/>
    <n v="292.01"/>
    <n v="5.9900000000000002E-2"/>
    <n v="9600"/>
    <n v="19"/>
    <n v="9949"/>
  </r>
  <r>
    <n v="358509"/>
    <x v="26"/>
    <x v="0"/>
    <x v="1"/>
    <s v="Kohls Corp"/>
    <x v="3"/>
    <x v="1"/>
    <x v="40"/>
    <d v="2021-05-16T00:00:00"/>
    <d v="2021-02-11T00:00:00"/>
    <x v="1"/>
    <x v="1"/>
    <d v="2021-03-11T00:00:00"/>
    <n v="354449"/>
    <x v="2"/>
    <s v="A2"/>
    <x v="1"/>
    <s v="Not Verified"/>
    <n v="28000"/>
    <n v="5.57E-2"/>
    <n v="124.77"/>
    <n v="7.6799999999999993E-2"/>
    <n v="4000"/>
    <n v="23"/>
    <n v="4440"/>
  </r>
  <r>
    <n v="711759"/>
    <x v="22"/>
    <x v="0"/>
    <x v="1"/>
    <s v="Servicemaster"/>
    <x v="3"/>
    <x v="1"/>
    <x v="42"/>
    <d v="2021-02-15T00:00:00"/>
    <d v="2021-05-13T00:00:00"/>
    <x v="1"/>
    <x v="1"/>
    <d v="2021-06-13T00:00:00"/>
    <n v="904749"/>
    <x v="2"/>
    <s v="A2"/>
    <x v="1"/>
    <s v="Not Verified"/>
    <n v="95000"/>
    <n v="0.13600000000000001"/>
    <n v="257.77999999999997"/>
    <n v="5.79E-2"/>
    <n v="8500"/>
    <n v="48"/>
    <n v="9200"/>
  </r>
  <r>
    <n v="640096"/>
    <x v="9"/>
    <x v="0"/>
    <x v="1"/>
    <s v="GBMC"/>
    <x v="3"/>
    <x v="1"/>
    <x v="0"/>
    <d v="2021-02-15T00:00:00"/>
    <d v="2021-02-14T00:00:00"/>
    <x v="1"/>
    <x v="1"/>
    <d v="2021-03-14T00:00:00"/>
    <n v="819413"/>
    <x v="2"/>
    <s v="A2"/>
    <x v="1"/>
    <s v="Not Verified"/>
    <n v="100000"/>
    <n v="6.4699999999999994E-2"/>
    <n v="388.19"/>
    <n v="5.79E-2"/>
    <n v="12800"/>
    <n v="63"/>
    <n v="13975"/>
  </r>
  <r>
    <n v="622073"/>
    <x v="0"/>
    <x v="0"/>
    <x v="1"/>
    <s v="University of Georgia"/>
    <x v="3"/>
    <x v="1"/>
    <x v="41"/>
    <d v="2021-05-16T00:00:00"/>
    <d v="2021-12-13T00:00:00"/>
    <x v="1"/>
    <x v="1"/>
    <d v="2022-01-13T00:00:00"/>
    <n v="797267"/>
    <x v="2"/>
    <s v="A3"/>
    <x v="1"/>
    <s v="Not Verified"/>
    <n v="44000"/>
    <n v="0.15"/>
    <n v="308.05"/>
    <n v="6.1699999999999998E-2"/>
    <n v="15600"/>
    <n v="16"/>
    <n v="11090"/>
  </r>
  <r>
    <n v="375174"/>
    <x v="6"/>
    <x v="0"/>
    <x v="1"/>
    <s v="Blue Cross Blue Shield"/>
    <x v="3"/>
    <x v="1"/>
    <x v="40"/>
    <d v="2021-06-09T00:00:00"/>
    <d v="2021-06-09T00:00:00"/>
    <x v="1"/>
    <x v="1"/>
    <d v="2021-07-09T00:00:00"/>
    <n v="397100"/>
    <x v="2"/>
    <s v="A3"/>
    <x v="1"/>
    <s v="Not Verified"/>
    <n v="90000"/>
    <n v="8.9700000000000002E-2"/>
    <n v="125.35"/>
    <n v="0.08"/>
    <n v="4000"/>
    <n v="21"/>
    <n v="4103"/>
  </r>
  <r>
    <n v="422385"/>
    <x v="29"/>
    <x v="0"/>
    <x v="1"/>
    <s v="Natchitoches Parish School Board"/>
    <x v="3"/>
    <x v="1"/>
    <x v="30"/>
    <d v="2021-07-12T00:00:00"/>
    <d v="2021-07-12T00:00:00"/>
    <x v="1"/>
    <x v="1"/>
    <d v="2021-08-12T00:00:00"/>
    <n v="496861"/>
    <x v="2"/>
    <s v="A3"/>
    <x v="1"/>
    <s v="Not Verified"/>
    <n v="39996"/>
    <n v="0.14580000000000001"/>
    <n v="188.02"/>
    <n v="0.08"/>
    <n v="6000"/>
    <n v="24"/>
    <n v="6769"/>
  </r>
  <r>
    <n v="804751"/>
    <x v="26"/>
    <x v="0"/>
    <x v="1"/>
    <s v="Isle of Capri Casino"/>
    <x v="3"/>
    <x v="1"/>
    <x v="44"/>
    <d v="2021-03-15T00:00:00"/>
    <d v="2021-07-14T00:00:00"/>
    <x v="1"/>
    <x v="1"/>
    <d v="2021-08-14T00:00:00"/>
    <n v="1010659"/>
    <x v="2"/>
    <s v="A4"/>
    <x v="1"/>
    <s v="Not Verified"/>
    <n v="23652"/>
    <n v="9.9400000000000002E-2"/>
    <n v="62.21"/>
    <n v="7.4899999999999994E-2"/>
    <n v="2000"/>
    <n v="12"/>
    <n v="2239"/>
  </r>
  <r>
    <n v="474247"/>
    <x v="2"/>
    <x v="0"/>
    <x v="1"/>
    <s v="City of College Station"/>
    <x v="3"/>
    <x v="1"/>
    <x v="24"/>
    <d v="2021-04-14T00:00:00"/>
    <d v="2021-05-12T00:00:00"/>
    <x v="1"/>
    <x v="1"/>
    <d v="2021-06-12T00:00:00"/>
    <n v="599861"/>
    <x v="2"/>
    <s v="A4"/>
    <x v="1"/>
    <s v="Not Verified"/>
    <n v="54000"/>
    <n v="0.1056"/>
    <n v="269.48"/>
    <n v="8.5900000000000004E-2"/>
    <n v="8525"/>
    <n v="17"/>
    <n v="9633"/>
  </r>
  <r>
    <n v="738345"/>
    <x v="1"/>
    <x v="0"/>
    <x v="1"/>
    <s v="Los Angeles Police Dept"/>
    <x v="3"/>
    <x v="1"/>
    <x v="29"/>
    <d v="2021-05-16T00:00:00"/>
    <d v="2021-11-13T00:00:00"/>
    <x v="1"/>
    <x v="1"/>
    <d v="2021-12-13T00:00:00"/>
    <n v="935700"/>
    <x v="2"/>
    <s v="A4"/>
    <x v="1"/>
    <s v="Not Verified"/>
    <n v="77000"/>
    <n v="0.18029999999999999"/>
    <n v="372.12"/>
    <n v="7.2900000000000006E-2"/>
    <n v="12000"/>
    <n v="38"/>
    <n v="13350"/>
  </r>
  <r>
    <n v="718425"/>
    <x v="2"/>
    <x v="0"/>
    <x v="1"/>
    <s v="HOSSLEY LIGHTING ASSOCIATES, INC."/>
    <x v="3"/>
    <x v="1"/>
    <x v="29"/>
    <d v="2021-05-16T00:00:00"/>
    <d v="2021-12-13T00:00:00"/>
    <x v="1"/>
    <x v="1"/>
    <d v="2022-01-13T00:00:00"/>
    <n v="912636"/>
    <x v="2"/>
    <s v="A5"/>
    <x v="1"/>
    <s v="Not Verified"/>
    <n v="86000"/>
    <n v="8.5500000000000007E-2"/>
    <n v="261.91000000000003"/>
    <n v="7.6600000000000001E-2"/>
    <n v="8400"/>
    <n v="19"/>
    <n v="9413"/>
  </r>
  <r>
    <n v="491946"/>
    <x v="3"/>
    <x v="0"/>
    <x v="1"/>
    <s v="Self"/>
    <x v="3"/>
    <x v="1"/>
    <x v="26"/>
    <d v="2021-05-16T00:00:00"/>
    <d v="2021-12-12T00:00:00"/>
    <x v="1"/>
    <x v="1"/>
    <d v="2022-01-12T00:00:00"/>
    <n v="628939"/>
    <x v="2"/>
    <s v="A5"/>
    <x v="1"/>
    <s v="Not Verified"/>
    <n v="50000"/>
    <n v="0.22950000000000001"/>
    <n v="312.81"/>
    <n v="7.8799999999999995E-2"/>
    <n v="10000"/>
    <n v="15"/>
    <n v="11249"/>
  </r>
  <r>
    <n v="1015476"/>
    <x v="13"/>
    <x v="0"/>
    <x v="0"/>
    <s v="Microsoft"/>
    <x v="3"/>
    <x v="1"/>
    <x v="22"/>
    <d v="2021-04-16T00:00:00"/>
    <d v="2021-11-13T00:00:00"/>
    <x v="1"/>
    <x v="1"/>
    <d v="2021-12-13T00:00:00"/>
    <n v="1243137"/>
    <x v="2"/>
    <s v="A1"/>
    <x v="1"/>
    <s v="Not Verified"/>
    <n v="125000"/>
    <n v="6.7000000000000004E-2"/>
    <n v="365.23"/>
    <n v="6.0299999999999999E-2"/>
    <n v="12000"/>
    <n v="20"/>
    <n v="13003"/>
  </r>
  <r>
    <n v="790899"/>
    <x v="2"/>
    <x v="0"/>
    <x v="0"/>
    <s v="Tippr, Inc."/>
    <x v="3"/>
    <x v="1"/>
    <x v="6"/>
    <d v="2021-02-13T00:00:00"/>
    <d v="2021-01-13T00:00:00"/>
    <x v="1"/>
    <x v="1"/>
    <d v="2021-02-13T00:00:00"/>
    <n v="995127"/>
    <x v="2"/>
    <s v="A2"/>
    <x v="1"/>
    <s v="Not Verified"/>
    <n v="60000"/>
    <n v="8.5199999999999998E-2"/>
    <n v="121.67"/>
    <n v="5.9900000000000002E-2"/>
    <n v="4000"/>
    <n v="7"/>
    <n v="4280"/>
  </r>
  <r>
    <n v="642827"/>
    <x v="38"/>
    <x v="0"/>
    <x v="0"/>
    <s v="us army"/>
    <x v="3"/>
    <x v="1"/>
    <x v="21"/>
    <d v="2021-05-16T00:00:00"/>
    <d v="2021-04-11T00:00:00"/>
    <x v="1"/>
    <x v="1"/>
    <d v="2021-05-11T00:00:00"/>
    <n v="822728"/>
    <x v="2"/>
    <s v="A3"/>
    <x v="1"/>
    <s v="Not Verified"/>
    <n v="58000"/>
    <n v="0.1246"/>
    <n v="110.56"/>
    <n v="6.1699999999999998E-2"/>
    <n v="3625"/>
    <n v="13"/>
    <n v="3680"/>
  </r>
  <r>
    <n v="439366"/>
    <x v="19"/>
    <x v="0"/>
    <x v="0"/>
    <s v="WellPoint Inc."/>
    <x v="3"/>
    <x v="1"/>
    <x v="52"/>
    <d v="2021-01-16T00:00:00"/>
    <d v="2021-04-11T00:00:00"/>
    <x v="1"/>
    <x v="1"/>
    <d v="2021-05-11T00:00:00"/>
    <n v="530585"/>
    <x v="2"/>
    <s v="A3"/>
    <x v="1"/>
    <s v="Not Verified"/>
    <n v="30300"/>
    <n v="0.12909999999999999"/>
    <n v="156.1"/>
    <n v="7.7399999999999997E-2"/>
    <n v="5000"/>
    <n v="24"/>
    <n v="5472"/>
  </r>
  <r>
    <n v="456868"/>
    <x v="33"/>
    <x v="0"/>
    <x v="0"/>
    <s v="Harper's Restaurant"/>
    <x v="3"/>
    <x v="1"/>
    <x v="32"/>
    <d v="2021-03-14T00:00:00"/>
    <d v="2021-04-11T00:00:00"/>
    <x v="1"/>
    <x v="1"/>
    <d v="2021-05-11T00:00:00"/>
    <n v="567629"/>
    <x v="2"/>
    <s v="A3"/>
    <x v="1"/>
    <s v="Not Verified"/>
    <n v="40000"/>
    <n v="0.1158"/>
    <n v="187.32"/>
    <n v="7.7399999999999997E-2"/>
    <n v="6000"/>
    <n v="23"/>
    <n v="6501"/>
  </r>
  <r>
    <n v="642824"/>
    <x v="0"/>
    <x v="0"/>
    <x v="0"/>
    <s v="University of Georgia"/>
    <x v="3"/>
    <x v="1"/>
    <x v="21"/>
    <d v="2021-05-16T00:00:00"/>
    <d v="2021-01-14T00:00:00"/>
    <x v="1"/>
    <x v="1"/>
    <d v="2021-02-14T00:00:00"/>
    <n v="822725"/>
    <x v="2"/>
    <s v="A3"/>
    <x v="1"/>
    <s v="Not Verified"/>
    <n v="44000"/>
    <n v="0.15"/>
    <n v="167.75"/>
    <n v="6.1699999999999998E-2"/>
    <n v="5500"/>
    <n v="16"/>
    <n v="6039"/>
  </r>
  <r>
    <n v="542761"/>
    <x v="0"/>
    <x v="0"/>
    <x v="0"/>
    <s v="Branch Bank &amp; Trust"/>
    <x v="3"/>
    <x v="1"/>
    <x v="43"/>
    <d v="2021-02-12T00:00:00"/>
    <d v="2021-02-12T00:00:00"/>
    <x v="1"/>
    <x v="1"/>
    <d v="2021-03-12T00:00:00"/>
    <n v="700353"/>
    <x v="2"/>
    <s v="A4"/>
    <x v="1"/>
    <s v="Not Verified"/>
    <n v="80000"/>
    <n v="8.6300000000000002E-2"/>
    <n v="560"/>
    <n v="7.51E-2"/>
    <n v="18000"/>
    <n v="24"/>
    <n v="19644"/>
  </r>
  <r>
    <n v="440598"/>
    <x v="6"/>
    <x v="0"/>
    <x v="0"/>
    <s v="Allegan County, MI"/>
    <x v="3"/>
    <x v="1"/>
    <x v="52"/>
    <d v="2021-05-16T00:00:00"/>
    <d v="2021-09-12T00:00:00"/>
    <x v="1"/>
    <x v="1"/>
    <d v="2021-10-12T00:00:00"/>
    <n v="533756"/>
    <x v="2"/>
    <s v="A4"/>
    <x v="1"/>
    <s v="Not Verified"/>
    <n v="33000"/>
    <n v="0.1636"/>
    <n v="256.83999999999997"/>
    <n v="8.5900000000000004E-2"/>
    <n v="8125"/>
    <n v="20"/>
    <n v="9246"/>
  </r>
  <r>
    <n v="680492"/>
    <x v="2"/>
    <x v="0"/>
    <x v="0"/>
    <s v="Employer Flexible"/>
    <x v="3"/>
    <x v="1"/>
    <x v="0"/>
    <d v="2021-06-13T00:00:00"/>
    <d v="2021-06-13T00:00:00"/>
    <x v="1"/>
    <x v="1"/>
    <d v="2021-07-13T00:00:00"/>
    <n v="869323"/>
    <x v="2"/>
    <s v="A4"/>
    <x v="1"/>
    <s v="Not Verified"/>
    <n v="114400"/>
    <n v="6.8500000000000005E-2"/>
    <n v="372.12"/>
    <n v="7.2900000000000006E-2"/>
    <n v="12000"/>
    <n v="31"/>
    <n v="13094"/>
  </r>
  <r>
    <n v="382113"/>
    <x v="19"/>
    <x v="0"/>
    <x v="0"/>
    <s v="Timken"/>
    <x v="3"/>
    <x v="1"/>
    <x v="23"/>
    <d v="2021-05-16T00:00:00"/>
    <d v="2021-09-10T00:00:00"/>
    <x v="1"/>
    <x v="1"/>
    <d v="2021-10-10T00:00:00"/>
    <n v="411172"/>
    <x v="2"/>
    <s v="A4"/>
    <x v="1"/>
    <s v="Not Verified"/>
    <n v="66000"/>
    <n v="5.8000000000000003E-2"/>
    <n v="357.81"/>
    <n v="9.3200000000000005E-2"/>
    <n v="11200"/>
    <n v="46"/>
    <n v="12210"/>
  </r>
  <r>
    <n v="362664"/>
    <x v="19"/>
    <x v="0"/>
    <x v="0"/>
    <s v="A H Spann DDS  and  Associates"/>
    <x v="3"/>
    <x v="1"/>
    <x v="36"/>
    <d v="2021-05-16T00:00:00"/>
    <d v="2021-11-11T00:00:00"/>
    <x v="1"/>
    <x v="1"/>
    <d v="2021-12-11T00:00:00"/>
    <n v="372203"/>
    <x v="2"/>
    <s v="A4"/>
    <x v="1"/>
    <s v="Not Verified"/>
    <n v="48000"/>
    <n v="0.14599999999999999"/>
    <n v="152.80000000000001"/>
    <n v="9.0700000000000003E-2"/>
    <n v="4800"/>
    <n v="23"/>
    <n v="5501"/>
  </r>
  <r>
    <n v="523337"/>
    <x v="1"/>
    <x v="0"/>
    <x v="0"/>
    <s v="KeyPoint Credit Union"/>
    <x v="3"/>
    <x v="1"/>
    <x v="51"/>
    <d v="2021-06-15T00:00:00"/>
    <d v="2021-01-12T00:00:00"/>
    <x v="1"/>
    <x v="1"/>
    <d v="2021-02-12T00:00:00"/>
    <n v="677095"/>
    <x v="2"/>
    <s v="A4"/>
    <x v="1"/>
    <s v="Not Verified"/>
    <n v="48000"/>
    <n v="0.14319999999999999"/>
    <n v="242.67"/>
    <n v="7.51E-2"/>
    <n v="7800"/>
    <n v="29"/>
    <n v="8513"/>
  </r>
  <r>
    <n v="642782"/>
    <x v="4"/>
    <x v="0"/>
    <x v="0"/>
    <s v="G.E. transportation"/>
    <x v="3"/>
    <x v="1"/>
    <x v="21"/>
    <d v="2021-05-16T00:00:00"/>
    <d v="2021-10-12T00:00:00"/>
    <x v="1"/>
    <x v="1"/>
    <d v="2021-11-12T00:00:00"/>
    <n v="822683"/>
    <x v="2"/>
    <s v="A4"/>
    <x v="1"/>
    <s v="Not Verified"/>
    <n v="100000"/>
    <n v="0.13789999999999999"/>
    <n v="121.14"/>
    <n v="6.54E-2"/>
    <n v="3950"/>
    <n v="33"/>
    <n v="4284"/>
  </r>
  <r>
    <n v="884655"/>
    <x v="2"/>
    <x v="0"/>
    <x v="0"/>
    <s v="Crowe Horwath, LLP"/>
    <x v="3"/>
    <x v="1"/>
    <x v="10"/>
    <d v="2021-05-16T00:00:00"/>
    <d v="2021-08-14T00:00:00"/>
    <x v="1"/>
    <x v="1"/>
    <d v="2021-09-14T00:00:00"/>
    <n v="1100107"/>
    <x v="2"/>
    <s v="A4"/>
    <x v="1"/>
    <s v="Not Verified"/>
    <n v="115000"/>
    <n v="0.24859999999999999"/>
    <n v="225.29"/>
    <n v="7.9000000000000001E-2"/>
    <n v="7200"/>
    <n v="25"/>
    <n v="8106"/>
  </r>
  <r>
    <n v="474300"/>
    <x v="5"/>
    <x v="0"/>
    <x v="0"/>
    <s v="RGL Forensics"/>
    <x v="3"/>
    <x v="1"/>
    <x v="24"/>
    <d v="2021-02-13T00:00:00"/>
    <d v="2021-01-13T00:00:00"/>
    <x v="1"/>
    <x v="1"/>
    <d v="2021-02-13T00:00:00"/>
    <n v="599924"/>
    <x v="2"/>
    <s v="A4"/>
    <x v="1"/>
    <s v="Not Verified"/>
    <n v="87000"/>
    <n v="0.188"/>
    <n v="379.33"/>
    <n v="8.5900000000000004E-2"/>
    <n v="12000"/>
    <n v="56"/>
    <n v="13656"/>
  </r>
  <r>
    <n v="469866"/>
    <x v="37"/>
    <x v="0"/>
    <x v="0"/>
    <m/>
    <x v="3"/>
    <x v="1"/>
    <x v="31"/>
    <d v="2021-04-11T00:00:00"/>
    <d v="2021-12-10T00:00:00"/>
    <x v="1"/>
    <x v="1"/>
    <d v="2022-01-10T00:00:00"/>
    <n v="592900"/>
    <x v="2"/>
    <s v="A5"/>
    <x v="1"/>
    <s v="Not Verified"/>
    <n v="60000"/>
    <n v="2.86E-2"/>
    <n v="190.63"/>
    <n v="8.9399999999999993E-2"/>
    <n v="6000"/>
    <n v="25"/>
    <n v="6397"/>
  </r>
  <r>
    <n v="449719"/>
    <x v="1"/>
    <x v="0"/>
    <x v="0"/>
    <s v="El Dorado Savings Bank"/>
    <x v="3"/>
    <x v="1"/>
    <x v="15"/>
    <d v="2021-01-15T00:00:00"/>
    <d v="2021-02-12T00:00:00"/>
    <x v="1"/>
    <x v="1"/>
    <d v="2021-03-12T00:00:00"/>
    <n v="552573"/>
    <x v="2"/>
    <s v="A5"/>
    <x v="1"/>
    <s v="Not Verified"/>
    <n v="130920"/>
    <n v="1.9800000000000002E-2"/>
    <n v="476.58"/>
    <n v="8.9399999999999993E-2"/>
    <n v="15000"/>
    <n v="19"/>
    <n v="17032"/>
  </r>
  <r>
    <n v="808443"/>
    <x v="5"/>
    <x v="0"/>
    <x v="0"/>
    <s v="Transportation Security Administration"/>
    <x v="3"/>
    <x v="1"/>
    <x v="44"/>
    <d v="2021-10-13T00:00:00"/>
    <d v="2021-09-13T00:00:00"/>
    <x v="1"/>
    <x v="1"/>
    <d v="2021-10-13T00:00:00"/>
    <n v="1015173"/>
    <x v="2"/>
    <s v="A5"/>
    <x v="1"/>
    <s v="Not Verified"/>
    <n v="116700"/>
    <n v="0.14069999999999999"/>
    <n v="189.38"/>
    <n v="8.4900000000000003E-2"/>
    <n v="6000"/>
    <n v="20"/>
    <n v="6746"/>
  </r>
  <r>
    <n v="866840"/>
    <x v="5"/>
    <x v="0"/>
    <x v="0"/>
    <s v="Pediatric Associates"/>
    <x v="3"/>
    <x v="1"/>
    <x v="10"/>
    <d v="2021-11-12T00:00:00"/>
    <d v="2021-11-12T00:00:00"/>
    <x v="1"/>
    <x v="1"/>
    <d v="2021-12-12T00:00:00"/>
    <n v="1080333"/>
    <x v="2"/>
    <s v="A5"/>
    <x v="1"/>
    <s v="Not Verified"/>
    <n v="117500"/>
    <n v="0.18679999999999999"/>
    <n v="426.1"/>
    <n v="8.4900000000000003E-2"/>
    <n v="13500"/>
    <n v="12"/>
    <n v="14618"/>
  </r>
  <r>
    <n v="642866"/>
    <x v="0"/>
    <x v="0"/>
    <x v="0"/>
    <s v="JackBe Corporation"/>
    <x v="3"/>
    <x v="1"/>
    <x v="21"/>
    <d v="2021-10-12T00:00:00"/>
    <d v="2021-10-12T00:00:00"/>
    <x v="1"/>
    <x v="1"/>
    <d v="2021-11-12T00:00:00"/>
    <n v="822767"/>
    <x v="2"/>
    <s v="A5"/>
    <x v="1"/>
    <s v="Not Verified"/>
    <n v="70000"/>
    <n v="0.22750000000000001"/>
    <n v="108.7"/>
    <n v="6.9099999999999995E-2"/>
    <n v="3525"/>
    <n v="26"/>
    <n v="3841"/>
  </r>
  <r>
    <n v="642770"/>
    <x v="32"/>
    <x v="0"/>
    <x v="0"/>
    <s v="United States Marine Corps"/>
    <x v="3"/>
    <x v="1"/>
    <x v="21"/>
    <d v="2021-04-12T00:00:00"/>
    <d v="2021-04-12T00:00:00"/>
    <x v="1"/>
    <x v="1"/>
    <d v="2021-05-12T00:00:00"/>
    <n v="822671"/>
    <x v="2"/>
    <s v="A5"/>
    <x v="1"/>
    <s v="Not Verified"/>
    <n v="45600"/>
    <n v="0.2316"/>
    <n v="222.02"/>
    <n v="6.9099999999999995E-2"/>
    <n v="7200"/>
    <n v="24"/>
    <n v="7710"/>
  </r>
  <r>
    <n v="642821"/>
    <x v="26"/>
    <x v="0"/>
    <x v="0"/>
    <s v="Telecom Direct USA"/>
    <x v="3"/>
    <x v="1"/>
    <x v="21"/>
    <d v="2021-04-14T00:00:00"/>
    <d v="2021-12-12T00:00:00"/>
    <x v="1"/>
    <x v="1"/>
    <d v="2022-01-12T00:00:00"/>
    <n v="822722"/>
    <x v="2"/>
    <s v="A5"/>
    <x v="1"/>
    <s v="Not Verified"/>
    <n v="45000"/>
    <n v="0.1109"/>
    <n v="133.37"/>
    <n v="6.9099999999999995E-2"/>
    <n v="4325"/>
    <n v="22"/>
    <n v="4733"/>
  </r>
  <r>
    <n v="472877"/>
    <x v="4"/>
    <x v="0"/>
    <x v="0"/>
    <m/>
    <x v="3"/>
    <x v="1"/>
    <x v="24"/>
    <d v="2021-09-11T00:00:00"/>
    <d v="2021-09-11T00:00:00"/>
    <x v="1"/>
    <x v="1"/>
    <d v="2021-10-11T00:00:00"/>
    <n v="597268"/>
    <x v="2"/>
    <s v="A5"/>
    <x v="1"/>
    <s v="Not Verified"/>
    <n v="105000"/>
    <n v="0.1229"/>
    <n v="571.89"/>
    <n v="8.9399999999999993E-2"/>
    <n v="18000"/>
    <n v="26"/>
    <n v="19790"/>
  </r>
  <r>
    <n v="585895"/>
    <x v="2"/>
    <x v="0"/>
    <x v="6"/>
    <s v="St. Jude Medical Neuromodulation Divisio"/>
    <x v="3"/>
    <x v="1"/>
    <x v="54"/>
    <d v="2021-12-13T00:00:00"/>
    <d v="2021-06-11T00:00:00"/>
    <x v="1"/>
    <x v="1"/>
    <d v="2021-07-11T00:00:00"/>
    <n v="752745"/>
    <x v="2"/>
    <s v="A3"/>
    <x v="1"/>
    <s v="Not Verified"/>
    <n v="65200"/>
    <n v="5.3900000000000003E-2"/>
    <n v="123.77"/>
    <n v="7.1400000000000005E-2"/>
    <n v="4000"/>
    <n v="27"/>
    <n v="4157"/>
  </r>
  <r>
    <n v="334124"/>
    <x v="2"/>
    <x v="0"/>
    <x v="6"/>
    <s v="NOETIX CORPORATION"/>
    <x v="3"/>
    <x v="1"/>
    <x v="60"/>
    <d v="2021-04-11T00:00:00"/>
    <d v="2021-04-11T00:00:00"/>
    <x v="1"/>
    <x v="1"/>
    <d v="2021-05-11T00:00:00"/>
    <n v="333999"/>
    <x v="2"/>
    <s v="A5"/>
    <x v="1"/>
    <s v="Not Verified"/>
    <n v="100000"/>
    <n v="4.5499999999999999E-2"/>
    <n v="189.77"/>
    <n v="8.6300000000000002E-2"/>
    <n v="6000"/>
    <n v="34"/>
    <n v="6832"/>
  </r>
  <r>
    <n v="727166"/>
    <x v="18"/>
    <x v="0"/>
    <x v="3"/>
    <s v="Ronpak Inc."/>
    <x v="3"/>
    <x v="1"/>
    <x v="29"/>
    <d v="2021-04-16T00:00:00"/>
    <d v="2021-08-13T00:00:00"/>
    <x v="1"/>
    <x v="1"/>
    <d v="2021-09-13T00:00:00"/>
    <n v="922657"/>
    <x v="2"/>
    <s v="A4"/>
    <x v="1"/>
    <s v="Not Verified"/>
    <n v="80000"/>
    <n v="0.2034"/>
    <n v="155.05000000000001"/>
    <n v="7.2900000000000006E-2"/>
    <n v="5000"/>
    <n v="33"/>
    <n v="5549"/>
  </r>
  <r>
    <n v="462531"/>
    <x v="22"/>
    <x v="0"/>
    <x v="3"/>
    <s v="Northwest Airlines"/>
    <x v="3"/>
    <x v="1"/>
    <x v="32"/>
    <d v="2021-12-12T00:00:00"/>
    <d v="2021-12-12T00:00:00"/>
    <x v="1"/>
    <x v="1"/>
    <d v="2022-01-12T00:00:00"/>
    <n v="578661"/>
    <x v="2"/>
    <s v="A4"/>
    <x v="1"/>
    <s v="Not Verified"/>
    <n v="55000"/>
    <n v="0.1497"/>
    <n v="173.86"/>
    <n v="8.5900000000000004E-2"/>
    <n v="5500"/>
    <n v="37"/>
    <n v="6259"/>
  </r>
  <r>
    <n v="1041716"/>
    <x v="9"/>
    <x v="0"/>
    <x v="3"/>
    <s v="NaturaLawn of America"/>
    <x v="3"/>
    <x v="1"/>
    <x v="12"/>
    <d v="2021-10-14T00:00:00"/>
    <d v="2021-10-14T00:00:00"/>
    <x v="1"/>
    <x v="1"/>
    <d v="2021-11-14T00:00:00"/>
    <n v="1271982"/>
    <x v="2"/>
    <s v="A5"/>
    <x v="1"/>
    <s v="Not Verified"/>
    <n v="87504"/>
    <n v="0.11899999999999999"/>
    <n v="401.68"/>
    <n v="8.8999999999999996E-2"/>
    <n v="12650"/>
    <n v="39"/>
    <n v="14453"/>
  </r>
  <r>
    <n v="852186"/>
    <x v="16"/>
    <x v="0"/>
    <x v="4"/>
    <s v="Sorenson Communications"/>
    <x v="3"/>
    <x v="1"/>
    <x v="11"/>
    <d v="2021-04-16T00:00:00"/>
    <d v="2021-04-12T00:00:00"/>
    <x v="1"/>
    <x v="1"/>
    <d v="2021-05-12T00:00:00"/>
    <n v="1064216"/>
    <x v="2"/>
    <s v="A1"/>
    <x v="1"/>
    <s v="Not Verified"/>
    <n v="65000"/>
    <n v="9.2700000000000005E-2"/>
    <n v="241.28"/>
    <n v="5.4199999999999998E-2"/>
    <n v="8000"/>
    <n v="21"/>
    <n v="8233"/>
  </r>
  <r>
    <n v="882555"/>
    <x v="1"/>
    <x v="0"/>
    <x v="2"/>
    <s v="Taylormade Golf Company"/>
    <x v="3"/>
    <x v="1"/>
    <x v="10"/>
    <d v="2021-05-16T00:00:00"/>
    <d v="2021-10-14T00:00:00"/>
    <x v="1"/>
    <x v="1"/>
    <d v="2021-11-14T00:00:00"/>
    <n v="1097781"/>
    <x v="2"/>
    <s v="A5"/>
    <x v="1"/>
    <s v="Not Verified"/>
    <n v="100000"/>
    <n v="0.1216"/>
    <n v="222.28"/>
    <n v="8.8999999999999996E-2"/>
    <n v="7000"/>
    <n v="21"/>
    <n v="8002"/>
  </r>
  <r>
    <n v="815958"/>
    <x v="38"/>
    <x v="0"/>
    <x v="7"/>
    <s v="walgreens"/>
    <x v="3"/>
    <x v="1"/>
    <x v="44"/>
    <d v="2021-08-15T00:00:00"/>
    <d v="2021-07-14T00:00:00"/>
    <x v="1"/>
    <x v="1"/>
    <d v="2021-08-14T00:00:00"/>
    <n v="1023668"/>
    <x v="2"/>
    <s v="A1"/>
    <x v="1"/>
    <s v="Not Verified"/>
    <n v="72000"/>
    <n v="0.20069999999999999"/>
    <n v="128.18"/>
    <n v="5.4199999999999998E-2"/>
    <n v="4250"/>
    <n v="42"/>
    <n v="4614"/>
  </r>
  <r>
    <n v="769560"/>
    <x v="0"/>
    <x v="0"/>
    <x v="9"/>
    <s v="Rexam"/>
    <x v="3"/>
    <x v="1"/>
    <x v="6"/>
    <d v="2021-06-14T00:00:00"/>
    <d v="2021-06-14T00:00:00"/>
    <x v="1"/>
    <x v="1"/>
    <d v="2021-07-14T00:00:00"/>
    <n v="971036"/>
    <x v="2"/>
    <s v="A1"/>
    <x v="1"/>
    <s v="Not Verified"/>
    <n v="65000"/>
    <n v="5.3400000000000003E-2"/>
    <n v="46"/>
    <n v="5.4199999999999998E-2"/>
    <n v="1525"/>
    <n v="27"/>
    <n v="1656"/>
  </r>
  <r>
    <n v="1049278"/>
    <x v="22"/>
    <x v="0"/>
    <x v="9"/>
    <s v="Cargill, Inc."/>
    <x v="3"/>
    <x v="1"/>
    <x v="12"/>
    <d v="2021-11-14T00:00:00"/>
    <d v="2021-03-12T00:00:00"/>
    <x v="1"/>
    <x v="1"/>
    <d v="2021-04-12T00:00:00"/>
    <n v="1280490"/>
    <x v="2"/>
    <s v="A2"/>
    <x v="1"/>
    <s v="Not Verified"/>
    <n v="64000"/>
    <n v="1.54E-2"/>
    <n v="153.52000000000001"/>
    <n v="6.6199999999999995E-2"/>
    <n v="5000"/>
    <n v="20"/>
    <n v="5081"/>
  </r>
  <r>
    <n v="673321"/>
    <x v="8"/>
    <x v="0"/>
    <x v="1"/>
    <s v="WNY DDSO"/>
    <x v="3"/>
    <x v="1"/>
    <x v="42"/>
    <d v="2021-08-11T00:00:00"/>
    <d v="2021-07-11T00:00:00"/>
    <x v="1"/>
    <x v="1"/>
    <d v="2021-08-11T00:00:00"/>
    <n v="860641"/>
    <x v="2"/>
    <s v="A4"/>
    <x v="1"/>
    <s v="Not Verified"/>
    <n v="60000"/>
    <n v="0.16320000000000001"/>
    <n v="372.12"/>
    <n v="7.2900000000000006E-2"/>
    <n v="12000"/>
    <n v="37"/>
    <n v="12282"/>
  </r>
  <r>
    <n v="852189"/>
    <x v="0"/>
    <x v="0"/>
    <x v="3"/>
    <s v="EMD Chemicals"/>
    <x v="3"/>
    <x v="1"/>
    <x v="11"/>
    <d v="2021-07-13T00:00:00"/>
    <d v="2021-05-12T00:00:00"/>
    <x v="1"/>
    <x v="1"/>
    <d v="2021-06-12T00:00:00"/>
    <n v="1064220"/>
    <x v="2"/>
    <s v="A4"/>
    <x v="1"/>
    <s v="Not Verified"/>
    <n v="44582"/>
    <n v="0.13220000000000001"/>
    <n v="174.17"/>
    <n v="7.4899999999999994E-2"/>
    <n v="5600"/>
    <n v="14"/>
    <n v="5855"/>
  </r>
  <r>
    <n v="694331"/>
    <x v="1"/>
    <x v="0"/>
    <x v="3"/>
    <m/>
    <x v="3"/>
    <x v="1"/>
    <x v="42"/>
    <d v="2021-05-16T00:00:00"/>
    <d v="2021-03-14T00:00:00"/>
    <x v="1"/>
    <x v="1"/>
    <d v="2021-04-14T00:00:00"/>
    <n v="885243"/>
    <x v="2"/>
    <s v="A5"/>
    <x v="1"/>
    <s v="Not Verified"/>
    <n v="63000"/>
    <n v="9.4899999999999998E-2"/>
    <n v="212.03"/>
    <n v="7.6600000000000001E-2"/>
    <n v="6800"/>
    <n v="57"/>
    <n v="7633"/>
  </r>
  <r>
    <n v="967906"/>
    <x v="19"/>
    <x v="0"/>
    <x v="6"/>
    <s v="g and s metal"/>
    <x v="3"/>
    <x v="1"/>
    <x v="13"/>
    <d v="2021-05-16T00:00:00"/>
    <d v="2021-10-14T00:00:00"/>
    <x v="1"/>
    <x v="1"/>
    <d v="2021-11-14T00:00:00"/>
    <n v="1188863"/>
    <x v="2"/>
    <s v="A1"/>
    <x v="1"/>
    <s v="Not Verified"/>
    <n v="30000"/>
    <n v="4.8000000000000001E-2"/>
    <n v="152.18"/>
    <n v="6.0299999999999999E-2"/>
    <n v="5000"/>
    <n v="17"/>
    <n v="5478"/>
  </r>
  <r>
    <n v="755184"/>
    <x v="17"/>
    <x v="0"/>
    <x v="6"/>
    <s v="G.C. Broach"/>
    <x v="3"/>
    <x v="1"/>
    <x v="25"/>
    <d v="2021-02-13T00:00:00"/>
    <d v="2021-01-12T00:00:00"/>
    <x v="1"/>
    <x v="1"/>
    <d v="2021-02-12T00:00:00"/>
    <n v="954977"/>
    <x v="2"/>
    <s v="A2"/>
    <x v="1"/>
    <s v="Not Verified"/>
    <n v="63096"/>
    <n v="2.6599999999999999E-2"/>
    <n v="127.76"/>
    <n v="5.9900000000000002E-2"/>
    <n v="4200"/>
    <n v="14"/>
    <n v="4353"/>
  </r>
  <r>
    <n v="969890"/>
    <x v="14"/>
    <x v="0"/>
    <x v="6"/>
    <s v="ITT Corp."/>
    <x v="3"/>
    <x v="1"/>
    <x v="13"/>
    <d v="2021-12-14T00:00:00"/>
    <d v="2021-07-14T00:00:00"/>
    <x v="1"/>
    <x v="1"/>
    <d v="2021-08-14T00:00:00"/>
    <n v="1191331"/>
    <x v="2"/>
    <s v="A2"/>
    <x v="1"/>
    <s v="Not Verified"/>
    <n v="82531.8"/>
    <n v="0.20019999999999999"/>
    <n v="184.23"/>
    <n v="6.6199999999999995E-2"/>
    <n v="6000"/>
    <n v="58"/>
    <n v="6626"/>
  </r>
  <r>
    <n v="430204"/>
    <x v="6"/>
    <x v="0"/>
    <x v="6"/>
    <s v="DeWitt Public Schools"/>
    <x v="3"/>
    <x v="1"/>
    <x v="30"/>
    <d v="2021-03-10T00:00:00"/>
    <d v="2021-03-10T00:00:00"/>
    <x v="1"/>
    <x v="1"/>
    <d v="2021-04-10T00:00:00"/>
    <n v="510064"/>
    <x v="2"/>
    <s v="A4"/>
    <x v="1"/>
    <s v="Not Verified"/>
    <n v="105000"/>
    <n v="4.3299999999999998E-2"/>
    <n v="351.42"/>
    <n v="9.3200000000000005E-2"/>
    <n v="11000"/>
    <n v="28"/>
    <n v="11417"/>
  </r>
  <r>
    <n v="778658"/>
    <x v="0"/>
    <x v="0"/>
    <x v="6"/>
    <s v="Purchasing Power"/>
    <x v="3"/>
    <x v="1"/>
    <x v="44"/>
    <d v="2021-05-16T00:00:00"/>
    <d v="2021-08-14T00:00:00"/>
    <x v="1"/>
    <x v="1"/>
    <d v="2021-09-14T00:00:00"/>
    <n v="981273"/>
    <x v="2"/>
    <s v="A4"/>
    <x v="1"/>
    <s v="Not Verified"/>
    <n v="65000"/>
    <n v="0.10489999999999999"/>
    <n v="373.22"/>
    <n v="7.4899999999999994E-2"/>
    <n v="12000"/>
    <n v="25"/>
    <n v="13436"/>
  </r>
  <r>
    <n v="452386"/>
    <x v="1"/>
    <x v="0"/>
    <x v="6"/>
    <m/>
    <x v="3"/>
    <x v="1"/>
    <x v="15"/>
    <d v="2021-12-14T00:00:00"/>
    <d v="2021-11-12T00:00:00"/>
    <x v="1"/>
    <x v="1"/>
    <d v="2021-12-12T00:00:00"/>
    <n v="558319"/>
    <x v="2"/>
    <s v="A5"/>
    <x v="1"/>
    <s v="Not Verified"/>
    <n v="68000"/>
    <n v="0.17810000000000001"/>
    <n v="292.3"/>
    <n v="8.9399999999999993E-2"/>
    <n v="9200"/>
    <n v="17"/>
    <n v="10523"/>
  </r>
  <r>
    <n v="371615"/>
    <x v="26"/>
    <x v="0"/>
    <x v="6"/>
    <s v="SFS Architecture"/>
    <x v="3"/>
    <x v="1"/>
    <x v="40"/>
    <d v="2021-09-15T00:00:00"/>
    <d v="2021-02-11T00:00:00"/>
    <x v="1"/>
    <x v="1"/>
    <d v="2021-03-11T00:00:00"/>
    <n v="389646"/>
    <x v="2"/>
    <s v="A5"/>
    <x v="1"/>
    <s v="Not Verified"/>
    <n v="43000"/>
    <n v="7.0000000000000007E-2"/>
    <n v="288.85000000000002"/>
    <n v="9.6299999999999997E-2"/>
    <n v="9000"/>
    <n v="19"/>
    <n v="10251"/>
  </r>
  <r>
    <n v="1041813"/>
    <x v="4"/>
    <x v="0"/>
    <x v="3"/>
    <s v="bake rite rolls"/>
    <x v="3"/>
    <x v="1"/>
    <x v="22"/>
    <d v="2021-12-14T00:00:00"/>
    <d v="2021-12-14T00:00:00"/>
    <x v="1"/>
    <x v="1"/>
    <d v="2022-01-14T00:00:00"/>
    <n v="1271849"/>
    <x v="2"/>
    <s v="A1"/>
    <x v="1"/>
    <s v="Not Verified"/>
    <n v="35000"/>
    <n v="7.7799999999999994E-2"/>
    <n v="289.14"/>
    <n v="6.0299999999999999E-2"/>
    <n v="9500"/>
    <n v="13"/>
    <n v="10409"/>
  </r>
  <r>
    <n v="458674"/>
    <x v="2"/>
    <x v="0"/>
    <x v="3"/>
    <s v="U. S. Postal Service"/>
    <x v="3"/>
    <x v="1"/>
    <x v="32"/>
    <d v="2021-03-13T00:00:00"/>
    <d v="2021-06-11T00:00:00"/>
    <x v="1"/>
    <x v="1"/>
    <d v="2021-07-11T00:00:00"/>
    <n v="571092"/>
    <x v="2"/>
    <s v="A1"/>
    <x v="1"/>
    <s v="Not Verified"/>
    <n v="54000"/>
    <n v="0.13669999999999999"/>
    <n v="92.7"/>
    <n v="7.0499999999999993E-2"/>
    <n v="3000"/>
    <n v="47"/>
    <n v="3234"/>
  </r>
  <r>
    <n v="672322"/>
    <x v="1"/>
    <x v="0"/>
    <x v="3"/>
    <s v="Bank of the West"/>
    <x v="3"/>
    <x v="1"/>
    <x v="0"/>
    <d v="2021-05-16T00:00:00"/>
    <d v="2021-03-14T00:00:00"/>
    <x v="1"/>
    <x v="1"/>
    <d v="2021-04-14T00:00:00"/>
    <n v="859460"/>
    <x v="2"/>
    <s v="A1"/>
    <x v="1"/>
    <s v="Not Verified"/>
    <n v="59600"/>
    <n v="0.183"/>
    <n v="180.96"/>
    <n v="5.4199999999999998E-2"/>
    <n v="6000"/>
    <n v="39"/>
    <n v="6515"/>
  </r>
  <r>
    <n v="1045996"/>
    <x v="26"/>
    <x v="0"/>
    <x v="3"/>
    <s v="Mercy Health"/>
    <x v="3"/>
    <x v="1"/>
    <x v="22"/>
    <d v="2021-03-16T00:00:00"/>
    <d v="2021-09-14T00:00:00"/>
    <x v="1"/>
    <x v="1"/>
    <d v="2021-10-14T00:00:00"/>
    <n v="1276624"/>
    <x v="2"/>
    <s v="A1"/>
    <x v="1"/>
    <s v="Not Verified"/>
    <n v="89000"/>
    <n v="9.01E-2"/>
    <n v="121.75"/>
    <n v="6.0299999999999999E-2"/>
    <n v="4000"/>
    <n v="40"/>
    <n v="4379"/>
  </r>
  <r>
    <n v="1019333"/>
    <x v="35"/>
    <x v="0"/>
    <x v="3"/>
    <s v="Skillpath Seminars"/>
    <x v="3"/>
    <x v="1"/>
    <x v="22"/>
    <d v="2021-05-16T00:00:00"/>
    <d v="2021-12-14T00:00:00"/>
    <x v="1"/>
    <x v="1"/>
    <d v="2022-01-14T00:00:00"/>
    <n v="1248020"/>
    <x v="2"/>
    <s v="A2"/>
    <x v="1"/>
    <s v="Not Verified"/>
    <n v="47580"/>
    <n v="1.1299999999999999E-2"/>
    <n v="122.82"/>
    <n v="6.6199999999999995E-2"/>
    <n v="4000"/>
    <n v="15"/>
    <n v="4421"/>
  </r>
  <r>
    <n v="703223"/>
    <x v="22"/>
    <x v="0"/>
    <x v="3"/>
    <s v="milford investments"/>
    <x v="3"/>
    <x v="1"/>
    <x v="42"/>
    <d v="2021-03-16T00:00:00"/>
    <d v="2021-10-11T00:00:00"/>
    <x v="1"/>
    <x v="1"/>
    <d v="2021-11-11T00:00:00"/>
    <n v="895159"/>
    <x v="2"/>
    <s v="A2"/>
    <x v="1"/>
    <s v="Not Verified"/>
    <n v="85000"/>
    <n v="0.18010000000000001"/>
    <n v="315.39999999999998"/>
    <n v="5.79E-2"/>
    <n v="10400"/>
    <n v="20"/>
    <n v="10682"/>
  </r>
  <r>
    <n v="768874"/>
    <x v="18"/>
    <x v="0"/>
    <x v="3"/>
    <s v="NLDC"/>
    <x v="3"/>
    <x v="1"/>
    <x v="25"/>
    <d v="2021-12-15T00:00:00"/>
    <d v="2021-02-14T00:00:00"/>
    <x v="1"/>
    <x v="1"/>
    <d v="2021-03-14T00:00:00"/>
    <n v="970266"/>
    <x v="2"/>
    <s v="A2"/>
    <x v="1"/>
    <s v="Not Verified"/>
    <n v="48000"/>
    <n v="0.1613"/>
    <n v="97.34"/>
    <n v="5.9900000000000002E-2"/>
    <n v="3200"/>
    <n v="29"/>
    <n v="3500"/>
  </r>
  <r>
    <n v="959310"/>
    <x v="13"/>
    <x v="0"/>
    <x v="3"/>
    <s v="Autocraft Paint &amp; Body Works"/>
    <x v="3"/>
    <x v="1"/>
    <x v="13"/>
    <d v="2021-05-16T00:00:00"/>
    <d v="2021-10-13T00:00:00"/>
    <x v="1"/>
    <x v="1"/>
    <d v="2021-11-13T00:00:00"/>
    <n v="1180061"/>
    <x v="2"/>
    <s v="A2"/>
    <x v="1"/>
    <s v="Not Verified"/>
    <n v="85000"/>
    <n v="4.7300000000000002E-2"/>
    <n v="368.45"/>
    <n v="6.6199999999999995E-2"/>
    <n v="12000"/>
    <n v="19"/>
    <n v="13085"/>
  </r>
  <r>
    <n v="847828"/>
    <x v="22"/>
    <x v="0"/>
    <x v="3"/>
    <s v="Merrill Corporation"/>
    <x v="3"/>
    <x v="1"/>
    <x v="10"/>
    <d v="2021-08-14T00:00:00"/>
    <d v="2021-08-14T00:00:00"/>
    <x v="1"/>
    <x v="1"/>
    <d v="2021-09-14T00:00:00"/>
    <n v="1059373"/>
    <x v="2"/>
    <s v="A2"/>
    <x v="1"/>
    <s v="Not Verified"/>
    <n v="64000"/>
    <n v="7.4399999999999994E-2"/>
    <n v="273.76"/>
    <n v="5.9900000000000002E-2"/>
    <n v="9000"/>
    <n v="29"/>
    <n v="9833"/>
  </r>
  <r>
    <n v="989476"/>
    <x v="22"/>
    <x v="0"/>
    <x v="3"/>
    <s v="HID Global"/>
    <x v="3"/>
    <x v="1"/>
    <x v="13"/>
    <d v="2021-05-16T00:00:00"/>
    <d v="2021-11-14T00:00:00"/>
    <x v="1"/>
    <x v="1"/>
    <d v="2021-12-14T00:00:00"/>
    <n v="1213436"/>
    <x v="2"/>
    <s v="A2"/>
    <x v="1"/>
    <s v="Not Verified"/>
    <n v="100000"/>
    <n v="9.0399999999999994E-2"/>
    <n v="357.7"/>
    <n v="6.6199999999999995E-2"/>
    <n v="11650"/>
    <n v="29"/>
    <n v="12877"/>
  </r>
  <r>
    <n v="750645"/>
    <x v="4"/>
    <x v="0"/>
    <x v="3"/>
    <s v="Saint Joseph's University"/>
    <x v="3"/>
    <x v="1"/>
    <x v="25"/>
    <d v="2021-08-12T00:00:00"/>
    <d v="2021-08-12T00:00:00"/>
    <x v="1"/>
    <x v="1"/>
    <d v="2021-09-12T00:00:00"/>
    <n v="950020"/>
    <x v="2"/>
    <s v="A2"/>
    <x v="1"/>
    <s v="Not Verified"/>
    <n v="45336"/>
    <n v="5.2400000000000002E-2"/>
    <n v="304.18"/>
    <n v="5.9900000000000002E-2"/>
    <n v="10000"/>
    <n v="24"/>
    <n v="10399"/>
  </r>
  <r>
    <n v="1051506"/>
    <x v="0"/>
    <x v="0"/>
    <x v="3"/>
    <s v="Department of Veterans Affairs"/>
    <x v="3"/>
    <x v="1"/>
    <x v="12"/>
    <d v="2021-08-12T00:00:00"/>
    <d v="2021-08-12T00:00:00"/>
    <x v="1"/>
    <x v="1"/>
    <d v="2021-09-12T00:00:00"/>
    <n v="1283194"/>
    <x v="2"/>
    <s v="A2"/>
    <x v="1"/>
    <s v="Not Verified"/>
    <n v="138000"/>
    <n v="1.49E-2"/>
    <n v="153.52000000000001"/>
    <n v="6.6199999999999995E-2"/>
    <n v="5000"/>
    <n v="38"/>
    <n v="5134"/>
  </r>
  <r>
    <n v="971536"/>
    <x v="7"/>
    <x v="0"/>
    <x v="3"/>
    <s v="town of johnston rhode island"/>
    <x v="3"/>
    <x v="1"/>
    <x v="13"/>
    <d v="2021-05-14T00:00:00"/>
    <d v="2021-05-14T00:00:00"/>
    <x v="1"/>
    <x v="1"/>
    <d v="2021-06-14T00:00:00"/>
    <n v="1193285"/>
    <x v="2"/>
    <s v="A2"/>
    <x v="1"/>
    <s v="Not Verified"/>
    <n v="100000"/>
    <n v="9.4100000000000003E-2"/>
    <n v="307.04000000000002"/>
    <n v="6.6199999999999995E-2"/>
    <n v="10000"/>
    <n v="47"/>
    <n v="11028"/>
  </r>
  <r>
    <n v="683337"/>
    <x v="25"/>
    <x v="0"/>
    <x v="3"/>
    <s v="Smyth County Mutual Ins."/>
    <x v="3"/>
    <x v="1"/>
    <x v="0"/>
    <d v="2021-08-14T00:00:00"/>
    <d v="2021-09-12T00:00:00"/>
    <x v="1"/>
    <x v="1"/>
    <d v="2021-10-12T00:00:00"/>
    <n v="872649"/>
    <x v="2"/>
    <s v="A2"/>
    <x v="1"/>
    <s v="Not Verified"/>
    <n v="45000"/>
    <n v="0.1008"/>
    <n v="151.63999999999999"/>
    <n v="5.79E-2"/>
    <n v="5000"/>
    <n v="40"/>
    <n v="5338"/>
  </r>
  <r>
    <n v="415801"/>
    <x v="5"/>
    <x v="0"/>
    <x v="3"/>
    <s v="Pensacola Christian College"/>
    <x v="3"/>
    <x v="1"/>
    <x v="23"/>
    <d v="2021-05-16T00:00:00"/>
    <d v="2021-05-12T00:00:00"/>
    <x v="1"/>
    <x v="1"/>
    <d v="2021-06-12T00:00:00"/>
    <n v="483654"/>
    <x v="2"/>
    <s v="A2"/>
    <x v="1"/>
    <s v="Not Verified"/>
    <n v="60000"/>
    <n v="0.1336"/>
    <n v="218.34"/>
    <n v="7.6799999999999993E-2"/>
    <n v="7000"/>
    <n v="37"/>
    <n v="7856"/>
  </r>
  <r>
    <n v="626762"/>
    <x v="38"/>
    <x v="0"/>
    <x v="3"/>
    <s v="Teledyne Brown Engineering"/>
    <x v="3"/>
    <x v="1"/>
    <x v="41"/>
    <d v="2021-05-12T00:00:00"/>
    <d v="2021-05-12T00:00:00"/>
    <x v="1"/>
    <x v="1"/>
    <d v="2021-06-12T00:00:00"/>
    <n v="803145"/>
    <x v="2"/>
    <s v="A3"/>
    <x v="1"/>
    <s v="Not Verified"/>
    <n v="77237"/>
    <n v="1.8499999999999999E-2"/>
    <n v="278.31"/>
    <n v="6.1699999999999998E-2"/>
    <n v="15000"/>
    <n v="19"/>
    <n v="9757"/>
  </r>
  <r>
    <n v="771055"/>
    <x v="17"/>
    <x v="0"/>
    <x v="3"/>
    <s v="a la mode, inc"/>
    <x v="3"/>
    <x v="1"/>
    <x v="6"/>
    <d v="2021-06-14T00:00:00"/>
    <d v="2021-06-14T00:00:00"/>
    <x v="1"/>
    <x v="1"/>
    <d v="2021-07-14T00:00:00"/>
    <n v="972791"/>
    <x v="2"/>
    <s v="A3"/>
    <x v="1"/>
    <s v="Not Verified"/>
    <n v="38000"/>
    <n v="0.13519999999999999"/>
    <n v="277.86"/>
    <n v="6.9900000000000004E-2"/>
    <n v="9000"/>
    <n v="12"/>
    <n v="10003"/>
  </r>
  <r>
    <n v="667780"/>
    <x v="6"/>
    <x v="0"/>
    <x v="3"/>
    <s v="Jackson Glass Works.com"/>
    <x v="3"/>
    <x v="1"/>
    <x v="0"/>
    <d v="2021-02-14T00:00:00"/>
    <d v="2021-03-14T00:00:00"/>
    <x v="1"/>
    <x v="1"/>
    <d v="2021-04-14T00:00:00"/>
    <n v="853695"/>
    <x v="2"/>
    <s v="A3"/>
    <x v="1"/>
    <s v="Not Verified"/>
    <n v="100000"/>
    <n v="0.18540000000000001"/>
    <n v="370.09"/>
    <n v="6.9199999999999998E-2"/>
    <n v="12000"/>
    <n v="26"/>
    <n v="13325"/>
  </r>
  <r>
    <n v="901982"/>
    <x v="19"/>
    <x v="0"/>
    <x v="3"/>
    <s v="State of Ohio"/>
    <x v="3"/>
    <x v="1"/>
    <x v="22"/>
    <d v="2021-05-16T00:00:00"/>
    <d v="2021-11-14T00:00:00"/>
    <x v="1"/>
    <x v="1"/>
    <d v="2021-12-14T00:00:00"/>
    <n v="1122533"/>
    <x v="2"/>
    <s v="A3"/>
    <x v="1"/>
    <s v="Not Verified"/>
    <n v="77000"/>
    <n v="0.25979999999999998"/>
    <n v="385.78"/>
    <n v="7.51E-2"/>
    <n v="12400"/>
    <n v="31"/>
    <n v="13888"/>
  </r>
  <r>
    <n v="433837"/>
    <x v="6"/>
    <x v="0"/>
    <x v="3"/>
    <s v="City of Detroit"/>
    <x v="3"/>
    <x v="1"/>
    <x v="20"/>
    <d v="2021-05-16T00:00:00"/>
    <d v="2021-03-12T00:00:00"/>
    <x v="1"/>
    <x v="1"/>
    <d v="2021-04-12T00:00:00"/>
    <n v="517124"/>
    <x v="2"/>
    <s v="A3"/>
    <x v="1"/>
    <s v="Not Verified"/>
    <n v="47500"/>
    <n v="0.17810000000000001"/>
    <n v="218.54"/>
    <n v="7.7399999999999997E-2"/>
    <n v="7000"/>
    <n v="22"/>
    <n v="7847"/>
  </r>
  <r>
    <n v="500432"/>
    <x v="17"/>
    <x v="0"/>
    <x v="3"/>
    <s v="Tinker Air Force Base"/>
    <x v="3"/>
    <x v="1"/>
    <x v="48"/>
    <d v="2021-05-16T00:00:00"/>
    <d v="2021-09-12T00:00:00"/>
    <x v="1"/>
    <x v="1"/>
    <d v="2021-10-12T00:00:00"/>
    <n v="642715"/>
    <x v="2"/>
    <s v="A3"/>
    <x v="1"/>
    <s v="Not Verified"/>
    <n v="47091"/>
    <n v="0.14349999999999999"/>
    <n v="309.39999999999998"/>
    <n v="7.1400000000000005E-2"/>
    <n v="10000"/>
    <n v="32"/>
    <n v="11087"/>
  </r>
  <r>
    <n v="887724"/>
    <x v="4"/>
    <x v="0"/>
    <x v="3"/>
    <s v="MI Windows and Doors"/>
    <x v="3"/>
    <x v="1"/>
    <x v="10"/>
    <d v="2021-05-16T00:00:00"/>
    <d v="2021-02-14T00:00:00"/>
    <x v="1"/>
    <x v="1"/>
    <d v="2021-03-14T00:00:00"/>
    <n v="1103922"/>
    <x v="2"/>
    <s v="A3"/>
    <x v="1"/>
    <s v="Not Verified"/>
    <n v="46700"/>
    <n v="7.3499999999999996E-2"/>
    <n v="352.33"/>
    <n v="7.51E-2"/>
    <n v="11325"/>
    <n v="26"/>
    <n v="12606"/>
  </r>
  <r>
    <n v="506058"/>
    <x v="3"/>
    <x v="0"/>
    <x v="3"/>
    <s v="bridgestone/firestone"/>
    <x v="3"/>
    <x v="1"/>
    <x v="48"/>
    <d v="2021-02-12T00:00:00"/>
    <d v="2021-02-12T00:00:00"/>
    <x v="1"/>
    <x v="1"/>
    <d v="2021-03-12T00:00:00"/>
    <n v="652400"/>
    <x v="2"/>
    <s v="A3"/>
    <x v="1"/>
    <s v="Not Verified"/>
    <n v="45000"/>
    <n v="1.4500000000000001E-2"/>
    <n v="129.94999999999999"/>
    <n v="7.1400000000000005E-2"/>
    <n v="4200"/>
    <n v="27"/>
    <n v="4588"/>
  </r>
  <r>
    <n v="774869"/>
    <x v="8"/>
    <x v="0"/>
    <x v="3"/>
    <s v="Eastman Kodak"/>
    <x v="3"/>
    <x v="1"/>
    <x v="6"/>
    <d v="2021-02-13T00:00:00"/>
    <d v="2021-01-13T00:00:00"/>
    <x v="1"/>
    <x v="1"/>
    <d v="2021-02-13T00:00:00"/>
    <n v="977081"/>
    <x v="2"/>
    <s v="A3"/>
    <x v="1"/>
    <s v="Not Verified"/>
    <n v="49000"/>
    <n v="6.2399999999999997E-2"/>
    <n v="216.11"/>
    <n v="6.9900000000000004E-2"/>
    <n v="7000"/>
    <n v="35"/>
    <n v="7595"/>
  </r>
  <r>
    <n v="974970"/>
    <x v="19"/>
    <x v="0"/>
    <x v="3"/>
    <s v="The savings bank"/>
    <x v="3"/>
    <x v="1"/>
    <x v="13"/>
    <d v="2021-04-15T00:00:00"/>
    <d v="2021-07-13T00:00:00"/>
    <x v="1"/>
    <x v="1"/>
    <d v="2021-08-13T00:00:00"/>
    <n v="1197062"/>
    <x v="2"/>
    <s v="A3"/>
    <x v="1"/>
    <s v="Not Verified"/>
    <n v="82000"/>
    <n v="0.14360000000000001"/>
    <n v="373.33"/>
    <n v="7.51E-2"/>
    <n v="12000"/>
    <n v="34"/>
    <n v="13170"/>
  </r>
  <r>
    <n v="607748"/>
    <x v="5"/>
    <x v="0"/>
    <x v="3"/>
    <s v="Broward Sheriffs Office"/>
    <x v="3"/>
    <x v="1"/>
    <x v="49"/>
    <d v="2021-05-16T00:00:00"/>
    <d v="2021-11-13T00:00:00"/>
    <x v="1"/>
    <x v="1"/>
    <d v="2021-12-13T00:00:00"/>
    <n v="779613"/>
    <x v="2"/>
    <s v="A3"/>
    <x v="1"/>
    <s v="Not Verified"/>
    <n v="75000"/>
    <n v="0.19500000000000001"/>
    <n v="298.13"/>
    <n v="6.1699999999999998E-2"/>
    <n v="16000"/>
    <n v="22"/>
    <n v="10733"/>
  </r>
  <r>
    <n v="850335"/>
    <x v="2"/>
    <x v="0"/>
    <x v="3"/>
    <s v="travelers insurance"/>
    <x v="3"/>
    <x v="1"/>
    <x v="11"/>
    <d v="2021-05-16T00:00:00"/>
    <d v="2021-07-14T00:00:00"/>
    <x v="1"/>
    <x v="1"/>
    <d v="2021-08-14T00:00:00"/>
    <n v="1062148"/>
    <x v="2"/>
    <s v="A3"/>
    <x v="1"/>
    <s v="Not Verified"/>
    <n v="105000"/>
    <n v="0.1139"/>
    <n v="370.48"/>
    <n v="6.9900000000000004E-2"/>
    <n v="12000"/>
    <n v="23"/>
    <n v="13325"/>
  </r>
  <r>
    <n v="493496"/>
    <x v="4"/>
    <x v="0"/>
    <x v="3"/>
    <s v="BNY Mellon"/>
    <x v="3"/>
    <x v="1"/>
    <x v="26"/>
    <d v="2021-05-16T00:00:00"/>
    <d v="2021-03-13T00:00:00"/>
    <x v="1"/>
    <x v="1"/>
    <d v="2021-04-13T00:00:00"/>
    <n v="631425"/>
    <x v="2"/>
    <s v="A3"/>
    <x v="1"/>
    <s v="Not Verified"/>
    <n v="86500"/>
    <n v="0.1595"/>
    <n v="201.11"/>
    <n v="7.1400000000000005E-2"/>
    <n v="6500"/>
    <n v="41"/>
    <n v="7240"/>
  </r>
  <r>
    <n v="500468"/>
    <x v="37"/>
    <x v="0"/>
    <x v="3"/>
    <s v="Keystone rv"/>
    <x v="3"/>
    <x v="1"/>
    <x v="48"/>
    <d v="2021-03-13T00:00:00"/>
    <d v="2021-03-13T00:00:00"/>
    <x v="1"/>
    <x v="1"/>
    <d v="2021-04-13T00:00:00"/>
    <n v="642774"/>
    <x v="2"/>
    <s v="A3"/>
    <x v="1"/>
    <s v="Not Verified"/>
    <n v="33600"/>
    <n v="0.23319999999999999"/>
    <n v="154.69999999999999"/>
    <n v="7.1400000000000005E-2"/>
    <n v="5000"/>
    <n v="35"/>
    <n v="5568"/>
  </r>
  <r>
    <n v="439407"/>
    <x v="15"/>
    <x v="0"/>
    <x v="3"/>
    <s v="State of Hawaii Office of the Public Defender"/>
    <x v="3"/>
    <x v="1"/>
    <x v="52"/>
    <d v="2021-09-12T00:00:00"/>
    <d v="2021-09-12T00:00:00"/>
    <x v="1"/>
    <x v="1"/>
    <d v="2021-10-12T00:00:00"/>
    <n v="530748"/>
    <x v="2"/>
    <s v="A3"/>
    <x v="1"/>
    <s v="Not Verified"/>
    <n v="78000"/>
    <n v="0.1794"/>
    <n v="142.83000000000001"/>
    <n v="7.7399999999999997E-2"/>
    <n v="4575"/>
    <n v="46"/>
    <n v="5142"/>
  </r>
  <r>
    <n v="409975"/>
    <x v="29"/>
    <x v="0"/>
    <x v="3"/>
    <s v="Army National Guard"/>
    <x v="3"/>
    <x v="1"/>
    <x v="23"/>
    <d v="2021-07-14T00:00:00"/>
    <d v="2021-06-12T00:00:00"/>
    <x v="1"/>
    <x v="1"/>
    <d v="2021-07-12T00:00:00"/>
    <n v="461044"/>
    <x v="2"/>
    <s v="A4"/>
    <x v="1"/>
    <s v="Not Verified"/>
    <n v="60000"/>
    <n v="0.1132"/>
    <n v="191.69"/>
    <n v="9.3200000000000005E-2"/>
    <n v="6000"/>
    <n v="22"/>
    <n v="6931"/>
  </r>
  <r>
    <n v="560106"/>
    <x v="10"/>
    <x v="0"/>
    <x v="3"/>
    <s v="Cotter Funeral Home"/>
    <x v="3"/>
    <x v="1"/>
    <x v="47"/>
    <d v="2021-04-15T00:00:00"/>
    <d v="2021-08-11T00:00:00"/>
    <x v="1"/>
    <x v="1"/>
    <d v="2021-09-11T00:00:00"/>
    <n v="720949"/>
    <x v="2"/>
    <s v="A4"/>
    <x v="1"/>
    <s v="Not Verified"/>
    <n v="80004"/>
    <n v="2.1399999999999999E-2"/>
    <n v="295.56"/>
    <n v="7.51E-2"/>
    <n v="9500"/>
    <n v="36"/>
    <n v="10071"/>
  </r>
  <r>
    <n v="870796"/>
    <x v="17"/>
    <x v="0"/>
    <x v="3"/>
    <s v="Oklahoma State Department of Health"/>
    <x v="3"/>
    <x v="1"/>
    <x v="10"/>
    <d v="2021-05-16T00:00:00"/>
    <d v="2021-09-14T00:00:00"/>
    <x v="1"/>
    <x v="1"/>
    <d v="2021-10-14T00:00:00"/>
    <n v="1084788"/>
    <x v="2"/>
    <s v="A4"/>
    <x v="1"/>
    <s v="Not Verified"/>
    <n v="65000"/>
    <n v="0.2666"/>
    <n v="186.61"/>
    <n v="7.4899999999999994E-2"/>
    <n v="6000"/>
    <n v="26"/>
    <n v="6718"/>
  </r>
  <r>
    <n v="1027758"/>
    <x v="22"/>
    <x v="0"/>
    <x v="3"/>
    <s v="Fairview Health Services"/>
    <x v="3"/>
    <x v="1"/>
    <x v="22"/>
    <d v="2021-04-16T00:00:00"/>
    <d v="2021-06-12T00:00:00"/>
    <x v="1"/>
    <x v="1"/>
    <d v="2021-07-12T00:00:00"/>
    <n v="1257331"/>
    <x v="2"/>
    <s v="A4"/>
    <x v="1"/>
    <s v="Not Verified"/>
    <n v="85000"/>
    <n v="0.12720000000000001"/>
    <n v="469.36"/>
    <n v="7.9000000000000001E-2"/>
    <n v="15000"/>
    <n v="53"/>
    <n v="15367"/>
  </r>
  <r>
    <n v="538622"/>
    <x v="25"/>
    <x v="0"/>
    <x v="3"/>
    <s v="Applied Electronics"/>
    <x v="3"/>
    <x v="1"/>
    <x v="43"/>
    <d v="2021-12-12T00:00:00"/>
    <d v="2021-11-12T00:00:00"/>
    <x v="1"/>
    <x v="1"/>
    <d v="2021-12-12T00:00:00"/>
    <n v="695605"/>
    <x v="2"/>
    <s v="A4"/>
    <x v="1"/>
    <s v="Not Verified"/>
    <n v="75000"/>
    <n v="0.19950000000000001"/>
    <n v="466.67"/>
    <n v="7.51E-2"/>
    <n v="15000"/>
    <n v="28"/>
    <n v="16697"/>
  </r>
  <r>
    <n v="360253"/>
    <x v="19"/>
    <x v="0"/>
    <x v="3"/>
    <s v="Timken Co."/>
    <x v="3"/>
    <x v="1"/>
    <x v="36"/>
    <d v="2021-10-14T00:00:00"/>
    <d v="2021-04-09T00:00:00"/>
    <x v="1"/>
    <x v="1"/>
    <d v="2021-05-09T00:00:00"/>
    <n v="367929"/>
    <x v="2"/>
    <s v="A4"/>
    <x v="1"/>
    <s v="Not Verified"/>
    <n v="62004"/>
    <n v="4.3200000000000002E-2"/>
    <n v="318.33"/>
    <n v="9.0700000000000003E-2"/>
    <n v="10000"/>
    <n v="25"/>
    <n v="10360"/>
  </r>
  <r>
    <n v="484339"/>
    <x v="25"/>
    <x v="0"/>
    <x v="3"/>
    <s v="SHEEHY FORD"/>
    <x v="3"/>
    <x v="1"/>
    <x v="46"/>
    <d v="2021-05-16T00:00:00"/>
    <d v="2021-01-12T00:00:00"/>
    <x v="1"/>
    <x v="1"/>
    <d v="2021-02-12T00:00:00"/>
    <n v="616607"/>
    <x v="2"/>
    <s v="A4"/>
    <x v="1"/>
    <s v="Not Verified"/>
    <n v="57000"/>
    <n v="8.9700000000000002E-2"/>
    <n v="311.10000000000002"/>
    <n v="7.51E-2"/>
    <n v="10000"/>
    <n v="41"/>
    <n v="10842"/>
  </r>
  <r>
    <n v="575245"/>
    <x v="1"/>
    <x v="0"/>
    <x v="3"/>
    <s v="Merced City School District"/>
    <x v="3"/>
    <x v="1"/>
    <x v="54"/>
    <d v="2021-01-16T00:00:00"/>
    <d v="2021-05-12T00:00:00"/>
    <x v="1"/>
    <x v="1"/>
    <d v="2021-06-12T00:00:00"/>
    <n v="739914"/>
    <x v="2"/>
    <s v="A4"/>
    <x v="1"/>
    <s v="Not Verified"/>
    <n v="72000"/>
    <n v="9.4E-2"/>
    <n v="199.11"/>
    <n v="7.51E-2"/>
    <n v="6400"/>
    <n v="42"/>
    <n v="7005"/>
  </r>
  <r>
    <n v="1023659"/>
    <x v="27"/>
    <x v="0"/>
    <x v="3"/>
    <s v="marvin &amp; palmer assoc"/>
    <x v="3"/>
    <x v="1"/>
    <x v="22"/>
    <d v="2021-06-15T00:00:00"/>
    <d v="2021-10-14T00:00:00"/>
    <x v="1"/>
    <x v="1"/>
    <d v="2021-11-14T00:00:00"/>
    <n v="1252739"/>
    <x v="2"/>
    <s v="A5"/>
    <x v="1"/>
    <s v="Not Verified"/>
    <n v="100000"/>
    <n v="9.3399999999999997E-2"/>
    <n v="190.52"/>
    <n v="8.8999999999999996E-2"/>
    <n v="6000"/>
    <n v="25"/>
    <n v="6854"/>
  </r>
  <r>
    <n v="462158"/>
    <x v="0"/>
    <x v="0"/>
    <x v="3"/>
    <s v="Hale Aircraft, Inc."/>
    <x v="3"/>
    <x v="1"/>
    <x v="32"/>
    <d v="2021-05-16T00:00:00"/>
    <d v="2021-07-11T00:00:00"/>
    <x v="1"/>
    <x v="1"/>
    <d v="2021-08-11T00:00:00"/>
    <n v="578005"/>
    <x v="2"/>
    <s v="A5"/>
    <x v="1"/>
    <s v="Not Verified"/>
    <n v="55000"/>
    <n v="8.4699999999999998E-2"/>
    <n v="324.07"/>
    <n v="8.9399999999999993E-2"/>
    <n v="10200"/>
    <n v="21"/>
    <n v="11314"/>
  </r>
  <r>
    <n v="495156"/>
    <x v="0"/>
    <x v="0"/>
    <x v="3"/>
    <s v="U.S. Air Force"/>
    <x v="3"/>
    <x v="1"/>
    <x v="26"/>
    <d v="2021-01-11T00:00:00"/>
    <d v="2021-01-11T00:00:00"/>
    <x v="1"/>
    <x v="1"/>
    <d v="2021-02-11T00:00:00"/>
    <n v="634121"/>
    <x v="2"/>
    <s v="A5"/>
    <x v="1"/>
    <s v="Not Verified"/>
    <n v="50000"/>
    <n v="1.06E-2"/>
    <n v="563.04999999999995"/>
    <n v="7.8799999999999995E-2"/>
    <n v="18000"/>
    <n v="38"/>
    <n v="18792"/>
  </r>
  <r>
    <n v="486659"/>
    <x v="18"/>
    <x v="0"/>
    <x v="3"/>
    <s v="US Treasury"/>
    <x v="3"/>
    <x v="1"/>
    <x v="46"/>
    <d v="2021-01-16T00:00:00"/>
    <d v="2021-05-12T00:00:00"/>
    <x v="1"/>
    <x v="1"/>
    <d v="2021-06-12T00:00:00"/>
    <n v="620238"/>
    <x v="2"/>
    <s v="A5"/>
    <x v="1"/>
    <s v="Not Verified"/>
    <n v="70000"/>
    <n v="0.14369999999999999"/>
    <n v="437.93"/>
    <n v="7.8799999999999995E-2"/>
    <n v="14000"/>
    <n v="26"/>
    <n v="15581"/>
  </r>
  <r>
    <n v="764296"/>
    <x v="25"/>
    <x v="0"/>
    <x v="3"/>
    <s v="Department of Air Force"/>
    <x v="3"/>
    <x v="1"/>
    <x v="25"/>
    <d v="2021-03-14T00:00:00"/>
    <d v="2021-03-14T00:00:00"/>
    <x v="1"/>
    <x v="1"/>
    <d v="2021-04-14T00:00:00"/>
    <n v="965001"/>
    <x v="2"/>
    <s v="A5"/>
    <x v="1"/>
    <s v="Not Verified"/>
    <n v="143000"/>
    <n v="4.3299999999999998E-2"/>
    <n v="568.14"/>
    <n v="8.4900000000000003E-2"/>
    <n v="18000"/>
    <n v="29"/>
    <n v="20429"/>
  </r>
  <r>
    <n v="847097"/>
    <x v="32"/>
    <x v="0"/>
    <x v="3"/>
    <s v="Wells Fargo Advisors"/>
    <x v="3"/>
    <x v="1"/>
    <x v="11"/>
    <d v="2021-05-12T00:00:00"/>
    <d v="2021-05-12T00:00:00"/>
    <x v="1"/>
    <x v="1"/>
    <d v="2021-06-12T00:00:00"/>
    <n v="1058544"/>
    <x v="2"/>
    <s v="A5"/>
    <x v="1"/>
    <s v="Not Verified"/>
    <n v="62500"/>
    <n v="0.1331"/>
    <n v="157.82"/>
    <n v="8.4900000000000003E-2"/>
    <n v="5000"/>
    <n v="35"/>
    <n v="5287"/>
  </r>
  <r>
    <n v="753181"/>
    <x v="12"/>
    <x v="0"/>
    <x v="3"/>
    <s v="State of Utah"/>
    <x v="3"/>
    <x v="1"/>
    <x v="25"/>
    <d v="2021-05-16T00:00:00"/>
    <d v="2021-06-14T00:00:00"/>
    <x v="1"/>
    <x v="1"/>
    <d v="2021-07-14T00:00:00"/>
    <n v="952827"/>
    <x v="2"/>
    <s v="A5"/>
    <x v="1"/>
    <s v="Not Verified"/>
    <n v="105000"/>
    <n v="7.5499999999999998E-2"/>
    <n v="157.82"/>
    <n v="8.4900000000000003E-2"/>
    <n v="5000"/>
    <n v="24"/>
    <n v="5681"/>
  </r>
  <r>
    <n v="506486"/>
    <x v="6"/>
    <x v="0"/>
    <x v="3"/>
    <s v="Allstate Insurance"/>
    <x v="3"/>
    <x v="1"/>
    <x v="48"/>
    <d v="2021-08-11T00:00:00"/>
    <d v="2021-08-11T00:00:00"/>
    <x v="1"/>
    <x v="1"/>
    <d v="2021-09-11T00:00:00"/>
    <n v="652934"/>
    <x v="2"/>
    <s v="A5"/>
    <x v="1"/>
    <s v="Not Verified"/>
    <n v="95000"/>
    <n v="9.4399999999999998E-2"/>
    <n v="469.21"/>
    <n v="7.8799999999999995E-2"/>
    <n v="15000"/>
    <n v="40"/>
    <n v="16214"/>
  </r>
  <r>
    <n v="631604"/>
    <x v="32"/>
    <x v="0"/>
    <x v="3"/>
    <s v="United States Army"/>
    <x v="3"/>
    <x v="1"/>
    <x v="41"/>
    <d v="2021-08-11T00:00:00"/>
    <d v="2021-10-11T00:00:00"/>
    <x v="1"/>
    <x v="1"/>
    <d v="2021-11-11T00:00:00"/>
    <n v="809108"/>
    <x v="2"/>
    <s v="A5"/>
    <x v="1"/>
    <s v="Not Verified"/>
    <n v="90700"/>
    <n v="9.4899999999999998E-2"/>
    <n v="616.72"/>
    <n v="6.9099999999999995E-2"/>
    <n v="20000"/>
    <n v="36"/>
    <n v="20932"/>
  </r>
  <r>
    <n v="439467"/>
    <x v="19"/>
    <x v="0"/>
    <x v="3"/>
    <s v="UHHS Conneaut Medical Center"/>
    <x v="3"/>
    <x v="1"/>
    <x v="52"/>
    <d v="2021-05-16T00:00:00"/>
    <d v="2021-09-12T00:00:00"/>
    <x v="1"/>
    <x v="1"/>
    <d v="2021-10-12T00:00:00"/>
    <n v="530913"/>
    <x v="2"/>
    <s v="A5"/>
    <x v="1"/>
    <s v="Not Verified"/>
    <n v="65000"/>
    <n v="0.12889999999999999"/>
    <n v="540.12"/>
    <n v="8.9399999999999993E-2"/>
    <n v="17000"/>
    <n v="51"/>
    <n v="19444"/>
  </r>
  <r>
    <n v="675547"/>
    <x v="5"/>
    <x v="0"/>
    <x v="3"/>
    <s v="Duty Free World"/>
    <x v="3"/>
    <x v="1"/>
    <x v="0"/>
    <d v="2021-05-16T00:00:00"/>
    <d v="2021-09-12T00:00:00"/>
    <x v="1"/>
    <x v="1"/>
    <d v="2021-10-12T00:00:00"/>
    <n v="863359"/>
    <x v="2"/>
    <s v="A5"/>
    <x v="1"/>
    <s v="Not Verified"/>
    <n v="65000"/>
    <n v="0.1457"/>
    <n v="311.8"/>
    <n v="7.6600000000000001E-2"/>
    <n v="10000"/>
    <n v="37"/>
    <n v="10898"/>
  </r>
  <r>
    <n v="514058"/>
    <x v="5"/>
    <x v="0"/>
    <x v="3"/>
    <s v="Pasco Sheriff's Office"/>
    <x v="3"/>
    <x v="1"/>
    <x v="27"/>
    <d v="2021-05-13T00:00:00"/>
    <d v="2021-05-13T00:00:00"/>
    <x v="1"/>
    <x v="1"/>
    <d v="2021-06-13T00:00:00"/>
    <n v="664384"/>
    <x v="2"/>
    <s v="A5"/>
    <x v="1"/>
    <s v="Not Verified"/>
    <n v="73000"/>
    <n v="0.2374"/>
    <n v="531.77"/>
    <n v="7.8799999999999995E-2"/>
    <n v="17000"/>
    <n v="34"/>
    <n v="19144"/>
  </r>
  <r>
    <n v="822885"/>
    <x v="32"/>
    <x v="0"/>
    <x v="8"/>
    <s v="Air System Components"/>
    <x v="3"/>
    <x v="1"/>
    <x v="44"/>
    <d v="2021-03-16T00:00:00"/>
    <d v="2021-01-12T00:00:00"/>
    <x v="1"/>
    <x v="1"/>
    <d v="2021-02-12T00:00:00"/>
    <n v="1031397"/>
    <x v="2"/>
    <s v="A1"/>
    <x v="1"/>
    <s v="Not Verified"/>
    <n v="62000"/>
    <n v="0.1275"/>
    <n v="150.80000000000001"/>
    <n v="5.4199999999999998E-2"/>
    <n v="5000"/>
    <n v="21"/>
    <n v="5048"/>
  </r>
  <r>
    <n v="632884"/>
    <x v="26"/>
    <x v="0"/>
    <x v="8"/>
    <s v="VAMortgageCenter.com"/>
    <x v="3"/>
    <x v="1"/>
    <x v="41"/>
    <d v="2021-01-12T00:00:00"/>
    <d v="2021-01-12T00:00:00"/>
    <x v="1"/>
    <x v="1"/>
    <d v="2021-02-12T00:00:00"/>
    <n v="810738"/>
    <x v="2"/>
    <s v="A1"/>
    <x v="1"/>
    <s v="Not Verified"/>
    <n v="90000"/>
    <n v="3.61E-2"/>
    <n v="150.80000000000001"/>
    <n v="5.4199999999999998E-2"/>
    <n v="5000"/>
    <n v="30"/>
    <n v="5232"/>
  </r>
  <r>
    <n v="458461"/>
    <x v="36"/>
    <x v="0"/>
    <x v="8"/>
    <s v="Frontier Refining Inc."/>
    <x v="3"/>
    <x v="1"/>
    <x v="32"/>
    <d v="2021-03-11T00:00:00"/>
    <d v="2021-03-11T00:00:00"/>
    <x v="1"/>
    <x v="1"/>
    <d v="2021-04-11T00:00:00"/>
    <n v="570635"/>
    <x v="2"/>
    <s v="A1"/>
    <x v="1"/>
    <s v="Not Verified"/>
    <n v="45000"/>
    <n v="7.4399999999999994E-2"/>
    <n v="92.7"/>
    <n v="7.0499999999999993E-2"/>
    <n v="3000"/>
    <n v="22"/>
    <n v="3217"/>
  </r>
  <r>
    <n v="786145"/>
    <x v="19"/>
    <x v="0"/>
    <x v="8"/>
    <s v="Valentine &amp; Co., LLC"/>
    <x v="3"/>
    <x v="1"/>
    <x v="6"/>
    <d v="2021-05-15T00:00:00"/>
    <d v="2021-07-14T00:00:00"/>
    <x v="1"/>
    <x v="1"/>
    <d v="2021-08-14T00:00:00"/>
    <n v="989509"/>
    <x v="2"/>
    <s v="A2"/>
    <x v="1"/>
    <s v="Not Verified"/>
    <n v="21600"/>
    <n v="0.125"/>
    <n v="115.59"/>
    <n v="5.9900000000000002E-2"/>
    <n v="3800"/>
    <n v="23"/>
    <n v="4161"/>
  </r>
  <r>
    <n v="506631"/>
    <x v="21"/>
    <x v="0"/>
    <x v="8"/>
    <s v="Esteban Rodriguez"/>
    <x v="3"/>
    <x v="1"/>
    <x v="48"/>
    <d v="2021-07-15T00:00:00"/>
    <d v="2021-02-12T00:00:00"/>
    <x v="1"/>
    <x v="1"/>
    <d v="2021-03-12T00:00:00"/>
    <n v="653228"/>
    <x v="2"/>
    <s v="A3"/>
    <x v="1"/>
    <s v="Not Verified"/>
    <n v="16094"/>
    <n v="0.16250000000000001"/>
    <n v="170.17"/>
    <n v="7.1400000000000005E-2"/>
    <n v="5500"/>
    <n v="32"/>
    <n v="6009"/>
  </r>
  <r>
    <n v="1056374"/>
    <x v="13"/>
    <x v="0"/>
    <x v="8"/>
    <s v="Columbia Basin Hospital"/>
    <x v="3"/>
    <x v="1"/>
    <x v="12"/>
    <d v="2021-12-14T00:00:00"/>
    <d v="2021-12-14T00:00:00"/>
    <x v="1"/>
    <x v="1"/>
    <d v="2022-01-14T00:00:00"/>
    <n v="1287949"/>
    <x v="2"/>
    <s v="A3"/>
    <x v="1"/>
    <s v="Not Verified"/>
    <n v="69077"/>
    <n v="0.17369999999999999"/>
    <n v="311.11"/>
    <n v="7.51E-2"/>
    <n v="10000"/>
    <n v="22"/>
    <n v="11200"/>
  </r>
  <r>
    <n v="521973"/>
    <x v="1"/>
    <x v="0"/>
    <x v="8"/>
    <s v="Imperial Ag, LLC"/>
    <x v="3"/>
    <x v="1"/>
    <x v="51"/>
    <d v="2021-05-16T00:00:00"/>
    <d v="2021-06-13T00:00:00"/>
    <x v="1"/>
    <x v="1"/>
    <d v="2021-07-13T00:00:00"/>
    <n v="675104"/>
    <x v="2"/>
    <s v="A4"/>
    <x v="1"/>
    <s v="Not Verified"/>
    <n v="52000"/>
    <n v="0.1668"/>
    <n v="248.89"/>
    <n v="7.51E-2"/>
    <n v="8000"/>
    <n v="12"/>
    <n v="8960"/>
  </r>
  <r>
    <n v="460147"/>
    <x v="0"/>
    <x v="0"/>
    <x v="8"/>
    <s v="McKibbon Hotel Group"/>
    <x v="3"/>
    <x v="1"/>
    <x v="32"/>
    <d v="2021-04-16T00:00:00"/>
    <d v="2021-08-11T00:00:00"/>
    <x v="1"/>
    <x v="1"/>
    <d v="2021-09-11T00:00:00"/>
    <n v="574058"/>
    <x v="2"/>
    <s v="A4"/>
    <x v="1"/>
    <s v="Not Verified"/>
    <n v="42000"/>
    <n v="0.1726"/>
    <n v="221.28"/>
    <n v="8.5900000000000004E-2"/>
    <n v="7000"/>
    <n v="16"/>
    <n v="7760"/>
  </r>
  <r>
    <n v="541906"/>
    <x v="8"/>
    <x v="0"/>
    <x v="8"/>
    <s v="Grubb &amp; Ellis"/>
    <x v="3"/>
    <x v="1"/>
    <x v="43"/>
    <d v="2021-06-11T00:00:00"/>
    <d v="2021-06-11T00:00:00"/>
    <x v="1"/>
    <x v="1"/>
    <d v="2021-07-11T00:00:00"/>
    <n v="699392"/>
    <x v="2"/>
    <s v="A4"/>
    <x v="1"/>
    <s v="Not Verified"/>
    <n v="175000"/>
    <n v="6.0499999999999998E-2"/>
    <n v="311.11"/>
    <n v="7.51E-2"/>
    <n v="10000"/>
    <n v="16"/>
    <n v="10555"/>
  </r>
  <r>
    <n v="494666"/>
    <x v="16"/>
    <x v="0"/>
    <x v="8"/>
    <s v="General Cable Corporation"/>
    <x v="3"/>
    <x v="1"/>
    <x v="26"/>
    <d v="2021-01-16T00:00:00"/>
    <d v="2021-01-13T00:00:00"/>
    <x v="1"/>
    <x v="1"/>
    <d v="2021-02-13T00:00:00"/>
    <n v="633393"/>
    <x v="2"/>
    <s v="A4"/>
    <x v="1"/>
    <s v="Not Verified"/>
    <n v="70000"/>
    <n v="0.1171"/>
    <n v="342.21"/>
    <n v="7.51E-2"/>
    <n v="11000"/>
    <n v="28"/>
    <n v="12307"/>
  </r>
  <r>
    <n v="603690"/>
    <x v="41"/>
    <x v="0"/>
    <x v="8"/>
    <s v="Department of State"/>
    <x v="3"/>
    <x v="1"/>
    <x v="50"/>
    <d v="2021-06-15T00:00:00"/>
    <d v="2021-07-11T00:00:00"/>
    <x v="1"/>
    <x v="1"/>
    <d v="2021-08-11T00:00:00"/>
    <n v="774607"/>
    <x v="2"/>
    <s v="A5"/>
    <x v="1"/>
    <s v="Not Verified"/>
    <n v="64000"/>
    <n v="0.12770000000000001"/>
    <n v="246.69"/>
    <n v="6.9099999999999995E-2"/>
    <n v="8000"/>
    <n v="21"/>
    <n v="8336"/>
  </r>
  <r>
    <n v="619682"/>
    <x v="32"/>
    <x v="0"/>
    <x v="8"/>
    <s v="BMC Software"/>
    <x v="3"/>
    <x v="1"/>
    <x v="49"/>
    <d v="2021-05-16T00:00:00"/>
    <d v="2021-07-11T00:00:00"/>
    <x v="1"/>
    <x v="1"/>
    <d v="2021-08-11T00:00:00"/>
    <n v="794253"/>
    <x v="2"/>
    <s v="A5"/>
    <x v="1"/>
    <s v="Not Verified"/>
    <n v="144000"/>
    <n v="0.20130000000000001"/>
    <n v="185.02"/>
    <n v="6.9099999999999995E-2"/>
    <n v="6000"/>
    <n v="31"/>
    <n v="6224"/>
  </r>
  <r>
    <n v="496129"/>
    <x v="25"/>
    <x v="0"/>
    <x v="8"/>
    <s v="K2 Group, Inc"/>
    <x v="3"/>
    <x v="1"/>
    <x v="26"/>
    <d v="2021-03-13T00:00:00"/>
    <d v="2021-04-13T00:00:00"/>
    <x v="1"/>
    <x v="1"/>
    <d v="2021-05-13T00:00:00"/>
    <n v="635642"/>
    <x v="2"/>
    <s v="A5"/>
    <x v="1"/>
    <s v="Not Verified"/>
    <n v="140000"/>
    <n v="0.1593"/>
    <n v="150.15"/>
    <n v="7.8799999999999995E-2"/>
    <n v="4800"/>
    <n v="43"/>
    <n v="5406"/>
  </r>
  <r>
    <n v="601083"/>
    <x v="29"/>
    <x v="0"/>
    <x v="4"/>
    <s v="Jones Walker"/>
    <x v="3"/>
    <x v="1"/>
    <x v="50"/>
    <d v="2021-07-14T00:00:00"/>
    <d v="2021-08-11T00:00:00"/>
    <x v="1"/>
    <x v="1"/>
    <d v="2021-09-11T00:00:00"/>
    <n v="771354"/>
    <x v="2"/>
    <s v="A1"/>
    <x v="1"/>
    <s v="Not Verified"/>
    <n v="108000"/>
    <n v="0.24729999999999999"/>
    <n v="272.95"/>
    <n v="5.4199999999999998E-2"/>
    <n v="9050"/>
    <n v="42"/>
    <n v="9380"/>
  </r>
  <r>
    <n v="661225"/>
    <x v="18"/>
    <x v="0"/>
    <x v="4"/>
    <s v="Carl Schaedel and Co"/>
    <x v="3"/>
    <x v="1"/>
    <x v="21"/>
    <d v="2021-07-12T00:00:00"/>
    <d v="2021-07-12T00:00:00"/>
    <x v="1"/>
    <x v="1"/>
    <d v="2021-08-12T00:00:00"/>
    <n v="845650"/>
    <x v="2"/>
    <s v="A2"/>
    <x v="1"/>
    <s v="Not Verified"/>
    <n v="137004"/>
    <n v="0.13020000000000001"/>
    <n v="303.27"/>
    <n v="5.79E-2"/>
    <n v="10000"/>
    <n v="50"/>
    <n v="10649"/>
  </r>
  <r>
    <n v="998273"/>
    <x v="5"/>
    <x v="0"/>
    <x v="4"/>
    <s v="Exactech, Inc."/>
    <x v="3"/>
    <x v="1"/>
    <x v="13"/>
    <d v="2021-05-16T00:00:00"/>
    <d v="2021-03-14T00:00:00"/>
    <x v="1"/>
    <x v="1"/>
    <d v="2021-04-14T00:00:00"/>
    <n v="1223408"/>
    <x v="2"/>
    <s v="A3"/>
    <x v="1"/>
    <s v="Not Verified"/>
    <n v="34500"/>
    <n v="0.1203"/>
    <n v="199.11"/>
    <n v="7.51E-2"/>
    <n v="6400"/>
    <n v="15"/>
    <n v="7033"/>
  </r>
  <r>
    <n v="495304"/>
    <x v="9"/>
    <x v="0"/>
    <x v="4"/>
    <s v="National Institutes of Health"/>
    <x v="3"/>
    <x v="1"/>
    <x v="26"/>
    <d v="2021-12-12T00:00:00"/>
    <d v="2021-12-12T00:00:00"/>
    <x v="1"/>
    <x v="1"/>
    <d v="2022-01-12T00:00:00"/>
    <n v="634398"/>
    <x v="2"/>
    <s v="A3"/>
    <x v="1"/>
    <s v="Not Verified"/>
    <n v="115731"/>
    <n v="5.6399999999999999E-2"/>
    <n v="222.77"/>
    <n v="7.1400000000000005E-2"/>
    <n v="7200"/>
    <n v="17"/>
    <n v="8006"/>
  </r>
  <r>
    <n v="725645"/>
    <x v="25"/>
    <x v="0"/>
    <x v="4"/>
    <s v="Harris Teeter"/>
    <x v="3"/>
    <x v="1"/>
    <x v="29"/>
    <d v="2021-05-16T00:00:00"/>
    <d v="2021-05-14T00:00:00"/>
    <x v="1"/>
    <x v="1"/>
    <d v="2021-06-14T00:00:00"/>
    <n v="920928"/>
    <x v="2"/>
    <s v="A3"/>
    <x v="1"/>
    <s v="Not Verified"/>
    <n v="51996"/>
    <n v="2.6100000000000002E-2"/>
    <n v="154.21"/>
    <n v="6.9199999999999998E-2"/>
    <n v="5000"/>
    <n v="23"/>
    <n v="5551"/>
  </r>
  <r>
    <n v="354715"/>
    <x v="1"/>
    <x v="0"/>
    <x v="4"/>
    <s v="University of California"/>
    <x v="3"/>
    <x v="1"/>
    <x v="58"/>
    <d v="2021-05-16T00:00:00"/>
    <d v="2021-03-09T00:00:00"/>
    <x v="1"/>
    <x v="1"/>
    <d v="2021-04-09T00:00:00"/>
    <n v="358998"/>
    <x v="2"/>
    <s v="A3"/>
    <x v="1"/>
    <s v="Not Verified"/>
    <n v="53000"/>
    <n v="6.2300000000000001E-2"/>
    <n v="159.82"/>
    <n v="0.08"/>
    <n v="6000"/>
    <n v="19"/>
    <n v="5291"/>
  </r>
  <r>
    <n v="1048881"/>
    <x v="5"/>
    <x v="0"/>
    <x v="4"/>
    <s v="Midwest Medical Supply, LLC"/>
    <x v="3"/>
    <x v="1"/>
    <x v="12"/>
    <d v="2021-05-16T00:00:00"/>
    <d v="2021-12-14T00:00:00"/>
    <x v="1"/>
    <x v="1"/>
    <d v="2022-01-14T00:00:00"/>
    <n v="1280060"/>
    <x v="2"/>
    <s v="A3"/>
    <x v="1"/>
    <s v="Not Verified"/>
    <n v="55000"/>
    <n v="3.2099999999999997E-2"/>
    <n v="233.34"/>
    <n v="7.51E-2"/>
    <n v="7500"/>
    <n v="11"/>
    <n v="8400"/>
  </r>
  <r>
    <n v="765735"/>
    <x v="38"/>
    <x v="0"/>
    <x v="4"/>
    <s v="EPL, Inc."/>
    <x v="3"/>
    <x v="1"/>
    <x v="25"/>
    <d v="2021-12-15T00:00:00"/>
    <d v="2021-06-14T00:00:00"/>
    <x v="1"/>
    <x v="1"/>
    <d v="2021-07-14T00:00:00"/>
    <n v="966668"/>
    <x v="2"/>
    <s v="A4"/>
    <x v="1"/>
    <s v="Not Verified"/>
    <n v="183000"/>
    <n v="6.2399999999999997E-2"/>
    <n v="31.11"/>
    <n v="7.4899999999999994E-2"/>
    <n v="1000"/>
    <n v="27"/>
    <n v="1120"/>
  </r>
  <r>
    <n v="643312"/>
    <x v="18"/>
    <x v="0"/>
    <x v="4"/>
    <s v="Agile Technologies"/>
    <x v="3"/>
    <x v="1"/>
    <x v="0"/>
    <d v="2021-09-12T00:00:00"/>
    <d v="2021-09-12T00:00:00"/>
    <x v="1"/>
    <x v="1"/>
    <d v="2021-10-12T00:00:00"/>
    <n v="823306"/>
    <x v="2"/>
    <s v="A4"/>
    <x v="1"/>
    <s v="Not Verified"/>
    <n v="64000"/>
    <n v="0.1206"/>
    <n v="186.06"/>
    <n v="7.2900000000000006E-2"/>
    <n v="6000"/>
    <n v="36"/>
    <n v="6512"/>
  </r>
  <r>
    <n v="1016275"/>
    <x v="15"/>
    <x v="0"/>
    <x v="4"/>
    <s v="Phoenix Health System"/>
    <x v="3"/>
    <x v="1"/>
    <x v="22"/>
    <d v="2021-05-16T00:00:00"/>
    <d v="2021-12-14T00:00:00"/>
    <x v="1"/>
    <x v="1"/>
    <d v="2022-01-14T00:00:00"/>
    <n v="1243980"/>
    <x v="2"/>
    <s v="A4"/>
    <x v="1"/>
    <s v="Not Verified"/>
    <n v="46000"/>
    <n v="0.1017"/>
    <n v="563.23"/>
    <n v="7.9000000000000001E-2"/>
    <n v="18000"/>
    <n v="16"/>
    <n v="20276"/>
  </r>
  <r>
    <n v="438501"/>
    <x v="5"/>
    <x v="0"/>
    <x v="4"/>
    <s v="State of Florida"/>
    <x v="3"/>
    <x v="1"/>
    <x v="52"/>
    <d v="2021-01-16T00:00:00"/>
    <d v="2021-06-11T00:00:00"/>
    <x v="1"/>
    <x v="1"/>
    <d v="2021-07-11T00:00:00"/>
    <n v="528129"/>
    <x v="2"/>
    <s v="A4"/>
    <x v="1"/>
    <s v="Not Verified"/>
    <n v="41000"/>
    <n v="0.10920000000000001"/>
    <n v="316.11"/>
    <n v="8.5900000000000004E-2"/>
    <n v="10000"/>
    <n v="17"/>
    <n v="11058"/>
  </r>
  <r>
    <n v="856360"/>
    <x v="1"/>
    <x v="0"/>
    <x v="4"/>
    <s v="SPAWAR"/>
    <x v="3"/>
    <x v="1"/>
    <x v="11"/>
    <d v="2021-01-15T00:00:00"/>
    <d v="2021-09-14T00:00:00"/>
    <x v="1"/>
    <x v="1"/>
    <d v="2021-10-14T00:00:00"/>
    <n v="1068715"/>
    <x v="2"/>
    <s v="A4"/>
    <x v="1"/>
    <s v="Not Verified"/>
    <n v="63177"/>
    <n v="0.1159"/>
    <n v="194.39"/>
    <n v="7.4899999999999994E-2"/>
    <n v="6250"/>
    <n v="36"/>
    <n v="6998"/>
  </r>
  <r>
    <n v="543009"/>
    <x v="26"/>
    <x v="0"/>
    <x v="4"/>
    <s v="AT&amp;T Services Inc."/>
    <x v="3"/>
    <x v="1"/>
    <x v="43"/>
    <d v="2021-06-11T00:00:00"/>
    <d v="2021-09-10T00:00:00"/>
    <x v="1"/>
    <x v="1"/>
    <d v="2021-10-10T00:00:00"/>
    <n v="700624"/>
    <x v="2"/>
    <s v="A5"/>
    <x v="1"/>
    <s v="Not Verified"/>
    <n v="62000"/>
    <n v="0.10589999999999999"/>
    <n v="469.22"/>
    <n v="7.8799999999999995E-2"/>
    <n v="15000"/>
    <n v="13"/>
    <n v="15196"/>
  </r>
  <r>
    <n v="451689"/>
    <x v="21"/>
    <x v="0"/>
    <x v="4"/>
    <s v="Bristol-Myers Squibb"/>
    <x v="3"/>
    <x v="1"/>
    <x v="15"/>
    <d v="2021-02-13T00:00:00"/>
    <d v="2021-09-11T00:00:00"/>
    <x v="1"/>
    <x v="1"/>
    <d v="2021-10-11T00:00:00"/>
    <n v="556743"/>
    <x v="2"/>
    <s v="A5"/>
    <x v="1"/>
    <s v="Not Verified"/>
    <n v="63000"/>
    <n v="0.13639999999999999"/>
    <n v="317.72000000000003"/>
    <n v="8.9399999999999993E-2"/>
    <n v="10000"/>
    <n v="26"/>
    <n v="11199"/>
  </r>
  <r>
    <n v="734022"/>
    <x v="5"/>
    <x v="0"/>
    <x v="4"/>
    <m/>
    <x v="3"/>
    <x v="1"/>
    <x v="29"/>
    <d v="2021-09-13T00:00:00"/>
    <d v="2021-09-13T00:00:00"/>
    <x v="1"/>
    <x v="1"/>
    <d v="2021-10-13T00:00:00"/>
    <n v="930482"/>
    <x v="2"/>
    <s v="A5"/>
    <x v="1"/>
    <s v="Not Verified"/>
    <n v="83000"/>
    <n v="0.1376"/>
    <n v="233.85"/>
    <n v="7.6600000000000001E-2"/>
    <n v="7500"/>
    <n v="21"/>
    <n v="8367"/>
  </r>
  <r>
    <n v="505781"/>
    <x v="25"/>
    <x v="0"/>
    <x v="4"/>
    <s v="Boston Pacific Company"/>
    <x v="3"/>
    <x v="1"/>
    <x v="48"/>
    <d v="2021-05-16T00:00:00"/>
    <d v="2021-04-11T00:00:00"/>
    <x v="1"/>
    <x v="1"/>
    <d v="2021-05-11T00:00:00"/>
    <n v="651901"/>
    <x v="2"/>
    <s v="A5"/>
    <x v="1"/>
    <s v="Not Verified"/>
    <n v="136625"/>
    <n v="2.6599999999999999E-2"/>
    <n v="469.21"/>
    <n v="7.8799999999999995E-2"/>
    <n v="15000"/>
    <n v="17"/>
    <n v="15651"/>
  </r>
  <r>
    <n v="459471"/>
    <x v="0"/>
    <x v="0"/>
    <x v="4"/>
    <s v="Fiserv"/>
    <x v="3"/>
    <x v="1"/>
    <x v="32"/>
    <d v="2021-05-16T00:00:00"/>
    <d v="2021-03-12T00:00:00"/>
    <x v="1"/>
    <x v="1"/>
    <d v="2021-04-12T00:00:00"/>
    <n v="572750"/>
    <x v="2"/>
    <s v="A5"/>
    <x v="1"/>
    <s v="Not Verified"/>
    <n v="98000"/>
    <n v="0.15859999999999999"/>
    <n v="317.72000000000003"/>
    <n v="8.9399999999999993E-2"/>
    <n v="10000"/>
    <n v="42"/>
    <n v="11355"/>
  </r>
  <r>
    <n v="500543"/>
    <x v="1"/>
    <x v="0"/>
    <x v="4"/>
    <s v="Orbotech"/>
    <x v="3"/>
    <x v="1"/>
    <x v="48"/>
    <d v="2021-09-14T00:00:00"/>
    <d v="2021-02-12T00:00:00"/>
    <x v="1"/>
    <x v="1"/>
    <d v="2021-03-12T00:00:00"/>
    <n v="642906"/>
    <x v="2"/>
    <s v="A5"/>
    <x v="1"/>
    <s v="Not Verified"/>
    <n v="38376"/>
    <n v="0.1298"/>
    <n v="453.57"/>
    <n v="7.8799999999999995E-2"/>
    <n v="14500"/>
    <n v="18"/>
    <n v="16026"/>
  </r>
  <r>
    <n v="364550"/>
    <x v="23"/>
    <x v="0"/>
    <x v="4"/>
    <s v="First National Bank"/>
    <x v="3"/>
    <x v="1"/>
    <x v="55"/>
    <d v="2021-12-11T00:00:00"/>
    <d v="2021-12-11T00:00:00"/>
    <x v="1"/>
    <x v="1"/>
    <d v="2022-01-11T00:00:00"/>
    <n v="375191"/>
    <x v="2"/>
    <s v="A5"/>
    <x v="1"/>
    <s v="Not Verified"/>
    <n v="36000"/>
    <n v="0.1903"/>
    <n v="204.66"/>
    <n v="9.3799999999999994E-2"/>
    <n v="6400"/>
    <n v="24"/>
    <n v="7367"/>
  </r>
  <r>
    <n v="795873"/>
    <x v="3"/>
    <x v="0"/>
    <x v="2"/>
    <s v="Private Equity"/>
    <x v="3"/>
    <x v="1"/>
    <x v="6"/>
    <d v="2021-07-14T00:00:00"/>
    <d v="2021-07-14T00:00:00"/>
    <x v="1"/>
    <x v="1"/>
    <d v="2021-08-14T00:00:00"/>
    <n v="1000624"/>
    <x v="2"/>
    <s v="A1"/>
    <x v="1"/>
    <s v="Not Verified"/>
    <n v="115000"/>
    <n v="9.5999999999999992E-3"/>
    <n v="168.9"/>
    <n v="5.4199999999999998E-2"/>
    <n v="5600"/>
    <n v="21"/>
    <n v="6080"/>
  </r>
  <r>
    <n v="880253"/>
    <x v="32"/>
    <x v="0"/>
    <x v="2"/>
    <s v="AB Tech Community College"/>
    <x v="3"/>
    <x v="1"/>
    <x v="10"/>
    <d v="2021-11-12T00:00:00"/>
    <d v="2021-10-12T00:00:00"/>
    <x v="1"/>
    <x v="1"/>
    <d v="2021-11-12T00:00:00"/>
    <n v="1095211"/>
    <x v="2"/>
    <s v="A1"/>
    <x v="1"/>
    <s v="Not Verified"/>
    <n v="45000"/>
    <n v="0.19070000000000001"/>
    <n v="152.18"/>
    <n v="6.0299999999999999E-2"/>
    <n v="5000"/>
    <n v="20"/>
    <n v="5261"/>
  </r>
  <r>
    <n v="888243"/>
    <x v="2"/>
    <x v="0"/>
    <x v="2"/>
    <s v="GM Financial"/>
    <x v="3"/>
    <x v="1"/>
    <x v="10"/>
    <d v="2021-03-16T00:00:00"/>
    <d v="2021-08-13T00:00:00"/>
    <x v="1"/>
    <x v="1"/>
    <d v="2021-09-13T00:00:00"/>
    <n v="1104600"/>
    <x v="2"/>
    <s v="A1"/>
    <x v="1"/>
    <s v="Not Verified"/>
    <n v="122500"/>
    <n v="0.16569999999999999"/>
    <n v="278.49"/>
    <n v="6.0299999999999999E-2"/>
    <n v="9150"/>
    <n v="40"/>
    <n v="9883"/>
  </r>
  <r>
    <n v="971035"/>
    <x v="19"/>
    <x v="0"/>
    <x v="2"/>
    <s v="Aultman Hospital"/>
    <x v="3"/>
    <x v="1"/>
    <x v="22"/>
    <d v="2021-11-14T00:00:00"/>
    <d v="2021-11-14T00:00:00"/>
    <x v="1"/>
    <x v="1"/>
    <d v="2021-12-14T00:00:00"/>
    <n v="1192739"/>
    <x v="2"/>
    <s v="A2"/>
    <x v="1"/>
    <s v="Not Verified"/>
    <n v="54000"/>
    <n v="2.7799999999999998E-2"/>
    <n v="294.76"/>
    <n v="6.6199999999999995E-2"/>
    <n v="9600"/>
    <n v="31"/>
    <n v="10611"/>
  </r>
  <r>
    <n v="852422"/>
    <x v="2"/>
    <x v="0"/>
    <x v="2"/>
    <s v="Children's Medical Center Dallas"/>
    <x v="3"/>
    <x v="1"/>
    <x v="11"/>
    <d v="2021-03-13T00:00:00"/>
    <d v="2021-04-13T00:00:00"/>
    <x v="1"/>
    <x v="1"/>
    <d v="2021-05-13T00:00:00"/>
    <n v="1064478"/>
    <x v="2"/>
    <s v="A2"/>
    <x v="1"/>
    <s v="Not Verified"/>
    <n v="32000"/>
    <n v="9.7100000000000006E-2"/>
    <n v="60.84"/>
    <n v="5.9900000000000002E-2"/>
    <n v="2000"/>
    <n v="30"/>
    <n v="2145"/>
  </r>
  <r>
    <n v="1006387"/>
    <x v="12"/>
    <x v="0"/>
    <x v="2"/>
    <s v="Diabetes Specialty Center"/>
    <x v="3"/>
    <x v="1"/>
    <x v="22"/>
    <d v="2021-06-14T00:00:00"/>
    <d v="2021-09-13T00:00:00"/>
    <x v="1"/>
    <x v="1"/>
    <d v="2021-10-13T00:00:00"/>
    <n v="1232803"/>
    <x v="2"/>
    <s v="A3"/>
    <x v="1"/>
    <s v="Not Verified"/>
    <n v="44000"/>
    <n v="7.8E-2"/>
    <n v="99.56"/>
    <n v="7.51E-2"/>
    <n v="3200"/>
    <n v="14"/>
    <n v="3522"/>
  </r>
  <r>
    <n v="387844"/>
    <x v="8"/>
    <x v="0"/>
    <x v="2"/>
    <s v="Garlock Sealing Technologies"/>
    <x v="3"/>
    <x v="1"/>
    <x v="33"/>
    <d v="2021-03-16T00:00:00"/>
    <d v="2021-06-10T00:00:00"/>
    <x v="1"/>
    <x v="1"/>
    <d v="2021-07-10T00:00:00"/>
    <n v="420928"/>
    <x v="2"/>
    <s v="A3"/>
    <x v="1"/>
    <s v="Not Verified"/>
    <n v="44500"/>
    <n v="6.4399999999999999E-2"/>
    <n v="188.02"/>
    <n v="0.08"/>
    <n v="6000"/>
    <n v="18"/>
    <n v="6454"/>
  </r>
  <r>
    <n v="632300"/>
    <x v="10"/>
    <x v="0"/>
    <x v="2"/>
    <s v="State of Wisconsin"/>
    <x v="3"/>
    <x v="1"/>
    <x v="21"/>
    <d v="2021-12-13T00:00:00"/>
    <d v="2021-06-12T00:00:00"/>
    <x v="1"/>
    <x v="1"/>
    <d v="2021-07-12T00:00:00"/>
    <n v="810017"/>
    <x v="2"/>
    <s v="A3"/>
    <x v="1"/>
    <s v="Not Verified"/>
    <n v="42996"/>
    <n v="0.13869999999999999"/>
    <n v="365.99"/>
    <n v="6.1699999999999998E-2"/>
    <n v="12000"/>
    <n v="26"/>
    <n v="12831"/>
  </r>
  <r>
    <n v="1036629"/>
    <x v="31"/>
    <x v="0"/>
    <x v="2"/>
    <s v="ADP Retirement Services"/>
    <x v="3"/>
    <x v="1"/>
    <x v="12"/>
    <d v="2021-05-16T00:00:00"/>
    <d v="2021-07-14T00:00:00"/>
    <x v="1"/>
    <x v="1"/>
    <d v="2021-08-14T00:00:00"/>
    <n v="1266299"/>
    <x v="2"/>
    <s v="A4"/>
    <x v="1"/>
    <s v="Not Verified"/>
    <n v="48000"/>
    <n v="0.15379999999999999"/>
    <n v="219.04"/>
    <n v="7.9000000000000001E-2"/>
    <n v="7000"/>
    <n v="28"/>
    <n v="7864"/>
  </r>
  <r>
    <n v="569550"/>
    <x v="1"/>
    <x v="0"/>
    <x v="2"/>
    <s v="Mercy Medical Center CHW"/>
    <x v="3"/>
    <x v="1"/>
    <x v="47"/>
    <d v="2021-09-15T00:00:00"/>
    <d v="2021-08-12T00:00:00"/>
    <x v="1"/>
    <x v="1"/>
    <d v="2021-09-12T00:00:00"/>
    <n v="732643"/>
    <x v="2"/>
    <s v="A4"/>
    <x v="1"/>
    <s v="Not Verified"/>
    <n v="96500"/>
    <n v="9.3299999999999994E-2"/>
    <n v="560"/>
    <n v="7.51E-2"/>
    <n v="18000"/>
    <n v="63"/>
    <n v="19851"/>
  </r>
  <r>
    <n v="660257"/>
    <x v="32"/>
    <x v="0"/>
    <x v="2"/>
    <s v="MTS Services"/>
    <x v="3"/>
    <x v="1"/>
    <x v="21"/>
    <d v="2021-03-14T00:00:00"/>
    <d v="2021-02-14T00:00:00"/>
    <x v="1"/>
    <x v="1"/>
    <d v="2021-03-14T00:00:00"/>
    <n v="844462"/>
    <x v="2"/>
    <s v="A5"/>
    <x v="1"/>
    <s v="Not Verified"/>
    <n v="47000"/>
    <n v="0.20069999999999999"/>
    <n v="187.08"/>
    <n v="7.6600000000000001E-2"/>
    <n v="6000"/>
    <n v="14"/>
    <n v="6736"/>
  </r>
  <r>
    <n v="444243"/>
    <x v="4"/>
    <x v="0"/>
    <x v="2"/>
    <s v="PPL Corporation"/>
    <x v="3"/>
    <x v="1"/>
    <x v="52"/>
    <d v="2021-05-16T00:00:00"/>
    <d v="2021-02-10T00:00:00"/>
    <x v="1"/>
    <x v="1"/>
    <d v="2021-03-10T00:00:00"/>
    <n v="541365"/>
    <x v="2"/>
    <s v="A5"/>
    <x v="1"/>
    <s v="Not Verified"/>
    <n v="75000"/>
    <n v="0.12640000000000001"/>
    <n v="317.72000000000003"/>
    <n v="8.9399999999999993E-2"/>
    <n v="10000"/>
    <n v="45"/>
    <n v="10287"/>
  </r>
  <r>
    <n v="621533"/>
    <x v="2"/>
    <x v="0"/>
    <x v="2"/>
    <s v="Select Medical Corp"/>
    <x v="3"/>
    <x v="1"/>
    <x v="41"/>
    <d v="2021-09-13T00:00:00"/>
    <d v="2021-09-13T00:00:00"/>
    <x v="1"/>
    <x v="1"/>
    <d v="2021-10-13T00:00:00"/>
    <n v="796576"/>
    <x v="2"/>
    <s v="A5"/>
    <x v="1"/>
    <s v="Not Verified"/>
    <n v="120000"/>
    <n v="4.2799999999999998E-2"/>
    <n v="518.04999999999995"/>
    <n v="6.9099999999999995E-2"/>
    <n v="16800"/>
    <n v="22"/>
    <n v="18632"/>
  </r>
  <r>
    <n v="447413"/>
    <x v="18"/>
    <x v="0"/>
    <x v="2"/>
    <s v="Orloff  Lowenbach  Stifelman  and  Siegel"/>
    <x v="3"/>
    <x v="1"/>
    <x v="15"/>
    <d v="2021-03-16T00:00:00"/>
    <d v="2021-10-12T00:00:00"/>
    <x v="1"/>
    <x v="1"/>
    <d v="2021-11-12T00:00:00"/>
    <n v="548063"/>
    <x v="2"/>
    <s v="A5"/>
    <x v="1"/>
    <s v="Not Verified"/>
    <n v="90000"/>
    <n v="8.9899999999999994E-2"/>
    <n v="476.58"/>
    <n v="8.9399999999999993E-2"/>
    <n v="15000"/>
    <n v="46"/>
    <n v="17157"/>
  </r>
  <r>
    <n v="638583"/>
    <x v="39"/>
    <x v="0"/>
    <x v="2"/>
    <s v="EAPC Wind Energy Services"/>
    <x v="3"/>
    <x v="1"/>
    <x v="41"/>
    <d v="2021-04-16T00:00:00"/>
    <d v="2021-02-13T00:00:00"/>
    <x v="1"/>
    <x v="1"/>
    <d v="2021-03-13T00:00:00"/>
    <n v="817987"/>
    <x v="2"/>
    <s v="A5"/>
    <x v="1"/>
    <s v="Not Verified"/>
    <n v="70000"/>
    <n v="0.1517"/>
    <n v="370.04"/>
    <n v="6.9099999999999995E-2"/>
    <n v="12000"/>
    <n v="28"/>
    <n v="13185"/>
  </r>
  <r>
    <n v="1028052"/>
    <x v="16"/>
    <x v="0"/>
    <x v="5"/>
    <s v="BNY Mellon"/>
    <x v="3"/>
    <x v="1"/>
    <x v="22"/>
    <d v="2021-06-13T00:00:00"/>
    <d v="2021-06-13T00:00:00"/>
    <x v="1"/>
    <x v="1"/>
    <d v="2021-07-13T00:00:00"/>
    <n v="1257431"/>
    <x v="2"/>
    <s v="A1"/>
    <x v="1"/>
    <s v="Not Verified"/>
    <n v="75000"/>
    <n v="0.125"/>
    <n v="511.32"/>
    <n v="6.0299999999999999E-2"/>
    <n v="16800"/>
    <n v="22"/>
    <n v="17983"/>
  </r>
  <r>
    <n v="874404"/>
    <x v="1"/>
    <x v="0"/>
    <x v="5"/>
    <s v="WorleyParsons"/>
    <x v="3"/>
    <x v="1"/>
    <x v="10"/>
    <d v="2021-10-14T00:00:00"/>
    <d v="2021-10-14T00:00:00"/>
    <x v="1"/>
    <x v="1"/>
    <d v="2021-11-14T00:00:00"/>
    <n v="1088877"/>
    <x v="2"/>
    <s v="A2"/>
    <x v="1"/>
    <s v="Not Verified"/>
    <n v="80000"/>
    <n v="4.8099999999999997E-2"/>
    <n v="365.01"/>
    <n v="5.9900000000000002E-2"/>
    <n v="12000"/>
    <n v="15"/>
    <n v="13155"/>
  </r>
  <r>
    <n v="578939"/>
    <x v="12"/>
    <x v="0"/>
    <x v="5"/>
    <s v="University Of Utah"/>
    <x v="3"/>
    <x v="1"/>
    <x v="54"/>
    <d v="2021-11-13T00:00:00"/>
    <d v="2021-01-12T00:00:00"/>
    <x v="1"/>
    <x v="1"/>
    <d v="2021-02-12T00:00:00"/>
    <n v="744379"/>
    <x v="2"/>
    <s v="A2"/>
    <x v="1"/>
    <s v="Not Verified"/>
    <n v="60900"/>
    <n v="5.7500000000000002E-2"/>
    <n v="261.52999999999997"/>
    <n v="6.7599999999999993E-2"/>
    <n v="8500"/>
    <n v="24"/>
    <n v="9059"/>
  </r>
  <r>
    <n v="608394"/>
    <x v="15"/>
    <x v="0"/>
    <x v="5"/>
    <s v="American Savings Bank"/>
    <x v="3"/>
    <x v="1"/>
    <x v="49"/>
    <d v="2021-11-13T00:00:00"/>
    <d v="2021-11-13T00:00:00"/>
    <x v="1"/>
    <x v="1"/>
    <d v="2021-12-13T00:00:00"/>
    <n v="780460"/>
    <x v="2"/>
    <s v="A2"/>
    <x v="1"/>
    <s v="Not Verified"/>
    <n v="55000"/>
    <n v="0.20569999999999999"/>
    <n v="145.57"/>
    <n v="5.79E-2"/>
    <n v="4800"/>
    <n v="34"/>
    <n v="5241"/>
  </r>
  <r>
    <n v="620347"/>
    <x v="14"/>
    <x v="0"/>
    <x v="5"/>
    <s v="MicroDAQ.com, Ltd"/>
    <x v="3"/>
    <x v="1"/>
    <x v="49"/>
    <d v="2021-08-13T00:00:00"/>
    <d v="2021-08-13T00:00:00"/>
    <x v="1"/>
    <x v="1"/>
    <d v="2021-09-13T00:00:00"/>
    <n v="795103"/>
    <x v="2"/>
    <s v="A3"/>
    <x v="1"/>
    <s v="Not Verified"/>
    <n v="50000"/>
    <n v="0.1051"/>
    <n v="183"/>
    <n v="6.1699999999999998E-2"/>
    <n v="6000"/>
    <n v="16"/>
    <n v="6579"/>
  </r>
  <r>
    <n v="637409"/>
    <x v="27"/>
    <x v="0"/>
    <x v="5"/>
    <s v="connolly flooring"/>
    <x v="3"/>
    <x v="1"/>
    <x v="41"/>
    <d v="2021-01-15T00:00:00"/>
    <d v="2021-01-14T00:00:00"/>
    <x v="1"/>
    <x v="1"/>
    <d v="2021-02-14T00:00:00"/>
    <n v="800891"/>
    <x v="2"/>
    <s v="A3"/>
    <x v="1"/>
    <s v="Not Verified"/>
    <n v="55000"/>
    <n v="0.221"/>
    <n v="236.37"/>
    <n v="6.1699999999999998E-2"/>
    <n v="7750"/>
    <n v="29"/>
    <n v="8510"/>
  </r>
  <r>
    <n v="451990"/>
    <x v="38"/>
    <x v="0"/>
    <x v="5"/>
    <s v="Huntsville Hospital"/>
    <x v="3"/>
    <x v="1"/>
    <x v="15"/>
    <d v="2021-05-13T00:00:00"/>
    <d v="2021-11-12T00:00:00"/>
    <x v="1"/>
    <x v="1"/>
    <d v="2021-12-12T00:00:00"/>
    <n v="557443"/>
    <x v="2"/>
    <s v="A4"/>
    <x v="1"/>
    <s v="Not Verified"/>
    <n v="61193.599999999999"/>
    <n v="7.9000000000000001E-2"/>
    <n v="202.31"/>
    <n v="8.5900000000000004E-2"/>
    <n v="6400"/>
    <n v="10"/>
    <n v="7283"/>
  </r>
  <r>
    <n v="875644"/>
    <x v="16"/>
    <x v="0"/>
    <x v="5"/>
    <s v="Brigham &amp; Women's Hosputal"/>
    <x v="3"/>
    <x v="1"/>
    <x v="13"/>
    <d v="2021-05-16T00:00:00"/>
    <d v="2021-10-14T00:00:00"/>
    <x v="1"/>
    <x v="1"/>
    <d v="2021-11-14T00:00:00"/>
    <n v="1090227"/>
    <x v="2"/>
    <s v="A4"/>
    <x v="1"/>
    <s v="Not Verified"/>
    <n v="64000"/>
    <n v="0.28739999999999999"/>
    <n v="162.71"/>
    <n v="7.9000000000000001E-2"/>
    <n v="5200"/>
    <n v="34"/>
    <n v="5858"/>
  </r>
  <r>
    <n v="603329"/>
    <x v="3"/>
    <x v="0"/>
    <x v="5"/>
    <s v="Northern Trust"/>
    <x v="3"/>
    <x v="1"/>
    <x v="50"/>
    <d v="2021-06-13T00:00:00"/>
    <d v="2021-06-13T00:00:00"/>
    <x v="1"/>
    <x v="1"/>
    <d v="2021-07-13T00:00:00"/>
    <n v="774150"/>
    <x v="2"/>
    <s v="A5"/>
    <x v="1"/>
    <s v="Not Verified"/>
    <n v="84996"/>
    <n v="0.1201"/>
    <n v="431.71"/>
    <n v="6.9099999999999995E-2"/>
    <n v="14000"/>
    <n v="23"/>
    <n v="15505"/>
  </r>
  <r>
    <n v="579562"/>
    <x v="4"/>
    <x v="0"/>
    <x v="5"/>
    <s v="Mindtech Consulting"/>
    <x v="3"/>
    <x v="1"/>
    <x v="54"/>
    <d v="2021-05-16T00:00:00"/>
    <d v="2021-09-11T00:00:00"/>
    <x v="1"/>
    <x v="1"/>
    <d v="2021-10-11T00:00:00"/>
    <n v="745133"/>
    <x v="2"/>
    <s v="A5"/>
    <x v="1"/>
    <s v="Not Verified"/>
    <n v="62000"/>
    <n v="6.3500000000000001E-2"/>
    <n v="312.82"/>
    <n v="7.8799999999999995E-2"/>
    <n v="10000"/>
    <n v="17"/>
    <n v="10625"/>
  </r>
  <r>
    <n v="881995"/>
    <x v="37"/>
    <x v="0"/>
    <x v="5"/>
    <s v="Huron Consulting Group"/>
    <x v="3"/>
    <x v="1"/>
    <x v="10"/>
    <d v="2021-02-16T00:00:00"/>
    <d v="2021-10-14T00:00:00"/>
    <x v="1"/>
    <x v="1"/>
    <d v="2021-11-14T00:00:00"/>
    <n v="1097151"/>
    <x v="2"/>
    <s v="A5"/>
    <x v="1"/>
    <s v="Not Verified"/>
    <n v="53808"/>
    <n v="0.1588"/>
    <n v="190.52"/>
    <n v="8.8999999999999996E-2"/>
    <n v="6000"/>
    <n v="15"/>
    <n v="6859"/>
  </r>
  <r>
    <n v="608105"/>
    <x v="4"/>
    <x v="0"/>
    <x v="5"/>
    <s v="altoona regional health system"/>
    <x v="3"/>
    <x v="1"/>
    <x v="49"/>
    <d v="2021-11-13T00:00:00"/>
    <d v="2021-11-13T00:00:00"/>
    <x v="1"/>
    <x v="1"/>
    <d v="2021-12-13T00:00:00"/>
    <n v="780087"/>
    <x v="2"/>
    <s v="A5"/>
    <x v="1"/>
    <s v="Not Verified"/>
    <n v="80004"/>
    <n v="6.0600000000000001E-2"/>
    <n v="259.02999999999997"/>
    <n v="6.9099999999999995E-2"/>
    <n v="12000"/>
    <n v="36"/>
    <n v="9325"/>
  </r>
  <r>
    <n v="1010629"/>
    <x v="3"/>
    <x v="0"/>
    <x v="7"/>
    <s v="BMO Harris Bank"/>
    <x v="3"/>
    <x v="1"/>
    <x v="22"/>
    <d v="2021-06-13T00:00:00"/>
    <d v="2021-11-12T00:00:00"/>
    <x v="1"/>
    <x v="1"/>
    <d v="2021-12-12T00:00:00"/>
    <n v="1237451"/>
    <x v="2"/>
    <s v="A2"/>
    <x v="1"/>
    <s v="Not Verified"/>
    <n v="86706"/>
    <n v="1.7600000000000001E-2"/>
    <n v="260.99"/>
    <n v="6.6199999999999995E-2"/>
    <n v="8500"/>
    <n v="40"/>
    <n v="8983"/>
  </r>
  <r>
    <n v="518047"/>
    <x v="49"/>
    <x v="0"/>
    <x v="7"/>
    <s v="Prairie State Legal Services"/>
    <x v="3"/>
    <x v="1"/>
    <x v="27"/>
    <d v="2021-05-13T00:00:00"/>
    <d v="2021-06-13T00:00:00"/>
    <x v="1"/>
    <x v="1"/>
    <d v="2021-07-13T00:00:00"/>
    <n v="669591"/>
    <x v="2"/>
    <s v="A3"/>
    <x v="1"/>
    <s v="Not Verified"/>
    <n v="51996"/>
    <n v="0.246"/>
    <n v="297.04000000000002"/>
    <n v="7.1400000000000005E-2"/>
    <n v="9600"/>
    <n v="28"/>
    <n v="10709"/>
  </r>
  <r>
    <n v="783334"/>
    <x v="18"/>
    <x v="0"/>
    <x v="7"/>
    <s v="Portadam Inc"/>
    <x v="3"/>
    <x v="1"/>
    <x v="6"/>
    <d v="2021-03-16T00:00:00"/>
    <d v="2021-02-14T00:00:00"/>
    <x v="1"/>
    <x v="1"/>
    <d v="2021-03-14T00:00:00"/>
    <n v="986438"/>
    <x v="2"/>
    <s v="A3"/>
    <x v="1"/>
    <s v="Not Verified"/>
    <n v="75000"/>
    <n v="0.1963"/>
    <n v="401.35"/>
    <n v="6.9900000000000004E-2"/>
    <n v="13000"/>
    <n v="37"/>
    <n v="14376"/>
  </r>
  <r>
    <n v="727537"/>
    <x v="3"/>
    <x v="0"/>
    <x v="7"/>
    <s v="Mercer"/>
    <x v="3"/>
    <x v="1"/>
    <x v="29"/>
    <d v="2021-04-14T00:00:00"/>
    <d v="2021-05-14T00:00:00"/>
    <x v="1"/>
    <x v="1"/>
    <d v="2021-06-14T00:00:00"/>
    <n v="923058"/>
    <x v="2"/>
    <s v="A4"/>
    <x v="1"/>
    <s v="Not Verified"/>
    <n v="41000"/>
    <n v="4.9500000000000002E-2"/>
    <n v="279.08999999999997"/>
    <n v="7.2900000000000006E-2"/>
    <n v="9000"/>
    <n v="21"/>
    <n v="10047"/>
  </r>
  <r>
    <n v="508289"/>
    <x v="28"/>
    <x v="0"/>
    <x v="7"/>
    <s v="SAIC"/>
    <x v="3"/>
    <x v="1"/>
    <x v="48"/>
    <d v="2021-05-16T00:00:00"/>
    <d v="2021-08-12T00:00:00"/>
    <x v="1"/>
    <x v="1"/>
    <d v="2021-09-12T00:00:00"/>
    <n v="655775"/>
    <x v="2"/>
    <s v="A4"/>
    <x v="1"/>
    <s v="Not Verified"/>
    <n v="92052"/>
    <n v="0.16569999999999999"/>
    <n v="202.22"/>
    <n v="7.51E-2"/>
    <n v="6500"/>
    <n v="52"/>
    <n v="7224"/>
  </r>
  <r>
    <n v="999708"/>
    <x v="19"/>
    <x v="0"/>
    <x v="7"/>
    <s v="VSS"/>
    <x v="3"/>
    <x v="1"/>
    <x v="13"/>
    <d v="2021-11-15T00:00:00"/>
    <d v="2021-01-13T00:00:00"/>
    <x v="1"/>
    <x v="1"/>
    <d v="2021-02-13T00:00:00"/>
    <n v="1225105"/>
    <x v="2"/>
    <s v="A4"/>
    <x v="1"/>
    <s v="Not Verified"/>
    <n v="58600"/>
    <n v="7.4200000000000002E-2"/>
    <n v="244.07"/>
    <n v="7.9000000000000001E-2"/>
    <n v="7800"/>
    <n v="20"/>
    <n v="8400"/>
  </r>
  <r>
    <n v="618470"/>
    <x v="5"/>
    <x v="0"/>
    <x v="7"/>
    <s v="Prudential Tropical Realty"/>
    <x v="3"/>
    <x v="1"/>
    <x v="49"/>
    <d v="2021-05-15T00:00:00"/>
    <d v="2021-12-13T00:00:00"/>
    <x v="1"/>
    <x v="1"/>
    <d v="2022-01-13T00:00:00"/>
    <n v="792814"/>
    <x v="2"/>
    <s v="A5"/>
    <x v="1"/>
    <s v="Not Verified"/>
    <n v="70000"/>
    <n v="7.9000000000000001E-2"/>
    <n v="195.81"/>
    <n v="6.9099999999999995E-2"/>
    <n v="10200"/>
    <n v="17"/>
    <n v="7049"/>
  </r>
  <r>
    <n v="538360"/>
    <x v="1"/>
    <x v="0"/>
    <x v="7"/>
    <s v="Technip USA"/>
    <x v="3"/>
    <x v="1"/>
    <x v="43"/>
    <d v="2021-10-15T00:00:00"/>
    <d v="2021-09-12T00:00:00"/>
    <x v="1"/>
    <x v="1"/>
    <d v="2021-10-12T00:00:00"/>
    <n v="695310"/>
    <x v="2"/>
    <s v="A5"/>
    <x v="1"/>
    <s v="Not Verified"/>
    <n v="90084"/>
    <n v="0.10349999999999999"/>
    <n v="469.22"/>
    <n v="7.8799999999999995E-2"/>
    <n v="15000"/>
    <n v="25"/>
    <n v="16479"/>
  </r>
  <r>
    <n v="442105"/>
    <x v="37"/>
    <x v="0"/>
    <x v="7"/>
    <s v="EPIC Aviation  LLC"/>
    <x v="3"/>
    <x v="1"/>
    <x v="52"/>
    <d v="2021-09-12T00:00:00"/>
    <d v="2021-10-12T00:00:00"/>
    <x v="1"/>
    <x v="1"/>
    <d v="2021-11-12T00:00:00"/>
    <n v="536831"/>
    <x v="2"/>
    <s v="A5"/>
    <x v="1"/>
    <s v="Not Verified"/>
    <n v="52704"/>
    <n v="8.9499999999999996E-2"/>
    <n v="349.49"/>
    <n v="8.9399999999999993E-2"/>
    <n v="11000"/>
    <n v="33"/>
    <n v="12581"/>
  </r>
  <r>
    <n v="465537"/>
    <x v="6"/>
    <x v="0"/>
    <x v="7"/>
    <s v="McKesson Medical Surgical"/>
    <x v="3"/>
    <x v="1"/>
    <x v="31"/>
    <d v="2021-05-16T00:00:00"/>
    <d v="2021-03-11T00:00:00"/>
    <x v="1"/>
    <x v="1"/>
    <d v="2021-04-11T00:00:00"/>
    <n v="584194"/>
    <x v="2"/>
    <s v="A5"/>
    <x v="1"/>
    <s v="Not Verified"/>
    <n v="32000"/>
    <n v="0.126"/>
    <n v="389.21"/>
    <n v="8.9399999999999993E-2"/>
    <n v="12250"/>
    <n v="20"/>
    <n v="13279"/>
  </r>
  <r>
    <n v="710444"/>
    <x v="8"/>
    <x v="0"/>
    <x v="7"/>
    <s v="HBO"/>
    <x v="3"/>
    <x v="1"/>
    <x v="29"/>
    <d v="2021-11-13T00:00:00"/>
    <d v="2021-10-13T00:00:00"/>
    <x v="1"/>
    <x v="1"/>
    <d v="2021-11-13T00:00:00"/>
    <n v="903199"/>
    <x v="2"/>
    <s v="A5"/>
    <x v="1"/>
    <s v="Not Verified"/>
    <n v="104000"/>
    <n v="7.9299999999999995E-2"/>
    <n v="561.24"/>
    <n v="7.6600000000000001E-2"/>
    <n v="18000"/>
    <n v="28"/>
    <n v="20132"/>
  </r>
  <r>
    <n v="623560"/>
    <x v="10"/>
    <x v="0"/>
    <x v="7"/>
    <s v="On-Line Holdings LLC"/>
    <x v="3"/>
    <x v="1"/>
    <x v="41"/>
    <d v="2021-12-13T00:00:00"/>
    <d v="2021-12-13T00:00:00"/>
    <x v="1"/>
    <x v="1"/>
    <d v="2022-01-13T00:00:00"/>
    <n v="799145"/>
    <x v="2"/>
    <s v="A5"/>
    <x v="1"/>
    <s v="Not Verified"/>
    <n v="62000"/>
    <n v="0.16739999999999999"/>
    <n v="46.26"/>
    <n v="6.9099999999999995E-2"/>
    <n v="1500"/>
    <n v="26"/>
    <n v="1665"/>
  </r>
  <r>
    <n v="652122"/>
    <x v="19"/>
    <x v="0"/>
    <x v="7"/>
    <s v="Beckman Coulter"/>
    <x v="3"/>
    <x v="1"/>
    <x v="21"/>
    <d v="2021-01-14T00:00:00"/>
    <d v="2021-01-14T00:00:00"/>
    <x v="1"/>
    <x v="1"/>
    <d v="2021-02-14T00:00:00"/>
    <n v="834074"/>
    <x v="2"/>
    <s v="A5"/>
    <x v="1"/>
    <s v="Not Verified"/>
    <n v="97000"/>
    <n v="0.1862"/>
    <n v="374.16"/>
    <n v="7.6600000000000001E-2"/>
    <n v="12000"/>
    <n v="32"/>
    <n v="13470"/>
  </r>
  <r>
    <n v="454629"/>
    <x v="8"/>
    <x v="0"/>
    <x v="7"/>
    <s v="HSBC Bank USA, NA"/>
    <x v="3"/>
    <x v="1"/>
    <x v="32"/>
    <d v="2021-06-11T00:00:00"/>
    <d v="2021-06-11T00:00:00"/>
    <x v="1"/>
    <x v="1"/>
    <d v="2021-07-11T00:00:00"/>
    <n v="563150"/>
    <x v="2"/>
    <s v="A5"/>
    <x v="1"/>
    <s v="Not Verified"/>
    <n v="87000"/>
    <n v="0.10539999999999999"/>
    <n v="152.51"/>
    <n v="8.9399999999999993E-2"/>
    <n v="4800"/>
    <n v="27"/>
    <n v="5339"/>
  </r>
  <r>
    <n v="784485"/>
    <x v="0"/>
    <x v="0"/>
    <x v="9"/>
    <s v="Coffee Co Tax Assessors Office"/>
    <x v="3"/>
    <x v="1"/>
    <x v="6"/>
    <d v="2021-04-16T00:00:00"/>
    <d v="2021-10-13T00:00:00"/>
    <x v="1"/>
    <x v="1"/>
    <d v="2021-11-13T00:00:00"/>
    <n v="987702"/>
    <x v="2"/>
    <s v="A2"/>
    <x v="1"/>
    <s v="Not Verified"/>
    <n v="25800"/>
    <n v="5.5300000000000002E-2"/>
    <n v="182.51"/>
    <n v="5.9900000000000002E-2"/>
    <n v="6000"/>
    <n v="17"/>
    <n v="6530"/>
  </r>
  <r>
    <n v="887533"/>
    <x v="4"/>
    <x v="0"/>
    <x v="9"/>
    <s v="Clear Channel Communications"/>
    <x v="3"/>
    <x v="1"/>
    <x v="10"/>
    <d v="2021-05-16T00:00:00"/>
    <d v="2021-05-14T00:00:00"/>
    <x v="1"/>
    <x v="1"/>
    <d v="2021-06-14T00:00:00"/>
    <n v="1103706"/>
    <x v="2"/>
    <s v="A2"/>
    <x v="1"/>
    <s v="Not Verified"/>
    <n v="78000"/>
    <n v="0.11020000000000001"/>
    <n v="221.07"/>
    <n v="6.6199999999999995E-2"/>
    <n v="7200"/>
    <n v="38"/>
    <n v="7940"/>
  </r>
  <r>
    <n v="1026237"/>
    <x v="23"/>
    <x v="0"/>
    <x v="9"/>
    <s v="Cambium Learning Group"/>
    <x v="3"/>
    <x v="1"/>
    <x v="22"/>
    <d v="2021-11-14T00:00:00"/>
    <d v="2021-12-14T00:00:00"/>
    <x v="1"/>
    <x v="1"/>
    <d v="2022-01-14T00:00:00"/>
    <n v="1255394"/>
    <x v="2"/>
    <s v="A3"/>
    <x v="1"/>
    <s v="Not Verified"/>
    <n v="52000"/>
    <n v="9.5299999999999996E-2"/>
    <n v="155.56"/>
    <n v="7.51E-2"/>
    <n v="5000"/>
    <n v="12"/>
    <n v="5600"/>
  </r>
  <r>
    <n v="603567"/>
    <x v="19"/>
    <x v="0"/>
    <x v="9"/>
    <s v="Gold Key Processing"/>
    <x v="3"/>
    <x v="1"/>
    <x v="41"/>
    <d v="2021-11-13T00:00:00"/>
    <d v="2021-07-13T00:00:00"/>
    <x v="1"/>
    <x v="1"/>
    <d v="2021-08-13T00:00:00"/>
    <n v="774439"/>
    <x v="2"/>
    <s v="A3"/>
    <x v="1"/>
    <s v="Not Verified"/>
    <n v="45000"/>
    <n v="0.22989999999999999"/>
    <n v="163.16999999999999"/>
    <n v="6.1699999999999998E-2"/>
    <n v="6800"/>
    <n v="29"/>
    <n v="5862"/>
  </r>
  <r>
    <n v="699923"/>
    <x v="18"/>
    <x v="0"/>
    <x v="9"/>
    <s v="Catholic Charities Diocese of Trenton"/>
    <x v="3"/>
    <x v="1"/>
    <x v="42"/>
    <d v="2021-06-15T00:00:00"/>
    <d v="2021-06-12T00:00:00"/>
    <x v="1"/>
    <x v="1"/>
    <d v="2021-07-12T00:00:00"/>
    <n v="891548"/>
    <x v="2"/>
    <s v="A3"/>
    <x v="1"/>
    <s v="Not Verified"/>
    <n v="60000"/>
    <n v="8.0199999999999994E-2"/>
    <n v="262.14999999999998"/>
    <n v="6.9199999999999998E-2"/>
    <n v="8500"/>
    <n v="35"/>
    <n v="9072"/>
  </r>
  <r>
    <n v="535051"/>
    <x v="23"/>
    <x v="0"/>
    <x v="9"/>
    <s v="Compassion International"/>
    <x v="3"/>
    <x v="1"/>
    <x v="51"/>
    <d v="2021-05-15T00:00:00"/>
    <d v="2021-07-11T00:00:00"/>
    <x v="1"/>
    <x v="1"/>
    <d v="2021-08-11T00:00:00"/>
    <n v="691426"/>
    <x v="2"/>
    <s v="A3"/>
    <x v="1"/>
    <s v="Not Verified"/>
    <n v="110000"/>
    <n v="0.1273"/>
    <n v="247.53"/>
    <n v="7.1400000000000005E-2"/>
    <n v="8000"/>
    <n v="62"/>
    <n v="8491"/>
  </r>
  <r>
    <n v="1001251"/>
    <x v="1"/>
    <x v="0"/>
    <x v="9"/>
    <s v="San Joaquin County"/>
    <x v="3"/>
    <x v="1"/>
    <x v="13"/>
    <d v="2021-10-12T00:00:00"/>
    <d v="2021-10-12T00:00:00"/>
    <x v="1"/>
    <x v="1"/>
    <d v="2021-11-12T00:00:00"/>
    <n v="1227234"/>
    <x v="2"/>
    <s v="A4"/>
    <x v="1"/>
    <s v="Not Verified"/>
    <n v="57886"/>
    <n v="6.6000000000000003E-2"/>
    <n v="125.17"/>
    <n v="7.9000000000000001E-2"/>
    <n v="4000"/>
    <n v="12"/>
    <n v="4269"/>
  </r>
  <r>
    <n v="772020"/>
    <x v="11"/>
    <x v="0"/>
    <x v="9"/>
    <s v="Aristocrat Technologies"/>
    <x v="3"/>
    <x v="1"/>
    <x v="6"/>
    <d v="2021-06-14T00:00:00"/>
    <d v="2021-06-14T00:00:00"/>
    <x v="1"/>
    <x v="1"/>
    <d v="2021-07-14T00:00:00"/>
    <n v="973860"/>
    <x v="2"/>
    <s v="A4"/>
    <x v="1"/>
    <s v="Not Verified"/>
    <n v="75000"/>
    <n v="7.2999999999999995E-2"/>
    <n v="311.02"/>
    <n v="7.4899999999999994E-2"/>
    <n v="10000"/>
    <n v="31"/>
    <n v="11197"/>
  </r>
  <r>
    <n v="890232"/>
    <x v="23"/>
    <x v="0"/>
    <x v="9"/>
    <s v="LSI Corporation"/>
    <x v="3"/>
    <x v="1"/>
    <x v="10"/>
    <d v="2021-03-14T00:00:00"/>
    <d v="2021-03-14T00:00:00"/>
    <x v="1"/>
    <x v="1"/>
    <d v="2021-04-14T00:00:00"/>
    <n v="1106814"/>
    <x v="2"/>
    <s v="A4"/>
    <x v="1"/>
    <s v="Not Verified"/>
    <n v="113698"/>
    <n v="5.2900000000000003E-2"/>
    <n v="469.36"/>
    <n v="7.9000000000000001E-2"/>
    <n v="15000"/>
    <n v="33"/>
    <n v="16812"/>
  </r>
  <r>
    <n v="668941"/>
    <x v="5"/>
    <x v="0"/>
    <x v="9"/>
    <s v="Amscot Financial"/>
    <x v="3"/>
    <x v="1"/>
    <x v="0"/>
    <d v="2021-09-15T00:00:00"/>
    <d v="2021-05-13T00:00:00"/>
    <x v="1"/>
    <x v="1"/>
    <d v="2021-06-13T00:00:00"/>
    <n v="855336"/>
    <x v="2"/>
    <s v="A4"/>
    <x v="1"/>
    <s v="Not Verified"/>
    <n v="48000"/>
    <n v="0.14849999999999999"/>
    <n v="372.12"/>
    <n v="7.2900000000000006E-2"/>
    <n v="12000"/>
    <n v="29"/>
    <n v="13246"/>
  </r>
  <r>
    <n v="971581"/>
    <x v="26"/>
    <x v="0"/>
    <x v="9"/>
    <s v="Town and Country Medical"/>
    <x v="3"/>
    <x v="1"/>
    <x v="13"/>
    <d v="2021-08-15T00:00:00"/>
    <d v="2021-09-14T00:00:00"/>
    <x v="1"/>
    <x v="1"/>
    <d v="2021-10-14T00:00:00"/>
    <n v="1193109"/>
    <x v="2"/>
    <s v="A5"/>
    <x v="1"/>
    <s v="Not Verified"/>
    <n v="52000"/>
    <n v="8.9800000000000005E-2"/>
    <n v="266.73"/>
    <n v="8.8999999999999996E-2"/>
    <n v="8400"/>
    <n v="19"/>
    <n v="9600"/>
  </r>
  <r>
    <n v="668535"/>
    <x v="32"/>
    <x v="0"/>
    <x v="9"/>
    <s v="carolina container"/>
    <x v="3"/>
    <x v="1"/>
    <x v="0"/>
    <d v="2021-05-16T00:00:00"/>
    <d v="2021-04-12T00:00:00"/>
    <x v="1"/>
    <x v="1"/>
    <d v="2021-05-12T00:00:00"/>
    <n v="854775"/>
    <x v="2"/>
    <s v="A5"/>
    <x v="1"/>
    <s v="Not Verified"/>
    <n v="52000"/>
    <n v="5.8599999999999999E-2"/>
    <n v="187.08"/>
    <n v="7.6600000000000001E-2"/>
    <n v="6000"/>
    <n v="14"/>
    <n v="6422"/>
  </r>
  <r>
    <n v="750342"/>
    <x v="15"/>
    <x v="0"/>
    <x v="10"/>
    <s v="Hawaii state DOH"/>
    <x v="3"/>
    <x v="1"/>
    <x v="25"/>
    <d v="2021-10-11T00:00:00"/>
    <d v="2021-09-11T00:00:00"/>
    <x v="1"/>
    <x v="1"/>
    <d v="2021-10-11T00:00:00"/>
    <n v="949673"/>
    <x v="2"/>
    <s v="A2"/>
    <x v="1"/>
    <s v="Not Verified"/>
    <n v="46576"/>
    <n v="4.6100000000000002E-2"/>
    <n v="146.01"/>
    <n v="5.9900000000000002E-2"/>
    <n v="4800"/>
    <n v="23"/>
    <n v="4890"/>
  </r>
  <r>
    <n v="738194"/>
    <x v="19"/>
    <x v="0"/>
    <x v="10"/>
    <s v="The Ohio State University"/>
    <x v="3"/>
    <x v="1"/>
    <x v="29"/>
    <d v="2021-05-14T00:00:00"/>
    <d v="2021-05-14T00:00:00"/>
    <x v="1"/>
    <x v="1"/>
    <d v="2021-06-14T00:00:00"/>
    <n v="935526"/>
    <x v="2"/>
    <s v="A2"/>
    <x v="1"/>
    <s v="Not Verified"/>
    <n v="47500"/>
    <n v="0.1981"/>
    <n v="81.89"/>
    <n v="5.79E-2"/>
    <n v="2700"/>
    <n v="32"/>
    <n v="2948"/>
  </r>
  <r>
    <n v="535667"/>
    <x v="10"/>
    <x v="0"/>
    <x v="10"/>
    <s v="Extendicare Health Services"/>
    <x v="3"/>
    <x v="1"/>
    <x v="51"/>
    <d v="2021-05-16T00:00:00"/>
    <d v="2021-07-13T00:00:00"/>
    <x v="1"/>
    <x v="1"/>
    <d v="2021-08-13T00:00:00"/>
    <n v="692138"/>
    <x v="2"/>
    <s v="A3"/>
    <x v="1"/>
    <s v="Not Verified"/>
    <n v="67000"/>
    <n v="0.14080000000000001"/>
    <n v="216.59"/>
    <n v="7.1400000000000005E-2"/>
    <n v="7000"/>
    <n v="39"/>
    <n v="7798"/>
  </r>
  <r>
    <n v="432271"/>
    <x v="35"/>
    <x v="0"/>
    <x v="10"/>
    <s v="Newman Regional Health"/>
    <x v="3"/>
    <x v="1"/>
    <x v="20"/>
    <d v="2021-05-16T00:00:00"/>
    <d v="2021-08-12T00:00:00"/>
    <x v="1"/>
    <x v="1"/>
    <d v="2021-09-12T00:00:00"/>
    <n v="513661"/>
    <x v="2"/>
    <s v="A4"/>
    <x v="1"/>
    <s v="Not Verified"/>
    <n v="40000"/>
    <n v="0.17699999999999999"/>
    <n v="252.89"/>
    <n v="8.5900000000000004E-2"/>
    <n v="8000"/>
    <n v="22"/>
    <n v="9104"/>
  </r>
  <r>
    <n v="681341"/>
    <x v="32"/>
    <x v="0"/>
    <x v="10"/>
    <s v="IBM"/>
    <x v="3"/>
    <x v="1"/>
    <x v="0"/>
    <d v="2021-03-16T00:00:00"/>
    <d v="2021-03-14T00:00:00"/>
    <x v="1"/>
    <x v="1"/>
    <d v="2021-04-14T00:00:00"/>
    <n v="870345"/>
    <x v="2"/>
    <s v="A4"/>
    <x v="1"/>
    <s v="Not Verified"/>
    <n v="103000"/>
    <n v="9.8900000000000002E-2"/>
    <n v="272.89"/>
    <n v="7.2900000000000006E-2"/>
    <n v="8800"/>
    <n v="24"/>
    <n v="9824"/>
  </r>
  <r>
    <n v="601891"/>
    <x v="2"/>
    <x v="0"/>
    <x v="10"/>
    <s v="us doj federal bureau of prisons"/>
    <x v="3"/>
    <x v="1"/>
    <x v="50"/>
    <d v="2021-05-16T00:00:00"/>
    <d v="2021-11-13T00:00:00"/>
    <x v="1"/>
    <x v="1"/>
    <d v="2021-12-13T00:00:00"/>
    <n v="772290"/>
    <x v="2"/>
    <s v="A5"/>
    <x v="1"/>
    <s v="Not Verified"/>
    <n v="62000"/>
    <n v="0.2069"/>
    <n v="524.22"/>
    <n v="6.9099999999999995E-2"/>
    <n v="17000"/>
    <n v="28"/>
    <n v="18872"/>
  </r>
  <r>
    <n v="452378"/>
    <x v="37"/>
    <x v="0"/>
    <x v="10"/>
    <s v="US Govertnment"/>
    <x v="3"/>
    <x v="1"/>
    <x v="15"/>
    <d v="2021-11-15T00:00:00"/>
    <d v="2021-06-11T00:00:00"/>
    <x v="1"/>
    <x v="1"/>
    <d v="2021-07-11T00:00:00"/>
    <n v="558260"/>
    <x v="2"/>
    <s v="A5"/>
    <x v="1"/>
    <s v="Not Verified"/>
    <n v="101000"/>
    <n v="3.0700000000000002E-2"/>
    <n v="476.58"/>
    <n v="8.9399999999999993E-2"/>
    <n v="15000"/>
    <n v="31"/>
    <n v="16638"/>
  </r>
  <r>
    <n v="494942"/>
    <x v="14"/>
    <x v="0"/>
    <x v="1"/>
    <s v="EXETER HOSPITAL"/>
    <x v="3"/>
    <x v="1"/>
    <x v="26"/>
    <d v="2021-03-13T00:00:00"/>
    <d v="2021-04-13T00:00:00"/>
    <x v="1"/>
    <x v="1"/>
    <d v="2021-05-13T00:00:00"/>
    <n v="633837"/>
    <x v="2"/>
    <s v="A3"/>
    <x v="1"/>
    <s v="Not Verified"/>
    <n v="46873.120000000003"/>
    <n v="9.8100000000000007E-2"/>
    <n v="346.52"/>
    <n v="7.1400000000000005E-2"/>
    <n v="11200"/>
    <n v="35"/>
    <n v="12476"/>
  </r>
  <r>
    <n v="481073"/>
    <x v="8"/>
    <x v="0"/>
    <x v="1"/>
    <s v="The Corcoran Group"/>
    <x v="3"/>
    <x v="1"/>
    <x v="46"/>
    <d v="2021-04-16T00:00:00"/>
    <d v="2021-08-12T00:00:00"/>
    <x v="1"/>
    <x v="1"/>
    <d v="2021-09-12T00:00:00"/>
    <n v="611743"/>
    <x v="2"/>
    <s v="A3"/>
    <x v="1"/>
    <s v="Not Verified"/>
    <n v="99800"/>
    <n v="0.1016"/>
    <n v="247.52"/>
    <n v="7.1400000000000005E-2"/>
    <n v="8000"/>
    <n v="26"/>
    <n v="8870"/>
  </r>
  <r>
    <n v="692766"/>
    <x v="4"/>
    <x v="0"/>
    <x v="1"/>
    <s v="Power Sport Industries"/>
    <x v="3"/>
    <x v="1"/>
    <x v="42"/>
    <d v="2021-03-13T00:00:00"/>
    <d v="2021-03-13T00:00:00"/>
    <x v="1"/>
    <x v="1"/>
    <d v="2021-04-13T00:00:00"/>
    <n v="883519"/>
    <x v="2"/>
    <s v="A3"/>
    <x v="1"/>
    <s v="Not Verified"/>
    <n v="50000"/>
    <n v="9.3700000000000006E-2"/>
    <n v="209.72"/>
    <n v="6.9199999999999998E-2"/>
    <n v="6800"/>
    <n v="63"/>
    <n v="7459"/>
  </r>
  <r>
    <n v="426845"/>
    <x v="20"/>
    <x v="0"/>
    <x v="1"/>
    <s v="Etherton Gallery"/>
    <x v="3"/>
    <x v="1"/>
    <x v="30"/>
    <d v="2021-07-15T00:00:00"/>
    <d v="2021-08-12T00:00:00"/>
    <x v="1"/>
    <x v="1"/>
    <d v="2021-09-12T00:00:00"/>
    <n v="496537"/>
    <x v="2"/>
    <s v="A5"/>
    <x v="1"/>
    <s v="Not Verified"/>
    <n v="35000"/>
    <n v="0.15939999999999999"/>
    <n v="385.14"/>
    <n v="9.6299999999999997E-2"/>
    <n v="12000"/>
    <n v="27"/>
    <n v="13865"/>
  </r>
  <r>
    <n v="485795"/>
    <x v="17"/>
    <x v="0"/>
    <x v="1"/>
    <s v="Cancer Tx Ctrs of America"/>
    <x v="3"/>
    <x v="1"/>
    <x v="46"/>
    <d v="2021-10-11T00:00:00"/>
    <d v="2021-10-11T00:00:00"/>
    <x v="1"/>
    <x v="1"/>
    <d v="2021-11-11T00:00:00"/>
    <n v="618958"/>
    <x v="2"/>
    <s v="A5"/>
    <x v="1"/>
    <s v="Not Verified"/>
    <n v="136240"/>
    <n v="8.7499999999999994E-2"/>
    <n v="469.21"/>
    <n v="7.8799999999999995E-2"/>
    <n v="15000"/>
    <n v="28"/>
    <n v="16439"/>
  </r>
  <r>
    <n v="484981"/>
    <x v="1"/>
    <x v="0"/>
    <x v="1"/>
    <s v="Riverside County Sheriff"/>
    <x v="3"/>
    <x v="1"/>
    <x v="46"/>
    <d v="2021-03-13T00:00:00"/>
    <d v="2021-03-13T00:00:00"/>
    <x v="1"/>
    <x v="1"/>
    <d v="2021-04-13T00:00:00"/>
    <n v="617709"/>
    <x v="2"/>
    <s v="A5"/>
    <x v="1"/>
    <s v="Not Verified"/>
    <n v="90000"/>
    <n v="0.1512"/>
    <n v="312.81"/>
    <n v="7.8799999999999995E-2"/>
    <n v="10000"/>
    <n v="33"/>
    <n v="11261"/>
  </r>
  <r>
    <n v="524184"/>
    <x v="20"/>
    <x v="0"/>
    <x v="0"/>
    <s v="Hatfield Family Medicine"/>
    <x v="3"/>
    <x v="1"/>
    <x v="51"/>
    <d v="2021-03-15T00:00:00"/>
    <d v="2021-09-12T00:00:00"/>
    <x v="1"/>
    <x v="1"/>
    <d v="2021-10-12T00:00:00"/>
    <n v="678248"/>
    <x v="2"/>
    <s v="A2"/>
    <x v="1"/>
    <s v="Not Verified"/>
    <n v="79000"/>
    <n v="0.14949999999999999"/>
    <n v="276.91000000000003"/>
    <n v="6.7599999999999993E-2"/>
    <n v="9000"/>
    <n v="26"/>
    <n v="9866"/>
  </r>
  <r>
    <n v="642765"/>
    <x v="38"/>
    <x v="0"/>
    <x v="0"/>
    <s v="Teledyne Brown Engineering"/>
    <x v="3"/>
    <x v="1"/>
    <x v="21"/>
    <d v="2021-05-12T00:00:00"/>
    <d v="2021-05-12T00:00:00"/>
    <x v="1"/>
    <x v="1"/>
    <d v="2021-06-12T00:00:00"/>
    <n v="822666"/>
    <x v="2"/>
    <s v="A3"/>
    <x v="1"/>
    <s v="Not Verified"/>
    <n v="77237"/>
    <n v="1.8499999999999999E-2"/>
    <n v="179.19"/>
    <n v="6.1699999999999998E-2"/>
    <n v="5875"/>
    <n v="19"/>
    <n v="6265"/>
  </r>
  <r>
    <n v="642780"/>
    <x v="19"/>
    <x v="0"/>
    <x v="0"/>
    <s v="Gold Key Processing"/>
    <x v="3"/>
    <x v="1"/>
    <x v="21"/>
    <d v="2021-11-13T00:00:00"/>
    <d v="2021-09-12T00:00:00"/>
    <x v="1"/>
    <x v="1"/>
    <d v="2021-10-12T00:00:00"/>
    <n v="822681"/>
    <x v="2"/>
    <s v="A3"/>
    <x v="1"/>
    <s v="Not Verified"/>
    <n v="45000"/>
    <n v="0.22989999999999999"/>
    <n v="44.23"/>
    <n v="6.1699999999999998E-2"/>
    <n v="1450"/>
    <n v="29"/>
    <n v="1562"/>
  </r>
  <r>
    <n v="486922"/>
    <x v="19"/>
    <x v="0"/>
    <x v="0"/>
    <s v="Miami University"/>
    <x v="3"/>
    <x v="1"/>
    <x v="26"/>
    <d v="2021-05-15T00:00:00"/>
    <d v="2021-06-11T00:00:00"/>
    <x v="1"/>
    <x v="1"/>
    <d v="2021-07-11T00:00:00"/>
    <n v="620631"/>
    <x v="2"/>
    <s v="A3"/>
    <x v="1"/>
    <s v="Not Verified"/>
    <n v="16000"/>
    <n v="7.6499999999999999E-2"/>
    <n v="185.64"/>
    <n v="7.1400000000000005E-2"/>
    <n v="6000"/>
    <n v="18"/>
    <n v="6439"/>
  </r>
  <r>
    <n v="476939"/>
    <x v="5"/>
    <x v="0"/>
    <x v="0"/>
    <m/>
    <x v="3"/>
    <x v="1"/>
    <x v="24"/>
    <d v="2021-11-13T00:00:00"/>
    <d v="2021-04-12T00:00:00"/>
    <x v="1"/>
    <x v="1"/>
    <d v="2021-05-12T00:00:00"/>
    <n v="604392"/>
    <x v="2"/>
    <s v="A3"/>
    <x v="1"/>
    <s v="Not Verified"/>
    <n v="40800"/>
    <n v="6.0600000000000001E-2"/>
    <n v="62.44"/>
    <n v="7.7399999999999997E-2"/>
    <n v="2000"/>
    <n v="42"/>
    <n v="2226"/>
  </r>
  <r>
    <n v="474730"/>
    <x v="23"/>
    <x v="0"/>
    <x v="0"/>
    <m/>
    <x v="3"/>
    <x v="1"/>
    <x v="24"/>
    <d v="2021-09-12T00:00:00"/>
    <d v="2021-09-12T00:00:00"/>
    <x v="1"/>
    <x v="1"/>
    <d v="2021-10-12T00:00:00"/>
    <n v="600614"/>
    <x v="2"/>
    <s v="A4"/>
    <x v="1"/>
    <s v="Not Verified"/>
    <n v="50000"/>
    <n v="8.0199999999999994E-2"/>
    <n v="158.06"/>
    <n v="8.5900000000000004E-2"/>
    <n v="5000"/>
    <n v="34"/>
    <n v="5692"/>
  </r>
  <r>
    <n v="478762"/>
    <x v="8"/>
    <x v="0"/>
    <x v="0"/>
    <s v="Intent Media, Inc."/>
    <x v="3"/>
    <x v="1"/>
    <x v="46"/>
    <d v="2021-12-15T00:00:00"/>
    <d v="2021-09-10T00:00:00"/>
    <x v="1"/>
    <x v="1"/>
    <d v="2021-10-10T00:00:00"/>
    <n v="607961"/>
    <x v="2"/>
    <s v="A4"/>
    <x v="1"/>
    <s v="Not Verified"/>
    <n v="95000"/>
    <n v="2.93E-2"/>
    <n v="311.10000000000002"/>
    <n v="7.51E-2"/>
    <n v="10000"/>
    <n v="17"/>
    <n v="10173"/>
  </r>
  <r>
    <n v="642865"/>
    <x v="2"/>
    <x v="0"/>
    <x v="0"/>
    <s v="Texas State University"/>
    <x v="3"/>
    <x v="1"/>
    <x v="21"/>
    <d v="2021-05-16T00:00:00"/>
    <d v="2021-04-14T00:00:00"/>
    <x v="1"/>
    <x v="1"/>
    <d v="2021-05-14T00:00:00"/>
    <n v="822766"/>
    <x v="2"/>
    <s v="A4"/>
    <x v="1"/>
    <s v="Not Verified"/>
    <n v="35000"/>
    <n v="0.1797"/>
    <n v="116.54"/>
    <n v="6.54E-2"/>
    <n v="3800"/>
    <n v="20"/>
    <n v="4198"/>
  </r>
  <r>
    <n v="642562"/>
    <x v="1"/>
    <x v="0"/>
    <x v="0"/>
    <s v="Desert Sands Unified School District"/>
    <x v="3"/>
    <x v="1"/>
    <x v="21"/>
    <d v="2021-05-16T00:00:00"/>
    <d v="2021-06-13T00:00:00"/>
    <x v="1"/>
    <x v="1"/>
    <d v="2021-07-13T00:00:00"/>
    <n v="822463"/>
    <x v="2"/>
    <s v="A4"/>
    <x v="1"/>
    <s v="Not Verified"/>
    <n v="81500"/>
    <n v="0.14460000000000001"/>
    <n v="232.31"/>
    <n v="6.54E-2"/>
    <n v="7575"/>
    <n v="30"/>
    <n v="8329"/>
  </r>
  <r>
    <n v="463376"/>
    <x v="9"/>
    <x v="0"/>
    <x v="0"/>
    <s v="DuHadaway Tool &amp; Die Shop"/>
    <x v="3"/>
    <x v="1"/>
    <x v="31"/>
    <d v="2021-05-16T00:00:00"/>
    <d v="2021-12-12T00:00:00"/>
    <x v="1"/>
    <x v="1"/>
    <d v="2022-01-12T00:00:00"/>
    <n v="580131"/>
    <x v="2"/>
    <s v="A4"/>
    <x v="1"/>
    <s v="Not Verified"/>
    <n v="80000"/>
    <n v="0.22520000000000001"/>
    <n v="189.67"/>
    <n v="8.5900000000000004E-2"/>
    <n v="6000"/>
    <n v="29"/>
    <n v="6828"/>
  </r>
  <r>
    <n v="460790"/>
    <x v="14"/>
    <x v="0"/>
    <x v="0"/>
    <s v="KBACE"/>
    <x v="3"/>
    <x v="1"/>
    <x v="32"/>
    <d v="2021-09-14T00:00:00"/>
    <d v="2021-02-11T00:00:00"/>
    <x v="1"/>
    <x v="1"/>
    <d v="2021-03-11T00:00:00"/>
    <n v="575480"/>
    <x v="2"/>
    <s v="A4"/>
    <x v="1"/>
    <s v="Not Verified"/>
    <n v="66500"/>
    <n v="0.1429"/>
    <n v="278.17"/>
    <n v="8.5900000000000004E-2"/>
    <n v="8800"/>
    <n v="52"/>
    <n v="9496"/>
  </r>
  <r>
    <n v="571347"/>
    <x v="2"/>
    <x v="0"/>
    <x v="0"/>
    <s v="Liberty Bankers Life Insurance Co"/>
    <x v="3"/>
    <x v="1"/>
    <x v="47"/>
    <d v="2021-05-16T00:00:00"/>
    <d v="2021-09-13T00:00:00"/>
    <x v="1"/>
    <x v="1"/>
    <d v="2021-10-13T00:00:00"/>
    <n v="734940"/>
    <x v="2"/>
    <s v="A4"/>
    <x v="1"/>
    <s v="Not Verified"/>
    <n v="85000"/>
    <n v="0.1045"/>
    <n v="311.11"/>
    <n v="7.51E-2"/>
    <n v="10000"/>
    <n v="41"/>
    <n v="11200"/>
  </r>
  <r>
    <n v="469341"/>
    <x v="3"/>
    <x v="0"/>
    <x v="0"/>
    <s v="UPS"/>
    <x v="3"/>
    <x v="1"/>
    <x v="31"/>
    <d v="2021-09-12T00:00:00"/>
    <d v="2021-09-12T00:00:00"/>
    <x v="1"/>
    <x v="1"/>
    <d v="2021-10-12T00:00:00"/>
    <n v="591836"/>
    <x v="2"/>
    <s v="A5"/>
    <x v="1"/>
    <s v="Not Verified"/>
    <n v="75000"/>
    <n v="0.1048"/>
    <n v="171.57"/>
    <n v="8.9399999999999993E-2"/>
    <n v="5400"/>
    <n v="14"/>
    <n v="6164"/>
  </r>
  <r>
    <n v="642837"/>
    <x v="4"/>
    <x v="0"/>
    <x v="0"/>
    <s v="Burrell School District"/>
    <x v="3"/>
    <x v="1"/>
    <x v="21"/>
    <d v="2021-05-16T00:00:00"/>
    <d v="2021-05-13T00:00:00"/>
    <x v="1"/>
    <x v="1"/>
    <d v="2021-06-13T00:00:00"/>
    <n v="822738"/>
    <x v="2"/>
    <s v="A5"/>
    <x v="1"/>
    <s v="Not Verified"/>
    <n v="79000"/>
    <n v="0.15049999999999999"/>
    <n v="240.53"/>
    <n v="6.9099999999999995E-2"/>
    <n v="7800"/>
    <n v="32"/>
    <n v="8611"/>
  </r>
  <r>
    <n v="408833"/>
    <x v="9"/>
    <x v="0"/>
    <x v="0"/>
    <s v="Pepco Holdings"/>
    <x v="3"/>
    <x v="1"/>
    <x v="23"/>
    <d v="2021-05-16T00:00:00"/>
    <d v="2021-10-10T00:00:00"/>
    <x v="1"/>
    <x v="1"/>
    <d v="2021-11-10T00:00:00"/>
    <n v="459185"/>
    <x v="2"/>
    <s v="A5"/>
    <x v="1"/>
    <s v="Not Verified"/>
    <n v="92800"/>
    <n v="2.8299999999999999E-2"/>
    <n v="401.18"/>
    <n v="9.6299999999999997E-2"/>
    <n v="12500"/>
    <n v="25"/>
    <n v="13805"/>
  </r>
  <r>
    <n v="600275"/>
    <x v="5"/>
    <x v="0"/>
    <x v="3"/>
    <s v="U.S. Dept of Housing  and  Urban Development  Office of Inspecto"/>
    <x v="3"/>
    <x v="1"/>
    <x v="50"/>
    <d v="2021-11-13T00:00:00"/>
    <d v="2021-11-13T00:00:00"/>
    <x v="1"/>
    <x v="1"/>
    <d v="2021-12-13T00:00:00"/>
    <n v="770436"/>
    <x v="2"/>
    <s v="A4"/>
    <x v="1"/>
    <s v="Not Verified"/>
    <n v="114996"/>
    <n v="6.8400000000000002E-2"/>
    <n v="383.35"/>
    <n v="6.54E-2"/>
    <n v="12500"/>
    <n v="22"/>
    <n v="13800"/>
  </r>
  <r>
    <n v="563669"/>
    <x v="10"/>
    <x v="0"/>
    <x v="3"/>
    <s v="Dean Medical Center"/>
    <x v="3"/>
    <x v="1"/>
    <x v="47"/>
    <d v="2021-05-16T00:00:00"/>
    <d v="2021-09-13T00:00:00"/>
    <x v="1"/>
    <x v="1"/>
    <d v="2021-10-13T00:00:00"/>
    <n v="725319"/>
    <x v="2"/>
    <s v="A4"/>
    <x v="1"/>
    <s v="Not Verified"/>
    <n v="35000"/>
    <n v="0.1042"/>
    <n v="186.67"/>
    <n v="7.51E-2"/>
    <n v="6000"/>
    <n v="23"/>
    <n v="6720"/>
  </r>
  <r>
    <n v="573861"/>
    <x v="19"/>
    <x v="0"/>
    <x v="3"/>
    <s v="STERIS Corporation"/>
    <x v="3"/>
    <x v="1"/>
    <x v="54"/>
    <d v="2021-09-13T00:00:00"/>
    <d v="2021-09-13T00:00:00"/>
    <x v="1"/>
    <x v="1"/>
    <d v="2021-10-13T00:00:00"/>
    <n v="738265"/>
    <x v="2"/>
    <s v="A4"/>
    <x v="1"/>
    <s v="Not Verified"/>
    <n v="87000"/>
    <n v="0.16830000000000001"/>
    <n v="217.78"/>
    <n v="7.51E-2"/>
    <n v="7000"/>
    <n v="29"/>
    <n v="7840"/>
  </r>
  <r>
    <n v="580636"/>
    <x v="38"/>
    <x v="0"/>
    <x v="3"/>
    <s v="First Baptist Church"/>
    <x v="3"/>
    <x v="1"/>
    <x v="54"/>
    <d v="2021-02-16T00:00:00"/>
    <d v="2021-10-13T00:00:00"/>
    <x v="1"/>
    <x v="1"/>
    <d v="2021-11-13T00:00:00"/>
    <n v="746398"/>
    <x v="2"/>
    <s v="A5"/>
    <x v="1"/>
    <s v="Not Verified"/>
    <n v="60000"/>
    <n v="0.1014"/>
    <n v="375.38"/>
    <n v="7.8799999999999995E-2"/>
    <n v="12000"/>
    <n v="52"/>
    <n v="13514"/>
  </r>
  <r>
    <n v="972601"/>
    <x v="5"/>
    <x v="0"/>
    <x v="5"/>
    <s v="Naples Sailing and Yacht Club"/>
    <x v="3"/>
    <x v="1"/>
    <x v="13"/>
    <d v="2021-05-16T00:00:00"/>
    <d v="2021-10-14T00:00:00"/>
    <x v="1"/>
    <x v="1"/>
    <d v="2021-11-14T00:00:00"/>
    <n v="1194558"/>
    <x v="2"/>
    <s v="A4"/>
    <x v="1"/>
    <s v="Not Verified"/>
    <n v="36000"/>
    <n v="6.4299999999999996E-2"/>
    <n v="78.23"/>
    <n v="7.9000000000000001E-2"/>
    <n v="2500"/>
    <n v="16"/>
    <n v="2816"/>
  </r>
  <r>
    <n v="853561"/>
    <x v="25"/>
    <x v="0"/>
    <x v="10"/>
    <s v="Tazewell County Sheriffs Office"/>
    <x v="3"/>
    <x v="1"/>
    <x v="11"/>
    <d v="2021-10-14T00:00:00"/>
    <d v="2021-09-12T00:00:00"/>
    <x v="1"/>
    <x v="1"/>
    <d v="2021-10-12T00:00:00"/>
    <n v="1065735"/>
    <x v="2"/>
    <s v="A4"/>
    <x v="1"/>
    <s v="Not Verified"/>
    <n v="35500"/>
    <n v="0.23799999999999999"/>
    <n v="279.92"/>
    <n v="7.4899999999999994E-2"/>
    <n v="9000"/>
    <n v="28"/>
    <n v="9580"/>
  </r>
  <r>
    <n v="515540"/>
    <x v="19"/>
    <x v="0"/>
    <x v="3"/>
    <s v="Twinsburg Board of Education"/>
    <x v="3"/>
    <x v="1"/>
    <x v="27"/>
    <d v="2021-10-12T00:00:00"/>
    <d v="2021-10-12T00:00:00"/>
    <x v="1"/>
    <x v="1"/>
    <d v="2021-11-12T00:00:00"/>
    <n v="666394"/>
    <x v="2"/>
    <s v="A5"/>
    <x v="1"/>
    <s v="Not Verified"/>
    <n v="46000"/>
    <n v="9.0300000000000005E-2"/>
    <n v="218.97"/>
    <n v="7.8799999999999995E-2"/>
    <n v="7000"/>
    <n v="30"/>
    <n v="7832"/>
  </r>
  <r>
    <n v="521139"/>
    <x v="26"/>
    <x v="0"/>
    <x v="6"/>
    <s v="Blue Cross &amp; Blue Shield of KC"/>
    <x v="3"/>
    <x v="1"/>
    <x v="27"/>
    <d v="2021-06-14T00:00:00"/>
    <d v="2021-06-12T00:00:00"/>
    <x v="1"/>
    <x v="1"/>
    <d v="2021-07-12T00:00:00"/>
    <n v="673869"/>
    <x v="2"/>
    <s v="A2"/>
    <x v="1"/>
    <s v="Not Verified"/>
    <n v="74000"/>
    <n v="5.0799999999999998E-2"/>
    <n v="92.31"/>
    <n v="6.7599999999999993E-2"/>
    <n v="3000"/>
    <n v="25"/>
    <n v="3213"/>
  </r>
  <r>
    <n v="393264"/>
    <x v="19"/>
    <x v="0"/>
    <x v="6"/>
    <s v="Merrymeeting  Inc."/>
    <x v="3"/>
    <x v="1"/>
    <x v="45"/>
    <d v="2021-08-14T00:00:00"/>
    <d v="2021-07-11T00:00:00"/>
    <x v="1"/>
    <x v="1"/>
    <d v="2021-08-11T00:00:00"/>
    <n v="430915"/>
    <x v="2"/>
    <s v="A2"/>
    <x v="1"/>
    <s v="Not Verified"/>
    <n v="50000"/>
    <n v="0.1159"/>
    <n v="249.53"/>
    <n v="7.6799999999999993E-2"/>
    <n v="8000"/>
    <n v="20"/>
    <n v="8897"/>
  </r>
  <r>
    <n v="487738"/>
    <x v="16"/>
    <x v="0"/>
    <x v="6"/>
    <s v="Family Dental"/>
    <x v="3"/>
    <x v="1"/>
    <x v="26"/>
    <d v="2021-12-13T00:00:00"/>
    <d v="2021-03-13T00:00:00"/>
    <x v="1"/>
    <x v="1"/>
    <d v="2021-04-13T00:00:00"/>
    <n v="621857"/>
    <x v="2"/>
    <s v="A3"/>
    <x v="1"/>
    <s v="Not Verified"/>
    <n v="74000"/>
    <n v="0.1542"/>
    <n v="309.39999999999998"/>
    <n v="7.1400000000000005E-2"/>
    <n v="10000"/>
    <n v="41"/>
    <n v="11139"/>
  </r>
  <r>
    <n v="572697"/>
    <x v="18"/>
    <x v="0"/>
    <x v="6"/>
    <s v="TelSource Corp"/>
    <x v="3"/>
    <x v="1"/>
    <x v="54"/>
    <d v="2021-05-16T00:00:00"/>
    <d v="2021-10-13T00:00:00"/>
    <x v="1"/>
    <x v="1"/>
    <d v="2021-11-13T00:00:00"/>
    <n v="736657"/>
    <x v="2"/>
    <s v="A4"/>
    <x v="1"/>
    <s v="Not Verified"/>
    <n v="1200000"/>
    <n v="9.1700000000000004E-2"/>
    <n v="373.33"/>
    <n v="7.51E-2"/>
    <n v="12000"/>
    <n v="26"/>
    <n v="13440"/>
  </r>
  <r>
    <n v="792397"/>
    <x v="2"/>
    <x v="0"/>
    <x v="6"/>
    <s v="Epsilon"/>
    <x v="3"/>
    <x v="1"/>
    <x v="6"/>
    <d v="2021-01-15T00:00:00"/>
    <d v="2021-02-13T00:00:00"/>
    <x v="1"/>
    <x v="1"/>
    <d v="2021-03-13T00:00:00"/>
    <n v="996816"/>
    <x v="2"/>
    <s v="A4"/>
    <x v="1"/>
    <s v="Not Verified"/>
    <n v="90000"/>
    <n v="0.26529999999999998"/>
    <n v="425.32"/>
    <n v="7.4899999999999994E-2"/>
    <n v="13675"/>
    <n v="48"/>
    <n v="14921"/>
  </r>
  <r>
    <n v="374666"/>
    <x v="1"/>
    <x v="0"/>
    <x v="6"/>
    <s v="Goodrich"/>
    <x v="3"/>
    <x v="1"/>
    <x v="40"/>
    <d v="2021-08-09T00:00:00"/>
    <d v="2021-08-09T00:00:00"/>
    <x v="1"/>
    <x v="1"/>
    <d v="2021-09-09T00:00:00"/>
    <n v="396089"/>
    <x v="2"/>
    <s v="A5"/>
    <x v="1"/>
    <s v="Not Verified"/>
    <n v="51150"/>
    <n v="0.12529999999999999"/>
    <n v="231.08"/>
    <n v="9.6299999999999997E-2"/>
    <n v="7200"/>
    <n v="11"/>
    <n v="7468"/>
  </r>
  <r>
    <n v="448110"/>
    <x v="16"/>
    <x v="0"/>
    <x v="6"/>
    <s v="Bullhorn"/>
    <x v="3"/>
    <x v="1"/>
    <x v="15"/>
    <d v="2021-04-16T00:00:00"/>
    <d v="2021-08-11T00:00:00"/>
    <x v="1"/>
    <x v="1"/>
    <d v="2021-09-11T00:00:00"/>
    <n v="549441"/>
    <x v="2"/>
    <s v="A5"/>
    <x v="1"/>
    <s v="Not Verified"/>
    <n v="110000"/>
    <n v="8.9499999999999996E-2"/>
    <n v="381.26"/>
    <n v="8.9399999999999993E-2"/>
    <n v="12000"/>
    <n v="35"/>
    <n v="13399"/>
  </r>
  <r>
    <n v="760726"/>
    <x v="19"/>
    <x v="0"/>
    <x v="3"/>
    <s v="Time Warner Cable"/>
    <x v="3"/>
    <x v="1"/>
    <x v="25"/>
    <d v="2021-05-16T00:00:00"/>
    <d v="2021-10-13T00:00:00"/>
    <x v="1"/>
    <x v="1"/>
    <d v="2021-11-13T00:00:00"/>
    <n v="961036"/>
    <x v="2"/>
    <s v="A1"/>
    <x v="1"/>
    <s v="Not Verified"/>
    <n v="63996"/>
    <n v="0.14829999999999999"/>
    <n v="120.64"/>
    <n v="5.4199999999999998E-2"/>
    <n v="4000"/>
    <n v="28"/>
    <n v="4278"/>
  </r>
  <r>
    <n v="1050914"/>
    <x v="22"/>
    <x v="0"/>
    <x v="3"/>
    <s v="corporate graphics commericial"/>
    <x v="3"/>
    <x v="1"/>
    <x v="12"/>
    <d v="2021-01-12T00:00:00"/>
    <d v="2021-01-12T00:00:00"/>
    <x v="1"/>
    <x v="1"/>
    <d v="2021-02-12T00:00:00"/>
    <n v="1282193"/>
    <x v="2"/>
    <s v="A2"/>
    <x v="1"/>
    <s v="Not Verified"/>
    <n v="38000"/>
    <n v="4.2299999999999997E-2"/>
    <n v="184.23"/>
    <n v="6.6199999999999995E-2"/>
    <n v="6000"/>
    <n v="15"/>
    <n v="6033"/>
  </r>
  <r>
    <n v="892985"/>
    <x v="22"/>
    <x v="0"/>
    <x v="3"/>
    <s v="US Bank"/>
    <x v="3"/>
    <x v="1"/>
    <x v="13"/>
    <d v="2021-05-16T00:00:00"/>
    <d v="2021-12-13T00:00:00"/>
    <x v="1"/>
    <x v="1"/>
    <d v="2022-01-13T00:00:00"/>
    <n v="1110028"/>
    <x v="2"/>
    <s v="A2"/>
    <x v="1"/>
    <s v="Not Verified"/>
    <n v="74004"/>
    <n v="0.21940000000000001"/>
    <n v="218.77"/>
    <n v="6.6199999999999995E-2"/>
    <n v="7125"/>
    <n v="17"/>
    <n v="7811"/>
  </r>
  <r>
    <n v="610523"/>
    <x v="18"/>
    <x v="0"/>
    <x v="3"/>
    <s v="Immigration &amp; Customs Enforcement"/>
    <x v="3"/>
    <x v="1"/>
    <x v="49"/>
    <d v="2021-05-16T00:00:00"/>
    <d v="2021-02-13T00:00:00"/>
    <x v="1"/>
    <x v="1"/>
    <d v="2021-03-13T00:00:00"/>
    <n v="782945"/>
    <x v="2"/>
    <s v="A2"/>
    <x v="1"/>
    <s v="Not Verified"/>
    <n v="115000"/>
    <n v="0.10150000000000001"/>
    <n v="181.97"/>
    <n v="5.79E-2"/>
    <n v="6000"/>
    <n v="23"/>
    <n v="6512"/>
  </r>
  <r>
    <n v="821750"/>
    <x v="5"/>
    <x v="0"/>
    <x v="3"/>
    <s v="City of Miami Fire Department"/>
    <x v="3"/>
    <x v="1"/>
    <x v="44"/>
    <d v="2021-06-15T00:00:00"/>
    <d v="2021-04-14T00:00:00"/>
    <x v="1"/>
    <x v="1"/>
    <d v="2021-05-14T00:00:00"/>
    <n v="1030133"/>
    <x v="2"/>
    <s v="A2"/>
    <x v="1"/>
    <s v="Not Verified"/>
    <n v="115000"/>
    <n v="1.5900000000000001E-2"/>
    <n v="365.01"/>
    <n v="5.9900000000000002E-2"/>
    <n v="12000"/>
    <n v="16"/>
    <n v="13122"/>
  </r>
  <r>
    <n v="1037146"/>
    <x v="6"/>
    <x v="0"/>
    <x v="3"/>
    <s v="Comprehensive Accounting Services"/>
    <x v="3"/>
    <x v="1"/>
    <x v="22"/>
    <d v="2021-12-14T00:00:00"/>
    <d v="2021-12-14T00:00:00"/>
    <x v="1"/>
    <x v="1"/>
    <d v="2022-01-14T00:00:00"/>
    <n v="1267038"/>
    <x v="2"/>
    <s v="A2"/>
    <x v="1"/>
    <s v="Not Verified"/>
    <n v="54000"/>
    <n v="0.1391"/>
    <n v="153.52000000000001"/>
    <n v="6.6199999999999995E-2"/>
    <n v="5000"/>
    <n v="35"/>
    <n v="5527"/>
  </r>
  <r>
    <n v="678700"/>
    <x v="21"/>
    <x v="0"/>
    <x v="3"/>
    <s v="Inertia Dynamics"/>
    <x v="3"/>
    <x v="1"/>
    <x v="0"/>
    <d v="2021-03-14T00:00:00"/>
    <d v="2021-03-14T00:00:00"/>
    <x v="1"/>
    <x v="1"/>
    <d v="2021-04-14T00:00:00"/>
    <n v="867062"/>
    <x v="2"/>
    <s v="A3"/>
    <x v="1"/>
    <s v="Not Verified"/>
    <n v="55000"/>
    <n v="0.115"/>
    <n v="154.21"/>
    <n v="6.9199999999999998E-2"/>
    <n v="5000"/>
    <n v="16"/>
    <n v="5551"/>
  </r>
  <r>
    <n v="599423"/>
    <x v="13"/>
    <x v="0"/>
    <x v="3"/>
    <s v="Multicare Health System"/>
    <x v="3"/>
    <x v="1"/>
    <x v="50"/>
    <d v="2021-05-16T00:00:00"/>
    <d v="2021-07-13T00:00:00"/>
    <x v="1"/>
    <x v="1"/>
    <d v="2021-08-13T00:00:00"/>
    <n v="769362"/>
    <x v="2"/>
    <s v="A3"/>
    <x v="1"/>
    <s v="Not Verified"/>
    <n v="57600"/>
    <n v="9.6699999999999994E-2"/>
    <n v="263"/>
    <n v="7.1400000000000005E-2"/>
    <n v="8500"/>
    <n v="45"/>
    <n v="9453"/>
  </r>
  <r>
    <n v="977914"/>
    <x v="11"/>
    <x v="0"/>
    <x v="3"/>
    <s v="Clark County School District"/>
    <x v="3"/>
    <x v="1"/>
    <x v="13"/>
    <d v="2021-03-16T00:00:00"/>
    <d v="2021-12-11T00:00:00"/>
    <x v="1"/>
    <x v="1"/>
    <d v="2022-01-11T00:00:00"/>
    <n v="1200945"/>
    <x v="2"/>
    <s v="A3"/>
    <x v="1"/>
    <s v="Not Verified"/>
    <n v="82000"/>
    <n v="0.15160000000000001"/>
    <n v="311.11"/>
    <n v="7.51E-2"/>
    <n v="10000"/>
    <n v="47"/>
    <n v="10124"/>
  </r>
  <r>
    <n v="893208"/>
    <x v="4"/>
    <x v="0"/>
    <x v="3"/>
    <s v="East Penn Manufacturing"/>
    <x v="3"/>
    <x v="1"/>
    <x v="10"/>
    <d v="2021-05-14T00:00:00"/>
    <d v="2021-01-14T00:00:00"/>
    <x v="1"/>
    <x v="1"/>
    <d v="2021-02-14T00:00:00"/>
    <n v="1110279"/>
    <x v="2"/>
    <s v="A3"/>
    <x v="1"/>
    <s v="Not Verified"/>
    <n v="72000"/>
    <n v="0.19270000000000001"/>
    <n v="59.12"/>
    <n v="7.51E-2"/>
    <n v="1900"/>
    <n v="20"/>
    <n v="2129"/>
  </r>
  <r>
    <n v="501474"/>
    <x v="3"/>
    <x v="0"/>
    <x v="3"/>
    <s v="Libertyville High School"/>
    <x v="3"/>
    <x v="1"/>
    <x v="48"/>
    <d v="2021-02-16T00:00:00"/>
    <d v="2021-05-13T00:00:00"/>
    <x v="1"/>
    <x v="1"/>
    <d v="2021-06-13T00:00:00"/>
    <n v="644533"/>
    <x v="2"/>
    <s v="A3"/>
    <x v="1"/>
    <s v="Not Verified"/>
    <n v="100000"/>
    <n v="0.1321"/>
    <n v="148.51"/>
    <n v="7.1400000000000005E-2"/>
    <n v="4800"/>
    <n v="31"/>
    <n v="5347"/>
  </r>
  <r>
    <n v="1041025"/>
    <x v="8"/>
    <x v="0"/>
    <x v="3"/>
    <s v="city of white plains"/>
    <x v="3"/>
    <x v="1"/>
    <x v="12"/>
    <d v="2021-05-16T00:00:00"/>
    <d v="2021-02-13T00:00:00"/>
    <x v="1"/>
    <x v="1"/>
    <d v="2021-03-13T00:00:00"/>
    <n v="1271023"/>
    <x v="2"/>
    <s v="A3"/>
    <x v="1"/>
    <s v="Not Verified"/>
    <n v="90000"/>
    <n v="8.6900000000000005E-2"/>
    <n v="241.11"/>
    <n v="7.51E-2"/>
    <n v="7750"/>
    <n v="43"/>
    <n v="8317"/>
  </r>
  <r>
    <n v="473413"/>
    <x v="2"/>
    <x v="0"/>
    <x v="3"/>
    <s v="Alcon"/>
    <x v="3"/>
    <x v="1"/>
    <x v="24"/>
    <d v="2021-02-10T00:00:00"/>
    <d v="2021-02-10T00:00:00"/>
    <x v="1"/>
    <x v="1"/>
    <d v="2021-03-10T00:00:00"/>
    <n v="598290"/>
    <x v="2"/>
    <s v="A4"/>
    <x v="1"/>
    <s v="Not Verified"/>
    <n v="110000"/>
    <n v="6.4299999999999996E-2"/>
    <n v="189.67"/>
    <n v="8.5900000000000004E-2"/>
    <n v="6000"/>
    <n v="29"/>
    <n v="6043"/>
  </r>
  <r>
    <n v="670403"/>
    <x v="0"/>
    <x v="0"/>
    <x v="3"/>
    <s v="Barrett, Woodyard, &amp; Associates"/>
    <x v="3"/>
    <x v="1"/>
    <x v="0"/>
    <d v="2021-04-13T00:00:00"/>
    <d v="2021-03-12T00:00:00"/>
    <x v="1"/>
    <x v="1"/>
    <d v="2021-04-12T00:00:00"/>
    <n v="857056"/>
    <x v="2"/>
    <s v="A4"/>
    <x v="1"/>
    <s v="Not Verified"/>
    <n v="80000"/>
    <n v="7.0900000000000005E-2"/>
    <n v="310.10000000000002"/>
    <n v="7.2900000000000006E-2"/>
    <n v="10000"/>
    <n v="18"/>
    <n v="10669"/>
  </r>
  <r>
    <n v="689768"/>
    <x v="4"/>
    <x v="0"/>
    <x v="3"/>
    <s v="mold base industries, inc."/>
    <x v="3"/>
    <x v="1"/>
    <x v="42"/>
    <d v="2021-02-12T00:00:00"/>
    <d v="2021-02-12T00:00:00"/>
    <x v="1"/>
    <x v="1"/>
    <d v="2021-03-12T00:00:00"/>
    <n v="880079"/>
    <x v="2"/>
    <s v="A4"/>
    <x v="1"/>
    <s v="Not Verified"/>
    <n v="52000"/>
    <n v="0.26469999999999999"/>
    <n v="449.65"/>
    <n v="7.2900000000000006E-2"/>
    <n v="14500"/>
    <n v="32"/>
    <n v="15281"/>
  </r>
  <r>
    <n v="589515"/>
    <x v="18"/>
    <x v="0"/>
    <x v="3"/>
    <s v="Opnext, Inc"/>
    <x v="3"/>
    <x v="1"/>
    <x v="54"/>
    <d v="2021-05-16T00:00:00"/>
    <d v="2021-09-11T00:00:00"/>
    <x v="1"/>
    <x v="1"/>
    <d v="2021-10-11T00:00:00"/>
    <n v="757303"/>
    <x v="2"/>
    <s v="A4"/>
    <x v="1"/>
    <s v="Not Verified"/>
    <n v="84000"/>
    <n v="6.3100000000000003E-2"/>
    <n v="248.89"/>
    <n v="7.51E-2"/>
    <n v="8000"/>
    <n v="26"/>
    <n v="8481"/>
  </r>
  <r>
    <n v="587170"/>
    <x v="8"/>
    <x v="0"/>
    <x v="3"/>
    <s v="Carole Shear, M.D."/>
    <x v="3"/>
    <x v="1"/>
    <x v="54"/>
    <d v="2021-05-13T00:00:00"/>
    <d v="2021-09-11T00:00:00"/>
    <x v="1"/>
    <x v="1"/>
    <d v="2021-10-11T00:00:00"/>
    <n v="754287"/>
    <x v="2"/>
    <s v="A4"/>
    <x v="1"/>
    <s v="Not Verified"/>
    <n v="65000"/>
    <n v="3.9100000000000003E-2"/>
    <n v="241.11"/>
    <n v="7.51E-2"/>
    <n v="7750"/>
    <n v="25"/>
    <n v="8216"/>
  </r>
  <r>
    <n v="477972"/>
    <x v="6"/>
    <x v="0"/>
    <x v="3"/>
    <s v="Veterans Affairs"/>
    <x v="3"/>
    <x v="1"/>
    <x v="24"/>
    <d v="2021-06-12T00:00:00"/>
    <d v="2021-05-11T00:00:00"/>
    <x v="1"/>
    <x v="1"/>
    <d v="2021-06-11T00:00:00"/>
    <n v="606660"/>
    <x v="2"/>
    <s v="A4"/>
    <x v="1"/>
    <s v="Not Verified"/>
    <n v="100000"/>
    <n v="0.1835"/>
    <n v="410.94"/>
    <n v="8.5900000000000004E-2"/>
    <n v="13000"/>
    <n v="47"/>
    <n v="14035"/>
  </r>
  <r>
    <n v="732259"/>
    <x v="22"/>
    <x v="0"/>
    <x v="3"/>
    <s v="Action DSC"/>
    <x v="3"/>
    <x v="1"/>
    <x v="25"/>
    <d v="2021-12-12T00:00:00"/>
    <d v="2021-11-12T00:00:00"/>
    <x v="1"/>
    <x v="1"/>
    <d v="2021-12-12T00:00:00"/>
    <n v="928445"/>
    <x v="2"/>
    <s v="A4"/>
    <x v="1"/>
    <s v="Not Verified"/>
    <n v="85000"/>
    <n v="0.1729"/>
    <n v="311.02"/>
    <n v="7.4899999999999994E-2"/>
    <n v="10000"/>
    <n v="48"/>
    <n v="10878"/>
  </r>
  <r>
    <n v="409925"/>
    <x v="18"/>
    <x v="0"/>
    <x v="3"/>
    <s v="Millington Savings Bank"/>
    <x v="3"/>
    <x v="1"/>
    <x v="23"/>
    <d v="2021-04-16T00:00:00"/>
    <d v="2021-02-11T00:00:00"/>
    <x v="1"/>
    <x v="1"/>
    <d v="2021-03-11T00:00:00"/>
    <n v="170750"/>
    <x v="2"/>
    <s v="A5"/>
    <x v="1"/>
    <s v="Not Verified"/>
    <n v="57000"/>
    <n v="0.2074"/>
    <n v="417.23"/>
    <n v="9.6299999999999997E-2"/>
    <n v="13000"/>
    <n v="33"/>
    <n v="14586"/>
  </r>
  <r>
    <n v="809785"/>
    <x v="13"/>
    <x v="0"/>
    <x v="3"/>
    <s v="Hoquiam School District"/>
    <x v="3"/>
    <x v="1"/>
    <x v="44"/>
    <d v="2021-04-12T00:00:00"/>
    <d v="2021-05-12T00:00:00"/>
    <x v="1"/>
    <x v="1"/>
    <d v="2021-06-12T00:00:00"/>
    <n v="1016643"/>
    <x v="2"/>
    <s v="A5"/>
    <x v="1"/>
    <s v="Not Verified"/>
    <n v="36000"/>
    <n v="0.2253"/>
    <n v="157.82"/>
    <n v="8.4900000000000003E-2"/>
    <n v="5000"/>
    <n v="17"/>
    <n v="5287"/>
  </r>
  <r>
    <n v="448517"/>
    <x v="10"/>
    <x v="0"/>
    <x v="3"/>
    <s v="US Navy"/>
    <x v="3"/>
    <x v="1"/>
    <x v="15"/>
    <d v="2021-04-16T00:00:00"/>
    <d v="2021-02-12T00:00:00"/>
    <x v="1"/>
    <x v="1"/>
    <d v="2021-03-12T00:00:00"/>
    <n v="550379"/>
    <x v="2"/>
    <s v="A5"/>
    <x v="1"/>
    <s v="Not Verified"/>
    <n v="70000"/>
    <n v="0.14660000000000001"/>
    <n v="381.26"/>
    <n v="8.9399999999999993E-2"/>
    <n v="12000"/>
    <n v="43"/>
    <n v="13612"/>
  </r>
  <r>
    <n v="392017"/>
    <x v="14"/>
    <x v="0"/>
    <x v="3"/>
    <s v="Fidelity Investments"/>
    <x v="3"/>
    <x v="1"/>
    <x v="46"/>
    <d v="2021-12-14T00:00:00"/>
    <d v="2021-02-13T00:00:00"/>
    <x v="1"/>
    <x v="1"/>
    <d v="2021-03-13T00:00:00"/>
    <n v="428603"/>
    <x v="2"/>
    <s v="A5"/>
    <x v="1"/>
    <s v="Not Verified"/>
    <n v="110000"/>
    <n v="0.16270000000000001"/>
    <n v="375.37"/>
    <n v="7.8799999999999995E-2"/>
    <n v="12000"/>
    <n v="63"/>
    <n v="13513"/>
  </r>
  <r>
    <n v="647746"/>
    <x v="10"/>
    <x v="0"/>
    <x v="3"/>
    <s v="Thyssen Krupp Waupaca-foundry"/>
    <x v="3"/>
    <x v="1"/>
    <x v="0"/>
    <d v="2021-05-16T00:00:00"/>
    <d v="2021-03-13T00:00:00"/>
    <x v="1"/>
    <x v="1"/>
    <d v="2021-04-13T00:00:00"/>
    <n v="828701"/>
    <x v="2"/>
    <s v="A5"/>
    <x v="1"/>
    <s v="Not Verified"/>
    <n v="88824"/>
    <n v="0.14119999999999999"/>
    <n v="392.87"/>
    <n v="7.6600000000000001E-2"/>
    <n v="12600"/>
    <n v="28"/>
    <n v="13955"/>
  </r>
  <r>
    <n v="479074"/>
    <x v="1"/>
    <x v="0"/>
    <x v="3"/>
    <s v="Brawley Union HS District"/>
    <x v="3"/>
    <x v="1"/>
    <x v="46"/>
    <d v="2021-02-13T00:00:00"/>
    <d v="2021-02-13T00:00:00"/>
    <x v="1"/>
    <x v="1"/>
    <d v="2021-03-13T00:00:00"/>
    <n v="608583"/>
    <x v="2"/>
    <s v="A5"/>
    <x v="1"/>
    <s v="Not Verified"/>
    <n v="72000"/>
    <n v="0.12230000000000001"/>
    <n v="256.5"/>
    <n v="7.8799999999999995E-2"/>
    <n v="8200"/>
    <n v="26"/>
    <n v="9246"/>
  </r>
  <r>
    <n v="848727"/>
    <x v="3"/>
    <x v="0"/>
    <x v="3"/>
    <s v="Allstate Insurance"/>
    <x v="3"/>
    <x v="1"/>
    <x v="11"/>
    <d v="2021-08-14T00:00:00"/>
    <d v="2021-09-14T00:00:00"/>
    <x v="1"/>
    <x v="1"/>
    <d v="2021-10-14T00:00:00"/>
    <n v="1060371"/>
    <x v="2"/>
    <s v="A5"/>
    <x v="1"/>
    <s v="Not Verified"/>
    <n v="70000"/>
    <n v="0.125"/>
    <n v="307.74"/>
    <n v="8.4900000000000003E-2"/>
    <n v="9750"/>
    <n v="35"/>
    <n v="11079"/>
  </r>
  <r>
    <n v="585697"/>
    <x v="2"/>
    <x v="0"/>
    <x v="3"/>
    <s v="Howard's Mechanical Inc."/>
    <x v="3"/>
    <x v="1"/>
    <x v="50"/>
    <d v="2021-12-15T00:00:00"/>
    <d v="2021-07-12T00:00:00"/>
    <x v="1"/>
    <x v="1"/>
    <d v="2021-08-12T00:00:00"/>
    <n v="752490"/>
    <x v="2"/>
    <s v="A5"/>
    <x v="1"/>
    <s v="Not Verified"/>
    <n v="54000"/>
    <n v="0.18690000000000001"/>
    <n v="359.74"/>
    <n v="7.8799999999999995E-2"/>
    <n v="11500"/>
    <n v="32"/>
    <n v="12677"/>
  </r>
  <r>
    <n v="595659"/>
    <x v="5"/>
    <x v="0"/>
    <x v="3"/>
    <s v="Tampa General Hospital"/>
    <x v="3"/>
    <x v="1"/>
    <x v="50"/>
    <d v="2021-03-15T00:00:00"/>
    <d v="2021-03-12T00:00:00"/>
    <x v="1"/>
    <x v="1"/>
    <d v="2021-04-12T00:00:00"/>
    <n v="764725"/>
    <x v="2"/>
    <s v="A5"/>
    <x v="1"/>
    <s v="Not Verified"/>
    <n v="60000"/>
    <n v="0.1666"/>
    <n v="469.22"/>
    <n v="7.8799999999999995E-2"/>
    <n v="15000"/>
    <n v="49"/>
    <n v="16332"/>
  </r>
  <r>
    <n v="637246"/>
    <x v="31"/>
    <x v="0"/>
    <x v="8"/>
    <s v="algood food company"/>
    <x v="3"/>
    <x v="1"/>
    <x v="41"/>
    <d v="2021-01-14T00:00:00"/>
    <d v="2021-01-14T00:00:00"/>
    <x v="1"/>
    <x v="1"/>
    <d v="2021-02-14T00:00:00"/>
    <n v="816312"/>
    <x v="2"/>
    <s v="A2"/>
    <x v="1"/>
    <s v="Not Verified"/>
    <n v="53000"/>
    <n v="0.15939999999999999"/>
    <n v="181.97"/>
    <n v="5.79E-2"/>
    <n v="6000"/>
    <n v="31"/>
    <n v="6551"/>
  </r>
  <r>
    <n v="621250"/>
    <x v="35"/>
    <x v="0"/>
    <x v="8"/>
    <s v="Lortscher Agri Service"/>
    <x v="3"/>
    <x v="1"/>
    <x v="49"/>
    <d v="2021-09-14T00:00:00"/>
    <d v="2021-12-13T00:00:00"/>
    <x v="1"/>
    <x v="1"/>
    <d v="2022-01-13T00:00:00"/>
    <n v="796206"/>
    <x v="2"/>
    <s v="A3"/>
    <x v="1"/>
    <s v="Not Verified"/>
    <n v="33000"/>
    <n v="0.1913"/>
    <n v="152.5"/>
    <n v="6.1699999999999998E-2"/>
    <n v="5000"/>
    <n v="22"/>
    <n v="5490"/>
  </r>
  <r>
    <n v="669340"/>
    <x v="18"/>
    <x v="0"/>
    <x v="8"/>
    <s v="Draftfcb ProHealth"/>
    <x v="3"/>
    <x v="1"/>
    <x v="0"/>
    <d v="2021-05-16T00:00:00"/>
    <d v="2021-06-13T00:00:00"/>
    <x v="1"/>
    <x v="1"/>
    <d v="2021-07-13T00:00:00"/>
    <n v="855813"/>
    <x v="2"/>
    <s v="A3"/>
    <x v="1"/>
    <s v="Not Verified"/>
    <n v="44004"/>
    <n v="0.1145"/>
    <n v="308.41000000000003"/>
    <n v="6.9199999999999998E-2"/>
    <n v="10000"/>
    <n v="22"/>
    <n v="11041"/>
  </r>
  <r>
    <n v="459067"/>
    <x v="0"/>
    <x v="0"/>
    <x v="8"/>
    <s v="Jackson County Sheriff"/>
    <x v="3"/>
    <x v="1"/>
    <x v="31"/>
    <d v="2021-03-16T00:00:00"/>
    <d v="2021-03-11T00:00:00"/>
    <x v="1"/>
    <x v="1"/>
    <d v="2021-04-11T00:00:00"/>
    <n v="571979"/>
    <x v="2"/>
    <s v="A4"/>
    <x v="1"/>
    <s v="Not Verified"/>
    <n v="30000"/>
    <n v="0.12280000000000001"/>
    <n v="205.47"/>
    <n v="8.5900000000000004E-2"/>
    <n v="6500"/>
    <n v="18"/>
    <n v="7076"/>
  </r>
  <r>
    <n v="648952"/>
    <x v="18"/>
    <x v="0"/>
    <x v="8"/>
    <s v="Matrix Information Consulting, Inc."/>
    <x v="3"/>
    <x v="1"/>
    <x v="29"/>
    <d v="2021-05-16T00:00:00"/>
    <d v="2021-09-11T00:00:00"/>
    <x v="1"/>
    <x v="1"/>
    <d v="2021-10-11T00:00:00"/>
    <n v="830234"/>
    <x v="2"/>
    <s v="A4"/>
    <x v="1"/>
    <s v="Not Verified"/>
    <n v="110000"/>
    <n v="0.1875"/>
    <n v="310.10000000000002"/>
    <n v="7.2900000000000006E-2"/>
    <n v="10000"/>
    <n v="64"/>
    <n v="10234"/>
  </r>
  <r>
    <n v="1041157"/>
    <x v="1"/>
    <x v="0"/>
    <x v="8"/>
    <s v="McKesson"/>
    <x v="3"/>
    <x v="1"/>
    <x v="12"/>
    <d v="2021-09-15T00:00:00"/>
    <d v="2021-08-13T00:00:00"/>
    <x v="1"/>
    <x v="1"/>
    <d v="2021-09-13T00:00:00"/>
    <n v="1271372"/>
    <x v="2"/>
    <s v="A5"/>
    <x v="1"/>
    <s v="Not Verified"/>
    <n v="31500"/>
    <n v="0.13830000000000001"/>
    <n v="444.55"/>
    <n v="8.8999999999999996E-2"/>
    <n v="14000"/>
    <n v="20"/>
    <n v="15575"/>
  </r>
  <r>
    <n v="429466"/>
    <x v="3"/>
    <x v="0"/>
    <x v="8"/>
    <s v="Armstrong Teasdale LLP"/>
    <x v="3"/>
    <x v="1"/>
    <x v="30"/>
    <d v="2021-08-12T00:00:00"/>
    <d v="2021-08-12T00:00:00"/>
    <x v="1"/>
    <x v="1"/>
    <d v="2021-09-12T00:00:00"/>
    <n v="508853"/>
    <x v="2"/>
    <s v="A5"/>
    <x v="1"/>
    <s v="Not Verified"/>
    <n v="53004"/>
    <n v="0.1087"/>
    <n v="481.42"/>
    <n v="9.6299999999999997E-2"/>
    <n v="15000"/>
    <n v="15"/>
    <n v="17331"/>
  </r>
  <r>
    <n v="786552"/>
    <x v="25"/>
    <x v="0"/>
    <x v="8"/>
    <s v="HCR- Manorcare"/>
    <x v="3"/>
    <x v="1"/>
    <x v="6"/>
    <d v="2021-04-16T00:00:00"/>
    <d v="2021-03-14T00:00:00"/>
    <x v="1"/>
    <x v="1"/>
    <d v="2021-04-14T00:00:00"/>
    <n v="989954"/>
    <x v="2"/>
    <s v="A5"/>
    <x v="1"/>
    <s v="Not Verified"/>
    <n v="67900"/>
    <n v="0.217"/>
    <n v="75.760000000000005"/>
    <n v="8.4900000000000003E-2"/>
    <n v="2400"/>
    <n v="47"/>
    <n v="2724"/>
  </r>
  <r>
    <n v="831237"/>
    <x v="7"/>
    <x v="0"/>
    <x v="4"/>
    <s v="university of rhode island"/>
    <x v="3"/>
    <x v="1"/>
    <x v="44"/>
    <d v="2021-10-14T00:00:00"/>
    <d v="2021-07-13T00:00:00"/>
    <x v="1"/>
    <x v="1"/>
    <d v="2021-08-13T00:00:00"/>
    <n v="1040445"/>
    <x v="2"/>
    <s v="A3"/>
    <x v="1"/>
    <s v="Not Verified"/>
    <n v="78000"/>
    <n v="0.128"/>
    <n v="246.99"/>
    <n v="6.9900000000000004E-2"/>
    <n v="8000"/>
    <n v="26"/>
    <n v="8764"/>
  </r>
  <r>
    <n v="451501"/>
    <x v="14"/>
    <x v="0"/>
    <x v="4"/>
    <s v="Collision Centers of NH"/>
    <x v="3"/>
    <x v="1"/>
    <x v="15"/>
    <d v="2021-04-14T00:00:00"/>
    <d v="2021-08-11T00:00:00"/>
    <x v="1"/>
    <x v="1"/>
    <d v="2021-09-11T00:00:00"/>
    <n v="556301"/>
    <x v="2"/>
    <s v="A3"/>
    <x v="1"/>
    <s v="Not Verified"/>
    <n v="50000"/>
    <n v="4.5100000000000001E-2"/>
    <n v="156.1"/>
    <n v="7.7399999999999997E-2"/>
    <n v="5000"/>
    <n v="43"/>
    <n v="5496"/>
  </r>
  <r>
    <n v="729348"/>
    <x v="33"/>
    <x v="0"/>
    <x v="4"/>
    <s v="Carolina Center for Behavioral Health"/>
    <x v="3"/>
    <x v="1"/>
    <x v="29"/>
    <d v="2021-04-14T00:00:00"/>
    <d v="2021-05-14T00:00:00"/>
    <x v="1"/>
    <x v="1"/>
    <d v="2021-06-14T00:00:00"/>
    <n v="925120"/>
    <x v="2"/>
    <s v="A3"/>
    <x v="1"/>
    <s v="Not Verified"/>
    <n v="57359"/>
    <n v="0.2354"/>
    <n v="277.57"/>
    <n v="6.9199999999999998E-2"/>
    <n v="9000"/>
    <n v="44"/>
    <n v="9992"/>
  </r>
  <r>
    <n v="492401"/>
    <x v="2"/>
    <x v="0"/>
    <x v="4"/>
    <s v="Brinks Inc"/>
    <x v="3"/>
    <x v="1"/>
    <x v="26"/>
    <d v="2021-03-13T00:00:00"/>
    <d v="2021-03-13T00:00:00"/>
    <x v="1"/>
    <x v="1"/>
    <d v="2021-04-13T00:00:00"/>
    <n v="629715"/>
    <x v="2"/>
    <s v="A4"/>
    <x v="1"/>
    <s v="Not Verified"/>
    <n v="55000"/>
    <n v="7.46E-2"/>
    <n v="186.66"/>
    <n v="7.51E-2"/>
    <n v="6000"/>
    <n v="33"/>
    <n v="6720"/>
  </r>
  <r>
    <n v="480425"/>
    <x v="25"/>
    <x v="0"/>
    <x v="4"/>
    <s v="AREVA"/>
    <x v="3"/>
    <x v="1"/>
    <x v="54"/>
    <d v="2021-03-16T00:00:00"/>
    <d v="2021-04-11T00:00:00"/>
    <x v="1"/>
    <x v="1"/>
    <d v="2021-05-11T00:00:00"/>
    <n v="610749"/>
    <x v="2"/>
    <s v="A4"/>
    <x v="1"/>
    <s v="Not Verified"/>
    <n v="73000"/>
    <n v="1.15E-2"/>
    <n v="311.11"/>
    <n v="7.51E-2"/>
    <n v="10000"/>
    <n v="19"/>
    <n v="10352"/>
  </r>
  <r>
    <n v="669521"/>
    <x v="8"/>
    <x v="0"/>
    <x v="4"/>
    <s v="National Government Services"/>
    <x v="3"/>
    <x v="1"/>
    <x v="0"/>
    <d v="2021-11-12T00:00:00"/>
    <d v="2021-06-12T00:00:00"/>
    <x v="1"/>
    <x v="1"/>
    <d v="2021-07-12T00:00:00"/>
    <n v="856091"/>
    <x v="2"/>
    <s v="A4"/>
    <x v="1"/>
    <s v="Not Verified"/>
    <n v="46500"/>
    <n v="0.14760000000000001"/>
    <n v="403.13"/>
    <n v="7.2900000000000006E-2"/>
    <n v="13000"/>
    <n v="27"/>
    <n v="14021"/>
  </r>
  <r>
    <n v="680238"/>
    <x v="8"/>
    <x v="0"/>
    <x v="4"/>
    <s v="Sullivan ARC"/>
    <x v="3"/>
    <x v="1"/>
    <x v="42"/>
    <d v="2021-05-16T00:00:00"/>
    <d v="2021-01-13T00:00:00"/>
    <x v="1"/>
    <x v="1"/>
    <d v="2021-02-13T00:00:00"/>
    <n v="868969"/>
    <x v="2"/>
    <s v="A5"/>
    <x v="1"/>
    <s v="Not Verified"/>
    <n v="65000"/>
    <n v="0.1331"/>
    <n v="374.16"/>
    <n v="7.6600000000000001E-2"/>
    <n v="12000"/>
    <n v="14"/>
    <n v="13229"/>
  </r>
  <r>
    <n v="363758"/>
    <x v="18"/>
    <x v="0"/>
    <x v="4"/>
    <s v="Citigroup Inc."/>
    <x v="3"/>
    <x v="1"/>
    <x v="36"/>
    <d v="2021-05-16T00:00:00"/>
    <d v="2021-04-11T00:00:00"/>
    <x v="1"/>
    <x v="1"/>
    <d v="2021-05-11T00:00:00"/>
    <n v="373763"/>
    <x v="2"/>
    <s v="A5"/>
    <x v="1"/>
    <s v="Not Verified"/>
    <n v="122000"/>
    <n v="0.1472"/>
    <n v="191.87"/>
    <n v="9.3799999999999994E-2"/>
    <n v="6000"/>
    <n v="30"/>
    <n v="6854"/>
  </r>
  <r>
    <n v="890803"/>
    <x v="29"/>
    <x v="0"/>
    <x v="2"/>
    <s v="Intertek"/>
    <x v="3"/>
    <x v="1"/>
    <x v="10"/>
    <d v="2021-04-16T00:00:00"/>
    <d v="2021-03-14T00:00:00"/>
    <x v="1"/>
    <x v="1"/>
    <d v="2021-04-14T00:00:00"/>
    <n v="1107577"/>
    <x v="2"/>
    <s v="A2"/>
    <x v="1"/>
    <s v="Not Verified"/>
    <n v="80000"/>
    <n v="8.0999999999999996E-3"/>
    <n v="337.75"/>
    <n v="6.6199999999999995E-2"/>
    <n v="11000"/>
    <n v="24"/>
    <n v="12107"/>
  </r>
  <r>
    <n v="602494"/>
    <x v="23"/>
    <x v="0"/>
    <x v="2"/>
    <s v="Colorado Business Bank"/>
    <x v="3"/>
    <x v="1"/>
    <x v="50"/>
    <d v="2021-05-12T00:00:00"/>
    <d v="2021-05-12T00:00:00"/>
    <x v="1"/>
    <x v="1"/>
    <d v="2021-06-12T00:00:00"/>
    <n v="773048"/>
    <x v="2"/>
    <s v="A2"/>
    <x v="1"/>
    <s v="Not Verified"/>
    <n v="108000"/>
    <n v="0.115"/>
    <n v="272.95"/>
    <n v="5.79E-2"/>
    <n v="9000"/>
    <n v="31"/>
    <n v="9584"/>
  </r>
  <r>
    <n v="716399"/>
    <x v="34"/>
    <x v="0"/>
    <x v="2"/>
    <s v="Air T"/>
    <x v="3"/>
    <x v="1"/>
    <x v="29"/>
    <d v="2021-04-14T00:00:00"/>
    <d v="2021-01-14T00:00:00"/>
    <x v="1"/>
    <x v="1"/>
    <d v="2021-02-14T00:00:00"/>
    <n v="910257"/>
    <x v="2"/>
    <s v="A3"/>
    <x v="1"/>
    <s v="Not Verified"/>
    <n v="55000"/>
    <n v="0.13569999999999999"/>
    <n v="111.03"/>
    <n v="6.9199999999999998E-2"/>
    <n v="3600"/>
    <n v="30"/>
    <n v="3993"/>
  </r>
  <r>
    <n v="450428"/>
    <x v="5"/>
    <x v="0"/>
    <x v="2"/>
    <s v="Sweetbay Supermarkets"/>
    <x v="3"/>
    <x v="1"/>
    <x v="32"/>
    <d v="2021-02-12T00:00:00"/>
    <d v="2021-02-12T00:00:00"/>
    <x v="1"/>
    <x v="1"/>
    <d v="2021-03-12T00:00:00"/>
    <n v="553990"/>
    <x v="2"/>
    <s v="A4"/>
    <x v="1"/>
    <s v="Not Verified"/>
    <n v="41000"/>
    <n v="0.1323"/>
    <n v="189.67"/>
    <n v="8.5900000000000004E-2"/>
    <n v="6000"/>
    <n v="22"/>
    <n v="6754"/>
  </r>
  <r>
    <n v="377281"/>
    <x v="13"/>
    <x v="0"/>
    <x v="2"/>
    <s v="Department of Defense (DOD)"/>
    <x v="3"/>
    <x v="1"/>
    <x v="8"/>
    <d v="2021-05-16T00:00:00"/>
    <d v="2021-02-10T00:00:00"/>
    <x v="1"/>
    <x v="1"/>
    <d v="2021-03-10T00:00:00"/>
    <n v="401317"/>
    <x v="2"/>
    <s v="A5"/>
    <x v="1"/>
    <s v="Not Verified"/>
    <n v="50000"/>
    <n v="9.0999999999999998E-2"/>
    <n v="192.57"/>
    <n v="9.6299999999999997E-2"/>
    <n v="6000"/>
    <n v="19"/>
    <n v="6499"/>
  </r>
  <r>
    <n v="427109"/>
    <x v="18"/>
    <x v="0"/>
    <x v="2"/>
    <s v="Burlington Coat Factory"/>
    <x v="3"/>
    <x v="1"/>
    <x v="24"/>
    <d v="2021-05-16T00:00:00"/>
    <d v="2021-05-11T00:00:00"/>
    <x v="1"/>
    <x v="1"/>
    <d v="2021-06-11T00:00:00"/>
    <n v="504536"/>
    <x v="2"/>
    <s v="A5"/>
    <x v="1"/>
    <s v="Not Verified"/>
    <n v="48500"/>
    <n v="0.18090000000000001"/>
    <n v="187.69"/>
    <n v="7.8799999999999995E-2"/>
    <n v="6000"/>
    <n v="34"/>
    <n v="6486"/>
  </r>
  <r>
    <n v="408290"/>
    <x v="21"/>
    <x v="0"/>
    <x v="5"/>
    <s v="MidState Medical Center"/>
    <x v="3"/>
    <x v="1"/>
    <x v="28"/>
    <d v="2021-06-15T00:00:00"/>
    <d v="2021-06-12T00:00:00"/>
    <x v="1"/>
    <x v="1"/>
    <d v="2021-07-12T00:00:00"/>
    <n v="458293"/>
    <x v="2"/>
    <s v="A3"/>
    <x v="1"/>
    <s v="Not Verified"/>
    <n v="80000"/>
    <n v="0.14630000000000001"/>
    <n v="94.01"/>
    <n v="0.08"/>
    <n v="3000"/>
    <n v="40"/>
    <n v="3384"/>
  </r>
  <r>
    <n v="631484"/>
    <x v="3"/>
    <x v="0"/>
    <x v="5"/>
    <s v="Exelon Nuclear"/>
    <x v="3"/>
    <x v="1"/>
    <x v="41"/>
    <d v="2021-12-13T00:00:00"/>
    <d v="2021-01-14T00:00:00"/>
    <x v="1"/>
    <x v="1"/>
    <d v="2021-02-14T00:00:00"/>
    <n v="808966"/>
    <x v="2"/>
    <s v="A4"/>
    <x v="1"/>
    <s v="Not Verified"/>
    <n v="55000"/>
    <n v="5.5199999999999999E-2"/>
    <n v="416.31"/>
    <n v="6.54E-2"/>
    <n v="15000"/>
    <n v="24"/>
    <n v="14987"/>
  </r>
  <r>
    <n v="421049"/>
    <x v="38"/>
    <x v="0"/>
    <x v="5"/>
    <s v="Wachovia.Bank"/>
    <x v="3"/>
    <x v="1"/>
    <x v="23"/>
    <d v="2021-02-12T00:00:00"/>
    <d v="2021-02-12T00:00:00"/>
    <x v="1"/>
    <x v="1"/>
    <d v="2021-03-12T00:00:00"/>
    <n v="494729"/>
    <x v="2"/>
    <s v="A4"/>
    <x v="1"/>
    <s v="Not Verified"/>
    <n v="41004"/>
    <n v="0.12989999999999999"/>
    <n v="127.79"/>
    <n v="9.3200000000000005E-2"/>
    <n v="4000"/>
    <n v="15"/>
    <n v="4586"/>
  </r>
  <r>
    <n v="504534"/>
    <x v="4"/>
    <x v="0"/>
    <x v="5"/>
    <s v="Wilson Area School District"/>
    <x v="3"/>
    <x v="1"/>
    <x v="48"/>
    <d v="2021-05-16T00:00:00"/>
    <d v="2021-03-13T00:00:00"/>
    <x v="1"/>
    <x v="1"/>
    <d v="2021-04-13T00:00:00"/>
    <n v="649689"/>
    <x v="2"/>
    <s v="A4"/>
    <x v="1"/>
    <s v="Not Verified"/>
    <n v="44000"/>
    <n v="0.1855"/>
    <n v="202.22"/>
    <n v="7.51E-2"/>
    <n v="6500"/>
    <n v="51"/>
    <n v="7276"/>
  </r>
  <r>
    <n v="591265"/>
    <x v="4"/>
    <x v="0"/>
    <x v="5"/>
    <s v="Creative Designs Intl"/>
    <x v="3"/>
    <x v="1"/>
    <x v="50"/>
    <d v="2021-10-14T00:00:00"/>
    <d v="2021-09-12T00:00:00"/>
    <x v="1"/>
    <x v="1"/>
    <d v="2021-10-12T00:00:00"/>
    <n v="759436"/>
    <x v="2"/>
    <s v="A5"/>
    <x v="1"/>
    <s v="Not Verified"/>
    <n v="52000"/>
    <n v="0.22020000000000001"/>
    <n v="375.38"/>
    <n v="7.8799999999999995E-2"/>
    <n v="12000"/>
    <n v="28"/>
    <n v="13296"/>
  </r>
  <r>
    <n v="499788"/>
    <x v="19"/>
    <x v="0"/>
    <x v="5"/>
    <s v="City of Cuyahoga Falls  Ohio"/>
    <x v="3"/>
    <x v="1"/>
    <x v="48"/>
    <d v="2021-05-16T00:00:00"/>
    <d v="2021-05-13T00:00:00"/>
    <x v="1"/>
    <x v="1"/>
    <d v="2021-06-13T00:00:00"/>
    <n v="641647"/>
    <x v="2"/>
    <s v="A5"/>
    <x v="1"/>
    <s v="Not Verified"/>
    <n v="56864"/>
    <n v="0.22140000000000001"/>
    <n v="384.75"/>
    <n v="7.8799999999999995E-2"/>
    <n v="12300"/>
    <n v="47"/>
    <n v="13852"/>
  </r>
  <r>
    <n v="431200"/>
    <x v="4"/>
    <x v="0"/>
    <x v="7"/>
    <s v="Venezia"/>
    <x v="3"/>
    <x v="1"/>
    <x v="20"/>
    <d v="2021-02-13T00:00:00"/>
    <d v="2021-05-12T00:00:00"/>
    <x v="1"/>
    <x v="1"/>
    <d v="2021-06-12T00:00:00"/>
    <n v="511679"/>
    <x v="2"/>
    <s v="A3"/>
    <x v="1"/>
    <s v="Not Verified"/>
    <n v="37000"/>
    <n v="0.1343"/>
    <n v="231.89"/>
    <n v="0.08"/>
    <n v="7400"/>
    <n v="24"/>
    <n v="8333"/>
  </r>
  <r>
    <n v="452383"/>
    <x v="3"/>
    <x v="0"/>
    <x v="7"/>
    <s v="insurance technologies"/>
    <x v="3"/>
    <x v="1"/>
    <x v="15"/>
    <d v="2021-10-12T00:00:00"/>
    <d v="2021-11-12T00:00:00"/>
    <x v="1"/>
    <x v="1"/>
    <d v="2021-12-12T00:00:00"/>
    <n v="558318"/>
    <x v="2"/>
    <s v="A3"/>
    <x v="1"/>
    <s v="Not Verified"/>
    <n v="200000"/>
    <n v="2.52E-2"/>
    <n v="156.1"/>
    <n v="7.7399999999999997E-2"/>
    <n v="5000"/>
    <n v="38"/>
    <n v="5620"/>
  </r>
  <r>
    <n v="786901"/>
    <x v="25"/>
    <x v="0"/>
    <x v="7"/>
    <s v="SENTARA RMH"/>
    <x v="3"/>
    <x v="1"/>
    <x v="6"/>
    <d v="2021-05-16T00:00:00"/>
    <d v="2021-03-13T00:00:00"/>
    <x v="1"/>
    <x v="1"/>
    <d v="2021-04-13T00:00:00"/>
    <n v="990382"/>
    <x v="2"/>
    <s v="A3"/>
    <x v="1"/>
    <s v="Not Verified"/>
    <n v="65000"/>
    <n v="0.16500000000000001"/>
    <n v="246.99"/>
    <n v="6.9900000000000004E-2"/>
    <n v="8000"/>
    <n v="53"/>
    <n v="8708"/>
  </r>
  <r>
    <n v="540622"/>
    <x v="22"/>
    <x v="0"/>
    <x v="7"/>
    <s v="Washington county"/>
    <x v="3"/>
    <x v="1"/>
    <x v="43"/>
    <d v="2021-04-16T00:00:00"/>
    <d v="2021-10-12T00:00:00"/>
    <x v="1"/>
    <x v="1"/>
    <d v="2021-11-12T00:00:00"/>
    <n v="697953"/>
    <x v="2"/>
    <s v="A3"/>
    <x v="1"/>
    <s v="Not Verified"/>
    <n v="52000"/>
    <n v="0.19040000000000001"/>
    <n v="355.83"/>
    <n v="7.1400000000000005E-2"/>
    <n v="11500"/>
    <n v="48"/>
    <n v="12782"/>
  </r>
  <r>
    <n v="835163"/>
    <x v="1"/>
    <x v="0"/>
    <x v="7"/>
    <s v="Bentley Newport Beach"/>
    <x v="3"/>
    <x v="1"/>
    <x v="11"/>
    <d v="2021-05-16T00:00:00"/>
    <d v="2021-08-14T00:00:00"/>
    <x v="1"/>
    <x v="1"/>
    <d v="2021-09-14T00:00:00"/>
    <n v="1045076"/>
    <x v="2"/>
    <s v="A4"/>
    <x v="1"/>
    <s v="Not Verified"/>
    <n v="84000"/>
    <n v="0.1016"/>
    <n v="74.650000000000006"/>
    <n v="7.4899999999999994E-2"/>
    <n v="2400"/>
    <n v="50"/>
    <n v="2687"/>
  </r>
  <r>
    <n v="561530"/>
    <x v="23"/>
    <x v="0"/>
    <x v="7"/>
    <s v="Freelance Enterprises"/>
    <x v="3"/>
    <x v="1"/>
    <x v="47"/>
    <d v="2021-04-14T00:00:00"/>
    <d v="2021-08-12T00:00:00"/>
    <x v="1"/>
    <x v="1"/>
    <d v="2021-09-12T00:00:00"/>
    <n v="722664"/>
    <x v="2"/>
    <s v="A4"/>
    <x v="1"/>
    <s v="Not Verified"/>
    <n v="45000"/>
    <n v="0.24410000000000001"/>
    <n v="198.34"/>
    <n v="7.51E-2"/>
    <n v="6375"/>
    <n v="40"/>
    <n v="7046"/>
  </r>
  <r>
    <n v="522292"/>
    <x v="5"/>
    <x v="0"/>
    <x v="7"/>
    <s v="International Data Networkers"/>
    <x v="3"/>
    <x v="1"/>
    <x v="51"/>
    <d v="2021-09-11T00:00:00"/>
    <d v="2021-09-11T00:00:00"/>
    <x v="1"/>
    <x v="1"/>
    <d v="2021-10-11T00:00:00"/>
    <n v="675583"/>
    <x v="2"/>
    <s v="A5"/>
    <x v="1"/>
    <s v="Not Verified"/>
    <n v="101000"/>
    <n v="6.4199999999999993E-2"/>
    <n v="332.37"/>
    <n v="7.8799999999999995E-2"/>
    <n v="16000"/>
    <n v="15"/>
    <n v="11446"/>
  </r>
  <r>
    <n v="456941"/>
    <x v="18"/>
    <x v="0"/>
    <x v="7"/>
    <s v="swaun funding group"/>
    <x v="3"/>
    <x v="1"/>
    <x v="32"/>
    <d v="2021-06-15T00:00:00"/>
    <d v="2021-11-12T00:00:00"/>
    <x v="1"/>
    <x v="1"/>
    <d v="2021-12-12T00:00:00"/>
    <n v="567754"/>
    <x v="2"/>
    <s v="A5"/>
    <x v="1"/>
    <s v="Not Verified"/>
    <n v="53000"/>
    <n v="0.24340000000000001"/>
    <n v="158.86000000000001"/>
    <n v="8.9399999999999993E-2"/>
    <n v="5000"/>
    <n v="44"/>
    <n v="5719"/>
  </r>
  <r>
    <n v="979074"/>
    <x v="3"/>
    <x v="0"/>
    <x v="9"/>
    <s v="circuit court of cook county"/>
    <x v="3"/>
    <x v="1"/>
    <x v="13"/>
    <d v="2021-08-14T00:00:00"/>
    <d v="2021-08-14T00:00:00"/>
    <x v="1"/>
    <x v="1"/>
    <d v="2021-09-14T00:00:00"/>
    <n v="1202165"/>
    <x v="2"/>
    <s v="A4"/>
    <x v="1"/>
    <s v="Not Verified"/>
    <n v="60000"/>
    <n v="0.11940000000000001"/>
    <n v="500.65"/>
    <n v="7.9000000000000001E-2"/>
    <n v="16000"/>
    <n v="50"/>
    <n v="18013"/>
  </r>
  <r>
    <n v="466720"/>
    <x v="3"/>
    <x v="0"/>
    <x v="9"/>
    <s v="The Nielsen Company"/>
    <x v="3"/>
    <x v="1"/>
    <x v="31"/>
    <d v="2021-12-12T00:00:00"/>
    <d v="2021-12-12T00:00:00"/>
    <x v="1"/>
    <x v="1"/>
    <d v="2022-01-12T00:00:00"/>
    <n v="586423"/>
    <x v="2"/>
    <s v="A5"/>
    <x v="1"/>
    <s v="Not Verified"/>
    <n v="97000"/>
    <n v="7.6200000000000004E-2"/>
    <n v="317.72000000000003"/>
    <n v="8.9399999999999993E-2"/>
    <n v="10000"/>
    <n v="20"/>
    <n v="11438"/>
  </r>
  <r>
    <n v="736538"/>
    <x v="9"/>
    <x v="0"/>
    <x v="10"/>
    <s v="PHH Arval"/>
    <x v="3"/>
    <x v="1"/>
    <x v="29"/>
    <d v="2021-06-13T00:00:00"/>
    <d v="2021-06-13T00:00:00"/>
    <x v="1"/>
    <x v="1"/>
    <d v="2021-07-13T00:00:00"/>
    <n v="933493"/>
    <x v="2"/>
    <s v="A2"/>
    <x v="1"/>
    <s v="Not Verified"/>
    <n v="73073.259999999995"/>
    <n v="8.1000000000000003E-2"/>
    <n v="127.38"/>
    <n v="5.79E-2"/>
    <n v="4200"/>
    <n v="22"/>
    <n v="4546"/>
  </r>
  <r>
    <n v="727449"/>
    <x v="19"/>
    <x v="0"/>
    <x v="10"/>
    <s v="Cuyahoga Community College"/>
    <x v="3"/>
    <x v="1"/>
    <x v="29"/>
    <d v="2021-03-13T00:00:00"/>
    <d v="2021-03-13T00:00:00"/>
    <x v="1"/>
    <x v="1"/>
    <d v="2021-04-13T00:00:00"/>
    <n v="922961"/>
    <x v="2"/>
    <s v="A2"/>
    <x v="1"/>
    <s v="Not Verified"/>
    <n v="40800"/>
    <n v="0.21740000000000001"/>
    <n v="241.86"/>
    <n v="5.79E-2"/>
    <n v="7975"/>
    <n v="28"/>
    <n v="8588"/>
  </r>
  <r>
    <n v="703003"/>
    <x v="6"/>
    <x v="0"/>
    <x v="10"/>
    <s v="michaigan state univeersity"/>
    <x v="3"/>
    <x v="1"/>
    <x v="29"/>
    <d v="2021-04-16T00:00:00"/>
    <d v="2021-04-14T00:00:00"/>
    <x v="1"/>
    <x v="1"/>
    <d v="2021-05-14T00:00:00"/>
    <n v="894896"/>
    <x v="2"/>
    <s v="A4"/>
    <x v="1"/>
    <s v="Not Verified"/>
    <n v="90000"/>
    <n v="0.1221"/>
    <n v="372.12"/>
    <n v="7.2900000000000006E-2"/>
    <n v="12000"/>
    <n v="24"/>
    <n v="13396"/>
  </r>
  <r>
    <n v="539764"/>
    <x v="1"/>
    <x v="0"/>
    <x v="10"/>
    <s v="calypso technology"/>
    <x v="3"/>
    <x v="1"/>
    <x v="43"/>
    <d v="2021-12-11T00:00:00"/>
    <d v="2021-12-11T00:00:00"/>
    <x v="1"/>
    <x v="1"/>
    <d v="2022-01-11T00:00:00"/>
    <n v="696944"/>
    <x v="2"/>
    <s v="A5"/>
    <x v="1"/>
    <s v="Not Verified"/>
    <n v="105000"/>
    <n v="9.1499999999999998E-2"/>
    <n v="312.82"/>
    <n v="7.8799999999999995E-2"/>
    <n v="10000"/>
    <n v="37"/>
    <n v="10839"/>
  </r>
  <r>
    <n v="1044595"/>
    <x v="1"/>
    <x v="0"/>
    <x v="1"/>
    <s v="Beaumont Library District"/>
    <x v="3"/>
    <x v="1"/>
    <x v="12"/>
    <d v="2021-05-15T00:00:00"/>
    <d v="2021-11-12T00:00:00"/>
    <x v="1"/>
    <x v="1"/>
    <d v="2021-12-12T00:00:00"/>
    <n v="1274968"/>
    <x v="2"/>
    <s v="A1"/>
    <x v="1"/>
    <s v="Not Verified"/>
    <n v="73000"/>
    <n v="0.18490000000000001"/>
    <n v="474.8"/>
    <n v="6.0299999999999999E-2"/>
    <n v="15600"/>
    <n v="42"/>
    <n v="16352"/>
  </r>
  <r>
    <n v="453667"/>
    <x v="23"/>
    <x v="0"/>
    <x v="1"/>
    <s v="Lockheed Martin"/>
    <x v="3"/>
    <x v="1"/>
    <x v="32"/>
    <d v="2021-07-10T00:00:00"/>
    <d v="2021-07-10T00:00:00"/>
    <x v="1"/>
    <x v="1"/>
    <d v="2021-08-10T00:00:00"/>
    <n v="561049"/>
    <x v="2"/>
    <s v="A3"/>
    <x v="1"/>
    <s v="Not Verified"/>
    <n v="1362000"/>
    <n v="6.1999999999999998E-3"/>
    <n v="206.05"/>
    <n v="7.7399999999999997E-2"/>
    <n v="6600"/>
    <n v="36"/>
    <n v="6911"/>
  </r>
  <r>
    <n v="560395"/>
    <x v="3"/>
    <x v="0"/>
    <x v="1"/>
    <s v="southwest airlines"/>
    <x v="3"/>
    <x v="1"/>
    <x v="47"/>
    <d v="2021-03-16T00:00:00"/>
    <d v="2021-06-11T00:00:00"/>
    <x v="1"/>
    <x v="1"/>
    <d v="2021-07-11T00:00:00"/>
    <n v="721281"/>
    <x v="2"/>
    <s v="A3"/>
    <x v="1"/>
    <s v="Not Verified"/>
    <n v="67260"/>
    <n v="0.1169"/>
    <n v="201.12"/>
    <n v="7.1400000000000005E-2"/>
    <n v="6500"/>
    <n v="38"/>
    <n v="6843"/>
  </r>
  <r>
    <n v="516026"/>
    <x v="22"/>
    <x v="0"/>
    <x v="1"/>
    <s v="Richfield Public Schools"/>
    <x v="3"/>
    <x v="1"/>
    <x v="27"/>
    <d v="2021-11-13T00:00:00"/>
    <d v="2021-06-13T00:00:00"/>
    <x v="1"/>
    <x v="1"/>
    <d v="2021-07-13T00:00:00"/>
    <n v="666986"/>
    <x v="2"/>
    <s v="A5"/>
    <x v="1"/>
    <s v="Not Verified"/>
    <n v="65000"/>
    <n v="0.13639999999999999"/>
    <n v="312.82"/>
    <n v="7.8799999999999995E-2"/>
    <n v="10000"/>
    <n v="27"/>
    <n v="11261"/>
  </r>
  <r>
    <n v="1015326"/>
    <x v="0"/>
    <x v="0"/>
    <x v="0"/>
    <s v="kik custom rpoducts"/>
    <x v="3"/>
    <x v="1"/>
    <x v="22"/>
    <d v="2021-03-16T00:00:00"/>
    <d v="2021-11-14T00:00:00"/>
    <x v="1"/>
    <x v="1"/>
    <d v="2021-12-14T00:00:00"/>
    <n v="1242975"/>
    <x v="2"/>
    <s v="A2"/>
    <x v="1"/>
    <s v="Not Verified"/>
    <n v="50000"/>
    <n v="0.15770000000000001"/>
    <n v="368.45"/>
    <n v="6.6199999999999995E-2"/>
    <n v="12000"/>
    <n v="15"/>
    <n v="13264"/>
  </r>
  <r>
    <n v="612522"/>
    <x v="4"/>
    <x v="0"/>
    <x v="0"/>
    <s v="McGladrey"/>
    <x v="3"/>
    <x v="1"/>
    <x v="49"/>
    <d v="2021-03-16T00:00:00"/>
    <d v="2021-07-13T00:00:00"/>
    <x v="1"/>
    <x v="1"/>
    <d v="2021-08-13T00:00:00"/>
    <n v="785413"/>
    <x v="2"/>
    <s v="A2"/>
    <x v="1"/>
    <s v="Not Verified"/>
    <n v="80000"/>
    <n v="7.0300000000000001E-2"/>
    <n v="195.61"/>
    <n v="5.79E-2"/>
    <n v="10000"/>
    <n v="24"/>
    <n v="7033"/>
  </r>
  <r>
    <n v="642822"/>
    <x v="4"/>
    <x v="0"/>
    <x v="0"/>
    <s v="EQT"/>
    <x v="3"/>
    <x v="1"/>
    <x v="21"/>
    <d v="2021-02-13T00:00:00"/>
    <d v="2021-01-13T00:00:00"/>
    <x v="1"/>
    <x v="1"/>
    <d v="2021-02-13T00:00:00"/>
    <n v="822723"/>
    <x v="2"/>
    <s v="A2"/>
    <x v="1"/>
    <s v="Not Verified"/>
    <n v="78000"/>
    <n v="5.6000000000000001E-2"/>
    <n v="97.81"/>
    <n v="5.79E-2"/>
    <n v="3225"/>
    <n v="24"/>
    <n v="3485"/>
  </r>
  <r>
    <n v="623103"/>
    <x v="4"/>
    <x v="0"/>
    <x v="0"/>
    <s v="EQT"/>
    <x v="3"/>
    <x v="1"/>
    <x v="41"/>
    <d v="2021-02-13T00:00:00"/>
    <d v="2021-01-13T00:00:00"/>
    <x v="1"/>
    <x v="1"/>
    <d v="2021-02-13T00:00:00"/>
    <n v="798575"/>
    <x v="2"/>
    <s v="A2"/>
    <x v="1"/>
    <s v="Not Verified"/>
    <n v="78000"/>
    <n v="5.6000000000000001E-2"/>
    <n v="205.47"/>
    <n v="5.79E-2"/>
    <n v="10000"/>
    <n v="24"/>
    <n v="7333"/>
  </r>
  <r>
    <n v="685712"/>
    <x v="25"/>
    <x v="0"/>
    <x v="0"/>
    <s v="MorganFranklin"/>
    <x v="3"/>
    <x v="1"/>
    <x v="0"/>
    <d v="2021-02-16T00:00:00"/>
    <d v="2021-05-12T00:00:00"/>
    <x v="1"/>
    <x v="1"/>
    <d v="2021-06-12T00:00:00"/>
    <n v="875403"/>
    <x v="2"/>
    <s v="A2"/>
    <x v="1"/>
    <s v="Not Verified"/>
    <n v="120000"/>
    <n v="0.105"/>
    <n v="181.97"/>
    <n v="5.79E-2"/>
    <n v="6000"/>
    <n v="37"/>
    <n v="6337"/>
  </r>
  <r>
    <n v="462689"/>
    <x v="6"/>
    <x v="0"/>
    <x v="0"/>
    <m/>
    <x v="3"/>
    <x v="1"/>
    <x v="31"/>
    <d v="2021-05-12T00:00:00"/>
    <d v="2021-05-12T00:00:00"/>
    <x v="1"/>
    <x v="1"/>
    <d v="2021-06-12T00:00:00"/>
    <n v="578977"/>
    <x v="2"/>
    <s v="A4"/>
    <x v="1"/>
    <s v="Not Verified"/>
    <n v="100000"/>
    <n v="0.1118"/>
    <n v="221.28"/>
    <n v="8.5900000000000004E-2"/>
    <n v="7000"/>
    <n v="43"/>
    <n v="7923"/>
  </r>
  <r>
    <n v="488665"/>
    <x v="5"/>
    <x v="0"/>
    <x v="0"/>
    <s v="AIDS Healthcare Foundation"/>
    <x v="3"/>
    <x v="1"/>
    <x v="46"/>
    <d v="2021-03-16T00:00:00"/>
    <d v="2021-03-13T00:00:00"/>
    <x v="1"/>
    <x v="1"/>
    <d v="2021-04-13T00:00:00"/>
    <n v="623303"/>
    <x v="2"/>
    <s v="A5"/>
    <x v="1"/>
    <s v="Not Verified"/>
    <n v="70000"/>
    <n v="6.6900000000000001E-2"/>
    <n v="218.97"/>
    <n v="7.8799999999999995E-2"/>
    <n v="7000"/>
    <n v="23"/>
    <n v="7883"/>
  </r>
  <r>
    <n v="535037"/>
    <x v="10"/>
    <x v="0"/>
    <x v="2"/>
    <s v="Roundy's Supermarkets Inc"/>
    <x v="3"/>
    <x v="1"/>
    <x v="51"/>
    <d v="2021-07-13T00:00:00"/>
    <d v="2021-07-13T00:00:00"/>
    <x v="1"/>
    <x v="1"/>
    <d v="2021-08-13T00:00:00"/>
    <n v="691409"/>
    <x v="2"/>
    <s v="A2"/>
    <x v="1"/>
    <s v="Not Verified"/>
    <n v="57000"/>
    <n v="6.9900000000000004E-2"/>
    <n v="76.92"/>
    <n v="6.7599999999999993E-2"/>
    <n v="2500"/>
    <n v="39"/>
    <n v="2769"/>
  </r>
  <r>
    <n v="805371"/>
    <x v="20"/>
    <x v="0"/>
    <x v="7"/>
    <s v="City of Maricopa"/>
    <x v="3"/>
    <x v="1"/>
    <x v="13"/>
    <d v="2021-09-12T00:00:00"/>
    <d v="2021-09-12T00:00:00"/>
    <x v="1"/>
    <x v="1"/>
    <d v="2021-10-12T00:00:00"/>
    <n v="1011389"/>
    <x v="2"/>
    <s v="A3"/>
    <x v="1"/>
    <s v="Not Verified"/>
    <n v="65304"/>
    <n v="0.1134"/>
    <n v="164.89"/>
    <n v="7.51E-2"/>
    <n v="5300"/>
    <n v="25"/>
    <n v="5594"/>
  </r>
  <r>
    <n v="371685"/>
    <x v="17"/>
    <x v="0"/>
    <x v="6"/>
    <s v="University of Central Oklahoma"/>
    <x v="3"/>
    <x v="1"/>
    <x v="40"/>
    <d v="2021-07-15T00:00:00"/>
    <d v="2021-01-12T00:00:00"/>
    <x v="1"/>
    <x v="1"/>
    <d v="2021-02-12T00:00:00"/>
    <n v="389813"/>
    <x v="2"/>
    <s v="A4"/>
    <x v="1"/>
    <s v="Not Verified"/>
    <n v="36000"/>
    <n v="0.10730000000000001"/>
    <n v="255.58"/>
    <n v="9.3200000000000005E-2"/>
    <n v="8000"/>
    <n v="42"/>
    <n v="9201"/>
  </r>
  <r>
    <n v="605547"/>
    <x v="0"/>
    <x v="0"/>
    <x v="3"/>
    <s v="Miller Zell"/>
    <x v="3"/>
    <x v="1"/>
    <x v="50"/>
    <d v="2021-03-16T00:00:00"/>
    <d v="2021-11-13T00:00:00"/>
    <x v="1"/>
    <x v="1"/>
    <d v="2021-12-13T00:00:00"/>
    <n v="776845"/>
    <x v="2"/>
    <s v="A1"/>
    <x v="1"/>
    <s v="Not Verified"/>
    <n v="63000"/>
    <n v="0.115"/>
    <n v="111.6"/>
    <n v="5.4199999999999998E-2"/>
    <n v="3700"/>
    <n v="16"/>
    <n v="4018"/>
  </r>
  <r>
    <n v="966277"/>
    <x v="22"/>
    <x v="0"/>
    <x v="3"/>
    <s v="Vision of Elk River"/>
    <x v="3"/>
    <x v="1"/>
    <x v="10"/>
    <d v="2021-02-12T00:00:00"/>
    <d v="2021-02-12T00:00:00"/>
    <x v="1"/>
    <x v="1"/>
    <d v="2021-03-12T00:00:00"/>
    <n v="1187147"/>
    <x v="2"/>
    <s v="A1"/>
    <x v="1"/>
    <s v="Not Verified"/>
    <n v="60000"/>
    <n v="0.1318"/>
    <n v="292.19"/>
    <n v="6.0299999999999999E-2"/>
    <n v="9600"/>
    <n v="17"/>
    <n v="9786"/>
  </r>
  <r>
    <n v="729584"/>
    <x v="18"/>
    <x v="0"/>
    <x v="3"/>
    <s v="New york Life Ins Co"/>
    <x v="3"/>
    <x v="1"/>
    <x v="29"/>
    <d v="2021-12-15T00:00:00"/>
    <d v="2021-05-12T00:00:00"/>
    <x v="1"/>
    <x v="1"/>
    <d v="2021-06-12T00:00:00"/>
    <n v="925376"/>
    <x v="2"/>
    <s v="A1"/>
    <x v="1"/>
    <s v="Not Verified"/>
    <n v="31000"/>
    <n v="0.1603"/>
    <n v="150.80000000000001"/>
    <n v="5.4199999999999998E-2"/>
    <n v="5000"/>
    <n v="50"/>
    <n v="5232"/>
  </r>
  <r>
    <n v="975150"/>
    <x v="1"/>
    <x v="0"/>
    <x v="3"/>
    <m/>
    <x v="3"/>
    <x v="1"/>
    <x v="13"/>
    <d v="2021-09-13T00:00:00"/>
    <d v="2021-08-13T00:00:00"/>
    <x v="1"/>
    <x v="1"/>
    <d v="2021-09-13T00:00:00"/>
    <n v="1198056"/>
    <x v="2"/>
    <s v="A1"/>
    <x v="1"/>
    <s v="Not Verified"/>
    <n v="42000"/>
    <n v="0.1426"/>
    <n v="91.31"/>
    <n v="6.0299999999999999E-2"/>
    <n v="3000"/>
    <n v="39"/>
    <n v="3240"/>
  </r>
  <r>
    <n v="877471"/>
    <x v="2"/>
    <x v="0"/>
    <x v="3"/>
    <s v="derse exhibits"/>
    <x v="3"/>
    <x v="1"/>
    <x v="10"/>
    <d v="2021-05-16T00:00:00"/>
    <d v="2021-12-13T00:00:00"/>
    <x v="1"/>
    <x v="1"/>
    <d v="2022-01-13T00:00:00"/>
    <n v="1092218"/>
    <x v="2"/>
    <s v="A2"/>
    <x v="1"/>
    <s v="Not Verified"/>
    <n v="80000"/>
    <n v="0.12620000000000001"/>
    <n v="365.01"/>
    <n v="5.9900000000000002E-2"/>
    <n v="12000"/>
    <n v="30"/>
    <n v="13060"/>
  </r>
  <r>
    <n v="654045"/>
    <x v="18"/>
    <x v="0"/>
    <x v="3"/>
    <s v="Camden County College"/>
    <x v="3"/>
    <x v="1"/>
    <x v="21"/>
    <d v="2021-01-14T00:00:00"/>
    <d v="2021-02-14T00:00:00"/>
    <x v="1"/>
    <x v="1"/>
    <d v="2021-03-14T00:00:00"/>
    <n v="836457"/>
    <x v="2"/>
    <s v="A3"/>
    <x v="1"/>
    <s v="Not Verified"/>
    <n v="65416"/>
    <n v="0.1007"/>
    <n v="246.73"/>
    <n v="6.9199999999999998E-2"/>
    <n v="8000"/>
    <n v="25"/>
    <n v="8883"/>
  </r>
  <r>
    <n v="393313"/>
    <x v="9"/>
    <x v="0"/>
    <x v="3"/>
    <s v="Lehigh Cement Company"/>
    <x v="3"/>
    <x v="1"/>
    <x v="28"/>
    <d v="2021-03-16T00:00:00"/>
    <d v="2021-05-12T00:00:00"/>
    <x v="1"/>
    <x v="1"/>
    <d v="2021-06-12T00:00:00"/>
    <n v="431054"/>
    <x v="2"/>
    <s v="A3"/>
    <x v="1"/>
    <s v="Not Verified"/>
    <n v="87000"/>
    <n v="4.9000000000000002E-2"/>
    <n v="313.37"/>
    <n v="0.08"/>
    <n v="10000"/>
    <n v="32"/>
    <n v="11281"/>
  </r>
  <r>
    <n v="500730"/>
    <x v="18"/>
    <x v="0"/>
    <x v="3"/>
    <s v="Marlton Rehab Hospital"/>
    <x v="3"/>
    <x v="1"/>
    <x v="48"/>
    <d v="2021-04-16T00:00:00"/>
    <d v="2021-02-13T00:00:00"/>
    <x v="1"/>
    <x v="1"/>
    <d v="2021-03-13T00:00:00"/>
    <n v="643256"/>
    <x v="2"/>
    <s v="A3"/>
    <x v="1"/>
    <s v="Not Verified"/>
    <n v="80000"/>
    <n v="0.15540000000000001"/>
    <n v="309.39999999999998"/>
    <n v="7.1400000000000005E-2"/>
    <n v="10000"/>
    <n v="38"/>
    <n v="11095"/>
  </r>
  <r>
    <n v="486146"/>
    <x v="18"/>
    <x v="0"/>
    <x v="3"/>
    <s v="merck"/>
    <x v="3"/>
    <x v="1"/>
    <x v="46"/>
    <d v="2021-03-13T00:00:00"/>
    <d v="2021-03-13T00:00:00"/>
    <x v="1"/>
    <x v="1"/>
    <d v="2021-04-13T00:00:00"/>
    <n v="619496"/>
    <x v="2"/>
    <s v="A3"/>
    <x v="1"/>
    <s v="Not Verified"/>
    <n v="80000"/>
    <n v="6.5699999999999995E-2"/>
    <n v="154.69999999999999"/>
    <n v="7.1400000000000005E-2"/>
    <n v="5000"/>
    <n v="28"/>
    <n v="5570"/>
  </r>
  <r>
    <n v="361375"/>
    <x v="3"/>
    <x v="0"/>
    <x v="3"/>
    <s v="Harlem Consolidated School Distric"/>
    <x v="3"/>
    <x v="1"/>
    <x v="36"/>
    <d v="2021-05-16T00:00:00"/>
    <d v="2021-05-10T00:00:00"/>
    <x v="1"/>
    <x v="1"/>
    <d v="2021-06-10T00:00:00"/>
    <n v="369800"/>
    <x v="2"/>
    <s v="A3"/>
    <x v="1"/>
    <s v="Not Verified"/>
    <n v="66000"/>
    <n v="0.20250000000000001"/>
    <n v="313.37"/>
    <n v="0.08"/>
    <n v="10000"/>
    <n v="50"/>
    <n v="10902"/>
  </r>
  <r>
    <n v="457583"/>
    <x v="1"/>
    <x v="0"/>
    <x v="3"/>
    <s v="Church of God"/>
    <x v="3"/>
    <x v="1"/>
    <x v="32"/>
    <d v="2021-04-13T00:00:00"/>
    <d v="2021-07-10T00:00:00"/>
    <x v="1"/>
    <x v="1"/>
    <d v="2021-08-10T00:00:00"/>
    <n v="568944"/>
    <x v="2"/>
    <s v="A4"/>
    <x v="1"/>
    <s v="Not Verified"/>
    <n v="70000"/>
    <n v="4.1500000000000002E-2"/>
    <n v="316.11"/>
    <n v="8.5900000000000004E-2"/>
    <n v="10000"/>
    <n v="13"/>
    <n v="10523"/>
  </r>
  <r>
    <n v="544676"/>
    <x v="8"/>
    <x v="0"/>
    <x v="3"/>
    <s v="NYC Transit"/>
    <x v="3"/>
    <x v="1"/>
    <x v="43"/>
    <d v="2021-03-12T00:00:00"/>
    <d v="2021-03-12T00:00:00"/>
    <x v="1"/>
    <x v="1"/>
    <d v="2021-04-12T00:00:00"/>
    <n v="702590"/>
    <x v="2"/>
    <s v="A5"/>
    <x v="1"/>
    <s v="Not Verified"/>
    <n v="62000"/>
    <n v="8.9399999999999993E-2"/>
    <n v="156.41"/>
    <n v="7.8799999999999995E-2"/>
    <n v="5000"/>
    <n v="17"/>
    <n v="5496"/>
  </r>
  <r>
    <n v="456262"/>
    <x v="21"/>
    <x v="0"/>
    <x v="3"/>
    <s v="Freeport McMoran Copper and Gold"/>
    <x v="3"/>
    <x v="1"/>
    <x v="32"/>
    <d v="2021-11-12T00:00:00"/>
    <d v="2021-12-12T00:00:00"/>
    <x v="1"/>
    <x v="1"/>
    <d v="2022-01-12T00:00:00"/>
    <n v="566415"/>
    <x v="2"/>
    <s v="A5"/>
    <x v="1"/>
    <s v="Not Verified"/>
    <n v="48000"/>
    <n v="0.2175"/>
    <n v="98.5"/>
    <n v="8.9399999999999993E-2"/>
    <n v="3100"/>
    <n v="46"/>
    <n v="3546"/>
  </r>
  <r>
    <n v="679962"/>
    <x v="1"/>
    <x v="0"/>
    <x v="3"/>
    <s v="USMC"/>
    <x v="3"/>
    <x v="1"/>
    <x v="0"/>
    <d v="2021-03-14T00:00:00"/>
    <d v="2021-03-14T00:00:00"/>
    <x v="1"/>
    <x v="1"/>
    <d v="2021-04-14T00:00:00"/>
    <n v="868623"/>
    <x v="2"/>
    <s v="A5"/>
    <x v="1"/>
    <s v="Not Verified"/>
    <n v="76248"/>
    <n v="0.13020000000000001"/>
    <n v="324.27"/>
    <n v="7.6600000000000001E-2"/>
    <n v="10400"/>
    <n v="17"/>
    <n v="11674"/>
  </r>
  <r>
    <n v="833456"/>
    <x v="34"/>
    <x v="0"/>
    <x v="3"/>
    <s v="American Electric Power"/>
    <x v="3"/>
    <x v="1"/>
    <x v="11"/>
    <d v="2021-05-16T00:00:00"/>
    <d v="2021-08-14T00:00:00"/>
    <x v="1"/>
    <x v="1"/>
    <d v="2021-09-14T00:00:00"/>
    <n v="1043056"/>
    <x v="2"/>
    <s v="A5"/>
    <x v="1"/>
    <s v="Not Verified"/>
    <n v="76000"/>
    <n v="0.21160000000000001"/>
    <n v="171.23"/>
    <n v="8.4900000000000003E-2"/>
    <n v="5425"/>
    <n v="42"/>
    <n v="6164"/>
  </r>
  <r>
    <n v="613031"/>
    <x v="37"/>
    <x v="0"/>
    <x v="8"/>
    <s v="Isler of Klamath Falls LLC"/>
    <x v="3"/>
    <x v="1"/>
    <x v="49"/>
    <d v="2021-08-11T00:00:00"/>
    <d v="2021-07-11T00:00:00"/>
    <x v="1"/>
    <x v="1"/>
    <d v="2021-08-11T00:00:00"/>
    <n v="786022"/>
    <x v="2"/>
    <s v="A4"/>
    <x v="1"/>
    <s v="Not Verified"/>
    <n v="55000"/>
    <n v="4.4499999999999998E-2"/>
    <n v="239.98"/>
    <n v="6.54E-2"/>
    <n v="12000"/>
    <n v="13"/>
    <n v="8136"/>
  </r>
  <r>
    <n v="838755"/>
    <x v="16"/>
    <x v="0"/>
    <x v="4"/>
    <s v="Tufts Health Plan"/>
    <x v="3"/>
    <x v="1"/>
    <x v="11"/>
    <d v="2021-04-16T00:00:00"/>
    <d v="2021-08-14T00:00:00"/>
    <x v="1"/>
    <x v="1"/>
    <d v="2021-09-14T00:00:00"/>
    <n v="1048873"/>
    <x v="2"/>
    <s v="A2"/>
    <x v="1"/>
    <s v="Not Verified"/>
    <n v="80000"/>
    <n v="2.69E-2"/>
    <n v="109.51"/>
    <n v="5.9900000000000002E-2"/>
    <n v="3600"/>
    <n v="23"/>
    <n v="3942"/>
  </r>
  <r>
    <n v="841227"/>
    <x v="4"/>
    <x v="0"/>
    <x v="4"/>
    <s v="Frederick Ward Associates"/>
    <x v="3"/>
    <x v="1"/>
    <x v="11"/>
    <d v="2021-05-16T00:00:00"/>
    <d v="2021-04-12T00:00:00"/>
    <x v="1"/>
    <x v="1"/>
    <d v="2021-05-12T00:00:00"/>
    <n v="1051760"/>
    <x v="2"/>
    <s v="A2"/>
    <x v="1"/>
    <s v="Not Verified"/>
    <n v="60000"/>
    <n v="0.20100000000000001"/>
    <n v="154.37"/>
    <n v="5.9900000000000002E-2"/>
    <n v="5075"/>
    <n v="33"/>
    <n v="5260"/>
  </r>
  <r>
    <n v="384934"/>
    <x v="22"/>
    <x v="0"/>
    <x v="4"/>
    <s v="howdys transport"/>
    <x v="3"/>
    <x v="1"/>
    <x v="33"/>
    <d v="2021-03-12T00:00:00"/>
    <d v="2021-04-12T00:00:00"/>
    <x v="1"/>
    <x v="1"/>
    <d v="2021-05-12T00:00:00"/>
    <n v="416367"/>
    <x v="2"/>
    <s v="A3"/>
    <x v="1"/>
    <s v="Not Verified"/>
    <n v="57000"/>
    <n v="0.18759999999999999"/>
    <n v="172.35"/>
    <n v="0.08"/>
    <n v="5500"/>
    <n v="20"/>
    <n v="6205"/>
  </r>
  <r>
    <n v="454838"/>
    <x v="8"/>
    <x v="0"/>
    <x v="4"/>
    <s v="Skanska USA Civil"/>
    <x v="3"/>
    <x v="1"/>
    <x v="47"/>
    <d v="2021-08-15T00:00:00"/>
    <d v="2021-08-11T00:00:00"/>
    <x v="1"/>
    <x v="1"/>
    <d v="2021-09-11T00:00:00"/>
    <n v="563636"/>
    <x v="2"/>
    <s v="A4"/>
    <x v="1"/>
    <s v="Not Verified"/>
    <n v="58000"/>
    <n v="0.1535"/>
    <n v="373.33"/>
    <n v="7.51E-2"/>
    <n v="12000"/>
    <n v="37"/>
    <n v="12722"/>
  </r>
  <r>
    <n v="485818"/>
    <x v="3"/>
    <x v="0"/>
    <x v="4"/>
    <s v="ICON Clinical Research"/>
    <x v="3"/>
    <x v="1"/>
    <x v="46"/>
    <d v="2021-05-15T00:00:00"/>
    <d v="2021-03-13T00:00:00"/>
    <x v="1"/>
    <x v="1"/>
    <d v="2021-04-13T00:00:00"/>
    <n v="619001"/>
    <x v="2"/>
    <s v="A5"/>
    <x v="1"/>
    <s v="Not Verified"/>
    <n v="70400"/>
    <n v="0.19719999999999999"/>
    <n v="406.65"/>
    <n v="7.8799999999999995E-2"/>
    <n v="13000"/>
    <n v="29"/>
    <n v="14640"/>
  </r>
  <r>
    <n v="388543"/>
    <x v="34"/>
    <x v="0"/>
    <x v="2"/>
    <s v="Davis Distribution Systems"/>
    <x v="3"/>
    <x v="1"/>
    <x v="30"/>
    <d v="2021-05-16T00:00:00"/>
    <d v="2021-07-10T00:00:00"/>
    <x v="1"/>
    <x v="1"/>
    <d v="2021-08-10T00:00:00"/>
    <n v="422057"/>
    <x v="2"/>
    <s v="A4"/>
    <x v="1"/>
    <s v="Not Verified"/>
    <n v="30000"/>
    <n v="0.1052"/>
    <n v="233.22"/>
    <n v="9.3200000000000005E-2"/>
    <n v="7300"/>
    <n v="34"/>
    <n v="7846"/>
  </r>
  <r>
    <n v="609308"/>
    <x v="3"/>
    <x v="0"/>
    <x v="5"/>
    <s v="AHIMA"/>
    <x v="3"/>
    <x v="1"/>
    <x v="49"/>
    <d v="2021-01-11T00:00:00"/>
    <d v="2021-12-10T00:00:00"/>
    <x v="1"/>
    <x v="1"/>
    <d v="2022-01-10T00:00:00"/>
    <n v="781557"/>
    <x v="2"/>
    <s v="A1"/>
    <x v="1"/>
    <s v="Not Verified"/>
    <n v="120000"/>
    <n v="0.16880000000000001"/>
    <n v="190.01"/>
    <n v="5.4199999999999998E-2"/>
    <n v="9500"/>
    <n v="53"/>
    <n v="6329"/>
  </r>
  <r>
    <n v="610525"/>
    <x v="5"/>
    <x v="0"/>
    <x v="5"/>
    <s v="Scripps Florida"/>
    <x v="3"/>
    <x v="1"/>
    <x v="49"/>
    <d v="2021-11-12T00:00:00"/>
    <d v="2021-11-12T00:00:00"/>
    <x v="1"/>
    <x v="1"/>
    <d v="2021-12-12T00:00:00"/>
    <n v="782949"/>
    <x v="2"/>
    <s v="A4"/>
    <x v="1"/>
    <s v="Not Verified"/>
    <n v="59000"/>
    <n v="9.6600000000000005E-2"/>
    <n v="245.34"/>
    <n v="6.54E-2"/>
    <n v="8000"/>
    <n v="25"/>
    <n v="8730"/>
  </r>
  <r>
    <n v="1041805"/>
    <x v="25"/>
    <x v="0"/>
    <x v="5"/>
    <s v="Navy Federal Credit Union"/>
    <x v="3"/>
    <x v="1"/>
    <x v="12"/>
    <d v="2021-02-14T00:00:00"/>
    <d v="2021-02-14T00:00:00"/>
    <x v="1"/>
    <x v="1"/>
    <d v="2021-03-14T00:00:00"/>
    <n v="1271841"/>
    <x v="2"/>
    <s v="A4"/>
    <x v="1"/>
    <s v="Not Verified"/>
    <n v="52000"/>
    <n v="0.2271"/>
    <n v="187.75"/>
    <n v="7.9000000000000001E-2"/>
    <n v="6000"/>
    <n v="49"/>
    <n v="6693"/>
  </r>
  <r>
    <n v="584983"/>
    <x v="18"/>
    <x v="0"/>
    <x v="5"/>
    <s v="atlantic express"/>
    <x v="3"/>
    <x v="1"/>
    <x v="54"/>
    <d v="2021-04-16T00:00:00"/>
    <d v="2021-05-13T00:00:00"/>
    <x v="1"/>
    <x v="1"/>
    <d v="2021-06-13T00:00:00"/>
    <n v="751658"/>
    <x v="2"/>
    <s v="A5"/>
    <x v="1"/>
    <s v="Not Verified"/>
    <n v="36000"/>
    <n v="4.2299999999999997E-2"/>
    <n v="187.69"/>
    <n v="7.8799999999999995E-2"/>
    <n v="6000"/>
    <n v="21"/>
    <n v="6736"/>
  </r>
  <r>
    <n v="767075"/>
    <x v="1"/>
    <x v="0"/>
    <x v="7"/>
    <s v="st. mary medical center"/>
    <x v="3"/>
    <x v="1"/>
    <x v="25"/>
    <d v="2021-06-14T00:00:00"/>
    <d v="2021-06-14T00:00:00"/>
    <x v="1"/>
    <x v="1"/>
    <d v="2021-07-14T00:00:00"/>
    <n v="968116"/>
    <x v="2"/>
    <s v="A2"/>
    <x v="1"/>
    <s v="Not Verified"/>
    <n v="120000"/>
    <n v="0.18479999999999999"/>
    <n v="136.88"/>
    <n v="5.9900000000000002E-2"/>
    <n v="4500"/>
    <n v="46"/>
    <n v="4928"/>
  </r>
  <r>
    <n v="391306"/>
    <x v="25"/>
    <x v="0"/>
    <x v="7"/>
    <s v="Virginia Tech"/>
    <x v="3"/>
    <x v="1"/>
    <x v="45"/>
    <d v="2021-02-16T00:00:00"/>
    <d v="2021-10-11T00:00:00"/>
    <x v="1"/>
    <x v="1"/>
    <d v="2021-11-11T00:00:00"/>
    <n v="427199"/>
    <x v="2"/>
    <s v="A3"/>
    <x v="1"/>
    <s v="Not Verified"/>
    <n v="65004"/>
    <n v="0.13250000000000001"/>
    <n v="222.49"/>
    <n v="0.08"/>
    <n v="7100"/>
    <n v="22"/>
    <n v="7979"/>
  </r>
  <r>
    <n v="1022504"/>
    <x v="1"/>
    <x v="0"/>
    <x v="7"/>
    <s v="New Orange Hills"/>
    <x v="3"/>
    <x v="1"/>
    <x v="22"/>
    <d v="2021-05-16T00:00:00"/>
    <d v="2021-12-14T00:00:00"/>
    <x v="1"/>
    <x v="1"/>
    <d v="2022-01-14T00:00:00"/>
    <n v="1210738"/>
    <x v="2"/>
    <s v="A4"/>
    <x v="1"/>
    <s v="Not Verified"/>
    <n v="31200"/>
    <n v="7.5399999999999995E-2"/>
    <n v="289.44"/>
    <n v="7.9000000000000001E-2"/>
    <n v="9250"/>
    <n v="24"/>
    <n v="10420"/>
  </r>
  <r>
    <n v="500117"/>
    <x v="30"/>
    <x v="0"/>
    <x v="7"/>
    <s v="farmers bank &amp; trust"/>
    <x v="3"/>
    <x v="1"/>
    <x v="48"/>
    <d v="2021-02-12T00:00:00"/>
    <d v="2021-02-12T00:00:00"/>
    <x v="1"/>
    <x v="1"/>
    <d v="2021-03-12T00:00:00"/>
    <n v="642198"/>
    <x v="2"/>
    <s v="A4"/>
    <x v="1"/>
    <s v="Not Verified"/>
    <n v="25000"/>
    <n v="0.2261"/>
    <n v="31.11"/>
    <n v="7.51E-2"/>
    <n v="1000"/>
    <n v="19"/>
    <n v="1100"/>
  </r>
  <r>
    <n v="709254"/>
    <x v="20"/>
    <x v="0"/>
    <x v="9"/>
    <s v="banner health"/>
    <x v="3"/>
    <x v="1"/>
    <x v="42"/>
    <d v="2021-04-16T00:00:00"/>
    <d v="2021-10-13T00:00:00"/>
    <x v="1"/>
    <x v="1"/>
    <d v="2021-11-13T00:00:00"/>
    <n v="901854"/>
    <x v="2"/>
    <s v="A4"/>
    <x v="1"/>
    <s v="Not Verified"/>
    <n v="35000"/>
    <n v="0.1406"/>
    <n v="405.46"/>
    <n v="7.2900000000000006E-2"/>
    <n v="13075"/>
    <n v="26"/>
    <n v="14546"/>
  </r>
  <r>
    <n v="480556"/>
    <x v="2"/>
    <x v="0"/>
    <x v="9"/>
    <s v="HEB"/>
    <x v="3"/>
    <x v="1"/>
    <x v="46"/>
    <d v="2021-03-13T00:00:00"/>
    <d v="2021-03-13T00:00:00"/>
    <x v="1"/>
    <x v="1"/>
    <d v="2021-04-13T00:00:00"/>
    <n v="610944"/>
    <x v="2"/>
    <s v="A4"/>
    <x v="1"/>
    <s v="Not Verified"/>
    <n v="24000"/>
    <n v="0.108"/>
    <n v="311.10000000000002"/>
    <n v="7.51E-2"/>
    <n v="10000"/>
    <n v="21"/>
    <n v="11258"/>
  </r>
  <r>
    <n v="1040070"/>
    <x v="23"/>
    <x v="0"/>
    <x v="10"/>
    <s v="American Medical Response"/>
    <x v="3"/>
    <x v="1"/>
    <x v="12"/>
    <d v="2021-05-16T00:00:00"/>
    <d v="2021-11-12T00:00:00"/>
    <x v="1"/>
    <x v="1"/>
    <d v="2021-12-12T00:00:00"/>
    <n v="1270032"/>
    <x v="2"/>
    <s v="A3"/>
    <x v="1"/>
    <s v="Not Verified"/>
    <n v="74000"/>
    <n v="0.15409999999999999"/>
    <n v="373.33"/>
    <n v="7.51E-2"/>
    <n v="12000"/>
    <n v="16"/>
    <n v="12626"/>
  </r>
  <r>
    <n v="459958"/>
    <x v="2"/>
    <x v="0"/>
    <x v="10"/>
    <s v="TEXAS A&amp;M UNIV"/>
    <x v="3"/>
    <x v="1"/>
    <x v="26"/>
    <d v="2021-03-13T00:00:00"/>
    <d v="2021-03-13T00:00:00"/>
    <x v="1"/>
    <x v="1"/>
    <d v="2021-04-13T00:00:00"/>
    <n v="573721"/>
    <x v="2"/>
    <s v="A5"/>
    <x v="1"/>
    <s v="Not Verified"/>
    <n v="92400"/>
    <n v="0.19470000000000001"/>
    <n v="453.57"/>
    <n v="7.8799999999999995E-2"/>
    <n v="14500"/>
    <n v="52"/>
    <n v="16329"/>
  </r>
  <r>
    <n v="703499"/>
    <x v="35"/>
    <x v="0"/>
    <x v="10"/>
    <s v="Custom Wood Products"/>
    <x v="3"/>
    <x v="1"/>
    <x v="42"/>
    <d v="2021-04-16T00:00:00"/>
    <d v="2021-04-14T00:00:00"/>
    <x v="1"/>
    <x v="1"/>
    <d v="2021-05-14T00:00:00"/>
    <n v="895505"/>
    <x v="2"/>
    <s v="A5"/>
    <x v="1"/>
    <s v="Not Verified"/>
    <n v="30996"/>
    <n v="0.29070000000000001"/>
    <n v="276.73"/>
    <n v="7.6600000000000001E-2"/>
    <n v="8875"/>
    <n v="45"/>
    <n v="9962"/>
  </r>
  <r>
    <n v="481585"/>
    <x v="25"/>
    <x v="0"/>
    <x v="1"/>
    <s v="Prince William COunty Govt."/>
    <x v="3"/>
    <x v="1"/>
    <x v="46"/>
    <d v="2021-03-14T00:00:00"/>
    <d v="2021-02-13T00:00:00"/>
    <x v="1"/>
    <x v="1"/>
    <d v="2021-03-13T00:00:00"/>
    <n v="612510"/>
    <x v="2"/>
    <s v="A4"/>
    <x v="1"/>
    <s v="Not Verified"/>
    <n v="65000"/>
    <n v="9.8199999999999996E-2"/>
    <n v="357.76"/>
    <n v="7.51E-2"/>
    <n v="11500"/>
    <n v="18"/>
    <n v="12880"/>
  </r>
  <r>
    <n v="431294"/>
    <x v="3"/>
    <x v="0"/>
    <x v="0"/>
    <m/>
    <x v="3"/>
    <x v="1"/>
    <x v="20"/>
    <d v="2021-05-16T00:00:00"/>
    <d v="2021-07-12T00:00:00"/>
    <x v="1"/>
    <x v="1"/>
    <d v="2021-08-12T00:00:00"/>
    <n v="511835"/>
    <x v="2"/>
    <s v="A3"/>
    <x v="1"/>
    <s v="Not Verified"/>
    <n v="30000"/>
    <n v="2.24E-2"/>
    <n v="109.68"/>
    <n v="0.08"/>
    <n v="3500"/>
    <n v="20"/>
    <n v="3946"/>
  </r>
  <r>
    <n v="456132"/>
    <x v="0"/>
    <x v="0"/>
    <x v="0"/>
    <s v="us army"/>
    <x v="3"/>
    <x v="1"/>
    <x v="32"/>
    <d v="2021-02-16T00:00:00"/>
    <d v="2021-11-12T00:00:00"/>
    <x v="1"/>
    <x v="1"/>
    <d v="2021-12-12T00:00:00"/>
    <n v="566186"/>
    <x v="2"/>
    <s v="A4"/>
    <x v="1"/>
    <s v="Not Verified"/>
    <n v="66000"/>
    <n v="0.1416"/>
    <n v="292.39999999999998"/>
    <n v="8.5900000000000004E-2"/>
    <n v="9250"/>
    <n v="17"/>
    <n v="10526"/>
  </r>
  <r>
    <n v="640983"/>
    <x v="23"/>
    <x v="0"/>
    <x v="0"/>
    <s v="GroupSystems Corporation"/>
    <x v="3"/>
    <x v="1"/>
    <x v="21"/>
    <d v="2021-01-16T00:00:00"/>
    <d v="2021-01-14T00:00:00"/>
    <x v="1"/>
    <x v="1"/>
    <d v="2021-02-14T00:00:00"/>
    <n v="820526"/>
    <x v="2"/>
    <s v="A4"/>
    <x v="1"/>
    <s v="Not Verified"/>
    <n v="60000"/>
    <n v="0.14360000000000001"/>
    <n v="490.68"/>
    <n v="6.54E-2"/>
    <n v="16000"/>
    <n v="25"/>
    <n v="17665"/>
  </r>
  <r>
    <n v="545065"/>
    <x v="9"/>
    <x v="0"/>
    <x v="6"/>
    <s v="Echo Communicate"/>
    <x v="3"/>
    <x v="1"/>
    <x v="43"/>
    <d v="2021-01-15T00:00:00"/>
    <d v="2021-10-12T00:00:00"/>
    <x v="1"/>
    <x v="1"/>
    <d v="2021-11-12T00:00:00"/>
    <n v="703040"/>
    <x v="2"/>
    <s v="A3"/>
    <x v="1"/>
    <s v="Not Verified"/>
    <n v="40000"/>
    <n v="4.1399999999999999E-2"/>
    <n v="123.77"/>
    <n v="7.1400000000000005E-2"/>
    <n v="4000"/>
    <n v="23"/>
    <n v="4329"/>
  </r>
  <r>
    <n v="1047511"/>
    <x v="4"/>
    <x v="0"/>
    <x v="3"/>
    <s v="Nyack hospital"/>
    <x v="3"/>
    <x v="1"/>
    <x v="12"/>
    <d v="2021-02-14T00:00:00"/>
    <d v="2021-02-14T00:00:00"/>
    <x v="1"/>
    <x v="1"/>
    <d v="2021-03-14T00:00:00"/>
    <n v="1278596"/>
    <x v="2"/>
    <s v="A2"/>
    <x v="1"/>
    <s v="Not Verified"/>
    <n v="100000"/>
    <n v="9.7699999999999995E-2"/>
    <n v="491.26"/>
    <n v="6.6199999999999995E-2"/>
    <n v="16000"/>
    <n v="40"/>
    <n v="17540"/>
  </r>
  <r>
    <n v="969188"/>
    <x v="38"/>
    <x v="0"/>
    <x v="3"/>
    <s v="ZF INDUSTRIES"/>
    <x v="3"/>
    <x v="1"/>
    <x v="13"/>
    <d v="2021-10-13T00:00:00"/>
    <d v="2021-10-13T00:00:00"/>
    <x v="1"/>
    <x v="1"/>
    <d v="2021-11-13T00:00:00"/>
    <n v="1190396"/>
    <x v="2"/>
    <s v="A3"/>
    <x v="1"/>
    <s v="Not Verified"/>
    <n v="33600"/>
    <n v="0.1714"/>
    <n v="221.67"/>
    <n v="7.51E-2"/>
    <n v="7125"/>
    <n v="16"/>
    <n v="7875"/>
  </r>
  <r>
    <n v="492524"/>
    <x v="18"/>
    <x v="0"/>
    <x v="3"/>
    <s v="Temple University"/>
    <x v="3"/>
    <x v="1"/>
    <x v="26"/>
    <d v="2021-03-16T00:00:00"/>
    <d v="2021-02-12T00:00:00"/>
    <x v="1"/>
    <x v="1"/>
    <d v="2021-03-12T00:00:00"/>
    <n v="629932"/>
    <x v="2"/>
    <s v="A3"/>
    <x v="1"/>
    <s v="Not Verified"/>
    <n v="50000"/>
    <n v="0.15890000000000001"/>
    <n v="185.64"/>
    <n v="7.1400000000000005E-2"/>
    <n v="6000"/>
    <n v="22"/>
    <n v="6585"/>
  </r>
  <r>
    <n v="691749"/>
    <x v="3"/>
    <x v="0"/>
    <x v="3"/>
    <s v="Robert Morris University"/>
    <x v="3"/>
    <x v="1"/>
    <x v="42"/>
    <d v="2021-11-15T00:00:00"/>
    <d v="2021-03-14T00:00:00"/>
    <x v="1"/>
    <x v="1"/>
    <d v="2021-04-14T00:00:00"/>
    <n v="882360"/>
    <x v="2"/>
    <s v="A4"/>
    <x v="1"/>
    <s v="Not Verified"/>
    <n v="75000"/>
    <n v="7.6200000000000004E-2"/>
    <n v="310.10000000000002"/>
    <n v="7.2900000000000006E-2"/>
    <n v="10000"/>
    <n v="38"/>
    <n v="11164"/>
  </r>
  <r>
    <n v="1000198"/>
    <x v="4"/>
    <x v="0"/>
    <x v="8"/>
    <s v="Shockley Honda"/>
    <x v="3"/>
    <x v="1"/>
    <x v="22"/>
    <d v="2021-05-16T00:00:00"/>
    <d v="2021-12-14T00:00:00"/>
    <x v="1"/>
    <x v="1"/>
    <d v="2022-01-14T00:00:00"/>
    <n v="1225411"/>
    <x v="2"/>
    <s v="A4"/>
    <x v="1"/>
    <s v="Not Verified"/>
    <n v="35000"/>
    <n v="0.15770000000000001"/>
    <n v="234.68"/>
    <n v="7.9000000000000001E-2"/>
    <n v="7500"/>
    <n v="14"/>
    <n v="8448"/>
  </r>
  <r>
    <n v="473083"/>
    <x v="17"/>
    <x v="0"/>
    <x v="8"/>
    <s v="Reasor's"/>
    <x v="3"/>
    <x v="1"/>
    <x v="24"/>
    <d v="2021-08-12T00:00:00"/>
    <d v="2021-02-12T00:00:00"/>
    <x v="1"/>
    <x v="1"/>
    <d v="2021-03-12T00:00:00"/>
    <n v="597588"/>
    <x v="2"/>
    <s v="A5"/>
    <x v="1"/>
    <s v="Not Verified"/>
    <n v="37500"/>
    <n v="0.21540000000000001"/>
    <n v="177.93"/>
    <n v="8.9399999999999993E-2"/>
    <n v="5600"/>
    <n v="12"/>
    <n v="6320"/>
  </r>
  <r>
    <n v="422730"/>
    <x v="2"/>
    <x v="0"/>
    <x v="8"/>
    <s v="Exxon Mobil Corporation"/>
    <x v="3"/>
    <x v="1"/>
    <x v="30"/>
    <d v="2021-07-12T00:00:00"/>
    <d v="2021-07-12T00:00:00"/>
    <x v="1"/>
    <x v="1"/>
    <d v="2021-08-12T00:00:00"/>
    <n v="497411"/>
    <x v="2"/>
    <s v="A5"/>
    <x v="1"/>
    <s v="Not Verified"/>
    <n v="98000"/>
    <n v="0.16439999999999999"/>
    <n v="205.41"/>
    <n v="9.6299999999999997E-2"/>
    <n v="6400"/>
    <n v="31"/>
    <n v="7394"/>
  </r>
  <r>
    <n v="578476"/>
    <x v="2"/>
    <x v="0"/>
    <x v="4"/>
    <s v="BWXT Pantex"/>
    <x v="3"/>
    <x v="1"/>
    <x v="54"/>
    <d v="2021-09-13T00:00:00"/>
    <d v="2021-09-13T00:00:00"/>
    <x v="1"/>
    <x v="1"/>
    <d v="2021-10-13T00:00:00"/>
    <n v="743785"/>
    <x v="2"/>
    <s v="A5"/>
    <x v="1"/>
    <s v="Not Verified"/>
    <n v="84000"/>
    <n v="9.1899999999999996E-2"/>
    <n v="250.25"/>
    <n v="7.8799999999999995E-2"/>
    <n v="8000"/>
    <n v="33"/>
    <n v="9009"/>
  </r>
  <r>
    <n v="434185"/>
    <x v="21"/>
    <x v="0"/>
    <x v="5"/>
    <s v="Gamehaven LLC"/>
    <x v="3"/>
    <x v="1"/>
    <x v="20"/>
    <d v="2021-04-16T00:00:00"/>
    <d v="2021-09-12T00:00:00"/>
    <x v="1"/>
    <x v="1"/>
    <d v="2021-10-12T00:00:00"/>
    <n v="502515"/>
    <x v="2"/>
    <s v="A5"/>
    <x v="1"/>
    <s v="Not Verified"/>
    <n v="60000"/>
    <n v="0.2248"/>
    <n v="190.63"/>
    <n v="8.9399999999999993E-2"/>
    <n v="6000"/>
    <n v="23"/>
    <n v="6863"/>
  </r>
  <r>
    <n v="499575"/>
    <x v="30"/>
    <x v="0"/>
    <x v="10"/>
    <s v="Arkansas Mill Supply Co."/>
    <x v="3"/>
    <x v="1"/>
    <x v="48"/>
    <d v="2021-05-16T00:00:00"/>
    <d v="2021-04-13T00:00:00"/>
    <x v="1"/>
    <x v="1"/>
    <d v="2021-05-13T00:00:00"/>
    <n v="641271"/>
    <x v="2"/>
    <s v="A3"/>
    <x v="1"/>
    <s v="Not Verified"/>
    <n v="38000"/>
    <n v="0.18540000000000001"/>
    <n v="111.39"/>
    <n v="7.1400000000000005E-2"/>
    <n v="3600"/>
    <n v="26"/>
    <n v="4010"/>
  </r>
  <r>
    <n v="451556"/>
    <x v="8"/>
    <x v="0"/>
    <x v="6"/>
    <m/>
    <x v="3"/>
    <x v="1"/>
    <x v="32"/>
    <d v="2021-11-12T00:00:00"/>
    <d v="2021-11-12T00:00:00"/>
    <x v="1"/>
    <x v="1"/>
    <d v="2021-12-12T00:00:00"/>
    <n v="556407"/>
    <x v="2"/>
    <s v="A4"/>
    <x v="1"/>
    <s v="Not Verified"/>
    <n v="32400"/>
    <n v="0.17369999999999999"/>
    <n v="173.86"/>
    <n v="8.5900000000000004E-2"/>
    <n v="5500"/>
    <n v="24"/>
    <n v="6259"/>
  </r>
  <r>
    <n v="348908"/>
    <x v="4"/>
    <x v="0"/>
    <x v="3"/>
    <s v="MI Windows and Doors"/>
    <x v="3"/>
    <x v="1"/>
    <x v="57"/>
    <d v="2021-05-16T00:00:00"/>
    <d v="2021-03-11T00:00:00"/>
    <x v="1"/>
    <x v="1"/>
    <d v="2021-04-11T00:00:00"/>
    <n v="350342"/>
    <x v="2"/>
    <s v="A4"/>
    <x v="1"/>
    <s v="Not Verified"/>
    <n v="39996"/>
    <n v="5.4300000000000001E-2"/>
    <n v="204.65"/>
    <n v="8.3199999999999996E-2"/>
    <n v="6500"/>
    <n v="21"/>
    <n v="7359"/>
  </r>
  <r>
    <n v="555319"/>
    <x v="5"/>
    <x v="0"/>
    <x v="4"/>
    <s v="Hubbard Construction Company"/>
    <x v="3"/>
    <x v="1"/>
    <x v="43"/>
    <d v="2021-02-16T00:00:00"/>
    <d v="2021-06-12T00:00:00"/>
    <x v="1"/>
    <x v="1"/>
    <d v="2021-07-12T00:00:00"/>
    <n v="715197"/>
    <x v="2"/>
    <s v="A5"/>
    <x v="1"/>
    <s v="Not Verified"/>
    <n v="60000"/>
    <n v="0.24399999999999999"/>
    <n v="218.97"/>
    <n v="7.8799999999999995E-2"/>
    <n v="7000"/>
    <n v="43"/>
    <n v="7688"/>
  </r>
  <r>
    <n v="855224"/>
    <x v="3"/>
    <x v="0"/>
    <x v="7"/>
    <s v="prudential financial"/>
    <x v="3"/>
    <x v="1"/>
    <x v="11"/>
    <d v="2021-12-15T00:00:00"/>
    <d v="2021-03-14T00:00:00"/>
    <x v="1"/>
    <x v="1"/>
    <d v="2021-04-14T00:00:00"/>
    <n v="1067534"/>
    <x v="2"/>
    <s v="A4"/>
    <x v="1"/>
    <s v="Not Verified"/>
    <n v="65000"/>
    <n v="9.2299999999999993E-2"/>
    <n v="373.22"/>
    <n v="7.4899999999999994E-2"/>
    <n v="12000"/>
    <n v="27"/>
    <n v="13388"/>
  </r>
  <r>
    <n v="856159"/>
    <x v="33"/>
    <x v="0"/>
    <x v="6"/>
    <s v="Clinton Public Safety"/>
    <x v="2"/>
    <x v="1"/>
    <x v="11"/>
    <d v="2021-11-14T00:00:00"/>
    <d v="2021-03-13T00:00:00"/>
    <x v="1"/>
    <x v="1"/>
    <d v="2021-04-13T00:00:00"/>
    <n v="1068473"/>
    <x v="2"/>
    <s v="B1"/>
    <x v="1"/>
    <s v="Not Verified"/>
    <n v="28800"/>
    <n v="7.3800000000000004E-2"/>
    <n v="112.92"/>
    <n v="9.9900000000000003E-2"/>
    <n v="3500"/>
    <n v="11"/>
    <n v="3899"/>
  </r>
  <r>
    <n v="513468"/>
    <x v="1"/>
    <x v="0"/>
    <x v="6"/>
    <s v="SPAWAR Systems Center"/>
    <x v="2"/>
    <x v="1"/>
    <x v="27"/>
    <d v="2021-01-15T00:00:00"/>
    <d v="2021-08-11T00:00:00"/>
    <x v="1"/>
    <x v="1"/>
    <d v="2021-09-11T00:00:00"/>
    <n v="663470"/>
    <x v="2"/>
    <s v="B1"/>
    <x v="1"/>
    <s v="Not Verified"/>
    <n v="60589"/>
    <n v="9.3100000000000002E-2"/>
    <n v="85.36"/>
    <n v="9.8799999999999999E-2"/>
    <n v="2650"/>
    <n v="26"/>
    <n v="2920"/>
  </r>
  <r>
    <n v="761509"/>
    <x v="25"/>
    <x v="0"/>
    <x v="6"/>
    <s v="Serco Inc"/>
    <x v="2"/>
    <x v="1"/>
    <x v="25"/>
    <d v="2021-05-16T00:00:00"/>
    <d v="2021-09-13T00:00:00"/>
    <x v="1"/>
    <x v="1"/>
    <d v="2021-10-13T00:00:00"/>
    <n v="961975"/>
    <x v="2"/>
    <s v="B2"/>
    <x v="1"/>
    <s v="Not Verified"/>
    <n v="71000"/>
    <n v="0.17019999999999999"/>
    <n v="390.54"/>
    <n v="0.10589999999999999"/>
    <n v="12000"/>
    <n v="26"/>
    <n v="13840"/>
  </r>
  <r>
    <n v="480855"/>
    <x v="38"/>
    <x v="0"/>
    <x v="6"/>
    <s v="Village Dermatology"/>
    <x v="2"/>
    <x v="1"/>
    <x v="46"/>
    <d v="2021-02-13T00:00:00"/>
    <d v="2021-02-13T00:00:00"/>
    <x v="1"/>
    <x v="1"/>
    <d v="2021-03-13T00:00:00"/>
    <n v="611376"/>
    <x v="2"/>
    <s v="B3"/>
    <x v="1"/>
    <s v="Not Verified"/>
    <n v="29000"/>
    <n v="0.1258"/>
    <n v="651.20000000000005"/>
    <n v="0.1062"/>
    <n v="20000"/>
    <n v="15"/>
    <n v="23444"/>
  </r>
  <r>
    <n v="363763"/>
    <x v="26"/>
    <x v="0"/>
    <x v="6"/>
    <s v="1st Financial Bank"/>
    <x v="2"/>
    <x v="1"/>
    <x v="36"/>
    <d v="2021-07-13T00:00:00"/>
    <d v="2021-12-11T00:00:00"/>
    <x v="1"/>
    <x v="1"/>
    <d v="2022-01-11T00:00:00"/>
    <n v="373866"/>
    <x v="2"/>
    <s v="B3"/>
    <x v="1"/>
    <s v="Not Verified"/>
    <n v="40000"/>
    <n v="6.59E-2"/>
    <n v="39.19"/>
    <n v="0.10829999999999999"/>
    <n v="1200"/>
    <n v="13"/>
    <n v="1426"/>
  </r>
  <r>
    <n v="442478"/>
    <x v="4"/>
    <x v="0"/>
    <x v="6"/>
    <s v="Smooth-On, INC"/>
    <x v="2"/>
    <x v="1"/>
    <x v="52"/>
    <d v="2021-03-16T00:00:00"/>
    <d v="2021-10-12T00:00:00"/>
    <x v="1"/>
    <x v="1"/>
    <d v="2021-11-12T00:00:00"/>
    <n v="537468"/>
    <x v="2"/>
    <s v="B3"/>
    <x v="1"/>
    <s v="Not Verified"/>
    <n v="45000"/>
    <n v="0.14560000000000001"/>
    <n v="482.1"/>
    <n v="0.1183"/>
    <n v="14550"/>
    <n v="28"/>
    <n v="17356"/>
  </r>
  <r>
    <n v="468195"/>
    <x v="4"/>
    <x v="0"/>
    <x v="6"/>
    <s v="Amato and Associates, Pc"/>
    <x v="2"/>
    <x v="1"/>
    <x v="31"/>
    <d v="2021-02-16T00:00:00"/>
    <d v="2021-01-13T00:00:00"/>
    <x v="1"/>
    <x v="1"/>
    <d v="2021-02-13T00:00:00"/>
    <n v="589555"/>
    <x v="2"/>
    <s v="B4"/>
    <x v="1"/>
    <s v="Not Verified"/>
    <n v="85000"/>
    <n v="0.1193"/>
    <n v="599.4"/>
    <n v="0.12180000000000001"/>
    <n v="18000"/>
    <n v="16"/>
    <n v="21579"/>
  </r>
  <r>
    <n v="485362"/>
    <x v="1"/>
    <x v="0"/>
    <x v="6"/>
    <s v="SigmaQuest"/>
    <x v="2"/>
    <x v="1"/>
    <x v="46"/>
    <d v="2021-12-15T00:00:00"/>
    <d v="2021-03-13T00:00:00"/>
    <x v="1"/>
    <x v="1"/>
    <d v="2021-04-13T00:00:00"/>
    <n v="618316"/>
    <x v="2"/>
    <s v="B4"/>
    <x v="1"/>
    <s v="Not Verified"/>
    <n v="96000"/>
    <n v="0.161"/>
    <n v="327.36"/>
    <n v="0.1099"/>
    <n v="10000"/>
    <n v="24"/>
    <n v="11785"/>
  </r>
  <r>
    <n v="489497"/>
    <x v="0"/>
    <x v="0"/>
    <x v="6"/>
    <s v="UCB, Inc"/>
    <x v="2"/>
    <x v="1"/>
    <x v="26"/>
    <d v="2021-05-16T00:00:00"/>
    <d v="2021-03-13T00:00:00"/>
    <x v="1"/>
    <x v="1"/>
    <d v="2021-04-13T00:00:00"/>
    <n v="624583"/>
    <x v="2"/>
    <s v="B5"/>
    <x v="1"/>
    <s v="Not Verified"/>
    <n v="132000"/>
    <n v="0.13159999999999999"/>
    <n v="394.94"/>
    <n v="0.11360000000000001"/>
    <n v="12000"/>
    <n v="28"/>
    <n v="14219"/>
  </r>
  <r>
    <n v="411201"/>
    <x v="4"/>
    <x v="0"/>
    <x v="6"/>
    <s v="American Eagle Outfitters  Inc."/>
    <x v="2"/>
    <x v="1"/>
    <x v="23"/>
    <d v="2021-06-12T00:00:00"/>
    <d v="2021-06-12T00:00:00"/>
    <x v="1"/>
    <x v="1"/>
    <d v="2021-07-12T00:00:00"/>
    <n v="463308"/>
    <x v="2"/>
    <s v="B5"/>
    <x v="1"/>
    <s v="Not Verified"/>
    <n v="38904"/>
    <n v="8.3000000000000004E-2"/>
    <n v="333.15"/>
    <n v="0.1221"/>
    <n v="10000"/>
    <n v="32"/>
    <n v="11993"/>
  </r>
  <r>
    <n v="370084"/>
    <x v="26"/>
    <x v="0"/>
    <x v="6"/>
    <s v="Build A Bear"/>
    <x v="2"/>
    <x v="1"/>
    <x v="40"/>
    <d v="2021-06-15T00:00:00"/>
    <d v="2021-01-12T00:00:00"/>
    <x v="1"/>
    <x v="1"/>
    <d v="2021-02-12T00:00:00"/>
    <n v="386563"/>
    <x v="2"/>
    <s v="B5"/>
    <x v="1"/>
    <s v="Not Verified"/>
    <n v="22000"/>
    <n v="0.22800000000000001"/>
    <n v="164.91"/>
    <n v="0.1221"/>
    <n v="5375"/>
    <n v="20"/>
    <n v="5937"/>
  </r>
  <r>
    <n v="906588"/>
    <x v="1"/>
    <x v="0"/>
    <x v="6"/>
    <s v="Thoratec"/>
    <x v="2"/>
    <x v="1"/>
    <x v="13"/>
    <d v="2021-05-16T00:00:00"/>
    <d v="2021-05-13T00:00:00"/>
    <x v="1"/>
    <x v="1"/>
    <d v="2021-06-13T00:00:00"/>
    <n v="1127139"/>
    <x v="2"/>
    <s v="B5"/>
    <x v="1"/>
    <s v="Not Verified"/>
    <n v="132500"/>
    <n v="0.18990000000000001"/>
    <n v="402.54"/>
    <n v="0.12690000000000001"/>
    <n v="12000"/>
    <n v="40"/>
    <n v="13882"/>
  </r>
  <r>
    <n v="400693"/>
    <x v="27"/>
    <x v="0"/>
    <x v="3"/>
    <s v="Salisbury Rehab and Nursing Center"/>
    <x v="2"/>
    <x v="1"/>
    <x v="28"/>
    <d v="2021-01-14T00:00:00"/>
    <d v="2021-05-12T00:00:00"/>
    <x v="1"/>
    <x v="1"/>
    <d v="2021-06-12T00:00:00"/>
    <n v="444330"/>
    <x v="2"/>
    <s v="B1"/>
    <x v="1"/>
    <s v="Not Verified"/>
    <n v="51072"/>
    <n v="5.6899999999999999E-2"/>
    <n v="425.28"/>
    <n v="0.1095"/>
    <n v="13000"/>
    <n v="27"/>
    <n v="15310"/>
  </r>
  <r>
    <n v="1031583"/>
    <x v="32"/>
    <x v="0"/>
    <x v="3"/>
    <s v="U. S Postal Service"/>
    <x v="2"/>
    <x v="1"/>
    <x v="12"/>
    <d v="2021-05-16T00:00:00"/>
    <d v="2021-12-14T00:00:00"/>
    <x v="1"/>
    <x v="1"/>
    <d v="2022-01-14T00:00:00"/>
    <n v="1261006"/>
    <x v="2"/>
    <s v="B1"/>
    <x v="1"/>
    <s v="Not Verified"/>
    <n v="83000"/>
    <n v="7.1900000000000006E-2"/>
    <n v="96.68"/>
    <n v="9.9099999999999994E-2"/>
    <n v="3000"/>
    <n v="10"/>
    <n v="3480"/>
  </r>
  <r>
    <n v="495284"/>
    <x v="3"/>
    <x v="0"/>
    <x v="3"/>
    <s v="Northwestern Center Orthopedics"/>
    <x v="2"/>
    <x v="1"/>
    <x v="26"/>
    <d v="2021-05-16T00:00:00"/>
    <d v="2021-09-12T00:00:00"/>
    <x v="1"/>
    <x v="1"/>
    <d v="2021-10-12T00:00:00"/>
    <n v="634358"/>
    <x v="2"/>
    <s v="B1"/>
    <x v="1"/>
    <s v="Not Verified"/>
    <n v="74500"/>
    <n v="3.4000000000000002E-2"/>
    <n v="257.69"/>
    <n v="9.8799999999999999E-2"/>
    <n v="8000"/>
    <n v="20"/>
    <n v="9219"/>
  </r>
  <r>
    <n v="772821"/>
    <x v="4"/>
    <x v="0"/>
    <x v="3"/>
    <s v="Mercer"/>
    <x v="2"/>
    <x v="1"/>
    <x v="6"/>
    <d v="2021-01-15T00:00:00"/>
    <d v="2021-06-14T00:00:00"/>
    <x v="1"/>
    <x v="1"/>
    <d v="2021-07-14T00:00:00"/>
    <n v="974818"/>
    <x v="2"/>
    <s v="B1"/>
    <x v="1"/>
    <s v="Not Verified"/>
    <n v="65004"/>
    <n v="0.153"/>
    <n v="161.32"/>
    <n v="9.9900000000000003E-2"/>
    <n v="5000"/>
    <n v="20"/>
    <n v="5807"/>
  </r>
  <r>
    <n v="638695"/>
    <x v="0"/>
    <x v="0"/>
    <x v="3"/>
    <s v="General Electric"/>
    <x v="2"/>
    <x v="1"/>
    <x v="41"/>
    <d v="2021-02-16T00:00:00"/>
    <d v="2021-10-13T00:00:00"/>
    <x v="1"/>
    <x v="1"/>
    <d v="2021-11-13T00:00:00"/>
    <n v="818118"/>
    <x v="2"/>
    <s v="B1"/>
    <x v="1"/>
    <s v="Not Verified"/>
    <n v="98000"/>
    <n v="0.2019"/>
    <n v="539.65"/>
    <n v="8.8800000000000004E-2"/>
    <n v="17000"/>
    <n v="20"/>
    <n v="19404"/>
  </r>
  <r>
    <n v="830871"/>
    <x v="2"/>
    <x v="0"/>
    <x v="3"/>
    <s v="The Salvation Army"/>
    <x v="2"/>
    <x v="1"/>
    <x v="44"/>
    <d v="2021-05-16T00:00:00"/>
    <d v="2021-12-13T00:00:00"/>
    <x v="1"/>
    <x v="1"/>
    <d v="2022-01-13T00:00:00"/>
    <n v="1040049"/>
    <x v="2"/>
    <s v="B1"/>
    <x v="1"/>
    <s v="Not Verified"/>
    <n v="39000"/>
    <n v="9.35E-2"/>
    <n v="258.10000000000002"/>
    <n v="9.9900000000000003E-2"/>
    <n v="8000"/>
    <n v="24"/>
    <n v="9217"/>
  </r>
  <r>
    <n v="591714"/>
    <x v="25"/>
    <x v="0"/>
    <x v="3"/>
    <s v="Entertainment Cruises"/>
    <x v="2"/>
    <x v="1"/>
    <x v="50"/>
    <d v="2021-05-16T00:00:00"/>
    <d v="2021-06-11T00:00:00"/>
    <x v="1"/>
    <x v="1"/>
    <d v="2021-07-11T00:00:00"/>
    <n v="759998"/>
    <x v="2"/>
    <s v="B1"/>
    <x v="1"/>
    <s v="Not Verified"/>
    <n v="64000"/>
    <n v="0.1764"/>
    <n v="227.13"/>
    <n v="0.1038"/>
    <n v="7000"/>
    <n v="35"/>
    <n v="7444"/>
  </r>
  <r>
    <n v="476505"/>
    <x v="1"/>
    <x v="0"/>
    <x v="3"/>
    <s v="Vons"/>
    <x v="2"/>
    <x v="1"/>
    <x v="24"/>
    <d v="2021-08-14T00:00:00"/>
    <d v="2021-07-11T00:00:00"/>
    <x v="1"/>
    <x v="1"/>
    <d v="2021-08-11T00:00:00"/>
    <n v="603665"/>
    <x v="2"/>
    <s v="B1"/>
    <x v="1"/>
    <s v="Not Verified"/>
    <n v="40000"/>
    <n v="0.12"/>
    <n v="483.16"/>
    <n v="9.8799999999999999E-2"/>
    <n v="15000"/>
    <n v="50"/>
    <n v="16680"/>
  </r>
  <r>
    <n v="495372"/>
    <x v="5"/>
    <x v="0"/>
    <x v="3"/>
    <s v="Bobs Window Cleaning"/>
    <x v="2"/>
    <x v="1"/>
    <x v="26"/>
    <d v="2021-04-13T00:00:00"/>
    <d v="2021-04-13T00:00:00"/>
    <x v="1"/>
    <x v="1"/>
    <d v="2021-05-13T00:00:00"/>
    <n v="634518"/>
    <x v="2"/>
    <s v="B2"/>
    <x v="1"/>
    <s v="Not Verified"/>
    <n v="28800"/>
    <n v="0.1804"/>
    <n v="202.41"/>
    <n v="0.10249999999999999"/>
    <n v="6250"/>
    <n v="17"/>
    <n v="7287"/>
  </r>
  <r>
    <n v="663331"/>
    <x v="3"/>
    <x v="0"/>
    <x v="3"/>
    <s v="Deere &amp; Company"/>
    <x v="2"/>
    <x v="1"/>
    <x v="0"/>
    <d v="2021-05-16T00:00:00"/>
    <d v="2021-12-12T00:00:00"/>
    <x v="1"/>
    <x v="1"/>
    <d v="2022-01-12T00:00:00"/>
    <n v="848213"/>
    <x v="2"/>
    <s v="B2"/>
    <x v="1"/>
    <s v="Not Verified"/>
    <n v="75288"/>
    <n v="7.7299999999999994E-2"/>
    <n v="582.42999999999995"/>
    <n v="0.1"/>
    <n v="18050"/>
    <n v="19"/>
    <n v="20480"/>
  </r>
  <r>
    <n v="473814"/>
    <x v="1"/>
    <x v="0"/>
    <x v="3"/>
    <s v="North West Admin"/>
    <x v="2"/>
    <x v="1"/>
    <x v="24"/>
    <d v="2021-02-13T00:00:00"/>
    <d v="2021-01-13T00:00:00"/>
    <x v="1"/>
    <x v="1"/>
    <d v="2021-02-13T00:00:00"/>
    <n v="599115"/>
    <x v="2"/>
    <s v="B2"/>
    <x v="1"/>
    <s v="Not Verified"/>
    <n v="64000"/>
    <n v="7.5899999999999995E-2"/>
    <n v="777.24"/>
    <n v="0.10249999999999999"/>
    <n v="24000"/>
    <n v="13"/>
    <n v="27974"/>
  </r>
  <r>
    <n v="466137"/>
    <x v="5"/>
    <x v="0"/>
    <x v="3"/>
    <s v="sun state ford"/>
    <x v="2"/>
    <x v="1"/>
    <x v="31"/>
    <d v="2021-05-16T00:00:00"/>
    <d v="2021-01-12T00:00:00"/>
    <x v="1"/>
    <x v="1"/>
    <d v="2021-02-12T00:00:00"/>
    <n v="585376"/>
    <x v="2"/>
    <s v="B2"/>
    <x v="1"/>
    <s v="Not Verified"/>
    <n v="65000"/>
    <n v="0.18110000000000001"/>
    <n v="197.82"/>
    <n v="0.1148"/>
    <n v="6000"/>
    <n v="33"/>
    <n v="7001"/>
  </r>
  <r>
    <n v="1052601"/>
    <x v="36"/>
    <x v="0"/>
    <x v="3"/>
    <s v="P&amp;H Mine Pro"/>
    <x v="2"/>
    <x v="1"/>
    <x v="12"/>
    <d v="2021-10-12T00:00:00"/>
    <d v="2021-11-12T00:00:00"/>
    <x v="1"/>
    <x v="1"/>
    <d v="2021-12-12T00:00:00"/>
    <n v="1284159"/>
    <x v="2"/>
    <s v="B2"/>
    <x v="1"/>
    <s v="Not Verified"/>
    <n v="95000"/>
    <n v="0.12690000000000001"/>
    <n v="423.46"/>
    <n v="0.1065"/>
    <n v="13000"/>
    <n v="20"/>
    <n v="14028"/>
  </r>
  <r>
    <n v="486869"/>
    <x v="1"/>
    <x v="0"/>
    <x v="3"/>
    <s v="U.S. Navy"/>
    <x v="2"/>
    <x v="1"/>
    <x v="26"/>
    <d v="2021-08-10T00:00:00"/>
    <d v="2021-08-10T00:00:00"/>
    <x v="1"/>
    <x v="1"/>
    <d v="2021-09-10T00:00:00"/>
    <n v="620549"/>
    <x v="2"/>
    <s v="B2"/>
    <x v="1"/>
    <s v="Not Verified"/>
    <n v="150000"/>
    <n v="7.6600000000000001E-2"/>
    <n v="809.62"/>
    <n v="0.10249999999999999"/>
    <n v="25000"/>
    <n v="30"/>
    <n v="25824"/>
  </r>
  <r>
    <n v="435522"/>
    <x v="8"/>
    <x v="0"/>
    <x v="3"/>
    <s v="Northwestern Mutual"/>
    <x v="2"/>
    <x v="1"/>
    <x v="20"/>
    <d v="2021-09-10T00:00:00"/>
    <d v="2021-09-10T00:00:00"/>
    <x v="1"/>
    <x v="1"/>
    <d v="2021-10-10T00:00:00"/>
    <n v="520445"/>
    <x v="2"/>
    <s v="B2"/>
    <x v="1"/>
    <s v="Not Verified"/>
    <n v="115000"/>
    <n v="0.2288"/>
    <n v="494.53"/>
    <n v="0.1148"/>
    <n v="15000"/>
    <n v="25"/>
    <n v="16494"/>
  </r>
  <r>
    <n v="866711"/>
    <x v="12"/>
    <x v="0"/>
    <x v="3"/>
    <s v="Best Western Zion Park Inn"/>
    <x v="2"/>
    <x v="1"/>
    <x v="10"/>
    <d v="2021-09-14T00:00:00"/>
    <d v="2021-09-14T00:00:00"/>
    <x v="1"/>
    <x v="1"/>
    <d v="2021-10-14T00:00:00"/>
    <n v="1080269"/>
    <x v="2"/>
    <s v="B2"/>
    <x v="1"/>
    <s v="Not Verified"/>
    <n v="49000"/>
    <n v="6.7599999999999993E-2"/>
    <n v="276.64"/>
    <n v="0.10589999999999999"/>
    <n v="8500"/>
    <n v="22"/>
    <n v="9959"/>
  </r>
  <r>
    <n v="992517"/>
    <x v="1"/>
    <x v="0"/>
    <x v="3"/>
    <s v="Loma Linda University School Of Dentistr"/>
    <x v="2"/>
    <x v="1"/>
    <x v="13"/>
    <d v="2021-05-16T00:00:00"/>
    <d v="2021-04-13T00:00:00"/>
    <x v="1"/>
    <x v="1"/>
    <d v="2021-05-13T00:00:00"/>
    <n v="1217026"/>
    <x v="2"/>
    <s v="B2"/>
    <x v="1"/>
    <s v="Not Verified"/>
    <n v="65000"/>
    <n v="0.20949999999999999"/>
    <n v="214.99"/>
    <n v="0.1065"/>
    <n v="6600"/>
    <n v="32"/>
    <n v="7399"/>
  </r>
  <r>
    <n v="807753"/>
    <x v="8"/>
    <x v="0"/>
    <x v="3"/>
    <s v="DA's Office - New York County"/>
    <x v="2"/>
    <x v="1"/>
    <x v="44"/>
    <d v="2021-04-15T00:00:00"/>
    <d v="2021-07-14T00:00:00"/>
    <x v="1"/>
    <x v="1"/>
    <d v="2021-08-14T00:00:00"/>
    <n v="1014365"/>
    <x v="2"/>
    <s v="B2"/>
    <x v="1"/>
    <s v="Not Verified"/>
    <n v="55000"/>
    <n v="0.14419999999999999"/>
    <n v="32.549999999999997"/>
    <n v="0.10589999999999999"/>
    <n v="1000"/>
    <n v="32"/>
    <n v="1172"/>
  </r>
  <r>
    <n v="1037993"/>
    <x v="1"/>
    <x v="0"/>
    <x v="3"/>
    <s v="Social Security Administration"/>
    <x v="2"/>
    <x v="1"/>
    <x v="22"/>
    <d v="2021-03-15T00:00:00"/>
    <d v="2021-06-13T00:00:00"/>
    <x v="1"/>
    <x v="1"/>
    <d v="2021-07-13T00:00:00"/>
    <n v="1267701"/>
    <x v="2"/>
    <s v="B2"/>
    <x v="1"/>
    <s v="Not Verified"/>
    <n v="90000"/>
    <n v="9.5699999999999993E-2"/>
    <n v="130.30000000000001"/>
    <n v="0.1065"/>
    <n v="4000"/>
    <n v="27"/>
    <n v="4504"/>
  </r>
  <r>
    <n v="483386"/>
    <x v="1"/>
    <x v="0"/>
    <x v="3"/>
    <s v="Majestic Industry Hills"/>
    <x v="2"/>
    <x v="1"/>
    <x v="46"/>
    <d v="2021-09-14T00:00:00"/>
    <d v="2021-12-11T00:00:00"/>
    <x v="1"/>
    <x v="1"/>
    <d v="2022-01-11T00:00:00"/>
    <n v="615095"/>
    <x v="2"/>
    <s v="B2"/>
    <x v="1"/>
    <s v="Not Verified"/>
    <n v="116000"/>
    <n v="0.18609999999999999"/>
    <n v="161.93"/>
    <n v="0.10249999999999999"/>
    <n v="5000"/>
    <n v="32"/>
    <n v="5690"/>
  </r>
  <r>
    <n v="421316"/>
    <x v="33"/>
    <x v="0"/>
    <x v="3"/>
    <s v="SYNNEX"/>
    <x v="2"/>
    <x v="1"/>
    <x v="23"/>
    <d v="2021-07-12T00:00:00"/>
    <d v="2021-07-12T00:00:00"/>
    <x v="1"/>
    <x v="1"/>
    <d v="2021-08-12T00:00:00"/>
    <n v="495217"/>
    <x v="2"/>
    <s v="B2"/>
    <x v="1"/>
    <s v="Not Verified"/>
    <n v="220836"/>
    <n v="9.11E-2"/>
    <n v="295.77"/>
    <n v="0.11260000000000001"/>
    <n v="9000"/>
    <n v="38"/>
    <n v="10648"/>
  </r>
  <r>
    <n v="771415"/>
    <x v="32"/>
    <x v="0"/>
    <x v="3"/>
    <s v="The Keith Corp. (empl by county, now Kei"/>
    <x v="2"/>
    <x v="1"/>
    <x v="6"/>
    <d v="2021-05-16T00:00:00"/>
    <d v="2021-06-14T00:00:00"/>
    <x v="1"/>
    <x v="1"/>
    <d v="2021-07-14T00:00:00"/>
    <n v="973183"/>
    <x v="2"/>
    <s v="B3"/>
    <x v="1"/>
    <s v="Not Verified"/>
    <n v="50780"/>
    <n v="9.0999999999999998E-2"/>
    <n v="196.41"/>
    <n v="0.1099"/>
    <n v="6000"/>
    <n v="15"/>
    <n v="7071"/>
  </r>
  <r>
    <n v="454796"/>
    <x v="2"/>
    <x v="0"/>
    <x v="3"/>
    <s v="Parkland Hospital"/>
    <x v="2"/>
    <x v="1"/>
    <x v="32"/>
    <d v="2021-01-10T00:00:00"/>
    <d v="2021-01-10T00:00:00"/>
    <x v="1"/>
    <x v="1"/>
    <d v="2021-02-10T00:00:00"/>
    <n v="563520"/>
    <x v="2"/>
    <s v="B3"/>
    <x v="1"/>
    <s v="Not Verified"/>
    <n v="46654.400000000001"/>
    <n v="3.6499999999999998E-2"/>
    <n v="563.28"/>
    <n v="0.1183"/>
    <n v="17000"/>
    <n v="13"/>
    <n v="17332"/>
  </r>
  <r>
    <n v="442405"/>
    <x v="25"/>
    <x v="0"/>
    <x v="3"/>
    <s v="Marriott International  Inc."/>
    <x v="2"/>
    <x v="1"/>
    <x v="52"/>
    <d v="2021-05-16T00:00:00"/>
    <d v="2021-07-11T00:00:00"/>
    <x v="1"/>
    <x v="1"/>
    <d v="2021-08-11T00:00:00"/>
    <n v="537361"/>
    <x v="2"/>
    <s v="B3"/>
    <x v="1"/>
    <s v="Not Verified"/>
    <n v="80000"/>
    <n v="9.11E-2"/>
    <n v="662.68"/>
    <n v="0.1183"/>
    <n v="20000"/>
    <n v="13"/>
    <n v="23114"/>
  </r>
  <r>
    <n v="803881"/>
    <x v="5"/>
    <x v="0"/>
    <x v="3"/>
    <s v="Charlotte County Board of Commissioners"/>
    <x v="2"/>
    <x v="1"/>
    <x v="44"/>
    <d v="2021-07-14T00:00:00"/>
    <d v="2021-07-14T00:00:00"/>
    <x v="1"/>
    <x v="1"/>
    <d v="2021-08-14T00:00:00"/>
    <n v="1009687"/>
    <x v="2"/>
    <s v="B3"/>
    <x v="1"/>
    <s v="Not Verified"/>
    <n v="50000"/>
    <n v="0.22009999999999999"/>
    <n v="276.61"/>
    <n v="0.1099"/>
    <n v="8450"/>
    <n v="27"/>
    <n v="9958"/>
  </r>
  <r>
    <n v="660786"/>
    <x v="17"/>
    <x v="0"/>
    <x v="3"/>
    <s v="Technology Solutions"/>
    <x v="2"/>
    <x v="1"/>
    <x v="21"/>
    <d v="2021-03-16T00:00:00"/>
    <d v="2021-05-11T00:00:00"/>
    <x v="1"/>
    <x v="1"/>
    <d v="2021-06-11T00:00:00"/>
    <n v="845118"/>
    <x v="2"/>
    <s v="B3"/>
    <x v="1"/>
    <s v="Not Verified"/>
    <n v="115000"/>
    <n v="5.28E-2"/>
    <n v="583.95000000000005"/>
    <n v="0.1037"/>
    <n v="18000"/>
    <n v="15"/>
    <n v="18308"/>
  </r>
  <r>
    <n v="875052"/>
    <x v="10"/>
    <x v="0"/>
    <x v="3"/>
    <s v="Roadrunner Transportation Services Inc"/>
    <x v="2"/>
    <x v="1"/>
    <x v="10"/>
    <d v="2021-08-12T00:00:00"/>
    <d v="2021-08-12T00:00:00"/>
    <x v="1"/>
    <x v="1"/>
    <d v="2021-09-12T00:00:00"/>
    <n v="1089562"/>
    <x v="2"/>
    <s v="B3"/>
    <x v="1"/>
    <s v="Not Verified"/>
    <n v="50000"/>
    <n v="0.14760000000000001"/>
    <n v="261.88"/>
    <n v="0.1099"/>
    <n v="8000"/>
    <n v="20"/>
    <n v="8653"/>
  </r>
  <r>
    <n v="838924"/>
    <x v="19"/>
    <x v="0"/>
    <x v="3"/>
    <s v="Joseph Chevrolet"/>
    <x v="2"/>
    <x v="1"/>
    <x v="10"/>
    <d v="2021-09-14T00:00:00"/>
    <d v="2021-09-14T00:00:00"/>
    <x v="1"/>
    <x v="1"/>
    <d v="2021-10-14T00:00:00"/>
    <n v="1049051"/>
    <x v="2"/>
    <s v="B3"/>
    <x v="1"/>
    <s v="Not Verified"/>
    <n v="34000"/>
    <n v="0.1108"/>
    <n v="425.55"/>
    <n v="0.1099"/>
    <n v="13000"/>
    <n v="17"/>
    <n v="15319"/>
  </r>
  <r>
    <n v="478662"/>
    <x v="2"/>
    <x v="0"/>
    <x v="3"/>
    <s v="G and H Towing Co."/>
    <x v="2"/>
    <x v="1"/>
    <x v="26"/>
    <d v="2021-03-13T00:00:00"/>
    <d v="2021-03-13T00:00:00"/>
    <x v="1"/>
    <x v="1"/>
    <d v="2021-04-13T00:00:00"/>
    <n v="607759"/>
    <x v="2"/>
    <s v="B3"/>
    <x v="1"/>
    <s v="Not Verified"/>
    <n v="80000"/>
    <n v="0.1827"/>
    <n v="814"/>
    <n v="0.1062"/>
    <n v="25000"/>
    <n v="21"/>
    <n v="29306"/>
  </r>
  <r>
    <n v="501547"/>
    <x v="21"/>
    <x v="0"/>
    <x v="3"/>
    <s v="Town of E. Htfd"/>
    <x v="2"/>
    <x v="1"/>
    <x v="48"/>
    <d v="2021-04-16T00:00:00"/>
    <d v="2021-01-12T00:00:00"/>
    <x v="1"/>
    <x v="1"/>
    <d v="2021-02-12T00:00:00"/>
    <n v="644669"/>
    <x v="2"/>
    <s v="B3"/>
    <x v="1"/>
    <s v="Not Verified"/>
    <n v="80000"/>
    <n v="0.12959999999999999"/>
    <n v="814"/>
    <n v="0.1062"/>
    <n v="25000"/>
    <n v="38"/>
    <n v="28481"/>
  </r>
  <r>
    <n v="520620"/>
    <x v="8"/>
    <x v="0"/>
    <x v="3"/>
    <s v="GMAC Insurance"/>
    <x v="2"/>
    <x v="1"/>
    <x v="27"/>
    <d v="2021-05-15T00:00:00"/>
    <d v="2021-06-11T00:00:00"/>
    <x v="1"/>
    <x v="1"/>
    <d v="2021-07-11T00:00:00"/>
    <n v="673120"/>
    <x v="2"/>
    <s v="B3"/>
    <x v="1"/>
    <s v="Not Verified"/>
    <n v="69000"/>
    <n v="0.1057"/>
    <n v="488.39"/>
    <n v="0.1062"/>
    <n v="15000"/>
    <n v="35"/>
    <n v="16379"/>
  </r>
  <r>
    <n v="69124"/>
    <x v="13"/>
    <x v="0"/>
    <x v="3"/>
    <s v="Cellnetix Pathology"/>
    <x v="2"/>
    <x v="1"/>
    <x v="35"/>
    <d v="2021-05-16T00:00:00"/>
    <d v="2021-04-11T00:00:00"/>
    <x v="1"/>
    <x v="1"/>
    <d v="2021-05-11T00:00:00"/>
    <n v="266619"/>
    <x v="2"/>
    <s v="B4"/>
    <x v="1"/>
    <s v="Not Verified"/>
    <n v="36000"/>
    <n v="3.7999999999999999E-2"/>
    <n v="584.12"/>
    <n v="0.10390000000000001"/>
    <n v="18000"/>
    <n v="9"/>
    <n v="21028"/>
  </r>
  <r>
    <n v="461586"/>
    <x v="29"/>
    <x v="0"/>
    <x v="3"/>
    <s v="U.S. Army"/>
    <x v="2"/>
    <x v="1"/>
    <x v="31"/>
    <d v="2021-05-16T00:00:00"/>
    <d v="2021-07-12T00:00:00"/>
    <x v="1"/>
    <x v="1"/>
    <d v="2021-08-12T00:00:00"/>
    <n v="576961"/>
    <x v="2"/>
    <s v="B4"/>
    <x v="1"/>
    <s v="Not Verified"/>
    <n v="708000"/>
    <n v="2.2599999999999999E-2"/>
    <n v="832.5"/>
    <n v="0.12180000000000001"/>
    <n v="25000"/>
    <n v="19"/>
    <n v="29846"/>
  </r>
  <r>
    <n v="494835"/>
    <x v="11"/>
    <x v="0"/>
    <x v="3"/>
    <s v="NORTH LAS VEGAS POLICE DEPARTMENT"/>
    <x v="2"/>
    <x v="1"/>
    <x v="26"/>
    <d v="2021-03-11T00:00:00"/>
    <d v="2021-03-11T00:00:00"/>
    <x v="1"/>
    <x v="1"/>
    <d v="2021-04-11T00:00:00"/>
    <n v="633644"/>
    <x v="2"/>
    <s v="B4"/>
    <x v="1"/>
    <s v="Not Verified"/>
    <n v="53184"/>
    <n v="0.12839999999999999"/>
    <n v="441.93"/>
    <n v="0.1099"/>
    <n v="13500"/>
    <n v="16"/>
    <n v="14695"/>
  </r>
  <r>
    <n v="610331"/>
    <x v="38"/>
    <x v="0"/>
    <x v="3"/>
    <s v="Toray Carbon Fibers America, Inc."/>
    <x v="2"/>
    <x v="1"/>
    <x v="49"/>
    <d v="2021-02-13T00:00:00"/>
    <d v="2021-05-11T00:00:00"/>
    <x v="1"/>
    <x v="1"/>
    <d v="2021-06-11T00:00:00"/>
    <n v="782740"/>
    <x v="2"/>
    <s v="B4"/>
    <x v="1"/>
    <s v="Not Verified"/>
    <n v="93600"/>
    <n v="4.24E-2"/>
    <n v="161.32"/>
    <n v="9.9900000000000003E-2"/>
    <n v="5000"/>
    <n v="25"/>
    <n v="5198"/>
  </r>
  <r>
    <n v="459845"/>
    <x v="20"/>
    <x v="0"/>
    <x v="3"/>
    <s v="Maricopa County"/>
    <x v="2"/>
    <x v="1"/>
    <x v="32"/>
    <d v="2021-04-16T00:00:00"/>
    <d v="2021-11-11T00:00:00"/>
    <x v="1"/>
    <x v="1"/>
    <d v="2021-12-11T00:00:00"/>
    <n v="573512"/>
    <x v="2"/>
    <s v="B4"/>
    <x v="1"/>
    <s v="Not Verified"/>
    <n v="70000"/>
    <n v="0.2382"/>
    <n v="532.79999999999995"/>
    <n v="0.12180000000000001"/>
    <n v="16000"/>
    <n v="17"/>
    <n v="18713"/>
  </r>
  <r>
    <n v="623198"/>
    <x v="13"/>
    <x v="0"/>
    <x v="3"/>
    <m/>
    <x v="2"/>
    <x v="1"/>
    <x v="41"/>
    <d v="2021-12-13T00:00:00"/>
    <d v="2021-12-13T00:00:00"/>
    <x v="1"/>
    <x v="1"/>
    <d v="2022-01-13T00:00:00"/>
    <n v="798696"/>
    <x v="2"/>
    <s v="B4"/>
    <x v="1"/>
    <s v="Not Verified"/>
    <n v="54000"/>
    <n v="0.12620000000000001"/>
    <n v="425.87"/>
    <n v="9.9900000000000003E-2"/>
    <n v="13200"/>
    <n v="35"/>
    <n v="15333"/>
  </r>
  <r>
    <n v="807635"/>
    <x v="36"/>
    <x v="0"/>
    <x v="3"/>
    <s v="Solvay Chemicals"/>
    <x v="2"/>
    <x v="1"/>
    <x v="44"/>
    <d v="2021-05-16T00:00:00"/>
    <d v="2021-07-14T00:00:00"/>
    <x v="1"/>
    <x v="1"/>
    <d v="2021-08-14T00:00:00"/>
    <n v="1014234"/>
    <x v="2"/>
    <s v="B4"/>
    <x v="1"/>
    <s v="Not Verified"/>
    <n v="51000"/>
    <n v="0.16639999999999999"/>
    <n v="59.35"/>
    <n v="0.1149"/>
    <n v="1800"/>
    <n v="18"/>
    <n v="2137"/>
  </r>
  <r>
    <n v="460252"/>
    <x v="5"/>
    <x v="0"/>
    <x v="3"/>
    <s v="american airlines"/>
    <x v="2"/>
    <x v="1"/>
    <x v="32"/>
    <d v="2021-07-10T00:00:00"/>
    <d v="2021-07-10T00:00:00"/>
    <x v="1"/>
    <x v="1"/>
    <d v="2021-08-10T00:00:00"/>
    <n v="574264"/>
    <x v="2"/>
    <s v="B4"/>
    <x v="1"/>
    <s v="Not Verified"/>
    <n v="60000"/>
    <n v="0.24859999999999999"/>
    <n v="666"/>
    <n v="0.12180000000000001"/>
    <n v="20000"/>
    <n v="27"/>
    <n v="21321"/>
  </r>
  <r>
    <n v="1040340"/>
    <x v="2"/>
    <x v="0"/>
    <x v="3"/>
    <s v="Liberty Mutual - Agency Markets"/>
    <x v="2"/>
    <x v="1"/>
    <x v="22"/>
    <d v="2021-07-13T00:00:00"/>
    <d v="2021-07-13T00:00:00"/>
    <x v="1"/>
    <x v="1"/>
    <d v="2021-08-13T00:00:00"/>
    <n v="1270310"/>
    <x v="2"/>
    <s v="B4"/>
    <x v="1"/>
    <s v="Not Verified"/>
    <n v="170000"/>
    <n v="0.1424"/>
    <n v="601.48"/>
    <n v="0.1242"/>
    <n v="18000"/>
    <n v="30"/>
    <n v="20761"/>
  </r>
  <r>
    <n v="476343"/>
    <x v="25"/>
    <x v="0"/>
    <x v="3"/>
    <s v="American Service Center LLC"/>
    <x v="2"/>
    <x v="1"/>
    <x v="24"/>
    <d v="2021-11-14T00:00:00"/>
    <d v="2021-02-13T00:00:00"/>
    <x v="1"/>
    <x v="1"/>
    <d v="2021-03-13T00:00:00"/>
    <n v="603379"/>
    <x v="2"/>
    <s v="B4"/>
    <x v="1"/>
    <s v="Not Verified"/>
    <n v="116000"/>
    <n v="0.1699"/>
    <n v="832.5"/>
    <n v="0.12180000000000001"/>
    <n v="25000"/>
    <n v="39"/>
    <n v="29971"/>
  </r>
  <r>
    <n v="462848"/>
    <x v="12"/>
    <x v="0"/>
    <x v="3"/>
    <s v="Department of Defence"/>
    <x v="2"/>
    <x v="1"/>
    <x v="31"/>
    <d v="2021-05-11T00:00:00"/>
    <d v="2021-05-11T00:00:00"/>
    <x v="1"/>
    <x v="1"/>
    <d v="2021-06-11T00:00:00"/>
    <n v="577625"/>
    <x v="2"/>
    <s v="B4"/>
    <x v="1"/>
    <s v="Not Verified"/>
    <n v="60612"/>
    <n v="0.20730000000000001"/>
    <n v="176.49"/>
    <n v="0.12180000000000001"/>
    <n v="5300"/>
    <n v="36"/>
    <n v="6053"/>
  </r>
  <r>
    <n v="489979"/>
    <x v="2"/>
    <x v="0"/>
    <x v="3"/>
    <s v="Alief Independent School District"/>
    <x v="2"/>
    <x v="1"/>
    <x v="26"/>
    <d v="2021-03-13T00:00:00"/>
    <d v="2021-03-13T00:00:00"/>
    <x v="1"/>
    <x v="1"/>
    <d v="2021-04-13T00:00:00"/>
    <n v="625421"/>
    <x v="2"/>
    <s v="B4"/>
    <x v="1"/>
    <s v="Not Verified"/>
    <n v="42000"/>
    <n v="0.24"/>
    <n v="548.32000000000005"/>
    <n v="0.1099"/>
    <n v="16750"/>
    <n v="27"/>
    <n v="19740"/>
  </r>
  <r>
    <n v="891582"/>
    <x v="8"/>
    <x v="0"/>
    <x v="3"/>
    <s v="National Fuel Gas"/>
    <x v="2"/>
    <x v="1"/>
    <x v="10"/>
    <d v="2021-04-16T00:00:00"/>
    <d v="2021-10-14T00:00:00"/>
    <x v="1"/>
    <x v="1"/>
    <d v="2021-11-14T00:00:00"/>
    <n v="1108470"/>
    <x v="2"/>
    <s v="B5"/>
    <x v="1"/>
    <s v="Not Verified"/>
    <n v="96000"/>
    <n v="0.22939999999999999"/>
    <n v="201.27"/>
    <n v="0.12690000000000001"/>
    <n v="6000"/>
    <n v="17"/>
    <n v="7246"/>
  </r>
  <r>
    <n v="460353"/>
    <x v="16"/>
    <x v="0"/>
    <x v="3"/>
    <s v="Tufts Health Plan"/>
    <x v="2"/>
    <x v="1"/>
    <x v="32"/>
    <d v="2021-11-12T00:00:00"/>
    <d v="2021-12-12T00:00:00"/>
    <x v="1"/>
    <x v="1"/>
    <d v="2022-01-12T00:00:00"/>
    <n v="574518"/>
    <x v="2"/>
    <s v="B5"/>
    <x v="1"/>
    <s v="Not Verified"/>
    <n v="85000"/>
    <n v="0.18959999999999999"/>
    <n v="602.4"/>
    <n v="0.12529999999999999"/>
    <n v="18000"/>
    <n v="25"/>
    <n v="21686"/>
  </r>
  <r>
    <n v="443206"/>
    <x v="3"/>
    <x v="0"/>
    <x v="3"/>
    <s v="bankers life and casualty company"/>
    <x v="2"/>
    <x v="1"/>
    <x v="15"/>
    <d v="2021-08-15T00:00:00"/>
    <d v="2021-07-12T00:00:00"/>
    <x v="1"/>
    <x v="1"/>
    <d v="2021-08-12T00:00:00"/>
    <n v="539066"/>
    <x v="2"/>
    <s v="B5"/>
    <x v="1"/>
    <s v="Not Verified"/>
    <n v="89800"/>
    <n v="0.18720000000000001"/>
    <n v="669.33"/>
    <n v="0.12529999999999999"/>
    <n v="20000"/>
    <n v="16"/>
    <n v="24054"/>
  </r>
  <r>
    <n v="607668"/>
    <x v="17"/>
    <x v="0"/>
    <x v="8"/>
    <m/>
    <x v="2"/>
    <x v="1"/>
    <x v="49"/>
    <d v="2021-10-14T00:00:00"/>
    <d v="2021-12-13T00:00:00"/>
    <x v="1"/>
    <x v="1"/>
    <d v="2022-01-13T00:00:00"/>
    <n v="779512"/>
    <x v="2"/>
    <s v="B1"/>
    <x v="1"/>
    <s v="Not Verified"/>
    <n v="60000"/>
    <n v="8.1799999999999998E-2"/>
    <n v="307.92"/>
    <n v="8.8800000000000004E-2"/>
    <n v="9700"/>
    <n v="20"/>
    <n v="11085"/>
  </r>
  <r>
    <n v="839696"/>
    <x v="9"/>
    <x v="0"/>
    <x v="8"/>
    <s v="Fireline Corporation"/>
    <x v="2"/>
    <x v="1"/>
    <x v="11"/>
    <d v="2021-05-16T00:00:00"/>
    <d v="2021-09-12T00:00:00"/>
    <x v="1"/>
    <x v="1"/>
    <d v="2021-10-12T00:00:00"/>
    <n v="1049874"/>
    <x v="2"/>
    <s v="B1"/>
    <x v="1"/>
    <s v="Not Verified"/>
    <n v="60000"/>
    <n v="6.1600000000000002E-2"/>
    <n v="112.92"/>
    <n v="9.9900000000000003E-2"/>
    <n v="3500"/>
    <n v="6"/>
    <n v="3765"/>
  </r>
  <r>
    <n v="444343"/>
    <x v="18"/>
    <x v="0"/>
    <x v="8"/>
    <s v="Ace USA Inc."/>
    <x v="2"/>
    <x v="1"/>
    <x v="52"/>
    <d v="2021-08-11T00:00:00"/>
    <d v="2021-08-11T00:00:00"/>
    <x v="1"/>
    <x v="1"/>
    <d v="2021-09-11T00:00:00"/>
    <n v="539914"/>
    <x v="2"/>
    <s v="B1"/>
    <x v="1"/>
    <s v="Not Verified"/>
    <n v="59000"/>
    <n v="0.18629999999999999"/>
    <n v="426.45"/>
    <n v="0.1114"/>
    <n v="13000"/>
    <n v="29"/>
    <n v="14957"/>
  </r>
  <r>
    <n v="499606"/>
    <x v="25"/>
    <x v="0"/>
    <x v="8"/>
    <s v="Vector Security, Inc."/>
    <x v="2"/>
    <x v="1"/>
    <x v="48"/>
    <d v="2021-11-10T00:00:00"/>
    <d v="2021-11-10T00:00:00"/>
    <x v="1"/>
    <x v="1"/>
    <d v="2021-12-10T00:00:00"/>
    <n v="641318"/>
    <x v="2"/>
    <s v="B2"/>
    <x v="1"/>
    <s v="Not Verified"/>
    <n v="30000"/>
    <n v="1.6400000000000001E-2"/>
    <n v="51.82"/>
    <n v="0.10249999999999999"/>
    <n v="1600"/>
    <n v="17"/>
    <n v="1677"/>
  </r>
  <r>
    <n v="484540"/>
    <x v="37"/>
    <x v="0"/>
    <x v="8"/>
    <s v="MOG, Inc"/>
    <x v="2"/>
    <x v="1"/>
    <x v="46"/>
    <d v="2021-06-12T00:00:00"/>
    <d v="2021-06-12T00:00:00"/>
    <x v="1"/>
    <x v="1"/>
    <d v="2021-07-12T00:00:00"/>
    <n v="531597"/>
    <x v="2"/>
    <s v="B2"/>
    <x v="1"/>
    <s v="Not Verified"/>
    <n v="75000"/>
    <n v="5.5399999999999998E-2"/>
    <n v="466.35"/>
    <n v="0.10249999999999999"/>
    <n v="14400"/>
    <n v="30"/>
    <n v="16614"/>
  </r>
  <r>
    <n v="481514"/>
    <x v="5"/>
    <x v="0"/>
    <x v="8"/>
    <s v="zachry industral inc"/>
    <x v="2"/>
    <x v="1"/>
    <x v="46"/>
    <d v="2021-05-16T00:00:00"/>
    <d v="2021-02-13T00:00:00"/>
    <x v="1"/>
    <x v="1"/>
    <d v="2021-03-13T00:00:00"/>
    <n v="612412"/>
    <x v="2"/>
    <s v="B2"/>
    <x v="1"/>
    <s v="Not Verified"/>
    <n v="86500"/>
    <n v="0.1212"/>
    <n v="323.85000000000002"/>
    <n v="0.10249999999999999"/>
    <n v="10000"/>
    <n v="13"/>
    <n v="11659"/>
  </r>
  <r>
    <n v="501621"/>
    <x v="9"/>
    <x v="0"/>
    <x v="8"/>
    <s v="DBIA  Inc."/>
    <x v="2"/>
    <x v="1"/>
    <x v="48"/>
    <d v="2021-05-16T00:00:00"/>
    <d v="2021-01-11T00:00:00"/>
    <x v="1"/>
    <x v="1"/>
    <d v="2021-02-11T00:00:00"/>
    <n v="644774"/>
    <x v="2"/>
    <s v="B2"/>
    <x v="1"/>
    <s v="Not Verified"/>
    <n v="72100"/>
    <n v="9.2899999999999996E-2"/>
    <n v="518.16"/>
    <n v="0.10249999999999999"/>
    <n v="16000"/>
    <n v="42"/>
    <n v="16744"/>
  </r>
  <r>
    <n v="655892"/>
    <x v="8"/>
    <x v="0"/>
    <x v="8"/>
    <s v="kasowitz benson torres &amp; friedman"/>
    <x v="2"/>
    <x v="1"/>
    <x v="21"/>
    <d v="2021-09-12T00:00:00"/>
    <d v="2021-10-12T00:00:00"/>
    <x v="1"/>
    <x v="1"/>
    <d v="2021-11-12T00:00:00"/>
    <n v="838883"/>
    <x v="2"/>
    <s v="B3"/>
    <x v="1"/>
    <s v="Not Verified"/>
    <n v="126000"/>
    <n v="2.4199999999999999E-2"/>
    <n v="209.25"/>
    <n v="0.1037"/>
    <n v="6450"/>
    <n v="15"/>
    <n v="7299"/>
  </r>
  <r>
    <n v="657075"/>
    <x v="13"/>
    <x v="0"/>
    <x v="8"/>
    <s v="PathGuide Technologies"/>
    <x v="2"/>
    <x v="1"/>
    <x v="21"/>
    <d v="2021-11-15T00:00:00"/>
    <d v="2021-03-13T00:00:00"/>
    <x v="1"/>
    <x v="1"/>
    <d v="2021-04-13T00:00:00"/>
    <n v="840355"/>
    <x v="2"/>
    <s v="B3"/>
    <x v="1"/>
    <s v="Not Verified"/>
    <n v="67000"/>
    <n v="8.4199999999999997E-2"/>
    <n v="394.17"/>
    <n v="0.1037"/>
    <n v="12150"/>
    <n v="22"/>
    <n v="13974"/>
  </r>
  <r>
    <n v="1044537"/>
    <x v="35"/>
    <x v="0"/>
    <x v="8"/>
    <s v="Sedgwick County"/>
    <x v="2"/>
    <x v="1"/>
    <x v="22"/>
    <d v="2021-06-14T00:00:00"/>
    <d v="2021-06-14T00:00:00"/>
    <x v="1"/>
    <x v="1"/>
    <d v="2021-07-14T00:00:00"/>
    <n v="1274891"/>
    <x v="2"/>
    <s v="B3"/>
    <x v="1"/>
    <s v="Not Verified"/>
    <n v="44959"/>
    <n v="5.9799999999999999E-2"/>
    <n v="330.76"/>
    <n v="0.1171"/>
    <n v="10000"/>
    <n v="9"/>
    <n v="11841"/>
  </r>
  <r>
    <n v="473344"/>
    <x v="9"/>
    <x v="0"/>
    <x v="8"/>
    <s v="Carroll County Public Schools"/>
    <x v="2"/>
    <x v="1"/>
    <x v="24"/>
    <d v="2021-02-13T00:00:00"/>
    <d v="2021-01-13T00:00:00"/>
    <x v="1"/>
    <x v="1"/>
    <d v="2021-02-13T00:00:00"/>
    <n v="598126"/>
    <x v="2"/>
    <s v="B3"/>
    <x v="1"/>
    <s v="Not Verified"/>
    <n v="64000"/>
    <n v="0.22220000000000001"/>
    <n v="828.35"/>
    <n v="0.1183"/>
    <n v="25000"/>
    <n v="19"/>
    <n v="29823"/>
  </r>
  <r>
    <n v="667877"/>
    <x v="1"/>
    <x v="0"/>
    <x v="8"/>
    <s v="Foundation Laboratory"/>
    <x v="2"/>
    <x v="1"/>
    <x v="0"/>
    <d v="2021-02-16T00:00:00"/>
    <d v="2021-02-14T00:00:00"/>
    <x v="1"/>
    <x v="1"/>
    <d v="2021-03-14T00:00:00"/>
    <n v="853815"/>
    <x v="2"/>
    <s v="B4"/>
    <x v="1"/>
    <s v="Not Verified"/>
    <n v="36000"/>
    <n v="0.113"/>
    <n v="391.39"/>
    <n v="0.1074"/>
    <n v="12000"/>
    <n v="15"/>
    <n v="14091"/>
  </r>
  <r>
    <n v="1014346"/>
    <x v="32"/>
    <x v="0"/>
    <x v="8"/>
    <s v="Bandwidth.com"/>
    <x v="2"/>
    <x v="1"/>
    <x v="22"/>
    <d v="2021-03-13T00:00:00"/>
    <d v="2021-12-12T00:00:00"/>
    <x v="1"/>
    <x v="1"/>
    <d v="2022-01-12T00:00:00"/>
    <n v="1241927"/>
    <x v="2"/>
    <s v="B4"/>
    <x v="1"/>
    <s v="Not Verified"/>
    <n v="210000"/>
    <n v="9.9000000000000005E-2"/>
    <n v="467.82"/>
    <n v="0.1242"/>
    <n v="14000"/>
    <n v="20"/>
    <n v="15614"/>
  </r>
  <r>
    <n v="497316"/>
    <x v="11"/>
    <x v="0"/>
    <x v="8"/>
    <s v="Dept of Health and Human Services"/>
    <x v="2"/>
    <x v="1"/>
    <x v="48"/>
    <d v="2021-04-13T00:00:00"/>
    <d v="2021-04-13T00:00:00"/>
    <x v="1"/>
    <x v="1"/>
    <d v="2021-05-13T00:00:00"/>
    <n v="637547"/>
    <x v="2"/>
    <s v="B4"/>
    <x v="1"/>
    <s v="Not Verified"/>
    <n v="179000"/>
    <n v="6.4199999999999993E-2"/>
    <n v="818.38"/>
    <n v="0.1099"/>
    <n v="25000"/>
    <n v="19"/>
    <n v="29463"/>
  </r>
  <r>
    <n v="608383"/>
    <x v="18"/>
    <x v="0"/>
    <x v="8"/>
    <s v="Signature Bank"/>
    <x v="2"/>
    <x v="1"/>
    <x v="41"/>
    <d v="2021-01-14T00:00:00"/>
    <d v="2021-01-14T00:00:00"/>
    <x v="1"/>
    <x v="1"/>
    <d v="2021-02-14T00:00:00"/>
    <n v="780445"/>
    <x v="2"/>
    <s v="B5"/>
    <x v="1"/>
    <s v="Not Verified"/>
    <n v="78000"/>
    <n v="0.15490000000000001"/>
    <n v="350.32"/>
    <n v="0.1036"/>
    <n v="10800"/>
    <n v="10"/>
    <n v="12612"/>
  </r>
  <r>
    <n v="362937"/>
    <x v="1"/>
    <x v="0"/>
    <x v="8"/>
    <s v="Tecolote Research"/>
    <x v="2"/>
    <x v="1"/>
    <x v="55"/>
    <d v="2021-12-11T00:00:00"/>
    <d v="2021-12-11T00:00:00"/>
    <x v="1"/>
    <x v="1"/>
    <d v="2022-01-11T00:00:00"/>
    <n v="372627"/>
    <x v="2"/>
    <s v="B5"/>
    <x v="1"/>
    <s v="Not Verified"/>
    <n v="75000"/>
    <n v="0.1158"/>
    <n v="494.36"/>
    <n v="0.11459999999999999"/>
    <n v="15000"/>
    <n v="28"/>
    <n v="17797"/>
  </r>
  <r>
    <n v="528242"/>
    <x v="0"/>
    <x v="0"/>
    <x v="8"/>
    <s v="RBC Bank"/>
    <x v="2"/>
    <x v="1"/>
    <x v="51"/>
    <d v="2021-05-16T00:00:00"/>
    <d v="2021-06-13T00:00:00"/>
    <x v="1"/>
    <x v="1"/>
    <d v="2021-07-13T00:00:00"/>
    <n v="683182"/>
    <x v="2"/>
    <s v="B5"/>
    <x v="1"/>
    <s v="Not Verified"/>
    <n v="74004"/>
    <n v="0.1852"/>
    <n v="331.48"/>
    <n v="0.1186"/>
    <n v="10000"/>
    <n v="19"/>
    <n v="11934"/>
  </r>
  <r>
    <n v="417848"/>
    <x v="22"/>
    <x v="0"/>
    <x v="8"/>
    <s v="Palco Sports"/>
    <x v="2"/>
    <x v="1"/>
    <x v="23"/>
    <d v="2021-07-12T00:00:00"/>
    <d v="2021-07-12T00:00:00"/>
    <x v="1"/>
    <x v="1"/>
    <d v="2021-08-12T00:00:00"/>
    <n v="487377"/>
    <x v="2"/>
    <s v="B5"/>
    <x v="1"/>
    <s v="Not Verified"/>
    <n v="72000"/>
    <n v="0.21729999999999999"/>
    <n v="266.52"/>
    <n v="0.1221"/>
    <n v="8000"/>
    <n v="30"/>
    <n v="9595"/>
  </r>
  <r>
    <n v="465730"/>
    <x v="23"/>
    <x v="0"/>
    <x v="8"/>
    <s v="JCG"/>
    <x v="2"/>
    <x v="1"/>
    <x v="46"/>
    <d v="2021-08-15T00:00:00"/>
    <d v="2021-05-11T00:00:00"/>
    <x v="1"/>
    <x v="1"/>
    <d v="2021-06-11T00:00:00"/>
    <n v="584558"/>
    <x v="2"/>
    <s v="B5"/>
    <x v="1"/>
    <s v="Not Verified"/>
    <n v="130000"/>
    <n v="0.2019"/>
    <n v="329.12"/>
    <n v="0.11360000000000001"/>
    <n v="10000"/>
    <n v="34"/>
    <n v="11116"/>
  </r>
  <r>
    <n v="478948"/>
    <x v="18"/>
    <x v="0"/>
    <x v="8"/>
    <s v="IBA Molecular North America Inc."/>
    <x v="2"/>
    <x v="1"/>
    <x v="24"/>
    <d v="2021-04-16T00:00:00"/>
    <d v="2021-08-12T00:00:00"/>
    <x v="1"/>
    <x v="1"/>
    <d v="2021-09-12T00:00:00"/>
    <n v="608330"/>
    <x v="2"/>
    <s v="B5"/>
    <x v="1"/>
    <s v="Not Verified"/>
    <n v="124000"/>
    <n v="0.13730000000000001"/>
    <n v="798.1"/>
    <n v="0.11360000000000001"/>
    <n v="24250"/>
    <n v="31"/>
    <n v="28577"/>
  </r>
  <r>
    <n v="516777"/>
    <x v="30"/>
    <x v="0"/>
    <x v="8"/>
    <s v="Windstream Corporation"/>
    <x v="2"/>
    <x v="1"/>
    <x v="27"/>
    <d v="2021-05-13T00:00:00"/>
    <d v="2021-06-13T00:00:00"/>
    <x v="1"/>
    <x v="1"/>
    <d v="2021-07-13T00:00:00"/>
    <n v="667878"/>
    <x v="2"/>
    <s v="B5"/>
    <x v="1"/>
    <s v="Not Verified"/>
    <n v="51000"/>
    <n v="0.23860000000000001"/>
    <n v="493.65"/>
    <n v="0.11360000000000001"/>
    <n v="15000"/>
    <n v="28"/>
    <n v="17772"/>
  </r>
  <r>
    <n v="363677"/>
    <x v="5"/>
    <x v="0"/>
    <x v="4"/>
    <s v="Self"/>
    <x v="2"/>
    <x v="1"/>
    <x v="36"/>
    <d v="2021-05-13T00:00:00"/>
    <d v="2021-12-11T00:00:00"/>
    <x v="1"/>
    <x v="1"/>
    <d v="2022-01-11T00:00:00"/>
    <n v="373726"/>
    <x v="2"/>
    <s v="B1"/>
    <x v="1"/>
    <s v="Not Verified"/>
    <n v="34560"/>
    <n v="0.16220000000000001"/>
    <n v="323.62"/>
    <n v="0.10199999999999999"/>
    <n v="10000"/>
    <n v="33"/>
    <n v="11650"/>
  </r>
  <r>
    <n v="1019563"/>
    <x v="31"/>
    <x v="0"/>
    <x v="4"/>
    <s v="Bodycote"/>
    <x v="2"/>
    <x v="1"/>
    <x v="22"/>
    <d v="2021-05-16T00:00:00"/>
    <d v="2021-12-14T00:00:00"/>
    <x v="1"/>
    <x v="1"/>
    <d v="2022-01-14T00:00:00"/>
    <n v="1248055"/>
    <x v="2"/>
    <s v="B1"/>
    <x v="1"/>
    <s v="Not Verified"/>
    <n v="65000"/>
    <n v="0.1961"/>
    <n v="386.7"/>
    <n v="9.9099999999999994E-2"/>
    <n v="12000"/>
    <n v="19"/>
    <n v="13921"/>
  </r>
  <r>
    <n v="678531"/>
    <x v="8"/>
    <x v="0"/>
    <x v="4"/>
    <s v="Wilson Elser Moskowitz Edelman &amp; Dicker"/>
    <x v="2"/>
    <x v="1"/>
    <x v="0"/>
    <d v="2021-05-16T00:00:00"/>
    <d v="2021-12-12T00:00:00"/>
    <x v="1"/>
    <x v="1"/>
    <d v="2022-01-12T00:00:00"/>
    <n v="866858"/>
    <x v="2"/>
    <s v="B1"/>
    <x v="1"/>
    <s v="Not Verified"/>
    <n v="71500"/>
    <n v="9.5500000000000002E-2"/>
    <n v="192.57"/>
    <n v="9.6299999999999997E-2"/>
    <n v="6000"/>
    <n v="20"/>
    <n v="6755"/>
  </r>
  <r>
    <n v="519950"/>
    <x v="5"/>
    <x v="0"/>
    <x v="4"/>
    <s v="Aventura Hospital and Medical Center"/>
    <x v="2"/>
    <x v="1"/>
    <x v="27"/>
    <d v="2021-03-15T00:00:00"/>
    <d v="2021-05-11T00:00:00"/>
    <x v="1"/>
    <x v="1"/>
    <d v="2021-06-11T00:00:00"/>
    <n v="672145"/>
    <x v="2"/>
    <s v="B1"/>
    <x v="1"/>
    <s v="Not Verified"/>
    <n v="67000"/>
    <n v="0.2321"/>
    <n v="463.84"/>
    <n v="9.8799999999999999E-2"/>
    <n v="14400"/>
    <n v="24"/>
    <n v="15395"/>
  </r>
  <r>
    <n v="484771"/>
    <x v="0"/>
    <x v="0"/>
    <x v="4"/>
    <s v="amec"/>
    <x v="2"/>
    <x v="1"/>
    <x v="46"/>
    <d v="2021-05-16T00:00:00"/>
    <d v="2021-08-11T00:00:00"/>
    <x v="1"/>
    <x v="1"/>
    <d v="2021-09-11T00:00:00"/>
    <n v="617329"/>
    <x v="2"/>
    <s v="B1"/>
    <x v="1"/>
    <s v="Not Verified"/>
    <n v="100000"/>
    <n v="4.1200000000000001E-2"/>
    <n v="483.16"/>
    <n v="9.8799999999999999E-2"/>
    <n v="15000"/>
    <n v="25"/>
    <n v="16680"/>
  </r>
  <r>
    <n v="568352"/>
    <x v="10"/>
    <x v="0"/>
    <x v="4"/>
    <s v="TeamSoft INC"/>
    <x v="2"/>
    <x v="1"/>
    <x v="47"/>
    <d v="2021-11-12T00:00:00"/>
    <d v="2021-08-11T00:00:00"/>
    <x v="1"/>
    <x v="1"/>
    <d v="2021-09-11T00:00:00"/>
    <n v="731166"/>
    <x v="2"/>
    <s v="B1"/>
    <x v="1"/>
    <s v="Not Verified"/>
    <n v="75000"/>
    <n v="8.7999999999999995E-2"/>
    <n v="389.36"/>
    <n v="0.1038"/>
    <n v="12000"/>
    <n v="40"/>
    <n v="12848"/>
  </r>
  <r>
    <n v="866099"/>
    <x v="23"/>
    <x v="0"/>
    <x v="4"/>
    <s v="Lewan &amp; Associates, Inc. / Xerox"/>
    <x v="2"/>
    <x v="1"/>
    <x v="10"/>
    <d v="2021-04-15T00:00:00"/>
    <d v="2021-02-13T00:00:00"/>
    <x v="1"/>
    <x v="1"/>
    <d v="2021-03-13T00:00:00"/>
    <n v="1079490"/>
    <x v="2"/>
    <s v="B2"/>
    <x v="1"/>
    <s v="Not Verified"/>
    <n v="102500"/>
    <n v="0.1308"/>
    <n v="260.36"/>
    <n v="0.10589999999999999"/>
    <n v="8000"/>
    <n v="20"/>
    <n v="8923"/>
  </r>
  <r>
    <n v="670634"/>
    <x v="9"/>
    <x v="0"/>
    <x v="4"/>
    <s v="M&amp;T bank"/>
    <x v="2"/>
    <x v="1"/>
    <x v="0"/>
    <d v="2021-05-12T00:00:00"/>
    <d v="2021-04-12T00:00:00"/>
    <x v="1"/>
    <x v="1"/>
    <d v="2021-05-12T00:00:00"/>
    <n v="857344"/>
    <x v="2"/>
    <s v="B2"/>
    <x v="1"/>
    <s v="Not Verified"/>
    <n v="85000"/>
    <n v="0.16769999999999999"/>
    <n v="484.01"/>
    <n v="0.1"/>
    <n v="15000"/>
    <n v="24"/>
    <n v="16385"/>
  </r>
  <r>
    <n v="853305"/>
    <x v="9"/>
    <x v="0"/>
    <x v="4"/>
    <s v="Department of Homeland Security"/>
    <x v="2"/>
    <x v="1"/>
    <x v="11"/>
    <d v="2021-09-15T00:00:00"/>
    <d v="2021-09-14T00:00:00"/>
    <x v="1"/>
    <x v="1"/>
    <d v="2021-10-14T00:00:00"/>
    <n v="1065465"/>
    <x v="2"/>
    <s v="B3"/>
    <x v="1"/>
    <s v="Not Verified"/>
    <n v="123000"/>
    <n v="0.11409999999999999"/>
    <n v="327.33999999999997"/>
    <n v="0.1099"/>
    <n v="10000"/>
    <n v="22"/>
    <n v="11784"/>
  </r>
  <r>
    <n v="451762"/>
    <x v="1"/>
    <x v="0"/>
    <x v="4"/>
    <s v="Stiles Food Equipment"/>
    <x v="2"/>
    <x v="1"/>
    <x v="15"/>
    <d v="2021-04-15T00:00:00"/>
    <d v="2021-11-12T00:00:00"/>
    <x v="1"/>
    <x v="1"/>
    <d v="2021-12-12T00:00:00"/>
    <n v="556889"/>
    <x v="2"/>
    <s v="B3"/>
    <x v="1"/>
    <s v="Not Verified"/>
    <n v="40000"/>
    <n v="0.1242"/>
    <n v="596.41"/>
    <n v="0.1183"/>
    <n v="18000"/>
    <n v="8"/>
    <n v="21471"/>
  </r>
  <r>
    <n v="991230"/>
    <x v="33"/>
    <x v="0"/>
    <x v="4"/>
    <s v="Dish Network"/>
    <x v="2"/>
    <x v="1"/>
    <x v="13"/>
    <d v="2021-10-14T00:00:00"/>
    <d v="2021-11-14T00:00:00"/>
    <x v="1"/>
    <x v="1"/>
    <d v="2021-12-14T00:00:00"/>
    <n v="1215387"/>
    <x v="2"/>
    <s v="B3"/>
    <x v="1"/>
    <s v="Not Verified"/>
    <n v="26000"/>
    <n v="0.11260000000000001"/>
    <n v="126.52"/>
    <n v="0.1171"/>
    <n v="3825"/>
    <n v="8"/>
    <n v="4556"/>
  </r>
  <r>
    <n v="762697"/>
    <x v="32"/>
    <x v="0"/>
    <x v="4"/>
    <s v="Southeastern Baptist Theological Seminar"/>
    <x v="2"/>
    <x v="1"/>
    <x v="25"/>
    <d v="2021-09-15T00:00:00"/>
    <d v="2021-04-14T00:00:00"/>
    <x v="1"/>
    <x v="1"/>
    <d v="2021-05-14T00:00:00"/>
    <n v="963237"/>
    <x v="2"/>
    <s v="B3"/>
    <x v="1"/>
    <s v="Not Verified"/>
    <n v="40000"/>
    <n v="0.13170000000000001"/>
    <n v="104.75"/>
    <n v="0.1099"/>
    <n v="3200"/>
    <n v="14"/>
    <n v="3768"/>
  </r>
  <r>
    <n v="506420"/>
    <x v="5"/>
    <x v="0"/>
    <x v="4"/>
    <s v="Henry Schein Dental"/>
    <x v="2"/>
    <x v="1"/>
    <x v="48"/>
    <d v="2021-10-10T00:00:00"/>
    <d v="2021-11-10T00:00:00"/>
    <x v="1"/>
    <x v="1"/>
    <d v="2021-12-10T00:00:00"/>
    <n v="652876"/>
    <x v="2"/>
    <s v="B3"/>
    <x v="1"/>
    <s v="Not Verified"/>
    <n v="69996"/>
    <n v="0.1862"/>
    <n v="814"/>
    <n v="0.1062"/>
    <n v="25000"/>
    <n v="20"/>
    <n v="26249"/>
  </r>
  <r>
    <n v="452407"/>
    <x v="1"/>
    <x v="0"/>
    <x v="4"/>
    <s v="Kaiser Permanente"/>
    <x v="2"/>
    <x v="1"/>
    <x v="32"/>
    <d v="2021-07-10T00:00:00"/>
    <d v="2021-07-10T00:00:00"/>
    <x v="1"/>
    <x v="1"/>
    <d v="2021-08-10T00:00:00"/>
    <n v="558357"/>
    <x v="2"/>
    <s v="B3"/>
    <x v="1"/>
    <s v="Not Verified"/>
    <n v="59000"/>
    <n v="0.20399999999999999"/>
    <n v="198.81"/>
    <n v="0.1183"/>
    <n v="6000"/>
    <n v="13"/>
    <n v="6434"/>
  </r>
  <r>
    <n v="454082"/>
    <x v="3"/>
    <x v="0"/>
    <x v="4"/>
    <s v="Conagra Foods"/>
    <x v="2"/>
    <x v="1"/>
    <x v="31"/>
    <d v="2021-02-15T00:00:00"/>
    <d v="2021-12-12T00:00:00"/>
    <x v="1"/>
    <x v="1"/>
    <d v="2022-01-12T00:00:00"/>
    <n v="561987"/>
    <x v="2"/>
    <s v="B3"/>
    <x v="1"/>
    <s v="Not Verified"/>
    <n v="45000"/>
    <n v="0.23150000000000001"/>
    <n v="198.81"/>
    <n v="0.1183"/>
    <n v="6000"/>
    <n v="15"/>
    <n v="7157"/>
  </r>
  <r>
    <n v="504365"/>
    <x v="6"/>
    <x v="0"/>
    <x v="4"/>
    <s v="Genesis Genetics"/>
    <x v="2"/>
    <x v="1"/>
    <x v="48"/>
    <d v="2021-05-16T00:00:00"/>
    <d v="2021-10-11T00:00:00"/>
    <x v="1"/>
    <x v="1"/>
    <d v="2021-11-11T00:00:00"/>
    <n v="649407"/>
    <x v="2"/>
    <s v="B3"/>
    <x v="1"/>
    <s v="Not Verified"/>
    <n v="30000"/>
    <n v="9.9599999999999994E-2"/>
    <n v="488.4"/>
    <n v="0.1062"/>
    <n v="15000"/>
    <n v="22"/>
    <n v="16794"/>
  </r>
  <r>
    <n v="685661"/>
    <x v="34"/>
    <x v="0"/>
    <x v="4"/>
    <s v="Marshall University"/>
    <x v="2"/>
    <x v="1"/>
    <x v="42"/>
    <d v="2021-03-16T00:00:00"/>
    <d v="2021-10-13T00:00:00"/>
    <x v="1"/>
    <x v="1"/>
    <d v="2021-11-13T00:00:00"/>
    <n v="875343"/>
    <x v="2"/>
    <s v="B3"/>
    <x v="1"/>
    <s v="Not Verified"/>
    <n v="55000"/>
    <n v="0.19719999999999999"/>
    <n v="486.62"/>
    <n v="0.1037"/>
    <n v="15000"/>
    <n v="32"/>
    <n v="17457"/>
  </r>
  <r>
    <n v="634234"/>
    <x v="23"/>
    <x v="0"/>
    <x v="4"/>
    <s v="RMBL"/>
    <x v="2"/>
    <x v="1"/>
    <x v="41"/>
    <d v="2021-05-12T00:00:00"/>
    <d v="2021-05-12T00:00:00"/>
    <x v="1"/>
    <x v="1"/>
    <d v="2021-06-12T00:00:00"/>
    <n v="812509"/>
    <x v="2"/>
    <s v="B4"/>
    <x v="1"/>
    <s v="Not Verified"/>
    <n v="77500"/>
    <n v="7.3400000000000007E-2"/>
    <n v="419.42"/>
    <n v="9.9900000000000003E-2"/>
    <n v="13000"/>
    <n v="22"/>
    <n v="14324"/>
  </r>
  <r>
    <n v="594769"/>
    <x v="25"/>
    <x v="0"/>
    <x v="4"/>
    <s v="Marks &amp; Harrison"/>
    <x v="2"/>
    <x v="1"/>
    <x v="50"/>
    <d v="2021-09-11T00:00:00"/>
    <d v="2021-02-11T00:00:00"/>
    <x v="1"/>
    <x v="1"/>
    <d v="2021-03-11T00:00:00"/>
    <n v="763693"/>
    <x v="2"/>
    <s v="B4"/>
    <x v="1"/>
    <s v="Not Verified"/>
    <n v="32000"/>
    <n v="7.3499999999999996E-2"/>
    <n v="206.08"/>
    <n v="0.1149"/>
    <n v="6250"/>
    <n v="44"/>
    <n v="6481"/>
  </r>
  <r>
    <n v="473390"/>
    <x v="1"/>
    <x v="0"/>
    <x v="4"/>
    <s v="Technicolor"/>
    <x v="2"/>
    <x v="1"/>
    <x v="24"/>
    <d v="2021-06-14T00:00:00"/>
    <d v="2021-11-11T00:00:00"/>
    <x v="1"/>
    <x v="1"/>
    <d v="2021-12-11T00:00:00"/>
    <n v="598252"/>
    <x v="2"/>
    <s v="B4"/>
    <x v="1"/>
    <s v="Not Verified"/>
    <n v="130000"/>
    <n v="0.1477"/>
    <n v="807.53"/>
    <n v="0.12180000000000001"/>
    <n v="24250"/>
    <n v="39"/>
    <n v="28142"/>
  </r>
  <r>
    <n v="294274"/>
    <x v="18"/>
    <x v="0"/>
    <x v="4"/>
    <s v="Young Star Liquor"/>
    <x v="2"/>
    <x v="1"/>
    <x v="35"/>
    <d v="2021-03-11T00:00:00"/>
    <d v="2021-04-11T00:00:00"/>
    <x v="1"/>
    <x v="1"/>
    <d v="2021-05-11T00:00:00"/>
    <n v="294269"/>
    <x v="2"/>
    <s v="B4"/>
    <x v="1"/>
    <s v="Not Verified"/>
    <n v="90000"/>
    <n v="0.1328"/>
    <n v="811.27"/>
    <n v="0.10390000000000001"/>
    <n v="25000"/>
    <n v="22"/>
    <n v="29206"/>
  </r>
  <r>
    <n v="748251"/>
    <x v="28"/>
    <x v="0"/>
    <x v="4"/>
    <s v="Double Eagle"/>
    <x v="2"/>
    <x v="1"/>
    <x v="25"/>
    <d v="2021-01-16T00:00:00"/>
    <d v="2021-06-14T00:00:00"/>
    <x v="1"/>
    <x v="1"/>
    <d v="2021-07-14T00:00:00"/>
    <n v="947280"/>
    <x v="2"/>
    <s v="B5"/>
    <x v="1"/>
    <s v="Not Verified"/>
    <n v="37596"/>
    <n v="0.2298"/>
    <n v="398.52"/>
    <n v="0.11990000000000001"/>
    <n v="12000"/>
    <n v="12"/>
    <n v="14346"/>
  </r>
  <r>
    <n v="499813"/>
    <x v="1"/>
    <x v="0"/>
    <x v="4"/>
    <s v="US Navy"/>
    <x v="2"/>
    <x v="1"/>
    <x v="48"/>
    <d v="2021-04-16T00:00:00"/>
    <d v="2021-02-12T00:00:00"/>
    <x v="1"/>
    <x v="1"/>
    <d v="2021-03-12T00:00:00"/>
    <n v="641690"/>
    <x v="2"/>
    <s v="B5"/>
    <x v="1"/>
    <s v="Not Verified"/>
    <n v="62000"/>
    <n v="0.1183"/>
    <n v="658.23"/>
    <n v="0.11360000000000001"/>
    <n v="20000"/>
    <n v="10"/>
    <n v="23073"/>
  </r>
  <r>
    <n v="519221"/>
    <x v="8"/>
    <x v="0"/>
    <x v="4"/>
    <s v="cattaraugus community action"/>
    <x v="2"/>
    <x v="1"/>
    <x v="27"/>
    <d v="2021-09-12T00:00:00"/>
    <d v="2021-10-12T00:00:00"/>
    <x v="1"/>
    <x v="1"/>
    <d v="2021-11-12T00:00:00"/>
    <n v="671248"/>
    <x v="2"/>
    <s v="B5"/>
    <x v="1"/>
    <s v="Not Verified"/>
    <n v="42000"/>
    <n v="0.24540000000000001"/>
    <n v="292.89999999999998"/>
    <n v="0.11360000000000001"/>
    <n v="13750"/>
    <n v="47"/>
    <n v="10447"/>
  </r>
  <r>
    <n v="544356"/>
    <x v="6"/>
    <x v="0"/>
    <x v="4"/>
    <s v="Monarch Community Bank"/>
    <x v="2"/>
    <x v="1"/>
    <x v="43"/>
    <d v="2021-05-16T00:00:00"/>
    <d v="2021-07-13T00:00:00"/>
    <x v="1"/>
    <x v="1"/>
    <d v="2021-08-13T00:00:00"/>
    <n v="702234"/>
    <x v="2"/>
    <s v="B5"/>
    <x v="1"/>
    <s v="Not Verified"/>
    <n v="40272"/>
    <n v="0.20380000000000001"/>
    <n v="331.48"/>
    <n v="0.1186"/>
    <n v="10000"/>
    <n v="16"/>
    <n v="11934"/>
  </r>
  <r>
    <n v="761600"/>
    <x v="28"/>
    <x v="0"/>
    <x v="4"/>
    <s v="Ethicon Endo-Surgery"/>
    <x v="2"/>
    <x v="1"/>
    <x v="25"/>
    <d v="2021-07-13T00:00:00"/>
    <d v="2021-07-13T00:00:00"/>
    <x v="1"/>
    <x v="1"/>
    <d v="2021-08-13T00:00:00"/>
    <n v="962074"/>
    <x v="2"/>
    <s v="B5"/>
    <x v="1"/>
    <s v="Not Verified"/>
    <n v="65500"/>
    <n v="0.22700000000000001"/>
    <n v="557.92999999999995"/>
    <n v="0.11990000000000001"/>
    <n v="16800"/>
    <n v="44"/>
    <n v="19735"/>
  </r>
  <r>
    <n v="1040142"/>
    <x v="1"/>
    <x v="0"/>
    <x v="2"/>
    <s v="Continental Mills"/>
    <x v="2"/>
    <x v="1"/>
    <x v="22"/>
    <d v="2021-07-13T00:00:00"/>
    <d v="2021-07-13T00:00:00"/>
    <x v="1"/>
    <x v="1"/>
    <d v="2021-08-13T00:00:00"/>
    <n v="1270517"/>
    <x v="2"/>
    <s v="B1"/>
    <x v="1"/>
    <s v="Not Verified"/>
    <n v="75000"/>
    <n v="3.3799999999999997E-2"/>
    <n v="386.7"/>
    <n v="9.9099999999999994E-2"/>
    <n v="12000"/>
    <n v="21"/>
    <n v="13458"/>
  </r>
  <r>
    <n v="1030254"/>
    <x v="5"/>
    <x v="0"/>
    <x v="2"/>
    <s v="New College of Florida"/>
    <x v="2"/>
    <x v="1"/>
    <x v="22"/>
    <d v="2021-05-16T00:00:00"/>
    <d v="2021-12-14T00:00:00"/>
    <x v="1"/>
    <x v="1"/>
    <d v="2022-01-14T00:00:00"/>
    <n v="1259659"/>
    <x v="2"/>
    <s v="B1"/>
    <x v="1"/>
    <s v="Not Verified"/>
    <n v="35000"/>
    <n v="0.18240000000000001"/>
    <n v="257.8"/>
    <n v="9.9099999999999994E-2"/>
    <n v="8000"/>
    <n v="15"/>
    <n v="9281"/>
  </r>
  <r>
    <n v="468196"/>
    <x v="19"/>
    <x v="0"/>
    <x v="2"/>
    <s v="Kalypso"/>
    <x v="2"/>
    <x v="1"/>
    <x v="31"/>
    <d v="2021-05-16T00:00:00"/>
    <d v="2021-12-10T00:00:00"/>
    <x v="1"/>
    <x v="1"/>
    <d v="2022-01-10T00:00:00"/>
    <n v="589556"/>
    <x v="2"/>
    <s v="B2"/>
    <x v="1"/>
    <s v="Not Verified"/>
    <n v="125000"/>
    <n v="9.4299999999999995E-2"/>
    <n v="412.11"/>
    <n v="0.1148"/>
    <n v="12500"/>
    <n v="21"/>
    <n v="13657"/>
  </r>
  <r>
    <n v="636180"/>
    <x v="32"/>
    <x v="0"/>
    <x v="2"/>
    <s v="City of Fayetteville"/>
    <x v="2"/>
    <x v="1"/>
    <x v="41"/>
    <d v="2021-11-14T00:00:00"/>
    <d v="2021-09-13T00:00:00"/>
    <x v="1"/>
    <x v="1"/>
    <d v="2021-10-13T00:00:00"/>
    <n v="814984"/>
    <x v="2"/>
    <s v="B2"/>
    <x v="1"/>
    <s v="Not Verified"/>
    <n v="50000"/>
    <n v="0.14760000000000001"/>
    <n v="223.42"/>
    <n v="9.2499999999999999E-2"/>
    <n v="7000"/>
    <n v="21"/>
    <n v="8026"/>
  </r>
  <r>
    <n v="602878"/>
    <x v="5"/>
    <x v="0"/>
    <x v="2"/>
    <s v="Imaging Center Network"/>
    <x v="2"/>
    <x v="1"/>
    <x v="50"/>
    <d v="2021-05-16T00:00:00"/>
    <d v="2021-11-13T00:00:00"/>
    <x v="1"/>
    <x v="1"/>
    <d v="2021-12-13T00:00:00"/>
    <n v="773544"/>
    <x v="2"/>
    <s v="B2"/>
    <x v="1"/>
    <s v="Not Verified"/>
    <n v="60000"/>
    <n v="0.22919999999999999"/>
    <n v="153.19999999999999"/>
    <n v="9.2499999999999999E-2"/>
    <n v="4800"/>
    <n v="29"/>
    <n v="5515"/>
  </r>
  <r>
    <n v="845058"/>
    <x v="12"/>
    <x v="0"/>
    <x v="2"/>
    <s v="High Country Fusion"/>
    <x v="2"/>
    <x v="1"/>
    <x v="11"/>
    <d v="2021-05-16T00:00:00"/>
    <d v="2021-08-14T00:00:00"/>
    <x v="1"/>
    <x v="1"/>
    <d v="2021-09-14T00:00:00"/>
    <n v="1056199"/>
    <x v="2"/>
    <s v="B3"/>
    <x v="1"/>
    <s v="Not Verified"/>
    <n v="44000"/>
    <n v="5.0500000000000003E-2"/>
    <n v="366.63"/>
    <n v="0.1099"/>
    <n v="11200"/>
    <n v="13"/>
    <n v="13198"/>
  </r>
  <r>
    <n v="326469"/>
    <x v="47"/>
    <x v="0"/>
    <x v="2"/>
    <s v="St. Alphonsus"/>
    <x v="2"/>
    <x v="1"/>
    <x v="60"/>
    <d v="2021-04-10T00:00:00"/>
    <d v="2021-04-10T00:00:00"/>
    <x v="1"/>
    <x v="1"/>
    <d v="2021-05-10T00:00:00"/>
    <n v="326466"/>
    <x v="2"/>
    <s v="B3"/>
    <x v="1"/>
    <s v="Not Verified"/>
    <n v="60000"/>
    <n v="0.19719999999999999"/>
    <n v="310.13"/>
    <n v="0.1008"/>
    <n v="9600"/>
    <n v="14"/>
    <n v="10969"/>
  </r>
  <r>
    <n v="650732"/>
    <x v="1"/>
    <x v="0"/>
    <x v="2"/>
    <s v="Wells Fargo Bank"/>
    <x v="2"/>
    <x v="1"/>
    <x v="21"/>
    <d v="2021-03-14T00:00:00"/>
    <d v="2021-01-12T00:00:00"/>
    <x v="1"/>
    <x v="1"/>
    <d v="2021-02-12T00:00:00"/>
    <n v="832407"/>
    <x v="2"/>
    <s v="B3"/>
    <x v="1"/>
    <s v="Not Verified"/>
    <n v="67000"/>
    <n v="0.12570000000000001"/>
    <n v="486.62"/>
    <n v="0.1037"/>
    <n v="15000"/>
    <n v="45"/>
    <n v="16347"/>
  </r>
  <r>
    <n v="867690"/>
    <x v="33"/>
    <x v="0"/>
    <x v="2"/>
    <s v="Forest Laboratories"/>
    <x v="2"/>
    <x v="1"/>
    <x v="10"/>
    <d v="2021-05-16T00:00:00"/>
    <d v="2021-03-13T00:00:00"/>
    <x v="1"/>
    <x v="1"/>
    <d v="2021-04-13T00:00:00"/>
    <n v="1081312"/>
    <x v="2"/>
    <s v="B3"/>
    <x v="1"/>
    <s v="Not Verified"/>
    <n v="80000"/>
    <n v="4.2599999999999999E-2"/>
    <n v="360.08"/>
    <n v="0.1099"/>
    <n v="11000"/>
    <n v="28"/>
    <n v="12433"/>
  </r>
  <r>
    <n v="860765"/>
    <x v="1"/>
    <x v="0"/>
    <x v="2"/>
    <s v="Pearson Education"/>
    <x v="2"/>
    <x v="1"/>
    <x v="11"/>
    <d v="2021-05-16T00:00:00"/>
    <d v="2021-03-14T00:00:00"/>
    <x v="1"/>
    <x v="1"/>
    <d v="2021-04-14T00:00:00"/>
    <n v="1073587"/>
    <x v="2"/>
    <s v="B3"/>
    <x v="1"/>
    <s v="Not Verified"/>
    <n v="75000"/>
    <n v="0.1734"/>
    <n v="451.73"/>
    <n v="0.1099"/>
    <n v="13800"/>
    <n v="27"/>
    <n v="16177"/>
  </r>
  <r>
    <n v="973182"/>
    <x v="17"/>
    <x v="0"/>
    <x v="2"/>
    <s v="Bank of Oklahoma Mortgage"/>
    <x v="2"/>
    <x v="1"/>
    <x v="13"/>
    <d v="2021-05-16T00:00:00"/>
    <d v="2021-06-12T00:00:00"/>
    <x v="1"/>
    <x v="1"/>
    <d v="2021-07-12T00:00:00"/>
    <n v="1195181"/>
    <x v="2"/>
    <s v="B3"/>
    <x v="1"/>
    <s v="Not Verified"/>
    <n v="75000"/>
    <n v="0.17519999999999999"/>
    <n v="396.92"/>
    <n v="0.1171"/>
    <n v="12000"/>
    <n v="39"/>
    <n v="12859"/>
  </r>
  <r>
    <n v="458933"/>
    <x v="2"/>
    <x v="0"/>
    <x v="2"/>
    <s v="Lockheed Martin"/>
    <x v="2"/>
    <x v="1"/>
    <x v="32"/>
    <d v="2021-05-12T00:00:00"/>
    <d v="2021-04-11T00:00:00"/>
    <x v="1"/>
    <x v="1"/>
    <d v="2021-05-11T00:00:00"/>
    <n v="571697"/>
    <x v="2"/>
    <s v="B3"/>
    <x v="1"/>
    <s v="Not Verified"/>
    <n v="59959"/>
    <n v="0.15909999999999999"/>
    <n v="198.81"/>
    <n v="0.1183"/>
    <n v="6000"/>
    <n v="40"/>
    <n v="6809"/>
  </r>
  <r>
    <n v="455162"/>
    <x v="21"/>
    <x v="0"/>
    <x v="2"/>
    <s v="Halloran &amp; Sage LLP"/>
    <x v="2"/>
    <x v="1"/>
    <x v="32"/>
    <d v="2021-11-15T00:00:00"/>
    <d v="2021-11-12T00:00:00"/>
    <x v="1"/>
    <x v="1"/>
    <d v="2021-12-12T00:00:00"/>
    <n v="564348"/>
    <x v="2"/>
    <s v="B4"/>
    <x v="1"/>
    <s v="Not Verified"/>
    <n v="62000"/>
    <n v="0.10879999999999999"/>
    <n v="333"/>
    <n v="0.12180000000000001"/>
    <n v="10000"/>
    <n v="8"/>
    <n v="11988"/>
  </r>
  <r>
    <n v="797351"/>
    <x v="3"/>
    <x v="0"/>
    <x v="2"/>
    <s v="Allstate Insurance"/>
    <x v="2"/>
    <x v="1"/>
    <x v="6"/>
    <d v="2021-09-15T00:00:00"/>
    <d v="2021-04-14T00:00:00"/>
    <x v="1"/>
    <x v="1"/>
    <d v="2021-05-14T00:00:00"/>
    <n v="1002313"/>
    <x v="2"/>
    <s v="B4"/>
    <x v="1"/>
    <s v="Not Verified"/>
    <n v="71000"/>
    <n v="0.12909999999999999"/>
    <n v="174.75"/>
    <n v="0.1149"/>
    <n v="5300"/>
    <n v="14"/>
    <n v="6269"/>
  </r>
  <r>
    <n v="832796"/>
    <x v="1"/>
    <x v="0"/>
    <x v="2"/>
    <s v="The Walt Disney Company"/>
    <x v="2"/>
    <x v="1"/>
    <x v="11"/>
    <d v="2021-05-16T00:00:00"/>
    <d v="2021-08-14T00:00:00"/>
    <x v="1"/>
    <x v="1"/>
    <d v="2021-09-14T00:00:00"/>
    <n v="1042285"/>
    <x v="2"/>
    <s v="B4"/>
    <x v="1"/>
    <s v="Not Verified"/>
    <n v="87600"/>
    <n v="0.17730000000000001"/>
    <n v="395.66"/>
    <n v="0.1149"/>
    <n v="12000"/>
    <n v="24"/>
    <n v="14244"/>
  </r>
  <r>
    <n v="790036"/>
    <x v="18"/>
    <x v="0"/>
    <x v="2"/>
    <s v="Atlantic Business Products"/>
    <x v="2"/>
    <x v="1"/>
    <x v="6"/>
    <d v="2021-07-14T00:00:00"/>
    <d v="2021-07-14T00:00:00"/>
    <x v="1"/>
    <x v="1"/>
    <d v="2021-08-14T00:00:00"/>
    <n v="994098"/>
    <x v="2"/>
    <s v="B5"/>
    <x v="1"/>
    <s v="Not Verified"/>
    <n v="105000"/>
    <n v="9.9900000000000003E-2"/>
    <n v="630.99"/>
    <n v="0.11990000000000001"/>
    <n v="19000"/>
    <n v="34"/>
    <n v="22715"/>
  </r>
  <r>
    <n v="425290"/>
    <x v="20"/>
    <x v="0"/>
    <x v="2"/>
    <s v="Consultant Engineering, Inc."/>
    <x v="2"/>
    <x v="1"/>
    <x v="30"/>
    <d v="2021-03-15T00:00:00"/>
    <d v="2021-05-12T00:00:00"/>
    <x v="1"/>
    <x v="1"/>
    <d v="2021-06-12T00:00:00"/>
    <n v="501536"/>
    <x v="2"/>
    <s v="B5"/>
    <x v="1"/>
    <s v="Not Verified"/>
    <n v="40000"/>
    <n v="0.1326"/>
    <n v="133.26"/>
    <n v="0.1221"/>
    <n v="4000"/>
    <n v="14"/>
    <n v="4793"/>
  </r>
  <r>
    <n v="525364"/>
    <x v="5"/>
    <x v="0"/>
    <x v="2"/>
    <s v="ACTS Retirement-Life Communities"/>
    <x v="2"/>
    <x v="1"/>
    <x v="51"/>
    <d v="2021-05-14T00:00:00"/>
    <d v="2021-09-11T00:00:00"/>
    <x v="1"/>
    <x v="1"/>
    <d v="2021-10-11T00:00:00"/>
    <n v="679763"/>
    <x v="2"/>
    <s v="B5"/>
    <x v="1"/>
    <s v="Not Verified"/>
    <n v="62000"/>
    <n v="0.15770000000000001"/>
    <n v="423.46"/>
    <n v="0.1186"/>
    <n v="17000"/>
    <n v="30"/>
    <n v="14347"/>
  </r>
  <r>
    <n v="467951"/>
    <x v="25"/>
    <x v="0"/>
    <x v="5"/>
    <s v="Radford University"/>
    <x v="2"/>
    <x v="1"/>
    <x v="31"/>
    <d v="2021-12-12T00:00:00"/>
    <d v="2021-12-12T00:00:00"/>
    <x v="1"/>
    <x v="1"/>
    <d v="2022-01-12T00:00:00"/>
    <n v="589107"/>
    <x v="2"/>
    <s v="B1"/>
    <x v="1"/>
    <s v="Not Verified"/>
    <n v="27000"/>
    <n v="0.1467"/>
    <n v="98.42"/>
    <n v="0.1114"/>
    <n v="3000"/>
    <n v="12"/>
    <n v="3543"/>
  </r>
  <r>
    <n v="564208"/>
    <x v="20"/>
    <x v="0"/>
    <x v="5"/>
    <s v="scott roofing company"/>
    <x v="2"/>
    <x v="1"/>
    <x v="47"/>
    <d v="2021-05-16T00:00:00"/>
    <d v="2021-03-12T00:00:00"/>
    <x v="1"/>
    <x v="1"/>
    <d v="2021-04-12T00:00:00"/>
    <n v="725979"/>
    <x v="2"/>
    <s v="B1"/>
    <x v="1"/>
    <s v="Not Verified"/>
    <n v="39600"/>
    <n v="6.4799999999999996E-2"/>
    <n v="97.34"/>
    <n v="0.1038"/>
    <n v="3000"/>
    <n v="20"/>
    <n v="3368"/>
  </r>
  <r>
    <n v="846013"/>
    <x v="26"/>
    <x v="0"/>
    <x v="5"/>
    <s v="Carlyle &amp; Associates, P.C."/>
    <x v="2"/>
    <x v="1"/>
    <x v="11"/>
    <d v="2021-05-16T00:00:00"/>
    <d v="2021-08-14T00:00:00"/>
    <x v="1"/>
    <x v="1"/>
    <d v="2021-09-14T00:00:00"/>
    <n v="1057332"/>
    <x v="2"/>
    <s v="B1"/>
    <x v="1"/>
    <s v="Not Verified"/>
    <n v="46800"/>
    <n v="0.2185"/>
    <n v="193.58"/>
    <n v="9.9900000000000003E-2"/>
    <n v="6000"/>
    <n v="18"/>
    <n v="6969"/>
  </r>
  <r>
    <n v="519467"/>
    <x v="1"/>
    <x v="0"/>
    <x v="5"/>
    <s v="Riverside County Probation"/>
    <x v="2"/>
    <x v="1"/>
    <x v="27"/>
    <d v="2021-03-16T00:00:00"/>
    <d v="2021-05-13T00:00:00"/>
    <x v="1"/>
    <x v="1"/>
    <d v="2021-06-13T00:00:00"/>
    <n v="671520"/>
    <x v="2"/>
    <s v="B1"/>
    <x v="1"/>
    <s v="Not Verified"/>
    <n v="45000"/>
    <n v="7.4399999999999994E-2"/>
    <n v="322.11"/>
    <n v="9.8799999999999999E-2"/>
    <n v="10000"/>
    <n v="26"/>
    <n v="11594"/>
  </r>
  <r>
    <n v="871175"/>
    <x v="7"/>
    <x v="0"/>
    <x v="5"/>
    <s v="Halsted Communications"/>
    <x v="2"/>
    <x v="1"/>
    <x v="10"/>
    <d v="2021-06-14T00:00:00"/>
    <d v="2021-06-14T00:00:00"/>
    <x v="1"/>
    <x v="1"/>
    <d v="2021-07-14T00:00:00"/>
    <n v="1085222"/>
    <x v="2"/>
    <s v="B1"/>
    <x v="1"/>
    <s v="Not Verified"/>
    <n v="83820"/>
    <n v="8.7800000000000003E-2"/>
    <n v="412.96"/>
    <n v="9.9900000000000003E-2"/>
    <n v="12800"/>
    <n v="14"/>
    <n v="14846"/>
  </r>
  <r>
    <n v="837215"/>
    <x v="4"/>
    <x v="0"/>
    <x v="5"/>
    <s v="JOHN MIDDLETON CO."/>
    <x v="2"/>
    <x v="1"/>
    <x v="11"/>
    <d v="2021-01-15T00:00:00"/>
    <d v="2021-08-14T00:00:00"/>
    <x v="1"/>
    <x v="1"/>
    <d v="2021-09-14T00:00:00"/>
    <n v="1047333"/>
    <x v="2"/>
    <s v="B1"/>
    <x v="1"/>
    <s v="Not Verified"/>
    <n v="31200"/>
    <n v="5.8099999999999999E-2"/>
    <n v="96.79"/>
    <n v="9.9900000000000003E-2"/>
    <n v="3000"/>
    <n v="17"/>
    <n v="3484"/>
  </r>
  <r>
    <n v="478561"/>
    <x v="9"/>
    <x v="0"/>
    <x v="5"/>
    <s v="MetLife Home Loans"/>
    <x v="2"/>
    <x v="1"/>
    <x v="24"/>
    <d v="2021-11-11T00:00:00"/>
    <d v="2021-11-11T00:00:00"/>
    <x v="1"/>
    <x v="1"/>
    <d v="2021-12-11T00:00:00"/>
    <n v="607594"/>
    <x v="2"/>
    <s v="B1"/>
    <x v="1"/>
    <s v="Not Verified"/>
    <n v="150000"/>
    <n v="2.3699999999999999E-2"/>
    <n v="393.65"/>
    <n v="0.1114"/>
    <n v="12000"/>
    <n v="24"/>
    <n v="13755"/>
  </r>
  <r>
    <n v="530831"/>
    <x v="38"/>
    <x v="0"/>
    <x v="5"/>
    <s v="East Alabama Medical Center"/>
    <x v="2"/>
    <x v="1"/>
    <x v="51"/>
    <d v="2021-06-13T00:00:00"/>
    <d v="2021-07-13T00:00:00"/>
    <x v="1"/>
    <x v="1"/>
    <d v="2021-08-13T00:00:00"/>
    <n v="686384"/>
    <x v="2"/>
    <s v="B1"/>
    <x v="1"/>
    <s v="Not Verified"/>
    <n v="72000"/>
    <n v="0.1933"/>
    <n v="648.91999999999996"/>
    <n v="0.1038"/>
    <n v="20000"/>
    <n v="34"/>
    <n v="23362"/>
  </r>
  <r>
    <n v="493019"/>
    <x v="0"/>
    <x v="0"/>
    <x v="5"/>
    <s v="SCAD"/>
    <x v="2"/>
    <x v="1"/>
    <x v="26"/>
    <d v="2021-06-10T00:00:00"/>
    <d v="2021-05-10T00:00:00"/>
    <x v="1"/>
    <x v="1"/>
    <d v="2021-06-10T00:00:00"/>
    <n v="630581"/>
    <x v="2"/>
    <s v="B2"/>
    <x v="1"/>
    <s v="Not Verified"/>
    <n v="49000"/>
    <n v="0"/>
    <n v="153.83000000000001"/>
    <n v="0.10249999999999999"/>
    <n v="4750"/>
    <n v="17"/>
    <n v="4813"/>
  </r>
  <r>
    <n v="778534"/>
    <x v="1"/>
    <x v="0"/>
    <x v="5"/>
    <s v="Gold Hill"/>
    <x v="2"/>
    <x v="1"/>
    <x v="44"/>
    <d v="2021-04-15T00:00:00"/>
    <d v="2021-08-14T00:00:00"/>
    <x v="1"/>
    <x v="1"/>
    <d v="2021-09-14T00:00:00"/>
    <n v="981140"/>
    <x v="2"/>
    <s v="B2"/>
    <x v="1"/>
    <s v="Not Verified"/>
    <n v="86875"/>
    <n v="6.6400000000000001E-2"/>
    <n v="260.36"/>
    <n v="0.10589999999999999"/>
    <n v="8000"/>
    <n v="11"/>
    <n v="9373"/>
  </r>
  <r>
    <n v="291135"/>
    <x v="37"/>
    <x v="0"/>
    <x v="5"/>
    <s v="Airblaster.LLC"/>
    <x v="2"/>
    <x v="1"/>
    <x v="35"/>
    <d v="2021-03-10T00:00:00"/>
    <d v="2021-03-10T00:00:00"/>
    <x v="1"/>
    <x v="1"/>
    <d v="2021-04-10T00:00:00"/>
    <n v="291069"/>
    <x v="2"/>
    <s v="B2"/>
    <x v="1"/>
    <s v="Not Verified"/>
    <n v="24000"/>
    <n v="0.17"/>
    <n v="257.24"/>
    <n v="9.7600000000000006E-2"/>
    <n v="8000"/>
    <n v="18"/>
    <n v="9078"/>
  </r>
  <r>
    <n v="529682"/>
    <x v="1"/>
    <x v="0"/>
    <x v="5"/>
    <s v="Pacific State Bank"/>
    <x v="2"/>
    <x v="1"/>
    <x v="51"/>
    <d v="2021-08-12T00:00:00"/>
    <d v="2021-07-12T00:00:00"/>
    <x v="1"/>
    <x v="1"/>
    <d v="2021-08-12T00:00:00"/>
    <n v="684970"/>
    <x v="2"/>
    <s v="B2"/>
    <x v="1"/>
    <s v="Not Verified"/>
    <n v="69000"/>
    <n v="0.1704"/>
    <n v="427.33"/>
    <n v="0.1075"/>
    <n v="20000"/>
    <n v="18"/>
    <n v="15141"/>
  </r>
  <r>
    <n v="367770"/>
    <x v="0"/>
    <x v="0"/>
    <x v="5"/>
    <s v="Normans Electronics"/>
    <x v="2"/>
    <x v="1"/>
    <x v="55"/>
    <d v="2021-05-16T00:00:00"/>
    <d v="2021-12-11T00:00:00"/>
    <x v="1"/>
    <x v="1"/>
    <d v="2022-01-11T00:00:00"/>
    <n v="381631"/>
    <x v="2"/>
    <s v="B2"/>
    <x v="1"/>
    <s v="Not Verified"/>
    <n v="39875"/>
    <n v="0.17730000000000001"/>
    <n v="328.64"/>
    <n v="0.11260000000000001"/>
    <n v="10000"/>
    <n v="29"/>
    <n v="11831"/>
  </r>
  <r>
    <n v="489482"/>
    <x v="27"/>
    <x v="0"/>
    <x v="5"/>
    <s v="agilent technologies"/>
    <x v="2"/>
    <x v="1"/>
    <x v="26"/>
    <d v="2021-12-15T00:00:00"/>
    <d v="2021-02-12T00:00:00"/>
    <x v="1"/>
    <x v="1"/>
    <d v="2021-03-12T00:00:00"/>
    <n v="624550"/>
    <x v="2"/>
    <s v="B2"/>
    <x v="1"/>
    <s v="Not Verified"/>
    <n v="94000"/>
    <n v="0.17510000000000001"/>
    <n v="647.70000000000005"/>
    <n v="0.10249999999999999"/>
    <n v="20000"/>
    <n v="28"/>
    <n v="22834"/>
  </r>
  <r>
    <n v="476626"/>
    <x v="7"/>
    <x v="0"/>
    <x v="5"/>
    <s v="Plourde, Bogue, Moylan + Marino"/>
    <x v="2"/>
    <x v="1"/>
    <x v="24"/>
    <d v="2021-04-16T00:00:00"/>
    <d v="2021-02-13T00:00:00"/>
    <x v="1"/>
    <x v="1"/>
    <d v="2021-03-13T00:00:00"/>
    <n v="603881"/>
    <x v="2"/>
    <s v="B2"/>
    <x v="1"/>
    <s v="Not Verified"/>
    <n v="45000"/>
    <n v="0.16769999999999999"/>
    <n v="478.05"/>
    <n v="0.1148"/>
    <n v="14500"/>
    <n v="44"/>
    <n v="17210"/>
  </r>
  <r>
    <n v="489803"/>
    <x v="1"/>
    <x v="0"/>
    <x v="5"/>
    <s v="Tesoro Refining &amp; Marketing"/>
    <x v="2"/>
    <x v="1"/>
    <x v="26"/>
    <d v="2021-03-15T00:00:00"/>
    <d v="2021-03-13T00:00:00"/>
    <x v="1"/>
    <x v="1"/>
    <d v="2021-04-13T00:00:00"/>
    <n v="625113"/>
    <x v="2"/>
    <s v="B3"/>
    <x v="1"/>
    <s v="Not Verified"/>
    <n v="103000"/>
    <n v="6.0999999999999999E-2"/>
    <n v="520.96"/>
    <n v="0.1062"/>
    <n v="16000"/>
    <n v="27"/>
    <n v="18757"/>
  </r>
  <r>
    <n v="808923"/>
    <x v="5"/>
    <x v="0"/>
    <x v="5"/>
    <s v="LYNN CONSTRUCTION"/>
    <x v="2"/>
    <x v="1"/>
    <x v="44"/>
    <d v="2021-03-16T00:00:00"/>
    <d v="2021-07-14T00:00:00"/>
    <x v="1"/>
    <x v="1"/>
    <d v="2021-08-14T00:00:00"/>
    <n v="1015692"/>
    <x v="2"/>
    <s v="B3"/>
    <x v="1"/>
    <s v="Not Verified"/>
    <n v="35568"/>
    <n v="0.1704"/>
    <n v="130.12"/>
    <n v="0.1099"/>
    <n v="3975"/>
    <n v="7"/>
    <n v="4684"/>
  </r>
  <r>
    <n v="599964"/>
    <x v="5"/>
    <x v="0"/>
    <x v="5"/>
    <s v="Brown &amp; Brown Insurance"/>
    <x v="2"/>
    <x v="1"/>
    <x v="50"/>
    <d v="2021-05-16T00:00:00"/>
    <d v="2021-07-11T00:00:00"/>
    <x v="1"/>
    <x v="1"/>
    <d v="2021-08-11T00:00:00"/>
    <n v="770070"/>
    <x v="2"/>
    <s v="B3"/>
    <x v="1"/>
    <s v="Not Verified"/>
    <n v="65000"/>
    <n v="0.23519999999999999"/>
    <n v="64.180000000000007"/>
    <n v="9.6199999999999994E-2"/>
    <n v="2000"/>
    <n v="27"/>
    <n v="2117"/>
  </r>
  <r>
    <n v="834759"/>
    <x v="19"/>
    <x v="0"/>
    <x v="5"/>
    <s v="Home Care Matters"/>
    <x v="2"/>
    <x v="1"/>
    <x v="11"/>
    <d v="2021-03-16T00:00:00"/>
    <d v="2021-08-14T00:00:00"/>
    <x v="1"/>
    <x v="1"/>
    <d v="2021-09-14T00:00:00"/>
    <n v="1044641"/>
    <x v="2"/>
    <s v="B3"/>
    <x v="1"/>
    <s v="Not Verified"/>
    <n v="28000"/>
    <n v="0.15809999999999999"/>
    <n v="245.51"/>
    <n v="0.1099"/>
    <n v="7500"/>
    <n v="18"/>
    <n v="8838"/>
  </r>
  <r>
    <n v="474990"/>
    <x v="2"/>
    <x v="0"/>
    <x v="5"/>
    <s v="IBM"/>
    <x v="2"/>
    <x v="1"/>
    <x v="24"/>
    <d v="2021-02-13T00:00:00"/>
    <d v="2021-02-13T00:00:00"/>
    <x v="1"/>
    <x v="1"/>
    <d v="2021-03-13T00:00:00"/>
    <n v="601061"/>
    <x v="2"/>
    <s v="B3"/>
    <x v="1"/>
    <s v="Not Verified"/>
    <n v="105000"/>
    <n v="0.13869999999999999"/>
    <n v="662.68"/>
    <n v="0.1183"/>
    <n v="20000"/>
    <n v="28"/>
    <n v="23858"/>
  </r>
  <r>
    <n v="755250"/>
    <x v="1"/>
    <x v="0"/>
    <x v="5"/>
    <s v="Varian Medical Systems"/>
    <x v="2"/>
    <x v="1"/>
    <x v="25"/>
    <d v="2021-06-11T00:00:00"/>
    <d v="2021-06-11T00:00:00"/>
    <x v="1"/>
    <x v="1"/>
    <d v="2021-07-11T00:00:00"/>
    <n v="955046"/>
    <x v="2"/>
    <s v="B3"/>
    <x v="1"/>
    <s v="Not Verified"/>
    <n v="60000"/>
    <n v="0.16919999999999999"/>
    <n v="212.78"/>
    <n v="0.1099"/>
    <n v="6500"/>
    <n v="18"/>
    <n v="6560"/>
  </r>
  <r>
    <n v="877390"/>
    <x v="15"/>
    <x v="0"/>
    <x v="5"/>
    <s v="Tamura Super Market"/>
    <x v="2"/>
    <x v="1"/>
    <x v="10"/>
    <d v="2021-05-16T00:00:00"/>
    <d v="2021-09-14T00:00:00"/>
    <x v="1"/>
    <x v="1"/>
    <d v="2021-10-14T00:00:00"/>
    <n v="1092129"/>
    <x v="2"/>
    <s v="B3"/>
    <x v="1"/>
    <s v="Not Verified"/>
    <n v="20400"/>
    <n v="0.21590000000000001"/>
    <n v="180.04"/>
    <n v="0.1099"/>
    <n v="5500"/>
    <n v="33"/>
    <n v="6444"/>
  </r>
  <r>
    <n v="429906"/>
    <x v="3"/>
    <x v="0"/>
    <x v="5"/>
    <s v="Astellas US LLC"/>
    <x v="2"/>
    <x v="1"/>
    <x v="20"/>
    <d v="2021-05-16T00:00:00"/>
    <d v="2021-08-12T00:00:00"/>
    <x v="1"/>
    <x v="1"/>
    <d v="2021-09-12T00:00:00"/>
    <n v="509535"/>
    <x v="2"/>
    <s v="B3"/>
    <x v="1"/>
    <s v="Not Verified"/>
    <n v="67642"/>
    <n v="0.1182"/>
    <n v="561.23"/>
    <n v="0.1158"/>
    <n v="17000"/>
    <n v="19"/>
    <n v="20205"/>
  </r>
  <r>
    <n v="357165"/>
    <x v="13"/>
    <x v="0"/>
    <x v="5"/>
    <s v="Shoplocal"/>
    <x v="2"/>
    <x v="1"/>
    <x v="34"/>
    <d v="2021-10-11T00:00:00"/>
    <d v="2021-10-11T00:00:00"/>
    <x v="1"/>
    <x v="1"/>
    <d v="2021-11-11T00:00:00"/>
    <n v="362985"/>
    <x v="2"/>
    <s v="B3"/>
    <x v="1"/>
    <s v="Not Verified"/>
    <n v="31000"/>
    <n v="0.1003"/>
    <n v="129.69"/>
    <n v="0.1033"/>
    <n v="4000"/>
    <n v="41"/>
    <n v="4669"/>
  </r>
  <r>
    <n v="607030"/>
    <x v="35"/>
    <x v="0"/>
    <x v="5"/>
    <s v="University of Kansas"/>
    <x v="2"/>
    <x v="1"/>
    <x v="49"/>
    <d v="2021-05-16T00:00:00"/>
    <d v="2021-11-13T00:00:00"/>
    <x v="1"/>
    <x v="1"/>
    <d v="2021-12-13T00:00:00"/>
    <n v="778747"/>
    <x v="2"/>
    <s v="B4"/>
    <x v="1"/>
    <s v="Not Verified"/>
    <n v="46000"/>
    <n v="0.14299999999999999"/>
    <n v="322.63"/>
    <n v="9.9900000000000003E-2"/>
    <n v="10000"/>
    <n v="16"/>
    <n v="11615"/>
  </r>
  <r>
    <n v="477515"/>
    <x v="1"/>
    <x v="0"/>
    <x v="5"/>
    <s v="US Treasury"/>
    <x v="2"/>
    <x v="1"/>
    <x v="24"/>
    <d v="2021-01-11T00:00:00"/>
    <d v="2021-02-11T00:00:00"/>
    <x v="1"/>
    <x v="1"/>
    <d v="2021-03-11T00:00:00"/>
    <n v="605734"/>
    <x v="2"/>
    <s v="B5"/>
    <x v="1"/>
    <s v="Not Verified"/>
    <n v="125000"/>
    <n v="7.4700000000000003E-2"/>
    <n v="247.66"/>
    <n v="0.12529999999999999"/>
    <n v="7400"/>
    <n v="16"/>
    <n v="8205"/>
  </r>
  <r>
    <n v="866373"/>
    <x v="35"/>
    <x v="0"/>
    <x v="5"/>
    <s v="Correct Care Solutions"/>
    <x v="2"/>
    <x v="1"/>
    <x v="10"/>
    <d v="2021-03-14T00:00:00"/>
    <d v="2021-02-13T00:00:00"/>
    <x v="1"/>
    <x v="1"/>
    <d v="2021-03-13T00:00:00"/>
    <n v="1079829"/>
    <x v="2"/>
    <s v="B5"/>
    <x v="1"/>
    <s v="Not Verified"/>
    <n v="43200"/>
    <n v="5.8299999999999998E-2"/>
    <n v="335.45"/>
    <n v="0.12690000000000001"/>
    <n v="10000"/>
    <n v="27"/>
    <n v="11386"/>
  </r>
  <r>
    <n v="495809"/>
    <x v="19"/>
    <x v="0"/>
    <x v="5"/>
    <s v="Brookside Laboratories"/>
    <x v="2"/>
    <x v="1"/>
    <x v="26"/>
    <d v="2021-08-12T00:00:00"/>
    <d v="2021-08-12T00:00:00"/>
    <x v="1"/>
    <x v="1"/>
    <d v="2021-09-12T00:00:00"/>
    <n v="635159"/>
    <x v="2"/>
    <s v="B5"/>
    <x v="1"/>
    <s v="Not Verified"/>
    <n v="61498"/>
    <n v="0.17460000000000001"/>
    <n v="164.56"/>
    <n v="0.11360000000000001"/>
    <n v="5000"/>
    <n v="40"/>
    <n v="5870"/>
  </r>
  <r>
    <n v="540617"/>
    <x v="25"/>
    <x v="0"/>
    <x v="7"/>
    <s v="Dr. Terry H. Hake, DDS"/>
    <x v="2"/>
    <x v="1"/>
    <x v="43"/>
    <d v="2021-02-16T00:00:00"/>
    <d v="2021-08-12T00:00:00"/>
    <x v="1"/>
    <x v="1"/>
    <d v="2021-09-12T00:00:00"/>
    <n v="697947"/>
    <x v="2"/>
    <s v="B1"/>
    <x v="1"/>
    <s v="Not Verified"/>
    <n v="30000"/>
    <n v="3.7999999999999999E-2"/>
    <n v="162.22999999999999"/>
    <n v="0.1038"/>
    <n v="5000"/>
    <n v="8"/>
    <n v="5751"/>
  </r>
  <r>
    <n v="432399"/>
    <x v="13"/>
    <x v="0"/>
    <x v="7"/>
    <s v="PT, OT, Speech Now"/>
    <x v="2"/>
    <x v="1"/>
    <x v="20"/>
    <d v="2021-08-12T00:00:00"/>
    <d v="2021-08-12T00:00:00"/>
    <x v="1"/>
    <x v="1"/>
    <d v="2021-09-12T00:00:00"/>
    <n v="513869"/>
    <x v="2"/>
    <s v="B1"/>
    <x v="1"/>
    <s v="Not Verified"/>
    <n v="60000"/>
    <n v="6.2399999999999997E-2"/>
    <n v="423.17"/>
    <n v="0.1114"/>
    <n v="12900"/>
    <n v="20"/>
    <n v="15235"/>
  </r>
  <r>
    <n v="469546"/>
    <x v="1"/>
    <x v="0"/>
    <x v="7"/>
    <s v="city of hope"/>
    <x v="2"/>
    <x v="1"/>
    <x v="31"/>
    <d v="2021-06-12T00:00:00"/>
    <d v="2021-06-12T00:00:00"/>
    <x v="1"/>
    <x v="1"/>
    <d v="2021-07-12T00:00:00"/>
    <n v="592270"/>
    <x v="2"/>
    <s v="B1"/>
    <x v="1"/>
    <s v="Not Verified"/>
    <n v="67870"/>
    <n v="0.13350000000000001"/>
    <n v="164.02"/>
    <n v="0.1114"/>
    <n v="5000"/>
    <n v="34"/>
    <n v="5864"/>
  </r>
  <r>
    <n v="486785"/>
    <x v="21"/>
    <x v="0"/>
    <x v="7"/>
    <s v="town of new canaan"/>
    <x v="2"/>
    <x v="1"/>
    <x v="46"/>
    <d v="2021-03-16T00:00:00"/>
    <d v="2021-06-11T00:00:00"/>
    <x v="1"/>
    <x v="1"/>
    <d v="2021-07-11T00:00:00"/>
    <n v="620420"/>
    <x v="2"/>
    <s v="B1"/>
    <x v="1"/>
    <s v="Not Verified"/>
    <n v="91000"/>
    <n v="0.1593"/>
    <n v="483.16"/>
    <n v="9.8799999999999999E-2"/>
    <n v="15000"/>
    <n v="30"/>
    <n v="16530"/>
  </r>
  <r>
    <n v="496412"/>
    <x v="9"/>
    <x v="0"/>
    <x v="7"/>
    <s v="homeland security"/>
    <x v="2"/>
    <x v="1"/>
    <x v="48"/>
    <d v="2021-05-16T00:00:00"/>
    <d v="2021-08-11T00:00:00"/>
    <x v="1"/>
    <x v="1"/>
    <d v="2021-09-11T00:00:00"/>
    <n v="636080"/>
    <x v="2"/>
    <s v="B1"/>
    <x v="1"/>
    <s v="Not Verified"/>
    <n v="80000"/>
    <n v="0.15029999999999999"/>
    <n v="386.53"/>
    <n v="9.8799999999999999E-2"/>
    <n v="12000"/>
    <n v="23"/>
    <n v="13224"/>
  </r>
  <r>
    <n v="658553"/>
    <x v="11"/>
    <x v="0"/>
    <x v="7"/>
    <s v="Patchin Pictures"/>
    <x v="2"/>
    <x v="1"/>
    <x v="21"/>
    <d v="2021-02-13T00:00:00"/>
    <d v="2021-01-13T00:00:00"/>
    <x v="1"/>
    <x v="1"/>
    <d v="2021-02-13T00:00:00"/>
    <n v="842237"/>
    <x v="2"/>
    <s v="B2"/>
    <x v="1"/>
    <s v="Not Verified"/>
    <n v="36000"/>
    <n v="0.217"/>
    <n v="435.61"/>
    <n v="0.1"/>
    <n v="13500"/>
    <n v="14"/>
    <n v="15366"/>
  </r>
  <r>
    <n v="1045684"/>
    <x v="2"/>
    <x v="0"/>
    <x v="7"/>
    <s v="Larry Watson, MD"/>
    <x v="2"/>
    <x v="1"/>
    <x v="12"/>
    <d v="2021-05-16T00:00:00"/>
    <d v="2021-12-14T00:00:00"/>
    <x v="1"/>
    <x v="1"/>
    <d v="2022-01-14T00:00:00"/>
    <n v="1276111"/>
    <x v="2"/>
    <s v="B2"/>
    <x v="1"/>
    <s v="Not Verified"/>
    <n v="62000"/>
    <n v="0.13139999999999999"/>
    <n v="488.6"/>
    <n v="0.1065"/>
    <n v="15000"/>
    <n v="38"/>
    <n v="17593"/>
  </r>
  <r>
    <n v="463214"/>
    <x v="20"/>
    <x v="0"/>
    <x v="7"/>
    <s v="Federal Bureau of Investigation"/>
    <x v="2"/>
    <x v="1"/>
    <x v="31"/>
    <d v="2021-03-16T00:00:00"/>
    <d v="2021-10-12T00:00:00"/>
    <x v="1"/>
    <x v="1"/>
    <d v="2021-11-12T00:00:00"/>
    <n v="579838"/>
    <x v="2"/>
    <s v="B2"/>
    <x v="1"/>
    <s v="Not Verified"/>
    <n v="100000"/>
    <n v="0.1268"/>
    <n v="791.25"/>
    <n v="0.1148"/>
    <n v="24000"/>
    <n v="45"/>
    <n v="28462"/>
  </r>
  <r>
    <n v="788914"/>
    <x v="22"/>
    <x v="0"/>
    <x v="7"/>
    <s v="Grand Casino"/>
    <x v="2"/>
    <x v="1"/>
    <x v="6"/>
    <d v="2021-10-13T00:00:00"/>
    <d v="2021-02-12T00:00:00"/>
    <x v="1"/>
    <x v="1"/>
    <d v="2021-03-12T00:00:00"/>
    <n v="992714"/>
    <x v="2"/>
    <s v="B2"/>
    <x v="1"/>
    <s v="Not Verified"/>
    <n v="33280"/>
    <n v="0.1037"/>
    <n v="78.11"/>
    <n v="0.10589999999999999"/>
    <n v="2400"/>
    <n v="31"/>
    <n v="2538"/>
  </r>
  <r>
    <n v="728522"/>
    <x v="1"/>
    <x v="0"/>
    <x v="7"/>
    <m/>
    <x v="2"/>
    <x v="1"/>
    <x v="25"/>
    <d v="2021-05-14T00:00:00"/>
    <d v="2021-05-14T00:00:00"/>
    <x v="1"/>
    <x v="1"/>
    <d v="2021-06-14T00:00:00"/>
    <n v="924213"/>
    <x v="2"/>
    <s v="B3"/>
    <x v="1"/>
    <s v="Not Verified"/>
    <n v="50000"/>
    <n v="0.1027"/>
    <n v="353.53"/>
    <n v="0.1099"/>
    <n v="10800"/>
    <n v="8"/>
    <n v="12727"/>
  </r>
  <r>
    <n v="823854"/>
    <x v="1"/>
    <x v="0"/>
    <x v="7"/>
    <s v="Dugmore &amp; Duncan"/>
    <x v="2"/>
    <x v="1"/>
    <x v="44"/>
    <d v="2021-08-14T00:00:00"/>
    <d v="2021-09-11T00:00:00"/>
    <x v="1"/>
    <x v="1"/>
    <d v="2021-10-11T00:00:00"/>
    <n v="1032450"/>
    <x v="2"/>
    <s v="B3"/>
    <x v="1"/>
    <s v="Not Verified"/>
    <n v="85000"/>
    <n v="0.106"/>
    <n v="327.33999999999997"/>
    <n v="0.1099"/>
    <n v="10000"/>
    <n v="46"/>
    <n v="10092"/>
  </r>
  <r>
    <n v="709200"/>
    <x v="20"/>
    <x v="0"/>
    <x v="7"/>
    <s v="Consultant Engineering, Inc."/>
    <x v="2"/>
    <x v="1"/>
    <x v="42"/>
    <d v="2021-03-15T00:00:00"/>
    <d v="2021-04-14T00:00:00"/>
    <x v="1"/>
    <x v="1"/>
    <d v="2021-05-14T00:00:00"/>
    <n v="901795"/>
    <x v="2"/>
    <s v="B3"/>
    <x v="1"/>
    <s v="Not Verified"/>
    <n v="42000"/>
    <n v="0.1757"/>
    <n v="162.21"/>
    <n v="0.1037"/>
    <n v="5000"/>
    <n v="19"/>
    <n v="5839"/>
  </r>
  <r>
    <n v="480860"/>
    <x v="2"/>
    <x v="0"/>
    <x v="7"/>
    <s v="PrimeLending"/>
    <x v="2"/>
    <x v="1"/>
    <x v="46"/>
    <d v="2021-01-16T00:00:00"/>
    <d v="2021-09-11T00:00:00"/>
    <x v="1"/>
    <x v="1"/>
    <d v="2021-10-11T00:00:00"/>
    <n v="611388"/>
    <x v="2"/>
    <s v="B4"/>
    <x v="1"/>
    <s v="Not Verified"/>
    <n v="67000"/>
    <n v="0.19900000000000001"/>
    <n v="818.38"/>
    <n v="0.1099"/>
    <n v="25000"/>
    <n v="25"/>
    <n v="27896"/>
  </r>
  <r>
    <n v="492369"/>
    <x v="1"/>
    <x v="0"/>
    <x v="7"/>
    <s v="Disney KGO-TV"/>
    <x v="2"/>
    <x v="1"/>
    <x v="26"/>
    <d v="2021-03-13T00:00:00"/>
    <d v="2021-03-13T00:00:00"/>
    <x v="1"/>
    <x v="1"/>
    <d v="2021-04-13T00:00:00"/>
    <n v="629661"/>
    <x v="2"/>
    <s v="B4"/>
    <x v="1"/>
    <s v="Not Verified"/>
    <n v="123000"/>
    <n v="0.24390000000000001"/>
    <n v="155.5"/>
    <n v="0.1099"/>
    <n v="4750"/>
    <n v="20"/>
    <n v="5598"/>
  </r>
  <r>
    <n v="711928"/>
    <x v="44"/>
    <x v="0"/>
    <x v="7"/>
    <s v="USDA Forest Service"/>
    <x v="2"/>
    <x v="1"/>
    <x v="42"/>
    <d v="2021-04-12T00:00:00"/>
    <d v="2021-04-12T00:00:00"/>
    <x v="1"/>
    <x v="1"/>
    <d v="2021-05-12T00:00:00"/>
    <n v="904937"/>
    <x v="2"/>
    <s v="B5"/>
    <x v="1"/>
    <s v="Not Verified"/>
    <n v="40000"/>
    <n v="4.2299999999999997E-2"/>
    <n v="236.1"/>
    <n v="0.1111"/>
    <n v="7200"/>
    <n v="16"/>
    <n v="7748"/>
  </r>
  <r>
    <n v="490354"/>
    <x v="9"/>
    <x v="0"/>
    <x v="7"/>
    <s v="DPSA"/>
    <x v="2"/>
    <x v="1"/>
    <x v="26"/>
    <d v="2021-05-10T00:00:00"/>
    <d v="2021-05-10T00:00:00"/>
    <x v="1"/>
    <x v="1"/>
    <d v="2021-06-10T00:00:00"/>
    <n v="626090"/>
    <x v="2"/>
    <s v="B5"/>
    <x v="1"/>
    <s v="Not Verified"/>
    <n v="115752"/>
    <n v="0.1177"/>
    <n v="329.12"/>
    <n v="0.11360000000000001"/>
    <n v="10000"/>
    <n v="62"/>
    <n v="10188"/>
  </r>
  <r>
    <n v="843264"/>
    <x v="16"/>
    <x v="0"/>
    <x v="7"/>
    <s v="Beckman Coulter"/>
    <x v="2"/>
    <x v="1"/>
    <x v="11"/>
    <d v="2021-05-16T00:00:00"/>
    <d v="2021-08-14T00:00:00"/>
    <x v="1"/>
    <x v="1"/>
    <d v="2021-09-14T00:00:00"/>
    <n v="1054040"/>
    <x v="2"/>
    <s v="B5"/>
    <x v="1"/>
    <s v="Not Verified"/>
    <n v="105000"/>
    <n v="9.2700000000000005E-2"/>
    <n v="398.52"/>
    <n v="0.11990000000000001"/>
    <n v="12000"/>
    <n v="28"/>
    <n v="14346"/>
  </r>
  <r>
    <n v="418953"/>
    <x v="10"/>
    <x v="0"/>
    <x v="9"/>
    <s v="John Crane Orion"/>
    <x v="2"/>
    <x v="1"/>
    <x v="24"/>
    <d v="2021-05-16T00:00:00"/>
    <d v="2021-09-11T00:00:00"/>
    <x v="1"/>
    <x v="1"/>
    <d v="2021-10-11T00:00:00"/>
    <n v="491286"/>
    <x v="2"/>
    <s v="B1"/>
    <x v="1"/>
    <s v="Not Verified"/>
    <n v="54080"/>
    <n v="0.16089999999999999"/>
    <n v="451.05"/>
    <n v="0.1114"/>
    <n v="13750"/>
    <n v="27"/>
    <n v="15578"/>
  </r>
  <r>
    <n v="735136"/>
    <x v="2"/>
    <x v="0"/>
    <x v="9"/>
    <s v="Ikan Corp."/>
    <x v="2"/>
    <x v="1"/>
    <x v="29"/>
    <d v="2021-11-14T00:00:00"/>
    <d v="2021-05-14T00:00:00"/>
    <x v="1"/>
    <x v="1"/>
    <d v="2021-06-14T00:00:00"/>
    <n v="931752"/>
    <x v="2"/>
    <s v="B2"/>
    <x v="1"/>
    <s v="Not Verified"/>
    <n v="41604"/>
    <n v="0.1976"/>
    <n v="484.01"/>
    <n v="0.1"/>
    <n v="15000"/>
    <n v="16"/>
    <n v="17424"/>
  </r>
  <r>
    <n v="992463"/>
    <x v="2"/>
    <x v="0"/>
    <x v="9"/>
    <s v="Energy Service Co."/>
    <x v="2"/>
    <x v="1"/>
    <x v="13"/>
    <d v="2021-01-15T00:00:00"/>
    <d v="2021-08-12T00:00:00"/>
    <x v="1"/>
    <x v="1"/>
    <d v="2021-09-12T00:00:00"/>
    <n v="1216965"/>
    <x v="2"/>
    <s v="B2"/>
    <x v="1"/>
    <s v="Not Verified"/>
    <n v="95000"/>
    <n v="0.19070000000000001"/>
    <n v="325.74"/>
    <n v="0.1065"/>
    <n v="10000"/>
    <n v="14"/>
    <n v="10586"/>
  </r>
  <r>
    <n v="1049215"/>
    <x v="33"/>
    <x v="0"/>
    <x v="9"/>
    <s v="Horry Electric Cooperative"/>
    <x v="2"/>
    <x v="1"/>
    <x v="12"/>
    <d v="2021-05-14T00:00:00"/>
    <d v="2021-02-13T00:00:00"/>
    <x v="1"/>
    <x v="1"/>
    <d v="2021-03-13T00:00:00"/>
    <n v="1280416"/>
    <x v="2"/>
    <s v="B2"/>
    <x v="1"/>
    <s v="Not Verified"/>
    <n v="32000"/>
    <n v="7.1300000000000002E-2"/>
    <n v="172.64"/>
    <n v="0.1065"/>
    <n v="5300"/>
    <n v="17"/>
    <n v="5854"/>
  </r>
  <r>
    <n v="499301"/>
    <x v="2"/>
    <x v="0"/>
    <x v="9"/>
    <s v="Lexicon Pharmaceuticals"/>
    <x v="2"/>
    <x v="1"/>
    <x v="48"/>
    <d v="2021-05-11T00:00:00"/>
    <d v="2021-05-11T00:00:00"/>
    <x v="1"/>
    <x v="1"/>
    <d v="2021-06-11T00:00:00"/>
    <n v="640805"/>
    <x v="2"/>
    <s v="B2"/>
    <x v="1"/>
    <s v="Not Verified"/>
    <n v="66000"/>
    <n v="0.1176"/>
    <n v="647.70000000000005"/>
    <n v="0.10249999999999999"/>
    <n v="20000"/>
    <n v="20"/>
    <n v="21893"/>
  </r>
  <r>
    <n v="323326"/>
    <x v="1"/>
    <x v="0"/>
    <x v="9"/>
    <s v="Department of Defense (DOD)"/>
    <x v="2"/>
    <x v="1"/>
    <x v="60"/>
    <d v="2021-04-14T00:00:00"/>
    <d v="2021-04-11T00:00:00"/>
    <x v="1"/>
    <x v="1"/>
    <d v="2021-05-11T00:00:00"/>
    <n v="323312"/>
    <x v="2"/>
    <s v="B4"/>
    <x v="1"/>
    <s v="Not Verified"/>
    <n v="57000"/>
    <n v="0.14419999999999999"/>
    <n v="259.61"/>
    <n v="0.10390000000000001"/>
    <n v="15000"/>
    <n v="18"/>
    <n v="9346"/>
  </r>
  <r>
    <n v="737876"/>
    <x v="25"/>
    <x v="0"/>
    <x v="9"/>
    <s v="Cox Communications"/>
    <x v="2"/>
    <x v="1"/>
    <x v="29"/>
    <d v="2021-11-14T00:00:00"/>
    <d v="2021-05-12T00:00:00"/>
    <x v="1"/>
    <x v="1"/>
    <d v="2021-06-12T00:00:00"/>
    <n v="935136"/>
    <x v="2"/>
    <s v="B4"/>
    <x v="1"/>
    <s v="Not Verified"/>
    <n v="47000"/>
    <n v="0.10340000000000001"/>
    <n v="489.24"/>
    <n v="0.1074"/>
    <n v="15000"/>
    <n v="16"/>
    <n v="16395"/>
  </r>
  <r>
    <n v="730569"/>
    <x v="6"/>
    <x v="0"/>
    <x v="9"/>
    <s v="spectrum health hospitals"/>
    <x v="2"/>
    <x v="1"/>
    <x v="29"/>
    <d v="2021-12-15T00:00:00"/>
    <d v="2021-08-12T00:00:00"/>
    <x v="1"/>
    <x v="1"/>
    <d v="2021-09-12T00:00:00"/>
    <n v="926538"/>
    <x v="2"/>
    <s v="B5"/>
    <x v="1"/>
    <s v="Not Verified"/>
    <n v="27500"/>
    <n v="0.15010000000000001"/>
    <n v="206.59"/>
    <n v="0.1111"/>
    <n v="6300"/>
    <n v="19"/>
    <n v="7025"/>
  </r>
  <r>
    <n v="487604"/>
    <x v="18"/>
    <x v="0"/>
    <x v="9"/>
    <s v="JMK Builders Inc."/>
    <x v="2"/>
    <x v="1"/>
    <x v="46"/>
    <d v="2021-03-13T00:00:00"/>
    <d v="2021-03-13T00:00:00"/>
    <x v="1"/>
    <x v="1"/>
    <d v="2021-04-13T00:00:00"/>
    <n v="621642"/>
    <x v="2"/>
    <s v="B5"/>
    <x v="1"/>
    <s v="Not Verified"/>
    <n v="52000"/>
    <n v="7.8899999999999998E-2"/>
    <n v="256.70999999999998"/>
    <n v="0.11360000000000001"/>
    <n v="7800"/>
    <n v="11"/>
    <n v="9242"/>
  </r>
  <r>
    <n v="622571"/>
    <x v="30"/>
    <x v="0"/>
    <x v="9"/>
    <s v="Virco Inc"/>
    <x v="2"/>
    <x v="1"/>
    <x v="41"/>
    <d v="2021-12-13T00:00:00"/>
    <d v="2021-12-13T00:00:00"/>
    <x v="1"/>
    <x v="1"/>
    <d v="2022-01-13T00:00:00"/>
    <n v="797889"/>
    <x v="2"/>
    <s v="B5"/>
    <x v="1"/>
    <s v="Not Verified"/>
    <n v="45600"/>
    <n v="6.08E-2"/>
    <n v="311.39999999999998"/>
    <n v="0.1036"/>
    <n v="9600"/>
    <n v="15"/>
    <n v="11210"/>
  </r>
  <r>
    <n v="562332"/>
    <x v="6"/>
    <x v="0"/>
    <x v="9"/>
    <s v="Michigan Schools &amp; Government Credit Uni"/>
    <x v="2"/>
    <x v="1"/>
    <x v="47"/>
    <d v="2021-04-13T00:00:00"/>
    <d v="2021-03-13T00:00:00"/>
    <x v="1"/>
    <x v="1"/>
    <d v="2021-04-13T00:00:00"/>
    <n v="723618"/>
    <x v="2"/>
    <s v="B5"/>
    <x v="1"/>
    <s v="Not Verified"/>
    <n v="49713.04"/>
    <n v="0.1641"/>
    <n v="397.77"/>
    <n v="0.1186"/>
    <n v="12000"/>
    <n v="21"/>
    <n v="14263"/>
  </r>
  <r>
    <n v="745664"/>
    <x v="37"/>
    <x v="0"/>
    <x v="9"/>
    <s v="Symantec"/>
    <x v="2"/>
    <x v="1"/>
    <x v="25"/>
    <d v="2021-05-16T00:00:00"/>
    <d v="2021-10-12T00:00:00"/>
    <x v="1"/>
    <x v="1"/>
    <d v="2021-11-12T00:00:00"/>
    <n v="944280"/>
    <x v="2"/>
    <s v="B5"/>
    <x v="1"/>
    <s v="Not Verified"/>
    <n v="65000"/>
    <n v="0.1638"/>
    <n v="664.2"/>
    <n v="0.11990000000000001"/>
    <n v="20000"/>
    <n v="32"/>
    <n v="22645"/>
  </r>
  <r>
    <n v="793006"/>
    <x v="29"/>
    <x v="0"/>
    <x v="10"/>
    <s v="all star buick gmc"/>
    <x v="2"/>
    <x v="1"/>
    <x v="44"/>
    <d v="2021-05-16T00:00:00"/>
    <d v="2021-06-13T00:00:00"/>
    <x v="1"/>
    <x v="1"/>
    <d v="2021-07-13T00:00:00"/>
    <n v="997481"/>
    <x v="2"/>
    <s v="B1"/>
    <x v="1"/>
    <s v="Not Verified"/>
    <n v="66000"/>
    <n v="0.24890000000000001"/>
    <n v="282.3"/>
    <n v="9.9900000000000003E-2"/>
    <n v="8750"/>
    <n v="40"/>
    <n v="9958"/>
  </r>
  <r>
    <n v="885931"/>
    <x v="8"/>
    <x v="0"/>
    <x v="10"/>
    <s v="MDM Mechanical Services, Inc."/>
    <x v="2"/>
    <x v="1"/>
    <x v="10"/>
    <d v="2021-12-14T00:00:00"/>
    <d v="2021-03-14T00:00:00"/>
    <x v="1"/>
    <x v="1"/>
    <d v="2021-04-14T00:00:00"/>
    <n v="1101661"/>
    <x v="2"/>
    <s v="B2"/>
    <x v="1"/>
    <s v="Not Verified"/>
    <n v="48000"/>
    <n v="0.157"/>
    <n v="325.74"/>
    <n v="0.1065"/>
    <n v="10000"/>
    <n v="15"/>
    <n v="11601"/>
  </r>
  <r>
    <n v="718574"/>
    <x v="28"/>
    <x v="0"/>
    <x v="10"/>
    <s v="Carrington College"/>
    <x v="2"/>
    <x v="1"/>
    <x v="29"/>
    <d v="2021-05-15T00:00:00"/>
    <d v="2021-03-14T00:00:00"/>
    <x v="1"/>
    <x v="1"/>
    <d v="2021-04-14T00:00:00"/>
    <n v="912811"/>
    <x v="2"/>
    <s v="B2"/>
    <x v="1"/>
    <s v="Not Verified"/>
    <n v="52000"/>
    <n v="0.11260000000000001"/>
    <n v="484.01"/>
    <n v="0.1"/>
    <n v="15000"/>
    <n v="23"/>
    <n v="17420"/>
  </r>
  <r>
    <n v="510004"/>
    <x v="5"/>
    <x v="0"/>
    <x v="10"/>
    <s v="Southern Marketing Associates"/>
    <x v="2"/>
    <x v="1"/>
    <x v="27"/>
    <d v="2021-05-16T00:00:00"/>
    <d v="2021-10-12T00:00:00"/>
    <x v="1"/>
    <x v="1"/>
    <d v="2021-11-12T00:00:00"/>
    <n v="658475"/>
    <x v="2"/>
    <s v="B2"/>
    <x v="1"/>
    <s v="Not Verified"/>
    <n v="63996"/>
    <n v="0.105"/>
    <n v="388.62"/>
    <n v="0.10249999999999999"/>
    <n v="12000"/>
    <n v="19"/>
    <n v="13900"/>
  </r>
  <r>
    <n v="448699"/>
    <x v="30"/>
    <x v="0"/>
    <x v="10"/>
    <s v="State of Arkansas"/>
    <x v="2"/>
    <x v="1"/>
    <x v="15"/>
    <d v="2021-10-12T00:00:00"/>
    <d v="2021-11-12T00:00:00"/>
    <x v="1"/>
    <x v="1"/>
    <d v="2021-12-12T00:00:00"/>
    <n v="550762"/>
    <x v="2"/>
    <s v="B3"/>
    <x v="1"/>
    <s v="Not Verified"/>
    <n v="63324"/>
    <n v="0.19819999999999999"/>
    <n v="795.22"/>
    <n v="0.1183"/>
    <n v="24000"/>
    <n v="20"/>
    <n v="28628"/>
  </r>
  <r>
    <n v="469762"/>
    <x v="4"/>
    <x v="0"/>
    <x v="10"/>
    <s v="Assoc. of Flight Ateendants-CWA"/>
    <x v="2"/>
    <x v="1"/>
    <x v="31"/>
    <d v="2021-02-13T00:00:00"/>
    <d v="2021-01-13T00:00:00"/>
    <x v="1"/>
    <x v="1"/>
    <d v="2021-02-13T00:00:00"/>
    <n v="592745"/>
    <x v="2"/>
    <s v="B5"/>
    <x v="1"/>
    <s v="Not Verified"/>
    <n v="87000"/>
    <n v="5.8999999999999997E-2"/>
    <n v="829.97"/>
    <n v="0.12529999999999999"/>
    <n v="24800"/>
    <n v="21"/>
    <n v="29880"/>
  </r>
  <r>
    <n v="752319"/>
    <x v="1"/>
    <x v="0"/>
    <x v="10"/>
    <s v="Hydranautics - A Nitto Denko Company"/>
    <x v="2"/>
    <x v="1"/>
    <x v="25"/>
    <d v="2021-12-14T00:00:00"/>
    <d v="2021-06-14T00:00:00"/>
    <x v="1"/>
    <x v="1"/>
    <d v="2021-07-14T00:00:00"/>
    <n v="951893"/>
    <x v="2"/>
    <s v="B5"/>
    <x v="1"/>
    <s v="Not Verified"/>
    <n v="58788"/>
    <n v="0.2382"/>
    <n v="73.069999999999993"/>
    <n v="0.11990000000000001"/>
    <n v="2200"/>
    <n v="27"/>
    <n v="2629"/>
  </r>
  <r>
    <n v="444197"/>
    <x v="25"/>
    <x v="0"/>
    <x v="10"/>
    <s v="AREVA"/>
    <x v="2"/>
    <x v="1"/>
    <x v="15"/>
    <d v="2021-05-16T00:00:00"/>
    <d v="2021-10-12T00:00:00"/>
    <x v="1"/>
    <x v="1"/>
    <d v="2021-11-12T00:00:00"/>
    <n v="541266"/>
    <x v="2"/>
    <s v="B5"/>
    <x v="1"/>
    <s v="Not Verified"/>
    <n v="55000"/>
    <n v="0.21229999999999999"/>
    <n v="234.27"/>
    <n v="0.12529999999999999"/>
    <n v="7000"/>
    <n v="24"/>
    <n v="8433"/>
  </r>
  <r>
    <n v="482269"/>
    <x v="4"/>
    <x v="0"/>
    <x v="10"/>
    <s v="URS Corporation"/>
    <x v="2"/>
    <x v="1"/>
    <x v="46"/>
    <d v="2021-02-13T00:00:00"/>
    <d v="2021-02-13T00:00:00"/>
    <x v="1"/>
    <x v="1"/>
    <d v="2021-03-13T00:00:00"/>
    <n v="613478"/>
    <x v="2"/>
    <s v="B5"/>
    <x v="1"/>
    <s v="Not Verified"/>
    <n v="99000"/>
    <n v="0.19789999999999999"/>
    <n v="789.87"/>
    <n v="0.11360000000000001"/>
    <n v="24000"/>
    <n v="38"/>
    <n v="28437"/>
  </r>
  <r>
    <n v="515491"/>
    <x v="1"/>
    <x v="0"/>
    <x v="1"/>
    <s v="Imperial Irrigation District"/>
    <x v="2"/>
    <x v="1"/>
    <x v="27"/>
    <d v="2021-05-16T00:00:00"/>
    <d v="2021-11-12T00:00:00"/>
    <x v="1"/>
    <x v="1"/>
    <d v="2021-12-12T00:00:00"/>
    <n v="666335"/>
    <x v="2"/>
    <s v="B2"/>
    <x v="1"/>
    <s v="Not Verified"/>
    <n v="65158.92"/>
    <n v="0.18360000000000001"/>
    <n v="444.48"/>
    <n v="0.10249999999999999"/>
    <n v="18000"/>
    <n v="25"/>
    <n v="15923"/>
  </r>
  <r>
    <n v="799149"/>
    <x v="16"/>
    <x v="0"/>
    <x v="1"/>
    <s v="Department of Homeland Security"/>
    <x v="2"/>
    <x v="1"/>
    <x v="44"/>
    <d v="2021-09-15T00:00:00"/>
    <d v="2021-10-11T00:00:00"/>
    <x v="1"/>
    <x v="1"/>
    <d v="2021-11-11T00:00:00"/>
    <n v="1004315"/>
    <x v="2"/>
    <s v="B2"/>
    <x v="1"/>
    <s v="Not Verified"/>
    <n v="72396"/>
    <n v="8.77E-2"/>
    <n v="292.91000000000003"/>
    <n v="0.10589999999999999"/>
    <n v="9000"/>
    <n v="27"/>
    <n v="9233"/>
  </r>
  <r>
    <n v="887225"/>
    <x v="18"/>
    <x v="0"/>
    <x v="1"/>
    <s v="Hamilton and Company"/>
    <x v="2"/>
    <x v="1"/>
    <x v="10"/>
    <d v="2021-05-16T00:00:00"/>
    <d v="2021-10-14T00:00:00"/>
    <x v="1"/>
    <x v="1"/>
    <d v="2021-11-14T00:00:00"/>
    <n v="1103363"/>
    <x v="2"/>
    <s v="B2"/>
    <x v="1"/>
    <s v="Not Verified"/>
    <n v="52000"/>
    <n v="0.17929999999999999"/>
    <n v="368.08"/>
    <n v="0.1065"/>
    <n v="11300"/>
    <n v="25"/>
    <n v="13251"/>
  </r>
  <r>
    <n v="357875"/>
    <x v="18"/>
    <x v="0"/>
    <x v="1"/>
    <s v="Self/ Ameriprise Financial franchisee"/>
    <x v="2"/>
    <x v="1"/>
    <x v="34"/>
    <d v="2021-05-16T00:00:00"/>
    <d v="2021-11-11T00:00:00"/>
    <x v="1"/>
    <x v="1"/>
    <d v="2021-12-11T00:00:00"/>
    <n v="363459"/>
    <x v="2"/>
    <s v="B2"/>
    <x v="1"/>
    <s v="Not Verified"/>
    <n v="160000"/>
    <n v="9.5500000000000002E-2"/>
    <n v="243.81"/>
    <n v="0.1051"/>
    <n v="7500"/>
    <n v="26"/>
    <n v="8777"/>
  </r>
  <r>
    <n v="995018"/>
    <x v="13"/>
    <x v="0"/>
    <x v="1"/>
    <s v="Puget Sound Naval Shipyard"/>
    <x v="2"/>
    <x v="1"/>
    <x v="13"/>
    <d v="2021-01-12T00:00:00"/>
    <d v="2021-01-12T00:00:00"/>
    <x v="1"/>
    <x v="1"/>
    <d v="2021-02-12T00:00:00"/>
    <n v="1219483"/>
    <x v="2"/>
    <s v="B3"/>
    <x v="1"/>
    <s v="Not Verified"/>
    <n v="65338"/>
    <n v="0.1265"/>
    <n v="215"/>
    <n v="0.1171"/>
    <n v="6500"/>
    <n v="20"/>
    <n v="6625"/>
  </r>
  <r>
    <n v="557145"/>
    <x v="30"/>
    <x v="0"/>
    <x v="1"/>
    <s v="Springdale Warer Utilities"/>
    <x v="2"/>
    <x v="1"/>
    <x v="47"/>
    <d v="2021-05-15T00:00:00"/>
    <d v="2021-08-13T00:00:00"/>
    <x v="1"/>
    <x v="1"/>
    <d v="2021-09-13T00:00:00"/>
    <n v="717350"/>
    <x v="2"/>
    <s v="B3"/>
    <x v="1"/>
    <s v="Not Verified"/>
    <n v="36396"/>
    <n v="3.1300000000000001E-2"/>
    <n v="180.38"/>
    <n v="0.11119999999999999"/>
    <n v="5500"/>
    <n v="16"/>
    <n v="6494"/>
  </r>
  <r>
    <n v="838830"/>
    <x v="1"/>
    <x v="0"/>
    <x v="1"/>
    <s v="Friendfinder Networks"/>
    <x v="2"/>
    <x v="1"/>
    <x v="11"/>
    <d v="2021-05-16T00:00:00"/>
    <d v="2021-08-14T00:00:00"/>
    <x v="1"/>
    <x v="1"/>
    <d v="2021-09-14T00:00:00"/>
    <n v="1048947"/>
    <x v="2"/>
    <s v="B3"/>
    <x v="1"/>
    <s v="Not Verified"/>
    <n v="105000"/>
    <n v="9.8599999999999993E-2"/>
    <n v="392.81"/>
    <n v="0.1099"/>
    <n v="12000"/>
    <n v="23"/>
    <n v="14141"/>
  </r>
  <r>
    <n v="501012"/>
    <x v="8"/>
    <x v="0"/>
    <x v="1"/>
    <s v="Central Hudson Gas &amp; Electric"/>
    <x v="2"/>
    <x v="1"/>
    <x v="48"/>
    <d v="2021-05-16T00:00:00"/>
    <d v="2021-04-13T00:00:00"/>
    <x v="1"/>
    <x v="1"/>
    <d v="2021-05-13T00:00:00"/>
    <n v="643754"/>
    <x v="2"/>
    <s v="B3"/>
    <x v="1"/>
    <s v="Not Verified"/>
    <n v="70000"/>
    <n v="0.14760000000000001"/>
    <n v="520.96"/>
    <n v="0.1062"/>
    <n v="16000"/>
    <n v="28"/>
    <n v="18756"/>
  </r>
  <r>
    <n v="479413"/>
    <x v="18"/>
    <x v="0"/>
    <x v="1"/>
    <s v="Nomura Securities"/>
    <x v="2"/>
    <x v="1"/>
    <x v="24"/>
    <d v="2021-07-11T00:00:00"/>
    <d v="2021-07-11T00:00:00"/>
    <x v="1"/>
    <x v="1"/>
    <d v="2021-08-11T00:00:00"/>
    <n v="609148"/>
    <x v="2"/>
    <s v="B4"/>
    <x v="1"/>
    <s v="Not Verified"/>
    <n v="95000"/>
    <n v="4.4699999999999997E-2"/>
    <n v="392.83"/>
    <n v="0.1099"/>
    <n v="12000"/>
    <n v="21"/>
    <n v="13445"/>
  </r>
  <r>
    <n v="486329"/>
    <x v="37"/>
    <x v="0"/>
    <x v="1"/>
    <s v="State of Oregon: Dept. Human Srvcs"/>
    <x v="2"/>
    <x v="1"/>
    <x v="46"/>
    <d v="2021-03-13T00:00:00"/>
    <d v="2021-03-13T00:00:00"/>
    <x v="1"/>
    <x v="1"/>
    <d v="2021-04-13T00:00:00"/>
    <n v="619772"/>
    <x v="2"/>
    <s v="B4"/>
    <x v="1"/>
    <s v="Not Verified"/>
    <n v="68340"/>
    <n v="0.12130000000000001"/>
    <n v="818.38"/>
    <n v="0.1099"/>
    <n v="25000"/>
    <n v="26"/>
    <n v="29462"/>
  </r>
  <r>
    <n v="473442"/>
    <x v="20"/>
    <x v="0"/>
    <x v="1"/>
    <s v="U.S. Border Patrol"/>
    <x v="2"/>
    <x v="1"/>
    <x v="24"/>
    <d v="2021-12-10T00:00:00"/>
    <d v="2021-12-10T00:00:00"/>
    <x v="1"/>
    <x v="1"/>
    <d v="2022-01-10T00:00:00"/>
    <n v="598340"/>
    <x v="2"/>
    <s v="B4"/>
    <x v="1"/>
    <s v="Not Verified"/>
    <n v="90000"/>
    <n v="0.17849999999999999"/>
    <n v="499.5"/>
    <n v="0.12180000000000001"/>
    <n v="15000"/>
    <n v="29"/>
    <n v="16475"/>
  </r>
  <r>
    <n v="506788"/>
    <x v="20"/>
    <x v="0"/>
    <x v="1"/>
    <s v="Central Arizona Water Conservation Distr"/>
    <x v="2"/>
    <x v="1"/>
    <x v="48"/>
    <d v="2021-04-16T00:00:00"/>
    <d v="2021-04-13T00:00:00"/>
    <x v="1"/>
    <x v="1"/>
    <d v="2021-05-13T00:00:00"/>
    <n v="653476"/>
    <x v="2"/>
    <s v="B4"/>
    <x v="1"/>
    <s v="Not Verified"/>
    <n v="68004"/>
    <n v="0.1263"/>
    <n v="327.36"/>
    <n v="0.1099"/>
    <n v="10000"/>
    <n v="39"/>
    <n v="11876"/>
  </r>
  <r>
    <n v="553915"/>
    <x v="1"/>
    <x v="0"/>
    <x v="0"/>
    <s v="Accumetrics, Inc"/>
    <x v="2"/>
    <x v="1"/>
    <x v="43"/>
    <d v="2021-12-14T00:00:00"/>
    <d v="2021-06-13T00:00:00"/>
    <x v="1"/>
    <x v="1"/>
    <d v="2021-07-13T00:00:00"/>
    <n v="713641"/>
    <x v="2"/>
    <s v="B1"/>
    <x v="1"/>
    <s v="Not Verified"/>
    <n v="70000"/>
    <n v="0.21629999999999999"/>
    <n v="324.45999999999998"/>
    <n v="0.1038"/>
    <n v="10000"/>
    <n v="16"/>
    <n v="11585"/>
  </r>
  <r>
    <n v="589343"/>
    <x v="16"/>
    <x v="0"/>
    <x v="0"/>
    <s v="us army"/>
    <x v="2"/>
    <x v="1"/>
    <x v="54"/>
    <d v="2021-04-16T00:00:00"/>
    <d v="2021-03-12T00:00:00"/>
    <x v="1"/>
    <x v="1"/>
    <d v="2021-04-12T00:00:00"/>
    <n v="757098"/>
    <x v="2"/>
    <s v="B1"/>
    <x v="1"/>
    <s v="Not Verified"/>
    <n v="43800"/>
    <n v="0.06"/>
    <n v="421.8"/>
    <n v="0.1038"/>
    <n v="13000"/>
    <n v="17"/>
    <n v="14532"/>
  </r>
  <r>
    <n v="690931"/>
    <x v="2"/>
    <x v="0"/>
    <x v="0"/>
    <s v="Tetra Technologies"/>
    <x v="2"/>
    <x v="1"/>
    <x v="42"/>
    <d v="2021-04-16T00:00:00"/>
    <d v="2021-03-12T00:00:00"/>
    <x v="1"/>
    <x v="1"/>
    <d v="2021-04-12T00:00:00"/>
    <n v="881413"/>
    <x v="2"/>
    <s v="B1"/>
    <x v="1"/>
    <s v="Not Verified"/>
    <n v="80000"/>
    <n v="0.19800000000000001"/>
    <n v="256.76"/>
    <n v="9.6299999999999997E-2"/>
    <n v="8000"/>
    <n v="44"/>
    <n v="8619"/>
  </r>
  <r>
    <n v="438631"/>
    <x v="9"/>
    <x v="0"/>
    <x v="0"/>
    <s v="Impact Office Products Co"/>
    <x v="2"/>
    <x v="1"/>
    <x v="26"/>
    <d v="2021-07-10T00:00:00"/>
    <d v="2021-07-10T00:00:00"/>
    <x v="1"/>
    <x v="1"/>
    <d v="2021-08-10T00:00:00"/>
    <n v="528711"/>
    <x v="2"/>
    <s v="B2"/>
    <x v="1"/>
    <s v="Not Verified"/>
    <n v="100000"/>
    <n v="8.6300000000000002E-2"/>
    <n v="777.24"/>
    <n v="0.10249999999999999"/>
    <n v="24000"/>
    <n v="14"/>
    <n v="24601"/>
  </r>
  <r>
    <n v="798501"/>
    <x v="41"/>
    <x v="0"/>
    <x v="0"/>
    <s v="901 restaurant"/>
    <x v="2"/>
    <x v="1"/>
    <x v="44"/>
    <d v="2021-05-16T00:00:00"/>
    <d v="2021-11-12T00:00:00"/>
    <x v="1"/>
    <x v="1"/>
    <d v="2021-12-12T00:00:00"/>
    <n v="1003625"/>
    <x v="2"/>
    <s v="B2"/>
    <x v="1"/>
    <s v="Not Verified"/>
    <n v="60000"/>
    <n v="5.7599999999999998E-2"/>
    <n v="276.64"/>
    <n v="0.10589999999999999"/>
    <n v="8500"/>
    <n v="10"/>
    <n v="9478"/>
  </r>
  <r>
    <n v="477839"/>
    <x v="17"/>
    <x v="0"/>
    <x v="0"/>
    <s v="U.S. Department of Veterans Affairs"/>
    <x v="2"/>
    <x v="1"/>
    <x v="24"/>
    <d v="2021-02-13T00:00:00"/>
    <d v="2021-02-13T00:00:00"/>
    <x v="1"/>
    <x v="1"/>
    <d v="2021-03-13T00:00:00"/>
    <n v="606413"/>
    <x v="2"/>
    <s v="B3"/>
    <x v="1"/>
    <s v="Not Verified"/>
    <n v="38117"/>
    <n v="0.22539999999999999"/>
    <n v="447.31"/>
    <n v="0.1183"/>
    <n v="13500"/>
    <n v="16"/>
    <n v="16104"/>
  </r>
  <r>
    <n v="442791"/>
    <x v="5"/>
    <x v="0"/>
    <x v="0"/>
    <m/>
    <x v="2"/>
    <x v="1"/>
    <x v="52"/>
    <d v="2021-01-14T00:00:00"/>
    <d v="2021-03-12T00:00:00"/>
    <x v="1"/>
    <x v="1"/>
    <d v="2021-04-12T00:00:00"/>
    <n v="538023"/>
    <x v="2"/>
    <s v="B3"/>
    <x v="1"/>
    <s v="Not Verified"/>
    <n v="200004"/>
    <n v="0.10929999999999999"/>
    <n v="629.54999999999995"/>
    <n v="0.1183"/>
    <n v="19000"/>
    <n v="32"/>
    <n v="22495"/>
  </r>
  <r>
    <n v="978627"/>
    <x v="5"/>
    <x v="0"/>
    <x v="0"/>
    <s v="Citrix"/>
    <x v="2"/>
    <x v="1"/>
    <x v="13"/>
    <d v="2021-08-12T00:00:00"/>
    <d v="2021-08-12T00:00:00"/>
    <x v="1"/>
    <x v="1"/>
    <d v="2021-09-12T00:00:00"/>
    <n v="1201488"/>
    <x v="2"/>
    <s v="B3"/>
    <x v="1"/>
    <s v="Not Verified"/>
    <n v="70000"/>
    <n v="0.1711"/>
    <n v="396.92"/>
    <n v="0.1171"/>
    <n v="12000"/>
    <n v="30"/>
    <n v="13045"/>
  </r>
  <r>
    <n v="661620"/>
    <x v="19"/>
    <x v="0"/>
    <x v="6"/>
    <s v="sunset tree and landscape"/>
    <x v="2"/>
    <x v="1"/>
    <x v="21"/>
    <d v="2021-05-15T00:00:00"/>
    <d v="2021-09-13T00:00:00"/>
    <x v="1"/>
    <x v="1"/>
    <d v="2021-10-13T00:00:00"/>
    <n v="846130"/>
    <x v="2"/>
    <s v="B1"/>
    <x v="1"/>
    <s v="Not Verified"/>
    <n v="24000"/>
    <n v="0.17449999999999999"/>
    <n v="179.73"/>
    <n v="9.6299999999999997E-2"/>
    <n v="5600"/>
    <n v="12"/>
    <n v="6449"/>
  </r>
  <r>
    <n v="727426"/>
    <x v="32"/>
    <x v="0"/>
    <x v="6"/>
    <s v="halifax regional medical center"/>
    <x v="2"/>
    <x v="1"/>
    <x v="29"/>
    <d v="2021-06-13T00:00:00"/>
    <d v="2021-08-12T00:00:00"/>
    <x v="1"/>
    <x v="1"/>
    <d v="2021-09-12T00:00:00"/>
    <n v="922936"/>
    <x v="2"/>
    <s v="B1"/>
    <x v="1"/>
    <s v="Not Verified"/>
    <n v="48000"/>
    <n v="4.0800000000000003E-2"/>
    <n v="128.38"/>
    <n v="9.6299999999999997E-2"/>
    <n v="4000"/>
    <n v="15"/>
    <n v="4273"/>
  </r>
  <r>
    <n v="977707"/>
    <x v="38"/>
    <x v="0"/>
    <x v="3"/>
    <s v="Toray Carbon Fibers America, Inc."/>
    <x v="2"/>
    <x v="1"/>
    <x v="13"/>
    <d v="2021-02-13T00:00:00"/>
    <d v="2021-02-13T00:00:00"/>
    <x v="1"/>
    <x v="1"/>
    <d v="2021-03-13T00:00:00"/>
    <n v="1200507"/>
    <x v="2"/>
    <s v="B2"/>
    <x v="1"/>
    <s v="Not Verified"/>
    <n v="60000"/>
    <n v="5.0000000000000001E-3"/>
    <n v="97.72"/>
    <n v="0.1065"/>
    <n v="3000"/>
    <n v="27"/>
    <n v="3379"/>
  </r>
  <r>
    <n v="868133"/>
    <x v="12"/>
    <x v="0"/>
    <x v="3"/>
    <s v="Architectural Concrete and Design"/>
    <x v="2"/>
    <x v="1"/>
    <x v="10"/>
    <d v="2021-01-15T00:00:00"/>
    <d v="2021-09-13T00:00:00"/>
    <x v="1"/>
    <x v="1"/>
    <d v="2021-10-13T00:00:00"/>
    <n v="1081847"/>
    <x v="2"/>
    <s v="B2"/>
    <x v="1"/>
    <s v="Not Verified"/>
    <n v="65000"/>
    <n v="7.6600000000000001E-2"/>
    <n v="162.72999999999999"/>
    <n v="0.10589999999999999"/>
    <n v="5000"/>
    <n v="19"/>
    <n v="5751"/>
  </r>
  <r>
    <n v="1019281"/>
    <x v="2"/>
    <x v="0"/>
    <x v="3"/>
    <s v="3m"/>
    <x v="2"/>
    <x v="1"/>
    <x v="22"/>
    <d v="2021-09-15T00:00:00"/>
    <d v="2021-12-14T00:00:00"/>
    <x v="1"/>
    <x v="1"/>
    <d v="2022-01-14T00:00:00"/>
    <n v="1247963"/>
    <x v="2"/>
    <s v="B3"/>
    <x v="1"/>
    <s v="Not Verified"/>
    <n v="60000"/>
    <n v="6.1199999999999997E-2"/>
    <n v="231.54"/>
    <n v="0.1171"/>
    <n v="7000"/>
    <n v="8"/>
    <n v="8335"/>
  </r>
  <r>
    <n v="512647"/>
    <x v="1"/>
    <x v="0"/>
    <x v="3"/>
    <s v="National Weather Service"/>
    <x v="2"/>
    <x v="1"/>
    <x v="27"/>
    <d v="2021-05-13T00:00:00"/>
    <d v="2021-05-13T00:00:00"/>
    <x v="1"/>
    <x v="1"/>
    <d v="2021-06-13T00:00:00"/>
    <n v="662371"/>
    <x v="2"/>
    <s v="B4"/>
    <x v="1"/>
    <s v="Not Verified"/>
    <n v="114000"/>
    <n v="0.13769999999999999"/>
    <n v="130.94999999999999"/>
    <n v="0.1099"/>
    <n v="4000"/>
    <n v="32"/>
    <n v="4714"/>
  </r>
  <r>
    <n v="1036343"/>
    <x v="3"/>
    <x v="0"/>
    <x v="3"/>
    <s v="Rush University Medical Center"/>
    <x v="2"/>
    <x v="1"/>
    <x v="22"/>
    <d v="2021-05-13T00:00:00"/>
    <d v="2021-05-13T00:00:00"/>
    <x v="1"/>
    <x v="1"/>
    <d v="2021-06-13T00:00:00"/>
    <n v="1266208"/>
    <x v="2"/>
    <s v="B4"/>
    <x v="1"/>
    <s v="Not Verified"/>
    <n v="78000"/>
    <n v="9.8199999999999996E-2"/>
    <n v="80.2"/>
    <n v="0.1242"/>
    <n v="2400"/>
    <n v="33"/>
    <n v="2740"/>
  </r>
  <r>
    <n v="498944"/>
    <x v="1"/>
    <x v="0"/>
    <x v="3"/>
    <s v="Alvarado Hospital"/>
    <x v="2"/>
    <x v="1"/>
    <x v="48"/>
    <d v="2021-03-16T00:00:00"/>
    <d v="2021-07-10T00:00:00"/>
    <x v="1"/>
    <x v="1"/>
    <d v="2021-08-10T00:00:00"/>
    <n v="640147"/>
    <x v="2"/>
    <s v="B4"/>
    <x v="1"/>
    <s v="Not Verified"/>
    <n v="79000"/>
    <n v="0.14249999999999999"/>
    <n v="327.36"/>
    <n v="0.1099"/>
    <n v="10000"/>
    <n v="34"/>
    <n v="10268"/>
  </r>
  <r>
    <n v="511447"/>
    <x v="31"/>
    <x v="0"/>
    <x v="3"/>
    <s v="Duke Energy"/>
    <x v="2"/>
    <x v="1"/>
    <x v="27"/>
    <d v="2021-07-15T00:00:00"/>
    <d v="2021-06-13T00:00:00"/>
    <x v="1"/>
    <x v="1"/>
    <d v="2021-07-13T00:00:00"/>
    <n v="660635"/>
    <x v="2"/>
    <s v="B4"/>
    <x v="1"/>
    <s v="Not Verified"/>
    <n v="78000"/>
    <n v="0.18770000000000001"/>
    <n v="320.8"/>
    <n v="0.1099"/>
    <n v="9800"/>
    <n v="50"/>
    <n v="11549"/>
  </r>
  <r>
    <n v="558844"/>
    <x v="1"/>
    <x v="0"/>
    <x v="3"/>
    <s v="Caltech"/>
    <x v="2"/>
    <x v="1"/>
    <x v="47"/>
    <d v="2021-01-16T00:00:00"/>
    <d v="2021-08-13T00:00:00"/>
    <x v="1"/>
    <x v="1"/>
    <d v="2021-09-13T00:00:00"/>
    <n v="719351"/>
    <x v="2"/>
    <s v="B5"/>
    <x v="1"/>
    <s v="Not Verified"/>
    <n v="73000"/>
    <n v="9.5500000000000002E-2"/>
    <n v="298.33"/>
    <n v="0.1186"/>
    <n v="9000"/>
    <n v="31"/>
    <n v="10741"/>
  </r>
  <r>
    <n v="1007103"/>
    <x v="16"/>
    <x v="0"/>
    <x v="8"/>
    <s v="Rewatchable, Inc."/>
    <x v="2"/>
    <x v="1"/>
    <x v="22"/>
    <d v="2021-11-14T00:00:00"/>
    <d v="2021-11-14T00:00:00"/>
    <x v="1"/>
    <x v="1"/>
    <d v="2021-12-14T00:00:00"/>
    <n v="1233471"/>
    <x v="2"/>
    <s v="B3"/>
    <x v="1"/>
    <s v="Not Verified"/>
    <n v="90000"/>
    <n v="5.2499999999999998E-2"/>
    <n v="231.54"/>
    <n v="0.1171"/>
    <n v="7000"/>
    <n v="11"/>
    <n v="8335"/>
  </r>
  <r>
    <n v="664740"/>
    <x v="5"/>
    <x v="0"/>
    <x v="8"/>
    <s v="Kaplan University"/>
    <x v="2"/>
    <x v="1"/>
    <x v="0"/>
    <d v="2021-05-16T00:00:00"/>
    <d v="2021-02-14T00:00:00"/>
    <x v="1"/>
    <x v="1"/>
    <d v="2021-03-14T00:00:00"/>
    <n v="849949"/>
    <x v="2"/>
    <s v="B3"/>
    <x v="1"/>
    <s v="Not Verified"/>
    <n v="53000"/>
    <n v="8.9200000000000002E-2"/>
    <n v="233.58"/>
    <n v="0.1037"/>
    <n v="7200"/>
    <n v="15"/>
    <n v="8410"/>
  </r>
  <r>
    <n v="600199"/>
    <x v="2"/>
    <x v="0"/>
    <x v="4"/>
    <s v="City of Wylie"/>
    <x v="2"/>
    <x v="1"/>
    <x v="50"/>
    <d v="2021-11-13T00:00:00"/>
    <d v="2021-11-13T00:00:00"/>
    <x v="1"/>
    <x v="1"/>
    <d v="2021-12-13T00:00:00"/>
    <n v="770344"/>
    <x v="2"/>
    <s v="B1"/>
    <x v="1"/>
    <s v="Not Verified"/>
    <n v="51996"/>
    <n v="0.23960000000000001"/>
    <n v="444.42"/>
    <n v="8.8800000000000004E-2"/>
    <n v="14000"/>
    <n v="17"/>
    <n v="15999"/>
  </r>
  <r>
    <n v="605789"/>
    <x v="16"/>
    <x v="0"/>
    <x v="2"/>
    <s v="Qunisgamond Comm College"/>
    <x v="2"/>
    <x v="1"/>
    <x v="49"/>
    <d v="2021-04-16T00:00:00"/>
    <d v="2021-11-13T00:00:00"/>
    <x v="1"/>
    <x v="1"/>
    <d v="2021-12-13T00:00:00"/>
    <n v="777147"/>
    <x v="2"/>
    <s v="B3"/>
    <x v="1"/>
    <s v="Not Verified"/>
    <n v="60000"/>
    <n v="8.6999999999999994E-2"/>
    <n v="224.63"/>
    <n v="9.6199999999999994E-2"/>
    <n v="7000"/>
    <n v="29"/>
    <n v="8087"/>
  </r>
  <r>
    <n v="368428"/>
    <x v="5"/>
    <x v="0"/>
    <x v="2"/>
    <s v="Petco Animal Supplies"/>
    <x v="2"/>
    <x v="1"/>
    <x v="55"/>
    <d v="2021-01-12T00:00:00"/>
    <d v="2021-01-12T00:00:00"/>
    <x v="1"/>
    <x v="1"/>
    <d v="2021-02-12T00:00:00"/>
    <n v="382934"/>
    <x v="2"/>
    <s v="B4"/>
    <x v="1"/>
    <s v="Not Verified"/>
    <n v="65000"/>
    <n v="1.6199999999999999E-2"/>
    <n v="165.82"/>
    <n v="0.11890000000000001"/>
    <n v="5000"/>
    <n v="14"/>
    <n v="5970"/>
  </r>
  <r>
    <n v="635483"/>
    <x v="32"/>
    <x v="0"/>
    <x v="5"/>
    <s v="Gaston College"/>
    <x v="2"/>
    <x v="1"/>
    <x v="41"/>
    <d v="2021-04-16T00:00:00"/>
    <d v="2021-01-14T00:00:00"/>
    <x v="1"/>
    <x v="1"/>
    <d v="2021-02-14T00:00:00"/>
    <n v="814070"/>
    <x v="2"/>
    <s v="B5"/>
    <x v="1"/>
    <s v="Not Verified"/>
    <n v="37000"/>
    <n v="5.8999999999999997E-2"/>
    <n v="155.69999999999999"/>
    <n v="0.1036"/>
    <n v="4800"/>
    <n v="9"/>
    <n v="5605"/>
  </r>
  <r>
    <n v="799199"/>
    <x v="28"/>
    <x v="0"/>
    <x v="7"/>
    <s v="JA of New Mexico"/>
    <x v="2"/>
    <x v="1"/>
    <x v="44"/>
    <d v="2021-05-16T00:00:00"/>
    <d v="2021-11-13T00:00:00"/>
    <x v="1"/>
    <x v="1"/>
    <d v="2021-12-13T00:00:00"/>
    <n v="1004421"/>
    <x v="2"/>
    <s v="B3"/>
    <x v="1"/>
    <s v="Not Verified"/>
    <n v="64500"/>
    <n v="0.14099999999999999"/>
    <n v="229.14"/>
    <n v="0.1099"/>
    <n v="7000"/>
    <n v="32"/>
    <n v="8176"/>
  </r>
  <r>
    <n v="712910"/>
    <x v="26"/>
    <x v="0"/>
    <x v="7"/>
    <s v="Hoffmann Brothers"/>
    <x v="2"/>
    <x v="1"/>
    <x v="42"/>
    <d v="2021-03-14T00:00:00"/>
    <d v="2021-11-11T00:00:00"/>
    <x v="1"/>
    <x v="1"/>
    <d v="2021-12-11T00:00:00"/>
    <n v="906083"/>
    <x v="2"/>
    <s v="B4"/>
    <x v="1"/>
    <s v="Not Verified"/>
    <n v="70000"/>
    <n v="0.13700000000000001"/>
    <n v="65.239999999999995"/>
    <n v="0.1074"/>
    <n v="2000"/>
    <n v="14"/>
    <n v="2116"/>
  </r>
  <r>
    <n v="1040032"/>
    <x v="19"/>
    <x v="0"/>
    <x v="7"/>
    <s v="TriHealth"/>
    <x v="2"/>
    <x v="1"/>
    <x v="22"/>
    <d v="2021-04-16T00:00:00"/>
    <d v="2021-12-14T00:00:00"/>
    <x v="1"/>
    <x v="1"/>
    <d v="2022-01-14T00:00:00"/>
    <n v="1269991"/>
    <x v="2"/>
    <s v="B4"/>
    <x v="1"/>
    <s v="Not Verified"/>
    <n v="77000"/>
    <n v="9.69E-2"/>
    <n v="400.99"/>
    <n v="0.1242"/>
    <n v="12000"/>
    <n v="14"/>
    <n v="14435"/>
  </r>
  <r>
    <n v="993597"/>
    <x v="42"/>
    <x v="0"/>
    <x v="9"/>
    <s v="EBMS"/>
    <x v="2"/>
    <x v="1"/>
    <x v="13"/>
    <d v="2021-08-15T00:00:00"/>
    <d v="2021-03-13T00:00:00"/>
    <x v="1"/>
    <x v="1"/>
    <d v="2021-04-13T00:00:00"/>
    <n v="1217949"/>
    <x v="2"/>
    <s v="B1"/>
    <x v="1"/>
    <s v="Not Verified"/>
    <n v="78000"/>
    <n v="0.1542"/>
    <n v="322.25"/>
    <n v="9.9099999999999994E-2"/>
    <n v="10000"/>
    <n v="43"/>
    <n v="11075"/>
  </r>
  <r>
    <n v="464263"/>
    <x v="19"/>
    <x v="0"/>
    <x v="10"/>
    <s v="state of ohio"/>
    <x v="2"/>
    <x v="1"/>
    <x v="31"/>
    <d v="2021-12-12T00:00:00"/>
    <d v="2021-12-12T00:00:00"/>
    <x v="1"/>
    <x v="1"/>
    <d v="2022-01-12T00:00:00"/>
    <n v="581786"/>
    <x v="2"/>
    <s v="B1"/>
    <x v="1"/>
    <s v="Not Verified"/>
    <n v="40000"/>
    <n v="9.9000000000000005E-2"/>
    <n v="295.24"/>
    <n v="0.1114"/>
    <n v="9000"/>
    <n v="29"/>
    <n v="10629"/>
  </r>
  <r>
    <n v="825523"/>
    <x v="43"/>
    <x v="0"/>
    <x v="3"/>
    <s v="OEM Worldwide"/>
    <x v="2"/>
    <x v="1"/>
    <x v="44"/>
    <d v="2021-11-14T00:00:00"/>
    <d v="2021-04-12T00:00:00"/>
    <x v="1"/>
    <x v="1"/>
    <d v="2021-05-12T00:00:00"/>
    <n v="1034322"/>
    <x v="2"/>
    <s v="B2"/>
    <x v="1"/>
    <s v="Not Verified"/>
    <n v="44000"/>
    <n v="0.12"/>
    <n v="260.36"/>
    <n v="0.10589999999999999"/>
    <n v="8000"/>
    <n v="40"/>
    <n v="8517"/>
  </r>
  <r>
    <n v="657411"/>
    <x v="16"/>
    <x v="0"/>
    <x v="8"/>
    <s v="Digitas Inc"/>
    <x v="2"/>
    <x v="1"/>
    <x v="21"/>
    <d v="2021-03-15T00:00:00"/>
    <d v="2021-04-13T00:00:00"/>
    <x v="1"/>
    <x v="1"/>
    <d v="2021-05-13T00:00:00"/>
    <n v="840757"/>
    <x v="2"/>
    <s v="B4"/>
    <x v="1"/>
    <s v="Not Verified"/>
    <n v="100000"/>
    <n v="0.1166"/>
    <n v="251.15"/>
    <n v="0.1074"/>
    <n v="7700"/>
    <n v="13"/>
    <n v="8922"/>
  </r>
  <r>
    <n v="860719"/>
    <x v="5"/>
    <x v="0"/>
    <x v="2"/>
    <s v="TradeKing"/>
    <x v="2"/>
    <x v="1"/>
    <x v="11"/>
    <d v="2021-09-14T00:00:00"/>
    <d v="2021-09-14T00:00:00"/>
    <x v="1"/>
    <x v="1"/>
    <d v="2021-10-14T00:00:00"/>
    <n v="1073489"/>
    <x v="2"/>
    <s v="B3"/>
    <x v="1"/>
    <s v="Not Verified"/>
    <n v="51000"/>
    <n v="0.1087"/>
    <n v="65.47"/>
    <n v="0.1099"/>
    <n v="2000"/>
    <n v="22"/>
    <n v="2357"/>
  </r>
  <r>
    <n v="699725"/>
    <x v="33"/>
    <x v="0"/>
    <x v="5"/>
    <s v="Hilton Head Hospital"/>
    <x v="2"/>
    <x v="1"/>
    <x v="42"/>
    <d v="2021-03-14T00:00:00"/>
    <d v="2021-04-14T00:00:00"/>
    <x v="1"/>
    <x v="1"/>
    <d v="2021-05-14T00:00:00"/>
    <n v="891328"/>
    <x v="2"/>
    <s v="B2"/>
    <x v="1"/>
    <s v="Not Verified"/>
    <n v="52000"/>
    <n v="0.17330000000000001"/>
    <n v="32.270000000000003"/>
    <n v="0.1"/>
    <n v="1000"/>
    <n v="32"/>
    <n v="1162"/>
  </r>
  <r>
    <n v="501301"/>
    <x v="16"/>
    <x v="0"/>
    <x v="6"/>
    <s v="Verus Financial"/>
    <x v="2"/>
    <x v="1"/>
    <x v="48"/>
    <d v="2021-06-11T00:00:00"/>
    <d v="2021-05-11T00:00:00"/>
    <x v="1"/>
    <x v="1"/>
    <d v="2021-06-11T00:00:00"/>
    <n v="644239"/>
    <x v="2"/>
    <s v="B1"/>
    <x v="1"/>
    <s v="Not Verified"/>
    <n v="80000"/>
    <n v="0.12670000000000001"/>
    <n v="483.16"/>
    <n v="9.8799999999999999E-2"/>
    <n v="15000"/>
    <n v="26"/>
    <n v="16218"/>
  </r>
  <r>
    <n v="449253"/>
    <x v="2"/>
    <x v="0"/>
    <x v="6"/>
    <s v="Walmart Supercenter #3391"/>
    <x v="2"/>
    <x v="1"/>
    <x v="15"/>
    <d v="2021-10-12T00:00:00"/>
    <d v="2021-10-12T00:00:00"/>
    <x v="1"/>
    <x v="1"/>
    <d v="2021-11-12T00:00:00"/>
    <n v="551741"/>
    <x v="2"/>
    <s v="B1"/>
    <x v="1"/>
    <s v="Not Verified"/>
    <n v="28000"/>
    <n v="0.21"/>
    <n v="352.64"/>
    <n v="0.1114"/>
    <n v="10750"/>
    <n v="23"/>
    <n v="12695"/>
  </r>
  <r>
    <n v="449407"/>
    <x v="33"/>
    <x v="0"/>
    <x v="6"/>
    <s v="Stock Loan Services, LLC"/>
    <x v="2"/>
    <x v="1"/>
    <x v="15"/>
    <d v="2021-08-13T00:00:00"/>
    <d v="2021-07-12T00:00:00"/>
    <x v="1"/>
    <x v="1"/>
    <d v="2021-08-12T00:00:00"/>
    <n v="552010"/>
    <x v="2"/>
    <s v="B1"/>
    <x v="1"/>
    <s v="Not Verified"/>
    <n v="66000"/>
    <n v="8.5999999999999993E-2"/>
    <n v="433.01"/>
    <n v="0.1114"/>
    <n v="13200"/>
    <n v="48"/>
    <n v="15571"/>
  </r>
  <r>
    <n v="347068"/>
    <x v="2"/>
    <x v="0"/>
    <x v="6"/>
    <s v="Integrasys Technologies, Inc"/>
    <x v="2"/>
    <x v="1"/>
    <x v="56"/>
    <d v="2021-05-11T00:00:00"/>
    <d v="2021-05-11T00:00:00"/>
    <x v="1"/>
    <x v="1"/>
    <d v="2021-06-11T00:00:00"/>
    <n v="347447"/>
    <x v="2"/>
    <s v="B3"/>
    <x v="1"/>
    <s v="Not Verified"/>
    <n v="65000"/>
    <n v="0.16259999999999999"/>
    <n v="242.29"/>
    <n v="0.1008"/>
    <n v="7500"/>
    <n v="25"/>
    <n v="8722"/>
  </r>
  <r>
    <n v="607224"/>
    <x v="6"/>
    <x v="0"/>
    <x v="6"/>
    <s v="City Government"/>
    <x v="2"/>
    <x v="1"/>
    <x v="49"/>
    <d v="2021-05-16T00:00:00"/>
    <d v="2021-12-12T00:00:00"/>
    <x v="1"/>
    <x v="1"/>
    <d v="2022-01-12T00:00:00"/>
    <n v="778988"/>
    <x v="2"/>
    <s v="B4"/>
    <x v="1"/>
    <s v="Not Verified"/>
    <n v="63000"/>
    <n v="0.15049999999999999"/>
    <n v="371.02"/>
    <n v="9.9900000000000003E-2"/>
    <n v="11500"/>
    <n v="26"/>
    <n v="13125"/>
  </r>
  <r>
    <n v="487209"/>
    <x v="2"/>
    <x v="0"/>
    <x v="3"/>
    <s v="Texarkana Police Dept"/>
    <x v="2"/>
    <x v="1"/>
    <x v="46"/>
    <d v="2021-05-11T00:00:00"/>
    <d v="2021-05-11T00:00:00"/>
    <x v="1"/>
    <x v="1"/>
    <d v="2021-06-11T00:00:00"/>
    <n v="621028"/>
    <x v="2"/>
    <s v="B1"/>
    <x v="1"/>
    <s v="Not Verified"/>
    <n v="60000"/>
    <n v="9.8000000000000004E-2"/>
    <n v="322.11"/>
    <n v="9.8799999999999999E-2"/>
    <n v="10000"/>
    <n v="11"/>
    <n v="10967"/>
  </r>
  <r>
    <n v="841633"/>
    <x v="31"/>
    <x v="0"/>
    <x v="3"/>
    <s v="University of Louisville hospital"/>
    <x v="2"/>
    <x v="1"/>
    <x v="11"/>
    <d v="2021-05-16T00:00:00"/>
    <d v="2021-08-14T00:00:00"/>
    <x v="1"/>
    <x v="1"/>
    <d v="2021-09-14T00:00:00"/>
    <n v="1052208"/>
    <x v="2"/>
    <s v="B1"/>
    <x v="1"/>
    <s v="Not Verified"/>
    <n v="76000"/>
    <n v="6.9599999999999995E-2"/>
    <n v="435.55"/>
    <n v="9.9900000000000003E-2"/>
    <n v="13500"/>
    <n v="20"/>
    <n v="15680"/>
  </r>
  <r>
    <n v="351979"/>
    <x v="0"/>
    <x v="0"/>
    <x v="3"/>
    <s v="Newnan High School"/>
    <x v="2"/>
    <x v="1"/>
    <x v="59"/>
    <d v="2021-07-11T00:00:00"/>
    <d v="2021-07-11T00:00:00"/>
    <x v="1"/>
    <x v="1"/>
    <d v="2021-08-11T00:00:00"/>
    <n v="354837"/>
    <x v="2"/>
    <s v="B1"/>
    <x v="1"/>
    <s v="Not Verified"/>
    <n v="51996"/>
    <n v="0.15620000000000001"/>
    <n v="48.19"/>
    <n v="9.7000000000000003E-2"/>
    <n v="1500"/>
    <n v="32"/>
    <n v="1735"/>
  </r>
  <r>
    <n v="1010662"/>
    <x v="3"/>
    <x v="0"/>
    <x v="3"/>
    <s v="Northwestern Mem Hospital"/>
    <x v="2"/>
    <x v="1"/>
    <x v="22"/>
    <d v="2021-12-12T00:00:00"/>
    <d v="2021-12-12T00:00:00"/>
    <x v="1"/>
    <x v="1"/>
    <d v="2022-01-12T00:00:00"/>
    <n v="1237487"/>
    <x v="2"/>
    <s v="B1"/>
    <x v="1"/>
    <s v="Not Verified"/>
    <n v="90000"/>
    <n v="8.8400000000000006E-2"/>
    <n v="580.04999999999995"/>
    <n v="9.9099999999999994E-2"/>
    <n v="18000"/>
    <n v="36"/>
    <n v="19646"/>
  </r>
  <r>
    <n v="1049393"/>
    <x v="25"/>
    <x v="0"/>
    <x v="3"/>
    <s v="southeastern container"/>
    <x v="2"/>
    <x v="1"/>
    <x v="12"/>
    <d v="2021-08-14T00:00:00"/>
    <d v="2021-08-14T00:00:00"/>
    <x v="1"/>
    <x v="1"/>
    <d v="2021-09-14T00:00:00"/>
    <n v="1280578"/>
    <x v="2"/>
    <s v="B1"/>
    <x v="1"/>
    <s v="Not Verified"/>
    <n v="42000"/>
    <n v="0.1057"/>
    <n v="386.7"/>
    <n v="9.9099999999999994E-2"/>
    <n v="12000"/>
    <n v="41"/>
    <n v="13890"/>
  </r>
  <r>
    <n v="532210"/>
    <x v="2"/>
    <x v="0"/>
    <x v="3"/>
    <s v="Lubbock County Adult Probation"/>
    <x v="2"/>
    <x v="1"/>
    <x v="51"/>
    <d v="2021-03-11T00:00:00"/>
    <d v="2021-04-11T00:00:00"/>
    <x v="1"/>
    <x v="1"/>
    <d v="2021-05-11T00:00:00"/>
    <n v="687955"/>
    <x v="2"/>
    <s v="B2"/>
    <x v="1"/>
    <s v="Not Verified"/>
    <n v="46097"/>
    <n v="2.06E-2"/>
    <n v="195.73"/>
    <n v="0.1075"/>
    <n v="6000"/>
    <n v="23"/>
    <n v="6437"/>
  </r>
  <r>
    <n v="978172"/>
    <x v="12"/>
    <x v="0"/>
    <x v="3"/>
    <s v="Layton City Corp"/>
    <x v="2"/>
    <x v="1"/>
    <x v="13"/>
    <d v="2021-10-14T00:00:00"/>
    <d v="2021-11-14T00:00:00"/>
    <x v="1"/>
    <x v="1"/>
    <d v="2021-12-14T00:00:00"/>
    <n v="1201011"/>
    <x v="2"/>
    <s v="B2"/>
    <x v="1"/>
    <s v="Not Verified"/>
    <n v="60000"/>
    <n v="0.1074"/>
    <n v="128.66999999999999"/>
    <n v="0.1065"/>
    <n v="3950"/>
    <n v="23"/>
    <n v="4632"/>
  </r>
  <r>
    <n v="970651"/>
    <x v="9"/>
    <x v="0"/>
    <x v="3"/>
    <s v="SYSCOM, Inc."/>
    <x v="2"/>
    <x v="1"/>
    <x v="13"/>
    <d v="2021-08-14T00:00:00"/>
    <d v="2021-08-14T00:00:00"/>
    <x v="1"/>
    <x v="1"/>
    <d v="2021-09-14T00:00:00"/>
    <n v="1192331"/>
    <x v="2"/>
    <s v="B2"/>
    <x v="1"/>
    <s v="Not Verified"/>
    <n v="104000"/>
    <n v="0.161"/>
    <n v="293.16000000000003"/>
    <n v="0.1065"/>
    <n v="9000"/>
    <n v="16"/>
    <n v="10546"/>
  </r>
  <r>
    <n v="490031"/>
    <x v="0"/>
    <x v="0"/>
    <x v="3"/>
    <s v="Robins AFB   GA"/>
    <x v="2"/>
    <x v="1"/>
    <x v="26"/>
    <d v="2021-03-16T00:00:00"/>
    <d v="2021-11-10T00:00:00"/>
    <x v="1"/>
    <x v="1"/>
    <d v="2021-12-10T00:00:00"/>
    <n v="625518"/>
    <x v="2"/>
    <s v="B2"/>
    <x v="1"/>
    <s v="Not Verified"/>
    <n v="100000"/>
    <n v="9.2600000000000002E-2"/>
    <n v="453.39"/>
    <n v="0.10249999999999999"/>
    <n v="14000"/>
    <n v="36"/>
    <n v="14875"/>
  </r>
  <r>
    <n v="1034816"/>
    <x v="21"/>
    <x v="0"/>
    <x v="3"/>
    <s v="Rashmi C. Patel, DDS, Enfield, LLC"/>
    <x v="2"/>
    <x v="1"/>
    <x v="22"/>
    <d v="2021-01-16T00:00:00"/>
    <d v="2021-08-13T00:00:00"/>
    <x v="1"/>
    <x v="1"/>
    <d v="2021-09-13T00:00:00"/>
    <n v="1264443"/>
    <x v="2"/>
    <s v="B2"/>
    <x v="1"/>
    <s v="Not Verified"/>
    <n v="48000"/>
    <n v="9.4700000000000006E-2"/>
    <n v="325.74"/>
    <n v="0.1065"/>
    <n v="10000"/>
    <n v="12"/>
    <n v="11354"/>
  </r>
  <r>
    <n v="496241"/>
    <x v="0"/>
    <x v="0"/>
    <x v="3"/>
    <s v="Suntrust Bank"/>
    <x v="2"/>
    <x v="1"/>
    <x v="26"/>
    <d v="2021-05-16T00:00:00"/>
    <d v="2021-04-13T00:00:00"/>
    <x v="1"/>
    <x v="1"/>
    <d v="2021-05-13T00:00:00"/>
    <n v="635815"/>
    <x v="2"/>
    <s v="B2"/>
    <x v="1"/>
    <s v="Not Verified"/>
    <n v="61400"/>
    <n v="0.19989999999999999"/>
    <n v="485.78"/>
    <n v="0.10249999999999999"/>
    <n v="15000"/>
    <n v="19"/>
    <n v="17489"/>
  </r>
  <r>
    <n v="986476"/>
    <x v="16"/>
    <x v="0"/>
    <x v="3"/>
    <s v="delta airlines"/>
    <x v="2"/>
    <x v="1"/>
    <x v="13"/>
    <d v="2021-10-14T00:00:00"/>
    <d v="2021-10-14T00:00:00"/>
    <x v="1"/>
    <x v="1"/>
    <d v="2021-11-14T00:00:00"/>
    <n v="1210449"/>
    <x v="2"/>
    <s v="B2"/>
    <x v="1"/>
    <s v="Not Verified"/>
    <n v="47000"/>
    <n v="0.18820000000000001"/>
    <n v="260.58999999999997"/>
    <n v="0.1065"/>
    <n v="8000"/>
    <n v="37"/>
    <n v="9381"/>
  </r>
  <r>
    <n v="480973"/>
    <x v="8"/>
    <x v="0"/>
    <x v="3"/>
    <s v="Moog"/>
    <x v="2"/>
    <x v="1"/>
    <x v="46"/>
    <d v="2021-04-16T00:00:00"/>
    <d v="2021-01-12T00:00:00"/>
    <x v="1"/>
    <x v="1"/>
    <d v="2021-02-12T00:00:00"/>
    <n v="611598"/>
    <x v="2"/>
    <s v="B2"/>
    <x v="1"/>
    <s v="Not Verified"/>
    <n v="67000"/>
    <n v="0.1517"/>
    <n v="323.85000000000002"/>
    <n v="0.10249999999999999"/>
    <n v="10000"/>
    <n v="23"/>
    <n v="11417"/>
  </r>
  <r>
    <n v="439477"/>
    <x v="26"/>
    <x v="0"/>
    <x v="3"/>
    <s v="Peabody Energy"/>
    <x v="2"/>
    <x v="1"/>
    <x v="52"/>
    <d v="2021-05-16T00:00:00"/>
    <d v="2021-02-12T00:00:00"/>
    <x v="1"/>
    <x v="1"/>
    <d v="2021-03-12T00:00:00"/>
    <n v="530948"/>
    <x v="2"/>
    <s v="B2"/>
    <x v="1"/>
    <s v="Not Verified"/>
    <n v="78000"/>
    <n v="0.23169999999999999"/>
    <n v="468.16"/>
    <n v="0.1148"/>
    <n v="14200"/>
    <n v="37"/>
    <n v="16732"/>
  </r>
  <r>
    <n v="427779"/>
    <x v="23"/>
    <x v="0"/>
    <x v="3"/>
    <s v="Univ of Colorado  Boulder"/>
    <x v="2"/>
    <x v="1"/>
    <x v="30"/>
    <d v="2021-05-16T00:00:00"/>
    <d v="2021-08-11T00:00:00"/>
    <x v="1"/>
    <x v="1"/>
    <d v="2021-09-11T00:00:00"/>
    <n v="505672"/>
    <x v="2"/>
    <s v="B3"/>
    <x v="1"/>
    <s v="Not Verified"/>
    <n v="73000"/>
    <n v="0.1022"/>
    <n v="495.21"/>
    <n v="0.1158"/>
    <n v="15000"/>
    <n v="5"/>
    <n v="17471"/>
  </r>
  <r>
    <n v="480103"/>
    <x v="1"/>
    <x v="0"/>
    <x v="3"/>
    <m/>
    <x v="2"/>
    <x v="1"/>
    <x v="24"/>
    <d v="2021-04-12T00:00:00"/>
    <d v="2021-04-12T00:00:00"/>
    <x v="1"/>
    <x v="1"/>
    <d v="2021-05-12T00:00:00"/>
    <n v="610167"/>
    <x v="2"/>
    <s v="B3"/>
    <x v="1"/>
    <s v="Not Verified"/>
    <n v="150000"/>
    <n v="3.4500000000000003E-2"/>
    <n v="814"/>
    <n v="0.1062"/>
    <n v="25000"/>
    <n v="22"/>
    <n v="28846"/>
  </r>
  <r>
    <n v="326650"/>
    <x v="4"/>
    <x v="0"/>
    <x v="3"/>
    <s v="University of Pittsburgh"/>
    <x v="2"/>
    <x v="1"/>
    <x v="60"/>
    <d v="2021-04-11T00:00:00"/>
    <d v="2021-04-11T00:00:00"/>
    <x v="1"/>
    <x v="1"/>
    <d v="2021-05-11T00:00:00"/>
    <n v="225082"/>
    <x v="2"/>
    <s v="B3"/>
    <x v="1"/>
    <s v="Not Verified"/>
    <n v="36194"/>
    <n v="0.21779999999999999"/>
    <n v="128.41999999999999"/>
    <n v="0.1008"/>
    <n v="9250"/>
    <n v="15"/>
    <n v="4623"/>
  </r>
  <r>
    <n v="624149"/>
    <x v="6"/>
    <x v="0"/>
    <x v="3"/>
    <s v="Rowerdink Inc"/>
    <x v="2"/>
    <x v="1"/>
    <x v="41"/>
    <d v="2021-05-16T00:00:00"/>
    <d v="2021-10-13T00:00:00"/>
    <x v="1"/>
    <x v="1"/>
    <d v="2021-11-13T00:00:00"/>
    <n v="799893"/>
    <x v="2"/>
    <s v="B3"/>
    <x v="1"/>
    <s v="Not Verified"/>
    <n v="88000"/>
    <n v="0.14630000000000001"/>
    <n v="318.49"/>
    <n v="9.6199999999999994E-2"/>
    <n v="9925"/>
    <n v="55"/>
    <n v="11450"/>
  </r>
  <r>
    <n v="586068"/>
    <x v="18"/>
    <x v="0"/>
    <x v="3"/>
    <s v="State of New Jersey"/>
    <x v="2"/>
    <x v="1"/>
    <x v="54"/>
    <d v="2021-05-16T00:00:00"/>
    <d v="2021-10-13T00:00:00"/>
    <x v="1"/>
    <x v="1"/>
    <d v="2021-11-13T00:00:00"/>
    <n v="752953"/>
    <x v="2"/>
    <s v="B3"/>
    <x v="1"/>
    <s v="Not Verified"/>
    <n v="86000"/>
    <n v="0.2195"/>
    <n v="163.98"/>
    <n v="0.11119999999999999"/>
    <n v="5000"/>
    <n v="34"/>
    <n v="5904"/>
  </r>
  <r>
    <n v="825805"/>
    <x v="4"/>
    <x v="0"/>
    <x v="3"/>
    <s v="Dicks Sporting Goods"/>
    <x v="2"/>
    <x v="1"/>
    <x v="44"/>
    <d v="2021-03-14T00:00:00"/>
    <d v="2021-03-14T00:00:00"/>
    <x v="1"/>
    <x v="1"/>
    <d v="2021-04-14T00:00:00"/>
    <n v="1034631"/>
    <x v="2"/>
    <s v="B3"/>
    <x v="1"/>
    <s v="Not Verified"/>
    <n v="54000"/>
    <n v="0.246"/>
    <n v="278.24"/>
    <n v="0.1099"/>
    <n v="8500"/>
    <n v="37"/>
    <n v="9979"/>
  </r>
  <r>
    <n v="752425"/>
    <x v="18"/>
    <x v="0"/>
    <x v="3"/>
    <s v="bernard greenwald dmd"/>
    <x v="2"/>
    <x v="1"/>
    <x v="25"/>
    <d v="2021-06-14T00:00:00"/>
    <d v="2021-06-14T00:00:00"/>
    <x v="1"/>
    <x v="1"/>
    <d v="2021-07-14T00:00:00"/>
    <n v="952006"/>
    <x v="2"/>
    <s v="B3"/>
    <x v="1"/>
    <s v="Not Verified"/>
    <n v="64656"/>
    <n v="9.3200000000000005E-2"/>
    <n v="474.65"/>
    <n v="0.1099"/>
    <n v="14500"/>
    <n v="44"/>
    <n v="17087"/>
  </r>
  <r>
    <n v="363961"/>
    <x v="3"/>
    <x v="0"/>
    <x v="3"/>
    <s v="City of Rolling Meadows"/>
    <x v="2"/>
    <x v="1"/>
    <x v="36"/>
    <d v="2021-11-11T00:00:00"/>
    <d v="2021-12-11T00:00:00"/>
    <x v="1"/>
    <x v="1"/>
    <d v="2022-01-11T00:00:00"/>
    <n v="374174"/>
    <x v="2"/>
    <s v="B4"/>
    <x v="1"/>
    <s v="Not Verified"/>
    <n v="120000"/>
    <n v="7.9200000000000007E-2"/>
    <n v="328.06"/>
    <n v="0.1114"/>
    <n v="10000"/>
    <n v="27"/>
    <n v="11810"/>
  </r>
  <r>
    <n v="464085"/>
    <x v="9"/>
    <x v="0"/>
    <x v="3"/>
    <s v="MICROS Systems, Inc."/>
    <x v="2"/>
    <x v="1"/>
    <x v="31"/>
    <d v="2021-11-15T00:00:00"/>
    <d v="2021-12-12T00:00:00"/>
    <x v="1"/>
    <x v="1"/>
    <d v="2022-01-12T00:00:00"/>
    <n v="581439"/>
    <x v="2"/>
    <s v="B4"/>
    <x v="1"/>
    <s v="Not Verified"/>
    <n v="118000"/>
    <n v="3.4799999999999998E-2"/>
    <n v="832.5"/>
    <n v="0.12180000000000001"/>
    <n v="25000"/>
    <n v="20"/>
    <n v="29970"/>
  </r>
  <r>
    <n v="500743"/>
    <x v="1"/>
    <x v="0"/>
    <x v="3"/>
    <s v="Torrance Memorial Medical Center"/>
    <x v="2"/>
    <x v="1"/>
    <x v="48"/>
    <d v="2021-10-13T00:00:00"/>
    <d v="2021-08-10T00:00:00"/>
    <x v="1"/>
    <x v="1"/>
    <d v="2021-09-10T00:00:00"/>
    <n v="643277"/>
    <x v="2"/>
    <s v="B4"/>
    <x v="1"/>
    <s v="Not Verified"/>
    <n v="125000"/>
    <n v="0.21279999999999999"/>
    <n v="327.36"/>
    <n v="0.1099"/>
    <n v="10000"/>
    <n v="24"/>
    <n v="10353"/>
  </r>
  <r>
    <n v="449679"/>
    <x v="16"/>
    <x v="0"/>
    <x v="3"/>
    <s v="Stop and Shop"/>
    <x v="2"/>
    <x v="1"/>
    <x v="24"/>
    <d v="2021-02-13T00:00:00"/>
    <d v="2021-02-13T00:00:00"/>
    <x v="1"/>
    <x v="1"/>
    <d v="2021-03-13T00:00:00"/>
    <n v="552505"/>
    <x v="2"/>
    <s v="B4"/>
    <x v="1"/>
    <s v="Not Verified"/>
    <n v="58000"/>
    <n v="0.19700000000000001"/>
    <n v="346.32"/>
    <n v="0.12180000000000001"/>
    <n v="10400"/>
    <n v="22"/>
    <n v="12467"/>
  </r>
  <r>
    <n v="490047"/>
    <x v="14"/>
    <x v="0"/>
    <x v="3"/>
    <s v="University of New Hampshire"/>
    <x v="2"/>
    <x v="1"/>
    <x v="26"/>
    <d v="2021-03-13T00:00:00"/>
    <d v="2021-03-13T00:00:00"/>
    <x v="1"/>
    <x v="1"/>
    <d v="2021-04-13T00:00:00"/>
    <n v="625539"/>
    <x v="2"/>
    <s v="B4"/>
    <x v="1"/>
    <s v="Not Verified"/>
    <n v="89000"/>
    <n v="9.9599999999999994E-2"/>
    <n v="327.36"/>
    <n v="0.1099"/>
    <n v="10000"/>
    <n v="15"/>
    <n v="11785"/>
  </r>
  <r>
    <n v="1008254"/>
    <x v="23"/>
    <x v="0"/>
    <x v="3"/>
    <s v="Colorado Department of Transportation"/>
    <x v="2"/>
    <x v="1"/>
    <x v="22"/>
    <d v="2021-02-16T00:00:00"/>
    <d v="2021-05-14T00:00:00"/>
    <x v="1"/>
    <x v="1"/>
    <d v="2021-06-14T00:00:00"/>
    <n v="1234711"/>
    <x v="2"/>
    <s v="B4"/>
    <x v="1"/>
    <s v="Not Verified"/>
    <n v="72000"/>
    <n v="0.11749999999999999"/>
    <n v="193.81"/>
    <n v="0.1242"/>
    <n v="5800"/>
    <n v="31"/>
    <n v="6951"/>
  </r>
  <r>
    <n v="833763"/>
    <x v="3"/>
    <x v="0"/>
    <x v="3"/>
    <s v="DLS Electronic Systems, Inc"/>
    <x v="2"/>
    <x v="1"/>
    <x v="11"/>
    <d v="2021-03-14T00:00:00"/>
    <d v="2021-03-14T00:00:00"/>
    <x v="1"/>
    <x v="1"/>
    <d v="2021-04-14T00:00:00"/>
    <n v="1043471"/>
    <x v="2"/>
    <s v="B4"/>
    <x v="1"/>
    <s v="Not Verified"/>
    <n v="62916"/>
    <n v="6.0699999999999997E-2"/>
    <n v="494.57"/>
    <n v="0.1149"/>
    <n v="15000"/>
    <n v="20"/>
    <n v="17404"/>
  </r>
  <r>
    <n v="464507"/>
    <x v="1"/>
    <x v="0"/>
    <x v="3"/>
    <s v="Lockheed Martin Space Systems"/>
    <x v="2"/>
    <x v="1"/>
    <x v="31"/>
    <d v="2021-03-16T00:00:00"/>
    <d v="2021-09-10T00:00:00"/>
    <x v="1"/>
    <x v="1"/>
    <d v="2021-10-10T00:00:00"/>
    <n v="582251"/>
    <x v="2"/>
    <s v="B4"/>
    <x v="1"/>
    <s v="Not Verified"/>
    <n v="137057"/>
    <n v="0.2349"/>
    <n v="158.18"/>
    <n v="0.12180000000000001"/>
    <n v="4750"/>
    <n v="44"/>
    <n v="5104"/>
  </r>
  <r>
    <n v="512656"/>
    <x v="2"/>
    <x v="0"/>
    <x v="3"/>
    <s v="Denton County"/>
    <x v="2"/>
    <x v="1"/>
    <x v="27"/>
    <d v="2021-12-11T00:00:00"/>
    <d v="2021-03-11T00:00:00"/>
    <x v="1"/>
    <x v="1"/>
    <d v="2021-04-11T00:00:00"/>
    <n v="662380"/>
    <x v="2"/>
    <s v="B5"/>
    <x v="1"/>
    <s v="Not Verified"/>
    <n v="48600"/>
    <n v="0.22439999999999999"/>
    <n v="625.32000000000005"/>
    <n v="0.11360000000000001"/>
    <n v="19000"/>
    <n v="20"/>
    <n v="20465"/>
  </r>
  <r>
    <n v="628808"/>
    <x v="12"/>
    <x v="0"/>
    <x v="3"/>
    <s v="Intermountain Healthcare"/>
    <x v="2"/>
    <x v="1"/>
    <x v="41"/>
    <d v="2021-05-16T00:00:00"/>
    <d v="2021-02-13T00:00:00"/>
    <x v="1"/>
    <x v="1"/>
    <d v="2021-03-13T00:00:00"/>
    <n v="805677"/>
    <x v="2"/>
    <s v="B5"/>
    <x v="1"/>
    <s v="Not Verified"/>
    <n v="82000"/>
    <n v="0.22789999999999999"/>
    <n v="324.37"/>
    <n v="0.1036"/>
    <n v="10000"/>
    <n v="27"/>
    <n v="11212"/>
  </r>
  <r>
    <n v="461270"/>
    <x v="4"/>
    <x v="0"/>
    <x v="3"/>
    <s v="AB Precision"/>
    <x v="2"/>
    <x v="1"/>
    <x v="31"/>
    <d v="2021-05-16T00:00:00"/>
    <d v="2021-04-11T00:00:00"/>
    <x v="1"/>
    <x v="1"/>
    <d v="2021-05-11T00:00:00"/>
    <n v="576354"/>
    <x v="2"/>
    <s v="B5"/>
    <x v="1"/>
    <s v="Not Verified"/>
    <n v="140000"/>
    <n v="0.20280000000000001"/>
    <n v="811.56"/>
    <n v="0.12529999999999999"/>
    <n v="24250"/>
    <n v="30"/>
    <n v="27565"/>
  </r>
  <r>
    <n v="597604"/>
    <x v="36"/>
    <x v="0"/>
    <x v="8"/>
    <s v="ACS, INC"/>
    <x v="2"/>
    <x v="1"/>
    <x v="50"/>
    <d v="2021-03-16T00:00:00"/>
    <d v="2021-03-13T00:00:00"/>
    <x v="1"/>
    <x v="1"/>
    <d v="2021-04-13T00:00:00"/>
    <n v="767061"/>
    <x v="2"/>
    <s v="B1"/>
    <x v="1"/>
    <s v="Not Verified"/>
    <n v="51492"/>
    <n v="0.20180000000000001"/>
    <n v="447.76"/>
    <n v="0.1038"/>
    <n v="13800"/>
    <n v="22"/>
    <n v="15912"/>
  </r>
  <r>
    <n v="763310"/>
    <x v="25"/>
    <x v="0"/>
    <x v="8"/>
    <s v="merck  and  Co.  Inc."/>
    <x v="2"/>
    <x v="1"/>
    <x v="25"/>
    <d v="2021-08-13T00:00:00"/>
    <d v="2021-05-12T00:00:00"/>
    <x v="1"/>
    <x v="1"/>
    <d v="2021-06-12T00:00:00"/>
    <n v="963870"/>
    <x v="2"/>
    <s v="B1"/>
    <x v="1"/>
    <s v="Not Verified"/>
    <n v="86004"/>
    <n v="4.65E-2"/>
    <n v="322.63"/>
    <n v="9.9900000000000003E-2"/>
    <n v="10000"/>
    <n v="42"/>
    <n v="10571"/>
  </r>
  <r>
    <n v="820814"/>
    <x v="32"/>
    <x v="0"/>
    <x v="8"/>
    <s v="Federated Insurance"/>
    <x v="2"/>
    <x v="1"/>
    <x v="11"/>
    <d v="2021-08-12T00:00:00"/>
    <d v="2021-07-12T00:00:00"/>
    <x v="1"/>
    <x v="1"/>
    <d v="2021-08-12T00:00:00"/>
    <n v="1029063"/>
    <x v="2"/>
    <s v="B2"/>
    <x v="1"/>
    <s v="Not Verified"/>
    <n v="63000"/>
    <n v="2.9499999999999998E-2"/>
    <n v="325.45"/>
    <n v="0.10589999999999999"/>
    <n v="10000"/>
    <n v="37"/>
    <n v="10853"/>
  </r>
  <r>
    <n v="990387"/>
    <x v="2"/>
    <x v="0"/>
    <x v="8"/>
    <s v="TotalTrax"/>
    <x v="2"/>
    <x v="1"/>
    <x v="13"/>
    <d v="2021-10-14T00:00:00"/>
    <d v="2021-11-14T00:00:00"/>
    <x v="1"/>
    <x v="1"/>
    <d v="2021-12-14T00:00:00"/>
    <n v="1211516"/>
    <x v="2"/>
    <s v="B2"/>
    <x v="1"/>
    <s v="Not Verified"/>
    <n v="120000"/>
    <n v="0.13420000000000001"/>
    <n v="224.76"/>
    <n v="0.1065"/>
    <n v="6900"/>
    <n v="27"/>
    <n v="8091"/>
  </r>
  <r>
    <n v="488161"/>
    <x v="8"/>
    <x v="0"/>
    <x v="8"/>
    <s v="Wellpoint"/>
    <x v="2"/>
    <x v="1"/>
    <x v="46"/>
    <d v="2021-04-15T00:00:00"/>
    <d v="2021-02-12T00:00:00"/>
    <x v="1"/>
    <x v="1"/>
    <d v="2021-03-12T00:00:00"/>
    <n v="622432"/>
    <x v="2"/>
    <s v="B3"/>
    <x v="1"/>
    <s v="Not Verified"/>
    <n v="67145"/>
    <n v="6.13E-2"/>
    <n v="325.60000000000002"/>
    <n v="0.1062"/>
    <n v="10000"/>
    <n v="9"/>
    <n v="11471"/>
  </r>
  <r>
    <n v="456465"/>
    <x v="18"/>
    <x v="0"/>
    <x v="8"/>
    <s v="Foley Inc."/>
    <x v="2"/>
    <x v="1"/>
    <x v="46"/>
    <d v="2021-02-13T00:00:00"/>
    <d v="2021-02-13T00:00:00"/>
    <x v="1"/>
    <x v="1"/>
    <d v="2021-03-13T00:00:00"/>
    <n v="566890"/>
    <x v="2"/>
    <s v="B3"/>
    <x v="1"/>
    <s v="Not Verified"/>
    <n v="45000"/>
    <n v="0.23549999999999999"/>
    <n v="423.28"/>
    <n v="0.1062"/>
    <n v="13000"/>
    <n v="20"/>
    <n v="15240"/>
  </r>
  <r>
    <n v="498368"/>
    <x v="19"/>
    <x v="0"/>
    <x v="8"/>
    <s v="Columbus Metropolitan Club"/>
    <x v="2"/>
    <x v="1"/>
    <x v="26"/>
    <d v="2021-12-15T00:00:00"/>
    <d v="2021-06-12T00:00:00"/>
    <x v="1"/>
    <x v="1"/>
    <d v="2021-07-12T00:00:00"/>
    <n v="639140"/>
    <x v="2"/>
    <s v="B3"/>
    <x v="1"/>
    <s v="Not Verified"/>
    <n v="50000"/>
    <n v="0.1996"/>
    <n v="162.80000000000001"/>
    <n v="0.1062"/>
    <n v="5000"/>
    <n v="18"/>
    <n v="5784"/>
  </r>
  <r>
    <n v="443682"/>
    <x v="19"/>
    <x v="0"/>
    <x v="8"/>
    <s v="CSC"/>
    <x v="2"/>
    <x v="1"/>
    <x v="15"/>
    <d v="2021-09-11T00:00:00"/>
    <d v="2021-10-11T00:00:00"/>
    <x v="1"/>
    <x v="1"/>
    <d v="2021-11-11T00:00:00"/>
    <n v="540131"/>
    <x v="2"/>
    <s v="B3"/>
    <x v="1"/>
    <s v="Not Verified"/>
    <n v="64500"/>
    <n v="0.11"/>
    <n v="497.01"/>
    <n v="0.1183"/>
    <n v="15000"/>
    <n v="17"/>
    <n v="17468"/>
  </r>
  <r>
    <n v="560504"/>
    <x v="28"/>
    <x v="0"/>
    <x v="8"/>
    <s v="Pueblo of Sandia Tribal Gaming Comm."/>
    <x v="2"/>
    <x v="1"/>
    <x v="47"/>
    <d v="2021-03-13T00:00:00"/>
    <d v="2021-02-13T00:00:00"/>
    <x v="1"/>
    <x v="1"/>
    <d v="2021-03-13T00:00:00"/>
    <n v="721413"/>
    <x v="2"/>
    <s v="B4"/>
    <x v="1"/>
    <s v="Not Verified"/>
    <n v="26400"/>
    <n v="0.2432"/>
    <n v="145.08000000000001"/>
    <n v="0.1149"/>
    <n v="4400"/>
    <n v="7"/>
    <n v="5194"/>
  </r>
  <r>
    <n v="457351"/>
    <x v="3"/>
    <x v="0"/>
    <x v="8"/>
    <s v="Titan Technology"/>
    <x v="2"/>
    <x v="1"/>
    <x v="32"/>
    <d v="2021-05-16T00:00:00"/>
    <d v="2021-10-12T00:00:00"/>
    <x v="1"/>
    <x v="1"/>
    <d v="2021-11-12T00:00:00"/>
    <n v="568481"/>
    <x v="2"/>
    <s v="B4"/>
    <x v="1"/>
    <s v="Not Verified"/>
    <n v="108000"/>
    <n v="2.3800000000000002E-2"/>
    <n v="616.04999999999995"/>
    <n v="0.12180000000000001"/>
    <n v="18500"/>
    <n v="14"/>
    <n v="22041"/>
  </r>
  <r>
    <n v="508586"/>
    <x v="21"/>
    <x v="0"/>
    <x v="8"/>
    <s v="Promisec  Inc."/>
    <x v="2"/>
    <x v="1"/>
    <x v="27"/>
    <d v="2021-04-16T00:00:00"/>
    <d v="2021-03-14T00:00:00"/>
    <x v="1"/>
    <x v="1"/>
    <d v="2021-04-14T00:00:00"/>
    <n v="656247"/>
    <x v="2"/>
    <s v="B4"/>
    <x v="1"/>
    <s v="Not Verified"/>
    <n v="275004"/>
    <n v="0.128"/>
    <n v="802.01"/>
    <n v="0.1099"/>
    <n v="24500"/>
    <n v="32"/>
    <n v="30768"/>
  </r>
  <r>
    <n v="1009772"/>
    <x v="1"/>
    <x v="0"/>
    <x v="8"/>
    <s v="Roseville Toyota"/>
    <x v="2"/>
    <x v="1"/>
    <x v="22"/>
    <d v="2021-10-15T00:00:00"/>
    <d v="2021-10-12T00:00:00"/>
    <x v="1"/>
    <x v="1"/>
    <d v="2021-11-12T00:00:00"/>
    <n v="1236525"/>
    <x v="2"/>
    <s v="B5"/>
    <x v="1"/>
    <s v="Not Verified"/>
    <n v="84000"/>
    <n v="2.76E-2"/>
    <n v="234.82"/>
    <n v="0.12690000000000001"/>
    <n v="7000"/>
    <n v="11"/>
    <n v="7718"/>
  </r>
  <r>
    <n v="472537"/>
    <x v="18"/>
    <x v="0"/>
    <x v="8"/>
    <s v="THUNDER FACTORY"/>
    <x v="2"/>
    <x v="1"/>
    <x v="24"/>
    <d v="2021-02-13T00:00:00"/>
    <d v="2021-01-13T00:00:00"/>
    <x v="1"/>
    <x v="1"/>
    <d v="2021-02-13T00:00:00"/>
    <n v="596728"/>
    <x v="2"/>
    <s v="B5"/>
    <x v="1"/>
    <s v="Not Verified"/>
    <n v="71500"/>
    <n v="0.13830000000000001"/>
    <n v="309.57"/>
    <n v="0.12529999999999999"/>
    <n v="9250"/>
    <n v="17"/>
    <n v="11163"/>
  </r>
  <r>
    <n v="778111"/>
    <x v="32"/>
    <x v="0"/>
    <x v="8"/>
    <s v="McLaurin Parking Company"/>
    <x v="2"/>
    <x v="1"/>
    <x v="6"/>
    <d v="2021-02-15T00:00:00"/>
    <d v="2021-06-14T00:00:00"/>
    <x v="1"/>
    <x v="1"/>
    <d v="2021-07-14T00:00:00"/>
    <n v="980650"/>
    <x v="2"/>
    <s v="B5"/>
    <x v="1"/>
    <s v="Not Verified"/>
    <n v="30000"/>
    <n v="0.17199999999999999"/>
    <n v="199.26"/>
    <n v="0.11990000000000001"/>
    <n v="6000"/>
    <n v="13"/>
    <n v="7173"/>
  </r>
  <r>
    <n v="472197"/>
    <x v="0"/>
    <x v="0"/>
    <x v="8"/>
    <s v="NexCen Franchise Management"/>
    <x v="2"/>
    <x v="1"/>
    <x v="24"/>
    <d v="2021-02-13T00:00:00"/>
    <d v="2021-01-13T00:00:00"/>
    <x v="1"/>
    <x v="1"/>
    <d v="2021-02-13T00:00:00"/>
    <n v="596175"/>
    <x v="2"/>
    <s v="B5"/>
    <x v="1"/>
    <s v="Not Verified"/>
    <n v="65000"/>
    <n v="3.5400000000000001E-2"/>
    <n v="334.67"/>
    <n v="0.12529999999999999"/>
    <n v="10000"/>
    <n v="15"/>
    <n v="12048"/>
  </r>
  <r>
    <n v="756599"/>
    <x v="1"/>
    <x v="0"/>
    <x v="8"/>
    <s v="Intergro"/>
    <x v="2"/>
    <x v="1"/>
    <x v="25"/>
    <d v="2021-12-15T00:00:00"/>
    <d v="2021-11-13T00:00:00"/>
    <x v="1"/>
    <x v="1"/>
    <d v="2021-12-13T00:00:00"/>
    <n v="956550"/>
    <x v="2"/>
    <s v="B5"/>
    <x v="1"/>
    <s v="Not Verified"/>
    <n v="75000"/>
    <n v="0.22850000000000001"/>
    <n v="318.82"/>
    <n v="0.11990000000000001"/>
    <n v="9600"/>
    <n v="47"/>
    <n v="11394"/>
  </r>
  <r>
    <n v="606213"/>
    <x v="2"/>
    <x v="0"/>
    <x v="8"/>
    <s v="Coventry Health Care"/>
    <x v="2"/>
    <x v="1"/>
    <x v="49"/>
    <d v="2021-01-16T00:00:00"/>
    <d v="2021-06-11T00:00:00"/>
    <x v="1"/>
    <x v="1"/>
    <d v="2021-07-11T00:00:00"/>
    <n v="777685"/>
    <x v="2"/>
    <s v="B5"/>
    <x v="1"/>
    <s v="Not Verified"/>
    <n v="41916"/>
    <n v="0.17860000000000001"/>
    <n v="227.06"/>
    <n v="0.1036"/>
    <n v="7000"/>
    <n v="38"/>
    <n v="7392"/>
  </r>
  <r>
    <n v="429404"/>
    <x v="12"/>
    <x v="0"/>
    <x v="4"/>
    <s v="Tahitian Noni Int'l"/>
    <x v="2"/>
    <x v="1"/>
    <x v="15"/>
    <d v="2021-06-10T00:00:00"/>
    <d v="2021-04-10T00:00:00"/>
    <x v="1"/>
    <x v="1"/>
    <d v="2021-05-10T00:00:00"/>
    <n v="508761"/>
    <x v="2"/>
    <s v="B1"/>
    <x v="1"/>
    <s v="Not Verified"/>
    <n v="100000"/>
    <n v="8.4699999999999998E-2"/>
    <n v="173.86"/>
    <n v="0.1114"/>
    <n v="5300"/>
    <n v="32"/>
    <n v="5578"/>
  </r>
  <r>
    <n v="742186"/>
    <x v="9"/>
    <x v="0"/>
    <x v="4"/>
    <s v="DBIA"/>
    <x v="2"/>
    <x v="1"/>
    <x v="25"/>
    <d v="2021-05-16T00:00:00"/>
    <d v="2021-04-12T00:00:00"/>
    <x v="1"/>
    <x v="1"/>
    <d v="2021-05-12T00:00:00"/>
    <n v="940223"/>
    <x v="2"/>
    <s v="B1"/>
    <x v="1"/>
    <s v="Not Verified"/>
    <n v="74263"/>
    <n v="8.4000000000000005E-2"/>
    <n v="371.02"/>
    <n v="9.9900000000000003E-2"/>
    <n v="11500"/>
    <n v="48"/>
    <n v="12424"/>
  </r>
  <r>
    <n v="464715"/>
    <x v="20"/>
    <x v="0"/>
    <x v="4"/>
    <s v="Brown &amp; Brown Insurance"/>
    <x v="2"/>
    <x v="1"/>
    <x v="26"/>
    <d v="2021-08-12T00:00:00"/>
    <d v="2021-05-12T00:00:00"/>
    <x v="1"/>
    <x v="1"/>
    <d v="2021-06-12T00:00:00"/>
    <n v="582625"/>
    <x v="2"/>
    <s v="B1"/>
    <x v="1"/>
    <s v="Not Verified"/>
    <n v="68000"/>
    <n v="0.23280000000000001"/>
    <n v="476.72"/>
    <n v="9.8799999999999999E-2"/>
    <n v="14800"/>
    <n v="18"/>
    <n v="16953"/>
  </r>
  <r>
    <n v="617698"/>
    <x v="8"/>
    <x v="0"/>
    <x v="4"/>
    <s v="L3-GCS"/>
    <x v="2"/>
    <x v="1"/>
    <x v="49"/>
    <d v="2021-12-13T00:00:00"/>
    <d v="2021-12-13T00:00:00"/>
    <x v="1"/>
    <x v="1"/>
    <d v="2022-01-13T00:00:00"/>
    <n v="791893"/>
    <x v="2"/>
    <s v="B2"/>
    <x v="1"/>
    <s v="Not Verified"/>
    <n v="85000"/>
    <n v="0.16159999999999999"/>
    <n v="127.67"/>
    <n v="9.2499999999999999E-2"/>
    <n v="4000"/>
    <n v="29"/>
    <n v="4596"/>
  </r>
  <r>
    <n v="473367"/>
    <x v="20"/>
    <x v="0"/>
    <x v="4"/>
    <s v="Yavapai County"/>
    <x v="2"/>
    <x v="1"/>
    <x v="24"/>
    <d v="2021-01-16T00:00:00"/>
    <d v="2021-11-10T00:00:00"/>
    <x v="1"/>
    <x v="1"/>
    <d v="2021-12-10T00:00:00"/>
    <n v="598172"/>
    <x v="2"/>
    <s v="B3"/>
    <x v="1"/>
    <s v="Not Verified"/>
    <n v="40000"/>
    <n v="0.22439999999999999"/>
    <n v="57.99"/>
    <n v="0.1183"/>
    <n v="1750"/>
    <n v="24"/>
    <n v="1904"/>
  </r>
  <r>
    <n v="368432"/>
    <x v="18"/>
    <x v="0"/>
    <x v="4"/>
    <s v="Ms. Foundation for Women"/>
    <x v="2"/>
    <x v="1"/>
    <x v="55"/>
    <d v="2021-04-16T00:00:00"/>
    <d v="2021-02-12T00:00:00"/>
    <x v="1"/>
    <x v="1"/>
    <d v="2021-03-12T00:00:00"/>
    <n v="382943"/>
    <x v="2"/>
    <s v="B3"/>
    <x v="1"/>
    <s v="Not Verified"/>
    <n v="102211"/>
    <n v="0.1051"/>
    <n v="495.21"/>
    <n v="0.1158"/>
    <n v="15000"/>
    <n v="25"/>
    <n v="18001"/>
  </r>
  <r>
    <n v="439656"/>
    <x v="25"/>
    <x v="0"/>
    <x v="4"/>
    <m/>
    <x v="2"/>
    <x v="1"/>
    <x v="52"/>
    <d v="2021-05-16T00:00:00"/>
    <d v="2021-09-12T00:00:00"/>
    <x v="1"/>
    <x v="1"/>
    <d v="2021-10-12T00:00:00"/>
    <n v="531415"/>
    <x v="2"/>
    <s v="B3"/>
    <x v="1"/>
    <s v="Not Verified"/>
    <n v="107004"/>
    <n v="0.13200000000000001"/>
    <n v="430.75"/>
    <n v="0.1183"/>
    <n v="13000"/>
    <n v="31"/>
    <n v="15507"/>
  </r>
  <r>
    <n v="479713"/>
    <x v="14"/>
    <x v="0"/>
    <x v="4"/>
    <s v="Fidelity Investments"/>
    <x v="2"/>
    <x v="1"/>
    <x v="24"/>
    <d v="2021-08-10T00:00:00"/>
    <d v="2021-08-10T00:00:00"/>
    <x v="1"/>
    <x v="1"/>
    <d v="2021-09-10T00:00:00"/>
    <n v="609599"/>
    <x v="2"/>
    <s v="B4"/>
    <x v="1"/>
    <s v="Not Verified"/>
    <n v="51000"/>
    <n v="8.5599999999999996E-2"/>
    <n v="497.58"/>
    <n v="0.1099"/>
    <n v="15200"/>
    <n v="13"/>
    <n v="15986"/>
  </r>
  <r>
    <n v="480972"/>
    <x v="0"/>
    <x v="0"/>
    <x v="4"/>
    <s v="TLLJ INC"/>
    <x v="2"/>
    <x v="1"/>
    <x v="46"/>
    <d v="2021-02-13T00:00:00"/>
    <d v="2021-02-13T00:00:00"/>
    <x v="1"/>
    <x v="1"/>
    <d v="2021-03-13T00:00:00"/>
    <n v="611597"/>
    <x v="2"/>
    <s v="B4"/>
    <x v="1"/>
    <s v="Not Verified"/>
    <n v="38000"/>
    <n v="0.20180000000000001"/>
    <n v="523.77"/>
    <n v="0.1099"/>
    <n v="16000"/>
    <n v="25"/>
    <n v="18856"/>
  </r>
  <r>
    <n v="789332"/>
    <x v="38"/>
    <x v="0"/>
    <x v="4"/>
    <s v="southern cal"/>
    <x v="2"/>
    <x v="1"/>
    <x v="6"/>
    <d v="2021-03-15T00:00:00"/>
    <d v="2021-07-14T00:00:00"/>
    <x v="1"/>
    <x v="1"/>
    <d v="2021-08-14T00:00:00"/>
    <n v="993200"/>
    <x v="2"/>
    <s v="B5"/>
    <x v="1"/>
    <s v="Not Verified"/>
    <n v="48000"/>
    <n v="0.22700000000000001"/>
    <n v="298.89"/>
    <n v="0.11990000000000001"/>
    <n v="9000"/>
    <n v="22"/>
    <n v="10760"/>
  </r>
  <r>
    <n v="452088"/>
    <x v="5"/>
    <x v="0"/>
    <x v="4"/>
    <s v="Siemens"/>
    <x v="2"/>
    <x v="1"/>
    <x v="48"/>
    <d v="2021-11-12T00:00:00"/>
    <d v="2021-11-12T00:00:00"/>
    <x v="1"/>
    <x v="1"/>
    <d v="2021-12-12T00:00:00"/>
    <n v="557651"/>
    <x v="2"/>
    <s v="B5"/>
    <x v="1"/>
    <s v="Not Verified"/>
    <n v="102000"/>
    <n v="6.0499999999999998E-2"/>
    <n v="658.23"/>
    <n v="0.11360000000000001"/>
    <n v="20000"/>
    <n v="33"/>
    <n v="23604"/>
  </r>
  <r>
    <n v="848659"/>
    <x v="33"/>
    <x v="0"/>
    <x v="4"/>
    <s v="Red Ventures"/>
    <x v="2"/>
    <x v="1"/>
    <x v="11"/>
    <d v="2021-05-16T00:00:00"/>
    <d v="2021-04-14T00:00:00"/>
    <x v="1"/>
    <x v="1"/>
    <d v="2021-05-14T00:00:00"/>
    <n v="1060293"/>
    <x v="2"/>
    <s v="B5"/>
    <x v="1"/>
    <s v="Not Verified"/>
    <n v="89000"/>
    <n v="0.1686"/>
    <n v="358.67"/>
    <n v="0.11990000000000001"/>
    <n v="10800"/>
    <n v="25"/>
    <n v="12840"/>
  </r>
  <r>
    <n v="713395"/>
    <x v="1"/>
    <x v="0"/>
    <x v="2"/>
    <s v="antelope valley hospital"/>
    <x v="2"/>
    <x v="1"/>
    <x v="29"/>
    <d v="2021-03-12T00:00:00"/>
    <d v="2021-03-12T00:00:00"/>
    <x v="1"/>
    <x v="1"/>
    <d v="2021-04-12T00:00:00"/>
    <n v="906613"/>
    <x v="2"/>
    <s v="B1"/>
    <x v="1"/>
    <s v="Not Verified"/>
    <n v="98000"/>
    <n v="0.19800000000000001"/>
    <n v="166.89"/>
    <n v="9.6299999999999997E-2"/>
    <n v="5200"/>
    <n v="18"/>
    <n v="5602"/>
  </r>
  <r>
    <n v="663381"/>
    <x v="3"/>
    <x v="0"/>
    <x v="2"/>
    <s v="Loyola University Chicago"/>
    <x v="2"/>
    <x v="1"/>
    <x v="0"/>
    <d v="2021-05-16T00:00:00"/>
    <d v="2021-11-13T00:00:00"/>
    <x v="1"/>
    <x v="1"/>
    <d v="2021-12-13T00:00:00"/>
    <n v="848268"/>
    <x v="2"/>
    <s v="B1"/>
    <x v="1"/>
    <s v="Not Verified"/>
    <n v="52000"/>
    <n v="0.24179999999999999"/>
    <n v="470.98"/>
    <n v="9.6299999999999997E-2"/>
    <n v="14675"/>
    <n v="26"/>
    <n v="16887"/>
  </r>
  <r>
    <n v="474048"/>
    <x v="2"/>
    <x v="0"/>
    <x v="2"/>
    <s v="Tellabs"/>
    <x v="2"/>
    <x v="1"/>
    <x v="24"/>
    <d v="2021-02-13T00:00:00"/>
    <d v="2021-02-13T00:00:00"/>
    <x v="1"/>
    <x v="1"/>
    <d v="2021-03-13T00:00:00"/>
    <n v="599518"/>
    <x v="2"/>
    <s v="B2"/>
    <x v="1"/>
    <s v="Not Verified"/>
    <n v="75000"/>
    <n v="0.15629999999999999"/>
    <n v="692.34"/>
    <n v="0.1148"/>
    <n v="21000"/>
    <n v="21"/>
    <n v="24925"/>
  </r>
  <r>
    <n v="443938"/>
    <x v="6"/>
    <x v="0"/>
    <x v="2"/>
    <s v="Dow Chemical"/>
    <x v="2"/>
    <x v="1"/>
    <x v="52"/>
    <d v="2021-08-12T00:00:00"/>
    <d v="2021-08-12T00:00:00"/>
    <x v="1"/>
    <x v="1"/>
    <d v="2021-09-12T00:00:00"/>
    <n v="540690"/>
    <x v="2"/>
    <s v="B2"/>
    <x v="1"/>
    <s v="Not Verified"/>
    <n v="66000"/>
    <n v="0.1171"/>
    <n v="576.95000000000005"/>
    <n v="0.1148"/>
    <n v="17500"/>
    <n v="23"/>
    <n v="20754"/>
  </r>
  <r>
    <n v="442500"/>
    <x v="33"/>
    <x v="0"/>
    <x v="2"/>
    <s v="GRAVES CONSTRUCTION/COASTAL ABSENTEE SERVICES"/>
    <x v="2"/>
    <x v="1"/>
    <x v="52"/>
    <d v="2021-05-16T00:00:00"/>
    <d v="2021-10-12T00:00:00"/>
    <x v="1"/>
    <x v="1"/>
    <d v="2021-11-12T00:00:00"/>
    <n v="537516"/>
    <x v="2"/>
    <s v="B2"/>
    <x v="1"/>
    <s v="Not Verified"/>
    <n v="75000"/>
    <n v="0.10100000000000001"/>
    <n v="494.53"/>
    <n v="0.1148"/>
    <n v="15000"/>
    <n v="34"/>
    <n v="17803"/>
  </r>
  <r>
    <n v="814887"/>
    <x v="2"/>
    <x v="0"/>
    <x v="2"/>
    <s v="city of lubbock"/>
    <x v="2"/>
    <x v="1"/>
    <x v="11"/>
    <d v="2021-05-15T00:00:00"/>
    <d v="2021-08-14T00:00:00"/>
    <x v="1"/>
    <x v="1"/>
    <d v="2021-09-14T00:00:00"/>
    <n v="1022463"/>
    <x v="2"/>
    <s v="B2"/>
    <x v="1"/>
    <s v="Not Verified"/>
    <n v="56000"/>
    <n v="8.3599999999999994E-2"/>
    <n v="292.91000000000003"/>
    <n v="0.10589999999999999"/>
    <n v="9000"/>
    <n v="21"/>
    <n v="10545"/>
  </r>
  <r>
    <n v="1034530"/>
    <x v="2"/>
    <x v="0"/>
    <x v="2"/>
    <s v="Whitley Penn LLP"/>
    <x v="2"/>
    <x v="1"/>
    <x v="22"/>
    <d v="2021-05-16T00:00:00"/>
    <d v="2021-07-13T00:00:00"/>
    <x v="1"/>
    <x v="1"/>
    <d v="2021-08-13T00:00:00"/>
    <n v="1264350"/>
    <x v="2"/>
    <s v="B2"/>
    <x v="1"/>
    <s v="Not Verified"/>
    <n v="72000"/>
    <n v="0.1298"/>
    <n v="423.46"/>
    <n v="0.1065"/>
    <n v="13000"/>
    <n v="36"/>
    <n v="14701"/>
  </r>
  <r>
    <n v="853525"/>
    <x v="32"/>
    <x v="0"/>
    <x v="2"/>
    <s v="Wells Fargo Corporation"/>
    <x v="2"/>
    <x v="1"/>
    <x v="11"/>
    <d v="2021-05-16T00:00:00"/>
    <d v="2021-07-13T00:00:00"/>
    <x v="1"/>
    <x v="1"/>
    <d v="2021-08-13T00:00:00"/>
    <n v="1065701"/>
    <x v="2"/>
    <s v="B3"/>
    <x v="1"/>
    <s v="Not Verified"/>
    <n v="53800"/>
    <n v="0.1845"/>
    <n v="196.41"/>
    <n v="0.1099"/>
    <n v="6000"/>
    <n v="28"/>
    <n v="6892"/>
  </r>
  <r>
    <n v="472781"/>
    <x v="19"/>
    <x v="0"/>
    <x v="2"/>
    <s v="HMB, Inc."/>
    <x v="2"/>
    <x v="1"/>
    <x v="24"/>
    <d v="2021-02-13T00:00:00"/>
    <d v="2021-01-13T00:00:00"/>
    <x v="1"/>
    <x v="1"/>
    <d v="2021-02-13T00:00:00"/>
    <n v="597006"/>
    <x v="2"/>
    <s v="B3"/>
    <x v="1"/>
    <s v="Not Verified"/>
    <n v="60000"/>
    <n v="0.15540000000000001"/>
    <n v="439.03"/>
    <n v="0.1183"/>
    <n v="13250"/>
    <n v="14"/>
    <n v="15807"/>
  </r>
  <r>
    <n v="989523"/>
    <x v="1"/>
    <x v="0"/>
    <x v="2"/>
    <s v="Schlumberger"/>
    <x v="2"/>
    <x v="1"/>
    <x v="13"/>
    <d v="2021-03-16T00:00:00"/>
    <d v="2021-12-11T00:00:00"/>
    <x v="1"/>
    <x v="1"/>
    <d v="2022-01-11T00:00:00"/>
    <n v="1213483"/>
    <x v="2"/>
    <s v="B3"/>
    <x v="1"/>
    <s v="Not Verified"/>
    <n v="77000"/>
    <n v="0.15459999999999999"/>
    <n v="86"/>
    <n v="0.1171"/>
    <n v="2600"/>
    <n v="26"/>
    <n v="2626"/>
  </r>
  <r>
    <n v="468904"/>
    <x v="25"/>
    <x v="0"/>
    <x v="2"/>
    <s v="pra international"/>
    <x v="2"/>
    <x v="1"/>
    <x v="31"/>
    <d v="2021-02-15T00:00:00"/>
    <d v="2021-03-12T00:00:00"/>
    <x v="1"/>
    <x v="1"/>
    <d v="2021-04-12T00:00:00"/>
    <n v="590964"/>
    <x v="2"/>
    <s v="B4"/>
    <x v="1"/>
    <s v="Not Verified"/>
    <n v="86000"/>
    <n v="9.9900000000000003E-2"/>
    <n v="832.5"/>
    <n v="0.12180000000000001"/>
    <n v="25000"/>
    <n v="28"/>
    <n v="29524"/>
  </r>
  <r>
    <n v="819119"/>
    <x v="5"/>
    <x v="0"/>
    <x v="2"/>
    <s v="Sarasota Memorial Healthcare System"/>
    <x v="2"/>
    <x v="1"/>
    <x v="44"/>
    <d v="2021-05-16T00:00:00"/>
    <d v="2021-08-14T00:00:00"/>
    <x v="1"/>
    <x v="1"/>
    <d v="2021-09-14T00:00:00"/>
    <n v="1027177"/>
    <x v="2"/>
    <s v="B4"/>
    <x v="1"/>
    <s v="Not Verified"/>
    <n v="147884.76"/>
    <n v="7.1300000000000002E-2"/>
    <n v="148.38"/>
    <n v="0.1149"/>
    <n v="4500"/>
    <n v="21"/>
    <n v="5341"/>
  </r>
  <r>
    <n v="511853"/>
    <x v="23"/>
    <x v="0"/>
    <x v="2"/>
    <s v="Dean Foods"/>
    <x v="2"/>
    <x v="1"/>
    <x v="27"/>
    <d v="2021-03-15T00:00:00"/>
    <d v="2021-02-13T00:00:00"/>
    <x v="1"/>
    <x v="1"/>
    <d v="2021-03-13T00:00:00"/>
    <n v="661217"/>
    <x v="2"/>
    <s v="B5"/>
    <x v="1"/>
    <s v="Not Verified"/>
    <n v="114000"/>
    <n v="0.19339999999999999"/>
    <n v="631.9"/>
    <n v="0.11360000000000001"/>
    <n v="19200"/>
    <n v="42"/>
    <n v="22713"/>
  </r>
  <r>
    <n v="750390"/>
    <x v="19"/>
    <x v="0"/>
    <x v="2"/>
    <s v="Whole Health Dentistry"/>
    <x v="2"/>
    <x v="1"/>
    <x v="6"/>
    <d v="2021-05-16T00:00:00"/>
    <d v="2021-06-14T00:00:00"/>
    <x v="1"/>
    <x v="1"/>
    <d v="2021-07-14T00:00:00"/>
    <n v="949726"/>
    <x v="2"/>
    <s v="B5"/>
    <x v="1"/>
    <s v="Not Verified"/>
    <n v="75000"/>
    <n v="0.1734"/>
    <n v="630.99"/>
    <n v="0.11990000000000001"/>
    <n v="19000"/>
    <n v="26"/>
    <n v="22715"/>
  </r>
  <r>
    <n v="603180"/>
    <x v="23"/>
    <x v="0"/>
    <x v="5"/>
    <s v="KidsTek"/>
    <x v="2"/>
    <x v="1"/>
    <x v="50"/>
    <d v="2021-12-13T00:00:00"/>
    <d v="2021-11-13T00:00:00"/>
    <x v="1"/>
    <x v="1"/>
    <d v="2021-12-13T00:00:00"/>
    <n v="773963"/>
    <x v="2"/>
    <s v="B1"/>
    <x v="1"/>
    <s v="Not Verified"/>
    <n v="54000"/>
    <n v="7.4700000000000003E-2"/>
    <n v="317.44"/>
    <n v="8.8800000000000004E-2"/>
    <n v="10000"/>
    <n v="13"/>
    <n v="11429"/>
  </r>
  <r>
    <n v="994969"/>
    <x v="26"/>
    <x v="0"/>
    <x v="5"/>
    <s v="Top Care Inc."/>
    <x v="2"/>
    <x v="1"/>
    <x v="13"/>
    <d v="2021-11-13T00:00:00"/>
    <d v="2021-11-13T00:00:00"/>
    <x v="1"/>
    <x v="1"/>
    <d v="2021-12-13T00:00:00"/>
    <n v="1219429"/>
    <x v="2"/>
    <s v="B1"/>
    <x v="1"/>
    <s v="Not Verified"/>
    <n v="36000"/>
    <n v="1.4999999999999999E-2"/>
    <n v="161.13"/>
    <n v="9.9099999999999994E-2"/>
    <n v="5000"/>
    <n v="12"/>
    <n v="5701"/>
  </r>
  <r>
    <n v="483508"/>
    <x v="6"/>
    <x v="0"/>
    <x v="5"/>
    <s v="M S Title"/>
    <x v="2"/>
    <x v="1"/>
    <x v="46"/>
    <d v="2021-09-12T00:00:00"/>
    <d v="2021-08-12T00:00:00"/>
    <x v="1"/>
    <x v="1"/>
    <d v="2021-09-12T00:00:00"/>
    <n v="615293"/>
    <x v="2"/>
    <s v="B1"/>
    <x v="1"/>
    <s v="Not Verified"/>
    <n v="96000"/>
    <n v="9.2600000000000002E-2"/>
    <n v="386.53"/>
    <n v="9.8799999999999999E-2"/>
    <n v="12000"/>
    <n v="43"/>
    <n v="13850"/>
  </r>
  <r>
    <n v="486817"/>
    <x v="2"/>
    <x v="0"/>
    <x v="5"/>
    <s v="Boeing"/>
    <x v="2"/>
    <x v="1"/>
    <x v="46"/>
    <d v="2021-03-13T00:00:00"/>
    <d v="2021-03-13T00:00:00"/>
    <x v="1"/>
    <x v="1"/>
    <d v="2021-04-13T00:00:00"/>
    <n v="620468"/>
    <x v="2"/>
    <s v="B1"/>
    <x v="1"/>
    <s v="Not Verified"/>
    <n v="66200"/>
    <n v="0.1767"/>
    <n v="442.9"/>
    <n v="9.8799999999999999E-2"/>
    <n v="13750"/>
    <n v="24"/>
    <n v="15945"/>
  </r>
  <r>
    <n v="494829"/>
    <x v="4"/>
    <x v="0"/>
    <x v="5"/>
    <s v="Fiserv"/>
    <x v="2"/>
    <x v="1"/>
    <x v="48"/>
    <d v="2021-01-15T00:00:00"/>
    <d v="2021-09-12T00:00:00"/>
    <x v="1"/>
    <x v="1"/>
    <d v="2021-10-12T00:00:00"/>
    <n v="633636"/>
    <x v="2"/>
    <s v="B1"/>
    <x v="1"/>
    <s v="Not Verified"/>
    <n v="48840"/>
    <n v="0.1351"/>
    <n v="483.16"/>
    <n v="9.8799999999999999E-2"/>
    <n v="15000"/>
    <n v="16"/>
    <n v="17285"/>
  </r>
  <r>
    <n v="576527"/>
    <x v="3"/>
    <x v="0"/>
    <x v="5"/>
    <s v="SKTY Trading"/>
    <x v="2"/>
    <x v="1"/>
    <x v="54"/>
    <d v="2021-09-13T00:00:00"/>
    <d v="2021-09-13T00:00:00"/>
    <x v="1"/>
    <x v="1"/>
    <d v="2021-10-13T00:00:00"/>
    <n v="741444"/>
    <x v="2"/>
    <s v="B2"/>
    <x v="1"/>
    <s v="Not Verified"/>
    <n v="100000"/>
    <n v="3.0499999999999999E-2"/>
    <n v="456.69"/>
    <n v="0.1075"/>
    <n v="14000"/>
    <n v="12"/>
    <n v="16442"/>
  </r>
  <r>
    <n v="531427"/>
    <x v="18"/>
    <x v="0"/>
    <x v="5"/>
    <s v="United States Air Force"/>
    <x v="2"/>
    <x v="1"/>
    <x v="51"/>
    <d v="2021-03-16T00:00:00"/>
    <d v="2021-07-13T00:00:00"/>
    <x v="1"/>
    <x v="1"/>
    <d v="2021-08-13T00:00:00"/>
    <n v="687054"/>
    <x v="2"/>
    <s v="B2"/>
    <x v="1"/>
    <s v="Not Verified"/>
    <n v="63996"/>
    <n v="0.20230000000000001"/>
    <n v="195.73"/>
    <n v="0.1075"/>
    <n v="6000"/>
    <n v="11"/>
    <n v="7046"/>
  </r>
  <r>
    <n v="651975"/>
    <x v="3"/>
    <x v="0"/>
    <x v="5"/>
    <s v="National Geographic School Publishing"/>
    <x v="2"/>
    <x v="1"/>
    <x v="21"/>
    <d v="2021-05-16T00:00:00"/>
    <d v="2021-01-14T00:00:00"/>
    <x v="1"/>
    <x v="1"/>
    <d v="2021-02-14T00:00:00"/>
    <n v="833915"/>
    <x v="2"/>
    <s v="B2"/>
    <x v="1"/>
    <s v="Not Verified"/>
    <n v="94500"/>
    <n v="0.1754"/>
    <n v="435.61"/>
    <n v="0.1"/>
    <n v="13500"/>
    <n v="20"/>
    <n v="15683"/>
  </r>
  <r>
    <n v="991429"/>
    <x v="2"/>
    <x v="0"/>
    <x v="5"/>
    <s v="Winstar World Casino"/>
    <x v="2"/>
    <x v="1"/>
    <x v="13"/>
    <d v="2021-04-16T00:00:00"/>
    <d v="2021-11-14T00:00:00"/>
    <x v="1"/>
    <x v="1"/>
    <d v="2021-12-14T00:00:00"/>
    <n v="1215595"/>
    <x v="2"/>
    <s v="B2"/>
    <x v="1"/>
    <s v="Not Verified"/>
    <n v="52000"/>
    <n v="9.6199999999999994E-2"/>
    <n v="416.94"/>
    <n v="0.1065"/>
    <n v="12800"/>
    <n v="24"/>
    <n v="15011"/>
  </r>
  <r>
    <n v="564739"/>
    <x v="29"/>
    <x v="0"/>
    <x v="5"/>
    <s v="Boys &amp; Girls Club of Greater Baton Rouge"/>
    <x v="2"/>
    <x v="1"/>
    <x v="47"/>
    <d v="2021-08-13T00:00:00"/>
    <d v="2021-09-13T00:00:00"/>
    <x v="1"/>
    <x v="1"/>
    <d v="2021-10-13T00:00:00"/>
    <n v="726610"/>
    <x v="2"/>
    <s v="B3"/>
    <x v="1"/>
    <s v="Not Verified"/>
    <n v="44000"/>
    <n v="0.2291"/>
    <n v="180.38"/>
    <n v="0.11119999999999999"/>
    <n v="5500"/>
    <n v="8"/>
    <n v="6494"/>
  </r>
  <r>
    <n v="1048279"/>
    <x v="5"/>
    <x v="0"/>
    <x v="5"/>
    <s v="Florida Department of Citrus"/>
    <x v="2"/>
    <x v="1"/>
    <x v="12"/>
    <d v="2021-05-16T00:00:00"/>
    <d v="2021-10-12T00:00:00"/>
    <x v="1"/>
    <x v="1"/>
    <d v="2021-11-12T00:00:00"/>
    <n v="1279397"/>
    <x v="2"/>
    <s v="B3"/>
    <x v="1"/>
    <s v="Not Verified"/>
    <n v="37620"/>
    <n v="0.22070000000000001"/>
    <n v="132.31"/>
    <n v="0.1171"/>
    <n v="4000"/>
    <n v="38"/>
    <n v="4348"/>
  </r>
  <r>
    <n v="568773"/>
    <x v="23"/>
    <x v="0"/>
    <x v="5"/>
    <s v="Qwest"/>
    <x v="2"/>
    <x v="1"/>
    <x v="47"/>
    <d v="2021-01-12T00:00:00"/>
    <d v="2021-11-11T00:00:00"/>
    <x v="1"/>
    <x v="1"/>
    <d v="2021-12-11T00:00:00"/>
    <n v="731694"/>
    <x v="2"/>
    <s v="B3"/>
    <x v="1"/>
    <s v="Not Verified"/>
    <n v="75000"/>
    <n v="5.5E-2"/>
    <n v="163.98"/>
    <n v="0.11119999999999999"/>
    <n v="5000"/>
    <n v="23"/>
    <n v="5546"/>
  </r>
  <r>
    <n v="489699"/>
    <x v="3"/>
    <x v="0"/>
    <x v="5"/>
    <s v="Edward Jones"/>
    <x v="2"/>
    <x v="1"/>
    <x v="26"/>
    <d v="2021-05-16T00:00:00"/>
    <d v="2021-03-13T00:00:00"/>
    <x v="1"/>
    <x v="1"/>
    <d v="2021-04-13T00:00:00"/>
    <n v="624917"/>
    <x v="2"/>
    <s v="B4"/>
    <x v="1"/>
    <s v="Not Verified"/>
    <n v="120000"/>
    <n v="0.22559999999999999"/>
    <n v="818.38"/>
    <n v="0.1099"/>
    <n v="25000"/>
    <n v="38"/>
    <n v="29463"/>
  </r>
  <r>
    <n v="468796"/>
    <x v="19"/>
    <x v="0"/>
    <x v="5"/>
    <s v="Trinity Health System"/>
    <x v="2"/>
    <x v="1"/>
    <x v="31"/>
    <d v="2021-12-12T00:00:00"/>
    <d v="2021-01-13T00:00:00"/>
    <x v="1"/>
    <x v="1"/>
    <d v="2021-02-13T00:00:00"/>
    <n v="590712"/>
    <x v="2"/>
    <s v="B4"/>
    <x v="1"/>
    <s v="Not Verified"/>
    <n v="48235"/>
    <n v="7.6100000000000001E-2"/>
    <n v="666"/>
    <n v="0.12180000000000001"/>
    <n v="20000"/>
    <n v="25"/>
    <n v="23977"/>
  </r>
  <r>
    <n v="579123"/>
    <x v="3"/>
    <x v="0"/>
    <x v="5"/>
    <s v="The Northern Trust"/>
    <x v="2"/>
    <x v="1"/>
    <x v="54"/>
    <d v="2021-06-14T00:00:00"/>
    <d v="2021-10-13T00:00:00"/>
    <x v="1"/>
    <x v="1"/>
    <d v="2021-11-13T00:00:00"/>
    <n v="744605"/>
    <x v="2"/>
    <s v="B4"/>
    <x v="1"/>
    <s v="Not Verified"/>
    <n v="35496"/>
    <n v="0.1741"/>
    <n v="181.35"/>
    <n v="0.1149"/>
    <n v="5500"/>
    <n v="22"/>
    <n v="6528"/>
  </r>
  <r>
    <n v="623235"/>
    <x v="20"/>
    <x v="0"/>
    <x v="5"/>
    <s v="bethany bible church"/>
    <x v="2"/>
    <x v="1"/>
    <x v="41"/>
    <d v="2021-12-13T00:00:00"/>
    <d v="2021-12-13T00:00:00"/>
    <x v="1"/>
    <x v="1"/>
    <d v="2022-01-13T00:00:00"/>
    <n v="798739"/>
    <x v="2"/>
    <s v="B5"/>
    <x v="1"/>
    <s v="Not Verified"/>
    <n v="36000"/>
    <n v="0.12970000000000001"/>
    <n v="178.41"/>
    <n v="0.1036"/>
    <n v="5500"/>
    <n v="19"/>
    <n v="6423"/>
  </r>
  <r>
    <n v="603988"/>
    <x v="0"/>
    <x v="0"/>
    <x v="5"/>
    <s v="Diageo-Guinness USA"/>
    <x v="2"/>
    <x v="1"/>
    <x v="50"/>
    <d v="2021-10-11T00:00:00"/>
    <d v="2021-10-11T00:00:00"/>
    <x v="1"/>
    <x v="1"/>
    <d v="2021-11-11T00:00:00"/>
    <n v="774962"/>
    <x v="2"/>
    <s v="B5"/>
    <x v="1"/>
    <s v="Not Verified"/>
    <n v="87000"/>
    <n v="8.5500000000000007E-2"/>
    <n v="324.37"/>
    <n v="0.1036"/>
    <n v="10000"/>
    <n v="26"/>
    <n v="10834"/>
  </r>
  <r>
    <n v="804090"/>
    <x v="31"/>
    <x v="0"/>
    <x v="5"/>
    <s v="Messier Bugatti USA"/>
    <x v="2"/>
    <x v="1"/>
    <x v="44"/>
    <d v="2021-04-16T00:00:00"/>
    <d v="2021-11-13T00:00:00"/>
    <x v="1"/>
    <x v="1"/>
    <d v="2021-12-13T00:00:00"/>
    <n v="1009917"/>
    <x v="2"/>
    <s v="B5"/>
    <x v="1"/>
    <s v="Not Verified"/>
    <n v="124896"/>
    <n v="0.1348"/>
    <n v="478.22"/>
    <n v="0.11990000000000001"/>
    <n v="14400"/>
    <n v="41"/>
    <n v="17050"/>
  </r>
  <r>
    <n v="693845"/>
    <x v="6"/>
    <x v="0"/>
    <x v="5"/>
    <s v="University of Michigan Hospital"/>
    <x v="2"/>
    <x v="1"/>
    <x v="42"/>
    <d v="2021-05-16T00:00:00"/>
    <d v="2021-04-13T00:00:00"/>
    <x v="1"/>
    <x v="1"/>
    <d v="2021-05-13T00:00:00"/>
    <n v="884697"/>
    <x v="2"/>
    <s v="B5"/>
    <x v="1"/>
    <s v="Not Verified"/>
    <n v="74000"/>
    <n v="7.6999999999999999E-2"/>
    <n v="491.87"/>
    <n v="0.1111"/>
    <n v="15000"/>
    <n v="35"/>
    <n v="17420"/>
  </r>
  <r>
    <n v="1046712"/>
    <x v="2"/>
    <x v="0"/>
    <x v="7"/>
    <s v="Andritz"/>
    <x v="2"/>
    <x v="1"/>
    <x v="12"/>
    <d v="2021-02-14T00:00:00"/>
    <d v="2021-02-14T00:00:00"/>
    <x v="1"/>
    <x v="1"/>
    <d v="2021-03-14T00:00:00"/>
    <n v="1277770"/>
    <x v="2"/>
    <s v="B1"/>
    <x v="1"/>
    <s v="Not Verified"/>
    <n v="59000"/>
    <n v="8.7499999999999994E-2"/>
    <n v="177.24"/>
    <n v="9.9099999999999994E-2"/>
    <n v="5500"/>
    <n v="15"/>
    <n v="6285"/>
  </r>
  <r>
    <n v="602083"/>
    <x v="19"/>
    <x v="0"/>
    <x v="7"/>
    <s v="Offinger Management Co."/>
    <x v="2"/>
    <x v="1"/>
    <x v="50"/>
    <d v="2021-05-16T00:00:00"/>
    <d v="2021-10-11T00:00:00"/>
    <x v="1"/>
    <x v="1"/>
    <d v="2021-11-11T00:00:00"/>
    <n v="772543"/>
    <x v="2"/>
    <s v="B2"/>
    <x v="1"/>
    <s v="Not Verified"/>
    <n v="24996"/>
    <n v="0.1234"/>
    <n v="191.5"/>
    <n v="9.2499999999999999E-2"/>
    <n v="6000"/>
    <n v="24"/>
    <n v="6367"/>
  </r>
  <r>
    <n v="482672"/>
    <x v="25"/>
    <x v="0"/>
    <x v="7"/>
    <s v="Telos Corporation"/>
    <x v="2"/>
    <x v="1"/>
    <x v="46"/>
    <d v="2021-06-13T00:00:00"/>
    <d v="2021-03-13T00:00:00"/>
    <x v="1"/>
    <x v="1"/>
    <d v="2021-04-13T00:00:00"/>
    <n v="614019"/>
    <x v="2"/>
    <s v="B2"/>
    <x v="1"/>
    <s v="Not Verified"/>
    <n v="75873"/>
    <n v="0.1336"/>
    <n v="38.869999999999997"/>
    <n v="0.10249999999999999"/>
    <n v="1200"/>
    <n v="38"/>
    <n v="1399"/>
  </r>
  <r>
    <n v="654352"/>
    <x v="21"/>
    <x v="0"/>
    <x v="7"/>
    <s v="EGC Enviromental"/>
    <x v="2"/>
    <x v="1"/>
    <x v="21"/>
    <d v="2021-03-14T00:00:00"/>
    <d v="2021-02-14T00:00:00"/>
    <x v="1"/>
    <x v="1"/>
    <d v="2021-03-14T00:00:00"/>
    <n v="836833"/>
    <x v="2"/>
    <s v="B3"/>
    <x v="1"/>
    <s v="Not Verified"/>
    <n v="70000"/>
    <n v="0.1779"/>
    <n v="389.3"/>
    <n v="0.1037"/>
    <n v="12000"/>
    <n v="37"/>
    <n v="14016"/>
  </r>
  <r>
    <n v="671943"/>
    <x v="19"/>
    <x v="0"/>
    <x v="7"/>
    <s v="Fiserv"/>
    <x v="2"/>
    <x v="1"/>
    <x v="42"/>
    <d v="2021-02-15T00:00:00"/>
    <d v="2021-06-13T00:00:00"/>
    <x v="1"/>
    <x v="1"/>
    <d v="2021-07-13T00:00:00"/>
    <n v="858953"/>
    <x v="2"/>
    <s v="B3"/>
    <x v="1"/>
    <s v="Not Verified"/>
    <n v="32000"/>
    <n v="0.15110000000000001"/>
    <n v="389.3"/>
    <n v="0.1037"/>
    <n v="12000"/>
    <n v="28"/>
    <n v="13806"/>
  </r>
  <r>
    <n v="813952"/>
    <x v="11"/>
    <x v="0"/>
    <x v="7"/>
    <s v="TelePacific Communications"/>
    <x v="2"/>
    <x v="1"/>
    <x v="44"/>
    <d v="2021-05-16T00:00:00"/>
    <d v="2021-05-12T00:00:00"/>
    <x v="1"/>
    <x v="1"/>
    <d v="2021-06-12T00:00:00"/>
    <n v="1021432"/>
    <x v="2"/>
    <s v="B4"/>
    <x v="1"/>
    <s v="Not Verified"/>
    <n v="60000"/>
    <n v="0.21859999999999999"/>
    <n v="168.16"/>
    <n v="0.1149"/>
    <n v="5100"/>
    <n v="19"/>
    <n v="5497"/>
  </r>
  <r>
    <n v="843621"/>
    <x v="8"/>
    <x v="0"/>
    <x v="7"/>
    <s v="84 LUMBER"/>
    <x v="2"/>
    <x v="1"/>
    <x v="11"/>
    <d v="2021-01-14T00:00:00"/>
    <d v="2021-01-13T00:00:00"/>
    <x v="1"/>
    <x v="1"/>
    <d v="2021-02-13T00:00:00"/>
    <n v="1054428"/>
    <x v="2"/>
    <s v="B4"/>
    <x v="1"/>
    <s v="Not Verified"/>
    <n v="75000"/>
    <n v="5.0200000000000002E-2"/>
    <n v="164.86"/>
    <n v="0.1149"/>
    <n v="5000"/>
    <n v="18"/>
    <n v="5655"/>
  </r>
  <r>
    <n v="450816"/>
    <x v="3"/>
    <x v="0"/>
    <x v="7"/>
    <s v="ICOM"/>
    <x v="2"/>
    <x v="1"/>
    <x v="15"/>
    <d v="2021-10-14T00:00:00"/>
    <d v="2021-06-11T00:00:00"/>
    <x v="1"/>
    <x v="1"/>
    <d v="2021-07-11T00:00:00"/>
    <n v="554887"/>
    <x v="2"/>
    <s v="B4"/>
    <x v="1"/>
    <s v="Not Verified"/>
    <n v="35000"/>
    <n v="0.24690000000000001"/>
    <n v="279.72000000000003"/>
    <n v="0.12180000000000001"/>
    <n v="8400"/>
    <n v="21"/>
    <n v="9706"/>
  </r>
  <r>
    <n v="602911"/>
    <x v="1"/>
    <x v="0"/>
    <x v="7"/>
    <s v="AlphaGraphics 469"/>
    <x v="2"/>
    <x v="1"/>
    <x v="50"/>
    <d v="2021-09-12T00:00:00"/>
    <d v="2021-09-12T00:00:00"/>
    <x v="1"/>
    <x v="1"/>
    <d v="2021-10-12T00:00:00"/>
    <n v="773582"/>
    <x v="2"/>
    <s v="B4"/>
    <x v="1"/>
    <s v="Not Verified"/>
    <n v="49344"/>
    <n v="0.1573"/>
    <n v="274.24"/>
    <n v="9.9900000000000003E-2"/>
    <n v="8500"/>
    <n v="27"/>
    <n v="9643"/>
  </r>
  <r>
    <n v="837604"/>
    <x v="32"/>
    <x v="0"/>
    <x v="7"/>
    <s v="Cook Medical"/>
    <x v="2"/>
    <x v="1"/>
    <x v="11"/>
    <d v="2021-06-14T00:00:00"/>
    <d v="2021-05-14T00:00:00"/>
    <x v="1"/>
    <x v="1"/>
    <d v="2021-06-14T00:00:00"/>
    <n v="1047641"/>
    <x v="2"/>
    <s v="B5"/>
    <x v="1"/>
    <s v="Not Verified"/>
    <n v="35000"/>
    <n v="0.15290000000000001"/>
    <n v="498.15"/>
    <n v="0.11990000000000001"/>
    <n v="15000"/>
    <n v="16"/>
    <n v="17904"/>
  </r>
  <r>
    <n v="487285"/>
    <x v="16"/>
    <x v="0"/>
    <x v="7"/>
    <s v="Town of Middleboro"/>
    <x v="2"/>
    <x v="1"/>
    <x v="26"/>
    <d v="2021-04-16T00:00:00"/>
    <d v="2021-03-13T00:00:00"/>
    <x v="1"/>
    <x v="1"/>
    <d v="2021-04-13T00:00:00"/>
    <n v="621140"/>
    <x v="2"/>
    <s v="B5"/>
    <x v="1"/>
    <s v="Not Verified"/>
    <n v="61800"/>
    <n v="0.18640000000000001"/>
    <n v="658.23"/>
    <n v="0.11360000000000001"/>
    <n v="20000"/>
    <n v="30"/>
    <n v="23697"/>
  </r>
  <r>
    <n v="512041"/>
    <x v="38"/>
    <x v="0"/>
    <x v="7"/>
    <s v="State of Alabama"/>
    <x v="2"/>
    <x v="1"/>
    <x v="27"/>
    <d v="2021-08-13T00:00:00"/>
    <d v="2021-05-13T00:00:00"/>
    <x v="1"/>
    <x v="1"/>
    <d v="2021-06-13T00:00:00"/>
    <n v="661486"/>
    <x v="2"/>
    <s v="B5"/>
    <x v="1"/>
    <s v="Not Verified"/>
    <n v="62000"/>
    <n v="0.15190000000000001"/>
    <n v="197.47"/>
    <n v="0.11360000000000001"/>
    <n v="6000"/>
    <n v="58"/>
    <n v="7109"/>
  </r>
  <r>
    <n v="613416"/>
    <x v="1"/>
    <x v="0"/>
    <x v="7"/>
    <s v="aegis therapies"/>
    <x v="2"/>
    <x v="1"/>
    <x v="41"/>
    <d v="2021-12-13T00:00:00"/>
    <d v="2021-12-13T00:00:00"/>
    <x v="1"/>
    <x v="1"/>
    <d v="2022-01-13T00:00:00"/>
    <n v="786468"/>
    <x v="2"/>
    <s v="B5"/>
    <x v="1"/>
    <s v="Not Verified"/>
    <n v="71000"/>
    <n v="9.3299999999999994E-2"/>
    <n v="324.37"/>
    <n v="0.1036"/>
    <n v="10000"/>
    <n v="40"/>
    <n v="11678"/>
  </r>
  <r>
    <n v="488826"/>
    <x v="25"/>
    <x v="0"/>
    <x v="7"/>
    <s v="Donnell R Fullerton, PC"/>
    <x v="2"/>
    <x v="1"/>
    <x v="46"/>
    <d v="2021-04-16T00:00:00"/>
    <d v="2021-03-13T00:00:00"/>
    <x v="1"/>
    <x v="1"/>
    <d v="2021-04-13T00:00:00"/>
    <n v="623534"/>
    <x v="2"/>
    <s v="B5"/>
    <x v="1"/>
    <s v="Not Verified"/>
    <n v="85000"/>
    <n v="0.2218"/>
    <n v="181.02"/>
    <n v="0.11360000000000001"/>
    <n v="5500"/>
    <n v="38"/>
    <n v="6517"/>
  </r>
  <r>
    <n v="541336"/>
    <x v="5"/>
    <x v="0"/>
    <x v="9"/>
    <s v="Town Care Dental"/>
    <x v="2"/>
    <x v="1"/>
    <x v="43"/>
    <d v="2021-03-16T00:00:00"/>
    <d v="2021-07-13T00:00:00"/>
    <x v="1"/>
    <x v="1"/>
    <d v="2021-08-13T00:00:00"/>
    <n v="698762"/>
    <x v="2"/>
    <s v="B1"/>
    <x v="1"/>
    <s v="Not Verified"/>
    <n v="70000"/>
    <n v="7.4899999999999994E-2"/>
    <n v="486.69"/>
    <n v="0.1038"/>
    <n v="15000"/>
    <n v="28"/>
    <n v="17522"/>
  </r>
  <r>
    <n v="967080"/>
    <x v="34"/>
    <x v="0"/>
    <x v="9"/>
    <s v="Verizon Federal, Inc"/>
    <x v="2"/>
    <x v="1"/>
    <x v="10"/>
    <d v="2021-11-14T00:00:00"/>
    <d v="2021-10-12T00:00:00"/>
    <x v="1"/>
    <x v="1"/>
    <d v="2021-11-12T00:00:00"/>
    <n v="1187989"/>
    <x v="2"/>
    <s v="B3"/>
    <x v="1"/>
    <s v="Not Verified"/>
    <n v="72060"/>
    <n v="0.2268"/>
    <n v="181.92"/>
    <n v="0.1171"/>
    <n v="5500"/>
    <n v="36"/>
    <n v="6059"/>
  </r>
  <r>
    <n v="816029"/>
    <x v="5"/>
    <x v="0"/>
    <x v="9"/>
    <s v="Diamond Offshore"/>
    <x v="2"/>
    <x v="1"/>
    <x v="44"/>
    <d v="2021-07-14T00:00:00"/>
    <d v="2021-08-14T00:00:00"/>
    <x v="1"/>
    <x v="1"/>
    <d v="2021-09-14T00:00:00"/>
    <n v="1023745"/>
    <x v="2"/>
    <s v="B4"/>
    <x v="1"/>
    <s v="Not Verified"/>
    <n v="104000"/>
    <n v="0.17530000000000001"/>
    <n v="164.86"/>
    <n v="0.1149"/>
    <n v="5000"/>
    <n v="18"/>
    <n v="5935"/>
  </r>
  <r>
    <n v="719817"/>
    <x v="2"/>
    <x v="0"/>
    <x v="9"/>
    <s v="24Hour Fitness"/>
    <x v="2"/>
    <x v="1"/>
    <x v="29"/>
    <d v="2021-01-15T00:00:00"/>
    <d v="2021-04-14T00:00:00"/>
    <x v="1"/>
    <x v="1"/>
    <d v="2021-05-14T00:00:00"/>
    <n v="914201"/>
    <x v="2"/>
    <s v="B5"/>
    <x v="1"/>
    <s v="Not Verified"/>
    <n v="60000"/>
    <n v="0.1794"/>
    <n v="359.06"/>
    <n v="0.1111"/>
    <n v="10950"/>
    <n v="24"/>
    <n v="12926"/>
  </r>
  <r>
    <n v="488025"/>
    <x v="3"/>
    <x v="0"/>
    <x v="9"/>
    <s v="Peabody Management services"/>
    <x v="2"/>
    <x v="1"/>
    <x v="46"/>
    <d v="2021-11-12T00:00:00"/>
    <d v="2021-11-12T00:00:00"/>
    <x v="1"/>
    <x v="1"/>
    <d v="2021-12-12T00:00:00"/>
    <n v="622254"/>
    <x v="2"/>
    <s v="B5"/>
    <x v="1"/>
    <s v="Not Verified"/>
    <n v="96339"/>
    <n v="0.22159999999999999"/>
    <n v="493.67"/>
    <n v="0.11360000000000001"/>
    <n v="15000"/>
    <n v="37"/>
    <n v="17726"/>
  </r>
  <r>
    <n v="984402"/>
    <x v="26"/>
    <x v="0"/>
    <x v="9"/>
    <s v="Thomson Reuters"/>
    <x v="2"/>
    <x v="1"/>
    <x v="13"/>
    <d v="2021-05-16T00:00:00"/>
    <d v="2021-04-14T00:00:00"/>
    <x v="1"/>
    <x v="1"/>
    <d v="2021-05-14T00:00:00"/>
    <n v="1207999"/>
    <x v="2"/>
    <s v="B5"/>
    <x v="1"/>
    <s v="Not Verified"/>
    <n v="95000"/>
    <n v="0.16800000000000001"/>
    <n v="503.18"/>
    <n v="0.12690000000000001"/>
    <n v="15000"/>
    <n v="60"/>
    <n v="17970"/>
  </r>
  <r>
    <n v="362553"/>
    <x v="18"/>
    <x v="0"/>
    <x v="10"/>
    <s v="scott peraria builders"/>
    <x v="2"/>
    <x v="1"/>
    <x v="36"/>
    <d v="2021-07-15T00:00:00"/>
    <d v="2021-03-11T00:00:00"/>
    <x v="1"/>
    <x v="1"/>
    <d v="2021-04-11T00:00:00"/>
    <n v="367753"/>
    <x v="2"/>
    <s v="B2"/>
    <x v="1"/>
    <s v="Not Verified"/>
    <n v="60000"/>
    <n v="0.2346"/>
    <n v="260.06"/>
    <n v="0.1051"/>
    <n v="8000"/>
    <n v="14"/>
    <n v="9263"/>
  </r>
  <r>
    <n v="1052063"/>
    <x v="3"/>
    <x v="0"/>
    <x v="10"/>
    <s v="City of Quincy"/>
    <x v="2"/>
    <x v="1"/>
    <x v="12"/>
    <d v="2021-05-16T00:00:00"/>
    <d v="2021-12-14T00:00:00"/>
    <x v="1"/>
    <x v="1"/>
    <d v="2022-01-14T00:00:00"/>
    <n v="1283606"/>
    <x v="2"/>
    <s v="B3"/>
    <x v="1"/>
    <s v="Not Verified"/>
    <n v="55000"/>
    <n v="7.5700000000000003E-2"/>
    <n v="238.15"/>
    <n v="0.1171"/>
    <n v="7200"/>
    <n v="13"/>
    <n v="8573"/>
  </r>
  <r>
    <n v="473709"/>
    <x v="18"/>
    <x v="0"/>
    <x v="10"/>
    <s v="Northern Highlands Regional HS"/>
    <x v="2"/>
    <x v="1"/>
    <x v="24"/>
    <d v="2021-06-15T00:00:00"/>
    <d v="2021-12-12T00:00:00"/>
    <x v="1"/>
    <x v="1"/>
    <d v="2022-01-12T00:00:00"/>
    <n v="256568"/>
    <x v="2"/>
    <s v="B3"/>
    <x v="1"/>
    <s v="Not Verified"/>
    <n v="84000"/>
    <n v="0.1363"/>
    <n v="281.64"/>
    <n v="0.1183"/>
    <n v="8500"/>
    <n v="33"/>
    <n v="10137"/>
  </r>
  <r>
    <n v="363328"/>
    <x v="8"/>
    <x v="0"/>
    <x v="10"/>
    <s v="va comp/ssd"/>
    <x v="2"/>
    <x v="1"/>
    <x v="36"/>
    <d v="2021-03-16T00:00:00"/>
    <d v="2021-07-10T00:00:00"/>
    <x v="1"/>
    <x v="1"/>
    <d v="2021-08-10T00:00:00"/>
    <n v="373234"/>
    <x v="2"/>
    <s v="B3"/>
    <x v="1"/>
    <s v="Not Verified"/>
    <n v="40872"/>
    <n v="0.24429999999999999"/>
    <n v="212.28"/>
    <n v="0.10829999999999999"/>
    <n v="13750"/>
    <n v="45"/>
    <n v="7395"/>
  </r>
  <r>
    <n v="598184"/>
    <x v="38"/>
    <x v="0"/>
    <x v="10"/>
    <s v="construction material"/>
    <x v="2"/>
    <x v="1"/>
    <x v="50"/>
    <d v="2021-10-13T00:00:00"/>
    <d v="2021-11-13T00:00:00"/>
    <x v="1"/>
    <x v="1"/>
    <d v="2021-12-13T00:00:00"/>
    <n v="767764"/>
    <x v="2"/>
    <s v="B5"/>
    <x v="1"/>
    <s v="Not Verified"/>
    <n v="66360"/>
    <n v="0.13439999999999999"/>
    <n v="232.04"/>
    <n v="0.1186"/>
    <n v="7000"/>
    <n v="15"/>
    <n v="8354"/>
  </r>
  <r>
    <n v="834907"/>
    <x v="37"/>
    <x v="0"/>
    <x v="1"/>
    <s v="SAIF Corp."/>
    <x v="2"/>
    <x v="1"/>
    <x v="11"/>
    <d v="2021-01-16T00:00:00"/>
    <d v="2021-08-14T00:00:00"/>
    <x v="1"/>
    <x v="1"/>
    <d v="2021-09-14T00:00:00"/>
    <n v="1044797"/>
    <x v="2"/>
    <s v="B1"/>
    <x v="1"/>
    <s v="Not Verified"/>
    <n v="79700"/>
    <n v="0.14860000000000001"/>
    <n v="232.29"/>
    <n v="9.9900000000000003E-2"/>
    <n v="7200"/>
    <n v="13"/>
    <n v="8362"/>
  </r>
  <r>
    <n v="452099"/>
    <x v="16"/>
    <x v="0"/>
    <x v="1"/>
    <s v="Brigham and Women's Hospital"/>
    <x v="2"/>
    <x v="1"/>
    <x v="15"/>
    <d v="2021-04-16T00:00:00"/>
    <d v="2021-11-12T00:00:00"/>
    <x v="1"/>
    <x v="1"/>
    <d v="2021-12-12T00:00:00"/>
    <n v="557670"/>
    <x v="2"/>
    <s v="B1"/>
    <x v="1"/>
    <s v="Not Verified"/>
    <n v="109000"/>
    <n v="8.6900000000000005E-2"/>
    <n v="500.26"/>
    <n v="0.1114"/>
    <n v="15250"/>
    <n v="40"/>
    <n v="18010"/>
  </r>
  <r>
    <n v="495999"/>
    <x v="41"/>
    <x v="0"/>
    <x v="1"/>
    <s v="ExxonMobil"/>
    <x v="2"/>
    <x v="1"/>
    <x v="26"/>
    <d v="2021-07-10T00:00:00"/>
    <d v="2021-07-10T00:00:00"/>
    <x v="1"/>
    <x v="1"/>
    <d v="2021-08-10T00:00:00"/>
    <n v="635437"/>
    <x v="2"/>
    <s v="B3"/>
    <x v="1"/>
    <s v="Not Verified"/>
    <n v="150000"/>
    <n v="0.1293"/>
    <n v="390.72"/>
    <n v="0.1062"/>
    <n v="12000"/>
    <n v="46"/>
    <n v="12210"/>
  </r>
  <r>
    <n v="686283"/>
    <x v="5"/>
    <x v="0"/>
    <x v="1"/>
    <s v="Gallery of Cakes"/>
    <x v="2"/>
    <x v="1"/>
    <x v="42"/>
    <d v="2021-11-15T00:00:00"/>
    <d v="2021-03-14T00:00:00"/>
    <x v="1"/>
    <x v="1"/>
    <d v="2021-04-14T00:00:00"/>
    <n v="876067"/>
    <x v="2"/>
    <s v="B4"/>
    <x v="1"/>
    <s v="Not Verified"/>
    <n v="52000"/>
    <n v="0.14979999999999999"/>
    <n v="277.24"/>
    <n v="0.1074"/>
    <n v="8500"/>
    <n v="19"/>
    <n v="9980"/>
  </r>
  <r>
    <n v="452132"/>
    <x v="25"/>
    <x v="0"/>
    <x v="1"/>
    <s v="Chevy CHASE BANK"/>
    <x v="2"/>
    <x v="1"/>
    <x v="32"/>
    <d v="2021-05-16T00:00:00"/>
    <d v="2021-09-11T00:00:00"/>
    <x v="1"/>
    <x v="1"/>
    <d v="2021-10-11T00:00:00"/>
    <n v="557734"/>
    <x v="2"/>
    <s v="B4"/>
    <x v="1"/>
    <s v="Not Verified"/>
    <n v="75000"/>
    <n v="0.1222"/>
    <n v="499.5"/>
    <n v="0.12180000000000001"/>
    <n v="15000"/>
    <n v="26"/>
    <n v="17477"/>
  </r>
  <r>
    <n v="871642"/>
    <x v="0"/>
    <x v="0"/>
    <x v="1"/>
    <s v="Georgia power company"/>
    <x v="2"/>
    <x v="1"/>
    <x v="10"/>
    <d v="2021-05-15T00:00:00"/>
    <d v="2021-05-12T00:00:00"/>
    <x v="1"/>
    <x v="1"/>
    <d v="2021-06-12T00:00:00"/>
    <n v="1085788"/>
    <x v="2"/>
    <s v="B4"/>
    <x v="1"/>
    <s v="Not Verified"/>
    <n v="55000"/>
    <n v="0.13750000000000001"/>
    <n v="207.72"/>
    <n v="0.1149"/>
    <n v="6300"/>
    <n v="28"/>
    <n v="6742"/>
  </r>
  <r>
    <n v="462995"/>
    <x v="9"/>
    <x v="0"/>
    <x v="1"/>
    <s v="JDSU"/>
    <x v="2"/>
    <x v="1"/>
    <x v="31"/>
    <d v="2021-08-14T00:00:00"/>
    <d v="2021-10-11T00:00:00"/>
    <x v="1"/>
    <x v="1"/>
    <d v="2021-11-11T00:00:00"/>
    <n v="579467"/>
    <x v="2"/>
    <s v="B5"/>
    <x v="1"/>
    <s v="Not Verified"/>
    <n v="57000"/>
    <n v="0.13639999999999999"/>
    <n v="381.52"/>
    <n v="0.12529999999999999"/>
    <n v="11400"/>
    <n v="32"/>
    <n v="13339"/>
  </r>
  <r>
    <n v="449250"/>
    <x v="4"/>
    <x v="0"/>
    <x v="1"/>
    <s v="Scriptlogic Corporation"/>
    <x v="2"/>
    <x v="1"/>
    <x v="15"/>
    <d v="2021-02-12T00:00:00"/>
    <d v="2021-01-12T00:00:00"/>
    <x v="1"/>
    <x v="1"/>
    <d v="2021-02-12T00:00:00"/>
    <n v="551738"/>
    <x v="2"/>
    <s v="B5"/>
    <x v="1"/>
    <s v="Not Verified"/>
    <n v="80500"/>
    <n v="0.1133"/>
    <n v="368.13"/>
    <n v="0.12529999999999999"/>
    <n v="11000"/>
    <n v="25"/>
    <n v="13086"/>
  </r>
  <r>
    <n v="652315"/>
    <x v="2"/>
    <x v="0"/>
    <x v="1"/>
    <s v="Blue Goose Cantina"/>
    <x v="2"/>
    <x v="1"/>
    <x v="21"/>
    <d v="2021-11-15T00:00:00"/>
    <d v="2021-01-14T00:00:00"/>
    <x v="1"/>
    <x v="1"/>
    <d v="2021-02-14T00:00:00"/>
    <n v="834291"/>
    <x v="2"/>
    <s v="B5"/>
    <x v="1"/>
    <s v="Not Verified"/>
    <n v="80000"/>
    <n v="0.15629999999999999"/>
    <n v="196.75"/>
    <n v="0.1111"/>
    <n v="6000"/>
    <n v="28"/>
    <n v="7083"/>
  </r>
  <r>
    <n v="626149"/>
    <x v="20"/>
    <x v="0"/>
    <x v="0"/>
    <s v="Interstate Mechanical"/>
    <x v="2"/>
    <x v="1"/>
    <x v="41"/>
    <d v="2021-01-14T00:00:00"/>
    <d v="2021-01-14T00:00:00"/>
    <x v="1"/>
    <x v="1"/>
    <d v="2021-02-14T00:00:00"/>
    <n v="802369"/>
    <x v="2"/>
    <s v="B2"/>
    <x v="1"/>
    <s v="Not Verified"/>
    <n v="38400"/>
    <n v="3.1300000000000001E-2"/>
    <n v="159.59"/>
    <n v="9.2499999999999999E-2"/>
    <n v="5000"/>
    <n v="6"/>
    <n v="5745"/>
  </r>
  <r>
    <n v="452354"/>
    <x v="4"/>
    <x v="0"/>
    <x v="0"/>
    <s v="Exploria"/>
    <x v="2"/>
    <x v="1"/>
    <x v="32"/>
    <d v="2021-11-12T00:00:00"/>
    <d v="2021-11-12T00:00:00"/>
    <x v="1"/>
    <x v="1"/>
    <d v="2021-12-12T00:00:00"/>
    <n v="558205"/>
    <x v="2"/>
    <s v="B2"/>
    <x v="1"/>
    <s v="Not Verified"/>
    <n v="200000"/>
    <n v="6.1100000000000002E-2"/>
    <n v="395.63"/>
    <n v="0.1148"/>
    <n v="12000"/>
    <n v="29"/>
    <n v="14242"/>
  </r>
  <r>
    <n v="434612"/>
    <x v="38"/>
    <x v="0"/>
    <x v="0"/>
    <s v="Retired"/>
    <x v="2"/>
    <x v="1"/>
    <x v="20"/>
    <d v="2021-10-10T00:00:00"/>
    <d v="2021-10-10T00:00:00"/>
    <x v="1"/>
    <x v="1"/>
    <d v="2021-11-10T00:00:00"/>
    <n v="518584"/>
    <x v="2"/>
    <s v="B2"/>
    <x v="1"/>
    <s v="Not Verified"/>
    <n v="50000"/>
    <n v="0.23519999999999999"/>
    <n v="659.37"/>
    <n v="0.1148"/>
    <n v="20000"/>
    <n v="21"/>
    <n v="22126"/>
  </r>
  <r>
    <n v="683509"/>
    <x v="3"/>
    <x v="0"/>
    <x v="0"/>
    <s v="Imperial Marketing Concepts"/>
    <x v="2"/>
    <x v="1"/>
    <x v="0"/>
    <d v="2021-12-15T00:00:00"/>
    <d v="2021-11-11T00:00:00"/>
    <x v="1"/>
    <x v="1"/>
    <d v="2021-12-11T00:00:00"/>
    <n v="872843"/>
    <x v="2"/>
    <s v="B4"/>
    <x v="1"/>
    <s v="Not Verified"/>
    <n v="51996"/>
    <n v="0.16159999999999999"/>
    <n v="391.39"/>
    <n v="0.1074"/>
    <n v="12000"/>
    <n v="27"/>
    <n v="12787"/>
  </r>
  <r>
    <n v="766890"/>
    <x v="5"/>
    <x v="0"/>
    <x v="0"/>
    <s v="Florida Hospital HeartLand Division"/>
    <x v="2"/>
    <x v="1"/>
    <x v="25"/>
    <d v="2021-02-16T00:00:00"/>
    <d v="2021-02-14T00:00:00"/>
    <x v="1"/>
    <x v="1"/>
    <d v="2021-03-14T00:00:00"/>
    <n v="967922"/>
    <x v="2"/>
    <s v="B5"/>
    <x v="1"/>
    <s v="Not Verified"/>
    <n v="40800"/>
    <n v="0.2218"/>
    <n v="265.68"/>
    <n v="0.11990000000000001"/>
    <n v="8000"/>
    <n v="24"/>
    <n v="9499"/>
  </r>
  <r>
    <n v="645299"/>
    <x v="5"/>
    <x v="0"/>
    <x v="0"/>
    <s v="Citibank"/>
    <x v="2"/>
    <x v="1"/>
    <x v="21"/>
    <d v="2021-05-16T00:00:00"/>
    <d v="2021-01-14T00:00:00"/>
    <x v="1"/>
    <x v="1"/>
    <d v="2021-02-14T00:00:00"/>
    <n v="825711"/>
    <x v="2"/>
    <s v="B5"/>
    <x v="1"/>
    <s v="Not Verified"/>
    <n v="95000"/>
    <n v="0.1741"/>
    <n v="389.24"/>
    <n v="0.1036"/>
    <n v="12000"/>
    <n v="23"/>
    <n v="14013"/>
  </r>
  <r>
    <n v="572731"/>
    <x v="29"/>
    <x v="0"/>
    <x v="0"/>
    <s v="Republic National Distributing Company"/>
    <x v="2"/>
    <x v="1"/>
    <x v="47"/>
    <d v="2021-04-16T00:00:00"/>
    <d v="2021-10-12T00:00:00"/>
    <x v="1"/>
    <x v="1"/>
    <d v="2021-11-12T00:00:00"/>
    <n v="736703"/>
    <x v="2"/>
    <s v="B5"/>
    <x v="1"/>
    <s v="Not Verified"/>
    <n v="41000"/>
    <n v="9.01E-2"/>
    <n v="198.89"/>
    <n v="0.1186"/>
    <n v="6000"/>
    <n v="17"/>
    <n v="6955"/>
  </r>
  <r>
    <n v="480862"/>
    <x v="3"/>
    <x v="0"/>
    <x v="6"/>
    <s v="Uncommon Ground"/>
    <x v="2"/>
    <x v="1"/>
    <x v="46"/>
    <d v="2021-05-16T00:00:00"/>
    <d v="2021-02-13T00:00:00"/>
    <x v="1"/>
    <x v="1"/>
    <d v="2021-03-13T00:00:00"/>
    <n v="611390"/>
    <x v="2"/>
    <s v="B5"/>
    <x v="1"/>
    <s v="Not Verified"/>
    <n v="30000"/>
    <n v="0.21679999999999999"/>
    <n v="403.17"/>
    <n v="0.11360000000000001"/>
    <n v="12250"/>
    <n v="27"/>
    <n v="14514"/>
  </r>
  <r>
    <n v="472163"/>
    <x v="8"/>
    <x v="0"/>
    <x v="6"/>
    <s v="Buffalo MRI"/>
    <x v="2"/>
    <x v="1"/>
    <x v="24"/>
    <d v="2021-04-12T00:00:00"/>
    <d v="2021-04-12T00:00:00"/>
    <x v="1"/>
    <x v="1"/>
    <d v="2021-05-12T00:00:00"/>
    <n v="596114"/>
    <x v="2"/>
    <s v="B5"/>
    <x v="1"/>
    <s v="Not Verified"/>
    <n v="33600"/>
    <n v="0.19209999999999999"/>
    <n v="510.37"/>
    <n v="0.12529999999999999"/>
    <n v="15250"/>
    <n v="26"/>
    <n v="18142"/>
  </r>
  <r>
    <n v="685859"/>
    <x v="1"/>
    <x v="0"/>
    <x v="3"/>
    <s v="United Parcel Service"/>
    <x v="2"/>
    <x v="1"/>
    <x v="42"/>
    <d v="2021-12-15T00:00:00"/>
    <d v="2021-03-14T00:00:00"/>
    <x v="1"/>
    <x v="1"/>
    <d v="2021-04-14T00:00:00"/>
    <n v="875576"/>
    <x v="2"/>
    <s v="B1"/>
    <x v="1"/>
    <s v="Not Verified"/>
    <n v="50000"/>
    <n v="7.46E-2"/>
    <n v="320.94"/>
    <n v="9.6299999999999997E-2"/>
    <n v="10000"/>
    <n v="38"/>
    <n v="11554"/>
  </r>
  <r>
    <n v="764147"/>
    <x v="36"/>
    <x v="0"/>
    <x v="3"/>
    <s v="City of Sheridan"/>
    <x v="2"/>
    <x v="1"/>
    <x v="25"/>
    <d v="2021-05-16T00:00:00"/>
    <d v="2021-02-12T00:00:00"/>
    <x v="1"/>
    <x v="1"/>
    <d v="2021-03-12T00:00:00"/>
    <n v="964830"/>
    <x v="2"/>
    <s v="B2"/>
    <x v="1"/>
    <s v="Not Verified"/>
    <n v="33225"/>
    <n v="0.1051"/>
    <n v="439.36"/>
    <n v="0.10589999999999999"/>
    <n v="13500"/>
    <n v="17"/>
    <n v="14373"/>
  </r>
  <r>
    <n v="605826"/>
    <x v="35"/>
    <x v="0"/>
    <x v="3"/>
    <s v="DCI Inc"/>
    <x v="2"/>
    <x v="1"/>
    <x v="50"/>
    <d v="2021-12-12T00:00:00"/>
    <d v="2021-11-12T00:00:00"/>
    <x v="1"/>
    <x v="1"/>
    <d v="2021-12-12T00:00:00"/>
    <n v="777193"/>
    <x v="2"/>
    <s v="B2"/>
    <x v="1"/>
    <s v="Not Verified"/>
    <n v="63000"/>
    <n v="7.0099999999999996E-2"/>
    <n v="319.17"/>
    <n v="9.2499999999999999E-2"/>
    <n v="10000"/>
    <n v="33"/>
    <n v="11305"/>
  </r>
  <r>
    <n v="602246"/>
    <x v="18"/>
    <x v="0"/>
    <x v="3"/>
    <s v="New Jersey State Police"/>
    <x v="2"/>
    <x v="1"/>
    <x v="50"/>
    <d v="2021-05-16T00:00:00"/>
    <d v="2021-09-13T00:00:00"/>
    <x v="1"/>
    <x v="1"/>
    <d v="2021-10-13T00:00:00"/>
    <n v="772745"/>
    <x v="2"/>
    <s v="B4"/>
    <x v="1"/>
    <s v="Not Verified"/>
    <n v="125000"/>
    <n v="0.15590000000000001"/>
    <n v="322.63"/>
    <n v="9.9900000000000003E-2"/>
    <n v="10000"/>
    <n v="18"/>
    <n v="11608"/>
  </r>
  <r>
    <n v="852736"/>
    <x v="0"/>
    <x v="0"/>
    <x v="8"/>
    <s v="American Signature Furniture"/>
    <x v="2"/>
    <x v="1"/>
    <x v="11"/>
    <d v="2021-09-14T00:00:00"/>
    <d v="2021-09-14T00:00:00"/>
    <x v="1"/>
    <x v="1"/>
    <d v="2021-10-14T00:00:00"/>
    <n v="1064848"/>
    <x v="2"/>
    <s v="B1"/>
    <x v="1"/>
    <s v="Not Verified"/>
    <n v="35000"/>
    <n v="0.17069999999999999"/>
    <n v="329.89"/>
    <n v="9.9900000000000003E-2"/>
    <n v="10225"/>
    <n v="26"/>
    <n v="11876"/>
  </r>
  <r>
    <n v="450716"/>
    <x v="37"/>
    <x v="0"/>
    <x v="4"/>
    <s v="NW Engineers"/>
    <x v="2"/>
    <x v="1"/>
    <x v="15"/>
    <d v="2021-05-12T00:00:00"/>
    <d v="2021-06-12T00:00:00"/>
    <x v="1"/>
    <x v="1"/>
    <d v="2021-07-12T00:00:00"/>
    <n v="554687"/>
    <x v="2"/>
    <s v="B4"/>
    <x v="1"/>
    <s v="Not Verified"/>
    <n v="60000"/>
    <n v="0.1152"/>
    <n v="133.19999999999999"/>
    <n v="0.12180000000000001"/>
    <n v="4000"/>
    <n v="28"/>
    <n v="4738"/>
  </r>
  <r>
    <n v="582987"/>
    <x v="21"/>
    <x v="0"/>
    <x v="4"/>
    <s v="State of Connecticut"/>
    <x v="2"/>
    <x v="1"/>
    <x v="54"/>
    <d v="2021-09-15T00:00:00"/>
    <d v="2021-10-13T00:00:00"/>
    <x v="1"/>
    <x v="1"/>
    <d v="2021-11-13T00:00:00"/>
    <n v="749170"/>
    <x v="2"/>
    <s v="B5"/>
    <x v="1"/>
    <s v="Not Verified"/>
    <n v="32000"/>
    <n v="1.9099999999999999E-2"/>
    <n v="198.89"/>
    <n v="0.1186"/>
    <n v="6000"/>
    <n v="15"/>
    <n v="7160"/>
  </r>
  <r>
    <n v="504483"/>
    <x v="3"/>
    <x v="0"/>
    <x v="2"/>
    <s v="Decoma"/>
    <x v="2"/>
    <x v="1"/>
    <x v="48"/>
    <d v="2021-04-13T00:00:00"/>
    <d v="2021-05-13T00:00:00"/>
    <x v="1"/>
    <x v="1"/>
    <d v="2021-06-13T00:00:00"/>
    <n v="649603"/>
    <x v="2"/>
    <s v="B1"/>
    <x v="1"/>
    <s v="Not Verified"/>
    <n v="60000"/>
    <n v="0.12620000000000001"/>
    <n v="483.16"/>
    <n v="9.8799999999999999E-2"/>
    <n v="15000"/>
    <n v="17"/>
    <n v="17395"/>
  </r>
  <r>
    <n v="483880"/>
    <x v="8"/>
    <x v="0"/>
    <x v="2"/>
    <s v="CITY OF RYE DEPT OF PUBLIC WORKS"/>
    <x v="2"/>
    <x v="1"/>
    <x v="46"/>
    <d v="2021-11-14T00:00:00"/>
    <d v="2021-08-11T00:00:00"/>
    <x v="1"/>
    <x v="1"/>
    <d v="2021-09-11T00:00:00"/>
    <n v="615859"/>
    <x v="2"/>
    <s v="B4"/>
    <x v="1"/>
    <s v="Not Verified"/>
    <n v="59000"/>
    <n v="6.3E-3"/>
    <n v="114.58"/>
    <n v="0.1099"/>
    <n v="3500"/>
    <n v="38"/>
    <n v="3937"/>
  </r>
  <r>
    <n v="490496"/>
    <x v="2"/>
    <x v="0"/>
    <x v="7"/>
    <s v="Ulrich Barn Builders"/>
    <x v="2"/>
    <x v="1"/>
    <x v="26"/>
    <d v="2021-01-15T00:00:00"/>
    <d v="2021-06-11T00:00:00"/>
    <x v="1"/>
    <x v="1"/>
    <d v="2021-07-11T00:00:00"/>
    <n v="626289"/>
    <x v="2"/>
    <s v="B1"/>
    <x v="1"/>
    <s v="Not Verified"/>
    <n v="55000"/>
    <n v="9.9900000000000003E-2"/>
    <n v="257.69"/>
    <n v="9.8799999999999999E-2"/>
    <n v="8000"/>
    <n v="26"/>
    <n v="8649"/>
  </r>
  <r>
    <n v="362055"/>
    <x v="39"/>
    <x v="0"/>
    <x v="7"/>
    <s v="Fletcher Allen Healthcare"/>
    <x v="2"/>
    <x v="1"/>
    <x v="36"/>
    <d v="2021-04-16T00:00:00"/>
    <d v="2021-10-11T00:00:00"/>
    <x v="1"/>
    <x v="1"/>
    <d v="2021-11-11T00:00:00"/>
    <n v="370812"/>
    <x v="2"/>
    <s v="B5"/>
    <x v="1"/>
    <s v="Not Verified"/>
    <n v="63000"/>
    <n v="0.1583"/>
    <n v="467.99"/>
    <n v="0.11459999999999999"/>
    <n v="24000"/>
    <n v="40"/>
    <n v="16862"/>
  </r>
  <r>
    <n v="313024"/>
    <x v="19"/>
    <x v="0"/>
    <x v="1"/>
    <s v="The Ohio State Universtiy"/>
    <x v="2"/>
    <x v="1"/>
    <x v="60"/>
    <d v="2021-04-11T00:00:00"/>
    <d v="2021-04-11T00:00:00"/>
    <x v="1"/>
    <x v="1"/>
    <d v="2021-05-11T00:00:00"/>
    <n v="312990"/>
    <x v="2"/>
    <s v="B2"/>
    <x v="1"/>
    <s v="Not Verified"/>
    <n v="45000"/>
    <n v="7.5999999999999998E-2"/>
    <n v="287.79000000000002"/>
    <n v="9.7600000000000006E-2"/>
    <n v="12000"/>
    <n v="32"/>
    <n v="10360"/>
  </r>
  <r>
    <n v="439600"/>
    <x v="8"/>
    <x v="0"/>
    <x v="6"/>
    <s v="Epocrates"/>
    <x v="2"/>
    <x v="1"/>
    <x v="52"/>
    <d v="2021-03-12T00:00:00"/>
    <d v="2021-02-12T00:00:00"/>
    <x v="1"/>
    <x v="1"/>
    <d v="2021-03-12T00:00:00"/>
    <n v="531277"/>
    <x v="2"/>
    <s v="B5"/>
    <x v="1"/>
    <s v="Not Verified"/>
    <n v="45000"/>
    <n v="0.1157"/>
    <n v="267.74"/>
    <n v="0.12529999999999999"/>
    <n v="8000"/>
    <n v="27"/>
    <n v="9562"/>
  </r>
  <r>
    <n v="633931"/>
    <x v="21"/>
    <x v="0"/>
    <x v="3"/>
    <s v="standard register"/>
    <x v="2"/>
    <x v="1"/>
    <x v="41"/>
    <d v="2021-01-14T00:00:00"/>
    <d v="2021-01-14T00:00:00"/>
    <x v="1"/>
    <x v="1"/>
    <d v="2021-02-14T00:00:00"/>
    <n v="812131"/>
    <x v="2"/>
    <s v="B2"/>
    <x v="1"/>
    <s v="Not Verified"/>
    <n v="35000"/>
    <n v="6.6199999999999995E-2"/>
    <n v="79.8"/>
    <n v="9.2499999999999999E-2"/>
    <n v="2500"/>
    <n v="17"/>
    <n v="2873"/>
  </r>
  <r>
    <n v="429313"/>
    <x v="38"/>
    <x v="0"/>
    <x v="6"/>
    <s v="3M"/>
    <x v="2"/>
    <x v="1"/>
    <x v="30"/>
    <d v="2021-05-16T00:00:00"/>
    <d v="2021-08-12T00:00:00"/>
    <x v="1"/>
    <x v="1"/>
    <d v="2021-09-12T00:00:00"/>
    <n v="508617"/>
    <x v="2"/>
    <s v="B1"/>
    <x v="1"/>
    <s v="Not Verified"/>
    <n v="154008"/>
    <n v="8.7499999999999994E-2"/>
    <n v="314.06"/>
    <n v="0.1095"/>
    <n v="9600"/>
    <n v="37"/>
    <n v="11306"/>
  </r>
  <r>
    <n v="406072"/>
    <x v="0"/>
    <x v="0"/>
    <x v="6"/>
    <s v="Experian"/>
    <x v="2"/>
    <x v="1"/>
    <x v="23"/>
    <d v="2021-06-10T00:00:00"/>
    <d v="2021-06-10T00:00:00"/>
    <x v="1"/>
    <x v="1"/>
    <d v="2021-07-10T00:00:00"/>
    <n v="454434"/>
    <x v="2"/>
    <s v="B2"/>
    <x v="1"/>
    <s v="Not Verified"/>
    <n v="93450"/>
    <n v="0.15379999999999999"/>
    <n v="394.36"/>
    <n v="0.11260000000000001"/>
    <n v="12000"/>
    <n v="25"/>
    <n v="13171"/>
  </r>
  <r>
    <n v="541913"/>
    <x v="37"/>
    <x v="0"/>
    <x v="6"/>
    <s v="Altria Sales &amp; Distribution"/>
    <x v="2"/>
    <x v="1"/>
    <x v="43"/>
    <d v="2021-05-16T00:00:00"/>
    <d v="2021-03-11T00:00:00"/>
    <x v="1"/>
    <x v="1"/>
    <d v="2021-04-11T00:00:00"/>
    <n v="699397"/>
    <x v="2"/>
    <s v="B2"/>
    <x v="1"/>
    <s v="Not Verified"/>
    <n v="55800"/>
    <n v="8.0600000000000005E-2"/>
    <n v="130.49"/>
    <n v="0.1075"/>
    <n v="4000"/>
    <n v="16"/>
    <n v="4233"/>
  </r>
  <r>
    <n v="771328"/>
    <x v="29"/>
    <x v="0"/>
    <x v="6"/>
    <s v="Precision Auto Tune"/>
    <x v="2"/>
    <x v="1"/>
    <x v="6"/>
    <d v="2021-05-16T00:00:00"/>
    <d v="2021-02-14T00:00:00"/>
    <x v="1"/>
    <x v="1"/>
    <d v="2021-03-14T00:00:00"/>
    <n v="973087"/>
    <x v="2"/>
    <s v="B2"/>
    <x v="1"/>
    <s v="Not Verified"/>
    <n v="80000"/>
    <n v="0.2467"/>
    <n v="161.91999999999999"/>
    <n v="0.10589999999999999"/>
    <n v="4975"/>
    <n v="36"/>
    <n v="5816"/>
  </r>
  <r>
    <n v="711199"/>
    <x v="4"/>
    <x v="0"/>
    <x v="6"/>
    <s v="Pentony Capital Management"/>
    <x v="2"/>
    <x v="1"/>
    <x v="42"/>
    <d v="2021-02-16T00:00:00"/>
    <d v="2021-04-12T00:00:00"/>
    <x v="1"/>
    <x v="1"/>
    <d v="2021-05-12T00:00:00"/>
    <n v="904076"/>
    <x v="2"/>
    <s v="B3"/>
    <x v="1"/>
    <s v="Not Verified"/>
    <n v="28650"/>
    <n v="9.9299999999999999E-2"/>
    <n v="259.52999999999997"/>
    <n v="0.1037"/>
    <n v="8000"/>
    <n v="34"/>
    <n v="8719"/>
  </r>
  <r>
    <n v="469218"/>
    <x v="38"/>
    <x v="0"/>
    <x v="6"/>
    <s v="BBVA Compass"/>
    <x v="2"/>
    <x v="1"/>
    <x v="31"/>
    <d v="2021-12-12T00:00:00"/>
    <d v="2021-01-13T00:00:00"/>
    <x v="1"/>
    <x v="1"/>
    <d v="2021-02-13T00:00:00"/>
    <n v="591566"/>
    <x v="2"/>
    <s v="B4"/>
    <x v="1"/>
    <s v="Not Verified"/>
    <n v="56000"/>
    <n v="6.3600000000000004E-2"/>
    <n v="466.2"/>
    <n v="0.12180000000000001"/>
    <n v="14000"/>
    <n v="8"/>
    <n v="16784"/>
  </r>
  <r>
    <n v="489556"/>
    <x v="19"/>
    <x v="0"/>
    <x v="6"/>
    <m/>
    <x v="2"/>
    <x v="1"/>
    <x v="26"/>
    <d v="2021-05-16T00:00:00"/>
    <d v="2021-08-12T00:00:00"/>
    <x v="1"/>
    <x v="1"/>
    <d v="2021-09-12T00:00:00"/>
    <n v="624693"/>
    <x v="2"/>
    <s v="B4"/>
    <x v="1"/>
    <s v="Not Verified"/>
    <n v="30000"/>
    <n v="0.19600000000000001"/>
    <n v="180.05"/>
    <n v="0.1099"/>
    <n v="5500"/>
    <n v="16"/>
    <n v="6437"/>
  </r>
  <r>
    <n v="1012212"/>
    <x v="2"/>
    <x v="0"/>
    <x v="6"/>
    <s v="Dallas Police"/>
    <x v="2"/>
    <x v="1"/>
    <x v="22"/>
    <d v="2021-06-14T00:00:00"/>
    <d v="2021-05-14T00:00:00"/>
    <x v="1"/>
    <x v="1"/>
    <d v="2021-06-14T00:00:00"/>
    <n v="1239321"/>
    <x v="2"/>
    <s v="B5"/>
    <x v="1"/>
    <s v="Not Verified"/>
    <n v="110000"/>
    <n v="0.1323"/>
    <n v="335.45"/>
    <n v="0.12690000000000001"/>
    <n v="10000"/>
    <n v="21"/>
    <n v="12004"/>
  </r>
  <r>
    <n v="504189"/>
    <x v="25"/>
    <x v="0"/>
    <x v="6"/>
    <s v="Information Analysis Inc."/>
    <x v="2"/>
    <x v="1"/>
    <x v="48"/>
    <d v="2021-07-15T00:00:00"/>
    <d v="2021-05-13T00:00:00"/>
    <x v="1"/>
    <x v="1"/>
    <d v="2021-06-13T00:00:00"/>
    <n v="649091"/>
    <x v="2"/>
    <s v="B5"/>
    <x v="1"/>
    <s v="Not Verified"/>
    <n v="79500"/>
    <n v="0.2205"/>
    <n v="197.47"/>
    <n v="0.11360000000000001"/>
    <n v="6000"/>
    <n v="26"/>
    <n v="7109"/>
  </r>
  <r>
    <n v="369835"/>
    <x v="4"/>
    <x v="0"/>
    <x v="6"/>
    <s v="RJ Reynolds Tobacco Company"/>
    <x v="2"/>
    <x v="1"/>
    <x v="40"/>
    <d v="2021-05-16T00:00:00"/>
    <d v="2021-05-10T00:00:00"/>
    <x v="1"/>
    <x v="1"/>
    <d v="2021-06-10T00:00:00"/>
    <n v="386044"/>
    <x v="2"/>
    <s v="B5"/>
    <x v="1"/>
    <s v="Not Verified"/>
    <n v="72960"/>
    <n v="0.1497"/>
    <n v="366.47"/>
    <n v="0.1221"/>
    <n v="11000"/>
    <n v="47"/>
    <n v="12395"/>
  </r>
  <r>
    <n v="561248"/>
    <x v="6"/>
    <x v="0"/>
    <x v="3"/>
    <s v="midwest collision center"/>
    <x v="2"/>
    <x v="1"/>
    <x v="47"/>
    <d v="2021-10-12T00:00:00"/>
    <d v="2021-09-12T00:00:00"/>
    <x v="1"/>
    <x v="1"/>
    <d v="2021-10-12T00:00:00"/>
    <n v="722304"/>
    <x v="2"/>
    <s v="B1"/>
    <x v="1"/>
    <s v="Not Verified"/>
    <n v="42000"/>
    <n v="0.19170000000000001"/>
    <n v="389.36"/>
    <n v="0.1038"/>
    <n v="12000"/>
    <n v="29"/>
    <n v="13802"/>
  </r>
  <r>
    <n v="786333"/>
    <x v="32"/>
    <x v="0"/>
    <x v="3"/>
    <s v="Wayne Farms"/>
    <x v="2"/>
    <x v="1"/>
    <x v="6"/>
    <d v="2021-03-14T00:00:00"/>
    <d v="2021-03-14T00:00:00"/>
    <x v="1"/>
    <x v="1"/>
    <d v="2021-04-14T00:00:00"/>
    <n v="989712"/>
    <x v="2"/>
    <s v="B1"/>
    <x v="1"/>
    <s v="Not Verified"/>
    <n v="31200"/>
    <n v="0.28189999999999998"/>
    <n v="243.59"/>
    <n v="9.9900000000000003E-2"/>
    <n v="7550"/>
    <n v="18"/>
    <n v="8749"/>
  </r>
  <r>
    <n v="547023"/>
    <x v="2"/>
    <x v="0"/>
    <x v="3"/>
    <s v="Morrison Mgmt"/>
    <x v="2"/>
    <x v="1"/>
    <x v="43"/>
    <d v="2021-05-16T00:00:00"/>
    <d v="2021-08-13T00:00:00"/>
    <x v="1"/>
    <x v="1"/>
    <d v="2021-09-13T00:00:00"/>
    <n v="705339"/>
    <x v="2"/>
    <s v="B1"/>
    <x v="1"/>
    <s v="Not Verified"/>
    <n v="98700"/>
    <n v="0.16739999999999999"/>
    <n v="194.68"/>
    <n v="0.1038"/>
    <n v="6000"/>
    <n v="25"/>
    <n v="7009"/>
  </r>
  <r>
    <n v="1044958"/>
    <x v="6"/>
    <x v="0"/>
    <x v="3"/>
    <s v="Complete Document Management"/>
    <x v="2"/>
    <x v="1"/>
    <x v="12"/>
    <d v="2021-05-16T00:00:00"/>
    <d v="2021-08-14T00:00:00"/>
    <x v="1"/>
    <x v="1"/>
    <d v="2021-09-14T00:00:00"/>
    <n v="1275561"/>
    <x v="2"/>
    <s v="B1"/>
    <x v="1"/>
    <s v="Not Verified"/>
    <n v="55000"/>
    <n v="0.1673"/>
    <n v="483.38"/>
    <n v="9.9099999999999994E-2"/>
    <n v="15000"/>
    <n v="24"/>
    <n v="17362"/>
  </r>
  <r>
    <n v="488128"/>
    <x v="2"/>
    <x v="0"/>
    <x v="3"/>
    <s v="Healix"/>
    <x v="2"/>
    <x v="1"/>
    <x v="46"/>
    <d v="2021-02-14T00:00:00"/>
    <d v="2021-03-13T00:00:00"/>
    <x v="1"/>
    <x v="1"/>
    <d v="2021-04-13T00:00:00"/>
    <n v="622394"/>
    <x v="2"/>
    <s v="B2"/>
    <x v="1"/>
    <s v="Not Verified"/>
    <n v="70000"/>
    <n v="0.16420000000000001"/>
    <n v="453.39"/>
    <n v="0.10249999999999999"/>
    <n v="14000"/>
    <n v="21"/>
    <n v="16322"/>
  </r>
  <r>
    <n v="548454"/>
    <x v="38"/>
    <x v="0"/>
    <x v="3"/>
    <s v="arab city schools"/>
    <x v="2"/>
    <x v="1"/>
    <x v="43"/>
    <d v="2021-07-13T00:00:00"/>
    <d v="2021-08-13T00:00:00"/>
    <x v="1"/>
    <x v="1"/>
    <d v="2021-09-13T00:00:00"/>
    <n v="707083"/>
    <x v="2"/>
    <s v="B2"/>
    <x v="1"/>
    <s v="Not Verified"/>
    <n v="28692"/>
    <n v="0.17399999999999999"/>
    <n v="97.87"/>
    <n v="0.1075"/>
    <n v="3000"/>
    <n v="18"/>
    <n v="3523"/>
  </r>
  <r>
    <n v="480461"/>
    <x v="34"/>
    <x v="0"/>
    <x v="3"/>
    <s v="Marshall University"/>
    <x v="2"/>
    <x v="1"/>
    <x v="46"/>
    <d v="2021-02-13T00:00:00"/>
    <d v="2021-02-13T00:00:00"/>
    <x v="1"/>
    <x v="1"/>
    <d v="2021-03-13T00:00:00"/>
    <n v="610809"/>
    <x v="2"/>
    <s v="B2"/>
    <x v="1"/>
    <s v="Not Verified"/>
    <n v="105000"/>
    <n v="0.17219999999999999"/>
    <n v="421.01"/>
    <n v="0.10249999999999999"/>
    <n v="13000"/>
    <n v="23"/>
    <n v="15157"/>
  </r>
  <r>
    <n v="492826"/>
    <x v="0"/>
    <x v="0"/>
    <x v="3"/>
    <s v="Civil Service"/>
    <x v="2"/>
    <x v="1"/>
    <x v="26"/>
    <d v="2021-08-14T00:00:00"/>
    <d v="2021-04-13T00:00:00"/>
    <x v="1"/>
    <x v="1"/>
    <d v="2021-05-13T00:00:00"/>
    <n v="630338"/>
    <x v="2"/>
    <s v="B3"/>
    <x v="1"/>
    <s v="Not Verified"/>
    <n v="46551"/>
    <n v="6.7500000000000004E-2"/>
    <n v="488.4"/>
    <n v="0.1062"/>
    <n v="15000"/>
    <n v="25"/>
    <n v="17582"/>
  </r>
  <r>
    <n v="876417"/>
    <x v="5"/>
    <x v="0"/>
    <x v="3"/>
    <s v="Baptist Health Systems of South Florida"/>
    <x v="2"/>
    <x v="1"/>
    <x v="10"/>
    <d v="2021-05-16T00:00:00"/>
    <d v="2021-09-14T00:00:00"/>
    <x v="1"/>
    <x v="1"/>
    <d v="2021-10-14T00:00:00"/>
    <n v="1090982"/>
    <x v="2"/>
    <s v="B3"/>
    <x v="1"/>
    <s v="Not Verified"/>
    <n v="78000"/>
    <n v="0.18049999999999999"/>
    <n v="392.81"/>
    <n v="0.1099"/>
    <n v="12000"/>
    <n v="27"/>
    <n v="14141"/>
  </r>
  <r>
    <n v="779684"/>
    <x v="33"/>
    <x v="0"/>
    <x v="3"/>
    <s v="Dr. Charles bebko"/>
    <x v="2"/>
    <x v="1"/>
    <x v="6"/>
    <d v="2021-05-16T00:00:00"/>
    <d v="2021-03-13T00:00:00"/>
    <x v="1"/>
    <x v="1"/>
    <d v="2021-04-13T00:00:00"/>
    <n v="982439"/>
    <x v="2"/>
    <s v="B3"/>
    <x v="1"/>
    <s v="Not Verified"/>
    <n v="50000"/>
    <n v="0.1925"/>
    <n v="446.82"/>
    <n v="0.1099"/>
    <n v="13650"/>
    <n v="27"/>
    <n v="15619"/>
  </r>
  <r>
    <n v="820958"/>
    <x v="14"/>
    <x v="0"/>
    <x v="3"/>
    <s v="bellavance beverage"/>
    <x v="2"/>
    <x v="1"/>
    <x v="44"/>
    <d v="2021-04-16T00:00:00"/>
    <d v="2021-08-14T00:00:00"/>
    <x v="1"/>
    <x v="1"/>
    <d v="2021-09-14T00:00:00"/>
    <n v="1029211"/>
    <x v="2"/>
    <s v="B3"/>
    <x v="1"/>
    <s v="Not Verified"/>
    <n v="81000"/>
    <n v="0.13039999999999999"/>
    <n v="176.77"/>
    <n v="0.1099"/>
    <n v="5400"/>
    <n v="53"/>
    <n v="6363"/>
  </r>
  <r>
    <n v="773787"/>
    <x v="21"/>
    <x v="0"/>
    <x v="3"/>
    <s v="U. S. COAST GUARD"/>
    <x v="2"/>
    <x v="1"/>
    <x v="6"/>
    <d v="2021-05-14T00:00:00"/>
    <d v="2021-05-14T00:00:00"/>
    <x v="1"/>
    <x v="1"/>
    <d v="2021-06-14T00:00:00"/>
    <n v="975867"/>
    <x v="2"/>
    <s v="B4"/>
    <x v="1"/>
    <s v="Not Verified"/>
    <n v="72000"/>
    <n v="0.20080000000000001"/>
    <n v="230.8"/>
    <n v="0.1149"/>
    <n v="7000"/>
    <n v="22"/>
    <n v="8307"/>
  </r>
  <r>
    <n v="638951"/>
    <x v="2"/>
    <x v="0"/>
    <x v="3"/>
    <s v="King College"/>
    <x v="2"/>
    <x v="1"/>
    <x v="41"/>
    <d v="2021-12-13T00:00:00"/>
    <d v="2021-07-11T00:00:00"/>
    <x v="1"/>
    <x v="1"/>
    <d v="2021-08-11T00:00:00"/>
    <n v="818522"/>
    <x v="2"/>
    <s v="B4"/>
    <x v="1"/>
    <s v="Not Verified"/>
    <n v="110000"/>
    <n v="0.2056"/>
    <n v="193.58"/>
    <n v="9.9900000000000003E-2"/>
    <n v="6000"/>
    <n v="25"/>
    <n v="6269"/>
  </r>
  <r>
    <n v="477037"/>
    <x v="38"/>
    <x v="0"/>
    <x v="3"/>
    <s v="Sleep Disorder Center of AL"/>
    <x v="2"/>
    <x v="1"/>
    <x v="24"/>
    <d v="2021-10-12T00:00:00"/>
    <d v="2021-10-11T00:00:00"/>
    <x v="1"/>
    <x v="1"/>
    <d v="2021-11-11T00:00:00"/>
    <n v="604670"/>
    <x v="2"/>
    <s v="B5"/>
    <x v="1"/>
    <s v="Not Verified"/>
    <n v="42000"/>
    <n v="0.19"/>
    <n v="261.04000000000002"/>
    <n v="0.12529999999999999"/>
    <n v="7800"/>
    <n v="26"/>
    <n v="9049"/>
  </r>
  <r>
    <n v="803960"/>
    <x v="20"/>
    <x v="0"/>
    <x v="3"/>
    <s v="Bank of America"/>
    <x v="2"/>
    <x v="1"/>
    <x v="44"/>
    <d v="2021-05-16T00:00:00"/>
    <d v="2021-02-13T00:00:00"/>
    <x v="1"/>
    <x v="1"/>
    <d v="2021-03-13T00:00:00"/>
    <n v="1009772"/>
    <x v="2"/>
    <s v="B5"/>
    <x v="1"/>
    <s v="Not Verified"/>
    <n v="105000"/>
    <n v="0.1191"/>
    <n v="121.22"/>
    <n v="0.11990000000000001"/>
    <n v="3650"/>
    <n v="27"/>
    <n v="4190"/>
  </r>
  <r>
    <n v="834470"/>
    <x v="8"/>
    <x v="0"/>
    <x v="3"/>
    <s v="NYCM Insurance Company"/>
    <x v="2"/>
    <x v="1"/>
    <x v="11"/>
    <d v="2021-04-15T00:00:00"/>
    <d v="2021-12-13T00:00:00"/>
    <x v="1"/>
    <x v="1"/>
    <d v="2022-01-13T00:00:00"/>
    <n v="1044316"/>
    <x v="2"/>
    <s v="B5"/>
    <x v="1"/>
    <s v="Not Verified"/>
    <n v="49000"/>
    <n v="0.22969999999999999"/>
    <n v="240.77"/>
    <n v="0.11990000000000001"/>
    <n v="7250"/>
    <n v="28"/>
    <n v="8584"/>
  </r>
  <r>
    <n v="847140"/>
    <x v="2"/>
    <x v="0"/>
    <x v="3"/>
    <s v="LSMT"/>
    <x v="2"/>
    <x v="1"/>
    <x v="11"/>
    <d v="2021-08-14T00:00:00"/>
    <d v="2021-08-14T00:00:00"/>
    <x v="1"/>
    <x v="1"/>
    <d v="2021-09-14T00:00:00"/>
    <n v="1058598"/>
    <x v="2"/>
    <s v="B5"/>
    <x v="1"/>
    <s v="Not Verified"/>
    <n v="33000"/>
    <n v="0.15959999999999999"/>
    <n v="99.63"/>
    <n v="0.11990000000000001"/>
    <n v="3000"/>
    <n v="13"/>
    <n v="3587"/>
  </r>
  <r>
    <n v="436389"/>
    <x v="1"/>
    <x v="0"/>
    <x v="8"/>
    <s v="York Machine Works"/>
    <x v="2"/>
    <x v="1"/>
    <x v="20"/>
    <d v="2021-12-11T00:00:00"/>
    <d v="2021-01-12T00:00:00"/>
    <x v="1"/>
    <x v="1"/>
    <d v="2021-02-12T00:00:00"/>
    <n v="522262"/>
    <x v="2"/>
    <s v="B1"/>
    <x v="1"/>
    <s v="Not Verified"/>
    <n v="53590"/>
    <n v="8.8900000000000007E-2"/>
    <n v="368.22"/>
    <n v="0.1114"/>
    <n v="11225"/>
    <n v="14"/>
    <n v="13137"/>
  </r>
  <r>
    <n v="523872"/>
    <x v="3"/>
    <x v="0"/>
    <x v="8"/>
    <s v="Monitor Liability Managers  LLC"/>
    <x v="2"/>
    <x v="1"/>
    <x v="51"/>
    <d v="2021-03-16T00:00:00"/>
    <d v="2021-09-12T00:00:00"/>
    <x v="1"/>
    <x v="1"/>
    <d v="2021-10-12T00:00:00"/>
    <n v="677847"/>
    <x v="2"/>
    <s v="B1"/>
    <x v="1"/>
    <s v="Not Verified"/>
    <n v="75744"/>
    <n v="0.16869999999999999"/>
    <n v="486.69"/>
    <n v="0.1038"/>
    <n v="15000"/>
    <n v="26"/>
    <n v="17337"/>
  </r>
  <r>
    <n v="1008627"/>
    <x v="16"/>
    <x v="0"/>
    <x v="8"/>
    <s v="Donovan Hatem LLP"/>
    <x v="2"/>
    <x v="1"/>
    <x v="22"/>
    <d v="2021-10-14T00:00:00"/>
    <d v="2021-04-13T00:00:00"/>
    <x v="1"/>
    <x v="1"/>
    <d v="2021-05-13T00:00:00"/>
    <n v="1235314"/>
    <x v="2"/>
    <s v="B2"/>
    <x v="1"/>
    <s v="Not Verified"/>
    <n v="56650"/>
    <n v="0"/>
    <n v="211.73"/>
    <n v="0.1065"/>
    <n v="6500"/>
    <n v="7"/>
    <n v="7267"/>
  </r>
  <r>
    <n v="488028"/>
    <x v="2"/>
    <x v="0"/>
    <x v="8"/>
    <s v="R.W. Harden &amp; Associates, Inc."/>
    <x v="2"/>
    <x v="1"/>
    <x v="46"/>
    <d v="2021-10-14T00:00:00"/>
    <d v="2021-05-12T00:00:00"/>
    <x v="1"/>
    <x v="1"/>
    <d v="2021-06-12T00:00:00"/>
    <n v="622251"/>
    <x v="2"/>
    <s v="B2"/>
    <x v="1"/>
    <s v="Not Verified"/>
    <n v="42000"/>
    <n v="0.21629999999999999"/>
    <n v="168.41"/>
    <n v="0.10249999999999999"/>
    <n v="5200"/>
    <n v="16"/>
    <n v="5971"/>
  </r>
  <r>
    <n v="410670"/>
    <x v="2"/>
    <x v="0"/>
    <x v="8"/>
    <s v="Progressive Incorporated"/>
    <x v="2"/>
    <x v="1"/>
    <x v="23"/>
    <d v="2021-05-16T00:00:00"/>
    <d v="2021-08-11T00:00:00"/>
    <x v="1"/>
    <x v="1"/>
    <d v="2021-09-11T00:00:00"/>
    <n v="462267"/>
    <x v="2"/>
    <s v="B2"/>
    <x v="1"/>
    <s v="Not Verified"/>
    <n v="75000"/>
    <n v="0.2006"/>
    <n v="328.64"/>
    <n v="0.11260000000000001"/>
    <n v="10000"/>
    <n v="23"/>
    <n v="11668"/>
  </r>
  <r>
    <n v="482435"/>
    <x v="38"/>
    <x v="0"/>
    <x v="8"/>
    <s v="Adams Produce Companies"/>
    <x v="2"/>
    <x v="1"/>
    <x v="46"/>
    <d v="2021-03-16T00:00:00"/>
    <d v="2021-06-12T00:00:00"/>
    <x v="1"/>
    <x v="1"/>
    <d v="2021-07-12T00:00:00"/>
    <n v="613702"/>
    <x v="2"/>
    <s v="B4"/>
    <x v="1"/>
    <s v="Not Verified"/>
    <n v="38000"/>
    <n v="0.1124"/>
    <n v="491.03"/>
    <n v="0.1099"/>
    <n v="15000"/>
    <n v="17"/>
    <n v="17520"/>
  </r>
  <r>
    <n v="497957"/>
    <x v="16"/>
    <x v="0"/>
    <x v="8"/>
    <s v="Northeastern University"/>
    <x v="2"/>
    <x v="1"/>
    <x v="48"/>
    <d v="2021-04-13T00:00:00"/>
    <d v="2021-04-13T00:00:00"/>
    <x v="1"/>
    <x v="1"/>
    <d v="2021-05-13T00:00:00"/>
    <n v="638491"/>
    <x v="2"/>
    <s v="B4"/>
    <x v="1"/>
    <s v="Not Verified"/>
    <n v="76000"/>
    <n v="0.1779"/>
    <n v="327.36"/>
    <n v="0.1099"/>
    <n v="10000"/>
    <n v="23"/>
    <n v="11785"/>
  </r>
  <r>
    <n v="489401"/>
    <x v="20"/>
    <x v="0"/>
    <x v="8"/>
    <s v="CITY OF TEMPE"/>
    <x v="2"/>
    <x v="1"/>
    <x v="26"/>
    <d v="2021-06-11T00:00:00"/>
    <d v="2021-06-11T00:00:00"/>
    <x v="1"/>
    <x v="1"/>
    <d v="2021-07-11T00:00:00"/>
    <n v="624403"/>
    <x v="2"/>
    <s v="B4"/>
    <x v="1"/>
    <s v="Not Verified"/>
    <n v="40000"/>
    <n v="0.1764"/>
    <n v="155.5"/>
    <n v="0.1099"/>
    <n v="4750"/>
    <n v="25"/>
    <n v="5291"/>
  </r>
  <r>
    <n v="490731"/>
    <x v="8"/>
    <x v="0"/>
    <x v="8"/>
    <s v="RIT"/>
    <x v="2"/>
    <x v="1"/>
    <x v="48"/>
    <d v="2021-09-15T00:00:00"/>
    <d v="2021-04-13T00:00:00"/>
    <x v="1"/>
    <x v="1"/>
    <d v="2021-05-13T00:00:00"/>
    <n v="626745"/>
    <x v="2"/>
    <s v="B5"/>
    <x v="1"/>
    <s v="Not Verified"/>
    <n v="59160"/>
    <n v="0.1744"/>
    <n v="773.42"/>
    <n v="0.11360000000000001"/>
    <n v="23500"/>
    <n v="22"/>
    <n v="27845"/>
  </r>
  <r>
    <n v="499886"/>
    <x v="25"/>
    <x v="0"/>
    <x v="8"/>
    <s v="AT&amp;T Government Solutions"/>
    <x v="2"/>
    <x v="1"/>
    <x v="48"/>
    <d v="2021-05-16T00:00:00"/>
    <d v="2021-04-13T00:00:00"/>
    <x v="1"/>
    <x v="1"/>
    <d v="2021-05-13T00:00:00"/>
    <n v="641811"/>
    <x v="2"/>
    <s v="B5"/>
    <x v="1"/>
    <s v="Not Verified"/>
    <n v="90000"/>
    <n v="0.2016"/>
    <n v="789.87"/>
    <n v="0.11360000000000001"/>
    <n v="24000"/>
    <n v="23"/>
    <n v="28437"/>
  </r>
  <r>
    <n v="776320"/>
    <x v="11"/>
    <x v="0"/>
    <x v="8"/>
    <s v="Priority Staffing"/>
    <x v="2"/>
    <x v="1"/>
    <x v="6"/>
    <d v="2021-09-15T00:00:00"/>
    <d v="2021-10-11T00:00:00"/>
    <x v="1"/>
    <x v="1"/>
    <d v="2021-11-11T00:00:00"/>
    <n v="978653"/>
    <x v="2"/>
    <s v="B5"/>
    <x v="1"/>
    <s v="Not Verified"/>
    <n v="100000"/>
    <n v="7.3300000000000004E-2"/>
    <n v="498.15"/>
    <n v="0.11990000000000001"/>
    <n v="15000"/>
    <n v="19"/>
    <n v="15444"/>
  </r>
  <r>
    <n v="456540"/>
    <x v="8"/>
    <x v="0"/>
    <x v="8"/>
    <s v="Novozymes"/>
    <x v="2"/>
    <x v="1"/>
    <x v="32"/>
    <d v="2021-11-12T00:00:00"/>
    <d v="2021-11-12T00:00:00"/>
    <x v="1"/>
    <x v="1"/>
    <d v="2021-12-12T00:00:00"/>
    <n v="567023"/>
    <x v="2"/>
    <s v="B5"/>
    <x v="1"/>
    <s v="Not Verified"/>
    <n v="49000"/>
    <n v="0.19059999999999999"/>
    <n v="284.47000000000003"/>
    <n v="0.12529999999999999"/>
    <n v="8500"/>
    <n v="23"/>
    <n v="10241"/>
  </r>
  <r>
    <n v="481667"/>
    <x v="8"/>
    <x v="0"/>
    <x v="8"/>
    <s v="Mount Sinai Medical Center"/>
    <x v="2"/>
    <x v="1"/>
    <x v="46"/>
    <d v="2021-09-15T00:00:00"/>
    <d v="2021-02-11T00:00:00"/>
    <x v="1"/>
    <x v="1"/>
    <d v="2021-03-11T00:00:00"/>
    <n v="612610"/>
    <x v="2"/>
    <s v="B5"/>
    <x v="1"/>
    <s v="Not Verified"/>
    <n v="65000"/>
    <n v="0.1822"/>
    <n v="144.81"/>
    <n v="0.11360000000000001"/>
    <n v="4400"/>
    <n v="24"/>
    <n v="4803"/>
  </r>
  <r>
    <n v="679309"/>
    <x v="22"/>
    <x v="0"/>
    <x v="4"/>
    <s v="SurModics"/>
    <x v="2"/>
    <x v="1"/>
    <x v="42"/>
    <d v="2021-04-14T00:00:00"/>
    <d v="2021-06-12T00:00:00"/>
    <x v="1"/>
    <x v="1"/>
    <d v="2021-07-12T00:00:00"/>
    <n v="867787"/>
    <x v="2"/>
    <s v="B1"/>
    <x v="1"/>
    <s v="Not Verified"/>
    <n v="44000"/>
    <n v="7.2300000000000003E-2"/>
    <n v="320.94"/>
    <n v="9.6299999999999997E-2"/>
    <n v="10000"/>
    <n v="10"/>
    <n v="10942"/>
  </r>
  <r>
    <n v="666045"/>
    <x v="32"/>
    <x v="0"/>
    <x v="4"/>
    <s v="Kings Mountain Hospital"/>
    <x v="2"/>
    <x v="1"/>
    <x v="0"/>
    <d v="2021-02-14T00:00:00"/>
    <d v="2021-02-14T00:00:00"/>
    <x v="1"/>
    <x v="1"/>
    <d v="2021-03-14T00:00:00"/>
    <n v="851548"/>
    <x v="2"/>
    <s v="B1"/>
    <x v="1"/>
    <s v="Not Verified"/>
    <n v="54996"/>
    <n v="0.15670000000000001"/>
    <n v="385.13"/>
    <n v="9.6299999999999997E-2"/>
    <n v="12000"/>
    <n v="33"/>
    <n v="13866"/>
  </r>
  <r>
    <n v="1033480"/>
    <x v="13"/>
    <x v="0"/>
    <x v="4"/>
    <s v="Walmart"/>
    <x v="2"/>
    <x v="1"/>
    <x v="22"/>
    <d v="2021-05-13T00:00:00"/>
    <d v="2021-05-13T00:00:00"/>
    <x v="1"/>
    <x v="1"/>
    <d v="2021-06-13T00:00:00"/>
    <n v="1263055"/>
    <x v="2"/>
    <s v="B2"/>
    <x v="1"/>
    <s v="Not Verified"/>
    <n v="22000"/>
    <n v="9.6500000000000002E-2"/>
    <n v="124.6"/>
    <n v="0.1065"/>
    <n v="3825"/>
    <n v="12"/>
    <n v="4288"/>
  </r>
  <r>
    <n v="605699"/>
    <x v="38"/>
    <x v="0"/>
    <x v="4"/>
    <s v="Alta bates summit hospital"/>
    <x v="2"/>
    <x v="1"/>
    <x v="50"/>
    <d v="2021-07-15T00:00:00"/>
    <d v="2021-11-13T00:00:00"/>
    <x v="1"/>
    <x v="1"/>
    <d v="2021-12-13T00:00:00"/>
    <n v="777032"/>
    <x v="2"/>
    <s v="B2"/>
    <x v="1"/>
    <s v="Not Verified"/>
    <n v="70000"/>
    <n v="0.22900000000000001"/>
    <n v="102.14"/>
    <n v="9.2499999999999999E-2"/>
    <n v="3200"/>
    <n v="32"/>
    <n v="3677"/>
  </r>
  <r>
    <n v="462890"/>
    <x v="25"/>
    <x v="0"/>
    <x v="4"/>
    <s v="City of Norfolk"/>
    <x v="2"/>
    <x v="1"/>
    <x v="32"/>
    <d v="2021-12-10T00:00:00"/>
    <d v="2021-12-10T00:00:00"/>
    <x v="1"/>
    <x v="1"/>
    <d v="2022-01-10T00:00:00"/>
    <n v="579329"/>
    <x v="2"/>
    <s v="B3"/>
    <x v="1"/>
    <s v="Not Verified"/>
    <n v="36000"/>
    <n v="0.218"/>
    <n v="157.38999999999999"/>
    <n v="0.1183"/>
    <n v="4750"/>
    <n v="10"/>
    <n v="5203"/>
  </r>
  <r>
    <n v="644191"/>
    <x v="17"/>
    <x v="0"/>
    <x v="4"/>
    <s v="redriver federal credit union"/>
    <x v="2"/>
    <x v="1"/>
    <x v="21"/>
    <d v="2021-04-16T00:00:00"/>
    <d v="2021-01-14T00:00:00"/>
    <x v="1"/>
    <x v="1"/>
    <d v="2021-02-14T00:00:00"/>
    <n v="824351"/>
    <x v="2"/>
    <s v="B4"/>
    <x v="1"/>
    <s v="Not Verified"/>
    <n v="54000"/>
    <n v="0.24640000000000001"/>
    <n v="322.63"/>
    <n v="9.9900000000000003E-2"/>
    <n v="10000"/>
    <n v="13"/>
    <n v="11616"/>
  </r>
  <r>
    <n v="806786"/>
    <x v="22"/>
    <x v="0"/>
    <x v="4"/>
    <s v="Glacial Ridge Health System"/>
    <x v="2"/>
    <x v="1"/>
    <x v="44"/>
    <d v="2021-02-16T00:00:00"/>
    <d v="2021-04-12T00:00:00"/>
    <x v="1"/>
    <x v="1"/>
    <d v="2021-05-12T00:00:00"/>
    <n v="1013159"/>
    <x v="2"/>
    <s v="B5"/>
    <x v="1"/>
    <s v="Not Verified"/>
    <n v="35004"/>
    <n v="0.1128"/>
    <n v="315.5"/>
    <n v="0.11990000000000001"/>
    <n v="9500"/>
    <n v="16"/>
    <n v="10274"/>
  </r>
  <r>
    <n v="518129"/>
    <x v="2"/>
    <x v="0"/>
    <x v="4"/>
    <s v="Walmart Stores Inc"/>
    <x v="2"/>
    <x v="1"/>
    <x v="27"/>
    <d v="2021-06-15T00:00:00"/>
    <d v="2021-01-12T00:00:00"/>
    <x v="1"/>
    <x v="1"/>
    <d v="2021-02-12T00:00:00"/>
    <n v="669709"/>
    <x v="2"/>
    <s v="B5"/>
    <x v="1"/>
    <s v="Not Verified"/>
    <n v="36000"/>
    <n v="8.0000000000000004E-4"/>
    <n v="164.55"/>
    <n v="0.11360000000000001"/>
    <n v="5000"/>
    <n v="11"/>
    <n v="5699"/>
  </r>
  <r>
    <n v="510125"/>
    <x v="25"/>
    <x v="0"/>
    <x v="4"/>
    <s v="Xtra Lease"/>
    <x v="2"/>
    <x v="1"/>
    <x v="27"/>
    <d v="2021-05-13T00:00:00"/>
    <d v="2021-05-13T00:00:00"/>
    <x v="1"/>
    <x v="1"/>
    <d v="2021-06-13T00:00:00"/>
    <n v="658634"/>
    <x v="2"/>
    <s v="B5"/>
    <x v="1"/>
    <s v="Not Verified"/>
    <n v="40000"/>
    <n v="0.1527"/>
    <n v="345.57"/>
    <n v="0.11360000000000001"/>
    <n v="10500"/>
    <n v="20"/>
    <n v="12441"/>
  </r>
  <r>
    <n v="493821"/>
    <x v="2"/>
    <x v="0"/>
    <x v="2"/>
    <s v="Einstein bros bagels"/>
    <x v="2"/>
    <x v="1"/>
    <x v="26"/>
    <d v="2021-04-12T00:00:00"/>
    <d v="2021-05-12T00:00:00"/>
    <x v="1"/>
    <x v="1"/>
    <d v="2021-06-12T00:00:00"/>
    <n v="631932"/>
    <x v="2"/>
    <s v="B1"/>
    <x v="1"/>
    <s v="Not Verified"/>
    <n v="48000"/>
    <n v="0.2107"/>
    <n v="483.16"/>
    <n v="9.8799999999999999E-2"/>
    <n v="15000"/>
    <n v="47"/>
    <n v="17095"/>
  </r>
  <r>
    <n v="545601"/>
    <x v="26"/>
    <x v="0"/>
    <x v="2"/>
    <s v="The System"/>
    <x v="2"/>
    <x v="1"/>
    <x v="43"/>
    <d v="2021-07-13T00:00:00"/>
    <d v="2021-07-13T00:00:00"/>
    <x v="1"/>
    <x v="1"/>
    <d v="2021-08-13T00:00:00"/>
    <n v="703663"/>
    <x v="2"/>
    <s v="B2"/>
    <x v="1"/>
    <s v="Not Verified"/>
    <n v="42000"/>
    <n v="0.1109"/>
    <n v="326.20999999999998"/>
    <n v="0.1075"/>
    <n v="10000"/>
    <n v="18"/>
    <n v="11744"/>
  </r>
  <r>
    <n v="648691"/>
    <x v="25"/>
    <x v="0"/>
    <x v="2"/>
    <s v="Colonial Heights Fire and EMS"/>
    <x v="2"/>
    <x v="1"/>
    <x v="21"/>
    <d v="2021-05-16T00:00:00"/>
    <d v="2021-04-13T00:00:00"/>
    <x v="1"/>
    <x v="1"/>
    <d v="2021-05-13T00:00:00"/>
    <n v="829885"/>
    <x v="2"/>
    <s v="B3"/>
    <x v="1"/>
    <s v="Not Verified"/>
    <n v="44500"/>
    <n v="0.19689999999999999"/>
    <n v="296.83"/>
    <n v="9.6199999999999994E-2"/>
    <n v="9250"/>
    <n v="12"/>
    <n v="10582"/>
  </r>
  <r>
    <n v="870569"/>
    <x v="1"/>
    <x v="0"/>
    <x v="2"/>
    <s v="Compucom"/>
    <x v="2"/>
    <x v="1"/>
    <x v="10"/>
    <d v="2021-05-16T00:00:00"/>
    <d v="2021-07-12T00:00:00"/>
    <x v="1"/>
    <x v="1"/>
    <d v="2021-08-12T00:00:00"/>
    <n v="1084528"/>
    <x v="2"/>
    <s v="B3"/>
    <x v="1"/>
    <s v="Not Verified"/>
    <n v="33600"/>
    <n v="6.2100000000000002E-2"/>
    <n v="196.41"/>
    <n v="0.1099"/>
    <n v="6000"/>
    <n v="24"/>
    <n v="6490"/>
  </r>
  <r>
    <n v="451283"/>
    <x v="25"/>
    <x v="0"/>
    <x v="2"/>
    <s v="SOUTHWEST AIRLINES"/>
    <x v="2"/>
    <x v="1"/>
    <x v="15"/>
    <d v="2021-04-13T00:00:00"/>
    <d v="2021-11-12T00:00:00"/>
    <x v="1"/>
    <x v="1"/>
    <d v="2021-12-12T00:00:00"/>
    <n v="555829"/>
    <x v="2"/>
    <s v="B3"/>
    <x v="1"/>
    <s v="Not Verified"/>
    <n v="51480"/>
    <n v="9.4299999999999995E-2"/>
    <n v="99.41"/>
    <n v="0.1183"/>
    <n v="3000"/>
    <n v="29"/>
    <n v="3609"/>
  </r>
  <r>
    <n v="1030625"/>
    <x v="4"/>
    <x v="0"/>
    <x v="2"/>
    <s v="Alliance Healthcare Information"/>
    <x v="2"/>
    <x v="1"/>
    <x v="22"/>
    <d v="2021-07-12T00:00:00"/>
    <d v="2021-08-12T00:00:00"/>
    <x v="1"/>
    <x v="1"/>
    <d v="2021-09-12T00:00:00"/>
    <n v="1260039"/>
    <x v="2"/>
    <s v="B4"/>
    <x v="1"/>
    <s v="Not Verified"/>
    <n v="75000"/>
    <n v="0.1467"/>
    <n v="534.65"/>
    <n v="0.1242"/>
    <n v="16000"/>
    <n v="35"/>
    <n v="17216"/>
  </r>
  <r>
    <n v="1004685"/>
    <x v="1"/>
    <x v="0"/>
    <x v="2"/>
    <s v="City of San Francisco"/>
    <x v="2"/>
    <x v="1"/>
    <x v="22"/>
    <d v="2021-05-16T00:00:00"/>
    <d v="2021-03-14T00:00:00"/>
    <x v="1"/>
    <x v="1"/>
    <d v="2021-04-14T00:00:00"/>
    <n v="1231318"/>
    <x v="2"/>
    <s v="B5"/>
    <x v="1"/>
    <s v="Not Verified"/>
    <n v="96000"/>
    <n v="3.04E-2"/>
    <n v="184.5"/>
    <n v="0.12690000000000001"/>
    <n v="5500"/>
    <n v="26"/>
    <n v="6574"/>
  </r>
  <r>
    <n v="997442"/>
    <x v="8"/>
    <x v="0"/>
    <x v="5"/>
    <s v="Broadridge"/>
    <x v="2"/>
    <x v="1"/>
    <x v="13"/>
    <d v="2021-03-16T00:00:00"/>
    <d v="2021-09-14T00:00:00"/>
    <x v="1"/>
    <x v="1"/>
    <d v="2021-10-14T00:00:00"/>
    <n v="1222522"/>
    <x v="2"/>
    <s v="B1"/>
    <x v="1"/>
    <s v="Not Verified"/>
    <n v="18840"/>
    <n v="3.8199999999999998E-2"/>
    <n v="96.68"/>
    <n v="9.9099999999999994E-2"/>
    <n v="3000"/>
    <n v="4"/>
    <n v="3478"/>
  </r>
  <r>
    <n v="461848"/>
    <x v="2"/>
    <x v="0"/>
    <x v="5"/>
    <s v="Cal Farley's Boys Ranch"/>
    <x v="2"/>
    <x v="1"/>
    <x v="32"/>
    <d v="2021-05-16T00:00:00"/>
    <d v="2021-12-12T00:00:00"/>
    <x v="1"/>
    <x v="1"/>
    <d v="2022-01-12T00:00:00"/>
    <n v="577476"/>
    <x v="2"/>
    <s v="B1"/>
    <x v="1"/>
    <s v="Not Verified"/>
    <n v="54000"/>
    <n v="0.17469999999999999"/>
    <n v="295.24"/>
    <n v="0.1114"/>
    <n v="9000"/>
    <n v="21"/>
    <n v="10644"/>
  </r>
  <r>
    <n v="482398"/>
    <x v="0"/>
    <x v="0"/>
    <x v="5"/>
    <s v="Cherokee County Gov"/>
    <x v="2"/>
    <x v="1"/>
    <x v="46"/>
    <d v="2021-05-16T00:00:00"/>
    <d v="2021-02-13T00:00:00"/>
    <x v="1"/>
    <x v="1"/>
    <d v="2021-03-13T00:00:00"/>
    <n v="613639"/>
    <x v="2"/>
    <s v="B2"/>
    <x v="1"/>
    <s v="Not Verified"/>
    <n v="109000"/>
    <n v="0.15340000000000001"/>
    <n v="485.78"/>
    <n v="0.10249999999999999"/>
    <n v="15000"/>
    <n v="29"/>
    <n v="17489"/>
  </r>
  <r>
    <n v="413254"/>
    <x v="0"/>
    <x v="0"/>
    <x v="5"/>
    <s v="toolbank"/>
    <x v="2"/>
    <x v="1"/>
    <x v="23"/>
    <d v="2021-06-12T00:00:00"/>
    <d v="2021-06-12T00:00:00"/>
    <x v="1"/>
    <x v="1"/>
    <d v="2021-07-12T00:00:00"/>
    <n v="466537"/>
    <x v="2"/>
    <s v="B4"/>
    <x v="1"/>
    <s v="Not Verified"/>
    <n v="57996"/>
    <n v="0.24390000000000001"/>
    <n v="79.599999999999994"/>
    <n v="0.11890000000000001"/>
    <n v="2400"/>
    <n v="21"/>
    <n v="2865"/>
  </r>
  <r>
    <n v="582569"/>
    <x v="1"/>
    <x v="0"/>
    <x v="5"/>
    <s v="State of California"/>
    <x v="2"/>
    <x v="1"/>
    <x v="54"/>
    <d v="2021-05-16T00:00:00"/>
    <d v="2021-10-13T00:00:00"/>
    <x v="1"/>
    <x v="1"/>
    <d v="2021-11-13T00:00:00"/>
    <n v="748670"/>
    <x v="2"/>
    <s v="B5"/>
    <x v="1"/>
    <s v="Not Verified"/>
    <n v="61200"/>
    <n v="0.2392"/>
    <n v="149.16999999999999"/>
    <n v="0.1186"/>
    <n v="4500"/>
    <n v="18"/>
    <n v="5371"/>
  </r>
  <r>
    <n v="471030"/>
    <x v="3"/>
    <x v="0"/>
    <x v="7"/>
    <s v="NORC at the University of Chicago"/>
    <x v="2"/>
    <x v="1"/>
    <x v="31"/>
    <d v="2021-02-11T00:00:00"/>
    <d v="2021-02-11T00:00:00"/>
    <x v="1"/>
    <x v="1"/>
    <d v="2021-03-11T00:00:00"/>
    <n v="594658"/>
    <x v="2"/>
    <s v="B3"/>
    <x v="1"/>
    <s v="Not Verified"/>
    <n v="64500"/>
    <n v="0.19109999999999999"/>
    <n v="795.22"/>
    <n v="0.1183"/>
    <n v="24000"/>
    <n v="44"/>
    <n v="26631"/>
  </r>
  <r>
    <n v="370565"/>
    <x v="6"/>
    <x v="0"/>
    <x v="9"/>
    <s v="City of Dearborn Heights"/>
    <x v="2"/>
    <x v="1"/>
    <x v="40"/>
    <d v="2021-05-16T00:00:00"/>
    <d v="2021-09-11T00:00:00"/>
    <x v="1"/>
    <x v="1"/>
    <d v="2021-10-11T00:00:00"/>
    <n v="387533"/>
    <x v="2"/>
    <s v="B1"/>
    <x v="1"/>
    <s v="Not Verified"/>
    <n v="50000"/>
    <n v="0.22459999999999999"/>
    <n v="130.86000000000001"/>
    <n v="0.1095"/>
    <n v="4000"/>
    <n v="17"/>
    <n v="4699"/>
  </r>
  <r>
    <n v="506754"/>
    <x v="1"/>
    <x v="0"/>
    <x v="9"/>
    <s v="VALLEYCARE MED CENTER"/>
    <x v="2"/>
    <x v="1"/>
    <x v="51"/>
    <d v="2021-02-13T00:00:00"/>
    <d v="2021-02-13T00:00:00"/>
    <x v="1"/>
    <x v="1"/>
    <d v="2021-03-13T00:00:00"/>
    <n v="653434"/>
    <x v="2"/>
    <s v="B1"/>
    <x v="1"/>
    <s v="Not Verified"/>
    <n v="150000"/>
    <n v="0.14510000000000001"/>
    <n v="502.92"/>
    <n v="0.1038"/>
    <n v="22000"/>
    <n v="63"/>
    <n v="18063"/>
  </r>
  <r>
    <n v="813659"/>
    <x v="35"/>
    <x v="0"/>
    <x v="9"/>
    <s v="Cirrus Tech Inc"/>
    <x v="2"/>
    <x v="1"/>
    <x v="44"/>
    <d v="2021-09-14T00:00:00"/>
    <d v="2021-01-14T00:00:00"/>
    <x v="1"/>
    <x v="1"/>
    <d v="2021-02-14T00:00:00"/>
    <n v="1021125"/>
    <x v="2"/>
    <s v="B2"/>
    <x v="1"/>
    <s v="Not Verified"/>
    <n v="55000"/>
    <n v="0.23960000000000001"/>
    <n v="47.2"/>
    <n v="0.10589999999999999"/>
    <n v="1450"/>
    <n v="21"/>
    <n v="1691"/>
  </r>
  <r>
    <n v="973438"/>
    <x v="11"/>
    <x v="0"/>
    <x v="9"/>
    <s v="MGM Resorts International"/>
    <x v="2"/>
    <x v="1"/>
    <x v="13"/>
    <d v="2021-10-14T00:00:00"/>
    <d v="2021-10-14T00:00:00"/>
    <x v="1"/>
    <x v="1"/>
    <d v="2021-11-14T00:00:00"/>
    <n v="1195437"/>
    <x v="2"/>
    <s v="B2"/>
    <x v="1"/>
    <s v="Not Verified"/>
    <n v="33000"/>
    <n v="6.9500000000000006E-2"/>
    <n v="156.36000000000001"/>
    <n v="0.1065"/>
    <n v="4800"/>
    <n v="12"/>
    <n v="5629"/>
  </r>
  <r>
    <n v="837769"/>
    <x v="2"/>
    <x v="0"/>
    <x v="9"/>
    <s v="northside independent school district"/>
    <x v="2"/>
    <x v="1"/>
    <x v="11"/>
    <d v="2021-05-16T00:00:00"/>
    <d v="2021-09-14T00:00:00"/>
    <x v="1"/>
    <x v="1"/>
    <d v="2021-10-14T00:00:00"/>
    <n v="1047818"/>
    <x v="2"/>
    <s v="B3"/>
    <x v="1"/>
    <s v="Not Verified"/>
    <n v="37800"/>
    <n v="8.5699999999999998E-2"/>
    <n v="235.69"/>
    <n v="0.1099"/>
    <n v="7200"/>
    <n v="8"/>
    <n v="8485"/>
  </r>
  <r>
    <n v="713721"/>
    <x v="0"/>
    <x v="0"/>
    <x v="9"/>
    <s v="Adtech-GESI, Inc"/>
    <x v="2"/>
    <x v="1"/>
    <x v="42"/>
    <d v="2021-05-16T00:00:00"/>
    <d v="2021-04-14T00:00:00"/>
    <x v="1"/>
    <x v="1"/>
    <d v="2021-05-14T00:00:00"/>
    <n v="907002"/>
    <x v="2"/>
    <s v="B3"/>
    <x v="1"/>
    <s v="Not Verified"/>
    <n v="80000"/>
    <n v="0.15989999999999999"/>
    <n v="48.67"/>
    <n v="0.1037"/>
    <n v="1500"/>
    <n v="29"/>
    <n v="1752"/>
  </r>
  <r>
    <n v="483229"/>
    <x v="0"/>
    <x v="0"/>
    <x v="10"/>
    <s v="RBM of Atlanta"/>
    <x v="2"/>
    <x v="1"/>
    <x v="46"/>
    <d v="2021-02-16T00:00:00"/>
    <d v="2021-10-11T00:00:00"/>
    <x v="1"/>
    <x v="1"/>
    <d v="2021-11-11T00:00:00"/>
    <n v="614889"/>
    <x v="2"/>
    <s v="B2"/>
    <x v="1"/>
    <s v="Not Verified"/>
    <n v="62000"/>
    <n v="8.6499999999999994E-2"/>
    <n v="161.93"/>
    <n v="0.10249999999999999"/>
    <n v="5000"/>
    <n v="10"/>
    <n v="5650"/>
  </r>
  <r>
    <n v="863837"/>
    <x v="26"/>
    <x v="0"/>
    <x v="1"/>
    <s v="Union Pacific Railroad"/>
    <x v="2"/>
    <x v="1"/>
    <x v="10"/>
    <d v="2021-05-16T00:00:00"/>
    <d v="2021-06-14T00:00:00"/>
    <x v="1"/>
    <x v="1"/>
    <d v="2021-07-14T00:00:00"/>
    <n v="1076983"/>
    <x v="2"/>
    <s v="B1"/>
    <x v="1"/>
    <s v="Not Verified"/>
    <n v="77000"/>
    <n v="0.2727"/>
    <n v="387.15"/>
    <n v="9.9900000000000003E-2"/>
    <n v="12000"/>
    <n v="26"/>
    <n v="13918"/>
  </r>
  <r>
    <n v="640591"/>
    <x v="38"/>
    <x v="0"/>
    <x v="1"/>
    <s v="Honda Manufacturing of Alabama"/>
    <x v="2"/>
    <x v="1"/>
    <x v="41"/>
    <d v="2021-05-16T00:00:00"/>
    <d v="2021-11-13T00:00:00"/>
    <x v="1"/>
    <x v="1"/>
    <d v="2021-12-13T00:00:00"/>
    <n v="820036"/>
    <x v="2"/>
    <s v="B4"/>
    <x v="1"/>
    <s v="Not Verified"/>
    <n v="104000"/>
    <n v="0.1148"/>
    <n v="451.68"/>
    <n v="9.9900000000000003E-2"/>
    <n v="14000"/>
    <n v="31"/>
    <n v="16243"/>
  </r>
  <r>
    <n v="367859"/>
    <x v="23"/>
    <x v="0"/>
    <x v="0"/>
    <s v="Sustainably Built"/>
    <x v="2"/>
    <x v="1"/>
    <x v="55"/>
    <d v="2021-03-13T00:00:00"/>
    <d v="2021-02-10T00:00:00"/>
    <x v="1"/>
    <x v="1"/>
    <d v="2021-03-10T00:00:00"/>
    <n v="381806"/>
    <x v="2"/>
    <s v="B2"/>
    <x v="1"/>
    <s v="Not Verified"/>
    <n v="60000"/>
    <n v="0.122"/>
    <n v="328.64"/>
    <n v="0.11260000000000001"/>
    <n v="10000"/>
    <n v="16"/>
    <n v="11042"/>
  </r>
  <r>
    <n v="510382"/>
    <x v="0"/>
    <x v="0"/>
    <x v="0"/>
    <s v="US Government"/>
    <x v="2"/>
    <x v="1"/>
    <x v="27"/>
    <d v="2021-05-13T00:00:00"/>
    <d v="2021-05-13T00:00:00"/>
    <x v="1"/>
    <x v="1"/>
    <d v="2021-06-13T00:00:00"/>
    <n v="659025"/>
    <x v="2"/>
    <s v="B3"/>
    <x v="1"/>
    <s v="Not Verified"/>
    <n v="47484"/>
    <n v="0.1595"/>
    <n v="173.38"/>
    <n v="0.1062"/>
    <n v="5325"/>
    <n v="20"/>
    <n v="6242"/>
  </r>
  <r>
    <n v="453391"/>
    <x v="2"/>
    <x v="0"/>
    <x v="0"/>
    <s v="Southwest Airlines"/>
    <x v="2"/>
    <x v="1"/>
    <x v="32"/>
    <d v="2021-11-12T00:00:00"/>
    <d v="2021-11-12T00:00:00"/>
    <x v="1"/>
    <x v="1"/>
    <d v="2021-12-12T00:00:00"/>
    <n v="560471"/>
    <x v="2"/>
    <s v="B3"/>
    <x v="1"/>
    <s v="Not Verified"/>
    <n v="88000"/>
    <n v="0.19700000000000001"/>
    <n v="497.01"/>
    <n v="0.1183"/>
    <n v="15000"/>
    <n v="27"/>
    <n v="17892"/>
  </r>
  <r>
    <n v="647160"/>
    <x v="8"/>
    <x v="0"/>
    <x v="0"/>
    <s v="AIG"/>
    <x v="2"/>
    <x v="1"/>
    <x v="21"/>
    <d v="2021-02-13T00:00:00"/>
    <d v="2021-01-13T00:00:00"/>
    <x v="1"/>
    <x v="1"/>
    <d v="2021-02-13T00:00:00"/>
    <n v="827998"/>
    <x v="2"/>
    <s v="B3"/>
    <x v="1"/>
    <s v="Not Verified"/>
    <n v="75000"/>
    <n v="0.16420000000000001"/>
    <n v="385.07"/>
    <n v="9.6199999999999994E-2"/>
    <n v="12000"/>
    <n v="28"/>
    <n v="13631"/>
  </r>
  <r>
    <n v="370212"/>
    <x v="19"/>
    <x v="0"/>
    <x v="3"/>
    <s v="Goodyear Tire  and  Rubber"/>
    <x v="2"/>
    <x v="1"/>
    <x v="40"/>
    <d v="2021-05-16T00:00:00"/>
    <d v="2021-12-10T00:00:00"/>
    <x v="1"/>
    <x v="1"/>
    <d v="2022-01-10T00:00:00"/>
    <n v="386846"/>
    <x v="2"/>
    <s v="B5"/>
    <x v="1"/>
    <s v="Not Verified"/>
    <n v="69996"/>
    <n v="6.5799999999999997E-2"/>
    <n v="499.73"/>
    <n v="0.1221"/>
    <n v="15000"/>
    <n v="30"/>
    <n v="17550"/>
  </r>
  <r>
    <n v="872184"/>
    <x v="16"/>
    <x v="0"/>
    <x v="2"/>
    <s v="Consulate General of Canada"/>
    <x v="2"/>
    <x v="1"/>
    <x v="10"/>
    <d v="2021-04-16T00:00:00"/>
    <d v="2021-09-12T00:00:00"/>
    <x v="1"/>
    <x v="1"/>
    <d v="2021-10-12T00:00:00"/>
    <n v="1086366"/>
    <x v="2"/>
    <s v="B4"/>
    <x v="1"/>
    <s v="Not Verified"/>
    <n v="105600"/>
    <n v="6.7799999999999999E-2"/>
    <n v="263.77999999999997"/>
    <n v="0.1149"/>
    <n v="8000"/>
    <n v="19"/>
    <n v="8744"/>
  </r>
  <r>
    <n v="641949"/>
    <x v="26"/>
    <x v="0"/>
    <x v="1"/>
    <s v="big cedar lodge"/>
    <x v="2"/>
    <x v="1"/>
    <x v="21"/>
    <d v="2021-02-15T00:00:00"/>
    <d v="2021-01-14T00:00:00"/>
    <x v="1"/>
    <x v="1"/>
    <d v="2021-02-14T00:00:00"/>
    <n v="821711"/>
    <x v="2"/>
    <s v="B1"/>
    <x v="1"/>
    <s v="Not Verified"/>
    <n v="32000"/>
    <n v="1.8800000000000001E-2"/>
    <n v="158.72"/>
    <n v="8.8800000000000004E-2"/>
    <n v="5000"/>
    <n v="16"/>
    <n v="5714"/>
  </r>
  <r>
    <n v="863295"/>
    <x v="26"/>
    <x v="0"/>
    <x v="3"/>
    <s v="enerfab,inc"/>
    <x v="2"/>
    <x v="1"/>
    <x v="11"/>
    <d v="2021-05-16T00:00:00"/>
    <d v="2021-05-14T00:00:00"/>
    <x v="1"/>
    <x v="1"/>
    <d v="2021-06-14T00:00:00"/>
    <n v="1076417"/>
    <x v="2"/>
    <s v="B4"/>
    <x v="1"/>
    <s v="Not Verified"/>
    <n v="85000"/>
    <n v="4.9000000000000002E-2"/>
    <n v="247.29"/>
    <n v="0.1149"/>
    <n v="7500"/>
    <n v="23"/>
    <n v="8832"/>
  </r>
  <r>
    <n v="479331"/>
    <x v="2"/>
    <x v="0"/>
    <x v="6"/>
    <s v="ThermoFisher Scientific"/>
    <x v="2"/>
    <x v="1"/>
    <x v="24"/>
    <d v="2021-11-15T00:00:00"/>
    <d v="2021-02-13T00:00:00"/>
    <x v="1"/>
    <x v="1"/>
    <d v="2021-03-13T00:00:00"/>
    <n v="609017"/>
    <x v="2"/>
    <s v="B2"/>
    <x v="1"/>
    <s v="Not Verified"/>
    <n v="99000"/>
    <n v="0.219"/>
    <n v="194.31"/>
    <n v="0.10249999999999999"/>
    <n v="6000"/>
    <n v="25"/>
    <n v="7015"/>
  </r>
  <r>
    <n v="493942"/>
    <x v="12"/>
    <x v="0"/>
    <x v="6"/>
    <s v="Davis Behavioral and Davita Dialysis"/>
    <x v="2"/>
    <x v="1"/>
    <x v="48"/>
    <d v="2021-02-14T00:00:00"/>
    <d v="2021-06-12T00:00:00"/>
    <x v="1"/>
    <x v="1"/>
    <d v="2021-07-12T00:00:00"/>
    <n v="632168"/>
    <x v="2"/>
    <s v="B2"/>
    <x v="1"/>
    <s v="Not Verified"/>
    <n v="68000"/>
    <n v="0.2271"/>
    <n v="197.55"/>
    <n v="0.10249999999999999"/>
    <n v="6100"/>
    <n v="42"/>
    <n v="6975"/>
  </r>
  <r>
    <n v="496316"/>
    <x v="17"/>
    <x v="0"/>
    <x v="6"/>
    <m/>
    <x v="2"/>
    <x v="1"/>
    <x v="26"/>
    <d v="2021-02-12T00:00:00"/>
    <d v="2021-03-12T00:00:00"/>
    <x v="1"/>
    <x v="1"/>
    <d v="2021-04-12T00:00:00"/>
    <n v="635934"/>
    <x v="2"/>
    <s v="B4"/>
    <x v="1"/>
    <s v="Not Verified"/>
    <n v="24000"/>
    <n v="7.2999999999999995E-2"/>
    <n v="196.42"/>
    <n v="0.1099"/>
    <n v="6000"/>
    <n v="15"/>
    <n v="6914"/>
  </r>
  <r>
    <n v="628665"/>
    <x v="31"/>
    <x v="0"/>
    <x v="6"/>
    <s v="security consultants group"/>
    <x v="2"/>
    <x v="1"/>
    <x v="41"/>
    <d v="2021-04-16T00:00:00"/>
    <d v="2021-12-13T00:00:00"/>
    <x v="1"/>
    <x v="1"/>
    <d v="2022-01-13T00:00:00"/>
    <n v="805512"/>
    <x v="2"/>
    <s v="B4"/>
    <x v="1"/>
    <s v="Not Verified"/>
    <n v="54000"/>
    <n v="0.12239999999999999"/>
    <n v="201.65"/>
    <n v="9.9900000000000003E-2"/>
    <n v="6250"/>
    <n v="33"/>
    <n v="7260"/>
  </r>
  <r>
    <n v="515230"/>
    <x v="18"/>
    <x v="0"/>
    <x v="3"/>
    <s v="Hyatt Regency New Brunswick"/>
    <x v="2"/>
    <x v="1"/>
    <x v="27"/>
    <d v="2021-05-16T00:00:00"/>
    <d v="2021-10-12T00:00:00"/>
    <x v="1"/>
    <x v="1"/>
    <d v="2021-11-12T00:00:00"/>
    <n v="666018"/>
    <x v="2"/>
    <s v="B1"/>
    <x v="1"/>
    <s v="Not Verified"/>
    <n v="70000"/>
    <n v="2.4500000000000001E-2"/>
    <n v="161.06"/>
    <n v="9.8799999999999999E-2"/>
    <n v="5000"/>
    <n v="33"/>
    <n v="5741"/>
  </r>
  <r>
    <n v="871478"/>
    <x v="4"/>
    <x v="0"/>
    <x v="3"/>
    <s v="New Jersey Army National Guard"/>
    <x v="2"/>
    <x v="1"/>
    <x v="10"/>
    <d v="2021-10-14T00:00:00"/>
    <d v="2021-01-13T00:00:00"/>
    <x v="1"/>
    <x v="1"/>
    <d v="2021-02-13T00:00:00"/>
    <n v="1085548"/>
    <x v="2"/>
    <s v="B1"/>
    <x v="1"/>
    <s v="Not Verified"/>
    <n v="126000"/>
    <n v="0.11219999999999999"/>
    <n v="64.53"/>
    <n v="9.9900000000000003E-2"/>
    <n v="2000"/>
    <n v="46"/>
    <n v="2217"/>
  </r>
  <r>
    <n v="790637"/>
    <x v="35"/>
    <x v="0"/>
    <x v="3"/>
    <s v="KANSAS TURNPIKE"/>
    <x v="2"/>
    <x v="1"/>
    <x v="6"/>
    <d v="2021-07-14T00:00:00"/>
    <d v="2021-07-14T00:00:00"/>
    <x v="1"/>
    <x v="1"/>
    <d v="2021-08-14T00:00:00"/>
    <n v="994810"/>
    <x v="2"/>
    <s v="B2"/>
    <x v="1"/>
    <s v="Not Verified"/>
    <n v="60000"/>
    <n v="0.2266"/>
    <n v="130.18"/>
    <n v="0.10589999999999999"/>
    <n v="4000"/>
    <n v="44"/>
    <n v="4686"/>
  </r>
  <r>
    <n v="455904"/>
    <x v="3"/>
    <x v="0"/>
    <x v="3"/>
    <s v="City of Chicago"/>
    <x v="2"/>
    <x v="1"/>
    <x v="32"/>
    <d v="2021-03-15T00:00:00"/>
    <d v="2021-03-11T00:00:00"/>
    <x v="1"/>
    <x v="1"/>
    <d v="2021-04-11T00:00:00"/>
    <n v="565754"/>
    <x v="2"/>
    <s v="B3"/>
    <x v="1"/>
    <s v="Not Verified"/>
    <n v="75000"/>
    <n v="8.7400000000000005E-2"/>
    <n v="828.35"/>
    <n v="0.1183"/>
    <n v="25000"/>
    <n v="22"/>
    <n v="27964"/>
  </r>
  <r>
    <n v="418383"/>
    <x v="31"/>
    <x v="0"/>
    <x v="3"/>
    <s v="U.S. Army"/>
    <x v="2"/>
    <x v="1"/>
    <x v="23"/>
    <d v="2021-09-12T00:00:00"/>
    <d v="2021-07-12T00:00:00"/>
    <x v="1"/>
    <x v="1"/>
    <d v="2021-08-12T00:00:00"/>
    <n v="487886"/>
    <x v="2"/>
    <s v="B4"/>
    <x v="1"/>
    <s v="Not Verified"/>
    <n v="56000"/>
    <n v="0.15260000000000001"/>
    <n v="397.97"/>
    <n v="0.11890000000000001"/>
    <n v="12000"/>
    <n v="17"/>
    <n v="14327"/>
  </r>
  <r>
    <n v="430924"/>
    <x v="13"/>
    <x v="0"/>
    <x v="3"/>
    <s v="Grays Harbor Communications"/>
    <x v="2"/>
    <x v="1"/>
    <x v="20"/>
    <d v="2021-02-12T00:00:00"/>
    <d v="2021-02-12T00:00:00"/>
    <x v="1"/>
    <x v="1"/>
    <d v="2021-03-12T00:00:00"/>
    <n v="511249"/>
    <x v="2"/>
    <s v="B5"/>
    <x v="1"/>
    <s v="Not Verified"/>
    <n v="63000"/>
    <n v="0.14860000000000001"/>
    <n v="259.02999999999997"/>
    <n v="0.1221"/>
    <n v="7775"/>
    <n v="42"/>
    <n v="9270"/>
  </r>
  <r>
    <n v="401867"/>
    <x v="2"/>
    <x v="0"/>
    <x v="3"/>
    <s v="Gearench"/>
    <x v="2"/>
    <x v="1"/>
    <x v="28"/>
    <d v="2021-04-16T00:00:00"/>
    <d v="2021-01-11T00:00:00"/>
    <x v="1"/>
    <x v="1"/>
    <d v="2021-02-11T00:00:00"/>
    <n v="446226"/>
    <x v="2"/>
    <s v="B5"/>
    <x v="1"/>
    <s v="Not Verified"/>
    <n v="58560"/>
    <n v="4.9399999999999999E-2"/>
    <n v="266.52"/>
    <n v="0.1221"/>
    <n v="8000"/>
    <n v="30"/>
    <n v="9247"/>
  </r>
  <r>
    <n v="464664"/>
    <x v="0"/>
    <x v="0"/>
    <x v="3"/>
    <s v="Millennium Solutions inc"/>
    <x v="2"/>
    <x v="1"/>
    <x v="31"/>
    <d v="2021-11-14T00:00:00"/>
    <d v="2021-08-12T00:00:00"/>
    <x v="1"/>
    <x v="1"/>
    <d v="2021-09-12T00:00:00"/>
    <n v="582530"/>
    <x v="2"/>
    <s v="B5"/>
    <x v="1"/>
    <s v="Not Verified"/>
    <n v="84000"/>
    <n v="0.1363"/>
    <n v="836.66"/>
    <n v="0.12529999999999999"/>
    <n v="25000"/>
    <n v="29"/>
    <n v="30034"/>
  </r>
  <r>
    <n v="466813"/>
    <x v="2"/>
    <x v="0"/>
    <x v="3"/>
    <s v="National Instruments"/>
    <x v="2"/>
    <x v="1"/>
    <x v="31"/>
    <d v="2021-12-12T00:00:00"/>
    <d v="2021-12-12T00:00:00"/>
    <x v="1"/>
    <x v="1"/>
    <d v="2022-01-12T00:00:00"/>
    <n v="586661"/>
    <x v="2"/>
    <s v="B5"/>
    <x v="1"/>
    <s v="Not Verified"/>
    <n v="100080"/>
    <n v="0.14449999999999999"/>
    <n v="689.41"/>
    <n v="0.12529999999999999"/>
    <n v="20600"/>
    <n v="27"/>
    <n v="24819"/>
  </r>
  <r>
    <n v="532223"/>
    <x v="16"/>
    <x v="0"/>
    <x v="8"/>
    <s v="dEMANDWARE"/>
    <x v="2"/>
    <x v="1"/>
    <x v="51"/>
    <d v="2021-04-16T00:00:00"/>
    <d v="2021-04-12T00:00:00"/>
    <x v="1"/>
    <x v="1"/>
    <d v="2021-05-12T00:00:00"/>
    <n v="677511"/>
    <x v="2"/>
    <s v="B4"/>
    <x v="1"/>
    <s v="Not Verified"/>
    <n v="80004"/>
    <n v="0.14729999999999999"/>
    <n v="461.6"/>
    <n v="0.1149"/>
    <n v="22750"/>
    <n v="49"/>
    <n v="16115"/>
  </r>
  <r>
    <n v="415990"/>
    <x v="6"/>
    <x v="0"/>
    <x v="8"/>
    <s v="City of Lansing Police Department"/>
    <x v="2"/>
    <x v="1"/>
    <x v="23"/>
    <d v="2021-06-12T00:00:00"/>
    <d v="2021-07-12T00:00:00"/>
    <x v="1"/>
    <x v="1"/>
    <d v="2021-08-12T00:00:00"/>
    <n v="484109"/>
    <x v="2"/>
    <s v="B4"/>
    <x v="1"/>
    <s v="Not Verified"/>
    <n v="45000"/>
    <n v="0.22370000000000001"/>
    <n v="305.11"/>
    <n v="0.11890000000000001"/>
    <n v="9200"/>
    <n v="20"/>
    <n v="10984"/>
  </r>
  <r>
    <n v="684665"/>
    <x v="18"/>
    <x v="0"/>
    <x v="8"/>
    <s v="Hospital For Special Surgery"/>
    <x v="2"/>
    <x v="1"/>
    <x v="0"/>
    <d v="2021-05-16T00:00:00"/>
    <d v="2021-03-12T00:00:00"/>
    <x v="1"/>
    <x v="1"/>
    <d v="2021-04-12T00:00:00"/>
    <n v="874165"/>
    <x v="2"/>
    <s v="B5"/>
    <x v="1"/>
    <s v="Not Verified"/>
    <n v="90000"/>
    <n v="0.17680000000000001"/>
    <n v="150.84"/>
    <n v="0.1111"/>
    <n v="4600"/>
    <n v="25"/>
    <n v="5043"/>
  </r>
  <r>
    <n v="510581"/>
    <x v="4"/>
    <x v="0"/>
    <x v="4"/>
    <s v="Project Management Institute"/>
    <x v="2"/>
    <x v="1"/>
    <x v="27"/>
    <d v="2021-05-13T00:00:00"/>
    <d v="2021-05-13T00:00:00"/>
    <x v="1"/>
    <x v="1"/>
    <d v="2021-06-13T00:00:00"/>
    <n v="659290"/>
    <x v="2"/>
    <s v="B1"/>
    <x v="1"/>
    <s v="Not Verified"/>
    <n v="45504"/>
    <n v="0.19040000000000001"/>
    <n v="225.48"/>
    <n v="9.8799999999999999E-2"/>
    <n v="7000"/>
    <n v="21"/>
    <n v="8118"/>
  </r>
  <r>
    <n v="843284"/>
    <x v="19"/>
    <x v="0"/>
    <x v="4"/>
    <s v="CLEVELAND CLINIC"/>
    <x v="2"/>
    <x v="1"/>
    <x v="11"/>
    <d v="2021-08-14T00:00:00"/>
    <d v="2021-08-14T00:00:00"/>
    <x v="1"/>
    <x v="1"/>
    <d v="2021-09-14T00:00:00"/>
    <n v="1054061"/>
    <x v="2"/>
    <s v="B2"/>
    <x v="1"/>
    <s v="Not Verified"/>
    <n v="35000"/>
    <n v="0.26400000000000001"/>
    <n v="234.33"/>
    <n v="0.10589999999999999"/>
    <n v="7200"/>
    <n v="31"/>
    <n v="8438"/>
  </r>
  <r>
    <n v="764995"/>
    <x v="31"/>
    <x v="0"/>
    <x v="4"/>
    <s v="The Stevenson Company"/>
    <x v="2"/>
    <x v="1"/>
    <x v="25"/>
    <d v="2021-05-13T00:00:00"/>
    <d v="2021-05-13T00:00:00"/>
    <x v="1"/>
    <x v="1"/>
    <d v="2021-06-13T00:00:00"/>
    <n v="965813"/>
    <x v="2"/>
    <s v="B4"/>
    <x v="1"/>
    <s v="Not Verified"/>
    <n v="40000"/>
    <n v="0.15"/>
    <n v="247.29"/>
    <n v="0.1149"/>
    <n v="7500"/>
    <n v="27"/>
    <n v="8697"/>
  </r>
  <r>
    <n v="480512"/>
    <x v="5"/>
    <x v="0"/>
    <x v="4"/>
    <s v="CHEP"/>
    <x v="2"/>
    <x v="1"/>
    <x v="46"/>
    <d v="2021-05-16T00:00:00"/>
    <d v="2021-09-12T00:00:00"/>
    <x v="1"/>
    <x v="1"/>
    <d v="2021-10-12T00:00:00"/>
    <n v="610871"/>
    <x v="2"/>
    <s v="B5"/>
    <x v="1"/>
    <s v="Not Verified"/>
    <n v="63344"/>
    <n v="0.15040000000000001"/>
    <n v="263.29000000000002"/>
    <n v="0.11360000000000001"/>
    <n v="8000"/>
    <n v="12"/>
    <n v="9442"/>
  </r>
  <r>
    <n v="472531"/>
    <x v="3"/>
    <x v="0"/>
    <x v="2"/>
    <s v="Deerfield Capital Management"/>
    <x v="2"/>
    <x v="1"/>
    <x v="24"/>
    <d v="2021-03-11T00:00:00"/>
    <d v="2021-03-11T00:00:00"/>
    <x v="1"/>
    <x v="1"/>
    <d v="2021-04-11T00:00:00"/>
    <n v="596720"/>
    <x v="2"/>
    <s v="B1"/>
    <x v="1"/>
    <s v="Not Verified"/>
    <n v="80000"/>
    <n v="2.8500000000000001E-2"/>
    <n v="393.65"/>
    <n v="0.1114"/>
    <n v="12000"/>
    <n v="11"/>
    <n v="13313"/>
  </r>
  <r>
    <n v="480608"/>
    <x v="26"/>
    <x v="0"/>
    <x v="2"/>
    <s v="Smurfit-Stone"/>
    <x v="2"/>
    <x v="1"/>
    <x v="46"/>
    <d v="2021-05-16T00:00:00"/>
    <d v="2021-07-12T00:00:00"/>
    <x v="1"/>
    <x v="1"/>
    <d v="2021-08-12T00:00:00"/>
    <n v="597795"/>
    <x v="2"/>
    <s v="B3"/>
    <x v="1"/>
    <s v="Not Verified"/>
    <n v="74280"/>
    <n v="0.2354"/>
    <n v="208.39"/>
    <n v="0.1062"/>
    <n v="6400"/>
    <n v="20"/>
    <n v="7387"/>
  </r>
  <r>
    <n v="291118"/>
    <x v="25"/>
    <x v="0"/>
    <x v="2"/>
    <s v="Northrop Grumman"/>
    <x v="2"/>
    <x v="1"/>
    <x v="35"/>
    <d v="2021-03-11T00:00:00"/>
    <d v="2021-04-11T00:00:00"/>
    <x v="1"/>
    <x v="1"/>
    <d v="2021-05-11T00:00:00"/>
    <n v="291077"/>
    <x v="2"/>
    <s v="B4"/>
    <x v="1"/>
    <s v="Not Verified"/>
    <n v="75555"/>
    <n v="0.1288"/>
    <n v="324.51"/>
    <n v="0.10390000000000001"/>
    <n v="10000"/>
    <n v="23"/>
    <n v="11682"/>
  </r>
  <r>
    <n v="501747"/>
    <x v="12"/>
    <x v="0"/>
    <x v="5"/>
    <s v="TransCore"/>
    <x v="2"/>
    <x v="1"/>
    <x v="48"/>
    <d v="2021-06-11T00:00:00"/>
    <d v="2021-05-11T00:00:00"/>
    <x v="1"/>
    <x v="1"/>
    <d v="2021-06-11T00:00:00"/>
    <n v="645019"/>
    <x v="2"/>
    <s v="B2"/>
    <x v="1"/>
    <s v="Not Verified"/>
    <n v="57000"/>
    <n v="0.1547"/>
    <n v="242.89"/>
    <n v="0.10249999999999999"/>
    <n v="7500"/>
    <n v="37"/>
    <n v="8210"/>
  </r>
  <r>
    <n v="480652"/>
    <x v="19"/>
    <x v="0"/>
    <x v="5"/>
    <s v="Seville Police Dept."/>
    <x v="2"/>
    <x v="1"/>
    <x v="46"/>
    <d v="2021-10-11T00:00:00"/>
    <d v="2021-10-11T00:00:00"/>
    <x v="1"/>
    <x v="1"/>
    <d v="2021-11-11T00:00:00"/>
    <n v="611096"/>
    <x v="2"/>
    <s v="B3"/>
    <x v="1"/>
    <s v="Not Verified"/>
    <n v="50055"/>
    <n v="0.1618"/>
    <n v="488.4"/>
    <n v="0.1062"/>
    <n v="15000"/>
    <n v="12"/>
    <n v="17024"/>
  </r>
  <r>
    <n v="570580"/>
    <x v="18"/>
    <x v="0"/>
    <x v="5"/>
    <s v="Continental Marmorstein &amp; Malone"/>
    <x v="2"/>
    <x v="1"/>
    <x v="47"/>
    <d v="2021-01-15T00:00:00"/>
    <d v="2021-05-13T00:00:00"/>
    <x v="1"/>
    <x v="1"/>
    <d v="2021-06-13T00:00:00"/>
    <n v="733963"/>
    <x v="2"/>
    <s v="B5"/>
    <x v="1"/>
    <s v="Not Verified"/>
    <n v="87550"/>
    <n v="0.1176"/>
    <n v="119.34"/>
    <n v="0.1186"/>
    <n v="3600"/>
    <n v="28"/>
    <n v="4285"/>
  </r>
  <r>
    <n v="868042"/>
    <x v="9"/>
    <x v="0"/>
    <x v="9"/>
    <s v="fitch co"/>
    <x v="2"/>
    <x v="1"/>
    <x v="10"/>
    <d v="2021-07-15T00:00:00"/>
    <d v="2021-09-14T00:00:00"/>
    <x v="1"/>
    <x v="1"/>
    <d v="2021-10-14T00:00:00"/>
    <n v="1081772"/>
    <x v="2"/>
    <s v="B2"/>
    <x v="1"/>
    <s v="Not Verified"/>
    <n v="37000"/>
    <n v="0.16769999999999999"/>
    <n v="130.18"/>
    <n v="0.10589999999999999"/>
    <n v="4000"/>
    <n v="30"/>
    <n v="4686"/>
  </r>
  <r>
    <n v="802812"/>
    <x v="10"/>
    <x v="0"/>
    <x v="9"/>
    <s v="eagle bluff condominiums"/>
    <x v="2"/>
    <x v="1"/>
    <x v="44"/>
    <d v="2021-03-16T00:00:00"/>
    <d v="2021-02-14T00:00:00"/>
    <x v="1"/>
    <x v="1"/>
    <d v="2021-03-14T00:00:00"/>
    <n v="1008504"/>
    <x v="2"/>
    <s v="B3"/>
    <x v="1"/>
    <s v="Not Verified"/>
    <n v="26000"/>
    <n v="0.1246"/>
    <n v="229.14"/>
    <n v="0.1099"/>
    <n v="7000"/>
    <n v="22"/>
    <n v="8207"/>
  </r>
  <r>
    <n v="404491"/>
    <x v="33"/>
    <x v="0"/>
    <x v="9"/>
    <s v="ING"/>
    <x v="2"/>
    <x v="1"/>
    <x v="28"/>
    <d v="2021-10-14T00:00:00"/>
    <d v="2021-09-11T00:00:00"/>
    <x v="1"/>
    <x v="1"/>
    <d v="2021-10-11T00:00:00"/>
    <n v="451142"/>
    <x v="2"/>
    <s v="B3"/>
    <x v="1"/>
    <s v="Not Verified"/>
    <n v="75000"/>
    <n v="0.21060000000000001"/>
    <n v="495.21"/>
    <n v="0.1158"/>
    <n v="15000"/>
    <n v="24"/>
    <n v="17772"/>
  </r>
  <r>
    <n v="986657"/>
    <x v="23"/>
    <x v="0"/>
    <x v="9"/>
    <s v="american furniture warehouse"/>
    <x v="2"/>
    <x v="1"/>
    <x v="13"/>
    <d v="2021-05-16T00:00:00"/>
    <d v="2021-07-14T00:00:00"/>
    <x v="1"/>
    <x v="1"/>
    <d v="2021-08-14T00:00:00"/>
    <n v="1210594"/>
    <x v="2"/>
    <s v="B5"/>
    <x v="1"/>
    <s v="Not Verified"/>
    <n v="42000"/>
    <n v="0.1234"/>
    <n v="313.64999999999998"/>
    <n v="0.12690000000000001"/>
    <n v="9350"/>
    <n v="14"/>
    <n v="11272"/>
  </r>
  <r>
    <n v="1022152"/>
    <x v="5"/>
    <x v="0"/>
    <x v="10"/>
    <s v="Gallery of Cakes"/>
    <x v="2"/>
    <x v="1"/>
    <x v="22"/>
    <d v="2021-11-15T00:00:00"/>
    <d v="2021-12-14T00:00:00"/>
    <x v="1"/>
    <x v="1"/>
    <d v="2022-01-14T00:00:00"/>
    <n v="1251138"/>
    <x v="2"/>
    <s v="B1"/>
    <x v="1"/>
    <s v="Not Verified"/>
    <n v="57000"/>
    <n v="0.19470000000000001"/>
    <n v="368.18"/>
    <n v="9.9099999999999994E-2"/>
    <n v="11425"/>
    <n v="26"/>
    <n v="13254"/>
  </r>
  <r>
    <n v="440821"/>
    <x v="28"/>
    <x v="0"/>
    <x v="10"/>
    <s v="Baxter International Inc."/>
    <x v="2"/>
    <x v="1"/>
    <x v="52"/>
    <d v="2021-09-12T00:00:00"/>
    <d v="2021-09-12T00:00:00"/>
    <x v="1"/>
    <x v="1"/>
    <d v="2021-10-12T00:00:00"/>
    <n v="534282"/>
    <x v="2"/>
    <s v="B1"/>
    <x v="1"/>
    <s v="Not Verified"/>
    <n v="125000"/>
    <n v="0.1361"/>
    <n v="262.43"/>
    <n v="0.1114"/>
    <n v="8000"/>
    <n v="40"/>
    <n v="9448"/>
  </r>
  <r>
    <n v="360283"/>
    <x v="23"/>
    <x v="0"/>
    <x v="10"/>
    <s v="US Army"/>
    <x v="2"/>
    <x v="1"/>
    <x v="36"/>
    <d v="2021-02-11T00:00:00"/>
    <d v="2021-02-11T00:00:00"/>
    <x v="1"/>
    <x v="1"/>
    <d v="2021-03-11T00:00:00"/>
    <n v="367975"/>
    <x v="2"/>
    <s v="B2"/>
    <x v="1"/>
    <s v="Not Verified"/>
    <n v="51996"/>
    <n v="7.8200000000000006E-2"/>
    <n v="243.81"/>
    <n v="0.1051"/>
    <n v="7500"/>
    <n v="22"/>
    <n v="8664"/>
  </r>
  <r>
    <n v="460057"/>
    <x v="38"/>
    <x v="0"/>
    <x v="10"/>
    <s v="Tennessee Valley Authority"/>
    <x v="2"/>
    <x v="1"/>
    <x v="31"/>
    <d v="2021-12-12T00:00:00"/>
    <d v="2021-12-12T00:00:00"/>
    <x v="1"/>
    <x v="1"/>
    <d v="2022-01-12T00:00:00"/>
    <n v="573868"/>
    <x v="2"/>
    <s v="B4"/>
    <x v="1"/>
    <s v="Not Verified"/>
    <n v="64500"/>
    <n v="0.187"/>
    <n v="333"/>
    <n v="0.12180000000000001"/>
    <n v="10000"/>
    <n v="27"/>
    <n v="11988"/>
  </r>
  <r>
    <n v="544106"/>
    <x v="8"/>
    <x v="0"/>
    <x v="10"/>
    <s v="Maryvale UFSD"/>
    <x v="2"/>
    <x v="1"/>
    <x v="43"/>
    <d v="2021-02-14T00:00:00"/>
    <d v="2021-07-13T00:00:00"/>
    <x v="1"/>
    <x v="1"/>
    <d v="2021-08-13T00:00:00"/>
    <n v="701919"/>
    <x v="2"/>
    <s v="B4"/>
    <x v="1"/>
    <s v="Not Verified"/>
    <n v="61500"/>
    <n v="0.2273"/>
    <n v="105.51"/>
    <n v="0.1149"/>
    <n v="3200"/>
    <n v="41"/>
    <n v="3798"/>
  </r>
  <r>
    <n v="493412"/>
    <x v="0"/>
    <x v="0"/>
    <x v="10"/>
    <s v="Twin Cedars Youth Services, Inc"/>
    <x v="2"/>
    <x v="1"/>
    <x v="26"/>
    <d v="2021-07-15T00:00:00"/>
    <d v="2021-04-13T00:00:00"/>
    <x v="1"/>
    <x v="1"/>
    <d v="2021-05-13T00:00:00"/>
    <n v="631288"/>
    <x v="2"/>
    <s v="B5"/>
    <x v="1"/>
    <s v="Not Verified"/>
    <n v="70000"/>
    <n v="0.18529999999999999"/>
    <n v="362.03"/>
    <n v="0.11360000000000001"/>
    <n v="11000"/>
    <n v="71"/>
    <n v="13034"/>
  </r>
  <r>
    <n v="447139"/>
    <x v="2"/>
    <x v="0"/>
    <x v="1"/>
    <s v="City of Austin EMS"/>
    <x v="2"/>
    <x v="1"/>
    <x v="15"/>
    <d v="2021-05-11T00:00:00"/>
    <d v="2021-05-11T00:00:00"/>
    <x v="1"/>
    <x v="1"/>
    <d v="2021-06-11T00:00:00"/>
    <n v="547440"/>
    <x v="2"/>
    <s v="B3"/>
    <x v="1"/>
    <s v="Not Verified"/>
    <n v="95000"/>
    <n v="0.1152"/>
    <n v="477.13"/>
    <n v="0.1183"/>
    <n v="14400"/>
    <n v="53"/>
    <n v="16500"/>
  </r>
  <r>
    <n v="469759"/>
    <x v="29"/>
    <x v="0"/>
    <x v="0"/>
    <m/>
    <x v="2"/>
    <x v="1"/>
    <x v="31"/>
    <d v="2021-08-15T00:00:00"/>
    <d v="2021-01-13T00:00:00"/>
    <x v="1"/>
    <x v="1"/>
    <d v="2021-02-13T00:00:00"/>
    <n v="592734"/>
    <x v="2"/>
    <s v="B1"/>
    <x v="1"/>
    <s v="Not Verified"/>
    <n v="19404"/>
    <n v="0.13170000000000001"/>
    <n v="196.83"/>
    <n v="0.1114"/>
    <n v="6000"/>
    <n v="20"/>
    <n v="7086"/>
  </r>
  <r>
    <n v="544128"/>
    <x v="2"/>
    <x v="0"/>
    <x v="0"/>
    <s v="QW Transport"/>
    <x v="2"/>
    <x v="1"/>
    <x v="43"/>
    <d v="2021-12-14T00:00:00"/>
    <d v="2021-07-13T00:00:00"/>
    <x v="1"/>
    <x v="1"/>
    <d v="2021-08-13T00:00:00"/>
    <n v="701947"/>
    <x v="2"/>
    <s v="B2"/>
    <x v="1"/>
    <s v="Not Verified"/>
    <n v="65000"/>
    <n v="0.1719"/>
    <n v="130.49"/>
    <n v="0.1075"/>
    <n v="4000"/>
    <n v="16"/>
    <n v="4698"/>
  </r>
  <r>
    <n v="458788"/>
    <x v="8"/>
    <x v="0"/>
    <x v="0"/>
    <m/>
    <x v="2"/>
    <x v="1"/>
    <x v="32"/>
    <d v="2021-09-14T00:00:00"/>
    <d v="2021-11-12T00:00:00"/>
    <x v="1"/>
    <x v="1"/>
    <d v="2021-12-12T00:00:00"/>
    <n v="571344"/>
    <x v="2"/>
    <s v="B2"/>
    <x v="1"/>
    <s v="Not Verified"/>
    <n v="200000"/>
    <n v="5.1799999999999999E-2"/>
    <n v="799.49"/>
    <n v="0.1148"/>
    <n v="24250"/>
    <n v="24"/>
    <n v="28782"/>
  </r>
  <r>
    <n v="857097"/>
    <x v="21"/>
    <x v="0"/>
    <x v="3"/>
    <s v="CT Attorney General's Office"/>
    <x v="2"/>
    <x v="1"/>
    <x v="11"/>
    <d v="2021-04-16T00:00:00"/>
    <d v="2021-09-14T00:00:00"/>
    <x v="1"/>
    <x v="1"/>
    <d v="2021-10-14T00:00:00"/>
    <n v="1069522"/>
    <x v="2"/>
    <s v="B1"/>
    <x v="1"/>
    <s v="Not Verified"/>
    <n v="120000"/>
    <n v="0.19420000000000001"/>
    <n v="232.29"/>
    <n v="9.9900000000000003E-2"/>
    <n v="7200"/>
    <n v="32"/>
    <n v="8362"/>
  </r>
  <r>
    <n v="1007397"/>
    <x v="2"/>
    <x v="0"/>
    <x v="8"/>
    <s v="UniFocus"/>
    <x v="2"/>
    <x v="1"/>
    <x v="22"/>
    <d v="2021-05-16T00:00:00"/>
    <d v="2021-01-13T00:00:00"/>
    <x v="1"/>
    <x v="1"/>
    <d v="2021-02-13T00:00:00"/>
    <n v="1233788"/>
    <x v="2"/>
    <s v="B2"/>
    <x v="1"/>
    <s v="Not Verified"/>
    <n v="105000"/>
    <n v="5.28E-2"/>
    <n v="234.53"/>
    <n v="0.1065"/>
    <n v="7200"/>
    <n v="38"/>
    <n v="7952"/>
  </r>
  <r>
    <n v="695598"/>
    <x v="23"/>
    <x v="0"/>
    <x v="8"/>
    <s v="Design Platform LLC"/>
    <x v="2"/>
    <x v="1"/>
    <x v="42"/>
    <d v="2021-11-13T00:00:00"/>
    <d v="2021-11-13T00:00:00"/>
    <x v="1"/>
    <x v="1"/>
    <d v="2021-12-13T00:00:00"/>
    <n v="886694"/>
    <x v="2"/>
    <s v="B5"/>
    <x v="1"/>
    <s v="Not Verified"/>
    <n v="54000"/>
    <n v="0.1716"/>
    <n v="131.16999999999999"/>
    <n v="0.1111"/>
    <n v="4000"/>
    <n v="18"/>
    <n v="4710"/>
  </r>
  <r>
    <n v="966384"/>
    <x v="33"/>
    <x v="0"/>
    <x v="2"/>
    <s v="Precision Global"/>
    <x v="2"/>
    <x v="1"/>
    <x v="13"/>
    <d v="2021-04-16T00:00:00"/>
    <d v="2021-10-14T00:00:00"/>
    <x v="1"/>
    <x v="1"/>
    <d v="2021-11-14T00:00:00"/>
    <n v="1187053"/>
    <x v="2"/>
    <s v="B5"/>
    <x v="1"/>
    <s v="Not Verified"/>
    <n v="84996"/>
    <n v="0.17100000000000001"/>
    <n v="268.36"/>
    <n v="0.12690000000000001"/>
    <n v="8000"/>
    <n v="32"/>
    <n v="9661"/>
  </r>
  <r>
    <n v="608312"/>
    <x v="2"/>
    <x v="0"/>
    <x v="5"/>
    <s v="Jones  and  Carter"/>
    <x v="2"/>
    <x v="1"/>
    <x v="49"/>
    <d v="2021-05-16T00:00:00"/>
    <d v="2021-12-13T00:00:00"/>
    <x v="1"/>
    <x v="1"/>
    <d v="2022-01-13T00:00:00"/>
    <n v="780356"/>
    <x v="2"/>
    <s v="B5"/>
    <x v="1"/>
    <s v="Not Verified"/>
    <n v="45000"/>
    <n v="0.1845"/>
    <n v="259.5"/>
    <n v="0.1036"/>
    <n v="8000"/>
    <n v="27"/>
    <n v="9342"/>
  </r>
  <r>
    <n v="775639"/>
    <x v="16"/>
    <x v="0"/>
    <x v="7"/>
    <s v="Precision Camera"/>
    <x v="2"/>
    <x v="1"/>
    <x v="6"/>
    <d v="2021-12-12T00:00:00"/>
    <d v="2021-11-12T00:00:00"/>
    <x v="1"/>
    <x v="1"/>
    <d v="2021-12-12T00:00:00"/>
    <n v="977906"/>
    <x v="2"/>
    <s v="B2"/>
    <x v="1"/>
    <s v="Not Verified"/>
    <n v="26688"/>
    <n v="0.13980000000000001"/>
    <n v="162.72999999999999"/>
    <n v="0.10589999999999999"/>
    <n v="5000"/>
    <n v="31"/>
    <n v="5601"/>
  </r>
  <r>
    <n v="1036334"/>
    <x v="18"/>
    <x v="0"/>
    <x v="8"/>
    <s v="Tremor Video"/>
    <x v="2"/>
    <x v="1"/>
    <x v="22"/>
    <d v="2021-06-13T00:00:00"/>
    <d v="2021-06-13T00:00:00"/>
    <x v="1"/>
    <x v="1"/>
    <d v="2021-07-13T00:00:00"/>
    <n v="1266198"/>
    <x v="2"/>
    <s v="B4"/>
    <x v="1"/>
    <s v="Not Verified"/>
    <n v="90000"/>
    <n v="9.69E-2"/>
    <n v="501.23"/>
    <n v="0.1242"/>
    <n v="15000"/>
    <n v="42"/>
    <n v="17216"/>
  </r>
  <r>
    <n v="502299"/>
    <x v="1"/>
    <x v="0"/>
    <x v="6"/>
    <s v="BioBanc USA"/>
    <x v="2"/>
    <x v="1"/>
    <x v="48"/>
    <d v="2021-04-16T00:00:00"/>
    <d v="2021-05-14T00:00:00"/>
    <x v="1"/>
    <x v="1"/>
    <d v="2021-06-14T00:00:00"/>
    <n v="645887"/>
    <x v="2"/>
    <s v="B5"/>
    <x v="1"/>
    <s v="Not Verified"/>
    <n v="127000"/>
    <n v="0.17530000000000001"/>
    <n v="798.1"/>
    <n v="0.11360000000000001"/>
    <n v="24250"/>
    <n v="34"/>
    <n v="30018"/>
  </r>
  <r>
    <n v="752873"/>
    <x v="10"/>
    <x v="0"/>
    <x v="3"/>
    <s v="curt g joa inc"/>
    <x v="2"/>
    <x v="1"/>
    <x v="25"/>
    <d v="2021-02-12T00:00:00"/>
    <d v="2021-01-12T00:00:00"/>
    <x v="1"/>
    <x v="1"/>
    <d v="2021-02-12T00:00:00"/>
    <n v="952492"/>
    <x v="2"/>
    <s v="B1"/>
    <x v="1"/>
    <s v="Not Verified"/>
    <n v="50000"/>
    <n v="0.14349999999999999"/>
    <n v="483.94"/>
    <n v="9.9900000000000003E-2"/>
    <n v="15000"/>
    <n v="42"/>
    <n v="15914"/>
  </r>
  <r>
    <n v="361161"/>
    <x v="3"/>
    <x v="0"/>
    <x v="3"/>
    <s v="Woodland School District 50"/>
    <x v="2"/>
    <x v="1"/>
    <x v="36"/>
    <d v="2021-10-11T00:00:00"/>
    <d v="2021-10-11T00:00:00"/>
    <x v="1"/>
    <x v="1"/>
    <d v="2021-11-11T00:00:00"/>
    <n v="369449"/>
    <x v="2"/>
    <s v="B3"/>
    <x v="1"/>
    <s v="Not Verified"/>
    <n v="54996"/>
    <n v="0.1434"/>
    <n v="620.51"/>
    <n v="0.10829999999999999"/>
    <n v="19000"/>
    <n v="31"/>
    <n v="22210"/>
  </r>
  <r>
    <n v="435614"/>
    <x v="25"/>
    <x v="0"/>
    <x v="8"/>
    <s v="B.I. Chemicals"/>
    <x v="2"/>
    <x v="1"/>
    <x v="20"/>
    <d v="2021-10-12T00:00:00"/>
    <d v="2021-10-12T00:00:00"/>
    <x v="1"/>
    <x v="1"/>
    <d v="2021-11-12T00:00:00"/>
    <n v="520672"/>
    <x v="2"/>
    <s v="B4"/>
    <x v="1"/>
    <s v="Not Verified"/>
    <n v="102000"/>
    <n v="0.1396"/>
    <n v="333"/>
    <n v="0.12180000000000001"/>
    <n v="10000"/>
    <n v="66"/>
    <n v="11968"/>
  </r>
  <r>
    <n v="476992"/>
    <x v="19"/>
    <x v="0"/>
    <x v="5"/>
    <s v="Fairlawn Fire Department"/>
    <x v="2"/>
    <x v="1"/>
    <x v="24"/>
    <d v="2021-02-13T00:00:00"/>
    <d v="2021-02-13T00:00:00"/>
    <x v="1"/>
    <x v="1"/>
    <d v="2021-03-13T00:00:00"/>
    <n v="604537"/>
    <x v="2"/>
    <s v="B1"/>
    <x v="1"/>
    <s v="Not Verified"/>
    <n v="50000"/>
    <n v="0.14879999999999999"/>
    <n v="295.24"/>
    <n v="0.1114"/>
    <n v="9000"/>
    <n v="19"/>
    <n v="10629"/>
  </r>
  <r>
    <n v="368469"/>
    <x v="3"/>
    <x v="0"/>
    <x v="3"/>
    <s v="Retired From Hoosier Energy"/>
    <x v="2"/>
    <x v="1"/>
    <x v="52"/>
    <d v="2021-10-12T00:00:00"/>
    <d v="2021-10-12T00:00:00"/>
    <x v="1"/>
    <x v="1"/>
    <d v="2021-11-12T00:00:00"/>
    <n v="383039"/>
    <x v="2"/>
    <s v="B1"/>
    <x v="1"/>
    <s v="Not Verified"/>
    <n v="52000"/>
    <n v="0.19059999999999999"/>
    <n v="262.43"/>
    <n v="0.1114"/>
    <n v="8000"/>
    <n v="55"/>
    <n v="9448"/>
  </r>
  <r>
    <n v="840261"/>
    <x v="25"/>
    <x v="0"/>
    <x v="3"/>
    <s v="U.S. Army Engineer R&amp;D Center"/>
    <x v="2"/>
    <x v="1"/>
    <x v="11"/>
    <d v="2021-05-16T00:00:00"/>
    <d v="2021-08-14T00:00:00"/>
    <x v="1"/>
    <x v="1"/>
    <d v="2021-09-14T00:00:00"/>
    <n v="1050615"/>
    <x v="2"/>
    <s v="B2"/>
    <x v="1"/>
    <s v="Not Verified"/>
    <n v="144000"/>
    <n v="0.1168"/>
    <n v="227.82"/>
    <n v="0.10589999999999999"/>
    <n v="7000"/>
    <n v="15"/>
    <n v="8201"/>
  </r>
  <r>
    <n v="408835"/>
    <x v="44"/>
    <x v="0"/>
    <x v="8"/>
    <s v="Schlumberger Ltd."/>
    <x v="2"/>
    <x v="1"/>
    <x v="28"/>
    <d v="2021-09-10T00:00:00"/>
    <d v="2021-08-10T00:00:00"/>
    <x v="1"/>
    <x v="1"/>
    <d v="2021-09-10T00:00:00"/>
    <n v="459186"/>
    <x v="2"/>
    <s v="B5"/>
    <x v="1"/>
    <s v="Not Verified"/>
    <n v="120000"/>
    <n v="7.0000000000000007E-2"/>
    <n v="533.04"/>
    <n v="0.1221"/>
    <n v="16000"/>
    <n v="23"/>
    <n v="17922"/>
  </r>
  <r>
    <n v="694726"/>
    <x v="19"/>
    <x v="0"/>
    <x v="5"/>
    <s v="Omni Systems"/>
    <x v="2"/>
    <x v="1"/>
    <x v="42"/>
    <d v="2021-03-14T00:00:00"/>
    <d v="2021-03-14T00:00:00"/>
    <x v="1"/>
    <x v="1"/>
    <d v="2021-04-14T00:00:00"/>
    <n v="885688"/>
    <x v="2"/>
    <s v="B2"/>
    <x v="1"/>
    <s v="Not Verified"/>
    <n v="82000"/>
    <n v="0.21729999999999999"/>
    <n v="309.77"/>
    <n v="0.1"/>
    <n v="9600"/>
    <n v="24"/>
    <n v="11152"/>
  </r>
  <r>
    <n v="404057"/>
    <x v="19"/>
    <x v="0"/>
    <x v="7"/>
    <s v="Financial Management Strategies"/>
    <x v="2"/>
    <x v="1"/>
    <x v="23"/>
    <d v="2021-01-16T00:00:00"/>
    <d v="2021-06-12T00:00:00"/>
    <x v="1"/>
    <x v="1"/>
    <d v="2021-07-12T00:00:00"/>
    <n v="450181"/>
    <x v="2"/>
    <s v="B4"/>
    <x v="1"/>
    <s v="Not Verified"/>
    <n v="65000"/>
    <n v="0.1628"/>
    <n v="306.77"/>
    <n v="0.11890000000000001"/>
    <n v="9250"/>
    <n v="32"/>
    <n v="11044"/>
  </r>
  <r>
    <n v="459303"/>
    <x v="1"/>
    <x v="0"/>
    <x v="6"/>
    <s v="Hallmark Marketing Corp. &amp; Mosiac Inc."/>
    <x v="0"/>
    <x v="1"/>
    <x v="32"/>
    <d v="2021-11-12T00:00:00"/>
    <d v="2021-12-12T00:00:00"/>
    <x v="1"/>
    <x v="1"/>
    <d v="2022-01-12T00:00:00"/>
    <n v="572426"/>
    <x v="2"/>
    <s v="C1"/>
    <x v="1"/>
    <s v="Not Verified"/>
    <n v="9600"/>
    <n v="4.7500000000000001E-2"/>
    <n v="184.99"/>
    <n v="0.12870000000000001"/>
    <n v="5500"/>
    <n v="21"/>
    <n v="6659"/>
  </r>
  <r>
    <n v="436018"/>
    <x v="2"/>
    <x v="0"/>
    <x v="6"/>
    <s v="Chico's, FAS"/>
    <x v="0"/>
    <x v="1"/>
    <x v="52"/>
    <d v="2021-05-16T00:00:00"/>
    <d v="2021-09-12T00:00:00"/>
    <x v="1"/>
    <x v="1"/>
    <d v="2021-10-12T00:00:00"/>
    <n v="521397"/>
    <x v="2"/>
    <s v="C1"/>
    <x v="1"/>
    <s v="Not Verified"/>
    <n v="52000"/>
    <n v="0.12479999999999999"/>
    <n v="538.14"/>
    <n v="0.12870000000000001"/>
    <n v="16000"/>
    <n v="25"/>
    <n v="19373"/>
  </r>
  <r>
    <n v="778831"/>
    <x v="3"/>
    <x v="0"/>
    <x v="6"/>
    <s v="The Marketing Store"/>
    <x v="0"/>
    <x v="1"/>
    <x v="6"/>
    <d v="2021-06-14T00:00:00"/>
    <d v="2021-06-14T00:00:00"/>
    <x v="1"/>
    <x v="1"/>
    <d v="2021-07-14T00:00:00"/>
    <n v="981474"/>
    <x v="2"/>
    <s v="C1"/>
    <x v="1"/>
    <s v="Not Verified"/>
    <n v="130000"/>
    <n v="0.13100000000000001"/>
    <n v="504.48"/>
    <n v="0.12870000000000001"/>
    <n v="15000"/>
    <n v="22"/>
    <n v="18161"/>
  </r>
  <r>
    <n v="360157"/>
    <x v="16"/>
    <x v="0"/>
    <x v="6"/>
    <s v="General Dynamics Armament &amp; Technical Products"/>
    <x v="0"/>
    <x v="1"/>
    <x v="55"/>
    <d v="2021-01-12T00:00:00"/>
    <d v="2021-01-12T00:00:00"/>
    <x v="1"/>
    <x v="1"/>
    <d v="2021-02-12T00:00:00"/>
    <n v="367763"/>
    <x v="2"/>
    <s v="C1"/>
    <x v="1"/>
    <s v="Not Verified"/>
    <n v="68000"/>
    <n v="0.2243"/>
    <n v="496.64"/>
    <n v="0.1178"/>
    <n v="15000"/>
    <n v="28"/>
    <n v="17887"/>
  </r>
  <r>
    <n v="509666"/>
    <x v="25"/>
    <x v="0"/>
    <x v="6"/>
    <s v="Arlington Pediatric Center (VHC)"/>
    <x v="0"/>
    <x v="1"/>
    <x v="27"/>
    <d v="2021-08-12T00:00:00"/>
    <d v="2021-08-12T00:00:00"/>
    <x v="1"/>
    <x v="1"/>
    <d v="2021-09-12T00:00:00"/>
    <n v="657858"/>
    <x v="2"/>
    <s v="C1"/>
    <x v="1"/>
    <s v="Not Verified"/>
    <n v="41000"/>
    <n v="0.22209999999999999"/>
    <n v="335.67"/>
    <n v="0.1273"/>
    <n v="10000"/>
    <n v="29"/>
    <n v="11930"/>
  </r>
  <r>
    <n v="468026"/>
    <x v="1"/>
    <x v="0"/>
    <x v="6"/>
    <s v="Cognizant Technology Solutions"/>
    <x v="0"/>
    <x v="1"/>
    <x v="31"/>
    <d v="2021-10-15T00:00:00"/>
    <d v="2021-12-12T00:00:00"/>
    <x v="1"/>
    <x v="1"/>
    <d v="2022-01-12T00:00:00"/>
    <n v="589258"/>
    <x v="2"/>
    <s v="C1"/>
    <x v="1"/>
    <s v="Not Verified"/>
    <n v="136000"/>
    <n v="0.16589999999999999"/>
    <n v="269.07"/>
    <n v="0.12870000000000001"/>
    <n v="8000"/>
    <n v="44"/>
    <n v="9687"/>
  </r>
  <r>
    <n v="451606"/>
    <x v="2"/>
    <x v="0"/>
    <x v="6"/>
    <m/>
    <x v="0"/>
    <x v="1"/>
    <x v="32"/>
    <d v="2021-05-16T00:00:00"/>
    <d v="2021-05-11T00:00:00"/>
    <x v="1"/>
    <x v="1"/>
    <d v="2021-06-11T00:00:00"/>
    <n v="556547"/>
    <x v="2"/>
    <s v="C3"/>
    <x v="1"/>
    <s v="Not Verified"/>
    <n v="82000"/>
    <n v="0.1234"/>
    <n v="679.37"/>
    <n v="0.13569999999999999"/>
    <n v="20000"/>
    <n v="19"/>
    <n v="23237"/>
  </r>
  <r>
    <n v="468709"/>
    <x v="5"/>
    <x v="0"/>
    <x v="6"/>
    <s v="Calhoun County School Board"/>
    <x v="0"/>
    <x v="1"/>
    <x v="31"/>
    <d v="2021-12-11T00:00:00"/>
    <d v="2021-12-11T00:00:00"/>
    <x v="1"/>
    <x v="1"/>
    <d v="2022-01-11T00:00:00"/>
    <n v="590529"/>
    <x v="2"/>
    <s v="C4"/>
    <x v="1"/>
    <s v="Not Verified"/>
    <n v="25200"/>
    <n v="0.1414"/>
    <n v="238.96"/>
    <n v="0.13919999999999999"/>
    <n v="7000"/>
    <n v="6"/>
    <n v="8398"/>
  </r>
  <r>
    <n v="452145"/>
    <x v="20"/>
    <x v="0"/>
    <x v="6"/>
    <s v="Military"/>
    <x v="0"/>
    <x v="1"/>
    <x v="32"/>
    <d v="2021-04-14T00:00:00"/>
    <d v="2021-11-12T00:00:00"/>
    <x v="1"/>
    <x v="1"/>
    <d v="2021-12-12T00:00:00"/>
    <n v="557762"/>
    <x v="2"/>
    <s v="C5"/>
    <x v="1"/>
    <s v="Not Verified"/>
    <n v="61000"/>
    <n v="0.1885"/>
    <n v="720.43"/>
    <n v="0.1426"/>
    <n v="21000"/>
    <n v="57"/>
    <n v="25936"/>
  </r>
  <r>
    <n v="472645"/>
    <x v="20"/>
    <x v="0"/>
    <x v="3"/>
    <s v="Glendale Union High School District"/>
    <x v="0"/>
    <x v="1"/>
    <x v="24"/>
    <d v="2021-01-12T00:00:00"/>
    <d v="2021-01-12T00:00:00"/>
    <x v="1"/>
    <x v="1"/>
    <d v="2021-02-12T00:00:00"/>
    <n v="596876"/>
    <x v="2"/>
    <s v="C1"/>
    <x v="1"/>
    <s v="Not Verified"/>
    <n v="55000"/>
    <n v="0.16930000000000001"/>
    <n v="504.5"/>
    <n v="0.12870000000000001"/>
    <n v="15000"/>
    <n v="34"/>
    <n v="17760"/>
  </r>
  <r>
    <n v="349476"/>
    <x v="35"/>
    <x v="0"/>
    <x v="3"/>
    <s v="AT&amp;T Inc."/>
    <x v="0"/>
    <x v="1"/>
    <x v="40"/>
    <d v="2021-05-16T00:00:00"/>
    <d v="2021-02-12T00:00:00"/>
    <x v="1"/>
    <x v="1"/>
    <d v="2021-03-12T00:00:00"/>
    <n v="351133"/>
    <x v="2"/>
    <s v="C1"/>
    <x v="1"/>
    <s v="Not Verified"/>
    <n v="66504"/>
    <n v="0.1736"/>
    <n v="401.6"/>
    <n v="0.12529999999999999"/>
    <n v="12000"/>
    <n v="14"/>
    <n v="14486"/>
  </r>
  <r>
    <n v="481451"/>
    <x v="38"/>
    <x v="0"/>
    <x v="3"/>
    <s v="The Boeing Company"/>
    <x v="0"/>
    <x v="1"/>
    <x v="46"/>
    <d v="2021-02-16T00:00:00"/>
    <d v="2021-08-11T00:00:00"/>
    <x v="1"/>
    <x v="1"/>
    <d v="2021-09-11T00:00:00"/>
    <n v="612335"/>
    <x v="2"/>
    <s v="C1"/>
    <x v="1"/>
    <s v="Not Verified"/>
    <n v="86500"/>
    <n v="0.1527"/>
    <n v="805.59"/>
    <n v="0.1273"/>
    <n v="24000"/>
    <n v="45"/>
    <n v="27491"/>
  </r>
  <r>
    <n v="628995"/>
    <x v="1"/>
    <x v="0"/>
    <x v="3"/>
    <s v="CA Dept of Fish and Game"/>
    <x v="0"/>
    <x v="1"/>
    <x v="41"/>
    <d v="2021-02-13T00:00:00"/>
    <d v="2021-02-13T00:00:00"/>
    <x v="1"/>
    <x v="1"/>
    <d v="2021-03-13T00:00:00"/>
    <n v="805914"/>
    <x v="2"/>
    <s v="C1"/>
    <x v="1"/>
    <s v="Not Verified"/>
    <n v="60000"/>
    <n v="0.1358"/>
    <n v="266.60000000000002"/>
    <n v="0.12230000000000001"/>
    <n v="8000"/>
    <n v="15"/>
    <n v="9454"/>
  </r>
  <r>
    <n v="485679"/>
    <x v="6"/>
    <x v="0"/>
    <x v="3"/>
    <s v="Roseville Community Schools"/>
    <x v="0"/>
    <x v="1"/>
    <x v="46"/>
    <d v="2021-12-14T00:00:00"/>
    <d v="2021-03-13T00:00:00"/>
    <x v="1"/>
    <x v="1"/>
    <d v="2021-04-13T00:00:00"/>
    <n v="618821"/>
    <x v="2"/>
    <s v="C1"/>
    <x v="1"/>
    <s v="Not Verified"/>
    <n v="79000"/>
    <n v="0.2467"/>
    <n v="537.05999999999995"/>
    <n v="0.1273"/>
    <n v="16000"/>
    <n v="25"/>
    <n v="19336"/>
  </r>
  <r>
    <n v="585232"/>
    <x v="19"/>
    <x v="0"/>
    <x v="3"/>
    <s v="State Teachers Retirement System of Ohio"/>
    <x v="0"/>
    <x v="1"/>
    <x v="54"/>
    <d v="2021-06-15T00:00:00"/>
    <d v="2021-10-13T00:00:00"/>
    <x v="1"/>
    <x v="1"/>
    <d v="2021-11-13T00:00:00"/>
    <n v="751943"/>
    <x v="2"/>
    <s v="C2"/>
    <x v="1"/>
    <s v="Not Verified"/>
    <n v="49901.52"/>
    <n v="0.1003"/>
    <n v="285.51"/>
    <n v="0.1361"/>
    <n v="8400"/>
    <n v="17"/>
    <n v="10279"/>
  </r>
  <r>
    <n v="506856"/>
    <x v="6"/>
    <x v="0"/>
    <x v="3"/>
    <s v="Select Ride"/>
    <x v="0"/>
    <x v="1"/>
    <x v="48"/>
    <d v="2021-12-12T00:00:00"/>
    <d v="2021-12-12T00:00:00"/>
    <x v="1"/>
    <x v="1"/>
    <d v="2022-01-12T00:00:00"/>
    <n v="653574"/>
    <x v="2"/>
    <s v="C2"/>
    <x v="1"/>
    <s v="Not Verified"/>
    <n v="53000"/>
    <n v="0.14019999999999999"/>
    <n v="362.76"/>
    <n v="0.13109999999999999"/>
    <n v="10750"/>
    <n v="28"/>
    <n v="13001"/>
  </r>
  <r>
    <n v="590474"/>
    <x v="16"/>
    <x v="0"/>
    <x v="3"/>
    <s v="Marlees Seafood"/>
    <x v="0"/>
    <x v="1"/>
    <x v="50"/>
    <d v="2021-01-16T00:00:00"/>
    <d v="2021-02-12T00:00:00"/>
    <x v="1"/>
    <x v="1"/>
    <d v="2021-03-12T00:00:00"/>
    <n v="758476"/>
    <x v="2"/>
    <s v="C2"/>
    <x v="1"/>
    <s v="Not Verified"/>
    <n v="90000"/>
    <n v="0.13650000000000001"/>
    <n v="509.83"/>
    <n v="0.1361"/>
    <n v="15000"/>
    <n v="14"/>
    <n v="17234"/>
  </r>
  <r>
    <n v="533603"/>
    <x v="16"/>
    <x v="0"/>
    <x v="3"/>
    <s v="Harvard University"/>
    <x v="0"/>
    <x v="1"/>
    <x v="51"/>
    <d v="2021-06-13T00:00:00"/>
    <d v="2021-06-13T00:00:00"/>
    <x v="1"/>
    <x v="1"/>
    <d v="2021-07-13T00:00:00"/>
    <n v="689725"/>
    <x v="2"/>
    <s v="C2"/>
    <x v="1"/>
    <s v="Not Verified"/>
    <n v="91000"/>
    <n v="0.1593"/>
    <n v="339.89"/>
    <n v="0.1361"/>
    <n v="10000"/>
    <n v="28"/>
    <n v="12233"/>
  </r>
  <r>
    <n v="939787"/>
    <x v="8"/>
    <x v="0"/>
    <x v="3"/>
    <s v="NYC Housing Authority"/>
    <x v="0"/>
    <x v="1"/>
    <x v="13"/>
    <d v="2021-09-15T00:00:00"/>
    <d v="2021-10-14T00:00:00"/>
    <x v="1"/>
    <x v="1"/>
    <d v="2021-11-14T00:00:00"/>
    <n v="1160538"/>
    <x v="2"/>
    <s v="C2"/>
    <x v="1"/>
    <s v="Not Verified"/>
    <n v="70000"/>
    <n v="0.1646"/>
    <n v="205.86"/>
    <n v="0.14269999999999999"/>
    <n v="6000"/>
    <n v="16"/>
    <n v="7411"/>
  </r>
  <r>
    <n v="449565"/>
    <x v="31"/>
    <x v="0"/>
    <x v="3"/>
    <s v="Omnicare, Inc."/>
    <x v="0"/>
    <x v="1"/>
    <x v="15"/>
    <d v="2021-12-15T00:00:00"/>
    <d v="2021-10-12T00:00:00"/>
    <x v="1"/>
    <x v="1"/>
    <d v="2021-11-12T00:00:00"/>
    <n v="552268"/>
    <x v="2"/>
    <s v="C2"/>
    <x v="1"/>
    <s v="Not Verified"/>
    <n v="69000"/>
    <n v="0.2"/>
    <n v="537.42999999999995"/>
    <n v="0.13220000000000001"/>
    <n v="15900"/>
    <n v="19"/>
    <n v="19348"/>
  </r>
  <r>
    <n v="476088"/>
    <x v="1"/>
    <x v="0"/>
    <x v="3"/>
    <s v="Lawrence Livermore National Security LLC"/>
    <x v="0"/>
    <x v="1"/>
    <x v="24"/>
    <d v="2021-02-11T00:00:00"/>
    <d v="2021-02-11T00:00:00"/>
    <x v="1"/>
    <x v="1"/>
    <d v="2021-03-11T00:00:00"/>
    <n v="602974"/>
    <x v="2"/>
    <s v="C3"/>
    <x v="1"/>
    <s v="Not Verified"/>
    <n v="85000"/>
    <n v="6.4500000000000002E-2"/>
    <n v="244.58"/>
    <n v="0.13569999999999999"/>
    <n v="7200"/>
    <n v="14"/>
    <n v="7569"/>
  </r>
  <r>
    <n v="494751"/>
    <x v="5"/>
    <x v="0"/>
    <x v="3"/>
    <s v="City of Kissimmee"/>
    <x v="0"/>
    <x v="1"/>
    <x v="26"/>
    <d v="2021-03-13T00:00:00"/>
    <d v="2021-04-13T00:00:00"/>
    <x v="1"/>
    <x v="1"/>
    <d v="2021-05-13T00:00:00"/>
    <n v="633537"/>
    <x v="2"/>
    <s v="C3"/>
    <x v="1"/>
    <s v="Not Verified"/>
    <n v="43000"/>
    <n v="0.15040000000000001"/>
    <n v="407.09"/>
    <n v="0.1348"/>
    <n v="12000"/>
    <n v="10"/>
    <n v="14656"/>
  </r>
  <r>
    <n v="493546"/>
    <x v="25"/>
    <x v="0"/>
    <x v="3"/>
    <s v="James City County"/>
    <x v="0"/>
    <x v="1"/>
    <x v="26"/>
    <d v="2021-11-15T00:00:00"/>
    <d v="2021-06-11T00:00:00"/>
    <x v="1"/>
    <x v="1"/>
    <d v="2021-07-11T00:00:00"/>
    <n v="631494"/>
    <x v="2"/>
    <s v="C3"/>
    <x v="1"/>
    <s v="Not Verified"/>
    <n v="55000"/>
    <n v="0.2424"/>
    <n v="237.47"/>
    <n v="0.1348"/>
    <n v="7000"/>
    <n v="33"/>
    <n v="7931"/>
  </r>
  <r>
    <n v="604495"/>
    <x v="1"/>
    <x v="0"/>
    <x v="3"/>
    <s v="Modesto Junior College"/>
    <x v="0"/>
    <x v="1"/>
    <x v="50"/>
    <d v="2021-05-16T00:00:00"/>
    <d v="2021-11-13T00:00:00"/>
    <x v="1"/>
    <x v="1"/>
    <d v="2021-12-13T00:00:00"/>
    <n v="775521"/>
    <x v="2"/>
    <s v="C4"/>
    <x v="1"/>
    <s v="Not Verified"/>
    <n v="118812"/>
    <n v="0.14599999999999999"/>
    <n v="507.95"/>
    <n v="0.13350000000000001"/>
    <n v="15000"/>
    <n v="30"/>
    <n v="18287"/>
  </r>
  <r>
    <n v="406383"/>
    <x v="19"/>
    <x v="0"/>
    <x v="3"/>
    <s v="Metal  and  Wire Products Company"/>
    <x v="0"/>
    <x v="1"/>
    <x v="23"/>
    <d v="2021-06-12T00:00:00"/>
    <d v="2021-06-12T00:00:00"/>
    <x v="1"/>
    <x v="1"/>
    <d v="2021-07-12T00:00:00"/>
    <n v="454980"/>
    <x v="2"/>
    <s v="C4"/>
    <x v="1"/>
    <s v="Not Verified"/>
    <n v="110004"/>
    <n v="0.21820000000000001"/>
    <n v="542.77"/>
    <n v="0.13469999999999999"/>
    <n v="16000"/>
    <n v="30"/>
    <n v="19539"/>
  </r>
  <r>
    <n v="518231"/>
    <x v="1"/>
    <x v="0"/>
    <x v="3"/>
    <s v="Worldpac"/>
    <x v="0"/>
    <x v="1"/>
    <x v="27"/>
    <d v="2021-08-12T00:00:00"/>
    <d v="2021-08-12T00:00:00"/>
    <x v="1"/>
    <x v="1"/>
    <d v="2021-09-12T00:00:00"/>
    <n v="669843"/>
    <x v="2"/>
    <s v="C4"/>
    <x v="1"/>
    <s v="Not Verified"/>
    <n v="125000"/>
    <n v="0.1749"/>
    <n v="511.58"/>
    <n v="0.13850000000000001"/>
    <n v="15000"/>
    <n v="32"/>
    <n v="18162"/>
  </r>
  <r>
    <n v="596139"/>
    <x v="38"/>
    <x v="0"/>
    <x v="3"/>
    <s v="jackson co bd of edu"/>
    <x v="0"/>
    <x v="1"/>
    <x v="50"/>
    <d v="2021-04-16T00:00:00"/>
    <d v="2021-11-13T00:00:00"/>
    <x v="1"/>
    <x v="1"/>
    <d v="2021-12-13T00:00:00"/>
    <n v="765300"/>
    <x v="2"/>
    <s v="C5"/>
    <x v="1"/>
    <s v="Not Verified"/>
    <n v="54000"/>
    <n v="0.2429"/>
    <n v="517.92999999999995"/>
    <n v="0.1472"/>
    <n v="15000"/>
    <n v="24"/>
    <n v="18646"/>
  </r>
  <r>
    <n v="795811"/>
    <x v="23"/>
    <x v="0"/>
    <x v="8"/>
    <s v="JBS Swift"/>
    <x v="0"/>
    <x v="1"/>
    <x v="6"/>
    <d v="2021-05-16T00:00:00"/>
    <d v="2021-07-14T00:00:00"/>
    <x v="1"/>
    <x v="1"/>
    <d v="2021-08-14T00:00:00"/>
    <n v="1000576"/>
    <x v="2"/>
    <s v="C1"/>
    <x v="1"/>
    <s v="Not Verified"/>
    <n v="28000"/>
    <n v="0.13539999999999999"/>
    <n v="33.69"/>
    <n v="0.12989999999999999"/>
    <n v="1000"/>
    <n v="10"/>
    <n v="1246"/>
  </r>
  <r>
    <n v="486362"/>
    <x v="38"/>
    <x v="0"/>
    <x v="8"/>
    <s v="Venturi Aerospace"/>
    <x v="0"/>
    <x v="1"/>
    <x v="46"/>
    <d v="2021-09-12T00:00:00"/>
    <d v="2021-10-12T00:00:00"/>
    <x v="1"/>
    <x v="1"/>
    <d v="2021-11-12T00:00:00"/>
    <n v="619820"/>
    <x v="2"/>
    <s v="C1"/>
    <x v="1"/>
    <s v="Not Verified"/>
    <n v="73008"/>
    <n v="0.1885"/>
    <n v="469.93"/>
    <n v="0.1273"/>
    <n v="14000"/>
    <n v="29"/>
    <n v="16863"/>
  </r>
  <r>
    <n v="552310"/>
    <x v="12"/>
    <x v="0"/>
    <x v="8"/>
    <s v="ICU Medical Inc"/>
    <x v="0"/>
    <x v="1"/>
    <x v="43"/>
    <d v="2021-04-11T00:00:00"/>
    <d v="2021-04-11T00:00:00"/>
    <x v="1"/>
    <x v="1"/>
    <d v="2021-05-11T00:00:00"/>
    <n v="711707"/>
    <x v="2"/>
    <s v="C3"/>
    <x v="1"/>
    <s v="Not Verified"/>
    <n v="46996"/>
    <n v="0.18590000000000001"/>
    <n v="469.81"/>
    <n v="0.13980000000000001"/>
    <n v="13750"/>
    <n v="19"/>
    <n v="14928"/>
  </r>
  <r>
    <n v="351639"/>
    <x v="32"/>
    <x v="0"/>
    <x v="8"/>
    <s v="FIDELITY INVESTMENTS"/>
    <x v="0"/>
    <x v="1"/>
    <x v="59"/>
    <d v="2021-01-15T00:00:00"/>
    <d v="2021-01-11T00:00:00"/>
    <x v="1"/>
    <x v="1"/>
    <d v="2021-02-11T00:00:00"/>
    <n v="354349"/>
    <x v="2"/>
    <s v="C3"/>
    <x v="1"/>
    <s v="Not Verified"/>
    <n v="38667"/>
    <n v="7.9799999999999996E-2"/>
    <n v="159.22999999999999"/>
    <n v="0.1191"/>
    <n v="4800"/>
    <n v="25"/>
    <n v="5700"/>
  </r>
  <r>
    <n v="482375"/>
    <x v="36"/>
    <x v="0"/>
    <x v="8"/>
    <s v="Powder River Energy"/>
    <x v="0"/>
    <x v="1"/>
    <x v="46"/>
    <d v="2021-05-16T00:00:00"/>
    <d v="2021-02-13T00:00:00"/>
    <x v="1"/>
    <x v="1"/>
    <d v="2021-03-13T00:00:00"/>
    <n v="613612"/>
    <x v="2"/>
    <s v="C3"/>
    <x v="1"/>
    <s v="Not Verified"/>
    <n v="44449.599999999999"/>
    <n v="0.17680000000000001"/>
    <n v="720.89"/>
    <n v="0.1348"/>
    <n v="21250"/>
    <n v="41"/>
    <n v="25952"/>
  </r>
  <r>
    <n v="381578"/>
    <x v="40"/>
    <x v="0"/>
    <x v="8"/>
    <s v="National Aeronautics and Space Administration (NASA)"/>
    <x v="0"/>
    <x v="1"/>
    <x v="45"/>
    <d v="2021-05-16T00:00:00"/>
    <d v="2021-04-12T00:00:00"/>
    <x v="1"/>
    <x v="1"/>
    <d v="2021-05-12T00:00:00"/>
    <n v="410191"/>
    <x v="2"/>
    <s v="C4"/>
    <x v="1"/>
    <s v="Not Verified"/>
    <n v="107000"/>
    <n v="0.1338"/>
    <n v="590.26"/>
    <n v="0.13469999999999999"/>
    <n v="17400"/>
    <n v="41"/>
    <n v="21249"/>
  </r>
  <r>
    <n v="645218"/>
    <x v="23"/>
    <x v="0"/>
    <x v="8"/>
    <s v="Colorado Geriatric Care"/>
    <x v="0"/>
    <x v="1"/>
    <x v="21"/>
    <d v="2021-05-16T00:00:00"/>
    <d v="2021-01-14T00:00:00"/>
    <x v="1"/>
    <x v="1"/>
    <d v="2021-02-14T00:00:00"/>
    <n v="825610"/>
    <x v="2"/>
    <s v="C5"/>
    <x v="1"/>
    <s v="Not Verified"/>
    <n v="80496"/>
    <n v="0.2185"/>
    <n v="340.42"/>
    <n v="0.13719999999999999"/>
    <n v="10000"/>
    <n v="30"/>
    <n v="12256"/>
  </r>
  <r>
    <n v="881029"/>
    <x v="9"/>
    <x v="0"/>
    <x v="4"/>
    <s v="Maryland National Capital Park and Plann"/>
    <x v="0"/>
    <x v="1"/>
    <x v="10"/>
    <d v="2021-05-15T00:00:00"/>
    <d v="2021-10-14T00:00:00"/>
    <x v="1"/>
    <x v="1"/>
    <d v="2021-11-14T00:00:00"/>
    <n v="1096068"/>
    <x v="2"/>
    <s v="C1"/>
    <x v="1"/>
    <s v="Not Verified"/>
    <n v="34800"/>
    <n v="0.14760000000000001"/>
    <n v="50.9"/>
    <n v="0.13489999999999999"/>
    <n v="1500"/>
    <n v="5"/>
    <n v="1832"/>
  </r>
  <r>
    <n v="480255"/>
    <x v="21"/>
    <x v="0"/>
    <x v="4"/>
    <s v="First 1 Financial"/>
    <x v="0"/>
    <x v="1"/>
    <x v="24"/>
    <d v="2021-10-12T00:00:00"/>
    <d v="2021-10-12T00:00:00"/>
    <x v="1"/>
    <x v="1"/>
    <d v="2021-11-12T00:00:00"/>
    <n v="610395"/>
    <x v="2"/>
    <s v="C1"/>
    <x v="1"/>
    <s v="Not Verified"/>
    <n v="61400"/>
    <n v="0.19639999999999999"/>
    <n v="335.67"/>
    <n v="0.1273"/>
    <n v="10000"/>
    <n v="22"/>
    <n v="12049"/>
  </r>
  <r>
    <n v="741718"/>
    <x v="32"/>
    <x v="0"/>
    <x v="4"/>
    <s v="Kendrick Distributor"/>
    <x v="0"/>
    <x v="1"/>
    <x v="29"/>
    <d v="2021-02-12T00:00:00"/>
    <d v="2021-02-12T00:00:00"/>
    <x v="1"/>
    <x v="1"/>
    <d v="2021-03-12T00:00:00"/>
    <n v="939699"/>
    <x v="2"/>
    <s v="C1"/>
    <x v="1"/>
    <s v="Not Verified"/>
    <n v="24996"/>
    <n v="0.1507"/>
    <n v="222.35"/>
    <n v="0.12989999999999999"/>
    <n v="6600"/>
    <n v="8"/>
    <n v="7155"/>
  </r>
  <r>
    <n v="495474"/>
    <x v="5"/>
    <x v="0"/>
    <x v="4"/>
    <s v="Imaging Center Network, LLC"/>
    <x v="0"/>
    <x v="1"/>
    <x v="26"/>
    <d v="2021-05-16T00:00:00"/>
    <d v="2021-04-13T00:00:00"/>
    <x v="1"/>
    <x v="1"/>
    <d v="2021-05-13T00:00:00"/>
    <n v="634662"/>
    <x v="2"/>
    <s v="C1"/>
    <x v="1"/>
    <s v="Not Verified"/>
    <n v="60000"/>
    <n v="0.21440000000000001"/>
    <n v="109.1"/>
    <n v="0.1273"/>
    <n v="3250"/>
    <n v="28"/>
    <n v="3928"/>
  </r>
  <r>
    <n v="547137"/>
    <x v="8"/>
    <x v="0"/>
    <x v="4"/>
    <s v="URMC"/>
    <x v="0"/>
    <x v="1"/>
    <x v="43"/>
    <d v="2021-08-13T00:00:00"/>
    <d v="2021-08-13T00:00:00"/>
    <x v="1"/>
    <x v="1"/>
    <d v="2021-09-13T00:00:00"/>
    <n v="705508"/>
    <x v="2"/>
    <s v="C1"/>
    <x v="1"/>
    <s v="Not Verified"/>
    <n v="63000"/>
    <n v="0.18290000000000001"/>
    <n v="456.37"/>
    <n v="0.1323"/>
    <n v="13500"/>
    <n v="35"/>
    <n v="16431"/>
  </r>
  <r>
    <n v="359543"/>
    <x v="2"/>
    <x v="0"/>
    <x v="4"/>
    <s v="City of Southlake"/>
    <x v="0"/>
    <x v="1"/>
    <x v="36"/>
    <d v="2021-03-15T00:00:00"/>
    <d v="2021-05-11T00:00:00"/>
    <x v="1"/>
    <x v="1"/>
    <d v="2021-06-11T00:00:00"/>
    <n v="366825"/>
    <x v="2"/>
    <s v="C1"/>
    <x v="1"/>
    <s v="Not Verified"/>
    <n v="93000"/>
    <n v="0.17430000000000001"/>
    <n v="595.97"/>
    <n v="0.1178"/>
    <n v="18000"/>
    <n v="30"/>
    <n v="21335"/>
  </r>
  <r>
    <n v="395560"/>
    <x v="30"/>
    <x v="0"/>
    <x v="4"/>
    <s v="Newport School District"/>
    <x v="0"/>
    <x v="1"/>
    <x v="28"/>
    <d v="2021-09-11T00:00:00"/>
    <d v="2021-09-11T00:00:00"/>
    <x v="1"/>
    <x v="1"/>
    <d v="2021-10-11T00:00:00"/>
    <n v="435195"/>
    <x v="2"/>
    <s v="C2"/>
    <x v="1"/>
    <s v="Not Verified"/>
    <n v="30144"/>
    <n v="0.12740000000000001"/>
    <n v="605.13"/>
    <n v="0.12839999999999999"/>
    <n v="18000"/>
    <n v="8"/>
    <n v="21560"/>
  </r>
  <r>
    <n v="411653"/>
    <x v="5"/>
    <x v="0"/>
    <x v="4"/>
    <s v="Central Parking Systems"/>
    <x v="0"/>
    <x v="1"/>
    <x v="23"/>
    <d v="2021-05-16T00:00:00"/>
    <d v="2021-06-12T00:00:00"/>
    <x v="1"/>
    <x v="1"/>
    <d v="2021-07-12T00:00:00"/>
    <n v="464109"/>
    <x v="2"/>
    <s v="C2"/>
    <x v="1"/>
    <s v="Not Verified"/>
    <n v="51000"/>
    <n v="8.8499999999999995E-2"/>
    <n v="430.31"/>
    <n v="0.12839999999999999"/>
    <n v="12800"/>
    <n v="28"/>
    <n v="15492"/>
  </r>
  <r>
    <n v="480014"/>
    <x v="19"/>
    <x v="0"/>
    <x v="4"/>
    <s v="USPS"/>
    <x v="0"/>
    <x v="1"/>
    <x v="24"/>
    <d v="2021-03-14T00:00:00"/>
    <d v="2021-04-12T00:00:00"/>
    <x v="1"/>
    <x v="1"/>
    <d v="2021-05-12T00:00:00"/>
    <n v="610038"/>
    <x v="2"/>
    <s v="C3"/>
    <x v="1"/>
    <s v="Not Verified"/>
    <n v="50000"/>
    <n v="0.1109"/>
    <n v="237.47"/>
    <n v="0.1348"/>
    <n v="7000"/>
    <n v="14"/>
    <n v="8409"/>
  </r>
  <r>
    <n v="426329"/>
    <x v="5"/>
    <x v="0"/>
    <x v="2"/>
    <s v="The Breakers"/>
    <x v="0"/>
    <x v="1"/>
    <x v="30"/>
    <d v="2021-03-12T00:00:00"/>
    <d v="2021-03-12T00:00:00"/>
    <x v="1"/>
    <x v="1"/>
    <d v="2021-04-12T00:00:00"/>
    <n v="503192"/>
    <x v="2"/>
    <s v="C2"/>
    <x v="1"/>
    <s v="Not Verified"/>
    <n v="45000"/>
    <n v="9.1700000000000004E-2"/>
    <n v="90.77"/>
    <n v="0.12839999999999999"/>
    <n v="2700"/>
    <n v="19"/>
    <n v="3258"/>
  </r>
  <r>
    <n v="1053868"/>
    <x v="3"/>
    <x v="0"/>
    <x v="2"/>
    <s v="A-tec Ambulance"/>
    <x v="0"/>
    <x v="1"/>
    <x v="12"/>
    <d v="2021-05-16T00:00:00"/>
    <d v="2021-07-14T00:00:00"/>
    <x v="1"/>
    <x v="1"/>
    <d v="2021-08-14T00:00:00"/>
    <n v="1285483"/>
    <x v="2"/>
    <s v="C2"/>
    <x v="1"/>
    <s v="Not Verified"/>
    <n v="45000"/>
    <n v="0.21870000000000001"/>
    <n v="356.82"/>
    <n v="0.14269999999999999"/>
    <n v="10400"/>
    <n v="18"/>
    <n v="12783"/>
  </r>
  <r>
    <n v="485096"/>
    <x v="13"/>
    <x v="0"/>
    <x v="2"/>
    <s v="Johnson and Johnson"/>
    <x v="0"/>
    <x v="1"/>
    <x v="46"/>
    <d v="2021-05-11T00:00:00"/>
    <d v="2021-06-11T00:00:00"/>
    <x v="1"/>
    <x v="1"/>
    <d v="2021-07-11T00:00:00"/>
    <n v="617900"/>
    <x v="2"/>
    <s v="C2"/>
    <x v="1"/>
    <s v="Not Verified"/>
    <n v="104000"/>
    <n v="0.1188"/>
    <n v="371.2"/>
    <n v="0.13109999999999999"/>
    <n v="11000"/>
    <n v="44"/>
    <n v="12167"/>
  </r>
  <r>
    <n v="606301"/>
    <x v="3"/>
    <x v="0"/>
    <x v="2"/>
    <s v="Lincolnshire Fire Dept"/>
    <x v="0"/>
    <x v="1"/>
    <x v="49"/>
    <d v="2021-02-15T00:00:00"/>
    <d v="2021-11-13T00:00:00"/>
    <x v="1"/>
    <x v="1"/>
    <d v="2021-12-13T00:00:00"/>
    <n v="777791"/>
    <x v="2"/>
    <s v="C2"/>
    <x v="1"/>
    <s v="Not Verified"/>
    <n v="80000"/>
    <n v="0.1966"/>
    <n v="502.6"/>
    <n v="0.12609999999999999"/>
    <n v="15000"/>
    <n v="38"/>
    <n v="18094"/>
  </r>
  <r>
    <n v="474199"/>
    <x v="22"/>
    <x v="0"/>
    <x v="2"/>
    <s v="Wells Fargo"/>
    <x v="0"/>
    <x v="1"/>
    <x v="24"/>
    <d v="2021-05-16T00:00:00"/>
    <d v="2021-03-12T00:00:00"/>
    <x v="1"/>
    <x v="1"/>
    <d v="2021-04-12T00:00:00"/>
    <n v="599798"/>
    <x v="2"/>
    <s v="C3"/>
    <x v="1"/>
    <s v="Not Verified"/>
    <n v="36000"/>
    <n v="0.121"/>
    <n v="390.64"/>
    <n v="0.13569999999999999"/>
    <n v="11500"/>
    <n v="17"/>
    <n v="13831"/>
  </r>
  <r>
    <n v="491187"/>
    <x v="1"/>
    <x v="0"/>
    <x v="2"/>
    <s v="West Covina Unified School District"/>
    <x v="0"/>
    <x v="1"/>
    <x v="26"/>
    <d v="2021-09-12T00:00:00"/>
    <d v="2021-08-12T00:00:00"/>
    <x v="1"/>
    <x v="1"/>
    <d v="2021-09-12T00:00:00"/>
    <n v="627508"/>
    <x v="2"/>
    <s v="C4"/>
    <x v="1"/>
    <s v="Not Verified"/>
    <n v="90636"/>
    <n v="0.1787"/>
    <n v="579.77"/>
    <n v="0.13850000000000001"/>
    <n v="17000"/>
    <n v="20"/>
    <n v="20690"/>
  </r>
  <r>
    <n v="468810"/>
    <x v="5"/>
    <x v="0"/>
    <x v="2"/>
    <s v="CBCSF"/>
    <x v="0"/>
    <x v="1"/>
    <x v="31"/>
    <d v="2021-05-16T00:00:00"/>
    <d v="2021-12-11T00:00:00"/>
    <x v="1"/>
    <x v="1"/>
    <d v="2022-01-11T00:00:00"/>
    <n v="590729"/>
    <x v="2"/>
    <s v="C5"/>
    <x v="1"/>
    <s v="Not Verified"/>
    <n v="73063.56"/>
    <n v="5.8299999999999998E-2"/>
    <n v="384.23"/>
    <n v="0.1426"/>
    <n v="11200"/>
    <n v="40"/>
    <n v="13440"/>
  </r>
  <r>
    <n v="612261"/>
    <x v="27"/>
    <x v="0"/>
    <x v="5"/>
    <s v="Fastenal"/>
    <x v="0"/>
    <x v="1"/>
    <x v="49"/>
    <d v="2021-12-13T00:00:00"/>
    <d v="2021-12-13T00:00:00"/>
    <x v="1"/>
    <x v="1"/>
    <d v="2022-01-13T00:00:00"/>
    <n v="785117"/>
    <x v="2"/>
    <s v="C1"/>
    <x v="1"/>
    <s v="Not Verified"/>
    <n v="54000"/>
    <n v="9.9299999999999999E-2"/>
    <n v="399.9"/>
    <n v="0.12230000000000001"/>
    <n v="12000"/>
    <n v="17"/>
    <n v="14398"/>
  </r>
  <r>
    <n v="521830"/>
    <x v="8"/>
    <x v="0"/>
    <x v="5"/>
    <s v="Axis Security"/>
    <x v="0"/>
    <x v="1"/>
    <x v="27"/>
    <d v="2021-09-15T00:00:00"/>
    <d v="2021-08-11T00:00:00"/>
    <x v="1"/>
    <x v="1"/>
    <d v="2021-09-11T00:00:00"/>
    <n v="674864"/>
    <x v="2"/>
    <s v="C1"/>
    <x v="1"/>
    <s v="Not Verified"/>
    <n v="28800"/>
    <n v="7.0000000000000007E-2"/>
    <n v="184.61"/>
    <n v="0.1273"/>
    <n v="5500"/>
    <n v="9"/>
    <n v="6190"/>
  </r>
  <r>
    <n v="1040288"/>
    <x v="5"/>
    <x v="0"/>
    <x v="5"/>
    <s v="Integra Realty Resources"/>
    <x v="0"/>
    <x v="1"/>
    <x v="12"/>
    <d v="2021-09-14T00:00:00"/>
    <d v="2021-02-14T00:00:00"/>
    <x v="1"/>
    <x v="1"/>
    <d v="2021-03-14T00:00:00"/>
    <n v="1270251"/>
    <x v="2"/>
    <s v="C1"/>
    <x v="1"/>
    <s v="Not Verified"/>
    <n v="70000"/>
    <n v="9.5000000000000001E-2"/>
    <n v="271.45"/>
    <n v="0.13489999999999999"/>
    <n v="8000"/>
    <n v="14"/>
    <n v="9611"/>
  </r>
  <r>
    <n v="497839"/>
    <x v="1"/>
    <x v="0"/>
    <x v="5"/>
    <s v="Dr. Fathi"/>
    <x v="0"/>
    <x v="1"/>
    <x v="26"/>
    <d v="2021-05-14T00:00:00"/>
    <d v="2021-04-13T00:00:00"/>
    <x v="1"/>
    <x v="1"/>
    <d v="2021-05-13T00:00:00"/>
    <n v="638293"/>
    <x v="2"/>
    <s v="C2"/>
    <x v="1"/>
    <s v="Not Verified"/>
    <n v="24000"/>
    <n v="0.11600000000000001"/>
    <n v="70.87"/>
    <n v="0.13109999999999999"/>
    <n v="2100"/>
    <n v="13"/>
    <n v="2551"/>
  </r>
  <r>
    <n v="819394"/>
    <x v="23"/>
    <x v="0"/>
    <x v="5"/>
    <s v="Emich Volkswagen"/>
    <x v="0"/>
    <x v="1"/>
    <x v="44"/>
    <d v="2021-04-14T00:00:00"/>
    <d v="2021-04-14T00:00:00"/>
    <x v="1"/>
    <x v="1"/>
    <d v="2021-05-14T00:00:00"/>
    <n v="1027491"/>
    <x v="2"/>
    <s v="C2"/>
    <x v="1"/>
    <s v="Not Verified"/>
    <n v="75000"/>
    <n v="0.1923"/>
    <n v="542.89"/>
    <n v="0.13489999999999999"/>
    <n v="16000"/>
    <n v="27"/>
    <n v="19385"/>
  </r>
  <r>
    <n v="1035176"/>
    <x v="2"/>
    <x v="0"/>
    <x v="5"/>
    <s v="Ascension Capital Group"/>
    <x v="0"/>
    <x v="1"/>
    <x v="22"/>
    <d v="2021-05-16T00:00:00"/>
    <d v="2021-04-14T00:00:00"/>
    <x v="1"/>
    <x v="1"/>
    <d v="2021-05-14T00:00:00"/>
    <n v="1264813"/>
    <x v="2"/>
    <s v="C2"/>
    <x v="1"/>
    <s v="Not Verified"/>
    <n v="86000"/>
    <n v="8.8599999999999998E-2"/>
    <n v="480.33"/>
    <n v="0.14269999999999999"/>
    <n v="14000"/>
    <n v="22"/>
    <n v="17094"/>
  </r>
  <r>
    <n v="475348"/>
    <x v="1"/>
    <x v="0"/>
    <x v="5"/>
    <s v="GAVIAL ENG &amp; MFG"/>
    <x v="0"/>
    <x v="1"/>
    <x v="24"/>
    <d v="2021-10-14T00:00:00"/>
    <d v="2021-05-10T00:00:00"/>
    <x v="1"/>
    <x v="1"/>
    <d v="2021-06-10T00:00:00"/>
    <n v="601677"/>
    <x v="2"/>
    <s v="C3"/>
    <x v="1"/>
    <s v="Not Verified"/>
    <n v="93000"/>
    <n v="0.14369999999999999"/>
    <n v="543.5"/>
    <n v="0.13569999999999999"/>
    <n v="16000"/>
    <n v="30"/>
    <n v="16531"/>
  </r>
  <r>
    <n v="511273"/>
    <x v="38"/>
    <x v="0"/>
    <x v="5"/>
    <s v="Apria Healthcare"/>
    <x v="0"/>
    <x v="1"/>
    <x v="27"/>
    <d v="2021-03-16T00:00:00"/>
    <d v="2021-09-11T00:00:00"/>
    <x v="1"/>
    <x v="1"/>
    <d v="2021-10-11T00:00:00"/>
    <n v="660385"/>
    <x v="2"/>
    <s v="C4"/>
    <x v="1"/>
    <s v="Not Verified"/>
    <n v="85000"/>
    <n v="0.10009999999999999"/>
    <n v="327.39999999999998"/>
    <n v="0.13850000000000001"/>
    <n v="9600"/>
    <n v="31"/>
    <n v="11048"/>
  </r>
  <r>
    <n v="845462"/>
    <x v="2"/>
    <x v="0"/>
    <x v="7"/>
    <s v="BubbleUp"/>
    <x v="0"/>
    <x v="1"/>
    <x v="11"/>
    <d v="2021-05-16T00:00:00"/>
    <d v="2021-08-14T00:00:00"/>
    <x v="1"/>
    <x v="1"/>
    <d v="2021-09-14T00:00:00"/>
    <n v="1056663"/>
    <x v="2"/>
    <s v="C1"/>
    <x v="1"/>
    <s v="Not Verified"/>
    <n v="102000"/>
    <n v="0.1467"/>
    <n v="293.10000000000002"/>
    <n v="0.12989999999999999"/>
    <n v="8700"/>
    <n v="17"/>
    <n v="10551"/>
  </r>
  <r>
    <n v="491900"/>
    <x v="0"/>
    <x v="0"/>
    <x v="7"/>
    <s v="Cryolife Inc."/>
    <x v="0"/>
    <x v="1"/>
    <x v="26"/>
    <d v="2021-05-16T00:00:00"/>
    <d v="2021-08-11T00:00:00"/>
    <x v="1"/>
    <x v="1"/>
    <d v="2021-09-11T00:00:00"/>
    <n v="628800"/>
    <x v="2"/>
    <s v="C2"/>
    <x v="1"/>
    <s v="Not Verified"/>
    <n v="43000"/>
    <n v="0.13"/>
    <n v="312.14"/>
    <n v="0.13109999999999999"/>
    <n v="9250"/>
    <n v="11"/>
    <n v="10575"/>
  </r>
  <r>
    <n v="571785"/>
    <x v="2"/>
    <x v="0"/>
    <x v="7"/>
    <s v="Xam Business Services"/>
    <x v="0"/>
    <x v="1"/>
    <x v="47"/>
    <d v="2021-01-16T00:00:00"/>
    <d v="2021-08-11T00:00:00"/>
    <x v="1"/>
    <x v="1"/>
    <d v="2021-09-11T00:00:00"/>
    <n v="735495"/>
    <x v="2"/>
    <s v="C2"/>
    <x v="1"/>
    <s v="Not Verified"/>
    <n v="45996"/>
    <n v="0.2455"/>
    <n v="288.91000000000003"/>
    <n v="0.1361"/>
    <n v="8500"/>
    <n v="22"/>
    <n v="9363"/>
  </r>
  <r>
    <n v="716297"/>
    <x v="2"/>
    <x v="0"/>
    <x v="7"/>
    <s v="Tektronix"/>
    <x v="0"/>
    <x v="1"/>
    <x v="29"/>
    <d v="2021-05-16T00:00:00"/>
    <d v="2021-03-13T00:00:00"/>
    <x v="1"/>
    <x v="1"/>
    <d v="2021-04-13T00:00:00"/>
    <n v="910093"/>
    <x v="2"/>
    <s v="C2"/>
    <x v="1"/>
    <s v="Not Verified"/>
    <n v="98700"/>
    <n v="0.23549999999999999"/>
    <n v="323.74"/>
    <n v="0.13059999999999999"/>
    <n v="9600"/>
    <n v="37"/>
    <n v="11352"/>
  </r>
  <r>
    <n v="506767"/>
    <x v="1"/>
    <x v="0"/>
    <x v="7"/>
    <s v="Butte County DESS"/>
    <x v="0"/>
    <x v="1"/>
    <x v="48"/>
    <d v="2021-05-13T00:00:00"/>
    <d v="2021-05-13T00:00:00"/>
    <x v="1"/>
    <x v="1"/>
    <d v="2021-06-13T00:00:00"/>
    <n v="653451"/>
    <x v="2"/>
    <s v="C3"/>
    <x v="1"/>
    <s v="Not Verified"/>
    <n v="39996"/>
    <n v="0.10589999999999999"/>
    <n v="441.02"/>
    <n v="0.1348"/>
    <n v="13000"/>
    <n v="10"/>
    <n v="15877"/>
  </r>
  <r>
    <n v="463764"/>
    <x v="2"/>
    <x v="0"/>
    <x v="7"/>
    <s v="Hilton Midland Plaza"/>
    <x v="0"/>
    <x v="1"/>
    <x v="31"/>
    <d v="2021-01-11T00:00:00"/>
    <d v="2021-01-11T00:00:00"/>
    <x v="1"/>
    <x v="1"/>
    <d v="2021-02-11T00:00:00"/>
    <n v="580801"/>
    <x v="2"/>
    <s v="C3"/>
    <x v="1"/>
    <s v="Not Verified"/>
    <n v="61000"/>
    <n v="0.2152"/>
    <n v="339.69"/>
    <n v="0.13569999999999999"/>
    <n v="10000"/>
    <n v="37"/>
    <n v="11262"/>
  </r>
  <r>
    <n v="501273"/>
    <x v="1"/>
    <x v="0"/>
    <x v="9"/>
    <s v="Essalat Architects"/>
    <x v="0"/>
    <x v="1"/>
    <x v="48"/>
    <d v="2021-05-11T00:00:00"/>
    <d v="2021-04-11T00:00:00"/>
    <x v="1"/>
    <x v="1"/>
    <d v="2021-05-11T00:00:00"/>
    <n v="644201"/>
    <x v="2"/>
    <s v="C2"/>
    <x v="1"/>
    <s v="Not Verified"/>
    <n v="75000"/>
    <n v="0.13500000000000001"/>
    <n v="674.9"/>
    <n v="0.13109999999999999"/>
    <n v="20000"/>
    <n v="43"/>
    <n v="22149"/>
  </r>
  <r>
    <n v="506673"/>
    <x v="1"/>
    <x v="0"/>
    <x v="9"/>
    <s v="XO COMMUNICATIONS"/>
    <x v="0"/>
    <x v="1"/>
    <x v="48"/>
    <d v="2021-05-16T00:00:00"/>
    <d v="2021-05-12T00:00:00"/>
    <x v="1"/>
    <x v="1"/>
    <d v="2021-06-12T00:00:00"/>
    <n v="653292"/>
    <x v="2"/>
    <s v="C2"/>
    <x v="1"/>
    <s v="Not Verified"/>
    <n v="125000"/>
    <n v="0.11650000000000001"/>
    <n v="674.9"/>
    <n v="0.13109999999999999"/>
    <n v="20000"/>
    <n v="32"/>
    <n v="23749"/>
  </r>
  <r>
    <n v="347932"/>
    <x v="8"/>
    <x v="0"/>
    <x v="9"/>
    <s v="Health Insurance"/>
    <x v="0"/>
    <x v="1"/>
    <x v="56"/>
    <d v="2021-05-16T00:00:00"/>
    <d v="2021-07-09T00:00:00"/>
    <x v="1"/>
    <x v="1"/>
    <d v="2021-08-09T00:00:00"/>
    <n v="348646"/>
    <x v="2"/>
    <s v="C3"/>
    <x v="1"/>
    <s v="Not Verified"/>
    <n v="68500"/>
    <n v="8.5099999999999995E-2"/>
    <n v="138.82"/>
    <n v="0.1166"/>
    <n v="4200"/>
    <n v="32"/>
    <n v="4681"/>
  </r>
  <r>
    <n v="361370"/>
    <x v="0"/>
    <x v="0"/>
    <x v="9"/>
    <s v="Prosecuting Attorney's Council"/>
    <x v="0"/>
    <x v="1"/>
    <x v="36"/>
    <d v="2021-10-11T00:00:00"/>
    <d v="2021-10-11T00:00:00"/>
    <x v="1"/>
    <x v="1"/>
    <d v="2021-11-11T00:00:00"/>
    <n v="369792"/>
    <x v="2"/>
    <s v="C5"/>
    <x v="1"/>
    <s v="Not Verified"/>
    <n v="46500"/>
    <n v="5.7000000000000002E-2"/>
    <n v="269.70999999999998"/>
    <n v="0.13039999999999999"/>
    <n v="8000"/>
    <n v="28"/>
    <n v="9706"/>
  </r>
  <r>
    <n v="790357"/>
    <x v="1"/>
    <x v="0"/>
    <x v="10"/>
    <s v="Schneider National"/>
    <x v="0"/>
    <x v="1"/>
    <x v="6"/>
    <d v="2021-01-14T00:00:00"/>
    <d v="2021-02-13T00:00:00"/>
    <x v="1"/>
    <x v="1"/>
    <d v="2021-03-13T00:00:00"/>
    <n v="994474"/>
    <x v="2"/>
    <s v="C1"/>
    <x v="1"/>
    <s v="Not Verified"/>
    <n v="52000"/>
    <n v="0.1048"/>
    <n v="89.28"/>
    <n v="0.12989999999999999"/>
    <n v="2650"/>
    <n v="7"/>
    <n v="3076"/>
  </r>
  <r>
    <n v="513936"/>
    <x v="1"/>
    <x v="0"/>
    <x v="10"/>
    <s v="Arena Pharmaceuticals, Inc."/>
    <x v="0"/>
    <x v="1"/>
    <x v="27"/>
    <d v="2021-05-16T00:00:00"/>
    <d v="2021-03-13T00:00:00"/>
    <x v="1"/>
    <x v="1"/>
    <d v="2021-04-13T00:00:00"/>
    <n v="664148"/>
    <x v="2"/>
    <s v="C2"/>
    <x v="1"/>
    <s v="Not Verified"/>
    <n v="58000"/>
    <n v="0.20810000000000001"/>
    <n v="590.54"/>
    <n v="0.13109999999999999"/>
    <n v="17500"/>
    <n v="21"/>
    <n v="21242"/>
  </r>
  <r>
    <n v="465542"/>
    <x v="8"/>
    <x v="0"/>
    <x v="10"/>
    <s v="syracuse university"/>
    <x v="0"/>
    <x v="1"/>
    <x v="31"/>
    <d v="2021-07-14T00:00:00"/>
    <d v="2021-12-12T00:00:00"/>
    <x v="1"/>
    <x v="1"/>
    <d v="2022-01-12T00:00:00"/>
    <n v="584205"/>
    <x v="2"/>
    <s v="C4"/>
    <x v="1"/>
    <s v="Not Verified"/>
    <n v="35000"/>
    <n v="0.1406"/>
    <n v="256.02999999999997"/>
    <n v="0.13919999999999999"/>
    <n v="7500"/>
    <n v="13"/>
    <n v="9217"/>
  </r>
  <r>
    <n v="385688"/>
    <x v="5"/>
    <x v="0"/>
    <x v="10"/>
    <s v="Consulate General of the Dominican Republic"/>
    <x v="0"/>
    <x v="1"/>
    <x v="33"/>
    <d v="2021-08-13T00:00:00"/>
    <d v="2021-04-12T00:00:00"/>
    <x v="1"/>
    <x v="1"/>
    <d v="2021-05-12T00:00:00"/>
    <n v="417382"/>
    <x v="2"/>
    <s v="C5"/>
    <x v="1"/>
    <s v="Not Verified"/>
    <n v="40000"/>
    <n v="0.21659999999999999"/>
    <n v="340.76"/>
    <n v="0.13789999999999999"/>
    <n v="10000"/>
    <n v="23"/>
    <n v="12267"/>
  </r>
  <r>
    <n v="485314"/>
    <x v="5"/>
    <x v="0"/>
    <x v="1"/>
    <s v="Marriott Vacation Club International"/>
    <x v="0"/>
    <x v="1"/>
    <x v="46"/>
    <d v="2021-02-13T00:00:00"/>
    <d v="2021-03-13T00:00:00"/>
    <x v="1"/>
    <x v="1"/>
    <d v="2021-04-13T00:00:00"/>
    <n v="618243"/>
    <x v="2"/>
    <s v="C1"/>
    <x v="1"/>
    <s v="Not Verified"/>
    <n v="95000"/>
    <n v="0.21679999999999999"/>
    <n v="503.5"/>
    <n v="0.1273"/>
    <n v="15000"/>
    <n v="29"/>
    <n v="18127"/>
  </r>
  <r>
    <n v="533628"/>
    <x v="18"/>
    <x v="0"/>
    <x v="1"/>
    <s v="Harrison Twp School District"/>
    <x v="0"/>
    <x v="1"/>
    <x v="51"/>
    <d v="2021-05-16T00:00:00"/>
    <d v="2021-06-11T00:00:00"/>
    <x v="1"/>
    <x v="1"/>
    <d v="2021-07-11T00:00:00"/>
    <n v="689759"/>
    <x v="2"/>
    <s v="C2"/>
    <x v="1"/>
    <s v="Not Verified"/>
    <n v="54000"/>
    <n v="0.20580000000000001"/>
    <n v="530.23"/>
    <n v="0.1361"/>
    <n v="15600"/>
    <n v="27"/>
    <n v="16955"/>
  </r>
  <r>
    <n v="486027"/>
    <x v="5"/>
    <x v="0"/>
    <x v="1"/>
    <s v="Ramat Shalom"/>
    <x v="0"/>
    <x v="1"/>
    <x v="46"/>
    <d v="2021-03-13T00:00:00"/>
    <d v="2021-03-13T00:00:00"/>
    <x v="1"/>
    <x v="1"/>
    <d v="2021-04-13T00:00:00"/>
    <n v="619317"/>
    <x v="2"/>
    <s v="C3"/>
    <x v="1"/>
    <s v="Not Verified"/>
    <n v="150000"/>
    <n v="0.1249"/>
    <n v="339.25"/>
    <n v="0.1348"/>
    <n v="10000"/>
    <n v="57"/>
    <n v="12213"/>
  </r>
  <r>
    <n v="655284"/>
    <x v="2"/>
    <x v="0"/>
    <x v="0"/>
    <s v="Reliant Rehabilitation"/>
    <x v="0"/>
    <x v="1"/>
    <x v="21"/>
    <d v="2021-12-15T00:00:00"/>
    <d v="2021-03-13T00:00:00"/>
    <x v="1"/>
    <x v="1"/>
    <d v="2021-04-13T00:00:00"/>
    <n v="838086"/>
    <x v="2"/>
    <s v="C1"/>
    <x v="1"/>
    <s v="Not Verified"/>
    <n v="98400"/>
    <n v="0.20430000000000001"/>
    <n v="268.33"/>
    <n v="0.1268"/>
    <n v="8000"/>
    <n v="31"/>
    <n v="9481"/>
  </r>
  <r>
    <n v="615178"/>
    <x v="34"/>
    <x v="0"/>
    <x v="0"/>
    <s v="Platinum Solutions Inc."/>
    <x v="0"/>
    <x v="1"/>
    <x v="49"/>
    <d v="2021-05-16T00:00:00"/>
    <d v="2021-12-13T00:00:00"/>
    <x v="1"/>
    <x v="1"/>
    <d v="2022-01-13T00:00:00"/>
    <n v="788860"/>
    <x v="2"/>
    <s v="C1"/>
    <x v="1"/>
    <s v="Not Verified"/>
    <n v="40500"/>
    <n v="0.1396"/>
    <n v="399.9"/>
    <n v="0.12230000000000001"/>
    <n v="12000"/>
    <n v="10"/>
    <n v="14397"/>
  </r>
  <r>
    <n v="332927"/>
    <x v="7"/>
    <x v="0"/>
    <x v="0"/>
    <s v="State Street Corp"/>
    <x v="0"/>
    <x v="1"/>
    <x v="60"/>
    <d v="2021-04-16T00:00:00"/>
    <d v="2021-05-08T00:00:00"/>
    <x v="1"/>
    <x v="1"/>
    <d v="2021-06-08T00:00:00"/>
    <n v="332913"/>
    <x v="2"/>
    <s v="C2"/>
    <x v="1"/>
    <s v="Not Verified"/>
    <n v="52000"/>
    <n v="0.16980000000000001"/>
    <n v="210.56"/>
    <n v="0.1134"/>
    <n v="6400"/>
    <n v="11"/>
    <n v="6461"/>
  </r>
  <r>
    <n v="646755"/>
    <x v="9"/>
    <x v="0"/>
    <x v="0"/>
    <s v="ActioNet  Inc."/>
    <x v="0"/>
    <x v="1"/>
    <x v="21"/>
    <d v="2021-01-14T00:00:00"/>
    <d v="2021-01-14T00:00:00"/>
    <x v="1"/>
    <x v="1"/>
    <d v="2021-02-14T00:00:00"/>
    <n v="827488"/>
    <x v="2"/>
    <s v="C4"/>
    <x v="1"/>
    <s v="Not Verified"/>
    <n v="95004"/>
    <n v="0.1416"/>
    <n v="609.54"/>
    <n v="0.13350000000000001"/>
    <n v="18000"/>
    <n v="22"/>
    <n v="21944"/>
  </r>
  <r>
    <n v="473580"/>
    <x v="1"/>
    <x v="0"/>
    <x v="0"/>
    <s v="Woodside High School"/>
    <x v="0"/>
    <x v="1"/>
    <x v="24"/>
    <d v="2021-02-13T00:00:00"/>
    <d v="2021-01-13T00:00:00"/>
    <x v="1"/>
    <x v="1"/>
    <d v="2021-02-13T00:00:00"/>
    <n v="598657"/>
    <x v="2"/>
    <s v="C5"/>
    <x v="1"/>
    <s v="Not Verified"/>
    <n v="130000"/>
    <n v="0.2495"/>
    <n v="514.59"/>
    <n v="0.1426"/>
    <n v="15000"/>
    <n v="30"/>
    <n v="18526"/>
  </r>
  <r>
    <n v="471366"/>
    <x v="25"/>
    <x v="0"/>
    <x v="6"/>
    <s v="Homeland Security Solutions, Inc"/>
    <x v="0"/>
    <x v="1"/>
    <x v="31"/>
    <d v="2021-02-16T00:00:00"/>
    <d v="2021-10-12T00:00:00"/>
    <x v="1"/>
    <x v="1"/>
    <d v="2021-11-12T00:00:00"/>
    <n v="595091"/>
    <x v="2"/>
    <s v="C1"/>
    <x v="1"/>
    <s v="Not Verified"/>
    <n v="44000"/>
    <n v="0.11749999999999999"/>
    <n v="336.34"/>
    <n v="0.12870000000000001"/>
    <n v="10000"/>
    <n v="20"/>
    <n v="12054"/>
  </r>
  <r>
    <n v="760124"/>
    <x v="33"/>
    <x v="0"/>
    <x v="3"/>
    <s v="Piedmont Psychiatric Services"/>
    <x v="0"/>
    <x v="1"/>
    <x v="6"/>
    <d v="2021-05-16T00:00:00"/>
    <d v="2021-06-14T00:00:00"/>
    <x v="1"/>
    <x v="1"/>
    <d v="2021-07-14T00:00:00"/>
    <n v="960379"/>
    <x v="2"/>
    <s v="C1"/>
    <x v="1"/>
    <s v="Not Verified"/>
    <n v="220000"/>
    <n v="0.20860000000000001"/>
    <n v="379.85"/>
    <n v="0.12989999999999999"/>
    <n v="11275"/>
    <n v="30"/>
    <n v="13674"/>
  </r>
  <r>
    <n v="891841"/>
    <x v="22"/>
    <x v="0"/>
    <x v="3"/>
    <s v="ARROWHEAD PROMOTION"/>
    <x v="0"/>
    <x v="1"/>
    <x v="10"/>
    <d v="2021-05-16T00:00:00"/>
    <d v="2021-10-14T00:00:00"/>
    <x v="1"/>
    <x v="1"/>
    <d v="2021-11-14T00:00:00"/>
    <n v="1108701"/>
    <x v="2"/>
    <s v="C1"/>
    <x v="1"/>
    <s v="Not Verified"/>
    <n v="72000"/>
    <n v="0.1787"/>
    <n v="508.96"/>
    <n v="0.13489999999999999"/>
    <n v="15000"/>
    <n v="28"/>
    <n v="18322"/>
  </r>
  <r>
    <n v="553278"/>
    <x v="25"/>
    <x v="0"/>
    <x v="3"/>
    <s v="Fairfax County Sheriff's Office"/>
    <x v="0"/>
    <x v="1"/>
    <x v="43"/>
    <d v="2021-05-16T00:00:00"/>
    <d v="2021-04-13T00:00:00"/>
    <x v="1"/>
    <x v="1"/>
    <d v="2021-05-13T00:00:00"/>
    <n v="712884"/>
    <x v="2"/>
    <s v="C2"/>
    <x v="1"/>
    <s v="Not Verified"/>
    <n v="102000"/>
    <n v="0.1069"/>
    <n v="489.44"/>
    <n v="0.1361"/>
    <n v="14400"/>
    <n v="32"/>
    <n v="17566"/>
  </r>
  <r>
    <n v="494994"/>
    <x v="3"/>
    <x v="0"/>
    <x v="3"/>
    <s v="village of stone park"/>
    <x v="0"/>
    <x v="1"/>
    <x v="26"/>
    <d v="2021-11-14T00:00:00"/>
    <d v="2021-08-12T00:00:00"/>
    <x v="1"/>
    <x v="1"/>
    <d v="2021-09-12T00:00:00"/>
    <n v="633900"/>
    <x v="2"/>
    <s v="C2"/>
    <x v="1"/>
    <s v="Not Verified"/>
    <n v="70000"/>
    <n v="0.13969999999999999"/>
    <n v="431.94"/>
    <n v="0.13109999999999999"/>
    <n v="12800"/>
    <n v="33"/>
    <n v="15386"/>
  </r>
  <r>
    <n v="979950"/>
    <x v="32"/>
    <x v="0"/>
    <x v="8"/>
    <s v="Dicey Fabrics"/>
    <x v="0"/>
    <x v="1"/>
    <x v="13"/>
    <d v="2021-05-16T00:00:00"/>
    <d v="2021-11-13T00:00:00"/>
    <x v="1"/>
    <x v="1"/>
    <d v="2021-12-13T00:00:00"/>
    <n v="1203314"/>
    <x v="2"/>
    <s v="C1"/>
    <x v="1"/>
    <s v="Not Verified"/>
    <n v="70000"/>
    <n v="0.13439999999999999"/>
    <n v="339.31"/>
    <n v="0.13489999999999999"/>
    <n v="10000"/>
    <n v="27"/>
    <n v="11933"/>
  </r>
  <r>
    <n v="491049"/>
    <x v="4"/>
    <x v="0"/>
    <x v="4"/>
    <s v="telerx"/>
    <x v="0"/>
    <x v="1"/>
    <x v="26"/>
    <d v="2021-05-12T00:00:00"/>
    <d v="2021-05-12T00:00:00"/>
    <x v="1"/>
    <x v="1"/>
    <d v="2021-06-12T00:00:00"/>
    <n v="627285"/>
    <x v="2"/>
    <s v="C1"/>
    <x v="1"/>
    <s v="Not Verified"/>
    <n v="36000"/>
    <n v="0.1943"/>
    <n v="234.97"/>
    <n v="0.1273"/>
    <n v="7000"/>
    <n v="20"/>
    <n v="8302"/>
  </r>
  <r>
    <n v="498772"/>
    <x v="5"/>
    <x v="0"/>
    <x v="4"/>
    <s v="Hospital Physician Partners"/>
    <x v="0"/>
    <x v="1"/>
    <x v="48"/>
    <d v="2021-10-11T00:00:00"/>
    <d v="2021-10-11T00:00:00"/>
    <x v="1"/>
    <x v="1"/>
    <d v="2021-11-11T00:00:00"/>
    <n v="639877"/>
    <x v="2"/>
    <s v="C1"/>
    <x v="1"/>
    <s v="Not Verified"/>
    <n v="105000"/>
    <n v="7.8200000000000006E-2"/>
    <n v="537.05999999999995"/>
    <n v="0.1273"/>
    <n v="16000"/>
    <n v="24"/>
    <n v="18425"/>
  </r>
  <r>
    <n v="502587"/>
    <x v="1"/>
    <x v="0"/>
    <x v="4"/>
    <s v="Nirvanix"/>
    <x v="0"/>
    <x v="1"/>
    <x v="48"/>
    <d v="2021-05-13T00:00:00"/>
    <d v="2021-05-13T00:00:00"/>
    <x v="1"/>
    <x v="1"/>
    <d v="2021-06-13T00:00:00"/>
    <n v="646369"/>
    <x v="2"/>
    <s v="C2"/>
    <x v="1"/>
    <s v="Not Verified"/>
    <n v="112500"/>
    <n v="0.1222"/>
    <n v="290.20999999999998"/>
    <n v="0.13109999999999999"/>
    <n v="8600"/>
    <n v="23"/>
    <n v="10487"/>
  </r>
  <r>
    <n v="572119"/>
    <x v="20"/>
    <x v="0"/>
    <x v="5"/>
    <s v="Forever Living Products"/>
    <x v="0"/>
    <x v="1"/>
    <x v="54"/>
    <d v="2021-04-14T00:00:00"/>
    <d v="2021-10-11T00:00:00"/>
    <x v="1"/>
    <x v="1"/>
    <d v="2021-11-11T00:00:00"/>
    <n v="735897"/>
    <x v="2"/>
    <s v="C4"/>
    <x v="1"/>
    <s v="Not Verified"/>
    <n v="52000"/>
    <n v="0.1119"/>
    <n v="103.05"/>
    <n v="0.14349999999999999"/>
    <n v="3000"/>
    <n v="28"/>
    <n v="3401"/>
  </r>
  <r>
    <n v="460957"/>
    <x v="9"/>
    <x v="0"/>
    <x v="1"/>
    <s v="U.S. Department of Agriculture"/>
    <x v="0"/>
    <x v="1"/>
    <x v="32"/>
    <d v="2021-06-11T00:00:00"/>
    <d v="2021-04-11T00:00:00"/>
    <x v="1"/>
    <x v="1"/>
    <d v="2021-05-11T00:00:00"/>
    <n v="575808"/>
    <x v="2"/>
    <s v="C1"/>
    <x v="1"/>
    <s v="Not Verified"/>
    <n v="101416"/>
    <n v="0.14069999999999999"/>
    <n v="504.5"/>
    <n v="0.12870000000000001"/>
    <n v="15000"/>
    <n v="24"/>
    <n v="17135"/>
  </r>
  <r>
    <n v="610539"/>
    <x v="33"/>
    <x v="0"/>
    <x v="3"/>
    <s v="Draexlmaier Automotive"/>
    <x v="0"/>
    <x v="1"/>
    <x v="49"/>
    <d v="2021-05-16T00:00:00"/>
    <d v="2021-12-13T00:00:00"/>
    <x v="1"/>
    <x v="1"/>
    <d v="2022-01-13T00:00:00"/>
    <n v="782965"/>
    <x v="2"/>
    <s v="C3"/>
    <x v="1"/>
    <s v="Not Verified"/>
    <n v="62400"/>
    <n v="0.15"/>
    <n v="474.95"/>
    <n v="0.1298"/>
    <n v="14100"/>
    <n v="25"/>
    <n v="17100"/>
  </r>
  <r>
    <n v="1040170"/>
    <x v="37"/>
    <x v="0"/>
    <x v="2"/>
    <s v="Southwestern Oregon Community College"/>
    <x v="0"/>
    <x v="1"/>
    <x v="22"/>
    <d v="2021-07-15T00:00:00"/>
    <d v="2021-12-14T00:00:00"/>
    <x v="1"/>
    <x v="1"/>
    <d v="2022-01-14T00:00:00"/>
    <n v="1270121"/>
    <x v="2"/>
    <s v="C1"/>
    <x v="1"/>
    <s v="Not Verified"/>
    <n v="75000"/>
    <n v="0.15629999999999999"/>
    <n v="377.48"/>
    <n v="0.13489999999999999"/>
    <n v="11125"/>
    <n v="33"/>
    <n v="13589"/>
  </r>
  <r>
    <n v="545552"/>
    <x v="25"/>
    <x v="0"/>
    <x v="7"/>
    <s v="United States Army"/>
    <x v="0"/>
    <x v="1"/>
    <x v="43"/>
    <d v="2021-04-16T00:00:00"/>
    <d v="2021-07-13T00:00:00"/>
    <x v="1"/>
    <x v="1"/>
    <d v="2021-08-13T00:00:00"/>
    <n v="703608"/>
    <x v="2"/>
    <s v="C5"/>
    <x v="1"/>
    <s v="Not Verified"/>
    <n v="60000"/>
    <n v="0.14419999999999999"/>
    <n v="86.33"/>
    <n v="0.1472"/>
    <n v="2500"/>
    <n v="13"/>
    <n v="3108"/>
  </r>
  <r>
    <n v="389844"/>
    <x v="33"/>
    <x v="0"/>
    <x v="3"/>
    <s v="Foothills Machining"/>
    <x v="0"/>
    <x v="1"/>
    <x v="45"/>
    <d v="2021-04-12T00:00:00"/>
    <d v="2021-04-12T00:00:00"/>
    <x v="1"/>
    <x v="1"/>
    <d v="2021-05-12T00:00:00"/>
    <n v="424365"/>
    <x v="2"/>
    <s v="C5"/>
    <x v="1"/>
    <s v="Not Verified"/>
    <n v="45900"/>
    <n v="0.10299999999999999"/>
    <n v="391.87"/>
    <n v="0.13789999999999999"/>
    <n v="11500"/>
    <n v="17"/>
    <n v="14107"/>
  </r>
  <r>
    <n v="456387"/>
    <x v="12"/>
    <x v="0"/>
    <x v="8"/>
    <m/>
    <x v="0"/>
    <x v="1"/>
    <x v="32"/>
    <d v="2021-11-12T00:00:00"/>
    <d v="2021-11-12T00:00:00"/>
    <x v="1"/>
    <x v="1"/>
    <d v="2021-12-12T00:00:00"/>
    <n v="566689"/>
    <x v="2"/>
    <s v="C4"/>
    <x v="1"/>
    <s v="Not Verified"/>
    <n v="60000"/>
    <n v="6.4199999999999993E-2"/>
    <n v="273.10000000000002"/>
    <n v="0.13919999999999999"/>
    <n v="8000"/>
    <n v="20"/>
    <n v="9831"/>
  </r>
  <r>
    <n v="356549"/>
    <x v="5"/>
    <x v="0"/>
    <x v="6"/>
    <s v="Bank of Pensacola"/>
    <x v="0"/>
    <x v="1"/>
    <x v="34"/>
    <d v="2021-01-09T00:00:00"/>
    <d v="2021-01-09T00:00:00"/>
    <x v="1"/>
    <x v="1"/>
    <d v="2021-02-09T00:00:00"/>
    <n v="361907"/>
    <x v="2"/>
    <s v="C1"/>
    <x v="1"/>
    <s v="Not Verified"/>
    <n v="34000"/>
    <n v="0.10059999999999999"/>
    <n v="200.52"/>
    <n v="0.1128"/>
    <n v="7000"/>
    <n v="23"/>
    <n v="6268"/>
  </r>
  <r>
    <n v="486971"/>
    <x v="23"/>
    <x v="0"/>
    <x v="6"/>
    <s v="Prestige Wealth Management Group"/>
    <x v="0"/>
    <x v="1"/>
    <x v="46"/>
    <d v="2021-03-12T00:00:00"/>
    <d v="2021-03-12T00:00:00"/>
    <x v="1"/>
    <x v="1"/>
    <d v="2021-04-12T00:00:00"/>
    <n v="620702"/>
    <x v="2"/>
    <s v="C1"/>
    <x v="1"/>
    <s v="Not Verified"/>
    <n v="74000"/>
    <n v="4.41E-2"/>
    <n v="537.05999999999995"/>
    <n v="0.1273"/>
    <n v="16000"/>
    <n v="18"/>
    <n v="18911"/>
  </r>
  <r>
    <n v="882001"/>
    <x v="18"/>
    <x v="0"/>
    <x v="6"/>
    <s v="CCL Label"/>
    <x v="0"/>
    <x v="1"/>
    <x v="10"/>
    <d v="2021-10-14T00:00:00"/>
    <d v="2021-10-14T00:00:00"/>
    <x v="1"/>
    <x v="1"/>
    <d v="2021-11-14T00:00:00"/>
    <n v="1097160"/>
    <x v="2"/>
    <s v="C1"/>
    <x v="1"/>
    <s v="Not Verified"/>
    <n v="68000"/>
    <n v="0.1676"/>
    <n v="542.89"/>
    <n v="0.13489999999999999"/>
    <n v="16000"/>
    <n v="33"/>
    <n v="19544"/>
  </r>
  <r>
    <n v="306686"/>
    <x v="2"/>
    <x v="0"/>
    <x v="6"/>
    <s v="Liebert Global Services"/>
    <x v="0"/>
    <x v="1"/>
    <x v="60"/>
    <d v="2021-05-11T00:00:00"/>
    <d v="2021-05-11T00:00:00"/>
    <x v="1"/>
    <x v="1"/>
    <d v="2021-06-11T00:00:00"/>
    <n v="306315"/>
    <x v="2"/>
    <s v="C3"/>
    <x v="1"/>
    <s v="Not Verified"/>
    <n v="60000"/>
    <n v="0.19220000000000001"/>
    <n v="247.9"/>
    <n v="0.1166"/>
    <n v="7500"/>
    <n v="29"/>
    <n v="9036"/>
  </r>
  <r>
    <n v="678241"/>
    <x v="5"/>
    <x v="0"/>
    <x v="6"/>
    <s v="Xorail"/>
    <x v="0"/>
    <x v="1"/>
    <x v="0"/>
    <d v="2021-05-16T00:00:00"/>
    <d v="2021-04-13T00:00:00"/>
    <x v="1"/>
    <x v="1"/>
    <d v="2021-05-13T00:00:00"/>
    <n v="866507"/>
    <x v="2"/>
    <s v="C3"/>
    <x v="1"/>
    <s v="Not Verified"/>
    <n v="100000"/>
    <n v="0.219"/>
    <n v="542.42999999999995"/>
    <n v="0.1343"/>
    <n v="16000"/>
    <n v="46"/>
    <n v="18853"/>
  </r>
  <r>
    <n v="671073"/>
    <x v="5"/>
    <x v="0"/>
    <x v="6"/>
    <s v="er motorsinc"/>
    <x v="0"/>
    <x v="1"/>
    <x v="0"/>
    <d v="2021-02-14T00:00:00"/>
    <d v="2021-03-14T00:00:00"/>
    <x v="1"/>
    <x v="1"/>
    <d v="2021-04-14T00:00:00"/>
    <n v="857933"/>
    <x v="2"/>
    <s v="C4"/>
    <x v="1"/>
    <s v="Not Verified"/>
    <n v="30996"/>
    <n v="5.5E-2"/>
    <n v="81.8"/>
    <n v="0.13800000000000001"/>
    <n v="2400"/>
    <n v="4"/>
    <n v="2945"/>
  </r>
  <r>
    <n v="749748"/>
    <x v="38"/>
    <x v="0"/>
    <x v="6"/>
    <s v="NBC Securities, Inc."/>
    <x v="0"/>
    <x v="1"/>
    <x v="25"/>
    <d v="2021-05-16T00:00:00"/>
    <d v="2021-06-14T00:00:00"/>
    <x v="1"/>
    <x v="1"/>
    <d v="2021-07-14T00:00:00"/>
    <n v="949014"/>
    <x v="2"/>
    <s v="C5"/>
    <x v="1"/>
    <s v="Not Verified"/>
    <n v="300000"/>
    <n v="0.1336"/>
    <n v="1217.24"/>
    <n v="0.15229999999999999"/>
    <n v="35000"/>
    <n v="31"/>
    <n v="43820"/>
  </r>
  <r>
    <n v="403997"/>
    <x v="23"/>
    <x v="0"/>
    <x v="3"/>
    <s v="Ball Aerospace"/>
    <x v="0"/>
    <x v="1"/>
    <x v="28"/>
    <d v="2021-05-12T00:00:00"/>
    <d v="2021-06-12T00:00:00"/>
    <x v="1"/>
    <x v="1"/>
    <d v="2021-07-12T00:00:00"/>
    <n v="450074"/>
    <x v="2"/>
    <s v="C1"/>
    <x v="1"/>
    <s v="Not Verified"/>
    <n v="54912"/>
    <n v="0.17549999999999999"/>
    <n v="184.07"/>
    <n v="0.12529999999999999"/>
    <n v="5500"/>
    <n v="28"/>
    <n v="6626"/>
  </r>
  <r>
    <n v="710905"/>
    <x v="13"/>
    <x v="0"/>
    <x v="3"/>
    <s v="Quality Food Centers"/>
    <x v="0"/>
    <x v="1"/>
    <x v="42"/>
    <d v="2021-03-16T00:00:00"/>
    <d v="2021-06-12T00:00:00"/>
    <x v="1"/>
    <x v="1"/>
    <d v="2021-07-12T00:00:00"/>
    <n v="903710"/>
    <x v="2"/>
    <s v="C2"/>
    <x v="1"/>
    <s v="Not Verified"/>
    <n v="70600"/>
    <n v="3.3000000000000002E-2"/>
    <n v="251.24"/>
    <n v="0.13059999999999999"/>
    <n v="7450"/>
    <n v="13"/>
    <n v="8409"/>
  </r>
  <r>
    <n v="645465"/>
    <x v="30"/>
    <x v="0"/>
    <x v="3"/>
    <m/>
    <x v="0"/>
    <x v="1"/>
    <x v="21"/>
    <d v="2021-07-14T00:00:00"/>
    <d v="2021-08-13T00:00:00"/>
    <x v="1"/>
    <x v="1"/>
    <d v="2021-09-13T00:00:00"/>
    <n v="825924"/>
    <x v="2"/>
    <s v="C2"/>
    <x v="1"/>
    <s v="Not Verified"/>
    <n v="50000"/>
    <n v="0.22220000000000001"/>
    <n v="33.51"/>
    <n v="0.12609999999999999"/>
    <n v="1000"/>
    <n v="20"/>
    <n v="1201"/>
  </r>
  <r>
    <n v="462651"/>
    <x v="5"/>
    <x v="0"/>
    <x v="3"/>
    <s v="Military"/>
    <x v="0"/>
    <x v="1"/>
    <x v="31"/>
    <d v="2021-12-12T00:00:00"/>
    <d v="2021-12-12T00:00:00"/>
    <x v="1"/>
    <x v="1"/>
    <d v="2022-01-12T00:00:00"/>
    <n v="578905"/>
    <x v="2"/>
    <s v="C2"/>
    <x v="1"/>
    <s v="Not Verified"/>
    <n v="67014.48"/>
    <n v="0.11940000000000001"/>
    <n v="540.80999999999995"/>
    <n v="0.13220000000000001"/>
    <n v="16000"/>
    <n v="19"/>
    <n v="19470"/>
  </r>
  <r>
    <n v="1034776"/>
    <x v="25"/>
    <x v="0"/>
    <x v="3"/>
    <s v="Land N Sea part of Brunsiwick Corp"/>
    <x v="0"/>
    <x v="1"/>
    <x v="22"/>
    <d v="2021-01-15T00:00:00"/>
    <d v="2021-12-14T00:00:00"/>
    <x v="1"/>
    <x v="1"/>
    <d v="2022-01-14T00:00:00"/>
    <n v="1264400"/>
    <x v="2"/>
    <s v="C2"/>
    <x v="1"/>
    <s v="Not Verified"/>
    <n v="25000"/>
    <n v="0.1474"/>
    <n v="364.54"/>
    <n v="0.14269999999999999"/>
    <n v="10625"/>
    <n v="11"/>
    <n v="13123"/>
  </r>
  <r>
    <n v="459560"/>
    <x v="30"/>
    <x v="0"/>
    <x v="3"/>
    <s v="U S Postal Service"/>
    <x v="0"/>
    <x v="1"/>
    <x v="32"/>
    <d v="2021-08-15T00:00:00"/>
    <d v="2021-08-11T00:00:00"/>
    <x v="1"/>
    <x v="1"/>
    <d v="2021-09-11T00:00:00"/>
    <n v="572924"/>
    <x v="2"/>
    <s v="C2"/>
    <x v="1"/>
    <s v="Not Verified"/>
    <n v="59068"/>
    <n v="9.2999999999999999E-2"/>
    <n v="456.31"/>
    <n v="0.13220000000000001"/>
    <n v="13500"/>
    <n v="31"/>
    <n v="15787"/>
  </r>
  <r>
    <n v="738158"/>
    <x v="1"/>
    <x v="0"/>
    <x v="3"/>
    <s v="Timberline Inc"/>
    <x v="0"/>
    <x v="1"/>
    <x v="29"/>
    <d v="2021-05-16T00:00:00"/>
    <d v="2021-04-14T00:00:00"/>
    <x v="1"/>
    <x v="1"/>
    <d v="2021-05-14T00:00:00"/>
    <n v="935480"/>
    <x v="2"/>
    <s v="C2"/>
    <x v="1"/>
    <s v="Not Verified"/>
    <n v="36000"/>
    <n v="7.4999999999999997E-2"/>
    <n v="118.04"/>
    <n v="0.13059999999999999"/>
    <n v="3500"/>
    <n v="15"/>
    <n v="4248"/>
  </r>
  <r>
    <n v="389524"/>
    <x v="2"/>
    <x v="0"/>
    <x v="3"/>
    <s v="MAXWELL  NISSAN"/>
    <x v="0"/>
    <x v="1"/>
    <x v="45"/>
    <d v="2021-05-16T00:00:00"/>
    <d v="2021-04-12T00:00:00"/>
    <x v="1"/>
    <x v="1"/>
    <d v="2021-05-12T00:00:00"/>
    <n v="423826"/>
    <x v="2"/>
    <s v="C2"/>
    <x v="1"/>
    <s v="Not Verified"/>
    <n v="43000"/>
    <n v="8.7599999999999997E-2"/>
    <n v="84.05"/>
    <n v="0.12839999999999999"/>
    <n v="2500"/>
    <n v="23"/>
    <n v="3026"/>
  </r>
  <r>
    <n v="741637"/>
    <x v="13"/>
    <x v="0"/>
    <x v="3"/>
    <s v="United Advantage NW FCU"/>
    <x v="0"/>
    <x v="1"/>
    <x v="25"/>
    <d v="2021-05-14T00:00:00"/>
    <d v="2021-05-14T00:00:00"/>
    <x v="1"/>
    <x v="1"/>
    <d v="2021-06-14T00:00:00"/>
    <n v="939562"/>
    <x v="2"/>
    <s v="C2"/>
    <x v="1"/>
    <s v="Not Verified"/>
    <n v="69996"/>
    <n v="0.21640000000000001"/>
    <n v="475.03"/>
    <n v="0.13489999999999999"/>
    <n v="14000"/>
    <n v="28"/>
    <n v="17101"/>
  </r>
  <r>
    <n v="480182"/>
    <x v="38"/>
    <x v="0"/>
    <x v="3"/>
    <m/>
    <x v="0"/>
    <x v="1"/>
    <x v="26"/>
    <d v="2021-01-16T00:00:00"/>
    <d v="2021-03-13T00:00:00"/>
    <x v="1"/>
    <x v="1"/>
    <d v="2021-04-13T00:00:00"/>
    <n v="610285"/>
    <x v="2"/>
    <s v="C2"/>
    <x v="1"/>
    <s v="Not Verified"/>
    <n v="40000"/>
    <n v="0.1782"/>
    <n v="269.95999999999998"/>
    <n v="0.13109999999999999"/>
    <n v="8000"/>
    <n v="36"/>
    <n v="9719"/>
  </r>
  <r>
    <n v="444657"/>
    <x v="35"/>
    <x v="0"/>
    <x v="3"/>
    <s v="US Air Force"/>
    <x v="0"/>
    <x v="1"/>
    <x v="52"/>
    <d v="2021-05-16T00:00:00"/>
    <d v="2021-09-11T00:00:00"/>
    <x v="1"/>
    <x v="1"/>
    <d v="2021-10-11T00:00:00"/>
    <n v="542377"/>
    <x v="2"/>
    <s v="C3"/>
    <x v="1"/>
    <s v="Not Verified"/>
    <n v="66120"/>
    <n v="0.1116"/>
    <n v="95.12"/>
    <n v="0.13569999999999999"/>
    <n v="2800"/>
    <n v="21"/>
    <n v="3296"/>
  </r>
  <r>
    <n v="479625"/>
    <x v="28"/>
    <x v="0"/>
    <x v="3"/>
    <s v="Alcatel-Lucent"/>
    <x v="0"/>
    <x v="1"/>
    <x v="24"/>
    <d v="2021-02-13T00:00:00"/>
    <d v="2021-02-13T00:00:00"/>
    <x v="1"/>
    <x v="1"/>
    <d v="2021-03-13T00:00:00"/>
    <n v="609461"/>
    <x v="2"/>
    <s v="C3"/>
    <x v="1"/>
    <s v="Not Verified"/>
    <n v="105000"/>
    <n v="0.1118"/>
    <n v="407.09"/>
    <n v="0.1348"/>
    <n v="12000"/>
    <n v="37"/>
    <n v="14656"/>
  </r>
  <r>
    <n v="620803"/>
    <x v="26"/>
    <x v="0"/>
    <x v="3"/>
    <s v="EPC"/>
    <x v="0"/>
    <x v="1"/>
    <x v="49"/>
    <d v="2021-12-15T00:00:00"/>
    <d v="2021-05-12T00:00:00"/>
    <x v="1"/>
    <x v="1"/>
    <d v="2021-06-12T00:00:00"/>
    <n v="795653"/>
    <x v="2"/>
    <s v="C4"/>
    <x v="1"/>
    <s v="Not Verified"/>
    <n v="35000"/>
    <n v="4.6300000000000001E-2"/>
    <n v="169.32"/>
    <n v="0.13350000000000001"/>
    <n v="5000"/>
    <n v="6"/>
    <n v="5764"/>
  </r>
  <r>
    <n v="351659"/>
    <x v="38"/>
    <x v="0"/>
    <x v="3"/>
    <s v="sunbelt golf"/>
    <x v="0"/>
    <x v="1"/>
    <x v="59"/>
    <d v="2021-05-16T00:00:00"/>
    <d v="2021-05-11T00:00:00"/>
    <x v="1"/>
    <x v="1"/>
    <d v="2021-06-11T00:00:00"/>
    <n v="354379"/>
    <x v="2"/>
    <s v="C4"/>
    <x v="1"/>
    <s v="Not Verified"/>
    <n v="39996"/>
    <n v="0.24629999999999999"/>
    <n v="249.9"/>
    <n v="0.1222"/>
    <n v="7500"/>
    <n v="24"/>
    <n v="8989"/>
  </r>
  <r>
    <n v="797693"/>
    <x v="25"/>
    <x v="0"/>
    <x v="3"/>
    <s v="City of Richmond, VA"/>
    <x v="0"/>
    <x v="1"/>
    <x v="44"/>
    <d v="2021-07-14T00:00:00"/>
    <d v="2021-07-14T00:00:00"/>
    <x v="1"/>
    <x v="1"/>
    <d v="2021-08-14T00:00:00"/>
    <n v="1002719"/>
    <x v="2"/>
    <s v="C4"/>
    <x v="1"/>
    <s v="Not Verified"/>
    <n v="53000"/>
    <n v="0.2155"/>
    <n v="254.04"/>
    <n v="0.1479"/>
    <n v="7350"/>
    <n v="27"/>
    <n v="9145"/>
  </r>
  <r>
    <n v="453967"/>
    <x v="20"/>
    <x v="0"/>
    <x v="3"/>
    <s v="Southwest Airlines"/>
    <x v="0"/>
    <x v="1"/>
    <x v="32"/>
    <d v="2021-05-16T00:00:00"/>
    <d v="2021-11-12T00:00:00"/>
    <x v="1"/>
    <x v="1"/>
    <d v="2021-12-12T00:00:00"/>
    <n v="561748"/>
    <x v="2"/>
    <s v="C4"/>
    <x v="1"/>
    <s v="Not Verified"/>
    <n v="80160"/>
    <n v="0.21479999999999999"/>
    <n v="187.76"/>
    <n v="0.13919999999999999"/>
    <n v="5500"/>
    <n v="47"/>
    <n v="6759"/>
  </r>
  <r>
    <n v="374827"/>
    <x v="25"/>
    <x v="0"/>
    <x v="3"/>
    <s v="National Education Association"/>
    <x v="0"/>
    <x v="1"/>
    <x v="8"/>
    <d v="2021-05-16T00:00:00"/>
    <d v="2021-08-11T00:00:00"/>
    <x v="1"/>
    <x v="1"/>
    <d v="2021-09-11T00:00:00"/>
    <n v="396394"/>
    <x v="2"/>
    <s v="C4"/>
    <x v="1"/>
    <s v="Not Verified"/>
    <n v="123000"/>
    <n v="4.6399999999999997E-2"/>
    <n v="644.53"/>
    <n v="0.13469999999999999"/>
    <n v="19000"/>
    <n v="54"/>
    <n v="23055"/>
  </r>
  <r>
    <n v="722752"/>
    <x v="14"/>
    <x v="0"/>
    <x v="3"/>
    <s v="Enterasys Networks Inc"/>
    <x v="0"/>
    <x v="1"/>
    <x v="29"/>
    <d v="2021-10-12T00:00:00"/>
    <d v="2021-10-12T00:00:00"/>
    <x v="1"/>
    <x v="1"/>
    <d v="2021-11-12T00:00:00"/>
    <n v="917614"/>
    <x v="2"/>
    <s v="C5"/>
    <x v="1"/>
    <s v="Not Verified"/>
    <n v="144000"/>
    <n v="0.14149999999999999"/>
    <n v="342.61"/>
    <n v="0.14169999999999999"/>
    <n v="10000"/>
    <n v="31"/>
    <n v="11693"/>
  </r>
  <r>
    <n v="1036752"/>
    <x v="26"/>
    <x v="0"/>
    <x v="8"/>
    <s v="Purcell Tire &amp; Rubber Company"/>
    <x v="0"/>
    <x v="1"/>
    <x v="22"/>
    <d v="2021-11-13T00:00:00"/>
    <d v="2021-11-13T00:00:00"/>
    <x v="1"/>
    <x v="1"/>
    <d v="2021-12-13T00:00:00"/>
    <n v="1266628"/>
    <x v="2"/>
    <s v="C1"/>
    <x v="1"/>
    <s v="Not Verified"/>
    <n v="22500"/>
    <n v="8.3199999999999996E-2"/>
    <n v="203.59"/>
    <n v="0.13489999999999999"/>
    <n v="6000"/>
    <n v="10"/>
    <n v="7132"/>
  </r>
  <r>
    <n v="475768"/>
    <x v="19"/>
    <x v="0"/>
    <x v="8"/>
    <s v="Squire Sanders &amp; Dempsey"/>
    <x v="0"/>
    <x v="1"/>
    <x v="24"/>
    <d v="2021-05-16T00:00:00"/>
    <d v="2021-01-13T00:00:00"/>
    <x v="1"/>
    <x v="1"/>
    <d v="2021-02-13T00:00:00"/>
    <n v="602449"/>
    <x v="2"/>
    <s v="C1"/>
    <x v="1"/>
    <s v="Not Verified"/>
    <n v="76500"/>
    <n v="0.2041"/>
    <n v="504.5"/>
    <n v="0.12870000000000001"/>
    <n v="15000"/>
    <n v="26"/>
    <n v="18163"/>
  </r>
  <r>
    <n v="443237"/>
    <x v="5"/>
    <x v="0"/>
    <x v="8"/>
    <s v="Complete Flooring Installation  Inc."/>
    <x v="0"/>
    <x v="1"/>
    <x v="15"/>
    <d v="2021-05-16T00:00:00"/>
    <d v="2021-10-12T00:00:00"/>
    <x v="1"/>
    <x v="1"/>
    <d v="2021-11-12T00:00:00"/>
    <n v="539167"/>
    <x v="2"/>
    <s v="C1"/>
    <x v="1"/>
    <s v="Not Verified"/>
    <n v="50004"/>
    <n v="0.21840000000000001"/>
    <n v="210.21"/>
    <n v="0.12870000000000001"/>
    <n v="6250"/>
    <n v="29"/>
    <n v="7567"/>
  </r>
  <r>
    <n v="495665"/>
    <x v="38"/>
    <x v="0"/>
    <x v="8"/>
    <s v="Superior Graphics"/>
    <x v="0"/>
    <x v="1"/>
    <x v="26"/>
    <d v="2021-06-13T00:00:00"/>
    <d v="2021-04-13T00:00:00"/>
    <x v="1"/>
    <x v="1"/>
    <d v="2021-05-13T00:00:00"/>
    <n v="634928"/>
    <x v="2"/>
    <s v="C3"/>
    <x v="1"/>
    <s v="Not Verified"/>
    <n v="24570"/>
    <n v="0.10349999999999999"/>
    <n v="288.36"/>
    <n v="0.1348"/>
    <n v="8500"/>
    <n v="3"/>
    <n v="10381"/>
  </r>
  <r>
    <n v="492851"/>
    <x v="31"/>
    <x v="0"/>
    <x v="8"/>
    <s v="Hyatt Hotels"/>
    <x v="0"/>
    <x v="1"/>
    <x v="26"/>
    <d v="2021-02-16T00:00:00"/>
    <d v="2021-04-12T00:00:00"/>
    <x v="1"/>
    <x v="1"/>
    <d v="2021-05-12T00:00:00"/>
    <n v="630374"/>
    <x v="2"/>
    <s v="C3"/>
    <x v="1"/>
    <s v="Not Verified"/>
    <n v="50000"/>
    <n v="0.1517"/>
    <n v="542.79"/>
    <n v="0.1348"/>
    <n v="16000"/>
    <n v="14"/>
    <n v="19157"/>
  </r>
  <r>
    <n v="468117"/>
    <x v="18"/>
    <x v="0"/>
    <x v="8"/>
    <s v="Liberty Toyota Scion"/>
    <x v="0"/>
    <x v="1"/>
    <x v="31"/>
    <d v="2021-05-16T00:00:00"/>
    <d v="2021-03-11T00:00:00"/>
    <x v="1"/>
    <x v="1"/>
    <d v="2021-04-11T00:00:00"/>
    <n v="589408"/>
    <x v="2"/>
    <s v="C4"/>
    <x v="1"/>
    <s v="Not Verified"/>
    <n v="120000"/>
    <n v="0.21640000000000001"/>
    <n v="682.74"/>
    <n v="0.13919999999999999"/>
    <n v="20000"/>
    <n v="20"/>
    <n v="22749"/>
  </r>
  <r>
    <n v="427685"/>
    <x v="22"/>
    <x v="0"/>
    <x v="8"/>
    <s v="McLane"/>
    <x v="0"/>
    <x v="1"/>
    <x v="30"/>
    <d v="2021-05-12T00:00:00"/>
    <d v="2021-05-12T00:00:00"/>
    <x v="1"/>
    <x v="1"/>
    <d v="2021-06-12T00:00:00"/>
    <n v="505427"/>
    <x v="2"/>
    <s v="C5"/>
    <x v="1"/>
    <s v="Not Verified"/>
    <n v="72500"/>
    <n v="0.1341"/>
    <n v="238.53"/>
    <n v="0.13789999999999999"/>
    <n v="7000"/>
    <n v="19"/>
    <n v="8571"/>
  </r>
  <r>
    <n v="672108"/>
    <x v="37"/>
    <x v="0"/>
    <x v="4"/>
    <s v="PARADISE HARLEY DAVIDSON"/>
    <x v="0"/>
    <x v="1"/>
    <x v="0"/>
    <d v="2021-02-15T00:00:00"/>
    <d v="2021-03-12T00:00:00"/>
    <x v="1"/>
    <x v="1"/>
    <d v="2021-04-12T00:00:00"/>
    <n v="859196"/>
    <x v="2"/>
    <s v="C1"/>
    <x v="1"/>
    <s v="Not Verified"/>
    <n v="38400"/>
    <n v="0.2069"/>
    <n v="503.11"/>
    <n v="0.1268"/>
    <n v="15000"/>
    <n v="22"/>
    <n v="16765"/>
  </r>
  <r>
    <n v="923035"/>
    <x v="7"/>
    <x v="0"/>
    <x v="4"/>
    <s v="Frito Lay"/>
    <x v="0"/>
    <x v="1"/>
    <x v="22"/>
    <d v="2021-04-16T00:00:00"/>
    <d v="2021-07-13T00:00:00"/>
    <x v="1"/>
    <x v="1"/>
    <d v="2021-08-13T00:00:00"/>
    <n v="1143786"/>
    <x v="2"/>
    <s v="C1"/>
    <x v="1"/>
    <s v="Not Verified"/>
    <n v="50000"/>
    <n v="0.12479999999999999"/>
    <n v="203.59"/>
    <n v="0.13489999999999999"/>
    <n v="6000"/>
    <n v="31"/>
    <n v="7038"/>
  </r>
  <r>
    <n v="688262"/>
    <x v="1"/>
    <x v="0"/>
    <x v="4"/>
    <m/>
    <x v="0"/>
    <x v="1"/>
    <x v="42"/>
    <d v="2021-12-15T00:00:00"/>
    <d v="2021-07-14T00:00:00"/>
    <x v="1"/>
    <x v="1"/>
    <d v="2021-08-14T00:00:00"/>
    <n v="878384"/>
    <x v="2"/>
    <s v="C2"/>
    <x v="1"/>
    <s v="Not Verified"/>
    <n v="16000"/>
    <n v="0.2198"/>
    <n v="76.72"/>
    <n v="0.13059999999999999"/>
    <n v="2275"/>
    <n v="30"/>
    <n v="2783"/>
  </r>
  <r>
    <n v="496292"/>
    <x v="2"/>
    <x v="0"/>
    <x v="4"/>
    <s v="Ts Distributors"/>
    <x v="0"/>
    <x v="1"/>
    <x v="48"/>
    <d v="2021-04-16T00:00:00"/>
    <d v="2021-04-13T00:00:00"/>
    <x v="1"/>
    <x v="1"/>
    <d v="2021-05-13T00:00:00"/>
    <n v="635893"/>
    <x v="2"/>
    <s v="C2"/>
    <x v="1"/>
    <s v="Not Verified"/>
    <n v="51000"/>
    <n v="0.1812"/>
    <n v="539.91999999999996"/>
    <n v="0.13109999999999999"/>
    <n v="16000"/>
    <n v="20"/>
    <n v="19438"/>
  </r>
  <r>
    <n v="594924"/>
    <x v="13"/>
    <x v="0"/>
    <x v="4"/>
    <s v="Slalom Consulting"/>
    <x v="0"/>
    <x v="1"/>
    <x v="50"/>
    <d v="2021-09-12T00:00:00"/>
    <d v="2021-09-12T00:00:00"/>
    <x v="1"/>
    <x v="1"/>
    <d v="2021-10-12T00:00:00"/>
    <n v="763875"/>
    <x v="2"/>
    <s v="C3"/>
    <x v="1"/>
    <s v="Not Verified"/>
    <n v="100000"/>
    <n v="0.18940000000000001"/>
    <n v="273.35000000000002"/>
    <n v="0.13980000000000001"/>
    <n v="8000"/>
    <n v="33"/>
    <n v="9567"/>
  </r>
  <r>
    <n v="435117"/>
    <x v="5"/>
    <x v="0"/>
    <x v="4"/>
    <s v="UAW Legal Services Plan"/>
    <x v="0"/>
    <x v="1"/>
    <x v="20"/>
    <d v="2021-09-15T00:00:00"/>
    <d v="2021-09-12T00:00:00"/>
    <x v="1"/>
    <x v="1"/>
    <d v="2021-10-12T00:00:00"/>
    <n v="519723"/>
    <x v="2"/>
    <s v="C3"/>
    <x v="1"/>
    <s v="Not Verified"/>
    <n v="72000"/>
    <n v="0.23219999999999999"/>
    <n v="679.37"/>
    <n v="0.13569999999999999"/>
    <n v="20000"/>
    <n v="45"/>
    <n v="24541"/>
  </r>
  <r>
    <n v="493131"/>
    <x v="8"/>
    <x v="0"/>
    <x v="4"/>
    <s v="SMBC Banking Corporation"/>
    <x v="0"/>
    <x v="1"/>
    <x v="26"/>
    <d v="2021-02-14T00:00:00"/>
    <d v="2021-01-13T00:00:00"/>
    <x v="1"/>
    <x v="1"/>
    <d v="2021-02-13T00:00:00"/>
    <n v="630783"/>
    <x v="2"/>
    <s v="C4"/>
    <x v="1"/>
    <s v="Not Verified"/>
    <n v="88000"/>
    <n v="0.107"/>
    <n v="511.56"/>
    <n v="0.13850000000000001"/>
    <n v="15000"/>
    <n v="27"/>
    <n v="18400"/>
  </r>
  <r>
    <n v="824016"/>
    <x v="8"/>
    <x v="0"/>
    <x v="4"/>
    <s v="Hines interests"/>
    <x v="0"/>
    <x v="1"/>
    <x v="44"/>
    <d v="2021-04-16T00:00:00"/>
    <d v="2021-07-14T00:00:00"/>
    <x v="1"/>
    <x v="1"/>
    <d v="2021-08-14T00:00:00"/>
    <n v="1032624"/>
    <x v="2"/>
    <s v="C4"/>
    <x v="1"/>
    <s v="Not Verified"/>
    <n v="120000"/>
    <n v="0.14699999999999999"/>
    <n v="172.82"/>
    <n v="0.1479"/>
    <n v="5000"/>
    <n v="33"/>
    <n v="6235"/>
  </r>
  <r>
    <n v="491487"/>
    <x v="16"/>
    <x v="0"/>
    <x v="4"/>
    <s v="Boston Medical Center"/>
    <x v="0"/>
    <x v="1"/>
    <x v="26"/>
    <d v="2021-01-14T00:00:00"/>
    <d v="2021-03-13T00:00:00"/>
    <x v="1"/>
    <x v="1"/>
    <d v="2021-04-13T00:00:00"/>
    <n v="628083"/>
    <x v="2"/>
    <s v="C4"/>
    <x v="1"/>
    <s v="Not Verified"/>
    <n v="75000"/>
    <n v="9.9500000000000005E-2"/>
    <n v="375.15"/>
    <n v="0.13850000000000001"/>
    <n v="11000"/>
    <n v="63"/>
    <n v="13506"/>
  </r>
  <r>
    <n v="485185"/>
    <x v="30"/>
    <x v="0"/>
    <x v="2"/>
    <s v="Walmart Stores, Inc - Sam's Club"/>
    <x v="0"/>
    <x v="1"/>
    <x v="46"/>
    <d v="2021-05-16T00:00:00"/>
    <d v="2021-07-12T00:00:00"/>
    <x v="1"/>
    <x v="1"/>
    <d v="2021-08-12T00:00:00"/>
    <n v="461527"/>
    <x v="2"/>
    <s v="C1"/>
    <x v="1"/>
    <s v="Not Verified"/>
    <n v="96000"/>
    <n v="2.5100000000000001E-2"/>
    <n v="402.8"/>
    <n v="0.1273"/>
    <n v="12000"/>
    <n v="17"/>
    <n v="14352"/>
  </r>
  <r>
    <n v="555522"/>
    <x v="5"/>
    <x v="0"/>
    <x v="2"/>
    <s v="NRT REOexperts"/>
    <x v="0"/>
    <x v="1"/>
    <x v="47"/>
    <d v="2021-08-12T00:00:00"/>
    <d v="2021-08-12T00:00:00"/>
    <x v="1"/>
    <x v="1"/>
    <d v="2021-09-12T00:00:00"/>
    <n v="715427"/>
    <x v="2"/>
    <s v="C1"/>
    <x v="1"/>
    <s v="Not Verified"/>
    <n v="64000"/>
    <n v="0.16839999999999999"/>
    <n v="473.27"/>
    <n v="0.1323"/>
    <n v="14000"/>
    <n v="22"/>
    <n v="16454"/>
  </r>
  <r>
    <n v="507603"/>
    <x v="25"/>
    <x v="0"/>
    <x v="2"/>
    <s v="aquasure Inc"/>
    <x v="0"/>
    <x v="1"/>
    <x v="48"/>
    <d v="2021-04-14T00:00:00"/>
    <d v="2021-05-13T00:00:00"/>
    <x v="1"/>
    <x v="1"/>
    <d v="2021-06-13T00:00:00"/>
    <n v="654704"/>
    <x v="2"/>
    <s v="C1"/>
    <x v="1"/>
    <s v="Not Verified"/>
    <n v="60000"/>
    <n v="0.1116"/>
    <n v="402.8"/>
    <n v="0.1273"/>
    <n v="12000"/>
    <n v="16"/>
    <n v="14502"/>
  </r>
  <r>
    <n v="992430"/>
    <x v="19"/>
    <x v="0"/>
    <x v="2"/>
    <s v="Greater Cleveland Partnership"/>
    <x v="0"/>
    <x v="1"/>
    <x v="13"/>
    <d v="2021-10-14T00:00:00"/>
    <d v="2021-11-14T00:00:00"/>
    <x v="1"/>
    <x v="1"/>
    <d v="2021-12-14T00:00:00"/>
    <n v="1216927"/>
    <x v="2"/>
    <s v="C1"/>
    <x v="1"/>
    <s v="Not Verified"/>
    <n v="75000"/>
    <n v="0.1173"/>
    <n v="407.17"/>
    <n v="0.13489999999999999"/>
    <n v="12000"/>
    <n v="18"/>
    <n v="14658"/>
  </r>
  <r>
    <n v="491369"/>
    <x v="3"/>
    <x v="0"/>
    <x v="2"/>
    <s v="Oracle Corp"/>
    <x v="0"/>
    <x v="1"/>
    <x v="26"/>
    <d v="2021-12-11T00:00:00"/>
    <d v="2021-12-11T00:00:00"/>
    <x v="1"/>
    <x v="1"/>
    <d v="2022-01-11T00:00:00"/>
    <n v="627862"/>
    <x v="2"/>
    <s v="C1"/>
    <x v="1"/>
    <s v="Not Verified"/>
    <n v="195000"/>
    <n v="0.1542"/>
    <n v="335.67"/>
    <n v="0.1273"/>
    <n v="10000"/>
    <n v="58"/>
    <n v="11681"/>
  </r>
  <r>
    <n v="467043"/>
    <x v="0"/>
    <x v="0"/>
    <x v="2"/>
    <s v="City Publication (aka Pride of the City)"/>
    <x v="0"/>
    <x v="1"/>
    <x v="46"/>
    <d v="2021-05-12T00:00:00"/>
    <d v="2021-06-12T00:00:00"/>
    <x v="1"/>
    <x v="1"/>
    <d v="2021-07-12T00:00:00"/>
    <n v="587107"/>
    <x v="2"/>
    <s v="C3"/>
    <x v="1"/>
    <s v="Not Verified"/>
    <n v="45000"/>
    <n v="9.1700000000000004E-2"/>
    <n v="474.94"/>
    <n v="0.1348"/>
    <n v="14000"/>
    <n v="15"/>
    <n v="16799"/>
  </r>
  <r>
    <n v="395179"/>
    <x v="11"/>
    <x v="0"/>
    <x v="2"/>
    <s v="Union Electrician"/>
    <x v="0"/>
    <x v="1"/>
    <x v="28"/>
    <d v="2021-02-16T00:00:00"/>
    <d v="2021-05-12T00:00:00"/>
    <x v="1"/>
    <x v="1"/>
    <d v="2021-06-12T00:00:00"/>
    <n v="434390"/>
    <x v="2"/>
    <s v="C3"/>
    <x v="1"/>
    <s v="Not Verified"/>
    <n v="70000"/>
    <n v="0.23910000000000001"/>
    <n v="202.63"/>
    <n v="0.13159999999999999"/>
    <n v="6000"/>
    <n v="17"/>
    <n v="7294"/>
  </r>
  <r>
    <n v="308236"/>
    <x v="8"/>
    <x v="0"/>
    <x v="2"/>
    <s v="NYSDOT"/>
    <x v="0"/>
    <x v="1"/>
    <x v="60"/>
    <d v="2021-01-16T00:00:00"/>
    <d v="2021-04-11T00:00:00"/>
    <x v="1"/>
    <x v="1"/>
    <d v="2021-05-11T00:00:00"/>
    <n v="308233"/>
    <x v="2"/>
    <s v="C5"/>
    <x v="1"/>
    <s v="Not Verified"/>
    <n v="97200"/>
    <n v="0.19700000000000001"/>
    <n v="192.62"/>
    <n v="0.1229"/>
    <n v="20000"/>
    <n v="27"/>
    <n v="6934"/>
  </r>
  <r>
    <n v="428673"/>
    <x v="18"/>
    <x v="0"/>
    <x v="5"/>
    <s v="The Pizza Kitchen  LLC"/>
    <x v="0"/>
    <x v="1"/>
    <x v="30"/>
    <d v="2021-10-15T00:00:00"/>
    <d v="2021-04-12T00:00:00"/>
    <x v="1"/>
    <x v="1"/>
    <d v="2021-05-12T00:00:00"/>
    <n v="507470"/>
    <x v="2"/>
    <s v="C1"/>
    <x v="1"/>
    <s v="Not Verified"/>
    <n v="60000"/>
    <n v="6.6400000000000001E-2"/>
    <n v="234.27"/>
    <n v="0.12529999999999999"/>
    <n v="7000"/>
    <n v="40"/>
    <n v="8398"/>
  </r>
  <r>
    <n v="1053094"/>
    <x v="5"/>
    <x v="0"/>
    <x v="5"/>
    <s v="Pramac Industries Inc."/>
    <x v="0"/>
    <x v="1"/>
    <x v="12"/>
    <d v="2021-05-16T00:00:00"/>
    <d v="2021-08-13T00:00:00"/>
    <x v="1"/>
    <x v="1"/>
    <d v="2021-09-13T00:00:00"/>
    <n v="1284677"/>
    <x v="2"/>
    <s v="C1"/>
    <x v="1"/>
    <s v="Not Verified"/>
    <n v="40000"/>
    <n v="0.13650000000000001"/>
    <n v="407.17"/>
    <n v="0.13489999999999999"/>
    <n v="12000"/>
    <n v="14"/>
    <n v="14076"/>
  </r>
  <r>
    <n v="482198"/>
    <x v="2"/>
    <x v="0"/>
    <x v="5"/>
    <s v="Imperial Woodworks"/>
    <x v="0"/>
    <x v="1"/>
    <x v="46"/>
    <d v="2021-03-16T00:00:00"/>
    <d v="2021-02-13T00:00:00"/>
    <x v="1"/>
    <x v="1"/>
    <d v="2021-03-13T00:00:00"/>
    <n v="613366"/>
    <x v="2"/>
    <s v="C1"/>
    <x v="1"/>
    <s v="Not Verified"/>
    <n v="420000"/>
    <n v="2.01E-2"/>
    <n v="268.52999999999997"/>
    <n v="0.1273"/>
    <n v="8000"/>
    <n v="22"/>
    <n v="9668"/>
  </r>
  <r>
    <n v="818907"/>
    <x v="0"/>
    <x v="0"/>
    <x v="5"/>
    <s v="IMS Gear"/>
    <x v="0"/>
    <x v="1"/>
    <x v="44"/>
    <d v="2021-11-15T00:00:00"/>
    <d v="2021-08-14T00:00:00"/>
    <x v="1"/>
    <x v="1"/>
    <d v="2021-09-14T00:00:00"/>
    <n v="1026941"/>
    <x v="2"/>
    <s v="C2"/>
    <x v="1"/>
    <s v="Not Verified"/>
    <n v="42996"/>
    <n v="7.0599999999999996E-2"/>
    <n v="285.02"/>
    <n v="0.13489999999999999"/>
    <n v="8400"/>
    <n v="10"/>
    <n v="10261"/>
  </r>
  <r>
    <n v="483581"/>
    <x v="26"/>
    <x v="0"/>
    <x v="5"/>
    <s v="Tank Components"/>
    <x v="0"/>
    <x v="1"/>
    <x v="26"/>
    <d v="2021-04-13T00:00:00"/>
    <d v="2021-05-13T00:00:00"/>
    <x v="1"/>
    <x v="1"/>
    <d v="2021-06-13T00:00:00"/>
    <n v="615397"/>
    <x v="2"/>
    <s v="C2"/>
    <x v="1"/>
    <s v="Not Verified"/>
    <n v="60000"/>
    <n v="0.1822"/>
    <n v="421.82"/>
    <n v="0.13109999999999999"/>
    <n v="12500"/>
    <n v="29"/>
    <n v="15214"/>
  </r>
  <r>
    <n v="705962"/>
    <x v="20"/>
    <x v="0"/>
    <x v="5"/>
    <s v="CVS Pharmacy"/>
    <x v="0"/>
    <x v="1"/>
    <x v="42"/>
    <d v="2021-04-16T00:00:00"/>
    <d v="2021-12-13T00:00:00"/>
    <x v="1"/>
    <x v="1"/>
    <d v="2022-01-13T00:00:00"/>
    <n v="898089"/>
    <x v="2"/>
    <s v="C3"/>
    <x v="1"/>
    <s v="Not Verified"/>
    <n v="21000"/>
    <n v="8.4000000000000005E-2"/>
    <n v="101.71"/>
    <n v="0.1343"/>
    <n v="3000"/>
    <n v="7"/>
    <n v="3650"/>
  </r>
  <r>
    <n v="749199"/>
    <x v="25"/>
    <x v="0"/>
    <x v="5"/>
    <s v="SRA International"/>
    <x v="0"/>
    <x v="1"/>
    <x v="25"/>
    <d v="2021-05-16T00:00:00"/>
    <d v="2021-03-12T00:00:00"/>
    <x v="1"/>
    <x v="1"/>
    <d v="2021-04-12T00:00:00"/>
    <n v="948411"/>
    <x v="2"/>
    <s v="C4"/>
    <x v="1"/>
    <s v="Not Verified"/>
    <n v="90888"/>
    <n v="0.188"/>
    <n v="456.23"/>
    <n v="0.1479"/>
    <n v="13200"/>
    <n v="27"/>
    <n v="14530"/>
  </r>
  <r>
    <n v="795487"/>
    <x v="27"/>
    <x v="0"/>
    <x v="5"/>
    <s v="TGI FRIDAY'S"/>
    <x v="0"/>
    <x v="1"/>
    <x v="6"/>
    <d v="2021-02-15T00:00:00"/>
    <d v="2021-07-14T00:00:00"/>
    <x v="1"/>
    <x v="1"/>
    <d v="2021-08-14T00:00:00"/>
    <n v="1000227"/>
    <x v="2"/>
    <s v="C5"/>
    <x v="1"/>
    <s v="Not Verified"/>
    <n v="42000"/>
    <n v="0.21940000000000001"/>
    <n v="243.45"/>
    <n v="0.15229999999999999"/>
    <n v="7000"/>
    <n v="26"/>
    <n v="8779"/>
  </r>
  <r>
    <n v="626785"/>
    <x v="23"/>
    <x v="0"/>
    <x v="7"/>
    <s v="ProBuild"/>
    <x v="0"/>
    <x v="1"/>
    <x v="41"/>
    <d v="2021-05-11T00:00:00"/>
    <d v="2021-05-11T00:00:00"/>
    <x v="1"/>
    <x v="1"/>
    <d v="2021-06-11T00:00:00"/>
    <n v="803174"/>
    <x v="2"/>
    <s v="C1"/>
    <x v="1"/>
    <s v="Not Verified"/>
    <n v="75000"/>
    <n v="0.15329999999999999"/>
    <n v="249.94"/>
    <n v="0.12230000000000001"/>
    <n v="7500"/>
    <n v="12"/>
    <n v="7864"/>
  </r>
  <r>
    <n v="877124"/>
    <x v="31"/>
    <x v="0"/>
    <x v="7"/>
    <s v="White Castle"/>
    <x v="0"/>
    <x v="1"/>
    <x v="10"/>
    <d v="2021-05-16T00:00:00"/>
    <d v="2021-02-14T00:00:00"/>
    <x v="1"/>
    <x v="1"/>
    <d v="2021-03-14T00:00:00"/>
    <n v="1091822"/>
    <x v="2"/>
    <s v="C1"/>
    <x v="1"/>
    <s v="Not Verified"/>
    <n v="28800"/>
    <n v="0.23669999999999999"/>
    <n v="210.56"/>
    <n v="0.12989999999999999"/>
    <n v="6250"/>
    <n v="21"/>
    <n v="7518"/>
  </r>
  <r>
    <n v="1039609"/>
    <x v="21"/>
    <x v="0"/>
    <x v="7"/>
    <s v="Travelers Insurance"/>
    <x v="0"/>
    <x v="1"/>
    <x v="22"/>
    <d v="2021-07-15T00:00:00"/>
    <d v="2021-06-12T00:00:00"/>
    <x v="1"/>
    <x v="1"/>
    <d v="2021-07-12T00:00:00"/>
    <n v="1269554"/>
    <x v="2"/>
    <s v="C2"/>
    <x v="1"/>
    <s v="Not Verified"/>
    <n v="50000"/>
    <n v="0.1351"/>
    <n v="384.26"/>
    <n v="0.14269999999999999"/>
    <n v="11200"/>
    <n v="36"/>
    <n v="11954"/>
  </r>
  <r>
    <n v="576818"/>
    <x v="26"/>
    <x v="0"/>
    <x v="7"/>
    <s v="All Star Automotive"/>
    <x v="0"/>
    <x v="1"/>
    <x v="54"/>
    <d v="2021-09-13T00:00:00"/>
    <d v="2021-09-13T00:00:00"/>
    <x v="1"/>
    <x v="1"/>
    <d v="2021-10-13T00:00:00"/>
    <n v="741806"/>
    <x v="2"/>
    <s v="C3"/>
    <x v="1"/>
    <s v="Not Verified"/>
    <n v="52800"/>
    <n v="0.21229999999999999"/>
    <n v="205.01"/>
    <n v="0.13980000000000001"/>
    <n v="6000"/>
    <n v="21"/>
    <n v="7381"/>
  </r>
  <r>
    <n v="397769"/>
    <x v="19"/>
    <x v="0"/>
    <x v="7"/>
    <s v="MOESC"/>
    <x v="0"/>
    <x v="1"/>
    <x v="28"/>
    <d v="2021-05-12T00:00:00"/>
    <d v="2021-05-12T00:00:00"/>
    <x v="1"/>
    <x v="1"/>
    <d v="2021-06-12T00:00:00"/>
    <n v="438636"/>
    <x v="2"/>
    <s v="C4"/>
    <x v="1"/>
    <s v="Not Verified"/>
    <n v="65000"/>
    <n v="0.13750000000000001"/>
    <n v="254.42"/>
    <n v="0.13469999999999999"/>
    <n v="7500"/>
    <n v="16"/>
    <n v="9159"/>
  </r>
  <r>
    <n v="1044372"/>
    <x v="0"/>
    <x v="0"/>
    <x v="7"/>
    <s v="GA Department of Human Services"/>
    <x v="0"/>
    <x v="1"/>
    <x v="12"/>
    <d v="2021-05-16T00:00:00"/>
    <d v="2021-04-14T00:00:00"/>
    <x v="1"/>
    <x v="1"/>
    <d v="2021-05-14T00:00:00"/>
    <n v="1274718"/>
    <x v="2"/>
    <s v="C4"/>
    <x v="1"/>
    <s v="Not Verified"/>
    <n v="55000"/>
    <n v="0.22689999999999999"/>
    <n v="521.97"/>
    <n v="0.1527"/>
    <n v="15000"/>
    <n v="32"/>
    <n v="18509"/>
  </r>
  <r>
    <n v="677134"/>
    <x v="32"/>
    <x v="0"/>
    <x v="7"/>
    <s v="Rho Inc"/>
    <x v="0"/>
    <x v="1"/>
    <x v="0"/>
    <d v="2021-06-13T00:00:00"/>
    <d v="2021-06-13T00:00:00"/>
    <x v="1"/>
    <x v="1"/>
    <d v="2021-07-13T00:00:00"/>
    <n v="865192"/>
    <x v="2"/>
    <s v="C5"/>
    <x v="1"/>
    <s v="Not Verified"/>
    <n v="60000"/>
    <n v="0.15179999999999999"/>
    <n v="445.39"/>
    <n v="0.14169999999999999"/>
    <n v="13000"/>
    <n v="9"/>
    <n v="15807"/>
  </r>
  <r>
    <n v="486652"/>
    <x v="1"/>
    <x v="0"/>
    <x v="9"/>
    <s v="MMD Components"/>
    <x v="0"/>
    <x v="1"/>
    <x v="46"/>
    <d v="2021-07-11T00:00:00"/>
    <d v="2021-07-11T00:00:00"/>
    <x v="1"/>
    <x v="1"/>
    <d v="2021-08-11T00:00:00"/>
    <n v="620231"/>
    <x v="2"/>
    <s v="C1"/>
    <x v="1"/>
    <s v="Not Verified"/>
    <n v="55680"/>
    <n v="0.14779999999999999"/>
    <n v="134.27000000000001"/>
    <n v="0.1273"/>
    <n v="4000"/>
    <n v="49"/>
    <n v="4556"/>
  </r>
  <r>
    <n v="478567"/>
    <x v="16"/>
    <x v="0"/>
    <x v="9"/>
    <s v="O'Connor Safety Corp."/>
    <x v="0"/>
    <x v="1"/>
    <x v="24"/>
    <d v="2021-04-16T00:00:00"/>
    <d v="2021-11-12T00:00:00"/>
    <x v="1"/>
    <x v="1"/>
    <d v="2021-12-12T00:00:00"/>
    <n v="592944"/>
    <x v="2"/>
    <s v="C2"/>
    <x v="1"/>
    <s v="Not Verified"/>
    <n v="54000"/>
    <n v="0.15559999999999999"/>
    <n v="253.51"/>
    <n v="0.13220000000000001"/>
    <n v="7500"/>
    <n v="20"/>
    <n v="9110"/>
  </r>
  <r>
    <n v="865474"/>
    <x v="11"/>
    <x v="0"/>
    <x v="9"/>
    <s v="CITY OF LAS VEGAS"/>
    <x v="0"/>
    <x v="1"/>
    <x v="10"/>
    <d v="2021-04-16T00:00:00"/>
    <d v="2021-02-14T00:00:00"/>
    <x v="1"/>
    <x v="1"/>
    <d v="2021-03-14T00:00:00"/>
    <n v="1078737"/>
    <x v="2"/>
    <s v="C2"/>
    <x v="1"/>
    <s v="Not Verified"/>
    <n v="75000"/>
    <n v="0.16289999999999999"/>
    <n v="407.17"/>
    <n v="0.13489999999999999"/>
    <n v="12000"/>
    <n v="23"/>
    <n v="14535"/>
  </r>
  <r>
    <n v="669219"/>
    <x v="12"/>
    <x v="0"/>
    <x v="9"/>
    <s v="C.R. England, INC"/>
    <x v="0"/>
    <x v="1"/>
    <x v="0"/>
    <d v="2021-01-14T00:00:00"/>
    <d v="2021-02-13T00:00:00"/>
    <x v="1"/>
    <x v="1"/>
    <d v="2021-03-13T00:00:00"/>
    <n v="855670"/>
    <x v="2"/>
    <s v="C3"/>
    <x v="1"/>
    <s v="Not Verified"/>
    <n v="53712"/>
    <n v="0.17249999999999999"/>
    <n v="135.61000000000001"/>
    <n v="0.1343"/>
    <n v="4000"/>
    <n v="29"/>
    <n v="4770"/>
  </r>
  <r>
    <n v="796929"/>
    <x v="25"/>
    <x v="0"/>
    <x v="9"/>
    <s v="thornton river grille"/>
    <x v="0"/>
    <x v="1"/>
    <x v="6"/>
    <d v="2021-05-16T00:00:00"/>
    <d v="2021-12-12T00:00:00"/>
    <x v="1"/>
    <x v="1"/>
    <d v="2022-01-12T00:00:00"/>
    <n v="1001837"/>
    <x v="2"/>
    <s v="C5"/>
    <x v="1"/>
    <s v="Not Verified"/>
    <n v="80000"/>
    <n v="0.1053"/>
    <n v="139.12"/>
    <n v="0.15229999999999999"/>
    <n v="4000"/>
    <n v="30"/>
    <n v="4700"/>
  </r>
  <r>
    <n v="537601"/>
    <x v="10"/>
    <x v="0"/>
    <x v="9"/>
    <s v="Harley-Davidson Motor Company"/>
    <x v="0"/>
    <x v="1"/>
    <x v="51"/>
    <d v="2021-05-16T00:00:00"/>
    <d v="2021-07-12T00:00:00"/>
    <x v="1"/>
    <x v="1"/>
    <d v="2021-08-12T00:00:00"/>
    <n v="694424"/>
    <x v="2"/>
    <s v="C5"/>
    <x v="1"/>
    <s v="Not Verified"/>
    <n v="81996"/>
    <n v="0.1139"/>
    <n v="241.7"/>
    <n v="0.1472"/>
    <n v="7000"/>
    <n v="44"/>
    <n v="8453"/>
  </r>
  <r>
    <n v="514207"/>
    <x v="1"/>
    <x v="0"/>
    <x v="10"/>
    <s v="contractors license board"/>
    <x v="0"/>
    <x v="1"/>
    <x v="27"/>
    <d v="2021-06-11T00:00:00"/>
    <d v="2021-05-11T00:00:00"/>
    <x v="1"/>
    <x v="1"/>
    <d v="2021-06-11T00:00:00"/>
    <n v="664616"/>
    <x v="2"/>
    <s v="C2"/>
    <x v="1"/>
    <s v="Not Verified"/>
    <n v="42000"/>
    <n v="0.1757"/>
    <n v="263.20999999999998"/>
    <n v="0.13109999999999999"/>
    <n v="7800"/>
    <n v="23"/>
    <n v="8689"/>
  </r>
  <r>
    <n v="619336"/>
    <x v="1"/>
    <x v="0"/>
    <x v="10"/>
    <s v="Schneider National"/>
    <x v="0"/>
    <x v="1"/>
    <x v="49"/>
    <d v="2021-01-14T00:00:00"/>
    <d v="2021-01-13T00:00:00"/>
    <x v="1"/>
    <x v="1"/>
    <d v="2021-02-13T00:00:00"/>
    <n v="793822"/>
    <x v="2"/>
    <s v="C3"/>
    <x v="1"/>
    <s v="Not Verified"/>
    <n v="52000"/>
    <n v="8.9099999999999999E-2"/>
    <n v="60.64"/>
    <n v="0.1298"/>
    <n v="1800"/>
    <n v="6"/>
    <n v="2141"/>
  </r>
  <r>
    <n v="405577"/>
    <x v="2"/>
    <x v="0"/>
    <x v="1"/>
    <s v="Houston Chronicle"/>
    <x v="0"/>
    <x v="1"/>
    <x v="28"/>
    <d v="2021-04-16T00:00:00"/>
    <d v="2021-03-12T00:00:00"/>
    <x v="1"/>
    <x v="1"/>
    <d v="2021-04-12T00:00:00"/>
    <n v="453462"/>
    <x v="2"/>
    <s v="C2"/>
    <x v="1"/>
    <s v="Not Verified"/>
    <n v="38000"/>
    <n v="0.18659999999999999"/>
    <n v="487.46"/>
    <n v="0.12839999999999999"/>
    <n v="14500"/>
    <n v="23"/>
    <n v="17518"/>
  </r>
  <r>
    <n v="986567"/>
    <x v="6"/>
    <x v="0"/>
    <x v="1"/>
    <s v="Hot Topic"/>
    <x v="0"/>
    <x v="1"/>
    <x v="13"/>
    <d v="2021-03-16T00:00:00"/>
    <d v="2021-10-14T00:00:00"/>
    <x v="1"/>
    <x v="1"/>
    <d v="2021-11-14T00:00:00"/>
    <n v="1210292"/>
    <x v="2"/>
    <s v="C4"/>
    <x v="1"/>
    <s v="Not Verified"/>
    <n v="45600"/>
    <n v="8.9700000000000002E-2"/>
    <n v="347.98"/>
    <n v="0.1527"/>
    <n v="10000"/>
    <n v="11"/>
    <n v="12527"/>
  </r>
  <r>
    <n v="656487"/>
    <x v="35"/>
    <x v="0"/>
    <x v="1"/>
    <s v="American Academy of Family Physicians"/>
    <x v="0"/>
    <x v="1"/>
    <x v="21"/>
    <d v="2021-01-14T00:00:00"/>
    <d v="2021-02-14T00:00:00"/>
    <x v="1"/>
    <x v="1"/>
    <d v="2021-03-14T00:00:00"/>
    <n v="839639"/>
    <x v="2"/>
    <s v="C4"/>
    <x v="1"/>
    <s v="Not Verified"/>
    <n v="53000"/>
    <n v="0.21010000000000001"/>
    <n v="613.46"/>
    <n v="0.13800000000000001"/>
    <n v="18000"/>
    <n v="25"/>
    <n v="22086"/>
  </r>
  <r>
    <n v="893809"/>
    <x v="0"/>
    <x v="0"/>
    <x v="1"/>
    <s v="Management Decisions Inc"/>
    <x v="0"/>
    <x v="1"/>
    <x v="10"/>
    <d v="2021-11-13T00:00:00"/>
    <d v="2021-01-13T00:00:00"/>
    <x v="1"/>
    <x v="1"/>
    <d v="2021-02-13T00:00:00"/>
    <n v="1110966"/>
    <x v="2"/>
    <s v="C4"/>
    <x v="1"/>
    <s v="Not Verified"/>
    <n v="65000"/>
    <n v="0.2291"/>
    <n v="146.16"/>
    <n v="0.1527"/>
    <n v="4200"/>
    <n v="47"/>
    <n v="4813"/>
  </r>
  <r>
    <n v="442337"/>
    <x v="9"/>
    <x v="0"/>
    <x v="1"/>
    <s v="University of Maryland"/>
    <x v="0"/>
    <x v="1"/>
    <x v="52"/>
    <d v="2021-02-15T00:00:00"/>
    <d v="2021-10-12T00:00:00"/>
    <x v="1"/>
    <x v="1"/>
    <d v="2021-11-12T00:00:00"/>
    <n v="535840"/>
    <x v="2"/>
    <s v="C5"/>
    <x v="1"/>
    <s v="Not Verified"/>
    <n v="55640.62"/>
    <n v="8.1699999999999995E-2"/>
    <n v="171.53"/>
    <n v="0.1426"/>
    <n v="5000"/>
    <n v="11"/>
    <n v="6175"/>
  </r>
  <r>
    <n v="516485"/>
    <x v="22"/>
    <x v="0"/>
    <x v="1"/>
    <s v="headwaters agency  inc"/>
    <x v="0"/>
    <x v="1"/>
    <x v="27"/>
    <d v="2021-01-14T00:00:00"/>
    <d v="2021-12-11T00:00:00"/>
    <x v="1"/>
    <x v="1"/>
    <d v="2022-01-11T00:00:00"/>
    <n v="667537"/>
    <x v="2"/>
    <s v="C5"/>
    <x v="1"/>
    <s v="Not Verified"/>
    <n v="99000"/>
    <n v="0.1017"/>
    <n v="685.7"/>
    <n v="0.14219999999999999"/>
    <n v="20000"/>
    <n v="27"/>
    <n v="22917"/>
  </r>
  <r>
    <n v="494815"/>
    <x v="25"/>
    <x v="0"/>
    <x v="0"/>
    <s v="Express Employment Professionals"/>
    <x v="0"/>
    <x v="1"/>
    <x v="26"/>
    <d v="2021-09-15T00:00:00"/>
    <d v="2021-04-13T00:00:00"/>
    <x v="1"/>
    <x v="1"/>
    <d v="2021-05-13T00:00:00"/>
    <n v="633587"/>
    <x v="2"/>
    <s v="C1"/>
    <x v="1"/>
    <s v="Not Verified"/>
    <n v="80000"/>
    <n v="0.12239999999999999"/>
    <n v="839.16"/>
    <n v="0.1273"/>
    <n v="25000"/>
    <n v="23"/>
    <n v="30211"/>
  </r>
  <r>
    <n v="465968"/>
    <x v="18"/>
    <x v="0"/>
    <x v="0"/>
    <s v="PHH Mortgage"/>
    <x v="0"/>
    <x v="1"/>
    <x v="31"/>
    <d v="2021-05-16T00:00:00"/>
    <d v="2021-03-12T00:00:00"/>
    <x v="1"/>
    <x v="1"/>
    <d v="2021-04-12T00:00:00"/>
    <n v="584986"/>
    <x v="2"/>
    <s v="C1"/>
    <x v="1"/>
    <s v="Not Verified"/>
    <n v="34000"/>
    <n v="0.2142"/>
    <n v="336.34"/>
    <n v="0.12870000000000001"/>
    <n v="10000"/>
    <n v="22"/>
    <n v="11855"/>
  </r>
  <r>
    <n v="529130"/>
    <x v="17"/>
    <x v="0"/>
    <x v="0"/>
    <s v="Adecco Inc."/>
    <x v="0"/>
    <x v="1"/>
    <x v="43"/>
    <d v="2021-12-12T00:00:00"/>
    <d v="2021-12-12T00:00:00"/>
    <x v="1"/>
    <x v="1"/>
    <d v="2022-01-12T00:00:00"/>
    <n v="684300"/>
    <x v="2"/>
    <s v="C1"/>
    <x v="1"/>
    <s v="Not Verified"/>
    <n v="65004"/>
    <n v="0.22020000000000001"/>
    <n v="439.47"/>
    <n v="0.1323"/>
    <n v="13000"/>
    <n v="24"/>
    <n v="15690"/>
  </r>
  <r>
    <n v="468633"/>
    <x v="16"/>
    <x v="0"/>
    <x v="0"/>
    <s v="Iron Mountain Records Management"/>
    <x v="0"/>
    <x v="1"/>
    <x v="31"/>
    <d v="2021-04-16T00:00:00"/>
    <d v="2021-09-11T00:00:00"/>
    <x v="1"/>
    <x v="1"/>
    <d v="2021-10-11T00:00:00"/>
    <n v="590376"/>
    <x v="2"/>
    <s v="C1"/>
    <x v="1"/>
    <s v="Not Verified"/>
    <n v="90000"/>
    <n v="0.2243"/>
    <n v="168.17"/>
    <n v="0.12870000000000001"/>
    <n v="5000"/>
    <n v="25"/>
    <n v="5824"/>
  </r>
  <r>
    <n v="352816"/>
    <x v="25"/>
    <x v="0"/>
    <x v="0"/>
    <s v="City of Richmond"/>
    <x v="0"/>
    <x v="1"/>
    <x v="53"/>
    <d v="2021-09-14T00:00:00"/>
    <d v="2021-02-11T00:00:00"/>
    <x v="1"/>
    <x v="1"/>
    <d v="2021-03-11T00:00:00"/>
    <n v="356157"/>
    <x v="2"/>
    <s v="C1"/>
    <x v="1"/>
    <s v="Not Verified"/>
    <n v="35500"/>
    <n v="0.2278"/>
    <n v="39.450000000000003"/>
    <n v="0.1128"/>
    <n v="3000"/>
    <n v="36"/>
    <n v="1400"/>
  </r>
  <r>
    <n v="467572"/>
    <x v="0"/>
    <x v="0"/>
    <x v="0"/>
    <m/>
    <x v="0"/>
    <x v="1"/>
    <x v="31"/>
    <d v="2021-05-15T00:00:00"/>
    <d v="2021-02-12T00:00:00"/>
    <x v="1"/>
    <x v="1"/>
    <d v="2021-03-12T00:00:00"/>
    <n v="588201"/>
    <x v="2"/>
    <s v="C1"/>
    <x v="1"/>
    <s v="Not Verified"/>
    <n v="100000"/>
    <n v="0.21279999999999999"/>
    <n v="336.34"/>
    <n v="0.12870000000000001"/>
    <n v="10000"/>
    <n v="58"/>
    <n v="11918"/>
  </r>
  <r>
    <n v="486355"/>
    <x v="3"/>
    <x v="0"/>
    <x v="0"/>
    <s v="GTS"/>
    <x v="0"/>
    <x v="1"/>
    <x v="26"/>
    <d v="2021-12-13T00:00:00"/>
    <d v="2021-03-13T00:00:00"/>
    <x v="1"/>
    <x v="1"/>
    <d v="2021-04-13T00:00:00"/>
    <n v="619807"/>
    <x v="2"/>
    <s v="C2"/>
    <x v="1"/>
    <s v="Not Verified"/>
    <n v="43680"/>
    <n v="0.1734"/>
    <n v="506.18"/>
    <n v="0.13109999999999999"/>
    <n v="15000"/>
    <n v="31"/>
    <n v="18223"/>
  </r>
  <r>
    <n v="595476"/>
    <x v="25"/>
    <x v="0"/>
    <x v="0"/>
    <s v="Quality Custom Distribution"/>
    <x v="0"/>
    <x v="1"/>
    <x v="50"/>
    <d v="2021-06-14T00:00:00"/>
    <d v="2021-03-13T00:00:00"/>
    <x v="1"/>
    <x v="1"/>
    <d v="2021-04-13T00:00:00"/>
    <n v="764532"/>
    <x v="2"/>
    <s v="C3"/>
    <x v="1"/>
    <s v="Not Verified"/>
    <n v="52000"/>
    <n v="7.6200000000000004E-2"/>
    <n v="41.01"/>
    <n v="0.13980000000000001"/>
    <n v="1200"/>
    <n v="25"/>
    <n v="1463"/>
  </r>
  <r>
    <n v="465917"/>
    <x v="11"/>
    <x v="0"/>
    <x v="0"/>
    <s v="General Services Administration"/>
    <x v="0"/>
    <x v="1"/>
    <x v="31"/>
    <d v="2021-01-16T00:00:00"/>
    <d v="2021-11-11T00:00:00"/>
    <x v="1"/>
    <x v="1"/>
    <d v="2021-12-11T00:00:00"/>
    <n v="584862"/>
    <x v="2"/>
    <s v="C3"/>
    <x v="1"/>
    <s v="Not Verified"/>
    <n v="121000"/>
    <n v="0.23830000000000001"/>
    <n v="597.85"/>
    <n v="0.13569999999999999"/>
    <n v="17600"/>
    <n v="41"/>
    <n v="20941"/>
  </r>
  <r>
    <n v="501825"/>
    <x v="2"/>
    <x v="0"/>
    <x v="0"/>
    <s v="McMahan"/>
    <x v="0"/>
    <x v="1"/>
    <x v="48"/>
    <d v="2021-05-13T00:00:00"/>
    <d v="2021-05-13T00:00:00"/>
    <x v="1"/>
    <x v="1"/>
    <d v="2021-06-13T00:00:00"/>
    <n v="645128"/>
    <x v="2"/>
    <s v="C4"/>
    <x v="1"/>
    <s v="Not Verified"/>
    <n v="30000"/>
    <n v="0.2316"/>
    <n v="225.09"/>
    <n v="0.13850000000000001"/>
    <n v="6600"/>
    <n v="8"/>
    <n v="8103"/>
  </r>
  <r>
    <n v="462192"/>
    <x v="19"/>
    <x v="0"/>
    <x v="0"/>
    <s v="LexisNexis"/>
    <x v="0"/>
    <x v="1"/>
    <x v="32"/>
    <d v="2021-02-13T00:00:00"/>
    <d v="2021-02-11T00:00:00"/>
    <x v="1"/>
    <x v="1"/>
    <d v="2021-03-11T00:00:00"/>
    <n v="578054"/>
    <x v="2"/>
    <s v="C4"/>
    <x v="1"/>
    <s v="Not Verified"/>
    <n v="45000"/>
    <n v="0.15759999999999999"/>
    <n v="136.55000000000001"/>
    <n v="0.13919999999999999"/>
    <n v="4000"/>
    <n v="32"/>
    <n v="4398"/>
  </r>
  <r>
    <n v="1035174"/>
    <x v="12"/>
    <x v="0"/>
    <x v="6"/>
    <s v="MacAulay-Brown (Hill Air Force Base)"/>
    <x v="0"/>
    <x v="1"/>
    <x v="12"/>
    <d v="2021-05-16T00:00:00"/>
    <d v="2021-05-13T00:00:00"/>
    <x v="1"/>
    <x v="1"/>
    <d v="2021-06-13T00:00:00"/>
    <n v="1264811"/>
    <x v="2"/>
    <s v="C3"/>
    <x v="1"/>
    <s v="Not Verified"/>
    <n v="70000"/>
    <n v="5.8500000000000003E-2"/>
    <n v="389.79"/>
    <n v="0.14649999999999999"/>
    <n v="11300"/>
    <n v="11"/>
    <n v="13201"/>
  </r>
  <r>
    <n v="494214"/>
    <x v="25"/>
    <x v="0"/>
    <x v="3"/>
    <s v="csh"/>
    <x v="0"/>
    <x v="1"/>
    <x v="26"/>
    <d v="2021-04-16T00:00:00"/>
    <d v="2021-08-12T00:00:00"/>
    <x v="1"/>
    <x v="1"/>
    <d v="2021-09-12T00:00:00"/>
    <n v="632633"/>
    <x v="2"/>
    <s v="C5"/>
    <x v="1"/>
    <s v="Not Verified"/>
    <n v="30000"/>
    <n v="0.1888"/>
    <n v="471.41"/>
    <n v="0.14219999999999999"/>
    <n v="13750"/>
    <n v="37"/>
    <n v="16777"/>
  </r>
  <r>
    <n v="513289"/>
    <x v="6"/>
    <x v="0"/>
    <x v="8"/>
    <s v="PNC Bank"/>
    <x v="0"/>
    <x v="1"/>
    <x v="27"/>
    <d v="2021-08-15T00:00:00"/>
    <d v="2021-04-13T00:00:00"/>
    <x v="1"/>
    <x v="1"/>
    <d v="2021-05-13T00:00:00"/>
    <n v="663190"/>
    <x v="2"/>
    <s v="C3"/>
    <x v="1"/>
    <s v="Not Verified"/>
    <n v="48000"/>
    <n v="0.1938"/>
    <n v="237.47"/>
    <n v="0.1348"/>
    <n v="7000"/>
    <n v="33"/>
    <n v="8547"/>
  </r>
  <r>
    <n v="489723"/>
    <x v="5"/>
    <x v="0"/>
    <x v="4"/>
    <s v="Tampa Truck Center LLC"/>
    <x v="0"/>
    <x v="1"/>
    <x v="26"/>
    <d v="2021-03-13T00:00:00"/>
    <d v="2021-03-13T00:00:00"/>
    <x v="1"/>
    <x v="1"/>
    <d v="2021-04-13T00:00:00"/>
    <n v="624979"/>
    <x v="2"/>
    <s v="C1"/>
    <x v="1"/>
    <s v="Not Verified"/>
    <n v="42240"/>
    <n v="0.13350000000000001"/>
    <n v="184.62"/>
    <n v="0.1273"/>
    <n v="5500"/>
    <n v="16"/>
    <n v="6647"/>
  </r>
  <r>
    <n v="352661"/>
    <x v="28"/>
    <x v="0"/>
    <x v="4"/>
    <s v="Hennighausen &amp; Olsen, L.L.P."/>
    <x v="0"/>
    <x v="1"/>
    <x v="53"/>
    <d v="2021-06-13T00:00:00"/>
    <d v="2021-09-10T00:00:00"/>
    <x v="1"/>
    <x v="1"/>
    <d v="2021-10-10T00:00:00"/>
    <n v="355909"/>
    <x v="2"/>
    <s v="C4"/>
    <x v="1"/>
    <s v="Not Verified"/>
    <n v="138000"/>
    <n v="0.19"/>
    <n v="148.28"/>
    <n v="0.1222"/>
    <n v="9000"/>
    <n v="40"/>
    <n v="5238"/>
  </r>
  <r>
    <n v="605816"/>
    <x v="3"/>
    <x v="0"/>
    <x v="7"/>
    <s v="Nu-Way Transportation Services, Inc."/>
    <x v="0"/>
    <x v="1"/>
    <x v="50"/>
    <d v="2021-11-13T00:00:00"/>
    <d v="2021-11-13T00:00:00"/>
    <x v="1"/>
    <x v="1"/>
    <d v="2021-12-13T00:00:00"/>
    <n v="777179"/>
    <x v="2"/>
    <s v="C3"/>
    <x v="1"/>
    <s v="Not Verified"/>
    <n v="36000"/>
    <n v="0.185"/>
    <n v="235.8"/>
    <n v="0.1298"/>
    <n v="7000"/>
    <n v="23"/>
    <n v="8489"/>
  </r>
  <r>
    <n v="802930"/>
    <x v="18"/>
    <x v="0"/>
    <x v="9"/>
    <s v="United Way of Ocean County"/>
    <x v="0"/>
    <x v="1"/>
    <x v="44"/>
    <d v="2021-05-16T00:00:00"/>
    <d v="2021-07-14T00:00:00"/>
    <x v="1"/>
    <x v="1"/>
    <d v="2021-08-14T00:00:00"/>
    <n v="1008642"/>
    <x v="2"/>
    <s v="C3"/>
    <x v="1"/>
    <s v="Not Verified"/>
    <n v="50000"/>
    <n v="0.15409999999999999"/>
    <n v="205.04"/>
    <n v="0.1399"/>
    <n v="6000"/>
    <n v="18"/>
    <n v="7381"/>
  </r>
  <r>
    <n v="1015096"/>
    <x v="9"/>
    <x v="0"/>
    <x v="10"/>
    <s v="Burt Wealth Advisors"/>
    <x v="0"/>
    <x v="1"/>
    <x v="22"/>
    <d v="2021-04-16T00:00:00"/>
    <d v="2021-12-14T00:00:00"/>
    <x v="1"/>
    <x v="1"/>
    <d v="2022-01-14T00:00:00"/>
    <n v="1242726"/>
    <x v="2"/>
    <s v="C3"/>
    <x v="1"/>
    <s v="Not Verified"/>
    <n v="70000"/>
    <n v="0.1615"/>
    <n v="62.09"/>
    <n v="0.14649999999999999"/>
    <n v="1800"/>
    <n v="32"/>
    <n v="2235"/>
  </r>
  <r>
    <n v="760250"/>
    <x v="4"/>
    <x v="0"/>
    <x v="1"/>
    <s v="Quality Custom Cabinetry"/>
    <x v="0"/>
    <x v="1"/>
    <x v="25"/>
    <d v="2021-04-16T00:00:00"/>
    <d v="2021-08-13T00:00:00"/>
    <x v="1"/>
    <x v="1"/>
    <d v="2021-09-13T00:00:00"/>
    <n v="960513"/>
    <x v="2"/>
    <s v="C1"/>
    <x v="1"/>
    <s v="Not Verified"/>
    <n v="93000"/>
    <n v="0.1895"/>
    <n v="505.34"/>
    <n v="0.12989999999999999"/>
    <n v="15000"/>
    <n v="33"/>
    <n v="17905"/>
  </r>
  <r>
    <n v="462824"/>
    <x v="33"/>
    <x v="0"/>
    <x v="3"/>
    <s v="US Navy"/>
    <x v="0"/>
    <x v="1"/>
    <x v="31"/>
    <d v="2021-05-16T00:00:00"/>
    <d v="2021-07-11T00:00:00"/>
    <x v="1"/>
    <x v="1"/>
    <d v="2021-08-11T00:00:00"/>
    <n v="579215"/>
    <x v="2"/>
    <s v="C4"/>
    <x v="1"/>
    <s v="Not Verified"/>
    <n v="74000"/>
    <n v="0.21909999999999999"/>
    <n v="477.92"/>
    <n v="0.13919999999999999"/>
    <n v="14000"/>
    <n v="42"/>
    <n v="16416"/>
  </r>
  <r>
    <n v="365203"/>
    <x v="5"/>
    <x v="0"/>
    <x v="8"/>
    <s v="US Postal Service (USPS)"/>
    <x v="0"/>
    <x v="1"/>
    <x v="55"/>
    <d v="2021-04-16T00:00:00"/>
    <d v="2021-10-11T00:00:00"/>
    <x v="1"/>
    <x v="1"/>
    <d v="2021-11-11T00:00:00"/>
    <n v="376114"/>
    <x v="2"/>
    <s v="C2"/>
    <x v="1"/>
    <s v="Not Verified"/>
    <n v="43000"/>
    <n v="0.10100000000000001"/>
    <n v="282.69"/>
    <n v="0.12089999999999999"/>
    <n v="8500"/>
    <n v="34"/>
    <n v="10168"/>
  </r>
  <r>
    <n v="492484"/>
    <x v="5"/>
    <x v="0"/>
    <x v="5"/>
    <s v="Miami-Dade County"/>
    <x v="0"/>
    <x v="1"/>
    <x v="26"/>
    <d v="2021-10-10T00:00:00"/>
    <d v="2021-10-10T00:00:00"/>
    <x v="1"/>
    <x v="1"/>
    <d v="2021-11-10T00:00:00"/>
    <n v="629872"/>
    <x v="2"/>
    <s v="C2"/>
    <x v="1"/>
    <s v="Not Verified"/>
    <n v="73000"/>
    <n v="0.13550000000000001"/>
    <n v="404.94"/>
    <n v="0.13109999999999999"/>
    <n v="12000"/>
    <n v="15"/>
    <n v="12854"/>
  </r>
  <r>
    <n v="1036318"/>
    <x v="2"/>
    <x v="0"/>
    <x v="10"/>
    <s v="Christus St. Michael"/>
    <x v="0"/>
    <x v="1"/>
    <x v="12"/>
    <d v="2021-05-16T00:00:00"/>
    <d v="2021-01-13T00:00:00"/>
    <x v="1"/>
    <x v="1"/>
    <d v="2021-02-13T00:00:00"/>
    <n v="1266180"/>
    <x v="2"/>
    <s v="C1"/>
    <x v="1"/>
    <s v="Not Verified"/>
    <n v="50000"/>
    <n v="0.23860000000000001"/>
    <n v="203.59"/>
    <n v="0.13489999999999999"/>
    <n v="6000"/>
    <n v="58"/>
    <n v="6753"/>
  </r>
  <r>
    <n v="518603"/>
    <x v="5"/>
    <x v="0"/>
    <x v="1"/>
    <s v="State of Florida"/>
    <x v="0"/>
    <x v="1"/>
    <x v="27"/>
    <d v="2021-05-13T00:00:00"/>
    <d v="2021-06-13T00:00:00"/>
    <x v="1"/>
    <x v="1"/>
    <d v="2021-07-13T00:00:00"/>
    <n v="670363"/>
    <x v="2"/>
    <s v="C4"/>
    <x v="1"/>
    <s v="Not Verified"/>
    <n v="33685"/>
    <n v="0.21479999999999999"/>
    <n v="170.53"/>
    <n v="0.13850000000000001"/>
    <n v="5000"/>
    <n v="17"/>
    <n v="6139"/>
  </r>
  <r>
    <n v="438165"/>
    <x v="4"/>
    <x v="0"/>
    <x v="3"/>
    <s v="SunGard Data Systems"/>
    <x v="0"/>
    <x v="1"/>
    <x v="52"/>
    <d v="2021-09-12T00:00:00"/>
    <d v="2021-09-12T00:00:00"/>
    <x v="1"/>
    <x v="1"/>
    <d v="2021-10-12T00:00:00"/>
    <n v="527419"/>
    <x v="2"/>
    <s v="C3"/>
    <x v="1"/>
    <s v="Not Verified"/>
    <n v="97000"/>
    <n v="0.1696"/>
    <n v="339.69"/>
    <n v="0.13569999999999999"/>
    <n v="10000"/>
    <n v="18"/>
    <n v="12229"/>
  </r>
  <r>
    <n v="805331"/>
    <x v="1"/>
    <x v="0"/>
    <x v="3"/>
    <s v="PricewaterhouseCoopers"/>
    <x v="0"/>
    <x v="1"/>
    <x v="44"/>
    <d v="2021-05-16T00:00:00"/>
    <d v="2021-05-13T00:00:00"/>
    <x v="1"/>
    <x v="1"/>
    <d v="2021-06-13T00:00:00"/>
    <n v="1011341"/>
    <x v="2"/>
    <s v="C5"/>
    <x v="1"/>
    <s v="Not Verified"/>
    <n v="300000"/>
    <n v="0.15509999999999999"/>
    <n v="352.13"/>
    <n v="0.15229999999999999"/>
    <n v="10125"/>
    <n v="32"/>
    <n v="12238"/>
  </r>
  <r>
    <n v="890539"/>
    <x v="19"/>
    <x v="0"/>
    <x v="8"/>
    <s v="The Amicus Group, Inc"/>
    <x v="0"/>
    <x v="1"/>
    <x v="10"/>
    <d v="2021-05-16T00:00:00"/>
    <d v="2021-10-14T00:00:00"/>
    <x v="1"/>
    <x v="1"/>
    <d v="2021-11-14T00:00:00"/>
    <n v="1107154"/>
    <x v="2"/>
    <s v="C4"/>
    <x v="1"/>
    <s v="Not Verified"/>
    <n v="44000"/>
    <n v="0.2029"/>
    <n v="139.19999999999999"/>
    <n v="0.1527"/>
    <n v="4000"/>
    <n v="29"/>
    <n v="5011"/>
  </r>
  <r>
    <n v="996235"/>
    <x v="18"/>
    <x v="0"/>
    <x v="4"/>
    <s v="FunGoPlay"/>
    <x v="0"/>
    <x v="1"/>
    <x v="13"/>
    <d v="2021-11-14T00:00:00"/>
    <d v="2021-11-14T00:00:00"/>
    <x v="1"/>
    <x v="1"/>
    <d v="2021-12-14T00:00:00"/>
    <n v="1220849"/>
    <x v="2"/>
    <s v="C1"/>
    <x v="1"/>
    <s v="Not Verified"/>
    <n v="132000"/>
    <n v="8.8300000000000003E-2"/>
    <n v="271.45"/>
    <n v="0.13489999999999999"/>
    <n v="8000"/>
    <n v="23"/>
    <n v="9811"/>
  </r>
  <r>
    <n v="510374"/>
    <x v="26"/>
    <x v="0"/>
    <x v="2"/>
    <s v="Edward Jones"/>
    <x v="0"/>
    <x v="1"/>
    <x v="27"/>
    <d v="2021-02-15T00:00:00"/>
    <d v="2021-05-13T00:00:00"/>
    <x v="1"/>
    <x v="1"/>
    <d v="2021-06-13T00:00:00"/>
    <n v="659010"/>
    <x v="2"/>
    <s v="C4"/>
    <x v="1"/>
    <s v="Not Verified"/>
    <n v="36000"/>
    <n v="0.14430000000000001"/>
    <n v="170.52"/>
    <n v="0.13850000000000001"/>
    <n v="5000"/>
    <n v="29"/>
    <n v="6139"/>
  </r>
  <r>
    <n v="463412"/>
    <x v="16"/>
    <x v="0"/>
    <x v="0"/>
    <s v="Raytheon Company"/>
    <x v="0"/>
    <x v="1"/>
    <x v="31"/>
    <d v="2021-09-13T00:00:00"/>
    <d v="2021-06-12T00:00:00"/>
    <x v="1"/>
    <x v="1"/>
    <d v="2021-07-12T00:00:00"/>
    <n v="580197"/>
    <x v="2"/>
    <s v="C3"/>
    <x v="1"/>
    <s v="Not Verified"/>
    <n v="70000"/>
    <n v="5.6899999999999999E-2"/>
    <n v="101.91"/>
    <n v="0.13569999999999999"/>
    <n v="3000"/>
    <n v="47"/>
    <n v="3637"/>
  </r>
  <r>
    <n v="451211"/>
    <x v="36"/>
    <x v="0"/>
    <x v="6"/>
    <s v="US Air Force"/>
    <x v="0"/>
    <x v="1"/>
    <x v="15"/>
    <d v="2021-02-12T00:00:00"/>
    <d v="2021-06-11T00:00:00"/>
    <x v="1"/>
    <x v="1"/>
    <d v="2021-07-11T00:00:00"/>
    <n v="555703"/>
    <x v="2"/>
    <s v="C2"/>
    <x v="1"/>
    <s v="Not Verified"/>
    <n v="70224"/>
    <n v="0.2059"/>
    <n v="709.82"/>
    <n v="0.13220000000000001"/>
    <n v="21000"/>
    <n v="58"/>
    <n v="24436"/>
  </r>
  <r>
    <n v="387556"/>
    <x v="23"/>
    <x v="0"/>
    <x v="6"/>
    <s v="Janus Capital Group"/>
    <x v="0"/>
    <x v="1"/>
    <x v="33"/>
    <d v="2021-08-15T00:00:00"/>
    <d v="2021-04-11T00:00:00"/>
    <x v="1"/>
    <x v="1"/>
    <d v="2021-05-11T00:00:00"/>
    <n v="420482"/>
    <x v="2"/>
    <s v="C2"/>
    <x v="1"/>
    <s v="Not Verified"/>
    <n v="102000"/>
    <n v="0.1246"/>
    <n v="504.27"/>
    <n v="0.12839999999999999"/>
    <n v="15000"/>
    <n v="27"/>
    <n v="17753"/>
  </r>
  <r>
    <n v="360493"/>
    <x v="4"/>
    <x v="0"/>
    <x v="6"/>
    <s v="Apex Technologies Inc"/>
    <x v="0"/>
    <x v="1"/>
    <x v="34"/>
    <d v="2021-04-09T00:00:00"/>
    <d v="2021-04-09T00:00:00"/>
    <x v="1"/>
    <x v="1"/>
    <d v="2021-05-09T00:00:00"/>
    <n v="368299"/>
    <x v="2"/>
    <s v="C3"/>
    <x v="1"/>
    <s v="Not Verified"/>
    <n v="90000"/>
    <n v="7.3999999999999996E-2"/>
    <n v="400.93"/>
    <n v="0.1241"/>
    <n v="12000"/>
    <n v="14"/>
    <n v="12208"/>
  </r>
  <r>
    <n v="578081"/>
    <x v="33"/>
    <x v="0"/>
    <x v="6"/>
    <s v="Dorchester County EMS"/>
    <x v="0"/>
    <x v="1"/>
    <x v="54"/>
    <d v="2021-09-14T00:00:00"/>
    <d v="2021-03-11T00:00:00"/>
    <x v="1"/>
    <x v="1"/>
    <d v="2021-04-11T00:00:00"/>
    <n v="743288"/>
    <x v="2"/>
    <s v="C4"/>
    <x v="1"/>
    <s v="Not Verified"/>
    <n v="34000"/>
    <n v="0.16450000000000001"/>
    <n v="175.18"/>
    <n v="0.14349999999999999"/>
    <n v="5100"/>
    <n v="9"/>
    <n v="5385"/>
  </r>
  <r>
    <n v="1038218"/>
    <x v="16"/>
    <x v="0"/>
    <x v="3"/>
    <s v="town of Winthrop Mass"/>
    <x v="0"/>
    <x v="1"/>
    <x v="12"/>
    <d v="2021-07-15T00:00:00"/>
    <d v="2021-12-14T00:00:00"/>
    <x v="1"/>
    <x v="1"/>
    <d v="2022-01-14T00:00:00"/>
    <n v="1268117"/>
    <x v="2"/>
    <s v="C1"/>
    <x v="1"/>
    <s v="Not Verified"/>
    <n v="75000"/>
    <n v="4.8500000000000001E-2"/>
    <n v="339.31"/>
    <n v="0.13489999999999999"/>
    <n v="10000"/>
    <n v="19"/>
    <n v="12222"/>
  </r>
  <r>
    <n v="688265"/>
    <x v="3"/>
    <x v="0"/>
    <x v="3"/>
    <s v="Molenhouse Enterprises"/>
    <x v="0"/>
    <x v="1"/>
    <x v="11"/>
    <d v="2021-05-16T00:00:00"/>
    <d v="2021-08-14T00:00:00"/>
    <x v="1"/>
    <x v="1"/>
    <d v="2021-09-14T00:00:00"/>
    <n v="878387"/>
    <x v="2"/>
    <s v="C1"/>
    <x v="1"/>
    <s v="Not Verified"/>
    <n v="57000"/>
    <n v="0.1046"/>
    <n v="485.13"/>
    <n v="0.12989999999999999"/>
    <n v="14400"/>
    <n v="16"/>
    <n v="17464"/>
  </r>
  <r>
    <n v="481494"/>
    <x v="8"/>
    <x v="0"/>
    <x v="3"/>
    <s v="New York State Unified Court System"/>
    <x v="0"/>
    <x v="1"/>
    <x v="46"/>
    <d v="2021-05-14T00:00:00"/>
    <d v="2021-09-11T00:00:00"/>
    <x v="1"/>
    <x v="1"/>
    <d v="2021-10-11T00:00:00"/>
    <n v="612391"/>
    <x v="2"/>
    <s v="C1"/>
    <x v="1"/>
    <s v="Not Verified"/>
    <n v="121000"/>
    <n v="0.21629999999999999"/>
    <n v="839.16"/>
    <n v="0.1273"/>
    <n v="25000"/>
    <n v="46"/>
    <n v="28934"/>
  </r>
  <r>
    <n v="1004071"/>
    <x v="22"/>
    <x v="0"/>
    <x v="3"/>
    <s v="Rainbow, Inc."/>
    <x v="0"/>
    <x v="1"/>
    <x v="13"/>
    <d v="2021-06-15T00:00:00"/>
    <d v="2021-07-13T00:00:00"/>
    <x v="1"/>
    <x v="1"/>
    <d v="2021-08-13T00:00:00"/>
    <n v="1230495"/>
    <x v="2"/>
    <s v="C1"/>
    <x v="1"/>
    <s v="Not Verified"/>
    <n v="79416"/>
    <n v="6.2399999999999997E-2"/>
    <n v="203.59"/>
    <n v="0.13489999999999999"/>
    <n v="6000"/>
    <n v="44"/>
    <n v="7038"/>
  </r>
  <r>
    <n v="355587"/>
    <x v="8"/>
    <x v="0"/>
    <x v="3"/>
    <s v="GE MDS, LLC"/>
    <x v="0"/>
    <x v="1"/>
    <x v="58"/>
    <d v="2021-03-10T00:00:00"/>
    <d v="2021-03-10T00:00:00"/>
    <x v="1"/>
    <x v="1"/>
    <d v="2021-04-10T00:00:00"/>
    <n v="360361"/>
    <x v="2"/>
    <s v="C2"/>
    <x v="1"/>
    <s v="Not Verified"/>
    <n v="50000"/>
    <n v="0.20449999999999999"/>
    <n v="158.5"/>
    <n v="0.1159"/>
    <n v="7500"/>
    <n v="14"/>
    <n v="5460"/>
  </r>
  <r>
    <n v="838792"/>
    <x v="2"/>
    <x v="0"/>
    <x v="3"/>
    <s v="American Airlines"/>
    <x v="0"/>
    <x v="1"/>
    <x v="11"/>
    <d v="2021-03-16T00:00:00"/>
    <d v="2021-04-14T00:00:00"/>
    <x v="1"/>
    <x v="1"/>
    <d v="2021-05-14T00:00:00"/>
    <n v="1048909"/>
    <x v="2"/>
    <s v="C2"/>
    <x v="1"/>
    <s v="Not Verified"/>
    <n v="87600"/>
    <n v="0.16489999999999999"/>
    <n v="339.31"/>
    <n v="0.13489999999999999"/>
    <n v="10000"/>
    <n v="42"/>
    <n v="12178"/>
  </r>
  <r>
    <n v="481921"/>
    <x v="1"/>
    <x v="0"/>
    <x v="3"/>
    <s v="Design Logic Solutions"/>
    <x v="0"/>
    <x v="1"/>
    <x v="46"/>
    <d v="2021-05-16T00:00:00"/>
    <d v="2021-02-13T00:00:00"/>
    <x v="1"/>
    <x v="1"/>
    <d v="2021-03-13T00:00:00"/>
    <n v="612966"/>
    <x v="2"/>
    <s v="C4"/>
    <x v="1"/>
    <s v="Not Verified"/>
    <n v="181000"/>
    <n v="9.1800000000000007E-2"/>
    <n v="682.08"/>
    <n v="0.13850000000000001"/>
    <n v="20000"/>
    <n v="37"/>
    <n v="24556"/>
  </r>
  <r>
    <n v="487706"/>
    <x v="2"/>
    <x v="0"/>
    <x v="3"/>
    <s v="IBM Austin"/>
    <x v="0"/>
    <x v="1"/>
    <x v="46"/>
    <d v="2021-05-16T00:00:00"/>
    <d v="2021-08-11T00:00:00"/>
    <x v="1"/>
    <x v="1"/>
    <d v="2021-09-11T00:00:00"/>
    <n v="621800"/>
    <x v="2"/>
    <s v="C4"/>
    <x v="1"/>
    <s v="Not Verified"/>
    <n v="115000"/>
    <n v="0.1401"/>
    <n v="545.66999999999996"/>
    <n v="0.13850000000000001"/>
    <n v="16000"/>
    <n v="31"/>
    <n v="18538"/>
  </r>
  <r>
    <n v="594379"/>
    <x v="2"/>
    <x v="0"/>
    <x v="3"/>
    <s v="Baylor University"/>
    <x v="0"/>
    <x v="1"/>
    <x v="50"/>
    <d v="2021-06-13T00:00:00"/>
    <d v="2021-06-12T00:00:00"/>
    <x v="1"/>
    <x v="1"/>
    <d v="2021-07-12T00:00:00"/>
    <n v="763253"/>
    <x v="2"/>
    <s v="C5"/>
    <x v="1"/>
    <s v="Not Verified"/>
    <n v="44991.48"/>
    <n v="0.04"/>
    <n v="172.65"/>
    <n v="0.1472"/>
    <n v="5000"/>
    <n v="10"/>
    <n v="5947"/>
  </r>
  <r>
    <n v="625003"/>
    <x v="19"/>
    <x v="0"/>
    <x v="8"/>
    <s v="The Timken Company"/>
    <x v="0"/>
    <x v="1"/>
    <x v="41"/>
    <d v="2021-05-16T00:00:00"/>
    <d v="2021-06-12T00:00:00"/>
    <x v="1"/>
    <x v="1"/>
    <d v="2021-07-12T00:00:00"/>
    <n v="801008"/>
    <x v="2"/>
    <s v="C1"/>
    <x v="1"/>
    <s v="Not Verified"/>
    <n v="75000"/>
    <n v="0.1147"/>
    <n v="399.9"/>
    <n v="0.12230000000000001"/>
    <n v="12000"/>
    <n v="17"/>
    <n v="13540"/>
  </r>
  <r>
    <n v="520029"/>
    <x v="25"/>
    <x v="0"/>
    <x v="8"/>
    <s v="Babcock and Wilcox"/>
    <x v="0"/>
    <x v="1"/>
    <x v="27"/>
    <d v="2021-12-14T00:00:00"/>
    <d v="2021-03-12T00:00:00"/>
    <x v="1"/>
    <x v="1"/>
    <d v="2021-04-12T00:00:00"/>
    <n v="672248"/>
    <x v="2"/>
    <s v="C1"/>
    <x v="1"/>
    <s v="Not Verified"/>
    <n v="63000"/>
    <n v="0.18149999999999999"/>
    <n v="281.94"/>
    <n v="0.1273"/>
    <n v="8400"/>
    <n v="19"/>
    <n v="9811"/>
  </r>
  <r>
    <n v="509679"/>
    <x v="8"/>
    <x v="0"/>
    <x v="8"/>
    <s v="city of amsterdam"/>
    <x v="0"/>
    <x v="1"/>
    <x v="27"/>
    <d v="2021-12-15T00:00:00"/>
    <d v="2021-05-13T00:00:00"/>
    <x v="1"/>
    <x v="1"/>
    <d v="2021-06-13T00:00:00"/>
    <n v="657924"/>
    <x v="2"/>
    <s v="C4"/>
    <x v="1"/>
    <s v="Not Verified"/>
    <n v="62400"/>
    <n v="0.1081"/>
    <n v="429.71"/>
    <n v="0.13850000000000001"/>
    <n v="12600"/>
    <n v="19"/>
    <n v="15471"/>
  </r>
  <r>
    <n v="871578"/>
    <x v="19"/>
    <x v="0"/>
    <x v="8"/>
    <s v="Miami Valley Hospital"/>
    <x v="0"/>
    <x v="1"/>
    <x v="10"/>
    <d v="2021-09-15T00:00:00"/>
    <d v="2021-02-14T00:00:00"/>
    <x v="1"/>
    <x v="1"/>
    <d v="2021-03-14T00:00:00"/>
    <n v="1085654"/>
    <x v="2"/>
    <s v="C5"/>
    <x v="1"/>
    <s v="Not Verified"/>
    <n v="56000"/>
    <n v="0.24060000000000001"/>
    <n v="208.67"/>
    <n v="0.15229999999999999"/>
    <n v="6000"/>
    <n v="21"/>
    <n v="7440"/>
  </r>
  <r>
    <n v="514260"/>
    <x v="1"/>
    <x v="0"/>
    <x v="4"/>
    <m/>
    <x v="0"/>
    <x v="1"/>
    <x v="27"/>
    <d v="2021-05-16T00:00:00"/>
    <d v="2021-10-11T00:00:00"/>
    <x v="1"/>
    <x v="1"/>
    <d v="2021-11-11T00:00:00"/>
    <n v="664708"/>
    <x v="2"/>
    <s v="C1"/>
    <x v="1"/>
    <s v="Not Verified"/>
    <n v="130000"/>
    <n v="6.2100000000000002E-2"/>
    <n v="302.10000000000002"/>
    <n v="0.1273"/>
    <n v="9000"/>
    <n v="12"/>
    <n v="10115"/>
  </r>
  <r>
    <n v="468920"/>
    <x v="19"/>
    <x v="0"/>
    <x v="4"/>
    <s v="Federal Aviation Administration"/>
    <x v="0"/>
    <x v="1"/>
    <x v="31"/>
    <d v="2021-05-16T00:00:00"/>
    <d v="2021-01-11T00:00:00"/>
    <x v="1"/>
    <x v="1"/>
    <d v="2021-02-11T00:00:00"/>
    <n v="590987"/>
    <x v="2"/>
    <s v="C2"/>
    <x v="1"/>
    <s v="Not Verified"/>
    <n v="94965"/>
    <n v="0.1855"/>
    <n v="270.41000000000003"/>
    <n v="0.13220000000000001"/>
    <n v="8000"/>
    <n v="48"/>
    <n v="8921"/>
  </r>
  <r>
    <n v="619871"/>
    <x v="1"/>
    <x v="0"/>
    <x v="4"/>
    <s v="Calmark Inc."/>
    <x v="0"/>
    <x v="1"/>
    <x v="49"/>
    <d v="2021-05-13T00:00:00"/>
    <d v="2021-05-13T00:00:00"/>
    <x v="1"/>
    <x v="1"/>
    <d v="2021-06-13T00:00:00"/>
    <n v="794483"/>
    <x v="2"/>
    <s v="C3"/>
    <x v="1"/>
    <s v="Not Verified"/>
    <n v="43200"/>
    <n v="0.15859999999999999"/>
    <n v="538.95000000000005"/>
    <n v="0.1298"/>
    <n v="16000"/>
    <n v="30"/>
    <n v="19245"/>
  </r>
  <r>
    <n v="817826"/>
    <x v="4"/>
    <x v="0"/>
    <x v="4"/>
    <s v="Canon Business Solutions"/>
    <x v="0"/>
    <x v="1"/>
    <x v="44"/>
    <d v="2021-05-16T00:00:00"/>
    <d v="2021-08-14T00:00:00"/>
    <x v="1"/>
    <x v="1"/>
    <d v="2021-09-14T00:00:00"/>
    <n v="1025709"/>
    <x v="2"/>
    <s v="C3"/>
    <x v="1"/>
    <s v="Not Verified"/>
    <n v="83135"/>
    <n v="0.14430000000000001"/>
    <n v="273.39"/>
    <n v="0.1399"/>
    <n v="8000"/>
    <n v="30"/>
    <n v="9842"/>
  </r>
  <r>
    <n v="876446"/>
    <x v="1"/>
    <x v="0"/>
    <x v="4"/>
    <s v="PTI Technologies"/>
    <x v="0"/>
    <x v="1"/>
    <x v="10"/>
    <d v="2021-03-16T00:00:00"/>
    <d v="2021-03-13T00:00:00"/>
    <x v="1"/>
    <x v="1"/>
    <d v="2021-04-13T00:00:00"/>
    <n v="1091117"/>
    <x v="2"/>
    <s v="C3"/>
    <x v="1"/>
    <s v="Not Verified"/>
    <n v="115000"/>
    <n v="6.0100000000000001E-2"/>
    <n v="239.21"/>
    <n v="0.1399"/>
    <n v="7000"/>
    <n v="26"/>
    <n v="8170"/>
  </r>
  <r>
    <n v="291687"/>
    <x v="2"/>
    <x v="0"/>
    <x v="2"/>
    <s v="Verizon"/>
    <x v="0"/>
    <x v="1"/>
    <x v="60"/>
    <d v="2021-01-16T00:00:00"/>
    <d v="2021-04-11T00:00:00"/>
    <x v="1"/>
    <x v="1"/>
    <d v="2021-05-11T00:00:00"/>
    <n v="291684"/>
    <x v="2"/>
    <s v="C1"/>
    <x v="1"/>
    <s v="Not Verified"/>
    <n v="62892"/>
    <n v="0.21829999999999999"/>
    <n v="235.83"/>
    <n v="0.1103"/>
    <n v="9600"/>
    <n v="21"/>
    <n v="8489"/>
  </r>
  <r>
    <n v="1040295"/>
    <x v="3"/>
    <x v="0"/>
    <x v="2"/>
    <s v="Canadian National Railroad"/>
    <x v="0"/>
    <x v="1"/>
    <x v="22"/>
    <d v="2021-09-12T00:00:00"/>
    <d v="2021-09-12T00:00:00"/>
    <x v="1"/>
    <x v="1"/>
    <d v="2021-10-12T00:00:00"/>
    <n v="1270259"/>
    <x v="2"/>
    <s v="C1"/>
    <x v="1"/>
    <s v="Not Verified"/>
    <n v="100000"/>
    <n v="0.2041"/>
    <n v="508.96"/>
    <n v="0.13489999999999999"/>
    <n v="15000"/>
    <n v="39"/>
    <n v="16376"/>
  </r>
  <r>
    <n v="1019432"/>
    <x v="1"/>
    <x v="0"/>
    <x v="2"/>
    <s v="Westoil Marine"/>
    <x v="0"/>
    <x v="1"/>
    <x v="22"/>
    <d v="2021-06-12T00:00:00"/>
    <d v="2021-05-12T00:00:00"/>
    <x v="1"/>
    <x v="1"/>
    <d v="2021-06-12T00:00:00"/>
    <n v="1248131"/>
    <x v="2"/>
    <s v="C2"/>
    <x v="1"/>
    <s v="Not Verified"/>
    <n v="85000"/>
    <n v="0.106"/>
    <n v="171.55"/>
    <n v="0.14269999999999999"/>
    <n v="5000"/>
    <n v="14"/>
    <n v="5336"/>
  </r>
  <r>
    <n v="503016"/>
    <x v="1"/>
    <x v="0"/>
    <x v="2"/>
    <s v="Lawerence Livermore National Securities"/>
    <x v="0"/>
    <x v="1"/>
    <x v="48"/>
    <d v="2021-04-15T00:00:00"/>
    <d v="2021-03-13T00:00:00"/>
    <x v="1"/>
    <x v="1"/>
    <d v="2021-04-13T00:00:00"/>
    <n v="647216"/>
    <x v="2"/>
    <s v="C3"/>
    <x v="1"/>
    <s v="Not Verified"/>
    <n v="96000"/>
    <n v="0.1497"/>
    <n v="508.87"/>
    <n v="0.1348"/>
    <n v="15000"/>
    <n v="19"/>
    <n v="18314"/>
  </r>
  <r>
    <n v="283106"/>
    <x v="1"/>
    <x v="0"/>
    <x v="2"/>
    <s v="Kaiser Permanente"/>
    <x v="0"/>
    <x v="1"/>
    <x v="35"/>
    <d v="2021-10-15T00:00:00"/>
    <d v="2021-09-10T00:00:00"/>
    <x v="1"/>
    <x v="1"/>
    <d v="2021-10-10T00:00:00"/>
    <n v="264548"/>
    <x v="2"/>
    <s v="C5"/>
    <x v="1"/>
    <s v="Not Verified"/>
    <n v="36400"/>
    <n v="0.11600000000000001"/>
    <n v="366.89"/>
    <n v="0.1229"/>
    <n v="11000"/>
    <n v="9"/>
    <n v="13131"/>
  </r>
  <r>
    <n v="747244"/>
    <x v="1"/>
    <x v="0"/>
    <x v="5"/>
    <s v="State of California"/>
    <x v="0"/>
    <x v="1"/>
    <x v="25"/>
    <d v="2021-05-16T00:00:00"/>
    <d v="2021-05-14T00:00:00"/>
    <x v="1"/>
    <x v="1"/>
    <d v="2021-06-14T00:00:00"/>
    <n v="946154"/>
    <x v="2"/>
    <s v="C2"/>
    <x v="1"/>
    <s v="Not Verified"/>
    <n v="39216"/>
    <n v="9.9400000000000002E-2"/>
    <n v="339.31"/>
    <n v="0.13489999999999999"/>
    <n v="10000"/>
    <n v="31"/>
    <n v="12215"/>
  </r>
  <r>
    <n v="478076"/>
    <x v="38"/>
    <x v="0"/>
    <x v="5"/>
    <s v="c and s"/>
    <x v="0"/>
    <x v="1"/>
    <x v="24"/>
    <d v="2021-11-15T00:00:00"/>
    <d v="2021-12-10T00:00:00"/>
    <x v="1"/>
    <x v="1"/>
    <d v="2022-01-10T00:00:00"/>
    <n v="606869"/>
    <x v="2"/>
    <s v="C3"/>
    <x v="1"/>
    <s v="Not Verified"/>
    <n v="38500"/>
    <n v="0.13500000000000001"/>
    <n v="84.93"/>
    <n v="0.13569999999999999"/>
    <n v="2500"/>
    <n v="13"/>
    <n v="2727"/>
  </r>
  <r>
    <n v="670763"/>
    <x v="16"/>
    <x v="0"/>
    <x v="5"/>
    <s v="FUJITSU AMERICA INC"/>
    <x v="0"/>
    <x v="1"/>
    <x v="0"/>
    <d v="2021-05-14T00:00:00"/>
    <d v="2021-01-13T00:00:00"/>
    <x v="1"/>
    <x v="1"/>
    <d v="2021-02-13T00:00:00"/>
    <n v="857494"/>
    <x v="2"/>
    <s v="C3"/>
    <x v="1"/>
    <s v="Not Verified"/>
    <n v="50000"/>
    <n v="9.5000000000000001E-2"/>
    <n v="135.61000000000001"/>
    <n v="0.1343"/>
    <n v="4000"/>
    <n v="25"/>
    <n v="4751"/>
  </r>
  <r>
    <n v="644130"/>
    <x v="0"/>
    <x v="0"/>
    <x v="5"/>
    <s v="CitadelBroadcasting"/>
    <x v="0"/>
    <x v="1"/>
    <x v="21"/>
    <d v="2021-07-14T00:00:00"/>
    <d v="2021-01-14T00:00:00"/>
    <x v="1"/>
    <x v="1"/>
    <d v="2021-02-14T00:00:00"/>
    <n v="824283"/>
    <x v="2"/>
    <s v="C4"/>
    <x v="1"/>
    <s v="Not Verified"/>
    <n v="70000"/>
    <n v="0.11310000000000001"/>
    <n v="270.91000000000003"/>
    <n v="0.13350000000000001"/>
    <n v="8000"/>
    <n v="26"/>
    <n v="9753"/>
  </r>
  <r>
    <n v="802075"/>
    <x v="5"/>
    <x v="0"/>
    <x v="5"/>
    <s v="bank of america"/>
    <x v="0"/>
    <x v="1"/>
    <x v="44"/>
    <d v="2021-07-14T00:00:00"/>
    <d v="2021-07-14T00:00:00"/>
    <x v="1"/>
    <x v="1"/>
    <d v="2021-08-14T00:00:00"/>
    <n v="1007698"/>
    <x v="2"/>
    <s v="C5"/>
    <x v="1"/>
    <s v="Not Verified"/>
    <n v="48996"/>
    <n v="0.14230000000000001"/>
    <n v="173.9"/>
    <n v="0.15229999999999999"/>
    <n v="5000"/>
    <n v="25"/>
    <n v="6260"/>
  </r>
  <r>
    <n v="501087"/>
    <x v="20"/>
    <x v="0"/>
    <x v="7"/>
    <s v="Johnstons Automotive Repair"/>
    <x v="0"/>
    <x v="1"/>
    <x v="48"/>
    <d v="2021-02-13T00:00:00"/>
    <d v="2021-02-13T00:00:00"/>
    <x v="1"/>
    <x v="1"/>
    <d v="2021-03-13T00:00:00"/>
    <n v="643880"/>
    <x v="2"/>
    <s v="C1"/>
    <x v="1"/>
    <s v="Not Verified"/>
    <n v="51000"/>
    <n v="7.8399999999999997E-2"/>
    <n v="503.5"/>
    <n v="0.1273"/>
    <n v="15000"/>
    <n v="11"/>
    <n v="18100"/>
  </r>
  <r>
    <n v="467857"/>
    <x v="0"/>
    <x v="0"/>
    <x v="9"/>
    <s v="SGI"/>
    <x v="0"/>
    <x v="1"/>
    <x v="31"/>
    <d v="2021-02-15T00:00:00"/>
    <d v="2021-09-12T00:00:00"/>
    <x v="1"/>
    <x v="1"/>
    <d v="2021-10-12T00:00:00"/>
    <n v="588871"/>
    <x v="2"/>
    <s v="C1"/>
    <x v="1"/>
    <s v="Not Verified"/>
    <n v="60000"/>
    <n v="0.1086"/>
    <n v="504.5"/>
    <n v="0.12870000000000001"/>
    <n v="15000"/>
    <n v="22"/>
    <n v="18109"/>
  </r>
  <r>
    <n v="467282"/>
    <x v="1"/>
    <x v="0"/>
    <x v="9"/>
    <s v="Sutter Medical Foundation"/>
    <x v="0"/>
    <x v="1"/>
    <x v="31"/>
    <d v="2021-02-12T00:00:00"/>
    <d v="2021-01-12T00:00:00"/>
    <x v="1"/>
    <x v="1"/>
    <d v="2021-02-12T00:00:00"/>
    <n v="587610"/>
    <x v="2"/>
    <s v="C2"/>
    <x v="1"/>
    <s v="Not Verified"/>
    <n v="73200"/>
    <n v="1.66E-2"/>
    <n v="507.01"/>
    <n v="0.13220000000000001"/>
    <n v="15000"/>
    <n v="12"/>
    <n v="17901"/>
  </r>
  <r>
    <n v="874604"/>
    <x v="2"/>
    <x v="0"/>
    <x v="9"/>
    <s v="jay jay fashions pk wsm"/>
    <x v="0"/>
    <x v="1"/>
    <x v="13"/>
    <d v="2021-03-13T00:00:00"/>
    <d v="2021-08-12T00:00:00"/>
    <x v="1"/>
    <x v="1"/>
    <d v="2021-09-12T00:00:00"/>
    <n v="1089085"/>
    <x v="2"/>
    <s v="C3"/>
    <x v="1"/>
    <s v="Not Verified"/>
    <n v="120000"/>
    <n v="9.4899999999999998E-2"/>
    <n v="517.41999999999996"/>
    <n v="0.14649999999999999"/>
    <n v="15000"/>
    <n v="36"/>
    <n v="16641"/>
  </r>
  <r>
    <n v="787172"/>
    <x v="31"/>
    <x v="0"/>
    <x v="9"/>
    <s v="Baptist Hospital East"/>
    <x v="0"/>
    <x v="1"/>
    <x v="6"/>
    <d v="2021-07-14T00:00:00"/>
    <d v="2021-07-14T00:00:00"/>
    <x v="1"/>
    <x v="1"/>
    <d v="2021-08-14T00:00:00"/>
    <n v="990684"/>
    <x v="2"/>
    <s v="C4"/>
    <x v="1"/>
    <s v="Not Verified"/>
    <n v="63000"/>
    <n v="0.11310000000000001"/>
    <n v="221.21"/>
    <n v="0.1479"/>
    <n v="6400"/>
    <n v="23"/>
    <n v="7963"/>
  </r>
  <r>
    <n v="698464"/>
    <x v="11"/>
    <x v="0"/>
    <x v="9"/>
    <s v="edison chouest offshore"/>
    <x v="0"/>
    <x v="1"/>
    <x v="42"/>
    <d v="2021-05-16T00:00:00"/>
    <d v="2021-03-14T00:00:00"/>
    <x v="1"/>
    <x v="1"/>
    <d v="2021-04-14T00:00:00"/>
    <n v="889912"/>
    <x v="2"/>
    <s v="C5"/>
    <x v="1"/>
    <s v="Not Verified"/>
    <n v="72000"/>
    <n v="0.14269999999999999"/>
    <n v="328.9"/>
    <n v="0.14169999999999999"/>
    <n v="9600"/>
    <n v="21"/>
    <n v="11836"/>
  </r>
  <r>
    <n v="1037004"/>
    <x v="4"/>
    <x v="0"/>
    <x v="10"/>
    <s v="Easy does it drywall"/>
    <x v="0"/>
    <x v="1"/>
    <x v="22"/>
    <d v="2021-03-16T00:00:00"/>
    <d v="2021-09-13T00:00:00"/>
    <x v="1"/>
    <x v="1"/>
    <d v="2021-10-13T00:00:00"/>
    <n v="1266685"/>
    <x v="2"/>
    <s v="C1"/>
    <x v="1"/>
    <s v="Not Verified"/>
    <n v="72000"/>
    <n v="8.6800000000000002E-2"/>
    <n v="339.31"/>
    <n v="0.13489999999999999"/>
    <n v="10000"/>
    <n v="16"/>
    <n v="11785"/>
  </r>
  <r>
    <n v="388341"/>
    <x v="20"/>
    <x v="0"/>
    <x v="1"/>
    <s v="State Farm Insurance Companies"/>
    <x v="0"/>
    <x v="1"/>
    <x v="45"/>
    <d v="2021-12-10T00:00:00"/>
    <d v="2021-12-10T00:00:00"/>
    <x v="1"/>
    <x v="1"/>
    <d v="2022-01-10T00:00:00"/>
    <n v="421717"/>
    <x v="2"/>
    <s v="C4"/>
    <x v="1"/>
    <s v="Not Verified"/>
    <n v="68000"/>
    <n v="0.219"/>
    <n v="407.08"/>
    <n v="0.13469999999999999"/>
    <n v="12000"/>
    <n v="28"/>
    <n v="14002"/>
  </r>
  <r>
    <n v="440606"/>
    <x v="1"/>
    <x v="0"/>
    <x v="1"/>
    <s v="battery systems inc."/>
    <x v="0"/>
    <x v="1"/>
    <x v="52"/>
    <d v="2021-05-16T00:00:00"/>
    <d v="2021-09-12T00:00:00"/>
    <x v="1"/>
    <x v="1"/>
    <d v="2021-10-12T00:00:00"/>
    <n v="533780"/>
    <x v="2"/>
    <s v="C5"/>
    <x v="1"/>
    <s v="Not Verified"/>
    <n v="40000"/>
    <n v="0.13830000000000001"/>
    <n v="48.03"/>
    <n v="0.1426"/>
    <n v="1400"/>
    <n v="13"/>
    <n v="1729"/>
  </r>
  <r>
    <n v="513646"/>
    <x v="0"/>
    <x v="0"/>
    <x v="0"/>
    <s v="Vumii, Inc."/>
    <x v="0"/>
    <x v="1"/>
    <x v="27"/>
    <d v="2021-05-16T00:00:00"/>
    <d v="2021-11-12T00:00:00"/>
    <x v="1"/>
    <x v="1"/>
    <d v="2021-12-12T00:00:00"/>
    <n v="663710"/>
    <x v="2"/>
    <s v="C1"/>
    <x v="1"/>
    <s v="Not Verified"/>
    <n v="87000"/>
    <n v="0.16070000000000001"/>
    <n v="402.8"/>
    <n v="0.1273"/>
    <n v="12000"/>
    <n v="36"/>
    <n v="14413"/>
  </r>
  <r>
    <n v="382545"/>
    <x v="4"/>
    <x v="0"/>
    <x v="0"/>
    <m/>
    <x v="0"/>
    <x v="1"/>
    <x v="33"/>
    <d v="2021-07-09T00:00:00"/>
    <d v="2021-07-09T00:00:00"/>
    <x v="1"/>
    <x v="1"/>
    <d v="2021-08-09T00:00:00"/>
    <n v="412107"/>
    <x v="2"/>
    <s v="C1"/>
    <x v="1"/>
    <s v="Not Verified"/>
    <n v="46500"/>
    <n v="0.217"/>
    <n v="535.46"/>
    <n v="0.12529999999999999"/>
    <n v="16000"/>
    <n v="34"/>
    <n v="16645"/>
  </r>
  <r>
    <n v="457372"/>
    <x v="16"/>
    <x v="0"/>
    <x v="0"/>
    <m/>
    <x v="0"/>
    <x v="1"/>
    <x v="32"/>
    <d v="2021-05-15T00:00:00"/>
    <d v="2021-11-12T00:00:00"/>
    <x v="1"/>
    <x v="1"/>
    <d v="2021-12-12T00:00:00"/>
    <n v="568520"/>
    <x v="2"/>
    <s v="C2"/>
    <x v="1"/>
    <s v="Not Verified"/>
    <n v="313000"/>
    <n v="0.10489999999999999"/>
    <n v="730.1"/>
    <n v="0.13220000000000001"/>
    <n v="21600"/>
    <n v="24"/>
    <n v="26284"/>
  </r>
  <r>
    <n v="460123"/>
    <x v="1"/>
    <x v="0"/>
    <x v="0"/>
    <m/>
    <x v="0"/>
    <x v="1"/>
    <x v="32"/>
    <d v="2021-05-16T00:00:00"/>
    <d v="2021-12-12T00:00:00"/>
    <x v="1"/>
    <x v="1"/>
    <d v="2022-01-12T00:00:00"/>
    <n v="574002"/>
    <x v="2"/>
    <s v="C2"/>
    <x v="1"/>
    <s v="Not Verified"/>
    <n v="38000"/>
    <n v="0.156"/>
    <n v="84.51"/>
    <n v="0.13220000000000001"/>
    <n v="2500"/>
    <n v="42"/>
    <n v="3042"/>
  </r>
  <r>
    <n v="604552"/>
    <x v="4"/>
    <x v="0"/>
    <x v="0"/>
    <s v="T3 Corp"/>
    <x v="0"/>
    <x v="1"/>
    <x v="50"/>
    <d v="2021-05-16T00:00:00"/>
    <d v="2021-11-13T00:00:00"/>
    <x v="1"/>
    <x v="1"/>
    <d v="2021-12-13T00:00:00"/>
    <n v="775590"/>
    <x v="2"/>
    <s v="C2"/>
    <x v="1"/>
    <s v="Not Verified"/>
    <n v="70000"/>
    <n v="0.1958"/>
    <n v="469.09"/>
    <n v="0.12609999999999999"/>
    <n v="14000"/>
    <n v="39"/>
    <n v="16888"/>
  </r>
  <r>
    <n v="457657"/>
    <x v="17"/>
    <x v="0"/>
    <x v="3"/>
    <s v="PERRY MEMORIAL"/>
    <x v="0"/>
    <x v="1"/>
    <x v="32"/>
    <d v="2021-05-14T00:00:00"/>
    <d v="2021-11-12T00:00:00"/>
    <x v="1"/>
    <x v="1"/>
    <d v="2021-12-12T00:00:00"/>
    <n v="569083"/>
    <x v="2"/>
    <s v="C3"/>
    <x v="1"/>
    <s v="Not Verified"/>
    <n v="33600"/>
    <n v="0.1071"/>
    <n v="169.85"/>
    <n v="0.13569999999999999"/>
    <n v="5000"/>
    <n v="15"/>
    <n v="6130"/>
  </r>
  <r>
    <n v="889368"/>
    <x v="6"/>
    <x v="0"/>
    <x v="3"/>
    <s v="Z Systems Corporation"/>
    <x v="0"/>
    <x v="1"/>
    <x v="10"/>
    <d v="2021-04-16T00:00:00"/>
    <d v="2021-10-14T00:00:00"/>
    <x v="1"/>
    <x v="1"/>
    <d v="2021-11-14T00:00:00"/>
    <n v="1105869"/>
    <x v="2"/>
    <s v="C4"/>
    <x v="1"/>
    <s v="Not Verified"/>
    <n v="84500"/>
    <n v="0.1176"/>
    <n v="334.06"/>
    <n v="0.1527"/>
    <n v="9600"/>
    <n v="29"/>
    <n v="12026"/>
  </r>
  <r>
    <n v="616256"/>
    <x v="23"/>
    <x v="0"/>
    <x v="8"/>
    <s v="Warren Federal Credit Union"/>
    <x v="0"/>
    <x v="1"/>
    <x v="49"/>
    <d v="2021-03-11T00:00:00"/>
    <d v="2021-03-11T00:00:00"/>
    <x v="1"/>
    <x v="1"/>
    <d v="2021-04-11T00:00:00"/>
    <n v="790176"/>
    <x v="2"/>
    <s v="C3"/>
    <x v="1"/>
    <s v="Not Verified"/>
    <n v="28900"/>
    <n v="8.6400000000000005E-2"/>
    <n v="185.27"/>
    <n v="0.1298"/>
    <n v="5500"/>
    <n v="17"/>
    <n v="5675"/>
  </r>
  <r>
    <n v="302749"/>
    <x v="3"/>
    <x v="0"/>
    <x v="8"/>
    <s v="Long Established Law Firm"/>
    <x v="0"/>
    <x v="1"/>
    <x v="35"/>
    <d v="2021-03-11T00:00:00"/>
    <d v="2021-04-11T00:00:00"/>
    <x v="1"/>
    <x v="1"/>
    <d v="2021-05-11T00:00:00"/>
    <n v="302738"/>
    <x v="2"/>
    <s v="C5"/>
    <x v="1"/>
    <s v="Not Verified"/>
    <n v="77000"/>
    <n v="0.19389999999999999"/>
    <n v="500.3"/>
    <n v="0.1229"/>
    <n v="15000"/>
    <n v="33"/>
    <n v="18011"/>
  </r>
  <r>
    <n v="459542"/>
    <x v="18"/>
    <x v="0"/>
    <x v="2"/>
    <s v="Data Communique Inc"/>
    <x v="0"/>
    <x v="1"/>
    <x v="32"/>
    <d v="2021-11-12T00:00:00"/>
    <d v="2021-11-12T00:00:00"/>
    <x v="1"/>
    <x v="1"/>
    <d v="2021-12-12T00:00:00"/>
    <n v="572889"/>
    <x v="2"/>
    <s v="C3"/>
    <x v="1"/>
    <s v="Not Verified"/>
    <n v="100000"/>
    <n v="9.8000000000000004E-2"/>
    <n v="679.37"/>
    <n v="0.13569999999999999"/>
    <n v="20000"/>
    <n v="23"/>
    <n v="24459"/>
  </r>
  <r>
    <n v="569751"/>
    <x v="2"/>
    <x v="0"/>
    <x v="2"/>
    <s v="HITACHI CONSULTING"/>
    <x v="0"/>
    <x v="1"/>
    <x v="47"/>
    <d v="2021-05-16T00:00:00"/>
    <d v="2021-09-13T00:00:00"/>
    <x v="1"/>
    <x v="1"/>
    <d v="2021-10-13T00:00:00"/>
    <n v="732907"/>
    <x v="2"/>
    <s v="C3"/>
    <x v="1"/>
    <s v="Not Verified"/>
    <n v="115000"/>
    <n v="0.16769999999999999"/>
    <n v="222.1"/>
    <n v="0.13980000000000001"/>
    <n v="6500"/>
    <n v="23"/>
    <n v="7996"/>
  </r>
  <r>
    <n v="475455"/>
    <x v="6"/>
    <x v="0"/>
    <x v="0"/>
    <s v="Alticor"/>
    <x v="0"/>
    <x v="1"/>
    <x v="24"/>
    <d v="2021-02-13T00:00:00"/>
    <d v="2021-02-13T00:00:00"/>
    <x v="1"/>
    <x v="1"/>
    <d v="2021-03-13T00:00:00"/>
    <n v="601883"/>
    <x v="2"/>
    <s v="C4"/>
    <x v="1"/>
    <s v="Not Verified"/>
    <n v="90000"/>
    <n v="0.13750000000000001"/>
    <n v="327.72"/>
    <n v="0.13919999999999999"/>
    <n v="9600"/>
    <n v="20"/>
    <n v="11799"/>
  </r>
  <r>
    <n v="845162"/>
    <x v="25"/>
    <x v="0"/>
    <x v="8"/>
    <s v="General Dynamics"/>
    <x v="0"/>
    <x v="1"/>
    <x v="11"/>
    <d v="2021-02-13T00:00:00"/>
    <d v="2021-02-13T00:00:00"/>
    <x v="1"/>
    <x v="1"/>
    <d v="2021-03-13T00:00:00"/>
    <n v="1056327"/>
    <x v="2"/>
    <s v="C3"/>
    <x v="1"/>
    <s v="Not Verified"/>
    <n v="88500"/>
    <n v="0.2016"/>
    <n v="170.87"/>
    <n v="0.1399"/>
    <n v="5000"/>
    <n v="30"/>
    <n v="5836"/>
  </r>
  <r>
    <n v="553788"/>
    <x v="2"/>
    <x v="0"/>
    <x v="9"/>
    <s v="Sonic drive in"/>
    <x v="0"/>
    <x v="1"/>
    <x v="43"/>
    <d v="2021-02-16T00:00:00"/>
    <d v="2021-08-13T00:00:00"/>
    <x v="1"/>
    <x v="1"/>
    <d v="2021-09-13T00:00:00"/>
    <n v="713501"/>
    <x v="2"/>
    <s v="C2"/>
    <x v="1"/>
    <s v="Not Verified"/>
    <n v="60000"/>
    <n v="0.2102"/>
    <n v="237.92"/>
    <n v="0.1361"/>
    <n v="7000"/>
    <n v="22"/>
    <n v="8581"/>
  </r>
  <r>
    <n v="358967"/>
    <x v="2"/>
    <x v="0"/>
    <x v="0"/>
    <s v="retired"/>
    <x v="0"/>
    <x v="1"/>
    <x v="34"/>
    <d v="2021-09-11T00:00:00"/>
    <d v="2021-09-11T00:00:00"/>
    <x v="1"/>
    <x v="1"/>
    <d v="2021-10-11T00:00:00"/>
    <n v="365909"/>
    <x v="2"/>
    <s v="C3"/>
    <x v="1"/>
    <s v="Not Verified"/>
    <n v="62000"/>
    <n v="0.2243"/>
    <n v="334.11"/>
    <n v="0.1241"/>
    <n v="10000"/>
    <n v="53"/>
    <n v="12018"/>
  </r>
  <r>
    <n v="449306"/>
    <x v="19"/>
    <x v="0"/>
    <x v="6"/>
    <s v="Ohio State University"/>
    <x v="0"/>
    <x v="1"/>
    <x v="15"/>
    <d v="2021-04-11T00:00:00"/>
    <d v="2021-03-11T00:00:00"/>
    <x v="1"/>
    <x v="1"/>
    <d v="2021-04-11T00:00:00"/>
    <n v="551835"/>
    <x v="2"/>
    <s v="C2"/>
    <x v="1"/>
    <s v="Not Verified"/>
    <n v="62500"/>
    <n v="0.15759999999999999"/>
    <n v="324.49"/>
    <n v="0.13220000000000001"/>
    <n v="9600"/>
    <n v="34"/>
    <n v="11052"/>
  </r>
  <r>
    <n v="788538"/>
    <x v="4"/>
    <x v="0"/>
    <x v="6"/>
    <s v="Messiah College"/>
    <x v="0"/>
    <x v="1"/>
    <x v="6"/>
    <d v="2021-05-16T00:00:00"/>
    <d v="2021-05-12T00:00:00"/>
    <x v="1"/>
    <x v="1"/>
    <d v="2021-06-12T00:00:00"/>
    <n v="992276"/>
    <x v="2"/>
    <s v="C4"/>
    <x v="1"/>
    <s v="Not Verified"/>
    <n v="65100"/>
    <n v="0.13009999999999999"/>
    <n v="311.07"/>
    <n v="0.1479"/>
    <n v="9000"/>
    <n v="22"/>
    <n v="9995"/>
  </r>
  <r>
    <n v="417855"/>
    <x v="8"/>
    <x v="0"/>
    <x v="6"/>
    <s v="The Men's Wearhouse"/>
    <x v="0"/>
    <x v="1"/>
    <x v="23"/>
    <d v="2021-04-16T00:00:00"/>
    <d v="2021-07-12T00:00:00"/>
    <x v="1"/>
    <x v="1"/>
    <d v="2021-08-12T00:00:00"/>
    <n v="487397"/>
    <x v="2"/>
    <s v="C5"/>
    <x v="1"/>
    <s v="Not Verified"/>
    <n v="31000"/>
    <n v="0.1978"/>
    <n v="170.38"/>
    <n v="0.13789999999999999"/>
    <n v="5000"/>
    <n v="10"/>
    <n v="6134"/>
  </r>
  <r>
    <n v="485830"/>
    <x v="2"/>
    <x v="0"/>
    <x v="3"/>
    <s v="NDeX"/>
    <x v="0"/>
    <x v="1"/>
    <x v="46"/>
    <d v="2021-10-13T00:00:00"/>
    <d v="2021-04-11T00:00:00"/>
    <x v="1"/>
    <x v="1"/>
    <d v="2021-05-11T00:00:00"/>
    <n v="619024"/>
    <x v="2"/>
    <s v="C1"/>
    <x v="1"/>
    <s v="Not Verified"/>
    <n v="78000"/>
    <n v="0.1615"/>
    <n v="335.67"/>
    <n v="0.1273"/>
    <n v="10000"/>
    <n v="23"/>
    <n v="11182"/>
  </r>
  <r>
    <n v="456643"/>
    <x v="9"/>
    <x v="0"/>
    <x v="3"/>
    <s v="Prince George's County Government"/>
    <x v="0"/>
    <x v="1"/>
    <x v="32"/>
    <d v="2021-01-16T00:00:00"/>
    <d v="2021-09-12T00:00:00"/>
    <x v="1"/>
    <x v="1"/>
    <d v="2021-10-12T00:00:00"/>
    <n v="567254"/>
    <x v="2"/>
    <s v="C2"/>
    <x v="1"/>
    <s v="Not Verified"/>
    <n v="89000"/>
    <n v="5.6599999999999998E-2"/>
    <n v="540.80999999999995"/>
    <n v="0.13220000000000001"/>
    <n v="16000"/>
    <n v="16"/>
    <n v="19452"/>
  </r>
  <r>
    <n v="595728"/>
    <x v="1"/>
    <x v="0"/>
    <x v="3"/>
    <s v="L.I.F.E."/>
    <x v="0"/>
    <x v="1"/>
    <x v="50"/>
    <d v="2021-05-16T00:00:00"/>
    <d v="2021-10-13T00:00:00"/>
    <x v="1"/>
    <x v="1"/>
    <d v="2021-11-13T00:00:00"/>
    <n v="764812"/>
    <x v="2"/>
    <s v="C2"/>
    <x v="1"/>
    <s v="Not Verified"/>
    <n v="48996"/>
    <n v="5.8999999999999997E-2"/>
    <n v="357.73"/>
    <n v="0.1361"/>
    <n v="10525"/>
    <n v="15"/>
    <n v="12879"/>
  </r>
  <r>
    <n v="486882"/>
    <x v="13"/>
    <x v="0"/>
    <x v="3"/>
    <s v="WA State Attorney General's Office"/>
    <x v="0"/>
    <x v="1"/>
    <x v="46"/>
    <d v="2021-05-16T00:00:00"/>
    <d v="2021-02-12T00:00:00"/>
    <x v="1"/>
    <x v="1"/>
    <d v="2021-03-12T00:00:00"/>
    <n v="620568"/>
    <x v="2"/>
    <s v="C2"/>
    <x v="1"/>
    <s v="Not Verified"/>
    <n v="41508"/>
    <n v="0.18990000000000001"/>
    <n v="54"/>
    <n v="0.13109999999999999"/>
    <n v="1600"/>
    <n v="19"/>
    <n v="1893"/>
  </r>
  <r>
    <n v="480107"/>
    <x v="7"/>
    <x v="0"/>
    <x v="8"/>
    <s v="Fidelity Investments"/>
    <x v="0"/>
    <x v="1"/>
    <x v="46"/>
    <d v="2021-03-12T00:00:00"/>
    <d v="2021-11-10T00:00:00"/>
    <x v="1"/>
    <x v="1"/>
    <d v="2021-12-10T00:00:00"/>
    <n v="610171"/>
    <x v="2"/>
    <s v="C2"/>
    <x v="1"/>
    <s v="Not Verified"/>
    <n v="90000"/>
    <n v="0.11600000000000001"/>
    <n v="674.9"/>
    <n v="0.13109999999999999"/>
    <n v="20000"/>
    <n v="46"/>
    <n v="21782"/>
  </r>
  <r>
    <n v="435210"/>
    <x v="3"/>
    <x v="0"/>
    <x v="8"/>
    <s v="Department of Veterans Affairs (VA)"/>
    <x v="0"/>
    <x v="1"/>
    <x v="52"/>
    <d v="2021-05-16T00:00:00"/>
    <d v="2021-09-12T00:00:00"/>
    <x v="1"/>
    <x v="1"/>
    <d v="2021-10-12T00:00:00"/>
    <n v="519920"/>
    <x v="2"/>
    <s v="C3"/>
    <x v="1"/>
    <s v="Not Verified"/>
    <n v="62000"/>
    <n v="0.1779"/>
    <n v="169.85"/>
    <n v="0.13569999999999999"/>
    <n v="5000"/>
    <n v="19"/>
    <n v="6114"/>
  </r>
  <r>
    <n v="642462"/>
    <x v="3"/>
    <x v="0"/>
    <x v="8"/>
    <s v="Timberline Knolls"/>
    <x v="0"/>
    <x v="1"/>
    <x v="21"/>
    <d v="2021-05-16T00:00:00"/>
    <d v="2021-01-14T00:00:00"/>
    <x v="1"/>
    <x v="1"/>
    <d v="2021-02-14T00:00:00"/>
    <n v="822313"/>
    <x v="2"/>
    <s v="C3"/>
    <x v="1"/>
    <s v="Not Verified"/>
    <n v="53004"/>
    <n v="0.2009"/>
    <n v="336.85"/>
    <n v="0.1298"/>
    <n v="10000"/>
    <n v="33"/>
    <n v="12127"/>
  </r>
  <r>
    <n v="1010204"/>
    <x v="3"/>
    <x v="0"/>
    <x v="8"/>
    <s v="Better Health Care"/>
    <x v="0"/>
    <x v="1"/>
    <x v="22"/>
    <d v="2021-11-14T00:00:00"/>
    <d v="2021-11-14T00:00:00"/>
    <x v="1"/>
    <x v="1"/>
    <d v="2021-12-14T00:00:00"/>
    <n v="1236155"/>
    <x v="2"/>
    <s v="C4"/>
    <x v="1"/>
    <s v="Not Verified"/>
    <n v="80000"/>
    <n v="8.0699999999999994E-2"/>
    <n v="170.51"/>
    <n v="0.1527"/>
    <n v="4900"/>
    <n v="8"/>
    <n v="6138"/>
  </r>
  <r>
    <n v="310112"/>
    <x v="1"/>
    <x v="0"/>
    <x v="8"/>
    <s v="putnam lexus"/>
    <x v="0"/>
    <x v="1"/>
    <x v="60"/>
    <d v="2021-04-10T00:00:00"/>
    <d v="2021-04-10T00:00:00"/>
    <x v="1"/>
    <x v="1"/>
    <d v="2021-05-10T00:00:00"/>
    <n v="310096"/>
    <x v="2"/>
    <s v="C4"/>
    <x v="1"/>
    <s v="Not Verified"/>
    <n v="180000"/>
    <n v="6.6500000000000004E-2"/>
    <n v="260.62"/>
    <n v="0.1197"/>
    <n v="15600"/>
    <n v="28"/>
    <n v="9189"/>
  </r>
  <r>
    <n v="571396"/>
    <x v="19"/>
    <x v="0"/>
    <x v="4"/>
    <s v="DXP Enterprises"/>
    <x v="0"/>
    <x v="1"/>
    <x v="47"/>
    <d v="2021-02-13T00:00:00"/>
    <d v="2021-01-13T00:00:00"/>
    <x v="1"/>
    <x v="1"/>
    <d v="2021-02-13T00:00:00"/>
    <n v="734998"/>
    <x v="2"/>
    <s v="C3"/>
    <x v="1"/>
    <s v="Not Verified"/>
    <n v="30000"/>
    <n v="0.20080000000000001"/>
    <n v="205.01"/>
    <n v="0.13980000000000001"/>
    <n v="6000"/>
    <n v="23"/>
    <n v="7298"/>
  </r>
  <r>
    <n v="376257"/>
    <x v="21"/>
    <x v="0"/>
    <x v="4"/>
    <s v="Chemtura"/>
    <x v="0"/>
    <x v="1"/>
    <x v="46"/>
    <d v="2021-06-15T00:00:00"/>
    <d v="2021-06-12T00:00:00"/>
    <x v="1"/>
    <x v="1"/>
    <d v="2021-07-12T00:00:00"/>
    <n v="399200"/>
    <x v="2"/>
    <s v="C3"/>
    <x v="1"/>
    <s v="Not Verified"/>
    <n v="114400"/>
    <n v="0.1467"/>
    <n v="678.49"/>
    <n v="0.1348"/>
    <n v="20000"/>
    <n v="34"/>
    <n v="24161"/>
  </r>
  <r>
    <n v="850382"/>
    <x v="29"/>
    <x v="0"/>
    <x v="4"/>
    <s v="Koch Nitrogen"/>
    <x v="0"/>
    <x v="1"/>
    <x v="11"/>
    <d v="2021-01-14T00:00:00"/>
    <d v="2021-01-14T00:00:00"/>
    <x v="1"/>
    <x v="1"/>
    <d v="2021-02-14T00:00:00"/>
    <n v="1062202"/>
    <x v="2"/>
    <s v="C5"/>
    <x v="1"/>
    <s v="Not Verified"/>
    <n v="54000"/>
    <n v="0.23780000000000001"/>
    <n v="347.79"/>
    <n v="0.15229999999999999"/>
    <n v="10000"/>
    <n v="22"/>
    <n v="12121"/>
  </r>
  <r>
    <n v="444504"/>
    <x v="12"/>
    <x v="0"/>
    <x v="2"/>
    <s v="Stock components"/>
    <x v="0"/>
    <x v="1"/>
    <x v="15"/>
    <d v="2021-04-15T00:00:00"/>
    <d v="2021-10-12T00:00:00"/>
    <x v="1"/>
    <x v="1"/>
    <d v="2021-11-12T00:00:00"/>
    <n v="542020"/>
    <x v="2"/>
    <s v="C2"/>
    <x v="1"/>
    <s v="Not Verified"/>
    <n v="58000"/>
    <n v="0.16900000000000001"/>
    <n v="304.20999999999998"/>
    <n v="0.13220000000000001"/>
    <n v="9000"/>
    <n v="19"/>
    <n v="10952"/>
  </r>
  <r>
    <n v="411477"/>
    <x v="14"/>
    <x v="0"/>
    <x v="2"/>
    <s v="Best Ford Inc"/>
    <x v="0"/>
    <x v="1"/>
    <x v="24"/>
    <d v="2021-11-15T00:00:00"/>
    <d v="2021-07-12T00:00:00"/>
    <x v="1"/>
    <x v="1"/>
    <d v="2021-08-12T00:00:00"/>
    <n v="463830"/>
    <x v="2"/>
    <s v="C4"/>
    <x v="1"/>
    <s v="Not Verified"/>
    <n v="75000"/>
    <n v="0.16239999999999999"/>
    <n v="491.58"/>
    <n v="0.13919999999999999"/>
    <n v="14400"/>
    <n v="30"/>
    <n v="17542"/>
  </r>
  <r>
    <n v="482076"/>
    <x v="18"/>
    <x v="0"/>
    <x v="5"/>
    <s v="Con Edison"/>
    <x v="0"/>
    <x v="1"/>
    <x v="46"/>
    <d v="2021-04-16T00:00:00"/>
    <d v="2021-02-13T00:00:00"/>
    <x v="1"/>
    <x v="1"/>
    <d v="2021-03-13T00:00:00"/>
    <n v="613163"/>
    <x v="2"/>
    <s v="C1"/>
    <x v="1"/>
    <s v="Not Verified"/>
    <n v="90000"/>
    <n v="0.22750000000000001"/>
    <n v="402.8"/>
    <n v="0.1273"/>
    <n v="12000"/>
    <n v="18"/>
    <n v="14502"/>
  </r>
  <r>
    <n v="1044801"/>
    <x v="3"/>
    <x v="0"/>
    <x v="5"/>
    <s v="University of Chicago Medical Center"/>
    <x v="0"/>
    <x v="1"/>
    <x v="22"/>
    <d v="2021-05-16T00:00:00"/>
    <d v="2021-11-14T00:00:00"/>
    <x v="1"/>
    <x v="1"/>
    <d v="2021-12-14T00:00:00"/>
    <n v="1275166"/>
    <x v="2"/>
    <s v="C3"/>
    <x v="1"/>
    <s v="Not Verified"/>
    <n v="92700"/>
    <n v="2.64E-2"/>
    <n v="51.75"/>
    <n v="0.14649999999999999"/>
    <n v="1500"/>
    <n v="18"/>
    <n v="1862"/>
  </r>
  <r>
    <n v="302796"/>
    <x v="4"/>
    <x v="0"/>
    <x v="5"/>
    <s v="Gaudenzia, Inc."/>
    <x v="0"/>
    <x v="1"/>
    <x v="35"/>
    <d v="2021-04-16T00:00:00"/>
    <d v="2021-04-11T00:00:00"/>
    <x v="1"/>
    <x v="1"/>
    <d v="2021-05-11T00:00:00"/>
    <n v="302742"/>
    <x v="2"/>
    <s v="C5"/>
    <x v="1"/>
    <s v="Not Verified"/>
    <n v="29000"/>
    <n v="4.1799999999999997E-2"/>
    <n v="50.03"/>
    <n v="0.1229"/>
    <n v="1500"/>
    <n v="6"/>
    <n v="1801"/>
  </r>
  <r>
    <n v="467930"/>
    <x v="3"/>
    <x v="0"/>
    <x v="5"/>
    <s v="CIPAFilter, LLC"/>
    <x v="0"/>
    <x v="1"/>
    <x v="31"/>
    <d v="2021-12-15T00:00:00"/>
    <d v="2021-08-11T00:00:00"/>
    <x v="1"/>
    <x v="1"/>
    <d v="2021-09-11T00:00:00"/>
    <n v="589059"/>
    <x v="2"/>
    <s v="C5"/>
    <x v="1"/>
    <s v="Not Verified"/>
    <n v="55900"/>
    <n v="0.1565"/>
    <n v="624.37"/>
    <n v="0.1426"/>
    <n v="18200"/>
    <n v="24"/>
    <n v="21536"/>
  </r>
  <r>
    <n v="860705"/>
    <x v="1"/>
    <x v="0"/>
    <x v="7"/>
    <s v="First Presbyterian Church of Wildomar"/>
    <x v="0"/>
    <x v="1"/>
    <x v="11"/>
    <d v="2021-07-15T00:00:00"/>
    <d v="2021-11-12T00:00:00"/>
    <x v="1"/>
    <x v="1"/>
    <d v="2021-12-12T00:00:00"/>
    <n v="1057143"/>
    <x v="2"/>
    <s v="C1"/>
    <x v="1"/>
    <s v="Not Verified"/>
    <n v="57000"/>
    <n v="0.15709999999999999"/>
    <n v="303.20999999999998"/>
    <n v="0.12989999999999999"/>
    <n v="9000"/>
    <n v="22"/>
    <n v="10026"/>
  </r>
  <r>
    <n v="577452"/>
    <x v="38"/>
    <x v="0"/>
    <x v="9"/>
    <s v="Church and Stagg"/>
    <x v="0"/>
    <x v="1"/>
    <x v="54"/>
    <d v="2021-11-15T00:00:00"/>
    <d v="2021-05-14T00:00:00"/>
    <x v="1"/>
    <x v="1"/>
    <d v="2021-06-14T00:00:00"/>
    <n v="742566"/>
    <x v="2"/>
    <s v="C3"/>
    <x v="1"/>
    <s v="Not Verified"/>
    <n v="38500"/>
    <n v="0.16800000000000001"/>
    <n v="119.59"/>
    <n v="0.13980000000000001"/>
    <n v="3500"/>
    <n v="14"/>
    <n v="4344"/>
  </r>
  <r>
    <n v="434265"/>
    <x v="21"/>
    <x v="0"/>
    <x v="10"/>
    <s v="Country Kids"/>
    <x v="0"/>
    <x v="1"/>
    <x v="20"/>
    <d v="2021-11-15T00:00:00"/>
    <d v="2021-03-11T00:00:00"/>
    <x v="1"/>
    <x v="1"/>
    <d v="2021-04-11T00:00:00"/>
    <n v="517934"/>
    <x v="2"/>
    <s v="C5"/>
    <x v="1"/>
    <s v="Not Verified"/>
    <n v="50000"/>
    <n v="0.2266"/>
    <n v="543.75"/>
    <n v="0.1426"/>
    <n v="15850"/>
    <n v="20"/>
    <n v="18656"/>
  </r>
  <r>
    <n v="454392"/>
    <x v="18"/>
    <x v="0"/>
    <x v="0"/>
    <m/>
    <x v="0"/>
    <x v="1"/>
    <x v="32"/>
    <d v="2021-11-12T00:00:00"/>
    <d v="2021-11-12T00:00:00"/>
    <x v="1"/>
    <x v="1"/>
    <d v="2021-12-12T00:00:00"/>
    <n v="562638"/>
    <x v="2"/>
    <s v="C1"/>
    <x v="1"/>
    <s v="Not Verified"/>
    <n v="75996"/>
    <n v="1.5800000000000002E-2"/>
    <n v="121.08"/>
    <n v="0.12870000000000001"/>
    <n v="3600"/>
    <n v="10"/>
    <n v="4359"/>
  </r>
  <r>
    <n v="483989"/>
    <x v="2"/>
    <x v="0"/>
    <x v="0"/>
    <s v="kirkwood manor"/>
    <x v="0"/>
    <x v="1"/>
    <x v="46"/>
    <d v="2021-02-13T00:00:00"/>
    <d v="2021-02-13T00:00:00"/>
    <x v="1"/>
    <x v="1"/>
    <d v="2021-03-13T00:00:00"/>
    <n v="616029"/>
    <x v="2"/>
    <s v="C1"/>
    <x v="1"/>
    <s v="Not Verified"/>
    <n v="40000"/>
    <n v="9.3600000000000003E-2"/>
    <n v="134.27000000000001"/>
    <n v="0.1273"/>
    <n v="4000"/>
    <n v="19"/>
    <n v="4834"/>
  </r>
  <r>
    <n v="469156"/>
    <x v="4"/>
    <x v="0"/>
    <x v="0"/>
    <s v="Guardian Protection Services"/>
    <x v="0"/>
    <x v="1"/>
    <x v="31"/>
    <d v="2021-05-16T00:00:00"/>
    <d v="2021-11-12T00:00:00"/>
    <x v="1"/>
    <x v="1"/>
    <d v="2021-12-12T00:00:00"/>
    <n v="591444"/>
    <x v="2"/>
    <s v="C4"/>
    <x v="1"/>
    <s v="Not Verified"/>
    <n v="118000"/>
    <n v="0.2198"/>
    <n v="170.69"/>
    <n v="0.13919999999999999"/>
    <n v="5000"/>
    <n v="30"/>
    <n v="6232"/>
  </r>
  <r>
    <n v="599147"/>
    <x v="11"/>
    <x v="0"/>
    <x v="0"/>
    <s v="DOD Civ US Army"/>
    <x v="0"/>
    <x v="1"/>
    <x v="50"/>
    <d v="2021-10-14T00:00:00"/>
    <d v="2021-11-13T00:00:00"/>
    <x v="1"/>
    <x v="1"/>
    <d v="2021-12-13T00:00:00"/>
    <n v="768975"/>
    <x v="2"/>
    <s v="C5"/>
    <x v="1"/>
    <s v="Not Verified"/>
    <n v="136000"/>
    <n v="0.20899999999999999"/>
    <n v="165.74"/>
    <n v="0.1472"/>
    <n v="4800"/>
    <n v="26"/>
    <n v="5967"/>
  </r>
  <r>
    <n v="348819"/>
    <x v="1"/>
    <x v="0"/>
    <x v="3"/>
    <s v="Metro Water District"/>
    <x v="0"/>
    <x v="1"/>
    <x v="57"/>
    <d v="2021-10-10T00:00:00"/>
    <d v="2021-10-10T00:00:00"/>
    <x v="1"/>
    <x v="1"/>
    <d v="2021-11-10T00:00:00"/>
    <n v="350185"/>
    <x v="2"/>
    <s v="C4"/>
    <x v="1"/>
    <s v="Not Verified"/>
    <n v="91000"/>
    <n v="7.8899999999999998E-2"/>
    <n v="249"/>
    <n v="0.1197"/>
    <n v="7500"/>
    <n v="42"/>
    <n v="8880"/>
  </r>
  <r>
    <n v="314843"/>
    <x v="2"/>
    <x v="0"/>
    <x v="8"/>
    <s v="Computer Solutions"/>
    <x v="0"/>
    <x v="1"/>
    <x v="60"/>
    <d v="2021-04-11T00:00:00"/>
    <d v="2021-04-11T00:00:00"/>
    <x v="1"/>
    <x v="1"/>
    <d v="2021-05-11T00:00:00"/>
    <n v="314840"/>
    <x v="2"/>
    <s v="C4"/>
    <x v="1"/>
    <s v="Not Verified"/>
    <n v="48000"/>
    <n v="0.1303"/>
    <n v="166"/>
    <n v="0.1197"/>
    <n v="5000"/>
    <n v="27"/>
    <n v="5976"/>
  </r>
  <r>
    <n v="549796"/>
    <x v="36"/>
    <x v="0"/>
    <x v="3"/>
    <s v="Sweetwater School Dist 2"/>
    <x v="0"/>
    <x v="1"/>
    <x v="43"/>
    <d v="2021-06-12T00:00:00"/>
    <d v="2021-07-12T00:00:00"/>
    <x v="1"/>
    <x v="1"/>
    <d v="2021-08-12T00:00:00"/>
    <n v="708753"/>
    <x v="2"/>
    <s v="C3"/>
    <x v="1"/>
    <s v="Not Verified"/>
    <n v="51888"/>
    <n v="0.22800000000000001"/>
    <n v="239.18"/>
    <n v="0.13980000000000001"/>
    <n v="7000"/>
    <n v="29"/>
    <n v="8371"/>
  </r>
  <r>
    <n v="446340"/>
    <x v="2"/>
    <x v="0"/>
    <x v="6"/>
    <s v="Endeca Technologies"/>
    <x v="4"/>
    <x v="1"/>
    <x v="15"/>
    <d v="2021-02-13T00:00:00"/>
    <d v="2021-10-12T00:00:00"/>
    <x v="1"/>
    <x v="1"/>
    <d v="2021-11-12T00:00:00"/>
    <n v="545773"/>
    <x v="2"/>
    <s v="D4"/>
    <x v="1"/>
    <s v="Not Verified"/>
    <n v="130000"/>
    <n v="6.9400000000000003E-2"/>
    <n v="195.93"/>
    <n v="0.1565"/>
    <n v="5600"/>
    <n v="12"/>
    <n v="7053"/>
  </r>
  <r>
    <n v="489202"/>
    <x v="23"/>
    <x v="0"/>
    <x v="6"/>
    <s v="Colorado Springs Team Real Estate"/>
    <x v="4"/>
    <x v="1"/>
    <x v="26"/>
    <d v="2021-04-13T00:00:00"/>
    <d v="2021-04-13T00:00:00"/>
    <x v="1"/>
    <x v="1"/>
    <d v="2021-05-13T00:00:00"/>
    <n v="624087"/>
    <x v="2"/>
    <s v="D5"/>
    <x v="1"/>
    <s v="Not Verified"/>
    <n v="60000"/>
    <n v="0.20580000000000001"/>
    <n v="598.29999999999995"/>
    <n v="0.16070000000000001"/>
    <n v="17000"/>
    <n v="16"/>
    <n v="21788"/>
  </r>
  <r>
    <n v="499006"/>
    <x v="41"/>
    <x v="0"/>
    <x v="3"/>
    <s v="engineers outlet"/>
    <x v="4"/>
    <x v="1"/>
    <x v="48"/>
    <d v="2021-05-16T00:00:00"/>
    <d v="2021-04-12T00:00:00"/>
    <x v="1"/>
    <x v="1"/>
    <d v="2021-05-12T00:00:00"/>
    <n v="640253"/>
    <x v="2"/>
    <s v="D1"/>
    <x v="1"/>
    <s v="Not Verified"/>
    <n v="42000"/>
    <n v="0.2117"/>
    <n v="344.65"/>
    <n v="0.1459"/>
    <n v="10000"/>
    <n v="25"/>
    <n v="12098"/>
  </r>
  <r>
    <n v="907139"/>
    <x v="33"/>
    <x v="0"/>
    <x v="3"/>
    <s v="Michelin North America"/>
    <x v="4"/>
    <x v="1"/>
    <x v="13"/>
    <d v="2021-10-13T00:00:00"/>
    <d v="2021-10-13T00:00:00"/>
    <x v="1"/>
    <x v="1"/>
    <d v="2021-11-13T00:00:00"/>
    <n v="1127690"/>
    <x v="2"/>
    <s v="D2"/>
    <x v="1"/>
    <s v="Not Verified"/>
    <n v="55000"/>
    <n v="0.24959999999999999"/>
    <n v="235.45"/>
    <n v="0.16769999999999999"/>
    <n v="6625"/>
    <n v="21"/>
    <n v="8236"/>
  </r>
  <r>
    <n v="465903"/>
    <x v="26"/>
    <x v="0"/>
    <x v="3"/>
    <s v="Kansas City, Mo PD and National Guard"/>
    <x v="4"/>
    <x v="1"/>
    <x v="31"/>
    <d v="2021-05-16T00:00:00"/>
    <d v="2021-12-12T00:00:00"/>
    <x v="1"/>
    <x v="1"/>
    <d v="2022-01-12T00:00:00"/>
    <n v="584836"/>
    <x v="2"/>
    <s v="D2"/>
    <x v="1"/>
    <s v="Not Verified"/>
    <n v="67000"/>
    <n v="0.21740000000000001"/>
    <n v="840.15"/>
    <n v="0.14960000000000001"/>
    <n v="24250"/>
    <n v="33"/>
    <n v="30245"/>
  </r>
  <r>
    <n v="587428"/>
    <x v="34"/>
    <x v="0"/>
    <x v="3"/>
    <s v="Appalachian Electronic Instruments Inc."/>
    <x v="4"/>
    <x v="1"/>
    <x v="54"/>
    <d v="2021-02-15T00:00:00"/>
    <d v="2021-10-13T00:00:00"/>
    <x v="1"/>
    <x v="1"/>
    <d v="2021-11-13T00:00:00"/>
    <n v="754711"/>
    <x v="2"/>
    <s v="D3"/>
    <x v="1"/>
    <s v="Not Verified"/>
    <n v="40000"/>
    <n v="7.1999999999999998E-3"/>
    <n v="122.33"/>
    <n v="0.15579999999999999"/>
    <n v="3500"/>
    <n v="8"/>
    <n v="4404"/>
  </r>
  <r>
    <n v="491618"/>
    <x v="5"/>
    <x v="0"/>
    <x v="3"/>
    <s v="City of Hialeah"/>
    <x v="4"/>
    <x v="1"/>
    <x v="26"/>
    <d v="2021-11-12T00:00:00"/>
    <d v="2021-10-10T00:00:00"/>
    <x v="1"/>
    <x v="1"/>
    <d v="2021-11-10T00:00:00"/>
    <n v="628318"/>
    <x v="2"/>
    <s v="D3"/>
    <x v="1"/>
    <s v="Not Verified"/>
    <n v="80000"/>
    <n v="0.22570000000000001"/>
    <n v="870.71"/>
    <n v="0.15329999999999999"/>
    <n v="25000"/>
    <n v="36"/>
    <n v="27086"/>
  </r>
  <r>
    <n v="469964"/>
    <x v="2"/>
    <x v="0"/>
    <x v="3"/>
    <s v="Fusion Inc"/>
    <x v="4"/>
    <x v="1"/>
    <x v="24"/>
    <d v="2021-05-16T00:00:00"/>
    <d v="2021-08-12T00:00:00"/>
    <x v="1"/>
    <x v="1"/>
    <d v="2021-09-12T00:00:00"/>
    <n v="593105"/>
    <x v="2"/>
    <s v="D5"/>
    <x v="1"/>
    <s v="Not Verified"/>
    <n v="100000"/>
    <n v="0.18909999999999999"/>
    <n v="527.36"/>
    <n v="0.16"/>
    <n v="15000"/>
    <n v="16"/>
    <n v="18883"/>
  </r>
  <r>
    <n v="456474"/>
    <x v="18"/>
    <x v="0"/>
    <x v="3"/>
    <s v="Citigroup"/>
    <x v="4"/>
    <x v="1"/>
    <x v="32"/>
    <d v="2021-05-16T00:00:00"/>
    <d v="2021-09-12T00:00:00"/>
    <x v="1"/>
    <x v="1"/>
    <d v="2021-10-12T00:00:00"/>
    <n v="566902"/>
    <x v="2"/>
    <s v="D5"/>
    <x v="1"/>
    <s v="Not Verified"/>
    <n v="98000"/>
    <n v="6.0600000000000001E-2"/>
    <n v="168.76"/>
    <n v="0.16"/>
    <n v="4800"/>
    <n v="18"/>
    <n v="6069"/>
  </r>
  <r>
    <n v="290199"/>
    <x v="5"/>
    <x v="0"/>
    <x v="8"/>
    <s v="Self-Employed"/>
    <x v="4"/>
    <x v="1"/>
    <x v="35"/>
    <d v="2021-09-15T00:00:00"/>
    <d v="2021-07-10T00:00:00"/>
    <x v="1"/>
    <x v="1"/>
    <d v="2021-08-10T00:00:00"/>
    <n v="290196"/>
    <x v="2"/>
    <s v="D1"/>
    <x v="1"/>
    <s v="Not Verified"/>
    <n v="66000"/>
    <n v="0.13400000000000001"/>
    <n v="670.13"/>
    <n v="0.12609999999999999"/>
    <n v="20000"/>
    <n v="31"/>
    <n v="23820"/>
  </r>
  <r>
    <n v="542601"/>
    <x v="5"/>
    <x v="0"/>
    <x v="8"/>
    <s v="Nurse on Call"/>
    <x v="4"/>
    <x v="1"/>
    <x v="43"/>
    <d v="2021-07-13T00:00:00"/>
    <d v="2021-07-13T00:00:00"/>
    <x v="1"/>
    <x v="1"/>
    <d v="2021-08-13T00:00:00"/>
    <n v="700187"/>
    <x v="2"/>
    <s v="D1"/>
    <x v="1"/>
    <s v="Not Verified"/>
    <n v="71000"/>
    <n v="0.17829999999999999"/>
    <n v="255.95"/>
    <n v="0.1484"/>
    <n v="7400"/>
    <n v="23"/>
    <n v="9214"/>
  </r>
  <r>
    <n v="618343"/>
    <x v="0"/>
    <x v="0"/>
    <x v="8"/>
    <s v="Trinity Lfiestyles Management"/>
    <x v="4"/>
    <x v="1"/>
    <x v="49"/>
    <d v="2021-05-16T00:00:00"/>
    <d v="2021-04-11T00:00:00"/>
    <x v="1"/>
    <x v="1"/>
    <d v="2021-05-11T00:00:00"/>
    <n v="792667"/>
    <x v="2"/>
    <s v="D3"/>
    <x v="1"/>
    <s v="Not Verified"/>
    <n v="60000"/>
    <n v="0.15559999999999999"/>
    <n v="518.74"/>
    <n v="0.14829999999999999"/>
    <n v="15000"/>
    <n v="44"/>
    <n v="15717"/>
  </r>
  <r>
    <n v="489130"/>
    <x v="5"/>
    <x v="0"/>
    <x v="8"/>
    <s v="Kaufman  Rossin  and  Co."/>
    <x v="4"/>
    <x v="1"/>
    <x v="26"/>
    <d v="2021-05-16T00:00:00"/>
    <d v="2021-04-12T00:00:00"/>
    <x v="1"/>
    <x v="1"/>
    <d v="2021-05-12T00:00:00"/>
    <n v="623978"/>
    <x v="2"/>
    <s v="D4"/>
    <x v="1"/>
    <s v="Not Verified"/>
    <n v="103000"/>
    <n v="0.2311"/>
    <n v="875.27"/>
    <n v="0.157"/>
    <n v="25000"/>
    <n v="44"/>
    <n v="30795"/>
  </r>
  <r>
    <n v="346294"/>
    <x v="0"/>
    <x v="0"/>
    <x v="8"/>
    <s v="Lehigh Technologies of GA"/>
    <x v="4"/>
    <x v="1"/>
    <x v="56"/>
    <d v="2021-01-13T00:00:00"/>
    <d v="2021-05-11T00:00:00"/>
    <x v="1"/>
    <x v="1"/>
    <d v="2021-06-11T00:00:00"/>
    <n v="345828"/>
    <x v="2"/>
    <s v="D5"/>
    <x v="1"/>
    <s v="Not Verified"/>
    <n v="62000"/>
    <n v="0.19239999999999999"/>
    <n v="255.86"/>
    <n v="0.13869999999999999"/>
    <n v="7500"/>
    <n v="18"/>
    <n v="9211"/>
  </r>
  <r>
    <n v="528790"/>
    <x v="1"/>
    <x v="0"/>
    <x v="4"/>
    <s v="C.A.S.E., Inc."/>
    <x v="4"/>
    <x v="1"/>
    <x v="51"/>
    <d v="2021-06-15T00:00:00"/>
    <d v="2021-07-13T00:00:00"/>
    <x v="1"/>
    <x v="1"/>
    <d v="2021-08-13T00:00:00"/>
    <n v="683896"/>
    <x v="2"/>
    <s v="D1"/>
    <x v="1"/>
    <s v="Not Verified"/>
    <n v="42000"/>
    <n v="7.9399999999999998E-2"/>
    <n v="345.88"/>
    <n v="0.1484"/>
    <n v="10000"/>
    <n v="10"/>
    <n v="12452"/>
  </r>
  <r>
    <n v="495303"/>
    <x v="9"/>
    <x v="0"/>
    <x v="4"/>
    <s v="Prince Georges County Public Schools"/>
    <x v="4"/>
    <x v="1"/>
    <x v="26"/>
    <d v="2021-09-12T00:00:00"/>
    <d v="2021-09-12T00:00:00"/>
    <x v="1"/>
    <x v="1"/>
    <d v="2021-10-12T00:00:00"/>
    <n v="634361"/>
    <x v="2"/>
    <s v="D1"/>
    <x v="1"/>
    <s v="Not Verified"/>
    <n v="65993"/>
    <n v="0.20130000000000001"/>
    <n v="310.19"/>
    <n v="0.1459"/>
    <n v="9000"/>
    <n v="33"/>
    <n v="11021"/>
  </r>
  <r>
    <n v="540779"/>
    <x v="37"/>
    <x v="0"/>
    <x v="4"/>
    <s v="oregon department of corrections"/>
    <x v="4"/>
    <x v="1"/>
    <x v="43"/>
    <d v="2021-05-14T00:00:00"/>
    <d v="2021-06-11T00:00:00"/>
    <x v="1"/>
    <x v="1"/>
    <d v="2021-07-11T00:00:00"/>
    <n v="698139"/>
    <x v="2"/>
    <s v="D2"/>
    <x v="1"/>
    <s v="Not Verified"/>
    <n v="51500"/>
    <n v="0.1943"/>
    <n v="333.78"/>
    <n v="0.15210000000000001"/>
    <n v="9600"/>
    <n v="29"/>
    <n v="10785"/>
  </r>
  <r>
    <n v="507907"/>
    <x v="18"/>
    <x v="0"/>
    <x v="4"/>
    <s v="BATS Exchange"/>
    <x v="4"/>
    <x v="1"/>
    <x v="27"/>
    <d v="2021-04-15T00:00:00"/>
    <d v="2021-04-11T00:00:00"/>
    <x v="1"/>
    <x v="1"/>
    <d v="2021-05-11T00:00:00"/>
    <n v="655165"/>
    <x v="2"/>
    <s v="D5"/>
    <x v="1"/>
    <s v="Not Verified"/>
    <n v="316800"/>
    <n v="7.2499999999999995E-2"/>
    <n v="682.77"/>
    <n v="0.16070000000000001"/>
    <n v="19400"/>
    <n v="26"/>
    <n v="21934"/>
  </r>
  <r>
    <n v="838220"/>
    <x v="33"/>
    <x v="0"/>
    <x v="2"/>
    <s v="Southeastern Products Inc"/>
    <x v="4"/>
    <x v="1"/>
    <x v="11"/>
    <d v="2021-08-14T00:00:00"/>
    <d v="2021-08-14T00:00:00"/>
    <x v="1"/>
    <x v="1"/>
    <d v="2021-09-14T00:00:00"/>
    <n v="1048285"/>
    <x v="2"/>
    <s v="D1"/>
    <x v="1"/>
    <s v="Not Verified"/>
    <n v="45000"/>
    <n v="8.0299999999999996E-2"/>
    <n v="69.94"/>
    <n v="0.15620000000000001"/>
    <n v="2000"/>
    <n v="11"/>
    <n v="2518"/>
  </r>
  <r>
    <n v="481485"/>
    <x v="1"/>
    <x v="0"/>
    <x v="2"/>
    <s v="NISCAYAH"/>
    <x v="4"/>
    <x v="1"/>
    <x v="46"/>
    <d v="2021-05-16T00:00:00"/>
    <d v="2021-02-13T00:00:00"/>
    <x v="1"/>
    <x v="1"/>
    <d v="2021-03-13T00:00:00"/>
    <n v="612381"/>
    <x v="2"/>
    <s v="D2"/>
    <x v="1"/>
    <s v="Not Verified"/>
    <n v="80000"/>
    <n v="0.13239999999999999"/>
    <n v="173.24"/>
    <n v="0.14960000000000001"/>
    <n v="5000"/>
    <n v="9"/>
    <n v="6237"/>
  </r>
  <r>
    <n v="775126"/>
    <x v="31"/>
    <x v="0"/>
    <x v="2"/>
    <s v="c &amp; i engineering"/>
    <x v="4"/>
    <x v="1"/>
    <x v="6"/>
    <d v="2021-09-12T00:00:00"/>
    <d v="2021-09-12T00:00:00"/>
    <x v="1"/>
    <x v="1"/>
    <d v="2021-10-12T00:00:00"/>
    <n v="977360"/>
    <x v="2"/>
    <s v="D2"/>
    <x v="1"/>
    <s v="Not Verified"/>
    <n v="65000"/>
    <n v="0.1106"/>
    <n v="337.47"/>
    <n v="0.15989999999999999"/>
    <n v="9600"/>
    <n v="27"/>
    <n v="11123"/>
  </r>
  <r>
    <n v="497384"/>
    <x v="2"/>
    <x v="0"/>
    <x v="2"/>
    <s v="Apache Corporation"/>
    <x v="4"/>
    <x v="1"/>
    <x v="26"/>
    <d v="2021-12-14T00:00:00"/>
    <d v="2021-04-13T00:00:00"/>
    <x v="1"/>
    <x v="1"/>
    <d v="2021-05-13T00:00:00"/>
    <n v="637654"/>
    <x v="2"/>
    <s v="D2"/>
    <x v="1"/>
    <s v="Not Verified"/>
    <n v="49600"/>
    <n v="0.19650000000000001"/>
    <n v="346.47"/>
    <n v="0.14960000000000001"/>
    <n v="10000"/>
    <n v="19"/>
    <n v="12473"/>
  </r>
  <r>
    <n v="502595"/>
    <x v="5"/>
    <x v="0"/>
    <x v="2"/>
    <s v="Coca Cola North America"/>
    <x v="4"/>
    <x v="1"/>
    <x v="48"/>
    <d v="2021-02-13T00:00:00"/>
    <d v="2021-02-13T00:00:00"/>
    <x v="1"/>
    <x v="1"/>
    <d v="2021-03-13T00:00:00"/>
    <n v="646377"/>
    <x v="2"/>
    <s v="D2"/>
    <x v="1"/>
    <s v="Not Verified"/>
    <n v="36000"/>
    <n v="0.20799999999999999"/>
    <n v="69.3"/>
    <n v="0.14960000000000001"/>
    <n v="2000"/>
    <n v="17"/>
    <n v="2554"/>
  </r>
  <r>
    <n v="486422"/>
    <x v="16"/>
    <x v="0"/>
    <x v="2"/>
    <s v="radius health care center danver"/>
    <x v="4"/>
    <x v="1"/>
    <x v="26"/>
    <d v="2021-05-14T00:00:00"/>
    <d v="2021-06-11T00:00:00"/>
    <x v="1"/>
    <x v="1"/>
    <d v="2021-07-11T00:00:00"/>
    <n v="619904"/>
    <x v="2"/>
    <s v="D4"/>
    <x v="1"/>
    <s v="Not Verified"/>
    <n v="69000"/>
    <n v="9.2899999999999996E-2"/>
    <n v="560.17999999999995"/>
    <n v="0.157"/>
    <n v="16000"/>
    <n v="27"/>
    <n v="18630"/>
  </r>
  <r>
    <n v="460855"/>
    <x v="2"/>
    <x v="0"/>
    <x v="2"/>
    <s v="HCMLP"/>
    <x v="4"/>
    <x v="1"/>
    <x v="32"/>
    <d v="2021-08-14T00:00:00"/>
    <d v="2021-12-12T00:00:00"/>
    <x v="1"/>
    <x v="1"/>
    <d v="2022-01-12T00:00:00"/>
    <n v="575603"/>
    <x v="2"/>
    <s v="D4"/>
    <x v="1"/>
    <s v="Not Verified"/>
    <n v="190000"/>
    <n v="8.2100000000000006E-2"/>
    <n v="419.84"/>
    <n v="0.1565"/>
    <n v="12000"/>
    <n v="26"/>
    <n v="15115"/>
  </r>
  <r>
    <n v="780371"/>
    <x v="19"/>
    <x v="0"/>
    <x v="2"/>
    <s v="Crump Life Insurance"/>
    <x v="4"/>
    <x v="1"/>
    <x v="6"/>
    <d v="2021-06-14T00:00:00"/>
    <d v="2021-06-14T00:00:00"/>
    <x v="1"/>
    <x v="1"/>
    <d v="2021-07-14T00:00:00"/>
    <n v="983154"/>
    <x v="2"/>
    <s v="D5"/>
    <x v="1"/>
    <s v="Not Verified"/>
    <n v="45000"/>
    <n v="0.1915"/>
    <n v="545.99"/>
    <n v="0.18490000000000001"/>
    <n v="15000"/>
    <n v="44"/>
    <n v="19655"/>
  </r>
  <r>
    <n v="492720"/>
    <x v="23"/>
    <x v="0"/>
    <x v="5"/>
    <s v="CSG Systems Inc"/>
    <x v="4"/>
    <x v="1"/>
    <x v="26"/>
    <d v="2021-10-13T00:00:00"/>
    <d v="2021-09-12T00:00:00"/>
    <x v="1"/>
    <x v="1"/>
    <d v="2021-10-12T00:00:00"/>
    <n v="630195"/>
    <x v="2"/>
    <s v="D4"/>
    <x v="1"/>
    <s v="Not Verified"/>
    <n v="68902.67"/>
    <n v="0.22620000000000001"/>
    <n v="875.27"/>
    <n v="0.157"/>
    <n v="25000"/>
    <n v="22"/>
    <n v="31277"/>
  </r>
  <r>
    <n v="535352"/>
    <x v="1"/>
    <x v="0"/>
    <x v="7"/>
    <s v="Elk Grove Unified School District"/>
    <x v="4"/>
    <x v="1"/>
    <x v="51"/>
    <d v="2021-01-14T00:00:00"/>
    <d v="2021-07-13T00:00:00"/>
    <x v="1"/>
    <x v="1"/>
    <d v="2021-08-13T00:00:00"/>
    <n v="691770"/>
    <x v="2"/>
    <s v="D1"/>
    <x v="1"/>
    <s v="Not Verified"/>
    <n v="57335"/>
    <n v="8.8999999999999996E-2"/>
    <n v="570.69000000000005"/>
    <n v="0.1484"/>
    <n v="16500"/>
    <n v="8"/>
    <n v="20545"/>
  </r>
  <r>
    <n v="602852"/>
    <x v="33"/>
    <x v="0"/>
    <x v="7"/>
    <s v="Albany International Corp."/>
    <x v="4"/>
    <x v="1"/>
    <x v="50"/>
    <d v="2021-05-12T00:00:00"/>
    <d v="2021-05-12T00:00:00"/>
    <x v="1"/>
    <x v="1"/>
    <d v="2021-06-12T00:00:00"/>
    <n v="773511"/>
    <x v="2"/>
    <s v="D3"/>
    <x v="1"/>
    <s v="Not Verified"/>
    <n v="52000"/>
    <n v="5.5399999999999998E-2"/>
    <n v="414.99"/>
    <n v="0.14829999999999999"/>
    <n v="12000"/>
    <n v="8"/>
    <n v="13978"/>
  </r>
  <r>
    <n v="485821"/>
    <x v="29"/>
    <x v="0"/>
    <x v="10"/>
    <s v="excel construction"/>
    <x v="4"/>
    <x v="1"/>
    <x v="46"/>
    <d v="2021-03-13T00:00:00"/>
    <d v="2021-03-13T00:00:00"/>
    <x v="1"/>
    <x v="1"/>
    <d v="2021-04-13T00:00:00"/>
    <n v="619007"/>
    <x v="2"/>
    <s v="D3"/>
    <x v="1"/>
    <s v="Not Verified"/>
    <n v="95000"/>
    <n v="0.15920000000000001"/>
    <n v="557.26"/>
    <n v="0.15329999999999999"/>
    <n v="16000"/>
    <n v="20"/>
    <n v="20064"/>
  </r>
  <r>
    <n v="509330"/>
    <x v="38"/>
    <x v="0"/>
    <x v="1"/>
    <s v="Randall-Reilly Publishing Co."/>
    <x v="4"/>
    <x v="1"/>
    <x v="48"/>
    <d v="2021-08-13T00:00:00"/>
    <d v="2021-02-12T00:00:00"/>
    <x v="1"/>
    <x v="1"/>
    <d v="2021-03-12T00:00:00"/>
    <n v="657348"/>
    <x v="2"/>
    <s v="D2"/>
    <x v="1"/>
    <s v="Not Verified"/>
    <n v="72000"/>
    <n v="0.14929999999999999"/>
    <n v="346.47"/>
    <n v="0.14960000000000001"/>
    <n v="10000"/>
    <n v="17"/>
    <n v="12029"/>
  </r>
  <r>
    <n v="499806"/>
    <x v="18"/>
    <x v="0"/>
    <x v="1"/>
    <s v="St. Peter's University Hospital"/>
    <x v="4"/>
    <x v="1"/>
    <x v="48"/>
    <d v="2021-12-11T00:00:00"/>
    <d v="2021-12-11T00:00:00"/>
    <x v="1"/>
    <x v="1"/>
    <d v="2022-01-11T00:00:00"/>
    <n v="641678"/>
    <x v="2"/>
    <s v="D3"/>
    <x v="1"/>
    <s v="Not Verified"/>
    <n v="63500"/>
    <n v="0.1391"/>
    <n v="417.94"/>
    <n v="0.15329999999999999"/>
    <n v="12000"/>
    <n v="13"/>
    <n v="14206"/>
  </r>
  <r>
    <n v="488243"/>
    <x v="20"/>
    <x v="0"/>
    <x v="0"/>
    <s v="Pueblo Family Physicians"/>
    <x v="4"/>
    <x v="1"/>
    <x v="26"/>
    <d v="2021-03-16T00:00:00"/>
    <d v="2021-03-13T00:00:00"/>
    <x v="1"/>
    <x v="1"/>
    <d v="2021-04-13T00:00:00"/>
    <n v="622574"/>
    <x v="2"/>
    <s v="D2"/>
    <x v="1"/>
    <s v="Not Verified"/>
    <n v="95000"/>
    <n v="0.21870000000000001"/>
    <n v="692.93"/>
    <n v="0.14960000000000001"/>
    <n v="20000"/>
    <n v="25"/>
    <n v="24946"/>
  </r>
  <r>
    <n v="461717"/>
    <x v="33"/>
    <x v="0"/>
    <x v="0"/>
    <s v="St. Johns United Methodist Church"/>
    <x v="4"/>
    <x v="1"/>
    <x v="32"/>
    <d v="2021-12-12T00:00:00"/>
    <d v="2021-12-12T00:00:00"/>
    <x v="1"/>
    <x v="1"/>
    <d v="2022-01-12T00:00:00"/>
    <n v="577225"/>
    <x v="2"/>
    <s v="D3"/>
    <x v="1"/>
    <s v="Not Verified"/>
    <n v="25000"/>
    <n v="0.13730000000000001"/>
    <n v="217.6"/>
    <n v="0.15310000000000001"/>
    <n v="6250"/>
    <n v="6"/>
    <n v="7834"/>
  </r>
  <r>
    <n v="484764"/>
    <x v="20"/>
    <x v="0"/>
    <x v="0"/>
    <s v="Prescott Cardiology"/>
    <x v="4"/>
    <x v="1"/>
    <x v="46"/>
    <d v="2021-11-12T00:00:00"/>
    <d v="2021-10-12T00:00:00"/>
    <x v="1"/>
    <x v="1"/>
    <d v="2021-11-12T00:00:00"/>
    <n v="398393"/>
    <x v="2"/>
    <s v="D3"/>
    <x v="1"/>
    <s v="Not Verified"/>
    <n v="300000"/>
    <n v="0.16159999999999999"/>
    <n v="870.71"/>
    <n v="0.15329999999999999"/>
    <n v="25000"/>
    <n v="23"/>
    <n v="31237"/>
  </r>
  <r>
    <n v="474462"/>
    <x v="1"/>
    <x v="0"/>
    <x v="0"/>
    <m/>
    <x v="4"/>
    <x v="1"/>
    <x v="24"/>
    <d v="2021-01-12T00:00:00"/>
    <d v="2021-01-12T00:00:00"/>
    <x v="1"/>
    <x v="1"/>
    <d v="2021-02-12T00:00:00"/>
    <n v="600152"/>
    <x v="2"/>
    <s v="D3"/>
    <x v="1"/>
    <s v="Not Verified"/>
    <n v="120000"/>
    <n v="8.3900000000000002E-2"/>
    <n v="870.39"/>
    <n v="0.15310000000000001"/>
    <n v="25000"/>
    <n v="27"/>
    <n v="30397"/>
  </r>
  <r>
    <n v="513523"/>
    <x v="19"/>
    <x v="0"/>
    <x v="6"/>
    <s v="Cranley Surgical Associates"/>
    <x v="4"/>
    <x v="1"/>
    <x v="27"/>
    <d v="2021-05-13T00:00:00"/>
    <d v="2021-05-13T00:00:00"/>
    <x v="1"/>
    <x v="1"/>
    <d v="2021-06-13T00:00:00"/>
    <n v="663550"/>
    <x v="2"/>
    <s v="D5"/>
    <x v="1"/>
    <s v="Not Verified"/>
    <n v="24000"/>
    <n v="0.05"/>
    <n v="98.55"/>
    <n v="0.16070000000000001"/>
    <n v="2800"/>
    <n v="8"/>
    <n v="3564"/>
  </r>
  <r>
    <n v="970600"/>
    <x v="4"/>
    <x v="0"/>
    <x v="3"/>
    <s v="Monongahela"/>
    <x v="4"/>
    <x v="1"/>
    <x v="10"/>
    <d v="2021-05-16T00:00:00"/>
    <d v="2021-10-14T00:00:00"/>
    <x v="1"/>
    <x v="1"/>
    <d v="2021-11-14T00:00:00"/>
    <n v="1191873"/>
    <x v="2"/>
    <s v="D1"/>
    <x v="1"/>
    <s v="Not Verified"/>
    <n v="32000"/>
    <n v="0.19950000000000001"/>
    <n v="35.31"/>
    <n v="0.16289999999999999"/>
    <n v="1000"/>
    <n v="31"/>
    <n v="1271"/>
  </r>
  <r>
    <n v="347805"/>
    <x v="48"/>
    <x v="0"/>
    <x v="3"/>
    <s v="US Air Force"/>
    <x v="4"/>
    <x v="1"/>
    <x v="56"/>
    <d v="2021-11-12T00:00:00"/>
    <d v="2021-05-11T00:00:00"/>
    <x v="1"/>
    <x v="1"/>
    <d v="2021-06-11T00:00:00"/>
    <n v="346553"/>
    <x v="2"/>
    <s v="D1"/>
    <x v="1"/>
    <s v="Not Verified"/>
    <n v="75000"/>
    <n v="0.20580000000000001"/>
    <n v="251.3"/>
    <n v="0.12609999999999999"/>
    <n v="7500"/>
    <n v="34"/>
    <n v="9047"/>
  </r>
  <r>
    <n v="452896"/>
    <x v="8"/>
    <x v="0"/>
    <x v="3"/>
    <s v="Office of Court Administration"/>
    <x v="4"/>
    <x v="1"/>
    <x v="32"/>
    <d v="2021-11-14T00:00:00"/>
    <d v="2021-11-14T00:00:00"/>
    <x v="1"/>
    <x v="1"/>
    <d v="2021-12-14T00:00:00"/>
    <n v="559429"/>
    <x v="2"/>
    <s v="D1"/>
    <x v="1"/>
    <s v="Not Verified"/>
    <n v="103500"/>
    <n v="0.13880000000000001"/>
    <n v="832.58"/>
    <n v="0.14610000000000001"/>
    <n v="24150"/>
    <n v="50"/>
    <n v="32298"/>
  </r>
  <r>
    <n v="482368"/>
    <x v="5"/>
    <x v="0"/>
    <x v="3"/>
    <s v="Miami-Dade County Public Schools"/>
    <x v="4"/>
    <x v="1"/>
    <x v="46"/>
    <d v="2021-02-13T00:00:00"/>
    <d v="2021-03-13T00:00:00"/>
    <x v="1"/>
    <x v="1"/>
    <d v="2021-04-13T00:00:00"/>
    <n v="613602"/>
    <x v="2"/>
    <s v="D2"/>
    <x v="1"/>
    <s v="Not Verified"/>
    <n v="41000"/>
    <n v="0.16420000000000001"/>
    <n v="346.47"/>
    <n v="0.14960000000000001"/>
    <n v="10000"/>
    <n v="34"/>
    <n v="12473"/>
  </r>
  <r>
    <n v="587343"/>
    <x v="2"/>
    <x v="0"/>
    <x v="8"/>
    <s v="Cook Childrens Medical Center"/>
    <x v="4"/>
    <x v="1"/>
    <x v="54"/>
    <d v="2021-04-16T00:00:00"/>
    <d v="2021-10-13T00:00:00"/>
    <x v="1"/>
    <x v="1"/>
    <d v="2021-11-13T00:00:00"/>
    <n v="754587"/>
    <x v="2"/>
    <s v="D2"/>
    <x v="1"/>
    <s v="Not Verified"/>
    <n v="87504"/>
    <n v="4.5900000000000003E-2"/>
    <n v="417.22"/>
    <n v="0.15210000000000001"/>
    <n v="12000"/>
    <n v="29"/>
    <n v="15020"/>
  </r>
  <r>
    <n v="566825"/>
    <x v="2"/>
    <x v="0"/>
    <x v="2"/>
    <s v="city of tyler"/>
    <x v="4"/>
    <x v="1"/>
    <x v="47"/>
    <d v="2021-05-16T00:00:00"/>
    <d v="2021-09-13T00:00:00"/>
    <x v="1"/>
    <x v="1"/>
    <d v="2021-10-13T00:00:00"/>
    <n v="729214"/>
    <x v="2"/>
    <s v="D3"/>
    <x v="1"/>
    <s v="Not Verified"/>
    <n v="60000"/>
    <n v="0.115"/>
    <n v="419.41"/>
    <n v="0.15579999999999999"/>
    <n v="12000"/>
    <n v="36"/>
    <n v="15099"/>
  </r>
  <r>
    <n v="492370"/>
    <x v="4"/>
    <x v="0"/>
    <x v="5"/>
    <s v="WESCOTT FINANCIAL ADVISORY GROUP LLC"/>
    <x v="4"/>
    <x v="1"/>
    <x v="26"/>
    <d v="2021-03-13T00:00:00"/>
    <d v="2021-03-13T00:00:00"/>
    <x v="1"/>
    <x v="1"/>
    <d v="2021-04-13T00:00:00"/>
    <n v="629662"/>
    <x v="2"/>
    <s v="D2"/>
    <x v="1"/>
    <s v="Not Verified"/>
    <n v="130000"/>
    <n v="0.14760000000000001"/>
    <n v="866.16"/>
    <n v="0.14960000000000001"/>
    <n v="25000"/>
    <n v="26"/>
    <n v="31182"/>
  </r>
  <r>
    <n v="798635"/>
    <x v="2"/>
    <x v="0"/>
    <x v="0"/>
    <s v="Texas Health Presbyterian Hospital Flowe"/>
    <x v="4"/>
    <x v="1"/>
    <x v="10"/>
    <d v="2021-03-16T00:00:00"/>
    <d v="2021-09-14T00:00:00"/>
    <x v="1"/>
    <x v="1"/>
    <d v="2021-10-14T00:00:00"/>
    <n v="1003770"/>
    <x v="2"/>
    <s v="D1"/>
    <x v="1"/>
    <s v="Not Verified"/>
    <n v="70000"/>
    <n v="4.4699999999999997E-2"/>
    <n v="419.64"/>
    <n v="0.15620000000000001"/>
    <n v="12000"/>
    <n v="26"/>
    <n v="15107"/>
  </r>
  <r>
    <n v="389701"/>
    <x v="19"/>
    <x v="0"/>
    <x v="0"/>
    <s v="Retired"/>
    <x v="4"/>
    <x v="1"/>
    <x v="45"/>
    <d v="2021-04-12T00:00:00"/>
    <d v="2021-04-12T00:00:00"/>
    <x v="1"/>
    <x v="1"/>
    <d v="2021-05-12T00:00:00"/>
    <n v="424147"/>
    <x v="2"/>
    <s v="D3"/>
    <x v="1"/>
    <s v="Not Verified"/>
    <n v="30000"/>
    <n v="0.15440000000000001"/>
    <n v="276.3"/>
    <n v="0.1474"/>
    <n v="8000"/>
    <n v="19"/>
    <n v="9947"/>
  </r>
  <r>
    <n v="884680"/>
    <x v="3"/>
    <x v="0"/>
    <x v="3"/>
    <s v="usps"/>
    <x v="4"/>
    <x v="1"/>
    <x v="10"/>
    <d v="2021-10-14T00:00:00"/>
    <d v="2021-04-13T00:00:00"/>
    <x v="1"/>
    <x v="1"/>
    <d v="2021-05-13T00:00:00"/>
    <n v="1100135"/>
    <x v="2"/>
    <s v="D1"/>
    <x v="1"/>
    <s v="Not Verified"/>
    <n v="58000"/>
    <n v="9.1399999999999995E-2"/>
    <n v="225.93"/>
    <n v="0.16289999999999999"/>
    <n v="6400"/>
    <n v="26"/>
    <n v="7654"/>
  </r>
  <r>
    <n v="516486"/>
    <x v="1"/>
    <x v="0"/>
    <x v="4"/>
    <s v="Siegel+Gale"/>
    <x v="4"/>
    <x v="1"/>
    <x v="27"/>
    <d v="2021-02-13T00:00:00"/>
    <d v="2021-02-13T00:00:00"/>
    <x v="1"/>
    <x v="1"/>
    <d v="2021-03-13T00:00:00"/>
    <n v="667538"/>
    <x v="2"/>
    <s v="D3"/>
    <x v="1"/>
    <s v="Not Verified"/>
    <n v="100000"/>
    <n v="0.15890000000000001"/>
    <n v="452.76"/>
    <n v="0.15329999999999999"/>
    <n v="13000"/>
    <n v="24"/>
    <n v="16185"/>
  </r>
  <r>
    <n v="353366"/>
    <x v="32"/>
    <x v="0"/>
    <x v="10"/>
    <s v="DHL Airways"/>
    <x v="4"/>
    <x v="1"/>
    <x v="53"/>
    <d v="2021-12-08T00:00:00"/>
    <d v="2021-12-08T00:00:00"/>
    <x v="1"/>
    <x v="1"/>
    <d v="2022-01-08T00:00:00"/>
    <n v="356970"/>
    <x v="2"/>
    <s v="D2"/>
    <x v="1"/>
    <s v="Not Verified"/>
    <n v="80500"/>
    <n v="0.2303"/>
    <n v="238.13"/>
    <n v="0.13170000000000001"/>
    <n v="7500"/>
    <n v="28"/>
    <n v="7349"/>
  </r>
  <r>
    <n v="530408"/>
    <x v="16"/>
    <x v="0"/>
    <x v="4"/>
    <s v="boston medical center"/>
    <x v="4"/>
    <x v="1"/>
    <x v="51"/>
    <d v="2021-04-16T00:00:00"/>
    <d v="2021-05-11T00:00:00"/>
    <x v="1"/>
    <x v="1"/>
    <d v="2021-06-11T00:00:00"/>
    <n v="685857"/>
    <x v="2"/>
    <s v="D3"/>
    <x v="1"/>
    <s v="Not Verified"/>
    <n v="140000"/>
    <n v="0.16700000000000001"/>
    <n v="524.26"/>
    <n v="0.15579999999999999"/>
    <n v="15000"/>
    <n v="44"/>
    <n v="16748"/>
  </r>
  <r>
    <n v="721856"/>
    <x v="15"/>
    <x v="0"/>
    <x v="8"/>
    <s v="Swinerton Builders"/>
    <x v="4"/>
    <x v="1"/>
    <x v="29"/>
    <d v="2021-05-16T00:00:00"/>
    <d v="2021-04-14T00:00:00"/>
    <x v="1"/>
    <x v="1"/>
    <d v="2021-05-14T00:00:00"/>
    <n v="916564"/>
    <x v="2"/>
    <s v="D3"/>
    <x v="1"/>
    <s v="Not Verified"/>
    <n v="90000"/>
    <n v="0.1588"/>
    <n v="348.03"/>
    <n v="0.15279999999999999"/>
    <n v="10000"/>
    <n v="19"/>
    <n v="12529"/>
  </r>
  <r>
    <n v="637843"/>
    <x v="18"/>
    <x v="0"/>
    <x v="6"/>
    <s v="Loman Subaru"/>
    <x v="4"/>
    <x v="1"/>
    <x v="41"/>
    <d v="2021-05-16T00:00:00"/>
    <d v="2021-12-12T00:00:00"/>
    <x v="1"/>
    <x v="1"/>
    <d v="2022-01-12T00:00:00"/>
    <n v="817068"/>
    <x v="2"/>
    <s v="D1"/>
    <x v="1"/>
    <s v="Not Verified"/>
    <n v="40000"/>
    <n v="0.15179999999999999"/>
    <n v="239.55"/>
    <n v="0.1409"/>
    <n v="7000"/>
    <n v="8"/>
    <n v="8382"/>
  </r>
  <r>
    <n v="804141"/>
    <x v="0"/>
    <x v="0"/>
    <x v="6"/>
    <s v="Travelers Insurance Co."/>
    <x v="4"/>
    <x v="1"/>
    <x v="44"/>
    <d v="2021-05-16T00:00:00"/>
    <d v="2021-02-14T00:00:00"/>
    <x v="1"/>
    <x v="1"/>
    <d v="2021-03-14T00:00:00"/>
    <n v="1009976"/>
    <x v="2"/>
    <s v="D2"/>
    <x v="1"/>
    <s v="Not Verified"/>
    <n v="135000"/>
    <n v="0.17330000000000001"/>
    <n v="439.41"/>
    <n v="0.15989999999999999"/>
    <n v="12500"/>
    <n v="24"/>
    <n v="15733"/>
  </r>
  <r>
    <n v="444444"/>
    <x v="8"/>
    <x v="0"/>
    <x v="3"/>
    <s v="Secure Data Defense"/>
    <x v="4"/>
    <x v="1"/>
    <x v="15"/>
    <d v="2021-04-16T00:00:00"/>
    <d v="2021-10-12T00:00:00"/>
    <x v="1"/>
    <x v="1"/>
    <d v="2021-11-12T00:00:00"/>
    <n v="541887"/>
    <x v="2"/>
    <s v="D1"/>
    <x v="1"/>
    <s v="Not Verified"/>
    <n v="60000"/>
    <n v="0.2092"/>
    <n v="172.38"/>
    <n v="0.14610000000000001"/>
    <n v="5000"/>
    <n v="18"/>
    <n v="6205"/>
  </r>
  <r>
    <n v="965179"/>
    <x v="37"/>
    <x v="0"/>
    <x v="3"/>
    <s v="Wells Faro Bank"/>
    <x v="4"/>
    <x v="1"/>
    <x v="10"/>
    <d v="2021-05-14T00:00:00"/>
    <d v="2021-03-13T00:00:00"/>
    <x v="1"/>
    <x v="1"/>
    <d v="2021-04-13T00:00:00"/>
    <n v="1169180"/>
    <x v="2"/>
    <s v="D1"/>
    <x v="1"/>
    <s v="Not Verified"/>
    <n v="65000"/>
    <n v="0.19159999999999999"/>
    <n v="254.17"/>
    <n v="0.16289999999999999"/>
    <n v="7200"/>
    <n v="19"/>
    <n v="8553"/>
  </r>
  <r>
    <n v="475642"/>
    <x v="2"/>
    <x v="0"/>
    <x v="3"/>
    <s v="MD On Call, PA"/>
    <x v="4"/>
    <x v="1"/>
    <x v="24"/>
    <d v="2021-07-13T00:00:00"/>
    <d v="2021-01-13T00:00:00"/>
    <x v="1"/>
    <x v="1"/>
    <d v="2021-02-13T00:00:00"/>
    <n v="602206"/>
    <x v="2"/>
    <s v="D2"/>
    <x v="1"/>
    <s v="Not Verified"/>
    <n v="325000"/>
    <n v="0.111"/>
    <n v="623.61"/>
    <n v="0.14960000000000001"/>
    <n v="18000"/>
    <n v="30"/>
    <n v="22451"/>
  </r>
  <r>
    <n v="477531"/>
    <x v="4"/>
    <x v="0"/>
    <x v="3"/>
    <s v="horsham township"/>
    <x v="4"/>
    <x v="1"/>
    <x v="24"/>
    <d v="2021-04-13T00:00:00"/>
    <d v="2021-04-11T00:00:00"/>
    <x v="1"/>
    <x v="1"/>
    <d v="2021-05-11T00:00:00"/>
    <n v="605759"/>
    <x v="2"/>
    <s v="D3"/>
    <x v="1"/>
    <s v="Not Verified"/>
    <n v="90000"/>
    <n v="0.16789999999999999"/>
    <n v="522.23"/>
    <n v="0.15310000000000001"/>
    <n v="15000"/>
    <n v="20"/>
    <n v="17274"/>
  </r>
  <r>
    <n v="542610"/>
    <x v="5"/>
    <x v="0"/>
    <x v="3"/>
    <s v="Zurich of North America"/>
    <x v="4"/>
    <x v="1"/>
    <x v="43"/>
    <d v="2021-07-13T00:00:00"/>
    <d v="2021-07-13T00:00:00"/>
    <x v="1"/>
    <x v="1"/>
    <d v="2021-08-13T00:00:00"/>
    <n v="700196"/>
    <x v="2"/>
    <s v="D3"/>
    <x v="1"/>
    <s v="Not Verified"/>
    <n v="54000"/>
    <n v="0.2409"/>
    <n v="279.61"/>
    <n v="0.15579999999999999"/>
    <n v="8000"/>
    <n v="21"/>
    <n v="10066"/>
  </r>
  <r>
    <n v="523085"/>
    <x v="9"/>
    <x v="0"/>
    <x v="3"/>
    <s v="State Highway Administration"/>
    <x v="4"/>
    <x v="1"/>
    <x v="51"/>
    <d v="2021-05-16T00:00:00"/>
    <d v="2021-10-11T00:00:00"/>
    <x v="1"/>
    <x v="1"/>
    <d v="2021-11-11T00:00:00"/>
    <n v="676747"/>
    <x v="2"/>
    <s v="D3"/>
    <x v="1"/>
    <s v="Not Verified"/>
    <n v="93200"/>
    <n v="0.24229999999999999"/>
    <n v="570.55999999999995"/>
    <n v="0.15579999999999999"/>
    <n v="25000"/>
    <n v="26"/>
    <n v="19122"/>
  </r>
  <r>
    <n v="488594"/>
    <x v="18"/>
    <x v="0"/>
    <x v="3"/>
    <s v="Seahorse Discount Inc"/>
    <x v="4"/>
    <x v="1"/>
    <x v="46"/>
    <d v="2021-03-13T00:00:00"/>
    <d v="2021-03-13T00:00:00"/>
    <x v="1"/>
    <x v="1"/>
    <d v="2021-04-13T00:00:00"/>
    <n v="623182"/>
    <x v="2"/>
    <s v="D4"/>
    <x v="1"/>
    <s v="Not Verified"/>
    <n v="54442"/>
    <n v="0.11840000000000001"/>
    <n v="343.11"/>
    <n v="0.157"/>
    <n v="9800"/>
    <n v="14"/>
    <n v="12352"/>
  </r>
  <r>
    <n v="892658"/>
    <x v="18"/>
    <x v="0"/>
    <x v="8"/>
    <s v="JAP Consulting"/>
    <x v="4"/>
    <x v="1"/>
    <x v="10"/>
    <d v="2021-05-16T00:00:00"/>
    <d v="2021-11-13T00:00:00"/>
    <x v="1"/>
    <x v="1"/>
    <d v="2021-12-13T00:00:00"/>
    <n v="1109668"/>
    <x v="2"/>
    <s v="D3"/>
    <x v="1"/>
    <s v="Not Verified"/>
    <n v="65000"/>
    <n v="9.3200000000000005E-2"/>
    <n v="286.3"/>
    <n v="0.17269999999999999"/>
    <n v="8000"/>
    <n v="18"/>
    <n v="10023"/>
  </r>
  <r>
    <n v="462396"/>
    <x v="8"/>
    <x v="0"/>
    <x v="8"/>
    <s v="custom courier"/>
    <x v="4"/>
    <x v="1"/>
    <x v="31"/>
    <d v="2021-05-15T00:00:00"/>
    <d v="2021-12-12T00:00:00"/>
    <x v="1"/>
    <x v="1"/>
    <d v="2022-01-12T00:00:00"/>
    <n v="578411"/>
    <x v="2"/>
    <s v="D3"/>
    <x v="1"/>
    <s v="Not Verified"/>
    <n v="33800"/>
    <n v="0.1502"/>
    <n v="348.16"/>
    <n v="0.15310000000000001"/>
    <n v="10000"/>
    <n v="17"/>
    <n v="12534"/>
  </r>
  <r>
    <n v="395712"/>
    <x v="34"/>
    <x v="0"/>
    <x v="8"/>
    <s v="Lewis D Gilbert"/>
    <x v="4"/>
    <x v="1"/>
    <x v="28"/>
    <d v="2021-01-15T00:00:00"/>
    <d v="2021-06-11T00:00:00"/>
    <x v="1"/>
    <x v="1"/>
    <d v="2021-07-11T00:00:00"/>
    <n v="435435"/>
    <x v="2"/>
    <s v="D5"/>
    <x v="1"/>
    <s v="Not Verified"/>
    <n v="21948"/>
    <n v="1.9099999999999999E-2"/>
    <n v="139.38999999999999"/>
    <n v="0.1537"/>
    <n v="4000"/>
    <n v="7"/>
    <n v="4906"/>
  </r>
  <r>
    <n v="472795"/>
    <x v="34"/>
    <x v="0"/>
    <x v="4"/>
    <s v="Wells Fargo"/>
    <x v="4"/>
    <x v="1"/>
    <x v="43"/>
    <d v="2021-08-11T00:00:00"/>
    <d v="2021-08-11T00:00:00"/>
    <x v="1"/>
    <x v="1"/>
    <d v="2021-09-11T00:00:00"/>
    <n v="597079"/>
    <x v="2"/>
    <s v="D1"/>
    <x v="1"/>
    <s v="Not Verified"/>
    <n v="55000"/>
    <n v="0.10249999999999999"/>
    <n v="259.41000000000003"/>
    <n v="0.1484"/>
    <n v="7500"/>
    <n v="20"/>
    <n v="8471"/>
  </r>
  <r>
    <n v="351878"/>
    <x v="18"/>
    <x v="0"/>
    <x v="4"/>
    <s v="NYLIM"/>
    <x v="4"/>
    <x v="1"/>
    <x v="59"/>
    <d v="2021-07-12T00:00:00"/>
    <d v="2021-03-11T00:00:00"/>
    <x v="1"/>
    <x v="1"/>
    <d v="2021-04-11T00:00:00"/>
    <n v="351266"/>
    <x v="2"/>
    <s v="D4"/>
    <x v="1"/>
    <s v="Not Verified"/>
    <n v="68000"/>
    <n v="0.18160000000000001"/>
    <n v="255.61"/>
    <n v="0.13800000000000001"/>
    <n v="7500"/>
    <n v="21"/>
    <n v="9159"/>
  </r>
  <r>
    <n v="434585"/>
    <x v="5"/>
    <x v="0"/>
    <x v="2"/>
    <s v="International Speedway Corporation"/>
    <x v="4"/>
    <x v="1"/>
    <x v="20"/>
    <d v="2021-04-16T00:00:00"/>
    <d v="2021-09-12T00:00:00"/>
    <x v="1"/>
    <x v="1"/>
    <d v="2021-10-12T00:00:00"/>
    <n v="518535"/>
    <x v="2"/>
    <s v="D1"/>
    <x v="1"/>
    <s v="Not Verified"/>
    <n v="78792"/>
    <n v="8.0399999999999999E-2"/>
    <n v="189.62"/>
    <n v="0.14610000000000001"/>
    <n v="5500"/>
    <n v="11"/>
    <n v="6826"/>
  </r>
  <r>
    <n v="876782"/>
    <x v="5"/>
    <x v="0"/>
    <x v="2"/>
    <s v="Marlin Engineering, Inc"/>
    <x v="4"/>
    <x v="1"/>
    <x v="10"/>
    <d v="2021-05-16T00:00:00"/>
    <d v="2021-09-14T00:00:00"/>
    <x v="1"/>
    <x v="1"/>
    <d v="2021-10-14T00:00:00"/>
    <n v="1091465"/>
    <x v="2"/>
    <s v="D1"/>
    <x v="1"/>
    <s v="Not Verified"/>
    <n v="52000"/>
    <n v="5.8400000000000001E-2"/>
    <n v="69.94"/>
    <n v="0.15620000000000001"/>
    <n v="2000"/>
    <n v="11"/>
    <n v="2518"/>
  </r>
  <r>
    <n v="764047"/>
    <x v="2"/>
    <x v="0"/>
    <x v="2"/>
    <s v="Toyotetsu Texas , Inc"/>
    <x v="4"/>
    <x v="1"/>
    <x v="25"/>
    <d v="2021-09-14T00:00:00"/>
    <d v="2021-07-12T00:00:00"/>
    <x v="1"/>
    <x v="1"/>
    <d v="2021-08-12T00:00:00"/>
    <n v="964720"/>
    <x v="2"/>
    <s v="D2"/>
    <x v="1"/>
    <s v="Not Verified"/>
    <n v="46113.599999999999"/>
    <n v="7.2900000000000006E-2"/>
    <n v="316.37"/>
    <n v="0.15989999999999999"/>
    <n v="9000"/>
    <n v="6"/>
    <n v="10144"/>
  </r>
  <r>
    <n v="373834"/>
    <x v="21"/>
    <x v="0"/>
    <x v="2"/>
    <s v="Honda of Watertown"/>
    <x v="4"/>
    <x v="1"/>
    <x v="40"/>
    <d v="2021-07-11T00:00:00"/>
    <d v="2021-07-11T00:00:00"/>
    <x v="1"/>
    <x v="1"/>
    <d v="2021-08-11T00:00:00"/>
    <n v="394294"/>
    <x v="2"/>
    <s v="D2"/>
    <x v="1"/>
    <s v="Not Verified"/>
    <n v="34500"/>
    <n v="7.5800000000000006E-2"/>
    <n v="154.72999999999999"/>
    <n v="0.14419999999999999"/>
    <n v="4500"/>
    <n v="6"/>
    <n v="5520"/>
  </r>
  <r>
    <n v="361874"/>
    <x v="3"/>
    <x v="0"/>
    <x v="2"/>
    <s v="Loyola University Chicago"/>
    <x v="4"/>
    <x v="1"/>
    <x v="36"/>
    <d v="2021-01-16T00:00:00"/>
    <d v="2021-11-11T00:00:00"/>
    <x v="1"/>
    <x v="1"/>
    <d v="2021-12-11T00:00:00"/>
    <n v="370752"/>
    <x v="2"/>
    <s v="D3"/>
    <x v="1"/>
    <s v="Not Verified"/>
    <n v="67020"/>
    <n v="4.1500000000000002E-2"/>
    <n v="340.88"/>
    <n v="0.1399"/>
    <n v="9975"/>
    <n v="20"/>
    <n v="12271"/>
  </r>
  <r>
    <n v="853861"/>
    <x v="2"/>
    <x v="0"/>
    <x v="2"/>
    <s v="IDEA Public Schools"/>
    <x v="4"/>
    <x v="1"/>
    <x v="11"/>
    <d v="2021-05-16T00:00:00"/>
    <d v="2021-09-14T00:00:00"/>
    <x v="1"/>
    <x v="1"/>
    <d v="2021-10-14T00:00:00"/>
    <n v="1066054"/>
    <x v="2"/>
    <s v="D4"/>
    <x v="1"/>
    <s v="Not Verified"/>
    <n v="75996"/>
    <n v="0.18290000000000001"/>
    <n v="605.16999999999996"/>
    <n v="0.16889999999999999"/>
    <n v="17000"/>
    <n v="44"/>
    <n v="21786"/>
  </r>
  <r>
    <n v="935790"/>
    <x v="26"/>
    <x v="0"/>
    <x v="5"/>
    <s v="Park HIll School District"/>
    <x v="4"/>
    <x v="1"/>
    <x v="22"/>
    <d v="2021-12-15T00:00:00"/>
    <d v="2021-05-14T00:00:00"/>
    <x v="1"/>
    <x v="1"/>
    <d v="2021-06-14T00:00:00"/>
    <n v="1156541"/>
    <x v="2"/>
    <s v="D2"/>
    <x v="1"/>
    <s v="Not Verified"/>
    <n v="64000"/>
    <n v="0.1832"/>
    <n v="426.47"/>
    <n v="0.16769999999999999"/>
    <n v="12000"/>
    <n v="29"/>
    <n v="15192"/>
  </r>
  <r>
    <n v="1032007"/>
    <x v="18"/>
    <x v="0"/>
    <x v="5"/>
    <s v="Here For You LLC"/>
    <x v="4"/>
    <x v="1"/>
    <x v="22"/>
    <d v="2021-11-14T00:00:00"/>
    <d v="2021-12-14T00:00:00"/>
    <x v="1"/>
    <x v="1"/>
    <d v="2022-01-14T00:00:00"/>
    <n v="1261438"/>
    <x v="2"/>
    <s v="D2"/>
    <x v="1"/>
    <s v="Not Verified"/>
    <n v="55000"/>
    <n v="0.14549999999999999"/>
    <n v="394.48"/>
    <n v="0.16769999999999999"/>
    <n v="11100"/>
    <n v="18"/>
    <n v="14196"/>
  </r>
  <r>
    <n v="815350"/>
    <x v="1"/>
    <x v="0"/>
    <x v="5"/>
    <s v="J Morita USA"/>
    <x v="4"/>
    <x v="1"/>
    <x v="44"/>
    <d v="2021-05-16T00:00:00"/>
    <d v="2021-10-11T00:00:00"/>
    <x v="1"/>
    <x v="1"/>
    <d v="2021-11-11T00:00:00"/>
    <n v="1023006"/>
    <x v="2"/>
    <s v="D4"/>
    <x v="1"/>
    <s v="Not Verified"/>
    <n v="186600"/>
    <n v="0.1444"/>
    <n v="398.7"/>
    <n v="0.16889999999999999"/>
    <n v="11200"/>
    <n v="32"/>
    <n v="11512"/>
  </r>
  <r>
    <n v="449313"/>
    <x v="36"/>
    <x v="0"/>
    <x v="5"/>
    <s v="State of WY - Forestry Division"/>
    <x v="4"/>
    <x v="1"/>
    <x v="15"/>
    <d v="2021-05-16T00:00:00"/>
    <d v="2021-10-12T00:00:00"/>
    <x v="1"/>
    <x v="1"/>
    <d v="2021-11-12T00:00:00"/>
    <n v="551848"/>
    <x v="2"/>
    <s v="D5"/>
    <x v="1"/>
    <s v="Not Verified"/>
    <n v="34977"/>
    <n v="0.18870000000000001"/>
    <n v="457.05"/>
    <n v="0.16"/>
    <n v="13000"/>
    <n v="11"/>
    <n v="16454"/>
  </r>
  <r>
    <n v="484143"/>
    <x v="2"/>
    <x v="0"/>
    <x v="7"/>
    <s v="American Arbitration Association"/>
    <x v="4"/>
    <x v="1"/>
    <x v="46"/>
    <d v="2021-05-16T00:00:00"/>
    <d v="2021-07-12T00:00:00"/>
    <x v="1"/>
    <x v="1"/>
    <d v="2021-08-12T00:00:00"/>
    <n v="616325"/>
    <x v="2"/>
    <s v="D2"/>
    <x v="1"/>
    <s v="Not Verified"/>
    <n v="36500"/>
    <n v="0.2384"/>
    <n v="103.94"/>
    <n v="0.14960000000000001"/>
    <n v="3000"/>
    <n v="10"/>
    <n v="3707"/>
  </r>
  <r>
    <n v="499044"/>
    <x v="8"/>
    <x v="0"/>
    <x v="7"/>
    <s v="rahway cancer center"/>
    <x v="4"/>
    <x v="1"/>
    <x v="48"/>
    <d v="2021-08-13T00:00:00"/>
    <d v="2021-08-11T00:00:00"/>
    <x v="1"/>
    <x v="1"/>
    <d v="2021-09-11T00:00:00"/>
    <n v="640324"/>
    <x v="2"/>
    <s v="D3"/>
    <x v="1"/>
    <s v="Not Verified"/>
    <n v="100000"/>
    <n v="0.1628"/>
    <n v="870.71"/>
    <n v="0.15329999999999999"/>
    <n v="25000"/>
    <n v="23"/>
    <n v="29213"/>
  </r>
  <r>
    <n v="862932"/>
    <x v="1"/>
    <x v="0"/>
    <x v="7"/>
    <s v="Sudberry Properties, Inc"/>
    <x v="4"/>
    <x v="1"/>
    <x v="11"/>
    <d v="2021-05-16T00:00:00"/>
    <d v="2021-02-14T00:00:00"/>
    <x v="1"/>
    <x v="1"/>
    <d v="2021-03-14T00:00:00"/>
    <n v="1076041"/>
    <x v="2"/>
    <s v="D4"/>
    <x v="1"/>
    <s v="Not Verified"/>
    <n v="60000"/>
    <n v="7.2400000000000006E-2"/>
    <n v="299.02999999999997"/>
    <n v="0.16889999999999999"/>
    <n v="8400"/>
    <n v="7"/>
    <n v="10652"/>
  </r>
  <r>
    <n v="366231"/>
    <x v="6"/>
    <x v="0"/>
    <x v="9"/>
    <s v="Michael Enterprises"/>
    <x v="4"/>
    <x v="1"/>
    <x v="55"/>
    <d v="2021-05-16T00:00:00"/>
    <d v="2021-12-11T00:00:00"/>
    <x v="1"/>
    <x v="1"/>
    <d v="2022-01-11T00:00:00"/>
    <n v="377973"/>
    <x v="2"/>
    <s v="D2"/>
    <x v="1"/>
    <s v="Not Verified"/>
    <n v="50000"/>
    <n v="7.3899999999999993E-2"/>
    <n v="34.39"/>
    <n v="0.14419999999999999"/>
    <n v="1000"/>
    <n v="24"/>
    <n v="1238"/>
  </r>
  <r>
    <n v="458470"/>
    <x v="2"/>
    <x v="0"/>
    <x v="9"/>
    <s v="Worldwide Refinishing Systems"/>
    <x v="4"/>
    <x v="1"/>
    <x v="32"/>
    <d v="2021-12-13T00:00:00"/>
    <d v="2021-11-12T00:00:00"/>
    <x v="1"/>
    <x v="1"/>
    <d v="2021-12-12T00:00:00"/>
    <n v="570658"/>
    <x v="2"/>
    <s v="D4"/>
    <x v="1"/>
    <s v="Not Verified"/>
    <n v="82500"/>
    <n v="0.2223"/>
    <n v="349.87"/>
    <n v="0.1565"/>
    <n v="10000"/>
    <n v="35"/>
    <n v="12595"/>
  </r>
  <r>
    <n v="463800"/>
    <x v="8"/>
    <x v="0"/>
    <x v="9"/>
    <s v="Juno Technologies"/>
    <x v="4"/>
    <x v="1"/>
    <x v="31"/>
    <d v="2021-12-12T00:00:00"/>
    <d v="2021-12-12T00:00:00"/>
    <x v="1"/>
    <x v="1"/>
    <d v="2022-01-12T00:00:00"/>
    <n v="580863"/>
    <x v="2"/>
    <s v="D5"/>
    <x v="1"/>
    <s v="Not Verified"/>
    <n v="105000"/>
    <n v="0.108"/>
    <n v="878.94"/>
    <n v="0.16"/>
    <n v="25000"/>
    <n v="17"/>
    <n v="31642"/>
  </r>
  <r>
    <n v="616744"/>
    <x v="23"/>
    <x v="0"/>
    <x v="10"/>
    <s v="Dave and Buster's"/>
    <x v="4"/>
    <x v="1"/>
    <x v="49"/>
    <d v="2021-06-12T00:00:00"/>
    <d v="2021-06-12T00:00:00"/>
    <x v="1"/>
    <x v="1"/>
    <d v="2021-07-12T00:00:00"/>
    <n v="790763"/>
    <x v="2"/>
    <s v="D1"/>
    <x v="1"/>
    <s v="Not Verified"/>
    <n v="46000"/>
    <n v="0.17480000000000001"/>
    <n v="294.31"/>
    <n v="0.1409"/>
    <n v="8600"/>
    <n v="15"/>
    <n v="10048"/>
  </r>
  <r>
    <n v="473133"/>
    <x v="16"/>
    <x v="0"/>
    <x v="10"/>
    <s v="BERKSHIRE FACULTY SERVICE"/>
    <x v="4"/>
    <x v="1"/>
    <x v="24"/>
    <d v="2021-02-13T00:00:00"/>
    <d v="2021-01-13T00:00:00"/>
    <x v="1"/>
    <x v="1"/>
    <d v="2021-02-13T00:00:00"/>
    <n v="597727"/>
    <x v="2"/>
    <s v="D3"/>
    <x v="1"/>
    <s v="Not Verified"/>
    <n v="160000"/>
    <n v="0.1636"/>
    <n v="870.39"/>
    <n v="0.15310000000000001"/>
    <n v="25000"/>
    <n v="37"/>
    <n v="31336"/>
  </r>
  <r>
    <n v="547759"/>
    <x v="18"/>
    <x v="0"/>
    <x v="10"/>
    <s v="Osiris Group, Inc."/>
    <x v="4"/>
    <x v="1"/>
    <x v="43"/>
    <d v="2021-05-16T00:00:00"/>
    <d v="2021-08-13T00:00:00"/>
    <x v="1"/>
    <x v="1"/>
    <d v="2021-09-13T00:00:00"/>
    <n v="706296"/>
    <x v="2"/>
    <s v="D5"/>
    <x v="1"/>
    <s v="Not Verified"/>
    <n v="70000"/>
    <n v="0.1195"/>
    <n v="565.04999999999995"/>
    <n v="0.16320000000000001"/>
    <n v="16000"/>
    <n v="21"/>
    <n v="20343"/>
  </r>
  <r>
    <n v="1040144"/>
    <x v="18"/>
    <x v="0"/>
    <x v="1"/>
    <s v="Bimbo Bakeries USA"/>
    <x v="4"/>
    <x v="1"/>
    <x v="22"/>
    <d v="2021-02-15T00:00:00"/>
    <d v="2021-09-12T00:00:00"/>
    <x v="1"/>
    <x v="1"/>
    <d v="2021-10-12T00:00:00"/>
    <n v="1270519"/>
    <x v="2"/>
    <s v="D2"/>
    <x v="1"/>
    <s v="Not Verified"/>
    <n v="77000"/>
    <n v="0.1113"/>
    <n v="355.39"/>
    <n v="0.16769999999999999"/>
    <n v="10000"/>
    <n v="24"/>
    <n v="11031"/>
  </r>
  <r>
    <n v="502409"/>
    <x v="5"/>
    <x v="0"/>
    <x v="0"/>
    <s v="Magruder Eye Institute"/>
    <x v="4"/>
    <x v="1"/>
    <x v="48"/>
    <d v="2021-04-16T00:00:00"/>
    <d v="2021-05-13T00:00:00"/>
    <x v="1"/>
    <x v="1"/>
    <d v="2021-06-13T00:00:00"/>
    <n v="646079"/>
    <x v="2"/>
    <s v="D1"/>
    <x v="1"/>
    <s v="Not Verified"/>
    <n v="23920"/>
    <n v="0.18410000000000001"/>
    <n v="206.79"/>
    <n v="0.1459"/>
    <n v="6000"/>
    <n v="22"/>
    <n v="7445"/>
  </r>
  <r>
    <n v="475220"/>
    <x v="1"/>
    <x v="0"/>
    <x v="6"/>
    <s v="Wagner &amp; Company, CPA"/>
    <x v="4"/>
    <x v="1"/>
    <x v="24"/>
    <d v="2021-01-11T00:00:00"/>
    <d v="2021-01-11T00:00:00"/>
    <x v="1"/>
    <x v="1"/>
    <d v="2021-02-11T00:00:00"/>
    <n v="601450"/>
    <x v="2"/>
    <s v="D2"/>
    <x v="1"/>
    <s v="Not Verified"/>
    <n v="38000"/>
    <n v="0.22450000000000001"/>
    <n v="372.44"/>
    <n v="0.14960000000000001"/>
    <n v="10750"/>
    <n v="18"/>
    <n v="12054"/>
  </r>
  <r>
    <n v="486977"/>
    <x v="16"/>
    <x v="0"/>
    <x v="3"/>
    <s v="Baystate Medical Center"/>
    <x v="4"/>
    <x v="1"/>
    <x v="26"/>
    <d v="2021-12-10T00:00:00"/>
    <d v="2021-01-11T00:00:00"/>
    <x v="1"/>
    <x v="1"/>
    <d v="2021-02-11T00:00:00"/>
    <n v="620710"/>
    <x v="2"/>
    <s v="D1"/>
    <x v="1"/>
    <s v="Not Verified"/>
    <n v="97000"/>
    <n v="0.18149999999999999"/>
    <n v="861.63"/>
    <n v="0.1459"/>
    <n v="25000"/>
    <n v="49"/>
    <n v="27486"/>
  </r>
  <r>
    <n v="469044"/>
    <x v="18"/>
    <x v="0"/>
    <x v="3"/>
    <s v="MTA Metro-North Railroad"/>
    <x v="4"/>
    <x v="1"/>
    <x v="31"/>
    <d v="2021-11-10T00:00:00"/>
    <d v="2021-11-10T00:00:00"/>
    <x v="1"/>
    <x v="1"/>
    <d v="2021-12-10T00:00:00"/>
    <n v="591251"/>
    <x v="2"/>
    <s v="D2"/>
    <x v="1"/>
    <s v="Not Verified"/>
    <n v="67350"/>
    <n v="5.5599999999999997E-2"/>
    <n v="332.6"/>
    <n v="0.14960000000000001"/>
    <n v="9600"/>
    <n v="15"/>
    <n v="10673"/>
  </r>
  <r>
    <n v="494246"/>
    <x v="1"/>
    <x v="0"/>
    <x v="4"/>
    <s v="Eva's Esthetics"/>
    <x v="4"/>
    <x v="1"/>
    <x v="26"/>
    <d v="2021-02-14T00:00:00"/>
    <d v="2021-10-12T00:00:00"/>
    <x v="1"/>
    <x v="1"/>
    <d v="2021-11-12T00:00:00"/>
    <n v="632687"/>
    <x v="2"/>
    <s v="D1"/>
    <x v="1"/>
    <s v="Not Verified"/>
    <n v="52000"/>
    <n v="0.13109999999999999"/>
    <n v="86.17"/>
    <n v="0.1459"/>
    <n v="2500"/>
    <n v="19"/>
    <n v="3087"/>
  </r>
  <r>
    <n v="571256"/>
    <x v="26"/>
    <x v="0"/>
    <x v="4"/>
    <s v="Enterprise rent a car"/>
    <x v="4"/>
    <x v="1"/>
    <x v="54"/>
    <d v="2021-08-13T00:00:00"/>
    <d v="2021-03-13T00:00:00"/>
    <x v="1"/>
    <x v="1"/>
    <d v="2021-04-13T00:00:00"/>
    <n v="734834"/>
    <x v="2"/>
    <s v="D2"/>
    <x v="1"/>
    <s v="Not Verified"/>
    <n v="38000"/>
    <n v="0.1323"/>
    <n v="208.61"/>
    <n v="0.15210000000000001"/>
    <n v="6000"/>
    <n v="19"/>
    <n v="7440"/>
  </r>
  <r>
    <n v="636189"/>
    <x v="2"/>
    <x v="0"/>
    <x v="2"/>
    <s v="seton northwest hospital"/>
    <x v="4"/>
    <x v="1"/>
    <x v="41"/>
    <d v="2021-05-16T00:00:00"/>
    <d v="2021-01-14T00:00:00"/>
    <x v="1"/>
    <x v="1"/>
    <d v="2021-02-14T00:00:00"/>
    <n v="814994"/>
    <x v="2"/>
    <s v="D1"/>
    <x v="1"/>
    <s v="Not Verified"/>
    <n v="61240"/>
    <n v="0.1338"/>
    <n v="239.55"/>
    <n v="0.1409"/>
    <n v="7000"/>
    <n v="20"/>
    <n v="8625"/>
  </r>
  <r>
    <n v="587316"/>
    <x v="2"/>
    <x v="0"/>
    <x v="2"/>
    <s v="UTHSC"/>
    <x v="4"/>
    <x v="1"/>
    <x v="50"/>
    <d v="2021-05-16T00:00:00"/>
    <d v="2021-06-11T00:00:00"/>
    <x v="1"/>
    <x v="1"/>
    <d v="2021-07-11T00:00:00"/>
    <n v="754542"/>
    <x v="2"/>
    <s v="D2"/>
    <x v="1"/>
    <s v="Not Verified"/>
    <n v="85000"/>
    <n v="0.1069"/>
    <n v="187.75"/>
    <n v="0.15210000000000001"/>
    <n v="5400"/>
    <n v="51"/>
    <n v="5904"/>
  </r>
  <r>
    <n v="492076"/>
    <x v="5"/>
    <x v="0"/>
    <x v="2"/>
    <s v="FLA LIFT SYSTEMS"/>
    <x v="4"/>
    <x v="1"/>
    <x v="26"/>
    <d v="2021-05-16T00:00:00"/>
    <d v="2021-04-12T00:00:00"/>
    <x v="1"/>
    <x v="1"/>
    <d v="2021-05-12T00:00:00"/>
    <n v="629172"/>
    <x v="2"/>
    <s v="D5"/>
    <x v="1"/>
    <s v="Not Verified"/>
    <n v="40320"/>
    <n v="0.13009999999999999"/>
    <n v="527.91"/>
    <n v="0.16070000000000001"/>
    <n v="15000"/>
    <n v="15"/>
    <n v="18564"/>
  </r>
  <r>
    <n v="453965"/>
    <x v="35"/>
    <x v="0"/>
    <x v="5"/>
    <s v="UnitedHealth Group"/>
    <x v="4"/>
    <x v="1"/>
    <x v="32"/>
    <d v="2021-05-11T00:00:00"/>
    <d v="2021-05-11T00:00:00"/>
    <x v="1"/>
    <x v="1"/>
    <d v="2021-06-11T00:00:00"/>
    <n v="561741"/>
    <x v="2"/>
    <s v="D3"/>
    <x v="1"/>
    <s v="Not Verified"/>
    <n v="112000"/>
    <n v="0.1215"/>
    <n v="522.23"/>
    <n v="0.15310000000000001"/>
    <n v="15000"/>
    <n v="27"/>
    <n v="17640"/>
  </r>
  <r>
    <n v="531524"/>
    <x v="3"/>
    <x v="0"/>
    <x v="7"/>
    <s v="H.D. Hudson Mfg. Company"/>
    <x v="4"/>
    <x v="1"/>
    <x v="51"/>
    <d v="2021-07-13T00:00:00"/>
    <d v="2021-07-13T00:00:00"/>
    <x v="1"/>
    <x v="1"/>
    <d v="2021-08-13T00:00:00"/>
    <n v="687167"/>
    <x v="2"/>
    <s v="D2"/>
    <x v="1"/>
    <s v="Not Verified"/>
    <n v="46680"/>
    <n v="0.1913"/>
    <n v="278.14999999999998"/>
    <n v="0.15210000000000001"/>
    <n v="8000"/>
    <n v="20"/>
    <n v="10037"/>
  </r>
  <r>
    <n v="833183"/>
    <x v="8"/>
    <x v="0"/>
    <x v="7"/>
    <s v="Boyden Global Executive Search"/>
    <x v="4"/>
    <x v="1"/>
    <x v="11"/>
    <d v="2021-08-15T00:00:00"/>
    <d v="2021-03-14T00:00:00"/>
    <x v="1"/>
    <x v="1"/>
    <d v="2021-04-14T00:00:00"/>
    <n v="1042739"/>
    <x v="2"/>
    <s v="D4"/>
    <x v="1"/>
    <s v="Not Verified"/>
    <n v="120000"/>
    <n v="0.1706"/>
    <n v="355.99"/>
    <n v="0.16889999999999999"/>
    <n v="10000"/>
    <n v="27"/>
    <n v="12742"/>
  </r>
  <r>
    <n v="477479"/>
    <x v="7"/>
    <x v="0"/>
    <x v="3"/>
    <s v="Department of Corections"/>
    <x v="4"/>
    <x v="1"/>
    <x v="24"/>
    <d v="2021-05-16T00:00:00"/>
    <d v="2021-01-12T00:00:00"/>
    <x v="1"/>
    <x v="1"/>
    <d v="2021-02-12T00:00:00"/>
    <n v="605674"/>
    <x v="2"/>
    <s v="D5"/>
    <x v="1"/>
    <s v="Not Verified"/>
    <n v="95904"/>
    <n v="0.12740000000000001"/>
    <n v="563.11"/>
    <n v="0.16070000000000001"/>
    <n v="16000"/>
    <n v="51"/>
    <n v="19629"/>
  </r>
  <r>
    <n v="972487"/>
    <x v="38"/>
    <x v="0"/>
    <x v="3"/>
    <s v="Available Plastics Inc."/>
    <x v="4"/>
    <x v="1"/>
    <x v="13"/>
    <d v="2021-05-16T00:00:00"/>
    <d v="2021-01-12T00:00:00"/>
    <x v="1"/>
    <x v="1"/>
    <d v="2021-02-12T00:00:00"/>
    <n v="1194449"/>
    <x v="2"/>
    <s v="D2"/>
    <x v="1"/>
    <s v="Not Verified"/>
    <n v="36000"/>
    <n v="0.20599999999999999"/>
    <n v="127.94"/>
    <n v="0.16769999999999999"/>
    <n v="3600"/>
    <n v="17"/>
    <n v="3748"/>
  </r>
  <r>
    <n v="508804"/>
    <x v="10"/>
    <x v="0"/>
    <x v="3"/>
    <s v="Sheboygan Area School District"/>
    <x v="4"/>
    <x v="1"/>
    <x v="48"/>
    <d v="2021-05-16T00:00:00"/>
    <d v="2021-05-13T00:00:00"/>
    <x v="1"/>
    <x v="1"/>
    <d v="2021-06-13T00:00:00"/>
    <n v="656558"/>
    <x v="2"/>
    <s v="D2"/>
    <x v="1"/>
    <s v="Not Verified"/>
    <n v="75000"/>
    <n v="0.16450000000000001"/>
    <n v="207.88"/>
    <n v="0.14960000000000001"/>
    <n v="6000"/>
    <n v="23"/>
    <n v="7484"/>
  </r>
  <r>
    <n v="481901"/>
    <x v="23"/>
    <x v="0"/>
    <x v="3"/>
    <s v="Colorado Springs Police Dept."/>
    <x v="4"/>
    <x v="1"/>
    <x v="46"/>
    <d v="2021-03-15T00:00:00"/>
    <d v="2021-05-12T00:00:00"/>
    <x v="1"/>
    <x v="1"/>
    <d v="2021-06-12T00:00:00"/>
    <n v="612939"/>
    <x v="2"/>
    <s v="D3"/>
    <x v="1"/>
    <s v="Not Verified"/>
    <n v="57000"/>
    <n v="0.2276"/>
    <n v="452.77"/>
    <n v="0.15329999999999999"/>
    <n v="13000"/>
    <n v="31"/>
    <n v="16051"/>
  </r>
  <r>
    <n v="391569"/>
    <x v="3"/>
    <x v="0"/>
    <x v="3"/>
    <s v="Local 422"/>
    <x v="4"/>
    <x v="1"/>
    <x v="45"/>
    <d v="2021-03-14T00:00:00"/>
    <d v="2021-04-12T00:00:00"/>
    <x v="1"/>
    <x v="1"/>
    <d v="2021-05-12T00:00:00"/>
    <n v="410989"/>
    <x v="2"/>
    <s v="D3"/>
    <x v="1"/>
    <s v="Not Verified"/>
    <n v="78000"/>
    <n v="0.15509999999999999"/>
    <n v="690.74"/>
    <n v="0.1474"/>
    <n v="20000"/>
    <n v="31"/>
    <n v="24866"/>
  </r>
  <r>
    <n v="479536"/>
    <x v="5"/>
    <x v="0"/>
    <x v="3"/>
    <s v="Indian River State College"/>
    <x v="4"/>
    <x v="1"/>
    <x v="24"/>
    <d v="2021-10-14T00:00:00"/>
    <d v="2021-02-13T00:00:00"/>
    <x v="1"/>
    <x v="1"/>
    <d v="2021-03-13T00:00:00"/>
    <n v="609346"/>
    <x v="2"/>
    <s v="D3"/>
    <x v="1"/>
    <s v="Not Verified"/>
    <n v="70000"/>
    <n v="0.2412"/>
    <n v="383.12"/>
    <n v="0.15329999999999999"/>
    <n v="11000"/>
    <n v="53"/>
    <n v="13792"/>
  </r>
  <r>
    <n v="398779"/>
    <x v="13"/>
    <x v="0"/>
    <x v="8"/>
    <s v="Accurate Steel Erectors Inc."/>
    <x v="4"/>
    <x v="1"/>
    <x v="28"/>
    <d v="2021-05-12T00:00:00"/>
    <d v="2021-05-12T00:00:00"/>
    <x v="1"/>
    <x v="1"/>
    <d v="2021-06-12T00:00:00"/>
    <n v="440891"/>
    <x v="2"/>
    <s v="D1"/>
    <x v="1"/>
    <s v="Not Verified"/>
    <n v="55000"/>
    <n v="0.1449"/>
    <n v="616.12"/>
    <n v="0.1411"/>
    <n v="18000"/>
    <n v="17"/>
    <n v="22180"/>
  </r>
  <r>
    <n v="595051"/>
    <x v="17"/>
    <x v="0"/>
    <x v="8"/>
    <s v="River Spirit Casino"/>
    <x v="4"/>
    <x v="1"/>
    <x v="50"/>
    <d v="2021-03-16T00:00:00"/>
    <d v="2021-04-13T00:00:00"/>
    <x v="1"/>
    <x v="1"/>
    <d v="2021-05-13T00:00:00"/>
    <n v="764035"/>
    <x v="2"/>
    <s v="D2"/>
    <x v="1"/>
    <s v="Not Verified"/>
    <n v="37000"/>
    <n v="0.1434"/>
    <n v="172.01"/>
    <n v="0.14460000000000001"/>
    <n v="5000"/>
    <n v="18"/>
    <n v="6134"/>
  </r>
  <r>
    <n v="599533"/>
    <x v="13"/>
    <x v="0"/>
    <x v="4"/>
    <s v="Jon J. McMullen, P.S."/>
    <x v="4"/>
    <x v="1"/>
    <x v="50"/>
    <d v="2021-05-12T00:00:00"/>
    <d v="2021-06-12T00:00:00"/>
    <x v="1"/>
    <x v="1"/>
    <d v="2021-07-12T00:00:00"/>
    <n v="769491"/>
    <x v="2"/>
    <s v="D1"/>
    <x v="1"/>
    <s v="Not Verified"/>
    <n v="42000"/>
    <n v="0.17460000000000001"/>
    <n v="242.11"/>
    <n v="0.1484"/>
    <n v="7000"/>
    <n v="14"/>
    <n v="8244"/>
  </r>
  <r>
    <n v="535858"/>
    <x v="30"/>
    <x v="0"/>
    <x v="4"/>
    <s v="Metropolitan National Bank"/>
    <x v="4"/>
    <x v="1"/>
    <x v="51"/>
    <d v="2021-01-15T00:00:00"/>
    <d v="2021-09-11T00:00:00"/>
    <x v="1"/>
    <x v="1"/>
    <d v="2021-10-11T00:00:00"/>
    <n v="692356"/>
    <x v="2"/>
    <s v="D4"/>
    <x v="1"/>
    <s v="Not Verified"/>
    <n v="37400"/>
    <n v="0.2278"/>
    <n v="377.68"/>
    <n v="0.1595"/>
    <n v="10750"/>
    <n v="14"/>
    <n v="12451"/>
  </r>
  <r>
    <n v="780216"/>
    <x v="16"/>
    <x v="0"/>
    <x v="2"/>
    <s v="MFS"/>
    <x v="4"/>
    <x v="1"/>
    <x v="6"/>
    <d v="2021-07-14T00:00:00"/>
    <d v="2021-07-14T00:00:00"/>
    <x v="1"/>
    <x v="1"/>
    <d v="2021-08-14T00:00:00"/>
    <n v="982984"/>
    <x v="2"/>
    <s v="D1"/>
    <x v="1"/>
    <s v="Not Verified"/>
    <n v="120000"/>
    <n v="0.12379999999999999"/>
    <n v="279.76"/>
    <n v="0.15620000000000001"/>
    <n v="8000"/>
    <n v="41"/>
    <n v="10087"/>
  </r>
  <r>
    <n v="387195"/>
    <x v="20"/>
    <x v="0"/>
    <x v="2"/>
    <s v="Ventana Medical Systems"/>
    <x v="4"/>
    <x v="1"/>
    <x v="33"/>
    <d v="2021-05-16T00:00:00"/>
    <d v="2021-04-12T00:00:00"/>
    <x v="1"/>
    <x v="1"/>
    <d v="2021-05-12T00:00:00"/>
    <n v="419954"/>
    <x v="2"/>
    <s v="D1"/>
    <x v="1"/>
    <s v="Not Verified"/>
    <n v="53000"/>
    <n v="3.2199999999999999E-2"/>
    <n v="167.73"/>
    <n v="0.1411"/>
    <n v="4900"/>
    <n v="25"/>
    <n v="6038"/>
  </r>
  <r>
    <n v="556822"/>
    <x v="38"/>
    <x v="0"/>
    <x v="2"/>
    <s v="Mcwane Science Center"/>
    <x v="4"/>
    <x v="1"/>
    <x v="47"/>
    <d v="2021-04-15T00:00:00"/>
    <d v="2021-08-13T00:00:00"/>
    <x v="1"/>
    <x v="1"/>
    <d v="2021-09-13T00:00:00"/>
    <n v="716968"/>
    <x v="2"/>
    <s v="D2"/>
    <x v="1"/>
    <s v="Not Verified"/>
    <n v="27996"/>
    <n v="0.24349999999999999"/>
    <n v="113"/>
    <n v="0.15210000000000001"/>
    <n v="3250"/>
    <n v="16"/>
    <n v="4068"/>
  </r>
  <r>
    <n v="806888"/>
    <x v="25"/>
    <x v="0"/>
    <x v="2"/>
    <s v="Base One Technologies"/>
    <x v="4"/>
    <x v="1"/>
    <x v="44"/>
    <d v="2021-04-16T00:00:00"/>
    <d v="2021-07-14T00:00:00"/>
    <x v="1"/>
    <x v="1"/>
    <d v="2021-08-14T00:00:00"/>
    <n v="1013291"/>
    <x v="2"/>
    <s v="D3"/>
    <x v="1"/>
    <s v="Not Verified"/>
    <n v="82000"/>
    <n v="0.17460000000000001"/>
    <n v="354"/>
    <n v="0.16489999999999999"/>
    <n v="10000"/>
    <n v="13"/>
    <n v="12744"/>
  </r>
  <r>
    <n v="385004"/>
    <x v="12"/>
    <x v="0"/>
    <x v="2"/>
    <s v="skb properties"/>
    <x v="4"/>
    <x v="1"/>
    <x v="33"/>
    <d v="2021-03-12T00:00:00"/>
    <d v="2021-04-12T00:00:00"/>
    <x v="1"/>
    <x v="1"/>
    <d v="2021-05-12T00:00:00"/>
    <n v="416487"/>
    <x v="2"/>
    <s v="D3"/>
    <x v="1"/>
    <s v="Not Verified"/>
    <n v="55004"/>
    <n v="0.20880000000000001"/>
    <n v="331.56"/>
    <n v="0.1474"/>
    <n v="9600"/>
    <n v="22"/>
    <n v="11936"/>
  </r>
  <r>
    <n v="441419"/>
    <x v="0"/>
    <x v="0"/>
    <x v="2"/>
    <s v="Ed Voyles Honda"/>
    <x v="4"/>
    <x v="1"/>
    <x v="52"/>
    <d v="2021-05-16T00:00:00"/>
    <d v="2021-10-12T00:00:00"/>
    <x v="1"/>
    <x v="1"/>
    <d v="2021-11-12T00:00:00"/>
    <n v="535492"/>
    <x v="2"/>
    <s v="D5"/>
    <x v="1"/>
    <s v="Not Verified"/>
    <n v="91000"/>
    <n v="0.2389"/>
    <n v="457.05"/>
    <n v="0.16"/>
    <n v="13000"/>
    <n v="21"/>
    <n v="16454"/>
  </r>
  <r>
    <n v="500349"/>
    <x v="1"/>
    <x v="0"/>
    <x v="7"/>
    <s v="Bali Construction"/>
    <x v="4"/>
    <x v="1"/>
    <x v="48"/>
    <d v="2021-07-10T00:00:00"/>
    <d v="2021-07-10T00:00:00"/>
    <x v="1"/>
    <x v="1"/>
    <d v="2021-08-10T00:00:00"/>
    <n v="642585"/>
    <x v="2"/>
    <s v="D1"/>
    <x v="1"/>
    <s v="Not Verified"/>
    <n v="92400"/>
    <n v="0.1391"/>
    <n v="603.14"/>
    <n v="0.1459"/>
    <n v="17500"/>
    <n v="32"/>
    <n v="18124"/>
  </r>
  <r>
    <n v="393491"/>
    <x v="22"/>
    <x v="0"/>
    <x v="7"/>
    <s v="angenos pizza and pasta"/>
    <x v="4"/>
    <x v="1"/>
    <x v="45"/>
    <d v="2021-05-16T00:00:00"/>
    <d v="2021-05-12T00:00:00"/>
    <x v="1"/>
    <x v="1"/>
    <d v="2021-06-12T00:00:00"/>
    <n v="431544"/>
    <x v="2"/>
    <s v="D2"/>
    <x v="1"/>
    <s v="Not Verified"/>
    <n v="30000"/>
    <n v="0.1108"/>
    <n v="226.93"/>
    <n v="0.14419999999999999"/>
    <n v="6600"/>
    <n v="12"/>
    <n v="8169"/>
  </r>
  <r>
    <n v="450579"/>
    <x v="5"/>
    <x v="0"/>
    <x v="9"/>
    <s v="PPDG"/>
    <x v="4"/>
    <x v="1"/>
    <x v="15"/>
    <d v="2021-06-12T00:00:00"/>
    <d v="2021-05-12T00:00:00"/>
    <x v="1"/>
    <x v="1"/>
    <d v="2021-06-12T00:00:00"/>
    <n v="554340"/>
    <x v="2"/>
    <s v="D2"/>
    <x v="1"/>
    <s v="Not Verified"/>
    <n v="52000"/>
    <n v="0.18740000000000001"/>
    <n v="190.55"/>
    <n v="0.14960000000000001"/>
    <n v="5500"/>
    <n v="37"/>
    <n v="6825"/>
  </r>
  <r>
    <n v="472894"/>
    <x v="18"/>
    <x v="0"/>
    <x v="10"/>
    <s v="Walsworth Publishing Company"/>
    <x v="4"/>
    <x v="1"/>
    <x v="46"/>
    <d v="2021-03-15T00:00:00"/>
    <d v="2021-02-13T00:00:00"/>
    <x v="1"/>
    <x v="1"/>
    <d v="2021-03-13T00:00:00"/>
    <n v="597307"/>
    <x v="2"/>
    <s v="D5"/>
    <x v="1"/>
    <s v="Not Verified"/>
    <n v="100000"/>
    <n v="9.9000000000000005E-2"/>
    <n v="612.38"/>
    <n v="0.16070000000000001"/>
    <n v="17400"/>
    <n v="56"/>
    <n v="22048"/>
  </r>
  <r>
    <n v="469850"/>
    <x v="1"/>
    <x v="0"/>
    <x v="1"/>
    <s v="PSUSD"/>
    <x v="4"/>
    <x v="1"/>
    <x v="24"/>
    <d v="2021-02-13T00:00:00"/>
    <d v="2021-12-12T00:00:00"/>
    <x v="1"/>
    <x v="1"/>
    <d v="2022-01-12T00:00:00"/>
    <n v="592875"/>
    <x v="2"/>
    <s v="D3"/>
    <x v="1"/>
    <s v="Not Verified"/>
    <n v="60000"/>
    <n v="0.1988"/>
    <n v="844.28"/>
    <n v="0.15310000000000001"/>
    <n v="24250"/>
    <n v="35"/>
    <n v="30383"/>
  </r>
  <r>
    <n v="480443"/>
    <x v="1"/>
    <x v="0"/>
    <x v="1"/>
    <s v="Placer Insurance Agency"/>
    <x v="4"/>
    <x v="1"/>
    <x v="46"/>
    <d v="2021-08-12T00:00:00"/>
    <d v="2021-08-12T00:00:00"/>
    <x v="1"/>
    <x v="1"/>
    <d v="2021-09-12T00:00:00"/>
    <n v="610780"/>
    <x v="2"/>
    <s v="D3"/>
    <x v="1"/>
    <s v="Not Verified"/>
    <n v="130000"/>
    <n v="0.16350000000000001"/>
    <n v="870.71"/>
    <n v="0.15329999999999999"/>
    <n v="25000"/>
    <n v="37"/>
    <n v="31120"/>
  </r>
  <r>
    <n v="1013106"/>
    <x v="29"/>
    <x v="0"/>
    <x v="0"/>
    <s v="ATS"/>
    <x v="4"/>
    <x v="1"/>
    <x v="22"/>
    <d v="2021-05-16T00:00:00"/>
    <d v="2021-07-12T00:00:00"/>
    <x v="1"/>
    <x v="1"/>
    <d v="2021-08-12T00:00:00"/>
    <n v="1240277"/>
    <x v="2"/>
    <s v="D3"/>
    <x v="1"/>
    <s v="Not Verified"/>
    <n v="40000"/>
    <n v="0.15390000000000001"/>
    <n v="365.03"/>
    <n v="0.17269999999999999"/>
    <n v="10200"/>
    <n v="13"/>
    <n v="11284"/>
  </r>
  <r>
    <n v="482706"/>
    <x v="1"/>
    <x v="0"/>
    <x v="3"/>
    <s v="SVB Financial Group"/>
    <x v="4"/>
    <x v="1"/>
    <x v="46"/>
    <d v="2021-02-13T00:00:00"/>
    <d v="2021-02-13T00:00:00"/>
    <x v="1"/>
    <x v="1"/>
    <d v="2021-03-13T00:00:00"/>
    <n v="614085"/>
    <x v="2"/>
    <s v="D3"/>
    <x v="1"/>
    <s v="Not Verified"/>
    <n v="98000"/>
    <n v="0.19"/>
    <n v="844.59"/>
    <n v="0.15329999999999999"/>
    <n v="24250"/>
    <n v="15"/>
    <n v="30407"/>
  </r>
  <r>
    <n v="489816"/>
    <x v="1"/>
    <x v="0"/>
    <x v="4"/>
    <s v="Adobe Systems  Inc"/>
    <x v="4"/>
    <x v="1"/>
    <x v="26"/>
    <d v="2021-09-15T00:00:00"/>
    <d v="2021-04-11T00:00:00"/>
    <x v="1"/>
    <x v="1"/>
    <d v="2021-05-11T00:00:00"/>
    <n v="625136"/>
    <x v="2"/>
    <s v="D2"/>
    <x v="1"/>
    <s v="Not Verified"/>
    <n v="265000"/>
    <n v="9.35E-2"/>
    <n v="831.52"/>
    <n v="0.14960000000000001"/>
    <n v="24000"/>
    <n v="54"/>
    <n v="27348"/>
  </r>
  <r>
    <n v="66964"/>
    <x v="35"/>
    <x v="0"/>
    <x v="4"/>
    <s v="Acquity"/>
    <x v="4"/>
    <x v="1"/>
    <x v="57"/>
    <d v="2021-06-11T00:00:00"/>
    <d v="2021-06-11T00:00:00"/>
    <x v="1"/>
    <x v="1"/>
    <d v="2021-07-11T00:00:00"/>
    <n v="247990"/>
    <x v="2"/>
    <s v="D3"/>
    <x v="1"/>
    <s v="Not Verified"/>
    <n v="138000"/>
    <n v="9.1600000000000001E-2"/>
    <n v="253.58"/>
    <n v="0.13239999999999999"/>
    <n v="7500"/>
    <n v="37"/>
    <n v="9129"/>
  </r>
  <r>
    <n v="772794"/>
    <x v="2"/>
    <x v="0"/>
    <x v="1"/>
    <s v="t j moore"/>
    <x v="4"/>
    <x v="1"/>
    <x v="6"/>
    <d v="2021-05-16T00:00:00"/>
    <d v="2021-11-14T00:00:00"/>
    <x v="1"/>
    <x v="1"/>
    <d v="2021-12-14T00:00:00"/>
    <n v="974789"/>
    <x v="2"/>
    <s v="D4"/>
    <x v="1"/>
    <s v="Not Verified"/>
    <n v="45000"/>
    <n v="0.17169999999999999"/>
    <n v="355.99"/>
    <n v="0.16889999999999999"/>
    <n v="10000"/>
    <n v="35"/>
    <n v="12820"/>
  </r>
  <r>
    <n v="298946"/>
    <x v="47"/>
    <x v="0"/>
    <x v="6"/>
    <s v="St Lukes Medical Center"/>
    <x v="4"/>
    <x v="1"/>
    <x v="35"/>
    <d v="2021-12-09T00:00:00"/>
    <d v="2021-12-09T00:00:00"/>
    <x v="1"/>
    <x v="1"/>
    <d v="2022-01-09T00:00:00"/>
    <n v="298943"/>
    <x v="2"/>
    <s v="D2"/>
    <x v="1"/>
    <s v="Not Verified"/>
    <n v="40800"/>
    <n v="0.1532"/>
    <n v="201.94"/>
    <n v="0.12920000000000001"/>
    <n v="6000"/>
    <n v="13"/>
    <n v="6940"/>
  </r>
  <r>
    <n v="1036067"/>
    <x v="11"/>
    <x v="0"/>
    <x v="5"/>
    <s v="St. Rose Dominican Hospitals"/>
    <x v="4"/>
    <x v="1"/>
    <x v="22"/>
    <d v="2021-05-16T00:00:00"/>
    <d v="2021-01-15T00:00:00"/>
    <x v="1"/>
    <x v="1"/>
    <d v="2021-02-15T00:00:00"/>
    <n v="1265933"/>
    <x v="2"/>
    <s v="D1"/>
    <x v="1"/>
    <s v="Not Verified"/>
    <n v="105000"/>
    <n v="0.11700000000000001"/>
    <n v="423.61"/>
    <n v="0.16289999999999999"/>
    <n v="12000"/>
    <n v="19"/>
    <n v="15277"/>
  </r>
  <r>
    <n v="968563"/>
    <x v="17"/>
    <x v="0"/>
    <x v="3"/>
    <s v="Calpine"/>
    <x v="4"/>
    <x v="1"/>
    <x v="10"/>
    <d v="2021-05-16T00:00:00"/>
    <d v="2021-03-13T00:00:00"/>
    <x v="1"/>
    <x v="1"/>
    <d v="2021-04-13T00:00:00"/>
    <n v="1189543"/>
    <x v="2"/>
    <s v="D1"/>
    <x v="1"/>
    <s v="Not Verified"/>
    <n v="80000"/>
    <n v="0.10929999999999999"/>
    <n v="247.11"/>
    <n v="0.16289999999999999"/>
    <n v="7000"/>
    <n v="21"/>
    <n v="8316"/>
  </r>
  <r>
    <n v="392622"/>
    <x v="6"/>
    <x v="0"/>
    <x v="3"/>
    <s v="Target"/>
    <x v="4"/>
    <x v="1"/>
    <x v="45"/>
    <d v="2021-04-14T00:00:00"/>
    <d v="2021-07-09T00:00:00"/>
    <x v="1"/>
    <x v="1"/>
    <d v="2021-08-09T00:00:00"/>
    <n v="429674"/>
    <x v="2"/>
    <s v="D3"/>
    <x v="1"/>
    <s v="Not Verified"/>
    <n v="26004"/>
    <n v="0.1472"/>
    <n v="138.15"/>
    <n v="0.1474"/>
    <n v="4000"/>
    <n v="10"/>
    <n v="4145"/>
  </r>
  <r>
    <n v="307293"/>
    <x v="20"/>
    <x v="0"/>
    <x v="3"/>
    <s v="Rural Metro"/>
    <x v="4"/>
    <x v="1"/>
    <x v="60"/>
    <d v="2021-08-15T00:00:00"/>
    <d v="2021-04-09T00:00:00"/>
    <x v="1"/>
    <x v="1"/>
    <d v="2021-05-09T00:00:00"/>
    <n v="307290"/>
    <x v="2"/>
    <s v="D3"/>
    <x v="1"/>
    <s v="Not Verified"/>
    <n v="32400"/>
    <n v="0.22"/>
    <n v="223.15"/>
    <n v="0.13239999999999999"/>
    <n v="6600"/>
    <n v="13"/>
    <n v="7360"/>
  </r>
  <r>
    <n v="504506"/>
    <x v="5"/>
    <x v="0"/>
    <x v="3"/>
    <s v="American Automobile Association"/>
    <x v="4"/>
    <x v="1"/>
    <x v="48"/>
    <d v="2021-09-13T00:00:00"/>
    <d v="2021-09-13T00:00:00"/>
    <x v="1"/>
    <x v="1"/>
    <d v="2021-10-13T00:00:00"/>
    <n v="649644"/>
    <x v="2"/>
    <s v="D4"/>
    <x v="1"/>
    <s v="Not Verified"/>
    <n v="39672"/>
    <n v="0.22570000000000001"/>
    <n v="402.63"/>
    <n v="0.157"/>
    <n v="11500"/>
    <n v="31"/>
    <n v="14614"/>
  </r>
  <r>
    <n v="327749"/>
    <x v="31"/>
    <x v="0"/>
    <x v="3"/>
    <s v="St. Elizabeth Medical Centers"/>
    <x v="4"/>
    <x v="1"/>
    <x v="60"/>
    <d v="2021-05-16T00:00:00"/>
    <d v="2021-12-10T00:00:00"/>
    <x v="1"/>
    <x v="1"/>
    <d v="2022-01-10T00:00:00"/>
    <n v="327746"/>
    <x v="2"/>
    <s v="D5"/>
    <x v="1"/>
    <s v="Not Verified"/>
    <n v="110000"/>
    <n v="0.1862"/>
    <n v="327.5"/>
    <n v="0.13869999999999999"/>
    <n v="9600"/>
    <n v="52"/>
    <n v="11770"/>
  </r>
  <r>
    <n v="469536"/>
    <x v="25"/>
    <x v="0"/>
    <x v="8"/>
    <s v="Dept. Of Justice"/>
    <x v="4"/>
    <x v="1"/>
    <x v="31"/>
    <d v="2021-12-12T00:00:00"/>
    <d v="2021-01-13T00:00:00"/>
    <x v="1"/>
    <x v="1"/>
    <d v="2021-02-13T00:00:00"/>
    <n v="592242"/>
    <x v="2"/>
    <s v="D2"/>
    <x v="1"/>
    <s v="Not Verified"/>
    <n v="87000"/>
    <n v="0.2419"/>
    <n v="866.13"/>
    <n v="0.14960000000000001"/>
    <n v="25000"/>
    <n v="49"/>
    <n v="31181"/>
  </r>
  <r>
    <n v="612862"/>
    <x v="4"/>
    <x v="0"/>
    <x v="2"/>
    <s v="University of Pennsylvania"/>
    <x v="4"/>
    <x v="1"/>
    <x v="49"/>
    <d v="2021-02-14T00:00:00"/>
    <d v="2021-12-13T00:00:00"/>
    <x v="1"/>
    <x v="1"/>
    <d v="2022-01-13T00:00:00"/>
    <n v="785823"/>
    <x v="2"/>
    <s v="D1"/>
    <x v="1"/>
    <s v="Not Verified"/>
    <n v="46002"/>
    <n v="0.22800000000000001"/>
    <n v="136.88999999999999"/>
    <n v="0.1409"/>
    <n v="4000"/>
    <n v="26"/>
    <n v="4929"/>
  </r>
  <r>
    <n v="482071"/>
    <x v="6"/>
    <x v="0"/>
    <x v="2"/>
    <s v="Leisure Living"/>
    <x v="4"/>
    <x v="1"/>
    <x v="46"/>
    <d v="2021-05-16T00:00:00"/>
    <d v="2021-03-13T00:00:00"/>
    <x v="1"/>
    <x v="1"/>
    <d v="2021-04-13T00:00:00"/>
    <n v="613155"/>
    <x v="2"/>
    <s v="D2"/>
    <x v="1"/>
    <s v="Not Verified"/>
    <n v="23000"/>
    <n v="0.1706"/>
    <n v="242.53"/>
    <n v="0.14960000000000001"/>
    <n v="7000"/>
    <n v="16"/>
    <n v="8731"/>
  </r>
  <r>
    <n v="485099"/>
    <x v="22"/>
    <x v="0"/>
    <x v="2"/>
    <s v="General Dynamics"/>
    <x v="4"/>
    <x v="1"/>
    <x v="46"/>
    <d v="2021-05-16T00:00:00"/>
    <d v="2021-06-11T00:00:00"/>
    <x v="1"/>
    <x v="1"/>
    <d v="2021-07-11T00:00:00"/>
    <n v="617894"/>
    <x v="2"/>
    <s v="D3"/>
    <x v="1"/>
    <s v="Not Verified"/>
    <n v="64300"/>
    <n v="0.23549999999999999"/>
    <n v="487.6"/>
    <n v="0.15329999999999999"/>
    <n v="14000"/>
    <n v="28"/>
    <n v="16245"/>
  </r>
  <r>
    <n v="661452"/>
    <x v="12"/>
    <x v="0"/>
    <x v="2"/>
    <s v="IM Flash Technologies, LLC"/>
    <x v="4"/>
    <x v="1"/>
    <x v="21"/>
    <d v="2021-03-16T00:00:00"/>
    <d v="2021-12-11T00:00:00"/>
    <x v="1"/>
    <x v="1"/>
    <d v="2022-01-11T00:00:00"/>
    <n v="845924"/>
    <x v="2"/>
    <s v="D3"/>
    <x v="1"/>
    <s v="Not Verified"/>
    <n v="51600"/>
    <n v="0.2223"/>
    <n v="424.6"/>
    <n v="0.15279999999999999"/>
    <n v="12200"/>
    <n v="30"/>
    <n v="13595"/>
  </r>
  <r>
    <n v="709161"/>
    <x v="29"/>
    <x v="0"/>
    <x v="5"/>
    <s v="IEM"/>
    <x v="4"/>
    <x v="1"/>
    <x v="42"/>
    <d v="2021-04-14T00:00:00"/>
    <d v="2021-04-14T00:00:00"/>
    <x v="1"/>
    <x v="1"/>
    <d v="2021-05-14T00:00:00"/>
    <n v="901749"/>
    <x v="2"/>
    <s v="D3"/>
    <x v="1"/>
    <s v="Not Verified"/>
    <n v="72000"/>
    <n v="0.23830000000000001"/>
    <n v="69.61"/>
    <n v="0.15279999999999999"/>
    <n v="2000"/>
    <n v="42"/>
    <n v="2506"/>
  </r>
  <r>
    <n v="752928"/>
    <x v="26"/>
    <x v="0"/>
    <x v="7"/>
    <s v="EDCO Group, Inc."/>
    <x v="4"/>
    <x v="1"/>
    <x v="25"/>
    <d v="2021-05-16T00:00:00"/>
    <d v="2021-06-14T00:00:00"/>
    <x v="1"/>
    <x v="1"/>
    <d v="2021-07-14T00:00:00"/>
    <n v="952552"/>
    <x v="2"/>
    <s v="D4"/>
    <x v="1"/>
    <s v="Not Verified"/>
    <n v="78000"/>
    <n v="0.23380000000000001"/>
    <n v="543.76"/>
    <n v="0.16889999999999999"/>
    <n v="15275"/>
    <n v="21"/>
    <n v="19575"/>
  </r>
  <r>
    <n v="775125"/>
    <x v="20"/>
    <x v="0"/>
    <x v="9"/>
    <s v="Concord General Contracting, Inc."/>
    <x v="4"/>
    <x v="1"/>
    <x v="6"/>
    <d v="2021-11-12T00:00:00"/>
    <d v="2021-11-12T00:00:00"/>
    <x v="1"/>
    <x v="1"/>
    <d v="2021-12-12T00:00:00"/>
    <n v="977359"/>
    <x v="2"/>
    <s v="D2"/>
    <x v="1"/>
    <s v="Not Verified"/>
    <n v="100000"/>
    <n v="0.15670000000000001"/>
    <n v="362.07"/>
    <n v="0.15989999999999999"/>
    <n v="10300"/>
    <n v="36"/>
    <n v="12197"/>
  </r>
  <r>
    <n v="512950"/>
    <x v="2"/>
    <x v="0"/>
    <x v="10"/>
    <s v="Western national"/>
    <x v="4"/>
    <x v="1"/>
    <x v="27"/>
    <d v="2021-05-16T00:00:00"/>
    <d v="2021-03-11T00:00:00"/>
    <x v="1"/>
    <x v="1"/>
    <d v="2021-04-11T00:00:00"/>
    <n v="662741"/>
    <x v="2"/>
    <s v="D2"/>
    <x v="1"/>
    <s v="Not Verified"/>
    <n v="175000"/>
    <n v="0.15479999999999999"/>
    <n v="796.87"/>
    <n v="0.14960000000000001"/>
    <n v="23000"/>
    <n v="38"/>
    <n v="25572"/>
  </r>
  <r>
    <n v="618734"/>
    <x v="0"/>
    <x v="0"/>
    <x v="10"/>
    <s v="Southern Company Services"/>
    <x v="4"/>
    <x v="1"/>
    <x v="49"/>
    <d v="2021-06-14T00:00:00"/>
    <d v="2021-12-13T00:00:00"/>
    <x v="1"/>
    <x v="1"/>
    <d v="2022-01-13T00:00:00"/>
    <n v="793105"/>
    <x v="2"/>
    <s v="D3"/>
    <x v="1"/>
    <s v="Not Verified"/>
    <n v="54000"/>
    <n v="0.23960000000000001"/>
    <n v="48.42"/>
    <n v="0.14829999999999999"/>
    <n v="1400"/>
    <n v="21"/>
    <n v="1776"/>
  </r>
  <r>
    <n v="480257"/>
    <x v="26"/>
    <x v="0"/>
    <x v="3"/>
    <s v="walgreens"/>
    <x v="4"/>
    <x v="1"/>
    <x v="24"/>
    <d v="2021-05-16T00:00:00"/>
    <d v="2021-02-12T00:00:00"/>
    <x v="1"/>
    <x v="1"/>
    <d v="2021-03-12T00:00:00"/>
    <n v="610398"/>
    <x v="2"/>
    <s v="D3"/>
    <x v="1"/>
    <s v="Not Verified"/>
    <n v="100000"/>
    <n v="0.20480000000000001"/>
    <n v="417.94"/>
    <n v="0.15329999999999999"/>
    <n v="12000"/>
    <n v="36"/>
    <n v="14653"/>
  </r>
  <r>
    <n v="460240"/>
    <x v="18"/>
    <x v="0"/>
    <x v="8"/>
    <s v="WABC"/>
    <x v="4"/>
    <x v="1"/>
    <x v="32"/>
    <d v="2021-05-16T00:00:00"/>
    <d v="2021-09-10T00:00:00"/>
    <x v="1"/>
    <x v="1"/>
    <d v="2021-10-10T00:00:00"/>
    <n v="574244"/>
    <x v="2"/>
    <s v="D5"/>
    <x v="1"/>
    <s v="Not Verified"/>
    <n v="130000"/>
    <n v="0.126"/>
    <n v="682.06"/>
    <n v="0.16"/>
    <n v="19400"/>
    <n v="35"/>
    <n v="21519"/>
  </r>
  <r>
    <n v="1036481"/>
    <x v="26"/>
    <x v="0"/>
    <x v="5"/>
    <s v="City of Kirkwood"/>
    <x v="4"/>
    <x v="1"/>
    <x v="22"/>
    <d v="2021-12-14T00:00:00"/>
    <d v="2021-12-14T00:00:00"/>
    <x v="1"/>
    <x v="1"/>
    <d v="2022-01-14T00:00:00"/>
    <n v="1266355"/>
    <x v="2"/>
    <s v="D1"/>
    <x v="1"/>
    <s v="Not Verified"/>
    <n v="72000"/>
    <n v="0.1633"/>
    <n v="423.61"/>
    <n v="0.16289999999999999"/>
    <n v="12000"/>
    <n v="17"/>
    <n v="15250"/>
  </r>
  <r>
    <n v="488422"/>
    <x v="37"/>
    <x v="0"/>
    <x v="7"/>
    <s v="McMullin Motors"/>
    <x v="4"/>
    <x v="1"/>
    <x v="26"/>
    <d v="2021-04-16T00:00:00"/>
    <d v="2021-06-12T00:00:00"/>
    <x v="1"/>
    <x v="1"/>
    <d v="2021-07-12T00:00:00"/>
    <n v="622857"/>
    <x v="2"/>
    <s v="D2"/>
    <x v="1"/>
    <s v="Not Verified"/>
    <n v="42000"/>
    <n v="0.24829999999999999"/>
    <n v="346.47"/>
    <n v="0.14960000000000001"/>
    <n v="10000"/>
    <n v="14"/>
    <n v="12247"/>
  </r>
  <r>
    <n v="586275"/>
    <x v="16"/>
    <x v="0"/>
    <x v="0"/>
    <s v="Netezza Corporation"/>
    <x v="4"/>
    <x v="1"/>
    <x v="54"/>
    <d v="2021-12-15T00:00:00"/>
    <d v="2021-10-13T00:00:00"/>
    <x v="1"/>
    <x v="1"/>
    <d v="2021-11-13T00:00:00"/>
    <n v="753189"/>
    <x v="2"/>
    <s v="D2"/>
    <x v="1"/>
    <s v="Not Verified"/>
    <n v="175000"/>
    <n v="0.1474"/>
    <n v="260.77"/>
    <n v="0.15210000000000001"/>
    <n v="7500"/>
    <n v="28"/>
    <n v="9404"/>
  </r>
  <r>
    <n v="498967"/>
    <x v="3"/>
    <x v="0"/>
    <x v="10"/>
    <s v="Grippo &amp; Elden"/>
    <x v="4"/>
    <x v="1"/>
    <x v="48"/>
    <d v="2021-04-16T00:00:00"/>
    <d v="2021-04-13T00:00:00"/>
    <x v="1"/>
    <x v="1"/>
    <d v="2021-05-13T00:00:00"/>
    <n v="640196"/>
    <x v="2"/>
    <s v="D1"/>
    <x v="1"/>
    <s v="Not Verified"/>
    <n v="334000"/>
    <n v="2.2000000000000001E-3"/>
    <n v="861.63"/>
    <n v="0.1459"/>
    <n v="25000"/>
    <n v="39"/>
    <n v="31019"/>
  </r>
  <r>
    <n v="834473"/>
    <x v="32"/>
    <x v="0"/>
    <x v="1"/>
    <s v="Family Dollar Stores"/>
    <x v="4"/>
    <x v="1"/>
    <x v="11"/>
    <d v="2021-05-16T00:00:00"/>
    <d v="2021-09-11T00:00:00"/>
    <x v="1"/>
    <x v="1"/>
    <d v="2021-10-11T00:00:00"/>
    <n v="1044320"/>
    <x v="2"/>
    <s v="D2"/>
    <x v="1"/>
    <s v="Not Verified"/>
    <n v="170000"/>
    <n v="0.21740000000000001"/>
    <n v="263.64999999999998"/>
    <n v="0.15989999999999999"/>
    <n v="7500"/>
    <n v="30"/>
    <n v="7601"/>
  </r>
  <r>
    <n v="505258"/>
    <x v="2"/>
    <x v="0"/>
    <x v="3"/>
    <s v="City of Mesquite, Texas"/>
    <x v="1"/>
    <x v="1"/>
    <x v="48"/>
    <d v="2021-01-15T00:00:00"/>
    <d v="2021-01-11T00:00:00"/>
    <x v="1"/>
    <x v="1"/>
    <d v="2021-02-11T00:00:00"/>
    <n v="650970"/>
    <x v="2"/>
    <s v="E1"/>
    <x v="1"/>
    <s v="Not Verified"/>
    <n v="72000"/>
    <n v="0.1893"/>
    <n v="283.02"/>
    <n v="0.16450000000000001"/>
    <n v="8000"/>
    <n v="16"/>
    <n v="8809"/>
  </r>
  <r>
    <n v="364559"/>
    <x v="5"/>
    <x v="0"/>
    <x v="8"/>
    <s v="Self employed: The Photo Buddy"/>
    <x v="1"/>
    <x v="1"/>
    <x v="33"/>
    <d v="2021-05-16T00:00:00"/>
    <d v="2021-08-10T00:00:00"/>
    <x v="1"/>
    <x v="1"/>
    <d v="2021-09-10T00:00:00"/>
    <n v="375204"/>
    <x v="2"/>
    <s v="E1"/>
    <x v="1"/>
    <s v="Not Verified"/>
    <n v="55000"/>
    <n v="0.18920000000000001"/>
    <n v="490.03"/>
    <n v="0.15679999999999999"/>
    <n v="14000"/>
    <n v="20"/>
    <n v="16282"/>
  </r>
  <r>
    <n v="373630"/>
    <x v="1"/>
    <x v="0"/>
    <x v="8"/>
    <s v="Alpha Trading"/>
    <x v="1"/>
    <x v="1"/>
    <x v="40"/>
    <d v="2021-01-12T00:00:00"/>
    <d v="2021-02-12T00:00:00"/>
    <x v="1"/>
    <x v="1"/>
    <d v="2021-03-12T00:00:00"/>
    <n v="393876"/>
    <x v="2"/>
    <s v="E1"/>
    <x v="1"/>
    <s v="Not Verified"/>
    <n v="57996"/>
    <n v="0.15870000000000001"/>
    <n v="227.51"/>
    <n v="0.15679999999999999"/>
    <n v="6500"/>
    <n v="19"/>
    <n v="8190"/>
  </r>
  <r>
    <n v="602348"/>
    <x v="1"/>
    <x v="0"/>
    <x v="8"/>
    <s v="Sebastopol Police Department"/>
    <x v="1"/>
    <x v="1"/>
    <x v="50"/>
    <d v="2021-12-12T00:00:00"/>
    <d v="2021-12-12T00:00:00"/>
    <x v="1"/>
    <x v="1"/>
    <d v="2022-01-12T00:00:00"/>
    <n v="772877"/>
    <x v="2"/>
    <s v="E2"/>
    <x v="1"/>
    <s v="Not Verified"/>
    <n v="55200"/>
    <n v="0.12540000000000001"/>
    <n v="264.87"/>
    <n v="0.16320000000000001"/>
    <n v="7500"/>
    <n v="5"/>
    <n v="9311"/>
  </r>
  <r>
    <n v="287965"/>
    <x v="5"/>
    <x v="0"/>
    <x v="8"/>
    <s v="City Furniture"/>
    <x v="1"/>
    <x v="1"/>
    <x v="35"/>
    <d v="2021-03-11T00:00:00"/>
    <d v="2021-03-11T00:00:00"/>
    <x v="1"/>
    <x v="1"/>
    <d v="2021-04-11T00:00:00"/>
    <n v="287953"/>
    <x v="2"/>
    <s v="E4"/>
    <x v="1"/>
    <s v="Not Verified"/>
    <n v="75000"/>
    <n v="0.19359999999999999"/>
    <n v="680.69"/>
    <n v="0.15129999999999999"/>
    <n v="19600"/>
    <n v="24"/>
    <n v="24505"/>
  </r>
  <r>
    <n v="809559"/>
    <x v="16"/>
    <x v="0"/>
    <x v="4"/>
    <s v="Apex"/>
    <x v="1"/>
    <x v="1"/>
    <x v="44"/>
    <d v="2021-01-15T00:00:00"/>
    <d v="2021-07-14T00:00:00"/>
    <x v="1"/>
    <x v="1"/>
    <d v="2021-08-14T00:00:00"/>
    <n v="1016394"/>
    <x v="2"/>
    <s v="E4"/>
    <x v="1"/>
    <s v="Not Verified"/>
    <n v="33000"/>
    <n v="0.1207"/>
    <n v="46.01"/>
    <n v="0.19289999999999999"/>
    <n v="1250"/>
    <n v="5"/>
    <n v="1656"/>
  </r>
  <r>
    <n v="436271"/>
    <x v="37"/>
    <x v="0"/>
    <x v="2"/>
    <s v="Gordy's Courier Service"/>
    <x v="1"/>
    <x v="1"/>
    <x v="52"/>
    <d v="2021-05-16T00:00:00"/>
    <d v="2021-11-11T00:00:00"/>
    <x v="1"/>
    <x v="1"/>
    <d v="2021-12-11T00:00:00"/>
    <n v="521398"/>
    <x v="2"/>
    <s v="E1"/>
    <x v="1"/>
    <s v="Not Verified"/>
    <n v="98240"/>
    <n v="9.1899999999999996E-2"/>
    <n v="706.59"/>
    <n v="0.16350000000000001"/>
    <n v="20000"/>
    <n v="18"/>
    <n v="24838"/>
  </r>
  <r>
    <n v="603866"/>
    <x v="22"/>
    <x v="0"/>
    <x v="2"/>
    <s v="City of Minnetonka"/>
    <x v="1"/>
    <x v="1"/>
    <x v="50"/>
    <d v="2021-05-16T00:00:00"/>
    <d v="2021-11-13T00:00:00"/>
    <x v="1"/>
    <x v="1"/>
    <d v="2021-12-13T00:00:00"/>
    <n v="774813"/>
    <x v="2"/>
    <s v="E1"/>
    <x v="1"/>
    <s v="Not Verified"/>
    <n v="50000"/>
    <n v="0.1946"/>
    <n v="535.77"/>
    <n v="0.1595"/>
    <n v="15250"/>
    <n v="14"/>
    <n v="19289"/>
  </r>
  <r>
    <n v="454206"/>
    <x v="5"/>
    <x v="0"/>
    <x v="2"/>
    <s v="Citi"/>
    <x v="1"/>
    <x v="1"/>
    <x v="32"/>
    <d v="2021-02-14T00:00:00"/>
    <d v="2021-03-10T00:00:00"/>
    <x v="1"/>
    <x v="1"/>
    <d v="2021-04-10T00:00:00"/>
    <n v="562234"/>
    <x v="2"/>
    <s v="E1"/>
    <x v="1"/>
    <s v="Not Verified"/>
    <n v="92000"/>
    <n v="0.14449999999999999"/>
    <n v="551.14"/>
    <n v="0.16350000000000001"/>
    <n v="15600"/>
    <n v="32"/>
    <n v="16224"/>
  </r>
  <r>
    <n v="388497"/>
    <x v="2"/>
    <x v="0"/>
    <x v="5"/>
    <s v="CreditCards.com, Inc."/>
    <x v="1"/>
    <x v="1"/>
    <x v="33"/>
    <d v="2021-06-14T00:00:00"/>
    <d v="2021-04-12T00:00:00"/>
    <x v="1"/>
    <x v="1"/>
    <d v="2021-05-12T00:00:00"/>
    <n v="421998"/>
    <x v="2"/>
    <s v="E1"/>
    <x v="1"/>
    <s v="Not Verified"/>
    <n v="80000"/>
    <n v="0.16300000000000001"/>
    <n v="280.02"/>
    <n v="0.15679999999999999"/>
    <n v="8000"/>
    <n v="14"/>
    <n v="10080"/>
  </r>
  <r>
    <n v="1024170"/>
    <x v="22"/>
    <x v="0"/>
    <x v="7"/>
    <s v="Minnesota Premier Publications"/>
    <x v="1"/>
    <x v="1"/>
    <x v="22"/>
    <d v="2021-05-16T00:00:00"/>
    <d v="2021-12-14T00:00:00"/>
    <x v="1"/>
    <x v="1"/>
    <d v="2022-01-14T00:00:00"/>
    <n v="1253054"/>
    <x v="2"/>
    <s v="E1"/>
    <x v="1"/>
    <s v="Not Verified"/>
    <n v="70000"/>
    <n v="6.9099999999999995E-2"/>
    <n v="328.27"/>
    <n v="0.18640000000000001"/>
    <n v="9000"/>
    <n v="18"/>
    <n v="11818"/>
  </r>
  <r>
    <n v="478412"/>
    <x v="4"/>
    <x v="0"/>
    <x v="9"/>
    <s v="IBEW Local 98"/>
    <x v="1"/>
    <x v="1"/>
    <x v="24"/>
    <d v="2021-05-16T00:00:00"/>
    <d v="2021-05-11T00:00:00"/>
    <x v="1"/>
    <x v="1"/>
    <d v="2021-06-11T00:00:00"/>
    <n v="607377"/>
    <x v="2"/>
    <s v="E1"/>
    <x v="1"/>
    <s v="Not Verified"/>
    <n v="90000"/>
    <n v="0.17349999999999999"/>
    <n v="621.79999999999995"/>
    <n v="0.16350000000000001"/>
    <n v="17600"/>
    <n v="33"/>
    <n v="20457"/>
  </r>
  <r>
    <n v="451877"/>
    <x v="1"/>
    <x v="0"/>
    <x v="1"/>
    <s v="NYL"/>
    <x v="1"/>
    <x v="1"/>
    <x v="31"/>
    <d v="2021-12-12T00:00:00"/>
    <d v="2021-12-12T00:00:00"/>
    <x v="1"/>
    <x v="1"/>
    <d v="2022-01-12T00:00:00"/>
    <n v="557168"/>
    <x v="2"/>
    <s v="E1"/>
    <x v="1"/>
    <s v="Not Verified"/>
    <n v="90000"/>
    <n v="0.17430000000000001"/>
    <n v="706.59"/>
    <n v="0.16350000000000001"/>
    <n v="20000"/>
    <n v="31"/>
    <n v="25439"/>
  </r>
  <r>
    <n v="594400"/>
    <x v="3"/>
    <x v="0"/>
    <x v="1"/>
    <s v="McKesson Corporation"/>
    <x v="1"/>
    <x v="1"/>
    <x v="49"/>
    <d v="2021-05-15T00:00:00"/>
    <d v="2021-11-13T00:00:00"/>
    <x v="1"/>
    <x v="1"/>
    <d v="2021-12-13T00:00:00"/>
    <n v="763276"/>
    <x v="2"/>
    <s v="E5"/>
    <x v="1"/>
    <s v="Not Verified"/>
    <n v="105398"/>
    <n v="0.222"/>
    <n v="742.45"/>
    <n v="0.17430000000000001"/>
    <n v="20700"/>
    <n v="21"/>
    <n v="26731"/>
  </r>
  <r>
    <n v="388586"/>
    <x v="2"/>
    <x v="0"/>
    <x v="0"/>
    <m/>
    <x v="1"/>
    <x v="1"/>
    <x v="45"/>
    <d v="2021-05-12T00:00:00"/>
    <d v="2021-04-12T00:00:00"/>
    <x v="1"/>
    <x v="1"/>
    <d v="2021-05-12T00:00:00"/>
    <n v="420317"/>
    <x v="2"/>
    <s v="E1"/>
    <x v="1"/>
    <s v="Not Verified"/>
    <n v="113000"/>
    <n v="0.13120000000000001"/>
    <n v="525.03"/>
    <n v="0.15679999999999999"/>
    <n v="15000"/>
    <n v="65"/>
    <n v="18901"/>
  </r>
  <r>
    <n v="364487"/>
    <x v="25"/>
    <x v="0"/>
    <x v="0"/>
    <s v="SIGAL Construction"/>
    <x v="1"/>
    <x v="1"/>
    <x v="55"/>
    <d v="2021-03-12T00:00:00"/>
    <d v="2021-12-11T00:00:00"/>
    <x v="1"/>
    <x v="1"/>
    <d v="2022-01-11T00:00:00"/>
    <n v="375099"/>
    <x v="2"/>
    <s v="E4"/>
    <x v="1"/>
    <s v="Not Verified"/>
    <n v="100296"/>
    <n v="0.1113"/>
    <n v="526.47"/>
    <n v="0.1588"/>
    <n v="15000"/>
    <n v="50"/>
    <n v="18953"/>
  </r>
  <r>
    <n v="727473"/>
    <x v="38"/>
    <x v="0"/>
    <x v="8"/>
    <s v="monroe county high"/>
    <x v="1"/>
    <x v="1"/>
    <x v="29"/>
    <d v="2021-12-15T00:00:00"/>
    <d v="2021-10-14T00:00:00"/>
    <x v="1"/>
    <x v="1"/>
    <d v="2021-11-14T00:00:00"/>
    <n v="922988"/>
    <x v="2"/>
    <s v="E1"/>
    <x v="1"/>
    <s v="Not Verified"/>
    <n v="36000"/>
    <n v="0.23100000000000001"/>
    <n v="234.23"/>
    <n v="0.16400000000000001"/>
    <n v="6625"/>
    <n v="40"/>
    <n v="8526"/>
  </r>
  <r>
    <n v="494116"/>
    <x v="6"/>
    <x v="0"/>
    <x v="3"/>
    <s v="Magna DBA AIM Systems -- Warren"/>
    <x v="1"/>
    <x v="1"/>
    <x v="26"/>
    <d v="2021-03-13T00:00:00"/>
    <d v="2021-04-13T00:00:00"/>
    <x v="1"/>
    <x v="1"/>
    <d v="2021-05-13T00:00:00"/>
    <n v="632427"/>
    <x v="2"/>
    <s v="E5"/>
    <x v="1"/>
    <s v="Not Verified"/>
    <n v="85680"/>
    <n v="8.4699999999999998E-2"/>
    <n v="361.18"/>
    <n v="0.17929999999999999"/>
    <n v="10000"/>
    <n v="24"/>
    <n v="13003"/>
  </r>
  <r>
    <n v="463814"/>
    <x v="0"/>
    <x v="0"/>
    <x v="2"/>
    <s v="Doster Construction"/>
    <x v="1"/>
    <x v="1"/>
    <x v="31"/>
    <d v="2021-03-13T00:00:00"/>
    <d v="2021-12-11T00:00:00"/>
    <x v="1"/>
    <x v="1"/>
    <d v="2022-01-11T00:00:00"/>
    <n v="580890"/>
    <x v="2"/>
    <s v="E2"/>
    <x v="1"/>
    <s v="Not Verified"/>
    <n v="96000"/>
    <n v="0.15820000000000001"/>
    <n v="710.03"/>
    <n v="0.16700000000000001"/>
    <n v="20000"/>
    <n v="36"/>
    <n v="24838"/>
  </r>
  <r>
    <n v="595405"/>
    <x v="27"/>
    <x v="0"/>
    <x v="3"/>
    <s v="us air force"/>
    <x v="1"/>
    <x v="1"/>
    <x v="50"/>
    <d v="2021-12-14T00:00:00"/>
    <d v="2021-10-13T00:00:00"/>
    <x v="1"/>
    <x v="1"/>
    <d v="2021-11-13T00:00:00"/>
    <n v="764450"/>
    <x v="2"/>
    <s v="E2"/>
    <x v="1"/>
    <s v="Not Verified"/>
    <n v="54828"/>
    <n v="0.2397"/>
    <n v="177.82"/>
    <n v="0.16819999999999999"/>
    <n v="5000"/>
    <n v="14"/>
    <n v="6402"/>
  </r>
  <r>
    <n v="801771"/>
    <x v="25"/>
    <x v="0"/>
    <x v="3"/>
    <s v="Scott Insurance"/>
    <x v="1"/>
    <x v="1"/>
    <x v="44"/>
    <d v="2021-05-16T00:00:00"/>
    <d v="2021-03-14T00:00:00"/>
    <x v="1"/>
    <x v="1"/>
    <d v="2021-04-14T00:00:00"/>
    <n v="1007380"/>
    <x v="2"/>
    <s v="E2"/>
    <x v="1"/>
    <s v="Not Verified"/>
    <n v="62000"/>
    <n v="0.1469"/>
    <n v="348.95"/>
    <n v="0.18390000000000001"/>
    <n v="9600"/>
    <n v="18"/>
    <n v="12510"/>
  </r>
  <r>
    <n v="380775"/>
    <x v="12"/>
    <x v="0"/>
    <x v="4"/>
    <s v="University of Utah"/>
    <x v="1"/>
    <x v="1"/>
    <x v="8"/>
    <d v="2021-05-16T00:00:00"/>
    <d v="2021-03-12T00:00:00"/>
    <x v="1"/>
    <x v="1"/>
    <d v="2021-04-12T00:00:00"/>
    <n v="408559"/>
    <x v="2"/>
    <s v="E1"/>
    <x v="1"/>
    <s v="Not Verified"/>
    <n v="55074"/>
    <n v="0.2218"/>
    <n v="280.02"/>
    <n v="0.15679999999999999"/>
    <n v="8000"/>
    <n v="23"/>
    <n v="10096"/>
  </r>
  <r>
    <n v="647184"/>
    <x v="5"/>
    <x v="0"/>
    <x v="4"/>
    <s v="St Lucie County School Board"/>
    <x v="1"/>
    <x v="1"/>
    <x v="21"/>
    <d v="2021-05-16T00:00:00"/>
    <d v="2021-03-13T00:00:00"/>
    <x v="1"/>
    <x v="1"/>
    <d v="2021-04-13T00:00:00"/>
    <n v="828030"/>
    <x v="2"/>
    <s v="E3"/>
    <x v="1"/>
    <s v="Not Verified"/>
    <n v="41000"/>
    <n v="0.12180000000000001"/>
    <n v="213"/>
    <n v="0.16689999999999999"/>
    <n v="6000"/>
    <n v="9"/>
    <n v="7514"/>
  </r>
  <r>
    <n v="478749"/>
    <x v="33"/>
    <x v="0"/>
    <x v="1"/>
    <s v="SC Dept. of Health &amp; Environmental Ctr"/>
    <x v="1"/>
    <x v="1"/>
    <x v="24"/>
    <d v="2021-12-10T00:00:00"/>
    <d v="2021-12-10T00:00:00"/>
    <x v="1"/>
    <x v="1"/>
    <d v="2022-01-10T00:00:00"/>
    <n v="607945"/>
    <x v="2"/>
    <s v="E1"/>
    <x v="1"/>
    <s v="Not Verified"/>
    <n v="60000"/>
    <n v="0.248"/>
    <n v="565.27"/>
    <n v="0.16350000000000001"/>
    <n v="16000"/>
    <n v="45"/>
    <n v="17786"/>
  </r>
  <r>
    <n v="453686"/>
    <x v="1"/>
    <x v="0"/>
    <x v="0"/>
    <m/>
    <x v="1"/>
    <x v="1"/>
    <x v="32"/>
    <d v="2021-02-15T00:00:00"/>
    <d v="2021-01-12T00:00:00"/>
    <x v="1"/>
    <x v="1"/>
    <d v="2021-02-12T00:00:00"/>
    <n v="535303"/>
    <x v="2"/>
    <s v="E2"/>
    <x v="1"/>
    <s v="Not Verified"/>
    <n v="120000"/>
    <n v="3.8800000000000001E-2"/>
    <n v="710.03"/>
    <n v="0.16700000000000001"/>
    <n v="20000"/>
    <n v="23"/>
    <n v="25055"/>
  </r>
  <r>
    <n v="449556"/>
    <x v="18"/>
    <x v="0"/>
    <x v="0"/>
    <s v="Rite Aid Pharmacy"/>
    <x v="1"/>
    <x v="1"/>
    <x v="15"/>
    <d v="2021-06-12T00:00:00"/>
    <d v="2021-05-12T00:00:00"/>
    <x v="1"/>
    <x v="1"/>
    <d v="2021-06-12T00:00:00"/>
    <n v="552247"/>
    <x v="2"/>
    <s v="E2"/>
    <x v="1"/>
    <s v="Not Verified"/>
    <n v="98000"/>
    <n v="8.5199999999999998E-2"/>
    <n v="568.03"/>
    <n v="0.16700000000000001"/>
    <n v="16000"/>
    <n v="23"/>
    <n v="20334"/>
  </r>
  <r>
    <n v="838593"/>
    <x v="5"/>
    <x v="0"/>
    <x v="3"/>
    <s v="sea world parks"/>
    <x v="1"/>
    <x v="1"/>
    <x v="11"/>
    <d v="2021-05-16T00:00:00"/>
    <d v="2021-08-14T00:00:00"/>
    <x v="1"/>
    <x v="1"/>
    <d v="2021-09-14T00:00:00"/>
    <n v="1048699"/>
    <x v="2"/>
    <s v="E1"/>
    <x v="1"/>
    <s v="Not Verified"/>
    <n v="64000"/>
    <n v="0.17610000000000001"/>
    <n v="578.36"/>
    <n v="0.1799"/>
    <n v="16000"/>
    <n v="46"/>
    <n v="20821"/>
  </r>
  <r>
    <n v="439875"/>
    <x v="2"/>
    <x v="0"/>
    <x v="7"/>
    <s v="Medical Center of Plano"/>
    <x v="1"/>
    <x v="1"/>
    <x v="52"/>
    <d v="2021-09-14T00:00:00"/>
    <d v="2021-09-12T00:00:00"/>
    <x v="1"/>
    <x v="1"/>
    <d v="2021-10-12T00:00:00"/>
    <n v="532012"/>
    <x v="2"/>
    <s v="E3"/>
    <x v="1"/>
    <s v="Not Verified"/>
    <n v="117996"/>
    <n v="0.1774"/>
    <n v="642.14"/>
    <n v="0.1704"/>
    <n v="18000"/>
    <n v="43"/>
    <n v="23117"/>
  </r>
  <r>
    <n v="384722"/>
    <x v="2"/>
    <x v="0"/>
    <x v="8"/>
    <s v="harris county hospital district"/>
    <x v="1"/>
    <x v="1"/>
    <x v="33"/>
    <d v="2021-05-16T00:00:00"/>
    <d v="2021-08-11T00:00:00"/>
    <x v="1"/>
    <x v="1"/>
    <d v="2021-09-11T00:00:00"/>
    <n v="416021"/>
    <x v="2"/>
    <s v="E3"/>
    <x v="1"/>
    <s v="Not Verified"/>
    <n v="79996"/>
    <n v="0.14929999999999999"/>
    <n v="847.53"/>
    <n v="0.16320000000000001"/>
    <n v="24000"/>
    <n v="14"/>
    <n v="30017"/>
  </r>
  <r>
    <n v="375276"/>
    <x v="31"/>
    <x v="0"/>
    <x v="2"/>
    <s v="Pizzaovens.com"/>
    <x v="1"/>
    <x v="1"/>
    <x v="8"/>
    <d v="2021-05-16T00:00:00"/>
    <d v="2021-01-11T00:00:00"/>
    <x v="1"/>
    <x v="1"/>
    <d v="2021-02-11T00:00:00"/>
    <n v="397348"/>
    <x v="2"/>
    <s v="E2"/>
    <x v="1"/>
    <s v="Not Verified"/>
    <n v="22884"/>
    <n v="0.1862"/>
    <n v="210.95"/>
    <n v="0.16"/>
    <n v="6000"/>
    <n v="6"/>
    <n v="7319"/>
  </r>
  <r>
    <n v="353189"/>
    <x v="9"/>
    <x v="0"/>
    <x v="5"/>
    <s v="Montgomery College"/>
    <x v="1"/>
    <x v="1"/>
    <x v="53"/>
    <d v="2021-08-11T00:00:00"/>
    <d v="2021-08-11T00:00:00"/>
    <x v="1"/>
    <x v="1"/>
    <d v="2021-09-11T00:00:00"/>
    <n v="356725"/>
    <x v="2"/>
    <s v="E3"/>
    <x v="1"/>
    <s v="Not Verified"/>
    <n v="75000"/>
    <n v="0.19439999999999999"/>
    <n v="260.25"/>
    <n v="0.1507"/>
    <n v="7500"/>
    <n v="21"/>
    <n v="9384"/>
  </r>
  <r>
    <n v="384150"/>
    <x v="8"/>
    <x v="0"/>
    <x v="6"/>
    <s v="M&amp;T Bank"/>
    <x v="1"/>
    <x v="1"/>
    <x v="33"/>
    <d v="2021-05-16T00:00:00"/>
    <d v="2021-04-12T00:00:00"/>
    <x v="1"/>
    <x v="1"/>
    <d v="2021-05-12T00:00:00"/>
    <n v="414968"/>
    <x v="2"/>
    <s v="E3"/>
    <x v="1"/>
    <s v="Not Verified"/>
    <n v="67000"/>
    <n v="0.10390000000000001"/>
    <n v="565.02"/>
    <n v="0.16320000000000001"/>
    <n v="16000"/>
    <n v="26"/>
    <n v="20340"/>
  </r>
  <r>
    <n v="592017"/>
    <x v="19"/>
    <x v="0"/>
    <x v="3"/>
    <s v="Bellevue manufacturing"/>
    <x v="1"/>
    <x v="1"/>
    <x v="50"/>
    <d v="2021-05-16T00:00:00"/>
    <d v="2021-06-13T00:00:00"/>
    <x v="1"/>
    <x v="1"/>
    <d v="2021-07-13T00:00:00"/>
    <n v="760370"/>
    <x v="2"/>
    <s v="E1"/>
    <x v="1"/>
    <s v="Not Verified"/>
    <n v="55000"/>
    <n v="0.24809999999999999"/>
    <n v="459.94"/>
    <n v="0.16450000000000001"/>
    <n v="13000"/>
    <n v="27"/>
    <n v="16497"/>
  </r>
  <r>
    <n v="487133"/>
    <x v="1"/>
    <x v="0"/>
    <x v="8"/>
    <s v="Crystal Creek Aggregate  Inc."/>
    <x v="1"/>
    <x v="1"/>
    <x v="46"/>
    <d v="2021-01-12T00:00:00"/>
    <d v="2021-01-12T00:00:00"/>
    <x v="1"/>
    <x v="1"/>
    <d v="2021-02-12T00:00:00"/>
    <n v="620919"/>
    <x v="2"/>
    <s v="E1"/>
    <x v="1"/>
    <s v="Not Verified"/>
    <n v="39099"/>
    <n v="3.1E-2"/>
    <n v="424.53"/>
    <n v="0.16450000000000001"/>
    <n v="12000"/>
    <n v="8"/>
    <n v="14714"/>
  </r>
  <r>
    <n v="496340"/>
    <x v="2"/>
    <x v="0"/>
    <x v="8"/>
    <s v="Northwest Womens Center"/>
    <x v="1"/>
    <x v="1"/>
    <x v="48"/>
    <d v="2021-02-15T00:00:00"/>
    <d v="2021-06-13T00:00:00"/>
    <x v="1"/>
    <x v="1"/>
    <d v="2021-07-13T00:00:00"/>
    <n v="635969"/>
    <x v="2"/>
    <s v="E4"/>
    <x v="1"/>
    <s v="Not Verified"/>
    <n v="70000"/>
    <n v="0.21809999999999999"/>
    <n v="431.18"/>
    <n v="0.17560000000000001"/>
    <n v="12000"/>
    <n v="20"/>
    <n v="16137"/>
  </r>
  <r>
    <n v="487248"/>
    <x v="1"/>
    <x v="0"/>
    <x v="4"/>
    <s v="DaVita Dialysis"/>
    <x v="1"/>
    <x v="1"/>
    <x v="46"/>
    <d v="2021-01-16T00:00:00"/>
    <d v="2021-03-13T00:00:00"/>
    <x v="1"/>
    <x v="1"/>
    <d v="2021-04-13T00:00:00"/>
    <n v="621084"/>
    <x v="2"/>
    <s v="E1"/>
    <x v="1"/>
    <s v="Not Verified"/>
    <n v="78000"/>
    <n v="0.1474"/>
    <n v="566.04"/>
    <n v="0.16450000000000001"/>
    <n v="16000"/>
    <n v="18"/>
    <n v="20386"/>
  </r>
  <r>
    <n v="377094"/>
    <x v="8"/>
    <x v="0"/>
    <x v="5"/>
    <s v="Trinity (rusty mug inc) formerly JR"/>
    <x v="1"/>
    <x v="1"/>
    <x v="8"/>
    <d v="2021-02-12T00:00:00"/>
    <d v="2021-02-12T00:00:00"/>
    <x v="1"/>
    <x v="1"/>
    <d v="2021-03-12T00:00:00"/>
    <n v="400946"/>
    <x v="2"/>
    <s v="E2"/>
    <x v="1"/>
    <s v="Not Verified"/>
    <n v="62000"/>
    <n v="7.3899999999999993E-2"/>
    <n v="527.36"/>
    <n v="0.16"/>
    <n v="15000"/>
    <n v="49"/>
    <n v="19144"/>
  </r>
  <r>
    <n v="479580"/>
    <x v="27"/>
    <x v="0"/>
    <x v="5"/>
    <s v="State of Delaware"/>
    <x v="1"/>
    <x v="1"/>
    <x v="24"/>
    <d v="2021-07-14T00:00:00"/>
    <d v="2021-02-13T00:00:00"/>
    <x v="1"/>
    <x v="1"/>
    <d v="2021-03-13T00:00:00"/>
    <n v="609399"/>
    <x v="2"/>
    <s v="E3"/>
    <x v="1"/>
    <s v="Not Verified"/>
    <n v="75000"/>
    <n v="7.8600000000000003E-2"/>
    <n v="303.85000000000002"/>
    <n v="0.1719"/>
    <n v="8500"/>
    <n v="19"/>
    <n v="10939"/>
  </r>
  <r>
    <n v="448343"/>
    <x v="5"/>
    <x v="0"/>
    <x v="9"/>
    <s v="Orlando Health Visiting Nurse Association"/>
    <x v="5"/>
    <x v="1"/>
    <x v="15"/>
    <d v="2021-05-16T00:00:00"/>
    <d v="2021-09-12T00:00:00"/>
    <x v="1"/>
    <x v="1"/>
    <d v="2021-10-12T00:00:00"/>
    <n v="549961"/>
    <x v="2"/>
    <s v="F4"/>
    <x v="1"/>
    <s v="Not Verified"/>
    <n v="62400"/>
    <n v="0.13519999999999999"/>
    <n v="257.05"/>
    <n v="0.1913"/>
    <n v="7000"/>
    <n v="23"/>
    <n v="9249"/>
  </r>
  <r>
    <n v="352990"/>
    <x v="18"/>
    <x v="0"/>
    <x v="8"/>
    <s v="Liberty Mutual Insurance Group"/>
    <x v="5"/>
    <x v="1"/>
    <x v="53"/>
    <d v="2021-08-11T00:00:00"/>
    <d v="2021-08-11T00:00:00"/>
    <x v="1"/>
    <x v="1"/>
    <d v="2021-09-11T00:00:00"/>
    <n v="356394"/>
    <x v="2"/>
    <s v="F1"/>
    <x v="1"/>
    <s v="Not Verified"/>
    <n v="40900"/>
    <n v="0.2447"/>
    <n v="109.01"/>
    <n v="0.16009999999999999"/>
    <n v="4000"/>
    <n v="17"/>
    <n v="3924"/>
  </r>
  <r>
    <n v="489230"/>
    <x v="1"/>
    <x v="0"/>
    <x v="0"/>
    <s v="Advanced Veterinary Care Center"/>
    <x v="5"/>
    <x v="1"/>
    <x v="26"/>
    <d v="2021-02-13T00:00:00"/>
    <d v="2021-01-13T00:00:00"/>
    <x v="1"/>
    <x v="1"/>
    <d v="2021-02-13T00:00:00"/>
    <n v="624123"/>
    <x v="2"/>
    <s v="F2"/>
    <x v="1"/>
    <s v="Not Verified"/>
    <n v="225000"/>
    <n v="0.15210000000000001"/>
    <n v="912.27"/>
    <n v="0.1867"/>
    <n v="25000"/>
    <n v="54"/>
    <n v="32349"/>
  </r>
  <r>
    <n v="490753"/>
    <x v="9"/>
    <x v="0"/>
    <x v="3"/>
    <s v="Washingotn County Hospital"/>
    <x v="5"/>
    <x v="1"/>
    <x v="26"/>
    <d v="2021-03-13T00:00:00"/>
    <d v="2021-03-13T00:00:00"/>
    <x v="1"/>
    <x v="1"/>
    <d v="2021-04-13T00:00:00"/>
    <n v="626773"/>
    <x v="2"/>
    <s v="F1"/>
    <x v="1"/>
    <s v="Not Verified"/>
    <n v="92000"/>
    <n v="0.22370000000000001"/>
    <n v="889.44"/>
    <n v="0.183"/>
    <n v="24500"/>
    <n v="41"/>
    <n v="32021"/>
  </r>
  <r>
    <n v="450234"/>
    <x v="20"/>
    <x v="0"/>
    <x v="3"/>
    <s v="Morenci Water &amp; Electric Company"/>
    <x v="5"/>
    <x v="1"/>
    <x v="15"/>
    <d v="2021-05-14T00:00:00"/>
    <d v="2021-10-11T00:00:00"/>
    <x v="1"/>
    <x v="1"/>
    <d v="2021-11-11T00:00:00"/>
    <n v="553649"/>
    <x v="2"/>
    <s v="F2"/>
    <x v="1"/>
    <s v="Not Verified"/>
    <n v="56000"/>
    <n v="0.2404"/>
    <n v="500.09"/>
    <n v="0.18429999999999999"/>
    <n v="13750"/>
    <n v="29"/>
    <n v="17429"/>
  </r>
  <r>
    <n v="375618"/>
    <x v="2"/>
    <x v="0"/>
    <x v="5"/>
    <s v="Brackenridge hospital"/>
    <x v="5"/>
    <x v="1"/>
    <x v="40"/>
    <d v="2021-11-15T00:00:00"/>
    <d v="2021-08-09T00:00:00"/>
    <x v="1"/>
    <x v="1"/>
    <d v="2021-09-09T00:00:00"/>
    <n v="398020"/>
    <x v="2"/>
    <s v="F5"/>
    <x v="1"/>
    <s v="Not Verified"/>
    <n v="60000"/>
    <n v="0.13880000000000001"/>
    <n v="706.5"/>
    <n v="0.18529999999999999"/>
    <n v="19400"/>
    <n v="11"/>
    <n v="21101"/>
  </r>
  <r>
    <n v="474393"/>
    <x v="5"/>
    <x v="0"/>
    <x v="5"/>
    <s v="REEVES IMPORT MOTORCARS"/>
    <x v="5"/>
    <x v="1"/>
    <x v="24"/>
    <d v="2021-02-15T00:00:00"/>
    <d v="2021-06-12T00:00:00"/>
    <x v="1"/>
    <x v="1"/>
    <d v="2021-07-12T00:00:00"/>
    <n v="600055"/>
    <x v="2"/>
    <s v="F1"/>
    <x v="1"/>
    <s v="Not Verified"/>
    <n v="106000"/>
    <n v="0.16370000000000001"/>
    <n v="904.88"/>
    <n v="0.18090000000000001"/>
    <n v="25000"/>
    <n v="30"/>
    <n v="32210"/>
  </r>
  <r>
    <n v="491231"/>
    <x v="9"/>
    <x v="0"/>
    <x v="9"/>
    <s v="Femmecomp Inc"/>
    <x v="6"/>
    <x v="1"/>
    <x v="26"/>
    <d v="2021-05-16T00:00:00"/>
    <d v="2021-01-11T00:00:00"/>
    <x v="1"/>
    <x v="1"/>
    <d v="2021-02-11T00:00:00"/>
    <n v="627583"/>
    <x v="2"/>
    <s v="G1"/>
    <x v="1"/>
    <s v="Not Verified"/>
    <n v="114000"/>
    <n v="0.23119999999999999"/>
    <n v="931.09"/>
    <n v="0.2016"/>
    <n v="25000"/>
    <n v="63"/>
    <n v="28458"/>
  </r>
  <r>
    <n v="989417"/>
    <x v="6"/>
    <x v="0"/>
    <x v="3"/>
    <s v="edward sparrow hospital"/>
    <x v="2"/>
    <x v="1"/>
    <x v="13"/>
    <d v="2021-02-16T00:00:00"/>
    <d v="2021-11-14T00:00:00"/>
    <x v="1"/>
    <x v="1"/>
    <d v="2021-12-14T00:00:00"/>
    <n v="1213373"/>
    <x v="2"/>
    <s v="B2"/>
    <x v="1"/>
    <s v="Not Verified"/>
    <n v="30000"/>
    <n v="0.13800000000000001"/>
    <n v="358.31"/>
    <n v="0.1065"/>
    <n v="11000"/>
    <n v="19"/>
    <n v="12899"/>
  </r>
  <r>
    <n v="530529"/>
    <x v="22"/>
    <x v="0"/>
    <x v="3"/>
    <s v="Jonti-Craft  Inc."/>
    <x v="2"/>
    <x v="1"/>
    <x v="51"/>
    <d v="2021-05-16T00:00:00"/>
    <d v="2021-03-13T00:00:00"/>
    <x v="1"/>
    <x v="1"/>
    <d v="2021-04-13T00:00:00"/>
    <n v="686018"/>
    <x v="2"/>
    <s v="B5"/>
    <x v="1"/>
    <s v="Not Verified"/>
    <n v="53004"/>
    <n v="8.8499999999999995E-2"/>
    <n v="185.63"/>
    <n v="0.1186"/>
    <n v="5600"/>
    <n v="15"/>
    <n v="6665"/>
  </r>
  <r>
    <n v="413261"/>
    <x v="2"/>
    <x v="0"/>
    <x v="6"/>
    <s v="Scott and White Hospital"/>
    <x v="2"/>
    <x v="1"/>
    <x v="23"/>
    <d v="2021-08-10T00:00:00"/>
    <d v="2021-07-10T00:00:00"/>
    <x v="1"/>
    <x v="1"/>
    <d v="2021-08-10T00:00:00"/>
    <n v="466547"/>
    <x v="2"/>
    <s v="B1"/>
    <x v="1"/>
    <s v="Not Verified"/>
    <n v="62004"/>
    <n v="0.15210000000000001"/>
    <n v="314.06"/>
    <n v="0.1095"/>
    <n v="9600"/>
    <n v="43"/>
    <n v="10531"/>
  </r>
  <r>
    <n v="477008"/>
    <x v="2"/>
    <x v="0"/>
    <x v="4"/>
    <s v="JP Morgan Chase"/>
    <x v="2"/>
    <x v="1"/>
    <x v="24"/>
    <d v="2021-10-10T00:00:00"/>
    <d v="2021-10-10T00:00:00"/>
    <x v="1"/>
    <x v="1"/>
    <d v="2021-11-10T00:00:00"/>
    <n v="513538"/>
    <x v="2"/>
    <s v="B5"/>
    <x v="1"/>
    <s v="Not Verified"/>
    <n v="60000"/>
    <n v="0.14360000000000001"/>
    <n v="334.67"/>
    <n v="0.12529999999999999"/>
    <n v="10000"/>
    <n v="38"/>
    <n v="10766"/>
  </r>
  <r>
    <n v="454192"/>
    <x v="0"/>
    <x v="0"/>
    <x v="1"/>
    <s v="Frito Lay"/>
    <x v="2"/>
    <x v="1"/>
    <x v="32"/>
    <d v="2021-12-14T00:00:00"/>
    <d v="2021-11-12T00:00:00"/>
    <x v="1"/>
    <x v="1"/>
    <d v="2021-12-12T00:00:00"/>
    <n v="562203"/>
    <x v="2"/>
    <s v="B5"/>
    <x v="1"/>
    <s v="Not Verified"/>
    <n v="68000"/>
    <n v="8.3299999999999999E-2"/>
    <n v="70.28"/>
    <n v="0.12529999999999999"/>
    <n v="2100"/>
    <n v="27"/>
    <n v="2530"/>
  </r>
  <r>
    <n v="361522"/>
    <x v="4"/>
    <x v="0"/>
    <x v="3"/>
    <s v="continental  airlines"/>
    <x v="0"/>
    <x v="1"/>
    <x v="36"/>
    <d v="2021-05-16T00:00:00"/>
    <d v="2021-08-10T00:00:00"/>
    <x v="1"/>
    <x v="1"/>
    <d v="2021-09-10T00:00:00"/>
    <n v="370056"/>
    <x v="2"/>
    <s v="C2"/>
    <x v="1"/>
    <s v="Not Verified"/>
    <n v="48000"/>
    <n v="9.8000000000000004E-2"/>
    <n v="232.81"/>
    <n v="0.12089999999999999"/>
    <n v="7000"/>
    <n v="36"/>
    <n v="8115"/>
  </r>
  <r>
    <n v="784755"/>
    <x v="11"/>
    <x v="0"/>
    <x v="4"/>
    <s v="Newmont gold inc"/>
    <x v="0"/>
    <x v="1"/>
    <x v="6"/>
    <d v="2021-11-13T00:00:00"/>
    <d v="2021-03-13T00:00:00"/>
    <x v="1"/>
    <x v="1"/>
    <d v="2021-04-13T00:00:00"/>
    <n v="988002"/>
    <x v="2"/>
    <s v="C5"/>
    <x v="1"/>
    <s v="Not Verified"/>
    <n v="90000"/>
    <n v="7.1199999999999999E-2"/>
    <n v="260.83999999999997"/>
    <n v="0.15229999999999999"/>
    <n v="7500"/>
    <n v="13"/>
    <n v="8973"/>
  </r>
  <r>
    <n v="415071"/>
    <x v="34"/>
    <x v="0"/>
    <x v="3"/>
    <s v="Marfork Processing"/>
    <x v="0"/>
    <x v="1"/>
    <x v="23"/>
    <d v="2021-10-15T00:00:00"/>
    <d v="2021-06-12T00:00:00"/>
    <x v="1"/>
    <x v="1"/>
    <d v="2021-07-12T00:00:00"/>
    <n v="482263"/>
    <x v="2"/>
    <s v="C2"/>
    <x v="1"/>
    <s v="Not Verified"/>
    <n v="80000"/>
    <n v="0.1716"/>
    <n v="537.89"/>
    <n v="0.12839999999999999"/>
    <n v="16000"/>
    <n v="14"/>
    <n v="19391"/>
  </r>
  <r>
    <n v="1001382"/>
    <x v="19"/>
    <x v="0"/>
    <x v="3"/>
    <s v="New Innovations Inc"/>
    <x v="0"/>
    <x v="1"/>
    <x v="13"/>
    <d v="2021-08-15T00:00:00"/>
    <d v="2021-11-14T00:00:00"/>
    <x v="1"/>
    <x v="1"/>
    <d v="2021-12-14T00:00:00"/>
    <n v="1226965"/>
    <x v="2"/>
    <s v="C3"/>
    <x v="1"/>
    <s v="Not Verified"/>
    <n v="69950"/>
    <n v="0.2021"/>
    <n v="336.32"/>
    <n v="0.14649999999999999"/>
    <n v="9750"/>
    <n v="24"/>
    <n v="12107"/>
  </r>
  <r>
    <n v="495435"/>
    <x v="5"/>
    <x v="0"/>
    <x v="1"/>
    <s v="Medco Health Solutions"/>
    <x v="0"/>
    <x v="1"/>
    <x v="26"/>
    <d v="2021-05-16T00:00:00"/>
    <d v="2021-02-12T00:00:00"/>
    <x v="1"/>
    <x v="1"/>
    <d v="2021-03-12T00:00:00"/>
    <n v="634604"/>
    <x v="2"/>
    <s v="C5"/>
    <x v="1"/>
    <s v="Not Verified"/>
    <n v="56700"/>
    <n v="0.13900000000000001"/>
    <n v="342.85"/>
    <n v="0.14219999999999999"/>
    <n v="10000"/>
    <n v="16"/>
    <n v="11941"/>
  </r>
  <r>
    <n v="546030"/>
    <x v="21"/>
    <x v="0"/>
    <x v="10"/>
    <s v="Big Bubbas BBQ"/>
    <x v="4"/>
    <x v="1"/>
    <x v="47"/>
    <d v="2021-08-13T00:00:00"/>
    <d v="2021-08-13T00:00:00"/>
    <x v="1"/>
    <x v="1"/>
    <d v="2021-09-13T00:00:00"/>
    <n v="704177"/>
    <x v="2"/>
    <s v="D1"/>
    <x v="1"/>
    <s v="Not Verified"/>
    <n v="36000"/>
    <n v="0.14799999999999999"/>
    <n v="48.43"/>
    <n v="0.1484"/>
    <n v="1400"/>
    <n v="8"/>
    <n v="1743"/>
  </r>
  <r>
    <n v="454268"/>
    <x v="0"/>
    <x v="0"/>
    <x v="1"/>
    <s v="Macey Wilensky Kessler &amp; Hennings, LLC"/>
    <x v="4"/>
    <x v="1"/>
    <x v="32"/>
    <d v="2021-05-15T00:00:00"/>
    <d v="2021-11-12T00:00:00"/>
    <x v="1"/>
    <x v="1"/>
    <d v="2021-12-12T00:00:00"/>
    <n v="562378"/>
    <x v="2"/>
    <s v="D1"/>
    <x v="1"/>
    <s v="Not Verified"/>
    <n v="56000"/>
    <n v="8.8099999999999998E-2"/>
    <n v="165.49"/>
    <n v="0.14610000000000001"/>
    <n v="4800"/>
    <n v="16"/>
    <n v="5957"/>
  </r>
  <r>
    <n v="520169"/>
    <x v="3"/>
    <x v="0"/>
    <x v="5"/>
    <s v="Lake Forest Bank and Trust"/>
    <x v="4"/>
    <x v="1"/>
    <x v="27"/>
    <d v="2021-06-13T00:00:00"/>
    <d v="2021-06-13T00:00:00"/>
    <x v="1"/>
    <x v="1"/>
    <d v="2021-07-13T00:00:00"/>
    <n v="672426"/>
    <x v="2"/>
    <s v="D1"/>
    <x v="1"/>
    <s v="Not Verified"/>
    <n v="60000"/>
    <n v="0.24199999999999999"/>
    <n v="103.4"/>
    <n v="0.1459"/>
    <n v="3000"/>
    <n v="10"/>
    <n v="3722"/>
  </r>
  <r>
    <n v="484122"/>
    <x v="2"/>
    <x v="0"/>
    <x v="5"/>
    <s v="Energy Transfer Partners"/>
    <x v="4"/>
    <x v="1"/>
    <x v="46"/>
    <d v="2021-01-16T00:00:00"/>
    <d v="2021-03-13T00:00:00"/>
    <x v="1"/>
    <x v="1"/>
    <d v="2021-04-13T00:00:00"/>
    <n v="616275"/>
    <x v="2"/>
    <s v="D1"/>
    <x v="1"/>
    <s v="Not Verified"/>
    <n v="140000"/>
    <n v="0.11070000000000001"/>
    <n v="449.77"/>
    <n v="0.1459"/>
    <n v="13050"/>
    <n v="18"/>
    <n v="16192"/>
  </r>
  <r>
    <n v="851178"/>
    <x v="10"/>
    <x v="0"/>
    <x v="3"/>
    <s v="beer capitol"/>
    <x v="4"/>
    <x v="1"/>
    <x v="11"/>
    <d v="2021-05-16T00:00:00"/>
    <d v="2021-11-13T00:00:00"/>
    <x v="1"/>
    <x v="1"/>
    <d v="2021-12-13T00:00:00"/>
    <n v="1063079"/>
    <x v="2"/>
    <s v="D5"/>
    <x v="1"/>
    <s v="Not Verified"/>
    <n v="72000"/>
    <n v="0.15029999999999999"/>
    <n v="574.36"/>
    <n v="0.1749"/>
    <n v="16000"/>
    <n v="24"/>
    <n v="20243"/>
  </r>
  <r>
    <n v="288720"/>
    <x v="9"/>
    <x v="0"/>
    <x v="10"/>
    <s v="Eagle Alliance"/>
    <x v="1"/>
    <x v="1"/>
    <x v="35"/>
    <d v="2021-02-14T00:00:00"/>
    <d v="2021-10-11T00:00:00"/>
    <x v="1"/>
    <x v="1"/>
    <d v="2021-11-11T00:00:00"/>
    <n v="288717"/>
    <x v="2"/>
    <s v="E3"/>
    <x v="1"/>
    <s v="Not Verified"/>
    <n v="90000"/>
    <n v="0.23449999999999999"/>
    <n v="691.55"/>
    <n v="0.1482"/>
    <n v="20000"/>
    <n v="31"/>
    <n v="25053"/>
  </r>
  <r>
    <n v="474664"/>
    <x v="9"/>
    <x v="0"/>
    <x v="9"/>
    <s v="federal government"/>
    <x v="2"/>
    <x v="1"/>
    <x v="51"/>
    <d v="2021-04-16T00:00:00"/>
    <d v="2021-09-12T00:00:00"/>
    <x v="1"/>
    <x v="1"/>
    <d v="2021-10-12T00:00:00"/>
    <n v="502692"/>
    <x v="2"/>
    <s v="B4"/>
    <x v="1"/>
    <s v="Not Verified"/>
    <n v="102000"/>
    <n v="4.5100000000000001E-2"/>
    <n v="237.4"/>
    <n v="0.1149"/>
    <n v="7200"/>
    <n v="23"/>
    <n v="8426"/>
  </r>
  <r>
    <n v="383398"/>
    <x v="21"/>
    <x v="0"/>
    <x v="7"/>
    <s v="Mr.  and  Mrs. Apfelbaum"/>
    <x v="3"/>
    <x v="3"/>
    <x v="33"/>
    <d v="2021-05-16T00:00:00"/>
    <d v="2021-09-11T00:00:00"/>
    <x v="1"/>
    <x v="1"/>
    <d v="2021-10-11T00:00:00"/>
    <n v="413673"/>
    <x v="2"/>
    <s v="A5"/>
    <x v="1"/>
    <s v="Not Verified"/>
    <n v="35004"/>
    <n v="0.2276"/>
    <n v="584.91999999999996"/>
    <n v="9.6299999999999997E-2"/>
    <n v="18225"/>
    <n v="16"/>
    <n v="20994"/>
  </r>
  <r>
    <n v="323300"/>
    <x v="41"/>
    <x v="0"/>
    <x v="0"/>
    <m/>
    <x v="3"/>
    <x v="3"/>
    <x v="60"/>
    <d v="2021-03-11T00:00:00"/>
    <d v="2021-03-11T00:00:00"/>
    <x v="1"/>
    <x v="1"/>
    <d v="2021-04-11T00:00:00"/>
    <n v="323293"/>
    <x v="2"/>
    <s v="A3"/>
    <x v="1"/>
    <s v="Not Verified"/>
    <n v="35000"/>
    <n v="0.15809999999999999"/>
    <n v="219.36"/>
    <n v="0.08"/>
    <n v="7000"/>
    <n v="23"/>
    <n v="7893"/>
  </r>
  <r>
    <n v="430340"/>
    <x v="25"/>
    <x v="0"/>
    <x v="8"/>
    <s v="Camber"/>
    <x v="3"/>
    <x v="3"/>
    <x v="30"/>
    <d v="2021-05-16T00:00:00"/>
    <d v="2021-08-12T00:00:00"/>
    <x v="1"/>
    <x v="1"/>
    <d v="2021-09-12T00:00:00"/>
    <n v="510327"/>
    <x v="2"/>
    <s v="A5"/>
    <x v="1"/>
    <s v="Not Verified"/>
    <n v="63000"/>
    <n v="0.1333"/>
    <n v="144.43"/>
    <n v="9.6299999999999997E-2"/>
    <n v="4500"/>
    <n v="17"/>
    <n v="5199"/>
  </r>
  <r>
    <n v="416369"/>
    <x v="1"/>
    <x v="0"/>
    <x v="6"/>
    <s v="Urban Corps of San Diego"/>
    <x v="2"/>
    <x v="3"/>
    <x v="23"/>
    <d v="2021-04-16T00:00:00"/>
    <d v="2021-07-12T00:00:00"/>
    <x v="1"/>
    <x v="1"/>
    <d v="2021-08-12T00:00:00"/>
    <n v="484846"/>
    <x v="2"/>
    <s v="B3"/>
    <x v="1"/>
    <s v="Not Verified"/>
    <n v="50016"/>
    <n v="8.09E-2"/>
    <n v="343.34"/>
    <n v="0.1158"/>
    <n v="10400"/>
    <n v="12"/>
    <n v="12360"/>
  </r>
  <r>
    <n v="409191"/>
    <x v="1"/>
    <x v="0"/>
    <x v="8"/>
    <s v="Credit Suisse"/>
    <x v="2"/>
    <x v="3"/>
    <x v="28"/>
    <d v="2021-12-11T00:00:00"/>
    <d v="2021-12-11T00:00:00"/>
    <x v="1"/>
    <x v="1"/>
    <d v="2022-01-11T00:00:00"/>
    <n v="459758"/>
    <x v="2"/>
    <s v="B2"/>
    <x v="1"/>
    <s v="Not Verified"/>
    <n v="60000"/>
    <n v="0.14860000000000001"/>
    <n v="492.95"/>
    <n v="0.11260000000000001"/>
    <n v="15000"/>
    <n v="25"/>
    <n v="17651"/>
  </r>
  <r>
    <n v="352172"/>
    <x v="1"/>
    <x v="0"/>
    <x v="5"/>
    <s v="UCSF"/>
    <x v="2"/>
    <x v="3"/>
    <x v="59"/>
    <d v="2021-01-14T00:00:00"/>
    <d v="2021-08-11T00:00:00"/>
    <x v="1"/>
    <x v="1"/>
    <d v="2021-09-11T00:00:00"/>
    <n v="355114"/>
    <x v="2"/>
    <s v="B1"/>
    <x v="1"/>
    <s v="Not Verified"/>
    <n v="108000"/>
    <n v="9.7699999999999995E-2"/>
    <n v="248.99"/>
    <n v="9.7000000000000003E-2"/>
    <n v="10000"/>
    <n v="47"/>
    <n v="8963"/>
  </r>
  <r>
    <n v="445885"/>
    <x v="5"/>
    <x v="0"/>
    <x v="3"/>
    <s v="southwest airlines"/>
    <x v="2"/>
    <x v="3"/>
    <x v="15"/>
    <d v="2021-05-16T00:00:00"/>
    <d v="2021-10-12T00:00:00"/>
    <x v="1"/>
    <x v="1"/>
    <d v="2021-11-12T00:00:00"/>
    <n v="544864"/>
    <x v="2"/>
    <s v="B5"/>
    <x v="1"/>
    <s v="Not Verified"/>
    <n v="69996"/>
    <n v="0.17280000000000001"/>
    <n v="200.8"/>
    <n v="0.12529999999999999"/>
    <n v="6000"/>
    <n v="25"/>
    <n v="7229"/>
  </r>
  <r>
    <n v="434558"/>
    <x v="18"/>
    <x v="0"/>
    <x v="5"/>
    <s v="IHG"/>
    <x v="0"/>
    <x v="3"/>
    <x v="32"/>
    <d v="2021-04-16T00:00:00"/>
    <d v="2021-12-12T00:00:00"/>
    <x v="1"/>
    <x v="1"/>
    <d v="2022-01-12T00:00:00"/>
    <n v="518490"/>
    <x v="2"/>
    <s v="C5"/>
    <x v="1"/>
    <s v="Not Verified"/>
    <n v="75000"/>
    <n v="0.2477"/>
    <n v="411.67"/>
    <n v="0.1426"/>
    <n v="12000"/>
    <n v="42"/>
    <n v="14821"/>
  </r>
  <r>
    <n v="397651"/>
    <x v="5"/>
    <x v="0"/>
    <x v="0"/>
    <s v="Medvance Institute"/>
    <x v="0"/>
    <x v="3"/>
    <x v="28"/>
    <d v="2021-05-16T00:00:00"/>
    <d v="2021-03-11T00:00:00"/>
    <x v="1"/>
    <x v="1"/>
    <d v="2021-04-11T00:00:00"/>
    <n v="438541"/>
    <x v="2"/>
    <s v="C4"/>
    <x v="1"/>
    <s v="Not Verified"/>
    <n v="37500"/>
    <n v="0.2109"/>
    <n v="165.38"/>
    <n v="0.13469999999999999"/>
    <n v="12000"/>
    <n v="18"/>
    <n v="5745"/>
  </r>
  <r>
    <n v="284207"/>
    <x v="1"/>
    <x v="0"/>
    <x v="0"/>
    <s v="SOCIAL SERVICES"/>
    <x v="0"/>
    <x v="3"/>
    <x v="35"/>
    <d v="2021-05-16T00:00:00"/>
    <d v="2021-03-11T00:00:00"/>
    <x v="1"/>
    <x v="1"/>
    <d v="2021-04-11T00:00:00"/>
    <n v="284204"/>
    <x v="2"/>
    <s v="C4"/>
    <x v="1"/>
    <s v="Not Verified"/>
    <n v="19200"/>
    <n v="0.1094"/>
    <n v="249"/>
    <n v="0.1197"/>
    <n v="7500"/>
    <n v="13"/>
    <n v="8964"/>
  </r>
  <r>
    <n v="418548"/>
    <x v="1"/>
    <x v="0"/>
    <x v="0"/>
    <s v="Gordon and Rees LLP"/>
    <x v="4"/>
    <x v="3"/>
    <x v="15"/>
    <d v="2021-05-14T00:00:00"/>
    <d v="2021-11-12T00:00:00"/>
    <x v="1"/>
    <x v="1"/>
    <d v="2021-12-12T00:00:00"/>
    <n v="488540"/>
    <x v="2"/>
    <s v="D1"/>
    <x v="1"/>
    <s v="Not Verified"/>
    <n v="42500"/>
    <n v="0.10639999999999999"/>
    <n v="241.33"/>
    <n v="0.14610000000000001"/>
    <n v="7000"/>
    <n v="16"/>
    <n v="8688"/>
  </r>
  <r>
    <n v="445877"/>
    <x v="1"/>
    <x v="0"/>
    <x v="10"/>
    <s v="FedEx Corporation"/>
    <x v="4"/>
    <x v="3"/>
    <x v="15"/>
    <d v="2021-02-11T00:00:00"/>
    <d v="2021-02-11T00:00:00"/>
    <x v="1"/>
    <x v="1"/>
    <d v="2021-03-11T00:00:00"/>
    <n v="544847"/>
    <x v="2"/>
    <s v="D5"/>
    <x v="1"/>
    <s v="Not Verified"/>
    <n v="60000"/>
    <n v="6.7799999999999999E-2"/>
    <n v="281.26"/>
    <n v="0.16"/>
    <n v="8000"/>
    <n v="21"/>
    <n v="9409"/>
  </r>
  <r>
    <n v="364646"/>
    <x v="16"/>
    <x v="0"/>
    <x v="6"/>
    <s v="Ryder Transportation"/>
    <x v="1"/>
    <x v="3"/>
    <x v="55"/>
    <d v="2021-07-13T00:00:00"/>
    <d v="2021-12-09T00:00:00"/>
    <x v="1"/>
    <x v="1"/>
    <d v="2022-01-09T00:00:00"/>
    <n v="375072"/>
    <x v="2"/>
    <s v="E3"/>
    <x v="1"/>
    <s v="Not Verified"/>
    <n v="48500"/>
    <n v="0.1457"/>
    <n v="681.43"/>
    <n v="0.15570000000000001"/>
    <n v="19500"/>
    <n v="24"/>
    <n v="22153"/>
  </r>
  <r>
    <n v="798680"/>
    <x v="0"/>
    <x v="0"/>
    <x v="6"/>
    <s v="MaCann Engineering"/>
    <x v="3"/>
    <x v="2"/>
    <x v="44"/>
    <d v="2021-02-15T00:00:00"/>
    <d v="2021-06-13T00:00:00"/>
    <x v="1"/>
    <x v="1"/>
    <d v="2021-07-13T00:00:00"/>
    <n v="1003818"/>
    <x v="2"/>
    <s v="A1"/>
    <x v="1"/>
    <s v="Not Verified"/>
    <n v="31200"/>
    <n v="0.1169"/>
    <n v="199.06"/>
    <n v="5.4199999999999998E-2"/>
    <n v="6600"/>
    <n v="30"/>
    <n v="7087"/>
  </r>
  <r>
    <n v="987066"/>
    <x v="18"/>
    <x v="0"/>
    <x v="6"/>
    <s v="Gary's Wine and Marketplace"/>
    <x v="3"/>
    <x v="2"/>
    <x v="13"/>
    <d v="2021-05-16T00:00:00"/>
    <d v="2021-11-14T00:00:00"/>
    <x v="1"/>
    <x v="1"/>
    <d v="2021-12-14T00:00:00"/>
    <n v="1211024"/>
    <x v="2"/>
    <s v="A3"/>
    <x v="1"/>
    <s v="Not Verified"/>
    <n v="24000"/>
    <n v="0.18049999999999999"/>
    <n v="248.89"/>
    <n v="7.51E-2"/>
    <n v="8000"/>
    <n v="22"/>
    <n v="8960"/>
  </r>
  <r>
    <n v="804070"/>
    <x v="5"/>
    <x v="0"/>
    <x v="6"/>
    <s v="Court Options, Inc"/>
    <x v="3"/>
    <x v="2"/>
    <x v="44"/>
    <d v="2021-11-13T00:00:00"/>
    <d v="2021-11-13T00:00:00"/>
    <x v="1"/>
    <x v="1"/>
    <d v="2021-12-13T00:00:00"/>
    <n v="1009896"/>
    <x v="2"/>
    <s v="A3"/>
    <x v="1"/>
    <s v="Not Verified"/>
    <n v="29112"/>
    <n v="8.8999999999999996E-2"/>
    <n v="216.11"/>
    <n v="6.9900000000000004E-2"/>
    <n v="7000"/>
    <n v="21"/>
    <n v="7736"/>
  </r>
  <r>
    <n v="440285"/>
    <x v="5"/>
    <x v="0"/>
    <x v="6"/>
    <s v="Mimis Cafe"/>
    <x v="3"/>
    <x v="2"/>
    <x v="52"/>
    <d v="2021-09-12T00:00:00"/>
    <d v="2021-09-12T00:00:00"/>
    <x v="1"/>
    <x v="1"/>
    <d v="2021-10-12T00:00:00"/>
    <n v="533082"/>
    <x v="2"/>
    <s v="A4"/>
    <x v="1"/>
    <s v="Not Verified"/>
    <n v="25000"/>
    <n v="0.20300000000000001"/>
    <n v="252.89"/>
    <n v="8.5900000000000004E-2"/>
    <n v="8000"/>
    <n v="15"/>
    <n v="9104"/>
  </r>
  <r>
    <n v="1002746"/>
    <x v="5"/>
    <x v="0"/>
    <x v="6"/>
    <s v="Whole Foods Market, Inc"/>
    <x v="3"/>
    <x v="2"/>
    <x v="13"/>
    <d v="2021-01-16T00:00:00"/>
    <d v="2021-06-13T00:00:00"/>
    <x v="1"/>
    <x v="1"/>
    <d v="2021-07-13T00:00:00"/>
    <n v="1229011"/>
    <x v="2"/>
    <s v="A4"/>
    <x v="1"/>
    <s v="Not Verified"/>
    <n v="35000"/>
    <n v="0.2311"/>
    <n v="312.91000000000003"/>
    <n v="7.9000000000000001E-2"/>
    <n v="10000"/>
    <n v="37"/>
    <n v="10962"/>
  </r>
  <r>
    <n v="449936"/>
    <x v="3"/>
    <x v="0"/>
    <x v="6"/>
    <m/>
    <x v="3"/>
    <x v="2"/>
    <x v="15"/>
    <d v="2021-01-15T00:00:00"/>
    <d v="2021-05-12T00:00:00"/>
    <x v="1"/>
    <x v="1"/>
    <d v="2021-06-12T00:00:00"/>
    <n v="552997"/>
    <x v="2"/>
    <s v="A4"/>
    <x v="1"/>
    <s v="Not Verified"/>
    <n v="20000"/>
    <n v="0.10920000000000001"/>
    <n v="158.06"/>
    <n v="8.5900000000000004E-2"/>
    <n v="5000"/>
    <n v="23"/>
    <n v="5673"/>
  </r>
  <r>
    <n v="566078"/>
    <x v="1"/>
    <x v="0"/>
    <x v="6"/>
    <s v="Voxify Inc"/>
    <x v="3"/>
    <x v="2"/>
    <x v="47"/>
    <d v="2021-05-16T00:00:00"/>
    <d v="2021-03-13T00:00:00"/>
    <x v="1"/>
    <x v="1"/>
    <d v="2021-04-13T00:00:00"/>
    <n v="728225"/>
    <x v="2"/>
    <s v="A5"/>
    <x v="1"/>
    <s v="Not Verified"/>
    <n v="70000"/>
    <n v="0.14779999999999999"/>
    <n v="450.45"/>
    <n v="7.8799999999999995E-2"/>
    <n v="14400"/>
    <n v="44"/>
    <n v="16155"/>
  </r>
  <r>
    <n v="790929"/>
    <x v="19"/>
    <x v="0"/>
    <x v="3"/>
    <s v="FritoLay, Inc"/>
    <x v="3"/>
    <x v="2"/>
    <x v="6"/>
    <d v="2021-05-16T00:00:00"/>
    <d v="2021-05-12T00:00:00"/>
    <x v="1"/>
    <x v="1"/>
    <d v="2021-06-12T00:00:00"/>
    <n v="995162"/>
    <x v="2"/>
    <s v="A1"/>
    <x v="1"/>
    <s v="Not Verified"/>
    <n v="125000"/>
    <n v="7.7200000000000005E-2"/>
    <n v="180.96"/>
    <n v="5.4199999999999998E-2"/>
    <n v="6000"/>
    <n v="30"/>
    <n v="6240"/>
  </r>
  <r>
    <n v="857349"/>
    <x v="19"/>
    <x v="0"/>
    <x v="3"/>
    <s v="domestic violence and child advocacy cen"/>
    <x v="3"/>
    <x v="2"/>
    <x v="11"/>
    <d v="2021-08-14T00:00:00"/>
    <d v="2021-08-14T00:00:00"/>
    <x v="1"/>
    <x v="1"/>
    <d v="2021-09-14T00:00:00"/>
    <n v="1069798"/>
    <x v="2"/>
    <s v="A1"/>
    <x v="1"/>
    <s v="Not Verified"/>
    <n v="38000"/>
    <n v="0.1096"/>
    <n v="193.78"/>
    <n v="5.4199999999999998E-2"/>
    <n v="6425"/>
    <n v="24"/>
    <n v="6975"/>
  </r>
  <r>
    <n v="823080"/>
    <x v="32"/>
    <x v="0"/>
    <x v="3"/>
    <s v="Barnhill Contracting Company"/>
    <x v="3"/>
    <x v="2"/>
    <x v="11"/>
    <d v="2021-05-14T00:00:00"/>
    <d v="2021-05-14T00:00:00"/>
    <x v="1"/>
    <x v="1"/>
    <d v="2021-06-14T00:00:00"/>
    <n v="1031619"/>
    <x v="2"/>
    <s v="A1"/>
    <x v="1"/>
    <s v="Not Verified"/>
    <n v="47820"/>
    <n v="0.13100000000000001"/>
    <n v="180.96"/>
    <n v="5.4199999999999998E-2"/>
    <n v="6000"/>
    <n v="41"/>
    <n v="6450"/>
  </r>
  <r>
    <n v="384157"/>
    <x v="8"/>
    <x v="0"/>
    <x v="3"/>
    <s v="Luck Brothers Inc"/>
    <x v="3"/>
    <x v="2"/>
    <x v="20"/>
    <d v="2021-09-12T00:00:00"/>
    <d v="2021-09-12T00:00:00"/>
    <x v="1"/>
    <x v="1"/>
    <d v="2021-10-12T00:00:00"/>
    <n v="414973"/>
    <x v="2"/>
    <s v="A2"/>
    <x v="1"/>
    <s v="Not Verified"/>
    <n v="85800"/>
    <n v="7.9200000000000007E-2"/>
    <n v="155.30000000000001"/>
    <n v="7.3999999999999996E-2"/>
    <n v="5000"/>
    <n v="17"/>
    <n v="5591"/>
  </r>
  <r>
    <n v="1053656"/>
    <x v="19"/>
    <x v="0"/>
    <x v="3"/>
    <s v="University Of Cincinnati"/>
    <x v="3"/>
    <x v="2"/>
    <x v="12"/>
    <d v="2021-08-12T00:00:00"/>
    <d v="2021-03-12T00:00:00"/>
    <x v="1"/>
    <x v="1"/>
    <d v="2021-04-12T00:00:00"/>
    <n v="1285253"/>
    <x v="2"/>
    <s v="A2"/>
    <x v="1"/>
    <s v="Not Verified"/>
    <n v="45000"/>
    <n v="0.18640000000000001"/>
    <n v="343.89"/>
    <n v="6.6199999999999995E-2"/>
    <n v="11200"/>
    <n v="23"/>
    <n v="11381"/>
  </r>
  <r>
    <n v="390671"/>
    <x v="4"/>
    <x v="0"/>
    <x v="3"/>
    <s v="Process Control Specialties, Inc."/>
    <x v="3"/>
    <x v="2"/>
    <x v="45"/>
    <d v="2021-05-15T00:00:00"/>
    <d v="2021-04-12T00:00:00"/>
    <x v="1"/>
    <x v="1"/>
    <d v="2021-05-12T00:00:00"/>
    <n v="425935"/>
    <x v="2"/>
    <s v="A2"/>
    <x v="1"/>
    <s v="Not Verified"/>
    <n v="38000"/>
    <n v="0.13450000000000001"/>
    <n v="124.77"/>
    <n v="7.6799999999999993E-2"/>
    <n v="4000"/>
    <n v="23"/>
    <n v="4491"/>
  </r>
  <r>
    <n v="812145"/>
    <x v="2"/>
    <x v="0"/>
    <x v="3"/>
    <m/>
    <x v="3"/>
    <x v="2"/>
    <x v="44"/>
    <d v="2021-07-14T00:00:00"/>
    <d v="2021-07-14T00:00:00"/>
    <x v="1"/>
    <x v="1"/>
    <d v="2021-08-14T00:00:00"/>
    <n v="1019280"/>
    <x v="2"/>
    <s v="A2"/>
    <x v="1"/>
    <s v="Not Verified"/>
    <n v="30000"/>
    <n v="0.13600000000000001"/>
    <n v="273.76"/>
    <n v="5.9900000000000002E-2"/>
    <n v="9000"/>
    <n v="21"/>
    <n v="9855"/>
  </r>
  <r>
    <n v="865914"/>
    <x v="5"/>
    <x v="0"/>
    <x v="3"/>
    <s v="West Broward Rheumatology"/>
    <x v="3"/>
    <x v="2"/>
    <x v="10"/>
    <d v="2021-05-16T00:00:00"/>
    <d v="2021-09-14T00:00:00"/>
    <x v="1"/>
    <x v="1"/>
    <d v="2021-10-14T00:00:00"/>
    <n v="1079259"/>
    <x v="2"/>
    <s v="A3"/>
    <x v="1"/>
    <s v="Not Verified"/>
    <n v="30000"/>
    <n v="0.20319999999999999"/>
    <n v="551.85"/>
    <n v="6.9900000000000004E-2"/>
    <n v="17875"/>
    <n v="15"/>
    <n v="19866"/>
  </r>
  <r>
    <n v="547128"/>
    <x v="5"/>
    <x v="0"/>
    <x v="3"/>
    <s v="schindler elevator"/>
    <x v="3"/>
    <x v="2"/>
    <x v="43"/>
    <d v="2021-09-14T00:00:00"/>
    <d v="2021-05-12T00:00:00"/>
    <x v="1"/>
    <x v="1"/>
    <d v="2021-06-12T00:00:00"/>
    <n v="705496"/>
    <x v="2"/>
    <s v="A3"/>
    <x v="1"/>
    <s v="Not Verified"/>
    <n v="51000"/>
    <n v="7.1999999999999995E-2"/>
    <n v="278.48"/>
    <n v="7.1400000000000005E-2"/>
    <n v="9000"/>
    <n v="39"/>
    <n v="9807"/>
  </r>
  <r>
    <n v="695499"/>
    <x v="4"/>
    <x v="0"/>
    <x v="3"/>
    <s v="HunterDouglas Fabrication"/>
    <x v="3"/>
    <x v="2"/>
    <x v="42"/>
    <d v="2021-01-12T00:00:00"/>
    <d v="2021-12-11T00:00:00"/>
    <x v="1"/>
    <x v="1"/>
    <d v="2022-01-11T00:00:00"/>
    <n v="886575"/>
    <x v="2"/>
    <s v="A4"/>
    <x v="1"/>
    <s v="Not Verified"/>
    <n v="40000"/>
    <n v="7.6799999999999993E-2"/>
    <n v="403.13"/>
    <n v="7.2900000000000006E-2"/>
    <n v="13000"/>
    <n v="21"/>
    <n v="13639"/>
  </r>
  <r>
    <n v="393287"/>
    <x v="0"/>
    <x v="0"/>
    <x v="3"/>
    <s v="retired"/>
    <x v="3"/>
    <x v="2"/>
    <x v="45"/>
    <d v="2021-05-16T00:00:00"/>
    <d v="2021-05-12T00:00:00"/>
    <x v="1"/>
    <x v="1"/>
    <d v="2021-06-12T00:00:00"/>
    <n v="430952"/>
    <x v="2"/>
    <s v="A4"/>
    <x v="1"/>
    <s v="Not Verified"/>
    <n v="44000"/>
    <n v="0.15160000000000001"/>
    <n v="255.58"/>
    <n v="9.3200000000000005E-2"/>
    <n v="8000"/>
    <n v="23"/>
    <n v="9201"/>
  </r>
  <r>
    <n v="404966"/>
    <x v="3"/>
    <x v="0"/>
    <x v="3"/>
    <s v="Education Personnel Federal Credit Union"/>
    <x v="3"/>
    <x v="2"/>
    <x v="28"/>
    <d v="2021-05-16T00:00:00"/>
    <d v="2021-03-12T00:00:00"/>
    <x v="1"/>
    <x v="1"/>
    <d v="2021-04-12T00:00:00"/>
    <n v="452068"/>
    <x v="2"/>
    <s v="A4"/>
    <x v="1"/>
    <s v="Not Verified"/>
    <n v="40000"/>
    <n v="0.24"/>
    <n v="204.46"/>
    <n v="9.3200000000000005E-2"/>
    <n v="6400"/>
    <n v="18"/>
    <n v="7351"/>
  </r>
  <r>
    <n v="862157"/>
    <x v="35"/>
    <x v="0"/>
    <x v="3"/>
    <s v="State of Kansas - Highway Patrol"/>
    <x v="3"/>
    <x v="2"/>
    <x v="11"/>
    <d v="2021-03-16T00:00:00"/>
    <d v="2021-08-14T00:00:00"/>
    <x v="1"/>
    <x v="1"/>
    <d v="2021-09-14T00:00:00"/>
    <n v="1075134"/>
    <x v="2"/>
    <s v="A4"/>
    <x v="1"/>
    <s v="Not Verified"/>
    <n v="50000"/>
    <n v="9.4799999999999995E-2"/>
    <n v="447.87"/>
    <n v="7.4899999999999994E-2"/>
    <n v="14400"/>
    <n v="23"/>
    <n v="16120"/>
  </r>
  <r>
    <n v="990764"/>
    <x v="31"/>
    <x v="0"/>
    <x v="3"/>
    <s v="Hitachi"/>
    <x v="3"/>
    <x v="2"/>
    <x v="13"/>
    <d v="2021-10-14T00:00:00"/>
    <d v="2021-11-14T00:00:00"/>
    <x v="1"/>
    <x v="1"/>
    <d v="2021-12-14T00:00:00"/>
    <n v="1214962"/>
    <x v="2"/>
    <s v="A4"/>
    <x v="1"/>
    <s v="Not Verified"/>
    <n v="66000"/>
    <n v="0.24579999999999999"/>
    <n v="156.46"/>
    <n v="7.9000000000000001E-2"/>
    <n v="5000"/>
    <n v="23"/>
    <n v="5632"/>
  </r>
  <r>
    <n v="803921"/>
    <x v="19"/>
    <x v="0"/>
    <x v="3"/>
    <s v="snydermanufacturing inc"/>
    <x v="3"/>
    <x v="2"/>
    <x v="44"/>
    <d v="2021-05-16T00:00:00"/>
    <d v="2021-05-13T00:00:00"/>
    <x v="1"/>
    <x v="1"/>
    <d v="2021-06-13T00:00:00"/>
    <n v="1009731"/>
    <x v="2"/>
    <s v="A4"/>
    <x v="1"/>
    <s v="Not Verified"/>
    <n v="35000"/>
    <n v="0.18820000000000001"/>
    <n v="575.39"/>
    <n v="7.4899999999999994E-2"/>
    <n v="18500"/>
    <n v="27"/>
    <n v="20350"/>
  </r>
  <r>
    <n v="369055"/>
    <x v="25"/>
    <x v="0"/>
    <x v="3"/>
    <s v="Project HOPE"/>
    <x v="3"/>
    <x v="2"/>
    <x v="55"/>
    <d v="2021-03-11T00:00:00"/>
    <d v="2021-03-11T00:00:00"/>
    <x v="1"/>
    <x v="1"/>
    <d v="2021-04-11T00:00:00"/>
    <n v="384323"/>
    <x v="2"/>
    <s v="A4"/>
    <x v="1"/>
    <s v="Not Verified"/>
    <n v="69000"/>
    <n v="8.6800000000000002E-2"/>
    <n v="383.37"/>
    <n v="9.3200000000000005E-2"/>
    <n v="12000"/>
    <n v="39"/>
    <n v="13642"/>
  </r>
  <r>
    <n v="675737"/>
    <x v="25"/>
    <x v="0"/>
    <x v="3"/>
    <s v="Pham's Car Care Center, Inc."/>
    <x v="3"/>
    <x v="2"/>
    <x v="0"/>
    <d v="2021-03-14T00:00:00"/>
    <d v="2021-03-14T00:00:00"/>
    <x v="1"/>
    <x v="1"/>
    <d v="2021-04-14T00:00:00"/>
    <n v="863571"/>
    <x v="2"/>
    <s v="A5"/>
    <x v="1"/>
    <s v="Not Verified"/>
    <n v="60000"/>
    <n v="0.112"/>
    <n v="218.26"/>
    <n v="7.6600000000000001E-2"/>
    <n v="7000"/>
    <n v="22"/>
    <n v="7857"/>
  </r>
  <r>
    <n v="489476"/>
    <x v="1"/>
    <x v="0"/>
    <x v="3"/>
    <s v="driftwood dairy"/>
    <x v="3"/>
    <x v="2"/>
    <x v="26"/>
    <d v="2021-05-16T00:00:00"/>
    <d v="2021-07-12T00:00:00"/>
    <x v="1"/>
    <x v="1"/>
    <d v="2021-08-12T00:00:00"/>
    <n v="624543"/>
    <x v="2"/>
    <s v="A5"/>
    <x v="1"/>
    <s v="Not Verified"/>
    <n v="60000"/>
    <n v="1.7399999999999999E-2"/>
    <n v="359.73"/>
    <n v="7.8799999999999995E-2"/>
    <n v="11500"/>
    <n v="29"/>
    <n v="12867"/>
  </r>
  <r>
    <n v="655057"/>
    <x v="8"/>
    <x v="0"/>
    <x v="8"/>
    <s v="Pratts Corner Store"/>
    <x v="3"/>
    <x v="2"/>
    <x v="21"/>
    <d v="2021-01-14T00:00:00"/>
    <d v="2021-02-14T00:00:00"/>
    <x v="1"/>
    <x v="1"/>
    <d v="2021-03-14T00:00:00"/>
    <n v="837800"/>
    <x v="2"/>
    <s v="A3"/>
    <x v="1"/>
    <s v="Not Verified"/>
    <n v="24000"/>
    <n v="0.19400000000000001"/>
    <n v="308.41000000000003"/>
    <n v="6.9199999999999998E-2"/>
    <n v="10000"/>
    <n v="18"/>
    <n v="11103"/>
  </r>
  <r>
    <n v="476831"/>
    <x v="22"/>
    <x v="0"/>
    <x v="8"/>
    <s v="General Mills"/>
    <x v="3"/>
    <x v="2"/>
    <x v="24"/>
    <d v="2021-12-15T00:00:00"/>
    <d v="2021-10-12T00:00:00"/>
    <x v="1"/>
    <x v="1"/>
    <d v="2021-11-12T00:00:00"/>
    <n v="604208"/>
    <x v="2"/>
    <s v="A3"/>
    <x v="1"/>
    <s v="Not Verified"/>
    <n v="95000"/>
    <n v="0.18149999999999999"/>
    <n v="340.29"/>
    <n v="7.7399999999999997E-2"/>
    <n v="10900"/>
    <n v="58"/>
    <n v="12229"/>
  </r>
  <r>
    <n v="464630"/>
    <x v="8"/>
    <x v="0"/>
    <x v="8"/>
    <s v="Continental Airlines"/>
    <x v="3"/>
    <x v="2"/>
    <x v="31"/>
    <d v="2021-11-15T00:00:00"/>
    <d v="2021-02-11T00:00:00"/>
    <x v="1"/>
    <x v="1"/>
    <d v="2021-03-11T00:00:00"/>
    <n v="582466"/>
    <x v="2"/>
    <s v="A4"/>
    <x v="1"/>
    <s v="Not Verified"/>
    <n v="26000"/>
    <n v="9.4500000000000001E-2"/>
    <n v="189.67"/>
    <n v="8.5900000000000004E-2"/>
    <n v="6000"/>
    <n v="31"/>
    <n v="6221"/>
  </r>
  <r>
    <n v="719629"/>
    <x v="1"/>
    <x v="0"/>
    <x v="8"/>
    <s v="scher tire inc."/>
    <x v="3"/>
    <x v="2"/>
    <x v="29"/>
    <d v="2021-05-16T00:00:00"/>
    <d v="2021-04-14T00:00:00"/>
    <x v="1"/>
    <x v="1"/>
    <d v="2021-05-14T00:00:00"/>
    <n v="913989"/>
    <x v="2"/>
    <s v="A4"/>
    <x v="1"/>
    <s v="Not Verified"/>
    <n v="23000"/>
    <n v="0.15970000000000001"/>
    <n v="217.07"/>
    <n v="7.2900000000000006E-2"/>
    <n v="7000"/>
    <n v="29"/>
    <n v="7814"/>
  </r>
  <r>
    <n v="680060"/>
    <x v="1"/>
    <x v="0"/>
    <x v="8"/>
    <s v="Wells Fargo"/>
    <x v="3"/>
    <x v="2"/>
    <x v="0"/>
    <d v="2021-04-14T00:00:00"/>
    <d v="2021-02-14T00:00:00"/>
    <x v="1"/>
    <x v="1"/>
    <d v="2021-03-14T00:00:00"/>
    <n v="868753"/>
    <x v="2"/>
    <s v="A5"/>
    <x v="1"/>
    <s v="Not Verified"/>
    <n v="42000"/>
    <n v="0.15490000000000001"/>
    <n v="280.62"/>
    <n v="7.6600000000000001E-2"/>
    <n v="9000"/>
    <n v="11"/>
    <n v="10101"/>
  </r>
  <r>
    <n v="431881"/>
    <x v="19"/>
    <x v="0"/>
    <x v="8"/>
    <s v="Veitch-Radex America Inc."/>
    <x v="3"/>
    <x v="2"/>
    <x v="20"/>
    <d v="2021-08-12T00:00:00"/>
    <d v="2021-08-12T00:00:00"/>
    <x v="1"/>
    <x v="1"/>
    <d v="2021-09-12T00:00:00"/>
    <n v="512897"/>
    <x v="2"/>
    <s v="A5"/>
    <x v="1"/>
    <s v="Not Verified"/>
    <n v="39996"/>
    <n v="0.1368"/>
    <n v="381.26"/>
    <n v="8.9399999999999993E-2"/>
    <n v="12000"/>
    <n v="20"/>
    <n v="13725"/>
  </r>
  <r>
    <n v="486578"/>
    <x v="28"/>
    <x v="0"/>
    <x v="8"/>
    <s v="The Mind Research Network"/>
    <x v="3"/>
    <x v="2"/>
    <x v="46"/>
    <d v="2021-03-13T00:00:00"/>
    <d v="2021-03-13T00:00:00"/>
    <x v="1"/>
    <x v="1"/>
    <d v="2021-04-13T00:00:00"/>
    <n v="620131"/>
    <x v="2"/>
    <s v="A5"/>
    <x v="1"/>
    <s v="Not Verified"/>
    <n v="47000"/>
    <n v="4.9799999999999997E-2"/>
    <n v="437.93"/>
    <n v="7.8799999999999995E-2"/>
    <n v="14000"/>
    <n v="11"/>
    <n v="15766"/>
  </r>
  <r>
    <n v="1003444"/>
    <x v="23"/>
    <x v="0"/>
    <x v="4"/>
    <s v="Colorado Mountain College"/>
    <x v="3"/>
    <x v="2"/>
    <x v="22"/>
    <d v="2021-11-14T00:00:00"/>
    <d v="2021-11-14T00:00:00"/>
    <x v="1"/>
    <x v="1"/>
    <d v="2021-12-14T00:00:00"/>
    <n v="1229807"/>
    <x v="2"/>
    <s v="A1"/>
    <x v="1"/>
    <s v="Not Verified"/>
    <n v="30000"/>
    <n v="0.13320000000000001"/>
    <n v="58.59"/>
    <n v="6.0299999999999999E-2"/>
    <n v="1925"/>
    <n v="18"/>
    <n v="2109"/>
  </r>
  <r>
    <n v="875112"/>
    <x v="8"/>
    <x v="0"/>
    <x v="4"/>
    <s v="Amundi Asset Management"/>
    <x v="3"/>
    <x v="2"/>
    <x v="10"/>
    <d v="2021-03-13T00:00:00"/>
    <d v="2021-02-13T00:00:00"/>
    <x v="1"/>
    <x v="1"/>
    <d v="2021-03-13T00:00:00"/>
    <n v="1089607"/>
    <x v="2"/>
    <s v="A1"/>
    <x v="1"/>
    <s v="Not Verified"/>
    <n v="78386"/>
    <n v="0.21340000000000001"/>
    <n v="120.64"/>
    <n v="5.4199999999999998E-2"/>
    <n v="4000"/>
    <n v="25"/>
    <n v="4243"/>
  </r>
  <r>
    <n v="749439"/>
    <x v="18"/>
    <x v="0"/>
    <x v="4"/>
    <s v="Grant thornton"/>
    <x v="3"/>
    <x v="2"/>
    <x v="25"/>
    <d v="2021-07-11T00:00:00"/>
    <d v="2021-07-11T00:00:00"/>
    <x v="1"/>
    <x v="1"/>
    <d v="2021-08-11T00:00:00"/>
    <n v="948674"/>
    <x v="2"/>
    <s v="A3"/>
    <x v="1"/>
    <s v="Not Verified"/>
    <n v="59004"/>
    <n v="0.12280000000000001"/>
    <n v="123.5"/>
    <n v="6.9900000000000004E-2"/>
    <n v="4000"/>
    <n v="19"/>
    <n v="4024"/>
  </r>
  <r>
    <n v="977773"/>
    <x v="16"/>
    <x v="0"/>
    <x v="4"/>
    <m/>
    <x v="3"/>
    <x v="2"/>
    <x v="13"/>
    <d v="2021-04-16T00:00:00"/>
    <d v="2021-08-14T00:00:00"/>
    <x v="1"/>
    <x v="1"/>
    <d v="2021-09-14T00:00:00"/>
    <n v="1200581"/>
    <x v="2"/>
    <s v="A4"/>
    <x v="1"/>
    <s v="Not Verified"/>
    <n v="16000"/>
    <n v="2.4799999999999999E-2"/>
    <n v="93.88"/>
    <n v="7.9000000000000001E-2"/>
    <n v="3000"/>
    <n v="6"/>
    <n v="3361"/>
  </r>
  <r>
    <n v="469937"/>
    <x v="38"/>
    <x v="0"/>
    <x v="4"/>
    <s v="precision graphics"/>
    <x v="3"/>
    <x v="2"/>
    <x v="31"/>
    <d v="2021-05-16T00:00:00"/>
    <d v="2021-11-10T00:00:00"/>
    <x v="1"/>
    <x v="1"/>
    <d v="2021-12-10T00:00:00"/>
    <n v="593060"/>
    <x v="2"/>
    <s v="A4"/>
    <x v="1"/>
    <s v="Not Verified"/>
    <n v="22080"/>
    <n v="0.22170000000000001"/>
    <n v="252.89"/>
    <n v="8.5900000000000004E-2"/>
    <n v="8000"/>
    <n v="23"/>
    <n v="8509"/>
  </r>
  <r>
    <n v="475492"/>
    <x v="21"/>
    <x v="0"/>
    <x v="4"/>
    <s v="State of Connecticut"/>
    <x v="3"/>
    <x v="2"/>
    <x v="24"/>
    <d v="2021-12-12T00:00:00"/>
    <d v="2021-12-11T00:00:00"/>
    <x v="1"/>
    <x v="1"/>
    <d v="2022-01-11T00:00:00"/>
    <n v="601940"/>
    <x v="2"/>
    <s v="A4"/>
    <x v="1"/>
    <s v="Not Verified"/>
    <n v="67000"/>
    <n v="7.5399999999999995E-2"/>
    <n v="379.33"/>
    <n v="8.5900000000000004E-2"/>
    <n v="12000"/>
    <n v="30"/>
    <n v="13419"/>
  </r>
  <r>
    <n v="510469"/>
    <x v="2"/>
    <x v="0"/>
    <x v="4"/>
    <s v="Dallas ISD"/>
    <x v="3"/>
    <x v="2"/>
    <x v="27"/>
    <d v="2021-03-16T00:00:00"/>
    <d v="2021-03-13T00:00:00"/>
    <x v="1"/>
    <x v="1"/>
    <d v="2021-04-13T00:00:00"/>
    <n v="659145"/>
    <x v="2"/>
    <s v="A4"/>
    <x v="1"/>
    <s v="Not Verified"/>
    <n v="50600"/>
    <n v="0.14280000000000001"/>
    <n v="93.33"/>
    <n v="7.51E-2"/>
    <n v="3000"/>
    <n v="12"/>
    <n v="3358"/>
  </r>
  <r>
    <n v="460877"/>
    <x v="5"/>
    <x v="0"/>
    <x v="4"/>
    <s v="ADVANCE/NEWHOUSE COMMUNICATIONS"/>
    <x v="3"/>
    <x v="2"/>
    <x v="32"/>
    <d v="2021-05-16T00:00:00"/>
    <d v="2021-12-12T00:00:00"/>
    <x v="1"/>
    <x v="1"/>
    <d v="2022-01-12T00:00:00"/>
    <n v="575634"/>
    <x v="2"/>
    <s v="A4"/>
    <x v="1"/>
    <s v="Not Verified"/>
    <n v="61360"/>
    <n v="0.1021"/>
    <n v="193.62"/>
    <n v="8.5900000000000004E-2"/>
    <n v="6125"/>
    <n v="28"/>
    <n v="6970"/>
  </r>
  <r>
    <n v="496476"/>
    <x v="1"/>
    <x v="0"/>
    <x v="4"/>
    <s v="Union Bank"/>
    <x v="3"/>
    <x v="2"/>
    <x v="26"/>
    <d v="2021-02-12T00:00:00"/>
    <d v="2021-02-12T00:00:00"/>
    <x v="1"/>
    <x v="1"/>
    <d v="2021-03-12T00:00:00"/>
    <n v="636183"/>
    <x v="2"/>
    <s v="A5"/>
    <x v="1"/>
    <s v="Not Verified"/>
    <n v="51000"/>
    <n v="0.2089"/>
    <n v="109.49"/>
    <n v="7.8799999999999995E-2"/>
    <n v="3500"/>
    <n v="9"/>
    <n v="3847"/>
  </r>
  <r>
    <n v="460122"/>
    <x v="21"/>
    <x v="0"/>
    <x v="4"/>
    <s v="College of the Holy Cross"/>
    <x v="3"/>
    <x v="2"/>
    <x v="32"/>
    <d v="2021-07-15T00:00:00"/>
    <d v="2021-11-10T00:00:00"/>
    <x v="1"/>
    <x v="1"/>
    <d v="2021-12-10T00:00:00"/>
    <n v="574001"/>
    <x v="2"/>
    <s v="A5"/>
    <x v="1"/>
    <s v="Not Verified"/>
    <n v="30016.32"/>
    <n v="0.19020000000000001"/>
    <n v="349.49"/>
    <n v="8.9399999999999993E-2"/>
    <n v="11000"/>
    <n v="30"/>
    <n v="11325"/>
  </r>
  <r>
    <n v="388849"/>
    <x v="16"/>
    <x v="0"/>
    <x v="2"/>
    <s v="Middlesex Savings Bank"/>
    <x v="3"/>
    <x v="2"/>
    <x v="45"/>
    <d v="2021-04-16T00:00:00"/>
    <d v="2021-03-12T00:00:00"/>
    <x v="1"/>
    <x v="1"/>
    <d v="2021-04-12T00:00:00"/>
    <n v="422583"/>
    <x v="2"/>
    <s v="A3"/>
    <x v="1"/>
    <s v="Not Verified"/>
    <n v="32004"/>
    <n v="0.192"/>
    <n v="172.35"/>
    <n v="0.08"/>
    <n v="5500"/>
    <n v="12"/>
    <n v="6203"/>
  </r>
  <r>
    <n v="537383"/>
    <x v="16"/>
    <x v="0"/>
    <x v="2"/>
    <s v="Midway Automotive"/>
    <x v="3"/>
    <x v="2"/>
    <x v="51"/>
    <d v="2021-03-14T00:00:00"/>
    <d v="2021-07-13T00:00:00"/>
    <x v="1"/>
    <x v="1"/>
    <d v="2021-08-13T00:00:00"/>
    <n v="694189"/>
    <x v="2"/>
    <s v="A4"/>
    <x v="1"/>
    <s v="Not Verified"/>
    <n v="46800"/>
    <n v="6.0999999999999999E-2"/>
    <n v="357.78"/>
    <n v="7.51E-2"/>
    <n v="11500"/>
    <n v="12"/>
    <n v="12880"/>
  </r>
  <r>
    <n v="742241"/>
    <x v="5"/>
    <x v="0"/>
    <x v="2"/>
    <s v="Lazydays RV"/>
    <x v="3"/>
    <x v="2"/>
    <x v="25"/>
    <d v="2021-03-15T00:00:00"/>
    <d v="2021-05-14T00:00:00"/>
    <x v="1"/>
    <x v="1"/>
    <d v="2021-06-14T00:00:00"/>
    <n v="940288"/>
    <x v="2"/>
    <s v="A4"/>
    <x v="1"/>
    <s v="Not Verified"/>
    <n v="45000"/>
    <n v="0.16209999999999999"/>
    <n v="342.12"/>
    <n v="7.4899999999999994E-2"/>
    <n v="11000"/>
    <n v="18"/>
    <n v="12316"/>
  </r>
  <r>
    <n v="966448"/>
    <x v="18"/>
    <x v="0"/>
    <x v="2"/>
    <s v="camden board of edu"/>
    <x v="3"/>
    <x v="2"/>
    <x v="13"/>
    <d v="2021-05-16T00:00:00"/>
    <d v="2021-10-14T00:00:00"/>
    <x v="1"/>
    <x v="1"/>
    <d v="2021-11-14T00:00:00"/>
    <n v="1187320"/>
    <x v="2"/>
    <s v="A4"/>
    <x v="1"/>
    <s v="Not Verified"/>
    <n v="27000"/>
    <n v="0.16800000000000001"/>
    <n v="200.26"/>
    <n v="7.9000000000000001E-2"/>
    <n v="6400"/>
    <n v="22"/>
    <n v="7209"/>
  </r>
  <r>
    <n v="655149"/>
    <x v="22"/>
    <x v="0"/>
    <x v="5"/>
    <s v="NorthStar Orthodontics"/>
    <x v="3"/>
    <x v="2"/>
    <x v="21"/>
    <d v="2021-04-13T00:00:00"/>
    <d v="2021-04-13T00:00:00"/>
    <x v="1"/>
    <x v="1"/>
    <d v="2021-05-13T00:00:00"/>
    <n v="837922"/>
    <x v="2"/>
    <s v="A1"/>
    <x v="1"/>
    <s v="Not Verified"/>
    <n v="27996"/>
    <n v="1.9699999999999999E-2"/>
    <n v="54.29"/>
    <n v="5.4199999999999998E-2"/>
    <n v="1800"/>
    <n v="22"/>
    <n v="1941"/>
  </r>
  <r>
    <n v="487409"/>
    <x v="16"/>
    <x v="0"/>
    <x v="5"/>
    <s v="united bank"/>
    <x v="3"/>
    <x v="2"/>
    <x v="46"/>
    <d v="2021-03-13T00:00:00"/>
    <d v="2021-03-13T00:00:00"/>
    <x v="1"/>
    <x v="1"/>
    <d v="2021-04-13T00:00:00"/>
    <n v="621331"/>
    <x v="2"/>
    <s v="A1"/>
    <x v="1"/>
    <s v="Not Verified"/>
    <n v="15600"/>
    <n v="0.21460000000000001"/>
    <n v="100.99"/>
    <n v="6.3899999999999998E-2"/>
    <n v="3300"/>
    <n v="28"/>
    <n v="3635"/>
  </r>
  <r>
    <n v="564412"/>
    <x v="19"/>
    <x v="0"/>
    <x v="5"/>
    <s v="American Electric Power"/>
    <x v="3"/>
    <x v="2"/>
    <x v="47"/>
    <d v="2021-01-16T00:00:00"/>
    <d v="2021-01-13T00:00:00"/>
    <x v="1"/>
    <x v="1"/>
    <d v="2021-02-13T00:00:00"/>
    <n v="726223"/>
    <x v="2"/>
    <s v="A3"/>
    <x v="1"/>
    <s v="Not Verified"/>
    <n v="45996"/>
    <n v="0.13070000000000001"/>
    <n v="285.44"/>
    <n v="7.1400000000000005E-2"/>
    <n v="9225"/>
    <n v="15"/>
    <n v="10216"/>
  </r>
  <r>
    <n v="531529"/>
    <x v="6"/>
    <x v="0"/>
    <x v="5"/>
    <s v="SPX Service Solutions"/>
    <x v="3"/>
    <x v="2"/>
    <x v="51"/>
    <d v="2021-02-13T00:00:00"/>
    <d v="2021-02-13T00:00:00"/>
    <x v="1"/>
    <x v="1"/>
    <d v="2021-03-13T00:00:00"/>
    <n v="687173"/>
    <x v="2"/>
    <s v="A3"/>
    <x v="1"/>
    <s v="Not Verified"/>
    <n v="75200"/>
    <n v="0.18290000000000001"/>
    <n v="201.12"/>
    <n v="7.1400000000000005E-2"/>
    <n v="6500"/>
    <n v="20"/>
    <n v="7175"/>
  </r>
  <r>
    <n v="1009171"/>
    <x v="35"/>
    <x v="0"/>
    <x v="5"/>
    <s v="Nail Citi"/>
    <x v="3"/>
    <x v="2"/>
    <x v="22"/>
    <d v="2021-11-14T00:00:00"/>
    <d v="2021-11-14T00:00:00"/>
    <x v="1"/>
    <x v="1"/>
    <d v="2021-12-14T00:00:00"/>
    <n v="1235698"/>
    <x v="2"/>
    <s v="A3"/>
    <x v="1"/>
    <s v="Not Verified"/>
    <n v="15000"/>
    <n v="0.15440000000000001"/>
    <n v="155.56"/>
    <n v="7.51E-2"/>
    <n v="5000"/>
    <n v="20"/>
    <n v="5600"/>
  </r>
  <r>
    <n v="560524"/>
    <x v="2"/>
    <x v="0"/>
    <x v="5"/>
    <s v="Starr Home Health Agency"/>
    <x v="3"/>
    <x v="2"/>
    <x v="47"/>
    <d v="2021-08-13T00:00:00"/>
    <d v="2021-08-13T00:00:00"/>
    <x v="1"/>
    <x v="1"/>
    <d v="2021-09-13T00:00:00"/>
    <n v="721435"/>
    <x v="2"/>
    <s v="A4"/>
    <x v="1"/>
    <s v="Not Verified"/>
    <n v="26004"/>
    <n v="0.21410000000000001"/>
    <n v="233.34"/>
    <n v="7.51E-2"/>
    <n v="7500"/>
    <n v="15"/>
    <n v="8400"/>
  </r>
  <r>
    <n v="804981"/>
    <x v="8"/>
    <x v="0"/>
    <x v="7"/>
    <s v="Allscripts Corp"/>
    <x v="3"/>
    <x v="2"/>
    <x v="44"/>
    <d v="2021-06-13T00:00:00"/>
    <d v="2021-05-13T00:00:00"/>
    <x v="1"/>
    <x v="1"/>
    <d v="2021-06-13T00:00:00"/>
    <n v="1010928"/>
    <x v="2"/>
    <s v="A1"/>
    <x v="1"/>
    <s v="Not Verified"/>
    <n v="112000"/>
    <n v="4.6100000000000002E-2"/>
    <n v="361.92"/>
    <n v="5.4199999999999998E-2"/>
    <n v="12000"/>
    <n v="43"/>
    <n v="12862"/>
  </r>
  <r>
    <n v="786171"/>
    <x v="20"/>
    <x v="0"/>
    <x v="7"/>
    <s v="Identity Theft 911"/>
    <x v="3"/>
    <x v="2"/>
    <x v="6"/>
    <d v="2021-10-15T00:00:00"/>
    <d v="2021-02-13T00:00:00"/>
    <x v="1"/>
    <x v="1"/>
    <d v="2021-03-13T00:00:00"/>
    <n v="989535"/>
    <x v="2"/>
    <s v="A3"/>
    <x v="1"/>
    <s v="Not Verified"/>
    <n v="56000"/>
    <n v="0.20080000000000001"/>
    <n v="230.01"/>
    <n v="6.9900000000000004E-2"/>
    <n v="11500"/>
    <n v="22"/>
    <n v="8083"/>
  </r>
  <r>
    <n v="686223"/>
    <x v="29"/>
    <x v="0"/>
    <x v="9"/>
    <s v="Lulugistics, LLC."/>
    <x v="3"/>
    <x v="2"/>
    <x v="42"/>
    <d v="2021-05-16T00:00:00"/>
    <d v="2021-03-14T00:00:00"/>
    <x v="1"/>
    <x v="1"/>
    <d v="2021-04-14T00:00:00"/>
    <n v="875994"/>
    <x v="2"/>
    <s v="A2"/>
    <x v="1"/>
    <s v="Not Verified"/>
    <n v="58000"/>
    <n v="0.21659999999999999"/>
    <n v="181.97"/>
    <n v="5.79E-2"/>
    <n v="6000"/>
    <n v="25"/>
    <n v="6551"/>
  </r>
  <r>
    <n v="794224"/>
    <x v="5"/>
    <x v="0"/>
    <x v="9"/>
    <s v="ATC Associates"/>
    <x v="3"/>
    <x v="2"/>
    <x v="44"/>
    <d v="2021-05-16T00:00:00"/>
    <d v="2021-12-12T00:00:00"/>
    <x v="1"/>
    <x v="1"/>
    <d v="2022-01-12T00:00:00"/>
    <n v="998830"/>
    <x v="2"/>
    <s v="A2"/>
    <x v="1"/>
    <s v="Not Verified"/>
    <n v="69000"/>
    <n v="0.2631"/>
    <n v="273.76"/>
    <n v="5.9900000000000002E-2"/>
    <n v="9000"/>
    <n v="44"/>
    <n v="9605"/>
  </r>
  <r>
    <n v="485846"/>
    <x v="4"/>
    <x v="0"/>
    <x v="9"/>
    <s v="Union Building &amp; Loan Savings Bank"/>
    <x v="3"/>
    <x v="2"/>
    <x v="46"/>
    <d v="2021-05-16T00:00:00"/>
    <d v="2021-03-13T00:00:00"/>
    <x v="1"/>
    <x v="1"/>
    <d v="2021-04-13T00:00:00"/>
    <n v="619048"/>
    <x v="2"/>
    <s v="A2"/>
    <x v="1"/>
    <s v="Not Verified"/>
    <n v="40000"/>
    <n v="0.1983"/>
    <n v="129.24"/>
    <n v="6.7599999999999993E-2"/>
    <n v="4200"/>
    <n v="36"/>
    <n v="4652"/>
  </r>
  <r>
    <n v="829378"/>
    <x v="33"/>
    <x v="0"/>
    <x v="9"/>
    <s v="BB&amp;T"/>
    <x v="3"/>
    <x v="2"/>
    <x v="44"/>
    <d v="2021-05-15T00:00:00"/>
    <d v="2021-04-13T00:00:00"/>
    <x v="1"/>
    <x v="1"/>
    <d v="2021-05-13T00:00:00"/>
    <n v="1038479"/>
    <x v="2"/>
    <s v="A4"/>
    <x v="1"/>
    <s v="Not Verified"/>
    <n v="33000"/>
    <n v="0.14949999999999999"/>
    <n v="435.43"/>
    <n v="7.4899999999999994E-2"/>
    <n v="14000"/>
    <n v="28"/>
    <n v="15319"/>
  </r>
  <r>
    <n v="1000095"/>
    <x v="38"/>
    <x v="0"/>
    <x v="10"/>
    <s v="Sanroc Cay Marina"/>
    <x v="3"/>
    <x v="2"/>
    <x v="22"/>
    <d v="2021-05-16T00:00:00"/>
    <d v="2021-11-14T00:00:00"/>
    <x v="1"/>
    <x v="1"/>
    <d v="2021-12-14T00:00:00"/>
    <n v="1225913"/>
    <x v="2"/>
    <s v="A1"/>
    <x v="1"/>
    <s v="Not Verified"/>
    <n v="48000"/>
    <n v="0.23350000000000001"/>
    <n v="365.23"/>
    <n v="6.0299999999999999E-2"/>
    <n v="12000"/>
    <n v="20"/>
    <n v="13148"/>
  </r>
  <r>
    <n v="1016769"/>
    <x v="23"/>
    <x v="0"/>
    <x v="10"/>
    <s v="MontroseBank"/>
    <x v="3"/>
    <x v="2"/>
    <x v="22"/>
    <d v="2021-03-14T00:00:00"/>
    <d v="2021-05-12T00:00:00"/>
    <x v="1"/>
    <x v="1"/>
    <d v="2021-06-12T00:00:00"/>
    <n v="1244286"/>
    <x v="2"/>
    <s v="A2"/>
    <x v="1"/>
    <s v="Not Verified"/>
    <n v="85000"/>
    <n v="0.123"/>
    <n v="307.04000000000002"/>
    <n v="6.6199999999999995E-2"/>
    <n v="10000"/>
    <n v="34"/>
    <n v="10310"/>
  </r>
  <r>
    <n v="883352"/>
    <x v="18"/>
    <x v="0"/>
    <x v="10"/>
    <s v="Certified Abstract Corp of NJ"/>
    <x v="3"/>
    <x v="2"/>
    <x v="10"/>
    <d v="2021-03-16T00:00:00"/>
    <d v="2021-10-14T00:00:00"/>
    <x v="1"/>
    <x v="1"/>
    <d v="2021-11-14T00:00:00"/>
    <n v="1098612"/>
    <x v="2"/>
    <s v="A2"/>
    <x v="1"/>
    <s v="Not Verified"/>
    <n v="32000"/>
    <n v="7.6499999999999999E-2"/>
    <n v="373.05"/>
    <n v="6.6199999999999995E-2"/>
    <n v="12150"/>
    <n v="34"/>
    <n v="13430"/>
  </r>
  <r>
    <n v="554674"/>
    <x v="1"/>
    <x v="0"/>
    <x v="10"/>
    <s v="El Monte Community Credit Union"/>
    <x v="3"/>
    <x v="2"/>
    <x v="43"/>
    <d v="2021-08-13T00:00:00"/>
    <d v="2021-08-13T00:00:00"/>
    <x v="1"/>
    <x v="1"/>
    <d v="2021-09-13T00:00:00"/>
    <n v="714465"/>
    <x v="2"/>
    <s v="A4"/>
    <x v="1"/>
    <s v="Not Verified"/>
    <n v="115000"/>
    <n v="8.2600000000000007E-2"/>
    <n v="311.11"/>
    <n v="7.51E-2"/>
    <n v="10000"/>
    <n v="45"/>
    <n v="11200"/>
  </r>
  <r>
    <n v="463703"/>
    <x v="25"/>
    <x v="0"/>
    <x v="10"/>
    <s v="Madison County Public Schools"/>
    <x v="3"/>
    <x v="2"/>
    <x v="31"/>
    <d v="2021-12-15T00:00:00"/>
    <d v="2021-12-12T00:00:00"/>
    <x v="1"/>
    <x v="1"/>
    <d v="2022-01-12T00:00:00"/>
    <n v="580691"/>
    <x v="2"/>
    <s v="A5"/>
    <x v="1"/>
    <s v="Not Verified"/>
    <n v="762000"/>
    <n v="1.6899999999999998E-2"/>
    <n v="317.72000000000003"/>
    <n v="8.9399999999999993E-2"/>
    <n v="10000"/>
    <n v="16"/>
    <n v="11438"/>
  </r>
  <r>
    <n v="1012586"/>
    <x v="5"/>
    <x v="0"/>
    <x v="1"/>
    <s v="Manatee County"/>
    <x v="3"/>
    <x v="2"/>
    <x v="22"/>
    <d v="2021-05-16T00:00:00"/>
    <d v="2021-11-14T00:00:00"/>
    <x v="1"/>
    <x v="1"/>
    <d v="2021-12-14T00:00:00"/>
    <n v="1239717"/>
    <x v="2"/>
    <s v="A1"/>
    <x v="1"/>
    <s v="Not Verified"/>
    <n v="35400"/>
    <n v="9.4200000000000006E-2"/>
    <n v="243.49"/>
    <n v="6.0299999999999999E-2"/>
    <n v="8000"/>
    <n v="30"/>
    <n v="8765"/>
  </r>
  <r>
    <n v="1000816"/>
    <x v="2"/>
    <x v="0"/>
    <x v="1"/>
    <s v="BIVAC Bureau Veritas"/>
    <x v="3"/>
    <x v="2"/>
    <x v="22"/>
    <d v="2021-05-16T00:00:00"/>
    <d v="2021-05-14T00:00:00"/>
    <x v="1"/>
    <x v="1"/>
    <d v="2021-06-14T00:00:00"/>
    <n v="1226573"/>
    <x v="2"/>
    <s v="A1"/>
    <x v="1"/>
    <s v="Not Verified"/>
    <n v="45000"/>
    <n v="0.20910000000000001"/>
    <n v="365.23"/>
    <n v="6.0299999999999999E-2"/>
    <n v="12000"/>
    <n v="28"/>
    <n v="13098"/>
  </r>
  <r>
    <n v="711204"/>
    <x v="9"/>
    <x v="0"/>
    <x v="1"/>
    <s v="VanDyke Insurance Group"/>
    <x v="3"/>
    <x v="2"/>
    <x v="42"/>
    <d v="2021-03-16T00:00:00"/>
    <d v="2021-09-13T00:00:00"/>
    <x v="1"/>
    <x v="1"/>
    <d v="2021-10-13T00:00:00"/>
    <n v="904083"/>
    <x v="2"/>
    <s v="A2"/>
    <x v="1"/>
    <s v="Not Verified"/>
    <n v="35556"/>
    <n v="0.1198"/>
    <n v="394.25"/>
    <n v="5.79E-2"/>
    <n v="13000"/>
    <n v="23"/>
    <n v="14034"/>
  </r>
  <r>
    <n v="457736"/>
    <x v="3"/>
    <x v="0"/>
    <x v="1"/>
    <s v="City of Zeigler"/>
    <x v="3"/>
    <x v="2"/>
    <x v="32"/>
    <d v="2021-08-15T00:00:00"/>
    <d v="2021-05-11T00:00:00"/>
    <x v="1"/>
    <x v="1"/>
    <d v="2021-06-11T00:00:00"/>
    <n v="569298"/>
    <x v="2"/>
    <s v="A5"/>
    <x v="1"/>
    <s v="Not Verified"/>
    <n v="27000"/>
    <n v="7.0699999999999999E-2"/>
    <n v="301.04000000000002"/>
    <n v="8.9399999999999993E-2"/>
    <n v="9475"/>
    <n v="17"/>
    <n v="10472"/>
  </r>
  <r>
    <n v="421352"/>
    <x v="2"/>
    <x v="0"/>
    <x v="0"/>
    <m/>
    <x v="3"/>
    <x v="2"/>
    <x v="30"/>
    <d v="2021-07-12T00:00:00"/>
    <d v="2021-07-12T00:00:00"/>
    <x v="1"/>
    <x v="1"/>
    <d v="2021-08-12T00:00:00"/>
    <n v="495279"/>
    <x v="2"/>
    <s v="A3"/>
    <x v="1"/>
    <s v="Not Verified"/>
    <n v="128004"/>
    <n v="4.1300000000000003E-2"/>
    <n v="344.7"/>
    <n v="0.08"/>
    <n v="11000"/>
    <n v="16"/>
    <n v="12409"/>
  </r>
  <r>
    <n v="625832"/>
    <x v="1"/>
    <x v="0"/>
    <x v="0"/>
    <s v="Sheppard Mullin Richter  and  Hampton  LLP"/>
    <x v="3"/>
    <x v="2"/>
    <x v="41"/>
    <d v="2021-05-12T00:00:00"/>
    <d v="2021-04-12T00:00:00"/>
    <x v="1"/>
    <x v="1"/>
    <d v="2021-05-12T00:00:00"/>
    <n v="801994"/>
    <x v="2"/>
    <s v="A4"/>
    <x v="1"/>
    <s v="Not Verified"/>
    <n v="74004"/>
    <n v="2.53E-2"/>
    <n v="92.01"/>
    <n v="6.54E-2"/>
    <n v="3000"/>
    <n v="9"/>
    <n v="3211"/>
  </r>
  <r>
    <n v="355405"/>
    <x v="8"/>
    <x v="0"/>
    <x v="0"/>
    <s v="Westchester County"/>
    <x v="3"/>
    <x v="2"/>
    <x v="58"/>
    <d v="2021-08-10T00:00:00"/>
    <d v="2021-08-10T00:00:00"/>
    <x v="1"/>
    <x v="1"/>
    <d v="2021-09-10T00:00:00"/>
    <n v="360126"/>
    <x v="2"/>
    <s v="A4"/>
    <x v="1"/>
    <s v="Not Verified"/>
    <n v="40000"/>
    <n v="0.13020000000000001"/>
    <n v="141.68"/>
    <n v="8.3199999999999996E-2"/>
    <n v="6400"/>
    <n v="24"/>
    <n v="5014"/>
  </r>
  <r>
    <n v="460494"/>
    <x v="23"/>
    <x v="0"/>
    <x v="0"/>
    <s v="Three Rivers park Distric"/>
    <x v="3"/>
    <x v="2"/>
    <x v="32"/>
    <d v="2021-06-12T00:00:00"/>
    <d v="2021-07-12T00:00:00"/>
    <x v="1"/>
    <x v="1"/>
    <d v="2021-08-12T00:00:00"/>
    <n v="574841"/>
    <x v="2"/>
    <s v="A5"/>
    <x v="1"/>
    <s v="Not Verified"/>
    <n v="23040"/>
    <n v="0.10100000000000001"/>
    <n v="476.58"/>
    <n v="8.9399999999999993E-2"/>
    <n v="15000"/>
    <n v="23"/>
    <n v="17185"/>
  </r>
  <r>
    <n v="474398"/>
    <x v="33"/>
    <x v="0"/>
    <x v="0"/>
    <m/>
    <x v="3"/>
    <x v="2"/>
    <x v="24"/>
    <d v="2021-02-13T00:00:00"/>
    <d v="2021-01-13T00:00:00"/>
    <x v="1"/>
    <x v="1"/>
    <d v="2021-02-13T00:00:00"/>
    <n v="600064"/>
    <x v="2"/>
    <s v="A3"/>
    <x v="1"/>
    <s v="Not Verified"/>
    <n v="15600"/>
    <n v="0.12690000000000001"/>
    <n v="199.8"/>
    <n v="7.7399999999999997E-2"/>
    <n v="6400"/>
    <n v="10"/>
    <n v="7193"/>
  </r>
  <r>
    <n v="642817"/>
    <x v="8"/>
    <x v="0"/>
    <x v="0"/>
    <s v="City of New York"/>
    <x v="3"/>
    <x v="2"/>
    <x v="21"/>
    <d v="2021-04-13T00:00:00"/>
    <d v="2021-04-13T00:00:00"/>
    <x v="1"/>
    <x v="1"/>
    <d v="2021-05-13T00:00:00"/>
    <n v="822718"/>
    <x v="2"/>
    <s v="A4"/>
    <x v="1"/>
    <s v="Not Verified"/>
    <n v="75000"/>
    <n v="0.1678"/>
    <n v="204.71"/>
    <n v="6.54E-2"/>
    <n v="6675"/>
    <n v="23"/>
    <n v="7321"/>
  </r>
  <r>
    <n v="615510"/>
    <x v="2"/>
    <x v="0"/>
    <x v="6"/>
    <s v="Voices and Visions"/>
    <x v="3"/>
    <x v="2"/>
    <x v="49"/>
    <d v="2021-12-11T00:00:00"/>
    <d v="2021-12-11T00:00:00"/>
    <x v="1"/>
    <x v="1"/>
    <d v="2022-01-11T00:00:00"/>
    <n v="789289"/>
    <x v="2"/>
    <s v="A2"/>
    <x v="1"/>
    <s v="Not Verified"/>
    <n v="20000"/>
    <n v="6.0600000000000001E-2"/>
    <n v="105.39"/>
    <n v="5.79E-2"/>
    <n v="5000"/>
    <n v="11"/>
    <n v="3659"/>
  </r>
  <r>
    <n v="1001045"/>
    <x v="29"/>
    <x v="0"/>
    <x v="6"/>
    <s v="Sterling McCall"/>
    <x v="3"/>
    <x v="2"/>
    <x v="22"/>
    <d v="2021-04-15T00:00:00"/>
    <d v="2021-09-13T00:00:00"/>
    <x v="1"/>
    <x v="1"/>
    <d v="2021-10-13T00:00:00"/>
    <n v="1226813"/>
    <x v="2"/>
    <s v="A2"/>
    <x v="1"/>
    <s v="Not Verified"/>
    <n v="28000"/>
    <n v="0.1651"/>
    <n v="377.66"/>
    <n v="6.6199999999999995E-2"/>
    <n v="12300"/>
    <n v="25"/>
    <n v="13383"/>
  </r>
  <r>
    <n v="477510"/>
    <x v="17"/>
    <x v="0"/>
    <x v="6"/>
    <s v="Spillars Medical"/>
    <x v="3"/>
    <x v="2"/>
    <x v="24"/>
    <d v="2021-03-12T00:00:00"/>
    <d v="2021-03-12T00:00:00"/>
    <x v="1"/>
    <x v="1"/>
    <d v="2021-04-12T00:00:00"/>
    <n v="605725"/>
    <x v="2"/>
    <s v="A3"/>
    <x v="1"/>
    <s v="Not Verified"/>
    <n v="35000"/>
    <n v="8.9800000000000005E-2"/>
    <n v="130.34"/>
    <n v="7.7399999999999997E-2"/>
    <n v="4175"/>
    <n v="28"/>
    <n v="4639"/>
  </r>
  <r>
    <n v="807743"/>
    <x v="18"/>
    <x v="0"/>
    <x v="6"/>
    <s v="A-L Service"/>
    <x v="3"/>
    <x v="2"/>
    <x v="44"/>
    <d v="2021-09-14T00:00:00"/>
    <d v="2021-02-12T00:00:00"/>
    <x v="1"/>
    <x v="1"/>
    <d v="2021-03-12T00:00:00"/>
    <n v="1014354"/>
    <x v="2"/>
    <s v="A4"/>
    <x v="1"/>
    <s v="Not Verified"/>
    <n v="50000"/>
    <n v="0.15939999999999999"/>
    <n v="111.97"/>
    <n v="7.4899999999999994E-2"/>
    <n v="3600"/>
    <n v="19"/>
    <n v="3733"/>
  </r>
  <r>
    <n v="382065"/>
    <x v="38"/>
    <x v="0"/>
    <x v="3"/>
    <s v="Marriott International"/>
    <x v="3"/>
    <x v="2"/>
    <x v="8"/>
    <d v="2021-07-10T00:00:00"/>
    <d v="2021-07-10T00:00:00"/>
    <x v="1"/>
    <x v="1"/>
    <d v="2021-08-10T00:00:00"/>
    <n v="411073"/>
    <x v="2"/>
    <s v="A2"/>
    <x v="1"/>
    <s v="Not Verified"/>
    <n v="20245"/>
    <n v="8.8300000000000003E-2"/>
    <n v="110.73"/>
    <n v="7.6799999999999993E-2"/>
    <n v="3550"/>
    <n v="18"/>
    <n v="3830"/>
  </r>
  <r>
    <n v="676203"/>
    <x v="8"/>
    <x v="0"/>
    <x v="3"/>
    <s v="The Corcoran Group"/>
    <x v="3"/>
    <x v="2"/>
    <x v="0"/>
    <d v="2021-04-16T00:00:00"/>
    <d v="2021-03-14T00:00:00"/>
    <x v="1"/>
    <x v="1"/>
    <d v="2021-04-14T00:00:00"/>
    <n v="864157"/>
    <x v="2"/>
    <s v="A3"/>
    <x v="1"/>
    <s v="Not Verified"/>
    <n v="100000"/>
    <n v="0.19750000000000001"/>
    <n v="308.41000000000003"/>
    <n v="6.9199999999999998E-2"/>
    <n v="10000"/>
    <n v="31"/>
    <n v="11103"/>
  </r>
  <r>
    <n v="893520"/>
    <x v="17"/>
    <x v="0"/>
    <x v="3"/>
    <s v="McCord Rural Water District #3"/>
    <x v="3"/>
    <x v="2"/>
    <x v="10"/>
    <d v="2021-10-14T00:00:00"/>
    <d v="2021-10-14T00:00:00"/>
    <x v="1"/>
    <x v="1"/>
    <d v="2021-11-14T00:00:00"/>
    <n v="1110559"/>
    <x v="2"/>
    <s v="A4"/>
    <x v="1"/>
    <s v="Not Verified"/>
    <n v="36000"/>
    <n v="0.1187"/>
    <n v="469.36"/>
    <n v="7.9000000000000001E-2"/>
    <n v="15000"/>
    <n v="21"/>
    <n v="16897"/>
  </r>
  <r>
    <n v="1020401"/>
    <x v="22"/>
    <x v="0"/>
    <x v="3"/>
    <s v="J &amp; R Schugel"/>
    <x v="3"/>
    <x v="2"/>
    <x v="22"/>
    <d v="2021-05-16T00:00:00"/>
    <d v="2021-12-14T00:00:00"/>
    <x v="1"/>
    <x v="1"/>
    <d v="2022-01-14T00:00:00"/>
    <n v="1249173"/>
    <x v="2"/>
    <s v="A4"/>
    <x v="1"/>
    <s v="Not Verified"/>
    <n v="37000"/>
    <n v="0.12"/>
    <n v="156.46"/>
    <n v="7.9000000000000001E-2"/>
    <n v="5000"/>
    <n v="43"/>
    <n v="5632"/>
  </r>
  <r>
    <n v="769071"/>
    <x v="35"/>
    <x v="0"/>
    <x v="3"/>
    <m/>
    <x v="3"/>
    <x v="2"/>
    <x v="44"/>
    <d v="2021-11-13T00:00:00"/>
    <d v="2021-10-13T00:00:00"/>
    <x v="1"/>
    <x v="1"/>
    <d v="2021-11-13T00:00:00"/>
    <n v="970495"/>
    <x v="2"/>
    <s v="A5"/>
    <x v="1"/>
    <s v="Not Verified"/>
    <n v="32956"/>
    <n v="0.1507"/>
    <n v="289.58999999999997"/>
    <n v="8.4900000000000003E-2"/>
    <n v="10000"/>
    <n v="30"/>
    <n v="10336"/>
  </r>
  <r>
    <n v="530599"/>
    <x v="4"/>
    <x v="0"/>
    <x v="3"/>
    <s v="Anvil International"/>
    <x v="3"/>
    <x v="2"/>
    <x v="51"/>
    <d v="2021-05-16T00:00:00"/>
    <d v="2021-07-13T00:00:00"/>
    <x v="1"/>
    <x v="1"/>
    <d v="2021-08-13T00:00:00"/>
    <n v="686104"/>
    <x v="2"/>
    <s v="A5"/>
    <x v="1"/>
    <s v="Not Verified"/>
    <n v="63000"/>
    <n v="0.1067"/>
    <n v="469.22"/>
    <n v="7.8799999999999995E-2"/>
    <n v="15000"/>
    <n v="45"/>
    <n v="16893"/>
  </r>
  <r>
    <n v="1003594"/>
    <x v="0"/>
    <x v="0"/>
    <x v="8"/>
    <s v="ATLANTA TOYOTA"/>
    <x v="3"/>
    <x v="2"/>
    <x v="13"/>
    <d v="2021-11-14T00:00:00"/>
    <d v="2021-11-14T00:00:00"/>
    <x v="1"/>
    <x v="1"/>
    <d v="2021-12-14T00:00:00"/>
    <n v="1229986"/>
    <x v="2"/>
    <s v="A1"/>
    <x v="1"/>
    <s v="Not Verified"/>
    <n v="60000"/>
    <n v="0.1676"/>
    <n v="152.18"/>
    <n v="6.0299999999999999E-2"/>
    <n v="5000"/>
    <n v="27"/>
    <n v="5478"/>
  </r>
  <r>
    <n v="502605"/>
    <x v="1"/>
    <x v="0"/>
    <x v="8"/>
    <s v="helpmates staffing"/>
    <x v="3"/>
    <x v="2"/>
    <x v="48"/>
    <d v="2021-12-13T00:00:00"/>
    <d v="2021-04-13T00:00:00"/>
    <x v="1"/>
    <x v="1"/>
    <d v="2021-05-13T00:00:00"/>
    <n v="646398"/>
    <x v="2"/>
    <s v="A3"/>
    <x v="1"/>
    <s v="Not Verified"/>
    <n v="23000"/>
    <n v="3.7600000000000001E-2"/>
    <n v="77.349999999999994"/>
    <n v="7.1400000000000005E-2"/>
    <n v="2500"/>
    <n v="7"/>
    <n v="2785"/>
  </r>
  <r>
    <n v="820198"/>
    <x v="35"/>
    <x v="0"/>
    <x v="8"/>
    <s v="Sprint"/>
    <x v="3"/>
    <x v="2"/>
    <x v="11"/>
    <d v="2021-05-16T00:00:00"/>
    <d v="2021-02-14T00:00:00"/>
    <x v="1"/>
    <x v="1"/>
    <d v="2021-03-14T00:00:00"/>
    <n v="1028404"/>
    <x v="2"/>
    <s v="A3"/>
    <x v="1"/>
    <s v="Not Verified"/>
    <n v="32000"/>
    <n v="0.2344"/>
    <n v="92.62"/>
    <n v="6.9900000000000004E-2"/>
    <n v="3000"/>
    <n v="41"/>
    <n v="3324"/>
  </r>
  <r>
    <n v="414608"/>
    <x v="3"/>
    <x v="0"/>
    <x v="8"/>
    <s v="Caterpillar Inc."/>
    <x v="3"/>
    <x v="2"/>
    <x v="20"/>
    <d v="2021-09-12T00:00:00"/>
    <d v="2021-09-12T00:00:00"/>
    <x v="1"/>
    <x v="1"/>
    <d v="2021-10-12T00:00:00"/>
    <n v="481389"/>
    <x v="2"/>
    <s v="A5"/>
    <x v="1"/>
    <s v="Not Verified"/>
    <n v="20000"/>
    <n v="1.7999999999999999E-2"/>
    <n v="95.32"/>
    <n v="8.9399999999999993E-2"/>
    <n v="3000"/>
    <n v="4"/>
    <n v="3431"/>
  </r>
  <r>
    <n v="504323"/>
    <x v="2"/>
    <x v="0"/>
    <x v="8"/>
    <s v="KingsIsle Entertainment"/>
    <x v="3"/>
    <x v="2"/>
    <x v="48"/>
    <d v="2021-01-15T00:00:00"/>
    <d v="2021-05-13T00:00:00"/>
    <x v="1"/>
    <x v="1"/>
    <d v="2021-06-13T00:00:00"/>
    <n v="649344"/>
    <x v="2"/>
    <s v="A5"/>
    <x v="1"/>
    <s v="Not Verified"/>
    <n v="68000"/>
    <n v="0.2437"/>
    <n v="437.93"/>
    <n v="7.8799999999999995E-2"/>
    <n v="14000"/>
    <n v="22"/>
    <n v="15766"/>
  </r>
  <r>
    <n v="454474"/>
    <x v="0"/>
    <x v="0"/>
    <x v="8"/>
    <s v="University of Georgia"/>
    <x v="3"/>
    <x v="2"/>
    <x v="32"/>
    <d v="2021-08-14T00:00:00"/>
    <d v="2021-08-10T00:00:00"/>
    <x v="1"/>
    <x v="1"/>
    <d v="2021-09-10T00:00:00"/>
    <n v="562833"/>
    <x v="2"/>
    <s v="A5"/>
    <x v="1"/>
    <s v="Not Verified"/>
    <n v="84400"/>
    <n v="5.5199999999999999E-2"/>
    <n v="381.26"/>
    <n v="8.9399999999999993E-2"/>
    <n v="12000"/>
    <n v="43"/>
    <n v="12710"/>
  </r>
  <r>
    <n v="838672"/>
    <x v="32"/>
    <x v="0"/>
    <x v="4"/>
    <s v="Monarch"/>
    <x v="3"/>
    <x v="2"/>
    <x v="11"/>
    <d v="2021-04-16T00:00:00"/>
    <d v="2021-08-14T00:00:00"/>
    <x v="1"/>
    <x v="1"/>
    <d v="2021-09-14T00:00:00"/>
    <n v="1048784"/>
    <x v="2"/>
    <s v="A2"/>
    <x v="1"/>
    <s v="Not Verified"/>
    <n v="77000"/>
    <n v="2.01E-2"/>
    <n v="106.47"/>
    <n v="5.9900000000000002E-2"/>
    <n v="3500"/>
    <n v="11"/>
    <n v="3833"/>
  </r>
  <r>
    <n v="793921"/>
    <x v="16"/>
    <x v="0"/>
    <x v="4"/>
    <s v="NHIC"/>
    <x v="3"/>
    <x v="2"/>
    <x v="6"/>
    <d v="2021-03-14T00:00:00"/>
    <d v="2021-03-14T00:00:00"/>
    <x v="1"/>
    <x v="1"/>
    <d v="2021-04-14T00:00:00"/>
    <n v="998479"/>
    <x v="2"/>
    <s v="A2"/>
    <x v="1"/>
    <s v="Not Verified"/>
    <n v="50000"/>
    <n v="0.127"/>
    <n v="152.09"/>
    <n v="5.9900000000000002E-2"/>
    <n v="5000"/>
    <n v="44"/>
    <n v="5468"/>
  </r>
  <r>
    <n v="475522"/>
    <x v="18"/>
    <x v="0"/>
    <x v="4"/>
    <s v="DCH MONTCLAIR ACURA"/>
    <x v="3"/>
    <x v="2"/>
    <x v="24"/>
    <d v="2021-10-10T00:00:00"/>
    <d v="2021-11-10T00:00:00"/>
    <x v="1"/>
    <x v="1"/>
    <d v="2021-12-10T00:00:00"/>
    <n v="601995"/>
    <x v="2"/>
    <s v="A3"/>
    <x v="1"/>
    <s v="Not Verified"/>
    <n v="120000"/>
    <n v="7.7200000000000005E-2"/>
    <n v="234.14"/>
    <n v="7.7399999999999997E-2"/>
    <n v="7500"/>
    <n v="42"/>
    <n v="7854"/>
  </r>
  <r>
    <n v="979860"/>
    <x v="5"/>
    <x v="0"/>
    <x v="2"/>
    <s v="Jacksonville Fire and Rescue Dept"/>
    <x v="3"/>
    <x v="2"/>
    <x v="13"/>
    <d v="2021-10-14T00:00:00"/>
    <d v="2021-10-14T00:00:00"/>
    <x v="1"/>
    <x v="1"/>
    <d v="2021-11-14T00:00:00"/>
    <n v="1203017"/>
    <x v="2"/>
    <s v="A2"/>
    <x v="1"/>
    <s v="Not Verified"/>
    <n v="45000"/>
    <n v="0.14610000000000001"/>
    <n v="214.93"/>
    <n v="6.6199999999999995E-2"/>
    <n v="7000"/>
    <n v="31"/>
    <n v="7737"/>
  </r>
  <r>
    <n v="843497"/>
    <x v="1"/>
    <x v="0"/>
    <x v="2"/>
    <s v="Sutter County Probation"/>
    <x v="3"/>
    <x v="2"/>
    <x v="11"/>
    <d v="2021-05-16T00:00:00"/>
    <d v="2021-08-14T00:00:00"/>
    <x v="1"/>
    <x v="1"/>
    <d v="2021-09-14T00:00:00"/>
    <n v="1054296"/>
    <x v="2"/>
    <s v="A4"/>
    <x v="1"/>
    <s v="Not Verified"/>
    <n v="60000"/>
    <n v="4.9599999999999998E-2"/>
    <n v="326.57"/>
    <n v="7.4899999999999994E-2"/>
    <n v="10500"/>
    <n v="28"/>
    <n v="11756"/>
  </r>
  <r>
    <n v="567423"/>
    <x v="18"/>
    <x v="0"/>
    <x v="2"/>
    <s v="ORION MECHANICAL INC."/>
    <x v="3"/>
    <x v="2"/>
    <x v="47"/>
    <d v="2021-04-16T00:00:00"/>
    <d v="2021-09-13T00:00:00"/>
    <x v="1"/>
    <x v="1"/>
    <d v="2021-10-13T00:00:00"/>
    <n v="729963"/>
    <x v="2"/>
    <s v="A4"/>
    <x v="1"/>
    <s v="Not Verified"/>
    <n v="125000"/>
    <n v="0.18429999999999999"/>
    <n v="311.11"/>
    <n v="7.51E-2"/>
    <n v="10000"/>
    <n v="40"/>
    <n v="11200"/>
  </r>
  <r>
    <n v="787038"/>
    <x v="2"/>
    <x v="0"/>
    <x v="5"/>
    <s v="Stinger Wellhead Protection Serv"/>
    <x v="3"/>
    <x v="2"/>
    <x v="10"/>
    <d v="2021-11-15T00:00:00"/>
    <d v="2021-04-13T00:00:00"/>
    <x v="1"/>
    <x v="1"/>
    <d v="2021-05-13T00:00:00"/>
    <n v="990536"/>
    <x v="2"/>
    <s v="A1"/>
    <x v="1"/>
    <s v="Not Verified"/>
    <n v="56000"/>
    <n v="0.25290000000000001"/>
    <n v="280.01"/>
    <n v="6.0299999999999999E-2"/>
    <n v="9200"/>
    <n v="22"/>
    <n v="9848"/>
  </r>
  <r>
    <n v="598055"/>
    <x v="21"/>
    <x v="0"/>
    <x v="5"/>
    <m/>
    <x v="3"/>
    <x v="2"/>
    <x v="50"/>
    <d v="2021-04-14T00:00:00"/>
    <d v="2021-05-14T00:00:00"/>
    <x v="1"/>
    <x v="1"/>
    <d v="2021-06-14T00:00:00"/>
    <n v="767616"/>
    <x v="2"/>
    <s v="A3"/>
    <x v="1"/>
    <s v="Not Verified"/>
    <n v="50000"/>
    <n v="0.114"/>
    <n v="154.71"/>
    <n v="7.1400000000000005E-2"/>
    <n v="5000"/>
    <n v="9"/>
    <n v="5605"/>
  </r>
  <r>
    <n v="489025"/>
    <x v="5"/>
    <x v="0"/>
    <x v="5"/>
    <s v="USAF"/>
    <x v="3"/>
    <x v="2"/>
    <x v="46"/>
    <d v="2021-05-16T00:00:00"/>
    <d v="2021-07-10T00:00:00"/>
    <x v="1"/>
    <x v="1"/>
    <d v="2021-08-10T00:00:00"/>
    <n v="623831"/>
    <x v="2"/>
    <s v="A4"/>
    <x v="1"/>
    <s v="Not Verified"/>
    <n v="43000"/>
    <n v="1.8700000000000001E-2"/>
    <n v="311.10000000000002"/>
    <n v="7.51E-2"/>
    <n v="10000"/>
    <n v="32"/>
    <n v="10241"/>
  </r>
  <r>
    <n v="875556"/>
    <x v="19"/>
    <x v="0"/>
    <x v="5"/>
    <s v="Good Food Hospitality Management, LLC."/>
    <x v="3"/>
    <x v="2"/>
    <x v="10"/>
    <d v="2021-09-15T00:00:00"/>
    <d v="2021-08-12T00:00:00"/>
    <x v="1"/>
    <x v="1"/>
    <d v="2021-09-12T00:00:00"/>
    <n v="1090114"/>
    <x v="2"/>
    <s v="A5"/>
    <x v="1"/>
    <s v="Not Verified"/>
    <n v="37200"/>
    <n v="0.20030000000000001"/>
    <n v="220.95"/>
    <n v="8.4900000000000003E-2"/>
    <n v="7000"/>
    <n v="10"/>
    <n v="7477"/>
  </r>
  <r>
    <n v="1017981"/>
    <x v="38"/>
    <x v="0"/>
    <x v="7"/>
    <s v="amco,inc"/>
    <x v="3"/>
    <x v="2"/>
    <x v="22"/>
    <d v="2021-11-14T00:00:00"/>
    <d v="2021-12-14T00:00:00"/>
    <x v="1"/>
    <x v="1"/>
    <d v="2022-01-14T00:00:00"/>
    <n v="1246166"/>
    <x v="2"/>
    <s v="A5"/>
    <x v="1"/>
    <s v="Not Verified"/>
    <n v="42000"/>
    <n v="6.7400000000000002E-2"/>
    <n v="152.41999999999999"/>
    <n v="8.8999999999999996E-2"/>
    <n v="4800"/>
    <n v="13"/>
    <n v="5487"/>
  </r>
  <r>
    <n v="771312"/>
    <x v="18"/>
    <x v="0"/>
    <x v="9"/>
    <s v="R Palmieri Electrical Contractors"/>
    <x v="3"/>
    <x v="2"/>
    <x v="6"/>
    <d v="2021-09-12T00:00:00"/>
    <d v="2021-09-12T00:00:00"/>
    <x v="1"/>
    <x v="1"/>
    <d v="2021-10-12T00:00:00"/>
    <n v="973071"/>
    <x v="2"/>
    <s v="A2"/>
    <x v="1"/>
    <s v="Not Verified"/>
    <n v="74360"/>
    <n v="0.2571"/>
    <n v="265.39999999999998"/>
    <n v="5.9900000000000002E-2"/>
    <n v="8725"/>
    <n v="22"/>
    <n v="9260"/>
  </r>
  <r>
    <n v="627575"/>
    <x v="5"/>
    <x v="0"/>
    <x v="9"/>
    <s v="Manatee Eductional Television"/>
    <x v="3"/>
    <x v="2"/>
    <x v="41"/>
    <d v="2021-05-16T00:00:00"/>
    <d v="2021-12-13T00:00:00"/>
    <x v="1"/>
    <x v="1"/>
    <d v="2022-01-13T00:00:00"/>
    <n v="804199"/>
    <x v="2"/>
    <s v="A2"/>
    <x v="1"/>
    <s v="Not Verified"/>
    <n v="45996"/>
    <n v="0.15909999999999999"/>
    <n v="186.52"/>
    <n v="5.79E-2"/>
    <n v="10000"/>
    <n v="35"/>
    <n v="6714"/>
  </r>
  <r>
    <n v="455393"/>
    <x v="20"/>
    <x v="0"/>
    <x v="9"/>
    <s v="Riviera broadcast group LLC"/>
    <x v="3"/>
    <x v="2"/>
    <x v="32"/>
    <d v="2021-05-16T00:00:00"/>
    <d v="2021-11-12T00:00:00"/>
    <x v="1"/>
    <x v="1"/>
    <d v="2021-12-12T00:00:00"/>
    <n v="564747"/>
    <x v="2"/>
    <s v="A3"/>
    <x v="1"/>
    <s v="Not Verified"/>
    <n v="43000"/>
    <n v="0.23219999999999999"/>
    <n v="187.32"/>
    <n v="7.7399999999999997E-2"/>
    <n v="6000"/>
    <n v="43"/>
    <n v="6743"/>
  </r>
  <r>
    <n v="710914"/>
    <x v="18"/>
    <x v="0"/>
    <x v="9"/>
    <s v="NJM Insurance Group"/>
    <x v="3"/>
    <x v="2"/>
    <x v="42"/>
    <d v="2021-12-15T00:00:00"/>
    <d v="2021-10-12T00:00:00"/>
    <x v="1"/>
    <x v="1"/>
    <d v="2021-11-12T00:00:00"/>
    <n v="903723"/>
    <x v="2"/>
    <s v="A4"/>
    <x v="1"/>
    <s v="Not Verified"/>
    <n v="34000"/>
    <n v="0.28839999999999999"/>
    <n v="339.56"/>
    <n v="7.2900000000000006E-2"/>
    <n v="10950"/>
    <n v="29"/>
    <n v="11885"/>
  </r>
  <r>
    <n v="665520"/>
    <x v="38"/>
    <x v="0"/>
    <x v="9"/>
    <s v="Davita Sheffield Dialysis"/>
    <x v="3"/>
    <x v="2"/>
    <x v="0"/>
    <d v="2021-05-15T00:00:00"/>
    <d v="2021-02-13T00:00:00"/>
    <x v="1"/>
    <x v="1"/>
    <d v="2021-03-13T00:00:00"/>
    <n v="850880"/>
    <x v="2"/>
    <s v="A5"/>
    <x v="1"/>
    <s v="Not Verified"/>
    <n v="42000"/>
    <n v="0.2137"/>
    <n v="374.16"/>
    <n v="7.6600000000000001E-2"/>
    <n v="12000"/>
    <n v="30"/>
    <n v="13290"/>
  </r>
  <r>
    <n v="504989"/>
    <x v="8"/>
    <x v="0"/>
    <x v="10"/>
    <s v="st elizqabeth medical center"/>
    <x v="3"/>
    <x v="2"/>
    <x v="48"/>
    <d v="2021-05-13T00:00:00"/>
    <d v="2021-05-13T00:00:00"/>
    <x v="1"/>
    <x v="1"/>
    <d v="2021-06-13T00:00:00"/>
    <n v="650491"/>
    <x v="2"/>
    <s v="A4"/>
    <x v="1"/>
    <s v="Not Verified"/>
    <n v="74400"/>
    <n v="0.15790000000000001"/>
    <n v="233.32"/>
    <n v="7.51E-2"/>
    <n v="7500"/>
    <n v="20"/>
    <n v="8400"/>
  </r>
  <r>
    <n v="983966"/>
    <x v="26"/>
    <x v="0"/>
    <x v="10"/>
    <s v="dunklin county court house"/>
    <x v="3"/>
    <x v="2"/>
    <x v="13"/>
    <d v="2021-08-13T00:00:00"/>
    <d v="2021-07-13T00:00:00"/>
    <x v="1"/>
    <x v="1"/>
    <d v="2021-08-13T00:00:00"/>
    <n v="1207534"/>
    <x v="2"/>
    <s v="A5"/>
    <x v="1"/>
    <s v="Not Verified"/>
    <n v="47000"/>
    <n v="0.27139999999999997"/>
    <n v="190.52"/>
    <n v="8.8999999999999996E-2"/>
    <n v="6000"/>
    <n v="25"/>
    <n v="6696"/>
  </r>
  <r>
    <n v="457414"/>
    <x v="3"/>
    <x v="0"/>
    <x v="1"/>
    <s v="Self"/>
    <x v="3"/>
    <x v="2"/>
    <x v="32"/>
    <d v="2021-02-10T00:00:00"/>
    <d v="2021-01-10T00:00:00"/>
    <x v="1"/>
    <x v="1"/>
    <d v="2021-02-10T00:00:00"/>
    <n v="568615"/>
    <x v="2"/>
    <s v="A4"/>
    <x v="1"/>
    <s v="Not Verified"/>
    <n v="100000"/>
    <n v="2.2000000000000001E-3"/>
    <n v="316.11"/>
    <n v="8.5900000000000004E-2"/>
    <n v="10000"/>
    <n v="28"/>
    <n v="10142"/>
  </r>
  <r>
    <n v="633762"/>
    <x v="38"/>
    <x v="0"/>
    <x v="0"/>
    <s v="sons 9th ave"/>
    <x v="3"/>
    <x v="2"/>
    <x v="41"/>
    <d v="2021-05-16T00:00:00"/>
    <d v="2021-03-12T00:00:00"/>
    <x v="1"/>
    <x v="1"/>
    <d v="2021-04-12T00:00:00"/>
    <n v="811910"/>
    <x v="2"/>
    <s v="A1"/>
    <x v="1"/>
    <s v="Not Verified"/>
    <n v="24000"/>
    <n v="0.156"/>
    <n v="256.36"/>
    <n v="5.4199999999999998E-2"/>
    <n v="8500"/>
    <n v="23"/>
    <n v="8946"/>
  </r>
  <r>
    <n v="642835"/>
    <x v="5"/>
    <x v="0"/>
    <x v="0"/>
    <s v="Manatee Eductional Television"/>
    <x v="3"/>
    <x v="2"/>
    <x v="21"/>
    <d v="2021-05-16T00:00:00"/>
    <d v="2021-01-14T00:00:00"/>
    <x v="1"/>
    <x v="1"/>
    <d v="2021-02-14T00:00:00"/>
    <n v="822736"/>
    <x v="2"/>
    <s v="A2"/>
    <x v="1"/>
    <s v="Not Verified"/>
    <n v="45996"/>
    <n v="0.15909999999999999"/>
    <n v="116.76"/>
    <n v="5.79E-2"/>
    <n v="3850"/>
    <n v="35"/>
    <n v="4203"/>
  </r>
  <r>
    <n v="448258"/>
    <x v="2"/>
    <x v="0"/>
    <x v="0"/>
    <s v="Texas A&amp;M University - TEES"/>
    <x v="3"/>
    <x v="2"/>
    <x v="15"/>
    <d v="2021-09-11T00:00:00"/>
    <d v="2021-09-11T00:00:00"/>
    <x v="1"/>
    <x v="1"/>
    <d v="2021-10-11T00:00:00"/>
    <n v="549750"/>
    <x v="2"/>
    <s v="A5"/>
    <x v="1"/>
    <s v="Not Verified"/>
    <n v="29120"/>
    <n v="0.18129999999999999"/>
    <n v="203.34"/>
    <n v="8.9399999999999993E-2"/>
    <n v="6400"/>
    <n v="15"/>
    <n v="7038"/>
  </r>
  <r>
    <n v="862200"/>
    <x v="18"/>
    <x v="0"/>
    <x v="6"/>
    <s v="Dr.LeFelt"/>
    <x v="3"/>
    <x v="2"/>
    <x v="11"/>
    <d v="2021-10-15T00:00:00"/>
    <d v="2021-09-14T00:00:00"/>
    <x v="1"/>
    <x v="1"/>
    <d v="2021-10-14T00:00:00"/>
    <n v="1075235"/>
    <x v="2"/>
    <s v="A2"/>
    <x v="1"/>
    <s v="Not Verified"/>
    <n v="22800"/>
    <n v="0.19950000000000001"/>
    <n v="273.76"/>
    <n v="5.9900000000000002E-2"/>
    <n v="9000"/>
    <n v="23"/>
    <n v="9855"/>
  </r>
  <r>
    <n v="1050978"/>
    <x v="33"/>
    <x v="0"/>
    <x v="6"/>
    <s v="aamco"/>
    <x v="3"/>
    <x v="2"/>
    <x v="12"/>
    <d v="2021-12-14T00:00:00"/>
    <d v="2021-12-14T00:00:00"/>
    <x v="1"/>
    <x v="1"/>
    <d v="2022-01-14T00:00:00"/>
    <n v="1282435"/>
    <x v="2"/>
    <s v="A4"/>
    <x v="1"/>
    <s v="Not Verified"/>
    <n v="68000"/>
    <n v="0.1578"/>
    <n v="250.33"/>
    <n v="7.9000000000000001E-2"/>
    <n v="8000"/>
    <n v="12"/>
    <n v="9012"/>
  </r>
  <r>
    <n v="470039"/>
    <x v="4"/>
    <x v="0"/>
    <x v="6"/>
    <s v="UNLV"/>
    <x v="3"/>
    <x v="2"/>
    <x v="31"/>
    <d v="2021-04-16T00:00:00"/>
    <d v="2021-01-13T00:00:00"/>
    <x v="1"/>
    <x v="1"/>
    <d v="2021-02-13T00:00:00"/>
    <n v="593241"/>
    <x v="2"/>
    <s v="A5"/>
    <x v="1"/>
    <s v="Not Verified"/>
    <n v="16400"/>
    <n v="0.1229"/>
    <n v="158.86000000000001"/>
    <n v="8.9399999999999993E-2"/>
    <n v="5000"/>
    <n v="16"/>
    <n v="5719"/>
  </r>
  <r>
    <n v="630161"/>
    <x v="31"/>
    <x v="0"/>
    <x v="3"/>
    <s v="Campbell_Hausfeld"/>
    <x v="3"/>
    <x v="2"/>
    <x v="41"/>
    <d v="2021-02-12T00:00:00"/>
    <d v="2021-01-12T00:00:00"/>
    <x v="1"/>
    <x v="1"/>
    <d v="2021-02-12T00:00:00"/>
    <n v="796168"/>
    <x v="2"/>
    <s v="A2"/>
    <x v="1"/>
    <s v="Not Verified"/>
    <n v="26000"/>
    <n v="0.2492"/>
    <n v="181.97"/>
    <n v="5.79E-2"/>
    <n v="6000"/>
    <n v="36"/>
    <n v="6318"/>
  </r>
  <r>
    <n v="529075"/>
    <x v="6"/>
    <x v="0"/>
    <x v="8"/>
    <s v="Ric's Food Center"/>
    <x v="3"/>
    <x v="2"/>
    <x v="51"/>
    <d v="2021-06-13T00:00:00"/>
    <d v="2021-06-13T00:00:00"/>
    <x v="1"/>
    <x v="1"/>
    <d v="2021-07-13T00:00:00"/>
    <n v="684236"/>
    <x v="2"/>
    <s v="A3"/>
    <x v="1"/>
    <s v="Not Verified"/>
    <n v="9900"/>
    <n v="0.1976"/>
    <n v="77.36"/>
    <n v="7.1400000000000005E-2"/>
    <n v="2500"/>
    <n v="24"/>
    <n v="2785"/>
  </r>
  <r>
    <n v="836670"/>
    <x v="14"/>
    <x v="0"/>
    <x v="4"/>
    <s v="Internal Revenue Service"/>
    <x v="3"/>
    <x v="2"/>
    <x v="11"/>
    <d v="2021-11-15T00:00:00"/>
    <d v="2021-03-14T00:00:00"/>
    <x v="1"/>
    <x v="1"/>
    <d v="2021-04-14T00:00:00"/>
    <n v="1046739"/>
    <x v="2"/>
    <s v="A4"/>
    <x v="1"/>
    <s v="Not Verified"/>
    <n v="62000"/>
    <n v="0.16650000000000001"/>
    <n v="223.94"/>
    <n v="7.4899999999999994E-2"/>
    <n v="7200"/>
    <n v="41"/>
    <n v="8028"/>
  </r>
  <r>
    <n v="636434"/>
    <x v="16"/>
    <x v="0"/>
    <x v="2"/>
    <s v="Boston EMS"/>
    <x v="3"/>
    <x v="2"/>
    <x v="41"/>
    <d v="2021-09-14T00:00:00"/>
    <d v="2021-08-13T00:00:00"/>
    <x v="1"/>
    <x v="1"/>
    <d v="2021-09-13T00:00:00"/>
    <n v="815315"/>
    <x v="2"/>
    <s v="A3"/>
    <x v="1"/>
    <s v="Not Verified"/>
    <n v="60000"/>
    <n v="0.1502"/>
    <n v="198.25"/>
    <n v="6.1699999999999998E-2"/>
    <n v="6500"/>
    <n v="30"/>
    <n v="7122"/>
  </r>
  <r>
    <n v="783094"/>
    <x v="34"/>
    <x v="0"/>
    <x v="2"/>
    <s v="West Virginia Choice"/>
    <x v="3"/>
    <x v="2"/>
    <x v="6"/>
    <d v="2021-05-16T00:00:00"/>
    <d v="2021-06-12T00:00:00"/>
    <x v="1"/>
    <x v="1"/>
    <d v="2021-07-12T00:00:00"/>
    <n v="986172"/>
    <x v="2"/>
    <s v="A4"/>
    <x v="1"/>
    <s v="Not Verified"/>
    <n v="17795"/>
    <n v="0.21110000000000001"/>
    <n v="82.42"/>
    <n v="7.4899999999999994E-2"/>
    <n v="2650"/>
    <n v="19"/>
    <n v="2809"/>
  </r>
  <r>
    <n v="481277"/>
    <x v="8"/>
    <x v="0"/>
    <x v="2"/>
    <s v="Fort Ann Central School"/>
    <x v="3"/>
    <x v="2"/>
    <x v="46"/>
    <d v="2021-02-13T00:00:00"/>
    <d v="2021-02-13T00:00:00"/>
    <x v="1"/>
    <x v="1"/>
    <d v="2021-03-13T00:00:00"/>
    <n v="612076"/>
    <x v="2"/>
    <s v="A5"/>
    <x v="1"/>
    <s v="Not Verified"/>
    <n v="40000"/>
    <n v="0.24329999999999999"/>
    <n v="250.25"/>
    <n v="7.8799999999999995E-2"/>
    <n v="8000"/>
    <n v="21"/>
    <n v="9009"/>
  </r>
  <r>
    <n v="363955"/>
    <x v="19"/>
    <x v="0"/>
    <x v="0"/>
    <s v="ventra salem"/>
    <x v="3"/>
    <x v="2"/>
    <x v="36"/>
    <d v="2021-11-11T00:00:00"/>
    <d v="2021-12-11T00:00:00"/>
    <x v="1"/>
    <x v="1"/>
    <d v="2022-01-11T00:00:00"/>
    <n v="374161"/>
    <x v="2"/>
    <s v="A3"/>
    <x v="1"/>
    <s v="Not Verified"/>
    <n v="19500"/>
    <n v="9.2299999999999993E-2"/>
    <n v="156.69"/>
    <n v="0.08"/>
    <n v="5000"/>
    <n v="11"/>
    <n v="5641"/>
  </r>
  <r>
    <n v="459277"/>
    <x v="0"/>
    <x v="0"/>
    <x v="0"/>
    <s v="Element Funding"/>
    <x v="3"/>
    <x v="2"/>
    <x v="32"/>
    <d v="2021-03-14T00:00:00"/>
    <d v="2021-03-11T00:00:00"/>
    <x v="1"/>
    <x v="1"/>
    <d v="2021-04-11T00:00:00"/>
    <n v="572366"/>
    <x v="2"/>
    <s v="A4"/>
    <x v="1"/>
    <s v="Not Verified"/>
    <n v="150000"/>
    <n v="4.1399999999999999E-2"/>
    <n v="316.11"/>
    <n v="8.5900000000000004E-2"/>
    <n v="10000"/>
    <n v="32"/>
    <n v="10865"/>
  </r>
  <r>
    <n v="385229"/>
    <x v="5"/>
    <x v="0"/>
    <x v="0"/>
    <s v="Wattles Office Supply"/>
    <x v="3"/>
    <x v="2"/>
    <x v="33"/>
    <d v="2021-02-14T00:00:00"/>
    <d v="2021-08-10T00:00:00"/>
    <x v="1"/>
    <x v="1"/>
    <d v="2021-09-10T00:00:00"/>
    <n v="416786"/>
    <x v="2"/>
    <s v="A5"/>
    <x v="1"/>
    <s v="Not Verified"/>
    <n v="24000"/>
    <n v="7.85E-2"/>
    <n v="224.66"/>
    <n v="9.6299999999999997E-2"/>
    <n v="7000"/>
    <n v="11"/>
    <n v="7730"/>
  </r>
  <r>
    <n v="875003"/>
    <x v="18"/>
    <x v="0"/>
    <x v="0"/>
    <s v="Banfield, The Pet Hospital"/>
    <x v="3"/>
    <x v="2"/>
    <x v="10"/>
    <d v="2021-12-15T00:00:00"/>
    <d v="2021-10-13T00:00:00"/>
    <x v="1"/>
    <x v="1"/>
    <d v="2021-11-13T00:00:00"/>
    <n v="1089495"/>
    <x v="2"/>
    <s v="A5"/>
    <x v="1"/>
    <s v="Not Verified"/>
    <n v="29000"/>
    <n v="0.13450000000000001"/>
    <n v="63.13"/>
    <n v="8.4900000000000003E-2"/>
    <n v="2000"/>
    <n v="39"/>
    <n v="2218"/>
  </r>
  <r>
    <n v="642858"/>
    <x v="2"/>
    <x v="0"/>
    <x v="0"/>
    <s v="Woodforest National Bank"/>
    <x v="3"/>
    <x v="2"/>
    <x v="21"/>
    <d v="2021-09-14T00:00:00"/>
    <d v="2021-03-14T00:00:00"/>
    <x v="1"/>
    <x v="1"/>
    <d v="2021-04-14T00:00:00"/>
    <n v="822759"/>
    <x v="2"/>
    <s v="A5"/>
    <x v="1"/>
    <s v="Not Verified"/>
    <n v="135000"/>
    <n v="0.15640000000000001"/>
    <n v="193.5"/>
    <n v="6.9099999999999995E-2"/>
    <n v="6275"/>
    <n v="34"/>
    <n v="6967"/>
  </r>
  <r>
    <n v="972108"/>
    <x v="4"/>
    <x v="0"/>
    <x v="3"/>
    <s v="Bush,s Personal care homes inc"/>
    <x v="3"/>
    <x v="2"/>
    <x v="13"/>
    <d v="2021-09-15T00:00:00"/>
    <d v="2021-10-12T00:00:00"/>
    <x v="1"/>
    <x v="1"/>
    <d v="2021-11-12T00:00:00"/>
    <n v="1193860"/>
    <x v="2"/>
    <s v="A1"/>
    <x v="1"/>
    <s v="Not Verified"/>
    <n v="22800"/>
    <n v="0.28420000000000001"/>
    <n v="213.05"/>
    <n v="6.0299999999999999E-2"/>
    <n v="7000"/>
    <n v="31"/>
    <n v="7362"/>
  </r>
  <r>
    <n v="711409"/>
    <x v="4"/>
    <x v="0"/>
    <x v="3"/>
    <s v="First National Bank of Pennsylvania"/>
    <x v="3"/>
    <x v="2"/>
    <x v="42"/>
    <d v="2021-05-16T00:00:00"/>
    <d v="2021-08-12T00:00:00"/>
    <x v="1"/>
    <x v="1"/>
    <d v="2021-09-12T00:00:00"/>
    <n v="904359"/>
    <x v="2"/>
    <s v="A3"/>
    <x v="1"/>
    <s v="Not Verified"/>
    <n v="51500"/>
    <n v="0.13139999999999999"/>
    <n v="462.61"/>
    <n v="6.9199999999999998E-2"/>
    <n v="15000"/>
    <n v="47"/>
    <n v="16117"/>
  </r>
  <r>
    <n v="871263"/>
    <x v="8"/>
    <x v="0"/>
    <x v="3"/>
    <s v="cassadaga valley school"/>
    <x v="3"/>
    <x v="2"/>
    <x v="10"/>
    <d v="2021-12-15T00:00:00"/>
    <d v="2021-01-14T00:00:00"/>
    <x v="1"/>
    <x v="1"/>
    <d v="2021-02-14T00:00:00"/>
    <n v="1085262"/>
    <x v="2"/>
    <s v="A5"/>
    <x v="1"/>
    <s v="Not Verified"/>
    <n v="19000"/>
    <n v="0.29430000000000001"/>
    <n v="114.42"/>
    <n v="8.4900000000000003E-2"/>
    <n v="3625"/>
    <n v="17"/>
    <n v="4091"/>
  </r>
  <r>
    <n v="626211"/>
    <x v="8"/>
    <x v="0"/>
    <x v="8"/>
    <s v="APR"/>
    <x v="3"/>
    <x v="2"/>
    <x v="41"/>
    <d v="2021-10-15T00:00:00"/>
    <d v="2021-06-12T00:00:00"/>
    <x v="1"/>
    <x v="1"/>
    <d v="2021-07-12T00:00:00"/>
    <n v="802444"/>
    <x v="2"/>
    <s v="A5"/>
    <x v="1"/>
    <s v="Not Verified"/>
    <n v="40000"/>
    <n v="0.1164"/>
    <n v="218.94"/>
    <n v="6.9099999999999995E-2"/>
    <n v="14000"/>
    <n v="14"/>
    <n v="7674"/>
  </r>
  <r>
    <n v="839319"/>
    <x v="38"/>
    <x v="0"/>
    <x v="7"/>
    <s v="Terra Form Inc"/>
    <x v="3"/>
    <x v="2"/>
    <x v="11"/>
    <d v="2021-05-16T00:00:00"/>
    <d v="2021-03-12T00:00:00"/>
    <x v="1"/>
    <x v="1"/>
    <d v="2021-04-12T00:00:00"/>
    <n v="1049483"/>
    <x v="2"/>
    <s v="A4"/>
    <x v="1"/>
    <s v="Not Verified"/>
    <n v="40000"/>
    <n v="0.19739999999999999"/>
    <n v="279.92"/>
    <n v="7.4899999999999994E-2"/>
    <n v="9000"/>
    <n v="16"/>
    <n v="9316"/>
  </r>
  <r>
    <n v="642840"/>
    <x v="8"/>
    <x v="0"/>
    <x v="0"/>
    <s v="APR"/>
    <x v="3"/>
    <x v="2"/>
    <x v="21"/>
    <d v="2021-10-15T00:00:00"/>
    <d v="2021-06-12T00:00:00"/>
    <x v="1"/>
    <x v="1"/>
    <d v="2021-07-12T00:00:00"/>
    <n v="822741"/>
    <x v="2"/>
    <s v="A5"/>
    <x v="1"/>
    <s v="Not Verified"/>
    <n v="40000"/>
    <n v="0.1164"/>
    <n v="212.77"/>
    <n v="6.9099999999999995E-2"/>
    <n v="6900"/>
    <n v="14"/>
    <n v="7436"/>
  </r>
  <r>
    <n v="461755"/>
    <x v="7"/>
    <x v="0"/>
    <x v="1"/>
    <s v="CVS"/>
    <x v="3"/>
    <x v="2"/>
    <x v="31"/>
    <d v="2021-03-10T00:00:00"/>
    <d v="2021-03-10T00:00:00"/>
    <x v="1"/>
    <x v="1"/>
    <d v="2021-04-10T00:00:00"/>
    <n v="577311"/>
    <x v="2"/>
    <s v="A5"/>
    <x v="1"/>
    <s v="Not Verified"/>
    <n v="53000"/>
    <n v="0.18410000000000001"/>
    <n v="305.01"/>
    <n v="8.9399999999999993E-2"/>
    <n v="9600"/>
    <n v="41"/>
    <n v="9810"/>
  </r>
  <r>
    <n v="454161"/>
    <x v="9"/>
    <x v="0"/>
    <x v="0"/>
    <s v="Harlan"/>
    <x v="3"/>
    <x v="2"/>
    <x v="32"/>
    <d v="2021-11-12T00:00:00"/>
    <d v="2021-11-12T00:00:00"/>
    <x v="1"/>
    <x v="1"/>
    <d v="2021-12-12T00:00:00"/>
    <n v="562135"/>
    <x v="2"/>
    <s v="A5"/>
    <x v="1"/>
    <s v="Not Verified"/>
    <n v="80000"/>
    <n v="9.2899999999999996E-2"/>
    <n v="174.75"/>
    <n v="8.9399999999999993E-2"/>
    <n v="5500"/>
    <n v="12"/>
    <n v="6291"/>
  </r>
  <r>
    <n v="832582"/>
    <x v="1"/>
    <x v="0"/>
    <x v="6"/>
    <s v="Mondo Media"/>
    <x v="2"/>
    <x v="2"/>
    <x v="44"/>
    <d v="2021-08-14T00:00:00"/>
    <d v="2021-08-14T00:00:00"/>
    <x v="1"/>
    <x v="1"/>
    <d v="2021-09-14T00:00:00"/>
    <n v="1041991"/>
    <x v="2"/>
    <s v="B2"/>
    <x v="1"/>
    <s v="Not Verified"/>
    <n v="34000"/>
    <n v="0.18110000000000001"/>
    <n v="545.13"/>
    <n v="0.10589999999999999"/>
    <n v="16750"/>
    <n v="11"/>
    <n v="19625"/>
  </r>
  <r>
    <n v="442368"/>
    <x v="8"/>
    <x v="0"/>
    <x v="6"/>
    <s v="David Lerner Associates"/>
    <x v="2"/>
    <x v="2"/>
    <x v="52"/>
    <d v="2021-07-12T00:00:00"/>
    <d v="2021-08-12T00:00:00"/>
    <x v="1"/>
    <x v="1"/>
    <d v="2021-09-12T00:00:00"/>
    <n v="537303"/>
    <x v="2"/>
    <s v="B2"/>
    <x v="1"/>
    <s v="Not Verified"/>
    <n v="40000"/>
    <n v="0.1032"/>
    <n v="494.53"/>
    <n v="0.1148"/>
    <n v="15000"/>
    <n v="14"/>
    <n v="17661"/>
  </r>
  <r>
    <n v="405980"/>
    <x v="8"/>
    <x v="0"/>
    <x v="6"/>
    <s v="Marcum &amp; Kliegman"/>
    <x v="2"/>
    <x v="2"/>
    <x v="28"/>
    <d v="2021-04-16T00:00:00"/>
    <d v="2021-06-12T00:00:00"/>
    <x v="1"/>
    <x v="1"/>
    <d v="2021-07-12T00:00:00"/>
    <n v="454257"/>
    <x v="2"/>
    <s v="B3"/>
    <x v="1"/>
    <s v="Not Verified"/>
    <n v="62000"/>
    <n v="0.2462"/>
    <n v="330.14"/>
    <n v="0.1158"/>
    <n v="10000"/>
    <n v="18"/>
    <n v="11885"/>
  </r>
  <r>
    <n v="354050"/>
    <x v="24"/>
    <x v="0"/>
    <x v="6"/>
    <s v="SBResults, LLC"/>
    <x v="2"/>
    <x v="2"/>
    <x v="53"/>
    <d v="2021-05-16T00:00:00"/>
    <d v="2021-08-11T00:00:00"/>
    <x v="1"/>
    <x v="1"/>
    <d v="2021-09-11T00:00:00"/>
    <n v="357937"/>
    <x v="2"/>
    <s v="B5"/>
    <x v="1"/>
    <s v="Not Verified"/>
    <n v="65000"/>
    <n v="0.12039999999999999"/>
    <n v="185.69"/>
    <n v="0.1096"/>
    <n v="7500"/>
    <n v="17"/>
    <n v="6685"/>
  </r>
  <r>
    <n v="976229"/>
    <x v="19"/>
    <x v="0"/>
    <x v="3"/>
    <s v="Ontario Stone Corp."/>
    <x v="2"/>
    <x v="2"/>
    <x v="13"/>
    <d v="2021-07-14T00:00:00"/>
    <d v="2021-06-14T00:00:00"/>
    <x v="1"/>
    <x v="1"/>
    <d v="2021-07-14T00:00:00"/>
    <n v="1198979"/>
    <x v="2"/>
    <s v="B1"/>
    <x v="1"/>
    <s v="Not Verified"/>
    <n v="95004"/>
    <n v="3.5000000000000003E-2"/>
    <n v="90.23"/>
    <n v="9.9099999999999994E-2"/>
    <n v="2800"/>
    <n v="21"/>
    <n v="3241"/>
  </r>
  <r>
    <n v="449732"/>
    <x v="21"/>
    <x v="0"/>
    <x v="3"/>
    <s v="Cesco Brass, Ltd."/>
    <x v="2"/>
    <x v="2"/>
    <x v="15"/>
    <d v="2021-11-14T00:00:00"/>
    <d v="2021-10-12T00:00:00"/>
    <x v="1"/>
    <x v="1"/>
    <d v="2021-11-12T00:00:00"/>
    <n v="552608"/>
    <x v="2"/>
    <s v="B1"/>
    <x v="1"/>
    <s v="Not Verified"/>
    <n v="35000"/>
    <n v="7.7100000000000002E-2"/>
    <n v="164.02"/>
    <n v="0.1114"/>
    <n v="5000"/>
    <n v="15"/>
    <n v="5880"/>
  </r>
  <r>
    <n v="721257"/>
    <x v="21"/>
    <x v="0"/>
    <x v="3"/>
    <s v="Meriden BOE"/>
    <x v="2"/>
    <x v="2"/>
    <x v="29"/>
    <d v="2021-03-16T00:00:00"/>
    <d v="2021-08-12T00:00:00"/>
    <x v="1"/>
    <x v="1"/>
    <d v="2021-09-12T00:00:00"/>
    <n v="915804"/>
    <x v="2"/>
    <s v="B1"/>
    <x v="1"/>
    <s v="Not Verified"/>
    <n v="29894"/>
    <n v="0.21279999999999999"/>
    <n v="256.76"/>
    <n v="9.6299999999999997E-2"/>
    <n v="8000"/>
    <n v="46"/>
    <n v="8795"/>
  </r>
  <r>
    <n v="743307"/>
    <x v="29"/>
    <x v="0"/>
    <x v="3"/>
    <s v="Capitol Mfg"/>
    <x v="2"/>
    <x v="2"/>
    <x v="25"/>
    <d v="2021-03-12T00:00:00"/>
    <d v="2021-03-12T00:00:00"/>
    <x v="1"/>
    <x v="1"/>
    <d v="2021-04-12T00:00:00"/>
    <n v="941538"/>
    <x v="2"/>
    <s v="B2"/>
    <x v="1"/>
    <s v="Not Verified"/>
    <n v="57000"/>
    <n v="0.24759999999999999"/>
    <n v="390.54"/>
    <n v="0.10589999999999999"/>
    <n v="12000"/>
    <n v="21"/>
    <n v="12943"/>
  </r>
  <r>
    <n v="1001407"/>
    <x v="19"/>
    <x v="0"/>
    <x v="3"/>
    <s v="OSCO Industries  Inc."/>
    <x v="2"/>
    <x v="2"/>
    <x v="13"/>
    <d v="2021-05-16T00:00:00"/>
    <d v="2021-11-14T00:00:00"/>
    <x v="1"/>
    <x v="1"/>
    <d v="2021-12-14T00:00:00"/>
    <n v="1226993"/>
    <x v="2"/>
    <s v="B3"/>
    <x v="1"/>
    <s v="Not Verified"/>
    <n v="40008"/>
    <n v="0.16370000000000001"/>
    <n v="396.92"/>
    <n v="0.1171"/>
    <n v="12000"/>
    <n v="14"/>
    <n v="14289"/>
  </r>
  <r>
    <n v="849043"/>
    <x v="7"/>
    <x v="0"/>
    <x v="3"/>
    <s v="Bayside Restaurant"/>
    <x v="2"/>
    <x v="2"/>
    <x v="10"/>
    <d v="2021-10-14T00:00:00"/>
    <d v="2021-10-14T00:00:00"/>
    <x v="1"/>
    <x v="1"/>
    <d v="2021-11-14T00:00:00"/>
    <n v="1060729"/>
    <x v="2"/>
    <s v="B3"/>
    <x v="1"/>
    <s v="Not Verified"/>
    <n v="60000"/>
    <n v="0.14760000000000001"/>
    <n v="32.74"/>
    <n v="0.1099"/>
    <n v="1000"/>
    <n v="24"/>
    <n v="1227"/>
  </r>
  <r>
    <n v="471862"/>
    <x v="16"/>
    <x v="0"/>
    <x v="3"/>
    <m/>
    <x v="2"/>
    <x v="2"/>
    <x v="31"/>
    <d v="2021-02-13T00:00:00"/>
    <d v="2021-02-10T00:00:00"/>
    <x v="1"/>
    <x v="1"/>
    <d v="2021-03-10T00:00:00"/>
    <n v="595713"/>
    <x v="2"/>
    <s v="B3"/>
    <x v="1"/>
    <s v="Not Verified"/>
    <n v="130000"/>
    <n v="0.15379999999999999"/>
    <n v="795.22"/>
    <n v="0.1183"/>
    <n v="24000"/>
    <n v="16"/>
    <n v="24237"/>
  </r>
  <r>
    <n v="472215"/>
    <x v="8"/>
    <x v="0"/>
    <x v="3"/>
    <m/>
    <x v="2"/>
    <x v="2"/>
    <x v="31"/>
    <d v="2021-02-13T00:00:00"/>
    <d v="2021-02-10T00:00:00"/>
    <x v="1"/>
    <x v="1"/>
    <d v="2021-03-10T00:00:00"/>
    <n v="596216"/>
    <x v="2"/>
    <s v="B3"/>
    <x v="1"/>
    <s v="Not Verified"/>
    <n v="160000"/>
    <n v="0.1263"/>
    <n v="795.22"/>
    <n v="0.1183"/>
    <n v="24000"/>
    <n v="16"/>
    <n v="24237"/>
  </r>
  <r>
    <n v="763623"/>
    <x v="8"/>
    <x v="0"/>
    <x v="3"/>
    <s v="Institute for Human Services"/>
    <x v="2"/>
    <x v="2"/>
    <x v="25"/>
    <d v="2021-04-16T00:00:00"/>
    <d v="2021-07-13T00:00:00"/>
    <x v="1"/>
    <x v="1"/>
    <d v="2021-08-13T00:00:00"/>
    <n v="964262"/>
    <x v="2"/>
    <s v="B3"/>
    <x v="1"/>
    <s v="Not Verified"/>
    <n v="32500"/>
    <n v="0.1399"/>
    <n v="117.85"/>
    <n v="0.1099"/>
    <n v="3600"/>
    <n v="42"/>
    <n v="4153"/>
  </r>
  <r>
    <n v="786317"/>
    <x v="21"/>
    <x v="0"/>
    <x v="3"/>
    <s v="Westside Finishing co./ inc."/>
    <x v="2"/>
    <x v="2"/>
    <x v="6"/>
    <d v="2021-04-16T00:00:00"/>
    <d v="2021-02-12T00:00:00"/>
    <x v="1"/>
    <x v="1"/>
    <d v="2021-03-12T00:00:00"/>
    <n v="989694"/>
    <x v="2"/>
    <s v="B4"/>
    <x v="1"/>
    <s v="Not Verified"/>
    <n v="38000"/>
    <n v="7.0699999999999999E-2"/>
    <n v="342.91"/>
    <n v="0.1149"/>
    <n v="10400"/>
    <n v="16"/>
    <n v="11130"/>
  </r>
  <r>
    <n v="742449"/>
    <x v="35"/>
    <x v="0"/>
    <x v="3"/>
    <s v="Sherwin Williams"/>
    <x v="2"/>
    <x v="2"/>
    <x v="11"/>
    <d v="2021-05-16T00:00:00"/>
    <d v="2021-02-12T00:00:00"/>
    <x v="1"/>
    <x v="1"/>
    <d v="2021-03-12T00:00:00"/>
    <n v="940522"/>
    <x v="2"/>
    <s v="B4"/>
    <x v="1"/>
    <s v="Not Verified"/>
    <n v="65000"/>
    <n v="9.5600000000000004E-2"/>
    <n v="230.8"/>
    <n v="0.1149"/>
    <n v="7000"/>
    <n v="22"/>
    <n v="7378"/>
  </r>
  <r>
    <n v="717813"/>
    <x v="2"/>
    <x v="0"/>
    <x v="3"/>
    <s v="American Airlines"/>
    <x v="2"/>
    <x v="2"/>
    <x v="44"/>
    <d v="2021-07-14T00:00:00"/>
    <d v="2021-08-14T00:00:00"/>
    <x v="1"/>
    <x v="1"/>
    <d v="2021-09-14T00:00:00"/>
    <n v="911941"/>
    <x v="2"/>
    <s v="B4"/>
    <x v="1"/>
    <s v="Not Verified"/>
    <n v="45000"/>
    <n v="0.2074"/>
    <n v="494.57"/>
    <n v="0.1149"/>
    <n v="15000"/>
    <n v="18"/>
    <n v="17804"/>
  </r>
  <r>
    <n v="360350"/>
    <x v="8"/>
    <x v="0"/>
    <x v="3"/>
    <s v="Grant Ave Developement"/>
    <x v="2"/>
    <x v="2"/>
    <x v="36"/>
    <d v="2021-04-16T00:00:00"/>
    <d v="2021-11-11T00:00:00"/>
    <x v="1"/>
    <x v="1"/>
    <d v="2021-12-11T00:00:00"/>
    <n v="256301"/>
    <x v="2"/>
    <s v="B4"/>
    <x v="1"/>
    <s v="Not Verified"/>
    <n v="75000"/>
    <n v="7.8100000000000003E-2"/>
    <n v="492.08"/>
    <n v="0.1114"/>
    <n v="15000"/>
    <n v="26"/>
    <n v="17715"/>
  </r>
  <r>
    <n v="830426"/>
    <x v="25"/>
    <x v="0"/>
    <x v="3"/>
    <s v="HCS"/>
    <x v="2"/>
    <x v="2"/>
    <x v="44"/>
    <d v="2021-05-16T00:00:00"/>
    <d v="2021-08-14T00:00:00"/>
    <x v="1"/>
    <x v="1"/>
    <d v="2021-09-14T00:00:00"/>
    <n v="1039597"/>
    <x v="2"/>
    <s v="B4"/>
    <x v="1"/>
    <s v="Not Verified"/>
    <n v="336000"/>
    <n v="2.8500000000000001E-2"/>
    <n v="296.75"/>
    <n v="0.1149"/>
    <n v="9000"/>
    <n v="20"/>
    <n v="10683"/>
  </r>
  <r>
    <n v="454633"/>
    <x v="1"/>
    <x v="0"/>
    <x v="8"/>
    <s v="CVS Caremark"/>
    <x v="2"/>
    <x v="2"/>
    <x v="32"/>
    <d v="2021-03-16T00:00:00"/>
    <d v="2021-03-12T00:00:00"/>
    <x v="1"/>
    <x v="1"/>
    <d v="2021-04-12T00:00:00"/>
    <n v="563158"/>
    <x v="2"/>
    <s v="B1"/>
    <x v="1"/>
    <s v="Not Verified"/>
    <n v="145000"/>
    <n v="3.32E-2"/>
    <n v="377.25"/>
    <n v="0.1114"/>
    <n v="11500"/>
    <n v="28"/>
    <n v="13459"/>
  </r>
  <r>
    <n v="477250"/>
    <x v="16"/>
    <x v="0"/>
    <x v="8"/>
    <s v="Lahey Clinic"/>
    <x v="2"/>
    <x v="2"/>
    <x v="24"/>
    <d v="2021-04-16T00:00:00"/>
    <d v="2021-02-13T00:00:00"/>
    <x v="1"/>
    <x v="1"/>
    <d v="2021-03-13T00:00:00"/>
    <n v="605230"/>
    <x v="2"/>
    <s v="B1"/>
    <x v="1"/>
    <s v="Not Verified"/>
    <n v="80000"/>
    <n v="0.2104"/>
    <n v="328.04"/>
    <n v="0.1114"/>
    <n v="10000"/>
    <n v="48"/>
    <n v="11811"/>
  </r>
  <r>
    <n v="438587"/>
    <x v="3"/>
    <x v="0"/>
    <x v="8"/>
    <s v="Mayer Brown LLP"/>
    <x v="2"/>
    <x v="2"/>
    <x v="32"/>
    <d v="2021-12-15T00:00:00"/>
    <d v="2021-02-12T00:00:00"/>
    <x v="1"/>
    <x v="1"/>
    <d v="2021-03-12T00:00:00"/>
    <n v="528605"/>
    <x v="2"/>
    <s v="B1"/>
    <x v="1"/>
    <s v="Not Verified"/>
    <n v="115000"/>
    <n v="0.113"/>
    <n v="472.38"/>
    <n v="0.1114"/>
    <n v="14400"/>
    <n v="54"/>
    <n v="16815"/>
  </r>
  <r>
    <n v="480245"/>
    <x v="25"/>
    <x v="0"/>
    <x v="8"/>
    <m/>
    <x v="2"/>
    <x v="2"/>
    <x v="24"/>
    <d v="2021-07-12T00:00:00"/>
    <d v="2021-12-11T00:00:00"/>
    <x v="1"/>
    <x v="1"/>
    <d v="2022-01-11T00:00:00"/>
    <n v="610380"/>
    <x v="2"/>
    <s v="B2"/>
    <x v="1"/>
    <s v="Not Verified"/>
    <n v="24000"/>
    <n v="0.1081"/>
    <n v="60.73"/>
    <n v="0.10249999999999999"/>
    <n v="1875"/>
    <n v="15"/>
    <n v="2138"/>
  </r>
  <r>
    <n v="886136"/>
    <x v="1"/>
    <x v="0"/>
    <x v="8"/>
    <s v="Memorial Hospital of Gardena"/>
    <x v="2"/>
    <x v="2"/>
    <x v="10"/>
    <d v="2021-09-14T00:00:00"/>
    <d v="2021-10-14T00:00:00"/>
    <x v="1"/>
    <x v="1"/>
    <d v="2021-11-14T00:00:00"/>
    <n v="1101925"/>
    <x v="2"/>
    <s v="B4"/>
    <x v="1"/>
    <s v="Not Verified"/>
    <n v="41100"/>
    <n v="0.10920000000000001"/>
    <n v="307.43"/>
    <n v="0.1242"/>
    <n v="9200"/>
    <n v="22"/>
    <n v="11067"/>
  </r>
  <r>
    <n v="497885"/>
    <x v="1"/>
    <x v="0"/>
    <x v="8"/>
    <s v="rite aid"/>
    <x v="2"/>
    <x v="2"/>
    <x v="48"/>
    <d v="2021-05-16T00:00:00"/>
    <d v="2021-04-13T00:00:00"/>
    <x v="1"/>
    <x v="1"/>
    <d v="2021-05-13T00:00:00"/>
    <n v="638359"/>
    <x v="2"/>
    <s v="B4"/>
    <x v="1"/>
    <s v="Not Verified"/>
    <n v="100000"/>
    <n v="0.1867"/>
    <n v="785.65"/>
    <n v="0.1099"/>
    <n v="24000"/>
    <n v="31"/>
    <n v="28284"/>
  </r>
  <r>
    <n v="448825"/>
    <x v="3"/>
    <x v="0"/>
    <x v="8"/>
    <s v="Pacific Pulmonary Services"/>
    <x v="2"/>
    <x v="2"/>
    <x v="15"/>
    <d v="2021-04-12T00:00:00"/>
    <d v="2021-03-12T00:00:00"/>
    <x v="1"/>
    <x v="1"/>
    <d v="2021-04-12T00:00:00"/>
    <n v="551022"/>
    <x v="2"/>
    <s v="B4"/>
    <x v="1"/>
    <s v="Not Verified"/>
    <n v="73500"/>
    <n v="0.22320000000000001"/>
    <n v="666"/>
    <n v="0.12180000000000001"/>
    <n v="20000"/>
    <n v="23"/>
    <n v="23792"/>
  </r>
  <r>
    <n v="1009120"/>
    <x v="29"/>
    <x v="0"/>
    <x v="4"/>
    <s v="ternium usa"/>
    <x v="2"/>
    <x v="2"/>
    <x v="22"/>
    <d v="2021-05-16T00:00:00"/>
    <d v="2021-11-14T00:00:00"/>
    <x v="1"/>
    <x v="1"/>
    <d v="2021-12-14T00:00:00"/>
    <n v="1235829"/>
    <x v="2"/>
    <s v="B1"/>
    <x v="1"/>
    <s v="Not Verified"/>
    <n v="50000"/>
    <n v="6.3600000000000004E-2"/>
    <n v="135.35"/>
    <n v="9.9099999999999994E-2"/>
    <n v="4200"/>
    <n v="42"/>
    <n v="4872"/>
  </r>
  <r>
    <n v="452103"/>
    <x v="11"/>
    <x v="0"/>
    <x v="4"/>
    <s v="Volt Management Services"/>
    <x v="2"/>
    <x v="2"/>
    <x v="15"/>
    <d v="2021-11-12T00:00:00"/>
    <d v="2021-11-12T00:00:00"/>
    <x v="1"/>
    <x v="1"/>
    <d v="2021-12-12T00:00:00"/>
    <n v="557679"/>
    <x v="2"/>
    <s v="B1"/>
    <x v="1"/>
    <s v="Not Verified"/>
    <n v="44000"/>
    <n v="0.2296"/>
    <n v="131.22"/>
    <n v="0.1114"/>
    <n v="4000"/>
    <n v="13"/>
    <n v="4724"/>
  </r>
  <r>
    <n v="451291"/>
    <x v="16"/>
    <x v="0"/>
    <x v="4"/>
    <s v="NaviSite"/>
    <x v="2"/>
    <x v="2"/>
    <x v="15"/>
    <d v="2021-08-11T00:00:00"/>
    <d v="2021-08-11T00:00:00"/>
    <x v="1"/>
    <x v="1"/>
    <d v="2021-09-11T00:00:00"/>
    <n v="555851"/>
    <x v="2"/>
    <s v="B1"/>
    <x v="1"/>
    <s v="Not Verified"/>
    <n v="175000"/>
    <n v="0.15129999999999999"/>
    <n v="262.43"/>
    <n v="0.1114"/>
    <n v="8000"/>
    <n v="26"/>
    <n v="9170"/>
  </r>
  <r>
    <n v="465798"/>
    <x v="8"/>
    <x v="0"/>
    <x v="4"/>
    <s v="joint industray board"/>
    <x v="2"/>
    <x v="2"/>
    <x v="31"/>
    <d v="2021-12-14T00:00:00"/>
    <d v="2021-12-12T00:00:00"/>
    <x v="1"/>
    <x v="1"/>
    <d v="2022-01-12T00:00:00"/>
    <n v="584662"/>
    <x v="2"/>
    <s v="B3"/>
    <x v="1"/>
    <s v="Not Verified"/>
    <n v="97000"/>
    <n v="2.0899999999999998E-2"/>
    <n v="397.61"/>
    <n v="0.1183"/>
    <n v="12000"/>
    <n v="23"/>
    <n v="14314"/>
  </r>
  <r>
    <n v="493169"/>
    <x v="33"/>
    <x v="0"/>
    <x v="2"/>
    <s v="McNair Law Firm  P.A."/>
    <x v="2"/>
    <x v="2"/>
    <x v="26"/>
    <d v="2021-04-11T00:00:00"/>
    <d v="2021-04-11T00:00:00"/>
    <x v="1"/>
    <x v="1"/>
    <d v="2021-05-11T00:00:00"/>
    <n v="630840"/>
    <x v="2"/>
    <s v="B2"/>
    <x v="1"/>
    <s v="Not Verified"/>
    <n v="36662"/>
    <n v="0.19639999999999999"/>
    <n v="582.92999999999995"/>
    <n v="0.10249999999999999"/>
    <n v="18000"/>
    <n v="26"/>
    <n v="19565"/>
  </r>
  <r>
    <n v="864215"/>
    <x v="29"/>
    <x v="0"/>
    <x v="2"/>
    <s v="Sowela Technical College"/>
    <x v="2"/>
    <x v="2"/>
    <x v="11"/>
    <d v="2021-07-14T00:00:00"/>
    <d v="2021-09-14T00:00:00"/>
    <x v="1"/>
    <x v="1"/>
    <d v="2021-10-14T00:00:00"/>
    <n v="1077378"/>
    <x v="2"/>
    <s v="B3"/>
    <x v="1"/>
    <s v="Not Verified"/>
    <n v="37560"/>
    <n v="0.26840000000000003"/>
    <n v="163.66999999999999"/>
    <n v="0.1099"/>
    <n v="5000"/>
    <n v="8"/>
    <n v="5892"/>
  </r>
  <r>
    <n v="1026877"/>
    <x v="19"/>
    <x v="0"/>
    <x v="2"/>
    <s v="Marble And Granite Works"/>
    <x v="2"/>
    <x v="2"/>
    <x v="22"/>
    <d v="2021-01-15T00:00:00"/>
    <d v="2021-01-15T00:00:00"/>
    <x v="1"/>
    <x v="1"/>
    <d v="2021-02-15T00:00:00"/>
    <n v="1256078"/>
    <x v="2"/>
    <s v="B3"/>
    <x v="1"/>
    <s v="Not Verified"/>
    <n v="40452"/>
    <n v="9.0200000000000002E-2"/>
    <n v="132.31"/>
    <n v="0.1171"/>
    <n v="4000"/>
    <n v="5"/>
    <n v="4783"/>
  </r>
  <r>
    <n v="468067"/>
    <x v="2"/>
    <x v="0"/>
    <x v="2"/>
    <s v="Best Buy"/>
    <x v="2"/>
    <x v="2"/>
    <x v="31"/>
    <d v="2021-01-12T00:00:00"/>
    <d v="2021-01-12T00:00:00"/>
    <x v="1"/>
    <x v="1"/>
    <d v="2021-02-12T00:00:00"/>
    <n v="589319"/>
    <x v="2"/>
    <s v="B4"/>
    <x v="1"/>
    <s v="Not Verified"/>
    <n v="78000"/>
    <n v="0.1988"/>
    <n v="199.8"/>
    <n v="0.12180000000000001"/>
    <n v="6000"/>
    <n v="13"/>
    <n v="7019"/>
  </r>
  <r>
    <n v="600502"/>
    <x v="16"/>
    <x v="0"/>
    <x v="5"/>
    <s v="Accurounds"/>
    <x v="2"/>
    <x v="2"/>
    <x v="50"/>
    <d v="2021-08-14T00:00:00"/>
    <d v="2021-05-12T00:00:00"/>
    <x v="1"/>
    <x v="1"/>
    <d v="2021-06-12T00:00:00"/>
    <n v="770725"/>
    <x v="2"/>
    <s v="B4"/>
    <x v="1"/>
    <s v="Not Verified"/>
    <n v="43200"/>
    <n v="9.64E-2"/>
    <n v="395.22"/>
    <n v="9.9900000000000003E-2"/>
    <n v="12250"/>
    <n v="9"/>
    <n v="13638"/>
  </r>
  <r>
    <n v="458732"/>
    <x v="19"/>
    <x v="0"/>
    <x v="5"/>
    <s v="Client Strategy Group"/>
    <x v="2"/>
    <x v="2"/>
    <x v="31"/>
    <d v="2021-05-16T00:00:00"/>
    <d v="2021-12-12T00:00:00"/>
    <x v="1"/>
    <x v="1"/>
    <d v="2022-01-12T00:00:00"/>
    <n v="571219"/>
    <x v="2"/>
    <s v="B5"/>
    <x v="1"/>
    <s v="Not Verified"/>
    <n v="101000"/>
    <n v="0.14299999999999999"/>
    <n v="811.56"/>
    <n v="0.12529999999999999"/>
    <n v="24250"/>
    <n v="18"/>
    <n v="29216"/>
  </r>
  <r>
    <n v="501281"/>
    <x v="5"/>
    <x v="0"/>
    <x v="5"/>
    <s v="Franklin Templeton Investments"/>
    <x v="2"/>
    <x v="2"/>
    <x v="48"/>
    <d v="2021-04-13T00:00:00"/>
    <d v="2021-04-13T00:00:00"/>
    <x v="1"/>
    <x v="1"/>
    <d v="2021-05-13T00:00:00"/>
    <n v="644210"/>
    <x v="2"/>
    <s v="B5"/>
    <x v="1"/>
    <s v="Not Verified"/>
    <n v="40900"/>
    <n v="0.1532"/>
    <n v="401.52"/>
    <n v="0.11360000000000001"/>
    <n v="12200"/>
    <n v="24"/>
    <n v="14455"/>
  </r>
  <r>
    <n v="498489"/>
    <x v="8"/>
    <x v="0"/>
    <x v="5"/>
    <s v="Auburndale Mgmt"/>
    <x v="2"/>
    <x v="2"/>
    <x v="48"/>
    <d v="2021-07-15T00:00:00"/>
    <d v="2021-03-11T00:00:00"/>
    <x v="1"/>
    <x v="1"/>
    <d v="2021-04-11T00:00:00"/>
    <n v="639366"/>
    <x v="2"/>
    <s v="B5"/>
    <x v="1"/>
    <s v="Not Verified"/>
    <n v="163000"/>
    <n v="1.23E-2"/>
    <n v="329.12"/>
    <n v="0.11360000000000001"/>
    <n v="10000"/>
    <n v="17"/>
    <n v="10916"/>
  </r>
  <r>
    <n v="481396"/>
    <x v="1"/>
    <x v="0"/>
    <x v="7"/>
    <s v="Gateway Chiropractic"/>
    <x v="2"/>
    <x v="2"/>
    <x v="46"/>
    <d v="2021-05-11T00:00:00"/>
    <d v="2021-03-13T00:00:00"/>
    <x v="1"/>
    <x v="1"/>
    <d v="2021-04-13T00:00:00"/>
    <n v="612244"/>
    <x v="2"/>
    <s v="B1"/>
    <x v="1"/>
    <s v="Not Verified"/>
    <n v="70000"/>
    <n v="0.16819999999999999"/>
    <n v="547.58000000000004"/>
    <n v="9.8799999999999999E-2"/>
    <n v="17000"/>
    <n v="16"/>
    <n v="19714"/>
  </r>
  <r>
    <n v="677175"/>
    <x v="8"/>
    <x v="0"/>
    <x v="7"/>
    <s v="Eastern ATI, LLC"/>
    <x v="2"/>
    <x v="2"/>
    <x v="0"/>
    <d v="2021-04-16T00:00:00"/>
    <d v="2021-03-14T00:00:00"/>
    <x v="1"/>
    <x v="1"/>
    <d v="2021-04-14T00:00:00"/>
    <n v="865237"/>
    <x v="2"/>
    <s v="B1"/>
    <x v="1"/>
    <s v="Not Verified"/>
    <n v="36000"/>
    <n v="0.1883"/>
    <n v="240.71"/>
    <n v="9.6299999999999997E-2"/>
    <n v="7500"/>
    <n v="17"/>
    <n v="8665"/>
  </r>
  <r>
    <n v="1042468"/>
    <x v="1"/>
    <x v="0"/>
    <x v="7"/>
    <s v="taft union high school"/>
    <x v="2"/>
    <x v="2"/>
    <x v="12"/>
    <d v="2021-05-16T00:00:00"/>
    <d v="2021-03-14T00:00:00"/>
    <x v="1"/>
    <x v="1"/>
    <d v="2021-04-14T00:00:00"/>
    <n v="1272750"/>
    <x v="2"/>
    <s v="B4"/>
    <x v="1"/>
    <s v="Not Verified"/>
    <n v="52000"/>
    <n v="0.13819999999999999"/>
    <n v="467.82"/>
    <n v="0.1242"/>
    <n v="14000"/>
    <n v="24"/>
    <n v="16631"/>
  </r>
  <r>
    <n v="475456"/>
    <x v="21"/>
    <x v="0"/>
    <x v="7"/>
    <s v="Fairfield Public Schools"/>
    <x v="2"/>
    <x v="2"/>
    <x v="24"/>
    <d v="2021-05-16T00:00:00"/>
    <d v="2021-01-13T00:00:00"/>
    <x v="1"/>
    <x v="1"/>
    <d v="2021-02-13T00:00:00"/>
    <n v="601884"/>
    <x v="2"/>
    <s v="B4"/>
    <x v="1"/>
    <s v="Not Verified"/>
    <n v="101000"/>
    <n v="0.1293"/>
    <n v="399.6"/>
    <n v="0.12180000000000001"/>
    <n v="12000"/>
    <n v="17"/>
    <n v="14386"/>
  </r>
  <r>
    <n v="467881"/>
    <x v="41"/>
    <x v="0"/>
    <x v="9"/>
    <s v="Bulletin News"/>
    <x v="2"/>
    <x v="2"/>
    <x v="31"/>
    <d v="2021-04-16T00:00:00"/>
    <d v="2021-05-12T00:00:00"/>
    <x v="1"/>
    <x v="1"/>
    <d v="2021-06-12T00:00:00"/>
    <n v="588951"/>
    <x v="2"/>
    <s v="B1"/>
    <x v="1"/>
    <s v="Not Verified"/>
    <n v="125000"/>
    <n v="7.6200000000000004E-2"/>
    <n v="433.01"/>
    <n v="0.1114"/>
    <n v="13200"/>
    <n v="40"/>
    <n v="15480"/>
  </r>
  <r>
    <n v="799479"/>
    <x v="5"/>
    <x v="0"/>
    <x v="10"/>
    <s v="IKON Office Solutions"/>
    <x v="2"/>
    <x v="2"/>
    <x v="44"/>
    <d v="2021-04-16T00:00:00"/>
    <d v="2021-08-13T00:00:00"/>
    <x v="1"/>
    <x v="1"/>
    <d v="2021-09-13T00:00:00"/>
    <n v="1004680"/>
    <x v="2"/>
    <s v="B1"/>
    <x v="1"/>
    <s v="Not Verified"/>
    <n v="47000"/>
    <n v="0.1797"/>
    <n v="451.68"/>
    <n v="9.9900000000000003E-2"/>
    <n v="14000"/>
    <n v="14"/>
    <n v="16021"/>
  </r>
  <r>
    <n v="1054476"/>
    <x v="32"/>
    <x v="0"/>
    <x v="10"/>
    <s v="Tangible Solutions"/>
    <x v="2"/>
    <x v="2"/>
    <x v="12"/>
    <d v="2021-01-15T00:00:00"/>
    <d v="2021-01-15T00:00:00"/>
    <x v="1"/>
    <x v="1"/>
    <d v="2021-02-15T00:00:00"/>
    <n v="1286107"/>
    <x v="2"/>
    <s v="B2"/>
    <x v="1"/>
    <s v="Not Verified"/>
    <n v="57000"/>
    <n v="0.20530000000000001"/>
    <n v="260.58999999999997"/>
    <n v="0.1065"/>
    <n v="8000"/>
    <n v="16"/>
    <n v="9416"/>
  </r>
  <r>
    <n v="473938"/>
    <x v="6"/>
    <x v="0"/>
    <x v="10"/>
    <s v="Trinity Health"/>
    <x v="2"/>
    <x v="2"/>
    <x v="24"/>
    <d v="2021-05-16T00:00:00"/>
    <d v="2021-01-13T00:00:00"/>
    <x v="1"/>
    <x v="1"/>
    <d v="2021-02-13T00:00:00"/>
    <n v="599336"/>
    <x v="2"/>
    <s v="B4"/>
    <x v="1"/>
    <s v="Not Verified"/>
    <n v="68000"/>
    <n v="0.1867"/>
    <n v="807.53"/>
    <n v="0.12180000000000001"/>
    <n v="24250"/>
    <n v="45"/>
    <n v="29072"/>
  </r>
  <r>
    <n v="999502"/>
    <x v="34"/>
    <x v="0"/>
    <x v="1"/>
    <s v="orgill inc."/>
    <x v="2"/>
    <x v="2"/>
    <x v="22"/>
    <d v="2021-08-12T00:00:00"/>
    <d v="2021-08-12T00:00:00"/>
    <x v="1"/>
    <x v="1"/>
    <d v="2021-09-12T00:00:00"/>
    <n v="1224866"/>
    <x v="2"/>
    <s v="B3"/>
    <x v="1"/>
    <s v="Not Verified"/>
    <n v="46000"/>
    <n v="0.1033"/>
    <n v="162.9"/>
    <n v="0.1171"/>
    <n v="4925"/>
    <n v="8"/>
    <n v="5316"/>
  </r>
  <r>
    <n v="506854"/>
    <x v="33"/>
    <x v="0"/>
    <x v="1"/>
    <s v="summit parkway middle school"/>
    <x v="2"/>
    <x v="2"/>
    <x v="27"/>
    <d v="2021-12-12T00:00:00"/>
    <d v="2021-12-12T00:00:00"/>
    <x v="1"/>
    <x v="1"/>
    <d v="2022-01-12T00:00:00"/>
    <n v="653571"/>
    <x v="2"/>
    <s v="B5"/>
    <x v="1"/>
    <s v="Not Verified"/>
    <n v="53000"/>
    <n v="0.2099"/>
    <n v="473.92"/>
    <n v="0.11360000000000001"/>
    <n v="14400"/>
    <n v="28"/>
    <n v="16972"/>
  </r>
  <r>
    <n v="462038"/>
    <x v="9"/>
    <x v="0"/>
    <x v="0"/>
    <m/>
    <x v="2"/>
    <x v="2"/>
    <x v="32"/>
    <d v="2021-05-16T00:00:00"/>
    <d v="2021-12-12T00:00:00"/>
    <x v="1"/>
    <x v="1"/>
    <d v="2022-01-12T00:00:00"/>
    <n v="577817"/>
    <x v="2"/>
    <s v="B1"/>
    <x v="1"/>
    <s v="Not Verified"/>
    <n v="9600"/>
    <n v="4.3799999999999999E-2"/>
    <n v="32.81"/>
    <n v="0.1114"/>
    <n v="1000"/>
    <n v="8"/>
    <n v="1181"/>
  </r>
  <r>
    <n v="463465"/>
    <x v="17"/>
    <x v="0"/>
    <x v="0"/>
    <s v="Head Start Telecom"/>
    <x v="2"/>
    <x v="2"/>
    <x v="31"/>
    <d v="2021-05-16T00:00:00"/>
    <d v="2021-05-11T00:00:00"/>
    <x v="1"/>
    <x v="1"/>
    <d v="2021-06-11T00:00:00"/>
    <n v="580287"/>
    <x v="2"/>
    <s v="B1"/>
    <x v="1"/>
    <s v="Not Verified"/>
    <n v="100000"/>
    <n v="0.21879999999999999"/>
    <n v="518.29999999999995"/>
    <n v="0.1114"/>
    <n v="15800"/>
    <n v="22"/>
    <n v="17802"/>
  </r>
  <r>
    <n v="523894"/>
    <x v="25"/>
    <x v="0"/>
    <x v="0"/>
    <s v="Loudoun County"/>
    <x v="2"/>
    <x v="2"/>
    <x v="51"/>
    <d v="2021-06-13T00:00:00"/>
    <d v="2021-06-13T00:00:00"/>
    <x v="1"/>
    <x v="1"/>
    <d v="2021-07-13T00:00:00"/>
    <n v="677876"/>
    <x v="2"/>
    <s v="B3"/>
    <x v="1"/>
    <s v="Not Verified"/>
    <n v="63000"/>
    <n v="0.1764"/>
    <n v="295.17"/>
    <n v="0.11119999999999999"/>
    <n v="9000"/>
    <n v="14"/>
    <n v="10627"/>
  </r>
  <r>
    <n v="497228"/>
    <x v="2"/>
    <x v="0"/>
    <x v="0"/>
    <s v="Parkview Hospital"/>
    <x v="2"/>
    <x v="2"/>
    <x v="26"/>
    <d v="2021-02-13T00:00:00"/>
    <d v="2021-06-12T00:00:00"/>
    <x v="1"/>
    <x v="1"/>
    <d v="2021-07-12T00:00:00"/>
    <n v="637407"/>
    <x v="2"/>
    <s v="B4"/>
    <x v="1"/>
    <s v="Not Verified"/>
    <n v="12000"/>
    <n v="0.156"/>
    <n v="106.39"/>
    <n v="0.1099"/>
    <n v="3250"/>
    <n v="10"/>
    <n v="3778"/>
  </r>
  <r>
    <n v="468210"/>
    <x v="2"/>
    <x v="0"/>
    <x v="0"/>
    <s v="Weaver LLP"/>
    <x v="2"/>
    <x v="2"/>
    <x v="31"/>
    <d v="2021-02-13T00:00:00"/>
    <d v="2021-01-13T00:00:00"/>
    <x v="1"/>
    <x v="1"/>
    <d v="2021-02-13T00:00:00"/>
    <n v="589574"/>
    <x v="2"/>
    <s v="B5"/>
    <x v="1"/>
    <s v="Not Verified"/>
    <n v="60000"/>
    <n v="8.5800000000000001E-2"/>
    <n v="267.74"/>
    <n v="0.12529999999999999"/>
    <n v="8000"/>
    <n v="23"/>
    <n v="9638"/>
  </r>
  <r>
    <n v="714853"/>
    <x v="20"/>
    <x v="0"/>
    <x v="3"/>
    <s v="Bechtel"/>
    <x v="2"/>
    <x v="2"/>
    <x v="29"/>
    <d v="2021-05-16T00:00:00"/>
    <d v="2021-07-12T00:00:00"/>
    <x v="1"/>
    <x v="1"/>
    <d v="2021-08-12T00:00:00"/>
    <n v="908323"/>
    <x v="2"/>
    <s v="B2"/>
    <x v="1"/>
    <s v="Not Verified"/>
    <n v="85224"/>
    <n v="0.2243"/>
    <n v="193.61"/>
    <n v="0.1"/>
    <n v="6000"/>
    <n v="44"/>
    <n v="6620"/>
  </r>
  <r>
    <n v="673620"/>
    <x v="8"/>
    <x v="0"/>
    <x v="3"/>
    <s v="Pactiv"/>
    <x v="2"/>
    <x v="2"/>
    <x v="0"/>
    <d v="2021-04-16T00:00:00"/>
    <d v="2021-03-14T00:00:00"/>
    <x v="1"/>
    <x v="1"/>
    <d v="2021-04-14T00:00:00"/>
    <n v="861001"/>
    <x v="2"/>
    <s v="B4"/>
    <x v="1"/>
    <s v="Not Verified"/>
    <n v="74000"/>
    <n v="7.5200000000000003E-2"/>
    <n v="342.47"/>
    <n v="0.1074"/>
    <n v="10500"/>
    <n v="32"/>
    <n v="12329"/>
  </r>
  <r>
    <n v="634325"/>
    <x v="18"/>
    <x v="0"/>
    <x v="8"/>
    <s v="Wachovia Bank"/>
    <x v="2"/>
    <x v="2"/>
    <x v="41"/>
    <d v="2021-11-15T00:00:00"/>
    <d v="2021-01-13T00:00:00"/>
    <x v="1"/>
    <x v="1"/>
    <d v="2021-02-13T00:00:00"/>
    <n v="812625"/>
    <x v="2"/>
    <s v="B1"/>
    <x v="1"/>
    <s v="Not Verified"/>
    <n v="24996"/>
    <n v="0.16800000000000001"/>
    <n v="412.68"/>
    <n v="8.8800000000000004E-2"/>
    <n v="13000"/>
    <n v="33"/>
    <n v="14627"/>
  </r>
  <r>
    <n v="809780"/>
    <x v="38"/>
    <x v="0"/>
    <x v="4"/>
    <s v="Ketchikan Eagle Center and Hatchey"/>
    <x v="2"/>
    <x v="2"/>
    <x v="44"/>
    <d v="2021-01-15T00:00:00"/>
    <d v="2021-10-12T00:00:00"/>
    <x v="1"/>
    <x v="1"/>
    <d v="2021-11-12T00:00:00"/>
    <n v="1016637"/>
    <x v="2"/>
    <s v="B2"/>
    <x v="1"/>
    <s v="Not Verified"/>
    <n v="72000"/>
    <n v="0.14169999999999999"/>
    <n v="325.45"/>
    <n v="0.10589999999999999"/>
    <n v="10000"/>
    <n v="18"/>
    <n v="11095"/>
  </r>
  <r>
    <n v="619053"/>
    <x v="18"/>
    <x v="0"/>
    <x v="4"/>
    <s v="DCH Auto Group"/>
    <x v="2"/>
    <x v="2"/>
    <x v="49"/>
    <d v="2021-06-15T00:00:00"/>
    <d v="2021-10-12T00:00:00"/>
    <x v="1"/>
    <x v="1"/>
    <d v="2021-11-12T00:00:00"/>
    <n v="793477"/>
    <x v="2"/>
    <s v="B4"/>
    <x v="1"/>
    <s v="Not Verified"/>
    <n v="30000"/>
    <n v="0.15679999999999999"/>
    <n v="225.84"/>
    <n v="9.9900000000000003E-2"/>
    <n v="7000"/>
    <n v="13"/>
    <n v="7941"/>
  </r>
  <r>
    <n v="542143"/>
    <x v="1"/>
    <x v="0"/>
    <x v="2"/>
    <m/>
    <x v="2"/>
    <x v="2"/>
    <x v="43"/>
    <d v="2021-01-14T00:00:00"/>
    <d v="2021-04-12T00:00:00"/>
    <x v="1"/>
    <x v="1"/>
    <d v="2021-05-12T00:00:00"/>
    <n v="699663"/>
    <x v="2"/>
    <s v="B3"/>
    <x v="1"/>
    <s v="Not Verified"/>
    <n v="30000"/>
    <n v="0.16880000000000001"/>
    <n v="163.98"/>
    <n v="0.11119999999999999"/>
    <n v="5000"/>
    <n v="25"/>
    <n v="5729"/>
  </r>
  <r>
    <n v="619119"/>
    <x v="19"/>
    <x v="0"/>
    <x v="10"/>
    <s v="FC Industries"/>
    <x v="2"/>
    <x v="2"/>
    <x v="49"/>
    <d v="2021-04-15T00:00:00"/>
    <d v="2021-12-13T00:00:00"/>
    <x v="1"/>
    <x v="1"/>
    <d v="2022-01-13T00:00:00"/>
    <n v="793554"/>
    <x v="2"/>
    <s v="B1"/>
    <x v="1"/>
    <s v="Not Verified"/>
    <n v="110000"/>
    <n v="0.10639999999999999"/>
    <n v="539.65"/>
    <n v="8.8800000000000004E-2"/>
    <n v="17000"/>
    <n v="39"/>
    <n v="19428"/>
  </r>
  <r>
    <n v="523540"/>
    <x v="2"/>
    <x v="0"/>
    <x v="10"/>
    <s v="Student Ministries  Inc."/>
    <x v="2"/>
    <x v="2"/>
    <x v="43"/>
    <d v="2021-07-13T00:00:00"/>
    <d v="2021-07-13T00:00:00"/>
    <x v="1"/>
    <x v="1"/>
    <d v="2021-08-13T00:00:00"/>
    <n v="677401"/>
    <x v="2"/>
    <s v="B3"/>
    <x v="1"/>
    <s v="Not Verified"/>
    <n v="60000"/>
    <n v="6.7799999999999999E-2"/>
    <n v="459.14"/>
    <n v="0.11119999999999999"/>
    <n v="14000"/>
    <n v="10"/>
    <n v="16530"/>
  </r>
  <r>
    <n v="490232"/>
    <x v="8"/>
    <x v="0"/>
    <x v="10"/>
    <s v="Atlantic Express Corp"/>
    <x v="2"/>
    <x v="2"/>
    <x v="26"/>
    <d v="2021-03-13T00:00:00"/>
    <d v="2021-03-13T00:00:00"/>
    <x v="1"/>
    <x v="1"/>
    <d v="2021-04-13T00:00:00"/>
    <n v="625897"/>
    <x v="2"/>
    <s v="B3"/>
    <x v="1"/>
    <s v="Not Verified"/>
    <n v="54000"/>
    <n v="0.1389"/>
    <n v="162.80000000000001"/>
    <n v="0.1062"/>
    <n v="5000"/>
    <n v="24"/>
    <n v="5862"/>
  </r>
  <r>
    <n v="441182"/>
    <x v="4"/>
    <x v="0"/>
    <x v="3"/>
    <s v="University of Pennsylvania"/>
    <x v="2"/>
    <x v="2"/>
    <x v="52"/>
    <d v="2021-05-16T00:00:00"/>
    <d v="2021-10-12T00:00:00"/>
    <x v="1"/>
    <x v="1"/>
    <d v="2021-11-12T00:00:00"/>
    <n v="535010"/>
    <x v="2"/>
    <s v="B4"/>
    <x v="1"/>
    <s v="Not Verified"/>
    <n v="84000"/>
    <n v="0.24660000000000001"/>
    <n v="499.5"/>
    <n v="0.12180000000000001"/>
    <n v="15000"/>
    <n v="36"/>
    <n v="17982"/>
  </r>
  <r>
    <n v="357872"/>
    <x v="1"/>
    <x v="0"/>
    <x v="6"/>
    <s v="Aura Systems"/>
    <x v="2"/>
    <x v="2"/>
    <x v="34"/>
    <d v="2021-11-10T00:00:00"/>
    <d v="2021-12-10T00:00:00"/>
    <x v="1"/>
    <x v="1"/>
    <d v="2022-01-10T00:00:00"/>
    <n v="363615"/>
    <x v="2"/>
    <s v="B2"/>
    <x v="1"/>
    <s v="Not Verified"/>
    <n v="42000"/>
    <n v="0.1623"/>
    <n v="243.81"/>
    <n v="0.1051"/>
    <n v="7500"/>
    <n v="24"/>
    <n v="8474"/>
  </r>
  <r>
    <n v="465785"/>
    <x v="1"/>
    <x v="0"/>
    <x v="6"/>
    <s v="Jessie Tax Service"/>
    <x v="2"/>
    <x v="2"/>
    <x v="31"/>
    <d v="2021-05-12T00:00:00"/>
    <d v="2021-05-12T00:00:00"/>
    <x v="1"/>
    <x v="1"/>
    <d v="2021-06-12T00:00:00"/>
    <n v="584639"/>
    <x v="2"/>
    <s v="B3"/>
    <x v="1"/>
    <s v="Not Verified"/>
    <n v="21000"/>
    <n v="0.17430000000000001"/>
    <n v="256.79000000000002"/>
    <n v="0.1183"/>
    <n v="7750"/>
    <n v="14"/>
    <n v="9175"/>
  </r>
  <r>
    <n v="510090"/>
    <x v="9"/>
    <x v="0"/>
    <x v="3"/>
    <s v="Perdue Farms  Inc"/>
    <x v="2"/>
    <x v="2"/>
    <x v="27"/>
    <d v="2021-03-11T00:00:00"/>
    <d v="2021-03-11T00:00:00"/>
    <x v="1"/>
    <x v="1"/>
    <d v="2021-04-11T00:00:00"/>
    <n v="658591"/>
    <x v="2"/>
    <s v="B1"/>
    <x v="1"/>
    <s v="Not Verified"/>
    <n v="73500"/>
    <n v="0.1416"/>
    <n v="322.11"/>
    <n v="9.8799999999999999E-2"/>
    <n v="10000"/>
    <n v="36"/>
    <n v="10733"/>
  </r>
  <r>
    <n v="777838"/>
    <x v="8"/>
    <x v="0"/>
    <x v="3"/>
    <s v="Time Inc"/>
    <x v="2"/>
    <x v="2"/>
    <x v="6"/>
    <d v="2021-06-14T00:00:00"/>
    <d v="2021-06-14T00:00:00"/>
    <x v="1"/>
    <x v="1"/>
    <d v="2021-07-14T00:00:00"/>
    <n v="980365"/>
    <x v="2"/>
    <s v="B2"/>
    <x v="1"/>
    <s v="Not Verified"/>
    <n v="100000"/>
    <n v="9.6799999999999997E-2"/>
    <n v="325.45"/>
    <n v="0.10589999999999999"/>
    <n v="10000"/>
    <n v="12"/>
    <n v="11716"/>
  </r>
  <r>
    <n v="472363"/>
    <x v="5"/>
    <x v="0"/>
    <x v="3"/>
    <m/>
    <x v="2"/>
    <x v="2"/>
    <x v="31"/>
    <d v="2021-03-12T00:00:00"/>
    <d v="2021-02-10T00:00:00"/>
    <x v="1"/>
    <x v="1"/>
    <d v="2021-03-10T00:00:00"/>
    <n v="596464"/>
    <x v="2"/>
    <s v="B2"/>
    <x v="1"/>
    <s v="Not Verified"/>
    <n v="138000"/>
    <n v="0.22090000000000001"/>
    <n v="712.12"/>
    <n v="0.1148"/>
    <n v="21600"/>
    <n v="15"/>
    <n v="21807"/>
  </r>
  <r>
    <n v="471912"/>
    <x v="1"/>
    <x v="0"/>
    <x v="3"/>
    <m/>
    <x v="2"/>
    <x v="2"/>
    <x v="31"/>
    <d v="2021-08-07T00:00:00"/>
    <d v="2021-02-10T00:00:00"/>
    <x v="1"/>
    <x v="1"/>
    <d v="2021-03-10T00:00:00"/>
    <n v="595813"/>
    <x v="2"/>
    <s v="B3"/>
    <x v="1"/>
    <s v="Not Verified"/>
    <n v="140000"/>
    <n v="0.24199999999999999"/>
    <n v="712.38"/>
    <n v="0.1183"/>
    <n v="21500"/>
    <n v="11"/>
    <n v="21713"/>
  </r>
  <r>
    <n v="702706"/>
    <x v="35"/>
    <x v="0"/>
    <x v="3"/>
    <s v="epay Worldwide"/>
    <x v="2"/>
    <x v="2"/>
    <x v="44"/>
    <d v="2021-07-14T00:00:00"/>
    <d v="2021-08-14T00:00:00"/>
    <x v="1"/>
    <x v="1"/>
    <d v="2021-09-14T00:00:00"/>
    <n v="894564"/>
    <x v="2"/>
    <s v="B3"/>
    <x v="1"/>
    <s v="Not Verified"/>
    <n v="98000"/>
    <n v="0.1016"/>
    <n v="523.75"/>
    <n v="0.1099"/>
    <n v="16000"/>
    <n v="17"/>
    <n v="18855"/>
  </r>
  <r>
    <n v="602159"/>
    <x v="3"/>
    <x v="0"/>
    <x v="3"/>
    <s v="rock island arsenal"/>
    <x v="2"/>
    <x v="2"/>
    <x v="50"/>
    <d v="2021-10-11T00:00:00"/>
    <d v="2021-10-11T00:00:00"/>
    <x v="1"/>
    <x v="1"/>
    <d v="2021-11-11T00:00:00"/>
    <n v="772643"/>
    <x v="2"/>
    <s v="B3"/>
    <x v="1"/>
    <s v="Not Verified"/>
    <n v="45600"/>
    <n v="0.11020000000000001"/>
    <n v="32.090000000000003"/>
    <n v="9.6199999999999994E-2"/>
    <n v="1000"/>
    <n v="16"/>
    <n v="1077"/>
  </r>
  <r>
    <n v="446026"/>
    <x v="9"/>
    <x v="0"/>
    <x v="3"/>
    <s v="Severstal North America"/>
    <x v="2"/>
    <x v="2"/>
    <x v="31"/>
    <d v="2021-04-16T00:00:00"/>
    <d v="2021-10-12T00:00:00"/>
    <x v="1"/>
    <x v="1"/>
    <d v="2021-11-12T00:00:00"/>
    <n v="545132"/>
    <x v="2"/>
    <s v="B3"/>
    <x v="1"/>
    <s v="Not Verified"/>
    <n v="122000"/>
    <n v="0.11020000000000001"/>
    <n v="397.61"/>
    <n v="0.1183"/>
    <n v="12000"/>
    <n v="23"/>
    <n v="14291"/>
  </r>
  <r>
    <n v="573841"/>
    <x v="6"/>
    <x v="0"/>
    <x v="8"/>
    <s v="Pro Weld Inc."/>
    <x v="2"/>
    <x v="2"/>
    <x v="54"/>
    <d v="2021-11-14T00:00:00"/>
    <d v="2021-03-13T00:00:00"/>
    <x v="1"/>
    <x v="1"/>
    <d v="2021-04-13T00:00:00"/>
    <n v="738240"/>
    <x v="2"/>
    <s v="B2"/>
    <x v="1"/>
    <s v="Not Verified"/>
    <n v="27996"/>
    <n v="0.2366"/>
    <n v="301.74"/>
    <n v="0.1075"/>
    <n v="9250"/>
    <n v="13"/>
    <n v="10809"/>
  </r>
  <r>
    <n v="315794"/>
    <x v="5"/>
    <x v="0"/>
    <x v="8"/>
    <s v="Fidelity National Financial"/>
    <x v="2"/>
    <x v="2"/>
    <x v="60"/>
    <d v="2021-05-16T00:00:00"/>
    <d v="2021-04-11T00:00:00"/>
    <x v="1"/>
    <x v="1"/>
    <d v="2021-05-11T00:00:00"/>
    <n v="315784"/>
    <x v="2"/>
    <s v="B2"/>
    <x v="1"/>
    <s v="Not Verified"/>
    <n v="44000"/>
    <n v="0.18379999999999999"/>
    <n v="151.13"/>
    <n v="9.7600000000000006E-2"/>
    <n v="7000"/>
    <n v="11"/>
    <n v="5441"/>
  </r>
  <r>
    <n v="472601"/>
    <x v="17"/>
    <x v="0"/>
    <x v="8"/>
    <s v="TW Telecom"/>
    <x v="2"/>
    <x v="2"/>
    <x v="46"/>
    <d v="2021-04-16T00:00:00"/>
    <d v="2021-05-12T00:00:00"/>
    <x v="1"/>
    <x v="1"/>
    <d v="2021-06-12T00:00:00"/>
    <n v="596810"/>
    <x v="2"/>
    <s v="B4"/>
    <x v="1"/>
    <s v="Not Verified"/>
    <n v="75000"/>
    <n v="0.1734"/>
    <n v="818.38"/>
    <n v="0.1099"/>
    <n v="25000"/>
    <n v="28"/>
    <n v="29135"/>
  </r>
  <r>
    <n v="509982"/>
    <x v="2"/>
    <x v="0"/>
    <x v="8"/>
    <s v="Texas Health and Human Service Commissio"/>
    <x v="2"/>
    <x v="2"/>
    <x v="27"/>
    <d v="2021-05-13T00:00:00"/>
    <d v="2021-05-13T00:00:00"/>
    <x v="1"/>
    <x v="1"/>
    <d v="2021-06-13T00:00:00"/>
    <n v="658445"/>
    <x v="2"/>
    <s v="B5"/>
    <x v="1"/>
    <s v="Not Verified"/>
    <n v="36000"/>
    <n v="0.13769999999999999"/>
    <n v="493.67"/>
    <n v="0.11360000000000001"/>
    <n v="15000"/>
    <n v="31"/>
    <n v="17773"/>
  </r>
  <r>
    <n v="512497"/>
    <x v="5"/>
    <x v="0"/>
    <x v="4"/>
    <s v="Quiznos Subs"/>
    <x v="2"/>
    <x v="2"/>
    <x v="27"/>
    <d v="2021-05-13T00:00:00"/>
    <d v="2021-05-13T00:00:00"/>
    <x v="1"/>
    <x v="1"/>
    <d v="2021-06-13T00:00:00"/>
    <n v="662153"/>
    <x v="2"/>
    <s v="B3"/>
    <x v="1"/>
    <s v="Not Verified"/>
    <n v="65000"/>
    <n v="6.5699999999999995E-2"/>
    <n v="260.48"/>
    <n v="0.1062"/>
    <n v="8000"/>
    <n v="17"/>
    <n v="9378"/>
  </r>
  <r>
    <n v="788531"/>
    <x v="18"/>
    <x v="0"/>
    <x v="4"/>
    <s v="United State Department of Agriculture"/>
    <x v="2"/>
    <x v="2"/>
    <x v="6"/>
    <d v="2021-07-14T00:00:00"/>
    <d v="2021-07-14T00:00:00"/>
    <x v="1"/>
    <x v="1"/>
    <d v="2021-08-14T00:00:00"/>
    <n v="992267"/>
    <x v="2"/>
    <s v="B3"/>
    <x v="1"/>
    <s v="Not Verified"/>
    <n v="44390"/>
    <n v="0.19900000000000001"/>
    <n v="468.1"/>
    <n v="0.1099"/>
    <n v="14300"/>
    <n v="17"/>
    <n v="16851"/>
  </r>
  <r>
    <n v="492872"/>
    <x v="3"/>
    <x v="0"/>
    <x v="4"/>
    <s v="The Palladium Group"/>
    <x v="2"/>
    <x v="2"/>
    <x v="26"/>
    <d v="2021-10-10T00:00:00"/>
    <d v="2021-09-10T00:00:00"/>
    <x v="1"/>
    <x v="1"/>
    <d v="2021-10-10T00:00:00"/>
    <n v="630397"/>
    <x v="2"/>
    <s v="B4"/>
    <x v="1"/>
    <s v="Not Verified"/>
    <n v="76000"/>
    <n v="0.1484"/>
    <n v="589.24"/>
    <n v="0.1099"/>
    <n v="18000"/>
    <n v="37"/>
    <n v="18921"/>
  </r>
  <r>
    <n v="729647"/>
    <x v="3"/>
    <x v="0"/>
    <x v="4"/>
    <s v="Neurowave Medical Technologies"/>
    <x v="2"/>
    <x v="2"/>
    <x v="29"/>
    <d v="2021-05-16T00:00:00"/>
    <d v="2021-11-13T00:00:00"/>
    <x v="1"/>
    <x v="1"/>
    <d v="2021-12-13T00:00:00"/>
    <n v="925444"/>
    <x v="2"/>
    <s v="B5"/>
    <x v="1"/>
    <s v="Not Verified"/>
    <n v="36400"/>
    <n v="0.10979999999999999"/>
    <n v="229.54"/>
    <n v="0.1111"/>
    <n v="7000"/>
    <n v="18"/>
    <n v="8221"/>
  </r>
  <r>
    <n v="821300"/>
    <x v="13"/>
    <x v="0"/>
    <x v="2"/>
    <s v="Washington State Auditor"/>
    <x v="2"/>
    <x v="2"/>
    <x v="11"/>
    <d v="2021-11-12T00:00:00"/>
    <d v="2021-10-12T00:00:00"/>
    <x v="1"/>
    <x v="1"/>
    <d v="2021-11-12T00:00:00"/>
    <n v="1029630"/>
    <x v="2"/>
    <s v="B5"/>
    <x v="1"/>
    <s v="Not Verified"/>
    <n v="57240"/>
    <n v="0.21779999999999999"/>
    <n v="498.15"/>
    <n v="0.11990000000000001"/>
    <n v="15000"/>
    <n v="26"/>
    <n v="16769"/>
  </r>
  <r>
    <n v="754546"/>
    <x v="3"/>
    <x v="0"/>
    <x v="5"/>
    <s v="UnitedHealth Group"/>
    <x v="2"/>
    <x v="2"/>
    <x v="25"/>
    <d v="2021-03-16T00:00:00"/>
    <d v="2021-06-12T00:00:00"/>
    <x v="1"/>
    <x v="1"/>
    <d v="2021-07-12T00:00:00"/>
    <n v="954278"/>
    <x v="2"/>
    <s v="B4"/>
    <x v="1"/>
    <s v="Not Verified"/>
    <n v="37500"/>
    <n v="0.223"/>
    <n v="197.83"/>
    <n v="0.1149"/>
    <n v="6000"/>
    <n v="22"/>
    <n v="6638"/>
  </r>
  <r>
    <n v="478788"/>
    <x v="6"/>
    <x v="0"/>
    <x v="5"/>
    <s v="Composite Fogings"/>
    <x v="2"/>
    <x v="2"/>
    <x v="24"/>
    <d v="2021-06-12T00:00:00"/>
    <d v="2021-06-12T00:00:00"/>
    <x v="1"/>
    <x v="1"/>
    <d v="2021-07-12T00:00:00"/>
    <n v="608000"/>
    <x v="2"/>
    <s v="B4"/>
    <x v="1"/>
    <s v="Not Verified"/>
    <n v="30000"/>
    <n v="0.20039999999999999"/>
    <n v="99.9"/>
    <n v="0.12180000000000001"/>
    <n v="3000"/>
    <n v="15"/>
    <n v="3561"/>
  </r>
  <r>
    <n v="1055239"/>
    <x v="34"/>
    <x v="0"/>
    <x v="7"/>
    <s v="ECPI University"/>
    <x v="2"/>
    <x v="2"/>
    <x v="12"/>
    <d v="2021-07-13T00:00:00"/>
    <d v="2021-09-12T00:00:00"/>
    <x v="1"/>
    <x v="1"/>
    <d v="2021-10-12T00:00:00"/>
    <n v="1286795"/>
    <x v="2"/>
    <s v="B4"/>
    <x v="1"/>
    <s v="Not Verified"/>
    <n v="60500"/>
    <n v="0.17910000000000001"/>
    <n v="568.05999999999995"/>
    <n v="0.1242"/>
    <n v="17000"/>
    <n v="31"/>
    <n v="18434"/>
  </r>
  <r>
    <n v="789544"/>
    <x v="8"/>
    <x v="0"/>
    <x v="7"/>
    <s v="20th Century Fox FCU"/>
    <x v="2"/>
    <x v="2"/>
    <x v="6"/>
    <d v="2021-05-16T00:00:00"/>
    <d v="2021-02-13T00:00:00"/>
    <x v="1"/>
    <x v="1"/>
    <d v="2021-03-13T00:00:00"/>
    <n v="993472"/>
    <x v="2"/>
    <s v="B5"/>
    <x v="1"/>
    <s v="Not Verified"/>
    <n v="41000"/>
    <n v="0.22239999999999999"/>
    <n v="166.05"/>
    <n v="0.11990000000000001"/>
    <n v="5000"/>
    <n v="35"/>
    <n v="5740"/>
  </r>
  <r>
    <n v="485710"/>
    <x v="6"/>
    <x v="0"/>
    <x v="9"/>
    <s v="The Home Depot"/>
    <x v="2"/>
    <x v="2"/>
    <x v="46"/>
    <d v="2021-05-16T00:00:00"/>
    <d v="2021-03-13T00:00:00"/>
    <x v="1"/>
    <x v="1"/>
    <d v="2021-04-13T00:00:00"/>
    <n v="550408"/>
    <x v="2"/>
    <s v="B2"/>
    <x v="1"/>
    <s v="Not Verified"/>
    <n v="35000"/>
    <n v="0.1159"/>
    <n v="323.85000000000002"/>
    <n v="0.10249999999999999"/>
    <n v="10000"/>
    <n v="16"/>
    <n v="11659"/>
  </r>
  <r>
    <n v="662580"/>
    <x v="26"/>
    <x v="0"/>
    <x v="9"/>
    <m/>
    <x v="2"/>
    <x v="2"/>
    <x v="0"/>
    <d v="2021-02-14T00:00:00"/>
    <d v="2021-02-14T00:00:00"/>
    <x v="1"/>
    <x v="1"/>
    <d v="2021-03-14T00:00:00"/>
    <n v="847317"/>
    <x v="2"/>
    <s v="B4"/>
    <x v="1"/>
    <s v="Not Verified"/>
    <n v="42900"/>
    <n v="2.69E-2"/>
    <n v="65.239999999999995"/>
    <n v="0.1074"/>
    <n v="2000"/>
    <n v="11"/>
    <n v="2349"/>
  </r>
  <r>
    <n v="485240"/>
    <x v="20"/>
    <x v="0"/>
    <x v="10"/>
    <m/>
    <x v="2"/>
    <x v="2"/>
    <x v="46"/>
    <d v="2021-02-12T00:00:00"/>
    <d v="2021-03-12T00:00:00"/>
    <x v="1"/>
    <x v="1"/>
    <d v="2021-04-12T00:00:00"/>
    <n v="618132"/>
    <x v="2"/>
    <s v="B1"/>
    <x v="1"/>
    <s v="Not Verified"/>
    <n v="250000"/>
    <n v="4.9500000000000002E-2"/>
    <n v="483.16"/>
    <n v="9.8799999999999999E-2"/>
    <n v="15000"/>
    <n v="23"/>
    <n v="16541"/>
  </r>
  <r>
    <n v="1035385"/>
    <x v="5"/>
    <x v="0"/>
    <x v="10"/>
    <s v="Product Quest mfg"/>
    <x v="2"/>
    <x v="2"/>
    <x v="22"/>
    <d v="2021-12-15T00:00:00"/>
    <d v="2021-03-14T00:00:00"/>
    <x v="1"/>
    <x v="1"/>
    <d v="2021-04-14T00:00:00"/>
    <n v="1265005"/>
    <x v="2"/>
    <s v="B2"/>
    <x v="1"/>
    <s v="Not Verified"/>
    <n v="35000"/>
    <n v="0.10150000000000001"/>
    <n v="325.74"/>
    <n v="0.1065"/>
    <n v="10000"/>
    <n v="6"/>
    <n v="11600"/>
  </r>
  <r>
    <n v="457833"/>
    <x v="14"/>
    <x v="0"/>
    <x v="0"/>
    <s v="Body Scapes Fitness"/>
    <x v="2"/>
    <x v="2"/>
    <x v="32"/>
    <d v="2021-11-12T00:00:00"/>
    <d v="2021-03-12T00:00:00"/>
    <x v="1"/>
    <x v="1"/>
    <d v="2021-04-12T00:00:00"/>
    <n v="569499"/>
    <x v="2"/>
    <s v="B1"/>
    <x v="1"/>
    <s v="Not Verified"/>
    <n v="42000"/>
    <n v="9.1999999999999998E-2"/>
    <n v="341.16"/>
    <n v="0.1114"/>
    <n v="10400"/>
    <n v="23"/>
    <n v="12134"/>
  </r>
  <r>
    <n v="448786"/>
    <x v="14"/>
    <x v="0"/>
    <x v="0"/>
    <m/>
    <x v="2"/>
    <x v="2"/>
    <x v="15"/>
    <d v="2021-05-10T00:00:00"/>
    <d v="2021-05-10T00:00:00"/>
    <x v="1"/>
    <x v="1"/>
    <d v="2021-06-10T00:00:00"/>
    <n v="550950"/>
    <x v="2"/>
    <s v="B2"/>
    <x v="1"/>
    <s v="Not Verified"/>
    <n v="40000"/>
    <n v="0.18240000000000001"/>
    <n v="197.82"/>
    <n v="0.1148"/>
    <n v="6000"/>
    <n v="19"/>
    <n v="6373"/>
  </r>
  <r>
    <n v="368374"/>
    <x v="26"/>
    <x v="0"/>
    <x v="0"/>
    <s v="Toky Branding and Design"/>
    <x v="2"/>
    <x v="2"/>
    <x v="40"/>
    <d v="2021-10-09T00:00:00"/>
    <d v="2021-10-09T00:00:00"/>
    <x v="1"/>
    <x v="1"/>
    <d v="2021-11-09T00:00:00"/>
    <n v="382804"/>
    <x v="2"/>
    <s v="B2"/>
    <x v="1"/>
    <s v="Not Verified"/>
    <n v="54996"/>
    <n v="0.21410000000000001"/>
    <n v="394.36"/>
    <n v="0.11260000000000001"/>
    <n v="12000"/>
    <n v="31"/>
    <n v="12916"/>
  </r>
  <r>
    <n v="512508"/>
    <x v="1"/>
    <x v="0"/>
    <x v="0"/>
    <s v="Zynga"/>
    <x v="2"/>
    <x v="2"/>
    <x v="27"/>
    <d v="2021-05-13T00:00:00"/>
    <d v="2021-05-13T00:00:00"/>
    <x v="1"/>
    <x v="1"/>
    <d v="2021-06-13T00:00:00"/>
    <n v="662169"/>
    <x v="2"/>
    <s v="B3"/>
    <x v="1"/>
    <s v="Not Verified"/>
    <n v="48000"/>
    <n v="0.23499999999999999"/>
    <n v="651.20000000000005"/>
    <n v="0.1062"/>
    <n v="20000"/>
    <n v="23"/>
    <n v="23444"/>
  </r>
  <r>
    <n v="1037805"/>
    <x v="1"/>
    <x v="0"/>
    <x v="0"/>
    <s v="H&amp;T Seafood Inc,"/>
    <x v="2"/>
    <x v="2"/>
    <x v="22"/>
    <d v="2021-01-16T00:00:00"/>
    <d v="2021-05-14T00:00:00"/>
    <x v="1"/>
    <x v="1"/>
    <d v="2021-06-14T00:00:00"/>
    <n v="1267498"/>
    <x v="2"/>
    <s v="B4"/>
    <x v="1"/>
    <s v="Not Verified"/>
    <n v="24000"/>
    <n v="0.17649999999999999"/>
    <n v="237.25"/>
    <n v="0.1242"/>
    <n v="7100"/>
    <n v="15"/>
    <n v="8474"/>
  </r>
  <r>
    <n v="463390"/>
    <x v="8"/>
    <x v="0"/>
    <x v="0"/>
    <s v="Seealed Air Copr"/>
    <x v="2"/>
    <x v="2"/>
    <x v="31"/>
    <d v="2021-04-10T00:00:00"/>
    <d v="2021-04-10T00:00:00"/>
    <x v="1"/>
    <x v="1"/>
    <d v="2021-05-10T00:00:00"/>
    <n v="580155"/>
    <x v="2"/>
    <s v="B4"/>
    <x v="1"/>
    <s v="Not Verified"/>
    <n v="60000"/>
    <n v="0.219"/>
    <n v="807.53"/>
    <n v="0.12180000000000001"/>
    <n v="24250"/>
    <n v="33"/>
    <n v="24972"/>
  </r>
  <r>
    <n v="478785"/>
    <x v="8"/>
    <x v="0"/>
    <x v="4"/>
    <s v="cwi"/>
    <x v="2"/>
    <x v="2"/>
    <x v="24"/>
    <d v="2021-03-13T00:00:00"/>
    <d v="2021-03-13T00:00:00"/>
    <x v="1"/>
    <x v="1"/>
    <d v="2021-04-13T00:00:00"/>
    <n v="607995"/>
    <x v="2"/>
    <s v="B5"/>
    <x v="1"/>
    <s v="Not Verified"/>
    <n v="30000"/>
    <n v="0.2268"/>
    <n v="378.48"/>
    <n v="0.11360000000000001"/>
    <n v="11500"/>
    <n v="12"/>
    <n v="13690"/>
  </r>
  <r>
    <n v="801105"/>
    <x v="2"/>
    <x v="0"/>
    <x v="2"/>
    <s v="Seawinns Security INC"/>
    <x v="2"/>
    <x v="2"/>
    <x v="44"/>
    <d v="2021-05-14T00:00:00"/>
    <d v="2021-01-13T00:00:00"/>
    <x v="1"/>
    <x v="1"/>
    <d v="2021-02-13T00:00:00"/>
    <n v="1006650"/>
    <x v="2"/>
    <s v="B5"/>
    <x v="1"/>
    <s v="Not Verified"/>
    <n v="19200"/>
    <n v="1.8800000000000001E-2"/>
    <n v="99.63"/>
    <n v="0.11990000000000001"/>
    <n v="3000"/>
    <n v="8"/>
    <n v="3427"/>
  </r>
  <r>
    <n v="687114"/>
    <x v="32"/>
    <x v="0"/>
    <x v="4"/>
    <s v="Ru San's"/>
    <x v="2"/>
    <x v="2"/>
    <x v="42"/>
    <d v="2021-04-14T00:00:00"/>
    <d v="2021-04-14T00:00:00"/>
    <x v="1"/>
    <x v="1"/>
    <d v="2021-05-14T00:00:00"/>
    <n v="877056"/>
    <x v="2"/>
    <s v="B4"/>
    <x v="1"/>
    <s v="Not Verified"/>
    <n v="27000"/>
    <n v="6.8000000000000005E-2"/>
    <n v="352.25"/>
    <n v="0.1074"/>
    <n v="10800"/>
    <n v="24"/>
    <n v="12928"/>
  </r>
  <r>
    <n v="504030"/>
    <x v="2"/>
    <x v="0"/>
    <x v="6"/>
    <s v="University of Houston"/>
    <x v="2"/>
    <x v="2"/>
    <x v="27"/>
    <d v="2021-05-16T00:00:00"/>
    <d v="2021-11-11T00:00:00"/>
    <x v="1"/>
    <x v="1"/>
    <d v="2021-12-11T00:00:00"/>
    <n v="648831"/>
    <x v="2"/>
    <s v="B1"/>
    <x v="1"/>
    <s v="Not Verified"/>
    <n v="25000"/>
    <n v="0.2208"/>
    <n v="161.06"/>
    <n v="9.8799999999999999E-2"/>
    <n v="5000"/>
    <n v="20"/>
    <n v="5583"/>
  </r>
  <r>
    <n v="735256"/>
    <x v="2"/>
    <x v="0"/>
    <x v="6"/>
    <s v="Grocers Supply"/>
    <x v="2"/>
    <x v="2"/>
    <x v="29"/>
    <d v="2021-12-15T00:00:00"/>
    <d v="2021-08-12T00:00:00"/>
    <x v="1"/>
    <x v="1"/>
    <d v="2021-09-12T00:00:00"/>
    <n v="931909"/>
    <x v="2"/>
    <s v="B2"/>
    <x v="1"/>
    <s v="Not Verified"/>
    <n v="35004"/>
    <n v="0.29930000000000001"/>
    <n v="290.41000000000003"/>
    <n v="0.1"/>
    <n v="9000"/>
    <n v="13"/>
    <n v="9930"/>
  </r>
  <r>
    <n v="439465"/>
    <x v="20"/>
    <x v="0"/>
    <x v="6"/>
    <s v="RBI Management Services LLC"/>
    <x v="2"/>
    <x v="2"/>
    <x v="52"/>
    <d v="2021-10-10T00:00:00"/>
    <d v="2021-09-10T00:00:00"/>
    <x v="1"/>
    <x v="1"/>
    <d v="2021-10-10T00:00:00"/>
    <n v="530910"/>
    <x v="2"/>
    <s v="B5"/>
    <x v="1"/>
    <s v="Not Verified"/>
    <n v="39996"/>
    <n v="0.13619999999999999"/>
    <n v="267.74"/>
    <n v="0.12529999999999999"/>
    <n v="8000"/>
    <n v="15"/>
    <n v="8871"/>
  </r>
  <r>
    <n v="511131"/>
    <x v="1"/>
    <x v="0"/>
    <x v="3"/>
    <s v="Fresenius Medical care"/>
    <x v="2"/>
    <x v="2"/>
    <x v="27"/>
    <d v="2021-05-13T00:00:00"/>
    <d v="2021-05-13T00:00:00"/>
    <x v="1"/>
    <x v="1"/>
    <d v="2021-06-13T00:00:00"/>
    <n v="660163"/>
    <x v="2"/>
    <s v="B1"/>
    <x v="1"/>
    <s v="Not Verified"/>
    <n v="93000"/>
    <n v="0.22919999999999999"/>
    <n v="322.11"/>
    <n v="9.8799999999999999E-2"/>
    <n v="10000"/>
    <n v="33"/>
    <n v="11597"/>
  </r>
  <r>
    <n v="447810"/>
    <x v="3"/>
    <x v="0"/>
    <x v="3"/>
    <s v="Conserv FS"/>
    <x v="2"/>
    <x v="2"/>
    <x v="15"/>
    <d v="2021-03-12T00:00:00"/>
    <d v="2021-02-12T00:00:00"/>
    <x v="1"/>
    <x v="1"/>
    <d v="2021-03-12T00:00:00"/>
    <n v="548854"/>
    <x v="2"/>
    <s v="B4"/>
    <x v="1"/>
    <s v="Not Verified"/>
    <n v="31200"/>
    <n v="0.22770000000000001"/>
    <n v="333"/>
    <n v="0.12180000000000001"/>
    <n v="10000"/>
    <n v="22"/>
    <n v="11870"/>
  </r>
  <r>
    <n v="533539"/>
    <x v="21"/>
    <x v="0"/>
    <x v="8"/>
    <s v="Napoli Foods"/>
    <x v="2"/>
    <x v="2"/>
    <x v="43"/>
    <d v="2021-07-13T00:00:00"/>
    <d v="2021-07-13T00:00:00"/>
    <x v="1"/>
    <x v="1"/>
    <d v="2021-08-13T00:00:00"/>
    <n v="689628"/>
    <x v="2"/>
    <s v="B2"/>
    <x v="1"/>
    <s v="Not Verified"/>
    <n v="30000"/>
    <n v="2.92E-2"/>
    <n v="96.24"/>
    <n v="0.1075"/>
    <n v="2950"/>
    <n v="5"/>
    <n v="3464"/>
  </r>
  <r>
    <n v="577566"/>
    <x v="38"/>
    <x v="0"/>
    <x v="8"/>
    <s v="State of Alabama"/>
    <x v="2"/>
    <x v="2"/>
    <x v="54"/>
    <d v="2021-04-15T00:00:00"/>
    <d v="2021-09-13T00:00:00"/>
    <x v="1"/>
    <x v="1"/>
    <d v="2021-10-13T00:00:00"/>
    <n v="742698"/>
    <x v="2"/>
    <s v="B5"/>
    <x v="1"/>
    <s v="Not Verified"/>
    <n v="42240"/>
    <n v="0.1145"/>
    <n v="397.77"/>
    <n v="0.1186"/>
    <n v="12000"/>
    <n v="29"/>
    <n v="14322"/>
  </r>
  <r>
    <n v="781191"/>
    <x v="8"/>
    <x v="0"/>
    <x v="2"/>
    <s v="Simon and Schuster, Inc."/>
    <x v="2"/>
    <x v="2"/>
    <x v="6"/>
    <d v="2021-04-16T00:00:00"/>
    <d v="2021-07-14T00:00:00"/>
    <x v="1"/>
    <x v="1"/>
    <d v="2021-08-14T00:00:00"/>
    <n v="984023"/>
    <x v="2"/>
    <s v="B5"/>
    <x v="1"/>
    <s v="Not Verified"/>
    <n v="50000"/>
    <n v="0.17660000000000001"/>
    <n v="167.56"/>
    <n v="0.12620000000000001"/>
    <n v="5000"/>
    <n v="10"/>
    <n v="6032"/>
  </r>
  <r>
    <n v="449589"/>
    <x v="27"/>
    <x v="0"/>
    <x v="2"/>
    <s v="A Work of Faith Community Outreach Corp"/>
    <x v="2"/>
    <x v="2"/>
    <x v="15"/>
    <d v="2021-05-15T00:00:00"/>
    <d v="2021-05-10T00:00:00"/>
    <x v="1"/>
    <x v="1"/>
    <d v="2021-06-10T00:00:00"/>
    <n v="552326"/>
    <x v="2"/>
    <s v="B5"/>
    <x v="1"/>
    <s v="Not Verified"/>
    <n v="28000"/>
    <n v="0.10929999999999999"/>
    <n v="408.29"/>
    <n v="0.12529999999999999"/>
    <n v="12200"/>
    <n v="13"/>
    <n v="12920"/>
  </r>
  <r>
    <n v="458938"/>
    <x v="19"/>
    <x v="0"/>
    <x v="5"/>
    <s v="Info-Link Technologies Inc."/>
    <x v="2"/>
    <x v="2"/>
    <x v="32"/>
    <d v="2021-05-16T00:00:00"/>
    <d v="2021-08-12T00:00:00"/>
    <x v="1"/>
    <x v="1"/>
    <d v="2021-09-12T00:00:00"/>
    <n v="571706"/>
    <x v="2"/>
    <s v="B3"/>
    <x v="1"/>
    <s v="Not Verified"/>
    <n v="84000"/>
    <n v="0.1467"/>
    <n v="662.68"/>
    <n v="0.1183"/>
    <n v="20000"/>
    <n v="15"/>
    <n v="23818"/>
  </r>
  <r>
    <n v="473726"/>
    <x v="5"/>
    <x v="0"/>
    <x v="5"/>
    <s v="Sarasota County Fire Dept."/>
    <x v="2"/>
    <x v="2"/>
    <x v="24"/>
    <d v="2021-02-12T00:00:00"/>
    <d v="2021-02-12T00:00:00"/>
    <x v="1"/>
    <x v="1"/>
    <d v="2021-03-12T00:00:00"/>
    <n v="598928"/>
    <x v="2"/>
    <s v="B3"/>
    <x v="1"/>
    <s v="Not Verified"/>
    <n v="54000"/>
    <n v="0.2198"/>
    <n v="265.08"/>
    <n v="0.1183"/>
    <n v="8000"/>
    <n v="17"/>
    <n v="9377"/>
  </r>
  <r>
    <n v="455997"/>
    <x v="1"/>
    <x v="0"/>
    <x v="7"/>
    <s v="Music Exchange, Inc."/>
    <x v="2"/>
    <x v="2"/>
    <x v="32"/>
    <d v="2021-01-11T00:00:00"/>
    <d v="2021-01-11T00:00:00"/>
    <x v="1"/>
    <x v="1"/>
    <d v="2021-02-11T00:00:00"/>
    <n v="565931"/>
    <x v="2"/>
    <s v="B1"/>
    <x v="1"/>
    <s v="Not Verified"/>
    <n v="40000"/>
    <n v="0.1671"/>
    <n v="393.65"/>
    <n v="0.1114"/>
    <n v="12000"/>
    <n v="21"/>
    <n v="13313"/>
  </r>
  <r>
    <n v="461745"/>
    <x v="0"/>
    <x v="0"/>
    <x v="7"/>
    <s v="Smith, Adcock &amp; Company CPA"/>
    <x v="2"/>
    <x v="2"/>
    <x v="31"/>
    <d v="2021-10-15T00:00:00"/>
    <d v="2021-03-12T00:00:00"/>
    <x v="1"/>
    <x v="1"/>
    <d v="2021-04-12T00:00:00"/>
    <n v="577286"/>
    <x v="2"/>
    <s v="B2"/>
    <x v="1"/>
    <s v="Not Verified"/>
    <n v="80000"/>
    <n v="9.9000000000000005E-2"/>
    <n v="824.22"/>
    <n v="0.1148"/>
    <n v="25000"/>
    <n v="42"/>
    <n v="29295"/>
  </r>
  <r>
    <n v="1047652"/>
    <x v="6"/>
    <x v="0"/>
    <x v="9"/>
    <s v="Mercy VNS and Hospice Services"/>
    <x v="2"/>
    <x v="2"/>
    <x v="12"/>
    <d v="2021-12-14T00:00:00"/>
    <d v="2021-12-14T00:00:00"/>
    <x v="1"/>
    <x v="1"/>
    <d v="2022-01-14T00:00:00"/>
    <n v="1278751"/>
    <x v="2"/>
    <s v="B5"/>
    <x v="1"/>
    <s v="Not Verified"/>
    <n v="25899"/>
    <n v="0.2326"/>
    <n v="209.66"/>
    <n v="0.12690000000000001"/>
    <n v="6250"/>
    <n v="37"/>
    <n v="7548"/>
  </r>
  <r>
    <n v="493917"/>
    <x v="26"/>
    <x v="0"/>
    <x v="10"/>
    <s v="Hawthorn Bank"/>
    <x v="2"/>
    <x v="2"/>
    <x v="26"/>
    <d v="2021-05-13T00:00:00"/>
    <d v="2021-03-11T00:00:00"/>
    <x v="1"/>
    <x v="1"/>
    <d v="2021-04-11T00:00:00"/>
    <n v="632136"/>
    <x v="2"/>
    <s v="B2"/>
    <x v="1"/>
    <s v="Not Verified"/>
    <n v="53000"/>
    <n v="0.1195"/>
    <n v="518.16"/>
    <n v="0.10249999999999999"/>
    <n v="16000"/>
    <n v="69"/>
    <n v="17280"/>
  </r>
  <r>
    <n v="367376"/>
    <x v="4"/>
    <x v="0"/>
    <x v="10"/>
    <s v="Ruthrauff-Sauer LLC"/>
    <x v="2"/>
    <x v="2"/>
    <x v="55"/>
    <d v="2021-05-16T00:00:00"/>
    <d v="2021-10-10T00:00:00"/>
    <x v="1"/>
    <x v="1"/>
    <d v="2021-11-10T00:00:00"/>
    <n v="380921"/>
    <x v="2"/>
    <s v="B5"/>
    <x v="1"/>
    <s v="Not Verified"/>
    <n v="45000"/>
    <n v="0.21870000000000001"/>
    <n v="266.52"/>
    <n v="0.1221"/>
    <n v="8000"/>
    <n v="11"/>
    <n v="9247"/>
  </r>
  <r>
    <n v="424625"/>
    <x v="27"/>
    <x v="0"/>
    <x v="0"/>
    <s v="The Vanguard Group"/>
    <x v="2"/>
    <x v="2"/>
    <x v="30"/>
    <d v="2021-01-11T00:00:00"/>
    <d v="2021-01-11T00:00:00"/>
    <x v="1"/>
    <x v="1"/>
    <d v="2021-02-11T00:00:00"/>
    <n v="500521"/>
    <x v="2"/>
    <s v="B3"/>
    <x v="1"/>
    <s v="Not Verified"/>
    <n v="41600"/>
    <n v="0.17369999999999999"/>
    <n v="429.18"/>
    <n v="0.1158"/>
    <n v="13000"/>
    <n v="16"/>
    <n v="14786"/>
  </r>
  <r>
    <n v="454334"/>
    <x v="8"/>
    <x v="0"/>
    <x v="0"/>
    <s v="noyes memorial hospital"/>
    <x v="2"/>
    <x v="2"/>
    <x v="32"/>
    <d v="2021-05-16T00:00:00"/>
    <d v="2021-06-12T00:00:00"/>
    <x v="1"/>
    <x v="1"/>
    <d v="2021-07-12T00:00:00"/>
    <n v="562530"/>
    <x v="2"/>
    <s v="B5"/>
    <x v="1"/>
    <s v="Not Verified"/>
    <n v="28000"/>
    <n v="0.22539999999999999"/>
    <n v="108.77"/>
    <n v="0.12529999999999999"/>
    <n v="3250"/>
    <n v="27"/>
    <n v="3931"/>
  </r>
  <r>
    <n v="767799"/>
    <x v="26"/>
    <x v="0"/>
    <x v="2"/>
    <s v="ATK"/>
    <x v="2"/>
    <x v="2"/>
    <x v="25"/>
    <d v="2021-06-14T00:00:00"/>
    <d v="2021-06-14T00:00:00"/>
    <x v="1"/>
    <x v="1"/>
    <d v="2021-07-14T00:00:00"/>
    <n v="968961"/>
    <x v="2"/>
    <s v="B3"/>
    <x v="1"/>
    <s v="Not Verified"/>
    <n v="80000"/>
    <n v="0.21959999999999999"/>
    <n v="157.13"/>
    <n v="0.1099"/>
    <n v="4800"/>
    <n v="41"/>
    <n v="5656"/>
  </r>
  <r>
    <n v="946504"/>
    <x v="35"/>
    <x v="0"/>
    <x v="6"/>
    <s v="Surepoint Medical"/>
    <x v="2"/>
    <x v="2"/>
    <x v="13"/>
    <d v="2021-05-16T00:00:00"/>
    <d v="2021-09-13T00:00:00"/>
    <x v="1"/>
    <x v="1"/>
    <d v="2021-10-13T00:00:00"/>
    <n v="1167255"/>
    <x v="2"/>
    <s v="B4"/>
    <x v="1"/>
    <s v="Not Verified"/>
    <n v="40000"/>
    <n v="0.21079999999999999"/>
    <n v="501.23"/>
    <n v="0.1242"/>
    <n v="15000"/>
    <n v="10"/>
    <n v="17529"/>
  </r>
  <r>
    <n v="452947"/>
    <x v="3"/>
    <x v="0"/>
    <x v="6"/>
    <m/>
    <x v="2"/>
    <x v="2"/>
    <x v="15"/>
    <d v="2021-11-12T00:00:00"/>
    <d v="2021-11-12T00:00:00"/>
    <x v="1"/>
    <x v="1"/>
    <d v="2021-12-12T00:00:00"/>
    <n v="559525"/>
    <x v="2"/>
    <s v="B5"/>
    <x v="1"/>
    <s v="Not Verified"/>
    <n v="12996"/>
    <n v="0.1163"/>
    <n v="158.97"/>
    <n v="0.12529999999999999"/>
    <n v="4750"/>
    <n v="7"/>
    <n v="5711"/>
  </r>
  <r>
    <n v="415292"/>
    <x v="35"/>
    <x v="0"/>
    <x v="3"/>
    <s v="Intrust Bank"/>
    <x v="2"/>
    <x v="2"/>
    <x v="23"/>
    <d v="2021-05-16T00:00:00"/>
    <d v="2021-08-11T00:00:00"/>
    <x v="1"/>
    <x v="1"/>
    <d v="2021-09-11T00:00:00"/>
    <n v="482699"/>
    <x v="2"/>
    <s v="B1"/>
    <x v="1"/>
    <s v="Not Verified"/>
    <n v="95004"/>
    <n v="7.0099999999999996E-2"/>
    <n v="235.54"/>
    <n v="0.1095"/>
    <n v="7200"/>
    <n v="14"/>
    <n v="8343"/>
  </r>
  <r>
    <n v="489410"/>
    <x v="8"/>
    <x v="0"/>
    <x v="8"/>
    <s v="State Farm Insurance"/>
    <x v="2"/>
    <x v="2"/>
    <x v="26"/>
    <d v="2021-05-16T00:00:00"/>
    <d v="2021-03-13T00:00:00"/>
    <x v="1"/>
    <x v="1"/>
    <d v="2021-04-13T00:00:00"/>
    <n v="624418"/>
    <x v="2"/>
    <s v="B4"/>
    <x v="1"/>
    <s v="Not Verified"/>
    <n v="55000"/>
    <n v="0.13719999999999999"/>
    <n v="212.78"/>
    <n v="0.1099"/>
    <n v="6500"/>
    <n v="15"/>
    <n v="7660"/>
  </r>
  <r>
    <n v="580021"/>
    <x v="1"/>
    <x v="0"/>
    <x v="8"/>
    <s v="German Motors"/>
    <x v="2"/>
    <x v="2"/>
    <x v="54"/>
    <d v="2021-01-16T00:00:00"/>
    <d v="2021-05-11T00:00:00"/>
    <x v="1"/>
    <x v="1"/>
    <d v="2021-06-11T00:00:00"/>
    <n v="745665"/>
    <x v="2"/>
    <s v="B5"/>
    <x v="1"/>
    <s v="Not Verified"/>
    <n v="50000"/>
    <n v="0.1356"/>
    <n v="185.63"/>
    <n v="0.1186"/>
    <n v="5600"/>
    <n v="20"/>
    <n v="5895"/>
  </r>
  <r>
    <n v="492279"/>
    <x v="9"/>
    <x v="0"/>
    <x v="2"/>
    <s v="American Capital"/>
    <x v="2"/>
    <x v="2"/>
    <x v="26"/>
    <d v="2021-05-16T00:00:00"/>
    <d v="2021-02-12T00:00:00"/>
    <x v="1"/>
    <x v="1"/>
    <d v="2021-03-12T00:00:00"/>
    <n v="629506"/>
    <x v="2"/>
    <s v="B1"/>
    <x v="1"/>
    <s v="Not Verified"/>
    <n v="92000"/>
    <n v="0.21"/>
    <n v="231.92"/>
    <n v="9.8799999999999999E-2"/>
    <n v="7200"/>
    <n v="41"/>
    <n v="8137"/>
  </r>
  <r>
    <n v="473722"/>
    <x v="21"/>
    <x v="0"/>
    <x v="2"/>
    <s v="Sanofi Aventis"/>
    <x v="2"/>
    <x v="2"/>
    <x v="46"/>
    <d v="2021-10-15T00:00:00"/>
    <d v="2021-10-10T00:00:00"/>
    <x v="1"/>
    <x v="1"/>
    <d v="2021-11-10T00:00:00"/>
    <n v="598917"/>
    <x v="2"/>
    <s v="B2"/>
    <x v="1"/>
    <s v="Not Verified"/>
    <n v="93000"/>
    <n v="2.7099999999999999E-2"/>
    <n v="323.85000000000002"/>
    <n v="0.10249999999999999"/>
    <n v="10000"/>
    <n v="47"/>
    <n v="10555"/>
  </r>
  <r>
    <n v="452488"/>
    <x v="38"/>
    <x v="0"/>
    <x v="1"/>
    <s v="lowes"/>
    <x v="2"/>
    <x v="2"/>
    <x v="15"/>
    <d v="2021-05-16T00:00:00"/>
    <d v="2021-02-12T00:00:00"/>
    <x v="1"/>
    <x v="1"/>
    <d v="2021-03-12T00:00:00"/>
    <n v="558509"/>
    <x v="2"/>
    <s v="B3"/>
    <x v="1"/>
    <s v="Not Verified"/>
    <n v="50500"/>
    <n v="7.9600000000000004E-2"/>
    <n v="198.81"/>
    <n v="0.1183"/>
    <n v="6000"/>
    <n v="37"/>
    <n v="7033"/>
  </r>
  <r>
    <n v="738358"/>
    <x v="20"/>
    <x v="0"/>
    <x v="0"/>
    <s v="US Federal Courts"/>
    <x v="2"/>
    <x v="2"/>
    <x v="29"/>
    <d v="2021-03-15T00:00:00"/>
    <d v="2021-05-14T00:00:00"/>
    <x v="1"/>
    <x v="1"/>
    <d v="2021-06-14T00:00:00"/>
    <n v="935714"/>
    <x v="2"/>
    <s v="B1"/>
    <x v="1"/>
    <s v="Not Verified"/>
    <n v="34500"/>
    <n v="0.15790000000000001"/>
    <n v="320.94"/>
    <n v="9.6299999999999997E-2"/>
    <n v="10000"/>
    <n v="9"/>
    <n v="11554"/>
  </r>
  <r>
    <n v="492092"/>
    <x v="8"/>
    <x v="0"/>
    <x v="0"/>
    <s v="TheLadders.com"/>
    <x v="2"/>
    <x v="2"/>
    <x v="26"/>
    <d v="2021-08-11T00:00:00"/>
    <d v="2021-08-11T00:00:00"/>
    <x v="1"/>
    <x v="1"/>
    <d v="2021-09-11T00:00:00"/>
    <n v="629195"/>
    <x v="2"/>
    <s v="B3"/>
    <x v="1"/>
    <s v="Not Verified"/>
    <n v="45000"/>
    <n v="6.59E-2"/>
    <n v="221.41"/>
    <n v="0.1062"/>
    <n v="6800"/>
    <n v="21"/>
    <n v="7585"/>
  </r>
  <r>
    <n v="873510"/>
    <x v="1"/>
    <x v="0"/>
    <x v="7"/>
    <s v="Kohls Department Stores"/>
    <x v="2"/>
    <x v="2"/>
    <x v="10"/>
    <d v="2021-05-16T00:00:00"/>
    <d v="2021-09-14T00:00:00"/>
    <x v="1"/>
    <x v="1"/>
    <d v="2021-10-14T00:00:00"/>
    <n v="1087865"/>
    <x v="2"/>
    <s v="B1"/>
    <x v="1"/>
    <s v="Not Verified"/>
    <n v="28000"/>
    <n v="5.2299999999999999E-2"/>
    <n v="225.84"/>
    <n v="9.9900000000000003E-2"/>
    <n v="7000"/>
    <n v="14"/>
    <n v="8130"/>
  </r>
  <r>
    <n v="445996"/>
    <x v="3"/>
    <x v="0"/>
    <x v="3"/>
    <s v="IL Secretary of State"/>
    <x v="2"/>
    <x v="2"/>
    <x v="15"/>
    <d v="2021-05-16T00:00:00"/>
    <d v="2021-09-11T00:00:00"/>
    <x v="1"/>
    <x v="1"/>
    <d v="2021-10-11T00:00:00"/>
    <n v="545054"/>
    <x v="2"/>
    <s v="B4"/>
    <x v="1"/>
    <s v="Not Verified"/>
    <n v="45996"/>
    <n v="0.113"/>
    <n v="832.5"/>
    <n v="0.12180000000000001"/>
    <n v="25000"/>
    <n v="41"/>
    <n v="29239"/>
  </r>
  <r>
    <n v="468599"/>
    <x v="3"/>
    <x v="0"/>
    <x v="3"/>
    <s v="City of Chicago"/>
    <x v="2"/>
    <x v="2"/>
    <x v="31"/>
    <d v="2021-03-14T00:00:00"/>
    <d v="2021-08-12T00:00:00"/>
    <x v="1"/>
    <x v="1"/>
    <d v="2021-09-12T00:00:00"/>
    <n v="590309"/>
    <x v="2"/>
    <s v="B2"/>
    <x v="1"/>
    <s v="Not Verified"/>
    <n v="79000"/>
    <n v="6.88E-2"/>
    <n v="478.05"/>
    <n v="0.1148"/>
    <n v="14500"/>
    <n v="65"/>
    <n v="17142"/>
  </r>
  <r>
    <n v="457623"/>
    <x v="1"/>
    <x v="0"/>
    <x v="6"/>
    <s v="Union Bank"/>
    <x v="0"/>
    <x v="2"/>
    <x v="32"/>
    <d v="2021-07-12T00:00:00"/>
    <d v="2021-07-12T00:00:00"/>
    <x v="1"/>
    <x v="1"/>
    <d v="2021-08-12T00:00:00"/>
    <n v="569024"/>
    <x v="2"/>
    <s v="C1"/>
    <x v="1"/>
    <s v="Not Verified"/>
    <n v="45000"/>
    <n v="0.1789"/>
    <n v="336.34"/>
    <n v="0.12870000000000001"/>
    <n v="10000"/>
    <n v="27"/>
    <n v="12073"/>
  </r>
  <r>
    <n v="315594"/>
    <x v="1"/>
    <x v="0"/>
    <x v="6"/>
    <s v="Svendsen's Boat Works"/>
    <x v="0"/>
    <x v="2"/>
    <x v="60"/>
    <d v="2021-04-11T00:00:00"/>
    <d v="2021-04-11T00:00:00"/>
    <x v="1"/>
    <x v="1"/>
    <d v="2021-05-11T00:00:00"/>
    <n v="315574"/>
    <x v="2"/>
    <s v="C4"/>
    <x v="1"/>
    <s v="Not Verified"/>
    <n v="51320"/>
    <n v="0.2273"/>
    <n v="166"/>
    <n v="0.1197"/>
    <n v="5000"/>
    <n v="11"/>
    <n v="5976"/>
  </r>
  <r>
    <n v="539577"/>
    <x v="33"/>
    <x v="0"/>
    <x v="3"/>
    <s v="jps composite materials"/>
    <x v="0"/>
    <x v="2"/>
    <x v="43"/>
    <d v="2021-07-13T00:00:00"/>
    <d v="2021-07-13T00:00:00"/>
    <x v="1"/>
    <x v="1"/>
    <d v="2021-08-13T00:00:00"/>
    <n v="696744"/>
    <x v="2"/>
    <s v="C1"/>
    <x v="1"/>
    <s v="Not Verified"/>
    <n v="27336"/>
    <n v="0.2379"/>
    <n v="185.93"/>
    <n v="0.1323"/>
    <n v="5500"/>
    <n v="5"/>
    <n v="6694"/>
  </r>
  <r>
    <n v="495420"/>
    <x v="3"/>
    <x v="0"/>
    <x v="3"/>
    <m/>
    <x v="0"/>
    <x v="2"/>
    <x v="26"/>
    <d v="2021-05-16T00:00:00"/>
    <d v="2021-05-13T00:00:00"/>
    <x v="1"/>
    <x v="1"/>
    <d v="2021-06-13T00:00:00"/>
    <n v="634580"/>
    <x v="2"/>
    <s v="C1"/>
    <x v="1"/>
    <s v="Not Verified"/>
    <n v="110000"/>
    <n v="0.1203"/>
    <n v="537.05999999999995"/>
    <n v="0.1273"/>
    <n v="16000"/>
    <n v="16"/>
    <n v="19440"/>
  </r>
  <r>
    <n v="486989"/>
    <x v="8"/>
    <x v="0"/>
    <x v="3"/>
    <s v="Spivak Lipton LLP"/>
    <x v="0"/>
    <x v="2"/>
    <x v="26"/>
    <d v="2021-04-16T00:00:00"/>
    <d v="2021-12-12T00:00:00"/>
    <x v="1"/>
    <x v="1"/>
    <d v="2022-01-12T00:00:00"/>
    <n v="620727"/>
    <x v="2"/>
    <s v="C1"/>
    <x v="1"/>
    <s v="Not Verified"/>
    <n v="66150"/>
    <n v="0.22750000000000001"/>
    <n v="570.63"/>
    <n v="0.1273"/>
    <n v="17000"/>
    <n v="36"/>
    <n v="20507"/>
  </r>
  <r>
    <n v="57245"/>
    <x v="2"/>
    <x v="0"/>
    <x v="3"/>
    <s v="city of beaumont texas"/>
    <x v="0"/>
    <x v="2"/>
    <x v="26"/>
    <d v="2021-05-16T00:00:00"/>
    <d v="2021-03-13T00:00:00"/>
    <x v="1"/>
    <x v="1"/>
    <d v="2021-04-13T00:00:00"/>
    <n v="138150"/>
    <x v="2"/>
    <s v="C2"/>
    <x v="1"/>
    <s v="Not Verified"/>
    <n v="54000"/>
    <n v="5.4699999999999999E-2"/>
    <n v="40.5"/>
    <n v="0.13109999999999999"/>
    <n v="1200"/>
    <n v="31"/>
    <n v="1458"/>
  </r>
  <r>
    <n v="502960"/>
    <x v="25"/>
    <x v="0"/>
    <x v="3"/>
    <m/>
    <x v="0"/>
    <x v="2"/>
    <x v="48"/>
    <d v="2021-04-13T00:00:00"/>
    <d v="2021-04-13T00:00:00"/>
    <x v="1"/>
    <x v="1"/>
    <d v="2021-05-13T00:00:00"/>
    <n v="647114"/>
    <x v="2"/>
    <s v="C2"/>
    <x v="1"/>
    <s v="Not Verified"/>
    <n v="35000"/>
    <n v="0.18340000000000001"/>
    <n v="134.97999999999999"/>
    <n v="0.13109999999999999"/>
    <n v="4000"/>
    <n v="27"/>
    <n v="4859"/>
  </r>
  <r>
    <n v="521334"/>
    <x v="1"/>
    <x v="0"/>
    <x v="3"/>
    <s v="DRESSAGE EXTENSIONS"/>
    <x v="0"/>
    <x v="2"/>
    <x v="51"/>
    <d v="2021-05-16T00:00:00"/>
    <d v="2021-06-13T00:00:00"/>
    <x v="1"/>
    <x v="1"/>
    <d v="2021-07-13T00:00:00"/>
    <n v="674147"/>
    <x v="2"/>
    <s v="C3"/>
    <x v="1"/>
    <s v="Not Verified"/>
    <n v="50000"/>
    <n v="0.24429999999999999"/>
    <n v="410.02"/>
    <n v="0.13980000000000001"/>
    <n v="12000"/>
    <n v="15"/>
    <n v="14762"/>
  </r>
  <r>
    <n v="360772"/>
    <x v="22"/>
    <x v="0"/>
    <x v="3"/>
    <s v="National Vision, Inc."/>
    <x v="0"/>
    <x v="2"/>
    <x v="36"/>
    <d v="2021-05-16T00:00:00"/>
    <d v="2021-11-11T00:00:00"/>
    <x v="1"/>
    <x v="1"/>
    <d v="2021-12-11T00:00:00"/>
    <n v="368691"/>
    <x v="2"/>
    <s v="C4"/>
    <x v="1"/>
    <s v="Not Verified"/>
    <n v="39000"/>
    <n v="9.2899999999999996E-2"/>
    <n v="302.04000000000002"/>
    <n v="0.12720000000000001"/>
    <n v="9000"/>
    <n v="14"/>
    <n v="10873"/>
  </r>
  <r>
    <n v="551528"/>
    <x v="1"/>
    <x v="0"/>
    <x v="3"/>
    <s v="State of California"/>
    <x v="0"/>
    <x v="2"/>
    <x v="43"/>
    <d v="2021-08-13T00:00:00"/>
    <d v="2021-08-13T00:00:00"/>
    <x v="1"/>
    <x v="1"/>
    <d v="2021-09-13T00:00:00"/>
    <n v="710737"/>
    <x v="2"/>
    <s v="C4"/>
    <x v="1"/>
    <s v="Not Verified"/>
    <n v="75000"/>
    <n v="0.16700000000000001"/>
    <n v="247.31"/>
    <n v="0.14349999999999999"/>
    <n v="7200"/>
    <n v="12"/>
    <n v="8903"/>
  </r>
  <r>
    <n v="474337"/>
    <x v="1"/>
    <x v="0"/>
    <x v="3"/>
    <s v="city of Oxnard"/>
    <x v="0"/>
    <x v="2"/>
    <x v="24"/>
    <d v="2021-04-11T00:00:00"/>
    <d v="2021-03-11T00:00:00"/>
    <x v="1"/>
    <x v="1"/>
    <d v="2021-04-11T00:00:00"/>
    <n v="599973"/>
    <x v="2"/>
    <s v="C4"/>
    <x v="1"/>
    <s v="Not Verified"/>
    <n v="157000"/>
    <n v="0.1875"/>
    <n v="409.65"/>
    <n v="0.13919999999999999"/>
    <n v="12000"/>
    <n v="24"/>
    <n v="13649"/>
  </r>
  <r>
    <n v="477190"/>
    <x v="27"/>
    <x v="0"/>
    <x v="3"/>
    <s v="cruise vacations"/>
    <x v="0"/>
    <x v="2"/>
    <x v="24"/>
    <d v="2021-12-12T00:00:00"/>
    <d v="2021-12-12T00:00:00"/>
    <x v="1"/>
    <x v="1"/>
    <d v="2022-01-12T00:00:00"/>
    <n v="605071"/>
    <x v="2"/>
    <s v="C4"/>
    <x v="1"/>
    <s v="Not Verified"/>
    <n v="45500"/>
    <n v="0.2326"/>
    <n v="477.92"/>
    <n v="0.13919999999999999"/>
    <n v="14000"/>
    <n v="16"/>
    <n v="17236"/>
  </r>
  <r>
    <n v="480464"/>
    <x v="18"/>
    <x v="0"/>
    <x v="8"/>
    <s v="Best Buy Service Center 615"/>
    <x v="0"/>
    <x v="2"/>
    <x v="24"/>
    <d v="2021-06-12T00:00:00"/>
    <d v="2021-06-12T00:00:00"/>
    <x v="1"/>
    <x v="1"/>
    <d v="2021-07-12T00:00:00"/>
    <n v="610811"/>
    <x v="2"/>
    <s v="C2"/>
    <x v="1"/>
    <s v="Not Verified"/>
    <n v="33000"/>
    <n v="0.14580000000000001"/>
    <n v="371.2"/>
    <n v="0.13109999999999999"/>
    <n v="11000"/>
    <n v="8"/>
    <n v="13241"/>
  </r>
  <r>
    <n v="442884"/>
    <x v="10"/>
    <x v="0"/>
    <x v="8"/>
    <s v="Self"/>
    <x v="0"/>
    <x v="2"/>
    <x v="52"/>
    <d v="2021-06-15T00:00:00"/>
    <d v="2021-10-11T00:00:00"/>
    <x v="1"/>
    <x v="1"/>
    <d v="2021-11-11T00:00:00"/>
    <n v="538290"/>
    <x v="2"/>
    <s v="C3"/>
    <x v="1"/>
    <s v="Not Verified"/>
    <n v="18000"/>
    <n v="0.21529999999999999"/>
    <n v="215.7"/>
    <n v="0.13569999999999999"/>
    <n v="6350"/>
    <n v="10"/>
    <n v="7562"/>
  </r>
  <r>
    <n v="462312"/>
    <x v="28"/>
    <x v="0"/>
    <x v="8"/>
    <s v="State of New Mexico"/>
    <x v="0"/>
    <x v="2"/>
    <x v="32"/>
    <d v="2021-01-15T00:00:00"/>
    <d v="2021-07-13T00:00:00"/>
    <x v="1"/>
    <x v="1"/>
    <d v="2021-08-13T00:00:00"/>
    <n v="578261"/>
    <x v="2"/>
    <s v="C3"/>
    <x v="1"/>
    <s v="Not Verified"/>
    <n v="33300"/>
    <n v="0.1114"/>
    <n v="305.72000000000003"/>
    <n v="0.13569999999999999"/>
    <n v="9000"/>
    <n v="11"/>
    <n v="10965"/>
  </r>
  <r>
    <n v="427755"/>
    <x v="5"/>
    <x v="0"/>
    <x v="8"/>
    <s v="National City Bank"/>
    <x v="0"/>
    <x v="2"/>
    <x v="46"/>
    <d v="2021-04-12T00:00:00"/>
    <d v="2021-04-12T00:00:00"/>
    <x v="1"/>
    <x v="1"/>
    <d v="2021-05-12T00:00:00"/>
    <n v="500726"/>
    <x v="2"/>
    <s v="C3"/>
    <x v="1"/>
    <s v="Not Verified"/>
    <n v="35000"/>
    <n v="0.2225"/>
    <n v="447.8"/>
    <n v="0.1348"/>
    <n v="13200"/>
    <n v="15"/>
    <n v="15853"/>
  </r>
  <r>
    <n v="461723"/>
    <x v="1"/>
    <x v="0"/>
    <x v="8"/>
    <s v="Safedesk Solutions"/>
    <x v="0"/>
    <x v="2"/>
    <x v="31"/>
    <d v="2021-10-13T00:00:00"/>
    <d v="2021-10-11T00:00:00"/>
    <x v="1"/>
    <x v="1"/>
    <d v="2021-11-11T00:00:00"/>
    <n v="577235"/>
    <x v="2"/>
    <s v="C3"/>
    <x v="1"/>
    <s v="Not Verified"/>
    <n v="48000"/>
    <n v="8.7999999999999995E-2"/>
    <n v="475.56"/>
    <n v="0.13569999999999999"/>
    <n v="14000"/>
    <n v="36"/>
    <n v="16494"/>
  </r>
  <r>
    <n v="531072"/>
    <x v="1"/>
    <x v="0"/>
    <x v="8"/>
    <s v="Wells Fargo"/>
    <x v="0"/>
    <x v="2"/>
    <x v="51"/>
    <d v="2021-05-16T00:00:00"/>
    <d v="2021-11-12T00:00:00"/>
    <x v="1"/>
    <x v="1"/>
    <d v="2021-12-12T00:00:00"/>
    <n v="686651"/>
    <x v="2"/>
    <s v="C4"/>
    <x v="1"/>
    <s v="Not Verified"/>
    <n v="31200"/>
    <n v="0.13189999999999999"/>
    <n v="206.09"/>
    <n v="0.14349999999999999"/>
    <n v="6000"/>
    <n v="4"/>
    <n v="7245"/>
  </r>
  <r>
    <n v="780284"/>
    <x v="25"/>
    <x v="0"/>
    <x v="8"/>
    <s v="Congressional Motors"/>
    <x v="0"/>
    <x v="2"/>
    <x v="6"/>
    <d v="2021-02-15T00:00:00"/>
    <d v="2021-09-13T00:00:00"/>
    <x v="1"/>
    <x v="1"/>
    <d v="2021-10-13T00:00:00"/>
    <n v="983061"/>
    <x v="2"/>
    <s v="C4"/>
    <x v="1"/>
    <s v="Not Verified"/>
    <n v="42000"/>
    <n v="0.18290000000000001"/>
    <n v="69.94"/>
    <n v="0.15620000000000001"/>
    <n v="2000"/>
    <n v="7"/>
    <n v="2479"/>
  </r>
  <r>
    <n v="1037870"/>
    <x v="15"/>
    <x v="0"/>
    <x v="4"/>
    <s v="Hawaiian sun"/>
    <x v="0"/>
    <x v="2"/>
    <x v="22"/>
    <d v="2021-05-16T00:00:00"/>
    <d v="2021-10-14T00:00:00"/>
    <x v="1"/>
    <x v="1"/>
    <d v="2021-11-14T00:00:00"/>
    <n v="1267766"/>
    <x v="2"/>
    <s v="C2"/>
    <x v="1"/>
    <s v="Not Verified"/>
    <n v="35000"/>
    <n v="7.9500000000000001E-2"/>
    <n v="171.55"/>
    <n v="0.14269999999999999"/>
    <n v="5000"/>
    <n v="5"/>
    <n v="6179"/>
  </r>
  <r>
    <n v="453673"/>
    <x v="22"/>
    <x v="0"/>
    <x v="4"/>
    <s v="Mayo Clinic"/>
    <x v="0"/>
    <x v="2"/>
    <x v="32"/>
    <d v="2021-07-12T00:00:00"/>
    <d v="2021-07-12T00:00:00"/>
    <x v="1"/>
    <x v="1"/>
    <d v="2021-08-12T00:00:00"/>
    <n v="561059"/>
    <x v="2"/>
    <s v="C3"/>
    <x v="1"/>
    <s v="Not Verified"/>
    <n v="60000"/>
    <n v="0.18579999999999999"/>
    <n v="543.5"/>
    <n v="0.13569999999999999"/>
    <n v="16000"/>
    <n v="34"/>
    <n v="19506"/>
  </r>
  <r>
    <n v="449944"/>
    <x v="22"/>
    <x v="0"/>
    <x v="4"/>
    <s v="Midwest Assistance Program, Inc."/>
    <x v="0"/>
    <x v="2"/>
    <x v="15"/>
    <d v="2021-04-15T00:00:00"/>
    <d v="2021-07-11T00:00:00"/>
    <x v="1"/>
    <x v="1"/>
    <d v="2021-08-11T00:00:00"/>
    <n v="553012"/>
    <x v="2"/>
    <s v="C4"/>
    <x v="1"/>
    <s v="Not Verified"/>
    <n v="67000"/>
    <n v="0.21579999999999999"/>
    <n v="443.78"/>
    <n v="0.13919999999999999"/>
    <n v="13000"/>
    <n v="27"/>
    <n v="15322"/>
  </r>
  <r>
    <n v="565007"/>
    <x v="8"/>
    <x v="0"/>
    <x v="4"/>
    <s v="Premier home health care"/>
    <x v="0"/>
    <x v="2"/>
    <x v="47"/>
    <d v="2021-11-12T00:00:00"/>
    <d v="2021-11-12T00:00:00"/>
    <x v="1"/>
    <x v="1"/>
    <d v="2021-12-12T00:00:00"/>
    <n v="726933"/>
    <x v="2"/>
    <s v="C5"/>
    <x v="1"/>
    <s v="Not Verified"/>
    <n v="80000"/>
    <n v="0.06"/>
    <n v="345.29"/>
    <n v="0.1472"/>
    <n v="10000"/>
    <n v="13"/>
    <n v="12208"/>
  </r>
  <r>
    <n v="519239"/>
    <x v="25"/>
    <x v="0"/>
    <x v="2"/>
    <s v="Saturn of Richmond"/>
    <x v="0"/>
    <x v="2"/>
    <x v="27"/>
    <d v="2021-05-13T00:00:00"/>
    <d v="2021-06-13T00:00:00"/>
    <x v="1"/>
    <x v="1"/>
    <d v="2021-07-13T00:00:00"/>
    <n v="671269"/>
    <x v="2"/>
    <s v="C1"/>
    <x v="1"/>
    <s v="Not Verified"/>
    <n v="31000"/>
    <n v="0.16569999999999999"/>
    <n v="402.77"/>
    <n v="0.1273"/>
    <n v="12000"/>
    <n v="5"/>
    <n v="14501"/>
  </r>
  <r>
    <n v="548780"/>
    <x v="23"/>
    <x v="0"/>
    <x v="2"/>
    <s v="Furniture Rentals INC."/>
    <x v="0"/>
    <x v="2"/>
    <x v="43"/>
    <d v="2021-07-15T00:00:00"/>
    <d v="2021-08-13T00:00:00"/>
    <x v="1"/>
    <x v="1"/>
    <d v="2021-09-13T00:00:00"/>
    <n v="707458"/>
    <x v="2"/>
    <s v="C3"/>
    <x v="1"/>
    <s v="Not Verified"/>
    <n v="15000"/>
    <n v="0.152"/>
    <n v="136.68"/>
    <n v="0.13980000000000001"/>
    <n v="4000"/>
    <n v="6"/>
    <n v="4921"/>
  </r>
  <r>
    <n v="547775"/>
    <x v="25"/>
    <x v="0"/>
    <x v="2"/>
    <s v="Rockingham Memorial Hospital"/>
    <x v="0"/>
    <x v="2"/>
    <x v="43"/>
    <d v="2021-10-15T00:00:00"/>
    <d v="2021-08-11T00:00:00"/>
    <x v="1"/>
    <x v="1"/>
    <d v="2021-09-11T00:00:00"/>
    <n v="706316"/>
    <x v="2"/>
    <s v="C3"/>
    <x v="1"/>
    <s v="Not Verified"/>
    <n v="24000"/>
    <n v="0.13350000000000001"/>
    <n v="82.01"/>
    <n v="0.13980000000000001"/>
    <n v="2400"/>
    <n v="6"/>
    <n v="2692"/>
  </r>
  <r>
    <n v="515600"/>
    <x v="2"/>
    <x v="0"/>
    <x v="2"/>
    <s v="CITGO"/>
    <x v="0"/>
    <x v="2"/>
    <x v="27"/>
    <d v="2021-12-14T00:00:00"/>
    <d v="2021-08-11T00:00:00"/>
    <x v="1"/>
    <x v="1"/>
    <d v="2021-09-11T00:00:00"/>
    <n v="666474"/>
    <x v="2"/>
    <s v="C3"/>
    <x v="1"/>
    <s v="Not Verified"/>
    <n v="64500"/>
    <n v="4.8399999999999999E-2"/>
    <n v="407.11"/>
    <n v="0.1348"/>
    <n v="12000"/>
    <n v="18"/>
    <n v="13685"/>
  </r>
  <r>
    <n v="459627"/>
    <x v="8"/>
    <x v="0"/>
    <x v="5"/>
    <s v="Crystal Run Healthcare"/>
    <x v="0"/>
    <x v="2"/>
    <x v="32"/>
    <d v="2021-05-16T00:00:00"/>
    <d v="2021-09-12T00:00:00"/>
    <x v="1"/>
    <x v="1"/>
    <d v="2021-10-12T00:00:00"/>
    <n v="573049"/>
    <x v="2"/>
    <s v="C2"/>
    <x v="1"/>
    <s v="Not Verified"/>
    <n v="28672.799999999999"/>
    <n v="0.21299999999999999"/>
    <n v="157.18"/>
    <n v="0.13220000000000001"/>
    <n v="4650"/>
    <n v="22"/>
    <n v="5653"/>
  </r>
  <r>
    <n v="589404"/>
    <x v="28"/>
    <x v="0"/>
    <x v="5"/>
    <s v="Deep Web Technologies"/>
    <x v="0"/>
    <x v="2"/>
    <x v="54"/>
    <d v="2021-05-16T00:00:00"/>
    <d v="2021-04-13T00:00:00"/>
    <x v="1"/>
    <x v="1"/>
    <d v="2021-05-13T00:00:00"/>
    <n v="757176"/>
    <x v="2"/>
    <s v="C3"/>
    <x v="1"/>
    <s v="Not Verified"/>
    <n v="64999.92"/>
    <n v="0.1353"/>
    <n v="341.68"/>
    <n v="0.13980000000000001"/>
    <n v="10000"/>
    <n v="17"/>
    <n v="12220"/>
  </r>
  <r>
    <n v="451663"/>
    <x v="1"/>
    <x v="0"/>
    <x v="9"/>
    <s v="Chaffey Joint Union High School District"/>
    <x v="0"/>
    <x v="2"/>
    <x v="32"/>
    <d v="2021-01-16T00:00:00"/>
    <d v="2021-11-12T00:00:00"/>
    <x v="1"/>
    <x v="1"/>
    <d v="2021-12-12T00:00:00"/>
    <n v="556696"/>
    <x v="2"/>
    <s v="C1"/>
    <x v="1"/>
    <s v="Not Verified"/>
    <n v="58000"/>
    <n v="4.2999999999999997E-2"/>
    <n v="470.87"/>
    <n v="0.12870000000000001"/>
    <n v="14000"/>
    <n v="35"/>
    <n v="16951"/>
  </r>
  <r>
    <n v="476510"/>
    <x v="3"/>
    <x v="0"/>
    <x v="9"/>
    <s v="Command Transportation"/>
    <x v="0"/>
    <x v="2"/>
    <x v="24"/>
    <d v="2021-05-16T00:00:00"/>
    <d v="2021-02-12T00:00:00"/>
    <x v="1"/>
    <x v="1"/>
    <d v="2021-03-12T00:00:00"/>
    <n v="603673"/>
    <x v="2"/>
    <s v="C4"/>
    <x v="1"/>
    <s v="Not Verified"/>
    <n v="100000"/>
    <n v="0.17519999999999999"/>
    <n v="614.47"/>
    <n v="0.13919999999999999"/>
    <n v="18000"/>
    <n v="26"/>
    <n v="21594"/>
  </r>
  <r>
    <n v="359970"/>
    <x v="18"/>
    <x v="0"/>
    <x v="10"/>
    <s v="Thomson Reuters"/>
    <x v="0"/>
    <x v="2"/>
    <x v="36"/>
    <d v="2021-06-10T00:00:00"/>
    <d v="2021-06-10T00:00:00"/>
    <x v="1"/>
    <x v="1"/>
    <d v="2021-07-10T00:00:00"/>
    <n v="367476"/>
    <x v="2"/>
    <s v="C5"/>
    <x v="1"/>
    <s v="Not Verified"/>
    <n v="203500"/>
    <n v="7.0199999999999999E-2"/>
    <n v="674.27"/>
    <n v="0.13039999999999999"/>
    <n v="20000"/>
    <n v="32"/>
    <n v="23226"/>
  </r>
  <r>
    <n v="428096"/>
    <x v="4"/>
    <x v="0"/>
    <x v="0"/>
    <m/>
    <x v="0"/>
    <x v="2"/>
    <x v="30"/>
    <d v="2021-05-16T00:00:00"/>
    <d v="2021-08-12T00:00:00"/>
    <x v="1"/>
    <x v="1"/>
    <d v="2021-09-12T00:00:00"/>
    <n v="506243"/>
    <x v="2"/>
    <s v="C2"/>
    <x v="1"/>
    <s v="Not Verified"/>
    <n v="45000"/>
    <n v="8.3199999999999996E-2"/>
    <n v="268.95"/>
    <n v="0.12839999999999999"/>
    <n v="8000"/>
    <n v="8"/>
    <n v="9682"/>
  </r>
  <r>
    <n v="544915"/>
    <x v="19"/>
    <x v="0"/>
    <x v="0"/>
    <s v="Massage Envy"/>
    <x v="0"/>
    <x v="2"/>
    <x v="43"/>
    <d v="2021-05-16T00:00:00"/>
    <d v="2021-07-12T00:00:00"/>
    <x v="1"/>
    <x v="1"/>
    <d v="2021-08-12T00:00:00"/>
    <n v="702859"/>
    <x v="2"/>
    <s v="C2"/>
    <x v="1"/>
    <s v="Not Verified"/>
    <n v="19764"/>
    <n v="0.15790000000000001"/>
    <n v="163.15"/>
    <n v="0.1361"/>
    <n v="4800"/>
    <n v="13"/>
    <n v="5647"/>
  </r>
  <r>
    <n v="459400"/>
    <x v="18"/>
    <x v="0"/>
    <x v="0"/>
    <s v="Minding Miracles"/>
    <x v="0"/>
    <x v="2"/>
    <x v="31"/>
    <d v="2021-10-10T00:00:00"/>
    <d v="2021-10-10T00:00:00"/>
    <x v="1"/>
    <x v="1"/>
    <d v="2021-11-10T00:00:00"/>
    <n v="572604"/>
    <x v="2"/>
    <s v="C3"/>
    <x v="1"/>
    <s v="Not Verified"/>
    <n v="56400"/>
    <n v="0.22059999999999999"/>
    <n v="679.37"/>
    <n v="0.13569999999999999"/>
    <n v="20000"/>
    <n v="43"/>
    <n v="22024"/>
  </r>
  <r>
    <n v="595846"/>
    <x v="18"/>
    <x v="0"/>
    <x v="6"/>
    <s v="Logiaticare"/>
    <x v="0"/>
    <x v="2"/>
    <x v="50"/>
    <d v="2021-03-11T00:00:00"/>
    <d v="2021-03-11T00:00:00"/>
    <x v="1"/>
    <x v="1"/>
    <d v="2021-04-11T00:00:00"/>
    <n v="764947"/>
    <x v="2"/>
    <s v="C5"/>
    <x v="1"/>
    <s v="Not Verified"/>
    <n v="27996"/>
    <n v="9.5200000000000007E-2"/>
    <n v="145.02000000000001"/>
    <n v="0.1472"/>
    <n v="4200"/>
    <n v="26"/>
    <n v="4446"/>
  </r>
  <r>
    <n v="496602"/>
    <x v="7"/>
    <x v="0"/>
    <x v="3"/>
    <s v="CITIZENS FINANCIAL GROUP"/>
    <x v="0"/>
    <x v="2"/>
    <x v="26"/>
    <d v="2021-04-13T00:00:00"/>
    <d v="2021-04-13T00:00:00"/>
    <x v="1"/>
    <x v="1"/>
    <d v="2021-05-13T00:00:00"/>
    <n v="636371"/>
    <x v="2"/>
    <s v="C1"/>
    <x v="1"/>
    <s v="Not Verified"/>
    <n v="55000"/>
    <n v="0.21210000000000001"/>
    <n v="486.72"/>
    <n v="0.1273"/>
    <n v="14500"/>
    <n v="20"/>
    <n v="17523"/>
  </r>
  <r>
    <n v="449735"/>
    <x v="0"/>
    <x v="0"/>
    <x v="8"/>
    <s v="Invision Inc."/>
    <x v="0"/>
    <x v="2"/>
    <x v="15"/>
    <d v="2021-10-12T00:00:00"/>
    <d v="2021-10-12T00:00:00"/>
    <x v="1"/>
    <x v="1"/>
    <d v="2021-11-12T00:00:00"/>
    <n v="552611"/>
    <x v="2"/>
    <s v="C4"/>
    <x v="1"/>
    <s v="Not Verified"/>
    <n v="95000"/>
    <n v="0.1123"/>
    <n v="737.36"/>
    <n v="0.13919999999999999"/>
    <n v="21600"/>
    <n v="26"/>
    <n v="26545"/>
  </r>
  <r>
    <n v="351591"/>
    <x v="28"/>
    <x v="0"/>
    <x v="2"/>
    <s v="Atlantic Aviation"/>
    <x v="0"/>
    <x v="2"/>
    <x v="59"/>
    <d v="2021-01-16T00:00:00"/>
    <d v="2021-02-11T00:00:00"/>
    <x v="1"/>
    <x v="1"/>
    <d v="2021-03-11T00:00:00"/>
    <n v="352588"/>
    <x v="2"/>
    <s v="C2"/>
    <x v="1"/>
    <s v="Not Verified"/>
    <n v="35000"/>
    <n v="0.1066"/>
    <n v="246.75"/>
    <n v="0.1134"/>
    <n v="7500"/>
    <n v="11"/>
    <n v="8849"/>
  </r>
  <r>
    <n v="593304"/>
    <x v="38"/>
    <x v="0"/>
    <x v="6"/>
    <s v="Grove Hill Memorial Hospital"/>
    <x v="0"/>
    <x v="2"/>
    <x v="50"/>
    <d v="2021-03-16T00:00:00"/>
    <d v="2021-10-12T00:00:00"/>
    <x v="1"/>
    <x v="1"/>
    <d v="2021-11-12T00:00:00"/>
    <n v="761948"/>
    <x v="2"/>
    <s v="C3"/>
    <x v="1"/>
    <s v="Not Verified"/>
    <n v="30000"/>
    <n v="0.23799999999999999"/>
    <n v="252.64"/>
    <n v="0.1298"/>
    <n v="7500"/>
    <n v="28"/>
    <n v="8859"/>
  </r>
  <r>
    <n v="374403"/>
    <x v="8"/>
    <x v="0"/>
    <x v="3"/>
    <s v="LP Speedy Spa"/>
    <x v="0"/>
    <x v="2"/>
    <x v="40"/>
    <d v="2021-02-16T00:00:00"/>
    <d v="2021-02-12T00:00:00"/>
    <x v="1"/>
    <x v="1"/>
    <d v="2021-03-12T00:00:00"/>
    <n v="395518"/>
    <x v="2"/>
    <s v="C4"/>
    <x v="1"/>
    <s v="Not Verified"/>
    <n v="75000"/>
    <n v="4.7500000000000001E-2"/>
    <n v="203.54"/>
    <n v="0.13469999999999999"/>
    <n v="6000"/>
    <n v="19"/>
    <n v="7332"/>
  </r>
  <r>
    <n v="568333"/>
    <x v="26"/>
    <x v="0"/>
    <x v="3"/>
    <s v="GKN Aerospace"/>
    <x v="0"/>
    <x v="2"/>
    <x v="47"/>
    <d v="2021-09-13T00:00:00"/>
    <d v="2021-09-13T00:00:00"/>
    <x v="1"/>
    <x v="1"/>
    <d v="2021-10-13T00:00:00"/>
    <n v="731144"/>
    <x v="2"/>
    <s v="C4"/>
    <x v="1"/>
    <s v="Not Verified"/>
    <n v="70000"/>
    <n v="0.15479999999999999"/>
    <n v="549.57000000000005"/>
    <n v="0.14349999999999999"/>
    <n v="16000"/>
    <n v="25"/>
    <n v="19786"/>
  </r>
  <r>
    <n v="866011"/>
    <x v="1"/>
    <x v="0"/>
    <x v="2"/>
    <s v="United States Postal Service"/>
    <x v="0"/>
    <x v="2"/>
    <x v="11"/>
    <d v="2021-03-14T00:00:00"/>
    <d v="2021-10-12T00:00:00"/>
    <x v="1"/>
    <x v="1"/>
    <d v="2021-11-12T00:00:00"/>
    <n v="1079396"/>
    <x v="2"/>
    <s v="C2"/>
    <x v="1"/>
    <s v="Not Verified"/>
    <n v="50460.800000000003"/>
    <n v="0.22450000000000001"/>
    <n v="203.59"/>
    <n v="0.13489999999999999"/>
    <n v="6000"/>
    <n v="8"/>
    <n v="6752"/>
  </r>
  <r>
    <n v="857545"/>
    <x v="17"/>
    <x v="0"/>
    <x v="5"/>
    <s v="Anadarko Public Schools"/>
    <x v="0"/>
    <x v="2"/>
    <x v="11"/>
    <d v="2021-07-12T00:00:00"/>
    <d v="2021-07-12T00:00:00"/>
    <x v="1"/>
    <x v="1"/>
    <d v="2021-08-12T00:00:00"/>
    <n v="1070016"/>
    <x v="2"/>
    <s v="C3"/>
    <x v="1"/>
    <s v="Not Verified"/>
    <n v="38400"/>
    <n v="0.1003"/>
    <n v="341.73"/>
    <n v="0.1399"/>
    <n v="10000"/>
    <n v="16"/>
    <n v="11044"/>
  </r>
  <r>
    <n v="458149"/>
    <x v="19"/>
    <x v="0"/>
    <x v="5"/>
    <s v="Ashland County"/>
    <x v="0"/>
    <x v="2"/>
    <x v="32"/>
    <d v="2021-08-11T00:00:00"/>
    <d v="2021-07-11T00:00:00"/>
    <x v="1"/>
    <x v="1"/>
    <d v="2021-08-11T00:00:00"/>
    <n v="570008"/>
    <x v="2"/>
    <s v="C5"/>
    <x v="1"/>
    <s v="Not Verified"/>
    <n v="46976"/>
    <n v="0.22839999999999999"/>
    <n v="377.37"/>
    <n v="0.1426"/>
    <n v="11000"/>
    <n v="27"/>
    <n v="13016"/>
  </r>
  <r>
    <n v="540768"/>
    <x v="4"/>
    <x v="0"/>
    <x v="7"/>
    <s v="La forno Pizza"/>
    <x v="0"/>
    <x v="2"/>
    <x v="43"/>
    <d v="2021-02-16T00:00:00"/>
    <d v="2021-08-11T00:00:00"/>
    <x v="1"/>
    <x v="1"/>
    <d v="2021-09-11T00:00:00"/>
    <n v="698125"/>
    <x v="2"/>
    <s v="C2"/>
    <x v="1"/>
    <s v="Not Verified"/>
    <n v="12000"/>
    <n v="2.4E-2"/>
    <n v="101.97"/>
    <n v="0.1361"/>
    <n v="3000"/>
    <n v="7"/>
    <n v="3393"/>
  </r>
  <r>
    <n v="549483"/>
    <x v="3"/>
    <x v="0"/>
    <x v="7"/>
    <s v="MSC INDUSTRIAL SUPPLY"/>
    <x v="0"/>
    <x v="2"/>
    <x v="43"/>
    <d v="2021-08-13T00:00:00"/>
    <d v="2021-08-13T00:00:00"/>
    <x v="1"/>
    <x v="1"/>
    <d v="2021-09-13T00:00:00"/>
    <n v="708329"/>
    <x v="2"/>
    <s v="C5"/>
    <x v="1"/>
    <s v="Not Verified"/>
    <n v="38400"/>
    <n v="0.20280000000000001"/>
    <n v="345.29"/>
    <n v="0.1472"/>
    <n v="10000"/>
    <n v="17"/>
    <n v="12431"/>
  </r>
  <r>
    <n v="482197"/>
    <x v="9"/>
    <x v="0"/>
    <x v="9"/>
    <s v="Spectrumk12"/>
    <x v="0"/>
    <x v="2"/>
    <x v="46"/>
    <d v="2021-02-13T00:00:00"/>
    <d v="2021-02-13T00:00:00"/>
    <x v="1"/>
    <x v="1"/>
    <d v="2021-03-13T00:00:00"/>
    <n v="613364"/>
    <x v="2"/>
    <s v="C2"/>
    <x v="1"/>
    <s v="Not Verified"/>
    <n v="87000"/>
    <n v="0.1124"/>
    <n v="506.18"/>
    <n v="0.13109999999999999"/>
    <n v="15000"/>
    <n v="53"/>
    <n v="18223"/>
  </r>
  <r>
    <n v="1020983"/>
    <x v="21"/>
    <x v="0"/>
    <x v="9"/>
    <s v="WANHO"/>
    <x v="0"/>
    <x v="2"/>
    <x v="22"/>
    <d v="2021-04-16T00:00:00"/>
    <d v="2021-09-14T00:00:00"/>
    <x v="1"/>
    <x v="1"/>
    <d v="2021-10-14T00:00:00"/>
    <n v="1249784"/>
    <x v="2"/>
    <s v="C3"/>
    <x v="1"/>
    <s v="Not Verified"/>
    <n v="56000"/>
    <n v="0.1666"/>
    <n v="34.5"/>
    <n v="0.14649999999999999"/>
    <n v="1000"/>
    <n v="32"/>
    <n v="1239"/>
  </r>
  <r>
    <n v="459642"/>
    <x v="3"/>
    <x v="0"/>
    <x v="0"/>
    <s v="MICROWAY SYSTEMS"/>
    <x v="0"/>
    <x v="2"/>
    <x v="32"/>
    <d v="2021-08-13T00:00:00"/>
    <d v="2021-11-12T00:00:00"/>
    <x v="1"/>
    <x v="1"/>
    <d v="2021-12-12T00:00:00"/>
    <n v="573075"/>
    <x v="2"/>
    <s v="C1"/>
    <x v="1"/>
    <s v="Not Verified"/>
    <n v="28500"/>
    <n v="0.1229"/>
    <n v="161.44"/>
    <n v="0.12870000000000001"/>
    <n v="4800"/>
    <n v="7"/>
    <n v="5840"/>
  </r>
  <r>
    <n v="559607"/>
    <x v="1"/>
    <x v="0"/>
    <x v="7"/>
    <s v="wells fargo bank"/>
    <x v="0"/>
    <x v="2"/>
    <x v="47"/>
    <d v="2021-04-16T00:00:00"/>
    <d v="2021-04-12T00:00:00"/>
    <x v="1"/>
    <x v="1"/>
    <d v="2021-05-12T00:00:00"/>
    <n v="720354"/>
    <x v="2"/>
    <s v="C3"/>
    <x v="1"/>
    <s v="Not Verified"/>
    <n v="33600"/>
    <n v="0.17430000000000001"/>
    <n v="328.02"/>
    <n v="0.13980000000000001"/>
    <n v="9600"/>
    <n v="31"/>
    <n v="11323"/>
  </r>
  <r>
    <n v="535696"/>
    <x v="29"/>
    <x v="0"/>
    <x v="9"/>
    <s v="Lewis, Inc."/>
    <x v="0"/>
    <x v="2"/>
    <x v="51"/>
    <d v="2021-01-11T00:00:00"/>
    <d v="2021-01-11T00:00:00"/>
    <x v="1"/>
    <x v="1"/>
    <d v="2021-02-11T00:00:00"/>
    <n v="692169"/>
    <x v="2"/>
    <s v="C1"/>
    <x v="1"/>
    <s v="Not Verified"/>
    <n v="44000"/>
    <n v="0.1072"/>
    <n v="169.03"/>
    <n v="0.1323"/>
    <n v="5000"/>
    <n v="17"/>
    <n v="5232"/>
  </r>
  <r>
    <n v="630038"/>
    <x v="35"/>
    <x v="0"/>
    <x v="0"/>
    <s v="Milford Nature Center"/>
    <x v="0"/>
    <x v="2"/>
    <x v="41"/>
    <d v="2021-05-16T00:00:00"/>
    <d v="2021-09-13T00:00:00"/>
    <x v="1"/>
    <x v="1"/>
    <d v="2021-10-13T00:00:00"/>
    <n v="807217"/>
    <x v="2"/>
    <s v="C5"/>
    <x v="1"/>
    <s v="Not Verified"/>
    <n v="16800"/>
    <n v="0.20860000000000001"/>
    <n v="54.47"/>
    <n v="0.13719999999999999"/>
    <n v="1600"/>
    <n v="13"/>
    <n v="1957"/>
  </r>
  <r>
    <n v="1040902"/>
    <x v="1"/>
    <x v="0"/>
    <x v="6"/>
    <s v="Thibiant International"/>
    <x v="0"/>
    <x v="2"/>
    <x v="22"/>
    <d v="2021-05-16T00:00:00"/>
    <d v="2021-10-14T00:00:00"/>
    <x v="1"/>
    <x v="1"/>
    <d v="2021-11-14T00:00:00"/>
    <n v="1270910"/>
    <x v="2"/>
    <s v="C4"/>
    <x v="1"/>
    <s v="Not Verified"/>
    <n v="22300"/>
    <n v="0.2142"/>
    <n v="131.37"/>
    <n v="0.1527"/>
    <n v="3775"/>
    <n v="25"/>
    <n v="4696"/>
  </r>
  <r>
    <n v="778012"/>
    <x v="17"/>
    <x v="0"/>
    <x v="6"/>
    <s v="Mazzios"/>
    <x v="0"/>
    <x v="2"/>
    <x v="6"/>
    <d v="2021-04-15T00:00:00"/>
    <d v="2021-09-12T00:00:00"/>
    <x v="1"/>
    <x v="1"/>
    <d v="2021-10-12T00:00:00"/>
    <n v="980545"/>
    <x v="2"/>
    <s v="C5"/>
    <x v="1"/>
    <s v="Not Verified"/>
    <n v="25200"/>
    <n v="0.18429999999999999"/>
    <n v="111.29"/>
    <n v="0.15229999999999999"/>
    <n v="3200"/>
    <n v="17"/>
    <n v="3710"/>
  </r>
  <r>
    <n v="597281"/>
    <x v="6"/>
    <x v="0"/>
    <x v="3"/>
    <s v="Tetra Tech"/>
    <x v="0"/>
    <x v="2"/>
    <x v="50"/>
    <d v="2021-07-12T00:00:00"/>
    <d v="2021-10-11T00:00:00"/>
    <x v="1"/>
    <x v="1"/>
    <d v="2021-11-11T00:00:00"/>
    <n v="766672"/>
    <x v="2"/>
    <s v="C5"/>
    <x v="1"/>
    <s v="Not Verified"/>
    <n v="56000"/>
    <n v="0.1459"/>
    <n v="414.35"/>
    <n v="0.1472"/>
    <n v="12000"/>
    <n v="35"/>
    <n v="13432"/>
  </r>
  <r>
    <n v="413897"/>
    <x v="1"/>
    <x v="0"/>
    <x v="8"/>
    <s v="Grubb and Ellis"/>
    <x v="0"/>
    <x v="2"/>
    <x v="30"/>
    <d v="2021-08-15T00:00:00"/>
    <d v="2021-03-10T00:00:00"/>
    <x v="1"/>
    <x v="1"/>
    <d v="2021-04-10T00:00:00"/>
    <n v="467663"/>
    <x v="2"/>
    <s v="C2"/>
    <x v="1"/>
    <s v="Not Verified"/>
    <n v="69996"/>
    <n v="0.17299999999999999"/>
    <n v="268.95"/>
    <n v="0.12839999999999999"/>
    <n v="8000"/>
    <n v="10"/>
    <n v="8558"/>
  </r>
  <r>
    <n v="1049899"/>
    <x v="4"/>
    <x v="0"/>
    <x v="4"/>
    <s v="ND Accounting &amp; Consulting, PC"/>
    <x v="0"/>
    <x v="2"/>
    <x v="12"/>
    <d v="2021-12-14T00:00:00"/>
    <d v="2021-12-14T00:00:00"/>
    <x v="1"/>
    <x v="1"/>
    <d v="2022-01-14T00:00:00"/>
    <n v="1281107"/>
    <x v="2"/>
    <s v="C3"/>
    <x v="1"/>
    <s v="Not Verified"/>
    <n v="107800"/>
    <n v="0.1454"/>
    <n v="179.37"/>
    <n v="0.14649999999999999"/>
    <n v="5200"/>
    <n v="34"/>
    <n v="6472"/>
  </r>
  <r>
    <n v="511401"/>
    <x v="18"/>
    <x v="0"/>
    <x v="2"/>
    <s v="Two River Community Bank"/>
    <x v="0"/>
    <x v="2"/>
    <x v="27"/>
    <d v="2021-01-16T00:00:00"/>
    <d v="2021-05-13T00:00:00"/>
    <x v="1"/>
    <x v="1"/>
    <d v="2021-06-13T00:00:00"/>
    <n v="660567"/>
    <x v="2"/>
    <s v="C2"/>
    <x v="1"/>
    <s v="Not Verified"/>
    <n v="33321.599999999999"/>
    <n v="0.22900000000000001"/>
    <n v="413.38"/>
    <n v="0.13109999999999999"/>
    <n v="12250"/>
    <n v="34"/>
    <n v="14903"/>
  </r>
  <r>
    <n v="446121"/>
    <x v="4"/>
    <x v="0"/>
    <x v="5"/>
    <s v="Temple University"/>
    <x v="0"/>
    <x v="2"/>
    <x v="15"/>
    <d v="2021-11-09T00:00:00"/>
    <d v="2021-11-09T00:00:00"/>
    <x v="1"/>
    <x v="1"/>
    <d v="2021-12-09T00:00:00"/>
    <n v="545334"/>
    <x v="2"/>
    <s v="C2"/>
    <x v="1"/>
    <s v="Not Verified"/>
    <n v="80000"/>
    <n v="2.2000000000000001E-3"/>
    <n v="236.61"/>
    <n v="0.13220000000000001"/>
    <n v="7000"/>
    <n v="8"/>
    <n v="7077"/>
  </r>
  <r>
    <n v="371726"/>
    <x v="8"/>
    <x v="0"/>
    <x v="0"/>
    <s v="UNFCU"/>
    <x v="0"/>
    <x v="2"/>
    <x v="40"/>
    <d v="2021-02-16T00:00:00"/>
    <d v="2021-06-10T00:00:00"/>
    <x v="1"/>
    <x v="1"/>
    <d v="2021-07-10T00:00:00"/>
    <n v="389913"/>
    <x v="2"/>
    <s v="C1"/>
    <x v="1"/>
    <s v="Not Verified"/>
    <n v="81000"/>
    <n v="1.8499999999999999E-2"/>
    <n v="281.12"/>
    <n v="0.12529999999999999"/>
    <n v="8400"/>
    <n v="20"/>
    <n v="9601"/>
  </r>
  <r>
    <n v="429637"/>
    <x v="8"/>
    <x v="0"/>
    <x v="0"/>
    <s v="123 appartment corp."/>
    <x v="0"/>
    <x v="2"/>
    <x v="20"/>
    <d v="2021-03-16T00:00:00"/>
    <d v="2021-09-11T00:00:00"/>
    <x v="1"/>
    <x v="1"/>
    <d v="2021-10-11T00:00:00"/>
    <n v="509138"/>
    <x v="2"/>
    <s v="C5"/>
    <x v="1"/>
    <s v="Not Verified"/>
    <n v="50004"/>
    <n v="0.1857"/>
    <n v="171.53"/>
    <n v="0.1426"/>
    <n v="5000"/>
    <n v="17"/>
    <n v="6025"/>
  </r>
  <r>
    <n v="1047124"/>
    <x v="5"/>
    <x v="0"/>
    <x v="6"/>
    <s v="Zenith Management Group"/>
    <x v="0"/>
    <x v="2"/>
    <x v="12"/>
    <d v="2021-05-16T00:00:00"/>
    <d v="2021-12-14T00:00:00"/>
    <x v="1"/>
    <x v="1"/>
    <d v="2022-01-14T00:00:00"/>
    <n v="1278200"/>
    <x v="2"/>
    <s v="C2"/>
    <x v="1"/>
    <s v="Not Verified"/>
    <n v="60000"/>
    <n v="0.17"/>
    <n v="171.55"/>
    <n v="0.14269999999999999"/>
    <n v="5000"/>
    <n v="13"/>
    <n v="6176"/>
  </r>
  <r>
    <n v="825599"/>
    <x v="1"/>
    <x v="0"/>
    <x v="6"/>
    <s v="YMCA of San Francisco"/>
    <x v="0"/>
    <x v="2"/>
    <x v="44"/>
    <d v="2021-01-14T00:00:00"/>
    <d v="2021-01-14T00:00:00"/>
    <x v="1"/>
    <x v="1"/>
    <d v="2021-02-14T00:00:00"/>
    <n v="1034402"/>
    <x v="2"/>
    <s v="C5"/>
    <x v="1"/>
    <s v="Not Verified"/>
    <n v="21600"/>
    <n v="0.2056"/>
    <n v="165.2"/>
    <n v="0.15229999999999999"/>
    <n v="4750"/>
    <n v="9"/>
    <n v="5891"/>
  </r>
  <r>
    <n v="300204"/>
    <x v="8"/>
    <x v="0"/>
    <x v="8"/>
    <s v="ClearPar"/>
    <x v="0"/>
    <x v="2"/>
    <x v="35"/>
    <d v="2021-04-16T00:00:00"/>
    <d v="2021-01-11T00:00:00"/>
    <x v="1"/>
    <x v="1"/>
    <d v="2021-02-11T00:00:00"/>
    <n v="300201"/>
    <x v="2"/>
    <s v="C3"/>
    <x v="1"/>
    <s v="Not Verified"/>
    <n v="80000"/>
    <n v="0.13469999999999999"/>
    <n v="528.84"/>
    <n v="0.1166"/>
    <n v="16000"/>
    <n v="22"/>
    <n v="19008"/>
  </r>
  <r>
    <n v="502129"/>
    <x v="38"/>
    <x v="0"/>
    <x v="4"/>
    <s v="Quality Machine"/>
    <x v="0"/>
    <x v="2"/>
    <x v="48"/>
    <d v="2021-06-15T00:00:00"/>
    <d v="2021-02-13T00:00:00"/>
    <x v="1"/>
    <x v="1"/>
    <d v="2021-03-13T00:00:00"/>
    <n v="645589"/>
    <x v="2"/>
    <s v="C2"/>
    <x v="1"/>
    <s v="Not Verified"/>
    <n v="28800"/>
    <n v="2.3800000000000002E-2"/>
    <n v="202.47"/>
    <n v="0.13109999999999999"/>
    <n v="6000"/>
    <n v="10"/>
    <n v="7302"/>
  </r>
  <r>
    <n v="867403"/>
    <x v="29"/>
    <x v="0"/>
    <x v="4"/>
    <s v="Schlumberger"/>
    <x v="0"/>
    <x v="2"/>
    <x v="10"/>
    <d v="2021-02-14T00:00:00"/>
    <d v="2021-01-14T00:00:00"/>
    <x v="1"/>
    <x v="1"/>
    <d v="2021-02-14T00:00:00"/>
    <n v="1081069"/>
    <x v="2"/>
    <s v="C3"/>
    <x v="1"/>
    <s v="Not Verified"/>
    <n v="150000"/>
    <n v="7.1199999999999999E-2"/>
    <n v="273.39"/>
    <n v="0.1399"/>
    <n v="8000"/>
    <n v="12"/>
    <n v="9732"/>
  </r>
  <r>
    <n v="738294"/>
    <x v="38"/>
    <x v="0"/>
    <x v="2"/>
    <s v="Teledyne Brown Engineering"/>
    <x v="0"/>
    <x v="2"/>
    <x v="29"/>
    <d v="2021-05-16T00:00:00"/>
    <d v="2021-05-13T00:00:00"/>
    <x v="1"/>
    <x v="1"/>
    <d v="2021-06-13T00:00:00"/>
    <n v="935642"/>
    <x v="2"/>
    <s v="C2"/>
    <x v="1"/>
    <s v="Not Verified"/>
    <n v="38400"/>
    <n v="0.24809999999999999"/>
    <n v="421.54"/>
    <n v="0.13059999999999999"/>
    <n v="12500"/>
    <n v="23"/>
    <n v="14836"/>
  </r>
  <r>
    <n v="349348"/>
    <x v="8"/>
    <x v="0"/>
    <x v="10"/>
    <s v="T and D Blacktop Sealing"/>
    <x v="0"/>
    <x v="2"/>
    <x v="57"/>
    <d v="2021-05-16T00:00:00"/>
    <d v="2021-02-10T00:00:00"/>
    <x v="1"/>
    <x v="1"/>
    <d v="2021-03-10T00:00:00"/>
    <n v="350957"/>
    <x v="2"/>
    <s v="C2"/>
    <x v="1"/>
    <s v="Not Verified"/>
    <n v="24996"/>
    <n v="0.1123"/>
    <n v="213.85"/>
    <n v="0.1134"/>
    <n v="6500"/>
    <n v="25"/>
    <n v="7395"/>
  </r>
  <r>
    <n v="604879"/>
    <x v="8"/>
    <x v="0"/>
    <x v="6"/>
    <s v="Schenectady's ARC"/>
    <x v="4"/>
    <x v="2"/>
    <x v="50"/>
    <d v="2021-12-14T00:00:00"/>
    <d v="2021-11-13T00:00:00"/>
    <x v="1"/>
    <x v="1"/>
    <d v="2021-12-13T00:00:00"/>
    <n v="775985"/>
    <x v="2"/>
    <s v="D1"/>
    <x v="1"/>
    <s v="Not Verified"/>
    <n v="23040"/>
    <n v="9.2200000000000004E-2"/>
    <n v="171.11"/>
    <n v="0.1409"/>
    <n v="5000"/>
    <n v="10"/>
    <n v="6161"/>
  </r>
  <r>
    <n v="753800"/>
    <x v="35"/>
    <x v="0"/>
    <x v="6"/>
    <s v="goodyear tire and rubber factory"/>
    <x v="4"/>
    <x v="2"/>
    <x v="25"/>
    <d v="2021-05-16T00:00:00"/>
    <d v="2021-06-14T00:00:00"/>
    <x v="1"/>
    <x v="1"/>
    <d v="2021-07-14T00:00:00"/>
    <n v="953481"/>
    <x v="2"/>
    <s v="D2"/>
    <x v="1"/>
    <s v="Not Verified"/>
    <n v="27996"/>
    <n v="7.2900000000000006E-2"/>
    <n v="168.74"/>
    <n v="0.15989999999999999"/>
    <n v="4800"/>
    <n v="8"/>
    <n v="6074"/>
  </r>
  <r>
    <n v="461582"/>
    <x v="36"/>
    <x v="0"/>
    <x v="6"/>
    <s v="Accu-Serve"/>
    <x v="4"/>
    <x v="2"/>
    <x v="32"/>
    <d v="2021-09-15T00:00:00"/>
    <d v="2021-12-12T00:00:00"/>
    <x v="1"/>
    <x v="1"/>
    <d v="2022-01-12T00:00:00"/>
    <n v="576955"/>
    <x v="2"/>
    <s v="D3"/>
    <x v="1"/>
    <s v="Not Verified"/>
    <n v="18000"/>
    <n v="0.1133"/>
    <n v="188.01"/>
    <n v="0.15310000000000001"/>
    <n v="5400"/>
    <n v="4"/>
    <n v="6783"/>
  </r>
  <r>
    <n v="431934"/>
    <x v="23"/>
    <x v="0"/>
    <x v="6"/>
    <s v="United States Marine Corps"/>
    <x v="4"/>
    <x v="2"/>
    <x v="20"/>
    <d v="2021-08-12T00:00:00"/>
    <d v="2021-08-12T00:00:00"/>
    <x v="1"/>
    <x v="1"/>
    <d v="2021-09-12T00:00:00"/>
    <n v="512994"/>
    <x v="2"/>
    <s v="D4"/>
    <x v="1"/>
    <s v="Not Verified"/>
    <n v="24996"/>
    <n v="0.23619999999999999"/>
    <n v="160.07"/>
    <n v="0.1565"/>
    <n v="4575"/>
    <n v="10"/>
    <n v="5762"/>
  </r>
  <r>
    <n v="452330"/>
    <x v="1"/>
    <x v="0"/>
    <x v="3"/>
    <s v="Contra Costa County"/>
    <x v="4"/>
    <x v="2"/>
    <x v="15"/>
    <d v="2021-05-16T00:00:00"/>
    <d v="2021-01-11T00:00:00"/>
    <x v="1"/>
    <x v="1"/>
    <d v="2021-02-11T00:00:00"/>
    <n v="558157"/>
    <x v="2"/>
    <s v="D3"/>
    <x v="1"/>
    <s v="Not Verified"/>
    <n v="51300"/>
    <n v="3.1600000000000003E-2"/>
    <n v="389.94"/>
    <n v="0.15310000000000001"/>
    <n v="11200"/>
    <n v="29"/>
    <n v="12898"/>
  </r>
  <r>
    <n v="479412"/>
    <x v="1"/>
    <x v="0"/>
    <x v="8"/>
    <s v="Maxim Integrated Products"/>
    <x v="4"/>
    <x v="2"/>
    <x v="46"/>
    <d v="2021-12-11T00:00:00"/>
    <d v="2021-12-11T00:00:00"/>
    <x v="1"/>
    <x v="1"/>
    <d v="2022-01-11T00:00:00"/>
    <n v="609147"/>
    <x v="2"/>
    <s v="D3"/>
    <x v="1"/>
    <s v="Not Verified"/>
    <n v="60000"/>
    <n v="0.112"/>
    <n v="644.33000000000004"/>
    <n v="0.15329999999999999"/>
    <n v="18500"/>
    <n v="21"/>
    <n v="22387"/>
  </r>
  <r>
    <n v="506708"/>
    <x v="1"/>
    <x v="0"/>
    <x v="8"/>
    <s v="Recycle Bookstore"/>
    <x v="4"/>
    <x v="2"/>
    <x v="48"/>
    <d v="2021-03-12T00:00:00"/>
    <d v="2021-04-12T00:00:00"/>
    <x v="1"/>
    <x v="1"/>
    <d v="2021-05-12T00:00:00"/>
    <n v="653349"/>
    <x v="2"/>
    <s v="D4"/>
    <x v="1"/>
    <s v="Not Verified"/>
    <n v="15600"/>
    <n v="0.13769999999999999"/>
    <n v="140.05000000000001"/>
    <n v="0.157"/>
    <n v="4000"/>
    <n v="7"/>
    <n v="4862"/>
  </r>
  <r>
    <n v="705201"/>
    <x v="32"/>
    <x v="0"/>
    <x v="4"/>
    <s v="Bass Pro Shops"/>
    <x v="4"/>
    <x v="2"/>
    <x v="42"/>
    <d v="2021-05-16T00:00:00"/>
    <d v="2021-04-14T00:00:00"/>
    <x v="1"/>
    <x v="1"/>
    <d v="2021-05-14T00:00:00"/>
    <n v="897260"/>
    <x v="2"/>
    <s v="D1"/>
    <x v="1"/>
    <s v="Not Verified"/>
    <n v="18000"/>
    <n v="0.186"/>
    <n v="168.76"/>
    <n v="0.1454"/>
    <n v="4900"/>
    <n v="6"/>
    <n v="6075"/>
  </r>
  <r>
    <n v="614581"/>
    <x v="19"/>
    <x v="0"/>
    <x v="4"/>
    <s v="Loram"/>
    <x v="4"/>
    <x v="2"/>
    <x v="41"/>
    <d v="2021-12-13T00:00:00"/>
    <d v="2021-12-13T00:00:00"/>
    <x v="1"/>
    <x v="1"/>
    <d v="2022-01-13T00:00:00"/>
    <n v="788063"/>
    <x v="2"/>
    <s v="D3"/>
    <x v="1"/>
    <s v="Not Verified"/>
    <n v="50000"/>
    <n v="6.5500000000000003E-2"/>
    <n v="293.95"/>
    <n v="0.14829999999999999"/>
    <n v="8500"/>
    <n v="10"/>
    <n v="10583"/>
  </r>
  <r>
    <n v="584907"/>
    <x v="18"/>
    <x v="0"/>
    <x v="4"/>
    <s v="Tristate-Brickface Stucco"/>
    <x v="4"/>
    <x v="2"/>
    <x v="54"/>
    <d v="2021-06-13T00:00:00"/>
    <d v="2021-08-12T00:00:00"/>
    <x v="1"/>
    <x v="1"/>
    <d v="2021-09-12T00:00:00"/>
    <n v="751567"/>
    <x v="2"/>
    <s v="D3"/>
    <x v="1"/>
    <s v="Not Verified"/>
    <n v="24996"/>
    <n v="9.5500000000000002E-2"/>
    <n v="244.66"/>
    <n v="0.15579999999999999"/>
    <n v="7000"/>
    <n v="7"/>
    <n v="8269"/>
  </r>
  <r>
    <n v="377027"/>
    <x v="16"/>
    <x v="0"/>
    <x v="2"/>
    <s v="Commonwealth of Massachusetts"/>
    <x v="4"/>
    <x v="2"/>
    <x v="8"/>
    <d v="2021-05-16T00:00:00"/>
    <d v="2021-08-11T00:00:00"/>
    <x v="1"/>
    <x v="1"/>
    <d v="2021-09-11T00:00:00"/>
    <n v="400824"/>
    <x v="2"/>
    <s v="D1"/>
    <x v="1"/>
    <s v="Not Verified"/>
    <n v="45000"/>
    <n v="0.1605"/>
    <n v="219.07"/>
    <n v="0.1411"/>
    <n v="6400"/>
    <n v="22"/>
    <n v="7607"/>
  </r>
  <r>
    <n v="469471"/>
    <x v="8"/>
    <x v="0"/>
    <x v="2"/>
    <s v="nyc department of sanitation"/>
    <x v="4"/>
    <x v="2"/>
    <x v="31"/>
    <d v="2021-01-16T00:00:00"/>
    <d v="2021-01-13T00:00:00"/>
    <x v="1"/>
    <x v="1"/>
    <d v="2021-02-13T00:00:00"/>
    <n v="592092"/>
    <x v="2"/>
    <s v="D1"/>
    <x v="1"/>
    <s v="Not Verified"/>
    <n v="55000"/>
    <n v="2.4199999999999999E-2"/>
    <n v="172.38"/>
    <n v="0.14610000000000001"/>
    <n v="5000"/>
    <n v="27"/>
    <n v="6206"/>
  </r>
  <r>
    <n v="485101"/>
    <x v="0"/>
    <x v="0"/>
    <x v="5"/>
    <s v="Daniel Richards"/>
    <x v="4"/>
    <x v="2"/>
    <x v="46"/>
    <d v="2021-02-13T00:00:00"/>
    <d v="2021-03-13T00:00:00"/>
    <x v="1"/>
    <x v="1"/>
    <d v="2021-04-13T00:00:00"/>
    <n v="617906"/>
    <x v="2"/>
    <s v="D3"/>
    <x v="1"/>
    <s v="Not Verified"/>
    <n v="75000"/>
    <n v="6.4000000000000003E-3"/>
    <n v="435.36"/>
    <n v="0.15329999999999999"/>
    <n v="12500"/>
    <n v="10"/>
    <n v="15675"/>
  </r>
  <r>
    <n v="533761"/>
    <x v="1"/>
    <x v="0"/>
    <x v="7"/>
    <s v="Fresh Produce Sportswear"/>
    <x v="4"/>
    <x v="2"/>
    <x v="51"/>
    <d v="2021-07-13T00:00:00"/>
    <d v="2021-07-13T00:00:00"/>
    <x v="1"/>
    <x v="1"/>
    <d v="2021-08-13T00:00:00"/>
    <n v="689914"/>
    <x v="2"/>
    <s v="D1"/>
    <x v="1"/>
    <s v="Not Verified"/>
    <n v="30000"/>
    <n v="7.7200000000000005E-2"/>
    <n v="62.26"/>
    <n v="0.1484"/>
    <n v="1800"/>
    <n v="8"/>
    <n v="2241"/>
  </r>
  <r>
    <n v="807200"/>
    <x v="33"/>
    <x v="0"/>
    <x v="9"/>
    <s v="city of Belton Police Department"/>
    <x v="4"/>
    <x v="2"/>
    <x v="44"/>
    <d v="2021-07-15T00:00:00"/>
    <d v="2021-07-14T00:00:00"/>
    <x v="1"/>
    <x v="1"/>
    <d v="2021-08-14T00:00:00"/>
    <n v="1013734"/>
    <x v="2"/>
    <s v="D4"/>
    <x v="1"/>
    <s v="Not Verified"/>
    <n v="41000"/>
    <n v="0.19350000000000001"/>
    <n v="320.39"/>
    <n v="0.16889999999999999"/>
    <n v="9000"/>
    <n v="9"/>
    <n v="11553"/>
  </r>
  <r>
    <n v="459069"/>
    <x v="21"/>
    <x v="0"/>
    <x v="1"/>
    <s v="Eagle Investment Systems LLC"/>
    <x v="4"/>
    <x v="2"/>
    <x v="32"/>
    <d v="2021-04-16T00:00:00"/>
    <d v="2021-03-12T00:00:00"/>
    <x v="1"/>
    <x v="1"/>
    <d v="2021-04-12T00:00:00"/>
    <n v="571982"/>
    <x v="2"/>
    <s v="D3"/>
    <x v="1"/>
    <s v="Not Verified"/>
    <n v="127500"/>
    <n v="9.7100000000000006E-2"/>
    <n v="844.28"/>
    <n v="0.15310000000000001"/>
    <n v="24250"/>
    <n v="32"/>
    <n v="30022"/>
  </r>
  <r>
    <n v="467601"/>
    <x v="16"/>
    <x v="0"/>
    <x v="0"/>
    <m/>
    <x v="4"/>
    <x v="2"/>
    <x v="31"/>
    <d v="2021-12-12T00:00:00"/>
    <d v="2021-12-12T00:00:00"/>
    <x v="1"/>
    <x v="1"/>
    <d v="2022-01-12T00:00:00"/>
    <n v="588272"/>
    <x v="2"/>
    <s v="D3"/>
    <x v="1"/>
    <s v="Not Verified"/>
    <n v="40000"/>
    <n v="0.12330000000000001"/>
    <n v="522.23"/>
    <n v="0.15310000000000001"/>
    <n v="15000"/>
    <n v="5"/>
    <n v="18802"/>
  </r>
  <r>
    <n v="375897"/>
    <x v="2"/>
    <x v="0"/>
    <x v="0"/>
    <s v="Seawinns Security"/>
    <x v="4"/>
    <x v="2"/>
    <x v="40"/>
    <d v="2021-05-14T00:00:00"/>
    <d v="2021-05-11T00:00:00"/>
    <x v="1"/>
    <x v="1"/>
    <d v="2021-06-11T00:00:00"/>
    <n v="398541"/>
    <x v="2"/>
    <s v="D3"/>
    <x v="1"/>
    <s v="Not Verified"/>
    <n v="19000"/>
    <n v="0.1547"/>
    <n v="248.67"/>
    <n v="0.1474"/>
    <n v="7200"/>
    <n v="7"/>
    <n v="8820"/>
  </r>
  <r>
    <n v="628638"/>
    <x v="1"/>
    <x v="0"/>
    <x v="4"/>
    <s v="Fraser Communications"/>
    <x v="4"/>
    <x v="2"/>
    <x v="41"/>
    <d v="2021-12-13T00:00:00"/>
    <d v="2021-12-13T00:00:00"/>
    <x v="1"/>
    <x v="1"/>
    <d v="2022-01-13T00:00:00"/>
    <n v="805483"/>
    <x v="2"/>
    <s v="D3"/>
    <x v="1"/>
    <s v="Not Verified"/>
    <n v="40000"/>
    <n v="0.14130000000000001"/>
    <n v="414.99"/>
    <n v="0.14829999999999999"/>
    <n v="12000"/>
    <n v="11"/>
    <n v="14940"/>
  </r>
  <r>
    <n v="738935"/>
    <x v="1"/>
    <x v="0"/>
    <x v="0"/>
    <s v="Gemini Bio Products"/>
    <x v="4"/>
    <x v="2"/>
    <x v="29"/>
    <d v="2021-02-12T00:00:00"/>
    <d v="2021-02-12T00:00:00"/>
    <x v="1"/>
    <x v="1"/>
    <d v="2021-03-12T00:00:00"/>
    <n v="936439"/>
    <x v="2"/>
    <s v="D5"/>
    <x v="1"/>
    <s v="Not Verified"/>
    <n v="33600"/>
    <n v="0.17710000000000001"/>
    <n v="281.33999999999997"/>
    <n v="0.16020000000000001"/>
    <n v="8000"/>
    <n v="23"/>
    <n v="8492"/>
  </r>
  <r>
    <n v="479452"/>
    <x v="23"/>
    <x v="0"/>
    <x v="6"/>
    <s v="Charles Schwab"/>
    <x v="4"/>
    <x v="2"/>
    <x v="24"/>
    <d v="2021-03-10T00:00:00"/>
    <d v="2021-03-10T00:00:00"/>
    <x v="1"/>
    <x v="1"/>
    <d v="2021-04-10T00:00:00"/>
    <n v="609219"/>
    <x v="2"/>
    <s v="D3"/>
    <x v="1"/>
    <s v="Not Verified"/>
    <n v="37000"/>
    <n v="0.1573"/>
    <n v="583.38"/>
    <n v="0.15329999999999999"/>
    <n v="16750"/>
    <n v="41"/>
    <n v="16964"/>
  </r>
  <r>
    <n v="635927"/>
    <x v="32"/>
    <x v="0"/>
    <x v="3"/>
    <s v="Progress Energy"/>
    <x v="4"/>
    <x v="2"/>
    <x v="41"/>
    <d v="2021-01-15T00:00:00"/>
    <d v="2021-03-11T00:00:00"/>
    <x v="1"/>
    <x v="1"/>
    <d v="2021-04-11T00:00:00"/>
    <n v="814647"/>
    <x v="2"/>
    <s v="D2"/>
    <x v="1"/>
    <s v="Not Verified"/>
    <n v="81000"/>
    <n v="0.1603"/>
    <n v="412.82"/>
    <n v="0.14460000000000001"/>
    <n v="12000"/>
    <n v="49"/>
    <n v="12287"/>
  </r>
  <r>
    <n v="646870"/>
    <x v="1"/>
    <x v="0"/>
    <x v="8"/>
    <s v="Parrot Cellular"/>
    <x v="4"/>
    <x v="2"/>
    <x v="21"/>
    <d v="2021-02-13T00:00:00"/>
    <d v="2021-12-12T00:00:00"/>
    <x v="1"/>
    <x v="1"/>
    <d v="2022-01-12T00:00:00"/>
    <n v="827633"/>
    <x v="2"/>
    <s v="D1"/>
    <x v="1"/>
    <s v="Not Verified"/>
    <n v="14000"/>
    <n v="0.1114"/>
    <n v="137.77000000000001"/>
    <n v="0.1454"/>
    <n v="4000"/>
    <n v="7"/>
    <n v="4817"/>
  </r>
  <r>
    <n v="674034"/>
    <x v="8"/>
    <x v="0"/>
    <x v="5"/>
    <s v="Mount Sinai Hospital"/>
    <x v="4"/>
    <x v="2"/>
    <x v="42"/>
    <d v="2021-09-14T00:00:00"/>
    <d v="2021-05-14T00:00:00"/>
    <x v="1"/>
    <x v="1"/>
    <d v="2021-06-14T00:00:00"/>
    <n v="861522"/>
    <x v="2"/>
    <s v="D1"/>
    <x v="1"/>
    <s v="Not Verified"/>
    <n v="47000"/>
    <n v="0.23080000000000001"/>
    <n v="447.73"/>
    <n v="0.1454"/>
    <n v="13000"/>
    <n v="30"/>
    <n v="16157"/>
  </r>
  <r>
    <n v="324428"/>
    <x v="8"/>
    <x v="0"/>
    <x v="7"/>
    <s v="Buffalo board of Education"/>
    <x v="4"/>
    <x v="2"/>
    <x v="60"/>
    <d v="2021-03-09T00:00:00"/>
    <d v="2021-03-09T00:00:00"/>
    <x v="1"/>
    <x v="1"/>
    <d v="2021-04-09T00:00:00"/>
    <n v="324421"/>
    <x v="2"/>
    <s v="D5"/>
    <x v="1"/>
    <s v="Not Verified"/>
    <n v="44500"/>
    <n v="0.29149999999999998"/>
    <n v="170.58"/>
    <n v="0.13869999999999999"/>
    <n v="5000"/>
    <n v="9"/>
    <n v="5561"/>
  </r>
  <r>
    <n v="459190"/>
    <x v="8"/>
    <x v="0"/>
    <x v="3"/>
    <s v="Toys R Us"/>
    <x v="4"/>
    <x v="2"/>
    <x v="31"/>
    <d v="2021-11-13T00:00:00"/>
    <d v="2021-01-12T00:00:00"/>
    <x v="1"/>
    <x v="1"/>
    <d v="2021-02-12T00:00:00"/>
    <n v="572199"/>
    <x v="2"/>
    <s v="D2"/>
    <x v="1"/>
    <s v="Not Verified"/>
    <n v="41000"/>
    <n v="0.13200000000000001"/>
    <n v="86.62"/>
    <n v="0.14960000000000001"/>
    <n v="2500"/>
    <n v="7"/>
    <n v="3046"/>
  </r>
  <r>
    <n v="493612"/>
    <x v="8"/>
    <x v="0"/>
    <x v="3"/>
    <s v="BloomfieldCentral School"/>
    <x v="4"/>
    <x v="2"/>
    <x v="26"/>
    <d v="2021-07-15T00:00:00"/>
    <d v="2021-05-11T00:00:00"/>
    <x v="1"/>
    <x v="1"/>
    <d v="2021-06-11T00:00:00"/>
    <n v="631604"/>
    <x v="2"/>
    <s v="D3"/>
    <x v="1"/>
    <s v="Not Verified"/>
    <n v="23400"/>
    <n v="0.1031"/>
    <n v="174.15"/>
    <n v="0.15329999999999999"/>
    <n v="5000"/>
    <n v="14"/>
    <n v="5760"/>
  </r>
  <r>
    <n v="790543"/>
    <x v="4"/>
    <x v="0"/>
    <x v="3"/>
    <s v="Phoenixville hospital"/>
    <x v="4"/>
    <x v="2"/>
    <x v="6"/>
    <d v="2021-05-16T00:00:00"/>
    <d v="2021-01-13T00:00:00"/>
    <x v="1"/>
    <x v="1"/>
    <d v="2021-02-13T00:00:00"/>
    <n v="994695"/>
    <x v="2"/>
    <s v="D4"/>
    <x v="1"/>
    <s v="Not Verified"/>
    <n v="75000"/>
    <n v="0.22500000000000001"/>
    <n v="569.57000000000005"/>
    <n v="0.16889999999999999"/>
    <n v="16000"/>
    <n v="26"/>
    <n v="19395"/>
  </r>
  <r>
    <n v="411129"/>
    <x v="3"/>
    <x v="0"/>
    <x v="2"/>
    <s v="Oxic Networks"/>
    <x v="4"/>
    <x v="2"/>
    <x v="23"/>
    <d v="2021-01-16T00:00:00"/>
    <d v="2021-07-12T00:00:00"/>
    <x v="1"/>
    <x v="1"/>
    <d v="2021-08-12T00:00:00"/>
    <n v="463138"/>
    <x v="2"/>
    <s v="D2"/>
    <x v="1"/>
    <s v="Not Verified"/>
    <n v="54000"/>
    <n v="7.4700000000000003E-2"/>
    <n v="96.28"/>
    <n v="0.14419999999999999"/>
    <n v="2800"/>
    <n v="8"/>
    <n v="3466"/>
  </r>
  <r>
    <n v="458162"/>
    <x v="9"/>
    <x v="0"/>
    <x v="5"/>
    <s v="Lockheed Martin Corporation"/>
    <x v="4"/>
    <x v="2"/>
    <x v="32"/>
    <d v="2021-01-16T00:00:00"/>
    <d v="2021-11-12T00:00:00"/>
    <x v="1"/>
    <x v="1"/>
    <d v="2021-12-12T00:00:00"/>
    <n v="570026"/>
    <x v="2"/>
    <s v="D1"/>
    <x v="1"/>
    <s v="Not Verified"/>
    <n v="87000"/>
    <n v="8.0600000000000005E-2"/>
    <n v="189.62"/>
    <n v="0.14610000000000001"/>
    <n v="5500"/>
    <n v="33"/>
    <n v="6826"/>
  </r>
  <r>
    <n v="455261"/>
    <x v="4"/>
    <x v="0"/>
    <x v="10"/>
    <s v="Huber and Waldron"/>
    <x v="4"/>
    <x v="2"/>
    <x v="32"/>
    <d v="2021-11-12T00:00:00"/>
    <d v="2021-11-12T00:00:00"/>
    <x v="1"/>
    <x v="1"/>
    <d v="2021-12-12T00:00:00"/>
    <n v="564513"/>
    <x v="2"/>
    <s v="D1"/>
    <x v="1"/>
    <s v="Not Verified"/>
    <n v="50000"/>
    <n v="0.1978"/>
    <n v="155.13999999999999"/>
    <n v="0.14610000000000001"/>
    <n v="4500"/>
    <n v="47"/>
    <n v="5585"/>
  </r>
  <r>
    <n v="472730"/>
    <x v="20"/>
    <x v="0"/>
    <x v="1"/>
    <s v="Associates in Medical Management Inc"/>
    <x v="4"/>
    <x v="2"/>
    <x v="24"/>
    <d v="2021-03-14T00:00:00"/>
    <d v="2021-05-11T00:00:00"/>
    <x v="1"/>
    <x v="1"/>
    <d v="2021-06-11T00:00:00"/>
    <n v="596935"/>
    <x v="2"/>
    <s v="D3"/>
    <x v="1"/>
    <s v="Not Verified"/>
    <n v="51000"/>
    <n v="0.08"/>
    <n v="348.16"/>
    <n v="0.15310000000000001"/>
    <n v="10000"/>
    <n v="7"/>
    <n v="11683"/>
  </r>
  <r>
    <n v="560881"/>
    <x v="4"/>
    <x v="0"/>
    <x v="0"/>
    <s v="Allstate Insurance"/>
    <x v="4"/>
    <x v="2"/>
    <x v="47"/>
    <d v="2021-02-12T00:00:00"/>
    <d v="2021-01-12T00:00:00"/>
    <x v="1"/>
    <x v="1"/>
    <d v="2021-02-12T00:00:00"/>
    <n v="721860"/>
    <x v="2"/>
    <s v="D3"/>
    <x v="1"/>
    <s v="Not Verified"/>
    <n v="35004"/>
    <n v="1.17E-2"/>
    <n v="104.86"/>
    <n v="0.15579999999999999"/>
    <n v="3000"/>
    <n v="7"/>
    <n v="3539"/>
  </r>
  <r>
    <n v="387344"/>
    <x v="2"/>
    <x v="0"/>
    <x v="4"/>
    <s v="Oce Business Services"/>
    <x v="4"/>
    <x v="2"/>
    <x v="33"/>
    <d v="2021-05-16T00:00:00"/>
    <d v="2021-06-11T00:00:00"/>
    <x v="1"/>
    <x v="1"/>
    <d v="2021-07-11T00:00:00"/>
    <n v="420165"/>
    <x v="2"/>
    <s v="D1"/>
    <x v="1"/>
    <s v="Not Verified"/>
    <n v="25740"/>
    <n v="6.2E-2"/>
    <n v="171.15"/>
    <n v="0.1411"/>
    <n v="5000"/>
    <n v="6"/>
    <n v="6056"/>
  </r>
  <r>
    <n v="427265"/>
    <x v="18"/>
    <x v="0"/>
    <x v="5"/>
    <s v="Cablevision Systems"/>
    <x v="4"/>
    <x v="2"/>
    <x v="30"/>
    <d v="2021-05-16T00:00:00"/>
    <d v="2021-08-12T00:00:00"/>
    <x v="1"/>
    <x v="1"/>
    <d v="2021-09-12T00:00:00"/>
    <n v="504364"/>
    <x v="2"/>
    <s v="D3"/>
    <x v="1"/>
    <s v="Not Verified"/>
    <n v="24000"/>
    <n v="0.15049999999999999"/>
    <n v="172.69"/>
    <n v="0.1474"/>
    <n v="5000"/>
    <n v="9"/>
    <n v="6217"/>
  </r>
  <r>
    <n v="867808"/>
    <x v="6"/>
    <x v="0"/>
    <x v="5"/>
    <s v="jcpenney"/>
    <x v="4"/>
    <x v="2"/>
    <x v="10"/>
    <d v="2021-09-14T00:00:00"/>
    <d v="2021-09-14T00:00:00"/>
    <x v="1"/>
    <x v="1"/>
    <d v="2021-10-14T00:00:00"/>
    <n v="1081489"/>
    <x v="2"/>
    <s v="D5"/>
    <x v="1"/>
    <s v="Not Verified"/>
    <n v="42000"/>
    <n v="4.4600000000000001E-2"/>
    <n v="179.49"/>
    <n v="0.1749"/>
    <n v="5000"/>
    <n v="19"/>
    <n v="6494"/>
  </r>
  <r>
    <n v="386975"/>
    <x v="14"/>
    <x v="0"/>
    <x v="6"/>
    <s v="Bob Lindsay Plumbing"/>
    <x v="4"/>
    <x v="2"/>
    <x v="33"/>
    <d v="2021-01-12T00:00:00"/>
    <d v="2021-01-12T00:00:00"/>
    <x v="1"/>
    <x v="1"/>
    <d v="2021-02-12T00:00:00"/>
    <n v="419623"/>
    <x v="2"/>
    <s v="D3"/>
    <x v="1"/>
    <s v="Not Verified"/>
    <n v="17676"/>
    <n v="0.1908"/>
    <n v="86.35"/>
    <n v="0.1474"/>
    <n v="2500"/>
    <n v="6"/>
    <n v="3102"/>
  </r>
  <r>
    <n v="362574"/>
    <x v="16"/>
    <x v="0"/>
    <x v="6"/>
    <s v="Genzyme Corp."/>
    <x v="4"/>
    <x v="2"/>
    <x v="36"/>
    <d v="2021-08-11T00:00:00"/>
    <d v="2021-11-11T00:00:00"/>
    <x v="1"/>
    <x v="1"/>
    <d v="2021-12-11T00:00:00"/>
    <n v="372054"/>
    <x v="2"/>
    <s v="D3"/>
    <x v="1"/>
    <s v="Not Verified"/>
    <n v="50000"/>
    <n v="0.12139999999999999"/>
    <n v="410.08"/>
    <n v="0.1399"/>
    <n v="12000"/>
    <n v="19"/>
    <n v="14763"/>
  </r>
  <r>
    <n v="462762"/>
    <x v="25"/>
    <x v="0"/>
    <x v="10"/>
    <s v="Boeing"/>
    <x v="4"/>
    <x v="2"/>
    <x v="31"/>
    <d v="2021-04-16T00:00:00"/>
    <d v="2021-12-12T00:00:00"/>
    <x v="1"/>
    <x v="1"/>
    <d v="2022-01-12T00:00:00"/>
    <n v="579109"/>
    <x v="2"/>
    <s v="D5"/>
    <x v="1"/>
    <s v="Not Verified"/>
    <n v="82404"/>
    <n v="0.12740000000000001"/>
    <n v="506.27"/>
    <n v="0.16"/>
    <n v="14400"/>
    <n v="27"/>
    <n v="18227"/>
  </r>
  <r>
    <n v="451409"/>
    <x v="35"/>
    <x v="0"/>
    <x v="6"/>
    <m/>
    <x v="4"/>
    <x v="2"/>
    <x v="15"/>
    <d v="2021-08-15T00:00:00"/>
    <d v="2021-07-11T00:00:00"/>
    <x v="1"/>
    <x v="1"/>
    <d v="2021-08-11T00:00:00"/>
    <n v="556104"/>
    <x v="2"/>
    <s v="D3"/>
    <x v="1"/>
    <s v="Not Verified"/>
    <n v="33000"/>
    <n v="0.14760000000000001"/>
    <n v="261.12"/>
    <n v="0.15310000000000001"/>
    <n v="7500"/>
    <n v="43"/>
    <n v="8980"/>
  </r>
  <r>
    <n v="475929"/>
    <x v="1"/>
    <x v="0"/>
    <x v="0"/>
    <s v="Pizza Hut"/>
    <x v="4"/>
    <x v="2"/>
    <x v="24"/>
    <d v="2021-11-10T00:00:00"/>
    <d v="2021-11-10T00:00:00"/>
    <x v="1"/>
    <x v="1"/>
    <d v="2021-12-10T00:00:00"/>
    <n v="602710"/>
    <x v="2"/>
    <s v="D2"/>
    <x v="1"/>
    <s v="Not Verified"/>
    <n v="14400"/>
    <n v="8.0000000000000004E-4"/>
    <n v="320.47000000000003"/>
    <n v="0.14960000000000001"/>
    <n v="9250"/>
    <n v="5"/>
    <n v="10193"/>
  </r>
  <r>
    <n v="454062"/>
    <x v="20"/>
    <x v="0"/>
    <x v="0"/>
    <s v="Center for Progressive Leadership"/>
    <x v="1"/>
    <x v="2"/>
    <x v="32"/>
    <d v="2021-12-09T00:00:00"/>
    <d v="2021-12-09T00:00:00"/>
    <x v="1"/>
    <x v="1"/>
    <d v="2022-01-09T00:00:00"/>
    <n v="561956"/>
    <x v="2"/>
    <s v="E1"/>
    <x v="1"/>
    <s v="Not Verified"/>
    <n v="48000"/>
    <n v="0.18129999999999999"/>
    <n v="556.44000000000005"/>
    <n v="0.16350000000000001"/>
    <n v="15750"/>
    <n v="7"/>
    <n v="15965"/>
  </r>
  <r>
    <n v="461016"/>
    <x v="4"/>
    <x v="0"/>
    <x v="8"/>
    <s v="Grahams Greenhouse"/>
    <x v="1"/>
    <x v="2"/>
    <x v="32"/>
    <d v="2021-12-15T00:00:00"/>
    <d v="2021-12-12T00:00:00"/>
    <x v="1"/>
    <x v="1"/>
    <d v="2022-01-12T00:00:00"/>
    <n v="575900"/>
    <x v="2"/>
    <s v="E2"/>
    <x v="1"/>
    <s v="Not Verified"/>
    <n v="14400"/>
    <n v="0"/>
    <n v="142.01"/>
    <n v="0.16700000000000001"/>
    <n v="4000"/>
    <n v="10"/>
    <n v="5114"/>
  </r>
  <r>
    <n v="452168"/>
    <x v="5"/>
    <x v="0"/>
    <x v="2"/>
    <s v="State Attorney's Office"/>
    <x v="1"/>
    <x v="2"/>
    <x v="32"/>
    <d v="2021-12-12T00:00:00"/>
    <d v="2021-12-12T00:00:00"/>
    <x v="1"/>
    <x v="1"/>
    <d v="2022-01-12T00:00:00"/>
    <n v="557855"/>
    <x v="2"/>
    <s v="E1"/>
    <x v="1"/>
    <s v="Not Verified"/>
    <n v="55000"/>
    <n v="0.2321"/>
    <n v="538.77"/>
    <n v="0.16350000000000001"/>
    <n v="15250"/>
    <n v="27"/>
    <n v="19494"/>
  </r>
  <r>
    <n v="472986"/>
    <x v="8"/>
    <x v="0"/>
    <x v="7"/>
    <s v="Canton / Potsdam Hospital"/>
    <x v="1"/>
    <x v="2"/>
    <x v="24"/>
    <d v="2021-05-16T00:00:00"/>
    <d v="2021-01-13T00:00:00"/>
    <x v="1"/>
    <x v="1"/>
    <d v="2021-02-13T00:00:00"/>
    <n v="597445"/>
    <x v="2"/>
    <s v="E5"/>
    <x v="1"/>
    <s v="Not Verified"/>
    <n v="95000"/>
    <n v="0.22189999999999999"/>
    <n v="504.3"/>
    <n v="0.1774"/>
    <n v="14000"/>
    <n v="35"/>
    <n v="18155"/>
  </r>
  <r>
    <n v="678898"/>
    <x v="16"/>
    <x v="0"/>
    <x v="7"/>
    <s v="PHS"/>
    <x v="1"/>
    <x v="2"/>
    <x v="0"/>
    <d v="2021-10-12T00:00:00"/>
    <d v="2021-09-11T00:00:00"/>
    <x v="1"/>
    <x v="1"/>
    <d v="2021-10-11T00:00:00"/>
    <n v="867299"/>
    <x v="2"/>
    <s v="E1"/>
    <x v="1"/>
    <s v="Not Verified"/>
    <n v="62972"/>
    <n v="0.23799999999999999"/>
    <n v="530.33000000000004"/>
    <n v="0.16400000000000001"/>
    <n v="15000"/>
    <n v="56"/>
    <n v="16162"/>
  </r>
  <r>
    <n v="456357"/>
    <x v="1"/>
    <x v="0"/>
    <x v="0"/>
    <s v="Wells Fargo"/>
    <x v="5"/>
    <x v="2"/>
    <x v="32"/>
    <d v="2021-04-14T00:00:00"/>
    <d v="2021-12-11T00:00:00"/>
    <x v="1"/>
    <x v="1"/>
    <d v="2022-01-11T00:00:00"/>
    <n v="391246"/>
    <x v="2"/>
    <s v="F1"/>
    <x v="1"/>
    <s v="Not Verified"/>
    <n v="31200"/>
    <n v="0.1173"/>
    <n v="506.74"/>
    <n v="0.18090000000000001"/>
    <n v="14000"/>
    <n v="8"/>
    <n v="17511"/>
  </r>
  <r>
    <n v="454405"/>
    <x v="3"/>
    <x v="0"/>
    <x v="0"/>
    <s v="Lake County High Schools Technology Camp"/>
    <x v="6"/>
    <x v="2"/>
    <x v="32"/>
    <d v="2021-05-16T00:00:00"/>
    <d v="2021-11-12T00:00:00"/>
    <x v="1"/>
    <x v="1"/>
    <d v="2021-12-12T00:00:00"/>
    <n v="562673"/>
    <x v="2"/>
    <s v="G4"/>
    <x v="1"/>
    <s v="Not Verified"/>
    <n v="135000"/>
    <n v="0.1278"/>
    <n v="827.33"/>
    <n v="0.20860000000000001"/>
    <n v="22000"/>
    <n v="65"/>
    <n v="29784"/>
  </r>
  <r>
    <n v="888458"/>
    <x v="18"/>
    <x v="0"/>
    <x v="3"/>
    <s v="IVF New Jersey"/>
    <x v="3"/>
    <x v="2"/>
    <x v="10"/>
    <d v="2021-04-13T00:00:00"/>
    <d v="2021-04-13T00:00:00"/>
    <x v="1"/>
    <x v="1"/>
    <d v="2021-05-13T00:00:00"/>
    <n v="1104892"/>
    <x v="2"/>
    <s v="A3"/>
    <x v="1"/>
    <s v="Not Verified"/>
    <n v="54080"/>
    <n v="4.1500000000000002E-2"/>
    <n v="155.56"/>
    <n v="7.51E-2"/>
    <n v="5000"/>
    <n v="21"/>
    <n v="5440"/>
  </r>
  <r>
    <n v="459313"/>
    <x v="8"/>
    <x v="0"/>
    <x v="3"/>
    <s v="Estee Lauder"/>
    <x v="2"/>
    <x v="2"/>
    <x v="31"/>
    <d v="2021-05-16T00:00:00"/>
    <d v="2021-03-12T00:00:00"/>
    <x v="1"/>
    <x v="1"/>
    <d v="2021-04-12T00:00:00"/>
    <n v="572443"/>
    <x v="2"/>
    <s v="B2"/>
    <x v="1"/>
    <s v="Not Verified"/>
    <n v="91200"/>
    <n v="3.5400000000000001E-2"/>
    <n v="164.85"/>
    <n v="0.1148"/>
    <n v="5000"/>
    <n v="11"/>
    <n v="5866"/>
  </r>
  <r>
    <n v="1051458"/>
    <x v="21"/>
    <x v="0"/>
    <x v="3"/>
    <s v="first quality maintenance"/>
    <x v="2"/>
    <x v="2"/>
    <x v="12"/>
    <d v="2021-11-15T00:00:00"/>
    <d v="2021-12-12T00:00:00"/>
    <x v="1"/>
    <x v="1"/>
    <d v="2022-01-12T00:00:00"/>
    <n v="1251300"/>
    <x v="2"/>
    <s v="B5"/>
    <x v="1"/>
    <s v="Not Verified"/>
    <n v="28944"/>
    <n v="6.9199999999999998E-2"/>
    <n v="301.91000000000003"/>
    <n v="0.12690000000000001"/>
    <n v="9000"/>
    <n v="21"/>
    <n v="9993"/>
  </r>
  <r>
    <n v="470560"/>
    <x v="0"/>
    <x v="0"/>
    <x v="7"/>
    <s v="Comcast"/>
    <x v="0"/>
    <x v="2"/>
    <x v="31"/>
    <d v="2021-09-14T00:00:00"/>
    <d v="2021-06-12T00:00:00"/>
    <x v="1"/>
    <x v="1"/>
    <d v="2021-07-12T00:00:00"/>
    <n v="594181"/>
    <x v="2"/>
    <s v="C1"/>
    <x v="1"/>
    <s v="Not Verified"/>
    <n v="55000"/>
    <n v="4.4299999999999999E-2"/>
    <n v="302.7"/>
    <n v="0.12870000000000001"/>
    <n v="9000"/>
    <n v="20"/>
    <n v="10809"/>
  </r>
  <r>
    <n v="612342"/>
    <x v="4"/>
    <x v="0"/>
    <x v="8"/>
    <s v="Agusta Aerospace"/>
    <x v="4"/>
    <x v="2"/>
    <x v="49"/>
    <d v="2021-06-12T00:00:00"/>
    <d v="2021-06-12T00:00:00"/>
    <x v="1"/>
    <x v="1"/>
    <d v="2021-07-12T00:00:00"/>
    <n v="785213"/>
    <x v="2"/>
    <s v="D1"/>
    <x v="1"/>
    <s v="Not Verified"/>
    <n v="74004"/>
    <n v="0.24610000000000001"/>
    <n v="171.11"/>
    <n v="0.1409"/>
    <n v="5000"/>
    <n v="24"/>
    <n v="5874"/>
  </r>
  <r>
    <n v="387100"/>
    <x v="4"/>
    <x v="0"/>
    <x v="2"/>
    <s v="kearns electric inc."/>
    <x v="4"/>
    <x v="2"/>
    <x v="45"/>
    <d v="2021-04-12T00:00:00"/>
    <d v="2021-04-12T00:00:00"/>
    <x v="1"/>
    <x v="1"/>
    <d v="2021-05-12T00:00:00"/>
    <n v="419818"/>
    <x v="2"/>
    <s v="D3"/>
    <x v="1"/>
    <s v="Not Verified"/>
    <n v="45000"/>
    <n v="0.24079999999999999"/>
    <n v="276.3"/>
    <n v="0.1474"/>
    <n v="8000"/>
    <n v="16"/>
    <n v="9947"/>
  </r>
  <r>
    <n v="675971"/>
    <x v="1"/>
    <x v="0"/>
    <x v="6"/>
    <s v="Patelco Credit Union"/>
    <x v="3"/>
    <x v="0"/>
    <x v="0"/>
    <d v="2021-11-15T00:00:00"/>
    <d v="2021-07-12T00:00:00"/>
    <x v="1"/>
    <x v="1"/>
    <d v="2021-08-12T00:00:00"/>
    <n v="863840"/>
    <x v="2"/>
    <s v="A1"/>
    <x v="1"/>
    <s v="Not Verified"/>
    <n v="33000"/>
    <n v="0.1875"/>
    <n v="54.29"/>
    <n v="5.4199999999999998E-2"/>
    <n v="1800"/>
    <n v="21"/>
    <n v="1905"/>
  </r>
  <r>
    <n v="890406"/>
    <x v="5"/>
    <x v="0"/>
    <x v="6"/>
    <s v="Investment Property Vultures"/>
    <x v="3"/>
    <x v="0"/>
    <x v="10"/>
    <d v="2021-02-15T00:00:00"/>
    <d v="2021-05-12T00:00:00"/>
    <x v="1"/>
    <x v="1"/>
    <d v="2021-06-12T00:00:00"/>
    <n v="1107041"/>
    <x v="2"/>
    <s v="A1"/>
    <x v="1"/>
    <s v="Not Verified"/>
    <n v="60000"/>
    <n v="0.1028"/>
    <n v="182.62"/>
    <n v="6.0299999999999999E-2"/>
    <n v="6000"/>
    <n v="23"/>
    <n v="6196"/>
  </r>
  <r>
    <n v="883835"/>
    <x v="1"/>
    <x v="0"/>
    <x v="6"/>
    <s v="Qualcomm, Inc."/>
    <x v="3"/>
    <x v="0"/>
    <x v="10"/>
    <d v="2021-10-15T00:00:00"/>
    <d v="2021-10-14T00:00:00"/>
    <x v="1"/>
    <x v="1"/>
    <d v="2021-11-14T00:00:00"/>
    <n v="1099168"/>
    <x v="2"/>
    <s v="A1"/>
    <x v="1"/>
    <s v="Not Verified"/>
    <n v="76460"/>
    <n v="9.5100000000000004E-2"/>
    <n v="243.49"/>
    <n v="6.0299999999999999E-2"/>
    <n v="8000"/>
    <n v="17"/>
    <n v="8780"/>
  </r>
  <r>
    <n v="1009699"/>
    <x v="1"/>
    <x v="0"/>
    <x v="6"/>
    <s v="Orly International"/>
    <x v="3"/>
    <x v="0"/>
    <x v="22"/>
    <d v="2021-04-16T00:00:00"/>
    <d v="2021-07-12T00:00:00"/>
    <x v="1"/>
    <x v="1"/>
    <d v="2021-08-12T00:00:00"/>
    <n v="1236469"/>
    <x v="2"/>
    <s v="A1"/>
    <x v="1"/>
    <s v="Not Verified"/>
    <n v="42682"/>
    <n v="0.1555"/>
    <n v="243.49"/>
    <n v="6.0299999999999999E-2"/>
    <n v="8000"/>
    <n v="17"/>
    <n v="8293"/>
  </r>
  <r>
    <n v="796161"/>
    <x v="2"/>
    <x v="0"/>
    <x v="6"/>
    <s v="Tops Engineering"/>
    <x v="3"/>
    <x v="0"/>
    <x v="44"/>
    <d v="2021-09-13T00:00:00"/>
    <d v="2021-09-13T00:00:00"/>
    <x v="1"/>
    <x v="1"/>
    <d v="2021-10-13T00:00:00"/>
    <n v="1000925"/>
    <x v="2"/>
    <s v="A1"/>
    <x v="1"/>
    <s v="Not Verified"/>
    <n v="33000"/>
    <n v="0.20069999999999999"/>
    <n v="301.60000000000002"/>
    <n v="5.4199999999999998E-2"/>
    <n v="10000"/>
    <n v="23"/>
    <n v="10743"/>
  </r>
  <r>
    <n v="974619"/>
    <x v="4"/>
    <x v="0"/>
    <x v="6"/>
    <s v="David's Bridal"/>
    <x v="3"/>
    <x v="0"/>
    <x v="13"/>
    <d v="2021-04-15T00:00:00"/>
    <d v="2021-12-13T00:00:00"/>
    <x v="1"/>
    <x v="1"/>
    <d v="2022-01-13T00:00:00"/>
    <n v="1196695"/>
    <x v="2"/>
    <s v="A1"/>
    <x v="1"/>
    <s v="Not Verified"/>
    <n v="85000"/>
    <n v="6.7900000000000002E-2"/>
    <n v="365.23"/>
    <n v="6.0299999999999999E-2"/>
    <n v="12000"/>
    <n v="39"/>
    <n v="13040"/>
  </r>
  <r>
    <n v="675469"/>
    <x v="2"/>
    <x v="0"/>
    <x v="6"/>
    <s v="Dallas County"/>
    <x v="3"/>
    <x v="0"/>
    <x v="0"/>
    <d v="2021-05-16T00:00:00"/>
    <d v="2021-05-12T00:00:00"/>
    <x v="1"/>
    <x v="1"/>
    <d v="2021-06-12T00:00:00"/>
    <n v="863274"/>
    <x v="2"/>
    <s v="A1"/>
    <x v="1"/>
    <s v="Not Verified"/>
    <n v="55000"/>
    <n v="7.3700000000000002E-2"/>
    <n v="286.52"/>
    <n v="5.4199999999999998E-2"/>
    <n v="9500"/>
    <n v="51"/>
    <n v="9952"/>
  </r>
  <r>
    <n v="699558"/>
    <x v="1"/>
    <x v="0"/>
    <x v="6"/>
    <s v="Crossmark"/>
    <x v="3"/>
    <x v="0"/>
    <x v="42"/>
    <d v="2021-01-16T00:00:00"/>
    <d v="2021-04-14T00:00:00"/>
    <x v="1"/>
    <x v="1"/>
    <d v="2021-05-14T00:00:00"/>
    <n v="891130"/>
    <x v="2"/>
    <s v="A2"/>
    <x v="1"/>
    <s v="Not Verified"/>
    <n v="13200"/>
    <n v="0.1255"/>
    <n v="121.31"/>
    <n v="5.79E-2"/>
    <n v="4000"/>
    <n v="21"/>
    <n v="4367"/>
  </r>
  <r>
    <n v="986986"/>
    <x v="27"/>
    <x v="0"/>
    <x v="6"/>
    <s v="Dow Chemical"/>
    <x v="3"/>
    <x v="0"/>
    <x v="13"/>
    <d v="2021-07-13T00:00:00"/>
    <d v="2021-05-12T00:00:00"/>
    <x v="1"/>
    <x v="1"/>
    <d v="2021-06-12T00:00:00"/>
    <n v="1210932"/>
    <x v="2"/>
    <s v="A2"/>
    <x v="1"/>
    <s v="Not Verified"/>
    <n v="53000"/>
    <n v="0.19489999999999999"/>
    <n v="337.75"/>
    <n v="6.6199999999999995E-2"/>
    <n v="11000"/>
    <n v="22"/>
    <n v="11341"/>
  </r>
  <r>
    <n v="613631"/>
    <x v="3"/>
    <x v="0"/>
    <x v="6"/>
    <s v="Leapfrog Online"/>
    <x v="3"/>
    <x v="0"/>
    <x v="49"/>
    <d v="2021-04-16T00:00:00"/>
    <d v="2021-12-13T00:00:00"/>
    <x v="1"/>
    <x v="1"/>
    <d v="2022-01-13T00:00:00"/>
    <n v="786732"/>
    <x v="2"/>
    <s v="A2"/>
    <x v="1"/>
    <s v="Not Verified"/>
    <n v="48000"/>
    <n v="9.1800000000000007E-2"/>
    <n v="195.61"/>
    <n v="5.79E-2"/>
    <n v="10000"/>
    <n v="19"/>
    <n v="7042"/>
  </r>
  <r>
    <n v="769692"/>
    <x v="8"/>
    <x v="0"/>
    <x v="6"/>
    <s v="Cantor Fitzgerald &amp;Co"/>
    <x v="3"/>
    <x v="0"/>
    <x v="6"/>
    <d v="2021-05-15T00:00:00"/>
    <d v="2021-07-14T00:00:00"/>
    <x v="1"/>
    <x v="1"/>
    <d v="2021-08-14T00:00:00"/>
    <n v="971187"/>
    <x v="2"/>
    <s v="A2"/>
    <x v="1"/>
    <s v="Not Verified"/>
    <n v="85000"/>
    <n v="5.2900000000000003E-2"/>
    <n v="228.9"/>
    <n v="5.9900000000000002E-2"/>
    <n v="7525"/>
    <n v="21"/>
    <n v="8256"/>
  </r>
  <r>
    <n v="871205"/>
    <x v="8"/>
    <x v="0"/>
    <x v="6"/>
    <s v="Bushwick United Headstart/Daycare"/>
    <x v="3"/>
    <x v="0"/>
    <x v="10"/>
    <d v="2021-05-16T00:00:00"/>
    <d v="2021-07-14T00:00:00"/>
    <x v="1"/>
    <x v="1"/>
    <d v="2021-08-14T00:00:00"/>
    <n v="1085253"/>
    <x v="2"/>
    <s v="A2"/>
    <x v="1"/>
    <s v="Not Verified"/>
    <n v="29000"/>
    <n v="0.125"/>
    <n v="182.51"/>
    <n v="5.9900000000000002E-2"/>
    <n v="6000"/>
    <n v="39"/>
    <n v="6567"/>
  </r>
  <r>
    <n v="743663"/>
    <x v="2"/>
    <x v="0"/>
    <x v="6"/>
    <s v="US-Analytics"/>
    <x v="3"/>
    <x v="0"/>
    <x v="25"/>
    <d v="2021-10-14T00:00:00"/>
    <d v="2021-01-14T00:00:00"/>
    <x v="1"/>
    <x v="1"/>
    <d v="2021-02-14T00:00:00"/>
    <n v="941968"/>
    <x v="2"/>
    <s v="A3"/>
    <x v="1"/>
    <s v="Not Verified"/>
    <n v="30000"/>
    <n v="0.11799999999999999"/>
    <n v="308.73"/>
    <n v="6.9900000000000004E-2"/>
    <n v="10000"/>
    <n v="11"/>
    <n v="10997"/>
  </r>
  <r>
    <n v="805588"/>
    <x v="18"/>
    <x v="0"/>
    <x v="6"/>
    <s v="7-Eleven"/>
    <x v="3"/>
    <x v="0"/>
    <x v="44"/>
    <d v="2021-08-15T00:00:00"/>
    <d v="2021-03-14T00:00:00"/>
    <x v="1"/>
    <x v="1"/>
    <d v="2021-04-14T00:00:00"/>
    <n v="1011648"/>
    <x v="2"/>
    <s v="A3"/>
    <x v="1"/>
    <s v="Not Verified"/>
    <n v="69000"/>
    <n v="3.2000000000000001E-2"/>
    <n v="61.75"/>
    <n v="6.9900000000000004E-2"/>
    <n v="2000"/>
    <n v="20"/>
    <n v="2219"/>
  </r>
  <r>
    <n v="806271"/>
    <x v="1"/>
    <x v="0"/>
    <x v="6"/>
    <s v="Pacific Gas &amp; Electric Company"/>
    <x v="3"/>
    <x v="0"/>
    <x v="44"/>
    <d v="2021-01-15T00:00:00"/>
    <d v="2021-07-14T00:00:00"/>
    <x v="1"/>
    <x v="1"/>
    <d v="2021-08-14T00:00:00"/>
    <n v="1012438"/>
    <x v="2"/>
    <s v="A3"/>
    <x v="1"/>
    <s v="Not Verified"/>
    <n v="95000"/>
    <n v="5.6500000000000002E-2"/>
    <n v="216.11"/>
    <n v="6.9900000000000004E-2"/>
    <n v="7000"/>
    <n v="22"/>
    <n v="7796"/>
  </r>
  <r>
    <n v="393839"/>
    <x v="4"/>
    <x v="0"/>
    <x v="6"/>
    <s v="Pittsburgh Mercy Health System"/>
    <x v="3"/>
    <x v="0"/>
    <x v="45"/>
    <d v="2021-03-16T00:00:00"/>
    <d v="2021-07-10T00:00:00"/>
    <x v="1"/>
    <x v="1"/>
    <d v="2021-08-10T00:00:00"/>
    <n v="424684"/>
    <x v="2"/>
    <s v="A3"/>
    <x v="1"/>
    <s v="Not Verified"/>
    <n v="39000"/>
    <n v="6.6500000000000004E-2"/>
    <n v="188.02"/>
    <n v="0.08"/>
    <n v="6000"/>
    <n v="16"/>
    <n v="6468"/>
  </r>
  <r>
    <n v="603227"/>
    <x v="1"/>
    <x v="0"/>
    <x v="6"/>
    <s v="Metro PCS"/>
    <x v="3"/>
    <x v="0"/>
    <x v="50"/>
    <d v="2021-11-13T00:00:00"/>
    <d v="2021-11-13T00:00:00"/>
    <x v="1"/>
    <x v="1"/>
    <d v="2021-12-13T00:00:00"/>
    <n v="774021"/>
    <x v="2"/>
    <s v="A3"/>
    <x v="1"/>
    <s v="Not Verified"/>
    <n v="30000"/>
    <n v="9.64E-2"/>
    <n v="152.5"/>
    <n v="6.1699999999999998E-2"/>
    <n v="5000"/>
    <n v="19"/>
    <n v="5490"/>
  </r>
  <r>
    <n v="1032366"/>
    <x v="19"/>
    <x v="0"/>
    <x v="6"/>
    <s v="Sutter O'Connell Co."/>
    <x v="3"/>
    <x v="0"/>
    <x v="22"/>
    <d v="2021-12-14T00:00:00"/>
    <d v="2021-12-14T00:00:00"/>
    <x v="1"/>
    <x v="1"/>
    <d v="2022-01-14T00:00:00"/>
    <n v="1261800"/>
    <x v="2"/>
    <s v="A3"/>
    <x v="1"/>
    <s v="Not Verified"/>
    <n v="85000"/>
    <n v="9.5399999999999999E-2"/>
    <n v="112"/>
    <n v="7.51E-2"/>
    <n v="3600"/>
    <n v="21"/>
    <n v="4032"/>
  </r>
  <r>
    <n v="852678"/>
    <x v="20"/>
    <x v="0"/>
    <x v="6"/>
    <s v="Bank of America"/>
    <x v="3"/>
    <x v="0"/>
    <x v="11"/>
    <d v="2021-08-14T00:00:00"/>
    <d v="2021-09-14T00:00:00"/>
    <x v="1"/>
    <x v="1"/>
    <d v="2021-10-14T00:00:00"/>
    <n v="1064788"/>
    <x v="2"/>
    <s v="A4"/>
    <x v="1"/>
    <s v="Not Verified"/>
    <n v="38000"/>
    <n v="7.7700000000000005E-2"/>
    <n v="311.02"/>
    <n v="7.4899999999999994E-2"/>
    <n v="10000"/>
    <n v="5"/>
    <n v="11197"/>
  </r>
  <r>
    <n v="852265"/>
    <x v="1"/>
    <x v="0"/>
    <x v="6"/>
    <s v="American Ambulance"/>
    <x v="3"/>
    <x v="0"/>
    <x v="11"/>
    <d v="2021-12-12T00:00:00"/>
    <d v="2021-12-12T00:00:00"/>
    <x v="1"/>
    <x v="1"/>
    <d v="2022-01-12T00:00:00"/>
    <n v="1064306"/>
    <x v="2"/>
    <s v="A4"/>
    <x v="1"/>
    <s v="Not Verified"/>
    <n v="24000"/>
    <n v="0.27350000000000002"/>
    <n v="46.66"/>
    <n v="7.4899999999999994E-2"/>
    <n v="1500"/>
    <n v="8"/>
    <n v="1598"/>
  </r>
  <r>
    <n v="518777"/>
    <x v="16"/>
    <x v="0"/>
    <x v="6"/>
    <s v="horizon bay"/>
    <x v="3"/>
    <x v="0"/>
    <x v="27"/>
    <d v="2021-01-16T00:00:00"/>
    <d v="2021-07-12T00:00:00"/>
    <x v="1"/>
    <x v="1"/>
    <d v="2021-08-12T00:00:00"/>
    <n v="670620"/>
    <x v="2"/>
    <s v="A4"/>
    <x v="1"/>
    <s v="Not Verified"/>
    <n v="35000"/>
    <n v="0.2006"/>
    <n v="155.56"/>
    <n v="7.51E-2"/>
    <n v="5000"/>
    <n v="11"/>
    <n v="5537"/>
  </r>
  <r>
    <n v="1026435"/>
    <x v="16"/>
    <x v="0"/>
    <x v="6"/>
    <s v="Pearson Education"/>
    <x v="3"/>
    <x v="0"/>
    <x v="22"/>
    <d v="2021-05-16T00:00:00"/>
    <d v="2021-12-14T00:00:00"/>
    <x v="1"/>
    <x v="1"/>
    <d v="2022-01-14T00:00:00"/>
    <n v="1255618"/>
    <x v="2"/>
    <s v="A4"/>
    <x v="1"/>
    <s v="Not Verified"/>
    <n v="41000"/>
    <n v="9.7199999999999995E-2"/>
    <n v="40.68"/>
    <n v="7.9000000000000001E-2"/>
    <n v="1300"/>
    <n v="9"/>
    <n v="1464"/>
  </r>
  <r>
    <n v="843485"/>
    <x v="8"/>
    <x v="0"/>
    <x v="6"/>
    <s v="cgs general distribution"/>
    <x v="3"/>
    <x v="0"/>
    <x v="11"/>
    <d v="2021-05-16T00:00:00"/>
    <d v="2021-02-13T00:00:00"/>
    <x v="1"/>
    <x v="1"/>
    <d v="2021-03-13T00:00:00"/>
    <n v="1054283"/>
    <x v="2"/>
    <s v="A4"/>
    <x v="1"/>
    <s v="Not Verified"/>
    <n v="26400"/>
    <n v="0.1186"/>
    <n v="311.02"/>
    <n v="7.4899999999999994E-2"/>
    <n v="10000"/>
    <n v="10"/>
    <n v="10879"/>
  </r>
  <r>
    <n v="1023925"/>
    <x v="33"/>
    <x v="0"/>
    <x v="6"/>
    <s v="Terra"/>
    <x v="3"/>
    <x v="0"/>
    <x v="22"/>
    <d v="2021-03-15T00:00:00"/>
    <d v="2021-03-13T00:00:00"/>
    <x v="1"/>
    <x v="1"/>
    <d v="2021-04-13T00:00:00"/>
    <n v="1253003"/>
    <x v="2"/>
    <s v="A4"/>
    <x v="1"/>
    <s v="Not Verified"/>
    <n v="36000"/>
    <n v="0.1232"/>
    <n v="175.23"/>
    <n v="7.9000000000000001E-2"/>
    <n v="5600"/>
    <n v="12"/>
    <n v="6055"/>
  </r>
  <r>
    <n v="652705"/>
    <x v="2"/>
    <x v="0"/>
    <x v="6"/>
    <s v="Analysis Group"/>
    <x v="3"/>
    <x v="0"/>
    <x v="21"/>
    <d v="2021-01-14T00:00:00"/>
    <d v="2021-01-14T00:00:00"/>
    <x v="1"/>
    <x v="1"/>
    <d v="2021-02-14T00:00:00"/>
    <n v="834747"/>
    <x v="2"/>
    <s v="A4"/>
    <x v="1"/>
    <s v="Not Verified"/>
    <n v="66000"/>
    <n v="0.1076"/>
    <n v="248.08"/>
    <n v="7.2900000000000006E-2"/>
    <n v="8000"/>
    <n v="15"/>
    <n v="8931"/>
  </r>
  <r>
    <n v="849218"/>
    <x v="2"/>
    <x v="0"/>
    <x v="6"/>
    <s v="Sandridge Energy"/>
    <x v="3"/>
    <x v="0"/>
    <x v="11"/>
    <d v="2021-08-14T00:00:00"/>
    <d v="2021-09-14T00:00:00"/>
    <x v="1"/>
    <x v="1"/>
    <d v="2021-10-14T00:00:00"/>
    <n v="1060923"/>
    <x v="2"/>
    <s v="A4"/>
    <x v="1"/>
    <s v="Not Verified"/>
    <n v="111996"/>
    <n v="0.1193"/>
    <n v="373.22"/>
    <n v="7.4899999999999994E-2"/>
    <n v="12000"/>
    <n v="22"/>
    <n v="13436"/>
  </r>
  <r>
    <n v="382509"/>
    <x v="1"/>
    <x v="0"/>
    <x v="6"/>
    <s v="Bailard"/>
    <x v="3"/>
    <x v="0"/>
    <x v="8"/>
    <d v="2021-11-10T00:00:00"/>
    <d v="2021-11-10T00:00:00"/>
    <x v="1"/>
    <x v="1"/>
    <d v="2021-12-10T00:00:00"/>
    <n v="412039"/>
    <x v="2"/>
    <s v="A4"/>
    <x v="1"/>
    <s v="Not Verified"/>
    <n v="67500"/>
    <n v="6.9000000000000006E-2"/>
    <n v="95.85"/>
    <n v="9.3200000000000005E-2"/>
    <n v="3000"/>
    <n v="10"/>
    <n v="3354"/>
  </r>
  <r>
    <n v="524908"/>
    <x v="1"/>
    <x v="0"/>
    <x v="6"/>
    <s v="Care Ambulance"/>
    <x v="3"/>
    <x v="0"/>
    <x v="51"/>
    <d v="2021-05-16T00:00:00"/>
    <d v="2021-06-13T00:00:00"/>
    <x v="1"/>
    <x v="1"/>
    <d v="2021-07-13T00:00:00"/>
    <n v="679179"/>
    <x v="2"/>
    <s v="A4"/>
    <x v="1"/>
    <s v="Not Verified"/>
    <n v="21000"/>
    <n v="0.21310000000000001"/>
    <n v="264.45"/>
    <n v="7.51E-2"/>
    <n v="8500"/>
    <n v="17"/>
    <n v="9520"/>
  </r>
  <r>
    <n v="680544"/>
    <x v="1"/>
    <x v="0"/>
    <x v="6"/>
    <s v="InterContinental Los Angeles Century Cit"/>
    <x v="3"/>
    <x v="0"/>
    <x v="0"/>
    <d v="2021-02-14T00:00:00"/>
    <d v="2021-02-14T00:00:00"/>
    <x v="1"/>
    <x v="1"/>
    <d v="2021-03-14T00:00:00"/>
    <n v="869392"/>
    <x v="2"/>
    <s v="A4"/>
    <x v="1"/>
    <s v="Not Verified"/>
    <n v="72500"/>
    <n v="3.0499999999999999E-2"/>
    <n v="217.07"/>
    <n v="7.2900000000000006E-2"/>
    <n v="7000"/>
    <n v="15"/>
    <n v="7785"/>
  </r>
  <r>
    <n v="759441"/>
    <x v="1"/>
    <x v="0"/>
    <x v="6"/>
    <s v="Clorox"/>
    <x v="3"/>
    <x v="0"/>
    <x v="25"/>
    <d v="2021-09-12T00:00:00"/>
    <d v="2021-09-12T00:00:00"/>
    <x v="1"/>
    <x v="1"/>
    <d v="2021-10-12T00:00:00"/>
    <n v="959682"/>
    <x v="2"/>
    <s v="A4"/>
    <x v="1"/>
    <s v="Not Verified"/>
    <n v="93000"/>
    <n v="0.13469999999999999"/>
    <n v="248.82"/>
    <n v="7.4899999999999994E-2"/>
    <n v="8000"/>
    <n v="33"/>
    <n v="8456"/>
  </r>
  <r>
    <n v="568273"/>
    <x v="25"/>
    <x v="0"/>
    <x v="6"/>
    <s v="Lowe, Brockenbrough &amp; Co, Inc"/>
    <x v="3"/>
    <x v="0"/>
    <x v="47"/>
    <d v="2021-09-13T00:00:00"/>
    <d v="2021-09-13T00:00:00"/>
    <x v="1"/>
    <x v="1"/>
    <d v="2021-10-13T00:00:00"/>
    <n v="731056"/>
    <x v="2"/>
    <s v="A4"/>
    <x v="1"/>
    <s v="Not Verified"/>
    <n v="27000"/>
    <n v="0.1489"/>
    <n v="149.34"/>
    <n v="7.51E-2"/>
    <n v="4800"/>
    <n v="10"/>
    <n v="5376"/>
  </r>
  <r>
    <n v="452419"/>
    <x v="25"/>
    <x v="0"/>
    <x v="6"/>
    <s v="Guident Technologies"/>
    <x v="3"/>
    <x v="0"/>
    <x v="15"/>
    <d v="2021-05-16T00:00:00"/>
    <d v="2021-11-12T00:00:00"/>
    <x v="1"/>
    <x v="1"/>
    <d v="2021-12-12T00:00:00"/>
    <n v="558371"/>
    <x v="2"/>
    <s v="A4"/>
    <x v="1"/>
    <s v="Not Verified"/>
    <n v="35000"/>
    <n v="0.1663"/>
    <n v="110.64"/>
    <n v="8.5900000000000004E-2"/>
    <n v="3500"/>
    <n v="11"/>
    <n v="3983"/>
  </r>
  <r>
    <n v="468724"/>
    <x v="25"/>
    <x v="0"/>
    <x v="6"/>
    <s v="Navy Federal Credit Union"/>
    <x v="3"/>
    <x v="0"/>
    <x v="31"/>
    <d v="2021-07-11T00:00:00"/>
    <d v="2021-02-10T00:00:00"/>
    <x v="1"/>
    <x v="1"/>
    <d v="2021-03-10T00:00:00"/>
    <n v="590556"/>
    <x v="2"/>
    <s v="A4"/>
    <x v="1"/>
    <s v="Not Verified"/>
    <n v="36000"/>
    <n v="1.9E-2"/>
    <n v="31.62"/>
    <n v="8.5900000000000004E-2"/>
    <n v="1000"/>
    <n v="24"/>
    <n v="1007"/>
  </r>
  <r>
    <n v="880230"/>
    <x v="8"/>
    <x v="0"/>
    <x v="6"/>
    <s v="H4B Chelsea"/>
    <x v="3"/>
    <x v="0"/>
    <x v="10"/>
    <d v="2021-02-14T00:00:00"/>
    <d v="2021-07-13T00:00:00"/>
    <x v="1"/>
    <x v="1"/>
    <d v="2021-08-13T00:00:00"/>
    <n v="1095184"/>
    <x v="2"/>
    <s v="A4"/>
    <x v="1"/>
    <s v="Not Verified"/>
    <n v="35000"/>
    <n v="0.1615"/>
    <n v="31.3"/>
    <n v="7.9000000000000001E-2"/>
    <n v="1000"/>
    <n v="12"/>
    <n v="1104"/>
  </r>
  <r>
    <n v="611466"/>
    <x v="16"/>
    <x v="0"/>
    <x v="6"/>
    <s v="Apple Inc"/>
    <x v="3"/>
    <x v="0"/>
    <x v="49"/>
    <d v="2021-01-16T00:00:00"/>
    <d v="2021-12-13T00:00:00"/>
    <x v="1"/>
    <x v="1"/>
    <d v="2022-01-13T00:00:00"/>
    <n v="784145"/>
    <x v="2"/>
    <s v="A4"/>
    <x v="1"/>
    <s v="Not Verified"/>
    <n v="30000"/>
    <n v="0.10440000000000001"/>
    <n v="184.01"/>
    <n v="6.54E-2"/>
    <n v="6000"/>
    <n v="12"/>
    <n v="6625"/>
  </r>
  <r>
    <n v="525475"/>
    <x v="3"/>
    <x v="0"/>
    <x v="6"/>
    <s v="Waubonsee Community College"/>
    <x v="3"/>
    <x v="0"/>
    <x v="50"/>
    <d v="2021-05-15T00:00:00"/>
    <d v="2021-05-12T00:00:00"/>
    <x v="1"/>
    <x v="1"/>
    <d v="2021-06-12T00:00:00"/>
    <n v="679898"/>
    <x v="2"/>
    <s v="A4"/>
    <x v="1"/>
    <s v="Not Verified"/>
    <n v="25716"/>
    <n v="0.2324"/>
    <n v="283.68"/>
    <n v="6.54E-2"/>
    <n v="9250"/>
    <n v="21"/>
    <n v="9957"/>
  </r>
  <r>
    <n v="809216"/>
    <x v="2"/>
    <x v="0"/>
    <x v="6"/>
    <s v="Air System Components"/>
    <x v="3"/>
    <x v="0"/>
    <x v="44"/>
    <d v="2021-05-16T00:00:00"/>
    <d v="2021-07-14T00:00:00"/>
    <x v="1"/>
    <x v="1"/>
    <d v="2021-08-14T00:00:00"/>
    <n v="1016013"/>
    <x v="2"/>
    <s v="A4"/>
    <x v="1"/>
    <s v="Not Verified"/>
    <n v="73000"/>
    <n v="0.1434"/>
    <n v="373.22"/>
    <n v="7.4899999999999994E-2"/>
    <n v="12000"/>
    <n v="29"/>
    <n v="13436"/>
  </r>
  <r>
    <n v="493259"/>
    <x v="23"/>
    <x v="0"/>
    <x v="6"/>
    <s v="Public Service Credit Union"/>
    <x v="3"/>
    <x v="0"/>
    <x v="26"/>
    <d v="2021-03-11T00:00:00"/>
    <d v="2021-03-11T00:00:00"/>
    <x v="1"/>
    <x v="1"/>
    <d v="2021-04-11T00:00:00"/>
    <n v="630969"/>
    <x v="2"/>
    <s v="A4"/>
    <x v="1"/>
    <s v="Not Verified"/>
    <n v="38126"/>
    <n v="0.11609999999999999"/>
    <n v="342.21"/>
    <n v="7.51E-2"/>
    <n v="11000"/>
    <n v="32"/>
    <n v="11661"/>
  </r>
  <r>
    <n v="480833"/>
    <x v="1"/>
    <x v="0"/>
    <x v="6"/>
    <s v="Silicon Valley Bank"/>
    <x v="3"/>
    <x v="0"/>
    <x v="46"/>
    <d v="2021-10-15T00:00:00"/>
    <d v="2021-05-11T00:00:00"/>
    <x v="1"/>
    <x v="1"/>
    <d v="2021-06-11T00:00:00"/>
    <n v="611328"/>
    <x v="2"/>
    <s v="A5"/>
    <x v="1"/>
    <s v="Not Verified"/>
    <n v="45999.96"/>
    <n v="0.1074"/>
    <n v="228.35"/>
    <n v="7.8799999999999995E-2"/>
    <n v="7300"/>
    <n v="15"/>
    <n v="7886"/>
  </r>
  <r>
    <n v="1020800"/>
    <x v="8"/>
    <x v="0"/>
    <x v="6"/>
    <s v="Roubini Global Economics"/>
    <x v="3"/>
    <x v="0"/>
    <x v="22"/>
    <d v="2021-05-16T00:00:00"/>
    <d v="2021-05-14T00:00:00"/>
    <x v="1"/>
    <x v="1"/>
    <d v="2021-06-14T00:00:00"/>
    <n v="1249584"/>
    <x v="2"/>
    <s v="A5"/>
    <x v="1"/>
    <s v="Not Verified"/>
    <n v="90000"/>
    <n v="5.4800000000000001E-2"/>
    <n v="323.89"/>
    <n v="8.8999999999999996E-2"/>
    <n v="10200"/>
    <n v="26"/>
    <n v="11594"/>
  </r>
  <r>
    <n v="675629"/>
    <x v="23"/>
    <x v="0"/>
    <x v="6"/>
    <s v="Aspen Boarding Kennel &amp; Animal Shelter"/>
    <x v="3"/>
    <x v="0"/>
    <x v="42"/>
    <d v="2021-05-16T00:00:00"/>
    <d v="2021-03-14T00:00:00"/>
    <x v="1"/>
    <x v="1"/>
    <d v="2021-04-14T00:00:00"/>
    <n v="863449"/>
    <x v="2"/>
    <s v="A5"/>
    <x v="1"/>
    <s v="Not Verified"/>
    <n v="35000"/>
    <n v="0.1913"/>
    <n v="140.31"/>
    <n v="7.6600000000000001E-2"/>
    <n v="4500"/>
    <n v="15"/>
    <n v="5051"/>
  </r>
  <r>
    <n v="668616"/>
    <x v="8"/>
    <x v="0"/>
    <x v="6"/>
    <s v="Ingram Micro"/>
    <x v="3"/>
    <x v="0"/>
    <x v="0"/>
    <d v="2021-12-15T00:00:00"/>
    <d v="2021-02-14T00:00:00"/>
    <x v="1"/>
    <x v="1"/>
    <d v="2021-03-14T00:00:00"/>
    <n v="854886"/>
    <x v="2"/>
    <s v="A5"/>
    <x v="1"/>
    <s v="Not Verified"/>
    <n v="37000"/>
    <n v="0.21149999999999999"/>
    <n v="324.27"/>
    <n v="7.6600000000000001E-2"/>
    <n v="10400"/>
    <n v="18"/>
    <n v="11674"/>
  </r>
  <r>
    <n v="437386"/>
    <x v="1"/>
    <x v="0"/>
    <x v="6"/>
    <s v="Thomas Weisel Partners"/>
    <x v="3"/>
    <x v="0"/>
    <x v="20"/>
    <d v="2021-04-11T00:00:00"/>
    <d v="2021-04-11T00:00:00"/>
    <x v="1"/>
    <x v="1"/>
    <d v="2021-05-11T00:00:00"/>
    <n v="525055"/>
    <x v="2"/>
    <s v="A5"/>
    <x v="1"/>
    <s v="Not Verified"/>
    <n v="62000"/>
    <n v="0.14369999999999999"/>
    <n v="317.72000000000003"/>
    <n v="8.9399999999999993E-2"/>
    <n v="10000"/>
    <n v="12"/>
    <n v="11080"/>
  </r>
  <r>
    <n v="504527"/>
    <x v="1"/>
    <x v="0"/>
    <x v="6"/>
    <s v="Edelman"/>
    <x v="3"/>
    <x v="0"/>
    <x v="27"/>
    <d v="2021-10-13T00:00:00"/>
    <d v="2021-03-12T00:00:00"/>
    <x v="1"/>
    <x v="1"/>
    <d v="2021-04-12T00:00:00"/>
    <n v="649679"/>
    <x v="2"/>
    <s v="A5"/>
    <x v="1"/>
    <s v="Not Verified"/>
    <n v="100000"/>
    <n v="0.15459999999999999"/>
    <n v="244"/>
    <n v="7.8799999999999995E-2"/>
    <n v="7800"/>
    <n v="38"/>
    <n v="8578"/>
  </r>
  <r>
    <n v="657321"/>
    <x v="18"/>
    <x v="0"/>
    <x v="3"/>
    <s v="Williams Scotsman"/>
    <x v="3"/>
    <x v="0"/>
    <x v="21"/>
    <d v="2021-02-14T00:00:00"/>
    <d v="2021-02-14T00:00:00"/>
    <x v="1"/>
    <x v="1"/>
    <d v="2021-03-14T00:00:00"/>
    <n v="840647"/>
    <x v="2"/>
    <s v="A1"/>
    <x v="1"/>
    <s v="Not Verified"/>
    <n v="55000"/>
    <n v="0.1636"/>
    <n v="180.96"/>
    <n v="5.4199999999999998E-2"/>
    <n v="6000"/>
    <n v="15"/>
    <n v="6515"/>
  </r>
  <r>
    <n v="814086"/>
    <x v="14"/>
    <x v="0"/>
    <x v="3"/>
    <s v="The Nature Conservancy"/>
    <x v="3"/>
    <x v="0"/>
    <x v="44"/>
    <d v="2021-08-14T00:00:00"/>
    <d v="2021-08-14T00:00:00"/>
    <x v="1"/>
    <x v="1"/>
    <d v="2021-09-14T00:00:00"/>
    <n v="1021576"/>
    <x v="2"/>
    <s v="A1"/>
    <x v="1"/>
    <s v="Not Verified"/>
    <n v="50000"/>
    <n v="9.9099999999999994E-2"/>
    <n v="150.80000000000001"/>
    <n v="5.4199999999999998E-2"/>
    <n v="5000"/>
    <n v="18"/>
    <n v="5429"/>
  </r>
  <r>
    <n v="763106"/>
    <x v="10"/>
    <x v="0"/>
    <x v="3"/>
    <s v="state of wisconsin"/>
    <x v="3"/>
    <x v="0"/>
    <x v="25"/>
    <d v="2021-06-14T00:00:00"/>
    <d v="2021-06-14T00:00:00"/>
    <x v="1"/>
    <x v="1"/>
    <d v="2021-07-14T00:00:00"/>
    <n v="963683"/>
    <x v="2"/>
    <s v="A1"/>
    <x v="1"/>
    <s v="Not Verified"/>
    <n v="42000"/>
    <n v="0.1077"/>
    <n v="211.12"/>
    <n v="5.4199999999999998E-2"/>
    <n v="7000"/>
    <n v="14"/>
    <n v="7600"/>
  </r>
  <r>
    <n v="347485"/>
    <x v="0"/>
    <x v="0"/>
    <x v="3"/>
    <s v="wal-mart"/>
    <x v="3"/>
    <x v="0"/>
    <x v="56"/>
    <d v="2021-05-08T00:00:00"/>
    <d v="2021-07-08T00:00:00"/>
    <x v="1"/>
    <x v="1"/>
    <d v="2021-08-08T00:00:00"/>
    <n v="348047"/>
    <x v="2"/>
    <s v="A1"/>
    <x v="1"/>
    <s v="Not Verified"/>
    <n v="35004"/>
    <n v="7.0999999999999994E-2"/>
    <n v="36.479999999999997"/>
    <n v="7.3700000000000002E-2"/>
    <n v="1500"/>
    <n v="48"/>
    <n v="1189"/>
  </r>
  <r>
    <n v="875406"/>
    <x v="8"/>
    <x v="0"/>
    <x v="3"/>
    <m/>
    <x v="3"/>
    <x v="0"/>
    <x v="10"/>
    <d v="2021-04-16T00:00:00"/>
    <d v="2021-02-14T00:00:00"/>
    <x v="1"/>
    <x v="1"/>
    <d v="2021-03-14T00:00:00"/>
    <n v="1089981"/>
    <x v="2"/>
    <s v="A1"/>
    <x v="1"/>
    <s v="Not Verified"/>
    <n v="30000"/>
    <n v="3.5999999999999997E-2"/>
    <n v="60.32"/>
    <n v="5.4199999999999998E-2"/>
    <n v="2000"/>
    <n v="15"/>
    <n v="2162"/>
  </r>
  <r>
    <n v="987700"/>
    <x v="8"/>
    <x v="0"/>
    <x v="3"/>
    <s v="the woodner co"/>
    <x v="3"/>
    <x v="0"/>
    <x v="13"/>
    <d v="2021-11-14T00:00:00"/>
    <d v="2021-10-14T00:00:00"/>
    <x v="1"/>
    <x v="1"/>
    <d v="2021-11-14T00:00:00"/>
    <n v="1211936"/>
    <x v="2"/>
    <s v="A1"/>
    <x v="1"/>
    <s v="Not Verified"/>
    <n v="41000"/>
    <n v="0.16270000000000001"/>
    <n v="182.62"/>
    <n v="6.0299999999999999E-2"/>
    <n v="6000"/>
    <n v="13"/>
    <n v="6574"/>
  </r>
  <r>
    <n v="879540"/>
    <x v="1"/>
    <x v="0"/>
    <x v="3"/>
    <s v="Judy Taylor"/>
    <x v="3"/>
    <x v="0"/>
    <x v="10"/>
    <d v="2021-09-13T00:00:00"/>
    <d v="2021-08-13T00:00:00"/>
    <x v="1"/>
    <x v="1"/>
    <d v="2021-09-13T00:00:00"/>
    <n v="1094463"/>
    <x v="2"/>
    <s v="A1"/>
    <x v="1"/>
    <s v="Not Verified"/>
    <n v="35000"/>
    <n v="0.21329999999999999"/>
    <n v="243.49"/>
    <n v="6.0299999999999999E-2"/>
    <n v="8000"/>
    <n v="21"/>
    <n v="8647"/>
  </r>
  <r>
    <n v="885637"/>
    <x v="1"/>
    <x v="0"/>
    <x v="3"/>
    <s v="Sycuan Casino"/>
    <x v="3"/>
    <x v="0"/>
    <x v="10"/>
    <d v="2021-05-16T00:00:00"/>
    <d v="2021-10-14T00:00:00"/>
    <x v="1"/>
    <x v="1"/>
    <d v="2021-11-14T00:00:00"/>
    <n v="1101339"/>
    <x v="2"/>
    <s v="A1"/>
    <x v="1"/>
    <s v="Not Verified"/>
    <n v="56000"/>
    <n v="0.14940000000000001"/>
    <n v="170.44"/>
    <n v="6.0299999999999999E-2"/>
    <n v="5600"/>
    <n v="22"/>
    <n v="6136"/>
  </r>
  <r>
    <n v="796943"/>
    <x v="3"/>
    <x v="0"/>
    <x v="3"/>
    <s v="BELL WEST COMMUNITY CREDIT UNION"/>
    <x v="3"/>
    <x v="0"/>
    <x v="44"/>
    <d v="2021-05-16T00:00:00"/>
    <d v="2021-07-14T00:00:00"/>
    <x v="1"/>
    <x v="1"/>
    <d v="2021-08-14T00:00:00"/>
    <n v="1001851"/>
    <x v="2"/>
    <s v="A1"/>
    <x v="1"/>
    <s v="Not Verified"/>
    <n v="28000"/>
    <n v="0.12690000000000001"/>
    <n v="301.60000000000002"/>
    <n v="5.4199999999999998E-2"/>
    <n v="10000"/>
    <n v="35"/>
    <n v="10858"/>
  </r>
  <r>
    <n v="721033"/>
    <x v="1"/>
    <x v="0"/>
    <x v="3"/>
    <s v="nelco products"/>
    <x v="3"/>
    <x v="0"/>
    <x v="29"/>
    <d v="2021-03-13T00:00:00"/>
    <d v="2021-02-13T00:00:00"/>
    <x v="1"/>
    <x v="1"/>
    <d v="2021-03-13T00:00:00"/>
    <n v="915539"/>
    <x v="2"/>
    <s v="A2"/>
    <x v="1"/>
    <s v="Not Verified"/>
    <n v="70000"/>
    <n v="3.5000000000000003E-2"/>
    <n v="181.97"/>
    <n v="5.79E-2"/>
    <n v="6000"/>
    <n v="17"/>
    <n v="6461"/>
  </r>
  <r>
    <n v="572301"/>
    <x v="2"/>
    <x v="0"/>
    <x v="3"/>
    <s v="Fort Bend ISD"/>
    <x v="3"/>
    <x v="0"/>
    <x v="54"/>
    <d v="2021-09-13T00:00:00"/>
    <d v="2021-02-13T00:00:00"/>
    <x v="1"/>
    <x v="1"/>
    <d v="2021-03-13T00:00:00"/>
    <n v="736145"/>
    <x v="2"/>
    <s v="A2"/>
    <x v="1"/>
    <s v="Not Verified"/>
    <n v="38400"/>
    <n v="5.1299999999999998E-2"/>
    <n v="129.22999999999999"/>
    <n v="6.7599999999999993E-2"/>
    <n v="4200"/>
    <n v="20"/>
    <n v="4633"/>
  </r>
  <r>
    <n v="803831"/>
    <x v="1"/>
    <x v="0"/>
    <x v="3"/>
    <s v="Walt Disney Co"/>
    <x v="3"/>
    <x v="0"/>
    <x v="44"/>
    <d v="2021-10-15T00:00:00"/>
    <d v="2021-11-12T00:00:00"/>
    <x v="1"/>
    <x v="1"/>
    <d v="2021-12-12T00:00:00"/>
    <n v="1009630"/>
    <x v="2"/>
    <s v="A2"/>
    <x v="1"/>
    <s v="Not Verified"/>
    <n v="56000"/>
    <n v="5.74E-2"/>
    <n v="243.34"/>
    <n v="5.9900000000000002E-2"/>
    <n v="8000"/>
    <n v="10"/>
    <n v="8515"/>
  </r>
  <r>
    <n v="838698"/>
    <x v="16"/>
    <x v="0"/>
    <x v="3"/>
    <s v="The Boston Consulting Group"/>
    <x v="3"/>
    <x v="0"/>
    <x v="11"/>
    <d v="2021-12-15T00:00:00"/>
    <d v="2021-08-14T00:00:00"/>
    <x v="1"/>
    <x v="1"/>
    <d v="2021-09-14T00:00:00"/>
    <n v="1042121"/>
    <x v="2"/>
    <s v="A2"/>
    <x v="1"/>
    <s v="Not Verified"/>
    <n v="96000"/>
    <n v="0.1178"/>
    <n v="215.21"/>
    <n v="5.9900000000000002E-2"/>
    <n v="7075"/>
    <n v="20"/>
    <n v="7747"/>
  </r>
  <r>
    <n v="456774"/>
    <x v="21"/>
    <x v="0"/>
    <x v="3"/>
    <s v="petrillos used auto parts"/>
    <x v="3"/>
    <x v="0"/>
    <x v="32"/>
    <d v="2021-01-16T00:00:00"/>
    <d v="2021-11-12T00:00:00"/>
    <x v="1"/>
    <x v="1"/>
    <d v="2021-12-12T00:00:00"/>
    <n v="567470"/>
    <x v="2"/>
    <s v="A2"/>
    <x v="1"/>
    <s v="Not Verified"/>
    <n v="50000"/>
    <n v="0.17929999999999999"/>
    <n v="155.30000000000001"/>
    <n v="7.3999999999999996E-2"/>
    <n v="5000"/>
    <n v="24"/>
    <n v="5591"/>
  </r>
  <r>
    <n v="622996"/>
    <x v="16"/>
    <x v="0"/>
    <x v="3"/>
    <s v="new england outdoor wood products"/>
    <x v="3"/>
    <x v="0"/>
    <x v="41"/>
    <d v="2021-04-16T00:00:00"/>
    <d v="2021-12-13T00:00:00"/>
    <x v="1"/>
    <x v="1"/>
    <d v="2022-01-13T00:00:00"/>
    <n v="798441"/>
    <x v="2"/>
    <s v="A2"/>
    <x v="1"/>
    <s v="Not Verified"/>
    <n v="40000"/>
    <n v="0.16800000000000001"/>
    <n v="303.27"/>
    <n v="5.79E-2"/>
    <n v="10000"/>
    <n v="14"/>
    <n v="10918"/>
  </r>
  <r>
    <n v="1042891"/>
    <x v="8"/>
    <x v="0"/>
    <x v="3"/>
    <s v="HealthNow NY, Inc."/>
    <x v="3"/>
    <x v="0"/>
    <x v="12"/>
    <d v="2021-04-16T00:00:00"/>
    <d v="2021-01-15T00:00:00"/>
    <x v="1"/>
    <x v="1"/>
    <d v="2021-02-15T00:00:00"/>
    <n v="1273190"/>
    <x v="2"/>
    <s v="A2"/>
    <x v="1"/>
    <s v="Not Verified"/>
    <n v="47000"/>
    <n v="0.26319999999999999"/>
    <n v="214.93"/>
    <n v="6.6199999999999995E-2"/>
    <n v="7000"/>
    <n v="21"/>
    <n v="7737"/>
  </r>
  <r>
    <n v="808247"/>
    <x v="5"/>
    <x v="0"/>
    <x v="3"/>
    <s v="Open Text"/>
    <x v="3"/>
    <x v="0"/>
    <x v="44"/>
    <d v="2021-01-15T00:00:00"/>
    <d v="2021-06-13T00:00:00"/>
    <x v="1"/>
    <x v="1"/>
    <d v="2021-07-13T00:00:00"/>
    <n v="1014912"/>
    <x v="2"/>
    <s v="A3"/>
    <x v="1"/>
    <s v="Not Verified"/>
    <n v="99000"/>
    <n v="5.5E-2"/>
    <n v="463.09"/>
    <n v="6.9900000000000004E-2"/>
    <n v="15000"/>
    <n v="8"/>
    <n v="16433"/>
  </r>
  <r>
    <n v="481883"/>
    <x v="8"/>
    <x v="0"/>
    <x v="3"/>
    <s v="National Book Foundation"/>
    <x v="3"/>
    <x v="0"/>
    <x v="46"/>
    <d v="2021-05-14T00:00:00"/>
    <d v="2021-07-11T00:00:00"/>
    <x v="1"/>
    <x v="1"/>
    <d v="2021-08-11T00:00:00"/>
    <n v="612913"/>
    <x v="2"/>
    <s v="A3"/>
    <x v="1"/>
    <s v="Not Verified"/>
    <n v="69000"/>
    <n v="2E-3"/>
    <n v="77.349999999999994"/>
    <n v="7.1400000000000005E-2"/>
    <n v="2500"/>
    <n v="31"/>
    <n v="2701"/>
  </r>
  <r>
    <n v="819767"/>
    <x v="1"/>
    <x v="0"/>
    <x v="3"/>
    <s v="County of San Bernardino"/>
    <x v="3"/>
    <x v="0"/>
    <x v="44"/>
    <d v="2021-04-13T00:00:00"/>
    <d v="2021-04-13T00:00:00"/>
    <x v="1"/>
    <x v="1"/>
    <d v="2021-05-13T00:00:00"/>
    <n v="1027919"/>
    <x v="2"/>
    <s v="A3"/>
    <x v="1"/>
    <s v="Not Verified"/>
    <n v="82863"/>
    <n v="4.6800000000000001E-2"/>
    <n v="339.6"/>
    <n v="6.9900000000000004E-2"/>
    <n v="11000"/>
    <n v="33"/>
    <n v="11966"/>
  </r>
  <r>
    <n v="495414"/>
    <x v="6"/>
    <x v="0"/>
    <x v="3"/>
    <s v="Homeworks Tri-County Electric"/>
    <x v="3"/>
    <x v="0"/>
    <x v="26"/>
    <d v="2021-08-15T00:00:00"/>
    <d v="2021-12-10T00:00:00"/>
    <x v="1"/>
    <x v="1"/>
    <d v="2022-01-10T00:00:00"/>
    <n v="634574"/>
    <x v="2"/>
    <s v="A3"/>
    <x v="1"/>
    <s v="Not Verified"/>
    <n v="37000"/>
    <n v="0.16309999999999999"/>
    <n v="210.39"/>
    <n v="7.1400000000000005E-2"/>
    <n v="6800"/>
    <n v="28"/>
    <n v="7095"/>
  </r>
  <r>
    <n v="552557"/>
    <x v="1"/>
    <x v="0"/>
    <x v="3"/>
    <s v="Judicate West"/>
    <x v="3"/>
    <x v="0"/>
    <x v="47"/>
    <d v="2021-01-15T00:00:00"/>
    <d v="2021-11-11T00:00:00"/>
    <x v="1"/>
    <x v="1"/>
    <d v="2021-12-11T00:00:00"/>
    <n v="711980"/>
    <x v="2"/>
    <s v="A3"/>
    <x v="1"/>
    <s v="Not Verified"/>
    <n v="50000"/>
    <n v="0.214"/>
    <n v="170.18"/>
    <n v="7.1400000000000005E-2"/>
    <n v="5500"/>
    <n v="40"/>
    <n v="5860"/>
  </r>
  <r>
    <n v="645364"/>
    <x v="8"/>
    <x v="0"/>
    <x v="3"/>
    <s v="White Plains Hospital"/>
    <x v="3"/>
    <x v="0"/>
    <x v="21"/>
    <d v="2021-12-15T00:00:00"/>
    <d v="2021-01-14T00:00:00"/>
    <x v="1"/>
    <x v="1"/>
    <d v="2021-02-14T00:00:00"/>
    <n v="825794"/>
    <x v="2"/>
    <s v="A3"/>
    <x v="1"/>
    <s v="Not Verified"/>
    <n v="38400"/>
    <n v="0.1363"/>
    <n v="457.49"/>
    <n v="6.1699999999999998E-2"/>
    <n v="15000"/>
    <n v="28"/>
    <n v="16470"/>
  </r>
  <r>
    <n v="851080"/>
    <x v="18"/>
    <x v="0"/>
    <x v="3"/>
    <s v="Home Depot"/>
    <x v="3"/>
    <x v="0"/>
    <x v="11"/>
    <d v="2021-10-14T00:00:00"/>
    <d v="2021-09-14T00:00:00"/>
    <x v="1"/>
    <x v="1"/>
    <d v="2021-10-14T00:00:00"/>
    <n v="1062967"/>
    <x v="2"/>
    <s v="A4"/>
    <x v="1"/>
    <s v="Not Verified"/>
    <n v="47000"/>
    <n v="0.16769999999999999"/>
    <n v="273.7"/>
    <n v="7.4899999999999994E-2"/>
    <n v="8800"/>
    <n v="21"/>
    <n v="9853"/>
  </r>
  <r>
    <n v="819500"/>
    <x v="1"/>
    <x v="0"/>
    <x v="3"/>
    <s v="sierra termite control"/>
    <x v="3"/>
    <x v="0"/>
    <x v="44"/>
    <d v="2021-05-16T00:00:00"/>
    <d v="2021-08-14T00:00:00"/>
    <x v="1"/>
    <x v="1"/>
    <d v="2021-09-14T00:00:00"/>
    <n v="1027621"/>
    <x v="2"/>
    <s v="A4"/>
    <x v="1"/>
    <s v="Not Verified"/>
    <n v="80000"/>
    <n v="0.1341"/>
    <n v="65.319999999999993"/>
    <n v="7.4899999999999994E-2"/>
    <n v="2100"/>
    <n v="20"/>
    <n v="2351"/>
  </r>
  <r>
    <n v="455358"/>
    <x v="23"/>
    <x v="0"/>
    <x v="3"/>
    <s v="phil long ford"/>
    <x v="3"/>
    <x v="0"/>
    <x v="32"/>
    <d v="2021-11-13T00:00:00"/>
    <d v="2021-11-12T00:00:00"/>
    <x v="1"/>
    <x v="1"/>
    <d v="2021-12-12T00:00:00"/>
    <n v="564687"/>
    <x v="2"/>
    <s v="A4"/>
    <x v="1"/>
    <s v="Not Verified"/>
    <n v="36000"/>
    <n v="3.4700000000000002E-2"/>
    <n v="316.11"/>
    <n v="8.5900000000000004E-2"/>
    <n v="10000"/>
    <n v="12"/>
    <n v="11380"/>
  </r>
  <r>
    <n v="797213"/>
    <x v="8"/>
    <x v="0"/>
    <x v="3"/>
    <s v="cleary gottlieb steen and hamilton"/>
    <x v="3"/>
    <x v="0"/>
    <x v="44"/>
    <d v="2021-05-16T00:00:00"/>
    <d v="2021-08-12T00:00:00"/>
    <x v="1"/>
    <x v="1"/>
    <d v="2021-09-12T00:00:00"/>
    <n v="1002157"/>
    <x v="2"/>
    <s v="A4"/>
    <x v="1"/>
    <s v="Not Verified"/>
    <n v="38400"/>
    <n v="0.25380000000000003"/>
    <n v="342.12"/>
    <n v="7.4899999999999994E-2"/>
    <n v="11000"/>
    <n v="12"/>
    <n v="11706"/>
  </r>
  <r>
    <n v="1046275"/>
    <x v="43"/>
    <x v="0"/>
    <x v="3"/>
    <s v="Wheeler Mfg."/>
    <x v="3"/>
    <x v="0"/>
    <x v="12"/>
    <d v="2021-05-14T00:00:00"/>
    <d v="2021-05-14T00:00:00"/>
    <x v="1"/>
    <x v="1"/>
    <d v="2021-06-14T00:00:00"/>
    <n v="1277313"/>
    <x v="2"/>
    <s v="A4"/>
    <x v="1"/>
    <s v="Not Verified"/>
    <n v="34000"/>
    <n v="5.5399999999999998E-2"/>
    <n v="187.75"/>
    <n v="7.9000000000000001E-2"/>
    <n v="6000"/>
    <n v="14"/>
    <n v="6725"/>
  </r>
  <r>
    <n v="755248"/>
    <x v="5"/>
    <x v="0"/>
    <x v="3"/>
    <m/>
    <x v="3"/>
    <x v="0"/>
    <x v="25"/>
    <d v="2021-01-16T00:00:00"/>
    <d v="2021-11-13T00:00:00"/>
    <x v="1"/>
    <x v="1"/>
    <d v="2021-12-13T00:00:00"/>
    <n v="955044"/>
    <x v="2"/>
    <s v="A4"/>
    <x v="1"/>
    <s v="Not Verified"/>
    <n v="28000"/>
    <n v="0.1217"/>
    <n v="248.82"/>
    <n v="7.4899999999999994E-2"/>
    <n v="8000"/>
    <n v="13"/>
    <n v="8927"/>
  </r>
  <r>
    <n v="709329"/>
    <x v="18"/>
    <x v="0"/>
    <x v="3"/>
    <s v="Balloon Promotions"/>
    <x v="3"/>
    <x v="0"/>
    <x v="42"/>
    <d v="2021-05-16T00:00:00"/>
    <d v="2021-10-11T00:00:00"/>
    <x v="1"/>
    <x v="1"/>
    <d v="2021-11-11T00:00:00"/>
    <n v="901935"/>
    <x v="2"/>
    <s v="A4"/>
    <x v="1"/>
    <s v="Not Verified"/>
    <n v="53000"/>
    <n v="0.12989999999999999"/>
    <n v="201.57"/>
    <n v="7.2900000000000006E-2"/>
    <n v="6500"/>
    <n v="14"/>
    <n v="6722"/>
  </r>
  <r>
    <n v="476706"/>
    <x v="8"/>
    <x v="0"/>
    <x v="3"/>
    <s v="bradco supply"/>
    <x v="3"/>
    <x v="0"/>
    <x v="24"/>
    <d v="2021-02-15T00:00:00"/>
    <d v="2021-02-13T00:00:00"/>
    <x v="1"/>
    <x v="1"/>
    <d v="2021-03-13T00:00:00"/>
    <n v="603996"/>
    <x v="2"/>
    <s v="A4"/>
    <x v="1"/>
    <s v="Not Verified"/>
    <n v="48000"/>
    <n v="7.1300000000000002E-2"/>
    <n v="284.5"/>
    <n v="8.5900000000000004E-2"/>
    <n v="9000"/>
    <n v="27"/>
    <n v="10242"/>
  </r>
  <r>
    <n v="757209"/>
    <x v="16"/>
    <x v="0"/>
    <x v="3"/>
    <s v="Music and Arts"/>
    <x v="3"/>
    <x v="0"/>
    <x v="25"/>
    <d v="2021-01-16T00:00:00"/>
    <d v="2021-08-12T00:00:00"/>
    <x v="1"/>
    <x v="1"/>
    <d v="2021-09-12T00:00:00"/>
    <n v="957230"/>
    <x v="2"/>
    <s v="A4"/>
    <x v="1"/>
    <s v="Not Verified"/>
    <n v="60000"/>
    <n v="0.19320000000000001"/>
    <n v="377.11"/>
    <n v="7.4899999999999994E-2"/>
    <n v="13500"/>
    <n v="22"/>
    <n v="13009"/>
  </r>
  <r>
    <n v="972373"/>
    <x v="18"/>
    <x v="0"/>
    <x v="3"/>
    <s v="Activu corporation"/>
    <x v="3"/>
    <x v="0"/>
    <x v="13"/>
    <d v="2021-05-13T00:00:00"/>
    <d v="2021-11-12T00:00:00"/>
    <x v="1"/>
    <x v="1"/>
    <d v="2021-12-12T00:00:00"/>
    <n v="1194326"/>
    <x v="2"/>
    <s v="A4"/>
    <x v="1"/>
    <s v="Not Verified"/>
    <n v="81000"/>
    <n v="0.24299999999999999"/>
    <n v="194.79"/>
    <n v="7.9000000000000001E-2"/>
    <n v="6225"/>
    <n v="18"/>
    <n v="6677"/>
  </r>
  <r>
    <n v="800944"/>
    <x v="8"/>
    <x v="0"/>
    <x v="3"/>
    <s v="US-Brazil Grocery"/>
    <x v="3"/>
    <x v="0"/>
    <x v="44"/>
    <d v="2021-07-14T00:00:00"/>
    <d v="2021-07-14T00:00:00"/>
    <x v="1"/>
    <x v="1"/>
    <d v="2021-08-14T00:00:00"/>
    <n v="1006483"/>
    <x v="2"/>
    <s v="A4"/>
    <x v="1"/>
    <s v="Not Verified"/>
    <n v="40000"/>
    <n v="9.69E-2"/>
    <n v="466.53"/>
    <n v="7.4899999999999994E-2"/>
    <n v="15000"/>
    <n v="18"/>
    <n v="16795"/>
  </r>
  <r>
    <n v="633527"/>
    <x v="39"/>
    <x v="0"/>
    <x v="3"/>
    <s v="Bromley Outing Club"/>
    <x v="3"/>
    <x v="0"/>
    <x v="41"/>
    <d v="2021-04-16T00:00:00"/>
    <d v="2021-12-12T00:00:00"/>
    <x v="1"/>
    <x v="1"/>
    <d v="2022-01-12T00:00:00"/>
    <n v="811632"/>
    <x v="2"/>
    <s v="A4"/>
    <x v="1"/>
    <s v="Not Verified"/>
    <n v="36000"/>
    <n v="0.23169999999999999"/>
    <n v="377.98"/>
    <n v="6.54E-2"/>
    <n v="12325"/>
    <n v="18"/>
    <n v="13414"/>
  </r>
  <r>
    <n v="839801"/>
    <x v="8"/>
    <x v="0"/>
    <x v="3"/>
    <s v="ACM"/>
    <x v="3"/>
    <x v="0"/>
    <x v="11"/>
    <d v="2021-04-14T00:00:00"/>
    <d v="2021-02-13T00:00:00"/>
    <x v="1"/>
    <x v="1"/>
    <d v="2021-03-13T00:00:00"/>
    <n v="1050045"/>
    <x v="2"/>
    <s v="A4"/>
    <x v="1"/>
    <s v="Not Verified"/>
    <n v="41124"/>
    <n v="0.16950000000000001"/>
    <n v="186.61"/>
    <n v="7.4899999999999994E-2"/>
    <n v="6000"/>
    <n v="24"/>
    <n v="6528"/>
  </r>
  <r>
    <n v="621916"/>
    <x v="4"/>
    <x v="0"/>
    <x v="3"/>
    <m/>
    <x v="3"/>
    <x v="0"/>
    <x v="41"/>
    <d v="2021-05-16T00:00:00"/>
    <d v="2021-12-13T00:00:00"/>
    <x v="1"/>
    <x v="1"/>
    <d v="2022-01-13T00:00:00"/>
    <n v="797074"/>
    <x v="2"/>
    <s v="A4"/>
    <x v="1"/>
    <s v="Not Verified"/>
    <n v="50000"/>
    <n v="0.1507"/>
    <n v="306.68"/>
    <n v="6.54E-2"/>
    <n v="10000"/>
    <n v="15"/>
    <n v="11041"/>
  </r>
  <r>
    <n v="774432"/>
    <x v="25"/>
    <x v="0"/>
    <x v="3"/>
    <s v="AmerisourceBergen Corp."/>
    <x v="3"/>
    <x v="0"/>
    <x v="6"/>
    <d v="2021-06-14T00:00:00"/>
    <d v="2021-06-14T00:00:00"/>
    <x v="1"/>
    <x v="1"/>
    <d v="2021-07-14T00:00:00"/>
    <n v="976607"/>
    <x v="2"/>
    <s v="A5"/>
    <x v="1"/>
    <s v="Not Verified"/>
    <n v="35000"/>
    <n v="0.26910000000000001"/>
    <n v="315.63"/>
    <n v="8.4900000000000003E-2"/>
    <n v="10000"/>
    <n v="21"/>
    <n v="11360"/>
  </r>
  <r>
    <n v="511909"/>
    <x v="5"/>
    <x v="0"/>
    <x v="3"/>
    <s v="Micro Control Systems, Inc."/>
    <x v="3"/>
    <x v="0"/>
    <x v="27"/>
    <d v="2021-05-13T00:00:00"/>
    <d v="2021-05-13T00:00:00"/>
    <x v="1"/>
    <x v="1"/>
    <d v="2021-06-13T00:00:00"/>
    <n v="661293"/>
    <x v="2"/>
    <s v="A5"/>
    <x v="1"/>
    <s v="Not Verified"/>
    <n v="69000"/>
    <n v="0.2099"/>
    <n v="187.69"/>
    <n v="7.8799999999999995E-2"/>
    <n v="6000"/>
    <n v="16"/>
    <n v="6757"/>
  </r>
  <r>
    <n v="478895"/>
    <x v="1"/>
    <x v="0"/>
    <x v="3"/>
    <s v="byer ca"/>
    <x v="3"/>
    <x v="0"/>
    <x v="24"/>
    <d v="2021-02-13T00:00:00"/>
    <d v="2021-02-13T00:00:00"/>
    <x v="1"/>
    <x v="1"/>
    <d v="2021-03-13T00:00:00"/>
    <n v="608212"/>
    <x v="2"/>
    <s v="A5"/>
    <x v="1"/>
    <s v="Not Verified"/>
    <n v="48000"/>
    <n v="7.9500000000000001E-2"/>
    <n v="306.55"/>
    <n v="7.8799999999999995E-2"/>
    <n v="9800"/>
    <n v="24"/>
    <n v="11036"/>
  </r>
  <r>
    <n v="436364"/>
    <x v="1"/>
    <x v="0"/>
    <x v="3"/>
    <s v="County of San Bernardino"/>
    <x v="3"/>
    <x v="0"/>
    <x v="20"/>
    <d v="2021-04-13T00:00:00"/>
    <d v="2021-03-10T00:00:00"/>
    <x v="1"/>
    <x v="1"/>
    <d v="2021-04-10T00:00:00"/>
    <n v="522164"/>
    <x v="2"/>
    <s v="A5"/>
    <x v="1"/>
    <s v="Not Verified"/>
    <n v="55000"/>
    <n v="6.5199999999999994E-2"/>
    <n v="266.89"/>
    <n v="8.9399999999999993E-2"/>
    <n v="8400"/>
    <n v="31"/>
    <n v="8753"/>
  </r>
  <r>
    <n v="452003"/>
    <x v="29"/>
    <x v="0"/>
    <x v="3"/>
    <s v="John W. Stone Oil Dist."/>
    <x v="3"/>
    <x v="0"/>
    <x v="15"/>
    <d v="2021-05-15T00:00:00"/>
    <d v="2021-07-10T00:00:00"/>
    <x v="1"/>
    <x v="1"/>
    <d v="2021-08-10T00:00:00"/>
    <n v="557473"/>
    <x v="2"/>
    <s v="A5"/>
    <x v="1"/>
    <s v="Not Verified"/>
    <n v="100000"/>
    <n v="6.54E-2"/>
    <n v="460.69"/>
    <n v="8.9399999999999993E-2"/>
    <n v="14500"/>
    <n v="35"/>
    <n v="15289"/>
  </r>
  <r>
    <n v="648764"/>
    <x v="8"/>
    <x v="0"/>
    <x v="3"/>
    <s v="Bathing Corp. of Southampton"/>
    <x v="3"/>
    <x v="0"/>
    <x v="21"/>
    <d v="2021-11-13T00:00:00"/>
    <d v="2021-08-12T00:00:00"/>
    <x v="1"/>
    <x v="1"/>
    <d v="2021-09-12T00:00:00"/>
    <n v="829986"/>
    <x v="2"/>
    <s v="A5"/>
    <x v="1"/>
    <s v="Not Verified"/>
    <n v="69600"/>
    <n v="0.1343"/>
    <n v="698.44"/>
    <n v="6.9099999999999995E-2"/>
    <n v="22650"/>
    <n v="21"/>
    <n v="24550"/>
  </r>
  <r>
    <n v="446673"/>
    <x v="8"/>
    <x v="0"/>
    <x v="3"/>
    <s v="Verizon Communications"/>
    <x v="3"/>
    <x v="0"/>
    <x v="15"/>
    <d v="2021-04-16T00:00:00"/>
    <d v="2021-04-10T00:00:00"/>
    <x v="1"/>
    <x v="1"/>
    <d v="2021-05-10T00:00:00"/>
    <n v="546457"/>
    <x v="2"/>
    <s v="A5"/>
    <x v="1"/>
    <s v="Not Verified"/>
    <n v="55000"/>
    <n v="9.3799999999999994E-2"/>
    <n v="508.35"/>
    <n v="8.9399999999999993E-2"/>
    <n v="16000"/>
    <n v="28"/>
    <n v="16671"/>
  </r>
  <r>
    <n v="482400"/>
    <x v="1"/>
    <x v="0"/>
    <x v="3"/>
    <s v="Judicate West"/>
    <x v="3"/>
    <x v="0"/>
    <x v="46"/>
    <d v="2021-01-15T00:00:00"/>
    <d v="2021-06-11T00:00:00"/>
    <x v="1"/>
    <x v="1"/>
    <d v="2021-07-11T00:00:00"/>
    <n v="613647"/>
    <x v="2"/>
    <s v="A5"/>
    <x v="1"/>
    <s v="Not Verified"/>
    <n v="54000"/>
    <n v="0.2127"/>
    <n v="168.92"/>
    <n v="7.8799999999999995E-2"/>
    <n v="5400"/>
    <n v="38"/>
    <n v="5854"/>
  </r>
  <r>
    <n v="475715"/>
    <x v="5"/>
    <x v="0"/>
    <x v="3"/>
    <s v="brown dist."/>
    <x v="3"/>
    <x v="0"/>
    <x v="24"/>
    <d v="2021-05-16T00:00:00"/>
    <d v="2021-01-13T00:00:00"/>
    <x v="1"/>
    <x v="1"/>
    <d v="2021-02-13T00:00:00"/>
    <n v="602325"/>
    <x v="2"/>
    <s v="A5"/>
    <x v="1"/>
    <s v="Not Verified"/>
    <n v="45000"/>
    <n v="0.13170000000000001"/>
    <n v="413.03"/>
    <n v="8.9399999999999993E-2"/>
    <n v="13000"/>
    <n v="22"/>
    <n v="14870"/>
  </r>
  <r>
    <n v="477823"/>
    <x v="8"/>
    <x v="0"/>
    <x v="3"/>
    <s v="Delta Bank"/>
    <x v="3"/>
    <x v="0"/>
    <x v="24"/>
    <d v="2021-06-15T00:00:00"/>
    <d v="2021-02-13T00:00:00"/>
    <x v="1"/>
    <x v="1"/>
    <d v="2021-03-13T00:00:00"/>
    <n v="508064"/>
    <x v="2"/>
    <s v="A5"/>
    <x v="1"/>
    <s v="Not Verified"/>
    <n v="90000"/>
    <n v="4.6399999999999997E-2"/>
    <n v="571.89"/>
    <n v="8.9399999999999993E-2"/>
    <n v="18000"/>
    <n v="24"/>
    <n v="20589"/>
  </r>
  <r>
    <n v="427356"/>
    <x v="4"/>
    <x v="0"/>
    <x v="3"/>
    <s v="ASK Technologies, Inc"/>
    <x v="3"/>
    <x v="0"/>
    <x v="30"/>
    <d v="2021-06-12T00:00:00"/>
    <d v="2021-06-12T00:00:00"/>
    <x v="1"/>
    <x v="1"/>
    <d v="2021-07-12T00:00:00"/>
    <n v="504901"/>
    <x v="2"/>
    <s v="A5"/>
    <x v="1"/>
    <s v="Not Verified"/>
    <n v="50000"/>
    <n v="0.21890000000000001"/>
    <n v="320.95"/>
    <n v="9.6299999999999997E-2"/>
    <n v="10000"/>
    <n v="18"/>
    <n v="11546"/>
  </r>
  <r>
    <n v="809015"/>
    <x v="19"/>
    <x v="0"/>
    <x v="3"/>
    <s v="Buehler's Food Markets"/>
    <x v="3"/>
    <x v="0"/>
    <x v="44"/>
    <d v="2021-07-14T00:00:00"/>
    <d v="2021-07-14T00:00:00"/>
    <x v="1"/>
    <x v="1"/>
    <d v="2021-08-14T00:00:00"/>
    <n v="1015791"/>
    <x v="2"/>
    <s v="A5"/>
    <x v="1"/>
    <s v="Not Verified"/>
    <n v="26000"/>
    <n v="0.2165"/>
    <n v="315.63"/>
    <n v="8.4900000000000003E-2"/>
    <n v="10000"/>
    <n v="27"/>
    <n v="11363"/>
  </r>
  <r>
    <n v="746589"/>
    <x v="4"/>
    <x v="0"/>
    <x v="3"/>
    <s v="PC Helps Support LLC"/>
    <x v="3"/>
    <x v="0"/>
    <x v="25"/>
    <d v="2021-01-15T00:00:00"/>
    <d v="2021-08-13T00:00:00"/>
    <x v="1"/>
    <x v="1"/>
    <d v="2021-09-13T00:00:00"/>
    <n v="945372"/>
    <x v="2"/>
    <s v="A5"/>
    <x v="1"/>
    <s v="Not Verified"/>
    <n v="62000"/>
    <n v="6.54E-2"/>
    <n v="315.63"/>
    <n v="8.4900000000000003E-2"/>
    <n v="10000"/>
    <n v="13"/>
    <n v="11266"/>
  </r>
  <r>
    <n v="490038"/>
    <x v="16"/>
    <x v="0"/>
    <x v="3"/>
    <s v="Loving Care agency"/>
    <x v="3"/>
    <x v="0"/>
    <x v="26"/>
    <d v="2021-03-13T00:00:00"/>
    <d v="2021-03-13T00:00:00"/>
    <x v="1"/>
    <x v="1"/>
    <d v="2021-04-13T00:00:00"/>
    <n v="625526"/>
    <x v="2"/>
    <s v="A5"/>
    <x v="1"/>
    <s v="Not Verified"/>
    <n v="72000"/>
    <n v="0.17269999999999999"/>
    <n v="375.37"/>
    <n v="7.8799999999999995E-2"/>
    <n v="12000"/>
    <n v="26"/>
    <n v="13514"/>
  </r>
  <r>
    <n v="580272"/>
    <x v="9"/>
    <x v="0"/>
    <x v="3"/>
    <s v="Mirant Corp"/>
    <x v="3"/>
    <x v="0"/>
    <x v="54"/>
    <d v="2021-05-16T00:00:00"/>
    <d v="2021-03-13T00:00:00"/>
    <x v="1"/>
    <x v="1"/>
    <d v="2021-04-13T00:00:00"/>
    <n v="745968"/>
    <x v="2"/>
    <s v="A5"/>
    <x v="1"/>
    <s v="Not Verified"/>
    <n v="84996"/>
    <n v="0.12590000000000001"/>
    <n v="531.78"/>
    <n v="7.8799999999999995E-2"/>
    <n v="17000"/>
    <n v="30"/>
    <n v="19049"/>
  </r>
  <r>
    <n v="775865"/>
    <x v="37"/>
    <x v="0"/>
    <x v="3"/>
    <s v="Alliant Systems - Local 290"/>
    <x v="3"/>
    <x v="0"/>
    <x v="6"/>
    <d v="2021-03-14T00:00:00"/>
    <d v="2021-03-14T00:00:00"/>
    <x v="1"/>
    <x v="1"/>
    <d v="2021-04-14T00:00:00"/>
    <n v="978145"/>
    <x v="2"/>
    <s v="A5"/>
    <x v="1"/>
    <s v="Not Verified"/>
    <n v="82440"/>
    <n v="8.9700000000000002E-2"/>
    <n v="463.98"/>
    <n v="8.4900000000000003E-2"/>
    <n v="14700"/>
    <n v="20"/>
    <n v="16684"/>
  </r>
  <r>
    <n v="740012"/>
    <x v="0"/>
    <x v="0"/>
    <x v="8"/>
    <s v="Walmart Stores"/>
    <x v="3"/>
    <x v="0"/>
    <x v="29"/>
    <d v="2021-05-14T00:00:00"/>
    <d v="2021-05-14T00:00:00"/>
    <x v="1"/>
    <x v="1"/>
    <d v="2021-06-14T00:00:00"/>
    <n v="937650"/>
    <x v="2"/>
    <s v="A1"/>
    <x v="1"/>
    <s v="Not Verified"/>
    <n v="18700"/>
    <n v="3.5299999999999998E-2"/>
    <n v="45.24"/>
    <n v="5.4199999999999998E-2"/>
    <n v="1500"/>
    <n v="10"/>
    <n v="1629"/>
  </r>
  <r>
    <n v="1029645"/>
    <x v="4"/>
    <x v="0"/>
    <x v="8"/>
    <s v="St. Maria Goretti/ Neumann High School"/>
    <x v="3"/>
    <x v="0"/>
    <x v="22"/>
    <d v="2021-05-16T00:00:00"/>
    <d v="2021-11-13T00:00:00"/>
    <x v="1"/>
    <x v="1"/>
    <d v="2021-12-13T00:00:00"/>
    <n v="1259026"/>
    <x v="2"/>
    <s v="A1"/>
    <x v="1"/>
    <s v="Not Verified"/>
    <n v="35000"/>
    <n v="0.23519999999999999"/>
    <n v="486.97"/>
    <n v="6.0299999999999999E-2"/>
    <n v="16000"/>
    <n v="30"/>
    <n v="17315"/>
  </r>
  <r>
    <n v="1023014"/>
    <x v="43"/>
    <x v="0"/>
    <x v="8"/>
    <s v="dakota pride"/>
    <x v="3"/>
    <x v="0"/>
    <x v="22"/>
    <d v="2021-05-16T00:00:00"/>
    <d v="2021-10-14T00:00:00"/>
    <x v="1"/>
    <x v="1"/>
    <d v="2021-11-14T00:00:00"/>
    <n v="1251810"/>
    <x v="2"/>
    <s v="A2"/>
    <x v="1"/>
    <s v="Not Verified"/>
    <n v="26000"/>
    <n v="0.12920000000000001"/>
    <n v="108.24"/>
    <n v="6.6199999999999995E-2"/>
    <n v="3525"/>
    <n v="18"/>
    <n v="3894"/>
  </r>
  <r>
    <n v="886050"/>
    <x v="8"/>
    <x v="0"/>
    <x v="8"/>
    <s v="Children's Rights"/>
    <x v="3"/>
    <x v="0"/>
    <x v="10"/>
    <d v="2021-05-16T00:00:00"/>
    <d v="2021-09-14T00:00:00"/>
    <x v="1"/>
    <x v="1"/>
    <d v="2021-10-14T00:00:00"/>
    <n v="1101836"/>
    <x v="2"/>
    <s v="A2"/>
    <x v="1"/>
    <s v="Not Verified"/>
    <n v="85000"/>
    <n v="9.5200000000000007E-2"/>
    <n v="61.41"/>
    <n v="6.6199999999999995E-2"/>
    <n v="2000"/>
    <n v="21"/>
    <n v="2198"/>
  </r>
  <r>
    <n v="617155"/>
    <x v="1"/>
    <x v="0"/>
    <x v="8"/>
    <s v="Harbor-UCLA Medical Center"/>
    <x v="3"/>
    <x v="0"/>
    <x v="49"/>
    <d v="2021-12-13T00:00:00"/>
    <d v="2021-12-13T00:00:00"/>
    <x v="1"/>
    <x v="1"/>
    <d v="2022-01-13T00:00:00"/>
    <n v="791271"/>
    <x v="2"/>
    <s v="A2"/>
    <x v="1"/>
    <s v="Not Verified"/>
    <n v="53000"/>
    <n v="0.2203"/>
    <n v="166.8"/>
    <n v="5.79E-2"/>
    <n v="8500"/>
    <n v="28"/>
    <n v="6005"/>
  </r>
  <r>
    <n v="621525"/>
    <x v="1"/>
    <x v="0"/>
    <x v="8"/>
    <s v="Crescendo Charter Schools"/>
    <x v="3"/>
    <x v="0"/>
    <x v="49"/>
    <d v="2021-12-13T00:00:00"/>
    <d v="2021-12-13T00:00:00"/>
    <x v="1"/>
    <x v="1"/>
    <d v="2022-01-13T00:00:00"/>
    <n v="796556"/>
    <x v="2"/>
    <s v="A2"/>
    <x v="1"/>
    <s v="Not Verified"/>
    <n v="40116.120000000003"/>
    <n v="0.21929999999999999"/>
    <n v="197.13"/>
    <n v="5.79E-2"/>
    <n v="6500"/>
    <n v="21"/>
    <n v="7097"/>
  </r>
  <r>
    <n v="796597"/>
    <x v="16"/>
    <x v="0"/>
    <x v="8"/>
    <s v="Beth Israel Deaconess Medial Center"/>
    <x v="3"/>
    <x v="0"/>
    <x v="6"/>
    <d v="2021-11-15T00:00:00"/>
    <d v="2021-12-12T00:00:00"/>
    <x v="1"/>
    <x v="1"/>
    <d v="2022-01-12T00:00:00"/>
    <n v="1001456"/>
    <x v="2"/>
    <s v="A2"/>
    <x v="1"/>
    <s v="Not Verified"/>
    <n v="59000"/>
    <n v="1.14E-2"/>
    <n v="182.51"/>
    <n v="5.9900000000000002E-2"/>
    <n v="6000"/>
    <n v="27"/>
    <n v="6403"/>
  </r>
  <r>
    <n v="715178"/>
    <x v="1"/>
    <x v="0"/>
    <x v="8"/>
    <s v="Dairy Council of CA"/>
    <x v="3"/>
    <x v="0"/>
    <x v="29"/>
    <d v="2021-01-12T00:00:00"/>
    <d v="2021-01-12T00:00:00"/>
    <x v="1"/>
    <x v="1"/>
    <d v="2021-02-12T00:00:00"/>
    <n v="908689"/>
    <x v="2"/>
    <s v="A3"/>
    <x v="1"/>
    <s v="Not Verified"/>
    <n v="38400"/>
    <n v="0.2316"/>
    <n v="169.63"/>
    <n v="6.9199999999999998E-2"/>
    <n v="5500"/>
    <n v="11"/>
    <n v="5753"/>
  </r>
  <r>
    <n v="473781"/>
    <x v="14"/>
    <x v="0"/>
    <x v="8"/>
    <s v="Sanborn Regional School District"/>
    <x v="3"/>
    <x v="0"/>
    <x v="24"/>
    <d v="2021-05-16T00:00:00"/>
    <d v="2021-11-11T00:00:00"/>
    <x v="1"/>
    <x v="1"/>
    <d v="2021-12-11T00:00:00"/>
    <n v="599052"/>
    <x v="2"/>
    <s v="A3"/>
    <x v="1"/>
    <s v="Not Verified"/>
    <n v="18000"/>
    <n v="0.18"/>
    <n v="202.93"/>
    <n v="7.7399999999999997E-2"/>
    <n v="6500"/>
    <n v="12"/>
    <n v="7173"/>
  </r>
  <r>
    <n v="762334"/>
    <x v="25"/>
    <x v="0"/>
    <x v="8"/>
    <s v="Jim carpenter"/>
    <x v="3"/>
    <x v="0"/>
    <x v="25"/>
    <d v="2021-01-15T00:00:00"/>
    <d v="2021-06-14T00:00:00"/>
    <x v="1"/>
    <x v="1"/>
    <d v="2021-07-14T00:00:00"/>
    <n v="962849"/>
    <x v="2"/>
    <s v="A3"/>
    <x v="1"/>
    <s v="Not Verified"/>
    <n v="55000"/>
    <n v="0.27529999999999999"/>
    <n v="92.62"/>
    <n v="6.9900000000000004E-2"/>
    <n v="3000"/>
    <n v="19"/>
    <n v="3334"/>
  </r>
  <r>
    <n v="1022513"/>
    <x v="5"/>
    <x v="0"/>
    <x v="8"/>
    <s v="Mallah Furman"/>
    <x v="3"/>
    <x v="0"/>
    <x v="22"/>
    <d v="2021-02-16T00:00:00"/>
    <d v="2021-11-13T00:00:00"/>
    <x v="1"/>
    <x v="1"/>
    <d v="2021-12-13T00:00:00"/>
    <n v="1251514"/>
    <x v="2"/>
    <s v="A3"/>
    <x v="1"/>
    <s v="Not Verified"/>
    <n v="65000"/>
    <n v="4.2099999999999999E-2"/>
    <n v="248.89"/>
    <n v="7.51E-2"/>
    <n v="8000"/>
    <n v="22"/>
    <n v="8823"/>
  </r>
  <r>
    <n v="542364"/>
    <x v="8"/>
    <x v="0"/>
    <x v="8"/>
    <s v="The Spence School"/>
    <x v="3"/>
    <x v="0"/>
    <x v="43"/>
    <d v="2021-08-12T00:00:00"/>
    <d v="2021-07-12T00:00:00"/>
    <x v="1"/>
    <x v="1"/>
    <d v="2021-08-12T00:00:00"/>
    <n v="699926"/>
    <x v="2"/>
    <s v="A3"/>
    <x v="1"/>
    <s v="Not Verified"/>
    <n v="73000"/>
    <n v="5.74E-2"/>
    <n v="201.12"/>
    <n v="7.1400000000000005E-2"/>
    <n v="6500"/>
    <n v="15"/>
    <n v="7149"/>
  </r>
  <r>
    <n v="566359"/>
    <x v="8"/>
    <x v="0"/>
    <x v="8"/>
    <s v="Ballet Jewels"/>
    <x v="3"/>
    <x v="0"/>
    <x v="47"/>
    <d v="2021-04-14T00:00:00"/>
    <d v="2021-09-13T00:00:00"/>
    <x v="1"/>
    <x v="1"/>
    <d v="2021-10-13T00:00:00"/>
    <n v="728539"/>
    <x v="2"/>
    <s v="A3"/>
    <x v="1"/>
    <s v="Not Verified"/>
    <n v="43000"/>
    <n v="0.13339999999999999"/>
    <n v="241.35"/>
    <n v="7.1400000000000005E-2"/>
    <n v="7800"/>
    <n v="27"/>
    <n v="8689"/>
  </r>
  <r>
    <n v="492956"/>
    <x v="3"/>
    <x v="0"/>
    <x v="8"/>
    <m/>
    <x v="3"/>
    <x v="0"/>
    <x v="26"/>
    <d v="2021-08-14T00:00:00"/>
    <d v="2021-03-13T00:00:00"/>
    <x v="1"/>
    <x v="1"/>
    <d v="2021-04-13T00:00:00"/>
    <n v="630530"/>
    <x v="2"/>
    <s v="A3"/>
    <x v="1"/>
    <s v="Not Verified"/>
    <n v="38000"/>
    <n v="0.1232"/>
    <n v="201.11"/>
    <n v="7.1400000000000005E-2"/>
    <n v="6500"/>
    <n v="18"/>
    <n v="7240"/>
  </r>
  <r>
    <n v="437959"/>
    <x v="1"/>
    <x v="0"/>
    <x v="8"/>
    <s v="Fowler Financial Services"/>
    <x v="3"/>
    <x v="0"/>
    <x v="52"/>
    <d v="2021-11-11T00:00:00"/>
    <d v="2021-11-11T00:00:00"/>
    <x v="1"/>
    <x v="1"/>
    <d v="2021-12-11T00:00:00"/>
    <n v="526578"/>
    <x v="2"/>
    <s v="A4"/>
    <x v="1"/>
    <s v="Not Verified"/>
    <n v="20000"/>
    <n v="0.1416"/>
    <n v="158.06"/>
    <n v="8.5900000000000004E-2"/>
    <n v="5000"/>
    <n v="8"/>
    <n v="5630"/>
  </r>
  <r>
    <n v="880565"/>
    <x v="1"/>
    <x v="0"/>
    <x v="8"/>
    <s v="Cedar Engineering"/>
    <x v="3"/>
    <x v="0"/>
    <x v="10"/>
    <d v="2021-12-15T00:00:00"/>
    <d v="2021-10-14T00:00:00"/>
    <x v="1"/>
    <x v="1"/>
    <d v="2021-11-14T00:00:00"/>
    <n v="1095500"/>
    <x v="2"/>
    <s v="A4"/>
    <x v="1"/>
    <s v="Not Verified"/>
    <n v="64600"/>
    <n v="0.1031"/>
    <n v="156.46"/>
    <n v="7.9000000000000001E-2"/>
    <n v="5000"/>
    <n v="18"/>
    <n v="5632"/>
  </r>
  <r>
    <n v="578898"/>
    <x v="1"/>
    <x v="0"/>
    <x v="8"/>
    <s v="Department of the Navy"/>
    <x v="3"/>
    <x v="0"/>
    <x v="54"/>
    <d v="2021-10-10T00:00:00"/>
    <d v="2021-10-10T00:00:00"/>
    <x v="1"/>
    <x v="1"/>
    <d v="2021-11-10T00:00:00"/>
    <n v="744330"/>
    <x v="2"/>
    <s v="A4"/>
    <x v="1"/>
    <s v="Not Verified"/>
    <n v="55000"/>
    <n v="0.187"/>
    <n v="112"/>
    <n v="7.51E-2"/>
    <n v="3600"/>
    <n v="18"/>
    <n v="3623"/>
  </r>
  <r>
    <n v="456477"/>
    <x v="3"/>
    <x v="0"/>
    <x v="8"/>
    <s v="Knox College"/>
    <x v="3"/>
    <x v="0"/>
    <x v="32"/>
    <d v="2021-11-12T00:00:00"/>
    <d v="2021-11-12T00:00:00"/>
    <x v="1"/>
    <x v="1"/>
    <d v="2021-12-12T00:00:00"/>
    <n v="566907"/>
    <x v="2"/>
    <s v="A4"/>
    <x v="1"/>
    <s v="Not Verified"/>
    <n v="36000"/>
    <n v="0.20699999999999999"/>
    <n v="300.3"/>
    <n v="8.5900000000000004E-2"/>
    <n v="9500"/>
    <n v="24"/>
    <n v="10811"/>
  </r>
  <r>
    <n v="627014"/>
    <x v="1"/>
    <x v="0"/>
    <x v="8"/>
    <s v="Equity Residential"/>
    <x v="3"/>
    <x v="0"/>
    <x v="41"/>
    <d v="2021-08-15T00:00:00"/>
    <d v="2021-03-12T00:00:00"/>
    <x v="1"/>
    <x v="1"/>
    <d v="2021-04-12T00:00:00"/>
    <n v="803449"/>
    <x v="2"/>
    <s v="A4"/>
    <x v="1"/>
    <s v="Not Verified"/>
    <n v="51600"/>
    <n v="0.05"/>
    <n v="261.44"/>
    <n v="6.54E-2"/>
    <n v="8525"/>
    <n v="10"/>
    <n v="8890"/>
  </r>
  <r>
    <n v="552453"/>
    <x v="8"/>
    <x v="0"/>
    <x v="8"/>
    <s v="Orlin and Cohen"/>
    <x v="3"/>
    <x v="0"/>
    <x v="43"/>
    <d v="2021-05-16T00:00:00"/>
    <d v="2021-04-13T00:00:00"/>
    <x v="1"/>
    <x v="1"/>
    <d v="2021-05-13T00:00:00"/>
    <n v="711860"/>
    <x v="2"/>
    <s v="A4"/>
    <x v="1"/>
    <s v="Not Verified"/>
    <n v="39996"/>
    <n v="0.1215"/>
    <n v="186.67"/>
    <n v="7.51E-2"/>
    <n v="6000"/>
    <n v="15"/>
    <n v="6697"/>
  </r>
  <r>
    <n v="550145"/>
    <x v="25"/>
    <x v="0"/>
    <x v="8"/>
    <s v="Crutchfield"/>
    <x v="3"/>
    <x v="0"/>
    <x v="43"/>
    <d v="2021-07-13T00:00:00"/>
    <d v="2021-08-13T00:00:00"/>
    <x v="1"/>
    <x v="1"/>
    <d v="2021-09-13T00:00:00"/>
    <n v="709149"/>
    <x v="2"/>
    <s v="A4"/>
    <x v="1"/>
    <s v="Not Verified"/>
    <n v="42996"/>
    <n v="0.1479"/>
    <n v="435.56"/>
    <n v="7.51E-2"/>
    <n v="14000"/>
    <n v="20"/>
    <n v="15680"/>
  </r>
  <r>
    <n v="638512"/>
    <x v="4"/>
    <x v="0"/>
    <x v="8"/>
    <s v="Meridia Audience Response"/>
    <x v="3"/>
    <x v="0"/>
    <x v="41"/>
    <d v="2021-05-12T00:00:00"/>
    <d v="2021-05-12T00:00:00"/>
    <x v="1"/>
    <x v="1"/>
    <d v="2021-06-12T00:00:00"/>
    <n v="787426"/>
    <x v="2"/>
    <s v="A4"/>
    <x v="1"/>
    <s v="Not Verified"/>
    <n v="100000"/>
    <n v="3.8300000000000001E-2"/>
    <n v="490.68"/>
    <n v="6.54E-2"/>
    <n v="16000"/>
    <n v="17"/>
    <n v="17125"/>
  </r>
  <r>
    <n v="519936"/>
    <x v="18"/>
    <x v="0"/>
    <x v="8"/>
    <s v="Community Surgical"/>
    <x v="3"/>
    <x v="0"/>
    <x v="27"/>
    <d v="2021-06-13T00:00:00"/>
    <d v="2021-06-13T00:00:00"/>
    <x v="1"/>
    <x v="1"/>
    <d v="2021-07-13T00:00:00"/>
    <n v="672130"/>
    <x v="2"/>
    <s v="A4"/>
    <x v="1"/>
    <s v="Not Verified"/>
    <n v="33280"/>
    <n v="9.2200000000000004E-2"/>
    <n v="311.11"/>
    <n v="7.51E-2"/>
    <n v="10000"/>
    <n v="17"/>
    <n v="11200"/>
  </r>
  <r>
    <n v="841621"/>
    <x v="25"/>
    <x v="0"/>
    <x v="8"/>
    <s v="Department of Justice"/>
    <x v="3"/>
    <x v="0"/>
    <x v="11"/>
    <d v="2021-04-16T00:00:00"/>
    <d v="2021-08-14T00:00:00"/>
    <x v="1"/>
    <x v="1"/>
    <d v="2021-09-14T00:00:00"/>
    <n v="1052196"/>
    <x v="2"/>
    <s v="A4"/>
    <x v="1"/>
    <s v="Not Verified"/>
    <n v="66000"/>
    <n v="5.9499999999999997E-2"/>
    <n v="373.22"/>
    <n v="7.4899999999999994E-2"/>
    <n v="12000"/>
    <n v="16"/>
    <n v="13436"/>
  </r>
  <r>
    <n v="980142"/>
    <x v="1"/>
    <x v="0"/>
    <x v="8"/>
    <s v="US Health Works"/>
    <x v="3"/>
    <x v="0"/>
    <x v="13"/>
    <d v="2021-02-16T00:00:00"/>
    <d v="2021-05-12T00:00:00"/>
    <x v="1"/>
    <x v="1"/>
    <d v="2021-06-12T00:00:00"/>
    <n v="1203522"/>
    <x v="2"/>
    <s v="A4"/>
    <x v="1"/>
    <s v="Not Verified"/>
    <n v="49152"/>
    <n v="0.1658"/>
    <n v="187.75"/>
    <n v="7.9000000000000001E-2"/>
    <n v="6000"/>
    <n v="14"/>
    <n v="6256"/>
  </r>
  <r>
    <n v="602290"/>
    <x v="23"/>
    <x v="0"/>
    <x v="8"/>
    <s v="UBM"/>
    <x v="3"/>
    <x v="0"/>
    <x v="50"/>
    <d v="2021-02-16T00:00:00"/>
    <d v="2021-02-13T00:00:00"/>
    <x v="1"/>
    <x v="1"/>
    <d v="2021-03-13T00:00:00"/>
    <n v="772806"/>
    <x v="2"/>
    <s v="A4"/>
    <x v="1"/>
    <s v="Not Verified"/>
    <n v="50000"/>
    <n v="0.16869999999999999"/>
    <n v="429.35"/>
    <n v="6.54E-2"/>
    <n v="14000"/>
    <n v="25"/>
    <n v="15375"/>
  </r>
  <r>
    <n v="408965"/>
    <x v="0"/>
    <x v="0"/>
    <x v="8"/>
    <s v="H.C. Brill Co.  Inc."/>
    <x v="3"/>
    <x v="0"/>
    <x v="23"/>
    <d v="2021-05-16T00:00:00"/>
    <d v="2021-06-12T00:00:00"/>
    <x v="1"/>
    <x v="1"/>
    <d v="2021-07-12T00:00:00"/>
    <n v="459402"/>
    <x v="2"/>
    <s v="A4"/>
    <x v="1"/>
    <s v="Not Verified"/>
    <n v="66000"/>
    <n v="0.13730000000000001"/>
    <n v="319.47000000000003"/>
    <n v="9.3200000000000005E-2"/>
    <n v="10000"/>
    <n v="31"/>
    <n v="11501"/>
  </r>
  <r>
    <n v="449926"/>
    <x v="2"/>
    <x v="0"/>
    <x v="8"/>
    <s v="Federal Deposit Insurance Corporation"/>
    <x v="3"/>
    <x v="0"/>
    <x v="32"/>
    <d v="2021-05-16T00:00:00"/>
    <d v="2021-10-11T00:00:00"/>
    <x v="1"/>
    <x v="1"/>
    <d v="2021-11-11T00:00:00"/>
    <n v="552978"/>
    <x v="2"/>
    <s v="A4"/>
    <x v="1"/>
    <s v="Not Verified"/>
    <n v="55600"/>
    <n v="0.24"/>
    <n v="189.67"/>
    <n v="8.5900000000000004E-2"/>
    <n v="6000"/>
    <n v="25"/>
    <n v="6713"/>
  </r>
  <r>
    <n v="591000"/>
    <x v="4"/>
    <x v="0"/>
    <x v="8"/>
    <s v="SPR Industries"/>
    <x v="3"/>
    <x v="0"/>
    <x v="50"/>
    <d v="2021-10-13T00:00:00"/>
    <d v="2021-10-13T00:00:00"/>
    <x v="1"/>
    <x v="1"/>
    <d v="2021-11-13T00:00:00"/>
    <n v="759094"/>
    <x v="2"/>
    <s v="A4"/>
    <x v="1"/>
    <s v="Not Verified"/>
    <n v="23387"/>
    <n v="0.14729999999999999"/>
    <n v="311.11"/>
    <n v="7.51E-2"/>
    <n v="10000"/>
    <n v="18"/>
    <n v="11200"/>
  </r>
  <r>
    <n v="488740"/>
    <x v="1"/>
    <x v="0"/>
    <x v="8"/>
    <s v="GRANT TANI BARASH &amp; ALTMAN"/>
    <x v="3"/>
    <x v="0"/>
    <x v="46"/>
    <d v="2021-04-14T00:00:00"/>
    <d v="2021-08-12T00:00:00"/>
    <x v="1"/>
    <x v="1"/>
    <d v="2021-09-12T00:00:00"/>
    <n v="623416"/>
    <x v="2"/>
    <s v="A4"/>
    <x v="1"/>
    <s v="Not Verified"/>
    <n v="56000"/>
    <n v="0.19289999999999999"/>
    <n v="248.88"/>
    <n v="7.51E-2"/>
    <n v="8000"/>
    <n v="27"/>
    <n v="8836"/>
  </r>
  <r>
    <n v="408571"/>
    <x v="1"/>
    <x v="0"/>
    <x v="8"/>
    <s v="KidsArt"/>
    <x v="3"/>
    <x v="0"/>
    <x v="23"/>
    <d v="2021-03-11T00:00:00"/>
    <d v="2021-03-11T00:00:00"/>
    <x v="1"/>
    <x v="1"/>
    <d v="2021-04-11T00:00:00"/>
    <n v="458757"/>
    <x v="2"/>
    <s v="A4"/>
    <x v="1"/>
    <s v="Not Verified"/>
    <n v="42000"/>
    <n v="0.2218"/>
    <n v="319.47000000000003"/>
    <n v="9.3200000000000005E-2"/>
    <n v="10000"/>
    <n v="32"/>
    <n v="11179"/>
  </r>
  <r>
    <n v="1026623"/>
    <x v="8"/>
    <x v="0"/>
    <x v="8"/>
    <s v="ShermansTravel Media"/>
    <x v="3"/>
    <x v="0"/>
    <x v="22"/>
    <d v="2021-04-16T00:00:00"/>
    <d v="2021-12-14T00:00:00"/>
    <x v="1"/>
    <x v="1"/>
    <d v="2022-01-14T00:00:00"/>
    <n v="1255801"/>
    <x v="2"/>
    <s v="A4"/>
    <x v="1"/>
    <s v="Not Verified"/>
    <n v="73000"/>
    <n v="0.20430000000000001"/>
    <n v="219.04"/>
    <n v="7.9000000000000001E-2"/>
    <n v="7000"/>
    <n v="44"/>
    <n v="7885"/>
  </r>
  <r>
    <n v="1016750"/>
    <x v="16"/>
    <x v="0"/>
    <x v="8"/>
    <s v="Grunley Construction"/>
    <x v="3"/>
    <x v="0"/>
    <x v="22"/>
    <d v="2021-04-16T00:00:00"/>
    <d v="2021-05-14T00:00:00"/>
    <x v="1"/>
    <x v="1"/>
    <d v="2021-06-14T00:00:00"/>
    <n v="1244679"/>
    <x v="2"/>
    <s v="A4"/>
    <x v="1"/>
    <s v="Not Verified"/>
    <n v="88000"/>
    <n v="0.1042"/>
    <n v="425.55"/>
    <n v="7.9000000000000001E-2"/>
    <n v="13600"/>
    <n v="33"/>
    <n v="15262"/>
  </r>
  <r>
    <n v="1023877"/>
    <x v="1"/>
    <x v="0"/>
    <x v="8"/>
    <s v="Tessera"/>
    <x v="3"/>
    <x v="0"/>
    <x v="22"/>
    <d v="2021-12-15T00:00:00"/>
    <d v="2021-10-12T00:00:00"/>
    <x v="1"/>
    <x v="1"/>
    <d v="2021-11-12T00:00:00"/>
    <n v="1252948"/>
    <x v="2"/>
    <s v="A5"/>
    <x v="1"/>
    <s v="Not Verified"/>
    <n v="73200"/>
    <n v="3.3099999999999997E-2"/>
    <n v="381.04"/>
    <n v="8.8999999999999996E-2"/>
    <n v="12000"/>
    <n v="3"/>
    <n v="12820"/>
  </r>
  <r>
    <n v="618530"/>
    <x v="6"/>
    <x v="0"/>
    <x v="8"/>
    <s v="Grand Rapids Building Service"/>
    <x v="3"/>
    <x v="0"/>
    <x v="49"/>
    <d v="2021-04-12T00:00:00"/>
    <d v="2021-04-12T00:00:00"/>
    <x v="1"/>
    <x v="1"/>
    <d v="2021-05-12T00:00:00"/>
    <n v="792882"/>
    <x v="2"/>
    <s v="A5"/>
    <x v="1"/>
    <s v="Not Verified"/>
    <n v="16200"/>
    <n v="7.4000000000000003E-3"/>
    <n v="46.26"/>
    <n v="6.9099999999999995E-2"/>
    <n v="1500"/>
    <n v="14"/>
    <n v="1612"/>
  </r>
  <r>
    <n v="630521"/>
    <x v="0"/>
    <x v="0"/>
    <x v="8"/>
    <s v="Nordson Corporation"/>
    <x v="3"/>
    <x v="0"/>
    <x v="41"/>
    <d v="2021-08-11T00:00:00"/>
    <d v="2021-09-11T00:00:00"/>
    <x v="1"/>
    <x v="1"/>
    <d v="2021-10-11T00:00:00"/>
    <n v="807791"/>
    <x v="2"/>
    <s v="A5"/>
    <x v="1"/>
    <s v="Not Verified"/>
    <n v="60900"/>
    <n v="0.13689999999999999"/>
    <n v="111.01"/>
    <n v="6.9099999999999995E-2"/>
    <n v="3600"/>
    <n v="6"/>
    <n v="3733"/>
  </r>
  <r>
    <n v="494692"/>
    <x v="16"/>
    <x v="0"/>
    <x v="8"/>
    <s v="Schlesinger Library/Harvard University"/>
    <x v="3"/>
    <x v="0"/>
    <x v="26"/>
    <d v="2021-06-12T00:00:00"/>
    <d v="2021-06-12T00:00:00"/>
    <x v="1"/>
    <x v="1"/>
    <d v="2021-07-12T00:00:00"/>
    <n v="633434"/>
    <x v="2"/>
    <s v="A5"/>
    <x v="1"/>
    <s v="Not Verified"/>
    <n v="55000"/>
    <n v="0.1008"/>
    <n v="262.76"/>
    <n v="7.8799999999999995E-2"/>
    <n v="8400"/>
    <n v="27"/>
    <n v="9251"/>
  </r>
  <r>
    <n v="465871"/>
    <x v="18"/>
    <x v="0"/>
    <x v="8"/>
    <s v="e5 Marketing"/>
    <x v="3"/>
    <x v="0"/>
    <x v="31"/>
    <d v="2021-02-12T00:00:00"/>
    <d v="2021-01-12T00:00:00"/>
    <x v="1"/>
    <x v="1"/>
    <d v="2021-02-12T00:00:00"/>
    <n v="584784"/>
    <x v="2"/>
    <s v="A5"/>
    <x v="1"/>
    <s v="Not Verified"/>
    <n v="40000"/>
    <n v="0.1842"/>
    <n v="222.41"/>
    <n v="8.9399999999999993E-2"/>
    <n v="7000"/>
    <n v="10"/>
    <n v="7889"/>
  </r>
  <r>
    <n v="735617"/>
    <x v="8"/>
    <x v="0"/>
    <x v="8"/>
    <s v="SRC  Inc"/>
    <x v="3"/>
    <x v="0"/>
    <x v="29"/>
    <d v="2021-09-14T00:00:00"/>
    <d v="2021-04-12T00:00:00"/>
    <x v="1"/>
    <x v="1"/>
    <d v="2021-05-12T00:00:00"/>
    <n v="932387"/>
    <x v="2"/>
    <s v="A5"/>
    <x v="1"/>
    <s v="Not Verified"/>
    <n v="64900"/>
    <n v="0.1052"/>
    <n v="311.8"/>
    <n v="7.6600000000000001E-2"/>
    <n v="10000"/>
    <n v="7"/>
    <n v="10607"/>
  </r>
  <r>
    <n v="461390"/>
    <x v="25"/>
    <x v="0"/>
    <x v="8"/>
    <s v="CCS-Inc."/>
    <x v="3"/>
    <x v="0"/>
    <x v="32"/>
    <d v="2021-12-11T00:00:00"/>
    <d v="2021-01-12T00:00:00"/>
    <x v="1"/>
    <x v="1"/>
    <d v="2021-02-12T00:00:00"/>
    <n v="576598"/>
    <x v="2"/>
    <s v="A5"/>
    <x v="1"/>
    <s v="Not Verified"/>
    <n v="42000"/>
    <n v="0.10290000000000001"/>
    <n v="95.32"/>
    <n v="8.9399999999999993E-2"/>
    <n v="3000"/>
    <n v="6"/>
    <n v="3378"/>
  </r>
  <r>
    <n v="798172"/>
    <x v="1"/>
    <x v="0"/>
    <x v="8"/>
    <s v="Universal Audio Inc."/>
    <x v="3"/>
    <x v="0"/>
    <x v="44"/>
    <d v="2021-05-16T00:00:00"/>
    <d v="2021-03-14T00:00:00"/>
    <x v="1"/>
    <x v="1"/>
    <d v="2021-04-14T00:00:00"/>
    <n v="1003270"/>
    <x v="2"/>
    <s v="A5"/>
    <x v="1"/>
    <s v="Not Verified"/>
    <n v="123000"/>
    <n v="0.10199999999999999"/>
    <n v="220.95"/>
    <n v="8.4900000000000003E-2"/>
    <n v="7000"/>
    <n v="25"/>
    <n v="7938"/>
  </r>
  <r>
    <n v="568251"/>
    <x v="1"/>
    <x v="0"/>
    <x v="8"/>
    <s v="Camfed"/>
    <x v="3"/>
    <x v="0"/>
    <x v="47"/>
    <d v="2021-05-16T00:00:00"/>
    <d v="2021-09-13T00:00:00"/>
    <x v="1"/>
    <x v="1"/>
    <d v="2021-10-13T00:00:00"/>
    <n v="731030"/>
    <x v="2"/>
    <s v="A5"/>
    <x v="1"/>
    <s v="Not Verified"/>
    <n v="110000"/>
    <n v="7.0400000000000004E-2"/>
    <n v="375.38"/>
    <n v="7.8799999999999995E-2"/>
    <n v="12000"/>
    <n v="16"/>
    <n v="13514"/>
  </r>
  <r>
    <n v="444440"/>
    <x v="1"/>
    <x v="0"/>
    <x v="8"/>
    <s v="MZA &quot;The Michael Zanuck Agency&quot;"/>
    <x v="3"/>
    <x v="0"/>
    <x v="15"/>
    <d v="2021-10-12T00:00:00"/>
    <d v="2021-10-12T00:00:00"/>
    <x v="1"/>
    <x v="1"/>
    <d v="2021-11-12T00:00:00"/>
    <n v="541878"/>
    <x v="2"/>
    <s v="A5"/>
    <x v="1"/>
    <s v="Not Verified"/>
    <n v="24000"/>
    <n v="0.192"/>
    <n v="158.86000000000001"/>
    <n v="8.9399999999999993E-2"/>
    <n v="5000"/>
    <n v="9"/>
    <n v="5719"/>
  </r>
  <r>
    <n v="474492"/>
    <x v="16"/>
    <x v="0"/>
    <x v="8"/>
    <s v="Bain &amp; Company"/>
    <x v="3"/>
    <x v="0"/>
    <x v="24"/>
    <d v="2021-08-10T00:00:00"/>
    <d v="2021-08-10T00:00:00"/>
    <x v="1"/>
    <x v="1"/>
    <d v="2021-09-10T00:00:00"/>
    <n v="600225"/>
    <x v="2"/>
    <s v="A5"/>
    <x v="1"/>
    <s v="Not Verified"/>
    <n v="60000"/>
    <n v="3.6200000000000003E-2"/>
    <n v="254.18"/>
    <n v="8.9399999999999993E-2"/>
    <n v="8000"/>
    <n v="23"/>
    <n v="8291"/>
  </r>
  <r>
    <n v="585403"/>
    <x v="20"/>
    <x v="0"/>
    <x v="8"/>
    <s v="Southern Arizona AIDS Foundation"/>
    <x v="3"/>
    <x v="0"/>
    <x v="54"/>
    <d v="2021-05-16T00:00:00"/>
    <d v="2021-10-13T00:00:00"/>
    <x v="1"/>
    <x v="1"/>
    <d v="2021-11-13T00:00:00"/>
    <n v="752155"/>
    <x v="2"/>
    <s v="A5"/>
    <x v="1"/>
    <s v="Not Verified"/>
    <n v="33000"/>
    <n v="0.1651"/>
    <n v="140.77000000000001"/>
    <n v="7.8799999999999995E-2"/>
    <n v="4500"/>
    <n v="17"/>
    <n v="5068"/>
  </r>
  <r>
    <n v="504066"/>
    <x v="2"/>
    <x v="0"/>
    <x v="8"/>
    <s v="Interface EAP"/>
    <x v="3"/>
    <x v="0"/>
    <x v="48"/>
    <d v="2021-05-16T00:00:00"/>
    <d v="2021-05-13T00:00:00"/>
    <x v="1"/>
    <x v="1"/>
    <d v="2021-06-13T00:00:00"/>
    <n v="648900"/>
    <x v="2"/>
    <s v="A5"/>
    <x v="1"/>
    <s v="Not Verified"/>
    <n v="64000"/>
    <n v="9.3799999999999994E-2"/>
    <n v="437.93"/>
    <n v="7.8799999999999995E-2"/>
    <n v="14000"/>
    <n v="19"/>
    <n v="15766"/>
  </r>
  <r>
    <n v="392826"/>
    <x v="1"/>
    <x v="0"/>
    <x v="8"/>
    <s v="Hazel Hawkins Memorial Hospital"/>
    <x v="3"/>
    <x v="0"/>
    <x v="45"/>
    <d v="2021-09-15T00:00:00"/>
    <d v="2021-05-12T00:00:00"/>
    <x v="1"/>
    <x v="1"/>
    <d v="2021-06-12T00:00:00"/>
    <n v="430035"/>
    <x v="2"/>
    <s v="A5"/>
    <x v="1"/>
    <s v="Not Verified"/>
    <n v="125000"/>
    <n v="7.8100000000000003E-2"/>
    <n v="449.32"/>
    <n v="9.6299999999999997E-2"/>
    <n v="14000"/>
    <n v="18"/>
    <n v="16176"/>
  </r>
  <r>
    <n v="486955"/>
    <x v="5"/>
    <x v="0"/>
    <x v="8"/>
    <s v="Cross Country Staffing"/>
    <x v="3"/>
    <x v="0"/>
    <x v="46"/>
    <d v="2021-07-11T00:00:00"/>
    <d v="2021-07-11T00:00:00"/>
    <x v="1"/>
    <x v="1"/>
    <d v="2021-08-11T00:00:00"/>
    <n v="620684"/>
    <x v="2"/>
    <s v="A5"/>
    <x v="1"/>
    <s v="Not Verified"/>
    <n v="47500"/>
    <n v="0.11700000000000001"/>
    <n v="265.89"/>
    <n v="7.8799999999999995E-2"/>
    <n v="8500"/>
    <n v="22"/>
    <n v="9222"/>
  </r>
  <r>
    <n v="439669"/>
    <x v="3"/>
    <x v="0"/>
    <x v="8"/>
    <s v="William Blair &amp; Company"/>
    <x v="3"/>
    <x v="0"/>
    <x v="52"/>
    <d v="2021-05-16T00:00:00"/>
    <d v="2021-09-12T00:00:00"/>
    <x v="1"/>
    <x v="1"/>
    <d v="2021-10-12T00:00:00"/>
    <n v="530912"/>
    <x v="2"/>
    <s v="A5"/>
    <x v="1"/>
    <s v="Not Verified"/>
    <n v="44940"/>
    <n v="0.16719999999999999"/>
    <n v="285.95"/>
    <n v="8.9399999999999993E-2"/>
    <n v="9000"/>
    <n v="21"/>
    <n v="10294"/>
  </r>
  <r>
    <n v="538989"/>
    <x v="26"/>
    <x v="0"/>
    <x v="8"/>
    <s v="kllm transport services"/>
    <x v="3"/>
    <x v="0"/>
    <x v="43"/>
    <d v="2021-07-15T00:00:00"/>
    <d v="2021-05-12T00:00:00"/>
    <x v="1"/>
    <x v="1"/>
    <d v="2021-06-12T00:00:00"/>
    <n v="696080"/>
    <x v="2"/>
    <s v="A5"/>
    <x v="1"/>
    <s v="Not Verified"/>
    <n v="42500"/>
    <n v="0.1"/>
    <n v="312.82"/>
    <n v="7.8799999999999995E-2"/>
    <n v="10000"/>
    <n v="15"/>
    <n v="11053"/>
  </r>
  <r>
    <n v="494193"/>
    <x v="1"/>
    <x v="0"/>
    <x v="8"/>
    <s v="Express Scripts"/>
    <x v="3"/>
    <x v="0"/>
    <x v="48"/>
    <d v="2021-05-16T00:00:00"/>
    <d v="2021-04-13T00:00:00"/>
    <x v="1"/>
    <x v="1"/>
    <d v="2021-05-13T00:00:00"/>
    <n v="632607"/>
    <x v="2"/>
    <s v="A5"/>
    <x v="1"/>
    <s v="Not Verified"/>
    <n v="58000"/>
    <n v="5.2299999999999999E-2"/>
    <n v="312.81"/>
    <n v="7.8799999999999995E-2"/>
    <n v="10000"/>
    <n v="19"/>
    <n v="11262"/>
  </r>
  <r>
    <n v="456875"/>
    <x v="13"/>
    <x v="0"/>
    <x v="8"/>
    <s v="Getty Images"/>
    <x v="3"/>
    <x v="0"/>
    <x v="32"/>
    <d v="2021-05-16T00:00:00"/>
    <d v="2021-10-12T00:00:00"/>
    <x v="1"/>
    <x v="1"/>
    <d v="2021-11-12T00:00:00"/>
    <n v="567641"/>
    <x v="2"/>
    <s v="A5"/>
    <x v="1"/>
    <s v="Not Verified"/>
    <n v="107000"/>
    <n v="0.1065"/>
    <n v="155.69"/>
    <n v="8.9399999999999993E-2"/>
    <n v="4900"/>
    <n v="21"/>
    <n v="5603"/>
  </r>
  <r>
    <n v="587391"/>
    <x v="8"/>
    <x v="0"/>
    <x v="8"/>
    <s v="New York Presbyterian Hospital"/>
    <x v="3"/>
    <x v="0"/>
    <x v="54"/>
    <d v="2021-05-16T00:00:00"/>
    <d v="2021-10-13T00:00:00"/>
    <x v="1"/>
    <x v="1"/>
    <d v="2021-11-13T00:00:00"/>
    <n v="754654"/>
    <x v="2"/>
    <s v="A5"/>
    <x v="1"/>
    <s v="Not Verified"/>
    <n v="100000"/>
    <n v="0.1288"/>
    <n v="563.05999999999995"/>
    <n v="7.8799999999999995E-2"/>
    <n v="18000"/>
    <n v="32"/>
    <n v="20271"/>
  </r>
  <r>
    <n v="980191"/>
    <x v="1"/>
    <x v="0"/>
    <x v="8"/>
    <m/>
    <x v="3"/>
    <x v="0"/>
    <x v="13"/>
    <d v="2021-05-16T00:00:00"/>
    <d v="2021-10-14T00:00:00"/>
    <x v="1"/>
    <x v="1"/>
    <d v="2021-11-14T00:00:00"/>
    <n v="1203361"/>
    <x v="2"/>
    <s v="A5"/>
    <x v="1"/>
    <s v="Not Verified"/>
    <n v="56000"/>
    <n v="0.16819999999999999"/>
    <n v="76.209999999999994"/>
    <n v="8.8999999999999996E-2"/>
    <n v="2400"/>
    <n v="30"/>
    <n v="2743"/>
  </r>
  <r>
    <n v="453791"/>
    <x v="8"/>
    <x v="0"/>
    <x v="4"/>
    <s v="macerich"/>
    <x v="3"/>
    <x v="0"/>
    <x v="32"/>
    <d v="2021-07-14T00:00:00"/>
    <d v="2021-03-10T00:00:00"/>
    <x v="1"/>
    <x v="1"/>
    <d v="2021-04-10T00:00:00"/>
    <n v="561320"/>
    <x v="2"/>
    <s v="A1"/>
    <x v="1"/>
    <s v="Not Verified"/>
    <n v="40000"/>
    <n v="9.4799999999999995E-2"/>
    <n v="92.7"/>
    <n v="7.0499999999999993E-2"/>
    <n v="3000"/>
    <n v="35"/>
    <n v="3068"/>
  </r>
  <r>
    <n v="854565"/>
    <x v="13"/>
    <x v="0"/>
    <x v="4"/>
    <s v="Fred Hutchinson Cancer Research Center"/>
    <x v="3"/>
    <x v="0"/>
    <x v="11"/>
    <d v="2021-04-14T00:00:00"/>
    <d v="2021-05-14T00:00:00"/>
    <x v="1"/>
    <x v="1"/>
    <d v="2021-06-14T00:00:00"/>
    <n v="1066825"/>
    <x v="2"/>
    <s v="A1"/>
    <x v="1"/>
    <s v="Not Verified"/>
    <n v="44966"/>
    <n v="0.1913"/>
    <n v="302.36"/>
    <n v="5.4199999999999998E-2"/>
    <n v="10025"/>
    <n v="17"/>
    <n v="10871"/>
  </r>
  <r>
    <n v="611070"/>
    <x v="13"/>
    <x v="0"/>
    <x v="4"/>
    <s v="King County Library System"/>
    <x v="3"/>
    <x v="0"/>
    <x v="49"/>
    <d v="2021-05-11T00:00:00"/>
    <d v="2021-05-11T00:00:00"/>
    <x v="1"/>
    <x v="1"/>
    <d v="2021-06-11T00:00:00"/>
    <n v="783650"/>
    <x v="2"/>
    <s v="A1"/>
    <x v="1"/>
    <s v="Not Verified"/>
    <n v="21000"/>
    <n v="0.13489999999999999"/>
    <n v="126.68"/>
    <n v="5.4199999999999998E-2"/>
    <n v="4200"/>
    <n v="10"/>
    <n v="4288"/>
  </r>
  <r>
    <n v="1051011"/>
    <x v="25"/>
    <x v="0"/>
    <x v="4"/>
    <s v="T.G.I. Fridays"/>
    <x v="3"/>
    <x v="0"/>
    <x v="12"/>
    <d v="2021-12-15T00:00:00"/>
    <d v="2021-06-14T00:00:00"/>
    <x v="1"/>
    <x v="1"/>
    <d v="2021-07-14T00:00:00"/>
    <n v="1282474"/>
    <x v="2"/>
    <s v="A1"/>
    <x v="1"/>
    <s v="Not Verified"/>
    <n v="48000"/>
    <n v="0.1663"/>
    <n v="365.23"/>
    <n v="6.0299999999999999E-2"/>
    <n v="12000"/>
    <n v="14"/>
    <n v="13110"/>
  </r>
  <r>
    <n v="894523"/>
    <x v="1"/>
    <x v="0"/>
    <x v="4"/>
    <s v="Lucile Packard Children's Hospital"/>
    <x v="3"/>
    <x v="0"/>
    <x v="10"/>
    <d v="2021-08-12T00:00:00"/>
    <d v="2021-08-12T00:00:00"/>
    <x v="1"/>
    <x v="1"/>
    <d v="2021-09-12T00:00:00"/>
    <n v="1169119"/>
    <x v="2"/>
    <s v="A1"/>
    <x v="1"/>
    <s v="Not Verified"/>
    <n v="65000"/>
    <n v="0.14180000000000001"/>
    <n v="110.33"/>
    <n v="6.0299999999999999E-2"/>
    <n v="3625"/>
    <n v="24"/>
    <n v="3733"/>
  </r>
  <r>
    <n v="868212"/>
    <x v="25"/>
    <x v="0"/>
    <x v="4"/>
    <s v="Watt, Tieder, et al."/>
    <x v="3"/>
    <x v="0"/>
    <x v="13"/>
    <d v="2021-05-16T00:00:00"/>
    <d v="2021-03-12T00:00:00"/>
    <x v="1"/>
    <x v="1"/>
    <d v="2021-04-12T00:00:00"/>
    <n v="1081899"/>
    <x v="2"/>
    <s v="A1"/>
    <x v="1"/>
    <s v="Not Verified"/>
    <n v="124000"/>
    <n v="4.2299999999999997E-2"/>
    <n v="206.97"/>
    <n v="6.0299999999999999E-2"/>
    <n v="6800"/>
    <n v="23"/>
    <n v="6886"/>
  </r>
  <r>
    <n v="867449"/>
    <x v="1"/>
    <x v="0"/>
    <x v="4"/>
    <s v="Nexus IS, Inc"/>
    <x v="3"/>
    <x v="0"/>
    <x v="10"/>
    <d v="2021-05-12T00:00:00"/>
    <d v="2021-05-12T00:00:00"/>
    <x v="1"/>
    <x v="1"/>
    <d v="2021-06-12T00:00:00"/>
    <n v="1081050"/>
    <x v="2"/>
    <s v="A1"/>
    <x v="1"/>
    <s v="Not Verified"/>
    <n v="85000"/>
    <n v="0.1137"/>
    <n v="115.37"/>
    <n v="5.4199999999999998E-2"/>
    <n v="3825"/>
    <n v="16"/>
    <n v="3951"/>
  </r>
  <r>
    <n v="884484"/>
    <x v="23"/>
    <x v="0"/>
    <x v="4"/>
    <s v="GTHI"/>
    <x v="3"/>
    <x v="0"/>
    <x v="10"/>
    <d v="2021-04-16T00:00:00"/>
    <d v="2021-10-14T00:00:00"/>
    <x v="1"/>
    <x v="1"/>
    <d v="2021-11-14T00:00:00"/>
    <n v="1099916"/>
    <x v="2"/>
    <s v="A1"/>
    <x v="1"/>
    <s v="Not Verified"/>
    <n v="32000"/>
    <n v="0.12529999999999999"/>
    <n v="152.18"/>
    <n v="6.0299999999999999E-2"/>
    <n v="5000"/>
    <n v="18"/>
    <n v="5478"/>
  </r>
  <r>
    <n v="634404"/>
    <x v="16"/>
    <x v="0"/>
    <x v="4"/>
    <s v="Cellar Tavern Group  LLC"/>
    <x v="3"/>
    <x v="0"/>
    <x v="41"/>
    <d v="2021-02-13T00:00:00"/>
    <d v="2021-03-13T00:00:00"/>
    <x v="1"/>
    <x v="1"/>
    <d v="2021-04-13T00:00:00"/>
    <n v="812719"/>
    <x v="2"/>
    <s v="A2"/>
    <x v="1"/>
    <s v="Not Verified"/>
    <n v="39996"/>
    <n v="9.8100000000000007E-2"/>
    <n v="333.6"/>
    <n v="5.79E-2"/>
    <n v="11000"/>
    <n v="14"/>
    <n v="11900"/>
  </r>
  <r>
    <n v="567324"/>
    <x v="1"/>
    <x v="0"/>
    <x v="4"/>
    <s v="Border Grill"/>
    <x v="3"/>
    <x v="0"/>
    <x v="41"/>
    <d v="2021-12-13T00:00:00"/>
    <d v="2021-12-13T00:00:00"/>
    <x v="1"/>
    <x v="1"/>
    <d v="2022-01-13T00:00:00"/>
    <n v="729841"/>
    <x v="2"/>
    <s v="A2"/>
    <x v="1"/>
    <s v="Not Verified"/>
    <n v="65000"/>
    <n v="3.9100000000000003E-2"/>
    <n v="268.39999999999998"/>
    <n v="5.79E-2"/>
    <n v="10000"/>
    <n v="14"/>
    <n v="9662"/>
  </r>
  <r>
    <n v="675702"/>
    <x v="29"/>
    <x v="0"/>
    <x v="4"/>
    <m/>
    <x v="3"/>
    <x v="0"/>
    <x v="0"/>
    <d v="2021-05-16T00:00:00"/>
    <d v="2021-01-14T00:00:00"/>
    <x v="1"/>
    <x v="1"/>
    <d v="2021-02-14T00:00:00"/>
    <n v="863531"/>
    <x v="2"/>
    <s v="A2"/>
    <x v="1"/>
    <s v="Not Verified"/>
    <n v="48000"/>
    <n v="0.28179999999999999"/>
    <n v="121.31"/>
    <n v="5.79E-2"/>
    <n v="4000"/>
    <n v="14"/>
    <n v="4365"/>
  </r>
  <r>
    <n v="877538"/>
    <x v="1"/>
    <x v="0"/>
    <x v="4"/>
    <s v="Virco"/>
    <x v="3"/>
    <x v="0"/>
    <x v="10"/>
    <d v="2021-05-14T00:00:00"/>
    <d v="2021-05-14T00:00:00"/>
    <x v="1"/>
    <x v="1"/>
    <d v="2021-06-14T00:00:00"/>
    <n v="1092211"/>
    <x v="2"/>
    <s v="A2"/>
    <x v="1"/>
    <s v="Not Verified"/>
    <n v="30000"/>
    <n v="0.1656"/>
    <n v="275.27999999999997"/>
    <n v="5.9900000000000002E-2"/>
    <n v="9050"/>
    <n v="22"/>
    <n v="9896"/>
  </r>
  <r>
    <n v="834559"/>
    <x v="5"/>
    <x v="0"/>
    <x v="4"/>
    <s v="Harris Lighting"/>
    <x v="3"/>
    <x v="0"/>
    <x v="11"/>
    <d v="2021-05-13T00:00:00"/>
    <d v="2021-04-13T00:00:00"/>
    <x v="1"/>
    <x v="1"/>
    <d v="2021-05-13T00:00:00"/>
    <n v="1044420"/>
    <x v="2"/>
    <s v="A2"/>
    <x v="1"/>
    <s v="Not Verified"/>
    <n v="56000"/>
    <n v="0.1961"/>
    <n v="273.76"/>
    <n v="5.9900000000000002E-2"/>
    <n v="9000"/>
    <n v="18"/>
    <n v="9676"/>
  </r>
  <r>
    <n v="423711"/>
    <x v="1"/>
    <x v="0"/>
    <x v="4"/>
    <s v="Square D"/>
    <x v="3"/>
    <x v="0"/>
    <x v="30"/>
    <d v="2021-03-13T00:00:00"/>
    <d v="2021-07-12T00:00:00"/>
    <x v="1"/>
    <x v="1"/>
    <d v="2021-08-12T00:00:00"/>
    <n v="499015"/>
    <x v="2"/>
    <s v="A2"/>
    <x v="1"/>
    <s v="Not Verified"/>
    <n v="70000"/>
    <n v="8.7800000000000003E-2"/>
    <n v="93.58"/>
    <n v="7.6799999999999993E-2"/>
    <n v="3000"/>
    <n v="19"/>
    <n v="3369"/>
  </r>
  <r>
    <n v="629652"/>
    <x v="13"/>
    <x v="0"/>
    <x v="4"/>
    <s v="Navos Mental Health"/>
    <x v="3"/>
    <x v="0"/>
    <x v="41"/>
    <d v="2021-05-16T00:00:00"/>
    <d v="2021-10-13T00:00:00"/>
    <x v="1"/>
    <x v="1"/>
    <d v="2021-11-13T00:00:00"/>
    <n v="806721"/>
    <x v="2"/>
    <s v="A2"/>
    <x v="1"/>
    <s v="Not Verified"/>
    <n v="40000"/>
    <n v="0.1515"/>
    <n v="181.97"/>
    <n v="5.79E-2"/>
    <n v="6000"/>
    <n v="45"/>
    <n v="6548"/>
  </r>
  <r>
    <n v="736860"/>
    <x v="19"/>
    <x v="0"/>
    <x v="4"/>
    <s v="Ohio Department of Transportation"/>
    <x v="3"/>
    <x v="0"/>
    <x v="29"/>
    <d v="2021-05-16T00:00:00"/>
    <d v="2021-09-12T00:00:00"/>
    <x v="1"/>
    <x v="1"/>
    <d v="2021-10-12T00:00:00"/>
    <n v="933917"/>
    <x v="2"/>
    <s v="A2"/>
    <x v="1"/>
    <s v="Not Verified"/>
    <n v="35000"/>
    <n v="0.27389999999999998"/>
    <n v="45.5"/>
    <n v="5.79E-2"/>
    <n v="1500"/>
    <n v="50"/>
    <n v="1593"/>
  </r>
  <r>
    <n v="635821"/>
    <x v="8"/>
    <x v="0"/>
    <x v="4"/>
    <s v="Columbia University"/>
    <x v="3"/>
    <x v="0"/>
    <x v="41"/>
    <d v="2021-01-14T00:00:00"/>
    <d v="2021-01-14T00:00:00"/>
    <x v="1"/>
    <x v="1"/>
    <d v="2021-02-14T00:00:00"/>
    <n v="814507"/>
    <x v="2"/>
    <s v="A2"/>
    <x v="1"/>
    <s v="Not Verified"/>
    <n v="30000"/>
    <n v="0.14280000000000001"/>
    <n v="303.27"/>
    <n v="5.79E-2"/>
    <n v="10000"/>
    <n v="22"/>
    <n v="10918"/>
  </r>
  <r>
    <n v="770738"/>
    <x v="2"/>
    <x v="0"/>
    <x v="4"/>
    <s v="Texas Security Bank"/>
    <x v="3"/>
    <x v="0"/>
    <x v="6"/>
    <d v="2021-08-11T00:00:00"/>
    <d v="2021-08-11T00:00:00"/>
    <x v="1"/>
    <x v="1"/>
    <d v="2021-09-11T00:00:00"/>
    <n v="972442"/>
    <x v="2"/>
    <s v="A2"/>
    <x v="1"/>
    <s v="Not Verified"/>
    <n v="62000"/>
    <n v="0.13239999999999999"/>
    <n v="517.1"/>
    <n v="5.9900000000000002E-2"/>
    <n v="17000"/>
    <n v="48"/>
    <n v="17085"/>
  </r>
  <r>
    <n v="625042"/>
    <x v="1"/>
    <x v="0"/>
    <x v="4"/>
    <s v="Comerica Bank"/>
    <x v="3"/>
    <x v="0"/>
    <x v="41"/>
    <d v="2021-03-13T00:00:00"/>
    <d v="2021-03-13T00:00:00"/>
    <x v="1"/>
    <x v="1"/>
    <d v="2021-04-13T00:00:00"/>
    <n v="801050"/>
    <x v="2"/>
    <s v="A3"/>
    <x v="1"/>
    <s v="Not Verified"/>
    <n v="50000"/>
    <n v="0.15479999999999999"/>
    <n v="205.11"/>
    <n v="6.1699999999999998E-2"/>
    <n v="10500"/>
    <n v="18"/>
    <n v="7324"/>
  </r>
  <r>
    <n v="462175"/>
    <x v="13"/>
    <x v="0"/>
    <x v="4"/>
    <s v="Clearwire"/>
    <x v="3"/>
    <x v="0"/>
    <x v="32"/>
    <d v="2021-05-16T00:00:00"/>
    <d v="2021-05-10T00:00:00"/>
    <x v="1"/>
    <x v="1"/>
    <d v="2021-06-10T00:00:00"/>
    <n v="578028"/>
    <x v="2"/>
    <s v="A3"/>
    <x v="1"/>
    <s v="Not Verified"/>
    <n v="65000"/>
    <n v="9.4200000000000006E-2"/>
    <n v="109.27"/>
    <n v="7.7399999999999997E-2"/>
    <n v="3500"/>
    <n v="9"/>
    <n v="3587"/>
  </r>
  <r>
    <n v="652782"/>
    <x v="1"/>
    <x v="0"/>
    <x v="4"/>
    <s v="ET Horn"/>
    <x v="3"/>
    <x v="0"/>
    <x v="21"/>
    <d v="2021-06-14T00:00:00"/>
    <d v="2021-11-12T00:00:00"/>
    <x v="1"/>
    <x v="1"/>
    <d v="2021-12-12T00:00:00"/>
    <n v="834843"/>
    <x v="2"/>
    <s v="A3"/>
    <x v="1"/>
    <s v="Not Verified"/>
    <n v="45000"/>
    <n v="0.16830000000000001"/>
    <n v="169.63"/>
    <n v="6.9199999999999998E-2"/>
    <n v="5500"/>
    <n v="20"/>
    <n v="6007"/>
  </r>
  <r>
    <n v="691605"/>
    <x v="1"/>
    <x v="0"/>
    <x v="4"/>
    <s v="GITR"/>
    <x v="3"/>
    <x v="0"/>
    <x v="42"/>
    <d v="2021-03-14T00:00:00"/>
    <d v="2021-03-14T00:00:00"/>
    <x v="1"/>
    <x v="1"/>
    <d v="2021-04-14T00:00:00"/>
    <n v="882200"/>
    <x v="2"/>
    <s v="A3"/>
    <x v="1"/>
    <s v="Not Verified"/>
    <n v="60000"/>
    <n v="0.1694"/>
    <n v="370.09"/>
    <n v="6.9199999999999998E-2"/>
    <n v="12000"/>
    <n v="21"/>
    <n v="13323"/>
  </r>
  <r>
    <n v="854716"/>
    <x v="8"/>
    <x v="0"/>
    <x v="4"/>
    <s v="Associated Press"/>
    <x v="3"/>
    <x v="0"/>
    <x v="11"/>
    <d v="2021-05-16T00:00:00"/>
    <d v="2021-11-13T00:00:00"/>
    <x v="1"/>
    <x v="1"/>
    <d v="2021-12-13T00:00:00"/>
    <n v="1066984"/>
    <x v="2"/>
    <s v="A3"/>
    <x v="1"/>
    <s v="Not Verified"/>
    <n v="61200"/>
    <n v="0.11020000000000001"/>
    <n v="220.74"/>
    <n v="6.9900000000000004E-2"/>
    <n v="7150"/>
    <n v="20"/>
    <n v="7878"/>
  </r>
  <r>
    <n v="621891"/>
    <x v="1"/>
    <x v="0"/>
    <x v="4"/>
    <s v="Lake Avenue Church"/>
    <x v="3"/>
    <x v="0"/>
    <x v="41"/>
    <d v="2021-03-16T00:00:00"/>
    <d v="2021-12-13T00:00:00"/>
    <x v="1"/>
    <x v="1"/>
    <d v="2022-01-13T00:00:00"/>
    <n v="797038"/>
    <x v="2"/>
    <s v="A3"/>
    <x v="1"/>
    <s v="Not Verified"/>
    <n v="65000"/>
    <n v="2.9700000000000001E-2"/>
    <n v="183"/>
    <n v="6.1699999999999998E-2"/>
    <n v="6000"/>
    <n v="38"/>
    <n v="6589"/>
  </r>
  <r>
    <n v="776214"/>
    <x v="9"/>
    <x v="0"/>
    <x v="4"/>
    <s v="Law Office of Michael Rinn"/>
    <x v="3"/>
    <x v="0"/>
    <x v="6"/>
    <d v="2021-06-14T00:00:00"/>
    <d v="2021-06-14T00:00:00"/>
    <x v="1"/>
    <x v="1"/>
    <d v="2021-07-14T00:00:00"/>
    <n v="978538"/>
    <x v="2"/>
    <s v="A4"/>
    <x v="1"/>
    <s v="Not Verified"/>
    <n v="35600"/>
    <n v="6.4000000000000003E-3"/>
    <n v="124.41"/>
    <n v="7.4899999999999994E-2"/>
    <n v="4000"/>
    <n v="7"/>
    <n v="4479"/>
  </r>
  <r>
    <n v="714362"/>
    <x v="32"/>
    <x v="0"/>
    <x v="4"/>
    <s v="Carolinas Healthcare System"/>
    <x v="3"/>
    <x v="0"/>
    <x v="29"/>
    <d v="2021-05-16T00:00:00"/>
    <d v="2021-03-14T00:00:00"/>
    <x v="1"/>
    <x v="1"/>
    <d v="2021-04-14T00:00:00"/>
    <n v="907766"/>
    <x v="2"/>
    <s v="A4"/>
    <x v="1"/>
    <s v="Not Verified"/>
    <n v="26000"/>
    <n v="2.2599999999999999E-2"/>
    <n v="83.73"/>
    <n v="7.2900000000000006E-2"/>
    <n v="2700"/>
    <n v="7"/>
    <n v="3014"/>
  </r>
  <r>
    <n v="571012"/>
    <x v="1"/>
    <x v="0"/>
    <x v="4"/>
    <s v="American Conservatory Theater"/>
    <x v="3"/>
    <x v="0"/>
    <x v="47"/>
    <d v="2021-05-16T00:00:00"/>
    <d v="2021-09-13T00:00:00"/>
    <x v="1"/>
    <x v="1"/>
    <d v="2021-10-13T00:00:00"/>
    <n v="734529"/>
    <x v="2"/>
    <s v="A4"/>
    <x v="1"/>
    <s v="Not Verified"/>
    <n v="45000"/>
    <n v="7.3200000000000001E-2"/>
    <n v="242.67"/>
    <n v="7.51E-2"/>
    <n v="7800"/>
    <n v="7"/>
    <n v="8736"/>
  </r>
  <r>
    <n v="888601"/>
    <x v="1"/>
    <x v="0"/>
    <x v="4"/>
    <s v="Systech Corp"/>
    <x v="3"/>
    <x v="0"/>
    <x v="10"/>
    <d v="2021-06-13T00:00:00"/>
    <d v="2021-06-13T00:00:00"/>
    <x v="1"/>
    <x v="1"/>
    <d v="2021-07-13T00:00:00"/>
    <n v="1105022"/>
    <x v="2"/>
    <s v="A4"/>
    <x v="1"/>
    <s v="Not Verified"/>
    <n v="100000"/>
    <n v="7.6300000000000007E-2"/>
    <n v="81.36"/>
    <n v="7.9000000000000001E-2"/>
    <n v="2600"/>
    <n v="25"/>
    <n v="2843"/>
  </r>
  <r>
    <n v="978941"/>
    <x v="5"/>
    <x v="0"/>
    <x v="4"/>
    <s v="Fry Hammond Barr"/>
    <x v="3"/>
    <x v="0"/>
    <x v="13"/>
    <d v="2021-02-14T00:00:00"/>
    <d v="2021-06-12T00:00:00"/>
    <x v="1"/>
    <x v="1"/>
    <d v="2021-07-12T00:00:00"/>
    <n v="1201999"/>
    <x v="2"/>
    <s v="A4"/>
    <x v="1"/>
    <s v="Not Verified"/>
    <n v="40000"/>
    <n v="5.3999999999999999E-2"/>
    <n v="109.52"/>
    <n v="7.9000000000000001E-2"/>
    <n v="3500"/>
    <n v="8"/>
    <n v="3648"/>
  </r>
  <r>
    <n v="752156"/>
    <x v="4"/>
    <x v="0"/>
    <x v="4"/>
    <s v="McClarin Plastics"/>
    <x v="3"/>
    <x v="0"/>
    <x v="25"/>
    <d v="2021-05-14T00:00:00"/>
    <d v="2021-06-14T00:00:00"/>
    <x v="1"/>
    <x v="1"/>
    <d v="2021-07-14T00:00:00"/>
    <n v="951711"/>
    <x v="2"/>
    <s v="A4"/>
    <x v="1"/>
    <s v="Not Verified"/>
    <n v="33000"/>
    <n v="0.1822"/>
    <n v="149.29"/>
    <n v="7.4899999999999994E-2"/>
    <n v="4800"/>
    <n v="11"/>
    <n v="5374"/>
  </r>
  <r>
    <n v="713199"/>
    <x v="1"/>
    <x v="0"/>
    <x v="4"/>
    <s v="LBA Realty, LLC"/>
    <x v="3"/>
    <x v="0"/>
    <x v="29"/>
    <d v="2021-05-14T00:00:00"/>
    <d v="2021-05-14T00:00:00"/>
    <x v="1"/>
    <x v="1"/>
    <d v="2021-06-14T00:00:00"/>
    <n v="906393"/>
    <x v="2"/>
    <s v="A4"/>
    <x v="1"/>
    <s v="Not Verified"/>
    <n v="52000"/>
    <n v="0.14949999999999999"/>
    <n v="372.12"/>
    <n v="7.2900000000000006E-2"/>
    <n v="12000"/>
    <n v="15"/>
    <n v="13396"/>
  </r>
  <r>
    <n v="754052"/>
    <x v="23"/>
    <x v="0"/>
    <x v="4"/>
    <s v="Tri-County Health Department"/>
    <x v="3"/>
    <x v="0"/>
    <x v="25"/>
    <d v="2021-03-12T00:00:00"/>
    <d v="2021-03-12T00:00:00"/>
    <x v="1"/>
    <x v="1"/>
    <d v="2021-04-12T00:00:00"/>
    <n v="953737"/>
    <x v="2"/>
    <s v="A4"/>
    <x v="1"/>
    <s v="Not Verified"/>
    <n v="55000"/>
    <n v="0.20250000000000001"/>
    <n v="342.12"/>
    <n v="7.4899999999999994E-2"/>
    <n v="11000"/>
    <n v="21"/>
    <n v="11486"/>
  </r>
  <r>
    <n v="749050"/>
    <x v="26"/>
    <x v="0"/>
    <x v="4"/>
    <s v="Milles Cafe"/>
    <x v="3"/>
    <x v="0"/>
    <x v="25"/>
    <d v="2021-05-14T00:00:00"/>
    <d v="2021-05-14T00:00:00"/>
    <x v="1"/>
    <x v="1"/>
    <d v="2021-06-14T00:00:00"/>
    <n v="948200"/>
    <x v="2"/>
    <s v="A4"/>
    <x v="1"/>
    <s v="Not Verified"/>
    <n v="35000"/>
    <n v="0.1313"/>
    <n v="186.61"/>
    <n v="7.4899999999999994E-2"/>
    <n v="6000"/>
    <n v="9"/>
    <n v="6718"/>
  </r>
  <r>
    <n v="805501"/>
    <x v="10"/>
    <x v="0"/>
    <x v="4"/>
    <s v="Northland Intl. University"/>
    <x v="3"/>
    <x v="0"/>
    <x v="44"/>
    <d v="2021-08-13T00:00:00"/>
    <d v="2021-03-13T00:00:00"/>
    <x v="1"/>
    <x v="1"/>
    <d v="2021-04-13T00:00:00"/>
    <n v="1011538"/>
    <x v="2"/>
    <s v="A4"/>
    <x v="1"/>
    <s v="Not Verified"/>
    <n v="13440"/>
    <n v="0.1045"/>
    <n v="186.61"/>
    <n v="7.4899999999999994E-2"/>
    <n v="6000"/>
    <n v="5"/>
    <n v="6566"/>
  </r>
  <r>
    <n v="381812"/>
    <x v="7"/>
    <x v="0"/>
    <x v="4"/>
    <s v="Home Entertainment Distributors"/>
    <x v="3"/>
    <x v="0"/>
    <x v="8"/>
    <d v="2021-04-16T00:00:00"/>
    <d v="2021-03-12T00:00:00"/>
    <x v="1"/>
    <x v="1"/>
    <d v="2021-04-12T00:00:00"/>
    <n v="410666"/>
    <x v="2"/>
    <s v="A4"/>
    <x v="1"/>
    <s v="Not Verified"/>
    <n v="45000"/>
    <n v="0.20349999999999999"/>
    <n v="159.74"/>
    <n v="9.3200000000000005E-2"/>
    <n v="5000"/>
    <n v="18"/>
    <n v="5750"/>
  </r>
  <r>
    <n v="675764"/>
    <x v="13"/>
    <x v="0"/>
    <x v="4"/>
    <s v="Kretek Int'l - Ultimate Superfoods, Inc."/>
    <x v="3"/>
    <x v="0"/>
    <x v="0"/>
    <d v="2021-03-14T00:00:00"/>
    <d v="2021-03-14T00:00:00"/>
    <x v="1"/>
    <x v="1"/>
    <d v="2021-04-14T00:00:00"/>
    <n v="863603"/>
    <x v="2"/>
    <s v="A4"/>
    <x v="1"/>
    <s v="Not Verified"/>
    <n v="57600"/>
    <n v="0.1231"/>
    <n v="434.14"/>
    <n v="7.2900000000000006E-2"/>
    <n v="14000"/>
    <n v="17"/>
    <n v="15629"/>
  </r>
  <r>
    <n v="582241"/>
    <x v="1"/>
    <x v="0"/>
    <x v="4"/>
    <s v="AGIA"/>
    <x v="3"/>
    <x v="0"/>
    <x v="54"/>
    <d v="2021-10-14T00:00:00"/>
    <d v="2021-10-12T00:00:00"/>
    <x v="1"/>
    <x v="1"/>
    <d v="2021-11-12T00:00:00"/>
    <n v="748286"/>
    <x v="2"/>
    <s v="A4"/>
    <x v="1"/>
    <s v="Not Verified"/>
    <n v="64000"/>
    <n v="0.1125"/>
    <n v="217.78"/>
    <n v="7.51E-2"/>
    <n v="7000"/>
    <n v="15"/>
    <n v="7608"/>
  </r>
  <r>
    <n v="831989"/>
    <x v="5"/>
    <x v="0"/>
    <x v="4"/>
    <s v="Acquinity Interactive"/>
    <x v="3"/>
    <x v="0"/>
    <x v="11"/>
    <d v="2021-08-14T00:00:00"/>
    <d v="2021-08-14T00:00:00"/>
    <x v="1"/>
    <x v="1"/>
    <d v="2021-09-14T00:00:00"/>
    <n v="1041316"/>
    <x v="2"/>
    <s v="A4"/>
    <x v="1"/>
    <s v="Not Verified"/>
    <n v="69228"/>
    <n v="0.1338"/>
    <n v="311.02"/>
    <n v="7.4899999999999994E-2"/>
    <n v="10000"/>
    <n v="17"/>
    <n v="11197"/>
  </r>
  <r>
    <n v="715618"/>
    <x v="21"/>
    <x v="0"/>
    <x v="4"/>
    <s v="HSB Global Standards"/>
    <x v="3"/>
    <x v="0"/>
    <x v="29"/>
    <d v="2021-05-16T00:00:00"/>
    <d v="2021-01-13T00:00:00"/>
    <x v="1"/>
    <x v="1"/>
    <d v="2021-02-13T00:00:00"/>
    <n v="909274"/>
    <x v="2"/>
    <s v="A4"/>
    <x v="1"/>
    <s v="Not Verified"/>
    <n v="63000"/>
    <n v="0.29070000000000001"/>
    <n v="275.99"/>
    <n v="7.2900000000000006E-2"/>
    <n v="8900"/>
    <n v="34"/>
    <n v="9742"/>
  </r>
  <r>
    <n v="1038336"/>
    <x v="5"/>
    <x v="0"/>
    <x v="4"/>
    <s v="Lafayette State Bank"/>
    <x v="3"/>
    <x v="0"/>
    <x v="22"/>
    <d v="2021-12-14T00:00:00"/>
    <d v="2021-12-14T00:00:00"/>
    <x v="1"/>
    <x v="1"/>
    <d v="2022-01-14T00:00:00"/>
    <n v="1268221"/>
    <x v="2"/>
    <s v="A4"/>
    <x v="1"/>
    <s v="Not Verified"/>
    <n v="33000"/>
    <n v="0.1087"/>
    <n v="406.78"/>
    <n v="7.9000000000000001E-2"/>
    <n v="13000"/>
    <n v="13"/>
    <n v="14644"/>
  </r>
  <r>
    <n v="692772"/>
    <x v="18"/>
    <x v="0"/>
    <x v="4"/>
    <s v="ny waterway"/>
    <x v="3"/>
    <x v="0"/>
    <x v="42"/>
    <d v="2021-05-16T00:00:00"/>
    <d v="2021-08-12T00:00:00"/>
    <x v="1"/>
    <x v="1"/>
    <d v="2021-09-12T00:00:00"/>
    <n v="883526"/>
    <x v="2"/>
    <s v="A4"/>
    <x v="1"/>
    <s v="Not Verified"/>
    <n v="70000"/>
    <n v="0.15790000000000001"/>
    <n v="372.12"/>
    <n v="7.2900000000000006E-2"/>
    <n v="12000"/>
    <n v="22"/>
    <n v="12985"/>
  </r>
  <r>
    <n v="460294"/>
    <x v="4"/>
    <x v="0"/>
    <x v="4"/>
    <s v="SEI Investments"/>
    <x v="3"/>
    <x v="0"/>
    <x v="31"/>
    <d v="2021-07-11T00:00:00"/>
    <d v="2021-07-11T00:00:00"/>
    <x v="1"/>
    <x v="1"/>
    <d v="2021-08-11T00:00:00"/>
    <n v="574395"/>
    <x v="2"/>
    <s v="A4"/>
    <x v="1"/>
    <s v="Not Verified"/>
    <n v="38000"/>
    <n v="0.2334"/>
    <n v="316.11"/>
    <n v="8.5900000000000004E-2"/>
    <n v="10000"/>
    <n v="30"/>
    <n v="11050"/>
  </r>
  <r>
    <n v="1002974"/>
    <x v="3"/>
    <x v="0"/>
    <x v="4"/>
    <s v="Decatur Public Schools"/>
    <x v="3"/>
    <x v="0"/>
    <x v="22"/>
    <d v="2021-11-14T00:00:00"/>
    <d v="2021-11-14T00:00:00"/>
    <x v="1"/>
    <x v="1"/>
    <d v="2021-12-14T00:00:00"/>
    <n v="1229043"/>
    <x v="2"/>
    <s v="A4"/>
    <x v="1"/>
    <s v="Not Verified"/>
    <n v="35000"/>
    <n v="9.4299999999999995E-2"/>
    <n v="131.41999999999999"/>
    <n v="7.9000000000000001E-2"/>
    <n v="4200"/>
    <n v="12"/>
    <n v="4731"/>
  </r>
  <r>
    <n v="988224"/>
    <x v="8"/>
    <x v="0"/>
    <x v="4"/>
    <s v="self-employed"/>
    <x v="3"/>
    <x v="0"/>
    <x v="13"/>
    <d v="2021-01-14T00:00:00"/>
    <d v="2021-01-14T00:00:00"/>
    <x v="1"/>
    <x v="1"/>
    <d v="2021-02-14T00:00:00"/>
    <n v="1212073"/>
    <x v="2"/>
    <s v="A4"/>
    <x v="1"/>
    <s v="Not Verified"/>
    <n v="80004"/>
    <n v="0.16089999999999999"/>
    <n v="312.91000000000003"/>
    <n v="7.9000000000000001E-2"/>
    <n v="10000"/>
    <n v="30"/>
    <n v="11118"/>
  </r>
  <r>
    <n v="609835"/>
    <x v="43"/>
    <x v="0"/>
    <x v="4"/>
    <s v="Avera McKennan"/>
    <x v="3"/>
    <x v="0"/>
    <x v="49"/>
    <d v="2021-01-14T00:00:00"/>
    <d v="2021-11-13T00:00:00"/>
    <x v="1"/>
    <x v="1"/>
    <d v="2021-12-13T00:00:00"/>
    <n v="782174"/>
    <x v="2"/>
    <s v="A4"/>
    <x v="1"/>
    <s v="Not Verified"/>
    <n v="45000"/>
    <n v="0.19309999999999999"/>
    <n v="98.14"/>
    <n v="6.54E-2"/>
    <n v="3200"/>
    <n v="25"/>
    <n v="3533"/>
  </r>
  <r>
    <n v="1046371"/>
    <x v="8"/>
    <x v="0"/>
    <x v="4"/>
    <s v="I-Deal"/>
    <x v="3"/>
    <x v="0"/>
    <x v="12"/>
    <d v="2021-12-14T00:00:00"/>
    <d v="2021-04-12T00:00:00"/>
    <x v="1"/>
    <x v="1"/>
    <d v="2021-05-12T00:00:00"/>
    <n v="1277204"/>
    <x v="2"/>
    <s v="A5"/>
    <x v="1"/>
    <s v="Not Verified"/>
    <n v="80000"/>
    <n v="3.3000000000000002E-2"/>
    <n v="285.77999999999997"/>
    <n v="8.8999999999999996E-2"/>
    <n v="9000"/>
    <n v="11"/>
    <n v="9258"/>
  </r>
  <r>
    <n v="495043"/>
    <x v="1"/>
    <x v="0"/>
    <x v="4"/>
    <s v="American Ingredients"/>
    <x v="3"/>
    <x v="0"/>
    <x v="26"/>
    <d v="2021-03-13T00:00:00"/>
    <d v="2021-04-13T00:00:00"/>
    <x v="1"/>
    <x v="1"/>
    <d v="2021-05-13T00:00:00"/>
    <n v="633968"/>
    <x v="2"/>
    <s v="A5"/>
    <x v="1"/>
    <s v="Not Verified"/>
    <n v="36000"/>
    <n v="9.1999999999999998E-2"/>
    <n v="93.85"/>
    <n v="7.8799999999999995E-2"/>
    <n v="3000"/>
    <n v="13"/>
    <n v="3378"/>
  </r>
  <r>
    <n v="781807"/>
    <x v="11"/>
    <x v="0"/>
    <x v="4"/>
    <s v="Gold Country Inn and Casino"/>
    <x v="3"/>
    <x v="0"/>
    <x v="6"/>
    <d v="2021-05-16T00:00:00"/>
    <d v="2021-08-12T00:00:00"/>
    <x v="1"/>
    <x v="1"/>
    <d v="2021-09-12T00:00:00"/>
    <n v="984724"/>
    <x v="2"/>
    <s v="A5"/>
    <x v="1"/>
    <s v="Not Verified"/>
    <n v="18700"/>
    <n v="3.27E-2"/>
    <n v="114.32"/>
    <n v="8.8999999999999996E-2"/>
    <n v="3600"/>
    <n v="5"/>
    <n v="3913"/>
  </r>
  <r>
    <n v="737349"/>
    <x v="8"/>
    <x v="0"/>
    <x v="4"/>
    <s v="Joyce Theater Foundation"/>
    <x v="3"/>
    <x v="0"/>
    <x v="29"/>
    <d v="2021-05-16T00:00:00"/>
    <d v="2021-05-14T00:00:00"/>
    <x v="1"/>
    <x v="1"/>
    <d v="2021-06-14T00:00:00"/>
    <n v="934512"/>
    <x v="2"/>
    <s v="A5"/>
    <x v="1"/>
    <s v="Not Verified"/>
    <n v="42000"/>
    <n v="8.0299999999999996E-2"/>
    <n v="140.31"/>
    <n v="7.6600000000000001E-2"/>
    <n v="4500"/>
    <n v="5"/>
    <n v="5051"/>
  </r>
  <r>
    <n v="450745"/>
    <x v="8"/>
    <x v="0"/>
    <x v="4"/>
    <s v="Academic Management Systems"/>
    <x v="3"/>
    <x v="0"/>
    <x v="15"/>
    <d v="2021-10-12T00:00:00"/>
    <d v="2021-10-12T00:00:00"/>
    <x v="1"/>
    <x v="1"/>
    <d v="2021-11-12T00:00:00"/>
    <n v="554757"/>
    <x v="2"/>
    <s v="A5"/>
    <x v="1"/>
    <s v="Not Verified"/>
    <n v="67000"/>
    <n v="3.8899999999999997E-2"/>
    <n v="222.41"/>
    <n v="8.9399999999999993E-2"/>
    <n v="7000"/>
    <n v="8"/>
    <n v="8006"/>
  </r>
  <r>
    <n v="467154"/>
    <x v="25"/>
    <x v="0"/>
    <x v="4"/>
    <s v="StellarOne"/>
    <x v="3"/>
    <x v="0"/>
    <x v="31"/>
    <d v="2021-03-11T00:00:00"/>
    <d v="2021-03-11T00:00:00"/>
    <x v="1"/>
    <x v="1"/>
    <d v="2021-04-11T00:00:00"/>
    <n v="587354"/>
    <x v="2"/>
    <s v="A5"/>
    <x v="1"/>
    <s v="Not Verified"/>
    <n v="24500"/>
    <n v="0.1386"/>
    <n v="142.97999999999999"/>
    <n v="8.9399999999999993E-2"/>
    <n v="4500"/>
    <n v="16"/>
    <n v="4914"/>
  </r>
  <r>
    <n v="901650"/>
    <x v="1"/>
    <x v="0"/>
    <x v="4"/>
    <s v="Alexander &amp; Oconnor"/>
    <x v="3"/>
    <x v="0"/>
    <x v="22"/>
    <d v="2021-11-14T00:00:00"/>
    <d v="2021-12-14T00:00:00"/>
    <x v="1"/>
    <x v="1"/>
    <d v="2022-01-14T00:00:00"/>
    <n v="1122201"/>
    <x v="2"/>
    <s v="A5"/>
    <x v="1"/>
    <s v="Not Verified"/>
    <n v="30000"/>
    <n v="0.11799999999999999"/>
    <n v="317.54000000000002"/>
    <n v="8.8999999999999996E-2"/>
    <n v="10000"/>
    <n v="15"/>
    <n v="11431"/>
  </r>
  <r>
    <n v="643117"/>
    <x v="5"/>
    <x v="0"/>
    <x v="4"/>
    <s v="Startbucks"/>
    <x v="3"/>
    <x v="0"/>
    <x v="21"/>
    <d v="2021-01-12T00:00:00"/>
    <d v="2021-01-12T00:00:00"/>
    <x v="1"/>
    <x v="1"/>
    <d v="2021-02-12T00:00:00"/>
    <n v="823064"/>
    <x v="2"/>
    <s v="A5"/>
    <x v="1"/>
    <s v="Not Verified"/>
    <n v="20000"/>
    <n v="0.12"/>
    <n v="135.68"/>
    <n v="6.9099999999999995E-2"/>
    <n v="4400"/>
    <n v="8"/>
    <n v="4662"/>
  </r>
  <r>
    <n v="719833"/>
    <x v="13"/>
    <x v="0"/>
    <x v="4"/>
    <s v="Winslow Animal Clinic"/>
    <x v="3"/>
    <x v="0"/>
    <x v="29"/>
    <d v="2021-05-15T00:00:00"/>
    <d v="2021-05-13T00:00:00"/>
    <x v="1"/>
    <x v="1"/>
    <d v="2021-06-13T00:00:00"/>
    <n v="914220"/>
    <x v="2"/>
    <s v="A5"/>
    <x v="1"/>
    <s v="Not Verified"/>
    <n v="33000"/>
    <n v="0.29930000000000001"/>
    <n v="276.73"/>
    <n v="7.6600000000000001E-2"/>
    <n v="8875"/>
    <n v="16"/>
    <n v="9849"/>
  </r>
  <r>
    <n v="683166"/>
    <x v="1"/>
    <x v="0"/>
    <x v="4"/>
    <s v="Network Interpreting Service"/>
    <x v="3"/>
    <x v="0"/>
    <x v="42"/>
    <d v="2021-04-15T00:00:00"/>
    <d v="2021-01-12T00:00:00"/>
    <x v="1"/>
    <x v="1"/>
    <d v="2021-02-12T00:00:00"/>
    <n v="872456"/>
    <x v="2"/>
    <s v="A5"/>
    <x v="1"/>
    <s v="Not Verified"/>
    <n v="77385.19"/>
    <n v="0.14330000000000001"/>
    <n v="187.08"/>
    <n v="7.6600000000000001E-2"/>
    <n v="6000"/>
    <n v="22"/>
    <n v="6340"/>
  </r>
  <r>
    <n v="675486"/>
    <x v="18"/>
    <x v="0"/>
    <x v="4"/>
    <s v="Party Rental Ltd."/>
    <x v="3"/>
    <x v="0"/>
    <x v="0"/>
    <d v="2021-05-16T00:00:00"/>
    <d v="2021-07-13T00:00:00"/>
    <x v="1"/>
    <x v="1"/>
    <d v="2021-08-13T00:00:00"/>
    <n v="863295"/>
    <x v="2"/>
    <s v="A5"/>
    <x v="1"/>
    <s v="Not Verified"/>
    <n v="47000"/>
    <n v="0.24610000000000001"/>
    <n v="187.08"/>
    <n v="7.6600000000000001E-2"/>
    <n v="6000"/>
    <n v="11"/>
    <n v="6693"/>
  </r>
  <r>
    <n v="610984"/>
    <x v="10"/>
    <x v="0"/>
    <x v="4"/>
    <s v="Epic Systems Corporation"/>
    <x v="3"/>
    <x v="0"/>
    <x v="49"/>
    <d v="2021-02-14T00:00:00"/>
    <d v="2021-11-13T00:00:00"/>
    <x v="1"/>
    <x v="1"/>
    <d v="2021-12-13T00:00:00"/>
    <n v="783538"/>
    <x v="2"/>
    <s v="A5"/>
    <x v="1"/>
    <s v="Not Verified"/>
    <n v="80000"/>
    <n v="7.4700000000000003E-2"/>
    <n v="191.19"/>
    <n v="6.9099999999999995E-2"/>
    <n v="9000"/>
    <n v="15"/>
    <n v="6883"/>
  </r>
  <r>
    <n v="491667"/>
    <x v="1"/>
    <x v="0"/>
    <x v="4"/>
    <s v="Robert Half International Inc."/>
    <x v="3"/>
    <x v="0"/>
    <x v="26"/>
    <d v="2021-03-13T00:00:00"/>
    <d v="2021-03-13T00:00:00"/>
    <x v="1"/>
    <x v="1"/>
    <d v="2021-04-13T00:00:00"/>
    <n v="628412"/>
    <x v="2"/>
    <s v="A5"/>
    <x v="1"/>
    <s v="Not Verified"/>
    <n v="38000"/>
    <n v="0.1794"/>
    <n v="200.2"/>
    <n v="7.8799999999999995E-2"/>
    <n v="6400"/>
    <n v="12"/>
    <n v="7208"/>
  </r>
  <r>
    <n v="431672"/>
    <x v="23"/>
    <x v="0"/>
    <x v="4"/>
    <s v="Progressive Insurance"/>
    <x v="3"/>
    <x v="0"/>
    <x v="20"/>
    <d v="2021-08-11T00:00:00"/>
    <d v="2021-08-11T00:00:00"/>
    <x v="1"/>
    <x v="1"/>
    <d v="2021-09-11T00:00:00"/>
    <n v="512529"/>
    <x v="2"/>
    <s v="A5"/>
    <x v="1"/>
    <s v="Not Verified"/>
    <n v="45900"/>
    <n v="0.2094"/>
    <n v="182.69"/>
    <n v="8.9399999999999993E-2"/>
    <n v="5750"/>
    <n v="30"/>
    <n v="6474"/>
  </r>
  <r>
    <n v="438694"/>
    <x v="37"/>
    <x v="0"/>
    <x v="4"/>
    <s v="ryan herco"/>
    <x v="3"/>
    <x v="0"/>
    <x v="52"/>
    <d v="2021-03-16T00:00:00"/>
    <d v="2021-03-11T00:00:00"/>
    <x v="1"/>
    <x v="1"/>
    <d v="2021-04-11T00:00:00"/>
    <n v="528865"/>
    <x v="2"/>
    <s v="A5"/>
    <x v="1"/>
    <s v="Not Verified"/>
    <n v="35004"/>
    <n v="0.1502"/>
    <n v="158.86000000000001"/>
    <n v="8.9399999999999993E-2"/>
    <n v="5000"/>
    <n v="19"/>
    <n v="5526"/>
  </r>
  <r>
    <n v="484582"/>
    <x v="1"/>
    <x v="0"/>
    <x v="4"/>
    <s v="CEMEX INC."/>
    <x v="3"/>
    <x v="0"/>
    <x v="46"/>
    <d v="2021-07-12T00:00:00"/>
    <d v="2021-07-12T00:00:00"/>
    <x v="1"/>
    <x v="1"/>
    <d v="2021-08-12T00:00:00"/>
    <n v="617034"/>
    <x v="2"/>
    <s v="A5"/>
    <x v="1"/>
    <s v="Not Verified"/>
    <n v="38304"/>
    <n v="0.15290000000000001"/>
    <n v="375.37"/>
    <n v="7.8799999999999995E-2"/>
    <n v="12000"/>
    <n v="22"/>
    <n v="13445"/>
  </r>
  <r>
    <n v="475524"/>
    <x v="8"/>
    <x v="0"/>
    <x v="4"/>
    <s v="Giddins Claman LLP"/>
    <x v="3"/>
    <x v="0"/>
    <x v="24"/>
    <d v="2021-03-15T00:00:00"/>
    <d v="2021-11-12T00:00:00"/>
    <x v="1"/>
    <x v="1"/>
    <d v="2021-12-12T00:00:00"/>
    <n v="601996"/>
    <x v="2"/>
    <s v="A5"/>
    <x v="1"/>
    <s v="Not Verified"/>
    <n v="65000"/>
    <n v="0.06"/>
    <n v="476.58"/>
    <n v="8.9399999999999993E-2"/>
    <n v="15000"/>
    <n v="24"/>
    <n v="17053"/>
  </r>
  <r>
    <n v="1030791"/>
    <x v="1"/>
    <x v="0"/>
    <x v="4"/>
    <s v="UOP McGeorge School of Law"/>
    <x v="3"/>
    <x v="0"/>
    <x v="22"/>
    <d v="2021-10-15T00:00:00"/>
    <d v="2021-12-14T00:00:00"/>
    <x v="1"/>
    <x v="1"/>
    <d v="2022-01-14T00:00:00"/>
    <n v="1260181"/>
    <x v="2"/>
    <s v="A5"/>
    <x v="1"/>
    <s v="Not Verified"/>
    <n v="82000"/>
    <n v="0.24229999999999999"/>
    <n v="190.52"/>
    <n v="8.8999999999999996E-2"/>
    <n v="6000"/>
    <n v="35"/>
    <n v="6859"/>
  </r>
  <r>
    <n v="477042"/>
    <x v="18"/>
    <x v="0"/>
    <x v="4"/>
    <s v="Chadbourne &amp; Parke LLP"/>
    <x v="3"/>
    <x v="0"/>
    <x v="24"/>
    <d v="2021-04-16T00:00:00"/>
    <d v="2021-01-13T00:00:00"/>
    <x v="1"/>
    <x v="1"/>
    <d v="2021-02-13T00:00:00"/>
    <n v="604676"/>
    <x v="2"/>
    <s v="A5"/>
    <x v="1"/>
    <s v="Not Verified"/>
    <n v="90000"/>
    <n v="6.1899999999999997E-2"/>
    <n v="381.26"/>
    <n v="8.9399999999999993E-2"/>
    <n v="12000"/>
    <n v="22"/>
    <n v="13723"/>
  </r>
  <r>
    <n v="880686"/>
    <x v="8"/>
    <x v="0"/>
    <x v="4"/>
    <s v="GlobalHue"/>
    <x v="3"/>
    <x v="0"/>
    <x v="10"/>
    <d v="2021-04-16T00:00:00"/>
    <d v="2021-10-14T00:00:00"/>
    <x v="1"/>
    <x v="1"/>
    <d v="2021-11-14T00:00:00"/>
    <n v="1095714"/>
    <x v="2"/>
    <s v="A5"/>
    <x v="1"/>
    <s v="Not Verified"/>
    <n v="60000"/>
    <n v="0.1134"/>
    <n v="279.43"/>
    <n v="8.8999999999999996E-2"/>
    <n v="8800"/>
    <n v="22"/>
    <n v="10059"/>
  </r>
  <r>
    <n v="613006"/>
    <x v="1"/>
    <x v="0"/>
    <x v="4"/>
    <s v="Cast &amp; Crew"/>
    <x v="3"/>
    <x v="0"/>
    <x v="49"/>
    <d v="2021-05-16T00:00:00"/>
    <d v="2021-12-13T00:00:00"/>
    <x v="1"/>
    <x v="1"/>
    <d v="2022-01-13T00:00:00"/>
    <n v="785994"/>
    <x v="2"/>
    <s v="A5"/>
    <x v="1"/>
    <s v="Not Verified"/>
    <n v="55000"/>
    <n v="0.1663"/>
    <n v="215.86"/>
    <n v="6.9099999999999995E-2"/>
    <n v="7000"/>
    <n v="22"/>
    <n v="7771"/>
  </r>
  <r>
    <n v="764201"/>
    <x v="2"/>
    <x v="0"/>
    <x v="2"/>
    <s v="Kroger"/>
    <x v="3"/>
    <x v="0"/>
    <x v="25"/>
    <d v="2021-03-14T00:00:00"/>
    <d v="2021-12-13T00:00:00"/>
    <x v="1"/>
    <x v="1"/>
    <d v="2022-01-13T00:00:00"/>
    <n v="964891"/>
    <x v="2"/>
    <s v="A1"/>
    <x v="1"/>
    <s v="Not Verified"/>
    <n v="15600"/>
    <n v="9.7699999999999995E-2"/>
    <n v="150.80000000000001"/>
    <n v="5.4199999999999998E-2"/>
    <n v="5000"/>
    <n v="9"/>
    <n v="5415"/>
  </r>
  <r>
    <n v="661368"/>
    <x v="9"/>
    <x v="0"/>
    <x v="2"/>
    <s v="Weis  Markets"/>
    <x v="3"/>
    <x v="0"/>
    <x v="21"/>
    <d v="2021-05-16T00:00:00"/>
    <d v="2021-02-14T00:00:00"/>
    <x v="1"/>
    <x v="1"/>
    <d v="2021-03-14T00:00:00"/>
    <n v="845825"/>
    <x v="2"/>
    <s v="A1"/>
    <x v="1"/>
    <s v="Not Verified"/>
    <n v="20160"/>
    <n v="0.2833"/>
    <n v="159.85"/>
    <n v="5.4199999999999998E-2"/>
    <n v="5300"/>
    <n v="11"/>
    <n v="5755"/>
  </r>
  <r>
    <n v="785008"/>
    <x v="37"/>
    <x v="0"/>
    <x v="2"/>
    <s v="Ripped Rides"/>
    <x v="3"/>
    <x v="0"/>
    <x v="6"/>
    <d v="2021-03-16T00:00:00"/>
    <d v="2021-07-14T00:00:00"/>
    <x v="1"/>
    <x v="1"/>
    <d v="2021-08-14T00:00:00"/>
    <n v="988270"/>
    <x v="2"/>
    <s v="A1"/>
    <x v="1"/>
    <s v="Not Verified"/>
    <n v="44000"/>
    <n v="4.36E-2"/>
    <n v="256.36"/>
    <n v="5.4199999999999998E-2"/>
    <n v="8500"/>
    <n v="13"/>
    <n v="9229"/>
  </r>
  <r>
    <n v="874121"/>
    <x v="8"/>
    <x v="0"/>
    <x v="2"/>
    <s v="new york city dept of  sanitation"/>
    <x v="3"/>
    <x v="0"/>
    <x v="10"/>
    <d v="2021-02-13T00:00:00"/>
    <d v="2021-02-13T00:00:00"/>
    <x v="1"/>
    <x v="1"/>
    <d v="2021-03-13T00:00:00"/>
    <n v="1088517"/>
    <x v="2"/>
    <s v="A1"/>
    <x v="1"/>
    <s v="Not Verified"/>
    <n v="42000"/>
    <n v="0.224"/>
    <n v="150.80000000000001"/>
    <n v="5.4199999999999998E-2"/>
    <n v="5000"/>
    <n v="15"/>
    <n v="5304"/>
  </r>
  <r>
    <n v="701951"/>
    <x v="1"/>
    <x v="0"/>
    <x v="2"/>
    <s v="Barnes and Noble"/>
    <x v="3"/>
    <x v="0"/>
    <x v="42"/>
    <d v="2021-05-16T00:00:00"/>
    <d v="2021-03-12T00:00:00"/>
    <x v="1"/>
    <x v="1"/>
    <d v="2021-04-12T00:00:00"/>
    <n v="893786"/>
    <x v="2"/>
    <s v="A1"/>
    <x v="1"/>
    <s v="Not Verified"/>
    <n v="36396"/>
    <n v="0.12590000000000001"/>
    <n v="301.60000000000002"/>
    <n v="5.4199999999999998E-2"/>
    <n v="10000"/>
    <n v="29"/>
    <n v="10432"/>
  </r>
  <r>
    <n v="601438"/>
    <x v="1"/>
    <x v="0"/>
    <x v="2"/>
    <s v="Vanguard Capital"/>
    <x v="3"/>
    <x v="0"/>
    <x v="50"/>
    <d v="2021-02-11T00:00:00"/>
    <d v="2021-02-11T00:00:00"/>
    <x v="1"/>
    <x v="1"/>
    <d v="2021-03-11T00:00:00"/>
    <n v="771764"/>
    <x v="2"/>
    <s v="A2"/>
    <x v="1"/>
    <s v="Not Verified"/>
    <n v="31200"/>
    <n v="0.1132"/>
    <n v="57.63"/>
    <n v="5.79E-2"/>
    <n v="1900"/>
    <n v="22"/>
    <n v="1918"/>
  </r>
  <r>
    <n v="772786"/>
    <x v="22"/>
    <x v="0"/>
    <x v="2"/>
    <s v="Turco Construction"/>
    <x v="3"/>
    <x v="0"/>
    <x v="6"/>
    <d v="2021-04-15T00:00:00"/>
    <d v="2021-11-13T00:00:00"/>
    <x v="1"/>
    <x v="1"/>
    <d v="2021-12-13T00:00:00"/>
    <n v="974781"/>
    <x v="2"/>
    <s v="A2"/>
    <x v="1"/>
    <s v="Not Verified"/>
    <n v="45000"/>
    <n v="0.25969999999999999"/>
    <n v="273.76"/>
    <n v="5.9900000000000002E-2"/>
    <n v="9000"/>
    <n v="32"/>
    <n v="9818"/>
  </r>
  <r>
    <n v="1007918"/>
    <x v="8"/>
    <x v="0"/>
    <x v="2"/>
    <s v="Hafif &amp; Associates"/>
    <x v="3"/>
    <x v="0"/>
    <x v="22"/>
    <d v="2021-02-15T00:00:00"/>
    <d v="2021-02-14T00:00:00"/>
    <x v="1"/>
    <x v="1"/>
    <d v="2021-03-14T00:00:00"/>
    <n v="1234554"/>
    <x v="2"/>
    <s v="A2"/>
    <x v="1"/>
    <s v="Not Verified"/>
    <n v="85000"/>
    <n v="0.21049999999999999"/>
    <n v="307.04000000000002"/>
    <n v="6.6199999999999995E-2"/>
    <n v="10000"/>
    <n v="34"/>
    <n v="10979"/>
  </r>
  <r>
    <n v="678349"/>
    <x v="21"/>
    <x v="0"/>
    <x v="2"/>
    <s v="FM Facility Maintenance"/>
    <x v="3"/>
    <x v="0"/>
    <x v="0"/>
    <d v="2021-04-16T00:00:00"/>
    <d v="2021-08-13T00:00:00"/>
    <x v="1"/>
    <x v="1"/>
    <d v="2021-09-13T00:00:00"/>
    <n v="866637"/>
    <x v="2"/>
    <s v="A3"/>
    <x v="1"/>
    <s v="Not Verified"/>
    <n v="75000"/>
    <n v="6.9400000000000003E-2"/>
    <n v="185.05"/>
    <n v="6.9199999999999998E-2"/>
    <n v="6000"/>
    <n v="12"/>
    <n v="6633"/>
  </r>
  <r>
    <n v="698081"/>
    <x v="15"/>
    <x v="0"/>
    <x v="2"/>
    <s v="Transportation Security Adminstration"/>
    <x v="3"/>
    <x v="0"/>
    <x v="42"/>
    <d v="2021-09-13T00:00:00"/>
    <d v="2021-08-13T00:00:00"/>
    <x v="1"/>
    <x v="1"/>
    <d v="2021-09-13T00:00:00"/>
    <n v="889486"/>
    <x v="2"/>
    <s v="A3"/>
    <x v="1"/>
    <s v="Not Verified"/>
    <n v="29736"/>
    <n v="0.2651"/>
    <n v="215.89"/>
    <n v="6.9199999999999998E-2"/>
    <n v="7000"/>
    <n v="15"/>
    <n v="7739"/>
  </r>
  <r>
    <n v="687230"/>
    <x v="8"/>
    <x v="0"/>
    <x v="2"/>
    <s v="Delta air lines"/>
    <x v="3"/>
    <x v="0"/>
    <x v="42"/>
    <d v="2021-04-14T00:00:00"/>
    <d v="2021-03-14T00:00:00"/>
    <x v="1"/>
    <x v="1"/>
    <d v="2021-04-14T00:00:00"/>
    <n v="877192"/>
    <x v="2"/>
    <s v="A3"/>
    <x v="1"/>
    <s v="Not Verified"/>
    <n v="16800"/>
    <n v="3.5700000000000003E-2"/>
    <n v="154.21"/>
    <n v="6.9199999999999998E-2"/>
    <n v="5000"/>
    <n v="5"/>
    <n v="5551"/>
  </r>
  <r>
    <n v="1050827"/>
    <x v="0"/>
    <x v="0"/>
    <x v="2"/>
    <s v="Atlantic Southeast Airline"/>
    <x v="3"/>
    <x v="0"/>
    <x v="12"/>
    <d v="2021-10-15T00:00:00"/>
    <d v="2021-12-14T00:00:00"/>
    <x v="1"/>
    <x v="1"/>
    <d v="2022-01-14T00:00:00"/>
    <n v="1282096"/>
    <x v="2"/>
    <s v="A3"/>
    <x v="1"/>
    <s v="Not Verified"/>
    <n v="26976"/>
    <n v="0.1134"/>
    <n v="280"/>
    <n v="7.51E-2"/>
    <n v="9000"/>
    <n v="13"/>
    <n v="10080"/>
  </r>
  <r>
    <n v="1011395"/>
    <x v="18"/>
    <x v="0"/>
    <x v="2"/>
    <s v="Accenture"/>
    <x v="3"/>
    <x v="0"/>
    <x v="22"/>
    <d v="2021-05-16T00:00:00"/>
    <d v="2021-03-13T00:00:00"/>
    <x v="1"/>
    <x v="1"/>
    <d v="2021-04-13T00:00:00"/>
    <n v="1238258"/>
    <x v="2"/>
    <s v="A3"/>
    <x v="1"/>
    <s v="Not Verified"/>
    <n v="80400"/>
    <n v="7.3300000000000004E-2"/>
    <n v="280"/>
    <n v="7.51E-2"/>
    <n v="9000"/>
    <n v="20"/>
    <n v="9729"/>
  </r>
  <r>
    <n v="644920"/>
    <x v="25"/>
    <x v="0"/>
    <x v="2"/>
    <s v="Federal Government"/>
    <x v="3"/>
    <x v="0"/>
    <x v="21"/>
    <d v="2021-06-11T00:00:00"/>
    <d v="2021-06-11T00:00:00"/>
    <x v="1"/>
    <x v="1"/>
    <d v="2021-07-11T00:00:00"/>
    <n v="825244"/>
    <x v="2"/>
    <s v="A3"/>
    <x v="1"/>
    <s v="Not Verified"/>
    <n v="97000"/>
    <n v="6.3700000000000007E-2"/>
    <n v="512.39"/>
    <n v="6.1699999999999998E-2"/>
    <n v="16800"/>
    <n v="13"/>
    <n v="17210"/>
  </r>
  <r>
    <n v="375282"/>
    <x v="38"/>
    <x v="0"/>
    <x v="2"/>
    <s v="Alltel"/>
    <x v="3"/>
    <x v="0"/>
    <x v="40"/>
    <d v="2021-09-15T00:00:00"/>
    <d v="2021-02-12T00:00:00"/>
    <x v="1"/>
    <x v="1"/>
    <d v="2021-03-12T00:00:00"/>
    <n v="397359"/>
    <x v="2"/>
    <s v="A3"/>
    <x v="1"/>
    <s v="Not Verified"/>
    <n v="20004"/>
    <n v="0.13739999999999999"/>
    <n v="141.02000000000001"/>
    <n v="0.08"/>
    <n v="4500"/>
    <n v="28"/>
    <n v="5076"/>
  </r>
  <r>
    <n v="805699"/>
    <x v="5"/>
    <x v="0"/>
    <x v="2"/>
    <s v="AnSon Imports LTD Co"/>
    <x v="3"/>
    <x v="0"/>
    <x v="44"/>
    <d v="2021-10-13T00:00:00"/>
    <d v="2021-09-13T00:00:00"/>
    <x v="1"/>
    <x v="1"/>
    <d v="2021-10-13T00:00:00"/>
    <n v="1011769"/>
    <x v="2"/>
    <s v="A3"/>
    <x v="1"/>
    <s v="Not Verified"/>
    <n v="37920"/>
    <n v="3.2599999999999997E-2"/>
    <n v="185.24"/>
    <n v="6.9900000000000004E-2"/>
    <n v="6000"/>
    <n v="15"/>
    <n v="6611"/>
  </r>
  <r>
    <n v="652280"/>
    <x v="3"/>
    <x v="0"/>
    <x v="2"/>
    <s v="Collections etc."/>
    <x v="3"/>
    <x v="0"/>
    <x v="21"/>
    <d v="2021-03-13T00:00:00"/>
    <d v="2021-03-13T00:00:00"/>
    <x v="1"/>
    <x v="1"/>
    <d v="2021-04-13T00:00:00"/>
    <n v="834252"/>
    <x v="2"/>
    <s v="A3"/>
    <x v="1"/>
    <s v="Not Verified"/>
    <n v="61000"/>
    <n v="0.1123"/>
    <n v="370.09"/>
    <n v="6.9199999999999998E-2"/>
    <n v="12000"/>
    <n v="28"/>
    <n v="13186"/>
  </r>
  <r>
    <n v="648124"/>
    <x v="9"/>
    <x v="0"/>
    <x v="2"/>
    <s v="Baltimore County Public Library"/>
    <x v="3"/>
    <x v="0"/>
    <x v="21"/>
    <d v="2021-05-16T00:00:00"/>
    <d v="2021-09-12T00:00:00"/>
    <x v="1"/>
    <x v="1"/>
    <d v="2021-10-12T00:00:00"/>
    <n v="829187"/>
    <x v="2"/>
    <s v="A3"/>
    <x v="1"/>
    <s v="Not Verified"/>
    <n v="33000"/>
    <n v="0.1953"/>
    <n v="198.25"/>
    <n v="6.1699999999999998E-2"/>
    <n v="6500"/>
    <n v="24"/>
    <n v="6802"/>
  </r>
  <r>
    <n v="805402"/>
    <x v="16"/>
    <x v="0"/>
    <x v="2"/>
    <s v="Chelsea Reach Program"/>
    <x v="3"/>
    <x v="0"/>
    <x v="44"/>
    <d v="2021-07-14T00:00:00"/>
    <d v="2021-07-12T00:00:00"/>
    <x v="1"/>
    <x v="1"/>
    <d v="2021-08-12T00:00:00"/>
    <n v="1011422"/>
    <x v="2"/>
    <s v="A4"/>
    <x v="1"/>
    <s v="Not Verified"/>
    <n v="20400"/>
    <n v="9.1800000000000007E-2"/>
    <n v="373.22"/>
    <n v="7.4899999999999994E-2"/>
    <n v="12000"/>
    <n v="20"/>
    <n v="12773"/>
  </r>
  <r>
    <n v="757001"/>
    <x v="28"/>
    <x v="0"/>
    <x v="2"/>
    <s v="AUREUS MEDICAL GROUP"/>
    <x v="3"/>
    <x v="0"/>
    <x v="25"/>
    <d v="2021-05-14T00:00:00"/>
    <d v="2021-06-14T00:00:00"/>
    <x v="1"/>
    <x v="1"/>
    <d v="2021-07-14T00:00:00"/>
    <n v="956982"/>
    <x v="2"/>
    <s v="A4"/>
    <x v="1"/>
    <s v="Not Verified"/>
    <n v="46000"/>
    <n v="3.3700000000000001E-2"/>
    <n v="342.12"/>
    <n v="7.4899999999999994E-2"/>
    <n v="11000"/>
    <n v="10"/>
    <n v="12316"/>
  </r>
  <r>
    <n v="736815"/>
    <x v="1"/>
    <x v="0"/>
    <x v="2"/>
    <s v="Franchise Tax Board"/>
    <x v="3"/>
    <x v="0"/>
    <x v="29"/>
    <d v="2021-05-16T00:00:00"/>
    <d v="2021-05-14T00:00:00"/>
    <x v="1"/>
    <x v="1"/>
    <d v="2021-06-14T00:00:00"/>
    <n v="933861"/>
    <x v="2"/>
    <s v="A4"/>
    <x v="1"/>
    <s v="Not Verified"/>
    <n v="9960"/>
    <n v="0.2301"/>
    <n v="37.22"/>
    <n v="7.2900000000000006E-2"/>
    <n v="1200"/>
    <n v="12"/>
    <n v="1340"/>
  </r>
  <r>
    <n v="750630"/>
    <x v="1"/>
    <x v="0"/>
    <x v="2"/>
    <s v="BIrd Rock Surf Shop"/>
    <x v="3"/>
    <x v="0"/>
    <x v="25"/>
    <d v="2021-01-12T00:00:00"/>
    <d v="2021-12-11T00:00:00"/>
    <x v="1"/>
    <x v="1"/>
    <d v="2022-01-11T00:00:00"/>
    <n v="950005"/>
    <x v="2"/>
    <s v="A4"/>
    <x v="1"/>
    <s v="Not Verified"/>
    <n v="26400"/>
    <n v="9.1399999999999995E-2"/>
    <n v="223.94"/>
    <n v="7.4899999999999994E-2"/>
    <n v="7200"/>
    <n v="5"/>
    <n v="7491"/>
  </r>
  <r>
    <n v="803192"/>
    <x v="1"/>
    <x v="0"/>
    <x v="2"/>
    <s v="General Atomics Aeronautical Systems Inc"/>
    <x v="3"/>
    <x v="0"/>
    <x v="44"/>
    <d v="2021-05-16T00:00:00"/>
    <d v="2021-07-13T00:00:00"/>
    <x v="1"/>
    <x v="1"/>
    <d v="2021-08-13T00:00:00"/>
    <n v="1008930"/>
    <x v="2"/>
    <s v="A4"/>
    <x v="1"/>
    <s v="Not Verified"/>
    <n v="60000"/>
    <n v="0.1074"/>
    <n v="133.74"/>
    <n v="7.4899999999999994E-2"/>
    <n v="4300"/>
    <n v="17"/>
    <n v="4752"/>
  </r>
  <r>
    <n v="814138"/>
    <x v="1"/>
    <x v="0"/>
    <x v="2"/>
    <s v="Winston Retail Solutions"/>
    <x v="3"/>
    <x v="0"/>
    <x v="44"/>
    <d v="2021-10-15T00:00:00"/>
    <d v="2021-08-14T00:00:00"/>
    <x v="1"/>
    <x v="1"/>
    <d v="2021-09-14T00:00:00"/>
    <n v="1021633"/>
    <x v="2"/>
    <s v="A4"/>
    <x v="1"/>
    <s v="Not Verified"/>
    <n v="76000"/>
    <n v="0.17119999999999999"/>
    <n v="186.61"/>
    <n v="7.4899999999999994E-2"/>
    <n v="6000"/>
    <n v="22"/>
    <n v="6718"/>
  </r>
  <r>
    <n v="675269"/>
    <x v="6"/>
    <x v="0"/>
    <x v="2"/>
    <s v="GreenPath"/>
    <x v="3"/>
    <x v="0"/>
    <x v="0"/>
    <d v="2021-11-15T00:00:00"/>
    <d v="2021-03-14T00:00:00"/>
    <x v="1"/>
    <x v="1"/>
    <d v="2021-04-14T00:00:00"/>
    <n v="863008"/>
    <x v="2"/>
    <s v="A4"/>
    <x v="1"/>
    <s v="Not Verified"/>
    <n v="48000"/>
    <n v="0.20180000000000001"/>
    <n v="155.05000000000001"/>
    <n v="7.2900000000000006E-2"/>
    <n v="5000"/>
    <n v="16"/>
    <n v="5582"/>
  </r>
  <r>
    <n v="582515"/>
    <x v="10"/>
    <x v="0"/>
    <x v="2"/>
    <s v="Louises'"/>
    <x v="3"/>
    <x v="0"/>
    <x v="54"/>
    <d v="2021-02-12T00:00:00"/>
    <d v="2021-02-12T00:00:00"/>
    <x v="1"/>
    <x v="1"/>
    <d v="2021-03-12T00:00:00"/>
    <n v="748610"/>
    <x v="2"/>
    <s v="A4"/>
    <x v="1"/>
    <s v="Not Verified"/>
    <n v="28800"/>
    <n v="0.22750000000000001"/>
    <n v="334.45"/>
    <n v="7.51E-2"/>
    <n v="10750"/>
    <n v="26"/>
    <n v="11620"/>
  </r>
  <r>
    <n v="826963"/>
    <x v="1"/>
    <x v="0"/>
    <x v="2"/>
    <s v="IC Engineering"/>
    <x v="3"/>
    <x v="0"/>
    <x v="11"/>
    <d v="2021-01-12T00:00:00"/>
    <d v="2021-01-12T00:00:00"/>
    <x v="1"/>
    <x v="1"/>
    <d v="2021-02-12T00:00:00"/>
    <n v="1035882"/>
    <x v="2"/>
    <s v="A4"/>
    <x v="1"/>
    <s v="Not Verified"/>
    <n v="60000"/>
    <n v="9.7000000000000003E-2"/>
    <n v="181.95"/>
    <n v="7.4899999999999994E-2"/>
    <n v="5850"/>
    <n v="14"/>
    <n v="6018"/>
  </r>
  <r>
    <n v="888622"/>
    <x v="1"/>
    <x v="0"/>
    <x v="2"/>
    <s v="Network Interpreting Service"/>
    <x v="3"/>
    <x v="0"/>
    <x v="10"/>
    <d v="2021-04-15T00:00:00"/>
    <d v="2021-05-12T00:00:00"/>
    <x v="1"/>
    <x v="1"/>
    <d v="2021-06-12T00:00:00"/>
    <n v="1105064"/>
    <x v="2"/>
    <s v="A4"/>
    <x v="1"/>
    <s v="Not Verified"/>
    <n v="77385.19"/>
    <n v="0.15260000000000001"/>
    <n v="400.52"/>
    <n v="7.9000000000000001E-2"/>
    <n v="12800"/>
    <n v="23"/>
    <n v="13295"/>
  </r>
  <r>
    <n v="443735"/>
    <x v="1"/>
    <x v="0"/>
    <x v="2"/>
    <s v="Freedom Financial"/>
    <x v="3"/>
    <x v="0"/>
    <x v="52"/>
    <d v="2021-04-12T00:00:00"/>
    <d v="2021-07-11T00:00:00"/>
    <x v="1"/>
    <x v="1"/>
    <d v="2021-08-11T00:00:00"/>
    <n v="540230"/>
    <x v="2"/>
    <s v="A4"/>
    <x v="1"/>
    <s v="Not Verified"/>
    <n v="60000"/>
    <n v="3.78E-2"/>
    <n v="316.11"/>
    <n v="8.5900000000000004E-2"/>
    <n v="10000"/>
    <n v="15"/>
    <n v="11119"/>
  </r>
  <r>
    <n v="502132"/>
    <x v="5"/>
    <x v="0"/>
    <x v="2"/>
    <s v="Education Management Corporation"/>
    <x v="3"/>
    <x v="0"/>
    <x v="48"/>
    <d v="2021-05-16T00:00:00"/>
    <d v="2021-04-12T00:00:00"/>
    <x v="1"/>
    <x v="1"/>
    <d v="2021-05-12T00:00:00"/>
    <n v="645592"/>
    <x v="2"/>
    <s v="A4"/>
    <x v="1"/>
    <s v="Not Verified"/>
    <n v="60000"/>
    <n v="0.14979999999999999"/>
    <n v="311.10000000000002"/>
    <n v="7.51E-2"/>
    <n v="10000"/>
    <n v="11"/>
    <n v="11052"/>
  </r>
  <r>
    <n v="985135"/>
    <x v="18"/>
    <x v="0"/>
    <x v="2"/>
    <s v="Insight Communications"/>
    <x v="3"/>
    <x v="0"/>
    <x v="13"/>
    <d v="2021-05-16T00:00:00"/>
    <d v="2021-09-13T00:00:00"/>
    <x v="1"/>
    <x v="1"/>
    <d v="2021-10-13T00:00:00"/>
    <n v="1208615"/>
    <x v="2"/>
    <s v="A4"/>
    <x v="1"/>
    <s v="Not Verified"/>
    <n v="92000"/>
    <n v="6.4699999999999994E-2"/>
    <n v="469.36"/>
    <n v="7.9000000000000001E-2"/>
    <n v="15000"/>
    <n v="18"/>
    <n v="16625"/>
  </r>
  <r>
    <n v="574856"/>
    <x v="13"/>
    <x v="0"/>
    <x v="2"/>
    <s v="Oxbo International"/>
    <x v="3"/>
    <x v="0"/>
    <x v="54"/>
    <d v="2021-04-16T00:00:00"/>
    <d v="2021-10-12T00:00:00"/>
    <x v="1"/>
    <x v="1"/>
    <d v="2021-11-12T00:00:00"/>
    <n v="739493"/>
    <x v="2"/>
    <s v="A4"/>
    <x v="1"/>
    <s v="Not Verified"/>
    <n v="61000"/>
    <n v="0.16819999999999999"/>
    <n v="295.56"/>
    <n v="7.51E-2"/>
    <n v="9500"/>
    <n v="15"/>
    <n v="10439"/>
  </r>
  <r>
    <n v="659466"/>
    <x v="21"/>
    <x v="0"/>
    <x v="2"/>
    <s v="DOC"/>
    <x v="3"/>
    <x v="0"/>
    <x v="21"/>
    <d v="2021-01-14T00:00:00"/>
    <d v="2021-01-14T00:00:00"/>
    <x v="1"/>
    <x v="1"/>
    <d v="2021-02-14T00:00:00"/>
    <n v="843426"/>
    <x v="2"/>
    <s v="A4"/>
    <x v="1"/>
    <s v="Not Verified"/>
    <n v="30000"/>
    <n v="0.27479999999999999"/>
    <n v="306.23"/>
    <n v="7.2900000000000006E-2"/>
    <n v="9875"/>
    <n v="16"/>
    <n v="10952"/>
  </r>
  <r>
    <n v="744222"/>
    <x v="41"/>
    <x v="0"/>
    <x v="2"/>
    <s v="Kellogg Huber Hansen Todd Evans Figel"/>
    <x v="3"/>
    <x v="0"/>
    <x v="25"/>
    <d v="2021-03-14T00:00:00"/>
    <d v="2021-02-14T00:00:00"/>
    <x v="1"/>
    <x v="1"/>
    <d v="2021-03-14T00:00:00"/>
    <n v="942677"/>
    <x v="2"/>
    <s v="A4"/>
    <x v="1"/>
    <s v="Not Verified"/>
    <n v="42000"/>
    <n v="0.17630000000000001"/>
    <n v="317.24"/>
    <n v="7.4899999999999994E-2"/>
    <n v="10200"/>
    <n v="33"/>
    <n v="11401"/>
  </r>
  <r>
    <n v="747108"/>
    <x v="8"/>
    <x v="0"/>
    <x v="2"/>
    <s v="Harris RF Communications"/>
    <x v="3"/>
    <x v="0"/>
    <x v="25"/>
    <d v="2021-08-12T00:00:00"/>
    <d v="2021-07-12T00:00:00"/>
    <x v="1"/>
    <x v="1"/>
    <d v="2021-08-12T00:00:00"/>
    <n v="945950"/>
    <x v="2"/>
    <s v="A4"/>
    <x v="1"/>
    <s v="Not Verified"/>
    <n v="65000"/>
    <n v="0.1885"/>
    <n v="186.61"/>
    <n v="7.4899999999999994E-2"/>
    <n v="6000"/>
    <n v="41"/>
    <n v="6437"/>
  </r>
  <r>
    <n v="496970"/>
    <x v="6"/>
    <x v="0"/>
    <x v="2"/>
    <s v="Kent Beverage Company"/>
    <x v="3"/>
    <x v="0"/>
    <x v="48"/>
    <d v="2021-04-13T00:00:00"/>
    <d v="2021-04-13T00:00:00"/>
    <x v="1"/>
    <x v="1"/>
    <d v="2021-05-13T00:00:00"/>
    <n v="636949"/>
    <x v="2"/>
    <s v="A4"/>
    <x v="1"/>
    <s v="Not Verified"/>
    <n v="42000"/>
    <n v="9.5699999999999993E-2"/>
    <n v="311.10000000000002"/>
    <n v="7.51E-2"/>
    <n v="10000"/>
    <n v="42"/>
    <n v="11200"/>
  </r>
  <r>
    <n v="396505"/>
    <x v="1"/>
    <x v="0"/>
    <x v="2"/>
    <s v="GUARANTY BANK"/>
    <x v="3"/>
    <x v="0"/>
    <x v="45"/>
    <d v="2021-05-12T00:00:00"/>
    <d v="2021-05-12T00:00:00"/>
    <x v="1"/>
    <x v="1"/>
    <d v="2021-06-12T00:00:00"/>
    <n v="436797"/>
    <x v="2"/>
    <s v="A4"/>
    <x v="1"/>
    <s v="Not Verified"/>
    <n v="90000"/>
    <n v="8.5099999999999995E-2"/>
    <n v="415.31"/>
    <n v="9.3200000000000005E-2"/>
    <n v="13000"/>
    <n v="26"/>
    <n v="14951"/>
  </r>
  <r>
    <n v="736522"/>
    <x v="16"/>
    <x v="0"/>
    <x v="2"/>
    <s v="Pioneer Investments"/>
    <x v="3"/>
    <x v="0"/>
    <x v="29"/>
    <d v="2021-04-16T00:00:00"/>
    <d v="2021-04-13T00:00:00"/>
    <x v="1"/>
    <x v="1"/>
    <d v="2021-05-13T00:00:00"/>
    <n v="933480"/>
    <x v="2"/>
    <s v="A4"/>
    <x v="1"/>
    <s v="Not Verified"/>
    <n v="56000"/>
    <n v="0.2707"/>
    <n v="198.47"/>
    <n v="7.2900000000000006E-2"/>
    <n v="6400"/>
    <n v="20"/>
    <n v="7039"/>
  </r>
  <r>
    <n v="876979"/>
    <x v="18"/>
    <x v="0"/>
    <x v="2"/>
    <s v="Cardinal International"/>
    <x v="3"/>
    <x v="0"/>
    <x v="10"/>
    <d v="2021-07-13T00:00:00"/>
    <d v="2021-09-12T00:00:00"/>
    <x v="1"/>
    <x v="1"/>
    <d v="2021-10-12T00:00:00"/>
    <n v="1091645"/>
    <x v="2"/>
    <s v="A4"/>
    <x v="1"/>
    <s v="Not Verified"/>
    <n v="42000"/>
    <n v="0.20799999999999999"/>
    <n v="93.31"/>
    <n v="7.4899999999999994E-2"/>
    <n v="3000"/>
    <n v="22"/>
    <n v="3193"/>
  </r>
  <r>
    <n v="775658"/>
    <x v="5"/>
    <x v="0"/>
    <x v="2"/>
    <s v="friendship center golf cars"/>
    <x v="3"/>
    <x v="0"/>
    <x v="6"/>
    <d v="2021-05-16T00:00:00"/>
    <d v="2021-06-14T00:00:00"/>
    <x v="1"/>
    <x v="1"/>
    <d v="2021-07-14T00:00:00"/>
    <n v="977929"/>
    <x v="2"/>
    <s v="A4"/>
    <x v="1"/>
    <s v="Not Verified"/>
    <n v="40000"/>
    <n v="0.22409999999999999"/>
    <n v="279.92"/>
    <n v="7.4899999999999994E-2"/>
    <n v="9000"/>
    <n v="29"/>
    <n v="10077"/>
  </r>
  <r>
    <n v="788969"/>
    <x v="8"/>
    <x v="0"/>
    <x v="2"/>
    <s v="Guy Conti Art &amp; Design Inc"/>
    <x v="3"/>
    <x v="0"/>
    <x v="6"/>
    <d v="2021-05-16T00:00:00"/>
    <d v="2021-01-14T00:00:00"/>
    <x v="1"/>
    <x v="1"/>
    <d v="2021-02-14T00:00:00"/>
    <n v="992779"/>
    <x v="2"/>
    <s v="A4"/>
    <x v="1"/>
    <s v="Not Verified"/>
    <n v="60000"/>
    <n v="4.8599999999999997E-2"/>
    <n v="167.95"/>
    <n v="7.4899999999999994E-2"/>
    <n v="5400"/>
    <n v="21"/>
    <n v="6025"/>
  </r>
  <r>
    <n v="1020817"/>
    <x v="1"/>
    <x v="0"/>
    <x v="2"/>
    <s v="CDNetworks Inc"/>
    <x v="3"/>
    <x v="0"/>
    <x v="22"/>
    <d v="2021-11-14T00:00:00"/>
    <d v="2021-12-14T00:00:00"/>
    <x v="1"/>
    <x v="1"/>
    <d v="2022-01-14T00:00:00"/>
    <n v="1249600"/>
    <x v="2"/>
    <s v="A5"/>
    <x v="1"/>
    <s v="Not Verified"/>
    <n v="110000"/>
    <n v="8.2699999999999996E-2"/>
    <n v="412.8"/>
    <n v="8.8999999999999996E-2"/>
    <n v="13000"/>
    <n v="11"/>
    <n v="14860"/>
  </r>
  <r>
    <n v="854572"/>
    <x v="8"/>
    <x v="0"/>
    <x v="2"/>
    <s v="Edge Initiatives-The Alternative Board"/>
    <x v="3"/>
    <x v="0"/>
    <x v="11"/>
    <d v="2021-09-14T00:00:00"/>
    <d v="2021-09-14T00:00:00"/>
    <x v="1"/>
    <x v="1"/>
    <d v="2021-10-14T00:00:00"/>
    <n v="1066833"/>
    <x v="2"/>
    <s v="A5"/>
    <x v="1"/>
    <s v="Not Verified"/>
    <n v="40404"/>
    <n v="0.26079999999999998"/>
    <n v="441.89"/>
    <n v="8.4900000000000003E-2"/>
    <n v="14000"/>
    <n v="15"/>
    <n v="15908"/>
  </r>
  <r>
    <n v="407905"/>
    <x v="22"/>
    <x v="0"/>
    <x v="2"/>
    <s v="The Wackenhut Corp."/>
    <x v="3"/>
    <x v="0"/>
    <x v="23"/>
    <d v="2021-05-16T00:00:00"/>
    <d v="2021-05-12T00:00:00"/>
    <x v="1"/>
    <x v="1"/>
    <d v="2021-06-12T00:00:00"/>
    <n v="457666"/>
    <x v="2"/>
    <s v="A5"/>
    <x v="1"/>
    <s v="Not Verified"/>
    <n v="23000"/>
    <n v="8.1900000000000001E-2"/>
    <n v="189.36"/>
    <n v="9.6299999999999997E-2"/>
    <n v="5900"/>
    <n v="10"/>
    <n v="6813"/>
  </r>
  <r>
    <n v="675642"/>
    <x v="1"/>
    <x v="0"/>
    <x v="2"/>
    <s v="Network Interpreting Service"/>
    <x v="3"/>
    <x v="0"/>
    <x v="0"/>
    <d v="2021-02-16T00:00:00"/>
    <d v="2021-10-11T00:00:00"/>
    <x v="1"/>
    <x v="1"/>
    <d v="2021-11-11T00:00:00"/>
    <n v="863463"/>
    <x v="2"/>
    <s v="A5"/>
    <x v="1"/>
    <s v="Not Verified"/>
    <n v="77385.19"/>
    <n v="0.15090000000000001"/>
    <n v="206.57"/>
    <n v="7.6600000000000001E-2"/>
    <n v="6625"/>
    <n v="24"/>
    <n v="6899"/>
  </r>
  <r>
    <n v="882465"/>
    <x v="1"/>
    <x v="0"/>
    <x v="2"/>
    <s v="chase"/>
    <x v="3"/>
    <x v="0"/>
    <x v="10"/>
    <d v="2021-05-16T00:00:00"/>
    <d v="2021-10-14T00:00:00"/>
    <x v="1"/>
    <x v="1"/>
    <d v="2021-11-14T00:00:00"/>
    <n v="1097645"/>
    <x v="2"/>
    <s v="A5"/>
    <x v="1"/>
    <s v="Not Verified"/>
    <n v="31200"/>
    <n v="0.13039999999999999"/>
    <n v="133.37"/>
    <n v="8.8999999999999996E-2"/>
    <n v="4200"/>
    <n v="15"/>
    <n v="4801"/>
  </r>
  <r>
    <n v="502543"/>
    <x v="8"/>
    <x v="0"/>
    <x v="2"/>
    <s v="92Y"/>
    <x v="3"/>
    <x v="0"/>
    <x v="48"/>
    <d v="2021-04-16T00:00:00"/>
    <d v="2021-04-12T00:00:00"/>
    <x v="1"/>
    <x v="1"/>
    <d v="2021-05-12T00:00:00"/>
    <n v="646297"/>
    <x v="2"/>
    <s v="A5"/>
    <x v="1"/>
    <s v="Not Verified"/>
    <n v="64000"/>
    <n v="8.1500000000000003E-2"/>
    <n v="156.41"/>
    <n v="7.8799999999999995E-2"/>
    <n v="5000"/>
    <n v="22"/>
    <n v="5540"/>
  </r>
  <r>
    <n v="556468"/>
    <x v="18"/>
    <x v="0"/>
    <x v="2"/>
    <m/>
    <x v="3"/>
    <x v="0"/>
    <x v="47"/>
    <d v="2021-09-12T00:00:00"/>
    <d v="2021-08-12T00:00:00"/>
    <x v="1"/>
    <x v="1"/>
    <d v="2021-09-12T00:00:00"/>
    <n v="716553"/>
    <x v="2"/>
    <s v="A5"/>
    <x v="1"/>
    <s v="Not Verified"/>
    <n v="34000"/>
    <n v="8.0500000000000002E-2"/>
    <n v="234.61"/>
    <n v="7.8799999999999995E-2"/>
    <n v="7500"/>
    <n v="14"/>
    <n v="8329"/>
  </r>
  <r>
    <n v="465792"/>
    <x v="18"/>
    <x v="0"/>
    <x v="2"/>
    <s v="Net Access Corporation"/>
    <x v="3"/>
    <x v="0"/>
    <x v="31"/>
    <d v="2021-12-12T00:00:00"/>
    <d v="2021-12-12T00:00:00"/>
    <x v="1"/>
    <x v="1"/>
    <d v="2022-01-12T00:00:00"/>
    <n v="584649"/>
    <x v="2"/>
    <s v="A5"/>
    <x v="1"/>
    <s v="Not Verified"/>
    <n v="56000"/>
    <n v="0.1026"/>
    <n v="381.26"/>
    <n v="8.9399999999999993E-2"/>
    <n v="12000"/>
    <n v="19"/>
    <n v="13725"/>
  </r>
  <r>
    <n v="999955"/>
    <x v="21"/>
    <x v="0"/>
    <x v="2"/>
    <s v="graduet club"/>
    <x v="3"/>
    <x v="0"/>
    <x v="13"/>
    <d v="2021-04-16T00:00:00"/>
    <d v="2021-07-14T00:00:00"/>
    <x v="1"/>
    <x v="1"/>
    <d v="2021-08-14T00:00:00"/>
    <n v="1225556"/>
    <x v="2"/>
    <s v="A5"/>
    <x v="1"/>
    <s v="Not Verified"/>
    <n v="47500"/>
    <n v="0.124"/>
    <n v="133.37"/>
    <n v="8.8999999999999996E-2"/>
    <n v="4200"/>
    <n v="32"/>
    <n v="4727"/>
  </r>
  <r>
    <n v="523439"/>
    <x v="3"/>
    <x v="0"/>
    <x v="2"/>
    <s v="SmithAmundsen LLC"/>
    <x v="3"/>
    <x v="0"/>
    <x v="51"/>
    <d v="2021-05-13T00:00:00"/>
    <d v="2021-05-13T00:00:00"/>
    <x v="1"/>
    <x v="1"/>
    <d v="2021-06-13T00:00:00"/>
    <n v="677241"/>
    <x v="2"/>
    <s v="A5"/>
    <x v="1"/>
    <s v="Not Verified"/>
    <n v="62000"/>
    <n v="0.1026"/>
    <n v="380.07"/>
    <n v="7.8799999999999995E-2"/>
    <n v="16000"/>
    <n v="16"/>
    <n v="13680"/>
  </r>
  <r>
    <n v="797098"/>
    <x v="31"/>
    <x v="0"/>
    <x v="2"/>
    <s v="Lexmark International"/>
    <x v="3"/>
    <x v="0"/>
    <x v="44"/>
    <d v="2021-07-14T00:00:00"/>
    <d v="2021-07-14T00:00:00"/>
    <x v="1"/>
    <x v="1"/>
    <d v="2021-08-14T00:00:00"/>
    <n v="1002021"/>
    <x v="2"/>
    <s v="A5"/>
    <x v="1"/>
    <s v="Not Verified"/>
    <n v="71000"/>
    <n v="0.1835"/>
    <n v="189.38"/>
    <n v="8.4900000000000003E-2"/>
    <n v="6000"/>
    <n v="22"/>
    <n v="6818"/>
  </r>
  <r>
    <n v="758996"/>
    <x v="8"/>
    <x v="0"/>
    <x v="2"/>
    <s v="Vito C. Quatela MD PLLC"/>
    <x v="3"/>
    <x v="0"/>
    <x v="25"/>
    <d v="2021-05-16T00:00:00"/>
    <d v="2021-06-14T00:00:00"/>
    <x v="1"/>
    <x v="1"/>
    <d v="2021-07-14T00:00:00"/>
    <n v="959210"/>
    <x v="2"/>
    <s v="A5"/>
    <x v="1"/>
    <s v="Not Verified"/>
    <n v="60000"/>
    <n v="0.1832"/>
    <n v="473.45"/>
    <n v="8.4900000000000003E-2"/>
    <n v="15000"/>
    <n v="28"/>
    <n v="17044"/>
  </r>
  <r>
    <n v="984536"/>
    <x v="1"/>
    <x v="0"/>
    <x v="5"/>
    <s v="Ports America"/>
    <x v="3"/>
    <x v="0"/>
    <x v="13"/>
    <d v="2021-03-16T00:00:00"/>
    <d v="2021-02-14T00:00:00"/>
    <x v="1"/>
    <x v="1"/>
    <d v="2021-03-14T00:00:00"/>
    <n v="1208149"/>
    <x v="2"/>
    <s v="A1"/>
    <x v="1"/>
    <s v="Not Verified"/>
    <n v="70000"/>
    <n v="9.0700000000000003E-2"/>
    <n v="304.36"/>
    <n v="6.0299999999999999E-2"/>
    <n v="10000"/>
    <n v="23"/>
    <n v="10903"/>
  </r>
  <r>
    <n v="1006371"/>
    <x v="1"/>
    <x v="0"/>
    <x v="5"/>
    <s v="Capital Markets"/>
    <x v="3"/>
    <x v="0"/>
    <x v="22"/>
    <d v="2021-11-14T00:00:00"/>
    <d v="2021-11-14T00:00:00"/>
    <x v="1"/>
    <x v="1"/>
    <d v="2021-12-14T00:00:00"/>
    <n v="1232787"/>
    <x v="2"/>
    <s v="A1"/>
    <x v="1"/>
    <s v="Not Verified"/>
    <n v="100000"/>
    <n v="2.4E-2"/>
    <n v="152.18"/>
    <n v="6.0299999999999999E-2"/>
    <n v="5000"/>
    <n v="12"/>
    <n v="5478"/>
  </r>
  <r>
    <n v="815590"/>
    <x v="23"/>
    <x v="0"/>
    <x v="5"/>
    <s v="Intercall"/>
    <x v="3"/>
    <x v="0"/>
    <x v="44"/>
    <d v="2021-05-13T00:00:00"/>
    <d v="2021-05-13T00:00:00"/>
    <x v="1"/>
    <x v="1"/>
    <d v="2021-06-13T00:00:00"/>
    <n v="1023264"/>
    <x v="2"/>
    <s v="A1"/>
    <x v="1"/>
    <s v="Not Verified"/>
    <n v="70000"/>
    <n v="0.12809999999999999"/>
    <n v="289.54000000000002"/>
    <n v="5.4199999999999998E-2"/>
    <n v="9600"/>
    <n v="21"/>
    <n v="10271"/>
  </r>
  <r>
    <n v="855448"/>
    <x v="20"/>
    <x v="0"/>
    <x v="5"/>
    <s v="Chandler Height Post Office"/>
    <x v="3"/>
    <x v="0"/>
    <x v="11"/>
    <d v="2021-06-13T00:00:00"/>
    <d v="2021-06-13T00:00:00"/>
    <x v="1"/>
    <x v="1"/>
    <d v="2021-07-13T00:00:00"/>
    <n v="1067757"/>
    <x v="2"/>
    <s v="A1"/>
    <x v="1"/>
    <s v="Not Verified"/>
    <n v="62000"/>
    <n v="7.9899999999999999E-2"/>
    <n v="398.11"/>
    <n v="5.4199999999999998E-2"/>
    <n v="13200"/>
    <n v="20"/>
    <n v="14122"/>
  </r>
  <r>
    <n v="788686"/>
    <x v="1"/>
    <x v="0"/>
    <x v="5"/>
    <s v="Network Interpreting Service"/>
    <x v="3"/>
    <x v="0"/>
    <x v="6"/>
    <d v="2021-02-16T00:00:00"/>
    <d v="2021-07-12T00:00:00"/>
    <x v="1"/>
    <x v="1"/>
    <d v="2021-08-12T00:00:00"/>
    <n v="992448"/>
    <x v="2"/>
    <s v="A2"/>
    <x v="1"/>
    <s v="Not Verified"/>
    <n v="77385.19"/>
    <n v="0.14099999999999999"/>
    <n v="187.07"/>
    <n v="5.9900000000000002E-2"/>
    <n v="6150"/>
    <n v="25"/>
    <n v="6466"/>
  </r>
  <r>
    <n v="1038970"/>
    <x v="2"/>
    <x v="0"/>
    <x v="5"/>
    <s v="All American Flags and Banners"/>
    <x v="3"/>
    <x v="0"/>
    <x v="22"/>
    <d v="2021-04-16T00:00:00"/>
    <d v="2021-11-14T00:00:00"/>
    <x v="1"/>
    <x v="1"/>
    <d v="2021-12-14T00:00:00"/>
    <n v="1268687"/>
    <x v="2"/>
    <s v="A2"/>
    <x v="1"/>
    <s v="Not Verified"/>
    <n v="28800"/>
    <n v="0.2117"/>
    <n v="171.18"/>
    <n v="6.6199999999999995E-2"/>
    <n v="5575"/>
    <n v="33"/>
    <n v="6156"/>
  </r>
  <r>
    <n v="675917"/>
    <x v="11"/>
    <x v="0"/>
    <x v="5"/>
    <s v="wells fargo bank"/>
    <x v="3"/>
    <x v="0"/>
    <x v="0"/>
    <d v="2021-09-14T00:00:00"/>
    <d v="2021-04-12T00:00:00"/>
    <x v="1"/>
    <x v="1"/>
    <d v="2021-05-12T00:00:00"/>
    <n v="863777"/>
    <x v="2"/>
    <s v="A2"/>
    <x v="1"/>
    <s v="Not Verified"/>
    <n v="66200"/>
    <n v="7.5399999999999995E-2"/>
    <n v="257.77999999999997"/>
    <n v="5.79E-2"/>
    <n v="8500"/>
    <n v="17"/>
    <n v="8924"/>
  </r>
  <r>
    <n v="635933"/>
    <x v="2"/>
    <x v="0"/>
    <x v="5"/>
    <s v="Henry Schein"/>
    <x v="3"/>
    <x v="0"/>
    <x v="41"/>
    <d v="2021-11-13T00:00:00"/>
    <d v="2021-03-12T00:00:00"/>
    <x v="1"/>
    <x v="1"/>
    <d v="2021-04-12T00:00:00"/>
    <n v="814653"/>
    <x v="2"/>
    <s v="A2"/>
    <x v="1"/>
    <s v="Not Verified"/>
    <n v="29496"/>
    <n v="0.2152"/>
    <n v="181.97"/>
    <n v="5.79E-2"/>
    <n v="6000"/>
    <n v="14"/>
    <n v="6337"/>
  </r>
  <r>
    <n v="622067"/>
    <x v="25"/>
    <x v="0"/>
    <x v="5"/>
    <s v="EÃ‚Â² Inc."/>
    <x v="3"/>
    <x v="0"/>
    <x v="41"/>
    <d v="2021-06-13T00:00:00"/>
    <d v="2021-10-12T00:00:00"/>
    <x v="1"/>
    <x v="1"/>
    <d v="2021-11-12T00:00:00"/>
    <n v="797256"/>
    <x v="2"/>
    <s v="A2"/>
    <x v="1"/>
    <s v="Not Verified"/>
    <n v="62500"/>
    <n v="0.2092"/>
    <n v="250.96"/>
    <n v="5.79E-2"/>
    <n v="11500"/>
    <n v="22"/>
    <n v="8910"/>
  </r>
  <r>
    <n v="965950"/>
    <x v="1"/>
    <x v="0"/>
    <x v="5"/>
    <s v="Envy Medical, Inc."/>
    <x v="3"/>
    <x v="0"/>
    <x v="10"/>
    <d v="2021-05-16T00:00:00"/>
    <d v="2021-10-14T00:00:00"/>
    <x v="1"/>
    <x v="1"/>
    <d v="2021-11-14T00:00:00"/>
    <n v="1186801"/>
    <x v="2"/>
    <s v="A2"/>
    <x v="1"/>
    <s v="Not Verified"/>
    <n v="38000"/>
    <n v="4.3900000000000002E-2"/>
    <n v="171.95"/>
    <n v="6.6199999999999995E-2"/>
    <n v="5600"/>
    <n v="23"/>
    <n v="6190"/>
  </r>
  <r>
    <n v="732078"/>
    <x v="1"/>
    <x v="0"/>
    <x v="5"/>
    <s v="County of Santa Cruz"/>
    <x v="3"/>
    <x v="0"/>
    <x v="29"/>
    <d v="2021-05-16T00:00:00"/>
    <d v="2021-03-14T00:00:00"/>
    <x v="1"/>
    <x v="1"/>
    <d v="2021-04-14T00:00:00"/>
    <n v="928227"/>
    <x v="2"/>
    <s v="A2"/>
    <x v="1"/>
    <s v="Not Verified"/>
    <n v="71000"/>
    <n v="9.7900000000000001E-2"/>
    <n v="291.14"/>
    <n v="5.79E-2"/>
    <n v="9600"/>
    <n v="32"/>
    <n v="10465"/>
  </r>
  <r>
    <n v="769756"/>
    <x v="2"/>
    <x v="0"/>
    <x v="5"/>
    <s v="Applied Materials"/>
    <x v="3"/>
    <x v="0"/>
    <x v="6"/>
    <d v="2021-05-16T00:00:00"/>
    <d v="2021-06-14T00:00:00"/>
    <x v="1"/>
    <x v="1"/>
    <d v="2021-07-14T00:00:00"/>
    <n v="971266"/>
    <x v="2"/>
    <s v="A2"/>
    <x v="1"/>
    <s v="Not Verified"/>
    <n v="63000"/>
    <n v="0.15659999999999999"/>
    <n v="280.61"/>
    <n v="5.9900000000000002E-2"/>
    <n v="9225"/>
    <n v="45"/>
    <n v="10102"/>
  </r>
  <r>
    <n v="642913"/>
    <x v="3"/>
    <x v="0"/>
    <x v="5"/>
    <s v="Columbia College Chicago"/>
    <x v="3"/>
    <x v="0"/>
    <x v="21"/>
    <d v="2021-03-12T00:00:00"/>
    <d v="2021-03-12T00:00:00"/>
    <x v="1"/>
    <x v="1"/>
    <d v="2021-04-12T00:00:00"/>
    <n v="822835"/>
    <x v="2"/>
    <s v="A3"/>
    <x v="1"/>
    <s v="Not Verified"/>
    <n v="50000"/>
    <n v="0.1908"/>
    <n v="246.28"/>
    <n v="6.1699999999999998E-2"/>
    <n v="8075"/>
    <n v="23"/>
    <n v="8371"/>
  </r>
  <r>
    <n v="603012"/>
    <x v="8"/>
    <x v="0"/>
    <x v="5"/>
    <s v="Gateway School"/>
    <x v="3"/>
    <x v="0"/>
    <x v="50"/>
    <d v="2021-03-16T00:00:00"/>
    <d v="2021-12-11T00:00:00"/>
    <x v="1"/>
    <x v="1"/>
    <d v="2022-01-11T00:00:00"/>
    <n v="773709"/>
    <x v="2"/>
    <s v="A3"/>
    <x v="1"/>
    <s v="Not Verified"/>
    <n v="50000"/>
    <n v="0.17399999999999999"/>
    <n v="268.39999999999998"/>
    <n v="6.1699999999999998E-2"/>
    <n v="8800"/>
    <n v="16"/>
    <n v="9297"/>
  </r>
  <r>
    <n v="519113"/>
    <x v="1"/>
    <x v="0"/>
    <x v="5"/>
    <s v="SPB Partners"/>
    <x v="3"/>
    <x v="0"/>
    <x v="27"/>
    <d v="2021-05-16T00:00:00"/>
    <d v="2021-06-13T00:00:00"/>
    <x v="1"/>
    <x v="1"/>
    <d v="2021-07-13T00:00:00"/>
    <n v="671119"/>
    <x v="2"/>
    <s v="A3"/>
    <x v="1"/>
    <s v="Not Verified"/>
    <n v="99996"/>
    <n v="0.14219999999999999"/>
    <n v="247.53"/>
    <n v="7.1400000000000005E-2"/>
    <n v="8000"/>
    <n v="13"/>
    <n v="8912"/>
  </r>
  <r>
    <n v="1008802"/>
    <x v="9"/>
    <x v="0"/>
    <x v="5"/>
    <s v="Paradise Hospitality Group"/>
    <x v="3"/>
    <x v="0"/>
    <x v="22"/>
    <d v="2021-05-16T00:00:00"/>
    <d v="2021-01-12T00:00:00"/>
    <x v="1"/>
    <x v="1"/>
    <d v="2021-02-12T00:00:00"/>
    <n v="1235247"/>
    <x v="2"/>
    <s v="A3"/>
    <x v="1"/>
    <s v="Not Verified"/>
    <n v="42000"/>
    <n v="0.16259999999999999"/>
    <n v="264.45"/>
    <n v="7.51E-2"/>
    <n v="8500"/>
    <n v="15"/>
    <n v="8605"/>
  </r>
  <r>
    <n v="480967"/>
    <x v="4"/>
    <x v="0"/>
    <x v="5"/>
    <s v="Jacobs Music"/>
    <x v="3"/>
    <x v="0"/>
    <x v="46"/>
    <d v="2021-05-16T00:00:00"/>
    <d v="2021-09-11T00:00:00"/>
    <x v="1"/>
    <x v="1"/>
    <d v="2021-10-11T00:00:00"/>
    <n v="611590"/>
    <x v="2"/>
    <s v="A3"/>
    <x v="1"/>
    <s v="Not Verified"/>
    <n v="59000"/>
    <n v="0.1285"/>
    <n v="92.82"/>
    <n v="7.1400000000000005E-2"/>
    <n v="3000"/>
    <n v="11"/>
    <n v="3260"/>
  </r>
  <r>
    <n v="854083"/>
    <x v="19"/>
    <x v="0"/>
    <x v="5"/>
    <s v="Run of the Mill Tavern"/>
    <x v="3"/>
    <x v="0"/>
    <x v="11"/>
    <d v="2021-05-16T00:00:00"/>
    <d v="2021-09-14T00:00:00"/>
    <x v="1"/>
    <x v="1"/>
    <d v="2021-10-14T00:00:00"/>
    <n v="1066306"/>
    <x v="2"/>
    <s v="A3"/>
    <x v="1"/>
    <s v="Not Verified"/>
    <n v="20000"/>
    <n v="0.29880000000000001"/>
    <n v="111.92"/>
    <n v="6.9900000000000004E-2"/>
    <n v="3625"/>
    <n v="21"/>
    <n v="4029"/>
  </r>
  <r>
    <n v="719545"/>
    <x v="1"/>
    <x v="0"/>
    <x v="5"/>
    <s v="Garden Communities"/>
    <x v="3"/>
    <x v="0"/>
    <x v="29"/>
    <d v="2021-08-15T00:00:00"/>
    <d v="2021-04-14T00:00:00"/>
    <x v="1"/>
    <x v="1"/>
    <d v="2021-05-14T00:00:00"/>
    <n v="913895"/>
    <x v="2"/>
    <s v="A3"/>
    <x v="1"/>
    <s v="Not Verified"/>
    <n v="55000"/>
    <n v="0.17150000000000001"/>
    <n v="215.89"/>
    <n v="6.9199999999999998E-2"/>
    <n v="7000"/>
    <n v="25"/>
    <n v="7772"/>
  </r>
  <r>
    <n v="416002"/>
    <x v="1"/>
    <x v="0"/>
    <x v="5"/>
    <s v="GKN Aerospace"/>
    <x v="3"/>
    <x v="0"/>
    <x v="23"/>
    <d v="2021-06-12T00:00:00"/>
    <d v="2021-07-12T00:00:00"/>
    <x v="1"/>
    <x v="1"/>
    <d v="2021-08-12T00:00:00"/>
    <n v="484117"/>
    <x v="2"/>
    <s v="A4"/>
    <x v="1"/>
    <s v="Not Verified"/>
    <n v="92000"/>
    <n v="7.1199999999999999E-2"/>
    <n v="223.63"/>
    <n v="9.3200000000000005E-2"/>
    <n v="7000"/>
    <n v="28"/>
    <n v="8051"/>
  </r>
  <r>
    <n v="786104"/>
    <x v="17"/>
    <x v="0"/>
    <x v="5"/>
    <s v="United Dining"/>
    <x v="3"/>
    <x v="0"/>
    <x v="6"/>
    <d v="2021-05-16T00:00:00"/>
    <d v="2021-02-14T00:00:00"/>
    <x v="1"/>
    <x v="1"/>
    <d v="2021-03-14T00:00:00"/>
    <n v="989465"/>
    <x v="2"/>
    <s v="A4"/>
    <x v="1"/>
    <s v="Not Verified"/>
    <n v="31000"/>
    <n v="0.2311"/>
    <n v="233.27"/>
    <n v="7.4899999999999994E-2"/>
    <n v="7500"/>
    <n v="20"/>
    <n v="8377"/>
  </r>
  <r>
    <n v="738309"/>
    <x v="37"/>
    <x v="0"/>
    <x v="5"/>
    <s v="Waggener Edstrom WW"/>
    <x v="3"/>
    <x v="0"/>
    <x v="29"/>
    <d v="2021-05-16T00:00:00"/>
    <d v="2021-05-14T00:00:00"/>
    <x v="1"/>
    <x v="1"/>
    <d v="2021-06-14T00:00:00"/>
    <n v="935659"/>
    <x v="2"/>
    <s v="A4"/>
    <x v="1"/>
    <s v="Not Verified"/>
    <n v="46000"/>
    <n v="0.1023"/>
    <n v="279.08999999999997"/>
    <n v="7.2900000000000006E-2"/>
    <n v="9000"/>
    <n v="10"/>
    <n v="10047"/>
  </r>
  <r>
    <n v="746107"/>
    <x v="1"/>
    <x v="0"/>
    <x v="5"/>
    <s v="Louis F. Batmale"/>
    <x v="3"/>
    <x v="0"/>
    <x v="25"/>
    <d v="2021-09-11T00:00:00"/>
    <d v="2021-09-11T00:00:00"/>
    <x v="1"/>
    <x v="1"/>
    <d v="2021-10-11T00:00:00"/>
    <n v="944755"/>
    <x v="2"/>
    <s v="A4"/>
    <x v="1"/>
    <s v="Not Verified"/>
    <n v="49000"/>
    <n v="0.13400000000000001"/>
    <n v="388.78"/>
    <n v="7.4899999999999994E-2"/>
    <n v="12500"/>
    <n v="18"/>
    <n v="12769"/>
  </r>
  <r>
    <n v="768837"/>
    <x v="1"/>
    <x v="0"/>
    <x v="5"/>
    <s v="Emerald Pools"/>
    <x v="3"/>
    <x v="0"/>
    <x v="6"/>
    <d v="2021-05-16T00:00:00"/>
    <d v="2021-08-12T00:00:00"/>
    <x v="1"/>
    <x v="1"/>
    <d v="2021-09-12T00:00:00"/>
    <n v="970220"/>
    <x v="2"/>
    <s v="A4"/>
    <x v="1"/>
    <s v="Not Verified"/>
    <n v="36996"/>
    <n v="3.7600000000000001E-2"/>
    <n v="248.82"/>
    <n v="7.4899999999999994E-2"/>
    <n v="8000"/>
    <n v="24"/>
    <n v="8583"/>
  </r>
  <r>
    <n v="573051"/>
    <x v="26"/>
    <x v="0"/>
    <x v="5"/>
    <s v="Jahabow Industries, LLC"/>
    <x v="3"/>
    <x v="0"/>
    <x v="47"/>
    <d v="2021-03-13T00:00:00"/>
    <d v="2021-03-12T00:00:00"/>
    <x v="1"/>
    <x v="1"/>
    <d v="2021-04-12T00:00:00"/>
    <n v="737103"/>
    <x v="2"/>
    <s v="A4"/>
    <x v="1"/>
    <s v="Not Verified"/>
    <n v="30000"/>
    <n v="0.22159999999999999"/>
    <n v="256.67"/>
    <n v="7.51E-2"/>
    <n v="8250"/>
    <n v="26"/>
    <n v="8976"/>
  </r>
  <r>
    <n v="973622"/>
    <x v="37"/>
    <x v="0"/>
    <x v="5"/>
    <s v=" Down To Earth Distributors, Inc."/>
    <x v="3"/>
    <x v="0"/>
    <x v="13"/>
    <d v="2021-12-13T00:00:00"/>
    <d v="2021-12-13T00:00:00"/>
    <x v="1"/>
    <x v="1"/>
    <d v="2022-01-13T00:00:00"/>
    <n v="1195649"/>
    <x v="2"/>
    <s v="A4"/>
    <x v="1"/>
    <s v="Not Verified"/>
    <n v="42000"/>
    <n v="0.22739999999999999"/>
    <n v="589.04"/>
    <n v="7.9000000000000001E-2"/>
    <n v="18825"/>
    <n v="22"/>
    <n v="20959"/>
  </r>
  <r>
    <n v="686414"/>
    <x v="23"/>
    <x v="0"/>
    <x v="5"/>
    <s v="Silver Pick Lodge"/>
    <x v="3"/>
    <x v="0"/>
    <x v="42"/>
    <d v="2021-12-15T00:00:00"/>
    <d v="2021-09-13T00:00:00"/>
    <x v="1"/>
    <x v="1"/>
    <d v="2021-10-13T00:00:00"/>
    <n v="876223"/>
    <x v="2"/>
    <s v="A4"/>
    <x v="1"/>
    <s v="Not Verified"/>
    <n v="35000"/>
    <n v="0.18029999999999999"/>
    <n v="248.08"/>
    <n v="7.2900000000000006E-2"/>
    <n v="8000"/>
    <n v="13"/>
    <n v="8901"/>
  </r>
  <r>
    <n v="579781"/>
    <x v="19"/>
    <x v="0"/>
    <x v="5"/>
    <s v="Geauga Savings Bank"/>
    <x v="3"/>
    <x v="0"/>
    <x v="54"/>
    <d v="2021-07-12T00:00:00"/>
    <d v="2021-06-12T00:00:00"/>
    <x v="1"/>
    <x v="1"/>
    <d v="2021-07-12T00:00:00"/>
    <n v="745380"/>
    <x v="2"/>
    <s v="A4"/>
    <x v="1"/>
    <s v="Not Verified"/>
    <n v="28800"/>
    <n v="0.245"/>
    <n v="248.89"/>
    <n v="7.51E-2"/>
    <n v="8000"/>
    <n v="27"/>
    <n v="8779"/>
  </r>
  <r>
    <n v="653841"/>
    <x v="2"/>
    <x v="0"/>
    <x v="5"/>
    <s v="Penson Worldwide"/>
    <x v="3"/>
    <x v="0"/>
    <x v="21"/>
    <d v="2021-01-14T00:00:00"/>
    <d v="2021-02-14T00:00:00"/>
    <x v="1"/>
    <x v="1"/>
    <d v="2021-03-14T00:00:00"/>
    <n v="836207"/>
    <x v="2"/>
    <s v="A4"/>
    <x v="1"/>
    <s v="Not Verified"/>
    <n v="81996"/>
    <n v="0.19070000000000001"/>
    <n v="310.10000000000002"/>
    <n v="7.2900000000000006E-2"/>
    <n v="10000"/>
    <n v="21"/>
    <n v="11164"/>
  </r>
  <r>
    <n v="1056925"/>
    <x v="18"/>
    <x v="0"/>
    <x v="5"/>
    <s v="Korea Express USA, Inc"/>
    <x v="3"/>
    <x v="0"/>
    <x v="12"/>
    <d v="2021-05-16T00:00:00"/>
    <d v="2021-12-14T00:00:00"/>
    <x v="1"/>
    <x v="1"/>
    <d v="2022-01-14T00:00:00"/>
    <n v="1288480"/>
    <x v="2"/>
    <s v="A4"/>
    <x v="1"/>
    <s v="Not Verified"/>
    <n v="110000"/>
    <n v="4.8500000000000001E-2"/>
    <n v="375.49"/>
    <n v="7.9000000000000001E-2"/>
    <n v="12000"/>
    <n v="20"/>
    <n v="13517"/>
  </r>
  <r>
    <n v="550841"/>
    <x v="9"/>
    <x v="0"/>
    <x v="5"/>
    <s v="Johns Hopkins School of Medicine"/>
    <x v="3"/>
    <x v="0"/>
    <x v="43"/>
    <d v="2021-05-16T00:00:00"/>
    <d v="2021-11-11T00:00:00"/>
    <x v="1"/>
    <x v="1"/>
    <d v="2021-12-11T00:00:00"/>
    <n v="709958"/>
    <x v="2"/>
    <s v="A4"/>
    <x v="1"/>
    <s v="Not Verified"/>
    <n v="97850"/>
    <n v="0.12239999999999999"/>
    <n v="311.11"/>
    <n v="7.51E-2"/>
    <n v="10000"/>
    <n v="21"/>
    <n v="10771"/>
  </r>
  <r>
    <n v="877227"/>
    <x v="1"/>
    <x v="0"/>
    <x v="5"/>
    <s v="Kasier Permenante"/>
    <x v="3"/>
    <x v="0"/>
    <x v="10"/>
    <d v="2021-05-16T00:00:00"/>
    <d v="2021-09-14T00:00:00"/>
    <x v="1"/>
    <x v="1"/>
    <d v="2021-10-14T00:00:00"/>
    <n v="1091928"/>
    <x v="2"/>
    <s v="A4"/>
    <x v="1"/>
    <s v="Not Verified"/>
    <n v="80000"/>
    <n v="0.11700000000000001"/>
    <n v="149.29"/>
    <n v="7.4899999999999994E-2"/>
    <n v="4800"/>
    <n v="22"/>
    <n v="5374"/>
  </r>
  <r>
    <n v="1034587"/>
    <x v="18"/>
    <x v="0"/>
    <x v="5"/>
    <s v="Harvey Nash Inc"/>
    <x v="3"/>
    <x v="0"/>
    <x v="22"/>
    <d v="2021-05-16T00:00:00"/>
    <d v="2021-07-14T00:00:00"/>
    <x v="1"/>
    <x v="1"/>
    <d v="2021-08-14T00:00:00"/>
    <n v="1264174"/>
    <x v="2"/>
    <s v="A4"/>
    <x v="1"/>
    <s v="Not Verified"/>
    <n v="100000"/>
    <n v="0.182"/>
    <n v="375.49"/>
    <n v="7.9000000000000001E-2"/>
    <n v="12000"/>
    <n v="25"/>
    <n v="13481"/>
  </r>
  <r>
    <n v="997843"/>
    <x v="8"/>
    <x v="0"/>
    <x v="5"/>
    <m/>
    <x v="3"/>
    <x v="0"/>
    <x v="13"/>
    <d v="2021-09-15T00:00:00"/>
    <d v="2021-05-12T00:00:00"/>
    <x v="1"/>
    <x v="1"/>
    <d v="2021-06-12T00:00:00"/>
    <n v="1222952"/>
    <x v="2"/>
    <s v="A5"/>
    <x v="1"/>
    <s v="Not Verified"/>
    <n v="85000"/>
    <n v="7.4999999999999997E-3"/>
    <n v="31.76"/>
    <n v="8.8999999999999996E-2"/>
    <n v="1000"/>
    <n v="5"/>
    <n v="1042"/>
  </r>
  <r>
    <n v="1053415"/>
    <x v="1"/>
    <x v="0"/>
    <x v="5"/>
    <s v="gary gildersleeve"/>
    <x v="3"/>
    <x v="0"/>
    <x v="12"/>
    <d v="2021-11-15T00:00:00"/>
    <d v="2021-12-14T00:00:00"/>
    <x v="1"/>
    <x v="1"/>
    <d v="2022-01-14T00:00:00"/>
    <n v="1285008"/>
    <x v="2"/>
    <s v="A5"/>
    <x v="1"/>
    <s v="Not Verified"/>
    <n v="25600"/>
    <n v="0.1767"/>
    <n v="285.77999999999997"/>
    <n v="8.8999999999999996E-2"/>
    <n v="9000"/>
    <n v="13"/>
    <n v="10288"/>
  </r>
  <r>
    <n v="1033865"/>
    <x v="2"/>
    <x v="0"/>
    <x v="5"/>
    <s v="Life School Oak Cliff"/>
    <x v="3"/>
    <x v="0"/>
    <x v="22"/>
    <d v="2021-05-16T00:00:00"/>
    <d v="2021-04-13T00:00:00"/>
    <x v="1"/>
    <x v="1"/>
    <d v="2021-05-13T00:00:00"/>
    <n v="1263450"/>
    <x v="2"/>
    <s v="A5"/>
    <x v="1"/>
    <s v="Not Verified"/>
    <n v="42900"/>
    <n v="0.1603"/>
    <n v="381.04"/>
    <n v="8.8999999999999996E-2"/>
    <n v="12000"/>
    <n v="30"/>
    <n v="13155"/>
  </r>
  <r>
    <n v="805579"/>
    <x v="1"/>
    <x v="0"/>
    <x v="5"/>
    <s v="U.S. Medical Supply"/>
    <x v="3"/>
    <x v="0"/>
    <x v="44"/>
    <d v="2021-08-14T00:00:00"/>
    <d v="2021-05-14T00:00:00"/>
    <x v="1"/>
    <x v="1"/>
    <d v="2021-06-14T00:00:00"/>
    <n v="1011636"/>
    <x v="2"/>
    <s v="A5"/>
    <x v="1"/>
    <s v="Not Verified"/>
    <n v="72000"/>
    <n v="0.20430000000000001"/>
    <n v="189.38"/>
    <n v="8.4900000000000003E-2"/>
    <n v="6000"/>
    <n v="17"/>
    <n v="6814"/>
  </r>
  <r>
    <n v="530709"/>
    <x v="1"/>
    <x v="0"/>
    <x v="5"/>
    <s v="city of perris"/>
    <x v="3"/>
    <x v="0"/>
    <x v="51"/>
    <d v="2021-05-15T00:00:00"/>
    <d v="2021-05-12T00:00:00"/>
    <x v="1"/>
    <x v="1"/>
    <d v="2021-06-12T00:00:00"/>
    <n v="686231"/>
    <x v="2"/>
    <s v="A5"/>
    <x v="1"/>
    <s v="Not Verified"/>
    <n v="69000"/>
    <n v="0.12230000000000001"/>
    <n v="375.38"/>
    <n v="7.8799999999999995E-2"/>
    <n v="12000"/>
    <n v="32"/>
    <n v="13263"/>
  </r>
  <r>
    <n v="562349"/>
    <x v="1"/>
    <x v="0"/>
    <x v="5"/>
    <s v="Avid"/>
    <x v="3"/>
    <x v="0"/>
    <x v="47"/>
    <d v="2021-02-13T00:00:00"/>
    <d v="2021-01-13T00:00:00"/>
    <x v="1"/>
    <x v="1"/>
    <d v="2021-02-13T00:00:00"/>
    <n v="723638"/>
    <x v="2"/>
    <s v="A5"/>
    <x v="1"/>
    <s v="Not Verified"/>
    <n v="75000"/>
    <n v="0.1283"/>
    <n v="156.41"/>
    <n v="7.8799999999999995E-2"/>
    <n v="5000"/>
    <n v="29"/>
    <n v="5603"/>
  </r>
  <r>
    <n v="512512"/>
    <x v="25"/>
    <x v="0"/>
    <x v="5"/>
    <s v="VBCPS"/>
    <x v="3"/>
    <x v="0"/>
    <x v="27"/>
    <d v="2021-05-16T00:00:00"/>
    <d v="2021-05-13T00:00:00"/>
    <x v="1"/>
    <x v="1"/>
    <d v="2021-06-13T00:00:00"/>
    <n v="662171"/>
    <x v="2"/>
    <s v="A5"/>
    <x v="1"/>
    <s v="Not Verified"/>
    <n v="41000"/>
    <n v="0.1308"/>
    <n v="297.17"/>
    <n v="7.8799999999999995E-2"/>
    <n v="9500"/>
    <n v="29"/>
    <n v="10699"/>
  </r>
  <r>
    <n v="984636"/>
    <x v="26"/>
    <x v="0"/>
    <x v="5"/>
    <s v="Missouri Baptist Medical Center"/>
    <x v="3"/>
    <x v="0"/>
    <x v="13"/>
    <d v="2021-05-16T00:00:00"/>
    <d v="2021-10-14T00:00:00"/>
    <x v="1"/>
    <x v="1"/>
    <d v="2021-11-14T00:00:00"/>
    <n v="1207872"/>
    <x v="2"/>
    <s v="A5"/>
    <x v="1"/>
    <s v="Not Verified"/>
    <n v="36500"/>
    <n v="0.21990000000000001"/>
    <n v="448.52"/>
    <n v="8.8999999999999996E-2"/>
    <n v="14125"/>
    <n v="41"/>
    <n v="16146"/>
  </r>
  <r>
    <n v="680092"/>
    <x v="37"/>
    <x v="0"/>
    <x v="5"/>
    <s v="Scott W. Marsal"/>
    <x v="3"/>
    <x v="0"/>
    <x v="0"/>
    <d v="2021-03-14T00:00:00"/>
    <d v="2021-03-14T00:00:00"/>
    <x v="1"/>
    <x v="1"/>
    <d v="2021-04-14T00:00:00"/>
    <n v="868791"/>
    <x v="2"/>
    <s v="A5"/>
    <x v="1"/>
    <s v="Not Verified"/>
    <n v="40560"/>
    <n v="0.20469999999999999"/>
    <n v="249.44"/>
    <n v="7.6600000000000001E-2"/>
    <n v="8000"/>
    <n v="54"/>
    <n v="8981"/>
  </r>
  <r>
    <n v="859191"/>
    <x v="16"/>
    <x v="0"/>
    <x v="7"/>
    <s v="Dimensional Insight  Inc."/>
    <x v="3"/>
    <x v="0"/>
    <x v="11"/>
    <d v="2021-04-16T00:00:00"/>
    <d v="2021-09-14T00:00:00"/>
    <x v="1"/>
    <x v="1"/>
    <d v="2021-10-14T00:00:00"/>
    <n v="1071871"/>
    <x v="2"/>
    <s v="A1"/>
    <x v="1"/>
    <s v="Not Verified"/>
    <n v="52992"/>
    <n v="0.16170000000000001"/>
    <n v="386.05"/>
    <n v="5.4199999999999998E-2"/>
    <n v="12800"/>
    <n v="14"/>
    <n v="13898"/>
  </r>
  <r>
    <n v="766964"/>
    <x v="14"/>
    <x v="0"/>
    <x v="7"/>
    <s v="D&amp;D Cabinets"/>
    <x v="3"/>
    <x v="0"/>
    <x v="25"/>
    <d v="2021-05-16T00:00:00"/>
    <d v="2021-06-13T00:00:00"/>
    <x v="1"/>
    <x v="1"/>
    <d v="2021-07-13T00:00:00"/>
    <n v="967996"/>
    <x v="2"/>
    <s v="A3"/>
    <x v="1"/>
    <s v="Not Verified"/>
    <n v="32000"/>
    <n v="0.1804"/>
    <n v="308.73"/>
    <n v="6.9900000000000004E-2"/>
    <n v="10000"/>
    <n v="15"/>
    <n v="10978"/>
  </r>
  <r>
    <n v="557619"/>
    <x v="4"/>
    <x v="0"/>
    <x v="7"/>
    <s v="Wyoming County Conservation District"/>
    <x v="3"/>
    <x v="0"/>
    <x v="47"/>
    <d v="2021-09-13T00:00:00"/>
    <d v="2021-09-13T00:00:00"/>
    <x v="1"/>
    <x v="1"/>
    <d v="2021-10-13T00:00:00"/>
    <n v="717925"/>
    <x v="2"/>
    <s v="A3"/>
    <x v="1"/>
    <s v="Not Verified"/>
    <n v="28416"/>
    <n v="0.193"/>
    <n v="142.33000000000001"/>
    <n v="7.1400000000000005E-2"/>
    <n v="4600"/>
    <n v="24"/>
    <n v="5140"/>
  </r>
  <r>
    <n v="731879"/>
    <x v="18"/>
    <x v="0"/>
    <x v="7"/>
    <s v="Johnson &amp; Johnson"/>
    <x v="3"/>
    <x v="0"/>
    <x v="29"/>
    <d v="2021-09-13T00:00:00"/>
    <d v="2021-09-13T00:00:00"/>
    <x v="1"/>
    <x v="1"/>
    <d v="2021-10-13T00:00:00"/>
    <n v="927988"/>
    <x v="2"/>
    <s v="A3"/>
    <x v="1"/>
    <s v="Not Verified"/>
    <n v="83236"/>
    <n v="0.1008"/>
    <n v="215.89"/>
    <n v="6.9199999999999998E-2"/>
    <n v="7000"/>
    <n v="25"/>
    <n v="7619"/>
  </r>
  <r>
    <n v="978833"/>
    <x v="1"/>
    <x v="0"/>
    <x v="7"/>
    <s v="Sports Authority"/>
    <x v="3"/>
    <x v="0"/>
    <x v="22"/>
    <d v="2021-11-14T00:00:00"/>
    <d v="2021-11-14T00:00:00"/>
    <x v="1"/>
    <x v="1"/>
    <d v="2021-12-14T00:00:00"/>
    <n v="1201685"/>
    <x v="2"/>
    <s v="A4"/>
    <x v="1"/>
    <s v="Not Verified"/>
    <n v="54000"/>
    <n v="9.5999999999999992E-3"/>
    <n v="312.91000000000003"/>
    <n v="7.9000000000000001E-2"/>
    <n v="10000"/>
    <n v="8"/>
    <n v="11264"/>
  </r>
  <r>
    <n v="684141"/>
    <x v="25"/>
    <x v="0"/>
    <x v="7"/>
    <s v="ORIGIO Humagen Pipets"/>
    <x v="3"/>
    <x v="0"/>
    <x v="0"/>
    <d v="2021-11-15T00:00:00"/>
    <d v="2021-03-14T00:00:00"/>
    <x v="1"/>
    <x v="1"/>
    <d v="2021-04-14T00:00:00"/>
    <n v="873564"/>
    <x v="2"/>
    <s v="A4"/>
    <x v="1"/>
    <s v="Not Verified"/>
    <n v="60197"/>
    <n v="0.18679999999999999"/>
    <n v="161.26"/>
    <n v="7.2900000000000006E-2"/>
    <n v="5200"/>
    <n v="10"/>
    <n v="5805"/>
  </r>
  <r>
    <n v="395277"/>
    <x v="8"/>
    <x v="0"/>
    <x v="7"/>
    <s v="City University of New York"/>
    <x v="3"/>
    <x v="0"/>
    <x v="45"/>
    <d v="2021-02-15T00:00:00"/>
    <d v="2021-12-10T00:00:00"/>
    <x v="1"/>
    <x v="1"/>
    <d v="2022-01-10T00:00:00"/>
    <n v="434632"/>
    <x v="2"/>
    <s v="A4"/>
    <x v="1"/>
    <s v="Not Verified"/>
    <n v="65000"/>
    <n v="1.9400000000000001E-2"/>
    <n v="255.58"/>
    <n v="9.3200000000000005E-2"/>
    <n v="8000"/>
    <n v="14"/>
    <n v="8911"/>
  </r>
  <r>
    <n v="1039833"/>
    <x v="23"/>
    <x v="0"/>
    <x v="7"/>
    <s v="Starbucks"/>
    <x v="3"/>
    <x v="0"/>
    <x v="22"/>
    <d v="2021-03-14T00:00:00"/>
    <d v="2021-03-14T00:00:00"/>
    <x v="1"/>
    <x v="1"/>
    <d v="2021-04-14T00:00:00"/>
    <n v="1269773"/>
    <x v="2"/>
    <s v="A4"/>
    <x v="1"/>
    <s v="Not Verified"/>
    <n v="21000"/>
    <n v="0.2177"/>
    <n v="195.57"/>
    <n v="7.9000000000000001E-2"/>
    <n v="6250"/>
    <n v="12"/>
    <n v="6964"/>
  </r>
  <r>
    <n v="561379"/>
    <x v="5"/>
    <x v="0"/>
    <x v="7"/>
    <s v="Miami-Dade County Risk Management"/>
    <x v="3"/>
    <x v="0"/>
    <x v="47"/>
    <d v="2021-06-13T00:00:00"/>
    <d v="2021-05-13T00:00:00"/>
    <x v="1"/>
    <x v="1"/>
    <d v="2021-06-13T00:00:00"/>
    <n v="722464"/>
    <x v="2"/>
    <s v="A5"/>
    <x v="1"/>
    <s v="Not Verified"/>
    <n v="38400"/>
    <n v="9.69E-2"/>
    <n v="250.25"/>
    <n v="7.8799999999999995E-2"/>
    <n v="8000"/>
    <n v="5"/>
    <n v="9000"/>
  </r>
  <r>
    <n v="742765"/>
    <x v="19"/>
    <x v="0"/>
    <x v="7"/>
    <s v="Stone Creek Landscape Co."/>
    <x v="3"/>
    <x v="0"/>
    <x v="25"/>
    <d v="2021-12-11T00:00:00"/>
    <d v="2021-12-11T00:00:00"/>
    <x v="1"/>
    <x v="1"/>
    <d v="2022-01-11T00:00:00"/>
    <n v="940911"/>
    <x v="2"/>
    <s v="A5"/>
    <x v="1"/>
    <s v="Not Verified"/>
    <n v="40000"/>
    <n v="3.8100000000000002E-2"/>
    <n v="75.760000000000005"/>
    <n v="8.4900000000000003E-2"/>
    <n v="2400"/>
    <n v="13"/>
    <n v="2494"/>
  </r>
  <r>
    <n v="447273"/>
    <x v="5"/>
    <x v="0"/>
    <x v="7"/>
    <s v="Oral Facial Surgical Associates"/>
    <x v="3"/>
    <x v="0"/>
    <x v="15"/>
    <d v="2021-10-12T00:00:00"/>
    <d v="2021-10-12T00:00:00"/>
    <x v="1"/>
    <x v="1"/>
    <d v="2021-11-12T00:00:00"/>
    <n v="541894"/>
    <x v="2"/>
    <s v="A5"/>
    <x v="1"/>
    <s v="Not Verified"/>
    <n v="37000"/>
    <n v="4.5100000000000001E-2"/>
    <n v="285.95"/>
    <n v="8.9399999999999993E-2"/>
    <n v="9000"/>
    <n v="19"/>
    <n v="10294"/>
  </r>
  <r>
    <n v="837597"/>
    <x v="1"/>
    <x v="0"/>
    <x v="7"/>
    <s v="jw molding"/>
    <x v="3"/>
    <x v="0"/>
    <x v="11"/>
    <d v="2021-07-15T00:00:00"/>
    <d v="2021-11-12T00:00:00"/>
    <x v="1"/>
    <x v="1"/>
    <d v="2021-12-12T00:00:00"/>
    <n v="1047634"/>
    <x v="2"/>
    <s v="A5"/>
    <x v="1"/>
    <s v="Not Verified"/>
    <n v="24960"/>
    <n v="0.1976"/>
    <n v="44.19"/>
    <n v="8.4900000000000003E-2"/>
    <n v="1400"/>
    <n v="15"/>
    <n v="1510"/>
  </r>
  <r>
    <n v="665665"/>
    <x v="32"/>
    <x v="0"/>
    <x v="7"/>
    <s v="Duke University"/>
    <x v="3"/>
    <x v="0"/>
    <x v="0"/>
    <d v="2021-02-14T00:00:00"/>
    <d v="2021-01-14T00:00:00"/>
    <x v="1"/>
    <x v="1"/>
    <d v="2021-02-14T00:00:00"/>
    <n v="851075"/>
    <x v="2"/>
    <s v="A5"/>
    <x v="1"/>
    <s v="Not Verified"/>
    <n v="63550"/>
    <n v="0.13880000000000001"/>
    <n v="187.08"/>
    <n v="7.6600000000000001E-2"/>
    <n v="6000"/>
    <n v="12"/>
    <n v="6734"/>
  </r>
  <r>
    <n v="516826"/>
    <x v="8"/>
    <x v="0"/>
    <x v="7"/>
    <s v="Waldorf Astoria"/>
    <x v="3"/>
    <x v="0"/>
    <x v="27"/>
    <d v="2021-05-13T00:00:00"/>
    <d v="2021-05-13T00:00:00"/>
    <x v="1"/>
    <x v="1"/>
    <d v="2021-06-13T00:00:00"/>
    <n v="667936"/>
    <x v="2"/>
    <s v="A5"/>
    <x v="1"/>
    <s v="Not Verified"/>
    <n v="52000"/>
    <n v="0.159"/>
    <n v="312.82"/>
    <n v="7.8799999999999995E-2"/>
    <n v="10000"/>
    <n v="27"/>
    <n v="11250"/>
  </r>
  <r>
    <n v="438614"/>
    <x v="21"/>
    <x v="0"/>
    <x v="7"/>
    <s v="Foxwoods Resort Casino"/>
    <x v="3"/>
    <x v="0"/>
    <x v="52"/>
    <d v="2021-01-12T00:00:00"/>
    <d v="2021-01-12T00:00:00"/>
    <x v="1"/>
    <x v="1"/>
    <d v="2021-02-12T00:00:00"/>
    <n v="528675"/>
    <x v="2"/>
    <s v="A5"/>
    <x v="1"/>
    <s v="Not Verified"/>
    <n v="60000"/>
    <n v="0.23180000000000001"/>
    <n v="190.63"/>
    <n v="8.9399999999999993E-2"/>
    <n v="6000"/>
    <n v="21"/>
    <n v="6758"/>
  </r>
  <r>
    <n v="822959"/>
    <x v="18"/>
    <x v="0"/>
    <x v="7"/>
    <s v="Sony Electronics"/>
    <x v="3"/>
    <x v="0"/>
    <x v="44"/>
    <d v="2021-08-12T00:00:00"/>
    <d v="2021-09-12T00:00:00"/>
    <x v="1"/>
    <x v="1"/>
    <d v="2021-10-12T00:00:00"/>
    <n v="1031485"/>
    <x v="2"/>
    <s v="A5"/>
    <x v="1"/>
    <s v="Not Verified"/>
    <n v="54000"/>
    <n v="8.2400000000000001E-2"/>
    <n v="378.76"/>
    <n v="8.4900000000000003E-2"/>
    <n v="12000"/>
    <n v="12"/>
    <n v="12851"/>
  </r>
  <r>
    <n v="1017595"/>
    <x v="6"/>
    <x v="0"/>
    <x v="9"/>
    <s v="CNC MACHINE MANUFACTURER"/>
    <x v="3"/>
    <x v="0"/>
    <x v="22"/>
    <d v="2021-05-16T00:00:00"/>
    <d v="2021-12-14T00:00:00"/>
    <x v="1"/>
    <x v="1"/>
    <d v="2022-01-14T00:00:00"/>
    <n v="1245368"/>
    <x v="2"/>
    <s v="A1"/>
    <x v="1"/>
    <s v="Not Verified"/>
    <n v="48000"/>
    <n v="0.112"/>
    <n v="121.75"/>
    <n v="6.0299999999999999E-2"/>
    <n v="4000"/>
    <n v="14"/>
    <n v="4383"/>
  </r>
  <r>
    <n v="696903"/>
    <x v="8"/>
    <x v="0"/>
    <x v="9"/>
    <s v="Miltiadis Leptourgos, PE"/>
    <x v="3"/>
    <x v="0"/>
    <x v="42"/>
    <d v="2021-03-14T00:00:00"/>
    <d v="2021-03-14T00:00:00"/>
    <x v="1"/>
    <x v="1"/>
    <d v="2021-04-14T00:00:00"/>
    <n v="888118"/>
    <x v="2"/>
    <s v="A1"/>
    <x v="1"/>
    <s v="Not Verified"/>
    <n v="32000"/>
    <n v="0.1673"/>
    <n v="217.16"/>
    <n v="5.4199999999999998E-2"/>
    <n v="7200"/>
    <n v="12"/>
    <n v="7817"/>
  </r>
  <r>
    <n v="626799"/>
    <x v="1"/>
    <x v="0"/>
    <x v="9"/>
    <s v="City of Oceanside"/>
    <x v="3"/>
    <x v="0"/>
    <x v="41"/>
    <d v="2021-12-15T00:00:00"/>
    <d v="2021-12-13T00:00:00"/>
    <x v="1"/>
    <x v="1"/>
    <d v="2022-01-13T00:00:00"/>
    <n v="803195"/>
    <x v="2"/>
    <s v="A2"/>
    <x v="1"/>
    <s v="Not Verified"/>
    <n v="70000"/>
    <n v="0.20910000000000001"/>
    <n v="277.5"/>
    <n v="5.79E-2"/>
    <n v="15000"/>
    <n v="18"/>
    <n v="9990"/>
  </r>
  <r>
    <n v="874549"/>
    <x v="32"/>
    <x v="0"/>
    <x v="9"/>
    <s v="Norris &amp; tunstall"/>
    <x v="3"/>
    <x v="0"/>
    <x v="10"/>
    <d v="2021-12-15T00:00:00"/>
    <d v="2021-02-13T00:00:00"/>
    <x v="1"/>
    <x v="1"/>
    <d v="2021-03-13T00:00:00"/>
    <n v="1089040"/>
    <x v="2"/>
    <s v="A2"/>
    <x v="1"/>
    <s v="Not Verified"/>
    <n v="45000"/>
    <n v="0.1915"/>
    <n v="45.63"/>
    <n v="5.9900000000000002E-2"/>
    <n v="1500"/>
    <n v="15"/>
    <n v="1601"/>
  </r>
  <r>
    <n v="747852"/>
    <x v="11"/>
    <x v="0"/>
    <x v="9"/>
    <s v="yellow cab com."/>
    <x v="3"/>
    <x v="0"/>
    <x v="25"/>
    <d v="2021-05-16T00:00:00"/>
    <d v="2021-05-14T00:00:00"/>
    <x v="1"/>
    <x v="1"/>
    <d v="2021-06-14T00:00:00"/>
    <n v="946843"/>
    <x v="2"/>
    <s v="A2"/>
    <x v="1"/>
    <s v="Not Verified"/>
    <n v="30000"/>
    <n v="0.23200000000000001"/>
    <n v="257.02999999999997"/>
    <n v="5.9900000000000002E-2"/>
    <n v="8450"/>
    <n v="14"/>
    <n v="9253"/>
  </r>
  <r>
    <n v="455161"/>
    <x v="1"/>
    <x v="0"/>
    <x v="9"/>
    <s v="Room &amp; Board"/>
    <x v="3"/>
    <x v="0"/>
    <x v="32"/>
    <d v="2021-04-16T00:00:00"/>
    <d v="2021-11-12T00:00:00"/>
    <x v="1"/>
    <x v="1"/>
    <d v="2021-12-12T00:00:00"/>
    <n v="564346"/>
    <x v="2"/>
    <s v="A2"/>
    <x v="1"/>
    <s v="Not Verified"/>
    <n v="50000"/>
    <n v="5.2299999999999999E-2"/>
    <n v="124.24"/>
    <n v="7.3999999999999996E-2"/>
    <n v="4000"/>
    <n v="10"/>
    <n v="4472"/>
  </r>
  <r>
    <n v="1038453"/>
    <x v="32"/>
    <x v="0"/>
    <x v="9"/>
    <s v="army"/>
    <x v="3"/>
    <x v="0"/>
    <x v="22"/>
    <d v="2021-03-14T00:00:00"/>
    <d v="2021-05-13T00:00:00"/>
    <x v="1"/>
    <x v="1"/>
    <d v="2021-06-13T00:00:00"/>
    <n v="1268374"/>
    <x v="2"/>
    <s v="A2"/>
    <x v="1"/>
    <s v="Not Verified"/>
    <n v="62000"/>
    <n v="0.1908"/>
    <n v="153.52000000000001"/>
    <n v="6.6199999999999995E-2"/>
    <n v="5000"/>
    <n v="26"/>
    <n v="5360"/>
  </r>
  <r>
    <n v="882613"/>
    <x v="1"/>
    <x v="0"/>
    <x v="9"/>
    <s v="e.Digital Corporation"/>
    <x v="3"/>
    <x v="0"/>
    <x v="10"/>
    <d v="2021-05-16T00:00:00"/>
    <d v="2021-10-14T00:00:00"/>
    <x v="1"/>
    <x v="1"/>
    <d v="2021-11-14T00:00:00"/>
    <n v="1097789"/>
    <x v="2"/>
    <s v="A3"/>
    <x v="1"/>
    <s v="Not Verified"/>
    <n v="52500"/>
    <n v="0.26"/>
    <n v="355.45"/>
    <n v="7.51E-2"/>
    <n v="11425"/>
    <n v="11"/>
    <n v="12796"/>
  </r>
  <r>
    <n v="1031247"/>
    <x v="1"/>
    <x v="0"/>
    <x v="9"/>
    <s v="Pizza Pirates"/>
    <x v="3"/>
    <x v="0"/>
    <x v="22"/>
    <d v="2021-08-15T00:00:00"/>
    <d v="2021-07-14T00:00:00"/>
    <x v="1"/>
    <x v="1"/>
    <d v="2021-08-14T00:00:00"/>
    <n v="1260658"/>
    <x v="2"/>
    <s v="A3"/>
    <x v="1"/>
    <s v="Not Verified"/>
    <n v="28000"/>
    <n v="7.4999999999999997E-2"/>
    <n v="202.23"/>
    <n v="7.51E-2"/>
    <n v="6500"/>
    <n v="12"/>
    <n v="7261"/>
  </r>
  <r>
    <n v="614859"/>
    <x v="1"/>
    <x v="0"/>
    <x v="9"/>
    <s v="Cal Fire"/>
    <x v="3"/>
    <x v="0"/>
    <x v="49"/>
    <d v="2021-11-14T00:00:00"/>
    <d v="2021-10-12T00:00:00"/>
    <x v="1"/>
    <x v="1"/>
    <d v="2021-11-12T00:00:00"/>
    <n v="788445"/>
    <x v="2"/>
    <s v="A4"/>
    <x v="1"/>
    <s v="Not Verified"/>
    <n v="65000"/>
    <n v="0.12039999999999999"/>
    <n v="162.54"/>
    <n v="6.54E-2"/>
    <n v="8000"/>
    <n v="22"/>
    <n v="5682"/>
  </r>
  <r>
    <n v="675548"/>
    <x v="31"/>
    <x v="0"/>
    <x v="9"/>
    <s v="AIM Healthcare"/>
    <x v="3"/>
    <x v="0"/>
    <x v="0"/>
    <d v="2021-10-15T00:00:00"/>
    <d v="2021-07-12T00:00:00"/>
    <x v="1"/>
    <x v="1"/>
    <d v="2021-08-12T00:00:00"/>
    <n v="863360"/>
    <x v="2"/>
    <s v="A4"/>
    <x v="1"/>
    <s v="Not Verified"/>
    <n v="50500"/>
    <n v="0.27910000000000001"/>
    <n v="297.7"/>
    <n v="7.2900000000000006E-2"/>
    <n v="9600"/>
    <n v="27"/>
    <n v="10354"/>
  </r>
  <r>
    <n v="1051321"/>
    <x v="21"/>
    <x v="0"/>
    <x v="9"/>
    <s v="stamford hospital"/>
    <x v="3"/>
    <x v="0"/>
    <x v="12"/>
    <d v="2021-01-16T00:00:00"/>
    <d v="2021-12-14T00:00:00"/>
    <x v="1"/>
    <x v="1"/>
    <d v="2022-01-14T00:00:00"/>
    <n v="1282618"/>
    <x v="2"/>
    <s v="A4"/>
    <x v="1"/>
    <s v="Not Verified"/>
    <n v="83004"/>
    <n v="7.4200000000000002E-2"/>
    <n v="170.54"/>
    <n v="7.9000000000000001E-2"/>
    <n v="5450"/>
    <n v="31"/>
    <n v="6139"/>
  </r>
  <r>
    <n v="750602"/>
    <x v="1"/>
    <x v="0"/>
    <x v="9"/>
    <s v="Gap Inc"/>
    <x v="3"/>
    <x v="0"/>
    <x v="25"/>
    <d v="2021-02-16T00:00:00"/>
    <d v="2021-05-14T00:00:00"/>
    <x v="1"/>
    <x v="1"/>
    <d v="2021-06-14T00:00:00"/>
    <n v="949976"/>
    <x v="2"/>
    <s v="A4"/>
    <x v="1"/>
    <s v="Not Verified"/>
    <n v="130000"/>
    <n v="4.36E-2"/>
    <n v="311.02"/>
    <n v="7.4899999999999994E-2"/>
    <n v="10000"/>
    <n v="18"/>
    <n v="11197"/>
  </r>
  <r>
    <n v="363640"/>
    <x v="20"/>
    <x v="0"/>
    <x v="9"/>
    <s v="Heritage Mint, Ltd."/>
    <x v="3"/>
    <x v="0"/>
    <x v="36"/>
    <d v="2021-01-11T00:00:00"/>
    <d v="2021-03-09T00:00:00"/>
    <x v="1"/>
    <x v="1"/>
    <d v="2021-04-09T00:00:00"/>
    <n v="373670"/>
    <x v="2"/>
    <s v="A5"/>
    <x v="1"/>
    <s v="Not Verified"/>
    <n v="56000"/>
    <n v="5.3600000000000002E-2"/>
    <n v="175.88"/>
    <n v="9.3799999999999994E-2"/>
    <n v="5500"/>
    <n v="20"/>
    <n v="5626"/>
  </r>
  <r>
    <n v="858188"/>
    <x v="13"/>
    <x v="0"/>
    <x v="9"/>
    <s v="Colville Tribal Credit Coporation"/>
    <x v="3"/>
    <x v="0"/>
    <x v="11"/>
    <d v="2021-04-16T00:00:00"/>
    <d v="2021-11-12T00:00:00"/>
    <x v="1"/>
    <x v="1"/>
    <d v="2021-12-12T00:00:00"/>
    <n v="1070748"/>
    <x v="2"/>
    <s v="A5"/>
    <x v="1"/>
    <s v="Not Verified"/>
    <n v="24000"/>
    <n v="0.1605"/>
    <n v="315.63"/>
    <n v="8.4900000000000003E-2"/>
    <n v="10000"/>
    <n v="22"/>
    <n v="10828"/>
  </r>
  <r>
    <n v="751404"/>
    <x v="18"/>
    <x v="0"/>
    <x v="9"/>
    <s v="Country Arch Care Center"/>
    <x v="3"/>
    <x v="0"/>
    <x v="25"/>
    <d v="2021-10-15T00:00:00"/>
    <d v="2021-09-12T00:00:00"/>
    <x v="1"/>
    <x v="1"/>
    <d v="2021-10-12T00:00:00"/>
    <n v="950849"/>
    <x v="2"/>
    <s v="A5"/>
    <x v="1"/>
    <s v="Not Verified"/>
    <n v="60000"/>
    <n v="7.6999999999999999E-2"/>
    <n v="568.14"/>
    <n v="8.4900000000000003E-2"/>
    <n v="18000"/>
    <n v="21"/>
    <n v="19651"/>
  </r>
  <r>
    <n v="688229"/>
    <x v="1"/>
    <x v="0"/>
    <x v="9"/>
    <s v="Building Owner's Manager Association"/>
    <x v="3"/>
    <x v="0"/>
    <x v="25"/>
    <d v="2021-05-14T00:00:00"/>
    <d v="2021-05-14T00:00:00"/>
    <x v="1"/>
    <x v="1"/>
    <d v="2021-06-14T00:00:00"/>
    <n v="878346"/>
    <x v="2"/>
    <s v="A5"/>
    <x v="1"/>
    <s v="Not Verified"/>
    <n v="42000"/>
    <n v="0.23569999999999999"/>
    <n v="284.07"/>
    <n v="8.4900000000000003E-2"/>
    <n v="9000"/>
    <n v="22"/>
    <n v="10226"/>
  </r>
  <r>
    <n v="832834"/>
    <x v="16"/>
    <x v="0"/>
    <x v="9"/>
    <s v="U.S. Court of Appeals"/>
    <x v="3"/>
    <x v="0"/>
    <x v="11"/>
    <d v="2021-08-14T00:00:00"/>
    <d v="2021-08-14T00:00:00"/>
    <x v="1"/>
    <x v="1"/>
    <d v="2021-09-14T00:00:00"/>
    <n v="1042329"/>
    <x v="2"/>
    <s v="A5"/>
    <x v="1"/>
    <s v="Not Verified"/>
    <n v="65450"/>
    <n v="0.23910000000000001"/>
    <n v="303.01"/>
    <n v="8.4900000000000003E-2"/>
    <n v="9600"/>
    <n v="47"/>
    <n v="10908"/>
  </r>
  <r>
    <n v="732070"/>
    <x v="15"/>
    <x v="0"/>
    <x v="10"/>
    <s v="State Department of Human Services"/>
    <x v="3"/>
    <x v="0"/>
    <x v="29"/>
    <d v="2021-05-14T00:00:00"/>
    <d v="2021-05-14T00:00:00"/>
    <x v="1"/>
    <x v="1"/>
    <d v="2021-06-14T00:00:00"/>
    <n v="928216"/>
    <x v="2"/>
    <s v="A2"/>
    <x v="1"/>
    <s v="Not Verified"/>
    <n v="39779"/>
    <n v="0.13700000000000001"/>
    <n v="363.93"/>
    <n v="5.79E-2"/>
    <n v="12000"/>
    <n v="13"/>
    <n v="13101"/>
  </r>
  <r>
    <n v="967528"/>
    <x v="5"/>
    <x v="0"/>
    <x v="10"/>
    <s v="Florida Department of Transportation"/>
    <x v="3"/>
    <x v="0"/>
    <x v="13"/>
    <d v="2021-10-13T00:00:00"/>
    <d v="2021-10-13T00:00:00"/>
    <x v="1"/>
    <x v="1"/>
    <d v="2021-11-13T00:00:00"/>
    <n v="1188664"/>
    <x v="2"/>
    <s v="A2"/>
    <x v="1"/>
    <s v="Not Verified"/>
    <n v="55000"/>
    <n v="0.20419999999999999"/>
    <n v="184.23"/>
    <n v="6.6199999999999995E-2"/>
    <n v="6000"/>
    <n v="30"/>
    <n v="6555"/>
  </r>
  <r>
    <n v="611149"/>
    <x v="13"/>
    <x v="0"/>
    <x v="10"/>
    <s v="Top Foods"/>
    <x v="3"/>
    <x v="0"/>
    <x v="49"/>
    <d v="2021-11-13T00:00:00"/>
    <d v="2021-11-13T00:00:00"/>
    <x v="1"/>
    <x v="1"/>
    <d v="2021-12-13T00:00:00"/>
    <n v="783745"/>
    <x v="2"/>
    <s v="A2"/>
    <x v="1"/>
    <s v="Not Verified"/>
    <n v="48000"/>
    <n v="8.43E-2"/>
    <n v="231.25"/>
    <n v="5.79E-2"/>
    <n v="12150"/>
    <n v="18"/>
    <n v="8325"/>
  </r>
  <r>
    <n v="696230"/>
    <x v="19"/>
    <x v="0"/>
    <x v="10"/>
    <s v="C.E. Electronics  Inc."/>
    <x v="3"/>
    <x v="0"/>
    <x v="42"/>
    <d v="2021-03-14T00:00:00"/>
    <d v="2021-04-14T00:00:00"/>
    <x v="1"/>
    <x v="1"/>
    <d v="2021-05-14T00:00:00"/>
    <n v="887377"/>
    <x v="2"/>
    <s v="A2"/>
    <x v="1"/>
    <s v="Not Verified"/>
    <n v="30000"/>
    <n v="0.27600000000000002"/>
    <n v="227.46"/>
    <n v="5.79E-2"/>
    <n v="7500"/>
    <n v="17"/>
    <n v="8188"/>
  </r>
  <r>
    <n v="856495"/>
    <x v="2"/>
    <x v="0"/>
    <x v="10"/>
    <s v="CHEVRON USA"/>
    <x v="3"/>
    <x v="0"/>
    <x v="10"/>
    <d v="2021-08-15T00:00:00"/>
    <d v="2021-06-12T00:00:00"/>
    <x v="1"/>
    <x v="1"/>
    <d v="2021-07-12T00:00:00"/>
    <n v="1068858"/>
    <x v="2"/>
    <s v="A2"/>
    <x v="1"/>
    <s v="Not Verified"/>
    <n v="65000"/>
    <n v="7.1999999999999995E-2"/>
    <n v="547.52"/>
    <n v="5.9900000000000002E-2"/>
    <n v="18000"/>
    <n v="33"/>
    <n v="18397"/>
  </r>
  <r>
    <n v="867325"/>
    <x v="2"/>
    <x v="0"/>
    <x v="10"/>
    <s v="gc services"/>
    <x v="3"/>
    <x v="0"/>
    <x v="10"/>
    <d v="2021-11-15T00:00:00"/>
    <d v="2021-02-14T00:00:00"/>
    <x v="1"/>
    <x v="1"/>
    <d v="2021-03-14T00:00:00"/>
    <n v="1080919"/>
    <x v="2"/>
    <s v="A3"/>
    <x v="1"/>
    <s v="Not Verified"/>
    <n v="21648"/>
    <n v="0.128"/>
    <n v="154.37"/>
    <n v="6.9900000000000004E-2"/>
    <n v="5000"/>
    <n v="10"/>
    <n v="5532"/>
  </r>
  <r>
    <n v="850687"/>
    <x v="39"/>
    <x v="0"/>
    <x v="10"/>
    <s v="George's Shuttle Service Inc"/>
    <x v="3"/>
    <x v="0"/>
    <x v="11"/>
    <d v="2021-04-16T00:00:00"/>
    <d v="2021-09-14T00:00:00"/>
    <x v="1"/>
    <x v="1"/>
    <d v="2021-10-14T00:00:00"/>
    <n v="1062531"/>
    <x v="2"/>
    <s v="A3"/>
    <x v="1"/>
    <s v="Not Verified"/>
    <n v="32400"/>
    <n v="8.1900000000000001E-2"/>
    <n v="339.6"/>
    <n v="6.9900000000000004E-2"/>
    <n v="11000"/>
    <n v="12"/>
    <n v="12226"/>
  </r>
  <r>
    <n v="690875"/>
    <x v="20"/>
    <x v="0"/>
    <x v="10"/>
    <m/>
    <x v="3"/>
    <x v="0"/>
    <x v="42"/>
    <d v="2021-05-16T00:00:00"/>
    <d v="2021-05-12T00:00:00"/>
    <x v="1"/>
    <x v="1"/>
    <d v="2021-06-12T00:00:00"/>
    <n v="881352"/>
    <x v="2"/>
    <s v="A3"/>
    <x v="1"/>
    <s v="Not Verified"/>
    <n v="30000"/>
    <n v="5.8400000000000001E-2"/>
    <n v="327.69"/>
    <n v="6.9199999999999998E-2"/>
    <n v="10625"/>
    <n v="24"/>
    <n v="11340"/>
  </r>
  <r>
    <n v="453717"/>
    <x v="20"/>
    <x v="0"/>
    <x v="10"/>
    <s v="wal mart"/>
    <x v="3"/>
    <x v="0"/>
    <x v="32"/>
    <d v="2021-11-12T00:00:00"/>
    <d v="2021-11-12T00:00:00"/>
    <x v="1"/>
    <x v="1"/>
    <d v="2021-12-12T00:00:00"/>
    <n v="561120"/>
    <x v="2"/>
    <s v="A3"/>
    <x v="1"/>
    <s v="Not Verified"/>
    <n v="28000"/>
    <n v="0.16500000000000001"/>
    <n v="249.75"/>
    <n v="7.7399999999999997E-2"/>
    <n v="8000"/>
    <n v="35"/>
    <n v="8991"/>
  </r>
  <r>
    <n v="889300"/>
    <x v="20"/>
    <x v="0"/>
    <x v="10"/>
    <m/>
    <x v="3"/>
    <x v="0"/>
    <x v="10"/>
    <d v="2021-08-15T00:00:00"/>
    <d v="2021-01-13T00:00:00"/>
    <x v="1"/>
    <x v="1"/>
    <d v="2021-02-13T00:00:00"/>
    <n v="1105796"/>
    <x v="2"/>
    <s v="A4"/>
    <x v="1"/>
    <s v="Not Verified"/>
    <n v="36000"/>
    <n v="0.25569999999999998"/>
    <n v="104.83"/>
    <n v="7.9000000000000001E-2"/>
    <n v="3350"/>
    <n v="23"/>
    <n v="3623"/>
  </r>
  <r>
    <n v="693193"/>
    <x v="1"/>
    <x v="0"/>
    <x v="10"/>
    <s v="Lam, Thompson &amp; Park"/>
    <x v="3"/>
    <x v="0"/>
    <x v="42"/>
    <d v="2021-05-16T00:00:00"/>
    <d v="2021-03-14T00:00:00"/>
    <x v="1"/>
    <x v="1"/>
    <d v="2021-04-14T00:00:00"/>
    <n v="883999"/>
    <x v="2"/>
    <s v="A4"/>
    <x v="1"/>
    <s v="Not Verified"/>
    <n v="42000"/>
    <n v="0.28289999999999998"/>
    <n v="383.75"/>
    <n v="7.2900000000000006E-2"/>
    <n v="12375"/>
    <n v="28"/>
    <n v="13815"/>
  </r>
  <r>
    <n v="965204"/>
    <x v="1"/>
    <x v="0"/>
    <x v="10"/>
    <s v="University of California, Davis"/>
    <x v="3"/>
    <x v="0"/>
    <x v="13"/>
    <d v="2021-10-14T00:00:00"/>
    <d v="2021-10-14T00:00:00"/>
    <x v="1"/>
    <x v="1"/>
    <d v="2021-11-14T00:00:00"/>
    <n v="1169212"/>
    <x v="2"/>
    <s v="A5"/>
    <x v="1"/>
    <s v="Not Verified"/>
    <n v="38500"/>
    <n v="0.12590000000000001"/>
    <n v="406.45"/>
    <n v="8.8999999999999996E-2"/>
    <n v="12800"/>
    <n v="33"/>
    <n v="14632"/>
  </r>
  <r>
    <n v="1041856"/>
    <x v="16"/>
    <x v="0"/>
    <x v="10"/>
    <s v="LAHEY CLINIC"/>
    <x v="3"/>
    <x v="0"/>
    <x v="12"/>
    <d v="2021-03-16T00:00:00"/>
    <d v="2021-12-14T00:00:00"/>
    <x v="1"/>
    <x v="1"/>
    <d v="2022-01-14T00:00:00"/>
    <n v="1271893"/>
    <x v="2"/>
    <s v="A5"/>
    <x v="1"/>
    <s v="Not Verified"/>
    <n v="31500"/>
    <n v="0.219"/>
    <n v="471.54"/>
    <n v="8.8999999999999996E-2"/>
    <n v="14850"/>
    <n v="27"/>
    <n v="16975"/>
  </r>
  <r>
    <n v="346787"/>
    <x v="18"/>
    <x v="0"/>
    <x v="10"/>
    <s v="Indigo Delivery"/>
    <x v="3"/>
    <x v="0"/>
    <x v="56"/>
    <d v="2021-10-13T00:00:00"/>
    <d v="2021-10-10T00:00:00"/>
    <x v="1"/>
    <x v="1"/>
    <d v="2021-11-10T00:00:00"/>
    <n v="347046"/>
    <x v="2"/>
    <s v="A5"/>
    <x v="1"/>
    <s v="Not Verified"/>
    <n v="31200"/>
    <n v="1.9199999999999998E-2"/>
    <n v="98.84"/>
    <n v="8.6300000000000002E-2"/>
    <n v="5000"/>
    <n v="15"/>
    <n v="3533"/>
  </r>
  <r>
    <n v="553495"/>
    <x v="16"/>
    <x v="0"/>
    <x v="10"/>
    <s v="Brookfield Engineering Labs Inc"/>
    <x v="3"/>
    <x v="0"/>
    <x v="43"/>
    <d v="2021-04-16T00:00:00"/>
    <d v="2021-08-13T00:00:00"/>
    <x v="1"/>
    <x v="1"/>
    <d v="2021-09-13T00:00:00"/>
    <n v="713156"/>
    <x v="2"/>
    <s v="A5"/>
    <x v="1"/>
    <s v="Not Verified"/>
    <n v="65000"/>
    <n v="0.21540000000000001"/>
    <n v="500.5"/>
    <n v="7.8799999999999995E-2"/>
    <n v="16000"/>
    <n v="29"/>
    <n v="18019"/>
  </r>
  <r>
    <n v="810435"/>
    <x v="13"/>
    <x v="0"/>
    <x v="1"/>
    <s v="WalMart"/>
    <x v="3"/>
    <x v="0"/>
    <x v="44"/>
    <d v="2021-06-13T00:00:00"/>
    <d v="2021-06-13T00:00:00"/>
    <x v="1"/>
    <x v="1"/>
    <d v="2021-07-13T00:00:00"/>
    <n v="1017342"/>
    <x v="2"/>
    <s v="A1"/>
    <x v="1"/>
    <s v="Not Verified"/>
    <n v="25440"/>
    <n v="6.7500000000000004E-2"/>
    <n v="120.64"/>
    <n v="5.4199999999999998E-2"/>
    <n v="4000"/>
    <n v="16"/>
    <n v="4283"/>
  </r>
  <r>
    <n v="749972"/>
    <x v="13"/>
    <x v="0"/>
    <x v="1"/>
    <s v="United States Coast Guard"/>
    <x v="3"/>
    <x v="0"/>
    <x v="25"/>
    <d v="2021-05-16T00:00:00"/>
    <d v="2021-05-14T00:00:00"/>
    <x v="1"/>
    <x v="1"/>
    <d v="2021-06-14T00:00:00"/>
    <n v="949258"/>
    <x v="2"/>
    <s v="A1"/>
    <x v="1"/>
    <s v="Not Verified"/>
    <n v="65000"/>
    <n v="0.16800000000000001"/>
    <n v="313.67"/>
    <n v="5.4199999999999998E-2"/>
    <n v="10400"/>
    <n v="24"/>
    <n v="11292"/>
  </r>
  <r>
    <n v="887499"/>
    <x v="37"/>
    <x v="0"/>
    <x v="1"/>
    <s v="Oregon Department of Human Services"/>
    <x v="3"/>
    <x v="0"/>
    <x v="10"/>
    <d v="2021-09-14T00:00:00"/>
    <d v="2021-10-14T00:00:00"/>
    <x v="1"/>
    <x v="1"/>
    <d v="2021-11-14T00:00:00"/>
    <n v="1103766"/>
    <x v="2"/>
    <s v="A2"/>
    <x v="1"/>
    <s v="Not Verified"/>
    <n v="32340"/>
    <n v="3.7499999999999999E-2"/>
    <n v="214.93"/>
    <n v="6.6199999999999995E-2"/>
    <n v="7000"/>
    <n v="10"/>
    <n v="7737"/>
  </r>
  <r>
    <n v="455059"/>
    <x v="1"/>
    <x v="0"/>
    <x v="1"/>
    <s v="Whittier Goodrich Phar"/>
    <x v="3"/>
    <x v="0"/>
    <x v="32"/>
    <d v="2021-10-15T00:00:00"/>
    <d v="2021-11-12T00:00:00"/>
    <x v="1"/>
    <x v="1"/>
    <d v="2021-12-12T00:00:00"/>
    <n v="564105"/>
    <x v="2"/>
    <s v="A2"/>
    <x v="1"/>
    <s v="Not Verified"/>
    <n v="35392.32"/>
    <n v="8.5000000000000006E-3"/>
    <n v="186.36"/>
    <n v="7.3999999999999996E-2"/>
    <n v="6000"/>
    <n v="17"/>
    <n v="6709"/>
  </r>
  <r>
    <n v="803127"/>
    <x v="2"/>
    <x v="0"/>
    <x v="1"/>
    <s v="pni"/>
    <x v="3"/>
    <x v="0"/>
    <x v="44"/>
    <d v="2021-03-16T00:00:00"/>
    <d v="2021-02-13T00:00:00"/>
    <x v="1"/>
    <x v="1"/>
    <d v="2021-03-13T00:00:00"/>
    <n v="1008861"/>
    <x v="2"/>
    <s v="A2"/>
    <x v="1"/>
    <s v="Not Verified"/>
    <n v="35000"/>
    <n v="0.108"/>
    <n v="212.93"/>
    <n v="5.9900000000000002E-2"/>
    <n v="7000"/>
    <n v="28"/>
    <n v="7508"/>
  </r>
  <r>
    <n v="743529"/>
    <x v="8"/>
    <x v="0"/>
    <x v="1"/>
    <s v="New York City Police Department"/>
    <x v="3"/>
    <x v="0"/>
    <x v="25"/>
    <d v="2021-02-14T00:00:00"/>
    <d v="2021-02-14T00:00:00"/>
    <x v="1"/>
    <x v="1"/>
    <d v="2021-03-14T00:00:00"/>
    <n v="941807"/>
    <x v="2"/>
    <s v="A4"/>
    <x v="1"/>
    <s v="Not Verified"/>
    <n v="76663"/>
    <n v="4.99E-2"/>
    <n v="373.22"/>
    <n v="7.4899999999999994E-2"/>
    <n v="12000"/>
    <n v="18"/>
    <n v="13423"/>
  </r>
  <r>
    <n v="763107"/>
    <x v="1"/>
    <x v="0"/>
    <x v="1"/>
    <s v="City of Los Angeles"/>
    <x v="3"/>
    <x v="0"/>
    <x v="25"/>
    <d v="2021-04-16T00:00:00"/>
    <d v="2021-06-14T00:00:00"/>
    <x v="1"/>
    <x v="1"/>
    <d v="2021-07-14T00:00:00"/>
    <n v="963684"/>
    <x v="2"/>
    <s v="A4"/>
    <x v="1"/>
    <s v="Not Verified"/>
    <n v="35000"/>
    <n v="0.14330000000000001"/>
    <n v="248.82"/>
    <n v="7.4899999999999994E-2"/>
    <n v="8000"/>
    <n v="26"/>
    <n v="8953"/>
  </r>
  <r>
    <n v="677677"/>
    <x v="8"/>
    <x v="0"/>
    <x v="1"/>
    <s v="JUDYS GROUP INC"/>
    <x v="3"/>
    <x v="0"/>
    <x v="0"/>
    <d v="2021-03-14T00:00:00"/>
    <d v="2021-03-14T00:00:00"/>
    <x v="1"/>
    <x v="1"/>
    <d v="2021-04-14T00:00:00"/>
    <n v="865816"/>
    <x v="2"/>
    <s v="A4"/>
    <x v="1"/>
    <s v="Not Verified"/>
    <n v="72054"/>
    <n v="0.1404"/>
    <n v="93.03"/>
    <n v="7.2900000000000006E-2"/>
    <n v="3000"/>
    <n v="17"/>
    <n v="3349"/>
  </r>
  <r>
    <n v="1043085"/>
    <x v="32"/>
    <x v="0"/>
    <x v="1"/>
    <s v="Roberts &amp; Stevens, P.A."/>
    <x v="3"/>
    <x v="0"/>
    <x v="22"/>
    <d v="2021-05-16T00:00:00"/>
    <d v="2021-11-13T00:00:00"/>
    <x v="1"/>
    <x v="1"/>
    <d v="2021-12-13T00:00:00"/>
    <n v="1273586"/>
    <x v="2"/>
    <s v="A5"/>
    <x v="1"/>
    <s v="Not Verified"/>
    <n v="37245"/>
    <n v="0.22259999999999999"/>
    <n v="228.63"/>
    <n v="8.8999999999999996E-2"/>
    <n v="7200"/>
    <n v="11"/>
    <n v="8082"/>
  </r>
  <r>
    <n v="880729"/>
    <x v="8"/>
    <x v="0"/>
    <x v="0"/>
    <s v="National Suicide Prevention Lifeline"/>
    <x v="3"/>
    <x v="0"/>
    <x v="10"/>
    <d v="2021-05-16T00:00:00"/>
    <d v="2021-09-14T00:00:00"/>
    <x v="1"/>
    <x v="1"/>
    <d v="2021-10-14T00:00:00"/>
    <n v="1095771"/>
    <x v="2"/>
    <s v="A1"/>
    <x v="1"/>
    <s v="Not Verified"/>
    <n v="90000"/>
    <n v="8.3199999999999996E-2"/>
    <n v="426.1"/>
    <n v="6.0299999999999999E-2"/>
    <n v="14000"/>
    <n v="22"/>
    <n v="15339"/>
  </r>
  <r>
    <n v="605281"/>
    <x v="4"/>
    <x v="0"/>
    <x v="0"/>
    <s v="Legion Insurance"/>
    <x v="3"/>
    <x v="0"/>
    <x v="50"/>
    <d v="2021-05-16T00:00:00"/>
    <d v="2021-11-13T00:00:00"/>
    <x v="1"/>
    <x v="1"/>
    <d v="2021-12-13T00:00:00"/>
    <n v="776501"/>
    <x v="2"/>
    <s v="A1"/>
    <x v="1"/>
    <s v="Not Verified"/>
    <n v="36996"/>
    <n v="0.1469"/>
    <n v="150.80000000000001"/>
    <n v="5.4199999999999998E-2"/>
    <n v="5000"/>
    <n v="14"/>
    <n v="5429"/>
  </r>
  <r>
    <n v="870540"/>
    <x v="5"/>
    <x v="0"/>
    <x v="0"/>
    <s v="Healthesystems"/>
    <x v="3"/>
    <x v="0"/>
    <x v="10"/>
    <d v="2021-04-16T00:00:00"/>
    <d v="2021-09-12T00:00:00"/>
    <x v="1"/>
    <x v="1"/>
    <d v="2021-10-12T00:00:00"/>
    <n v="1084573"/>
    <x v="2"/>
    <s v="A2"/>
    <x v="1"/>
    <s v="Not Verified"/>
    <n v="70000"/>
    <n v="0.12239999999999999"/>
    <n v="365.01"/>
    <n v="5.9900000000000002E-2"/>
    <n v="12000"/>
    <n v="9"/>
    <n v="12617"/>
  </r>
  <r>
    <n v="642764"/>
    <x v="1"/>
    <x v="0"/>
    <x v="0"/>
    <s v="City of Oceanside"/>
    <x v="3"/>
    <x v="0"/>
    <x v="21"/>
    <d v="2021-12-15T00:00:00"/>
    <d v="2021-01-14T00:00:00"/>
    <x v="1"/>
    <x v="1"/>
    <d v="2021-02-14T00:00:00"/>
    <n v="822665"/>
    <x v="2"/>
    <s v="A2"/>
    <x v="1"/>
    <s v="Not Verified"/>
    <n v="70000"/>
    <n v="0.20910000000000001"/>
    <n v="177.42"/>
    <n v="5.79E-2"/>
    <n v="5850"/>
    <n v="18"/>
    <n v="6387"/>
  </r>
  <r>
    <n v="582250"/>
    <x v="1"/>
    <x v="0"/>
    <x v="0"/>
    <s v="Rael &amp; Letson"/>
    <x v="3"/>
    <x v="0"/>
    <x v="54"/>
    <d v="2021-04-16T00:00:00"/>
    <d v="2021-03-13T00:00:00"/>
    <x v="1"/>
    <x v="1"/>
    <d v="2021-04-13T00:00:00"/>
    <n v="748299"/>
    <x v="2"/>
    <s v="A2"/>
    <x v="1"/>
    <s v="Not Verified"/>
    <n v="55200"/>
    <n v="3.5000000000000003E-2"/>
    <n v="123.07"/>
    <n v="6.7599999999999993E-2"/>
    <n v="4000"/>
    <n v="10"/>
    <n v="4412"/>
  </r>
  <r>
    <n v="642856"/>
    <x v="4"/>
    <x v="0"/>
    <x v="0"/>
    <s v="School District of Philadelphia"/>
    <x v="3"/>
    <x v="0"/>
    <x v="21"/>
    <d v="2021-05-16T00:00:00"/>
    <d v="2021-01-14T00:00:00"/>
    <x v="1"/>
    <x v="1"/>
    <d v="2021-02-14T00:00:00"/>
    <n v="822757"/>
    <x v="2"/>
    <s v="A2"/>
    <x v="1"/>
    <s v="Not Verified"/>
    <n v="78000"/>
    <n v="0.1454"/>
    <n v="118.28"/>
    <n v="5.79E-2"/>
    <n v="3900"/>
    <n v="24"/>
    <n v="4258"/>
  </r>
  <r>
    <n v="636698"/>
    <x v="21"/>
    <x v="0"/>
    <x v="0"/>
    <s v="WTP Advisors"/>
    <x v="3"/>
    <x v="0"/>
    <x v="41"/>
    <d v="2021-04-16T00:00:00"/>
    <d v="2021-07-13T00:00:00"/>
    <x v="1"/>
    <x v="1"/>
    <d v="2021-08-13T00:00:00"/>
    <n v="815623"/>
    <x v="2"/>
    <s v="A3"/>
    <x v="1"/>
    <s v="Not Verified"/>
    <n v="45000"/>
    <n v="1.8100000000000002E-2"/>
    <n v="329.39"/>
    <n v="6.1699999999999998E-2"/>
    <n v="10800"/>
    <n v="8"/>
    <n v="11707"/>
  </r>
  <r>
    <n v="477388"/>
    <x v="3"/>
    <x v="0"/>
    <x v="0"/>
    <s v="Lifequote"/>
    <x v="3"/>
    <x v="0"/>
    <x v="24"/>
    <d v="2021-05-16T00:00:00"/>
    <d v="2021-01-11T00:00:00"/>
    <x v="1"/>
    <x v="1"/>
    <d v="2021-02-11T00:00:00"/>
    <n v="605500"/>
    <x v="2"/>
    <s v="A3"/>
    <x v="1"/>
    <s v="Not Verified"/>
    <n v="28800"/>
    <n v="0.15040000000000001"/>
    <n v="46.83"/>
    <n v="7.7399999999999997E-2"/>
    <n v="1500"/>
    <n v="12"/>
    <n v="1586"/>
  </r>
  <r>
    <n v="459030"/>
    <x v="14"/>
    <x v="0"/>
    <x v="0"/>
    <m/>
    <x v="3"/>
    <x v="0"/>
    <x v="32"/>
    <d v="2021-02-16T00:00:00"/>
    <d v="2021-04-12T00:00:00"/>
    <x v="1"/>
    <x v="1"/>
    <d v="2021-05-12T00:00:00"/>
    <n v="515622"/>
    <x v="2"/>
    <s v="A3"/>
    <x v="1"/>
    <s v="Not Verified"/>
    <n v="30000"/>
    <n v="0.12520000000000001"/>
    <n v="249.75"/>
    <n v="7.7399999999999997E-2"/>
    <n v="8000"/>
    <n v="21"/>
    <n v="8947"/>
  </r>
  <r>
    <n v="451538"/>
    <x v="18"/>
    <x v="0"/>
    <x v="0"/>
    <s v="Monster, Inc."/>
    <x v="3"/>
    <x v="0"/>
    <x v="15"/>
    <d v="2021-05-12T00:00:00"/>
    <d v="2021-06-12T00:00:00"/>
    <x v="1"/>
    <x v="1"/>
    <d v="2021-07-12T00:00:00"/>
    <n v="556367"/>
    <x v="2"/>
    <s v="A3"/>
    <x v="1"/>
    <s v="Not Verified"/>
    <n v="110000"/>
    <n v="7.7799999999999994E-2"/>
    <n v="112.39"/>
    <n v="7.7399999999999997E-2"/>
    <n v="3600"/>
    <n v="24"/>
    <n v="4030"/>
  </r>
  <r>
    <n v="642845"/>
    <x v="1"/>
    <x v="0"/>
    <x v="0"/>
    <s v="Comerica Bank"/>
    <x v="3"/>
    <x v="0"/>
    <x v="21"/>
    <d v="2021-03-13T00:00:00"/>
    <d v="2021-06-12T00:00:00"/>
    <x v="1"/>
    <x v="1"/>
    <d v="2021-07-12T00:00:00"/>
    <n v="822746"/>
    <x v="2"/>
    <s v="A3"/>
    <x v="1"/>
    <s v="Not Verified"/>
    <n v="50000"/>
    <n v="0.15479999999999999"/>
    <n v="115.14"/>
    <n v="6.1699999999999998E-2"/>
    <n v="3775"/>
    <n v="18"/>
    <n v="4007"/>
  </r>
  <r>
    <n v="642851"/>
    <x v="1"/>
    <x v="0"/>
    <x v="0"/>
    <s v="Doublefine Inc"/>
    <x v="3"/>
    <x v="0"/>
    <x v="21"/>
    <d v="2021-05-16T00:00:00"/>
    <d v="2021-06-12T00:00:00"/>
    <x v="1"/>
    <x v="1"/>
    <d v="2021-07-12T00:00:00"/>
    <n v="822752"/>
    <x v="2"/>
    <s v="A3"/>
    <x v="1"/>
    <s v="Not Verified"/>
    <n v="119000"/>
    <n v="6.9400000000000003E-2"/>
    <n v="179.95"/>
    <n v="6.1699999999999998E-2"/>
    <n v="5900"/>
    <n v="22"/>
    <n v="6308"/>
  </r>
  <r>
    <n v="464493"/>
    <x v="16"/>
    <x v="0"/>
    <x v="0"/>
    <s v="STATESTREET"/>
    <x v="3"/>
    <x v="0"/>
    <x v="31"/>
    <d v="2021-12-12T00:00:00"/>
    <d v="2021-12-12T00:00:00"/>
    <x v="1"/>
    <x v="1"/>
    <d v="2022-01-12T00:00:00"/>
    <n v="582226"/>
    <x v="2"/>
    <s v="A3"/>
    <x v="1"/>
    <s v="Not Verified"/>
    <n v="35000"/>
    <n v="0.1807"/>
    <n v="199.8"/>
    <n v="7.7399999999999997E-2"/>
    <n v="6400"/>
    <n v="24"/>
    <n v="7193"/>
  </r>
  <r>
    <n v="569182"/>
    <x v="2"/>
    <x v="0"/>
    <x v="0"/>
    <s v="Tops Engineering"/>
    <x v="3"/>
    <x v="0"/>
    <x v="47"/>
    <d v="2021-09-13T00:00:00"/>
    <d v="2021-08-11T00:00:00"/>
    <x v="1"/>
    <x v="1"/>
    <d v="2021-09-11T00:00:00"/>
    <n v="732222"/>
    <x v="2"/>
    <s v="A3"/>
    <x v="1"/>
    <s v="Not Verified"/>
    <n v="32000"/>
    <n v="0.19950000000000001"/>
    <n v="148.52000000000001"/>
    <n v="7.1400000000000005E-2"/>
    <n v="4800"/>
    <n v="23"/>
    <n v="5074"/>
  </r>
  <r>
    <n v="601153"/>
    <x v="2"/>
    <x v="0"/>
    <x v="0"/>
    <s v="Texas Health Plano"/>
    <x v="3"/>
    <x v="0"/>
    <x v="50"/>
    <d v="2021-03-12T00:00:00"/>
    <d v="2021-04-12T00:00:00"/>
    <x v="1"/>
    <x v="1"/>
    <d v="2021-05-12T00:00:00"/>
    <n v="771430"/>
    <x v="2"/>
    <s v="A3"/>
    <x v="1"/>
    <s v="Not Verified"/>
    <n v="34600"/>
    <n v="0.13800000000000001"/>
    <n v="272.97000000000003"/>
    <n v="6.1699999999999998E-2"/>
    <n v="8950"/>
    <n v="22"/>
    <n v="9569"/>
  </r>
  <r>
    <n v="837789"/>
    <x v="8"/>
    <x v="0"/>
    <x v="0"/>
    <s v="Memorial Sloan Kettering Cancer Center"/>
    <x v="3"/>
    <x v="0"/>
    <x v="11"/>
    <d v="2021-04-16T00:00:00"/>
    <d v="2021-08-14T00:00:00"/>
    <x v="1"/>
    <x v="1"/>
    <d v="2021-09-14T00:00:00"/>
    <n v="1047819"/>
    <x v="2"/>
    <s v="A3"/>
    <x v="1"/>
    <s v="Not Verified"/>
    <n v="40000"/>
    <n v="0.28889999999999999"/>
    <n v="357.35"/>
    <n v="6.9900000000000004E-2"/>
    <n v="11575"/>
    <n v="23"/>
    <n v="12865"/>
  </r>
  <r>
    <n v="641021"/>
    <x v="8"/>
    <x v="0"/>
    <x v="0"/>
    <s v="Hudson Legal"/>
    <x v="3"/>
    <x v="0"/>
    <x v="41"/>
    <d v="2021-05-16T00:00:00"/>
    <d v="2021-01-14T00:00:00"/>
    <x v="1"/>
    <x v="1"/>
    <d v="2021-02-14T00:00:00"/>
    <n v="804003"/>
    <x v="2"/>
    <s v="A3"/>
    <x v="1"/>
    <s v="Not Verified"/>
    <n v="66000"/>
    <n v="0.13600000000000001"/>
    <n v="183"/>
    <n v="6.1699999999999998E-2"/>
    <n v="6000"/>
    <n v="38"/>
    <n v="6603"/>
  </r>
  <r>
    <n v="750670"/>
    <x v="9"/>
    <x v="0"/>
    <x v="0"/>
    <s v="Federation of Am. Soc. for Exp. Biology"/>
    <x v="3"/>
    <x v="0"/>
    <x v="25"/>
    <d v="2021-02-15T00:00:00"/>
    <d v="2021-09-12T00:00:00"/>
    <x v="1"/>
    <x v="1"/>
    <d v="2021-10-12T00:00:00"/>
    <n v="950046"/>
    <x v="2"/>
    <s v="A3"/>
    <x v="1"/>
    <s v="Not Verified"/>
    <n v="61000"/>
    <n v="5.2900000000000003E-2"/>
    <n v="432.22"/>
    <n v="6.9900000000000004E-2"/>
    <n v="14000"/>
    <n v="29"/>
    <n v="15053"/>
  </r>
  <r>
    <n v="652758"/>
    <x v="8"/>
    <x v="0"/>
    <x v="0"/>
    <s v="Paragon Honda"/>
    <x v="3"/>
    <x v="0"/>
    <x v="21"/>
    <d v="2021-04-16T00:00:00"/>
    <d v="2021-02-14T00:00:00"/>
    <x v="1"/>
    <x v="1"/>
    <d v="2021-03-14T00:00:00"/>
    <n v="834808"/>
    <x v="2"/>
    <s v="A3"/>
    <x v="1"/>
    <s v="Not Verified"/>
    <n v="50000"/>
    <n v="0.15240000000000001"/>
    <n v="308.41000000000003"/>
    <n v="6.9199999999999998E-2"/>
    <n v="10000"/>
    <n v="25"/>
    <n v="11103"/>
  </r>
  <r>
    <n v="349322"/>
    <x v="13"/>
    <x v="0"/>
    <x v="0"/>
    <m/>
    <x v="3"/>
    <x v="0"/>
    <x v="57"/>
    <d v="2021-04-15T00:00:00"/>
    <d v="2021-10-08T00:00:00"/>
    <x v="1"/>
    <x v="1"/>
    <d v="2021-11-08T00:00:00"/>
    <n v="350911"/>
    <x v="2"/>
    <s v="A4"/>
    <x v="1"/>
    <s v="Not Verified"/>
    <n v="12120"/>
    <n v="6.1400000000000003E-2"/>
    <n v="113.35"/>
    <n v="8.3199999999999996E-2"/>
    <n v="3600"/>
    <n v="18"/>
    <n v="3696"/>
  </r>
  <r>
    <n v="319299"/>
    <x v="15"/>
    <x v="0"/>
    <x v="0"/>
    <s v="East-West Medical Research Institute"/>
    <x v="3"/>
    <x v="0"/>
    <x v="60"/>
    <d v="2021-06-15T00:00:00"/>
    <d v="2021-07-09T00:00:00"/>
    <x v="1"/>
    <x v="1"/>
    <d v="2021-08-09T00:00:00"/>
    <n v="319296"/>
    <x v="2"/>
    <s v="A4"/>
    <x v="1"/>
    <s v="Not Verified"/>
    <n v="19200"/>
    <n v="1.2500000000000001E-2"/>
    <n v="128.30000000000001"/>
    <n v="8.3199999999999996E-2"/>
    <n v="4075"/>
    <n v="5"/>
    <n v="4283"/>
  </r>
  <r>
    <n v="812777"/>
    <x v="2"/>
    <x v="0"/>
    <x v="0"/>
    <m/>
    <x v="3"/>
    <x v="0"/>
    <x v="44"/>
    <d v="2021-08-12T00:00:00"/>
    <d v="2021-08-12T00:00:00"/>
    <x v="1"/>
    <x v="1"/>
    <d v="2021-09-12T00:00:00"/>
    <n v="1019959"/>
    <x v="2"/>
    <s v="A4"/>
    <x v="1"/>
    <s v="Not Verified"/>
    <n v="24000"/>
    <n v="0.16650000000000001"/>
    <n v="94.86"/>
    <n v="7.4899999999999994E-2"/>
    <n v="3050"/>
    <n v="16"/>
    <n v="3198"/>
  </r>
  <r>
    <n v="797350"/>
    <x v="19"/>
    <x v="0"/>
    <x v="0"/>
    <s v="Clearbrooke Apartments"/>
    <x v="3"/>
    <x v="0"/>
    <x v="6"/>
    <d v="2021-05-15T00:00:00"/>
    <d v="2021-07-14T00:00:00"/>
    <x v="1"/>
    <x v="1"/>
    <d v="2021-08-14T00:00:00"/>
    <n v="1002312"/>
    <x v="2"/>
    <s v="A4"/>
    <x v="1"/>
    <s v="Not Verified"/>
    <n v="30000"/>
    <n v="0.20880000000000001"/>
    <n v="130.63"/>
    <n v="7.4899999999999994E-2"/>
    <n v="4200"/>
    <n v="13"/>
    <n v="4703"/>
  </r>
  <r>
    <n v="642863"/>
    <x v="1"/>
    <x v="0"/>
    <x v="0"/>
    <s v="Amylin Pharmaceuticals, Inc."/>
    <x v="3"/>
    <x v="0"/>
    <x v="21"/>
    <d v="2021-08-12T00:00:00"/>
    <d v="2021-02-12T00:00:00"/>
    <x v="1"/>
    <x v="1"/>
    <d v="2021-03-12T00:00:00"/>
    <n v="822764"/>
    <x v="2"/>
    <s v="A4"/>
    <x v="1"/>
    <s v="Not Verified"/>
    <n v="115000"/>
    <n v="0.11070000000000001"/>
    <n v="87.41"/>
    <n v="6.54E-2"/>
    <n v="2850"/>
    <n v="32"/>
    <n v="3021"/>
  </r>
  <r>
    <n v="807617"/>
    <x v="4"/>
    <x v="0"/>
    <x v="0"/>
    <s v="Liberty Healthcare Corporation"/>
    <x v="3"/>
    <x v="0"/>
    <x v="11"/>
    <d v="2021-02-13T00:00:00"/>
    <d v="2021-12-12T00:00:00"/>
    <x v="1"/>
    <x v="1"/>
    <d v="2022-01-12T00:00:00"/>
    <n v="1014216"/>
    <x v="2"/>
    <s v="A4"/>
    <x v="1"/>
    <s v="Not Verified"/>
    <n v="37000"/>
    <n v="0.2215"/>
    <n v="212.27"/>
    <n v="7.4899999999999994E-2"/>
    <n v="6825"/>
    <n v="9"/>
    <n v="7375"/>
  </r>
  <r>
    <n v="616162"/>
    <x v="1"/>
    <x v="0"/>
    <x v="0"/>
    <s v="UCLA - Environment, Health, &amp; Safety"/>
    <x v="3"/>
    <x v="0"/>
    <x v="49"/>
    <d v="2021-11-13T00:00:00"/>
    <d v="2021-12-13T00:00:00"/>
    <x v="1"/>
    <x v="1"/>
    <d v="2022-01-13T00:00:00"/>
    <n v="790058"/>
    <x v="2"/>
    <s v="A4"/>
    <x v="1"/>
    <s v="Not Verified"/>
    <n v="55260"/>
    <n v="0.15140000000000001"/>
    <n v="47.54"/>
    <n v="6.54E-2"/>
    <n v="14000"/>
    <n v="20"/>
    <n v="1711"/>
  </r>
  <r>
    <n v="642868"/>
    <x v="16"/>
    <x v="0"/>
    <x v="0"/>
    <s v="pepsi"/>
    <x v="3"/>
    <x v="0"/>
    <x v="21"/>
    <d v="2021-05-12T00:00:00"/>
    <d v="2021-05-12T00:00:00"/>
    <x v="1"/>
    <x v="1"/>
    <d v="2021-06-12T00:00:00"/>
    <n v="822769"/>
    <x v="2"/>
    <s v="A4"/>
    <x v="1"/>
    <s v="Not Verified"/>
    <n v="60000"/>
    <n v="7.3999999999999996E-2"/>
    <n v="184.77"/>
    <n v="6.54E-2"/>
    <n v="6025"/>
    <n v="25"/>
    <n v="6421"/>
  </r>
  <r>
    <n v="345711"/>
    <x v="2"/>
    <x v="0"/>
    <x v="0"/>
    <s v="Self-employed"/>
    <x v="3"/>
    <x v="0"/>
    <x v="56"/>
    <d v="2021-11-14T00:00:00"/>
    <d v="2021-05-11T00:00:00"/>
    <x v="1"/>
    <x v="1"/>
    <d v="2021-06-11T00:00:00"/>
    <n v="137095"/>
    <x v="2"/>
    <s v="A4"/>
    <x v="1"/>
    <s v="Not Verified"/>
    <n v="40000"/>
    <n v="2.8199999999999999E-2"/>
    <n v="188.91"/>
    <n v="8.3199999999999996E-2"/>
    <n v="6000"/>
    <n v="11"/>
    <n v="6801"/>
  </r>
  <r>
    <n v="510794"/>
    <x v="13"/>
    <x v="0"/>
    <x v="0"/>
    <s v="Prime Advisors"/>
    <x v="3"/>
    <x v="0"/>
    <x v="27"/>
    <d v="2021-11-15T00:00:00"/>
    <d v="2021-10-11T00:00:00"/>
    <x v="1"/>
    <x v="1"/>
    <d v="2021-11-11T00:00:00"/>
    <n v="659613"/>
    <x v="2"/>
    <s v="A4"/>
    <x v="1"/>
    <s v="Not Verified"/>
    <n v="46000"/>
    <n v="0.11169999999999999"/>
    <n v="311.10000000000002"/>
    <n v="7.51E-2"/>
    <n v="10000"/>
    <n v="22"/>
    <n v="10635"/>
  </r>
  <r>
    <n v="601964"/>
    <x v="1"/>
    <x v="0"/>
    <x v="0"/>
    <s v="Newport-Mesa Unified School District"/>
    <x v="3"/>
    <x v="0"/>
    <x v="50"/>
    <d v="2021-05-16T00:00:00"/>
    <d v="2021-11-13T00:00:00"/>
    <x v="1"/>
    <x v="1"/>
    <d v="2021-12-13T00:00:00"/>
    <n v="772372"/>
    <x v="2"/>
    <s v="A4"/>
    <x v="1"/>
    <s v="Not Verified"/>
    <n v="75000"/>
    <n v="0.1827"/>
    <n v="306.68"/>
    <n v="6.54E-2"/>
    <n v="10000"/>
    <n v="31"/>
    <n v="11040"/>
  </r>
  <r>
    <n v="631691"/>
    <x v="1"/>
    <x v="0"/>
    <x v="0"/>
    <s v="Odopod"/>
    <x v="3"/>
    <x v="0"/>
    <x v="41"/>
    <d v="2021-12-13T00:00:00"/>
    <d v="2021-01-14T00:00:00"/>
    <x v="1"/>
    <x v="1"/>
    <d v="2021-02-14T00:00:00"/>
    <n v="809222"/>
    <x v="2"/>
    <s v="A4"/>
    <x v="1"/>
    <s v="Not Verified"/>
    <n v="75000"/>
    <n v="5.7000000000000002E-2"/>
    <n v="245.34"/>
    <n v="6.54E-2"/>
    <n v="8000"/>
    <n v="14"/>
    <n v="8832"/>
  </r>
  <r>
    <n v="716754"/>
    <x v="5"/>
    <x v="0"/>
    <x v="0"/>
    <s v="floridean health care"/>
    <x v="3"/>
    <x v="0"/>
    <x v="29"/>
    <d v="2021-11-15T00:00:00"/>
    <d v="2021-04-14T00:00:00"/>
    <x v="1"/>
    <x v="1"/>
    <d v="2021-05-14T00:00:00"/>
    <n v="910735"/>
    <x v="2"/>
    <s v="A4"/>
    <x v="1"/>
    <s v="Not Verified"/>
    <n v="48000"/>
    <n v="0.1022"/>
    <n v="31.01"/>
    <n v="7.2900000000000006E-2"/>
    <n v="1000"/>
    <n v="33"/>
    <n v="1116"/>
  </r>
  <r>
    <n v="390511"/>
    <x v="9"/>
    <x v="0"/>
    <x v="0"/>
    <s v="Shady Grove Nursing  and  Rehab Center"/>
    <x v="3"/>
    <x v="0"/>
    <x v="45"/>
    <d v="2021-11-11T00:00:00"/>
    <d v="2021-11-11T00:00:00"/>
    <x v="1"/>
    <x v="1"/>
    <d v="2021-12-11T00:00:00"/>
    <n v="425601"/>
    <x v="2"/>
    <s v="A4"/>
    <x v="1"/>
    <s v="Not Verified"/>
    <n v="35364"/>
    <n v="0.1988"/>
    <n v="319.47000000000003"/>
    <n v="9.3200000000000005E-2"/>
    <n v="10000"/>
    <n v="21"/>
    <n v="11418"/>
  </r>
  <r>
    <n v="620300"/>
    <x v="1"/>
    <x v="0"/>
    <x v="0"/>
    <s v="Primary Provider Management Company"/>
    <x v="3"/>
    <x v="0"/>
    <x v="41"/>
    <d v="2021-01-16T00:00:00"/>
    <d v="2021-09-11T00:00:00"/>
    <x v="1"/>
    <x v="1"/>
    <d v="2021-10-11T00:00:00"/>
    <n v="795047"/>
    <x v="2"/>
    <s v="A4"/>
    <x v="1"/>
    <s v="Not Verified"/>
    <n v="130000"/>
    <n v="0.11219999999999999"/>
    <n v="331.98"/>
    <n v="6.54E-2"/>
    <n v="16000"/>
    <n v="40"/>
    <n v="11288"/>
  </r>
  <r>
    <n v="642783"/>
    <x v="8"/>
    <x v="0"/>
    <x v="0"/>
    <s v="AIS, Inc."/>
    <x v="3"/>
    <x v="0"/>
    <x v="21"/>
    <d v="2021-02-15T00:00:00"/>
    <d v="2021-12-13T00:00:00"/>
    <x v="1"/>
    <x v="1"/>
    <d v="2022-01-13T00:00:00"/>
    <n v="822684"/>
    <x v="2"/>
    <s v="A4"/>
    <x v="1"/>
    <s v="Not Verified"/>
    <n v="75800"/>
    <n v="0.1341"/>
    <n v="75.91"/>
    <n v="6.54E-2"/>
    <n v="2475"/>
    <n v="13"/>
    <n v="2732"/>
  </r>
  <r>
    <n v="642849"/>
    <x v="8"/>
    <x v="0"/>
    <x v="0"/>
    <s v="Information Builders"/>
    <x v="3"/>
    <x v="0"/>
    <x v="21"/>
    <d v="2021-04-15T00:00:00"/>
    <d v="2021-01-14T00:00:00"/>
    <x v="1"/>
    <x v="1"/>
    <d v="2021-02-14T00:00:00"/>
    <n v="822750"/>
    <x v="2"/>
    <s v="A4"/>
    <x v="1"/>
    <s v="Not Verified"/>
    <n v="95000"/>
    <n v="4.7399999999999998E-2"/>
    <n v="289.81"/>
    <n v="6.54E-2"/>
    <n v="9450"/>
    <n v="22"/>
    <n v="10438"/>
  </r>
  <r>
    <n v="624415"/>
    <x v="8"/>
    <x v="0"/>
    <x v="0"/>
    <s v="AIS, Inc."/>
    <x v="3"/>
    <x v="0"/>
    <x v="41"/>
    <d v="2021-02-15T00:00:00"/>
    <d v="2021-07-13T00:00:00"/>
    <x v="1"/>
    <x v="1"/>
    <d v="2021-08-13T00:00:00"/>
    <n v="800202"/>
    <x v="2"/>
    <s v="A4"/>
    <x v="1"/>
    <s v="Not Verified"/>
    <n v="75800"/>
    <n v="0.1341"/>
    <n v="138.77000000000001"/>
    <n v="6.54E-2"/>
    <n v="7000"/>
    <n v="13"/>
    <n v="4985"/>
  </r>
  <r>
    <n v="638927"/>
    <x v="19"/>
    <x v="0"/>
    <x v="0"/>
    <s v="Ecommerce, Inc."/>
    <x v="3"/>
    <x v="0"/>
    <x v="41"/>
    <d v="2021-04-12T00:00:00"/>
    <d v="2021-04-12T00:00:00"/>
    <x v="1"/>
    <x v="1"/>
    <d v="2021-05-12T00:00:00"/>
    <n v="818481"/>
    <x v="2"/>
    <s v="A4"/>
    <x v="1"/>
    <s v="Not Verified"/>
    <n v="40000"/>
    <n v="0.19769999999999999"/>
    <n v="54.44"/>
    <n v="6.54E-2"/>
    <n v="1775"/>
    <n v="24"/>
    <n v="1885"/>
  </r>
  <r>
    <n v="750409"/>
    <x v="3"/>
    <x v="0"/>
    <x v="0"/>
    <s v="Starcom Media Vest Group"/>
    <x v="3"/>
    <x v="0"/>
    <x v="25"/>
    <d v="2021-05-16T00:00:00"/>
    <d v="2021-06-14T00:00:00"/>
    <x v="1"/>
    <x v="1"/>
    <d v="2021-07-14T00:00:00"/>
    <n v="949749"/>
    <x v="2"/>
    <s v="A4"/>
    <x v="1"/>
    <s v="Not Verified"/>
    <n v="30000"/>
    <n v="0.17879999999999999"/>
    <n v="298.58"/>
    <n v="7.4899999999999994E-2"/>
    <n v="9600"/>
    <n v="34"/>
    <n v="10749"/>
  </r>
  <r>
    <n v="642832"/>
    <x v="25"/>
    <x v="0"/>
    <x v="0"/>
    <s v="BB&amp;T"/>
    <x v="3"/>
    <x v="0"/>
    <x v="21"/>
    <d v="2021-05-16T00:00:00"/>
    <d v="2021-02-11T00:00:00"/>
    <x v="1"/>
    <x v="1"/>
    <d v="2021-03-11T00:00:00"/>
    <n v="822733"/>
    <x v="2"/>
    <s v="A4"/>
    <x v="1"/>
    <s v="Not Verified"/>
    <n v="52000"/>
    <n v="0.23769999999999999"/>
    <n v="111.17"/>
    <n v="6.54E-2"/>
    <n v="3625"/>
    <n v="19"/>
    <n v="3645"/>
  </r>
  <r>
    <n v="859474"/>
    <x v="1"/>
    <x v="0"/>
    <x v="0"/>
    <s v="Kaiser Permanente"/>
    <x v="3"/>
    <x v="0"/>
    <x v="11"/>
    <d v="2021-09-15T00:00:00"/>
    <d v="2021-09-14T00:00:00"/>
    <x v="1"/>
    <x v="1"/>
    <d v="2021-10-14T00:00:00"/>
    <n v="1072169"/>
    <x v="2"/>
    <s v="A4"/>
    <x v="1"/>
    <s v="Not Verified"/>
    <n v="72000"/>
    <n v="0.22770000000000001"/>
    <n v="155.51"/>
    <n v="7.4899999999999994E-2"/>
    <n v="5000"/>
    <n v="43"/>
    <n v="5598"/>
  </r>
  <r>
    <n v="604611"/>
    <x v="38"/>
    <x v="0"/>
    <x v="0"/>
    <s v="Montgomery County"/>
    <x v="3"/>
    <x v="0"/>
    <x v="50"/>
    <d v="2021-09-12T00:00:00"/>
    <d v="2021-09-12T00:00:00"/>
    <x v="1"/>
    <x v="1"/>
    <d v="2021-10-12T00:00:00"/>
    <n v="775653"/>
    <x v="2"/>
    <s v="A5"/>
    <x v="1"/>
    <s v="Not Verified"/>
    <n v="24414"/>
    <n v="1.23E-2"/>
    <n v="154.18"/>
    <n v="6.9099999999999995E-2"/>
    <n v="5000"/>
    <n v="8"/>
    <n v="5460"/>
  </r>
  <r>
    <n v="68381"/>
    <x v="1"/>
    <x v="0"/>
    <x v="0"/>
    <s v="Albertsons"/>
    <x v="3"/>
    <x v="0"/>
    <x v="35"/>
    <d v="2021-03-15T00:00:00"/>
    <d v="2021-03-11T00:00:00"/>
    <x v="1"/>
    <x v="1"/>
    <d v="2021-04-11T00:00:00"/>
    <n v="260179"/>
    <x v="2"/>
    <s v="A5"/>
    <x v="1"/>
    <s v="Not Verified"/>
    <n v="13200"/>
    <n v="9.7299999999999998E-2"/>
    <n v="209.54"/>
    <n v="8.6300000000000002E-2"/>
    <n v="6625"/>
    <n v="9"/>
    <n v="7542"/>
  </r>
  <r>
    <n v="737866"/>
    <x v="22"/>
    <x v="0"/>
    <x v="0"/>
    <s v="RGIS"/>
    <x v="3"/>
    <x v="0"/>
    <x v="29"/>
    <d v="2021-09-14T00:00:00"/>
    <d v="2021-05-14T00:00:00"/>
    <x v="1"/>
    <x v="1"/>
    <d v="2021-06-14T00:00:00"/>
    <n v="935127"/>
    <x v="2"/>
    <s v="A5"/>
    <x v="1"/>
    <s v="Not Verified"/>
    <n v="20000"/>
    <n v="4.4999999999999998E-2"/>
    <n v="62.36"/>
    <n v="7.6600000000000001E-2"/>
    <n v="2000"/>
    <n v="3"/>
    <n v="2245"/>
  </r>
  <r>
    <n v="586071"/>
    <x v="8"/>
    <x v="0"/>
    <x v="0"/>
    <s v="Songs Music Publishing"/>
    <x v="3"/>
    <x v="0"/>
    <x v="54"/>
    <d v="2021-10-11T00:00:00"/>
    <d v="2021-10-11T00:00:00"/>
    <x v="1"/>
    <x v="1"/>
    <d v="2021-11-11T00:00:00"/>
    <n v="752956"/>
    <x v="2"/>
    <s v="A5"/>
    <x v="1"/>
    <s v="Not Verified"/>
    <n v="125000"/>
    <n v="2.3400000000000001E-2"/>
    <n v="284.66000000000003"/>
    <n v="7.8799999999999995E-2"/>
    <n v="9100"/>
    <n v="10"/>
    <n v="9519"/>
  </r>
  <r>
    <n v="461400"/>
    <x v="19"/>
    <x v="0"/>
    <x v="0"/>
    <s v="Verizon Wireless"/>
    <x v="3"/>
    <x v="0"/>
    <x v="32"/>
    <d v="2021-12-12T00:00:00"/>
    <d v="2021-12-12T00:00:00"/>
    <x v="1"/>
    <x v="1"/>
    <d v="2022-01-12T00:00:00"/>
    <n v="576614"/>
    <x v="2"/>
    <s v="A5"/>
    <x v="1"/>
    <s v="Not Verified"/>
    <n v="36000"/>
    <n v="2.7699999999999999E-2"/>
    <n v="127.09"/>
    <n v="8.9399999999999993E-2"/>
    <n v="4000"/>
    <n v="6"/>
    <n v="4575"/>
  </r>
  <r>
    <n v="880082"/>
    <x v="1"/>
    <x v="0"/>
    <x v="0"/>
    <s v="Network Hardware Resale"/>
    <x v="3"/>
    <x v="0"/>
    <x v="10"/>
    <d v="2021-02-13T00:00:00"/>
    <d v="2021-02-13T00:00:00"/>
    <x v="1"/>
    <x v="1"/>
    <d v="2021-03-13T00:00:00"/>
    <n v="1095043"/>
    <x v="2"/>
    <s v="A5"/>
    <x v="1"/>
    <s v="Not Verified"/>
    <n v="28000"/>
    <n v="0.20100000000000001"/>
    <n v="127.02"/>
    <n v="8.8999999999999996E-2"/>
    <n v="4000"/>
    <n v="10"/>
    <n v="4381"/>
  </r>
  <r>
    <n v="849084"/>
    <x v="0"/>
    <x v="0"/>
    <x v="0"/>
    <s v="Sitel"/>
    <x v="3"/>
    <x v="0"/>
    <x v="11"/>
    <d v="2021-10-13T00:00:00"/>
    <d v="2021-10-13T00:00:00"/>
    <x v="1"/>
    <x v="1"/>
    <d v="2021-11-13T00:00:00"/>
    <n v="1060774"/>
    <x v="2"/>
    <s v="A5"/>
    <x v="1"/>
    <s v="Not Verified"/>
    <n v="15000"/>
    <n v="0.1704"/>
    <n v="149.93"/>
    <n v="8.4900000000000003E-2"/>
    <n v="4750"/>
    <n v="6"/>
    <n v="5331"/>
  </r>
  <r>
    <n v="465845"/>
    <x v="8"/>
    <x v="0"/>
    <x v="0"/>
    <s v="Daily Racing Form"/>
    <x v="3"/>
    <x v="0"/>
    <x v="31"/>
    <d v="2021-08-13T00:00:00"/>
    <d v="2021-02-11T00:00:00"/>
    <x v="1"/>
    <x v="1"/>
    <d v="2021-03-11T00:00:00"/>
    <n v="584737"/>
    <x v="2"/>
    <s v="A5"/>
    <x v="1"/>
    <s v="Not Verified"/>
    <n v="47500"/>
    <n v="2.7799999999999998E-2"/>
    <n v="381.26"/>
    <n v="8.9399999999999993E-2"/>
    <n v="12000"/>
    <n v="17"/>
    <n v="13048"/>
  </r>
  <r>
    <n v="742429"/>
    <x v="2"/>
    <x v="0"/>
    <x v="0"/>
    <s v="NetSpend"/>
    <x v="3"/>
    <x v="0"/>
    <x v="25"/>
    <d v="2021-09-15T00:00:00"/>
    <d v="2021-03-13T00:00:00"/>
    <x v="1"/>
    <x v="1"/>
    <d v="2021-04-13T00:00:00"/>
    <n v="940498"/>
    <x v="2"/>
    <s v="A5"/>
    <x v="1"/>
    <s v="Not Verified"/>
    <n v="50000"/>
    <n v="5.0200000000000002E-2"/>
    <n v="154.66"/>
    <n v="8.4900000000000003E-2"/>
    <n v="4900"/>
    <n v="12"/>
    <n v="5408"/>
  </r>
  <r>
    <n v="541971"/>
    <x v="5"/>
    <x v="0"/>
    <x v="0"/>
    <s v="New Horizons"/>
    <x v="3"/>
    <x v="0"/>
    <x v="43"/>
    <d v="2021-02-16T00:00:00"/>
    <d v="2021-01-13T00:00:00"/>
    <x v="1"/>
    <x v="1"/>
    <d v="2021-02-13T00:00:00"/>
    <n v="699465"/>
    <x v="2"/>
    <s v="A5"/>
    <x v="1"/>
    <s v="Not Verified"/>
    <n v="35000"/>
    <n v="0.1666"/>
    <n v="125.13"/>
    <n v="7.8799999999999995E-2"/>
    <n v="4000"/>
    <n v="13"/>
    <n v="4488"/>
  </r>
  <r>
    <n v="478603"/>
    <x v="22"/>
    <x v="0"/>
    <x v="0"/>
    <s v="Outsource Receivables"/>
    <x v="3"/>
    <x v="0"/>
    <x v="24"/>
    <d v="2021-01-14T00:00:00"/>
    <d v="2021-01-14T00:00:00"/>
    <x v="1"/>
    <x v="1"/>
    <d v="2021-02-14T00:00:00"/>
    <n v="607661"/>
    <x v="2"/>
    <s v="A5"/>
    <x v="1"/>
    <s v="Not Verified"/>
    <n v="28080"/>
    <n v="6.6699999999999995E-2"/>
    <n v="375.37"/>
    <n v="7.8799999999999995E-2"/>
    <n v="12000"/>
    <n v="17"/>
    <n v="13754"/>
  </r>
  <r>
    <n v="623241"/>
    <x v="23"/>
    <x v="0"/>
    <x v="0"/>
    <s v="Ski Barn"/>
    <x v="3"/>
    <x v="0"/>
    <x v="41"/>
    <d v="2021-11-14T00:00:00"/>
    <d v="2021-02-13T00:00:00"/>
    <x v="1"/>
    <x v="1"/>
    <d v="2021-03-13T00:00:00"/>
    <n v="798747"/>
    <x v="2"/>
    <s v="A5"/>
    <x v="1"/>
    <s v="Not Verified"/>
    <n v="18000"/>
    <n v="0.19070000000000001"/>
    <n v="111.01"/>
    <n v="6.9099999999999995E-2"/>
    <n v="3600"/>
    <n v="8"/>
    <n v="3891"/>
  </r>
  <r>
    <n v="368223"/>
    <x v="13"/>
    <x v="0"/>
    <x v="0"/>
    <s v="Snohomish County Sheriff's Office"/>
    <x v="3"/>
    <x v="0"/>
    <x v="55"/>
    <d v="2021-02-10T00:00:00"/>
    <d v="2021-02-10T00:00:00"/>
    <x v="1"/>
    <x v="1"/>
    <d v="2021-03-10T00:00:00"/>
    <n v="382443"/>
    <x v="2"/>
    <s v="A5"/>
    <x v="1"/>
    <s v="Not Verified"/>
    <n v="65000"/>
    <n v="9.6199999999999994E-2"/>
    <n v="481.42"/>
    <n v="9.6299999999999997E-2"/>
    <n v="15000"/>
    <n v="24"/>
    <n v="16332"/>
  </r>
  <r>
    <n v="655951"/>
    <x v="10"/>
    <x v="0"/>
    <x v="0"/>
    <s v="GE Healthcare"/>
    <x v="3"/>
    <x v="0"/>
    <x v="0"/>
    <d v="2021-05-16T00:00:00"/>
    <d v="2021-03-14T00:00:00"/>
    <x v="1"/>
    <x v="1"/>
    <d v="2021-04-14T00:00:00"/>
    <n v="838959"/>
    <x v="2"/>
    <s v="A5"/>
    <x v="1"/>
    <s v="Not Verified"/>
    <n v="70000"/>
    <n v="0.2283"/>
    <n v="249.44"/>
    <n v="7.6600000000000001E-2"/>
    <n v="8000"/>
    <n v="22"/>
    <n v="8980"/>
  </r>
  <r>
    <n v="666941"/>
    <x v="12"/>
    <x v="0"/>
    <x v="0"/>
    <s v="Call Assistant"/>
    <x v="3"/>
    <x v="0"/>
    <x v="0"/>
    <d v="2021-02-14T00:00:00"/>
    <d v="2021-02-14T00:00:00"/>
    <x v="1"/>
    <x v="1"/>
    <d v="2021-03-14T00:00:00"/>
    <n v="852671"/>
    <x v="2"/>
    <s v="A5"/>
    <x v="1"/>
    <s v="Not Verified"/>
    <n v="21000"/>
    <n v="0.1371"/>
    <n v="202.67"/>
    <n v="7.6600000000000001E-2"/>
    <n v="6500"/>
    <n v="21"/>
    <n v="7297"/>
  </r>
  <r>
    <n v="646187"/>
    <x v="10"/>
    <x v="0"/>
    <x v="0"/>
    <s v="Superior Support Resources, Inc."/>
    <x v="3"/>
    <x v="0"/>
    <x v="21"/>
    <d v="2021-11-12T00:00:00"/>
    <d v="2021-11-12T00:00:00"/>
    <x v="1"/>
    <x v="1"/>
    <d v="2021-12-12T00:00:00"/>
    <n v="826767"/>
    <x v="2"/>
    <s v="A5"/>
    <x v="1"/>
    <s v="Not Verified"/>
    <n v="31200"/>
    <n v="0.1769"/>
    <n v="308.36"/>
    <n v="6.9099999999999995E-2"/>
    <n v="10000"/>
    <n v="22"/>
    <n v="10920"/>
  </r>
  <r>
    <n v="349389"/>
    <x v="19"/>
    <x v="0"/>
    <x v="0"/>
    <s v="Moore  and  Scribner Attorneys at law"/>
    <x v="3"/>
    <x v="0"/>
    <x v="57"/>
    <d v="2021-04-12T00:00:00"/>
    <d v="2021-06-11T00:00:00"/>
    <x v="1"/>
    <x v="1"/>
    <d v="2021-07-11T00:00:00"/>
    <n v="351017"/>
    <x v="2"/>
    <s v="A5"/>
    <x v="1"/>
    <s v="Not Verified"/>
    <n v="19404"/>
    <n v="0.1101"/>
    <n v="126.52"/>
    <n v="8.6300000000000002E-2"/>
    <n v="4000"/>
    <n v="10"/>
    <n v="4554"/>
  </r>
  <r>
    <n v="507224"/>
    <x v="9"/>
    <x v="0"/>
    <x v="0"/>
    <s v="ARG"/>
    <x v="3"/>
    <x v="0"/>
    <x v="27"/>
    <d v="2021-12-12T00:00:00"/>
    <d v="2021-12-12T00:00:00"/>
    <x v="1"/>
    <x v="1"/>
    <d v="2022-01-12T00:00:00"/>
    <n v="654122"/>
    <x v="2"/>
    <s v="A5"/>
    <x v="1"/>
    <s v="Not Verified"/>
    <n v="38000"/>
    <n v="0.18540000000000001"/>
    <n v="234.61"/>
    <n v="7.8799999999999995E-2"/>
    <n v="7500"/>
    <n v="27"/>
    <n v="8423"/>
  </r>
  <r>
    <n v="704449"/>
    <x v="8"/>
    <x v="0"/>
    <x v="0"/>
    <s v="BNY Mellon Asset Management"/>
    <x v="3"/>
    <x v="0"/>
    <x v="42"/>
    <d v="2021-04-16T00:00:00"/>
    <d v="2021-11-12T00:00:00"/>
    <x v="1"/>
    <x v="1"/>
    <d v="2021-12-12T00:00:00"/>
    <n v="896458"/>
    <x v="2"/>
    <s v="A5"/>
    <x v="1"/>
    <s v="Not Verified"/>
    <n v="40000"/>
    <n v="0.20549999999999999"/>
    <n v="187.08"/>
    <n v="7.6600000000000001E-2"/>
    <n v="6000"/>
    <n v="13"/>
    <n v="6559"/>
  </r>
  <r>
    <n v="620368"/>
    <x v="33"/>
    <x v="0"/>
    <x v="0"/>
    <s v="chichester insurance agency"/>
    <x v="3"/>
    <x v="0"/>
    <x v="49"/>
    <d v="2021-11-15T00:00:00"/>
    <d v="2021-12-13T00:00:00"/>
    <x v="1"/>
    <x v="1"/>
    <d v="2022-01-13T00:00:00"/>
    <n v="795124"/>
    <x v="2"/>
    <s v="A5"/>
    <x v="1"/>
    <s v="Not Verified"/>
    <n v="30000"/>
    <n v="0.1048"/>
    <n v="30.84"/>
    <n v="6.9099999999999995E-2"/>
    <n v="1000"/>
    <n v="12"/>
    <n v="1110"/>
  </r>
  <r>
    <n v="632591"/>
    <x v="37"/>
    <x v="0"/>
    <x v="0"/>
    <s v="Nike"/>
    <x v="3"/>
    <x v="0"/>
    <x v="41"/>
    <d v="2021-06-12T00:00:00"/>
    <d v="2021-06-12T00:00:00"/>
    <x v="1"/>
    <x v="1"/>
    <d v="2021-07-12T00:00:00"/>
    <n v="810387"/>
    <x v="2"/>
    <s v="A5"/>
    <x v="1"/>
    <s v="Not Verified"/>
    <n v="45000"/>
    <n v="8.9300000000000004E-2"/>
    <n v="370.04"/>
    <n v="6.9099999999999995E-2"/>
    <n v="12000"/>
    <n v="25"/>
    <n v="12970"/>
  </r>
  <r>
    <n v="642771"/>
    <x v="0"/>
    <x v="0"/>
    <x v="0"/>
    <s v="Eric McGlothen LLC"/>
    <x v="3"/>
    <x v="0"/>
    <x v="21"/>
    <d v="2021-05-16T00:00:00"/>
    <d v="2021-06-13T00:00:00"/>
    <x v="1"/>
    <x v="1"/>
    <d v="2021-07-13T00:00:00"/>
    <n v="822672"/>
    <x v="2"/>
    <s v="A5"/>
    <x v="1"/>
    <s v="Not Verified"/>
    <n v="31200"/>
    <n v="0.13539999999999999"/>
    <n v="83.26"/>
    <n v="6.9099999999999995E-2"/>
    <n v="2700"/>
    <n v="19"/>
    <n v="2984"/>
  </r>
  <r>
    <n v="458189"/>
    <x v="13"/>
    <x v="0"/>
    <x v="0"/>
    <s v="Department of Veteran Affairs"/>
    <x v="3"/>
    <x v="0"/>
    <x v="32"/>
    <d v="2021-11-12T00:00:00"/>
    <d v="2021-11-12T00:00:00"/>
    <x v="1"/>
    <x v="1"/>
    <d v="2021-12-12T00:00:00"/>
    <n v="570078"/>
    <x v="2"/>
    <s v="A5"/>
    <x v="1"/>
    <s v="Not Verified"/>
    <n v="60000"/>
    <n v="0.2412"/>
    <n v="413.03"/>
    <n v="8.9399999999999993E-2"/>
    <n v="13000"/>
    <n v="35"/>
    <n v="14869"/>
  </r>
  <r>
    <n v="637840"/>
    <x v="16"/>
    <x v="0"/>
    <x v="0"/>
    <s v="Brigham and Women's Hospital"/>
    <x v="3"/>
    <x v="0"/>
    <x v="41"/>
    <d v="2021-05-16T00:00:00"/>
    <d v="2021-04-12T00:00:00"/>
    <x v="1"/>
    <x v="1"/>
    <d v="2021-05-12T00:00:00"/>
    <n v="817063"/>
    <x v="2"/>
    <s v="A5"/>
    <x v="1"/>
    <s v="Not Verified"/>
    <n v="33500"/>
    <n v="0.1895"/>
    <n v="185.02"/>
    <n v="6.9099999999999995E-2"/>
    <n v="6000"/>
    <n v="19"/>
    <n v="6425"/>
  </r>
  <r>
    <n v="493706"/>
    <x v="18"/>
    <x v="0"/>
    <x v="0"/>
    <s v="Honda of Toms River"/>
    <x v="3"/>
    <x v="0"/>
    <x v="26"/>
    <d v="2021-01-16T00:00:00"/>
    <d v="2021-03-13T00:00:00"/>
    <x v="1"/>
    <x v="1"/>
    <d v="2021-04-13T00:00:00"/>
    <n v="631733"/>
    <x v="2"/>
    <s v="A5"/>
    <x v="1"/>
    <s v="Not Verified"/>
    <n v="14400"/>
    <n v="0.1142"/>
    <n v="140.77000000000001"/>
    <n v="7.8799999999999995E-2"/>
    <n v="4500"/>
    <n v="20"/>
    <n v="5068"/>
  </r>
  <r>
    <n v="649236"/>
    <x v="18"/>
    <x v="0"/>
    <x v="0"/>
    <s v="Moodys Investors Service"/>
    <x v="3"/>
    <x v="0"/>
    <x v="21"/>
    <d v="2021-04-15T00:00:00"/>
    <d v="2021-02-13T00:00:00"/>
    <x v="1"/>
    <x v="1"/>
    <d v="2021-03-13T00:00:00"/>
    <n v="830614"/>
    <x v="2"/>
    <s v="A5"/>
    <x v="1"/>
    <s v="Not Verified"/>
    <n v="125000"/>
    <n v="9.5699999999999993E-2"/>
    <n v="374.16"/>
    <n v="7.6600000000000001E-2"/>
    <n v="12000"/>
    <n v="20"/>
    <n v="13317"/>
  </r>
  <r>
    <n v="710960"/>
    <x v="2"/>
    <x v="0"/>
    <x v="6"/>
    <s v="University of Houston"/>
    <x v="3"/>
    <x v="0"/>
    <x v="29"/>
    <d v="2021-04-14T00:00:00"/>
    <d v="2021-04-14T00:00:00"/>
    <x v="1"/>
    <x v="1"/>
    <d v="2021-05-14T00:00:00"/>
    <n v="903776"/>
    <x v="2"/>
    <s v="A3"/>
    <x v="1"/>
    <s v="Not Verified"/>
    <n v="44000"/>
    <n v="0.15490000000000001"/>
    <n v="86.36"/>
    <n v="6.9199999999999998E-2"/>
    <n v="2800"/>
    <n v="16"/>
    <n v="3109"/>
  </r>
  <r>
    <n v="970154"/>
    <x v="21"/>
    <x v="0"/>
    <x v="6"/>
    <s v="Sequel International"/>
    <x v="3"/>
    <x v="0"/>
    <x v="10"/>
    <d v="2021-05-16T00:00:00"/>
    <d v="2021-10-14T00:00:00"/>
    <x v="1"/>
    <x v="1"/>
    <d v="2021-11-14T00:00:00"/>
    <n v="1191822"/>
    <x v="2"/>
    <s v="A4"/>
    <x v="1"/>
    <s v="Not Verified"/>
    <n v="61000"/>
    <n v="0.13220000000000001"/>
    <n v="62.59"/>
    <n v="7.9000000000000001E-2"/>
    <n v="2000"/>
    <n v="13"/>
    <n v="2253"/>
  </r>
  <r>
    <n v="715999"/>
    <x v="5"/>
    <x v="0"/>
    <x v="6"/>
    <s v="Contractor's Institute"/>
    <x v="3"/>
    <x v="0"/>
    <x v="29"/>
    <d v="2021-04-14T00:00:00"/>
    <d v="2021-04-14T00:00:00"/>
    <x v="1"/>
    <x v="1"/>
    <d v="2021-05-14T00:00:00"/>
    <n v="909753"/>
    <x v="2"/>
    <s v="A4"/>
    <x v="1"/>
    <s v="Not Verified"/>
    <n v="30000"/>
    <n v="0.22359999999999999"/>
    <n v="223.28"/>
    <n v="7.2900000000000006E-2"/>
    <n v="7200"/>
    <n v="21"/>
    <n v="8053"/>
  </r>
  <r>
    <n v="533232"/>
    <x v="25"/>
    <x v="0"/>
    <x v="3"/>
    <s v="US Office of Personnel Mgt"/>
    <x v="3"/>
    <x v="0"/>
    <x v="51"/>
    <d v="2021-03-16T00:00:00"/>
    <d v="2021-04-11T00:00:00"/>
    <x v="1"/>
    <x v="1"/>
    <d v="2021-05-11T00:00:00"/>
    <n v="689240"/>
    <x v="2"/>
    <s v="A3"/>
    <x v="1"/>
    <s v="Not Verified"/>
    <n v="126252"/>
    <n v="5.0099999999999999E-2"/>
    <n v="247.53"/>
    <n v="7.1400000000000005E-2"/>
    <n v="8000"/>
    <n v="36"/>
    <n v="8385"/>
  </r>
  <r>
    <n v="993612"/>
    <x v="26"/>
    <x v="0"/>
    <x v="3"/>
    <s v="Enterprise Rent-A-Car"/>
    <x v="3"/>
    <x v="0"/>
    <x v="13"/>
    <d v="2021-03-16T00:00:00"/>
    <d v="2021-11-13T00:00:00"/>
    <x v="1"/>
    <x v="1"/>
    <d v="2021-12-13T00:00:00"/>
    <n v="1217973"/>
    <x v="2"/>
    <s v="A5"/>
    <x v="1"/>
    <s v="Not Verified"/>
    <n v="62500"/>
    <n v="0.15840000000000001"/>
    <n v="127.02"/>
    <n v="8.8999999999999996E-2"/>
    <n v="4000"/>
    <n v="19"/>
    <n v="4501"/>
  </r>
  <r>
    <n v="791615"/>
    <x v="18"/>
    <x v="0"/>
    <x v="8"/>
    <s v="Time Inc"/>
    <x v="3"/>
    <x v="0"/>
    <x v="44"/>
    <d v="2021-04-16T00:00:00"/>
    <d v="2021-10-12T00:00:00"/>
    <x v="1"/>
    <x v="1"/>
    <d v="2021-11-12T00:00:00"/>
    <n v="995943"/>
    <x v="2"/>
    <s v="A4"/>
    <x v="1"/>
    <s v="Not Verified"/>
    <n v="42000"/>
    <n v="0.112"/>
    <n v="155.51"/>
    <n v="7.4899999999999994E-2"/>
    <n v="5000"/>
    <n v="14"/>
    <n v="5384"/>
  </r>
  <r>
    <n v="675495"/>
    <x v="16"/>
    <x v="0"/>
    <x v="8"/>
    <s v="McGraw-Hill Companies"/>
    <x v="3"/>
    <x v="0"/>
    <x v="0"/>
    <d v="2021-04-12T00:00:00"/>
    <d v="2021-05-12T00:00:00"/>
    <x v="1"/>
    <x v="1"/>
    <d v="2021-06-12T00:00:00"/>
    <n v="863305"/>
    <x v="2"/>
    <s v="A4"/>
    <x v="1"/>
    <s v="Not Verified"/>
    <n v="52000"/>
    <n v="0.16619999999999999"/>
    <n v="173.66"/>
    <n v="7.2900000000000006E-2"/>
    <n v="5600"/>
    <n v="31"/>
    <n v="5977"/>
  </r>
  <r>
    <n v="770068"/>
    <x v="1"/>
    <x v="0"/>
    <x v="4"/>
    <s v="Goodby, Silverstein and Partners"/>
    <x v="3"/>
    <x v="0"/>
    <x v="6"/>
    <d v="2021-01-16T00:00:00"/>
    <d v="2021-04-14T00:00:00"/>
    <x v="1"/>
    <x v="1"/>
    <d v="2021-05-14T00:00:00"/>
    <n v="971645"/>
    <x v="2"/>
    <s v="A5"/>
    <x v="1"/>
    <s v="Not Verified"/>
    <n v="62000"/>
    <n v="3.6400000000000002E-2"/>
    <n v="252.51"/>
    <n v="8.4900000000000003E-2"/>
    <n v="8000"/>
    <n v="12"/>
    <n v="9067"/>
  </r>
  <r>
    <n v="761871"/>
    <x v="5"/>
    <x v="0"/>
    <x v="4"/>
    <s v="Lake Nona Management Company, LLC"/>
    <x v="3"/>
    <x v="0"/>
    <x v="25"/>
    <d v="2021-05-14T00:00:00"/>
    <d v="2021-06-14T00:00:00"/>
    <x v="1"/>
    <x v="1"/>
    <d v="2021-07-14T00:00:00"/>
    <n v="962355"/>
    <x v="2"/>
    <s v="A5"/>
    <x v="1"/>
    <s v="Not Verified"/>
    <n v="70000"/>
    <n v="0.187"/>
    <n v="388.23"/>
    <n v="8.4900000000000003E-2"/>
    <n v="12300"/>
    <n v="24"/>
    <n v="13976"/>
  </r>
  <r>
    <n v="1005837"/>
    <x v="1"/>
    <x v="0"/>
    <x v="2"/>
    <s v="First Baptist Church of OB"/>
    <x v="3"/>
    <x v="0"/>
    <x v="22"/>
    <d v="2021-11-14T00:00:00"/>
    <d v="2021-11-14T00:00:00"/>
    <x v="1"/>
    <x v="1"/>
    <d v="2021-12-14T00:00:00"/>
    <n v="1232199"/>
    <x v="2"/>
    <s v="A2"/>
    <x v="1"/>
    <s v="Not Verified"/>
    <n v="50000"/>
    <n v="0.15959999999999999"/>
    <n v="245.63"/>
    <n v="6.6199999999999995E-2"/>
    <n v="8000"/>
    <n v="28"/>
    <n v="8843"/>
  </r>
  <r>
    <n v="628927"/>
    <x v="1"/>
    <x v="0"/>
    <x v="5"/>
    <s v="Esurance"/>
    <x v="3"/>
    <x v="0"/>
    <x v="41"/>
    <d v="2021-05-15T00:00:00"/>
    <d v="2021-04-13T00:00:00"/>
    <x v="1"/>
    <x v="1"/>
    <d v="2021-05-13T00:00:00"/>
    <n v="805827"/>
    <x v="2"/>
    <s v="A4"/>
    <x v="1"/>
    <s v="Not Verified"/>
    <n v="60000"/>
    <n v="4.2599999999999999E-2"/>
    <n v="163.31"/>
    <n v="6.54E-2"/>
    <n v="7000"/>
    <n v="15"/>
    <n v="5776"/>
  </r>
  <r>
    <n v="801843"/>
    <x v="14"/>
    <x v="0"/>
    <x v="9"/>
    <s v="Shaker Road Child Care Center"/>
    <x v="3"/>
    <x v="0"/>
    <x v="44"/>
    <d v="2021-01-15T00:00:00"/>
    <d v="2021-07-14T00:00:00"/>
    <x v="1"/>
    <x v="1"/>
    <d v="2021-08-14T00:00:00"/>
    <n v="1007459"/>
    <x v="2"/>
    <s v="A4"/>
    <x v="1"/>
    <s v="Not Verified"/>
    <n v="42500"/>
    <n v="0.14710000000000001"/>
    <n v="99.53"/>
    <n v="7.4899999999999994E-2"/>
    <n v="3200"/>
    <n v="23"/>
    <n v="3583"/>
  </r>
  <r>
    <n v="436152"/>
    <x v="8"/>
    <x v="0"/>
    <x v="1"/>
    <s v="WildCat Corporation"/>
    <x v="3"/>
    <x v="0"/>
    <x v="20"/>
    <d v="2021-08-11T00:00:00"/>
    <d v="2021-12-11T00:00:00"/>
    <x v="1"/>
    <x v="1"/>
    <d v="2022-01-11T00:00:00"/>
    <n v="521620"/>
    <x v="2"/>
    <s v="A5"/>
    <x v="1"/>
    <s v="Not Verified"/>
    <n v="43000"/>
    <n v="0.11"/>
    <n v="349.49"/>
    <n v="8.9399999999999993E-2"/>
    <n v="11000"/>
    <n v="31"/>
    <n v="12270"/>
  </r>
  <r>
    <n v="642512"/>
    <x v="1"/>
    <x v="0"/>
    <x v="0"/>
    <s v="Esurance"/>
    <x v="3"/>
    <x v="0"/>
    <x v="21"/>
    <d v="2021-05-15T00:00:00"/>
    <d v="2021-11-11T00:00:00"/>
    <x v="1"/>
    <x v="1"/>
    <d v="2021-12-11T00:00:00"/>
    <n v="822363"/>
    <x v="2"/>
    <s v="A4"/>
    <x v="1"/>
    <s v="Not Verified"/>
    <n v="60000"/>
    <n v="4.2599999999999999E-2"/>
    <n v="51.37"/>
    <n v="6.54E-2"/>
    <n v="1675"/>
    <n v="15"/>
    <n v="1748"/>
  </r>
  <r>
    <n v="642870"/>
    <x v="8"/>
    <x v="0"/>
    <x v="0"/>
    <s v="Allen &amp; Overy LLP"/>
    <x v="3"/>
    <x v="0"/>
    <x v="21"/>
    <d v="2021-01-14T00:00:00"/>
    <d v="2021-01-14T00:00:00"/>
    <x v="1"/>
    <x v="1"/>
    <d v="2021-02-14T00:00:00"/>
    <n v="822771"/>
    <x v="2"/>
    <s v="A5"/>
    <x v="1"/>
    <s v="Not Verified"/>
    <n v="75000"/>
    <n v="0.14349999999999999"/>
    <n v="173.46"/>
    <n v="6.9099999999999995E-2"/>
    <n v="5625"/>
    <n v="25"/>
    <n v="6244"/>
  </r>
  <r>
    <n v="783190"/>
    <x v="29"/>
    <x v="0"/>
    <x v="8"/>
    <s v="Williamson Eye Center"/>
    <x v="3"/>
    <x v="0"/>
    <x v="6"/>
    <d v="2021-03-14T00:00:00"/>
    <d v="2021-03-14T00:00:00"/>
    <x v="1"/>
    <x v="1"/>
    <d v="2021-04-14T00:00:00"/>
    <n v="986268"/>
    <x v="2"/>
    <s v="A4"/>
    <x v="1"/>
    <s v="Not Verified"/>
    <n v="23400"/>
    <n v="3.3300000000000003E-2"/>
    <n v="124.41"/>
    <n v="7.4899999999999994E-2"/>
    <n v="4000"/>
    <n v="27"/>
    <n v="4471"/>
  </r>
  <r>
    <n v="521831"/>
    <x v="25"/>
    <x v="0"/>
    <x v="0"/>
    <s v="Accenture"/>
    <x v="3"/>
    <x v="0"/>
    <x v="27"/>
    <d v="2021-04-16T00:00:00"/>
    <d v="2021-03-13T00:00:00"/>
    <x v="1"/>
    <x v="1"/>
    <d v="2021-04-13T00:00:00"/>
    <n v="674866"/>
    <x v="2"/>
    <s v="A3"/>
    <x v="1"/>
    <s v="Not Verified"/>
    <n v="87000"/>
    <n v="0.125"/>
    <n v="77.36"/>
    <n v="7.1400000000000005E-2"/>
    <n v="2500"/>
    <n v="45"/>
    <n v="2782"/>
  </r>
  <r>
    <n v="677405"/>
    <x v="16"/>
    <x v="0"/>
    <x v="6"/>
    <s v="Lowell, Blake &amp; Associates"/>
    <x v="3"/>
    <x v="0"/>
    <x v="0"/>
    <d v="2021-03-14T00:00:00"/>
    <d v="2021-03-14T00:00:00"/>
    <x v="1"/>
    <x v="1"/>
    <d v="2021-04-14T00:00:00"/>
    <n v="865495"/>
    <x v="2"/>
    <s v="A2"/>
    <x v="1"/>
    <s v="Not Verified"/>
    <n v="35100"/>
    <n v="2.29E-2"/>
    <n v="106.15"/>
    <n v="5.79E-2"/>
    <n v="3500"/>
    <n v="12"/>
    <n v="3821"/>
  </r>
  <r>
    <n v="986843"/>
    <x v="6"/>
    <x v="0"/>
    <x v="6"/>
    <s v="La Vida"/>
    <x v="3"/>
    <x v="0"/>
    <x v="13"/>
    <d v="2021-10-14T00:00:00"/>
    <d v="2021-10-14T00:00:00"/>
    <x v="1"/>
    <x v="1"/>
    <d v="2021-11-14T00:00:00"/>
    <n v="1210823"/>
    <x v="2"/>
    <s v="A2"/>
    <x v="1"/>
    <s v="Not Verified"/>
    <n v="30000"/>
    <n v="0.25879999999999997"/>
    <n v="340.82"/>
    <n v="6.6199999999999995E-2"/>
    <n v="11100"/>
    <n v="23"/>
    <n v="12269"/>
  </r>
  <r>
    <n v="373874"/>
    <x v="16"/>
    <x v="0"/>
    <x v="6"/>
    <s v="Franklin Land Trust"/>
    <x v="3"/>
    <x v="0"/>
    <x v="40"/>
    <d v="2021-10-13T00:00:00"/>
    <d v="2021-10-10T00:00:00"/>
    <x v="1"/>
    <x v="1"/>
    <d v="2021-11-10T00:00:00"/>
    <n v="394388"/>
    <x v="2"/>
    <s v="A3"/>
    <x v="1"/>
    <s v="Not Verified"/>
    <n v="41000"/>
    <n v="0.1074"/>
    <n v="206.82"/>
    <n v="0.08"/>
    <n v="6600"/>
    <n v="19"/>
    <n v="7163"/>
  </r>
  <r>
    <n v="450048"/>
    <x v="1"/>
    <x v="0"/>
    <x v="6"/>
    <s v="Fujisankei Communications International"/>
    <x v="3"/>
    <x v="0"/>
    <x v="15"/>
    <d v="2021-03-16T00:00:00"/>
    <d v="2021-08-12T00:00:00"/>
    <x v="1"/>
    <x v="1"/>
    <d v="2021-09-12T00:00:00"/>
    <n v="553240"/>
    <x v="2"/>
    <s v="A3"/>
    <x v="1"/>
    <s v="Not Verified"/>
    <n v="40000"/>
    <n v="4.3799999999999999E-2"/>
    <n v="171.71"/>
    <n v="7.7399999999999997E-2"/>
    <n v="5500"/>
    <n v="15"/>
    <n v="6144"/>
  </r>
  <r>
    <n v="627397"/>
    <x v="5"/>
    <x v="0"/>
    <x v="6"/>
    <s v="Copart"/>
    <x v="3"/>
    <x v="0"/>
    <x v="41"/>
    <d v="2021-12-15T00:00:00"/>
    <d v="2021-05-12T00:00:00"/>
    <x v="1"/>
    <x v="1"/>
    <d v="2021-06-12T00:00:00"/>
    <n v="803980"/>
    <x v="2"/>
    <s v="A4"/>
    <x v="1"/>
    <s v="Not Verified"/>
    <n v="46300"/>
    <n v="0.16070000000000001"/>
    <n v="144.91"/>
    <n v="6.54E-2"/>
    <n v="6400"/>
    <n v="12"/>
    <n v="5072"/>
  </r>
  <r>
    <n v="879867"/>
    <x v="8"/>
    <x v="0"/>
    <x v="6"/>
    <s v="Penguin Group (USA)"/>
    <x v="3"/>
    <x v="0"/>
    <x v="10"/>
    <d v="2021-10-15T00:00:00"/>
    <d v="2021-10-14T00:00:00"/>
    <x v="1"/>
    <x v="1"/>
    <d v="2021-11-14T00:00:00"/>
    <n v="1094762"/>
    <x v="2"/>
    <s v="A4"/>
    <x v="1"/>
    <s v="Not Verified"/>
    <n v="45000"/>
    <n v="0.16289999999999999"/>
    <n v="262.83999999999997"/>
    <n v="7.9000000000000001E-2"/>
    <n v="8400"/>
    <n v="26"/>
    <n v="9462"/>
  </r>
  <r>
    <n v="481079"/>
    <x v="8"/>
    <x v="0"/>
    <x v="6"/>
    <s v="Omnicom Group"/>
    <x v="3"/>
    <x v="0"/>
    <x v="46"/>
    <d v="2021-03-16T00:00:00"/>
    <d v="2021-02-13T00:00:00"/>
    <x v="1"/>
    <x v="1"/>
    <d v="2021-03-13T00:00:00"/>
    <n v="611751"/>
    <x v="2"/>
    <s v="A4"/>
    <x v="1"/>
    <s v="Not Verified"/>
    <n v="45000"/>
    <n v="6.6400000000000001E-2"/>
    <n v="186.66"/>
    <n v="7.51E-2"/>
    <n v="6000"/>
    <n v="16"/>
    <n v="6720"/>
  </r>
  <r>
    <n v="965678"/>
    <x v="30"/>
    <x v="0"/>
    <x v="6"/>
    <s v="Arkansas Surgical Hospital"/>
    <x v="3"/>
    <x v="0"/>
    <x v="10"/>
    <d v="2021-11-12T00:00:00"/>
    <d v="2021-11-12T00:00:00"/>
    <x v="1"/>
    <x v="1"/>
    <d v="2021-12-12T00:00:00"/>
    <n v="1186513"/>
    <x v="2"/>
    <s v="A4"/>
    <x v="1"/>
    <s v="Not Verified"/>
    <n v="32000"/>
    <n v="0.23180000000000001"/>
    <n v="84.49"/>
    <n v="7.9000000000000001E-2"/>
    <n v="2700"/>
    <n v="22"/>
    <n v="2877"/>
  </r>
  <r>
    <n v="880007"/>
    <x v="1"/>
    <x v="0"/>
    <x v="6"/>
    <s v="Fox College Funding LLC"/>
    <x v="3"/>
    <x v="0"/>
    <x v="10"/>
    <d v="2021-04-13T00:00:00"/>
    <d v="2021-03-13T00:00:00"/>
    <x v="1"/>
    <x v="1"/>
    <d v="2021-04-13T00:00:00"/>
    <n v="1094960"/>
    <x v="2"/>
    <s v="A4"/>
    <x v="1"/>
    <s v="Not Verified"/>
    <n v="40000"/>
    <n v="0.26490000000000002"/>
    <n v="250.33"/>
    <n v="7.9000000000000001E-2"/>
    <n v="8000"/>
    <n v="13"/>
    <n v="8739"/>
  </r>
  <r>
    <n v="983839"/>
    <x v="18"/>
    <x v="0"/>
    <x v="6"/>
    <s v="Bobs Discount Furniture"/>
    <x v="3"/>
    <x v="0"/>
    <x v="13"/>
    <d v="2021-05-16T00:00:00"/>
    <d v="2021-12-13T00:00:00"/>
    <x v="1"/>
    <x v="1"/>
    <d v="2022-01-13T00:00:00"/>
    <n v="1207199"/>
    <x v="2"/>
    <s v="A4"/>
    <x v="1"/>
    <s v="Not Verified"/>
    <n v="70000"/>
    <n v="0.1275"/>
    <n v="244.07"/>
    <n v="7.9000000000000001E-2"/>
    <n v="7800"/>
    <n v="15"/>
    <n v="8700"/>
  </r>
  <r>
    <n v="689255"/>
    <x v="5"/>
    <x v="0"/>
    <x v="6"/>
    <s v="Baptist Health South Florida"/>
    <x v="3"/>
    <x v="0"/>
    <x v="42"/>
    <d v="2021-05-16T00:00:00"/>
    <d v="2021-02-13T00:00:00"/>
    <x v="1"/>
    <x v="1"/>
    <d v="2021-03-13T00:00:00"/>
    <n v="879525"/>
    <x v="2"/>
    <s v="A4"/>
    <x v="1"/>
    <s v="Not Verified"/>
    <n v="36000"/>
    <n v="0.18229999999999999"/>
    <n v="111.64"/>
    <n v="7.2900000000000006E-2"/>
    <n v="3600"/>
    <n v="21"/>
    <n v="3959"/>
  </r>
  <r>
    <n v="422338"/>
    <x v="1"/>
    <x v="0"/>
    <x v="6"/>
    <s v="Haynes and Boone formerly MacPherson Kwok"/>
    <x v="3"/>
    <x v="0"/>
    <x v="30"/>
    <d v="2021-07-12T00:00:00"/>
    <d v="2021-07-12T00:00:00"/>
    <x v="1"/>
    <x v="1"/>
    <d v="2021-08-12T00:00:00"/>
    <n v="496789"/>
    <x v="2"/>
    <s v="A4"/>
    <x v="1"/>
    <s v="Not Verified"/>
    <n v="225000"/>
    <n v="0.1177"/>
    <n v="95.85"/>
    <n v="9.3200000000000005E-2"/>
    <n v="3000"/>
    <n v="30"/>
    <n v="3450"/>
  </r>
  <r>
    <n v="1038009"/>
    <x v="13"/>
    <x v="0"/>
    <x v="6"/>
    <s v="Boeing"/>
    <x v="3"/>
    <x v="0"/>
    <x v="22"/>
    <d v="2021-07-15T00:00:00"/>
    <d v="2021-02-14T00:00:00"/>
    <x v="1"/>
    <x v="1"/>
    <d v="2021-03-14T00:00:00"/>
    <n v="1267917"/>
    <x v="2"/>
    <s v="A4"/>
    <x v="1"/>
    <s v="Not Verified"/>
    <n v="60000"/>
    <n v="0.1444"/>
    <n v="150.19999999999999"/>
    <n v="7.9000000000000001E-2"/>
    <n v="4800"/>
    <n v="33"/>
    <n v="5354"/>
  </r>
  <r>
    <n v="677690"/>
    <x v="1"/>
    <x v="0"/>
    <x v="6"/>
    <s v="Jumping Fences, Inc"/>
    <x v="3"/>
    <x v="0"/>
    <x v="0"/>
    <d v="2021-03-14T00:00:00"/>
    <d v="2021-03-14T00:00:00"/>
    <x v="1"/>
    <x v="1"/>
    <d v="2021-04-14T00:00:00"/>
    <n v="865830"/>
    <x v="2"/>
    <s v="A5"/>
    <x v="1"/>
    <s v="Not Verified"/>
    <n v="38400"/>
    <n v="2.1899999999999999E-2"/>
    <n v="62.36"/>
    <n v="7.6600000000000001E-2"/>
    <n v="2000"/>
    <n v="9"/>
    <n v="2245"/>
  </r>
  <r>
    <n v="630379"/>
    <x v="1"/>
    <x v="0"/>
    <x v="6"/>
    <s v="Cambridge Systematics, Inc."/>
    <x v="3"/>
    <x v="0"/>
    <x v="41"/>
    <d v="2021-03-13T00:00:00"/>
    <d v="2021-09-11T00:00:00"/>
    <x v="1"/>
    <x v="1"/>
    <d v="2021-10-11T00:00:00"/>
    <n v="807639"/>
    <x v="2"/>
    <s v="A5"/>
    <x v="1"/>
    <s v="Not Verified"/>
    <n v="65000"/>
    <n v="0.1071"/>
    <n v="385.45"/>
    <n v="6.9099999999999995E-2"/>
    <n v="12500"/>
    <n v="13"/>
    <n v="13000"/>
  </r>
  <r>
    <n v="791041"/>
    <x v="16"/>
    <x v="0"/>
    <x v="6"/>
    <s v="UPS"/>
    <x v="3"/>
    <x v="0"/>
    <x v="6"/>
    <d v="2021-06-12T00:00:00"/>
    <d v="2021-06-12T00:00:00"/>
    <x v="1"/>
    <x v="1"/>
    <d v="2021-07-12T00:00:00"/>
    <n v="995291"/>
    <x v="2"/>
    <s v="A5"/>
    <x v="1"/>
    <s v="Not Verified"/>
    <n v="48000"/>
    <n v="0.20930000000000001"/>
    <n v="78.91"/>
    <n v="8.4900000000000003E-2"/>
    <n v="2500"/>
    <n v="19"/>
    <n v="2670"/>
  </r>
  <r>
    <n v="711345"/>
    <x v="4"/>
    <x v="0"/>
    <x v="3"/>
    <s v="AAA East Central"/>
    <x v="3"/>
    <x v="0"/>
    <x v="42"/>
    <d v="2021-12-12T00:00:00"/>
    <d v="2021-12-12T00:00:00"/>
    <x v="1"/>
    <x v="1"/>
    <d v="2022-01-12T00:00:00"/>
    <n v="904239"/>
    <x v="2"/>
    <s v="A2"/>
    <x v="1"/>
    <s v="Not Verified"/>
    <n v="53004"/>
    <n v="7.3599999999999999E-2"/>
    <n v="333.6"/>
    <n v="5.79E-2"/>
    <n v="11000"/>
    <n v="24"/>
    <n v="11662"/>
  </r>
  <r>
    <n v="516313"/>
    <x v="21"/>
    <x v="0"/>
    <x v="3"/>
    <s v="Town of Greenwich"/>
    <x v="3"/>
    <x v="0"/>
    <x v="27"/>
    <d v="2021-04-16T00:00:00"/>
    <d v="2021-05-13T00:00:00"/>
    <x v="1"/>
    <x v="1"/>
    <d v="2021-06-13T00:00:00"/>
    <n v="667330"/>
    <x v="2"/>
    <s v="A2"/>
    <x v="1"/>
    <s v="Not Verified"/>
    <n v="42900"/>
    <n v="0.22409999999999999"/>
    <n v="276.91000000000003"/>
    <n v="6.7599999999999993E-2"/>
    <n v="9000"/>
    <n v="32"/>
    <n v="9969"/>
  </r>
  <r>
    <n v="489561"/>
    <x v="4"/>
    <x v="0"/>
    <x v="3"/>
    <s v="Pall Corporation"/>
    <x v="3"/>
    <x v="0"/>
    <x v="26"/>
    <d v="2021-03-13T00:00:00"/>
    <d v="2021-03-13T00:00:00"/>
    <x v="1"/>
    <x v="1"/>
    <d v="2021-04-13T00:00:00"/>
    <n v="624698"/>
    <x v="2"/>
    <s v="A2"/>
    <x v="1"/>
    <s v="Not Verified"/>
    <n v="54000"/>
    <n v="8.7099999999999997E-2"/>
    <n v="178.47"/>
    <n v="6.7599999999999993E-2"/>
    <n v="5800"/>
    <n v="20"/>
    <n v="6425"/>
  </r>
  <r>
    <n v="371029"/>
    <x v="8"/>
    <x v="0"/>
    <x v="3"/>
    <s v="Sony Electronics Inc."/>
    <x v="3"/>
    <x v="0"/>
    <x v="40"/>
    <d v="2021-10-10T00:00:00"/>
    <d v="2021-09-10T00:00:00"/>
    <x v="1"/>
    <x v="1"/>
    <d v="2021-10-10T00:00:00"/>
    <n v="388365"/>
    <x v="2"/>
    <s v="A2"/>
    <x v="1"/>
    <s v="Not Verified"/>
    <n v="65004"/>
    <n v="8.4000000000000005E-2"/>
    <n v="187.15"/>
    <n v="7.6799999999999993E-2"/>
    <n v="6000"/>
    <n v="36"/>
    <n v="6580"/>
  </r>
  <r>
    <n v="408012"/>
    <x v="20"/>
    <x v="0"/>
    <x v="3"/>
    <s v="Copper Queen Community Hospital"/>
    <x v="3"/>
    <x v="0"/>
    <x v="23"/>
    <d v="2021-03-15T00:00:00"/>
    <d v="2021-06-12T00:00:00"/>
    <x v="1"/>
    <x v="1"/>
    <d v="2021-07-12T00:00:00"/>
    <n v="457813"/>
    <x v="2"/>
    <s v="A3"/>
    <x v="1"/>
    <s v="Not Verified"/>
    <n v="42996"/>
    <n v="9.5500000000000002E-2"/>
    <n v="225.62"/>
    <n v="0.08"/>
    <n v="7200"/>
    <n v="18"/>
    <n v="8122"/>
  </r>
  <r>
    <n v="779182"/>
    <x v="1"/>
    <x v="0"/>
    <x v="3"/>
    <s v="Red Prairie"/>
    <x v="3"/>
    <x v="0"/>
    <x v="6"/>
    <d v="2021-01-14T00:00:00"/>
    <d v="2021-07-12T00:00:00"/>
    <x v="1"/>
    <x v="1"/>
    <d v="2021-08-12T00:00:00"/>
    <n v="981843"/>
    <x v="2"/>
    <s v="A3"/>
    <x v="1"/>
    <s v="Not Verified"/>
    <n v="62000"/>
    <n v="0.14319999999999999"/>
    <n v="216.11"/>
    <n v="6.9900000000000004E-2"/>
    <n v="7000"/>
    <n v="28"/>
    <n v="7411"/>
  </r>
  <r>
    <n v="508978"/>
    <x v="19"/>
    <x v="0"/>
    <x v="3"/>
    <s v="honda"/>
    <x v="3"/>
    <x v="0"/>
    <x v="48"/>
    <d v="2021-10-15T00:00:00"/>
    <d v="2021-04-11T00:00:00"/>
    <x v="1"/>
    <x v="1"/>
    <d v="2021-05-11T00:00:00"/>
    <n v="656838"/>
    <x v="2"/>
    <s v="A3"/>
    <x v="1"/>
    <s v="Not Verified"/>
    <n v="45984"/>
    <n v="4.7800000000000002E-2"/>
    <n v="154.69999999999999"/>
    <n v="7.1400000000000005E-2"/>
    <n v="5000"/>
    <n v="25"/>
    <n v="5263"/>
  </r>
  <r>
    <n v="544737"/>
    <x v="19"/>
    <x v="0"/>
    <x v="3"/>
    <s v="ANH Refractories"/>
    <x v="3"/>
    <x v="0"/>
    <x v="43"/>
    <d v="2021-04-16T00:00:00"/>
    <d v="2021-07-12T00:00:00"/>
    <x v="1"/>
    <x v="1"/>
    <d v="2021-08-12T00:00:00"/>
    <n v="702661"/>
    <x v="2"/>
    <s v="A4"/>
    <x v="1"/>
    <s v="Not Verified"/>
    <n v="48000"/>
    <n v="0.23230000000000001"/>
    <n v="311.11"/>
    <n v="7.51E-2"/>
    <n v="10000"/>
    <n v="15"/>
    <n v="11028"/>
  </r>
  <r>
    <n v="451425"/>
    <x v="4"/>
    <x v="0"/>
    <x v="3"/>
    <s v="SAM'S CLUB"/>
    <x v="3"/>
    <x v="0"/>
    <x v="15"/>
    <d v="2021-09-13T00:00:00"/>
    <d v="2021-03-10T00:00:00"/>
    <x v="1"/>
    <x v="1"/>
    <d v="2021-04-10T00:00:00"/>
    <n v="556134"/>
    <x v="2"/>
    <s v="A4"/>
    <x v="1"/>
    <s v="Not Verified"/>
    <n v="27000"/>
    <n v="0.24490000000000001"/>
    <n v="347.72"/>
    <n v="8.5900000000000004E-2"/>
    <n v="11000"/>
    <n v="11"/>
    <n v="11299"/>
  </r>
  <r>
    <n v="321051"/>
    <x v="20"/>
    <x v="0"/>
    <x v="3"/>
    <s v="Choice Education and Development"/>
    <x v="3"/>
    <x v="0"/>
    <x v="60"/>
    <d v="2021-04-11T00:00:00"/>
    <d v="2021-04-11T00:00:00"/>
    <x v="1"/>
    <x v="1"/>
    <d v="2021-05-11T00:00:00"/>
    <n v="321048"/>
    <x v="2"/>
    <s v="A4"/>
    <x v="1"/>
    <s v="Not Verified"/>
    <n v="54996"/>
    <n v="9.5799999999999996E-2"/>
    <n v="220.39"/>
    <n v="8.3199999999999996E-2"/>
    <n v="12000"/>
    <n v="22"/>
    <n v="7934"/>
  </r>
  <r>
    <n v="1010824"/>
    <x v="1"/>
    <x v="0"/>
    <x v="3"/>
    <m/>
    <x v="3"/>
    <x v="0"/>
    <x v="22"/>
    <d v="2021-12-14T00:00:00"/>
    <d v="2021-12-14T00:00:00"/>
    <x v="1"/>
    <x v="1"/>
    <d v="2022-01-14T00:00:00"/>
    <n v="1237660"/>
    <x v="2"/>
    <s v="A4"/>
    <x v="1"/>
    <s v="Not Verified"/>
    <n v="120000"/>
    <n v="0.1205"/>
    <n v="938.71"/>
    <n v="7.9000000000000001E-2"/>
    <n v="30000"/>
    <n v="28"/>
    <n v="33853"/>
  </r>
  <r>
    <n v="509946"/>
    <x v="5"/>
    <x v="0"/>
    <x v="3"/>
    <s v="Brighthouse Networks"/>
    <x v="3"/>
    <x v="0"/>
    <x v="27"/>
    <d v="2021-06-10T00:00:00"/>
    <d v="2021-06-10T00:00:00"/>
    <x v="1"/>
    <x v="1"/>
    <d v="2021-07-10T00:00:00"/>
    <n v="658387"/>
    <x v="2"/>
    <s v="A5"/>
    <x v="1"/>
    <s v="Not Verified"/>
    <n v="48996"/>
    <n v="4.5100000000000001E-2"/>
    <n v="344.09"/>
    <n v="7.8799999999999995E-2"/>
    <n v="11000"/>
    <n v="20"/>
    <n v="11073"/>
  </r>
  <r>
    <n v="1001086"/>
    <x v="8"/>
    <x v="0"/>
    <x v="3"/>
    <s v="CVS Pharmacy"/>
    <x v="3"/>
    <x v="0"/>
    <x v="22"/>
    <d v="2021-05-16T00:00:00"/>
    <d v="2021-10-14T00:00:00"/>
    <x v="1"/>
    <x v="1"/>
    <d v="2021-11-14T00:00:00"/>
    <n v="1226862"/>
    <x v="2"/>
    <s v="A5"/>
    <x v="1"/>
    <s v="Not Verified"/>
    <n v="64000"/>
    <n v="0.14380000000000001"/>
    <n v="254.03"/>
    <n v="8.8999999999999996E-2"/>
    <n v="8000"/>
    <n v="23"/>
    <n v="9143"/>
  </r>
  <r>
    <n v="616455"/>
    <x v="25"/>
    <x v="0"/>
    <x v="3"/>
    <s v="Coastal Trainning Technologies"/>
    <x v="3"/>
    <x v="0"/>
    <x v="41"/>
    <d v="2021-05-16T00:00:00"/>
    <d v="2021-10-12T00:00:00"/>
    <x v="1"/>
    <x v="1"/>
    <d v="2021-11-12T00:00:00"/>
    <n v="790433"/>
    <x v="2"/>
    <s v="A5"/>
    <x v="1"/>
    <s v="Not Verified"/>
    <n v="26000"/>
    <n v="0.23680000000000001"/>
    <n v="192.73"/>
    <n v="6.9099999999999995E-2"/>
    <n v="6250"/>
    <n v="12"/>
    <n v="6825"/>
  </r>
  <r>
    <n v="763315"/>
    <x v="1"/>
    <x v="0"/>
    <x v="8"/>
    <s v="Salvation Army"/>
    <x v="3"/>
    <x v="0"/>
    <x v="25"/>
    <d v="2021-06-14T00:00:00"/>
    <d v="2021-06-14T00:00:00"/>
    <x v="1"/>
    <x v="1"/>
    <d v="2021-07-14T00:00:00"/>
    <n v="963877"/>
    <x v="2"/>
    <s v="A2"/>
    <x v="1"/>
    <s v="Not Verified"/>
    <n v="43200"/>
    <n v="2.2200000000000001E-2"/>
    <n v="243.34"/>
    <n v="5.9900000000000002E-2"/>
    <n v="8000"/>
    <n v="13"/>
    <n v="8760"/>
  </r>
  <r>
    <n v="984910"/>
    <x v="1"/>
    <x v="0"/>
    <x v="8"/>
    <s v="The Back Abbey"/>
    <x v="3"/>
    <x v="0"/>
    <x v="13"/>
    <d v="2021-01-16T00:00:00"/>
    <d v="2021-06-12T00:00:00"/>
    <x v="1"/>
    <x v="1"/>
    <d v="2021-07-12T00:00:00"/>
    <n v="1208758"/>
    <x v="2"/>
    <s v="A2"/>
    <x v="1"/>
    <s v="Not Verified"/>
    <n v="24000"/>
    <n v="0.128"/>
    <n v="368.45"/>
    <n v="6.6199999999999995E-2"/>
    <n v="12000"/>
    <n v="14"/>
    <n v="12482"/>
  </r>
  <r>
    <n v="1004145"/>
    <x v="8"/>
    <x v="0"/>
    <x v="8"/>
    <s v="The Topps Company, Inc."/>
    <x v="3"/>
    <x v="0"/>
    <x v="13"/>
    <d v="2021-10-15T00:00:00"/>
    <d v="2021-06-13T00:00:00"/>
    <x v="1"/>
    <x v="1"/>
    <d v="2021-07-13T00:00:00"/>
    <n v="1230775"/>
    <x v="2"/>
    <s v="A2"/>
    <x v="1"/>
    <s v="Not Verified"/>
    <n v="39000"/>
    <n v="5.91E-2"/>
    <n v="245.63"/>
    <n v="6.6199999999999995E-2"/>
    <n v="8000"/>
    <n v="12"/>
    <n v="8643"/>
  </r>
  <r>
    <n v="516221"/>
    <x v="9"/>
    <x v="0"/>
    <x v="8"/>
    <s v="Frederick Memorial Hospital"/>
    <x v="3"/>
    <x v="0"/>
    <x v="27"/>
    <d v="2021-09-15T00:00:00"/>
    <d v="2021-03-13T00:00:00"/>
    <x v="1"/>
    <x v="1"/>
    <d v="2021-04-13T00:00:00"/>
    <n v="667198"/>
    <x v="2"/>
    <s v="A3"/>
    <x v="1"/>
    <s v="Not Verified"/>
    <n v="39996"/>
    <n v="0.2031"/>
    <n v="247.53"/>
    <n v="7.1400000000000005E-2"/>
    <n v="8000"/>
    <n v="18"/>
    <n v="8908"/>
  </r>
  <r>
    <n v="779039"/>
    <x v="25"/>
    <x v="0"/>
    <x v="8"/>
    <m/>
    <x v="3"/>
    <x v="0"/>
    <x v="6"/>
    <d v="2021-05-16T00:00:00"/>
    <d v="2021-06-14T00:00:00"/>
    <x v="1"/>
    <x v="1"/>
    <d v="2021-07-14T00:00:00"/>
    <n v="981699"/>
    <x v="2"/>
    <s v="A3"/>
    <x v="1"/>
    <s v="Not Verified"/>
    <n v="53819"/>
    <n v="3.7199999999999997E-2"/>
    <n v="186.42"/>
    <n v="7.4200000000000002E-2"/>
    <n v="6000"/>
    <n v="20"/>
    <n v="6711"/>
  </r>
  <r>
    <n v="623559"/>
    <x v="1"/>
    <x v="0"/>
    <x v="8"/>
    <s v="Walden University"/>
    <x v="3"/>
    <x v="0"/>
    <x v="41"/>
    <d v="2021-04-15T00:00:00"/>
    <d v="2021-04-13T00:00:00"/>
    <x v="1"/>
    <x v="1"/>
    <d v="2021-05-13T00:00:00"/>
    <n v="789653"/>
    <x v="2"/>
    <s v="A3"/>
    <x v="1"/>
    <s v="Not Verified"/>
    <n v="40000"/>
    <n v="0.24540000000000001"/>
    <n v="152.5"/>
    <n v="6.1699999999999998E-2"/>
    <n v="8000"/>
    <n v="50"/>
    <n v="5463"/>
  </r>
  <r>
    <n v="539768"/>
    <x v="13"/>
    <x v="0"/>
    <x v="8"/>
    <s v="WSLCB"/>
    <x v="3"/>
    <x v="0"/>
    <x v="43"/>
    <d v="2021-01-15T00:00:00"/>
    <d v="2021-02-13T00:00:00"/>
    <x v="1"/>
    <x v="1"/>
    <d v="2021-03-13T00:00:00"/>
    <n v="696948"/>
    <x v="2"/>
    <s v="A4"/>
    <x v="1"/>
    <s v="Not Verified"/>
    <n v="26000"/>
    <n v="0.1454"/>
    <n v="121.34"/>
    <n v="7.51E-2"/>
    <n v="3900"/>
    <n v="12"/>
    <n v="4357"/>
  </r>
  <r>
    <n v="825683"/>
    <x v="1"/>
    <x v="0"/>
    <x v="8"/>
    <s v="L2T INC."/>
    <x v="3"/>
    <x v="0"/>
    <x v="11"/>
    <d v="2021-03-16T00:00:00"/>
    <d v="2021-01-13T00:00:00"/>
    <x v="1"/>
    <x v="1"/>
    <d v="2021-02-13T00:00:00"/>
    <n v="1034494"/>
    <x v="2"/>
    <s v="A4"/>
    <x v="1"/>
    <s v="Not Verified"/>
    <n v="47004"/>
    <n v="7.9699999999999993E-2"/>
    <n v="172.62"/>
    <n v="7.4899999999999994E-2"/>
    <n v="5550"/>
    <n v="16"/>
    <n v="6018"/>
  </r>
  <r>
    <n v="546490"/>
    <x v="7"/>
    <x v="0"/>
    <x v="8"/>
    <s v="Boston Common Band"/>
    <x v="3"/>
    <x v="0"/>
    <x v="43"/>
    <d v="2021-07-13T00:00:00"/>
    <d v="2021-08-13T00:00:00"/>
    <x v="1"/>
    <x v="1"/>
    <d v="2021-09-13T00:00:00"/>
    <n v="704705"/>
    <x v="2"/>
    <s v="A4"/>
    <x v="1"/>
    <s v="Not Verified"/>
    <n v="20000"/>
    <n v="0.15959999999999999"/>
    <n v="280"/>
    <n v="7.51E-2"/>
    <n v="9000"/>
    <n v="15"/>
    <n v="10080"/>
  </r>
  <r>
    <n v="793388"/>
    <x v="8"/>
    <x v="0"/>
    <x v="8"/>
    <s v="Kings County Hospital Center"/>
    <x v="3"/>
    <x v="0"/>
    <x v="6"/>
    <d v="2021-07-14T00:00:00"/>
    <d v="2021-07-14T00:00:00"/>
    <x v="1"/>
    <x v="1"/>
    <d v="2021-08-14T00:00:00"/>
    <n v="997898"/>
    <x v="2"/>
    <s v="A4"/>
    <x v="1"/>
    <s v="Not Verified"/>
    <n v="60000"/>
    <n v="4.8800000000000003E-2"/>
    <n v="311.02"/>
    <n v="7.4899999999999994E-2"/>
    <n v="10000"/>
    <n v="12"/>
    <n v="11197"/>
  </r>
  <r>
    <n v="385561"/>
    <x v="1"/>
    <x v="0"/>
    <x v="8"/>
    <s v="Boy Scouts of America"/>
    <x v="3"/>
    <x v="0"/>
    <x v="33"/>
    <d v="2021-10-14T00:00:00"/>
    <d v="2021-04-12T00:00:00"/>
    <x v="1"/>
    <x v="1"/>
    <d v="2021-05-12T00:00:00"/>
    <n v="361892"/>
    <x v="2"/>
    <s v="A4"/>
    <x v="1"/>
    <s v="Not Verified"/>
    <n v="41000"/>
    <n v="0.1077"/>
    <n v="191.69"/>
    <n v="9.3200000000000005E-2"/>
    <n v="6000"/>
    <n v="22"/>
    <n v="6900"/>
  </r>
  <r>
    <n v="703755"/>
    <x v="1"/>
    <x v="0"/>
    <x v="8"/>
    <s v="HDR Engineering  Inc"/>
    <x v="3"/>
    <x v="0"/>
    <x v="42"/>
    <d v="2021-11-12T00:00:00"/>
    <d v="2021-11-12T00:00:00"/>
    <x v="1"/>
    <x v="1"/>
    <d v="2021-12-12T00:00:00"/>
    <n v="895776"/>
    <x v="2"/>
    <s v="A4"/>
    <x v="1"/>
    <s v="Not Verified"/>
    <n v="74984"/>
    <n v="0.1482"/>
    <n v="418.64"/>
    <n v="7.2900000000000006E-2"/>
    <n v="13500"/>
    <n v="28"/>
    <n v="14696"/>
  </r>
  <r>
    <n v="542781"/>
    <x v="8"/>
    <x v="0"/>
    <x v="8"/>
    <s v="New York City Housing Authority"/>
    <x v="3"/>
    <x v="0"/>
    <x v="43"/>
    <d v="2021-03-14T00:00:00"/>
    <d v="2021-03-12T00:00:00"/>
    <x v="1"/>
    <x v="1"/>
    <d v="2021-04-12T00:00:00"/>
    <n v="700376"/>
    <x v="2"/>
    <s v="A4"/>
    <x v="1"/>
    <s v="Not Verified"/>
    <n v="60000"/>
    <n v="0.18440000000000001"/>
    <n v="435.56"/>
    <n v="7.51E-2"/>
    <n v="14000"/>
    <n v="43"/>
    <n v="15325"/>
  </r>
  <r>
    <n v="452052"/>
    <x v="1"/>
    <x v="0"/>
    <x v="8"/>
    <s v="BOA Steakhouse"/>
    <x v="3"/>
    <x v="0"/>
    <x v="15"/>
    <d v="2021-04-16T00:00:00"/>
    <d v="2021-11-12T00:00:00"/>
    <x v="1"/>
    <x v="1"/>
    <d v="2021-12-12T00:00:00"/>
    <n v="557567"/>
    <x v="2"/>
    <s v="A5"/>
    <x v="1"/>
    <s v="Not Verified"/>
    <n v="35000"/>
    <n v="0.2392"/>
    <n v="114.38"/>
    <n v="8.9399999999999993E-2"/>
    <n v="3600"/>
    <n v="11"/>
    <n v="4118"/>
  </r>
  <r>
    <n v="481274"/>
    <x v="23"/>
    <x v="0"/>
    <x v="8"/>
    <s v="Developmental Disability Consultants"/>
    <x v="3"/>
    <x v="0"/>
    <x v="46"/>
    <d v="2021-02-13T00:00:00"/>
    <d v="2021-02-13T00:00:00"/>
    <x v="1"/>
    <x v="1"/>
    <d v="2021-03-13T00:00:00"/>
    <n v="612071"/>
    <x v="2"/>
    <s v="A5"/>
    <x v="1"/>
    <s v="Not Verified"/>
    <n v="48000"/>
    <n v="0.1022"/>
    <n v="281.52999999999997"/>
    <n v="7.8799999999999995E-2"/>
    <n v="9000"/>
    <n v="16"/>
    <n v="10136"/>
  </r>
  <r>
    <n v="494765"/>
    <x v="26"/>
    <x v="0"/>
    <x v="8"/>
    <s v="Apple, Inc"/>
    <x v="3"/>
    <x v="0"/>
    <x v="26"/>
    <d v="2021-03-13T00:00:00"/>
    <d v="2021-04-13T00:00:00"/>
    <x v="1"/>
    <x v="1"/>
    <d v="2021-05-13T00:00:00"/>
    <n v="633572"/>
    <x v="2"/>
    <s v="A5"/>
    <x v="1"/>
    <s v="Not Verified"/>
    <n v="28038"/>
    <n v="0.14510000000000001"/>
    <n v="218.97"/>
    <n v="7.8799999999999995E-2"/>
    <n v="7000"/>
    <n v="11"/>
    <n v="7883"/>
  </r>
  <r>
    <n v="475468"/>
    <x v="1"/>
    <x v="0"/>
    <x v="8"/>
    <s v="Foley &amp; Lardner"/>
    <x v="3"/>
    <x v="0"/>
    <x v="24"/>
    <d v="2021-01-11T00:00:00"/>
    <d v="2021-09-10T00:00:00"/>
    <x v="1"/>
    <x v="1"/>
    <d v="2021-10-10T00:00:00"/>
    <n v="601904"/>
    <x v="2"/>
    <s v="A5"/>
    <x v="1"/>
    <s v="Not Verified"/>
    <n v="43000"/>
    <n v="0.24440000000000001"/>
    <n v="292.3"/>
    <n v="8.9399999999999993E-2"/>
    <n v="9200"/>
    <n v="24"/>
    <n v="9624"/>
  </r>
  <r>
    <n v="676097"/>
    <x v="1"/>
    <x v="0"/>
    <x v="8"/>
    <s v="folsom state priosn"/>
    <x v="3"/>
    <x v="0"/>
    <x v="42"/>
    <d v="2021-03-14T00:00:00"/>
    <d v="2021-03-14T00:00:00"/>
    <x v="1"/>
    <x v="1"/>
    <d v="2021-04-14T00:00:00"/>
    <n v="864035"/>
    <x v="2"/>
    <s v="A5"/>
    <x v="1"/>
    <s v="Not Verified"/>
    <n v="54000"/>
    <n v="7.7100000000000002E-2"/>
    <n v="43.66"/>
    <n v="7.6600000000000001E-2"/>
    <n v="1400"/>
    <n v="23"/>
    <n v="1571"/>
  </r>
  <r>
    <n v="521112"/>
    <x v="2"/>
    <x v="0"/>
    <x v="8"/>
    <s v="Cypress Fairbanks Independent School Dis"/>
    <x v="3"/>
    <x v="0"/>
    <x v="43"/>
    <d v="2021-05-16T00:00:00"/>
    <d v="2021-02-13T00:00:00"/>
    <x v="1"/>
    <x v="1"/>
    <d v="2021-03-13T00:00:00"/>
    <n v="673811"/>
    <x v="2"/>
    <s v="A5"/>
    <x v="1"/>
    <s v="Not Verified"/>
    <n v="42996"/>
    <n v="0.16550000000000001"/>
    <n v="256.51"/>
    <n v="7.8799999999999995E-2"/>
    <n v="8200"/>
    <n v="20"/>
    <n v="9200"/>
  </r>
  <r>
    <n v="620738"/>
    <x v="1"/>
    <x v="0"/>
    <x v="8"/>
    <s v="Nexius Inc"/>
    <x v="3"/>
    <x v="0"/>
    <x v="49"/>
    <d v="2021-11-12T00:00:00"/>
    <d v="2021-11-12T00:00:00"/>
    <x v="1"/>
    <x v="1"/>
    <d v="2021-12-12T00:00:00"/>
    <n v="795561"/>
    <x v="2"/>
    <s v="A5"/>
    <x v="1"/>
    <s v="Not Verified"/>
    <n v="60000"/>
    <n v="0.24840000000000001"/>
    <n v="154.18"/>
    <n v="6.9099999999999995E-2"/>
    <n v="5000"/>
    <n v="18"/>
    <n v="5472"/>
  </r>
  <r>
    <n v="788061"/>
    <x v="5"/>
    <x v="0"/>
    <x v="8"/>
    <s v="NationsHealth"/>
    <x v="3"/>
    <x v="0"/>
    <x v="6"/>
    <d v="2021-10-15T00:00:00"/>
    <d v="2021-04-12T00:00:00"/>
    <x v="1"/>
    <x v="1"/>
    <d v="2021-05-12T00:00:00"/>
    <n v="991689"/>
    <x v="2"/>
    <s v="A5"/>
    <x v="1"/>
    <s v="Not Verified"/>
    <n v="60000"/>
    <n v="6.9599999999999995E-2"/>
    <n v="227.26"/>
    <n v="8.4900000000000003E-2"/>
    <n v="7200"/>
    <n v="19"/>
    <n v="7574"/>
  </r>
  <r>
    <n v="827559"/>
    <x v="1"/>
    <x v="0"/>
    <x v="8"/>
    <s v="AlliedBarton"/>
    <x v="3"/>
    <x v="0"/>
    <x v="11"/>
    <d v="2021-04-15T00:00:00"/>
    <d v="2021-08-14T00:00:00"/>
    <x v="1"/>
    <x v="1"/>
    <d v="2021-09-14T00:00:00"/>
    <n v="1036520"/>
    <x v="2"/>
    <s v="A5"/>
    <x v="1"/>
    <s v="Not Verified"/>
    <n v="36000"/>
    <n v="0.11169999999999999"/>
    <n v="189.38"/>
    <n v="8.4900000000000003E-2"/>
    <n v="6000"/>
    <n v="19"/>
    <n v="6818"/>
  </r>
  <r>
    <n v="540610"/>
    <x v="18"/>
    <x v="0"/>
    <x v="8"/>
    <s v="American International Group"/>
    <x v="3"/>
    <x v="0"/>
    <x v="43"/>
    <d v="2021-05-16T00:00:00"/>
    <d v="2021-07-13T00:00:00"/>
    <x v="1"/>
    <x v="1"/>
    <d v="2021-08-13T00:00:00"/>
    <n v="697936"/>
    <x v="2"/>
    <s v="A5"/>
    <x v="1"/>
    <s v="Not Verified"/>
    <n v="74000"/>
    <n v="0.16669999999999999"/>
    <n v="375.38"/>
    <n v="7.8799999999999995E-2"/>
    <n v="12000"/>
    <n v="35"/>
    <n v="13514"/>
  </r>
  <r>
    <n v="529488"/>
    <x v="21"/>
    <x v="0"/>
    <x v="8"/>
    <s v="Yale New Haven Hospital"/>
    <x v="3"/>
    <x v="0"/>
    <x v="51"/>
    <d v="2021-04-16T00:00:00"/>
    <d v="2021-07-13T00:00:00"/>
    <x v="1"/>
    <x v="1"/>
    <d v="2021-08-13T00:00:00"/>
    <n v="684724"/>
    <x v="2"/>
    <s v="A5"/>
    <x v="1"/>
    <s v="Not Verified"/>
    <n v="54996"/>
    <n v="0.18790000000000001"/>
    <n v="375.38"/>
    <n v="7.8799999999999995E-2"/>
    <n v="12000"/>
    <n v="31"/>
    <n v="13514"/>
  </r>
  <r>
    <n v="763737"/>
    <x v="26"/>
    <x v="0"/>
    <x v="4"/>
    <s v="Urban Behavioral Healthcare Institute"/>
    <x v="3"/>
    <x v="0"/>
    <x v="25"/>
    <d v="2021-05-14T00:00:00"/>
    <d v="2021-05-14T00:00:00"/>
    <x v="1"/>
    <x v="1"/>
    <d v="2021-06-14T00:00:00"/>
    <n v="964387"/>
    <x v="2"/>
    <s v="A2"/>
    <x v="1"/>
    <s v="Not Verified"/>
    <n v="33000"/>
    <n v="0.19239999999999999"/>
    <n v="91.26"/>
    <n v="5.9900000000000002E-2"/>
    <n v="3000"/>
    <n v="35"/>
    <n v="3285"/>
  </r>
  <r>
    <n v="995236"/>
    <x v="31"/>
    <x v="0"/>
    <x v="4"/>
    <s v="King Southern Bank"/>
    <x v="3"/>
    <x v="0"/>
    <x v="22"/>
    <d v="2021-06-15T00:00:00"/>
    <d v="2021-08-14T00:00:00"/>
    <x v="1"/>
    <x v="1"/>
    <d v="2021-09-14T00:00:00"/>
    <n v="1220005"/>
    <x v="2"/>
    <s v="A2"/>
    <x v="1"/>
    <s v="Not Verified"/>
    <n v="24960"/>
    <n v="0.1726"/>
    <n v="153.52000000000001"/>
    <n v="6.6199999999999995E-2"/>
    <n v="5000"/>
    <n v="26"/>
    <n v="5522"/>
  </r>
  <r>
    <n v="417627"/>
    <x v="8"/>
    <x v="0"/>
    <x v="4"/>
    <s v="Lord Abbett"/>
    <x v="3"/>
    <x v="0"/>
    <x v="23"/>
    <d v="2021-10-15T00:00:00"/>
    <d v="2021-07-12T00:00:00"/>
    <x v="1"/>
    <x v="1"/>
    <d v="2021-08-12T00:00:00"/>
    <n v="487035"/>
    <x v="2"/>
    <s v="A2"/>
    <x v="1"/>
    <s v="Not Verified"/>
    <n v="51000"/>
    <n v="0.19189999999999999"/>
    <n v="40.549999999999997"/>
    <n v="7.6799999999999993E-2"/>
    <n v="1300"/>
    <n v="18"/>
    <n v="1460"/>
  </r>
  <r>
    <n v="591157"/>
    <x v="18"/>
    <x v="0"/>
    <x v="4"/>
    <s v="Advanced Sports Medicine"/>
    <x v="3"/>
    <x v="0"/>
    <x v="50"/>
    <d v="2021-05-16T00:00:00"/>
    <d v="2021-10-13T00:00:00"/>
    <x v="1"/>
    <x v="1"/>
    <d v="2021-11-13T00:00:00"/>
    <n v="759296"/>
    <x v="2"/>
    <s v="A2"/>
    <x v="1"/>
    <s v="Not Verified"/>
    <n v="42000"/>
    <n v="0.18770000000000001"/>
    <n v="246.14"/>
    <n v="6.7599999999999993E-2"/>
    <n v="8000"/>
    <n v="48"/>
    <n v="8861"/>
  </r>
  <r>
    <n v="1057350"/>
    <x v="9"/>
    <x v="0"/>
    <x v="4"/>
    <s v="Asian American LEAD"/>
    <x v="3"/>
    <x v="0"/>
    <x v="12"/>
    <d v="2021-05-16T00:00:00"/>
    <d v="2021-06-13T00:00:00"/>
    <x v="1"/>
    <x v="1"/>
    <d v="2021-07-13T00:00:00"/>
    <n v="1289313"/>
    <x v="2"/>
    <s v="A3"/>
    <x v="1"/>
    <s v="Not Verified"/>
    <n v="36500"/>
    <n v="0.24099999999999999"/>
    <n v="373.33"/>
    <n v="7.51E-2"/>
    <n v="12000"/>
    <n v="18"/>
    <n v="13057"/>
  </r>
  <r>
    <n v="674652"/>
    <x v="16"/>
    <x v="0"/>
    <x v="4"/>
    <s v="Hazen and Sawyer  P.C."/>
    <x v="3"/>
    <x v="0"/>
    <x v="0"/>
    <d v="2021-02-12T00:00:00"/>
    <d v="2021-01-12T00:00:00"/>
    <x v="1"/>
    <x v="1"/>
    <d v="2021-02-12T00:00:00"/>
    <n v="862295"/>
    <x v="2"/>
    <s v="A3"/>
    <x v="1"/>
    <s v="Not Verified"/>
    <n v="51000"/>
    <n v="0.10539999999999999"/>
    <n v="308.41000000000003"/>
    <n v="6.9199999999999998E-2"/>
    <n v="10000"/>
    <n v="14"/>
    <n v="10498"/>
  </r>
  <r>
    <n v="1010646"/>
    <x v="22"/>
    <x v="0"/>
    <x v="4"/>
    <s v="American Public Media"/>
    <x v="3"/>
    <x v="0"/>
    <x v="22"/>
    <d v="2021-05-16T00:00:00"/>
    <d v="2021-05-12T00:00:00"/>
    <x v="1"/>
    <x v="1"/>
    <d v="2021-06-12T00:00:00"/>
    <n v="1237470"/>
    <x v="2"/>
    <s v="A3"/>
    <x v="1"/>
    <s v="Not Verified"/>
    <n v="50026"/>
    <n v="0.1658"/>
    <n v="217.78"/>
    <n v="7.51E-2"/>
    <n v="7000"/>
    <n v="15"/>
    <n v="7246"/>
  </r>
  <r>
    <n v="748719"/>
    <x v="25"/>
    <x v="0"/>
    <x v="4"/>
    <s v="St.Francis Medical Center"/>
    <x v="3"/>
    <x v="0"/>
    <x v="25"/>
    <d v="2021-05-14T00:00:00"/>
    <d v="2021-05-14T00:00:00"/>
    <x v="1"/>
    <x v="1"/>
    <d v="2021-06-14T00:00:00"/>
    <n v="947833"/>
    <x v="2"/>
    <s v="A3"/>
    <x v="1"/>
    <s v="Not Verified"/>
    <n v="80000"/>
    <n v="0.13769999999999999"/>
    <n v="185.24"/>
    <n v="6.9900000000000004E-2"/>
    <n v="6000"/>
    <n v="25"/>
    <n v="6668"/>
  </r>
  <r>
    <n v="599847"/>
    <x v="25"/>
    <x v="0"/>
    <x v="4"/>
    <s v="Hampton VAMC"/>
    <x v="3"/>
    <x v="0"/>
    <x v="50"/>
    <d v="2021-03-16T00:00:00"/>
    <d v="2021-11-13T00:00:00"/>
    <x v="1"/>
    <x v="1"/>
    <d v="2021-12-13T00:00:00"/>
    <n v="769934"/>
    <x v="2"/>
    <s v="A3"/>
    <x v="1"/>
    <s v="Not Verified"/>
    <n v="69476"/>
    <n v="0.1356"/>
    <n v="198.25"/>
    <n v="6.1699999999999998E-2"/>
    <n v="6500"/>
    <n v="41"/>
    <n v="7138"/>
  </r>
  <r>
    <n v="526905"/>
    <x v="4"/>
    <x v="0"/>
    <x v="4"/>
    <s v="SPR Industries"/>
    <x v="3"/>
    <x v="0"/>
    <x v="51"/>
    <d v="2021-01-14T00:00:00"/>
    <d v="2021-06-13T00:00:00"/>
    <x v="1"/>
    <x v="1"/>
    <d v="2021-07-13T00:00:00"/>
    <n v="681592"/>
    <x v="2"/>
    <s v="A3"/>
    <x v="1"/>
    <s v="Not Verified"/>
    <n v="25000"/>
    <n v="0.1003"/>
    <n v="154.71"/>
    <n v="7.1400000000000005E-2"/>
    <n v="5000"/>
    <n v="23"/>
    <n v="5570"/>
  </r>
  <r>
    <n v="508496"/>
    <x v="21"/>
    <x v="0"/>
    <x v="4"/>
    <s v="Halliwell Electric"/>
    <x v="3"/>
    <x v="0"/>
    <x v="43"/>
    <d v="2021-04-16T00:00:00"/>
    <d v="2021-07-13T00:00:00"/>
    <x v="1"/>
    <x v="1"/>
    <d v="2021-08-13T00:00:00"/>
    <n v="656109"/>
    <x v="2"/>
    <s v="A4"/>
    <x v="1"/>
    <s v="Not Verified"/>
    <n v="65004"/>
    <n v="5.28E-2"/>
    <n v="261.33999999999997"/>
    <n v="7.51E-2"/>
    <n v="8400"/>
    <n v="11"/>
    <n v="9408"/>
  </r>
  <r>
    <n v="423935"/>
    <x v="1"/>
    <x v="0"/>
    <x v="4"/>
    <s v="Impax Laboratories"/>
    <x v="3"/>
    <x v="0"/>
    <x v="30"/>
    <d v="2021-04-11T00:00:00"/>
    <d v="2021-03-10T00:00:00"/>
    <x v="1"/>
    <x v="1"/>
    <d v="2021-04-10T00:00:00"/>
    <n v="499334"/>
    <x v="2"/>
    <s v="A4"/>
    <x v="1"/>
    <s v="Not Verified"/>
    <n v="69780"/>
    <n v="4.0599999999999997E-2"/>
    <n v="191.69"/>
    <n v="9.3200000000000005E-2"/>
    <n v="6000"/>
    <n v="17"/>
    <n v="6302"/>
  </r>
  <r>
    <n v="398139"/>
    <x v="18"/>
    <x v="0"/>
    <x v="4"/>
    <s v="State of NJ _ ELEC"/>
    <x v="3"/>
    <x v="0"/>
    <x v="28"/>
    <d v="2021-06-13T00:00:00"/>
    <d v="2021-05-12T00:00:00"/>
    <x v="1"/>
    <x v="1"/>
    <d v="2021-06-12T00:00:00"/>
    <n v="439490"/>
    <x v="2"/>
    <s v="A4"/>
    <x v="1"/>
    <s v="Not Verified"/>
    <n v="30000"/>
    <n v="0.11799999999999999"/>
    <n v="223.63"/>
    <n v="9.3200000000000005E-2"/>
    <n v="7000"/>
    <n v="24"/>
    <n v="8051"/>
  </r>
  <r>
    <n v="516836"/>
    <x v="8"/>
    <x v="0"/>
    <x v="4"/>
    <s v="Simon and Schuster"/>
    <x v="3"/>
    <x v="0"/>
    <x v="27"/>
    <d v="2021-04-16T00:00:00"/>
    <d v="2021-06-13T00:00:00"/>
    <x v="1"/>
    <x v="1"/>
    <d v="2021-07-13T00:00:00"/>
    <n v="667949"/>
    <x v="2"/>
    <s v="A4"/>
    <x v="1"/>
    <s v="Not Verified"/>
    <n v="45000"/>
    <n v="0.2427"/>
    <n v="311.11"/>
    <n v="7.51E-2"/>
    <n v="10000"/>
    <n v="49"/>
    <n v="11200"/>
  </r>
  <r>
    <n v="775046"/>
    <x v="1"/>
    <x v="0"/>
    <x v="4"/>
    <s v="Edward S Babcock Labs"/>
    <x v="3"/>
    <x v="0"/>
    <x v="6"/>
    <d v="2021-11-14T00:00:00"/>
    <d v="2021-04-14T00:00:00"/>
    <x v="1"/>
    <x v="1"/>
    <d v="2021-05-14T00:00:00"/>
    <n v="977270"/>
    <x v="2"/>
    <s v="A5"/>
    <x v="1"/>
    <s v="Not Verified"/>
    <n v="24000"/>
    <n v="3.95E-2"/>
    <n v="189.38"/>
    <n v="8.4900000000000003E-2"/>
    <n v="6000"/>
    <n v="7"/>
    <n v="6796"/>
  </r>
  <r>
    <n v="366297"/>
    <x v="1"/>
    <x v="0"/>
    <x v="4"/>
    <s v="Technicolor Creativ Services"/>
    <x v="3"/>
    <x v="0"/>
    <x v="55"/>
    <d v="2021-05-16T00:00:00"/>
    <d v="2021-12-11T00:00:00"/>
    <x v="1"/>
    <x v="1"/>
    <d v="2022-01-11T00:00:00"/>
    <n v="378112"/>
    <x v="2"/>
    <s v="A5"/>
    <x v="1"/>
    <s v="Not Verified"/>
    <n v="48000"/>
    <n v="0.14879999999999999"/>
    <n v="160.47999999999999"/>
    <n v="9.6299999999999997E-2"/>
    <n v="5000"/>
    <n v="8"/>
    <n v="5777"/>
  </r>
  <r>
    <n v="501387"/>
    <x v="26"/>
    <x v="0"/>
    <x v="4"/>
    <s v="Duck Creek Technologies"/>
    <x v="3"/>
    <x v="0"/>
    <x v="48"/>
    <d v="2021-12-10T00:00:00"/>
    <d v="2021-12-10T00:00:00"/>
    <x v="1"/>
    <x v="1"/>
    <d v="2022-01-10T00:00:00"/>
    <n v="644410"/>
    <x v="2"/>
    <s v="A5"/>
    <x v="1"/>
    <s v="Not Verified"/>
    <n v="50350"/>
    <n v="6.0299999999999999E-2"/>
    <n v="112.61"/>
    <n v="7.8799999999999995E-2"/>
    <n v="3600"/>
    <n v="11"/>
    <n v="3753"/>
  </r>
  <r>
    <n v="700159"/>
    <x v="10"/>
    <x v="0"/>
    <x v="4"/>
    <s v="Proven Direct"/>
    <x v="3"/>
    <x v="0"/>
    <x v="42"/>
    <d v="2021-03-14T00:00:00"/>
    <d v="2021-01-12T00:00:00"/>
    <x v="1"/>
    <x v="1"/>
    <d v="2021-02-12T00:00:00"/>
    <n v="891813"/>
    <x v="2"/>
    <s v="A5"/>
    <x v="1"/>
    <s v="Not Verified"/>
    <n v="82000"/>
    <n v="8.3599999999999994E-2"/>
    <n v="448.99"/>
    <n v="7.6600000000000001E-2"/>
    <n v="14400"/>
    <n v="20"/>
    <n v="14933"/>
  </r>
  <r>
    <n v="602107"/>
    <x v="11"/>
    <x v="0"/>
    <x v="4"/>
    <s v="Clark County Nevada"/>
    <x v="3"/>
    <x v="0"/>
    <x v="50"/>
    <d v="2021-05-14T00:00:00"/>
    <d v="2021-07-11T00:00:00"/>
    <x v="1"/>
    <x v="1"/>
    <d v="2021-08-11T00:00:00"/>
    <n v="772576"/>
    <x v="2"/>
    <s v="A5"/>
    <x v="1"/>
    <s v="Not Verified"/>
    <n v="60000"/>
    <n v="0.21940000000000001"/>
    <n v="524.22"/>
    <n v="6.9099999999999995E-2"/>
    <n v="17000"/>
    <n v="20"/>
    <n v="17714"/>
  </r>
  <r>
    <n v="510161"/>
    <x v="22"/>
    <x v="0"/>
    <x v="4"/>
    <s v="Fairview Health Services"/>
    <x v="3"/>
    <x v="0"/>
    <x v="27"/>
    <d v="2021-05-16T00:00:00"/>
    <d v="2021-08-11T00:00:00"/>
    <x v="1"/>
    <x v="1"/>
    <d v="2021-09-11T00:00:00"/>
    <n v="658683"/>
    <x v="2"/>
    <s v="A5"/>
    <x v="1"/>
    <s v="Not Verified"/>
    <n v="72000"/>
    <n v="0.124"/>
    <n v="337.83"/>
    <n v="7.8799999999999995E-2"/>
    <n v="10800"/>
    <n v="44"/>
    <n v="11560"/>
  </r>
  <r>
    <n v="879412"/>
    <x v="0"/>
    <x v="0"/>
    <x v="2"/>
    <s v="Owens &amp; Minor"/>
    <x v="3"/>
    <x v="0"/>
    <x v="10"/>
    <d v="2021-07-15T00:00:00"/>
    <d v="2021-04-13T00:00:00"/>
    <x v="1"/>
    <x v="1"/>
    <d v="2021-05-13T00:00:00"/>
    <n v="1094231"/>
    <x v="2"/>
    <s v="A1"/>
    <x v="1"/>
    <s v="Not Verified"/>
    <n v="30000"/>
    <n v="0.27479999999999999"/>
    <n v="243.49"/>
    <n v="6.0299999999999999E-2"/>
    <n v="8000"/>
    <n v="38"/>
    <n v="8518"/>
  </r>
  <r>
    <n v="687939"/>
    <x v="21"/>
    <x v="0"/>
    <x v="2"/>
    <s v="focus alternative learning"/>
    <x v="3"/>
    <x v="0"/>
    <x v="42"/>
    <d v="2021-03-14T00:00:00"/>
    <d v="2021-03-14T00:00:00"/>
    <x v="1"/>
    <x v="1"/>
    <d v="2021-04-14T00:00:00"/>
    <n v="877987"/>
    <x v="2"/>
    <s v="A2"/>
    <x v="1"/>
    <s v="Not Verified"/>
    <n v="40000"/>
    <n v="0.21240000000000001"/>
    <n v="151.63999999999999"/>
    <n v="5.79E-2"/>
    <n v="5000"/>
    <n v="26"/>
    <n v="5459"/>
  </r>
  <r>
    <n v="1055612"/>
    <x v="16"/>
    <x v="0"/>
    <x v="2"/>
    <s v="Merchant Consulting Group"/>
    <x v="3"/>
    <x v="0"/>
    <x v="12"/>
    <d v="2021-03-16T00:00:00"/>
    <d v="2021-12-14T00:00:00"/>
    <x v="1"/>
    <x v="1"/>
    <d v="2022-01-14T00:00:00"/>
    <n v="1287174"/>
    <x v="2"/>
    <s v="A2"/>
    <x v="1"/>
    <s v="Not Verified"/>
    <n v="50000"/>
    <n v="0.251"/>
    <n v="442.14"/>
    <n v="6.6199999999999995E-2"/>
    <n v="14400"/>
    <n v="23"/>
    <n v="15917"/>
  </r>
  <r>
    <n v="867445"/>
    <x v="8"/>
    <x v="0"/>
    <x v="2"/>
    <s v="Weill Cornell Medical College"/>
    <x v="3"/>
    <x v="0"/>
    <x v="10"/>
    <d v="2021-09-12T00:00:00"/>
    <d v="2021-09-12T00:00:00"/>
    <x v="1"/>
    <x v="1"/>
    <d v="2021-10-12T00:00:00"/>
    <n v="1081046"/>
    <x v="2"/>
    <s v="A3"/>
    <x v="1"/>
    <s v="Not Verified"/>
    <n v="39000"/>
    <n v="9.1700000000000004E-2"/>
    <n v="154.37"/>
    <n v="6.9900000000000004E-2"/>
    <n v="5000"/>
    <n v="18"/>
    <n v="5291"/>
  </r>
  <r>
    <n v="335432"/>
    <x v="25"/>
    <x v="0"/>
    <x v="2"/>
    <s v="Embassy of Yemen"/>
    <x v="3"/>
    <x v="0"/>
    <x v="60"/>
    <d v="2021-02-16T00:00:00"/>
    <d v="2021-04-11T00:00:00"/>
    <x v="1"/>
    <x v="1"/>
    <d v="2021-05-11T00:00:00"/>
    <n v="335419"/>
    <x v="2"/>
    <s v="A3"/>
    <x v="1"/>
    <s v="Not Verified"/>
    <n v="44000"/>
    <n v="0.16039999999999999"/>
    <n v="219.36"/>
    <n v="0.08"/>
    <n v="7000"/>
    <n v="13"/>
    <n v="7897"/>
  </r>
  <r>
    <n v="434607"/>
    <x v="1"/>
    <x v="0"/>
    <x v="2"/>
    <s v="Kushbo Inc."/>
    <x v="3"/>
    <x v="0"/>
    <x v="20"/>
    <d v="2021-01-15T00:00:00"/>
    <d v="2021-08-12T00:00:00"/>
    <x v="1"/>
    <x v="1"/>
    <d v="2021-09-12T00:00:00"/>
    <n v="518575"/>
    <x v="2"/>
    <s v="A3"/>
    <x v="1"/>
    <s v="Not Verified"/>
    <n v="34000"/>
    <n v="0.156"/>
    <n v="124.88"/>
    <n v="7.7399999999999997E-2"/>
    <n v="4000"/>
    <n v="34"/>
    <n v="4496"/>
  </r>
  <r>
    <n v="597161"/>
    <x v="8"/>
    <x v="0"/>
    <x v="2"/>
    <s v="Weill Cornell Medical College"/>
    <x v="3"/>
    <x v="0"/>
    <x v="50"/>
    <d v="2021-04-16T00:00:00"/>
    <d v="2021-05-12T00:00:00"/>
    <x v="1"/>
    <x v="1"/>
    <d v="2021-06-12T00:00:00"/>
    <n v="766506"/>
    <x v="2"/>
    <s v="A3"/>
    <x v="1"/>
    <s v="Not Verified"/>
    <n v="46000"/>
    <n v="0.22700000000000001"/>
    <n v="278.48"/>
    <n v="7.1400000000000005E-2"/>
    <n v="9000"/>
    <n v="32"/>
    <n v="9546"/>
  </r>
  <r>
    <n v="631236"/>
    <x v="1"/>
    <x v="0"/>
    <x v="2"/>
    <s v="Los Angeles County"/>
    <x v="3"/>
    <x v="0"/>
    <x v="41"/>
    <d v="2021-01-14T00:00:00"/>
    <d v="2021-01-14T00:00:00"/>
    <x v="1"/>
    <x v="1"/>
    <d v="2021-02-14T00:00:00"/>
    <n v="808665"/>
    <x v="2"/>
    <s v="A4"/>
    <x v="1"/>
    <s v="Not Verified"/>
    <n v="36480"/>
    <n v="0.18290000000000001"/>
    <n v="153.34"/>
    <n v="6.54E-2"/>
    <n v="5000"/>
    <n v="16"/>
    <n v="5520"/>
  </r>
  <r>
    <n v="683165"/>
    <x v="3"/>
    <x v="0"/>
    <x v="2"/>
    <s v="Northeastern Illinois University"/>
    <x v="3"/>
    <x v="0"/>
    <x v="0"/>
    <d v="2021-06-13T00:00:00"/>
    <d v="2021-06-13T00:00:00"/>
    <x v="1"/>
    <x v="1"/>
    <d v="2021-07-13T00:00:00"/>
    <n v="872455"/>
    <x v="2"/>
    <s v="A4"/>
    <x v="1"/>
    <s v="Not Verified"/>
    <n v="61600"/>
    <n v="6.5799999999999997E-2"/>
    <n v="130.25"/>
    <n v="7.2900000000000006E-2"/>
    <n v="4200"/>
    <n v="14"/>
    <n v="4655"/>
  </r>
  <r>
    <n v="645281"/>
    <x v="4"/>
    <x v="0"/>
    <x v="2"/>
    <s v="Freedom Mortgage"/>
    <x v="3"/>
    <x v="0"/>
    <x v="21"/>
    <d v="2021-01-14T00:00:00"/>
    <d v="2021-01-14T00:00:00"/>
    <x v="1"/>
    <x v="1"/>
    <d v="2021-02-14T00:00:00"/>
    <n v="825688"/>
    <x v="2"/>
    <s v="A4"/>
    <x v="1"/>
    <s v="Not Verified"/>
    <n v="60000"/>
    <n v="4.8599999999999997E-2"/>
    <n v="306.68"/>
    <n v="6.54E-2"/>
    <n v="10000"/>
    <n v="8"/>
    <n v="11041"/>
  </r>
  <r>
    <n v="844358"/>
    <x v="35"/>
    <x v="0"/>
    <x v="2"/>
    <s v="Genesis Health Clubs"/>
    <x v="3"/>
    <x v="0"/>
    <x v="11"/>
    <d v="2021-06-14T00:00:00"/>
    <d v="2021-06-14T00:00:00"/>
    <x v="1"/>
    <x v="1"/>
    <d v="2021-07-14T00:00:00"/>
    <n v="1055280"/>
    <x v="2"/>
    <s v="A4"/>
    <x v="1"/>
    <s v="Not Verified"/>
    <n v="28800"/>
    <n v="0.20499999999999999"/>
    <n v="217.72"/>
    <n v="7.4899999999999994E-2"/>
    <n v="7000"/>
    <n v="19"/>
    <n v="7828"/>
  </r>
  <r>
    <n v="494338"/>
    <x v="10"/>
    <x v="0"/>
    <x v="2"/>
    <s v="WIPFLI LLP"/>
    <x v="3"/>
    <x v="0"/>
    <x v="26"/>
    <d v="2021-05-16T00:00:00"/>
    <d v="2021-04-13T00:00:00"/>
    <x v="1"/>
    <x v="1"/>
    <d v="2021-05-13T00:00:00"/>
    <n v="632817"/>
    <x v="2"/>
    <s v="A4"/>
    <x v="1"/>
    <s v="Not Verified"/>
    <n v="33078"/>
    <n v="0.1086"/>
    <n v="311.10000000000002"/>
    <n v="7.51E-2"/>
    <n v="10000"/>
    <n v="10"/>
    <n v="11200"/>
  </r>
  <r>
    <n v="611779"/>
    <x v="32"/>
    <x v="0"/>
    <x v="2"/>
    <s v="AmWINS Group, Inc."/>
    <x v="3"/>
    <x v="0"/>
    <x v="49"/>
    <d v="2021-09-11T00:00:00"/>
    <d v="2021-03-11T00:00:00"/>
    <x v="1"/>
    <x v="1"/>
    <d v="2021-04-11T00:00:00"/>
    <n v="784492"/>
    <x v="2"/>
    <s v="A4"/>
    <x v="1"/>
    <s v="Not Verified"/>
    <n v="60000"/>
    <n v="5.5399999999999998E-2"/>
    <n v="195.51"/>
    <n v="6.54E-2"/>
    <n v="10000"/>
    <n v="11"/>
    <n v="6509"/>
  </r>
  <r>
    <n v="354273"/>
    <x v="18"/>
    <x v="0"/>
    <x v="2"/>
    <s v="Advantecs Group"/>
    <x v="3"/>
    <x v="0"/>
    <x v="53"/>
    <d v="2021-05-14T00:00:00"/>
    <d v="2021-10-11T00:00:00"/>
    <x v="1"/>
    <x v="1"/>
    <d v="2021-11-11T00:00:00"/>
    <n v="358314"/>
    <x v="2"/>
    <s v="A4"/>
    <x v="1"/>
    <s v="Not Verified"/>
    <n v="38000"/>
    <n v="2.53E-2"/>
    <n v="47.23"/>
    <n v="8.3199999999999996E-2"/>
    <n v="1500"/>
    <n v="13"/>
    <n v="1715"/>
  </r>
  <r>
    <n v="966409"/>
    <x v="16"/>
    <x v="0"/>
    <x v="2"/>
    <s v="John Moriarty &amp; Associates"/>
    <x v="3"/>
    <x v="0"/>
    <x v="10"/>
    <d v="2021-04-15T00:00:00"/>
    <d v="2021-10-14T00:00:00"/>
    <x v="1"/>
    <x v="1"/>
    <d v="2021-11-14T00:00:00"/>
    <n v="1187078"/>
    <x v="2"/>
    <s v="A4"/>
    <x v="1"/>
    <s v="Not Verified"/>
    <n v="75000"/>
    <n v="0.13220000000000001"/>
    <n v="547.58000000000004"/>
    <n v="7.9000000000000001E-2"/>
    <n v="17500"/>
    <n v="19"/>
    <n v="19713"/>
  </r>
  <r>
    <n v="469718"/>
    <x v="5"/>
    <x v="0"/>
    <x v="2"/>
    <s v="Boley Centers, Inc"/>
    <x v="3"/>
    <x v="0"/>
    <x v="31"/>
    <d v="2021-10-11T00:00:00"/>
    <d v="2021-10-11T00:00:00"/>
    <x v="1"/>
    <x v="1"/>
    <d v="2021-11-11T00:00:00"/>
    <n v="592683"/>
    <x v="2"/>
    <s v="A4"/>
    <x v="1"/>
    <s v="Not Verified"/>
    <n v="35000"/>
    <n v="0.11070000000000001"/>
    <n v="347.72"/>
    <n v="8.5900000000000004E-2"/>
    <n v="11000"/>
    <n v="15"/>
    <n v="12231"/>
  </r>
  <r>
    <n v="985674"/>
    <x v="2"/>
    <x v="0"/>
    <x v="2"/>
    <s v="NASA JSC"/>
    <x v="3"/>
    <x v="0"/>
    <x v="13"/>
    <d v="2021-10-14T00:00:00"/>
    <d v="2021-10-14T00:00:00"/>
    <x v="1"/>
    <x v="1"/>
    <d v="2021-11-14T00:00:00"/>
    <n v="1209388"/>
    <x v="2"/>
    <s v="A4"/>
    <x v="1"/>
    <s v="Not Verified"/>
    <n v="60626"/>
    <n v="0.16250000000000001"/>
    <n v="269.88"/>
    <n v="7.9000000000000001E-2"/>
    <n v="8625"/>
    <n v="18"/>
    <n v="9716"/>
  </r>
  <r>
    <n v="537167"/>
    <x v="5"/>
    <x v="0"/>
    <x v="2"/>
    <s v="Hillsborough County-Univ of Phoenix"/>
    <x v="3"/>
    <x v="0"/>
    <x v="51"/>
    <d v="2021-05-16T00:00:00"/>
    <d v="2021-07-13T00:00:00"/>
    <x v="1"/>
    <x v="1"/>
    <d v="2021-08-13T00:00:00"/>
    <n v="693929"/>
    <x v="2"/>
    <s v="A5"/>
    <x v="1"/>
    <s v="Not Verified"/>
    <n v="83000"/>
    <n v="0.248"/>
    <n v="259.64"/>
    <n v="7.8799999999999995E-2"/>
    <n v="8300"/>
    <n v="23"/>
    <n v="9347"/>
  </r>
  <r>
    <n v="484016"/>
    <x v="8"/>
    <x v="0"/>
    <x v="2"/>
    <s v="Follett"/>
    <x v="3"/>
    <x v="0"/>
    <x v="46"/>
    <d v="2021-04-16T00:00:00"/>
    <d v="2021-02-13T00:00:00"/>
    <x v="1"/>
    <x v="1"/>
    <d v="2021-03-13T00:00:00"/>
    <n v="535392"/>
    <x v="2"/>
    <s v="A5"/>
    <x v="1"/>
    <s v="Not Verified"/>
    <n v="45000"/>
    <n v="7.9200000000000007E-2"/>
    <n v="375.37"/>
    <n v="7.8799999999999995E-2"/>
    <n v="12000"/>
    <n v="18"/>
    <n v="13514"/>
  </r>
  <r>
    <n v="480762"/>
    <x v="37"/>
    <x v="0"/>
    <x v="2"/>
    <s v="JAK PIZZA CO.  INC."/>
    <x v="3"/>
    <x v="0"/>
    <x v="46"/>
    <d v="2021-03-14T00:00:00"/>
    <d v="2021-02-13T00:00:00"/>
    <x v="1"/>
    <x v="1"/>
    <d v="2021-03-13T00:00:00"/>
    <n v="611219"/>
    <x v="2"/>
    <s v="A5"/>
    <x v="1"/>
    <s v="Not Verified"/>
    <n v="19000"/>
    <n v="0.2432"/>
    <n v="109.49"/>
    <n v="7.8799999999999995E-2"/>
    <n v="3500"/>
    <n v="12"/>
    <n v="3942"/>
  </r>
  <r>
    <n v="862967"/>
    <x v="2"/>
    <x v="0"/>
    <x v="2"/>
    <s v="Chevron"/>
    <x v="3"/>
    <x v="0"/>
    <x v="10"/>
    <d v="2021-06-13T00:00:00"/>
    <d v="2021-05-13T00:00:00"/>
    <x v="1"/>
    <x v="1"/>
    <d v="2021-06-13T00:00:00"/>
    <n v="1075982"/>
    <x v="2"/>
    <s v="A5"/>
    <x v="1"/>
    <s v="Not Verified"/>
    <n v="56000"/>
    <n v="0.16520000000000001"/>
    <n v="195.7"/>
    <n v="8.4900000000000003E-2"/>
    <n v="6200"/>
    <n v="11"/>
    <n v="6807"/>
  </r>
  <r>
    <n v="652545"/>
    <x v="10"/>
    <x v="0"/>
    <x v="2"/>
    <s v="Clifton Gunderson"/>
    <x v="3"/>
    <x v="0"/>
    <x v="21"/>
    <d v="2021-08-14T00:00:00"/>
    <d v="2021-01-14T00:00:00"/>
    <x v="1"/>
    <x v="1"/>
    <d v="2021-02-14T00:00:00"/>
    <n v="834556"/>
    <x v="2"/>
    <s v="A5"/>
    <x v="1"/>
    <s v="Not Verified"/>
    <n v="36000"/>
    <n v="9.8699999999999996E-2"/>
    <n v="324.27"/>
    <n v="7.6600000000000001E-2"/>
    <n v="10400"/>
    <n v="27"/>
    <n v="11674"/>
  </r>
  <r>
    <n v="852643"/>
    <x v="5"/>
    <x v="0"/>
    <x v="2"/>
    <s v="Baptist Health South Florida"/>
    <x v="3"/>
    <x v="0"/>
    <x v="11"/>
    <d v="2021-05-16T00:00:00"/>
    <d v="2021-10-12T00:00:00"/>
    <x v="1"/>
    <x v="1"/>
    <d v="2021-11-12T00:00:00"/>
    <n v="1064750"/>
    <x v="2"/>
    <s v="A5"/>
    <x v="1"/>
    <s v="Not Verified"/>
    <n v="76000"/>
    <n v="0.20649999999999999"/>
    <n v="107.32"/>
    <n v="8.4900000000000003E-2"/>
    <n v="3400"/>
    <n v="32"/>
    <n v="3682"/>
  </r>
  <r>
    <n v="707716"/>
    <x v="4"/>
    <x v="0"/>
    <x v="2"/>
    <s v="Pediatric Care Specialists"/>
    <x v="3"/>
    <x v="0"/>
    <x v="42"/>
    <d v="2021-10-14T00:00:00"/>
    <d v="2021-04-14T00:00:00"/>
    <x v="1"/>
    <x v="1"/>
    <d v="2021-05-14T00:00:00"/>
    <n v="900097"/>
    <x v="2"/>
    <s v="A5"/>
    <x v="1"/>
    <s v="Not Verified"/>
    <n v="55000"/>
    <n v="0.21990000000000001"/>
    <n v="299.33"/>
    <n v="7.6600000000000001E-2"/>
    <n v="9600"/>
    <n v="44"/>
    <n v="10776"/>
  </r>
  <r>
    <n v="1052358"/>
    <x v="5"/>
    <x v="0"/>
    <x v="5"/>
    <m/>
    <x v="3"/>
    <x v="0"/>
    <x v="12"/>
    <d v="2021-11-13T00:00:00"/>
    <d v="2021-10-12T00:00:00"/>
    <x v="1"/>
    <x v="1"/>
    <d v="2021-11-12T00:00:00"/>
    <n v="1284115"/>
    <x v="2"/>
    <s v="A2"/>
    <x v="1"/>
    <s v="Not Verified"/>
    <n v="24000"/>
    <n v="7.1999999999999995E-2"/>
    <n v="184.23"/>
    <n v="6.6199999999999995E-2"/>
    <n v="6000"/>
    <n v="22"/>
    <n v="6275"/>
  </r>
  <r>
    <n v="708382"/>
    <x v="4"/>
    <x v="0"/>
    <x v="5"/>
    <s v="Steen Outdoor Advertising"/>
    <x v="3"/>
    <x v="0"/>
    <x v="42"/>
    <d v="2021-03-14T00:00:00"/>
    <d v="2021-03-14T00:00:00"/>
    <x v="1"/>
    <x v="1"/>
    <d v="2021-04-14T00:00:00"/>
    <n v="900868"/>
    <x v="2"/>
    <s v="A2"/>
    <x v="1"/>
    <s v="Not Verified"/>
    <n v="45888"/>
    <n v="9.4899999999999998E-2"/>
    <n v="272.95"/>
    <n v="5.79E-2"/>
    <n v="9000"/>
    <n v="18"/>
    <n v="9811"/>
  </r>
  <r>
    <n v="806869"/>
    <x v="26"/>
    <x v="0"/>
    <x v="5"/>
    <s v="Jahabow"/>
    <x v="3"/>
    <x v="0"/>
    <x v="44"/>
    <d v="2021-03-13T00:00:00"/>
    <d v="2021-02-13T00:00:00"/>
    <x v="1"/>
    <x v="1"/>
    <d v="2021-03-13T00:00:00"/>
    <n v="1013265"/>
    <x v="2"/>
    <s v="A2"/>
    <x v="1"/>
    <s v="Not Verified"/>
    <n v="33000"/>
    <n v="0.29310000000000003"/>
    <n v="121.67"/>
    <n v="5.9900000000000002E-2"/>
    <n v="4000"/>
    <n v="30"/>
    <n v="4291"/>
  </r>
  <r>
    <n v="973679"/>
    <x v="32"/>
    <x v="0"/>
    <x v="5"/>
    <s v="Duke University"/>
    <x v="3"/>
    <x v="0"/>
    <x v="13"/>
    <d v="2021-05-16T00:00:00"/>
    <d v="2021-05-12T00:00:00"/>
    <x v="1"/>
    <x v="1"/>
    <d v="2021-06-12T00:00:00"/>
    <n v="1195919"/>
    <x v="2"/>
    <s v="A4"/>
    <x v="1"/>
    <s v="Not Verified"/>
    <n v="30000"/>
    <n v="0.1636"/>
    <n v="109.52"/>
    <n v="7.9000000000000001E-2"/>
    <n v="3500"/>
    <n v="10"/>
    <n v="3649"/>
  </r>
  <r>
    <n v="1041781"/>
    <x v="1"/>
    <x v="0"/>
    <x v="5"/>
    <s v="Zurich North America"/>
    <x v="3"/>
    <x v="0"/>
    <x v="22"/>
    <d v="2021-05-16T00:00:00"/>
    <d v="2021-12-14T00:00:00"/>
    <x v="1"/>
    <x v="1"/>
    <d v="2022-01-14T00:00:00"/>
    <n v="1271816"/>
    <x v="2"/>
    <s v="A4"/>
    <x v="1"/>
    <s v="Not Verified"/>
    <n v="80000"/>
    <n v="0.15210000000000001"/>
    <n v="250.33"/>
    <n v="7.9000000000000001E-2"/>
    <n v="8000"/>
    <n v="23"/>
    <n v="9012"/>
  </r>
  <r>
    <n v="624916"/>
    <x v="15"/>
    <x v="0"/>
    <x v="5"/>
    <s v="Bobby Benson Center"/>
    <x v="3"/>
    <x v="0"/>
    <x v="41"/>
    <d v="2021-01-16T00:00:00"/>
    <d v="2021-12-13T00:00:00"/>
    <x v="1"/>
    <x v="1"/>
    <d v="2022-01-13T00:00:00"/>
    <n v="800890"/>
    <x v="2"/>
    <s v="A5"/>
    <x v="1"/>
    <s v="Not Verified"/>
    <n v="25000"/>
    <n v="0.1555"/>
    <n v="169.6"/>
    <n v="6.9099999999999995E-2"/>
    <n v="8000"/>
    <n v="15"/>
    <n v="6106"/>
  </r>
  <r>
    <n v="545602"/>
    <x v="8"/>
    <x v="0"/>
    <x v="5"/>
    <s v="Bloomberg Lp"/>
    <x v="3"/>
    <x v="0"/>
    <x v="43"/>
    <d v="2021-08-11T00:00:00"/>
    <d v="2021-08-11T00:00:00"/>
    <x v="1"/>
    <x v="1"/>
    <d v="2021-09-11T00:00:00"/>
    <n v="703664"/>
    <x v="2"/>
    <s v="A5"/>
    <x v="1"/>
    <s v="Not Verified"/>
    <n v="84000"/>
    <n v="0.18210000000000001"/>
    <n v="197.08"/>
    <n v="7.8799999999999995E-2"/>
    <n v="6300"/>
    <n v="19"/>
    <n v="6624"/>
  </r>
  <r>
    <n v="592019"/>
    <x v="11"/>
    <x v="0"/>
    <x v="5"/>
    <s v="University of Nevada, Las Vegas"/>
    <x v="3"/>
    <x v="0"/>
    <x v="50"/>
    <d v="2021-07-13T00:00:00"/>
    <d v="2021-06-13T00:00:00"/>
    <x v="1"/>
    <x v="1"/>
    <d v="2021-07-13T00:00:00"/>
    <n v="760372"/>
    <x v="2"/>
    <s v="A5"/>
    <x v="1"/>
    <s v="Not Verified"/>
    <n v="50000"/>
    <n v="8.2299999999999998E-2"/>
    <n v="312.82"/>
    <n v="7.8799999999999995E-2"/>
    <n v="10000"/>
    <n v="21"/>
    <n v="11242"/>
  </r>
  <r>
    <n v="502623"/>
    <x v="25"/>
    <x v="0"/>
    <x v="5"/>
    <s v="Choice Technologies"/>
    <x v="3"/>
    <x v="0"/>
    <x v="48"/>
    <d v="2021-05-11T00:00:00"/>
    <d v="2021-05-10T00:00:00"/>
    <x v="1"/>
    <x v="1"/>
    <d v="2021-06-10T00:00:00"/>
    <n v="646473"/>
    <x v="2"/>
    <s v="A5"/>
    <x v="1"/>
    <s v="Not Verified"/>
    <n v="79600"/>
    <n v="0.14879999999999999"/>
    <n v="172.05"/>
    <n v="7.8799999999999995E-2"/>
    <n v="5500"/>
    <n v="38"/>
    <n v="5537"/>
  </r>
  <r>
    <n v="488770"/>
    <x v="1"/>
    <x v="0"/>
    <x v="5"/>
    <s v="UNITED STATE POSTAL SERVICES"/>
    <x v="3"/>
    <x v="0"/>
    <x v="46"/>
    <d v="2021-10-14T00:00:00"/>
    <d v="2021-02-11T00:00:00"/>
    <x v="1"/>
    <x v="1"/>
    <d v="2021-03-11T00:00:00"/>
    <n v="623454"/>
    <x v="2"/>
    <s v="A5"/>
    <x v="1"/>
    <s v="Not Verified"/>
    <n v="50000"/>
    <n v="0.13100000000000001"/>
    <n v="375.37"/>
    <n v="7.8799999999999995E-2"/>
    <n v="12000"/>
    <n v="17"/>
    <n v="12699"/>
  </r>
  <r>
    <n v="1039635"/>
    <x v="10"/>
    <x v="0"/>
    <x v="7"/>
    <s v="Mercury Marine"/>
    <x v="3"/>
    <x v="0"/>
    <x v="22"/>
    <d v="2021-09-13T00:00:00"/>
    <d v="2021-09-13T00:00:00"/>
    <x v="1"/>
    <x v="1"/>
    <d v="2021-10-13T00:00:00"/>
    <n v="1269583"/>
    <x v="2"/>
    <s v="A1"/>
    <x v="1"/>
    <s v="Not Verified"/>
    <n v="49000"/>
    <n v="0.16289999999999999"/>
    <n v="170.44"/>
    <n v="6.0299999999999999E-2"/>
    <n v="5600"/>
    <n v="15"/>
    <n v="6036"/>
  </r>
  <r>
    <n v="999667"/>
    <x v="37"/>
    <x v="0"/>
    <x v="7"/>
    <s v="Addus Healthcare, Inc."/>
    <x v="3"/>
    <x v="0"/>
    <x v="13"/>
    <d v="2021-11-14T00:00:00"/>
    <d v="2021-11-14T00:00:00"/>
    <x v="1"/>
    <x v="1"/>
    <d v="2021-12-14T00:00:00"/>
    <n v="1225056"/>
    <x v="2"/>
    <s v="A2"/>
    <x v="1"/>
    <s v="Not Verified"/>
    <n v="30000"/>
    <n v="0.2084"/>
    <n v="282.48"/>
    <n v="6.6199999999999995E-2"/>
    <n v="9200"/>
    <n v="19"/>
    <n v="10169"/>
  </r>
  <r>
    <n v="842600"/>
    <x v="4"/>
    <x v="0"/>
    <x v="7"/>
    <s v="Penn Mutual Life Insurance Company"/>
    <x v="3"/>
    <x v="0"/>
    <x v="11"/>
    <d v="2021-05-16T00:00:00"/>
    <d v="2021-09-12T00:00:00"/>
    <x v="1"/>
    <x v="1"/>
    <d v="2021-10-12T00:00:00"/>
    <n v="1053286"/>
    <x v="2"/>
    <s v="A2"/>
    <x v="1"/>
    <s v="Not Verified"/>
    <n v="52000"/>
    <n v="0.10680000000000001"/>
    <n v="212.93"/>
    <n v="5.9900000000000002E-2"/>
    <n v="7000"/>
    <n v="35"/>
    <n v="7384"/>
  </r>
  <r>
    <n v="1031446"/>
    <x v="1"/>
    <x v="0"/>
    <x v="7"/>
    <s v="cdcr"/>
    <x v="3"/>
    <x v="0"/>
    <x v="22"/>
    <d v="2021-05-16T00:00:00"/>
    <d v="2021-06-13T00:00:00"/>
    <x v="1"/>
    <x v="1"/>
    <d v="2021-07-13T00:00:00"/>
    <n v="1260891"/>
    <x v="2"/>
    <s v="A3"/>
    <x v="1"/>
    <s v="Not Verified"/>
    <n v="80000"/>
    <n v="9.6699999999999994E-2"/>
    <n v="202.23"/>
    <n v="7.51E-2"/>
    <n v="6500"/>
    <n v="25"/>
    <n v="7072"/>
  </r>
  <r>
    <n v="712144"/>
    <x v="1"/>
    <x v="0"/>
    <x v="7"/>
    <s v="city and county of San francisco"/>
    <x v="3"/>
    <x v="0"/>
    <x v="42"/>
    <d v="2021-11-14T00:00:00"/>
    <d v="2021-04-14T00:00:00"/>
    <x v="1"/>
    <x v="1"/>
    <d v="2021-05-14T00:00:00"/>
    <n v="905197"/>
    <x v="2"/>
    <s v="A3"/>
    <x v="1"/>
    <s v="Not Verified"/>
    <n v="72000"/>
    <n v="6.3299999999999995E-2"/>
    <n v="462.61"/>
    <n v="6.9199999999999998E-2"/>
    <n v="15000"/>
    <n v="21"/>
    <n v="16654"/>
  </r>
  <r>
    <n v="970614"/>
    <x v="8"/>
    <x v="0"/>
    <x v="7"/>
    <s v="Swiss Re"/>
    <x v="3"/>
    <x v="0"/>
    <x v="13"/>
    <d v="2021-04-13T00:00:00"/>
    <d v="2021-04-13T00:00:00"/>
    <x v="1"/>
    <x v="1"/>
    <d v="2021-05-13T00:00:00"/>
    <n v="1191889"/>
    <x v="2"/>
    <s v="A3"/>
    <x v="1"/>
    <s v="Not Verified"/>
    <n v="80000"/>
    <n v="0.121"/>
    <n v="311.11"/>
    <n v="7.51E-2"/>
    <n v="10000"/>
    <n v="31"/>
    <n v="10881"/>
  </r>
  <r>
    <n v="498716"/>
    <x v="1"/>
    <x v="0"/>
    <x v="7"/>
    <s v="City of Palo Alto"/>
    <x v="3"/>
    <x v="0"/>
    <x v="48"/>
    <d v="2021-02-11T00:00:00"/>
    <d v="2021-01-11T00:00:00"/>
    <x v="1"/>
    <x v="1"/>
    <d v="2021-02-11T00:00:00"/>
    <n v="639793"/>
    <x v="2"/>
    <s v="A4"/>
    <x v="1"/>
    <s v="Not Verified"/>
    <n v="74880"/>
    <n v="8.0600000000000005E-2"/>
    <n v="444.87"/>
    <n v="7.51E-2"/>
    <n v="14300"/>
    <n v="31"/>
    <n v="15024"/>
  </r>
  <r>
    <n v="680822"/>
    <x v="1"/>
    <x v="0"/>
    <x v="7"/>
    <s v="BP"/>
    <x v="3"/>
    <x v="0"/>
    <x v="0"/>
    <d v="2021-01-16T00:00:00"/>
    <d v="2021-03-13T00:00:00"/>
    <x v="1"/>
    <x v="1"/>
    <d v="2021-04-13T00:00:00"/>
    <n v="869744"/>
    <x v="2"/>
    <s v="A4"/>
    <x v="1"/>
    <s v="Not Verified"/>
    <n v="115000"/>
    <n v="0.17130000000000001"/>
    <n v="310.10000000000002"/>
    <n v="7.2900000000000006E-2"/>
    <n v="10000"/>
    <n v="34"/>
    <n v="11021"/>
  </r>
  <r>
    <n v="523499"/>
    <x v="8"/>
    <x v="0"/>
    <x v="7"/>
    <s v="Empire Stat"/>
    <x v="3"/>
    <x v="0"/>
    <x v="51"/>
    <d v="2021-04-16T00:00:00"/>
    <d v="2021-02-13T00:00:00"/>
    <x v="1"/>
    <x v="1"/>
    <d v="2021-03-13T00:00:00"/>
    <n v="677322"/>
    <x v="2"/>
    <s v="A5"/>
    <x v="1"/>
    <s v="Not Verified"/>
    <n v="31000"/>
    <n v="8.3199999999999996E-2"/>
    <n v="218.97"/>
    <n v="7.8799999999999995E-2"/>
    <n v="7000"/>
    <n v="9"/>
    <n v="7869"/>
  </r>
  <r>
    <n v="778240"/>
    <x v="1"/>
    <x v="0"/>
    <x v="7"/>
    <s v="Network Delivery Systems"/>
    <x v="3"/>
    <x v="0"/>
    <x v="6"/>
    <d v="2021-10-15T00:00:00"/>
    <d v="2021-10-12T00:00:00"/>
    <x v="1"/>
    <x v="1"/>
    <d v="2021-11-12T00:00:00"/>
    <n v="980781"/>
    <x v="2"/>
    <s v="A5"/>
    <x v="1"/>
    <s v="Not Verified"/>
    <n v="15000"/>
    <n v="0.12559999999999999"/>
    <n v="151.51"/>
    <n v="8.4900000000000003E-2"/>
    <n v="4800"/>
    <n v="33"/>
    <n v="5227"/>
  </r>
  <r>
    <n v="736123"/>
    <x v="1"/>
    <x v="0"/>
    <x v="7"/>
    <s v="Matthew Reed"/>
    <x v="3"/>
    <x v="0"/>
    <x v="29"/>
    <d v="2021-03-12T00:00:00"/>
    <d v="2021-03-12T00:00:00"/>
    <x v="1"/>
    <x v="1"/>
    <d v="2021-04-12T00:00:00"/>
    <n v="932954"/>
    <x v="2"/>
    <s v="A5"/>
    <x v="1"/>
    <s v="Not Verified"/>
    <n v="79200"/>
    <n v="0.28299999999999997"/>
    <n v="311.8"/>
    <n v="7.6600000000000001E-2"/>
    <n v="10000"/>
    <n v="49"/>
    <n v="10566"/>
  </r>
  <r>
    <n v="675497"/>
    <x v="4"/>
    <x v="0"/>
    <x v="9"/>
    <s v="Rebling Plastics"/>
    <x v="3"/>
    <x v="0"/>
    <x v="0"/>
    <d v="2021-08-13T00:00:00"/>
    <d v="2021-08-13T00:00:00"/>
    <x v="1"/>
    <x v="1"/>
    <d v="2021-09-13T00:00:00"/>
    <n v="863306"/>
    <x v="2"/>
    <s v="A2"/>
    <x v="1"/>
    <s v="Not Verified"/>
    <n v="61500"/>
    <n v="0.2029"/>
    <n v="181.97"/>
    <n v="5.79E-2"/>
    <n v="6000"/>
    <n v="40"/>
    <n v="6526"/>
  </r>
  <r>
    <n v="1007951"/>
    <x v="8"/>
    <x v="0"/>
    <x v="9"/>
    <s v="Knight Electrical"/>
    <x v="3"/>
    <x v="0"/>
    <x v="22"/>
    <d v="2021-04-16T00:00:00"/>
    <d v="2021-10-13T00:00:00"/>
    <x v="1"/>
    <x v="1"/>
    <d v="2021-11-13T00:00:00"/>
    <n v="1234594"/>
    <x v="2"/>
    <s v="A3"/>
    <x v="1"/>
    <s v="Not Verified"/>
    <n v="60629.919999999998"/>
    <n v="0.15340000000000001"/>
    <n v="311.11"/>
    <n v="7.51E-2"/>
    <n v="10000"/>
    <n v="29"/>
    <n v="11028"/>
  </r>
  <r>
    <n v="444870"/>
    <x v="38"/>
    <x v="0"/>
    <x v="9"/>
    <s v="CPSI"/>
    <x v="3"/>
    <x v="0"/>
    <x v="52"/>
    <d v="2021-05-16T00:00:00"/>
    <d v="2021-04-11T00:00:00"/>
    <x v="1"/>
    <x v="1"/>
    <d v="2021-05-11T00:00:00"/>
    <n v="542902"/>
    <x v="2"/>
    <s v="A3"/>
    <x v="1"/>
    <s v="Not Verified"/>
    <n v="55000"/>
    <n v="9.9299999999999999E-2"/>
    <n v="280.97000000000003"/>
    <n v="7.7399999999999997E-2"/>
    <n v="9000"/>
    <n v="41"/>
    <n v="9812"/>
  </r>
  <r>
    <n v="756429"/>
    <x v="3"/>
    <x v="0"/>
    <x v="9"/>
    <s v="Hard Rock International"/>
    <x v="3"/>
    <x v="0"/>
    <x v="25"/>
    <d v="2021-05-16T00:00:00"/>
    <d v="2021-06-14T00:00:00"/>
    <x v="1"/>
    <x v="1"/>
    <d v="2021-07-14T00:00:00"/>
    <n v="956373"/>
    <x v="2"/>
    <s v="A3"/>
    <x v="1"/>
    <s v="Not Verified"/>
    <n v="78000"/>
    <n v="0.1946"/>
    <n v="92.62"/>
    <n v="6.9900000000000004E-2"/>
    <n v="3000"/>
    <n v="47"/>
    <n v="3334"/>
  </r>
  <r>
    <n v="862168"/>
    <x v="2"/>
    <x v="0"/>
    <x v="9"/>
    <s v="clean harbors industrial services"/>
    <x v="3"/>
    <x v="0"/>
    <x v="11"/>
    <d v="2021-02-16T00:00:00"/>
    <d v="2021-02-13T00:00:00"/>
    <x v="1"/>
    <x v="1"/>
    <d v="2021-03-13T00:00:00"/>
    <n v="1075102"/>
    <x v="2"/>
    <s v="A4"/>
    <x v="1"/>
    <s v="Not Verified"/>
    <n v="75000"/>
    <n v="0.17580000000000001"/>
    <n v="155.51"/>
    <n v="7.4899999999999994E-2"/>
    <n v="5000"/>
    <n v="15"/>
    <n v="5422"/>
  </r>
  <r>
    <n v="647813"/>
    <x v="4"/>
    <x v="0"/>
    <x v="9"/>
    <s v="St Lukes Hospital"/>
    <x v="3"/>
    <x v="0"/>
    <x v="21"/>
    <d v="2021-05-16T00:00:00"/>
    <d v="2021-01-14T00:00:00"/>
    <x v="1"/>
    <x v="1"/>
    <d v="2021-02-14T00:00:00"/>
    <n v="828785"/>
    <x v="2"/>
    <s v="A4"/>
    <x v="1"/>
    <s v="Not Verified"/>
    <n v="57000"/>
    <n v="0.23350000000000001"/>
    <n v="372.12"/>
    <n v="7.2900000000000006E-2"/>
    <n v="12000"/>
    <n v="21"/>
    <n v="13397"/>
  </r>
  <r>
    <n v="458131"/>
    <x v="2"/>
    <x v="0"/>
    <x v="9"/>
    <s v="PNI"/>
    <x v="3"/>
    <x v="0"/>
    <x v="32"/>
    <d v="2021-03-16T00:00:00"/>
    <d v="2021-06-11T00:00:00"/>
    <x v="1"/>
    <x v="1"/>
    <d v="2021-07-11T00:00:00"/>
    <n v="569961"/>
    <x v="2"/>
    <s v="A4"/>
    <x v="1"/>
    <s v="Not Verified"/>
    <n v="56000"/>
    <n v="9.11E-2"/>
    <n v="221.28"/>
    <n v="8.5900000000000004E-2"/>
    <n v="7000"/>
    <n v="32"/>
    <n v="7735"/>
  </r>
  <r>
    <n v="485037"/>
    <x v="0"/>
    <x v="0"/>
    <x v="10"/>
    <s v="Nelson Tractor Co."/>
    <x v="3"/>
    <x v="0"/>
    <x v="47"/>
    <d v="2021-01-15T00:00:00"/>
    <d v="2021-05-13T00:00:00"/>
    <x v="1"/>
    <x v="1"/>
    <d v="2021-06-13T00:00:00"/>
    <n v="617800"/>
    <x v="2"/>
    <s v="A2"/>
    <x v="1"/>
    <s v="Not Verified"/>
    <n v="47500"/>
    <n v="9.2999999999999999E-2"/>
    <n v="92.31"/>
    <n v="6.7599999999999993E-2"/>
    <n v="3000"/>
    <n v="28"/>
    <n v="3318"/>
  </r>
  <r>
    <n v="542230"/>
    <x v="5"/>
    <x v="0"/>
    <x v="10"/>
    <s v="Publix Supermarkets"/>
    <x v="3"/>
    <x v="0"/>
    <x v="43"/>
    <d v="2021-11-12T00:00:00"/>
    <d v="2021-10-12T00:00:00"/>
    <x v="1"/>
    <x v="1"/>
    <d v="2021-11-12T00:00:00"/>
    <n v="699772"/>
    <x v="2"/>
    <s v="A4"/>
    <x v="1"/>
    <s v="Not Verified"/>
    <n v="28000"/>
    <n v="0.15640000000000001"/>
    <n v="373.33"/>
    <n v="7.51E-2"/>
    <n v="12000"/>
    <n v="25"/>
    <n v="13337"/>
  </r>
  <r>
    <n v="430755"/>
    <x v="3"/>
    <x v="0"/>
    <x v="10"/>
    <s v="Nordstrom"/>
    <x v="3"/>
    <x v="0"/>
    <x v="20"/>
    <d v="2021-06-12T00:00:00"/>
    <d v="2021-06-12T00:00:00"/>
    <x v="1"/>
    <x v="1"/>
    <d v="2021-07-12T00:00:00"/>
    <n v="510949"/>
    <x v="2"/>
    <s v="A4"/>
    <x v="1"/>
    <s v="Not Verified"/>
    <n v="54996"/>
    <n v="0.1215"/>
    <n v="297.11"/>
    <n v="9.3200000000000005E-2"/>
    <n v="9300"/>
    <n v="15"/>
    <n v="10682"/>
  </r>
  <r>
    <n v="478753"/>
    <x v="21"/>
    <x v="0"/>
    <x v="10"/>
    <s v="University of Connecticut"/>
    <x v="3"/>
    <x v="0"/>
    <x v="24"/>
    <d v="2021-10-15T00:00:00"/>
    <d v="2021-12-11T00:00:00"/>
    <x v="1"/>
    <x v="1"/>
    <d v="2022-01-11T00:00:00"/>
    <n v="607940"/>
    <x v="2"/>
    <s v="A4"/>
    <x v="1"/>
    <s v="Not Verified"/>
    <n v="62046"/>
    <n v="4.8000000000000001E-2"/>
    <n v="252.89"/>
    <n v="8.5900000000000004E-2"/>
    <n v="8000"/>
    <n v="18"/>
    <n v="8533"/>
  </r>
  <r>
    <n v="699356"/>
    <x v="18"/>
    <x v="0"/>
    <x v="1"/>
    <s v="Parsippany Board of Education"/>
    <x v="3"/>
    <x v="0"/>
    <x v="42"/>
    <d v="2021-03-14T00:00:00"/>
    <d v="2021-04-14T00:00:00"/>
    <x v="1"/>
    <x v="1"/>
    <d v="2021-05-14T00:00:00"/>
    <n v="890905"/>
    <x v="2"/>
    <s v="A2"/>
    <x v="1"/>
    <s v="Not Verified"/>
    <n v="66000"/>
    <n v="0.1578"/>
    <n v="339.67"/>
    <n v="5.79E-2"/>
    <n v="11200"/>
    <n v="33"/>
    <n v="12228"/>
  </r>
  <r>
    <n v="727804"/>
    <x v="3"/>
    <x v="0"/>
    <x v="1"/>
    <s v="nelson westerberg"/>
    <x v="3"/>
    <x v="0"/>
    <x v="29"/>
    <d v="2021-05-16T00:00:00"/>
    <d v="2021-11-13T00:00:00"/>
    <x v="1"/>
    <x v="1"/>
    <d v="2021-12-13T00:00:00"/>
    <n v="923352"/>
    <x v="2"/>
    <s v="A3"/>
    <x v="1"/>
    <s v="Not Verified"/>
    <n v="48000"/>
    <n v="0.14929999999999999"/>
    <n v="154.21"/>
    <n v="6.9199999999999998E-2"/>
    <n v="5000"/>
    <n v="16"/>
    <n v="5478"/>
  </r>
  <r>
    <n v="459173"/>
    <x v="1"/>
    <x v="0"/>
    <x v="1"/>
    <s v="crisafi, pryor &amp; farquhar, Inc"/>
    <x v="3"/>
    <x v="0"/>
    <x v="32"/>
    <d v="2021-06-11T00:00:00"/>
    <d v="2021-05-11T00:00:00"/>
    <x v="1"/>
    <x v="1"/>
    <d v="2021-06-11T00:00:00"/>
    <n v="572169"/>
    <x v="2"/>
    <s v="A4"/>
    <x v="1"/>
    <s v="Not Verified"/>
    <n v="103000"/>
    <n v="0.1522"/>
    <n v="316.11"/>
    <n v="8.5900000000000004E-2"/>
    <n v="10000"/>
    <n v="20"/>
    <n v="10876"/>
  </r>
  <r>
    <n v="437150"/>
    <x v="18"/>
    <x v="0"/>
    <x v="1"/>
    <s v="Bostik  Inc."/>
    <x v="3"/>
    <x v="0"/>
    <x v="20"/>
    <d v="2021-08-12T00:00:00"/>
    <d v="2021-08-12T00:00:00"/>
    <x v="1"/>
    <x v="1"/>
    <d v="2021-09-12T00:00:00"/>
    <n v="524559"/>
    <x v="2"/>
    <s v="A4"/>
    <x v="1"/>
    <s v="Not Verified"/>
    <n v="51996"/>
    <n v="0.1191"/>
    <n v="145.41"/>
    <n v="8.5900000000000004E-2"/>
    <n v="4600"/>
    <n v="28"/>
    <n v="5234"/>
  </r>
  <r>
    <n v="463123"/>
    <x v="3"/>
    <x v="0"/>
    <x v="0"/>
    <s v="Christopher House"/>
    <x v="3"/>
    <x v="0"/>
    <x v="31"/>
    <d v="2021-10-12T00:00:00"/>
    <d v="2021-10-12T00:00:00"/>
    <x v="1"/>
    <x v="1"/>
    <d v="2021-11-12T00:00:00"/>
    <n v="579692"/>
    <x v="2"/>
    <s v="A2"/>
    <x v="1"/>
    <s v="Not Verified"/>
    <n v="38000"/>
    <n v="6.8999999999999999E-3"/>
    <n v="46.59"/>
    <n v="7.3999999999999996E-2"/>
    <n v="1500"/>
    <n v="11"/>
    <n v="1676"/>
  </r>
  <r>
    <n v="392890"/>
    <x v="22"/>
    <x v="0"/>
    <x v="0"/>
    <s v="University of Minnesota"/>
    <x v="3"/>
    <x v="0"/>
    <x v="45"/>
    <d v="2021-04-16T00:00:00"/>
    <d v="2021-05-12T00:00:00"/>
    <x v="1"/>
    <x v="1"/>
    <d v="2021-06-12T00:00:00"/>
    <n v="430151"/>
    <x v="2"/>
    <s v="A2"/>
    <x v="1"/>
    <s v="Not Verified"/>
    <n v="18460"/>
    <n v="4.5499999999999999E-2"/>
    <n v="86.56"/>
    <n v="7.6799999999999993E-2"/>
    <n v="2775"/>
    <n v="12"/>
    <n v="3116"/>
  </r>
  <r>
    <n v="441896"/>
    <x v="1"/>
    <x v="0"/>
    <x v="0"/>
    <s v="Southern California Edison"/>
    <x v="3"/>
    <x v="0"/>
    <x v="52"/>
    <d v="2021-05-16T00:00:00"/>
    <d v="2021-06-12T00:00:00"/>
    <x v="1"/>
    <x v="1"/>
    <d v="2021-07-12T00:00:00"/>
    <n v="536384"/>
    <x v="2"/>
    <s v="A3"/>
    <x v="1"/>
    <s v="Not Verified"/>
    <n v="78300"/>
    <n v="9.2700000000000005E-2"/>
    <n v="156.1"/>
    <n v="7.7399999999999997E-2"/>
    <n v="5000"/>
    <n v="12"/>
    <n v="5561"/>
  </r>
  <r>
    <n v="469070"/>
    <x v="3"/>
    <x v="0"/>
    <x v="0"/>
    <s v="Columbia College Chicago"/>
    <x v="3"/>
    <x v="0"/>
    <x v="31"/>
    <d v="2021-08-11T00:00:00"/>
    <d v="2021-08-11T00:00:00"/>
    <x v="1"/>
    <x v="1"/>
    <d v="2021-09-11T00:00:00"/>
    <n v="591299"/>
    <x v="2"/>
    <s v="A3"/>
    <x v="1"/>
    <s v="Not Verified"/>
    <n v="38500"/>
    <n v="8.4199999999999997E-2"/>
    <n v="171.71"/>
    <n v="7.7399999999999997E-2"/>
    <n v="5500"/>
    <n v="16"/>
    <n v="5972"/>
  </r>
  <r>
    <n v="544005"/>
    <x v="8"/>
    <x v="0"/>
    <x v="0"/>
    <s v="Ackerman Plumbing Inc"/>
    <x v="3"/>
    <x v="0"/>
    <x v="43"/>
    <d v="2021-09-15T00:00:00"/>
    <d v="2021-08-12T00:00:00"/>
    <x v="1"/>
    <x v="1"/>
    <d v="2021-09-12T00:00:00"/>
    <n v="701812"/>
    <x v="2"/>
    <s v="A3"/>
    <x v="1"/>
    <s v="Not Verified"/>
    <n v="54000"/>
    <n v="0.12620000000000001"/>
    <n v="433.18"/>
    <n v="7.1400000000000005E-2"/>
    <n v="14000"/>
    <n v="21"/>
    <n v="15429"/>
  </r>
  <r>
    <n v="642774"/>
    <x v="1"/>
    <x v="0"/>
    <x v="0"/>
    <s v="Ralphs Market"/>
    <x v="3"/>
    <x v="0"/>
    <x v="21"/>
    <d v="2021-05-12T00:00:00"/>
    <d v="2021-04-12T00:00:00"/>
    <x v="1"/>
    <x v="1"/>
    <d v="2021-05-12T00:00:00"/>
    <n v="822675"/>
    <x v="2"/>
    <s v="A4"/>
    <x v="1"/>
    <s v="Not Verified"/>
    <n v="27600"/>
    <n v="0.1361"/>
    <n v="144.91"/>
    <n v="6.54E-2"/>
    <n v="4725"/>
    <n v="20"/>
    <n v="5057"/>
  </r>
  <r>
    <n v="642838"/>
    <x v="5"/>
    <x v="0"/>
    <x v="0"/>
    <s v="Aaron's Catering"/>
    <x v="3"/>
    <x v="0"/>
    <x v="21"/>
    <d v="2021-05-16T00:00:00"/>
    <d v="2021-02-14T00:00:00"/>
    <x v="1"/>
    <x v="1"/>
    <d v="2021-03-14T00:00:00"/>
    <n v="822739"/>
    <x v="2"/>
    <s v="A4"/>
    <x v="1"/>
    <s v="Not Verified"/>
    <n v="35000"/>
    <n v="4.7699999999999999E-2"/>
    <n v="99.67"/>
    <n v="6.54E-2"/>
    <n v="3250"/>
    <n v="14"/>
    <n v="3618"/>
  </r>
  <r>
    <n v="537226"/>
    <x v="8"/>
    <x v="0"/>
    <x v="0"/>
    <s v="Fordham University School of Law"/>
    <x v="3"/>
    <x v="0"/>
    <x v="51"/>
    <d v="2021-03-14T00:00:00"/>
    <d v="2021-06-11T00:00:00"/>
    <x v="1"/>
    <x v="1"/>
    <d v="2021-07-11T00:00:00"/>
    <n v="694005"/>
    <x v="2"/>
    <s v="A4"/>
    <x v="1"/>
    <s v="Not Verified"/>
    <n v="44000"/>
    <n v="5.62E-2"/>
    <n v="264.45"/>
    <n v="7.51E-2"/>
    <n v="8500"/>
    <n v="11"/>
    <n v="8728"/>
  </r>
  <r>
    <n v="510532"/>
    <x v="2"/>
    <x v="0"/>
    <x v="0"/>
    <s v="Bank of America"/>
    <x v="3"/>
    <x v="0"/>
    <x v="27"/>
    <d v="2021-10-14T00:00:00"/>
    <d v="2021-01-13T00:00:00"/>
    <x v="1"/>
    <x v="1"/>
    <d v="2021-02-13T00:00:00"/>
    <n v="659229"/>
    <x v="2"/>
    <s v="A4"/>
    <x v="1"/>
    <s v="Not Verified"/>
    <n v="33000"/>
    <n v="0.13200000000000001"/>
    <n v="202.22"/>
    <n v="7.51E-2"/>
    <n v="6500"/>
    <n v="7"/>
    <n v="7268"/>
  </r>
  <r>
    <n v="400634"/>
    <x v="1"/>
    <x v="0"/>
    <x v="0"/>
    <s v="Sierra Canyon School"/>
    <x v="3"/>
    <x v="0"/>
    <x v="28"/>
    <d v="2021-05-16T00:00:00"/>
    <d v="2021-05-11T00:00:00"/>
    <x v="1"/>
    <x v="1"/>
    <d v="2021-06-11T00:00:00"/>
    <n v="444222"/>
    <x v="2"/>
    <s v="A4"/>
    <x v="1"/>
    <s v="Not Verified"/>
    <n v="60000"/>
    <n v="8.3400000000000002E-2"/>
    <n v="223.63"/>
    <n v="9.3200000000000005E-2"/>
    <n v="7000"/>
    <n v="22"/>
    <n v="7920"/>
  </r>
  <r>
    <n v="642769"/>
    <x v="8"/>
    <x v="0"/>
    <x v="0"/>
    <s v="Barnes and Noble"/>
    <x v="3"/>
    <x v="0"/>
    <x v="21"/>
    <d v="2021-04-16T00:00:00"/>
    <d v="2021-01-14T00:00:00"/>
    <x v="1"/>
    <x v="1"/>
    <d v="2021-02-14T00:00:00"/>
    <n v="822670"/>
    <x v="2"/>
    <s v="A4"/>
    <x v="1"/>
    <s v="Not Verified"/>
    <n v="77000"/>
    <n v="0.1016"/>
    <n v="252.24"/>
    <n v="6.54E-2"/>
    <n v="8225"/>
    <n v="10"/>
    <n v="9081"/>
  </r>
  <r>
    <n v="642662"/>
    <x v="5"/>
    <x v="0"/>
    <x v="0"/>
    <s v="Copart"/>
    <x v="3"/>
    <x v="0"/>
    <x v="41"/>
    <d v="2021-12-15T00:00:00"/>
    <d v="2021-06-12T00:00:00"/>
    <x v="1"/>
    <x v="1"/>
    <d v="2021-07-12T00:00:00"/>
    <n v="822613"/>
    <x v="2"/>
    <s v="A4"/>
    <x v="1"/>
    <s v="Not Verified"/>
    <n v="46300"/>
    <n v="0.16070000000000001"/>
    <n v="51.37"/>
    <n v="6.54E-2"/>
    <n v="1675"/>
    <n v="12"/>
    <n v="1798"/>
  </r>
  <r>
    <n v="549677"/>
    <x v="20"/>
    <x v="0"/>
    <x v="0"/>
    <s v="Chandler Regional Medical Center"/>
    <x v="3"/>
    <x v="0"/>
    <x v="43"/>
    <d v="2021-08-12T00:00:00"/>
    <d v="2021-09-12T00:00:00"/>
    <x v="1"/>
    <x v="1"/>
    <d v="2021-10-12T00:00:00"/>
    <n v="708568"/>
    <x v="2"/>
    <s v="A4"/>
    <x v="1"/>
    <s v="Not Verified"/>
    <n v="26400"/>
    <n v="8.8599999999999998E-2"/>
    <n v="248.89"/>
    <n v="7.51E-2"/>
    <n v="8000"/>
    <n v="13"/>
    <n v="8860"/>
  </r>
  <r>
    <n v="424384"/>
    <x v="4"/>
    <x v="0"/>
    <x v="0"/>
    <s v="McTish, Kunkel and Associates"/>
    <x v="3"/>
    <x v="0"/>
    <x v="30"/>
    <d v="2021-01-16T00:00:00"/>
    <d v="2021-04-10T00:00:00"/>
    <x v="1"/>
    <x v="1"/>
    <d v="2021-05-10T00:00:00"/>
    <n v="500089"/>
    <x v="2"/>
    <s v="A4"/>
    <x v="1"/>
    <s v="Not Verified"/>
    <n v="60000"/>
    <n v="0.16919999999999999"/>
    <n v="111.82"/>
    <n v="9.3200000000000005E-2"/>
    <n v="3500"/>
    <n v="21"/>
    <n v="3720"/>
  </r>
  <r>
    <n v="554993"/>
    <x v="10"/>
    <x v="0"/>
    <x v="0"/>
    <s v="Aurora Healthcare"/>
    <x v="3"/>
    <x v="0"/>
    <x v="47"/>
    <d v="2021-09-14T00:00:00"/>
    <d v="2021-06-11T00:00:00"/>
    <x v="1"/>
    <x v="1"/>
    <d v="2021-07-11T00:00:00"/>
    <n v="710646"/>
    <x v="2"/>
    <s v="A4"/>
    <x v="1"/>
    <s v="Not Verified"/>
    <n v="58000"/>
    <n v="0.1368"/>
    <n v="543.66999999999996"/>
    <n v="7.51E-2"/>
    <n v="17475"/>
    <n v="25"/>
    <n v="18417"/>
  </r>
  <r>
    <n v="476078"/>
    <x v="12"/>
    <x v="0"/>
    <x v="0"/>
    <s v="YMCA of Greater Salt Lake"/>
    <x v="3"/>
    <x v="0"/>
    <x v="24"/>
    <d v="2021-03-13T00:00:00"/>
    <d v="2021-12-10T00:00:00"/>
    <x v="1"/>
    <x v="1"/>
    <d v="2022-01-10T00:00:00"/>
    <n v="602961"/>
    <x v="2"/>
    <s v="A4"/>
    <x v="1"/>
    <s v="Not Verified"/>
    <n v="35000"/>
    <n v="6.6199999999999995E-2"/>
    <n v="284.5"/>
    <n v="8.5900000000000004E-2"/>
    <n v="9000"/>
    <n v="28"/>
    <n v="9621"/>
  </r>
  <r>
    <n v="514850"/>
    <x v="23"/>
    <x v="0"/>
    <x v="0"/>
    <s v="Bridge Diagnostics Inc"/>
    <x v="3"/>
    <x v="0"/>
    <x v="27"/>
    <d v="2021-08-15T00:00:00"/>
    <d v="2021-12-12T00:00:00"/>
    <x v="1"/>
    <x v="1"/>
    <d v="2022-01-12T00:00:00"/>
    <n v="665516"/>
    <x v="2"/>
    <s v="A5"/>
    <x v="1"/>
    <s v="Not Verified"/>
    <n v="46800"/>
    <n v="0.13819999999999999"/>
    <n v="234.61"/>
    <n v="7.8799999999999995E-2"/>
    <n v="7500"/>
    <n v="11"/>
    <n v="8423"/>
  </r>
  <r>
    <n v="811512"/>
    <x v="25"/>
    <x v="0"/>
    <x v="0"/>
    <s v="InMotion Hosting"/>
    <x v="3"/>
    <x v="0"/>
    <x v="44"/>
    <d v="2021-05-16T00:00:00"/>
    <d v="2021-07-14T00:00:00"/>
    <x v="1"/>
    <x v="1"/>
    <d v="2021-08-14T00:00:00"/>
    <n v="1018552"/>
    <x v="2"/>
    <s v="A5"/>
    <x v="1"/>
    <s v="Not Verified"/>
    <n v="30000"/>
    <n v="9.2399999999999996E-2"/>
    <n v="189.38"/>
    <n v="8.4900000000000003E-2"/>
    <n v="6000"/>
    <n v="11"/>
    <n v="6818"/>
  </r>
  <r>
    <n v="630189"/>
    <x v="1"/>
    <x v="0"/>
    <x v="0"/>
    <s v="UC Berkeley"/>
    <x v="3"/>
    <x v="0"/>
    <x v="41"/>
    <d v="2021-07-15T00:00:00"/>
    <d v="2021-04-13T00:00:00"/>
    <x v="1"/>
    <x v="1"/>
    <d v="2021-05-13T00:00:00"/>
    <n v="807399"/>
    <x v="2"/>
    <s v="A5"/>
    <x v="1"/>
    <s v="Not Verified"/>
    <n v="48600"/>
    <n v="0.18099999999999999"/>
    <n v="370.04"/>
    <n v="6.9099999999999995E-2"/>
    <n v="12000"/>
    <n v="17"/>
    <n v="13297"/>
  </r>
  <r>
    <n v="580335"/>
    <x v="8"/>
    <x v="0"/>
    <x v="0"/>
    <s v="Barclays Capital"/>
    <x v="3"/>
    <x v="0"/>
    <x v="54"/>
    <d v="2021-05-16T00:00:00"/>
    <d v="2021-07-13T00:00:00"/>
    <x v="1"/>
    <x v="1"/>
    <d v="2021-08-13T00:00:00"/>
    <n v="746049"/>
    <x v="2"/>
    <s v="A5"/>
    <x v="1"/>
    <s v="Not Verified"/>
    <n v="60000"/>
    <n v="7.6399999999999996E-2"/>
    <n v="125.13"/>
    <n v="7.8799999999999995E-2"/>
    <n v="4000"/>
    <n v="8"/>
    <n v="4468"/>
  </r>
  <r>
    <n v="459168"/>
    <x v="18"/>
    <x v="0"/>
    <x v="0"/>
    <m/>
    <x v="3"/>
    <x v="0"/>
    <x v="32"/>
    <d v="2021-11-12T00:00:00"/>
    <d v="2021-11-12T00:00:00"/>
    <x v="1"/>
    <x v="1"/>
    <d v="2021-12-12T00:00:00"/>
    <n v="572162"/>
    <x v="2"/>
    <s v="A5"/>
    <x v="1"/>
    <s v="Not Verified"/>
    <n v="38200.080000000002"/>
    <n v="9.4000000000000004E-3"/>
    <n v="381.26"/>
    <n v="8.9399999999999993E-2"/>
    <n v="12000"/>
    <n v="13"/>
    <n v="13726"/>
  </r>
  <r>
    <n v="642848"/>
    <x v="15"/>
    <x v="0"/>
    <x v="0"/>
    <s v="Bobby Benson Center"/>
    <x v="3"/>
    <x v="0"/>
    <x v="21"/>
    <d v="2021-01-16T00:00:00"/>
    <d v="2021-01-14T00:00:00"/>
    <x v="1"/>
    <x v="1"/>
    <d v="2021-02-14T00:00:00"/>
    <n v="822749"/>
    <x v="2"/>
    <s v="A5"/>
    <x v="1"/>
    <s v="Not Verified"/>
    <n v="25000"/>
    <n v="0.1555"/>
    <n v="77.09"/>
    <n v="6.9099999999999995E-2"/>
    <n v="2500"/>
    <n v="15"/>
    <n v="2775"/>
  </r>
  <r>
    <n v="462518"/>
    <x v="19"/>
    <x v="0"/>
    <x v="0"/>
    <s v="enterprise"/>
    <x v="3"/>
    <x v="0"/>
    <x v="31"/>
    <d v="2021-03-15T00:00:00"/>
    <d v="2021-02-12T00:00:00"/>
    <x v="1"/>
    <x v="1"/>
    <d v="2021-03-12T00:00:00"/>
    <n v="578638"/>
    <x v="2"/>
    <s v="A5"/>
    <x v="1"/>
    <s v="Not Verified"/>
    <n v="31000"/>
    <n v="0.1641"/>
    <n v="158.86000000000001"/>
    <n v="8.9399999999999993E-2"/>
    <n v="5000"/>
    <n v="17"/>
    <n v="5656"/>
  </r>
  <r>
    <n v="780179"/>
    <x v="5"/>
    <x v="0"/>
    <x v="4"/>
    <s v="Tavistock Group"/>
    <x v="3"/>
    <x v="0"/>
    <x v="6"/>
    <d v="2021-06-14T00:00:00"/>
    <d v="2021-06-14T00:00:00"/>
    <x v="1"/>
    <x v="1"/>
    <d v="2021-07-14T00:00:00"/>
    <n v="982942"/>
    <x v="2"/>
    <s v="A4"/>
    <x v="1"/>
    <s v="Not Verified"/>
    <n v="52000"/>
    <n v="0.19270000000000001"/>
    <n v="375.54"/>
    <n v="7.9100000000000004E-2"/>
    <n v="12000"/>
    <n v="35"/>
    <n v="13519"/>
  </r>
  <r>
    <n v="456267"/>
    <x v="6"/>
    <x v="0"/>
    <x v="7"/>
    <s v="Spectrum Health"/>
    <x v="3"/>
    <x v="0"/>
    <x v="32"/>
    <d v="2021-04-13T00:00:00"/>
    <d v="2021-01-12T00:00:00"/>
    <x v="1"/>
    <x v="1"/>
    <d v="2021-02-12T00:00:00"/>
    <n v="566432"/>
    <x v="2"/>
    <s v="A5"/>
    <x v="1"/>
    <s v="Not Verified"/>
    <n v="27972"/>
    <n v="6.13E-2"/>
    <n v="158.86000000000001"/>
    <n v="8.9399999999999993E-2"/>
    <n v="5000"/>
    <n v="19"/>
    <n v="5656"/>
  </r>
  <r>
    <n v="615139"/>
    <x v="4"/>
    <x v="0"/>
    <x v="3"/>
    <s v="The Vanguard Group"/>
    <x v="3"/>
    <x v="0"/>
    <x v="49"/>
    <d v="2021-11-13T00:00:00"/>
    <d v="2021-12-13T00:00:00"/>
    <x v="1"/>
    <x v="1"/>
    <d v="2022-01-13T00:00:00"/>
    <n v="788807"/>
    <x v="2"/>
    <s v="A5"/>
    <x v="1"/>
    <s v="Not Verified"/>
    <n v="52000"/>
    <n v="0.1643"/>
    <n v="68.62"/>
    <n v="6.9099999999999995E-2"/>
    <n v="14000"/>
    <n v="28"/>
    <n v="2470"/>
  </r>
  <r>
    <n v="986927"/>
    <x v="1"/>
    <x v="0"/>
    <x v="8"/>
    <s v="Friendfinder Inc"/>
    <x v="3"/>
    <x v="0"/>
    <x v="13"/>
    <d v="2021-11-14T00:00:00"/>
    <d v="2021-10-14T00:00:00"/>
    <x v="1"/>
    <x v="1"/>
    <d v="2021-11-14T00:00:00"/>
    <n v="1211121"/>
    <x v="2"/>
    <s v="A5"/>
    <x v="1"/>
    <s v="Not Verified"/>
    <n v="56400"/>
    <n v="8.1900000000000001E-2"/>
    <n v="301.66000000000003"/>
    <n v="8.8999999999999996E-2"/>
    <n v="9500"/>
    <n v="7"/>
    <n v="10860"/>
  </r>
  <r>
    <n v="450539"/>
    <x v="37"/>
    <x v="0"/>
    <x v="6"/>
    <m/>
    <x v="3"/>
    <x v="0"/>
    <x v="31"/>
    <d v="2021-02-13T00:00:00"/>
    <d v="2021-01-13T00:00:00"/>
    <x v="1"/>
    <x v="1"/>
    <d v="2021-02-13T00:00:00"/>
    <n v="554269"/>
    <x v="2"/>
    <s v="A3"/>
    <x v="1"/>
    <s v="Not Verified"/>
    <n v="48000"/>
    <n v="0.11749999999999999"/>
    <n v="241.95"/>
    <n v="7.7399999999999997E-2"/>
    <n v="7750"/>
    <n v="22"/>
    <n v="8726"/>
  </r>
  <r>
    <n v="1047966"/>
    <x v="25"/>
    <x v="0"/>
    <x v="6"/>
    <s v="Department of Justice"/>
    <x v="3"/>
    <x v="0"/>
    <x v="12"/>
    <d v="2021-07-14T00:00:00"/>
    <d v="2021-06-14T00:00:00"/>
    <x v="1"/>
    <x v="1"/>
    <d v="2021-07-14T00:00:00"/>
    <n v="1279094"/>
    <x v="2"/>
    <s v="A3"/>
    <x v="1"/>
    <s v="Not Verified"/>
    <n v="51400"/>
    <n v="1.77E-2"/>
    <n v="248.89"/>
    <n v="7.51E-2"/>
    <n v="8000"/>
    <n v="9"/>
    <n v="8907"/>
  </r>
  <r>
    <n v="449741"/>
    <x v="38"/>
    <x v="0"/>
    <x v="6"/>
    <s v="Whole Foods Market"/>
    <x v="3"/>
    <x v="0"/>
    <x v="15"/>
    <d v="2021-05-16T00:00:00"/>
    <d v="2021-10-12T00:00:00"/>
    <x v="1"/>
    <x v="1"/>
    <d v="2021-11-12T00:00:00"/>
    <n v="550848"/>
    <x v="2"/>
    <s v="A3"/>
    <x v="1"/>
    <s v="Not Verified"/>
    <n v="40000"/>
    <n v="7.4700000000000003E-2"/>
    <n v="43.71"/>
    <n v="7.7399999999999997E-2"/>
    <n v="1400"/>
    <n v="14"/>
    <n v="1573"/>
  </r>
  <r>
    <n v="546061"/>
    <x v="37"/>
    <x v="0"/>
    <x v="6"/>
    <s v="Oregon Coast Aquarium"/>
    <x v="3"/>
    <x v="0"/>
    <x v="43"/>
    <d v="2021-06-14T00:00:00"/>
    <d v="2021-09-12T00:00:00"/>
    <x v="1"/>
    <x v="1"/>
    <d v="2021-10-12T00:00:00"/>
    <n v="704209"/>
    <x v="2"/>
    <s v="A3"/>
    <x v="1"/>
    <s v="Not Verified"/>
    <n v="32000"/>
    <n v="0.1706"/>
    <n v="96.7"/>
    <n v="7.1400000000000005E-2"/>
    <n v="3125"/>
    <n v="13"/>
    <n v="3444"/>
  </r>
  <r>
    <n v="798391"/>
    <x v="1"/>
    <x v="0"/>
    <x v="6"/>
    <s v="Edelman"/>
    <x v="3"/>
    <x v="0"/>
    <x v="44"/>
    <d v="2021-11-11T00:00:00"/>
    <d v="2021-11-11T00:00:00"/>
    <x v="1"/>
    <x v="1"/>
    <d v="2021-12-11T00:00:00"/>
    <n v="1003511"/>
    <x v="2"/>
    <s v="A3"/>
    <x v="1"/>
    <s v="Not Verified"/>
    <n v="75000"/>
    <n v="0.16800000000000001"/>
    <n v="185.24"/>
    <n v="6.9900000000000004E-2"/>
    <n v="6000"/>
    <n v="20"/>
    <n v="6131"/>
  </r>
  <r>
    <n v="444991"/>
    <x v="23"/>
    <x v="0"/>
    <x v="6"/>
    <s v="High Mountain Taxi"/>
    <x v="3"/>
    <x v="0"/>
    <x v="15"/>
    <d v="2021-05-16T00:00:00"/>
    <d v="2021-07-11T00:00:00"/>
    <x v="1"/>
    <x v="1"/>
    <d v="2021-08-11T00:00:00"/>
    <n v="543150"/>
    <x v="2"/>
    <s v="A5"/>
    <x v="1"/>
    <s v="Not Verified"/>
    <n v="37500"/>
    <n v="0.13730000000000001"/>
    <n v="317.72000000000003"/>
    <n v="8.9399999999999993E-2"/>
    <n v="10000"/>
    <n v="28"/>
    <n v="11130"/>
  </r>
  <r>
    <n v="718573"/>
    <x v="1"/>
    <x v="0"/>
    <x v="3"/>
    <s v="Taft Production Company"/>
    <x v="3"/>
    <x v="0"/>
    <x v="25"/>
    <d v="2021-05-16T00:00:00"/>
    <d v="2021-06-14T00:00:00"/>
    <x v="1"/>
    <x v="1"/>
    <d v="2021-07-14T00:00:00"/>
    <n v="912810"/>
    <x v="2"/>
    <s v="A1"/>
    <x v="1"/>
    <s v="Not Verified"/>
    <n v="33600"/>
    <n v="0.1336"/>
    <n v="150.80000000000001"/>
    <n v="5.4199999999999998E-2"/>
    <n v="5000"/>
    <n v="21"/>
    <n v="5429"/>
  </r>
  <r>
    <n v="668727"/>
    <x v="26"/>
    <x v="0"/>
    <x v="3"/>
    <s v="Pepsi"/>
    <x v="3"/>
    <x v="0"/>
    <x v="0"/>
    <d v="2021-02-14T00:00:00"/>
    <d v="2021-02-14T00:00:00"/>
    <x v="1"/>
    <x v="1"/>
    <d v="2021-03-14T00:00:00"/>
    <n v="855047"/>
    <x v="2"/>
    <s v="A2"/>
    <x v="1"/>
    <s v="Not Verified"/>
    <n v="31500"/>
    <n v="6.6299999999999998E-2"/>
    <n v="218.36"/>
    <n v="5.79E-2"/>
    <n v="7200"/>
    <n v="17"/>
    <n v="7861"/>
  </r>
  <r>
    <n v="609232"/>
    <x v="8"/>
    <x v="0"/>
    <x v="3"/>
    <s v="Commerzbank and Jersey City Med Ctr"/>
    <x v="3"/>
    <x v="0"/>
    <x v="49"/>
    <d v="2021-04-16T00:00:00"/>
    <d v="2021-07-13T00:00:00"/>
    <x v="1"/>
    <x v="1"/>
    <d v="2021-08-13T00:00:00"/>
    <n v="781466"/>
    <x v="2"/>
    <s v="A2"/>
    <x v="1"/>
    <s v="Not Verified"/>
    <n v="75000"/>
    <n v="0.1361"/>
    <n v="216.08"/>
    <n v="5.79E-2"/>
    <n v="10000"/>
    <n v="17"/>
    <n v="7769"/>
  </r>
  <r>
    <n v="369405"/>
    <x v="9"/>
    <x v="0"/>
    <x v="3"/>
    <s v="Dept of Navy-Naval Air Systems Command"/>
    <x v="3"/>
    <x v="0"/>
    <x v="40"/>
    <d v="2021-09-11T00:00:00"/>
    <d v="2021-04-11T00:00:00"/>
    <x v="1"/>
    <x v="1"/>
    <d v="2021-05-11T00:00:00"/>
    <n v="385159"/>
    <x v="2"/>
    <s v="A3"/>
    <x v="1"/>
    <s v="Not Verified"/>
    <n v="111000"/>
    <n v="5.0999999999999997E-2"/>
    <n v="219.36"/>
    <n v="0.08"/>
    <n v="7000"/>
    <n v="50"/>
    <n v="7824"/>
  </r>
  <r>
    <n v="824798"/>
    <x v="1"/>
    <x v="0"/>
    <x v="3"/>
    <s v="Giga-tronics Inc."/>
    <x v="3"/>
    <x v="0"/>
    <x v="44"/>
    <d v="2021-04-16T00:00:00"/>
    <d v="2021-07-12T00:00:00"/>
    <x v="1"/>
    <x v="1"/>
    <d v="2021-08-12T00:00:00"/>
    <n v="1033546"/>
    <x v="2"/>
    <s v="A4"/>
    <x v="1"/>
    <s v="Not Verified"/>
    <n v="48609.599999999999"/>
    <n v="0.2172"/>
    <n v="373.22"/>
    <n v="7.4899999999999994E-2"/>
    <n v="12000"/>
    <n v="14"/>
    <n v="12720"/>
  </r>
  <r>
    <n v="376314"/>
    <x v="4"/>
    <x v="0"/>
    <x v="3"/>
    <s v="Waschko's Pharmacy"/>
    <x v="3"/>
    <x v="0"/>
    <x v="8"/>
    <d v="2021-03-11T00:00:00"/>
    <d v="2021-03-11T00:00:00"/>
    <x v="1"/>
    <x v="1"/>
    <d v="2021-04-11T00:00:00"/>
    <n v="399307"/>
    <x v="2"/>
    <s v="A4"/>
    <x v="1"/>
    <s v="Not Verified"/>
    <n v="42000"/>
    <n v="0.2437"/>
    <n v="319.47000000000003"/>
    <n v="9.3200000000000005E-2"/>
    <n v="10000"/>
    <n v="20"/>
    <n v="11173"/>
  </r>
  <r>
    <n v="349578"/>
    <x v="9"/>
    <x v="0"/>
    <x v="3"/>
    <s v="kaiser Permanenete"/>
    <x v="3"/>
    <x v="0"/>
    <x v="57"/>
    <d v="2021-04-16T00:00:00"/>
    <d v="2021-06-11T00:00:00"/>
    <x v="1"/>
    <x v="1"/>
    <d v="2021-07-11T00:00:00"/>
    <n v="351277"/>
    <x v="2"/>
    <s v="A5"/>
    <x v="1"/>
    <s v="Not Verified"/>
    <n v="78996"/>
    <n v="7.5300000000000006E-2"/>
    <n v="142.33000000000001"/>
    <n v="8.6300000000000002E-2"/>
    <n v="4500"/>
    <n v="34"/>
    <n v="5124"/>
  </r>
  <r>
    <n v="533907"/>
    <x v="6"/>
    <x v="0"/>
    <x v="8"/>
    <s v="St. John Providence Health System"/>
    <x v="3"/>
    <x v="0"/>
    <x v="42"/>
    <d v="2021-05-16T00:00:00"/>
    <d v="2021-03-14T00:00:00"/>
    <x v="1"/>
    <x v="1"/>
    <d v="2021-04-14T00:00:00"/>
    <n v="690099"/>
    <x v="2"/>
    <s v="A2"/>
    <x v="1"/>
    <s v="Not Verified"/>
    <n v="26124"/>
    <n v="0.26629999999999998"/>
    <n v="216.08"/>
    <n v="5.79E-2"/>
    <n v="7125"/>
    <n v="25"/>
    <n v="7779"/>
  </r>
  <r>
    <n v="395968"/>
    <x v="19"/>
    <x v="0"/>
    <x v="8"/>
    <s v="Ohio Department Of Transportation"/>
    <x v="3"/>
    <x v="0"/>
    <x v="45"/>
    <d v="2021-05-16T00:00:00"/>
    <d v="2021-08-10T00:00:00"/>
    <x v="1"/>
    <x v="1"/>
    <d v="2021-09-10T00:00:00"/>
    <n v="435837"/>
    <x v="2"/>
    <s v="A3"/>
    <x v="1"/>
    <s v="Not Verified"/>
    <n v="33000"/>
    <n v="0.1229"/>
    <n v="238.16"/>
    <n v="0.08"/>
    <n v="7600"/>
    <n v="50"/>
    <n v="8225"/>
  </r>
  <r>
    <n v="1037882"/>
    <x v="26"/>
    <x v="0"/>
    <x v="8"/>
    <s v="Garden of Life"/>
    <x v="3"/>
    <x v="0"/>
    <x v="22"/>
    <d v="2021-08-14T00:00:00"/>
    <d v="2021-06-14T00:00:00"/>
    <x v="1"/>
    <x v="1"/>
    <d v="2021-07-14T00:00:00"/>
    <n v="1267778"/>
    <x v="2"/>
    <s v="A4"/>
    <x v="1"/>
    <s v="Not Verified"/>
    <n v="72000"/>
    <n v="6.4000000000000001E-2"/>
    <n v="250.33"/>
    <n v="7.9000000000000001E-2"/>
    <n v="8000"/>
    <n v="9"/>
    <n v="8966"/>
  </r>
  <r>
    <n v="534792"/>
    <x v="1"/>
    <x v="0"/>
    <x v="8"/>
    <s v="Kinecta Federal Credit Union"/>
    <x v="3"/>
    <x v="0"/>
    <x v="51"/>
    <d v="2021-08-14T00:00:00"/>
    <d v="2021-07-12T00:00:00"/>
    <x v="1"/>
    <x v="1"/>
    <d v="2021-08-12T00:00:00"/>
    <n v="691123"/>
    <x v="2"/>
    <s v="A4"/>
    <x v="1"/>
    <s v="Not Verified"/>
    <n v="40000"/>
    <n v="9.0899999999999995E-2"/>
    <n v="373.33"/>
    <n v="7.51E-2"/>
    <n v="12000"/>
    <n v="24"/>
    <n v="13263"/>
  </r>
  <r>
    <n v="422937"/>
    <x v="8"/>
    <x v="0"/>
    <x v="8"/>
    <s v="EMI Music"/>
    <x v="3"/>
    <x v="0"/>
    <x v="30"/>
    <d v="2021-04-12T00:00:00"/>
    <d v="2021-04-12T00:00:00"/>
    <x v="1"/>
    <x v="1"/>
    <d v="2021-05-12T00:00:00"/>
    <n v="497786"/>
    <x v="2"/>
    <s v="A4"/>
    <x v="1"/>
    <s v="Not Verified"/>
    <n v="35000"/>
    <n v="7.85E-2"/>
    <n v="191.69"/>
    <n v="9.3200000000000005E-2"/>
    <n v="6000"/>
    <n v="18"/>
    <n v="6892"/>
  </r>
  <r>
    <n v="1042765"/>
    <x v="1"/>
    <x v="0"/>
    <x v="8"/>
    <s v="KIM ME HEE DRESS SHOP"/>
    <x v="3"/>
    <x v="0"/>
    <x v="12"/>
    <d v="2021-12-14T00:00:00"/>
    <d v="2021-12-14T00:00:00"/>
    <x v="1"/>
    <x v="1"/>
    <d v="2022-01-14T00:00:00"/>
    <n v="1272856"/>
    <x v="2"/>
    <s v="A5"/>
    <x v="1"/>
    <s v="Not Verified"/>
    <n v="33000"/>
    <n v="0.1789"/>
    <n v="222.28"/>
    <n v="8.8999999999999996E-2"/>
    <n v="7000"/>
    <n v="18"/>
    <n v="8002"/>
  </r>
  <r>
    <n v="535303"/>
    <x v="16"/>
    <x v="0"/>
    <x v="8"/>
    <s v="Indian Pond Country Club"/>
    <x v="3"/>
    <x v="0"/>
    <x v="51"/>
    <d v="2021-04-16T00:00:00"/>
    <d v="2021-01-12T00:00:00"/>
    <x v="1"/>
    <x v="1"/>
    <d v="2021-02-12T00:00:00"/>
    <n v="691715"/>
    <x v="2"/>
    <s v="A5"/>
    <x v="1"/>
    <s v="Not Verified"/>
    <n v="37000"/>
    <n v="0.21440000000000001"/>
    <n v="312.82"/>
    <n v="7.8799999999999995E-2"/>
    <n v="10000"/>
    <n v="12"/>
    <n v="10925"/>
  </r>
  <r>
    <n v="459474"/>
    <x v="41"/>
    <x v="0"/>
    <x v="8"/>
    <s v="U.S. Department of State"/>
    <x v="3"/>
    <x v="0"/>
    <x v="31"/>
    <d v="2021-12-12T00:00:00"/>
    <d v="2021-12-10T00:00:00"/>
    <x v="1"/>
    <x v="1"/>
    <d v="2022-01-10T00:00:00"/>
    <n v="572763"/>
    <x v="2"/>
    <s v="A5"/>
    <x v="1"/>
    <s v="Not Verified"/>
    <n v="80409"/>
    <n v="0.1615"/>
    <n v="462.28"/>
    <n v="8.9399999999999993E-2"/>
    <n v="14550"/>
    <n v="26"/>
    <n v="15594"/>
  </r>
  <r>
    <n v="477486"/>
    <x v="4"/>
    <x v="0"/>
    <x v="8"/>
    <s v="Bryn Mawr Rehabiliation Hospital"/>
    <x v="3"/>
    <x v="0"/>
    <x v="24"/>
    <d v="2021-05-16T00:00:00"/>
    <d v="2021-02-13T00:00:00"/>
    <x v="1"/>
    <x v="1"/>
    <d v="2021-03-13T00:00:00"/>
    <n v="605687"/>
    <x v="2"/>
    <s v="A5"/>
    <x v="1"/>
    <s v="Not Verified"/>
    <n v="59785.01"/>
    <n v="0.17580000000000001"/>
    <n v="190.63"/>
    <n v="8.9399999999999993E-2"/>
    <n v="6000"/>
    <n v="23"/>
    <n v="6863"/>
  </r>
  <r>
    <n v="988067"/>
    <x v="1"/>
    <x v="0"/>
    <x v="4"/>
    <s v="State of California"/>
    <x v="3"/>
    <x v="0"/>
    <x v="13"/>
    <d v="2021-05-16T00:00:00"/>
    <d v="2021-10-14T00:00:00"/>
    <x v="1"/>
    <x v="1"/>
    <d v="2021-11-14T00:00:00"/>
    <n v="1212279"/>
    <x v="2"/>
    <s v="A2"/>
    <x v="1"/>
    <s v="Not Verified"/>
    <n v="67752"/>
    <n v="0.15620000000000001"/>
    <n v="214.93"/>
    <n v="6.6199999999999995E-2"/>
    <n v="7000"/>
    <n v="17"/>
    <n v="7737"/>
  </r>
  <r>
    <n v="889934"/>
    <x v="12"/>
    <x v="0"/>
    <x v="4"/>
    <s v="AAA Insurance"/>
    <x v="3"/>
    <x v="0"/>
    <x v="10"/>
    <d v="2021-12-12T00:00:00"/>
    <d v="2021-12-12T00:00:00"/>
    <x v="1"/>
    <x v="1"/>
    <d v="2022-01-12T00:00:00"/>
    <n v="1106483"/>
    <x v="2"/>
    <s v="A2"/>
    <x v="1"/>
    <s v="Not Verified"/>
    <n v="65000"/>
    <n v="7.9200000000000007E-2"/>
    <n v="122.82"/>
    <n v="6.6199999999999995E-2"/>
    <n v="4000"/>
    <n v="12"/>
    <n v="4257"/>
  </r>
  <r>
    <n v="893529"/>
    <x v="4"/>
    <x v="0"/>
    <x v="4"/>
    <s v="LiveOps"/>
    <x v="3"/>
    <x v="0"/>
    <x v="10"/>
    <d v="2021-09-14T00:00:00"/>
    <d v="2021-09-14T00:00:00"/>
    <x v="1"/>
    <x v="1"/>
    <d v="2021-10-14T00:00:00"/>
    <n v="1110668"/>
    <x v="2"/>
    <s v="A3"/>
    <x v="1"/>
    <s v="Not Verified"/>
    <n v="132000"/>
    <n v="7.5600000000000001E-2"/>
    <n v="317.33999999999997"/>
    <n v="7.51E-2"/>
    <n v="10200"/>
    <n v="27"/>
    <n v="11422"/>
  </r>
  <r>
    <n v="454752"/>
    <x v="8"/>
    <x v="0"/>
    <x v="4"/>
    <s v="Macy's"/>
    <x v="3"/>
    <x v="0"/>
    <x v="32"/>
    <d v="2021-11-14T00:00:00"/>
    <d v="2021-11-12T00:00:00"/>
    <x v="1"/>
    <x v="1"/>
    <d v="2021-12-12T00:00:00"/>
    <n v="563450"/>
    <x v="2"/>
    <s v="A4"/>
    <x v="1"/>
    <s v="Not Verified"/>
    <n v="62500"/>
    <n v="9.0200000000000002E-2"/>
    <n v="379.33"/>
    <n v="8.5900000000000004E-2"/>
    <n v="12000"/>
    <n v="20"/>
    <n v="13656"/>
  </r>
  <r>
    <n v="889539"/>
    <x v="29"/>
    <x v="0"/>
    <x v="4"/>
    <s v="Big Daddy's Bar"/>
    <x v="3"/>
    <x v="0"/>
    <x v="10"/>
    <d v="2021-09-12T00:00:00"/>
    <d v="2021-09-12T00:00:00"/>
    <x v="1"/>
    <x v="1"/>
    <d v="2021-10-12T00:00:00"/>
    <n v="1106041"/>
    <x v="2"/>
    <s v="A4"/>
    <x v="1"/>
    <s v="Not Verified"/>
    <n v="26000"/>
    <n v="0.14349999999999999"/>
    <n v="250.33"/>
    <n v="7.9000000000000001E-2"/>
    <n v="8000"/>
    <n v="24"/>
    <n v="8506"/>
  </r>
  <r>
    <n v="1019989"/>
    <x v="23"/>
    <x v="0"/>
    <x v="4"/>
    <s v="Gabriel's Restaurant"/>
    <x v="3"/>
    <x v="0"/>
    <x v="22"/>
    <d v="2021-05-15T00:00:00"/>
    <d v="2021-02-14T00:00:00"/>
    <x v="1"/>
    <x v="1"/>
    <d v="2021-03-14T00:00:00"/>
    <n v="1248741"/>
    <x v="2"/>
    <s v="A5"/>
    <x v="1"/>
    <s v="Not Verified"/>
    <n v="36400"/>
    <n v="0.15989999999999999"/>
    <n v="158.77000000000001"/>
    <n v="8.8999999999999996E-2"/>
    <n v="5000"/>
    <n v="16"/>
    <n v="5653"/>
  </r>
  <r>
    <n v="508992"/>
    <x v="4"/>
    <x v="0"/>
    <x v="4"/>
    <s v="Applied Information Sciences  Inc."/>
    <x v="3"/>
    <x v="0"/>
    <x v="27"/>
    <d v="2021-07-12T00:00:00"/>
    <d v="2021-07-12T00:00:00"/>
    <x v="1"/>
    <x v="1"/>
    <d v="2021-08-12T00:00:00"/>
    <n v="656855"/>
    <x v="2"/>
    <s v="A5"/>
    <x v="1"/>
    <s v="Not Verified"/>
    <n v="95000"/>
    <n v="0.1046"/>
    <n v="375.37"/>
    <n v="7.8799999999999995E-2"/>
    <n v="12000"/>
    <n v="16"/>
    <n v="13100"/>
  </r>
  <r>
    <n v="1037964"/>
    <x v="22"/>
    <x v="0"/>
    <x v="2"/>
    <s v="Cummins Power Generation"/>
    <x v="3"/>
    <x v="0"/>
    <x v="22"/>
    <d v="2021-05-15T00:00:00"/>
    <d v="2021-12-14T00:00:00"/>
    <x v="1"/>
    <x v="1"/>
    <d v="2022-01-14T00:00:00"/>
    <n v="1267673"/>
    <x v="2"/>
    <s v="A1"/>
    <x v="1"/>
    <s v="Not Verified"/>
    <n v="75000"/>
    <n v="0.1168"/>
    <n v="365.23"/>
    <n v="6.0299999999999999E-2"/>
    <n v="12000"/>
    <n v="26"/>
    <n v="13148"/>
  </r>
  <r>
    <n v="749533"/>
    <x v="7"/>
    <x v="0"/>
    <x v="2"/>
    <s v="Thai Excursion"/>
    <x v="3"/>
    <x v="0"/>
    <x v="25"/>
    <d v="2021-12-15T00:00:00"/>
    <d v="2021-05-14T00:00:00"/>
    <x v="1"/>
    <x v="1"/>
    <d v="2021-06-14T00:00:00"/>
    <n v="948777"/>
    <x v="2"/>
    <s v="A2"/>
    <x v="1"/>
    <s v="Not Verified"/>
    <n v="39204"/>
    <n v="5.8200000000000002E-2"/>
    <n v="304.18"/>
    <n v="5.9900000000000002E-2"/>
    <n v="10000"/>
    <n v="28"/>
    <n v="10950"/>
  </r>
  <r>
    <n v="1017196"/>
    <x v="1"/>
    <x v="0"/>
    <x v="2"/>
    <s v="La county sanitation district"/>
    <x v="3"/>
    <x v="0"/>
    <x v="22"/>
    <d v="2021-01-14T00:00:00"/>
    <d v="2021-06-12T00:00:00"/>
    <x v="1"/>
    <x v="1"/>
    <d v="2021-07-12T00:00:00"/>
    <n v="1245152"/>
    <x v="2"/>
    <s v="A4"/>
    <x v="1"/>
    <s v="Not Verified"/>
    <n v="66000"/>
    <n v="0.19420000000000001"/>
    <n v="312.91000000000003"/>
    <n v="7.9000000000000001E-2"/>
    <n v="10000"/>
    <n v="19"/>
    <n v="10426"/>
  </r>
  <r>
    <n v="473028"/>
    <x v="8"/>
    <x v="0"/>
    <x v="2"/>
    <s v="GE Inspection Tech."/>
    <x v="3"/>
    <x v="0"/>
    <x v="24"/>
    <d v="2021-05-14T00:00:00"/>
    <d v="2021-04-11T00:00:00"/>
    <x v="1"/>
    <x v="1"/>
    <d v="2021-05-11T00:00:00"/>
    <n v="597504"/>
    <x v="2"/>
    <s v="A5"/>
    <x v="1"/>
    <s v="Not Verified"/>
    <n v="28000"/>
    <n v="0.15809999999999999"/>
    <n v="301.83"/>
    <n v="8.9399999999999993E-2"/>
    <n v="9500"/>
    <n v="15"/>
    <n v="10120"/>
  </r>
  <r>
    <n v="430268"/>
    <x v="1"/>
    <x v="0"/>
    <x v="2"/>
    <s v="Chaffey Joint Union High School District"/>
    <x v="3"/>
    <x v="0"/>
    <x v="20"/>
    <d v="2021-08-12T00:00:00"/>
    <d v="2021-08-12T00:00:00"/>
    <x v="1"/>
    <x v="1"/>
    <d v="2021-09-12T00:00:00"/>
    <n v="510189"/>
    <x v="2"/>
    <s v="A5"/>
    <x v="1"/>
    <s v="Not Verified"/>
    <n v="70000"/>
    <n v="8.8599999999999998E-2"/>
    <n v="385.14"/>
    <n v="9.6299999999999997E-2"/>
    <n v="12000"/>
    <n v="20"/>
    <n v="13865"/>
  </r>
  <r>
    <n v="610920"/>
    <x v="3"/>
    <x v="0"/>
    <x v="5"/>
    <s v="The University of Chicago Press"/>
    <x v="3"/>
    <x v="0"/>
    <x v="49"/>
    <d v="2021-01-15T00:00:00"/>
    <d v="2021-10-13T00:00:00"/>
    <x v="1"/>
    <x v="1"/>
    <d v="2021-11-13T00:00:00"/>
    <n v="783451"/>
    <x v="2"/>
    <s v="A2"/>
    <x v="1"/>
    <s v="Not Verified"/>
    <n v="41000"/>
    <n v="0.1057"/>
    <n v="212.29"/>
    <n v="5.79E-2"/>
    <n v="7000"/>
    <n v="40"/>
    <n v="7606"/>
  </r>
  <r>
    <n v="852006"/>
    <x v="4"/>
    <x v="0"/>
    <x v="5"/>
    <s v="Dauphin County Library System"/>
    <x v="3"/>
    <x v="0"/>
    <x v="11"/>
    <d v="2021-11-15T00:00:00"/>
    <d v="2021-05-14T00:00:00"/>
    <x v="1"/>
    <x v="1"/>
    <d v="2021-06-14T00:00:00"/>
    <n v="1064011"/>
    <x v="2"/>
    <s v="A3"/>
    <x v="1"/>
    <s v="Not Verified"/>
    <n v="38000"/>
    <n v="0.29430000000000001"/>
    <n v="262.42"/>
    <n v="6.9900000000000004E-2"/>
    <n v="8500"/>
    <n v="35"/>
    <n v="9432"/>
  </r>
  <r>
    <n v="518258"/>
    <x v="23"/>
    <x v="0"/>
    <x v="5"/>
    <s v="Ames Construction Inc."/>
    <x v="3"/>
    <x v="0"/>
    <x v="27"/>
    <d v="2021-01-16T00:00:00"/>
    <d v="2021-12-12T00:00:00"/>
    <x v="1"/>
    <x v="1"/>
    <d v="2022-01-12T00:00:00"/>
    <n v="669888"/>
    <x v="2"/>
    <s v="A4"/>
    <x v="1"/>
    <s v="Not Verified"/>
    <n v="80004"/>
    <n v="5.7700000000000001E-2"/>
    <n v="311.11"/>
    <n v="7.51E-2"/>
    <n v="10000"/>
    <n v="27"/>
    <n v="11160"/>
  </r>
  <r>
    <n v="458148"/>
    <x v="21"/>
    <x v="0"/>
    <x v="5"/>
    <s v="Coyote Point Systems"/>
    <x v="3"/>
    <x v="0"/>
    <x v="46"/>
    <d v="2021-02-13T00:00:00"/>
    <d v="2021-02-13T00:00:00"/>
    <x v="1"/>
    <x v="1"/>
    <d v="2021-03-13T00:00:00"/>
    <n v="570003"/>
    <x v="2"/>
    <s v="A4"/>
    <x v="1"/>
    <s v="Not Verified"/>
    <n v="55000"/>
    <n v="0.2228"/>
    <n v="186.66"/>
    <n v="7.51E-2"/>
    <n v="6000"/>
    <n v="25"/>
    <n v="6720"/>
  </r>
  <r>
    <n v="533627"/>
    <x v="16"/>
    <x v="0"/>
    <x v="5"/>
    <s v="MassMutual"/>
    <x v="3"/>
    <x v="0"/>
    <x v="51"/>
    <d v="2021-07-13T00:00:00"/>
    <d v="2021-07-13T00:00:00"/>
    <x v="1"/>
    <x v="1"/>
    <d v="2021-08-13T00:00:00"/>
    <n v="689757"/>
    <x v="2"/>
    <s v="A5"/>
    <x v="1"/>
    <s v="Not Verified"/>
    <n v="43000"/>
    <n v="2.9600000000000001E-2"/>
    <n v="244"/>
    <n v="7.8799999999999995E-2"/>
    <n v="7800"/>
    <n v="23"/>
    <n v="8784"/>
  </r>
  <r>
    <n v="587629"/>
    <x v="3"/>
    <x v="0"/>
    <x v="7"/>
    <s v="City of Chicago"/>
    <x v="3"/>
    <x v="0"/>
    <x v="54"/>
    <d v="2021-04-14T00:00:00"/>
    <d v="2021-08-13T00:00:00"/>
    <x v="1"/>
    <x v="1"/>
    <d v="2021-09-13T00:00:00"/>
    <n v="754987"/>
    <x v="2"/>
    <s v="A3"/>
    <x v="1"/>
    <s v="Not Verified"/>
    <n v="77000"/>
    <n v="0.11890000000000001"/>
    <n v="334.17"/>
    <n v="7.1400000000000005E-2"/>
    <n v="10800"/>
    <n v="20"/>
    <n v="12025"/>
  </r>
  <r>
    <n v="1011666"/>
    <x v="1"/>
    <x v="0"/>
    <x v="7"/>
    <s v="CORDOBA MUSIC GROUP"/>
    <x v="3"/>
    <x v="0"/>
    <x v="22"/>
    <d v="2021-05-16T00:00:00"/>
    <d v="2021-04-12T00:00:00"/>
    <x v="1"/>
    <x v="1"/>
    <d v="2021-05-12T00:00:00"/>
    <n v="1238760"/>
    <x v="2"/>
    <s v="A4"/>
    <x v="1"/>
    <s v="Not Verified"/>
    <n v="75000"/>
    <n v="9.3799999999999994E-2"/>
    <n v="312.91000000000003"/>
    <n v="7.9000000000000001E-2"/>
    <n v="10000"/>
    <n v="14"/>
    <n v="10276"/>
  </r>
  <r>
    <n v="800864"/>
    <x v="2"/>
    <x v="0"/>
    <x v="7"/>
    <s v="Pitney Bowes Management Services"/>
    <x v="3"/>
    <x v="0"/>
    <x v="44"/>
    <d v="2021-10-15T00:00:00"/>
    <d v="2021-09-12T00:00:00"/>
    <x v="1"/>
    <x v="1"/>
    <d v="2021-10-12T00:00:00"/>
    <n v="1006395"/>
    <x v="2"/>
    <s v="A4"/>
    <x v="1"/>
    <s v="Not Verified"/>
    <n v="80000"/>
    <n v="7.8100000000000003E-2"/>
    <n v="199.06"/>
    <n v="7.4899999999999994E-2"/>
    <n v="6400"/>
    <n v="21"/>
    <n v="6867"/>
  </r>
  <r>
    <n v="840992"/>
    <x v="21"/>
    <x v="0"/>
    <x v="7"/>
    <s v="IBM"/>
    <x v="3"/>
    <x v="0"/>
    <x v="11"/>
    <d v="2021-08-14T00:00:00"/>
    <d v="2021-08-14T00:00:00"/>
    <x v="1"/>
    <x v="1"/>
    <d v="2021-09-14T00:00:00"/>
    <n v="1051493"/>
    <x v="2"/>
    <s v="A4"/>
    <x v="1"/>
    <s v="Not Verified"/>
    <n v="125000"/>
    <n v="0.1072"/>
    <n v="311.02"/>
    <n v="7.4899999999999994E-2"/>
    <n v="10000"/>
    <n v="18"/>
    <n v="11197"/>
  </r>
  <r>
    <n v="994294"/>
    <x v="13"/>
    <x v="0"/>
    <x v="7"/>
    <s v="Anvil Corporation"/>
    <x v="3"/>
    <x v="0"/>
    <x v="13"/>
    <d v="2021-05-16T00:00:00"/>
    <d v="2021-11-14T00:00:00"/>
    <x v="1"/>
    <x v="1"/>
    <d v="2021-12-14T00:00:00"/>
    <n v="1218915"/>
    <x v="2"/>
    <s v="A4"/>
    <x v="1"/>
    <s v="Not Verified"/>
    <n v="38400"/>
    <n v="0.1762"/>
    <n v="281.62"/>
    <n v="7.9000000000000001E-2"/>
    <n v="9000"/>
    <n v="17"/>
    <n v="10138"/>
  </r>
  <r>
    <n v="467659"/>
    <x v="6"/>
    <x v="0"/>
    <x v="7"/>
    <s v="Consumers Energy"/>
    <x v="3"/>
    <x v="0"/>
    <x v="31"/>
    <d v="2021-10-12T00:00:00"/>
    <d v="2021-07-10T00:00:00"/>
    <x v="1"/>
    <x v="1"/>
    <d v="2021-08-10T00:00:00"/>
    <n v="588393"/>
    <x v="2"/>
    <s v="A5"/>
    <x v="1"/>
    <s v="Not Verified"/>
    <n v="48000"/>
    <n v="0.14399999999999999"/>
    <n v="222.41"/>
    <n v="8.9399999999999993E-2"/>
    <n v="7000"/>
    <n v="13"/>
    <n v="7278"/>
  </r>
  <r>
    <n v="994601"/>
    <x v="11"/>
    <x v="0"/>
    <x v="7"/>
    <s v="Desert Pediatrics"/>
    <x v="3"/>
    <x v="0"/>
    <x v="13"/>
    <d v="2021-01-14T00:00:00"/>
    <d v="2021-03-13T00:00:00"/>
    <x v="1"/>
    <x v="1"/>
    <d v="2021-04-13T00:00:00"/>
    <n v="1200182"/>
    <x v="2"/>
    <s v="A5"/>
    <x v="1"/>
    <s v="Not Verified"/>
    <n v="27600"/>
    <n v="0.13039999999999999"/>
    <n v="215.93"/>
    <n v="8.8999999999999996E-2"/>
    <n v="6800"/>
    <n v="20"/>
    <n v="7455"/>
  </r>
  <r>
    <n v="367593"/>
    <x v="13"/>
    <x v="0"/>
    <x v="7"/>
    <s v="Sunrise Senior Living"/>
    <x v="3"/>
    <x v="0"/>
    <x v="55"/>
    <d v="2021-12-11T00:00:00"/>
    <d v="2021-12-11T00:00:00"/>
    <x v="1"/>
    <x v="1"/>
    <d v="2022-01-11T00:00:00"/>
    <n v="376791"/>
    <x v="2"/>
    <s v="A5"/>
    <x v="1"/>
    <s v="Not Verified"/>
    <n v="34359"/>
    <n v="0.15509999999999999"/>
    <n v="239.91"/>
    <n v="9.6299999999999997E-2"/>
    <n v="7475"/>
    <n v="19"/>
    <n v="8637"/>
  </r>
  <r>
    <n v="409250"/>
    <x v="18"/>
    <x v="0"/>
    <x v="9"/>
    <s v="The Shakespeare Theatre of NJ"/>
    <x v="3"/>
    <x v="0"/>
    <x v="23"/>
    <d v="2021-12-15T00:00:00"/>
    <d v="2021-07-11T00:00:00"/>
    <x v="1"/>
    <x v="1"/>
    <d v="2021-08-11T00:00:00"/>
    <n v="459856"/>
    <x v="2"/>
    <s v="A5"/>
    <x v="1"/>
    <s v="Not Verified"/>
    <n v="41000"/>
    <n v="6.8500000000000005E-2"/>
    <n v="308.11"/>
    <n v="9.6299999999999997E-2"/>
    <n v="9600"/>
    <n v="21"/>
    <n v="10934"/>
  </r>
  <r>
    <n v="502564"/>
    <x v="41"/>
    <x v="0"/>
    <x v="1"/>
    <s v="Internal Revenue Service"/>
    <x v="3"/>
    <x v="0"/>
    <x v="48"/>
    <d v="2021-03-16T00:00:00"/>
    <d v="2021-11-10T00:00:00"/>
    <x v="1"/>
    <x v="1"/>
    <d v="2021-12-10T00:00:00"/>
    <n v="646334"/>
    <x v="2"/>
    <s v="A4"/>
    <x v="1"/>
    <s v="Not Verified"/>
    <n v="92341"/>
    <n v="0.21329999999999999"/>
    <n v="373.32"/>
    <n v="7.51E-2"/>
    <n v="12000"/>
    <n v="19"/>
    <n v="12486"/>
  </r>
  <r>
    <n v="530617"/>
    <x v="16"/>
    <x v="0"/>
    <x v="0"/>
    <s v="Expedia  Inc."/>
    <x v="3"/>
    <x v="0"/>
    <x v="51"/>
    <d v="2021-06-13T00:00:00"/>
    <d v="2021-07-13T00:00:00"/>
    <x v="1"/>
    <x v="1"/>
    <d v="2021-08-13T00:00:00"/>
    <n v="686123"/>
    <x v="2"/>
    <s v="A2"/>
    <x v="1"/>
    <s v="Not Verified"/>
    <n v="68000"/>
    <n v="0.10920000000000001"/>
    <n v="123.07"/>
    <n v="6.7599999999999993E-2"/>
    <n v="4000"/>
    <n v="54"/>
    <n v="4431"/>
  </r>
  <r>
    <n v="750565"/>
    <x v="3"/>
    <x v="0"/>
    <x v="0"/>
    <s v="Belmont Army Surplus"/>
    <x v="3"/>
    <x v="0"/>
    <x v="25"/>
    <d v="2021-07-12T00:00:00"/>
    <d v="2021-07-12T00:00:00"/>
    <x v="1"/>
    <x v="1"/>
    <d v="2021-08-12T00:00:00"/>
    <n v="949934"/>
    <x v="2"/>
    <s v="A3"/>
    <x v="1"/>
    <s v="Not Verified"/>
    <n v="48000"/>
    <n v="3.0200000000000001E-2"/>
    <n v="463.09"/>
    <n v="6.9900000000000004E-2"/>
    <n v="15000"/>
    <n v="39"/>
    <n v="16020"/>
  </r>
  <r>
    <n v="642762"/>
    <x v="37"/>
    <x v="0"/>
    <x v="0"/>
    <s v="Associated Mortgage Group, Inc."/>
    <x v="3"/>
    <x v="0"/>
    <x v="21"/>
    <d v="2021-05-13T00:00:00"/>
    <d v="2021-05-13T00:00:00"/>
    <x v="1"/>
    <x v="1"/>
    <d v="2021-06-13T00:00:00"/>
    <n v="822663"/>
    <x v="2"/>
    <s v="A3"/>
    <x v="1"/>
    <s v="Not Verified"/>
    <n v="120000"/>
    <n v="3.9800000000000002E-2"/>
    <n v="176.14"/>
    <n v="6.1699999999999998E-2"/>
    <n v="5775"/>
    <n v="33"/>
    <n v="6309"/>
  </r>
  <r>
    <n v="369008"/>
    <x v="19"/>
    <x v="0"/>
    <x v="0"/>
    <m/>
    <x v="3"/>
    <x v="0"/>
    <x v="55"/>
    <d v="2021-04-12T00:00:00"/>
    <d v="2021-03-09T00:00:00"/>
    <x v="1"/>
    <x v="1"/>
    <d v="2021-04-09T00:00:00"/>
    <n v="384250"/>
    <x v="2"/>
    <s v="A4"/>
    <x v="1"/>
    <s v="Not Verified"/>
    <n v="30000"/>
    <n v="8.48E-2"/>
    <n v="255.58"/>
    <n v="9.3200000000000005E-2"/>
    <n v="8000"/>
    <n v="19"/>
    <n v="8123"/>
  </r>
  <r>
    <n v="493291"/>
    <x v="1"/>
    <x v="0"/>
    <x v="0"/>
    <s v="Clinicomp"/>
    <x v="3"/>
    <x v="0"/>
    <x v="26"/>
    <d v="2021-05-14T00:00:00"/>
    <d v="2021-05-11T00:00:00"/>
    <x v="1"/>
    <x v="1"/>
    <d v="2021-06-11T00:00:00"/>
    <n v="631017"/>
    <x v="2"/>
    <s v="A4"/>
    <x v="1"/>
    <s v="Not Verified"/>
    <n v="50000"/>
    <n v="0.13200000000000001"/>
    <n v="298.64999999999998"/>
    <n v="7.51E-2"/>
    <n v="9600"/>
    <n v="18"/>
    <n v="10301"/>
  </r>
  <r>
    <n v="354246"/>
    <x v="7"/>
    <x v="0"/>
    <x v="0"/>
    <m/>
    <x v="3"/>
    <x v="0"/>
    <x v="53"/>
    <d v="2021-08-11T00:00:00"/>
    <d v="2021-09-11T00:00:00"/>
    <x v="1"/>
    <x v="1"/>
    <d v="2021-10-11T00:00:00"/>
    <n v="358251"/>
    <x v="2"/>
    <s v="A4"/>
    <x v="1"/>
    <s v="Not Verified"/>
    <n v="44875"/>
    <n v="0.13639999999999999"/>
    <n v="174.74"/>
    <n v="8.3199999999999996E-2"/>
    <n v="7500"/>
    <n v="27"/>
    <n v="6291"/>
  </r>
  <r>
    <n v="469728"/>
    <x v="33"/>
    <x v="0"/>
    <x v="0"/>
    <s v="Fabric Showcase"/>
    <x v="3"/>
    <x v="0"/>
    <x v="31"/>
    <d v="2021-02-13T00:00:00"/>
    <d v="2021-01-13T00:00:00"/>
    <x v="1"/>
    <x v="1"/>
    <d v="2021-02-13T00:00:00"/>
    <n v="592699"/>
    <x v="2"/>
    <s v="A4"/>
    <x v="1"/>
    <s v="Not Verified"/>
    <n v="35000"/>
    <n v="0.1484"/>
    <n v="208.63"/>
    <n v="8.5900000000000004E-2"/>
    <n v="6600"/>
    <n v="27"/>
    <n v="7511"/>
  </r>
  <r>
    <n v="484007"/>
    <x v="5"/>
    <x v="0"/>
    <x v="0"/>
    <s v="LEON MEDICAL CENTERS"/>
    <x v="3"/>
    <x v="0"/>
    <x v="46"/>
    <d v="2021-12-15T00:00:00"/>
    <d v="2021-02-13T00:00:00"/>
    <x v="1"/>
    <x v="1"/>
    <d v="2021-03-13T00:00:00"/>
    <n v="616051"/>
    <x v="2"/>
    <s v="A4"/>
    <x v="1"/>
    <s v="Not Verified"/>
    <n v="31404"/>
    <n v="0.1158"/>
    <n v="155.55000000000001"/>
    <n v="7.51E-2"/>
    <n v="5000"/>
    <n v="32"/>
    <n v="5600"/>
  </r>
  <r>
    <n v="715588"/>
    <x v="16"/>
    <x v="0"/>
    <x v="0"/>
    <s v="WINDHAM PROFESSIONALS"/>
    <x v="3"/>
    <x v="0"/>
    <x v="29"/>
    <d v="2021-06-15T00:00:00"/>
    <d v="2021-10-13T00:00:00"/>
    <x v="1"/>
    <x v="1"/>
    <d v="2021-11-13T00:00:00"/>
    <n v="909238"/>
    <x v="2"/>
    <s v="A5"/>
    <x v="1"/>
    <s v="Not Verified"/>
    <n v="33000"/>
    <n v="0.1913"/>
    <n v="342.98"/>
    <n v="7.6600000000000001E-2"/>
    <n v="11000"/>
    <n v="15"/>
    <n v="12303"/>
  </r>
  <r>
    <n v="454687"/>
    <x v="5"/>
    <x v="0"/>
    <x v="0"/>
    <s v="Beasley Broadcasting"/>
    <x v="3"/>
    <x v="0"/>
    <x v="32"/>
    <d v="2021-05-16T00:00:00"/>
    <d v="2021-09-12T00:00:00"/>
    <x v="1"/>
    <x v="1"/>
    <d v="2021-10-12T00:00:00"/>
    <n v="563315"/>
    <x v="2"/>
    <s v="A5"/>
    <x v="1"/>
    <s v="Not Verified"/>
    <n v="90000"/>
    <n v="8.77E-2"/>
    <n v="413.03"/>
    <n v="8.9399999999999993E-2"/>
    <n v="13000"/>
    <n v="38"/>
    <n v="14855"/>
  </r>
  <r>
    <n v="449880"/>
    <x v="2"/>
    <x v="0"/>
    <x v="6"/>
    <m/>
    <x v="3"/>
    <x v="0"/>
    <x v="15"/>
    <d v="2021-05-16T00:00:00"/>
    <d v="2021-10-12T00:00:00"/>
    <x v="1"/>
    <x v="1"/>
    <d v="2021-11-12T00:00:00"/>
    <n v="552849"/>
    <x v="2"/>
    <s v="A4"/>
    <x v="1"/>
    <s v="Not Verified"/>
    <n v="32000"/>
    <n v="0.1474"/>
    <n v="158.06"/>
    <n v="8.5900000000000004E-2"/>
    <n v="5000"/>
    <n v="25"/>
    <n v="5690"/>
  </r>
  <r>
    <n v="980283"/>
    <x v="29"/>
    <x v="0"/>
    <x v="0"/>
    <s v="Champion Trailers"/>
    <x v="3"/>
    <x v="0"/>
    <x v="13"/>
    <d v="2021-01-14T00:00:00"/>
    <d v="2021-12-13T00:00:00"/>
    <x v="1"/>
    <x v="1"/>
    <d v="2022-01-13T00:00:00"/>
    <n v="1203462"/>
    <x v="2"/>
    <s v="A4"/>
    <x v="1"/>
    <s v="Not Verified"/>
    <n v="26400"/>
    <n v="0.1273"/>
    <n v="125.17"/>
    <n v="7.9000000000000001E-2"/>
    <n v="4000"/>
    <n v="31"/>
    <n v="4462"/>
  </r>
  <r>
    <n v="356919"/>
    <x v="1"/>
    <x v="0"/>
    <x v="6"/>
    <s v="County of San Mateo"/>
    <x v="3"/>
    <x v="0"/>
    <x v="34"/>
    <d v="2021-10-11T00:00:00"/>
    <d v="2021-11-11T00:00:00"/>
    <x v="1"/>
    <x v="1"/>
    <d v="2021-12-11T00:00:00"/>
    <n v="362514"/>
    <x v="2"/>
    <s v="A3"/>
    <x v="1"/>
    <s v="Not Verified"/>
    <n v="57996"/>
    <n v="0.10780000000000001"/>
    <n v="156.69"/>
    <n v="0.08"/>
    <n v="5000"/>
    <n v="11"/>
    <n v="5641"/>
  </r>
  <r>
    <n v="586401"/>
    <x v="3"/>
    <x v="0"/>
    <x v="6"/>
    <s v="Whittmanhart"/>
    <x v="3"/>
    <x v="0"/>
    <x v="54"/>
    <d v="2021-01-15T00:00:00"/>
    <d v="2021-06-12T00:00:00"/>
    <x v="1"/>
    <x v="1"/>
    <d v="2021-07-12T00:00:00"/>
    <n v="753350"/>
    <x v="2"/>
    <s v="A4"/>
    <x v="1"/>
    <s v="Not Verified"/>
    <n v="38250"/>
    <n v="7.1199999999999999E-2"/>
    <n v="155.56"/>
    <n v="7.51E-2"/>
    <n v="5000"/>
    <n v="14"/>
    <n v="5472"/>
  </r>
  <r>
    <n v="488824"/>
    <x v="1"/>
    <x v="0"/>
    <x v="6"/>
    <s v="Walden University"/>
    <x v="3"/>
    <x v="0"/>
    <x v="26"/>
    <d v="2021-04-15T00:00:00"/>
    <d v="2021-03-13T00:00:00"/>
    <x v="1"/>
    <x v="1"/>
    <d v="2021-04-13T00:00:00"/>
    <n v="623532"/>
    <x v="2"/>
    <s v="A5"/>
    <x v="1"/>
    <s v="Not Verified"/>
    <n v="38000"/>
    <n v="4.9299999999999997E-2"/>
    <n v="162.66"/>
    <n v="7.8799999999999995E-2"/>
    <n v="5200"/>
    <n v="45"/>
    <n v="5856"/>
  </r>
  <r>
    <n v="678681"/>
    <x v="26"/>
    <x v="0"/>
    <x v="3"/>
    <s v="St Francis Medical Center"/>
    <x v="3"/>
    <x v="0"/>
    <x v="0"/>
    <d v="2021-02-14T00:00:00"/>
    <d v="2021-02-14T00:00:00"/>
    <x v="1"/>
    <x v="1"/>
    <d v="2021-03-14T00:00:00"/>
    <n v="867038"/>
    <x v="2"/>
    <s v="A1"/>
    <x v="1"/>
    <s v="Not Verified"/>
    <n v="33000"/>
    <n v="0.2145"/>
    <n v="96.52"/>
    <n v="5.4199999999999998E-2"/>
    <n v="3200"/>
    <n v="50"/>
    <n v="3474"/>
  </r>
  <r>
    <n v="874306"/>
    <x v="19"/>
    <x v="0"/>
    <x v="3"/>
    <s v="cenveo"/>
    <x v="3"/>
    <x v="0"/>
    <x v="10"/>
    <d v="2021-11-15T00:00:00"/>
    <d v="2021-09-14T00:00:00"/>
    <x v="1"/>
    <x v="1"/>
    <d v="2021-10-14T00:00:00"/>
    <n v="1088822"/>
    <x v="2"/>
    <s v="A3"/>
    <x v="1"/>
    <s v="Not Verified"/>
    <n v="50000"/>
    <n v="8.8599999999999998E-2"/>
    <n v="293.29000000000002"/>
    <n v="6.9900000000000004E-2"/>
    <n v="9500"/>
    <n v="12"/>
    <n v="10558"/>
  </r>
  <r>
    <n v="510370"/>
    <x v="10"/>
    <x v="0"/>
    <x v="3"/>
    <s v="North Shore Business Tech"/>
    <x v="3"/>
    <x v="0"/>
    <x v="27"/>
    <d v="2021-05-16T00:00:00"/>
    <d v="2021-04-13T00:00:00"/>
    <x v="1"/>
    <x v="1"/>
    <d v="2021-05-13T00:00:00"/>
    <n v="659003"/>
    <x v="2"/>
    <s v="A4"/>
    <x v="1"/>
    <s v="Not Verified"/>
    <n v="38000"/>
    <n v="8.5900000000000004E-2"/>
    <n v="311.10000000000002"/>
    <n v="7.51E-2"/>
    <n v="10000"/>
    <n v="28"/>
    <n v="11198"/>
  </r>
  <r>
    <n v="404785"/>
    <x v="23"/>
    <x v="0"/>
    <x v="8"/>
    <s v="local tv llc"/>
    <x v="3"/>
    <x v="0"/>
    <x v="30"/>
    <d v="2021-07-12T00:00:00"/>
    <d v="2021-08-12T00:00:00"/>
    <x v="1"/>
    <x v="1"/>
    <d v="2021-09-12T00:00:00"/>
    <n v="451761"/>
    <x v="2"/>
    <s v="A2"/>
    <x v="1"/>
    <s v="Not Verified"/>
    <n v="38112"/>
    <n v="0.2298"/>
    <n v="212.1"/>
    <n v="7.6799999999999993E-2"/>
    <n v="6800"/>
    <n v="37"/>
    <n v="7635"/>
  </r>
  <r>
    <n v="514883"/>
    <x v="1"/>
    <x v="0"/>
    <x v="8"/>
    <s v="Hotwire-Expedia.com"/>
    <x v="3"/>
    <x v="0"/>
    <x v="27"/>
    <d v="2021-09-12T00:00:00"/>
    <d v="2021-08-12T00:00:00"/>
    <x v="1"/>
    <x v="1"/>
    <d v="2021-09-12T00:00:00"/>
    <n v="665569"/>
    <x v="2"/>
    <s v="A3"/>
    <x v="1"/>
    <s v="Not Verified"/>
    <n v="72096"/>
    <n v="3.7900000000000003E-2"/>
    <n v="148.52000000000001"/>
    <n v="7.1400000000000005E-2"/>
    <n v="4800"/>
    <n v="10"/>
    <n v="5271"/>
  </r>
  <r>
    <n v="573580"/>
    <x v="0"/>
    <x v="0"/>
    <x v="8"/>
    <s v="Friends of John Barrow"/>
    <x v="3"/>
    <x v="0"/>
    <x v="54"/>
    <d v="2021-05-14T00:00:00"/>
    <d v="2021-10-13T00:00:00"/>
    <x v="1"/>
    <x v="1"/>
    <d v="2021-11-13T00:00:00"/>
    <n v="737776"/>
    <x v="2"/>
    <s v="A5"/>
    <x v="1"/>
    <s v="Not Verified"/>
    <n v="40000"/>
    <n v="0.19170000000000001"/>
    <n v="125.13"/>
    <n v="7.8799999999999995E-2"/>
    <n v="4000"/>
    <n v="9"/>
    <n v="4505"/>
  </r>
  <r>
    <n v="572204"/>
    <x v="22"/>
    <x v="0"/>
    <x v="8"/>
    <s v="Ramsey County  Minnesota"/>
    <x v="3"/>
    <x v="0"/>
    <x v="47"/>
    <d v="2021-06-12T00:00:00"/>
    <d v="2021-06-12T00:00:00"/>
    <x v="1"/>
    <x v="1"/>
    <d v="2021-07-12T00:00:00"/>
    <n v="736018"/>
    <x v="2"/>
    <s v="A5"/>
    <x v="1"/>
    <s v="Not Verified"/>
    <n v="60000"/>
    <n v="0.19539999999999999"/>
    <n v="281.52999999999997"/>
    <n v="7.8799999999999995E-2"/>
    <n v="9000"/>
    <n v="33"/>
    <n v="9715"/>
  </r>
  <r>
    <n v="859013"/>
    <x v="32"/>
    <x v="0"/>
    <x v="4"/>
    <s v="U.S. Trust, Bank of America"/>
    <x v="3"/>
    <x v="0"/>
    <x v="11"/>
    <d v="2021-04-16T00:00:00"/>
    <d v="2021-02-14T00:00:00"/>
    <x v="1"/>
    <x v="1"/>
    <d v="2021-03-14T00:00:00"/>
    <n v="1071630"/>
    <x v="2"/>
    <s v="A4"/>
    <x v="1"/>
    <s v="Not Verified"/>
    <n v="57750"/>
    <n v="0.13320000000000001"/>
    <n v="248.82"/>
    <n v="7.4899999999999994E-2"/>
    <n v="8000"/>
    <n v="35"/>
    <n v="8915"/>
  </r>
  <r>
    <n v="999918"/>
    <x v="1"/>
    <x v="0"/>
    <x v="2"/>
    <s v="Kern Health Systems"/>
    <x v="3"/>
    <x v="0"/>
    <x v="13"/>
    <d v="2021-10-12T00:00:00"/>
    <d v="2021-10-12T00:00:00"/>
    <x v="1"/>
    <x v="1"/>
    <d v="2021-11-12T00:00:00"/>
    <n v="1225517"/>
    <x v="2"/>
    <s v="A1"/>
    <x v="1"/>
    <s v="Not Verified"/>
    <n v="22968"/>
    <n v="0.28339999999999999"/>
    <n v="45.66"/>
    <n v="6.0299999999999999E-2"/>
    <n v="1500"/>
    <n v="18"/>
    <n v="1569"/>
  </r>
  <r>
    <n v="600837"/>
    <x v="4"/>
    <x v="0"/>
    <x v="2"/>
    <s v="Bryn Mawr Rehabilitation Hospital"/>
    <x v="3"/>
    <x v="0"/>
    <x v="50"/>
    <d v="2021-05-16T00:00:00"/>
    <d v="2021-11-13T00:00:00"/>
    <x v="1"/>
    <x v="1"/>
    <d v="2021-12-13T00:00:00"/>
    <n v="771091"/>
    <x v="2"/>
    <s v="A4"/>
    <x v="1"/>
    <s v="Not Verified"/>
    <n v="65000"/>
    <n v="0.2019"/>
    <n v="39.869999999999997"/>
    <n v="6.54E-2"/>
    <n v="1300"/>
    <n v="24"/>
    <n v="1435"/>
  </r>
  <r>
    <n v="288392"/>
    <x v="8"/>
    <x v="0"/>
    <x v="5"/>
    <s v="Staples Inc."/>
    <x v="3"/>
    <x v="0"/>
    <x v="35"/>
    <d v="2021-11-15T00:00:00"/>
    <d v="2021-01-10T00:00:00"/>
    <x v="1"/>
    <x v="1"/>
    <d v="2021-02-10T00:00:00"/>
    <n v="288389"/>
    <x v="2"/>
    <s v="A3"/>
    <x v="1"/>
    <s v="Not Verified"/>
    <n v="14800"/>
    <n v="5.4800000000000001E-2"/>
    <n v="87.75"/>
    <n v="0.08"/>
    <n v="2800"/>
    <n v="25"/>
    <n v="3083"/>
  </r>
  <r>
    <n v="1017927"/>
    <x v="2"/>
    <x v="0"/>
    <x v="5"/>
    <s v="Weatherford"/>
    <x v="3"/>
    <x v="0"/>
    <x v="22"/>
    <d v="2021-05-16T00:00:00"/>
    <d v="2021-12-14T00:00:00"/>
    <x v="1"/>
    <x v="1"/>
    <d v="2022-01-14T00:00:00"/>
    <n v="1246361"/>
    <x v="2"/>
    <s v="A5"/>
    <x v="1"/>
    <s v="Not Verified"/>
    <n v="64000"/>
    <n v="0.20569999999999999"/>
    <n v="209.58"/>
    <n v="8.8999999999999996E-2"/>
    <n v="6600"/>
    <n v="37"/>
    <n v="7545"/>
  </r>
  <r>
    <n v="562218"/>
    <x v="21"/>
    <x v="0"/>
    <x v="7"/>
    <s v="DCG Precision MFG"/>
    <x v="3"/>
    <x v="0"/>
    <x v="47"/>
    <d v="2021-05-14T00:00:00"/>
    <d v="2021-07-13T00:00:00"/>
    <x v="1"/>
    <x v="1"/>
    <d v="2021-08-13T00:00:00"/>
    <n v="723486"/>
    <x v="2"/>
    <s v="A3"/>
    <x v="1"/>
    <s v="Not Verified"/>
    <n v="37200"/>
    <n v="4.87E-2"/>
    <n v="216.59"/>
    <n v="7.1400000000000005E-2"/>
    <n v="7000"/>
    <n v="15"/>
    <n v="7756"/>
  </r>
  <r>
    <n v="752021"/>
    <x v="19"/>
    <x v="0"/>
    <x v="7"/>
    <s v="Bridget Ryan, DDS"/>
    <x v="3"/>
    <x v="0"/>
    <x v="25"/>
    <d v="2021-09-15T00:00:00"/>
    <d v="2021-07-12T00:00:00"/>
    <x v="1"/>
    <x v="1"/>
    <d v="2021-08-12T00:00:00"/>
    <n v="951552"/>
    <x v="2"/>
    <s v="A5"/>
    <x v="1"/>
    <s v="Not Verified"/>
    <n v="53040"/>
    <n v="0.11360000000000001"/>
    <n v="53.66"/>
    <n v="8.4900000000000003E-2"/>
    <n v="1700"/>
    <n v="13"/>
    <n v="1745"/>
  </r>
  <r>
    <n v="437580"/>
    <x v="4"/>
    <x v="0"/>
    <x v="7"/>
    <s v="Rebling Plastics"/>
    <x v="3"/>
    <x v="0"/>
    <x v="20"/>
    <d v="2021-08-13T00:00:00"/>
    <d v="2021-02-11T00:00:00"/>
    <x v="1"/>
    <x v="1"/>
    <d v="2021-03-11T00:00:00"/>
    <n v="523595"/>
    <x v="2"/>
    <s v="A5"/>
    <x v="1"/>
    <s v="Not Verified"/>
    <n v="55000"/>
    <n v="0.19750000000000001"/>
    <n v="317.72000000000003"/>
    <n v="8.9399999999999993E-2"/>
    <n v="10000"/>
    <n v="37"/>
    <n v="11011"/>
  </r>
  <r>
    <n v="427893"/>
    <x v="18"/>
    <x v="0"/>
    <x v="10"/>
    <s v="Simon  and  Schuster"/>
    <x v="3"/>
    <x v="0"/>
    <x v="30"/>
    <d v="2021-05-16T00:00:00"/>
    <d v="2021-05-11T00:00:00"/>
    <x v="1"/>
    <x v="1"/>
    <d v="2021-06-11T00:00:00"/>
    <n v="505887"/>
    <x v="2"/>
    <s v="A2"/>
    <x v="1"/>
    <s v="Not Verified"/>
    <n v="50004"/>
    <n v="0.1706"/>
    <n v="124.77"/>
    <n v="7.6799999999999993E-2"/>
    <n v="4000"/>
    <n v="21"/>
    <n v="4399"/>
  </r>
  <r>
    <n v="641545"/>
    <x v="3"/>
    <x v="0"/>
    <x v="1"/>
    <s v="Industrial Process Equip."/>
    <x v="3"/>
    <x v="0"/>
    <x v="21"/>
    <d v="2021-12-13T00:00:00"/>
    <d v="2021-06-12T00:00:00"/>
    <x v="1"/>
    <x v="1"/>
    <d v="2021-07-12T00:00:00"/>
    <n v="821222"/>
    <x v="2"/>
    <s v="A4"/>
    <x v="1"/>
    <s v="Not Verified"/>
    <n v="35004"/>
    <n v="5.3100000000000001E-2"/>
    <n v="245.34"/>
    <n v="6.54E-2"/>
    <n v="8000"/>
    <n v="15"/>
    <n v="8589"/>
  </r>
  <r>
    <n v="441025"/>
    <x v="4"/>
    <x v="0"/>
    <x v="1"/>
    <s v="WorleyParsons"/>
    <x v="3"/>
    <x v="0"/>
    <x v="52"/>
    <d v="2021-09-13T00:00:00"/>
    <d v="2021-01-10T00:00:00"/>
    <x v="1"/>
    <x v="1"/>
    <d v="2021-02-10T00:00:00"/>
    <n v="534675"/>
    <x v="2"/>
    <s v="A5"/>
    <x v="1"/>
    <s v="Not Verified"/>
    <n v="42000"/>
    <n v="0.22109999999999999"/>
    <n v="385.23"/>
    <n v="8.9399999999999993E-2"/>
    <n v="12125"/>
    <n v="51"/>
    <n v="12473"/>
  </r>
  <r>
    <n v="469743"/>
    <x v="0"/>
    <x v="0"/>
    <x v="0"/>
    <s v="Howard Dental Group"/>
    <x v="3"/>
    <x v="0"/>
    <x v="31"/>
    <d v="2021-05-16T00:00:00"/>
    <d v="2021-01-13T00:00:00"/>
    <x v="1"/>
    <x v="1"/>
    <d v="2021-02-13T00:00:00"/>
    <n v="592722"/>
    <x v="2"/>
    <s v="A2"/>
    <x v="1"/>
    <s v="Not Verified"/>
    <n v="120000"/>
    <n v="0.153"/>
    <n v="149.09"/>
    <n v="7.3999999999999996E-2"/>
    <n v="4800"/>
    <n v="34"/>
    <n v="5367"/>
  </r>
  <r>
    <n v="642814"/>
    <x v="16"/>
    <x v="0"/>
    <x v="0"/>
    <s v="Boston University"/>
    <x v="3"/>
    <x v="0"/>
    <x v="21"/>
    <d v="2021-07-14T00:00:00"/>
    <d v="2021-02-12T00:00:00"/>
    <x v="1"/>
    <x v="1"/>
    <d v="2021-03-12T00:00:00"/>
    <n v="822715"/>
    <x v="2"/>
    <s v="A3"/>
    <x v="1"/>
    <s v="Not Verified"/>
    <n v="75000"/>
    <n v="8.4199999999999997E-2"/>
    <n v="237.9"/>
    <n v="6.1699999999999998E-2"/>
    <n v="7800"/>
    <n v="23"/>
    <n v="8241"/>
  </r>
  <r>
    <n v="642820"/>
    <x v="32"/>
    <x v="0"/>
    <x v="0"/>
    <s v="The Green Sage"/>
    <x v="3"/>
    <x v="0"/>
    <x v="21"/>
    <d v="2021-02-13T00:00:00"/>
    <d v="2021-07-12T00:00:00"/>
    <x v="1"/>
    <x v="1"/>
    <d v="2021-08-12T00:00:00"/>
    <n v="822721"/>
    <x v="2"/>
    <s v="A4"/>
    <x v="1"/>
    <s v="Not Verified"/>
    <n v="33000"/>
    <n v="0.1484"/>
    <n v="114.24"/>
    <n v="6.54E-2"/>
    <n v="3725"/>
    <n v="33"/>
    <n v="4010"/>
  </r>
  <r>
    <n v="437977"/>
    <x v="1"/>
    <x v="0"/>
    <x v="0"/>
    <s v="Voxify Inc"/>
    <x v="3"/>
    <x v="0"/>
    <x v="52"/>
    <d v="2021-05-16T00:00:00"/>
    <d v="2021-06-10T00:00:00"/>
    <x v="1"/>
    <x v="1"/>
    <d v="2021-07-10T00:00:00"/>
    <n v="526850"/>
    <x v="2"/>
    <s v="A5"/>
    <x v="1"/>
    <s v="Not Verified"/>
    <n v="70000"/>
    <n v="0.1363"/>
    <n v="403.5"/>
    <n v="8.9399999999999993E-2"/>
    <n v="12700"/>
    <n v="46"/>
    <n v="13467"/>
  </r>
  <r>
    <n v="829348"/>
    <x v="10"/>
    <x v="0"/>
    <x v="6"/>
    <s v="Identity Works, Inc."/>
    <x v="3"/>
    <x v="0"/>
    <x v="44"/>
    <d v="2021-10-15T00:00:00"/>
    <d v="2021-09-12T00:00:00"/>
    <x v="1"/>
    <x v="1"/>
    <d v="2021-10-12T00:00:00"/>
    <n v="1038450"/>
    <x v="2"/>
    <s v="A5"/>
    <x v="1"/>
    <s v="Not Verified"/>
    <n v="40000"/>
    <n v="0.15840000000000001"/>
    <n v="246.2"/>
    <n v="8.4900000000000003E-2"/>
    <n v="7800"/>
    <n v="18"/>
    <n v="8409"/>
  </r>
  <r>
    <n v="510373"/>
    <x v="4"/>
    <x v="0"/>
    <x v="2"/>
    <s v="PA Leadership Charter School"/>
    <x v="3"/>
    <x v="0"/>
    <x v="27"/>
    <d v="2021-05-16T00:00:00"/>
    <d v="2021-05-13T00:00:00"/>
    <x v="1"/>
    <x v="1"/>
    <d v="2021-06-13T00:00:00"/>
    <n v="659008"/>
    <x v="2"/>
    <s v="A5"/>
    <x v="1"/>
    <s v="Not Verified"/>
    <n v="90000"/>
    <n v="0.15329999999999999"/>
    <n v="187.69"/>
    <n v="7.8799999999999995E-2"/>
    <n v="6000"/>
    <n v="32"/>
    <n v="6757"/>
  </r>
  <r>
    <n v="453866"/>
    <x v="1"/>
    <x v="0"/>
    <x v="6"/>
    <s v="EmpireCLS"/>
    <x v="2"/>
    <x v="0"/>
    <x v="32"/>
    <d v="2021-03-10T00:00:00"/>
    <d v="2021-03-10T00:00:00"/>
    <x v="1"/>
    <x v="1"/>
    <d v="2021-04-10T00:00:00"/>
    <n v="561480"/>
    <x v="2"/>
    <s v="B1"/>
    <x v="1"/>
    <s v="Not Verified"/>
    <n v="48000"/>
    <n v="8.8200000000000001E-2"/>
    <n v="196.83"/>
    <n v="0.1114"/>
    <n v="6000"/>
    <n v="9"/>
    <n v="6161"/>
  </r>
  <r>
    <n v="981504"/>
    <x v="41"/>
    <x v="0"/>
    <x v="6"/>
    <s v="US Dept of Housing &amp; Urban Development"/>
    <x v="2"/>
    <x v="0"/>
    <x v="13"/>
    <d v="2021-05-16T00:00:00"/>
    <d v="2021-06-12T00:00:00"/>
    <x v="1"/>
    <x v="1"/>
    <d v="2021-07-12T00:00:00"/>
    <n v="1204680"/>
    <x v="2"/>
    <s v="B1"/>
    <x v="1"/>
    <s v="Not Verified"/>
    <n v="78000"/>
    <n v="0.10580000000000001"/>
    <n v="460.02"/>
    <n v="9.9099999999999994E-2"/>
    <n v="14275"/>
    <n v="26"/>
    <n v="15138"/>
  </r>
  <r>
    <n v="471831"/>
    <x v="2"/>
    <x v="0"/>
    <x v="6"/>
    <s v="The Weston Group"/>
    <x v="2"/>
    <x v="0"/>
    <x v="31"/>
    <d v="2021-05-16T00:00:00"/>
    <d v="2021-08-12T00:00:00"/>
    <x v="1"/>
    <x v="1"/>
    <d v="2021-09-12T00:00:00"/>
    <n v="595710"/>
    <x v="2"/>
    <s v="B1"/>
    <x v="1"/>
    <s v="Not Verified"/>
    <n v="57000"/>
    <n v="0.16209999999999999"/>
    <n v="328.04"/>
    <n v="0.1114"/>
    <n v="10000"/>
    <n v="33"/>
    <n v="11766"/>
  </r>
  <r>
    <n v="615693"/>
    <x v="2"/>
    <x v="0"/>
    <x v="6"/>
    <s v="iServe Servicing, Inc"/>
    <x v="2"/>
    <x v="0"/>
    <x v="49"/>
    <d v="2021-06-13T00:00:00"/>
    <d v="2021-06-13T00:00:00"/>
    <x v="1"/>
    <x v="1"/>
    <d v="2021-07-13T00:00:00"/>
    <n v="789515"/>
    <x v="2"/>
    <s v="B2"/>
    <x v="1"/>
    <s v="Not Verified"/>
    <n v="59000"/>
    <n v="6.0400000000000002E-2"/>
    <n v="352.68"/>
    <n v="9.2499999999999999E-2"/>
    <n v="17500"/>
    <n v="4"/>
    <n v="12641"/>
  </r>
  <r>
    <n v="796685"/>
    <x v="1"/>
    <x v="0"/>
    <x v="6"/>
    <s v="Storer Transit Systems"/>
    <x v="2"/>
    <x v="0"/>
    <x v="6"/>
    <d v="2021-05-16T00:00:00"/>
    <d v="2021-07-14T00:00:00"/>
    <x v="1"/>
    <x v="1"/>
    <d v="2021-08-14T00:00:00"/>
    <n v="1001553"/>
    <x v="2"/>
    <s v="B2"/>
    <x v="1"/>
    <s v="Not Verified"/>
    <n v="60000"/>
    <n v="0.19339999999999999"/>
    <n v="358.81"/>
    <n v="0.10589999999999999"/>
    <n v="11025"/>
    <n v="22"/>
    <n v="12917"/>
  </r>
  <r>
    <n v="457918"/>
    <x v="1"/>
    <x v="0"/>
    <x v="6"/>
    <s v="county of san diego"/>
    <x v="2"/>
    <x v="0"/>
    <x v="32"/>
    <d v="2021-11-12T00:00:00"/>
    <d v="2021-11-12T00:00:00"/>
    <x v="1"/>
    <x v="1"/>
    <d v="2021-12-12T00:00:00"/>
    <n v="569638"/>
    <x v="2"/>
    <s v="B2"/>
    <x v="1"/>
    <s v="Not Verified"/>
    <n v="24148"/>
    <n v="0.156"/>
    <n v="328.87"/>
    <n v="0.1148"/>
    <n v="9975"/>
    <n v="10"/>
    <n v="11839"/>
  </r>
  <r>
    <n v="613694"/>
    <x v="1"/>
    <x v="0"/>
    <x v="6"/>
    <s v="Sonoma Beverage Company"/>
    <x v="2"/>
    <x v="0"/>
    <x v="49"/>
    <d v="2021-10-15T00:00:00"/>
    <d v="2021-05-13T00:00:00"/>
    <x v="1"/>
    <x v="1"/>
    <d v="2021-06-13T00:00:00"/>
    <n v="786807"/>
    <x v="2"/>
    <s v="B2"/>
    <x v="1"/>
    <s v="Not Verified"/>
    <n v="75000"/>
    <n v="1.01E-2"/>
    <n v="57.45"/>
    <n v="9.2499999999999999E-2"/>
    <n v="1800"/>
    <n v="16"/>
    <n v="2056"/>
  </r>
  <r>
    <n v="986013"/>
    <x v="2"/>
    <x v="0"/>
    <x v="6"/>
    <s v="Girling Health Care"/>
    <x v="2"/>
    <x v="0"/>
    <x v="13"/>
    <d v="2021-10-14T00:00:00"/>
    <d v="2021-10-14T00:00:00"/>
    <x v="1"/>
    <x v="1"/>
    <d v="2021-11-14T00:00:00"/>
    <n v="1209940"/>
    <x v="2"/>
    <s v="B2"/>
    <x v="1"/>
    <s v="Not Verified"/>
    <n v="18000"/>
    <n v="0.16930000000000001"/>
    <n v="228.02"/>
    <n v="0.1065"/>
    <n v="7000"/>
    <n v="17"/>
    <n v="8208"/>
  </r>
  <r>
    <n v="696256"/>
    <x v="25"/>
    <x v="0"/>
    <x v="6"/>
    <s v="Department of Justice"/>
    <x v="2"/>
    <x v="0"/>
    <x v="42"/>
    <d v="2021-07-12T00:00:00"/>
    <d v="2021-07-12T00:00:00"/>
    <x v="1"/>
    <x v="1"/>
    <d v="2021-08-12T00:00:00"/>
    <n v="887405"/>
    <x v="2"/>
    <s v="B2"/>
    <x v="1"/>
    <s v="Not Verified"/>
    <n v="77368"/>
    <n v="6.4100000000000004E-2"/>
    <n v="484.01"/>
    <n v="0.1"/>
    <n v="15000"/>
    <n v="15"/>
    <n v="16627"/>
  </r>
  <r>
    <n v="470163"/>
    <x v="6"/>
    <x v="0"/>
    <x v="6"/>
    <s v="Flagstar Bank"/>
    <x v="2"/>
    <x v="0"/>
    <x v="31"/>
    <d v="2021-05-11T00:00:00"/>
    <d v="2021-05-11T00:00:00"/>
    <x v="1"/>
    <x v="1"/>
    <d v="2021-06-11T00:00:00"/>
    <n v="593449"/>
    <x v="2"/>
    <s v="B2"/>
    <x v="1"/>
    <s v="Not Verified"/>
    <n v="34000"/>
    <n v="0.24490000000000001"/>
    <n v="296.72000000000003"/>
    <n v="0.1148"/>
    <n v="9000"/>
    <n v="15"/>
    <n v="10125"/>
  </r>
  <r>
    <n v="505133"/>
    <x v="38"/>
    <x v="0"/>
    <x v="6"/>
    <s v="BBVA Compass"/>
    <x v="2"/>
    <x v="0"/>
    <x v="48"/>
    <d v="2021-11-12T00:00:00"/>
    <d v="2021-11-12T00:00:00"/>
    <x v="1"/>
    <x v="1"/>
    <d v="2021-12-12T00:00:00"/>
    <n v="650767"/>
    <x v="2"/>
    <s v="B2"/>
    <x v="1"/>
    <s v="Not Verified"/>
    <n v="48645"/>
    <n v="0.13639999999999999"/>
    <n v="388.62"/>
    <n v="0.10249999999999999"/>
    <n v="12000"/>
    <n v="17"/>
    <n v="13922"/>
  </r>
  <r>
    <n v="534654"/>
    <x v="9"/>
    <x v="0"/>
    <x v="6"/>
    <s v="northropgrumman"/>
    <x v="2"/>
    <x v="0"/>
    <x v="51"/>
    <d v="2021-05-16T00:00:00"/>
    <d v="2021-07-13T00:00:00"/>
    <x v="1"/>
    <x v="1"/>
    <d v="2021-08-13T00:00:00"/>
    <n v="690955"/>
    <x v="2"/>
    <s v="B2"/>
    <x v="1"/>
    <s v="Not Verified"/>
    <n v="120000"/>
    <n v="0.1138"/>
    <n v="228.35"/>
    <n v="0.1075"/>
    <n v="7000"/>
    <n v="29"/>
    <n v="8221"/>
  </r>
  <r>
    <n v="675015"/>
    <x v="1"/>
    <x v="0"/>
    <x v="6"/>
    <s v="Northstar-at-tahoe"/>
    <x v="2"/>
    <x v="0"/>
    <x v="0"/>
    <d v="2021-03-15T00:00:00"/>
    <d v="2021-03-14T00:00:00"/>
    <x v="1"/>
    <x v="1"/>
    <d v="2021-04-14T00:00:00"/>
    <n v="862721"/>
    <x v="2"/>
    <s v="B2"/>
    <x v="1"/>
    <s v="Not Verified"/>
    <n v="36000"/>
    <n v="0.17399999999999999"/>
    <n v="80.67"/>
    <n v="0.1"/>
    <n v="2500"/>
    <n v="14"/>
    <n v="2904"/>
  </r>
  <r>
    <n v="349525"/>
    <x v="8"/>
    <x v="0"/>
    <x v="6"/>
    <s v="Valeocon"/>
    <x v="2"/>
    <x v="0"/>
    <x v="57"/>
    <d v="2021-06-11T00:00:00"/>
    <d v="2021-06-11T00:00:00"/>
    <x v="1"/>
    <x v="1"/>
    <d v="2021-07-11T00:00:00"/>
    <n v="351202"/>
    <x v="2"/>
    <s v="B2"/>
    <x v="1"/>
    <s v="Not Verified"/>
    <n v="67500"/>
    <n v="0.13550000000000001"/>
    <n v="241.16"/>
    <n v="9.7600000000000006E-2"/>
    <n v="7500"/>
    <n v="25"/>
    <n v="8682"/>
  </r>
  <r>
    <n v="446423"/>
    <x v="23"/>
    <x v="0"/>
    <x v="6"/>
    <s v="Colorado Satellite Broadcasting"/>
    <x v="2"/>
    <x v="0"/>
    <x v="15"/>
    <d v="2021-10-12T00:00:00"/>
    <d v="2021-10-12T00:00:00"/>
    <x v="1"/>
    <x v="1"/>
    <d v="2021-11-12T00:00:00"/>
    <n v="545948"/>
    <x v="2"/>
    <s v="B3"/>
    <x v="1"/>
    <s v="Not Verified"/>
    <n v="33276"/>
    <n v="9.5600000000000004E-2"/>
    <n v="331.34"/>
    <n v="0.1183"/>
    <n v="10000"/>
    <n v="4"/>
    <n v="11928"/>
  </r>
  <r>
    <n v="435142"/>
    <x v="35"/>
    <x v="0"/>
    <x v="6"/>
    <s v="FAA"/>
    <x v="2"/>
    <x v="0"/>
    <x v="20"/>
    <d v="2021-12-10T00:00:00"/>
    <d v="2021-12-10T00:00:00"/>
    <x v="1"/>
    <x v="1"/>
    <d v="2022-01-10T00:00:00"/>
    <n v="519785"/>
    <x v="2"/>
    <s v="B3"/>
    <x v="1"/>
    <s v="Not Verified"/>
    <n v="37800"/>
    <n v="0.16250000000000001"/>
    <n v="430.75"/>
    <n v="0.1183"/>
    <n v="13000"/>
    <n v="9"/>
    <n v="14596"/>
  </r>
  <r>
    <n v="702862"/>
    <x v="16"/>
    <x v="0"/>
    <x v="6"/>
    <s v="Communispace Corporation"/>
    <x v="2"/>
    <x v="0"/>
    <x v="42"/>
    <d v="2021-04-14T00:00:00"/>
    <d v="2021-04-14T00:00:00"/>
    <x v="1"/>
    <x v="1"/>
    <d v="2021-05-14T00:00:00"/>
    <n v="894738"/>
    <x v="2"/>
    <s v="B3"/>
    <x v="1"/>
    <s v="Not Verified"/>
    <n v="62496"/>
    <n v="0.1323"/>
    <n v="421.74"/>
    <n v="0.1037"/>
    <n v="13000"/>
    <n v="9"/>
    <n v="15182"/>
  </r>
  <r>
    <n v="852354"/>
    <x v="23"/>
    <x v="0"/>
    <x v="6"/>
    <s v="Mar-tek Industries"/>
    <x v="2"/>
    <x v="0"/>
    <x v="11"/>
    <d v="2021-08-14T00:00:00"/>
    <d v="2021-09-14T00:00:00"/>
    <x v="1"/>
    <x v="1"/>
    <d v="2021-10-14T00:00:00"/>
    <n v="1064401"/>
    <x v="2"/>
    <s v="B3"/>
    <x v="1"/>
    <s v="Not Verified"/>
    <n v="14400"/>
    <n v="9.1700000000000004E-2"/>
    <n v="98.21"/>
    <n v="0.1099"/>
    <n v="3000"/>
    <n v="5"/>
    <n v="3535"/>
  </r>
  <r>
    <n v="502328"/>
    <x v="5"/>
    <x v="0"/>
    <x v="6"/>
    <s v="Black Diamond Performance Reporting"/>
    <x v="2"/>
    <x v="0"/>
    <x v="48"/>
    <d v="2021-11-12T00:00:00"/>
    <d v="2021-11-12T00:00:00"/>
    <x v="1"/>
    <x v="1"/>
    <d v="2021-12-12T00:00:00"/>
    <n v="645939"/>
    <x v="2"/>
    <s v="B3"/>
    <x v="1"/>
    <s v="Not Verified"/>
    <n v="38500"/>
    <n v="0.1671"/>
    <n v="275.13"/>
    <n v="0.1062"/>
    <n v="8450"/>
    <n v="6"/>
    <n v="9869"/>
  </r>
  <r>
    <n v="765162"/>
    <x v="5"/>
    <x v="0"/>
    <x v="6"/>
    <s v="Seasons 52"/>
    <x v="2"/>
    <x v="0"/>
    <x v="25"/>
    <d v="2021-05-16T00:00:00"/>
    <d v="2021-03-14T00:00:00"/>
    <x v="1"/>
    <x v="1"/>
    <d v="2021-04-14T00:00:00"/>
    <n v="966004"/>
    <x v="2"/>
    <s v="B3"/>
    <x v="1"/>
    <s v="Not Verified"/>
    <n v="40000"/>
    <n v="0.1731"/>
    <n v="32.74"/>
    <n v="0.1099"/>
    <n v="1000"/>
    <n v="5"/>
    <n v="1177"/>
  </r>
  <r>
    <n v="737455"/>
    <x v="8"/>
    <x v="0"/>
    <x v="6"/>
    <s v="Kaleida Health"/>
    <x v="2"/>
    <x v="0"/>
    <x v="29"/>
    <d v="2021-05-16T00:00:00"/>
    <d v="2021-04-12T00:00:00"/>
    <x v="1"/>
    <x v="1"/>
    <d v="2021-05-12T00:00:00"/>
    <n v="934642"/>
    <x v="2"/>
    <s v="B3"/>
    <x v="1"/>
    <s v="Not Verified"/>
    <n v="50000"/>
    <n v="7.0599999999999996E-2"/>
    <n v="227.09"/>
    <n v="0.1037"/>
    <n v="7000"/>
    <n v="8"/>
    <n v="7526"/>
  </r>
  <r>
    <n v="735469"/>
    <x v="8"/>
    <x v="0"/>
    <x v="6"/>
    <m/>
    <x v="2"/>
    <x v="0"/>
    <x v="29"/>
    <d v="2021-04-16T00:00:00"/>
    <d v="2021-05-14T00:00:00"/>
    <x v="1"/>
    <x v="1"/>
    <d v="2021-06-14T00:00:00"/>
    <n v="932187"/>
    <x v="2"/>
    <s v="B3"/>
    <x v="1"/>
    <s v="Not Verified"/>
    <n v="30000"/>
    <n v="7.1999999999999995E-2"/>
    <n v="97.33"/>
    <n v="0.1037"/>
    <n v="3000"/>
    <n v="7"/>
    <n v="3503"/>
  </r>
  <r>
    <n v="475049"/>
    <x v="4"/>
    <x v="0"/>
    <x v="6"/>
    <s v="Philadelphia School District"/>
    <x v="2"/>
    <x v="0"/>
    <x v="24"/>
    <d v="2021-03-11T00:00:00"/>
    <d v="2021-03-11T00:00:00"/>
    <x v="1"/>
    <x v="1"/>
    <d v="2021-04-11T00:00:00"/>
    <n v="601145"/>
    <x v="2"/>
    <s v="B3"/>
    <x v="1"/>
    <s v="Not Verified"/>
    <n v="51000"/>
    <n v="0.1384"/>
    <n v="331.34"/>
    <n v="0.1183"/>
    <n v="10000"/>
    <n v="15"/>
    <n v="11096"/>
  </r>
  <r>
    <n v="845024"/>
    <x v="34"/>
    <x v="0"/>
    <x v="6"/>
    <s v="WV Army National Guard"/>
    <x v="2"/>
    <x v="0"/>
    <x v="11"/>
    <d v="2021-05-16T00:00:00"/>
    <d v="2021-09-14T00:00:00"/>
    <x v="1"/>
    <x v="1"/>
    <d v="2021-10-14T00:00:00"/>
    <n v="1056160"/>
    <x v="2"/>
    <s v="B3"/>
    <x v="1"/>
    <s v="Not Verified"/>
    <n v="24000"/>
    <n v="0.23449999999999999"/>
    <n v="180.04"/>
    <n v="0.1099"/>
    <n v="5500"/>
    <n v="21"/>
    <n v="6481"/>
  </r>
  <r>
    <n v="1048423"/>
    <x v="1"/>
    <x v="0"/>
    <x v="6"/>
    <s v="Porter Scott, APC"/>
    <x v="2"/>
    <x v="0"/>
    <x v="12"/>
    <d v="2021-05-16T00:00:00"/>
    <d v="2021-04-14T00:00:00"/>
    <x v="1"/>
    <x v="1"/>
    <d v="2021-05-14T00:00:00"/>
    <n v="1279753"/>
    <x v="2"/>
    <s v="B3"/>
    <x v="1"/>
    <s v="Not Verified"/>
    <n v="70000"/>
    <n v="0.19819999999999999"/>
    <n v="330.76"/>
    <n v="0.1171"/>
    <n v="10000"/>
    <n v="37"/>
    <n v="11795"/>
  </r>
  <r>
    <n v="321024"/>
    <x v="5"/>
    <x v="0"/>
    <x v="6"/>
    <s v="Tampa General Hospital"/>
    <x v="2"/>
    <x v="0"/>
    <x v="60"/>
    <d v="2021-04-11T00:00:00"/>
    <d v="2021-04-11T00:00:00"/>
    <x v="1"/>
    <x v="1"/>
    <d v="2021-05-11T00:00:00"/>
    <n v="320951"/>
    <x v="2"/>
    <s v="B3"/>
    <x v="1"/>
    <s v="Not Verified"/>
    <n v="27000"/>
    <n v="0.12709999999999999"/>
    <n v="161.53"/>
    <n v="0.1008"/>
    <n v="5000"/>
    <n v="23"/>
    <n v="5815"/>
  </r>
  <r>
    <n v="540228"/>
    <x v="16"/>
    <x v="0"/>
    <x v="6"/>
    <m/>
    <x v="2"/>
    <x v="0"/>
    <x v="43"/>
    <d v="2021-07-14T00:00:00"/>
    <d v="2021-06-11T00:00:00"/>
    <x v="1"/>
    <x v="1"/>
    <d v="2021-07-11T00:00:00"/>
    <n v="697454"/>
    <x v="2"/>
    <s v="B4"/>
    <x v="1"/>
    <s v="Not Verified"/>
    <n v="32000"/>
    <n v="4.1599999999999998E-2"/>
    <n v="131.88999999999999"/>
    <n v="0.1149"/>
    <n v="4000"/>
    <n v="4"/>
    <n v="4371"/>
  </r>
  <r>
    <n v="560132"/>
    <x v="8"/>
    <x v="0"/>
    <x v="6"/>
    <s v="Street Solutions Inc"/>
    <x v="2"/>
    <x v="0"/>
    <x v="47"/>
    <d v="2021-02-11T00:00:00"/>
    <d v="2021-01-11T00:00:00"/>
    <x v="1"/>
    <x v="1"/>
    <d v="2021-02-11T00:00:00"/>
    <n v="720977"/>
    <x v="2"/>
    <s v="B4"/>
    <x v="1"/>
    <s v="Not Verified"/>
    <n v="66000"/>
    <n v="5.7299999999999997E-2"/>
    <n v="166.51"/>
    <n v="0.1149"/>
    <n v="5050"/>
    <n v="9"/>
    <n v="5280"/>
  </r>
  <r>
    <n v="319964"/>
    <x v="16"/>
    <x v="0"/>
    <x v="6"/>
    <s v="MWNW Orthopedics and Sports Medicine"/>
    <x v="2"/>
    <x v="0"/>
    <x v="60"/>
    <d v="2021-09-15T00:00:00"/>
    <d v="2021-08-09T00:00:00"/>
    <x v="1"/>
    <x v="1"/>
    <d v="2021-09-09T00:00:00"/>
    <n v="319922"/>
    <x v="2"/>
    <s v="B4"/>
    <x v="1"/>
    <s v="Not Verified"/>
    <n v="36000"/>
    <n v="9.5699999999999993E-2"/>
    <n v="184.97"/>
    <n v="0.10390000000000001"/>
    <n v="5700"/>
    <n v="15"/>
    <n v="6019"/>
  </r>
  <r>
    <n v="609023"/>
    <x v="5"/>
    <x v="0"/>
    <x v="6"/>
    <s v="Tiburon"/>
    <x v="2"/>
    <x v="0"/>
    <x v="49"/>
    <d v="2021-05-16T00:00:00"/>
    <d v="2021-01-12T00:00:00"/>
    <x v="1"/>
    <x v="1"/>
    <d v="2021-02-12T00:00:00"/>
    <n v="781201"/>
    <x v="2"/>
    <s v="B4"/>
    <x v="1"/>
    <s v="Not Verified"/>
    <n v="72000"/>
    <n v="0.12820000000000001"/>
    <n v="322.63"/>
    <n v="9.9900000000000003E-2"/>
    <n v="10000"/>
    <n v="38"/>
    <n v="10978"/>
  </r>
  <r>
    <n v="651723"/>
    <x v="19"/>
    <x v="0"/>
    <x v="6"/>
    <s v="Pogressive Insurance"/>
    <x v="2"/>
    <x v="0"/>
    <x v="21"/>
    <d v="2021-05-16T00:00:00"/>
    <d v="2021-03-13T00:00:00"/>
    <x v="1"/>
    <x v="1"/>
    <d v="2021-04-13T00:00:00"/>
    <n v="833643"/>
    <x v="2"/>
    <s v="B4"/>
    <x v="1"/>
    <s v="Not Verified"/>
    <n v="56000"/>
    <n v="0.18110000000000001"/>
    <n v="195.7"/>
    <n v="0.1074"/>
    <n v="6000"/>
    <n v="9"/>
    <n v="6953"/>
  </r>
  <r>
    <n v="867974"/>
    <x v="25"/>
    <x v="0"/>
    <x v="6"/>
    <s v="Booz Allen Hamilton"/>
    <x v="2"/>
    <x v="0"/>
    <x v="10"/>
    <d v="2021-02-12T00:00:00"/>
    <d v="2021-02-12T00:00:00"/>
    <x v="1"/>
    <x v="1"/>
    <d v="2021-03-12T00:00:00"/>
    <n v="1081623"/>
    <x v="2"/>
    <s v="B4"/>
    <x v="1"/>
    <s v="Not Verified"/>
    <n v="76500"/>
    <n v="0.1245"/>
    <n v="461.6"/>
    <n v="0.1149"/>
    <n v="14000"/>
    <n v="15"/>
    <n v="14639"/>
  </r>
  <r>
    <n v="726527"/>
    <x v="8"/>
    <x v="0"/>
    <x v="6"/>
    <s v="MARTEXPORT INC."/>
    <x v="2"/>
    <x v="0"/>
    <x v="29"/>
    <d v="2021-05-16T00:00:00"/>
    <d v="2021-05-14T00:00:00"/>
    <x v="1"/>
    <x v="1"/>
    <d v="2021-06-14T00:00:00"/>
    <n v="921891"/>
    <x v="2"/>
    <s v="B4"/>
    <x v="1"/>
    <s v="Not Verified"/>
    <n v="40000"/>
    <n v="6.6299999999999998E-2"/>
    <n v="97.85"/>
    <n v="0.1074"/>
    <n v="3000"/>
    <n v="14"/>
    <n v="3522"/>
  </r>
  <r>
    <n v="485677"/>
    <x v="9"/>
    <x v="0"/>
    <x v="6"/>
    <s v="Meso-scale Discovery"/>
    <x v="2"/>
    <x v="0"/>
    <x v="46"/>
    <d v="2021-02-16T00:00:00"/>
    <d v="2021-03-13T00:00:00"/>
    <x v="1"/>
    <x v="1"/>
    <d v="2021-04-13T00:00:00"/>
    <n v="618819"/>
    <x v="2"/>
    <s v="B4"/>
    <x v="1"/>
    <s v="Not Verified"/>
    <n v="60000"/>
    <n v="0.17519999999999999"/>
    <n v="555.67999999999995"/>
    <n v="0.1099"/>
    <n v="20000"/>
    <n v="25"/>
    <n v="20005"/>
  </r>
  <r>
    <n v="314235"/>
    <x v="1"/>
    <x v="0"/>
    <x v="6"/>
    <s v="MOLECULES LLC"/>
    <x v="2"/>
    <x v="0"/>
    <x v="60"/>
    <d v="2021-12-09T00:00:00"/>
    <d v="2021-12-09T00:00:00"/>
    <x v="1"/>
    <x v="1"/>
    <d v="2022-01-09T00:00:00"/>
    <n v="314232"/>
    <x v="2"/>
    <s v="B4"/>
    <x v="1"/>
    <s v="Not Verified"/>
    <n v="38400"/>
    <n v="7.1199999999999999E-2"/>
    <n v="324.51"/>
    <n v="0.10390000000000001"/>
    <n v="10000"/>
    <n v="22"/>
    <n v="10521"/>
  </r>
  <r>
    <n v="521428"/>
    <x v="34"/>
    <x v="0"/>
    <x v="6"/>
    <s v="pwp industries"/>
    <x v="2"/>
    <x v="0"/>
    <x v="51"/>
    <d v="2021-06-13T00:00:00"/>
    <d v="2021-06-13T00:00:00"/>
    <x v="1"/>
    <x v="1"/>
    <d v="2021-07-13T00:00:00"/>
    <n v="674283"/>
    <x v="2"/>
    <s v="B4"/>
    <x v="1"/>
    <s v="Not Verified"/>
    <n v="26000"/>
    <n v="0.14349999999999999"/>
    <n v="330.54"/>
    <n v="0.1149"/>
    <n v="12250"/>
    <n v="32"/>
    <n v="11899"/>
  </r>
  <r>
    <n v="499906"/>
    <x v="29"/>
    <x v="0"/>
    <x v="6"/>
    <s v="WGNO-WNOL"/>
    <x v="2"/>
    <x v="0"/>
    <x v="48"/>
    <d v="2021-11-12T00:00:00"/>
    <d v="2021-11-12T00:00:00"/>
    <x v="1"/>
    <x v="1"/>
    <d v="2021-12-12T00:00:00"/>
    <n v="641844"/>
    <x v="2"/>
    <s v="B5"/>
    <x v="1"/>
    <s v="Not Verified"/>
    <n v="58000"/>
    <n v="0.13100000000000001"/>
    <n v="263.29000000000002"/>
    <n v="0.11360000000000001"/>
    <n v="8000"/>
    <n v="10"/>
    <n v="9427"/>
  </r>
  <r>
    <n v="455011"/>
    <x v="10"/>
    <x v="0"/>
    <x v="6"/>
    <s v="Telsmith"/>
    <x v="2"/>
    <x v="0"/>
    <x v="32"/>
    <d v="2021-05-14T00:00:00"/>
    <d v="2021-12-10T00:00:00"/>
    <x v="1"/>
    <x v="1"/>
    <d v="2022-01-10T00:00:00"/>
    <n v="564025"/>
    <x v="2"/>
    <s v="B5"/>
    <x v="1"/>
    <s v="Not Verified"/>
    <n v="51500"/>
    <n v="9.2700000000000005E-2"/>
    <n v="401.6"/>
    <n v="0.12529999999999999"/>
    <n v="12000"/>
    <n v="3"/>
    <n v="13395"/>
  </r>
  <r>
    <n v="468812"/>
    <x v="8"/>
    <x v="0"/>
    <x v="6"/>
    <s v="Scarab Consulting"/>
    <x v="2"/>
    <x v="0"/>
    <x v="31"/>
    <d v="2021-04-16T00:00:00"/>
    <d v="2021-06-10T00:00:00"/>
    <x v="1"/>
    <x v="1"/>
    <d v="2021-07-10T00:00:00"/>
    <n v="590732"/>
    <x v="2"/>
    <s v="B5"/>
    <x v="1"/>
    <s v="Not Verified"/>
    <n v="50000"/>
    <n v="8.2100000000000006E-2"/>
    <n v="562.24"/>
    <n v="0.12529999999999999"/>
    <n v="16800"/>
    <n v="8"/>
    <n v="17606"/>
  </r>
  <r>
    <n v="712746"/>
    <x v="4"/>
    <x v="0"/>
    <x v="6"/>
    <s v="Philadelphia Insurance Company"/>
    <x v="2"/>
    <x v="0"/>
    <x v="42"/>
    <d v="2021-04-12T00:00:00"/>
    <d v="2021-04-12T00:00:00"/>
    <x v="1"/>
    <x v="1"/>
    <d v="2021-05-12T00:00:00"/>
    <n v="905889"/>
    <x v="2"/>
    <s v="B5"/>
    <x v="1"/>
    <s v="Not Verified"/>
    <n v="99000"/>
    <n v="3.1300000000000001E-2"/>
    <n v="229.54"/>
    <n v="0.1111"/>
    <n v="7000"/>
    <n v="12"/>
    <n v="7627"/>
  </r>
  <r>
    <n v="627485"/>
    <x v="1"/>
    <x v="0"/>
    <x v="6"/>
    <s v="pedder nissian"/>
    <x v="2"/>
    <x v="0"/>
    <x v="41"/>
    <d v="2021-05-16T00:00:00"/>
    <d v="2021-08-13T00:00:00"/>
    <x v="1"/>
    <x v="1"/>
    <d v="2021-09-13T00:00:00"/>
    <n v="804085"/>
    <x v="2"/>
    <s v="B5"/>
    <x v="1"/>
    <s v="Not Verified"/>
    <n v="22800"/>
    <n v="7.1599999999999997E-2"/>
    <n v="77.849999999999994"/>
    <n v="0.1036"/>
    <n v="2400"/>
    <n v="8"/>
    <n v="2796"/>
  </r>
  <r>
    <n v="823085"/>
    <x v="1"/>
    <x v="0"/>
    <x v="6"/>
    <s v="Riviera Insurance Services"/>
    <x v="2"/>
    <x v="0"/>
    <x v="44"/>
    <d v="2021-08-14T00:00:00"/>
    <d v="2021-02-14T00:00:00"/>
    <x v="1"/>
    <x v="1"/>
    <d v="2021-03-14T00:00:00"/>
    <n v="1024899"/>
    <x v="2"/>
    <s v="B5"/>
    <x v="1"/>
    <s v="Not Verified"/>
    <n v="48000"/>
    <n v="8.4500000000000006E-2"/>
    <n v="232.47"/>
    <n v="0.11990000000000001"/>
    <n v="7000"/>
    <n v="12"/>
    <n v="8245"/>
  </r>
  <r>
    <n v="504347"/>
    <x v="20"/>
    <x v="0"/>
    <x v="6"/>
    <s v="Emerald Correctional Management"/>
    <x v="2"/>
    <x v="0"/>
    <x v="48"/>
    <d v="2021-04-13T00:00:00"/>
    <d v="2021-05-13T00:00:00"/>
    <x v="1"/>
    <x v="1"/>
    <d v="2021-06-13T00:00:00"/>
    <n v="649372"/>
    <x v="2"/>
    <s v="B5"/>
    <x v="1"/>
    <s v="Not Verified"/>
    <n v="22800"/>
    <n v="0.1095"/>
    <n v="131.65"/>
    <n v="0.11360000000000001"/>
    <n v="4000"/>
    <n v="15"/>
    <n v="4740"/>
  </r>
  <r>
    <n v="892780"/>
    <x v="36"/>
    <x v="0"/>
    <x v="6"/>
    <s v="Kastner Land Services"/>
    <x v="2"/>
    <x v="0"/>
    <x v="10"/>
    <d v="2021-05-16T00:00:00"/>
    <d v="2021-03-14T00:00:00"/>
    <x v="1"/>
    <x v="1"/>
    <d v="2021-04-14T00:00:00"/>
    <n v="1109754"/>
    <x v="2"/>
    <s v="B5"/>
    <x v="1"/>
    <s v="Not Verified"/>
    <n v="86250"/>
    <n v="0.1067"/>
    <n v="301.91000000000003"/>
    <n v="0.12690000000000001"/>
    <n v="9000"/>
    <n v="32"/>
    <n v="10767"/>
  </r>
  <r>
    <n v="457819"/>
    <x v="4"/>
    <x v="0"/>
    <x v="6"/>
    <s v="Calgon Carbon Corp"/>
    <x v="2"/>
    <x v="0"/>
    <x v="32"/>
    <d v="2021-05-16T00:00:00"/>
    <d v="2021-11-12T00:00:00"/>
    <x v="1"/>
    <x v="1"/>
    <d v="2021-12-12T00:00:00"/>
    <n v="569436"/>
    <x v="2"/>
    <s v="B5"/>
    <x v="1"/>
    <s v="Not Verified"/>
    <n v="57000"/>
    <n v="0.10780000000000001"/>
    <n v="317.93"/>
    <n v="0.12529999999999999"/>
    <n v="9500"/>
    <n v="25"/>
    <n v="11445"/>
  </r>
  <r>
    <n v="496029"/>
    <x v="10"/>
    <x v="0"/>
    <x v="3"/>
    <s v="Viking Services"/>
    <x v="2"/>
    <x v="0"/>
    <x v="26"/>
    <d v="2021-12-15T00:00:00"/>
    <d v="2021-04-13T00:00:00"/>
    <x v="1"/>
    <x v="1"/>
    <d v="2021-05-13T00:00:00"/>
    <n v="635490"/>
    <x v="2"/>
    <s v="B1"/>
    <x v="1"/>
    <s v="Not Verified"/>
    <n v="23000"/>
    <n v="0.13930000000000001"/>
    <n v="322.11"/>
    <n v="9.8799999999999999E-2"/>
    <n v="10000"/>
    <n v="10"/>
    <n v="11597"/>
  </r>
  <r>
    <n v="1039849"/>
    <x v="2"/>
    <x v="0"/>
    <x v="3"/>
    <s v="WELLS FARGO BANK, N.A."/>
    <x v="2"/>
    <x v="0"/>
    <x v="22"/>
    <d v="2021-11-15T00:00:00"/>
    <d v="2021-12-14T00:00:00"/>
    <x v="1"/>
    <x v="1"/>
    <d v="2022-01-14T00:00:00"/>
    <n v="1269792"/>
    <x v="2"/>
    <s v="B1"/>
    <x v="1"/>
    <s v="Not Verified"/>
    <n v="39000"/>
    <n v="0.20710000000000001"/>
    <n v="112.79"/>
    <n v="9.9099999999999994E-2"/>
    <n v="3500"/>
    <n v="18"/>
    <n v="4060"/>
  </r>
  <r>
    <n v="494038"/>
    <x v="8"/>
    <x v="0"/>
    <x v="3"/>
    <s v="St. Francis de Sales School for the Deaf"/>
    <x v="2"/>
    <x v="0"/>
    <x v="26"/>
    <d v="2021-05-16T00:00:00"/>
    <d v="2021-03-13T00:00:00"/>
    <x v="1"/>
    <x v="1"/>
    <d v="2021-04-13T00:00:00"/>
    <n v="632309"/>
    <x v="2"/>
    <s v="B1"/>
    <x v="1"/>
    <s v="Not Verified"/>
    <n v="40000"/>
    <n v="0.11219999999999999"/>
    <n v="483.16"/>
    <n v="9.8799999999999999E-2"/>
    <n v="15000"/>
    <n v="15"/>
    <n v="17395"/>
  </r>
  <r>
    <n v="494256"/>
    <x v="8"/>
    <x v="0"/>
    <x v="3"/>
    <s v="N.Y.C.T.A."/>
    <x v="2"/>
    <x v="0"/>
    <x v="26"/>
    <d v="2021-04-16T00:00:00"/>
    <d v="2021-04-13T00:00:00"/>
    <x v="1"/>
    <x v="1"/>
    <d v="2021-05-13T00:00:00"/>
    <n v="632706"/>
    <x v="2"/>
    <s v="B1"/>
    <x v="1"/>
    <s v="Not Verified"/>
    <n v="60000"/>
    <n v="8.1000000000000003E-2"/>
    <n v="322.11"/>
    <n v="9.8799999999999999E-2"/>
    <n v="10000"/>
    <n v="19"/>
    <n v="11597"/>
  </r>
  <r>
    <n v="435004"/>
    <x v="3"/>
    <x v="0"/>
    <x v="3"/>
    <s v="Aramark Uniform Serives"/>
    <x v="2"/>
    <x v="0"/>
    <x v="20"/>
    <d v="2021-10-09T00:00:00"/>
    <d v="2021-10-09T00:00:00"/>
    <x v="1"/>
    <x v="1"/>
    <d v="2021-11-09T00:00:00"/>
    <n v="519478"/>
    <x v="2"/>
    <s v="B1"/>
    <x v="1"/>
    <s v="Not Verified"/>
    <n v="65412"/>
    <n v="0.21560000000000001"/>
    <n v="623.27"/>
    <n v="0.1114"/>
    <n v="19000"/>
    <n v="28"/>
    <n v="19179"/>
  </r>
  <r>
    <n v="838191"/>
    <x v="29"/>
    <x v="0"/>
    <x v="3"/>
    <s v="US Army"/>
    <x v="2"/>
    <x v="0"/>
    <x v="11"/>
    <d v="2021-05-16T00:00:00"/>
    <d v="2021-04-12T00:00:00"/>
    <x v="1"/>
    <x v="1"/>
    <d v="2021-05-12T00:00:00"/>
    <n v="1048253"/>
    <x v="2"/>
    <s v="B1"/>
    <x v="1"/>
    <s v="Not Verified"/>
    <n v="69600"/>
    <n v="0.20830000000000001"/>
    <n v="158.09"/>
    <n v="9.9900000000000003E-2"/>
    <n v="4900"/>
    <n v="44"/>
    <n v="5199"/>
  </r>
  <r>
    <n v="479972"/>
    <x v="21"/>
    <x v="0"/>
    <x v="3"/>
    <s v="AccuStandard Inc."/>
    <x v="2"/>
    <x v="0"/>
    <x v="24"/>
    <d v="2021-05-16T00:00:00"/>
    <d v="2021-10-12T00:00:00"/>
    <x v="1"/>
    <x v="1"/>
    <d v="2021-11-12T00:00:00"/>
    <n v="453984"/>
    <x v="2"/>
    <s v="B1"/>
    <x v="1"/>
    <s v="Not Verified"/>
    <n v="65000"/>
    <n v="6.7599999999999993E-2"/>
    <n v="483.16"/>
    <n v="9.8799999999999999E-2"/>
    <n v="15000"/>
    <n v="29"/>
    <n v="17354"/>
  </r>
  <r>
    <n v="806406"/>
    <x v="1"/>
    <x v="0"/>
    <x v="3"/>
    <s v="Fiserv"/>
    <x v="2"/>
    <x v="0"/>
    <x v="44"/>
    <d v="2021-06-12T00:00:00"/>
    <d v="2021-06-12T00:00:00"/>
    <x v="1"/>
    <x v="1"/>
    <d v="2021-07-12T00:00:00"/>
    <n v="1012584"/>
    <x v="2"/>
    <s v="B1"/>
    <x v="1"/>
    <s v="Not Verified"/>
    <n v="73000"/>
    <n v="0.2296"/>
    <n v="177.45"/>
    <n v="9.9900000000000003E-2"/>
    <n v="5500"/>
    <n v="32"/>
    <n v="5864"/>
  </r>
  <r>
    <n v="473972"/>
    <x v="16"/>
    <x v="0"/>
    <x v="3"/>
    <s v="Archibus, Inc."/>
    <x v="2"/>
    <x v="0"/>
    <x v="24"/>
    <d v="2021-04-16T00:00:00"/>
    <d v="2021-10-10T00:00:00"/>
    <x v="1"/>
    <x v="1"/>
    <d v="2021-11-10T00:00:00"/>
    <n v="599391"/>
    <x v="2"/>
    <s v="B2"/>
    <x v="1"/>
    <s v="Not Verified"/>
    <n v="91000"/>
    <n v="0.1077"/>
    <n v="553.87"/>
    <n v="0.1148"/>
    <n v="16800"/>
    <n v="16"/>
    <n v="18109"/>
  </r>
  <r>
    <n v="549904"/>
    <x v="18"/>
    <x v="0"/>
    <x v="3"/>
    <s v="IMG"/>
    <x v="2"/>
    <x v="0"/>
    <x v="43"/>
    <d v="2021-03-16T00:00:00"/>
    <d v="2021-08-13T00:00:00"/>
    <x v="1"/>
    <x v="1"/>
    <d v="2021-09-13T00:00:00"/>
    <n v="708877"/>
    <x v="2"/>
    <s v="B2"/>
    <x v="1"/>
    <s v="Not Verified"/>
    <n v="130000"/>
    <n v="3.5999999999999997E-2"/>
    <n v="391.45"/>
    <n v="0.1075"/>
    <n v="12000"/>
    <n v="7"/>
    <n v="14092"/>
  </r>
  <r>
    <n v="570625"/>
    <x v="1"/>
    <x v="0"/>
    <x v="3"/>
    <s v="El Camino College"/>
    <x v="2"/>
    <x v="0"/>
    <x v="47"/>
    <d v="2021-07-12T00:00:00"/>
    <d v="2021-07-12T00:00:00"/>
    <x v="1"/>
    <x v="1"/>
    <d v="2021-08-12T00:00:00"/>
    <n v="734013"/>
    <x v="2"/>
    <s v="B2"/>
    <x v="1"/>
    <s v="Not Verified"/>
    <n v="150000"/>
    <n v="0.23039999999999999"/>
    <n v="97.87"/>
    <n v="0.1075"/>
    <n v="3000"/>
    <n v="18"/>
    <n v="3435"/>
  </r>
  <r>
    <n v="992224"/>
    <x v="1"/>
    <x v="0"/>
    <x v="3"/>
    <s v="DP Management"/>
    <x v="2"/>
    <x v="0"/>
    <x v="13"/>
    <d v="2021-10-14T00:00:00"/>
    <d v="2021-05-13T00:00:00"/>
    <x v="1"/>
    <x v="1"/>
    <d v="2021-06-13T00:00:00"/>
    <n v="1216523"/>
    <x v="2"/>
    <s v="B2"/>
    <x v="1"/>
    <s v="Not Verified"/>
    <n v="69500"/>
    <n v="0.1918"/>
    <n v="195.44"/>
    <n v="0.1065"/>
    <n v="6000"/>
    <n v="30"/>
    <n v="6756"/>
  </r>
  <r>
    <n v="625975"/>
    <x v="1"/>
    <x v="0"/>
    <x v="3"/>
    <s v="california pacific orthopaedics &amp; sports"/>
    <x v="2"/>
    <x v="0"/>
    <x v="41"/>
    <d v="2021-05-16T00:00:00"/>
    <d v="2021-02-13T00:00:00"/>
    <x v="1"/>
    <x v="1"/>
    <d v="2021-03-13T00:00:00"/>
    <n v="802159"/>
    <x v="2"/>
    <s v="B2"/>
    <x v="1"/>
    <s v="Not Verified"/>
    <n v="36000"/>
    <n v="0.23899999999999999"/>
    <n v="191.5"/>
    <n v="9.2499999999999999E-2"/>
    <n v="6000"/>
    <n v="14"/>
    <n v="6816"/>
  </r>
  <r>
    <n v="696704"/>
    <x v="18"/>
    <x v="0"/>
    <x v="3"/>
    <s v="New jersey physicians"/>
    <x v="2"/>
    <x v="0"/>
    <x v="42"/>
    <d v="2021-04-16T00:00:00"/>
    <d v="2021-02-14T00:00:00"/>
    <x v="1"/>
    <x v="1"/>
    <d v="2021-03-14T00:00:00"/>
    <n v="887895"/>
    <x v="2"/>
    <s v="B2"/>
    <x v="1"/>
    <s v="Not Verified"/>
    <n v="28000"/>
    <n v="0.22459999999999999"/>
    <n v="229.91"/>
    <n v="0.1"/>
    <n v="7125"/>
    <n v="17"/>
    <n v="8295"/>
  </r>
  <r>
    <n v="503595"/>
    <x v="18"/>
    <x v="0"/>
    <x v="3"/>
    <s v="tropicana products"/>
    <x v="2"/>
    <x v="0"/>
    <x v="48"/>
    <d v="2021-05-16T00:00:00"/>
    <d v="2021-05-13T00:00:00"/>
    <x v="1"/>
    <x v="1"/>
    <d v="2021-06-13T00:00:00"/>
    <n v="648201"/>
    <x v="2"/>
    <s v="B2"/>
    <x v="1"/>
    <s v="Not Verified"/>
    <n v="60000"/>
    <n v="4.82E-2"/>
    <n v="809.62"/>
    <n v="0.10249999999999999"/>
    <n v="25000"/>
    <n v="17"/>
    <n v="29147"/>
  </r>
  <r>
    <n v="788978"/>
    <x v="1"/>
    <x v="0"/>
    <x v="3"/>
    <s v="Howard Rice Law Firm"/>
    <x v="2"/>
    <x v="0"/>
    <x v="6"/>
    <d v="2021-05-16T00:00:00"/>
    <d v="2021-04-13T00:00:00"/>
    <x v="1"/>
    <x v="1"/>
    <d v="2021-05-13T00:00:00"/>
    <n v="992788"/>
    <x v="2"/>
    <s v="B2"/>
    <x v="1"/>
    <s v="Not Verified"/>
    <n v="83000"/>
    <n v="0.16020000000000001"/>
    <n v="292.91000000000003"/>
    <n v="0.10589999999999999"/>
    <n v="9000"/>
    <n v="38"/>
    <n v="10250"/>
  </r>
  <r>
    <n v="694866"/>
    <x v="16"/>
    <x v="0"/>
    <x v="3"/>
    <s v="General Electric"/>
    <x v="2"/>
    <x v="0"/>
    <x v="42"/>
    <d v="2021-01-14T00:00:00"/>
    <d v="2021-12-13T00:00:00"/>
    <x v="1"/>
    <x v="1"/>
    <d v="2022-01-13T00:00:00"/>
    <n v="885834"/>
    <x v="2"/>
    <s v="B2"/>
    <x v="1"/>
    <s v="Not Verified"/>
    <n v="82000"/>
    <n v="0.1774"/>
    <n v="225.88"/>
    <n v="0.1"/>
    <n v="7000"/>
    <n v="17"/>
    <n v="8120"/>
  </r>
  <r>
    <n v="362785"/>
    <x v="1"/>
    <x v="0"/>
    <x v="3"/>
    <s v="Ascent Media"/>
    <x v="2"/>
    <x v="0"/>
    <x v="36"/>
    <d v="2021-11-11T00:00:00"/>
    <d v="2021-11-11T00:00:00"/>
    <x v="1"/>
    <x v="1"/>
    <d v="2021-12-11T00:00:00"/>
    <n v="372379"/>
    <x v="2"/>
    <s v="B2"/>
    <x v="1"/>
    <s v="Not Verified"/>
    <n v="60000"/>
    <n v="9.9400000000000002E-2"/>
    <n v="496.55"/>
    <n v="0.1051"/>
    <n v="20000"/>
    <n v="16"/>
    <n v="17876"/>
  </r>
  <r>
    <n v="370055"/>
    <x v="25"/>
    <x v="0"/>
    <x v="3"/>
    <s v="U.S. Air Force"/>
    <x v="2"/>
    <x v="0"/>
    <x v="40"/>
    <d v="2021-01-12T00:00:00"/>
    <d v="2021-01-12T00:00:00"/>
    <x v="1"/>
    <x v="1"/>
    <d v="2021-02-12T00:00:00"/>
    <n v="386522"/>
    <x v="2"/>
    <s v="B2"/>
    <x v="1"/>
    <s v="Not Verified"/>
    <n v="66000"/>
    <n v="0.18310000000000001"/>
    <n v="315.49"/>
    <n v="0.11260000000000001"/>
    <n v="9600"/>
    <n v="26"/>
    <n v="11358"/>
  </r>
  <r>
    <n v="368766"/>
    <x v="4"/>
    <x v="0"/>
    <x v="3"/>
    <s v="Praxair Inc."/>
    <x v="2"/>
    <x v="0"/>
    <x v="55"/>
    <d v="2021-08-11T00:00:00"/>
    <d v="2021-08-11T00:00:00"/>
    <x v="1"/>
    <x v="1"/>
    <d v="2021-09-11T00:00:00"/>
    <n v="383570"/>
    <x v="2"/>
    <s v="B2"/>
    <x v="1"/>
    <s v="Not Verified"/>
    <n v="74000"/>
    <n v="8.77E-2"/>
    <n v="131.46"/>
    <n v="0.11260000000000001"/>
    <n v="4000"/>
    <n v="40"/>
    <n v="4714"/>
  </r>
  <r>
    <n v="671194"/>
    <x v="8"/>
    <x v="0"/>
    <x v="3"/>
    <s v="Stoll America"/>
    <x v="2"/>
    <x v="0"/>
    <x v="0"/>
    <d v="2021-09-14T00:00:00"/>
    <d v="2021-03-14T00:00:00"/>
    <x v="1"/>
    <x v="1"/>
    <d v="2021-04-14T00:00:00"/>
    <n v="858087"/>
    <x v="2"/>
    <s v="B3"/>
    <x v="1"/>
    <s v="Not Verified"/>
    <n v="65000"/>
    <n v="0.1104"/>
    <n v="259.52999999999997"/>
    <n v="0.1037"/>
    <n v="8000"/>
    <n v="15"/>
    <n v="9344"/>
  </r>
  <r>
    <n v="1010379"/>
    <x v="4"/>
    <x v="0"/>
    <x v="3"/>
    <s v="Wells Fargo Bank"/>
    <x v="2"/>
    <x v="0"/>
    <x v="22"/>
    <d v="2021-02-15T00:00:00"/>
    <d v="2021-11-14T00:00:00"/>
    <x v="1"/>
    <x v="1"/>
    <d v="2021-12-14T00:00:00"/>
    <n v="1237184"/>
    <x v="2"/>
    <s v="B3"/>
    <x v="1"/>
    <s v="Not Verified"/>
    <n v="40000"/>
    <n v="7.8E-2"/>
    <n v="529.22"/>
    <n v="0.1171"/>
    <n v="16000"/>
    <n v="9"/>
    <n v="19052"/>
  </r>
  <r>
    <n v="453770"/>
    <x v="2"/>
    <x v="0"/>
    <x v="3"/>
    <s v="Whole Foods Market"/>
    <x v="2"/>
    <x v="0"/>
    <x v="32"/>
    <d v="2021-11-11T00:00:00"/>
    <d v="2021-12-11T00:00:00"/>
    <x v="1"/>
    <x v="1"/>
    <d v="2022-01-11T00:00:00"/>
    <n v="532945"/>
    <x v="2"/>
    <s v="B3"/>
    <x v="1"/>
    <s v="Not Verified"/>
    <n v="19200"/>
    <n v="0.22689999999999999"/>
    <n v="157.38999999999999"/>
    <n v="0.1183"/>
    <n v="4750"/>
    <n v="15"/>
    <n v="5568"/>
  </r>
  <r>
    <n v="1034179"/>
    <x v="21"/>
    <x v="0"/>
    <x v="3"/>
    <s v="Dr. Marc Parness"/>
    <x v="2"/>
    <x v="0"/>
    <x v="22"/>
    <d v="2021-09-14T00:00:00"/>
    <d v="2021-10-12T00:00:00"/>
    <x v="1"/>
    <x v="1"/>
    <d v="2021-11-12T00:00:00"/>
    <n v="1263768"/>
    <x v="2"/>
    <s v="B3"/>
    <x v="1"/>
    <s v="Not Verified"/>
    <n v="35000"/>
    <n v="0.13370000000000001"/>
    <n v="396.92"/>
    <n v="0.1171"/>
    <n v="12000"/>
    <n v="20"/>
    <n v="13045"/>
  </r>
  <r>
    <n v="467660"/>
    <x v="8"/>
    <x v="0"/>
    <x v="3"/>
    <s v="Ohel Bais Ezra"/>
    <x v="2"/>
    <x v="0"/>
    <x v="31"/>
    <d v="2021-05-12T00:00:00"/>
    <d v="2021-06-12T00:00:00"/>
    <x v="1"/>
    <x v="1"/>
    <d v="2021-07-12T00:00:00"/>
    <n v="588396"/>
    <x v="2"/>
    <s v="B3"/>
    <x v="1"/>
    <s v="Not Verified"/>
    <n v="60000"/>
    <n v="7.7799999999999994E-2"/>
    <n v="497.01"/>
    <n v="0.1183"/>
    <n v="15000"/>
    <n v="27"/>
    <n v="17759"/>
  </r>
  <r>
    <n v="681742"/>
    <x v="18"/>
    <x v="0"/>
    <x v="3"/>
    <s v="Mt. Hope Trucking"/>
    <x v="2"/>
    <x v="0"/>
    <x v="0"/>
    <d v="2021-05-16T00:00:00"/>
    <d v="2021-04-14T00:00:00"/>
    <x v="1"/>
    <x v="1"/>
    <d v="2021-05-14T00:00:00"/>
    <n v="870810"/>
    <x v="2"/>
    <s v="B3"/>
    <x v="1"/>
    <s v="Not Verified"/>
    <n v="52000"/>
    <n v="7.1300000000000002E-2"/>
    <n v="389.3"/>
    <n v="0.1037"/>
    <n v="12000"/>
    <n v="12"/>
    <n v="14305"/>
  </r>
  <r>
    <n v="506698"/>
    <x v="8"/>
    <x v="0"/>
    <x v="3"/>
    <s v="New York Health &amp; Racquet Club"/>
    <x v="2"/>
    <x v="0"/>
    <x v="51"/>
    <d v="2021-04-16T00:00:00"/>
    <d v="2021-06-13T00:00:00"/>
    <x v="1"/>
    <x v="1"/>
    <d v="2021-07-13T00:00:00"/>
    <n v="653331"/>
    <x v="2"/>
    <s v="B3"/>
    <x v="1"/>
    <s v="Not Verified"/>
    <n v="80000"/>
    <n v="8.2000000000000007E-3"/>
    <n v="131.19"/>
    <n v="0.11119999999999999"/>
    <n v="4000"/>
    <n v="13"/>
    <n v="4723"/>
  </r>
  <r>
    <n v="782989"/>
    <x v="2"/>
    <x v="0"/>
    <x v="3"/>
    <s v="The Houser Group"/>
    <x v="2"/>
    <x v="0"/>
    <x v="6"/>
    <d v="2021-05-16T00:00:00"/>
    <d v="2021-07-14T00:00:00"/>
    <x v="1"/>
    <x v="1"/>
    <d v="2021-08-14T00:00:00"/>
    <n v="986057"/>
    <x v="2"/>
    <s v="B3"/>
    <x v="1"/>
    <s v="Not Verified"/>
    <n v="50000"/>
    <n v="0.21859999999999999"/>
    <n v="327.33999999999997"/>
    <n v="0.1099"/>
    <n v="10000"/>
    <n v="11"/>
    <n v="11784"/>
  </r>
  <r>
    <n v="793650"/>
    <x v="5"/>
    <x v="0"/>
    <x v="3"/>
    <s v="Zephyrhills Water"/>
    <x v="2"/>
    <x v="0"/>
    <x v="6"/>
    <d v="2021-12-13T00:00:00"/>
    <d v="2021-12-13T00:00:00"/>
    <x v="1"/>
    <x v="1"/>
    <d v="2022-01-13T00:00:00"/>
    <n v="998176"/>
    <x v="2"/>
    <s v="B3"/>
    <x v="1"/>
    <s v="Not Verified"/>
    <n v="55000"/>
    <n v="0.1525"/>
    <n v="196.41"/>
    <n v="0.1099"/>
    <n v="6000"/>
    <n v="42"/>
    <n v="7022"/>
  </r>
  <r>
    <n v="833468"/>
    <x v="1"/>
    <x v="0"/>
    <x v="3"/>
    <s v="San Gabriel Valley Habitat for Humanity"/>
    <x v="2"/>
    <x v="0"/>
    <x v="10"/>
    <d v="2021-04-16T00:00:00"/>
    <d v="2021-05-14T00:00:00"/>
    <x v="1"/>
    <x v="1"/>
    <d v="2021-06-14T00:00:00"/>
    <n v="1043064"/>
    <x v="2"/>
    <s v="B3"/>
    <x v="1"/>
    <s v="Not Verified"/>
    <n v="45020"/>
    <n v="0.1394"/>
    <n v="271.7"/>
    <n v="0.1099"/>
    <n v="8300"/>
    <n v="25"/>
    <n v="9756"/>
  </r>
  <r>
    <n v="1038701"/>
    <x v="8"/>
    <x v="0"/>
    <x v="3"/>
    <s v="Con Edison"/>
    <x v="2"/>
    <x v="0"/>
    <x v="22"/>
    <d v="2021-05-16T00:00:00"/>
    <d v="2021-03-13T00:00:00"/>
    <x v="1"/>
    <x v="1"/>
    <d v="2021-04-13T00:00:00"/>
    <n v="1268612"/>
    <x v="2"/>
    <s v="B3"/>
    <x v="1"/>
    <s v="Not Verified"/>
    <n v="92000"/>
    <n v="8.2699999999999996E-2"/>
    <n v="330.76"/>
    <n v="0.1171"/>
    <n v="10000"/>
    <n v="36"/>
    <n v="10705"/>
  </r>
  <r>
    <n v="807547"/>
    <x v="9"/>
    <x v="0"/>
    <x v="3"/>
    <s v="DARCARS Toyota"/>
    <x v="2"/>
    <x v="0"/>
    <x v="44"/>
    <d v="2021-07-15T00:00:00"/>
    <d v="2021-10-12T00:00:00"/>
    <x v="1"/>
    <x v="1"/>
    <d v="2021-11-12T00:00:00"/>
    <n v="1014141"/>
    <x v="2"/>
    <s v="B3"/>
    <x v="1"/>
    <s v="Not Verified"/>
    <n v="55000"/>
    <n v="0.20050000000000001"/>
    <n v="425.55"/>
    <n v="0.1099"/>
    <n v="13000"/>
    <n v="34"/>
    <n v="14479"/>
  </r>
  <r>
    <n v="513948"/>
    <x v="44"/>
    <x v="0"/>
    <x v="3"/>
    <s v="United States Air Force"/>
    <x v="2"/>
    <x v="0"/>
    <x v="27"/>
    <d v="2021-05-16T00:00:00"/>
    <d v="2021-02-13T00:00:00"/>
    <x v="1"/>
    <x v="1"/>
    <d v="2021-03-13T00:00:00"/>
    <n v="664164"/>
    <x v="2"/>
    <s v="B4"/>
    <x v="1"/>
    <s v="Not Verified"/>
    <n v="72324"/>
    <n v="0.1966"/>
    <n v="392.83"/>
    <n v="0.1099"/>
    <n v="12000"/>
    <n v="12"/>
    <n v="14122"/>
  </r>
  <r>
    <n v="797001"/>
    <x v="1"/>
    <x v="0"/>
    <x v="3"/>
    <s v="AMD"/>
    <x v="2"/>
    <x v="0"/>
    <x v="6"/>
    <d v="2021-05-16T00:00:00"/>
    <d v="2021-05-13T00:00:00"/>
    <x v="1"/>
    <x v="1"/>
    <d v="2021-06-13T00:00:00"/>
    <n v="1001916"/>
    <x v="2"/>
    <s v="B4"/>
    <x v="1"/>
    <s v="Not Verified"/>
    <n v="72800"/>
    <n v="0.1467"/>
    <n v="310.76"/>
    <n v="0.1149"/>
    <n v="9425"/>
    <n v="28"/>
    <n v="10890"/>
  </r>
  <r>
    <n v="502170"/>
    <x v="1"/>
    <x v="0"/>
    <x v="3"/>
    <s v="United Health Group"/>
    <x v="2"/>
    <x v="0"/>
    <x v="48"/>
    <d v="2021-02-15T00:00:00"/>
    <d v="2021-11-10T00:00:00"/>
    <x v="1"/>
    <x v="1"/>
    <d v="2021-12-10T00:00:00"/>
    <n v="645692"/>
    <x v="2"/>
    <s v="B4"/>
    <x v="1"/>
    <s v="Not Verified"/>
    <n v="37681"/>
    <n v="0.1736"/>
    <n v="261.89"/>
    <n v="0.1099"/>
    <n v="8000"/>
    <n v="10"/>
    <n v="8414"/>
  </r>
  <r>
    <n v="352346"/>
    <x v="8"/>
    <x v="0"/>
    <x v="3"/>
    <s v="Lindenhurst Public Schools"/>
    <x v="2"/>
    <x v="0"/>
    <x v="59"/>
    <d v="2021-08-10T00:00:00"/>
    <d v="2021-08-10T00:00:00"/>
    <x v="1"/>
    <x v="1"/>
    <d v="2021-09-10T00:00:00"/>
    <n v="355377"/>
    <x v="2"/>
    <s v="B4"/>
    <x v="1"/>
    <s v="Not Verified"/>
    <n v="75127"/>
    <n v="0.1462"/>
    <n v="328.95"/>
    <n v="0.10639999999999999"/>
    <n v="15000"/>
    <n v="16"/>
    <n v="11623"/>
  </r>
  <r>
    <n v="640967"/>
    <x v="7"/>
    <x v="0"/>
    <x v="3"/>
    <s v="Brown University"/>
    <x v="2"/>
    <x v="0"/>
    <x v="41"/>
    <d v="2021-04-16T00:00:00"/>
    <d v="2021-06-13T00:00:00"/>
    <x v="1"/>
    <x v="1"/>
    <d v="2021-07-13T00:00:00"/>
    <n v="820506"/>
    <x v="2"/>
    <s v="B4"/>
    <x v="1"/>
    <s v="Not Verified"/>
    <n v="144000"/>
    <n v="0.1153"/>
    <n v="322.63"/>
    <n v="9.9900000000000003E-2"/>
    <n v="10000"/>
    <n v="18"/>
    <n v="11542"/>
  </r>
  <r>
    <n v="407725"/>
    <x v="10"/>
    <x v="0"/>
    <x v="3"/>
    <s v="SUPERVALU Inc."/>
    <x v="2"/>
    <x v="0"/>
    <x v="28"/>
    <d v="2021-05-16T00:00:00"/>
    <d v="2021-06-12T00:00:00"/>
    <x v="1"/>
    <x v="1"/>
    <d v="2021-07-12T00:00:00"/>
    <n v="457272"/>
    <x v="2"/>
    <s v="B4"/>
    <x v="1"/>
    <s v="Not Verified"/>
    <n v="55000"/>
    <n v="6.8099999999999994E-2"/>
    <n v="198.99"/>
    <n v="0.11890000000000001"/>
    <n v="6000"/>
    <n v="22"/>
    <n v="7163"/>
  </r>
  <r>
    <n v="448168"/>
    <x v="8"/>
    <x v="0"/>
    <x v="3"/>
    <s v="turning stone casino resort"/>
    <x v="2"/>
    <x v="0"/>
    <x v="15"/>
    <d v="2021-10-12T00:00:00"/>
    <d v="2021-10-12T00:00:00"/>
    <x v="1"/>
    <x v="1"/>
    <d v="2021-11-12T00:00:00"/>
    <n v="549555"/>
    <x v="2"/>
    <s v="B4"/>
    <x v="1"/>
    <s v="Not Verified"/>
    <n v="32000"/>
    <n v="0.24"/>
    <n v="199.8"/>
    <n v="0.12180000000000001"/>
    <n v="6000"/>
    <n v="17"/>
    <n v="7193"/>
  </r>
  <r>
    <n v="769892"/>
    <x v="1"/>
    <x v="0"/>
    <x v="3"/>
    <s v="KIM LIGHTING"/>
    <x v="2"/>
    <x v="0"/>
    <x v="6"/>
    <d v="2021-04-16T00:00:00"/>
    <d v="2021-06-14T00:00:00"/>
    <x v="1"/>
    <x v="1"/>
    <d v="2021-07-14T00:00:00"/>
    <n v="971417"/>
    <x v="2"/>
    <s v="B4"/>
    <x v="1"/>
    <s v="Not Verified"/>
    <n v="39000"/>
    <n v="0.19139999999999999"/>
    <n v="173.1"/>
    <n v="0.1149"/>
    <n v="5250"/>
    <n v="17"/>
    <n v="6232"/>
  </r>
  <r>
    <n v="456032"/>
    <x v="8"/>
    <x v="0"/>
    <x v="3"/>
    <s v="Qualitrol Company LLC"/>
    <x v="2"/>
    <x v="0"/>
    <x v="32"/>
    <d v="2021-11-12T00:00:00"/>
    <d v="2021-11-12T00:00:00"/>
    <x v="1"/>
    <x v="1"/>
    <d v="2021-12-12T00:00:00"/>
    <n v="565997"/>
    <x v="2"/>
    <s v="B4"/>
    <x v="1"/>
    <s v="Not Verified"/>
    <n v="44000"/>
    <n v="0.17399999999999999"/>
    <n v="532.79999999999995"/>
    <n v="0.12180000000000001"/>
    <n v="16000"/>
    <n v="29"/>
    <n v="19181"/>
  </r>
  <r>
    <n v="483825"/>
    <x v="5"/>
    <x v="0"/>
    <x v="3"/>
    <s v="Morean Arts Center"/>
    <x v="2"/>
    <x v="0"/>
    <x v="46"/>
    <d v="2021-09-15T00:00:00"/>
    <d v="2021-09-15T00:00:00"/>
    <x v="1"/>
    <x v="1"/>
    <d v="2021-10-15T00:00:00"/>
    <n v="615777"/>
    <x v="2"/>
    <s v="B5"/>
    <x v="1"/>
    <s v="Not Verified"/>
    <n v="40000"/>
    <n v="0.1119"/>
    <n v="329.12"/>
    <n v="0.11360000000000001"/>
    <n v="10000"/>
    <n v="16"/>
    <n v="13255"/>
  </r>
  <r>
    <n v="465669"/>
    <x v="4"/>
    <x v="0"/>
    <x v="3"/>
    <s v="Willow Valley Retirement Communities"/>
    <x v="2"/>
    <x v="0"/>
    <x v="31"/>
    <d v="2021-12-12T00:00:00"/>
    <d v="2021-11-12T00:00:00"/>
    <x v="1"/>
    <x v="1"/>
    <d v="2021-12-12T00:00:00"/>
    <n v="584439"/>
    <x v="2"/>
    <s v="B5"/>
    <x v="1"/>
    <s v="Not Verified"/>
    <n v="28000"/>
    <n v="0.15129999999999999"/>
    <n v="485.27"/>
    <n v="0.12529999999999999"/>
    <n v="14500"/>
    <n v="13"/>
    <n v="17464"/>
  </r>
  <r>
    <n v="865056"/>
    <x v="9"/>
    <x v="0"/>
    <x v="3"/>
    <s v="Air National Guard Readiness Center"/>
    <x v="2"/>
    <x v="0"/>
    <x v="10"/>
    <d v="2021-05-16T00:00:00"/>
    <d v="2021-12-12T00:00:00"/>
    <x v="1"/>
    <x v="1"/>
    <d v="2022-01-12T00:00:00"/>
    <n v="1078301"/>
    <x v="2"/>
    <s v="B5"/>
    <x v="1"/>
    <s v="Not Verified"/>
    <n v="94837"/>
    <n v="0.1663"/>
    <n v="318.82"/>
    <n v="0.11990000000000001"/>
    <n v="9600"/>
    <n v="18"/>
    <n v="10795"/>
  </r>
  <r>
    <n v="388700"/>
    <x v="16"/>
    <x v="0"/>
    <x v="3"/>
    <s v="United States Postal Service"/>
    <x v="2"/>
    <x v="0"/>
    <x v="33"/>
    <d v="2021-04-12T00:00:00"/>
    <d v="2021-04-12T00:00:00"/>
    <x v="1"/>
    <x v="1"/>
    <d v="2021-05-12T00:00:00"/>
    <n v="422329"/>
    <x v="2"/>
    <s v="B5"/>
    <x v="1"/>
    <s v="Not Verified"/>
    <n v="52526"/>
    <n v="0.1336"/>
    <n v="599.66999999999996"/>
    <n v="0.1221"/>
    <n v="18000"/>
    <n v="25"/>
    <n v="21588"/>
  </r>
  <r>
    <n v="375396"/>
    <x v="8"/>
    <x v="0"/>
    <x v="3"/>
    <s v="Frontier Central School District"/>
    <x v="2"/>
    <x v="0"/>
    <x v="40"/>
    <d v="2021-04-16T00:00:00"/>
    <d v="2021-04-11T00:00:00"/>
    <x v="1"/>
    <x v="1"/>
    <d v="2021-05-11T00:00:00"/>
    <n v="397565"/>
    <x v="2"/>
    <s v="B5"/>
    <x v="1"/>
    <s v="Not Verified"/>
    <n v="82650"/>
    <n v="1.4200000000000001E-2"/>
    <n v="333.15"/>
    <n v="0.1221"/>
    <n v="10000"/>
    <n v="9"/>
    <n v="11814"/>
  </r>
  <r>
    <n v="558578"/>
    <x v="21"/>
    <x v="0"/>
    <x v="3"/>
    <m/>
    <x v="2"/>
    <x v="0"/>
    <x v="47"/>
    <d v="2021-08-13T00:00:00"/>
    <d v="2021-08-13T00:00:00"/>
    <x v="1"/>
    <x v="1"/>
    <d v="2021-09-13T00:00:00"/>
    <n v="719036"/>
    <x v="2"/>
    <s v="B5"/>
    <x v="1"/>
    <s v="Not Verified"/>
    <n v="80400"/>
    <n v="0.16900000000000001"/>
    <n v="344.74"/>
    <n v="0.1186"/>
    <n v="10400"/>
    <n v="16"/>
    <n v="12412"/>
  </r>
  <r>
    <n v="710165"/>
    <x v="8"/>
    <x v="0"/>
    <x v="3"/>
    <s v="JP Morgan Chase"/>
    <x v="2"/>
    <x v="0"/>
    <x v="42"/>
    <d v="2021-04-14T00:00:00"/>
    <d v="2021-04-14T00:00:00"/>
    <x v="1"/>
    <x v="1"/>
    <d v="2021-05-14T00:00:00"/>
    <n v="902886"/>
    <x v="2"/>
    <s v="B5"/>
    <x v="1"/>
    <s v="Not Verified"/>
    <n v="170000"/>
    <n v="9.9500000000000005E-2"/>
    <n v="393.5"/>
    <n v="0.1111"/>
    <n v="12000"/>
    <n v="11"/>
    <n v="14166"/>
  </r>
  <r>
    <n v="452802"/>
    <x v="8"/>
    <x v="0"/>
    <x v="3"/>
    <s v="Commerzbank"/>
    <x v="2"/>
    <x v="0"/>
    <x v="32"/>
    <d v="2021-04-16T00:00:00"/>
    <d v="2021-11-12T00:00:00"/>
    <x v="1"/>
    <x v="1"/>
    <d v="2021-12-12T00:00:00"/>
    <n v="559246"/>
    <x v="2"/>
    <s v="B5"/>
    <x v="1"/>
    <s v="Not Verified"/>
    <n v="70000"/>
    <n v="9.8900000000000002E-2"/>
    <n v="324.63"/>
    <n v="0.12529999999999999"/>
    <n v="9700"/>
    <n v="17"/>
    <n v="11686"/>
  </r>
  <r>
    <n v="516073"/>
    <x v="1"/>
    <x v="0"/>
    <x v="3"/>
    <s v="Los Angeles County Department of Social"/>
    <x v="2"/>
    <x v="0"/>
    <x v="27"/>
    <d v="2021-03-15T00:00:00"/>
    <d v="2021-06-13T00:00:00"/>
    <x v="1"/>
    <x v="1"/>
    <d v="2021-07-13T00:00:00"/>
    <n v="667039"/>
    <x v="2"/>
    <s v="B5"/>
    <x v="1"/>
    <s v="Not Verified"/>
    <n v="70800"/>
    <n v="0.2031"/>
    <n v="329.1"/>
    <n v="0.11360000000000001"/>
    <n v="10000"/>
    <n v="19"/>
    <n v="11848"/>
  </r>
  <r>
    <n v="351184"/>
    <x v="1"/>
    <x v="0"/>
    <x v="8"/>
    <s v="Electronic Arts"/>
    <x v="2"/>
    <x v="0"/>
    <x v="59"/>
    <d v="2021-02-09T00:00:00"/>
    <d v="2021-02-09T00:00:00"/>
    <x v="1"/>
    <x v="1"/>
    <d v="2021-03-09T00:00:00"/>
    <n v="353667"/>
    <x v="2"/>
    <s v="B1"/>
    <x v="1"/>
    <s v="Not Verified"/>
    <n v="45000"/>
    <n v="5.1700000000000003E-2"/>
    <n v="96.03"/>
    <n v="9.4500000000000001E-2"/>
    <n v="4800"/>
    <n v="7"/>
    <n v="3109"/>
  </r>
  <r>
    <n v="768516"/>
    <x v="25"/>
    <x v="0"/>
    <x v="8"/>
    <s v="Regional Elite Airlines Services"/>
    <x v="2"/>
    <x v="0"/>
    <x v="25"/>
    <d v="2021-06-14T00:00:00"/>
    <d v="2021-06-14T00:00:00"/>
    <x v="1"/>
    <x v="1"/>
    <d v="2021-07-14T00:00:00"/>
    <n v="969826"/>
    <x v="2"/>
    <s v="B1"/>
    <x v="1"/>
    <s v="Not Verified"/>
    <n v="24996"/>
    <n v="8.0699999999999994E-2"/>
    <n v="322.63"/>
    <n v="9.9900000000000003E-2"/>
    <n v="10000"/>
    <n v="11"/>
    <n v="11614"/>
  </r>
  <r>
    <n v="799007"/>
    <x v="9"/>
    <x v="0"/>
    <x v="8"/>
    <s v="Prometric Inc"/>
    <x v="2"/>
    <x v="0"/>
    <x v="44"/>
    <d v="2021-02-15T00:00:00"/>
    <d v="2021-07-14T00:00:00"/>
    <x v="1"/>
    <x v="1"/>
    <d v="2021-08-14T00:00:00"/>
    <n v="1004165"/>
    <x v="2"/>
    <s v="B1"/>
    <x v="1"/>
    <s v="Not Verified"/>
    <n v="55000"/>
    <n v="0.16839999999999999"/>
    <n v="451.68"/>
    <n v="9.9900000000000003E-2"/>
    <n v="14000"/>
    <n v="9"/>
    <n v="16260"/>
  </r>
  <r>
    <n v="571208"/>
    <x v="12"/>
    <x v="0"/>
    <x v="8"/>
    <s v="Integratechs"/>
    <x v="2"/>
    <x v="0"/>
    <x v="47"/>
    <d v="2021-05-16T00:00:00"/>
    <d v="2021-02-12T00:00:00"/>
    <x v="1"/>
    <x v="1"/>
    <d v="2021-03-12T00:00:00"/>
    <n v="734778"/>
    <x v="2"/>
    <s v="B1"/>
    <x v="1"/>
    <s v="Not Verified"/>
    <n v="18000"/>
    <n v="9.1999999999999998E-2"/>
    <n v="146.01"/>
    <n v="0.1038"/>
    <n v="4500"/>
    <n v="7"/>
    <n v="4824"/>
  </r>
  <r>
    <n v="763437"/>
    <x v="1"/>
    <x v="0"/>
    <x v="8"/>
    <s v="Adams &amp; Associates Inc."/>
    <x v="2"/>
    <x v="0"/>
    <x v="25"/>
    <d v="2021-11-11T00:00:00"/>
    <d v="2021-11-11T00:00:00"/>
    <x v="1"/>
    <x v="1"/>
    <d v="2021-12-11T00:00:00"/>
    <n v="964055"/>
    <x v="2"/>
    <s v="B1"/>
    <x v="1"/>
    <s v="Not Verified"/>
    <n v="61995"/>
    <n v="4.3700000000000003E-2"/>
    <n v="258.10000000000002"/>
    <n v="9.9900000000000003E-2"/>
    <n v="8000"/>
    <n v="17"/>
    <n v="8317"/>
  </r>
  <r>
    <n v="738208"/>
    <x v="9"/>
    <x v="0"/>
    <x v="8"/>
    <s v="Pew Charitable Trusts"/>
    <x v="2"/>
    <x v="0"/>
    <x v="29"/>
    <d v="2021-05-14T00:00:00"/>
    <d v="2021-05-14T00:00:00"/>
    <x v="1"/>
    <x v="1"/>
    <d v="2021-06-14T00:00:00"/>
    <n v="935546"/>
    <x v="2"/>
    <s v="B1"/>
    <x v="1"/>
    <s v="Not Verified"/>
    <n v="47000"/>
    <n v="0.12609999999999999"/>
    <n v="417.22"/>
    <n v="9.6299999999999997E-2"/>
    <n v="13000"/>
    <n v="16"/>
    <n v="15020"/>
  </r>
  <r>
    <n v="803519"/>
    <x v="1"/>
    <x v="0"/>
    <x v="8"/>
    <s v="Pacific Capital Bancorp"/>
    <x v="2"/>
    <x v="0"/>
    <x v="44"/>
    <d v="2021-05-16T00:00:00"/>
    <d v="2021-04-12T00:00:00"/>
    <x v="1"/>
    <x v="1"/>
    <d v="2021-05-12T00:00:00"/>
    <n v="1009288"/>
    <x v="2"/>
    <s v="B1"/>
    <x v="1"/>
    <s v="Not Verified"/>
    <n v="18600"/>
    <n v="0.04"/>
    <n v="54.85"/>
    <n v="9.9900000000000003E-2"/>
    <n v="1700"/>
    <n v="6"/>
    <n v="1815"/>
  </r>
  <r>
    <n v="1020243"/>
    <x v="5"/>
    <x v="0"/>
    <x v="8"/>
    <s v="AKERMAN SENTERFITT"/>
    <x v="2"/>
    <x v="0"/>
    <x v="22"/>
    <d v="2021-05-16T00:00:00"/>
    <d v="2021-12-14T00:00:00"/>
    <x v="1"/>
    <x v="1"/>
    <d v="2022-01-14T00:00:00"/>
    <n v="1249012"/>
    <x v="2"/>
    <s v="B1"/>
    <x v="1"/>
    <s v="Not Verified"/>
    <n v="30000"/>
    <n v="4.0399999999999998E-2"/>
    <n v="77.34"/>
    <n v="9.9099999999999994E-2"/>
    <n v="2400"/>
    <n v="33"/>
    <n v="2784"/>
  </r>
  <r>
    <n v="495957"/>
    <x v="8"/>
    <x v="0"/>
    <x v="8"/>
    <s v="Christian Dior Inc."/>
    <x v="2"/>
    <x v="0"/>
    <x v="26"/>
    <d v="2021-05-16T00:00:00"/>
    <d v="2021-01-12T00:00:00"/>
    <x v="1"/>
    <x v="1"/>
    <d v="2021-02-12T00:00:00"/>
    <n v="635379"/>
    <x v="2"/>
    <s v="B1"/>
    <x v="1"/>
    <s v="Not Verified"/>
    <n v="130000"/>
    <n v="9.1999999999999998E-2"/>
    <n v="418.74"/>
    <n v="9.8799999999999999E-2"/>
    <n v="13000"/>
    <n v="12"/>
    <n v="14679"/>
  </r>
  <r>
    <n v="488380"/>
    <x v="25"/>
    <x v="0"/>
    <x v="8"/>
    <s v="Deloitte Consulting"/>
    <x v="2"/>
    <x v="0"/>
    <x v="46"/>
    <d v="2021-01-11T00:00:00"/>
    <d v="2021-01-11T00:00:00"/>
    <x v="1"/>
    <x v="1"/>
    <d v="2021-02-11T00:00:00"/>
    <n v="622797"/>
    <x v="2"/>
    <s v="B1"/>
    <x v="1"/>
    <s v="Not Verified"/>
    <n v="65000"/>
    <n v="8.7900000000000006E-2"/>
    <n v="322.11"/>
    <n v="9.8799999999999999E-2"/>
    <n v="10000"/>
    <n v="6"/>
    <n v="10582"/>
  </r>
  <r>
    <n v="675042"/>
    <x v="3"/>
    <x v="0"/>
    <x v="8"/>
    <s v="Mundocom"/>
    <x v="2"/>
    <x v="0"/>
    <x v="0"/>
    <d v="2021-04-14T00:00:00"/>
    <d v="2021-03-14T00:00:00"/>
    <x v="1"/>
    <x v="1"/>
    <d v="2021-04-14T00:00:00"/>
    <n v="862753"/>
    <x v="2"/>
    <s v="B1"/>
    <x v="1"/>
    <s v="Not Verified"/>
    <n v="40000"/>
    <n v="0.16769999999999999"/>
    <n v="134.80000000000001"/>
    <n v="9.6299999999999997E-2"/>
    <n v="4200"/>
    <n v="10"/>
    <n v="4853"/>
  </r>
  <r>
    <n v="486476"/>
    <x v="8"/>
    <x v="0"/>
    <x v="8"/>
    <s v="Sensis Corporation"/>
    <x v="2"/>
    <x v="0"/>
    <x v="46"/>
    <d v="2021-07-10T00:00:00"/>
    <d v="2021-08-10T00:00:00"/>
    <x v="1"/>
    <x v="1"/>
    <d v="2021-09-10T00:00:00"/>
    <n v="619983"/>
    <x v="2"/>
    <s v="B1"/>
    <x v="1"/>
    <s v="Not Verified"/>
    <n v="103241"/>
    <n v="0.1444"/>
    <n v="322.11"/>
    <n v="9.8799999999999999E-2"/>
    <n v="10000"/>
    <n v="30"/>
    <n v="10392"/>
  </r>
  <r>
    <n v="495445"/>
    <x v="5"/>
    <x v="0"/>
    <x v="8"/>
    <s v="North Broward Health District"/>
    <x v="2"/>
    <x v="0"/>
    <x v="26"/>
    <d v="2021-05-12T00:00:00"/>
    <d v="2021-05-12T00:00:00"/>
    <x v="1"/>
    <x v="1"/>
    <d v="2021-06-12T00:00:00"/>
    <n v="634616"/>
    <x v="2"/>
    <s v="B1"/>
    <x v="1"/>
    <s v="Not Verified"/>
    <n v="24000"/>
    <n v="0.22650000000000001"/>
    <n v="273.79000000000002"/>
    <n v="9.8799999999999999E-2"/>
    <n v="8500"/>
    <n v="12"/>
    <n v="9710"/>
  </r>
  <r>
    <n v="485083"/>
    <x v="19"/>
    <x v="0"/>
    <x v="8"/>
    <s v="NKG Productions"/>
    <x v="2"/>
    <x v="0"/>
    <x v="46"/>
    <d v="2021-02-13T00:00:00"/>
    <d v="2021-03-13T00:00:00"/>
    <x v="1"/>
    <x v="1"/>
    <d v="2021-04-13T00:00:00"/>
    <n v="617880"/>
    <x v="2"/>
    <s v="B1"/>
    <x v="1"/>
    <s v="Not Verified"/>
    <n v="36000"/>
    <n v="0.24399999999999999"/>
    <n v="467.06"/>
    <n v="9.8799999999999999E-2"/>
    <n v="14500"/>
    <n v="17"/>
    <n v="16815"/>
  </r>
  <r>
    <n v="443433"/>
    <x v="1"/>
    <x v="0"/>
    <x v="8"/>
    <s v="Wells Fargo"/>
    <x v="2"/>
    <x v="0"/>
    <x v="52"/>
    <d v="2021-05-11T00:00:00"/>
    <d v="2021-06-11T00:00:00"/>
    <x v="1"/>
    <x v="1"/>
    <d v="2021-07-11T00:00:00"/>
    <n v="539561"/>
    <x v="2"/>
    <s v="B1"/>
    <x v="1"/>
    <s v="Not Verified"/>
    <n v="77000"/>
    <n v="5.8400000000000001E-2"/>
    <n v="524.86"/>
    <n v="0.1114"/>
    <n v="16000"/>
    <n v="28"/>
    <n v="18192"/>
  </r>
  <r>
    <n v="845720"/>
    <x v="1"/>
    <x v="0"/>
    <x v="8"/>
    <s v="TW &amp; Company"/>
    <x v="2"/>
    <x v="0"/>
    <x v="11"/>
    <d v="2021-08-14T00:00:00"/>
    <d v="2021-08-14T00:00:00"/>
    <x v="1"/>
    <x v="1"/>
    <d v="2021-09-14T00:00:00"/>
    <n v="1056997"/>
    <x v="2"/>
    <s v="B1"/>
    <x v="1"/>
    <s v="Not Verified"/>
    <n v="37200"/>
    <n v="0.24"/>
    <n v="193.58"/>
    <n v="9.9900000000000003E-2"/>
    <n v="6000"/>
    <n v="19"/>
    <n v="6969"/>
  </r>
  <r>
    <n v="429170"/>
    <x v="5"/>
    <x v="0"/>
    <x v="8"/>
    <s v="millers ale house"/>
    <x v="2"/>
    <x v="0"/>
    <x v="30"/>
    <d v="2021-08-12T00:00:00"/>
    <d v="2021-08-12T00:00:00"/>
    <x v="1"/>
    <x v="1"/>
    <d v="2021-09-12T00:00:00"/>
    <n v="508356"/>
    <x v="2"/>
    <s v="B1"/>
    <x v="1"/>
    <s v="Not Verified"/>
    <n v="50000"/>
    <n v="0.22459999999999999"/>
    <n v="327.14"/>
    <n v="0.1095"/>
    <n v="10000"/>
    <n v="34"/>
    <n v="11777"/>
  </r>
  <r>
    <n v="1036008"/>
    <x v="13"/>
    <x v="0"/>
    <x v="8"/>
    <s v="Walla Walla University"/>
    <x v="2"/>
    <x v="0"/>
    <x v="22"/>
    <d v="2021-01-15T00:00:00"/>
    <d v="2021-05-13T00:00:00"/>
    <x v="1"/>
    <x v="1"/>
    <d v="2021-06-13T00:00:00"/>
    <n v="1265669"/>
    <x v="2"/>
    <s v="B1"/>
    <x v="1"/>
    <s v="Not Verified"/>
    <n v="45000"/>
    <n v="0.18690000000000001"/>
    <n v="77.34"/>
    <n v="9.9099999999999994E-2"/>
    <n v="2400"/>
    <n v="37"/>
    <n v="2670"/>
  </r>
  <r>
    <n v="661538"/>
    <x v="8"/>
    <x v="0"/>
    <x v="8"/>
    <s v="The International Rescue Committee"/>
    <x v="2"/>
    <x v="0"/>
    <x v="21"/>
    <d v="2021-12-13T00:00:00"/>
    <d v="2021-12-13T00:00:00"/>
    <x v="1"/>
    <x v="1"/>
    <d v="2022-01-13T00:00:00"/>
    <n v="846026"/>
    <x v="2"/>
    <s v="B2"/>
    <x v="1"/>
    <s v="Not Verified"/>
    <n v="79000"/>
    <n v="2.9000000000000001E-2"/>
    <n v="193.61"/>
    <n v="0.1"/>
    <n v="6000"/>
    <n v="4"/>
    <n v="6909"/>
  </r>
  <r>
    <n v="745134"/>
    <x v="1"/>
    <x v="0"/>
    <x v="8"/>
    <s v="DCAA"/>
    <x v="2"/>
    <x v="0"/>
    <x v="25"/>
    <d v="2021-10-13T00:00:00"/>
    <d v="2021-07-12T00:00:00"/>
    <x v="1"/>
    <x v="1"/>
    <d v="2021-08-12T00:00:00"/>
    <n v="943676"/>
    <x v="2"/>
    <s v="B2"/>
    <x v="1"/>
    <s v="Not Verified"/>
    <n v="46728"/>
    <n v="2.9000000000000001E-2"/>
    <n v="86.25"/>
    <n v="0.10589999999999999"/>
    <n v="2650"/>
    <n v="15"/>
    <n v="2925"/>
  </r>
  <r>
    <n v="690167"/>
    <x v="9"/>
    <x v="0"/>
    <x v="8"/>
    <s v="J.M. Waller Associates, Inc."/>
    <x v="2"/>
    <x v="0"/>
    <x v="42"/>
    <d v="2021-03-14T00:00:00"/>
    <d v="2021-03-14T00:00:00"/>
    <x v="1"/>
    <x v="1"/>
    <d v="2021-04-14T00:00:00"/>
    <n v="880567"/>
    <x v="2"/>
    <s v="B2"/>
    <x v="1"/>
    <s v="Not Verified"/>
    <n v="67000"/>
    <n v="0.11840000000000001"/>
    <n v="245.24"/>
    <n v="0.1"/>
    <n v="7600"/>
    <n v="7"/>
    <n v="8828"/>
  </r>
  <r>
    <n v="590346"/>
    <x v="8"/>
    <x v="0"/>
    <x v="8"/>
    <s v="School  of Visual Arts"/>
    <x v="2"/>
    <x v="0"/>
    <x v="50"/>
    <d v="2021-02-16T00:00:00"/>
    <d v="2021-08-11T00:00:00"/>
    <x v="1"/>
    <x v="1"/>
    <d v="2021-09-11T00:00:00"/>
    <n v="758321"/>
    <x v="2"/>
    <s v="B2"/>
    <x v="1"/>
    <s v="Not Verified"/>
    <n v="30000"/>
    <n v="4.7199999999999999E-2"/>
    <n v="88.08"/>
    <n v="0.1075"/>
    <n v="2700"/>
    <n v="9"/>
    <n v="2902"/>
  </r>
  <r>
    <n v="475176"/>
    <x v="41"/>
    <x v="0"/>
    <x v="8"/>
    <s v="ASET International"/>
    <x v="2"/>
    <x v="0"/>
    <x v="24"/>
    <d v="2021-03-16T00:00:00"/>
    <d v="2021-02-11T00:00:00"/>
    <x v="1"/>
    <x v="1"/>
    <d v="2021-03-11T00:00:00"/>
    <n v="601363"/>
    <x v="2"/>
    <s v="B2"/>
    <x v="1"/>
    <s v="Not Verified"/>
    <n v="44000"/>
    <n v="0.12189999999999999"/>
    <n v="494.53"/>
    <n v="0.1148"/>
    <n v="15000"/>
    <n v="8"/>
    <n v="16595"/>
  </r>
  <r>
    <n v="450187"/>
    <x v="8"/>
    <x v="0"/>
    <x v="8"/>
    <s v="Ernst &amp; Young"/>
    <x v="2"/>
    <x v="0"/>
    <x v="15"/>
    <d v="2021-05-16T00:00:00"/>
    <d v="2021-10-12T00:00:00"/>
    <x v="1"/>
    <x v="1"/>
    <d v="2021-11-12T00:00:00"/>
    <n v="553527"/>
    <x v="2"/>
    <s v="B2"/>
    <x v="1"/>
    <s v="Not Verified"/>
    <n v="90000"/>
    <n v="3.4700000000000002E-2"/>
    <n v="395.63"/>
    <n v="0.1148"/>
    <n v="12000"/>
    <n v="12"/>
    <n v="14242"/>
  </r>
  <r>
    <n v="785787"/>
    <x v="2"/>
    <x v="0"/>
    <x v="8"/>
    <s v="Gulf Bend MHMR"/>
    <x v="2"/>
    <x v="0"/>
    <x v="6"/>
    <d v="2021-01-16T00:00:00"/>
    <d v="2021-07-14T00:00:00"/>
    <x v="1"/>
    <x v="1"/>
    <d v="2021-08-14T00:00:00"/>
    <n v="989129"/>
    <x v="2"/>
    <s v="B2"/>
    <x v="1"/>
    <s v="Not Verified"/>
    <n v="19200"/>
    <n v="0.16059999999999999"/>
    <n v="65.09"/>
    <n v="0.10589999999999999"/>
    <n v="2000"/>
    <n v="17"/>
    <n v="2345"/>
  </r>
  <r>
    <n v="695093"/>
    <x v="5"/>
    <x v="0"/>
    <x v="8"/>
    <s v="Millenium Partners"/>
    <x v="2"/>
    <x v="0"/>
    <x v="42"/>
    <d v="2021-04-13T00:00:00"/>
    <d v="2021-04-12T00:00:00"/>
    <x v="1"/>
    <x v="1"/>
    <d v="2021-05-12T00:00:00"/>
    <n v="886123"/>
    <x v="2"/>
    <s v="B2"/>
    <x v="1"/>
    <s v="Not Verified"/>
    <n v="48000"/>
    <n v="0.18729999999999999"/>
    <n v="516.28"/>
    <n v="0.1"/>
    <n v="16000"/>
    <n v="18"/>
    <n v="17477"/>
  </r>
  <r>
    <n v="480675"/>
    <x v="29"/>
    <x v="0"/>
    <x v="8"/>
    <s v="Business Technology Group  LLC"/>
    <x v="2"/>
    <x v="0"/>
    <x v="46"/>
    <d v="2021-05-16T00:00:00"/>
    <d v="2021-06-12T00:00:00"/>
    <x v="1"/>
    <x v="1"/>
    <d v="2021-07-12T00:00:00"/>
    <n v="611124"/>
    <x v="2"/>
    <s v="B2"/>
    <x v="1"/>
    <s v="Not Verified"/>
    <n v="39000"/>
    <n v="0.20860000000000001"/>
    <n v="323.85000000000002"/>
    <n v="0.10249999999999999"/>
    <n v="10000"/>
    <n v="12"/>
    <n v="11562"/>
  </r>
  <r>
    <n v="487274"/>
    <x v="9"/>
    <x v="0"/>
    <x v="8"/>
    <s v="US military army"/>
    <x v="2"/>
    <x v="0"/>
    <x v="46"/>
    <d v="2021-09-11T00:00:00"/>
    <d v="2021-09-11T00:00:00"/>
    <x v="1"/>
    <x v="1"/>
    <d v="2021-10-11T00:00:00"/>
    <n v="621123"/>
    <x v="2"/>
    <s v="B2"/>
    <x v="1"/>
    <s v="Not Verified"/>
    <n v="50400"/>
    <n v="0.14829999999999999"/>
    <n v="242.89"/>
    <n v="0.10249999999999999"/>
    <n v="7500"/>
    <n v="10"/>
    <n v="8408"/>
  </r>
  <r>
    <n v="555592"/>
    <x v="25"/>
    <x v="0"/>
    <x v="8"/>
    <s v="tektonics design group"/>
    <x v="2"/>
    <x v="0"/>
    <x v="47"/>
    <d v="2021-06-12T00:00:00"/>
    <d v="2021-07-11T00:00:00"/>
    <x v="1"/>
    <x v="1"/>
    <d v="2021-08-11T00:00:00"/>
    <n v="715498"/>
    <x v="2"/>
    <s v="B2"/>
    <x v="1"/>
    <s v="Not Verified"/>
    <n v="38500"/>
    <n v="0.14810000000000001"/>
    <n v="391.45"/>
    <n v="0.1075"/>
    <n v="12000"/>
    <n v="13"/>
    <n v="13039"/>
  </r>
  <r>
    <n v="750538"/>
    <x v="6"/>
    <x v="0"/>
    <x v="8"/>
    <s v="Pugsley Correctional Facility"/>
    <x v="2"/>
    <x v="0"/>
    <x v="25"/>
    <d v="2021-03-14T00:00:00"/>
    <d v="2021-09-12T00:00:00"/>
    <x v="1"/>
    <x v="1"/>
    <d v="2021-10-12T00:00:00"/>
    <n v="949899"/>
    <x v="2"/>
    <s v="B2"/>
    <x v="1"/>
    <s v="Not Verified"/>
    <n v="42000"/>
    <n v="0.22170000000000001"/>
    <n v="81.37"/>
    <n v="0.10589999999999999"/>
    <n v="2500"/>
    <n v="15"/>
    <n v="2788"/>
  </r>
  <r>
    <n v="293123"/>
    <x v="8"/>
    <x v="0"/>
    <x v="8"/>
    <s v="Greystone"/>
    <x v="2"/>
    <x v="0"/>
    <x v="35"/>
    <d v="2021-03-13T00:00:00"/>
    <d v="2021-04-11T00:00:00"/>
    <x v="1"/>
    <x v="1"/>
    <d v="2021-05-11T00:00:00"/>
    <n v="293092"/>
    <x v="2"/>
    <s v="B2"/>
    <x v="1"/>
    <s v="Not Verified"/>
    <n v="175000"/>
    <n v="3.1699999999999999E-2"/>
    <n v="482.32"/>
    <n v="9.7600000000000006E-2"/>
    <n v="15000"/>
    <n v="10"/>
    <n v="17363"/>
  </r>
  <r>
    <n v="851092"/>
    <x v="25"/>
    <x v="0"/>
    <x v="8"/>
    <s v="Capital Interior Contractors"/>
    <x v="2"/>
    <x v="0"/>
    <x v="11"/>
    <d v="2021-03-16T00:00:00"/>
    <d v="2021-09-14T00:00:00"/>
    <x v="1"/>
    <x v="1"/>
    <d v="2021-10-14T00:00:00"/>
    <n v="1062979"/>
    <x v="2"/>
    <s v="B2"/>
    <x v="1"/>
    <s v="Not Verified"/>
    <n v="42504"/>
    <n v="0.1135"/>
    <n v="234.33"/>
    <n v="0.10589999999999999"/>
    <n v="7200"/>
    <n v="14"/>
    <n v="8436"/>
  </r>
  <r>
    <n v="474294"/>
    <x v="33"/>
    <x v="0"/>
    <x v="8"/>
    <s v="Hampton Inn &amp; Suites"/>
    <x v="2"/>
    <x v="0"/>
    <x v="24"/>
    <d v="2021-05-12T00:00:00"/>
    <d v="2021-05-12T00:00:00"/>
    <x v="1"/>
    <x v="1"/>
    <d v="2021-06-12T00:00:00"/>
    <n v="599919"/>
    <x v="2"/>
    <s v="B2"/>
    <x v="1"/>
    <s v="Not Verified"/>
    <n v="25000"/>
    <n v="0.16700000000000001"/>
    <n v="296.72000000000003"/>
    <n v="0.1148"/>
    <n v="9000"/>
    <n v="29"/>
    <n v="10538"/>
  </r>
  <r>
    <n v="1056923"/>
    <x v="2"/>
    <x v="0"/>
    <x v="8"/>
    <s v="H.O.P.E. Farm"/>
    <x v="2"/>
    <x v="0"/>
    <x v="12"/>
    <d v="2021-05-15T00:00:00"/>
    <d v="2021-10-12T00:00:00"/>
    <x v="1"/>
    <x v="1"/>
    <d v="2021-11-12T00:00:00"/>
    <n v="1288478"/>
    <x v="2"/>
    <s v="B2"/>
    <x v="1"/>
    <s v="Not Verified"/>
    <n v="40000"/>
    <n v="0.20730000000000001"/>
    <n v="195.44"/>
    <n v="0.1065"/>
    <n v="6000"/>
    <n v="23"/>
    <n v="6433"/>
  </r>
  <r>
    <n v="1053176"/>
    <x v="1"/>
    <x v="0"/>
    <x v="8"/>
    <s v="Baynote"/>
    <x v="2"/>
    <x v="0"/>
    <x v="12"/>
    <d v="2021-05-16T00:00:00"/>
    <d v="2021-07-13T00:00:00"/>
    <x v="1"/>
    <x v="1"/>
    <d v="2021-08-13T00:00:00"/>
    <n v="1284734"/>
    <x v="2"/>
    <s v="B3"/>
    <x v="1"/>
    <s v="Not Verified"/>
    <n v="90000"/>
    <n v="7.2099999999999997E-2"/>
    <n v="109.16"/>
    <n v="0.1171"/>
    <n v="3300"/>
    <n v="5"/>
    <n v="3776"/>
  </r>
  <r>
    <n v="420124"/>
    <x v="42"/>
    <x v="0"/>
    <x v="8"/>
    <s v="RightNow Technologies, Inc."/>
    <x v="2"/>
    <x v="0"/>
    <x v="46"/>
    <d v="2021-05-16T00:00:00"/>
    <d v="2021-04-12T00:00:00"/>
    <x v="1"/>
    <x v="1"/>
    <d v="2021-05-12T00:00:00"/>
    <n v="493209"/>
    <x v="2"/>
    <s v="B3"/>
    <x v="1"/>
    <s v="Not Verified"/>
    <n v="41600"/>
    <n v="0.15920000000000001"/>
    <n v="364.67"/>
    <n v="0.1062"/>
    <n v="11200"/>
    <n v="7"/>
    <n v="12957"/>
  </r>
  <r>
    <n v="801285"/>
    <x v="16"/>
    <x v="0"/>
    <x v="8"/>
    <s v="Grasshopper Group"/>
    <x v="2"/>
    <x v="0"/>
    <x v="44"/>
    <d v="2021-04-16T00:00:00"/>
    <d v="2021-12-13T00:00:00"/>
    <x v="1"/>
    <x v="1"/>
    <d v="2022-01-13T00:00:00"/>
    <n v="1006850"/>
    <x v="2"/>
    <s v="B3"/>
    <x v="1"/>
    <s v="Not Verified"/>
    <n v="83000"/>
    <n v="0.1067"/>
    <n v="392.81"/>
    <n v="0.1099"/>
    <n v="12000"/>
    <n v="18"/>
    <n v="14044"/>
  </r>
  <r>
    <n v="858120"/>
    <x v="9"/>
    <x v="0"/>
    <x v="8"/>
    <s v="UMMC"/>
    <x v="2"/>
    <x v="0"/>
    <x v="11"/>
    <d v="2021-09-14T00:00:00"/>
    <d v="2021-09-14T00:00:00"/>
    <x v="1"/>
    <x v="1"/>
    <d v="2021-10-14T00:00:00"/>
    <n v="1070673"/>
    <x v="2"/>
    <s v="B3"/>
    <x v="1"/>
    <s v="Not Verified"/>
    <n v="39996"/>
    <n v="0.1182"/>
    <n v="327.33999999999997"/>
    <n v="0.1099"/>
    <n v="10000"/>
    <n v="12"/>
    <n v="11784"/>
  </r>
  <r>
    <n v="361752"/>
    <x v="19"/>
    <x v="0"/>
    <x v="8"/>
    <s v="Midland Retail"/>
    <x v="2"/>
    <x v="0"/>
    <x v="36"/>
    <d v="2021-08-12T00:00:00"/>
    <d v="2021-11-11T00:00:00"/>
    <x v="1"/>
    <x v="1"/>
    <d v="2021-12-11T00:00:00"/>
    <n v="370500"/>
    <x v="2"/>
    <s v="B3"/>
    <x v="1"/>
    <s v="Not Verified"/>
    <n v="35000"/>
    <n v="0.1762"/>
    <n v="78.38"/>
    <n v="0.10829999999999999"/>
    <n v="2400"/>
    <n v="12"/>
    <n v="2822"/>
  </r>
  <r>
    <n v="765086"/>
    <x v="33"/>
    <x v="0"/>
    <x v="8"/>
    <s v="Henry J. Lee Distributors"/>
    <x v="2"/>
    <x v="0"/>
    <x v="25"/>
    <d v="2021-03-14T00:00:00"/>
    <d v="2021-09-13T00:00:00"/>
    <x v="1"/>
    <x v="1"/>
    <d v="2021-10-13T00:00:00"/>
    <n v="965918"/>
    <x v="2"/>
    <s v="B3"/>
    <x v="1"/>
    <s v="Not Verified"/>
    <n v="31200"/>
    <n v="9.9599999999999994E-2"/>
    <n v="98.21"/>
    <n v="0.1099"/>
    <n v="3000"/>
    <n v="12"/>
    <n v="3497"/>
  </r>
  <r>
    <n v="827438"/>
    <x v="3"/>
    <x v="0"/>
    <x v="8"/>
    <s v="Fifth Third Bank"/>
    <x v="2"/>
    <x v="0"/>
    <x v="44"/>
    <d v="2021-05-16T00:00:00"/>
    <d v="2021-03-14T00:00:00"/>
    <x v="1"/>
    <x v="1"/>
    <d v="2021-04-14T00:00:00"/>
    <n v="1036392"/>
    <x v="2"/>
    <s v="B3"/>
    <x v="1"/>
    <s v="Not Verified"/>
    <n v="34000"/>
    <n v="0.1348"/>
    <n v="261.88"/>
    <n v="0.1099"/>
    <n v="8000"/>
    <n v="6"/>
    <n v="9392"/>
  </r>
  <r>
    <n v="586034"/>
    <x v="31"/>
    <x v="0"/>
    <x v="8"/>
    <s v="Signature Healthcare"/>
    <x v="2"/>
    <x v="0"/>
    <x v="54"/>
    <d v="2021-07-13T00:00:00"/>
    <d v="2021-06-13T00:00:00"/>
    <x v="1"/>
    <x v="1"/>
    <d v="2021-07-13T00:00:00"/>
    <n v="752910"/>
    <x v="2"/>
    <s v="B3"/>
    <x v="1"/>
    <s v="Not Verified"/>
    <n v="40000"/>
    <n v="0.16830000000000001"/>
    <n v="770.7"/>
    <n v="0.11119999999999999"/>
    <n v="23500"/>
    <n v="15"/>
    <n v="27557"/>
  </r>
  <r>
    <n v="1004123"/>
    <x v="1"/>
    <x v="0"/>
    <x v="8"/>
    <s v="Lockheed Martin"/>
    <x v="2"/>
    <x v="0"/>
    <x v="13"/>
    <d v="2021-05-16T00:00:00"/>
    <d v="2021-11-14T00:00:00"/>
    <x v="1"/>
    <x v="1"/>
    <d v="2021-12-14T00:00:00"/>
    <n v="1230753"/>
    <x v="2"/>
    <s v="B3"/>
    <x v="1"/>
    <s v="Not Verified"/>
    <n v="77000"/>
    <n v="0.11600000000000001"/>
    <n v="396.92"/>
    <n v="0.1171"/>
    <n v="12000"/>
    <n v="8"/>
    <n v="14289"/>
  </r>
  <r>
    <n v="809480"/>
    <x v="18"/>
    <x v="0"/>
    <x v="8"/>
    <s v="Grimshaw Architects"/>
    <x v="2"/>
    <x v="0"/>
    <x v="44"/>
    <d v="2021-07-14T00:00:00"/>
    <d v="2021-07-14T00:00:00"/>
    <x v="1"/>
    <x v="1"/>
    <d v="2021-08-14T00:00:00"/>
    <n v="1016306"/>
    <x v="2"/>
    <s v="B3"/>
    <x v="1"/>
    <s v="Not Verified"/>
    <n v="51000"/>
    <n v="6.1199999999999997E-2"/>
    <n v="294.61"/>
    <n v="0.1099"/>
    <n v="9000"/>
    <n v="9"/>
    <n v="10606"/>
  </r>
  <r>
    <n v="715370"/>
    <x v="2"/>
    <x v="0"/>
    <x v="8"/>
    <s v="wells fargo bank"/>
    <x v="2"/>
    <x v="0"/>
    <x v="42"/>
    <d v="2021-05-16T00:00:00"/>
    <d v="2021-02-12T00:00:00"/>
    <x v="1"/>
    <x v="1"/>
    <d v="2021-03-12T00:00:00"/>
    <n v="908939"/>
    <x v="2"/>
    <s v="B3"/>
    <x v="1"/>
    <s v="Not Verified"/>
    <n v="12000"/>
    <n v="0.17699999999999999"/>
    <n v="99.76"/>
    <n v="0.1037"/>
    <n v="3075"/>
    <n v="9"/>
    <n v="3312"/>
  </r>
  <r>
    <n v="500822"/>
    <x v="20"/>
    <x v="0"/>
    <x v="8"/>
    <s v="Arizona Land and Ranch Inc"/>
    <x v="2"/>
    <x v="0"/>
    <x v="48"/>
    <d v="2021-02-16T00:00:00"/>
    <d v="2021-12-12T00:00:00"/>
    <x v="1"/>
    <x v="1"/>
    <d v="2022-01-12T00:00:00"/>
    <n v="643418"/>
    <x v="2"/>
    <s v="B3"/>
    <x v="1"/>
    <s v="Not Verified"/>
    <n v="50000"/>
    <n v="0.20469999999999999"/>
    <n v="260.48"/>
    <n v="0.1062"/>
    <n v="8000"/>
    <n v="28"/>
    <n v="9355"/>
  </r>
  <r>
    <n v="718022"/>
    <x v="1"/>
    <x v="0"/>
    <x v="8"/>
    <s v="UCSF Medical Center"/>
    <x v="2"/>
    <x v="0"/>
    <x v="29"/>
    <d v="2021-09-12T00:00:00"/>
    <d v="2021-08-12T00:00:00"/>
    <x v="1"/>
    <x v="1"/>
    <d v="2021-09-12T00:00:00"/>
    <n v="912183"/>
    <x v="2"/>
    <s v="B3"/>
    <x v="1"/>
    <s v="Not Verified"/>
    <n v="28800"/>
    <n v="0.20250000000000001"/>
    <n v="287.92"/>
    <n v="0.1037"/>
    <n v="8875"/>
    <n v="10"/>
    <n v="9875"/>
  </r>
  <r>
    <n v="469025"/>
    <x v="8"/>
    <x v="0"/>
    <x v="8"/>
    <s v="Verizon"/>
    <x v="2"/>
    <x v="0"/>
    <x v="31"/>
    <d v="2021-05-16T00:00:00"/>
    <d v="2021-04-11T00:00:00"/>
    <x v="1"/>
    <x v="1"/>
    <d v="2021-05-11T00:00:00"/>
    <n v="591192"/>
    <x v="2"/>
    <s v="B3"/>
    <x v="1"/>
    <s v="Not Verified"/>
    <n v="59000"/>
    <n v="0.15359999999999999"/>
    <n v="281.64"/>
    <n v="0.1183"/>
    <n v="8500"/>
    <n v="17"/>
    <n v="9543"/>
  </r>
  <r>
    <n v="866873"/>
    <x v="44"/>
    <x v="0"/>
    <x v="8"/>
    <s v="State of Alaska"/>
    <x v="2"/>
    <x v="0"/>
    <x v="10"/>
    <d v="2021-07-13T00:00:00"/>
    <d v="2021-07-13T00:00:00"/>
    <x v="1"/>
    <x v="1"/>
    <d v="2021-08-13T00:00:00"/>
    <n v="1080392"/>
    <x v="2"/>
    <s v="B3"/>
    <x v="1"/>
    <s v="Not Verified"/>
    <n v="63250"/>
    <n v="0.1019"/>
    <n v="203.77"/>
    <n v="0.1099"/>
    <n v="6225"/>
    <n v="13"/>
    <n v="7150"/>
  </r>
  <r>
    <n v="733889"/>
    <x v="1"/>
    <x v="0"/>
    <x v="8"/>
    <s v="AGIA"/>
    <x v="2"/>
    <x v="0"/>
    <x v="29"/>
    <d v="2021-05-14T00:00:00"/>
    <d v="2021-05-14T00:00:00"/>
    <x v="1"/>
    <x v="1"/>
    <d v="2021-06-14T00:00:00"/>
    <n v="930315"/>
    <x v="2"/>
    <s v="B3"/>
    <x v="1"/>
    <s v="Not Verified"/>
    <n v="52000"/>
    <n v="0.19270000000000001"/>
    <n v="291.98"/>
    <n v="0.1037"/>
    <n v="9000"/>
    <n v="13"/>
    <n v="10511"/>
  </r>
  <r>
    <n v="635489"/>
    <x v="8"/>
    <x v="0"/>
    <x v="8"/>
    <s v="BronxWorks, Inc."/>
    <x v="2"/>
    <x v="0"/>
    <x v="21"/>
    <d v="2021-02-13T00:00:00"/>
    <d v="2021-06-12T00:00:00"/>
    <x v="1"/>
    <x v="1"/>
    <d v="2021-07-12T00:00:00"/>
    <n v="814077"/>
    <x v="2"/>
    <s v="B3"/>
    <x v="1"/>
    <s v="Not Verified"/>
    <n v="62000"/>
    <n v="0.15870000000000001"/>
    <n v="410.75"/>
    <n v="9.6199999999999994E-2"/>
    <n v="12800"/>
    <n v="21"/>
    <n v="14134"/>
  </r>
  <r>
    <n v="736236"/>
    <x v="37"/>
    <x v="0"/>
    <x v="8"/>
    <s v="DKS Associates"/>
    <x v="2"/>
    <x v="0"/>
    <x v="29"/>
    <d v="2021-12-13T00:00:00"/>
    <d v="2021-11-12T00:00:00"/>
    <x v="1"/>
    <x v="1"/>
    <d v="2021-12-12T00:00:00"/>
    <n v="933092"/>
    <x v="2"/>
    <s v="B3"/>
    <x v="1"/>
    <s v="Not Verified"/>
    <n v="52500"/>
    <n v="0.16869999999999999"/>
    <n v="486.62"/>
    <n v="0.1037"/>
    <n v="15000"/>
    <n v="27"/>
    <n v="16839"/>
  </r>
  <r>
    <n v="786569"/>
    <x v="8"/>
    <x v="0"/>
    <x v="8"/>
    <s v="Hauptman Woodward Institute"/>
    <x v="2"/>
    <x v="0"/>
    <x v="6"/>
    <d v="2021-07-15T00:00:00"/>
    <d v="2021-03-12T00:00:00"/>
    <x v="1"/>
    <x v="1"/>
    <d v="2021-04-12T00:00:00"/>
    <n v="989972"/>
    <x v="2"/>
    <s v="B3"/>
    <x v="1"/>
    <s v="Not Verified"/>
    <n v="35000"/>
    <n v="0.2445"/>
    <n v="245.51"/>
    <n v="0.1099"/>
    <n v="7500"/>
    <n v="17"/>
    <n v="8003"/>
  </r>
  <r>
    <n v="734821"/>
    <x v="4"/>
    <x v="0"/>
    <x v="8"/>
    <s v="New Life Presbyterian Church"/>
    <x v="2"/>
    <x v="0"/>
    <x v="29"/>
    <d v="2021-03-12T00:00:00"/>
    <d v="2021-04-12T00:00:00"/>
    <x v="1"/>
    <x v="1"/>
    <d v="2021-05-12T00:00:00"/>
    <n v="931395"/>
    <x v="2"/>
    <s v="B3"/>
    <x v="1"/>
    <s v="Not Verified"/>
    <n v="42000"/>
    <n v="0.2366"/>
    <n v="210.87"/>
    <n v="0.1037"/>
    <n v="6500"/>
    <n v="30"/>
    <n v="7043"/>
  </r>
  <r>
    <n v="480665"/>
    <x v="2"/>
    <x v="0"/>
    <x v="8"/>
    <s v="Gravell  and  Company"/>
    <x v="2"/>
    <x v="0"/>
    <x v="46"/>
    <d v="2021-05-16T00:00:00"/>
    <d v="2021-08-12T00:00:00"/>
    <x v="1"/>
    <x v="1"/>
    <d v="2021-09-12T00:00:00"/>
    <n v="611111"/>
    <x v="2"/>
    <s v="B3"/>
    <x v="1"/>
    <s v="Not Verified"/>
    <n v="90000"/>
    <n v="0.24160000000000001"/>
    <n v="390.72"/>
    <n v="0.1062"/>
    <n v="12000"/>
    <n v="28"/>
    <n v="13995"/>
  </r>
  <r>
    <n v="1041316"/>
    <x v="4"/>
    <x v="0"/>
    <x v="8"/>
    <s v="BNY Mellon"/>
    <x v="2"/>
    <x v="0"/>
    <x v="22"/>
    <d v="2021-12-14T00:00:00"/>
    <d v="2021-12-14T00:00:00"/>
    <x v="1"/>
    <x v="1"/>
    <d v="2022-01-14T00:00:00"/>
    <n v="1271554"/>
    <x v="2"/>
    <s v="B3"/>
    <x v="1"/>
    <s v="Not Verified"/>
    <n v="45500"/>
    <n v="0.1142"/>
    <n v="165.38"/>
    <n v="0.1171"/>
    <n v="5000"/>
    <n v="15"/>
    <n v="5954"/>
  </r>
  <r>
    <n v="847512"/>
    <x v="2"/>
    <x v="0"/>
    <x v="8"/>
    <s v="Hewlett Packard"/>
    <x v="2"/>
    <x v="0"/>
    <x v="11"/>
    <d v="2021-05-16T00:00:00"/>
    <d v="2021-08-14T00:00:00"/>
    <x v="1"/>
    <x v="1"/>
    <d v="2021-09-14T00:00:00"/>
    <n v="1059012"/>
    <x v="2"/>
    <s v="B3"/>
    <x v="1"/>
    <s v="Not Verified"/>
    <n v="51000"/>
    <n v="0.2319"/>
    <n v="104.75"/>
    <n v="0.1099"/>
    <n v="3200"/>
    <n v="20"/>
    <n v="3771"/>
  </r>
  <r>
    <n v="320231"/>
    <x v="19"/>
    <x v="0"/>
    <x v="8"/>
    <m/>
    <x v="2"/>
    <x v="0"/>
    <x v="60"/>
    <d v="2021-04-11T00:00:00"/>
    <d v="2021-04-11T00:00:00"/>
    <x v="1"/>
    <x v="1"/>
    <d v="2021-05-11T00:00:00"/>
    <n v="320222"/>
    <x v="2"/>
    <s v="B3"/>
    <x v="1"/>
    <s v="Not Verified"/>
    <n v="35665"/>
    <n v="0.2157"/>
    <n v="323.05"/>
    <n v="0.1008"/>
    <n v="10000"/>
    <n v="20"/>
    <n v="11630"/>
  </r>
  <r>
    <n v="669503"/>
    <x v="13"/>
    <x v="0"/>
    <x v="8"/>
    <s v="MKG Martial Arts"/>
    <x v="2"/>
    <x v="0"/>
    <x v="0"/>
    <d v="2021-05-12T00:00:00"/>
    <d v="2021-05-12T00:00:00"/>
    <x v="1"/>
    <x v="1"/>
    <d v="2021-06-12T00:00:00"/>
    <n v="856068"/>
    <x v="2"/>
    <s v="B4"/>
    <x v="1"/>
    <s v="Not Verified"/>
    <n v="19200"/>
    <n v="8.3099999999999993E-2"/>
    <n v="163.08000000000001"/>
    <n v="0.1074"/>
    <n v="5000"/>
    <n v="4"/>
    <n v="5503"/>
  </r>
  <r>
    <n v="378230"/>
    <x v="40"/>
    <x v="0"/>
    <x v="8"/>
    <s v="Lowes"/>
    <x v="2"/>
    <x v="0"/>
    <x v="8"/>
    <d v="2021-02-12T00:00:00"/>
    <d v="2021-02-12T00:00:00"/>
    <x v="1"/>
    <x v="1"/>
    <d v="2021-03-12T00:00:00"/>
    <n v="403124"/>
    <x v="2"/>
    <s v="B4"/>
    <x v="1"/>
    <s v="Not Verified"/>
    <n v="29536"/>
    <n v="5.8099999999999999E-2"/>
    <n v="132.66"/>
    <n v="0.11890000000000001"/>
    <n v="4000"/>
    <n v="8"/>
    <n v="4776"/>
  </r>
  <r>
    <n v="514640"/>
    <x v="37"/>
    <x v="0"/>
    <x v="8"/>
    <s v="Wieden and Kennedy"/>
    <x v="2"/>
    <x v="0"/>
    <x v="27"/>
    <d v="2021-12-15T00:00:00"/>
    <d v="2021-08-11T00:00:00"/>
    <x v="1"/>
    <x v="1"/>
    <d v="2021-09-11T00:00:00"/>
    <n v="665253"/>
    <x v="2"/>
    <s v="B4"/>
    <x v="1"/>
    <s v="Not Verified"/>
    <n v="60000"/>
    <n v="6.9400000000000003E-2"/>
    <n v="491.01"/>
    <n v="0.1099"/>
    <n v="15000"/>
    <n v="13"/>
    <n v="16618"/>
  </r>
  <r>
    <n v="994083"/>
    <x v="5"/>
    <x v="0"/>
    <x v="8"/>
    <s v="Systemax inc."/>
    <x v="2"/>
    <x v="0"/>
    <x v="13"/>
    <d v="2021-01-16T00:00:00"/>
    <d v="2021-12-14T00:00:00"/>
    <x v="1"/>
    <x v="1"/>
    <d v="2022-01-14T00:00:00"/>
    <n v="1218281"/>
    <x v="2"/>
    <s v="B4"/>
    <x v="1"/>
    <s v="Not Verified"/>
    <n v="35000"/>
    <n v="6.1400000000000003E-2"/>
    <n v="240.59"/>
    <n v="0.1242"/>
    <n v="7200"/>
    <n v="13"/>
    <n v="8682"/>
  </r>
  <r>
    <n v="429357"/>
    <x v="35"/>
    <x v="0"/>
    <x v="8"/>
    <s v="Sinclair and Sons"/>
    <x v="2"/>
    <x v="0"/>
    <x v="30"/>
    <d v="2021-05-12T00:00:00"/>
    <d v="2021-05-12T00:00:00"/>
    <x v="1"/>
    <x v="1"/>
    <d v="2021-06-12T00:00:00"/>
    <n v="508677"/>
    <x v="2"/>
    <s v="B4"/>
    <x v="1"/>
    <s v="Not Verified"/>
    <n v="40000"/>
    <n v="0.15690000000000001"/>
    <n v="265.32"/>
    <n v="0.11890000000000001"/>
    <n v="8000"/>
    <n v="27"/>
    <n v="9536"/>
  </r>
  <r>
    <n v="492598"/>
    <x v="8"/>
    <x v="0"/>
    <x v="8"/>
    <s v="C and C Affordable Managment llc"/>
    <x v="2"/>
    <x v="0"/>
    <x v="26"/>
    <d v="2021-10-12T00:00:00"/>
    <d v="2021-10-12T00:00:00"/>
    <x v="1"/>
    <x v="1"/>
    <d v="2021-11-12T00:00:00"/>
    <n v="630030"/>
    <x v="2"/>
    <s v="B4"/>
    <x v="1"/>
    <s v="Not Verified"/>
    <n v="60000"/>
    <n v="0.15440000000000001"/>
    <n v="392.83"/>
    <n v="0.1099"/>
    <n v="12000"/>
    <n v="19"/>
    <n v="14070"/>
  </r>
  <r>
    <n v="413070"/>
    <x v="1"/>
    <x v="0"/>
    <x v="8"/>
    <s v="Liberty Plaza"/>
    <x v="2"/>
    <x v="0"/>
    <x v="23"/>
    <d v="2021-05-15T00:00:00"/>
    <d v="2021-06-12T00:00:00"/>
    <x v="1"/>
    <x v="1"/>
    <d v="2021-07-12T00:00:00"/>
    <n v="466304"/>
    <x v="2"/>
    <s v="B4"/>
    <x v="1"/>
    <s v="Not Verified"/>
    <n v="31200"/>
    <n v="7.3499999999999996E-2"/>
    <n v="99.5"/>
    <n v="0.11890000000000001"/>
    <n v="3000"/>
    <n v="18"/>
    <n v="3582"/>
  </r>
  <r>
    <n v="460100"/>
    <x v="2"/>
    <x v="0"/>
    <x v="8"/>
    <s v="express energy"/>
    <x v="2"/>
    <x v="0"/>
    <x v="32"/>
    <d v="2021-11-15T00:00:00"/>
    <d v="2021-02-12T00:00:00"/>
    <x v="1"/>
    <x v="1"/>
    <d v="2021-03-12T00:00:00"/>
    <n v="573954"/>
    <x v="2"/>
    <s v="B4"/>
    <x v="1"/>
    <s v="Not Verified"/>
    <n v="40000"/>
    <n v="0.19320000000000001"/>
    <n v="266.39999999999998"/>
    <n v="0.12180000000000001"/>
    <n v="8000"/>
    <n v="13"/>
    <n v="9432"/>
  </r>
  <r>
    <n v="482155"/>
    <x v="3"/>
    <x v="0"/>
    <x v="8"/>
    <s v="ATI Physical Therapy"/>
    <x v="2"/>
    <x v="0"/>
    <x v="46"/>
    <d v="2021-02-13T00:00:00"/>
    <d v="2021-02-13T00:00:00"/>
    <x v="1"/>
    <x v="1"/>
    <d v="2021-03-13T00:00:00"/>
    <n v="613293"/>
    <x v="2"/>
    <s v="B4"/>
    <x v="1"/>
    <s v="Not Verified"/>
    <n v="48880"/>
    <n v="0.19789999999999999"/>
    <n v="180.05"/>
    <n v="0.1099"/>
    <n v="5500"/>
    <n v="25"/>
    <n v="6482"/>
  </r>
  <r>
    <n v="494406"/>
    <x v="37"/>
    <x v="0"/>
    <x v="8"/>
    <s v="Farmers Insurance"/>
    <x v="2"/>
    <x v="0"/>
    <x v="26"/>
    <d v="2021-05-16T00:00:00"/>
    <d v="2021-04-13T00:00:00"/>
    <x v="1"/>
    <x v="1"/>
    <d v="2021-05-13T00:00:00"/>
    <n v="632919"/>
    <x v="2"/>
    <s v="B4"/>
    <x v="1"/>
    <s v="Not Verified"/>
    <n v="45600"/>
    <n v="0.13239999999999999"/>
    <n v="212.78"/>
    <n v="0.1099"/>
    <n v="6500"/>
    <n v="12"/>
    <n v="7660"/>
  </r>
  <r>
    <n v="482205"/>
    <x v="21"/>
    <x v="0"/>
    <x v="8"/>
    <s v="Newtown Savings Bank"/>
    <x v="2"/>
    <x v="0"/>
    <x v="46"/>
    <d v="2021-02-13T00:00:00"/>
    <d v="2021-02-13T00:00:00"/>
    <x v="1"/>
    <x v="1"/>
    <d v="2021-03-13T00:00:00"/>
    <n v="613384"/>
    <x v="2"/>
    <s v="B4"/>
    <x v="1"/>
    <s v="Not Verified"/>
    <n v="70000"/>
    <n v="6.6900000000000001E-2"/>
    <n v="327.36"/>
    <n v="0.1099"/>
    <n v="10000"/>
    <n v="17"/>
    <n v="11785"/>
  </r>
  <r>
    <n v="482132"/>
    <x v="26"/>
    <x v="0"/>
    <x v="8"/>
    <s v="Cox Health"/>
    <x v="2"/>
    <x v="0"/>
    <x v="46"/>
    <d v="2021-01-12T00:00:00"/>
    <d v="2021-07-11T00:00:00"/>
    <x v="1"/>
    <x v="1"/>
    <d v="2021-08-11T00:00:00"/>
    <n v="613253"/>
    <x v="2"/>
    <s v="B4"/>
    <x v="1"/>
    <s v="Not Verified"/>
    <n v="34819"/>
    <n v="0.20130000000000001"/>
    <n v="549.95000000000005"/>
    <n v="0.1099"/>
    <n v="16800"/>
    <n v="16"/>
    <n v="18899"/>
  </r>
  <r>
    <n v="445768"/>
    <x v="3"/>
    <x v="0"/>
    <x v="8"/>
    <s v="DUGGAN BERTSCH, LLC"/>
    <x v="2"/>
    <x v="0"/>
    <x v="15"/>
    <d v="2021-01-16T00:00:00"/>
    <d v="2021-09-12T00:00:00"/>
    <x v="1"/>
    <x v="1"/>
    <d v="2021-10-12T00:00:00"/>
    <n v="544636"/>
    <x v="2"/>
    <s v="B4"/>
    <x v="1"/>
    <s v="Not Verified"/>
    <n v="50000"/>
    <n v="8.5400000000000004E-2"/>
    <n v="266.39999999999998"/>
    <n v="0.12180000000000001"/>
    <n v="8000"/>
    <n v="14"/>
    <n v="9588"/>
  </r>
  <r>
    <n v="490508"/>
    <x v="9"/>
    <x v="0"/>
    <x v="8"/>
    <s v="SRA International"/>
    <x v="2"/>
    <x v="0"/>
    <x v="26"/>
    <d v="2021-01-16T00:00:00"/>
    <d v="2021-02-12T00:00:00"/>
    <x v="1"/>
    <x v="1"/>
    <d v="2021-03-12T00:00:00"/>
    <n v="626304"/>
    <x v="2"/>
    <s v="B4"/>
    <x v="1"/>
    <s v="Not Verified"/>
    <n v="60000"/>
    <n v="0.24640000000000001"/>
    <n v="654.71"/>
    <n v="0.1099"/>
    <n v="20000"/>
    <n v="34"/>
    <n v="23048"/>
  </r>
  <r>
    <n v="406135"/>
    <x v="25"/>
    <x v="0"/>
    <x v="8"/>
    <s v="bearing point"/>
    <x v="2"/>
    <x v="0"/>
    <x v="23"/>
    <d v="2021-06-12T00:00:00"/>
    <d v="2021-06-12T00:00:00"/>
    <x v="1"/>
    <x v="1"/>
    <d v="2021-07-12T00:00:00"/>
    <n v="436173"/>
    <x v="2"/>
    <s v="B4"/>
    <x v="1"/>
    <s v="Not Verified"/>
    <n v="87000"/>
    <n v="0.1971"/>
    <n v="596.96"/>
    <n v="0.11890000000000001"/>
    <n v="18000"/>
    <n v="17"/>
    <n v="21490"/>
  </r>
  <r>
    <n v="534919"/>
    <x v="3"/>
    <x v="0"/>
    <x v="8"/>
    <s v="Chicago Waldorf School"/>
    <x v="2"/>
    <x v="0"/>
    <x v="51"/>
    <d v="2021-07-13T00:00:00"/>
    <d v="2021-07-13T00:00:00"/>
    <x v="1"/>
    <x v="1"/>
    <d v="2021-08-13T00:00:00"/>
    <n v="691276"/>
    <x v="2"/>
    <s v="B4"/>
    <x v="1"/>
    <s v="Not Verified"/>
    <n v="30996"/>
    <n v="0.14599999999999999"/>
    <n v="263.77999999999997"/>
    <n v="0.1149"/>
    <n v="8000"/>
    <n v="18"/>
    <n v="9496"/>
  </r>
  <r>
    <n v="540740"/>
    <x v="1"/>
    <x v="0"/>
    <x v="8"/>
    <s v="Bare Back Grill Gaslamp"/>
    <x v="2"/>
    <x v="0"/>
    <x v="43"/>
    <d v="2021-05-16T00:00:00"/>
    <d v="2021-02-13T00:00:00"/>
    <x v="1"/>
    <x v="1"/>
    <d v="2021-03-13T00:00:00"/>
    <n v="698087"/>
    <x v="2"/>
    <s v="B5"/>
    <x v="1"/>
    <s v="Not Verified"/>
    <n v="30000"/>
    <n v="0.22359999999999999"/>
    <n v="106.08"/>
    <n v="0.1186"/>
    <n v="3200"/>
    <n v="16"/>
    <n v="3804"/>
  </r>
  <r>
    <n v="499993"/>
    <x v="8"/>
    <x v="0"/>
    <x v="8"/>
    <s v="eMusic"/>
    <x v="2"/>
    <x v="0"/>
    <x v="48"/>
    <d v="2021-05-16T00:00:00"/>
    <d v="2021-08-11T00:00:00"/>
    <x v="1"/>
    <x v="1"/>
    <d v="2021-09-11T00:00:00"/>
    <n v="642014"/>
    <x v="2"/>
    <s v="B5"/>
    <x v="1"/>
    <s v="Not Verified"/>
    <n v="40000"/>
    <n v="2.64E-2"/>
    <n v="263.29000000000002"/>
    <n v="0.11360000000000001"/>
    <n v="8000"/>
    <n v="21"/>
    <n v="8751"/>
  </r>
  <r>
    <n v="516625"/>
    <x v="1"/>
    <x v="0"/>
    <x v="8"/>
    <m/>
    <x v="2"/>
    <x v="0"/>
    <x v="27"/>
    <d v="2021-09-15T00:00:00"/>
    <d v="2021-04-13T00:00:00"/>
    <x v="1"/>
    <x v="1"/>
    <d v="2021-05-13T00:00:00"/>
    <n v="667705"/>
    <x v="2"/>
    <s v="B5"/>
    <x v="1"/>
    <s v="Not Verified"/>
    <n v="48048"/>
    <n v="0.17330000000000001"/>
    <n v="164.55"/>
    <n v="0.11360000000000001"/>
    <n v="5000"/>
    <n v="18"/>
    <n v="5907"/>
  </r>
  <r>
    <n v="1003896"/>
    <x v="20"/>
    <x v="0"/>
    <x v="8"/>
    <s v="Walgreens"/>
    <x v="2"/>
    <x v="0"/>
    <x v="13"/>
    <d v="2021-05-16T00:00:00"/>
    <d v="2021-05-14T00:00:00"/>
    <x v="1"/>
    <x v="1"/>
    <d v="2021-06-14T00:00:00"/>
    <n v="1230293"/>
    <x v="2"/>
    <s v="B5"/>
    <x v="1"/>
    <s v="Not Verified"/>
    <n v="22000"/>
    <n v="0.12620000000000001"/>
    <n v="107.35"/>
    <n v="0.12690000000000001"/>
    <n v="3200"/>
    <n v="9"/>
    <n v="3841"/>
  </r>
  <r>
    <n v="433304"/>
    <x v="29"/>
    <x v="0"/>
    <x v="8"/>
    <s v="Global Financial Resources"/>
    <x v="2"/>
    <x v="0"/>
    <x v="20"/>
    <d v="2021-08-12T00:00:00"/>
    <d v="2021-08-12T00:00:00"/>
    <x v="1"/>
    <x v="1"/>
    <d v="2021-09-12T00:00:00"/>
    <n v="515988"/>
    <x v="2"/>
    <s v="B5"/>
    <x v="1"/>
    <s v="Not Verified"/>
    <n v="19200"/>
    <n v="0.1206"/>
    <n v="167.34"/>
    <n v="0.12529999999999999"/>
    <n v="5000"/>
    <n v="12"/>
    <n v="6024"/>
  </r>
  <r>
    <n v="586207"/>
    <x v="28"/>
    <x v="0"/>
    <x v="8"/>
    <s v="all pro industries"/>
    <x v="2"/>
    <x v="0"/>
    <x v="54"/>
    <d v="2021-01-14T00:00:00"/>
    <d v="2021-10-13T00:00:00"/>
    <x v="1"/>
    <x v="1"/>
    <d v="2021-11-13T00:00:00"/>
    <n v="753110"/>
    <x v="2"/>
    <s v="B5"/>
    <x v="1"/>
    <s v="Not Verified"/>
    <n v="30000"/>
    <n v="5.3199999999999997E-2"/>
    <n v="182.32"/>
    <n v="0.1186"/>
    <n v="5500"/>
    <n v="20"/>
    <n v="6564"/>
  </r>
  <r>
    <n v="738825"/>
    <x v="8"/>
    <x v="0"/>
    <x v="8"/>
    <s v="Law Offices of Mark Sherman, LLC"/>
    <x v="2"/>
    <x v="0"/>
    <x v="29"/>
    <d v="2021-02-12T00:00:00"/>
    <d v="2021-02-12T00:00:00"/>
    <x v="1"/>
    <x v="1"/>
    <d v="2021-03-12T00:00:00"/>
    <n v="936304"/>
    <x v="2"/>
    <s v="B5"/>
    <x v="1"/>
    <s v="Not Verified"/>
    <n v="70000"/>
    <n v="0.109"/>
    <n v="531.36"/>
    <n v="0.11990000000000001"/>
    <n v="16000"/>
    <n v="12"/>
    <n v="17302"/>
  </r>
  <r>
    <n v="808239"/>
    <x v="18"/>
    <x v="0"/>
    <x v="8"/>
    <s v="NRG Energy"/>
    <x v="2"/>
    <x v="0"/>
    <x v="44"/>
    <d v="2021-05-14T00:00:00"/>
    <d v="2021-05-14T00:00:00"/>
    <x v="1"/>
    <x v="1"/>
    <d v="2021-06-14T00:00:00"/>
    <n v="1014903"/>
    <x v="2"/>
    <s v="B5"/>
    <x v="1"/>
    <s v="Not Verified"/>
    <n v="90000"/>
    <n v="0.20599999999999999"/>
    <n v="664.2"/>
    <n v="0.11990000000000001"/>
    <n v="20000"/>
    <n v="32"/>
    <n v="23891"/>
  </r>
  <r>
    <n v="1038878"/>
    <x v="13"/>
    <x v="0"/>
    <x v="8"/>
    <s v="Comfort Keepers"/>
    <x v="2"/>
    <x v="0"/>
    <x v="22"/>
    <d v="2021-12-14T00:00:00"/>
    <d v="2021-12-14T00:00:00"/>
    <x v="1"/>
    <x v="1"/>
    <d v="2022-01-14T00:00:00"/>
    <n v="1268809"/>
    <x v="2"/>
    <s v="B5"/>
    <x v="1"/>
    <s v="Not Verified"/>
    <n v="52000"/>
    <n v="7.0400000000000004E-2"/>
    <n v="335.45"/>
    <n v="0.12690000000000001"/>
    <n v="10000"/>
    <n v="14"/>
    <n v="12076"/>
  </r>
  <r>
    <n v="441457"/>
    <x v="1"/>
    <x v="0"/>
    <x v="8"/>
    <s v="International Checkout"/>
    <x v="2"/>
    <x v="0"/>
    <x v="52"/>
    <d v="2021-05-16T00:00:00"/>
    <d v="2021-05-12T00:00:00"/>
    <x v="1"/>
    <x v="1"/>
    <d v="2021-06-12T00:00:00"/>
    <n v="535598"/>
    <x v="2"/>
    <s v="B5"/>
    <x v="1"/>
    <s v="Not Verified"/>
    <n v="41400"/>
    <n v="0.16719999999999999"/>
    <n v="321.27999999999997"/>
    <n v="0.12529999999999999"/>
    <n v="9600"/>
    <n v="20"/>
    <n v="11610"/>
  </r>
  <r>
    <n v="436873"/>
    <x v="5"/>
    <x v="0"/>
    <x v="8"/>
    <s v="Flagler County Schools"/>
    <x v="2"/>
    <x v="0"/>
    <x v="52"/>
    <d v="2021-11-15T00:00:00"/>
    <d v="2021-02-12T00:00:00"/>
    <x v="1"/>
    <x v="1"/>
    <d v="2021-03-12T00:00:00"/>
    <n v="523935"/>
    <x v="2"/>
    <s v="B5"/>
    <x v="1"/>
    <s v="Not Verified"/>
    <n v="40000"/>
    <n v="0.14460000000000001"/>
    <n v="301.2"/>
    <n v="0.12529999999999999"/>
    <n v="9000"/>
    <n v="24"/>
    <n v="10758"/>
  </r>
  <r>
    <n v="559399"/>
    <x v="8"/>
    <x v="0"/>
    <x v="8"/>
    <s v="Studio V Architecture"/>
    <x v="2"/>
    <x v="0"/>
    <x v="47"/>
    <d v="2021-09-14T00:00:00"/>
    <d v="2021-05-11T00:00:00"/>
    <x v="1"/>
    <x v="1"/>
    <d v="2021-06-11T00:00:00"/>
    <n v="720106"/>
    <x v="2"/>
    <s v="B5"/>
    <x v="1"/>
    <s v="Not Verified"/>
    <n v="48000"/>
    <n v="0.1885"/>
    <n v="152.47999999999999"/>
    <n v="0.1186"/>
    <n v="4600"/>
    <n v="32"/>
    <n v="4937"/>
  </r>
  <r>
    <n v="608831"/>
    <x v="8"/>
    <x v="0"/>
    <x v="8"/>
    <s v="Fortier Public Relations"/>
    <x v="2"/>
    <x v="0"/>
    <x v="49"/>
    <d v="2021-05-16T00:00:00"/>
    <d v="2021-10-13T00:00:00"/>
    <x v="1"/>
    <x v="1"/>
    <d v="2021-11-13T00:00:00"/>
    <n v="780976"/>
    <x v="2"/>
    <s v="B5"/>
    <x v="1"/>
    <s v="Not Verified"/>
    <n v="44000"/>
    <n v="0.1331"/>
    <n v="129.75"/>
    <n v="0.1036"/>
    <n v="4000"/>
    <n v="28"/>
    <n v="4672"/>
  </r>
  <r>
    <n v="844641"/>
    <x v="1"/>
    <x v="0"/>
    <x v="4"/>
    <s v="Sparkart Group Inc"/>
    <x v="2"/>
    <x v="0"/>
    <x v="11"/>
    <d v="2021-03-15T00:00:00"/>
    <d v="2021-08-14T00:00:00"/>
    <x v="1"/>
    <x v="1"/>
    <d v="2021-09-14T00:00:00"/>
    <n v="1055662"/>
    <x v="2"/>
    <s v="B1"/>
    <x v="1"/>
    <s v="Not Verified"/>
    <n v="120000"/>
    <n v="6.3600000000000004E-2"/>
    <n v="451.68"/>
    <n v="9.9900000000000003E-2"/>
    <n v="14000"/>
    <n v="7"/>
    <n v="16260"/>
  </r>
  <r>
    <n v="466465"/>
    <x v="13"/>
    <x v="0"/>
    <x v="4"/>
    <s v="Buck and Buck Clothing Inc"/>
    <x v="2"/>
    <x v="0"/>
    <x v="31"/>
    <d v="2021-08-11T00:00:00"/>
    <d v="2021-07-11T00:00:00"/>
    <x v="1"/>
    <x v="1"/>
    <d v="2021-08-11T00:00:00"/>
    <n v="585923"/>
    <x v="2"/>
    <s v="B1"/>
    <x v="1"/>
    <s v="Not Verified"/>
    <n v="30000"/>
    <n v="5.04E-2"/>
    <n v="104.98"/>
    <n v="0.1114"/>
    <n v="3200"/>
    <n v="8"/>
    <n v="3458"/>
  </r>
  <r>
    <n v="801598"/>
    <x v="2"/>
    <x v="0"/>
    <x v="4"/>
    <s v="The University of Texas at El Paso"/>
    <x v="2"/>
    <x v="0"/>
    <x v="44"/>
    <d v="2021-01-13T00:00:00"/>
    <d v="2021-04-12T00:00:00"/>
    <x v="1"/>
    <x v="1"/>
    <d v="2021-05-12T00:00:00"/>
    <n v="1007183"/>
    <x v="2"/>
    <s v="B1"/>
    <x v="1"/>
    <s v="Not Verified"/>
    <n v="43150"/>
    <n v="0.1479"/>
    <n v="193.58"/>
    <n v="9.9900000000000003E-2"/>
    <n v="6000"/>
    <n v="12"/>
    <n v="6406"/>
  </r>
  <r>
    <n v="554119"/>
    <x v="1"/>
    <x v="0"/>
    <x v="4"/>
    <s v="Los Angeles Opera Company"/>
    <x v="2"/>
    <x v="0"/>
    <x v="43"/>
    <d v="2021-05-16T00:00:00"/>
    <d v="2021-08-13T00:00:00"/>
    <x v="1"/>
    <x v="1"/>
    <d v="2021-09-13T00:00:00"/>
    <n v="713866"/>
    <x v="2"/>
    <s v="B1"/>
    <x v="1"/>
    <s v="Not Verified"/>
    <n v="56928"/>
    <n v="0.2319"/>
    <n v="155.75"/>
    <n v="0.1038"/>
    <n v="4800"/>
    <n v="25"/>
    <n v="5607"/>
  </r>
  <r>
    <n v="493691"/>
    <x v="8"/>
    <x v="0"/>
    <x v="4"/>
    <s v="University of Rochester"/>
    <x v="2"/>
    <x v="0"/>
    <x v="26"/>
    <d v="2021-05-16T00:00:00"/>
    <d v="2021-09-12T00:00:00"/>
    <x v="1"/>
    <x v="1"/>
    <d v="2021-10-12T00:00:00"/>
    <n v="631708"/>
    <x v="2"/>
    <s v="B1"/>
    <x v="1"/>
    <s v="Not Verified"/>
    <n v="25000"/>
    <n v="3.3099999999999997E-2"/>
    <n v="193.27"/>
    <n v="9.8799999999999999E-2"/>
    <n v="6000"/>
    <n v="13"/>
    <n v="6876"/>
  </r>
  <r>
    <n v="871062"/>
    <x v="8"/>
    <x v="0"/>
    <x v="4"/>
    <s v="Workman Publishing"/>
    <x v="2"/>
    <x v="0"/>
    <x v="10"/>
    <d v="2021-03-16T00:00:00"/>
    <d v="2021-03-13T00:00:00"/>
    <x v="1"/>
    <x v="1"/>
    <d v="2021-04-13T00:00:00"/>
    <n v="1085049"/>
    <x v="2"/>
    <s v="B1"/>
    <x v="1"/>
    <s v="Not Verified"/>
    <n v="38000"/>
    <n v="0.15759999999999999"/>
    <n v="432.32"/>
    <n v="9.9900000000000003E-2"/>
    <n v="13400"/>
    <n v="22"/>
    <n v="14981"/>
  </r>
  <r>
    <n v="641050"/>
    <x v="16"/>
    <x v="0"/>
    <x v="4"/>
    <s v="Healthy Fit for Women"/>
    <x v="2"/>
    <x v="0"/>
    <x v="41"/>
    <d v="2021-04-16T00:00:00"/>
    <d v="2021-01-14T00:00:00"/>
    <x v="1"/>
    <x v="1"/>
    <d v="2021-02-14T00:00:00"/>
    <n v="820602"/>
    <x v="2"/>
    <s v="B1"/>
    <x v="1"/>
    <s v="Not Verified"/>
    <n v="24000"/>
    <n v="0.20449999999999999"/>
    <n v="50.8"/>
    <n v="8.8800000000000004E-2"/>
    <n v="1600"/>
    <n v="14"/>
    <n v="1829"/>
  </r>
  <r>
    <n v="467274"/>
    <x v="8"/>
    <x v="0"/>
    <x v="4"/>
    <s v="Davis Polk &amp; Wardwell LLP"/>
    <x v="2"/>
    <x v="0"/>
    <x v="31"/>
    <d v="2021-06-14T00:00:00"/>
    <d v="2021-07-12T00:00:00"/>
    <x v="1"/>
    <x v="1"/>
    <d v="2021-08-12T00:00:00"/>
    <n v="587584"/>
    <x v="2"/>
    <s v="B1"/>
    <x v="1"/>
    <s v="Not Verified"/>
    <n v="70000"/>
    <n v="0.107"/>
    <n v="590.47"/>
    <n v="0.1114"/>
    <n v="18000"/>
    <n v="32"/>
    <n v="21178"/>
  </r>
  <r>
    <n v="511215"/>
    <x v="1"/>
    <x v="0"/>
    <x v="4"/>
    <s v="Loomis Group"/>
    <x v="2"/>
    <x v="0"/>
    <x v="27"/>
    <d v="2021-05-13T00:00:00"/>
    <d v="2021-05-13T00:00:00"/>
    <x v="1"/>
    <x v="1"/>
    <d v="2021-06-13T00:00:00"/>
    <n v="660289"/>
    <x v="2"/>
    <s v="B2"/>
    <x v="1"/>
    <s v="Not Verified"/>
    <n v="55000"/>
    <n v="9.2499999999999999E-2"/>
    <n v="291.47000000000003"/>
    <n v="0.10249999999999999"/>
    <n v="9000"/>
    <n v="6"/>
    <n v="10493"/>
  </r>
  <r>
    <n v="573056"/>
    <x v="16"/>
    <x v="0"/>
    <x v="4"/>
    <s v="Crittenton Women's Union"/>
    <x v="2"/>
    <x v="0"/>
    <x v="47"/>
    <d v="2021-07-11T00:00:00"/>
    <d v="2021-07-11T00:00:00"/>
    <x v="1"/>
    <x v="1"/>
    <d v="2021-08-11T00:00:00"/>
    <n v="737110"/>
    <x v="2"/>
    <s v="B2"/>
    <x v="1"/>
    <s v="Not Verified"/>
    <n v="51500"/>
    <n v="5.2699999999999997E-2"/>
    <n v="195.73"/>
    <n v="0.1075"/>
    <n v="6000"/>
    <n v="18"/>
    <n v="6351"/>
  </r>
  <r>
    <n v="815660"/>
    <x v="18"/>
    <x v="0"/>
    <x v="4"/>
    <s v="Weehawken Department of Public Works"/>
    <x v="2"/>
    <x v="0"/>
    <x v="44"/>
    <d v="2021-01-16T00:00:00"/>
    <d v="2021-06-12T00:00:00"/>
    <x v="1"/>
    <x v="1"/>
    <d v="2021-07-12T00:00:00"/>
    <n v="1023335"/>
    <x v="2"/>
    <s v="B2"/>
    <x v="1"/>
    <s v="Not Verified"/>
    <n v="21600"/>
    <n v="5.0599999999999999E-2"/>
    <n v="195.27"/>
    <n v="0.10589999999999999"/>
    <n v="6000"/>
    <n v="7"/>
    <n v="6512"/>
  </r>
  <r>
    <n v="492226"/>
    <x v="8"/>
    <x v="0"/>
    <x v="4"/>
    <s v="Montefiore Medical Center"/>
    <x v="2"/>
    <x v="0"/>
    <x v="26"/>
    <d v="2021-04-11T00:00:00"/>
    <d v="2021-03-11T00:00:00"/>
    <x v="1"/>
    <x v="1"/>
    <d v="2021-04-11T00:00:00"/>
    <n v="629428"/>
    <x v="2"/>
    <s v="B2"/>
    <x v="1"/>
    <s v="Not Verified"/>
    <n v="45000"/>
    <n v="0.10639999999999999"/>
    <n v="323.85000000000002"/>
    <n v="0.10249999999999999"/>
    <n v="10000"/>
    <n v="15"/>
    <n v="10887"/>
  </r>
  <r>
    <n v="486163"/>
    <x v="5"/>
    <x v="0"/>
    <x v="4"/>
    <s v="State of FL DEP Parks&amp;Rec"/>
    <x v="2"/>
    <x v="0"/>
    <x v="26"/>
    <d v="2021-03-13T00:00:00"/>
    <d v="2021-03-13T00:00:00"/>
    <x v="1"/>
    <x v="1"/>
    <d v="2021-04-13T00:00:00"/>
    <n v="619521"/>
    <x v="2"/>
    <s v="B2"/>
    <x v="1"/>
    <s v="Not Verified"/>
    <n v="24500"/>
    <n v="0.14990000000000001"/>
    <n v="323.85000000000002"/>
    <n v="0.10249999999999999"/>
    <n v="10000"/>
    <n v="17"/>
    <n v="11659"/>
  </r>
  <r>
    <n v="547445"/>
    <x v="7"/>
    <x v="0"/>
    <x v="4"/>
    <s v="Benefit Concepts"/>
    <x v="2"/>
    <x v="0"/>
    <x v="43"/>
    <d v="2021-05-12T00:00:00"/>
    <d v="2021-06-12T00:00:00"/>
    <x v="1"/>
    <x v="1"/>
    <d v="2021-07-12T00:00:00"/>
    <n v="705872"/>
    <x v="2"/>
    <s v="B2"/>
    <x v="1"/>
    <s v="Not Verified"/>
    <n v="30000"/>
    <n v="0.2492"/>
    <n v="195.73"/>
    <n v="0.1075"/>
    <n v="6000"/>
    <n v="32"/>
    <n v="6835"/>
  </r>
  <r>
    <n v="476983"/>
    <x v="2"/>
    <x v="0"/>
    <x v="4"/>
    <s v="RVi Planning"/>
    <x v="2"/>
    <x v="0"/>
    <x v="24"/>
    <d v="2021-02-12T00:00:00"/>
    <d v="2021-02-12T00:00:00"/>
    <x v="1"/>
    <x v="1"/>
    <d v="2021-03-12T00:00:00"/>
    <n v="604522"/>
    <x v="2"/>
    <s v="B2"/>
    <x v="1"/>
    <s v="Not Verified"/>
    <n v="52500"/>
    <n v="0.21529999999999999"/>
    <n v="560.47"/>
    <n v="0.1148"/>
    <n v="17000"/>
    <n v="20"/>
    <n v="19776"/>
  </r>
  <r>
    <n v="476400"/>
    <x v="26"/>
    <x v="0"/>
    <x v="4"/>
    <s v="Marit, Inc."/>
    <x v="2"/>
    <x v="0"/>
    <x v="46"/>
    <d v="2021-04-12T00:00:00"/>
    <d v="2021-04-12T00:00:00"/>
    <x v="1"/>
    <x v="1"/>
    <d v="2021-05-12T00:00:00"/>
    <n v="603464"/>
    <x v="2"/>
    <s v="B2"/>
    <x v="1"/>
    <s v="Not Verified"/>
    <n v="37000"/>
    <n v="0.17610000000000001"/>
    <n v="421.01"/>
    <n v="0.10249999999999999"/>
    <n v="13000"/>
    <n v="34"/>
    <n v="14965"/>
  </r>
  <r>
    <n v="1010895"/>
    <x v="17"/>
    <x v="0"/>
    <x v="4"/>
    <s v="WEOKIE CREDIT UNION"/>
    <x v="2"/>
    <x v="0"/>
    <x v="22"/>
    <d v="2021-10-15T00:00:00"/>
    <d v="2021-09-14T00:00:00"/>
    <x v="1"/>
    <x v="1"/>
    <d v="2021-10-14T00:00:00"/>
    <n v="1237939"/>
    <x v="2"/>
    <s v="B2"/>
    <x v="1"/>
    <s v="Not Verified"/>
    <n v="45000"/>
    <n v="0.1477"/>
    <n v="234.53"/>
    <n v="0.1065"/>
    <n v="7200"/>
    <n v="13"/>
    <n v="8437"/>
  </r>
  <r>
    <n v="631931"/>
    <x v="43"/>
    <x v="0"/>
    <x v="4"/>
    <s v="Bella &amp; Bash Consulting"/>
    <x v="2"/>
    <x v="0"/>
    <x v="41"/>
    <d v="2021-11-15T00:00:00"/>
    <d v="2021-10-11T00:00:00"/>
    <x v="1"/>
    <x v="1"/>
    <d v="2021-11-11T00:00:00"/>
    <n v="809536"/>
    <x v="2"/>
    <s v="B2"/>
    <x v="1"/>
    <s v="Not Verified"/>
    <n v="45243.12"/>
    <n v="0.15989999999999999"/>
    <n v="153.19999999999999"/>
    <n v="9.2499999999999999E-2"/>
    <n v="4800"/>
    <n v="25"/>
    <n v="4939"/>
  </r>
  <r>
    <n v="508412"/>
    <x v="25"/>
    <x v="0"/>
    <x v="4"/>
    <s v="US Government"/>
    <x v="2"/>
    <x v="0"/>
    <x v="48"/>
    <d v="2021-05-16T00:00:00"/>
    <d v="2021-03-11T00:00:00"/>
    <x v="1"/>
    <x v="1"/>
    <d v="2021-04-11T00:00:00"/>
    <n v="655985"/>
    <x v="2"/>
    <s v="B2"/>
    <x v="1"/>
    <s v="Not Verified"/>
    <n v="69805"/>
    <n v="0.1721"/>
    <n v="388.62"/>
    <n v="0.10249999999999999"/>
    <n v="12000"/>
    <n v="39"/>
    <n v="12912"/>
  </r>
  <r>
    <n v="818564"/>
    <x v="10"/>
    <x v="0"/>
    <x v="4"/>
    <s v="GMR Marketing"/>
    <x v="2"/>
    <x v="0"/>
    <x v="44"/>
    <d v="2021-11-14T00:00:00"/>
    <d v="2021-02-13T00:00:00"/>
    <x v="1"/>
    <x v="1"/>
    <d v="2021-03-13T00:00:00"/>
    <n v="1026523"/>
    <x v="2"/>
    <s v="B2"/>
    <x v="1"/>
    <s v="Not Verified"/>
    <n v="62200"/>
    <n v="8.8700000000000001E-2"/>
    <n v="364.51"/>
    <n v="0.10589999999999999"/>
    <n v="11200"/>
    <n v="22"/>
    <n v="12603"/>
  </r>
  <r>
    <n v="523435"/>
    <x v="34"/>
    <x v="0"/>
    <x v="4"/>
    <s v="West Virginia Wesleyan College"/>
    <x v="2"/>
    <x v="0"/>
    <x v="43"/>
    <d v="2021-09-15T00:00:00"/>
    <d v="2021-07-13T00:00:00"/>
    <x v="1"/>
    <x v="1"/>
    <d v="2021-08-13T00:00:00"/>
    <n v="677244"/>
    <x v="2"/>
    <s v="B2"/>
    <x v="1"/>
    <s v="Not Verified"/>
    <n v="33000"/>
    <n v="0.20250000000000001"/>
    <n v="391.45"/>
    <n v="0.1075"/>
    <n v="12000"/>
    <n v="17"/>
    <n v="14092"/>
  </r>
  <r>
    <n v="744185"/>
    <x v="16"/>
    <x v="0"/>
    <x v="4"/>
    <s v="Elements Therapeutic Massage"/>
    <x v="2"/>
    <x v="0"/>
    <x v="25"/>
    <d v="2021-05-16T00:00:00"/>
    <d v="2021-05-14T00:00:00"/>
    <x v="1"/>
    <x v="1"/>
    <d v="2021-06-14T00:00:00"/>
    <n v="942628"/>
    <x v="2"/>
    <s v="B2"/>
    <x v="1"/>
    <s v="Not Verified"/>
    <n v="28000"/>
    <n v="0.18859999999999999"/>
    <n v="104.15"/>
    <n v="0.10589999999999999"/>
    <n v="3200"/>
    <n v="23"/>
    <n v="3749"/>
  </r>
  <r>
    <n v="523503"/>
    <x v="18"/>
    <x v="0"/>
    <x v="4"/>
    <s v="1199SEIU UHE"/>
    <x v="2"/>
    <x v="0"/>
    <x v="51"/>
    <d v="2021-05-15T00:00:00"/>
    <d v="2021-06-13T00:00:00"/>
    <x v="1"/>
    <x v="1"/>
    <d v="2021-07-13T00:00:00"/>
    <n v="677326"/>
    <x v="2"/>
    <s v="B2"/>
    <x v="1"/>
    <s v="Not Verified"/>
    <n v="72150"/>
    <n v="0.20810000000000001"/>
    <n v="414.28"/>
    <n v="0.1075"/>
    <n v="14000"/>
    <n v="44"/>
    <n v="14915"/>
  </r>
  <r>
    <n v="708357"/>
    <x v="1"/>
    <x v="0"/>
    <x v="4"/>
    <m/>
    <x v="2"/>
    <x v="0"/>
    <x v="42"/>
    <d v="2021-05-16T00:00:00"/>
    <d v="2021-04-14T00:00:00"/>
    <x v="1"/>
    <x v="1"/>
    <d v="2021-05-14T00:00:00"/>
    <n v="900842"/>
    <x v="2"/>
    <s v="B3"/>
    <x v="1"/>
    <s v="Not Verified"/>
    <n v="23000"/>
    <n v="0.13150000000000001"/>
    <n v="113.55"/>
    <n v="0.1037"/>
    <n v="3500"/>
    <n v="5"/>
    <n v="4088"/>
  </r>
  <r>
    <n v="366198"/>
    <x v="5"/>
    <x v="0"/>
    <x v="4"/>
    <s v="Nationwide Insurance"/>
    <x v="2"/>
    <x v="0"/>
    <x v="55"/>
    <d v="2021-04-16T00:00:00"/>
    <d v="2021-10-11T00:00:00"/>
    <x v="1"/>
    <x v="1"/>
    <d v="2021-11-11T00:00:00"/>
    <n v="377900"/>
    <x v="2"/>
    <s v="B3"/>
    <x v="1"/>
    <s v="Not Verified"/>
    <n v="63000"/>
    <n v="7.85E-2"/>
    <n v="184.88"/>
    <n v="0.1158"/>
    <n v="5600"/>
    <n v="17"/>
    <n v="6650"/>
  </r>
  <r>
    <n v="714100"/>
    <x v="17"/>
    <x v="0"/>
    <x v="4"/>
    <s v="Loves travel stops and country stores"/>
    <x v="2"/>
    <x v="0"/>
    <x v="29"/>
    <d v="2021-03-16T00:00:00"/>
    <d v="2021-05-14T00:00:00"/>
    <x v="1"/>
    <x v="1"/>
    <d v="2021-06-14T00:00:00"/>
    <n v="907439"/>
    <x v="2"/>
    <s v="B3"/>
    <x v="1"/>
    <s v="Not Verified"/>
    <n v="54000"/>
    <n v="0.108"/>
    <n v="521.5"/>
    <n v="0.1037"/>
    <n v="16075"/>
    <n v="18"/>
    <n v="18774"/>
  </r>
  <r>
    <n v="802621"/>
    <x v="33"/>
    <x v="0"/>
    <x v="4"/>
    <s v="Hanger P&amp;O"/>
    <x v="2"/>
    <x v="0"/>
    <x v="44"/>
    <d v="2021-05-16T00:00:00"/>
    <d v="2021-07-14T00:00:00"/>
    <x v="1"/>
    <x v="1"/>
    <d v="2021-08-14T00:00:00"/>
    <n v="1008294"/>
    <x v="2"/>
    <s v="B3"/>
    <x v="1"/>
    <s v="Not Verified"/>
    <n v="50000"/>
    <n v="0.12670000000000001"/>
    <n v="245.51"/>
    <n v="0.1099"/>
    <n v="7500"/>
    <n v="9"/>
    <n v="8838"/>
  </r>
  <r>
    <n v="781309"/>
    <x v="2"/>
    <x v="0"/>
    <x v="4"/>
    <s v="The City of Victoria"/>
    <x v="2"/>
    <x v="0"/>
    <x v="6"/>
    <d v="2021-05-16T00:00:00"/>
    <d v="2021-07-14T00:00:00"/>
    <x v="1"/>
    <x v="1"/>
    <d v="2021-08-14T00:00:00"/>
    <n v="984148"/>
    <x v="2"/>
    <s v="B3"/>
    <x v="1"/>
    <s v="Not Verified"/>
    <n v="26400"/>
    <n v="0.22589999999999999"/>
    <n v="32.74"/>
    <n v="0.1099"/>
    <n v="1000"/>
    <n v="6"/>
    <n v="1178"/>
  </r>
  <r>
    <n v="598102"/>
    <x v="5"/>
    <x v="0"/>
    <x v="4"/>
    <s v="Doublepark LLC"/>
    <x v="2"/>
    <x v="0"/>
    <x v="50"/>
    <d v="2021-03-16T00:00:00"/>
    <d v="2021-06-13T00:00:00"/>
    <x v="1"/>
    <x v="1"/>
    <d v="2021-07-13T00:00:00"/>
    <n v="767668"/>
    <x v="2"/>
    <s v="B3"/>
    <x v="1"/>
    <s v="Not Verified"/>
    <n v="30000"/>
    <n v="2.3599999999999999E-2"/>
    <n v="98.39"/>
    <n v="0.11119999999999999"/>
    <n v="3000"/>
    <n v="8"/>
    <n v="3529"/>
  </r>
  <r>
    <n v="735508"/>
    <x v="0"/>
    <x v="0"/>
    <x v="4"/>
    <s v="Cartunes of Atlanta"/>
    <x v="2"/>
    <x v="0"/>
    <x v="29"/>
    <d v="2021-03-16T00:00:00"/>
    <d v="2021-01-14T00:00:00"/>
    <x v="1"/>
    <x v="1"/>
    <d v="2021-02-14T00:00:00"/>
    <n v="932239"/>
    <x v="2"/>
    <s v="B3"/>
    <x v="1"/>
    <s v="Not Verified"/>
    <n v="54996"/>
    <n v="0.122"/>
    <n v="389.3"/>
    <n v="0.1037"/>
    <n v="12000"/>
    <n v="9"/>
    <n v="13902"/>
  </r>
  <r>
    <n v="876351"/>
    <x v="32"/>
    <x v="0"/>
    <x v="4"/>
    <s v="Digitalsmiths"/>
    <x v="2"/>
    <x v="0"/>
    <x v="10"/>
    <d v="2021-05-16T00:00:00"/>
    <d v="2021-08-12T00:00:00"/>
    <x v="1"/>
    <x v="1"/>
    <d v="2021-09-12T00:00:00"/>
    <n v="1090965"/>
    <x v="2"/>
    <s v="B3"/>
    <x v="1"/>
    <s v="Not Verified"/>
    <n v="55000"/>
    <n v="0.10299999999999999"/>
    <n v="384.63"/>
    <n v="0.1099"/>
    <n v="11750"/>
    <n v="10"/>
    <n v="12790"/>
  </r>
  <r>
    <n v="788661"/>
    <x v="11"/>
    <x v="0"/>
    <x v="4"/>
    <s v="Advanced Imaging Solutions"/>
    <x v="2"/>
    <x v="0"/>
    <x v="6"/>
    <d v="2021-04-16T00:00:00"/>
    <d v="2021-07-14T00:00:00"/>
    <x v="1"/>
    <x v="1"/>
    <d v="2021-08-14T00:00:00"/>
    <n v="992417"/>
    <x v="2"/>
    <s v="B3"/>
    <x v="1"/>
    <s v="Not Verified"/>
    <n v="95000"/>
    <n v="0.107"/>
    <n v="196.41"/>
    <n v="0.1099"/>
    <n v="6000"/>
    <n v="17"/>
    <n v="7071"/>
  </r>
  <r>
    <n v="457288"/>
    <x v="1"/>
    <x v="0"/>
    <x v="4"/>
    <s v="SPECTRA"/>
    <x v="2"/>
    <x v="0"/>
    <x v="32"/>
    <d v="2021-01-11T00:00:00"/>
    <d v="2021-01-11T00:00:00"/>
    <x v="1"/>
    <x v="1"/>
    <d v="2021-02-11T00:00:00"/>
    <n v="568365"/>
    <x v="2"/>
    <s v="B3"/>
    <x v="1"/>
    <s v="Not Verified"/>
    <n v="25000"/>
    <n v="0.12959999999999999"/>
    <n v="331.34"/>
    <n v="0.1183"/>
    <n v="10000"/>
    <n v="9"/>
    <n v="11163"/>
  </r>
  <r>
    <n v="526071"/>
    <x v="26"/>
    <x v="0"/>
    <x v="4"/>
    <s v="Carmax"/>
    <x v="2"/>
    <x v="0"/>
    <x v="51"/>
    <d v="2021-12-15T00:00:00"/>
    <d v="2021-06-13T00:00:00"/>
    <x v="1"/>
    <x v="1"/>
    <d v="2021-07-13T00:00:00"/>
    <n v="680615"/>
    <x v="2"/>
    <s v="B3"/>
    <x v="1"/>
    <s v="Not Verified"/>
    <n v="57996"/>
    <n v="0.21809999999999999"/>
    <n v="262.37"/>
    <n v="0.11119999999999999"/>
    <n v="8000"/>
    <n v="25"/>
    <n v="9447"/>
  </r>
  <r>
    <n v="893012"/>
    <x v="13"/>
    <x v="0"/>
    <x v="4"/>
    <s v="Navteq"/>
    <x v="2"/>
    <x v="0"/>
    <x v="10"/>
    <d v="2021-03-16T00:00:00"/>
    <d v="2021-03-14T00:00:00"/>
    <x v="1"/>
    <x v="1"/>
    <d v="2021-04-14T00:00:00"/>
    <n v="1110004"/>
    <x v="2"/>
    <s v="B3"/>
    <x v="1"/>
    <s v="Not Verified"/>
    <n v="40000"/>
    <n v="0.12479999999999999"/>
    <n v="529.22"/>
    <n v="0.1171"/>
    <n v="16000"/>
    <n v="18"/>
    <n v="18633"/>
  </r>
  <r>
    <n v="697613"/>
    <x v="1"/>
    <x v="0"/>
    <x v="4"/>
    <s v="Commerce Velocity"/>
    <x v="2"/>
    <x v="0"/>
    <x v="42"/>
    <d v="2021-03-14T00:00:00"/>
    <d v="2021-03-14T00:00:00"/>
    <x v="1"/>
    <x v="1"/>
    <d v="2021-04-14T00:00:00"/>
    <n v="888957"/>
    <x v="2"/>
    <s v="B3"/>
    <x v="1"/>
    <s v="Not Verified"/>
    <n v="107806.39999999999"/>
    <n v="0.1704"/>
    <n v="370.65"/>
    <n v="0.1037"/>
    <n v="11425"/>
    <n v="25"/>
    <n v="13343"/>
  </r>
  <r>
    <n v="481054"/>
    <x v="18"/>
    <x v="0"/>
    <x v="4"/>
    <s v="Unilever"/>
    <x v="2"/>
    <x v="0"/>
    <x v="46"/>
    <d v="2021-02-13T00:00:00"/>
    <d v="2021-02-13T00:00:00"/>
    <x v="1"/>
    <x v="1"/>
    <d v="2021-03-13T00:00:00"/>
    <n v="611715"/>
    <x v="2"/>
    <s v="B3"/>
    <x v="1"/>
    <s v="Not Verified"/>
    <n v="76400"/>
    <n v="0.15409999999999999"/>
    <n v="452.58"/>
    <n v="0.1062"/>
    <n v="13900"/>
    <n v="15"/>
    <n v="16294"/>
  </r>
  <r>
    <n v="667139"/>
    <x v="3"/>
    <x v="0"/>
    <x v="4"/>
    <s v="360i/Innovation Interactive/Dentsu"/>
    <x v="2"/>
    <x v="0"/>
    <x v="0"/>
    <d v="2021-12-12T00:00:00"/>
    <d v="2021-11-12T00:00:00"/>
    <x v="1"/>
    <x v="1"/>
    <d v="2021-12-12T00:00:00"/>
    <n v="852922"/>
    <x v="2"/>
    <s v="B3"/>
    <x v="1"/>
    <s v="Not Verified"/>
    <n v="115000"/>
    <n v="0.12379999999999999"/>
    <n v="324.42"/>
    <n v="0.1037"/>
    <n v="10000"/>
    <n v="43"/>
    <n v="11321"/>
  </r>
  <r>
    <n v="832221"/>
    <x v="1"/>
    <x v="0"/>
    <x v="4"/>
    <s v="the vons companies, inc"/>
    <x v="2"/>
    <x v="0"/>
    <x v="11"/>
    <d v="2021-08-14T00:00:00"/>
    <d v="2021-08-14T00:00:00"/>
    <x v="1"/>
    <x v="1"/>
    <d v="2021-09-14T00:00:00"/>
    <n v="1041577"/>
    <x v="2"/>
    <s v="B4"/>
    <x v="1"/>
    <s v="Not Verified"/>
    <n v="34900"/>
    <n v="8.5599999999999996E-2"/>
    <n v="164.86"/>
    <n v="0.1149"/>
    <n v="5000"/>
    <n v="3"/>
    <n v="5935"/>
  </r>
  <r>
    <n v="371801"/>
    <x v="8"/>
    <x v="0"/>
    <x v="4"/>
    <s v="Albany Medical Center"/>
    <x v="2"/>
    <x v="0"/>
    <x v="40"/>
    <d v="2021-04-16T00:00:00"/>
    <d v="2021-01-12T00:00:00"/>
    <x v="1"/>
    <x v="1"/>
    <d v="2021-02-12T00:00:00"/>
    <n v="390064"/>
    <x v="2"/>
    <s v="B4"/>
    <x v="1"/>
    <s v="Not Verified"/>
    <n v="40000"/>
    <n v="0.14879999999999999"/>
    <n v="397.97"/>
    <n v="0.11890000000000001"/>
    <n v="12000"/>
    <n v="14"/>
    <n v="14327"/>
  </r>
  <r>
    <n v="661137"/>
    <x v="44"/>
    <x v="0"/>
    <x v="4"/>
    <s v="Bartlett Regional Hospital"/>
    <x v="2"/>
    <x v="0"/>
    <x v="21"/>
    <d v="2021-09-15T00:00:00"/>
    <d v="2021-01-12T00:00:00"/>
    <x v="1"/>
    <x v="1"/>
    <d v="2021-02-12T00:00:00"/>
    <n v="845531"/>
    <x v="2"/>
    <s v="B4"/>
    <x v="1"/>
    <s v="Not Verified"/>
    <n v="46000"/>
    <n v="0.2097"/>
    <n v="391.39"/>
    <n v="0.1074"/>
    <n v="12000"/>
    <n v="11"/>
    <n v="12907"/>
  </r>
  <r>
    <n v="1004545"/>
    <x v="9"/>
    <x v="0"/>
    <x v="4"/>
    <s v="Mandarin Oriental Hotel Group"/>
    <x v="2"/>
    <x v="0"/>
    <x v="22"/>
    <d v="2021-11-14T00:00:00"/>
    <d v="2021-11-14T00:00:00"/>
    <x v="1"/>
    <x v="1"/>
    <d v="2021-12-14T00:00:00"/>
    <n v="1231197"/>
    <x v="2"/>
    <s v="B4"/>
    <x v="1"/>
    <s v="Not Verified"/>
    <n v="23400"/>
    <n v="0.1426"/>
    <n v="133.66999999999999"/>
    <n v="0.1242"/>
    <n v="4000"/>
    <n v="13"/>
    <n v="4812"/>
  </r>
  <r>
    <n v="1020765"/>
    <x v="2"/>
    <x v="0"/>
    <x v="4"/>
    <s v="Braintek"/>
    <x v="2"/>
    <x v="0"/>
    <x v="22"/>
    <d v="2021-10-14T00:00:00"/>
    <d v="2021-09-14T00:00:00"/>
    <x v="1"/>
    <x v="1"/>
    <d v="2021-10-14T00:00:00"/>
    <n v="1249547"/>
    <x v="2"/>
    <s v="B4"/>
    <x v="1"/>
    <s v="Not Verified"/>
    <n v="37076"/>
    <n v="0.1052"/>
    <n v="400.99"/>
    <n v="0.1242"/>
    <n v="12000"/>
    <n v="8"/>
    <n v="14426"/>
  </r>
  <r>
    <n v="867392"/>
    <x v="13"/>
    <x v="0"/>
    <x v="4"/>
    <s v="Hyatt at Olive 8"/>
    <x v="2"/>
    <x v="0"/>
    <x v="10"/>
    <d v="2021-08-13T00:00:00"/>
    <d v="2021-08-13T00:00:00"/>
    <x v="1"/>
    <x v="1"/>
    <d v="2021-09-13T00:00:00"/>
    <n v="1081008"/>
    <x v="2"/>
    <s v="B4"/>
    <x v="1"/>
    <s v="Not Verified"/>
    <n v="30000"/>
    <n v="0.19719999999999999"/>
    <n v="164.86"/>
    <n v="0.1149"/>
    <n v="5000"/>
    <n v="20"/>
    <n v="5661"/>
  </r>
  <r>
    <n v="1050965"/>
    <x v="1"/>
    <x v="0"/>
    <x v="4"/>
    <s v="St. Therese Convalescent Hospital, Inc."/>
    <x v="2"/>
    <x v="0"/>
    <x v="12"/>
    <d v="2021-12-14T00:00:00"/>
    <d v="2021-12-14T00:00:00"/>
    <x v="1"/>
    <x v="1"/>
    <d v="2022-01-14T00:00:00"/>
    <n v="1277698"/>
    <x v="2"/>
    <s v="B4"/>
    <x v="1"/>
    <s v="Not Verified"/>
    <n v="52000"/>
    <n v="9.5100000000000004E-2"/>
    <n v="334.16"/>
    <n v="0.1242"/>
    <n v="10000"/>
    <n v="14"/>
    <n v="12029"/>
  </r>
  <r>
    <n v="714862"/>
    <x v="22"/>
    <x v="0"/>
    <x v="4"/>
    <s v="American Public Media"/>
    <x v="2"/>
    <x v="0"/>
    <x v="29"/>
    <d v="2021-05-16T00:00:00"/>
    <d v="2021-07-12T00:00:00"/>
    <x v="1"/>
    <x v="1"/>
    <d v="2021-08-12T00:00:00"/>
    <n v="807644"/>
    <x v="2"/>
    <s v="B4"/>
    <x v="1"/>
    <s v="Not Verified"/>
    <n v="47508"/>
    <n v="0.1023"/>
    <n v="326.16000000000003"/>
    <n v="0.1074"/>
    <n v="10000"/>
    <n v="12"/>
    <n v="11026"/>
  </r>
  <r>
    <n v="732936"/>
    <x v="16"/>
    <x v="0"/>
    <x v="4"/>
    <s v="Almighty, LLC"/>
    <x v="2"/>
    <x v="0"/>
    <x v="29"/>
    <d v="2021-04-16T00:00:00"/>
    <d v="2021-10-12T00:00:00"/>
    <x v="1"/>
    <x v="1"/>
    <d v="2021-11-12T00:00:00"/>
    <n v="929195"/>
    <x v="2"/>
    <s v="B4"/>
    <x v="1"/>
    <s v="Not Verified"/>
    <n v="125000"/>
    <n v="0.15640000000000001"/>
    <n v="326.16000000000003"/>
    <n v="0.1074"/>
    <n v="10000"/>
    <n v="16"/>
    <n v="11220"/>
  </r>
  <r>
    <n v="429686"/>
    <x v="8"/>
    <x v="0"/>
    <x v="4"/>
    <s v="Mitchell Gardens coops"/>
    <x v="2"/>
    <x v="0"/>
    <x v="20"/>
    <d v="2021-07-15T00:00:00"/>
    <d v="2021-05-12T00:00:00"/>
    <x v="1"/>
    <x v="1"/>
    <d v="2021-06-12T00:00:00"/>
    <n v="509201"/>
    <x v="2"/>
    <s v="B4"/>
    <x v="1"/>
    <s v="Not Verified"/>
    <n v="48000"/>
    <n v="0.23549999999999999"/>
    <n v="198.99"/>
    <n v="0.11890000000000001"/>
    <n v="6000"/>
    <n v="13"/>
    <n v="7144"/>
  </r>
  <r>
    <n v="729122"/>
    <x v="19"/>
    <x v="0"/>
    <x v="4"/>
    <s v="Einstein Brothers Inc."/>
    <x v="2"/>
    <x v="0"/>
    <x v="29"/>
    <d v="2021-04-14T00:00:00"/>
    <d v="2021-05-14T00:00:00"/>
    <x v="1"/>
    <x v="1"/>
    <d v="2021-06-14T00:00:00"/>
    <n v="924872"/>
    <x v="2"/>
    <s v="B4"/>
    <x v="1"/>
    <s v="Not Verified"/>
    <n v="45000"/>
    <n v="0.1709"/>
    <n v="212.01"/>
    <n v="0.1074"/>
    <n v="6500"/>
    <n v="14"/>
    <n v="7632"/>
  </r>
  <r>
    <n v="461510"/>
    <x v="0"/>
    <x v="0"/>
    <x v="4"/>
    <s v="Emory Healthcare"/>
    <x v="2"/>
    <x v="0"/>
    <x v="32"/>
    <d v="2021-03-14T00:00:00"/>
    <d v="2021-02-12T00:00:00"/>
    <x v="1"/>
    <x v="1"/>
    <d v="2021-03-12T00:00:00"/>
    <n v="576829"/>
    <x v="2"/>
    <s v="B4"/>
    <x v="1"/>
    <s v="Not Verified"/>
    <n v="58000"/>
    <n v="0.13900000000000001"/>
    <n v="199.8"/>
    <n v="0.12180000000000001"/>
    <n v="6000"/>
    <n v="17"/>
    <n v="7086"/>
  </r>
  <r>
    <n v="604030"/>
    <x v="13"/>
    <x v="0"/>
    <x v="4"/>
    <s v="Getty Images"/>
    <x v="2"/>
    <x v="0"/>
    <x v="50"/>
    <d v="2021-05-16T00:00:00"/>
    <d v="2021-05-13T00:00:00"/>
    <x v="1"/>
    <x v="1"/>
    <d v="2021-06-13T00:00:00"/>
    <n v="775019"/>
    <x v="2"/>
    <s v="B4"/>
    <x v="1"/>
    <s v="Not Verified"/>
    <n v="111280"/>
    <n v="0.14380000000000001"/>
    <n v="193.58"/>
    <n v="9.9900000000000003E-2"/>
    <n v="6000"/>
    <n v="23"/>
    <n v="7015"/>
  </r>
  <r>
    <n v="1010686"/>
    <x v="32"/>
    <x v="0"/>
    <x v="4"/>
    <s v="Tomblin Farmer &amp; Morris, PLLC"/>
    <x v="2"/>
    <x v="0"/>
    <x v="22"/>
    <d v="2021-05-16T00:00:00"/>
    <d v="2021-06-14T00:00:00"/>
    <x v="1"/>
    <x v="1"/>
    <d v="2021-07-14T00:00:00"/>
    <n v="1237713"/>
    <x v="2"/>
    <s v="B4"/>
    <x v="1"/>
    <s v="Not Verified"/>
    <n v="65000"/>
    <n v="0.1953"/>
    <n v="300.74"/>
    <n v="0.1242"/>
    <n v="9000"/>
    <n v="23"/>
    <n v="10781"/>
  </r>
  <r>
    <n v="553740"/>
    <x v="9"/>
    <x v="0"/>
    <x v="4"/>
    <s v="Ivymount School"/>
    <x v="2"/>
    <x v="0"/>
    <x v="43"/>
    <d v="2021-09-12T00:00:00"/>
    <d v="2021-09-12T00:00:00"/>
    <x v="1"/>
    <x v="1"/>
    <d v="2021-10-12T00:00:00"/>
    <n v="713444"/>
    <x v="2"/>
    <s v="B4"/>
    <x v="1"/>
    <s v="Not Verified"/>
    <n v="41000"/>
    <n v="0.21249999999999999"/>
    <n v="164.86"/>
    <n v="0.1149"/>
    <n v="5000"/>
    <n v="25"/>
    <n v="5731"/>
  </r>
  <r>
    <n v="817980"/>
    <x v="4"/>
    <x v="0"/>
    <x v="4"/>
    <s v="Maurice Roth ENT"/>
    <x v="2"/>
    <x v="0"/>
    <x v="44"/>
    <d v="2021-09-13T00:00:00"/>
    <d v="2021-10-13T00:00:00"/>
    <x v="1"/>
    <x v="1"/>
    <d v="2021-11-13T00:00:00"/>
    <n v="1025871"/>
    <x v="2"/>
    <s v="B4"/>
    <x v="1"/>
    <s v="Not Verified"/>
    <n v="30000"/>
    <n v="5.7599999999999998E-2"/>
    <n v="145.08000000000001"/>
    <n v="0.1149"/>
    <n v="4400"/>
    <n v="17"/>
    <n v="5150"/>
  </r>
  <r>
    <n v="480463"/>
    <x v="5"/>
    <x v="0"/>
    <x v="4"/>
    <s v="Tonger Industries Corp."/>
    <x v="2"/>
    <x v="0"/>
    <x v="24"/>
    <d v="2021-11-10T00:00:00"/>
    <d v="2021-11-10T00:00:00"/>
    <x v="1"/>
    <x v="1"/>
    <d v="2021-12-10T00:00:00"/>
    <n v="610813"/>
    <x v="2"/>
    <s v="B4"/>
    <x v="1"/>
    <s v="Not Verified"/>
    <n v="55000"/>
    <n v="0.22489999999999999"/>
    <n v="196.42"/>
    <n v="0.1099"/>
    <n v="6000"/>
    <n v="27"/>
    <n v="6447"/>
  </r>
  <r>
    <n v="553099"/>
    <x v="13"/>
    <x v="0"/>
    <x v="4"/>
    <s v="Orb Optronix, Inc."/>
    <x v="2"/>
    <x v="0"/>
    <x v="43"/>
    <d v="2021-08-13T00:00:00"/>
    <d v="2021-08-13T00:00:00"/>
    <x v="1"/>
    <x v="1"/>
    <d v="2021-09-13T00:00:00"/>
    <n v="712657"/>
    <x v="2"/>
    <s v="B5"/>
    <x v="1"/>
    <s v="Not Verified"/>
    <n v="57312"/>
    <n v="3.85E-2"/>
    <n v="165.74"/>
    <n v="0.1186"/>
    <n v="5000"/>
    <n v="3"/>
    <n v="5967"/>
  </r>
  <r>
    <n v="684512"/>
    <x v="1"/>
    <x v="0"/>
    <x v="4"/>
    <s v="Canvas Concepts, Inc."/>
    <x v="2"/>
    <x v="0"/>
    <x v="0"/>
    <d v="2021-02-16T00:00:00"/>
    <d v="2021-02-14T00:00:00"/>
    <x v="1"/>
    <x v="1"/>
    <d v="2021-03-14T00:00:00"/>
    <n v="873988"/>
    <x v="2"/>
    <s v="B5"/>
    <x v="1"/>
    <s v="Not Verified"/>
    <n v="24960"/>
    <n v="4.8099999999999997E-2"/>
    <n v="54.93"/>
    <n v="0.1111"/>
    <n v="1675"/>
    <n v="5"/>
    <n v="1954"/>
  </r>
  <r>
    <n v="486838"/>
    <x v="2"/>
    <x v="0"/>
    <x v="4"/>
    <s v="CDM"/>
    <x v="2"/>
    <x v="0"/>
    <x v="46"/>
    <d v="2021-07-11T00:00:00"/>
    <d v="2021-07-11T00:00:00"/>
    <x v="1"/>
    <x v="1"/>
    <d v="2021-08-11T00:00:00"/>
    <n v="620496"/>
    <x v="2"/>
    <s v="B5"/>
    <x v="1"/>
    <s v="Not Verified"/>
    <n v="62000"/>
    <n v="0.14829999999999999"/>
    <n v="246.84"/>
    <n v="0.11360000000000001"/>
    <n v="7500"/>
    <n v="11"/>
    <n v="8418"/>
  </r>
  <r>
    <n v="806723"/>
    <x v="1"/>
    <x v="0"/>
    <x v="4"/>
    <s v="VantagePoint"/>
    <x v="2"/>
    <x v="0"/>
    <x v="44"/>
    <d v="2021-05-13T00:00:00"/>
    <d v="2021-05-13T00:00:00"/>
    <x v="1"/>
    <x v="1"/>
    <d v="2021-06-13T00:00:00"/>
    <n v="1012942"/>
    <x v="2"/>
    <s v="B5"/>
    <x v="1"/>
    <s v="Not Verified"/>
    <n v="80000"/>
    <n v="0.13500000000000001"/>
    <n v="697.41"/>
    <n v="0.11990000000000001"/>
    <n v="21000"/>
    <n v="9"/>
    <n v="24414"/>
  </r>
  <r>
    <n v="611934"/>
    <x v="1"/>
    <x v="0"/>
    <x v="4"/>
    <s v="San Francisco Newspaper Company"/>
    <x v="2"/>
    <x v="0"/>
    <x v="49"/>
    <d v="2021-05-14T00:00:00"/>
    <d v="2021-03-12T00:00:00"/>
    <x v="1"/>
    <x v="1"/>
    <d v="2021-04-12T00:00:00"/>
    <n v="784672"/>
    <x v="2"/>
    <s v="B5"/>
    <x v="1"/>
    <s v="Not Verified"/>
    <n v="42016"/>
    <n v="4.0800000000000003E-2"/>
    <n v="162.19"/>
    <n v="0.1036"/>
    <n v="5000"/>
    <n v="10"/>
    <n v="5562"/>
  </r>
  <r>
    <n v="643239"/>
    <x v="16"/>
    <x v="0"/>
    <x v="4"/>
    <s v="paul revere transportation llc"/>
    <x v="2"/>
    <x v="0"/>
    <x v="21"/>
    <d v="2021-04-16T00:00:00"/>
    <d v="2021-01-14T00:00:00"/>
    <x v="1"/>
    <x v="1"/>
    <d v="2021-02-14T00:00:00"/>
    <n v="823207"/>
    <x v="2"/>
    <s v="B5"/>
    <x v="1"/>
    <s v="Not Verified"/>
    <n v="42000"/>
    <n v="5.0299999999999997E-2"/>
    <n v="291.93"/>
    <n v="0.1036"/>
    <n v="9000"/>
    <n v="16"/>
    <n v="10510"/>
  </r>
  <r>
    <n v="484611"/>
    <x v="5"/>
    <x v="0"/>
    <x v="4"/>
    <s v="SUMAN ENTERTAINMENT GROUP"/>
    <x v="2"/>
    <x v="0"/>
    <x v="46"/>
    <d v="2021-10-14T00:00:00"/>
    <d v="2021-03-13T00:00:00"/>
    <x v="1"/>
    <x v="1"/>
    <d v="2021-04-13T00:00:00"/>
    <n v="617078"/>
    <x v="2"/>
    <s v="B5"/>
    <x v="1"/>
    <s v="Not Verified"/>
    <n v="33600"/>
    <n v="0.16819999999999999"/>
    <n v="394.94"/>
    <n v="0.11360000000000001"/>
    <n v="12000"/>
    <n v="13"/>
    <n v="14218"/>
  </r>
  <r>
    <n v="525162"/>
    <x v="1"/>
    <x v="0"/>
    <x v="4"/>
    <s v="Invesco"/>
    <x v="2"/>
    <x v="0"/>
    <x v="51"/>
    <d v="2021-05-16T00:00:00"/>
    <d v="2021-02-12T00:00:00"/>
    <x v="1"/>
    <x v="1"/>
    <d v="2021-03-12T00:00:00"/>
    <n v="679499"/>
    <x v="2"/>
    <s v="B5"/>
    <x v="1"/>
    <s v="Not Verified"/>
    <n v="83004"/>
    <n v="0.12870000000000001"/>
    <n v="331.48"/>
    <n v="0.1186"/>
    <n v="10000"/>
    <n v="24"/>
    <n v="11513"/>
  </r>
  <r>
    <n v="469700"/>
    <x v="8"/>
    <x v="0"/>
    <x v="4"/>
    <s v="DraftFCB"/>
    <x v="2"/>
    <x v="0"/>
    <x v="31"/>
    <d v="2021-02-13T00:00:00"/>
    <d v="2021-01-13T00:00:00"/>
    <x v="1"/>
    <x v="1"/>
    <d v="2021-02-13T00:00:00"/>
    <n v="592647"/>
    <x v="2"/>
    <s v="B5"/>
    <x v="1"/>
    <s v="Not Verified"/>
    <n v="38000"/>
    <n v="8.43E-2"/>
    <n v="267.74"/>
    <n v="0.12529999999999999"/>
    <n v="8000"/>
    <n v="17"/>
    <n v="9639"/>
  </r>
  <r>
    <n v="1052195"/>
    <x v="2"/>
    <x v="0"/>
    <x v="4"/>
    <s v="Benchmark Hospitality International"/>
    <x v="2"/>
    <x v="0"/>
    <x v="12"/>
    <d v="2021-10-14T00:00:00"/>
    <d v="2021-01-13T00:00:00"/>
    <x v="1"/>
    <x v="1"/>
    <d v="2021-02-13T00:00:00"/>
    <n v="1283744"/>
    <x v="2"/>
    <s v="B5"/>
    <x v="1"/>
    <s v="Not Verified"/>
    <n v="40000"/>
    <n v="0.13350000000000001"/>
    <n v="474.66"/>
    <n v="0.12690000000000001"/>
    <n v="14150"/>
    <n v="17"/>
    <n v="15817"/>
  </r>
  <r>
    <n v="416011"/>
    <x v="1"/>
    <x v="0"/>
    <x v="4"/>
    <s v="Placer County Water Agency"/>
    <x v="2"/>
    <x v="0"/>
    <x v="23"/>
    <d v="2021-05-16T00:00:00"/>
    <d v="2021-07-12T00:00:00"/>
    <x v="1"/>
    <x v="1"/>
    <d v="2021-08-12T00:00:00"/>
    <n v="484138"/>
    <x v="2"/>
    <s v="B5"/>
    <x v="1"/>
    <s v="Not Verified"/>
    <n v="60000"/>
    <n v="0.2054"/>
    <n v="666.3"/>
    <n v="0.1221"/>
    <n v="20000"/>
    <n v="20"/>
    <n v="23987"/>
  </r>
  <r>
    <n v="366642"/>
    <x v="18"/>
    <x v="0"/>
    <x v="4"/>
    <s v="MARLABS INC"/>
    <x v="2"/>
    <x v="0"/>
    <x v="55"/>
    <d v="2021-12-15T00:00:00"/>
    <d v="2021-10-10T00:00:00"/>
    <x v="1"/>
    <x v="1"/>
    <d v="2021-11-10T00:00:00"/>
    <n v="361923"/>
    <x v="2"/>
    <s v="B5"/>
    <x v="1"/>
    <s v="Not Verified"/>
    <n v="70000"/>
    <n v="0.1164"/>
    <n v="169.91"/>
    <n v="0.1221"/>
    <n v="10800"/>
    <n v="14"/>
    <n v="5945"/>
  </r>
  <r>
    <n v="503291"/>
    <x v="8"/>
    <x v="0"/>
    <x v="4"/>
    <s v="bdo seidman llp"/>
    <x v="2"/>
    <x v="0"/>
    <x v="51"/>
    <d v="2021-11-11T00:00:00"/>
    <d v="2021-07-11T00:00:00"/>
    <x v="1"/>
    <x v="1"/>
    <d v="2021-08-11T00:00:00"/>
    <n v="647696"/>
    <x v="2"/>
    <s v="B5"/>
    <x v="1"/>
    <s v="Not Verified"/>
    <n v="70000"/>
    <n v="0.1729"/>
    <n v="509.65"/>
    <n v="0.1186"/>
    <n v="25000"/>
    <n v="21"/>
    <n v="17064"/>
  </r>
  <r>
    <n v="509814"/>
    <x v="16"/>
    <x v="0"/>
    <x v="4"/>
    <s v="University of Massachusetts Dartmouth"/>
    <x v="2"/>
    <x v="0"/>
    <x v="27"/>
    <d v="2021-04-16T00:00:00"/>
    <d v="2021-08-12T00:00:00"/>
    <x v="1"/>
    <x v="1"/>
    <d v="2021-09-12T00:00:00"/>
    <n v="658166"/>
    <x v="2"/>
    <s v="B5"/>
    <x v="1"/>
    <s v="Not Verified"/>
    <n v="50000"/>
    <n v="0.17860000000000001"/>
    <n v="197.47"/>
    <n v="0.11360000000000001"/>
    <n v="6000"/>
    <n v="15"/>
    <n v="7027"/>
  </r>
  <r>
    <n v="647918"/>
    <x v="1"/>
    <x v="0"/>
    <x v="4"/>
    <s v="Quiksilver"/>
    <x v="2"/>
    <x v="0"/>
    <x v="21"/>
    <d v="2021-05-16T00:00:00"/>
    <d v="2021-07-12T00:00:00"/>
    <x v="1"/>
    <x v="1"/>
    <d v="2021-08-12T00:00:00"/>
    <n v="828927"/>
    <x v="2"/>
    <s v="B5"/>
    <x v="1"/>
    <s v="Not Verified"/>
    <n v="52500"/>
    <n v="0.20530000000000001"/>
    <n v="389.24"/>
    <n v="0.1036"/>
    <n v="12000"/>
    <n v="42"/>
    <n v="13470"/>
  </r>
  <r>
    <n v="427567"/>
    <x v="1"/>
    <x v="0"/>
    <x v="4"/>
    <s v="Google, Inc."/>
    <x v="2"/>
    <x v="0"/>
    <x v="30"/>
    <d v="2021-07-15T00:00:00"/>
    <d v="2021-12-11T00:00:00"/>
    <x v="1"/>
    <x v="1"/>
    <d v="2022-01-11T00:00:00"/>
    <n v="504951"/>
    <x v="2"/>
    <s v="B5"/>
    <x v="1"/>
    <s v="Not Verified"/>
    <n v="68000"/>
    <n v="0.18720000000000001"/>
    <n v="449.76"/>
    <n v="0.1221"/>
    <n v="13500"/>
    <n v="31"/>
    <n v="16032"/>
  </r>
  <r>
    <n v="510418"/>
    <x v="18"/>
    <x v="0"/>
    <x v="4"/>
    <s v="ARTnews"/>
    <x v="2"/>
    <x v="0"/>
    <x v="27"/>
    <d v="2021-05-16T00:00:00"/>
    <d v="2021-12-12T00:00:00"/>
    <x v="1"/>
    <x v="1"/>
    <d v="2022-01-12T00:00:00"/>
    <n v="659070"/>
    <x v="2"/>
    <s v="B5"/>
    <x v="1"/>
    <s v="Not Verified"/>
    <n v="52000"/>
    <n v="0.219"/>
    <n v="403.17"/>
    <n v="0.11360000000000001"/>
    <n v="12250"/>
    <n v="33"/>
    <n v="14452"/>
  </r>
  <r>
    <n v="882293"/>
    <x v="1"/>
    <x v="0"/>
    <x v="2"/>
    <s v="West Coast Charters"/>
    <x v="2"/>
    <x v="0"/>
    <x v="10"/>
    <d v="2021-05-16T00:00:00"/>
    <d v="2021-11-13T00:00:00"/>
    <x v="1"/>
    <x v="1"/>
    <d v="2021-12-13T00:00:00"/>
    <n v="1097462"/>
    <x v="2"/>
    <s v="B1"/>
    <x v="1"/>
    <s v="Not Verified"/>
    <n v="38400"/>
    <n v="0.1913"/>
    <n v="418.93"/>
    <n v="9.9099999999999994E-2"/>
    <n v="13000"/>
    <n v="8"/>
    <n v="14862"/>
  </r>
  <r>
    <n v="546618"/>
    <x v="37"/>
    <x v="0"/>
    <x v="2"/>
    <s v="Beaverton Toyota"/>
    <x v="2"/>
    <x v="0"/>
    <x v="43"/>
    <d v="2021-07-13T00:00:00"/>
    <d v="2021-08-13T00:00:00"/>
    <x v="1"/>
    <x v="1"/>
    <d v="2021-09-13T00:00:00"/>
    <n v="704847"/>
    <x v="2"/>
    <s v="B1"/>
    <x v="1"/>
    <s v="Not Verified"/>
    <n v="45000"/>
    <n v="0.1128"/>
    <n v="259.57"/>
    <n v="0.1038"/>
    <n v="8000"/>
    <n v="8"/>
    <n v="9345"/>
  </r>
  <r>
    <n v="536184"/>
    <x v="3"/>
    <x v="0"/>
    <x v="2"/>
    <s v="Black &amp; Decker"/>
    <x v="2"/>
    <x v="0"/>
    <x v="51"/>
    <d v="2021-12-11T00:00:00"/>
    <d v="2021-12-11T00:00:00"/>
    <x v="1"/>
    <x v="1"/>
    <d v="2022-01-11T00:00:00"/>
    <n v="692739"/>
    <x v="2"/>
    <s v="B1"/>
    <x v="1"/>
    <s v="Not Verified"/>
    <n v="34500"/>
    <n v="0.18090000000000001"/>
    <n v="389.36"/>
    <n v="0.1038"/>
    <n v="12000"/>
    <n v="19"/>
    <n v="13414"/>
  </r>
  <r>
    <n v="460298"/>
    <x v="25"/>
    <x v="0"/>
    <x v="2"/>
    <s v="MHM Services Inc"/>
    <x v="2"/>
    <x v="0"/>
    <x v="32"/>
    <d v="2021-04-16T00:00:00"/>
    <d v="2021-12-12T00:00:00"/>
    <x v="1"/>
    <x v="1"/>
    <d v="2022-01-12T00:00:00"/>
    <n v="574401"/>
    <x v="2"/>
    <s v="B1"/>
    <x v="1"/>
    <s v="Not Verified"/>
    <n v="50500"/>
    <n v="0.2029"/>
    <n v="492.06"/>
    <n v="0.1114"/>
    <n v="15000"/>
    <n v="12"/>
    <n v="17715"/>
  </r>
  <r>
    <n v="1002502"/>
    <x v="18"/>
    <x v="0"/>
    <x v="2"/>
    <s v="Jo Laurie Design"/>
    <x v="2"/>
    <x v="0"/>
    <x v="13"/>
    <d v="2021-04-16T00:00:00"/>
    <d v="2021-07-14T00:00:00"/>
    <x v="1"/>
    <x v="1"/>
    <d v="2021-08-14T00:00:00"/>
    <n v="1228770"/>
    <x v="2"/>
    <s v="B1"/>
    <x v="1"/>
    <s v="Not Verified"/>
    <n v="39000"/>
    <n v="0.1109"/>
    <n v="145.02000000000001"/>
    <n v="9.9099999999999994E-2"/>
    <n v="4500"/>
    <n v="19"/>
    <n v="5209"/>
  </r>
  <r>
    <n v="525021"/>
    <x v="20"/>
    <x v="0"/>
    <x v="2"/>
    <s v="Charles Schwab &amp; Co"/>
    <x v="2"/>
    <x v="0"/>
    <x v="51"/>
    <d v="2021-02-13T00:00:00"/>
    <d v="2021-01-13T00:00:00"/>
    <x v="1"/>
    <x v="1"/>
    <d v="2021-02-13T00:00:00"/>
    <n v="679329"/>
    <x v="2"/>
    <s v="B1"/>
    <x v="1"/>
    <s v="Not Verified"/>
    <n v="39000"/>
    <n v="0.12889999999999999"/>
    <n v="194.68"/>
    <n v="0.1038"/>
    <n v="6000"/>
    <n v="17"/>
    <n v="6984"/>
  </r>
  <r>
    <n v="790363"/>
    <x v="5"/>
    <x v="0"/>
    <x v="2"/>
    <s v="County Office"/>
    <x v="2"/>
    <x v="0"/>
    <x v="44"/>
    <d v="2021-07-14T00:00:00"/>
    <d v="2021-07-14T00:00:00"/>
    <x v="1"/>
    <x v="1"/>
    <d v="2021-08-14T00:00:00"/>
    <n v="994483"/>
    <x v="2"/>
    <s v="B1"/>
    <x v="1"/>
    <s v="Not Verified"/>
    <n v="42000"/>
    <n v="0.23"/>
    <n v="274.24"/>
    <n v="9.9900000000000003E-2"/>
    <n v="8500"/>
    <n v="22"/>
    <n v="9872"/>
  </r>
  <r>
    <n v="285781"/>
    <x v="8"/>
    <x v="0"/>
    <x v="2"/>
    <s v="Citibank"/>
    <x v="2"/>
    <x v="0"/>
    <x v="35"/>
    <d v="2021-10-08T00:00:00"/>
    <d v="2021-10-08T00:00:00"/>
    <x v="1"/>
    <x v="1"/>
    <d v="2021-11-08T00:00:00"/>
    <n v="285778"/>
    <x v="2"/>
    <s v="B1"/>
    <x v="1"/>
    <s v="Not Verified"/>
    <n v="42000"/>
    <n v="5.3100000000000001E-2"/>
    <n v="448.14"/>
    <n v="9.4500000000000001E-2"/>
    <n v="14000"/>
    <n v="18"/>
    <n v="14716"/>
  </r>
  <r>
    <n v="1043703"/>
    <x v="0"/>
    <x v="0"/>
    <x v="2"/>
    <s v="Follett Higher Education Group"/>
    <x v="2"/>
    <x v="0"/>
    <x v="22"/>
    <d v="2021-12-14T00:00:00"/>
    <d v="2021-12-14T00:00:00"/>
    <x v="1"/>
    <x v="1"/>
    <d v="2022-01-14T00:00:00"/>
    <n v="1274021"/>
    <x v="2"/>
    <s v="B2"/>
    <x v="1"/>
    <s v="Not Verified"/>
    <n v="14400"/>
    <n v="6.6699999999999995E-2"/>
    <n v="65.150000000000006"/>
    <n v="0.1065"/>
    <n v="2000"/>
    <n v="7"/>
    <n v="2345"/>
  </r>
  <r>
    <n v="566203"/>
    <x v="18"/>
    <x v="0"/>
    <x v="2"/>
    <s v="Thermal Air Inc"/>
    <x v="2"/>
    <x v="0"/>
    <x v="47"/>
    <d v="2021-02-13T00:00:00"/>
    <d v="2021-02-13T00:00:00"/>
    <x v="1"/>
    <x v="1"/>
    <d v="2021-03-13T00:00:00"/>
    <n v="728364"/>
    <x v="2"/>
    <s v="B2"/>
    <x v="1"/>
    <s v="Not Verified"/>
    <n v="30000"/>
    <n v="0.21279999999999999"/>
    <n v="97.87"/>
    <n v="0.1075"/>
    <n v="3000"/>
    <n v="9"/>
    <n v="3500"/>
  </r>
  <r>
    <n v="891014"/>
    <x v="16"/>
    <x v="0"/>
    <x v="2"/>
    <s v="luckys lyons groups"/>
    <x v="2"/>
    <x v="0"/>
    <x v="10"/>
    <d v="2021-04-16T00:00:00"/>
    <d v="2021-10-14T00:00:00"/>
    <x v="1"/>
    <x v="1"/>
    <d v="2021-11-14T00:00:00"/>
    <n v="1107731"/>
    <x v="2"/>
    <s v="B2"/>
    <x v="1"/>
    <s v="Not Verified"/>
    <n v="42000"/>
    <n v="5.4300000000000001E-2"/>
    <n v="241.05"/>
    <n v="0.1065"/>
    <n v="7400"/>
    <n v="9"/>
    <n v="8677"/>
  </r>
  <r>
    <n v="472349"/>
    <x v="18"/>
    <x v="0"/>
    <x v="2"/>
    <s v="PlusOne Holdings"/>
    <x v="2"/>
    <x v="0"/>
    <x v="46"/>
    <d v="2021-05-16T00:00:00"/>
    <d v="2021-02-13T00:00:00"/>
    <x v="1"/>
    <x v="1"/>
    <d v="2021-03-13T00:00:00"/>
    <n v="596394"/>
    <x v="2"/>
    <s v="B2"/>
    <x v="1"/>
    <s v="Not Verified"/>
    <n v="45000"/>
    <n v="4.1099999999999998E-2"/>
    <n v="647.70000000000005"/>
    <n v="0.10249999999999999"/>
    <n v="20000"/>
    <n v="8"/>
    <n v="23318"/>
  </r>
  <r>
    <n v="452382"/>
    <x v="13"/>
    <x v="0"/>
    <x v="2"/>
    <s v="Logicalis"/>
    <x v="2"/>
    <x v="0"/>
    <x v="32"/>
    <d v="2021-05-11T00:00:00"/>
    <d v="2021-06-11T00:00:00"/>
    <x v="1"/>
    <x v="1"/>
    <d v="2021-07-11T00:00:00"/>
    <n v="558315"/>
    <x v="2"/>
    <s v="B2"/>
    <x v="1"/>
    <s v="Not Verified"/>
    <n v="68000"/>
    <n v="9.2100000000000001E-2"/>
    <n v="52.75"/>
    <n v="0.1148"/>
    <n v="1600"/>
    <n v="14"/>
    <n v="1826"/>
  </r>
  <r>
    <n v="666742"/>
    <x v="5"/>
    <x v="0"/>
    <x v="2"/>
    <s v="Embry Riddle Aero Univ"/>
    <x v="2"/>
    <x v="0"/>
    <x v="0"/>
    <d v="2021-04-16T00:00:00"/>
    <d v="2021-08-11T00:00:00"/>
    <x v="1"/>
    <x v="1"/>
    <d v="2021-09-11T00:00:00"/>
    <n v="852409"/>
    <x v="2"/>
    <s v="B2"/>
    <x v="1"/>
    <s v="Not Verified"/>
    <n v="37273.599999999999"/>
    <n v="0.19320000000000001"/>
    <n v="274.27999999999997"/>
    <n v="0.1"/>
    <n v="8500"/>
    <n v="19"/>
    <n v="8899"/>
  </r>
  <r>
    <n v="1009799"/>
    <x v="1"/>
    <x v="0"/>
    <x v="2"/>
    <s v="Blue Shield of California"/>
    <x v="2"/>
    <x v="0"/>
    <x v="22"/>
    <d v="2021-05-16T00:00:00"/>
    <d v="2021-03-12T00:00:00"/>
    <x v="1"/>
    <x v="1"/>
    <d v="2021-04-12T00:00:00"/>
    <n v="1236556"/>
    <x v="2"/>
    <s v="B2"/>
    <x v="1"/>
    <s v="Not Verified"/>
    <n v="108000"/>
    <n v="7.2599999999999998E-2"/>
    <n v="195.44"/>
    <n v="0.1065"/>
    <n v="6000"/>
    <n v="24"/>
    <n v="6206"/>
  </r>
  <r>
    <n v="450494"/>
    <x v="8"/>
    <x v="0"/>
    <x v="2"/>
    <s v="Metpar Corp"/>
    <x v="2"/>
    <x v="0"/>
    <x v="15"/>
    <d v="2021-08-14T00:00:00"/>
    <d v="2021-08-12T00:00:00"/>
    <x v="1"/>
    <x v="1"/>
    <d v="2021-09-12T00:00:00"/>
    <n v="554175"/>
    <x v="2"/>
    <s v="B2"/>
    <x v="1"/>
    <s v="Not Verified"/>
    <n v="33852"/>
    <n v="0.18110000000000001"/>
    <n v="560.47"/>
    <n v="0.1148"/>
    <n v="17000"/>
    <n v="14"/>
    <n v="20161"/>
  </r>
  <r>
    <n v="441972"/>
    <x v="9"/>
    <x v="0"/>
    <x v="2"/>
    <s v="Union Memorial Hospital"/>
    <x v="2"/>
    <x v="0"/>
    <x v="52"/>
    <d v="2021-04-16T00:00:00"/>
    <d v="2021-11-12T00:00:00"/>
    <x v="1"/>
    <x v="1"/>
    <d v="2021-12-12T00:00:00"/>
    <n v="536561"/>
    <x v="2"/>
    <s v="B2"/>
    <x v="1"/>
    <s v="Not Verified"/>
    <n v="56004"/>
    <n v="0.1333"/>
    <n v="422"/>
    <n v="0.1148"/>
    <n v="12800"/>
    <n v="38"/>
    <n v="15285"/>
  </r>
  <r>
    <n v="808113"/>
    <x v="1"/>
    <x v="0"/>
    <x v="2"/>
    <s v="West Hills Community Church"/>
    <x v="2"/>
    <x v="0"/>
    <x v="44"/>
    <d v="2021-05-16T00:00:00"/>
    <d v="2021-09-12T00:00:00"/>
    <x v="1"/>
    <x v="1"/>
    <d v="2021-10-12T00:00:00"/>
    <n v="1014764"/>
    <x v="2"/>
    <s v="B2"/>
    <x v="1"/>
    <s v="Not Verified"/>
    <n v="56472"/>
    <n v="0.17280000000000001"/>
    <n v="513.4"/>
    <n v="0.10589999999999999"/>
    <n v="15775"/>
    <n v="24"/>
    <n v="17413"/>
  </r>
  <r>
    <n v="514148"/>
    <x v="1"/>
    <x v="0"/>
    <x v="2"/>
    <s v="Fuller Theological Seminary"/>
    <x v="2"/>
    <x v="0"/>
    <x v="27"/>
    <d v="2021-10-12T00:00:00"/>
    <d v="2021-10-12T00:00:00"/>
    <x v="1"/>
    <x v="1"/>
    <d v="2021-11-12T00:00:00"/>
    <n v="664522"/>
    <x v="2"/>
    <s v="B2"/>
    <x v="1"/>
    <s v="Not Verified"/>
    <n v="38300"/>
    <n v="0.22209999999999999"/>
    <n v="161.93"/>
    <n v="0.10249999999999999"/>
    <n v="5000"/>
    <n v="46"/>
    <n v="5791"/>
  </r>
  <r>
    <n v="502525"/>
    <x v="8"/>
    <x v="0"/>
    <x v="2"/>
    <s v="New York City Department of Corrections"/>
    <x v="2"/>
    <x v="0"/>
    <x v="48"/>
    <d v="2021-04-13T00:00:00"/>
    <d v="2021-03-11T00:00:00"/>
    <x v="1"/>
    <x v="1"/>
    <d v="2021-04-11T00:00:00"/>
    <n v="646276"/>
    <x v="2"/>
    <s v="B3"/>
    <x v="1"/>
    <s v="Not Verified"/>
    <n v="53000"/>
    <n v="4.1200000000000001E-2"/>
    <n v="325.60000000000002"/>
    <n v="0.1062"/>
    <n v="10000"/>
    <n v="16"/>
    <n v="10789"/>
  </r>
  <r>
    <n v="749459"/>
    <x v="1"/>
    <x v="0"/>
    <x v="2"/>
    <s v="Limelight Cardroom"/>
    <x v="2"/>
    <x v="0"/>
    <x v="25"/>
    <d v="2021-05-14T00:00:00"/>
    <d v="2021-05-14T00:00:00"/>
    <x v="1"/>
    <x v="1"/>
    <d v="2021-06-14T00:00:00"/>
    <n v="948696"/>
    <x v="2"/>
    <s v="B3"/>
    <x v="1"/>
    <s v="Not Verified"/>
    <n v="42000"/>
    <n v="0.1109"/>
    <n v="327.33999999999997"/>
    <n v="0.1099"/>
    <n v="10000"/>
    <n v="13"/>
    <n v="11784"/>
  </r>
  <r>
    <n v="875099"/>
    <x v="7"/>
    <x v="0"/>
    <x v="2"/>
    <s v="Benefit Concepts"/>
    <x v="2"/>
    <x v="0"/>
    <x v="10"/>
    <d v="2021-05-12T00:00:00"/>
    <d v="2021-03-12T00:00:00"/>
    <x v="1"/>
    <x v="1"/>
    <d v="2021-04-12T00:00:00"/>
    <n v="1089594"/>
    <x v="2"/>
    <s v="B3"/>
    <x v="1"/>
    <s v="Not Verified"/>
    <n v="30000"/>
    <n v="0.15920000000000001"/>
    <n v="109.66"/>
    <n v="0.1099"/>
    <n v="3350"/>
    <n v="34"/>
    <n v="3523"/>
  </r>
  <r>
    <n v="598794"/>
    <x v="2"/>
    <x v="0"/>
    <x v="2"/>
    <s v="Parkhill  Smith  and  Cooper"/>
    <x v="2"/>
    <x v="0"/>
    <x v="50"/>
    <d v="2021-07-11T00:00:00"/>
    <d v="2021-08-11T00:00:00"/>
    <x v="1"/>
    <x v="1"/>
    <d v="2021-09-11T00:00:00"/>
    <n v="768539"/>
    <x v="2"/>
    <s v="B3"/>
    <x v="1"/>
    <s v="Not Verified"/>
    <n v="51996"/>
    <n v="9.1200000000000003E-2"/>
    <n v="112.32"/>
    <n v="9.6199999999999994E-2"/>
    <n v="3500"/>
    <n v="17"/>
    <n v="3720"/>
  </r>
  <r>
    <n v="731149"/>
    <x v="13"/>
    <x v="0"/>
    <x v="2"/>
    <s v="Navy"/>
    <x v="2"/>
    <x v="0"/>
    <x v="29"/>
    <d v="2021-05-15T00:00:00"/>
    <d v="2021-05-12T00:00:00"/>
    <x v="1"/>
    <x v="1"/>
    <d v="2021-06-12T00:00:00"/>
    <n v="927184"/>
    <x v="2"/>
    <s v="B3"/>
    <x v="1"/>
    <s v="Not Verified"/>
    <n v="46800"/>
    <n v="0.1915"/>
    <n v="454.18"/>
    <n v="0.1037"/>
    <n v="14000"/>
    <n v="20"/>
    <n v="15091"/>
  </r>
  <r>
    <n v="460569"/>
    <x v="25"/>
    <x v="0"/>
    <x v="2"/>
    <s v="Metropolitan Police Department"/>
    <x v="2"/>
    <x v="0"/>
    <x v="32"/>
    <d v="2021-05-16T00:00:00"/>
    <d v="2021-07-11T00:00:00"/>
    <x v="1"/>
    <x v="1"/>
    <d v="2021-08-11T00:00:00"/>
    <n v="575044"/>
    <x v="2"/>
    <s v="B3"/>
    <x v="1"/>
    <s v="Not Verified"/>
    <n v="60000"/>
    <n v="0.10440000000000001"/>
    <n v="497.01"/>
    <n v="0.1183"/>
    <n v="15000"/>
    <n v="19"/>
    <n v="17187"/>
  </r>
  <r>
    <n v="654549"/>
    <x v="1"/>
    <x v="0"/>
    <x v="2"/>
    <s v="Saatchi and Saatchi"/>
    <x v="2"/>
    <x v="0"/>
    <x v="21"/>
    <d v="2021-02-14T00:00:00"/>
    <d v="2021-01-13T00:00:00"/>
    <x v="1"/>
    <x v="1"/>
    <d v="2021-02-13T00:00:00"/>
    <n v="837078"/>
    <x v="2"/>
    <s v="B3"/>
    <x v="1"/>
    <s v="Not Verified"/>
    <n v="56500"/>
    <n v="0.17349999999999999"/>
    <n v="389.3"/>
    <n v="0.1037"/>
    <n v="12000"/>
    <n v="20"/>
    <n v="13723"/>
  </r>
  <r>
    <n v="453894"/>
    <x v="1"/>
    <x v="0"/>
    <x v="2"/>
    <s v="Sprint"/>
    <x v="2"/>
    <x v="0"/>
    <x v="32"/>
    <d v="2021-05-16T00:00:00"/>
    <d v="2021-09-12T00:00:00"/>
    <x v="1"/>
    <x v="1"/>
    <d v="2021-10-12T00:00:00"/>
    <n v="519397"/>
    <x v="2"/>
    <s v="B3"/>
    <x v="1"/>
    <s v="Not Verified"/>
    <n v="40000"/>
    <n v="0.17610000000000001"/>
    <n v="397.61"/>
    <n v="0.1183"/>
    <n v="12000"/>
    <n v="22"/>
    <n v="14291"/>
  </r>
  <r>
    <n v="879349"/>
    <x v="16"/>
    <x v="0"/>
    <x v="2"/>
    <s v="Finish Line PDS"/>
    <x v="2"/>
    <x v="0"/>
    <x v="10"/>
    <d v="2021-04-14T00:00:00"/>
    <d v="2021-07-13T00:00:00"/>
    <x v="1"/>
    <x v="1"/>
    <d v="2021-08-13T00:00:00"/>
    <n v="1094215"/>
    <x v="2"/>
    <s v="B3"/>
    <x v="1"/>
    <s v="Not Verified"/>
    <n v="25000"/>
    <n v="0.1464"/>
    <n v="374.59"/>
    <n v="0.1171"/>
    <n v="11325"/>
    <n v="16"/>
    <n v="13122"/>
  </r>
  <r>
    <n v="465704"/>
    <x v="1"/>
    <x v="0"/>
    <x v="2"/>
    <s v="Nexus Digital Studio"/>
    <x v="2"/>
    <x v="0"/>
    <x v="31"/>
    <d v="2021-10-15T00:00:00"/>
    <d v="2021-03-11T00:00:00"/>
    <x v="1"/>
    <x v="1"/>
    <d v="2021-04-11T00:00:00"/>
    <n v="584508"/>
    <x v="2"/>
    <s v="B3"/>
    <x v="1"/>
    <s v="Not Verified"/>
    <n v="76000"/>
    <n v="3.44E-2"/>
    <n v="198.81"/>
    <n v="0.1183"/>
    <n v="6000"/>
    <n v="19"/>
    <n v="6698"/>
  </r>
  <r>
    <n v="470102"/>
    <x v="5"/>
    <x v="0"/>
    <x v="2"/>
    <s v="US Air Force"/>
    <x v="2"/>
    <x v="0"/>
    <x v="31"/>
    <d v="2021-02-13T00:00:00"/>
    <d v="2021-01-13T00:00:00"/>
    <x v="1"/>
    <x v="1"/>
    <d v="2021-02-13T00:00:00"/>
    <n v="593356"/>
    <x v="2"/>
    <s v="B4"/>
    <x v="1"/>
    <s v="Not Verified"/>
    <n v="46809.24"/>
    <n v="6.3799999999999996E-2"/>
    <n v="166.5"/>
    <n v="0.12180000000000001"/>
    <n v="5000"/>
    <n v="4"/>
    <n v="5994"/>
  </r>
  <r>
    <n v="863912"/>
    <x v="5"/>
    <x v="0"/>
    <x v="2"/>
    <s v="publix supermarket"/>
    <x v="2"/>
    <x v="0"/>
    <x v="11"/>
    <d v="2021-05-16T00:00:00"/>
    <d v="2021-09-14T00:00:00"/>
    <x v="1"/>
    <x v="1"/>
    <d v="2021-10-14T00:00:00"/>
    <n v="1077010"/>
    <x v="2"/>
    <s v="B4"/>
    <x v="1"/>
    <s v="Not Verified"/>
    <n v="31150"/>
    <n v="2.8899999999999999E-2"/>
    <n v="131.88999999999999"/>
    <n v="0.1149"/>
    <n v="4000"/>
    <n v="6"/>
    <n v="4748"/>
  </r>
  <r>
    <n v="376508"/>
    <x v="29"/>
    <x v="0"/>
    <x v="2"/>
    <s v="eddie braun"/>
    <x v="2"/>
    <x v="0"/>
    <x v="8"/>
    <d v="2021-12-13T00:00:00"/>
    <d v="2021-05-10T00:00:00"/>
    <x v="1"/>
    <x v="1"/>
    <d v="2021-06-10T00:00:00"/>
    <n v="399676"/>
    <x v="2"/>
    <s v="B4"/>
    <x v="1"/>
    <s v="Not Verified"/>
    <n v="18200"/>
    <n v="0.1055"/>
    <n v="90.38"/>
    <n v="0.11890000000000001"/>
    <n v="2725"/>
    <n v="5"/>
    <n v="3076"/>
  </r>
  <r>
    <n v="457887"/>
    <x v="2"/>
    <x v="0"/>
    <x v="2"/>
    <s v="Data Foundry"/>
    <x v="2"/>
    <x v="0"/>
    <x v="32"/>
    <d v="2021-09-12T00:00:00"/>
    <d v="2021-11-11T00:00:00"/>
    <x v="1"/>
    <x v="1"/>
    <d v="2021-12-11T00:00:00"/>
    <n v="569590"/>
    <x v="2"/>
    <s v="B4"/>
    <x v="1"/>
    <s v="Not Verified"/>
    <n v="39900"/>
    <n v="0.1371"/>
    <n v="632.70000000000005"/>
    <n v="0.12180000000000001"/>
    <n v="19000"/>
    <n v="14"/>
    <n v="22299"/>
  </r>
  <r>
    <n v="703890"/>
    <x v="1"/>
    <x v="0"/>
    <x v="2"/>
    <s v="Us marines"/>
    <x v="2"/>
    <x v="0"/>
    <x v="29"/>
    <d v="2021-05-14T00:00:00"/>
    <d v="2021-05-14T00:00:00"/>
    <x v="1"/>
    <x v="1"/>
    <d v="2021-06-14T00:00:00"/>
    <n v="895924"/>
    <x v="2"/>
    <s v="B4"/>
    <x v="1"/>
    <s v="Not Verified"/>
    <n v="48000"/>
    <n v="0.1182"/>
    <n v="136.99"/>
    <n v="0.1074"/>
    <n v="4200"/>
    <n v="13"/>
    <n v="4931"/>
  </r>
  <r>
    <n v="506658"/>
    <x v="5"/>
    <x v="0"/>
    <x v="2"/>
    <s v="Annual Rentals, Inc."/>
    <x v="2"/>
    <x v="0"/>
    <x v="48"/>
    <d v="2021-05-13T00:00:00"/>
    <d v="2021-05-13T00:00:00"/>
    <x v="1"/>
    <x v="1"/>
    <d v="2021-06-13T00:00:00"/>
    <n v="653271"/>
    <x v="2"/>
    <s v="B4"/>
    <x v="1"/>
    <s v="Not Verified"/>
    <n v="60000"/>
    <n v="0.1608"/>
    <n v="216.06"/>
    <n v="0.1099"/>
    <n v="6600"/>
    <n v="13"/>
    <n v="7779"/>
  </r>
  <r>
    <n v="767944"/>
    <x v="7"/>
    <x v="0"/>
    <x v="2"/>
    <s v="USPS"/>
    <x v="2"/>
    <x v="0"/>
    <x v="25"/>
    <d v="2021-09-15T00:00:00"/>
    <d v="2021-12-11T00:00:00"/>
    <x v="1"/>
    <x v="1"/>
    <d v="2022-01-11T00:00:00"/>
    <n v="969135"/>
    <x v="2"/>
    <s v="B4"/>
    <x v="1"/>
    <s v="Not Verified"/>
    <n v="48000"/>
    <n v="0.1163"/>
    <n v="59.35"/>
    <n v="0.1149"/>
    <n v="1800"/>
    <n v="16"/>
    <n v="1897"/>
  </r>
  <r>
    <n v="871152"/>
    <x v="1"/>
    <x v="0"/>
    <x v="2"/>
    <s v="Suddenlink Communications"/>
    <x v="2"/>
    <x v="0"/>
    <x v="10"/>
    <d v="2021-05-16T00:00:00"/>
    <d v="2021-10-14T00:00:00"/>
    <x v="1"/>
    <x v="1"/>
    <d v="2021-11-14T00:00:00"/>
    <n v="1085269"/>
    <x v="2"/>
    <s v="B4"/>
    <x v="1"/>
    <s v="Not Verified"/>
    <n v="65000"/>
    <n v="0.17280000000000001"/>
    <n v="501.23"/>
    <n v="0.1242"/>
    <n v="15000"/>
    <n v="10"/>
    <n v="18044"/>
  </r>
  <r>
    <n v="486867"/>
    <x v="26"/>
    <x v="0"/>
    <x v="2"/>
    <s v="Ferrell Gas"/>
    <x v="2"/>
    <x v="0"/>
    <x v="46"/>
    <d v="2021-06-12T00:00:00"/>
    <d v="2021-06-12T00:00:00"/>
    <x v="1"/>
    <x v="1"/>
    <d v="2021-07-12T00:00:00"/>
    <n v="620546"/>
    <x v="2"/>
    <s v="B4"/>
    <x v="1"/>
    <s v="Not Verified"/>
    <n v="72000"/>
    <n v="0.1075"/>
    <n v="491.03"/>
    <n v="0.1099"/>
    <n v="15000"/>
    <n v="13"/>
    <n v="16816"/>
  </r>
  <r>
    <n v="443101"/>
    <x v="3"/>
    <x v="0"/>
    <x v="2"/>
    <s v="AmerisourceBergen Corp."/>
    <x v="2"/>
    <x v="0"/>
    <x v="52"/>
    <d v="2021-01-11T00:00:00"/>
    <d v="2021-02-11T00:00:00"/>
    <x v="1"/>
    <x v="1"/>
    <d v="2021-03-11T00:00:00"/>
    <n v="537529"/>
    <x v="2"/>
    <s v="B4"/>
    <x v="1"/>
    <s v="Not Verified"/>
    <n v="53500"/>
    <n v="0.105"/>
    <n v="166.5"/>
    <n v="0.12180000000000001"/>
    <n v="5000"/>
    <n v="17"/>
    <n v="5632"/>
  </r>
  <r>
    <n v="756328"/>
    <x v="1"/>
    <x v="0"/>
    <x v="2"/>
    <s v="Zobrist Consulting Group"/>
    <x v="2"/>
    <x v="0"/>
    <x v="25"/>
    <d v="2021-04-16T00:00:00"/>
    <d v="2021-06-13T00:00:00"/>
    <x v="1"/>
    <x v="1"/>
    <d v="2021-07-13T00:00:00"/>
    <n v="956256"/>
    <x v="2"/>
    <s v="B4"/>
    <x v="1"/>
    <s v="Not Verified"/>
    <n v="68000"/>
    <n v="0.1512"/>
    <n v="362.69"/>
    <n v="0.1149"/>
    <n v="11000"/>
    <n v="20"/>
    <n v="12748"/>
  </r>
  <r>
    <n v="427746"/>
    <x v="5"/>
    <x v="0"/>
    <x v="2"/>
    <s v="Hewitt Associates"/>
    <x v="2"/>
    <x v="0"/>
    <x v="20"/>
    <d v="2021-05-16T00:00:00"/>
    <d v="2021-07-12T00:00:00"/>
    <x v="1"/>
    <x v="1"/>
    <d v="2021-08-12T00:00:00"/>
    <n v="505589"/>
    <x v="2"/>
    <s v="B4"/>
    <x v="1"/>
    <s v="Not Verified"/>
    <n v="41303"/>
    <n v="0.18190000000000001"/>
    <n v="328.33"/>
    <n v="0.11890000000000001"/>
    <n v="9900"/>
    <n v="23"/>
    <n v="11816"/>
  </r>
  <r>
    <n v="873560"/>
    <x v="5"/>
    <x v="0"/>
    <x v="2"/>
    <s v="Host.net"/>
    <x v="2"/>
    <x v="0"/>
    <x v="10"/>
    <d v="2021-06-14T00:00:00"/>
    <d v="2021-12-12T00:00:00"/>
    <x v="1"/>
    <x v="1"/>
    <d v="2022-01-12T00:00:00"/>
    <n v="1087924"/>
    <x v="2"/>
    <s v="B4"/>
    <x v="1"/>
    <s v="Not Verified"/>
    <n v="50000"/>
    <n v="0.23039999999999999"/>
    <n v="197.83"/>
    <n v="0.1149"/>
    <n v="6000"/>
    <n v="22"/>
    <n v="6715"/>
  </r>
  <r>
    <n v="626909"/>
    <x v="14"/>
    <x v="0"/>
    <x v="2"/>
    <s v="Gentex"/>
    <x v="2"/>
    <x v="0"/>
    <x v="41"/>
    <d v="2021-05-14T00:00:00"/>
    <d v="2021-03-12T00:00:00"/>
    <x v="1"/>
    <x v="1"/>
    <d v="2021-04-12T00:00:00"/>
    <n v="803321"/>
    <x v="2"/>
    <s v="B4"/>
    <x v="1"/>
    <s v="Not Verified"/>
    <n v="26000"/>
    <n v="9.4600000000000004E-2"/>
    <n v="267.77999999999997"/>
    <n v="9.9900000000000003E-2"/>
    <n v="8300"/>
    <n v="18"/>
    <n v="9156"/>
  </r>
  <r>
    <n v="988008"/>
    <x v="23"/>
    <x v="0"/>
    <x v="2"/>
    <s v="University of Colorado Denver"/>
    <x v="2"/>
    <x v="0"/>
    <x v="13"/>
    <d v="2021-10-13T00:00:00"/>
    <d v="2021-10-13T00:00:00"/>
    <x v="1"/>
    <x v="1"/>
    <d v="2021-11-13T00:00:00"/>
    <n v="1212214"/>
    <x v="2"/>
    <s v="B5"/>
    <x v="1"/>
    <s v="Not Verified"/>
    <n v="34000"/>
    <n v="0.14360000000000001"/>
    <n v="134.18"/>
    <n v="0.12690000000000001"/>
    <n v="4000"/>
    <n v="10"/>
    <n v="4518"/>
  </r>
  <r>
    <n v="497350"/>
    <x v="1"/>
    <x v="0"/>
    <x v="2"/>
    <s v="Word and Brown General Agency"/>
    <x v="2"/>
    <x v="0"/>
    <x v="26"/>
    <d v="2021-07-12T00:00:00"/>
    <d v="2021-07-12T00:00:00"/>
    <x v="1"/>
    <x v="1"/>
    <d v="2021-08-12T00:00:00"/>
    <n v="637593"/>
    <x v="2"/>
    <s v="B5"/>
    <x v="1"/>
    <s v="Not Verified"/>
    <n v="504000"/>
    <n v="1.4800000000000001E-2"/>
    <n v="98.74"/>
    <n v="0.11360000000000001"/>
    <n v="3000"/>
    <n v="17"/>
    <n v="3504"/>
  </r>
  <r>
    <n v="515283"/>
    <x v="4"/>
    <x v="0"/>
    <x v="2"/>
    <s v="GMAC Financial Services"/>
    <x v="2"/>
    <x v="0"/>
    <x v="27"/>
    <d v="2021-03-16T00:00:00"/>
    <d v="2021-03-13T00:00:00"/>
    <x v="1"/>
    <x v="1"/>
    <d v="2021-04-13T00:00:00"/>
    <n v="666083"/>
    <x v="2"/>
    <s v="B5"/>
    <x v="1"/>
    <s v="Not Verified"/>
    <n v="63000"/>
    <n v="0.17499999999999999"/>
    <n v="517.51"/>
    <n v="0.11360000000000001"/>
    <n v="25000"/>
    <n v="18"/>
    <n v="18617"/>
  </r>
  <r>
    <n v="298963"/>
    <x v="25"/>
    <x v="0"/>
    <x v="2"/>
    <s v="Navigation Solutions"/>
    <x v="2"/>
    <x v="0"/>
    <x v="35"/>
    <d v="2021-03-11T00:00:00"/>
    <d v="2021-04-11T00:00:00"/>
    <x v="1"/>
    <x v="1"/>
    <d v="2021-05-11T00:00:00"/>
    <n v="298960"/>
    <x v="2"/>
    <s v="B5"/>
    <x v="1"/>
    <s v="Not Verified"/>
    <n v="34300"/>
    <n v="0.1333"/>
    <n v="603.13"/>
    <n v="0.1071"/>
    <n v="18500"/>
    <n v="30"/>
    <n v="21713"/>
  </r>
  <r>
    <n v="777985"/>
    <x v="1"/>
    <x v="0"/>
    <x v="2"/>
    <s v="Cedars-Sinai Medical Center"/>
    <x v="2"/>
    <x v="0"/>
    <x v="6"/>
    <d v="2021-03-16T00:00:00"/>
    <d v="2021-11-12T00:00:00"/>
    <x v="1"/>
    <x v="1"/>
    <d v="2021-12-12T00:00:00"/>
    <n v="980518"/>
    <x v="2"/>
    <s v="B5"/>
    <x v="1"/>
    <s v="Not Verified"/>
    <n v="87500"/>
    <n v="0.22270000000000001"/>
    <n v="199.26"/>
    <n v="0.11990000000000001"/>
    <n v="6000"/>
    <n v="45"/>
    <n v="6820"/>
  </r>
  <r>
    <n v="597965"/>
    <x v="1"/>
    <x v="0"/>
    <x v="2"/>
    <s v="CarMax Auto Superstore"/>
    <x v="2"/>
    <x v="0"/>
    <x v="50"/>
    <d v="2021-03-16T00:00:00"/>
    <d v="2021-10-13T00:00:00"/>
    <x v="1"/>
    <x v="1"/>
    <d v="2021-11-13T00:00:00"/>
    <n v="767518"/>
    <x v="2"/>
    <s v="B5"/>
    <x v="1"/>
    <s v="Not Verified"/>
    <n v="72000"/>
    <n v="0.1492"/>
    <n v="159.11000000000001"/>
    <n v="0.1186"/>
    <n v="4800"/>
    <n v="11"/>
    <n v="5675"/>
  </r>
  <r>
    <n v="1015764"/>
    <x v="37"/>
    <x v="0"/>
    <x v="2"/>
    <s v="Sustainable Soil Solutions"/>
    <x v="2"/>
    <x v="0"/>
    <x v="22"/>
    <d v="2021-09-14T00:00:00"/>
    <d v="2021-08-14T00:00:00"/>
    <x v="1"/>
    <x v="1"/>
    <d v="2021-09-14T00:00:00"/>
    <n v="1243240"/>
    <x v="2"/>
    <s v="B5"/>
    <x v="1"/>
    <s v="Not Verified"/>
    <n v="40000"/>
    <n v="0.2394"/>
    <n v="197.08"/>
    <n v="0.12690000000000001"/>
    <n v="5875"/>
    <n v="32"/>
    <n v="7082"/>
  </r>
  <r>
    <n v="464784"/>
    <x v="8"/>
    <x v="0"/>
    <x v="2"/>
    <s v="CUNY"/>
    <x v="2"/>
    <x v="0"/>
    <x v="31"/>
    <d v="2021-12-12T00:00:00"/>
    <d v="2021-12-12T00:00:00"/>
    <x v="1"/>
    <x v="1"/>
    <d v="2022-01-12T00:00:00"/>
    <n v="582782"/>
    <x v="2"/>
    <s v="B5"/>
    <x v="1"/>
    <s v="Not Verified"/>
    <n v="29962"/>
    <n v="0.19220000000000001"/>
    <n v="267.74"/>
    <n v="0.12529999999999999"/>
    <n v="8000"/>
    <n v="15"/>
    <n v="9638"/>
  </r>
  <r>
    <n v="581960"/>
    <x v="18"/>
    <x v="0"/>
    <x v="5"/>
    <s v="Felician College"/>
    <x v="2"/>
    <x v="0"/>
    <x v="54"/>
    <d v="2021-09-14T00:00:00"/>
    <d v="2021-10-13T00:00:00"/>
    <x v="1"/>
    <x v="1"/>
    <d v="2021-11-13T00:00:00"/>
    <n v="747974"/>
    <x v="2"/>
    <s v="B1"/>
    <x v="1"/>
    <s v="Not Verified"/>
    <n v="28800"/>
    <n v="0.1779"/>
    <n v="90.85"/>
    <n v="0.1038"/>
    <n v="2800"/>
    <n v="14"/>
    <n v="3271"/>
  </r>
  <r>
    <n v="886928"/>
    <x v="28"/>
    <x v="0"/>
    <x v="5"/>
    <s v="Robert Zachry Architect, Inc."/>
    <x v="2"/>
    <x v="0"/>
    <x v="10"/>
    <d v="2021-12-15T00:00:00"/>
    <d v="2021-10-14T00:00:00"/>
    <x v="1"/>
    <x v="1"/>
    <d v="2021-11-14T00:00:00"/>
    <n v="1102943"/>
    <x v="2"/>
    <s v="B1"/>
    <x v="1"/>
    <s v="Not Verified"/>
    <n v="33600"/>
    <n v="0.12180000000000001"/>
    <n v="386.7"/>
    <n v="9.9099999999999994E-2"/>
    <n v="12000"/>
    <n v="9"/>
    <n v="13921"/>
  </r>
  <r>
    <n v="62102"/>
    <x v="16"/>
    <x v="0"/>
    <x v="5"/>
    <s v="Rockwell Automation Inc."/>
    <x v="2"/>
    <x v="0"/>
    <x v="48"/>
    <d v="2021-03-13T00:00:00"/>
    <d v="2021-02-11T00:00:00"/>
    <x v="1"/>
    <x v="1"/>
    <d v="2021-03-11T00:00:00"/>
    <n v="191024"/>
    <x v="2"/>
    <s v="B1"/>
    <x v="1"/>
    <s v="Not Verified"/>
    <n v="54000"/>
    <n v="6.5100000000000005E-2"/>
    <n v="103.08"/>
    <n v="9.8799999999999999E-2"/>
    <n v="3200"/>
    <n v="11"/>
    <n v="3414"/>
  </r>
  <r>
    <n v="984893"/>
    <x v="1"/>
    <x v="0"/>
    <x v="5"/>
    <s v="DPSS"/>
    <x v="2"/>
    <x v="0"/>
    <x v="13"/>
    <d v="2021-11-14T00:00:00"/>
    <d v="2021-11-14T00:00:00"/>
    <x v="1"/>
    <x v="1"/>
    <d v="2021-12-14T00:00:00"/>
    <n v="1208734"/>
    <x v="2"/>
    <s v="B1"/>
    <x v="1"/>
    <s v="Not Verified"/>
    <n v="35000"/>
    <n v="6.8599999999999994E-2"/>
    <n v="64.45"/>
    <n v="9.9099999999999994E-2"/>
    <n v="2000"/>
    <n v="10"/>
    <n v="2321"/>
  </r>
  <r>
    <n v="348438"/>
    <x v="35"/>
    <x v="0"/>
    <x v="5"/>
    <s v="T-Mobile"/>
    <x v="2"/>
    <x v="0"/>
    <x v="56"/>
    <d v="2021-03-16T00:00:00"/>
    <d v="2021-06-11T00:00:00"/>
    <x v="1"/>
    <x v="1"/>
    <d v="2021-07-11T00:00:00"/>
    <n v="348081"/>
    <x v="2"/>
    <s v="B1"/>
    <x v="1"/>
    <s v="Not Verified"/>
    <n v="41400"/>
    <n v="0.16520000000000001"/>
    <n v="233.67"/>
    <n v="9.4500000000000001E-2"/>
    <n v="7300"/>
    <n v="21"/>
    <n v="8412"/>
  </r>
  <r>
    <n v="680470"/>
    <x v="1"/>
    <x v="0"/>
    <x v="5"/>
    <s v="Leroy Haynes Center"/>
    <x v="2"/>
    <x v="0"/>
    <x v="0"/>
    <d v="2021-05-16T00:00:00"/>
    <d v="2021-03-14T00:00:00"/>
    <x v="1"/>
    <x v="1"/>
    <d v="2021-04-14T00:00:00"/>
    <n v="869295"/>
    <x v="2"/>
    <s v="B1"/>
    <x v="1"/>
    <s v="Not Verified"/>
    <n v="68848"/>
    <n v="0.1032"/>
    <n v="256.76"/>
    <n v="9.6299999999999997E-2"/>
    <n v="8000"/>
    <n v="10"/>
    <n v="9243"/>
  </r>
  <r>
    <n v="464357"/>
    <x v="2"/>
    <x v="0"/>
    <x v="5"/>
    <s v="Denton County"/>
    <x v="2"/>
    <x v="0"/>
    <x v="31"/>
    <d v="2021-12-12T00:00:00"/>
    <d v="2021-12-12T00:00:00"/>
    <x v="1"/>
    <x v="1"/>
    <d v="2022-01-12T00:00:00"/>
    <n v="581981"/>
    <x v="2"/>
    <s v="B1"/>
    <x v="1"/>
    <s v="Not Verified"/>
    <n v="26729.200000000001"/>
    <n v="0.2132"/>
    <n v="239.47"/>
    <n v="0.1114"/>
    <n v="7300"/>
    <n v="16"/>
    <n v="8621"/>
  </r>
  <r>
    <n v="475991"/>
    <x v="8"/>
    <x v="0"/>
    <x v="5"/>
    <s v="OMD"/>
    <x v="2"/>
    <x v="0"/>
    <x v="24"/>
    <d v="2021-06-12T00:00:00"/>
    <d v="2021-07-12T00:00:00"/>
    <x v="1"/>
    <x v="1"/>
    <d v="2021-08-12T00:00:00"/>
    <n v="602803"/>
    <x v="2"/>
    <s v="B1"/>
    <x v="1"/>
    <s v="Not Verified"/>
    <n v="80000"/>
    <n v="4.6800000000000001E-2"/>
    <n v="328.04"/>
    <n v="0.1114"/>
    <n v="10000"/>
    <n v="25"/>
    <n v="11727"/>
  </r>
  <r>
    <n v="724703"/>
    <x v="8"/>
    <x v="0"/>
    <x v="5"/>
    <s v="MTV Networks"/>
    <x v="2"/>
    <x v="0"/>
    <x v="29"/>
    <d v="2021-05-16T00:00:00"/>
    <d v="2021-04-14T00:00:00"/>
    <x v="1"/>
    <x v="1"/>
    <d v="2021-05-14T00:00:00"/>
    <n v="919852"/>
    <x v="2"/>
    <s v="B1"/>
    <x v="1"/>
    <s v="Not Verified"/>
    <n v="65000"/>
    <n v="0.1132"/>
    <n v="280.83"/>
    <n v="9.6299999999999997E-2"/>
    <n v="8750"/>
    <n v="23"/>
    <n v="10109"/>
  </r>
  <r>
    <n v="802368"/>
    <x v="0"/>
    <x v="0"/>
    <x v="5"/>
    <s v="towXchange, Inc."/>
    <x v="2"/>
    <x v="0"/>
    <x v="44"/>
    <d v="2021-03-16T00:00:00"/>
    <d v="2021-01-13T00:00:00"/>
    <x v="1"/>
    <x v="1"/>
    <d v="2021-02-13T00:00:00"/>
    <n v="1008016"/>
    <x v="2"/>
    <s v="B1"/>
    <x v="1"/>
    <s v="Not Verified"/>
    <n v="80000"/>
    <n v="0.1075"/>
    <n v="70.98"/>
    <n v="9.9900000000000003E-2"/>
    <n v="2200"/>
    <n v="23"/>
    <n v="2460"/>
  </r>
  <r>
    <n v="878372"/>
    <x v="5"/>
    <x v="0"/>
    <x v="5"/>
    <s v="America One"/>
    <x v="2"/>
    <x v="0"/>
    <x v="10"/>
    <d v="2021-02-13T00:00:00"/>
    <d v="2021-02-13T00:00:00"/>
    <x v="1"/>
    <x v="1"/>
    <d v="2021-03-13T00:00:00"/>
    <n v="1093148"/>
    <x v="2"/>
    <s v="B1"/>
    <x v="1"/>
    <s v="Not Verified"/>
    <n v="125000"/>
    <n v="0.22950000000000001"/>
    <n v="322.63"/>
    <n v="9.9900000000000003E-2"/>
    <n v="10000"/>
    <n v="42"/>
    <n v="11133"/>
  </r>
  <r>
    <n v="612676"/>
    <x v="5"/>
    <x v="0"/>
    <x v="5"/>
    <s v="Lucilles BBQ"/>
    <x v="2"/>
    <x v="0"/>
    <x v="49"/>
    <d v="2021-11-13T00:00:00"/>
    <d v="2021-12-13T00:00:00"/>
    <x v="1"/>
    <x v="1"/>
    <d v="2022-01-13T00:00:00"/>
    <n v="785600"/>
    <x v="2"/>
    <s v="B2"/>
    <x v="1"/>
    <s v="Not Verified"/>
    <n v="30000"/>
    <n v="0.1152"/>
    <n v="76.599999999999994"/>
    <n v="9.2499999999999999E-2"/>
    <n v="2400"/>
    <n v="9"/>
    <n v="2758"/>
  </r>
  <r>
    <n v="734358"/>
    <x v="1"/>
    <x v="0"/>
    <x v="5"/>
    <s v="Salinas Valley Solid Waste Authority"/>
    <x v="2"/>
    <x v="0"/>
    <x v="29"/>
    <d v="2021-01-12T00:00:00"/>
    <d v="2021-01-12T00:00:00"/>
    <x v="1"/>
    <x v="1"/>
    <d v="2021-02-12T00:00:00"/>
    <n v="930869"/>
    <x v="2"/>
    <s v="B2"/>
    <x v="1"/>
    <s v="Not Verified"/>
    <n v="57110"/>
    <n v="1.55E-2"/>
    <n v="77.45"/>
    <n v="0.1"/>
    <n v="2400"/>
    <n v="4"/>
    <n v="2537"/>
  </r>
  <r>
    <n v="570270"/>
    <x v="42"/>
    <x v="0"/>
    <x v="5"/>
    <s v="L &amp; C Library"/>
    <x v="2"/>
    <x v="0"/>
    <x v="47"/>
    <d v="2021-01-15T00:00:00"/>
    <d v="2021-03-12T00:00:00"/>
    <x v="1"/>
    <x v="1"/>
    <d v="2021-04-12T00:00:00"/>
    <n v="733619"/>
    <x v="2"/>
    <s v="B2"/>
    <x v="1"/>
    <s v="Not Verified"/>
    <n v="30028.799999999999"/>
    <n v="0.13350000000000001"/>
    <n v="244.66"/>
    <n v="0.1075"/>
    <n v="7500"/>
    <n v="17"/>
    <n v="8299"/>
  </r>
  <r>
    <n v="354885"/>
    <x v="8"/>
    <x v="0"/>
    <x v="5"/>
    <s v="Writer Block Records"/>
    <x v="2"/>
    <x v="0"/>
    <x v="58"/>
    <d v="2021-08-15T00:00:00"/>
    <d v="2021-01-10T00:00:00"/>
    <x v="1"/>
    <x v="1"/>
    <d v="2021-02-10T00:00:00"/>
    <n v="359199"/>
    <x v="2"/>
    <s v="B2"/>
    <x v="1"/>
    <s v="Not Verified"/>
    <n v="35000"/>
    <n v="1.2E-2"/>
    <n v="69.39"/>
    <n v="0.10009999999999999"/>
    <n v="3000"/>
    <n v="5"/>
    <n v="2383"/>
  </r>
  <r>
    <n v="456618"/>
    <x v="5"/>
    <x v="0"/>
    <x v="5"/>
    <s v="Colite Outdoor"/>
    <x v="2"/>
    <x v="0"/>
    <x v="32"/>
    <d v="2021-04-14T00:00:00"/>
    <d v="2021-11-12T00:00:00"/>
    <x v="1"/>
    <x v="1"/>
    <d v="2021-12-12T00:00:00"/>
    <n v="567215"/>
    <x v="2"/>
    <s v="B2"/>
    <x v="1"/>
    <s v="Not Verified"/>
    <n v="50000"/>
    <n v="1.8700000000000001E-2"/>
    <n v="197.82"/>
    <n v="0.1148"/>
    <n v="6000"/>
    <n v="7"/>
    <n v="7121"/>
  </r>
  <r>
    <n v="494462"/>
    <x v="25"/>
    <x v="0"/>
    <x v="5"/>
    <s v="Ulliman Schutte Construction"/>
    <x v="2"/>
    <x v="0"/>
    <x v="48"/>
    <d v="2021-02-13T00:00:00"/>
    <d v="2021-02-13T00:00:00"/>
    <x v="1"/>
    <x v="1"/>
    <d v="2021-03-13T00:00:00"/>
    <n v="633030"/>
    <x v="2"/>
    <s v="B2"/>
    <x v="1"/>
    <s v="Not Verified"/>
    <n v="60000"/>
    <n v="0.18240000000000001"/>
    <n v="453.39"/>
    <n v="0.10249999999999999"/>
    <n v="14000"/>
    <n v="14"/>
    <n v="16311"/>
  </r>
  <r>
    <n v="484843"/>
    <x v="2"/>
    <x v="0"/>
    <x v="5"/>
    <s v="Houston Airport System"/>
    <x v="2"/>
    <x v="0"/>
    <x v="46"/>
    <d v="2021-02-13T00:00:00"/>
    <d v="2021-03-13T00:00:00"/>
    <x v="1"/>
    <x v="1"/>
    <d v="2021-04-13T00:00:00"/>
    <n v="617447"/>
    <x v="2"/>
    <s v="B2"/>
    <x v="1"/>
    <s v="Not Verified"/>
    <n v="46000"/>
    <n v="0.23769999999999999"/>
    <n v="226.7"/>
    <n v="0.10249999999999999"/>
    <n v="7000"/>
    <n v="14"/>
    <n v="8161"/>
  </r>
  <r>
    <n v="814410"/>
    <x v="1"/>
    <x v="0"/>
    <x v="5"/>
    <s v="Broadcast Company of the Americas"/>
    <x v="2"/>
    <x v="0"/>
    <x v="44"/>
    <d v="2021-04-16T00:00:00"/>
    <d v="2021-07-14T00:00:00"/>
    <x v="1"/>
    <x v="1"/>
    <d v="2021-08-14T00:00:00"/>
    <n v="1021923"/>
    <x v="2"/>
    <s v="B2"/>
    <x v="1"/>
    <s v="Not Verified"/>
    <n v="150000"/>
    <n v="9.9199999999999997E-2"/>
    <n v="390.54"/>
    <n v="0.10589999999999999"/>
    <n v="12000"/>
    <n v="34"/>
    <n v="13993"/>
  </r>
  <r>
    <n v="451757"/>
    <x v="1"/>
    <x v="0"/>
    <x v="5"/>
    <s v="US Coast Guard"/>
    <x v="2"/>
    <x v="0"/>
    <x v="32"/>
    <d v="2021-03-11T00:00:00"/>
    <d v="2021-03-11T00:00:00"/>
    <x v="1"/>
    <x v="1"/>
    <d v="2021-04-11T00:00:00"/>
    <n v="556883"/>
    <x v="2"/>
    <s v="B2"/>
    <x v="1"/>
    <s v="Not Verified"/>
    <n v="85000"/>
    <n v="0.1971"/>
    <n v="593.44000000000005"/>
    <n v="0.1148"/>
    <n v="18000"/>
    <n v="25"/>
    <n v="19650"/>
  </r>
  <r>
    <n v="869501"/>
    <x v="4"/>
    <x v="0"/>
    <x v="5"/>
    <s v="Ingram Micro"/>
    <x v="2"/>
    <x v="0"/>
    <x v="10"/>
    <d v="2021-03-15T00:00:00"/>
    <d v="2021-12-13T00:00:00"/>
    <x v="1"/>
    <x v="1"/>
    <d v="2022-01-13T00:00:00"/>
    <n v="1083381"/>
    <x v="2"/>
    <s v="B3"/>
    <x v="1"/>
    <s v="Not Verified"/>
    <n v="33000"/>
    <n v="3.5999999999999997E-2"/>
    <n v="255.33"/>
    <n v="0.1099"/>
    <n v="7800"/>
    <n v="3"/>
    <n v="9091"/>
  </r>
  <r>
    <n v="824661"/>
    <x v="12"/>
    <x v="0"/>
    <x v="5"/>
    <s v="Union Pacific Railroad"/>
    <x v="2"/>
    <x v="0"/>
    <x v="44"/>
    <d v="2021-02-13T00:00:00"/>
    <d v="2021-01-13T00:00:00"/>
    <x v="1"/>
    <x v="1"/>
    <d v="2021-02-13T00:00:00"/>
    <n v="1033395"/>
    <x v="2"/>
    <s v="B3"/>
    <x v="1"/>
    <s v="Not Verified"/>
    <n v="43000"/>
    <n v="7.3400000000000007E-2"/>
    <n v="78.569999999999993"/>
    <n v="0.1099"/>
    <n v="2400"/>
    <n v="7"/>
    <n v="2700"/>
  </r>
  <r>
    <n v="970863"/>
    <x v="5"/>
    <x v="0"/>
    <x v="5"/>
    <s v="Metro PCS"/>
    <x v="2"/>
    <x v="0"/>
    <x v="13"/>
    <d v="2021-09-15T00:00:00"/>
    <d v="2021-12-14T00:00:00"/>
    <x v="1"/>
    <x v="1"/>
    <d v="2022-01-14T00:00:00"/>
    <n v="1192553"/>
    <x v="2"/>
    <s v="B3"/>
    <x v="1"/>
    <s v="Not Verified"/>
    <n v="40000"/>
    <n v="0.13109999999999999"/>
    <n v="66.16"/>
    <n v="0.1171"/>
    <n v="2000"/>
    <n v="4"/>
    <n v="2382"/>
  </r>
  <r>
    <n v="1003648"/>
    <x v="8"/>
    <x v="0"/>
    <x v="5"/>
    <s v="Verint Systems"/>
    <x v="2"/>
    <x v="0"/>
    <x v="22"/>
    <d v="2021-11-14T00:00:00"/>
    <d v="2021-12-14T00:00:00"/>
    <x v="1"/>
    <x v="1"/>
    <d v="2022-01-14T00:00:00"/>
    <n v="1230047"/>
    <x v="2"/>
    <s v="B3"/>
    <x v="1"/>
    <s v="Not Verified"/>
    <n v="80000"/>
    <n v="5.9499999999999997E-2"/>
    <n v="211.69"/>
    <n v="0.1171"/>
    <n v="6400"/>
    <n v="9"/>
    <n v="7621"/>
  </r>
  <r>
    <n v="1047910"/>
    <x v="1"/>
    <x v="0"/>
    <x v="5"/>
    <s v="Ghilotti Construction Company"/>
    <x v="2"/>
    <x v="0"/>
    <x v="12"/>
    <d v="2021-10-15T00:00:00"/>
    <d v="2021-12-14T00:00:00"/>
    <x v="1"/>
    <x v="1"/>
    <d v="2022-01-14T00:00:00"/>
    <n v="1279023"/>
    <x v="2"/>
    <s v="B3"/>
    <x v="1"/>
    <s v="Not Verified"/>
    <n v="48000"/>
    <n v="8.8499999999999995E-2"/>
    <n v="396.92"/>
    <n v="0.1171"/>
    <n v="12000"/>
    <n v="8"/>
    <n v="14289"/>
  </r>
  <r>
    <n v="474256"/>
    <x v="4"/>
    <x v="0"/>
    <x v="5"/>
    <s v="Colonial Electric Supply"/>
    <x v="2"/>
    <x v="0"/>
    <x v="24"/>
    <d v="2021-09-12T00:00:00"/>
    <d v="2021-09-12T00:00:00"/>
    <x v="1"/>
    <x v="1"/>
    <d v="2021-10-12T00:00:00"/>
    <n v="599871"/>
    <x v="2"/>
    <s v="B3"/>
    <x v="1"/>
    <s v="Not Verified"/>
    <n v="32200"/>
    <n v="0.2225"/>
    <n v="215.38"/>
    <n v="0.1183"/>
    <n v="6500"/>
    <n v="4"/>
    <n v="7732"/>
  </r>
  <r>
    <n v="572573"/>
    <x v="8"/>
    <x v="0"/>
    <x v="5"/>
    <s v="O'Melveny &amp; Myers"/>
    <x v="2"/>
    <x v="0"/>
    <x v="50"/>
    <d v="2021-10-13T00:00:00"/>
    <d v="2021-10-13T00:00:00"/>
    <x v="1"/>
    <x v="1"/>
    <d v="2021-11-13T00:00:00"/>
    <n v="736493"/>
    <x v="2"/>
    <s v="B3"/>
    <x v="1"/>
    <s v="Not Verified"/>
    <n v="83000"/>
    <n v="9.3100000000000002E-2"/>
    <n v="819.89"/>
    <n v="0.11119999999999999"/>
    <n v="25000"/>
    <n v="15"/>
    <n v="29519"/>
  </r>
  <r>
    <n v="1041490"/>
    <x v="37"/>
    <x v="0"/>
    <x v="5"/>
    <s v="Dutch Bros. Coffee"/>
    <x v="2"/>
    <x v="0"/>
    <x v="22"/>
    <d v="2021-05-16T00:00:00"/>
    <d v="2021-12-14T00:00:00"/>
    <x v="1"/>
    <x v="1"/>
    <d v="2022-01-14T00:00:00"/>
    <n v="1271718"/>
    <x v="2"/>
    <s v="B3"/>
    <x v="1"/>
    <s v="Not Verified"/>
    <n v="31500"/>
    <n v="0.2099"/>
    <n v="436.61"/>
    <n v="0.1171"/>
    <n v="13200"/>
    <n v="10"/>
    <n v="15718"/>
  </r>
  <r>
    <n v="802785"/>
    <x v="5"/>
    <x v="0"/>
    <x v="5"/>
    <s v="publix supermarket"/>
    <x v="2"/>
    <x v="0"/>
    <x v="44"/>
    <d v="2021-05-16T00:00:00"/>
    <d v="2021-07-14T00:00:00"/>
    <x v="1"/>
    <x v="1"/>
    <d v="2021-08-14T00:00:00"/>
    <n v="1008474"/>
    <x v="2"/>
    <s v="B3"/>
    <x v="1"/>
    <s v="Not Verified"/>
    <n v="26004"/>
    <n v="0.1191"/>
    <n v="157.13"/>
    <n v="0.1099"/>
    <n v="4800"/>
    <n v="27"/>
    <n v="5656"/>
  </r>
  <r>
    <n v="757524"/>
    <x v="5"/>
    <x v="0"/>
    <x v="5"/>
    <s v="Florida Department of Health"/>
    <x v="2"/>
    <x v="0"/>
    <x v="25"/>
    <d v="2021-05-16T00:00:00"/>
    <d v="2021-06-14T00:00:00"/>
    <x v="1"/>
    <x v="1"/>
    <d v="2021-07-14T00:00:00"/>
    <n v="957568"/>
    <x v="2"/>
    <s v="B3"/>
    <x v="1"/>
    <s v="Not Verified"/>
    <n v="50000"/>
    <n v="0.17299999999999999"/>
    <n v="261.88"/>
    <n v="0.1099"/>
    <n v="8000"/>
    <n v="14"/>
    <n v="9427"/>
  </r>
  <r>
    <n v="537617"/>
    <x v="16"/>
    <x v="0"/>
    <x v="5"/>
    <s v="ye olde pepper co"/>
    <x v="2"/>
    <x v="0"/>
    <x v="51"/>
    <d v="2021-07-14T00:00:00"/>
    <d v="2021-08-13T00:00:00"/>
    <x v="1"/>
    <x v="1"/>
    <d v="2021-09-13T00:00:00"/>
    <n v="694441"/>
    <x v="2"/>
    <s v="B3"/>
    <x v="1"/>
    <s v="Not Verified"/>
    <n v="19200"/>
    <n v="0.24379999999999999"/>
    <n v="131.19"/>
    <n v="0.11119999999999999"/>
    <n v="4000"/>
    <n v="19"/>
    <n v="4739"/>
  </r>
  <r>
    <n v="796872"/>
    <x v="2"/>
    <x v="0"/>
    <x v="5"/>
    <s v="Harris County Sheriff's office"/>
    <x v="2"/>
    <x v="0"/>
    <x v="6"/>
    <d v="2021-01-14T00:00:00"/>
    <d v="2021-12-13T00:00:00"/>
    <x v="1"/>
    <x v="1"/>
    <d v="2022-01-13T00:00:00"/>
    <n v="1001765"/>
    <x v="2"/>
    <s v="B3"/>
    <x v="1"/>
    <s v="Not Verified"/>
    <n v="60000"/>
    <n v="0.24260000000000001"/>
    <n v="392.81"/>
    <n v="0.1099"/>
    <n v="12000"/>
    <n v="23"/>
    <n v="14044"/>
  </r>
  <r>
    <n v="810696"/>
    <x v="16"/>
    <x v="0"/>
    <x v="5"/>
    <s v="Wellington Management Company"/>
    <x v="2"/>
    <x v="0"/>
    <x v="44"/>
    <d v="2021-08-13T00:00:00"/>
    <d v="2021-07-13T00:00:00"/>
    <x v="1"/>
    <x v="1"/>
    <d v="2021-08-13T00:00:00"/>
    <n v="1017646"/>
    <x v="2"/>
    <s v="B3"/>
    <x v="1"/>
    <s v="Not Verified"/>
    <n v="100000"/>
    <n v="0.126"/>
    <n v="196.41"/>
    <n v="0.1099"/>
    <n v="6000"/>
    <n v="19"/>
    <n v="6937"/>
  </r>
  <r>
    <n v="1035295"/>
    <x v="1"/>
    <x v="0"/>
    <x v="5"/>
    <s v="OHL"/>
    <x v="2"/>
    <x v="0"/>
    <x v="22"/>
    <d v="2021-11-15T00:00:00"/>
    <d v="2021-12-14T00:00:00"/>
    <x v="1"/>
    <x v="1"/>
    <d v="2022-01-14T00:00:00"/>
    <n v="1265137"/>
    <x v="2"/>
    <s v="B3"/>
    <x v="1"/>
    <s v="Not Verified"/>
    <n v="38400"/>
    <n v="0.1678"/>
    <n v="429.99"/>
    <n v="0.1171"/>
    <n v="13000"/>
    <n v="18"/>
    <n v="15480"/>
  </r>
  <r>
    <n v="468261"/>
    <x v="1"/>
    <x v="0"/>
    <x v="5"/>
    <s v="Tumac Lumber Co."/>
    <x v="2"/>
    <x v="0"/>
    <x v="31"/>
    <d v="2021-06-13T00:00:00"/>
    <d v="2021-12-12T00:00:00"/>
    <x v="1"/>
    <x v="1"/>
    <d v="2022-01-12T00:00:00"/>
    <n v="589671"/>
    <x v="2"/>
    <s v="B3"/>
    <x v="1"/>
    <s v="Not Verified"/>
    <n v="39000"/>
    <n v="0.24310000000000001"/>
    <n v="430.75"/>
    <n v="0.1183"/>
    <n v="13000"/>
    <n v="21"/>
    <n v="15508"/>
  </r>
  <r>
    <n v="519266"/>
    <x v="8"/>
    <x v="0"/>
    <x v="5"/>
    <s v="Goodshepherds services"/>
    <x v="2"/>
    <x v="0"/>
    <x v="27"/>
    <d v="2021-06-15T00:00:00"/>
    <d v="2021-09-11T00:00:00"/>
    <x v="1"/>
    <x v="1"/>
    <d v="2021-10-11T00:00:00"/>
    <n v="671298"/>
    <x v="2"/>
    <s v="B4"/>
    <x v="1"/>
    <s v="Not Verified"/>
    <n v="38400"/>
    <n v="0.2291"/>
    <n v="355.17"/>
    <n v="0.1099"/>
    <n v="10850"/>
    <n v="27"/>
    <n v="12084"/>
  </r>
  <r>
    <n v="534641"/>
    <x v="5"/>
    <x v="0"/>
    <x v="5"/>
    <s v="n m r c"/>
    <x v="2"/>
    <x v="0"/>
    <x v="51"/>
    <d v="2021-07-13T00:00:00"/>
    <d v="2021-07-13T00:00:00"/>
    <x v="1"/>
    <x v="1"/>
    <d v="2021-08-13T00:00:00"/>
    <n v="690943"/>
    <x v="2"/>
    <s v="B4"/>
    <x v="1"/>
    <s v="Not Verified"/>
    <n v="30960"/>
    <n v="0.21429999999999999"/>
    <n v="158.27000000000001"/>
    <n v="0.1149"/>
    <n v="4800"/>
    <n v="7"/>
    <n v="5697"/>
  </r>
  <r>
    <n v="492934"/>
    <x v="1"/>
    <x v="0"/>
    <x v="5"/>
    <s v="Fortuna Community Services"/>
    <x v="2"/>
    <x v="0"/>
    <x v="26"/>
    <d v="2021-02-13T00:00:00"/>
    <d v="2021-12-12T00:00:00"/>
    <x v="1"/>
    <x v="1"/>
    <d v="2022-01-12T00:00:00"/>
    <n v="630502"/>
    <x v="2"/>
    <s v="B4"/>
    <x v="1"/>
    <s v="Not Verified"/>
    <n v="28800"/>
    <n v="0.1867"/>
    <n v="294.62"/>
    <n v="0.1099"/>
    <n v="9000"/>
    <n v="15"/>
    <n v="10591"/>
  </r>
  <r>
    <n v="433848"/>
    <x v="19"/>
    <x v="0"/>
    <x v="5"/>
    <s v="Panera Bread LLC."/>
    <x v="2"/>
    <x v="0"/>
    <x v="52"/>
    <d v="2021-05-16T00:00:00"/>
    <d v="2021-09-11T00:00:00"/>
    <x v="1"/>
    <x v="1"/>
    <d v="2021-10-11T00:00:00"/>
    <n v="517139"/>
    <x v="2"/>
    <s v="B4"/>
    <x v="1"/>
    <s v="Not Verified"/>
    <n v="29004"/>
    <n v="0.2031"/>
    <n v="290.55"/>
    <n v="0.12180000000000001"/>
    <n v="8725"/>
    <n v="17"/>
    <n v="10240"/>
  </r>
  <r>
    <n v="417906"/>
    <x v="1"/>
    <x v="0"/>
    <x v="5"/>
    <s v="Merced City School District"/>
    <x v="2"/>
    <x v="0"/>
    <x v="27"/>
    <d v="2021-05-16T00:00:00"/>
    <d v="2021-03-12T00:00:00"/>
    <x v="1"/>
    <x v="1"/>
    <d v="2021-04-12T00:00:00"/>
    <n v="487490"/>
    <x v="2"/>
    <s v="B4"/>
    <x v="1"/>
    <s v="Not Verified"/>
    <n v="62000"/>
    <n v="0.22969999999999999"/>
    <n v="392.83"/>
    <n v="0.1099"/>
    <n v="12000"/>
    <n v="25"/>
    <n v="13781"/>
  </r>
  <r>
    <n v="607298"/>
    <x v="1"/>
    <x v="0"/>
    <x v="5"/>
    <s v="DZI Global Inc."/>
    <x v="2"/>
    <x v="0"/>
    <x v="49"/>
    <d v="2021-12-15T00:00:00"/>
    <d v="2021-04-12T00:00:00"/>
    <x v="1"/>
    <x v="1"/>
    <d v="2021-05-12T00:00:00"/>
    <n v="779085"/>
    <x v="2"/>
    <s v="B4"/>
    <x v="1"/>
    <s v="Not Verified"/>
    <n v="36000"/>
    <n v="0.20069999999999999"/>
    <n v="393.61"/>
    <n v="9.9900000000000003E-2"/>
    <n v="12200"/>
    <n v="21"/>
    <n v="13582"/>
  </r>
  <r>
    <n v="1040578"/>
    <x v="8"/>
    <x v="0"/>
    <x v="5"/>
    <s v="bette&amp;cring llc"/>
    <x v="2"/>
    <x v="0"/>
    <x v="22"/>
    <d v="2021-04-16T00:00:00"/>
    <d v="2021-02-14T00:00:00"/>
    <x v="1"/>
    <x v="1"/>
    <d v="2021-03-14T00:00:00"/>
    <n v="1270557"/>
    <x v="2"/>
    <s v="B4"/>
    <x v="1"/>
    <s v="Not Verified"/>
    <n v="75500"/>
    <n v="0.16200000000000001"/>
    <n v="100.25"/>
    <n v="0.1242"/>
    <n v="3000"/>
    <n v="15"/>
    <n v="3554"/>
  </r>
  <r>
    <n v="457826"/>
    <x v="41"/>
    <x v="0"/>
    <x v="5"/>
    <s v="Deliotte/ BearingPoint"/>
    <x v="2"/>
    <x v="0"/>
    <x v="32"/>
    <d v="2021-11-12T00:00:00"/>
    <d v="2021-11-12T00:00:00"/>
    <x v="1"/>
    <x v="1"/>
    <d v="2021-12-12T00:00:00"/>
    <n v="569486"/>
    <x v="2"/>
    <s v="B4"/>
    <x v="1"/>
    <s v="Not Verified"/>
    <n v="112000"/>
    <n v="0.14960000000000001"/>
    <n v="765.9"/>
    <n v="0.12180000000000001"/>
    <n v="23000"/>
    <n v="24"/>
    <n v="27611"/>
  </r>
  <r>
    <n v="806573"/>
    <x v="13"/>
    <x v="0"/>
    <x v="5"/>
    <s v="Seattle University"/>
    <x v="2"/>
    <x v="0"/>
    <x v="44"/>
    <d v="2021-08-14T00:00:00"/>
    <d v="2021-08-14T00:00:00"/>
    <x v="1"/>
    <x v="1"/>
    <d v="2021-09-14T00:00:00"/>
    <n v="1012768"/>
    <x v="2"/>
    <s v="B5"/>
    <x v="1"/>
    <s v="Not Verified"/>
    <n v="48000"/>
    <n v="0.24199999999999999"/>
    <n v="498.15"/>
    <n v="0.11990000000000001"/>
    <n v="15000"/>
    <n v="7"/>
    <n v="17954"/>
  </r>
  <r>
    <n v="1053382"/>
    <x v="22"/>
    <x v="0"/>
    <x v="5"/>
    <s v="Wright Tree Service"/>
    <x v="2"/>
    <x v="0"/>
    <x v="12"/>
    <d v="2021-02-13T00:00:00"/>
    <d v="2021-01-13T00:00:00"/>
    <x v="1"/>
    <x v="1"/>
    <d v="2021-02-13T00:00:00"/>
    <n v="1284969"/>
    <x v="2"/>
    <s v="B5"/>
    <x v="1"/>
    <s v="Not Verified"/>
    <n v="45000"/>
    <n v="0.1061"/>
    <n v="83.87"/>
    <n v="0.12690000000000001"/>
    <n v="2500"/>
    <n v="25"/>
    <n v="2795"/>
  </r>
  <r>
    <n v="1040276"/>
    <x v="1"/>
    <x v="0"/>
    <x v="5"/>
    <s v="Union Bank"/>
    <x v="2"/>
    <x v="0"/>
    <x v="12"/>
    <d v="2021-12-14T00:00:00"/>
    <d v="2021-12-14T00:00:00"/>
    <x v="1"/>
    <x v="1"/>
    <d v="2022-01-14T00:00:00"/>
    <n v="1270238"/>
    <x v="2"/>
    <s v="B5"/>
    <x v="1"/>
    <s v="Not Verified"/>
    <n v="72000"/>
    <n v="6.3799999999999996E-2"/>
    <n v="670.9"/>
    <n v="0.12690000000000001"/>
    <n v="20000"/>
    <n v="9"/>
    <n v="24152"/>
  </r>
  <r>
    <n v="609040"/>
    <x v="35"/>
    <x v="0"/>
    <x v="5"/>
    <s v="LEDIC Management Group Inc."/>
    <x v="2"/>
    <x v="0"/>
    <x v="49"/>
    <d v="2021-01-16T00:00:00"/>
    <d v="2021-10-13T00:00:00"/>
    <x v="1"/>
    <x v="1"/>
    <d v="2021-11-13T00:00:00"/>
    <n v="781221"/>
    <x v="2"/>
    <s v="B5"/>
    <x v="1"/>
    <s v="Not Verified"/>
    <n v="35000"/>
    <n v="0.21290000000000001"/>
    <n v="363.29"/>
    <n v="0.1036"/>
    <n v="11200"/>
    <n v="18"/>
    <n v="13075"/>
  </r>
  <r>
    <n v="482918"/>
    <x v="8"/>
    <x v="0"/>
    <x v="5"/>
    <s v="E1 Entertainment"/>
    <x v="2"/>
    <x v="0"/>
    <x v="46"/>
    <d v="2021-02-16T00:00:00"/>
    <d v="2021-03-13T00:00:00"/>
    <x v="1"/>
    <x v="1"/>
    <d v="2021-04-13T00:00:00"/>
    <n v="614411"/>
    <x v="2"/>
    <s v="B5"/>
    <x v="1"/>
    <s v="Not Verified"/>
    <n v="135000"/>
    <n v="0.2051"/>
    <n v="822.78"/>
    <n v="0.11360000000000001"/>
    <n v="25000"/>
    <n v="22"/>
    <n v="29621"/>
  </r>
  <r>
    <n v="394254"/>
    <x v="13"/>
    <x v="0"/>
    <x v="5"/>
    <s v="Seattle Lighting"/>
    <x v="2"/>
    <x v="0"/>
    <x v="45"/>
    <d v="2021-02-13T00:00:00"/>
    <d v="2021-03-11T00:00:00"/>
    <x v="1"/>
    <x v="1"/>
    <d v="2021-04-11T00:00:00"/>
    <n v="432595"/>
    <x v="2"/>
    <s v="B5"/>
    <x v="1"/>
    <s v="Not Verified"/>
    <n v="35000"/>
    <n v="9.5299999999999996E-2"/>
    <n v="333.15"/>
    <n v="0.1221"/>
    <n v="10000"/>
    <n v="14"/>
    <n v="11700"/>
  </r>
  <r>
    <n v="503970"/>
    <x v="2"/>
    <x v="0"/>
    <x v="5"/>
    <s v="Doctors hospital"/>
    <x v="2"/>
    <x v="0"/>
    <x v="48"/>
    <d v="2021-05-16T00:00:00"/>
    <d v="2021-05-13T00:00:00"/>
    <x v="1"/>
    <x v="1"/>
    <d v="2021-06-13T00:00:00"/>
    <n v="648737"/>
    <x v="2"/>
    <s v="B5"/>
    <x v="1"/>
    <s v="Not Verified"/>
    <n v="30000"/>
    <n v="0.1032"/>
    <n v="394.94"/>
    <n v="0.11360000000000001"/>
    <n v="12000"/>
    <n v="18"/>
    <n v="14219"/>
  </r>
  <r>
    <n v="481879"/>
    <x v="1"/>
    <x v="0"/>
    <x v="5"/>
    <s v="Rowenn Holdings, Inc. (dba gSEMI)"/>
    <x v="2"/>
    <x v="0"/>
    <x v="46"/>
    <d v="2021-05-16T00:00:00"/>
    <d v="2021-08-11T00:00:00"/>
    <x v="1"/>
    <x v="1"/>
    <d v="2021-09-11T00:00:00"/>
    <n v="612910"/>
    <x v="2"/>
    <s v="B5"/>
    <x v="1"/>
    <s v="Not Verified"/>
    <n v="125000"/>
    <n v="0.12740000000000001"/>
    <n v="822.78"/>
    <n v="0.11360000000000001"/>
    <n v="25000"/>
    <n v="40"/>
    <n v="28368"/>
  </r>
  <r>
    <n v="1039359"/>
    <x v="1"/>
    <x v="0"/>
    <x v="5"/>
    <s v="City of San Francisco"/>
    <x v="2"/>
    <x v="0"/>
    <x v="12"/>
    <d v="2021-12-14T00:00:00"/>
    <d v="2021-12-14T00:00:00"/>
    <x v="1"/>
    <x v="1"/>
    <d v="2022-01-14T00:00:00"/>
    <n v="1269298"/>
    <x v="2"/>
    <s v="B5"/>
    <x v="1"/>
    <s v="Not Verified"/>
    <n v="80000"/>
    <n v="0.18340000000000001"/>
    <n v="402.54"/>
    <n v="0.12690000000000001"/>
    <n v="12000"/>
    <n v="21"/>
    <n v="14491"/>
  </r>
  <r>
    <n v="803822"/>
    <x v="2"/>
    <x v="0"/>
    <x v="5"/>
    <s v="Siemens Energy, Inc."/>
    <x v="2"/>
    <x v="0"/>
    <x v="44"/>
    <d v="2021-12-15T00:00:00"/>
    <d v="2021-12-13T00:00:00"/>
    <x v="1"/>
    <x v="1"/>
    <d v="2022-01-13T00:00:00"/>
    <n v="1009620"/>
    <x v="2"/>
    <s v="B5"/>
    <x v="1"/>
    <s v="Not Verified"/>
    <n v="90000"/>
    <n v="0.16750000000000001"/>
    <n v="664.2"/>
    <n v="0.11990000000000001"/>
    <n v="20000"/>
    <n v="42"/>
    <n v="23733"/>
  </r>
  <r>
    <n v="620096"/>
    <x v="1"/>
    <x v="0"/>
    <x v="7"/>
    <s v="Quality machine shop"/>
    <x v="2"/>
    <x v="0"/>
    <x v="49"/>
    <d v="2021-02-16T00:00:00"/>
    <d v="2021-12-13T00:00:00"/>
    <x v="1"/>
    <x v="1"/>
    <d v="2022-01-13T00:00:00"/>
    <n v="794788"/>
    <x v="2"/>
    <s v="B1"/>
    <x v="1"/>
    <s v="Not Verified"/>
    <n v="40320"/>
    <n v="9.2299999999999993E-2"/>
    <n v="247.61"/>
    <n v="8.8800000000000004E-2"/>
    <n v="7800"/>
    <n v="5"/>
    <n v="8930"/>
  </r>
  <r>
    <n v="1033633"/>
    <x v="26"/>
    <x v="0"/>
    <x v="7"/>
    <s v="Missouri Dry Dock"/>
    <x v="2"/>
    <x v="0"/>
    <x v="22"/>
    <d v="2021-05-16T00:00:00"/>
    <d v="2021-08-13T00:00:00"/>
    <x v="1"/>
    <x v="1"/>
    <d v="2021-09-13T00:00:00"/>
    <n v="1263207"/>
    <x v="2"/>
    <s v="B1"/>
    <x v="1"/>
    <s v="Not Verified"/>
    <n v="45000"/>
    <n v="7.6300000000000007E-2"/>
    <n v="322.25"/>
    <n v="9.9099999999999994E-2"/>
    <n v="10000"/>
    <n v="11"/>
    <n v="11256"/>
  </r>
  <r>
    <n v="731689"/>
    <x v="5"/>
    <x v="0"/>
    <x v="7"/>
    <s v="BANK OF TAMPA"/>
    <x v="2"/>
    <x v="0"/>
    <x v="29"/>
    <d v="2021-06-15T00:00:00"/>
    <d v="2021-02-14T00:00:00"/>
    <x v="1"/>
    <x v="1"/>
    <d v="2021-03-14T00:00:00"/>
    <n v="927782"/>
    <x v="2"/>
    <s v="B1"/>
    <x v="1"/>
    <s v="Not Verified"/>
    <n v="39996"/>
    <n v="0.2109"/>
    <n v="385.13"/>
    <n v="9.6299999999999997E-2"/>
    <n v="12000"/>
    <n v="18"/>
    <n v="13847"/>
  </r>
  <r>
    <n v="1031678"/>
    <x v="32"/>
    <x v="0"/>
    <x v="7"/>
    <s v="honeywell"/>
    <x v="2"/>
    <x v="0"/>
    <x v="22"/>
    <d v="2021-05-16T00:00:00"/>
    <d v="2021-05-13T00:00:00"/>
    <x v="1"/>
    <x v="1"/>
    <d v="2021-06-13T00:00:00"/>
    <n v="1261102"/>
    <x v="2"/>
    <s v="B1"/>
    <x v="1"/>
    <s v="Not Verified"/>
    <n v="62000"/>
    <n v="0.22989999999999999"/>
    <n v="193.35"/>
    <n v="9.9099999999999994E-2"/>
    <n v="6000"/>
    <n v="28"/>
    <n v="6674"/>
  </r>
  <r>
    <n v="546025"/>
    <x v="1"/>
    <x v="0"/>
    <x v="7"/>
    <s v="Air Showers and Pass Thrus"/>
    <x v="2"/>
    <x v="0"/>
    <x v="43"/>
    <d v="2021-01-15T00:00:00"/>
    <d v="2021-08-13T00:00:00"/>
    <x v="1"/>
    <x v="1"/>
    <d v="2021-09-13T00:00:00"/>
    <n v="704172"/>
    <x v="2"/>
    <s v="B2"/>
    <x v="1"/>
    <s v="Not Verified"/>
    <n v="26000"/>
    <n v="6.88E-2"/>
    <n v="195.73"/>
    <n v="0.1075"/>
    <n v="6000"/>
    <n v="5"/>
    <n v="7046"/>
  </r>
  <r>
    <n v="664561"/>
    <x v="8"/>
    <x v="0"/>
    <x v="7"/>
    <s v="kelley walker inc"/>
    <x v="2"/>
    <x v="0"/>
    <x v="0"/>
    <d v="2021-03-14T00:00:00"/>
    <d v="2021-03-14T00:00:00"/>
    <x v="1"/>
    <x v="1"/>
    <d v="2021-04-14T00:00:00"/>
    <n v="849732"/>
    <x v="2"/>
    <s v="B2"/>
    <x v="1"/>
    <s v="Not Verified"/>
    <n v="48000"/>
    <n v="7.8299999999999995E-2"/>
    <n v="259.76"/>
    <n v="0.1"/>
    <n v="8050"/>
    <n v="9"/>
    <n v="9351"/>
  </r>
  <r>
    <n v="724735"/>
    <x v="1"/>
    <x v="0"/>
    <x v="7"/>
    <s v="Kern Valley State Prision"/>
    <x v="2"/>
    <x v="0"/>
    <x v="29"/>
    <d v="2021-04-15T00:00:00"/>
    <d v="2021-06-14T00:00:00"/>
    <x v="1"/>
    <x v="1"/>
    <d v="2021-07-14T00:00:00"/>
    <n v="919888"/>
    <x v="2"/>
    <s v="B2"/>
    <x v="1"/>
    <s v="Not Verified"/>
    <n v="32400"/>
    <n v="0.21329999999999999"/>
    <n v="96.81"/>
    <n v="0.1"/>
    <n v="3000"/>
    <n v="7"/>
    <n v="3486"/>
  </r>
  <r>
    <n v="660850"/>
    <x v="4"/>
    <x v="0"/>
    <x v="7"/>
    <s v="Expressjet Airlines"/>
    <x v="2"/>
    <x v="0"/>
    <x v="21"/>
    <d v="2021-02-13T00:00:00"/>
    <d v="2021-01-13T00:00:00"/>
    <x v="1"/>
    <x v="1"/>
    <d v="2021-02-13T00:00:00"/>
    <n v="845202"/>
    <x v="2"/>
    <s v="B2"/>
    <x v="1"/>
    <s v="Not Verified"/>
    <n v="43000"/>
    <n v="0.2054"/>
    <n v="258.14"/>
    <n v="0.1"/>
    <n v="8000"/>
    <n v="25"/>
    <n v="9106"/>
  </r>
  <r>
    <n v="453629"/>
    <x v="1"/>
    <x v="0"/>
    <x v="7"/>
    <s v="Gateway Business Bank"/>
    <x v="2"/>
    <x v="0"/>
    <x v="32"/>
    <d v="2021-04-16T00:00:00"/>
    <d v="2021-11-12T00:00:00"/>
    <x v="1"/>
    <x v="1"/>
    <d v="2021-12-12T00:00:00"/>
    <n v="560977"/>
    <x v="2"/>
    <s v="B2"/>
    <x v="1"/>
    <s v="Not Verified"/>
    <n v="45600"/>
    <n v="8.8400000000000006E-2"/>
    <n v="494.53"/>
    <n v="0.1148"/>
    <n v="15000"/>
    <n v="22"/>
    <n v="17804"/>
  </r>
  <r>
    <n v="1000513"/>
    <x v="5"/>
    <x v="0"/>
    <x v="7"/>
    <s v="holmes auto repair"/>
    <x v="2"/>
    <x v="0"/>
    <x v="13"/>
    <d v="2021-11-12T00:00:00"/>
    <d v="2021-11-12T00:00:00"/>
    <x v="1"/>
    <x v="1"/>
    <d v="2021-12-12T00:00:00"/>
    <n v="1226159"/>
    <x v="2"/>
    <s v="B2"/>
    <x v="1"/>
    <s v="Not Verified"/>
    <n v="26400"/>
    <n v="0.17460000000000001"/>
    <n v="195.44"/>
    <n v="0.1065"/>
    <n v="6000"/>
    <n v="12"/>
    <n v="6553"/>
  </r>
  <r>
    <n v="433888"/>
    <x v="1"/>
    <x v="0"/>
    <x v="7"/>
    <s v="LA County Probation Dept."/>
    <x v="2"/>
    <x v="0"/>
    <x v="20"/>
    <d v="2021-05-16T00:00:00"/>
    <d v="2021-10-11T00:00:00"/>
    <x v="1"/>
    <x v="1"/>
    <d v="2021-11-11T00:00:00"/>
    <n v="517211"/>
    <x v="2"/>
    <s v="B2"/>
    <x v="1"/>
    <s v="Not Verified"/>
    <n v="71874"/>
    <n v="0.1137"/>
    <n v="659.37"/>
    <n v="0.1148"/>
    <n v="20000"/>
    <n v="23"/>
    <n v="23403"/>
  </r>
  <r>
    <n v="1032990"/>
    <x v="12"/>
    <x v="0"/>
    <x v="7"/>
    <s v="Liqua Dry"/>
    <x v="2"/>
    <x v="0"/>
    <x v="22"/>
    <d v="2021-02-16T00:00:00"/>
    <d v="2021-12-14T00:00:00"/>
    <x v="1"/>
    <x v="1"/>
    <d v="2022-01-14T00:00:00"/>
    <n v="1262542"/>
    <x v="2"/>
    <s v="B2"/>
    <x v="1"/>
    <s v="Not Verified"/>
    <n v="35000"/>
    <n v="0.2283"/>
    <n v="438.93"/>
    <n v="0.1065"/>
    <n v="13475"/>
    <n v="18"/>
    <n v="15801"/>
  </r>
  <r>
    <n v="695149"/>
    <x v="1"/>
    <x v="0"/>
    <x v="7"/>
    <s v="Immigrant Legal Resource Center"/>
    <x v="2"/>
    <x v="0"/>
    <x v="42"/>
    <d v="2021-05-16T00:00:00"/>
    <d v="2021-03-14T00:00:00"/>
    <x v="1"/>
    <x v="1"/>
    <d v="2021-04-14T00:00:00"/>
    <n v="886196"/>
    <x v="2"/>
    <s v="B2"/>
    <x v="1"/>
    <s v="Not Verified"/>
    <n v="66000"/>
    <n v="0.17760000000000001"/>
    <n v="516.28"/>
    <n v="0.1"/>
    <n v="16000"/>
    <n v="23"/>
    <n v="18586"/>
  </r>
  <r>
    <n v="978372"/>
    <x v="19"/>
    <x v="0"/>
    <x v="7"/>
    <s v="International Laminating Corporation"/>
    <x v="2"/>
    <x v="0"/>
    <x v="13"/>
    <d v="2021-05-16T00:00:00"/>
    <d v="2021-10-14T00:00:00"/>
    <x v="1"/>
    <x v="1"/>
    <d v="2021-11-14T00:00:00"/>
    <n v="1201209"/>
    <x v="2"/>
    <s v="B2"/>
    <x v="1"/>
    <s v="Not Verified"/>
    <n v="48000"/>
    <n v="0.1648"/>
    <n v="196.26"/>
    <n v="0.1065"/>
    <n v="6025"/>
    <n v="18"/>
    <n v="7065"/>
  </r>
  <r>
    <n v="664914"/>
    <x v="4"/>
    <x v="0"/>
    <x v="7"/>
    <s v="Lawnscape LTD"/>
    <x v="2"/>
    <x v="0"/>
    <x v="0"/>
    <d v="2021-05-16T00:00:00"/>
    <d v="2021-08-13T00:00:00"/>
    <x v="1"/>
    <x v="1"/>
    <d v="2021-09-13T00:00:00"/>
    <n v="850168"/>
    <x v="2"/>
    <s v="B2"/>
    <x v="1"/>
    <s v="Not Verified"/>
    <n v="41004"/>
    <n v="0.20979999999999999"/>
    <n v="387.21"/>
    <n v="0.1"/>
    <n v="12000"/>
    <n v="31"/>
    <n v="13783"/>
  </r>
  <r>
    <n v="658546"/>
    <x v="41"/>
    <x v="0"/>
    <x v="7"/>
    <s v="RTKL Associates"/>
    <x v="2"/>
    <x v="0"/>
    <x v="0"/>
    <d v="2021-11-12T00:00:00"/>
    <d v="2021-11-12T00:00:00"/>
    <x v="1"/>
    <x v="1"/>
    <d v="2021-12-12T00:00:00"/>
    <n v="842227"/>
    <x v="2"/>
    <s v="B3"/>
    <x v="1"/>
    <s v="Not Verified"/>
    <n v="51996"/>
    <n v="0.13339999999999999"/>
    <n v="259.52999999999997"/>
    <n v="0.1037"/>
    <n v="8000"/>
    <n v="8"/>
    <n v="8947"/>
  </r>
  <r>
    <n v="859848"/>
    <x v="8"/>
    <x v="0"/>
    <x v="7"/>
    <s v="BLT Steak"/>
    <x v="2"/>
    <x v="0"/>
    <x v="11"/>
    <d v="2021-03-13T00:00:00"/>
    <d v="2021-03-13T00:00:00"/>
    <x v="1"/>
    <x v="1"/>
    <d v="2021-04-13T00:00:00"/>
    <n v="1072618"/>
    <x v="2"/>
    <s v="B3"/>
    <x v="1"/>
    <s v="Not Verified"/>
    <n v="67000"/>
    <n v="0.14269999999999999"/>
    <n v="523.75"/>
    <n v="0.1099"/>
    <n v="16000"/>
    <n v="21"/>
    <n v="18084"/>
  </r>
  <r>
    <n v="1055212"/>
    <x v="5"/>
    <x v="0"/>
    <x v="7"/>
    <s v="TJX Companies"/>
    <x v="2"/>
    <x v="0"/>
    <x v="12"/>
    <d v="2021-05-16T00:00:00"/>
    <d v="2021-03-14T00:00:00"/>
    <x v="1"/>
    <x v="1"/>
    <d v="2021-04-14T00:00:00"/>
    <n v="1286768"/>
    <x v="2"/>
    <s v="B3"/>
    <x v="1"/>
    <s v="Not Verified"/>
    <n v="95000"/>
    <n v="0.1973"/>
    <n v="396.92"/>
    <n v="0.1171"/>
    <n v="12000"/>
    <n v="30"/>
    <n v="14121"/>
  </r>
  <r>
    <n v="502289"/>
    <x v="16"/>
    <x v="0"/>
    <x v="7"/>
    <s v="xcel fire protection"/>
    <x v="2"/>
    <x v="0"/>
    <x v="48"/>
    <d v="2021-09-15T00:00:00"/>
    <d v="2021-10-12T00:00:00"/>
    <x v="1"/>
    <x v="1"/>
    <d v="2021-11-12T00:00:00"/>
    <n v="645874"/>
    <x v="2"/>
    <s v="B3"/>
    <x v="1"/>
    <s v="Not Verified"/>
    <n v="86000"/>
    <n v="0.1235"/>
    <n v="423.28"/>
    <n v="0.1062"/>
    <n v="13000"/>
    <n v="23"/>
    <n v="15161"/>
  </r>
  <r>
    <n v="493468"/>
    <x v="25"/>
    <x v="0"/>
    <x v="7"/>
    <s v="Pohanka Automotive Group"/>
    <x v="2"/>
    <x v="0"/>
    <x v="26"/>
    <d v="2021-02-15T00:00:00"/>
    <d v="2021-03-13T00:00:00"/>
    <x v="1"/>
    <x v="1"/>
    <d v="2021-04-13T00:00:00"/>
    <n v="631389"/>
    <x v="2"/>
    <s v="B4"/>
    <x v="1"/>
    <s v="Not Verified"/>
    <n v="70000"/>
    <n v="0.22289999999999999"/>
    <n v="392.83"/>
    <n v="0.1099"/>
    <n v="12000"/>
    <n v="21"/>
    <n v="14142"/>
  </r>
  <r>
    <n v="452808"/>
    <x v="23"/>
    <x v="0"/>
    <x v="7"/>
    <s v="Sunrise Medical"/>
    <x v="2"/>
    <x v="0"/>
    <x v="32"/>
    <d v="2021-03-13T00:00:00"/>
    <d v="2021-11-10T00:00:00"/>
    <x v="1"/>
    <x v="1"/>
    <d v="2021-12-10T00:00:00"/>
    <n v="559257"/>
    <x v="2"/>
    <s v="B4"/>
    <x v="1"/>
    <s v="Not Verified"/>
    <n v="70000"/>
    <n v="7.4099999999999999E-2"/>
    <n v="399.6"/>
    <n v="0.12180000000000001"/>
    <n v="12000"/>
    <n v="17"/>
    <n v="13269"/>
  </r>
  <r>
    <n v="501516"/>
    <x v="9"/>
    <x v="0"/>
    <x v="7"/>
    <s v="bare bones"/>
    <x v="2"/>
    <x v="0"/>
    <x v="48"/>
    <d v="2021-02-14T00:00:00"/>
    <d v="2021-12-11T00:00:00"/>
    <x v="1"/>
    <x v="1"/>
    <d v="2022-01-11T00:00:00"/>
    <n v="644617"/>
    <x v="2"/>
    <s v="B5"/>
    <x v="1"/>
    <s v="Not Verified"/>
    <n v="43200"/>
    <n v="0.19109999999999999"/>
    <n v="283.04000000000002"/>
    <n v="0.11360000000000001"/>
    <n v="8600"/>
    <n v="13"/>
    <n v="9845"/>
  </r>
  <r>
    <n v="755968"/>
    <x v="30"/>
    <x v="0"/>
    <x v="7"/>
    <s v="REGIS CORP"/>
    <x v="2"/>
    <x v="0"/>
    <x v="25"/>
    <d v="2021-02-13T00:00:00"/>
    <d v="2021-01-13T00:00:00"/>
    <x v="1"/>
    <x v="1"/>
    <d v="2021-02-13T00:00:00"/>
    <n v="955863"/>
    <x v="2"/>
    <s v="B5"/>
    <x v="1"/>
    <s v="Not Verified"/>
    <n v="25000"/>
    <n v="0.1603"/>
    <n v="265.68"/>
    <n v="0.11990000000000001"/>
    <n v="8000"/>
    <n v="9"/>
    <n v="9183"/>
  </r>
  <r>
    <n v="445472"/>
    <x v="18"/>
    <x v="0"/>
    <x v="7"/>
    <s v="Northern Valley Kitchen and Bath"/>
    <x v="2"/>
    <x v="0"/>
    <x v="15"/>
    <d v="2021-03-16T00:00:00"/>
    <d v="2021-10-12T00:00:00"/>
    <x v="1"/>
    <x v="1"/>
    <d v="2021-11-12T00:00:00"/>
    <n v="543787"/>
    <x v="2"/>
    <s v="B5"/>
    <x v="1"/>
    <s v="Not Verified"/>
    <n v="38000"/>
    <n v="0.16420000000000001"/>
    <n v="261.04000000000002"/>
    <n v="0.12529999999999999"/>
    <n v="7800"/>
    <n v="9"/>
    <n v="9397"/>
  </r>
  <r>
    <n v="460116"/>
    <x v="23"/>
    <x v="0"/>
    <x v="7"/>
    <s v="US Air Force"/>
    <x v="2"/>
    <x v="0"/>
    <x v="31"/>
    <d v="2021-03-11T00:00:00"/>
    <d v="2021-03-11T00:00:00"/>
    <x v="1"/>
    <x v="1"/>
    <d v="2021-04-11T00:00:00"/>
    <n v="573982"/>
    <x v="2"/>
    <s v="B5"/>
    <x v="1"/>
    <s v="Not Verified"/>
    <n v="44000"/>
    <n v="0.21629999999999999"/>
    <n v="585.66999999999996"/>
    <n v="0.12529999999999999"/>
    <n v="17500"/>
    <n v="24"/>
    <n v="19759"/>
  </r>
  <r>
    <n v="354219"/>
    <x v="11"/>
    <x v="0"/>
    <x v="7"/>
    <s v="US Air Force"/>
    <x v="2"/>
    <x v="0"/>
    <x v="53"/>
    <d v="2021-02-11T00:00:00"/>
    <d v="2021-03-11T00:00:00"/>
    <x v="1"/>
    <x v="1"/>
    <d v="2021-04-11T00:00:00"/>
    <n v="354200"/>
    <x v="2"/>
    <s v="B5"/>
    <x v="1"/>
    <s v="Not Verified"/>
    <n v="44720"/>
    <n v="0.1852"/>
    <n v="185.69"/>
    <n v="0.1096"/>
    <n v="7500"/>
    <n v="14"/>
    <n v="6638"/>
  </r>
  <r>
    <n v="1008183"/>
    <x v="1"/>
    <x v="0"/>
    <x v="7"/>
    <s v="Nobel Biocare"/>
    <x v="2"/>
    <x v="0"/>
    <x v="22"/>
    <d v="2021-05-16T00:00:00"/>
    <d v="2021-12-14T00:00:00"/>
    <x v="1"/>
    <x v="1"/>
    <d v="2022-01-14T00:00:00"/>
    <n v="1234630"/>
    <x v="2"/>
    <s v="B5"/>
    <x v="1"/>
    <s v="Not Verified"/>
    <n v="135000"/>
    <n v="0.12740000000000001"/>
    <n v="483.05"/>
    <n v="0.12690000000000001"/>
    <n v="14400"/>
    <n v="25"/>
    <n v="17390"/>
  </r>
  <r>
    <n v="443215"/>
    <x v="6"/>
    <x v="0"/>
    <x v="9"/>
    <s v="General Motors"/>
    <x v="2"/>
    <x v="0"/>
    <x v="52"/>
    <d v="2021-03-16T00:00:00"/>
    <d v="2021-05-11T00:00:00"/>
    <x v="1"/>
    <x v="1"/>
    <d v="2021-06-11T00:00:00"/>
    <n v="539101"/>
    <x v="2"/>
    <s v="B1"/>
    <x v="1"/>
    <s v="Not Verified"/>
    <n v="75000"/>
    <n v="8.0500000000000002E-2"/>
    <n v="492.06"/>
    <n v="0.1114"/>
    <n v="15000"/>
    <n v="28"/>
    <n v="17056"/>
  </r>
  <r>
    <n v="886300"/>
    <x v="8"/>
    <x v="0"/>
    <x v="9"/>
    <s v="Wieland Automotive"/>
    <x v="2"/>
    <x v="0"/>
    <x v="10"/>
    <d v="2021-01-14T00:00:00"/>
    <d v="2021-09-13T00:00:00"/>
    <x v="1"/>
    <x v="1"/>
    <d v="2021-10-13T00:00:00"/>
    <n v="1102165"/>
    <x v="2"/>
    <s v="B2"/>
    <x v="1"/>
    <s v="Not Verified"/>
    <n v="30996"/>
    <n v="5.8799999999999998E-2"/>
    <n v="130.30000000000001"/>
    <n v="0.1065"/>
    <n v="4000"/>
    <n v="11"/>
    <n v="4590"/>
  </r>
  <r>
    <n v="439119"/>
    <x v="21"/>
    <x v="0"/>
    <x v="9"/>
    <s v="North American Motorsports, LLC"/>
    <x v="2"/>
    <x v="0"/>
    <x v="52"/>
    <d v="2021-04-16T00:00:00"/>
    <d v="2021-09-12T00:00:00"/>
    <x v="1"/>
    <x v="1"/>
    <d v="2021-10-12T00:00:00"/>
    <n v="529956"/>
    <x v="2"/>
    <s v="B2"/>
    <x v="1"/>
    <s v="Not Verified"/>
    <n v="62400"/>
    <n v="0.184"/>
    <n v="659.37"/>
    <n v="0.1148"/>
    <n v="20000"/>
    <n v="16"/>
    <n v="23737"/>
  </r>
  <r>
    <n v="623243"/>
    <x v="19"/>
    <x v="0"/>
    <x v="9"/>
    <s v="Ohio Army National Guard"/>
    <x v="2"/>
    <x v="0"/>
    <x v="41"/>
    <d v="2021-11-13T00:00:00"/>
    <d v="2021-05-12T00:00:00"/>
    <x v="1"/>
    <x v="1"/>
    <d v="2021-06-12T00:00:00"/>
    <n v="798749"/>
    <x v="2"/>
    <s v="B2"/>
    <x v="1"/>
    <s v="Not Verified"/>
    <n v="30000"/>
    <n v="0.20080000000000001"/>
    <n v="319.17"/>
    <n v="9.2499999999999999E-2"/>
    <n v="10000"/>
    <n v="10"/>
    <n v="11002"/>
  </r>
  <r>
    <n v="691030"/>
    <x v="5"/>
    <x v="0"/>
    <x v="9"/>
    <s v="Atlantic Self Storage"/>
    <x v="2"/>
    <x v="0"/>
    <x v="42"/>
    <d v="2021-04-14T00:00:00"/>
    <d v="2021-05-14T00:00:00"/>
    <x v="1"/>
    <x v="1"/>
    <d v="2021-06-14T00:00:00"/>
    <n v="881517"/>
    <x v="2"/>
    <s v="B3"/>
    <x v="1"/>
    <s v="Not Verified"/>
    <n v="38000"/>
    <n v="9.7299999999999998E-2"/>
    <n v="389.3"/>
    <n v="0.1037"/>
    <n v="12000"/>
    <n v="27"/>
    <n v="14015"/>
  </r>
  <r>
    <n v="490299"/>
    <x v="1"/>
    <x v="0"/>
    <x v="9"/>
    <s v="Carefusion"/>
    <x v="2"/>
    <x v="0"/>
    <x v="26"/>
    <d v="2021-05-16T00:00:00"/>
    <d v="2021-03-13T00:00:00"/>
    <x v="1"/>
    <x v="1"/>
    <d v="2021-04-13T00:00:00"/>
    <n v="625996"/>
    <x v="2"/>
    <s v="B3"/>
    <x v="1"/>
    <s v="Not Verified"/>
    <n v="54000"/>
    <n v="0.22359999999999999"/>
    <n v="390.72"/>
    <n v="0.1062"/>
    <n v="12000"/>
    <n v="13"/>
    <n v="14067"/>
  </r>
  <r>
    <n v="999639"/>
    <x v="1"/>
    <x v="0"/>
    <x v="9"/>
    <s v="meraz roofing inc"/>
    <x v="2"/>
    <x v="0"/>
    <x v="13"/>
    <d v="2021-03-15T00:00:00"/>
    <d v="2021-12-14T00:00:00"/>
    <x v="1"/>
    <x v="1"/>
    <d v="2022-01-14T00:00:00"/>
    <n v="1225023"/>
    <x v="2"/>
    <s v="B3"/>
    <x v="1"/>
    <s v="Not Verified"/>
    <n v="33600"/>
    <n v="0.14630000000000001"/>
    <n v="66.16"/>
    <n v="0.1171"/>
    <n v="2000"/>
    <n v="12"/>
    <n v="2399"/>
  </r>
  <r>
    <n v="696825"/>
    <x v="5"/>
    <x v="0"/>
    <x v="9"/>
    <s v="The Ormond Agency"/>
    <x v="2"/>
    <x v="0"/>
    <x v="42"/>
    <d v="2021-03-14T00:00:00"/>
    <d v="2021-03-14T00:00:00"/>
    <x v="1"/>
    <x v="1"/>
    <d v="2021-04-14T00:00:00"/>
    <n v="888030"/>
    <x v="2"/>
    <s v="B3"/>
    <x v="1"/>
    <s v="Not Verified"/>
    <n v="50000"/>
    <n v="8.4199999999999997E-2"/>
    <n v="486.62"/>
    <n v="0.1037"/>
    <n v="15000"/>
    <n v="14"/>
    <n v="17518"/>
  </r>
  <r>
    <n v="683134"/>
    <x v="8"/>
    <x v="0"/>
    <x v="9"/>
    <s v="Meyers Development"/>
    <x v="2"/>
    <x v="0"/>
    <x v="0"/>
    <d v="2021-05-16T00:00:00"/>
    <d v="2021-01-14T00:00:00"/>
    <x v="1"/>
    <x v="1"/>
    <d v="2021-02-14T00:00:00"/>
    <n v="872421"/>
    <x v="2"/>
    <s v="B3"/>
    <x v="1"/>
    <s v="Not Verified"/>
    <n v="68000"/>
    <n v="9.5600000000000004E-2"/>
    <n v="486.62"/>
    <n v="0.1037"/>
    <n v="15000"/>
    <n v="19"/>
    <n v="17507"/>
  </r>
  <r>
    <n v="489008"/>
    <x v="16"/>
    <x v="0"/>
    <x v="9"/>
    <s v="Process Software"/>
    <x v="2"/>
    <x v="0"/>
    <x v="26"/>
    <d v="2021-12-12T00:00:00"/>
    <d v="2021-12-12T00:00:00"/>
    <x v="1"/>
    <x v="1"/>
    <d v="2022-01-12T00:00:00"/>
    <n v="623803"/>
    <x v="2"/>
    <s v="B3"/>
    <x v="1"/>
    <s v="Not Verified"/>
    <n v="100000"/>
    <n v="0.1157"/>
    <n v="455.84"/>
    <n v="0.1062"/>
    <n v="14000"/>
    <n v="23"/>
    <n v="16386"/>
  </r>
  <r>
    <n v="832373"/>
    <x v="1"/>
    <x v="0"/>
    <x v="9"/>
    <s v="Air Showers and Pass Thrus Unlimited Inc"/>
    <x v="2"/>
    <x v="0"/>
    <x v="44"/>
    <d v="2021-01-15T00:00:00"/>
    <d v="2021-08-14T00:00:00"/>
    <x v="1"/>
    <x v="1"/>
    <d v="2021-09-14T00:00:00"/>
    <n v="1041747"/>
    <x v="2"/>
    <s v="B4"/>
    <x v="1"/>
    <s v="Not Verified"/>
    <n v="31200"/>
    <n v="0.1512"/>
    <n v="263.77999999999997"/>
    <n v="0.1149"/>
    <n v="8000"/>
    <n v="6"/>
    <n v="9496"/>
  </r>
  <r>
    <n v="514494"/>
    <x v="1"/>
    <x v="0"/>
    <x v="9"/>
    <m/>
    <x v="2"/>
    <x v="0"/>
    <x v="27"/>
    <d v="2021-12-12T00:00:00"/>
    <d v="2021-12-12T00:00:00"/>
    <x v="1"/>
    <x v="1"/>
    <d v="2022-01-12T00:00:00"/>
    <n v="665065"/>
    <x v="2"/>
    <s v="B4"/>
    <x v="1"/>
    <s v="Not Verified"/>
    <n v="84000"/>
    <n v="0.12970000000000001"/>
    <n v="491.03"/>
    <n v="0.1099"/>
    <n v="15000"/>
    <n v="22"/>
    <n v="17611"/>
  </r>
  <r>
    <n v="989219"/>
    <x v="13"/>
    <x v="0"/>
    <x v="9"/>
    <m/>
    <x v="2"/>
    <x v="0"/>
    <x v="13"/>
    <d v="2021-05-16T00:00:00"/>
    <d v="2021-08-12T00:00:00"/>
    <x v="1"/>
    <x v="1"/>
    <d v="2021-09-12T00:00:00"/>
    <n v="1213174"/>
    <x v="2"/>
    <s v="B5"/>
    <x v="1"/>
    <s v="Not Verified"/>
    <n v="48000"/>
    <n v="5.2499999999999998E-2"/>
    <n v="241.53"/>
    <n v="0.12690000000000001"/>
    <n v="7200"/>
    <n v="4"/>
    <n v="7732"/>
  </r>
  <r>
    <n v="557622"/>
    <x v="18"/>
    <x v="0"/>
    <x v="9"/>
    <s v="Aramark"/>
    <x v="2"/>
    <x v="0"/>
    <x v="47"/>
    <d v="2021-05-16T00:00:00"/>
    <d v="2021-05-11T00:00:00"/>
    <x v="1"/>
    <x v="1"/>
    <d v="2021-06-11T00:00:00"/>
    <n v="717934"/>
    <x v="2"/>
    <s v="B5"/>
    <x v="1"/>
    <s v="Not Verified"/>
    <n v="63211"/>
    <n v="7.9699999999999993E-2"/>
    <n v="215.46"/>
    <n v="0.1186"/>
    <n v="6500"/>
    <n v="18"/>
    <n v="7023"/>
  </r>
  <r>
    <n v="488478"/>
    <x v="8"/>
    <x v="0"/>
    <x v="9"/>
    <s v="Verizon Services Corp"/>
    <x v="2"/>
    <x v="0"/>
    <x v="26"/>
    <d v="2021-05-16T00:00:00"/>
    <d v="2021-10-12T00:00:00"/>
    <x v="1"/>
    <x v="1"/>
    <d v="2021-11-12T00:00:00"/>
    <n v="622985"/>
    <x v="2"/>
    <s v="B5"/>
    <x v="1"/>
    <s v="Not Verified"/>
    <n v="85000"/>
    <n v="0.23599999999999999"/>
    <n v="789.87"/>
    <n v="0.11360000000000001"/>
    <n v="24000"/>
    <n v="26"/>
    <n v="28325"/>
  </r>
  <r>
    <n v="490281"/>
    <x v="4"/>
    <x v="0"/>
    <x v="10"/>
    <s v="Bimbo Bakery USA"/>
    <x v="2"/>
    <x v="0"/>
    <x v="26"/>
    <d v="2021-11-15T00:00:00"/>
    <d v="2021-10-10T00:00:00"/>
    <x v="1"/>
    <x v="1"/>
    <d v="2021-11-10T00:00:00"/>
    <n v="625969"/>
    <x v="2"/>
    <s v="B1"/>
    <x v="1"/>
    <s v="Not Verified"/>
    <n v="39900"/>
    <n v="0.18709999999999999"/>
    <n v="386.53"/>
    <n v="9.8799999999999999E-2"/>
    <n v="12000"/>
    <n v="23"/>
    <n v="12641"/>
  </r>
  <r>
    <n v="734256"/>
    <x v="1"/>
    <x v="0"/>
    <x v="10"/>
    <s v="Nordstrom"/>
    <x v="2"/>
    <x v="0"/>
    <x v="29"/>
    <d v="2021-05-13T00:00:00"/>
    <d v="2021-05-13T00:00:00"/>
    <x v="1"/>
    <x v="1"/>
    <d v="2021-06-13T00:00:00"/>
    <n v="930753"/>
    <x v="2"/>
    <s v="B1"/>
    <x v="1"/>
    <s v="Not Verified"/>
    <n v="54996"/>
    <n v="0.14360000000000001"/>
    <n v="231.08"/>
    <n v="9.6299999999999997E-2"/>
    <n v="7200"/>
    <n v="17"/>
    <n v="8181"/>
  </r>
  <r>
    <n v="650023"/>
    <x v="8"/>
    <x v="0"/>
    <x v="10"/>
    <s v="Lexolution"/>
    <x v="2"/>
    <x v="0"/>
    <x v="21"/>
    <d v="2021-07-15T00:00:00"/>
    <d v="2021-07-12T00:00:00"/>
    <x v="1"/>
    <x v="1"/>
    <d v="2021-08-12T00:00:00"/>
    <n v="831531"/>
    <x v="2"/>
    <s v="B2"/>
    <x v="1"/>
    <s v="Not Verified"/>
    <n v="108000"/>
    <n v="0.1109"/>
    <n v="484.01"/>
    <n v="0.1"/>
    <n v="15000"/>
    <n v="17"/>
    <n v="16771"/>
  </r>
  <r>
    <n v="631927"/>
    <x v="1"/>
    <x v="0"/>
    <x v="10"/>
    <s v="Cadence Design Systems, Inc"/>
    <x v="2"/>
    <x v="0"/>
    <x v="41"/>
    <d v="2021-04-14T00:00:00"/>
    <d v="2021-11-12T00:00:00"/>
    <x v="1"/>
    <x v="1"/>
    <d v="2021-12-12T00:00:00"/>
    <n v="809531"/>
    <x v="2"/>
    <s v="B2"/>
    <x v="1"/>
    <s v="Not Verified"/>
    <n v="104000"/>
    <n v="0.1348"/>
    <n v="351.08"/>
    <n v="9.2499999999999999E-2"/>
    <n v="11000"/>
    <n v="16"/>
    <n v="12402"/>
  </r>
  <r>
    <n v="849728"/>
    <x v="8"/>
    <x v="0"/>
    <x v="10"/>
    <s v="IridiumGroup, Inc"/>
    <x v="2"/>
    <x v="0"/>
    <x v="11"/>
    <d v="2021-04-16T00:00:00"/>
    <d v="2021-12-12T00:00:00"/>
    <x v="1"/>
    <x v="1"/>
    <d v="2022-01-12T00:00:00"/>
    <n v="1061465"/>
    <x v="2"/>
    <s v="B2"/>
    <x v="1"/>
    <s v="Not Verified"/>
    <n v="80000"/>
    <n v="7.1499999999999994E-2"/>
    <n v="585.80999999999995"/>
    <n v="0.10589999999999999"/>
    <n v="18000"/>
    <n v="18"/>
    <n v="20070"/>
  </r>
  <r>
    <n v="463417"/>
    <x v="1"/>
    <x v="0"/>
    <x v="10"/>
    <s v="INTERNATIONAL FREIGHT SERVICES"/>
    <x v="2"/>
    <x v="0"/>
    <x v="46"/>
    <d v="2021-05-16T00:00:00"/>
    <d v="2021-01-13T00:00:00"/>
    <x v="1"/>
    <x v="1"/>
    <d v="2021-02-13T00:00:00"/>
    <n v="580205"/>
    <x v="2"/>
    <s v="B2"/>
    <x v="1"/>
    <s v="Not Verified"/>
    <n v="45760"/>
    <n v="0.13980000000000001"/>
    <n v="442.06"/>
    <n v="0.10249999999999999"/>
    <n v="13650"/>
    <n v="23"/>
    <n v="15560"/>
  </r>
  <r>
    <n v="476202"/>
    <x v="1"/>
    <x v="0"/>
    <x v="10"/>
    <s v="PPC Construction, Inc."/>
    <x v="2"/>
    <x v="0"/>
    <x v="24"/>
    <d v="2021-02-14T00:00:00"/>
    <d v="2021-02-13T00:00:00"/>
    <x v="1"/>
    <x v="1"/>
    <d v="2021-03-13T00:00:00"/>
    <n v="603131"/>
    <x v="2"/>
    <s v="B2"/>
    <x v="1"/>
    <s v="Not Verified"/>
    <n v="48000"/>
    <n v="0.1457"/>
    <n v="164.85"/>
    <n v="0.1148"/>
    <n v="5000"/>
    <n v="20"/>
    <n v="5935"/>
  </r>
  <r>
    <n v="500008"/>
    <x v="1"/>
    <x v="0"/>
    <x v="10"/>
    <s v="State Compensation Insurance Fund"/>
    <x v="2"/>
    <x v="0"/>
    <x v="48"/>
    <d v="2021-05-16T00:00:00"/>
    <d v="2021-04-13T00:00:00"/>
    <x v="1"/>
    <x v="1"/>
    <d v="2021-05-13T00:00:00"/>
    <n v="642035"/>
    <x v="2"/>
    <s v="B3"/>
    <x v="1"/>
    <s v="Not Verified"/>
    <n v="68000"/>
    <n v="0.1555"/>
    <n v="439.56"/>
    <n v="0.1062"/>
    <n v="13500"/>
    <n v="8"/>
    <n v="15825"/>
  </r>
  <r>
    <n v="729785"/>
    <x v="18"/>
    <x v="0"/>
    <x v="10"/>
    <s v="BCN Telecom Inc."/>
    <x v="2"/>
    <x v="0"/>
    <x v="29"/>
    <d v="2021-05-16T00:00:00"/>
    <d v="2021-05-14T00:00:00"/>
    <x v="1"/>
    <x v="1"/>
    <d v="2021-06-14T00:00:00"/>
    <n v="925604"/>
    <x v="2"/>
    <s v="B3"/>
    <x v="1"/>
    <s v="Not Verified"/>
    <n v="47000"/>
    <n v="0.20810000000000001"/>
    <n v="275.76"/>
    <n v="0.1037"/>
    <n v="8500"/>
    <n v="17"/>
    <n v="9927"/>
  </r>
  <r>
    <n v="1010974"/>
    <x v="3"/>
    <x v="0"/>
    <x v="10"/>
    <s v="Wolters Kluwer"/>
    <x v="2"/>
    <x v="0"/>
    <x v="22"/>
    <d v="2021-05-16T00:00:00"/>
    <d v="2021-01-14T00:00:00"/>
    <x v="1"/>
    <x v="1"/>
    <d v="2021-02-14T00:00:00"/>
    <n v="1237812"/>
    <x v="2"/>
    <s v="B3"/>
    <x v="1"/>
    <s v="Not Verified"/>
    <n v="72500"/>
    <n v="0.15970000000000001"/>
    <n v="138.91999999999999"/>
    <n v="0.1171"/>
    <n v="4200"/>
    <n v="11"/>
    <n v="4930"/>
  </r>
  <r>
    <n v="875198"/>
    <x v="1"/>
    <x v="0"/>
    <x v="10"/>
    <s v="Pacific Waterjet Cutting Inc"/>
    <x v="2"/>
    <x v="0"/>
    <x v="10"/>
    <d v="2021-04-16T00:00:00"/>
    <d v="2021-06-14T00:00:00"/>
    <x v="1"/>
    <x v="1"/>
    <d v="2021-07-14T00:00:00"/>
    <n v="1089659"/>
    <x v="2"/>
    <s v="B4"/>
    <x v="1"/>
    <s v="Not Verified"/>
    <n v="38000"/>
    <n v="0.24660000000000001"/>
    <n v="263.77999999999997"/>
    <n v="0.1149"/>
    <n v="8000"/>
    <n v="9"/>
    <n v="9481"/>
  </r>
  <r>
    <n v="444208"/>
    <x v="12"/>
    <x v="0"/>
    <x v="10"/>
    <s v="Candu Enterprises  Inc"/>
    <x v="2"/>
    <x v="0"/>
    <x v="15"/>
    <d v="2021-12-14T00:00:00"/>
    <d v="2021-10-12T00:00:00"/>
    <x v="1"/>
    <x v="1"/>
    <d v="2021-11-12T00:00:00"/>
    <n v="541305"/>
    <x v="2"/>
    <s v="B4"/>
    <x v="1"/>
    <s v="Not Verified"/>
    <n v="36000"/>
    <n v="0.111"/>
    <n v="372.96"/>
    <n v="0.12180000000000001"/>
    <n v="11200"/>
    <n v="16"/>
    <n v="13416"/>
  </r>
  <r>
    <n v="505869"/>
    <x v="33"/>
    <x v="0"/>
    <x v="10"/>
    <s v="US Navy"/>
    <x v="2"/>
    <x v="0"/>
    <x v="48"/>
    <d v="2021-07-10T00:00:00"/>
    <d v="2021-07-10T00:00:00"/>
    <x v="1"/>
    <x v="1"/>
    <d v="2021-08-10T00:00:00"/>
    <n v="652089"/>
    <x v="2"/>
    <s v="B5"/>
    <x v="1"/>
    <s v="Not Verified"/>
    <n v="54000"/>
    <n v="8.4199999999999997E-2"/>
    <n v="394.94"/>
    <n v="0.11360000000000001"/>
    <n v="12000"/>
    <n v="27"/>
    <n v="12225"/>
  </r>
  <r>
    <n v="428987"/>
    <x v="18"/>
    <x v="0"/>
    <x v="10"/>
    <s v="AJ Jersey Inc"/>
    <x v="2"/>
    <x v="0"/>
    <x v="30"/>
    <d v="2021-05-16T00:00:00"/>
    <d v="2021-08-12T00:00:00"/>
    <x v="1"/>
    <x v="1"/>
    <d v="2021-09-12T00:00:00"/>
    <n v="508051"/>
    <x v="2"/>
    <s v="B5"/>
    <x v="1"/>
    <s v="Not Verified"/>
    <n v="51996"/>
    <n v="0.17119999999999999"/>
    <n v="399.78"/>
    <n v="0.1221"/>
    <n v="12000"/>
    <n v="27"/>
    <n v="14392"/>
  </r>
  <r>
    <n v="583860"/>
    <x v="1"/>
    <x v="0"/>
    <x v="1"/>
    <s v="displaysonic inc"/>
    <x v="2"/>
    <x v="0"/>
    <x v="54"/>
    <d v="2021-10-13T00:00:00"/>
    <d v="2021-10-13T00:00:00"/>
    <x v="1"/>
    <x v="1"/>
    <d v="2021-11-13T00:00:00"/>
    <n v="750234"/>
    <x v="2"/>
    <s v="B1"/>
    <x v="1"/>
    <s v="Not Verified"/>
    <n v="38400"/>
    <n v="8.3400000000000002E-2"/>
    <n v="324.45999999999998"/>
    <n v="0.1038"/>
    <n v="10000"/>
    <n v="7"/>
    <n v="11681"/>
  </r>
  <r>
    <n v="488138"/>
    <x v="39"/>
    <x v="0"/>
    <x v="1"/>
    <s v="Agfa HealthCare"/>
    <x v="2"/>
    <x v="0"/>
    <x v="26"/>
    <d v="2021-03-16T00:00:00"/>
    <d v="2021-03-13T00:00:00"/>
    <x v="1"/>
    <x v="1"/>
    <d v="2021-04-13T00:00:00"/>
    <n v="622403"/>
    <x v="2"/>
    <s v="B1"/>
    <x v="1"/>
    <s v="Not Verified"/>
    <n v="62692"/>
    <n v="0.2056"/>
    <n v="425.18"/>
    <n v="9.8799999999999999E-2"/>
    <n v="13200"/>
    <n v="26"/>
    <n v="15307"/>
  </r>
  <r>
    <n v="653209"/>
    <x v="16"/>
    <x v="0"/>
    <x v="1"/>
    <s v="Upnorth Limited, Inc."/>
    <x v="2"/>
    <x v="0"/>
    <x v="21"/>
    <d v="2021-10-12T00:00:00"/>
    <d v="2021-10-12T00:00:00"/>
    <x v="1"/>
    <x v="1"/>
    <d v="2021-11-12T00:00:00"/>
    <n v="835382"/>
    <x v="2"/>
    <s v="B2"/>
    <x v="1"/>
    <s v="Not Verified"/>
    <n v="50000"/>
    <n v="7.4899999999999994E-2"/>
    <n v="196.03"/>
    <n v="0.1"/>
    <n v="6075"/>
    <n v="11"/>
    <n v="6845"/>
  </r>
  <r>
    <n v="911806"/>
    <x v="2"/>
    <x v="0"/>
    <x v="1"/>
    <s v="Blue Cross Blue Shield of Texas"/>
    <x v="2"/>
    <x v="0"/>
    <x v="22"/>
    <d v="2021-12-14T00:00:00"/>
    <d v="2021-12-11T00:00:00"/>
    <x v="1"/>
    <x v="1"/>
    <d v="2022-01-11T00:00:00"/>
    <n v="1132357"/>
    <x v="2"/>
    <s v="B2"/>
    <x v="1"/>
    <s v="Not Verified"/>
    <n v="71000"/>
    <n v="0.13619999999999999"/>
    <n v="97.72"/>
    <n v="0.1065"/>
    <n v="3000"/>
    <n v="11"/>
    <n v="3027"/>
  </r>
  <r>
    <n v="865398"/>
    <x v="18"/>
    <x v="0"/>
    <x v="1"/>
    <s v="Kearny Steel Container"/>
    <x v="2"/>
    <x v="0"/>
    <x v="10"/>
    <d v="2021-05-16T00:00:00"/>
    <d v="2021-10-14T00:00:00"/>
    <x v="1"/>
    <x v="1"/>
    <d v="2021-11-14T00:00:00"/>
    <n v="1078658"/>
    <x v="2"/>
    <s v="B3"/>
    <x v="1"/>
    <s v="Not Verified"/>
    <n v="101877"/>
    <n v="0.1938"/>
    <n v="216.05"/>
    <n v="0.1099"/>
    <n v="6600"/>
    <n v="22"/>
    <n v="7750"/>
  </r>
  <r>
    <n v="500927"/>
    <x v="1"/>
    <x v="0"/>
    <x v="1"/>
    <s v="Dreyers Grand Ice Cream"/>
    <x v="2"/>
    <x v="0"/>
    <x v="48"/>
    <d v="2021-03-12T00:00:00"/>
    <d v="2021-02-12T00:00:00"/>
    <x v="1"/>
    <x v="1"/>
    <d v="2021-03-12T00:00:00"/>
    <n v="643602"/>
    <x v="2"/>
    <s v="B4"/>
    <x v="1"/>
    <s v="Not Verified"/>
    <n v="58000"/>
    <n v="0.2177"/>
    <n v="595.78"/>
    <n v="0.1099"/>
    <n v="18200"/>
    <n v="29"/>
    <n v="20902"/>
  </r>
  <r>
    <n v="875044"/>
    <x v="2"/>
    <x v="0"/>
    <x v="1"/>
    <s v="southwest securities, inc"/>
    <x v="2"/>
    <x v="0"/>
    <x v="10"/>
    <d v="2021-05-16T00:00:00"/>
    <d v="2021-09-14T00:00:00"/>
    <x v="1"/>
    <x v="1"/>
    <d v="2021-10-14T00:00:00"/>
    <n v="1089554"/>
    <x v="2"/>
    <s v="B4"/>
    <x v="1"/>
    <s v="Not Verified"/>
    <n v="43949"/>
    <n v="0.17469999999999999"/>
    <n v="98.92"/>
    <n v="0.1149"/>
    <n v="3000"/>
    <n v="32"/>
    <n v="3561"/>
  </r>
  <r>
    <n v="489158"/>
    <x v="1"/>
    <x v="0"/>
    <x v="0"/>
    <s v="Clasic Components"/>
    <x v="2"/>
    <x v="0"/>
    <x v="26"/>
    <d v="2021-09-12T00:00:00"/>
    <d v="2021-08-12T00:00:00"/>
    <x v="1"/>
    <x v="1"/>
    <d v="2021-09-12T00:00:00"/>
    <n v="624028"/>
    <x v="2"/>
    <s v="B1"/>
    <x v="1"/>
    <s v="Not Verified"/>
    <n v="19200"/>
    <n v="0.24440000000000001"/>
    <n v="193.27"/>
    <n v="9.8799999999999999E-2"/>
    <n v="6000"/>
    <n v="16"/>
    <n v="6831"/>
  </r>
  <r>
    <n v="553985"/>
    <x v="9"/>
    <x v="0"/>
    <x v="0"/>
    <s v="American Careers"/>
    <x v="2"/>
    <x v="0"/>
    <x v="43"/>
    <d v="2021-03-13T00:00:00"/>
    <d v="2021-04-12T00:00:00"/>
    <x v="1"/>
    <x v="1"/>
    <d v="2021-05-12T00:00:00"/>
    <n v="713716"/>
    <x v="2"/>
    <s v="B1"/>
    <x v="1"/>
    <s v="Not Verified"/>
    <n v="39996"/>
    <n v="8.5199999999999998E-2"/>
    <n v="389.36"/>
    <n v="0.1038"/>
    <n v="12000"/>
    <n v="22"/>
    <n v="13581"/>
  </r>
  <r>
    <n v="719724"/>
    <x v="1"/>
    <x v="0"/>
    <x v="0"/>
    <s v="General Dynamics Electric Boat"/>
    <x v="2"/>
    <x v="0"/>
    <x v="29"/>
    <d v="2021-04-14T00:00:00"/>
    <d v="2021-04-14T00:00:00"/>
    <x v="1"/>
    <x v="1"/>
    <d v="2021-05-14T00:00:00"/>
    <n v="914088"/>
    <x v="2"/>
    <s v="B1"/>
    <x v="1"/>
    <s v="Not Verified"/>
    <n v="63000"/>
    <n v="9.1600000000000001E-2"/>
    <n v="577.69000000000005"/>
    <n v="9.6299999999999997E-2"/>
    <n v="18000"/>
    <n v="14"/>
    <n v="20797"/>
  </r>
  <r>
    <n v="587515"/>
    <x v="1"/>
    <x v="0"/>
    <x v="0"/>
    <s v="Swirl Inc"/>
    <x v="2"/>
    <x v="0"/>
    <x v="54"/>
    <d v="2021-12-15T00:00:00"/>
    <d v="2021-02-13T00:00:00"/>
    <x v="1"/>
    <x v="1"/>
    <d v="2021-03-13T00:00:00"/>
    <n v="754821"/>
    <x v="2"/>
    <s v="B1"/>
    <x v="1"/>
    <s v="Not Verified"/>
    <n v="55000"/>
    <n v="0.1237"/>
    <n v="584.03"/>
    <n v="0.1038"/>
    <n v="18000"/>
    <n v="23"/>
    <n v="20753"/>
  </r>
  <r>
    <n v="511941"/>
    <x v="41"/>
    <x v="0"/>
    <x v="0"/>
    <s v="EverGreen, division of RealPage, Inc."/>
    <x v="2"/>
    <x v="0"/>
    <x v="27"/>
    <d v="2021-05-13T00:00:00"/>
    <d v="2021-05-13T00:00:00"/>
    <x v="1"/>
    <x v="1"/>
    <d v="2021-06-13T00:00:00"/>
    <n v="661347"/>
    <x v="2"/>
    <s v="B1"/>
    <x v="1"/>
    <s v="Not Verified"/>
    <n v="25200"/>
    <n v="0.14330000000000001"/>
    <n v="177.16"/>
    <n v="9.8799999999999999E-2"/>
    <n v="5500"/>
    <n v="13"/>
    <n v="6379"/>
  </r>
  <r>
    <n v="346965"/>
    <x v="11"/>
    <x v="0"/>
    <x v="0"/>
    <s v="Hopkins Distribution co."/>
    <x v="2"/>
    <x v="0"/>
    <x v="56"/>
    <d v="2021-08-10T00:00:00"/>
    <d v="2021-08-10T00:00:00"/>
    <x v="1"/>
    <x v="1"/>
    <d v="2021-09-10T00:00:00"/>
    <n v="347315"/>
    <x v="2"/>
    <s v="B1"/>
    <x v="1"/>
    <s v="Not Verified"/>
    <n v="24996"/>
    <n v="0.1138"/>
    <n v="128.04"/>
    <n v="9.4500000000000001E-2"/>
    <n v="4000"/>
    <n v="16"/>
    <n v="4565"/>
  </r>
  <r>
    <n v="462129"/>
    <x v="1"/>
    <x v="0"/>
    <x v="0"/>
    <s v="Regus"/>
    <x v="2"/>
    <x v="0"/>
    <x v="32"/>
    <d v="2021-04-11T00:00:00"/>
    <d v="2021-04-11T00:00:00"/>
    <x v="1"/>
    <x v="1"/>
    <d v="2021-05-11T00:00:00"/>
    <n v="577954"/>
    <x v="2"/>
    <s v="B1"/>
    <x v="1"/>
    <s v="Not Verified"/>
    <n v="28500"/>
    <n v="0.24629999999999999"/>
    <n v="278.83"/>
    <n v="0.1114"/>
    <n v="8500"/>
    <n v="15"/>
    <n v="9530"/>
  </r>
  <r>
    <n v="892118"/>
    <x v="8"/>
    <x v="0"/>
    <x v="0"/>
    <s v="CDPHP"/>
    <x v="2"/>
    <x v="0"/>
    <x v="10"/>
    <d v="2021-04-16T00:00:00"/>
    <d v="2021-11-13T00:00:00"/>
    <x v="1"/>
    <x v="1"/>
    <d v="2021-12-13T00:00:00"/>
    <n v="1108989"/>
    <x v="2"/>
    <s v="B1"/>
    <x v="1"/>
    <s v="Not Verified"/>
    <n v="58000"/>
    <n v="0.1517"/>
    <n v="464.04"/>
    <n v="9.9099999999999994E-2"/>
    <n v="14400"/>
    <n v="15"/>
    <n v="16462"/>
  </r>
  <r>
    <n v="459885"/>
    <x v="5"/>
    <x v="0"/>
    <x v="0"/>
    <m/>
    <x v="2"/>
    <x v="0"/>
    <x v="32"/>
    <d v="2021-11-12T00:00:00"/>
    <d v="2021-11-12T00:00:00"/>
    <x v="1"/>
    <x v="1"/>
    <d v="2021-12-12T00:00:00"/>
    <n v="573585"/>
    <x v="2"/>
    <s v="B1"/>
    <x v="1"/>
    <s v="Not Verified"/>
    <n v="32580"/>
    <n v="0.1993"/>
    <n v="328.04"/>
    <n v="0.1114"/>
    <n v="10000"/>
    <n v="18"/>
    <n v="11810"/>
  </r>
  <r>
    <n v="361687"/>
    <x v="26"/>
    <x v="0"/>
    <x v="0"/>
    <s v="Springfield Business Systems"/>
    <x v="2"/>
    <x v="0"/>
    <x v="36"/>
    <d v="2021-01-16T00:00:00"/>
    <d v="2021-11-11T00:00:00"/>
    <x v="1"/>
    <x v="1"/>
    <d v="2021-12-11T00:00:00"/>
    <n v="370362"/>
    <x v="2"/>
    <s v="B2"/>
    <x v="1"/>
    <s v="Not Verified"/>
    <n v="30000"/>
    <n v="0.14360000000000001"/>
    <n v="195.05"/>
    <n v="0.1051"/>
    <n v="6000"/>
    <n v="11"/>
    <n v="7022"/>
  </r>
  <r>
    <n v="488888"/>
    <x v="1"/>
    <x v="0"/>
    <x v="0"/>
    <s v="MSAI"/>
    <x v="2"/>
    <x v="0"/>
    <x v="26"/>
    <d v="2021-02-15T00:00:00"/>
    <d v="2021-02-12T00:00:00"/>
    <x v="1"/>
    <x v="1"/>
    <d v="2021-03-12T00:00:00"/>
    <n v="623626"/>
    <x v="2"/>
    <s v="B2"/>
    <x v="1"/>
    <s v="Not Verified"/>
    <n v="19200"/>
    <n v="0.24129999999999999"/>
    <n v="129.54"/>
    <n v="0.10249999999999999"/>
    <n v="4000"/>
    <n v="5"/>
    <n v="4567"/>
  </r>
  <r>
    <n v="483238"/>
    <x v="5"/>
    <x v="0"/>
    <x v="0"/>
    <s v="Mercer Transport &amp; Bluewater Fitness"/>
    <x v="2"/>
    <x v="0"/>
    <x v="46"/>
    <d v="2021-03-13T00:00:00"/>
    <d v="2021-03-13T00:00:00"/>
    <x v="1"/>
    <x v="1"/>
    <d v="2021-04-13T00:00:00"/>
    <n v="614899"/>
    <x v="2"/>
    <s v="B2"/>
    <x v="1"/>
    <s v="Not Verified"/>
    <n v="40000"/>
    <n v="0.20039999999999999"/>
    <n v="259.08"/>
    <n v="0.10249999999999999"/>
    <n v="8000"/>
    <n v="21"/>
    <n v="9327"/>
  </r>
  <r>
    <n v="302975"/>
    <x v="33"/>
    <x v="0"/>
    <x v="0"/>
    <s v="Ruth's Chris Steakhouse"/>
    <x v="2"/>
    <x v="0"/>
    <x v="35"/>
    <d v="2021-03-14T00:00:00"/>
    <d v="2021-03-09T00:00:00"/>
    <x v="1"/>
    <x v="1"/>
    <d v="2021-04-09T00:00:00"/>
    <n v="302972"/>
    <x v="2"/>
    <s v="B2"/>
    <x v="1"/>
    <s v="Not Verified"/>
    <n v="28800"/>
    <n v="0.21920000000000001"/>
    <n v="176.86"/>
    <n v="9.7600000000000006E-2"/>
    <n v="5500"/>
    <n v="20"/>
    <n v="5932"/>
  </r>
  <r>
    <n v="603057"/>
    <x v="8"/>
    <x v="0"/>
    <x v="0"/>
    <s v="Direct Bill Services AIG"/>
    <x v="2"/>
    <x v="0"/>
    <x v="50"/>
    <d v="2021-07-15T00:00:00"/>
    <d v="2021-03-12T00:00:00"/>
    <x v="1"/>
    <x v="1"/>
    <d v="2021-04-12T00:00:00"/>
    <n v="773760"/>
    <x v="2"/>
    <s v="B2"/>
    <x v="1"/>
    <s v="Not Verified"/>
    <n v="45000"/>
    <n v="6.5299999999999997E-2"/>
    <n v="143.63"/>
    <n v="9.2499999999999999E-2"/>
    <n v="4500"/>
    <n v="29"/>
    <n v="4935"/>
  </r>
  <r>
    <n v="402203"/>
    <x v="9"/>
    <x v="0"/>
    <x v="0"/>
    <s v="Creative Financial Staffing"/>
    <x v="2"/>
    <x v="0"/>
    <x v="28"/>
    <d v="2021-06-15T00:00:00"/>
    <d v="2021-06-12T00:00:00"/>
    <x v="1"/>
    <x v="1"/>
    <d v="2021-07-12T00:00:00"/>
    <n v="446729"/>
    <x v="2"/>
    <s v="B2"/>
    <x v="1"/>
    <s v="Not Verified"/>
    <n v="23900"/>
    <n v="0.1376"/>
    <n v="295.77"/>
    <n v="0.11260000000000001"/>
    <n v="9000"/>
    <n v="13"/>
    <n v="10648"/>
  </r>
  <r>
    <n v="502139"/>
    <x v="8"/>
    <x v="0"/>
    <x v="0"/>
    <s v="Gateway Longview"/>
    <x v="2"/>
    <x v="0"/>
    <x v="48"/>
    <d v="2021-04-13T00:00:00"/>
    <d v="2021-03-13T00:00:00"/>
    <x v="1"/>
    <x v="1"/>
    <d v="2021-04-13T00:00:00"/>
    <n v="645603"/>
    <x v="2"/>
    <s v="B2"/>
    <x v="1"/>
    <s v="Not Verified"/>
    <n v="30000"/>
    <n v="0.246"/>
    <n v="155.44999999999999"/>
    <n v="0.10249999999999999"/>
    <n v="4800"/>
    <n v="44"/>
    <n v="5596"/>
  </r>
  <r>
    <n v="370657"/>
    <x v="16"/>
    <x v="0"/>
    <x v="0"/>
    <s v="Millbury Public Schools"/>
    <x v="2"/>
    <x v="0"/>
    <x v="40"/>
    <d v="2021-04-16T00:00:00"/>
    <d v="2021-04-11T00:00:00"/>
    <x v="1"/>
    <x v="1"/>
    <d v="2021-05-11T00:00:00"/>
    <n v="387702"/>
    <x v="2"/>
    <s v="B2"/>
    <x v="1"/>
    <s v="Not Verified"/>
    <n v="42504"/>
    <n v="0.18149999999999999"/>
    <n v="414.08"/>
    <n v="0.11260000000000001"/>
    <n v="12600"/>
    <n v="28"/>
    <n v="14738"/>
  </r>
  <r>
    <n v="879843"/>
    <x v="1"/>
    <x v="0"/>
    <x v="0"/>
    <s v="Horizon Health"/>
    <x v="2"/>
    <x v="0"/>
    <x v="10"/>
    <d v="2021-02-16T00:00:00"/>
    <d v="2021-10-14T00:00:00"/>
    <x v="1"/>
    <x v="1"/>
    <d v="2021-11-14T00:00:00"/>
    <n v="1094772"/>
    <x v="2"/>
    <s v="B2"/>
    <x v="1"/>
    <s v="Not Verified"/>
    <n v="69996"/>
    <n v="0.21229999999999999"/>
    <n v="65.150000000000006"/>
    <n v="0.1065"/>
    <n v="2000"/>
    <n v="40"/>
    <n v="2346"/>
  </r>
  <r>
    <n v="510492"/>
    <x v="20"/>
    <x v="0"/>
    <x v="0"/>
    <s v="La Frontera Center, Inc"/>
    <x v="2"/>
    <x v="0"/>
    <x v="27"/>
    <d v="2021-10-11T00:00:00"/>
    <d v="2021-10-11T00:00:00"/>
    <x v="1"/>
    <x v="1"/>
    <d v="2021-11-11T00:00:00"/>
    <n v="659180"/>
    <x v="2"/>
    <s v="B3"/>
    <x v="1"/>
    <s v="Not Verified"/>
    <n v="32000"/>
    <n v="0.159"/>
    <n v="195.36"/>
    <n v="0.1062"/>
    <n v="6000"/>
    <n v="9"/>
    <n v="6530"/>
  </r>
  <r>
    <n v="288880"/>
    <x v="1"/>
    <x v="0"/>
    <x v="0"/>
    <s v="Deloitte and Touche"/>
    <x v="2"/>
    <x v="0"/>
    <x v="35"/>
    <d v="2021-08-14T00:00:00"/>
    <d v="2021-04-11T00:00:00"/>
    <x v="1"/>
    <x v="1"/>
    <d v="2021-05-11T00:00:00"/>
    <n v="288877"/>
    <x v="2"/>
    <s v="B3"/>
    <x v="1"/>
    <s v="Not Verified"/>
    <n v="48000"/>
    <n v="2.6499999999999999E-2"/>
    <n v="323.05"/>
    <n v="0.1008"/>
    <n v="10000"/>
    <n v="4"/>
    <n v="11630"/>
  </r>
  <r>
    <n v="750151"/>
    <x v="29"/>
    <x v="0"/>
    <x v="0"/>
    <s v="T.G. construction &amp; remodeling"/>
    <x v="2"/>
    <x v="0"/>
    <x v="11"/>
    <d v="2021-04-14T00:00:00"/>
    <d v="2021-08-13T00:00:00"/>
    <x v="1"/>
    <x v="1"/>
    <d v="2021-09-13T00:00:00"/>
    <n v="949450"/>
    <x v="2"/>
    <s v="B3"/>
    <x v="1"/>
    <s v="Not Verified"/>
    <n v="25000"/>
    <n v="0.18190000000000001"/>
    <n v="174.31"/>
    <n v="0.1099"/>
    <n v="5325"/>
    <n v="13"/>
    <n v="6156"/>
  </r>
  <r>
    <n v="463467"/>
    <x v="8"/>
    <x v="0"/>
    <x v="0"/>
    <s v="Pig Newton, Inc"/>
    <x v="2"/>
    <x v="0"/>
    <x v="31"/>
    <d v="2021-08-11T00:00:00"/>
    <d v="2021-08-11T00:00:00"/>
    <x v="1"/>
    <x v="1"/>
    <d v="2021-09-11T00:00:00"/>
    <n v="580291"/>
    <x v="2"/>
    <s v="B3"/>
    <x v="1"/>
    <s v="Not Verified"/>
    <n v="168000"/>
    <n v="0.1142"/>
    <n v="803.5"/>
    <n v="0.1183"/>
    <n v="24250"/>
    <n v="16"/>
    <n v="27786"/>
  </r>
  <r>
    <n v="619805"/>
    <x v="8"/>
    <x v="0"/>
    <x v="0"/>
    <s v="Alpine Access"/>
    <x v="2"/>
    <x v="0"/>
    <x v="49"/>
    <d v="2021-03-15T00:00:00"/>
    <d v="2021-12-13T00:00:00"/>
    <x v="1"/>
    <x v="1"/>
    <d v="2022-01-13T00:00:00"/>
    <n v="794401"/>
    <x v="2"/>
    <s v="B3"/>
    <x v="1"/>
    <s v="Not Verified"/>
    <n v="19200"/>
    <n v="0.1075"/>
    <n v="160.44999999999999"/>
    <n v="9.6199999999999994E-2"/>
    <n v="5000"/>
    <n v="24"/>
    <n v="5776"/>
  </r>
  <r>
    <n v="725181"/>
    <x v="25"/>
    <x v="0"/>
    <x v="0"/>
    <s v="US Department of Justice"/>
    <x v="2"/>
    <x v="0"/>
    <x v="29"/>
    <d v="2021-12-13T00:00:00"/>
    <d v="2021-12-13T00:00:00"/>
    <x v="1"/>
    <x v="1"/>
    <d v="2022-01-13T00:00:00"/>
    <n v="920394"/>
    <x v="2"/>
    <s v="B3"/>
    <x v="1"/>
    <s v="Not Verified"/>
    <n v="62467"/>
    <n v="0.16189999999999999"/>
    <n v="210.87"/>
    <n v="0.1037"/>
    <n v="6500"/>
    <n v="26"/>
    <n v="7565"/>
  </r>
  <r>
    <n v="347637"/>
    <x v="1"/>
    <x v="0"/>
    <x v="0"/>
    <s v="KIDSART INC."/>
    <x v="2"/>
    <x v="0"/>
    <x v="56"/>
    <d v="2021-03-11T00:00:00"/>
    <d v="2021-07-08T00:00:00"/>
    <x v="1"/>
    <x v="1"/>
    <d v="2021-08-08T00:00:00"/>
    <n v="348256"/>
    <x v="2"/>
    <s v="B3"/>
    <x v="1"/>
    <s v="Not Verified"/>
    <n v="37000"/>
    <n v="0.2092"/>
    <n v="129.22"/>
    <n v="0.1008"/>
    <n v="4000"/>
    <n v="29"/>
    <n v="4037"/>
  </r>
  <r>
    <n v="713959"/>
    <x v="16"/>
    <x v="0"/>
    <x v="0"/>
    <s v="Boston Biochem"/>
    <x v="2"/>
    <x v="0"/>
    <x v="42"/>
    <d v="2021-11-13T00:00:00"/>
    <d v="2021-09-13T00:00:00"/>
    <x v="1"/>
    <x v="1"/>
    <d v="2021-10-13T00:00:00"/>
    <n v="907288"/>
    <x v="2"/>
    <s v="B3"/>
    <x v="1"/>
    <s v="Not Verified"/>
    <n v="45000"/>
    <n v="0.1845"/>
    <n v="155.72"/>
    <n v="0.1037"/>
    <n v="4800"/>
    <n v="15"/>
    <n v="5570"/>
  </r>
  <r>
    <n v="808954"/>
    <x v="16"/>
    <x v="0"/>
    <x v="0"/>
    <s v="Haley &amp; Aldrich"/>
    <x v="2"/>
    <x v="0"/>
    <x v="44"/>
    <d v="2021-09-14T00:00:00"/>
    <d v="2021-01-13T00:00:00"/>
    <x v="1"/>
    <x v="1"/>
    <d v="2021-02-13T00:00:00"/>
    <n v="986476"/>
    <x v="2"/>
    <s v="B3"/>
    <x v="1"/>
    <s v="Not Verified"/>
    <n v="57000"/>
    <n v="0.18229999999999999"/>
    <n v="392.81"/>
    <n v="0.1099"/>
    <n v="12000"/>
    <n v="21"/>
    <n v="13563"/>
  </r>
  <r>
    <n v="710014"/>
    <x v="1"/>
    <x v="0"/>
    <x v="0"/>
    <s v="Cypress Semiconductor"/>
    <x v="2"/>
    <x v="0"/>
    <x v="42"/>
    <d v="2021-04-12T00:00:00"/>
    <d v="2021-04-12T00:00:00"/>
    <x v="1"/>
    <x v="1"/>
    <d v="2021-05-12T00:00:00"/>
    <n v="902703"/>
    <x v="2"/>
    <s v="B4"/>
    <x v="1"/>
    <s v="Not Verified"/>
    <n v="90000"/>
    <n v="3.5499999999999997E-2"/>
    <n v="430.53"/>
    <n v="0.1074"/>
    <n v="13200"/>
    <n v="6"/>
    <n v="14018"/>
  </r>
  <r>
    <n v="477041"/>
    <x v="8"/>
    <x v="0"/>
    <x v="0"/>
    <m/>
    <x v="2"/>
    <x v="0"/>
    <x v="24"/>
    <d v="2021-02-16T00:00:00"/>
    <d v="2021-05-12T00:00:00"/>
    <x v="1"/>
    <x v="1"/>
    <d v="2021-06-12T00:00:00"/>
    <n v="604683"/>
    <x v="2"/>
    <s v="B4"/>
    <x v="1"/>
    <s v="Not Verified"/>
    <n v="30000"/>
    <n v="9.4799999999999995E-2"/>
    <n v="299.7"/>
    <n v="0.12180000000000001"/>
    <n v="9000"/>
    <n v="13"/>
    <n v="10657"/>
  </r>
  <r>
    <n v="631677"/>
    <x v="1"/>
    <x v="0"/>
    <x v="0"/>
    <s v="Pacific Gas and Electric Company"/>
    <x v="2"/>
    <x v="0"/>
    <x v="41"/>
    <d v="2021-02-16T00:00:00"/>
    <d v="2021-05-13T00:00:00"/>
    <x v="1"/>
    <x v="1"/>
    <d v="2021-06-13T00:00:00"/>
    <n v="809205"/>
    <x v="2"/>
    <s v="B4"/>
    <x v="1"/>
    <s v="Not Verified"/>
    <n v="66000"/>
    <n v="6.5799999999999997E-2"/>
    <n v="225.84"/>
    <n v="9.9900000000000003E-2"/>
    <n v="7000"/>
    <n v="6"/>
    <n v="8080"/>
  </r>
  <r>
    <n v="813794"/>
    <x v="32"/>
    <x v="0"/>
    <x v="0"/>
    <s v="Professional Project Services"/>
    <x v="2"/>
    <x v="0"/>
    <x v="44"/>
    <d v="2021-02-14T00:00:00"/>
    <d v="2021-02-14T00:00:00"/>
    <x v="1"/>
    <x v="1"/>
    <d v="2021-03-14T00:00:00"/>
    <n v="1021267"/>
    <x v="2"/>
    <s v="B4"/>
    <x v="1"/>
    <s v="Not Verified"/>
    <n v="79000"/>
    <n v="0.12839999999999999"/>
    <n v="263.77999999999997"/>
    <n v="0.1149"/>
    <n v="8000"/>
    <n v="15"/>
    <n v="9283"/>
  </r>
  <r>
    <n v="456014"/>
    <x v="8"/>
    <x v="0"/>
    <x v="0"/>
    <s v="irs"/>
    <x v="2"/>
    <x v="0"/>
    <x v="32"/>
    <d v="2021-05-16T00:00:00"/>
    <d v="2021-09-12T00:00:00"/>
    <x v="1"/>
    <x v="1"/>
    <d v="2021-10-12T00:00:00"/>
    <n v="565962"/>
    <x v="2"/>
    <s v="B4"/>
    <x v="1"/>
    <s v="Not Verified"/>
    <n v="40000"/>
    <n v="0.16139999999999999"/>
    <n v="333"/>
    <n v="0.12180000000000001"/>
    <n v="10000"/>
    <n v="14"/>
    <n v="11958"/>
  </r>
  <r>
    <n v="1046047"/>
    <x v="8"/>
    <x v="0"/>
    <x v="0"/>
    <s v="HK"/>
    <x v="2"/>
    <x v="0"/>
    <x v="12"/>
    <d v="2021-05-16T00:00:00"/>
    <d v="2021-10-14T00:00:00"/>
    <x v="1"/>
    <x v="1"/>
    <d v="2021-11-14T00:00:00"/>
    <n v="1276678"/>
    <x v="2"/>
    <s v="B4"/>
    <x v="1"/>
    <s v="Not Verified"/>
    <n v="40000"/>
    <n v="8.5500000000000007E-2"/>
    <n v="334.16"/>
    <n v="0.1242"/>
    <n v="10000"/>
    <n v="16"/>
    <n v="11750"/>
  </r>
  <r>
    <n v="604695"/>
    <x v="25"/>
    <x v="0"/>
    <x v="0"/>
    <s v="US Department of the Treasury"/>
    <x v="2"/>
    <x v="0"/>
    <x v="50"/>
    <d v="2021-05-16T00:00:00"/>
    <d v="2021-06-13T00:00:00"/>
    <x v="1"/>
    <x v="1"/>
    <d v="2021-07-13T00:00:00"/>
    <n v="775753"/>
    <x v="2"/>
    <s v="B4"/>
    <x v="1"/>
    <s v="Not Verified"/>
    <n v="52000"/>
    <n v="0.10920000000000001"/>
    <n v="193.58"/>
    <n v="9.9900000000000003E-2"/>
    <n v="6000"/>
    <n v="18"/>
    <n v="6945"/>
  </r>
  <r>
    <n v="625200"/>
    <x v="12"/>
    <x v="0"/>
    <x v="0"/>
    <s v="Webbank"/>
    <x v="2"/>
    <x v="0"/>
    <x v="41"/>
    <d v="2021-05-16T00:00:00"/>
    <d v="2021-12-13T00:00:00"/>
    <x v="1"/>
    <x v="1"/>
    <d v="2022-01-13T00:00:00"/>
    <n v="801241"/>
    <x v="2"/>
    <s v="B4"/>
    <x v="1"/>
    <s v="Not Verified"/>
    <n v="100000"/>
    <n v="0.20630000000000001"/>
    <n v="322.63"/>
    <n v="9.9900000000000003E-2"/>
    <n v="10000"/>
    <n v="59"/>
    <n v="11615"/>
  </r>
  <r>
    <n v="449093"/>
    <x v="1"/>
    <x v="0"/>
    <x v="0"/>
    <m/>
    <x v="2"/>
    <x v="0"/>
    <x v="15"/>
    <d v="2021-06-14T00:00:00"/>
    <d v="2021-03-14T00:00:00"/>
    <x v="1"/>
    <x v="1"/>
    <d v="2021-04-14T00:00:00"/>
    <n v="551497"/>
    <x v="2"/>
    <s v="B5"/>
    <x v="1"/>
    <s v="Not Verified"/>
    <n v="32400"/>
    <n v="5.04E-2"/>
    <n v="167.34"/>
    <n v="0.12529999999999999"/>
    <n v="5000"/>
    <n v="8"/>
    <n v="6205"/>
  </r>
  <r>
    <n v="491180"/>
    <x v="8"/>
    <x v="0"/>
    <x v="0"/>
    <s v="Auerbach Grayson"/>
    <x v="2"/>
    <x v="0"/>
    <x v="26"/>
    <d v="2021-12-11T00:00:00"/>
    <d v="2021-11-11T00:00:00"/>
    <x v="1"/>
    <x v="1"/>
    <d v="2021-12-11T00:00:00"/>
    <n v="627499"/>
    <x v="2"/>
    <s v="B5"/>
    <x v="1"/>
    <s v="Not Verified"/>
    <n v="65000"/>
    <n v="0.10970000000000001"/>
    <n v="394.94"/>
    <n v="0.11360000000000001"/>
    <n v="12000"/>
    <n v="17"/>
    <n v="13580"/>
  </r>
  <r>
    <n v="555575"/>
    <x v="2"/>
    <x v="0"/>
    <x v="0"/>
    <s v="Paradigm Capital Corporation"/>
    <x v="2"/>
    <x v="0"/>
    <x v="47"/>
    <d v="2021-08-13T00:00:00"/>
    <d v="2021-08-13T00:00:00"/>
    <x v="1"/>
    <x v="1"/>
    <d v="2021-09-13T00:00:00"/>
    <n v="715480"/>
    <x v="2"/>
    <s v="B5"/>
    <x v="1"/>
    <s v="Not Verified"/>
    <n v="30000"/>
    <n v="3.4799999999999998E-2"/>
    <n v="165.74"/>
    <n v="0.1186"/>
    <n v="5000"/>
    <n v="5"/>
    <n v="5967"/>
  </r>
  <r>
    <n v="577704"/>
    <x v="5"/>
    <x v="0"/>
    <x v="0"/>
    <s v="101 restaurant"/>
    <x v="2"/>
    <x v="0"/>
    <x v="54"/>
    <d v="2021-12-15T00:00:00"/>
    <d v="2021-05-13T00:00:00"/>
    <x v="1"/>
    <x v="1"/>
    <d v="2021-06-13T00:00:00"/>
    <n v="742851"/>
    <x v="2"/>
    <s v="B5"/>
    <x v="1"/>
    <s v="Not Verified"/>
    <n v="33600"/>
    <n v="0.1993"/>
    <n v="159.11000000000001"/>
    <n v="0.1186"/>
    <n v="4800"/>
    <n v="8"/>
    <n v="5713"/>
  </r>
  <r>
    <n v="288675"/>
    <x v="8"/>
    <x v="0"/>
    <x v="0"/>
    <s v="The Street.com"/>
    <x v="2"/>
    <x v="0"/>
    <x v="35"/>
    <d v="2021-03-11T00:00:00"/>
    <d v="2021-03-11T00:00:00"/>
    <x v="1"/>
    <x v="1"/>
    <d v="2021-04-11T00:00:00"/>
    <n v="288664"/>
    <x v="2"/>
    <s v="B5"/>
    <x v="1"/>
    <s v="Not Verified"/>
    <n v="55000"/>
    <n v="6.1100000000000002E-2"/>
    <n v="208.65"/>
    <n v="0.1071"/>
    <n v="6400"/>
    <n v="11"/>
    <n v="7511"/>
  </r>
  <r>
    <n v="434106"/>
    <x v="7"/>
    <x v="0"/>
    <x v="0"/>
    <s v="America Approved"/>
    <x v="2"/>
    <x v="0"/>
    <x v="20"/>
    <d v="2021-08-14T00:00:00"/>
    <d v="2021-09-12T00:00:00"/>
    <x v="1"/>
    <x v="1"/>
    <d v="2021-10-12T00:00:00"/>
    <n v="517653"/>
    <x v="2"/>
    <s v="B5"/>
    <x v="1"/>
    <s v="Not Verified"/>
    <n v="20004"/>
    <n v="0.1104"/>
    <n v="167.34"/>
    <n v="0.12529999999999999"/>
    <n v="5000"/>
    <n v="8"/>
    <n v="6024"/>
  </r>
  <r>
    <n v="484984"/>
    <x v="2"/>
    <x v="0"/>
    <x v="0"/>
    <s v="VR Whispering Oaks"/>
    <x v="2"/>
    <x v="0"/>
    <x v="26"/>
    <d v="2021-04-13T00:00:00"/>
    <d v="2021-04-13T00:00:00"/>
    <x v="1"/>
    <x v="1"/>
    <d v="2021-05-13T00:00:00"/>
    <n v="617717"/>
    <x v="2"/>
    <s v="B5"/>
    <x v="1"/>
    <s v="Not Verified"/>
    <n v="24432"/>
    <n v="6.9699999999999998E-2"/>
    <n v="65.83"/>
    <n v="0.11360000000000001"/>
    <n v="2000"/>
    <n v="13"/>
    <n v="2370"/>
  </r>
  <r>
    <n v="479232"/>
    <x v="1"/>
    <x v="0"/>
    <x v="0"/>
    <s v="AECOM"/>
    <x v="2"/>
    <x v="0"/>
    <x v="24"/>
    <d v="2021-04-15T00:00:00"/>
    <d v="2021-02-13T00:00:00"/>
    <x v="1"/>
    <x v="1"/>
    <d v="2021-03-13T00:00:00"/>
    <n v="608837"/>
    <x v="2"/>
    <s v="B5"/>
    <x v="1"/>
    <s v="Not Verified"/>
    <n v="110000"/>
    <n v="8.5099999999999995E-2"/>
    <n v="724.05"/>
    <n v="0.11360000000000001"/>
    <n v="22000"/>
    <n v="17"/>
    <n v="26066"/>
  </r>
  <r>
    <n v="490062"/>
    <x v="33"/>
    <x v="0"/>
    <x v="0"/>
    <s v="Hubner Manufacturing USA"/>
    <x v="2"/>
    <x v="0"/>
    <x v="26"/>
    <d v="2021-04-15T00:00:00"/>
    <d v="2021-12-11T00:00:00"/>
    <x v="1"/>
    <x v="1"/>
    <d v="2022-01-11T00:00:00"/>
    <n v="625562"/>
    <x v="2"/>
    <s v="B5"/>
    <x v="1"/>
    <s v="Not Verified"/>
    <n v="38000"/>
    <n v="0.24729999999999999"/>
    <n v="164.56"/>
    <n v="0.11360000000000001"/>
    <n v="5000"/>
    <n v="10"/>
    <n v="5747"/>
  </r>
  <r>
    <n v="350186"/>
    <x v="19"/>
    <x v="0"/>
    <x v="0"/>
    <s v="PROGRESSIVE INSURANCE CORPORATION"/>
    <x v="2"/>
    <x v="0"/>
    <x v="57"/>
    <d v="2021-06-11T00:00:00"/>
    <d v="2021-07-11T00:00:00"/>
    <x v="1"/>
    <x v="1"/>
    <d v="2021-08-11T00:00:00"/>
    <n v="352149"/>
    <x v="2"/>
    <s v="B5"/>
    <x v="1"/>
    <s v="Not Verified"/>
    <n v="36800"/>
    <n v="0.16239999999999999"/>
    <n v="192.35"/>
    <n v="0.1071"/>
    <n v="5900"/>
    <n v="31"/>
    <n v="6925"/>
  </r>
  <r>
    <n v="472428"/>
    <x v="31"/>
    <x v="0"/>
    <x v="0"/>
    <s v="Stonehouse Building Products"/>
    <x v="2"/>
    <x v="0"/>
    <x v="26"/>
    <d v="2021-05-16T00:00:00"/>
    <d v="2021-03-13T00:00:00"/>
    <x v="1"/>
    <x v="1"/>
    <d v="2021-04-13T00:00:00"/>
    <n v="596456"/>
    <x v="2"/>
    <s v="B5"/>
    <x v="1"/>
    <s v="Not Verified"/>
    <n v="42000"/>
    <n v="0.24740000000000001"/>
    <n v="452.53"/>
    <n v="0.11360000000000001"/>
    <n v="13750"/>
    <n v="48"/>
    <n v="16292"/>
  </r>
  <r>
    <n v="547630"/>
    <x v="21"/>
    <x v="0"/>
    <x v="0"/>
    <s v="Wachovia-Wells Fargo"/>
    <x v="2"/>
    <x v="0"/>
    <x v="43"/>
    <d v="2021-02-15T00:00:00"/>
    <d v="2021-08-13T00:00:00"/>
    <x v="1"/>
    <x v="1"/>
    <d v="2021-09-13T00:00:00"/>
    <n v="706136"/>
    <x v="2"/>
    <s v="B5"/>
    <x v="1"/>
    <s v="Not Verified"/>
    <n v="39996"/>
    <n v="0.2286"/>
    <n v="248.61"/>
    <n v="0.1186"/>
    <n v="7500"/>
    <n v="19"/>
    <n v="8951"/>
  </r>
  <r>
    <n v="1035884"/>
    <x v="8"/>
    <x v="0"/>
    <x v="0"/>
    <s v="TPR Holdings"/>
    <x v="2"/>
    <x v="0"/>
    <x v="22"/>
    <d v="2021-03-14T00:00:00"/>
    <d v="2021-04-14T00:00:00"/>
    <x v="1"/>
    <x v="1"/>
    <d v="2021-05-14T00:00:00"/>
    <n v="1265724"/>
    <x v="2"/>
    <s v="B5"/>
    <x v="1"/>
    <s v="Not Verified"/>
    <n v="45000"/>
    <n v="0.1835"/>
    <n v="301.91000000000003"/>
    <n v="0.12690000000000001"/>
    <n v="9000"/>
    <n v="27"/>
    <n v="10757"/>
  </r>
  <r>
    <n v="545685"/>
    <x v="8"/>
    <x v="0"/>
    <x v="0"/>
    <s v="Peter J. Brevorka"/>
    <x v="2"/>
    <x v="0"/>
    <x v="43"/>
    <d v="2021-09-15T00:00:00"/>
    <d v="2021-07-13T00:00:00"/>
    <x v="1"/>
    <x v="1"/>
    <d v="2021-08-13T00:00:00"/>
    <n v="703761"/>
    <x v="2"/>
    <s v="B5"/>
    <x v="1"/>
    <s v="Not Verified"/>
    <n v="30000"/>
    <n v="3.2000000000000001E-2"/>
    <n v="141.71"/>
    <n v="0.1186"/>
    <n v="4275"/>
    <n v="11"/>
    <n v="5102"/>
  </r>
  <r>
    <n v="448043"/>
    <x v="8"/>
    <x v="0"/>
    <x v="0"/>
    <m/>
    <x v="2"/>
    <x v="0"/>
    <x v="15"/>
    <d v="2021-10-12T00:00:00"/>
    <d v="2021-10-12T00:00:00"/>
    <x v="1"/>
    <x v="1"/>
    <d v="2021-11-12T00:00:00"/>
    <n v="549280"/>
    <x v="2"/>
    <s v="B5"/>
    <x v="1"/>
    <s v="Not Verified"/>
    <n v="44531.76"/>
    <n v="0.20780000000000001"/>
    <n v="502"/>
    <n v="0.12529999999999999"/>
    <n v="15000"/>
    <n v="26"/>
    <n v="18072"/>
  </r>
  <r>
    <n v="514537"/>
    <x v="8"/>
    <x v="0"/>
    <x v="0"/>
    <s v="Eddy VNA"/>
    <x v="2"/>
    <x v="0"/>
    <x v="27"/>
    <d v="2021-10-15T00:00:00"/>
    <d v="2021-05-13T00:00:00"/>
    <x v="1"/>
    <x v="1"/>
    <d v="2021-06-13T00:00:00"/>
    <n v="665122"/>
    <x v="2"/>
    <s v="B5"/>
    <x v="1"/>
    <s v="Not Verified"/>
    <n v="40000"/>
    <n v="0.1167"/>
    <n v="246.84"/>
    <n v="0.11360000000000001"/>
    <n v="7500"/>
    <n v="18"/>
    <n v="8887"/>
  </r>
  <r>
    <n v="530173"/>
    <x v="1"/>
    <x v="0"/>
    <x v="0"/>
    <s v="UCLA"/>
    <x v="2"/>
    <x v="0"/>
    <x v="51"/>
    <d v="2021-01-15T00:00:00"/>
    <d v="2021-03-13T00:00:00"/>
    <x v="1"/>
    <x v="1"/>
    <d v="2021-04-13T00:00:00"/>
    <n v="685559"/>
    <x v="2"/>
    <s v="B5"/>
    <x v="1"/>
    <s v="Not Verified"/>
    <n v="44000"/>
    <n v="0.17399999999999999"/>
    <n v="353.03"/>
    <n v="0.1186"/>
    <n v="15000"/>
    <n v="25"/>
    <n v="12675"/>
  </r>
  <r>
    <n v="610713"/>
    <x v="5"/>
    <x v="0"/>
    <x v="0"/>
    <s v="Goodwill Gulfstream Industries"/>
    <x v="2"/>
    <x v="0"/>
    <x v="49"/>
    <d v="2021-02-13T00:00:00"/>
    <d v="2021-07-12T00:00:00"/>
    <x v="1"/>
    <x v="1"/>
    <d v="2021-08-12T00:00:00"/>
    <n v="783186"/>
    <x v="2"/>
    <s v="B5"/>
    <x v="1"/>
    <s v="Not Verified"/>
    <n v="25000"/>
    <n v="0.19539999999999999"/>
    <n v="129.75"/>
    <n v="0.1036"/>
    <n v="4000"/>
    <n v="18"/>
    <n v="4526"/>
  </r>
  <r>
    <n v="1025314"/>
    <x v="11"/>
    <x v="0"/>
    <x v="6"/>
    <s v="The Cosmopolitan of Las Vegas"/>
    <x v="2"/>
    <x v="0"/>
    <x v="22"/>
    <d v="2021-05-16T00:00:00"/>
    <d v="2021-12-14T00:00:00"/>
    <x v="1"/>
    <x v="1"/>
    <d v="2022-01-14T00:00:00"/>
    <n v="1254472"/>
    <x v="2"/>
    <s v="B1"/>
    <x v="1"/>
    <s v="Not Verified"/>
    <n v="57600"/>
    <n v="7.9799999999999996E-2"/>
    <n v="193.35"/>
    <n v="9.9099999999999994E-2"/>
    <n v="6000"/>
    <n v="17"/>
    <n v="6961"/>
  </r>
  <r>
    <n v="801714"/>
    <x v="1"/>
    <x v="0"/>
    <x v="6"/>
    <s v="People United for Christ"/>
    <x v="2"/>
    <x v="0"/>
    <x v="44"/>
    <d v="2021-02-16T00:00:00"/>
    <d v="2021-09-13T00:00:00"/>
    <x v="1"/>
    <x v="1"/>
    <d v="2021-10-13T00:00:00"/>
    <n v="1007317"/>
    <x v="2"/>
    <s v="B2"/>
    <x v="1"/>
    <s v="Not Verified"/>
    <n v="27259.439999999999"/>
    <n v="8.7599999999999997E-2"/>
    <n v="78.11"/>
    <n v="0.10589999999999999"/>
    <n v="2400"/>
    <n v="10"/>
    <n v="2768"/>
  </r>
  <r>
    <n v="969824"/>
    <x v="9"/>
    <x v="0"/>
    <x v="6"/>
    <s v="Ironvine Technology"/>
    <x v="2"/>
    <x v="0"/>
    <x v="13"/>
    <d v="2021-03-13T00:00:00"/>
    <d v="2021-03-13T00:00:00"/>
    <x v="1"/>
    <x v="1"/>
    <d v="2021-04-13T00:00:00"/>
    <n v="1191061"/>
    <x v="2"/>
    <s v="B2"/>
    <x v="1"/>
    <s v="Not Verified"/>
    <n v="86000"/>
    <n v="9.7799999999999998E-2"/>
    <n v="390.88"/>
    <n v="0.1065"/>
    <n v="12000"/>
    <n v="36"/>
    <n v="13452"/>
  </r>
  <r>
    <n v="503303"/>
    <x v="38"/>
    <x v="0"/>
    <x v="6"/>
    <s v="Coleman Brewster Builder"/>
    <x v="2"/>
    <x v="0"/>
    <x v="48"/>
    <d v="2021-01-15T00:00:00"/>
    <d v="2021-05-13T00:00:00"/>
    <x v="1"/>
    <x v="1"/>
    <d v="2021-06-13T00:00:00"/>
    <n v="647716"/>
    <x v="2"/>
    <s v="B3"/>
    <x v="1"/>
    <s v="Not Verified"/>
    <n v="29760"/>
    <n v="0.20930000000000001"/>
    <n v="276.76"/>
    <n v="0.1062"/>
    <n v="8500"/>
    <n v="21"/>
    <n v="9964"/>
  </r>
  <r>
    <n v="594498"/>
    <x v="0"/>
    <x v="0"/>
    <x v="6"/>
    <s v="Covenant Transport"/>
    <x v="2"/>
    <x v="0"/>
    <x v="50"/>
    <d v="2021-03-16T00:00:00"/>
    <d v="2021-07-13T00:00:00"/>
    <x v="1"/>
    <x v="1"/>
    <d v="2021-08-13T00:00:00"/>
    <n v="763393"/>
    <x v="2"/>
    <s v="B3"/>
    <x v="1"/>
    <s v="Not Verified"/>
    <n v="32004"/>
    <n v="9.8599999999999993E-2"/>
    <n v="493.58"/>
    <n v="0.11119999999999999"/>
    <n v="24250"/>
    <n v="20"/>
    <n v="17724"/>
  </r>
  <r>
    <n v="1024738"/>
    <x v="21"/>
    <x v="0"/>
    <x v="6"/>
    <s v="bridgestone/firestone"/>
    <x v="2"/>
    <x v="0"/>
    <x v="22"/>
    <d v="2021-03-13T00:00:00"/>
    <d v="2021-04-13T00:00:00"/>
    <x v="1"/>
    <x v="1"/>
    <d v="2021-05-13T00:00:00"/>
    <n v="1253858"/>
    <x v="2"/>
    <s v="B3"/>
    <x v="1"/>
    <s v="Not Verified"/>
    <n v="40000"/>
    <n v="0.14099999999999999"/>
    <n v="99.23"/>
    <n v="0.1171"/>
    <n v="3000"/>
    <n v="16"/>
    <n v="3383"/>
  </r>
  <r>
    <n v="834895"/>
    <x v="3"/>
    <x v="0"/>
    <x v="6"/>
    <s v="Target"/>
    <x v="2"/>
    <x v="0"/>
    <x v="11"/>
    <d v="2021-04-15T00:00:00"/>
    <d v="2021-04-14T00:00:00"/>
    <x v="1"/>
    <x v="1"/>
    <d v="2021-05-14T00:00:00"/>
    <n v="1044788"/>
    <x v="2"/>
    <s v="B4"/>
    <x v="1"/>
    <s v="Not Verified"/>
    <n v="36000"/>
    <n v="0.16400000000000001"/>
    <n v="217.62"/>
    <n v="0.1149"/>
    <n v="6600"/>
    <n v="10"/>
    <n v="7813"/>
  </r>
  <r>
    <n v="667654"/>
    <x v="16"/>
    <x v="0"/>
    <x v="6"/>
    <s v="Sprague Nelson LLC"/>
    <x v="2"/>
    <x v="0"/>
    <x v="0"/>
    <d v="2021-04-16T00:00:00"/>
    <d v="2021-10-13T00:00:00"/>
    <x v="1"/>
    <x v="1"/>
    <d v="2021-11-13T00:00:00"/>
    <n v="853533"/>
    <x v="2"/>
    <s v="B4"/>
    <x v="1"/>
    <s v="Not Verified"/>
    <n v="39996"/>
    <n v="0.21240000000000001"/>
    <n v="391.39"/>
    <n v="0.1074"/>
    <n v="12000"/>
    <n v="14"/>
    <n v="14057"/>
  </r>
  <r>
    <n v="556114"/>
    <x v="37"/>
    <x v="0"/>
    <x v="6"/>
    <s v="Urban Airship"/>
    <x v="2"/>
    <x v="0"/>
    <x v="43"/>
    <d v="2021-02-13T00:00:00"/>
    <d v="2021-02-13T00:00:00"/>
    <x v="1"/>
    <x v="1"/>
    <d v="2021-03-13T00:00:00"/>
    <n v="716125"/>
    <x v="2"/>
    <s v="B4"/>
    <x v="1"/>
    <s v="Not Verified"/>
    <n v="68000"/>
    <n v="6.0699999999999997E-2"/>
    <n v="247.29"/>
    <n v="0.1149"/>
    <n v="7500"/>
    <n v="11"/>
    <n v="8854"/>
  </r>
  <r>
    <n v="530154"/>
    <x v="1"/>
    <x v="0"/>
    <x v="6"/>
    <s v="Essilor of America"/>
    <x v="2"/>
    <x v="0"/>
    <x v="51"/>
    <d v="2021-05-16T00:00:00"/>
    <d v="2021-07-13T00:00:00"/>
    <x v="1"/>
    <x v="1"/>
    <d v="2021-08-13T00:00:00"/>
    <n v="685533"/>
    <x v="2"/>
    <s v="B5"/>
    <x v="1"/>
    <s v="Not Verified"/>
    <n v="65488"/>
    <n v="0.12790000000000001"/>
    <n v="331.48"/>
    <n v="0.1186"/>
    <n v="10000"/>
    <n v="26"/>
    <n v="11934"/>
  </r>
  <r>
    <n v="876694"/>
    <x v="23"/>
    <x v="0"/>
    <x v="3"/>
    <s v="Colorado Dept of Transporation"/>
    <x v="2"/>
    <x v="0"/>
    <x v="10"/>
    <d v="2021-06-15T00:00:00"/>
    <d v="2021-10-14T00:00:00"/>
    <x v="1"/>
    <x v="1"/>
    <d v="2021-11-14T00:00:00"/>
    <n v="1091302"/>
    <x v="2"/>
    <s v="B2"/>
    <x v="1"/>
    <s v="Not Verified"/>
    <n v="51684"/>
    <n v="0.14860000000000001"/>
    <n v="97.64"/>
    <n v="0.10589999999999999"/>
    <n v="3000"/>
    <n v="13"/>
    <n v="3517"/>
  </r>
  <r>
    <n v="965753"/>
    <x v="3"/>
    <x v="0"/>
    <x v="3"/>
    <s v="Menards"/>
    <x v="2"/>
    <x v="0"/>
    <x v="10"/>
    <d v="2021-10-14T00:00:00"/>
    <d v="2021-10-14T00:00:00"/>
    <x v="1"/>
    <x v="1"/>
    <d v="2021-11-14T00:00:00"/>
    <n v="1186599"/>
    <x v="2"/>
    <s v="B2"/>
    <x v="1"/>
    <s v="Not Verified"/>
    <n v="35000"/>
    <n v="0.1522"/>
    <n v="162.87"/>
    <n v="0.1065"/>
    <n v="5000"/>
    <n v="11"/>
    <n v="5865"/>
  </r>
  <r>
    <n v="804565"/>
    <x v="28"/>
    <x v="0"/>
    <x v="3"/>
    <s v="Baum's Music"/>
    <x v="2"/>
    <x v="0"/>
    <x v="44"/>
    <d v="2021-07-15T00:00:00"/>
    <d v="2021-05-13T00:00:00"/>
    <x v="1"/>
    <x v="1"/>
    <d v="2021-06-13T00:00:00"/>
    <n v="1010457"/>
    <x v="2"/>
    <s v="B2"/>
    <x v="1"/>
    <s v="Not Verified"/>
    <n v="24000"/>
    <n v="0.1145"/>
    <n v="162.72999999999999"/>
    <n v="0.10589999999999999"/>
    <n v="5000"/>
    <n v="16"/>
    <n v="5714"/>
  </r>
  <r>
    <n v="808129"/>
    <x v="1"/>
    <x v="0"/>
    <x v="3"/>
    <s v="Bay Alarm CO."/>
    <x v="2"/>
    <x v="0"/>
    <x v="44"/>
    <d v="2021-05-16T00:00:00"/>
    <d v="2021-07-14T00:00:00"/>
    <x v="1"/>
    <x v="1"/>
    <d v="2021-08-14T00:00:00"/>
    <n v="1014783"/>
    <x v="2"/>
    <s v="B3"/>
    <x v="1"/>
    <s v="Not Verified"/>
    <n v="54000"/>
    <n v="0.11799999999999999"/>
    <n v="261.88"/>
    <n v="0.1099"/>
    <n v="8000"/>
    <n v="21"/>
    <n v="9427"/>
  </r>
  <r>
    <n v="514832"/>
    <x v="18"/>
    <x v="0"/>
    <x v="3"/>
    <s v="Passaic Board of Education"/>
    <x v="2"/>
    <x v="0"/>
    <x v="27"/>
    <d v="2021-01-16T00:00:00"/>
    <d v="2021-06-13T00:00:00"/>
    <x v="1"/>
    <x v="1"/>
    <d v="2021-07-13T00:00:00"/>
    <n v="665496"/>
    <x v="2"/>
    <s v="B3"/>
    <x v="1"/>
    <s v="Not Verified"/>
    <n v="155000"/>
    <n v="0.1061"/>
    <n v="586.07000000000005"/>
    <n v="0.1062"/>
    <n v="18000"/>
    <n v="38"/>
    <n v="21099"/>
  </r>
  <r>
    <n v="490338"/>
    <x v="2"/>
    <x v="0"/>
    <x v="3"/>
    <s v="Lockheed Martin"/>
    <x v="2"/>
    <x v="0"/>
    <x v="26"/>
    <d v="2021-08-11T00:00:00"/>
    <d v="2021-08-11T00:00:00"/>
    <x v="1"/>
    <x v="1"/>
    <d v="2021-09-11T00:00:00"/>
    <n v="626048"/>
    <x v="2"/>
    <s v="B4"/>
    <x v="1"/>
    <s v="Not Verified"/>
    <n v="137481"/>
    <n v="4.8099999999999997E-2"/>
    <n v="163.68"/>
    <n v="0.1099"/>
    <n v="5000"/>
    <n v="34"/>
    <n v="5598"/>
  </r>
  <r>
    <n v="374812"/>
    <x v="3"/>
    <x v="0"/>
    <x v="3"/>
    <s v="Valerio Dewalt Train Assoc. Inc."/>
    <x v="2"/>
    <x v="0"/>
    <x v="45"/>
    <d v="2021-05-16T00:00:00"/>
    <d v="2021-08-11T00:00:00"/>
    <x v="1"/>
    <x v="1"/>
    <d v="2021-09-11T00:00:00"/>
    <n v="396363"/>
    <x v="2"/>
    <s v="B4"/>
    <x v="1"/>
    <s v="Not Verified"/>
    <n v="70000"/>
    <n v="0.1123"/>
    <n v="596.96"/>
    <n v="0.11890000000000001"/>
    <n v="18000"/>
    <n v="7"/>
    <n v="21233"/>
  </r>
  <r>
    <n v="797297"/>
    <x v="1"/>
    <x v="0"/>
    <x v="3"/>
    <s v="Abtech Systems"/>
    <x v="2"/>
    <x v="0"/>
    <x v="44"/>
    <d v="2021-04-16T00:00:00"/>
    <d v="2021-12-12T00:00:00"/>
    <x v="1"/>
    <x v="1"/>
    <d v="2022-01-12T00:00:00"/>
    <n v="1002251"/>
    <x v="2"/>
    <s v="B4"/>
    <x v="1"/>
    <s v="Not Verified"/>
    <n v="95000"/>
    <n v="0.15740000000000001"/>
    <n v="560.52"/>
    <n v="0.1149"/>
    <n v="17000"/>
    <n v="30"/>
    <n v="19224"/>
  </r>
  <r>
    <n v="867738"/>
    <x v="1"/>
    <x v="0"/>
    <x v="3"/>
    <s v="Xerox Corp"/>
    <x v="2"/>
    <x v="0"/>
    <x v="10"/>
    <d v="2021-05-16T00:00:00"/>
    <d v="2021-07-13T00:00:00"/>
    <x v="1"/>
    <x v="1"/>
    <d v="2021-08-13T00:00:00"/>
    <n v="1081353"/>
    <x v="2"/>
    <s v="B4"/>
    <x v="1"/>
    <s v="Not Verified"/>
    <n v="56000"/>
    <n v="0.21360000000000001"/>
    <n v="32.979999999999997"/>
    <n v="0.1149"/>
    <n v="1000"/>
    <n v="36"/>
    <n v="1156"/>
  </r>
  <r>
    <n v="749341"/>
    <x v="2"/>
    <x v="0"/>
    <x v="3"/>
    <s v="Katy ISD"/>
    <x v="2"/>
    <x v="0"/>
    <x v="25"/>
    <d v="2021-05-15T00:00:00"/>
    <d v="2021-05-14T00:00:00"/>
    <x v="1"/>
    <x v="1"/>
    <d v="2021-06-14T00:00:00"/>
    <n v="948566"/>
    <x v="2"/>
    <s v="B5"/>
    <x v="1"/>
    <s v="Not Verified"/>
    <n v="52000"/>
    <n v="0.21579999999999999"/>
    <n v="398.52"/>
    <n v="0.11990000000000001"/>
    <n v="12000"/>
    <n v="21"/>
    <n v="14346"/>
  </r>
  <r>
    <n v="362803"/>
    <x v="37"/>
    <x v="0"/>
    <x v="3"/>
    <s v="PCC Structurals Inc."/>
    <x v="2"/>
    <x v="0"/>
    <x v="36"/>
    <d v="2021-04-15T00:00:00"/>
    <d v="2021-12-11T00:00:00"/>
    <x v="1"/>
    <x v="1"/>
    <d v="2022-01-11T00:00:00"/>
    <n v="372411"/>
    <x v="2"/>
    <s v="B5"/>
    <x v="1"/>
    <s v="Not Verified"/>
    <n v="60000"/>
    <n v="0.1842"/>
    <n v="59.33"/>
    <n v="0.11459999999999999"/>
    <n v="1800"/>
    <n v="32"/>
    <n v="2136"/>
  </r>
  <r>
    <n v="369342"/>
    <x v="8"/>
    <x v="0"/>
    <x v="8"/>
    <s v="Stephen Lynch"/>
    <x v="2"/>
    <x v="0"/>
    <x v="32"/>
    <d v="2021-04-16T00:00:00"/>
    <d v="2021-06-11T00:00:00"/>
    <x v="1"/>
    <x v="1"/>
    <d v="2021-07-11T00:00:00"/>
    <n v="385033"/>
    <x v="2"/>
    <s v="B1"/>
    <x v="1"/>
    <s v="Not Verified"/>
    <n v="23000"/>
    <n v="4.3299999999999998E-2"/>
    <n v="164.02"/>
    <n v="0.1114"/>
    <n v="5000"/>
    <n v="19"/>
    <n v="5489"/>
  </r>
  <r>
    <n v="722448"/>
    <x v="1"/>
    <x v="0"/>
    <x v="8"/>
    <s v="BRE Properties  Inc."/>
    <x v="2"/>
    <x v="0"/>
    <x v="29"/>
    <d v="2021-03-13T00:00:00"/>
    <d v="2021-03-13T00:00:00"/>
    <x v="1"/>
    <x v="1"/>
    <d v="2021-04-13T00:00:00"/>
    <n v="917283"/>
    <x v="2"/>
    <s v="B3"/>
    <x v="1"/>
    <s v="Not Verified"/>
    <n v="39996"/>
    <n v="0.18540000000000001"/>
    <n v="81.11"/>
    <n v="0.1037"/>
    <n v="2500"/>
    <n v="5"/>
    <n v="2849"/>
  </r>
  <r>
    <n v="988640"/>
    <x v="1"/>
    <x v="0"/>
    <x v="8"/>
    <s v="City Picture Frame"/>
    <x v="2"/>
    <x v="0"/>
    <x v="13"/>
    <d v="2021-05-16T00:00:00"/>
    <d v="2021-11-14T00:00:00"/>
    <x v="1"/>
    <x v="1"/>
    <d v="2021-12-14T00:00:00"/>
    <n v="1212720"/>
    <x v="2"/>
    <s v="B3"/>
    <x v="1"/>
    <s v="Not Verified"/>
    <n v="21000"/>
    <n v="0.17599999999999999"/>
    <n v="264.61"/>
    <n v="0.1171"/>
    <n v="8000"/>
    <n v="32"/>
    <n v="9526"/>
  </r>
  <r>
    <n v="448322"/>
    <x v="5"/>
    <x v="0"/>
    <x v="8"/>
    <s v="Hospital Housekeeping Services"/>
    <x v="2"/>
    <x v="0"/>
    <x v="15"/>
    <d v="2021-10-12T00:00:00"/>
    <d v="2021-10-12T00:00:00"/>
    <x v="1"/>
    <x v="1"/>
    <d v="2021-11-12T00:00:00"/>
    <n v="549918"/>
    <x v="2"/>
    <s v="B4"/>
    <x v="1"/>
    <s v="Not Verified"/>
    <n v="20004"/>
    <n v="7.3200000000000001E-2"/>
    <n v="133.19999999999999"/>
    <n v="0.12180000000000001"/>
    <n v="4000"/>
    <n v="26"/>
    <n v="4795"/>
  </r>
  <r>
    <n v="633367"/>
    <x v="16"/>
    <x v="0"/>
    <x v="8"/>
    <s v="Medical Device Consultants, Inc."/>
    <x v="2"/>
    <x v="0"/>
    <x v="41"/>
    <d v="2021-12-15T00:00:00"/>
    <d v="2021-01-14T00:00:00"/>
    <x v="1"/>
    <x v="1"/>
    <d v="2021-02-14T00:00:00"/>
    <n v="811431"/>
    <x v="2"/>
    <s v="B4"/>
    <x v="1"/>
    <s v="Not Verified"/>
    <n v="40000"/>
    <n v="0.19409999999999999"/>
    <n v="129.05000000000001"/>
    <n v="9.9900000000000003E-2"/>
    <n v="4000"/>
    <n v="22"/>
    <n v="4646"/>
  </r>
  <r>
    <n v="588657"/>
    <x v="37"/>
    <x v="0"/>
    <x v="8"/>
    <s v="Mt Hood Skibowl"/>
    <x v="2"/>
    <x v="0"/>
    <x v="54"/>
    <d v="2021-10-13T00:00:00"/>
    <d v="2021-10-13T00:00:00"/>
    <x v="1"/>
    <x v="1"/>
    <d v="2021-11-13T00:00:00"/>
    <n v="756259"/>
    <x v="2"/>
    <s v="B4"/>
    <x v="1"/>
    <s v="Not Verified"/>
    <n v="27036"/>
    <n v="9.9900000000000003E-2"/>
    <n v="164.86"/>
    <n v="0.1149"/>
    <n v="5000"/>
    <n v="17"/>
    <n v="5935"/>
  </r>
  <r>
    <n v="969156"/>
    <x v="1"/>
    <x v="0"/>
    <x v="8"/>
    <s v="NTS"/>
    <x v="2"/>
    <x v="0"/>
    <x v="10"/>
    <d v="2021-11-14T00:00:00"/>
    <d v="2021-11-14T00:00:00"/>
    <x v="1"/>
    <x v="1"/>
    <d v="2021-12-14T00:00:00"/>
    <n v="1086064"/>
    <x v="2"/>
    <s v="B5"/>
    <x v="1"/>
    <s v="Not Verified"/>
    <n v="19200"/>
    <n v="0.21249999999999999"/>
    <n v="59.78"/>
    <n v="0.11990000000000001"/>
    <n v="1800"/>
    <n v="7"/>
    <n v="2167"/>
  </r>
  <r>
    <n v="1014330"/>
    <x v="1"/>
    <x v="0"/>
    <x v="8"/>
    <s v="American Pacific ISP"/>
    <x v="2"/>
    <x v="0"/>
    <x v="22"/>
    <d v="2021-02-16T00:00:00"/>
    <d v="2021-02-14T00:00:00"/>
    <x v="1"/>
    <x v="1"/>
    <d v="2021-03-14T00:00:00"/>
    <n v="1241710"/>
    <x v="2"/>
    <s v="B5"/>
    <x v="1"/>
    <s v="Not Verified"/>
    <n v="120000"/>
    <n v="8.8800000000000004E-2"/>
    <n v="370.68"/>
    <n v="0.12690000000000001"/>
    <n v="11050"/>
    <n v="24"/>
    <n v="13174"/>
  </r>
  <r>
    <n v="373376"/>
    <x v="26"/>
    <x v="0"/>
    <x v="4"/>
    <s v="Art &amp; Soul Photography Inc."/>
    <x v="2"/>
    <x v="0"/>
    <x v="40"/>
    <d v="2021-02-11T00:00:00"/>
    <d v="2021-03-11T00:00:00"/>
    <x v="1"/>
    <x v="1"/>
    <d v="2021-04-11T00:00:00"/>
    <n v="393343"/>
    <x v="2"/>
    <s v="B1"/>
    <x v="1"/>
    <s v="Not Verified"/>
    <n v="25000"/>
    <n v="0.12479999999999999"/>
    <n v="163.57"/>
    <n v="0.1095"/>
    <n v="5000"/>
    <n v="18"/>
    <n v="5777"/>
  </r>
  <r>
    <n v="807517"/>
    <x v="16"/>
    <x v="0"/>
    <x v="4"/>
    <s v="Omni hotels"/>
    <x v="2"/>
    <x v="0"/>
    <x v="44"/>
    <d v="2021-10-15T00:00:00"/>
    <d v="2021-07-14T00:00:00"/>
    <x v="1"/>
    <x v="1"/>
    <d v="2021-08-14T00:00:00"/>
    <n v="1014107"/>
    <x v="2"/>
    <s v="B1"/>
    <x v="1"/>
    <s v="Not Verified"/>
    <n v="61000"/>
    <n v="0.2424"/>
    <n v="161.32"/>
    <n v="9.9900000000000003E-2"/>
    <n v="5000"/>
    <n v="22"/>
    <n v="5807"/>
  </r>
  <r>
    <n v="1016430"/>
    <x v="1"/>
    <x v="0"/>
    <x v="4"/>
    <s v="Citizen Relations"/>
    <x v="2"/>
    <x v="0"/>
    <x v="22"/>
    <d v="2021-05-16T00:00:00"/>
    <d v="2021-10-14T00:00:00"/>
    <x v="1"/>
    <x v="1"/>
    <d v="2021-11-14T00:00:00"/>
    <n v="1244133"/>
    <x v="2"/>
    <s v="B3"/>
    <x v="1"/>
    <s v="Not Verified"/>
    <n v="78402"/>
    <n v="0.1024"/>
    <n v="370.46"/>
    <n v="0.1171"/>
    <n v="11200"/>
    <n v="16"/>
    <n v="13378"/>
  </r>
  <r>
    <n v="487253"/>
    <x v="8"/>
    <x v="0"/>
    <x v="4"/>
    <s v="Buffalo Ambulatory Surgery Center"/>
    <x v="2"/>
    <x v="0"/>
    <x v="46"/>
    <d v="2021-04-16T00:00:00"/>
    <d v="2021-03-13T00:00:00"/>
    <x v="1"/>
    <x v="1"/>
    <d v="2021-04-13T00:00:00"/>
    <n v="621092"/>
    <x v="2"/>
    <s v="B3"/>
    <x v="1"/>
    <s v="Not Verified"/>
    <n v="44049.599999999999"/>
    <n v="0.22389999999999999"/>
    <n v="455.84"/>
    <n v="0.1062"/>
    <n v="14000"/>
    <n v="26"/>
    <n v="16411"/>
  </r>
  <r>
    <n v="420363"/>
    <x v="4"/>
    <x v="0"/>
    <x v="4"/>
    <s v="Triton Web Studios"/>
    <x v="2"/>
    <x v="0"/>
    <x v="44"/>
    <d v="2021-06-12T00:00:00"/>
    <d v="2021-06-12T00:00:00"/>
    <x v="1"/>
    <x v="1"/>
    <d v="2021-07-12T00:00:00"/>
    <n v="493609"/>
    <x v="2"/>
    <s v="B3"/>
    <x v="1"/>
    <s v="Not Verified"/>
    <n v="41000"/>
    <n v="0.16950000000000001"/>
    <n v="261.88"/>
    <n v="0.1099"/>
    <n v="8000"/>
    <n v="20"/>
    <n v="8708"/>
  </r>
  <r>
    <n v="814800"/>
    <x v="1"/>
    <x v="0"/>
    <x v="2"/>
    <s v="Willis Risk  and  Insurance Services"/>
    <x v="2"/>
    <x v="0"/>
    <x v="44"/>
    <d v="2021-05-16T00:00:00"/>
    <d v="2021-09-12T00:00:00"/>
    <x v="1"/>
    <x v="1"/>
    <d v="2021-10-12T00:00:00"/>
    <n v="1022359"/>
    <x v="2"/>
    <s v="B3"/>
    <x v="1"/>
    <s v="Not Verified"/>
    <n v="48000"/>
    <n v="0.17899999999999999"/>
    <n v="353.53"/>
    <n v="0.1099"/>
    <n v="10800"/>
    <n v="27"/>
    <n v="11810"/>
  </r>
  <r>
    <n v="432184"/>
    <x v="4"/>
    <x v="0"/>
    <x v="2"/>
    <s v="Morale Rec &amp; Welfare Naval Support Activity"/>
    <x v="2"/>
    <x v="0"/>
    <x v="20"/>
    <d v="2021-05-16T00:00:00"/>
    <d v="2021-02-12T00:00:00"/>
    <x v="1"/>
    <x v="1"/>
    <d v="2021-03-12T00:00:00"/>
    <n v="513506"/>
    <x v="2"/>
    <s v="B5"/>
    <x v="1"/>
    <s v="Not Verified"/>
    <n v="27500"/>
    <n v="0.2326"/>
    <n v="73.63"/>
    <n v="0.12529999999999999"/>
    <n v="2200"/>
    <n v="21"/>
    <n v="2630"/>
  </r>
  <r>
    <n v="823243"/>
    <x v="8"/>
    <x v="0"/>
    <x v="2"/>
    <s v="Insight Companies Inc"/>
    <x v="2"/>
    <x v="0"/>
    <x v="44"/>
    <d v="2021-04-16T00:00:00"/>
    <d v="2021-08-14T00:00:00"/>
    <x v="1"/>
    <x v="1"/>
    <d v="2021-09-14T00:00:00"/>
    <n v="1031795"/>
    <x v="2"/>
    <s v="B5"/>
    <x v="1"/>
    <s v="Not Verified"/>
    <n v="39500"/>
    <n v="0.13120000000000001"/>
    <n v="119.56"/>
    <n v="0.11990000000000001"/>
    <n v="3600"/>
    <n v="34"/>
    <n v="4301"/>
  </r>
  <r>
    <n v="1048336"/>
    <x v="2"/>
    <x v="0"/>
    <x v="5"/>
    <s v="UT Health Science Center"/>
    <x v="2"/>
    <x v="0"/>
    <x v="12"/>
    <d v="2021-10-14T00:00:00"/>
    <d v="2021-10-14T00:00:00"/>
    <x v="1"/>
    <x v="1"/>
    <d v="2021-11-14T00:00:00"/>
    <n v="1279456"/>
    <x v="2"/>
    <s v="B2"/>
    <x v="1"/>
    <s v="Not Verified"/>
    <n v="55000"/>
    <n v="3.7699999999999997E-2"/>
    <n v="206.03"/>
    <n v="0.1065"/>
    <n v="6325"/>
    <n v="16"/>
    <n v="7411"/>
  </r>
  <r>
    <n v="1050926"/>
    <x v="16"/>
    <x v="0"/>
    <x v="5"/>
    <s v="State Street Bank &amp; Trust"/>
    <x v="2"/>
    <x v="0"/>
    <x v="12"/>
    <d v="2021-08-15T00:00:00"/>
    <d v="2021-12-14T00:00:00"/>
    <x v="1"/>
    <x v="1"/>
    <d v="2022-01-14T00:00:00"/>
    <n v="1282207"/>
    <x v="2"/>
    <s v="B4"/>
    <x v="1"/>
    <s v="Not Verified"/>
    <n v="56000"/>
    <n v="0.1933"/>
    <n v="334.16"/>
    <n v="0.1242"/>
    <n v="10000"/>
    <n v="22"/>
    <n v="12029"/>
  </r>
  <r>
    <n v="560674"/>
    <x v="1"/>
    <x v="0"/>
    <x v="5"/>
    <s v="L A County agricultual comissner"/>
    <x v="2"/>
    <x v="0"/>
    <x v="47"/>
    <d v="2021-05-16T00:00:00"/>
    <d v="2021-05-13T00:00:00"/>
    <x v="1"/>
    <x v="1"/>
    <d v="2021-06-13T00:00:00"/>
    <n v="721624"/>
    <x v="2"/>
    <s v="B5"/>
    <x v="1"/>
    <s v="Not Verified"/>
    <n v="33600"/>
    <n v="0.11"/>
    <n v="33.15"/>
    <n v="0.1186"/>
    <n v="1000"/>
    <n v="12"/>
    <n v="1191"/>
  </r>
  <r>
    <n v="729827"/>
    <x v="28"/>
    <x v="0"/>
    <x v="7"/>
    <s v="Presbyterian Health Services"/>
    <x v="2"/>
    <x v="0"/>
    <x v="29"/>
    <d v="2021-10-14T00:00:00"/>
    <d v="2021-05-14T00:00:00"/>
    <x v="1"/>
    <x v="1"/>
    <d v="2021-06-14T00:00:00"/>
    <n v="925654"/>
    <x v="2"/>
    <s v="B4"/>
    <x v="1"/>
    <s v="Not Verified"/>
    <n v="30000"/>
    <n v="0.17560000000000001"/>
    <n v="260.93"/>
    <n v="0.1074"/>
    <n v="8000"/>
    <n v="24"/>
    <n v="9393"/>
  </r>
  <r>
    <n v="873940"/>
    <x v="38"/>
    <x v="0"/>
    <x v="9"/>
    <s v="SPM, LLC"/>
    <x v="2"/>
    <x v="0"/>
    <x v="10"/>
    <d v="2021-05-16T00:00:00"/>
    <d v="2021-02-14T00:00:00"/>
    <x v="1"/>
    <x v="1"/>
    <d v="2021-03-14T00:00:00"/>
    <n v="1088328"/>
    <x v="2"/>
    <s v="B2"/>
    <x v="1"/>
    <s v="Not Verified"/>
    <n v="65000"/>
    <n v="0.21160000000000001"/>
    <n v="488.18"/>
    <n v="0.10589999999999999"/>
    <n v="15000"/>
    <n v="27"/>
    <n v="17155"/>
  </r>
  <r>
    <n v="458469"/>
    <x v="1"/>
    <x v="0"/>
    <x v="9"/>
    <s v="Pacific Research &amp; Strategies, Inc."/>
    <x v="2"/>
    <x v="0"/>
    <x v="32"/>
    <d v="2021-11-12T00:00:00"/>
    <d v="2021-11-12T00:00:00"/>
    <x v="1"/>
    <x v="1"/>
    <d v="2021-12-12T00:00:00"/>
    <n v="570662"/>
    <x v="2"/>
    <s v="B4"/>
    <x v="1"/>
    <s v="Not Verified"/>
    <n v="75000"/>
    <n v="6.9599999999999995E-2"/>
    <n v="666"/>
    <n v="0.12180000000000001"/>
    <n v="20000"/>
    <n v="18"/>
    <n v="23977"/>
  </r>
  <r>
    <n v="601653"/>
    <x v="1"/>
    <x v="0"/>
    <x v="9"/>
    <s v="City and County of San Francisco"/>
    <x v="2"/>
    <x v="0"/>
    <x v="50"/>
    <d v="2021-11-13T00:00:00"/>
    <d v="2021-11-13T00:00:00"/>
    <x v="1"/>
    <x v="1"/>
    <d v="2021-12-13T00:00:00"/>
    <n v="772012"/>
    <x v="2"/>
    <s v="B5"/>
    <x v="1"/>
    <s v="Not Verified"/>
    <n v="86502"/>
    <n v="6.1199999999999997E-2"/>
    <n v="259.5"/>
    <n v="0.1036"/>
    <n v="8000"/>
    <n v="12"/>
    <n v="9342"/>
  </r>
  <r>
    <n v="978610"/>
    <x v="1"/>
    <x v="0"/>
    <x v="10"/>
    <s v="Ria Guzman, D.D.S."/>
    <x v="2"/>
    <x v="0"/>
    <x v="13"/>
    <d v="2021-10-15T00:00:00"/>
    <d v="2021-12-13T00:00:00"/>
    <x v="1"/>
    <x v="1"/>
    <d v="2022-01-13T00:00:00"/>
    <n v="1201469"/>
    <x v="2"/>
    <s v="B1"/>
    <x v="1"/>
    <s v="Not Verified"/>
    <n v="30000"/>
    <n v="0.13200000000000001"/>
    <n v="354.48"/>
    <n v="9.9099999999999994E-2"/>
    <n v="11000"/>
    <n v="23"/>
    <n v="12606"/>
  </r>
  <r>
    <n v="615260"/>
    <x v="1"/>
    <x v="0"/>
    <x v="10"/>
    <s v="Frontier Communications"/>
    <x v="2"/>
    <x v="0"/>
    <x v="49"/>
    <d v="2021-05-16T00:00:00"/>
    <d v="2021-08-12T00:00:00"/>
    <x v="1"/>
    <x v="1"/>
    <d v="2021-09-12T00:00:00"/>
    <n v="788970"/>
    <x v="2"/>
    <s v="B5"/>
    <x v="1"/>
    <s v="Not Verified"/>
    <n v="72000"/>
    <n v="0.1845"/>
    <n v="358.43"/>
    <n v="0.1036"/>
    <n v="11200"/>
    <n v="12"/>
    <n v="12504"/>
  </r>
  <r>
    <n v="344662"/>
    <x v="8"/>
    <x v="0"/>
    <x v="0"/>
    <m/>
    <x v="2"/>
    <x v="0"/>
    <x v="60"/>
    <d v="2021-04-16T00:00:00"/>
    <d v="2021-12-10T00:00:00"/>
    <x v="1"/>
    <x v="1"/>
    <d v="2022-01-10T00:00:00"/>
    <n v="344648"/>
    <x v="2"/>
    <s v="B1"/>
    <x v="1"/>
    <s v="Not Verified"/>
    <n v="40000"/>
    <n v="0.15060000000000001"/>
    <n v="160.05000000000001"/>
    <n v="9.4500000000000001E-2"/>
    <n v="5000"/>
    <n v="13"/>
    <n v="5730"/>
  </r>
  <r>
    <n v="734238"/>
    <x v="32"/>
    <x v="0"/>
    <x v="0"/>
    <s v="RTI International"/>
    <x v="2"/>
    <x v="0"/>
    <x v="29"/>
    <d v="2021-05-16T00:00:00"/>
    <d v="2021-05-14T00:00:00"/>
    <x v="1"/>
    <x v="1"/>
    <d v="2021-06-14T00:00:00"/>
    <n v="930733"/>
    <x v="2"/>
    <s v="B2"/>
    <x v="1"/>
    <s v="Not Verified"/>
    <n v="70000"/>
    <n v="0.15989999999999999"/>
    <n v="290.41000000000003"/>
    <n v="0.1"/>
    <n v="9000"/>
    <n v="13"/>
    <n v="10455"/>
  </r>
  <r>
    <n v="454335"/>
    <x v="6"/>
    <x v="0"/>
    <x v="0"/>
    <s v="meijer"/>
    <x v="2"/>
    <x v="0"/>
    <x v="32"/>
    <d v="2021-11-12T00:00:00"/>
    <d v="2021-11-12T00:00:00"/>
    <x v="1"/>
    <x v="1"/>
    <d v="2021-12-12T00:00:00"/>
    <n v="562532"/>
    <x v="2"/>
    <s v="B2"/>
    <x v="1"/>
    <s v="Not Verified"/>
    <n v="28000"/>
    <n v="0.189"/>
    <n v="304.95999999999998"/>
    <n v="0.1148"/>
    <n v="9250"/>
    <n v="15"/>
    <n v="10978"/>
  </r>
  <r>
    <n v="488103"/>
    <x v="7"/>
    <x v="0"/>
    <x v="0"/>
    <s v="Bristol Elder Services Ince"/>
    <x v="2"/>
    <x v="0"/>
    <x v="26"/>
    <d v="2021-08-11T00:00:00"/>
    <d v="2021-08-11T00:00:00"/>
    <x v="1"/>
    <x v="1"/>
    <d v="2021-09-11T00:00:00"/>
    <n v="622362"/>
    <x v="2"/>
    <s v="B2"/>
    <x v="1"/>
    <s v="Not Verified"/>
    <n v="34000"/>
    <n v="0.1913"/>
    <n v="591.03"/>
    <n v="0.10249999999999999"/>
    <n v="18250"/>
    <n v="21"/>
    <n v="20348"/>
  </r>
  <r>
    <n v="368492"/>
    <x v="4"/>
    <x v="0"/>
    <x v="0"/>
    <s v="Extended Business Services"/>
    <x v="2"/>
    <x v="0"/>
    <x v="49"/>
    <d v="2021-02-15T00:00:00"/>
    <d v="2021-10-11T00:00:00"/>
    <x v="1"/>
    <x v="1"/>
    <d v="2021-11-11T00:00:00"/>
    <n v="379221"/>
    <x v="2"/>
    <s v="B3"/>
    <x v="1"/>
    <s v="Not Verified"/>
    <n v="21000"/>
    <n v="4.9099999999999998E-2"/>
    <n v="144.41"/>
    <n v="9.6199999999999994E-2"/>
    <n v="4500"/>
    <n v="7"/>
    <n v="4821"/>
  </r>
  <r>
    <n v="1001113"/>
    <x v="8"/>
    <x v="0"/>
    <x v="0"/>
    <s v="Fitango, Inc."/>
    <x v="2"/>
    <x v="0"/>
    <x v="13"/>
    <d v="2021-03-12T00:00:00"/>
    <d v="2021-03-12T00:00:00"/>
    <x v="1"/>
    <x v="1"/>
    <d v="2021-04-12T00:00:00"/>
    <n v="1226892"/>
    <x v="2"/>
    <s v="B5"/>
    <x v="1"/>
    <s v="Not Verified"/>
    <n v="28000"/>
    <n v="2.3599999999999999E-2"/>
    <n v="40.26"/>
    <n v="0.12690000000000001"/>
    <n v="1200"/>
    <n v="19"/>
    <n v="1249"/>
  </r>
  <r>
    <n v="411549"/>
    <x v="8"/>
    <x v="0"/>
    <x v="0"/>
    <s v="Starbucks Coffee"/>
    <x v="2"/>
    <x v="0"/>
    <x v="23"/>
    <d v="2021-06-12T00:00:00"/>
    <d v="2021-06-12T00:00:00"/>
    <x v="1"/>
    <x v="1"/>
    <d v="2021-07-12T00:00:00"/>
    <n v="463959"/>
    <x v="2"/>
    <s v="B5"/>
    <x v="1"/>
    <s v="Not Verified"/>
    <n v="50004"/>
    <n v="0.14660000000000001"/>
    <n v="466.41"/>
    <n v="0.1221"/>
    <n v="14000"/>
    <n v="35"/>
    <n v="16791"/>
  </r>
  <r>
    <n v="856761"/>
    <x v="9"/>
    <x v="0"/>
    <x v="6"/>
    <s v="Quality Software Service Inc"/>
    <x v="2"/>
    <x v="0"/>
    <x v="11"/>
    <d v="2021-02-13T00:00:00"/>
    <d v="2021-01-13T00:00:00"/>
    <x v="1"/>
    <x v="1"/>
    <d v="2021-02-13T00:00:00"/>
    <n v="1069158"/>
    <x v="2"/>
    <s v="B4"/>
    <x v="1"/>
    <s v="Not Verified"/>
    <n v="65000"/>
    <n v="4.7300000000000002E-2"/>
    <n v="395.66"/>
    <n v="0.1149"/>
    <n v="12000"/>
    <n v="34"/>
    <n v="13272"/>
  </r>
  <r>
    <n v="653843"/>
    <x v="33"/>
    <x v="0"/>
    <x v="6"/>
    <s v="Kellogg's"/>
    <x v="2"/>
    <x v="0"/>
    <x v="21"/>
    <d v="2021-02-14T00:00:00"/>
    <d v="2021-02-14T00:00:00"/>
    <x v="1"/>
    <x v="1"/>
    <d v="2021-03-14T00:00:00"/>
    <n v="836209"/>
    <x v="2"/>
    <s v="B5"/>
    <x v="1"/>
    <s v="Not Verified"/>
    <n v="39000"/>
    <n v="0.2145"/>
    <n v="393.5"/>
    <n v="0.1111"/>
    <n v="12000"/>
    <n v="11"/>
    <n v="14167"/>
  </r>
  <r>
    <n v="730018"/>
    <x v="9"/>
    <x v="0"/>
    <x v="3"/>
    <s v="GTM Architects"/>
    <x v="2"/>
    <x v="0"/>
    <x v="29"/>
    <d v="2021-05-16T00:00:00"/>
    <d v="2021-07-11T00:00:00"/>
    <x v="1"/>
    <x v="1"/>
    <d v="2021-08-11T00:00:00"/>
    <n v="925910"/>
    <x v="2"/>
    <s v="B4"/>
    <x v="1"/>
    <s v="Not Verified"/>
    <n v="75000"/>
    <n v="0.2054"/>
    <n v="391.39"/>
    <n v="0.1074"/>
    <n v="12000"/>
    <n v="54"/>
    <n v="12213"/>
  </r>
  <r>
    <n v="978874"/>
    <x v="0"/>
    <x v="0"/>
    <x v="3"/>
    <s v="gwinnett board commissioners"/>
    <x v="2"/>
    <x v="0"/>
    <x v="13"/>
    <d v="2021-05-16T00:00:00"/>
    <d v="2021-10-14T00:00:00"/>
    <x v="1"/>
    <x v="1"/>
    <d v="2021-11-14T00:00:00"/>
    <n v="1201927"/>
    <x v="2"/>
    <s v="B5"/>
    <x v="1"/>
    <s v="Not Verified"/>
    <n v="35000"/>
    <n v="0.1341"/>
    <n v="241.53"/>
    <n v="0.12690000000000001"/>
    <n v="7200"/>
    <n v="17"/>
    <n v="8695"/>
  </r>
  <r>
    <n v="877058"/>
    <x v="21"/>
    <x v="0"/>
    <x v="4"/>
    <s v="Moore Physical Therapy"/>
    <x v="2"/>
    <x v="0"/>
    <x v="10"/>
    <d v="2021-05-13T00:00:00"/>
    <d v="2021-05-13T00:00:00"/>
    <x v="1"/>
    <x v="1"/>
    <d v="2021-06-13T00:00:00"/>
    <n v="1091704"/>
    <x v="2"/>
    <s v="B3"/>
    <x v="1"/>
    <s v="Not Verified"/>
    <n v="60000"/>
    <n v="4.58E-2"/>
    <n v="130.94"/>
    <n v="0.1099"/>
    <n v="4000"/>
    <n v="17"/>
    <n v="4503"/>
  </r>
  <r>
    <n v="727361"/>
    <x v="21"/>
    <x v="0"/>
    <x v="2"/>
    <s v="Middlesex Hospital Primary Care"/>
    <x v="2"/>
    <x v="0"/>
    <x v="29"/>
    <d v="2021-04-16T00:00:00"/>
    <d v="2021-06-14T00:00:00"/>
    <x v="1"/>
    <x v="1"/>
    <d v="2021-07-14T00:00:00"/>
    <n v="922862"/>
    <x v="2"/>
    <s v="B2"/>
    <x v="1"/>
    <s v="Not Verified"/>
    <n v="36000"/>
    <n v="0.11899999999999999"/>
    <n v="163.76"/>
    <n v="0.1"/>
    <n v="5075"/>
    <n v="25"/>
    <n v="5896"/>
  </r>
  <r>
    <n v="977333"/>
    <x v="1"/>
    <x v="0"/>
    <x v="7"/>
    <s v="Lansdafe Title"/>
    <x v="2"/>
    <x v="0"/>
    <x v="13"/>
    <d v="2021-05-15T00:00:00"/>
    <d v="2021-10-14T00:00:00"/>
    <x v="1"/>
    <x v="1"/>
    <d v="2021-11-14T00:00:00"/>
    <n v="1200318"/>
    <x v="2"/>
    <s v="B2"/>
    <x v="1"/>
    <s v="Not Verified"/>
    <n v="38400"/>
    <n v="0.18160000000000001"/>
    <n v="78.180000000000007"/>
    <n v="0.1065"/>
    <n v="2400"/>
    <n v="19"/>
    <n v="2814"/>
  </r>
  <r>
    <n v="865446"/>
    <x v="2"/>
    <x v="0"/>
    <x v="8"/>
    <s v="Techtronic Industries North America Inc."/>
    <x v="2"/>
    <x v="0"/>
    <x v="10"/>
    <d v="2021-05-16T00:00:00"/>
    <d v="2021-07-13T00:00:00"/>
    <x v="1"/>
    <x v="1"/>
    <d v="2021-08-13T00:00:00"/>
    <n v="1078712"/>
    <x v="2"/>
    <s v="B3"/>
    <x v="1"/>
    <s v="Not Verified"/>
    <n v="47500"/>
    <n v="0.19120000000000001"/>
    <n v="245.51"/>
    <n v="0.1099"/>
    <n v="7500"/>
    <n v="17"/>
    <n v="8439"/>
  </r>
  <r>
    <n v="1010121"/>
    <x v="22"/>
    <x v="0"/>
    <x v="8"/>
    <s v="Splice"/>
    <x v="2"/>
    <x v="0"/>
    <x v="22"/>
    <d v="2021-07-15T00:00:00"/>
    <d v="2021-07-12T00:00:00"/>
    <x v="1"/>
    <x v="1"/>
    <d v="2021-08-12T00:00:00"/>
    <n v="1237118"/>
    <x v="2"/>
    <s v="B4"/>
    <x v="1"/>
    <s v="Not Verified"/>
    <n v="40000"/>
    <n v="0.23100000000000001"/>
    <n v="200.5"/>
    <n v="0.1242"/>
    <n v="6000"/>
    <n v="24"/>
    <n v="6456"/>
  </r>
  <r>
    <n v="489353"/>
    <x v="5"/>
    <x v="0"/>
    <x v="6"/>
    <s v="Sun Life Financial"/>
    <x v="2"/>
    <x v="0"/>
    <x v="26"/>
    <d v="2021-07-10T00:00:00"/>
    <d v="2021-06-10T00:00:00"/>
    <x v="1"/>
    <x v="1"/>
    <d v="2021-07-10T00:00:00"/>
    <n v="624329"/>
    <x v="2"/>
    <s v="B1"/>
    <x v="1"/>
    <s v="Not Verified"/>
    <n v="40000"/>
    <n v="5.7299999999999997E-2"/>
    <n v="231.92"/>
    <n v="9.8799999999999999E-2"/>
    <n v="7200"/>
    <n v="8"/>
    <n v="7374"/>
  </r>
  <r>
    <n v="478446"/>
    <x v="3"/>
    <x v="0"/>
    <x v="6"/>
    <s v="University of Illinois - Chicago"/>
    <x v="2"/>
    <x v="0"/>
    <x v="24"/>
    <d v="2021-03-12T00:00:00"/>
    <d v="2021-03-12T00:00:00"/>
    <x v="1"/>
    <x v="1"/>
    <d v="2021-04-12T00:00:00"/>
    <n v="607428"/>
    <x v="2"/>
    <s v="B1"/>
    <x v="1"/>
    <s v="Not Verified"/>
    <n v="40000"/>
    <n v="0.21990000000000001"/>
    <n v="229.63"/>
    <n v="0.1114"/>
    <n v="7000"/>
    <n v="18"/>
    <n v="8131"/>
  </r>
  <r>
    <n v="781006"/>
    <x v="30"/>
    <x v="0"/>
    <x v="6"/>
    <s v="Central Arkansas Veterans Healthcare Sys"/>
    <x v="2"/>
    <x v="0"/>
    <x v="6"/>
    <d v="2021-05-16T00:00:00"/>
    <d v="2021-07-14T00:00:00"/>
    <x v="1"/>
    <x v="1"/>
    <d v="2021-08-14T00:00:00"/>
    <n v="983828"/>
    <x v="2"/>
    <s v="B1"/>
    <x v="1"/>
    <s v="Not Verified"/>
    <n v="42000"/>
    <n v="0.26690000000000003"/>
    <n v="364.57"/>
    <n v="9.9900000000000003E-2"/>
    <n v="11300"/>
    <n v="42"/>
    <n v="13124"/>
  </r>
  <r>
    <n v="470428"/>
    <x v="8"/>
    <x v="0"/>
    <x v="6"/>
    <s v="coca cola enterprise"/>
    <x v="2"/>
    <x v="0"/>
    <x v="31"/>
    <d v="2021-04-16T00:00:00"/>
    <d v="2021-01-13T00:00:00"/>
    <x v="1"/>
    <x v="1"/>
    <d v="2021-02-13T00:00:00"/>
    <n v="593751"/>
    <x v="2"/>
    <s v="B1"/>
    <x v="1"/>
    <s v="Not Verified"/>
    <n v="43000"/>
    <n v="6.2799999999999995E-2"/>
    <n v="196.83"/>
    <n v="0.1114"/>
    <n v="6000"/>
    <n v="15"/>
    <n v="7086"/>
  </r>
  <r>
    <n v="661328"/>
    <x v="18"/>
    <x v="0"/>
    <x v="6"/>
    <s v="Quidsi Inc"/>
    <x v="2"/>
    <x v="0"/>
    <x v="21"/>
    <d v="2021-02-16T00:00:00"/>
    <d v="2021-02-14T00:00:00"/>
    <x v="1"/>
    <x v="1"/>
    <d v="2021-03-14T00:00:00"/>
    <n v="845776"/>
    <x v="2"/>
    <s v="B1"/>
    <x v="1"/>
    <s v="Not Verified"/>
    <n v="72000"/>
    <n v="0.1062"/>
    <n v="192.57"/>
    <n v="9.6299999999999997E-2"/>
    <n v="6000"/>
    <n v="20"/>
    <n v="6933"/>
  </r>
  <r>
    <n v="791618"/>
    <x v="18"/>
    <x v="0"/>
    <x v="6"/>
    <s v="Bedminster Eye And Laser Center"/>
    <x v="2"/>
    <x v="0"/>
    <x v="6"/>
    <d v="2021-05-15T00:00:00"/>
    <d v="2021-07-14T00:00:00"/>
    <x v="1"/>
    <x v="1"/>
    <d v="2021-08-14T00:00:00"/>
    <n v="995946"/>
    <x v="2"/>
    <s v="B2"/>
    <x v="1"/>
    <s v="Not Verified"/>
    <n v="28800"/>
    <n v="0.1996"/>
    <n v="398.68"/>
    <n v="0.10589999999999999"/>
    <n v="12250"/>
    <n v="13"/>
    <n v="14352"/>
  </r>
  <r>
    <n v="479194"/>
    <x v="5"/>
    <x v="0"/>
    <x v="6"/>
    <s v="Walt Disney World"/>
    <x v="2"/>
    <x v="0"/>
    <x v="24"/>
    <d v="2021-05-16T00:00:00"/>
    <d v="2021-02-13T00:00:00"/>
    <x v="1"/>
    <x v="1"/>
    <d v="2021-03-13T00:00:00"/>
    <n v="608772"/>
    <x v="2"/>
    <s v="B2"/>
    <x v="1"/>
    <s v="Not Verified"/>
    <n v="14040"/>
    <n v="0.1462"/>
    <n v="153.83000000000001"/>
    <n v="0.10249999999999999"/>
    <n v="4750"/>
    <n v="10"/>
    <n v="5538"/>
  </r>
  <r>
    <n v="449708"/>
    <x v="1"/>
    <x v="0"/>
    <x v="6"/>
    <s v="madera community hospital"/>
    <x v="2"/>
    <x v="0"/>
    <x v="15"/>
    <d v="2021-12-15T00:00:00"/>
    <d v="2021-10-12T00:00:00"/>
    <x v="1"/>
    <x v="1"/>
    <d v="2021-11-12T00:00:00"/>
    <n v="552558"/>
    <x v="2"/>
    <s v="B2"/>
    <x v="1"/>
    <s v="Not Verified"/>
    <n v="360000"/>
    <n v="2.0899999999999998E-2"/>
    <n v="98.91"/>
    <n v="0.1148"/>
    <n v="3000"/>
    <n v="16"/>
    <n v="3561"/>
  </r>
  <r>
    <n v="664025"/>
    <x v="4"/>
    <x v="0"/>
    <x v="6"/>
    <m/>
    <x v="2"/>
    <x v="0"/>
    <x v="0"/>
    <d v="2021-02-14T00:00:00"/>
    <d v="2021-02-14T00:00:00"/>
    <x v="1"/>
    <x v="1"/>
    <d v="2021-03-14T00:00:00"/>
    <n v="849079"/>
    <x v="2"/>
    <s v="B3"/>
    <x v="1"/>
    <s v="Not Verified"/>
    <n v="60000"/>
    <n v="0.1216"/>
    <n v="259.52999999999997"/>
    <n v="0.1037"/>
    <n v="8000"/>
    <n v="12"/>
    <n v="9344"/>
  </r>
  <r>
    <n v="361495"/>
    <x v="10"/>
    <x v="0"/>
    <x v="6"/>
    <s v="Diamond Nexus Labs"/>
    <x v="2"/>
    <x v="0"/>
    <x v="36"/>
    <d v="2021-09-10T00:00:00"/>
    <d v="2021-09-10T00:00:00"/>
    <x v="1"/>
    <x v="1"/>
    <d v="2021-10-10T00:00:00"/>
    <n v="370020"/>
    <x v="2"/>
    <s v="B3"/>
    <x v="1"/>
    <s v="Not Verified"/>
    <n v="38500"/>
    <n v="0.17860000000000001"/>
    <n v="293.93"/>
    <n v="0.10829999999999999"/>
    <n v="9000"/>
    <n v="17"/>
    <n v="10315"/>
  </r>
  <r>
    <n v="588575"/>
    <x v="1"/>
    <x v="0"/>
    <x v="6"/>
    <s v="Stratford School"/>
    <x v="2"/>
    <x v="0"/>
    <x v="54"/>
    <d v="2021-05-16T00:00:00"/>
    <d v="2021-10-13T00:00:00"/>
    <x v="1"/>
    <x v="1"/>
    <d v="2021-11-13T00:00:00"/>
    <n v="756168"/>
    <x v="2"/>
    <s v="B3"/>
    <x v="1"/>
    <s v="Not Verified"/>
    <n v="34200"/>
    <n v="0.18770000000000001"/>
    <n v="131.19"/>
    <n v="0.11119999999999999"/>
    <n v="4000"/>
    <n v="11"/>
    <n v="4723"/>
  </r>
  <r>
    <n v="861722"/>
    <x v="2"/>
    <x v="0"/>
    <x v="6"/>
    <s v="State of Texas"/>
    <x v="2"/>
    <x v="0"/>
    <x v="11"/>
    <d v="2021-04-15T00:00:00"/>
    <d v="2021-08-14T00:00:00"/>
    <x v="1"/>
    <x v="1"/>
    <d v="2021-09-14T00:00:00"/>
    <n v="1074635"/>
    <x v="2"/>
    <s v="B4"/>
    <x v="1"/>
    <s v="Not Verified"/>
    <n v="45176"/>
    <n v="0.1129"/>
    <n v="395.66"/>
    <n v="0.1149"/>
    <n v="12000"/>
    <n v="21"/>
    <n v="14240"/>
  </r>
  <r>
    <n v="450832"/>
    <x v="0"/>
    <x v="0"/>
    <x v="6"/>
    <s v="Materials Technologies Corporation"/>
    <x v="2"/>
    <x v="0"/>
    <x v="27"/>
    <d v="2021-09-12T00:00:00"/>
    <d v="2021-09-12T00:00:00"/>
    <x v="1"/>
    <x v="1"/>
    <d v="2021-10-12T00:00:00"/>
    <n v="554927"/>
    <x v="2"/>
    <s v="B4"/>
    <x v="1"/>
    <s v="Not Verified"/>
    <n v="63000"/>
    <n v="0.10290000000000001"/>
    <n v="589.24"/>
    <n v="0.1099"/>
    <n v="18000"/>
    <n v="7"/>
    <n v="20956"/>
  </r>
  <r>
    <n v="488807"/>
    <x v="25"/>
    <x v="0"/>
    <x v="6"/>
    <s v="Canon Virginia Inc."/>
    <x v="2"/>
    <x v="0"/>
    <x v="26"/>
    <d v="2021-03-13T00:00:00"/>
    <d v="2021-03-13T00:00:00"/>
    <x v="1"/>
    <x v="1"/>
    <d v="2021-04-13T00:00:00"/>
    <n v="623486"/>
    <x v="2"/>
    <s v="B4"/>
    <x v="1"/>
    <s v="Not Verified"/>
    <n v="33000"/>
    <n v="0.188"/>
    <n v="523.77"/>
    <n v="0.1099"/>
    <n v="16000"/>
    <n v="15"/>
    <n v="18857"/>
  </r>
  <r>
    <n v="396135"/>
    <x v="1"/>
    <x v="0"/>
    <x v="6"/>
    <s v="Business.com"/>
    <x v="2"/>
    <x v="0"/>
    <x v="28"/>
    <d v="2021-09-11T00:00:00"/>
    <d v="2021-02-11T00:00:00"/>
    <x v="1"/>
    <x v="1"/>
    <d v="2021-03-11T00:00:00"/>
    <n v="436155"/>
    <x v="2"/>
    <s v="B4"/>
    <x v="1"/>
    <s v="Not Verified"/>
    <n v="94992"/>
    <n v="1.9199999999999998E-2"/>
    <n v="397.97"/>
    <n v="0.11890000000000001"/>
    <n v="12000"/>
    <n v="23"/>
    <n v="13809"/>
  </r>
  <r>
    <n v="414047"/>
    <x v="2"/>
    <x v="0"/>
    <x v="6"/>
    <s v="University of Texas San ANtonio"/>
    <x v="2"/>
    <x v="0"/>
    <x v="23"/>
    <d v="2021-02-15T00:00:00"/>
    <d v="2021-03-12T00:00:00"/>
    <x v="1"/>
    <x v="1"/>
    <d v="2021-04-12T00:00:00"/>
    <n v="467936"/>
    <x v="2"/>
    <s v="B5"/>
    <x v="1"/>
    <s v="Not Verified"/>
    <n v="60000"/>
    <n v="2.0799999999999999E-2"/>
    <n v="253.2"/>
    <n v="0.1221"/>
    <n v="7600"/>
    <n v="31"/>
    <n v="9090"/>
  </r>
  <r>
    <n v="739023"/>
    <x v="2"/>
    <x v="0"/>
    <x v="6"/>
    <s v="Beyond the Box"/>
    <x v="2"/>
    <x v="0"/>
    <x v="25"/>
    <d v="2021-02-14T00:00:00"/>
    <d v="2021-09-13T00:00:00"/>
    <x v="1"/>
    <x v="1"/>
    <d v="2021-10-13T00:00:00"/>
    <n v="936541"/>
    <x v="2"/>
    <s v="B5"/>
    <x v="1"/>
    <s v="Not Verified"/>
    <n v="14400"/>
    <n v="0.14419999999999999"/>
    <n v="155.76"/>
    <n v="0.1111"/>
    <n v="4750"/>
    <n v="7"/>
    <n v="5540"/>
  </r>
  <r>
    <n v="793182"/>
    <x v="16"/>
    <x v="0"/>
    <x v="6"/>
    <s v="John Snow, Inc."/>
    <x v="2"/>
    <x v="0"/>
    <x v="6"/>
    <d v="2021-08-15T00:00:00"/>
    <d v="2021-07-14T00:00:00"/>
    <x v="1"/>
    <x v="1"/>
    <d v="2021-08-14T00:00:00"/>
    <n v="997667"/>
    <x v="2"/>
    <s v="B5"/>
    <x v="1"/>
    <s v="Not Verified"/>
    <n v="48000"/>
    <n v="0.1038"/>
    <n v="136.16"/>
    <n v="0.11990000000000001"/>
    <n v="4100"/>
    <n v="10"/>
    <n v="4902"/>
  </r>
  <r>
    <n v="1034441"/>
    <x v="19"/>
    <x v="0"/>
    <x v="6"/>
    <s v="Limited Brands"/>
    <x v="2"/>
    <x v="0"/>
    <x v="22"/>
    <d v="2021-04-14T00:00:00"/>
    <d v="2021-04-14T00:00:00"/>
    <x v="1"/>
    <x v="1"/>
    <d v="2021-05-14T00:00:00"/>
    <n v="1264052"/>
    <x v="2"/>
    <s v="B5"/>
    <x v="1"/>
    <s v="Not Verified"/>
    <n v="42500"/>
    <n v="0.19370000000000001"/>
    <n v="402.54"/>
    <n v="0.12690000000000001"/>
    <n v="12000"/>
    <n v="25"/>
    <n v="14324"/>
  </r>
  <r>
    <n v="1014358"/>
    <x v="19"/>
    <x v="0"/>
    <x v="6"/>
    <s v="The Hillman Group"/>
    <x v="2"/>
    <x v="0"/>
    <x v="22"/>
    <d v="2021-05-16T00:00:00"/>
    <d v="2021-11-14T00:00:00"/>
    <x v="1"/>
    <x v="1"/>
    <d v="2021-12-14T00:00:00"/>
    <n v="1241941"/>
    <x v="2"/>
    <s v="B5"/>
    <x v="1"/>
    <s v="Not Verified"/>
    <n v="44000"/>
    <n v="0.16719999999999999"/>
    <n v="201.27"/>
    <n v="0.12690000000000001"/>
    <n v="6000"/>
    <n v="18"/>
    <n v="7246"/>
  </r>
  <r>
    <n v="998112"/>
    <x v="18"/>
    <x v="0"/>
    <x v="6"/>
    <s v="The Provident Bank"/>
    <x v="2"/>
    <x v="0"/>
    <x v="13"/>
    <d v="2021-10-14T00:00:00"/>
    <d v="2021-10-14T00:00:00"/>
    <x v="1"/>
    <x v="1"/>
    <d v="2021-11-14T00:00:00"/>
    <n v="1223251"/>
    <x v="2"/>
    <s v="B5"/>
    <x v="1"/>
    <s v="Not Verified"/>
    <n v="25000"/>
    <n v="0.1651"/>
    <n v="234.82"/>
    <n v="0.12690000000000001"/>
    <n v="7000"/>
    <n v="24"/>
    <n v="8350"/>
  </r>
  <r>
    <n v="474420"/>
    <x v="1"/>
    <x v="0"/>
    <x v="3"/>
    <s v="formulation technology inc."/>
    <x v="2"/>
    <x v="0"/>
    <x v="24"/>
    <d v="2021-02-13T00:00:00"/>
    <d v="2021-01-13T00:00:00"/>
    <x v="1"/>
    <x v="1"/>
    <d v="2021-02-13T00:00:00"/>
    <n v="600093"/>
    <x v="2"/>
    <s v="B1"/>
    <x v="1"/>
    <s v="Not Verified"/>
    <n v="30000"/>
    <n v="0.1552"/>
    <n v="485.5"/>
    <n v="0.1114"/>
    <n v="14800"/>
    <n v="14"/>
    <n v="17480"/>
  </r>
  <r>
    <n v="359544"/>
    <x v="0"/>
    <x v="0"/>
    <x v="3"/>
    <s v="ACE Dental Software"/>
    <x v="2"/>
    <x v="0"/>
    <x v="34"/>
    <d v="2021-09-11T00:00:00"/>
    <d v="2021-09-11T00:00:00"/>
    <x v="1"/>
    <x v="1"/>
    <d v="2021-10-11T00:00:00"/>
    <n v="366829"/>
    <x v="2"/>
    <s v="B1"/>
    <x v="1"/>
    <s v="Not Verified"/>
    <n v="42996"/>
    <n v="9.1499999999999998E-2"/>
    <n v="275.07"/>
    <n v="0.10199999999999999"/>
    <n v="8500"/>
    <n v="13"/>
    <n v="9896"/>
  </r>
  <r>
    <n v="464433"/>
    <x v="9"/>
    <x v="0"/>
    <x v="3"/>
    <s v="Montgomery County Government"/>
    <x v="2"/>
    <x v="0"/>
    <x v="31"/>
    <d v="2021-05-16T00:00:00"/>
    <d v="2021-03-11T00:00:00"/>
    <x v="1"/>
    <x v="1"/>
    <d v="2021-04-11T00:00:00"/>
    <n v="582110"/>
    <x v="2"/>
    <s v="B1"/>
    <x v="1"/>
    <s v="Not Verified"/>
    <n v="79500"/>
    <n v="6.5100000000000005E-2"/>
    <n v="524.86"/>
    <n v="0.1114"/>
    <n v="16000"/>
    <n v="26"/>
    <n v="17846"/>
  </r>
  <r>
    <n v="452900"/>
    <x v="19"/>
    <x v="0"/>
    <x v="3"/>
    <s v="express publishing"/>
    <x v="2"/>
    <x v="0"/>
    <x v="15"/>
    <d v="2021-10-12T00:00:00"/>
    <d v="2021-03-11T00:00:00"/>
    <x v="1"/>
    <x v="1"/>
    <d v="2021-04-11T00:00:00"/>
    <n v="559433"/>
    <x v="2"/>
    <s v="B1"/>
    <x v="1"/>
    <s v="Not Verified"/>
    <n v="21120"/>
    <n v="0.2034"/>
    <n v="209.95"/>
    <n v="0.1114"/>
    <n v="6400"/>
    <n v="32"/>
    <n v="7139"/>
  </r>
  <r>
    <n v="734408"/>
    <x v="1"/>
    <x v="0"/>
    <x v="3"/>
    <s v="Financial Group"/>
    <x v="2"/>
    <x v="0"/>
    <x v="29"/>
    <d v="2021-07-13T00:00:00"/>
    <d v="2021-08-12T00:00:00"/>
    <x v="1"/>
    <x v="1"/>
    <d v="2021-09-12T00:00:00"/>
    <n v="930923"/>
    <x v="2"/>
    <s v="B2"/>
    <x v="1"/>
    <s v="Not Verified"/>
    <n v="28800"/>
    <n v="0.1429"/>
    <n v="484.01"/>
    <n v="0.1"/>
    <n v="15000"/>
    <n v="15"/>
    <n v="16484"/>
  </r>
  <r>
    <n v="821369"/>
    <x v="29"/>
    <x v="0"/>
    <x v="3"/>
    <s v="State of louisiana"/>
    <x v="2"/>
    <x v="0"/>
    <x v="44"/>
    <d v="2021-01-14T00:00:00"/>
    <d v="2021-11-12T00:00:00"/>
    <x v="1"/>
    <x v="1"/>
    <d v="2021-12-12T00:00:00"/>
    <n v="1029710"/>
    <x v="2"/>
    <s v="B2"/>
    <x v="1"/>
    <s v="Not Verified"/>
    <n v="65000"/>
    <n v="0.15820000000000001"/>
    <n v="117.17"/>
    <n v="0.10589999999999999"/>
    <n v="3600"/>
    <n v="38"/>
    <n v="3994"/>
  </r>
  <r>
    <n v="852681"/>
    <x v="4"/>
    <x v="0"/>
    <x v="3"/>
    <s v="giant eagle   and  retired"/>
    <x v="2"/>
    <x v="0"/>
    <x v="11"/>
    <d v="2021-05-16T00:00:00"/>
    <d v="2021-12-13T00:00:00"/>
    <x v="1"/>
    <x v="1"/>
    <d v="2022-01-13T00:00:00"/>
    <n v="1064791"/>
    <x v="2"/>
    <s v="B2"/>
    <x v="1"/>
    <s v="Not Verified"/>
    <n v="55000"/>
    <n v="0.2276"/>
    <n v="325.45"/>
    <n v="0.10589999999999999"/>
    <n v="10000"/>
    <n v="30"/>
    <n v="11593"/>
  </r>
  <r>
    <n v="363007"/>
    <x v="7"/>
    <x v="0"/>
    <x v="3"/>
    <s v="Town of Westerly"/>
    <x v="2"/>
    <x v="0"/>
    <x v="36"/>
    <d v="2021-05-16T00:00:00"/>
    <d v="2021-12-11T00:00:00"/>
    <x v="1"/>
    <x v="1"/>
    <d v="2022-01-11T00:00:00"/>
    <n v="372722"/>
    <x v="2"/>
    <s v="B2"/>
    <x v="1"/>
    <s v="Not Verified"/>
    <n v="84996"/>
    <n v="0.2112"/>
    <n v="173.11"/>
    <n v="0.1051"/>
    <n v="10000"/>
    <n v="41"/>
    <n v="6232"/>
  </r>
  <r>
    <n v="834086"/>
    <x v="25"/>
    <x v="0"/>
    <x v="3"/>
    <s v="Corning Inc"/>
    <x v="2"/>
    <x v="0"/>
    <x v="11"/>
    <d v="2021-08-14T00:00:00"/>
    <d v="2021-08-14T00:00:00"/>
    <x v="1"/>
    <x v="1"/>
    <d v="2021-09-14T00:00:00"/>
    <n v="1043894"/>
    <x v="2"/>
    <s v="B3"/>
    <x v="1"/>
    <s v="Not Verified"/>
    <n v="62000"/>
    <n v="0.1134"/>
    <n v="458.28"/>
    <n v="0.1099"/>
    <n v="14000"/>
    <n v="12"/>
    <n v="16498"/>
  </r>
  <r>
    <n v="449646"/>
    <x v="0"/>
    <x v="0"/>
    <x v="3"/>
    <m/>
    <x v="2"/>
    <x v="0"/>
    <x v="15"/>
    <d v="2021-05-16T00:00:00"/>
    <d v="2021-03-11T00:00:00"/>
    <x v="1"/>
    <x v="1"/>
    <d v="2021-04-11T00:00:00"/>
    <n v="552436"/>
    <x v="2"/>
    <s v="B3"/>
    <x v="1"/>
    <s v="Not Verified"/>
    <n v="36000"/>
    <n v="0.1167"/>
    <n v="298.20999999999998"/>
    <n v="0.1183"/>
    <n v="9000"/>
    <n v="7"/>
    <n v="10213"/>
  </r>
  <r>
    <n v="520610"/>
    <x v="22"/>
    <x v="0"/>
    <x v="3"/>
    <s v="Allina Hospitals &amp; Clinics"/>
    <x v="2"/>
    <x v="0"/>
    <x v="27"/>
    <d v="2021-12-11T00:00:00"/>
    <d v="2021-12-11T00:00:00"/>
    <x v="1"/>
    <x v="1"/>
    <d v="2022-01-11T00:00:00"/>
    <n v="673056"/>
    <x v="2"/>
    <s v="B3"/>
    <x v="1"/>
    <s v="Not Verified"/>
    <n v="52809.120000000003"/>
    <n v="7.4499999999999997E-2"/>
    <n v="423.27"/>
    <n v="0.1062"/>
    <n v="13000"/>
    <n v="25"/>
    <n v="14633"/>
  </r>
  <r>
    <n v="466745"/>
    <x v="19"/>
    <x v="0"/>
    <x v="3"/>
    <s v="american greetings"/>
    <x v="2"/>
    <x v="0"/>
    <x v="31"/>
    <d v="2021-05-12T00:00:00"/>
    <d v="2021-10-10T00:00:00"/>
    <x v="1"/>
    <x v="1"/>
    <d v="2021-11-10T00:00:00"/>
    <n v="586504"/>
    <x v="2"/>
    <s v="B3"/>
    <x v="1"/>
    <s v="Not Verified"/>
    <n v="42000"/>
    <n v="0.14460000000000001"/>
    <n v="99.41"/>
    <n v="0.1183"/>
    <n v="3000"/>
    <n v="12"/>
    <n v="3241"/>
  </r>
  <r>
    <n v="359789"/>
    <x v="16"/>
    <x v="0"/>
    <x v="3"/>
    <s v="UPS-SCS"/>
    <x v="2"/>
    <x v="0"/>
    <x v="34"/>
    <d v="2021-01-11T00:00:00"/>
    <d v="2021-01-11T00:00:00"/>
    <x v="1"/>
    <x v="1"/>
    <d v="2021-02-11T00:00:00"/>
    <n v="367230"/>
    <x v="2"/>
    <s v="B3"/>
    <x v="1"/>
    <s v="Not Verified"/>
    <n v="39000"/>
    <n v="0.1822"/>
    <n v="391.9"/>
    <n v="0.10829999999999999"/>
    <n v="12000"/>
    <n v="15"/>
    <n v="13921"/>
  </r>
  <r>
    <n v="692501"/>
    <x v="32"/>
    <x v="0"/>
    <x v="3"/>
    <s v="OMG Inc"/>
    <x v="2"/>
    <x v="0"/>
    <x v="42"/>
    <d v="2021-11-11T00:00:00"/>
    <d v="2021-11-11T00:00:00"/>
    <x v="1"/>
    <x v="1"/>
    <d v="2021-12-11T00:00:00"/>
    <n v="883171"/>
    <x v="2"/>
    <s v="B4"/>
    <x v="1"/>
    <s v="Not Verified"/>
    <n v="43200"/>
    <n v="0.23669999999999999"/>
    <n v="260.93"/>
    <n v="0.1074"/>
    <n v="8000"/>
    <n v="7"/>
    <n v="8447"/>
  </r>
  <r>
    <n v="711424"/>
    <x v="0"/>
    <x v="0"/>
    <x v="3"/>
    <s v="Crow Friedman Group"/>
    <x v="2"/>
    <x v="0"/>
    <x v="42"/>
    <d v="2021-05-16T00:00:00"/>
    <d v="2021-07-12T00:00:00"/>
    <x v="1"/>
    <x v="1"/>
    <d v="2021-08-12T00:00:00"/>
    <n v="904375"/>
    <x v="2"/>
    <s v="B4"/>
    <x v="1"/>
    <s v="Not Verified"/>
    <n v="63000"/>
    <n v="0.1434"/>
    <n v="163.08000000000001"/>
    <n v="0.1074"/>
    <n v="5000"/>
    <n v="11"/>
    <n v="5556"/>
  </r>
  <r>
    <n v="571260"/>
    <x v="1"/>
    <x v="0"/>
    <x v="3"/>
    <s v="Cal State Long Beach"/>
    <x v="2"/>
    <x v="0"/>
    <x v="47"/>
    <d v="2021-07-15T00:00:00"/>
    <d v="2021-09-13T00:00:00"/>
    <x v="1"/>
    <x v="1"/>
    <d v="2021-10-13T00:00:00"/>
    <n v="734838"/>
    <x v="2"/>
    <s v="B4"/>
    <x v="1"/>
    <s v="Not Verified"/>
    <n v="58800"/>
    <n v="9.2200000000000004E-2"/>
    <n v="98.92"/>
    <n v="0.1149"/>
    <n v="3000"/>
    <n v="29"/>
    <n v="3561"/>
  </r>
  <r>
    <n v="1028400"/>
    <x v="19"/>
    <x v="0"/>
    <x v="3"/>
    <s v="Kaydon"/>
    <x v="2"/>
    <x v="0"/>
    <x v="22"/>
    <d v="2021-04-15T00:00:00"/>
    <d v="2021-12-14T00:00:00"/>
    <x v="1"/>
    <x v="1"/>
    <d v="2022-01-14T00:00:00"/>
    <n v="1257599"/>
    <x v="2"/>
    <s v="B4"/>
    <x v="1"/>
    <s v="Not Verified"/>
    <n v="38000"/>
    <n v="0.1658"/>
    <n v="106.93"/>
    <n v="0.1242"/>
    <n v="3200"/>
    <n v="11"/>
    <n v="3849"/>
  </r>
  <r>
    <n v="1047638"/>
    <x v="1"/>
    <x v="0"/>
    <x v="3"/>
    <s v="MullinTBG"/>
    <x v="2"/>
    <x v="0"/>
    <x v="12"/>
    <d v="2021-03-14T00:00:00"/>
    <d v="2021-03-14T00:00:00"/>
    <x v="1"/>
    <x v="1"/>
    <d v="2021-04-14T00:00:00"/>
    <n v="1278736"/>
    <x v="2"/>
    <s v="B4"/>
    <x v="1"/>
    <s v="Not Verified"/>
    <n v="97000"/>
    <n v="0.1575"/>
    <n v="561.38"/>
    <n v="0.1242"/>
    <n v="16800"/>
    <n v="18"/>
    <n v="19958"/>
  </r>
  <r>
    <n v="1012923"/>
    <x v="1"/>
    <x v="0"/>
    <x v="3"/>
    <s v="Gallo Glass Co."/>
    <x v="2"/>
    <x v="0"/>
    <x v="22"/>
    <d v="2021-07-13T00:00:00"/>
    <d v="2021-07-13T00:00:00"/>
    <x v="1"/>
    <x v="1"/>
    <d v="2021-08-13T00:00:00"/>
    <n v="1240089"/>
    <x v="2"/>
    <s v="B4"/>
    <x v="1"/>
    <s v="Not Verified"/>
    <n v="35000"/>
    <n v="0.23139999999999999"/>
    <n v="430.23"/>
    <n v="0.1242"/>
    <n v="12875"/>
    <n v="30"/>
    <n v="14925"/>
  </r>
  <r>
    <n v="405303"/>
    <x v="1"/>
    <x v="0"/>
    <x v="3"/>
    <s v="artfield  and  craftsmen  inc."/>
    <x v="2"/>
    <x v="0"/>
    <x v="23"/>
    <d v="2021-12-15T00:00:00"/>
    <d v="2021-06-12T00:00:00"/>
    <x v="1"/>
    <x v="1"/>
    <d v="2021-07-12T00:00:00"/>
    <n v="452915"/>
    <x v="2"/>
    <s v="B4"/>
    <x v="1"/>
    <s v="Not Verified"/>
    <n v="50000"/>
    <n v="9.7699999999999995E-2"/>
    <n v="198.99"/>
    <n v="0.11890000000000001"/>
    <n v="6000"/>
    <n v="23"/>
    <n v="7163"/>
  </r>
  <r>
    <n v="478835"/>
    <x v="16"/>
    <x v="0"/>
    <x v="3"/>
    <s v="Winchester Savings Bank"/>
    <x v="2"/>
    <x v="0"/>
    <x v="46"/>
    <d v="2021-04-16T00:00:00"/>
    <d v="2021-04-12T00:00:00"/>
    <x v="1"/>
    <x v="1"/>
    <d v="2021-05-12T00:00:00"/>
    <n v="608059"/>
    <x v="2"/>
    <s v="B4"/>
    <x v="1"/>
    <s v="Not Verified"/>
    <n v="43000"/>
    <n v="9.8199999999999996E-2"/>
    <n v="98.21"/>
    <n v="0.1099"/>
    <n v="3000"/>
    <n v="29"/>
    <n v="3478"/>
  </r>
  <r>
    <n v="487464"/>
    <x v="21"/>
    <x v="0"/>
    <x v="3"/>
    <s v="Abel-Womack"/>
    <x v="2"/>
    <x v="0"/>
    <x v="46"/>
    <d v="2021-02-13T00:00:00"/>
    <d v="2021-01-13T00:00:00"/>
    <x v="1"/>
    <x v="1"/>
    <d v="2021-02-13T00:00:00"/>
    <n v="621418"/>
    <x v="2"/>
    <s v="B5"/>
    <x v="1"/>
    <s v="Not Verified"/>
    <n v="56253"/>
    <n v="9.7299999999999998E-2"/>
    <n v="329.12"/>
    <n v="0.11360000000000001"/>
    <n v="10000"/>
    <n v="6"/>
    <n v="11840"/>
  </r>
  <r>
    <n v="783552"/>
    <x v="1"/>
    <x v="0"/>
    <x v="3"/>
    <s v="Kern County"/>
    <x v="2"/>
    <x v="0"/>
    <x v="6"/>
    <d v="2021-02-14T00:00:00"/>
    <d v="2021-08-12T00:00:00"/>
    <x v="1"/>
    <x v="1"/>
    <d v="2021-09-12T00:00:00"/>
    <n v="986677"/>
    <x v="2"/>
    <s v="B5"/>
    <x v="1"/>
    <s v="Not Verified"/>
    <n v="80600"/>
    <n v="0.184"/>
    <n v="458.3"/>
    <n v="0.11990000000000001"/>
    <n v="13800"/>
    <n v="34"/>
    <n v="15334"/>
  </r>
  <r>
    <n v="505369"/>
    <x v="27"/>
    <x v="0"/>
    <x v="3"/>
    <s v="State of Delaware"/>
    <x v="2"/>
    <x v="0"/>
    <x v="48"/>
    <d v="2021-12-15T00:00:00"/>
    <d v="2021-05-13T00:00:00"/>
    <x v="1"/>
    <x v="1"/>
    <d v="2021-06-13T00:00:00"/>
    <n v="651154"/>
    <x v="2"/>
    <s v="B5"/>
    <x v="1"/>
    <s v="Not Verified"/>
    <n v="46000"/>
    <n v="4.5400000000000003E-2"/>
    <n v="263.29000000000002"/>
    <n v="0.11360000000000001"/>
    <n v="8000"/>
    <n v="8"/>
    <n v="9479"/>
  </r>
  <r>
    <n v="1054301"/>
    <x v="13"/>
    <x v="0"/>
    <x v="3"/>
    <s v="Legacy Health"/>
    <x v="2"/>
    <x v="0"/>
    <x v="12"/>
    <d v="2021-11-14T00:00:00"/>
    <d v="2021-11-14T00:00:00"/>
    <x v="1"/>
    <x v="1"/>
    <d v="2021-12-14T00:00:00"/>
    <n v="1286140"/>
    <x v="2"/>
    <s v="B5"/>
    <x v="1"/>
    <s v="Not Verified"/>
    <n v="47840"/>
    <n v="9.7299999999999998E-2"/>
    <n v="402.54"/>
    <n v="0.12690000000000001"/>
    <n v="12000"/>
    <n v="33"/>
    <n v="14479"/>
  </r>
  <r>
    <n v="464114"/>
    <x v="3"/>
    <x v="0"/>
    <x v="8"/>
    <s v="Williams Labadie"/>
    <x v="2"/>
    <x v="0"/>
    <x v="31"/>
    <d v="2021-05-16T00:00:00"/>
    <d v="2021-07-12T00:00:00"/>
    <x v="1"/>
    <x v="1"/>
    <d v="2021-08-12T00:00:00"/>
    <n v="581489"/>
    <x v="2"/>
    <s v="B1"/>
    <x v="1"/>
    <s v="Not Verified"/>
    <n v="45450"/>
    <n v="7.1800000000000003E-2"/>
    <n v="246.03"/>
    <n v="0.1114"/>
    <n v="7500"/>
    <n v="16"/>
    <n v="8824"/>
  </r>
  <r>
    <n v="503843"/>
    <x v="21"/>
    <x v="0"/>
    <x v="8"/>
    <s v="focus alternative learning"/>
    <x v="2"/>
    <x v="0"/>
    <x v="48"/>
    <d v="2021-03-14T00:00:00"/>
    <d v="2021-02-11T00:00:00"/>
    <x v="1"/>
    <x v="1"/>
    <d v="2021-03-11T00:00:00"/>
    <n v="648529"/>
    <x v="2"/>
    <s v="B1"/>
    <x v="1"/>
    <s v="Not Verified"/>
    <n v="33600"/>
    <n v="4.0399999999999998E-2"/>
    <n v="322.11"/>
    <n v="9.8799999999999999E-2"/>
    <n v="10000"/>
    <n v="24"/>
    <n v="10669"/>
  </r>
  <r>
    <n v="532289"/>
    <x v="0"/>
    <x v="0"/>
    <x v="8"/>
    <s v="Bank of America"/>
    <x v="2"/>
    <x v="0"/>
    <x v="51"/>
    <d v="2021-11-14T00:00:00"/>
    <d v="2021-08-12T00:00:00"/>
    <x v="1"/>
    <x v="1"/>
    <d v="2021-09-12T00:00:00"/>
    <n v="688027"/>
    <x v="2"/>
    <s v="B1"/>
    <x v="1"/>
    <s v="Not Verified"/>
    <n v="27600"/>
    <n v="6.6100000000000006E-2"/>
    <n v="194.68"/>
    <n v="0.1038"/>
    <n v="6000"/>
    <n v="8"/>
    <n v="6720"/>
  </r>
  <r>
    <n v="620393"/>
    <x v="0"/>
    <x v="0"/>
    <x v="8"/>
    <s v="FlightSafety International"/>
    <x v="2"/>
    <x v="0"/>
    <x v="49"/>
    <d v="2021-06-15T00:00:00"/>
    <d v="2021-09-11T00:00:00"/>
    <x v="1"/>
    <x v="1"/>
    <d v="2021-10-11T00:00:00"/>
    <n v="795153"/>
    <x v="2"/>
    <s v="B1"/>
    <x v="1"/>
    <s v="Not Verified"/>
    <n v="43000"/>
    <n v="7.2800000000000004E-2"/>
    <n v="269.83"/>
    <n v="8.8800000000000004E-2"/>
    <n v="8500"/>
    <n v="7"/>
    <n v="8935"/>
  </r>
  <r>
    <n v="617163"/>
    <x v="2"/>
    <x v="0"/>
    <x v="8"/>
    <s v="Southern Petroluem Labratories ( SPL )"/>
    <x v="2"/>
    <x v="0"/>
    <x v="49"/>
    <d v="2021-08-12T00:00:00"/>
    <d v="2021-08-12T00:00:00"/>
    <x v="1"/>
    <x v="1"/>
    <d v="2021-09-12T00:00:00"/>
    <n v="791281"/>
    <x v="2"/>
    <s v="B1"/>
    <x v="1"/>
    <s v="Not Verified"/>
    <n v="36480"/>
    <n v="4.4699999999999997E-2"/>
    <n v="342.84"/>
    <n v="8.8800000000000004E-2"/>
    <n v="10800"/>
    <n v="9"/>
    <n v="12012"/>
  </r>
  <r>
    <n v="840561"/>
    <x v="26"/>
    <x v="0"/>
    <x v="8"/>
    <s v="Washington University School of Medicine"/>
    <x v="2"/>
    <x v="0"/>
    <x v="11"/>
    <d v="2021-08-14T00:00:00"/>
    <d v="2021-07-14T00:00:00"/>
    <x v="1"/>
    <x v="1"/>
    <d v="2021-08-14T00:00:00"/>
    <n v="1050953"/>
    <x v="2"/>
    <s v="B1"/>
    <x v="1"/>
    <s v="Not Verified"/>
    <n v="27031"/>
    <n v="0.15140000000000001"/>
    <n v="193.58"/>
    <n v="9.9900000000000003E-2"/>
    <n v="6000"/>
    <n v="8"/>
    <n v="6967"/>
  </r>
  <r>
    <n v="785656"/>
    <x v="2"/>
    <x v="0"/>
    <x v="8"/>
    <s v="San Antonio Spurs, LLC"/>
    <x v="2"/>
    <x v="0"/>
    <x v="6"/>
    <d v="2021-01-12T00:00:00"/>
    <d v="2021-02-12T00:00:00"/>
    <x v="1"/>
    <x v="1"/>
    <d v="2021-03-12T00:00:00"/>
    <n v="988990"/>
    <x v="2"/>
    <s v="B1"/>
    <x v="1"/>
    <s v="Not Verified"/>
    <n v="31500"/>
    <n v="0.22789999999999999"/>
    <n v="135.51"/>
    <n v="9.9900000000000003E-2"/>
    <n v="4200"/>
    <n v="19"/>
    <n v="4427"/>
  </r>
  <r>
    <n v="490460"/>
    <x v="20"/>
    <x v="0"/>
    <x v="8"/>
    <s v="KNXV-scripps media"/>
    <x v="2"/>
    <x v="0"/>
    <x v="26"/>
    <d v="2021-02-15T00:00:00"/>
    <d v="2021-09-12T00:00:00"/>
    <x v="1"/>
    <x v="1"/>
    <d v="2021-10-12T00:00:00"/>
    <n v="626235"/>
    <x v="2"/>
    <s v="B1"/>
    <x v="1"/>
    <s v="Not Verified"/>
    <n v="33227"/>
    <n v="0.11849999999999999"/>
    <n v="128.85"/>
    <n v="9.8799999999999999E-2"/>
    <n v="4000"/>
    <n v="11"/>
    <n v="4617"/>
  </r>
  <r>
    <n v="1011283"/>
    <x v="31"/>
    <x v="0"/>
    <x v="8"/>
    <s v="OrthoMidwest Inc"/>
    <x v="2"/>
    <x v="0"/>
    <x v="22"/>
    <d v="2021-12-14T00:00:00"/>
    <d v="2021-11-14T00:00:00"/>
    <x v="1"/>
    <x v="1"/>
    <d v="2021-12-14T00:00:00"/>
    <n v="1238353"/>
    <x v="2"/>
    <s v="B1"/>
    <x v="1"/>
    <s v="Not Verified"/>
    <n v="44000"/>
    <n v="0.09"/>
    <n v="483.38"/>
    <n v="9.9099999999999994E-2"/>
    <n v="15000"/>
    <n v="21"/>
    <n v="17401"/>
  </r>
  <r>
    <n v="815553"/>
    <x v="6"/>
    <x v="0"/>
    <x v="8"/>
    <s v="Kate Spade"/>
    <x v="2"/>
    <x v="0"/>
    <x v="44"/>
    <d v="2021-10-14T00:00:00"/>
    <d v="2021-08-14T00:00:00"/>
    <x v="1"/>
    <x v="1"/>
    <d v="2021-09-14T00:00:00"/>
    <n v="1023224"/>
    <x v="2"/>
    <s v="B2"/>
    <x v="1"/>
    <s v="Not Verified"/>
    <n v="21600"/>
    <n v="0.1406"/>
    <n v="260.36"/>
    <n v="0.10589999999999999"/>
    <n v="8000"/>
    <n v="9"/>
    <n v="9373"/>
  </r>
  <r>
    <n v="622296"/>
    <x v="19"/>
    <x v="0"/>
    <x v="8"/>
    <s v="Cintas Corp"/>
    <x v="2"/>
    <x v="0"/>
    <x v="41"/>
    <d v="2021-01-14T00:00:00"/>
    <d v="2021-12-13T00:00:00"/>
    <x v="1"/>
    <x v="1"/>
    <d v="2022-01-13T00:00:00"/>
    <n v="797543"/>
    <x v="2"/>
    <s v="B2"/>
    <x v="1"/>
    <s v="Not Verified"/>
    <n v="39996"/>
    <n v="0.20069999999999999"/>
    <n v="422.89"/>
    <n v="9.2499999999999999E-2"/>
    <n v="18000"/>
    <n v="6"/>
    <n v="15226"/>
  </r>
  <r>
    <n v="852107"/>
    <x v="1"/>
    <x v="0"/>
    <x v="8"/>
    <s v="Subaru of Santa Monica"/>
    <x v="2"/>
    <x v="0"/>
    <x v="10"/>
    <d v="2021-01-12T00:00:00"/>
    <d v="2021-01-12T00:00:00"/>
    <x v="1"/>
    <x v="1"/>
    <d v="2021-02-12T00:00:00"/>
    <n v="1064127"/>
    <x v="2"/>
    <s v="B2"/>
    <x v="1"/>
    <s v="Not Verified"/>
    <n v="52000"/>
    <n v="7.7100000000000002E-2"/>
    <n v="227.82"/>
    <n v="0.10589999999999999"/>
    <n v="7000"/>
    <n v="13"/>
    <n v="7238"/>
  </r>
  <r>
    <n v="588772"/>
    <x v="12"/>
    <x v="0"/>
    <x v="8"/>
    <s v="Vancon, Inc"/>
    <x v="2"/>
    <x v="0"/>
    <x v="54"/>
    <d v="2021-04-16T00:00:00"/>
    <d v="2021-01-12T00:00:00"/>
    <x v="1"/>
    <x v="1"/>
    <d v="2021-02-12T00:00:00"/>
    <n v="756404"/>
    <x v="2"/>
    <s v="B2"/>
    <x v="1"/>
    <s v="Not Verified"/>
    <n v="50000"/>
    <n v="7.9699999999999993E-2"/>
    <n v="352.31"/>
    <n v="0.1075"/>
    <n v="10800"/>
    <n v="8"/>
    <n v="12001"/>
  </r>
  <r>
    <n v="448612"/>
    <x v="8"/>
    <x v="0"/>
    <x v="8"/>
    <s v="Maccarone"/>
    <x v="2"/>
    <x v="0"/>
    <x v="15"/>
    <d v="2021-07-14T00:00:00"/>
    <d v="2021-02-12T00:00:00"/>
    <x v="1"/>
    <x v="1"/>
    <d v="2021-03-12T00:00:00"/>
    <n v="550573"/>
    <x v="2"/>
    <s v="B2"/>
    <x v="1"/>
    <s v="Not Verified"/>
    <n v="38400"/>
    <n v="0.2475"/>
    <n v="323.10000000000002"/>
    <n v="0.1148"/>
    <n v="9800"/>
    <n v="19"/>
    <n v="11250"/>
  </r>
  <r>
    <n v="481468"/>
    <x v="2"/>
    <x v="0"/>
    <x v="8"/>
    <s v="Baylor University Medical Center"/>
    <x v="2"/>
    <x v="0"/>
    <x v="46"/>
    <d v="2021-04-12T00:00:00"/>
    <d v="2021-04-12T00:00:00"/>
    <x v="1"/>
    <x v="1"/>
    <d v="2021-05-12T00:00:00"/>
    <n v="612354"/>
    <x v="2"/>
    <s v="B2"/>
    <x v="1"/>
    <s v="Not Verified"/>
    <n v="45000"/>
    <n v="0.14879999999999999"/>
    <n v="310.89999999999998"/>
    <n v="0.10249999999999999"/>
    <n v="9600"/>
    <n v="17"/>
    <n v="11027"/>
  </r>
  <r>
    <n v="479883"/>
    <x v="23"/>
    <x v="0"/>
    <x v="8"/>
    <s v="AMERITA, INC."/>
    <x v="2"/>
    <x v="0"/>
    <x v="46"/>
    <d v="2021-02-13T00:00:00"/>
    <d v="2021-02-13T00:00:00"/>
    <x v="1"/>
    <x v="1"/>
    <d v="2021-03-13T00:00:00"/>
    <n v="609862"/>
    <x v="2"/>
    <s v="B2"/>
    <x v="1"/>
    <s v="Not Verified"/>
    <n v="63000"/>
    <n v="0.1177"/>
    <n v="404.81"/>
    <n v="0.10249999999999999"/>
    <n v="12500"/>
    <n v="18"/>
    <n v="14574"/>
  </r>
  <r>
    <n v="1035990"/>
    <x v="2"/>
    <x v="0"/>
    <x v="8"/>
    <s v="Toler Law Group"/>
    <x v="2"/>
    <x v="0"/>
    <x v="22"/>
    <d v="2021-12-14T00:00:00"/>
    <d v="2021-12-14T00:00:00"/>
    <x v="1"/>
    <x v="1"/>
    <d v="2022-01-14T00:00:00"/>
    <n v="1265649"/>
    <x v="2"/>
    <s v="B2"/>
    <x v="1"/>
    <s v="Not Verified"/>
    <n v="36400"/>
    <n v="0.26640000000000003"/>
    <n v="390.88"/>
    <n v="0.1065"/>
    <n v="12000"/>
    <n v="27"/>
    <n v="14072"/>
  </r>
  <r>
    <n v="824508"/>
    <x v="18"/>
    <x v="0"/>
    <x v="8"/>
    <s v="TD Bank"/>
    <x v="2"/>
    <x v="0"/>
    <x v="44"/>
    <d v="2021-10-15T00:00:00"/>
    <d v="2021-03-14T00:00:00"/>
    <x v="1"/>
    <x v="1"/>
    <d v="2021-04-14T00:00:00"/>
    <n v="1033228"/>
    <x v="2"/>
    <s v="B2"/>
    <x v="1"/>
    <s v="Not Verified"/>
    <n v="35004"/>
    <n v="0.21970000000000001"/>
    <n v="195.27"/>
    <n v="0.10589999999999999"/>
    <n v="6000"/>
    <n v="25"/>
    <n v="6998"/>
  </r>
  <r>
    <n v="477931"/>
    <x v="4"/>
    <x v="0"/>
    <x v="8"/>
    <s v="iFAX Solutions"/>
    <x v="2"/>
    <x v="0"/>
    <x v="24"/>
    <d v="2021-10-15T00:00:00"/>
    <d v="2021-04-12T00:00:00"/>
    <x v="1"/>
    <x v="1"/>
    <d v="2021-05-12T00:00:00"/>
    <n v="606601"/>
    <x v="2"/>
    <s v="B2"/>
    <x v="1"/>
    <s v="Not Verified"/>
    <n v="43000"/>
    <n v="0.21429999999999999"/>
    <n v="105.5"/>
    <n v="0.1148"/>
    <n v="3200"/>
    <n v="23"/>
    <n v="3744"/>
  </r>
  <r>
    <n v="483590"/>
    <x v="5"/>
    <x v="0"/>
    <x v="8"/>
    <s v="Tallahassee Primary Care Associates"/>
    <x v="2"/>
    <x v="0"/>
    <x v="46"/>
    <d v="2021-05-15T00:00:00"/>
    <d v="2021-02-13T00:00:00"/>
    <x v="1"/>
    <x v="1"/>
    <d v="2021-03-13T00:00:00"/>
    <n v="615413"/>
    <x v="2"/>
    <s v="B3"/>
    <x v="1"/>
    <s v="Not Verified"/>
    <n v="14400"/>
    <n v="3.3300000000000003E-2"/>
    <n v="156.29"/>
    <n v="0.1062"/>
    <n v="4800"/>
    <n v="4"/>
    <n v="5627"/>
  </r>
  <r>
    <n v="584422"/>
    <x v="5"/>
    <x v="0"/>
    <x v="8"/>
    <m/>
    <x v="2"/>
    <x v="0"/>
    <x v="54"/>
    <d v="2021-04-16T00:00:00"/>
    <d v="2021-09-12T00:00:00"/>
    <x v="1"/>
    <x v="1"/>
    <d v="2021-10-12T00:00:00"/>
    <n v="750967"/>
    <x v="2"/>
    <s v="B3"/>
    <x v="1"/>
    <s v="Not Verified"/>
    <n v="40000"/>
    <n v="7.5300000000000006E-2"/>
    <n v="118.07"/>
    <n v="0.11119999999999999"/>
    <n v="3600"/>
    <n v="10"/>
    <n v="4155"/>
  </r>
  <r>
    <n v="468057"/>
    <x v="5"/>
    <x v="0"/>
    <x v="8"/>
    <s v="Teledyne ODI"/>
    <x v="2"/>
    <x v="0"/>
    <x v="31"/>
    <d v="2021-06-10T00:00:00"/>
    <d v="2021-06-10T00:00:00"/>
    <x v="1"/>
    <x v="1"/>
    <d v="2021-07-10T00:00:00"/>
    <n v="589292"/>
    <x v="2"/>
    <s v="B3"/>
    <x v="1"/>
    <s v="Not Verified"/>
    <n v="36000"/>
    <n v="0.1517"/>
    <n v="165.67"/>
    <n v="0.1183"/>
    <n v="5000"/>
    <n v="13"/>
    <n v="5235"/>
  </r>
  <r>
    <n v="525033"/>
    <x v="34"/>
    <x v="0"/>
    <x v="8"/>
    <s v="ecolab"/>
    <x v="2"/>
    <x v="0"/>
    <x v="51"/>
    <d v="2021-06-14T00:00:00"/>
    <d v="2021-06-13T00:00:00"/>
    <x v="1"/>
    <x v="1"/>
    <d v="2021-07-13T00:00:00"/>
    <n v="679342"/>
    <x v="2"/>
    <s v="B3"/>
    <x v="1"/>
    <s v="Not Verified"/>
    <n v="33600"/>
    <n v="0.1593"/>
    <n v="393.55"/>
    <n v="0.11119999999999999"/>
    <n v="12000"/>
    <n v="12"/>
    <n v="14169"/>
  </r>
  <r>
    <n v="640466"/>
    <x v="21"/>
    <x v="0"/>
    <x v="8"/>
    <s v="Yale University"/>
    <x v="2"/>
    <x v="0"/>
    <x v="21"/>
    <d v="2021-04-15T00:00:00"/>
    <d v="2021-01-14T00:00:00"/>
    <x v="1"/>
    <x v="1"/>
    <d v="2021-02-14T00:00:00"/>
    <n v="819897"/>
    <x v="2"/>
    <s v="B3"/>
    <x v="1"/>
    <s v="Not Verified"/>
    <n v="48000"/>
    <n v="0.17150000000000001"/>
    <n v="466.9"/>
    <n v="9.6199999999999994E-2"/>
    <n v="14550"/>
    <n v="35"/>
    <n v="16806"/>
  </r>
  <r>
    <n v="417418"/>
    <x v="9"/>
    <x v="0"/>
    <x v="8"/>
    <s v="Law Offices of Bernice Latou  PA"/>
    <x v="2"/>
    <x v="0"/>
    <x v="30"/>
    <d v="2021-03-11T00:00:00"/>
    <d v="2021-03-11T00:00:00"/>
    <x v="1"/>
    <x v="1"/>
    <d v="2021-04-11T00:00:00"/>
    <n v="486700"/>
    <x v="2"/>
    <s v="B3"/>
    <x v="1"/>
    <s v="Not Verified"/>
    <n v="69996"/>
    <n v="0.1452"/>
    <n v="297.13"/>
    <n v="0.1158"/>
    <n v="9000"/>
    <n v="26"/>
    <n v="10328"/>
  </r>
  <r>
    <n v="439227"/>
    <x v="3"/>
    <x v="0"/>
    <x v="8"/>
    <s v="Silgan White Cap Inc"/>
    <x v="2"/>
    <x v="0"/>
    <x v="52"/>
    <d v="2021-03-16T00:00:00"/>
    <d v="2021-09-12T00:00:00"/>
    <x v="1"/>
    <x v="1"/>
    <d v="2021-10-12T00:00:00"/>
    <n v="529790"/>
    <x v="2"/>
    <s v="B3"/>
    <x v="1"/>
    <s v="Not Verified"/>
    <n v="56000"/>
    <n v="0.1187"/>
    <n v="430.75"/>
    <n v="0.1183"/>
    <n v="13000"/>
    <n v="16"/>
    <n v="15507"/>
  </r>
  <r>
    <n v="477484"/>
    <x v="8"/>
    <x v="0"/>
    <x v="8"/>
    <s v="hachette book group"/>
    <x v="2"/>
    <x v="0"/>
    <x v="46"/>
    <d v="2021-08-12T00:00:00"/>
    <d v="2021-08-12T00:00:00"/>
    <x v="1"/>
    <x v="1"/>
    <d v="2021-09-12T00:00:00"/>
    <n v="605684"/>
    <x v="2"/>
    <s v="B3"/>
    <x v="1"/>
    <s v="Not Verified"/>
    <n v="50000"/>
    <n v="0.13250000000000001"/>
    <n v="455.84"/>
    <n v="0.1062"/>
    <n v="14000"/>
    <n v="17"/>
    <n v="16327"/>
  </r>
  <r>
    <n v="536266"/>
    <x v="25"/>
    <x v="0"/>
    <x v="8"/>
    <s v="SSP America"/>
    <x v="2"/>
    <x v="0"/>
    <x v="51"/>
    <d v="2021-01-11T00:00:00"/>
    <d v="2021-01-11T00:00:00"/>
    <x v="1"/>
    <x v="1"/>
    <d v="2021-02-11T00:00:00"/>
    <n v="692835"/>
    <x v="2"/>
    <s v="B3"/>
    <x v="1"/>
    <s v="Not Verified"/>
    <n v="132000"/>
    <n v="8.9499999999999996E-2"/>
    <n v="491.94"/>
    <n v="0.11119999999999999"/>
    <n v="15000"/>
    <n v="27"/>
    <n v="15784"/>
  </r>
  <r>
    <n v="495891"/>
    <x v="31"/>
    <x v="0"/>
    <x v="8"/>
    <s v="Convergys"/>
    <x v="2"/>
    <x v="0"/>
    <x v="26"/>
    <d v="2021-02-15T00:00:00"/>
    <d v="2021-06-11T00:00:00"/>
    <x v="1"/>
    <x v="1"/>
    <d v="2021-07-11T00:00:00"/>
    <n v="635280"/>
    <x v="2"/>
    <s v="B3"/>
    <x v="1"/>
    <s v="Not Verified"/>
    <n v="45000"/>
    <n v="2.01E-2"/>
    <n v="276.76"/>
    <n v="0.1062"/>
    <n v="8500"/>
    <n v="35"/>
    <n v="9385"/>
  </r>
  <r>
    <n v="495389"/>
    <x v="10"/>
    <x v="0"/>
    <x v="8"/>
    <s v="Elkhorn Electropolish"/>
    <x v="2"/>
    <x v="0"/>
    <x v="26"/>
    <d v="2021-05-16T00:00:00"/>
    <d v="2021-04-13T00:00:00"/>
    <x v="1"/>
    <x v="1"/>
    <d v="2021-05-13T00:00:00"/>
    <n v="634540"/>
    <x v="2"/>
    <s v="B3"/>
    <x v="1"/>
    <s v="Not Verified"/>
    <n v="60000"/>
    <n v="0.16259999999999999"/>
    <n v="260.48"/>
    <n v="0.1062"/>
    <n v="8000"/>
    <n v="25"/>
    <n v="9378"/>
  </r>
  <r>
    <n v="468106"/>
    <x v="18"/>
    <x v="0"/>
    <x v="8"/>
    <s v="The bank of tokyo mitsubishi"/>
    <x v="2"/>
    <x v="0"/>
    <x v="31"/>
    <d v="2021-12-12T00:00:00"/>
    <d v="2021-01-13T00:00:00"/>
    <x v="1"/>
    <x v="1"/>
    <d v="2021-02-13T00:00:00"/>
    <n v="589392"/>
    <x v="2"/>
    <s v="B3"/>
    <x v="1"/>
    <s v="Not Verified"/>
    <n v="47000"/>
    <n v="5.67E-2"/>
    <n v="278.33"/>
    <n v="0.1183"/>
    <n v="8400"/>
    <n v="34"/>
    <n v="10021"/>
  </r>
  <r>
    <n v="680577"/>
    <x v="1"/>
    <x v="0"/>
    <x v="8"/>
    <s v="Eugene Burger Management Corporation"/>
    <x v="2"/>
    <x v="0"/>
    <x v="0"/>
    <d v="2021-09-15T00:00:00"/>
    <d v="2021-05-12T00:00:00"/>
    <x v="1"/>
    <x v="1"/>
    <d v="2021-06-12T00:00:00"/>
    <n v="869431"/>
    <x v="2"/>
    <s v="B4"/>
    <x v="1"/>
    <s v="Not Verified"/>
    <n v="29700"/>
    <n v="4.9700000000000001E-2"/>
    <n v="130.47"/>
    <n v="0.1074"/>
    <n v="4000"/>
    <n v="11"/>
    <n v="4421"/>
  </r>
  <r>
    <n v="481360"/>
    <x v="1"/>
    <x v="0"/>
    <x v="8"/>
    <s v="Timothy Gallagher"/>
    <x v="2"/>
    <x v="0"/>
    <x v="46"/>
    <d v="2021-02-13T00:00:00"/>
    <d v="2021-02-13T00:00:00"/>
    <x v="1"/>
    <x v="1"/>
    <d v="2021-03-13T00:00:00"/>
    <n v="612187"/>
    <x v="2"/>
    <s v="B4"/>
    <x v="1"/>
    <s v="Not Verified"/>
    <n v="42288"/>
    <n v="9.5299999999999996E-2"/>
    <n v="163.68"/>
    <n v="0.1099"/>
    <n v="5000"/>
    <n v="10"/>
    <n v="5893"/>
  </r>
  <r>
    <n v="454963"/>
    <x v="4"/>
    <x v="0"/>
    <x v="8"/>
    <s v="Towers Perrin"/>
    <x v="2"/>
    <x v="0"/>
    <x v="32"/>
    <d v="2021-08-11T00:00:00"/>
    <d v="2021-08-11T00:00:00"/>
    <x v="1"/>
    <x v="1"/>
    <d v="2021-09-11T00:00:00"/>
    <n v="563931"/>
    <x v="2"/>
    <s v="B4"/>
    <x v="1"/>
    <s v="Not Verified"/>
    <n v="41000"/>
    <n v="0.21690000000000001"/>
    <n v="366.3"/>
    <n v="0.12180000000000001"/>
    <n v="11000"/>
    <n v="21"/>
    <n v="12765"/>
  </r>
  <r>
    <n v="553185"/>
    <x v="1"/>
    <x v="0"/>
    <x v="8"/>
    <s v="Internet Brands"/>
    <x v="2"/>
    <x v="0"/>
    <x v="43"/>
    <d v="2021-05-16T00:00:00"/>
    <d v="2021-06-12T00:00:00"/>
    <x v="1"/>
    <x v="1"/>
    <d v="2021-07-12T00:00:00"/>
    <n v="712762"/>
    <x v="2"/>
    <s v="B4"/>
    <x v="1"/>
    <s v="Not Verified"/>
    <n v="33200"/>
    <n v="0.1641"/>
    <n v="329.72"/>
    <n v="0.1149"/>
    <n v="10000"/>
    <n v="9"/>
    <n v="11554"/>
  </r>
  <r>
    <n v="465776"/>
    <x v="1"/>
    <x v="0"/>
    <x v="8"/>
    <s v="KFMB-TV"/>
    <x v="2"/>
    <x v="0"/>
    <x v="31"/>
    <d v="2021-12-12T00:00:00"/>
    <d v="2021-12-12T00:00:00"/>
    <x v="1"/>
    <x v="1"/>
    <d v="2022-01-12T00:00:00"/>
    <n v="584626"/>
    <x v="2"/>
    <s v="B4"/>
    <x v="1"/>
    <s v="Not Verified"/>
    <n v="60000"/>
    <n v="0.17860000000000001"/>
    <n v="399.6"/>
    <n v="0.12180000000000001"/>
    <n v="12000"/>
    <n v="17"/>
    <n v="14386"/>
  </r>
  <r>
    <n v="462584"/>
    <x v="2"/>
    <x v="0"/>
    <x v="8"/>
    <s v="NetSpend"/>
    <x v="2"/>
    <x v="0"/>
    <x v="31"/>
    <d v="2021-05-16T00:00:00"/>
    <d v="2021-06-10T00:00:00"/>
    <x v="1"/>
    <x v="1"/>
    <d v="2021-07-10T00:00:00"/>
    <n v="578761"/>
    <x v="2"/>
    <s v="B4"/>
    <x v="1"/>
    <s v="Not Verified"/>
    <n v="61000"/>
    <n v="0.12959999999999999"/>
    <n v="666"/>
    <n v="0.12180000000000001"/>
    <n v="20000"/>
    <n v="28"/>
    <n v="21147"/>
  </r>
  <r>
    <n v="492468"/>
    <x v="10"/>
    <x v="0"/>
    <x v="8"/>
    <s v="Crabel Capital Management LLC"/>
    <x v="2"/>
    <x v="0"/>
    <x v="26"/>
    <d v="2021-10-13T00:00:00"/>
    <d v="2021-03-13T00:00:00"/>
    <x v="1"/>
    <x v="1"/>
    <d v="2021-04-13T00:00:00"/>
    <n v="629848"/>
    <x v="2"/>
    <s v="B4"/>
    <x v="1"/>
    <s v="Not Verified"/>
    <n v="130000"/>
    <n v="6.2700000000000006E-2"/>
    <n v="261.89"/>
    <n v="0.1099"/>
    <n v="8000"/>
    <n v="28"/>
    <n v="9428"/>
  </r>
  <r>
    <n v="787376"/>
    <x v="18"/>
    <x v="0"/>
    <x v="8"/>
    <s v="SLSS"/>
    <x v="2"/>
    <x v="0"/>
    <x v="6"/>
    <d v="2021-05-16T00:00:00"/>
    <d v="2021-07-14T00:00:00"/>
    <x v="1"/>
    <x v="1"/>
    <d v="2021-08-14T00:00:00"/>
    <n v="990905"/>
    <x v="2"/>
    <s v="B4"/>
    <x v="1"/>
    <s v="Not Verified"/>
    <n v="35000"/>
    <n v="0.24210000000000001"/>
    <n v="181.35"/>
    <n v="0.1149"/>
    <n v="5500"/>
    <n v="23"/>
    <n v="6528"/>
  </r>
  <r>
    <n v="432985"/>
    <x v="26"/>
    <x v="0"/>
    <x v="8"/>
    <s v="home daycare"/>
    <x v="2"/>
    <x v="0"/>
    <x v="20"/>
    <d v="2021-03-12T00:00:00"/>
    <d v="2021-03-12T00:00:00"/>
    <x v="1"/>
    <x v="1"/>
    <d v="2021-04-12T00:00:00"/>
    <n v="515328"/>
    <x v="2"/>
    <s v="B5"/>
    <x v="1"/>
    <s v="Not Verified"/>
    <n v="35004"/>
    <n v="2.3E-2"/>
    <n v="133.87"/>
    <n v="0.12529999999999999"/>
    <n v="4000"/>
    <n v="6"/>
    <n v="4791"/>
  </r>
  <r>
    <n v="612014"/>
    <x v="21"/>
    <x v="0"/>
    <x v="8"/>
    <s v="Fusco"/>
    <x v="2"/>
    <x v="0"/>
    <x v="49"/>
    <d v="2021-02-14T00:00:00"/>
    <d v="2021-08-13T00:00:00"/>
    <x v="1"/>
    <x v="1"/>
    <d v="2021-09-13T00:00:00"/>
    <n v="784766"/>
    <x v="2"/>
    <s v="B5"/>
    <x v="1"/>
    <s v="Not Verified"/>
    <n v="45000"/>
    <n v="7.5999999999999998E-2"/>
    <n v="324.37"/>
    <n v="0.1036"/>
    <n v="10000"/>
    <n v="11"/>
    <n v="11620"/>
  </r>
  <r>
    <n v="475165"/>
    <x v="3"/>
    <x v="0"/>
    <x v="8"/>
    <s v="Joe's Bar"/>
    <x v="2"/>
    <x v="0"/>
    <x v="24"/>
    <d v="2021-05-16T00:00:00"/>
    <d v="2021-01-13T00:00:00"/>
    <x v="1"/>
    <x v="1"/>
    <d v="2021-02-13T00:00:00"/>
    <n v="601319"/>
    <x v="2"/>
    <s v="B5"/>
    <x v="1"/>
    <s v="Not Verified"/>
    <n v="42000"/>
    <n v="0.18890000000000001"/>
    <n v="368.13"/>
    <n v="0.12529999999999999"/>
    <n v="11000"/>
    <n v="9"/>
    <n v="13253"/>
  </r>
  <r>
    <n v="502712"/>
    <x v="1"/>
    <x v="0"/>
    <x v="8"/>
    <s v="Black &amp; Veatch"/>
    <x v="2"/>
    <x v="0"/>
    <x v="48"/>
    <d v="2021-11-13T00:00:00"/>
    <d v="2021-04-13T00:00:00"/>
    <x v="1"/>
    <x v="1"/>
    <d v="2021-05-13T00:00:00"/>
    <n v="646667"/>
    <x v="2"/>
    <s v="B5"/>
    <x v="1"/>
    <s v="Not Verified"/>
    <n v="57160"/>
    <n v="0.21859999999999999"/>
    <n v="49.37"/>
    <n v="0.11360000000000001"/>
    <n v="1500"/>
    <n v="16"/>
    <n v="1777"/>
  </r>
  <r>
    <n v="788444"/>
    <x v="3"/>
    <x v="0"/>
    <x v="8"/>
    <s v="Retail Data Systems"/>
    <x v="2"/>
    <x v="0"/>
    <x v="6"/>
    <d v="2021-01-16T00:00:00"/>
    <d v="2021-01-14T00:00:00"/>
    <x v="1"/>
    <x v="1"/>
    <d v="2021-02-14T00:00:00"/>
    <n v="992145"/>
    <x v="2"/>
    <s v="B5"/>
    <x v="1"/>
    <s v="Not Verified"/>
    <n v="40000"/>
    <n v="0.17399999999999999"/>
    <n v="66.42"/>
    <n v="0.11990000000000001"/>
    <n v="2000"/>
    <n v="13"/>
    <n v="2378"/>
  </r>
  <r>
    <n v="611129"/>
    <x v="19"/>
    <x v="0"/>
    <x v="8"/>
    <s v="Aarons sales and lease"/>
    <x v="2"/>
    <x v="0"/>
    <x v="41"/>
    <d v="2021-07-15T00:00:00"/>
    <d v="2021-12-13T00:00:00"/>
    <x v="1"/>
    <x v="1"/>
    <d v="2022-01-13T00:00:00"/>
    <n v="783721"/>
    <x v="2"/>
    <s v="B5"/>
    <x v="1"/>
    <s v="Not Verified"/>
    <n v="24996"/>
    <n v="0.19489999999999999"/>
    <n v="201.11"/>
    <n v="0.1036"/>
    <n v="6200"/>
    <n v="26"/>
    <n v="7240"/>
  </r>
  <r>
    <n v="633135"/>
    <x v="20"/>
    <x v="0"/>
    <x v="8"/>
    <s v="Chapman BMW on Camelback"/>
    <x v="2"/>
    <x v="0"/>
    <x v="41"/>
    <d v="2021-02-14T00:00:00"/>
    <d v="2021-01-13T00:00:00"/>
    <x v="1"/>
    <x v="1"/>
    <d v="2021-02-13T00:00:00"/>
    <n v="811100"/>
    <x v="2"/>
    <s v="B5"/>
    <x v="1"/>
    <s v="Not Verified"/>
    <n v="48000"/>
    <n v="0.1128"/>
    <n v="48.66"/>
    <n v="0.1036"/>
    <n v="1500"/>
    <n v="16"/>
    <n v="1721"/>
  </r>
  <r>
    <n v="444810"/>
    <x v="25"/>
    <x v="0"/>
    <x v="8"/>
    <s v="Freddie Mac"/>
    <x v="2"/>
    <x v="0"/>
    <x v="52"/>
    <d v="2021-10-12T00:00:00"/>
    <d v="2021-10-12T00:00:00"/>
    <x v="1"/>
    <x v="1"/>
    <d v="2021-11-12T00:00:00"/>
    <n v="542715"/>
    <x v="2"/>
    <s v="B5"/>
    <x v="1"/>
    <s v="Not Verified"/>
    <n v="60996"/>
    <n v="0.16109999999999999"/>
    <n v="284.47000000000003"/>
    <n v="0.12529999999999999"/>
    <n v="8500"/>
    <n v="24"/>
    <n v="10241"/>
  </r>
  <r>
    <n v="613286"/>
    <x v="16"/>
    <x v="0"/>
    <x v="8"/>
    <s v="Six Flags New England"/>
    <x v="2"/>
    <x v="0"/>
    <x v="49"/>
    <d v="2021-05-16T00:00:00"/>
    <d v="2021-12-13T00:00:00"/>
    <x v="1"/>
    <x v="1"/>
    <d v="2022-01-13T00:00:00"/>
    <n v="786317"/>
    <x v="2"/>
    <s v="B5"/>
    <x v="1"/>
    <s v="Not Verified"/>
    <n v="56004"/>
    <n v="0.1399"/>
    <n v="350.32"/>
    <n v="0.1036"/>
    <n v="10800"/>
    <n v="15"/>
    <n v="12612"/>
  </r>
  <r>
    <n v="300546"/>
    <x v="3"/>
    <x v="0"/>
    <x v="8"/>
    <s v="United Airlines"/>
    <x v="2"/>
    <x v="0"/>
    <x v="35"/>
    <d v="2021-07-10T00:00:00"/>
    <d v="2021-07-10T00:00:00"/>
    <x v="1"/>
    <x v="1"/>
    <d v="2021-08-10T00:00:00"/>
    <n v="300541"/>
    <x v="2"/>
    <s v="B5"/>
    <x v="1"/>
    <s v="Not Verified"/>
    <n v="81193.2"/>
    <n v="0.18590000000000001"/>
    <n v="391.22"/>
    <n v="0.1071"/>
    <n v="12000"/>
    <n v="18"/>
    <n v="13932"/>
  </r>
  <r>
    <n v="871479"/>
    <x v="21"/>
    <x v="0"/>
    <x v="8"/>
    <s v="Aetna"/>
    <x v="2"/>
    <x v="0"/>
    <x v="10"/>
    <d v="2021-05-16T00:00:00"/>
    <d v="2021-02-14T00:00:00"/>
    <x v="1"/>
    <x v="1"/>
    <d v="2021-03-14T00:00:00"/>
    <n v="1085549"/>
    <x v="2"/>
    <s v="B5"/>
    <x v="1"/>
    <s v="Not Verified"/>
    <n v="40000"/>
    <n v="0.18210000000000001"/>
    <n v="232.47"/>
    <n v="0.11990000000000001"/>
    <n v="7000"/>
    <n v="21"/>
    <n v="8306"/>
  </r>
  <r>
    <n v="877604"/>
    <x v="8"/>
    <x v="0"/>
    <x v="4"/>
    <s v="Tops Supermarkets, LLC"/>
    <x v="2"/>
    <x v="0"/>
    <x v="10"/>
    <d v="2021-05-16T00:00:00"/>
    <d v="2021-03-12T00:00:00"/>
    <x v="1"/>
    <x v="1"/>
    <d v="2021-04-12T00:00:00"/>
    <n v="1092367"/>
    <x v="2"/>
    <s v="B1"/>
    <x v="1"/>
    <s v="Not Verified"/>
    <n v="13273"/>
    <n v="0.123"/>
    <n v="124.22"/>
    <n v="9.9900000000000003E-2"/>
    <n v="3850"/>
    <n v="4"/>
    <n v="4031"/>
  </r>
  <r>
    <n v="802757"/>
    <x v="26"/>
    <x v="0"/>
    <x v="4"/>
    <s v="Springfield Business Systems"/>
    <x v="2"/>
    <x v="0"/>
    <x v="44"/>
    <d v="2021-01-16T00:00:00"/>
    <d v="2021-07-14T00:00:00"/>
    <x v="1"/>
    <x v="1"/>
    <d v="2021-08-14T00:00:00"/>
    <n v="1008443"/>
    <x v="2"/>
    <s v="B1"/>
    <x v="1"/>
    <s v="Not Verified"/>
    <n v="36000"/>
    <n v="0.1673"/>
    <n v="290.37"/>
    <n v="9.9900000000000003E-2"/>
    <n v="9000"/>
    <n v="16"/>
    <n v="10453"/>
  </r>
  <r>
    <n v="627199"/>
    <x v="8"/>
    <x v="0"/>
    <x v="4"/>
    <s v="Child Care Council od suffolk"/>
    <x v="2"/>
    <x v="0"/>
    <x v="41"/>
    <d v="2021-04-16T00:00:00"/>
    <d v="2021-08-12T00:00:00"/>
    <x v="1"/>
    <x v="1"/>
    <d v="2021-09-12T00:00:00"/>
    <n v="803690"/>
    <x v="2"/>
    <s v="B1"/>
    <x v="1"/>
    <s v="Not Verified"/>
    <n v="45000"/>
    <n v="0.1048"/>
    <n v="476.16"/>
    <n v="8.8800000000000004E-2"/>
    <n v="15000"/>
    <n v="17"/>
    <n v="16568"/>
  </r>
  <r>
    <n v="715135"/>
    <x v="1"/>
    <x v="0"/>
    <x v="4"/>
    <s v="VRMA"/>
    <x v="2"/>
    <x v="0"/>
    <x v="42"/>
    <d v="2021-04-14T00:00:00"/>
    <d v="2021-04-14T00:00:00"/>
    <x v="1"/>
    <x v="1"/>
    <d v="2021-05-14T00:00:00"/>
    <n v="908637"/>
    <x v="2"/>
    <s v="B1"/>
    <x v="1"/>
    <s v="Not Verified"/>
    <n v="50000"/>
    <n v="0.21959999999999999"/>
    <n v="224.66"/>
    <n v="9.6299999999999997E-2"/>
    <n v="7000"/>
    <n v="13"/>
    <n v="8089"/>
  </r>
  <r>
    <n v="503822"/>
    <x v="19"/>
    <x v="0"/>
    <x v="4"/>
    <s v="Westerville City Schools"/>
    <x v="2"/>
    <x v="0"/>
    <x v="48"/>
    <d v="2021-05-16T00:00:00"/>
    <d v="2021-07-12T00:00:00"/>
    <x v="1"/>
    <x v="1"/>
    <d v="2021-08-12T00:00:00"/>
    <n v="648493"/>
    <x v="2"/>
    <s v="B1"/>
    <x v="1"/>
    <s v="Not Verified"/>
    <n v="78625"/>
    <n v="0.21310000000000001"/>
    <n v="438.07"/>
    <n v="9.8799999999999999E-2"/>
    <n v="13600"/>
    <n v="34"/>
    <n v="15579"/>
  </r>
  <r>
    <n v="492041"/>
    <x v="8"/>
    <x v="0"/>
    <x v="4"/>
    <s v="Kateri Residance"/>
    <x v="2"/>
    <x v="0"/>
    <x v="26"/>
    <d v="2021-03-13T00:00:00"/>
    <d v="2021-03-13T00:00:00"/>
    <x v="1"/>
    <x v="1"/>
    <d v="2021-04-13T00:00:00"/>
    <n v="629114"/>
    <x v="2"/>
    <s v="B1"/>
    <x v="1"/>
    <s v="Not Verified"/>
    <n v="60000"/>
    <n v="0.19919999999999999"/>
    <n v="257.69"/>
    <n v="9.8799999999999999E-2"/>
    <n v="8000"/>
    <n v="27"/>
    <n v="9277"/>
  </r>
  <r>
    <n v="538889"/>
    <x v="3"/>
    <x v="0"/>
    <x v="4"/>
    <s v="Strategic Reimbursement"/>
    <x v="2"/>
    <x v="0"/>
    <x v="51"/>
    <d v="2021-07-13T00:00:00"/>
    <d v="2021-07-13T00:00:00"/>
    <x v="1"/>
    <x v="1"/>
    <d v="2021-08-13T00:00:00"/>
    <n v="695965"/>
    <x v="2"/>
    <s v="B1"/>
    <x v="1"/>
    <s v="Not Verified"/>
    <n v="55000"/>
    <n v="0.2424"/>
    <n v="194.68"/>
    <n v="0.1038"/>
    <n v="6000"/>
    <n v="31"/>
    <n v="7009"/>
  </r>
  <r>
    <n v="623490"/>
    <x v="16"/>
    <x v="0"/>
    <x v="4"/>
    <s v="Omni Hotels"/>
    <x v="2"/>
    <x v="0"/>
    <x v="41"/>
    <d v="2021-10-15T00:00:00"/>
    <d v="2021-03-13T00:00:00"/>
    <x v="1"/>
    <x v="1"/>
    <d v="2021-04-13T00:00:00"/>
    <n v="799063"/>
    <x v="2"/>
    <s v="B2"/>
    <x v="1"/>
    <s v="Not Verified"/>
    <n v="57996"/>
    <n v="0.18770000000000001"/>
    <n v="319.17"/>
    <n v="9.2499999999999999E-2"/>
    <n v="10000"/>
    <n v="20"/>
    <n v="11384"/>
  </r>
  <r>
    <n v="1001644"/>
    <x v="5"/>
    <x v="0"/>
    <x v="4"/>
    <s v="Federal Aviation Administration"/>
    <x v="2"/>
    <x v="0"/>
    <x v="13"/>
    <d v="2021-07-15T00:00:00"/>
    <d v="2021-12-14T00:00:00"/>
    <x v="1"/>
    <x v="1"/>
    <d v="2022-01-14T00:00:00"/>
    <n v="1227449"/>
    <x v="2"/>
    <s v="B2"/>
    <x v="1"/>
    <s v="Not Verified"/>
    <n v="100000"/>
    <n v="0.14080000000000001"/>
    <n v="325.74"/>
    <n v="0.1065"/>
    <n v="10000"/>
    <n v="12"/>
    <n v="11732"/>
  </r>
  <r>
    <n v="846279"/>
    <x v="3"/>
    <x v="0"/>
    <x v="4"/>
    <s v="American Library Association"/>
    <x v="2"/>
    <x v="0"/>
    <x v="11"/>
    <d v="2021-05-16T00:00:00"/>
    <d v="2021-06-14T00:00:00"/>
    <x v="1"/>
    <x v="1"/>
    <d v="2021-07-14T00:00:00"/>
    <n v="1057655"/>
    <x v="2"/>
    <s v="B2"/>
    <x v="1"/>
    <s v="Not Verified"/>
    <n v="55000"/>
    <n v="0.13400000000000001"/>
    <n v="325.45"/>
    <n v="0.10589999999999999"/>
    <n v="10000"/>
    <n v="37"/>
    <n v="11708"/>
  </r>
  <r>
    <n v="58915"/>
    <x v="1"/>
    <x v="0"/>
    <x v="4"/>
    <s v="QUalcomm Inc"/>
    <x v="2"/>
    <x v="0"/>
    <x v="60"/>
    <d v="2021-03-14T00:00:00"/>
    <d v="2021-04-11T00:00:00"/>
    <x v="1"/>
    <x v="1"/>
    <d v="2021-05-11T00:00:00"/>
    <n v="153417"/>
    <x v="2"/>
    <s v="B3"/>
    <x v="1"/>
    <s v="Not Verified"/>
    <n v="85000"/>
    <n v="8.1000000000000003E-2"/>
    <n v="162.34"/>
    <n v="0.1008"/>
    <n v="7500"/>
    <n v="11"/>
    <n v="5844"/>
  </r>
  <r>
    <n v="553810"/>
    <x v="4"/>
    <x v="0"/>
    <x v="4"/>
    <s v="Johnson Matthey"/>
    <x v="2"/>
    <x v="0"/>
    <x v="43"/>
    <d v="2021-06-12T00:00:00"/>
    <d v="2021-11-11T00:00:00"/>
    <x v="1"/>
    <x v="1"/>
    <d v="2021-12-11T00:00:00"/>
    <n v="713525"/>
    <x v="2"/>
    <s v="B3"/>
    <x v="1"/>
    <s v="Not Verified"/>
    <n v="35000"/>
    <n v="0.1769"/>
    <n v="367.32"/>
    <n v="0.11119999999999999"/>
    <n v="11200"/>
    <n v="31"/>
    <n v="12412"/>
  </r>
  <r>
    <n v="504203"/>
    <x v="1"/>
    <x v="0"/>
    <x v="4"/>
    <s v="AIG"/>
    <x v="2"/>
    <x v="0"/>
    <x v="48"/>
    <d v="2021-03-15T00:00:00"/>
    <d v="2021-06-12T00:00:00"/>
    <x v="1"/>
    <x v="1"/>
    <d v="2021-07-12T00:00:00"/>
    <n v="649110"/>
    <x v="2"/>
    <s v="B3"/>
    <x v="1"/>
    <s v="Not Verified"/>
    <n v="66000"/>
    <n v="0.1585"/>
    <n v="651.20000000000005"/>
    <n v="0.1062"/>
    <n v="20000"/>
    <n v="23"/>
    <n v="23077"/>
  </r>
  <r>
    <n v="1029118"/>
    <x v="22"/>
    <x v="0"/>
    <x v="4"/>
    <s v="Medica Health Insurance"/>
    <x v="2"/>
    <x v="0"/>
    <x v="22"/>
    <d v="2021-11-15T00:00:00"/>
    <d v="2021-01-14T00:00:00"/>
    <x v="1"/>
    <x v="1"/>
    <d v="2021-02-14T00:00:00"/>
    <n v="1258484"/>
    <x v="2"/>
    <s v="B3"/>
    <x v="1"/>
    <s v="Not Verified"/>
    <n v="42000"/>
    <n v="0.19600000000000001"/>
    <n v="291.07"/>
    <n v="0.1171"/>
    <n v="8800"/>
    <n v="27"/>
    <n v="10299"/>
  </r>
  <r>
    <n v="801410"/>
    <x v="4"/>
    <x v="0"/>
    <x v="4"/>
    <s v="Umbria Restaurant"/>
    <x v="2"/>
    <x v="0"/>
    <x v="44"/>
    <d v="2021-05-16T00:00:00"/>
    <d v="2021-01-14T00:00:00"/>
    <x v="1"/>
    <x v="1"/>
    <d v="2021-02-14T00:00:00"/>
    <n v="1006983"/>
    <x v="2"/>
    <s v="B3"/>
    <x v="1"/>
    <s v="Not Verified"/>
    <n v="30000"/>
    <n v="0.17119999999999999"/>
    <n v="261.88"/>
    <n v="0.1099"/>
    <n v="8000"/>
    <n v="17"/>
    <n v="9379"/>
  </r>
  <r>
    <n v="466800"/>
    <x v="7"/>
    <x v="0"/>
    <x v="4"/>
    <s v="webxl systems inc"/>
    <x v="2"/>
    <x v="0"/>
    <x v="24"/>
    <d v="2021-11-11T00:00:00"/>
    <d v="2021-01-11T00:00:00"/>
    <x v="1"/>
    <x v="1"/>
    <d v="2021-02-11T00:00:00"/>
    <n v="586646"/>
    <x v="2"/>
    <s v="B3"/>
    <x v="1"/>
    <s v="Not Verified"/>
    <n v="84000"/>
    <n v="0.12870000000000001"/>
    <n v="430.75"/>
    <n v="0.1183"/>
    <n v="13000"/>
    <n v="22"/>
    <n v="14241"/>
  </r>
  <r>
    <n v="552990"/>
    <x v="25"/>
    <x v="0"/>
    <x v="4"/>
    <s v="Weightpack Inc,"/>
    <x v="2"/>
    <x v="0"/>
    <x v="43"/>
    <d v="2021-09-12T00:00:00"/>
    <d v="2021-09-12T00:00:00"/>
    <x v="1"/>
    <x v="1"/>
    <d v="2021-10-12T00:00:00"/>
    <n v="712532"/>
    <x v="2"/>
    <s v="B4"/>
    <x v="1"/>
    <s v="Not Verified"/>
    <n v="32400"/>
    <n v="0.22520000000000001"/>
    <n v="230.8"/>
    <n v="0.1149"/>
    <n v="7000"/>
    <n v="7"/>
    <n v="8169"/>
  </r>
  <r>
    <n v="299092"/>
    <x v="26"/>
    <x v="0"/>
    <x v="4"/>
    <s v="Kum  and  Go"/>
    <x v="2"/>
    <x v="0"/>
    <x v="35"/>
    <d v="2021-05-16T00:00:00"/>
    <d v="2021-02-10T00:00:00"/>
    <x v="1"/>
    <x v="1"/>
    <d v="2021-03-10T00:00:00"/>
    <n v="299089"/>
    <x v="2"/>
    <s v="B4"/>
    <x v="1"/>
    <s v="Not Verified"/>
    <n v="34138"/>
    <n v="0.15989999999999999"/>
    <n v="389.41"/>
    <n v="0.10390000000000001"/>
    <n v="12000"/>
    <n v="21"/>
    <n v="13680"/>
  </r>
  <r>
    <n v="1035655"/>
    <x v="41"/>
    <x v="0"/>
    <x v="4"/>
    <s v="Internews Network"/>
    <x v="2"/>
    <x v="0"/>
    <x v="22"/>
    <d v="2021-10-13T00:00:00"/>
    <d v="2021-10-13T00:00:00"/>
    <x v="1"/>
    <x v="1"/>
    <d v="2021-11-13T00:00:00"/>
    <n v="1265306"/>
    <x v="2"/>
    <s v="B4"/>
    <x v="1"/>
    <s v="Not Verified"/>
    <n v="50000"/>
    <n v="0.13320000000000001"/>
    <n v="267.33"/>
    <n v="0.1242"/>
    <n v="8000"/>
    <n v="17"/>
    <n v="8999"/>
  </r>
  <r>
    <n v="811558"/>
    <x v="3"/>
    <x v="0"/>
    <x v="4"/>
    <s v="Outsource IT Solutions Group, Inc."/>
    <x v="2"/>
    <x v="0"/>
    <x v="44"/>
    <d v="2021-06-14T00:00:00"/>
    <d v="2021-08-12T00:00:00"/>
    <x v="1"/>
    <x v="1"/>
    <d v="2021-09-12T00:00:00"/>
    <n v="1018606"/>
    <x v="2"/>
    <s v="B4"/>
    <x v="1"/>
    <s v="Not Verified"/>
    <n v="48000"/>
    <n v="0.12820000000000001"/>
    <n v="181.35"/>
    <n v="0.1149"/>
    <n v="5500"/>
    <n v="20"/>
    <n v="6085"/>
  </r>
  <r>
    <n v="1040000"/>
    <x v="9"/>
    <x v="0"/>
    <x v="4"/>
    <s v="Medstar Health"/>
    <x v="2"/>
    <x v="0"/>
    <x v="22"/>
    <d v="2021-10-15T00:00:00"/>
    <d v="2021-12-14T00:00:00"/>
    <x v="1"/>
    <x v="1"/>
    <d v="2022-01-14T00:00:00"/>
    <n v="1269957"/>
    <x v="2"/>
    <s v="B4"/>
    <x v="1"/>
    <s v="Not Verified"/>
    <n v="65000"/>
    <n v="0.1986"/>
    <n v="334.16"/>
    <n v="0.1242"/>
    <n v="10000"/>
    <n v="17"/>
    <n v="12029"/>
  </r>
  <r>
    <n v="738121"/>
    <x v="18"/>
    <x v="0"/>
    <x v="4"/>
    <s v="SUMMIT INN HOTEL"/>
    <x v="2"/>
    <x v="0"/>
    <x v="29"/>
    <d v="2021-09-14T00:00:00"/>
    <d v="2021-10-13T00:00:00"/>
    <x v="1"/>
    <x v="1"/>
    <d v="2021-11-13T00:00:00"/>
    <n v="935434"/>
    <x v="2"/>
    <s v="B4"/>
    <x v="1"/>
    <s v="Not Verified"/>
    <n v="64052"/>
    <n v="0.17949999999999999"/>
    <n v="159.01"/>
    <n v="0.1074"/>
    <n v="4875"/>
    <n v="19"/>
    <n v="5685"/>
  </r>
  <r>
    <n v="365415"/>
    <x v="1"/>
    <x v="0"/>
    <x v="4"/>
    <s v="Social Security"/>
    <x v="2"/>
    <x v="0"/>
    <x v="55"/>
    <d v="2021-06-13T00:00:00"/>
    <d v="2021-12-11T00:00:00"/>
    <x v="1"/>
    <x v="1"/>
    <d v="2022-01-11T00:00:00"/>
    <n v="376440"/>
    <x v="2"/>
    <s v="B5"/>
    <x v="1"/>
    <s v="Not Verified"/>
    <n v="19200"/>
    <n v="9.6299999999999997E-2"/>
    <n v="202.69"/>
    <n v="0.11459999999999999"/>
    <n v="6150"/>
    <n v="7"/>
    <n v="7297"/>
  </r>
  <r>
    <n v="66431"/>
    <x v="31"/>
    <x v="0"/>
    <x v="4"/>
    <s v="Video Monitoring Services"/>
    <x v="2"/>
    <x v="0"/>
    <x v="8"/>
    <d v="2021-03-12T00:00:00"/>
    <d v="2021-03-12T00:00:00"/>
    <x v="1"/>
    <x v="1"/>
    <d v="2021-04-12T00:00:00"/>
    <n v="243540"/>
    <x v="2"/>
    <s v="B5"/>
    <x v="1"/>
    <s v="Not Verified"/>
    <n v="27000"/>
    <n v="0.1"/>
    <n v="84.12"/>
    <n v="0.1221"/>
    <n v="2525"/>
    <n v="8"/>
    <n v="3028"/>
  </r>
  <r>
    <n v="566112"/>
    <x v="29"/>
    <x v="0"/>
    <x v="4"/>
    <s v="Gulf Coast Surgical Center"/>
    <x v="2"/>
    <x v="0"/>
    <x v="47"/>
    <d v="2021-09-13T00:00:00"/>
    <d v="2021-09-13T00:00:00"/>
    <x v="1"/>
    <x v="1"/>
    <d v="2021-10-13T00:00:00"/>
    <n v="728261"/>
    <x v="2"/>
    <s v="B5"/>
    <x v="1"/>
    <s v="Not Verified"/>
    <n v="84000"/>
    <n v="0.16039999999999999"/>
    <n v="497.22"/>
    <n v="0.1186"/>
    <n v="15000"/>
    <n v="17"/>
    <n v="17902"/>
  </r>
  <r>
    <n v="784172"/>
    <x v="4"/>
    <x v="0"/>
    <x v="4"/>
    <m/>
    <x v="2"/>
    <x v="0"/>
    <x v="6"/>
    <d v="2021-01-16T00:00:00"/>
    <d v="2021-07-14T00:00:00"/>
    <x v="1"/>
    <x v="1"/>
    <d v="2021-08-14T00:00:00"/>
    <n v="987356"/>
    <x v="2"/>
    <s v="B5"/>
    <x v="1"/>
    <s v="Not Verified"/>
    <n v="42000"/>
    <n v="0.1671"/>
    <n v="283.95"/>
    <n v="0.11990000000000001"/>
    <n v="8550"/>
    <n v="7"/>
    <n v="10222"/>
  </r>
  <r>
    <n v="721768"/>
    <x v="35"/>
    <x v="0"/>
    <x v="4"/>
    <s v="City of Wichita"/>
    <x v="2"/>
    <x v="0"/>
    <x v="29"/>
    <d v="2021-04-15T00:00:00"/>
    <d v="2021-04-12T00:00:00"/>
    <x v="1"/>
    <x v="1"/>
    <d v="2021-05-12T00:00:00"/>
    <n v="916468"/>
    <x v="2"/>
    <s v="B5"/>
    <x v="1"/>
    <s v="Not Verified"/>
    <n v="42996"/>
    <n v="0.15179999999999999"/>
    <n v="262.33"/>
    <n v="0.1111"/>
    <n v="8000"/>
    <n v="29"/>
    <n v="8770"/>
  </r>
  <r>
    <n v="575315"/>
    <x v="8"/>
    <x v="0"/>
    <x v="4"/>
    <s v="AMSEC LLC"/>
    <x v="2"/>
    <x v="0"/>
    <x v="54"/>
    <d v="2021-01-16T00:00:00"/>
    <d v="2021-09-13T00:00:00"/>
    <x v="1"/>
    <x v="1"/>
    <d v="2021-10-13T00:00:00"/>
    <n v="739996"/>
    <x v="2"/>
    <s v="B5"/>
    <x v="1"/>
    <s v="Not Verified"/>
    <n v="45000"/>
    <n v="0.1133"/>
    <n v="232.04"/>
    <n v="0.1186"/>
    <n v="7000"/>
    <n v="14"/>
    <n v="8354"/>
  </r>
  <r>
    <n v="1052689"/>
    <x v="8"/>
    <x v="0"/>
    <x v="2"/>
    <s v="randa accessories"/>
    <x v="2"/>
    <x v="0"/>
    <x v="12"/>
    <d v="2021-12-14T00:00:00"/>
    <d v="2021-12-14T00:00:00"/>
    <x v="1"/>
    <x v="1"/>
    <d v="2022-01-14T00:00:00"/>
    <n v="1284252"/>
    <x v="2"/>
    <s v="B1"/>
    <x v="1"/>
    <s v="Not Verified"/>
    <n v="90000"/>
    <n v="4.8399999999999999E-2"/>
    <n v="386.7"/>
    <n v="9.9099999999999994E-2"/>
    <n v="12000"/>
    <n v="6"/>
    <n v="13921"/>
  </r>
  <r>
    <n v="635077"/>
    <x v="1"/>
    <x v="0"/>
    <x v="2"/>
    <s v="fountain valley regional hospital"/>
    <x v="2"/>
    <x v="0"/>
    <x v="41"/>
    <d v="2021-09-12T00:00:00"/>
    <d v="2021-10-12T00:00:00"/>
    <x v="1"/>
    <x v="1"/>
    <d v="2021-11-12T00:00:00"/>
    <n v="813545"/>
    <x v="2"/>
    <s v="B1"/>
    <x v="1"/>
    <s v="Not Verified"/>
    <n v="55000"/>
    <n v="7.6100000000000001E-2"/>
    <n v="222.21"/>
    <n v="8.8800000000000004E-2"/>
    <n v="7000"/>
    <n v="21"/>
    <n v="7765"/>
  </r>
  <r>
    <n v="521709"/>
    <x v="3"/>
    <x v="0"/>
    <x v="2"/>
    <s v="Draftfcb Chicago"/>
    <x v="2"/>
    <x v="0"/>
    <x v="51"/>
    <d v="2021-07-10T00:00:00"/>
    <d v="2021-07-10T00:00:00"/>
    <x v="1"/>
    <x v="1"/>
    <d v="2021-08-10T00:00:00"/>
    <n v="674663"/>
    <x v="2"/>
    <s v="B1"/>
    <x v="1"/>
    <s v="Not Verified"/>
    <n v="88000"/>
    <n v="5.6899999999999999E-2"/>
    <n v="422.61"/>
    <n v="0.1038"/>
    <n v="20000"/>
    <n v="16"/>
    <n v="13139"/>
  </r>
  <r>
    <n v="521974"/>
    <x v="1"/>
    <x v="0"/>
    <x v="2"/>
    <s v="San Mateo County"/>
    <x v="2"/>
    <x v="0"/>
    <x v="27"/>
    <d v="2021-03-11T00:00:00"/>
    <d v="2021-03-11T00:00:00"/>
    <x v="1"/>
    <x v="1"/>
    <d v="2021-04-11T00:00:00"/>
    <n v="675105"/>
    <x v="2"/>
    <s v="B1"/>
    <x v="1"/>
    <s v="Not Verified"/>
    <n v="125000"/>
    <n v="5.16E-2"/>
    <n v="373.13"/>
    <n v="0.1038"/>
    <n v="11500"/>
    <n v="90"/>
    <n v="12189"/>
  </r>
  <r>
    <n v="991766"/>
    <x v="5"/>
    <x v="0"/>
    <x v="2"/>
    <s v="Valencia College"/>
    <x v="2"/>
    <x v="0"/>
    <x v="13"/>
    <d v="2021-05-16T00:00:00"/>
    <d v="2021-09-13T00:00:00"/>
    <x v="1"/>
    <x v="1"/>
    <d v="2021-10-13T00:00:00"/>
    <n v="1215801"/>
    <x v="2"/>
    <s v="B2"/>
    <x v="1"/>
    <s v="Not Verified"/>
    <n v="44640"/>
    <n v="0.2427"/>
    <n v="293.16000000000003"/>
    <n v="0.1065"/>
    <n v="9000"/>
    <n v="36"/>
    <n v="10294"/>
  </r>
  <r>
    <n v="400097"/>
    <x v="1"/>
    <x v="0"/>
    <x v="2"/>
    <s v="PMZ"/>
    <x v="2"/>
    <x v="0"/>
    <x v="28"/>
    <d v="2021-05-16T00:00:00"/>
    <d v="2021-05-12T00:00:00"/>
    <x v="1"/>
    <x v="1"/>
    <d v="2021-06-12T00:00:00"/>
    <n v="443279"/>
    <x v="2"/>
    <s v="B2"/>
    <x v="1"/>
    <s v="Not Verified"/>
    <n v="25000"/>
    <n v="0.18820000000000001"/>
    <n v="279.33999999999997"/>
    <n v="0.11260000000000001"/>
    <n v="8500"/>
    <n v="7"/>
    <n v="10056"/>
  </r>
  <r>
    <n v="452391"/>
    <x v="1"/>
    <x v="0"/>
    <x v="2"/>
    <s v="Siemens"/>
    <x v="2"/>
    <x v="0"/>
    <x v="32"/>
    <d v="2021-05-16T00:00:00"/>
    <d v="2021-07-11T00:00:00"/>
    <x v="1"/>
    <x v="1"/>
    <d v="2021-08-11T00:00:00"/>
    <n v="558327"/>
    <x v="2"/>
    <s v="B2"/>
    <x v="1"/>
    <s v="Not Verified"/>
    <n v="70000"/>
    <n v="6.8400000000000002E-2"/>
    <n v="659.37"/>
    <n v="0.1148"/>
    <n v="20000"/>
    <n v="24"/>
    <n v="22926"/>
  </r>
  <r>
    <n v="501659"/>
    <x v="23"/>
    <x v="0"/>
    <x v="2"/>
    <s v="EnCana"/>
    <x v="2"/>
    <x v="0"/>
    <x v="48"/>
    <d v="2021-03-12T00:00:00"/>
    <d v="2021-02-12T00:00:00"/>
    <x v="1"/>
    <x v="1"/>
    <d v="2021-03-12T00:00:00"/>
    <n v="644877"/>
    <x v="2"/>
    <s v="B3"/>
    <x v="1"/>
    <s v="Not Verified"/>
    <n v="70000"/>
    <n v="7.5600000000000001E-2"/>
    <n v="293.04000000000002"/>
    <n v="0.1062"/>
    <n v="9000"/>
    <n v="10"/>
    <n v="10289"/>
  </r>
  <r>
    <n v="1028635"/>
    <x v="5"/>
    <x v="0"/>
    <x v="2"/>
    <s v="Manatee memorial hospital"/>
    <x v="2"/>
    <x v="0"/>
    <x v="22"/>
    <d v="2021-05-16T00:00:00"/>
    <d v="2021-05-12T00:00:00"/>
    <x v="1"/>
    <x v="1"/>
    <d v="2021-06-12T00:00:00"/>
    <n v="1257989"/>
    <x v="2"/>
    <s v="B3"/>
    <x v="1"/>
    <s v="Not Verified"/>
    <n v="52000"/>
    <n v="0.1807"/>
    <n v="119.08"/>
    <n v="0.1171"/>
    <n v="3600"/>
    <n v="31"/>
    <n v="3767"/>
  </r>
  <r>
    <n v="452850"/>
    <x v="18"/>
    <x v="0"/>
    <x v="2"/>
    <s v="Diopsys, Inc."/>
    <x v="2"/>
    <x v="0"/>
    <x v="15"/>
    <d v="2021-06-14T00:00:00"/>
    <d v="2021-11-12T00:00:00"/>
    <x v="1"/>
    <x v="1"/>
    <d v="2021-12-12T00:00:00"/>
    <n v="559343"/>
    <x v="2"/>
    <s v="B3"/>
    <x v="1"/>
    <s v="Not Verified"/>
    <n v="43000"/>
    <n v="0.2379"/>
    <n v="115.97"/>
    <n v="0.1183"/>
    <n v="3500"/>
    <n v="10"/>
    <n v="4175"/>
  </r>
  <r>
    <n v="746901"/>
    <x v="8"/>
    <x v="0"/>
    <x v="2"/>
    <s v="vintage real estate services"/>
    <x v="2"/>
    <x v="0"/>
    <x v="25"/>
    <d v="2021-06-14T00:00:00"/>
    <d v="2021-06-14T00:00:00"/>
    <x v="1"/>
    <x v="1"/>
    <d v="2021-07-14T00:00:00"/>
    <n v="945716"/>
    <x v="2"/>
    <s v="B4"/>
    <x v="1"/>
    <s v="Not Verified"/>
    <n v="46000"/>
    <n v="7.3300000000000004E-2"/>
    <n v="197.83"/>
    <n v="0.1149"/>
    <n v="6000"/>
    <n v="29"/>
    <n v="7122"/>
  </r>
  <r>
    <n v="514681"/>
    <x v="1"/>
    <x v="0"/>
    <x v="2"/>
    <s v="DriveCam"/>
    <x v="2"/>
    <x v="0"/>
    <x v="27"/>
    <d v="2021-03-13T00:00:00"/>
    <d v="2021-03-13T00:00:00"/>
    <x v="1"/>
    <x v="1"/>
    <d v="2021-04-13T00:00:00"/>
    <n v="665303"/>
    <x v="2"/>
    <s v="B4"/>
    <x v="1"/>
    <s v="Not Verified"/>
    <n v="60000"/>
    <n v="0.21360000000000001"/>
    <n v="254.52"/>
    <n v="0.1099"/>
    <n v="12000"/>
    <n v="10"/>
    <n v="9156"/>
  </r>
  <r>
    <n v="443475"/>
    <x v="1"/>
    <x v="0"/>
    <x v="2"/>
    <s v="Gap Inc"/>
    <x v="2"/>
    <x v="0"/>
    <x v="52"/>
    <d v="2021-07-10T00:00:00"/>
    <d v="2021-07-10T00:00:00"/>
    <x v="1"/>
    <x v="1"/>
    <d v="2021-08-10T00:00:00"/>
    <n v="539660"/>
    <x v="2"/>
    <s v="B4"/>
    <x v="1"/>
    <s v="Not Verified"/>
    <n v="110000"/>
    <n v="8.2299999999999998E-2"/>
    <n v="599.4"/>
    <n v="0.12180000000000001"/>
    <n v="18000"/>
    <n v="14"/>
    <n v="19489"/>
  </r>
  <r>
    <n v="740858"/>
    <x v="8"/>
    <x v="0"/>
    <x v="2"/>
    <s v="GG Group"/>
    <x v="2"/>
    <x v="0"/>
    <x v="29"/>
    <d v="2021-05-14T00:00:00"/>
    <d v="2021-05-14T00:00:00"/>
    <x v="1"/>
    <x v="1"/>
    <d v="2021-06-14T00:00:00"/>
    <n v="938635"/>
    <x v="2"/>
    <s v="B4"/>
    <x v="1"/>
    <s v="Not Verified"/>
    <n v="50000"/>
    <n v="5.21E-2"/>
    <n v="237.4"/>
    <n v="0.1149"/>
    <n v="7200"/>
    <n v="10"/>
    <n v="8546"/>
  </r>
  <r>
    <n v="475784"/>
    <x v="10"/>
    <x v="0"/>
    <x v="2"/>
    <s v="General Casualty Insurance"/>
    <x v="2"/>
    <x v="0"/>
    <x v="24"/>
    <d v="2021-05-16T00:00:00"/>
    <d v="2021-03-12T00:00:00"/>
    <x v="1"/>
    <x v="1"/>
    <d v="2021-04-12T00:00:00"/>
    <n v="602478"/>
    <x v="2"/>
    <s v="B4"/>
    <x v="1"/>
    <s v="Not Verified"/>
    <n v="45400"/>
    <n v="1.4999999999999999E-2"/>
    <n v="499.5"/>
    <n v="0.12180000000000001"/>
    <n v="15000"/>
    <n v="18"/>
    <n v="17662"/>
  </r>
  <r>
    <n v="347271"/>
    <x v="1"/>
    <x v="0"/>
    <x v="2"/>
    <s v="University of California"/>
    <x v="2"/>
    <x v="0"/>
    <x v="56"/>
    <d v="2021-01-13T00:00:00"/>
    <d v="2021-07-10T00:00:00"/>
    <x v="1"/>
    <x v="1"/>
    <d v="2021-08-10T00:00:00"/>
    <n v="347748"/>
    <x v="2"/>
    <s v="B4"/>
    <x v="1"/>
    <s v="Not Verified"/>
    <n v="35324"/>
    <n v="0.18990000000000001"/>
    <n v="153.33000000000001"/>
    <n v="0.10390000000000001"/>
    <n v="6000"/>
    <n v="13"/>
    <n v="5435"/>
  </r>
  <r>
    <n v="762000"/>
    <x v="25"/>
    <x v="0"/>
    <x v="2"/>
    <s v="Anderson Orthopedic Clinic"/>
    <x v="2"/>
    <x v="0"/>
    <x v="25"/>
    <d v="2021-05-16T00:00:00"/>
    <d v="2021-11-13T00:00:00"/>
    <x v="1"/>
    <x v="1"/>
    <d v="2021-12-13T00:00:00"/>
    <n v="962494"/>
    <x v="2"/>
    <s v="B5"/>
    <x v="1"/>
    <s v="Not Verified"/>
    <n v="62400"/>
    <n v="0.12790000000000001"/>
    <n v="498.15"/>
    <n v="0.11990000000000001"/>
    <n v="15000"/>
    <n v="13"/>
    <n v="17800"/>
  </r>
  <r>
    <n v="774013"/>
    <x v="34"/>
    <x v="0"/>
    <x v="5"/>
    <s v="TCBY"/>
    <x v="2"/>
    <x v="0"/>
    <x v="6"/>
    <d v="2021-02-15T00:00:00"/>
    <d v="2021-06-14T00:00:00"/>
    <x v="1"/>
    <x v="1"/>
    <d v="2021-07-14T00:00:00"/>
    <n v="976107"/>
    <x v="2"/>
    <s v="B1"/>
    <x v="1"/>
    <s v="Not Verified"/>
    <n v="9840"/>
    <n v="0.22559999999999999"/>
    <n v="56.46"/>
    <n v="9.9900000000000003E-2"/>
    <n v="1750"/>
    <n v="6"/>
    <n v="2033"/>
  </r>
  <r>
    <n v="1001953"/>
    <x v="23"/>
    <x v="0"/>
    <x v="5"/>
    <s v="Tetra Tech"/>
    <x v="2"/>
    <x v="0"/>
    <x v="13"/>
    <d v="2021-05-16T00:00:00"/>
    <d v="2021-09-13T00:00:00"/>
    <x v="1"/>
    <x v="1"/>
    <d v="2021-10-13T00:00:00"/>
    <n v="1228161"/>
    <x v="2"/>
    <s v="B1"/>
    <x v="1"/>
    <s v="Not Verified"/>
    <n v="58000"/>
    <n v="6.4100000000000004E-2"/>
    <n v="386.7"/>
    <n v="9.9099999999999994E-2"/>
    <n v="12000"/>
    <n v="12"/>
    <n v="13586"/>
  </r>
  <r>
    <n v="401530"/>
    <x v="19"/>
    <x v="0"/>
    <x v="5"/>
    <s v="Cleveland Clinic"/>
    <x v="2"/>
    <x v="0"/>
    <x v="28"/>
    <d v="2021-05-12T00:00:00"/>
    <d v="2021-06-12T00:00:00"/>
    <x v="1"/>
    <x v="1"/>
    <d v="2021-07-12T00:00:00"/>
    <n v="445659"/>
    <x v="2"/>
    <s v="B1"/>
    <x v="1"/>
    <s v="Not Verified"/>
    <n v="32890"/>
    <n v="0.24879999999999999"/>
    <n v="327.14"/>
    <n v="0.1095"/>
    <n v="10000"/>
    <n v="21"/>
    <n v="11777"/>
  </r>
  <r>
    <n v="451833"/>
    <x v="1"/>
    <x v="0"/>
    <x v="5"/>
    <s v="BCBG Max Azria Group"/>
    <x v="2"/>
    <x v="0"/>
    <x v="15"/>
    <d v="2021-07-15T00:00:00"/>
    <d v="2021-11-12T00:00:00"/>
    <x v="1"/>
    <x v="1"/>
    <d v="2021-12-12T00:00:00"/>
    <n v="557078"/>
    <x v="2"/>
    <s v="B1"/>
    <x v="1"/>
    <s v="Not Verified"/>
    <n v="54586"/>
    <n v="0.1983"/>
    <n v="623.27"/>
    <n v="0.1114"/>
    <n v="19000"/>
    <n v="19"/>
    <n v="22439"/>
  </r>
  <r>
    <n v="887394"/>
    <x v="2"/>
    <x v="0"/>
    <x v="5"/>
    <s v="SWS REDISTRIBUTION COMPANY"/>
    <x v="2"/>
    <x v="0"/>
    <x v="10"/>
    <d v="2021-03-15T00:00:00"/>
    <d v="2021-10-14T00:00:00"/>
    <x v="1"/>
    <x v="1"/>
    <d v="2021-11-14T00:00:00"/>
    <n v="1103542"/>
    <x v="2"/>
    <s v="B2"/>
    <x v="1"/>
    <s v="Not Verified"/>
    <n v="31000"/>
    <n v="0.2102"/>
    <n v="407.17"/>
    <n v="0.1065"/>
    <n v="12500"/>
    <n v="8"/>
    <n v="14658"/>
  </r>
  <r>
    <n v="733721"/>
    <x v="18"/>
    <x v="0"/>
    <x v="5"/>
    <s v="lowes home improvment"/>
    <x v="2"/>
    <x v="0"/>
    <x v="25"/>
    <d v="2021-07-12T00:00:00"/>
    <d v="2021-07-12T00:00:00"/>
    <x v="1"/>
    <x v="1"/>
    <d v="2021-08-12T00:00:00"/>
    <n v="930114"/>
    <x v="2"/>
    <s v="B2"/>
    <x v="1"/>
    <s v="Not Verified"/>
    <n v="35000"/>
    <n v="0.1893"/>
    <n v="146.46"/>
    <n v="0.10589999999999999"/>
    <n v="4500"/>
    <n v="10"/>
    <n v="4932"/>
  </r>
  <r>
    <n v="1052618"/>
    <x v="22"/>
    <x v="0"/>
    <x v="5"/>
    <s v="RGIS"/>
    <x v="2"/>
    <x v="0"/>
    <x v="12"/>
    <d v="2021-05-16T00:00:00"/>
    <d v="2021-12-14T00:00:00"/>
    <x v="1"/>
    <x v="1"/>
    <d v="2022-01-14T00:00:00"/>
    <n v="1284176"/>
    <x v="2"/>
    <s v="B2"/>
    <x v="1"/>
    <s v="Not Verified"/>
    <n v="38000"/>
    <n v="0.16830000000000001"/>
    <n v="260.58999999999997"/>
    <n v="0.1065"/>
    <n v="8000"/>
    <n v="18"/>
    <n v="9381"/>
  </r>
  <r>
    <n v="784594"/>
    <x v="19"/>
    <x v="0"/>
    <x v="5"/>
    <s v="NineSigma, Inc."/>
    <x v="2"/>
    <x v="0"/>
    <x v="6"/>
    <d v="2021-07-14T00:00:00"/>
    <d v="2021-07-14T00:00:00"/>
    <x v="1"/>
    <x v="1"/>
    <d v="2021-08-14T00:00:00"/>
    <n v="987822"/>
    <x v="2"/>
    <s v="B3"/>
    <x v="1"/>
    <s v="Not Verified"/>
    <n v="42000"/>
    <n v="0.21310000000000001"/>
    <n v="491.01"/>
    <n v="0.1099"/>
    <n v="15000"/>
    <n v="8"/>
    <n v="17676"/>
  </r>
  <r>
    <n v="914377"/>
    <x v="3"/>
    <x v="0"/>
    <x v="5"/>
    <s v="ihop"/>
    <x v="2"/>
    <x v="0"/>
    <x v="22"/>
    <d v="2021-03-16T00:00:00"/>
    <d v="2021-12-14T00:00:00"/>
    <x v="1"/>
    <x v="1"/>
    <d v="2022-01-14T00:00:00"/>
    <n v="1134928"/>
    <x v="2"/>
    <s v="B3"/>
    <x v="1"/>
    <s v="Not Verified"/>
    <n v="30000"/>
    <n v="0.11799999999999999"/>
    <n v="238.15"/>
    <n v="0.1171"/>
    <n v="7200"/>
    <n v="12"/>
    <n v="8573"/>
  </r>
  <r>
    <n v="491581"/>
    <x v="2"/>
    <x v="0"/>
    <x v="5"/>
    <s v="HNTB Corporation"/>
    <x v="2"/>
    <x v="0"/>
    <x v="26"/>
    <d v="2021-05-16T00:00:00"/>
    <d v="2021-03-13T00:00:00"/>
    <x v="1"/>
    <x v="1"/>
    <d v="2021-04-13T00:00:00"/>
    <n v="628255"/>
    <x v="2"/>
    <s v="B3"/>
    <x v="1"/>
    <s v="Not Verified"/>
    <n v="52582"/>
    <n v="0.105"/>
    <n v="276.76"/>
    <n v="0.1062"/>
    <n v="8500"/>
    <n v="18"/>
    <n v="9964"/>
  </r>
  <r>
    <n v="507097"/>
    <x v="37"/>
    <x v="0"/>
    <x v="5"/>
    <s v="Sony Electronics"/>
    <x v="2"/>
    <x v="0"/>
    <x v="48"/>
    <d v="2021-05-12T00:00:00"/>
    <d v="2021-05-12T00:00:00"/>
    <x v="1"/>
    <x v="1"/>
    <d v="2021-06-12T00:00:00"/>
    <n v="653912"/>
    <x v="2"/>
    <s v="B3"/>
    <x v="1"/>
    <s v="Not Verified"/>
    <n v="75000"/>
    <n v="0.15920000000000001"/>
    <n v="716.32"/>
    <n v="0.1062"/>
    <n v="22000"/>
    <n v="31"/>
    <n v="25313"/>
  </r>
  <r>
    <n v="480536"/>
    <x v="8"/>
    <x v="0"/>
    <x v="5"/>
    <s v="Board Of Education"/>
    <x v="2"/>
    <x v="0"/>
    <x v="24"/>
    <d v="2021-05-12T00:00:00"/>
    <d v="2021-04-12T00:00:00"/>
    <x v="1"/>
    <x v="1"/>
    <d v="2021-05-12T00:00:00"/>
    <n v="610908"/>
    <x v="2"/>
    <s v="B3"/>
    <x v="1"/>
    <s v="Not Verified"/>
    <n v="62000"/>
    <n v="0.18290000000000001"/>
    <n v="227.92"/>
    <n v="0.1062"/>
    <n v="7000"/>
    <n v="37"/>
    <n v="8098"/>
  </r>
  <r>
    <n v="713782"/>
    <x v="29"/>
    <x v="0"/>
    <x v="5"/>
    <s v="Global Data Systems"/>
    <x v="2"/>
    <x v="0"/>
    <x v="42"/>
    <d v="2021-01-16T00:00:00"/>
    <d v="2021-03-12T00:00:00"/>
    <x v="1"/>
    <x v="1"/>
    <d v="2021-04-12T00:00:00"/>
    <n v="907081"/>
    <x v="2"/>
    <s v="B4"/>
    <x v="1"/>
    <s v="Not Verified"/>
    <n v="38000"/>
    <n v="0.18690000000000001"/>
    <n v="169.61"/>
    <n v="0.1074"/>
    <n v="5200"/>
    <n v="6"/>
    <n v="5650"/>
  </r>
  <r>
    <n v="791801"/>
    <x v="2"/>
    <x v="0"/>
    <x v="5"/>
    <s v="Safebit Solutions Inc"/>
    <x v="2"/>
    <x v="0"/>
    <x v="6"/>
    <d v="2021-05-16T00:00:00"/>
    <d v="2021-07-13T00:00:00"/>
    <x v="1"/>
    <x v="1"/>
    <d v="2021-08-13T00:00:00"/>
    <n v="996162"/>
    <x v="2"/>
    <s v="B4"/>
    <x v="1"/>
    <s v="Not Verified"/>
    <n v="75000"/>
    <n v="0.161"/>
    <n v="164.86"/>
    <n v="0.1149"/>
    <n v="5000"/>
    <n v="8"/>
    <n v="5818"/>
  </r>
  <r>
    <n v="421555"/>
    <x v="16"/>
    <x v="0"/>
    <x v="5"/>
    <s v="Pfizer Inc."/>
    <x v="2"/>
    <x v="0"/>
    <x v="30"/>
    <d v="2021-12-15T00:00:00"/>
    <d v="2021-05-11T00:00:00"/>
    <x v="1"/>
    <x v="1"/>
    <d v="2021-06-11T00:00:00"/>
    <n v="495589"/>
    <x v="2"/>
    <s v="B4"/>
    <x v="1"/>
    <s v="Not Verified"/>
    <n v="89000"/>
    <n v="0.12089999999999999"/>
    <n v="636.75"/>
    <n v="0.11890000000000001"/>
    <n v="19200"/>
    <n v="24"/>
    <n v="22294"/>
  </r>
  <r>
    <n v="880789"/>
    <x v="1"/>
    <x v="0"/>
    <x v="5"/>
    <s v="Highdata Software"/>
    <x v="2"/>
    <x v="0"/>
    <x v="10"/>
    <d v="2021-04-16T00:00:00"/>
    <d v="2021-10-14T00:00:00"/>
    <x v="1"/>
    <x v="1"/>
    <d v="2021-11-14T00:00:00"/>
    <n v="1095871"/>
    <x v="2"/>
    <s v="B4"/>
    <x v="1"/>
    <s v="Not Verified"/>
    <n v="72000"/>
    <n v="9.0800000000000006E-2"/>
    <n v="200.5"/>
    <n v="0.1242"/>
    <n v="6000"/>
    <n v="16"/>
    <n v="7220"/>
  </r>
  <r>
    <n v="475255"/>
    <x v="1"/>
    <x v="0"/>
    <x v="5"/>
    <s v="datastream"/>
    <x v="2"/>
    <x v="0"/>
    <x v="24"/>
    <d v="2021-05-16T00:00:00"/>
    <d v="2021-11-10T00:00:00"/>
    <x v="1"/>
    <x v="1"/>
    <d v="2021-12-10T00:00:00"/>
    <n v="601498"/>
    <x v="2"/>
    <s v="B5"/>
    <x v="1"/>
    <s v="Not Verified"/>
    <n v="55000"/>
    <n v="2.7099999999999999E-2"/>
    <n v="669.33"/>
    <n v="0.12529999999999999"/>
    <n v="20000"/>
    <n v="10"/>
    <n v="21536"/>
  </r>
  <r>
    <n v="612371"/>
    <x v="17"/>
    <x v="0"/>
    <x v="5"/>
    <s v="Noble Systems"/>
    <x v="2"/>
    <x v="0"/>
    <x v="49"/>
    <d v="2021-09-11T00:00:00"/>
    <d v="2021-09-11T00:00:00"/>
    <x v="1"/>
    <x v="1"/>
    <d v="2021-10-11T00:00:00"/>
    <n v="785244"/>
    <x v="2"/>
    <s v="B5"/>
    <x v="1"/>
    <s v="Not Verified"/>
    <n v="42000"/>
    <n v="0.1754"/>
    <n v="356.81"/>
    <n v="0.1036"/>
    <n v="11000"/>
    <n v="5"/>
    <n v="11655"/>
  </r>
  <r>
    <n v="746780"/>
    <x v="1"/>
    <x v="0"/>
    <x v="5"/>
    <s v="Valley Lahvosh Baking Company"/>
    <x v="2"/>
    <x v="0"/>
    <x v="25"/>
    <d v="2021-05-16T00:00:00"/>
    <d v="2021-07-12T00:00:00"/>
    <x v="1"/>
    <x v="1"/>
    <d v="2021-08-12T00:00:00"/>
    <n v="945582"/>
    <x v="2"/>
    <s v="B5"/>
    <x v="1"/>
    <s v="Not Verified"/>
    <n v="27048"/>
    <n v="7.0099999999999996E-2"/>
    <n v="116.24"/>
    <n v="0.11990000000000001"/>
    <n v="3500"/>
    <n v="11"/>
    <n v="3784"/>
  </r>
  <r>
    <n v="723436"/>
    <x v="8"/>
    <x v="0"/>
    <x v="5"/>
    <s v="nbc"/>
    <x v="2"/>
    <x v="0"/>
    <x v="25"/>
    <d v="2021-05-16T00:00:00"/>
    <d v="2021-09-12T00:00:00"/>
    <x v="1"/>
    <x v="1"/>
    <d v="2021-10-12T00:00:00"/>
    <n v="918374"/>
    <x v="2"/>
    <s v="B5"/>
    <x v="1"/>
    <s v="Not Verified"/>
    <n v="70000"/>
    <n v="4.4900000000000002E-2"/>
    <n v="265.68"/>
    <n v="0.11990000000000001"/>
    <n v="8000"/>
    <n v="21"/>
    <n v="8905"/>
  </r>
  <r>
    <n v="468378"/>
    <x v="4"/>
    <x v="0"/>
    <x v="5"/>
    <s v="one2one computer services inc."/>
    <x v="2"/>
    <x v="0"/>
    <x v="31"/>
    <d v="2021-05-16T00:00:00"/>
    <d v="2021-01-13T00:00:00"/>
    <x v="1"/>
    <x v="1"/>
    <d v="2021-02-13T00:00:00"/>
    <n v="589833"/>
    <x v="2"/>
    <s v="B5"/>
    <x v="1"/>
    <s v="Not Verified"/>
    <n v="40934.400000000001"/>
    <n v="0.17380000000000001"/>
    <n v="686.06"/>
    <n v="0.12529999999999999"/>
    <n v="20500"/>
    <n v="10"/>
    <n v="24698"/>
  </r>
  <r>
    <n v="505254"/>
    <x v="38"/>
    <x v="0"/>
    <x v="5"/>
    <s v="First Baptist Church Colbert Heights"/>
    <x v="2"/>
    <x v="0"/>
    <x v="48"/>
    <d v="2021-03-16T00:00:00"/>
    <d v="2021-08-11T00:00:00"/>
    <x v="1"/>
    <x v="1"/>
    <d v="2021-09-11T00:00:00"/>
    <n v="650957"/>
    <x v="2"/>
    <s v="B5"/>
    <x v="1"/>
    <s v="Not Verified"/>
    <n v="58600"/>
    <n v="0.24660000000000001"/>
    <n v="748.73"/>
    <n v="0.11360000000000001"/>
    <n v="22750"/>
    <n v="37"/>
    <n v="25429"/>
  </r>
  <r>
    <n v="490429"/>
    <x v="8"/>
    <x v="0"/>
    <x v="5"/>
    <s v="Greystone &amp; Co."/>
    <x v="2"/>
    <x v="0"/>
    <x v="26"/>
    <d v="2021-03-13T00:00:00"/>
    <d v="2021-03-13T00:00:00"/>
    <x v="1"/>
    <x v="1"/>
    <d v="2021-04-13T00:00:00"/>
    <n v="626189"/>
    <x v="2"/>
    <s v="B5"/>
    <x v="1"/>
    <s v="Not Verified"/>
    <n v="200000"/>
    <n v="8.0799999999999997E-2"/>
    <n v="493.67"/>
    <n v="0.11360000000000001"/>
    <n v="15000"/>
    <n v="11"/>
    <n v="17773"/>
  </r>
  <r>
    <n v="966184"/>
    <x v="1"/>
    <x v="0"/>
    <x v="5"/>
    <s v="original roadhouse grill"/>
    <x v="2"/>
    <x v="0"/>
    <x v="10"/>
    <d v="2021-04-16T00:00:00"/>
    <d v="2021-10-14T00:00:00"/>
    <x v="1"/>
    <x v="1"/>
    <d v="2021-11-14T00:00:00"/>
    <n v="1186845"/>
    <x v="2"/>
    <s v="B5"/>
    <x v="1"/>
    <s v="Not Verified"/>
    <n v="38400"/>
    <n v="9.6299999999999997E-2"/>
    <n v="73.8"/>
    <n v="0.12690000000000001"/>
    <n v="2200"/>
    <n v="15"/>
    <n v="2657"/>
  </r>
  <r>
    <n v="465141"/>
    <x v="25"/>
    <x v="0"/>
    <x v="5"/>
    <s v="sprint"/>
    <x v="2"/>
    <x v="0"/>
    <x v="31"/>
    <d v="2021-09-14T00:00:00"/>
    <d v="2021-01-13T00:00:00"/>
    <x v="1"/>
    <x v="1"/>
    <d v="2021-02-13T00:00:00"/>
    <n v="583433"/>
    <x v="2"/>
    <s v="B5"/>
    <x v="1"/>
    <s v="Not Verified"/>
    <n v="60000"/>
    <n v="4.1200000000000001E-2"/>
    <n v="66.94"/>
    <n v="0.12529999999999999"/>
    <n v="2000"/>
    <n v="23"/>
    <n v="2410"/>
  </r>
  <r>
    <n v="447361"/>
    <x v="23"/>
    <x v="0"/>
    <x v="5"/>
    <s v="Colorado Ballet"/>
    <x v="2"/>
    <x v="0"/>
    <x v="15"/>
    <d v="2021-04-13T00:00:00"/>
    <d v="2021-10-12T00:00:00"/>
    <x v="1"/>
    <x v="1"/>
    <d v="2021-11-12T00:00:00"/>
    <n v="547955"/>
    <x v="2"/>
    <s v="B5"/>
    <x v="1"/>
    <s v="Not Verified"/>
    <n v="47004"/>
    <n v="0.22900000000000001"/>
    <n v="267.74"/>
    <n v="0.12529999999999999"/>
    <n v="8000"/>
    <n v="21"/>
    <n v="9638"/>
  </r>
  <r>
    <n v="557688"/>
    <x v="3"/>
    <x v="0"/>
    <x v="7"/>
    <s v="NCO Credit Services"/>
    <x v="2"/>
    <x v="0"/>
    <x v="47"/>
    <d v="2021-11-15T00:00:00"/>
    <d v="2021-05-12T00:00:00"/>
    <x v="1"/>
    <x v="1"/>
    <d v="2021-06-12T00:00:00"/>
    <n v="718010"/>
    <x v="2"/>
    <s v="B1"/>
    <x v="1"/>
    <s v="Not Verified"/>
    <n v="15120"/>
    <n v="0.13100000000000001"/>
    <n v="98.96"/>
    <n v="0.1038"/>
    <n v="3050"/>
    <n v="7"/>
    <n v="3465"/>
  </r>
  <r>
    <n v="1038094"/>
    <x v="3"/>
    <x v="0"/>
    <x v="7"/>
    <s v="FIS Global"/>
    <x v="2"/>
    <x v="0"/>
    <x v="22"/>
    <d v="2021-09-15T00:00:00"/>
    <d v="2021-07-14T00:00:00"/>
    <x v="1"/>
    <x v="1"/>
    <d v="2021-08-14T00:00:00"/>
    <n v="1268007"/>
    <x v="2"/>
    <s v="B1"/>
    <x v="1"/>
    <s v="Not Verified"/>
    <n v="80000"/>
    <n v="0.20050000000000001"/>
    <n v="322.25"/>
    <n v="9.9099999999999994E-2"/>
    <n v="10000"/>
    <n v="13"/>
    <n v="11562"/>
  </r>
  <r>
    <n v="450981"/>
    <x v="3"/>
    <x v="0"/>
    <x v="7"/>
    <s v="Dr McDermott Terrence S"/>
    <x v="2"/>
    <x v="0"/>
    <x v="15"/>
    <d v="2021-02-12T00:00:00"/>
    <d v="2021-02-12T00:00:00"/>
    <x v="1"/>
    <x v="1"/>
    <d v="2021-03-12T00:00:00"/>
    <n v="555251"/>
    <x v="2"/>
    <s v="B1"/>
    <x v="1"/>
    <s v="Not Verified"/>
    <n v="30000"/>
    <n v="0.02"/>
    <n v="647.87"/>
    <n v="0.1114"/>
    <n v="19750"/>
    <n v="23"/>
    <n v="23063"/>
  </r>
  <r>
    <n v="840280"/>
    <x v="3"/>
    <x v="0"/>
    <x v="7"/>
    <s v="knauz motors"/>
    <x v="2"/>
    <x v="0"/>
    <x v="11"/>
    <d v="2021-07-14T00:00:00"/>
    <d v="2021-08-14T00:00:00"/>
    <x v="1"/>
    <x v="1"/>
    <d v="2021-09-14T00:00:00"/>
    <n v="1050636"/>
    <x v="2"/>
    <s v="B2"/>
    <x v="1"/>
    <s v="Not Verified"/>
    <n v="32000"/>
    <n v="0.2021"/>
    <n v="156.22"/>
    <n v="0.10589999999999999"/>
    <n v="4800"/>
    <n v="11"/>
    <n v="5624"/>
  </r>
  <r>
    <n v="865936"/>
    <x v="5"/>
    <x v="0"/>
    <x v="7"/>
    <s v="Stardust Video &amp; Coffee"/>
    <x v="2"/>
    <x v="0"/>
    <x v="11"/>
    <d v="2021-05-14T00:00:00"/>
    <d v="2021-05-14T00:00:00"/>
    <x v="1"/>
    <x v="1"/>
    <d v="2021-06-14T00:00:00"/>
    <n v="1079335"/>
    <x v="2"/>
    <s v="B2"/>
    <x v="1"/>
    <s v="Not Verified"/>
    <n v="28550"/>
    <n v="0.17860000000000001"/>
    <n v="130.18"/>
    <n v="0.10589999999999999"/>
    <n v="4000"/>
    <n v="18"/>
    <n v="4675"/>
  </r>
  <r>
    <n v="511358"/>
    <x v="8"/>
    <x v="0"/>
    <x v="7"/>
    <s v="NYU School of Medicine"/>
    <x v="2"/>
    <x v="0"/>
    <x v="27"/>
    <d v="2021-04-16T00:00:00"/>
    <d v="2021-05-13T00:00:00"/>
    <x v="1"/>
    <x v="1"/>
    <d v="2021-06-13T00:00:00"/>
    <n v="660510"/>
    <x v="2"/>
    <s v="B2"/>
    <x v="1"/>
    <s v="Not Verified"/>
    <n v="60000"/>
    <n v="4.4600000000000001E-2"/>
    <n v="712.47"/>
    <n v="0.10249999999999999"/>
    <n v="22000"/>
    <n v="27"/>
    <n v="25492"/>
  </r>
  <r>
    <n v="453023"/>
    <x v="0"/>
    <x v="0"/>
    <x v="7"/>
    <s v="United States Army"/>
    <x v="2"/>
    <x v="0"/>
    <x v="32"/>
    <d v="2021-07-13T00:00:00"/>
    <d v="2021-10-11T00:00:00"/>
    <x v="1"/>
    <x v="1"/>
    <d v="2021-11-11T00:00:00"/>
    <n v="559662"/>
    <x v="2"/>
    <s v="B3"/>
    <x v="1"/>
    <s v="Not Verified"/>
    <n v="55000"/>
    <n v="0.127"/>
    <n v="563.28"/>
    <n v="0.1183"/>
    <n v="17000"/>
    <n v="13"/>
    <n v="19981"/>
  </r>
  <r>
    <n v="529345"/>
    <x v="18"/>
    <x v="0"/>
    <x v="7"/>
    <s v="Shoprite"/>
    <x v="2"/>
    <x v="0"/>
    <x v="51"/>
    <d v="2021-06-13T00:00:00"/>
    <d v="2021-06-13T00:00:00"/>
    <x v="1"/>
    <x v="1"/>
    <d v="2021-07-13T00:00:00"/>
    <n v="684548"/>
    <x v="2"/>
    <s v="B3"/>
    <x v="1"/>
    <s v="Not Verified"/>
    <n v="51000"/>
    <n v="0.21249999999999999"/>
    <n v="491.94"/>
    <n v="0.11119999999999999"/>
    <n v="15000"/>
    <n v="17"/>
    <n v="17712"/>
  </r>
  <r>
    <n v="859402"/>
    <x v="1"/>
    <x v="0"/>
    <x v="7"/>
    <s v="Green Apple Books"/>
    <x v="2"/>
    <x v="0"/>
    <x v="11"/>
    <d v="2021-05-16T00:00:00"/>
    <d v="2021-04-13T00:00:00"/>
    <x v="1"/>
    <x v="1"/>
    <d v="2021-05-13T00:00:00"/>
    <n v="1072046"/>
    <x v="2"/>
    <s v="B5"/>
    <x v="1"/>
    <s v="Not Verified"/>
    <n v="45000"/>
    <n v="8.9599999999999999E-2"/>
    <n v="365.31"/>
    <n v="0.11990000000000001"/>
    <n v="11000"/>
    <n v="20"/>
    <n v="12627"/>
  </r>
  <r>
    <n v="609770"/>
    <x v="19"/>
    <x v="0"/>
    <x v="7"/>
    <s v="Tansky Sawmill Toyota"/>
    <x v="2"/>
    <x v="0"/>
    <x v="49"/>
    <d v="2021-11-13T00:00:00"/>
    <d v="2021-11-13T00:00:00"/>
    <x v="1"/>
    <x v="1"/>
    <d v="2021-12-13T00:00:00"/>
    <n v="782091"/>
    <x v="2"/>
    <s v="B5"/>
    <x v="1"/>
    <s v="Not Verified"/>
    <n v="30000"/>
    <n v="0.22159999999999999"/>
    <n v="373.02"/>
    <n v="0.1036"/>
    <n v="11500"/>
    <n v="10"/>
    <n v="13429"/>
  </r>
  <r>
    <n v="856538"/>
    <x v="20"/>
    <x v="0"/>
    <x v="9"/>
    <s v="Axway Inc"/>
    <x v="2"/>
    <x v="0"/>
    <x v="11"/>
    <d v="2021-05-16T00:00:00"/>
    <d v="2021-07-13T00:00:00"/>
    <x v="1"/>
    <x v="1"/>
    <d v="2021-08-13T00:00:00"/>
    <n v="1068909"/>
    <x v="2"/>
    <s v="B1"/>
    <x v="1"/>
    <s v="Not Verified"/>
    <n v="95000"/>
    <n v="3.7499999999999999E-2"/>
    <n v="322.63"/>
    <n v="9.9900000000000003E-2"/>
    <n v="10000"/>
    <n v="5"/>
    <n v="11036"/>
  </r>
  <r>
    <n v="826668"/>
    <x v="8"/>
    <x v="0"/>
    <x v="9"/>
    <s v="British Consulate General"/>
    <x v="2"/>
    <x v="0"/>
    <x v="44"/>
    <d v="2021-05-16T00:00:00"/>
    <d v="2021-08-14T00:00:00"/>
    <x v="1"/>
    <x v="1"/>
    <d v="2021-09-14T00:00:00"/>
    <n v="1035551"/>
    <x v="2"/>
    <s v="B1"/>
    <x v="1"/>
    <s v="Not Verified"/>
    <n v="62000"/>
    <n v="4.6800000000000001E-2"/>
    <n v="96.79"/>
    <n v="9.9900000000000003E-2"/>
    <n v="3000"/>
    <n v="6"/>
    <n v="3484"/>
  </r>
  <r>
    <n v="1021442"/>
    <x v="1"/>
    <x v="0"/>
    <x v="9"/>
    <s v="ECRMC"/>
    <x v="2"/>
    <x v="0"/>
    <x v="22"/>
    <d v="2021-03-16T00:00:00"/>
    <d v="2021-10-12T00:00:00"/>
    <x v="1"/>
    <x v="1"/>
    <d v="2021-11-12T00:00:00"/>
    <n v="1250199"/>
    <x v="2"/>
    <s v="B1"/>
    <x v="1"/>
    <s v="Not Verified"/>
    <n v="85000"/>
    <n v="0.26869999999999999"/>
    <n v="360.92"/>
    <n v="9.9099999999999994E-2"/>
    <n v="11200"/>
    <n v="47"/>
    <n v="12023"/>
  </r>
  <r>
    <n v="463158"/>
    <x v="5"/>
    <x v="0"/>
    <x v="9"/>
    <s v="Wal-Mart Distribution Center"/>
    <x v="2"/>
    <x v="0"/>
    <x v="31"/>
    <d v="2021-12-15T00:00:00"/>
    <d v="2021-01-12T00:00:00"/>
    <x v="1"/>
    <x v="1"/>
    <d v="2021-02-12T00:00:00"/>
    <n v="579744"/>
    <x v="2"/>
    <s v="B2"/>
    <x v="1"/>
    <s v="Not Verified"/>
    <n v="35000"/>
    <n v="0.15670000000000001"/>
    <n v="197.82"/>
    <n v="0.1148"/>
    <n v="6000"/>
    <n v="9"/>
    <n v="7001"/>
  </r>
  <r>
    <n v="517055"/>
    <x v="22"/>
    <x v="0"/>
    <x v="9"/>
    <s v="Simonsons Salon and Spa"/>
    <x v="2"/>
    <x v="0"/>
    <x v="27"/>
    <d v="2021-05-15T00:00:00"/>
    <d v="2021-07-11T00:00:00"/>
    <x v="1"/>
    <x v="1"/>
    <d v="2021-08-11T00:00:00"/>
    <n v="668251"/>
    <x v="2"/>
    <s v="B3"/>
    <x v="1"/>
    <s v="Not Verified"/>
    <n v="55000"/>
    <n v="3.4500000000000003E-2"/>
    <n v="390.71"/>
    <n v="0.1062"/>
    <n v="12000"/>
    <n v="12"/>
    <n v="13108"/>
  </r>
  <r>
    <n v="654689"/>
    <x v="35"/>
    <x v="0"/>
    <x v="9"/>
    <s v="United States Coast Guard"/>
    <x v="2"/>
    <x v="0"/>
    <x v="21"/>
    <d v="2021-10-11T00:00:00"/>
    <d v="2021-10-11T00:00:00"/>
    <x v="1"/>
    <x v="1"/>
    <d v="2021-11-11T00:00:00"/>
    <n v="837247"/>
    <x v="2"/>
    <s v="B3"/>
    <x v="1"/>
    <s v="Not Verified"/>
    <n v="55000"/>
    <n v="0.1789"/>
    <n v="324.42"/>
    <n v="0.1037"/>
    <n v="10000"/>
    <n v="18"/>
    <n v="10633"/>
  </r>
  <r>
    <n v="759881"/>
    <x v="1"/>
    <x v="0"/>
    <x v="9"/>
    <s v="CAL FIRE"/>
    <x v="2"/>
    <x v="0"/>
    <x v="25"/>
    <d v="2021-11-15T00:00:00"/>
    <d v="2021-05-13T00:00:00"/>
    <x v="1"/>
    <x v="1"/>
    <d v="2021-06-13T00:00:00"/>
    <n v="960150"/>
    <x v="2"/>
    <s v="B3"/>
    <x v="1"/>
    <s v="Not Verified"/>
    <n v="43000"/>
    <n v="0.2079"/>
    <n v="491.01"/>
    <n v="0.1099"/>
    <n v="15000"/>
    <n v="20"/>
    <n v="17286"/>
  </r>
  <r>
    <n v="681298"/>
    <x v="26"/>
    <x v="0"/>
    <x v="9"/>
    <s v="Laclede Industries"/>
    <x v="2"/>
    <x v="0"/>
    <x v="0"/>
    <d v="2021-03-16T00:00:00"/>
    <d v="2021-09-13T00:00:00"/>
    <x v="1"/>
    <x v="1"/>
    <d v="2021-10-13T00:00:00"/>
    <n v="870293"/>
    <x v="2"/>
    <s v="B4"/>
    <x v="1"/>
    <s v="Not Verified"/>
    <n v="30000"/>
    <n v="0.2208"/>
    <n v="130.47"/>
    <n v="0.1074"/>
    <n v="4000"/>
    <n v="25"/>
    <n v="4673"/>
  </r>
  <r>
    <n v="489658"/>
    <x v="2"/>
    <x v="0"/>
    <x v="9"/>
    <s v="Service Champ"/>
    <x v="2"/>
    <x v="0"/>
    <x v="26"/>
    <d v="2021-03-13T00:00:00"/>
    <d v="2021-03-13T00:00:00"/>
    <x v="1"/>
    <x v="1"/>
    <d v="2021-04-13T00:00:00"/>
    <n v="624843"/>
    <x v="2"/>
    <s v="B5"/>
    <x v="1"/>
    <s v="Not Verified"/>
    <n v="26000"/>
    <n v="0.13569999999999999"/>
    <n v="263.29000000000002"/>
    <n v="0.11360000000000001"/>
    <n v="8000"/>
    <n v="10"/>
    <n v="9479"/>
  </r>
  <r>
    <n v="411220"/>
    <x v="2"/>
    <x v="0"/>
    <x v="9"/>
    <s v="Mesquite ISD"/>
    <x v="2"/>
    <x v="0"/>
    <x v="23"/>
    <d v="2021-04-16T00:00:00"/>
    <d v="2021-02-11T00:00:00"/>
    <x v="1"/>
    <x v="1"/>
    <d v="2021-03-11T00:00:00"/>
    <n v="453823"/>
    <x v="2"/>
    <s v="B5"/>
    <x v="1"/>
    <s v="Not Verified"/>
    <n v="50000"/>
    <n v="4.0599999999999997E-2"/>
    <n v="519.72"/>
    <n v="0.1221"/>
    <n v="15600"/>
    <n v="26"/>
    <n v="17842"/>
  </r>
  <r>
    <n v="515604"/>
    <x v="6"/>
    <x v="0"/>
    <x v="10"/>
    <s v="Diverse Computer Marketers,INC"/>
    <x v="2"/>
    <x v="0"/>
    <x v="27"/>
    <d v="2021-09-13T00:00:00"/>
    <d v="2021-07-10T00:00:00"/>
    <x v="1"/>
    <x v="1"/>
    <d v="2021-08-10T00:00:00"/>
    <n v="666478"/>
    <x v="2"/>
    <s v="B1"/>
    <x v="1"/>
    <s v="Not Verified"/>
    <n v="22240"/>
    <n v="0.2336"/>
    <n v="85.36"/>
    <n v="9.8799999999999999E-2"/>
    <n v="2650"/>
    <n v="13"/>
    <n v="2672"/>
  </r>
  <r>
    <n v="539354"/>
    <x v="21"/>
    <x v="0"/>
    <x v="10"/>
    <s v="Norwalk Hospital"/>
    <x v="2"/>
    <x v="0"/>
    <x v="43"/>
    <d v="2021-07-13T00:00:00"/>
    <d v="2021-07-13T00:00:00"/>
    <x v="1"/>
    <x v="1"/>
    <d v="2021-08-13T00:00:00"/>
    <n v="696496"/>
    <x v="2"/>
    <s v="B1"/>
    <x v="1"/>
    <s v="Not Verified"/>
    <n v="92004"/>
    <n v="9.1200000000000003E-2"/>
    <n v="194.68"/>
    <n v="0.1038"/>
    <n v="6000"/>
    <n v="13"/>
    <n v="7009"/>
  </r>
  <r>
    <n v="1050213"/>
    <x v="15"/>
    <x v="0"/>
    <x v="10"/>
    <s v="Hawaii Escrow &amp; Title"/>
    <x v="2"/>
    <x v="0"/>
    <x v="12"/>
    <d v="2021-05-16T00:00:00"/>
    <d v="2021-12-14T00:00:00"/>
    <x v="1"/>
    <x v="1"/>
    <d v="2022-01-14T00:00:00"/>
    <n v="1281434"/>
    <x v="2"/>
    <s v="B2"/>
    <x v="1"/>
    <s v="Not Verified"/>
    <n v="24600"/>
    <n v="0.1976"/>
    <n v="293.16000000000003"/>
    <n v="0.1065"/>
    <n v="9000"/>
    <n v="22"/>
    <n v="10554"/>
  </r>
  <r>
    <n v="470697"/>
    <x v="25"/>
    <x v="0"/>
    <x v="10"/>
    <s v="City of Virginia Beach"/>
    <x v="2"/>
    <x v="0"/>
    <x v="31"/>
    <d v="2021-12-12T00:00:00"/>
    <d v="2021-12-12T00:00:00"/>
    <x v="1"/>
    <x v="1"/>
    <d v="2022-01-12T00:00:00"/>
    <n v="594248"/>
    <x v="2"/>
    <s v="B2"/>
    <x v="1"/>
    <s v="Not Verified"/>
    <n v="40000"/>
    <n v="0.16439999999999999"/>
    <n v="527.5"/>
    <n v="0.1148"/>
    <n v="16000"/>
    <n v="20"/>
    <n v="18985"/>
  </r>
  <r>
    <n v="478030"/>
    <x v="3"/>
    <x v="0"/>
    <x v="10"/>
    <s v="Barrington Kennels"/>
    <x v="2"/>
    <x v="0"/>
    <x v="24"/>
    <d v="2021-11-13T00:00:00"/>
    <d v="2021-02-13T00:00:00"/>
    <x v="1"/>
    <x v="1"/>
    <d v="2021-03-13T00:00:00"/>
    <n v="606746"/>
    <x v="2"/>
    <s v="B3"/>
    <x v="1"/>
    <s v="Not Verified"/>
    <n v="34000"/>
    <n v="0.1807"/>
    <n v="455.84"/>
    <n v="0.1062"/>
    <n v="14000"/>
    <n v="13"/>
    <n v="16411"/>
  </r>
  <r>
    <n v="1040256"/>
    <x v="1"/>
    <x v="0"/>
    <x v="10"/>
    <s v="Premier Studios of ca."/>
    <x v="2"/>
    <x v="0"/>
    <x v="22"/>
    <d v="2021-05-16T00:00:00"/>
    <d v="2021-12-14T00:00:00"/>
    <x v="1"/>
    <x v="1"/>
    <d v="2022-01-14T00:00:00"/>
    <n v="1270217"/>
    <x v="2"/>
    <s v="B3"/>
    <x v="1"/>
    <s v="Not Verified"/>
    <n v="34000"/>
    <n v="0.16800000000000001"/>
    <n v="396.92"/>
    <n v="0.1171"/>
    <n v="12000"/>
    <n v="23"/>
    <n v="14289"/>
  </r>
  <r>
    <n v="482139"/>
    <x v="8"/>
    <x v="0"/>
    <x v="10"/>
    <s v="American Express"/>
    <x v="2"/>
    <x v="0"/>
    <x v="46"/>
    <d v="2021-10-15T00:00:00"/>
    <d v="2021-02-13T00:00:00"/>
    <x v="1"/>
    <x v="1"/>
    <d v="2021-03-13T00:00:00"/>
    <n v="613267"/>
    <x v="2"/>
    <s v="B5"/>
    <x v="1"/>
    <s v="Not Verified"/>
    <n v="57000"/>
    <n v="0.15260000000000001"/>
    <n v="65.83"/>
    <n v="0.11360000000000001"/>
    <n v="2000"/>
    <n v="31"/>
    <n v="2370"/>
  </r>
  <r>
    <n v="457320"/>
    <x v="4"/>
    <x v="0"/>
    <x v="1"/>
    <s v="U. S. Coast Guard"/>
    <x v="2"/>
    <x v="0"/>
    <x v="32"/>
    <d v="2021-05-16T00:00:00"/>
    <d v="2021-08-12T00:00:00"/>
    <x v="1"/>
    <x v="1"/>
    <d v="2021-09-12T00:00:00"/>
    <n v="568422"/>
    <x v="2"/>
    <s v="B2"/>
    <x v="1"/>
    <s v="Not Verified"/>
    <n v="58000"/>
    <n v="6.2300000000000001E-2"/>
    <n v="346.17"/>
    <n v="0.1148"/>
    <n v="10500"/>
    <n v="16"/>
    <n v="12443"/>
  </r>
  <r>
    <n v="449677"/>
    <x v="9"/>
    <x v="0"/>
    <x v="1"/>
    <s v="Verizon"/>
    <x v="2"/>
    <x v="0"/>
    <x v="15"/>
    <d v="2021-10-12T00:00:00"/>
    <d v="2021-10-12T00:00:00"/>
    <x v="1"/>
    <x v="1"/>
    <d v="2021-11-12T00:00:00"/>
    <n v="552502"/>
    <x v="2"/>
    <s v="B2"/>
    <x v="1"/>
    <s v="Not Verified"/>
    <n v="71000"/>
    <n v="6.83E-2"/>
    <n v="138.47"/>
    <n v="0.1148"/>
    <n v="4200"/>
    <n v="16"/>
    <n v="4985"/>
  </r>
  <r>
    <n v="973884"/>
    <x v="1"/>
    <x v="0"/>
    <x v="1"/>
    <s v="Alameda County"/>
    <x v="2"/>
    <x v="0"/>
    <x v="13"/>
    <d v="2021-12-15T00:00:00"/>
    <d v="2021-03-14T00:00:00"/>
    <x v="1"/>
    <x v="1"/>
    <d v="2021-04-14T00:00:00"/>
    <n v="1195912"/>
    <x v="2"/>
    <s v="B3"/>
    <x v="1"/>
    <s v="Not Verified"/>
    <n v="60000"/>
    <n v="3.1800000000000002E-2"/>
    <n v="99.23"/>
    <n v="0.1171"/>
    <n v="3000"/>
    <n v="22"/>
    <n v="3546"/>
  </r>
  <r>
    <n v="709090"/>
    <x v="20"/>
    <x v="0"/>
    <x v="1"/>
    <s v="VirTra Systems"/>
    <x v="2"/>
    <x v="0"/>
    <x v="42"/>
    <d v="2021-02-15T00:00:00"/>
    <d v="2021-02-13T00:00:00"/>
    <x v="1"/>
    <x v="1"/>
    <d v="2021-03-13T00:00:00"/>
    <n v="901666"/>
    <x v="2"/>
    <s v="B3"/>
    <x v="1"/>
    <s v="Not Verified"/>
    <n v="50000"/>
    <n v="0.23039999999999999"/>
    <n v="389.3"/>
    <n v="0.1037"/>
    <n v="12000"/>
    <n v="47"/>
    <n v="13677"/>
  </r>
  <r>
    <n v="825176"/>
    <x v="18"/>
    <x v="0"/>
    <x v="1"/>
    <s v="City of Newark"/>
    <x v="2"/>
    <x v="0"/>
    <x v="44"/>
    <d v="2021-04-15T00:00:00"/>
    <d v="2021-02-13T00:00:00"/>
    <x v="1"/>
    <x v="1"/>
    <d v="2021-03-13T00:00:00"/>
    <n v="1033940"/>
    <x v="2"/>
    <s v="B4"/>
    <x v="1"/>
    <s v="Not Verified"/>
    <n v="80000"/>
    <n v="0.18690000000000001"/>
    <n v="593.49"/>
    <n v="0.1149"/>
    <n v="18000"/>
    <n v="19"/>
    <n v="20453"/>
  </r>
  <r>
    <n v="495747"/>
    <x v="25"/>
    <x v="0"/>
    <x v="1"/>
    <s v="Albemarle County"/>
    <x v="2"/>
    <x v="0"/>
    <x v="26"/>
    <d v="2021-05-16T00:00:00"/>
    <d v="2021-04-10T00:00:00"/>
    <x v="1"/>
    <x v="1"/>
    <d v="2021-05-10T00:00:00"/>
    <n v="635072"/>
    <x v="2"/>
    <s v="B5"/>
    <x v="1"/>
    <s v="Not Verified"/>
    <n v="42500"/>
    <n v="5.5599999999999997E-2"/>
    <n v="394.94"/>
    <n v="0.11360000000000001"/>
    <n v="12000"/>
    <n v="53"/>
    <n v="12114"/>
  </r>
  <r>
    <n v="456278"/>
    <x v="9"/>
    <x v="0"/>
    <x v="1"/>
    <s v="Johns Hopkins University"/>
    <x v="2"/>
    <x v="0"/>
    <x v="32"/>
    <d v="2021-05-16T00:00:00"/>
    <d v="2021-08-11T00:00:00"/>
    <x v="1"/>
    <x v="1"/>
    <d v="2021-09-11T00:00:00"/>
    <n v="566472"/>
    <x v="2"/>
    <s v="B5"/>
    <x v="1"/>
    <s v="Not Verified"/>
    <n v="55000"/>
    <n v="0.154"/>
    <n v="401.6"/>
    <n v="0.12529999999999999"/>
    <n v="12000"/>
    <n v="19"/>
    <n v="13921"/>
  </r>
  <r>
    <n v="415351"/>
    <x v="1"/>
    <x v="0"/>
    <x v="0"/>
    <s v="Prospect Mortgage"/>
    <x v="2"/>
    <x v="0"/>
    <x v="23"/>
    <d v="2021-08-12T00:00:00"/>
    <d v="2021-05-11T00:00:00"/>
    <x v="1"/>
    <x v="1"/>
    <d v="2021-06-11T00:00:00"/>
    <n v="482680"/>
    <x v="2"/>
    <s v="B1"/>
    <x v="1"/>
    <s v="Not Verified"/>
    <n v="24000"/>
    <n v="6.1499999999999999E-2"/>
    <n v="209.37"/>
    <n v="0.1095"/>
    <n v="6400"/>
    <n v="5"/>
    <n v="7293"/>
  </r>
  <r>
    <n v="474459"/>
    <x v="1"/>
    <x v="0"/>
    <x v="0"/>
    <s v="Evo2 Verizon Wireless"/>
    <x v="2"/>
    <x v="0"/>
    <x v="24"/>
    <d v="2021-11-11T00:00:00"/>
    <d v="2021-10-11T00:00:00"/>
    <x v="1"/>
    <x v="1"/>
    <d v="2021-11-11T00:00:00"/>
    <n v="600148"/>
    <x v="2"/>
    <s v="B1"/>
    <x v="1"/>
    <s v="Not Verified"/>
    <n v="24000"/>
    <n v="0.121"/>
    <n v="295.24"/>
    <n v="0.1114"/>
    <n v="9000"/>
    <n v="12"/>
    <n v="10317"/>
  </r>
  <r>
    <n v="642819"/>
    <x v="3"/>
    <x v="0"/>
    <x v="0"/>
    <s v="Four Seasons Hotels"/>
    <x v="2"/>
    <x v="0"/>
    <x v="21"/>
    <d v="2021-05-16T00:00:00"/>
    <d v="2021-01-14T00:00:00"/>
    <x v="1"/>
    <x v="1"/>
    <d v="2021-02-14T00:00:00"/>
    <n v="822720"/>
    <x v="2"/>
    <s v="B1"/>
    <x v="1"/>
    <s v="Not Verified"/>
    <n v="80000"/>
    <n v="9.4299999999999995E-2"/>
    <n v="223.8"/>
    <n v="8.8800000000000004E-2"/>
    <n v="7050"/>
    <n v="28"/>
    <n v="8057"/>
  </r>
  <r>
    <n v="460307"/>
    <x v="27"/>
    <x v="0"/>
    <x v="0"/>
    <m/>
    <x v="2"/>
    <x v="0"/>
    <x v="32"/>
    <d v="2021-07-15T00:00:00"/>
    <d v="2021-10-11T00:00:00"/>
    <x v="1"/>
    <x v="1"/>
    <d v="2021-11-11T00:00:00"/>
    <n v="574418"/>
    <x v="2"/>
    <s v="B1"/>
    <x v="1"/>
    <s v="Not Verified"/>
    <n v="60000"/>
    <n v="0.17180000000000001"/>
    <n v="328.04"/>
    <n v="0.1114"/>
    <n v="10000"/>
    <n v="19"/>
    <n v="11487"/>
  </r>
  <r>
    <n v="540300"/>
    <x v="13"/>
    <x v="0"/>
    <x v="0"/>
    <s v="University of Washington"/>
    <x v="2"/>
    <x v="0"/>
    <x v="43"/>
    <d v="2021-10-10T00:00:00"/>
    <d v="2021-10-10T00:00:00"/>
    <x v="1"/>
    <x v="1"/>
    <d v="2021-11-10T00:00:00"/>
    <n v="697589"/>
    <x v="2"/>
    <s v="B1"/>
    <x v="1"/>
    <s v="Not Verified"/>
    <n v="42000"/>
    <n v="0.2034"/>
    <n v="356.91"/>
    <n v="0.1038"/>
    <n v="11000"/>
    <n v="35"/>
    <n v="11188"/>
  </r>
  <r>
    <n v="642813"/>
    <x v="19"/>
    <x v="0"/>
    <x v="0"/>
    <s v="Cintas Corp"/>
    <x v="2"/>
    <x v="0"/>
    <x v="21"/>
    <d v="2021-01-14T00:00:00"/>
    <d v="2021-01-14T00:00:00"/>
    <x v="1"/>
    <x v="1"/>
    <d v="2021-02-14T00:00:00"/>
    <n v="822714"/>
    <x v="2"/>
    <s v="B2"/>
    <x v="1"/>
    <s v="Not Verified"/>
    <n v="39996"/>
    <n v="0.20069999999999999"/>
    <n v="151.61000000000001"/>
    <n v="9.2499999999999999E-2"/>
    <n v="4750"/>
    <n v="6"/>
    <n v="5458"/>
  </r>
  <r>
    <n v="290001"/>
    <x v="8"/>
    <x v="0"/>
    <x v="0"/>
    <s v="vitech systems"/>
    <x v="2"/>
    <x v="0"/>
    <x v="35"/>
    <d v="2021-12-11T00:00:00"/>
    <d v="2021-03-09T00:00:00"/>
    <x v="1"/>
    <x v="1"/>
    <d v="2021-04-09T00:00:00"/>
    <n v="289998"/>
    <x v="2"/>
    <s v="B2"/>
    <x v="1"/>
    <s v="Not Verified"/>
    <n v="80000"/>
    <n v="9.8100000000000007E-2"/>
    <n v="707.41"/>
    <n v="9.7600000000000006E-2"/>
    <n v="22000"/>
    <n v="23"/>
    <n v="23575"/>
  </r>
  <r>
    <n v="507665"/>
    <x v="5"/>
    <x v="0"/>
    <x v="0"/>
    <s v="Source Interlink Media"/>
    <x v="2"/>
    <x v="0"/>
    <x v="27"/>
    <d v="2021-05-13T00:00:00"/>
    <d v="2021-05-13T00:00:00"/>
    <x v="1"/>
    <x v="1"/>
    <d v="2021-06-13T00:00:00"/>
    <n v="654800"/>
    <x v="2"/>
    <s v="B2"/>
    <x v="1"/>
    <s v="Not Verified"/>
    <n v="42504"/>
    <n v="0.23150000000000001"/>
    <n v="591.03"/>
    <n v="0.10249999999999999"/>
    <n v="18250"/>
    <n v="25"/>
    <n v="21278"/>
  </r>
  <r>
    <n v="1025199"/>
    <x v="29"/>
    <x v="0"/>
    <x v="0"/>
    <s v="Loyola University New Orleans"/>
    <x v="2"/>
    <x v="0"/>
    <x v="22"/>
    <d v="2021-02-16T00:00:00"/>
    <d v="2021-03-13T00:00:00"/>
    <x v="1"/>
    <x v="1"/>
    <d v="2021-04-13T00:00:00"/>
    <n v="1254346"/>
    <x v="2"/>
    <s v="B2"/>
    <x v="1"/>
    <s v="Not Verified"/>
    <n v="47000"/>
    <n v="0.18279999999999999"/>
    <n v="213.36"/>
    <n v="0.1065"/>
    <n v="6550"/>
    <n v="17"/>
    <n v="7272"/>
  </r>
  <r>
    <n v="492113"/>
    <x v="37"/>
    <x v="0"/>
    <x v="0"/>
    <s v="Oregon Department of Transportation"/>
    <x v="2"/>
    <x v="0"/>
    <x v="26"/>
    <d v="2021-03-13T00:00:00"/>
    <d v="2021-03-13T00:00:00"/>
    <x v="1"/>
    <x v="1"/>
    <d v="2021-04-13T00:00:00"/>
    <n v="629227"/>
    <x v="2"/>
    <s v="B2"/>
    <x v="1"/>
    <s v="Not Verified"/>
    <n v="47184"/>
    <n v="0.1376"/>
    <n v="161.93"/>
    <n v="0.10249999999999999"/>
    <n v="5000"/>
    <n v="10"/>
    <n v="5830"/>
  </r>
  <r>
    <n v="443292"/>
    <x v="21"/>
    <x v="0"/>
    <x v="0"/>
    <s v="Lolita Restaurant"/>
    <x v="2"/>
    <x v="0"/>
    <x v="52"/>
    <d v="2021-04-16T00:00:00"/>
    <d v="2021-10-12T00:00:00"/>
    <x v="1"/>
    <x v="1"/>
    <d v="2021-11-12T00:00:00"/>
    <n v="539275"/>
    <x v="2"/>
    <s v="B2"/>
    <x v="1"/>
    <s v="Not Verified"/>
    <n v="36000"/>
    <n v="0.22470000000000001"/>
    <n v="522.54999999999995"/>
    <n v="0.1148"/>
    <n v="15850"/>
    <n v="12"/>
    <n v="18812"/>
  </r>
  <r>
    <n v="501455"/>
    <x v="25"/>
    <x v="0"/>
    <x v="0"/>
    <s v="Coast Guard Exchange"/>
    <x v="2"/>
    <x v="0"/>
    <x v="48"/>
    <d v="2021-01-16T00:00:00"/>
    <d v="2021-02-13T00:00:00"/>
    <x v="1"/>
    <x v="1"/>
    <d v="2021-03-13T00:00:00"/>
    <n v="644501"/>
    <x v="2"/>
    <s v="B2"/>
    <x v="1"/>
    <s v="Not Verified"/>
    <n v="31000"/>
    <n v="0.24809999999999999"/>
    <n v="388.62"/>
    <n v="0.10249999999999999"/>
    <n v="12000"/>
    <n v="16"/>
    <n v="13981"/>
  </r>
  <r>
    <n v="1001920"/>
    <x v="22"/>
    <x v="0"/>
    <x v="0"/>
    <s v="Macys"/>
    <x v="2"/>
    <x v="0"/>
    <x v="13"/>
    <d v="2021-05-16T00:00:00"/>
    <d v="2021-11-12T00:00:00"/>
    <x v="1"/>
    <x v="1"/>
    <d v="2021-12-12T00:00:00"/>
    <n v="1228126"/>
    <x v="2"/>
    <s v="B2"/>
    <x v="1"/>
    <s v="Not Verified"/>
    <n v="20000"/>
    <n v="0.21299999999999999"/>
    <n v="32.58"/>
    <n v="0.1065"/>
    <n v="1000"/>
    <n v="52"/>
    <n v="1092"/>
  </r>
  <r>
    <n v="735514"/>
    <x v="1"/>
    <x v="0"/>
    <x v="0"/>
    <m/>
    <x v="2"/>
    <x v="0"/>
    <x v="29"/>
    <d v="2021-02-12T00:00:00"/>
    <d v="2021-02-12T00:00:00"/>
    <x v="1"/>
    <x v="1"/>
    <d v="2021-03-12T00:00:00"/>
    <n v="932249"/>
    <x v="2"/>
    <s v="B3"/>
    <x v="1"/>
    <s v="Not Verified"/>
    <n v="14400"/>
    <n v="0.105"/>
    <n v="38.93"/>
    <n v="0.1037"/>
    <n v="1200"/>
    <n v="3"/>
    <n v="1279"/>
  </r>
  <r>
    <n v="840110"/>
    <x v="1"/>
    <x v="0"/>
    <x v="0"/>
    <s v="SoundCloud"/>
    <x v="2"/>
    <x v="0"/>
    <x v="11"/>
    <d v="2021-05-16T00:00:00"/>
    <d v="2021-08-14T00:00:00"/>
    <x v="1"/>
    <x v="1"/>
    <d v="2021-09-14T00:00:00"/>
    <n v="1050433"/>
    <x v="2"/>
    <s v="B3"/>
    <x v="1"/>
    <s v="Not Verified"/>
    <n v="30000"/>
    <n v="0.23119999999999999"/>
    <n v="32.74"/>
    <n v="0.1099"/>
    <n v="1000"/>
    <n v="8"/>
    <n v="1178"/>
  </r>
  <r>
    <n v="971762"/>
    <x v="18"/>
    <x v="0"/>
    <x v="0"/>
    <s v="Marlin Leasing"/>
    <x v="2"/>
    <x v="0"/>
    <x v="13"/>
    <d v="2021-09-15T00:00:00"/>
    <d v="2021-11-13T00:00:00"/>
    <x v="1"/>
    <x v="1"/>
    <d v="2021-12-13T00:00:00"/>
    <n v="1193311"/>
    <x v="2"/>
    <s v="B3"/>
    <x v="1"/>
    <s v="Not Verified"/>
    <n v="50000"/>
    <n v="0.1668"/>
    <n v="396.92"/>
    <n v="0.1171"/>
    <n v="12000"/>
    <n v="27"/>
    <n v="14045"/>
  </r>
  <r>
    <n v="442992"/>
    <x v="1"/>
    <x v="0"/>
    <x v="0"/>
    <s v="Insight Global"/>
    <x v="2"/>
    <x v="0"/>
    <x v="52"/>
    <d v="2021-04-10T00:00:00"/>
    <d v="2021-05-10T00:00:00"/>
    <x v="1"/>
    <x v="1"/>
    <d v="2021-06-10T00:00:00"/>
    <n v="538320"/>
    <x v="2"/>
    <s v="B3"/>
    <x v="1"/>
    <s v="Not Verified"/>
    <n v="52000"/>
    <n v="0.2049"/>
    <n v="298.20999999999998"/>
    <n v="0.1183"/>
    <n v="9000"/>
    <n v="12"/>
    <n v="9333"/>
  </r>
  <r>
    <n v="466805"/>
    <x v="8"/>
    <x v="0"/>
    <x v="0"/>
    <s v="GEICO"/>
    <x v="2"/>
    <x v="0"/>
    <x v="31"/>
    <d v="2021-05-16T00:00:00"/>
    <d v="2021-09-12T00:00:00"/>
    <x v="1"/>
    <x v="1"/>
    <d v="2021-10-12T00:00:00"/>
    <n v="586653"/>
    <x v="2"/>
    <s v="B3"/>
    <x v="1"/>
    <s v="Not Verified"/>
    <n v="34000"/>
    <n v="0.17119999999999999"/>
    <n v="298.20999999999998"/>
    <n v="0.1183"/>
    <n v="9000"/>
    <n v="21"/>
    <n v="10718"/>
  </r>
  <r>
    <n v="393847"/>
    <x v="8"/>
    <x v="0"/>
    <x v="0"/>
    <s v="M and T Bank"/>
    <x v="2"/>
    <x v="0"/>
    <x v="45"/>
    <d v="2021-04-12T00:00:00"/>
    <d v="2021-05-12T00:00:00"/>
    <x v="1"/>
    <x v="1"/>
    <d v="2021-06-12T00:00:00"/>
    <n v="432176"/>
    <x v="2"/>
    <s v="B4"/>
    <x v="1"/>
    <s v="Not Verified"/>
    <n v="45000"/>
    <n v="0.1704"/>
    <n v="281.89999999999998"/>
    <n v="0.11890000000000001"/>
    <n v="8500"/>
    <n v="20"/>
    <n v="10148"/>
  </r>
  <r>
    <n v="362598"/>
    <x v="2"/>
    <x v="0"/>
    <x v="0"/>
    <s v="Fidelity Investments"/>
    <x v="2"/>
    <x v="0"/>
    <x v="36"/>
    <d v="2021-05-15T00:00:00"/>
    <d v="2021-10-10T00:00:00"/>
    <x v="1"/>
    <x v="1"/>
    <d v="2021-11-10T00:00:00"/>
    <n v="372098"/>
    <x v="2"/>
    <s v="B4"/>
    <x v="1"/>
    <s v="Not Verified"/>
    <n v="42000"/>
    <n v="0.19539999999999999"/>
    <n v="278.85000000000002"/>
    <n v="0.1114"/>
    <n v="8500"/>
    <n v="30"/>
    <n v="9814"/>
  </r>
  <r>
    <n v="680485"/>
    <x v="8"/>
    <x v="0"/>
    <x v="0"/>
    <s v="HBO"/>
    <x v="2"/>
    <x v="0"/>
    <x v="29"/>
    <d v="2021-05-16T00:00:00"/>
    <d v="2021-05-14T00:00:00"/>
    <x v="1"/>
    <x v="1"/>
    <d v="2021-06-14T00:00:00"/>
    <n v="869313"/>
    <x v="2"/>
    <s v="B5"/>
    <x v="1"/>
    <s v="Not Verified"/>
    <n v="110000"/>
    <n v="3.2800000000000003E-2"/>
    <n v="491.87"/>
    <n v="0.1111"/>
    <n v="15000"/>
    <n v="16"/>
    <n v="17707"/>
  </r>
  <r>
    <n v="724956"/>
    <x v="0"/>
    <x v="0"/>
    <x v="0"/>
    <s v="Northrop Grumman"/>
    <x v="2"/>
    <x v="0"/>
    <x v="29"/>
    <d v="2021-05-16T00:00:00"/>
    <d v="2021-10-12T00:00:00"/>
    <x v="1"/>
    <x v="1"/>
    <d v="2021-11-12T00:00:00"/>
    <n v="920138"/>
    <x v="2"/>
    <s v="B5"/>
    <x v="1"/>
    <s v="Not Verified"/>
    <n v="42000"/>
    <n v="0.13489999999999999"/>
    <n v="229.54"/>
    <n v="0.1111"/>
    <n v="7000"/>
    <n v="8"/>
    <n v="7921"/>
  </r>
  <r>
    <n v="541473"/>
    <x v="25"/>
    <x v="0"/>
    <x v="0"/>
    <s v="SuperMedia"/>
    <x v="2"/>
    <x v="0"/>
    <x v="43"/>
    <d v="2021-05-16T00:00:00"/>
    <d v="2021-11-11T00:00:00"/>
    <x v="1"/>
    <x v="1"/>
    <d v="2021-12-11T00:00:00"/>
    <n v="698893"/>
    <x v="2"/>
    <s v="B5"/>
    <x v="1"/>
    <s v="Not Verified"/>
    <n v="46800"/>
    <n v="0.129"/>
    <n v="414.35"/>
    <n v="0.1186"/>
    <n v="12500"/>
    <n v="15"/>
    <n v="14040"/>
  </r>
  <r>
    <n v="683885"/>
    <x v="2"/>
    <x v="0"/>
    <x v="0"/>
    <s v="Montserrat"/>
    <x v="2"/>
    <x v="0"/>
    <x v="42"/>
    <d v="2021-04-15T00:00:00"/>
    <d v="2021-08-12T00:00:00"/>
    <x v="1"/>
    <x v="1"/>
    <d v="2021-09-12T00:00:00"/>
    <n v="873263"/>
    <x v="2"/>
    <s v="B5"/>
    <x v="1"/>
    <s v="Not Verified"/>
    <n v="33600"/>
    <n v="7.6100000000000001E-2"/>
    <n v="491.87"/>
    <n v="0.1111"/>
    <n v="15000"/>
    <n v="35"/>
    <n v="16812"/>
  </r>
  <r>
    <n v="406463"/>
    <x v="26"/>
    <x v="0"/>
    <x v="0"/>
    <s v="Biomedical Systems, Inc"/>
    <x v="2"/>
    <x v="0"/>
    <x v="28"/>
    <d v="2021-01-13T00:00:00"/>
    <d v="2021-06-12T00:00:00"/>
    <x v="1"/>
    <x v="1"/>
    <d v="2021-07-12T00:00:00"/>
    <n v="455089"/>
    <x v="2"/>
    <s v="B5"/>
    <x v="1"/>
    <s v="Not Verified"/>
    <n v="60000"/>
    <n v="0.2344"/>
    <n v="666.3"/>
    <n v="0.1221"/>
    <n v="20000"/>
    <n v="37"/>
    <n v="23987"/>
  </r>
  <r>
    <n v="754548"/>
    <x v="19"/>
    <x v="0"/>
    <x v="6"/>
    <s v="E-Technologies Group"/>
    <x v="2"/>
    <x v="0"/>
    <x v="25"/>
    <d v="2021-05-16T00:00:00"/>
    <d v="2021-05-13T00:00:00"/>
    <x v="1"/>
    <x v="1"/>
    <d v="2021-06-13T00:00:00"/>
    <n v="954280"/>
    <x v="2"/>
    <s v="B4"/>
    <x v="1"/>
    <s v="Not Verified"/>
    <n v="83500"/>
    <n v="4.8000000000000001E-2"/>
    <n v="263.77999999999997"/>
    <n v="0.1149"/>
    <n v="8000"/>
    <n v="13"/>
    <n v="9277"/>
  </r>
  <r>
    <n v="492339"/>
    <x v="5"/>
    <x v="0"/>
    <x v="6"/>
    <s v="Axium Healthcare Pharmacy"/>
    <x v="2"/>
    <x v="0"/>
    <x v="26"/>
    <d v="2021-08-10T00:00:00"/>
    <d v="2021-07-10T00:00:00"/>
    <x v="1"/>
    <x v="1"/>
    <d v="2021-08-10T00:00:00"/>
    <n v="629611"/>
    <x v="2"/>
    <s v="B4"/>
    <x v="1"/>
    <s v="Not Verified"/>
    <n v="28080"/>
    <n v="0.1966"/>
    <n v="81.84"/>
    <n v="0.1099"/>
    <n v="2500"/>
    <n v="27"/>
    <n v="2588"/>
  </r>
  <r>
    <n v="781998"/>
    <x v="1"/>
    <x v="0"/>
    <x v="8"/>
    <s v="Aegir Systems"/>
    <x v="2"/>
    <x v="0"/>
    <x v="6"/>
    <d v="2021-06-14T00:00:00"/>
    <d v="2021-06-14T00:00:00"/>
    <x v="1"/>
    <x v="1"/>
    <d v="2021-07-14T00:00:00"/>
    <n v="984932"/>
    <x v="2"/>
    <s v="B1"/>
    <x v="1"/>
    <s v="Not Verified"/>
    <n v="58000"/>
    <n v="0.1812"/>
    <n v="128.44999999999999"/>
    <n v="9.6699999999999994E-2"/>
    <n v="4000"/>
    <n v="18"/>
    <n v="4624"/>
  </r>
  <r>
    <n v="966145"/>
    <x v="4"/>
    <x v="0"/>
    <x v="8"/>
    <s v="T-Mobile USA"/>
    <x v="2"/>
    <x v="0"/>
    <x v="10"/>
    <d v="2021-05-16T00:00:00"/>
    <d v="2021-09-12T00:00:00"/>
    <x v="1"/>
    <x v="1"/>
    <d v="2021-10-12T00:00:00"/>
    <n v="1187013"/>
    <x v="2"/>
    <s v="B2"/>
    <x v="1"/>
    <s v="Not Verified"/>
    <n v="65000"/>
    <n v="7.0900000000000005E-2"/>
    <n v="208.47"/>
    <n v="0.1065"/>
    <n v="6400"/>
    <n v="14"/>
    <n v="6949"/>
  </r>
  <r>
    <n v="422420"/>
    <x v="20"/>
    <x v="0"/>
    <x v="8"/>
    <s v="Vascular Imaging of Arizona"/>
    <x v="2"/>
    <x v="0"/>
    <x v="30"/>
    <d v="2021-05-16T00:00:00"/>
    <d v="2021-03-12T00:00:00"/>
    <x v="1"/>
    <x v="1"/>
    <d v="2021-04-12T00:00:00"/>
    <n v="495922"/>
    <x v="2"/>
    <s v="B3"/>
    <x v="1"/>
    <s v="Not Verified"/>
    <n v="85000"/>
    <n v="0.18479999999999999"/>
    <n v="165.07"/>
    <n v="0.1158"/>
    <n v="5000"/>
    <n v="32"/>
    <n v="5926"/>
  </r>
  <r>
    <n v="997753"/>
    <x v="8"/>
    <x v="0"/>
    <x v="8"/>
    <s v="Lucky Branded Entertainment"/>
    <x v="2"/>
    <x v="0"/>
    <x v="13"/>
    <d v="2021-12-15T00:00:00"/>
    <d v="2021-11-14T00:00:00"/>
    <x v="1"/>
    <x v="1"/>
    <d v="2021-12-14T00:00:00"/>
    <n v="1222878"/>
    <x v="2"/>
    <s v="B3"/>
    <x v="1"/>
    <s v="Not Verified"/>
    <n v="120000"/>
    <n v="7.7700000000000005E-2"/>
    <n v="330.76"/>
    <n v="0.1171"/>
    <n v="10000"/>
    <n v="22"/>
    <n v="11907"/>
  </r>
  <r>
    <n v="890873"/>
    <x v="37"/>
    <x v="0"/>
    <x v="8"/>
    <s v="Sunriver Resort"/>
    <x v="2"/>
    <x v="0"/>
    <x v="10"/>
    <d v="2021-05-16T00:00:00"/>
    <d v="2021-10-14T00:00:00"/>
    <x v="1"/>
    <x v="1"/>
    <d v="2021-11-14T00:00:00"/>
    <n v="1107598"/>
    <x v="2"/>
    <s v="B3"/>
    <x v="1"/>
    <s v="Not Verified"/>
    <n v="35000"/>
    <n v="0.1419"/>
    <n v="165.38"/>
    <n v="0.1171"/>
    <n v="5000"/>
    <n v="17"/>
    <n v="5954"/>
  </r>
  <r>
    <n v="419617"/>
    <x v="26"/>
    <x v="0"/>
    <x v="8"/>
    <s v="U.S. Bancorp"/>
    <x v="2"/>
    <x v="0"/>
    <x v="23"/>
    <d v="2021-01-12T00:00:00"/>
    <d v="2021-01-12T00:00:00"/>
    <x v="1"/>
    <x v="1"/>
    <d v="2021-02-12T00:00:00"/>
    <n v="492444"/>
    <x v="2"/>
    <s v="B4"/>
    <x v="1"/>
    <s v="Not Verified"/>
    <n v="82000"/>
    <n v="0.18129999999999999"/>
    <n v="53.07"/>
    <n v="0.11890000000000001"/>
    <n v="1600"/>
    <n v="29"/>
    <n v="1927"/>
  </r>
  <r>
    <n v="515771"/>
    <x v="1"/>
    <x v="0"/>
    <x v="8"/>
    <s v="Crossroads Enterprise Inc."/>
    <x v="2"/>
    <x v="0"/>
    <x v="27"/>
    <d v="2021-05-13T00:00:00"/>
    <d v="2021-06-13T00:00:00"/>
    <x v="1"/>
    <x v="1"/>
    <d v="2021-07-13T00:00:00"/>
    <n v="666674"/>
    <x v="2"/>
    <s v="B5"/>
    <x v="1"/>
    <s v="Not Verified"/>
    <n v="24000"/>
    <n v="0.2165"/>
    <n v="197.46"/>
    <n v="0.11360000000000001"/>
    <n v="6000"/>
    <n v="10"/>
    <n v="7109"/>
  </r>
  <r>
    <n v="441717"/>
    <x v="18"/>
    <x v="0"/>
    <x v="4"/>
    <s v="Tiffany &amp; Company UK"/>
    <x v="2"/>
    <x v="0"/>
    <x v="52"/>
    <d v="2021-01-12T00:00:00"/>
    <d v="2021-01-12T00:00:00"/>
    <x v="1"/>
    <x v="1"/>
    <d v="2021-02-12T00:00:00"/>
    <n v="536060"/>
    <x v="2"/>
    <s v="B5"/>
    <x v="1"/>
    <s v="Not Verified"/>
    <n v="30000"/>
    <n v="9.8000000000000004E-2"/>
    <n v="267.74"/>
    <n v="0.12529999999999999"/>
    <n v="8000"/>
    <n v="8"/>
    <n v="9517"/>
  </r>
  <r>
    <n v="987278"/>
    <x v="18"/>
    <x v="0"/>
    <x v="4"/>
    <s v="Unity Electric LLC"/>
    <x v="2"/>
    <x v="0"/>
    <x v="13"/>
    <d v="2021-04-16T00:00:00"/>
    <d v="2021-10-14T00:00:00"/>
    <x v="1"/>
    <x v="1"/>
    <d v="2021-11-14T00:00:00"/>
    <n v="1211298"/>
    <x v="2"/>
    <s v="B5"/>
    <x v="1"/>
    <s v="Not Verified"/>
    <n v="65000"/>
    <n v="0.1095"/>
    <n v="234.82"/>
    <n v="0.12690000000000001"/>
    <n v="7000"/>
    <n v="17"/>
    <n v="8453"/>
  </r>
  <r>
    <n v="771503"/>
    <x v="1"/>
    <x v="0"/>
    <x v="2"/>
    <s v="WideOrbit"/>
    <x v="2"/>
    <x v="0"/>
    <x v="6"/>
    <d v="2021-05-16T00:00:00"/>
    <d v="2021-01-14T00:00:00"/>
    <x v="1"/>
    <x v="1"/>
    <d v="2021-02-14T00:00:00"/>
    <n v="973285"/>
    <x v="2"/>
    <s v="B5"/>
    <x v="1"/>
    <s v="Not Verified"/>
    <n v="65000"/>
    <n v="6.7599999999999993E-2"/>
    <n v="332.1"/>
    <n v="0.11990000000000001"/>
    <n v="10000"/>
    <n v="18"/>
    <n v="11908"/>
  </r>
  <r>
    <n v="449546"/>
    <x v="8"/>
    <x v="0"/>
    <x v="5"/>
    <s v="Phillips Oppenheim"/>
    <x v="2"/>
    <x v="0"/>
    <x v="15"/>
    <d v="2021-07-15T00:00:00"/>
    <d v="2021-10-12T00:00:00"/>
    <x v="1"/>
    <x v="1"/>
    <d v="2021-11-12T00:00:00"/>
    <n v="552220"/>
    <x v="2"/>
    <s v="B1"/>
    <x v="1"/>
    <s v="Not Verified"/>
    <n v="50000"/>
    <n v="0.1351"/>
    <n v="164.02"/>
    <n v="0.1114"/>
    <n v="5000"/>
    <n v="15"/>
    <n v="5905"/>
  </r>
  <r>
    <n v="548569"/>
    <x v="16"/>
    <x v="0"/>
    <x v="5"/>
    <s v="Intuit"/>
    <x v="2"/>
    <x v="0"/>
    <x v="43"/>
    <d v="2021-11-12T00:00:00"/>
    <d v="2021-11-12T00:00:00"/>
    <x v="1"/>
    <x v="1"/>
    <d v="2021-12-12T00:00:00"/>
    <n v="707218"/>
    <x v="2"/>
    <s v="B2"/>
    <x v="1"/>
    <s v="Not Verified"/>
    <n v="85000"/>
    <n v="8.7499999999999994E-2"/>
    <n v="417.55"/>
    <n v="0.1075"/>
    <n v="12800"/>
    <n v="25"/>
    <n v="14869"/>
  </r>
  <r>
    <n v="622584"/>
    <x v="8"/>
    <x v="0"/>
    <x v="7"/>
    <s v="NYPD"/>
    <x v="2"/>
    <x v="0"/>
    <x v="41"/>
    <d v="2021-11-12T00:00:00"/>
    <d v="2021-11-12T00:00:00"/>
    <x v="1"/>
    <x v="1"/>
    <d v="2021-12-12T00:00:00"/>
    <n v="797906"/>
    <x v="2"/>
    <s v="B5"/>
    <x v="1"/>
    <s v="Not Verified"/>
    <n v="85000"/>
    <n v="7.3300000000000004E-2"/>
    <n v="291.93"/>
    <n v="0.1036"/>
    <n v="9000"/>
    <n v="19"/>
    <n v="10290"/>
  </r>
  <r>
    <n v="456466"/>
    <x v="10"/>
    <x v="0"/>
    <x v="1"/>
    <s v="WPPI Energy"/>
    <x v="2"/>
    <x v="0"/>
    <x v="32"/>
    <d v="2021-05-16T00:00:00"/>
    <d v="2021-11-12T00:00:00"/>
    <x v="1"/>
    <x v="1"/>
    <d v="2021-12-12T00:00:00"/>
    <n v="566891"/>
    <x v="2"/>
    <s v="B5"/>
    <x v="1"/>
    <s v="Not Verified"/>
    <n v="36100"/>
    <n v="0.20780000000000001"/>
    <n v="510.37"/>
    <n v="0.12529999999999999"/>
    <n v="15250"/>
    <n v="26"/>
    <n v="18373"/>
  </r>
  <r>
    <n v="542050"/>
    <x v="8"/>
    <x v="0"/>
    <x v="0"/>
    <s v="Mount Sinai Hospital"/>
    <x v="2"/>
    <x v="0"/>
    <x v="43"/>
    <d v="2021-02-15T00:00:00"/>
    <d v="2021-07-13T00:00:00"/>
    <x v="1"/>
    <x v="1"/>
    <d v="2021-08-13T00:00:00"/>
    <n v="699557"/>
    <x v="2"/>
    <s v="B4"/>
    <x v="1"/>
    <s v="Not Verified"/>
    <n v="61150"/>
    <n v="0.1431"/>
    <n v="168.16"/>
    <n v="0.1149"/>
    <n v="5100"/>
    <n v="20"/>
    <n v="6054"/>
  </r>
  <r>
    <n v="837818"/>
    <x v="18"/>
    <x v="0"/>
    <x v="0"/>
    <s v="Princeton Center for Leadership Training"/>
    <x v="2"/>
    <x v="0"/>
    <x v="11"/>
    <d v="2021-03-13T00:00:00"/>
    <d v="2021-02-13T00:00:00"/>
    <x v="1"/>
    <x v="1"/>
    <d v="2021-03-13T00:00:00"/>
    <n v="1047873"/>
    <x v="2"/>
    <s v="B5"/>
    <x v="1"/>
    <s v="Not Verified"/>
    <n v="32000"/>
    <n v="0.1234"/>
    <n v="79.709999999999994"/>
    <n v="0.11990000000000001"/>
    <n v="2400"/>
    <n v="17"/>
    <n v="2742"/>
  </r>
  <r>
    <n v="874862"/>
    <x v="4"/>
    <x v="0"/>
    <x v="6"/>
    <s v="Great Golf Resorts"/>
    <x v="2"/>
    <x v="0"/>
    <x v="10"/>
    <d v="2021-09-13T00:00:00"/>
    <d v="2021-08-13T00:00:00"/>
    <x v="1"/>
    <x v="1"/>
    <d v="2021-09-13T00:00:00"/>
    <n v="1089295"/>
    <x v="2"/>
    <s v="B5"/>
    <x v="1"/>
    <s v="Not Verified"/>
    <n v="40000"/>
    <n v="0.2445"/>
    <n v="298.89"/>
    <n v="0.11990000000000001"/>
    <n v="9000"/>
    <n v="24"/>
    <n v="10501"/>
  </r>
  <r>
    <n v="487680"/>
    <x v="5"/>
    <x v="0"/>
    <x v="6"/>
    <s v="Broward County"/>
    <x v="2"/>
    <x v="0"/>
    <x v="46"/>
    <d v="2021-05-12T00:00:00"/>
    <d v="2021-06-12T00:00:00"/>
    <x v="1"/>
    <x v="1"/>
    <d v="2021-07-12T00:00:00"/>
    <n v="621761"/>
    <x v="2"/>
    <s v="B1"/>
    <x v="1"/>
    <s v="Not Verified"/>
    <n v="70000"/>
    <n v="6.2399999999999997E-2"/>
    <n v="322.11"/>
    <n v="9.8799999999999999E-2"/>
    <n v="10000"/>
    <n v="19"/>
    <n v="11533"/>
  </r>
  <r>
    <n v="640386"/>
    <x v="14"/>
    <x v="0"/>
    <x v="6"/>
    <s v="BAE Systems"/>
    <x v="2"/>
    <x v="0"/>
    <x v="41"/>
    <d v="2021-04-16T00:00:00"/>
    <d v="2021-02-12T00:00:00"/>
    <x v="1"/>
    <x v="1"/>
    <d v="2021-03-12T00:00:00"/>
    <n v="819756"/>
    <x v="2"/>
    <s v="B2"/>
    <x v="1"/>
    <s v="Not Verified"/>
    <n v="27880"/>
    <n v="1.8100000000000002E-2"/>
    <n v="153.19999999999999"/>
    <n v="9.2499999999999999E-2"/>
    <n v="4800"/>
    <n v="5"/>
    <n v="5209"/>
  </r>
  <r>
    <n v="762032"/>
    <x v="26"/>
    <x v="0"/>
    <x v="6"/>
    <s v="Suture Express"/>
    <x v="2"/>
    <x v="0"/>
    <x v="6"/>
    <d v="2021-06-15T00:00:00"/>
    <d v="2021-05-12T00:00:00"/>
    <x v="1"/>
    <x v="1"/>
    <d v="2021-06-12T00:00:00"/>
    <n v="962526"/>
    <x v="2"/>
    <s v="B2"/>
    <x v="1"/>
    <s v="Not Verified"/>
    <n v="50000"/>
    <n v="1.7999999999999999E-2"/>
    <n v="130.18"/>
    <n v="0.10589999999999999"/>
    <n v="4000"/>
    <n v="16"/>
    <n v="4341"/>
  </r>
  <r>
    <n v="352830"/>
    <x v="23"/>
    <x v="0"/>
    <x v="6"/>
    <s v="Health Grades Inc"/>
    <x v="2"/>
    <x v="0"/>
    <x v="53"/>
    <d v="2021-05-16T00:00:00"/>
    <d v="2021-08-11T00:00:00"/>
    <x v="1"/>
    <x v="1"/>
    <d v="2021-09-11T00:00:00"/>
    <n v="356174"/>
    <x v="2"/>
    <s v="B3"/>
    <x v="1"/>
    <s v="Not Verified"/>
    <n v="47000"/>
    <n v="1.7899999999999999E-2"/>
    <n v="110.24"/>
    <n v="0.1033"/>
    <n v="6000"/>
    <n v="9"/>
    <n v="3968"/>
  </r>
  <r>
    <n v="973108"/>
    <x v="30"/>
    <x v="0"/>
    <x v="6"/>
    <s v="Ar Children's Nutrition Center"/>
    <x v="2"/>
    <x v="0"/>
    <x v="13"/>
    <d v="2021-01-15T00:00:00"/>
    <d v="2021-02-14T00:00:00"/>
    <x v="1"/>
    <x v="1"/>
    <d v="2021-03-14T00:00:00"/>
    <n v="1195093"/>
    <x v="2"/>
    <s v="B3"/>
    <x v="1"/>
    <s v="Not Verified"/>
    <n v="31400"/>
    <n v="0.2331"/>
    <n v="115.77"/>
    <n v="0.1171"/>
    <n v="3500"/>
    <n v="29"/>
    <n v="4128"/>
  </r>
  <r>
    <n v="497265"/>
    <x v="1"/>
    <x v="0"/>
    <x v="6"/>
    <s v="chapman university"/>
    <x v="2"/>
    <x v="0"/>
    <x v="48"/>
    <d v="2021-03-12T00:00:00"/>
    <d v="2021-03-12T00:00:00"/>
    <x v="1"/>
    <x v="1"/>
    <d v="2021-04-12T00:00:00"/>
    <n v="637465"/>
    <x v="2"/>
    <s v="B4"/>
    <x v="1"/>
    <s v="Not Verified"/>
    <n v="42000"/>
    <n v="0.2051"/>
    <n v="392.83"/>
    <n v="0.1099"/>
    <n v="12000"/>
    <n v="13"/>
    <n v="13829"/>
  </r>
  <r>
    <n v="1047970"/>
    <x v="3"/>
    <x v="0"/>
    <x v="6"/>
    <s v="Publican Restaurant"/>
    <x v="2"/>
    <x v="0"/>
    <x v="12"/>
    <d v="2021-04-16T00:00:00"/>
    <d v="2021-12-14T00:00:00"/>
    <x v="1"/>
    <x v="1"/>
    <d v="2022-01-14T00:00:00"/>
    <n v="1279098"/>
    <x v="2"/>
    <s v="B4"/>
    <x v="1"/>
    <s v="Not Verified"/>
    <n v="36000"/>
    <n v="0.15129999999999999"/>
    <n v="133.66999999999999"/>
    <n v="0.1242"/>
    <n v="4000"/>
    <n v="16"/>
    <n v="4812"/>
  </r>
  <r>
    <n v="874615"/>
    <x v="16"/>
    <x v="0"/>
    <x v="6"/>
    <s v="American DG Energy"/>
    <x v="2"/>
    <x v="0"/>
    <x v="10"/>
    <d v="2021-05-16T00:00:00"/>
    <d v="2021-09-12T00:00:00"/>
    <x v="1"/>
    <x v="1"/>
    <d v="2021-10-12T00:00:00"/>
    <n v="1089057"/>
    <x v="2"/>
    <s v="B4"/>
    <x v="1"/>
    <s v="Not Verified"/>
    <n v="61000"/>
    <n v="0.16170000000000001"/>
    <n v="296.75"/>
    <n v="0.1149"/>
    <n v="9000"/>
    <n v="32"/>
    <n v="9881"/>
  </r>
  <r>
    <n v="626550"/>
    <x v="8"/>
    <x v="0"/>
    <x v="6"/>
    <s v="Millennium Communications"/>
    <x v="2"/>
    <x v="0"/>
    <x v="41"/>
    <d v="2021-12-13T00:00:00"/>
    <d v="2021-12-13T00:00:00"/>
    <x v="1"/>
    <x v="1"/>
    <d v="2022-01-13T00:00:00"/>
    <n v="802901"/>
    <x v="2"/>
    <s v="B5"/>
    <x v="1"/>
    <s v="Not Verified"/>
    <n v="45000"/>
    <n v="0.1341"/>
    <n v="162.19"/>
    <n v="0.1036"/>
    <n v="5000"/>
    <n v="7"/>
    <n v="5839"/>
  </r>
  <r>
    <n v="1048162"/>
    <x v="2"/>
    <x v="0"/>
    <x v="6"/>
    <s v="Costco Wholesale"/>
    <x v="2"/>
    <x v="0"/>
    <x v="12"/>
    <d v="2021-04-16T00:00:00"/>
    <d v="2021-10-14T00:00:00"/>
    <x v="1"/>
    <x v="1"/>
    <d v="2021-11-14T00:00:00"/>
    <n v="1278874"/>
    <x v="2"/>
    <s v="B5"/>
    <x v="1"/>
    <s v="Not Verified"/>
    <n v="20000"/>
    <n v="0.21299999999999999"/>
    <n v="184.5"/>
    <n v="0.12690000000000001"/>
    <n v="5500"/>
    <n v="11"/>
    <n v="6636"/>
  </r>
  <r>
    <n v="323229"/>
    <x v="8"/>
    <x v="0"/>
    <x v="6"/>
    <s v="NYC Department of Education"/>
    <x v="2"/>
    <x v="0"/>
    <x v="60"/>
    <d v="2021-05-16T00:00:00"/>
    <d v="2021-11-08T00:00:00"/>
    <x v="1"/>
    <x v="1"/>
    <d v="2021-12-08T00:00:00"/>
    <n v="323218"/>
    <x v="2"/>
    <s v="B5"/>
    <x v="1"/>
    <s v="Not Verified"/>
    <n v="65500"/>
    <n v="0.1308"/>
    <n v="286.89999999999998"/>
    <n v="0.1071"/>
    <n v="8800"/>
    <n v="17"/>
    <n v="8992"/>
  </r>
  <r>
    <n v="283826"/>
    <x v="8"/>
    <x v="0"/>
    <x v="3"/>
    <s v="US Army"/>
    <x v="2"/>
    <x v="0"/>
    <x v="35"/>
    <d v="2021-03-11T00:00:00"/>
    <d v="2021-02-11T00:00:00"/>
    <x v="1"/>
    <x v="1"/>
    <d v="2021-03-11T00:00:00"/>
    <n v="283823"/>
    <x v="2"/>
    <s v="B1"/>
    <x v="1"/>
    <s v="Not Verified"/>
    <n v="62400"/>
    <n v="6.4600000000000005E-2"/>
    <n v="480.15"/>
    <n v="9.4500000000000001E-2"/>
    <n v="15000"/>
    <n v="14"/>
    <n v="17332"/>
  </r>
  <r>
    <n v="470232"/>
    <x v="1"/>
    <x v="0"/>
    <x v="3"/>
    <s v="photocenter imaging"/>
    <x v="2"/>
    <x v="0"/>
    <x v="31"/>
    <d v="2021-07-15T00:00:00"/>
    <d v="2021-02-12T00:00:00"/>
    <x v="1"/>
    <x v="1"/>
    <d v="2021-03-12T00:00:00"/>
    <n v="593598"/>
    <x v="2"/>
    <s v="B1"/>
    <x v="1"/>
    <s v="Not Verified"/>
    <n v="60000"/>
    <n v="8.5599999999999996E-2"/>
    <n v="656.07"/>
    <n v="0.1114"/>
    <n v="20000"/>
    <n v="26"/>
    <n v="23276"/>
  </r>
  <r>
    <n v="501647"/>
    <x v="1"/>
    <x v="0"/>
    <x v="3"/>
    <s v="Scantron"/>
    <x v="2"/>
    <x v="0"/>
    <x v="48"/>
    <d v="2021-04-13T00:00:00"/>
    <d v="2021-04-13T00:00:00"/>
    <x v="1"/>
    <x v="1"/>
    <d v="2021-05-13T00:00:00"/>
    <n v="644864"/>
    <x v="2"/>
    <s v="B3"/>
    <x v="1"/>
    <s v="Not Verified"/>
    <n v="87000"/>
    <n v="0.10829999999999999"/>
    <n v="488.4"/>
    <n v="0.1062"/>
    <n v="15000"/>
    <n v="20"/>
    <n v="17584"/>
  </r>
  <r>
    <n v="843495"/>
    <x v="1"/>
    <x v="0"/>
    <x v="3"/>
    <s v="Moorpark College"/>
    <x v="2"/>
    <x v="0"/>
    <x v="11"/>
    <d v="2021-02-16T00:00:00"/>
    <d v="2021-07-13T00:00:00"/>
    <x v="1"/>
    <x v="1"/>
    <d v="2021-08-13T00:00:00"/>
    <n v="1054294"/>
    <x v="2"/>
    <s v="B3"/>
    <x v="1"/>
    <s v="Not Verified"/>
    <n v="67000"/>
    <n v="0.20960000000000001"/>
    <n v="98.21"/>
    <n v="0.1099"/>
    <n v="3000"/>
    <n v="36"/>
    <n v="3457"/>
  </r>
  <r>
    <n v="622786"/>
    <x v="2"/>
    <x v="0"/>
    <x v="3"/>
    <s v="APL Logistics"/>
    <x v="2"/>
    <x v="0"/>
    <x v="41"/>
    <d v="2021-05-16T00:00:00"/>
    <d v="2021-12-13T00:00:00"/>
    <x v="1"/>
    <x v="1"/>
    <d v="2022-01-13T00:00:00"/>
    <n v="798162"/>
    <x v="2"/>
    <s v="B3"/>
    <x v="1"/>
    <s v="Not Verified"/>
    <n v="45000"/>
    <n v="0.15870000000000001"/>
    <n v="385.07"/>
    <n v="9.6199999999999994E-2"/>
    <n v="12000"/>
    <n v="32"/>
    <n v="13863"/>
  </r>
  <r>
    <n v="522687"/>
    <x v="4"/>
    <x v="0"/>
    <x v="3"/>
    <s v="pinnacle health"/>
    <x v="2"/>
    <x v="0"/>
    <x v="51"/>
    <d v="2021-06-13T00:00:00"/>
    <d v="2021-06-13T00:00:00"/>
    <x v="1"/>
    <x v="1"/>
    <d v="2021-07-13T00:00:00"/>
    <n v="676105"/>
    <x v="2"/>
    <s v="B4"/>
    <x v="1"/>
    <s v="Not Verified"/>
    <n v="32004"/>
    <n v="0.1736"/>
    <n v="131.88999999999999"/>
    <n v="0.1149"/>
    <n v="4000"/>
    <n v="14"/>
    <n v="4748"/>
  </r>
  <r>
    <n v="886100"/>
    <x v="4"/>
    <x v="0"/>
    <x v="3"/>
    <s v="Commonwealth Of PA-DMVA"/>
    <x v="2"/>
    <x v="0"/>
    <x v="10"/>
    <d v="2021-01-16T00:00:00"/>
    <d v="2021-03-14T00:00:00"/>
    <x v="1"/>
    <x v="1"/>
    <d v="2021-04-14T00:00:00"/>
    <n v="1101895"/>
    <x v="2"/>
    <s v="B4"/>
    <x v="1"/>
    <s v="Not Verified"/>
    <n v="77000"/>
    <n v="5.5199999999999999E-2"/>
    <n v="501.23"/>
    <n v="0.1242"/>
    <n v="15000"/>
    <n v="18"/>
    <n v="17903"/>
  </r>
  <r>
    <n v="1003619"/>
    <x v="0"/>
    <x v="0"/>
    <x v="3"/>
    <s v="Bibb County Sheriff Office"/>
    <x v="2"/>
    <x v="0"/>
    <x v="13"/>
    <d v="2021-12-15T00:00:00"/>
    <d v="2021-09-14T00:00:00"/>
    <x v="1"/>
    <x v="1"/>
    <d v="2021-10-14T00:00:00"/>
    <n v="1230015"/>
    <x v="2"/>
    <s v="B4"/>
    <x v="1"/>
    <s v="Not Verified"/>
    <n v="50400"/>
    <n v="1.6899999999999998E-2"/>
    <n v="280.69"/>
    <n v="0.1242"/>
    <n v="8400"/>
    <n v="22"/>
    <n v="10096"/>
  </r>
  <r>
    <n v="447574"/>
    <x v="5"/>
    <x v="0"/>
    <x v="3"/>
    <s v="City of Gainesville (FL)"/>
    <x v="2"/>
    <x v="0"/>
    <x v="15"/>
    <d v="2021-05-16T00:00:00"/>
    <d v="2021-08-10T00:00:00"/>
    <x v="1"/>
    <x v="1"/>
    <d v="2021-09-10T00:00:00"/>
    <n v="547427"/>
    <x v="2"/>
    <s v="B5"/>
    <x v="1"/>
    <s v="Not Verified"/>
    <n v="75000"/>
    <n v="3.7400000000000003E-2"/>
    <n v="401.6"/>
    <n v="0.12529999999999999"/>
    <n v="12000"/>
    <n v="20"/>
    <n v="13119"/>
  </r>
  <r>
    <n v="783244"/>
    <x v="19"/>
    <x v="0"/>
    <x v="3"/>
    <s v="The Ohio State University Medical Center"/>
    <x v="2"/>
    <x v="0"/>
    <x v="6"/>
    <d v="2021-11-14T00:00:00"/>
    <d v="2021-12-11T00:00:00"/>
    <x v="1"/>
    <x v="1"/>
    <d v="2022-01-11T00:00:00"/>
    <n v="986334"/>
    <x v="2"/>
    <s v="B5"/>
    <x v="1"/>
    <s v="Not Verified"/>
    <n v="40000"/>
    <n v="0.18"/>
    <n v="386.9"/>
    <n v="0.11990000000000001"/>
    <n v="11650"/>
    <n v="15"/>
    <n v="12205"/>
  </r>
  <r>
    <n v="394696"/>
    <x v="5"/>
    <x v="0"/>
    <x v="3"/>
    <s v="U.S. Coast Guard"/>
    <x v="2"/>
    <x v="0"/>
    <x v="45"/>
    <d v="2021-05-16T00:00:00"/>
    <d v="2021-06-12T00:00:00"/>
    <x v="1"/>
    <x v="1"/>
    <d v="2021-07-12T00:00:00"/>
    <n v="433550"/>
    <x v="2"/>
    <s v="B5"/>
    <x v="1"/>
    <s v="Not Verified"/>
    <n v="60000"/>
    <n v="0.17319999999999999"/>
    <n v="399.78"/>
    <n v="0.1221"/>
    <n v="12000"/>
    <n v="32"/>
    <n v="14416"/>
  </r>
  <r>
    <n v="1038931"/>
    <x v="1"/>
    <x v="0"/>
    <x v="3"/>
    <s v="UNINATIONAL CORPORATION"/>
    <x v="2"/>
    <x v="0"/>
    <x v="22"/>
    <d v="2021-05-16T00:00:00"/>
    <d v="2021-06-13T00:00:00"/>
    <x v="1"/>
    <x v="1"/>
    <d v="2021-07-13T00:00:00"/>
    <n v="1268865"/>
    <x v="2"/>
    <s v="B5"/>
    <x v="1"/>
    <s v="Not Verified"/>
    <n v="62000"/>
    <n v="0.14729999999999999"/>
    <n v="469.63"/>
    <n v="0.12690000000000001"/>
    <n v="14000"/>
    <n v="20"/>
    <n v="16115"/>
  </r>
  <r>
    <n v="508759"/>
    <x v="22"/>
    <x v="0"/>
    <x v="3"/>
    <s v="St. Cloud State University"/>
    <x v="2"/>
    <x v="0"/>
    <x v="48"/>
    <d v="2021-03-16T00:00:00"/>
    <d v="2021-03-11T00:00:00"/>
    <x v="1"/>
    <x v="1"/>
    <d v="2021-04-11T00:00:00"/>
    <n v="656497"/>
    <x v="2"/>
    <s v="B5"/>
    <x v="1"/>
    <s v="Not Verified"/>
    <n v="59800"/>
    <n v="0.17560000000000001"/>
    <n v="164.56"/>
    <n v="0.11360000000000001"/>
    <n v="5000"/>
    <n v="19"/>
    <n v="5422"/>
  </r>
  <r>
    <n v="710276"/>
    <x v="2"/>
    <x v="0"/>
    <x v="8"/>
    <s v="Stallion Boot Company"/>
    <x v="2"/>
    <x v="0"/>
    <x v="29"/>
    <d v="2021-05-16T00:00:00"/>
    <d v="2021-04-14T00:00:00"/>
    <x v="1"/>
    <x v="1"/>
    <d v="2021-05-14T00:00:00"/>
    <n v="903012"/>
    <x v="2"/>
    <s v="B1"/>
    <x v="1"/>
    <s v="Not Verified"/>
    <n v="40000"/>
    <n v="0.27960000000000002"/>
    <n v="256.76"/>
    <n v="9.6299999999999997E-2"/>
    <n v="8000"/>
    <n v="39"/>
    <n v="9243"/>
  </r>
  <r>
    <n v="717167"/>
    <x v="20"/>
    <x v="0"/>
    <x v="8"/>
    <s v="Laser spine institute"/>
    <x v="2"/>
    <x v="0"/>
    <x v="29"/>
    <d v="2021-05-16T00:00:00"/>
    <d v="2021-02-13T00:00:00"/>
    <x v="1"/>
    <x v="1"/>
    <d v="2021-03-13T00:00:00"/>
    <n v="911219"/>
    <x v="2"/>
    <s v="B2"/>
    <x v="1"/>
    <s v="Not Verified"/>
    <n v="60000"/>
    <n v="0.16400000000000001"/>
    <n v="258.14"/>
    <n v="0.1"/>
    <n v="8000"/>
    <n v="8"/>
    <n v="9077"/>
  </r>
  <r>
    <n v="497147"/>
    <x v="1"/>
    <x v="0"/>
    <x v="8"/>
    <s v="Gaspar Insurance Services"/>
    <x v="2"/>
    <x v="0"/>
    <x v="48"/>
    <d v="2021-05-16T00:00:00"/>
    <d v="2021-03-13T00:00:00"/>
    <x v="1"/>
    <x v="1"/>
    <d v="2021-04-13T00:00:00"/>
    <n v="637271"/>
    <x v="2"/>
    <s v="B2"/>
    <x v="1"/>
    <s v="Not Verified"/>
    <n v="50000"/>
    <n v="0.10100000000000001"/>
    <n v="492.25"/>
    <n v="0.10249999999999999"/>
    <n v="15200"/>
    <n v="17"/>
    <n v="17700"/>
  </r>
  <r>
    <n v="596740"/>
    <x v="23"/>
    <x v="0"/>
    <x v="8"/>
    <s v="Red Lambda Inc"/>
    <x v="2"/>
    <x v="0"/>
    <x v="50"/>
    <d v="2021-07-15T00:00:00"/>
    <d v="2021-11-12T00:00:00"/>
    <x v="1"/>
    <x v="1"/>
    <d v="2021-12-12T00:00:00"/>
    <n v="766014"/>
    <x v="2"/>
    <s v="B4"/>
    <x v="1"/>
    <s v="Not Verified"/>
    <n v="90000"/>
    <n v="7.9200000000000007E-2"/>
    <n v="659.43"/>
    <n v="0.1149"/>
    <n v="20000"/>
    <n v="15"/>
    <n v="22793"/>
  </r>
  <r>
    <n v="458956"/>
    <x v="19"/>
    <x v="0"/>
    <x v="8"/>
    <s v="Pricewaterhousecoopers"/>
    <x v="2"/>
    <x v="0"/>
    <x v="32"/>
    <d v="2021-02-12T00:00:00"/>
    <d v="2021-02-12T00:00:00"/>
    <x v="1"/>
    <x v="1"/>
    <d v="2021-03-12T00:00:00"/>
    <n v="571738"/>
    <x v="2"/>
    <s v="B4"/>
    <x v="1"/>
    <s v="Not Verified"/>
    <n v="74000"/>
    <n v="8.3999999999999995E-3"/>
    <n v="399.6"/>
    <n v="0.12180000000000001"/>
    <n v="12000"/>
    <n v="21"/>
    <n v="14210"/>
  </r>
  <r>
    <n v="1035636"/>
    <x v="25"/>
    <x v="0"/>
    <x v="8"/>
    <s v="US AUTO PARTS NETWORK"/>
    <x v="2"/>
    <x v="0"/>
    <x v="22"/>
    <d v="2021-06-14T00:00:00"/>
    <d v="2021-10-13T00:00:00"/>
    <x v="1"/>
    <x v="1"/>
    <d v="2021-11-13T00:00:00"/>
    <n v="1265287"/>
    <x v="2"/>
    <s v="B4"/>
    <x v="1"/>
    <s v="Not Verified"/>
    <n v="28800"/>
    <n v="0.24379999999999999"/>
    <n v="100.25"/>
    <n v="0.1242"/>
    <n v="3000"/>
    <n v="23"/>
    <n v="3506"/>
  </r>
  <r>
    <n v="507410"/>
    <x v="1"/>
    <x v="0"/>
    <x v="8"/>
    <s v="Ca. Dept. of Corrections"/>
    <x v="2"/>
    <x v="0"/>
    <x v="27"/>
    <d v="2021-05-16T00:00:00"/>
    <d v="2021-06-13T00:00:00"/>
    <x v="1"/>
    <x v="1"/>
    <d v="2021-07-13T00:00:00"/>
    <n v="654418"/>
    <x v="2"/>
    <s v="B4"/>
    <x v="1"/>
    <s v="Not Verified"/>
    <n v="55344"/>
    <n v="0.18149999999999999"/>
    <n v="589.24"/>
    <n v="0.1099"/>
    <n v="18000"/>
    <n v="16"/>
    <n v="21232"/>
  </r>
  <r>
    <n v="660293"/>
    <x v="19"/>
    <x v="0"/>
    <x v="8"/>
    <s v="Zaner-Bloser Publishing"/>
    <x v="2"/>
    <x v="0"/>
    <x v="29"/>
    <d v="2021-05-11T00:00:00"/>
    <d v="2021-05-11T00:00:00"/>
    <x v="1"/>
    <x v="1"/>
    <d v="2021-06-11T00:00:00"/>
    <n v="844510"/>
    <x v="2"/>
    <s v="B4"/>
    <x v="1"/>
    <s v="Not Verified"/>
    <n v="28800"/>
    <n v="0.12379999999999999"/>
    <n v="130.47"/>
    <n v="0.1074"/>
    <n v="4000"/>
    <n v="13"/>
    <n v="4036"/>
  </r>
  <r>
    <n v="513786"/>
    <x v="0"/>
    <x v="0"/>
    <x v="8"/>
    <s v="Hughes Telematics, Inc."/>
    <x v="2"/>
    <x v="0"/>
    <x v="27"/>
    <d v="2021-05-16T00:00:00"/>
    <d v="2021-01-13T00:00:00"/>
    <x v="1"/>
    <x v="1"/>
    <d v="2021-02-13T00:00:00"/>
    <n v="663932"/>
    <x v="2"/>
    <s v="B4"/>
    <x v="1"/>
    <s v="Not Verified"/>
    <n v="46999"/>
    <n v="7.1499999999999994E-2"/>
    <n v="327.36"/>
    <n v="0.1099"/>
    <n v="10000"/>
    <n v="32"/>
    <n v="11701"/>
  </r>
  <r>
    <n v="513209"/>
    <x v="8"/>
    <x v="0"/>
    <x v="8"/>
    <s v="Morrell  and  Company"/>
    <x v="2"/>
    <x v="0"/>
    <x v="27"/>
    <d v="2021-06-14T00:00:00"/>
    <d v="2021-07-11T00:00:00"/>
    <x v="1"/>
    <x v="1"/>
    <d v="2021-08-11T00:00:00"/>
    <n v="663085"/>
    <x v="2"/>
    <s v="B5"/>
    <x v="1"/>
    <s v="Not Verified"/>
    <n v="36000"/>
    <n v="5.5300000000000002E-2"/>
    <n v="329.12"/>
    <n v="0.11360000000000001"/>
    <n v="10000"/>
    <n v="10"/>
    <n v="11052"/>
  </r>
  <r>
    <n v="401782"/>
    <x v="1"/>
    <x v="0"/>
    <x v="8"/>
    <s v="Tri-City Technologies"/>
    <x v="2"/>
    <x v="0"/>
    <x v="30"/>
    <d v="2021-05-16T00:00:00"/>
    <d v="2021-07-12T00:00:00"/>
    <x v="1"/>
    <x v="1"/>
    <d v="2021-08-12T00:00:00"/>
    <n v="446087"/>
    <x v="2"/>
    <s v="B5"/>
    <x v="1"/>
    <s v="Not Verified"/>
    <n v="27600"/>
    <n v="0.14000000000000001"/>
    <n v="106.61"/>
    <n v="0.1221"/>
    <n v="3200"/>
    <n v="30"/>
    <n v="3838"/>
  </r>
  <r>
    <n v="488022"/>
    <x v="21"/>
    <x v="0"/>
    <x v="4"/>
    <s v="Purcell Associates"/>
    <x v="2"/>
    <x v="0"/>
    <x v="26"/>
    <d v="2021-04-16T00:00:00"/>
    <d v="2021-03-13T00:00:00"/>
    <x v="1"/>
    <x v="1"/>
    <d v="2021-04-13T00:00:00"/>
    <n v="622250"/>
    <x v="2"/>
    <s v="B1"/>
    <x v="1"/>
    <s v="Not Verified"/>
    <n v="53040"/>
    <n v="0.18640000000000001"/>
    <n v="257.69"/>
    <n v="9.8799999999999999E-2"/>
    <n v="8000"/>
    <n v="19"/>
    <n v="9277"/>
  </r>
  <r>
    <n v="1033606"/>
    <x v="8"/>
    <x v="0"/>
    <x v="4"/>
    <s v="Knolls Atomic Power Laboratory"/>
    <x v="2"/>
    <x v="0"/>
    <x v="22"/>
    <d v="2021-04-16T00:00:00"/>
    <d v="2021-12-14T00:00:00"/>
    <x v="1"/>
    <x v="1"/>
    <d v="2022-01-14T00:00:00"/>
    <n v="1263179"/>
    <x v="2"/>
    <s v="B2"/>
    <x v="1"/>
    <s v="Not Verified"/>
    <n v="110000"/>
    <n v="0.1188"/>
    <n v="390.88"/>
    <n v="0.1065"/>
    <n v="12000"/>
    <n v="25"/>
    <n v="14072"/>
  </r>
  <r>
    <n v="472572"/>
    <x v="4"/>
    <x v="0"/>
    <x v="4"/>
    <s v="tods landscape company llc"/>
    <x v="2"/>
    <x v="0"/>
    <x v="24"/>
    <d v="2021-02-13T00:00:00"/>
    <d v="2021-01-13T00:00:00"/>
    <x v="1"/>
    <x v="1"/>
    <d v="2021-02-13T00:00:00"/>
    <n v="596769"/>
    <x v="2"/>
    <s v="B2"/>
    <x v="1"/>
    <s v="Not Verified"/>
    <n v="30000"/>
    <n v="0.16"/>
    <n v="329.69"/>
    <n v="0.1148"/>
    <n v="10000"/>
    <n v="8"/>
    <n v="11869"/>
  </r>
  <r>
    <n v="450565"/>
    <x v="1"/>
    <x v="0"/>
    <x v="4"/>
    <s v="Cal Poly, San Luis Obispo"/>
    <x v="2"/>
    <x v="0"/>
    <x v="15"/>
    <d v="2021-07-13T00:00:00"/>
    <d v="2021-07-12T00:00:00"/>
    <x v="1"/>
    <x v="1"/>
    <d v="2021-08-12T00:00:00"/>
    <n v="554312"/>
    <x v="2"/>
    <s v="B2"/>
    <x v="1"/>
    <s v="Not Verified"/>
    <n v="47000"/>
    <n v="4.9799999999999997E-2"/>
    <n v="494.53"/>
    <n v="0.1148"/>
    <n v="15000"/>
    <n v="39"/>
    <n v="17773"/>
  </r>
  <r>
    <n v="501844"/>
    <x v="2"/>
    <x v="0"/>
    <x v="4"/>
    <s v="Bartos Industries"/>
    <x v="2"/>
    <x v="0"/>
    <x v="48"/>
    <d v="2021-05-16T00:00:00"/>
    <d v="2021-07-11T00:00:00"/>
    <x v="1"/>
    <x v="1"/>
    <d v="2021-08-11T00:00:00"/>
    <n v="645154"/>
    <x v="2"/>
    <s v="B2"/>
    <x v="1"/>
    <s v="Not Verified"/>
    <n v="52000"/>
    <n v="0.1032"/>
    <n v="259.08"/>
    <n v="0.10249999999999999"/>
    <n v="8000"/>
    <n v="27"/>
    <n v="8847"/>
  </r>
  <r>
    <n v="508855"/>
    <x v="8"/>
    <x v="0"/>
    <x v="4"/>
    <s v="Precision Capital"/>
    <x v="2"/>
    <x v="0"/>
    <x v="48"/>
    <d v="2021-04-16T00:00:00"/>
    <d v="2021-11-12T00:00:00"/>
    <x v="1"/>
    <x v="1"/>
    <d v="2021-12-12T00:00:00"/>
    <n v="656671"/>
    <x v="2"/>
    <s v="B2"/>
    <x v="1"/>
    <s v="Not Verified"/>
    <n v="60000"/>
    <n v="9.74E-2"/>
    <n v="259.08"/>
    <n v="0.10249999999999999"/>
    <n v="8000"/>
    <n v="29"/>
    <n v="9281"/>
  </r>
  <r>
    <n v="809008"/>
    <x v="13"/>
    <x v="0"/>
    <x v="4"/>
    <s v="Microsoft"/>
    <x v="2"/>
    <x v="0"/>
    <x v="44"/>
    <d v="2021-05-16T00:00:00"/>
    <d v="2021-12-12T00:00:00"/>
    <x v="1"/>
    <x v="1"/>
    <d v="2022-01-12T00:00:00"/>
    <n v="1015784"/>
    <x v="2"/>
    <s v="B4"/>
    <x v="1"/>
    <s v="Not Verified"/>
    <n v="84000"/>
    <n v="0.14269999999999999"/>
    <n v="197.83"/>
    <n v="0.1149"/>
    <n v="6000"/>
    <n v="8"/>
    <n v="6786"/>
  </r>
  <r>
    <n v="307519"/>
    <x v="1"/>
    <x v="0"/>
    <x v="4"/>
    <s v="MAC Cosmetics"/>
    <x v="2"/>
    <x v="0"/>
    <x v="35"/>
    <d v="2021-05-11T00:00:00"/>
    <d v="2021-05-11T00:00:00"/>
    <x v="1"/>
    <x v="1"/>
    <d v="2021-06-11T00:00:00"/>
    <n v="307499"/>
    <x v="2"/>
    <s v="B4"/>
    <x v="1"/>
    <s v="Not Verified"/>
    <n v="61000"/>
    <n v="0.14849999999999999"/>
    <n v="243.38"/>
    <n v="0.10390000000000001"/>
    <n v="7500"/>
    <n v="13"/>
    <n v="8777"/>
  </r>
  <r>
    <n v="1053157"/>
    <x v="3"/>
    <x v="0"/>
    <x v="4"/>
    <s v="Cummins Allison"/>
    <x v="2"/>
    <x v="0"/>
    <x v="12"/>
    <d v="2021-05-16T00:00:00"/>
    <d v="2021-12-14T00:00:00"/>
    <x v="1"/>
    <x v="1"/>
    <d v="2022-01-14T00:00:00"/>
    <n v="1284942"/>
    <x v="2"/>
    <s v="B4"/>
    <x v="1"/>
    <s v="Not Verified"/>
    <n v="60000"/>
    <n v="0.22020000000000001"/>
    <n v="267.33"/>
    <n v="0.1242"/>
    <n v="8000"/>
    <n v="14"/>
    <n v="9624"/>
  </r>
  <r>
    <n v="879545"/>
    <x v="4"/>
    <x v="0"/>
    <x v="4"/>
    <s v="BBD, LLP"/>
    <x v="2"/>
    <x v="0"/>
    <x v="10"/>
    <d v="2021-05-16T00:00:00"/>
    <d v="2021-03-14T00:00:00"/>
    <x v="1"/>
    <x v="1"/>
    <d v="2021-04-14T00:00:00"/>
    <n v="1094467"/>
    <x v="2"/>
    <s v="B5"/>
    <x v="1"/>
    <s v="Not Verified"/>
    <n v="65000"/>
    <n v="0.11849999999999999"/>
    <n v="268.36"/>
    <n v="0.12690000000000001"/>
    <n v="8000"/>
    <n v="10"/>
    <n v="9618"/>
  </r>
  <r>
    <n v="352725"/>
    <x v="1"/>
    <x v="0"/>
    <x v="4"/>
    <s v="Deloitte &amp; Touche"/>
    <x v="2"/>
    <x v="0"/>
    <x v="53"/>
    <d v="2021-06-09T00:00:00"/>
    <d v="2021-06-09T00:00:00"/>
    <x v="1"/>
    <x v="1"/>
    <d v="2021-07-09T00:00:00"/>
    <n v="356011"/>
    <x v="2"/>
    <s v="B5"/>
    <x v="1"/>
    <s v="Not Verified"/>
    <n v="58000"/>
    <n v="0.15429999999999999"/>
    <n v="176.69"/>
    <n v="0.1096"/>
    <n v="10000"/>
    <n v="14"/>
    <n v="5813"/>
  </r>
  <r>
    <n v="478174"/>
    <x v="5"/>
    <x v="0"/>
    <x v="4"/>
    <s v="BIOTRONIK, Inc."/>
    <x v="2"/>
    <x v="0"/>
    <x v="24"/>
    <d v="2021-02-13T00:00:00"/>
    <d v="2021-02-13T00:00:00"/>
    <x v="1"/>
    <x v="1"/>
    <d v="2021-03-13T00:00:00"/>
    <n v="607018"/>
    <x v="2"/>
    <s v="B5"/>
    <x v="1"/>
    <s v="Not Verified"/>
    <n v="287000"/>
    <n v="0.1389"/>
    <n v="811.56"/>
    <n v="0.12529999999999999"/>
    <n v="24250"/>
    <n v="39"/>
    <n v="29216"/>
  </r>
  <r>
    <n v="472717"/>
    <x v="3"/>
    <x v="0"/>
    <x v="2"/>
    <s v="CME Group"/>
    <x v="2"/>
    <x v="0"/>
    <x v="24"/>
    <d v="2021-02-12T00:00:00"/>
    <d v="2021-02-12T00:00:00"/>
    <x v="1"/>
    <x v="1"/>
    <d v="2021-03-12T00:00:00"/>
    <n v="596919"/>
    <x v="2"/>
    <s v="B1"/>
    <x v="1"/>
    <s v="Not Verified"/>
    <n v="60000"/>
    <n v="8.1199999999999994E-2"/>
    <n v="262.43"/>
    <n v="0.1114"/>
    <n v="8000"/>
    <n v="26"/>
    <n v="9293"/>
  </r>
  <r>
    <n v="462042"/>
    <x v="5"/>
    <x v="0"/>
    <x v="2"/>
    <s v="ice cold air"/>
    <x v="2"/>
    <x v="0"/>
    <x v="31"/>
    <d v="2021-02-13T00:00:00"/>
    <d v="2021-01-13T00:00:00"/>
    <x v="1"/>
    <x v="1"/>
    <d v="2021-02-13T00:00:00"/>
    <n v="577824"/>
    <x v="2"/>
    <s v="B2"/>
    <x v="1"/>
    <s v="Not Verified"/>
    <n v="48000"/>
    <n v="0.24129999999999999"/>
    <n v="501.13"/>
    <n v="0.1148"/>
    <n v="15200"/>
    <n v="15"/>
    <n v="18041"/>
  </r>
  <r>
    <n v="882824"/>
    <x v="3"/>
    <x v="0"/>
    <x v="2"/>
    <s v="Maxine Salon"/>
    <x v="2"/>
    <x v="0"/>
    <x v="10"/>
    <d v="2021-09-14T00:00:00"/>
    <d v="2021-10-14T00:00:00"/>
    <x v="1"/>
    <x v="1"/>
    <d v="2021-11-14T00:00:00"/>
    <n v="1098066"/>
    <x v="2"/>
    <s v="B2"/>
    <x v="1"/>
    <s v="Not Verified"/>
    <n v="35000"/>
    <n v="0.11550000000000001"/>
    <n v="352.61"/>
    <n v="0.1065"/>
    <n v="10825"/>
    <n v="13"/>
    <n v="12694"/>
  </r>
  <r>
    <n v="885651"/>
    <x v="8"/>
    <x v="0"/>
    <x v="2"/>
    <s v="Verizon"/>
    <x v="2"/>
    <x v="0"/>
    <x v="10"/>
    <d v="2021-05-16T00:00:00"/>
    <d v="2021-03-14T00:00:00"/>
    <x v="1"/>
    <x v="1"/>
    <d v="2021-04-14T00:00:00"/>
    <n v="1101357"/>
    <x v="2"/>
    <s v="B2"/>
    <x v="1"/>
    <s v="Not Verified"/>
    <n v="75000"/>
    <n v="7.9200000000000007E-2"/>
    <n v="162.87"/>
    <n v="0.1065"/>
    <n v="5000"/>
    <n v="16"/>
    <n v="5824"/>
  </r>
  <r>
    <n v="484702"/>
    <x v="25"/>
    <x v="0"/>
    <x v="2"/>
    <s v="E2 Inc."/>
    <x v="2"/>
    <x v="0"/>
    <x v="46"/>
    <d v="2021-06-13T00:00:00"/>
    <d v="2021-06-11T00:00:00"/>
    <x v="1"/>
    <x v="1"/>
    <d v="2021-07-11T00:00:00"/>
    <n v="617229"/>
    <x v="2"/>
    <s v="B2"/>
    <x v="1"/>
    <s v="Not Verified"/>
    <n v="62500"/>
    <n v="0.1527"/>
    <n v="453.39"/>
    <n v="0.10249999999999999"/>
    <n v="14000"/>
    <n v="22"/>
    <n v="15133"/>
  </r>
  <r>
    <n v="474474"/>
    <x v="8"/>
    <x v="0"/>
    <x v="2"/>
    <s v="Norwich Aero-Esterline"/>
    <x v="2"/>
    <x v="0"/>
    <x v="24"/>
    <d v="2021-08-14T00:00:00"/>
    <d v="2021-01-13T00:00:00"/>
    <x v="1"/>
    <x v="1"/>
    <d v="2021-02-13T00:00:00"/>
    <n v="600196"/>
    <x v="2"/>
    <s v="B3"/>
    <x v="1"/>
    <s v="Not Verified"/>
    <n v="63500"/>
    <n v="0.1226"/>
    <n v="53.02"/>
    <n v="0.1183"/>
    <n v="1600"/>
    <n v="11"/>
    <n v="1909"/>
  </r>
  <r>
    <n v="444478"/>
    <x v="16"/>
    <x v="0"/>
    <x v="2"/>
    <s v="The Stop &amp; Shop Supermarket Co. LLC"/>
    <x v="2"/>
    <x v="0"/>
    <x v="52"/>
    <d v="2021-10-15T00:00:00"/>
    <d v="2021-05-10T00:00:00"/>
    <x v="1"/>
    <x v="1"/>
    <d v="2021-06-10T00:00:00"/>
    <n v="541948"/>
    <x v="2"/>
    <s v="B3"/>
    <x v="1"/>
    <s v="Not Verified"/>
    <n v="43000"/>
    <n v="5.8599999999999999E-2"/>
    <n v="614.64"/>
    <n v="0.1183"/>
    <n v="18550"/>
    <n v="15"/>
    <n v="19583"/>
  </r>
  <r>
    <n v="678324"/>
    <x v="9"/>
    <x v="0"/>
    <x v="2"/>
    <s v="Carney Kelehan"/>
    <x v="2"/>
    <x v="0"/>
    <x v="0"/>
    <d v="2021-05-16T00:00:00"/>
    <d v="2021-12-12T00:00:00"/>
    <x v="1"/>
    <x v="1"/>
    <d v="2022-01-12T00:00:00"/>
    <n v="866605"/>
    <x v="2"/>
    <s v="B3"/>
    <x v="1"/>
    <s v="Not Verified"/>
    <n v="55000"/>
    <n v="0.216"/>
    <n v="324.42"/>
    <n v="0.1037"/>
    <n v="10000"/>
    <n v="18"/>
    <n v="11360"/>
  </r>
  <r>
    <n v="736833"/>
    <x v="13"/>
    <x v="0"/>
    <x v="2"/>
    <s v="Dexter and Chaney"/>
    <x v="2"/>
    <x v="0"/>
    <x v="29"/>
    <d v="2021-12-11T00:00:00"/>
    <d v="2021-12-11T00:00:00"/>
    <x v="1"/>
    <x v="1"/>
    <d v="2022-01-11T00:00:00"/>
    <n v="933881"/>
    <x v="2"/>
    <s v="B3"/>
    <x v="1"/>
    <s v="Not Verified"/>
    <n v="54996"/>
    <n v="0.16259999999999999"/>
    <n v="541.77"/>
    <n v="0.1037"/>
    <n v="16700"/>
    <n v="22"/>
    <n v="17613"/>
  </r>
  <r>
    <n v="966840"/>
    <x v="2"/>
    <x v="0"/>
    <x v="2"/>
    <s v="Diamond Offshore Drilling"/>
    <x v="2"/>
    <x v="0"/>
    <x v="10"/>
    <d v="2021-01-16T00:00:00"/>
    <d v="2021-01-13T00:00:00"/>
    <x v="1"/>
    <x v="1"/>
    <d v="2021-02-13T00:00:00"/>
    <n v="1187728"/>
    <x v="2"/>
    <s v="B5"/>
    <x v="1"/>
    <s v="Not Verified"/>
    <n v="31000"/>
    <n v="0.11260000000000001"/>
    <n v="120.77"/>
    <n v="0.12690000000000001"/>
    <n v="3600"/>
    <n v="16"/>
    <n v="4075"/>
  </r>
  <r>
    <n v="533368"/>
    <x v="17"/>
    <x v="0"/>
    <x v="2"/>
    <s v="Oklahoma Publishing Company"/>
    <x v="2"/>
    <x v="0"/>
    <x v="51"/>
    <d v="2021-09-15T00:00:00"/>
    <d v="2021-07-12T00:00:00"/>
    <x v="1"/>
    <x v="1"/>
    <d v="2021-08-12T00:00:00"/>
    <n v="689417"/>
    <x v="2"/>
    <s v="B5"/>
    <x v="1"/>
    <s v="Not Verified"/>
    <n v="36628.800000000003"/>
    <n v="0.21490000000000001"/>
    <n v="198.89"/>
    <n v="0.1186"/>
    <n v="6000"/>
    <n v="20"/>
    <n v="7013"/>
  </r>
  <r>
    <n v="620944"/>
    <x v="20"/>
    <x v="0"/>
    <x v="2"/>
    <s v="Westland Resources, Inc."/>
    <x v="2"/>
    <x v="0"/>
    <x v="49"/>
    <d v="2021-03-16T00:00:00"/>
    <d v="2021-01-14T00:00:00"/>
    <x v="1"/>
    <x v="1"/>
    <d v="2021-02-14T00:00:00"/>
    <n v="795825"/>
    <x v="2"/>
    <s v="B5"/>
    <x v="1"/>
    <s v="Not Verified"/>
    <n v="66560"/>
    <n v="0.22009999999999999"/>
    <n v="155.69999999999999"/>
    <n v="0.1036"/>
    <n v="4800"/>
    <n v="21"/>
    <n v="5622"/>
  </r>
  <r>
    <n v="802144"/>
    <x v="7"/>
    <x v="0"/>
    <x v="5"/>
    <s v="Roger Williams Park Zoo"/>
    <x v="2"/>
    <x v="0"/>
    <x v="44"/>
    <d v="2021-04-16T00:00:00"/>
    <d v="2021-03-14T00:00:00"/>
    <x v="1"/>
    <x v="1"/>
    <d v="2021-04-14T00:00:00"/>
    <n v="1007770"/>
    <x v="2"/>
    <s v="B1"/>
    <x v="1"/>
    <s v="Not Verified"/>
    <n v="70000"/>
    <n v="0.1721"/>
    <n v="693.65"/>
    <n v="9.9900000000000003E-2"/>
    <n v="21500"/>
    <n v="16"/>
    <n v="24480"/>
  </r>
  <r>
    <n v="984146"/>
    <x v="36"/>
    <x v="0"/>
    <x v="5"/>
    <s v="wyoming department of corrections"/>
    <x v="2"/>
    <x v="0"/>
    <x v="13"/>
    <d v="2021-05-16T00:00:00"/>
    <d v="2021-11-14T00:00:00"/>
    <x v="1"/>
    <x v="1"/>
    <d v="2021-12-14T00:00:00"/>
    <n v="1207932"/>
    <x v="2"/>
    <s v="B1"/>
    <x v="1"/>
    <s v="Not Verified"/>
    <n v="36000"/>
    <n v="0.12429999999999999"/>
    <n v="96.68"/>
    <n v="9.9099999999999994E-2"/>
    <n v="3000"/>
    <n v="22"/>
    <n v="3495"/>
  </r>
  <r>
    <n v="708697"/>
    <x v="10"/>
    <x v="0"/>
    <x v="5"/>
    <s v="Nielsen Company"/>
    <x v="2"/>
    <x v="0"/>
    <x v="42"/>
    <d v="2021-05-16T00:00:00"/>
    <d v="2021-04-14T00:00:00"/>
    <x v="1"/>
    <x v="1"/>
    <d v="2021-05-14T00:00:00"/>
    <n v="901218"/>
    <x v="2"/>
    <s v="B2"/>
    <x v="1"/>
    <s v="Not Verified"/>
    <n v="64000"/>
    <n v="0.16839999999999999"/>
    <n v="258.14"/>
    <n v="0.1"/>
    <n v="8000"/>
    <n v="15"/>
    <n v="9293"/>
  </r>
  <r>
    <n v="512376"/>
    <x v="8"/>
    <x v="0"/>
    <x v="5"/>
    <s v="Ernst  and  Young"/>
    <x v="2"/>
    <x v="0"/>
    <x v="27"/>
    <d v="2021-02-14T00:00:00"/>
    <d v="2021-02-11T00:00:00"/>
    <x v="1"/>
    <x v="1"/>
    <d v="2021-03-11T00:00:00"/>
    <n v="661993"/>
    <x v="2"/>
    <s v="B3"/>
    <x v="1"/>
    <s v="Not Verified"/>
    <n v="67500"/>
    <n v="7.7899999999999997E-2"/>
    <n v="113.96"/>
    <n v="0.1062"/>
    <n v="3500"/>
    <n v="17"/>
    <n v="3727"/>
  </r>
  <r>
    <n v="493358"/>
    <x v="0"/>
    <x v="0"/>
    <x v="5"/>
    <s v="CFWG"/>
    <x v="2"/>
    <x v="0"/>
    <x v="26"/>
    <d v="2021-11-11T00:00:00"/>
    <d v="2021-10-11T00:00:00"/>
    <x v="1"/>
    <x v="1"/>
    <d v="2021-11-11T00:00:00"/>
    <n v="631176"/>
    <x v="2"/>
    <s v="B3"/>
    <x v="1"/>
    <s v="Not Verified"/>
    <n v="33000"/>
    <n v="0.1709"/>
    <n v="162.80000000000001"/>
    <n v="0.1062"/>
    <n v="5000"/>
    <n v="33"/>
    <n v="5652"/>
  </r>
  <r>
    <n v="672419"/>
    <x v="22"/>
    <x v="0"/>
    <x v="5"/>
    <s v="Llewellyn Worldwide, Ltd."/>
    <x v="2"/>
    <x v="0"/>
    <x v="0"/>
    <d v="2021-05-16T00:00:00"/>
    <d v="2021-03-14T00:00:00"/>
    <x v="1"/>
    <x v="1"/>
    <d v="2021-04-14T00:00:00"/>
    <n v="859582"/>
    <x v="2"/>
    <s v="B3"/>
    <x v="1"/>
    <s v="Not Verified"/>
    <n v="42597"/>
    <n v="0.21609999999999999"/>
    <n v="291.98"/>
    <n v="0.1037"/>
    <n v="9000"/>
    <n v="55"/>
    <n v="10511"/>
  </r>
  <r>
    <n v="455150"/>
    <x v="3"/>
    <x v="0"/>
    <x v="5"/>
    <s v="Commerce bank"/>
    <x v="2"/>
    <x v="0"/>
    <x v="32"/>
    <d v="2021-11-14T00:00:00"/>
    <d v="2021-08-10T00:00:00"/>
    <x v="1"/>
    <x v="1"/>
    <d v="2021-09-10T00:00:00"/>
    <n v="564326"/>
    <x v="2"/>
    <s v="B5"/>
    <x v="1"/>
    <s v="Not Verified"/>
    <n v="26000"/>
    <n v="0.21"/>
    <n v="174.03"/>
    <n v="0.12529999999999999"/>
    <n v="5200"/>
    <n v="42"/>
    <n v="5642"/>
  </r>
  <r>
    <n v="1053652"/>
    <x v="1"/>
    <x v="0"/>
    <x v="5"/>
    <s v="Cal Fire"/>
    <x v="2"/>
    <x v="0"/>
    <x v="12"/>
    <d v="2021-12-15T00:00:00"/>
    <d v="2021-12-14T00:00:00"/>
    <x v="1"/>
    <x v="1"/>
    <d v="2022-01-14T00:00:00"/>
    <n v="1285248"/>
    <x v="2"/>
    <s v="B5"/>
    <x v="1"/>
    <s v="Not Verified"/>
    <n v="75000"/>
    <n v="7.9699999999999993E-2"/>
    <n v="503.18"/>
    <n v="0.12690000000000001"/>
    <n v="15000"/>
    <n v="26"/>
    <n v="18114"/>
  </r>
  <r>
    <n v="751917"/>
    <x v="3"/>
    <x v="0"/>
    <x v="7"/>
    <s v="Knew Restaurant"/>
    <x v="2"/>
    <x v="0"/>
    <x v="25"/>
    <d v="2021-04-13T00:00:00"/>
    <d v="2021-03-13T00:00:00"/>
    <x v="1"/>
    <x v="1"/>
    <d v="2021-04-13T00:00:00"/>
    <n v="951436"/>
    <x v="2"/>
    <s v="B1"/>
    <x v="1"/>
    <s v="Not Verified"/>
    <n v="35000"/>
    <n v="0.2198"/>
    <n v="161.32"/>
    <n v="9.9900000000000003E-2"/>
    <n v="5000"/>
    <n v="18"/>
    <n v="5673"/>
  </r>
  <r>
    <n v="619807"/>
    <x v="5"/>
    <x v="0"/>
    <x v="7"/>
    <s v="Legend Aerospace"/>
    <x v="2"/>
    <x v="0"/>
    <x v="49"/>
    <d v="2021-12-13T00:00:00"/>
    <d v="2021-12-13T00:00:00"/>
    <x v="1"/>
    <x v="1"/>
    <d v="2022-01-13T00:00:00"/>
    <n v="794404"/>
    <x v="2"/>
    <s v="B2"/>
    <x v="1"/>
    <s v="Not Verified"/>
    <n v="33600"/>
    <n v="0.12180000000000001"/>
    <n v="178.74"/>
    <n v="9.2499999999999999E-2"/>
    <n v="5600"/>
    <n v="7"/>
    <n v="6435"/>
  </r>
  <r>
    <n v="312947"/>
    <x v="21"/>
    <x v="0"/>
    <x v="7"/>
    <s v="Deloitte  and  Touche"/>
    <x v="2"/>
    <x v="0"/>
    <x v="60"/>
    <d v="2021-03-11T00:00:00"/>
    <d v="2021-03-11T00:00:00"/>
    <x v="1"/>
    <x v="1"/>
    <d v="2021-04-11T00:00:00"/>
    <n v="312944"/>
    <x v="2"/>
    <s v="B4"/>
    <x v="1"/>
    <s v="Not Verified"/>
    <n v="62200"/>
    <n v="0.10589999999999999"/>
    <n v="324.51"/>
    <n v="0.10390000000000001"/>
    <n v="10000"/>
    <n v="13"/>
    <n v="11680"/>
  </r>
  <r>
    <n v="773654"/>
    <x v="18"/>
    <x v="0"/>
    <x v="7"/>
    <s v="cenlar federal savings bank"/>
    <x v="2"/>
    <x v="0"/>
    <x v="6"/>
    <d v="2021-05-16T00:00:00"/>
    <d v="2021-12-13T00:00:00"/>
    <x v="1"/>
    <x v="1"/>
    <d v="2022-01-13T00:00:00"/>
    <n v="975724"/>
    <x v="2"/>
    <s v="B5"/>
    <x v="1"/>
    <s v="Not Verified"/>
    <n v="33000"/>
    <n v="0.12759999999999999"/>
    <n v="298.89"/>
    <n v="0.11990000000000001"/>
    <n v="9000"/>
    <n v="15"/>
    <n v="10703"/>
  </r>
  <r>
    <n v="440505"/>
    <x v="8"/>
    <x v="0"/>
    <x v="9"/>
    <s v="gristedes-nador"/>
    <x v="2"/>
    <x v="0"/>
    <x v="52"/>
    <d v="2021-04-16T00:00:00"/>
    <d v="2021-09-12T00:00:00"/>
    <x v="1"/>
    <x v="1"/>
    <d v="2021-10-12T00:00:00"/>
    <n v="533582"/>
    <x v="2"/>
    <s v="B1"/>
    <x v="1"/>
    <s v="Not Verified"/>
    <n v="54996"/>
    <n v="0.12180000000000001"/>
    <n v="492.06"/>
    <n v="0.1114"/>
    <n v="15000"/>
    <n v="23"/>
    <n v="17715"/>
  </r>
  <r>
    <n v="538865"/>
    <x v="8"/>
    <x v="0"/>
    <x v="9"/>
    <s v="Crowne Plaza hotel Englewood"/>
    <x v="2"/>
    <x v="0"/>
    <x v="43"/>
    <d v="2021-02-16T00:00:00"/>
    <d v="2021-07-13T00:00:00"/>
    <x v="1"/>
    <x v="1"/>
    <d v="2021-08-13T00:00:00"/>
    <n v="695932"/>
    <x v="2"/>
    <s v="B1"/>
    <x v="1"/>
    <s v="Not Verified"/>
    <n v="69996"/>
    <n v="0.1164"/>
    <n v="162.22999999999999"/>
    <n v="0.1038"/>
    <n v="5000"/>
    <n v="60"/>
    <n v="5840"/>
  </r>
  <r>
    <n v="497396"/>
    <x v="9"/>
    <x v="0"/>
    <x v="9"/>
    <s v="SAVA Senior Care"/>
    <x v="2"/>
    <x v="0"/>
    <x v="26"/>
    <d v="2021-06-15T00:00:00"/>
    <d v="2021-04-13T00:00:00"/>
    <x v="1"/>
    <x v="1"/>
    <d v="2021-05-13T00:00:00"/>
    <n v="637666"/>
    <x v="2"/>
    <s v="B2"/>
    <x v="1"/>
    <s v="Not Verified"/>
    <n v="53000"/>
    <n v="0.16320000000000001"/>
    <n v="323.85000000000002"/>
    <n v="0.10249999999999999"/>
    <n v="10000"/>
    <n v="21"/>
    <n v="11660"/>
  </r>
  <r>
    <n v="331459"/>
    <x v="1"/>
    <x v="0"/>
    <x v="9"/>
    <s v="Jabil Circuit"/>
    <x v="2"/>
    <x v="0"/>
    <x v="60"/>
    <d v="2021-05-16T00:00:00"/>
    <d v="2021-04-11T00:00:00"/>
    <x v="1"/>
    <x v="1"/>
    <d v="2021-05-11T00:00:00"/>
    <n v="331426"/>
    <x v="2"/>
    <s v="B4"/>
    <x v="1"/>
    <s v="Not Verified"/>
    <n v="87000"/>
    <n v="0.1479"/>
    <n v="207.69"/>
    <n v="0.10390000000000001"/>
    <n v="6400"/>
    <n v="28"/>
    <n v="7477"/>
  </r>
  <r>
    <n v="1028574"/>
    <x v="5"/>
    <x v="0"/>
    <x v="10"/>
    <s v="Hard Rock Hotel and Casino Tampa"/>
    <x v="2"/>
    <x v="0"/>
    <x v="22"/>
    <d v="2021-05-16T00:00:00"/>
    <d v="2021-01-14T00:00:00"/>
    <x v="1"/>
    <x v="1"/>
    <d v="2021-02-14T00:00:00"/>
    <n v="1257925"/>
    <x v="2"/>
    <s v="B1"/>
    <x v="1"/>
    <s v="Not Verified"/>
    <n v="37440"/>
    <n v="0.19420000000000001"/>
    <n v="225.58"/>
    <n v="9.9099999999999994E-2"/>
    <n v="7000"/>
    <n v="21"/>
    <n v="8002"/>
  </r>
  <r>
    <n v="593147"/>
    <x v="1"/>
    <x v="0"/>
    <x v="10"/>
    <s v="Mid-Coast Fire Protection, Inc."/>
    <x v="2"/>
    <x v="0"/>
    <x v="50"/>
    <d v="2021-05-16T00:00:00"/>
    <d v="2021-07-12T00:00:00"/>
    <x v="1"/>
    <x v="1"/>
    <d v="2021-08-12T00:00:00"/>
    <n v="761715"/>
    <x v="2"/>
    <s v="B3"/>
    <x v="1"/>
    <s v="Not Verified"/>
    <n v="38700"/>
    <n v="0.12189999999999999"/>
    <n v="118.07"/>
    <n v="0.11119999999999999"/>
    <n v="3600"/>
    <n v="17"/>
    <n v="4084"/>
  </r>
  <r>
    <n v="446075"/>
    <x v="18"/>
    <x v="0"/>
    <x v="10"/>
    <s v="s and b tomatoes corp"/>
    <x v="2"/>
    <x v="0"/>
    <x v="15"/>
    <d v="2021-05-16T00:00:00"/>
    <d v="2021-10-12T00:00:00"/>
    <x v="1"/>
    <x v="1"/>
    <d v="2021-11-12T00:00:00"/>
    <n v="545239"/>
    <x v="2"/>
    <s v="B4"/>
    <x v="1"/>
    <s v="Not Verified"/>
    <n v="39996"/>
    <n v="0.2301"/>
    <n v="333"/>
    <n v="0.12180000000000001"/>
    <n v="10000"/>
    <n v="13"/>
    <n v="12005"/>
  </r>
  <r>
    <n v="487457"/>
    <x v="11"/>
    <x v="0"/>
    <x v="10"/>
    <s v="IGT - International Game Technology"/>
    <x v="2"/>
    <x v="0"/>
    <x v="46"/>
    <d v="2021-10-15T00:00:00"/>
    <d v="2021-03-13T00:00:00"/>
    <x v="1"/>
    <x v="1"/>
    <d v="2021-04-13T00:00:00"/>
    <n v="621409"/>
    <x v="2"/>
    <s v="B4"/>
    <x v="1"/>
    <s v="Not Verified"/>
    <n v="54050"/>
    <n v="0.2351"/>
    <n v="392.83"/>
    <n v="0.1099"/>
    <n v="12000"/>
    <n v="34"/>
    <n v="14343"/>
  </r>
  <r>
    <n v="478769"/>
    <x v="26"/>
    <x v="0"/>
    <x v="1"/>
    <s v="Kirberg Roofing"/>
    <x v="2"/>
    <x v="0"/>
    <x v="24"/>
    <d v="2021-02-13T00:00:00"/>
    <d v="2021-02-13T00:00:00"/>
    <x v="1"/>
    <x v="1"/>
    <d v="2021-03-13T00:00:00"/>
    <n v="607970"/>
    <x v="2"/>
    <s v="B2"/>
    <x v="1"/>
    <s v="Not Verified"/>
    <n v="28800"/>
    <n v="0.14249999999999999"/>
    <n v="65.94"/>
    <n v="0.1148"/>
    <n v="2000"/>
    <n v="11"/>
    <n v="2374"/>
  </r>
  <r>
    <n v="808655"/>
    <x v="1"/>
    <x v="0"/>
    <x v="1"/>
    <s v="L.A. County Parks and Recreation"/>
    <x v="2"/>
    <x v="0"/>
    <x v="44"/>
    <d v="2021-05-16T00:00:00"/>
    <d v="2021-10-13T00:00:00"/>
    <x v="1"/>
    <x v="1"/>
    <d v="2021-11-13T00:00:00"/>
    <n v="1015402"/>
    <x v="2"/>
    <s v="B3"/>
    <x v="1"/>
    <s v="Not Verified"/>
    <n v="55000"/>
    <n v="0.2195"/>
    <n v="294.61"/>
    <n v="0.1099"/>
    <n v="9000"/>
    <n v="21"/>
    <n v="10489"/>
  </r>
  <r>
    <n v="441615"/>
    <x v="1"/>
    <x v="0"/>
    <x v="1"/>
    <s v="CITY OF LOS ANGELES"/>
    <x v="2"/>
    <x v="0"/>
    <x v="52"/>
    <d v="2021-11-13T00:00:00"/>
    <d v="2021-08-11T00:00:00"/>
    <x v="1"/>
    <x v="1"/>
    <d v="2021-09-11T00:00:00"/>
    <n v="497650"/>
    <x v="2"/>
    <s v="B5"/>
    <x v="1"/>
    <s v="Not Verified"/>
    <n v="89532"/>
    <n v="0.20200000000000001"/>
    <n v="220.88"/>
    <n v="0.12529999999999999"/>
    <n v="6600"/>
    <n v="38"/>
    <n v="7722"/>
  </r>
  <r>
    <n v="442471"/>
    <x v="18"/>
    <x v="0"/>
    <x v="0"/>
    <s v="Aflac"/>
    <x v="2"/>
    <x v="0"/>
    <x v="52"/>
    <d v="2021-09-12T00:00:00"/>
    <d v="2021-10-12T00:00:00"/>
    <x v="1"/>
    <x v="1"/>
    <d v="2021-11-12T00:00:00"/>
    <n v="531652"/>
    <x v="2"/>
    <s v="B1"/>
    <x v="1"/>
    <s v="Not Verified"/>
    <n v="27000"/>
    <n v="0.1729"/>
    <n v="98.42"/>
    <n v="0.1114"/>
    <n v="3000"/>
    <n v="11"/>
    <n v="3543"/>
  </r>
  <r>
    <n v="693820"/>
    <x v="1"/>
    <x v="0"/>
    <x v="0"/>
    <s v="Catholic Healthcare West"/>
    <x v="2"/>
    <x v="0"/>
    <x v="42"/>
    <d v="2021-05-16T00:00:00"/>
    <d v="2021-03-14T00:00:00"/>
    <x v="1"/>
    <x v="1"/>
    <d v="2021-04-14T00:00:00"/>
    <n v="884672"/>
    <x v="2"/>
    <s v="B2"/>
    <x v="1"/>
    <s v="Not Verified"/>
    <n v="47000"/>
    <n v="0.22800000000000001"/>
    <n v="258.14"/>
    <n v="0.1"/>
    <n v="8000"/>
    <n v="32"/>
    <n v="9293"/>
  </r>
  <r>
    <n v="601698"/>
    <x v="29"/>
    <x v="0"/>
    <x v="0"/>
    <s v="Advanced consulting"/>
    <x v="2"/>
    <x v="0"/>
    <x v="50"/>
    <d v="2021-04-16T00:00:00"/>
    <d v="2021-08-13T00:00:00"/>
    <x v="1"/>
    <x v="1"/>
    <d v="2021-09-13T00:00:00"/>
    <n v="772065"/>
    <x v="2"/>
    <s v="B2"/>
    <x v="1"/>
    <s v="Not Verified"/>
    <n v="12996"/>
    <n v="4.99E-2"/>
    <n v="47.88"/>
    <n v="9.2499999999999999E-2"/>
    <n v="1500"/>
    <n v="15"/>
    <n v="1721"/>
  </r>
  <r>
    <n v="441826"/>
    <x v="8"/>
    <x v="0"/>
    <x v="0"/>
    <s v="NBC"/>
    <x v="2"/>
    <x v="0"/>
    <x v="52"/>
    <d v="2021-12-09T00:00:00"/>
    <d v="2021-12-09T00:00:00"/>
    <x v="1"/>
    <x v="1"/>
    <d v="2022-01-09T00:00:00"/>
    <n v="536252"/>
    <x v="2"/>
    <s v="B2"/>
    <x v="1"/>
    <s v="Not Verified"/>
    <n v="277104"/>
    <n v="2.2000000000000001E-3"/>
    <n v="659.37"/>
    <n v="0.1148"/>
    <n v="20000"/>
    <n v="22"/>
    <n v="20380"/>
  </r>
  <r>
    <n v="633630"/>
    <x v="5"/>
    <x v="0"/>
    <x v="0"/>
    <s v="kilgore offshore"/>
    <x v="2"/>
    <x v="0"/>
    <x v="41"/>
    <d v="2021-05-16T00:00:00"/>
    <d v="2021-01-14T00:00:00"/>
    <x v="1"/>
    <x v="1"/>
    <d v="2021-02-14T00:00:00"/>
    <n v="811752"/>
    <x v="2"/>
    <s v="B2"/>
    <x v="1"/>
    <s v="Not Verified"/>
    <n v="60000"/>
    <n v="0.12540000000000001"/>
    <n v="223.42"/>
    <n v="9.2499999999999999E-2"/>
    <n v="7000"/>
    <n v="24"/>
    <n v="8059"/>
  </r>
  <r>
    <n v="1019257"/>
    <x v="12"/>
    <x v="0"/>
    <x v="0"/>
    <s v="Lexington Law Firm"/>
    <x v="2"/>
    <x v="0"/>
    <x v="22"/>
    <d v="2021-11-14T00:00:00"/>
    <d v="2021-11-14T00:00:00"/>
    <x v="1"/>
    <x v="1"/>
    <d v="2021-12-14T00:00:00"/>
    <n v="1247935"/>
    <x v="2"/>
    <s v="B3"/>
    <x v="1"/>
    <s v="Not Verified"/>
    <n v="24000"/>
    <n v="2.8000000000000001E-2"/>
    <n v="82.69"/>
    <n v="0.1171"/>
    <n v="2500"/>
    <n v="8"/>
    <n v="2977"/>
  </r>
  <r>
    <n v="495173"/>
    <x v="0"/>
    <x v="0"/>
    <x v="0"/>
    <s v="Phoebe Putney Memorial Hospital"/>
    <x v="2"/>
    <x v="0"/>
    <x v="26"/>
    <d v="2021-08-15T00:00:00"/>
    <d v="2021-04-13T00:00:00"/>
    <x v="1"/>
    <x v="1"/>
    <d v="2021-05-13T00:00:00"/>
    <n v="634147"/>
    <x v="2"/>
    <s v="B3"/>
    <x v="1"/>
    <s v="Not Verified"/>
    <n v="34132.800000000003"/>
    <n v="0.19719999999999999"/>
    <n v="390.72"/>
    <n v="0.1062"/>
    <n v="12000"/>
    <n v="10"/>
    <n v="14067"/>
  </r>
  <r>
    <n v="429601"/>
    <x v="8"/>
    <x v="0"/>
    <x v="0"/>
    <s v="SI Group"/>
    <x v="2"/>
    <x v="0"/>
    <x v="30"/>
    <d v="2021-04-16T00:00:00"/>
    <d v="2021-08-12T00:00:00"/>
    <x v="1"/>
    <x v="1"/>
    <d v="2021-09-12T00:00:00"/>
    <n v="509068"/>
    <x v="2"/>
    <s v="B3"/>
    <x v="1"/>
    <s v="Not Verified"/>
    <n v="51252"/>
    <n v="0.15340000000000001"/>
    <n v="445.69"/>
    <n v="0.1158"/>
    <n v="13500"/>
    <n v="22"/>
    <n v="16044"/>
  </r>
  <r>
    <n v="884424"/>
    <x v="4"/>
    <x v="0"/>
    <x v="0"/>
    <s v="Wesco Distribution Inc."/>
    <x v="2"/>
    <x v="0"/>
    <x v="10"/>
    <d v="2021-05-16T00:00:00"/>
    <d v="2021-10-14T00:00:00"/>
    <x v="1"/>
    <x v="1"/>
    <d v="2021-11-14T00:00:00"/>
    <n v="1099808"/>
    <x v="2"/>
    <s v="B3"/>
    <x v="1"/>
    <s v="Not Verified"/>
    <n v="65000"/>
    <n v="0.1948"/>
    <n v="396.92"/>
    <n v="0.1171"/>
    <n v="12000"/>
    <n v="36"/>
    <n v="14289"/>
  </r>
  <r>
    <n v="347709"/>
    <x v="23"/>
    <x v="0"/>
    <x v="0"/>
    <s v="KUNC"/>
    <x v="2"/>
    <x v="0"/>
    <x v="56"/>
    <d v="2021-12-14T00:00:00"/>
    <d v="2021-12-10T00:00:00"/>
    <x v="1"/>
    <x v="1"/>
    <d v="2022-01-10T00:00:00"/>
    <n v="348402"/>
    <x v="2"/>
    <s v="B4"/>
    <x v="1"/>
    <s v="Not Verified"/>
    <n v="38000"/>
    <n v="0.17910000000000001"/>
    <n v="194.71"/>
    <n v="0.10390000000000001"/>
    <n v="6000"/>
    <n v="12"/>
    <n v="6985"/>
  </r>
  <r>
    <n v="480566"/>
    <x v="10"/>
    <x v="0"/>
    <x v="0"/>
    <s v="Frito Lays"/>
    <x v="2"/>
    <x v="0"/>
    <x v="24"/>
    <d v="2021-02-13T00:00:00"/>
    <d v="2021-02-13T00:00:00"/>
    <x v="1"/>
    <x v="1"/>
    <d v="2021-03-13T00:00:00"/>
    <n v="610960"/>
    <x v="2"/>
    <s v="B4"/>
    <x v="1"/>
    <s v="Not Verified"/>
    <n v="29000"/>
    <n v="0.23880000000000001"/>
    <n v="204.6"/>
    <n v="0.1099"/>
    <n v="6250"/>
    <n v="9"/>
    <n v="7366"/>
  </r>
  <r>
    <n v="602096"/>
    <x v="34"/>
    <x v="0"/>
    <x v="8"/>
    <s v="valley health"/>
    <x v="2"/>
    <x v="0"/>
    <x v="50"/>
    <d v="2021-05-16T00:00:00"/>
    <d v="2021-03-11T00:00:00"/>
    <x v="1"/>
    <x v="1"/>
    <d v="2021-04-11T00:00:00"/>
    <n v="772561"/>
    <x v="2"/>
    <s v="B2"/>
    <x v="1"/>
    <s v="Not Verified"/>
    <n v="45000"/>
    <n v="0.1928"/>
    <n v="351.08"/>
    <n v="9.2499999999999999E-2"/>
    <n v="11000"/>
    <n v="26"/>
    <n v="11327"/>
  </r>
  <r>
    <n v="507741"/>
    <x v="17"/>
    <x v="0"/>
    <x v="8"/>
    <s v="The Home Depot"/>
    <x v="2"/>
    <x v="0"/>
    <x v="48"/>
    <d v="2021-05-16T00:00:00"/>
    <d v="2021-07-12T00:00:00"/>
    <x v="1"/>
    <x v="1"/>
    <d v="2021-08-12T00:00:00"/>
    <n v="654951"/>
    <x v="2"/>
    <s v="B3"/>
    <x v="1"/>
    <s v="Not Verified"/>
    <n v="31632"/>
    <n v="1.3299999999999999E-2"/>
    <n v="68.38"/>
    <n v="0.1062"/>
    <n v="2100"/>
    <n v="25"/>
    <n v="2417"/>
  </r>
  <r>
    <n v="476054"/>
    <x v="26"/>
    <x v="0"/>
    <x v="4"/>
    <s v="Salt River Community"/>
    <x v="2"/>
    <x v="0"/>
    <x v="24"/>
    <d v="2021-02-13T00:00:00"/>
    <d v="2021-01-13T00:00:00"/>
    <x v="1"/>
    <x v="1"/>
    <d v="2021-02-13T00:00:00"/>
    <n v="602928"/>
    <x v="2"/>
    <s v="B3"/>
    <x v="1"/>
    <s v="Not Verified"/>
    <n v="66000"/>
    <n v="0.1336"/>
    <n v="397.61"/>
    <n v="0.1183"/>
    <n v="12000"/>
    <n v="21"/>
    <n v="14315"/>
  </r>
  <r>
    <n v="324177"/>
    <x v="3"/>
    <x v="0"/>
    <x v="4"/>
    <s v="j &amp; k"/>
    <x v="2"/>
    <x v="0"/>
    <x v="60"/>
    <d v="2021-04-11T00:00:00"/>
    <d v="2021-04-11T00:00:00"/>
    <x v="1"/>
    <x v="1"/>
    <d v="2021-05-11T00:00:00"/>
    <n v="324168"/>
    <x v="2"/>
    <s v="B5"/>
    <x v="1"/>
    <s v="Not Verified"/>
    <n v="42264"/>
    <n v="0.16830000000000001"/>
    <n v="97.81"/>
    <n v="0.1071"/>
    <n v="3000"/>
    <n v="19"/>
    <n v="3521"/>
  </r>
  <r>
    <n v="463985"/>
    <x v="1"/>
    <x v="0"/>
    <x v="2"/>
    <s v="EXEC PRES"/>
    <x v="2"/>
    <x v="0"/>
    <x v="31"/>
    <d v="2021-11-15T00:00:00"/>
    <d v="2021-12-12T00:00:00"/>
    <x v="1"/>
    <x v="1"/>
    <d v="2022-01-12T00:00:00"/>
    <n v="571732"/>
    <x v="2"/>
    <s v="B3"/>
    <x v="1"/>
    <s v="Not Verified"/>
    <n v="75000"/>
    <n v="0.1888"/>
    <n v="248.51"/>
    <n v="0.1183"/>
    <n v="7500"/>
    <n v="22"/>
    <n v="8946"/>
  </r>
  <r>
    <n v="795021"/>
    <x v="12"/>
    <x v="0"/>
    <x v="2"/>
    <s v="Varilease Finance, Inc."/>
    <x v="2"/>
    <x v="0"/>
    <x v="6"/>
    <d v="2021-02-15T00:00:00"/>
    <d v="2021-07-14T00:00:00"/>
    <x v="1"/>
    <x v="1"/>
    <d v="2021-08-14T00:00:00"/>
    <n v="999710"/>
    <x v="2"/>
    <s v="B4"/>
    <x v="1"/>
    <s v="Not Verified"/>
    <n v="50000"/>
    <n v="0.1116"/>
    <n v="303.33999999999997"/>
    <n v="0.1149"/>
    <n v="9200"/>
    <n v="22"/>
    <n v="10920"/>
  </r>
  <r>
    <n v="788332"/>
    <x v="8"/>
    <x v="0"/>
    <x v="8"/>
    <s v="Kaleida Health"/>
    <x v="2"/>
    <x v="0"/>
    <x v="6"/>
    <d v="2021-04-13T00:00:00"/>
    <d v="2021-04-13T00:00:00"/>
    <x v="1"/>
    <x v="1"/>
    <d v="2021-05-13T00:00:00"/>
    <n v="992015"/>
    <x v="2"/>
    <s v="B5"/>
    <x v="1"/>
    <s v="Not Verified"/>
    <n v="52000"/>
    <n v="0.1096"/>
    <n v="149.44999999999999"/>
    <n v="0.11990000000000001"/>
    <n v="4500"/>
    <n v="26"/>
    <n v="5232"/>
  </r>
  <r>
    <n v="1044982"/>
    <x v="20"/>
    <x v="0"/>
    <x v="6"/>
    <s v="LA Fitness"/>
    <x v="2"/>
    <x v="0"/>
    <x v="22"/>
    <d v="2021-06-13T00:00:00"/>
    <d v="2021-03-13T00:00:00"/>
    <x v="1"/>
    <x v="1"/>
    <d v="2021-04-13T00:00:00"/>
    <n v="1275369"/>
    <x v="2"/>
    <s v="B1"/>
    <x v="1"/>
    <s v="Not Verified"/>
    <n v="45000"/>
    <n v="0.1157"/>
    <n v="193.35"/>
    <n v="9.9099999999999994E-2"/>
    <n v="6000"/>
    <n v="10"/>
    <n v="6615"/>
  </r>
  <r>
    <n v="440695"/>
    <x v="34"/>
    <x v="0"/>
    <x v="6"/>
    <s v="Cintas Corp"/>
    <x v="2"/>
    <x v="0"/>
    <x v="52"/>
    <d v="2021-09-12T00:00:00"/>
    <d v="2021-10-12T00:00:00"/>
    <x v="1"/>
    <x v="1"/>
    <d v="2021-11-12T00:00:00"/>
    <n v="534013"/>
    <x v="2"/>
    <s v="B1"/>
    <x v="1"/>
    <s v="Not Verified"/>
    <n v="46992"/>
    <n v="0.10390000000000001"/>
    <n v="360.84"/>
    <n v="0.1114"/>
    <n v="11000"/>
    <n v="12"/>
    <n v="12991"/>
  </r>
  <r>
    <n v="500967"/>
    <x v="16"/>
    <x v="0"/>
    <x v="6"/>
    <s v="Lexis Nexis"/>
    <x v="2"/>
    <x v="0"/>
    <x v="48"/>
    <d v="2021-05-16T00:00:00"/>
    <d v="2021-04-13T00:00:00"/>
    <x v="1"/>
    <x v="1"/>
    <d v="2021-05-13T00:00:00"/>
    <n v="643665"/>
    <x v="2"/>
    <s v="B1"/>
    <x v="1"/>
    <s v="Not Verified"/>
    <n v="100000"/>
    <n v="0.1003"/>
    <n v="483.16"/>
    <n v="9.8799999999999999E-2"/>
    <n v="15000"/>
    <n v="30"/>
    <n v="17395"/>
  </r>
  <r>
    <n v="884789"/>
    <x v="1"/>
    <x v="0"/>
    <x v="6"/>
    <s v="Bayside Solutions Inc."/>
    <x v="2"/>
    <x v="0"/>
    <x v="10"/>
    <d v="2021-09-14T00:00:00"/>
    <d v="2021-10-14T00:00:00"/>
    <x v="1"/>
    <x v="1"/>
    <d v="2021-11-14T00:00:00"/>
    <n v="1100260"/>
    <x v="2"/>
    <s v="B2"/>
    <x v="1"/>
    <s v="Not Verified"/>
    <n v="45000"/>
    <n v="0.15409999999999999"/>
    <n v="195.44"/>
    <n v="0.1065"/>
    <n v="6000"/>
    <n v="26"/>
    <n v="7036"/>
  </r>
  <r>
    <n v="634906"/>
    <x v="16"/>
    <x v="0"/>
    <x v="6"/>
    <s v="The Providence Plan"/>
    <x v="2"/>
    <x v="0"/>
    <x v="41"/>
    <d v="2021-03-16T00:00:00"/>
    <d v="2021-03-13T00:00:00"/>
    <x v="1"/>
    <x v="1"/>
    <d v="2021-04-13T00:00:00"/>
    <n v="813335"/>
    <x v="2"/>
    <s v="B3"/>
    <x v="1"/>
    <s v="Not Verified"/>
    <n v="60000"/>
    <n v="0.13539999999999999"/>
    <n v="320.89999999999998"/>
    <n v="9.6199999999999994E-2"/>
    <n v="10000"/>
    <n v="22"/>
    <n v="11415"/>
  </r>
  <r>
    <n v="453081"/>
    <x v="1"/>
    <x v="0"/>
    <x v="6"/>
    <s v="PCV MURCOR"/>
    <x v="2"/>
    <x v="0"/>
    <x v="15"/>
    <d v="2021-10-13T00:00:00"/>
    <d v="2021-05-11T00:00:00"/>
    <x v="1"/>
    <x v="1"/>
    <d v="2021-06-11T00:00:00"/>
    <n v="559775"/>
    <x v="2"/>
    <s v="B4"/>
    <x v="1"/>
    <s v="Not Verified"/>
    <n v="42000"/>
    <n v="0.20910000000000001"/>
    <n v="106.56"/>
    <n v="0.12180000000000001"/>
    <n v="3200"/>
    <n v="14"/>
    <n v="3644"/>
  </r>
  <r>
    <n v="719491"/>
    <x v="19"/>
    <x v="0"/>
    <x v="6"/>
    <s v="Rosewood Grill"/>
    <x v="2"/>
    <x v="0"/>
    <x v="29"/>
    <d v="2021-05-14T00:00:00"/>
    <d v="2021-05-14T00:00:00"/>
    <x v="1"/>
    <x v="1"/>
    <d v="2021-06-14T00:00:00"/>
    <n v="913835"/>
    <x v="2"/>
    <s v="B4"/>
    <x v="1"/>
    <s v="Not Verified"/>
    <n v="20004"/>
    <n v="0.24179999999999999"/>
    <n v="142.69999999999999"/>
    <n v="0.1074"/>
    <n v="4375"/>
    <n v="11"/>
    <n v="5137"/>
  </r>
  <r>
    <n v="707294"/>
    <x v="18"/>
    <x v="0"/>
    <x v="6"/>
    <s v="Vertical Screen"/>
    <x v="2"/>
    <x v="0"/>
    <x v="29"/>
    <d v="2021-01-12T00:00:00"/>
    <d v="2021-01-12T00:00:00"/>
    <x v="1"/>
    <x v="1"/>
    <d v="2021-02-12T00:00:00"/>
    <n v="899625"/>
    <x v="2"/>
    <s v="B4"/>
    <x v="1"/>
    <s v="Not Verified"/>
    <n v="24000"/>
    <n v="0.19500000000000001"/>
    <n v="81.540000000000006"/>
    <n v="0.1074"/>
    <n v="2500"/>
    <n v="24"/>
    <n v="2678"/>
  </r>
  <r>
    <n v="884787"/>
    <x v="0"/>
    <x v="0"/>
    <x v="6"/>
    <s v="The Gibson Law Firm"/>
    <x v="2"/>
    <x v="0"/>
    <x v="10"/>
    <d v="2021-02-14T00:00:00"/>
    <d v="2021-02-14T00:00:00"/>
    <x v="1"/>
    <x v="1"/>
    <d v="2021-03-14T00:00:00"/>
    <n v="1100257"/>
    <x v="2"/>
    <s v="B5"/>
    <x v="1"/>
    <s v="Not Verified"/>
    <n v="40000"/>
    <n v="5.67E-2"/>
    <n v="134.18"/>
    <n v="0.12690000000000001"/>
    <n v="4000"/>
    <n v="12"/>
    <n v="4820"/>
  </r>
  <r>
    <n v="575717"/>
    <x v="3"/>
    <x v="0"/>
    <x v="3"/>
    <s v="Insight Beverages"/>
    <x v="2"/>
    <x v="0"/>
    <x v="54"/>
    <d v="2021-05-16T00:00:00"/>
    <d v="2021-05-13T00:00:00"/>
    <x v="1"/>
    <x v="1"/>
    <d v="2021-06-13T00:00:00"/>
    <n v="740472"/>
    <x v="2"/>
    <s v="B1"/>
    <x v="1"/>
    <s v="Not Verified"/>
    <n v="24000"/>
    <n v="0.2485"/>
    <n v="154.12"/>
    <n v="0.1038"/>
    <n v="4750"/>
    <n v="33"/>
    <n v="5536"/>
  </r>
  <r>
    <n v="889491"/>
    <x v="3"/>
    <x v="0"/>
    <x v="3"/>
    <s v="community savings bank"/>
    <x v="2"/>
    <x v="0"/>
    <x v="10"/>
    <d v="2021-12-15T00:00:00"/>
    <d v="2021-04-13T00:00:00"/>
    <x v="1"/>
    <x v="1"/>
    <d v="2021-05-13T00:00:00"/>
    <n v="1106073"/>
    <x v="2"/>
    <s v="B1"/>
    <x v="1"/>
    <s v="Not Verified"/>
    <n v="45000"/>
    <n v="7.3899999999999993E-2"/>
    <n v="225.58"/>
    <n v="9.9099999999999994E-2"/>
    <n v="7000"/>
    <n v="38"/>
    <n v="7820"/>
  </r>
  <r>
    <n v="359672"/>
    <x v="16"/>
    <x v="0"/>
    <x v="3"/>
    <s v="Mass Eye and Ear Infirmary"/>
    <x v="2"/>
    <x v="0"/>
    <x v="34"/>
    <d v="2021-08-11T00:00:00"/>
    <d v="2021-11-11T00:00:00"/>
    <x v="1"/>
    <x v="1"/>
    <d v="2021-12-11T00:00:00"/>
    <n v="367026"/>
    <x v="2"/>
    <s v="B2"/>
    <x v="1"/>
    <s v="Not Verified"/>
    <n v="63000"/>
    <n v="0.2263"/>
    <n v="325.08"/>
    <n v="0.1051"/>
    <n v="10000"/>
    <n v="31"/>
    <n v="11703"/>
  </r>
  <r>
    <n v="724879"/>
    <x v="18"/>
    <x v="0"/>
    <x v="3"/>
    <s v="Elizabeth Public Library"/>
    <x v="2"/>
    <x v="0"/>
    <x v="29"/>
    <d v="2021-07-14T00:00:00"/>
    <d v="2021-05-14T00:00:00"/>
    <x v="1"/>
    <x v="1"/>
    <d v="2021-06-14T00:00:00"/>
    <n v="920052"/>
    <x v="2"/>
    <s v="B3"/>
    <x v="1"/>
    <s v="Not Verified"/>
    <n v="59000"/>
    <n v="0.25240000000000001"/>
    <n v="389.3"/>
    <n v="0.1037"/>
    <n v="12000"/>
    <n v="27"/>
    <n v="14015"/>
  </r>
  <r>
    <n v="459266"/>
    <x v="8"/>
    <x v="0"/>
    <x v="8"/>
    <s v="Efficient Frontier"/>
    <x v="2"/>
    <x v="0"/>
    <x v="32"/>
    <d v="2021-11-12T00:00:00"/>
    <d v="2021-11-12T00:00:00"/>
    <x v="1"/>
    <x v="1"/>
    <d v="2021-12-12T00:00:00"/>
    <n v="572328"/>
    <x v="2"/>
    <s v="B2"/>
    <x v="1"/>
    <s v="Not Verified"/>
    <n v="55000"/>
    <n v="6.2E-2"/>
    <n v="461.56"/>
    <n v="0.1148"/>
    <n v="14000"/>
    <n v="14"/>
    <n v="16617"/>
  </r>
  <r>
    <n v="874918"/>
    <x v="1"/>
    <x v="0"/>
    <x v="8"/>
    <s v="LabCorp of America"/>
    <x v="2"/>
    <x v="0"/>
    <x v="10"/>
    <d v="2021-02-12T00:00:00"/>
    <d v="2021-02-12T00:00:00"/>
    <x v="1"/>
    <x v="1"/>
    <d v="2021-03-12T00:00:00"/>
    <n v="1089419"/>
    <x v="2"/>
    <s v="B2"/>
    <x v="1"/>
    <s v="Not Verified"/>
    <n v="42000"/>
    <n v="0.12740000000000001"/>
    <n v="195.27"/>
    <n v="0.10589999999999999"/>
    <n v="6000"/>
    <n v="22"/>
    <n v="6188"/>
  </r>
  <r>
    <n v="477502"/>
    <x v="1"/>
    <x v="0"/>
    <x v="8"/>
    <s v="Antioch Auto Body"/>
    <x v="2"/>
    <x v="0"/>
    <x v="24"/>
    <d v="2021-02-16T00:00:00"/>
    <d v="2021-02-13T00:00:00"/>
    <x v="1"/>
    <x v="1"/>
    <d v="2021-03-13T00:00:00"/>
    <n v="605708"/>
    <x v="2"/>
    <s v="B4"/>
    <x v="1"/>
    <s v="Not Verified"/>
    <n v="26000"/>
    <n v="0"/>
    <n v="249.75"/>
    <n v="0.12180000000000001"/>
    <n v="7500"/>
    <n v="28"/>
    <n v="8992"/>
  </r>
  <r>
    <n v="826998"/>
    <x v="3"/>
    <x v="0"/>
    <x v="8"/>
    <s v="Walgreens"/>
    <x v="2"/>
    <x v="0"/>
    <x v="44"/>
    <d v="2021-04-16T00:00:00"/>
    <d v="2021-02-13T00:00:00"/>
    <x v="1"/>
    <x v="1"/>
    <d v="2021-03-13T00:00:00"/>
    <n v="1035919"/>
    <x v="2"/>
    <s v="B4"/>
    <x v="1"/>
    <s v="Not Verified"/>
    <n v="65000"/>
    <n v="0.1231"/>
    <n v="118.7"/>
    <n v="0.1149"/>
    <n v="3600"/>
    <n v="20"/>
    <n v="4091"/>
  </r>
  <r>
    <n v="467359"/>
    <x v="1"/>
    <x v="0"/>
    <x v="8"/>
    <s v="The Pasha Group"/>
    <x v="2"/>
    <x v="0"/>
    <x v="31"/>
    <d v="2021-12-12T00:00:00"/>
    <d v="2021-12-12T00:00:00"/>
    <x v="1"/>
    <x v="1"/>
    <d v="2022-01-12T00:00:00"/>
    <n v="587762"/>
    <x v="2"/>
    <s v="B4"/>
    <x v="1"/>
    <s v="Not Verified"/>
    <n v="49500"/>
    <n v="0.1268"/>
    <n v="296.37"/>
    <n v="0.12180000000000001"/>
    <n v="8900"/>
    <n v="15"/>
    <n v="10670"/>
  </r>
  <r>
    <n v="354604"/>
    <x v="5"/>
    <x v="0"/>
    <x v="8"/>
    <s v="Orlando Police department"/>
    <x v="2"/>
    <x v="0"/>
    <x v="58"/>
    <d v="2021-11-12T00:00:00"/>
    <d v="2021-11-09T00:00:00"/>
    <x v="1"/>
    <x v="1"/>
    <d v="2021-12-09T00:00:00"/>
    <n v="358771"/>
    <x v="2"/>
    <s v="B5"/>
    <x v="1"/>
    <s v="Not Verified"/>
    <n v="45000"/>
    <n v="0.13600000000000001"/>
    <n v="110.43"/>
    <n v="0.1096"/>
    <n v="4700"/>
    <n v="17"/>
    <n v="3738"/>
  </r>
  <r>
    <n v="420666"/>
    <x v="2"/>
    <x v="0"/>
    <x v="8"/>
    <s v="UTSA"/>
    <x v="2"/>
    <x v="0"/>
    <x v="24"/>
    <d v="2021-02-15T00:00:00"/>
    <d v="2021-12-12T00:00:00"/>
    <x v="1"/>
    <x v="1"/>
    <d v="2022-01-12T00:00:00"/>
    <n v="494117"/>
    <x v="2"/>
    <s v="B5"/>
    <x v="1"/>
    <s v="Not Verified"/>
    <n v="62201"/>
    <n v="0.14099999999999999"/>
    <n v="301.2"/>
    <n v="0.12529999999999999"/>
    <n v="9000"/>
    <n v="35"/>
    <n v="10840"/>
  </r>
  <r>
    <n v="875720"/>
    <x v="25"/>
    <x v="0"/>
    <x v="8"/>
    <s v="Information Analysis, Inc."/>
    <x v="2"/>
    <x v="0"/>
    <x v="10"/>
    <d v="2021-07-15T00:00:00"/>
    <d v="2021-09-14T00:00:00"/>
    <x v="1"/>
    <x v="1"/>
    <d v="2021-10-14T00:00:00"/>
    <n v="1090254"/>
    <x v="2"/>
    <s v="B5"/>
    <x v="1"/>
    <s v="Not Verified"/>
    <n v="90000"/>
    <n v="0.21149999999999999"/>
    <n v="239.11"/>
    <n v="0.11990000000000001"/>
    <n v="7200"/>
    <n v="32"/>
    <n v="8608"/>
  </r>
  <r>
    <n v="421034"/>
    <x v="5"/>
    <x v="0"/>
    <x v="4"/>
    <s v="Traffic.com"/>
    <x v="2"/>
    <x v="0"/>
    <x v="30"/>
    <d v="2021-05-16T00:00:00"/>
    <d v="2021-08-09T00:00:00"/>
    <x v="1"/>
    <x v="1"/>
    <d v="2021-09-09T00:00:00"/>
    <n v="494695"/>
    <x v="2"/>
    <s v="B1"/>
    <x v="1"/>
    <s v="Not Verified"/>
    <n v="25000"/>
    <n v="0.1757"/>
    <n v="98.15"/>
    <n v="0.1095"/>
    <n v="3000"/>
    <n v="17"/>
    <n v="3028"/>
  </r>
  <r>
    <n v="597351"/>
    <x v="8"/>
    <x v="0"/>
    <x v="4"/>
    <s v="US Army"/>
    <x v="2"/>
    <x v="0"/>
    <x v="50"/>
    <d v="2021-02-11T00:00:00"/>
    <d v="2021-02-11T00:00:00"/>
    <x v="1"/>
    <x v="1"/>
    <d v="2021-03-11T00:00:00"/>
    <n v="766762"/>
    <x v="2"/>
    <s v="B1"/>
    <x v="1"/>
    <s v="Not Verified"/>
    <n v="42000"/>
    <n v="0.1666"/>
    <n v="64.900000000000006"/>
    <n v="0.1038"/>
    <n v="2000"/>
    <n v="10"/>
    <n v="2067"/>
  </r>
  <r>
    <n v="436062"/>
    <x v="5"/>
    <x v="0"/>
    <x v="4"/>
    <s v="Traffic.com &amp; Cox Radio"/>
    <x v="2"/>
    <x v="0"/>
    <x v="20"/>
    <d v="2021-05-16T00:00:00"/>
    <d v="2021-03-12T00:00:00"/>
    <x v="1"/>
    <x v="1"/>
    <d v="2021-04-12T00:00:00"/>
    <n v="521463"/>
    <x v="2"/>
    <s v="B3"/>
    <x v="1"/>
    <s v="Not Verified"/>
    <n v="24996"/>
    <n v="0.20649999999999999"/>
    <n v="198.81"/>
    <n v="0.1183"/>
    <n v="6000"/>
    <n v="17"/>
    <n v="7117"/>
  </r>
  <r>
    <n v="484239"/>
    <x v="8"/>
    <x v="0"/>
    <x v="4"/>
    <s v="Kings Park Central School District"/>
    <x v="2"/>
    <x v="0"/>
    <x v="46"/>
    <d v="2021-07-15T00:00:00"/>
    <d v="2021-09-11T00:00:00"/>
    <x v="1"/>
    <x v="1"/>
    <d v="2021-10-11T00:00:00"/>
    <n v="616477"/>
    <x v="2"/>
    <s v="B5"/>
    <x v="1"/>
    <s v="Not Verified"/>
    <n v="48800"/>
    <n v="0.17610000000000001"/>
    <n v="493.67"/>
    <n v="0.11360000000000001"/>
    <n v="15000"/>
    <n v="25"/>
    <n v="17098"/>
  </r>
  <r>
    <n v="967712"/>
    <x v="8"/>
    <x v="0"/>
    <x v="2"/>
    <s v="Madison Square Garden"/>
    <x v="2"/>
    <x v="0"/>
    <x v="10"/>
    <d v="2021-05-16T00:00:00"/>
    <d v="2021-10-14T00:00:00"/>
    <x v="1"/>
    <x v="1"/>
    <d v="2021-11-14T00:00:00"/>
    <n v="1188449"/>
    <x v="2"/>
    <s v="B2"/>
    <x v="1"/>
    <s v="Not Verified"/>
    <n v="70000"/>
    <n v="0.1915"/>
    <n v="78.180000000000007"/>
    <n v="0.1065"/>
    <n v="2400"/>
    <n v="17"/>
    <n v="2814"/>
  </r>
  <r>
    <n v="452494"/>
    <x v="8"/>
    <x v="0"/>
    <x v="2"/>
    <s v="24 Hour Fitness, Inc."/>
    <x v="2"/>
    <x v="0"/>
    <x v="32"/>
    <d v="2021-05-16T00:00:00"/>
    <d v="2021-03-12T00:00:00"/>
    <x v="1"/>
    <x v="1"/>
    <d v="2021-04-12T00:00:00"/>
    <n v="558520"/>
    <x v="2"/>
    <s v="B2"/>
    <x v="1"/>
    <s v="Not Verified"/>
    <n v="75000"/>
    <n v="9.8100000000000007E-2"/>
    <n v="428.59"/>
    <n v="0.1148"/>
    <n v="13000"/>
    <n v="29"/>
    <n v="15286"/>
  </r>
  <r>
    <n v="1044248"/>
    <x v="1"/>
    <x v="0"/>
    <x v="2"/>
    <s v="Transportation Security Administration"/>
    <x v="2"/>
    <x v="0"/>
    <x v="22"/>
    <d v="2021-09-14T00:00:00"/>
    <d v="2021-09-14T00:00:00"/>
    <x v="1"/>
    <x v="1"/>
    <d v="2021-10-14T00:00:00"/>
    <n v="1274610"/>
    <x v="2"/>
    <s v="B4"/>
    <x v="1"/>
    <s v="Not Verified"/>
    <n v="48879"/>
    <n v="0.18540000000000001"/>
    <n v="167.08"/>
    <n v="0.1242"/>
    <n v="5000"/>
    <n v="11"/>
    <n v="6005"/>
  </r>
  <r>
    <n v="472921"/>
    <x v="2"/>
    <x v="0"/>
    <x v="2"/>
    <s v="VCC"/>
    <x v="2"/>
    <x v="0"/>
    <x v="24"/>
    <d v="2021-05-16T00:00:00"/>
    <d v="2021-11-12T00:00:00"/>
    <x v="1"/>
    <x v="1"/>
    <d v="2021-12-12T00:00:00"/>
    <n v="597348"/>
    <x v="2"/>
    <s v="B4"/>
    <x v="1"/>
    <s v="Not Verified"/>
    <n v="66500"/>
    <n v="0.1971"/>
    <n v="532.79999999999995"/>
    <n v="0.12180000000000001"/>
    <n v="16000"/>
    <n v="27"/>
    <n v="19135"/>
  </r>
  <r>
    <n v="422275"/>
    <x v="3"/>
    <x v="0"/>
    <x v="7"/>
    <s v="Northwestern Memorial Hospital"/>
    <x v="2"/>
    <x v="0"/>
    <x v="23"/>
    <d v="2021-05-16T00:00:00"/>
    <d v="2021-07-12T00:00:00"/>
    <x v="1"/>
    <x v="1"/>
    <d v="2021-08-12T00:00:00"/>
    <n v="487301"/>
    <x v="2"/>
    <s v="B1"/>
    <x v="1"/>
    <s v="Not Verified"/>
    <n v="33000"/>
    <n v="7.4200000000000002E-2"/>
    <n v="98.15"/>
    <n v="0.1095"/>
    <n v="3000"/>
    <n v="14"/>
    <n v="3533"/>
  </r>
  <r>
    <n v="360316"/>
    <x v="3"/>
    <x v="0"/>
    <x v="7"/>
    <s v="Vie Restaurant"/>
    <x v="2"/>
    <x v="0"/>
    <x v="36"/>
    <d v="2021-11-11T00:00:00"/>
    <d v="2021-11-11T00:00:00"/>
    <x v="1"/>
    <x v="1"/>
    <d v="2021-12-11T00:00:00"/>
    <n v="368027"/>
    <x v="2"/>
    <s v="B1"/>
    <x v="1"/>
    <s v="Not Verified"/>
    <n v="39996"/>
    <n v="0.1308"/>
    <n v="161.81"/>
    <n v="0.10199999999999999"/>
    <n v="5000"/>
    <n v="12"/>
    <n v="5825"/>
  </r>
  <r>
    <n v="362838"/>
    <x v="10"/>
    <x v="0"/>
    <x v="7"/>
    <s v="Nielsen Company"/>
    <x v="2"/>
    <x v="0"/>
    <x v="36"/>
    <d v="2021-05-16T00:00:00"/>
    <d v="2021-11-11T00:00:00"/>
    <x v="1"/>
    <x v="1"/>
    <d v="2021-12-11T00:00:00"/>
    <n v="372466"/>
    <x v="2"/>
    <s v="B1"/>
    <x v="1"/>
    <s v="Not Verified"/>
    <n v="63000"/>
    <n v="0.1109"/>
    <n v="161.81"/>
    <n v="0.10199999999999999"/>
    <n v="5000"/>
    <n v="13"/>
    <n v="5825"/>
  </r>
  <r>
    <n v="473535"/>
    <x v="16"/>
    <x v="0"/>
    <x v="7"/>
    <s v="Thomson Reuters"/>
    <x v="2"/>
    <x v="0"/>
    <x v="46"/>
    <d v="2021-02-11T00:00:00"/>
    <d v="2021-01-11T00:00:00"/>
    <x v="1"/>
    <x v="1"/>
    <d v="2021-02-11T00:00:00"/>
    <n v="598544"/>
    <x v="2"/>
    <s v="B2"/>
    <x v="1"/>
    <s v="Not Verified"/>
    <n v="55840"/>
    <n v="0.1633"/>
    <n v="194.31"/>
    <n v="0.10249999999999999"/>
    <n v="6000"/>
    <n v="29"/>
    <n v="6495"/>
  </r>
  <r>
    <n v="407684"/>
    <x v="18"/>
    <x v="0"/>
    <x v="7"/>
    <s v="AIMG"/>
    <x v="2"/>
    <x v="0"/>
    <x v="28"/>
    <d v="2021-07-12T00:00:00"/>
    <d v="2021-06-12T00:00:00"/>
    <x v="1"/>
    <x v="1"/>
    <d v="2021-07-12T00:00:00"/>
    <n v="456497"/>
    <x v="2"/>
    <s v="B3"/>
    <x v="1"/>
    <s v="Not Verified"/>
    <n v="85000"/>
    <n v="0.19819999999999999"/>
    <n v="726.3"/>
    <n v="0.1158"/>
    <n v="22000"/>
    <n v="8"/>
    <n v="26147"/>
  </r>
  <r>
    <n v="778090"/>
    <x v="1"/>
    <x v="0"/>
    <x v="7"/>
    <s v="yellow cab taxi"/>
    <x v="2"/>
    <x v="0"/>
    <x v="6"/>
    <d v="2021-12-15T00:00:00"/>
    <d v="2021-04-14T00:00:00"/>
    <x v="1"/>
    <x v="1"/>
    <d v="2021-05-14T00:00:00"/>
    <n v="980628"/>
    <x v="2"/>
    <s v="B4"/>
    <x v="1"/>
    <s v="Not Verified"/>
    <n v="36000"/>
    <n v="0.1193"/>
    <n v="494.57"/>
    <n v="0.1149"/>
    <n v="15000"/>
    <n v="8"/>
    <n v="17448"/>
  </r>
  <r>
    <n v="452613"/>
    <x v="25"/>
    <x v="0"/>
    <x v="9"/>
    <s v="Henrico COunty Public Schools"/>
    <x v="2"/>
    <x v="0"/>
    <x v="15"/>
    <d v="2021-11-10T00:00:00"/>
    <d v="2021-11-10T00:00:00"/>
    <x v="1"/>
    <x v="1"/>
    <d v="2021-12-10T00:00:00"/>
    <n v="385521"/>
    <x v="2"/>
    <s v="B4"/>
    <x v="1"/>
    <s v="Not Verified"/>
    <n v="50000"/>
    <n v="0.19420000000000001"/>
    <n v="299.7"/>
    <n v="0.12180000000000001"/>
    <n v="9000"/>
    <n v="44"/>
    <n v="9999"/>
  </r>
  <r>
    <n v="722915"/>
    <x v="3"/>
    <x v="0"/>
    <x v="10"/>
    <s v="Rasmussen, Inc."/>
    <x v="2"/>
    <x v="0"/>
    <x v="29"/>
    <d v="2021-01-14T00:00:00"/>
    <d v="2021-01-14T00:00:00"/>
    <x v="1"/>
    <x v="1"/>
    <d v="2021-02-14T00:00:00"/>
    <n v="917789"/>
    <x v="2"/>
    <s v="B3"/>
    <x v="1"/>
    <s v="Not Verified"/>
    <n v="57995"/>
    <n v="0.1076"/>
    <n v="181.68"/>
    <n v="0.1037"/>
    <n v="5600"/>
    <n v="7"/>
    <n v="6531"/>
  </r>
  <r>
    <n v="709220"/>
    <x v="26"/>
    <x v="0"/>
    <x v="0"/>
    <s v="Saint Louis University"/>
    <x v="2"/>
    <x v="0"/>
    <x v="42"/>
    <d v="2021-09-12T00:00:00"/>
    <d v="2021-09-12T00:00:00"/>
    <x v="1"/>
    <x v="1"/>
    <d v="2021-10-12T00:00:00"/>
    <n v="901816"/>
    <x v="2"/>
    <s v="B2"/>
    <x v="1"/>
    <s v="Not Verified"/>
    <n v="26400"/>
    <n v="0.16270000000000001"/>
    <n v="161.34"/>
    <n v="0.1"/>
    <n v="5000"/>
    <n v="6"/>
    <n v="5543"/>
  </r>
  <r>
    <n v="470433"/>
    <x v="5"/>
    <x v="0"/>
    <x v="0"/>
    <s v="Bethune Cookman University"/>
    <x v="2"/>
    <x v="0"/>
    <x v="31"/>
    <d v="2021-10-13T00:00:00"/>
    <d v="2021-01-12T00:00:00"/>
    <x v="1"/>
    <x v="1"/>
    <d v="2021-02-12T00:00:00"/>
    <n v="593762"/>
    <x v="2"/>
    <s v="B2"/>
    <x v="1"/>
    <s v="Not Verified"/>
    <n v="41000"/>
    <n v="0.24970000000000001"/>
    <n v="494.53"/>
    <n v="0.1148"/>
    <n v="15000"/>
    <n v="27"/>
    <n v="17450"/>
  </r>
  <r>
    <n v="473626"/>
    <x v="8"/>
    <x v="0"/>
    <x v="0"/>
    <s v="NOVOTEL  HOTEL22"/>
    <x v="2"/>
    <x v="0"/>
    <x v="24"/>
    <d v="2021-03-16T00:00:00"/>
    <d v="2021-01-13T00:00:00"/>
    <x v="1"/>
    <x v="1"/>
    <d v="2021-02-13T00:00:00"/>
    <n v="598738"/>
    <x v="2"/>
    <s v="B3"/>
    <x v="1"/>
    <s v="Not Verified"/>
    <n v="68000"/>
    <n v="0.1694"/>
    <n v="331.34"/>
    <n v="0.1183"/>
    <n v="10000"/>
    <n v="16"/>
    <n v="11930"/>
  </r>
  <r>
    <n v="439667"/>
    <x v="3"/>
    <x v="0"/>
    <x v="0"/>
    <s v="HEALTH CARE SERVICE CORPORATION"/>
    <x v="2"/>
    <x v="0"/>
    <x v="52"/>
    <d v="2021-09-12T00:00:00"/>
    <d v="2021-09-12T00:00:00"/>
    <x v="1"/>
    <x v="1"/>
    <d v="2021-10-12T00:00:00"/>
    <n v="497952"/>
    <x v="2"/>
    <s v="B3"/>
    <x v="1"/>
    <s v="Not Verified"/>
    <n v="70000"/>
    <n v="0.1089"/>
    <n v="533.46"/>
    <n v="0.1183"/>
    <n v="16100"/>
    <n v="20"/>
    <n v="19204"/>
  </r>
  <r>
    <n v="561435"/>
    <x v="6"/>
    <x v="0"/>
    <x v="0"/>
    <s v="Vis-Home"/>
    <x v="2"/>
    <x v="0"/>
    <x v="47"/>
    <d v="2021-04-12T00:00:00"/>
    <d v="2021-04-12T00:00:00"/>
    <x v="1"/>
    <x v="1"/>
    <d v="2021-05-12T00:00:00"/>
    <n v="722541"/>
    <x v="2"/>
    <s v="B4"/>
    <x v="1"/>
    <s v="Not Verified"/>
    <n v="30000"/>
    <n v="0.10199999999999999"/>
    <n v="164.86"/>
    <n v="0.1149"/>
    <n v="5000"/>
    <n v="4"/>
    <n v="5732"/>
  </r>
  <r>
    <n v="481312"/>
    <x v="25"/>
    <x v="0"/>
    <x v="0"/>
    <s v="Estes Express Lines"/>
    <x v="2"/>
    <x v="0"/>
    <x v="46"/>
    <d v="2021-06-15T00:00:00"/>
    <d v="2021-10-10T00:00:00"/>
    <x v="1"/>
    <x v="1"/>
    <d v="2021-11-10T00:00:00"/>
    <n v="612120"/>
    <x v="2"/>
    <s v="B4"/>
    <x v="1"/>
    <s v="Not Verified"/>
    <n v="38000"/>
    <n v="0.09"/>
    <n v="197.23"/>
    <n v="0.1099"/>
    <n v="6025"/>
    <n v="12"/>
    <n v="6429"/>
  </r>
  <r>
    <n v="292050"/>
    <x v="2"/>
    <x v="0"/>
    <x v="0"/>
    <s v="Chase Paymentech"/>
    <x v="2"/>
    <x v="0"/>
    <x v="35"/>
    <d v="2021-03-11T00:00:00"/>
    <d v="2021-04-11T00:00:00"/>
    <x v="1"/>
    <x v="1"/>
    <d v="2021-05-11T00:00:00"/>
    <n v="292040"/>
    <x v="2"/>
    <s v="B4"/>
    <x v="1"/>
    <s v="Not Verified"/>
    <n v="45000"/>
    <n v="0.1464"/>
    <n v="292.06"/>
    <n v="0.10390000000000001"/>
    <n v="9000"/>
    <n v="23"/>
    <n v="10514"/>
  </r>
  <r>
    <n v="411992"/>
    <x v="3"/>
    <x v="0"/>
    <x v="0"/>
    <s v="Spot"/>
    <x v="2"/>
    <x v="0"/>
    <x v="23"/>
    <d v="2021-05-16T00:00:00"/>
    <d v="2021-06-12T00:00:00"/>
    <x v="1"/>
    <x v="1"/>
    <d v="2021-07-12T00:00:00"/>
    <n v="464581"/>
    <x v="2"/>
    <s v="B4"/>
    <x v="1"/>
    <s v="Not Verified"/>
    <n v="70000"/>
    <n v="7.1499999999999994E-2"/>
    <n v="198.99"/>
    <n v="0.11890000000000001"/>
    <n v="6000"/>
    <n v="12"/>
    <n v="7163"/>
  </r>
  <r>
    <n v="348134"/>
    <x v="16"/>
    <x v="0"/>
    <x v="0"/>
    <s v="COCC"/>
    <x v="2"/>
    <x v="0"/>
    <x v="56"/>
    <d v="2021-04-16T00:00:00"/>
    <d v="2021-05-11T00:00:00"/>
    <x v="1"/>
    <x v="1"/>
    <d v="2021-06-11T00:00:00"/>
    <n v="349077"/>
    <x v="2"/>
    <s v="B5"/>
    <x v="1"/>
    <s v="Not Verified"/>
    <n v="79992"/>
    <n v="0.13020000000000001"/>
    <n v="244.52"/>
    <n v="0.1071"/>
    <n v="7500"/>
    <n v="17"/>
    <n v="8802"/>
  </r>
  <r>
    <n v="357184"/>
    <x v="15"/>
    <x v="0"/>
    <x v="0"/>
    <s v="University of Hawaii"/>
    <x v="2"/>
    <x v="0"/>
    <x v="34"/>
    <d v="2021-11-10T00:00:00"/>
    <d v="2021-10-10T00:00:00"/>
    <x v="1"/>
    <x v="1"/>
    <d v="2021-11-10T00:00:00"/>
    <n v="363021"/>
    <x v="2"/>
    <s v="B5"/>
    <x v="1"/>
    <s v="Not Verified"/>
    <n v="36684"/>
    <n v="7.1599999999999997E-2"/>
    <n v="245.4"/>
    <n v="0.1096"/>
    <n v="7500"/>
    <n v="53"/>
    <n v="8649"/>
  </r>
  <r>
    <n v="712041"/>
    <x v="9"/>
    <x v="0"/>
    <x v="0"/>
    <s v="Henry Jackson Foundation"/>
    <x v="2"/>
    <x v="0"/>
    <x v="25"/>
    <d v="2021-03-16T00:00:00"/>
    <d v="2021-04-13T00:00:00"/>
    <x v="1"/>
    <x v="1"/>
    <d v="2021-05-13T00:00:00"/>
    <n v="905077"/>
    <x v="2"/>
    <s v="B5"/>
    <x v="1"/>
    <s v="Not Verified"/>
    <n v="50000"/>
    <n v="0.2321"/>
    <n v="119.56"/>
    <n v="0.11990000000000001"/>
    <n v="3600"/>
    <n v="22"/>
    <n v="4115"/>
  </r>
  <r>
    <n v="709237"/>
    <x v="8"/>
    <x v="0"/>
    <x v="6"/>
    <s v="chase"/>
    <x v="2"/>
    <x v="0"/>
    <x v="42"/>
    <d v="2021-04-16T00:00:00"/>
    <d v="2021-04-14T00:00:00"/>
    <x v="1"/>
    <x v="1"/>
    <d v="2021-05-14T00:00:00"/>
    <n v="901834"/>
    <x v="2"/>
    <s v="B5"/>
    <x v="1"/>
    <s v="Not Verified"/>
    <n v="46000"/>
    <n v="0.13200000000000001"/>
    <n v="409.89"/>
    <n v="0.1111"/>
    <n v="12500"/>
    <n v="22"/>
    <n v="14756"/>
  </r>
  <r>
    <n v="606217"/>
    <x v="19"/>
    <x v="0"/>
    <x v="3"/>
    <s v="Ohio Air National Guard"/>
    <x v="2"/>
    <x v="0"/>
    <x v="49"/>
    <d v="2021-05-16T00:00:00"/>
    <d v="2021-07-12T00:00:00"/>
    <x v="1"/>
    <x v="1"/>
    <d v="2021-08-12T00:00:00"/>
    <n v="777689"/>
    <x v="2"/>
    <s v="B1"/>
    <x v="1"/>
    <s v="Not Verified"/>
    <n v="55000"/>
    <n v="0.21709999999999999"/>
    <n v="412.68"/>
    <n v="8.8800000000000004E-2"/>
    <n v="13000"/>
    <n v="39"/>
    <n v="14410"/>
  </r>
  <r>
    <n v="473333"/>
    <x v="23"/>
    <x v="0"/>
    <x v="8"/>
    <s v="US BANK"/>
    <x v="2"/>
    <x v="0"/>
    <x v="24"/>
    <d v="2021-04-15T00:00:00"/>
    <d v="2021-04-11T00:00:00"/>
    <x v="1"/>
    <x v="1"/>
    <d v="2021-05-11T00:00:00"/>
    <n v="598106"/>
    <x v="2"/>
    <s v="B2"/>
    <x v="1"/>
    <s v="Not Verified"/>
    <n v="636000"/>
    <n v="1.55E-2"/>
    <n v="576.95000000000005"/>
    <n v="0.1148"/>
    <n v="17500"/>
    <n v="24"/>
    <n v="19478"/>
  </r>
  <r>
    <n v="560965"/>
    <x v="6"/>
    <x v="0"/>
    <x v="7"/>
    <s v="Kraftube"/>
    <x v="2"/>
    <x v="0"/>
    <x v="47"/>
    <d v="2021-07-15T00:00:00"/>
    <d v="2021-07-12T00:00:00"/>
    <x v="1"/>
    <x v="1"/>
    <d v="2021-08-12T00:00:00"/>
    <n v="721975"/>
    <x v="2"/>
    <s v="B3"/>
    <x v="1"/>
    <s v="Not Verified"/>
    <n v="31680"/>
    <n v="0.11020000000000001"/>
    <n v="196.78"/>
    <n v="0.11119999999999999"/>
    <n v="6000"/>
    <n v="25"/>
    <n v="6925"/>
  </r>
  <r>
    <n v="569576"/>
    <x v="8"/>
    <x v="0"/>
    <x v="0"/>
    <s v="Wiley"/>
    <x v="2"/>
    <x v="0"/>
    <x v="47"/>
    <d v="2021-06-14T00:00:00"/>
    <d v="2021-06-13T00:00:00"/>
    <x v="1"/>
    <x v="1"/>
    <d v="2021-07-13T00:00:00"/>
    <n v="732674"/>
    <x v="2"/>
    <s v="B5"/>
    <x v="1"/>
    <s v="Not Verified"/>
    <n v="66000"/>
    <n v="0.1009"/>
    <n v="304.95999999999998"/>
    <n v="0.1186"/>
    <n v="9200"/>
    <n v="15"/>
    <n v="10932"/>
  </r>
  <r>
    <n v="459730"/>
    <x v="8"/>
    <x v="0"/>
    <x v="6"/>
    <s v="Domenico Valentino"/>
    <x v="2"/>
    <x v="0"/>
    <x v="32"/>
    <d v="2021-04-16T00:00:00"/>
    <d v="2021-09-12T00:00:00"/>
    <x v="1"/>
    <x v="1"/>
    <d v="2021-10-12T00:00:00"/>
    <n v="573265"/>
    <x v="2"/>
    <s v="B1"/>
    <x v="1"/>
    <s v="Not Verified"/>
    <n v="30000"/>
    <n v="5.16E-2"/>
    <n v="328.04"/>
    <n v="0.1114"/>
    <n v="10000"/>
    <n v="28"/>
    <n v="11792"/>
  </r>
  <r>
    <n v="729600"/>
    <x v="2"/>
    <x v="0"/>
    <x v="3"/>
    <s v="UT Southwestern"/>
    <x v="2"/>
    <x v="0"/>
    <x v="29"/>
    <d v="2021-03-16T00:00:00"/>
    <d v="2021-11-11T00:00:00"/>
    <x v="1"/>
    <x v="1"/>
    <d v="2021-12-11T00:00:00"/>
    <n v="925393"/>
    <x v="2"/>
    <s v="B2"/>
    <x v="1"/>
    <s v="Not Verified"/>
    <n v="50004"/>
    <n v="0.10680000000000001"/>
    <n v="387.21"/>
    <n v="0.1"/>
    <n v="12000"/>
    <n v="63"/>
    <n v="12564"/>
  </r>
  <r>
    <n v="477339"/>
    <x v="5"/>
    <x v="0"/>
    <x v="8"/>
    <s v="IBM"/>
    <x v="2"/>
    <x v="0"/>
    <x v="46"/>
    <d v="2021-05-16T00:00:00"/>
    <d v="2021-10-10T00:00:00"/>
    <x v="1"/>
    <x v="1"/>
    <d v="2021-11-10T00:00:00"/>
    <n v="605392"/>
    <x v="2"/>
    <s v="B1"/>
    <x v="1"/>
    <s v="Not Verified"/>
    <n v="76000"/>
    <n v="0.21190000000000001"/>
    <n v="273.79000000000002"/>
    <n v="9.8799999999999999E-2"/>
    <n v="8500"/>
    <n v="53"/>
    <n v="8881"/>
  </r>
  <r>
    <n v="604119"/>
    <x v="26"/>
    <x v="0"/>
    <x v="8"/>
    <s v="Reinhold electric"/>
    <x v="2"/>
    <x v="0"/>
    <x v="50"/>
    <d v="2021-12-14T00:00:00"/>
    <d v="2021-05-11T00:00:00"/>
    <x v="1"/>
    <x v="1"/>
    <d v="2021-06-11T00:00:00"/>
    <n v="775118"/>
    <x v="2"/>
    <s v="B3"/>
    <x v="1"/>
    <s v="Not Verified"/>
    <n v="65000"/>
    <n v="2.8E-3"/>
    <n v="160.44999999999999"/>
    <n v="9.6199999999999994E-2"/>
    <n v="5000"/>
    <n v="11"/>
    <n v="5191"/>
  </r>
  <r>
    <n v="437325"/>
    <x v="1"/>
    <x v="0"/>
    <x v="5"/>
    <s v="NAVAIR"/>
    <x v="2"/>
    <x v="0"/>
    <x v="15"/>
    <d v="2021-02-12T00:00:00"/>
    <d v="2021-02-12T00:00:00"/>
    <x v="1"/>
    <x v="1"/>
    <d v="2021-03-12T00:00:00"/>
    <n v="524933"/>
    <x v="2"/>
    <s v="B3"/>
    <x v="1"/>
    <s v="Not Verified"/>
    <n v="72000"/>
    <n v="0.13800000000000001"/>
    <n v="662.68"/>
    <n v="0.1183"/>
    <n v="20000"/>
    <n v="13"/>
    <n v="23629"/>
  </r>
  <r>
    <n v="642028"/>
    <x v="32"/>
    <x v="0"/>
    <x v="9"/>
    <s v="Carolinas Staffing Solutions, Inc."/>
    <x v="2"/>
    <x v="0"/>
    <x v="21"/>
    <d v="2021-05-16T00:00:00"/>
    <d v="2021-06-12T00:00:00"/>
    <x v="1"/>
    <x v="1"/>
    <d v="2021-07-12T00:00:00"/>
    <n v="821801"/>
    <x v="2"/>
    <s v="B1"/>
    <x v="1"/>
    <s v="Not Verified"/>
    <n v="36000"/>
    <n v="0.10630000000000001"/>
    <n v="380.93"/>
    <n v="8.8800000000000004E-2"/>
    <n v="12000"/>
    <n v="19"/>
    <n v="13204"/>
  </r>
  <r>
    <n v="844396"/>
    <x v="6"/>
    <x v="0"/>
    <x v="0"/>
    <s v="Grape Expectations Wine Bar"/>
    <x v="2"/>
    <x v="0"/>
    <x v="11"/>
    <d v="2021-04-14T00:00:00"/>
    <d v="2021-02-14T00:00:00"/>
    <x v="1"/>
    <x v="1"/>
    <d v="2021-03-14T00:00:00"/>
    <n v="1055322"/>
    <x v="2"/>
    <s v="B1"/>
    <x v="1"/>
    <s v="Not Verified"/>
    <n v="21600"/>
    <n v="0.155"/>
    <n v="161.32"/>
    <n v="9.9900000000000003E-2"/>
    <n v="5000"/>
    <n v="17"/>
    <n v="5780"/>
  </r>
  <r>
    <n v="399980"/>
    <x v="25"/>
    <x v="0"/>
    <x v="4"/>
    <s v="Abc Supply"/>
    <x v="2"/>
    <x v="0"/>
    <x v="24"/>
    <d v="2021-04-12T00:00:00"/>
    <d v="2021-06-11T00:00:00"/>
    <x v="1"/>
    <x v="1"/>
    <d v="2021-07-11T00:00:00"/>
    <n v="442475"/>
    <x v="2"/>
    <s v="B4"/>
    <x v="1"/>
    <s v="Not Verified"/>
    <n v="45000"/>
    <n v="3.8399999999999997E-2"/>
    <n v="319.68"/>
    <n v="0.12180000000000001"/>
    <n v="9600"/>
    <n v="17"/>
    <n v="10875"/>
  </r>
  <r>
    <n v="355380"/>
    <x v="2"/>
    <x v="0"/>
    <x v="6"/>
    <s v="Leander ISD"/>
    <x v="2"/>
    <x v="0"/>
    <x v="58"/>
    <d v="2021-05-16T00:00:00"/>
    <d v="2021-04-10T00:00:00"/>
    <x v="1"/>
    <x v="1"/>
    <d v="2021-05-10T00:00:00"/>
    <n v="360079"/>
    <x v="2"/>
    <s v="B3"/>
    <x v="1"/>
    <s v="Not Verified"/>
    <n v="42000"/>
    <n v="0"/>
    <n v="180.76"/>
    <n v="0.1033"/>
    <n v="7500"/>
    <n v="7"/>
    <n v="6233"/>
  </r>
  <r>
    <n v="832166"/>
    <x v="22"/>
    <x v="0"/>
    <x v="6"/>
    <s v="Ymca"/>
    <x v="0"/>
    <x v="0"/>
    <x v="44"/>
    <d v="2021-05-16T00:00:00"/>
    <d v="2021-08-14T00:00:00"/>
    <x v="1"/>
    <x v="1"/>
    <d v="2021-09-14T00:00:00"/>
    <n v="1041517"/>
    <x v="2"/>
    <s v="C1"/>
    <x v="1"/>
    <s v="Not Verified"/>
    <n v="21360"/>
    <n v="7.4700000000000003E-2"/>
    <n v="60.65"/>
    <n v="0.12989999999999999"/>
    <n v="1800"/>
    <n v="4"/>
    <n v="2183"/>
  </r>
  <r>
    <n v="446507"/>
    <x v="9"/>
    <x v="0"/>
    <x v="6"/>
    <s v="Distric Photo and U.P.S."/>
    <x v="0"/>
    <x v="0"/>
    <x v="15"/>
    <d v="2021-05-15T00:00:00"/>
    <d v="2021-10-12T00:00:00"/>
    <x v="1"/>
    <x v="1"/>
    <d v="2021-11-12T00:00:00"/>
    <n v="546123"/>
    <x v="2"/>
    <s v="C1"/>
    <x v="1"/>
    <s v="Not Verified"/>
    <n v="74000"/>
    <n v="5.9799999999999999E-2"/>
    <n v="164.81"/>
    <n v="0.12870000000000001"/>
    <n v="4900"/>
    <n v="9"/>
    <n v="5933"/>
  </r>
  <r>
    <n v="525519"/>
    <x v="9"/>
    <x v="0"/>
    <x v="6"/>
    <s v="Freddie Mac"/>
    <x v="0"/>
    <x v="0"/>
    <x v="51"/>
    <d v="2021-05-16T00:00:00"/>
    <d v="2021-02-11T00:00:00"/>
    <x v="1"/>
    <x v="1"/>
    <d v="2021-03-11T00:00:00"/>
    <n v="679947"/>
    <x v="2"/>
    <s v="C1"/>
    <x v="1"/>
    <s v="Not Verified"/>
    <n v="61500"/>
    <n v="0.1061"/>
    <n v="577.22"/>
    <n v="0.1323"/>
    <n v="18000"/>
    <n v="13"/>
    <n v="18458"/>
  </r>
  <r>
    <n v="443151"/>
    <x v="19"/>
    <x v="0"/>
    <x v="6"/>
    <s v="WIL Research Laboratories"/>
    <x v="0"/>
    <x v="0"/>
    <x v="15"/>
    <d v="2021-01-15T00:00:00"/>
    <d v="2021-10-12T00:00:00"/>
    <x v="1"/>
    <x v="1"/>
    <d v="2021-11-12T00:00:00"/>
    <n v="538963"/>
    <x v="2"/>
    <s v="C1"/>
    <x v="1"/>
    <s v="Not Verified"/>
    <n v="27456"/>
    <n v="0.18970000000000001"/>
    <n v="311.11"/>
    <n v="0.12870000000000001"/>
    <n v="9250"/>
    <n v="9"/>
    <n v="11200"/>
  </r>
  <r>
    <n v="482673"/>
    <x v="25"/>
    <x v="0"/>
    <x v="6"/>
    <s v="Carrabba's Italian Grill"/>
    <x v="0"/>
    <x v="0"/>
    <x v="46"/>
    <d v="2021-05-16T00:00:00"/>
    <d v="2021-03-13T00:00:00"/>
    <x v="1"/>
    <x v="1"/>
    <d v="2021-04-13T00:00:00"/>
    <n v="614024"/>
    <x v="2"/>
    <s v="C1"/>
    <x v="1"/>
    <s v="Not Verified"/>
    <n v="25200"/>
    <n v="0.15429999999999999"/>
    <n v="268.52999999999997"/>
    <n v="0.1273"/>
    <n v="8000"/>
    <n v="18"/>
    <n v="9686"/>
  </r>
  <r>
    <n v="486325"/>
    <x v="1"/>
    <x v="0"/>
    <x v="6"/>
    <s v="ADECCO"/>
    <x v="0"/>
    <x v="0"/>
    <x v="46"/>
    <d v="2021-05-16T00:00:00"/>
    <d v="2021-07-12T00:00:00"/>
    <x v="1"/>
    <x v="1"/>
    <d v="2021-08-12T00:00:00"/>
    <n v="619766"/>
    <x v="2"/>
    <s v="C1"/>
    <x v="1"/>
    <s v="Not Verified"/>
    <n v="64800"/>
    <n v="0.23960000000000001"/>
    <n v="234.97"/>
    <n v="0.1273"/>
    <n v="7000"/>
    <n v="22"/>
    <n v="8355"/>
  </r>
  <r>
    <n v="449275"/>
    <x v="5"/>
    <x v="0"/>
    <x v="6"/>
    <s v="Paula Black &amp; Associates"/>
    <x v="0"/>
    <x v="0"/>
    <x v="15"/>
    <d v="2021-11-15T00:00:00"/>
    <d v="2021-10-12T00:00:00"/>
    <x v="1"/>
    <x v="1"/>
    <d v="2021-11-12T00:00:00"/>
    <n v="551785"/>
    <x v="2"/>
    <s v="C1"/>
    <x v="1"/>
    <s v="Not Verified"/>
    <n v="40000"/>
    <n v="0.22739999999999999"/>
    <n v="504.5"/>
    <n v="0.12870000000000001"/>
    <n v="15000"/>
    <n v="18"/>
    <n v="18162"/>
  </r>
  <r>
    <n v="818631"/>
    <x v="1"/>
    <x v="0"/>
    <x v="6"/>
    <s v="Healthy Aging Association"/>
    <x v="0"/>
    <x v="0"/>
    <x v="44"/>
    <d v="2021-05-16T00:00:00"/>
    <d v="2021-08-14T00:00:00"/>
    <x v="1"/>
    <x v="1"/>
    <d v="2021-09-14T00:00:00"/>
    <n v="1026597"/>
    <x v="2"/>
    <s v="C1"/>
    <x v="1"/>
    <s v="Not Verified"/>
    <n v="66000"/>
    <n v="3.0200000000000001E-2"/>
    <n v="471.65"/>
    <n v="0.12989999999999999"/>
    <n v="14000"/>
    <n v="20"/>
    <n v="16979"/>
  </r>
  <r>
    <n v="646120"/>
    <x v="25"/>
    <x v="0"/>
    <x v="6"/>
    <s v="BMW of Farifax"/>
    <x v="0"/>
    <x v="0"/>
    <x v="21"/>
    <d v="2021-10-13T00:00:00"/>
    <d v="2021-10-13T00:00:00"/>
    <x v="1"/>
    <x v="1"/>
    <d v="2021-11-13T00:00:00"/>
    <n v="826688"/>
    <x v="2"/>
    <s v="C1"/>
    <x v="1"/>
    <s v="Not Verified"/>
    <n v="40000"/>
    <n v="0.19439999999999999"/>
    <n v="129.97"/>
    <n v="0.12230000000000001"/>
    <n v="3900"/>
    <n v="18"/>
    <n v="4662"/>
  </r>
  <r>
    <n v="475269"/>
    <x v="5"/>
    <x v="0"/>
    <x v="6"/>
    <s v="CANTINA LAREDO"/>
    <x v="0"/>
    <x v="0"/>
    <x v="24"/>
    <d v="2021-04-14T00:00:00"/>
    <d v="2021-10-12T00:00:00"/>
    <x v="1"/>
    <x v="1"/>
    <d v="2021-11-12T00:00:00"/>
    <n v="601515"/>
    <x v="2"/>
    <s v="C2"/>
    <x v="1"/>
    <s v="Not Verified"/>
    <n v="18000"/>
    <n v="0.23530000000000001"/>
    <n v="109.86"/>
    <n v="0.13220000000000001"/>
    <n v="3250"/>
    <n v="5"/>
    <n v="3947"/>
  </r>
  <r>
    <n v="531060"/>
    <x v="1"/>
    <x v="0"/>
    <x v="6"/>
    <s v="University of California Irvine"/>
    <x v="0"/>
    <x v="0"/>
    <x v="51"/>
    <d v="2021-07-13T00:00:00"/>
    <d v="2021-07-13T00:00:00"/>
    <x v="1"/>
    <x v="1"/>
    <d v="2021-08-13T00:00:00"/>
    <n v="686638"/>
    <x v="2"/>
    <s v="C2"/>
    <x v="1"/>
    <s v="Not Verified"/>
    <n v="26496"/>
    <n v="0.17710000000000001"/>
    <n v="67.98"/>
    <n v="0.1361"/>
    <n v="2000"/>
    <n v="7"/>
    <n v="2447"/>
  </r>
  <r>
    <n v="799203"/>
    <x v="1"/>
    <x v="0"/>
    <x v="6"/>
    <s v="Asian American Donor Program"/>
    <x v="0"/>
    <x v="0"/>
    <x v="6"/>
    <d v="2021-02-13T00:00:00"/>
    <d v="2021-02-13T00:00:00"/>
    <x v="1"/>
    <x v="1"/>
    <d v="2021-03-13T00:00:00"/>
    <n v="1004425"/>
    <x v="2"/>
    <s v="C2"/>
    <x v="1"/>
    <s v="Not Verified"/>
    <n v="43000"/>
    <n v="0.24890000000000001"/>
    <n v="142.51"/>
    <n v="0.13489999999999999"/>
    <n v="4200"/>
    <n v="6"/>
    <n v="4822"/>
  </r>
  <r>
    <n v="704239"/>
    <x v="1"/>
    <x v="0"/>
    <x v="6"/>
    <s v="Heritage Environmental Services"/>
    <x v="0"/>
    <x v="0"/>
    <x v="42"/>
    <d v="2021-04-14T00:00:00"/>
    <d v="2021-04-14T00:00:00"/>
    <x v="1"/>
    <x v="1"/>
    <d v="2021-05-14T00:00:00"/>
    <n v="896267"/>
    <x v="2"/>
    <s v="C2"/>
    <x v="1"/>
    <s v="Not Verified"/>
    <n v="62000"/>
    <n v="3.3700000000000001E-2"/>
    <n v="134.9"/>
    <n v="0.13059999999999999"/>
    <n v="4000"/>
    <n v="10"/>
    <n v="4856"/>
  </r>
  <r>
    <n v="866217"/>
    <x v="1"/>
    <x v="0"/>
    <x v="6"/>
    <s v="Demand Media"/>
    <x v="0"/>
    <x v="0"/>
    <x v="11"/>
    <d v="2021-05-16T00:00:00"/>
    <d v="2021-09-14T00:00:00"/>
    <x v="1"/>
    <x v="1"/>
    <d v="2021-10-14T00:00:00"/>
    <n v="1079621"/>
    <x v="2"/>
    <s v="C2"/>
    <x v="1"/>
    <s v="Not Verified"/>
    <n v="50000"/>
    <n v="7.1300000000000002E-2"/>
    <n v="81.44"/>
    <n v="0.13489999999999999"/>
    <n v="2400"/>
    <n v="11"/>
    <n v="2932"/>
  </r>
  <r>
    <n v="461133"/>
    <x v="13"/>
    <x v="0"/>
    <x v="6"/>
    <s v="Four Seasons Hotels and Resorts"/>
    <x v="0"/>
    <x v="0"/>
    <x v="31"/>
    <d v="2021-06-12T00:00:00"/>
    <d v="2021-06-12T00:00:00"/>
    <x v="1"/>
    <x v="1"/>
    <d v="2021-07-12T00:00:00"/>
    <n v="576107"/>
    <x v="2"/>
    <s v="C2"/>
    <x v="1"/>
    <s v="Not Verified"/>
    <n v="28800"/>
    <n v="0.1492"/>
    <n v="270.41000000000003"/>
    <n v="0.13220000000000001"/>
    <n v="8000"/>
    <n v="12"/>
    <n v="9674"/>
  </r>
  <r>
    <n v="587406"/>
    <x v="1"/>
    <x v="0"/>
    <x v="6"/>
    <s v="Lab Corp of America"/>
    <x v="0"/>
    <x v="0"/>
    <x v="54"/>
    <d v="2021-02-12T00:00:00"/>
    <d v="2021-09-11T00:00:00"/>
    <x v="1"/>
    <x v="1"/>
    <d v="2021-10-11T00:00:00"/>
    <n v="754681"/>
    <x v="2"/>
    <s v="C2"/>
    <x v="1"/>
    <s v="Not Verified"/>
    <n v="36000"/>
    <n v="0.12330000000000001"/>
    <n v="135.96"/>
    <n v="0.1361"/>
    <n v="4000"/>
    <n v="21"/>
    <n v="4441"/>
  </r>
  <r>
    <n v="450140"/>
    <x v="8"/>
    <x v="0"/>
    <x v="6"/>
    <s v="Trinity School"/>
    <x v="0"/>
    <x v="0"/>
    <x v="15"/>
    <d v="2021-05-16T00:00:00"/>
    <d v="2021-10-12T00:00:00"/>
    <x v="1"/>
    <x v="1"/>
    <d v="2021-11-12T00:00:00"/>
    <n v="553415"/>
    <x v="2"/>
    <s v="C3"/>
    <x v="1"/>
    <s v="Not Verified"/>
    <n v="58100"/>
    <n v="0.13450000000000001"/>
    <n v="594.45000000000005"/>
    <n v="0.13569999999999999"/>
    <n v="17500"/>
    <n v="12"/>
    <n v="21400"/>
  </r>
  <r>
    <n v="527473"/>
    <x v="11"/>
    <x v="0"/>
    <x v="6"/>
    <s v="Merit Resources Inc."/>
    <x v="0"/>
    <x v="0"/>
    <x v="51"/>
    <d v="2021-02-12T00:00:00"/>
    <d v="2021-01-12T00:00:00"/>
    <x v="1"/>
    <x v="1"/>
    <d v="2021-02-12T00:00:00"/>
    <n v="682283"/>
    <x v="2"/>
    <s v="C3"/>
    <x v="1"/>
    <s v="Not Verified"/>
    <n v="56160"/>
    <n v="0.18609999999999999"/>
    <n v="205.01"/>
    <n v="0.13980000000000001"/>
    <n v="6000"/>
    <n v="23"/>
    <n v="7040"/>
  </r>
  <r>
    <n v="458784"/>
    <x v="16"/>
    <x v="0"/>
    <x v="6"/>
    <s v="Ropes &amp; Gray LLP"/>
    <x v="0"/>
    <x v="0"/>
    <x v="32"/>
    <d v="2021-04-16T00:00:00"/>
    <d v="2021-10-12T00:00:00"/>
    <x v="1"/>
    <x v="1"/>
    <d v="2021-11-12T00:00:00"/>
    <n v="571338"/>
    <x v="2"/>
    <s v="C5"/>
    <x v="1"/>
    <s v="Not Verified"/>
    <n v="40000"/>
    <n v="1.6500000000000001E-2"/>
    <n v="171.53"/>
    <n v="0.1426"/>
    <n v="5000"/>
    <n v="4"/>
    <n v="6184"/>
  </r>
  <r>
    <n v="451395"/>
    <x v="8"/>
    <x v="0"/>
    <x v="6"/>
    <s v="MyPublisher"/>
    <x v="0"/>
    <x v="0"/>
    <x v="15"/>
    <d v="2021-10-12T00:00:00"/>
    <d v="2021-11-12T00:00:00"/>
    <x v="1"/>
    <x v="1"/>
    <d v="2021-12-12T00:00:00"/>
    <n v="556071"/>
    <x v="2"/>
    <s v="C5"/>
    <x v="1"/>
    <s v="Not Verified"/>
    <n v="37800"/>
    <n v="0.21049999999999999"/>
    <n v="82.34"/>
    <n v="0.1426"/>
    <n v="2400"/>
    <n v="7"/>
    <n v="2964"/>
  </r>
  <r>
    <n v="481470"/>
    <x v="1"/>
    <x v="0"/>
    <x v="6"/>
    <s v="Merrill Lynch"/>
    <x v="0"/>
    <x v="0"/>
    <x v="46"/>
    <d v="2021-12-13T00:00:00"/>
    <d v="2021-10-12T00:00:00"/>
    <x v="1"/>
    <x v="1"/>
    <d v="2021-11-12T00:00:00"/>
    <n v="607254"/>
    <x v="2"/>
    <s v="C5"/>
    <x v="1"/>
    <s v="Not Verified"/>
    <n v="60000"/>
    <n v="0.186"/>
    <n v="377.13"/>
    <n v="0.14219999999999999"/>
    <n v="11000"/>
    <n v="25"/>
    <n v="13533"/>
  </r>
  <r>
    <n v="451452"/>
    <x v="19"/>
    <x v="0"/>
    <x v="3"/>
    <s v="Teleperformance USA"/>
    <x v="0"/>
    <x v="0"/>
    <x v="15"/>
    <d v="2021-11-14T00:00:00"/>
    <d v="2021-11-12T00:00:00"/>
    <x v="1"/>
    <x v="1"/>
    <d v="2021-12-12T00:00:00"/>
    <n v="556200"/>
    <x v="2"/>
    <s v="C1"/>
    <x v="1"/>
    <s v="Not Verified"/>
    <n v="30035"/>
    <n v="0.23810000000000001"/>
    <n v="33.64"/>
    <n v="0.12870000000000001"/>
    <n v="1000"/>
    <n v="11"/>
    <n v="1211"/>
  </r>
  <r>
    <n v="347416"/>
    <x v="1"/>
    <x v="0"/>
    <x v="3"/>
    <s v="touch 99corp"/>
    <x v="0"/>
    <x v="0"/>
    <x v="56"/>
    <d v="2021-06-11T00:00:00"/>
    <d v="2021-06-11T00:00:00"/>
    <x v="1"/>
    <x v="1"/>
    <d v="2021-07-11T00:00:00"/>
    <n v="347950"/>
    <x v="2"/>
    <s v="C1"/>
    <x v="1"/>
    <s v="Not Verified"/>
    <n v="90000"/>
    <n v="0.17710000000000001"/>
    <n v="166.23"/>
    <n v="0.1103"/>
    <n v="7500"/>
    <n v="13"/>
    <n v="6000"/>
  </r>
  <r>
    <n v="581641"/>
    <x v="8"/>
    <x v="0"/>
    <x v="3"/>
    <s v="lgp gem ltd"/>
    <x v="0"/>
    <x v="0"/>
    <x v="54"/>
    <d v="2021-04-16T00:00:00"/>
    <d v="2021-10-13T00:00:00"/>
    <x v="1"/>
    <x v="1"/>
    <d v="2021-11-13T00:00:00"/>
    <n v="747547"/>
    <x v="2"/>
    <s v="C1"/>
    <x v="1"/>
    <s v="Not Verified"/>
    <n v="57996"/>
    <n v="5.4600000000000003E-2"/>
    <n v="338.05"/>
    <n v="0.1323"/>
    <n v="10000"/>
    <n v="18"/>
    <n v="12171"/>
  </r>
  <r>
    <n v="349682"/>
    <x v="18"/>
    <x v="0"/>
    <x v="3"/>
    <s v="Walgreens"/>
    <x v="0"/>
    <x v="0"/>
    <x v="57"/>
    <d v="2021-03-15T00:00:00"/>
    <d v="2021-06-11T00:00:00"/>
    <x v="1"/>
    <x v="1"/>
    <d v="2021-07-11T00:00:00"/>
    <n v="351429"/>
    <x v="2"/>
    <s v="C1"/>
    <x v="1"/>
    <s v="Not Verified"/>
    <n v="53000"/>
    <n v="3.8300000000000001E-2"/>
    <n v="180.15"/>
    <n v="0.1103"/>
    <n v="5500"/>
    <n v="30"/>
    <n v="6485"/>
  </r>
  <r>
    <n v="871718"/>
    <x v="8"/>
    <x v="0"/>
    <x v="3"/>
    <s v="Verizon"/>
    <x v="0"/>
    <x v="0"/>
    <x v="10"/>
    <d v="2021-05-16T00:00:00"/>
    <d v="2021-10-14T00:00:00"/>
    <x v="1"/>
    <x v="1"/>
    <d v="2021-11-14T00:00:00"/>
    <n v="1085871"/>
    <x v="2"/>
    <s v="C1"/>
    <x v="1"/>
    <s v="Not Verified"/>
    <n v="71000"/>
    <n v="0.1479"/>
    <n v="271.45"/>
    <n v="0.13489999999999999"/>
    <n v="8000"/>
    <n v="25"/>
    <n v="9772"/>
  </r>
  <r>
    <n v="808631"/>
    <x v="4"/>
    <x v="0"/>
    <x v="3"/>
    <m/>
    <x v="0"/>
    <x v="0"/>
    <x v="44"/>
    <d v="2021-05-16T00:00:00"/>
    <d v="2021-07-14T00:00:00"/>
    <x v="1"/>
    <x v="1"/>
    <d v="2021-08-14T00:00:00"/>
    <n v="1015375"/>
    <x v="2"/>
    <s v="C2"/>
    <x v="1"/>
    <s v="Not Verified"/>
    <n v="72000"/>
    <n v="7.17E-2"/>
    <n v="95.01"/>
    <n v="0.13489999999999999"/>
    <n v="2800"/>
    <n v="9"/>
    <n v="3420"/>
  </r>
  <r>
    <n v="509214"/>
    <x v="16"/>
    <x v="0"/>
    <x v="3"/>
    <s v="IBM"/>
    <x v="0"/>
    <x v="0"/>
    <x v="48"/>
    <d v="2021-04-16T00:00:00"/>
    <d v="2021-11-11T00:00:00"/>
    <x v="1"/>
    <x v="1"/>
    <d v="2021-12-11T00:00:00"/>
    <n v="657200"/>
    <x v="2"/>
    <s v="C2"/>
    <x v="1"/>
    <s v="Not Verified"/>
    <n v="53544"/>
    <n v="0.14069999999999999"/>
    <n v="60.75"/>
    <n v="0.13109999999999999"/>
    <n v="1800"/>
    <n v="23"/>
    <n v="2081"/>
  </r>
  <r>
    <n v="452693"/>
    <x v="19"/>
    <x v="0"/>
    <x v="3"/>
    <s v="NASA Glenn Research Center"/>
    <x v="0"/>
    <x v="0"/>
    <x v="15"/>
    <d v="2021-11-12T00:00:00"/>
    <d v="2021-11-12T00:00:00"/>
    <x v="1"/>
    <x v="1"/>
    <d v="2021-12-12T00:00:00"/>
    <n v="558981"/>
    <x v="2"/>
    <s v="C2"/>
    <x v="1"/>
    <s v="Not Verified"/>
    <n v="77182"/>
    <n v="0.10589999999999999"/>
    <n v="229.85"/>
    <n v="0.13220000000000001"/>
    <n v="6800"/>
    <n v="15"/>
    <n v="8275"/>
  </r>
  <r>
    <n v="884755"/>
    <x v="8"/>
    <x v="0"/>
    <x v="3"/>
    <s v="NYCDOE"/>
    <x v="0"/>
    <x v="0"/>
    <x v="10"/>
    <d v="2021-05-16T00:00:00"/>
    <d v="2021-09-14T00:00:00"/>
    <x v="1"/>
    <x v="1"/>
    <d v="2021-10-14T00:00:00"/>
    <n v="1100269"/>
    <x v="2"/>
    <s v="C2"/>
    <x v="1"/>
    <s v="Not Verified"/>
    <n v="1782000"/>
    <n v="1.3100000000000001E-2"/>
    <n v="412.57"/>
    <n v="0.14269999999999999"/>
    <n v="12025"/>
    <n v="30"/>
    <n v="14847"/>
  </r>
  <r>
    <n v="759175"/>
    <x v="2"/>
    <x v="0"/>
    <x v="3"/>
    <s v="US ARMY"/>
    <x v="0"/>
    <x v="0"/>
    <x v="25"/>
    <d v="2021-05-16T00:00:00"/>
    <d v="2021-06-14T00:00:00"/>
    <x v="1"/>
    <x v="1"/>
    <d v="2021-07-14T00:00:00"/>
    <n v="959405"/>
    <x v="2"/>
    <s v="C2"/>
    <x v="1"/>
    <s v="Not Verified"/>
    <n v="70000"/>
    <n v="0.13109999999999999"/>
    <n v="135.72999999999999"/>
    <n v="0.13489999999999999"/>
    <n v="4000"/>
    <n v="39"/>
    <n v="4886"/>
  </r>
  <r>
    <n v="530569"/>
    <x v="5"/>
    <x v="0"/>
    <x v="3"/>
    <s v="Costco Wholesales"/>
    <x v="0"/>
    <x v="0"/>
    <x v="51"/>
    <d v="2021-05-16T00:00:00"/>
    <d v="2021-11-11T00:00:00"/>
    <x v="1"/>
    <x v="1"/>
    <d v="2021-12-11T00:00:00"/>
    <n v="686070"/>
    <x v="2"/>
    <s v="C3"/>
    <x v="1"/>
    <s v="Not Verified"/>
    <n v="48000"/>
    <n v="8.7499999999999994E-2"/>
    <n v="119.59"/>
    <n v="0.13980000000000001"/>
    <n v="3500"/>
    <n v="8"/>
    <n v="4061"/>
  </r>
  <r>
    <n v="633896"/>
    <x v="38"/>
    <x v="0"/>
    <x v="3"/>
    <s v="Bay City Electrical Services"/>
    <x v="0"/>
    <x v="0"/>
    <x v="41"/>
    <d v="2021-05-16T00:00:00"/>
    <d v="2021-03-12T00:00:00"/>
    <x v="1"/>
    <x v="1"/>
    <d v="2021-04-12T00:00:00"/>
    <n v="812084"/>
    <x v="2"/>
    <s v="C3"/>
    <x v="1"/>
    <s v="Not Verified"/>
    <n v="52000"/>
    <n v="0.15720000000000001"/>
    <n v="572.64"/>
    <n v="0.1298"/>
    <n v="17000"/>
    <n v="22"/>
    <n v="19175"/>
  </r>
  <r>
    <n v="442206"/>
    <x v="8"/>
    <x v="0"/>
    <x v="3"/>
    <s v="STOLL AMERICA"/>
    <x v="0"/>
    <x v="0"/>
    <x v="52"/>
    <d v="2021-09-14T00:00:00"/>
    <d v="2021-02-11T00:00:00"/>
    <x v="1"/>
    <x v="1"/>
    <d v="2021-03-11T00:00:00"/>
    <n v="536942"/>
    <x v="2"/>
    <s v="C3"/>
    <x v="1"/>
    <s v="Not Verified"/>
    <n v="60000"/>
    <n v="7.2999999999999995E-2"/>
    <n v="339.69"/>
    <n v="0.13569999999999999"/>
    <n v="10000"/>
    <n v="14"/>
    <n v="11553"/>
  </r>
  <r>
    <n v="490303"/>
    <x v="8"/>
    <x v="0"/>
    <x v="3"/>
    <s v="RBG Managment Corp"/>
    <x v="0"/>
    <x v="0"/>
    <x v="26"/>
    <d v="2021-04-16T00:00:00"/>
    <d v="2021-02-12T00:00:00"/>
    <x v="1"/>
    <x v="1"/>
    <d v="2021-03-12T00:00:00"/>
    <n v="626011"/>
    <x v="2"/>
    <s v="C3"/>
    <x v="1"/>
    <s v="Not Verified"/>
    <n v="45000"/>
    <n v="9.0899999999999995E-2"/>
    <n v="383.35"/>
    <n v="0.1348"/>
    <n v="11300"/>
    <n v="19"/>
    <n v="13430"/>
  </r>
  <r>
    <n v="620733"/>
    <x v="3"/>
    <x v="0"/>
    <x v="3"/>
    <s v="Chicago transit"/>
    <x v="0"/>
    <x v="0"/>
    <x v="49"/>
    <d v="2021-11-15T00:00:00"/>
    <d v="2021-07-13T00:00:00"/>
    <x v="1"/>
    <x v="1"/>
    <d v="2021-08-13T00:00:00"/>
    <n v="795556"/>
    <x v="2"/>
    <s v="C3"/>
    <x v="1"/>
    <s v="Not Verified"/>
    <n v="60228"/>
    <n v="0.18729999999999999"/>
    <n v="269.48"/>
    <n v="0.1298"/>
    <n v="8000"/>
    <n v="23"/>
    <n v="9659"/>
  </r>
  <r>
    <n v="339576"/>
    <x v="14"/>
    <x v="0"/>
    <x v="3"/>
    <s v="Yankee Greyhound Racing, Inc."/>
    <x v="0"/>
    <x v="0"/>
    <x v="60"/>
    <d v="2021-04-16T00:00:00"/>
    <d v="2021-02-11T00:00:00"/>
    <x v="1"/>
    <x v="1"/>
    <d v="2021-03-11T00:00:00"/>
    <n v="338900"/>
    <x v="2"/>
    <s v="C4"/>
    <x v="1"/>
    <s v="Not Verified"/>
    <n v="60000"/>
    <n v="0.24940000000000001"/>
    <n v="76.36"/>
    <n v="0.1197"/>
    <n v="10000"/>
    <n v="13"/>
    <n v="2747"/>
  </r>
  <r>
    <n v="480614"/>
    <x v="8"/>
    <x v="0"/>
    <x v="3"/>
    <s v="New York City Transit"/>
    <x v="0"/>
    <x v="0"/>
    <x v="46"/>
    <d v="2021-04-16T00:00:00"/>
    <d v="2021-02-13T00:00:00"/>
    <x v="1"/>
    <x v="1"/>
    <d v="2021-03-13T00:00:00"/>
    <n v="611037"/>
    <x v="2"/>
    <s v="C4"/>
    <x v="1"/>
    <s v="Not Verified"/>
    <n v="84200"/>
    <n v="0.2172"/>
    <n v="835.55"/>
    <n v="0.13850000000000001"/>
    <n v="24500"/>
    <n v="20"/>
    <n v="30081"/>
  </r>
  <r>
    <n v="446794"/>
    <x v="2"/>
    <x v="0"/>
    <x v="3"/>
    <s v="CompuCom"/>
    <x v="0"/>
    <x v="0"/>
    <x v="15"/>
    <d v="2021-09-15T00:00:00"/>
    <d v="2021-10-12T00:00:00"/>
    <x v="1"/>
    <x v="1"/>
    <d v="2021-11-12T00:00:00"/>
    <n v="546722"/>
    <x v="2"/>
    <s v="C4"/>
    <x v="1"/>
    <s v="Not Verified"/>
    <n v="41579"/>
    <n v="0.2369"/>
    <n v="273.10000000000002"/>
    <n v="0.13919999999999999"/>
    <n v="8000"/>
    <n v="20"/>
    <n v="9831"/>
  </r>
  <r>
    <n v="465500"/>
    <x v="5"/>
    <x v="0"/>
    <x v="3"/>
    <s v="Regal Entertainment Group"/>
    <x v="0"/>
    <x v="0"/>
    <x v="31"/>
    <d v="2021-12-12T00:00:00"/>
    <d v="2021-12-12T00:00:00"/>
    <x v="1"/>
    <x v="1"/>
    <d v="2022-01-12T00:00:00"/>
    <n v="584099"/>
    <x v="2"/>
    <s v="C4"/>
    <x v="1"/>
    <s v="Not Verified"/>
    <n v="67000"/>
    <n v="0.2165"/>
    <n v="341.37"/>
    <n v="0.13919999999999999"/>
    <n v="10000"/>
    <n v="16"/>
    <n v="12289"/>
  </r>
  <r>
    <n v="597004"/>
    <x v="1"/>
    <x v="0"/>
    <x v="3"/>
    <s v="City/County of San Francisco/SFMTA"/>
    <x v="0"/>
    <x v="0"/>
    <x v="50"/>
    <d v="2021-05-16T00:00:00"/>
    <d v="2021-10-13T00:00:00"/>
    <x v="1"/>
    <x v="1"/>
    <d v="2021-11-13T00:00:00"/>
    <n v="766325"/>
    <x v="2"/>
    <s v="C5"/>
    <x v="1"/>
    <s v="Not Verified"/>
    <n v="114237"/>
    <n v="9.2999999999999999E-2"/>
    <n v="604.25"/>
    <n v="0.1472"/>
    <n v="17500"/>
    <n v="37"/>
    <n v="21747"/>
  </r>
  <r>
    <n v="382865"/>
    <x v="8"/>
    <x v="0"/>
    <x v="3"/>
    <s v="Nerve Contracting"/>
    <x v="0"/>
    <x v="0"/>
    <x v="33"/>
    <d v="2021-05-16T00:00:00"/>
    <d v="2021-03-12T00:00:00"/>
    <x v="1"/>
    <x v="1"/>
    <d v="2021-04-12T00:00:00"/>
    <n v="412805"/>
    <x v="2"/>
    <s v="C5"/>
    <x v="1"/>
    <s v="Not Verified"/>
    <n v="31944"/>
    <n v="0.2213"/>
    <n v="245.35"/>
    <n v="0.13789999999999999"/>
    <n v="7200"/>
    <n v="24"/>
    <n v="8832"/>
  </r>
  <r>
    <n v="978015"/>
    <x v="1"/>
    <x v="0"/>
    <x v="8"/>
    <s v="Joie de Vivre Hospitality"/>
    <x v="0"/>
    <x v="0"/>
    <x v="13"/>
    <d v="2021-05-16T00:00:00"/>
    <d v="2021-02-14T00:00:00"/>
    <x v="1"/>
    <x v="1"/>
    <d v="2021-03-14T00:00:00"/>
    <n v="1200829"/>
    <x v="2"/>
    <s v="C1"/>
    <x v="1"/>
    <s v="Not Verified"/>
    <n v="33280"/>
    <n v="0.1125"/>
    <n v="325.74"/>
    <n v="0.13489999999999999"/>
    <n v="9600"/>
    <n v="8"/>
    <n v="11568"/>
  </r>
  <r>
    <n v="498135"/>
    <x v="5"/>
    <x v="0"/>
    <x v="8"/>
    <s v="Central Florida Community College"/>
    <x v="0"/>
    <x v="0"/>
    <x v="48"/>
    <d v="2021-11-12T00:00:00"/>
    <d v="2021-11-12T00:00:00"/>
    <x v="1"/>
    <x v="1"/>
    <d v="2021-12-12T00:00:00"/>
    <n v="638757"/>
    <x v="2"/>
    <s v="C1"/>
    <x v="1"/>
    <s v="Not Verified"/>
    <n v="40000"/>
    <n v="0.23069999999999999"/>
    <n v="469.93"/>
    <n v="0.1273"/>
    <n v="14000"/>
    <n v="8"/>
    <n v="16844"/>
  </r>
  <r>
    <n v="478219"/>
    <x v="22"/>
    <x v="0"/>
    <x v="8"/>
    <s v="Hagemeyer North America"/>
    <x v="0"/>
    <x v="0"/>
    <x v="24"/>
    <d v="2021-04-11T00:00:00"/>
    <d v="2021-05-11T00:00:00"/>
    <x v="1"/>
    <x v="1"/>
    <d v="2021-06-11T00:00:00"/>
    <n v="607085"/>
    <x v="2"/>
    <s v="C1"/>
    <x v="1"/>
    <s v="Not Verified"/>
    <n v="24000"/>
    <n v="8.6999999999999994E-2"/>
    <n v="201.8"/>
    <n v="0.12870000000000001"/>
    <n v="6000"/>
    <n v="10"/>
    <n v="6804"/>
  </r>
  <r>
    <n v="400775"/>
    <x v="1"/>
    <x v="0"/>
    <x v="8"/>
    <s v="Robbins Brothers"/>
    <x v="0"/>
    <x v="0"/>
    <x v="28"/>
    <d v="2021-05-16T00:00:00"/>
    <d v="2021-03-12T00:00:00"/>
    <x v="1"/>
    <x v="1"/>
    <d v="2021-04-12T00:00:00"/>
    <n v="444464"/>
    <x v="2"/>
    <s v="C1"/>
    <x v="1"/>
    <s v="Not Verified"/>
    <n v="30996"/>
    <n v="0.15210000000000001"/>
    <n v="184.07"/>
    <n v="0.12529999999999999"/>
    <n v="5500"/>
    <n v="18"/>
    <n v="6621"/>
  </r>
  <r>
    <n v="507138"/>
    <x v="21"/>
    <x v="0"/>
    <x v="8"/>
    <s v="Moxie Systems Inc."/>
    <x v="0"/>
    <x v="0"/>
    <x v="48"/>
    <d v="2021-08-15T00:00:00"/>
    <d v="2021-01-12T00:00:00"/>
    <x v="1"/>
    <x v="1"/>
    <d v="2021-02-12T00:00:00"/>
    <n v="653980"/>
    <x v="2"/>
    <s v="C1"/>
    <x v="1"/>
    <s v="Not Verified"/>
    <n v="76000"/>
    <n v="0.15190000000000001"/>
    <n v="503.5"/>
    <n v="0.1273"/>
    <n v="15000"/>
    <n v="28"/>
    <n v="17443"/>
  </r>
  <r>
    <n v="1028780"/>
    <x v="18"/>
    <x v="0"/>
    <x v="8"/>
    <s v="Cognizant Technology Solutions"/>
    <x v="0"/>
    <x v="0"/>
    <x v="22"/>
    <d v="2021-05-16T00:00:00"/>
    <d v="2021-03-14T00:00:00"/>
    <x v="1"/>
    <x v="1"/>
    <d v="2021-04-14T00:00:00"/>
    <n v="1258132"/>
    <x v="2"/>
    <s v="C2"/>
    <x v="1"/>
    <s v="Not Verified"/>
    <n v="85000"/>
    <n v="0.16089999999999999"/>
    <n v="548.95000000000005"/>
    <n v="0.14269999999999999"/>
    <n v="16000"/>
    <n v="19"/>
    <n v="19403"/>
  </r>
  <r>
    <n v="478242"/>
    <x v="1"/>
    <x v="0"/>
    <x v="8"/>
    <s v="Coldwell Banker"/>
    <x v="0"/>
    <x v="0"/>
    <x v="24"/>
    <d v="2021-06-14T00:00:00"/>
    <d v="2021-08-12T00:00:00"/>
    <x v="1"/>
    <x v="1"/>
    <d v="2021-09-12T00:00:00"/>
    <n v="607120"/>
    <x v="2"/>
    <s v="C2"/>
    <x v="1"/>
    <s v="Not Verified"/>
    <n v="43000"/>
    <n v="0.22320000000000001"/>
    <n v="202.81"/>
    <n v="0.13220000000000001"/>
    <n v="6000"/>
    <n v="5"/>
    <n v="7256"/>
  </r>
  <r>
    <n v="773223"/>
    <x v="16"/>
    <x v="0"/>
    <x v="8"/>
    <s v="Smithsonian Astrophysical Observatory"/>
    <x v="0"/>
    <x v="0"/>
    <x v="6"/>
    <d v="2021-05-15T00:00:00"/>
    <d v="2021-07-14T00:00:00"/>
    <x v="1"/>
    <x v="1"/>
    <d v="2021-08-14T00:00:00"/>
    <n v="975245"/>
    <x v="2"/>
    <s v="C2"/>
    <x v="1"/>
    <s v="Not Verified"/>
    <n v="82710"/>
    <n v="0.15790000000000001"/>
    <n v="271.45"/>
    <n v="0.13489999999999999"/>
    <n v="8000"/>
    <n v="10"/>
    <n v="9772"/>
  </r>
  <r>
    <n v="376534"/>
    <x v="2"/>
    <x v="0"/>
    <x v="8"/>
    <s v="Maximus"/>
    <x v="0"/>
    <x v="0"/>
    <x v="8"/>
    <d v="2021-05-16T00:00:00"/>
    <d v="2021-11-09T00:00:00"/>
    <x v="1"/>
    <x v="1"/>
    <d v="2021-12-09T00:00:00"/>
    <n v="399636"/>
    <x v="2"/>
    <s v="C2"/>
    <x v="1"/>
    <s v="Not Verified"/>
    <n v="36225"/>
    <n v="0.1159"/>
    <n v="168.09"/>
    <n v="0.12839999999999999"/>
    <n v="5000"/>
    <n v="7"/>
    <n v="5209"/>
  </r>
  <r>
    <n v="493219"/>
    <x v="20"/>
    <x v="0"/>
    <x v="8"/>
    <s v="Papa John's Pizza"/>
    <x v="0"/>
    <x v="0"/>
    <x v="26"/>
    <d v="2021-06-11T00:00:00"/>
    <d v="2021-01-11T00:00:00"/>
    <x v="1"/>
    <x v="1"/>
    <d v="2021-02-11T00:00:00"/>
    <n v="630915"/>
    <x v="2"/>
    <s v="C2"/>
    <x v="1"/>
    <s v="Not Verified"/>
    <n v="14400"/>
    <n v="5.5E-2"/>
    <n v="134.97999999999999"/>
    <n v="0.13109999999999999"/>
    <n v="4000"/>
    <n v="8"/>
    <n v="4391"/>
  </r>
  <r>
    <n v="383826"/>
    <x v="1"/>
    <x v="0"/>
    <x v="8"/>
    <s v="Transportation Security Administration"/>
    <x v="0"/>
    <x v="0"/>
    <x v="33"/>
    <d v="2021-03-12T00:00:00"/>
    <d v="2021-03-12T00:00:00"/>
    <x v="1"/>
    <x v="1"/>
    <d v="2021-04-12T00:00:00"/>
    <n v="414386"/>
    <x v="2"/>
    <s v="C2"/>
    <x v="1"/>
    <s v="Not Verified"/>
    <n v="42996"/>
    <n v="0.1195"/>
    <n v="201.71"/>
    <n v="0.12839999999999999"/>
    <n v="6000"/>
    <n v="9"/>
    <n v="7262"/>
  </r>
  <r>
    <n v="443194"/>
    <x v="25"/>
    <x v="0"/>
    <x v="8"/>
    <s v="Self Employed"/>
    <x v="0"/>
    <x v="0"/>
    <x v="15"/>
    <d v="2021-12-11T00:00:00"/>
    <d v="2021-12-11T00:00:00"/>
    <x v="1"/>
    <x v="1"/>
    <d v="2022-01-11T00:00:00"/>
    <n v="539049"/>
    <x v="2"/>
    <s v="C2"/>
    <x v="1"/>
    <s v="Not Verified"/>
    <n v="51996"/>
    <n v="1.9599999999999999E-2"/>
    <n v="507.01"/>
    <n v="0.13220000000000001"/>
    <n v="15000"/>
    <n v="6"/>
    <n v="17959"/>
  </r>
  <r>
    <n v="460545"/>
    <x v="0"/>
    <x v="0"/>
    <x v="8"/>
    <s v="Wells Fargo Foothill"/>
    <x v="0"/>
    <x v="0"/>
    <x v="32"/>
    <d v="2021-02-16T00:00:00"/>
    <d v="2021-05-12T00:00:00"/>
    <x v="1"/>
    <x v="1"/>
    <d v="2021-06-12T00:00:00"/>
    <n v="574970"/>
    <x v="2"/>
    <s v="C2"/>
    <x v="1"/>
    <s v="Not Verified"/>
    <n v="65500"/>
    <n v="9.0700000000000003E-2"/>
    <n v="676.02"/>
    <n v="0.13220000000000001"/>
    <n v="20000"/>
    <n v="15"/>
    <n v="24078"/>
  </r>
  <r>
    <n v="477841"/>
    <x v="18"/>
    <x v="0"/>
    <x v="8"/>
    <s v="Urban American Management"/>
    <x v="0"/>
    <x v="0"/>
    <x v="24"/>
    <d v="2021-05-16T00:00:00"/>
    <d v="2021-01-11T00:00:00"/>
    <x v="1"/>
    <x v="1"/>
    <d v="2021-02-11T00:00:00"/>
    <n v="606206"/>
    <x v="2"/>
    <s v="C2"/>
    <x v="1"/>
    <s v="Not Verified"/>
    <n v="45000"/>
    <n v="0.1517"/>
    <n v="162.25"/>
    <n v="0.13220000000000001"/>
    <n v="4800"/>
    <n v="8"/>
    <n v="5273"/>
  </r>
  <r>
    <n v="445499"/>
    <x v="8"/>
    <x v="0"/>
    <x v="8"/>
    <s v="STARK AQUARIUM PRODUCTS INC"/>
    <x v="0"/>
    <x v="0"/>
    <x v="15"/>
    <d v="2021-01-15T00:00:00"/>
    <d v="2021-02-12T00:00:00"/>
    <x v="1"/>
    <x v="1"/>
    <d v="2021-03-12T00:00:00"/>
    <n v="544161"/>
    <x v="2"/>
    <s v="C2"/>
    <x v="1"/>
    <s v="Not Verified"/>
    <n v="30000"/>
    <n v="0.1176"/>
    <n v="270.41000000000003"/>
    <n v="0.13220000000000001"/>
    <n v="8000"/>
    <n v="8"/>
    <n v="9646"/>
  </r>
  <r>
    <n v="1003568"/>
    <x v="8"/>
    <x v="0"/>
    <x v="8"/>
    <s v="PS Business Management"/>
    <x v="0"/>
    <x v="0"/>
    <x v="13"/>
    <d v="2021-05-16T00:00:00"/>
    <d v="2021-03-14T00:00:00"/>
    <x v="1"/>
    <x v="1"/>
    <d v="2021-04-14T00:00:00"/>
    <n v="1229952"/>
    <x v="2"/>
    <s v="C2"/>
    <x v="1"/>
    <s v="Not Verified"/>
    <n v="40000"/>
    <n v="0.19919999999999999"/>
    <n v="385.98"/>
    <n v="0.14269999999999999"/>
    <n v="11250"/>
    <n v="24"/>
    <n v="13595"/>
  </r>
  <r>
    <n v="454216"/>
    <x v="19"/>
    <x v="0"/>
    <x v="8"/>
    <s v="Good Food Inc."/>
    <x v="0"/>
    <x v="0"/>
    <x v="32"/>
    <d v="2021-09-15T00:00:00"/>
    <d v="2021-09-11T00:00:00"/>
    <x v="1"/>
    <x v="1"/>
    <d v="2021-10-11T00:00:00"/>
    <n v="562256"/>
    <x v="2"/>
    <s v="C3"/>
    <x v="1"/>
    <s v="Not Verified"/>
    <n v="34000"/>
    <n v="0.2079"/>
    <n v="203.82"/>
    <n v="0.13569999999999999"/>
    <n v="6000"/>
    <n v="9"/>
    <n v="7109"/>
  </r>
  <r>
    <n v="450493"/>
    <x v="10"/>
    <x v="0"/>
    <x v="8"/>
    <s v="Aerotek"/>
    <x v="0"/>
    <x v="0"/>
    <x v="15"/>
    <d v="2021-05-16T00:00:00"/>
    <d v="2021-10-12T00:00:00"/>
    <x v="1"/>
    <x v="1"/>
    <d v="2021-11-12T00:00:00"/>
    <n v="554168"/>
    <x v="2"/>
    <s v="C3"/>
    <x v="1"/>
    <s v="Not Verified"/>
    <n v="38000"/>
    <n v="4.8300000000000003E-2"/>
    <n v="203.82"/>
    <n v="0.13569999999999999"/>
    <n v="6000"/>
    <n v="6"/>
    <n v="7352"/>
  </r>
  <r>
    <n v="508230"/>
    <x v="28"/>
    <x v="0"/>
    <x v="8"/>
    <s v="Highway Supply"/>
    <x v="0"/>
    <x v="0"/>
    <x v="48"/>
    <d v="2021-03-16T00:00:00"/>
    <d v="2021-05-13T00:00:00"/>
    <x v="1"/>
    <x v="1"/>
    <d v="2021-06-13T00:00:00"/>
    <n v="655691"/>
    <x v="2"/>
    <s v="C3"/>
    <x v="1"/>
    <s v="Not Verified"/>
    <n v="28800"/>
    <n v="8.4599999999999995E-2"/>
    <n v="135.69999999999999"/>
    <n v="0.1348"/>
    <n v="4000"/>
    <n v="6"/>
    <n v="4885"/>
  </r>
  <r>
    <n v="646158"/>
    <x v="5"/>
    <x v="0"/>
    <x v="8"/>
    <s v="Panama City Open MRI"/>
    <x v="0"/>
    <x v="0"/>
    <x v="21"/>
    <d v="2021-05-16T00:00:00"/>
    <d v="2021-01-14T00:00:00"/>
    <x v="1"/>
    <x v="1"/>
    <d v="2021-02-14T00:00:00"/>
    <n v="826733"/>
    <x v="2"/>
    <s v="C3"/>
    <x v="1"/>
    <s v="Not Verified"/>
    <n v="24000"/>
    <n v="8.3000000000000004E-2"/>
    <n v="168.43"/>
    <n v="0.1298"/>
    <n v="5000"/>
    <n v="10"/>
    <n v="6063"/>
  </r>
  <r>
    <n v="476194"/>
    <x v="8"/>
    <x v="0"/>
    <x v="8"/>
    <s v="Firstborn Multimedia"/>
    <x v="0"/>
    <x v="0"/>
    <x v="24"/>
    <d v="2021-10-13T00:00:00"/>
    <d v="2021-01-13T00:00:00"/>
    <x v="1"/>
    <x v="1"/>
    <d v="2021-02-13T00:00:00"/>
    <n v="603122"/>
    <x v="2"/>
    <s v="C3"/>
    <x v="1"/>
    <s v="Not Verified"/>
    <n v="75000"/>
    <n v="3.5200000000000002E-2"/>
    <n v="220.8"/>
    <n v="0.13569999999999999"/>
    <n v="6500"/>
    <n v="9"/>
    <n v="7949"/>
  </r>
  <r>
    <n v="489616"/>
    <x v="2"/>
    <x v="0"/>
    <x v="8"/>
    <s v="DAG Services"/>
    <x v="0"/>
    <x v="0"/>
    <x v="26"/>
    <d v="2021-05-16T00:00:00"/>
    <d v="2021-04-13T00:00:00"/>
    <x v="1"/>
    <x v="1"/>
    <d v="2021-05-13T00:00:00"/>
    <n v="624769"/>
    <x v="2"/>
    <s v="C3"/>
    <x v="1"/>
    <s v="Not Verified"/>
    <n v="70000"/>
    <n v="0.1671"/>
    <n v="339.25"/>
    <n v="0.1348"/>
    <n v="10000"/>
    <n v="22"/>
    <n v="12284"/>
  </r>
  <r>
    <n v="480776"/>
    <x v="25"/>
    <x v="0"/>
    <x v="8"/>
    <s v="Unilever"/>
    <x v="0"/>
    <x v="0"/>
    <x v="46"/>
    <d v="2021-09-12T00:00:00"/>
    <d v="2021-09-12T00:00:00"/>
    <x v="1"/>
    <x v="1"/>
    <d v="2021-10-12T00:00:00"/>
    <n v="611244"/>
    <x v="2"/>
    <s v="C3"/>
    <x v="1"/>
    <s v="Not Verified"/>
    <n v="56000"/>
    <n v="0.21260000000000001"/>
    <n v="610.64"/>
    <n v="0.1348"/>
    <n v="18000"/>
    <n v="10"/>
    <n v="21882"/>
  </r>
  <r>
    <n v="471129"/>
    <x v="1"/>
    <x v="0"/>
    <x v="8"/>
    <s v="Union Bank"/>
    <x v="0"/>
    <x v="0"/>
    <x v="31"/>
    <d v="2021-10-14T00:00:00"/>
    <d v="2021-01-13T00:00:00"/>
    <x v="1"/>
    <x v="1"/>
    <d v="2021-02-13T00:00:00"/>
    <n v="594764"/>
    <x v="2"/>
    <s v="C3"/>
    <x v="1"/>
    <s v="Not Verified"/>
    <n v="71500"/>
    <n v="4.7199999999999999E-2"/>
    <n v="339.69"/>
    <n v="0.13569999999999999"/>
    <n v="10000"/>
    <n v="17"/>
    <n v="12230"/>
  </r>
  <r>
    <n v="636286"/>
    <x v="2"/>
    <x v="0"/>
    <x v="8"/>
    <s v="MGP Fundraising"/>
    <x v="0"/>
    <x v="0"/>
    <x v="41"/>
    <d v="2021-08-15T00:00:00"/>
    <d v="2021-12-13T00:00:00"/>
    <x v="1"/>
    <x v="1"/>
    <d v="2022-01-13T00:00:00"/>
    <n v="815121"/>
    <x v="2"/>
    <s v="C4"/>
    <x v="1"/>
    <s v="Not Verified"/>
    <n v="26085.360000000001"/>
    <n v="0.1472"/>
    <n v="162.55000000000001"/>
    <n v="0.13350000000000001"/>
    <n v="4800"/>
    <n v="4"/>
    <n v="5850"/>
  </r>
  <r>
    <n v="522655"/>
    <x v="1"/>
    <x v="0"/>
    <x v="8"/>
    <s v="Girl Scouts of Northern California"/>
    <x v="0"/>
    <x v="0"/>
    <x v="27"/>
    <d v="2021-11-13T00:00:00"/>
    <d v="2021-06-13T00:00:00"/>
    <x v="1"/>
    <x v="1"/>
    <d v="2021-07-13T00:00:00"/>
    <n v="676047"/>
    <x v="2"/>
    <s v="C4"/>
    <x v="1"/>
    <s v="Not Verified"/>
    <n v="43812"/>
    <n v="0.109"/>
    <n v="82.44"/>
    <n v="0.14349999999999999"/>
    <n v="2400"/>
    <n v="6"/>
    <n v="2968"/>
  </r>
  <r>
    <n v="398469"/>
    <x v="12"/>
    <x v="0"/>
    <x v="8"/>
    <s v="J. Crew"/>
    <x v="0"/>
    <x v="0"/>
    <x v="28"/>
    <d v="2021-05-12T00:00:00"/>
    <d v="2021-05-12T00:00:00"/>
    <x v="1"/>
    <x v="1"/>
    <d v="2021-06-12T00:00:00"/>
    <n v="440209"/>
    <x v="2"/>
    <s v="C4"/>
    <x v="1"/>
    <s v="Not Verified"/>
    <n v="42000"/>
    <n v="0.19889999999999999"/>
    <n v="678.46"/>
    <n v="0.13469999999999999"/>
    <n v="20000"/>
    <n v="16"/>
    <n v="24424"/>
  </r>
  <r>
    <n v="382609"/>
    <x v="5"/>
    <x v="0"/>
    <x v="8"/>
    <s v="Citysearch"/>
    <x v="0"/>
    <x v="0"/>
    <x v="33"/>
    <d v="2021-04-16T00:00:00"/>
    <d v="2021-09-11T00:00:00"/>
    <x v="1"/>
    <x v="1"/>
    <d v="2021-10-11T00:00:00"/>
    <n v="412244"/>
    <x v="2"/>
    <s v="C4"/>
    <x v="1"/>
    <s v="Not Verified"/>
    <n v="72204"/>
    <n v="0.1421"/>
    <n v="227.29"/>
    <n v="0.13469999999999999"/>
    <n v="6700"/>
    <n v="25"/>
    <n v="8159"/>
  </r>
  <r>
    <n v="501462"/>
    <x v="5"/>
    <x v="0"/>
    <x v="8"/>
    <s v="Marion county fire rescue"/>
    <x v="0"/>
    <x v="0"/>
    <x v="48"/>
    <d v="2021-08-14T00:00:00"/>
    <d v="2021-11-12T00:00:00"/>
    <x v="1"/>
    <x v="1"/>
    <d v="2021-12-12T00:00:00"/>
    <n v="644507"/>
    <x v="2"/>
    <s v="C5"/>
    <x v="1"/>
    <s v="Not Verified"/>
    <n v="32000"/>
    <n v="4.99E-2"/>
    <n v="222.85"/>
    <n v="0.14219999999999999"/>
    <n v="6500"/>
    <n v="7"/>
    <n v="7984"/>
  </r>
  <r>
    <n v="409429"/>
    <x v="1"/>
    <x v="0"/>
    <x v="8"/>
    <s v="Caminol Management"/>
    <x v="0"/>
    <x v="0"/>
    <x v="23"/>
    <d v="2021-05-16T00:00:00"/>
    <d v="2021-02-11T00:00:00"/>
    <x v="1"/>
    <x v="1"/>
    <d v="2021-03-11T00:00:00"/>
    <n v="460176"/>
    <x v="2"/>
    <s v="C5"/>
    <x v="1"/>
    <s v="Not Verified"/>
    <n v="41000"/>
    <n v="0.1578"/>
    <n v="340.76"/>
    <n v="0.13789999999999999"/>
    <n v="10000"/>
    <n v="7"/>
    <n v="11769"/>
  </r>
  <r>
    <n v="347987"/>
    <x v="9"/>
    <x v="0"/>
    <x v="8"/>
    <s v="Genesis HealthCare"/>
    <x v="0"/>
    <x v="0"/>
    <x v="56"/>
    <d v="2021-03-10T00:00:00"/>
    <d v="2021-03-10T00:00:00"/>
    <x v="1"/>
    <x v="1"/>
    <d v="2021-04-10T00:00:00"/>
    <n v="348814"/>
    <x v="2"/>
    <s v="C5"/>
    <x v="1"/>
    <s v="Not Verified"/>
    <n v="27040"/>
    <n v="0.23519999999999999"/>
    <n v="133.41999999999999"/>
    <n v="0.1229"/>
    <n v="4000"/>
    <n v="6"/>
    <n v="4666"/>
  </r>
  <r>
    <n v="612043"/>
    <x v="13"/>
    <x v="0"/>
    <x v="8"/>
    <s v="Cartridge World"/>
    <x v="0"/>
    <x v="0"/>
    <x v="41"/>
    <d v="2021-10-15T00:00:00"/>
    <d v="2021-01-14T00:00:00"/>
    <x v="1"/>
    <x v="1"/>
    <d v="2021-02-14T00:00:00"/>
    <n v="784798"/>
    <x v="2"/>
    <s v="C5"/>
    <x v="1"/>
    <s v="Not Verified"/>
    <n v="30000"/>
    <n v="0.18440000000000001"/>
    <n v="408.51"/>
    <n v="0.13719999999999999"/>
    <n v="12000"/>
    <n v="12"/>
    <n v="14708"/>
  </r>
  <r>
    <n v="497229"/>
    <x v="8"/>
    <x v="0"/>
    <x v="8"/>
    <s v="EURO LLOYD TRAVEL"/>
    <x v="0"/>
    <x v="0"/>
    <x v="26"/>
    <d v="2021-05-16T00:00:00"/>
    <d v="2021-04-13T00:00:00"/>
    <x v="1"/>
    <x v="1"/>
    <d v="2021-05-13T00:00:00"/>
    <n v="637402"/>
    <x v="2"/>
    <s v="C5"/>
    <x v="1"/>
    <s v="Not Verified"/>
    <n v="44000"/>
    <n v="0.21029999999999999"/>
    <n v="205.71"/>
    <n v="0.14219999999999999"/>
    <n v="6000"/>
    <n v="13"/>
    <n v="7422"/>
  </r>
  <r>
    <n v="605575"/>
    <x v="38"/>
    <x v="0"/>
    <x v="8"/>
    <s v="Krebs Architecture &amp; Engineering, Inc."/>
    <x v="0"/>
    <x v="0"/>
    <x v="50"/>
    <d v="2021-03-16T00:00:00"/>
    <d v="2021-03-12T00:00:00"/>
    <x v="1"/>
    <x v="1"/>
    <d v="2021-04-12T00:00:00"/>
    <n v="776876"/>
    <x v="2"/>
    <s v="C5"/>
    <x v="1"/>
    <s v="Not Verified"/>
    <n v="33600"/>
    <n v="0.21929999999999999"/>
    <n v="365.95"/>
    <n v="0.13719999999999999"/>
    <n v="10750"/>
    <n v="18"/>
    <n v="12365"/>
  </r>
  <r>
    <n v="520122"/>
    <x v="1"/>
    <x v="0"/>
    <x v="8"/>
    <s v="Agnitsch Electric, Inc."/>
    <x v="0"/>
    <x v="0"/>
    <x v="27"/>
    <d v="2021-06-13T00:00:00"/>
    <d v="2021-06-13T00:00:00"/>
    <x v="1"/>
    <x v="1"/>
    <d v="2021-07-13T00:00:00"/>
    <n v="672363"/>
    <x v="2"/>
    <s v="C5"/>
    <x v="1"/>
    <s v="Not Verified"/>
    <n v="48000"/>
    <n v="0.23960000000000001"/>
    <n v="548.55999999999995"/>
    <n v="0.14219999999999999"/>
    <n v="16000"/>
    <n v="22"/>
    <n v="19748"/>
  </r>
  <r>
    <n v="790567"/>
    <x v="11"/>
    <x v="0"/>
    <x v="4"/>
    <s v="Waterjet Machine Inc."/>
    <x v="0"/>
    <x v="0"/>
    <x v="6"/>
    <d v="2021-01-14T00:00:00"/>
    <d v="2021-01-14T00:00:00"/>
    <x v="1"/>
    <x v="1"/>
    <d v="2021-02-14T00:00:00"/>
    <n v="994724"/>
    <x v="2"/>
    <s v="C1"/>
    <x v="1"/>
    <s v="Not Verified"/>
    <n v="40000"/>
    <n v="7.5899999999999995E-2"/>
    <n v="539.03"/>
    <n v="0.12989999999999999"/>
    <n v="16000"/>
    <n v="13"/>
    <n v="19288"/>
  </r>
  <r>
    <n v="476975"/>
    <x v="1"/>
    <x v="0"/>
    <x v="4"/>
    <s v="Coca cola enterprise"/>
    <x v="0"/>
    <x v="0"/>
    <x v="24"/>
    <d v="2021-05-16T00:00:00"/>
    <d v="2021-02-13T00:00:00"/>
    <x v="1"/>
    <x v="1"/>
    <d v="2021-03-13T00:00:00"/>
    <n v="604507"/>
    <x v="2"/>
    <s v="C1"/>
    <x v="1"/>
    <s v="Not Verified"/>
    <n v="48000"/>
    <n v="0.1618"/>
    <n v="336.34"/>
    <n v="0.12870000000000001"/>
    <n v="10000"/>
    <n v="18"/>
    <n v="12108"/>
  </r>
  <r>
    <n v="769308"/>
    <x v="1"/>
    <x v="0"/>
    <x v="4"/>
    <m/>
    <x v="0"/>
    <x v="0"/>
    <x v="6"/>
    <d v="2021-05-16T00:00:00"/>
    <d v="2021-06-14T00:00:00"/>
    <x v="1"/>
    <x v="1"/>
    <d v="2021-07-14T00:00:00"/>
    <n v="970761"/>
    <x v="2"/>
    <s v="C1"/>
    <x v="1"/>
    <s v="Not Verified"/>
    <n v="36000"/>
    <n v="0.1527"/>
    <n v="168.45"/>
    <n v="0.12989999999999999"/>
    <n v="5000"/>
    <n v="5"/>
    <n v="6064"/>
  </r>
  <r>
    <n v="423498"/>
    <x v="9"/>
    <x v="0"/>
    <x v="4"/>
    <s v="Reliance Fire Protection"/>
    <x v="0"/>
    <x v="0"/>
    <x v="30"/>
    <d v="2021-02-15T00:00:00"/>
    <d v="2021-07-12T00:00:00"/>
    <x v="1"/>
    <x v="1"/>
    <d v="2021-08-12T00:00:00"/>
    <n v="498666"/>
    <x v="2"/>
    <s v="C1"/>
    <x v="1"/>
    <s v="Not Verified"/>
    <n v="25000"/>
    <n v="2.98E-2"/>
    <n v="53.55"/>
    <n v="0.12529999999999999"/>
    <n v="1600"/>
    <n v="8"/>
    <n v="1928"/>
  </r>
  <r>
    <n v="501651"/>
    <x v="8"/>
    <x v="0"/>
    <x v="4"/>
    <s v="Harris RF Communications"/>
    <x v="0"/>
    <x v="0"/>
    <x v="48"/>
    <d v="2021-08-12T00:00:00"/>
    <d v="2021-02-12T00:00:00"/>
    <x v="1"/>
    <x v="1"/>
    <d v="2021-03-12T00:00:00"/>
    <n v="644868"/>
    <x v="2"/>
    <s v="C1"/>
    <x v="1"/>
    <s v="Not Verified"/>
    <n v="64450"/>
    <n v="0.13980000000000001"/>
    <n v="402.8"/>
    <n v="0.1273"/>
    <n v="12000"/>
    <n v="41"/>
    <n v="14076"/>
  </r>
  <r>
    <n v="472631"/>
    <x v="1"/>
    <x v="0"/>
    <x v="4"/>
    <s v="Armada"/>
    <x v="0"/>
    <x v="0"/>
    <x v="24"/>
    <d v="2021-02-13T00:00:00"/>
    <d v="2021-01-13T00:00:00"/>
    <x v="1"/>
    <x v="1"/>
    <d v="2021-02-13T00:00:00"/>
    <n v="596854"/>
    <x v="2"/>
    <s v="C1"/>
    <x v="1"/>
    <s v="Not Verified"/>
    <n v="18000"/>
    <n v="0.19800000000000001"/>
    <n v="50.45"/>
    <n v="0.12870000000000001"/>
    <n v="1500"/>
    <n v="10"/>
    <n v="1816"/>
  </r>
  <r>
    <n v="493943"/>
    <x v="8"/>
    <x v="0"/>
    <x v="4"/>
    <s v="Just Right Carpet"/>
    <x v="0"/>
    <x v="0"/>
    <x v="26"/>
    <d v="2021-04-16T00:00:00"/>
    <d v="2021-11-11T00:00:00"/>
    <x v="1"/>
    <x v="1"/>
    <d v="2021-12-11T00:00:00"/>
    <n v="632169"/>
    <x v="2"/>
    <s v="C1"/>
    <x v="1"/>
    <s v="Not Verified"/>
    <n v="65000"/>
    <n v="5.8500000000000003E-2"/>
    <n v="335.67"/>
    <n v="0.1273"/>
    <n v="10000"/>
    <n v="9"/>
    <n v="11752"/>
  </r>
  <r>
    <n v="467871"/>
    <x v="5"/>
    <x v="0"/>
    <x v="4"/>
    <s v="Online Labels, Inc."/>
    <x v="0"/>
    <x v="0"/>
    <x v="31"/>
    <d v="2021-12-12T00:00:00"/>
    <d v="2021-12-12T00:00:00"/>
    <x v="1"/>
    <x v="1"/>
    <d v="2022-01-12T00:00:00"/>
    <n v="588907"/>
    <x v="2"/>
    <s v="C1"/>
    <x v="1"/>
    <s v="Not Verified"/>
    <n v="35000"/>
    <n v="0.21360000000000001"/>
    <n v="282.52"/>
    <n v="0.12870000000000001"/>
    <n v="8400"/>
    <n v="7"/>
    <n v="10171"/>
  </r>
  <r>
    <n v="481137"/>
    <x v="38"/>
    <x v="0"/>
    <x v="4"/>
    <s v="Teletech At Home Inc"/>
    <x v="0"/>
    <x v="0"/>
    <x v="46"/>
    <d v="2021-01-16T00:00:00"/>
    <d v="2021-02-13T00:00:00"/>
    <x v="1"/>
    <x v="1"/>
    <d v="2021-03-13T00:00:00"/>
    <n v="611841"/>
    <x v="2"/>
    <s v="C1"/>
    <x v="1"/>
    <s v="Not Verified"/>
    <n v="35000"/>
    <n v="8.7099999999999997E-2"/>
    <n v="335.67"/>
    <n v="0.1273"/>
    <n v="10000"/>
    <n v="8"/>
    <n v="12100"/>
  </r>
  <r>
    <n v="693317"/>
    <x v="25"/>
    <x v="0"/>
    <x v="4"/>
    <s v="Booz Allen Hamilton"/>
    <x v="0"/>
    <x v="0"/>
    <x v="42"/>
    <d v="2021-02-14T00:00:00"/>
    <d v="2021-10-11T00:00:00"/>
    <x v="1"/>
    <x v="1"/>
    <d v="2021-11-11T00:00:00"/>
    <n v="884129"/>
    <x v="2"/>
    <s v="C1"/>
    <x v="1"/>
    <s v="Not Verified"/>
    <n v="72900"/>
    <n v="0.1653"/>
    <n v="503.11"/>
    <n v="0.1268"/>
    <n v="15000"/>
    <n v="22"/>
    <n v="15816"/>
  </r>
  <r>
    <n v="492756"/>
    <x v="15"/>
    <x v="0"/>
    <x v="4"/>
    <s v="Maui Photography"/>
    <x v="0"/>
    <x v="0"/>
    <x v="26"/>
    <d v="2021-03-13T00:00:00"/>
    <d v="2021-03-13T00:00:00"/>
    <x v="1"/>
    <x v="1"/>
    <d v="2021-04-13T00:00:00"/>
    <n v="630242"/>
    <x v="2"/>
    <s v="C1"/>
    <x v="1"/>
    <s v="Not Verified"/>
    <n v="36000"/>
    <n v="0.20530000000000001"/>
    <n v="302.10000000000002"/>
    <n v="0.1273"/>
    <n v="9000"/>
    <n v="12"/>
    <n v="10876"/>
  </r>
  <r>
    <n v="1024741"/>
    <x v="19"/>
    <x v="0"/>
    <x v="4"/>
    <s v="Expert Technical Consultants Inc"/>
    <x v="0"/>
    <x v="0"/>
    <x v="22"/>
    <d v="2021-11-14T00:00:00"/>
    <d v="2021-12-14T00:00:00"/>
    <x v="1"/>
    <x v="1"/>
    <d v="2022-01-14T00:00:00"/>
    <n v="1253861"/>
    <x v="2"/>
    <s v="C1"/>
    <x v="1"/>
    <s v="Not Verified"/>
    <n v="50000"/>
    <n v="0.1658"/>
    <n v="84.83"/>
    <n v="0.13489999999999999"/>
    <n v="2500"/>
    <n v="21"/>
    <n v="3054"/>
  </r>
  <r>
    <n v="984882"/>
    <x v="32"/>
    <x v="0"/>
    <x v="4"/>
    <s v="New Breed Inc."/>
    <x v="0"/>
    <x v="0"/>
    <x v="13"/>
    <d v="2021-03-14T00:00:00"/>
    <d v="2021-11-12T00:00:00"/>
    <x v="1"/>
    <x v="1"/>
    <d v="2021-12-12T00:00:00"/>
    <n v="1208723"/>
    <x v="2"/>
    <s v="C2"/>
    <x v="1"/>
    <s v="Not Verified"/>
    <n v="85000"/>
    <n v="7.7399999999999997E-2"/>
    <n v="343.09"/>
    <n v="0.14269999999999999"/>
    <n v="10000"/>
    <n v="20"/>
    <n v="11329"/>
  </r>
  <r>
    <n v="448139"/>
    <x v="1"/>
    <x v="0"/>
    <x v="4"/>
    <s v="asian art museum"/>
    <x v="0"/>
    <x v="0"/>
    <x v="15"/>
    <d v="2021-10-12T00:00:00"/>
    <d v="2021-10-12T00:00:00"/>
    <x v="1"/>
    <x v="1"/>
    <d v="2021-11-12T00:00:00"/>
    <n v="549493"/>
    <x v="2"/>
    <s v="C2"/>
    <x v="1"/>
    <s v="Not Verified"/>
    <n v="35000"/>
    <n v="8.09E-2"/>
    <n v="338.01"/>
    <n v="0.13220000000000001"/>
    <n v="10000"/>
    <n v="7"/>
    <n v="12123"/>
  </r>
  <r>
    <n v="454092"/>
    <x v="16"/>
    <x v="0"/>
    <x v="4"/>
    <s v="Brookline Bank"/>
    <x v="0"/>
    <x v="0"/>
    <x v="32"/>
    <d v="2021-11-12T00:00:00"/>
    <d v="2021-11-12T00:00:00"/>
    <x v="1"/>
    <x v="1"/>
    <d v="2021-12-12T00:00:00"/>
    <n v="562008"/>
    <x v="2"/>
    <s v="C2"/>
    <x v="1"/>
    <s v="Not Verified"/>
    <n v="32240"/>
    <n v="0.15629999999999999"/>
    <n v="507.01"/>
    <n v="0.13220000000000001"/>
    <n v="15000"/>
    <n v="11"/>
    <n v="18253"/>
  </r>
  <r>
    <n v="377346"/>
    <x v="1"/>
    <x v="0"/>
    <x v="4"/>
    <s v="CORVEL CORPORATION"/>
    <x v="0"/>
    <x v="0"/>
    <x v="48"/>
    <d v="2021-05-13T00:00:00"/>
    <d v="2021-05-13T00:00:00"/>
    <x v="1"/>
    <x v="1"/>
    <d v="2021-06-13T00:00:00"/>
    <n v="401437"/>
    <x v="2"/>
    <s v="C2"/>
    <x v="1"/>
    <s v="Not Verified"/>
    <n v="31875"/>
    <n v="0.1547"/>
    <n v="253.09"/>
    <n v="0.13109999999999999"/>
    <n v="7500"/>
    <n v="19"/>
    <n v="9112"/>
  </r>
  <r>
    <n v="479329"/>
    <x v="1"/>
    <x v="0"/>
    <x v="4"/>
    <s v="University of San Diego"/>
    <x v="0"/>
    <x v="0"/>
    <x v="24"/>
    <d v="2021-05-16T00:00:00"/>
    <d v="2021-03-12T00:00:00"/>
    <x v="1"/>
    <x v="1"/>
    <d v="2021-04-12T00:00:00"/>
    <n v="609013"/>
    <x v="2"/>
    <s v="C2"/>
    <x v="1"/>
    <s v="Not Verified"/>
    <n v="44412"/>
    <n v="0.2243"/>
    <n v="404.94"/>
    <n v="0.13109999999999999"/>
    <n v="12000"/>
    <n v="26"/>
    <n v="14299"/>
  </r>
  <r>
    <n v="466817"/>
    <x v="5"/>
    <x v="0"/>
    <x v="4"/>
    <s v="Mesa Air Group"/>
    <x v="0"/>
    <x v="0"/>
    <x v="31"/>
    <d v="2021-04-14T00:00:00"/>
    <d v="2021-08-12T00:00:00"/>
    <x v="1"/>
    <x v="1"/>
    <d v="2021-09-12T00:00:00"/>
    <n v="586665"/>
    <x v="2"/>
    <s v="C2"/>
    <x v="1"/>
    <s v="Not Verified"/>
    <n v="36000"/>
    <n v="8.3000000000000004E-2"/>
    <n v="338.01"/>
    <n v="0.13220000000000001"/>
    <n v="10000"/>
    <n v="21"/>
    <n v="11975"/>
  </r>
  <r>
    <n v="481324"/>
    <x v="16"/>
    <x v="0"/>
    <x v="4"/>
    <s v="Brigham  and  Women's Hospital"/>
    <x v="0"/>
    <x v="0"/>
    <x v="46"/>
    <d v="2021-05-16T00:00:00"/>
    <d v="2021-09-12T00:00:00"/>
    <x v="1"/>
    <x v="1"/>
    <d v="2021-10-12T00:00:00"/>
    <n v="612139"/>
    <x v="2"/>
    <s v="C2"/>
    <x v="1"/>
    <s v="Not Verified"/>
    <n v="62800"/>
    <n v="0.20960000000000001"/>
    <n v="539.91999999999996"/>
    <n v="0.13109999999999999"/>
    <n v="16000"/>
    <n v="30"/>
    <n v="19251"/>
  </r>
  <r>
    <n v="610073"/>
    <x v="1"/>
    <x v="0"/>
    <x v="4"/>
    <s v="Samuel French Bookshops Inc"/>
    <x v="0"/>
    <x v="0"/>
    <x v="49"/>
    <d v="2021-05-16T00:00:00"/>
    <d v="2021-12-13T00:00:00"/>
    <x v="1"/>
    <x v="1"/>
    <d v="2022-01-13T00:00:00"/>
    <n v="782450"/>
    <x v="2"/>
    <s v="C3"/>
    <x v="1"/>
    <s v="Not Verified"/>
    <n v="20400"/>
    <n v="0.2329"/>
    <n v="160.01"/>
    <n v="0.1298"/>
    <n v="4750"/>
    <n v="15"/>
    <n v="5789"/>
  </r>
  <r>
    <n v="539228"/>
    <x v="13"/>
    <x v="0"/>
    <x v="4"/>
    <s v="getty images"/>
    <x v="0"/>
    <x v="0"/>
    <x v="43"/>
    <d v="2021-05-16T00:00:00"/>
    <d v="2021-04-13T00:00:00"/>
    <x v="1"/>
    <x v="1"/>
    <d v="2021-05-13T00:00:00"/>
    <n v="696348"/>
    <x v="2"/>
    <s v="C3"/>
    <x v="1"/>
    <s v="Not Verified"/>
    <n v="65000"/>
    <n v="9.1999999999999998E-3"/>
    <n v="170.84"/>
    <n v="0.13980000000000001"/>
    <n v="5000"/>
    <n v="6"/>
    <n v="6139"/>
  </r>
  <r>
    <n v="479376"/>
    <x v="1"/>
    <x v="0"/>
    <x v="4"/>
    <s v="Sunfood Corporation"/>
    <x v="0"/>
    <x v="0"/>
    <x v="24"/>
    <d v="2021-05-16T00:00:00"/>
    <d v="2021-02-13T00:00:00"/>
    <x v="1"/>
    <x v="1"/>
    <d v="2021-03-13T00:00:00"/>
    <n v="408620"/>
    <x v="2"/>
    <s v="C3"/>
    <x v="1"/>
    <s v="Not Verified"/>
    <n v="55000"/>
    <n v="0.1089"/>
    <n v="678.49"/>
    <n v="0.1348"/>
    <n v="20000"/>
    <n v="17"/>
    <n v="24426"/>
  </r>
  <r>
    <n v="605373"/>
    <x v="25"/>
    <x v="0"/>
    <x v="4"/>
    <s v="Inova Health System"/>
    <x v="0"/>
    <x v="0"/>
    <x v="50"/>
    <d v="2021-05-16T00:00:00"/>
    <d v="2021-11-13T00:00:00"/>
    <x v="1"/>
    <x v="1"/>
    <d v="2021-12-13T00:00:00"/>
    <n v="776623"/>
    <x v="2"/>
    <s v="C3"/>
    <x v="1"/>
    <s v="Not Verified"/>
    <n v="24996"/>
    <n v="9.4100000000000003E-2"/>
    <n v="252.64"/>
    <n v="0.1298"/>
    <n v="7500"/>
    <n v="9"/>
    <n v="9096"/>
  </r>
  <r>
    <n v="459286"/>
    <x v="1"/>
    <x v="0"/>
    <x v="4"/>
    <s v="ADT Security Services"/>
    <x v="0"/>
    <x v="0"/>
    <x v="31"/>
    <d v="2021-09-12T00:00:00"/>
    <d v="2021-09-12T00:00:00"/>
    <x v="1"/>
    <x v="1"/>
    <d v="2021-10-12T00:00:00"/>
    <n v="572390"/>
    <x v="2"/>
    <s v="C3"/>
    <x v="1"/>
    <s v="Not Verified"/>
    <n v="40800"/>
    <n v="0.15790000000000001"/>
    <n v="441.6"/>
    <n v="0.13569999999999999"/>
    <n v="13000"/>
    <n v="13"/>
    <n v="15764"/>
  </r>
  <r>
    <n v="507020"/>
    <x v="8"/>
    <x v="0"/>
    <x v="4"/>
    <s v="Ziff Davis Media"/>
    <x v="0"/>
    <x v="0"/>
    <x v="48"/>
    <d v="2021-04-16T00:00:00"/>
    <d v="2021-02-11T00:00:00"/>
    <x v="1"/>
    <x v="1"/>
    <d v="2021-03-11T00:00:00"/>
    <n v="653849"/>
    <x v="2"/>
    <s v="C3"/>
    <x v="1"/>
    <s v="Not Verified"/>
    <n v="64600"/>
    <n v="6.0900000000000003E-2"/>
    <n v="339.25"/>
    <n v="0.1348"/>
    <n v="10000"/>
    <n v="20"/>
    <n v="10917"/>
  </r>
  <r>
    <n v="521528"/>
    <x v="29"/>
    <x v="0"/>
    <x v="4"/>
    <s v="ULM"/>
    <x v="0"/>
    <x v="0"/>
    <x v="27"/>
    <d v="2021-01-14T00:00:00"/>
    <d v="2021-06-13T00:00:00"/>
    <x v="1"/>
    <x v="1"/>
    <d v="2021-07-13T00:00:00"/>
    <n v="674432"/>
    <x v="2"/>
    <s v="C3"/>
    <x v="1"/>
    <s v="Not Verified"/>
    <n v="32760"/>
    <n v="0.2238"/>
    <n v="169.63"/>
    <n v="0.1348"/>
    <n v="5000"/>
    <n v="30"/>
    <n v="6124"/>
  </r>
  <r>
    <n v="452948"/>
    <x v="1"/>
    <x v="0"/>
    <x v="4"/>
    <s v="FASHION INSTITUTE OF DESIGN"/>
    <x v="0"/>
    <x v="0"/>
    <x v="32"/>
    <d v="2021-10-15T00:00:00"/>
    <d v="2021-11-12T00:00:00"/>
    <x v="1"/>
    <x v="1"/>
    <d v="2021-12-12T00:00:00"/>
    <n v="559524"/>
    <x v="2"/>
    <s v="C4"/>
    <x v="1"/>
    <s v="Not Verified"/>
    <n v="20064"/>
    <n v="0.17580000000000001"/>
    <n v="150.21"/>
    <n v="0.13919999999999999"/>
    <n v="4400"/>
    <n v="5"/>
    <n v="5407"/>
  </r>
  <r>
    <n v="454807"/>
    <x v="37"/>
    <x v="0"/>
    <x v="4"/>
    <s v="CJ HANSEN CO. INC."/>
    <x v="0"/>
    <x v="0"/>
    <x v="32"/>
    <d v="2021-01-13T00:00:00"/>
    <d v="2021-08-12T00:00:00"/>
    <x v="1"/>
    <x v="1"/>
    <d v="2021-09-12T00:00:00"/>
    <n v="563556"/>
    <x v="2"/>
    <s v="C4"/>
    <x v="1"/>
    <s v="Not Verified"/>
    <n v="22000"/>
    <n v="0.21490000000000001"/>
    <n v="136.55000000000001"/>
    <n v="0.13919999999999999"/>
    <n v="4000"/>
    <n v="13"/>
    <n v="4906"/>
  </r>
  <r>
    <n v="457258"/>
    <x v="2"/>
    <x v="0"/>
    <x v="4"/>
    <s v="Baylor University"/>
    <x v="0"/>
    <x v="0"/>
    <x v="32"/>
    <d v="2021-01-15T00:00:00"/>
    <d v="2021-11-12T00:00:00"/>
    <x v="1"/>
    <x v="1"/>
    <d v="2021-12-12T00:00:00"/>
    <n v="568315"/>
    <x v="2"/>
    <s v="C4"/>
    <x v="1"/>
    <s v="Not Verified"/>
    <n v="28000"/>
    <n v="0.15640000000000001"/>
    <n v="204.83"/>
    <n v="0.13919999999999999"/>
    <n v="6000"/>
    <n v="16"/>
    <n v="7364"/>
  </r>
  <r>
    <n v="421740"/>
    <x v="4"/>
    <x v="0"/>
    <x v="4"/>
    <s v="SHHC"/>
    <x v="0"/>
    <x v="0"/>
    <x v="30"/>
    <d v="2021-09-11T00:00:00"/>
    <d v="2021-09-11T00:00:00"/>
    <x v="1"/>
    <x v="1"/>
    <d v="2021-10-11T00:00:00"/>
    <n v="495877"/>
    <x v="2"/>
    <s v="C4"/>
    <x v="1"/>
    <s v="Not Verified"/>
    <n v="35028"/>
    <n v="0.24940000000000001"/>
    <n v="169.62"/>
    <n v="0.13469999999999999"/>
    <n v="5000"/>
    <n v="19"/>
    <n v="5986"/>
  </r>
  <r>
    <n v="629380"/>
    <x v="9"/>
    <x v="0"/>
    <x v="4"/>
    <s v="Booz Allen Hamilton"/>
    <x v="0"/>
    <x v="0"/>
    <x v="41"/>
    <d v="2021-05-16T00:00:00"/>
    <d v="2021-06-13T00:00:00"/>
    <x v="1"/>
    <x v="1"/>
    <d v="2021-07-13T00:00:00"/>
    <n v="806355"/>
    <x v="2"/>
    <s v="C4"/>
    <x v="1"/>
    <s v="Not Verified"/>
    <n v="55000"/>
    <n v="0.24390000000000001"/>
    <n v="203.18"/>
    <n v="0.13350000000000001"/>
    <n v="6000"/>
    <n v="30"/>
    <n v="7269"/>
  </r>
  <r>
    <n v="507762"/>
    <x v="17"/>
    <x v="0"/>
    <x v="4"/>
    <s v="Northrop Grumman"/>
    <x v="0"/>
    <x v="0"/>
    <x v="48"/>
    <d v="2021-11-13T00:00:00"/>
    <d v="2021-05-13T00:00:00"/>
    <x v="1"/>
    <x v="1"/>
    <d v="2021-06-13T00:00:00"/>
    <n v="654963"/>
    <x v="2"/>
    <s v="C5"/>
    <x v="1"/>
    <s v="Not Verified"/>
    <n v="19176"/>
    <n v="2.1899999999999999E-2"/>
    <n v="68.569999999999993"/>
    <n v="0.14219999999999999"/>
    <n v="2000"/>
    <n v="4"/>
    <n v="2469"/>
  </r>
  <r>
    <n v="544569"/>
    <x v="5"/>
    <x v="0"/>
    <x v="4"/>
    <s v="Shorecrest Preparatory School"/>
    <x v="0"/>
    <x v="0"/>
    <x v="43"/>
    <d v="2021-04-14T00:00:00"/>
    <d v="2021-09-11T00:00:00"/>
    <x v="1"/>
    <x v="1"/>
    <d v="2021-10-11T00:00:00"/>
    <n v="702472"/>
    <x v="2"/>
    <s v="C5"/>
    <x v="1"/>
    <s v="Not Verified"/>
    <n v="45300"/>
    <n v="0.1351"/>
    <n v="586.99"/>
    <n v="0.1472"/>
    <n v="17000"/>
    <n v="30"/>
    <n v="19453"/>
  </r>
  <r>
    <n v="492142"/>
    <x v="1"/>
    <x v="0"/>
    <x v="4"/>
    <s v="so cal custon inc"/>
    <x v="0"/>
    <x v="0"/>
    <x v="26"/>
    <d v="2021-03-13T00:00:00"/>
    <d v="2021-03-13T00:00:00"/>
    <x v="1"/>
    <x v="1"/>
    <d v="2021-04-13T00:00:00"/>
    <n v="629275"/>
    <x v="2"/>
    <s v="C5"/>
    <x v="1"/>
    <s v="Not Verified"/>
    <n v="60000"/>
    <n v="0.2198"/>
    <n v="171.43"/>
    <n v="0.14219999999999999"/>
    <n v="5000"/>
    <n v="12"/>
    <n v="6172"/>
  </r>
  <r>
    <n v="466420"/>
    <x v="18"/>
    <x v="0"/>
    <x v="2"/>
    <s v="Bordentown twp. Fire Dist.1"/>
    <x v="0"/>
    <x v="0"/>
    <x v="31"/>
    <d v="2021-10-10T00:00:00"/>
    <d v="2021-10-10T00:00:00"/>
    <x v="1"/>
    <x v="1"/>
    <d v="2021-11-10T00:00:00"/>
    <n v="585843"/>
    <x v="2"/>
    <s v="C1"/>
    <x v="1"/>
    <s v="Not Verified"/>
    <n v="41000"/>
    <n v="0.22040000000000001"/>
    <n v="524.67999999999995"/>
    <n v="0.12870000000000001"/>
    <n v="15600"/>
    <n v="21"/>
    <n v="17096"/>
  </r>
  <r>
    <n v="540179"/>
    <x v="4"/>
    <x v="0"/>
    <x v="2"/>
    <s v="Progressive Business Publications"/>
    <x v="0"/>
    <x v="0"/>
    <x v="43"/>
    <d v="2021-03-14T00:00:00"/>
    <d v="2021-09-12T00:00:00"/>
    <x v="1"/>
    <x v="1"/>
    <d v="2021-10-12T00:00:00"/>
    <n v="697401"/>
    <x v="2"/>
    <s v="C1"/>
    <x v="1"/>
    <s v="Not Verified"/>
    <n v="37000"/>
    <n v="0.1686"/>
    <n v="338.05"/>
    <n v="0.1323"/>
    <n v="10000"/>
    <n v="14"/>
    <n v="11974"/>
  </r>
  <r>
    <n v="469108"/>
    <x v="8"/>
    <x v="0"/>
    <x v="2"/>
    <s v="SourceMedia"/>
    <x v="0"/>
    <x v="0"/>
    <x v="31"/>
    <d v="2021-04-16T00:00:00"/>
    <d v="2021-05-12T00:00:00"/>
    <x v="1"/>
    <x v="1"/>
    <d v="2021-06-12T00:00:00"/>
    <n v="591353"/>
    <x v="2"/>
    <s v="C1"/>
    <x v="1"/>
    <s v="Not Verified"/>
    <n v="48500"/>
    <n v="0.15390000000000001"/>
    <n v="504.5"/>
    <n v="0.12870000000000001"/>
    <n v="15000"/>
    <n v="17"/>
    <n v="17974"/>
  </r>
  <r>
    <n v="979334"/>
    <x v="18"/>
    <x v="0"/>
    <x v="2"/>
    <s v="SIEDC"/>
    <x v="0"/>
    <x v="0"/>
    <x v="13"/>
    <d v="2021-04-16T00:00:00"/>
    <d v="2021-11-14T00:00:00"/>
    <x v="1"/>
    <x v="1"/>
    <d v="2021-12-14T00:00:00"/>
    <n v="1202421"/>
    <x v="2"/>
    <s v="C1"/>
    <x v="1"/>
    <s v="Not Verified"/>
    <n v="60000"/>
    <n v="0.2334"/>
    <n v="332.52"/>
    <n v="0.13489999999999999"/>
    <n v="9800"/>
    <n v="20"/>
    <n v="11974"/>
  </r>
  <r>
    <n v="491241"/>
    <x v="1"/>
    <x v="0"/>
    <x v="2"/>
    <s v="key city transport"/>
    <x v="0"/>
    <x v="0"/>
    <x v="26"/>
    <d v="2021-12-15T00:00:00"/>
    <d v="2021-12-12T00:00:00"/>
    <x v="1"/>
    <x v="1"/>
    <d v="2022-01-12T00:00:00"/>
    <n v="627601"/>
    <x v="2"/>
    <s v="C2"/>
    <x v="1"/>
    <s v="Not Verified"/>
    <n v="55000"/>
    <n v="0.15709999999999999"/>
    <n v="404.94"/>
    <n v="0.13109999999999999"/>
    <n v="12000"/>
    <n v="6"/>
    <n v="14553"/>
  </r>
  <r>
    <n v="421927"/>
    <x v="8"/>
    <x v="0"/>
    <x v="2"/>
    <s v="Greenpath Debt Solutions"/>
    <x v="0"/>
    <x v="0"/>
    <x v="30"/>
    <d v="2021-05-15T00:00:00"/>
    <d v="2021-09-11T00:00:00"/>
    <x v="1"/>
    <x v="1"/>
    <d v="2021-10-11T00:00:00"/>
    <n v="496166"/>
    <x v="2"/>
    <s v="C2"/>
    <x v="1"/>
    <s v="Not Verified"/>
    <n v="72000"/>
    <n v="0.16769999999999999"/>
    <n v="262.22000000000003"/>
    <n v="0.12839999999999999"/>
    <n v="7800"/>
    <n v="14"/>
    <n v="9292"/>
  </r>
  <r>
    <n v="456475"/>
    <x v="2"/>
    <x v="0"/>
    <x v="2"/>
    <s v="Long Wave Inc"/>
    <x v="0"/>
    <x v="0"/>
    <x v="32"/>
    <d v="2021-07-11T00:00:00"/>
    <d v="2021-07-11T00:00:00"/>
    <x v="1"/>
    <x v="1"/>
    <d v="2021-08-11T00:00:00"/>
    <n v="566905"/>
    <x v="2"/>
    <s v="C2"/>
    <x v="1"/>
    <s v="Not Verified"/>
    <n v="35000"/>
    <n v="0.17929999999999999"/>
    <n v="507.01"/>
    <n v="0.13220000000000001"/>
    <n v="15000"/>
    <n v="23"/>
    <n v="17455"/>
  </r>
  <r>
    <n v="566234"/>
    <x v="16"/>
    <x v="0"/>
    <x v="2"/>
    <s v="EOS CCA"/>
    <x v="0"/>
    <x v="0"/>
    <x v="47"/>
    <d v="2021-03-13T00:00:00"/>
    <d v="2021-03-13T00:00:00"/>
    <x v="1"/>
    <x v="1"/>
    <d v="2021-04-13T00:00:00"/>
    <n v="728400"/>
    <x v="2"/>
    <s v="C2"/>
    <x v="1"/>
    <s v="Not Verified"/>
    <n v="52250"/>
    <n v="0.2127"/>
    <n v="312.7"/>
    <n v="0.1361"/>
    <n v="9200"/>
    <n v="17"/>
    <n v="10755"/>
  </r>
  <r>
    <n v="473381"/>
    <x v="8"/>
    <x v="0"/>
    <x v="2"/>
    <s v="Owen D. Young CSD"/>
    <x v="0"/>
    <x v="0"/>
    <x v="24"/>
    <d v="2021-02-13T00:00:00"/>
    <d v="2021-02-13T00:00:00"/>
    <x v="1"/>
    <x v="1"/>
    <d v="2021-03-13T00:00:00"/>
    <n v="598232"/>
    <x v="2"/>
    <s v="C2"/>
    <x v="1"/>
    <s v="Not Verified"/>
    <n v="46000"/>
    <n v="0.15570000000000001"/>
    <n v="304.20999999999998"/>
    <n v="0.13220000000000001"/>
    <n v="9000"/>
    <n v="27"/>
    <n v="10986"/>
  </r>
  <r>
    <n v="754199"/>
    <x v="13"/>
    <x v="0"/>
    <x v="2"/>
    <s v="Les Schwab Tire Center"/>
    <x v="0"/>
    <x v="0"/>
    <x v="25"/>
    <d v="2021-08-13T00:00:00"/>
    <d v="2021-08-13T00:00:00"/>
    <x v="1"/>
    <x v="1"/>
    <d v="2021-09-13T00:00:00"/>
    <n v="953907"/>
    <x v="2"/>
    <s v="C2"/>
    <x v="1"/>
    <s v="Not Verified"/>
    <n v="46000"/>
    <n v="0.12520000000000001"/>
    <n v="254.48"/>
    <n v="0.13489999999999999"/>
    <n v="7500"/>
    <n v="18"/>
    <n v="9011"/>
  </r>
  <r>
    <n v="501302"/>
    <x v="16"/>
    <x v="0"/>
    <x v="2"/>
    <s v="Pioneer Investments"/>
    <x v="0"/>
    <x v="0"/>
    <x v="48"/>
    <d v="2021-04-16T00:00:00"/>
    <d v="2021-11-11T00:00:00"/>
    <x v="1"/>
    <x v="1"/>
    <d v="2021-12-11T00:00:00"/>
    <n v="644242"/>
    <x v="2"/>
    <s v="C4"/>
    <x v="1"/>
    <s v="Not Verified"/>
    <n v="48074"/>
    <n v="0.16320000000000001"/>
    <n v="409.25"/>
    <n v="0.13850000000000001"/>
    <n v="12000"/>
    <n v="19"/>
    <n v="13633"/>
  </r>
  <r>
    <n v="398070"/>
    <x v="23"/>
    <x v="0"/>
    <x v="2"/>
    <s v="s.r. ranch ltd"/>
    <x v="0"/>
    <x v="0"/>
    <x v="28"/>
    <d v="2021-02-15T00:00:00"/>
    <d v="2021-05-12T00:00:00"/>
    <x v="1"/>
    <x v="1"/>
    <d v="2021-06-12T00:00:00"/>
    <n v="439322"/>
    <x v="2"/>
    <s v="C4"/>
    <x v="1"/>
    <s v="Not Verified"/>
    <n v="50000"/>
    <n v="0.2162"/>
    <n v="106.01"/>
    <n v="0.13469999999999999"/>
    <n v="3125"/>
    <n v="18"/>
    <n v="3816"/>
  </r>
  <r>
    <n v="472811"/>
    <x v="1"/>
    <x v="0"/>
    <x v="2"/>
    <s v="British Motors"/>
    <x v="0"/>
    <x v="0"/>
    <x v="46"/>
    <d v="2021-05-16T00:00:00"/>
    <d v="2021-03-11T00:00:00"/>
    <x v="1"/>
    <x v="1"/>
    <d v="2021-04-11T00:00:00"/>
    <n v="597101"/>
    <x v="2"/>
    <s v="C4"/>
    <x v="1"/>
    <s v="Not Verified"/>
    <n v="72000"/>
    <n v="0.1283"/>
    <n v="341.04"/>
    <n v="0.13850000000000001"/>
    <n v="10000"/>
    <n v="36"/>
    <n v="11288"/>
  </r>
  <r>
    <n v="599414"/>
    <x v="19"/>
    <x v="0"/>
    <x v="2"/>
    <s v="Safeguard Properties"/>
    <x v="0"/>
    <x v="0"/>
    <x v="50"/>
    <d v="2021-11-13T00:00:00"/>
    <d v="2021-11-13T00:00:00"/>
    <x v="1"/>
    <x v="1"/>
    <d v="2021-12-13T00:00:00"/>
    <n v="769348"/>
    <x v="2"/>
    <s v="C5"/>
    <x v="1"/>
    <s v="Not Verified"/>
    <n v="26400"/>
    <n v="0.22770000000000001"/>
    <n v="136.16999999999999"/>
    <n v="0.13719999999999999"/>
    <n v="4000"/>
    <n v="14"/>
    <n v="4903"/>
  </r>
  <r>
    <n v="773911"/>
    <x v="1"/>
    <x v="0"/>
    <x v="5"/>
    <s v="amtrak"/>
    <x v="0"/>
    <x v="0"/>
    <x v="6"/>
    <d v="2021-05-16T00:00:00"/>
    <d v="2021-04-12T00:00:00"/>
    <x v="1"/>
    <x v="1"/>
    <d v="2021-05-12T00:00:00"/>
    <n v="975999"/>
    <x v="2"/>
    <s v="C1"/>
    <x v="1"/>
    <s v="Not Verified"/>
    <n v="78000"/>
    <n v="0.1754"/>
    <n v="107.81"/>
    <n v="0.12989999999999999"/>
    <n v="3200"/>
    <n v="14"/>
    <n v="3510"/>
  </r>
  <r>
    <n v="774055"/>
    <x v="1"/>
    <x v="0"/>
    <x v="5"/>
    <s v="SMB Capital"/>
    <x v="0"/>
    <x v="0"/>
    <x v="6"/>
    <d v="2021-06-14T00:00:00"/>
    <d v="2021-06-14T00:00:00"/>
    <x v="1"/>
    <x v="1"/>
    <d v="2021-07-14T00:00:00"/>
    <n v="976154"/>
    <x v="2"/>
    <s v="C1"/>
    <x v="1"/>
    <s v="Not Verified"/>
    <n v="54996"/>
    <n v="4.4299999999999999E-2"/>
    <n v="336.9"/>
    <n v="0.12989999999999999"/>
    <n v="10000"/>
    <n v="15"/>
    <n v="12128"/>
  </r>
  <r>
    <n v="477656"/>
    <x v="5"/>
    <x v="0"/>
    <x v="5"/>
    <s v="Swank Audio Visuals"/>
    <x v="0"/>
    <x v="0"/>
    <x v="24"/>
    <d v="2021-04-16T00:00:00"/>
    <d v="2021-03-12T00:00:00"/>
    <x v="1"/>
    <x v="1"/>
    <d v="2021-04-12T00:00:00"/>
    <n v="605982"/>
    <x v="2"/>
    <s v="C1"/>
    <x v="1"/>
    <s v="Not Verified"/>
    <n v="38295.599999999999"/>
    <n v="0.14979999999999999"/>
    <n v="403.6"/>
    <n v="0.12870000000000001"/>
    <n v="12000"/>
    <n v="6"/>
    <n v="14123"/>
  </r>
  <r>
    <n v="851645"/>
    <x v="5"/>
    <x v="0"/>
    <x v="5"/>
    <m/>
    <x v="0"/>
    <x v="0"/>
    <x v="11"/>
    <d v="2021-05-16T00:00:00"/>
    <d v="2021-09-14T00:00:00"/>
    <x v="1"/>
    <x v="1"/>
    <d v="2021-10-14T00:00:00"/>
    <n v="1063591"/>
    <x v="2"/>
    <s v="C1"/>
    <x v="1"/>
    <s v="Not Verified"/>
    <n v="30000"/>
    <n v="0.1832"/>
    <n v="269.52"/>
    <n v="0.12989999999999999"/>
    <n v="8000"/>
    <n v="9"/>
    <n v="9702"/>
  </r>
  <r>
    <n v="872619"/>
    <x v="23"/>
    <x v="0"/>
    <x v="5"/>
    <s v="Calhan Public Schools"/>
    <x v="0"/>
    <x v="0"/>
    <x v="10"/>
    <d v="2021-09-14T00:00:00"/>
    <d v="2021-09-14T00:00:00"/>
    <x v="1"/>
    <x v="1"/>
    <d v="2021-10-14T00:00:00"/>
    <n v="1086822"/>
    <x v="2"/>
    <s v="C1"/>
    <x v="1"/>
    <s v="Not Verified"/>
    <n v="38400"/>
    <n v="0.2059"/>
    <n v="117.92"/>
    <n v="0.12989999999999999"/>
    <n v="3500"/>
    <n v="19"/>
    <n v="4245"/>
  </r>
  <r>
    <n v="517956"/>
    <x v="1"/>
    <x v="0"/>
    <x v="5"/>
    <s v="torrey wines"/>
    <x v="0"/>
    <x v="0"/>
    <x v="27"/>
    <d v="2021-12-12T00:00:00"/>
    <d v="2021-11-12T00:00:00"/>
    <x v="1"/>
    <x v="1"/>
    <d v="2021-12-12T00:00:00"/>
    <n v="669474"/>
    <x v="2"/>
    <s v="C1"/>
    <x v="1"/>
    <s v="Not Verified"/>
    <n v="50004"/>
    <n v="0.1133"/>
    <n v="268.52"/>
    <n v="0.1273"/>
    <n v="8000"/>
    <n v="25"/>
    <n v="9589"/>
  </r>
  <r>
    <n v="508319"/>
    <x v="5"/>
    <x v="0"/>
    <x v="5"/>
    <s v="Columbia Bank"/>
    <x v="0"/>
    <x v="0"/>
    <x v="48"/>
    <d v="2021-09-13T00:00:00"/>
    <d v="2021-02-11T00:00:00"/>
    <x v="1"/>
    <x v="1"/>
    <d v="2021-03-11T00:00:00"/>
    <n v="655833"/>
    <x v="2"/>
    <s v="C2"/>
    <x v="1"/>
    <s v="Not Verified"/>
    <n v="33504"/>
    <n v="0.20019999999999999"/>
    <n v="404.94"/>
    <n v="0.13109999999999999"/>
    <n v="12000"/>
    <n v="13"/>
    <n v="13069"/>
  </r>
  <r>
    <n v="477305"/>
    <x v="19"/>
    <x v="0"/>
    <x v="5"/>
    <s v="Lowes Home Improvement"/>
    <x v="0"/>
    <x v="0"/>
    <x v="24"/>
    <d v="2021-10-15T00:00:00"/>
    <d v="2021-02-13T00:00:00"/>
    <x v="1"/>
    <x v="1"/>
    <d v="2021-03-13T00:00:00"/>
    <n v="605327"/>
    <x v="2"/>
    <s v="C2"/>
    <x v="1"/>
    <s v="Not Verified"/>
    <n v="35000"/>
    <n v="0.2253"/>
    <n v="439.41"/>
    <n v="0.13220000000000001"/>
    <n v="13000"/>
    <n v="12"/>
    <n v="15819"/>
  </r>
  <r>
    <n v="598788"/>
    <x v="1"/>
    <x v="0"/>
    <x v="5"/>
    <s v="Scripps Mercy Hospital"/>
    <x v="0"/>
    <x v="0"/>
    <x v="50"/>
    <d v="2021-04-14T00:00:00"/>
    <d v="2021-04-14T00:00:00"/>
    <x v="1"/>
    <x v="1"/>
    <d v="2021-05-14T00:00:00"/>
    <n v="768532"/>
    <x v="2"/>
    <s v="C2"/>
    <x v="1"/>
    <s v="Not Verified"/>
    <n v="58000"/>
    <n v="0.1827"/>
    <n v="469.09"/>
    <n v="0.12609999999999999"/>
    <n v="14000"/>
    <n v="16"/>
    <n v="16959"/>
  </r>
  <r>
    <n v="465466"/>
    <x v="1"/>
    <x v="0"/>
    <x v="5"/>
    <s v="MORRISON &amp; FOERSTER"/>
    <x v="0"/>
    <x v="0"/>
    <x v="31"/>
    <d v="2021-05-16T00:00:00"/>
    <d v="2021-12-12T00:00:00"/>
    <x v="1"/>
    <x v="1"/>
    <d v="2022-01-12T00:00:00"/>
    <n v="584036"/>
    <x v="2"/>
    <s v="C2"/>
    <x v="1"/>
    <s v="Not Verified"/>
    <n v="60000"/>
    <n v="0.14419999999999999"/>
    <n v="243.37"/>
    <n v="0.13220000000000001"/>
    <n v="7200"/>
    <n v="9"/>
    <n v="8791"/>
  </r>
  <r>
    <n v="461487"/>
    <x v="8"/>
    <x v="0"/>
    <x v="5"/>
    <s v="IUOE Local 14-14B"/>
    <x v="0"/>
    <x v="0"/>
    <x v="31"/>
    <d v="2021-07-11T00:00:00"/>
    <d v="2021-07-11T00:00:00"/>
    <x v="1"/>
    <x v="1"/>
    <d v="2021-08-11T00:00:00"/>
    <n v="576783"/>
    <x v="2"/>
    <s v="C2"/>
    <x v="1"/>
    <s v="Not Verified"/>
    <n v="40000"/>
    <n v="0.15210000000000001"/>
    <n v="338.01"/>
    <n v="0.13220000000000001"/>
    <n v="10000"/>
    <n v="30"/>
    <n v="11248"/>
  </r>
  <r>
    <n v="429512"/>
    <x v="1"/>
    <x v="0"/>
    <x v="5"/>
    <s v="ABM Industries"/>
    <x v="0"/>
    <x v="0"/>
    <x v="30"/>
    <d v="2021-08-12T00:00:00"/>
    <d v="2021-08-12T00:00:00"/>
    <x v="1"/>
    <x v="1"/>
    <d v="2021-09-12T00:00:00"/>
    <n v="506620"/>
    <x v="2"/>
    <s v="C3"/>
    <x v="1"/>
    <s v="Not Verified"/>
    <n v="50000"/>
    <n v="9.5299999999999996E-2"/>
    <n v="439.02"/>
    <n v="0.13159999999999999"/>
    <n v="13000"/>
    <n v="13"/>
    <n v="15804"/>
  </r>
  <r>
    <n v="475844"/>
    <x v="25"/>
    <x v="0"/>
    <x v="5"/>
    <s v="Central Virginia Apartment Association"/>
    <x v="0"/>
    <x v="0"/>
    <x v="24"/>
    <d v="2021-02-14T00:00:00"/>
    <d v="2021-11-12T00:00:00"/>
    <x v="1"/>
    <x v="1"/>
    <d v="2021-12-12T00:00:00"/>
    <n v="602574"/>
    <x v="2"/>
    <s v="C3"/>
    <x v="1"/>
    <s v="Not Verified"/>
    <n v="33736.32"/>
    <n v="0.15260000000000001"/>
    <n v="461.98"/>
    <n v="0.13569999999999999"/>
    <n v="13600"/>
    <n v="17"/>
    <n v="16568"/>
  </r>
  <r>
    <n v="492725"/>
    <x v="21"/>
    <x v="0"/>
    <x v="5"/>
    <s v="That's Great News"/>
    <x v="0"/>
    <x v="0"/>
    <x v="26"/>
    <d v="2021-03-16T00:00:00"/>
    <d v="2021-02-13T00:00:00"/>
    <x v="1"/>
    <x v="1"/>
    <d v="2021-03-13T00:00:00"/>
    <n v="630205"/>
    <x v="2"/>
    <s v="C3"/>
    <x v="1"/>
    <s v="Not Verified"/>
    <n v="35000"/>
    <n v="0.14130000000000001"/>
    <n v="339.25"/>
    <n v="0.1348"/>
    <n v="10000"/>
    <n v="18"/>
    <n v="11925"/>
  </r>
  <r>
    <n v="495228"/>
    <x v="8"/>
    <x v="0"/>
    <x v="5"/>
    <s v="south shore sign"/>
    <x v="0"/>
    <x v="0"/>
    <x v="26"/>
    <d v="2021-05-16T00:00:00"/>
    <d v="2021-12-12T00:00:00"/>
    <x v="1"/>
    <x v="1"/>
    <d v="2022-01-12T00:00:00"/>
    <n v="634221"/>
    <x v="2"/>
    <s v="C3"/>
    <x v="1"/>
    <s v="Not Verified"/>
    <n v="37818"/>
    <n v="8.2500000000000004E-2"/>
    <n v="508.87"/>
    <n v="0.1348"/>
    <n v="15000"/>
    <n v="18"/>
    <n v="18263"/>
  </r>
  <r>
    <n v="604971"/>
    <x v="1"/>
    <x v="0"/>
    <x v="5"/>
    <s v="Complete Food Service, Inc."/>
    <x v="0"/>
    <x v="0"/>
    <x v="50"/>
    <d v="2021-01-15T00:00:00"/>
    <d v="2021-07-13T00:00:00"/>
    <x v="1"/>
    <x v="1"/>
    <d v="2021-08-13T00:00:00"/>
    <n v="776099"/>
    <x v="2"/>
    <s v="C4"/>
    <x v="1"/>
    <s v="Not Verified"/>
    <n v="55000"/>
    <n v="0.1479"/>
    <n v="135.46"/>
    <n v="0.13350000000000001"/>
    <n v="4000"/>
    <n v="22"/>
    <n v="4862"/>
  </r>
  <r>
    <n v="441831"/>
    <x v="1"/>
    <x v="0"/>
    <x v="5"/>
    <s v="Self employed"/>
    <x v="0"/>
    <x v="0"/>
    <x v="52"/>
    <d v="2021-09-12T00:00:00"/>
    <d v="2021-10-12T00:00:00"/>
    <x v="1"/>
    <x v="1"/>
    <d v="2021-11-12T00:00:00"/>
    <n v="536262"/>
    <x v="2"/>
    <s v="C5"/>
    <x v="1"/>
    <s v="Not Verified"/>
    <n v="30000"/>
    <n v="0.1416"/>
    <n v="274.45"/>
    <n v="0.1426"/>
    <n v="8000"/>
    <n v="5"/>
    <n v="9880"/>
  </r>
  <r>
    <n v="485998"/>
    <x v="8"/>
    <x v="0"/>
    <x v="5"/>
    <s v="viacom"/>
    <x v="0"/>
    <x v="0"/>
    <x v="26"/>
    <d v="2021-02-13T00:00:00"/>
    <d v="2021-01-13T00:00:00"/>
    <x v="1"/>
    <x v="1"/>
    <d v="2021-02-13T00:00:00"/>
    <n v="619264"/>
    <x v="2"/>
    <s v="C5"/>
    <x v="1"/>
    <s v="Not Verified"/>
    <n v="130000"/>
    <n v="3.7999999999999999E-2"/>
    <n v="411.41"/>
    <n v="0.14219999999999999"/>
    <n v="12000"/>
    <n v="14"/>
    <n v="14797"/>
  </r>
  <r>
    <n v="515577"/>
    <x v="0"/>
    <x v="0"/>
    <x v="5"/>
    <s v="Salon 124"/>
    <x v="0"/>
    <x v="0"/>
    <x v="27"/>
    <d v="2021-05-13T00:00:00"/>
    <d v="2021-05-13T00:00:00"/>
    <x v="1"/>
    <x v="1"/>
    <d v="2021-06-13T00:00:00"/>
    <n v="666446"/>
    <x v="2"/>
    <s v="C5"/>
    <x v="1"/>
    <s v="Not Verified"/>
    <n v="42000"/>
    <n v="0.16600000000000001"/>
    <n v="205.71"/>
    <n v="0.14219999999999999"/>
    <n v="6000"/>
    <n v="20"/>
    <n v="7421"/>
  </r>
  <r>
    <n v="393640"/>
    <x v="1"/>
    <x v="0"/>
    <x v="7"/>
    <s v="Gelsons Markets"/>
    <x v="0"/>
    <x v="0"/>
    <x v="45"/>
    <d v="2021-04-12T00:00:00"/>
    <d v="2021-05-12T00:00:00"/>
    <x v="1"/>
    <x v="1"/>
    <d v="2021-06-12T00:00:00"/>
    <n v="431830"/>
    <x v="2"/>
    <s v="C1"/>
    <x v="1"/>
    <s v="Not Verified"/>
    <n v="36996"/>
    <n v="0.1236"/>
    <n v="127.18"/>
    <n v="0.12529999999999999"/>
    <n v="3800"/>
    <n v="4"/>
    <n v="4578"/>
  </r>
  <r>
    <n v="628527"/>
    <x v="29"/>
    <x v="0"/>
    <x v="7"/>
    <s v="US Army"/>
    <x v="0"/>
    <x v="0"/>
    <x v="41"/>
    <d v="2021-12-13T00:00:00"/>
    <d v="2021-12-13T00:00:00"/>
    <x v="1"/>
    <x v="1"/>
    <d v="2022-01-13T00:00:00"/>
    <n v="805353"/>
    <x v="2"/>
    <s v="C1"/>
    <x v="1"/>
    <s v="Not Verified"/>
    <n v="30000"/>
    <n v="0.2392"/>
    <n v="99.98"/>
    <n v="0.12230000000000001"/>
    <n v="3000"/>
    <n v="9"/>
    <n v="3599"/>
  </r>
  <r>
    <n v="513366"/>
    <x v="9"/>
    <x v="0"/>
    <x v="7"/>
    <s v="The Cutting Corporation"/>
    <x v="0"/>
    <x v="0"/>
    <x v="27"/>
    <d v="2021-05-16T00:00:00"/>
    <d v="2021-05-13T00:00:00"/>
    <x v="1"/>
    <x v="1"/>
    <d v="2021-06-13T00:00:00"/>
    <n v="663328"/>
    <x v="2"/>
    <s v="C1"/>
    <x v="1"/>
    <s v="Not Verified"/>
    <n v="30000"/>
    <n v="0.16719999999999999"/>
    <n v="167.84"/>
    <n v="0.1273"/>
    <n v="5000"/>
    <n v="11"/>
    <n v="6043"/>
  </r>
  <r>
    <n v="470136"/>
    <x v="25"/>
    <x v="0"/>
    <x v="7"/>
    <s v="Avante Healthcare Center"/>
    <x v="0"/>
    <x v="0"/>
    <x v="31"/>
    <d v="2021-04-16T00:00:00"/>
    <d v="2021-01-13T00:00:00"/>
    <x v="1"/>
    <x v="1"/>
    <d v="2021-02-13T00:00:00"/>
    <n v="593402"/>
    <x v="2"/>
    <s v="C1"/>
    <x v="1"/>
    <s v="Not Verified"/>
    <n v="55000"/>
    <n v="0.1615"/>
    <n v="302.7"/>
    <n v="0.12870000000000001"/>
    <n v="9000"/>
    <n v="10"/>
    <n v="10898"/>
  </r>
  <r>
    <n v="450171"/>
    <x v="2"/>
    <x v="0"/>
    <x v="7"/>
    <s v="JEAcoustics"/>
    <x v="0"/>
    <x v="0"/>
    <x v="15"/>
    <d v="2021-10-14T00:00:00"/>
    <d v="2021-08-12T00:00:00"/>
    <x v="1"/>
    <x v="1"/>
    <d v="2021-09-12T00:00:00"/>
    <n v="553486"/>
    <x v="2"/>
    <s v="C1"/>
    <x v="1"/>
    <s v="Not Verified"/>
    <n v="56000"/>
    <n v="0.23569999999999999"/>
    <n v="274.12"/>
    <n v="0.12870000000000001"/>
    <n v="8150"/>
    <n v="36"/>
    <n v="9874"/>
  </r>
  <r>
    <n v="776534"/>
    <x v="1"/>
    <x v="0"/>
    <x v="7"/>
    <s v="los angeles county agri weight measure"/>
    <x v="0"/>
    <x v="0"/>
    <x v="6"/>
    <d v="2021-05-16T00:00:00"/>
    <d v="2021-06-14T00:00:00"/>
    <x v="1"/>
    <x v="1"/>
    <d v="2021-07-14T00:00:00"/>
    <n v="978891"/>
    <x v="2"/>
    <s v="C2"/>
    <x v="1"/>
    <s v="Not Verified"/>
    <n v="38400"/>
    <n v="0.121"/>
    <n v="54.29"/>
    <n v="0.13489999999999999"/>
    <n v="1600"/>
    <n v="11"/>
    <n v="1954"/>
  </r>
  <r>
    <n v="844022"/>
    <x v="23"/>
    <x v="0"/>
    <x v="7"/>
    <s v="IQNavigator"/>
    <x v="0"/>
    <x v="0"/>
    <x v="11"/>
    <d v="2021-05-16T00:00:00"/>
    <d v="2021-08-14T00:00:00"/>
    <x v="1"/>
    <x v="1"/>
    <d v="2021-09-14T00:00:00"/>
    <n v="1054895"/>
    <x v="2"/>
    <s v="C2"/>
    <x v="1"/>
    <s v="Not Verified"/>
    <n v="78000"/>
    <n v="0.18579999999999999"/>
    <n v="610.75"/>
    <n v="0.13489999999999999"/>
    <n v="18000"/>
    <n v="19"/>
    <n v="21987"/>
  </r>
  <r>
    <n v="515474"/>
    <x v="1"/>
    <x v="0"/>
    <x v="7"/>
    <s v="Southern California Gas Company"/>
    <x v="0"/>
    <x v="0"/>
    <x v="27"/>
    <d v="2021-05-16T00:00:00"/>
    <d v="2021-05-13T00:00:00"/>
    <x v="1"/>
    <x v="1"/>
    <d v="2021-06-13T00:00:00"/>
    <n v="666316"/>
    <x v="2"/>
    <s v="C2"/>
    <x v="1"/>
    <s v="Not Verified"/>
    <n v="58000"/>
    <n v="0.21460000000000001"/>
    <n v="404.97"/>
    <n v="0.13109999999999999"/>
    <n v="12000"/>
    <n v="20"/>
    <n v="14580"/>
  </r>
  <r>
    <n v="309791"/>
    <x v="2"/>
    <x v="0"/>
    <x v="7"/>
    <s v="Pottery Barn"/>
    <x v="0"/>
    <x v="0"/>
    <x v="60"/>
    <d v="2021-05-16T00:00:00"/>
    <d v="2021-04-11T00:00:00"/>
    <x v="1"/>
    <x v="1"/>
    <d v="2021-05-11T00:00:00"/>
    <n v="309756"/>
    <x v="2"/>
    <s v="C3"/>
    <x v="1"/>
    <s v="Not Verified"/>
    <n v="27000"/>
    <n v="0.18529999999999999"/>
    <n v="198.32"/>
    <n v="0.1166"/>
    <n v="6000"/>
    <n v="11"/>
    <n v="7139"/>
  </r>
  <r>
    <n v="806629"/>
    <x v="20"/>
    <x v="0"/>
    <x v="9"/>
    <s v="Phoenix New Times"/>
    <x v="0"/>
    <x v="0"/>
    <x v="44"/>
    <d v="2021-05-16T00:00:00"/>
    <d v="2021-05-13T00:00:00"/>
    <x v="1"/>
    <x v="1"/>
    <d v="2021-06-13T00:00:00"/>
    <n v="1012830"/>
    <x v="2"/>
    <s v="C1"/>
    <x v="1"/>
    <s v="Not Verified"/>
    <n v="62000"/>
    <n v="0.19570000000000001"/>
    <n v="269.52"/>
    <n v="0.12989999999999999"/>
    <n v="8000"/>
    <n v="11"/>
    <n v="9414"/>
  </r>
  <r>
    <n v="412144"/>
    <x v="1"/>
    <x v="0"/>
    <x v="9"/>
    <s v="trader joes"/>
    <x v="0"/>
    <x v="0"/>
    <x v="23"/>
    <d v="2021-10-14T00:00:00"/>
    <d v="2021-06-12T00:00:00"/>
    <x v="1"/>
    <x v="1"/>
    <d v="2021-07-12T00:00:00"/>
    <n v="464836"/>
    <x v="2"/>
    <s v="C1"/>
    <x v="1"/>
    <s v="Not Verified"/>
    <n v="24000"/>
    <n v="0.16950000000000001"/>
    <n v="185.74"/>
    <n v="0.12529999999999999"/>
    <n v="5550"/>
    <n v="14"/>
    <n v="6687"/>
  </r>
  <r>
    <n v="426832"/>
    <x v="1"/>
    <x v="0"/>
    <x v="9"/>
    <s v="Cloud 9 SuperShuttle"/>
    <x v="0"/>
    <x v="0"/>
    <x v="30"/>
    <d v="2021-05-16T00:00:00"/>
    <d v="2021-08-12T00:00:00"/>
    <x v="1"/>
    <x v="1"/>
    <d v="2021-09-12T00:00:00"/>
    <n v="504084"/>
    <x v="2"/>
    <s v="C1"/>
    <x v="1"/>
    <s v="Not Verified"/>
    <n v="40000"/>
    <n v="0.18390000000000001"/>
    <n v="133.87"/>
    <n v="0.12529999999999999"/>
    <n v="4000"/>
    <n v="19"/>
    <n v="4819"/>
  </r>
  <r>
    <n v="493758"/>
    <x v="13"/>
    <x v="0"/>
    <x v="9"/>
    <s v="Tulalip Casino"/>
    <x v="0"/>
    <x v="0"/>
    <x v="26"/>
    <d v="2021-05-15T00:00:00"/>
    <d v="2021-04-13T00:00:00"/>
    <x v="1"/>
    <x v="1"/>
    <d v="2021-05-13T00:00:00"/>
    <n v="631808"/>
    <x v="2"/>
    <s v="C1"/>
    <x v="1"/>
    <s v="Not Verified"/>
    <n v="40000"/>
    <n v="9.8400000000000001E-2"/>
    <n v="251.75"/>
    <n v="0.1273"/>
    <n v="7500"/>
    <n v="41"/>
    <n v="9063"/>
  </r>
  <r>
    <n v="790093"/>
    <x v="1"/>
    <x v="0"/>
    <x v="9"/>
    <s v="cal-trans"/>
    <x v="0"/>
    <x v="0"/>
    <x v="13"/>
    <d v="2021-03-14T00:00:00"/>
    <d v="2021-04-12T00:00:00"/>
    <x v="1"/>
    <x v="1"/>
    <d v="2021-05-12T00:00:00"/>
    <n v="994164"/>
    <x v="2"/>
    <s v="C2"/>
    <x v="1"/>
    <s v="Not Verified"/>
    <n v="48000"/>
    <n v="0.15279999999999999"/>
    <n v="247.03"/>
    <n v="0.14269999999999999"/>
    <n v="7200"/>
    <n v="25"/>
    <n v="7306"/>
  </r>
  <r>
    <n v="484543"/>
    <x v="18"/>
    <x v="0"/>
    <x v="9"/>
    <s v="leesville auto"/>
    <x v="0"/>
    <x v="0"/>
    <x v="46"/>
    <d v="2021-03-16T00:00:00"/>
    <d v="2021-03-13T00:00:00"/>
    <x v="1"/>
    <x v="1"/>
    <d v="2021-04-13T00:00:00"/>
    <n v="616973"/>
    <x v="2"/>
    <s v="C2"/>
    <x v="1"/>
    <s v="Not Verified"/>
    <n v="55000"/>
    <n v="6.3700000000000007E-2"/>
    <n v="269.95999999999998"/>
    <n v="0.13109999999999999"/>
    <n v="8000"/>
    <n v="16"/>
    <n v="9719"/>
  </r>
  <r>
    <n v="688911"/>
    <x v="8"/>
    <x v="0"/>
    <x v="9"/>
    <s v="CitationAir"/>
    <x v="0"/>
    <x v="0"/>
    <x v="42"/>
    <d v="2021-03-14T00:00:00"/>
    <d v="2021-03-14T00:00:00"/>
    <x v="1"/>
    <x v="1"/>
    <d v="2021-04-14T00:00:00"/>
    <n v="879099"/>
    <x v="2"/>
    <s v="C2"/>
    <x v="1"/>
    <s v="Not Verified"/>
    <n v="50911.199999999997"/>
    <n v="0.19589999999999999"/>
    <n v="337.23"/>
    <n v="0.13059999999999999"/>
    <n v="10000"/>
    <n v="14"/>
    <n v="12140"/>
  </r>
  <r>
    <n v="430770"/>
    <x v="19"/>
    <x v="0"/>
    <x v="9"/>
    <s v="u.s. navy"/>
    <x v="0"/>
    <x v="0"/>
    <x v="20"/>
    <d v="2021-07-14T00:00:00"/>
    <d v="2021-08-12T00:00:00"/>
    <x v="1"/>
    <x v="1"/>
    <d v="2021-09-12T00:00:00"/>
    <n v="510975"/>
    <x v="2"/>
    <s v="C2"/>
    <x v="1"/>
    <s v="Not Verified"/>
    <n v="60000"/>
    <n v="0.1162"/>
    <n v="430.31"/>
    <n v="0.12839999999999999"/>
    <n v="12800"/>
    <n v="15"/>
    <n v="15492"/>
  </r>
  <r>
    <n v="527052"/>
    <x v="0"/>
    <x v="0"/>
    <x v="9"/>
    <s v="Pike Nursery"/>
    <x v="0"/>
    <x v="0"/>
    <x v="51"/>
    <d v="2021-03-13T00:00:00"/>
    <d v="2021-02-13T00:00:00"/>
    <x v="1"/>
    <x v="1"/>
    <d v="2021-03-13T00:00:00"/>
    <n v="681761"/>
    <x v="2"/>
    <s v="C3"/>
    <x v="1"/>
    <s v="Not Verified"/>
    <n v="14400"/>
    <n v="0.12670000000000001"/>
    <n v="102.51"/>
    <n v="0.13980000000000001"/>
    <n v="3000"/>
    <n v="4"/>
    <n v="3679"/>
  </r>
  <r>
    <n v="504546"/>
    <x v="25"/>
    <x v="0"/>
    <x v="9"/>
    <s v="walmart"/>
    <x v="0"/>
    <x v="0"/>
    <x v="48"/>
    <d v="2021-05-16T00:00:00"/>
    <d v="2021-04-13T00:00:00"/>
    <x v="1"/>
    <x v="1"/>
    <d v="2021-05-13T00:00:00"/>
    <n v="649713"/>
    <x v="2"/>
    <s v="C5"/>
    <x v="1"/>
    <s v="Not Verified"/>
    <n v="48000"/>
    <n v="0.19320000000000001"/>
    <n v="342.85"/>
    <n v="0.14219999999999999"/>
    <n v="10000"/>
    <n v="21"/>
    <n v="12379"/>
  </r>
  <r>
    <n v="491913"/>
    <x v="8"/>
    <x v="0"/>
    <x v="10"/>
    <s v="Colwell  and  Salmon Communications"/>
    <x v="0"/>
    <x v="0"/>
    <x v="26"/>
    <d v="2021-04-16T00:00:00"/>
    <d v="2021-03-13T00:00:00"/>
    <x v="1"/>
    <x v="1"/>
    <d v="2021-04-13T00:00:00"/>
    <n v="628866"/>
    <x v="2"/>
    <s v="C1"/>
    <x v="1"/>
    <s v="Not Verified"/>
    <n v="43000"/>
    <n v="0.1139"/>
    <n v="218.19"/>
    <n v="0.1273"/>
    <n v="6500"/>
    <n v="11"/>
    <n v="7855"/>
  </r>
  <r>
    <n v="494539"/>
    <x v="23"/>
    <x v="0"/>
    <x v="10"/>
    <m/>
    <x v="0"/>
    <x v="0"/>
    <x v="26"/>
    <d v="2021-04-16T00:00:00"/>
    <d v="2021-12-12T00:00:00"/>
    <x v="1"/>
    <x v="1"/>
    <d v="2022-01-12T00:00:00"/>
    <n v="633165"/>
    <x v="2"/>
    <s v="C1"/>
    <x v="1"/>
    <s v="Not Verified"/>
    <n v="36000"/>
    <n v="0.2283"/>
    <n v="436.37"/>
    <n v="0.1273"/>
    <n v="13000"/>
    <n v="22"/>
    <n v="15664"/>
  </r>
  <r>
    <n v="411483"/>
    <x v="0"/>
    <x v="0"/>
    <x v="10"/>
    <s v="Army"/>
    <x v="0"/>
    <x v="0"/>
    <x v="23"/>
    <d v="2021-07-11T00:00:00"/>
    <d v="2021-07-11T00:00:00"/>
    <x v="1"/>
    <x v="1"/>
    <d v="2021-08-11T00:00:00"/>
    <n v="463799"/>
    <x v="2"/>
    <s v="C1"/>
    <x v="1"/>
    <s v="Not Verified"/>
    <n v="45000"/>
    <n v="0.18049999999999999"/>
    <n v="200.8"/>
    <n v="0.12529999999999999"/>
    <n v="6000"/>
    <n v="24"/>
    <n v="7073"/>
  </r>
  <r>
    <n v="486706"/>
    <x v="1"/>
    <x v="0"/>
    <x v="10"/>
    <m/>
    <x v="0"/>
    <x v="0"/>
    <x v="46"/>
    <d v="2021-03-13T00:00:00"/>
    <d v="2021-03-13T00:00:00"/>
    <x v="1"/>
    <x v="1"/>
    <d v="2021-04-13T00:00:00"/>
    <n v="620310"/>
    <x v="2"/>
    <s v="C1"/>
    <x v="1"/>
    <s v="Not Verified"/>
    <n v="23000"/>
    <n v="0.21229999999999999"/>
    <n v="209.79"/>
    <n v="0.1273"/>
    <n v="6250"/>
    <n v="19"/>
    <n v="7553"/>
  </r>
  <r>
    <n v="565876"/>
    <x v="6"/>
    <x v="0"/>
    <x v="10"/>
    <s v="Overseas Patent Agency, Icn."/>
    <x v="0"/>
    <x v="0"/>
    <x v="13"/>
    <d v="2021-05-16T00:00:00"/>
    <d v="2021-11-14T00:00:00"/>
    <x v="1"/>
    <x v="1"/>
    <d v="2021-12-14T00:00:00"/>
    <n v="727992"/>
    <x v="2"/>
    <s v="C2"/>
    <x v="1"/>
    <s v="Not Verified"/>
    <n v="45000"/>
    <n v="0.21199999999999999"/>
    <n v="626.14"/>
    <n v="0.14269999999999999"/>
    <n v="18250"/>
    <n v="20"/>
    <n v="22542"/>
  </r>
  <r>
    <n v="492438"/>
    <x v="23"/>
    <x v="0"/>
    <x v="10"/>
    <s v="old chicago"/>
    <x v="0"/>
    <x v="0"/>
    <x v="26"/>
    <d v="2021-11-13T00:00:00"/>
    <d v="2021-03-13T00:00:00"/>
    <x v="1"/>
    <x v="1"/>
    <d v="2021-04-13T00:00:00"/>
    <n v="629780"/>
    <x v="2"/>
    <s v="C3"/>
    <x v="1"/>
    <s v="Not Verified"/>
    <n v="48000"/>
    <n v="0.24249999999999999"/>
    <n v="339.25"/>
    <n v="0.1348"/>
    <n v="10000"/>
    <n v="30"/>
    <n v="12213"/>
  </r>
  <r>
    <n v="505023"/>
    <x v="18"/>
    <x v="0"/>
    <x v="10"/>
    <s v="Children's Home Society of New Jersey"/>
    <x v="0"/>
    <x v="0"/>
    <x v="48"/>
    <d v="2021-05-16T00:00:00"/>
    <d v="2021-05-13T00:00:00"/>
    <x v="1"/>
    <x v="1"/>
    <d v="2021-06-13T00:00:00"/>
    <n v="650546"/>
    <x v="2"/>
    <s v="C5"/>
    <x v="1"/>
    <s v="Not Verified"/>
    <n v="30500"/>
    <n v="0.12239999999999999"/>
    <n v="342.85"/>
    <n v="0.14219999999999999"/>
    <n v="10000"/>
    <n v="6"/>
    <n v="12344"/>
  </r>
  <r>
    <n v="478120"/>
    <x v="8"/>
    <x v="0"/>
    <x v="10"/>
    <s v="URS Corporation"/>
    <x v="0"/>
    <x v="0"/>
    <x v="46"/>
    <d v="2021-02-13T00:00:00"/>
    <d v="2021-03-13T00:00:00"/>
    <x v="1"/>
    <x v="1"/>
    <d v="2021-04-13T00:00:00"/>
    <n v="606949"/>
    <x v="2"/>
    <s v="C5"/>
    <x v="1"/>
    <s v="Not Verified"/>
    <n v="88000"/>
    <n v="8.7300000000000003E-2"/>
    <n v="603.79"/>
    <n v="0.1426"/>
    <n v="17600"/>
    <n v="19"/>
    <n v="21765"/>
  </r>
  <r>
    <n v="447950"/>
    <x v="15"/>
    <x v="0"/>
    <x v="10"/>
    <s v="NIOC Hawaii"/>
    <x v="0"/>
    <x v="0"/>
    <x v="15"/>
    <d v="2021-12-15T00:00:00"/>
    <d v="2021-09-12T00:00:00"/>
    <x v="1"/>
    <x v="1"/>
    <d v="2021-10-12T00:00:00"/>
    <n v="549070"/>
    <x v="2"/>
    <s v="C5"/>
    <x v="1"/>
    <s v="Not Verified"/>
    <n v="65000"/>
    <n v="0.16039999999999999"/>
    <n v="617.51"/>
    <n v="0.1426"/>
    <n v="18000"/>
    <n v="23"/>
    <n v="22223"/>
  </r>
  <r>
    <n v="350405"/>
    <x v="1"/>
    <x v="0"/>
    <x v="1"/>
    <s v="BOEING COMPANY"/>
    <x v="0"/>
    <x v="0"/>
    <x v="59"/>
    <d v="2021-05-15T00:00:00"/>
    <d v="2021-07-11T00:00:00"/>
    <x v="1"/>
    <x v="1"/>
    <d v="2021-08-11T00:00:00"/>
    <n v="352464"/>
    <x v="2"/>
    <s v="C1"/>
    <x v="1"/>
    <s v="Not Verified"/>
    <n v="115000"/>
    <n v="7.5499999999999998E-2"/>
    <n v="245.65"/>
    <n v="0.1103"/>
    <n v="7500"/>
    <n v="11"/>
    <n v="8843"/>
  </r>
  <r>
    <n v="495834"/>
    <x v="2"/>
    <x v="0"/>
    <x v="1"/>
    <s v="Houston Independent School district"/>
    <x v="0"/>
    <x v="0"/>
    <x v="26"/>
    <d v="2021-04-13T00:00:00"/>
    <d v="2021-04-13T00:00:00"/>
    <x v="1"/>
    <x v="1"/>
    <d v="2021-05-13T00:00:00"/>
    <n v="635195"/>
    <x v="2"/>
    <s v="C1"/>
    <x v="1"/>
    <s v="Not Verified"/>
    <n v="64000"/>
    <n v="0.11119999999999999"/>
    <n v="161.12"/>
    <n v="0.1273"/>
    <n v="4800"/>
    <n v="16"/>
    <n v="5846"/>
  </r>
  <r>
    <n v="446481"/>
    <x v="8"/>
    <x v="0"/>
    <x v="1"/>
    <s v="Gap Inc."/>
    <x v="0"/>
    <x v="0"/>
    <x v="15"/>
    <d v="2021-10-12T00:00:00"/>
    <d v="2021-10-12T00:00:00"/>
    <x v="1"/>
    <x v="1"/>
    <d v="2021-11-12T00:00:00"/>
    <n v="546051"/>
    <x v="2"/>
    <s v="C4"/>
    <x v="1"/>
    <s v="Not Verified"/>
    <n v="55000"/>
    <n v="0.19750000000000001"/>
    <n v="348.2"/>
    <n v="0.13919999999999999"/>
    <n v="10200"/>
    <n v="20"/>
    <n v="12535"/>
  </r>
  <r>
    <n v="609902"/>
    <x v="25"/>
    <x v="0"/>
    <x v="0"/>
    <s v="Rostami OPC"/>
    <x v="0"/>
    <x v="0"/>
    <x v="49"/>
    <d v="2021-05-16T00:00:00"/>
    <d v="2021-06-11T00:00:00"/>
    <x v="1"/>
    <x v="1"/>
    <d v="2021-07-11T00:00:00"/>
    <n v="782255"/>
    <x v="2"/>
    <s v="C1"/>
    <x v="1"/>
    <s v="Not Verified"/>
    <n v="25000"/>
    <n v="0.21360000000000001"/>
    <n v="233.27"/>
    <n v="0.12230000000000001"/>
    <n v="7000"/>
    <n v="19"/>
    <n v="7464"/>
  </r>
  <r>
    <n v="485249"/>
    <x v="2"/>
    <x v="0"/>
    <x v="0"/>
    <s v="FaulknerUSA"/>
    <x v="0"/>
    <x v="0"/>
    <x v="46"/>
    <d v="2021-02-13T00:00:00"/>
    <d v="2021-03-13T00:00:00"/>
    <x v="1"/>
    <x v="1"/>
    <d v="2021-04-13T00:00:00"/>
    <n v="618144"/>
    <x v="2"/>
    <s v="C1"/>
    <x v="1"/>
    <s v="Not Verified"/>
    <n v="45000"/>
    <n v="0.17280000000000001"/>
    <n v="251.75"/>
    <n v="0.1273"/>
    <n v="7500"/>
    <n v="11"/>
    <n v="9064"/>
  </r>
  <r>
    <n v="476104"/>
    <x v="1"/>
    <x v="0"/>
    <x v="0"/>
    <m/>
    <x v="0"/>
    <x v="0"/>
    <x v="24"/>
    <d v="2021-02-13T00:00:00"/>
    <d v="2021-01-13T00:00:00"/>
    <x v="1"/>
    <x v="1"/>
    <d v="2021-02-13T00:00:00"/>
    <n v="602997"/>
    <x v="2"/>
    <s v="C1"/>
    <x v="1"/>
    <s v="Not Verified"/>
    <n v="135000"/>
    <n v="0.15840000000000001"/>
    <n v="815.61"/>
    <n v="0.12870000000000001"/>
    <n v="24250"/>
    <n v="32"/>
    <n v="29371"/>
  </r>
  <r>
    <n v="368274"/>
    <x v="1"/>
    <x v="0"/>
    <x v="0"/>
    <m/>
    <x v="0"/>
    <x v="0"/>
    <x v="32"/>
    <d v="2021-06-13T00:00:00"/>
    <d v="2021-01-11T00:00:00"/>
    <x v="1"/>
    <x v="1"/>
    <d v="2021-02-11T00:00:00"/>
    <n v="382550"/>
    <x v="2"/>
    <s v="C1"/>
    <x v="1"/>
    <s v="Not Verified"/>
    <n v="26400"/>
    <n v="0.2014"/>
    <n v="260.66000000000003"/>
    <n v="0.12870000000000001"/>
    <n v="7750"/>
    <n v="21"/>
    <n v="8733"/>
  </r>
  <r>
    <n v="321574"/>
    <x v="1"/>
    <x v="0"/>
    <x v="0"/>
    <s v="ACS"/>
    <x v="0"/>
    <x v="0"/>
    <x v="60"/>
    <d v="2021-04-11T00:00:00"/>
    <d v="2021-03-11T00:00:00"/>
    <x v="1"/>
    <x v="1"/>
    <d v="2021-04-11T00:00:00"/>
    <n v="321571"/>
    <x v="2"/>
    <s v="C1"/>
    <x v="1"/>
    <s v="Not Verified"/>
    <n v="50000"/>
    <n v="0.13819999999999999"/>
    <n v="78.61"/>
    <n v="0.1103"/>
    <n v="2400"/>
    <n v="11"/>
    <n v="2829"/>
  </r>
  <r>
    <n v="484321"/>
    <x v="1"/>
    <x v="0"/>
    <x v="0"/>
    <s v="premiere wall constuctors i"/>
    <x v="0"/>
    <x v="0"/>
    <x v="46"/>
    <d v="2021-03-12T00:00:00"/>
    <d v="2021-03-12T00:00:00"/>
    <x v="1"/>
    <x v="1"/>
    <d v="2021-04-12T00:00:00"/>
    <n v="491717"/>
    <x v="2"/>
    <s v="C1"/>
    <x v="1"/>
    <s v="Not Verified"/>
    <n v="40440"/>
    <n v="0.2291"/>
    <n v="184.62"/>
    <n v="0.1273"/>
    <n v="5500"/>
    <n v="20"/>
    <n v="6523"/>
  </r>
  <r>
    <n v="449273"/>
    <x v="1"/>
    <x v="0"/>
    <x v="0"/>
    <m/>
    <x v="0"/>
    <x v="0"/>
    <x v="15"/>
    <d v="2021-04-15T00:00:00"/>
    <d v="2021-07-12T00:00:00"/>
    <x v="1"/>
    <x v="1"/>
    <d v="2021-08-12T00:00:00"/>
    <n v="550216"/>
    <x v="2"/>
    <s v="C1"/>
    <x v="1"/>
    <s v="Not Verified"/>
    <n v="25200"/>
    <n v="0.12139999999999999"/>
    <n v="53.82"/>
    <n v="0.12870000000000001"/>
    <n v="1600"/>
    <n v="18"/>
    <n v="1932"/>
  </r>
  <r>
    <n v="467716"/>
    <x v="11"/>
    <x v="0"/>
    <x v="0"/>
    <m/>
    <x v="0"/>
    <x v="0"/>
    <x v="31"/>
    <d v="2021-05-16T00:00:00"/>
    <d v="2021-03-12T00:00:00"/>
    <x v="1"/>
    <x v="1"/>
    <d v="2021-04-12T00:00:00"/>
    <n v="588523"/>
    <x v="2"/>
    <s v="C1"/>
    <x v="1"/>
    <s v="Not Verified"/>
    <n v="21996"/>
    <n v="0.15440000000000001"/>
    <n v="311.11"/>
    <n v="0.12870000000000001"/>
    <n v="9250"/>
    <n v="22"/>
    <n v="11024"/>
  </r>
  <r>
    <n v="477797"/>
    <x v="18"/>
    <x v="0"/>
    <x v="0"/>
    <s v="Ann Taylor"/>
    <x v="0"/>
    <x v="0"/>
    <x v="24"/>
    <d v="2021-05-16T00:00:00"/>
    <d v="2021-02-13T00:00:00"/>
    <x v="1"/>
    <x v="1"/>
    <d v="2021-03-13T00:00:00"/>
    <n v="606204"/>
    <x v="2"/>
    <s v="C1"/>
    <x v="1"/>
    <s v="Not Verified"/>
    <n v="100000"/>
    <n v="0.13519999999999999"/>
    <n v="815.61"/>
    <n v="0.12870000000000001"/>
    <n v="24250"/>
    <n v="23"/>
    <n v="29297"/>
  </r>
  <r>
    <n v="386710"/>
    <x v="20"/>
    <x v="0"/>
    <x v="0"/>
    <s v="Surgical Specialty Hospital"/>
    <x v="0"/>
    <x v="0"/>
    <x v="33"/>
    <d v="2021-05-16T00:00:00"/>
    <d v="2021-04-12T00:00:00"/>
    <x v="1"/>
    <x v="1"/>
    <d v="2021-05-12T00:00:00"/>
    <n v="419177"/>
    <x v="2"/>
    <s v="C1"/>
    <x v="1"/>
    <s v="Not Verified"/>
    <n v="65004"/>
    <n v="0.1711"/>
    <n v="435.07"/>
    <n v="0.12529999999999999"/>
    <n v="13000"/>
    <n v="37"/>
    <n v="15662"/>
  </r>
  <r>
    <n v="474090"/>
    <x v="16"/>
    <x v="0"/>
    <x v="0"/>
    <s v="Organogenesis Inc."/>
    <x v="0"/>
    <x v="0"/>
    <x v="24"/>
    <d v="2021-05-16T00:00:00"/>
    <d v="2021-10-10T00:00:00"/>
    <x v="1"/>
    <x v="1"/>
    <d v="2021-11-10T00:00:00"/>
    <n v="599620"/>
    <x v="2"/>
    <s v="C1"/>
    <x v="1"/>
    <s v="Not Verified"/>
    <n v="62500"/>
    <n v="0.19989999999999999"/>
    <n v="373.33"/>
    <n v="0.12870000000000001"/>
    <n v="11100"/>
    <n v="19"/>
    <n v="12071"/>
  </r>
  <r>
    <n v="743719"/>
    <x v="8"/>
    <x v="0"/>
    <x v="0"/>
    <s v="Public Theater"/>
    <x v="0"/>
    <x v="0"/>
    <x v="25"/>
    <d v="2021-05-16T00:00:00"/>
    <d v="2021-10-13T00:00:00"/>
    <x v="1"/>
    <x v="1"/>
    <d v="2021-11-13T00:00:00"/>
    <n v="942042"/>
    <x v="2"/>
    <s v="C1"/>
    <x v="1"/>
    <s v="Not Verified"/>
    <n v="78000"/>
    <n v="9.8799999999999999E-2"/>
    <n v="323.42"/>
    <n v="0.12989999999999999"/>
    <n v="9600"/>
    <n v="30"/>
    <n v="11548"/>
  </r>
  <r>
    <n v="504603"/>
    <x v="18"/>
    <x v="0"/>
    <x v="0"/>
    <s v="WFS Services  Inc."/>
    <x v="0"/>
    <x v="0"/>
    <x v="48"/>
    <d v="2021-12-15T00:00:00"/>
    <d v="2021-05-13T00:00:00"/>
    <x v="1"/>
    <x v="1"/>
    <d v="2021-06-13T00:00:00"/>
    <n v="649799"/>
    <x v="2"/>
    <s v="C2"/>
    <x v="1"/>
    <s v="Not Verified"/>
    <n v="40000"/>
    <n v="3.1800000000000002E-2"/>
    <n v="168.73"/>
    <n v="0.13109999999999999"/>
    <n v="5000"/>
    <n v="15"/>
    <n v="6074"/>
  </r>
  <r>
    <n v="468416"/>
    <x v="18"/>
    <x v="0"/>
    <x v="0"/>
    <s v="United States Air Force"/>
    <x v="0"/>
    <x v="0"/>
    <x v="31"/>
    <d v="2021-03-16T00:00:00"/>
    <d v="2021-03-11T00:00:00"/>
    <x v="1"/>
    <x v="1"/>
    <d v="2021-04-11T00:00:00"/>
    <n v="589903"/>
    <x v="2"/>
    <s v="C2"/>
    <x v="1"/>
    <s v="Not Verified"/>
    <n v="26237.88"/>
    <n v="3.6999999999999998E-2"/>
    <n v="405.61"/>
    <n v="0.13220000000000001"/>
    <n v="12000"/>
    <n v="16"/>
    <n v="13403"/>
  </r>
  <r>
    <n v="610326"/>
    <x v="16"/>
    <x v="0"/>
    <x v="0"/>
    <s v="Massachusetts General Hospital"/>
    <x v="0"/>
    <x v="0"/>
    <x v="49"/>
    <d v="2021-05-16T00:00:00"/>
    <d v="2021-11-13T00:00:00"/>
    <x v="1"/>
    <x v="1"/>
    <d v="2021-12-13T00:00:00"/>
    <n v="782731"/>
    <x v="2"/>
    <s v="C2"/>
    <x v="1"/>
    <s v="Not Verified"/>
    <n v="71400"/>
    <n v="0.20119999999999999"/>
    <n v="321.67"/>
    <n v="0.12609999999999999"/>
    <n v="9600"/>
    <n v="11"/>
    <n v="11580"/>
  </r>
  <r>
    <n v="590818"/>
    <x v="1"/>
    <x v="0"/>
    <x v="0"/>
    <s v="Law Offices of Mark J. Linder"/>
    <x v="0"/>
    <x v="0"/>
    <x v="50"/>
    <d v="2021-11-13T00:00:00"/>
    <d v="2021-10-13T00:00:00"/>
    <x v="1"/>
    <x v="1"/>
    <d v="2021-11-13T00:00:00"/>
    <n v="758874"/>
    <x v="2"/>
    <s v="C2"/>
    <x v="1"/>
    <s v="Not Verified"/>
    <n v="36000"/>
    <n v="0.20469999999999999"/>
    <n v="441.86"/>
    <n v="0.1361"/>
    <n v="13000"/>
    <n v="16"/>
    <n v="15907"/>
  </r>
  <r>
    <n v="562224"/>
    <x v="21"/>
    <x v="0"/>
    <x v="0"/>
    <s v="Springer Publishing Company"/>
    <x v="0"/>
    <x v="0"/>
    <x v="47"/>
    <d v="2021-05-15T00:00:00"/>
    <d v="2021-07-11T00:00:00"/>
    <x v="1"/>
    <x v="1"/>
    <d v="2021-08-11T00:00:00"/>
    <n v="723494"/>
    <x v="2"/>
    <s v="C2"/>
    <x v="1"/>
    <s v="Not Verified"/>
    <n v="34000"/>
    <n v="0.1525"/>
    <n v="339.89"/>
    <n v="0.1361"/>
    <n v="10000"/>
    <n v="20"/>
    <n v="11101"/>
  </r>
  <r>
    <n v="501797"/>
    <x v="4"/>
    <x v="0"/>
    <x v="0"/>
    <s v="Pennsylvania State University"/>
    <x v="0"/>
    <x v="0"/>
    <x v="48"/>
    <d v="2021-05-16T00:00:00"/>
    <d v="2021-09-12T00:00:00"/>
    <x v="1"/>
    <x v="1"/>
    <d v="2021-10-12T00:00:00"/>
    <n v="645086"/>
    <x v="2"/>
    <s v="C2"/>
    <x v="1"/>
    <s v="Not Verified"/>
    <n v="37740"/>
    <n v="0.1469"/>
    <n v="323.95999999999998"/>
    <n v="0.13109999999999999"/>
    <n v="9600"/>
    <n v="8"/>
    <n v="11566"/>
  </r>
  <r>
    <n v="403369"/>
    <x v="25"/>
    <x v="0"/>
    <x v="0"/>
    <s v="Self-Employed"/>
    <x v="0"/>
    <x v="0"/>
    <x v="28"/>
    <d v="2021-06-12T00:00:00"/>
    <d v="2021-06-12T00:00:00"/>
    <x v="1"/>
    <x v="1"/>
    <d v="2021-07-12T00:00:00"/>
    <n v="448707"/>
    <x v="2"/>
    <s v="C2"/>
    <x v="1"/>
    <s v="Not Verified"/>
    <n v="36000"/>
    <n v="8.7999999999999995E-2"/>
    <n v="268.95"/>
    <n v="0.12839999999999999"/>
    <n v="8000"/>
    <n v="8"/>
    <n v="9699"/>
  </r>
  <r>
    <n v="405239"/>
    <x v="1"/>
    <x v="0"/>
    <x v="0"/>
    <s v="H&amp;H Agency"/>
    <x v="0"/>
    <x v="0"/>
    <x v="46"/>
    <d v="2021-02-13T00:00:00"/>
    <d v="2021-02-13T00:00:00"/>
    <x v="1"/>
    <x v="1"/>
    <d v="2021-03-13T00:00:00"/>
    <n v="452745"/>
    <x v="2"/>
    <s v="C2"/>
    <x v="1"/>
    <s v="Not Verified"/>
    <n v="85000"/>
    <n v="8.2400000000000001E-2"/>
    <n v="506.18"/>
    <n v="0.13109999999999999"/>
    <n v="15000"/>
    <n v="9"/>
    <n v="18223"/>
  </r>
  <r>
    <n v="393653"/>
    <x v="1"/>
    <x v="0"/>
    <x v="0"/>
    <s v="Cal Fire"/>
    <x v="0"/>
    <x v="0"/>
    <x v="45"/>
    <d v="2021-07-15T00:00:00"/>
    <d v="2021-12-11T00:00:00"/>
    <x v="1"/>
    <x v="1"/>
    <d v="2022-01-11T00:00:00"/>
    <n v="431828"/>
    <x v="2"/>
    <s v="C2"/>
    <x v="1"/>
    <s v="Not Verified"/>
    <n v="25000"/>
    <n v="0.1507"/>
    <n v="215.16"/>
    <n v="0.12839999999999999"/>
    <n v="6400"/>
    <n v="12"/>
    <n v="7712"/>
  </r>
  <r>
    <n v="493461"/>
    <x v="9"/>
    <x v="0"/>
    <x v="0"/>
    <s v="Meetlocalbiz.com"/>
    <x v="0"/>
    <x v="0"/>
    <x v="26"/>
    <d v="2021-03-13T00:00:00"/>
    <d v="2021-02-13T00:00:00"/>
    <x v="1"/>
    <x v="1"/>
    <d v="2021-03-13T00:00:00"/>
    <n v="631383"/>
    <x v="2"/>
    <s v="C2"/>
    <x v="1"/>
    <s v="Not Verified"/>
    <n v="31200"/>
    <n v="0.20619999999999999"/>
    <n v="438.69"/>
    <n v="0.13109999999999999"/>
    <n v="13000"/>
    <n v="8"/>
    <n v="15788"/>
  </r>
  <r>
    <n v="1046604"/>
    <x v="1"/>
    <x v="0"/>
    <x v="0"/>
    <s v="SAS Retail Merchandising"/>
    <x v="0"/>
    <x v="0"/>
    <x v="22"/>
    <d v="2021-05-16T00:00:00"/>
    <d v="2021-12-14T00:00:00"/>
    <x v="1"/>
    <x v="1"/>
    <d v="2022-01-14T00:00:00"/>
    <n v="1277452"/>
    <x v="2"/>
    <s v="C2"/>
    <x v="1"/>
    <s v="Not Verified"/>
    <n v="34000"/>
    <n v="0.2019"/>
    <n v="120.09"/>
    <n v="0.14269999999999999"/>
    <n v="3500"/>
    <n v="14"/>
    <n v="4323"/>
  </r>
  <r>
    <n v="737965"/>
    <x v="32"/>
    <x v="0"/>
    <x v="0"/>
    <s v="LPL Financial"/>
    <x v="0"/>
    <x v="0"/>
    <x v="29"/>
    <d v="2021-09-13T00:00:00"/>
    <d v="2021-07-12T00:00:00"/>
    <x v="1"/>
    <x v="1"/>
    <d v="2021-08-12T00:00:00"/>
    <n v="935238"/>
    <x v="2"/>
    <s v="C2"/>
    <x v="1"/>
    <s v="Not Verified"/>
    <n v="48000"/>
    <n v="0.2298"/>
    <n v="114.66"/>
    <n v="0.13059999999999999"/>
    <n v="3400"/>
    <n v="18"/>
    <n v="3838"/>
  </r>
  <r>
    <n v="373994"/>
    <x v="20"/>
    <x v="0"/>
    <x v="0"/>
    <s v="Aeropostale"/>
    <x v="0"/>
    <x v="0"/>
    <x v="8"/>
    <d v="2021-12-14T00:00:00"/>
    <d v="2021-09-10T00:00:00"/>
    <x v="1"/>
    <x v="1"/>
    <d v="2021-10-10T00:00:00"/>
    <n v="394612"/>
    <x v="2"/>
    <s v="C2"/>
    <x v="1"/>
    <s v="Not Verified"/>
    <n v="32004"/>
    <n v="0.19159999999999999"/>
    <n v="242.05"/>
    <n v="0.12839999999999999"/>
    <n v="7200"/>
    <n v="15"/>
    <n v="8169"/>
  </r>
  <r>
    <n v="534128"/>
    <x v="5"/>
    <x v="0"/>
    <x v="0"/>
    <s v="E Solutions"/>
    <x v="0"/>
    <x v="0"/>
    <x v="51"/>
    <d v="2021-10-12T00:00:00"/>
    <d v="2021-10-12T00:00:00"/>
    <x v="1"/>
    <x v="1"/>
    <d v="2021-11-12T00:00:00"/>
    <n v="690344"/>
    <x v="2"/>
    <s v="C2"/>
    <x v="1"/>
    <s v="Not Verified"/>
    <n v="60000"/>
    <n v="0.22919999999999999"/>
    <n v="329.69"/>
    <n v="0.1361"/>
    <n v="9700"/>
    <n v="20"/>
    <n v="11727"/>
  </r>
  <r>
    <n v="501668"/>
    <x v="8"/>
    <x v="0"/>
    <x v="0"/>
    <s v="The Smith Foote Law Firm LLP"/>
    <x v="0"/>
    <x v="0"/>
    <x v="48"/>
    <d v="2021-01-16T00:00:00"/>
    <d v="2021-04-13T00:00:00"/>
    <x v="1"/>
    <x v="1"/>
    <d v="2021-05-13T00:00:00"/>
    <n v="644887"/>
    <x v="2"/>
    <s v="C2"/>
    <x v="1"/>
    <s v="Not Verified"/>
    <n v="140000"/>
    <n v="0.1234"/>
    <n v="472.43"/>
    <n v="0.13109999999999999"/>
    <n v="14000"/>
    <n v="48"/>
    <n v="17008"/>
  </r>
  <r>
    <n v="644012"/>
    <x v="8"/>
    <x v="0"/>
    <x v="0"/>
    <s v="Historic Hudson Valley"/>
    <x v="0"/>
    <x v="0"/>
    <x v="21"/>
    <d v="2021-01-14T00:00:00"/>
    <d v="2021-01-14T00:00:00"/>
    <x v="1"/>
    <x v="1"/>
    <d v="2021-02-14T00:00:00"/>
    <n v="824151"/>
    <x v="2"/>
    <s v="C3"/>
    <x v="1"/>
    <s v="Not Verified"/>
    <n v="45000"/>
    <n v="0.1144"/>
    <n v="336.85"/>
    <n v="0.1298"/>
    <n v="10000"/>
    <n v="8"/>
    <n v="12127"/>
  </r>
  <r>
    <n v="383004"/>
    <x v="23"/>
    <x v="0"/>
    <x v="0"/>
    <s v="PEC Corp."/>
    <x v="0"/>
    <x v="0"/>
    <x v="33"/>
    <d v="2021-05-16T00:00:00"/>
    <d v="2021-04-11T00:00:00"/>
    <x v="1"/>
    <x v="1"/>
    <d v="2021-05-11T00:00:00"/>
    <n v="397717"/>
    <x v="2"/>
    <s v="C3"/>
    <x v="1"/>
    <s v="Not Verified"/>
    <n v="50000"/>
    <n v="0.1951"/>
    <n v="270.17"/>
    <n v="0.13159999999999999"/>
    <n v="8000"/>
    <n v="23"/>
    <n v="9539"/>
  </r>
  <r>
    <n v="615853"/>
    <x v="5"/>
    <x v="0"/>
    <x v="0"/>
    <s v="RedVentures"/>
    <x v="0"/>
    <x v="0"/>
    <x v="49"/>
    <d v="2021-05-16T00:00:00"/>
    <d v="2021-12-13T00:00:00"/>
    <x v="1"/>
    <x v="1"/>
    <d v="2022-01-13T00:00:00"/>
    <n v="789708"/>
    <x v="2"/>
    <s v="C3"/>
    <x v="1"/>
    <s v="Not Verified"/>
    <n v="48000"/>
    <n v="5.8799999999999998E-2"/>
    <n v="161.69"/>
    <n v="0.1298"/>
    <n v="4800"/>
    <n v="5"/>
    <n v="5821"/>
  </r>
  <r>
    <n v="405031"/>
    <x v="11"/>
    <x v="0"/>
    <x v="0"/>
    <s v="4G Wireless"/>
    <x v="0"/>
    <x v="0"/>
    <x v="28"/>
    <d v="2021-04-15T00:00:00"/>
    <d v="2021-06-12T00:00:00"/>
    <x v="1"/>
    <x v="1"/>
    <d v="2021-07-12T00:00:00"/>
    <n v="452356"/>
    <x v="2"/>
    <s v="C3"/>
    <x v="1"/>
    <s v="Not Verified"/>
    <n v="16000"/>
    <n v="0.14549999999999999"/>
    <n v="159.57"/>
    <n v="0.13159999999999999"/>
    <n v="4750"/>
    <n v="19"/>
    <n v="5744"/>
  </r>
  <r>
    <n v="548986"/>
    <x v="13"/>
    <x v="0"/>
    <x v="0"/>
    <s v="butter LONDON"/>
    <x v="0"/>
    <x v="0"/>
    <x v="43"/>
    <d v="2021-07-13T00:00:00"/>
    <d v="2021-08-13T00:00:00"/>
    <x v="1"/>
    <x v="1"/>
    <d v="2021-09-13T00:00:00"/>
    <n v="707713"/>
    <x v="2"/>
    <s v="C3"/>
    <x v="1"/>
    <s v="Not Verified"/>
    <n v="45600"/>
    <n v="0.24679999999999999"/>
    <n v="495.44"/>
    <n v="0.13980000000000001"/>
    <n v="14500"/>
    <n v="17"/>
    <n v="17837"/>
  </r>
  <r>
    <n v="351271"/>
    <x v="4"/>
    <x v="0"/>
    <x v="0"/>
    <s v="McBee Associates"/>
    <x v="0"/>
    <x v="0"/>
    <x v="59"/>
    <d v="2021-08-14T00:00:00"/>
    <d v="2021-07-11T00:00:00"/>
    <x v="1"/>
    <x v="1"/>
    <d v="2021-08-11T00:00:00"/>
    <n v="353795"/>
    <x v="2"/>
    <s v="C3"/>
    <x v="1"/>
    <s v="Not Verified"/>
    <n v="39996"/>
    <n v="3.9899999999999998E-2"/>
    <n v="135.52000000000001"/>
    <n v="0.1166"/>
    <n v="6000"/>
    <n v="25"/>
    <n v="4878"/>
  </r>
  <r>
    <n v="489506"/>
    <x v="3"/>
    <x v="0"/>
    <x v="0"/>
    <s v="United Health Group"/>
    <x v="0"/>
    <x v="0"/>
    <x v="26"/>
    <d v="2021-03-13T00:00:00"/>
    <d v="2021-03-13T00:00:00"/>
    <x v="1"/>
    <x v="1"/>
    <d v="2021-04-13T00:00:00"/>
    <n v="624596"/>
    <x v="2"/>
    <s v="C4"/>
    <x v="1"/>
    <s v="Not Verified"/>
    <n v="31500"/>
    <n v="0.21870000000000001"/>
    <n v="417.78"/>
    <n v="0.13850000000000001"/>
    <n v="12250"/>
    <n v="16"/>
    <n v="15041"/>
  </r>
  <r>
    <n v="533062"/>
    <x v="13"/>
    <x v="0"/>
    <x v="0"/>
    <s v="Iod Incorporated"/>
    <x v="0"/>
    <x v="0"/>
    <x v="51"/>
    <d v="2021-10-13T00:00:00"/>
    <d v="2021-06-13T00:00:00"/>
    <x v="1"/>
    <x v="1"/>
    <d v="2021-07-13T00:00:00"/>
    <n v="689013"/>
    <x v="2"/>
    <s v="C4"/>
    <x v="1"/>
    <s v="Not Verified"/>
    <n v="19200"/>
    <n v="0.22500000000000001"/>
    <n v="130.53"/>
    <n v="0.14349999999999999"/>
    <n v="3800"/>
    <n v="6"/>
    <n v="4698"/>
  </r>
  <r>
    <n v="363865"/>
    <x v="1"/>
    <x v="0"/>
    <x v="0"/>
    <s v="Fossil"/>
    <x v="0"/>
    <x v="0"/>
    <x v="36"/>
    <d v="2021-10-13T00:00:00"/>
    <d v="2021-02-11T00:00:00"/>
    <x v="1"/>
    <x v="1"/>
    <d v="2021-03-11T00:00:00"/>
    <n v="374005"/>
    <x v="2"/>
    <s v="C4"/>
    <x v="1"/>
    <s v="Not Verified"/>
    <n v="27200"/>
    <n v="7.1900000000000006E-2"/>
    <n v="167.8"/>
    <n v="0.12720000000000001"/>
    <n v="5000"/>
    <n v="12"/>
    <n v="5947"/>
  </r>
  <r>
    <n v="568768"/>
    <x v="23"/>
    <x v="0"/>
    <x v="0"/>
    <s v="Movement Strategy"/>
    <x v="0"/>
    <x v="0"/>
    <x v="47"/>
    <d v="2021-10-14T00:00:00"/>
    <d v="2021-09-13T00:00:00"/>
    <x v="1"/>
    <x v="1"/>
    <d v="2021-10-13T00:00:00"/>
    <n v="731689"/>
    <x v="2"/>
    <s v="C4"/>
    <x v="1"/>
    <s v="Not Verified"/>
    <n v="30000"/>
    <n v="8.1600000000000006E-2"/>
    <n v="216.4"/>
    <n v="0.14349999999999999"/>
    <n v="6300"/>
    <n v="10"/>
    <n v="7791"/>
  </r>
  <r>
    <n v="459300"/>
    <x v="1"/>
    <x v="0"/>
    <x v="0"/>
    <m/>
    <x v="0"/>
    <x v="0"/>
    <x v="32"/>
    <d v="2021-03-11T00:00:00"/>
    <d v="2021-03-11T00:00:00"/>
    <x v="1"/>
    <x v="1"/>
    <d v="2021-04-11T00:00:00"/>
    <n v="572420"/>
    <x v="2"/>
    <s v="C4"/>
    <x v="1"/>
    <s v="Not Verified"/>
    <n v="36000"/>
    <n v="8.77E-2"/>
    <n v="102.42"/>
    <n v="0.13919999999999999"/>
    <n v="3000"/>
    <n v="10"/>
    <n v="3451"/>
  </r>
  <r>
    <n v="572739"/>
    <x v="1"/>
    <x v="0"/>
    <x v="0"/>
    <s v="Illumina, Inc"/>
    <x v="0"/>
    <x v="0"/>
    <x v="54"/>
    <d v="2021-04-16T00:00:00"/>
    <d v="2021-03-13T00:00:00"/>
    <x v="1"/>
    <x v="1"/>
    <d v="2021-04-13T00:00:00"/>
    <n v="736712"/>
    <x v="2"/>
    <s v="C4"/>
    <x v="1"/>
    <s v="Not Verified"/>
    <n v="49500"/>
    <n v="0.17499999999999999"/>
    <n v="309.14"/>
    <n v="0.14349999999999999"/>
    <n v="9000"/>
    <n v="32"/>
    <n v="11054"/>
  </r>
  <r>
    <n v="362309"/>
    <x v="21"/>
    <x v="0"/>
    <x v="0"/>
    <m/>
    <x v="0"/>
    <x v="0"/>
    <x v="36"/>
    <d v="2021-05-16T00:00:00"/>
    <d v="2021-11-11T00:00:00"/>
    <x v="1"/>
    <x v="1"/>
    <d v="2021-12-11T00:00:00"/>
    <n v="371611"/>
    <x v="2"/>
    <s v="C4"/>
    <x v="1"/>
    <s v="Not Verified"/>
    <n v="38850"/>
    <n v="3.9800000000000002E-2"/>
    <n v="134.24"/>
    <n v="0.12720000000000001"/>
    <n v="4000"/>
    <n v="12"/>
    <n v="4833"/>
  </r>
  <r>
    <n v="483206"/>
    <x v="1"/>
    <x v="0"/>
    <x v="0"/>
    <s v="Bayside Solutions"/>
    <x v="0"/>
    <x v="0"/>
    <x v="46"/>
    <d v="2021-02-14T00:00:00"/>
    <d v="2021-11-12T00:00:00"/>
    <x v="1"/>
    <x v="1"/>
    <d v="2021-12-12T00:00:00"/>
    <n v="614845"/>
    <x v="2"/>
    <s v="C5"/>
    <x v="1"/>
    <s v="Not Verified"/>
    <n v="130000"/>
    <n v="6.0000000000000001E-3"/>
    <n v="102.86"/>
    <n v="0.14219999999999999"/>
    <n v="3000"/>
    <n v="15"/>
    <n v="3712"/>
  </r>
  <r>
    <n v="492917"/>
    <x v="8"/>
    <x v="0"/>
    <x v="0"/>
    <s v="Plaza Automall"/>
    <x v="0"/>
    <x v="0"/>
    <x v="26"/>
    <d v="2021-03-13T00:00:00"/>
    <d v="2021-03-13T00:00:00"/>
    <x v="1"/>
    <x v="1"/>
    <d v="2021-04-13T00:00:00"/>
    <n v="630477"/>
    <x v="2"/>
    <s v="C5"/>
    <x v="1"/>
    <s v="Not Verified"/>
    <n v="29820"/>
    <n v="0.1421"/>
    <n v="205.71"/>
    <n v="0.14219999999999999"/>
    <n v="6000"/>
    <n v="10"/>
    <n v="7406"/>
  </r>
  <r>
    <n v="562611"/>
    <x v="1"/>
    <x v="0"/>
    <x v="0"/>
    <s v="Northridge Hospital Medical Center"/>
    <x v="0"/>
    <x v="0"/>
    <x v="47"/>
    <d v="2021-02-13T00:00:00"/>
    <d v="2021-12-12T00:00:00"/>
    <x v="1"/>
    <x v="1"/>
    <d v="2022-01-12T00:00:00"/>
    <n v="723927"/>
    <x v="2"/>
    <s v="C5"/>
    <x v="1"/>
    <s v="Not Verified"/>
    <n v="71000"/>
    <n v="8.8200000000000001E-2"/>
    <n v="569.72"/>
    <n v="0.1472"/>
    <n v="16500"/>
    <n v="18"/>
    <n v="20269"/>
  </r>
  <r>
    <n v="442853"/>
    <x v="18"/>
    <x v="0"/>
    <x v="0"/>
    <s v="Roth Building Company"/>
    <x v="0"/>
    <x v="0"/>
    <x v="52"/>
    <d v="2021-08-15T00:00:00"/>
    <d v="2021-10-12T00:00:00"/>
    <x v="1"/>
    <x v="1"/>
    <d v="2021-11-12T00:00:00"/>
    <n v="538173"/>
    <x v="2"/>
    <s v="C5"/>
    <x v="1"/>
    <s v="Not Verified"/>
    <n v="45000"/>
    <n v="0.2291"/>
    <n v="308.76"/>
    <n v="0.1426"/>
    <n v="9000"/>
    <n v="10"/>
    <n v="11131"/>
  </r>
  <r>
    <n v="756297"/>
    <x v="8"/>
    <x v="0"/>
    <x v="6"/>
    <s v="Turner Construction"/>
    <x v="0"/>
    <x v="0"/>
    <x v="25"/>
    <d v="2021-12-15T00:00:00"/>
    <d v="2021-05-12T00:00:00"/>
    <x v="1"/>
    <x v="1"/>
    <d v="2021-06-12T00:00:00"/>
    <n v="956222"/>
    <x v="2"/>
    <s v="C1"/>
    <x v="1"/>
    <s v="Not Verified"/>
    <n v="75250"/>
    <n v="4.7399999999999998E-2"/>
    <n v="134.76"/>
    <n v="0.12989999999999999"/>
    <n v="4000"/>
    <n v="19"/>
    <n v="4452"/>
  </r>
  <r>
    <n v="814243"/>
    <x v="8"/>
    <x v="0"/>
    <x v="6"/>
    <s v="Digitas"/>
    <x v="0"/>
    <x v="0"/>
    <x v="44"/>
    <d v="2021-04-16T00:00:00"/>
    <d v="2021-08-14T00:00:00"/>
    <x v="1"/>
    <x v="1"/>
    <d v="2021-09-14T00:00:00"/>
    <n v="1021741"/>
    <x v="2"/>
    <s v="C1"/>
    <x v="1"/>
    <s v="Not Verified"/>
    <n v="52000"/>
    <n v="0.1643"/>
    <n v="269.52"/>
    <n v="0.12989999999999999"/>
    <n v="8000"/>
    <n v="28"/>
    <n v="9702"/>
  </r>
  <r>
    <n v="977313"/>
    <x v="32"/>
    <x v="0"/>
    <x v="6"/>
    <s v="FleetCor"/>
    <x v="0"/>
    <x v="0"/>
    <x v="13"/>
    <d v="2021-12-12T00:00:00"/>
    <d v="2021-12-12T00:00:00"/>
    <x v="1"/>
    <x v="1"/>
    <d v="2022-01-12T00:00:00"/>
    <n v="1200096"/>
    <x v="2"/>
    <s v="C2"/>
    <x v="1"/>
    <s v="Not Verified"/>
    <n v="25000"/>
    <n v="0.14499999999999999"/>
    <n v="329.37"/>
    <n v="0.14269999999999999"/>
    <n v="9600"/>
    <n v="6"/>
    <n v="10954"/>
  </r>
  <r>
    <n v="364585"/>
    <x v="25"/>
    <x v="0"/>
    <x v="6"/>
    <s v="K2M, inc."/>
    <x v="0"/>
    <x v="0"/>
    <x v="55"/>
    <d v="2021-11-14T00:00:00"/>
    <d v="2021-12-11T00:00:00"/>
    <x v="1"/>
    <x v="1"/>
    <d v="2022-01-11T00:00:00"/>
    <n v="375249"/>
    <x v="2"/>
    <s v="C5"/>
    <x v="1"/>
    <s v="Not Verified"/>
    <n v="37440"/>
    <n v="0.17180000000000001"/>
    <n v="107.89"/>
    <n v="0.13039999999999999"/>
    <n v="3200"/>
    <n v="4"/>
    <n v="3884"/>
  </r>
  <r>
    <n v="565803"/>
    <x v="22"/>
    <x v="0"/>
    <x v="6"/>
    <s v="Banfield Pet Hospital"/>
    <x v="0"/>
    <x v="0"/>
    <x v="47"/>
    <d v="2021-09-13T00:00:00"/>
    <d v="2021-09-13T00:00:00"/>
    <x v="1"/>
    <x v="1"/>
    <d v="2021-10-13T00:00:00"/>
    <n v="727907"/>
    <x v="2"/>
    <s v="C5"/>
    <x v="1"/>
    <s v="Not Verified"/>
    <n v="18000"/>
    <n v="0.2167"/>
    <n v="112.22"/>
    <n v="0.1472"/>
    <n v="3250"/>
    <n v="30"/>
    <n v="4040"/>
  </r>
  <r>
    <n v="464529"/>
    <x v="13"/>
    <x v="0"/>
    <x v="6"/>
    <s v="More Power Racing"/>
    <x v="0"/>
    <x v="0"/>
    <x v="31"/>
    <d v="2021-11-15T00:00:00"/>
    <d v="2021-01-11T00:00:00"/>
    <x v="1"/>
    <x v="1"/>
    <d v="2021-02-11T00:00:00"/>
    <n v="582292"/>
    <x v="2"/>
    <s v="C5"/>
    <x v="1"/>
    <s v="Not Verified"/>
    <n v="30000"/>
    <n v="0.1132"/>
    <n v="137.22999999999999"/>
    <n v="0.1426"/>
    <n v="4000"/>
    <n v="12"/>
    <n v="4531"/>
  </r>
  <r>
    <n v="806211"/>
    <x v="8"/>
    <x v="0"/>
    <x v="3"/>
    <s v="NYC Transit"/>
    <x v="0"/>
    <x v="0"/>
    <x v="44"/>
    <d v="2021-03-14T00:00:00"/>
    <d v="2021-03-14T00:00:00"/>
    <x v="1"/>
    <x v="1"/>
    <d v="2021-04-14T00:00:00"/>
    <n v="1012375"/>
    <x v="2"/>
    <s v="C1"/>
    <x v="1"/>
    <s v="Not Verified"/>
    <n v="60000"/>
    <n v="7.9600000000000004E-2"/>
    <n v="623.25"/>
    <n v="0.12989999999999999"/>
    <n v="18500"/>
    <n v="16"/>
    <n v="22371"/>
  </r>
  <r>
    <n v="490608"/>
    <x v="8"/>
    <x v="0"/>
    <x v="3"/>
    <m/>
    <x v="0"/>
    <x v="0"/>
    <x v="26"/>
    <d v="2021-01-15T00:00:00"/>
    <d v="2021-08-10T00:00:00"/>
    <x v="1"/>
    <x v="1"/>
    <d v="2021-09-10T00:00:00"/>
    <n v="626532"/>
    <x v="2"/>
    <s v="C1"/>
    <x v="1"/>
    <s v="Not Verified"/>
    <n v="45000"/>
    <n v="9.4899999999999998E-2"/>
    <n v="268.52999999999997"/>
    <n v="0.1273"/>
    <n v="8000"/>
    <n v="13"/>
    <n v="8328"/>
  </r>
  <r>
    <n v="464919"/>
    <x v="1"/>
    <x v="0"/>
    <x v="3"/>
    <s v="Parsons Brinckerhoff"/>
    <x v="0"/>
    <x v="0"/>
    <x v="31"/>
    <d v="2021-03-13T00:00:00"/>
    <d v="2021-02-10T00:00:00"/>
    <x v="1"/>
    <x v="1"/>
    <d v="2021-03-10T00:00:00"/>
    <n v="583016"/>
    <x v="2"/>
    <s v="C2"/>
    <x v="1"/>
    <s v="Not Verified"/>
    <n v="89000"/>
    <n v="0.14249999999999999"/>
    <n v="236.61"/>
    <n v="0.13220000000000001"/>
    <n v="7000"/>
    <n v="34"/>
    <n v="7153"/>
  </r>
  <r>
    <n v="514075"/>
    <x v="1"/>
    <x v="0"/>
    <x v="3"/>
    <s v="Los Angeles Unified School District"/>
    <x v="0"/>
    <x v="0"/>
    <x v="27"/>
    <d v="2021-05-16T00:00:00"/>
    <d v="2021-05-13T00:00:00"/>
    <x v="1"/>
    <x v="1"/>
    <d v="2021-06-13T00:00:00"/>
    <n v="664412"/>
    <x v="2"/>
    <s v="C3"/>
    <x v="1"/>
    <s v="Not Verified"/>
    <n v="69000"/>
    <n v="0.14030000000000001"/>
    <n v="339.25"/>
    <n v="0.1348"/>
    <n v="10000"/>
    <n v="13"/>
    <n v="12213"/>
  </r>
  <r>
    <n v="375535"/>
    <x v="1"/>
    <x v="0"/>
    <x v="8"/>
    <s v="erepublic inc."/>
    <x v="0"/>
    <x v="0"/>
    <x v="8"/>
    <d v="2021-11-11T00:00:00"/>
    <d v="2021-04-11T00:00:00"/>
    <x v="1"/>
    <x v="1"/>
    <d v="2021-05-11T00:00:00"/>
    <n v="397864"/>
    <x v="2"/>
    <s v="C2"/>
    <x v="1"/>
    <s v="Not Verified"/>
    <n v="45000"/>
    <n v="9.6799999999999997E-2"/>
    <n v="302.57"/>
    <n v="0.12839999999999999"/>
    <n v="9000"/>
    <n v="16"/>
    <n v="10624"/>
  </r>
  <r>
    <n v="306405"/>
    <x v="22"/>
    <x v="0"/>
    <x v="8"/>
    <s v="Target Corporation"/>
    <x v="0"/>
    <x v="0"/>
    <x v="60"/>
    <d v="2021-04-11T00:00:00"/>
    <d v="2021-04-11T00:00:00"/>
    <x v="1"/>
    <x v="1"/>
    <d v="2021-05-11T00:00:00"/>
    <n v="306318"/>
    <x v="2"/>
    <s v="C3"/>
    <x v="1"/>
    <s v="Not Verified"/>
    <n v="57300"/>
    <n v="0.15920000000000001"/>
    <n v="178.49"/>
    <n v="0.1166"/>
    <n v="10400"/>
    <n v="22"/>
    <n v="6425"/>
  </r>
  <r>
    <n v="493752"/>
    <x v="4"/>
    <x v="0"/>
    <x v="8"/>
    <s v="kramers auto servise"/>
    <x v="0"/>
    <x v="0"/>
    <x v="26"/>
    <d v="2021-03-13T00:00:00"/>
    <d v="2021-04-13T00:00:00"/>
    <x v="1"/>
    <x v="1"/>
    <d v="2021-05-13T00:00:00"/>
    <n v="631800"/>
    <x v="2"/>
    <s v="C3"/>
    <x v="1"/>
    <s v="Not Verified"/>
    <n v="35000"/>
    <n v="0.15260000000000001"/>
    <n v="339.25"/>
    <n v="0.1348"/>
    <n v="10000"/>
    <n v="11"/>
    <n v="12213"/>
  </r>
  <r>
    <n v="391203"/>
    <x v="3"/>
    <x v="0"/>
    <x v="8"/>
    <s v="FCS Industries, Inc."/>
    <x v="0"/>
    <x v="0"/>
    <x v="45"/>
    <d v="2021-04-12T00:00:00"/>
    <d v="2021-04-12T00:00:00"/>
    <x v="1"/>
    <x v="1"/>
    <d v="2021-05-12T00:00:00"/>
    <n v="426365"/>
    <x v="2"/>
    <s v="C3"/>
    <x v="1"/>
    <s v="Not Verified"/>
    <n v="44000"/>
    <n v="5.21E-2"/>
    <n v="324.2"/>
    <n v="0.13159999999999999"/>
    <n v="9600"/>
    <n v="23"/>
    <n v="11671"/>
  </r>
  <r>
    <n v="395272"/>
    <x v="8"/>
    <x v="0"/>
    <x v="8"/>
    <s v="Computer Sciences Corporation"/>
    <x v="0"/>
    <x v="0"/>
    <x v="28"/>
    <d v="2021-05-16T00:00:00"/>
    <d v="2021-02-12T00:00:00"/>
    <x v="1"/>
    <x v="1"/>
    <d v="2021-03-12T00:00:00"/>
    <n v="434562"/>
    <x v="2"/>
    <s v="C4"/>
    <x v="1"/>
    <s v="Not Verified"/>
    <n v="72000"/>
    <n v="0.1285"/>
    <n v="305.31"/>
    <n v="0.13469999999999999"/>
    <n v="9000"/>
    <n v="13"/>
    <n v="10971"/>
  </r>
  <r>
    <n v="741188"/>
    <x v="13"/>
    <x v="0"/>
    <x v="4"/>
    <m/>
    <x v="0"/>
    <x v="0"/>
    <x v="29"/>
    <d v="2021-05-16T00:00:00"/>
    <d v="2021-07-13T00:00:00"/>
    <x v="1"/>
    <x v="1"/>
    <d v="2021-08-13T00:00:00"/>
    <n v="939027"/>
    <x v="2"/>
    <s v="C1"/>
    <x v="1"/>
    <s v="Not Verified"/>
    <n v="24000"/>
    <n v="0.06"/>
    <n v="117.92"/>
    <n v="0.12989999999999999"/>
    <n v="3500"/>
    <n v="8"/>
    <n v="4152"/>
  </r>
  <r>
    <n v="626272"/>
    <x v="8"/>
    <x v="0"/>
    <x v="4"/>
    <s v="Kids-Centric Inc"/>
    <x v="0"/>
    <x v="0"/>
    <x v="41"/>
    <d v="2021-01-14T00:00:00"/>
    <d v="2021-01-14T00:00:00"/>
    <x v="1"/>
    <x v="1"/>
    <d v="2021-02-14T00:00:00"/>
    <n v="802562"/>
    <x v="2"/>
    <s v="C3"/>
    <x v="1"/>
    <s v="Not Verified"/>
    <n v="47000"/>
    <n v="6.9699999999999998E-2"/>
    <n v="303.16000000000003"/>
    <n v="0.1298"/>
    <n v="9000"/>
    <n v="12"/>
    <n v="10918"/>
  </r>
  <r>
    <n v="574652"/>
    <x v="34"/>
    <x v="0"/>
    <x v="4"/>
    <s v="Boone County Prosecutors Office"/>
    <x v="0"/>
    <x v="0"/>
    <x v="54"/>
    <d v="2021-05-16T00:00:00"/>
    <d v="2021-05-12T00:00:00"/>
    <x v="1"/>
    <x v="1"/>
    <d v="2021-06-12T00:00:00"/>
    <n v="739259"/>
    <x v="2"/>
    <s v="C3"/>
    <x v="1"/>
    <s v="Not Verified"/>
    <n v="70000"/>
    <n v="0.1915"/>
    <n v="246.01"/>
    <n v="0.13980000000000001"/>
    <n v="7200"/>
    <n v="14"/>
    <n v="8448"/>
  </r>
  <r>
    <n v="300596"/>
    <x v="3"/>
    <x v="0"/>
    <x v="4"/>
    <s v="Peacock Nine"/>
    <x v="0"/>
    <x v="0"/>
    <x v="35"/>
    <d v="2021-03-11T00:00:00"/>
    <d v="2021-04-11T00:00:00"/>
    <x v="1"/>
    <x v="1"/>
    <d v="2021-05-11T00:00:00"/>
    <n v="300593"/>
    <x v="2"/>
    <s v="C3"/>
    <x v="1"/>
    <s v="Not Verified"/>
    <n v="55000"/>
    <n v="8.4199999999999997E-2"/>
    <n v="462.74"/>
    <n v="0.1166"/>
    <n v="14000"/>
    <n v="22"/>
    <n v="16658"/>
  </r>
  <r>
    <n v="469679"/>
    <x v="1"/>
    <x v="0"/>
    <x v="4"/>
    <s v="Meta Interfaces, LLC"/>
    <x v="0"/>
    <x v="0"/>
    <x v="31"/>
    <d v="2021-04-16T00:00:00"/>
    <d v="2021-01-13T00:00:00"/>
    <x v="1"/>
    <x v="1"/>
    <d v="2021-02-13T00:00:00"/>
    <n v="592572"/>
    <x v="2"/>
    <s v="C4"/>
    <x v="1"/>
    <s v="Not Verified"/>
    <n v="165000"/>
    <n v="6.6500000000000004E-2"/>
    <n v="512.05999999999995"/>
    <n v="0.13919999999999999"/>
    <n v="15000"/>
    <n v="13"/>
    <n v="18435"/>
  </r>
  <r>
    <n v="859387"/>
    <x v="22"/>
    <x v="0"/>
    <x v="2"/>
    <s v="REM Hennepin"/>
    <x v="0"/>
    <x v="0"/>
    <x v="11"/>
    <d v="2021-06-15T00:00:00"/>
    <d v="2021-09-14T00:00:00"/>
    <x v="1"/>
    <x v="1"/>
    <d v="2021-10-14T00:00:00"/>
    <n v="1072028"/>
    <x v="2"/>
    <s v="C1"/>
    <x v="1"/>
    <s v="Not Verified"/>
    <n v="19200"/>
    <n v="7.3800000000000004E-2"/>
    <n v="161.71"/>
    <n v="0.12989999999999999"/>
    <n v="4800"/>
    <n v="10"/>
    <n v="5821"/>
  </r>
  <r>
    <n v="585277"/>
    <x v="22"/>
    <x v="0"/>
    <x v="2"/>
    <s v="Summit Mortgage Corp."/>
    <x v="0"/>
    <x v="0"/>
    <x v="54"/>
    <d v="2021-10-13T00:00:00"/>
    <d v="2021-10-13T00:00:00"/>
    <x v="1"/>
    <x v="1"/>
    <d v="2021-11-13T00:00:00"/>
    <n v="752002"/>
    <x v="2"/>
    <s v="C1"/>
    <x v="1"/>
    <s v="Not Verified"/>
    <n v="75000"/>
    <n v="0.11169999999999999"/>
    <n v="169.03"/>
    <n v="0.1323"/>
    <n v="5000"/>
    <n v="7"/>
    <n v="6085"/>
  </r>
  <r>
    <n v="565387"/>
    <x v="9"/>
    <x v="0"/>
    <x v="2"/>
    <s v="CoStar Group"/>
    <x v="0"/>
    <x v="0"/>
    <x v="47"/>
    <d v="2021-04-14T00:00:00"/>
    <d v="2021-03-13T00:00:00"/>
    <x v="1"/>
    <x v="1"/>
    <d v="2021-04-13T00:00:00"/>
    <n v="727416"/>
    <x v="2"/>
    <s v="C1"/>
    <x v="1"/>
    <s v="Not Verified"/>
    <n v="40000"/>
    <n v="0.123"/>
    <n v="207.06"/>
    <n v="0.1323"/>
    <n v="6125"/>
    <n v="20"/>
    <n v="7176"/>
  </r>
  <r>
    <n v="603749"/>
    <x v="5"/>
    <x v="0"/>
    <x v="5"/>
    <s v="Citrix Systems"/>
    <x v="0"/>
    <x v="0"/>
    <x v="50"/>
    <d v="2021-11-13T00:00:00"/>
    <d v="2021-11-13T00:00:00"/>
    <x v="1"/>
    <x v="1"/>
    <d v="2021-12-13T00:00:00"/>
    <n v="774679"/>
    <x v="2"/>
    <s v="C2"/>
    <x v="1"/>
    <s v="Not Verified"/>
    <n v="70082.64"/>
    <n v="8.4199999999999997E-2"/>
    <n v="83.77"/>
    <n v="0.12609999999999999"/>
    <n v="2500"/>
    <n v="10"/>
    <n v="3016"/>
  </r>
  <r>
    <n v="505546"/>
    <x v="18"/>
    <x v="0"/>
    <x v="5"/>
    <s v="Township of Verona"/>
    <x v="0"/>
    <x v="0"/>
    <x v="48"/>
    <d v="2021-04-13T00:00:00"/>
    <d v="2021-05-13T00:00:00"/>
    <x v="1"/>
    <x v="1"/>
    <d v="2021-06-13T00:00:00"/>
    <n v="651434"/>
    <x v="2"/>
    <s v="C4"/>
    <x v="1"/>
    <s v="Not Verified"/>
    <n v="90000"/>
    <n v="0.15679999999999999"/>
    <n v="511.56"/>
    <n v="0.13850000000000001"/>
    <n v="15000"/>
    <n v="17"/>
    <n v="18417"/>
  </r>
  <r>
    <n v="453754"/>
    <x v="8"/>
    <x v="0"/>
    <x v="5"/>
    <s v="the research foundation of suny"/>
    <x v="0"/>
    <x v="0"/>
    <x v="32"/>
    <d v="2021-04-16T00:00:00"/>
    <d v="2021-11-12T00:00:00"/>
    <x v="1"/>
    <x v="1"/>
    <d v="2021-12-12T00:00:00"/>
    <n v="561254"/>
    <x v="2"/>
    <s v="C4"/>
    <x v="1"/>
    <s v="Not Verified"/>
    <n v="73000"/>
    <n v="0.13550000000000001"/>
    <n v="327.72"/>
    <n v="0.13919999999999999"/>
    <n v="9600"/>
    <n v="20"/>
    <n v="11798"/>
  </r>
  <r>
    <n v="803728"/>
    <x v="25"/>
    <x v="0"/>
    <x v="7"/>
    <s v="Northwest Federal Credit Union"/>
    <x v="0"/>
    <x v="0"/>
    <x v="44"/>
    <d v="2021-02-14T00:00:00"/>
    <d v="2021-02-14T00:00:00"/>
    <x v="1"/>
    <x v="1"/>
    <d v="2021-03-14T00:00:00"/>
    <n v="1009519"/>
    <x v="2"/>
    <s v="C1"/>
    <x v="1"/>
    <s v="Not Verified"/>
    <n v="41000"/>
    <n v="0.1961"/>
    <n v="151.61000000000001"/>
    <n v="0.12989999999999999"/>
    <n v="4500"/>
    <n v="14"/>
    <n v="5434"/>
  </r>
  <r>
    <n v="656251"/>
    <x v="18"/>
    <x v="0"/>
    <x v="9"/>
    <s v="TSI, Inc."/>
    <x v="0"/>
    <x v="0"/>
    <x v="21"/>
    <d v="2021-05-16T00:00:00"/>
    <d v="2021-10-13T00:00:00"/>
    <x v="1"/>
    <x v="1"/>
    <d v="2021-11-13T00:00:00"/>
    <n v="839350"/>
    <x v="2"/>
    <s v="C1"/>
    <x v="1"/>
    <s v="Not Verified"/>
    <n v="72000"/>
    <n v="0.22700000000000001"/>
    <n v="503.11"/>
    <n v="0.1268"/>
    <n v="15000"/>
    <n v="22"/>
    <n v="18061"/>
  </r>
  <r>
    <n v="487529"/>
    <x v="5"/>
    <x v="0"/>
    <x v="9"/>
    <s v="Lyle Engineering Group Inc"/>
    <x v="0"/>
    <x v="0"/>
    <x v="46"/>
    <d v="2021-05-16T00:00:00"/>
    <d v="2021-02-12T00:00:00"/>
    <x v="1"/>
    <x v="1"/>
    <d v="2021-03-12T00:00:00"/>
    <n v="621527"/>
    <x v="2"/>
    <s v="C5"/>
    <x v="1"/>
    <s v="Not Verified"/>
    <n v="55000"/>
    <n v="0.20749999999999999"/>
    <n v="291.42"/>
    <n v="0.14219999999999999"/>
    <n v="8500"/>
    <n v="22"/>
    <n v="10194"/>
  </r>
  <r>
    <n v="481316"/>
    <x v="1"/>
    <x v="0"/>
    <x v="10"/>
    <s v="County of Santa Clara"/>
    <x v="0"/>
    <x v="0"/>
    <x v="46"/>
    <d v="2021-08-11T00:00:00"/>
    <d v="2021-08-11T00:00:00"/>
    <x v="1"/>
    <x v="1"/>
    <d v="2021-09-11T00:00:00"/>
    <n v="612128"/>
    <x v="2"/>
    <s v="C1"/>
    <x v="1"/>
    <s v="Not Verified"/>
    <n v="50361"/>
    <n v="0.1835"/>
    <n v="402.8"/>
    <n v="0.1273"/>
    <n v="12000"/>
    <n v="21"/>
    <n v="13687"/>
  </r>
  <r>
    <n v="614490"/>
    <x v="14"/>
    <x v="0"/>
    <x v="0"/>
    <s v="Saints Medical Center"/>
    <x v="0"/>
    <x v="0"/>
    <x v="49"/>
    <d v="2021-10-13T00:00:00"/>
    <d v="2021-10-13T00:00:00"/>
    <x v="1"/>
    <x v="1"/>
    <d v="2021-11-13T00:00:00"/>
    <n v="787960"/>
    <x v="2"/>
    <s v="C4"/>
    <x v="1"/>
    <s v="Not Verified"/>
    <n v="50000"/>
    <n v="0.115"/>
    <n v="216.73"/>
    <n v="0.13350000000000001"/>
    <n v="6400"/>
    <n v="20"/>
    <n v="7798"/>
  </r>
  <r>
    <n v="454057"/>
    <x v="33"/>
    <x v="0"/>
    <x v="0"/>
    <s v="SE Equipment"/>
    <x v="0"/>
    <x v="0"/>
    <x v="32"/>
    <d v="2021-11-15T00:00:00"/>
    <d v="2021-11-12T00:00:00"/>
    <x v="1"/>
    <x v="1"/>
    <d v="2021-12-12T00:00:00"/>
    <n v="561947"/>
    <x v="2"/>
    <s v="C5"/>
    <x v="1"/>
    <s v="Not Verified"/>
    <n v="45000"/>
    <n v="0.24610000000000001"/>
    <n v="34.31"/>
    <n v="0.1426"/>
    <n v="1000"/>
    <n v="17"/>
    <n v="1235"/>
  </r>
  <r>
    <n v="298351"/>
    <x v="5"/>
    <x v="0"/>
    <x v="0"/>
    <s v="CitiStreet"/>
    <x v="0"/>
    <x v="0"/>
    <x v="60"/>
    <d v="2021-08-10T00:00:00"/>
    <d v="2021-08-10T00:00:00"/>
    <x v="1"/>
    <x v="1"/>
    <d v="2021-09-10T00:00:00"/>
    <n v="298306"/>
    <x v="2"/>
    <s v="C5"/>
    <x v="1"/>
    <s v="Not Verified"/>
    <n v="28000"/>
    <n v="0.12809999999999999"/>
    <n v="232.64"/>
    <n v="0.1229"/>
    <n v="6975"/>
    <n v="32"/>
    <n v="8204"/>
  </r>
  <r>
    <n v="593181"/>
    <x v="2"/>
    <x v="0"/>
    <x v="6"/>
    <s v="sport clips"/>
    <x v="0"/>
    <x v="0"/>
    <x v="50"/>
    <d v="2021-10-12T00:00:00"/>
    <d v="2021-10-12T00:00:00"/>
    <x v="1"/>
    <x v="1"/>
    <d v="2021-11-12T00:00:00"/>
    <n v="761757"/>
    <x v="2"/>
    <s v="C4"/>
    <x v="1"/>
    <s v="Not Verified"/>
    <n v="21600"/>
    <n v="4.6699999999999998E-2"/>
    <n v="85.87"/>
    <n v="0.14349999999999999"/>
    <n v="2500"/>
    <n v="11"/>
    <n v="2936"/>
  </r>
  <r>
    <n v="312547"/>
    <x v="7"/>
    <x v="0"/>
    <x v="6"/>
    <s v="IBM"/>
    <x v="0"/>
    <x v="0"/>
    <x v="60"/>
    <d v="2021-04-11T00:00:00"/>
    <d v="2021-04-11T00:00:00"/>
    <x v="1"/>
    <x v="1"/>
    <d v="2021-05-11T00:00:00"/>
    <n v="312513"/>
    <x v="2"/>
    <s v="C5"/>
    <x v="1"/>
    <s v="Not Verified"/>
    <n v="112500"/>
    <n v="3.0700000000000002E-2"/>
    <n v="268.5"/>
    <n v="0.1229"/>
    <n v="16000"/>
    <n v="7"/>
    <n v="9666"/>
  </r>
  <r>
    <n v="303940"/>
    <x v="18"/>
    <x v="0"/>
    <x v="3"/>
    <s v="Johnson  and  Johnson"/>
    <x v="0"/>
    <x v="0"/>
    <x v="35"/>
    <d v="2021-02-10T00:00:00"/>
    <d v="2021-07-09T00:00:00"/>
    <x v="1"/>
    <x v="1"/>
    <d v="2021-08-09T00:00:00"/>
    <n v="303937"/>
    <x v="2"/>
    <s v="C1"/>
    <x v="1"/>
    <s v="Not Verified"/>
    <n v="162000"/>
    <n v="9.3799999999999994E-2"/>
    <n v="818.83"/>
    <n v="0.1103"/>
    <n v="25000"/>
    <n v="33"/>
    <n v="27855"/>
  </r>
  <r>
    <n v="793460"/>
    <x v="19"/>
    <x v="0"/>
    <x v="3"/>
    <s v="Integrated Power Services"/>
    <x v="0"/>
    <x v="0"/>
    <x v="44"/>
    <d v="2021-07-14T00:00:00"/>
    <d v="2021-07-14T00:00:00"/>
    <x v="1"/>
    <x v="1"/>
    <d v="2021-08-14T00:00:00"/>
    <n v="997975"/>
    <x v="2"/>
    <s v="C2"/>
    <x v="1"/>
    <s v="Not Verified"/>
    <n v="65000"/>
    <n v="0.129"/>
    <n v="237.52"/>
    <n v="0.13489999999999999"/>
    <n v="7000"/>
    <n v="11"/>
    <n v="8550"/>
  </r>
  <r>
    <n v="836606"/>
    <x v="18"/>
    <x v="0"/>
    <x v="8"/>
    <s v="Acklink"/>
    <x v="0"/>
    <x v="0"/>
    <x v="11"/>
    <d v="2021-05-16T00:00:00"/>
    <d v="2021-08-14T00:00:00"/>
    <x v="1"/>
    <x v="1"/>
    <d v="2021-09-14T00:00:00"/>
    <n v="1046671"/>
    <x v="2"/>
    <s v="C2"/>
    <x v="1"/>
    <s v="Not Verified"/>
    <n v="42000"/>
    <n v="0.21060000000000001"/>
    <n v="285.02"/>
    <n v="0.13489999999999999"/>
    <n v="8400"/>
    <n v="19"/>
    <n v="10261"/>
  </r>
  <r>
    <n v="601387"/>
    <x v="0"/>
    <x v="0"/>
    <x v="4"/>
    <s v="Cherokee County BOC"/>
    <x v="0"/>
    <x v="0"/>
    <x v="50"/>
    <d v="2021-03-16T00:00:00"/>
    <d v="2021-11-13T00:00:00"/>
    <x v="1"/>
    <x v="1"/>
    <d v="2021-12-13T00:00:00"/>
    <n v="771703"/>
    <x v="2"/>
    <s v="C1"/>
    <x v="1"/>
    <s v="Not Verified"/>
    <n v="42500"/>
    <n v="0.20749999999999999"/>
    <n v="145.80000000000001"/>
    <n v="0.12230000000000001"/>
    <n v="4375"/>
    <n v="20"/>
    <n v="5249"/>
  </r>
  <r>
    <n v="852871"/>
    <x v="21"/>
    <x v="0"/>
    <x v="2"/>
    <s v="Peoples United Bank"/>
    <x v="0"/>
    <x v="0"/>
    <x v="10"/>
    <d v="2021-03-15T00:00:00"/>
    <d v="2021-10-14T00:00:00"/>
    <x v="1"/>
    <x v="1"/>
    <d v="2021-11-14T00:00:00"/>
    <n v="1065001"/>
    <x v="2"/>
    <s v="C2"/>
    <x v="1"/>
    <s v="Not Verified"/>
    <n v="30000"/>
    <n v="6.2E-2"/>
    <n v="101.8"/>
    <n v="0.13489999999999999"/>
    <n v="3000"/>
    <n v="8"/>
    <n v="3664"/>
  </r>
  <r>
    <n v="892301"/>
    <x v="3"/>
    <x v="0"/>
    <x v="9"/>
    <s v="Installation specialist inc"/>
    <x v="0"/>
    <x v="0"/>
    <x v="10"/>
    <d v="2021-05-16T00:00:00"/>
    <d v="2021-10-14T00:00:00"/>
    <x v="1"/>
    <x v="1"/>
    <d v="2021-11-14T00:00:00"/>
    <n v="1109239"/>
    <x v="2"/>
    <s v="C2"/>
    <x v="1"/>
    <s v="Not Verified"/>
    <n v="90000"/>
    <n v="0.10970000000000001"/>
    <n v="343.09"/>
    <n v="0.14269999999999999"/>
    <n v="10000"/>
    <n v="22"/>
    <n v="12355"/>
  </r>
  <r>
    <n v="349138"/>
    <x v="41"/>
    <x v="0"/>
    <x v="10"/>
    <s v="Linder  and  Associates"/>
    <x v="0"/>
    <x v="0"/>
    <x v="57"/>
    <d v="2021-05-09T00:00:00"/>
    <d v="2021-05-09T00:00:00"/>
    <x v="1"/>
    <x v="1"/>
    <d v="2021-06-09T00:00:00"/>
    <n v="350668"/>
    <x v="2"/>
    <s v="C2"/>
    <x v="1"/>
    <s v="Not Verified"/>
    <n v="60000"/>
    <n v="8.9200000000000002E-2"/>
    <n v="246.75"/>
    <n v="0.1134"/>
    <n v="7500"/>
    <n v="32"/>
    <n v="8186"/>
  </r>
  <r>
    <n v="466771"/>
    <x v="16"/>
    <x v="0"/>
    <x v="0"/>
    <s v="McGraw-Hill Publishing"/>
    <x v="0"/>
    <x v="0"/>
    <x v="31"/>
    <d v="2021-04-12T00:00:00"/>
    <d v="2021-09-11T00:00:00"/>
    <x v="1"/>
    <x v="1"/>
    <d v="2021-10-11T00:00:00"/>
    <n v="586588"/>
    <x v="2"/>
    <s v="C1"/>
    <x v="1"/>
    <s v="Not Verified"/>
    <n v="50000"/>
    <n v="5.2999999999999999E-2"/>
    <n v="269.07"/>
    <n v="0.12870000000000001"/>
    <n v="8000"/>
    <n v="25"/>
    <n v="9360"/>
  </r>
  <r>
    <n v="820380"/>
    <x v="5"/>
    <x v="0"/>
    <x v="8"/>
    <s v="IZEA Holdings, Inc"/>
    <x v="0"/>
    <x v="0"/>
    <x v="44"/>
    <d v="2021-05-16T00:00:00"/>
    <d v="2021-08-14T00:00:00"/>
    <x v="1"/>
    <x v="1"/>
    <d v="2021-09-14T00:00:00"/>
    <n v="1028600"/>
    <x v="2"/>
    <s v="C2"/>
    <x v="1"/>
    <s v="Not Verified"/>
    <n v="70000"/>
    <n v="6.3799999999999996E-2"/>
    <n v="162.87"/>
    <n v="0.13489999999999999"/>
    <n v="4800"/>
    <n v="14"/>
    <n v="5863"/>
  </r>
  <r>
    <n v="610671"/>
    <x v="16"/>
    <x v="0"/>
    <x v="8"/>
    <s v="TechTarget"/>
    <x v="0"/>
    <x v="0"/>
    <x v="49"/>
    <d v="2021-01-11T00:00:00"/>
    <d v="2021-01-11T00:00:00"/>
    <x v="1"/>
    <x v="1"/>
    <d v="2021-02-11T00:00:00"/>
    <n v="783134"/>
    <x v="2"/>
    <s v="C3"/>
    <x v="1"/>
    <s v="Not Verified"/>
    <n v="39000"/>
    <n v="9.5699999999999993E-2"/>
    <n v="67.37"/>
    <n v="0.1298"/>
    <n v="2000"/>
    <n v="12"/>
    <n v="2043"/>
  </r>
  <r>
    <n v="809958"/>
    <x v="37"/>
    <x v="0"/>
    <x v="6"/>
    <s v="ieSolutions, LLC"/>
    <x v="0"/>
    <x v="0"/>
    <x v="44"/>
    <d v="2021-07-14T00:00:00"/>
    <d v="2021-07-14T00:00:00"/>
    <x v="1"/>
    <x v="1"/>
    <d v="2021-08-14T00:00:00"/>
    <n v="1016837"/>
    <x v="2"/>
    <s v="C1"/>
    <x v="1"/>
    <s v="Not Verified"/>
    <n v="87360"/>
    <n v="9.01E-2"/>
    <n v="229.09"/>
    <n v="0.12989999999999999"/>
    <n v="6800"/>
    <n v="21"/>
    <n v="8247"/>
  </r>
  <r>
    <n v="381353"/>
    <x v="36"/>
    <x v="0"/>
    <x v="6"/>
    <s v="Wy Department of Transportation"/>
    <x v="0"/>
    <x v="0"/>
    <x v="8"/>
    <d v="2021-06-15T00:00:00"/>
    <d v="2021-07-11T00:00:00"/>
    <x v="1"/>
    <x v="1"/>
    <d v="2021-08-11T00:00:00"/>
    <n v="409701"/>
    <x v="2"/>
    <s v="C1"/>
    <x v="1"/>
    <s v="Not Verified"/>
    <n v="33996"/>
    <n v="0.24709999999999999"/>
    <n v="200.8"/>
    <n v="0.12529999999999999"/>
    <n v="6000"/>
    <n v="19"/>
    <n v="7156"/>
  </r>
  <r>
    <n v="449282"/>
    <x v="25"/>
    <x v="0"/>
    <x v="6"/>
    <s v="HealthCentral"/>
    <x v="0"/>
    <x v="0"/>
    <x v="15"/>
    <d v="2021-08-15T00:00:00"/>
    <d v="2021-02-11T00:00:00"/>
    <x v="1"/>
    <x v="1"/>
    <d v="2021-03-11T00:00:00"/>
    <n v="551796"/>
    <x v="2"/>
    <s v="C1"/>
    <x v="1"/>
    <s v="Not Verified"/>
    <n v="65000"/>
    <n v="0.14729999999999999"/>
    <n v="134.54"/>
    <n v="0.12870000000000001"/>
    <n v="4000"/>
    <n v="15"/>
    <n v="4558"/>
  </r>
  <r>
    <n v="403442"/>
    <x v="1"/>
    <x v="0"/>
    <x v="6"/>
    <s v="Adecco"/>
    <x v="0"/>
    <x v="0"/>
    <x v="28"/>
    <d v="2021-09-14T00:00:00"/>
    <d v="2021-05-12T00:00:00"/>
    <x v="1"/>
    <x v="1"/>
    <d v="2021-06-12T00:00:00"/>
    <n v="448808"/>
    <x v="2"/>
    <s v="C1"/>
    <x v="1"/>
    <s v="Not Verified"/>
    <n v="25000"/>
    <n v="0.1234"/>
    <n v="174.03"/>
    <n v="0.12529999999999999"/>
    <n v="5200"/>
    <n v="19"/>
    <n v="6265"/>
  </r>
  <r>
    <n v="473404"/>
    <x v="16"/>
    <x v="0"/>
    <x v="6"/>
    <s v="Administaff"/>
    <x v="0"/>
    <x v="0"/>
    <x v="24"/>
    <d v="2021-05-12T00:00:00"/>
    <d v="2021-05-12T00:00:00"/>
    <x v="1"/>
    <x v="1"/>
    <d v="2021-06-12T00:00:00"/>
    <n v="593603"/>
    <x v="2"/>
    <s v="C1"/>
    <x v="1"/>
    <s v="Not Verified"/>
    <n v="80000"/>
    <n v="0.18809999999999999"/>
    <n v="840.83"/>
    <n v="0.12870000000000001"/>
    <n v="25000"/>
    <n v="23"/>
    <n v="29630"/>
  </r>
  <r>
    <n v="393734"/>
    <x v="8"/>
    <x v="0"/>
    <x v="6"/>
    <s v="AIG"/>
    <x v="0"/>
    <x v="0"/>
    <x v="45"/>
    <d v="2021-08-12T00:00:00"/>
    <d v="2021-04-11T00:00:00"/>
    <x v="1"/>
    <x v="1"/>
    <d v="2021-05-11T00:00:00"/>
    <n v="431996"/>
    <x v="2"/>
    <s v="C1"/>
    <x v="1"/>
    <s v="Not Verified"/>
    <n v="81996"/>
    <n v="0.20910000000000001"/>
    <n v="133.87"/>
    <n v="0.12529999999999999"/>
    <n v="4000"/>
    <n v="20"/>
    <n v="4698"/>
  </r>
  <r>
    <n v="478113"/>
    <x v="1"/>
    <x v="0"/>
    <x v="6"/>
    <s v="Lauderdale Law Offices"/>
    <x v="0"/>
    <x v="0"/>
    <x v="24"/>
    <d v="2021-05-16T00:00:00"/>
    <d v="2021-02-13T00:00:00"/>
    <x v="1"/>
    <x v="1"/>
    <d v="2021-03-13T00:00:00"/>
    <n v="606936"/>
    <x v="2"/>
    <s v="C2"/>
    <x v="1"/>
    <s v="Not Verified"/>
    <n v="72000"/>
    <n v="0.24229999999999999"/>
    <n v="253.51"/>
    <n v="0.13220000000000001"/>
    <n v="7500"/>
    <n v="22"/>
    <n v="9127"/>
  </r>
  <r>
    <n v="430262"/>
    <x v="0"/>
    <x v="0"/>
    <x v="6"/>
    <s v="Duro Tire &amp; Wheel"/>
    <x v="0"/>
    <x v="0"/>
    <x v="20"/>
    <d v="2021-07-13T00:00:00"/>
    <d v="2021-01-12T00:00:00"/>
    <x v="1"/>
    <x v="1"/>
    <d v="2021-02-12T00:00:00"/>
    <n v="510184"/>
    <x v="2"/>
    <s v="C2"/>
    <x v="1"/>
    <s v="Not Verified"/>
    <n v="40000"/>
    <n v="0.22770000000000001"/>
    <n v="243.37"/>
    <n v="0.13220000000000001"/>
    <n v="7200"/>
    <n v="14"/>
    <n v="8689"/>
  </r>
  <r>
    <n v="641523"/>
    <x v="3"/>
    <x v="0"/>
    <x v="6"/>
    <s v="V3 Companies"/>
    <x v="0"/>
    <x v="0"/>
    <x v="21"/>
    <d v="2021-05-16T00:00:00"/>
    <d v="2021-02-14T00:00:00"/>
    <x v="1"/>
    <x v="1"/>
    <d v="2021-03-14T00:00:00"/>
    <n v="821196"/>
    <x v="2"/>
    <s v="C2"/>
    <x v="1"/>
    <s v="Not Verified"/>
    <n v="36000"/>
    <n v="0.14630000000000001"/>
    <n v="188.85"/>
    <n v="0.13059999999999999"/>
    <n v="5600"/>
    <n v="17"/>
    <n v="6799"/>
  </r>
  <r>
    <n v="638674"/>
    <x v="3"/>
    <x v="0"/>
    <x v="6"/>
    <m/>
    <x v="0"/>
    <x v="0"/>
    <x v="21"/>
    <d v="2021-05-16T00:00:00"/>
    <d v="2021-01-14T00:00:00"/>
    <x v="1"/>
    <x v="1"/>
    <d v="2021-02-14T00:00:00"/>
    <n v="818096"/>
    <x v="2"/>
    <s v="C2"/>
    <x v="1"/>
    <s v="Not Verified"/>
    <n v="80000"/>
    <n v="9.0999999999999998E-2"/>
    <n v="268.06"/>
    <n v="0.12609999999999999"/>
    <n v="8000"/>
    <n v="20"/>
    <n v="9650"/>
  </r>
  <r>
    <n v="1052061"/>
    <x v="3"/>
    <x v="0"/>
    <x v="6"/>
    <s v="Old Republic National Title"/>
    <x v="0"/>
    <x v="0"/>
    <x v="12"/>
    <d v="2021-12-14T00:00:00"/>
    <d v="2021-12-14T00:00:00"/>
    <x v="1"/>
    <x v="1"/>
    <d v="2022-01-14T00:00:00"/>
    <n v="1283604"/>
    <x v="2"/>
    <s v="C2"/>
    <x v="1"/>
    <s v="Not Verified"/>
    <n v="70000"/>
    <n v="0.19939999999999999"/>
    <n v="411.71"/>
    <n v="0.14269999999999999"/>
    <n v="12000"/>
    <n v="35"/>
    <n v="14821"/>
  </r>
  <r>
    <n v="473338"/>
    <x v="1"/>
    <x v="0"/>
    <x v="6"/>
    <s v="Gordon Trucking Inc."/>
    <x v="0"/>
    <x v="0"/>
    <x v="24"/>
    <d v="2021-05-15T00:00:00"/>
    <d v="2021-08-11T00:00:00"/>
    <x v="1"/>
    <x v="1"/>
    <d v="2021-09-11T00:00:00"/>
    <n v="598116"/>
    <x v="2"/>
    <s v="C3"/>
    <x v="1"/>
    <s v="Not Verified"/>
    <n v="42500"/>
    <n v="0.24990000000000001"/>
    <n v="271.75"/>
    <n v="0.13569999999999999"/>
    <n v="8000"/>
    <n v="22"/>
    <n v="9345"/>
  </r>
  <r>
    <n v="417166"/>
    <x v="1"/>
    <x v="0"/>
    <x v="6"/>
    <s v="Cameron Health Inc."/>
    <x v="0"/>
    <x v="0"/>
    <x v="23"/>
    <d v="2021-12-12T00:00:00"/>
    <d v="2021-12-10T00:00:00"/>
    <x v="1"/>
    <x v="1"/>
    <d v="2022-01-10T00:00:00"/>
    <n v="486289"/>
    <x v="2"/>
    <s v="C3"/>
    <x v="1"/>
    <s v="Not Verified"/>
    <n v="71000"/>
    <n v="7.4200000000000002E-2"/>
    <n v="405.25"/>
    <n v="0.13159999999999999"/>
    <n v="12000"/>
    <n v="38"/>
    <n v="12739"/>
  </r>
  <r>
    <n v="1011365"/>
    <x v="1"/>
    <x v="0"/>
    <x v="6"/>
    <s v="Teletrac, inc"/>
    <x v="0"/>
    <x v="0"/>
    <x v="22"/>
    <d v="2021-12-14T00:00:00"/>
    <d v="2021-12-14T00:00:00"/>
    <x v="1"/>
    <x v="1"/>
    <d v="2022-01-14T00:00:00"/>
    <n v="1238224"/>
    <x v="2"/>
    <s v="C4"/>
    <x v="1"/>
    <s v="Not Verified"/>
    <n v="26400"/>
    <n v="7.0499999999999993E-2"/>
    <n v="121.8"/>
    <n v="0.1527"/>
    <n v="3500"/>
    <n v="8"/>
    <n v="4415"/>
  </r>
  <r>
    <n v="501425"/>
    <x v="1"/>
    <x v="0"/>
    <x v="6"/>
    <s v="U Store It"/>
    <x v="0"/>
    <x v="0"/>
    <x v="48"/>
    <d v="2021-05-16T00:00:00"/>
    <d v="2021-04-13T00:00:00"/>
    <x v="1"/>
    <x v="1"/>
    <d v="2021-05-13T00:00:00"/>
    <n v="644463"/>
    <x v="2"/>
    <s v="C4"/>
    <x v="1"/>
    <s v="Not Verified"/>
    <n v="15600"/>
    <n v="0.15310000000000001"/>
    <n v="162"/>
    <n v="0.13850000000000001"/>
    <n v="4750"/>
    <n v="7"/>
    <n v="5832"/>
  </r>
  <r>
    <n v="463976"/>
    <x v="20"/>
    <x v="0"/>
    <x v="6"/>
    <s v="American Property Management"/>
    <x v="0"/>
    <x v="0"/>
    <x v="31"/>
    <d v="2021-11-11T00:00:00"/>
    <d v="2021-11-11T00:00:00"/>
    <x v="1"/>
    <x v="1"/>
    <d v="2021-12-11T00:00:00"/>
    <n v="581235"/>
    <x v="2"/>
    <s v="C4"/>
    <x v="1"/>
    <s v="Not Verified"/>
    <n v="24000"/>
    <n v="0.16200000000000001"/>
    <n v="221.89"/>
    <n v="0.13919999999999999"/>
    <n v="6500"/>
    <n v="30"/>
    <n v="7767"/>
  </r>
  <r>
    <n v="378548"/>
    <x v="18"/>
    <x v="0"/>
    <x v="6"/>
    <s v="Ogilvy"/>
    <x v="0"/>
    <x v="0"/>
    <x v="8"/>
    <d v="2021-07-14T00:00:00"/>
    <d v="2021-09-11T00:00:00"/>
    <x v="1"/>
    <x v="1"/>
    <d v="2021-10-11T00:00:00"/>
    <n v="403902"/>
    <x v="2"/>
    <s v="C4"/>
    <x v="1"/>
    <s v="Not Verified"/>
    <n v="57996"/>
    <n v="0.1328"/>
    <n v="395.2"/>
    <n v="0.13469999999999999"/>
    <n v="11650"/>
    <n v="40"/>
    <n v="14162"/>
  </r>
  <r>
    <n v="876406"/>
    <x v="13"/>
    <x v="0"/>
    <x v="6"/>
    <s v="Rudy's Barber Shops"/>
    <x v="0"/>
    <x v="0"/>
    <x v="10"/>
    <d v="2021-07-15T00:00:00"/>
    <d v="2021-09-14T00:00:00"/>
    <x v="1"/>
    <x v="1"/>
    <d v="2021-10-14T00:00:00"/>
    <n v="1091054"/>
    <x v="2"/>
    <s v="C5"/>
    <x v="1"/>
    <s v="Not Verified"/>
    <n v="19200"/>
    <n v="0.1925"/>
    <n v="191.28"/>
    <n v="0.15229999999999999"/>
    <n v="5500"/>
    <n v="12"/>
    <n v="6886"/>
  </r>
  <r>
    <n v="435366"/>
    <x v="1"/>
    <x v="0"/>
    <x v="6"/>
    <s v="PainePR"/>
    <x v="0"/>
    <x v="0"/>
    <x v="32"/>
    <d v="2021-05-16T00:00:00"/>
    <d v="2021-12-11T00:00:00"/>
    <x v="1"/>
    <x v="1"/>
    <d v="2022-01-11T00:00:00"/>
    <n v="520187"/>
    <x v="2"/>
    <s v="C5"/>
    <x v="1"/>
    <s v="Not Verified"/>
    <n v="68000"/>
    <n v="0.15629999999999999"/>
    <n v="343.06"/>
    <n v="0.1426"/>
    <n v="10000"/>
    <n v="17"/>
    <n v="12094"/>
  </r>
  <r>
    <n v="457578"/>
    <x v="21"/>
    <x v="0"/>
    <x v="6"/>
    <s v="Clinical Lab Partners"/>
    <x v="0"/>
    <x v="0"/>
    <x v="32"/>
    <d v="2021-11-12T00:00:00"/>
    <d v="2021-11-12T00:00:00"/>
    <x v="1"/>
    <x v="1"/>
    <d v="2021-12-12T00:00:00"/>
    <n v="568940"/>
    <x v="2"/>
    <s v="C5"/>
    <x v="1"/>
    <s v="Not Verified"/>
    <n v="26880"/>
    <n v="0.23749999999999999"/>
    <n v="168.1"/>
    <n v="0.1426"/>
    <n v="4900"/>
    <n v="15"/>
    <n v="6052"/>
  </r>
  <r>
    <n v="710371"/>
    <x v="18"/>
    <x v="0"/>
    <x v="6"/>
    <s v="Jersey Shore CPL"/>
    <x v="0"/>
    <x v="0"/>
    <x v="42"/>
    <d v="2021-05-14T00:00:00"/>
    <d v="2021-04-14T00:00:00"/>
    <x v="1"/>
    <x v="1"/>
    <d v="2021-05-14T00:00:00"/>
    <n v="903117"/>
    <x v="2"/>
    <s v="C5"/>
    <x v="1"/>
    <s v="Not Verified"/>
    <n v="30000"/>
    <n v="0.23480000000000001"/>
    <n v="137.05000000000001"/>
    <n v="0.14169999999999999"/>
    <n v="4000"/>
    <n v="9"/>
    <n v="4933"/>
  </r>
  <r>
    <n v="363803"/>
    <x v="8"/>
    <x v="0"/>
    <x v="3"/>
    <s v="verizon"/>
    <x v="0"/>
    <x v="0"/>
    <x v="36"/>
    <d v="2021-08-11T00:00:00"/>
    <d v="2021-12-11T00:00:00"/>
    <x v="1"/>
    <x v="1"/>
    <d v="2022-01-11T00:00:00"/>
    <n v="373914"/>
    <x v="2"/>
    <s v="C1"/>
    <x v="1"/>
    <s v="Not Verified"/>
    <n v="75000"/>
    <n v="1.84E-2"/>
    <n v="165.55"/>
    <n v="0.1178"/>
    <n v="5000"/>
    <n v="13"/>
    <n v="5960"/>
  </r>
  <r>
    <n v="649440"/>
    <x v="13"/>
    <x v="0"/>
    <x v="3"/>
    <m/>
    <x v="0"/>
    <x v="0"/>
    <x v="21"/>
    <d v="2021-04-16T00:00:00"/>
    <d v="2021-08-13T00:00:00"/>
    <x v="1"/>
    <x v="1"/>
    <d v="2021-09-13T00:00:00"/>
    <n v="830840"/>
    <x v="2"/>
    <s v="C2"/>
    <x v="1"/>
    <s v="Not Verified"/>
    <n v="42000"/>
    <n v="0.11459999999999999"/>
    <n v="303.51"/>
    <n v="0.13059999999999999"/>
    <n v="9000"/>
    <n v="15"/>
    <n v="10837"/>
  </r>
  <r>
    <n v="758242"/>
    <x v="18"/>
    <x v="0"/>
    <x v="3"/>
    <s v="Harrison Police Dept"/>
    <x v="0"/>
    <x v="0"/>
    <x v="25"/>
    <d v="2021-05-16T00:00:00"/>
    <d v="2021-06-14T00:00:00"/>
    <x v="1"/>
    <x v="1"/>
    <d v="2021-07-14T00:00:00"/>
    <n v="958380"/>
    <x v="2"/>
    <s v="C2"/>
    <x v="1"/>
    <s v="Not Verified"/>
    <n v="90000"/>
    <n v="0.1968"/>
    <n v="203.59"/>
    <n v="0.13489999999999999"/>
    <n v="6000"/>
    <n v="18"/>
    <n v="7329"/>
  </r>
  <r>
    <n v="461415"/>
    <x v="19"/>
    <x v="0"/>
    <x v="3"/>
    <s v="U.S. Department of HUD"/>
    <x v="0"/>
    <x v="0"/>
    <x v="31"/>
    <d v="2021-12-12T00:00:00"/>
    <d v="2021-12-12T00:00:00"/>
    <x v="1"/>
    <x v="1"/>
    <d v="2022-01-12T00:00:00"/>
    <n v="576036"/>
    <x v="2"/>
    <s v="C2"/>
    <x v="1"/>
    <s v="Not Verified"/>
    <n v="97356"/>
    <n v="0.23860000000000001"/>
    <n v="676.02"/>
    <n v="0.13220000000000001"/>
    <n v="20000"/>
    <n v="20"/>
    <n v="24337"/>
  </r>
  <r>
    <n v="351870"/>
    <x v="9"/>
    <x v="0"/>
    <x v="3"/>
    <s v="Richlee Shoe Co"/>
    <x v="0"/>
    <x v="0"/>
    <x v="59"/>
    <d v="2021-05-16T00:00:00"/>
    <d v="2021-07-11T00:00:00"/>
    <x v="1"/>
    <x v="1"/>
    <d v="2021-08-11T00:00:00"/>
    <n v="354717"/>
    <x v="2"/>
    <s v="C2"/>
    <x v="1"/>
    <s v="Not Verified"/>
    <n v="41196"/>
    <n v="0.1191"/>
    <n v="224.53"/>
    <n v="0.1159"/>
    <n v="6800"/>
    <n v="25"/>
    <n v="8083"/>
  </r>
  <r>
    <n v="510604"/>
    <x v="29"/>
    <x v="0"/>
    <x v="3"/>
    <s v="Liskow &amp; Lewis"/>
    <x v="0"/>
    <x v="0"/>
    <x v="27"/>
    <d v="2021-05-16T00:00:00"/>
    <d v="2021-05-13T00:00:00"/>
    <x v="1"/>
    <x v="1"/>
    <d v="2021-06-13T00:00:00"/>
    <n v="659317"/>
    <x v="2"/>
    <s v="C2"/>
    <x v="1"/>
    <s v="Not Verified"/>
    <n v="130000"/>
    <n v="0.19339999999999999"/>
    <n v="674.9"/>
    <n v="0.13109999999999999"/>
    <n v="20000"/>
    <n v="34"/>
    <n v="24297"/>
  </r>
  <r>
    <n v="499449"/>
    <x v="4"/>
    <x v="0"/>
    <x v="3"/>
    <s v="Self"/>
    <x v="0"/>
    <x v="0"/>
    <x v="48"/>
    <d v="2021-03-16T00:00:00"/>
    <d v="2021-08-12T00:00:00"/>
    <x v="1"/>
    <x v="1"/>
    <d v="2021-09-12T00:00:00"/>
    <n v="641069"/>
    <x v="2"/>
    <s v="C3"/>
    <x v="1"/>
    <s v="Not Verified"/>
    <n v="35000"/>
    <n v="8.5400000000000004E-2"/>
    <n v="339.25"/>
    <n v="0.1348"/>
    <n v="10000"/>
    <n v="13"/>
    <n v="12080"/>
  </r>
  <r>
    <n v="448514"/>
    <x v="8"/>
    <x v="0"/>
    <x v="3"/>
    <s v="Coca-Cola North America"/>
    <x v="0"/>
    <x v="0"/>
    <x v="15"/>
    <d v="2021-05-16T00:00:00"/>
    <d v="2021-10-12T00:00:00"/>
    <x v="1"/>
    <x v="1"/>
    <d v="2021-11-12T00:00:00"/>
    <n v="550377"/>
    <x v="2"/>
    <s v="C3"/>
    <x v="1"/>
    <s v="Not Verified"/>
    <n v="99996"/>
    <n v="0.1404"/>
    <n v="67.94"/>
    <n v="0.13569999999999999"/>
    <n v="2000"/>
    <n v="17"/>
    <n v="2446"/>
  </r>
  <r>
    <n v="597104"/>
    <x v="19"/>
    <x v="0"/>
    <x v="3"/>
    <s v="Apostolic Nursing Home"/>
    <x v="0"/>
    <x v="0"/>
    <x v="50"/>
    <d v="2021-10-12T00:00:00"/>
    <d v="2021-10-12T00:00:00"/>
    <x v="1"/>
    <x v="1"/>
    <d v="2021-11-12T00:00:00"/>
    <n v="766438"/>
    <x v="2"/>
    <s v="C3"/>
    <x v="1"/>
    <s v="Not Verified"/>
    <n v="39672"/>
    <n v="0.20080000000000001"/>
    <n v="572.32000000000005"/>
    <n v="0.13980000000000001"/>
    <n v="16750"/>
    <n v="19"/>
    <n v="20030"/>
  </r>
  <r>
    <n v="762357"/>
    <x v="16"/>
    <x v="0"/>
    <x v="3"/>
    <s v="Origin Health Care"/>
    <x v="0"/>
    <x v="0"/>
    <x v="25"/>
    <d v="2021-04-16T00:00:00"/>
    <d v="2021-06-12T00:00:00"/>
    <x v="1"/>
    <x v="1"/>
    <d v="2021-07-12T00:00:00"/>
    <n v="962875"/>
    <x v="2"/>
    <s v="C3"/>
    <x v="1"/>
    <s v="Not Verified"/>
    <n v="42000"/>
    <n v="0.182"/>
    <n v="341.73"/>
    <n v="0.1399"/>
    <n v="10000"/>
    <n v="33"/>
    <n v="11219"/>
  </r>
  <r>
    <n v="1053061"/>
    <x v="1"/>
    <x v="0"/>
    <x v="3"/>
    <s v="dsa sports"/>
    <x v="0"/>
    <x v="0"/>
    <x v="12"/>
    <d v="2021-09-14T00:00:00"/>
    <d v="2021-08-14T00:00:00"/>
    <x v="1"/>
    <x v="1"/>
    <d v="2021-09-14T00:00:00"/>
    <n v="1284641"/>
    <x v="2"/>
    <s v="C3"/>
    <x v="1"/>
    <s v="Not Verified"/>
    <n v="52000"/>
    <n v="0.2137"/>
    <n v="620.9"/>
    <n v="0.14649999999999999"/>
    <n v="18000"/>
    <n v="27"/>
    <n v="22278"/>
  </r>
  <r>
    <n v="737872"/>
    <x v="8"/>
    <x v="0"/>
    <x v="3"/>
    <s v="animal care and control of nyc"/>
    <x v="0"/>
    <x v="0"/>
    <x v="29"/>
    <d v="2021-07-14T00:00:00"/>
    <d v="2021-04-14T00:00:00"/>
    <x v="1"/>
    <x v="1"/>
    <d v="2021-05-14T00:00:00"/>
    <n v="935132"/>
    <x v="2"/>
    <s v="C3"/>
    <x v="1"/>
    <s v="Not Verified"/>
    <n v="50000"/>
    <n v="0.19539999999999999"/>
    <n v="678.03"/>
    <n v="0.1343"/>
    <n v="20000"/>
    <n v="43"/>
    <n v="24443"/>
  </r>
  <r>
    <n v="651601"/>
    <x v="26"/>
    <x v="0"/>
    <x v="3"/>
    <s v="McKeever's Enterprise"/>
    <x v="0"/>
    <x v="0"/>
    <x v="21"/>
    <d v="2021-09-15T00:00:00"/>
    <d v="2021-04-12T00:00:00"/>
    <x v="1"/>
    <x v="1"/>
    <d v="2021-05-12T00:00:00"/>
    <n v="833502"/>
    <x v="2"/>
    <s v="C4"/>
    <x v="1"/>
    <s v="Not Verified"/>
    <n v="44000"/>
    <n v="0.20130000000000001"/>
    <n v="272.64999999999998"/>
    <n v="0.13800000000000001"/>
    <n v="8000"/>
    <n v="40"/>
    <n v="9151"/>
  </r>
  <r>
    <n v="1033601"/>
    <x v="18"/>
    <x v="0"/>
    <x v="3"/>
    <s v="Automotive Rentals, Inc"/>
    <x v="0"/>
    <x v="0"/>
    <x v="22"/>
    <d v="2021-12-11T00:00:00"/>
    <d v="2021-01-12T00:00:00"/>
    <x v="1"/>
    <x v="1"/>
    <d v="2021-02-12T00:00:00"/>
    <n v="1263173"/>
    <x v="2"/>
    <s v="C4"/>
    <x v="1"/>
    <s v="Not Verified"/>
    <n v="49000"/>
    <n v="0.2329"/>
    <n v="208.79"/>
    <n v="0.1527"/>
    <n v="6000"/>
    <n v="18"/>
    <n v="6077"/>
  </r>
  <r>
    <n v="852641"/>
    <x v="7"/>
    <x v="0"/>
    <x v="3"/>
    <s v="Barrington Self Storage"/>
    <x v="0"/>
    <x v="0"/>
    <x v="11"/>
    <d v="2021-04-16T00:00:00"/>
    <d v="2021-09-14T00:00:00"/>
    <x v="1"/>
    <x v="1"/>
    <d v="2021-10-14T00:00:00"/>
    <n v="1064748"/>
    <x v="2"/>
    <s v="C5"/>
    <x v="1"/>
    <s v="Not Verified"/>
    <n v="31200"/>
    <n v="0.14879999999999999"/>
    <n v="208.67"/>
    <n v="0.15229999999999999"/>
    <n v="6000"/>
    <n v="12"/>
    <n v="7512"/>
  </r>
  <r>
    <n v="432225"/>
    <x v="21"/>
    <x v="0"/>
    <x v="3"/>
    <s v="Hi-Link Technology Group"/>
    <x v="0"/>
    <x v="0"/>
    <x v="15"/>
    <d v="2021-05-16T00:00:00"/>
    <d v="2021-10-12T00:00:00"/>
    <x v="1"/>
    <x v="1"/>
    <d v="2021-11-12T00:00:00"/>
    <n v="513585"/>
    <x v="2"/>
    <s v="C5"/>
    <x v="1"/>
    <s v="Not Verified"/>
    <n v="52000"/>
    <n v="0.1968"/>
    <n v="514.59"/>
    <n v="0.1426"/>
    <n v="15000"/>
    <n v="13"/>
    <n v="18525"/>
  </r>
  <r>
    <n v="743658"/>
    <x v="1"/>
    <x v="0"/>
    <x v="8"/>
    <s v="MISSION FOODS"/>
    <x v="0"/>
    <x v="0"/>
    <x v="25"/>
    <d v="2021-09-15T00:00:00"/>
    <d v="2021-03-14T00:00:00"/>
    <x v="1"/>
    <x v="1"/>
    <d v="2021-04-14T00:00:00"/>
    <n v="941961"/>
    <x v="2"/>
    <s v="C1"/>
    <x v="1"/>
    <s v="Not Verified"/>
    <n v="27993"/>
    <n v="6.9000000000000006E-2"/>
    <n v="134.76"/>
    <n v="0.12989999999999999"/>
    <n v="4000"/>
    <n v="9"/>
    <n v="4847"/>
  </r>
  <r>
    <n v="392513"/>
    <x v="0"/>
    <x v="0"/>
    <x v="8"/>
    <s v="Self employed massage therapist"/>
    <x v="0"/>
    <x v="0"/>
    <x v="45"/>
    <d v="2021-06-11T00:00:00"/>
    <d v="2021-07-11T00:00:00"/>
    <x v="1"/>
    <x v="1"/>
    <d v="2021-08-11T00:00:00"/>
    <n v="429498"/>
    <x v="2"/>
    <s v="C1"/>
    <x v="1"/>
    <s v="Not Verified"/>
    <n v="24996"/>
    <n v="0.21079999999999999"/>
    <n v="234.27"/>
    <n v="0.12529999999999999"/>
    <n v="7000"/>
    <n v="12"/>
    <n v="8304"/>
  </r>
  <r>
    <n v="455052"/>
    <x v="16"/>
    <x v="0"/>
    <x v="8"/>
    <s v="Hopkinton Pediatric Dental"/>
    <x v="0"/>
    <x v="0"/>
    <x v="32"/>
    <d v="2021-04-16T00:00:00"/>
    <d v="2021-07-12T00:00:00"/>
    <x v="1"/>
    <x v="1"/>
    <d v="2021-08-12T00:00:00"/>
    <n v="564090"/>
    <x v="2"/>
    <s v="C1"/>
    <x v="1"/>
    <s v="Not Verified"/>
    <n v="30000"/>
    <n v="0.20119999999999999"/>
    <n v="215.26"/>
    <n v="0.12870000000000001"/>
    <n v="6400"/>
    <n v="18"/>
    <n v="7726"/>
  </r>
  <r>
    <n v="353024"/>
    <x v="7"/>
    <x v="0"/>
    <x v="8"/>
    <s v="Bank of America"/>
    <x v="0"/>
    <x v="0"/>
    <x v="58"/>
    <d v="2021-04-16T00:00:00"/>
    <d v="2021-10-11T00:00:00"/>
    <x v="1"/>
    <x v="1"/>
    <d v="2021-11-11T00:00:00"/>
    <n v="356460"/>
    <x v="2"/>
    <s v="C1"/>
    <x v="1"/>
    <s v="Not Verified"/>
    <n v="40000"/>
    <n v="5.4300000000000001E-2"/>
    <n v="197.23"/>
    <n v="0.1128"/>
    <n v="6000"/>
    <n v="15"/>
    <n v="7100"/>
  </r>
  <r>
    <n v="475852"/>
    <x v="8"/>
    <x v="0"/>
    <x v="8"/>
    <s v="Wilson Elser"/>
    <x v="0"/>
    <x v="0"/>
    <x v="24"/>
    <d v="2021-05-16T00:00:00"/>
    <d v="2021-05-12T00:00:00"/>
    <x v="1"/>
    <x v="1"/>
    <d v="2021-06-12T00:00:00"/>
    <n v="602585"/>
    <x v="2"/>
    <s v="C1"/>
    <x v="1"/>
    <s v="Not Verified"/>
    <n v="70000"/>
    <n v="0.17499999999999999"/>
    <n v="302.7"/>
    <n v="0.12870000000000001"/>
    <n v="9000"/>
    <n v="18"/>
    <n v="10785"/>
  </r>
  <r>
    <n v="550501"/>
    <x v="1"/>
    <x v="0"/>
    <x v="8"/>
    <s v="Thomas Jefferson School of Law"/>
    <x v="0"/>
    <x v="0"/>
    <x v="43"/>
    <d v="2021-04-16T00:00:00"/>
    <d v="2021-03-13T00:00:00"/>
    <x v="1"/>
    <x v="1"/>
    <d v="2021-04-13T00:00:00"/>
    <n v="709583"/>
    <x v="2"/>
    <s v="C1"/>
    <x v="1"/>
    <s v="Not Verified"/>
    <n v="54000"/>
    <n v="0.22509999999999999"/>
    <n v="162.27000000000001"/>
    <n v="0.1323"/>
    <n v="4800"/>
    <n v="25"/>
    <n v="5815"/>
  </r>
  <r>
    <n v="387194"/>
    <x v="4"/>
    <x v="0"/>
    <x v="8"/>
    <s v="Progressive Broadcasting Inc."/>
    <x v="0"/>
    <x v="0"/>
    <x v="33"/>
    <d v="2021-11-10T00:00:00"/>
    <d v="2021-11-10T00:00:00"/>
    <x v="1"/>
    <x v="1"/>
    <d v="2021-12-10T00:00:00"/>
    <n v="419949"/>
    <x v="2"/>
    <s v="C1"/>
    <x v="1"/>
    <s v="Not Verified"/>
    <n v="16000"/>
    <n v="0.192"/>
    <n v="87.02"/>
    <n v="0.12529999999999999"/>
    <n v="2600"/>
    <n v="21"/>
    <n v="3002"/>
  </r>
  <r>
    <n v="630035"/>
    <x v="11"/>
    <x v="0"/>
    <x v="8"/>
    <s v="Neville Landscape Services Inc."/>
    <x v="0"/>
    <x v="0"/>
    <x v="41"/>
    <d v="2021-01-14T00:00:00"/>
    <d v="2021-12-13T00:00:00"/>
    <x v="1"/>
    <x v="1"/>
    <d v="2022-01-13T00:00:00"/>
    <n v="807214"/>
    <x v="2"/>
    <s v="C2"/>
    <x v="1"/>
    <s v="Not Verified"/>
    <n v="42500"/>
    <n v="0.1333"/>
    <n v="117.28"/>
    <n v="0.12609999999999999"/>
    <n v="3500"/>
    <n v="6"/>
    <n v="4237"/>
  </r>
  <r>
    <n v="499365"/>
    <x v="19"/>
    <x v="0"/>
    <x v="8"/>
    <s v="Sears Holdings"/>
    <x v="0"/>
    <x v="0"/>
    <x v="48"/>
    <d v="2021-02-16T00:00:00"/>
    <d v="2021-04-13T00:00:00"/>
    <x v="1"/>
    <x v="1"/>
    <d v="2021-05-13T00:00:00"/>
    <n v="640934"/>
    <x v="2"/>
    <s v="C2"/>
    <x v="1"/>
    <s v="Not Verified"/>
    <n v="39000"/>
    <n v="0.1938"/>
    <n v="118.11"/>
    <n v="0.13109999999999999"/>
    <n v="3500"/>
    <n v="7"/>
    <n v="4252"/>
  </r>
  <r>
    <n v="677605"/>
    <x v="4"/>
    <x v="0"/>
    <x v="8"/>
    <s v="Towers Watson"/>
    <x v="0"/>
    <x v="0"/>
    <x v="0"/>
    <d v="2021-03-14T00:00:00"/>
    <d v="2021-03-14T00:00:00"/>
    <x v="1"/>
    <x v="1"/>
    <d v="2021-04-14T00:00:00"/>
    <n v="865734"/>
    <x v="2"/>
    <s v="C2"/>
    <x v="1"/>
    <s v="Not Verified"/>
    <n v="37600"/>
    <n v="0.17810000000000001"/>
    <n v="505.85"/>
    <n v="0.13059999999999999"/>
    <n v="15000"/>
    <n v="14"/>
    <n v="18210"/>
  </r>
  <r>
    <n v="874361"/>
    <x v="1"/>
    <x v="0"/>
    <x v="8"/>
    <s v="Sideshow Collectibles"/>
    <x v="0"/>
    <x v="0"/>
    <x v="10"/>
    <d v="2021-02-16T00:00:00"/>
    <d v="2021-06-13T00:00:00"/>
    <x v="1"/>
    <x v="1"/>
    <d v="2021-07-13T00:00:00"/>
    <n v="1088775"/>
    <x v="2"/>
    <s v="C2"/>
    <x v="1"/>
    <s v="Not Verified"/>
    <n v="57000"/>
    <n v="0.16270000000000001"/>
    <n v="203.59"/>
    <n v="0.13489999999999999"/>
    <n v="6000"/>
    <n v="19"/>
    <n v="7071"/>
  </r>
  <r>
    <n v="766050"/>
    <x v="18"/>
    <x v="0"/>
    <x v="8"/>
    <s v="senior helpers"/>
    <x v="0"/>
    <x v="0"/>
    <x v="25"/>
    <d v="2021-06-14T00:00:00"/>
    <d v="2021-06-14T00:00:00"/>
    <x v="1"/>
    <x v="1"/>
    <d v="2021-07-14T00:00:00"/>
    <n v="967018"/>
    <x v="2"/>
    <s v="C2"/>
    <x v="1"/>
    <s v="Not Verified"/>
    <n v="65000"/>
    <n v="0.1217"/>
    <n v="393.6"/>
    <n v="0.13489999999999999"/>
    <n v="11600"/>
    <n v="43"/>
    <n v="14169"/>
  </r>
  <r>
    <n v="477719"/>
    <x v="41"/>
    <x v="0"/>
    <x v="8"/>
    <s v="Sughrue Mion PLLC"/>
    <x v="0"/>
    <x v="0"/>
    <x v="46"/>
    <d v="2021-03-12T00:00:00"/>
    <d v="2021-03-12T00:00:00"/>
    <x v="1"/>
    <x v="1"/>
    <d v="2021-04-12T00:00:00"/>
    <n v="606082"/>
    <x v="2"/>
    <s v="C3"/>
    <x v="1"/>
    <s v="Not Verified"/>
    <n v="58900"/>
    <n v="0.12"/>
    <n v="506.14"/>
    <n v="0.13569999999999999"/>
    <n v="14900"/>
    <n v="17"/>
    <n v="17861"/>
  </r>
  <r>
    <n v="395876"/>
    <x v="22"/>
    <x v="0"/>
    <x v="8"/>
    <s v="American Family Insurance Group"/>
    <x v="0"/>
    <x v="0"/>
    <x v="28"/>
    <d v="2021-11-10T00:00:00"/>
    <d v="2021-11-10T00:00:00"/>
    <x v="1"/>
    <x v="1"/>
    <d v="2021-12-10T00:00:00"/>
    <n v="435690"/>
    <x v="2"/>
    <s v="C3"/>
    <x v="1"/>
    <s v="Not Verified"/>
    <n v="47581"/>
    <n v="0.20019999999999999"/>
    <n v="202.63"/>
    <n v="0.13159999999999999"/>
    <n v="6000"/>
    <n v="17"/>
    <n v="6903"/>
  </r>
  <r>
    <n v="487864"/>
    <x v="16"/>
    <x v="0"/>
    <x v="8"/>
    <s v="COMMUNISPACE CORP"/>
    <x v="0"/>
    <x v="0"/>
    <x v="46"/>
    <d v="2021-01-15T00:00:00"/>
    <d v="2021-03-12T00:00:00"/>
    <x v="1"/>
    <x v="1"/>
    <d v="2021-04-12T00:00:00"/>
    <n v="622016"/>
    <x v="2"/>
    <s v="C3"/>
    <x v="1"/>
    <s v="Not Verified"/>
    <n v="41400"/>
    <n v="0.2006"/>
    <n v="474.94"/>
    <n v="0.1348"/>
    <n v="14000"/>
    <n v="14"/>
    <n v="16639"/>
  </r>
  <r>
    <n v="426626"/>
    <x v="8"/>
    <x v="0"/>
    <x v="8"/>
    <s v="TV One  LLC"/>
    <x v="0"/>
    <x v="0"/>
    <x v="30"/>
    <d v="2021-11-11T00:00:00"/>
    <d v="2021-11-11T00:00:00"/>
    <x v="1"/>
    <x v="1"/>
    <d v="2021-12-11T00:00:00"/>
    <n v="503756"/>
    <x v="2"/>
    <s v="C3"/>
    <x v="1"/>
    <s v="Not Verified"/>
    <n v="45996"/>
    <n v="0.1905"/>
    <n v="364.72"/>
    <n v="0.13159999999999999"/>
    <n v="10800"/>
    <n v="20"/>
    <n v="12961"/>
  </r>
  <r>
    <n v="857267"/>
    <x v="1"/>
    <x v="0"/>
    <x v="8"/>
    <s v="Bed Bath and Beyond"/>
    <x v="0"/>
    <x v="0"/>
    <x v="11"/>
    <d v="2021-10-14T00:00:00"/>
    <d v="2021-03-14T00:00:00"/>
    <x v="1"/>
    <x v="1"/>
    <d v="2021-04-14T00:00:00"/>
    <n v="1069709"/>
    <x v="2"/>
    <s v="C3"/>
    <x v="1"/>
    <s v="Not Verified"/>
    <n v="52000"/>
    <n v="0.1389"/>
    <n v="170.87"/>
    <n v="0.1399"/>
    <n v="5000"/>
    <n v="9"/>
    <n v="6110"/>
  </r>
  <r>
    <n v="482555"/>
    <x v="25"/>
    <x v="0"/>
    <x v="8"/>
    <s v="Voguebay"/>
    <x v="0"/>
    <x v="0"/>
    <x v="46"/>
    <d v="2021-05-16T00:00:00"/>
    <d v="2021-02-13T00:00:00"/>
    <x v="1"/>
    <x v="1"/>
    <d v="2021-03-13T00:00:00"/>
    <n v="613852"/>
    <x v="2"/>
    <s v="C3"/>
    <x v="1"/>
    <s v="Not Verified"/>
    <n v="36000"/>
    <n v="0.1477"/>
    <n v="203.55"/>
    <n v="0.1348"/>
    <n v="6000"/>
    <n v="19"/>
    <n v="7328"/>
  </r>
  <r>
    <n v="446882"/>
    <x v="16"/>
    <x v="0"/>
    <x v="8"/>
    <s v="WELLESLY PUBLIC SCHOOLS"/>
    <x v="0"/>
    <x v="0"/>
    <x v="15"/>
    <d v="2021-04-16T00:00:00"/>
    <d v="2021-10-12T00:00:00"/>
    <x v="1"/>
    <x v="1"/>
    <d v="2021-11-12T00:00:00"/>
    <n v="546939"/>
    <x v="2"/>
    <s v="C3"/>
    <x v="1"/>
    <s v="Not Verified"/>
    <n v="63000"/>
    <n v="0.24399999999999999"/>
    <n v="611.44000000000005"/>
    <n v="0.13569999999999999"/>
    <n v="18000"/>
    <n v="37"/>
    <n v="22012"/>
  </r>
  <r>
    <n v="587194"/>
    <x v="1"/>
    <x v="0"/>
    <x v="8"/>
    <s v="LPA INC"/>
    <x v="0"/>
    <x v="0"/>
    <x v="54"/>
    <d v="2021-02-13T00:00:00"/>
    <d v="2021-02-13T00:00:00"/>
    <x v="1"/>
    <x v="1"/>
    <d v="2021-03-13T00:00:00"/>
    <n v="754323"/>
    <x v="2"/>
    <s v="C3"/>
    <x v="1"/>
    <s v="Not Verified"/>
    <n v="65000"/>
    <n v="0.22059999999999999"/>
    <n v="246.01"/>
    <n v="0.13980000000000001"/>
    <n v="7200"/>
    <n v="15"/>
    <n v="8676"/>
  </r>
  <r>
    <n v="1015798"/>
    <x v="5"/>
    <x v="0"/>
    <x v="8"/>
    <s v="Tourico Holidays"/>
    <x v="0"/>
    <x v="0"/>
    <x v="22"/>
    <d v="2021-06-14T00:00:00"/>
    <d v="2021-11-13T00:00:00"/>
    <x v="1"/>
    <x v="1"/>
    <d v="2021-12-13T00:00:00"/>
    <n v="1243282"/>
    <x v="2"/>
    <s v="C4"/>
    <x v="1"/>
    <s v="Not Verified"/>
    <n v="18000"/>
    <n v="3.3300000000000003E-2"/>
    <n v="125.28"/>
    <n v="0.1527"/>
    <n v="3600"/>
    <n v="9"/>
    <n v="4393"/>
  </r>
  <r>
    <n v="481621"/>
    <x v="1"/>
    <x v="0"/>
    <x v="8"/>
    <s v="Citadel Environmental Services, Inc."/>
    <x v="0"/>
    <x v="0"/>
    <x v="46"/>
    <d v="2021-05-16T00:00:00"/>
    <d v="2021-10-11T00:00:00"/>
    <x v="1"/>
    <x v="1"/>
    <d v="2021-11-11T00:00:00"/>
    <n v="612556"/>
    <x v="2"/>
    <s v="C4"/>
    <x v="1"/>
    <s v="Not Verified"/>
    <n v="90000"/>
    <n v="4.9500000000000002E-2"/>
    <n v="327.39999999999998"/>
    <n v="0.13850000000000001"/>
    <n v="9600"/>
    <n v="23"/>
    <n v="11030"/>
  </r>
  <r>
    <n v="306588"/>
    <x v="4"/>
    <x v="0"/>
    <x v="8"/>
    <s v="JG Resources"/>
    <x v="0"/>
    <x v="0"/>
    <x v="35"/>
    <d v="2021-01-13T00:00:00"/>
    <d v="2021-04-11T00:00:00"/>
    <x v="1"/>
    <x v="1"/>
    <d v="2021-05-11T00:00:00"/>
    <n v="306585"/>
    <x v="2"/>
    <s v="C4"/>
    <x v="1"/>
    <s v="Not Verified"/>
    <n v="40800"/>
    <n v="0.21970000000000001"/>
    <n v="116.2"/>
    <n v="0.1197"/>
    <n v="3500"/>
    <n v="12"/>
    <n v="4183"/>
  </r>
  <r>
    <n v="329511"/>
    <x v="8"/>
    <x v="0"/>
    <x v="8"/>
    <s v="Start Dancing (self employed)"/>
    <x v="0"/>
    <x v="0"/>
    <x v="60"/>
    <d v="2021-04-11T00:00:00"/>
    <d v="2021-04-11T00:00:00"/>
    <x v="1"/>
    <x v="1"/>
    <d v="2021-05-11T00:00:00"/>
    <n v="329369"/>
    <x v="2"/>
    <s v="C5"/>
    <x v="1"/>
    <s v="Not Verified"/>
    <n v="35000"/>
    <n v="0.20780000000000001"/>
    <n v="213.46"/>
    <n v="0.1229"/>
    <n v="6400"/>
    <n v="12"/>
    <n v="7685"/>
  </r>
  <r>
    <n v="358826"/>
    <x v="37"/>
    <x v="0"/>
    <x v="8"/>
    <s v="Army National Guard"/>
    <x v="0"/>
    <x v="0"/>
    <x v="34"/>
    <d v="2021-05-11T00:00:00"/>
    <d v="2021-03-10T00:00:00"/>
    <x v="1"/>
    <x v="1"/>
    <d v="2021-04-10T00:00:00"/>
    <n v="365660"/>
    <x v="2"/>
    <s v="C5"/>
    <x v="1"/>
    <s v="Not Verified"/>
    <n v="28000"/>
    <n v="0.12089999999999999"/>
    <n v="216.38"/>
    <n v="0.06"/>
    <n v="7000"/>
    <n v="7"/>
    <n v="7793"/>
  </r>
  <r>
    <n v="503941"/>
    <x v="8"/>
    <x v="0"/>
    <x v="8"/>
    <s v="J.M. McDonald Sports Complex"/>
    <x v="0"/>
    <x v="0"/>
    <x v="48"/>
    <d v="2021-01-15T00:00:00"/>
    <d v="2021-05-13T00:00:00"/>
    <x v="1"/>
    <x v="1"/>
    <d v="2021-06-13T00:00:00"/>
    <n v="648689"/>
    <x v="2"/>
    <s v="C5"/>
    <x v="1"/>
    <s v="Not Verified"/>
    <n v="32000"/>
    <n v="0.24829999999999999"/>
    <n v="265.70999999999998"/>
    <n v="0.14219999999999999"/>
    <n v="7750"/>
    <n v="24"/>
    <n v="9566"/>
  </r>
  <r>
    <n v="680174"/>
    <x v="1"/>
    <x v="0"/>
    <x v="8"/>
    <s v="Symantec Corp"/>
    <x v="0"/>
    <x v="0"/>
    <x v="0"/>
    <d v="2021-05-16T00:00:00"/>
    <d v="2021-03-14T00:00:00"/>
    <x v="1"/>
    <x v="1"/>
    <d v="2021-04-14T00:00:00"/>
    <n v="868884"/>
    <x v="2"/>
    <s v="C5"/>
    <x v="1"/>
    <s v="Not Verified"/>
    <n v="81000"/>
    <n v="0.14399999999999999"/>
    <n v="479.65"/>
    <n v="0.14169999999999999"/>
    <n v="14000"/>
    <n v="24"/>
    <n v="17267"/>
  </r>
  <r>
    <n v="783175"/>
    <x v="13"/>
    <x v="0"/>
    <x v="8"/>
    <s v="Cognizant Technology Solutions"/>
    <x v="0"/>
    <x v="0"/>
    <x v="6"/>
    <d v="2021-05-16T00:00:00"/>
    <d v="2021-01-14T00:00:00"/>
    <x v="1"/>
    <x v="1"/>
    <d v="2021-02-14T00:00:00"/>
    <n v="986257"/>
    <x v="2"/>
    <s v="C5"/>
    <x v="1"/>
    <s v="Not Verified"/>
    <n v="68480"/>
    <n v="0.2225"/>
    <n v="125.21"/>
    <n v="0.15229999999999999"/>
    <n v="3600"/>
    <n v="38"/>
    <n v="4485"/>
  </r>
  <r>
    <n v="984216"/>
    <x v="5"/>
    <x v="0"/>
    <x v="4"/>
    <s v="GulfShore Bank"/>
    <x v="0"/>
    <x v="0"/>
    <x v="13"/>
    <d v="2021-07-13T00:00:00"/>
    <d v="2021-07-13T00:00:00"/>
    <x v="1"/>
    <x v="1"/>
    <d v="2021-08-13T00:00:00"/>
    <n v="1207409"/>
    <x v="2"/>
    <s v="C1"/>
    <x v="1"/>
    <s v="Not Verified"/>
    <n v="91200"/>
    <n v="0.14230000000000001"/>
    <n v="169.66"/>
    <n v="0.13489999999999999"/>
    <n v="5000"/>
    <n v="7"/>
    <n v="5893"/>
  </r>
  <r>
    <n v="402079"/>
    <x v="1"/>
    <x v="0"/>
    <x v="4"/>
    <s v="Integrated Access Solutions  Inc."/>
    <x v="0"/>
    <x v="0"/>
    <x v="28"/>
    <d v="2021-05-12T00:00:00"/>
    <d v="2021-05-12T00:00:00"/>
    <x v="1"/>
    <x v="1"/>
    <d v="2021-06-12T00:00:00"/>
    <n v="446527"/>
    <x v="2"/>
    <s v="C1"/>
    <x v="1"/>
    <s v="Not Verified"/>
    <n v="48000"/>
    <n v="0.17949999999999999"/>
    <n v="281.12"/>
    <n v="0.12529999999999999"/>
    <n v="8400"/>
    <n v="27"/>
    <n v="10120"/>
  </r>
  <r>
    <n v="805524"/>
    <x v="8"/>
    <x v="0"/>
    <x v="4"/>
    <s v="Hotel, Restaurant &amp; Club Employees Union"/>
    <x v="0"/>
    <x v="0"/>
    <x v="44"/>
    <d v="2021-06-13T00:00:00"/>
    <d v="2021-06-13T00:00:00"/>
    <x v="1"/>
    <x v="1"/>
    <d v="2021-07-13T00:00:00"/>
    <n v="1011565"/>
    <x v="2"/>
    <s v="C2"/>
    <x v="1"/>
    <s v="Not Verified"/>
    <n v="50000"/>
    <n v="0.1003"/>
    <n v="203.59"/>
    <n v="0.13489999999999999"/>
    <n v="6000"/>
    <n v="10"/>
    <n v="7148"/>
  </r>
  <r>
    <n v="366004"/>
    <x v="1"/>
    <x v="0"/>
    <x v="4"/>
    <s v="KXLA TV 44, Inc"/>
    <x v="0"/>
    <x v="0"/>
    <x v="41"/>
    <d v="2021-05-16T00:00:00"/>
    <d v="2021-10-12T00:00:00"/>
    <x v="1"/>
    <x v="1"/>
    <d v="2021-11-12T00:00:00"/>
    <n v="377347"/>
    <x v="2"/>
    <s v="C2"/>
    <x v="1"/>
    <s v="Not Verified"/>
    <n v="50000"/>
    <n v="0.1368"/>
    <n v="134.03"/>
    <n v="0.12609999999999999"/>
    <n v="4000"/>
    <n v="22"/>
    <n v="4666"/>
  </r>
  <r>
    <n v="441032"/>
    <x v="26"/>
    <x v="0"/>
    <x v="4"/>
    <s v="TeleTech Holdings, Inc."/>
    <x v="0"/>
    <x v="0"/>
    <x v="52"/>
    <d v="2021-05-16T00:00:00"/>
    <d v="2021-03-11T00:00:00"/>
    <x v="1"/>
    <x v="1"/>
    <d v="2021-04-11T00:00:00"/>
    <n v="534679"/>
    <x v="2"/>
    <s v="C3"/>
    <x v="1"/>
    <s v="Not Verified"/>
    <n v="31200"/>
    <n v="0.1777"/>
    <n v="142.66999999999999"/>
    <n v="0.13569999999999999"/>
    <n v="4200"/>
    <n v="9"/>
    <n v="4880"/>
  </r>
  <r>
    <n v="481306"/>
    <x v="1"/>
    <x v="0"/>
    <x v="4"/>
    <s v="Mitchell International"/>
    <x v="0"/>
    <x v="0"/>
    <x v="46"/>
    <d v="2021-02-16T00:00:00"/>
    <d v="2021-11-11T00:00:00"/>
    <x v="1"/>
    <x v="1"/>
    <d v="2021-12-11T00:00:00"/>
    <n v="612113"/>
    <x v="2"/>
    <s v="C4"/>
    <x v="1"/>
    <s v="Not Verified"/>
    <n v="102000"/>
    <n v="0.23449999999999999"/>
    <n v="682.08"/>
    <n v="0.13850000000000001"/>
    <n v="20000"/>
    <n v="23"/>
    <n v="23028"/>
  </r>
  <r>
    <n v="339287"/>
    <x v="19"/>
    <x v="0"/>
    <x v="4"/>
    <s v="GE Capital"/>
    <x v="0"/>
    <x v="0"/>
    <x v="60"/>
    <d v="2021-08-08T00:00:00"/>
    <d v="2021-09-08T00:00:00"/>
    <x v="1"/>
    <x v="1"/>
    <d v="2021-10-08T00:00:00"/>
    <n v="339272"/>
    <x v="2"/>
    <s v="C4"/>
    <x v="1"/>
    <s v="Not Verified"/>
    <n v="65000"/>
    <n v="0.14949999999999999"/>
    <n v="70.55"/>
    <n v="0.1197"/>
    <n v="9600"/>
    <n v="28"/>
    <n v="2226"/>
  </r>
  <r>
    <n v="452486"/>
    <x v="8"/>
    <x v="0"/>
    <x v="4"/>
    <s v="PS 307"/>
    <x v="0"/>
    <x v="0"/>
    <x v="15"/>
    <d v="2021-02-16T00:00:00"/>
    <d v="2021-03-12T00:00:00"/>
    <x v="1"/>
    <x v="1"/>
    <d v="2021-04-12T00:00:00"/>
    <n v="558507"/>
    <x v="2"/>
    <s v="C4"/>
    <x v="1"/>
    <s v="Not Verified"/>
    <n v="24543.84"/>
    <n v="4.1599999999999998E-2"/>
    <n v="136.55000000000001"/>
    <n v="0.13919999999999999"/>
    <n v="4000"/>
    <n v="11"/>
    <n v="4861"/>
  </r>
  <r>
    <n v="551312"/>
    <x v="18"/>
    <x v="0"/>
    <x v="4"/>
    <m/>
    <x v="0"/>
    <x v="0"/>
    <x v="43"/>
    <d v="2021-08-14T00:00:00"/>
    <d v="2021-01-13T00:00:00"/>
    <x v="1"/>
    <x v="1"/>
    <d v="2021-02-13T00:00:00"/>
    <n v="710489"/>
    <x v="2"/>
    <s v="C4"/>
    <x v="1"/>
    <s v="Not Verified"/>
    <n v="19000"/>
    <n v="0.11119999999999999"/>
    <n v="137.4"/>
    <n v="0.14349999999999999"/>
    <n v="4000"/>
    <n v="60"/>
    <n v="4902"/>
  </r>
  <r>
    <n v="490640"/>
    <x v="8"/>
    <x v="0"/>
    <x v="4"/>
    <s v="getty images"/>
    <x v="0"/>
    <x v="0"/>
    <x v="26"/>
    <d v="2021-02-13T00:00:00"/>
    <d v="2021-01-13T00:00:00"/>
    <x v="1"/>
    <x v="1"/>
    <d v="2021-02-13T00:00:00"/>
    <n v="626588"/>
    <x v="2"/>
    <s v="C5"/>
    <x v="1"/>
    <s v="Not Verified"/>
    <n v="36129"/>
    <n v="8.6699999999999999E-2"/>
    <n v="61.72"/>
    <n v="0.14219999999999999"/>
    <n v="1800"/>
    <n v="16"/>
    <n v="2220"/>
  </r>
  <r>
    <n v="461175"/>
    <x v="1"/>
    <x v="0"/>
    <x v="4"/>
    <s v="Aggreko LLC"/>
    <x v="0"/>
    <x v="0"/>
    <x v="32"/>
    <d v="2021-01-12T00:00:00"/>
    <d v="2021-01-12T00:00:00"/>
    <x v="1"/>
    <x v="1"/>
    <d v="2021-02-12T00:00:00"/>
    <n v="576172"/>
    <x v="2"/>
    <s v="C5"/>
    <x v="1"/>
    <s v="Not Verified"/>
    <n v="65000"/>
    <n v="0.1113"/>
    <n v="240.15"/>
    <n v="0.1426"/>
    <n v="7000"/>
    <n v="11"/>
    <n v="8466"/>
  </r>
  <r>
    <n v="855383"/>
    <x v="2"/>
    <x v="0"/>
    <x v="4"/>
    <s v="ANGMAR Companies"/>
    <x v="0"/>
    <x v="0"/>
    <x v="11"/>
    <d v="2021-09-14T00:00:00"/>
    <d v="2021-09-14T00:00:00"/>
    <x v="1"/>
    <x v="1"/>
    <d v="2021-10-14T00:00:00"/>
    <n v="1067687"/>
    <x v="2"/>
    <s v="C5"/>
    <x v="1"/>
    <s v="Not Verified"/>
    <n v="38000"/>
    <n v="0.21659999999999999"/>
    <n v="104.34"/>
    <n v="0.15229999999999999"/>
    <n v="3000"/>
    <n v="16"/>
    <n v="3756"/>
  </r>
  <r>
    <n v="533301"/>
    <x v="4"/>
    <x v="0"/>
    <x v="2"/>
    <s v="Wyanoke Group"/>
    <x v="0"/>
    <x v="0"/>
    <x v="51"/>
    <d v="2021-10-15T00:00:00"/>
    <d v="2021-07-13T00:00:00"/>
    <x v="1"/>
    <x v="1"/>
    <d v="2021-08-13T00:00:00"/>
    <n v="689330"/>
    <x v="2"/>
    <s v="C1"/>
    <x v="1"/>
    <s v="Not Verified"/>
    <n v="35000"/>
    <n v="4.3200000000000002E-2"/>
    <n v="169.03"/>
    <n v="0.1323"/>
    <n v="5000"/>
    <n v="20"/>
    <n v="6085"/>
  </r>
  <r>
    <n v="986603"/>
    <x v="3"/>
    <x v="0"/>
    <x v="2"/>
    <s v="Memorial hospital"/>
    <x v="0"/>
    <x v="0"/>
    <x v="13"/>
    <d v="2021-11-14T00:00:00"/>
    <d v="2021-11-14T00:00:00"/>
    <x v="1"/>
    <x v="1"/>
    <d v="2021-12-14T00:00:00"/>
    <n v="1210532"/>
    <x v="2"/>
    <s v="C2"/>
    <x v="1"/>
    <s v="Not Verified"/>
    <n v="46000"/>
    <n v="9.5699999999999993E-2"/>
    <n v="301.92"/>
    <n v="0.14269999999999999"/>
    <n v="8800"/>
    <n v="7"/>
    <n v="10869"/>
  </r>
  <r>
    <n v="594117"/>
    <x v="25"/>
    <x v="0"/>
    <x v="2"/>
    <s v="Atlantic Brain  and  Spine"/>
    <x v="0"/>
    <x v="0"/>
    <x v="50"/>
    <d v="2021-05-16T00:00:00"/>
    <d v="2021-10-12T00:00:00"/>
    <x v="1"/>
    <x v="1"/>
    <d v="2021-11-12T00:00:00"/>
    <n v="762944"/>
    <x v="2"/>
    <s v="C2"/>
    <x v="1"/>
    <s v="Not Verified"/>
    <n v="51400"/>
    <n v="0.2218"/>
    <n v="305.89999999999998"/>
    <n v="0.1361"/>
    <n v="9000"/>
    <n v="10"/>
    <n v="10670"/>
  </r>
  <r>
    <n v="540647"/>
    <x v="8"/>
    <x v="0"/>
    <x v="2"/>
    <s v="Telephonics Corp."/>
    <x v="0"/>
    <x v="0"/>
    <x v="43"/>
    <d v="2021-04-16T00:00:00"/>
    <d v="2021-07-13T00:00:00"/>
    <x v="1"/>
    <x v="1"/>
    <d v="2021-08-13T00:00:00"/>
    <n v="697983"/>
    <x v="2"/>
    <s v="C2"/>
    <x v="1"/>
    <s v="Not Verified"/>
    <n v="42000"/>
    <n v="0.18509999999999999"/>
    <n v="237.92"/>
    <n v="0.1361"/>
    <n v="7000"/>
    <n v="10"/>
    <n v="8566"/>
  </r>
  <r>
    <n v="504551"/>
    <x v="18"/>
    <x v="0"/>
    <x v="2"/>
    <s v="Columbia University Medical Center"/>
    <x v="0"/>
    <x v="0"/>
    <x v="48"/>
    <d v="2021-05-16T00:00:00"/>
    <d v="2021-12-12T00:00:00"/>
    <x v="1"/>
    <x v="1"/>
    <d v="2022-01-12T00:00:00"/>
    <n v="649719"/>
    <x v="2"/>
    <s v="C2"/>
    <x v="1"/>
    <s v="Not Verified"/>
    <n v="50985"/>
    <n v="0.16189999999999999"/>
    <n v="371.2"/>
    <n v="0.13109999999999999"/>
    <n v="11000"/>
    <n v="13"/>
    <n v="13304"/>
  </r>
  <r>
    <n v="477959"/>
    <x v="16"/>
    <x v="0"/>
    <x v="2"/>
    <s v="Harvard University"/>
    <x v="0"/>
    <x v="0"/>
    <x v="24"/>
    <d v="2021-06-12T00:00:00"/>
    <d v="2021-02-13T00:00:00"/>
    <x v="1"/>
    <x v="1"/>
    <d v="2021-03-13T00:00:00"/>
    <n v="606643"/>
    <x v="2"/>
    <s v="C2"/>
    <x v="1"/>
    <s v="Not Verified"/>
    <n v="49278"/>
    <n v="0.15540000000000001"/>
    <n v="371.81"/>
    <n v="0.13220000000000001"/>
    <n v="11000"/>
    <n v="32"/>
    <n v="13386"/>
  </r>
  <r>
    <n v="627532"/>
    <x v="18"/>
    <x v="0"/>
    <x v="2"/>
    <s v="TVR Communications"/>
    <x v="0"/>
    <x v="0"/>
    <x v="41"/>
    <d v="2021-05-15T00:00:00"/>
    <d v="2021-01-13T00:00:00"/>
    <x v="1"/>
    <x v="1"/>
    <d v="2021-02-13T00:00:00"/>
    <n v="804144"/>
    <x v="2"/>
    <s v="C2"/>
    <x v="1"/>
    <s v="Not Verified"/>
    <n v="54000"/>
    <n v="0.18360000000000001"/>
    <n v="134.03"/>
    <n v="0.12609999999999999"/>
    <n v="4000"/>
    <n v="20"/>
    <n v="4736"/>
  </r>
  <r>
    <n v="680385"/>
    <x v="8"/>
    <x v="0"/>
    <x v="2"/>
    <s v="hama-hama inc"/>
    <x v="0"/>
    <x v="0"/>
    <x v="0"/>
    <d v="2021-04-15T00:00:00"/>
    <d v="2021-03-14T00:00:00"/>
    <x v="1"/>
    <x v="1"/>
    <d v="2021-04-14T00:00:00"/>
    <n v="869176"/>
    <x v="2"/>
    <s v="C2"/>
    <x v="1"/>
    <s v="Not Verified"/>
    <n v="54000"/>
    <n v="0.24379999999999999"/>
    <n v="272.32"/>
    <n v="0.13059999999999999"/>
    <n v="8075"/>
    <n v="25"/>
    <n v="9779"/>
  </r>
  <r>
    <n v="626852"/>
    <x v="10"/>
    <x v="0"/>
    <x v="2"/>
    <s v="Shopko"/>
    <x v="0"/>
    <x v="0"/>
    <x v="41"/>
    <d v="2021-01-16T00:00:00"/>
    <d v="2021-12-13T00:00:00"/>
    <x v="1"/>
    <x v="1"/>
    <d v="2022-01-13T00:00:00"/>
    <n v="803250"/>
    <x v="2"/>
    <s v="C3"/>
    <x v="1"/>
    <s v="Not Verified"/>
    <n v="13200"/>
    <n v="0.16450000000000001"/>
    <n v="84.22"/>
    <n v="0.1298"/>
    <n v="2500"/>
    <n v="6"/>
    <n v="3032"/>
  </r>
  <r>
    <n v="498360"/>
    <x v="22"/>
    <x v="0"/>
    <x v="2"/>
    <s v="Boundary Waters Bank"/>
    <x v="0"/>
    <x v="0"/>
    <x v="48"/>
    <d v="2021-11-15T00:00:00"/>
    <d v="2021-04-13T00:00:00"/>
    <x v="1"/>
    <x v="1"/>
    <d v="2021-05-13T00:00:00"/>
    <n v="639128"/>
    <x v="2"/>
    <s v="C3"/>
    <x v="1"/>
    <s v="Not Verified"/>
    <n v="23000"/>
    <n v="5.1700000000000003E-2"/>
    <n v="339.25"/>
    <n v="0.1348"/>
    <n v="10000"/>
    <n v="20"/>
    <n v="12213"/>
  </r>
  <r>
    <n v="353115"/>
    <x v="8"/>
    <x v="0"/>
    <x v="2"/>
    <s v="MG Prep Inc."/>
    <x v="0"/>
    <x v="0"/>
    <x v="53"/>
    <d v="2021-08-11T00:00:00"/>
    <d v="2021-08-11T00:00:00"/>
    <x v="1"/>
    <x v="1"/>
    <d v="2021-09-11T00:00:00"/>
    <n v="356602"/>
    <x v="2"/>
    <s v="C3"/>
    <x v="1"/>
    <s v="Not Verified"/>
    <n v="27996"/>
    <n v="0.1933"/>
    <n v="116.1"/>
    <n v="0.1191"/>
    <n v="5000"/>
    <n v="9"/>
    <n v="4180"/>
  </r>
  <r>
    <n v="537883"/>
    <x v="5"/>
    <x v="0"/>
    <x v="2"/>
    <s v="Freelancer"/>
    <x v="0"/>
    <x v="0"/>
    <x v="51"/>
    <d v="2021-07-13T00:00:00"/>
    <d v="2021-07-13T00:00:00"/>
    <x v="1"/>
    <x v="1"/>
    <d v="2021-08-13T00:00:00"/>
    <n v="694753"/>
    <x v="2"/>
    <s v="C3"/>
    <x v="1"/>
    <s v="Not Verified"/>
    <n v="30000"/>
    <n v="0.19239999999999999"/>
    <n v="273.35000000000002"/>
    <n v="0.13980000000000001"/>
    <n v="8000"/>
    <n v="13"/>
    <n v="9841"/>
  </r>
  <r>
    <n v="1032220"/>
    <x v="18"/>
    <x v="0"/>
    <x v="2"/>
    <s v="chavant Inc."/>
    <x v="0"/>
    <x v="0"/>
    <x v="22"/>
    <d v="2021-05-16T00:00:00"/>
    <d v="2021-01-15T00:00:00"/>
    <x v="1"/>
    <x v="1"/>
    <d v="2021-02-15T00:00:00"/>
    <n v="1261681"/>
    <x v="2"/>
    <s v="C3"/>
    <x v="1"/>
    <s v="Not Verified"/>
    <n v="30000"/>
    <n v="0.15679999999999999"/>
    <n v="206.97"/>
    <n v="0.14649999999999999"/>
    <n v="6000"/>
    <n v="14"/>
    <n v="7468"/>
  </r>
  <r>
    <n v="451497"/>
    <x v="1"/>
    <x v="0"/>
    <x v="2"/>
    <s v="rock electric"/>
    <x v="0"/>
    <x v="0"/>
    <x v="32"/>
    <d v="2021-05-16T00:00:00"/>
    <d v="2021-04-12T00:00:00"/>
    <x v="1"/>
    <x v="1"/>
    <d v="2021-05-12T00:00:00"/>
    <n v="556293"/>
    <x v="2"/>
    <s v="C5"/>
    <x v="1"/>
    <s v="Not Verified"/>
    <n v="54000"/>
    <n v="7.3999999999999996E-2"/>
    <n v="514.59"/>
    <n v="0.1426"/>
    <n v="15000"/>
    <n v="7"/>
    <n v="18360"/>
  </r>
  <r>
    <n v="516348"/>
    <x v="8"/>
    <x v="0"/>
    <x v="2"/>
    <s v="Tourneau"/>
    <x v="0"/>
    <x v="0"/>
    <x v="27"/>
    <d v="2021-04-16T00:00:00"/>
    <d v="2021-08-12T00:00:00"/>
    <x v="1"/>
    <x v="1"/>
    <d v="2021-09-12T00:00:00"/>
    <n v="667370"/>
    <x v="2"/>
    <s v="C5"/>
    <x v="1"/>
    <s v="Not Verified"/>
    <n v="33000"/>
    <n v="0.16039999999999999"/>
    <n v="171.43"/>
    <n v="0.14219999999999999"/>
    <n v="5000"/>
    <n v="10"/>
    <n v="5978"/>
  </r>
  <r>
    <n v="1029357"/>
    <x v="1"/>
    <x v="0"/>
    <x v="2"/>
    <s v="full circle manager"/>
    <x v="0"/>
    <x v="0"/>
    <x v="22"/>
    <d v="2021-12-14T00:00:00"/>
    <d v="2021-01-15T00:00:00"/>
    <x v="1"/>
    <x v="1"/>
    <d v="2021-02-15T00:00:00"/>
    <n v="1258720"/>
    <x v="2"/>
    <s v="C5"/>
    <x v="1"/>
    <s v="Not Verified"/>
    <n v="54000"/>
    <n v="8.2699999999999996E-2"/>
    <n v="316.24"/>
    <n v="0.15959999999999999"/>
    <n v="9000"/>
    <n v="16"/>
    <n v="11400"/>
  </r>
  <r>
    <n v="782574"/>
    <x v="9"/>
    <x v="0"/>
    <x v="2"/>
    <s v="Hines"/>
    <x v="0"/>
    <x v="0"/>
    <x v="6"/>
    <d v="2021-05-16T00:00:00"/>
    <d v="2021-06-14T00:00:00"/>
    <x v="1"/>
    <x v="1"/>
    <d v="2021-07-14T00:00:00"/>
    <n v="985577"/>
    <x v="2"/>
    <s v="C5"/>
    <x v="1"/>
    <s v="Not Verified"/>
    <n v="42000"/>
    <n v="0.22"/>
    <n v="352.12"/>
    <n v="0.16109999999999999"/>
    <n v="10000"/>
    <n v="18"/>
    <n v="12676"/>
  </r>
  <r>
    <n v="492587"/>
    <x v="3"/>
    <x v="0"/>
    <x v="5"/>
    <s v="Restoration by Bushouse"/>
    <x v="0"/>
    <x v="0"/>
    <x v="48"/>
    <d v="2021-05-16T00:00:00"/>
    <d v="2021-04-13T00:00:00"/>
    <x v="1"/>
    <x v="1"/>
    <d v="2021-05-13T00:00:00"/>
    <n v="630016"/>
    <x v="2"/>
    <s v="C1"/>
    <x v="1"/>
    <s v="Not Verified"/>
    <n v="37200"/>
    <n v="0.22869999999999999"/>
    <n v="369.23"/>
    <n v="0.1273"/>
    <n v="11000"/>
    <n v="14"/>
    <n v="13294"/>
  </r>
  <r>
    <n v="1037251"/>
    <x v="31"/>
    <x v="0"/>
    <x v="5"/>
    <s v="Commonwealth of Kentucky"/>
    <x v="0"/>
    <x v="0"/>
    <x v="22"/>
    <d v="2021-07-12T00:00:00"/>
    <d v="2021-07-12T00:00:00"/>
    <x v="1"/>
    <x v="1"/>
    <d v="2021-08-12T00:00:00"/>
    <n v="1267145"/>
    <x v="2"/>
    <s v="C1"/>
    <x v="1"/>
    <s v="Not Verified"/>
    <n v="37000"/>
    <n v="0.1573"/>
    <n v="576.82000000000005"/>
    <n v="0.13489999999999999"/>
    <n v="17000"/>
    <n v="29"/>
    <n v="18222"/>
  </r>
  <r>
    <n v="780493"/>
    <x v="3"/>
    <x v="0"/>
    <x v="5"/>
    <m/>
    <x v="0"/>
    <x v="0"/>
    <x v="6"/>
    <d v="2021-04-16T00:00:00"/>
    <d v="2021-06-14T00:00:00"/>
    <x v="1"/>
    <x v="1"/>
    <d v="2021-07-14T00:00:00"/>
    <n v="983281"/>
    <x v="2"/>
    <s v="C1"/>
    <x v="1"/>
    <s v="Not Verified"/>
    <n v="45000"/>
    <n v="0.1051"/>
    <n v="134.53"/>
    <n v="0.12870000000000001"/>
    <n v="4000"/>
    <n v="23"/>
    <n v="4843"/>
  </r>
  <r>
    <n v="492896"/>
    <x v="4"/>
    <x v="0"/>
    <x v="5"/>
    <s v="Dominion Enterprises"/>
    <x v="0"/>
    <x v="0"/>
    <x v="26"/>
    <d v="2021-12-10T00:00:00"/>
    <d v="2021-12-10T00:00:00"/>
    <x v="1"/>
    <x v="1"/>
    <d v="2022-01-10T00:00:00"/>
    <n v="630439"/>
    <x v="2"/>
    <s v="C1"/>
    <x v="1"/>
    <s v="Not Verified"/>
    <n v="100000"/>
    <n v="0.14799999999999999"/>
    <n v="805.59"/>
    <n v="0.1273"/>
    <n v="24000"/>
    <n v="34"/>
    <n v="26076"/>
  </r>
  <r>
    <n v="866837"/>
    <x v="8"/>
    <x v="0"/>
    <x v="5"/>
    <s v="sco"/>
    <x v="0"/>
    <x v="0"/>
    <x v="10"/>
    <d v="2021-05-16T00:00:00"/>
    <d v="2021-09-14T00:00:00"/>
    <x v="1"/>
    <x v="1"/>
    <d v="2021-10-14T00:00:00"/>
    <n v="1080330"/>
    <x v="2"/>
    <s v="C1"/>
    <x v="1"/>
    <s v="Not Verified"/>
    <n v="42000"/>
    <n v="0.22600000000000001"/>
    <n v="336.9"/>
    <n v="0.12989999999999999"/>
    <n v="10000"/>
    <n v="25"/>
    <n v="12128"/>
  </r>
  <r>
    <n v="504238"/>
    <x v="13"/>
    <x v="0"/>
    <x v="5"/>
    <s v="Tulalip Casino"/>
    <x v="0"/>
    <x v="0"/>
    <x v="48"/>
    <d v="2021-05-16T00:00:00"/>
    <d v="2021-05-13T00:00:00"/>
    <x v="1"/>
    <x v="1"/>
    <d v="2021-06-13T00:00:00"/>
    <n v="649164"/>
    <x v="2"/>
    <s v="C1"/>
    <x v="1"/>
    <s v="Not Verified"/>
    <n v="31200"/>
    <n v="0.2069"/>
    <n v="335.67"/>
    <n v="0.1273"/>
    <n v="10000"/>
    <n v="15"/>
    <n v="12085"/>
  </r>
  <r>
    <n v="475541"/>
    <x v="18"/>
    <x v="0"/>
    <x v="5"/>
    <s v="CorpBanca New York Branch"/>
    <x v="0"/>
    <x v="0"/>
    <x v="26"/>
    <d v="2021-02-16T00:00:00"/>
    <d v="2021-02-12T00:00:00"/>
    <x v="1"/>
    <x v="1"/>
    <d v="2021-03-12T00:00:00"/>
    <n v="602030"/>
    <x v="2"/>
    <s v="C2"/>
    <x v="1"/>
    <s v="Not Verified"/>
    <n v="50000"/>
    <n v="7.4399999999999994E-2"/>
    <n v="607.41"/>
    <n v="0.13109999999999999"/>
    <n v="18000"/>
    <n v="11"/>
    <n v="21209"/>
  </r>
  <r>
    <n v="449668"/>
    <x v="11"/>
    <x v="0"/>
    <x v="5"/>
    <s v="desert valley medical group"/>
    <x v="0"/>
    <x v="0"/>
    <x v="15"/>
    <d v="2021-10-12T00:00:00"/>
    <d v="2021-10-12T00:00:00"/>
    <x v="1"/>
    <x v="1"/>
    <d v="2021-11-12T00:00:00"/>
    <n v="552477"/>
    <x v="2"/>
    <s v="C3"/>
    <x v="1"/>
    <s v="Not Verified"/>
    <n v="27840"/>
    <n v="0.24959999999999999"/>
    <n v="161.36000000000001"/>
    <n v="0.13569999999999999"/>
    <n v="4750"/>
    <n v="4"/>
    <n v="5809"/>
  </r>
  <r>
    <n v="734759"/>
    <x v="1"/>
    <x v="0"/>
    <x v="5"/>
    <s v="COLORFAST"/>
    <x v="0"/>
    <x v="0"/>
    <x v="29"/>
    <d v="2021-02-13T00:00:00"/>
    <d v="2021-02-13T00:00:00"/>
    <x v="1"/>
    <x v="1"/>
    <d v="2021-03-13T00:00:00"/>
    <n v="931326"/>
    <x v="2"/>
    <s v="C3"/>
    <x v="1"/>
    <s v="Not Verified"/>
    <n v="32500"/>
    <n v="8.8999999999999996E-2"/>
    <n v="249.18"/>
    <n v="0.1343"/>
    <n v="7350"/>
    <n v="6"/>
    <n v="8657"/>
  </r>
  <r>
    <n v="459628"/>
    <x v="0"/>
    <x v="0"/>
    <x v="5"/>
    <s v="McCoy Grading, Inc."/>
    <x v="0"/>
    <x v="0"/>
    <x v="32"/>
    <d v="2021-05-16T00:00:00"/>
    <d v="2021-11-11T00:00:00"/>
    <x v="1"/>
    <x v="1"/>
    <d v="2021-12-11T00:00:00"/>
    <n v="573051"/>
    <x v="2"/>
    <s v="C3"/>
    <x v="1"/>
    <s v="Not Verified"/>
    <n v="65000"/>
    <n v="0.1255"/>
    <n v="237.78"/>
    <n v="0.13569999999999999"/>
    <n v="7000"/>
    <n v="8"/>
    <n v="8329"/>
  </r>
  <r>
    <n v="479916"/>
    <x v="1"/>
    <x v="0"/>
    <x v="5"/>
    <s v="Wells Fargo"/>
    <x v="0"/>
    <x v="0"/>
    <x v="24"/>
    <d v="2021-03-13T00:00:00"/>
    <d v="2021-03-13T00:00:00"/>
    <x v="1"/>
    <x v="1"/>
    <d v="2021-04-13T00:00:00"/>
    <n v="609911"/>
    <x v="2"/>
    <s v="C4"/>
    <x v="1"/>
    <s v="Not Verified"/>
    <n v="57600"/>
    <n v="0.14330000000000001"/>
    <n v="255.78"/>
    <n v="0.13850000000000001"/>
    <n v="7500"/>
    <n v="9"/>
    <n v="9226"/>
  </r>
  <r>
    <n v="552953"/>
    <x v="3"/>
    <x v="0"/>
    <x v="5"/>
    <s v="Nuveen Investments"/>
    <x v="0"/>
    <x v="0"/>
    <x v="43"/>
    <d v="2021-05-16T00:00:00"/>
    <d v="2021-08-13T00:00:00"/>
    <x v="1"/>
    <x v="1"/>
    <d v="2021-09-13T00:00:00"/>
    <n v="639837"/>
    <x v="2"/>
    <s v="C4"/>
    <x v="1"/>
    <s v="Not Verified"/>
    <n v="82000"/>
    <n v="0.13800000000000001"/>
    <n v="515.22"/>
    <n v="0.14349999999999999"/>
    <n v="15000"/>
    <n v="17"/>
    <n v="18549"/>
  </r>
  <r>
    <n v="1003713"/>
    <x v="18"/>
    <x v="0"/>
    <x v="5"/>
    <s v="societe generale"/>
    <x v="0"/>
    <x v="0"/>
    <x v="13"/>
    <d v="2021-12-15T00:00:00"/>
    <d v="2021-12-14T00:00:00"/>
    <x v="1"/>
    <x v="1"/>
    <d v="2022-01-14T00:00:00"/>
    <n v="1230317"/>
    <x v="2"/>
    <s v="C5"/>
    <x v="1"/>
    <s v="Not Verified"/>
    <n v="98000"/>
    <n v="0.16700000000000001"/>
    <n v="210.83"/>
    <n v="0.15959999999999999"/>
    <n v="6000"/>
    <n v="20"/>
    <n v="7591"/>
  </r>
  <r>
    <n v="789005"/>
    <x v="1"/>
    <x v="0"/>
    <x v="5"/>
    <s v="Cisco Systems"/>
    <x v="0"/>
    <x v="0"/>
    <x v="6"/>
    <d v="2021-04-16T00:00:00"/>
    <d v="2021-08-12T00:00:00"/>
    <x v="1"/>
    <x v="1"/>
    <d v="2021-09-12T00:00:00"/>
    <n v="992820"/>
    <x v="2"/>
    <s v="C5"/>
    <x v="1"/>
    <s v="Not Verified"/>
    <n v="105000"/>
    <n v="0.20380000000000001"/>
    <n v="191.28"/>
    <n v="0.15229999999999999"/>
    <n v="5500"/>
    <n v="46"/>
    <n v="6281"/>
  </r>
  <r>
    <n v="797529"/>
    <x v="16"/>
    <x v="0"/>
    <x v="7"/>
    <s v="Omgeo LLC"/>
    <x v="0"/>
    <x v="0"/>
    <x v="6"/>
    <d v="2021-07-14T00:00:00"/>
    <d v="2021-07-14T00:00:00"/>
    <x v="1"/>
    <x v="1"/>
    <d v="2021-08-14T00:00:00"/>
    <n v="1002523"/>
    <x v="2"/>
    <s v="C1"/>
    <x v="1"/>
    <s v="Not Verified"/>
    <n v="94000"/>
    <n v="0.1037"/>
    <n v="323.42"/>
    <n v="0.12989999999999999"/>
    <n v="9600"/>
    <n v="16"/>
    <n v="11643"/>
  </r>
  <r>
    <n v="774039"/>
    <x v="5"/>
    <x v="0"/>
    <x v="7"/>
    <s v="Head USA"/>
    <x v="0"/>
    <x v="0"/>
    <x v="6"/>
    <d v="2021-03-16T00:00:00"/>
    <d v="2021-12-13T00:00:00"/>
    <x v="1"/>
    <x v="1"/>
    <d v="2022-01-13T00:00:00"/>
    <n v="976138"/>
    <x v="2"/>
    <s v="C2"/>
    <x v="1"/>
    <s v="Not Verified"/>
    <n v="53000"/>
    <n v="0.12429999999999999"/>
    <n v="227.34"/>
    <n v="0.13489999999999999"/>
    <n v="6700"/>
    <n v="19"/>
    <n v="8133"/>
  </r>
  <r>
    <n v="1051204"/>
    <x v="26"/>
    <x v="0"/>
    <x v="7"/>
    <s v="RPM International-Tremco"/>
    <x v="0"/>
    <x v="0"/>
    <x v="12"/>
    <d v="2021-12-14T00:00:00"/>
    <d v="2021-12-14T00:00:00"/>
    <x v="1"/>
    <x v="1"/>
    <d v="2022-01-14T00:00:00"/>
    <n v="1282292"/>
    <x v="2"/>
    <s v="C2"/>
    <x v="1"/>
    <s v="Not Verified"/>
    <n v="60000"/>
    <n v="0.16"/>
    <n v="257.32"/>
    <n v="0.14269999999999999"/>
    <n v="7500"/>
    <n v="17"/>
    <n v="9263"/>
  </r>
  <r>
    <n v="1041637"/>
    <x v="1"/>
    <x v="0"/>
    <x v="7"/>
    <s v="Phenomenex"/>
    <x v="0"/>
    <x v="0"/>
    <x v="22"/>
    <d v="2021-02-16T00:00:00"/>
    <d v="2021-03-13T00:00:00"/>
    <x v="1"/>
    <x v="1"/>
    <d v="2021-04-13T00:00:00"/>
    <n v="1271692"/>
    <x v="2"/>
    <s v="C2"/>
    <x v="1"/>
    <s v="Not Verified"/>
    <n v="55000"/>
    <n v="9.2499999999999999E-2"/>
    <n v="411.71"/>
    <n v="0.14269999999999999"/>
    <n v="12000"/>
    <n v="20"/>
    <n v="13788"/>
  </r>
  <r>
    <n v="843757"/>
    <x v="32"/>
    <x v="0"/>
    <x v="7"/>
    <s v="D &amp; L Parts Company Inc."/>
    <x v="0"/>
    <x v="0"/>
    <x v="11"/>
    <d v="2021-08-14T00:00:00"/>
    <d v="2021-08-14T00:00:00"/>
    <x v="1"/>
    <x v="1"/>
    <d v="2021-09-14T00:00:00"/>
    <n v="1054582"/>
    <x v="2"/>
    <s v="C2"/>
    <x v="1"/>
    <s v="Not Verified"/>
    <n v="29000"/>
    <n v="0.1394"/>
    <n v="373.24"/>
    <n v="0.13489999999999999"/>
    <n v="11000"/>
    <n v="16"/>
    <n v="13436"/>
  </r>
  <r>
    <n v="806442"/>
    <x v="3"/>
    <x v="0"/>
    <x v="7"/>
    <s v="Winnetka Public School District 36"/>
    <x v="0"/>
    <x v="0"/>
    <x v="44"/>
    <d v="2021-11-13T00:00:00"/>
    <d v="2021-11-13T00:00:00"/>
    <x v="1"/>
    <x v="1"/>
    <d v="2021-12-13T00:00:00"/>
    <n v="1012622"/>
    <x v="2"/>
    <s v="C3"/>
    <x v="1"/>
    <s v="Not Verified"/>
    <n v="57772"/>
    <n v="0.11990000000000001"/>
    <n v="461.34"/>
    <n v="0.1399"/>
    <n v="13500"/>
    <n v="16"/>
    <n v="16423"/>
  </r>
  <r>
    <n v="727109"/>
    <x v="8"/>
    <x v="0"/>
    <x v="7"/>
    <s v="Freelance"/>
    <x v="0"/>
    <x v="0"/>
    <x v="29"/>
    <d v="2021-05-16T00:00:00"/>
    <d v="2021-05-14T00:00:00"/>
    <x v="1"/>
    <x v="1"/>
    <d v="2021-06-14T00:00:00"/>
    <n v="922598"/>
    <x v="2"/>
    <s v="C3"/>
    <x v="1"/>
    <s v="Not Verified"/>
    <n v="23004"/>
    <n v="0.20030000000000001"/>
    <n v="101.71"/>
    <n v="0.1343"/>
    <n v="3000"/>
    <n v="17"/>
    <n v="3661"/>
  </r>
  <r>
    <n v="368897"/>
    <x v="5"/>
    <x v="0"/>
    <x v="7"/>
    <s v="Leonard D Marsocci CPA PA"/>
    <x v="0"/>
    <x v="0"/>
    <x v="55"/>
    <d v="2021-09-10T00:00:00"/>
    <d v="2021-07-10T00:00:00"/>
    <x v="1"/>
    <x v="1"/>
    <d v="2021-08-10T00:00:00"/>
    <n v="383845"/>
    <x v="2"/>
    <s v="C3"/>
    <x v="1"/>
    <s v="Not Verified"/>
    <n v="75000"/>
    <n v="4.48E-2"/>
    <n v="378.23"/>
    <n v="0.13159999999999999"/>
    <n v="11200"/>
    <n v="27"/>
    <n v="13029"/>
  </r>
  <r>
    <n v="57416"/>
    <x v="21"/>
    <x v="0"/>
    <x v="7"/>
    <s v="State Farm Insurance"/>
    <x v="0"/>
    <x v="0"/>
    <x v="32"/>
    <d v="2021-05-16T00:00:00"/>
    <d v="2021-11-12T00:00:00"/>
    <x v="1"/>
    <x v="1"/>
    <d v="2021-12-12T00:00:00"/>
    <n v="139635"/>
    <x v="2"/>
    <s v="C3"/>
    <x v="1"/>
    <s v="Not Verified"/>
    <n v="32000"/>
    <n v="0.1163"/>
    <n v="366.86"/>
    <n v="0.13569999999999999"/>
    <n v="10800"/>
    <n v="40"/>
    <n v="13208"/>
  </r>
  <r>
    <n v="771778"/>
    <x v="4"/>
    <x v="0"/>
    <x v="7"/>
    <s v="Cigna"/>
    <x v="0"/>
    <x v="0"/>
    <x v="6"/>
    <d v="2021-03-16T00:00:00"/>
    <d v="2021-06-14T00:00:00"/>
    <x v="1"/>
    <x v="1"/>
    <d v="2021-07-14T00:00:00"/>
    <n v="973596"/>
    <x v="2"/>
    <s v="C3"/>
    <x v="1"/>
    <s v="Not Verified"/>
    <n v="61260"/>
    <n v="0.1681"/>
    <n v="138.31"/>
    <n v="0.1482"/>
    <n v="4000"/>
    <n v="38"/>
    <n v="4979"/>
  </r>
  <r>
    <n v="1055960"/>
    <x v="3"/>
    <x v="0"/>
    <x v="7"/>
    <s v="Costco Wholesale"/>
    <x v="0"/>
    <x v="0"/>
    <x v="12"/>
    <d v="2021-05-16T00:00:00"/>
    <d v="2021-01-12T00:00:00"/>
    <x v="1"/>
    <x v="1"/>
    <d v="2021-02-12T00:00:00"/>
    <n v="1287736"/>
    <x v="2"/>
    <s v="C4"/>
    <x v="1"/>
    <s v="Not Verified"/>
    <n v="40000"/>
    <n v="0.1527"/>
    <n v="87"/>
    <n v="0.1527"/>
    <n v="2500"/>
    <n v="11"/>
    <n v="2532"/>
  </r>
  <r>
    <n v="634454"/>
    <x v="2"/>
    <x v="0"/>
    <x v="9"/>
    <s v="southwyck golf club - century golf"/>
    <x v="0"/>
    <x v="0"/>
    <x v="41"/>
    <d v="2021-05-13T00:00:00"/>
    <d v="2021-05-13T00:00:00"/>
    <x v="1"/>
    <x v="1"/>
    <d v="2021-06-13T00:00:00"/>
    <n v="812782"/>
    <x v="2"/>
    <s v="C1"/>
    <x v="1"/>
    <s v="Not Verified"/>
    <n v="62500"/>
    <n v="0.1482"/>
    <n v="399.9"/>
    <n v="0.12230000000000001"/>
    <n v="12000"/>
    <n v="13"/>
    <n v="14255"/>
  </r>
  <r>
    <n v="1038639"/>
    <x v="21"/>
    <x v="0"/>
    <x v="9"/>
    <s v="shoreone"/>
    <x v="0"/>
    <x v="0"/>
    <x v="22"/>
    <d v="2021-04-16T00:00:00"/>
    <d v="2021-12-14T00:00:00"/>
    <x v="1"/>
    <x v="1"/>
    <d v="2022-01-14T00:00:00"/>
    <n v="1268548"/>
    <x v="2"/>
    <s v="C3"/>
    <x v="1"/>
    <s v="Not Verified"/>
    <n v="87000"/>
    <n v="3.9399999999999998E-2"/>
    <n v="275.95999999999998"/>
    <n v="0.14649999999999999"/>
    <n v="8000"/>
    <n v="10"/>
    <n v="9934"/>
  </r>
  <r>
    <n v="557700"/>
    <x v="2"/>
    <x v="0"/>
    <x v="9"/>
    <s v="US Army"/>
    <x v="0"/>
    <x v="0"/>
    <x v="47"/>
    <d v="2021-06-14T00:00:00"/>
    <d v="2021-08-13T00:00:00"/>
    <x v="1"/>
    <x v="1"/>
    <d v="2021-09-13T00:00:00"/>
    <n v="718020"/>
    <x v="2"/>
    <s v="C3"/>
    <x v="1"/>
    <s v="Not Verified"/>
    <n v="43080"/>
    <n v="6.3200000000000006E-2"/>
    <n v="341.68"/>
    <n v="0.13980000000000001"/>
    <n v="10000"/>
    <n v="11"/>
    <n v="12301"/>
  </r>
  <r>
    <n v="603768"/>
    <x v="1"/>
    <x v="0"/>
    <x v="9"/>
    <s v="Environmental Technology Inc."/>
    <x v="0"/>
    <x v="0"/>
    <x v="50"/>
    <d v="2021-04-16T00:00:00"/>
    <d v="2021-01-13T00:00:00"/>
    <x v="1"/>
    <x v="1"/>
    <d v="2021-02-13T00:00:00"/>
    <n v="774703"/>
    <x v="2"/>
    <s v="C5"/>
    <x v="1"/>
    <s v="Not Verified"/>
    <n v="21000"/>
    <n v="7.8899999999999998E-2"/>
    <n v="238.3"/>
    <n v="0.13719999999999999"/>
    <n v="7000"/>
    <n v="8"/>
    <n v="8199"/>
  </r>
  <r>
    <n v="839998"/>
    <x v="3"/>
    <x v="0"/>
    <x v="9"/>
    <s v="EDT Instrumentation Co., Inc."/>
    <x v="0"/>
    <x v="0"/>
    <x v="11"/>
    <d v="2021-05-16T00:00:00"/>
    <d v="2021-09-14T00:00:00"/>
    <x v="1"/>
    <x v="1"/>
    <d v="2021-10-14T00:00:00"/>
    <n v="1050290"/>
    <x v="2"/>
    <s v="C5"/>
    <x v="1"/>
    <s v="Not Verified"/>
    <n v="65000"/>
    <n v="7.6799999999999993E-2"/>
    <n v="208.67"/>
    <n v="0.15229999999999999"/>
    <n v="6000"/>
    <n v="9"/>
    <n v="7512"/>
  </r>
  <r>
    <n v="496695"/>
    <x v="15"/>
    <x v="0"/>
    <x v="9"/>
    <s v="Pacific Courier"/>
    <x v="0"/>
    <x v="0"/>
    <x v="26"/>
    <d v="2021-12-11T00:00:00"/>
    <d v="2021-12-11T00:00:00"/>
    <x v="1"/>
    <x v="1"/>
    <d v="2022-01-11T00:00:00"/>
    <n v="636514"/>
    <x v="2"/>
    <s v="C5"/>
    <x v="1"/>
    <s v="Not Verified"/>
    <n v="34000"/>
    <n v="0.17219999999999999"/>
    <n v="342.85"/>
    <n v="0.14219999999999999"/>
    <n v="10000"/>
    <n v="9"/>
    <n v="11827"/>
  </r>
  <r>
    <n v="677569"/>
    <x v="15"/>
    <x v="0"/>
    <x v="9"/>
    <s v="The Episcopal Church"/>
    <x v="0"/>
    <x v="0"/>
    <x v="0"/>
    <d v="2021-05-16T00:00:00"/>
    <d v="2021-11-12T00:00:00"/>
    <x v="1"/>
    <x v="1"/>
    <d v="2021-12-12T00:00:00"/>
    <n v="865685"/>
    <x v="2"/>
    <s v="C5"/>
    <x v="1"/>
    <s v="Not Verified"/>
    <n v="95000"/>
    <n v="0.20530000000000001"/>
    <n v="1063.79"/>
    <n v="0.14169999999999999"/>
    <n v="31050"/>
    <n v="27"/>
    <n v="36702"/>
  </r>
  <r>
    <n v="449386"/>
    <x v="3"/>
    <x v="0"/>
    <x v="10"/>
    <s v="Fieldglass Inc"/>
    <x v="0"/>
    <x v="0"/>
    <x v="15"/>
    <d v="2021-03-12T00:00:00"/>
    <d v="2021-02-12T00:00:00"/>
    <x v="1"/>
    <x v="1"/>
    <d v="2021-03-12T00:00:00"/>
    <n v="551971"/>
    <x v="2"/>
    <s v="C1"/>
    <x v="1"/>
    <s v="Not Verified"/>
    <n v="57720"/>
    <n v="5.2999999999999999E-2"/>
    <n v="403.6"/>
    <n v="0.12870000000000001"/>
    <n v="12000"/>
    <n v="16"/>
    <n v="14379"/>
  </r>
  <r>
    <n v="481794"/>
    <x v="8"/>
    <x v="0"/>
    <x v="10"/>
    <s v="Comprehensive Radiology Review"/>
    <x v="0"/>
    <x v="0"/>
    <x v="46"/>
    <d v="2021-05-15T00:00:00"/>
    <d v="2021-06-11T00:00:00"/>
    <x v="1"/>
    <x v="1"/>
    <d v="2021-07-11T00:00:00"/>
    <n v="612807"/>
    <x v="2"/>
    <s v="C1"/>
    <x v="1"/>
    <s v="Not Verified"/>
    <n v="42000"/>
    <n v="0.1963"/>
    <n v="201.4"/>
    <n v="0.1273"/>
    <n v="6000"/>
    <n v="15"/>
    <n v="6834"/>
  </r>
  <r>
    <n v="442767"/>
    <x v="8"/>
    <x v="0"/>
    <x v="10"/>
    <s v="AM Skier"/>
    <x v="0"/>
    <x v="0"/>
    <x v="52"/>
    <d v="2021-01-16T00:00:00"/>
    <d v="2021-03-10T00:00:00"/>
    <x v="1"/>
    <x v="1"/>
    <d v="2021-04-10T00:00:00"/>
    <n v="537981"/>
    <x v="2"/>
    <s v="C2"/>
    <x v="1"/>
    <s v="Not Verified"/>
    <n v="41892"/>
    <n v="0.1905"/>
    <n v="381.95"/>
    <n v="0.13220000000000001"/>
    <n v="11300"/>
    <n v="32"/>
    <n v="12004"/>
  </r>
  <r>
    <n v="460213"/>
    <x v="1"/>
    <x v="0"/>
    <x v="10"/>
    <s v="Care Ambulance Service"/>
    <x v="0"/>
    <x v="0"/>
    <x v="32"/>
    <d v="2021-07-15T00:00:00"/>
    <d v="2021-12-12T00:00:00"/>
    <x v="1"/>
    <x v="1"/>
    <d v="2022-01-12T00:00:00"/>
    <n v="574186"/>
    <x v="2"/>
    <s v="C2"/>
    <x v="1"/>
    <s v="Not Verified"/>
    <n v="35000"/>
    <n v="9.0200000000000002E-2"/>
    <n v="270.41000000000003"/>
    <n v="0.13220000000000001"/>
    <n v="8000"/>
    <n v="9"/>
    <n v="9771"/>
  </r>
  <r>
    <n v="707856"/>
    <x v="11"/>
    <x v="0"/>
    <x v="10"/>
    <s v="Las Vegas Valley Water District"/>
    <x v="0"/>
    <x v="0"/>
    <x v="42"/>
    <d v="2021-05-16T00:00:00"/>
    <d v="2021-04-14T00:00:00"/>
    <x v="1"/>
    <x v="1"/>
    <d v="2021-05-14T00:00:00"/>
    <n v="900252"/>
    <x v="2"/>
    <s v="C2"/>
    <x v="1"/>
    <s v="Not Verified"/>
    <n v="80000"/>
    <n v="7.2300000000000003E-2"/>
    <n v="151.76"/>
    <n v="0.13059999999999999"/>
    <n v="4500"/>
    <n v="14"/>
    <n v="5463"/>
  </r>
  <r>
    <n v="503057"/>
    <x v="5"/>
    <x v="0"/>
    <x v="10"/>
    <s v="United States Marine Corps"/>
    <x v="0"/>
    <x v="0"/>
    <x v="48"/>
    <d v="2021-05-11T00:00:00"/>
    <d v="2021-04-11T00:00:00"/>
    <x v="1"/>
    <x v="1"/>
    <d v="2021-05-11T00:00:00"/>
    <n v="647273"/>
    <x v="2"/>
    <s v="C2"/>
    <x v="1"/>
    <s v="Not Verified"/>
    <n v="50496"/>
    <n v="0.24329999999999999"/>
    <n v="565.23"/>
    <n v="0.13109999999999999"/>
    <n v="16750"/>
    <n v="17"/>
    <n v="18659"/>
  </r>
  <r>
    <n v="840785"/>
    <x v="1"/>
    <x v="0"/>
    <x v="10"/>
    <s v="Lowe's Home Improvement"/>
    <x v="0"/>
    <x v="0"/>
    <x v="11"/>
    <d v="2021-05-16T00:00:00"/>
    <d v="2021-08-14T00:00:00"/>
    <x v="1"/>
    <x v="1"/>
    <d v="2021-09-14T00:00:00"/>
    <n v="1051224"/>
    <x v="2"/>
    <s v="C3"/>
    <x v="1"/>
    <s v="Not Verified"/>
    <n v="51996"/>
    <n v="0.1244"/>
    <n v="287.06"/>
    <n v="0.1399"/>
    <n v="8400"/>
    <n v="9"/>
    <n v="10334"/>
  </r>
  <r>
    <n v="822495"/>
    <x v="19"/>
    <x v="0"/>
    <x v="10"/>
    <s v="Dairy Queen"/>
    <x v="0"/>
    <x v="0"/>
    <x v="44"/>
    <d v="2021-02-14T00:00:00"/>
    <d v="2021-02-14T00:00:00"/>
    <x v="1"/>
    <x v="1"/>
    <d v="2021-03-14T00:00:00"/>
    <n v="1030936"/>
    <x v="2"/>
    <s v="C4"/>
    <x v="1"/>
    <s v="Not Verified"/>
    <n v="37008"/>
    <n v="0.2263"/>
    <n v="207.38"/>
    <n v="0.1479"/>
    <n v="6000"/>
    <n v="25"/>
    <n v="7333"/>
  </r>
  <r>
    <n v="1034771"/>
    <x v="16"/>
    <x v="0"/>
    <x v="10"/>
    <s v="Edward M Kennedy Community Health Center"/>
    <x v="0"/>
    <x v="0"/>
    <x v="22"/>
    <d v="2021-12-11T00:00:00"/>
    <d v="2021-01-12T00:00:00"/>
    <x v="1"/>
    <x v="1"/>
    <d v="2021-02-12T00:00:00"/>
    <n v="1264395"/>
    <x v="2"/>
    <s v="C4"/>
    <x v="1"/>
    <s v="Not Verified"/>
    <n v="49639.62"/>
    <n v="0.21390000000000001"/>
    <n v="347.98"/>
    <n v="0.1527"/>
    <n v="10000"/>
    <n v="39"/>
    <n v="10128"/>
  </r>
  <r>
    <n v="485334"/>
    <x v="2"/>
    <x v="0"/>
    <x v="10"/>
    <s v="Blue Thumb, Inc./Houston House &amp; Home"/>
    <x v="0"/>
    <x v="0"/>
    <x v="46"/>
    <d v="2021-04-16T00:00:00"/>
    <d v="2021-03-13T00:00:00"/>
    <x v="1"/>
    <x v="1"/>
    <d v="2021-04-13T00:00:00"/>
    <n v="618272"/>
    <x v="2"/>
    <s v="C5"/>
    <x v="1"/>
    <s v="Not Verified"/>
    <n v="45000"/>
    <n v="0.12479999999999999"/>
    <n v="342.85"/>
    <n v="0.14219999999999999"/>
    <n v="10000"/>
    <n v="23"/>
    <n v="12343"/>
  </r>
  <r>
    <n v="986898"/>
    <x v="3"/>
    <x v="0"/>
    <x v="10"/>
    <s v="Terrazzo &amp; Marble Supply Company"/>
    <x v="0"/>
    <x v="0"/>
    <x v="13"/>
    <d v="2021-05-16T00:00:00"/>
    <d v="2021-10-14T00:00:00"/>
    <x v="1"/>
    <x v="1"/>
    <d v="2021-11-14T00:00:00"/>
    <n v="1210887"/>
    <x v="2"/>
    <s v="C5"/>
    <x v="1"/>
    <s v="Not Verified"/>
    <n v="70000"/>
    <n v="0.1598"/>
    <n v="281.10000000000002"/>
    <n v="0.15959999999999999"/>
    <n v="8000"/>
    <n v="14"/>
    <n v="10120"/>
  </r>
  <r>
    <n v="680911"/>
    <x v="18"/>
    <x v="0"/>
    <x v="1"/>
    <s v="Self"/>
    <x v="0"/>
    <x v="0"/>
    <x v="0"/>
    <d v="2021-03-14T00:00:00"/>
    <d v="2021-03-14T00:00:00"/>
    <x v="1"/>
    <x v="1"/>
    <d v="2021-04-14T00:00:00"/>
    <n v="869840"/>
    <x v="2"/>
    <s v="C2"/>
    <x v="1"/>
    <s v="Not Verified"/>
    <n v="50004"/>
    <n v="0.1769"/>
    <n v="168.62"/>
    <n v="0.13059999999999999"/>
    <n v="5000"/>
    <n v="7"/>
    <n v="6070"/>
  </r>
  <r>
    <n v="799205"/>
    <x v="8"/>
    <x v="0"/>
    <x v="1"/>
    <s v="Citrin Cooperman"/>
    <x v="0"/>
    <x v="0"/>
    <x v="11"/>
    <d v="2021-09-14T00:00:00"/>
    <d v="2021-12-12T00:00:00"/>
    <x v="1"/>
    <x v="1"/>
    <d v="2022-01-12T00:00:00"/>
    <n v="1004427"/>
    <x v="2"/>
    <s v="C3"/>
    <x v="1"/>
    <s v="Not Verified"/>
    <n v="65000"/>
    <n v="0.13159999999999999"/>
    <n v="615.11"/>
    <n v="0.1399"/>
    <n v="18000"/>
    <n v="28"/>
    <n v="20760"/>
  </r>
  <r>
    <n v="478542"/>
    <x v="1"/>
    <x v="0"/>
    <x v="1"/>
    <s v="Asylum Visual Effects"/>
    <x v="0"/>
    <x v="0"/>
    <x v="24"/>
    <d v="2021-12-10T00:00:00"/>
    <d v="2021-12-10T00:00:00"/>
    <x v="1"/>
    <x v="1"/>
    <d v="2022-01-10T00:00:00"/>
    <n v="607566"/>
    <x v="2"/>
    <s v="C4"/>
    <x v="1"/>
    <s v="Not Verified"/>
    <n v="70000"/>
    <n v="0.1409"/>
    <n v="564.12"/>
    <n v="0.13919999999999999"/>
    <n v="16525"/>
    <n v="17"/>
    <n v="18124"/>
  </r>
  <r>
    <n v="580355"/>
    <x v="8"/>
    <x v="0"/>
    <x v="0"/>
    <s v="NYS Department of Taxation and Finance"/>
    <x v="0"/>
    <x v="0"/>
    <x v="54"/>
    <d v="2021-10-13T00:00:00"/>
    <d v="2021-10-13T00:00:00"/>
    <x v="1"/>
    <x v="1"/>
    <d v="2021-11-13T00:00:00"/>
    <n v="746072"/>
    <x v="2"/>
    <s v="C1"/>
    <x v="1"/>
    <s v="Not Verified"/>
    <n v="42000"/>
    <n v="0.22939999999999999"/>
    <n v="405.66"/>
    <n v="0.1323"/>
    <n v="12000"/>
    <n v="14"/>
    <n v="14605"/>
  </r>
  <r>
    <n v="900575"/>
    <x v="25"/>
    <x v="0"/>
    <x v="0"/>
    <s v="Nissan"/>
    <x v="0"/>
    <x v="0"/>
    <x v="13"/>
    <d v="2021-02-14T00:00:00"/>
    <d v="2021-02-14T00:00:00"/>
    <x v="1"/>
    <x v="1"/>
    <d v="2021-03-14T00:00:00"/>
    <n v="1121126"/>
    <x v="2"/>
    <s v="C1"/>
    <x v="1"/>
    <s v="Not Verified"/>
    <n v="50000"/>
    <n v="9.4799999999999995E-2"/>
    <n v="407.17"/>
    <n v="0.13489999999999999"/>
    <n v="12000"/>
    <n v="19"/>
    <n v="14416"/>
  </r>
  <r>
    <n v="704263"/>
    <x v="3"/>
    <x v="0"/>
    <x v="0"/>
    <s v="wb seo"/>
    <x v="0"/>
    <x v="0"/>
    <x v="42"/>
    <d v="2021-03-14T00:00:00"/>
    <d v="2021-06-12T00:00:00"/>
    <x v="1"/>
    <x v="1"/>
    <d v="2021-07-12T00:00:00"/>
    <n v="896293"/>
    <x v="2"/>
    <s v="C1"/>
    <x v="1"/>
    <s v="Not Verified"/>
    <n v="30000"/>
    <n v="0.1396"/>
    <n v="335.41"/>
    <n v="0.1268"/>
    <n v="10000"/>
    <n v="8"/>
    <n v="11249"/>
  </r>
  <r>
    <n v="466082"/>
    <x v="1"/>
    <x v="0"/>
    <x v="0"/>
    <s v="Appleone"/>
    <x v="0"/>
    <x v="0"/>
    <x v="31"/>
    <d v="2021-12-12T00:00:00"/>
    <d v="2021-12-12T00:00:00"/>
    <x v="1"/>
    <x v="1"/>
    <d v="2022-01-12T00:00:00"/>
    <n v="585279"/>
    <x v="2"/>
    <s v="C1"/>
    <x v="1"/>
    <s v="Not Verified"/>
    <n v="39516"/>
    <n v="0.2001"/>
    <n v="168.17"/>
    <n v="0.12870000000000001"/>
    <n v="5000"/>
    <n v="20"/>
    <n v="6054"/>
  </r>
  <r>
    <n v="521234"/>
    <x v="12"/>
    <x v="0"/>
    <x v="0"/>
    <s v="Mountain State Mortgage Center"/>
    <x v="0"/>
    <x v="0"/>
    <x v="27"/>
    <d v="2021-06-13T00:00:00"/>
    <d v="2021-06-13T00:00:00"/>
    <x v="1"/>
    <x v="1"/>
    <d v="2021-07-13T00:00:00"/>
    <n v="674002"/>
    <x v="2"/>
    <s v="C1"/>
    <x v="1"/>
    <s v="Not Verified"/>
    <n v="48602"/>
    <n v="0.19600000000000001"/>
    <n v="318.86"/>
    <n v="0.1273"/>
    <n v="9500"/>
    <n v="15"/>
    <n v="11480"/>
  </r>
  <r>
    <n v="463151"/>
    <x v="5"/>
    <x v="0"/>
    <x v="0"/>
    <s v="Salt Rock Grill"/>
    <x v="0"/>
    <x v="0"/>
    <x v="31"/>
    <d v="2021-04-14T00:00:00"/>
    <d v="2021-05-11T00:00:00"/>
    <x v="1"/>
    <x v="1"/>
    <d v="2021-06-11T00:00:00"/>
    <n v="579736"/>
    <x v="2"/>
    <s v="C1"/>
    <x v="1"/>
    <s v="Not Verified"/>
    <n v="42000"/>
    <n v="8.3099999999999993E-2"/>
    <n v="252.25"/>
    <n v="0.12870000000000001"/>
    <n v="7500"/>
    <n v="28"/>
    <n v="8604"/>
  </r>
  <r>
    <n v="468274"/>
    <x v="29"/>
    <x v="0"/>
    <x v="0"/>
    <s v="Community Trust Bank"/>
    <x v="0"/>
    <x v="0"/>
    <x v="31"/>
    <d v="2021-05-11T00:00:00"/>
    <d v="2021-06-11T00:00:00"/>
    <x v="1"/>
    <x v="1"/>
    <d v="2021-07-11T00:00:00"/>
    <n v="589693"/>
    <x v="2"/>
    <s v="C1"/>
    <x v="1"/>
    <s v="Not Verified"/>
    <n v="24000"/>
    <n v="0.22550000000000001"/>
    <n v="134.54"/>
    <n v="0.12870000000000001"/>
    <n v="4000"/>
    <n v="16"/>
    <n v="4578"/>
  </r>
  <r>
    <n v="460733"/>
    <x v="19"/>
    <x v="0"/>
    <x v="0"/>
    <s v="Wooster Orthopaedic &amp; Sports Medicine"/>
    <x v="0"/>
    <x v="0"/>
    <x v="32"/>
    <d v="2021-05-11T00:00:00"/>
    <d v="2021-03-11T00:00:00"/>
    <x v="1"/>
    <x v="1"/>
    <d v="2021-04-11T00:00:00"/>
    <n v="575361"/>
    <x v="2"/>
    <s v="C1"/>
    <x v="1"/>
    <s v="Not Verified"/>
    <n v="60000"/>
    <n v="0.12479999999999999"/>
    <n v="403.6"/>
    <n v="0.12870000000000001"/>
    <n v="12000"/>
    <n v="18"/>
    <n v="13607"/>
  </r>
  <r>
    <n v="649586"/>
    <x v="19"/>
    <x v="0"/>
    <x v="0"/>
    <s v="Cincinnati Children's Hospital Medical Center"/>
    <x v="0"/>
    <x v="0"/>
    <x v="21"/>
    <d v="2021-12-13T00:00:00"/>
    <d v="2021-12-13T00:00:00"/>
    <x v="1"/>
    <x v="1"/>
    <d v="2022-01-13T00:00:00"/>
    <n v="831012"/>
    <x v="2"/>
    <s v="C1"/>
    <x v="1"/>
    <s v="Not Verified"/>
    <n v="36504"/>
    <n v="0.16830000000000001"/>
    <n v="164.35"/>
    <n v="0.1268"/>
    <n v="4900"/>
    <n v="36"/>
    <n v="5915"/>
  </r>
  <r>
    <n v="467256"/>
    <x v="1"/>
    <x v="0"/>
    <x v="0"/>
    <m/>
    <x v="0"/>
    <x v="0"/>
    <x v="31"/>
    <d v="2021-12-12T00:00:00"/>
    <d v="2021-12-12T00:00:00"/>
    <x v="1"/>
    <x v="1"/>
    <d v="2022-01-12T00:00:00"/>
    <n v="587550"/>
    <x v="2"/>
    <s v="C2"/>
    <x v="1"/>
    <s v="Not Verified"/>
    <n v="30000"/>
    <n v="5.28E-2"/>
    <n v="212.95"/>
    <n v="0.13220000000000001"/>
    <n v="6300"/>
    <n v="13"/>
    <n v="7666"/>
  </r>
  <r>
    <n v="358461"/>
    <x v="1"/>
    <x v="0"/>
    <x v="0"/>
    <s v="Factset Research Systems"/>
    <x v="0"/>
    <x v="0"/>
    <x v="34"/>
    <d v="2021-01-14T00:00:00"/>
    <d v="2021-11-11T00:00:00"/>
    <x v="1"/>
    <x v="1"/>
    <d v="2021-12-11T00:00:00"/>
    <n v="364975"/>
    <x v="2"/>
    <s v="C2"/>
    <x v="1"/>
    <s v="Not Verified"/>
    <n v="53000"/>
    <n v="4.2999999999999997E-2"/>
    <n v="299.32"/>
    <n v="0.12089999999999999"/>
    <n v="9000"/>
    <n v="9"/>
    <n v="10775"/>
  </r>
  <r>
    <n v="380295"/>
    <x v="35"/>
    <x v="0"/>
    <x v="0"/>
    <s v="Schlumberger Ltd."/>
    <x v="0"/>
    <x v="0"/>
    <x v="33"/>
    <d v="2021-05-16T00:00:00"/>
    <d v="2021-05-12T00:00:00"/>
    <x v="1"/>
    <x v="1"/>
    <d v="2021-06-12T00:00:00"/>
    <n v="407563"/>
    <x v="2"/>
    <s v="C2"/>
    <x v="1"/>
    <s v="Not Verified"/>
    <n v="28000"/>
    <n v="0.1089"/>
    <n v="336.18"/>
    <n v="0.12839999999999999"/>
    <n v="10000"/>
    <n v="8"/>
    <n v="12103"/>
  </r>
  <r>
    <n v="447062"/>
    <x v="18"/>
    <x v="0"/>
    <x v="0"/>
    <m/>
    <x v="0"/>
    <x v="0"/>
    <x v="15"/>
    <d v="2021-06-13T00:00:00"/>
    <d v="2021-10-12T00:00:00"/>
    <x v="1"/>
    <x v="1"/>
    <d v="2021-11-12T00:00:00"/>
    <n v="521771"/>
    <x v="2"/>
    <s v="C2"/>
    <x v="1"/>
    <s v="Not Verified"/>
    <n v="102000"/>
    <n v="6.6400000000000001E-2"/>
    <n v="507.01"/>
    <n v="0.13220000000000001"/>
    <n v="15000"/>
    <n v="20"/>
    <n v="18253"/>
  </r>
  <r>
    <n v="540706"/>
    <x v="1"/>
    <x v="0"/>
    <x v="0"/>
    <s v="Pro-unlimited"/>
    <x v="0"/>
    <x v="0"/>
    <x v="43"/>
    <d v="2021-06-15T00:00:00"/>
    <d v="2021-05-13T00:00:00"/>
    <x v="1"/>
    <x v="1"/>
    <d v="2021-06-13T00:00:00"/>
    <n v="698051"/>
    <x v="2"/>
    <s v="C2"/>
    <x v="1"/>
    <s v="Not Verified"/>
    <n v="65280"/>
    <n v="0.22189999999999999"/>
    <n v="285.51"/>
    <n v="0.1361"/>
    <n v="8400"/>
    <n v="18"/>
    <n v="10269"/>
  </r>
  <r>
    <n v="710158"/>
    <x v="2"/>
    <x v="0"/>
    <x v="0"/>
    <s v="CEC Entertainment, Inc."/>
    <x v="0"/>
    <x v="0"/>
    <x v="42"/>
    <d v="2021-09-13T00:00:00"/>
    <d v="2021-09-13T00:00:00"/>
    <x v="1"/>
    <x v="1"/>
    <d v="2021-10-13T00:00:00"/>
    <n v="902879"/>
    <x v="2"/>
    <s v="C2"/>
    <x v="1"/>
    <s v="Not Verified"/>
    <n v="85000"/>
    <n v="0.1676"/>
    <n v="269.79000000000002"/>
    <n v="0.13059999999999999"/>
    <n v="8000"/>
    <n v="20"/>
    <n v="9633"/>
  </r>
  <r>
    <n v="454253"/>
    <x v="5"/>
    <x v="0"/>
    <x v="0"/>
    <s v="Crispers"/>
    <x v="0"/>
    <x v="0"/>
    <x v="32"/>
    <d v="2021-04-13T00:00:00"/>
    <d v="2021-11-12T00:00:00"/>
    <x v="1"/>
    <x v="1"/>
    <d v="2021-12-12T00:00:00"/>
    <n v="562334"/>
    <x v="2"/>
    <s v="C2"/>
    <x v="1"/>
    <s v="Not Verified"/>
    <n v="17500"/>
    <n v="0.14130000000000001"/>
    <n v="135.21"/>
    <n v="0.13220000000000001"/>
    <n v="4000"/>
    <n v="16"/>
    <n v="4867"/>
  </r>
  <r>
    <n v="564063"/>
    <x v="25"/>
    <x v="0"/>
    <x v="0"/>
    <s v="SusQtech"/>
    <x v="0"/>
    <x v="0"/>
    <x v="47"/>
    <d v="2021-07-11T00:00:00"/>
    <d v="2021-07-11T00:00:00"/>
    <x v="1"/>
    <x v="1"/>
    <d v="2021-08-11T00:00:00"/>
    <n v="725809"/>
    <x v="2"/>
    <s v="C2"/>
    <x v="1"/>
    <s v="Not Verified"/>
    <n v="40500"/>
    <n v="0.1636"/>
    <n v="424.86"/>
    <n v="0.1361"/>
    <n v="12500"/>
    <n v="25"/>
    <n v="13877"/>
  </r>
  <r>
    <n v="351835"/>
    <x v="8"/>
    <x v="0"/>
    <x v="0"/>
    <s v="Stericycle"/>
    <x v="0"/>
    <x v="0"/>
    <x v="59"/>
    <d v="2021-12-10T00:00:00"/>
    <d v="2021-11-10T00:00:00"/>
    <x v="1"/>
    <x v="1"/>
    <d v="2021-12-10T00:00:00"/>
    <n v="354662"/>
    <x v="2"/>
    <s v="C3"/>
    <x v="1"/>
    <s v="Not Verified"/>
    <n v="26004"/>
    <n v="0.21970000000000001"/>
    <n v="215.62"/>
    <n v="0.1191"/>
    <n v="6500"/>
    <n v="11"/>
    <n v="7688"/>
  </r>
  <r>
    <n v="872396"/>
    <x v="11"/>
    <x v="0"/>
    <x v="0"/>
    <s v="Check City"/>
    <x v="0"/>
    <x v="0"/>
    <x v="10"/>
    <d v="2021-05-16T00:00:00"/>
    <d v="2021-09-14T00:00:00"/>
    <x v="1"/>
    <x v="1"/>
    <d v="2021-10-14T00:00:00"/>
    <n v="1086589"/>
    <x v="2"/>
    <s v="C3"/>
    <x v="1"/>
    <s v="Not Verified"/>
    <n v="24000"/>
    <n v="0.16200000000000001"/>
    <n v="187.96"/>
    <n v="0.1399"/>
    <n v="5500"/>
    <n v="8"/>
    <n v="6766"/>
  </r>
  <r>
    <n v="583713"/>
    <x v="8"/>
    <x v="0"/>
    <x v="0"/>
    <s v="MerchNow"/>
    <x v="0"/>
    <x v="0"/>
    <x v="54"/>
    <d v="2021-04-13T00:00:00"/>
    <d v="2021-04-13T00:00:00"/>
    <x v="1"/>
    <x v="1"/>
    <d v="2021-05-13T00:00:00"/>
    <n v="750057"/>
    <x v="2"/>
    <s v="C3"/>
    <x v="1"/>
    <s v="Not Verified"/>
    <n v="11760"/>
    <n v="6.6299999999999998E-2"/>
    <n v="34.17"/>
    <n v="0.13980000000000001"/>
    <n v="1000"/>
    <n v="5"/>
    <n v="1222"/>
  </r>
  <r>
    <n v="568114"/>
    <x v="8"/>
    <x v="0"/>
    <x v="0"/>
    <s v="Concord Nursing Home, Inc."/>
    <x v="0"/>
    <x v="0"/>
    <x v="47"/>
    <d v="2021-05-16T00:00:00"/>
    <d v="2021-04-12T00:00:00"/>
    <x v="1"/>
    <x v="1"/>
    <d v="2021-05-12T00:00:00"/>
    <n v="730871"/>
    <x v="2"/>
    <s v="C3"/>
    <x v="1"/>
    <s v="Not Verified"/>
    <n v="100000"/>
    <n v="6.6000000000000003E-2"/>
    <n v="683.36"/>
    <n v="0.13980000000000001"/>
    <n v="20000"/>
    <n v="20"/>
    <n v="23468"/>
  </r>
  <r>
    <n v="488246"/>
    <x v="1"/>
    <x v="0"/>
    <x v="0"/>
    <s v="Evangelical Bethlehem Lutheran School"/>
    <x v="0"/>
    <x v="0"/>
    <x v="46"/>
    <d v="2021-03-16T00:00:00"/>
    <d v="2021-09-12T00:00:00"/>
    <x v="1"/>
    <x v="1"/>
    <d v="2021-10-12T00:00:00"/>
    <n v="622140"/>
    <x v="2"/>
    <s v="C3"/>
    <x v="1"/>
    <s v="Not Verified"/>
    <n v="46739.4"/>
    <n v="3.9300000000000002E-2"/>
    <n v="379.95"/>
    <n v="0.1348"/>
    <n v="11200"/>
    <n v="11"/>
    <n v="13571"/>
  </r>
  <r>
    <n v="1039409"/>
    <x v="1"/>
    <x v="0"/>
    <x v="0"/>
    <s v="Digistor"/>
    <x v="0"/>
    <x v="0"/>
    <x v="12"/>
    <d v="2021-05-16T00:00:00"/>
    <d v="2021-03-14T00:00:00"/>
    <x v="1"/>
    <x v="1"/>
    <d v="2021-04-14T00:00:00"/>
    <n v="1269340"/>
    <x v="2"/>
    <s v="C4"/>
    <x v="1"/>
    <s v="Not Verified"/>
    <n v="28800"/>
    <n v="0.21959999999999999"/>
    <n v="184.43"/>
    <n v="0.1527"/>
    <n v="5300"/>
    <n v="6"/>
    <n v="6539"/>
  </r>
  <r>
    <n v="482437"/>
    <x v="2"/>
    <x v="0"/>
    <x v="0"/>
    <s v="KB Home"/>
    <x v="0"/>
    <x v="0"/>
    <x v="46"/>
    <d v="2021-06-15T00:00:00"/>
    <d v="2021-01-13T00:00:00"/>
    <x v="1"/>
    <x v="1"/>
    <d v="2021-02-13T00:00:00"/>
    <n v="613705"/>
    <x v="2"/>
    <s v="C4"/>
    <x v="1"/>
    <s v="Not Verified"/>
    <n v="43000"/>
    <n v="0.24"/>
    <n v="306.94"/>
    <n v="0.13850000000000001"/>
    <n v="9000"/>
    <n v="10"/>
    <n v="11047"/>
  </r>
  <r>
    <n v="478388"/>
    <x v="21"/>
    <x v="0"/>
    <x v="0"/>
    <s v="United Health Group"/>
    <x v="0"/>
    <x v="0"/>
    <x v="24"/>
    <d v="2021-04-16T00:00:00"/>
    <d v="2021-02-13T00:00:00"/>
    <x v="1"/>
    <x v="1"/>
    <d v="2021-03-13T00:00:00"/>
    <n v="607346"/>
    <x v="2"/>
    <s v="C4"/>
    <x v="1"/>
    <s v="Not Verified"/>
    <n v="38000"/>
    <n v="5.6800000000000003E-2"/>
    <n v="170.69"/>
    <n v="0.13919999999999999"/>
    <n v="5000"/>
    <n v="7"/>
    <n v="6145"/>
  </r>
  <r>
    <n v="569002"/>
    <x v="9"/>
    <x v="0"/>
    <x v="0"/>
    <s v="Chesapeake Veterinary Surgical Specialis"/>
    <x v="0"/>
    <x v="0"/>
    <x v="47"/>
    <d v="2021-05-16T00:00:00"/>
    <d v="2021-07-13T00:00:00"/>
    <x v="1"/>
    <x v="1"/>
    <d v="2021-08-13T00:00:00"/>
    <n v="731971"/>
    <x v="2"/>
    <s v="C4"/>
    <x v="1"/>
    <s v="Not Verified"/>
    <n v="23920"/>
    <n v="0.22320000000000001"/>
    <n v="137.4"/>
    <n v="0.14349999999999999"/>
    <n v="4000"/>
    <n v="6"/>
    <n v="4942"/>
  </r>
  <r>
    <n v="373647"/>
    <x v="5"/>
    <x v="0"/>
    <x v="0"/>
    <s v="Department of Children and Families"/>
    <x v="0"/>
    <x v="0"/>
    <x v="40"/>
    <d v="2021-05-16T00:00:00"/>
    <d v="2021-02-12T00:00:00"/>
    <x v="1"/>
    <x v="1"/>
    <d v="2021-03-12T00:00:00"/>
    <n v="393910"/>
    <x v="2"/>
    <s v="C4"/>
    <x v="1"/>
    <s v="Not Verified"/>
    <n v="30988.62"/>
    <n v="5.11E-2"/>
    <n v="81.42"/>
    <n v="0.13469999999999999"/>
    <n v="2400"/>
    <n v="11"/>
    <n v="2931"/>
  </r>
  <r>
    <n v="487908"/>
    <x v="16"/>
    <x v="0"/>
    <x v="0"/>
    <s v="Premier Cape Cod"/>
    <x v="0"/>
    <x v="0"/>
    <x v="26"/>
    <d v="2021-04-16T00:00:00"/>
    <d v="2021-04-13T00:00:00"/>
    <x v="1"/>
    <x v="1"/>
    <d v="2021-05-13T00:00:00"/>
    <n v="622071"/>
    <x v="2"/>
    <s v="C4"/>
    <x v="1"/>
    <s v="Not Verified"/>
    <n v="72000"/>
    <n v="0.1328"/>
    <n v="818.5"/>
    <n v="0.13850000000000001"/>
    <n v="24000"/>
    <n v="21"/>
    <n v="29476"/>
  </r>
  <r>
    <n v="389232"/>
    <x v="19"/>
    <x v="0"/>
    <x v="0"/>
    <s v="Ametek"/>
    <x v="0"/>
    <x v="0"/>
    <x v="45"/>
    <d v="2021-04-12T00:00:00"/>
    <d v="2021-04-12T00:00:00"/>
    <x v="1"/>
    <x v="1"/>
    <d v="2021-05-12T00:00:00"/>
    <n v="423267"/>
    <x v="2"/>
    <s v="C4"/>
    <x v="1"/>
    <s v="Not Verified"/>
    <n v="60000"/>
    <n v="0.1512"/>
    <n v="407.08"/>
    <n v="0.13469999999999999"/>
    <n v="12000"/>
    <n v="15"/>
    <n v="14654"/>
  </r>
  <r>
    <n v="456788"/>
    <x v="5"/>
    <x v="0"/>
    <x v="0"/>
    <m/>
    <x v="0"/>
    <x v="0"/>
    <x v="32"/>
    <d v="2021-03-12T00:00:00"/>
    <d v="2021-03-12T00:00:00"/>
    <x v="1"/>
    <x v="1"/>
    <d v="2021-04-12T00:00:00"/>
    <n v="567492"/>
    <x v="2"/>
    <s v="C5"/>
    <x v="1"/>
    <s v="Not Verified"/>
    <n v="90000"/>
    <n v="0.156"/>
    <n v="171.53"/>
    <n v="0.1426"/>
    <n v="5000"/>
    <n v="22"/>
    <n v="6104"/>
  </r>
  <r>
    <n v="306018"/>
    <x v="43"/>
    <x v="0"/>
    <x v="0"/>
    <s v="SDSU Residential Life"/>
    <x v="0"/>
    <x v="0"/>
    <x v="35"/>
    <d v="2021-05-14T00:00:00"/>
    <d v="2021-04-11T00:00:00"/>
    <x v="1"/>
    <x v="1"/>
    <d v="2021-05-11T00:00:00"/>
    <n v="305720"/>
    <x v="2"/>
    <s v="C5"/>
    <x v="1"/>
    <s v="Not Verified"/>
    <n v="19000"/>
    <n v="0.12379999999999999"/>
    <n v="23.35"/>
    <n v="0.1229"/>
    <n v="700"/>
    <n v="4"/>
    <n v="840"/>
  </r>
  <r>
    <n v="728741"/>
    <x v="18"/>
    <x v="0"/>
    <x v="0"/>
    <s v="Johnson &amp; Johnson"/>
    <x v="0"/>
    <x v="0"/>
    <x v="29"/>
    <d v="2021-11-15T00:00:00"/>
    <d v="2021-04-12T00:00:00"/>
    <x v="1"/>
    <x v="1"/>
    <d v="2021-05-12T00:00:00"/>
    <n v="924451"/>
    <x v="2"/>
    <s v="C5"/>
    <x v="1"/>
    <s v="Not Verified"/>
    <n v="59000"/>
    <n v="8.0100000000000005E-2"/>
    <n v="342.61"/>
    <n v="0.14169999999999999"/>
    <n v="10000"/>
    <n v="8"/>
    <n v="11128"/>
  </r>
  <r>
    <n v="540757"/>
    <x v="19"/>
    <x v="0"/>
    <x v="0"/>
    <s v="Service Spring Corp."/>
    <x v="0"/>
    <x v="0"/>
    <x v="43"/>
    <d v="2021-02-14T00:00:00"/>
    <d v="2021-10-11T00:00:00"/>
    <x v="1"/>
    <x v="1"/>
    <d v="2021-11-11T00:00:00"/>
    <n v="698112"/>
    <x v="2"/>
    <s v="C5"/>
    <x v="1"/>
    <s v="Not Verified"/>
    <n v="53000"/>
    <n v="0.23089999999999999"/>
    <n v="414.35"/>
    <n v="0.1472"/>
    <n v="12000"/>
    <n v="26"/>
    <n v="13575"/>
  </r>
  <r>
    <n v="449108"/>
    <x v="0"/>
    <x v="0"/>
    <x v="6"/>
    <s v="rockdale county schools"/>
    <x v="0"/>
    <x v="0"/>
    <x v="15"/>
    <d v="2021-12-13T00:00:00"/>
    <d v="2021-10-12T00:00:00"/>
    <x v="1"/>
    <x v="1"/>
    <d v="2021-11-12T00:00:00"/>
    <n v="551542"/>
    <x v="2"/>
    <s v="C1"/>
    <x v="1"/>
    <s v="Not Verified"/>
    <n v="47000"/>
    <n v="3.7499999999999999E-2"/>
    <n v="201.8"/>
    <n v="0.12870000000000001"/>
    <n v="6000"/>
    <n v="32"/>
    <n v="7265"/>
  </r>
  <r>
    <n v="478386"/>
    <x v="1"/>
    <x v="0"/>
    <x v="6"/>
    <s v="Neo Salon"/>
    <x v="0"/>
    <x v="0"/>
    <x v="24"/>
    <d v="2021-10-11T00:00:00"/>
    <d v="2021-09-11T00:00:00"/>
    <x v="1"/>
    <x v="1"/>
    <d v="2021-10-11T00:00:00"/>
    <n v="607345"/>
    <x v="2"/>
    <s v="C2"/>
    <x v="1"/>
    <s v="Not Verified"/>
    <n v="36000"/>
    <n v="2.3E-2"/>
    <n v="283.93"/>
    <n v="0.13220000000000001"/>
    <n v="8400"/>
    <n v="16"/>
    <n v="9775"/>
  </r>
  <r>
    <n v="940733"/>
    <x v="18"/>
    <x v="0"/>
    <x v="6"/>
    <s v="Rockefeller Financial"/>
    <x v="0"/>
    <x v="0"/>
    <x v="13"/>
    <d v="2021-10-14T00:00:00"/>
    <d v="2021-11-14T00:00:00"/>
    <x v="1"/>
    <x v="1"/>
    <d v="2021-12-14T00:00:00"/>
    <n v="1161484"/>
    <x v="2"/>
    <s v="C3"/>
    <x v="1"/>
    <s v="Not Verified"/>
    <n v="60000"/>
    <n v="0.16159999999999999"/>
    <n v="241.46"/>
    <n v="0.14649999999999999"/>
    <n v="7000"/>
    <n v="22"/>
    <n v="8693"/>
  </r>
  <r>
    <n v="971694"/>
    <x v="3"/>
    <x v="0"/>
    <x v="6"/>
    <s v="Aunt Millie's Bakeries"/>
    <x v="0"/>
    <x v="0"/>
    <x v="13"/>
    <d v="2021-05-16T00:00:00"/>
    <d v="2021-02-14T00:00:00"/>
    <x v="1"/>
    <x v="1"/>
    <d v="2021-03-14T00:00:00"/>
    <n v="1193431"/>
    <x v="2"/>
    <s v="C5"/>
    <x v="1"/>
    <s v="Not Verified"/>
    <n v="50000"/>
    <n v="6.2899999999999998E-2"/>
    <n v="228.4"/>
    <n v="0.15959999999999999"/>
    <n v="6500"/>
    <n v="19"/>
    <n v="8117"/>
  </r>
  <r>
    <n v="362601"/>
    <x v="31"/>
    <x v="0"/>
    <x v="8"/>
    <s v="home tailor"/>
    <x v="0"/>
    <x v="0"/>
    <x v="47"/>
    <d v="2021-11-11T00:00:00"/>
    <d v="2021-11-11T00:00:00"/>
    <x v="1"/>
    <x v="1"/>
    <d v="2021-12-11T00:00:00"/>
    <n v="372102"/>
    <x v="2"/>
    <s v="C1"/>
    <x v="1"/>
    <s v="Not Verified"/>
    <n v="45000"/>
    <n v="0.22789999999999999"/>
    <n v="135.22"/>
    <n v="0.1323"/>
    <n v="4000"/>
    <n v="26"/>
    <n v="4551"/>
  </r>
  <r>
    <n v="1010750"/>
    <x v="32"/>
    <x v="0"/>
    <x v="8"/>
    <s v="Bouchon"/>
    <x v="0"/>
    <x v="0"/>
    <x v="22"/>
    <d v="2021-05-16T00:00:00"/>
    <d v="2021-11-14T00:00:00"/>
    <x v="1"/>
    <x v="1"/>
    <d v="2021-12-14T00:00:00"/>
    <n v="1235520"/>
    <x v="2"/>
    <s v="C2"/>
    <x v="1"/>
    <s v="Not Verified"/>
    <n v="35000"/>
    <n v="2.23E-2"/>
    <n v="154.4"/>
    <n v="0.14269999999999999"/>
    <n v="4500"/>
    <n v="9"/>
    <n v="5558"/>
  </r>
  <r>
    <n v="570595"/>
    <x v="22"/>
    <x v="0"/>
    <x v="8"/>
    <s v="Gradient Financial Group"/>
    <x v="0"/>
    <x v="0"/>
    <x v="47"/>
    <d v="2021-11-15T00:00:00"/>
    <d v="2021-11-12T00:00:00"/>
    <x v="1"/>
    <x v="1"/>
    <d v="2021-12-12T00:00:00"/>
    <n v="733984"/>
    <x v="2"/>
    <s v="C5"/>
    <x v="1"/>
    <s v="Not Verified"/>
    <n v="65000"/>
    <n v="6.8500000000000005E-2"/>
    <n v="276.23"/>
    <n v="0.1472"/>
    <n v="8000"/>
    <n v="9"/>
    <n v="9767"/>
  </r>
  <r>
    <n v="411809"/>
    <x v="8"/>
    <x v="0"/>
    <x v="4"/>
    <s v="Bureau Veritas"/>
    <x v="0"/>
    <x v="0"/>
    <x v="23"/>
    <d v="2021-05-14T00:00:00"/>
    <d v="2021-06-12T00:00:00"/>
    <x v="1"/>
    <x v="1"/>
    <d v="2021-07-12T00:00:00"/>
    <n v="464348"/>
    <x v="2"/>
    <s v="C1"/>
    <x v="1"/>
    <s v="Not Verified"/>
    <n v="83700"/>
    <n v="0.10539999999999999"/>
    <n v="635.86"/>
    <n v="0.12529999999999999"/>
    <n v="19000"/>
    <n v="23"/>
    <n v="22891"/>
  </r>
  <r>
    <n v="505813"/>
    <x v="25"/>
    <x v="0"/>
    <x v="4"/>
    <s v="Association"/>
    <x v="0"/>
    <x v="0"/>
    <x v="48"/>
    <d v="2021-08-15T00:00:00"/>
    <d v="2021-05-13T00:00:00"/>
    <x v="1"/>
    <x v="1"/>
    <d v="2021-06-13T00:00:00"/>
    <n v="651984"/>
    <x v="2"/>
    <s v="C1"/>
    <x v="1"/>
    <s v="Not Verified"/>
    <n v="48000"/>
    <n v="0.17549999999999999"/>
    <n v="369.23"/>
    <n v="0.1273"/>
    <n v="11000"/>
    <n v="19"/>
    <n v="13293"/>
  </r>
  <r>
    <n v="837638"/>
    <x v="5"/>
    <x v="0"/>
    <x v="4"/>
    <s v="Heritage Pest Elimination"/>
    <x v="0"/>
    <x v="0"/>
    <x v="11"/>
    <d v="2021-11-14T00:00:00"/>
    <d v="2021-12-12T00:00:00"/>
    <x v="1"/>
    <x v="1"/>
    <d v="2022-01-12T00:00:00"/>
    <n v="1047678"/>
    <x v="2"/>
    <s v="C1"/>
    <x v="1"/>
    <s v="Not Verified"/>
    <n v="51000"/>
    <n v="0.10349999999999999"/>
    <n v="404.27"/>
    <n v="0.12989999999999999"/>
    <n v="12000"/>
    <n v="29"/>
    <n v="13703"/>
  </r>
  <r>
    <n v="782260"/>
    <x v="16"/>
    <x v="0"/>
    <x v="2"/>
    <s v="The Shaw Group"/>
    <x v="0"/>
    <x v="0"/>
    <x v="6"/>
    <d v="2021-06-14T00:00:00"/>
    <d v="2021-06-14T00:00:00"/>
    <x v="1"/>
    <x v="1"/>
    <d v="2021-07-14T00:00:00"/>
    <n v="985228"/>
    <x v="2"/>
    <s v="C1"/>
    <x v="1"/>
    <s v="Not Verified"/>
    <n v="75000"/>
    <n v="0.14349999999999999"/>
    <n v="100.9"/>
    <n v="0.12870000000000001"/>
    <n v="3000"/>
    <n v="20"/>
    <n v="3640"/>
  </r>
  <r>
    <n v="476408"/>
    <x v="1"/>
    <x v="0"/>
    <x v="2"/>
    <s v="Ulta Salon &amp; Cosmetics"/>
    <x v="0"/>
    <x v="0"/>
    <x v="24"/>
    <d v="2021-06-15T00:00:00"/>
    <d v="2021-01-11T00:00:00"/>
    <x v="1"/>
    <x v="1"/>
    <d v="2021-02-11T00:00:00"/>
    <n v="603473"/>
    <x v="2"/>
    <s v="C3"/>
    <x v="1"/>
    <s v="Not Verified"/>
    <n v="22800"/>
    <n v="0.1095"/>
    <n v="169.85"/>
    <n v="0.13569999999999999"/>
    <n v="5000"/>
    <n v="21"/>
    <n v="5549"/>
  </r>
  <r>
    <n v="359409"/>
    <x v="22"/>
    <x v="0"/>
    <x v="2"/>
    <s v="Victoria's Secret"/>
    <x v="0"/>
    <x v="0"/>
    <x v="36"/>
    <d v="2021-11-11T00:00:00"/>
    <d v="2021-11-11T00:00:00"/>
    <x v="1"/>
    <x v="1"/>
    <d v="2021-12-11T00:00:00"/>
    <n v="366601"/>
    <x v="2"/>
    <s v="C5"/>
    <x v="1"/>
    <s v="Not Verified"/>
    <n v="32496"/>
    <n v="0.24890000000000001"/>
    <n v="202.28"/>
    <n v="0.13039999999999999"/>
    <n v="6000"/>
    <n v="25"/>
    <n v="7297"/>
  </r>
  <r>
    <n v="497190"/>
    <x v="16"/>
    <x v="0"/>
    <x v="5"/>
    <s v="trader eds"/>
    <x v="0"/>
    <x v="0"/>
    <x v="26"/>
    <d v="2021-05-11T00:00:00"/>
    <d v="2021-06-10T00:00:00"/>
    <x v="1"/>
    <x v="1"/>
    <d v="2021-07-10T00:00:00"/>
    <n v="637355"/>
    <x v="2"/>
    <s v="C3"/>
    <x v="1"/>
    <s v="Not Verified"/>
    <n v="25000"/>
    <n v="0.1416"/>
    <n v="84.82"/>
    <n v="0.1348"/>
    <n v="2500"/>
    <n v="20"/>
    <n v="2556"/>
  </r>
  <r>
    <n v="468616"/>
    <x v="4"/>
    <x v="0"/>
    <x v="5"/>
    <s v="City Year Greater Philadelphia"/>
    <x v="0"/>
    <x v="0"/>
    <x v="31"/>
    <d v="2021-03-16T00:00:00"/>
    <d v="2021-01-13T00:00:00"/>
    <x v="1"/>
    <x v="1"/>
    <d v="2021-02-13T00:00:00"/>
    <n v="590346"/>
    <x v="2"/>
    <s v="C4"/>
    <x v="1"/>
    <s v="Not Verified"/>
    <n v="46500"/>
    <n v="0.16539999999999999"/>
    <n v="85.35"/>
    <n v="0.13919999999999999"/>
    <n v="2500"/>
    <n v="33"/>
    <n v="3072"/>
  </r>
  <r>
    <n v="838763"/>
    <x v="4"/>
    <x v="0"/>
    <x v="7"/>
    <s v="Rapid IT Inc"/>
    <x v="0"/>
    <x v="0"/>
    <x v="11"/>
    <d v="2021-05-16T00:00:00"/>
    <d v="2021-10-13T00:00:00"/>
    <x v="1"/>
    <x v="1"/>
    <d v="2021-11-13T00:00:00"/>
    <n v="1048880"/>
    <x v="2"/>
    <s v="C3"/>
    <x v="1"/>
    <s v="Not Verified"/>
    <n v="60000"/>
    <n v="5.2400000000000002E-2"/>
    <n v="512.6"/>
    <n v="0.1399"/>
    <n v="15000"/>
    <n v="18"/>
    <n v="18140"/>
  </r>
  <r>
    <n v="485350"/>
    <x v="4"/>
    <x v="0"/>
    <x v="9"/>
    <s v="University of Pennsylvania"/>
    <x v="0"/>
    <x v="0"/>
    <x v="46"/>
    <d v="2021-03-13T00:00:00"/>
    <d v="2021-03-13T00:00:00"/>
    <x v="1"/>
    <x v="1"/>
    <d v="2021-04-13T00:00:00"/>
    <n v="618297"/>
    <x v="2"/>
    <s v="C1"/>
    <x v="1"/>
    <s v="Not Verified"/>
    <n v="47000"/>
    <n v="2.0400000000000001E-2"/>
    <n v="167.84"/>
    <n v="0.1273"/>
    <n v="5000"/>
    <n v="12"/>
    <n v="6061"/>
  </r>
  <r>
    <n v="435468"/>
    <x v="1"/>
    <x v="0"/>
    <x v="1"/>
    <s v="Parsons Brinckerhoff"/>
    <x v="0"/>
    <x v="0"/>
    <x v="20"/>
    <d v="2021-03-13T00:00:00"/>
    <d v="2021-11-09T00:00:00"/>
    <x v="1"/>
    <x v="1"/>
    <d v="2021-12-09T00:00:00"/>
    <n v="520340"/>
    <x v="2"/>
    <s v="C2"/>
    <x v="1"/>
    <s v="Not Verified"/>
    <n v="90900"/>
    <n v="9.8100000000000007E-2"/>
    <n v="304.20999999999998"/>
    <n v="0.13220000000000001"/>
    <n v="9000"/>
    <n v="34"/>
    <n v="9196"/>
  </r>
  <r>
    <n v="346720"/>
    <x v="37"/>
    <x v="0"/>
    <x v="0"/>
    <s v="GarageGames"/>
    <x v="0"/>
    <x v="0"/>
    <x v="56"/>
    <d v="2021-06-10T00:00:00"/>
    <d v="2021-06-10T00:00:00"/>
    <x v="1"/>
    <x v="1"/>
    <d v="2021-07-10T00:00:00"/>
    <n v="346948"/>
    <x v="2"/>
    <s v="C1"/>
    <x v="1"/>
    <s v="Not Verified"/>
    <n v="55000"/>
    <n v="0.1176"/>
    <n v="212.9"/>
    <n v="0.1103"/>
    <n v="6500"/>
    <n v="12"/>
    <n v="7518"/>
  </r>
  <r>
    <n v="629537"/>
    <x v="19"/>
    <x v="0"/>
    <x v="0"/>
    <m/>
    <x v="0"/>
    <x v="0"/>
    <x v="41"/>
    <d v="2021-01-16T00:00:00"/>
    <d v="2021-01-14T00:00:00"/>
    <x v="1"/>
    <x v="1"/>
    <d v="2021-02-14T00:00:00"/>
    <n v="806587"/>
    <x v="2"/>
    <s v="C5"/>
    <x v="1"/>
    <s v="Not Verified"/>
    <n v="28800"/>
    <n v="0.2233"/>
    <n v="161.69999999999999"/>
    <n v="0.13719999999999999"/>
    <n v="4750"/>
    <n v="14"/>
    <n v="5822"/>
  </r>
  <r>
    <n v="1030381"/>
    <x v="1"/>
    <x v="0"/>
    <x v="0"/>
    <s v="Capgemini"/>
    <x v="0"/>
    <x v="0"/>
    <x v="22"/>
    <d v="2021-09-15T00:00:00"/>
    <d v="2021-12-14T00:00:00"/>
    <x v="1"/>
    <x v="1"/>
    <d v="2022-01-14T00:00:00"/>
    <n v="1259766"/>
    <x v="2"/>
    <s v="C3"/>
    <x v="1"/>
    <s v="Not Verified"/>
    <n v="115000"/>
    <n v="7.8899999999999998E-2"/>
    <n v="372.54"/>
    <n v="0.14649999999999999"/>
    <n v="10800"/>
    <n v="16"/>
    <n v="13411"/>
  </r>
  <r>
    <n v="577937"/>
    <x v="8"/>
    <x v="0"/>
    <x v="0"/>
    <s v="RenCap Securities"/>
    <x v="0"/>
    <x v="0"/>
    <x v="54"/>
    <d v="2021-01-12T00:00:00"/>
    <d v="2021-01-12T00:00:00"/>
    <x v="1"/>
    <x v="1"/>
    <d v="2021-02-12T00:00:00"/>
    <n v="743127"/>
    <x v="2"/>
    <s v="C3"/>
    <x v="1"/>
    <s v="Not Verified"/>
    <n v="48504"/>
    <n v="6.0100000000000001E-2"/>
    <n v="170.84"/>
    <n v="0.13980000000000001"/>
    <n v="5000"/>
    <n v="19"/>
    <n v="5494"/>
  </r>
  <r>
    <n v="363433"/>
    <x v="2"/>
    <x v="0"/>
    <x v="7"/>
    <s v="New York Life"/>
    <x v="0"/>
    <x v="0"/>
    <x v="55"/>
    <d v="2021-12-11T00:00:00"/>
    <d v="2021-12-11T00:00:00"/>
    <x v="1"/>
    <x v="1"/>
    <d v="2022-01-11T00:00:00"/>
    <n v="373406"/>
    <x v="2"/>
    <s v="C5"/>
    <x v="1"/>
    <s v="Not Verified"/>
    <n v="120000"/>
    <n v="3.0200000000000001E-2"/>
    <n v="170.38"/>
    <n v="0.13789999999999999"/>
    <n v="5000"/>
    <n v="15"/>
    <n v="6134"/>
  </r>
  <r>
    <n v="480961"/>
    <x v="5"/>
    <x v="0"/>
    <x v="6"/>
    <s v="MANSFIELD INDUSTRIAL"/>
    <x v="0"/>
    <x v="0"/>
    <x v="46"/>
    <d v="2021-09-13T00:00:00"/>
    <d v="2021-01-11T00:00:00"/>
    <x v="1"/>
    <x v="1"/>
    <d v="2021-02-11T00:00:00"/>
    <n v="611581"/>
    <x v="2"/>
    <s v="C1"/>
    <x v="1"/>
    <s v="Not Verified"/>
    <n v="28800"/>
    <n v="0.155"/>
    <n v="268.52999999999997"/>
    <n v="0.1273"/>
    <n v="8000"/>
    <n v="14"/>
    <n v="8711"/>
  </r>
  <r>
    <n v="452013"/>
    <x v="8"/>
    <x v="0"/>
    <x v="6"/>
    <s v="Metropolitan National Bank"/>
    <x v="0"/>
    <x v="0"/>
    <x v="15"/>
    <d v="2021-04-16T00:00:00"/>
    <d v="2021-09-12T00:00:00"/>
    <x v="1"/>
    <x v="1"/>
    <d v="2021-10-12T00:00:00"/>
    <n v="557489"/>
    <x v="2"/>
    <s v="C1"/>
    <x v="1"/>
    <s v="Not Verified"/>
    <n v="27311"/>
    <n v="0.23730000000000001"/>
    <n v="210.21"/>
    <n v="0.12870000000000001"/>
    <n v="6250"/>
    <n v="29"/>
    <n v="7561"/>
  </r>
  <r>
    <n v="467830"/>
    <x v="2"/>
    <x v="0"/>
    <x v="6"/>
    <s v="Southern Acquisitions"/>
    <x v="0"/>
    <x v="0"/>
    <x v="31"/>
    <d v="2021-03-11T00:00:00"/>
    <d v="2021-03-11T00:00:00"/>
    <x v="1"/>
    <x v="1"/>
    <d v="2021-04-11T00:00:00"/>
    <n v="588804"/>
    <x v="2"/>
    <s v="C1"/>
    <x v="1"/>
    <s v="Not Verified"/>
    <n v="52800"/>
    <n v="0.1716"/>
    <n v="269.07"/>
    <n v="0.12870000000000001"/>
    <n v="8000"/>
    <n v="22"/>
    <n v="8941"/>
  </r>
  <r>
    <n v="330183"/>
    <x v="3"/>
    <x v="0"/>
    <x v="6"/>
    <s v="Camelot Schools"/>
    <x v="0"/>
    <x v="0"/>
    <x v="60"/>
    <d v="2021-03-16T00:00:00"/>
    <d v="2021-01-10T00:00:00"/>
    <x v="1"/>
    <x v="1"/>
    <d v="2021-02-10T00:00:00"/>
    <n v="330122"/>
    <x v="2"/>
    <s v="C1"/>
    <x v="1"/>
    <s v="Not Verified"/>
    <n v="105000"/>
    <n v="0.1114"/>
    <n v="245.65"/>
    <n v="0.1103"/>
    <n v="7500"/>
    <n v="54"/>
    <n v="8586"/>
  </r>
  <r>
    <n v="350904"/>
    <x v="0"/>
    <x v="0"/>
    <x v="6"/>
    <s v="Philips"/>
    <x v="0"/>
    <x v="0"/>
    <x v="52"/>
    <d v="2021-05-16T00:00:00"/>
    <d v="2021-09-12T00:00:00"/>
    <x v="1"/>
    <x v="1"/>
    <d v="2021-10-12T00:00:00"/>
    <n v="353267"/>
    <x v="2"/>
    <s v="C1"/>
    <x v="1"/>
    <s v="Not Verified"/>
    <n v="56000"/>
    <n v="0.2218"/>
    <n v="504.5"/>
    <n v="0.12870000000000001"/>
    <n v="15000"/>
    <n v="32"/>
    <n v="18162"/>
  </r>
  <r>
    <n v="402555"/>
    <x v="4"/>
    <x v="0"/>
    <x v="6"/>
    <s v="Saul Ewing LLP"/>
    <x v="0"/>
    <x v="0"/>
    <x v="28"/>
    <d v="2021-11-12T00:00:00"/>
    <d v="2021-05-12T00:00:00"/>
    <x v="1"/>
    <x v="1"/>
    <d v="2021-06-12T00:00:00"/>
    <n v="447322"/>
    <x v="2"/>
    <s v="C2"/>
    <x v="1"/>
    <s v="Not Verified"/>
    <n v="62004"/>
    <n v="0.19489999999999999"/>
    <n v="336.18"/>
    <n v="0.12839999999999999"/>
    <n v="10000"/>
    <n v="20"/>
    <n v="12103"/>
  </r>
  <r>
    <n v="576003"/>
    <x v="8"/>
    <x v="0"/>
    <x v="6"/>
    <s v="Maxwell-Kates, INC"/>
    <x v="0"/>
    <x v="0"/>
    <x v="54"/>
    <d v="2021-09-13T00:00:00"/>
    <d v="2021-09-13T00:00:00"/>
    <x v="1"/>
    <x v="1"/>
    <d v="2021-10-13T00:00:00"/>
    <n v="740814"/>
    <x v="2"/>
    <s v="C2"/>
    <x v="1"/>
    <s v="Not Verified"/>
    <n v="32376"/>
    <n v="0.1368"/>
    <n v="339.89"/>
    <n v="0.1361"/>
    <n v="10000"/>
    <n v="17"/>
    <n v="12237"/>
  </r>
  <r>
    <n v="451509"/>
    <x v="0"/>
    <x v="0"/>
    <x v="6"/>
    <s v="GA Dept. of Community Health"/>
    <x v="0"/>
    <x v="0"/>
    <x v="32"/>
    <d v="2021-12-10T00:00:00"/>
    <d v="2021-07-10T00:00:00"/>
    <x v="1"/>
    <x v="1"/>
    <d v="2021-08-10T00:00:00"/>
    <n v="556318"/>
    <x v="2"/>
    <s v="C3"/>
    <x v="1"/>
    <s v="Not Verified"/>
    <n v="41000"/>
    <n v="0.2394"/>
    <n v="424.61"/>
    <n v="0.13569999999999999"/>
    <n v="12500"/>
    <n v="14"/>
    <n v="13654"/>
  </r>
  <r>
    <n v="1016054"/>
    <x v="8"/>
    <x v="0"/>
    <x v="6"/>
    <s v="Media Planning Group"/>
    <x v="0"/>
    <x v="0"/>
    <x v="22"/>
    <d v="2021-05-16T00:00:00"/>
    <d v="2021-01-14T00:00:00"/>
    <x v="1"/>
    <x v="1"/>
    <d v="2021-02-14T00:00:00"/>
    <n v="1243740"/>
    <x v="2"/>
    <s v="C3"/>
    <x v="1"/>
    <s v="Not Verified"/>
    <n v="35000"/>
    <n v="2.7099999999999999E-2"/>
    <n v="82.79"/>
    <n v="0.14649999999999999"/>
    <n v="2400"/>
    <n v="12"/>
    <n v="2927"/>
  </r>
  <r>
    <n v="501845"/>
    <x v="25"/>
    <x v="0"/>
    <x v="6"/>
    <s v="PMA Insurance Group"/>
    <x v="0"/>
    <x v="0"/>
    <x v="48"/>
    <d v="2021-04-15T00:00:00"/>
    <d v="2021-06-12T00:00:00"/>
    <x v="1"/>
    <x v="1"/>
    <d v="2021-07-12T00:00:00"/>
    <n v="645155"/>
    <x v="2"/>
    <s v="C4"/>
    <x v="1"/>
    <s v="Not Verified"/>
    <n v="52000"/>
    <n v="0.21179999999999999"/>
    <n v="613.87"/>
    <n v="0.13850000000000001"/>
    <n v="18000"/>
    <n v="19"/>
    <n v="21662"/>
  </r>
  <r>
    <n v="942565"/>
    <x v="25"/>
    <x v="0"/>
    <x v="6"/>
    <s v="cox,kliewer &amp; company,pc"/>
    <x v="0"/>
    <x v="0"/>
    <x v="22"/>
    <d v="2021-01-16T00:00:00"/>
    <d v="2021-05-13T00:00:00"/>
    <x v="1"/>
    <x v="1"/>
    <d v="2021-06-13T00:00:00"/>
    <n v="1163316"/>
    <x v="2"/>
    <s v="C5"/>
    <x v="1"/>
    <s v="Not Verified"/>
    <n v="40000"/>
    <n v="0.1434"/>
    <n v="130.01"/>
    <n v="0.15959999999999999"/>
    <n v="3700"/>
    <n v="12"/>
    <n v="4409"/>
  </r>
  <r>
    <n v="973261"/>
    <x v="2"/>
    <x v="0"/>
    <x v="6"/>
    <s v="Baylor University Medical Center"/>
    <x v="0"/>
    <x v="0"/>
    <x v="13"/>
    <d v="2021-05-16T00:00:00"/>
    <d v="2021-10-14T00:00:00"/>
    <x v="1"/>
    <x v="1"/>
    <d v="2021-11-14T00:00:00"/>
    <n v="1195268"/>
    <x v="2"/>
    <s v="C5"/>
    <x v="1"/>
    <s v="Not Verified"/>
    <n v="62000"/>
    <n v="9.8900000000000002E-2"/>
    <n v="182.72"/>
    <n v="0.15959999999999999"/>
    <n v="5200"/>
    <n v="7"/>
    <n v="6578"/>
  </r>
  <r>
    <n v="707129"/>
    <x v="8"/>
    <x v="0"/>
    <x v="3"/>
    <s v="sultana distrubution"/>
    <x v="0"/>
    <x v="0"/>
    <x v="29"/>
    <d v="2021-11-15T00:00:00"/>
    <d v="2021-04-14T00:00:00"/>
    <x v="1"/>
    <x v="1"/>
    <d v="2021-05-14T00:00:00"/>
    <n v="899445"/>
    <x v="2"/>
    <s v="C2"/>
    <x v="1"/>
    <s v="Not Verified"/>
    <n v="39996"/>
    <n v="0.1236"/>
    <n v="505.85"/>
    <n v="0.13059999999999999"/>
    <n v="15000"/>
    <n v="17"/>
    <n v="18210"/>
  </r>
  <r>
    <n v="511579"/>
    <x v="8"/>
    <x v="0"/>
    <x v="3"/>
    <s v="J and B Restaurant Partners"/>
    <x v="0"/>
    <x v="0"/>
    <x v="27"/>
    <d v="2021-05-16T00:00:00"/>
    <d v="2021-05-13T00:00:00"/>
    <x v="1"/>
    <x v="1"/>
    <d v="2021-06-13T00:00:00"/>
    <n v="660820"/>
    <x v="2"/>
    <s v="C2"/>
    <x v="1"/>
    <s v="Not Verified"/>
    <n v="57000"/>
    <n v="0.1893"/>
    <n v="404.94"/>
    <n v="0.13109999999999999"/>
    <n v="12000"/>
    <n v="29"/>
    <n v="14579"/>
  </r>
  <r>
    <n v="456197"/>
    <x v="2"/>
    <x v="0"/>
    <x v="3"/>
    <s v="Gcisd"/>
    <x v="0"/>
    <x v="0"/>
    <x v="32"/>
    <d v="2021-05-16T00:00:00"/>
    <d v="2021-11-12T00:00:00"/>
    <x v="1"/>
    <x v="1"/>
    <d v="2021-12-12T00:00:00"/>
    <n v="566319"/>
    <x v="2"/>
    <s v="C3"/>
    <x v="1"/>
    <s v="Not Verified"/>
    <n v="50000"/>
    <n v="0.15529999999999999"/>
    <n v="339.69"/>
    <n v="0.13569999999999999"/>
    <n v="10000"/>
    <n v="11"/>
    <n v="12229"/>
  </r>
  <r>
    <n v="869280"/>
    <x v="37"/>
    <x v="0"/>
    <x v="8"/>
    <s v="R &amp; K Hay Transport"/>
    <x v="0"/>
    <x v="0"/>
    <x v="10"/>
    <d v="2021-10-15T00:00:00"/>
    <d v="2021-11-12T00:00:00"/>
    <x v="1"/>
    <x v="1"/>
    <d v="2021-12-12T00:00:00"/>
    <n v="1083130"/>
    <x v="2"/>
    <s v="C1"/>
    <x v="1"/>
    <s v="Not Verified"/>
    <n v="40000"/>
    <n v="0.1983"/>
    <n v="269.52"/>
    <n v="0.12989999999999999"/>
    <n v="8000"/>
    <n v="10"/>
    <n v="9024"/>
  </r>
  <r>
    <n v="457346"/>
    <x v="25"/>
    <x v="0"/>
    <x v="8"/>
    <s v="Targus Information Corporation"/>
    <x v="0"/>
    <x v="0"/>
    <x v="32"/>
    <d v="2021-11-12T00:00:00"/>
    <d v="2021-11-12T00:00:00"/>
    <x v="1"/>
    <x v="1"/>
    <d v="2021-12-12T00:00:00"/>
    <n v="568477"/>
    <x v="2"/>
    <s v="C1"/>
    <x v="1"/>
    <s v="Not Verified"/>
    <n v="48715"/>
    <n v="0.21060000000000001"/>
    <n v="403.6"/>
    <n v="0.12870000000000001"/>
    <n v="12000"/>
    <n v="24"/>
    <n v="14530"/>
  </r>
  <r>
    <n v="781504"/>
    <x v="1"/>
    <x v="0"/>
    <x v="8"/>
    <s v="CMS"/>
    <x v="0"/>
    <x v="0"/>
    <x v="6"/>
    <d v="2021-06-15T00:00:00"/>
    <d v="2021-07-13T00:00:00"/>
    <x v="1"/>
    <x v="1"/>
    <d v="2021-08-13T00:00:00"/>
    <n v="984359"/>
    <x v="2"/>
    <s v="C1"/>
    <x v="1"/>
    <s v="Not Verified"/>
    <n v="45000"/>
    <n v="0.1613"/>
    <n v="539.03"/>
    <n v="0.12989999999999999"/>
    <n v="16000"/>
    <n v="30"/>
    <n v="18973"/>
  </r>
  <r>
    <n v="859753"/>
    <x v="27"/>
    <x v="0"/>
    <x v="8"/>
    <s v="The Archer Group"/>
    <x v="0"/>
    <x v="0"/>
    <x v="11"/>
    <d v="2021-03-14T00:00:00"/>
    <d v="2021-03-14T00:00:00"/>
    <x v="1"/>
    <x v="1"/>
    <d v="2021-04-14T00:00:00"/>
    <n v="1072515"/>
    <x v="2"/>
    <s v="C1"/>
    <x v="1"/>
    <s v="Not Verified"/>
    <n v="64000"/>
    <n v="6.2100000000000002E-2"/>
    <n v="168.45"/>
    <n v="0.12989999999999999"/>
    <n v="5000"/>
    <n v="14"/>
    <n v="6027"/>
  </r>
  <r>
    <n v="368216"/>
    <x v="2"/>
    <x v="0"/>
    <x v="8"/>
    <s v="Dallas Independent School District"/>
    <x v="0"/>
    <x v="0"/>
    <x v="55"/>
    <d v="2021-05-16T00:00:00"/>
    <d v="2021-01-12T00:00:00"/>
    <x v="1"/>
    <x v="1"/>
    <d v="2021-02-12T00:00:00"/>
    <n v="382429"/>
    <x v="2"/>
    <s v="C2"/>
    <x v="1"/>
    <s v="Not Verified"/>
    <n v="45504"/>
    <n v="0.1424"/>
    <n v="487.46"/>
    <n v="0.12839999999999999"/>
    <n v="14500"/>
    <n v="19"/>
    <n v="17549"/>
  </r>
  <r>
    <n v="446490"/>
    <x v="1"/>
    <x v="0"/>
    <x v="8"/>
    <s v="Jean Mart Inc"/>
    <x v="0"/>
    <x v="0"/>
    <x v="15"/>
    <d v="2021-10-12T00:00:00"/>
    <d v="2021-10-12T00:00:00"/>
    <x v="1"/>
    <x v="1"/>
    <d v="2021-11-12T00:00:00"/>
    <n v="546089"/>
    <x v="2"/>
    <s v="C2"/>
    <x v="1"/>
    <s v="Not Verified"/>
    <n v="22884"/>
    <n v="0.10539999999999999"/>
    <n v="40.57"/>
    <n v="0.13220000000000001"/>
    <n v="1200"/>
    <n v="7"/>
    <n v="1460"/>
  </r>
  <r>
    <n v="720360"/>
    <x v="32"/>
    <x v="0"/>
    <x v="8"/>
    <s v="First Fleet"/>
    <x v="0"/>
    <x v="0"/>
    <x v="29"/>
    <d v="2021-09-13T00:00:00"/>
    <d v="2021-09-13T00:00:00"/>
    <x v="1"/>
    <x v="1"/>
    <d v="2021-10-13T00:00:00"/>
    <n v="914807"/>
    <x v="2"/>
    <s v="C2"/>
    <x v="1"/>
    <s v="Not Verified"/>
    <n v="45000"/>
    <n v="0.15870000000000001"/>
    <n v="161.87"/>
    <n v="0.13059999999999999"/>
    <n v="4800"/>
    <n v="9"/>
    <n v="5757"/>
  </r>
  <r>
    <n v="490783"/>
    <x v="21"/>
    <x v="0"/>
    <x v="8"/>
    <s v="Ridgeway Launderaid Inc."/>
    <x v="0"/>
    <x v="0"/>
    <x v="26"/>
    <d v="2021-03-16T00:00:00"/>
    <d v="2021-03-13T00:00:00"/>
    <x v="1"/>
    <x v="1"/>
    <d v="2021-04-13T00:00:00"/>
    <n v="626812"/>
    <x v="2"/>
    <s v="C2"/>
    <x v="1"/>
    <s v="Not Verified"/>
    <n v="25800"/>
    <n v="7.8600000000000003E-2"/>
    <n v="202.47"/>
    <n v="0.13109999999999999"/>
    <n v="6000"/>
    <n v="17"/>
    <n v="7289"/>
  </r>
  <r>
    <n v="508921"/>
    <x v="10"/>
    <x v="0"/>
    <x v="8"/>
    <s v="BioLife"/>
    <x v="0"/>
    <x v="0"/>
    <x v="48"/>
    <d v="2021-10-15T00:00:00"/>
    <d v="2021-05-13T00:00:00"/>
    <x v="1"/>
    <x v="1"/>
    <d v="2021-06-13T00:00:00"/>
    <n v="656763"/>
    <x v="2"/>
    <s v="C2"/>
    <x v="1"/>
    <s v="Not Verified"/>
    <n v="30000"/>
    <n v="0.19839999999999999"/>
    <n v="438.69"/>
    <n v="0.13109999999999999"/>
    <n v="13000"/>
    <n v="20"/>
    <n v="15793"/>
  </r>
  <r>
    <n v="461963"/>
    <x v="1"/>
    <x v="0"/>
    <x v="8"/>
    <s v="Millennium Partners"/>
    <x v="0"/>
    <x v="0"/>
    <x v="32"/>
    <d v="2021-04-16T00:00:00"/>
    <d v="2021-12-12T00:00:00"/>
    <x v="1"/>
    <x v="1"/>
    <d v="2022-01-12T00:00:00"/>
    <n v="577705"/>
    <x v="2"/>
    <s v="C2"/>
    <x v="1"/>
    <s v="Not Verified"/>
    <n v="101000"/>
    <n v="0.22220000000000001"/>
    <n v="253.51"/>
    <n v="0.13220000000000001"/>
    <n v="7500"/>
    <n v="35"/>
    <n v="9126"/>
  </r>
  <r>
    <n v="870603"/>
    <x v="3"/>
    <x v="0"/>
    <x v="8"/>
    <s v="FedEx Office"/>
    <x v="0"/>
    <x v="0"/>
    <x v="10"/>
    <d v="2021-07-15T00:00:00"/>
    <d v="2021-12-13T00:00:00"/>
    <x v="1"/>
    <x v="1"/>
    <d v="2022-01-13T00:00:00"/>
    <n v="1084617"/>
    <x v="2"/>
    <s v="C5"/>
    <x v="1"/>
    <s v="Not Verified"/>
    <n v="28000"/>
    <n v="0.2336"/>
    <n v="139.12"/>
    <n v="0.15229999999999999"/>
    <n v="4000"/>
    <n v="10"/>
    <n v="4886"/>
  </r>
  <r>
    <n v="860971"/>
    <x v="26"/>
    <x v="0"/>
    <x v="8"/>
    <s v="Red Robin"/>
    <x v="0"/>
    <x v="0"/>
    <x v="10"/>
    <d v="2021-09-14T00:00:00"/>
    <d v="2021-03-12T00:00:00"/>
    <x v="1"/>
    <x v="1"/>
    <d v="2021-04-12T00:00:00"/>
    <n v="1073805"/>
    <x v="2"/>
    <s v="C5"/>
    <x v="1"/>
    <s v="Not Verified"/>
    <n v="36000"/>
    <n v="0.14630000000000001"/>
    <n v="125.21"/>
    <n v="0.15229999999999999"/>
    <n v="3600"/>
    <n v="11"/>
    <n v="3859"/>
  </r>
  <r>
    <n v="474368"/>
    <x v="3"/>
    <x v="0"/>
    <x v="8"/>
    <s v="Abelson Taylor"/>
    <x v="0"/>
    <x v="0"/>
    <x v="24"/>
    <d v="2021-10-15T00:00:00"/>
    <d v="2021-01-13T00:00:00"/>
    <x v="1"/>
    <x v="1"/>
    <d v="2021-02-13T00:00:00"/>
    <n v="600018"/>
    <x v="2"/>
    <s v="C5"/>
    <x v="1"/>
    <s v="Not Verified"/>
    <n v="67000"/>
    <n v="0.1123"/>
    <n v="686.12"/>
    <n v="0.1426"/>
    <n v="20000"/>
    <n v="15"/>
    <n v="24702"/>
  </r>
  <r>
    <n v="501624"/>
    <x v="4"/>
    <x v="0"/>
    <x v="8"/>
    <s v="Engineered Arresting systems"/>
    <x v="0"/>
    <x v="0"/>
    <x v="48"/>
    <d v="2021-12-11T00:00:00"/>
    <d v="2021-12-11T00:00:00"/>
    <x v="1"/>
    <x v="1"/>
    <d v="2022-01-11T00:00:00"/>
    <n v="644777"/>
    <x v="2"/>
    <s v="C5"/>
    <x v="1"/>
    <s v="Not Verified"/>
    <n v="60070"/>
    <n v="9.2299999999999993E-2"/>
    <n v="188.57"/>
    <n v="0.14219999999999999"/>
    <n v="5500"/>
    <n v="18"/>
    <n v="6505"/>
  </r>
  <r>
    <n v="1016722"/>
    <x v="1"/>
    <x v="0"/>
    <x v="4"/>
    <s v="Evolution Film &amp; Tape"/>
    <x v="0"/>
    <x v="0"/>
    <x v="22"/>
    <d v="2021-05-16T00:00:00"/>
    <d v="2021-12-14T00:00:00"/>
    <x v="1"/>
    <x v="1"/>
    <d v="2022-01-14T00:00:00"/>
    <n v="1244648"/>
    <x v="2"/>
    <s v="C1"/>
    <x v="1"/>
    <s v="Not Verified"/>
    <n v="38400"/>
    <n v="0.15190000000000001"/>
    <n v="169.66"/>
    <n v="0.13489999999999999"/>
    <n v="5000"/>
    <n v="10"/>
    <n v="6107"/>
  </r>
  <r>
    <n v="495138"/>
    <x v="3"/>
    <x v="0"/>
    <x v="4"/>
    <s v="ITT Technical Institute"/>
    <x v="0"/>
    <x v="0"/>
    <x v="26"/>
    <d v="2021-02-12T00:00:00"/>
    <d v="2021-02-12T00:00:00"/>
    <x v="1"/>
    <x v="1"/>
    <d v="2021-03-12T00:00:00"/>
    <n v="634092"/>
    <x v="2"/>
    <s v="C1"/>
    <x v="1"/>
    <s v="Not Verified"/>
    <n v="41000"/>
    <n v="0.2336"/>
    <n v="234.97"/>
    <n v="0.1273"/>
    <n v="7000"/>
    <n v="20"/>
    <n v="8211"/>
  </r>
  <r>
    <n v="478166"/>
    <x v="21"/>
    <x v="0"/>
    <x v="4"/>
    <s v="United States Navy"/>
    <x v="0"/>
    <x v="0"/>
    <x v="24"/>
    <d v="2021-04-16T00:00:00"/>
    <d v="2021-01-13T00:00:00"/>
    <x v="1"/>
    <x v="1"/>
    <d v="2021-02-13T00:00:00"/>
    <n v="607012"/>
    <x v="2"/>
    <s v="C1"/>
    <x v="1"/>
    <s v="Not Verified"/>
    <n v="45000"/>
    <n v="0.12640000000000001"/>
    <n v="336.34"/>
    <n v="0.12870000000000001"/>
    <n v="10000"/>
    <n v="15"/>
    <n v="12105"/>
  </r>
  <r>
    <n v="491699"/>
    <x v="8"/>
    <x v="0"/>
    <x v="4"/>
    <s v="Crothall Services Group"/>
    <x v="0"/>
    <x v="0"/>
    <x v="26"/>
    <d v="2021-12-14T00:00:00"/>
    <d v="2021-12-12T00:00:00"/>
    <x v="1"/>
    <x v="1"/>
    <d v="2022-01-12T00:00:00"/>
    <n v="628473"/>
    <x v="2"/>
    <s v="C1"/>
    <x v="1"/>
    <s v="Not Verified"/>
    <n v="28685"/>
    <n v="0.22720000000000001"/>
    <n v="234.97"/>
    <n v="0.1273"/>
    <n v="7000"/>
    <n v="14"/>
    <n v="8445"/>
  </r>
  <r>
    <n v="370423"/>
    <x v="4"/>
    <x v="0"/>
    <x v="4"/>
    <s v="UPMC"/>
    <x v="0"/>
    <x v="0"/>
    <x v="40"/>
    <d v="2021-05-16T00:00:00"/>
    <d v="2021-04-10T00:00:00"/>
    <x v="1"/>
    <x v="1"/>
    <d v="2021-05-10T00:00:00"/>
    <n v="387286"/>
    <x v="2"/>
    <s v="C1"/>
    <x v="1"/>
    <s v="Not Verified"/>
    <n v="45996"/>
    <n v="0.15909999999999999"/>
    <n v="384.87"/>
    <n v="0.12529999999999999"/>
    <n v="11500"/>
    <n v="21"/>
    <n v="12934"/>
  </r>
  <r>
    <n v="713503"/>
    <x v="0"/>
    <x v="0"/>
    <x v="4"/>
    <s v="University of Georgia"/>
    <x v="0"/>
    <x v="0"/>
    <x v="42"/>
    <d v="2021-01-12T00:00:00"/>
    <d v="2021-01-12T00:00:00"/>
    <x v="1"/>
    <x v="1"/>
    <d v="2021-02-12T00:00:00"/>
    <n v="906742"/>
    <x v="2"/>
    <s v="C2"/>
    <x v="1"/>
    <s v="Not Verified"/>
    <n v="27252"/>
    <n v="0.21310000000000001"/>
    <n v="195.6"/>
    <n v="0.13059999999999999"/>
    <n v="5800"/>
    <n v="8"/>
    <n v="6282"/>
  </r>
  <r>
    <n v="860642"/>
    <x v="10"/>
    <x v="0"/>
    <x v="4"/>
    <s v="B &amp; G Foods"/>
    <x v="0"/>
    <x v="0"/>
    <x v="11"/>
    <d v="2021-02-12T00:00:00"/>
    <d v="2021-02-12T00:00:00"/>
    <x v="1"/>
    <x v="1"/>
    <d v="2021-03-12T00:00:00"/>
    <n v="1073457"/>
    <x v="2"/>
    <s v="C2"/>
    <x v="1"/>
    <s v="Not Verified"/>
    <n v="43000"/>
    <n v="0.1239"/>
    <n v="84.83"/>
    <n v="0.13489999999999999"/>
    <n v="2500"/>
    <n v="13"/>
    <n v="2595"/>
  </r>
  <r>
    <n v="471369"/>
    <x v="1"/>
    <x v="0"/>
    <x v="4"/>
    <s v="Northrop Grumman"/>
    <x v="0"/>
    <x v="0"/>
    <x v="24"/>
    <d v="2021-02-13T00:00:00"/>
    <d v="2021-01-13T00:00:00"/>
    <x v="1"/>
    <x v="1"/>
    <d v="2021-02-13T00:00:00"/>
    <n v="595095"/>
    <x v="2"/>
    <s v="C2"/>
    <x v="1"/>
    <s v="Not Verified"/>
    <n v="97000"/>
    <n v="0.20100000000000001"/>
    <n v="709.82"/>
    <n v="0.13220000000000001"/>
    <n v="21000"/>
    <n v="15"/>
    <n v="25555"/>
  </r>
  <r>
    <n v="520100"/>
    <x v="1"/>
    <x v="0"/>
    <x v="4"/>
    <s v="Department of Veterans Affairs"/>
    <x v="0"/>
    <x v="0"/>
    <x v="27"/>
    <d v="2021-04-16T00:00:00"/>
    <d v="2021-06-11T00:00:00"/>
    <x v="1"/>
    <x v="1"/>
    <d v="2021-07-11T00:00:00"/>
    <n v="672340"/>
    <x v="2"/>
    <s v="C3"/>
    <x v="1"/>
    <s v="Not Verified"/>
    <n v="55000"/>
    <n v="6.13E-2"/>
    <n v="169.63"/>
    <n v="0.1348"/>
    <n v="5000"/>
    <n v="11"/>
    <n v="5587"/>
  </r>
  <r>
    <n v="454824"/>
    <x v="2"/>
    <x v="0"/>
    <x v="4"/>
    <s v="Blues Management"/>
    <x v="0"/>
    <x v="0"/>
    <x v="32"/>
    <d v="2021-05-16T00:00:00"/>
    <d v="2021-07-11T00:00:00"/>
    <x v="1"/>
    <x v="1"/>
    <d v="2021-08-11T00:00:00"/>
    <n v="563608"/>
    <x v="2"/>
    <s v="C3"/>
    <x v="1"/>
    <s v="Not Verified"/>
    <n v="27600"/>
    <n v="9.8699999999999996E-2"/>
    <n v="101.91"/>
    <n v="0.13569999999999999"/>
    <n v="3000"/>
    <n v="12"/>
    <n v="3522"/>
  </r>
  <r>
    <n v="720966"/>
    <x v="1"/>
    <x v="0"/>
    <x v="4"/>
    <s v="NuVision FCU"/>
    <x v="0"/>
    <x v="0"/>
    <x v="29"/>
    <d v="2021-08-14T00:00:00"/>
    <d v="2021-04-14T00:00:00"/>
    <x v="1"/>
    <x v="1"/>
    <d v="2021-05-14T00:00:00"/>
    <n v="915467"/>
    <x v="2"/>
    <s v="C3"/>
    <x v="1"/>
    <s v="Not Verified"/>
    <n v="52000"/>
    <n v="9.5100000000000004E-2"/>
    <n v="176.29"/>
    <n v="0.1343"/>
    <n v="5200"/>
    <n v="18"/>
    <n v="6346"/>
  </r>
  <r>
    <n v="477691"/>
    <x v="1"/>
    <x v="0"/>
    <x v="4"/>
    <s v="Temecula Creek Christian Fellowship"/>
    <x v="0"/>
    <x v="0"/>
    <x v="24"/>
    <d v="2021-05-16T00:00:00"/>
    <d v="2021-01-13T00:00:00"/>
    <x v="1"/>
    <x v="1"/>
    <d v="2021-02-13T00:00:00"/>
    <n v="606031"/>
    <x v="2"/>
    <s v="C3"/>
    <x v="1"/>
    <s v="Not Verified"/>
    <n v="42000"/>
    <n v="0.2177"/>
    <n v="407.63"/>
    <n v="0.13569999999999999"/>
    <n v="12000"/>
    <n v="34"/>
    <n v="14670"/>
  </r>
  <r>
    <n v="423436"/>
    <x v="38"/>
    <x v="0"/>
    <x v="4"/>
    <s v="Command Alkon, Inc."/>
    <x v="0"/>
    <x v="0"/>
    <x v="30"/>
    <d v="2021-07-12T00:00:00"/>
    <d v="2021-07-12T00:00:00"/>
    <x v="1"/>
    <x v="1"/>
    <d v="2021-08-12T00:00:00"/>
    <n v="498562"/>
    <x v="2"/>
    <s v="C4"/>
    <x v="1"/>
    <s v="Not Verified"/>
    <n v="53000"/>
    <n v="0.18659999999999999"/>
    <n v="529.20000000000005"/>
    <n v="0.13469999999999999"/>
    <n v="15600"/>
    <n v="19"/>
    <n v="19045"/>
  </r>
  <r>
    <n v="500643"/>
    <x v="1"/>
    <x v="0"/>
    <x v="4"/>
    <s v="Pacific Coast Business Times"/>
    <x v="0"/>
    <x v="0"/>
    <x v="48"/>
    <d v="2021-02-13T00:00:00"/>
    <d v="2021-02-13T00:00:00"/>
    <x v="1"/>
    <x v="1"/>
    <d v="2021-03-13T00:00:00"/>
    <n v="643125"/>
    <x v="2"/>
    <s v="C5"/>
    <x v="1"/>
    <s v="Not Verified"/>
    <n v="32000"/>
    <n v="0.23100000000000001"/>
    <n v="394.27"/>
    <n v="0.14219999999999999"/>
    <n v="11500"/>
    <n v="14"/>
    <n v="14167"/>
  </r>
  <r>
    <n v="462863"/>
    <x v="3"/>
    <x v="0"/>
    <x v="4"/>
    <s v="Grant Thornton LLP"/>
    <x v="0"/>
    <x v="0"/>
    <x v="31"/>
    <d v="2021-03-16T00:00:00"/>
    <d v="2021-12-12T00:00:00"/>
    <x v="1"/>
    <x v="1"/>
    <d v="2022-01-12T00:00:00"/>
    <n v="579285"/>
    <x v="2"/>
    <s v="C5"/>
    <x v="1"/>
    <s v="Not Verified"/>
    <n v="60000"/>
    <n v="0.21340000000000001"/>
    <n v="754.73"/>
    <n v="0.1426"/>
    <n v="22000"/>
    <n v="19"/>
    <n v="27170"/>
  </r>
  <r>
    <n v="1048164"/>
    <x v="16"/>
    <x v="0"/>
    <x v="2"/>
    <s v="Concord Healthcare center"/>
    <x v="0"/>
    <x v="0"/>
    <x v="12"/>
    <d v="2021-04-16T00:00:00"/>
    <d v="2021-12-14T00:00:00"/>
    <x v="1"/>
    <x v="1"/>
    <d v="2022-01-14T00:00:00"/>
    <n v="1278876"/>
    <x v="2"/>
    <s v="C1"/>
    <x v="1"/>
    <s v="Not Verified"/>
    <n v="86000"/>
    <n v="0.10100000000000001"/>
    <n v="339.31"/>
    <n v="0.13489999999999999"/>
    <n v="10000"/>
    <n v="12"/>
    <n v="12215"/>
  </r>
  <r>
    <n v="665826"/>
    <x v="1"/>
    <x v="0"/>
    <x v="2"/>
    <s v="Parco Holdings, LP"/>
    <x v="0"/>
    <x v="0"/>
    <x v="0"/>
    <d v="2021-12-15T00:00:00"/>
    <d v="2021-02-14T00:00:00"/>
    <x v="1"/>
    <x v="1"/>
    <d v="2021-03-14T00:00:00"/>
    <n v="851284"/>
    <x v="2"/>
    <s v="C1"/>
    <x v="1"/>
    <s v="Not Verified"/>
    <n v="70000"/>
    <n v="0.17180000000000001"/>
    <n v="482.98"/>
    <n v="0.1268"/>
    <n v="14400"/>
    <n v="14"/>
    <n v="17388"/>
  </r>
  <r>
    <n v="891334"/>
    <x v="10"/>
    <x v="0"/>
    <x v="2"/>
    <s v="GE Healthcare"/>
    <x v="0"/>
    <x v="0"/>
    <x v="10"/>
    <d v="2021-05-16T00:00:00"/>
    <d v="2021-08-14T00:00:00"/>
    <x v="1"/>
    <x v="1"/>
    <d v="2021-09-14T00:00:00"/>
    <n v="1108163"/>
    <x v="2"/>
    <s v="C1"/>
    <x v="1"/>
    <s v="Not Verified"/>
    <n v="79500"/>
    <n v="0.22969999999999999"/>
    <n v="118.76"/>
    <n v="0.13489999999999999"/>
    <n v="3500"/>
    <n v="16"/>
    <n v="4221"/>
  </r>
  <r>
    <n v="709633"/>
    <x v="22"/>
    <x v="0"/>
    <x v="2"/>
    <s v="US Bank"/>
    <x v="0"/>
    <x v="0"/>
    <x v="42"/>
    <d v="2021-09-12T00:00:00"/>
    <d v="2021-09-12T00:00:00"/>
    <x v="1"/>
    <x v="1"/>
    <d v="2021-10-12T00:00:00"/>
    <n v="902285"/>
    <x v="2"/>
    <s v="C1"/>
    <x v="1"/>
    <s v="Not Verified"/>
    <n v="35010"/>
    <n v="0.1741"/>
    <n v="117.4"/>
    <n v="0.1268"/>
    <n v="3500"/>
    <n v="14"/>
    <n v="3994"/>
  </r>
  <r>
    <n v="388591"/>
    <x v="5"/>
    <x v="0"/>
    <x v="2"/>
    <s v="ATC associates, inc"/>
    <x v="0"/>
    <x v="0"/>
    <x v="33"/>
    <d v="2021-05-16T00:00:00"/>
    <d v="2021-04-12T00:00:00"/>
    <x v="1"/>
    <x v="1"/>
    <d v="2021-05-12T00:00:00"/>
    <n v="422147"/>
    <x v="2"/>
    <s v="C1"/>
    <x v="1"/>
    <s v="Not Verified"/>
    <n v="68000"/>
    <n v="0.18229999999999999"/>
    <n v="669.33"/>
    <n v="0.12529999999999999"/>
    <n v="20000"/>
    <n v="44"/>
    <n v="24096"/>
  </r>
  <r>
    <n v="505561"/>
    <x v="19"/>
    <x v="0"/>
    <x v="2"/>
    <s v="Walmart"/>
    <x v="0"/>
    <x v="0"/>
    <x v="48"/>
    <d v="2021-05-15T00:00:00"/>
    <d v="2021-09-10T00:00:00"/>
    <x v="1"/>
    <x v="1"/>
    <d v="2021-10-10T00:00:00"/>
    <n v="651496"/>
    <x v="2"/>
    <s v="C2"/>
    <x v="1"/>
    <s v="Not Verified"/>
    <n v="15192"/>
    <n v="0.1177"/>
    <n v="185.6"/>
    <n v="0.13109999999999999"/>
    <n v="5500"/>
    <n v="14"/>
    <n v="5732"/>
  </r>
  <r>
    <n v="585340"/>
    <x v="4"/>
    <x v="0"/>
    <x v="2"/>
    <s v="dennys restaurant"/>
    <x v="0"/>
    <x v="0"/>
    <x v="54"/>
    <d v="2021-03-16T00:00:00"/>
    <d v="2021-10-13T00:00:00"/>
    <x v="1"/>
    <x v="1"/>
    <d v="2021-11-13T00:00:00"/>
    <n v="752082"/>
    <x v="2"/>
    <s v="C2"/>
    <x v="1"/>
    <s v="Not Verified"/>
    <n v="14400"/>
    <n v="6.9199999999999998E-2"/>
    <n v="101.97"/>
    <n v="0.1361"/>
    <n v="3000"/>
    <n v="15"/>
    <n v="3671"/>
  </r>
  <r>
    <n v="390021"/>
    <x v="0"/>
    <x v="0"/>
    <x v="2"/>
    <s v="Self"/>
    <x v="0"/>
    <x v="0"/>
    <x v="45"/>
    <d v="2021-04-12T00:00:00"/>
    <d v="2021-04-12T00:00:00"/>
    <x v="1"/>
    <x v="1"/>
    <d v="2021-05-12T00:00:00"/>
    <n v="424726"/>
    <x v="2"/>
    <s v="C2"/>
    <x v="1"/>
    <s v="Not Verified"/>
    <n v="50004"/>
    <n v="0.13170000000000001"/>
    <n v="242.05"/>
    <n v="0.12839999999999999"/>
    <n v="7200"/>
    <n v="21"/>
    <n v="8714"/>
  </r>
  <r>
    <n v="843925"/>
    <x v="5"/>
    <x v="0"/>
    <x v="2"/>
    <s v="Sysco Foods"/>
    <x v="0"/>
    <x v="0"/>
    <x v="11"/>
    <d v="2021-05-16T00:00:00"/>
    <d v="2021-06-13T00:00:00"/>
    <x v="1"/>
    <x v="1"/>
    <d v="2021-07-13T00:00:00"/>
    <n v="1054768"/>
    <x v="2"/>
    <s v="C3"/>
    <x v="1"/>
    <s v="Not Verified"/>
    <n v="54000"/>
    <n v="0.20039999999999999"/>
    <n v="382.74"/>
    <n v="0.1399"/>
    <n v="11200"/>
    <n v="33"/>
    <n v="13338"/>
  </r>
  <r>
    <n v="1040531"/>
    <x v="1"/>
    <x v="0"/>
    <x v="2"/>
    <s v="DLI"/>
    <x v="0"/>
    <x v="0"/>
    <x v="12"/>
    <d v="2021-03-15T00:00:00"/>
    <d v="2021-04-13T00:00:00"/>
    <x v="1"/>
    <x v="1"/>
    <d v="2021-05-13T00:00:00"/>
    <n v="1270719"/>
    <x v="2"/>
    <s v="C4"/>
    <x v="1"/>
    <s v="Not Verified"/>
    <n v="50000"/>
    <n v="9.7699999999999995E-2"/>
    <n v="243.59"/>
    <n v="0.1527"/>
    <n v="7000"/>
    <n v="9"/>
    <n v="8175"/>
  </r>
  <r>
    <n v="408673"/>
    <x v="1"/>
    <x v="0"/>
    <x v="2"/>
    <s v="louis kim dds inc"/>
    <x v="0"/>
    <x v="0"/>
    <x v="23"/>
    <d v="2021-04-14T00:00:00"/>
    <d v="2021-06-12T00:00:00"/>
    <x v="1"/>
    <x v="1"/>
    <d v="2021-07-12T00:00:00"/>
    <n v="458916"/>
    <x v="2"/>
    <s v="C4"/>
    <x v="1"/>
    <s v="Not Verified"/>
    <n v="120000"/>
    <n v="0.128"/>
    <n v="678.46"/>
    <n v="0.13469999999999999"/>
    <n v="20000"/>
    <n v="49"/>
    <n v="24424"/>
  </r>
  <r>
    <n v="487629"/>
    <x v="8"/>
    <x v="0"/>
    <x v="2"/>
    <s v="FXFOWLE"/>
    <x v="0"/>
    <x v="0"/>
    <x v="46"/>
    <d v="2021-03-13T00:00:00"/>
    <d v="2021-03-13T00:00:00"/>
    <x v="1"/>
    <x v="1"/>
    <d v="2021-04-13T00:00:00"/>
    <n v="621688"/>
    <x v="2"/>
    <s v="C5"/>
    <x v="1"/>
    <s v="Not Verified"/>
    <n v="52000"/>
    <n v="0.1565"/>
    <n v="205.71"/>
    <n v="0.14219999999999999"/>
    <n v="6000"/>
    <n v="28"/>
    <n v="7423"/>
  </r>
  <r>
    <n v="887395"/>
    <x v="8"/>
    <x v="0"/>
    <x v="5"/>
    <s v="trade fair"/>
    <x v="0"/>
    <x v="0"/>
    <x v="10"/>
    <d v="2021-05-16T00:00:00"/>
    <d v="2021-06-14T00:00:00"/>
    <x v="1"/>
    <x v="1"/>
    <d v="2021-07-14T00:00:00"/>
    <n v="1103545"/>
    <x v="2"/>
    <s v="C1"/>
    <x v="1"/>
    <s v="Not Verified"/>
    <n v="34444"/>
    <n v="0.18329999999999999"/>
    <n v="190.02"/>
    <n v="0.13489999999999999"/>
    <n v="5600"/>
    <n v="14"/>
    <n v="6819"/>
  </r>
  <r>
    <n v="395230"/>
    <x v="30"/>
    <x v="0"/>
    <x v="5"/>
    <s v="U.S. Air Force"/>
    <x v="0"/>
    <x v="0"/>
    <x v="28"/>
    <d v="2021-03-14T00:00:00"/>
    <d v="2021-05-12T00:00:00"/>
    <x v="1"/>
    <x v="1"/>
    <d v="2021-06-12T00:00:00"/>
    <n v="434501"/>
    <x v="2"/>
    <s v="C2"/>
    <x v="1"/>
    <s v="Not Verified"/>
    <n v="35000"/>
    <n v="0.23069999999999999"/>
    <n v="181.54"/>
    <n v="0.12839999999999999"/>
    <n v="5400"/>
    <n v="16"/>
    <n v="6535"/>
  </r>
  <r>
    <n v="486551"/>
    <x v="1"/>
    <x v="0"/>
    <x v="5"/>
    <s v="Orrick LLP"/>
    <x v="0"/>
    <x v="0"/>
    <x v="46"/>
    <d v="2021-05-16T00:00:00"/>
    <d v="2021-03-13T00:00:00"/>
    <x v="1"/>
    <x v="1"/>
    <d v="2021-04-13T00:00:00"/>
    <n v="620087"/>
    <x v="2"/>
    <s v="C2"/>
    <x v="1"/>
    <s v="Not Verified"/>
    <n v="170000"/>
    <n v="0.2452"/>
    <n v="212.6"/>
    <n v="0.13109999999999999"/>
    <n v="6300"/>
    <n v="61"/>
    <n v="7654"/>
  </r>
  <r>
    <n v="771894"/>
    <x v="8"/>
    <x v="0"/>
    <x v="5"/>
    <s v="Creative Stage Lighting"/>
    <x v="0"/>
    <x v="0"/>
    <x v="6"/>
    <d v="2021-02-14T00:00:00"/>
    <d v="2021-02-14T00:00:00"/>
    <x v="1"/>
    <x v="1"/>
    <d v="2021-03-14T00:00:00"/>
    <n v="973718"/>
    <x v="2"/>
    <s v="C3"/>
    <x v="1"/>
    <s v="Not Verified"/>
    <n v="32004"/>
    <n v="0.1867"/>
    <n v="205.04"/>
    <n v="0.1399"/>
    <n v="6000"/>
    <n v="12"/>
    <n v="7367"/>
  </r>
  <r>
    <n v="612772"/>
    <x v="18"/>
    <x v="0"/>
    <x v="7"/>
    <s v="davys dogs"/>
    <x v="0"/>
    <x v="0"/>
    <x v="49"/>
    <d v="2021-04-16T00:00:00"/>
    <d v="2021-12-13T00:00:00"/>
    <x v="1"/>
    <x v="1"/>
    <d v="2022-01-13T00:00:00"/>
    <n v="785719"/>
    <x v="2"/>
    <s v="C1"/>
    <x v="1"/>
    <s v="Not Verified"/>
    <n v="20000"/>
    <n v="0.1386"/>
    <n v="133.30000000000001"/>
    <n v="0.12230000000000001"/>
    <n v="4000"/>
    <n v="7"/>
    <n v="4799"/>
  </r>
  <r>
    <n v="876107"/>
    <x v="2"/>
    <x v="0"/>
    <x v="7"/>
    <s v="J. G. Williams Construction Inc"/>
    <x v="0"/>
    <x v="0"/>
    <x v="10"/>
    <d v="2021-03-16T00:00:00"/>
    <d v="2021-11-13T00:00:00"/>
    <x v="1"/>
    <x v="1"/>
    <d v="2021-12-13T00:00:00"/>
    <n v="1090764"/>
    <x v="2"/>
    <s v="C1"/>
    <x v="1"/>
    <s v="Not Verified"/>
    <n v="40000"/>
    <n v="0.17519999999999999"/>
    <n v="134.76"/>
    <n v="0.12989999999999999"/>
    <n v="4000"/>
    <n v="16"/>
    <n v="4775"/>
  </r>
  <r>
    <n v="492800"/>
    <x v="1"/>
    <x v="0"/>
    <x v="9"/>
    <s v="Bluegrass Oxygen"/>
    <x v="0"/>
    <x v="0"/>
    <x v="26"/>
    <d v="2021-04-16T00:00:00"/>
    <d v="2021-06-11T00:00:00"/>
    <x v="1"/>
    <x v="1"/>
    <d v="2021-07-11T00:00:00"/>
    <n v="630302"/>
    <x v="2"/>
    <s v="C4"/>
    <x v="1"/>
    <s v="Not Verified"/>
    <n v="32400"/>
    <n v="5.8900000000000001E-2"/>
    <n v="170.52"/>
    <n v="0.13850000000000001"/>
    <n v="5000"/>
    <n v="24"/>
    <n v="5722"/>
  </r>
  <r>
    <n v="500310"/>
    <x v="3"/>
    <x v="0"/>
    <x v="9"/>
    <s v="Keane inc"/>
    <x v="0"/>
    <x v="0"/>
    <x v="48"/>
    <d v="2021-04-16T00:00:00"/>
    <d v="2021-04-13T00:00:00"/>
    <x v="1"/>
    <x v="1"/>
    <d v="2021-05-13T00:00:00"/>
    <n v="642509"/>
    <x v="2"/>
    <s v="C4"/>
    <x v="1"/>
    <s v="Not Verified"/>
    <n v="81000"/>
    <n v="0.125"/>
    <n v="545.66999999999996"/>
    <n v="0.13850000000000001"/>
    <n v="16000"/>
    <n v="34"/>
    <n v="19645"/>
  </r>
  <r>
    <n v="730947"/>
    <x v="3"/>
    <x v="0"/>
    <x v="10"/>
    <s v="us cellular"/>
    <x v="0"/>
    <x v="0"/>
    <x v="29"/>
    <d v="2021-12-14T00:00:00"/>
    <d v="2021-05-12T00:00:00"/>
    <x v="1"/>
    <x v="1"/>
    <d v="2021-06-12T00:00:00"/>
    <n v="926969"/>
    <x v="2"/>
    <s v="C4"/>
    <x v="1"/>
    <s v="Not Verified"/>
    <n v="55000"/>
    <n v="0.11849999999999999"/>
    <n v="272.64999999999998"/>
    <n v="0.13800000000000001"/>
    <n v="8000"/>
    <n v="47"/>
    <n v="8962"/>
  </r>
  <r>
    <n v="808237"/>
    <x v="11"/>
    <x v="0"/>
    <x v="10"/>
    <s v="ag accounting, llc"/>
    <x v="0"/>
    <x v="0"/>
    <x v="44"/>
    <d v="2021-05-16T00:00:00"/>
    <d v="2021-07-14T00:00:00"/>
    <x v="1"/>
    <x v="1"/>
    <d v="2021-08-14T00:00:00"/>
    <n v="1014901"/>
    <x v="2"/>
    <s v="C5"/>
    <x v="1"/>
    <s v="Not Verified"/>
    <n v="160000"/>
    <n v="0.20130000000000001"/>
    <n v="125.21"/>
    <n v="0.15229999999999999"/>
    <n v="3600"/>
    <n v="37"/>
    <n v="4507"/>
  </r>
  <r>
    <n v="996679"/>
    <x v="1"/>
    <x v="0"/>
    <x v="1"/>
    <s v="us forest horseshoe meadow hothots"/>
    <x v="0"/>
    <x v="0"/>
    <x v="13"/>
    <d v="2021-11-13T00:00:00"/>
    <d v="2021-11-13T00:00:00"/>
    <x v="1"/>
    <x v="1"/>
    <d v="2021-12-13T00:00:00"/>
    <n v="1221730"/>
    <x v="2"/>
    <s v="C1"/>
    <x v="1"/>
    <s v="Not Verified"/>
    <n v="60000"/>
    <n v="8.3599999999999994E-2"/>
    <n v="237.52"/>
    <n v="0.13489999999999999"/>
    <n v="7000"/>
    <n v="17"/>
    <n v="8353"/>
  </r>
  <r>
    <n v="772701"/>
    <x v="3"/>
    <x v="0"/>
    <x v="1"/>
    <s v="nestle usa"/>
    <x v="0"/>
    <x v="0"/>
    <x v="6"/>
    <d v="2021-11-11T00:00:00"/>
    <d v="2021-09-11T00:00:00"/>
    <x v="1"/>
    <x v="1"/>
    <d v="2021-10-11T00:00:00"/>
    <n v="974692"/>
    <x v="2"/>
    <s v="C2"/>
    <x v="1"/>
    <s v="Not Verified"/>
    <n v="34400"/>
    <n v="0.18840000000000001"/>
    <n v="169.66"/>
    <n v="0.13489999999999999"/>
    <n v="5000"/>
    <n v="12"/>
    <n v="5165"/>
  </r>
  <r>
    <n v="461751"/>
    <x v="25"/>
    <x v="0"/>
    <x v="0"/>
    <s v="Sagent Partners"/>
    <x v="0"/>
    <x v="0"/>
    <x v="32"/>
    <d v="2021-05-16T00:00:00"/>
    <d v="2021-10-11T00:00:00"/>
    <x v="1"/>
    <x v="1"/>
    <d v="2021-11-11T00:00:00"/>
    <n v="577307"/>
    <x v="2"/>
    <s v="C1"/>
    <x v="1"/>
    <s v="Not Verified"/>
    <n v="40000"/>
    <n v="3.4500000000000003E-2"/>
    <n v="201.8"/>
    <n v="0.12870000000000001"/>
    <n v="6000"/>
    <n v="10"/>
    <n v="7050"/>
  </r>
  <r>
    <n v="974518"/>
    <x v="3"/>
    <x v="0"/>
    <x v="0"/>
    <s v="The Illinois Institute of Art-Chicago"/>
    <x v="0"/>
    <x v="0"/>
    <x v="13"/>
    <d v="2021-12-12T00:00:00"/>
    <d v="2021-12-12T00:00:00"/>
    <x v="1"/>
    <x v="1"/>
    <d v="2022-01-12T00:00:00"/>
    <n v="1196804"/>
    <x v="2"/>
    <s v="C1"/>
    <x v="1"/>
    <s v="Not Verified"/>
    <n v="44000"/>
    <n v="0.16089999999999999"/>
    <n v="115.37"/>
    <n v="0.13489999999999999"/>
    <n v="3400"/>
    <n v="16"/>
    <n v="3853"/>
  </r>
  <r>
    <n v="474117"/>
    <x v="2"/>
    <x v="0"/>
    <x v="0"/>
    <s v="Brandnu Marketing"/>
    <x v="0"/>
    <x v="0"/>
    <x v="24"/>
    <d v="2021-02-11T00:00:00"/>
    <d v="2021-07-10T00:00:00"/>
    <x v="1"/>
    <x v="1"/>
    <d v="2021-08-10T00:00:00"/>
    <n v="599665"/>
    <x v="2"/>
    <s v="C1"/>
    <x v="1"/>
    <s v="Not Verified"/>
    <n v="38000"/>
    <n v="0.2198"/>
    <n v="504.5"/>
    <n v="0.12870000000000001"/>
    <n v="15000"/>
    <n v="21"/>
    <n v="15910"/>
  </r>
  <r>
    <n v="634210"/>
    <x v="42"/>
    <x v="0"/>
    <x v="0"/>
    <s v="Ciao Mambo"/>
    <x v="0"/>
    <x v="0"/>
    <x v="41"/>
    <d v="2021-06-14T00:00:00"/>
    <d v="2021-09-12T00:00:00"/>
    <x v="1"/>
    <x v="1"/>
    <d v="2021-10-12T00:00:00"/>
    <n v="812477"/>
    <x v="2"/>
    <s v="C2"/>
    <x v="1"/>
    <s v="Not Verified"/>
    <n v="18000"/>
    <n v="5.67E-2"/>
    <n v="90.47"/>
    <n v="0.12609999999999999"/>
    <n v="2700"/>
    <n v="12"/>
    <n v="3135"/>
  </r>
  <r>
    <n v="623885"/>
    <x v="23"/>
    <x v="0"/>
    <x v="0"/>
    <s v="The Broadmoor Hotel"/>
    <x v="0"/>
    <x v="0"/>
    <x v="41"/>
    <d v="2021-10-15T00:00:00"/>
    <d v="2021-03-12T00:00:00"/>
    <x v="1"/>
    <x v="1"/>
    <d v="2021-04-12T00:00:00"/>
    <n v="799535"/>
    <x v="2"/>
    <s v="C2"/>
    <x v="1"/>
    <s v="Not Verified"/>
    <n v="24000"/>
    <n v="6.4000000000000001E-2"/>
    <n v="67.02"/>
    <n v="0.12609999999999999"/>
    <n v="2000"/>
    <n v="6"/>
    <n v="2239"/>
  </r>
  <r>
    <n v="454727"/>
    <x v="18"/>
    <x v="0"/>
    <x v="0"/>
    <s v="Roxbury Board of Education"/>
    <x v="0"/>
    <x v="0"/>
    <x v="32"/>
    <d v="2021-11-12T00:00:00"/>
    <d v="2021-11-12T00:00:00"/>
    <x v="1"/>
    <x v="1"/>
    <d v="2021-12-12T00:00:00"/>
    <n v="563404"/>
    <x v="2"/>
    <s v="C2"/>
    <x v="1"/>
    <s v="Not Verified"/>
    <n v="50663"/>
    <n v="3.8800000000000001E-2"/>
    <n v="253.51"/>
    <n v="0.13220000000000001"/>
    <n v="7500"/>
    <n v="28"/>
    <n v="9126"/>
  </r>
  <r>
    <n v="424330"/>
    <x v="18"/>
    <x v="0"/>
    <x v="0"/>
    <s v="Philadelphia Park Casino"/>
    <x v="0"/>
    <x v="0"/>
    <x v="49"/>
    <d v="2021-02-14T00:00:00"/>
    <d v="2021-11-13T00:00:00"/>
    <x v="1"/>
    <x v="1"/>
    <d v="2021-12-13T00:00:00"/>
    <n v="499999"/>
    <x v="2"/>
    <s v="C2"/>
    <x v="1"/>
    <s v="Not Verified"/>
    <n v="45000"/>
    <n v="6.2399999999999997E-2"/>
    <n v="201.04"/>
    <n v="0.12609999999999999"/>
    <n v="6000"/>
    <n v="15"/>
    <n v="7238"/>
  </r>
  <r>
    <n v="408144"/>
    <x v="9"/>
    <x v="0"/>
    <x v="0"/>
    <s v="Data Management Services, Inc"/>
    <x v="0"/>
    <x v="0"/>
    <x v="23"/>
    <d v="2021-11-09T00:00:00"/>
    <d v="2021-11-09T00:00:00"/>
    <x v="1"/>
    <x v="1"/>
    <d v="2021-12-09T00:00:00"/>
    <n v="458046"/>
    <x v="2"/>
    <s v="C3"/>
    <x v="1"/>
    <s v="Not Verified"/>
    <n v="55016"/>
    <n v="0.15939999999999999"/>
    <n v="337.71"/>
    <n v="0.13159999999999999"/>
    <n v="10000"/>
    <n v="7"/>
    <n v="10523"/>
  </r>
  <r>
    <n v="448433"/>
    <x v="31"/>
    <x v="0"/>
    <x v="0"/>
    <s v="Forcht Bank"/>
    <x v="0"/>
    <x v="0"/>
    <x v="15"/>
    <d v="2021-11-15T00:00:00"/>
    <d v="2021-10-12T00:00:00"/>
    <x v="1"/>
    <x v="1"/>
    <d v="2021-11-12T00:00:00"/>
    <n v="550178"/>
    <x v="2"/>
    <s v="C3"/>
    <x v="1"/>
    <s v="Not Verified"/>
    <n v="70000"/>
    <n v="0.16300000000000001"/>
    <n v="434.8"/>
    <n v="0.13569999999999999"/>
    <n v="12800"/>
    <n v="27"/>
    <n v="15653"/>
  </r>
  <r>
    <n v="493203"/>
    <x v="33"/>
    <x v="0"/>
    <x v="0"/>
    <s v="City of Columbia"/>
    <x v="0"/>
    <x v="0"/>
    <x v="26"/>
    <d v="2021-04-12T00:00:00"/>
    <d v="2021-08-11T00:00:00"/>
    <x v="1"/>
    <x v="1"/>
    <d v="2021-09-11T00:00:00"/>
    <n v="630888"/>
    <x v="2"/>
    <s v="C3"/>
    <x v="1"/>
    <s v="Not Verified"/>
    <n v="34200"/>
    <n v="0.22600000000000001"/>
    <n v="135.69999999999999"/>
    <n v="0.1348"/>
    <n v="4000"/>
    <n v="13"/>
    <n v="4590"/>
  </r>
  <r>
    <n v="476442"/>
    <x v="2"/>
    <x v="0"/>
    <x v="0"/>
    <s v="Peter Marshall &amp; Company"/>
    <x v="0"/>
    <x v="0"/>
    <x v="24"/>
    <d v="2021-05-16T00:00:00"/>
    <d v="2021-02-13T00:00:00"/>
    <x v="1"/>
    <x v="1"/>
    <d v="2021-03-13T00:00:00"/>
    <n v="603525"/>
    <x v="2"/>
    <s v="C3"/>
    <x v="1"/>
    <s v="Not Verified"/>
    <n v="43500"/>
    <n v="0.221"/>
    <n v="354.98"/>
    <n v="0.13569999999999999"/>
    <n v="10450"/>
    <n v="19"/>
    <n v="12780"/>
  </r>
  <r>
    <n v="577596"/>
    <x v="0"/>
    <x v="0"/>
    <x v="0"/>
    <s v="Xcentric"/>
    <x v="0"/>
    <x v="0"/>
    <x v="54"/>
    <d v="2021-09-13T00:00:00"/>
    <d v="2021-09-13T00:00:00"/>
    <x v="1"/>
    <x v="1"/>
    <d v="2021-10-13T00:00:00"/>
    <n v="742732"/>
    <x v="2"/>
    <s v="C4"/>
    <x v="1"/>
    <s v="Not Verified"/>
    <n v="52000"/>
    <n v="0.18779999999999999"/>
    <n v="213.82"/>
    <n v="0.14349999999999999"/>
    <n v="6225"/>
    <n v="10"/>
    <n v="7698"/>
  </r>
  <r>
    <n v="802098"/>
    <x v="1"/>
    <x v="0"/>
    <x v="0"/>
    <s v="Adjusters International"/>
    <x v="0"/>
    <x v="0"/>
    <x v="44"/>
    <d v="2021-05-15T00:00:00"/>
    <d v="2021-07-14T00:00:00"/>
    <x v="1"/>
    <x v="1"/>
    <d v="2021-08-14T00:00:00"/>
    <n v="1007721"/>
    <x v="2"/>
    <s v="C4"/>
    <x v="1"/>
    <s v="Not Verified"/>
    <n v="26400"/>
    <n v="0.21729999999999999"/>
    <n v="82.96"/>
    <n v="0.1479"/>
    <n v="2400"/>
    <n v="11"/>
    <n v="2986"/>
  </r>
  <r>
    <n v="404982"/>
    <x v="8"/>
    <x v="0"/>
    <x v="0"/>
    <s v="L-3 Communications"/>
    <x v="0"/>
    <x v="0"/>
    <x v="23"/>
    <d v="2021-06-12T00:00:00"/>
    <d v="2021-06-12T00:00:00"/>
    <x v="1"/>
    <x v="1"/>
    <d v="2021-07-12T00:00:00"/>
    <n v="452274"/>
    <x v="2"/>
    <s v="C4"/>
    <x v="1"/>
    <s v="Not Verified"/>
    <n v="65000"/>
    <n v="7.0300000000000001E-2"/>
    <n v="576.69000000000005"/>
    <n v="0.13469999999999999"/>
    <n v="17000"/>
    <n v="25"/>
    <n v="20761"/>
  </r>
  <r>
    <n v="575687"/>
    <x v="3"/>
    <x v="0"/>
    <x v="0"/>
    <s v="Sir Spa"/>
    <x v="0"/>
    <x v="0"/>
    <x v="54"/>
    <d v="2021-05-16T00:00:00"/>
    <d v="2021-06-11T00:00:00"/>
    <x v="1"/>
    <x v="1"/>
    <d v="2021-07-11T00:00:00"/>
    <n v="740437"/>
    <x v="2"/>
    <s v="C5"/>
    <x v="1"/>
    <s v="Not Verified"/>
    <n v="30000"/>
    <n v="1.9199999999999998E-2"/>
    <n v="51.8"/>
    <n v="0.1472"/>
    <n v="1500"/>
    <n v="16"/>
    <n v="1628"/>
  </r>
  <r>
    <n v="657718"/>
    <x v="0"/>
    <x v="0"/>
    <x v="8"/>
    <s v="Forest pharmaceuticals"/>
    <x v="0"/>
    <x v="0"/>
    <x v="21"/>
    <d v="2021-01-12T00:00:00"/>
    <d v="2021-01-12T00:00:00"/>
    <x v="1"/>
    <x v="1"/>
    <d v="2021-02-12T00:00:00"/>
    <n v="841138"/>
    <x v="2"/>
    <s v="C1"/>
    <x v="1"/>
    <s v="Not Verified"/>
    <n v="62000"/>
    <n v="4.7399999999999998E-2"/>
    <n v="268.33"/>
    <n v="0.1268"/>
    <n v="8000"/>
    <n v="39"/>
    <n v="8820"/>
  </r>
  <r>
    <n v="1047665"/>
    <x v="0"/>
    <x v="0"/>
    <x v="8"/>
    <s v="Cox communications Inc."/>
    <x v="0"/>
    <x v="0"/>
    <x v="12"/>
    <d v="2021-05-16T00:00:00"/>
    <d v="2021-01-14T00:00:00"/>
    <x v="1"/>
    <x v="1"/>
    <d v="2021-02-14T00:00:00"/>
    <n v="1278764"/>
    <x v="2"/>
    <s v="C2"/>
    <x v="1"/>
    <s v="Not Verified"/>
    <n v="78500"/>
    <n v="9.5799999999999996E-2"/>
    <n v="171.55"/>
    <n v="0.14269999999999999"/>
    <n v="5000"/>
    <n v="39"/>
    <n v="6025"/>
  </r>
  <r>
    <n v="1009288"/>
    <x v="7"/>
    <x v="0"/>
    <x v="8"/>
    <s v="MetCap Management"/>
    <x v="0"/>
    <x v="0"/>
    <x v="22"/>
    <d v="2021-04-16T00:00:00"/>
    <d v="2021-04-14T00:00:00"/>
    <x v="1"/>
    <x v="1"/>
    <d v="2021-05-14T00:00:00"/>
    <n v="1236028"/>
    <x v="2"/>
    <s v="C4"/>
    <x v="1"/>
    <s v="Not Verified"/>
    <n v="60000"/>
    <n v="0.19359999999999999"/>
    <n v="208.79"/>
    <n v="0.1527"/>
    <n v="6000"/>
    <n v="19"/>
    <n v="7445"/>
  </r>
  <r>
    <n v="509519"/>
    <x v="8"/>
    <x v="0"/>
    <x v="4"/>
    <s v="A and E Television Networks"/>
    <x v="0"/>
    <x v="0"/>
    <x v="27"/>
    <d v="2021-03-16T00:00:00"/>
    <d v="2021-05-13T00:00:00"/>
    <x v="1"/>
    <x v="1"/>
    <d v="2021-06-13T00:00:00"/>
    <n v="657679"/>
    <x v="2"/>
    <s v="C3"/>
    <x v="1"/>
    <s v="Not Verified"/>
    <n v="38004"/>
    <n v="4.8599999999999997E-2"/>
    <n v="339.25"/>
    <n v="0.1348"/>
    <n v="10000"/>
    <n v="18"/>
    <n v="12213"/>
  </r>
  <r>
    <n v="608305"/>
    <x v="8"/>
    <x v="0"/>
    <x v="2"/>
    <s v="GMSC"/>
    <x v="0"/>
    <x v="0"/>
    <x v="49"/>
    <d v="2021-11-13T00:00:00"/>
    <d v="2021-11-13T00:00:00"/>
    <x v="1"/>
    <x v="1"/>
    <d v="2021-12-13T00:00:00"/>
    <n v="780347"/>
    <x v="2"/>
    <s v="C5"/>
    <x v="1"/>
    <s v="Not Verified"/>
    <n v="43200"/>
    <n v="0.1633"/>
    <n v="102.13"/>
    <n v="0.13719999999999999"/>
    <n v="3000"/>
    <n v="12"/>
    <n v="3677"/>
  </r>
  <r>
    <n v="816538"/>
    <x v="5"/>
    <x v="0"/>
    <x v="5"/>
    <s v="AW Solutions Inc"/>
    <x v="0"/>
    <x v="0"/>
    <x v="44"/>
    <d v="2021-05-16T00:00:00"/>
    <d v="2021-03-12T00:00:00"/>
    <x v="1"/>
    <x v="1"/>
    <d v="2021-04-12T00:00:00"/>
    <n v="1024284"/>
    <x v="2"/>
    <s v="C2"/>
    <x v="1"/>
    <s v="Not Verified"/>
    <n v="48750"/>
    <n v="0.18190000000000001"/>
    <n v="101.8"/>
    <n v="0.13489999999999999"/>
    <n v="3000"/>
    <n v="30"/>
    <n v="3220"/>
  </r>
  <r>
    <n v="480572"/>
    <x v="19"/>
    <x v="0"/>
    <x v="10"/>
    <s v="stockers excavating llc"/>
    <x v="0"/>
    <x v="0"/>
    <x v="46"/>
    <d v="2021-03-13T00:00:00"/>
    <d v="2021-03-13T00:00:00"/>
    <x v="1"/>
    <x v="1"/>
    <d v="2021-04-13T00:00:00"/>
    <n v="610970"/>
    <x v="2"/>
    <s v="C1"/>
    <x v="1"/>
    <s v="Not Verified"/>
    <n v="26400"/>
    <n v="0.1191"/>
    <n v="251.75"/>
    <n v="0.1273"/>
    <n v="7500"/>
    <n v="20"/>
    <n v="9066"/>
  </r>
  <r>
    <n v="475969"/>
    <x v="23"/>
    <x v="0"/>
    <x v="0"/>
    <s v="Colorado Home Funding"/>
    <x v="0"/>
    <x v="0"/>
    <x v="24"/>
    <d v="2021-02-10T00:00:00"/>
    <d v="2021-03-10T00:00:00"/>
    <x v="1"/>
    <x v="1"/>
    <d v="2021-04-10T00:00:00"/>
    <n v="602769"/>
    <x v="2"/>
    <s v="C3"/>
    <x v="1"/>
    <s v="Not Verified"/>
    <n v="60000"/>
    <n v="0.15060000000000001"/>
    <n v="118.89"/>
    <n v="0.13569999999999999"/>
    <n v="3500"/>
    <n v="48"/>
    <n v="3540"/>
  </r>
  <r>
    <n v="992034"/>
    <x v="23"/>
    <x v="0"/>
    <x v="0"/>
    <s v="Colorado Center for Neurological Rehabil"/>
    <x v="0"/>
    <x v="0"/>
    <x v="13"/>
    <d v="2021-05-16T00:00:00"/>
    <d v="2021-05-12T00:00:00"/>
    <x v="1"/>
    <x v="1"/>
    <d v="2021-06-12T00:00:00"/>
    <n v="1216483"/>
    <x v="2"/>
    <s v="C5"/>
    <x v="1"/>
    <s v="Not Verified"/>
    <n v="64000"/>
    <n v="0.20699999999999999"/>
    <n v="252.99"/>
    <n v="0.15959999999999999"/>
    <n v="7200"/>
    <n v="49"/>
    <n v="7743"/>
  </r>
  <r>
    <n v="363675"/>
    <x v="8"/>
    <x v="0"/>
    <x v="2"/>
    <s v="RVM Incorporated"/>
    <x v="0"/>
    <x v="0"/>
    <x v="36"/>
    <d v="2021-04-16T00:00:00"/>
    <d v="2021-12-11T00:00:00"/>
    <x v="1"/>
    <x v="1"/>
    <d v="2022-01-11T00:00:00"/>
    <n v="373733"/>
    <x v="2"/>
    <s v="C3"/>
    <x v="1"/>
    <s v="Not Verified"/>
    <n v="70000"/>
    <n v="0.10349999999999999"/>
    <n v="334.11"/>
    <n v="0.1241"/>
    <n v="10000"/>
    <n v="26"/>
    <n v="12028"/>
  </r>
  <r>
    <n v="424206"/>
    <x v="8"/>
    <x v="0"/>
    <x v="6"/>
    <s v="Christmas tree shops"/>
    <x v="0"/>
    <x v="0"/>
    <x v="30"/>
    <d v="2021-04-16T00:00:00"/>
    <d v="2021-07-12T00:00:00"/>
    <x v="1"/>
    <x v="1"/>
    <d v="2021-08-12T00:00:00"/>
    <n v="499790"/>
    <x v="2"/>
    <s v="C2"/>
    <x v="1"/>
    <s v="Not Verified"/>
    <n v="55400"/>
    <n v="0.23089999999999999"/>
    <n v="50.43"/>
    <n v="0.12839999999999999"/>
    <n v="1500"/>
    <n v="24"/>
    <n v="1816"/>
  </r>
  <r>
    <n v="850779"/>
    <x v="29"/>
    <x v="0"/>
    <x v="3"/>
    <s v="Guy Keefer Salon"/>
    <x v="0"/>
    <x v="0"/>
    <x v="11"/>
    <d v="2021-10-15T00:00:00"/>
    <d v="2021-09-14T00:00:00"/>
    <x v="1"/>
    <x v="1"/>
    <d v="2021-10-14T00:00:00"/>
    <n v="1062629"/>
    <x v="2"/>
    <s v="C1"/>
    <x v="1"/>
    <s v="Not Verified"/>
    <n v="48000"/>
    <n v="0.1482"/>
    <n v="269.52"/>
    <n v="0.12989999999999999"/>
    <n v="8000"/>
    <n v="23"/>
    <n v="9702"/>
  </r>
  <r>
    <n v="366135"/>
    <x v="18"/>
    <x v="0"/>
    <x v="3"/>
    <s v="Ernst &amp; Young LLP"/>
    <x v="0"/>
    <x v="0"/>
    <x v="55"/>
    <d v="2021-08-14T00:00:00"/>
    <d v="2021-12-11T00:00:00"/>
    <x v="1"/>
    <x v="1"/>
    <d v="2022-01-11T00:00:00"/>
    <n v="377750"/>
    <x v="2"/>
    <s v="C2"/>
    <x v="1"/>
    <s v="Not Verified"/>
    <n v="131000"/>
    <n v="0.17680000000000001"/>
    <n v="134.47999999999999"/>
    <n v="0.12839999999999999"/>
    <n v="4000"/>
    <n v="17"/>
    <n v="4841"/>
  </r>
  <r>
    <n v="656967"/>
    <x v="18"/>
    <x v="0"/>
    <x v="8"/>
    <s v="C. R. Bard, Inc."/>
    <x v="0"/>
    <x v="0"/>
    <x v="21"/>
    <d v="2021-08-15T00:00:00"/>
    <d v="2021-02-14T00:00:00"/>
    <x v="1"/>
    <x v="1"/>
    <d v="2021-03-14T00:00:00"/>
    <n v="840221"/>
    <x v="2"/>
    <s v="C1"/>
    <x v="1"/>
    <s v="Not Verified"/>
    <n v="59000"/>
    <n v="0.14749999999999999"/>
    <n v="293.48"/>
    <n v="0.1268"/>
    <n v="8750"/>
    <n v="16"/>
    <n v="10566"/>
  </r>
  <r>
    <n v="489228"/>
    <x v="1"/>
    <x v="0"/>
    <x v="8"/>
    <s v="Hawk Ridge Systems"/>
    <x v="0"/>
    <x v="0"/>
    <x v="26"/>
    <d v="2021-12-11T00:00:00"/>
    <d v="2021-12-11T00:00:00"/>
    <x v="1"/>
    <x v="1"/>
    <d v="2022-01-11T00:00:00"/>
    <n v="624120"/>
    <x v="2"/>
    <s v="C2"/>
    <x v="1"/>
    <s v="Not Verified"/>
    <n v="45000"/>
    <n v="0.18590000000000001"/>
    <n v="374.57"/>
    <n v="0.13109999999999999"/>
    <n v="11100"/>
    <n v="11"/>
    <n v="13022"/>
  </r>
  <r>
    <n v="1007379"/>
    <x v="5"/>
    <x v="0"/>
    <x v="8"/>
    <s v="Capitol carpet inc"/>
    <x v="0"/>
    <x v="0"/>
    <x v="22"/>
    <d v="2021-05-16T00:00:00"/>
    <d v="2021-07-14T00:00:00"/>
    <x v="1"/>
    <x v="1"/>
    <d v="2021-08-14T00:00:00"/>
    <n v="1233769"/>
    <x v="2"/>
    <s v="C2"/>
    <x v="1"/>
    <s v="Not Verified"/>
    <n v="74500"/>
    <n v="0.1527"/>
    <n v="102.93"/>
    <n v="0.14269999999999999"/>
    <n v="3000"/>
    <n v="11"/>
    <n v="3693"/>
  </r>
  <r>
    <n v="824140"/>
    <x v="23"/>
    <x v="0"/>
    <x v="8"/>
    <s v="Exempla Health Care"/>
    <x v="0"/>
    <x v="0"/>
    <x v="44"/>
    <d v="2021-09-13T00:00:00"/>
    <d v="2021-09-13T00:00:00"/>
    <x v="1"/>
    <x v="1"/>
    <d v="2021-10-13T00:00:00"/>
    <n v="1032772"/>
    <x v="2"/>
    <s v="C2"/>
    <x v="1"/>
    <s v="Not Verified"/>
    <n v="48000"/>
    <n v="0.24429999999999999"/>
    <n v="339.31"/>
    <n v="0.13489999999999999"/>
    <n v="10000"/>
    <n v="21"/>
    <n v="11975"/>
  </r>
  <r>
    <n v="512191"/>
    <x v="1"/>
    <x v="0"/>
    <x v="8"/>
    <s v="World of Jeans and Tops"/>
    <x v="0"/>
    <x v="0"/>
    <x v="27"/>
    <d v="2021-06-13T00:00:00"/>
    <d v="2021-02-11T00:00:00"/>
    <x v="1"/>
    <x v="1"/>
    <d v="2021-03-11T00:00:00"/>
    <n v="661705"/>
    <x v="2"/>
    <s v="C3"/>
    <x v="1"/>
    <s v="Not Verified"/>
    <n v="39600"/>
    <n v="0.109"/>
    <n v="390.13"/>
    <n v="0.1348"/>
    <n v="11500"/>
    <n v="6"/>
    <n v="12554"/>
  </r>
  <r>
    <n v="452599"/>
    <x v="10"/>
    <x v="0"/>
    <x v="8"/>
    <s v="Dress Barn"/>
    <x v="0"/>
    <x v="0"/>
    <x v="32"/>
    <d v="2021-06-15T00:00:00"/>
    <d v="2021-06-12T00:00:00"/>
    <x v="1"/>
    <x v="1"/>
    <d v="2021-07-12T00:00:00"/>
    <n v="558769"/>
    <x v="2"/>
    <s v="C3"/>
    <x v="1"/>
    <s v="Not Verified"/>
    <n v="20000"/>
    <n v="0.14940000000000001"/>
    <n v="288.74"/>
    <n v="0.13569999999999999"/>
    <n v="8500"/>
    <n v="10"/>
    <n v="10347"/>
  </r>
  <r>
    <n v="761460"/>
    <x v="2"/>
    <x v="0"/>
    <x v="8"/>
    <s v="Chicken Box"/>
    <x v="0"/>
    <x v="0"/>
    <x v="25"/>
    <d v="2021-10-15T00:00:00"/>
    <d v="2021-06-14T00:00:00"/>
    <x v="1"/>
    <x v="1"/>
    <d v="2021-07-14T00:00:00"/>
    <n v="961923"/>
    <x v="2"/>
    <s v="C4"/>
    <x v="1"/>
    <s v="Not Verified"/>
    <n v="18000"/>
    <n v="0.13669999999999999"/>
    <n v="69.13"/>
    <n v="0.1479"/>
    <n v="2000"/>
    <n v="6"/>
    <n v="2488"/>
  </r>
  <r>
    <n v="432311"/>
    <x v="8"/>
    <x v="0"/>
    <x v="8"/>
    <s v="SMWIA Local 28"/>
    <x v="0"/>
    <x v="0"/>
    <x v="20"/>
    <d v="2021-04-16T00:00:00"/>
    <d v="2021-05-10T00:00:00"/>
    <x v="1"/>
    <x v="1"/>
    <d v="2021-06-10T00:00:00"/>
    <n v="513720"/>
    <x v="2"/>
    <s v="C4"/>
    <x v="1"/>
    <s v="Not Verified"/>
    <n v="47208"/>
    <n v="3.0499999999999999E-2"/>
    <n v="102.42"/>
    <n v="0.13919999999999999"/>
    <n v="3000"/>
    <n v="11"/>
    <n v="3284"/>
  </r>
  <r>
    <n v="422205"/>
    <x v="1"/>
    <x v="0"/>
    <x v="8"/>
    <s v="Law Office of Barbara Smith"/>
    <x v="0"/>
    <x v="0"/>
    <x v="30"/>
    <d v="2021-01-12T00:00:00"/>
    <d v="2021-01-12T00:00:00"/>
    <x v="1"/>
    <x v="1"/>
    <d v="2021-02-12T00:00:00"/>
    <n v="496597"/>
    <x v="2"/>
    <s v="C5"/>
    <x v="1"/>
    <s v="Not Verified"/>
    <n v="39996"/>
    <n v="0.09"/>
    <n v="211.27"/>
    <n v="0.13789999999999999"/>
    <n v="6200"/>
    <n v="17"/>
    <n v="7612"/>
  </r>
  <r>
    <n v="485310"/>
    <x v="3"/>
    <x v="0"/>
    <x v="4"/>
    <s v="PRAIRIE MECH"/>
    <x v="0"/>
    <x v="0"/>
    <x v="46"/>
    <d v="2021-02-16T00:00:00"/>
    <d v="2021-03-13T00:00:00"/>
    <x v="1"/>
    <x v="1"/>
    <d v="2021-04-13T00:00:00"/>
    <n v="618236"/>
    <x v="2"/>
    <s v="C2"/>
    <x v="1"/>
    <s v="Not Verified"/>
    <n v="24000"/>
    <n v="0.182"/>
    <n v="80.989999999999995"/>
    <n v="0.13109999999999999"/>
    <n v="2400"/>
    <n v="4"/>
    <n v="2916"/>
  </r>
  <r>
    <n v="1035392"/>
    <x v="18"/>
    <x v="0"/>
    <x v="4"/>
    <s v="Premier Prizm Solutions"/>
    <x v="0"/>
    <x v="0"/>
    <x v="22"/>
    <d v="2021-05-16T00:00:00"/>
    <d v="2021-08-12T00:00:00"/>
    <x v="1"/>
    <x v="1"/>
    <d v="2021-09-12T00:00:00"/>
    <n v="1265013"/>
    <x v="2"/>
    <s v="C2"/>
    <x v="1"/>
    <s v="Not Verified"/>
    <n v="65000"/>
    <n v="8.5800000000000001E-2"/>
    <n v="68.62"/>
    <n v="0.14269999999999999"/>
    <n v="2000"/>
    <n v="13"/>
    <n v="2051"/>
  </r>
  <r>
    <n v="744085"/>
    <x v="23"/>
    <x v="0"/>
    <x v="4"/>
    <s v="ReadyTalk"/>
    <x v="0"/>
    <x v="0"/>
    <x v="25"/>
    <d v="2021-09-13T00:00:00"/>
    <d v="2021-09-13T00:00:00"/>
    <x v="1"/>
    <x v="1"/>
    <d v="2021-10-13T00:00:00"/>
    <n v="942502"/>
    <x v="2"/>
    <s v="C2"/>
    <x v="1"/>
    <s v="Not Verified"/>
    <n v="48000"/>
    <n v="0.2293"/>
    <n v="478.42"/>
    <n v="0.13489999999999999"/>
    <n v="14100"/>
    <n v="20"/>
    <n v="16991"/>
  </r>
  <r>
    <n v="566037"/>
    <x v="19"/>
    <x v="0"/>
    <x v="4"/>
    <s v="Cleveland Institute of Music"/>
    <x v="0"/>
    <x v="0"/>
    <x v="47"/>
    <d v="2021-07-14T00:00:00"/>
    <d v="2021-09-13T00:00:00"/>
    <x v="1"/>
    <x v="1"/>
    <d v="2021-10-13T00:00:00"/>
    <n v="728178"/>
    <x v="2"/>
    <s v="C3"/>
    <x v="1"/>
    <s v="Not Verified"/>
    <n v="33504"/>
    <n v="0.2321"/>
    <n v="410.02"/>
    <n v="0.13980000000000001"/>
    <n v="12000"/>
    <n v="11"/>
    <n v="14762"/>
  </r>
  <r>
    <n v="646797"/>
    <x v="6"/>
    <x v="0"/>
    <x v="4"/>
    <s v="Washtenaw Auto Wash"/>
    <x v="0"/>
    <x v="0"/>
    <x v="21"/>
    <d v="2021-05-16T00:00:00"/>
    <d v="2021-07-12T00:00:00"/>
    <x v="1"/>
    <x v="1"/>
    <d v="2021-08-12T00:00:00"/>
    <n v="827546"/>
    <x v="2"/>
    <s v="C4"/>
    <x v="1"/>
    <s v="Not Verified"/>
    <n v="14000"/>
    <n v="6.2600000000000003E-2"/>
    <n v="169.32"/>
    <n v="0.13350000000000001"/>
    <n v="5000"/>
    <n v="9"/>
    <n v="5796"/>
  </r>
  <r>
    <n v="642420"/>
    <x v="8"/>
    <x v="0"/>
    <x v="4"/>
    <s v="Express"/>
    <x v="0"/>
    <x v="0"/>
    <x v="21"/>
    <d v="2021-06-15T00:00:00"/>
    <d v="2021-01-14T00:00:00"/>
    <x v="1"/>
    <x v="1"/>
    <d v="2021-02-14T00:00:00"/>
    <n v="822268"/>
    <x v="2"/>
    <s v="C4"/>
    <x v="1"/>
    <s v="Not Verified"/>
    <n v="20004"/>
    <n v="0.1014"/>
    <n v="101.59"/>
    <n v="0.13350000000000001"/>
    <n v="3000"/>
    <n v="13"/>
    <n v="3657"/>
  </r>
  <r>
    <n v="399746"/>
    <x v="37"/>
    <x v="0"/>
    <x v="4"/>
    <s v="Montessori School of Beaverton"/>
    <x v="0"/>
    <x v="0"/>
    <x v="15"/>
    <d v="2021-05-16T00:00:00"/>
    <d v="2021-11-10T00:00:00"/>
    <x v="1"/>
    <x v="1"/>
    <d v="2021-12-10T00:00:00"/>
    <n v="442713"/>
    <x v="2"/>
    <s v="C5"/>
    <x v="1"/>
    <s v="Not Verified"/>
    <n v="30000"/>
    <n v="0.15840000000000001"/>
    <n v="140.66"/>
    <n v="0.1426"/>
    <n v="4100"/>
    <n v="35"/>
    <n v="4644"/>
  </r>
  <r>
    <n v="346726"/>
    <x v="1"/>
    <x v="0"/>
    <x v="2"/>
    <s v="Wilson Elser"/>
    <x v="0"/>
    <x v="0"/>
    <x v="56"/>
    <d v="2021-03-14T00:00:00"/>
    <d v="2021-05-11T00:00:00"/>
    <x v="1"/>
    <x v="1"/>
    <d v="2021-06-11T00:00:00"/>
    <n v="346958"/>
    <x v="2"/>
    <s v="C2"/>
    <x v="1"/>
    <s v="Not Verified"/>
    <n v="54396"/>
    <n v="0.15090000000000001"/>
    <n v="164.5"/>
    <n v="0.1134"/>
    <n v="5000"/>
    <n v="27"/>
    <n v="5922"/>
  </r>
  <r>
    <n v="462644"/>
    <x v="8"/>
    <x v="0"/>
    <x v="2"/>
    <s v="OB GYN Associates, PC"/>
    <x v="0"/>
    <x v="0"/>
    <x v="31"/>
    <d v="2021-04-16T00:00:00"/>
    <d v="2021-12-12T00:00:00"/>
    <x v="1"/>
    <x v="1"/>
    <d v="2022-01-12T00:00:00"/>
    <n v="578890"/>
    <x v="2"/>
    <s v="C3"/>
    <x v="1"/>
    <s v="Not Verified"/>
    <n v="33800"/>
    <n v="0.21759999999999999"/>
    <n v="441.6"/>
    <n v="0.13569999999999999"/>
    <n v="13000"/>
    <n v="47"/>
    <n v="15899"/>
  </r>
  <r>
    <n v="549720"/>
    <x v="4"/>
    <x v="0"/>
    <x v="2"/>
    <s v="First Quality Retail Services"/>
    <x v="0"/>
    <x v="0"/>
    <x v="43"/>
    <d v="2021-03-16T00:00:00"/>
    <d v="2021-09-12T00:00:00"/>
    <x v="1"/>
    <x v="1"/>
    <d v="2021-10-12T00:00:00"/>
    <n v="708667"/>
    <x v="2"/>
    <s v="C5"/>
    <x v="1"/>
    <s v="Not Verified"/>
    <n v="37225"/>
    <n v="0.17699999999999999"/>
    <n v="86.33"/>
    <n v="0.1472"/>
    <n v="2500"/>
    <n v="12"/>
    <n v="3041"/>
  </r>
  <r>
    <n v="552482"/>
    <x v="39"/>
    <x v="0"/>
    <x v="2"/>
    <s v="Franklin County Rehab"/>
    <x v="0"/>
    <x v="0"/>
    <x v="43"/>
    <d v="2021-08-13T00:00:00"/>
    <d v="2021-08-13T00:00:00"/>
    <x v="1"/>
    <x v="1"/>
    <d v="2021-09-13T00:00:00"/>
    <n v="711894"/>
    <x v="2"/>
    <s v="C5"/>
    <x v="1"/>
    <s v="Not Verified"/>
    <n v="10800"/>
    <n v="5.7799999999999997E-2"/>
    <n v="69.06"/>
    <n v="0.1472"/>
    <n v="2000"/>
    <n v="17"/>
    <n v="2486"/>
  </r>
  <r>
    <n v="748141"/>
    <x v="3"/>
    <x v="0"/>
    <x v="5"/>
    <s v="L. J. Sheridan &amp; Co."/>
    <x v="0"/>
    <x v="0"/>
    <x v="25"/>
    <d v="2021-05-16T00:00:00"/>
    <d v="2021-05-14T00:00:00"/>
    <x v="1"/>
    <x v="1"/>
    <d v="2021-06-14T00:00:00"/>
    <n v="947161"/>
    <x v="2"/>
    <s v="C1"/>
    <x v="1"/>
    <s v="Not Verified"/>
    <n v="39270"/>
    <n v="0.2142"/>
    <n v="229.09"/>
    <n v="0.12989999999999999"/>
    <n v="6800"/>
    <n v="15"/>
    <n v="8247"/>
  </r>
  <r>
    <n v="821580"/>
    <x v="11"/>
    <x v="0"/>
    <x v="5"/>
    <s v="Flamingo hotel and casino"/>
    <x v="0"/>
    <x v="0"/>
    <x v="44"/>
    <d v="2021-08-14T00:00:00"/>
    <d v="2021-08-14T00:00:00"/>
    <x v="1"/>
    <x v="1"/>
    <d v="2021-09-14T00:00:00"/>
    <n v="1029938"/>
    <x v="2"/>
    <s v="C5"/>
    <x v="1"/>
    <s v="Not Verified"/>
    <n v="37000"/>
    <n v="0.2238"/>
    <n v="260.83999999999997"/>
    <n v="0.15229999999999999"/>
    <n v="7500"/>
    <n v="5"/>
    <n v="9390"/>
  </r>
  <r>
    <n v="777816"/>
    <x v="3"/>
    <x v="0"/>
    <x v="5"/>
    <s v="W.W. Grainger, Inc"/>
    <x v="0"/>
    <x v="0"/>
    <x v="6"/>
    <d v="2021-06-14T00:00:00"/>
    <d v="2021-06-14T00:00:00"/>
    <x v="1"/>
    <x v="1"/>
    <d v="2021-07-14T00:00:00"/>
    <n v="980342"/>
    <x v="2"/>
    <s v="C5"/>
    <x v="1"/>
    <s v="Not Verified"/>
    <n v="46000"/>
    <n v="0.2379"/>
    <n v="250.41"/>
    <n v="0.15229999999999999"/>
    <n v="7200"/>
    <n v="30"/>
    <n v="9014"/>
  </r>
  <r>
    <n v="998596"/>
    <x v="31"/>
    <x v="0"/>
    <x v="7"/>
    <s v="Tower Automotive"/>
    <x v="0"/>
    <x v="0"/>
    <x v="13"/>
    <d v="2021-05-16T00:00:00"/>
    <d v="2021-05-13T00:00:00"/>
    <x v="1"/>
    <x v="1"/>
    <d v="2021-06-13T00:00:00"/>
    <n v="1223759"/>
    <x v="2"/>
    <s v="C1"/>
    <x v="1"/>
    <s v="Not Verified"/>
    <n v="34800"/>
    <n v="0.21210000000000001"/>
    <n v="135.72999999999999"/>
    <n v="0.13489999999999999"/>
    <n v="4000"/>
    <n v="13"/>
    <n v="4644"/>
  </r>
  <r>
    <n v="501708"/>
    <x v="5"/>
    <x v="0"/>
    <x v="7"/>
    <s v="Hartford Life"/>
    <x v="0"/>
    <x v="0"/>
    <x v="48"/>
    <d v="2021-04-13T00:00:00"/>
    <d v="2021-04-13T00:00:00"/>
    <x v="1"/>
    <x v="1"/>
    <d v="2021-05-13T00:00:00"/>
    <n v="644952"/>
    <x v="2"/>
    <s v="C4"/>
    <x v="1"/>
    <s v="Not Verified"/>
    <n v="100000"/>
    <n v="0.1298"/>
    <n v="477.46"/>
    <n v="0.13850000000000001"/>
    <n v="14000"/>
    <n v="14"/>
    <n v="17190"/>
  </r>
  <r>
    <n v="456828"/>
    <x v="25"/>
    <x v="0"/>
    <x v="7"/>
    <s v="IBTTA"/>
    <x v="0"/>
    <x v="0"/>
    <x v="32"/>
    <d v="2021-05-16T00:00:00"/>
    <d v="2021-11-12T00:00:00"/>
    <x v="1"/>
    <x v="1"/>
    <d v="2021-12-12T00:00:00"/>
    <n v="567564"/>
    <x v="2"/>
    <s v="C5"/>
    <x v="1"/>
    <s v="Not Verified"/>
    <n v="93000"/>
    <n v="4.2700000000000002E-2"/>
    <n v="343.06"/>
    <n v="0.1426"/>
    <n v="10000"/>
    <n v="21"/>
    <n v="12350"/>
  </r>
  <r>
    <n v="362438"/>
    <x v="1"/>
    <x v="0"/>
    <x v="9"/>
    <s v="Selerum Inc."/>
    <x v="0"/>
    <x v="0"/>
    <x v="36"/>
    <d v="2021-11-14T00:00:00"/>
    <d v="2021-11-11T00:00:00"/>
    <x v="1"/>
    <x v="1"/>
    <d v="2021-12-11T00:00:00"/>
    <n v="371838"/>
    <x v="2"/>
    <s v="C2"/>
    <x v="1"/>
    <s v="Not Verified"/>
    <n v="50000"/>
    <n v="0.1973"/>
    <n v="249.43"/>
    <n v="0.12089999999999999"/>
    <n v="7500"/>
    <n v="22"/>
    <n v="8979"/>
  </r>
  <r>
    <n v="399616"/>
    <x v="1"/>
    <x v="0"/>
    <x v="0"/>
    <s v="Halstrom High School"/>
    <x v="0"/>
    <x v="0"/>
    <x v="28"/>
    <d v="2021-05-12T00:00:00"/>
    <d v="2021-05-12T00:00:00"/>
    <x v="1"/>
    <x v="1"/>
    <d v="2021-06-12T00:00:00"/>
    <n v="442444"/>
    <x v="2"/>
    <s v="C1"/>
    <x v="1"/>
    <s v="Not Verified"/>
    <n v="24996"/>
    <n v="0.1474"/>
    <n v="359.77"/>
    <n v="0.12529999999999999"/>
    <n v="10750"/>
    <n v="12"/>
    <n v="12951"/>
  </r>
  <r>
    <n v="660367"/>
    <x v="29"/>
    <x v="0"/>
    <x v="0"/>
    <s v="PPG Industries, INC"/>
    <x v="0"/>
    <x v="0"/>
    <x v="21"/>
    <d v="2021-02-14T00:00:00"/>
    <d v="2021-02-14T00:00:00"/>
    <x v="1"/>
    <x v="1"/>
    <d v="2021-03-14T00:00:00"/>
    <n v="844601"/>
    <x v="2"/>
    <s v="C2"/>
    <x v="1"/>
    <s v="Not Verified"/>
    <n v="62040"/>
    <n v="0.18840000000000001"/>
    <n v="451.89"/>
    <n v="0.13059999999999999"/>
    <n v="13400"/>
    <n v="14"/>
    <n v="16268"/>
  </r>
  <r>
    <n v="472433"/>
    <x v="2"/>
    <x v="0"/>
    <x v="0"/>
    <s v="Harmony Independent School District"/>
    <x v="0"/>
    <x v="0"/>
    <x v="31"/>
    <d v="2021-04-16T00:00:00"/>
    <d v="2021-08-10T00:00:00"/>
    <x v="1"/>
    <x v="1"/>
    <d v="2021-09-10T00:00:00"/>
    <n v="596515"/>
    <x v="2"/>
    <s v="C2"/>
    <x v="1"/>
    <s v="Not Verified"/>
    <n v="55600"/>
    <n v="0.20699999999999999"/>
    <n v="388.71"/>
    <n v="0.13220000000000001"/>
    <n v="11500"/>
    <n v="18"/>
    <n v="12013"/>
  </r>
  <r>
    <n v="567604"/>
    <x v="5"/>
    <x v="0"/>
    <x v="0"/>
    <s v="Qualified Systems Contracting"/>
    <x v="0"/>
    <x v="0"/>
    <x v="47"/>
    <d v="2021-12-14T00:00:00"/>
    <d v="2021-04-13T00:00:00"/>
    <x v="1"/>
    <x v="1"/>
    <d v="2021-05-13T00:00:00"/>
    <n v="730188"/>
    <x v="2"/>
    <s v="C3"/>
    <x v="1"/>
    <s v="Not Verified"/>
    <n v="55200"/>
    <n v="0.1993"/>
    <n v="123.01"/>
    <n v="0.13980000000000001"/>
    <n v="3600"/>
    <n v="22"/>
    <n v="4326"/>
  </r>
  <r>
    <n v="390268"/>
    <x v="1"/>
    <x v="0"/>
    <x v="0"/>
    <s v="Stubbs  Alderton  and  Markiles  LLP"/>
    <x v="0"/>
    <x v="0"/>
    <x v="45"/>
    <d v="2021-04-16T00:00:00"/>
    <d v="2021-04-12T00:00:00"/>
    <x v="1"/>
    <x v="1"/>
    <d v="2021-05-12T00:00:00"/>
    <n v="425161"/>
    <x v="2"/>
    <s v="C4"/>
    <x v="1"/>
    <s v="Not Verified"/>
    <n v="62000"/>
    <n v="0.1353"/>
    <n v="284.95"/>
    <n v="0.13469999999999999"/>
    <n v="8400"/>
    <n v="25"/>
    <n v="10258"/>
  </r>
  <r>
    <n v="414162"/>
    <x v="18"/>
    <x v="0"/>
    <x v="0"/>
    <s v="Dialight Corporation"/>
    <x v="0"/>
    <x v="0"/>
    <x v="23"/>
    <d v="2021-01-12T00:00:00"/>
    <d v="2021-01-12T00:00:00"/>
    <x v="1"/>
    <x v="1"/>
    <d v="2021-02-12T00:00:00"/>
    <n v="468129"/>
    <x v="2"/>
    <s v="C5"/>
    <x v="1"/>
    <s v="Not Verified"/>
    <n v="45000"/>
    <n v="0.13600000000000001"/>
    <n v="136.31"/>
    <n v="0.13789999999999999"/>
    <n v="4000"/>
    <n v="7"/>
    <n v="4674"/>
  </r>
  <r>
    <n v="634312"/>
    <x v="2"/>
    <x v="0"/>
    <x v="0"/>
    <s v="Rackspace"/>
    <x v="0"/>
    <x v="0"/>
    <x v="41"/>
    <d v="2021-05-16T00:00:00"/>
    <d v="2021-10-12T00:00:00"/>
    <x v="1"/>
    <x v="1"/>
    <d v="2021-11-12T00:00:00"/>
    <n v="812607"/>
    <x v="2"/>
    <s v="C5"/>
    <x v="1"/>
    <s v="Not Verified"/>
    <n v="55000"/>
    <n v="9.4500000000000001E-2"/>
    <n v="285.95999999999998"/>
    <n v="0.13719999999999999"/>
    <n v="8400"/>
    <n v="13"/>
    <n v="9926"/>
  </r>
  <r>
    <n v="372211"/>
    <x v="23"/>
    <x v="0"/>
    <x v="0"/>
    <s v="Valley Insurance Agency"/>
    <x v="0"/>
    <x v="0"/>
    <x v="33"/>
    <d v="2021-01-16T00:00:00"/>
    <d v="2021-03-11T00:00:00"/>
    <x v="1"/>
    <x v="1"/>
    <d v="2021-04-11T00:00:00"/>
    <n v="390832"/>
    <x v="2"/>
    <s v="C5"/>
    <x v="1"/>
    <s v="Not Verified"/>
    <n v="26500"/>
    <n v="5.3400000000000003E-2"/>
    <n v="204.46"/>
    <n v="0.13789999999999999"/>
    <n v="6000"/>
    <n v="24"/>
    <n v="7158"/>
  </r>
  <r>
    <n v="445484"/>
    <x v="20"/>
    <x v="0"/>
    <x v="10"/>
    <s v="kenan advantage group west"/>
    <x v="0"/>
    <x v="0"/>
    <x v="15"/>
    <d v="2021-03-11T00:00:00"/>
    <d v="2021-03-11T00:00:00"/>
    <x v="1"/>
    <x v="1"/>
    <d v="2021-04-11T00:00:00"/>
    <n v="544148"/>
    <x v="2"/>
    <s v="C4"/>
    <x v="1"/>
    <s v="Not Verified"/>
    <n v="57996"/>
    <n v="0.19239999999999999"/>
    <n v="443.78"/>
    <n v="0.13919999999999999"/>
    <n v="13000"/>
    <n v="43"/>
    <n v="15073"/>
  </r>
  <r>
    <n v="746161"/>
    <x v="13"/>
    <x v="0"/>
    <x v="0"/>
    <s v="Hough Beck and Baird"/>
    <x v="0"/>
    <x v="0"/>
    <x v="25"/>
    <d v="2021-09-14T00:00:00"/>
    <d v="2021-05-14T00:00:00"/>
    <x v="1"/>
    <x v="1"/>
    <d v="2021-06-14T00:00:00"/>
    <n v="944814"/>
    <x v="2"/>
    <s v="C3"/>
    <x v="1"/>
    <s v="Not Verified"/>
    <n v="44700"/>
    <n v="9.9299999999999999E-2"/>
    <n v="136.69999999999999"/>
    <n v="0.1399"/>
    <n v="4000"/>
    <n v="24"/>
    <n v="4886"/>
  </r>
  <r>
    <n v="1034427"/>
    <x v="1"/>
    <x v="0"/>
    <x v="3"/>
    <s v="James L. Smith"/>
    <x v="0"/>
    <x v="0"/>
    <x v="22"/>
    <d v="2021-05-16T00:00:00"/>
    <d v="2021-12-14T00:00:00"/>
    <x v="1"/>
    <x v="1"/>
    <d v="2022-01-14T00:00:00"/>
    <n v="1264037"/>
    <x v="2"/>
    <s v="C2"/>
    <x v="1"/>
    <s v="Not Verified"/>
    <n v="32000"/>
    <n v="0.21940000000000001"/>
    <n v="205.86"/>
    <n v="0.14269999999999999"/>
    <n v="6000"/>
    <n v="34"/>
    <n v="7411"/>
  </r>
  <r>
    <n v="645132"/>
    <x v="1"/>
    <x v="0"/>
    <x v="9"/>
    <s v="Danhov"/>
    <x v="0"/>
    <x v="0"/>
    <x v="21"/>
    <d v="2021-05-16T00:00:00"/>
    <d v="2021-01-14T00:00:00"/>
    <x v="1"/>
    <x v="1"/>
    <d v="2021-02-14T00:00:00"/>
    <n v="825503"/>
    <x v="2"/>
    <s v="C1"/>
    <x v="1"/>
    <s v="Not Verified"/>
    <n v="26400"/>
    <n v="0.2482"/>
    <n v="158.30000000000001"/>
    <n v="0.12230000000000001"/>
    <n v="4750"/>
    <n v="24"/>
    <n v="5699"/>
  </r>
  <r>
    <n v="364794"/>
    <x v="17"/>
    <x v="0"/>
    <x v="5"/>
    <s v="Integris Baptist Medical Center"/>
    <x v="0"/>
    <x v="0"/>
    <x v="55"/>
    <d v="2021-11-09T00:00:00"/>
    <d v="2021-11-09T00:00:00"/>
    <x v="1"/>
    <x v="1"/>
    <d v="2021-12-09T00:00:00"/>
    <n v="375384"/>
    <x v="2"/>
    <s v="C2"/>
    <x v="1"/>
    <s v="Not Verified"/>
    <n v="75000"/>
    <n v="0.1125"/>
    <n v="399.09"/>
    <n v="0.12089999999999999"/>
    <n v="12000"/>
    <n v="20"/>
    <n v="13171"/>
  </r>
  <r>
    <n v="970609"/>
    <x v="5"/>
    <x v="0"/>
    <x v="6"/>
    <s v="Siemens Energy"/>
    <x v="4"/>
    <x v="0"/>
    <x v="13"/>
    <d v="2021-09-15T00:00:00"/>
    <d v="2021-10-14T00:00:00"/>
    <x v="1"/>
    <x v="1"/>
    <d v="2021-11-14T00:00:00"/>
    <n v="1191882"/>
    <x v="2"/>
    <s v="D1"/>
    <x v="1"/>
    <s v="Not Verified"/>
    <n v="21600"/>
    <n v="7.3300000000000004E-2"/>
    <n v="84.73"/>
    <n v="0.16289999999999999"/>
    <n v="2400"/>
    <n v="6"/>
    <n v="3050"/>
  </r>
  <r>
    <n v="818939"/>
    <x v="13"/>
    <x v="0"/>
    <x v="6"/>
    <s v="Philips"/>
    <x v="4"/>
    <x v="0"/>
    <x v="11"/>
    <d v="2021-07-15T00:00:00"/>
    <d v="2021-05-12T00:00:00"/>
    <x v="1"/>
    <x v="1"/>
    <d v="2021-06-12T00:00:00"/>
    <n v="1026976"/>
    <x v="2"/>
    <s v="D1"/>
    <x v="1"/>
    <s v="Not Verified"/>
    <n v="61000"/>
    <n v="0.2465"/>
    <n v="332.22"/>
    <n v="0.15620000000000001"/>
    <n v="9500"/>
    <n v="9"/>
    <n v="10459"/>
  </r>
  <r>
    <n v="480707"/>
    <x v="1"/>
    <x v="0"/>
    <x v="6"/>
    <s v="Green dot"/>
    <x v="4"/>
    <x v="0"/>
    <x v="46"/>
    <d v="2021-01-11T00:00:00"/>
    <d v="2021-01-11T00:00:00"/>
    <x v="1"/>
    <x v="1"/>
    <d v="2021-02-11T00:00:00"/>
    <n v="611174"/>
    <x v="2"/>
    <s v="D1"/>
    <x v="1"/>
    <s v="Not Verified"/>
    <n v="52000"/>
    <n v="0.13639999999999999"/>
    <n v="448.05"/>
    <n v="0.1459"/>
    <n v="13000"/>
    <n v="8"/>
    <n v="14538"/>
  </r>
  <r>
    <n v="382919"/>
    <x v="1"/>
    <x v="0"/>
    <x v="6"/>
    <s v="Office Team"/>
    <x v="4"/>
    <x v="0"/>
    <x v="33"/>
    <d v="2021-03-12T00:00:00"/>
    <d v="2021-03-12T00:00:00"/>
    <x v="1"/>
    <x v="1"/>
    <d v="2021-04-12T00:00:00"/>
    <n v="412923"/>
    <x v="2"/>
    <s v="D1"/>
    <x v="1"/>
    <s v="Not Verified"/>
    <n v="45000"/>
    <n v="7.9500000000000001E-2"/>
    <n v="342.29"/>
    <n v="0.1411"/>
    <n v="10000"/>
    <n v="10"/>
    <n v="12322"/>
  </r>
  <r>
    <n v="505108"/>
    <x v="4"/>
    <x v="0"/>
    <x v="6"/>
    <s v="Henkels  and  McCoy Inc."/>
    <x v="4"/>
    <x v="0"/>
    <x v="48"/>
    <d v="2021-03-14T00:00:00"/>
    <d v="2021-05-13T00:00:00"/>
    <x v="1"/>
    <x v="1"/>
    <d v="2021-06-13T00:00:00"/>
    <n v="650732"/>
    <x v="2"/>
    <s v="D1"/>
    <x v="1"/>
    <s v="Not Verified"/>
    <n v="25400"/>
    <n v="0.1181"/>
    <n v="258.49"/>
    <n v="0.1459"/>
    <n v="7500"/>
    <n v="7"/>
    <n v="9306"/>
  </r>
  <r>
    <n v="492645"/>
    <x v="37"/>
    <x v="0"/>
    <x v="6"/>
    <s v="Timber Products Company"/>
    <x v="4"/>
    <x v="0"/>
    <x v="26"/>
    <d v="2021-09-14T00:00:00"/>
    <d v="2021-03-13T00:00:00"/>
    <x v="1"/>
    <x v="1"/>
    <d v="2021-04-13T00:00:00"/>
    <n v="630091"/>
    <x v="2"/>
    <s v="D1"/>
    <x v="1"/>
    <s v="Not Verified"/>
    <n v="45000"/>
    <n v="0.2472"/>
    <n v="370.5"/>
    <n v="0.1459"/>
    <n v="10750"/>
    <n v="18"/>
    <n v="13400"/>
  </r>
  <r>
    <n v="990984"/>
    <x v="1"/>
    <x v="0"/>
    <x v="6"/>
    <s v="Whole Foods Market"/>
    <x v="4"/>
    <x v="0"/>
    <x v="13"/>
    <d v="2021-03-15T00:00:00"/>
    <d v="2021-04-14T00:00:00"/>
    <x v="1"/>
    <x v="1"/>
    <d v="2021-05-14T00:00:00"/>
    <n v="1215176"/>
    <x v="2"/>
    <s v="D1"/>
    <x v="1"/>
    <s v="Not Verified"/>
    <n v="32400"/>
    <n v="0.23219999999999999"/>
    <n v="313.3"/>
    <n v="0.16289999999999999"/>
    <n v="8875"/>
    <n v="23"/>
    <n v="11150"/>
  </r>
  <r>
    <n v="729755"/>
    <x v="1"/>
    <x v="0"/>
    <x v="6"/>
    <s v="Reputation.com"/>
    <x v="4"/>
    <x v="0"/>
    <x v="29"/>
    <d v="2021-04-16T00:00:00"/>
    <d v="2021-02-14T00:00:00"/>
    <x v="1"/>
    <x v="1"/>
    <d v="2021-03-14T00:00:00"/>
    <n v="925569"/>
    <x v="2"/>
    <s v="D2"/>
    <x v="1"/>
    <s v="Not Verified"/>
    <n v="32000"/>
    <n v="8.9300000000000004E-2"/>
    <n v="242.35"/>
    <n v="0.14910000000000001"/>
    <n v="7000"/>
    <n v="11"/>
    <n v="8707"/>
  </r>
  <r>
    <n v="507411"/>
    <x v="16"/>
    <x v="0"/>
    <x v="6"/>
    <m/>
    <x v="4"/>
    <x v="0"/>
    <x v="48"/>
    <d v="2021-05-13T00:00:00"/>
    <d v="2021-05-13T00:00:00"/>
    <x v="1"/>
    <x v="1"/>
    <d v="2021-06-13T00:00:00"/>
    <n v="652317"/>
    <x v="2"/>
    <s v="D2"/>
    <x v="1"/>
    <s v="Not Verified"/>
    <n v="36000"/>
    <n v="4.1000000000000002E-2"/>
    <n v="138.59"/>
    <n v="0.14960000000000001"/>
    <n v="4000"/>
    <n v="4"/>
    <n v="4989"/>
  </r>
  <r>
    <n v="498939"/>
    <x v="20"/>
    <x v="0"/>
    <x v="6"/>
    <s v="Go Daddy"/>
    <x v="4"/>
    <x v="0"/>
    <x v="48"/>
    <d v="2021-02-13T00:00:00"/>
    <d v="2021-02-13T00:00:00"/>
    <x v="1"/>
    <x v="1"/>
    <d v="2021-03-13T00:00:00"/>
    <n v="640137"/>
    <x v="2"/>
    <s v="D2"/>
    <x v="1"/>
    <s v="Not Verified"/>
    <n v="71700"/>
    <n v="0.20100000000000001"/>
    <n v="485.05"/>
    <n v="0.14960000000000001"/>
    <n v="14000"/>
    <n v="27"/>
    <n v="17445"/>
  </r>
  <r>
    <n v="777380"/>
    <x v="8"/>
    <x v="0"/>
    <x v="6"/>
    <s v="kirshenbaum bond senecal + partners"/>
    <x v="4"/>
    <x v="0"/>
    <x v="6"/>
    <d v="2021-06-15T00:00:00"/>
    <d v="2021-05-12T00:00:00"/>
    <x v="1"/>
    <x v="1"/>
    <d v="2021-06-12T00:00:00"/>
    <n v="979862"/>
    <x v="2"/>
    <s v="D2"/>
    <x v="1"/>
    <s v="Not Verified"/>
    <n v="130000"/>
    <n v="0.104"/>
    <n v="471.92"/>
    <n v="0.15989999999999999"/>
    <n v="13425"/>
    <n v="24"/>
    <n v="15169"/>
  </r>
  <r>
    <n v="825788"/>
    <x v="2"/>
    <x v="0"/>
    <x v="6"/>
    <s v="Razorfish LLC"/>
    <x v="4"/>
    <x v="0"/>
    <x v="44"/>
    <d v="2021-08-14T00:00:00"/>
    <d v="2021-08-14T00:00:00"/>
    <x v="1"/>
    <x v="1"/>
    <d v="2021-09-14T00:00:00"/>
    <n v="1034612"/>
    <x v="2"/>
    <s v="D2"/>
    <x v="1"/>
    <s v="Not Verified"/>
    <n v="97500"/>
    <n v="0.11940000000000001"/>
    <n v="386.68"/>
    <n v="0.15989999999999999"/>
    <n v="11000"/>
    <n v="11"/>
    <n v="13920"/>
  </r>
  <r>
    <n v="452580"/>
    <x v="1"/>
    <x v="0"/>
    <x v="6"/>
    <s v="Twinspires"/>
    <x v="4"/>
    <x v="0"/>
    <x v="32"/>
    <d v="2021-05-16T00:00:00"/>
    <d v="2021-11-12T00:00:00"/>
    <x v="1"/>
    <x v="1"/>
    <d v="2021-12-12T00:00:00"/>
    <n v="558736"/>
    <x v="2"/>
    <s v="D2"/>
    <x v="1"/>
    <s v="Not Verified"/>
    <n v="120000"/>
    <n v="0.20150000000000001"/>
    <n v="836.68"/>
    <n v="0.14960000000000001"/>
    <n v="24150"/>
    <n v="25"/>
    <n v="30121"/>
  </r>
  <r>
    <n v="360380"/>
    <x v="23"/>
    <x v="0"/>
    <x v="6"/>
    <s v="Xanterra Parks and Resorts"/>
    <x v="4"/>
    <x v="0"/>
    <x v="34"/>
    <d v="2021-03-15T00:00:00"/>
    <d v="2021-02-11T00:00:00"/>
    <x v="1"/>
    <x v="1"/>
    <d v="2021-03-11T00:00:00"/>
    <n v="368122"/>
    <x v="2"/>
    <s v="D2"/>
    <x v="1"/>
    <s v="Not Verified"/>
    <n v="64500"/>
    <n v="0.1313"/>
    <n v="748.39"/>
    <n v="0.13669999999999999"/>
    <n v="22000"/>
    <n v="36"/>
    <n v="26494"/>
  </r>
  <r>
    <n v="384618"/>
    <x v="21"/>
    <x v="0"/>
    <x v="6"/>
    <s v="Twin Oaks Software Development"/>
    <x v="4"/>
    <x v="0"/>
    <x v="33"/>
    <d v="2021-08-09T00:00:00"/>
    <d v="2021-09-09T00:00:00"/>
    <x v="1"/>
    <x v="1"/>
    <d v="2021-10-09T00:00:00"/>
    <n v="415848"/>
    <x v="2"/>
    <s v="D3"/>
    <x v="1"/>
    <s v="Not Verified"/>
    <n v="39500"/>
    <n v="0.20349999999999999"/>
    <n v="51.81"/>
    <n v="0.1474"/>
    <n v="1500"/>
    <n v="10"/>
    <n v="1571"/>
  </r>
  <r>
    <n v="678514"/>
    <x v="1"/>
    <x v="0"/>
    <x v="6"/>
    <s v="Omnicell Inc"/>
    <x v="4"/>
    <x v="0"/>
    <x v="0"/>
    <d v="2021-03-14T00:00:00"/>
    <d v="2021-03-14T00:00:00"/>
    <x v="1"/>
    <x v="1"/>
    <d v="2021-04-14T00:00:00"/>
    <n v="866836"/>
    <x v="2"/>
    <s v="D3"/>
    <x v="1"/>
    <s v="Not Verified"/>
    <n v="125000"/>
    <n v="0.1002"/>
    <n v="417.64"/>
    <n v="0.15279999999999999"/>
    <n v="12000"/>
    <n v="20"/>
    <n v="15035"/>
  </r>
  <r>
    <n v="393075"/>
    <x v="3"/>
    <x v="0"/>
    <x v="6"/>
    <s v="Restaurant"/>
    <x v="4"/>
    <x v="0"/>
    <x v="45"/>
    <d v="2021-09-15T00:00:00"/>
    <d v="2021-05-12T00:00:00"/>
    <x v="1"/>
    <x v="1"/>
    <d v="2021-06-12T00:00:00"/>
    <n v="430510"/>
    <x v="2"/>
    <s v="D4"/>
    <x v="1"/>
    <s v="Not Verified"/>
    <n v="12000"/>
    <n v="5.8000000000000003E-2"/>
    <n v="143.97"/>
    <n v="0.15049999999999999"/>
    <n v="4500"/>
    <n v="6"/>
    <n v="5183"/>
  </r>
  <r>
    <n v="493666"/>
    <x v="41"/>
    <x v="0"/>
    <x v="6"/>
    <s v="W.E. Bowers"/>
    <x v="4"/>
    <x v="0"/>
    <x v="26"/>
    <d v="2021-03-16T00:00:00"/>
    <d v="2021-03-13T00:00:00"/>
    <x v="1"/>
    <x v="1"/>
    <d v="2021-04-13T00:00:00"/>
    <n v="631676"/>
    <x v="2"/>
    <s v="D5"/>
    <x v="1"/>
    <s v="Not Verified"/>
    <n v="47000"/>
    <n v="1.9400000000000001E-2"/>
    <n v="175.97"/>
    <n v="0.16070000000000001"/>
    <n v="5000"/>
    <n v="4"/>
    <n v="6335"/>
  </r>
  <r>
    <n v="421221"/>
    <x v="9"/>
    <x v="0"/>
    <x v="3"/>
    <s v="Blind Industries and Services of MD"/>
    <x v="4"/>
    <x v="0"/>
    <x v="30"/>
    <d v="2021-09-15T00:00:00"/>
    <d v="2021-11-10T00:00:00"/>
    <x v="1"/>
    <x v="1"/>
    <d v="2021-12-10T00:00:00"/>
    <n v="495008"/>
    <x v="2"/>
    <s v="D1"/>
    <x v="1"/>
    <s v="Not Verified"/>
    <n v="45000"/>
    <n v="0.11550000000000001"/>
    <n v="547.66999999999996"/>
    <n v="0.1411"/>
    <n v="16000"/>
    <n v="15"/>
    <n v="18473"/>
  </r>
  <r>
    <n v="558711"/>
    <x v="1"/>
    <x v="0"/>
    <x v="3"/>
    <s v="Santa Clara Valley Trans. Authority"/>
    <x v="4"/>
    <x v="0"/>
    <x v="47"/>
    <d v="2021-05-16T00:00:00"/>
    <d v="2021-08-13T00:00:00"/>
    <x v="1"/>
    <x v="1"/>
    <d v="2021-09-13T00:00:00"/>
    <n v="719194"/>
    <x v="2"/>
    <s v="D1"/>
    <x v="1"/>
    <s v="Not Verified"/>
    <n v="86000"/>
    <n v="0.13400000000000001"/>
    <n v="207.53"/>
    <n v="0.1484"/>
    <n v="6000"/>
    <n v="17"/>
    <n v="7471"/>
  </r>
  <r>
    <n v="451741"/>
    <x v="1"/>
    <x v="0"/>
    <x v="3"/>
    <s v="santa clara county library"/>
    <x v="4"/>
    <x v="0"/>
    <x v="32"/>
    <d v="2021-10-12T00:00:00"/>
    <d v="2021-11-12T00:00:00"/>
    <x v="1"/>
    <x v="1"/>
    <d v="2021-12-12T00:00:00"/>
    <n v="556845"/>
    <x v="2"/>
    <s v="D1"/>
    <x v="1"/>
    <s v="Not Verified"/>
    <n v="45000"/>
    <n v="0.12"/>
    <n v="379.23"/>
    <n v="0.14610000000000001"/>
    <n v="11000"/>
    <n v="15"/>
    <n v="13652"/>
  </r>
  <r>
    <n v="838882"/>
    <x v="18"/>
    <x v="0"/>
    <x v="3"/>
    <s v="stanley contracting"/>
    <x v="4"/>
    <x v="0"/>
    <x v="11"/>
    <d v="2021-05-16T00:00:00"/>
    <d v="2021-05-14T00:00:00"/>
    <x v="1"/>
    <x v="1"/>
    <d v="2021-06-14T00:00:00"/>
    <n v="1048999"/>
    <x v="2"/>
    <s v="D1"/>
    <x v="1"/>
    <s v="Not Verified"/>
    <n v="40000"/>
    <n v="0.20849999999999999"/>
    <n v="463.35"/>
    <n v="0.15620000000000001"/>
    <n v="13250"/>
    <n v="13"/>
    <n v="16645"/>
  </r>
  <r>
    <n v="507697"/>
    <x v="37"/>
    <x v="0"/>
    <x v="3"/>
    <s v="Office Equipment Company, Inc."/>
    <x v="4"/>
    <x v="0"/>
    <x v="48"/>
    <d v="2021-04-13T00:00:00"/>
    <d v="2021-04-13T00:00:00"/>
    <x v="1"/>
    <x v="1"/>
    <d v="2021-05-13T00:00:00"/>
    <n v="654858"/>
    <x v="2"/>
    <s v="D1"/>
    <x v="1"/>
    <s v="Not Verified"/>
    <n v="51000"/>
    <n v="0.1729"/>
    <n v="261.94"/>
    <n v="0.1459"/>
    <n v="7600"/>
    <n v="22"/>
    <n v="9427"/>
  </r>
  <r>
    <n v="643558"/>
    <x v="33"/>
    <x v="0"/>
    <x v="3"/>
    <s v="Michelin"/>
    <x v="4"/>
    <x v="0"/>
    <x v="21"/>
    <d v="2021-07-15T00:00:00"/>
    <d v="2021-04-12T00:00:00"/>
    <x v="1"/>
    <x v="1"/>
    <d v="2021-05-12T00:00:00"/>
    <n v="823603"/>
    <x v="2"/>
    <s v="D1"/>
    <x v="1"/>
    <s v="Not Verified"/>
    <n v="56000"/>
    <n v="0.17419999999999999"/>
    <n v="273.77999999999997"/>
    <n v="0.1409"/>
    <n v="8000"/>
    <n v="63"/>
    <n v="9176"/>
  </r>
  <r>
    <n v="465617"/>
    <x v="26"/>
    <x v="0"/>
    <x v="3"/>
    <s v="TruGreen"/>
    <x v="4"/>
    <x v="0"/>
    <x v="31"/>
    <d v="2021-12-12T00:00:00"/>
    <d v="2021-12-12T00:00:00"/>
    <x v="1"/>
    <x v="1"/>
    <d v="2022-01-12T00:00:00"/>
    <n v="584362"/>
    <x v="2"/>
    <s v="D2"/>
    <x v="1"/>
    <s v="Not Verified"/>
    <n v="30796.799999999999"/>
    <n v="0.1469"/>
    <n v="173.23"/>
    <n v="0.14960000000000001"/>
    <n v="5000"/>
    <n v="11"/>
    <n v="6236"/>
  </r>
  <r>
    <n v="518534"/>
    <x v="1"/>
    <x v="0"/>
    <x v="3"/>
    <s v="Maple Ridge Mobile Homes of Ca."/>
    <x v="4"/>
    <x v="0"/>
    <x v="27"/>
    <d v="2021-05-16T00:00:00"/>
    <d v="2021-02-12T00:00:00"/>
    <x v="1"/>
    <x v="1"/>
    <d v="2021-03-12T00:00:00"/>
    <n v="670267"/>
    <x v="2"/>
    <s v="D2"/>
    <x v="1"/>
    <s v="Not Verified"/>
    <n v="40000"/>
    <n v="0.2079"/>
    <n v="387.17"/>
    <n v="0.14960000000000001"/>
    <n v="11175"/>
    <n v="12"/>
    <n v="13328"/>
  </r>
  <r>
    <n v="590387"/>
    <x v="4"/>
    <x v="0"/>
    <x v="3"/>
    <s v="dainty pastry shoppe"/>
    <x v="4"/>
    <x v="0"/>
    <x v="50"/>
    <d v="2021-05-16T00:00:00"/>
    <d v="2021-10-13T00:00:00"/>
    <x v="1"/>
    <x v="1"/>
    <d v="2021-11-13T00:00:00"/>
    <n v="758369"/>
    <x v="2"/>
    <s v="D2"/>
    <x v="1"/>
    <s v="Not Verified"/>
    <n v="21000"/>
    <n v="0.156"/>
    <n v="173.85"/>
    <n v="0.15210000000000001"/>
    <n v="5000"/>
    <n v="18"/>
    <n v="6259"/>
  </r>
  <r>
    <n v="543974"/>
    <x v="1"/>
    <x v="0"/>
    <x v="3"/>
    <s v="City of Pasadena"/>
    <x v="4"/>
    <x v="0"/>
    <x v="43"/>
    <d v="2021-05-16T00:00:00"/>
    <d v="2021-08-10T00:00:00"/>
    <x v="1"/>
    <x v="1"/>
    <d v="2021-09-10T00:00:00"/>
    <n v="701777"/>
    <x v="2"/>
    <s v="D2"/>
    <x v="1"/>
    <s v="Not Verified"/>
    <n v="50004"/>
    <n v="0.2455"/>
    <n v="354.64"/>
    <n v="0.15210000000000001"/>
    <n v="10200"/>
    <n v="26"/>
    <n v="10330"/>
  </r>
  <r>
    <n v="466698"/>
    <x v="2"/>
    <x v="0"/>
    <x v="3"/>
    <s v="Eagle Mt.-Saginaw ISD"/>
    <x v="4"/>
    <x v="0"/>
    <x v="31"/>
    <d v="2021-05-16T00:00:00"/>
    <d v="2021-05-11T00:00:00"/>
    <x v="1"/>
    <x v="1"/>
    <d v="2021-06-11T00:00:00"/>
    <n v="586371"/>
    <x v="2"/>
    <s v="D2"/>
    <x v="1"/>
    <s v="Not Verified"/>
    <n v="51200"/>
    <n v="0.1071"/>
    <n v="623.61"/>
    <n v="0.14960000000000001"/>
    <n v="18000"/>
    <n v="26"/>
    <n v="21093"/>
  </r>
  <r>
    <n v="491575"/>
    <x v="4"/>
    <x v="0"/>
    <x v="3"/>
    <s v="Pencor Services"/>
    <x v="4"/>
    <x v="0"/>
    <x v="26"/>
    <d v="2021-05-16T00:00:00"/>
    <d v="2021-05-11T00:00:00"/>
    <x v="1"/>
    <x v="1"/>
    <d v="2021-06-11T00:00:00"/>
    <n v="628238"/>
    <x v="2"/>
    <s v="D2"/>
    <x v="1"/>
    <s v="Not Verified"/>
    <n v="53591"/>
    <n v="0.2412"/>
    <n v="476.39"/>
    <n v="0.14960000000000001"/>
    <n v="13750"/>
    <n v="33"/>
    <n v="15674"/>
  </r>
  <r>
    <n v="783371"/>
    <x v="4"/>
    <x v="0"/>
    <x v="3"/>
    <s v="Pencor Services, Inc"/>
    <x v="4"/>
    <x v="0"/>
    <x v="10"/>
    <d v="2021-05-16T00:00:00"/>
    <d v="2021-03-12T00:00:00"/>
    <x v="1"/>
    <x v="1"/>
    <d v="2021-04-12T00:00:00"/>
    <n v="986475"/>
    <x v="2"/>
    <s v="D2"/>
    <x v="1"/>
    <s v="Not Verified"/>
    <n v="56000"/>
    <n v="0.21690000000000001"/>
    <n v="319.85000000000002"/>
    <n v="0.16769999999999999"/>
    <n v="9000"/>
    <n v="36"/>
    <n v="9601"/>
  </r>
  <r>
    <n v="862441"/>
    <x v="5"/>
    <x v="0"/>
    <x v="3"/>
    <s v="Mi Metals"/>
    <x v="4"/>
    <x v="0"/>
    <x v="10"/>
    <d v="2021-07-13T00:00:00"/>
    <d v="2021-07-13T00:00:00"/>
    <x v="1"/>
    <x v="1"/>
    <d v="2021-08-13T00:00:00"/>
    <n v="1075481"/>
    <x v="2"/>
    <s v="D3"/>
    <x v="1"/>
    <s v="Not Verified"/>
    <n v="51000"/>
    <n v="0.1565"/>
    <n v="265.5"/>
    <n v="0.16489999999999999"/>
    <n v="7500"/>
    <n v="5"/>
    <n v="9202"/>
  </r>
  <r>
    <n v="486653"/>
    <x v="1"/>
    <x v="0"/>
    <x v="3"/>
    <s v="State of California  CALPERS"/>
    <x v="4"/>
    <x v="0"/>
    <x v="46"/>
    <d v="2021-05-16T00:00:00"/>
    <d v="2021-05-12T00:00:00"/>
    <x v="1"/>
    <x v="1"/>
    <d v="2021-06-12T00:00:00"/>
    <n v="620232"/>
    <x v="2"/>
    <s v="D4"/>
    <x v="1"/>
    <s v="Not Verified"/>
    <n v="60000"/>
    <n v="0.16259999999999999"/>
    <n v="175.06"/>
    <n v="0.157"/>
    <n v="5000"/>
    <n v="38"/>
    <n v="6182"/>
  </r>
  <r>
    <n v="1036015"/>
    <x v="25"/>
    <x v="0"/>
    <x v="3"/>
    <s v="Meridian Imaging Solutions"/>
    <x v="4"/>
    <x v="0"/>
    <x v="22"/>
    <d v="2021-12-14T00:00:00"/>
    <d v="2021-12-14T00:00:00"/>
    <x v="1"/>
    <x v="1"/>
    <d v="2022-01-14T00:00:00"/>
    <n v="1265677"/>
    <x v="2"/>
    <s v="D4"/>
    <x v="1"/>
    <s v="Not Verified"/>
    <n v="40000"/>
    <n v="0.21540000000000001"/>
    <n v="258.79000000000002"/>
    <n v="0.17580000000000001"/>
    <n v="7200"/>
    <n v="10"/>
    <n v="9316"/>
  </r>
  <r>
    <n v="616989"/>
    <x v="18"/>
    <x v="0"/>
    <x v="3"/>
    <s v="BDO USA"/>
    <x v="4"/>
    <x v="0"/>
    <x v="49"/>
    <d v="2021-05-16T00:00:00"/>
    <d v="2021-05-12T00:00:00"/>
    <x v="1"/>
    <x v="1"/>
    <d v="2021-06-12T00:00:00"/>
    <n v="791062"/>
    <x v="2"/>
    <s v="D4"/>
    <x v="1"/>
    <s v="Not Verified"/>
    <n v="65000"/>
    <n v="0.1002"/>
    <n v="444.98"/>
    <n v="0.152"/>
    <n v="12800"/>
    <n v="39"/>
    <n v="15037"/>
  </r>
  <r>
    <n v="794858"/>
    <x v="19"/>
    <x v="0"/>
    <x v="3"/>
    <s v="Eaton Corp"/>
    <x v="4"/>
    <x v="0"/>
    <x v="6"/>
    <d v="2021-05-16T00:00:00"/>
    <d v="2021-08-13T00:00:00"/>
    <x v="1"/>
    <x v="1"/>
    <d v="2021-09-13T00:00:00"/>
    <n v="999523"/>
    <x v="2"/>
    <s v="D4"/>
    <x v="1"/>
    <s v="Not Verified"/>
    <n v="75000"/>
    <n v="6.54E-2"/>
    <n v="427.18"/>
    <n v="0.16889999999999999"/>
    <n v="12000"/>
    <n v="16"/>
    <n v="15005"/>
  </r>
  <r>
    <n v="542117"/>
    <x v="5"/>
    <x v="0"/>
    <x v="8"/>
    <s v="Self Employed"/>
    <x v="4"/>
    <x v="0"/>
    <x v="43"/>
    <d v="2021-07-13T00:00:00"/>
    <d v="2021-07-13T00:00:00"/>
    <x v="1"/>
    <x v="1"/>
    <d v="2021-08-13T00:00:00"/>
    <n v="699637"/>
    <x v="2"/>
    <s v="D1"/>
    <x v="1"/>
    <s v="Not Verified"/>
    <n v="24000"/>
    <n v="0.1865"/>
    <n v="138.35"/>
    <n v="0.1484"/>
    <n v="4000"/>
    <n v="13"/>
    <n v="4981"/>
  </r>
  <r>
    <n v="545285"/>
    <x v="18"/>
    <x v="0"/>
    <x v="8"/>
    <s v="Siemens Water technologies"/>
    <x v="4"/>
    <x v="0"/>
    <x v="43"/>
    <d v="2021-05-16T00:00:00"/>
    <d v="2021-07-13T00:00:00"/>
    <x v="1"/>
    <x v="1"/>
    <d v="2021-08-13T00:00:00"/>
    <n v="703289"/>
    <x v="2"/>
    <s v="D1"/>
    <x v="1"/>
    <s v="Not Verified"/>
    <n v="28500"/>
    <n v="0.1996"/>
    <n v="216.17"/>
    <n v="0.1484"/>
    <n v="6250"/>
    <n v="21"/>
    <n v="7783"/>
  </r>
  <r>
    <n v="830288"/>
    <x v="18"/>
    <x v="0"/>
    <x v="8"/>
    <s v="Park Ave BMW (Dave Bergamotto)"/>
    <x v="4"/>
    <x v="0"/>
    <x v="11"/>
    <d v="2021-11-14T00:00:00"/>
    <d v="2021-08-14T00:00:00"/>
    <x v="1"/>
    <x v="1"/>
    <d v="2021-09-14T00:00:00"/>
    <n v="1039446"/>
    <x v="2"/>
    <s v="D2"/>
    <x v="1"/>
    <s v="Not Verified"/>
    <n v="40000"/>
    <n v="0.108"/>
    <n v="386.68"/>
    <n v="0.15989999999999999"/>
    <n v="11000"/>
    <n v="6"/>
    <n v="13920"/>
  </r>
  <r>
    <n v="453503"/>
    <x v="9"/>
    <x v="0"/>
    <x v="8"/>
    <s v="Prometric"/>
    <x v="4"/>
    <x v="0"/>
    <x v="32"/>
    <d v="2021-02-15T00:00:00"/>
    <d v="2021-07-11T00:00:00"/>
    <x v="1"/>
    <x v="1"/>
    <d v="2021-08-11T00:00:00"/>
    <n v="560723"/>
    <x v="2"/>
    <s v="D2"/>
    <x v="1"/>
    <s v="Not Verified"/>
    <n v="40046"/>
    <n v="0.1978"/>
    <n v="415.74"/>
    <n v="0.14960000000000001"/>
    <n v="12000"/>
    <n v="8"/>
    <n v="14170"/>
  </r>
  <r>
    <n v="421442"/>
    <x v="8"/>
    <x v="0"/>
    <x v="8"/>
    <s v="Pittsford Cinema 9"/>
    <x v="4"/>
    <x v="0"/>
    <x v="30"/>
    <d v="2021-07-15T00:00:00"/>
    <d v="2021-07-12T00:00:00"/>
    <x v="1"/>
    <x v="1"/>
    <d v="2021-08-12T00:00:00"/>
    <n v="495418"/>
    <x v="2"/>
    <s v="D2"/>
    <x v="1"/>
    <s v="Not Verified"/>
    <n v="16000"/>
    <n v="0.111"/>
    <n v="144.41"/>
    <n v="0.14419999999999999"/>
    <n v="4200"/>
    <n v="7"/>
    <n v="5199"/>
  </r>
  <r>
    <n v="500212"/>
    <x v="2"/>
    <x v="0"/>
    <x v="8"/>
    <s v="FAA"/>
    <x v="4"/>
    <x v="0"/>
    <x v="48"/>
    <d v="2021-05-16T00:00:00"/>
    <d v="2021-04-13T00:00:00"/>
    <x v="1"/>
    <x v="1"/>
    <d v="2021-05-13T00:00:00"/>
    <n v="642347"/>
    <x v="2"/>
    <s v="D2"/>
    <x v="1"/>
    <s v="Not Verified"/>
    <n v="85000"/>
    <n v="0.18079999999999999"/>
    <n v="249.46"/>
    <n v="0.14960000000000001"/>
    <n v="7200"/>
    <n v="11"/>
    <n v="8981"/>
  </r>
  <r>
    <n v="518362"/>
    <x v="2"/>
    <x v="0"/>
    <x v="8"/>
    <s v="Texas Department Of Criminal Justice"/>
    <x v="4"/>
    <x v="0"/>
    <x v="27"/>
    <d v="2021-11-15T00:00:00"/>
    <d v="2021-03-11T00:00:00"/>
    <x v="1"/>
    <x v="1"/>
    <d v="2021-04-11T00:00:00"/>
    <n v="670039"/>
    <x v="2"/>
    <s v="D2"/>
    <x v="1"/>
    <s v="Not Verified"/>
    <n v="31836"/>
    <n v="0.24049999999999999"/>
    <n v="221.74"/>
    <n v="0.14960000000000001"/>
    <n v="6400"/>
    <n v="9"/>
    <n v="7044"/>
  </r>
  <r>
    <n v="452401"/>
    <x v="41"/>
    <x v="0"/>
    <x v="8"/>
    <s v="BAE Systems"/>
    <x v="4"/>
    <x v="0"/>
    <x v="32"/>
    <d v="2021-04-16T00:00:00"/>
    <d v="2021-10-11T00:00:00"/>
    <x v="1"/>
    <x v="1"/>
    <d v="2021-11-11T00:00:00"/>
    <n v="558346"/>
    <x v="2"/>
    <s v="D2"/>
    <x v="1"/>
    <s v="Not Verified"/>
    <n v="67000"/>
    <n v="0.1381"/>
    <n v="519.67999999999995"/>
    <n v="0.14960000000000001"/>
    <n v="15000"/>
    <n v="25"/>
    <n v="18154"/>
  </r>
  <r>
    <n v="826350"/>
    <x v="25"/>
    <x v="0"/>
    <x v="8"/>
    <s v="BAE Systems"/>
    <x v="4"/>
    <x v="0"/>
    <x v="44"/>
    <d v="2021-11-15T00:00:00"/>
    <d v="2021-08-14T00:00:00"/>
    <x v="1"/>
    <x v="1"/>
    <d v="2021-09-14T00:00:00"/>
    <n v="1035219"/>
    <x v="2"/>
    <s v="D2"/>
    <x v="1"/>
    <s v="Not Verified"/>
    <n v="54996"/>
    <n v="7.6799999999999993E-2"/>
    <n v="527.29"/>
    <n v="0.15989999999999999"/>
    <n v="15000"/>
    <n v="14"/>
    <n v="18982"/>
  </r>
  <r>
    <n v="472809"/>
    <x v="18"/>
    <x v="0"/>
    <x v="8"/>
    <s v="chilton hospital"/>
    <x v="4"/>
    <x v="0"/>
    <x v="24"/>
    <d v="2021-05-16T00:00:00"/>
    <d v="2021-09-12T00:00:00"/>
    <x v="1"/>
    <x v="1"/>
    <d v="2021-10-12T00:00:00"/>
    <n v="597097"/>
    <x v="2"/>
    <s v="D3"/>
    <x v="1"/>
    <s v="Not Verified"/>
    <n v="55000"/>
    <n v="9.4500000000000001E-2"/>
    <n v="174.08"/>
    <n v="0.15310000000000001"/>
    <n v="5000"/>
    <n v="4"/>
    <n v="6247"/>
  </r>
  <r>
    <n v="1034287"/>
    <x v="11"/>
    <x v="0"/>
    <x v="8"/>
    <s v="The Animal Foundation"/>
    <x v="4"/>
    <x v="0"/>
    <x v="22"/>
    <d v="2021-03-15T00:00:00"/>
    <d v="2021-12-14T00:00:00"/>
    <x v="1"/>
    <x v="1"/>
    <d v="2022-01-14T00:00:00"/>
    <n v="1263882"/>
    <x v="2"/>
    <s v="D3"/>
    <x v="1"/>
    <s v="Not Verified"/>
    <n v="36840"/>
    <n v="0.14069999999999999"/>
    <n v="400.82"/>
    <n v="0.17269999999999999"/>
    <n v="11200"/>
    <n v="5"/>
    <n v="14429"/>
  </r>
  <r>
    <n v="361215"/>
    <x v="37"/>
    <x v="0"/>
    <x v="8"/>
    <s v="PTV America Inc."/>
    <x v="4"/>
    <x v="0"/>
    <x v="36"/>
    <d v="2021-04-16T00:00:00"/>
    <d v="2021-07-11T00:00:00"/>
    <x v="1"/>
    <x v="1"/>
    <d v="2021-08-11T00:00:00"/>
    <n v="369527"/>
    <x v="2"/>
    <s v="D3"/>
    <x v="1"/>
    <s v="Not Verified"/>
    <n v="38200"/>
    <n v="0.1071"/>
    <n v="307.56"/>
    <n v="0.1399"/>
    <n v="9000"/>
    <n v="10"/>
    <n v="11037"/>
  </r>
  <r>
    <n v="685046"/>
    <x v="1"/>
    <x v="0"/>
    <x v="8"/>
    <s v="Whole foods market"/>
    <x v="4"/>
    <x v="0"/>
    <x v="0"/>
    <d v="2021-07-14T00:00:00"/>
    <d v="2021-03-12T00:00:00"/>
    <x v="1"/>
    <x v="1"/>
    <d v="2021-04-12T00:00:00"/>
    <n v="874579"/>
    <x v="2"/>
    <s v="D3"/>
    <x v="1"/>
    <s v="Not Verified"/>
    <n v="42000"/>
    <n v="0.21340000000000001"/>
    <n v="582.95000000000005"/>
    <n v="0.15279999999999999"/>
    <n v="16750"/>
    <n v="15"/>
    <n v="18986"/>
  </r>
  <r>
    <n v="460505"/>
    <x v="3"/>
    <x v="0"/>
    <x v="8"/>
    <s v="WW Grainger"/>
    <x v="4"/>
    <x v="0"/>
    <x v="32"/>
    <d v="2021-12-15T00:00:00"/>
    <d v="2021-12-12T00:00:00"/>
    <x v="1"/>
    <x v="1"/>
    <d v="2022-01-12T00:00:00"/>
    <n v="519281"/>
    <x v="2"/>
    <s v="D3"/>
    <x v="1"/>
    <s v="Not Verified"/>
    <n v="120000"/>
    <n v="9.0999999999999998E-2"/>
    <n v="696.31"/>
    <n v="0.15310000000000001"/>
    <n v="20000"/>
    <n v="19"/>
    <n v="25103"/>
  </r>
  <r>
    <n v="490692"/>
    <x v="8"/>
    <x v="0"/>
    <x v="8"/>
    <s v="Stephens Inc"/>
    <x v="4"/>
    <x v="0"/>
    <x v="26"/>
    <d v="2021-03-16T00:00:00"/>
    <d v="2021-03-13T00:00:00"/>
    <x v="1"/>
    <x v="1"/>
    <d v="2021-04-13T00:00:00"/>
    <n v="626686"/>
    <x v="2"/>
    <s v="D3"/>
    <x v="1"/>
    <s v="Not Verified"/>
    <n v="95000"/>
    <n v="0.108"/>
    <n v="557.26"/>
    <n v="0.15329999999999999"/>
    <n v="16000"/>
    <n v="17"/>
    <n v="20064"/>
  </r>
  <r>
    <n v="482715"/>
    <x v="1"/>
    <x v="0"/>
    <x v="8"/>
    <s v="Bellevue Elementary School"/>
    <x v="4"/>
    <x v="0"/>
    <x v="46"/>
    <d v="2021-02-13T00:00:00"/>
    <d v="2021-01-13T00:00:00"/>
    <x v="1"/>
    <x v="1"/>
    <d v="2021-02-13T00:00:00"/>
    <n v="614097"/>
    <x v="2"/>
    <s v="D4"/>
    <x v="1"/>
    <s v="Not Verified"/>
    <n v="30400"/>
    <n v="0.21"/>
    <n v="350.11"/>
    <n v="0.157"/>
    <n v="10000"/>
    <n v="6"/>
    <n v="12600"/>
  </r>
  <r>
    <n v="493543"/>
    <x v="1"/>
    <x v="0"/>
    <x v="8"/>
    <s v="at&amp;t"/>
    <x v="4"/>
    <x v="0"/>
    <x v="26"/>
    <d v="2021-04-16T00:00:00"/>
    <d v="2021-03-12T00:00:00"/>
    <x v="1"/>
    <x v="1"/>
    <d v="2021-04-12T00:00:00"/>
    <n v="631489"/>
    <x v="2"/>
    <s v="D4"/>
    <x v="1"/>
    <s v="Not Verified"/>
    <n v="52000"/>
    <n v="0.15140000000000001"/>
    <n v="455.15"/>
    <n v="0.157"/>
    <n v="13000"/>
    <n v="10"/>
    <n v="15877"/>
  </r>
  <r>
    <n v="699896"/>
    <x v="25"/>
    <x v="0"/>
    <x v="8"/>
    <s v="Wegmans"/>
    <x v="4"/>
    <x v="0"/>
    <x v="42"/>
    <d v="2021-05-16T00:00:00"/>
    <d v="2021-04-14T00:00:00"/>
    <x v="1"/>
    <x v="1"/>
    <d v="2021-05-14T00:00:00"/>
    <n v="891521"/>
    <x v="2"/>
    <s v="D4"/>
    <x v="1"/>
    <s v="Not Verified"/>
    <n v="50000"/>
    <n v="0.24"/>
    <n v="349.85"/>
    <n v="0.1565"/>
    <n v="10000"/>
    <n v="25"/>
    <n v="12594"/>
  </r>
  <r>
    <n v="504302"/>
    <x v="1"/>
    <x v="0"/>
    <x v="8"/>
    <s v="The Bohemian Club"/>
    <x v="4"/>
    <x v="0"/>
    <x v="48"/>
    <d v="2021-12-12T00:00:00"/>
    <d v="2021-12-12T00:00:00"/>
    <x v="1"/>
    <x v="1"/>
    <d v="2022-01-12T00:00:00"/>
    <n v="649307"/>
    <x v="2"/>
    <s v="D4"/>
    <x v="1"/>
    <s v="Not Verified"/>
    <n v="130000"/>
    <n v="0.1086"/>
    <n v="875.27"/>
    <n v="0.157"/>
    <n v="25000"/>
    <n v="39"/>
    <n v="31343"/>
  </r>
  <r>
    <n v="505466"/>
    <x v="20"/>
    <x v="0"/>
    <x v="8"/>
    <s v="VALASSIS DIRECT MAIL"/>
    <x v="4"/>
    <x v="0"/>
    <x v="48"/>
    <d v="2021-05-16T00:00:00"/>
    <d v="2021-05-13T00:00:00"/>
    <x v="1"/>
    <x v="1"/>
    <d v="2021-06-13T00:00:00"/>
    <n v="651312"/>
    <x v="2"/>
    <s v="D5"/>
    <x v="1"/>
    <s v="Not Verified"/>
    <n v="28000"/>
    <n v="7.8E-2"/>
    <n v="175.97"/>
    <n v="0.16070000000000001"/>
    <n v="5000"/>
    <n v="8"/>
    <n v="6333"/>
  </r>
  <r>
    <n v="994949"/>
    <x v="19"/>
    <x v="0"/>
    <x v="8"/>
    <s v="TKC Global"/>
    <x v="4"/>
    <x v="0"/>
    <x v="13"/>
    <d v="2021-05-16T00:00:00"/>
    <d v="2021-11-14T00:00:00"/>
    <x v="1"/>
    <x v="1"/>
    <d v="2021-12-14T00:00:00"/>
    <n v="1219608"/>
    <x v="2"/>
    <s v="D5"/>
    <x v="1"/>
    <s v="Not Verified"/>
    <n v="55000"/>
    <n v="0.20480000000000001"/>
    <n v="304.74"/>
    <n v="0.1825"/>
    <n v="8400"/>
    <n v="11"/>
    <n v="10970"/>
  </r>
  <r>
    <n v="446098"/>
    <x v="25"/>
    <x v="0"/>
    <x v="4"/>
    <s v="E-TEL Systems  Corp"/>
    <x v="4"/>
    <x v="0"/>
    <x v="15"/>
    <d v="2021-10-12T00:00:00"/>
    <d v="2021-10-12T00:00:00"/>
    <x v="1"/>
    <x v="1"/>
    <d v="2021-11-12T00:00:00"/>
    <n v="545290"/>
    <x v="2"/>
    <s v="D1"/>
    <x v="1"/>
    <s v="Not Verified"/>
    <n v="50000"/>
    <n v="0.10009999999999999"/>
    <n v="137.91"/>
    <n v="0.14610000000000001"/>
    <n v="4000"/>
    <n v="5"/>
    <n v="4964"/>
  </r>
  <r>
    <n v="512183"/>
    <x v="4"/>
    <x v="0"/>
    <x v="4"/>
    <s v="Allegheny Valley School"/>
    <x v="4"/>
    <x v="0"/>
    <x v="27"/>
    <d v="2021-03-16T00:00:00"/>
    <d v="2021-02-13T00:00:00"/>
    <x v="1"/>
    <x v="1"/>
    <d v="2021-03-13T00:00:00"/>
    <n v="661692"/>
    <x v="2"/>
    <s v="D1"/>
    <x v="1"/>
    <s v="Not Verified"/>
    <n v="27600"/>
    <n v="0.1235"/>
    <n v="172.33"/>
    <n v="0.1459"/>
    <n v="5000"/>
    <n v="16"/>
    <n v="6192"/>
  </r>
  <r>
    <n v="809245"/>
    <x v="18"/>
    <x v="0"/>
    <x v="4"/>
    <s v="Advanced Distribution Systems"/>
    <x v="4"/>
    <x v="0"/>
    <x v="44"/>
    <d v="2021-04-16T00:00:00"/>
    <d v="2021-07-14T00:00:00"/>
    <x v="1"/>
    <x v="1"/>
    <d v="2021-08-14T00:00:00"/>
    <n v="1016043"/>
    <x v="2"/>
    <s v="D1"/>
    <x v="1"/>
    <s v="Not Verified"/>
    <n v="60000"/>
    <n v="0.2064"/>
    <n v="244.79"/>
    <n v="0.15620000000000001"/>
    <n v="7000"/>
    <n v="22"/>
    <n v="8812"/>
  </r>
  <r>
    <n v="590036"/>
    <x v="18"/>
    <x v="0"/>
    <x v="4"/>
    <s v="Red Bank Veterinary Hospital"/>
    <x v="4"/>
    <x v="0"/>
    <x v="50"/>
    <d v="2021-10-13T00:00:00"/>
    <d v="2021-10-13T00:00:00"/>
    <x v="1"/>
    <x v="1"/>
    <d v="2021-11-13T00:00:00"/>
    <n v="757950"/>
    <x v="2"/>
    <s v="D1"/>
    <x v="1"/>
    <s v="Not Verified"/>
    <n v="30000"/>
    <n v="0.1404"/>
    <n v="193.69"/>
    <n v="0.1484"/>
    <n v="5600"/>
    <n v="14"/>
    <n v="6973"/>
  </r>
  <r>
    <n v="438332"/>
    <x v="6"/>
    <x v="0"/>
    <x v="4"/>
    <s v="GreenPath"/>
    <x v="4"/>
    <x v="0"/>
    <x v="52"/>
    <d v="2021-11-15T00:00:00"/>
    <d v="2021-05-12T00:00:00"/>
    <x v="1"/>
    <x v="1"/>
    <d v="2021-06-12T00:00:00"/>
    <n v="527859"/>
    <x v="2"/>
    <s v="D1"/>
    <x v="1"/>
    <s v="Not Verified"/>
    <n v="42000"/>
    <n v="0.15090000000000001"/>
    <n v="330.97"/>
    <n v="0.14610000000000001"/>
    <n v="9600"/>
    <n v="14"/>
    <n v="11866"/>
  </r>
  <r>
    <n v="473684"/>
    <x v="28"/>
    <x v="0"/>
    <x v="4"/>
    <s v="new mexico state university"/>
    <x v="4"/>
    <x v="0"/>
    <x v="48"/>
    <d v="2021-04-13T00:00:00"/>
    <d v="2021-04-13T00:00:00"/>
    <x v="1"/>
    <x v="1"/>
    <d v="2021-05-13T00:00:00"/>
    <n v="598842"/>
    <x v="2"/>
    <s v="D2"/>
    <x v="1"/>
    <s v="Not Verified"/>
    <n v="42600"/>
    <n v="4.82E-2"/>
    <n v="311.82"/>
    <n v="0.14960000000000001"/>
    <n v="9000"/>
    <n v="17"/>
    <n v="11226"/>
  </r>
  <r>
    <n v="808994"/>
    <x v="1"/>
    <x v="0"/>
    <x v="4"/>
    <s v="Us army"/>
    <x v="4"/>
    <x v="0"/>
    <x v="44"/>
    <d v="2021-11-15T00:00:00"/>
    <d v="2021-10-13T00:00:00"/>
    <x v="1"/>
    <x v="1"/>
    <d v="2021-11-13T00:00:00"/>
    <n v="1015770"/>
    <x v="2"/>
    <s v="D2"/>
    <x v="1"/>
    <s v="Not Verified"/>
    <n v="26400"/>
    <n v="0.13550000000000001"/>
    <n v="175.77"/>
    <n v="0.15989999999999999"/>
    <n v="5000"/>
    <n v="4"/>
    <n v="6227"/>
  </r>
  <r>
    <n v="671163"/>
    <x v="5"/>
    <x v="0"/>
    <x v="4"/>
    <s v="Education Technology Services"/>
    <x v="4"/>
    <x v="0"/>
    <x v="0"/>
    <d v="2021-01-16T00:00:00"/>
    <d v="2021-10-12T00:00:00"/>
    <x v="1"/>
    <x v="1"/>
    <d v="2021-11-12T00:00:00"/>
    <n v="858048"/>
    <x v="2"/>
    <s v="D2"/>
    <x v="1"/>
    <s v="Not Verified"/>
    <n v="37500"/>
    <n v="0.1328"/>
    <n v="346.22"/>
    <n v="0.14910000000000001"/>
    <n v="10000"/>
    <n v="11"/>
    <n v="11264"/>
  </r>
  <r>
    <n v="535519"/>
    <x v="1"/>
    <x v="0"/>
    <x v="4"/>
    <s v="OneWest Bank"/>
    <x v="4"/>
    <x v="0"/>
    <x v="51"/>
    <d v="2021-06-13T00:00:00"/>
    <d v="2021-06-13T00:00:00"/>
    <x v="1"/>
    <x v="1"/>
    <d v="2021-07-13T00:00:00"/>
    <n v="691961"/>
    <x v="2"/>
    <s v="D2"/>
    <x v="1"/>
    <s v="Not Verified"/>
    <n v="84996"/>
    <n v="0.10929999999999999"/>
    <n v="347.69"/>
    <n v="0.15210000000000001"/>
    <n v="10000"/>
    <n v="26"/>
    <n v="12513"/>
  </r>
  <r>
    <n v="514562"/>
    <x v="1"/>
    <x v="0"/>
    <x v="4"/>
    <s v="Norcal Mutual Insurance Company"/>
    <x v="4"/>
    <x v="0"/>
    <x v="27"/>
    <d v="2021-03-16T00:00:00"/>
    <d v="2021-07-12T00:00:00"/>
    <x v="1"/>
    <x v="1"/>
    <d v="2021-08-12T00:00:00"/>
    <n v="665151"/>
    <x v="2"/>
    <s v="D2"/>
    <x v="1"/>
    <s v="Not Verified"/>
    <n v="42000"/>
    <n v="0.24560000000000001"/>
    <n v="242.53"/>
    <n v="0.14960000000000001"/>
    <n v="7000"/>
    <n v="26"/>
    <n v="8573"/>
  </r>
  <r>
    <n v="507735"/>
    <x v="1"/>
    <x v="0"/>
    <x v="4"/>
    <s v="Yahoo Inc."/>
    <x v="4"/>
    <x v="0"/>
    <x v="48"/>
    <d v="2021-12-14T00:00:00"/>
    <d v="2021-03-13T00:00:00"/>
    <x v="1"/>
    <x v="1"/>
    <d v="2021-04-13T00:00:00"/>
    <n v="654945"/>
    <x v="2"/>
    <s v="D3"/>
    <x v="1"/>
    <s v="Not Verified"/>
    <n v="94000"/>
    <n v="3.8300000000000001E-2"/>
    <n v="174.15"/>
    <n v="0.15329999999999999"/>
    <n v="5000"/>
    <n v="14"/>
    <n v="6295"/>
  </r>
  <r>
    <n v="503209"/>
    <x v="17"/>
    <x v="0"/>
    <x v="4"/>
    <s v="Custard Insurance Adjusters, Inc."/>
    <x v="4"/>
    <x v="0"/>
    <x v="27"/>
    <d v="2021-02-13T00:00:00"/>
    <d v="2021-02-13T00:00:00"/>
    <x v="1"/>
    <x v="1"/>
    <d v="2021-03-13T00:00:00"/>
    <n v="647535"/>
    <x v="2"/>
    <s v="D3"/>
    <x v="1"/>
    <s v="Not Verified"/>
    <n v="20000"/>
    <n v="0.15540000000000001"/>
    <n v="217.68"/>
    <n v="0.15329999999999999"/>
    <n v="6250"/>
    <n v="5"/>
    <n v="7815"/>
  </r>
  <r>
    <n v="807724"/>
    <x v="1"/>
    <x v="0"/>
    <x v="4"/>
    <s v="Postal Systems  Inc."/>
    <x v="4"/>
    <x v="0"/>
    <x v="44"/>
    <d v="2021-07-14T00:00:00"/>
    <d v="2021-07-14T00:00:00"/>
    <x v="1"/>
    <x v="1"/>
    <d v="2021-08-14T00:00:00"/>
    <n v="1014333"/>
    <x v="2"/>
    <s v="D3"/>
    <x v="1"/>
    <s v="Not Verified"/>
    <n v="45000"/>
    <n v="0.1389"/>
    <n v="283.2"/>
    <n v="0.16489999999999999"/>
    <n v="8000"/>
    <n v="10"/>
    <n v="10195"/>
  </r>
  <r>
    <n v="480865"/>
    <x v="23"/>
    <x v="0"/>
    <x v="4"/>
    <s v="Whole foods"/>
    <x v="4"/>
    <x v="0"/>
    <x v="46"/>
    <d v="2021-03-13T00:00:00"/>
    <d v="2021-02-13T00:00:00"/>
    <x v="1"/>
    <x v="1"/>
    <d v="2021-03-13T00:00:00"/>
    <n v="611396"/>
    <x v="2"/>
    <s v="D3"/>
    <x v="1"/>
    <s v="Not Verified"/>
    <n v="31000"/>
    <n v="0.11260000000000001"/>
    <n v="208.97"/>
    <n v="0.15329999999999999"/>
    <n v="6000"/>
    <n v="13"/>
    <n v="7524"/>
  </r>
  <r>
    <n v="506991"/>
    <x v="5"/>
    <x v="0"/>
    <x v="4"/>
    <s v="lawnwood regional medical center"/>
    <x v="4"/>
    <x v="0"/>
    <x v="48"/>
    <d v="2021-05-13T00:00:00"/>
    <d v="2021-05-13T00:00:00"/>
    <x v="1"/>
    <x v="1"/>
    <d v="2021-06-13T00:00:00"/>
    <n v="653813"/>
    <x v="2"/>
    <s v="D3"/>
    <x v="1"/>
    <s v="Not Verified"/>
    <n v="45000"/>
    <n v="7.7600000000000002E-2"/>
    <n v="278.63"/>
    <n v="0.15329999999999999"/>
    <n v="8000"/>
    <n v="11"/>
    <n v="10032"/>
  </r>
  <r>
    <n v="294643"/>
    <x v="9"/>
    <x v="0"/>
    <x v="4"/>
    <s v="DataPoint"/>
    <x v="4"/>
    <x v="0"/>
    <x v="35"/>
    <d v="2021-12-15T00:00:00"/>
    <d v="2021-04-11T00:00:00"/>
    <x v="1"/>
    <x v="1"/>
    <d v="2021-05-11T00:00:00"/>
    <n v="294640"/>
    <x v="2"/>
    <s v="D3"/>
    <x v="1"/>
    <s v="Not Verified"/>
    <n v="57000"/>
    <n v="0.23050000000000001"/>
    <n v="118.34"/>
    <n v="0.13239999999999999"/>
    <n v="3500"/>
    <n v="15"/>
    <n v="4260"/>
  </r>
  <r>
    <n v="469717"/>
    <x v="3"/>
    <x v="0"/>
    <x v="4"/>
    <s v="Mowery &amp; Schoenfeld, LLC"/>
    <x v="4"/>
    <x v="0"/>
    <x v="31"/>
    <d v="2021-03-16T00:00:00"/>
    <d v="2021-10-15T00:00:00"/>
    <x v="1"/>
    <x v="1"/>
    <d v="2021-11-15T00:00:00"/>
    <n v="592682"/>
    <x v="2"/>
    <s v="D4"/>
    <x v="1"/>
    <s v="Not Verified"/>
    <n v="65000"/>
    <n v="8.9700000000000002E-2"/>
    <n v="524.79999999999995"/>
    <n v="0.1565"/>
    <n v="15000"/>
    <n v="7"/>
    <n v="20957"/>
  </r>
  <r>
    <n v="517765"/>
    <x v="18"/>
    <x v="0"/>
    <x v="4"/>
    <s v="Shoprite Supermarkets"/>
    <x v="4"/>
    <x v="0"/>
    <x v="27"/>
    <d v="2021-05-16T00:00:00"/>
    <d v="2021-03-13T00:00:00"/>
    <x v="1"/>
    <x v="1"/>
    <d v="2021-04-13T00:00:00"/>
    <n v="669196"/>
    <x v="2"/>
    <s v="D4"/>
    <x v="1"/>
    <s v="Not Verified"/>
    <n v="42900"/>
    <n v="0.1225"/>
    <n v="350.1"/>
    <n v="0.157"/>
    <n v="10000"/>
    <n v="6"/>
    <n v="12578"/>
  </r>
  <r>
    <n v="481750"/>
    <x v="1"/>
    <x v="0"/>
    <x v="4"/>
    <s v="IBM"/>
    <x v="4"/>
    <x v="0"/>
    <x v="46"/>
    <d v="2021-06-12T00:00:00"/>
    <d v="2021-05-12T00:00:00"/>
    <x v="1"/>
    <x v="1"/>
    <d v="2021-06-12T00:00:00"/>
    <n v="612732"/>
    <x v="2"/>
    <s v="D4"/>
    <x v="1"/>
    <s v="Not Verified"/>
    <n v="132250"/>
    <n v="0.1421"/>
    <n v="875.27"/>
    <n v="0.157"/>
    <n v="25000"/>
    <n v="17"/>
    <n v="30992"/>
  </r>
  <r>
    <n v="466099"/>
    <x v="1"/>
    <x v="0"/>
    <x v="4"/>
    <s v="Deep South"/>
    <x v="4"/>
    <x v="0"/>
    <x v="31"/>
    <d v="2021-05-16T00:00:00"/>
    <d v="2021-07-10T00:00:00"/>
    <x v="1"/>
    <x v="1"/>
    <d v="2021-08-10T00:00:00"/>
    <n v="585302"/>
    <x v="2"/>
    <s v="D5"/>
    <x v="1"/>
    <s v="Not Verified"/>
    <n v="52000"/>
    <n v="0.1008"/>
    <n v="527.36"/>
    <n v="0.16"/>
    <n v="15000"/>
    <n v="31"/>
    <n v="16145"/>
  </r>
  <r>
    <n v="499347"/>
    <x v="8"/>
    <x v="0"/>
    <x v="4"/>
    <s v="Imprint Marketing Concepts"/>
    <x v="4"/>
    <x v="0"/>
    <x v="48"/>
    <d v="2021-05-16T00:00:00"/>
    <d v="2021-04-13T00:00:00"/>
    <x v="1"/>
    <x v="1"/>
    <d v="2021-05-13T00:00:00"/>
    <n v="640900"/>
    <x v="2"/>
    <s v="D5"/>
    <x v="1"/>
    <s v="Not Verified"/>
    <n v="40000"/>
    <n v="0.19650000000000001"/>
    <n v="246.36"/>
    <n v="0.16070000000000001"/>
    <n v="7000"/>
    <n v="19"/>
    <n v="8869"/>
  </r>
  <r>
    <n v="1052670"/>
    <x v="4"/>
    <x v="0"/>
    <x v="4"/>
    <s v="Penn State University"/>
    <x v="4"/>
    <x v="0"/>
    <x v="12"/>
    <d v="2021-05-16T00:00:00"/>
    <d v="2021-12-14T00:00:00"/>
    <x v="1"/>
    <x v="1"/>
    <d v="2022-01-14T00:00:00"/>
    <n v="1284233"/>
    <x v="2"/>
    <s v="D5"/>
    <x v="1"/>
    <s v="Not Verified"/>
    <n v="61284"/>
    <n v="0.21870000000000001"/>
    <n v="544.16999999999996"/>
    <n v="0.1825"/>
    <n v="15000"/>
    <n v="30"/>
    <n v="19590"/>
  </r>
  <r>
    <n v="486940"/>
    <x v="1"/>
    <x v="0"/>
    <x v="2"/>
    <s v="Morgan Stanley Smith Barney"/>
    <x v="4"/>
    <x v="0"/>
    <x v="26"/>
    <d v="2021-06-10T00:00:00"/>
    <d v="2021-06-10T00:00:00"/>
    <x v="1"/>
    <x v="1"/>
    <d v="2021-07-10T00:00:00"/>
    <n v="620660"/>
    <x v="2"/>
    <s v="D1"/>
    <x v="1"/>
    <s v="Not Verified"/>
    <n v="48000"/>
    <n v="0.19769999999999999"/>
    <n v="706.54"/>
    <n v="0.1459"/>
    <n v="20500"/>
    <n v="10"/>
    <n v="21231"/>
  </r>
  <r>
    <n v="481834"/>
    <x v="9"/>
    <x v="0"/>
    <x v="2"/>
    <s v="T Rowe Price"/>
    <x v="4"/>
    <x v="0"/>
    <x v="46"/>
    <d v="2021-07-15T00:00:00"/>
    <d v="2021-05-12T00:00:00"/>
    <x v="1"/>
    <x v="1"/>
    <d v="2021-06-12T00:00:00"/>
    <n v="612859"/>
    <x v="2"/>
    <s v="D1"/>
    <x v="1"/>
    <s v="Not Verified"/>
    <n v="53000"/>
    <n v="0.1653"/>
    <n v="413.58"/>
    <n v="0.1459"/>
    <n v="12000"/>
    <n v="7"/>
    <n v="14672"/>
  </r>
  <r>
    <n v="496177"/>
    <x v="1"/>
    <x v="0"/>
    <x v="2"/>
    <s v="Vision Service Plan"/>
    <x v="4"/>
    <x v="0"/>
    <x v="48"/>
    <d v="2021-02-14T00:00:00"/>
    <d v="2021-10-12T00:00:00"/>
    <x v="1"/>
    <x v="1"/>
    <d v="2021-11-12T00:00:00"/>
    <n v="635709"/>
    <x v="2"/>
    <s v="D1"/>
    <x v="1"/>
    <s v="Not Verified"/>
    <n v="40000"/>
    <n v="0.24149999999999999"/>
    <n v="344.65"/>
    <n v="0.1459"/>
    <n v="10000"/>
    <n v="30"/>
    <n v="12322"/>
  </r>
  <r>
    <n v="371779"/>
    <x v="19"/>
    <x v="0"/>
    <x v="2"/>
    <s v="Snyders of Berlin"/>
    <x v="4"/>
    <x v="0"/>
    <x v="40"/>
    <d v="2021-05-16T00:00:00"/>
    <d v="2021-01-12T00:00:00"/>
    <x v="1"/>
    <x v="1"/>
    <d v="2021-02-12T00:00:00"/>
    <n v="387513"/>
    <x v="2"/>
    <s v="D1"/>
    <x v="1"/>
    <s v="Not Verified"/>
    <n v="45000"/>
    <n v="0.14449999999999999"/>
    <n v="342.29"/>
    <n v="0.1411"/>
    <n v="10000"/>
    <n v="35"/>
    <n v="12322"/>
  </r>
  <r>
    <n v="547182"/>
    <x v="28"/>
    <x v="0"/>
    <x v="2"/>
    <s v="IMG Resort and Casino"/>
    <x v="4"/>
    <x v="0"/>
    <x v="43"/>
    <d v="2021-02-16T00:00:00"/>
    <d v="2021-06-12T00:00:00"/>
    <x v="1"/>
    <x v="1"/>
    <d v="2021-07-12T00:00:00"/>
    <n v="705560"/>
    <x v="2"/>
    <s v="D2"/>
    <x v="1"/>
    <s v="Not Verified"/>
    <n v="48000"/>
    <n v="9.2999999999999992E-3"/>
    <n v="121.69"/>
    <n v="0.15210000000000001"/>
    <n v="3500"/>
    <n v="9"/>
    <n v="4229"/>
  </r>
  <r>
    <n v="545606"/>
    <x v="5"/>
    <x v="0"/>
    <x v="2"/>
    <s v="jerry leigh"/>
    <x v="4"/>
    <x v="0"/>
    <x v="43"/>
    <d v="2021-11-11T00:00:00"/>
    <d v="2021-01-11T00:00:00"/>
    <x v="1"/>
    <x v="1"/>
    <d v="2021-02-11T00:00:00"/>
    <n v="703655"/>
    <x v="2"/>
    <s v="D2"/>
    <x v="1"/>
    <s v="Not Verified"/>
    <n v="71280"/>
    <n v="7.2900000000000006E-2"/>
    <n v="173.85"/>
    <n v="0.15210000000000001"/>
    <n v="5000"/>
    <n v="8"/>
    <n v="5319"/>
  </r>
  <r>
    <n v="795950"/>
    <x v="1"/>
    <x v="0"/>
    <x v="2"/>
    <s v="Chick Fil A"/>
    <x v="4"/>
    <x v="0"/>
    <x v="6"/>
    <d v="2021-02-15T00:00:00"/>
    <d v="2021-04-14T00:00:00"/>
    <x v="1"/>
    <x v="1"/>
    <d v="2021-05-14T00:00:00"/>
    <n v="1000714"/>
    <x v="2"/>
    <s v="D2"/>
    <x v="1"/>
    <s v="Not Verified"/>
    <n v="9600"/>
    <n v="0.14249999999999999"/>
    <n v="73.819999999999993"/>
    <n v="0.15989999999999999"/>
    <n v="2100"/>
    <n v="5"/>
    <n v="2652"/>
  </r>
  <r>
    <n v="455135"/>
    <x v="5"/>
    <x v="0"/>
    <x v="2"/>
    <s v="Hendrickson Electric"/>
    <x v="4"/>
    <x v="0"/>
    <x v="32"/>
    <d v="2021-02-13T00:00:00"/>
    <d v="2021-12-12T00:00:00"/>
    <x v="1"/>
    <x v="1"/>
    <d v="2022-01-12T00:00:00"/>
    <n v="564289"/>
    <x v="2"/>
    <s v="D2"/>
    <x v="1"/>
    <s v="Not Verified"/>
    <n v="29640"/>
    <n v="0.2069"/>
    <n v="216.54"/>
    <n v="0.14960000000000001"/>
    <n v="6250"/>
    <n v="16"/>
    <n v="7871"/>
  </r>
  <r>
    <n v="396913"/>
    <x v="5"/>
    <x v="0"/>
    <x v="2"/>
    <s v="Fraze Design"/>
    <x v="4"/>
    <x v="0"/>
    <x v="28"/>
    <d v="2021-05-16T00:00:00"/>
    <d v="2021-05-12T00:00:00"/>
    <x v="1"/>
    <x v="1"/>
    <d v="2021-06-12T00:00:00"/>
    <n v="436678"/>
    <x v="2"/>
    <s v="D2"/>
    <x v="1"/>
    <s v="Not Verified"/>
    <n v="55000"/>
    <n v="0.2341"/>
    <n v="343.83"/>
    <n v="0.14419999999999999"/>
    <n v="10000"/>
    <n v="15"/>
    <n v="12378"/>
  </r>
  <r>
    <n v="473007"/>
    <x v="1"/>
    <x v="0"/>
    <x v="2"/>
    <s v="Bio-Rad Laboratories"/>
    <x v="4"/>
    <x v="0"/>
    <x v="24"/>
    <d v="2021-02-13T00:00:00"/>
    <d v="2021-01-13T00:00:00"/>
    <x v="1"/>
    <x v="1"/>
    <d v="2021-02-13T00:00:00"/>
    <n v="597470"/>
    <x v="2"/>
    <s v="D2"/>
    <x v="1"/>
    <s v="Not Verified"/>
    <n v="46744.32"/>
    <n v="0.16350000000000001"/>
    <n v="304.88"/>
    <n v="0.14960000000000001"/>
    <n v="8800"/>
    <n v="16"/>
    <n v="10976"/>
  </r>
  <r>
    <n v="804980"/>
    <x v="0"/>
    <x v="0"/>
    <x v="2"/>
    <s v="Technology Association of Georgia"/>
    <x v="4"/>
    <x v="0"/>
    <x v="44"/>
    <d v="2021-10-14T00:00:00"/>
    <d v="2021-07-14T00:00:00"/>
    <x v="1"/>
    <x v="1"/>
    <d v="2021-08-14T00:00:00"/>
    <n v="1010927"/>
    <x v="2"/>
    <s v="D3"/>
    <x v="1"/>
    <s v="Not Verified"/>
    <n v="45000"/>
    <n v="7.0400000000000004E-2"/>
    <n v="63.72"/>
    <n v="0.16489999999999999"/>
    <n v="1800"/>
    <n v="5"/>
    <n v="2294"/>
  </r>
  <r>
    <n v="505945"/>
    <x v="8"/>
    <x v="0"/>
    <x v="2"/>
    <s v="connolly's pub and restaurant"/>
    <x v="4"/>
    <x v="0"/>
    <x v="48"/>
    <d v="2021-06-15T00:00:00"/>
    <d v="2021-05-13T00:00:00"/>
    <x v="1"/>
    <x v="1"/>
    <d v="2021-06-13T00:00:00"/>
    <n v="652239"/>
    <x v="2"/>
    <s v="D3"/>
    <x v="1"/>
    <s v="Not Verified"/>
    <n v="37800"/>
    <n v="5.3999999999999999E-2"/>
    <n v="348.29"/>
    <n v="0.15329999999999999"/>
    <n v="10000"/>
    <n v="9"/>
    <n v="12538"/>
  </r>
  <r>
    <n v="379740"/>
    <x v="4"/>
    <x v="0"/>
    <x v="2"/>
    <s v="UPMC"/>
    <x v="4"/>
    <x v="0"/>
    <x v="8"/>
    <d v="2021-06-12T00:00:00"/>
    <d v="2021-10-10T00:00:00"/>
    <x v="1"/>
    <x v="1"/>
    <d v="2021-11-10T00:00:00"/>
    <n v="406490"/>
    <x v="2"/>
    <s v="D3"/>
    <x v="1"/>
    <s v="Not Verified"/>
    <n v="30000"/>
    <n v="0.16039999999999999"/>
    <n v="189.96"/>
    <n v="0.1474"/>
    <n v="5500"/>
    <n v="9"/>
    <n v="6507"/>
  </r>
  <r>
    <n v="528324"/>
    <x v="2"/>
    <x v="0"/>
    <x v="2"/>
    <s v="INDECO SALES INC"/>
    <x v="4"/>
    <x v="0"/>
    <x v="51"/>
    <d v="2021-07-12T00:00:00"/>
    <d v="2021-07-12T00:00:00"/>
    <x v="1"/>
    <x v="1"/>
    <d v="2021-08-12T00:00:00"/>
    <n v="683277"/>
    <x v="2"/>
    <s v="D3"/>
    <x v="1"/>
    <s v="Not Verified"/>
    <n v="25920"/>
    <n v="0.13750000000000001"/>
    <n v="349.51"/>
    <n v="0.15579999999999999"/>
    <n v="10000"/>
    <n v="13"/>
    <n v="12299"/>
  </r>
  <r>
    <n v="381122"/>
    <x v="1"/>
    <x v="0"/>
    <x v="2"/>
    <s v="QMS"/>
    <x v="4"/>
    <x v="0"/>
    <x v="33"/>
    <d v="2021-11-11T00:00:00"/>
    <d v="2021-10-11T00:00:00"/>
    <x v="1"/>
    <x v="1"/>
    <d v="2021-11-11T00:00:00"/>
    <n v="409243"/>
    <x v="2"/>
    <s v="D3"/>
    <x v="1"/>
    <s v="Not Verified"/>
    <n v="72000"/>
    <n v="0.1043"/>
    <n v="690.74"/>
    <n v="0.1474"/>
    <n v="20000"/>
    <n v="22"/>
    <n v="24743"/>
  </r>
  <r>
    <n v="833169"/>
    <x v="5"/>
    <x v="0"/>
    <x v="2"/>
    <s v="cheney bothers inc."/>
    <x v="4"/>
    <x v="0"/>
    <x v="11"/>
    <d v="2021-05-16T00:00:00"/>
    <d v="2021-09-14T00:00:00"/>
    <x v="1"/>
    <x v="1"/>
    <d v="2021-10-14T00:00:00"/>
    <n v="1042724"/>
    <x v="2"/>
    <s v="D3"/>
    <x v="1"/>
    <s v="Not Verified"/>
    <n v="43000"/>
    <n v="0.19839999999999999"/>
    <n v="283.2"/>
    <n v="0.16489999999999999"/>
    <n v="8000"/>
    <n v="18"/>
    <n v="10195"/>
  </r>
  <r>
    <n v="451584"/>
    <x v="1"/>
    <x v="0"/>
    <x v="2"/>
    <s v="reRubber LLC"/>
    <x v="4"/>
    <x v="0"/>
    <x v="32"/>
    <d v="2021-05-16T00:00:00"/>
    <d v="2021-12-10T00:00:00"/>
    <x v="1"/>
    <x v="1"/>
    <d v="2022-01-10T00:00:00"/>
    <n v="556491"/>
    <x v="2"/>
    <s v="D3"/>
    <x v="1"/>
    <s v="Not Verified"/>
    <n v="50000"/>
    <n v="0.22900000000000001"/>
    <n v="382.97"/>
    <n v="0.15310000000000001"/>
    <n v="11000"/>
    <n v="27"/>
    <n v="12425"/>
  </r>
  <r>
    <n v="478103"/>
    <x v="8"/>
    <x v="0"/>
    <x v="2"/>
    <s v="Goldglit  and  Company  LLP"/>
    <x v="4"/>
    <x v="0"/>
    <x v="24"/>
    <d v="2021-05-11T00:00:00"/>
    <d v="2021-05-11T00:00:00"/>
    <x v="1"/>
    <x v="1"/>
    <d v="2021-06-11T00:00:00"/>
    <n v="606914"/>
    <x v="2"/>
    <s v="D4"/>
    <x v="1"/>
    <s v="Not Verified"/>
    <n v="105000"/>
    <n v="1.0999999999999999E-2"/>
    <n v="848.42"/>
    <n v="0.1565"/>
    <n v="24250"/>
    <n v="9"/>
    <n v="27764"/>
  </r>
  <r>
    <n v="548792"/>
    <x v="1"/>
    <x v="0"/>
    <x v="2"/>
    <s v="barstow comm. hospital"/>
    <x v="4"/>
    <x v="0"/>
    <x v="43"/>
    <d v="2021-05-16T00:00:00"/>
    <d v="2021-07-13T00:00:00"/>
    <x v="1"/>
    <x v="1"/>
    <d v="2021-08-13T00:00:00"/>
    <n v="707470"/>
    <x v="2"/>
    <s v="D4"/>
    <x v="1"/>
    <s v="Not Verified"/>
    <n v="60000"/>
    <n v="6.3399999999999998E-2"/>
    <n v="351.33"/>
    <n v="0.1595"/>
    <n v="10000"/>
    <n v="16"/>
    <n v="12631"/>
  </r>
  <r>
    <n v="531846"/>
    <x v="1"/>
    <x v="0"/>
    <x v="2"/>
    <s v="Denim Mania Apparel"/>
    <x v="4"/>
    <x v="0"/>
    <x v="51"/>
    <d v="2021-08-15T00:00:00"/>
    <d v="2021-07-13T00:00:00"/>
    <x v="1"/>
    <x v="1"/>
    <d v="2021-08-13T00:00:00"/>
    <n v="687530"/>
    <x v="2"/>
    <s v="D5"/>
    <x v="1"/>
    <s v="Not Verified"/>
    <n v="36000"/>
    <n v="0.21029999999999999"/>
    <n v="211.9"/>
    <n v="0.16320000000000001"/>
    <n v="6000"/>
    <n v="4"/>
    <n v="7629"/>
  </r>
  <r>
    <n v="712117"/>
    <x v="3"/>
    <x v="0"/>
    <x v="2"/>
    <s v="Prudential Rubloff Properties"/>
    <x v="4"/>
    <x v="0"/>
    <x v="42"/>
    <d v="2021-05-16T00:00:00"/>
    <d v="2021-10-11T00:00:00"/>
    <x v="1"/>
    <x v="1"/>
    <d v="2021-11-11T00:00:00"/>
    <n v="905169"/>
    <x v="2"/>
    <s v="D5"/>
    <x v="1"/>
    <s v="Not Verified"/>
    <n v="70000"/>
    <n v="0.14760000000000001"/>
    <n v="281.33999999999997"/>
    <n v="0.16020000000000001"/>
    <n v="8000"/>
    <n v="12"/>
    <n v="8510"/>
  </r>
  <r>
    <n v="482569"/>
    <x v="1"/>
    <x v="0"/>
    <x v="2"/>
    <s v="nieman marcus group"/>
    <x v="4"/>
    <x v="0"/>
    <x v="46"/>
    <d v="2021-02-13T00:00:00"/>
    <d v="2021-02-13T00:00:00"/>
    <x v="1"/>
    <x v="1"/>
    <d v="2021-03-13T00:00:00"/>
    <n v="613868"/>
    <x v="2"/>
    <s v="D5"/>
    <x v="1"/>
    <s v="Not Verified"/>
    <n v="66000"/>
    <n v="0.2298"/>
    <n v="563.11"/>
    <n v="0.16070000000000001"/>
    <n v="16000"/>
    <n v="27"/>
    <n v="20272"/>
  </r>
  <r>
    <n v="968042"/>
    <x v="11"/>
    <x v="0"/>
    <x v="5"/>
    <s v="Palace Station Casino"/>
    <x v="4"/>
    <x v="0"/>
    <x v="10"/>
    <d v="2021-08-15T00:00:00"/>
    <d v="2021-05-12T00:00:00"/>
    <x v="1"/>
    <x v="1"/>
    <d v="2021-06-12T00:00:00"/>
    <n v="1188987"/>
    <x v="2"/>
    <s v="D1"/>
    <x v="1"/>
    <s v="Not Verified"/>
    <n v="45300"/>
    <n v="0.18010000000000001"/>
    <n v="88.26"/>
    <n v="0.16289999999999999"/>
    <n v="2500"/>
    <n v="18"/>
    <n v="2658"/>
  </r>
  <r>
    <n v="571944"/>
    <x v="0"/>
    <x v="0"/>
    <x v="5"/>
    <s v="Best Quality Insulation"/>
    <x v="4"/>
    <x v="0"/>
    <x v="47"/>
    <d v="2021-09-13T00:00:00"/>
    <d v="2021-09-13T00:00:00"/>
    <x v="1"/>
    <x v="1"/>
    <d v="2021-10-13T00:00:00"/>
    <n v="735680"/>
    <x v="2"/>
    <s v="D1"/>
    <x v="1"/>
    <s v="Not Verified"/>
    <n v="30000"/>
    <n v="0.1348"/>
    <n v="259.41000000000003"/>
    <n v="0.1484"/>
    <n v="7500"/>
    <n v="15"/>
    <n v="9339"/>
  </r>
  <r>
    <n v="827042"/>
    <x v="26"/>
    <x v="0"/>
    <x v="5"/>
    <s v="Velocity Composites"/>
    <x v="4"/>
    <x v="0"/>
    <x v="44"/>
    <d v="2021-07-14T00:00:00"/>
    <d v="2021-08-14T00:00:00"/>
    <x v="1"/>
    <x v="1"/>
    <d v="2021-09-14T00:00:00"/>
    <n v="1035963"/>
    <x v="2"/>
    <s v="D1"/>
    <x v="1"/>
    <s v="Not Verified"/>
    <n v="62004"/>
    <n v="0.13930000000000001"/>
    <n v="293.75"/>
    <n v="0.15620000000000001"/>
    <n v="8400"/>
    <n v="26"/>
    <n v="10575"/>
  </r>
  <r>
    <n v="395539"/>
    <x v="25"/>
    <x v="0"/>
    <x v="5"/>
    <s v="matrix design"/>
    <x v="4"/>
    <x v="0"/>
    <x v="45"/>
    <d v="2021-06-15T00:00:00"/>
    <d v="2021-03-12T00:00:00"/>
    <x v="1"/>
    <x v="1"/>
    <d v="2021-04-12T00:00:00"/>
    <n v="435157"/>
    <x v="2"/>
    <s v="D1"/>
    <x v="1"/>
    <s v="Not Verified"/>
    <n v="85000"/>
    <n v="4.6199999999999998E-2"/>
    <n v="198.53"/>
    <n v="0.1411"/>
    <n v="5800"/>
    <n v="10"/>
    <n v="7140"/>
  </r>
  <r>
    <n v="312516"/>
    <x v="37"/>
    <x v="0"/>
    <x v="5"/>
    <s v="GSL Properties, Inc."/>
    <x v="4"/>
    <x v="0"/>
    <x v="60"/>
    <d v="2021-10-08T00:00:00"/>
    <d v="2021-11-08T00:00:00"/>
    <x v="1"/>
    <x v="1"/>
    <d v="2021-12-08T00:00:00"/>
    <n v="312506"/>
    <x v="2"/>
    <s v="D2"/>
    <x v="1"/>
    <s v="Not Verified"/>
    <n v="83000"/>
    <n v="0.1424"/>
    <n v="175.01"/>
    <n v="0.12920000000000001"/>
    <n v="25000"/>
    <n v="26"/>
    <n v="5565"/>
  </r>
  <r>
    <n v="1041975"/>
    <x v="21"/>
    <x v="0"/>
    <x v="5"/>
    <s v="aramark"/>
    <x v="4"/>
    <x v="0"/>
    <x v="22"/>
    <d v="2021-04-16T00:00:00"/>
    <d v="2021-08-14T00:00:00"/>
    <x v="1"/>
    <x v="1"/>
    <d v="2021-09-14T00:00:00"/>
    <n v="1272044"/>
    <x v="2"/>
    <s v="D2"/>
    <x v="1"/>
    <s v="Not Verified"/>
    <n v="68000"/>
    <n v="0.17610000000000001"/>
    <n v="426.47"/>
    <n v="0.16769999999999999"/>
    <n v="12000"/>
    <n v="37"/>
    <n v="15295"/>
  </r>
  <r>
    <n v="456940"/>
    <x v="18"/>
    <x v="0"/>
    <x v="5"/>
    <s v="Echostar"/>
    <x v="4"/>
    <x v="0"/>
    <x v="31"/>
    <d v="2021-07-15T00:00:00"/>
    <d v="2021-08-12T00:00:00"/>
    <x v="1"/>
    <x v="1"/>
    <d v="2021-09-12T00:00:00"/>
    <n v="567753"/>
    <x v="2"/>
    <s v="D4"/>
    <x v="1"/>
    <s v="Not Verified"/>
    <n v="54383.42"/>
    <n v="9.8400000000000001E-2"/>
    <n v="874.66"/>
    <n v="0.1565"/>
    <n v="25000"/>
    <n v="26"/>
    <n v="31376"/>
  </r>
  <r>
    <n v="696641"/>
    <x v="11"/>
    <x v="0"/>
    <x v="5"/>
    <s v="Timet"/>
    <x v="4"/>
    <x v="0"/>
    <x v="42"/>
    <d v="2021-04-16T00:00:00"/>
    <d v="2021-02-12T00:00:00"/>
    <x v="1"/>
    <x v="1"/>
    <d v="2021-03-12T00:00:00"/>
    <n v="887825"/>
    <x v="2"/>
    <s v="D4"/>
    <x v="1"/>
    <s v="Not Verified"/>
    <n v="60000"/>
    <n v="6.5000000000000002E-2"/>
    <n v="381.34"/>
    <n v="0.1565"/>
    <n v="10900"/>
    <n v="11"/>
    <n v="12285"/>
  </r>
  <r>
    <n v="482794"/>
    <x v="1"/>
    <x v="0"/>
    <x v="5"/>
    <s v="Sheward  and  Son  and  Sons"/>
    <x v="4"/>
    <x v="0"/>
    <x v="46"/>
    <d v="2021-06-15T00:00:00"/>
    <d v="2021-02-13T00:00:00"/>
    <x v="1"/>
    <x v="1"/>
    <d v="2021-03-13T00:00:00"/>
    <n v="614209"/>
    <x v="2"/>
    <s v="D4"/>
    <x v="1"/>
    <s v="Not Verified"/>
    <n v="39312"/>
    <n v="0.21729999999999999"/>
    <n v="350.11"/>
    <n v="0.157"/>
    <n v="10000"/>
    <n v="12"/>
    <n v="12604"/>
  </r>
  <r>
    <n v="429085"/>
    <x v="1"/>
    <x v="0"/>
    <x v="5"/>
    <s v="All American Appraiser"/>
    <x v="4"/>
    <x v="0"/>
    <x v="30"/>
    <d v="2021-08-12T00:00:00"/>
    <d v="2021-08-12T00:00:00"/>
    <x v="1"/>
    <x v="1"/>
    <d v="2021-09-12T00:00:00"/>
    <n v="508193"/>
    <x v="2"/>
    <s v="D5"/>
    <x v="1"/>
    <s v="Not Verified"/>
    <n v="45000"/>
    <n v="0.15840000000000001"/>
    <n v="261.35000000000002"/>
    <n v="0.1537"/>
    <n v="7500"/>
    <n v="14"/>
    <n v="9424"/>
  </r>
  <r>
    <n v="520184"/>
    <x v="1"/>
    <x v="0"/>
    <x v="5"/>
    <s v="Inline Industries, Inc."/>
    <x v="4"/>
    <x v="0"/>
    <x v="29"/>
    <d v="2021-03-16T00:00:00"/>
    <d v="2021-05-14T00:00:00"/>
    <x v="1"/>
    <x v="1"/>
    <d v="2021-06-14T00:00:00"/>
    <n v="672450"/>
    <x v="2"/>
    <s v="D5"/>
    <x v="1"/>
    <s v="Not Verified"/>
    <n v="34560"/>
    <n v="0.1303"/>
    <n v="337.61"/>
    <n v="0.16020000000000001"/>
    <n v="9600"/>
    <n v="11"/>
    <n v="12154"/>
  </r>
  <r>
    <n v="504590"/>
    <x v="18"/>
    <x v="0"/>
    <x v="7"/>
    <s v="VCom IMC"/>
    <x v="4"/>
    <x v="0"/>
    <x v="48"/>
    <d v="2021-01-12T00:00:00"/>
    <d v="2021-02-12T00:00:00"/>
    <x v="1"/>
    <x v="1"/>
    <d v="2021-03-12T00:00:00"/>
    <n v="649777"/>
    <x v="2"/>
    <s v="D1"/>
    <x v="1"/>
    <s v="Not Verified"/>
    <n v="60000"/>
    <n v="0.19259999999999999"/>
    <n v="482.51"/>
    <n v="0.1459"/>
    <n v="14000"/>
    <n v="14"/>
    <n v="16712"/>
  </r>
  <r>
    <n v="970003"/>
    <x v="1"/>
    <x v="0"/>
    <x v="7"/>
    <s v="Golden Empire Convalescent Hospital"/>
    <x v="4"/>
    <x v="0"/>
    <x v="10"/>
    <d v="2021-10-14T00:00:00"/>
    <d v="2021-10-14T00:00:00"/>
    <x v="1"/>
    <x v="1"/>
    <d v="2021-11-14T00:00:00"/>
    <n v="1191253"/>
    <x v="2"/>
    <s v="D1"/>
    <x v="1"/>
    <s v="Not Verified"/>
    <n v="24000"/>
    <n v="0.20749999999999999"/>
    <n v="84.73"/>
    <n v="0.16289999999999999"/>
    <n v="2400"/>
    <n v="8"/>
    <n v="3050"/>
  </r>
  <r>
    <n v="373494"/>
    <x v="14"/>
    <x v="0"/>
    <x v="7"/>
    <s v="Daniel Webster College"/>
    <x v="4"/>
    <x v="0"/>
    <x v="8"/>
    <d v="2021-02-12T00:00:00"/>
    <d v="2021-03-12T00:00:00"/>
    <x v="1"/>
    <x v="1"/>
    <d v="2021-04-12T00:00:00"/>
    <n v="393580"/>
    <x v="2"/>
    <s v="D1"/>
    <x v="1"/>
    <s v="Not Verified"/>
    <n v="35004"/>
    <n v="6.9900000000000004E-2"/>
    <n v="246.45"/>
    <n v="0.1411"/>
    <n v="7200"/>
    <n v="12"/>
    <n v="8872"/>
  </r>
  <r>
    <n v="497210"/>
    <x v="27"/>
    <x v="0"/>
    <x v="7"/>
    <s v="Food Lion LLC"/>
    <x v="4"/>
    <x v="0"/>
    <x v="48"/>
    <d v="2021-11-12T00:00:00"/>
    <d v="2021-11-12T00:00:00"/>
    <x v="1"/>
    <x v="1"/>
    <d v="2021-12-12T00:00:00"/>
    <n v="637384"/>
    <x v="2"/>
    <s v="D2"/>
    <x v="1"/>
    <s v="Not Verified"/>
    <n v="45000"/>
    <n v="0.10639999999999999"/>
    <n v="346.47"/>
    <n v="0.14960000000000001"/>
    <n v="10000"/>
    <n v="13"/>
    <n v="12410"/>
  </r>
  <r>
    <n v="512169"/>
    <x v="3"/>
    <x v="0"/>
    <x v="7"/>
    <s v="Richardson Manufacturing Company"/>
    <x v="4"/>
    <x v="0"/>
    <x v="27"/>
    <d v="2021-02-14T00:00:00"/>
    <d v="2021-02-11T00:00:00"/>
    <x v="1"/>
    <x v="1"/>
    <d v="2021-03-11T00:00:00"/>
    <n v="661674"/>
    <x v="2"/>
    <s v="D2"/>
    <x v="1"/>
    <s v="Not Verified"/>
    <n v="33996"/>
    <n v="0.16450000000000001"/>
    <n v="519.70000000000005"/>
    <n v="0.14960000000000001"/>
    <n v="15000"/>
    <n v="15"/>
    <n v="16530"/>
  </r>
  <r>
    <n v="455074"/>
    <x v="1"/>
    <x v="0"/>
    <x v="7"/>
    <s v="Astra Zeneca LP, Inc."/>
    <x v="4"/>
    <x v="0"/>
    <x v="32"/>
    <d v="2021-11-12T00:00:00"/>
    <d v="2021-11-12T00:00:00"/>
    <x v="1"/>
    <x v="1"/>
    <d v="2021-12-12T00:00:00"/>
    <n v="564129"/>
    <x v="2"/>
    <s v="D2"/>
    <x v="1"/>
    <s v="Not Verified"/>
    <n v="116300"/>
    <n v="0.12709999999999999"/>
    <n v="173.23"/>
    <n v="0.14960000000000001"/>
    <n v="5000"/>
    <n v="23"/>
    <n v="6236"/>
  </r>
  <r>
    <n v="488570"/>
    <x v="1"/>
    <x v="0"/>
    <x v="7"/>
    <s v="Main Point Systems, Inc."/>
    <x v="4"/>
    <x v="0"/>
    <x v="46"/>
    <d v="2021-10-12T00:00:00"/>
    <d v="2021-10-12T00:00:00"/>
    <x v="1"/>
    <x v="1"/>
    <d v="2021-11-12T00:00:00"/>
    <n v="623137"/>
    <x v="2"/>
    <s v="D3"/>
    <x v="1"/>
    <s v="Not Verified"/>
    <n v="65000"/>
    <n v="0.14030000000000001"/>
    <n v="267.31"/>
    <n v="0.15329999999999999"/>
    <n v="7675"/>
    <n v="26"/>
    <n v="9573"/>
  </r>
  <r>
    <n v="449548"/>
    <x v="6"/>
    <x v="0"/>
    <x v="7"/>
    <s v="Bordines Nursery"/>
    <x v="4"/>
    <x v="0"/>
    <x v="15"/>
    <d v="2021-05-16T00:00:00"/>
    <d v="2021-10-12T00:00:00"/>
    <x v="1"/>
    <x v="1"/>
    <d v="2021-11-12T00:00:00"/>
    <n v="552223"/>
    <x v="2"/>
    <s v="D4"/>
    <x v="1"/>
    <s v="Not Verified"/>
    <n v="39000"/>
    <n v="0.19750000000000001"/>
    <n v="559.78"/>
    <n v="0.1565"/>
    <n v="16000"/>
    <n v="5"/>
    <n v="20152"/>
  </r>
  <r>
    <n v="452961"/>
    <x v="1"/>
    <x v="0"/>
    <x v="9"/>
    <s v="Polytechnic School"/>
    <x v="4"/>
    <x v="0"/>
    <x v="32"/>
    <d v="2021-02-14T00:00:00"/>
    <d v="2021-11-12T00:00:00"/>
    <x v="1"/>
    <x v="1"/>
    <d v="2021-12-12T00:00:00"/>
    <n v="559482"/>
    <x v="2"/>
    <s v="D2"/>
    <x v="1"/>
    <s v="Not Verified"/>
    <n v="59000"/>
    <n v="0.24079999999999999"/>
    <n v="528.34"/>
    <n v="0.14960000000000001"/>
    <n v="15250"/>
    <n v="15"/>
    <n v="19020"/>
  </r>
  <r>
    <n v="707340"/>
    <x v="15"/>
    <x v="0"/>
    <x v="9"/>
    <s v="Hawaii Community Federal Credit Union"/>
    <x v="4"/>
    <x v="0"/>
    <x v="42"/>
    <d v="2021-04-15T00:00:00"/>
    <d v="2021-04-14T00:00:00"/>
    <x v="1"/>
    <x v="1"/>
    <d v="2021-05-14T00:00:00"/>
    <n v="899677"/>
    <x v="2"/>
    <s v="D3"/>
    <x v="1"/>
    <s v="Not Verified"/>
    <n v="37008"/>
    <n v="0.14069999999999999"/>
    <n v="278.43"/>
    <n v="0.15279999999999999"/>
    <n v="8000"/>
    <n v="13"/>
    <n v="10023"/>
  </r>
  <r>
    <n v="476635"/>
    <x v="9"/>
    <x v="0"/>
    <x v="9"/>
    <s v="Baltimore County Public Schools"/>
    <x v="4"/>
    <x v="0"/>
    <x v="24"/>
    <d v="2021-10-13T00:00:00"/>
    <d v="2021-02-13T00:00:00"/>
    <x v="1"/>
    <x v="1"/>
    <d v="2021-03-13T00:00:00"/>
    <n v="603894"/>
    <x v="2"/>
    <s v="D4"/>
    <x v="1"/>
    <s v="Not Verified"/>
    <n v="28590"/>
    <n v="6.1699999999999998E-2"/>
    <n v="279.89"/>
    <n v="0.1565"/>
    <n v="8000"/>
    <n v="3"/>
    <n v="10077"/>
  </r>
  <r>
    <n v="513069"/>
    <x v="2"/>
    <x v="0"/>
    <x v="10"/>
    <s v="U.S. Army"/>
    <x v="4"/>
    <x v="0"/>
    <x v="27"/>
    <d v="2021-01-14T00:00:00"/>
    <d v="2021-05-13T00:00:00"/>
    <x v="1"/>
    <x v="1"/>
    <d v="2021-06-13T00:00:00"/>
    <n v="662899"/>
    <x v="2"/>
    <s v="D1"/>
    <x v="1"/>
    <s v="Not Verified"/>
    <n v="58880"/>
    <n v="0.16470000000000001"/>
    <n v="172.33"/>
    <n v="0.1459"/>
    <n v="5000"/>
    <n v="8"/>
    <n v="5936"/>
  </r>
  <r>
    <n v="614465"/>
    <x v="18"/>
    <x v="0"/>
    <x v="10"/>
    <s v="car rentals inc"/>
    <x v="4"/>
    <x v="0"/>
    <x v="49"/>
    <d v="2021-05-16T00:00:00"/>
    <d v="2021-08-12T00:00:00"/>
    <x v="1"/>
    <x v="1"/>
    <d v="2021-09-12T00:00:00"/>
    <n v="787931"/>
    <x v="2"/>
    <s v="D2"/>
    <x v="1"/>
    <s v="Not Verified"/>
    <n v="40000"/>
    <n v="9.9000000000000005E-2"/>
    <n v="326.82"/>
    <n v="0.14460000000000001"/>
    <n v="9500"/>
    <n v="15"/>
    <n v="11324"/>
  </r>
  <r>
    <n v="535011"/>
    <x v="8"/>
    <x v="0"/>
    <x v="10"/>
    <s v="University Hospital"/>
    <x v="4"/>
    <x v="0"/>
    <x v="51"/>
    <d v="2021-04-16T00:00:00"/>
    <d v="2021-07-13T00:00:00"/>
    <x v="1"/>
    <x v="1"/>
    <d v="2021-08-13T00:00:00"/>
    <n v="691383"/>
    <x v="2"/>
    <s v="D3"/>
    <x v="1"/>
    <s v="Not Verified"/>
    <n v="27000"/>
    <n v="0.2276"/>
    <n v="139.81"/>
    <n v="0.15579999999999999"/>
    <n v="4000"/>
    <n v="8"/>
    <n v="5033"/>
  </r>
  <r>
    <n v="362395"/>
    <x v="1"/>
    <x v="0"/>
    <x v="10"/>
    <s v="Bio-Rad Laboratories"/>
    <x v="4"/>
    <x v="0"/>
    <x v="36"/>
    <d v="2021-05-16T00:00:00"/>
    <d v="2021-12-11T00:00:00"/>
    <x v="1"/>
    <x v="1"/>
    <d v="2022-01-11T00:00:00"/>
    <n v="371755"/>
    <x v="2"/>
    <s v="D3"/>
    <x v="1"/>
    <s v="Not Verified"/>
    <n v="51012"/>
    <n v="0.1381"/>
    <n v="222.13"/>
    <n v="0.1399"/>
    <n v="6500"/>
    <n v="25"/>
    <n v="8117"/>
  </r>
  <r>
    <n v="631441"/>
    <x v="26"/>
    <x v="0"/>
    <x v="10"/>
    <s v="MVM  Inc."/>
    <x v="4"/>
    <x v="0"/>
    <x v="41"/>
    <d v="2021-09-14T00:00:00"/>
    <d v="2021-01-14T00:00:00"/>
    <x v="1"/>
    <x v="1"/>
    <d v="2021-02-14T00:00:00"/>
    <n v="808913"/>
    <x v="2"/>
    <s v="D3"/>
    <x v="1"/>
    <s v="Not Verified"/>
    <n v="54996"/>
    <n v="0.2361"/>
    <n v="518.74"/>
    <n v="0.14829999999999999"/>
    <n v="15000"/>
    <n v="31"/>
    <n v="18677"/>
  </r>
  <r>
    <n v="409767"/>
    <x v="22"/>
    <x v="0"/>
    <x v="10"/>
    <s v="USAF"/>
    <x v="4"/>
    <x v="0"/>
    <x v="23"/>
    <d v="2021-07-10T00:00:00"/>
    <d v="2021-07-10T00:00:00"/>
    <x v="1"/>
    <x v="1"/>
    <d v="2021-08-10T00:00:00"/>
    <n v="460476"/>
    <x v="2"/>
    <s v="D5"/>
    <x v="1"/>
    <s v="Not Verified"/>
    <n v="38400"/>
    <n v="4.9700000000000001E-2"/>
    <n v="317.11"/>
    <n v="0.1537"/>
    <n v="9100"/>
    <n v="8"/>
    <n v="9672"/>
  </r>
  <r>
    <n v="467968"/>
    <x v="8"/>
    <x v="0"/>
    <x v="1"/>
    <s v="Monroe Police Dept"/>
    <x v="4"/>
    <x v="0"/>
    <x v="31"/>
    <d v="2021-10-15T00:00:00"/>
    <d v="2021-03-10T00:00:00"/>
    <x v="1"/>
    <x v="1"/>
    <d v="2021-04-10T00:00:00"/>
    <n v="589143"/>
    <x v="2"/>
    <s v="D1"/>
    <x v="1"/>
    <s v="Not Verified"/>
    <n v="71000"/>
    <n v="0.22620000000000001"/>
    <n v="861.88"/>
    <n v="0.14610000000000001"/>
    <n v="25000"/>
    <n v="63"/>
    <n v="25604"/>
  </r>
  <r>
    <n v="475957"/>
    <x v="1"/>
    <x v="0"/>
    <x v="1"/>
    <s v="Signal Hill Petroleum"/>
    <x v="4"/>
    <x v="0"/>
    <x v="24"/>
    <d v="2021-07-13T00:00:00"/>
    <d v="2021-07-10T00:00:00"/>
    <x v="1"/>
    <x v="1"/>
    <d v="2021-08-10T00:00:00"/>
    <n v="602748"/>
    <x v="2"/>
    <s v="D2"/>
    <x v="1"/>
    <s v="Not Verified"/>
    <n v="71232"/>
    <n v="9.3700000000000006E-2"/>
    <n v="443.46"/>
    <n v="0.14960000000000001"/>
    <n v="12800"/>
    <n v="13"/>
    <n v="13109"/>
  </r>
  <r>
    <n v="778713"/>
    <x v="1"/>
    <x v="0"/>
    <x v="1"/>
    <s v="Florabundance, Inc."/>
    <x v="4"/>
    <x v="0"/>
    <x v="6"/>
    <d v="2021-01-15T00:00:00"/>
    <d v="2021-02-13T00:00:00"/>
    <x v="1"/>
    <x v="1"/>
    <d v="2021-03-13T00:00:00"/>
    <n v="981338"/>
    <x v="2"/>
    <s v="D2"/>
    <x v="1"/>
    <s v="Not Verified"/>
    <n v="80000"/>
    <n v="0.14219999999999999"/>
    <n v="261.89"/>
    <n v="0.15989999999999999"/>
    <n v="7450"/>
    <n v="15"/>
    <n v="8990"/>
  </r>
  <r>
    <n v="557251"/>
    <x v="0"/>
    <x v="0"/>
    <x v="0"/>
    <s v="Cobb County Police Department"/>
    <x v="4"/>
    <x v="0"/>
    <x v="47"/>
    <d v="2021-06-12T00:00:00"/>
    <d v="2021-05-12T00:00:00"/>
    <x v="1"/>
    <x v="1"/>
    <d v="2021-06-12T00:00:00"/>
    <n v="717483"/>
    <x v="2"/>
    <s v="D1"/>
    <x v="1"/>
    <s v="Not Verified"/>
    <n v="38352"/>
    <n v="0.1164"/>
    <n v="172.94"/>
    <n v="0.1484"/>
    <n v="5000"/>
    <n v="5"/>
    <n v="5986"/>
  </r>
  <r>
    <n v="788906"/>
    <x v="1"/>
    <x v="0"/>
    <x v="0"/>
    <s v="kelly services"/>
    <x v="4"/>
    <x v="0"/>
    <x v="6"/>
    <d v="2021-05-16T00:00:00"/>
    <d v="2021-07-14T00:00:00"/>
    <x v="1"/>
    <x v="1"/>
    <d v="2021-08-14T00:00:00"/>
    <n v="992703"/>
    <x v="2"/>
    <s v="D1"/>
    <x v="1"/>
    <s v="Not Verified"/>
    <n v="24000"/>
    <n v="0.19350000000000001"/>
    <n v="244.79"/>
    <n v="0.15620000000000001"/>
    <n v="7000"/>
    <n v="6"/>
    <n v="8812"/>
  </r>
  <r>
    <n v="475985"/>
    <x v="0"/>
    <x v="0"/>
    <x v="0"/>
    <s v="RouteMatch"/>
    <x v="4"/>
    <x v="0"/>
    <x v="24"/>
    <d v="2021-02-13T00:00:00"/>
    <d v="2021-01-13T00:00:00"/>
    <x v="1"/>
    <x v="1"/>
    <d v="2021-02-13T00:00:00"/>
    <n v="602796"/>
    <x v="2"/>
    <s v="D1"/>
    <x v="1"/>
    <s v="Not Verified"/>
    <n v="40000"/>
    <n v="0.16889999999999999"/>
    <n v="482.66"/>
    <n v="0.14610000000000001"/>
    <n v="14000"/>
    <n v="10"/>
    <n v="17376"/>
  </r>
  <r>
    <n v="630278"/>
    <x v="5"/>
    <x v="0"/>
    <x v="0"/>
    <s v="City of Leesburg Gas Dept."/>
    <x v="4"/>
    <x v="0"/>
    <x v="41"/>
    <d v="2021-05-16T00:00:00"/>
    <d v="2021-02-12T00:00:00"/>
    <x v="1"/>
    <x v="1"/>
    <d v="2021-03-12T00:00:00"/>
    <n v="807514"/>
    <x v="2"/>
    <s v="D1"/>
    <x v="1"/>
    <s v="Not Verified"/>
    <n v="24000"/>
    <n v="0.19550000000000001"/>
    <n v="150.58000000000001"/>
    <n v="0.1409"/>
    <n v="4400"/>
    <n v="11"/>
    <n v="4846"/>
  </r>
  <r>
    <n v="364919"/>
    <x v="5"/>
    <x v="0"/>
    <x v="0"/>
    <s v="Innovative Senior Care"/>
    <x v="4"/>
    <x v="0"/>
    <x v="55"/>
    <d v="2021-12-11T00:00:00"/>
    <d v="2021-12-11T00:00:00"/>
    <x v="1"/>
    <x v="1"/>
    <d v="2022-01-11T00:00:00"/>
    <n v="375733"/>
    <x v="2"/>
    <s v="D1"/>
    <x v="1"/>
    <s v="Not Verified"/>
    <n v="77004"/>
    <n v="0.18559999999999999"/>
    <n v="677.36"/>
    <n v="0.1336"/>
    <n v="20000"/>
    <n v="25"/>
    <n v="24385"/>
  </r>
  <r>
    <n v="703551"/>
    <x v="1"/>
    <x v="0"/>
    <x v="0"/>
    <s v="NETGEAR"/>
    <x v="4"/>
    <x v="0"/>
    <x v="42"/>
    <d v="2021-04-14T00:00:00"/>
    <d v="2021-04-14T00:00:00"/>
    <x v="1"/>
    <x v="1"/>
    <d v="2021-05-14T00:00:00"/>
    <n v="895564"/>
    <x v="2"/>
    <s v="D2"/>
    <x v="1"/>
    <s v="Not Verified"/>
    <n v="65000"/>
    <n v="1.9800000000000002E-2"/>
    <n v="141.94999999999999"/>
    <n v="0.14910000000000001"/>
    <n v="4100"/>
    <n v="6"/>
    <n v="5110"/>
  </r>
  <r>
    <n v="861280"/>
    <x v="1"/>
    <x v="0"/>
    <x v="0"/>
    <s v="Pacific Athletic Club"/>
    <x v="4"/>
    <x v="0"/>
    <x v="11"/>
    <d v="2021-07-15T00:00:00"/>
    <d v="2021-09-14T00:00:00"/>
    <x v="1"/>
    <x v="1"/>
    <d v="2021-10-14T00:00:00"/>
    <n v="1074166"/>
    <x v="2"/>
    <s v="D2"/>
    <x v="1"/>
    <s v="Not Verified"/>
    <n v="60000"/>
    <n v="0.19439999999999999"/>
    <n v="246.07"/>
    <n v="0.15989999999999999"/>
    <n v="7000"/>
    <n v="12"/>
    <n v="8858"/>
  </r>
  <r>
    <n v="495918"/>
    <x v="19"/>
    <x v="0"/>
    <x v="0"/>
    <s v="Cognizant Technology Services"/>
    <x v="4"/>
    <x v="0"/>
    <x v="26"/>
    <d v="2021-05-16T00:00:00"/>
    <d v="2021-04-13T00:00:00"/>
    <x v="1"/>
    <x v="1"/>
    <d v="2021-05-13T00:00:00"/>
    <n v="635319"/>
    <x v="2"/>
    <s v="D2"/>
    <x v="1"/>
    <s v="Not Verified"/>
    <n v="82000"/>
    <n v="0.13139999999999999"/>
    <n v="242.53"/>
    <n v="0.14960000000000001"/>
    <n v="7000"/>
    <n v="13"/>
    <n v="8731"/>
  </r>
  <r>
    <n v="589122"/>
    <x v="1"/>
    <x v="0"/>
    <x v="0"/>
    <s v="BCBG MAX AZRIA GROUP INC."/>
    <x v="4"/>
    <x v="0"/>
    <x v="54"/>
    <d v="2021-11-13T00:00:00"/>
    <d v="2021-01-12T00:00:00"/>
    <x v="1"/>
    <x v="1"/>
    <d v="2021-02-12T00:00:00"/>
    <n v="756820"/>
    <x v="2"/>
    <s v="D2"/>
    <x v="1"/>
    <s v="Not Verified"/>
    <n v="50000"/>
    <n v="6.4100000000000004E-2"/>
    <n v="312.92"/>
    <n v="0.15210000000000001"/>
    <n v="9000"/>
    <n v="18"/>
    <n v="9676"/>
  </r>
  <r>
    <n v="460256"/>
    <x v="2"/>
    <x v="0"/>
    <x v="0"/>
    <m/>
    <x v="4"/>
    <x v="0"/>
    <x v="46"/>
    <d v="2021-02-13T00:00:00"/>
    <d v="2021-03-13T00:00:00"/>
    <x v="1"/>
    <x v="1"/>
    <d v="2021-04-13T00:00:00"/>
    <n v="574277"/>
    <x v="2"/>
    <s v="D2"/>
    <x v="1"/>
    <s v="Not Verified"/>
    <n v="100000"/>
    <n v="0.1724"/>
    <n v="866.16"/>
    <n v="0.14960000000000001"/>
    <n v="25000"/>
    <n v="30"/>
    <n v="31182"/>
  </r>
  <r>
    <n v="540147"/>
    <x v="26"/>
    <x v="0"/>
    <x v="0"/>
    <s v="McCoy's Iron and Metal"/>
    <x v="4"/>
    <x v="0"/>
    <x v="43"/>
    <d v="2021-05-16T00:00:00"/>
    <d v="2021-03-13T00:00:00"/>
    <x v="1"/>
    <x v="1"/>
    <d v="2021-04-13T00:00:00"/>
    <n v="697363"/>
    <x v="2"/>
    <s v="D2"/>
    <x v="1"/>
    <s v="Not Verified"/>
    <n v="17280"/>
    <n v="9.5799999999999996E-2"/>
    <n v="121.69"/>
    <n v="0.15210000000000001"/>
    <n v="3500"/>
    <n v="18"/>
    <n v="4366"/>
  </r>
  <r>
    <n v="475497"/>
    <x v="1"/>
    <x v="0"/>
    <x v="0"/>
    <m/>
    <x v="4"/>
    <x v="0"/>
    <x v="24"/>
    <d v="2021-06-11T00:00:00"/>
    <d v="2021-06-11T00:00:00"/>
    <x v="1"/>
    <x v="1"/>
    <d v="2021-07-11T00:00:00"/>
    <n v="601952"/>
    <x v="2"/>
    <s v="D3"/>
    <x v="1"/>
    <s v="Not Verified"/>
    <n v="85000"/>
    <n v="9.06E-2"/>
    <n v="174.08"/>
    <n v="0.15310000000000001"/>
    <n v="5000"/>
    <n v="13"/>
    <n v="5880"/>
  </r>
  <r>
    <n v="292175"/>
    <x v="9"/>
    <x v="0"/>
    <x v="0"/>
    <s v="trax international"/>
    <x v="4"/>
    <x v="0"/>
    <x v="35"/>
    <d v="2021-03-11T00:00:00"/>
    <d v="2021-04-11T00:00:00"/>
    <x v="1"/>
    <x v="1"/>
    <d v="2021-05-11T00:00:00"/>
    <n v="292172"/>
    <x v="2"/>
    <s v="D3"/>
    <x v="1"/>
    <s v="Not Verified"/>
    <n v="40000"/>
    <n v="0.1173"/>
    <n v="540.96"/>
    <n v="0.13239999999999999"/>
    <n v="16000"/>
    <n v="12"/>
    <n v="19474"/>
  </r>
  <r>
    <n v="603770"/>
    <x v="1"/>
    <x v="0"/>
    <x v="0"/>
    <s v="Cephalon"/>
    <x v="4"/>
    <x v="0"/>
    <x v="50"/>
    <d v="2021-11-13T00:00:00"/>
    <d v="2021-11-13T00:00:00"/>
    <x v="1"/>
    <x v="1"/>
    <d v="2021-12-13T00:00:00"/>
    <n v="774705"/>
    <x v="2"/>
    <s v="D3"/>
    <x v="1"/>
    <s v="Not Verified"/>
    <n v="61000"/>
    <n v="0.1192"/>
    <n v="518.74"/>
    <n v="0.14829999999999999"/>
    <n v="15000"/>
    <n v="12"/>
    <n v="18675"/>
  </r>
  <r>
    <n v="750893"/>
    <x v="2"/>
    <x v="0"/>
    <x v="0"/>
    <s v="Xxtreme Group"/>
    <x v="4"/>
    <x v="0"/>
    <x v="25"/>
    <d v="2021-05-16T00:00:00"/>
    <d v="2021-05-14T00:00:00"/>
    <x v="1"/>
    <x v="1"/>
    <d v="2021-06-14T00:00:00"/>
    <n v="950297"/>
    <x v="2"/>
    <s v="D3"/>
    <x v="1"/>
    <s v="Not Verified"/>
    <n v="44604"/>
    <n v="0.19750000000000001"/>
    <n v="265.5"/>
    <n v="0.16489999999999999"/>
    <n v="7500"/>
    <n v="14"/>
    <n v="9592"/>
  </r>
  <r>
    <n v="535934"/>
    <x v="23"/>
    <x v="0"/>
    <x v="0"/>
    <s v="Extended Stay Hotels"/>
    <x v="4"/>
    <x v="0"/>
    <x v="51"/>
    <d v="2021-10-14T00:00:00"/>
    <d v="2021-07-13T00:00:00"/>
    <x v="1"/>
    <x v="1"/>
    <d v="2021-08-13T00:00:00"/>
    <n v="692444"/>
    <x v="2"/>
    <s v="D4"/>
    <x v="1"/>
    <s v="Not Verified"/>
    <n v="15000"/>
    <n v="3.1199999999999999E-2"/>
    <n v="126.48"/>
    <n v="0.1595"/>
    <n v="3600"/>
    <n v="4"/>
    <n v="4553"/>
  </r>
  <r>
    <n v="385786"/>
    <x v="18"/>
    <x v="0"/>
    <x v="0"/>
    <s v="Ikon Global Markets"/>
    <x v="4"/>
    <x v="0"/>
    <x v="33"/>
    <d v="2021-04-12T00:00:00"/>
    <d v="2021-04-12T00:00:00"/>
    <x v="1"/>
    <x v="1"/>
    <d v="2021-05-12T00:00:00"/>
    <n v="417643"/>
    <x v="2"/>
    <s v="D4"/>
    <x v="1"/>
    <s v="Not Verified"/>
    <n v="35000"/>
    <n v="7.7799999999999994E-2"/>
    <n v="381.61"/>
    <n v="0.15049999999999999"/>
    <n v="11000"/>
    <n v="13"/>
    <n v="13738"/>
  </r>
  <r>
    <n v="286955"/>
    <x v="21"/>
    <x v="0"/>
    <x v="0"/>
    <s v="Consumers Union"/>
    <x v="4"/>
    <x v="0"/>
    <x v="35"/>
    <d v="2021-03-11T00:00:00"/>
    <d v="2021-03-11T00:00:00"/>
    <x v="1"/>
    <x v="1"/>
    <d v="2021-04-11T00:00:00"/>
    <n v="286952"/>
    <x v="2"/>
    <s v="D4"/>
    <x v="1"/>
    <s v="Not Verified"/>
    <n v="48000"/>
    <n v="0.22750000000000001"/>
    <n v="373.56"/>
    <n v="0.13550000000000001"/>
    <n v="11000"/>
    <n v="15"/>
    <n v="13448"/>
  </r>
  <r>
    <n v="1040399"/>
    <x v="8"/>
    <x v="0"/>
    <x v="0"/>
    <s v="NYU Langone Medical Center"/>
    <x v="4"/>
    <x v="0"/>
    <x v="22"/>
    <d v="2021-04-15T00:00:00"/>
    <d v="2021-08-14T00:00:00"/>
    <x v="1"/>
    <x v="1"/>
    <d v="2021-09-14T00:00:00"/>
    <n v="1270374"/>
    <x v="2"/>
    <s v="D5"/>
    <x v="1"/>
    <s v="Not Verified"/>
    <n v="35000"/>
    <n v="0.06"/>
    <n v="290.23"/>
    <n v="0.1825"/>
    <n v="8000"/>
    <n v="5"/>
    <n v="10405"/>
  </r>
  <r>
    <n v="438044"/>
    <x v="12"/>
    <x v="0"/>
    <x v="0"/>
    <s v="Green River Capital"/>
    <x v="4"/>
    <x v="0"/>
    <x v="52"/>
    <d v="2021-09-12T00:00:00"/>
    <d v="2021-09-12T00:00:00"/>
    <x v="1"/>
    <x v="1"/>
    <d v="2021-10-12T00:00:00"/>
    <n v="516107"/>
    <x v="2"/>
    <s v="D5"/>
    <x v="1"/>
    <s v="Not Verified"/>
    <n v="46000"/>
    <n v="0.14299999999999999"/>
    <n v="351.58"/>
    <n v="0.16"/>
    <n v="10000"/>
    <n v="8"/>
    <n v="12658"/>
  </r>
  <r>
    <n v="977147"/>
    <x v="22"/>
    <x v="0"/>
    <x v="6"/>
    <s v="York Solutions"/>
    <x v="4"/>
    <x v="0"/>
    <x v="13"/>
    <d v="2021-05-16T00:00:00"/>
    <d v="2021-06-13T00:00:00"/>
    <x v="1"/>
    <x v="1"/>
    <d v="2021-07-13T00:00:00"/>
    <n v="1200145"/>
    <x v="2"/>
    <s v="D1"/>
    <x v="1"/>
    <s v="Not Verified"/>
    <n v="120000"/>
    <n v="0.17630000000000001"/>
    <n v="282.41000000000003"/>
    <n v="0.16289999999999999"/>
    <n v="8000"/>
    <n v="47"/>
    <n v="9623"/>
  </r>
  <r>
    <n v="491197"/>
    <x v="1"/>
    <x v="0"/>
    <x v="3"/>
    <s v="trinchero family estates"/>
    <x v="4"/>
    <x v="0"/>
    <x v="26"/>
    <d v="2021-05-16T00:00:00"/>
    <d v="2021-12-11T00:00:00"/>
    <x v="1"/>
    <x v="1"/>
    <d v="2022-01-11T00:00:00"/>
    <n v="627523"/>
    <x v="2"/>
    <s v="D1"/>
    <x v="1"/>
    <s v="Not Verified"/>
    <n v="65000"/>
    <n v="9.4700000000000006E-2"/>
    <n v="551.44000000000005"/>
    <n v="0.1459"/>
    <n v="16000"/>
    <n v="31"/>
    <n v="19100"/>
  </r>
  <r>
    <n v="604150"/>
    <x v="2"/>
    <x v="0"/>
    <x v="3"/>
    <s v="US Army"/>
    <x v="4"/>
    <x v="0"/>
    <x v="50"/>
    <d v="2021-04-12T00:00:00"/>
    <d v="2021-04-12T00:00:00"/>
    <x v="1"/>
    <x v="1"/>
    <d v="2021-05-12T00:00:00"/>
    <n v="775153"/>
    <x v="2"/>
    <s v="D2"/>
    <x v="1"/>
    <s v="Not Verified"/>
    <n v="92004"/>
    <n v="0.22409999999999999"/>
    <n v="412.82"/>
    <n v="0.14460000000000001"/>
    <n v="12000"/>
    <n v="38"/>
    <n v="13910"/>
  </r>
  <r>
    <n v="483056"/>
    <x v="0"/>
    <x v="0"/>
    <x v="3"/>
    <s v="Athens-Clarke County"/>
    <x v="4"/>
    <x v="0"/>
    <x v="46"/>
    <d v="2021-10-11T00:00:00"/>
    <d v="2021-09-11T00:00:00"/>
    <x v="1"/>
    <x v="1"/>
    <d v="2021-10-11T00:00:00"/>
    <n v="614620"/>
    <x v="2"/>
    <s v="D3"/>
    <x v="1"/>
    <s v="Not Verified"/>
    <n v="79000"/>
    <n v="0.1396"/>
    <n v="870.71"/>
    <n v="0.15329999999999999"/>
    <n v="25000"/>
    <n v="20"/>
    <n v="29773"/>
  </r>
  <r>
    <n v="365714"/>
    <x v="12"/>
    <x v="0"/>
    <x v="3"/>
    <s v="The Dannon Company"/>
    <x v="4"/>
    <x v="0"/>
    <x v="55"/>
    <d v="2021-05-16T00:00:00"/>
    <d v="2021-07-11T00:00:00"/>
    <x v="1"/>
    <x v="1"/>
    <d v="2021-08-11T00:00:00"/>
    <n v="376895"/>
    <x v="2"/>
    <s v="D4"/>
    <x v="1"/>
    <s v="Not Verified"/>
    <n v="50004"/>
    <n v="0.10630000000000001"/>
    <n v="520.37"/>
    <n v="0.15049999999999999"/>
    <n v="15000"/>
    <n v="24"/>
    <n v="18638"/>
  </r>
  <r>
    <n v="464677"/>
    <x v="5"/>
    <x v="0"/>
    <x v="3"/>
    <s v="Florida Trading Corporation"/>
    <x v="4"/>
    <x v="0"/>
    <x v="31"/>
    <d v="2021-05-16T00:00:00"/>
    <d v="2021-03-11T00:00:00"/>
    <x v="1"/>
    <x v="1"/>
    <d v="2021-04-11T00:00:00"/>
    <n v="582552"/>
    <x v="2"/>
    <s v="D5"/>
    <x v="1"/>
    <s v="Not Verified"/>
    <n v="39000"/>
    <n v="0.1391"/>
    <n v="534.4"/>
    <n v="0.16"/>
    <n v="15200"/>
    <n v="18"/>
    <n v="17606"/>
  </r>
  <r>
    <n v="800251"/>
    <x v="41"/>
    <x v="0"/>
    <x v="8"/>
    <s v="Credit Union National Association"/>
    <x v="4"/>
    <x v="0"/>
    <x v="44"/>
    <d v="2021-05-16T00:00:00"/>
    <d v="2021-04-13T00:00:00"/>
    <x v="1"/>
    <x v="1"/>
    <d v="2021-05-13T00:00:00"/>
    <n v="1005521"/>
    <x v="2"/>
    <s v="D1"/>
    <x v="1"/>
    <s v="Not Verified"/>
    <n v="59000"/>
    <n v="0.1235"/>
    <n v="167.86"/>
    <n v="0.15620000000000001"/>
    <n v="4800"/>
    <n v="24"/>
    <n v="5799"/>
  </r>
  <r>
    <n v="736324"/>
    <x v="15"/>
    <x v="0"/>
    <x v="8"/>
    <s v="Kamaaina Pro Painters"/>
    <x v="4"/>
    <x v="0"/>
    <x v="29"/>
    <d v="2021-05-16T00:00:00"/>
    <d v="2021-05-14T00:00:00"/>
    <x v="1"/>
    <x v="1"/>
    <d v="2021-06-14T00:00:00"/>
    <n v="933196"/>
    <x v="2"/>
    <s v="D5"/>
    <x v="1"/>
    <s v="Not Verified"/>
    <n v="25300"/>
    <n v="9.2999999999999999E-2"/>
    <n v="189.91"/>
    <n v="0.16020000000000001"/>
    <n v="5400"/>
    <n v="9"/>
    <n v="6836"/>
  </r>
  <r>
    <n v="699903"/>
    <x v="18"/>
    <x v="0"/>
    <x v="4"/>
    <s v="American Collectors Insurance"/>
    <x v="4"/>
    <x v="0"/>
    <x v="42"/>
    <d v="2021-03-16T00:00:00"/>
    <d v="2021-04-14T00:00:00"/>
    <x v="1"/>
    <x v="1"/>
    <d v="2021-05-14T00:00:00"/>
    <n v="891528"/>
    <x v="2"/>
    <s v="D2"/>
    <x v="1"/>
    <s v="Not Verified"/>
    <n v="60000"/>
    <n v="5.2400000000000002E-2"/>
    <n v="360.07"/>
    <n v="0.14910000000000001"/>
    <n v="10400"/>
    <n v="13"/>
    <n v="12984"/>
  </r>
  <r>
    <n v="470907"/>
    <x v="16"/>
    <x v="0"/>
    <x v="4"/>
    <s v="Bright Horizons"/>
    <x v="4"/>
    <x v="0"/>
    <x v="31"/>
    <d v="2021-02-13T00:00:00"/>
    <d v="2021-01-13T00:00:00"/>
    <x v="1"/>
    <x v="1"/>
    <d v="2021-02-13T00:00:00"/>
    <n v="594623"/>
    <x v="2"/>
    <s v="D3"/>
    <x v="1"/>
    <s v="Not Verified"/>
    <n v="52000"/>
    <n v="0.16339999999999999"/>
    <n v="452.6"/>
    <n v="0.15310000000000001"/>
    <n v="13000"/>
    <n v="15"/>
    <n v="16295"/>
  </r>
  <r>
    <n v="825875"/>
    <x v="1"/>
    <x v="0"/>
    <x v="4"/>
    <s v="Retirement Wealth Group"/>
    <x v="4"/>
    <x v="0"/>
    <x v="44"/>
    <d v="2021-07-13T00:00:00"/>
    <d v="2021-07-13T00:00:00"/>
    <x v="1"/>
    <x v="1"/>
    <d v="2021-08-13T00:00:00"/>
    <n v="1034706"/>
    <x v="2"/>
    <s v="D4"/>
    <x v="1"/>
    <s v="Not Verified"/>
    <n v="32568"/>
    <n v="0.1474"/>
    <n v="533.98"/>
    <n v="0.16889999999999999"/>
    <n v="15000"/>
    <n v="16"/>
    <n v="18585"/>
  </r>
  <r>
    <n v="521181"/>
    <x v="18"/>
    <x v="0"/>
    <x v="4"/>
    <s v="NYK Line N.A."/>
    <x v="4"/>
    <x v="0"/>
    <x v="27"/>
    <d v="2021-01-14T00:00:00"/>
    <d v="2021-06-13T00:00:00"/>
    <x v="1"/>
    <x v="1"/>
    <d v="2021-07-13T00:00:00"/>
    <n v="673933"/>
    <x v="2"/>
    <s v="D5"/>
    <x v="1"/>
    <s v="Not Verified"/>
    <n v="62304"/>
    <n v="0.1774"/>
    <n v="387.11"/>
    <n v="0.16070000000000001"/>
    <n v="11000"/>
    <n v="13"/>
    <n v="13956"/>
  </r>
  <r>
    <n v="347872"/>
    <x v="18"/>
    <x v="0"/>
    <x v="2"/>
    <s v="Surgical Reimbursement Specialists"/>
    <x v="4"/>
    <x v="0"/>
    <x v="56"/>
    <d v="2021-05-16T00:00:00"/>
    <d v="2021-06-11T00:00:00"/>
    <x v="1"/>
    <x v="1"/>
    <d v="2021-07-11T00:00:00"/>
    <n v="348631"/>
    <x v="2"/>
    <s v="D3"/>
    <x v="1"/>
    <s v="Not Verified"/>
    <n v="57996"/>
    <n v="0.1328"/>
    <n v="169.05"/>
    <n v="0.13239999999999999"/>
    <n v="5000"/>
    <n v="17"/>
    <n v="6086"/>
  </r>
  <r>
    <n v="464441"/>
    <x v="8"/>
    <x v="0"/>
    <x v="2"/>
    <s v="Goldman Sachs"/>
    <x v="4"/>
    <x v="0"/>
    <x v="31"/>
    <d v="2021-04-16T00:00:00"/>
    <d v="2021-04-11T00:00:00"/>
    <x v="1"/>
    <x v="1"/>
    <d v="2021-05-11T00:00:00"/>
    <n v="582125"/>
    <x v="2"/>
    <s v="D3"/>
    <x v="1"/>
    <s v="Not Verified"/>
    <n v="95000"/>
    <n v="9.2799999999999994E-2"/>
    <n v="696.31"/>
    <n v="0.15310000000000001"/>
    <n v="20000"/>
    <n v="30"/>
    <n v="21675"/>
  </r>
  <r>
    <n v="874923"/>
    <x v="8"/>
    <x v="0"/>
    <x v="2"/>
    <s v="ARTnews Magazine"/>
    <x v="4"/>
    <x v="0"/>
    <x v="10"/>
    <d v="2021-05-16T00:00:00"/>
    <d v="2021-02-14T00:00:00"/>
    <x v="1"/>
    <x v="1"/>
    <d v="2021-03-14T00:00:00"/>
    <n v="1089424"/>
    <x v="2"/>
    <s v="D4"/>
    <x v="1"/>
    <s v="Not Verified"/>
    <n v="74520"/>
    <n v="0.2087"/>
    <n v="355.99"/>
    <n v="0.16889999999999999"/>
    <n v="10000"/>
    <n v="31"/>
    <n v="12681"/>
  </r>
  <r>
    <n v="364740"/>
    <x v="2"/>
    <x v="0"/>
    <x v="7"/>
    <s v="Holiday Inn"/>
    <x v="4"/>
    <x v="0"/>
    <x v="55"/>
    <d v="2021-12-11T00:00:00"/>
    <d v="2021-12-11T00:00:00"/>
    <x v="1"/>
    <x v="1"/>
    <d v="2022-01-11T00:00:00"/>
    <n v="375472"/>
    <x v="2"/>
    <s v="D4"/>
    <x v="1"/>
    <s v="Not Verified"/>
    <n v="65000"/>
    <n v="4.9500000000000002E-2"/>
    <n v="411.89"/>
    <n v="0.14299999999999999"/>
    <n v="12000"/>
    <n v="8"/>
    <n v="14828"/>
  </r>
  <r>
    <n v="1031816"/>
    <x v="39"/>
    <x v="0"/>
    <x v="10"/>
    <m/>
    <x v="4"/>
    <x v="0"/>
    <x v="12"/>
    <d v="2021-11-15T00:00:00"/>
    <d v="2021-02-14T00:00:00"/>
    <x v="1"/>
    <x v="1"/>
    <d v="2021-03-14T00:00:00"/>
    <n v="1261270"/>
    <x v="2"/>
    <s v="D1"/>
    <x v="1"/>
    <s v="Not Verified"/>
    <n v="30000"/>
    <n v="0.16839999999999999"/>
    <n v="56.49"/>
    <n v="0.16289999999999999"/>
    <n v="1600"/>
    <n v="18"/>
    <n v="1956"/>
  </r>
  <r>
    <n v="369434"/>
    <x v="9"/>
    <x v="0"/>
    <x v="0"/>
    <s v="Prince George County Public Schools"/>
    <x v="4"/>
    <x v="0"/>
    <x v="40"/>
    <d v="2021-01-12T00:00:00"/>
    <d v="2021-01-12T00:00:00"/>
    <x v="1"/>
    <x v="1"/>
    <d v="2021-02-12T00:00:00"/>
    <n v="385208"/>
    <x v="2"/>
    <s v="D1"/>
    <x v="1"/>
    <s v="Not Verified"/>
    <n v="45996"/>
    <n v="0.1211"/>
    <n v="171.15"/>
    <n v="0.1411"/>
    <n v="5000"/>
    <n v="15"/>
    <n v="6161"/>
  </r>
  <r>
    <n v="480933"/>
    <x v="36"/>
    <x v="0"/>
    <x v="0"/>
    <s v="Abacus Technology"/>
    <x v="4"/>
    <x v="0"/>
    <x v="46"/>
    <d v="2021-02-13T00:00:00"/>
    <d v="2021-01-13T00:00:00"/>
    <x v="1"/>
    <x v="1"/>
    <d v="2021-02-13T00:00:00"/>
    <n v="611541"/>
    <x v="2"/>
    <s v="D1"/>
    <x v="1"/>
    <s v="Not Verified"/>
    <n v="56000"/>
    <n v="0.12189999999999999"/>
    <n v="460.11"/>
    <n v="0.1459"/>
    <n v="13350"/>
    <n v="25"/>
    <n v="16564"/>
  </r>
  <r>
    <n v="500130"/>
    <x v="8"/>
    <x v="0"/>
    <x v="0"/>
    <s v="Fishkill-Beacon Correctional Facility"/>
    <x v="4"/>
    <x v="0"/>
    <x v="48"/>
    <d v="2021-02-16T00:00:00"/>
    <d v="2021-05-11T00:00:00"/>
    <x v="1"/>
    <x v="1"/>
    <d v="2021-06-11T00:00:00"/>
    <n v="642235"/>
    <x v="2"/>
    <s v="D3"/>
    <x v="1"/>
    <s v="Not Verified"/>
    <n v="27000"/>
    <n v="0.12"/>
    <n v="330.87"/>
    <n v="0.15329999999999999"/>
    <n v="9500"/>
    <n v="7"/>
    <n v="10859"/>
  </r>
  <r>
    <n v="453204"/>
    <x v="18"/>
    <x v="0"/>
    <x v="0"/>
    <s v="Yuli Enterprises"/>
    <x v="4"/>
    <x v="0"/>
    <x v="32"/>
    <d v="2021-05-16T00:00:00"/>
    <d v="2021-04-11T00:00:00"/>
    <x v="1"/>
    <x v="1"/>
    <d v="2021-05-11T00:00:00"/>
    <n v="560085"/>
    <x v="2"/>
    <s v="D3"/>
    <x v="1"/>
    <s v="Not Verified"/>
    <n v="41000"/>
    <n v="8.2000000000000003E-2"/>
    <n v="278.52999999999997"/>
    <n v="0.15310000000000001"/>
    <n v="8000"/>
    <n v="12"/>
    <n v="9408"/>
  </r>
  <r>
    <n v="565771"/>
    <x v="16"/>
    <x v="0"/>
    <x v="0"/>
    <s v="ITA Software"/>
    <x v="4"/>
    <x v="0"/>
    <x v="47"/>
    <d v="2021-02-13T00:00:00"/>
    <d v="2021-02-13T00:00:00"/>
    <x v="1"/>
    <x v="1"/>
    <d v="2021-03-13T00:00:00"/>
    <n v="727853"/>
    <x v="2"/>
    <s v="D4"/>
    <x v="1"/>
    <s v="Not Verified"/>
    <n v="85000"/>
    <n v="2.9499999999999998E-2"/>
    <n v="126.48"/>
    <n v="0.1595"/>
    <n v="3600"/>
    <n v="5"/>
    <n v="4508"/>
  </r>
  <r>
    <n v="374445"/>
    <x v="2"/>
    <x v="0"/>
    <x v="3"/>
    <s v="US Army"/>
    <x v="4"/>
    <x v="0"/>
    <x v="40"/>
    <d v="2021-12-14T00:00:00"/>
    <d v="2021-10-11T00:00:00"/>
    <x v="1"/>
    <x v="1"/>
    <d v="2021-11-11T00:00:00"/>
    <n v="395604"/>
    <x v="2"/>
    <s v="D1"/>
    <x v="1"/>
    <s v="Not Verified"/>
    <n v="48000"/>
    <n v="0.15"/>
    <n v="342.29"/>
    <n v="0.1411"/>
    <n v="10000"/>
    <n v="12"/>
    <n v="12283"/>
  </r>
  <r>
    <n v="1037462"/>
    <x v="18"/>
    <x v="0"/>
    <x v="3"/>
    <s v="alfred haber distribution, inc."/>
    <x v="4"/>
    <x v="0"/>
    <x v="22"/>
    <d v="2021-05-16T00:00:00"/>
    <d v="2021-10-14T00:00:00"/>
    <x v="1"/>
    <x v="1"/>
    <d v="2021-11-14T00:00:00"/>
    <n v="1267355"/>
    <x v="2"/>
    <s v="D2"/>
    <x v="1"/>
    <s v="Not Verified"/>
    <n v="160000"/>
    <n v="9.9400000000000002E-2"/>
    <n v="319.85000000000002"/>
    <n v="0.16769999999999999"/>
    <n v="9000"/>
    <n v="28"/>
    <n v="11501"/>
  </r>
  <r>
    <n v="479389"/>
    <x v="5"/>
    <x v="0"/>
    <x v="3"/>
    <s v="RR Bowker LLC"/>
    <x v="4"/>
    <x v="0"/>
    <x v="24"/>
    <d v="2021-04-16T00:00:00"/>
    <d v="2021-02-13T00:00:00"/>
    <x v="1"/>
    <x v="1"/>
    <d v="2021-03-13T00:00:00"/>
    <n v="609109"/>
    <x v="2"/>
    <s v="D4"/>
    <x v="1"/>
    <s v="Not Verified"/>
    <n v="48000"/>
    <n v="0.23630000000000001"/>
    <n v="350.11"/>
    <n v="0.157"/>
    <n v="10000"/>
    <n v="22"/>
    <n v="12605"/>
  </r>
  <r>
    <n v="462696"/>
    <x v="2"/>
    <x v="0"/>
    <x v="9"/>
    <s v="Department of Veteran Affairs"/>
    <x v="4"/>
    <x v="0"/>
    <x v="31"/>
    <d v="2021-05-16T00:00:00"/>
    <d v="2021-04-12T00:00:00"/>
    <x v="1"/>
    <x v="1"/>
    <d v="2021-05-12T00:00:00"/>
    <n v="578990"/>
    <x v="2"/>
    <s v="D3"/>
    <x v="1"/>
    <s v="Not Verified"/>
    <n v="51000"/>
    <n v="5.8099999999999999E-2"/>
    <n v="334.23"/>
    <n v="0.15310000000000001"/>
    <n v="9600"/>
    <n v="10"/>
    <n v="11885"/>
  </r>
  <r>
    <n v="862494"/>
    <x v="7"/>
    <x v="0"/>
    <x v="3"/>
    <s v="National Amusements"/>
    <x v="4"/>
    <x v="0"/>
    <x v="11"/>
    <d v="2021-04-16T00:00:00"/>
    <d v="2021-06-13T00:00:00"/>
    <x v="1"/>
    <x v="1"/>
    <d v="2021-07-13T00:00:00"/>
    <n v="1075534"/>
    <x v="2"/>
    <s v="D2"/>
    <x v="1"/>
    <s v="Not Verified"/>
    <n v="45000"/>
    <n v="0.16370000000000001"/>
    <n v="351.53"/>
    <n v="0.15989999999999999"/>
    <n v="10000"/>
    <n v="13"/>
    <n v="12133"/>
  </r>
  <r>
    <n v="430405"/>
    <x v="22"/>
    <x v="0"/>
    <x v="9"/>
    <s v="Park Dental"/>
    <x v="4"/>
    <x v="0"/>
    <x v="20"/>
    <d v="2021-09-14T00:00:00"/>
    <d v="2021-01-12T00:00:00"/>
    <x v="1"/>
    <x v="1"/>
    <d v="2021-02-12T00:00:00"/>
    <n v="510431"/>
    <x v="2"/>
    <s v="D1"/>
    <x v="1"/>
    <s v="Not Verified"/>
    <n v="31000"/>
    <n v="0.19900000000000001"/>
    <n v="316.62"/>
    <n v="0.1411"/>
    <n v="9250"/>
    <n v="29"/>
    <n v="11298"/>
  </r>
  <r>
    <n v="533316"/>
    <x v="8"/>
    <x v="0"/>
    <x v="6"/>
    <s v="Forex Club Financial Company"/>
    <x v="4"/>
    <x v="0"/>
    <x v="51"/>
    <d v="2021-03-16T00:00:00"/>
    <d v="2021-11-10T00:00:00"/>
    <x v="1"/>
    <x v="1"/>
    <d v="2021-12-10T00:00:00"/>
    <n v="689350"/>
    <x v="2"/>
    <s v="D1"/>
    <x v="1"/>
    <s v="Not Verified"/>
    <n v="38000"/>
    <n v="4.1099999999999998E-2"/>
    <n v="172.94"/>
    <n v="0.1484"/>
    <n v="5000"/>
    <n v="8"/>
    <n v="5239"/>
  </r>
  <r>
    <n v="350206"/>
    <x v="1"/>
    <x v="0"/>
    <x v="6"/>
    <s v="Kaiser Permanente"/>
    <x v="4"/>
    <x v="0"/>
    <x v="57"/>
    <d v="2021-07-10T00:00:00"/>
    <d v="2021-04-10T00:00:00"/>
    <x v="1"/>
    <x v="1"/>
    <d v="2021-05-10T00:00:00"/>
    <n v="352184"/>
    <x v="2"/>
    <s v="D1"/>
    <x v="1"/>
    <s v="Not Verified"/>
    <n v="42000"/>
    <n v="5.7099999999999998E-2"/>
    <n v="251.3"/>
    <n v="0.12609999999999999"/>
    <n v="7500"/>
    <n v="9"/>
    <n v="8748"/>
  </r>
  <r>
    <n v="379665"/>
    <x v="23"/>
    <x v="0"/>
    <x v="6"/>
    <s v="LearningMate Solutions"/>
    <x v="4"/>
    <x v="0"/>
    <x v="8"/>
    <d v="2021-12-15T00:00:00"/>
    <d v="2021-06-10T00:00:00"/>
    <x v="1"/>
    <x v="1"/>
    <d v="2021-07-10T00:00:00"/>
    <n v="406329"/>
    <x v="2"/>
    <s v="D1"/>
    <x v="1"/>
    <s v="Not Verified"/>
    <n v="60000"/>
    <n v="0.18920000000000001"/>
    <n v="342.29"/>
    <n v="0.1411"/>
    <n v="10000"/>
    <n v="13"/>
    <n v="11394"/>
  </r>
  <r>
    <n v="565967"/>
    <x v="1"/>
    <x v="0"/>
    <x v="6"/>
    <s v="Yogurt Stop"/>
    <x v="4"/>
    <x v="0"/>
    <x v="47"/>
    <d v="2021-03-16T00:00:00"/>
    <d v="2021-01-13T00:00:00"/>
    <x v="1"/>
    <x v="1"/>
    <d v="2021-02-13T00:00:00"/>
    <n v="728097"/>
    <x v="2"/>
    <s v="D1"/>
    <x v="1"/>
    <s v="Not Verified"/>
    <n v="4800"/>
    <n v="0"/>
    <n v="62.26"/>
    <n v="0.1484"/>
    <n v="1800"/>
    <n v="10"/>
    <n v="2221"/>
  </r>
  <r>
    <n v="363367"/>
    <x v="8"/>
    <x v="0"/>
    <x v="6"/>
    <s v="WPP company"/>
    <x v="4"/>
    <x v="0"/>
    <x v="36"/>
    <d v="2021-03-11T00:00:00"/>
    <d v="2021-03-11T00:00:00"/>
    <x v="1"/>
    <x v="1"/>
    <d v="2021-04-11T00:00:00"/>
    <n v="373300"/>
    <x v="2"/>
    <s v="D3"/>
    <x v="1"/>
    <s v="Not Verified"/>
    <n v="75000"/>
    <n v="0.1198"/>
    <n v="273.39"/>
    <n v="0.1399"/>
    <n v="8000"/>
    <n v="16"/>
    <n v="9696"/>
  </r>
  <r>
    <n v="834961"/>
    <x v="6"/>
    <x v="0"/>
    <x v="6"/>
    <s v="Kalamazoo County Government"/>
    <x v="4"/>
    <x v="0"/>
    <x v="11"/>
    <d v="2021-02-14T00:00:00"/>
    <d v="2021-01-12T00:00:00"/>
    <x v="1"/>
    <x v="1"/>
    <d v="2021-02-12T00:00:00"/>
    <n v="1044864"/>
    <x v="2"/>
    <s v="D3"/>
    <x v="1"/>
    <s v="Not Verified"/>
    <n v="24216"/>
    <n v="0.2359"/>
    <n v="127.44"/>
    <n v="0.16489999999999999"/>
    <n v="3600"/>
    <n v="11"/>
    <n v="3837"/>
  </r>
  <r>
    <n v="806487"/>
    <x v="1"/>
    <x v="0"/>
    <x v="6"/>
    <s v="Sardine Factory"/>
    <x v="4"/>
    <x v="0"/>
    <x v="44"/>
    <d v="2021-08-13T00:00:00"/>
    <d v="2021-08-13T00:00:00"/>
    <x v="1"/>
    <x v="1"/>
    <d v="2021-09-13T00:00:00"/>
    <n v="1012672"/>
    <x v="2"/>
    <s v="D3"/>
    <x v="1"/>
    <s v="Not Verified"/>
    <n v="33600"/>
    <n v="0.19789999999999999"/>
    <n v="276.12"/>
    <n v="0.16489999999999999"/>
    <n v="7800"/>
    <n v="12"/>
    <n v="9704"/>
  </r>
  <r>
    <n v="497226"/>
    <x v="25"/>
    <x v="0"/>
    <x v="6"/>
    <s v="Department of Justice"/>
    <x v="4"/>
    <x v="0"/>
    <x v="26"/>
    <d v="2021-04-16T00:00:00"/>
    <d v="2021-02-11T00:00:00"/>
    <x v="1"/>
    <x v="1"/>
    <d v="2021-03-11T00:00:00"/>
    <n v="637404"/>
    <x v="2"/>
    <s v="D3"/>
    <x v="1"/>
    <s v="Not Verified"/>
    <n v="75000"/>
    <n v="0.21840000000000001"/>
    <n v="330.87"/>
    <n v="0.15329999999999999"/>
    <n v="9500"/>
    <n v="32"/>
    <n v="10587"/>
  </r>
  <r>
    <n v="762298"/>
    <x v="1"/>
    <x v="0"/>
    <x v="6"/>
    <s v="lidias hair designs"/>
    <x v="4"/>
    <x v="0"/>
    <x v="25"/>
    <d v="2021-05-14T00:00:00"/>
    <d v="2021-06-14T00:00:00"/>
    <x v="1"/>
    <x v="1"/>
    <d v="2021-07-14T00:00:00"/>
    <n v="962811"/>
    <x v="2"/>
    <s v="D4"/>
    <x v="1"/>
    <s v="Not Verified"/>
    <n v="21600"/>
    <n v="5.5599999999999997E-2"/>
    <n v="71.2"/>
    <n v="0.16889999999999999"/>
    <n v="2000"/>
    <n v="6"/>
    <n v="2563"/>
  </r>
  <r>
    <n v="453589"/>
    <x v="23"/>
    <x v="0"/>
    <x v="6"/>
    <s v="WorldVenture"/>
    <x v="4"/>
    <x v="0"/>
    <x v="32"/>
    <d v="2021-05-16T00:00:00"/>
    <d v="2021-11-12T00:00:00"/>
    <x v="1"/>
    <x v="1"/>
    <d v="2021-12-12T00:00:00"/>
    <n v="560897"/>
    <x v="2"/>
    <s v="D4"/>
    <x v="1"/>
    <s v="Not Verified"/>
    <n v="35916"/>
    <n v="0.22889999999999999"/>
    <n v="209.92"/>
    <n v="0.1565"/>
    <n v="6000"/>
    <n v="13"/>
    <n v="7590"/>
  </r>
  <r>
    <n v="526074"/>
    <x v="5"/>
    <x v="0"/>
    <x v="6"/>
    <s v="Sos Properties"/>
    <x v="4"/>
    <x v="0"/>
    <x v="51"/>
    <d v="2021-06-13T00:00:00"/>
    <d v="2021-06-13T00:00:00"/>
    <x v="1"/>
    <x v="1"/>
    <d v="2021-07-13T00:00:00"/>
    <n v="680619"/>
    <x v="2"/>
    <s v="D5"/>
    <x v="1"/>
    <s v="Not Verified"/>
    <n v="12000"/>
    <n v="0"/>
    <n v="35.32"/>
    <n v="0.16320000000000001"/>
    <n v="1000"/>
    <n v="7"/>
    <n v="1271"/>
  </r>
  <r>
    <n v="1048475"/>
    <x v="1"/>
    <x v="0"/>
    <x v="3"/>
    <s v="Dr.Joseph Stan"/>
    <x v="4"/>
    <x v="0"/>
    <x v="12"/>
    <d v="2021-01-16T00:00:00"/>
    <d v="2021-02-13T00:00:00"/>
    <x v="1"/>
    <x v="1"/>
    <d v="2021-03-13T00:00:00"/>
    <n v="1279810"/>
    <x v="2"/>
    <s v="D1"/>
    <x v="1"/>
    <s v="Not Verified"/>
    <n v="48000"/>
    <n v="0.15529999999999999"/>
    <n v="282.41000000000003"/>
    <n v="0.16289999999999999"/>
    <n v="8000"/>
    <n v="11"/>
    <n v="9295"/>
  </r>
  <r>
    <n v="480457"/>
    <x v="8"/>
    <x v="0"/>
    <x v="3"/>
    <s v="NYCT"/>
    <x v="4"/>
    <x v="0"/>
    <x v="46"/>
    <d v="2021-05-16T00:00:00"/>
    <d v="2021-12-11T00:00:00"/>
    <x v="1"/>
    <x v="1"/>
    <d v="2022-01-11T00:00:00"/>
    <n v="610800"/>
    <x v="2"/>
    <s v="D1"/>
    <x v="1"/>
    <s v="Not Verified"/>
    <n v="66690"/>
    <n v="0.23519999999999999"/>
    <n v="689.3"/>
    <n v="0.1459"/>
    <n v="20000"/>
    <n v="21"/>
    <n v="23543"/>
  </r>
  <r>
    <n v="364291"/>
    <x v="19"/>
    <x v="0"/>
    <x v="3"/>
    <s v="WKYC-TV INC."/>
    <x v="4"/>
    <x v="0"/>
    <x v="55"/>
    <d v="2021-01-11T00:00:00"/>
    <d v="2021-01-11T00:00:00"/>
    <x v="1"/>
    <x v="1"/>
    <d v="2021-02-11T00:00:00"/>
    <n v="374781"/>
    <x v="2"/>
    <s v="D1"/>
    <x v="1"/>
    <s v="Not Verified"/>
    <n v="51996"/>
    <n v="0.18190000000000001"/>
    <n v="677.36"/>
    <n v="0.1336"/>
    <n v="20000"/>
    <n v="23"/>
    <n v="23811"/>
  </r>
  <r>
    <n v="306726"/>
    <x v="1"/>
    <x v="0"/>
    <x v="3"/>
    <s v="Department of Aging and Adult Services"/>
    <x v="4"/>
    <x v="0"/>
    <x v="35"/>
    <d v="2021-07-12T00:00:00"/>
    <d v="2021-03-11T00:00:00"/>
    <x v="1"/>
    <x v="1"/>
    <d v="2021-04-11T00:00:00"/>
    <n v="306589"/>
    <x v="2"/>
    <s v="D2"/>
    <x v="1"/>
    <s v="Not Verified"/>
    <n v="45000"/>
    <n v="0.19889999999999999"/>
    <n v="269.25"/>
    <n v="0.12920000000000001"/>
    <n v="8000"/>
    <n v="20"/>
    <n v="9771"/>
  </r>
  <r>
    <n v="381284"/>
    <x v="16"/>
    <x v="0"/>
    <x v="3"/>
    <s v="US Air Force"/>
    <x v="4"/>
    <x v="0"/>
    <x v="33"/>
    <d v="2021-02-16T00:00:00"/>
    <d v="2021-03-11T00:00:00"/>
    <x v="1"/>
    <x v="1"/>
    <d v="2021-04-11T00:00:00"/>
    <n v="409560"/>
    <x v="2"/>
    <s v="D2"/>
    <x v="1"/>
    <s v="Not Verified"/>
    <n v="69996"/>
    <n v="0.21210000000000001"/>
    <n v="481.36"/>
    <n v="0.14419999999999999"/>
    <n v="14000"/>
    <n v="58"/>
    <n v="16671"/>
  </r>
  <r>
    <n v="360929"/>
    <x v="1"/>
    <x v="0"/>
    <x v="3"/>
    <s v="Visalia Times Delta"/>
    <x v="4"/>
    <x v="0"/>
    <x v="36"/>
    <d v="2021-05-16T00:00:00"/>
    <d v="2021-11-11T00:00:00"/>
    <x v="1"/>
    <x v="1"/>
    <d v="2021-12-11T00:00:00"/>
    <n v="368953"/>
    <x v="2"/>
    <s v="D3"/>
    <x v="1"/>
    <s v="Not Verified"/>
    <n v="48686"/>
    <n v="0.1011"/>
    <n v="410.08"/>
    <n v="0.1399"/>
    <n v="12000"/>
    <n v="14"/>
    <n v="14770"/>
  </r>
  <r>
    <n v="387744"/>
    <x v="8"/>
    <x v="0"/>
    <x v="3"/>
    <s v="Social Security Board"/>
    <x v="4"/>
    <x v="0"/>
    <x v="33"/>
    <d v="2021-03-16T00:00:00"/>
    <d v="2021-04-12T00:00:00"/>
    <x v="1"/>
    <x v="1"/>
    <d v="2021-05-12T00:00:00"/>
    <n v="420805"/>
    <x v="2"/>
    <s v="D3"/>
    <x v="1"/>
    <s v="Not Verified"/>
    <n v="54396"/>
    <n v="9.1300000000000006E-2"/>
    <n v="552.59"/>
    <n v="0.1474"/>
    <n v="16000"/>
    <n v="21"/>
    <n v="19893"/>
  </r>
  <r>
    <n v="452602"/>
    <x v="1"/>
    <x v="0"/>
    <x v="3"/>
    <s v="LA Packing, Crating and transport"/>
    <x v="4"/>
    <x v="0"/>
    <x v="32"/>
    <d v="2021-04-16T00:00:00"/>
    <d v="2021-11-12T00:00:00"/>
    <x v="1"/>
    <x v="1"/>
    <d v="2021-12-12T00:00:00"/>
    <n v="558776"/>
    <x v="2"/>
    <s v="D4"/>
    <x v="1"/>
    <s v="Not Verified"/>
    <n v="33600"/>
    <n v="0.11360000000000001"/>
    <n v="384.85"/>
    <n v="0.1565"/>
    <n v="11000"/>
    <n v="5"/>
    <n v="13856"/>
  </r>
  <r>
    <n v="476853"/>
    <x v="8"/>
    <x v="0"/>
    <x v="3"/>
    <s v="JP Morgan Chase"/>
    <x v="4"/>
    <x v="0"/>
    <x v="24"/>
    <d v="2021-02-13T00:00:00"/>
    <d v="2021-03-13T00:00:00"/>
    <x v="1"/>
    <x v="1"/>
    <d v="2021-04-13T00:00:00"/>
    <n v="604246"/>
    <x v="2"/>
    <s v="D5"/>
    <x v="1"/>
    <s v="Not Verified"/>
    <n v="40400"/>
    <n v="0.19159999999999999"/>
    <n v="492.21"/>
    <n v="0.16"/>
    <n v="14000"/>
    <n v="15"/>
    <n v="17930"/>
  </r>
  <r>
    <n v="557423"/>
    <x v="37"/>
    <x v="0"/>
    <x v="8"/>
    <s v="Vista Restaurants llc"/>
    <x v="4"/>
    <x v="0"/>
    <x v="47"/>
    <d v="2021-04-15T00:00:00"/>
    <d v="2021-08-13T00:00:00"/>
    <x v="1"/>
    <x v="1"/>
    <d v="2021-09-13T00:00:00"/>
    <n v="717691"/>
    <x v="2"/>
    <s v="D1"/>
    <x v="1"/>
    <s v="Not Verified"/>
    <n v="32004"/>
    <n v="4.8000000000000001E-2"/>
    <n v="207.53"/>
    <n v="0.1484"/>
    <n v="6000"/>
    <n v="10"/>
    <n v="7471"/>
  </r>
  <r>
    <n v="646491"/>
    <x v="8"/>
    <x v="0"/>
    <x v="8"/>
    <s v="L. L. Services"/>
    <x v="4"/>
    <x v="0"/>
    <x v="21"/>
    <d v="2021-08-13T00:00:00"/>
    <d v="2021-06-12T00:00:00"/>
    <x v="1"/>
    <x v="1"/>
    <d v="2021-07-12T00:00:00"/>
    <n v="827159"/>
    <x v="2"/>
    <s v="D1"/>
    <x v="1"/>
    <s v="Not Verified"/>
    <n v="34000"/>
    <n v="0.22869999999999999"/>
    <n v="205.33"/>
    <n v="0.1409"/>
    <n v="6000"/>
    <n v="10"/>
    <n v="6969"/>
  </r>
  <r>
    <n v="499980"/>
    <x v="16"/>
    <x v="0"/>
    <x v="8"/>
    <s v="UMASS Medical School"/>
    <x v="4"/>
    <x v="0"/>
    <x v="48"/>
    <d v="2021-02-13T00:00:00"/>
    <d v="2021-01-13T00:00:00"/>
    <x v="1"/>
    <x v="1"/>
    <d v="2021-02-13T00:00:00"/>
    <n v="641985"/>
    <x v="2"/>
    <s v="D1"/>
    <x v="1"/>
    <s v="Not Verified"/>
    <n v="30000"/>
    <n v="0.17879999999999999"/>
    <n v="422.2"/>
    <n v="0.1459"/>
    <n v="12250"/>
    <n v="30"/>
    <n v="15170"/>
  </r>
  <r>
    <n v="482681"/>
    <x v="3"/>
    <x v="0"/>
    <x v="8"/>
    <s v="Brett Twitty Insurance Agency"/>
    <x v="4"/>
    <x v="0"/>
    <x v="46"/>
    <d v="2021-02-13T00:00:00"/>
    <d v="2021-02-13T00:00:00"/>
    <x v="1"/>
    <x v="1"/>
    <d v="2021-03-13T00:00:00"/>
    <n v="614038"/>
    <x v="2"/>
    <s v="D2"/>
    <x v="1"/>
    <s v="Not Verified"/>
    <n v="35000"/>
    <n v="0.1865"/>
    <n v="346.47"/>
    <n v="0.14960000000000001"/>
    <n v="10000"/>
    <n v="14"/>
    <n v="12474"/>
  </r>
  <r>
    <n v="503934"/>
    <x v="16"/>
    <x v="0"/>
    <x v="8"/>
    <m/>
    <x v="4"/>
    <x v="0"/>
    <x v="48"/>
    <d v="2021-08-13T00:00:00"/>
    <d v="2021-08-11T00:00:00"/>
    <x v="1"/>
    <x v="1"/>
    <d v="2021-09-11T00:00:00"/>
    <n v="648681"/>
    <x v="2"/>
    <s v="D2"/>
    <x v="1"/>
    <s v="Not Verified"/>
    <n v="60000"/>
    <n v="2.58E-2"/>
    <n v="242.53"/>
    <n v="0.14960000000000001"/>
    <n v="7000"/>
    <n v="11"/>
    <n v="8094"/>
  </r>
  <r>
    <n v="770783"/>
    <x v="1"/>
    <x v="0"/>
    <x v="8"/>
    <s v="nCircle Inc"/>
    <x v="4"/>
    <x v="0"/>
    <x v="6"/>
    <d v="2021-04-16T00:00:00"/>
    <d v="2021-10-13T00:00:00"/>
    <x v="1"/>
    <x v="1"/>
    <d v="2021-11-13T00:00:00"/>
    <n v="972493"/>
    <x v="2"/>
    <s v="D2"/>
    <x v="1"/>
    <s v="Not Verified"/>
    <n v="150000"/>
    <n v="0.08"/>
    <n v="703.05"/>
    <n v="0.15989999999999999"/>
    <n v="20000"/>
    <n v="13"/>
    <n v="24988"/>
  </r>
  <r>
    <n v="499673"/>
    <x v="8"/>
    <x v="0"/>
    <x v="8"/>
    <s v="National Academy of Continuing Legal Ed"/>
    <x v="4"/>
    <x v="0"/>
    <x v="48"/>
    <d v="2021-03-13T00:00:00"/>
    <d v="2021-03-13T00:00:00"/>
    <x v="1"/>
    <x v="1"/>
    <d v="2021-04-13T00:00:00"/>
    <n v="641446"/>
    <x v="2"/>
    <s v="D2"/>
    <x v="1"/>
    <s v="Not Verified"/>
    <n v="48000"/>
    <n v="5.5500000000000001E-2"/>
    <n v="207.88"/>
    <n v="0.14960000000000001"/>
    <n v="6000"/>
    <n v="14"/>
    <n v="7463"/>
  </r>
  <r>
    <n v="716385"/>
    <x v="1"/>
    <x v="0"/>
    <x v="8"/>
    <s v="High Moon Studios"/>
    <x v="4"/>
    <x v="0"/>
    <x v="29"/>
    <d v="2021-09-15T00:00:00"/>
    <d v="2021-04-14T00:00:00"/>
    <x v="1"/>
    <x v="1"/>
    <d v="2021-05-14T00:00:00"/>
    <n v="910241"/>
    <x v="2"/>
    <s v="D2"/>
    <x v="1"/>
    <s v="Not Verified"/>
    <n v="63700"/>
    <n v="0.1694"/>
    <n v="366.99"/>
    <n v="0.14910000000000001"/>
    <n v="10600"/>
    <n v="20"/>
    <n v="13211"/>
  </r>
  <r>
    <n v="491364"/>
    <x v="18"/>
    <x v="0"/>
    <x v="8"/>
    <s v="Ridge Clearing and Outsorcing"/>
    <x v="4"/>
    <x v="0"/>
    <x v="26"/>
    <d v="2021-04-16T00:00:00"/>
    <d v="2021-03-13T00:00:00"/>
    <x v="1"/>
    <x v="1"/>
    <d v="2021-04-13T00:00:00"/>
    <n v="627854"/>
    <x v="2"/>
    <s v="D3"/>
    <x v="1"/>
    <s v="Not Verified"/>
    <n v="50000"/>
    <n v="6.3600000000000004E-2"/>
    <n v="417.94"/>
    <n v="0.15329999999999999"/>
    <n v="12000"/>
    <n v="10"/>
    <n v="15048"/>
  </r>
  <r>
    <n v="519580"/>
    <x v="1"/>
    <x v="0"/>
    <x v="8"/>
    <s v="NuVision Federal Credit Union"/>
    <x v="4"/>
    <x v="0"/>
    <x v="27"/>
    <d v="2021-08-14T00:00:00"/>
    <d v="2021-06-13T00:00:00"/>
    <x v="1"/>
    <x v="1"/>
    <d v="2021-07-13T00:00:00"/>
    <n v="671675"/>
    <x v="2"/>
    <s v="D5"/>
    <x v="1"/>
    <s v="Not Verified"/>
    <n v="49200"/>
    <n v="7.0800000000000002E-2"/>
    <n v="158.37"/>
    <n v="0.16070000000000001"/>
    <n v="4500"/>
    <n v="13"/>
    <n v="5701"/>
  </r>
  <r>
    <n v="506548"/>
    <x v="8"/>
    <x v="0"/>
    <x v="8"/>
    <s v="SBH Intimates  Inc."/>
    <x v="4"/>
    <x v="0"/>
    <x v="27"/>
    <d v="2021-05-16T00:00:00"/>
    <d v="2021-10-12T00:00:00"/>
    <x v="1"/>
    <x v="1"/>
    <d v="2021-11-12T00:00:00"/>
    <n v="653093"/>
    <x v="2"/>
    <s v="D5"/>
    <x v="1"/>
    <s v="Not Verified"/>
    <n v="45000"/>
    <n v="6.0299999999999999E-2"/>
    <n v="351.94"/>
    <n v="0.16070000000000001"/>
    <n v="10000"/>
    <n v="14"/>
    <n v="12508"/>
  </r>
  <r>
    <n v="409356"/>
    <x v="12"/>
    <x v="0"/>
    <x v="4"/>
    <s v="Insure-Rite"/>
    <x v="4"/>
    <x v="0"/>
    <x v="28"/>
    <d v="2021-05-12T00:00:00"/>
    <d v="2021-05-12T00:00:00"/>
    <x v="1"/>
    <x v="1"/>
    <d v="2021-06-12T00:00:00"/>
    <n v="460043"/>
    <x v="2"/>
    <s v="D1"/>
    <x v="1"/>
    <s v="Not Verified"/>
    <n v="21996"/>
    <n v="0.1047"/>
    <n v="82.15"/>
    <n v="0.1411"/>
    <n v="2400"/>
    <n v="22"/>
    <n v="2956"/>
  </r>
  <r>
    <n v="503262"/>
    <x v="8"/>
    <x v="0"/>
    <x v="4"/>
    <s v="self"/>
    <x v="4"/>
    <x v="0"/>
    <x v="48"/>
    <d v="2021-02-12T00:00:00"/>
    <d v="2021-01-12T00:00:00"/>
    <x v="1"/>
    <x v="1"/>
    <d v="2021-02-12T00:00:00"/>
    <n v="647644"/>
    <x v="2"/>
    <s v="D2"/>
    <x v="1"/>
    <s v="Not Verified"/>
    <n v="100000"/>
    <n v="4.6899999999999997E-2"/>
    <n v="692.93"/>
    <n v="0.14960000000000001"/>
    <n v="20000"/>
    <n v="30"/>
    <n v="23978"/>
  </r>
  <r>
    <n v="791314"/>
    <x v="1"/>
    <x v="0"/>
    <x v="4"/>
    <s v="peet's coffee and tea"/>
    <x v="4"/>
    <x v="0"/>
    <x v="6"/>
    <d v="2021-08-15T00:00:00"/>
    <d v="2021-07-14T00:00:00"/>
    <x v="1"/>
    <x v="1"/>
    <d v="2021-08-14T00:00:00"/>
    <n v="995611"/>
    <x v="2"/>
    <s v="D2"/>
    <x v="1"/>
    <s v="Not Verified"/>
    <n v="27000"/>
    <n v="0.19420000000000001"/>
    <n v="219.71"/>
    <n v="0.15989999999999999"/>
    <n v="6250"/>
    <n v="17"/>
    <n v="7909"/>
  </r>
  <r>
    <n v="502552"/>
    <x v="3"/>
    <x v="0"/>
    <x v="4"/>
    <s v="Caterpillar Inc."/>
    <x v="4"/>
    <x v="0"/>
    <x v="48"/>
    <d v="2021-04-13T00:00:00"/>
    <d v="2021-05-13T00:00:00"/>
    <x v="1"/>
    <x v="1"/>
    <d v="2021-06-13T00:00:00"/>
    <n v="646316"/>
    <x v="2"/>
    <s v="D2"/>
    <x v="1"/>
    <s v="Not Verified"/>
    <n v="72000"/>
    <n v="0.22420000000000001"/>
    <n v="831.52"/>
    <n v="0.14960000000000001"/>
    <n v="24000"/>
    <n v="23"/>
    <n v="29936"/>
  </r>
  <r>
    <n v="359168"/>
    <x v="11"/>
    <x v="0"/>
    <x v="4"/>
    <s v="Jolley Urga Wirth Woodbury &amp; Standish"/>
    <x v="4"/>
    <x v="0"/>
    <x v="34"/>
    <d v="2021-03-16T00:00:00"/>
    <d v="2021-06-09T00:00:00"/>
    <x v="1"/>
    <x v="1"/>
    <d v="2021-07-09T00:00:00"/>
    <n v="366223"/>
    <x v="2"/>
    <s v="D2"/>
    <x v="1"/>
    <s v="Not Verified"/>
    <n v="95000"/>
    <n v="0.17680000000000001"/>
    <n v="816.43"/>
    <n v="0.13669999999999999"/>
    <n v="24000"/>
    <n v="28"/>
    <n v="25782"/>
  </r>
  <r>
    <n v="854145"/>
    <x v="8"/>
    <x v="0"/>
    <x v="4"/>
    <s v="IMG"/>
    <x v="4"/>
    <x v="0"/>
    <x v="11"/>
    <d v="2021-06-15T00:00:00"/>
    <d v="2021-09-14T00:00:00"/>
    <x v="1"/>
    <x v="1"/>
    <d v="2021-10-14T00:00:00"/>
    <n v="1066374"/>
    <x v="2"/>
    <s v="D3"/>
    <x v="1"/>
    <s v="Not Verified"/>
    <n v="50052"/>
    <n v="5.7299999999999997E-2"/>
    <n v="194.7"/>
    <n v="0.16489999999999999"/>
    <n v="5500"/>
    <n v="4"/>
    <n v="7009"/>
  </r>
  <r>
    <n v="445295"/>
    <x v="25"/>
    <x v="0"/>
    <x v="4"/>
    <s v="Benchmark Management"/>
    <x v="4"/>
    <x v="0"/>
    <x v="15"/>
    <d v="2021-05-12T00:00:00"/>
    <d v="2021-05-12T00:00:00"/>
    <x v="1"/>
    <x v="1"/>
    <d v="2021-06-12T00:00:00"/>
    <n v="543737"/>
    <x v="2"/>
    <s v="D3"/>
    <x v="1"/>
    <s v="Not Verified"/>
    <n v="50004"/>
    <n v="5.5899999999999998E-2"/>
    <n v="417.79"/>
    <n v="0.15310000000000001"/>
    <n v="12000"/>
    <n v="5"/>
    <n v="14963"/>
  </r>
  <r>
    <n v="369809"/>
    <x v="8"/>
    <x v="0"/>
    <x v="4"/>
    <s v="World Walker USA, Inc."/>
    <x v="4"/>
    <x v="0"/>
    <x v="40"/>
    <d v="2021-11-14T00:00:00"/>
    <d v="2021-02-12T00:00:00"/>
    <x v="1"/>
    <x v="1"/>
    <d v="2021-03-12T00:00:00"/>
    <n v="385995"/>
    <x v="2"/>
    <s v="D5"/>
    <x v="1"/>
    <s v="Not Verified"/>
    <n v="45000"/>
    <n v="5.8400000000000001E-2"/>
    <n v="522.70000000000005"/>
    <n v="0.1537"/>
    <n v="15000"/>
    <n v="13"/>
    <n v="19140"/>
  </r>
  <r>
    <n v="579970"/>
    <x v="8"/>
    <x v="0"/>
    <x v="4"/>
    <s v="NYC &amp; Company"/>
    <x v="4"/>
    <x v="0"/>
    <x v="54"/>
    <d v="2021-06-11T00:00:00"/>
    <d v="2021-06-11T00:00:00"/>
    <x v="1"/>
    <x v="1"/>
    <d v="2021-07-11T00:00:00"/>
    <n v="745607"/>
    <x v="2"/>
    <s v="D5"/>
    <x v="1"/>
    <s v="Not Verified"/>
    <n v="50000"/>
    <n v="9.8900000000000002E-2"/>
    <n v="229.55"/>
    <n v="0.16320000000000001"/>
    <n v="6500"/>
    <n v="11"/>
    <n v="6927"/>
  </r>
  <r>
    <n v="662564"/>
    <x v="32"/>
    <x v="0"/>
    <x v="4"/>
    <s v="Abernethy Laurels"/>
    <x v="4"/>
    <x v="0"/>
    <x v="21"/>
    <d v="2021-11-14T00:00:00"/>
    <d v="2021-02-12T00:00:00"/>
    <x v="1"/>
    <x v="1"/>
    <d v="2021-03-12T00:00:00"/>
    <n v="847295"/>
    <x v="2"/>
    <s v="D5"/>
    <x v="1"/>
    <s v="Not Verified"/>
    <n v="68000"/>
    <n v="6.4899999999999999E-2"/>
    <n v="351.67"/>
    <n v="0.16020000000000001"/>
    <n v="10000"/>
    <n v="24"/>
    <n v="10900"/>
  </r>
  <r>
    <n v="451779"/>
    <x v="1"/>
    <x v="0"/>
    <x v="2"/>
    <s v="Serra Manufactoring"/>
    <x v="4"/>
    <x v="0"/>
    <x v="32"/>
    <d v="2021-05-16T00:00:00"/>
    <d v="2021-03-12T00:00:00"/>
    <x v="1"/>
    <x v="1"/>
    <d v="2021-04-12T00:00:00"/>
    <n v="556923"/>
    <x v="2"/>
    <s v="D1"/>
    <x v="1"/>
    <s v="Not Verified"/>
    <n v="28320"/>
    <n v="0.11269999999999999"/>
    <n v="299.94"/>
    <n v="0.14610000000000001"/>
    <n v="8700"/>
    <n v="8"/>
    <n v="10609"/>
  </r>
  <r>
    <n v="684004"/>
    <x v="8"/>
    <x v="0"/>
    <x v="2"/>
    <s v="Liberty Travel"/>
    <x v="4"/>
    <x v="0"/>
    <x v="0"/>
    <d v="2021-05-16T00:00:00"/>
    <d v="2021-12-12T00:00:00"/>
    <x v="1"/>
    <x v="1"/>
    <d v="2022-01-12T00:00:00"/>
    <n v="873401"/>
    <x v="2"/>
    <s v="D1"/>
    <x v="1"/>
    <s v="Not Verified"/>
    <n v="37000"/>
    <n v="0.16639999999999999"/>
    <n v="247.98"/>
    <n v="0.1454"/>
    <n v="7200"/>
    <n v="24"/>
    <n v="8591"/>
  </r>
  <r>
    <n v="565432"/>
    <x v="19"/>
    <x v="0"/>
    <x v="2"/>
    <s v="Buca di Beppo"/>
    <x v="4"/>
    <x v="0"/>
    <x v="47"/>
    <d v="2021-05-16T00:00:00"/>
    <d v="2021-09-13T00:00:00"/>
    <x v="1"/>
    <x v="1"/>
    <d v="2021-10-13T00:00:00"/>
    <n v="727467"/>
    <x v="2"/>
    <s v="D2"/>
    <x v="1"/>
    <s v="Not Verified"/>
    <n v="34480"/>
    <n v="0.10340000000000001"/>
    <n v="53.9"/>
    <n v="0.15210000000000001"/>
    <n v="1550"/>
    <n v="8"/>
    <n v="1940"/>
  </r>
  <r>
    <n v="371564"/>
    <x v="6"/>
    <x v="0"/>
    <x v="2"/>
    <s v="Media Gensis"/>
    <x v="4"/>
    <x v="0"/>
    <x v="40"/>
    <d v="2021-01-12T00:00:00"/>
    <d v="2021-01-12T00:00:00"/>
    <x v="1"/>
    <x v="1"/>
    <d v="2021-02-12T00:00:00"/>
    <n v="373082"/>
    <x v="2"/>
    <s v="D2"/>
    <x v="1"/>
    <s v="Not Verified"/>
    <n v="36000"/>
    <n v="0.2243"/>
    <n v="343.83"/>
    <n v="0.14419999999999999"/>
    <n v="10000"/>
    <n v="16"/>
    <n v="12378"/>
  </r>
  <r>
    <n v="497767"/>
    <x v="18"/>
    <x v="0"/>
    <x v="2"/>
    <s v="burger king corporation"/>
    <x v="4"/>
    <x v="0"/>
    <x v="26"/>
    <d v="2021-12-13T00:00:00"/>
    <d v="2021-04-13T00:00:00"/>
    <x v="1"/>
    <x v="1"/>
    <d v="2021-05-13T00:00:00"/>
    <n v="638175"/>
    <x v="2"/>
    <s v="D3"/>
    <x v="1"/>
    <s v="Not Verified"/>
    <n v="38000"/>
    <n v="3.5400000000000001E-2"/>
    <n v="208.97"/>
    <n v="0.15329999999999999"/>
    <n v="6000"/>
    <n v="4"/>
    <n v="7524"/>
  </r>
  <r>
    <n v="489997"/>
    <x v="8"/>
    <x v="0"/>
    <x v="2"/>
    <s v="Diana H Jones Senior Center"/>
    <x v="4"/>
    <x v="0"/>
    <x v="26"/>
    <d v="2021-09-14T00:00:00"/>
    <d v="2021-08-12T00:00:00"/>
    <x v="1"/>
    <x v="1"/>
    <d v="2021-09-12T00:00:00"/>
    <n v="625455"/>
    <x v="2"/>
    <s v="D5"/>
    <x v="1"/>
    <s v="Not Verified"/>
    <n v="32000"/>
    <n v="5.33E-2"/>
    <n v="351.94"/>
    <n v="0.16070000000000001"/>
    <n v="10000"/>
    <n v="17"/>
    <n v="12815"/>
  </r>
  <r>
    <n v="695672"/>
    <x v="1"/>
    <x v="0"/>
    <x v="5"/>
    <s v="etr associates"/>
    <x v="4"/>
    <x v="0"/>
    <x v="42"/>
    <d v="2021-04-16T00:00:00"/>
    <d v="2021-06-12T00:00:00"/>
    <x v="1"/>
    <x v="1"/>
    <d v="2021-07-12T00:00:00"/>
    <n v="886781"/>
    <x v="2"/>
    <s v="D1"/>
    <x v="1"/>
    <s v="Not Verified"/>
    <n v="41000"/>
    <n v="4.4499999999999998E-2"/>
    <n v="144.66"/>
    <n v="0.1454"/>
    <n v="4200"/>
    <n v="7"/>
    <n v="4761"/>
  </r>
  <r>
    <n v="851142"/>
    <x v="35"/>
    <x v="0"/>
    <x v="5"/>
    <s v="Physicians Reference Laboratory"/>
    <x v="4"/>
    <x v="0"/>
    <x v="13"/>
    <d v="2021-02-13T00:00:00"/>
    <d v="2021-02-13T00:00:00"/>
    <x v="1"/>
    <x v="1"/>
    <d v="2021-03-13T00:00:00"/>
    <n v="1063038"/>
    <x v="2"/>
    <s v="D1"/>
    <x v="1"/>
    <s v="Not Verified"/>
    <n v="58344"/>
    <n v="6.3799999999999996E-2"/>
    <n v="422.73"/>
    <n v="0.16289999999999999"/>
    <n v="11975"/>
    <n v="19"/>
    <n v="13415"/>
  </r>
  <r>
    <n v="439575"/>
    <x v="2"/>
    <x v="0"/>
    <x v="5"/>
    <s v="dept of veterans affairs"/>
    <x v="4"/>
    <x v="0"/>
    <x v="52"/>
    <d v="2021-07-11T00:00:00"/>
    <d v="2021-12-10T00:00:00"/>
    <x v="1"/>
    <x v="1"/>
    <d v="2022-01-10T00:00:00"/>
    <n v="531222"/>
    <x v="2"/>
    <s v="D1"/>
    <x v="1"/>
    <s v="Not Verified"/>
    <n v="45600"/>
    <n v="0.2203"/>
    <n v="344.76"/>
    <n v="0.14610000000000001"/>
    <n v="10000"/>
    <n v="37"/>
    <n v="11445"/>
  </r>
  <r>
    <n v="567210"/>
    <x v="25"/>
    <x v="0"/>
    <x v="5"/>
    <s v="TTS solutions"/>
    <x v="4"/>
    <x v="0"/>
    <x v="47"/>
    <d v="2021-04-12T00:00:00"/>
    <d v="2021-10-11T00:00:00"/>
    <x v="1"/>
    <x v="1"/>
    <d v="2021-11-11T00:00:00"/>
    <n v="729708"/>
    <x v="2"/>
    <s v="D2"/>
    <x v="1"/>
    <s v="Not Verified"/>
    <n v="90000"/>
    <n v="9.9299999999999999E-2"/>
    <n v="278.14999999999998"/>
    <n v="0.15210000000000001"/>
    <n v="8000"/>
    <n v="6"/>
    <n v="9135"/>
  </r>
  <r>
    <n v="546450"/>
    <x v="3"/>
    <x v="0"/>
    <x v="5"/>
    <s v="DePaul University"/>
    <x v="4"/>
    <x v="0"/>
    <x v="43"/>
    <d v="2021-07-13T00:00:00"/>
    <d v="2021-08-13T00:00:00"/>
    <x v="1"/>
    <x v="1"/>
    <d v="2021-09-13T00:00:00"/>
    <n v="704663"/>
    <x v="2"/>
    <s v="D3"/>
    <x v="1"/>
    <s v="Not Verified"/>
    <n v="61200"/>
    <n v="0.1116"/>
    <n v="524.26"/>
    <n v="0.15579999999999999"/>
    <n v="15000"/>
    <n v="20"/>
    <n v="18874"/>
  </r>
  <r>
    <n v="556720"/>
    <x v="22"/>
    <x v="0"/>
    <x v="5"/>
    <s v="Comcast Spotlight"/>
    <x v="4"/>
    <x v="0"/>
    <x v="47"/>
    <d v="2021-05-16T00:00:00"/>
    <d v="2021-05-13T00:00:00"/>
    <x v="1"/>
    <x v="1"/>
    <d v="2021-06-13T00:00:00"/>
    <n v="716854"/>
    <x v="2"/>
    <s v="D4"/>
    <x v="1"/>
    <s v="Not Verified"/>
    <n v="44000"/>
    <n v="0.2397"/>
    <n v="351.33"/>
    <n v="0.1595"/>
    <n v="10000"/>
    <n v="18"/>
    <n v="12576"/>
  </r>
  <r>
    <n v="450272"/>
    <x v="2"/>
    <x v="0"/>
    <x v="5"/>
    <s v="U.S. Army"/>
    <x v="4"/>
    <x v="0"/>
    <x v="15"/>
    <d v="2021-05-16T00:00:00"/>
    <d v="2021-10-12T00:00:00"/>
    <x v="1"/>
    <x v="1"/>
    <d v="2021-11-12T00:00:00"/>
    <n v="553713"/>
    <x v="2"/>
    <s v="D5"/>
    <x v="1"/>
    <s v="Not Verified"/>
    <n v="40000"/>
    <n v="0.15240000000000001"/>
    <n v="450.02"/>
    <n v="0.16"/>
    <n v="12800"/>
    <n v="9"/>
    <n v="16200"/>
  </r>
  <r>
    <n v="823313"/>
    <x v="26"/>
    <x v="0"/>
    <x v="5"/>
    <s v="Panera, LLC."/>
    <x v="4"/>
    <x v="0"/>
    <x v="44"/>
    <d v="2021-05-16T00:00:00"/>
    <d v="2021-08-14T00:00:00"/>
    <x v="1"/>
    <x v="1"/>
    <d v="2021-09-14T00:00:00"/>
    <n v="1031875"/>
    <x v="2"/>
    <s v="D5"/>
    <x v="1"/>
    <s v="Not Verified"/>
    <n v="44000"/>
    <n v="0.19850000000000001"/>
    <n v="287.18"/>
    <n v="0.1749"/>
    <n v="8000"/>
    <n v="22"/>
    <n v="10338"/>
  </r>
  <r>
    <n v="1047711"/>
    <x v="9"/>
    <x v="0"/>
    <x v="7"/>
    <s v="iTech us inc"/>
    <x v="4"/>
    <x v="0"/>
    <x v="12"/>
    <d v="2021-07-12T00:00:00"/>
    <d v="2021-07-12T00:00:00"/>
    <x v="1"/>
    <x v="1"/>
    <d v="2021-08-12T00:00:00"/>
    <n v="1278815"/>
    <x v="2"/>
    <s v="D2"/>
    <x v="1"/>
    <s v="Not Verified"/>
    <n v="95000"/>
    <n v="7.2900000000000006E-2"/>
    <n v="533.08000000000004"/>
    <n v="0.16769999999999999"/>
    <n v="15000"/>
    <n v="8"/>
    <n v="16210"/>
  </r>
  <r>
    <n v="504671"/>
    <x v="8"/>
    <x v="0"/>
    <x v="7"/>
    <s v="Heightened Security Inc"/>
    <x v="4"/>
    <x v="0"/>
    <x v="48"/>
    <d v="2021-04-16T00:00:00"/>
    <d v="2021-03-12T00:00:00"/>
    <x v="1"/>
    <x v="1"/>
    <d v="2021-04-12T00:00:00"/>
    <n v="649935"/>
    <x v="2"/>
    <s v="D2"/>
    <x v="1"/>
    <s v="Not Verified"/>
    <n v="28800"/>
    <n v="0.17879999999999999"/>
    <n v="173.24"/>
    <n v="0.14960000000000001"/>
    <n v="5000"/>
    <n v="11"/>
    <n v="5990"/>
  </r>
  <r>
    <n v="472555"/>
    <x v="1"/>
    <x v="0"/>
    <x v="7"/>
    <s v="Papyrus"/>
    <x v="4"/>
    <x v="0"/>
    <x v="24"/>
    <d v="2021-09-15T00:00:00"/>
    <d v="2021-11-12T00:00:00"/>
    <x v="1"/>
    <x v="1"/>
    <d v="2021-12-12T00:00:00"/>
    <n v="596749"/>
    <x v="2"/>
    <s v="D2"/>
    <x v="1"/>
    <s v="Not Verified"/>
    <n v="80000"/>
    <n v="0.24629999999999999"/>
    <n v="554.32000000000005"/>
    <n v="0.14960000000000001"/>
    <n v="16000"/>
    <n v="48"/>
    <n v="20144"/>
  </r>
  <r>
    <n v="831968"/>
    <x v="1"/>
    <x v="0"/>
    <x v="7"/>
    <s v="Speciality fabrications Inc"/>
    <x v="4"/>
    <x v="0"/>
    <x v="44"/>
    <d v="2021-05-16T00:00:00"/>
    <d v="2021-08-14T00:00:00"/>
    <x v="1"/>
    <x v="1"/>
    <d v="2021-09-14T00:00:00"/>
    <n v="1041293"/>
    <x v="2"/>
    <s v="D3"/>
    <x v="1"/>
    <s v="Not Verified"/>
    <n v="30000"/>
    <n v="0.1308"/>
    <n v="141.6"/>
    <n v="0.16489999999999999"/>
    <n v="4000"/>
    <n v="3"/>
    <n v="5097"/>
  </r>
  <r>
    <n v="369355"/>
    <x v="1"/>
    <x v="0"/>
    <x v="7"/>
    <s v="ACSC"/>
    <x v="4"/>
    <x v="0"/>
    <x v="55"/>
    <d v="2021-01-14T00:00:00"/>
    <d v="2021-01-12T00:00:00"/>
    <x v="1"/>
    <x v="1"/>
    <d v="2021-02-12T00:00:00"/>
    <n v="385059"/>
    <x v="2"/>
    <s v="D3"/>
    <x v="1"/>
    <s v="Not Verified"/>
    <n v="44000"/>
    <n v="0.183"/>
    <n v="345.37"/>
    <n v="0.1474"/>
    <n v="10000"/>
    <n v="14"/>
    <n v="12433"/>
  </r>
  <r>
    <n v="462068"/>
    <x v="16"/>
    <x v="0"/>
    <x v="9"/>
    <s v="Rockland Golf Course"/>
    <x v="4"/>
    <x v="0"/>
    <x v="32"/>
    <d v="2021-09-13T00:00:00"/>
    <d v="2021-03-13T00:00:00"/>
    <x v="1"/>
    <x v="1"/>
    <d v="2021-04-13T00:00:00"/>
    <n v="577857"/>
    <x v="2"/>
    <s v="D2"/>
    <x v="1"/>
    <s v="Not Verified"/>
    <n v="25200"/>
    <n v="5.3800000000000001E-2"/>
    <n v="259.83999999999997"/>
    <n v="0.14960000000000001"/>
    <n v="7500"/>
    <n v="8"/>
    <n v="9388"/>
  </r>
  <r>
    <n v="475432"/>
    <x v="5"/>
    <x v="0"/>
    <x v="9"/>
    <s v="Catalent Pharma Solutions"/>
    <x v="4"/>
    <x v="0"/>
    <x v="24"/>
    <d v="2021-07-12T00:00:00"/>
    <d v="2021-08-12T00:00:00"/>
    <x v="1"/>
    <x v="1"/>
    <d v="2021-09-12T00:00:00"/>
    <n v="601833"/>
    <x v="2"/>
    <s v="D4"/>
    <x v="1"/>
    <s v="Not Verified"/>
    <n v="80000"/>
    <n v="0.23080000000000001"/>
    <n v="848.42"/>
    <n v="0.1565"/>
    <n v="24250"/>
    <n v="14"/>
    <n v="30245"/>
  </r>
  <r>
    <n v="514439"/>
    <x v="8"/>
    <x v="0"/>
    <x v="9"/>
    <s v="Pappas &amp; Pappas LLC Group"/>
    <x v="4"/>
    <x v="0"/>
    <x v="27"/>
    <d v="2021-10-15T00:00:00"/>
    <d v="2021-07-13T00:00:00"/>
    <x v="1"/>
    <x v="1"/>
    <d v="2021-08-13T00:00:00"/>
    <n v="664985"/>
    <x v="2"/>
    <s v="D5"/>
    <x v="1"/>
    <s v="Not Verified"/>
    <n v="40000"/>
    <n v="0.24990000000000001"/>
    <n v="325.55"/>
    <n v="0.16070000000000001"/>
    <n v="9250"/>
    <n v="24"/>
    <n v="12080"/>
  </r>
  <r>
    <n v="489797"/>
    <x v="13"/>
    <x v="0"/>
    <x v="1"/>
    <s v="Tulalip Casino"/>
    <x v="4"/>
    <x v="0"/>
    <x v="26"/>
    <d v="2021-03-13T00:00:00"/>
    <d v="2021-03-13T00:00:00"/>
    <x v="1"/>
    <x v="1"/>
    <d v="2021-04-13T00:00:00"/>
    <n v="625105"/>
    <x v="2"/>
    <s v="D1"/>
    <x v="1"/>
    <s v="Not Verified"/>
    <n v="33000"/>
    <n v="0.12809999999999999"/>
    <n v="344.65"/>
    <n v="0.1459"/>
    <n v="10000"/>
    <n v="22"/>
    <n v="12408"/>
  </r>
  <r>
    <n v="505417"/>
    <x v="5"/>
    <x v="0"/>
    <x v="1"/>
    <s v="Jacobs Hospitality Group  LLC- The Pier House Resort"/>
    <x v="4"/>
    <x v="0"/>
    <x v="27"/>
    <d v="2021-05-13T00:00:00"/>
    <d v="2021-05-13T00:00:00"/>
    <x v="1"/>
    <x v="1"/>
    <d v="2021-06-13T00:00:00"/>
    <n v="651242"/>
    <x v="2"/>
    <s v="D4"/>
    <x v="1"/>
    <s v="Not Verified"/>
    <n v="83004"/>
    <n v="0.11840000000000001"/>
    <n v="849.02"/>
    <n v="0.157"/>
    <n v="24250"/>
    <n v="14"/>
    <n v="30565"/>
  </r>
  <r>
    <n v="474351"/>
    <x v="22"/>
    <x v="0"/>
    <x v="0"/>
    <s v="Prostaff"/>
    <x v="4"/>
    <x v="0"/>
    <x v="24"/>
    <d v="2021-02-16T00:00:00"/>
    <d v="2021-03-11T00:00:00"/>
    <x v="1"/>
    <x v="1"/>
    <d v="2021-04-11T00:00:00"/>
    <n v="599994"/>
    <x v="2"/>
    <s v="D1"/>
    <x v="1"/>
    <s v="Not Verified"/>
    <n v="14400"/>
    <n v="4.9200000000000001E-2"/>
    <n v="137.91"/>
    <n v="0.14610000000000001"/>
    <n v="4000"/>
    <n v="4"/>
    <n v="4560"/>
  </r>
  <r>
    <n v="1002202"/>
    <x v="37"/>
    <x v="0"/>
    <x v="0"/>
    <s v="Lighthouse IS"/>
    <x v="4"/>
    <x v="0"/>
    <x v="13"/>
    <d v="2021-05-16T00:00:00"/>
    <d v="2021-01-14T00:00:00"/>
    <x v="1"/>
    <x v="1"/>
    <d v="2021-02-14T00:00:00"/>
    <n v="1228214"/>
    <x v="2"/>
    <s v="D1"/>
    <x v="1"/>
    <s v="Not Verified"/>
    <n v="52000"/>
    <n v="0.16619999999999999"/>
    <n v="105.91"/>
    <n v="0.16289999999999999"/>
    <n v="3000"/>
    <n v="26"/>
    <n v="3738"/>
  </r>
  <r>
    <n v="468988"/>
    <x v="5"/>
    <x v="0"/>
    <x v="0"/>
    <m/>
    <x v="4"/>
    <x v="0"/>
    <x v="24"/>
    <d v="2021-08-14T00:00:00"/>
    <d v="2021-01-13T00:00:00"/>
    <x v="1"/>
    <x v="1"/>
    <d v="2021-02-13T00:00:00"/>
    <n v="591120"/>
    <x v="2"/>
    <s v="D1"/>
    <x v="1"/>
    <s v="Not Verified"/>
    <n v="45000"/>
    <n v="0.23200000000000001"/>
    <n v="103.43"/>
    <n v="0.14610000000000001"/>
    <n v="3000"/>
    <n v="17"/>
    <n v="3723"/>
  </r>
  <r>
    <n v="490148"/>
    <x v="41"/>
    <x v="0"/>
    <x v="0"/>
    <s v="Credit Union National Association"/>
    <x v="4"/>
    <x v="0"/>
    <x v="26"/>
    <d v="2021-05-16T00:00:00"/>
    <d v="2021-02-13T00:00:00"/>
    <x v="1"/>
    <x v="1"/>
    <d v="2021-03-13T00:00:00"/>
    <n v="625739"/>
    <x v="2"/>
    <s v="D1"/>
    <x v="1"/>
    <s v="Not Verified"/>
    <n v="54700"/>
    <n v="9.6100000000000005E-2"/>
    <n v="206.79"/>
    <n v="0.1459"/>
    <n v="6000"/>
    <n v="22"/>
    <n v="7442"/>
  </r>
  <r>
    <n v="492471"/>
    <x v="5"/>
    <x v="0"/>
    <x v="0"/>
    <s v="FPL"/>
    <x v="4"/>
    <x v="0"/>
    <x v="26"/>
    <d v="2021-05-16T00:00:00"/>
    <d v="2021-11-11T00:00:00"/>
    <x v="1"/>
    <x v="1"/>
    <d v="2021-12-11T00:00:00"/>
    <n v="629851"/>
    <x v="2"/>
    <s v="D1"/>
    <x v="1"/>
    <s v="Not Verified"/>
    <n v="105000"/>
    <n v="0.24640000000000001"/>
    <n v="861.63"/>
    <n v="0.1459"/>
    <n v="25000"/>
    <n v="44"/>
    <n v="29418"/>
  </r>
  <r>
    <n v="849137"/>
    <x v="13"/>
    <x v="0"/>
    <x v="0"/>
    <s v="Comcast"/>
    <x v="4"/>
    <x v="0"/>
    <x v="11"/>
    <d v="2021-05-15T00:00:00"/>
    <d v="2021-08-14T00:00:00"/>
    <x v="1"/>
    <x v="1"/>
    <d v="2021-09-14T00:00:00"/>
    <n v="1060832"/>
    <x v="2"/>
    <s v="D2"/>
    <x v="1"/>
    <s v="Not Verified"/>
    <n v="33600"/>
    <n v="0.11070000000000001"/>
    <n v="337.47"/>
    <n v="0.15989999999999999"/>
    <n v="9600"/>
    <n v="6"/>
    <n v="12144"/>
  </r>
  <r>
    <n v="453280"/>
    <x v="8"/>
    <x v="0"/>
    <x v="0"/>
    <s v="Citrin Cooperman &amp; Co."/>
    <x v="4"/>
    <x v="0"/>
    <x v="32"/>
    <d v="2021-06-13T00:00:00"/>
    <d v="2021-12-11T00:00:00"/>
    <x v="1"/>
    <x v="1"/>
    <d v="2022-01-11T00:00:00"/>
    <n v="560247"/>
    <x v="2"/>
    <s v="D2"/>
    <x v="1"/>
    <s v="Not Verified"/>
    <n v="54000"/>
    <n v="0.1178"/>
    <n v="692.9"/>
    <n v="0.14960000000000001"/>
    <n v="20000"/>
    <n v="11"/>
    <n v="24248"/>
  </r>
  <r>
    <n v="480111"/>
    <x v="16"/>
    <x v="0"/>
    <x v="0"/>
    <s v="Performance Rehabilitation"/>
    <x v="4"/>
    <x v="0"/>
    <x v="24"/>
    <d v="2021-02-13T00:00:00"/>
    <d v="2021-02-13T00:00:00"/>
    <x v="1"/>
    <x v="1"/>
    <d v="2021-03-13T00:00:00"/>
    <n v="610177"/>
    <x v="2"/>
    <s v="D3"/>
    <x v="1"/>
    <s v="Not Verified"/>
    <n v="35000"/>
    <n v="4.2200000000000001E-2"/>
    <n v="87.08"/>
    <n v="0.15329999999999999"/>
    <n v="2500"/>
    <n v="6"/>
    <n v="3135"/>
  </r>
  <r>
    <n v="456373"/>
    <x v="4"/>
    <x v="0"/>
    <x v="0"/>
    <m/>
    <x v="4"/>
    <x v="0"/>
    <x v="31"/>
    <d v="2021-05-10T00:00:00"/>
    <d v="2021-05-10T00:00:00"/>
    <x v="1"/>
    <x v="1"/>
    <d v="2021-06-10T00:00:00"/>
    <n v="566655"/>
    <x v="2"/>
    <s v="D3"/>
    <x v="1"/>
    <s v="Not Verified"/>
    <n v="45396"/>
    <n v="0.14699999999999999"/>
    <n v="208.9"/>
    <n v="0.15310000000000001"/>
    <n v="6000"/>
    <n v="28"/>
    <n v="6366"/>
  </r>
  <r>
    <n v="465806"/>
    <x v="8"/>
    <x v="0"/>
    <x v="0"/>
    <m/>
    <x v="4"/>
    <x v="0"/>
    <x v="31"/>
    <d v="2021-07-14T00:00:00"/>
    <d v="2021-12-12T00:00:00"/>
    <x v="1"/>
    <x v="1"/>
    <d v="2022-01-12T00:00:00"/>
    <n v="584673"/>
    <x v="2"/>
    <s v="D3"/>
    <x v="1"/>
    <s v="Not Verified"/>
    <n v="30000"/>
    <n v="0.186"/>
    <n v="348.16"/>
    <n v="0.15310000000000001"/>
    <n v="10000"/>
    <n v="21"/>
    <n v="12556"/>
  </r>
  <r>
    <n v="378776"/>
    <x v="1"/>
    <x v="0"/>
    <x v="0"/>
    <s v="BMW of Mountain View"/>
    <x v="4"/>
    <x v="0"/>
    <x v="8"/>
    <d v="2021-05-16T00:00:00"/>
    <d v="2021-03-12T00:00:00"/>
    <x v="1"/>
    <x v="1"/>
    <d v="2021-04-12T00:00:00"/>
    <n v="401254"/>
    <x v="2"/>
    <s v="D3"/>
    <x v="1"/>
    <s v="Not Verified"/>
    <n v="63000"/>
    <n v="0.1547"/>
    <n v="381.64"/>
    <n v="0.1474"/>
    <n v="11050"/>
    <n v="25"/>
    <n v="13739"/>
  </r>
  <r>
    <n v="361289"/>
    <x v="22"/>
    <x v="0"/>
    <x v="0"/>
    <s v="Minnesota Sports and Entertainemnt"/>
    <x v="4"/>
    <x v="0"/>
    <x v="36"/>
    <d v="2021-03-11T00:00:00"/>
    <d v="2021-03-11T00:00:00"/>
    <x v="1"/>
    <x v="1"/>
    <d v="2021-04-11T00:00:00"/>
    <n v="369660"/>
    <x v="2"/>
    <s v="D4"/>
    <x v="1"/>
    <s v="Not Verified"/>
    <n v="37200"/>
    <n v="0.23269999999999999"/>
    <n v="274.58999999999997"/>
    <n v="0.14299999999999999"/>
    <n v="8000"/>
    <n v="6"/>
    <n v="9772"/>
  </r>
  <r>
    <n v="559296"/>
    <x v="25"/>
    <x v="0"/>
    <x v="0"/>
    <s v="Charlotte Russe"/>
    <x v="4"/>
    <x v="0"/>
    <x v="47"/>
    <d v="2021-09-13T00:00:00"/>
    <d v="2021-10-13T00:00:00"/>
    <x v="1"/>
    <x v="1"/>
    <d v="2021-11-13T00:00:00"/>
    <n v="719983"/>
    <x v="2"/>
    <s v="D4"/>
    <x v="1"/>
    <s v="Not Verified"/>
    <n v="27996"/>
    <n v="3.1300000000000001E-2"/>
    <n v="77.3"/>
    <n v="0.1595"/>
    <n v="2200"/>
    <n v="4"/>
    <n v="2801"/>
  </r>
  <r>
    <n v="379346"/>
    <x v="23"/>
    <x v="0"/>
    <x v="0"/>
    <m/>
    <x v="4"/>
    <x v="0"/>
    <x v="8"/>
    <d v="2021-05-16T00:00:00"/>
    <d v="2021-04-11T00:00:00"/>
    <x v="1"/>
    <x v="1"/>
    <d v="2021-05-11T00:00:00"/>
    <n v="405631"/>
    <x v="2"/>
    <s v="D4"/>
    <x v="1"/>
    <s v="Not Verified"/>
    <n v="20000"/>
    <n v="0.12"/>
    <n v="294.88"/>
    <n v="0.15049999999999999"/>
    <n v="8500"/>
    <n v="9"/>
    <n v="10344"/>
  </r>
  <r>
    <n v="490892"/>
    <x v="8"/>
    <x v="0"/>
    <x v="0"/>
    <s v="OCuSOFT"/>
    <x v="4"/>
    <x v="0"/>
    <x v="26"/>
    <d v="2021-07-12T00:00:00"/>
    <d v="2021-07-12T00:00:00"/>
    <x v="1"/>
    <x v="1"/>
    <d v="2021-08-12T00:00:00"/>
    <n v="627032"/>
    <x v="2"/>
    <s v="D4"/>
    <x v="1"/>
    <s v="Not Verified"/>
    <n v="56000"/>
    <n v="0.23139999999999999"/>
    <n v="525.16999999999996"/>
    <n v="0.157"/>
    <n v="15000"/>
    <n v="28"/>
    <n v="18670"/>
  </r>
  <r>
    <n v="290807"/>
    <x v="8"/>
    <x v="0"/>
    <x v="0"/>
    <m/>
    <x v="4"/>
    <x v="0"/>
    <x v="46"/>
    <d v="2021-05-16T00:00:00"/>
    <d v="2021-07-11T00:00:00"/>
    <x v="1"/>
    <x v="1"/>
    <d v="2021-08-11T00:00:00"/>
    <n v="290804"/>
    <x v="2"/>
    <s v="D4"/>
    <x v="1"/>
    <s v="Not Verified"/>
    <n v="84996"/>
    <n v="0.2044"/>
    <n v="525.16999999999996"/>
    <n v="0.157"/>
    <n v="15000"/>
    <n v="32"/>
    <n v="17712"/>
  </r>
  <r>
    <n v="346532"/>
    <x v="25"/>
    <x v="0"/>
    <x v="0"/>
    <m/>
    <x v="4"/>
    <x v="0"/>
    <x v="57"/>
    <d v="2021-07-10T00:00:00"/>
    <d v="2021-07-10T00:00:00"/>
    <x v="1"/>
    <x v="1"/>
    <d v="2021-08-10T00:00:00"/>
    <n v="346600"/>
    <x v="2"/>
    <s v="D4"/>
    <x v="1"/>
    <s v="Not Verified"/>
    <n v="42000"/>
    <n v="0.1646"/>
    <n v="254.7"/>
    <n v="0.13550000000000001"/>
    <n v="7500"/>
    <n v="28"/>
    <n v="9011"/>
  </r>
  <r>
    <n v="407125"/>
    <x v="19"/>
    <x v="0"/>
    <x v="0"/>
    <s v="City of Clyde Ohio"/>
    <x v="4"/>
    <x v="0"/>
    <x v="30"/>
    <d v="2021-03-14T00:00:00"/>
    <d v="2021-09-10T00:00:00"/>
    <x v="1"/>
    <x v="1"/>
    <d v="2021-10-10T00:00:00"/>
    <n v="456153"/>
    <x v="2"/>
    <s v="D5"/>
    <x v="1"/>
    <s v="Not Verified"/>
    <n v="40000"/>
    <n v="0.24210000000000001"/>
    <n v="348.47"/>
    <n v="0.1537"/>
    <n v="10000"/>
    <n v="21"/>
    <n v="11542"/>
  </r>
  <r>
    <n v="591116"/>
    <x v="1"/>
    <x v="0"/>
    <x v="6"/>
    <s v="fresh and easy neigborhood market"/>
    <x v="4"/>
    <x v="0"/>
    <x v="50"/>
    <d v="2021-05-16T00:00:00"/>
    <d v="2021-11-13T00:00:00"/>
    <x v="1"/>
    <x v="1"/>
    <d v="2021-12-13T00:00:00"/>
    <n v="759239"/>
    <x v="2"/>
    <s v="D2"/>
    <x v="1"/>
    <s v="Not Verified"/>
    <n v="48000"/>
    <n v="1.6500000000000001E-2"/>
    <n v="206.41"/>
    <n v="0.14460000000000001"/>
    <n v="6000"/>
    <n v="27"/>
    <n v="7432"/>
  </r>
  <r>
    <n v="437923"/>
    <x v="2"/>
    <x v="0"/>
    <x v="8"/>
    <s v="Business Control Systems"/>
    <x v="4"/>
    <x v="0"/>
    <x v="52"/>
    <d v="2021-11-11T00:00:00"/>
    <d v="2021-10-10T00:00:00"/>
    <x v="1"/>
    <x v="1"/>
    <d v="2021-11-10T00:00:00"/>
    <n v="526665"/>
    <x v="2"/>
    <s v="D2"/>
    <x v="1"/>
    <s v="Not Verified"/>
    <n v="57500"/>
    <n v="0.20430000000000001"/>
    <n v="110.87"/>
    <n v="0.14960000000000001"/>
    <n v="3200"/>
    <n v="29"/>
    <n v="3618"/>
  </r>
  <r>
    <n v="472309"/>
    <x v="8"/>
    <x v="0"/>
    <x v="4"/>
    <s v="GTA/Travel Bound"/>
    <x v="4"/>
    <x v="0"/>
    <x v="26"/>
    <d v="2021-11-13T00:00:00"/>
    <d v="2021-11-13T00:00:00"/>
    <x v="1"/>
    <x v="1"/>
    <d v="2021-12-13T00:00:00"/>
    <n v="596325"/>
    <x v="2"/>
    <s v="D3"/>
    <x v="1"/>
    <s v="Not Verified"/>
    <n v="47500"/>
    <n v="0.21679999999999999"/>
    <n v="383.12"/>
    <n v="0.15329999999999999"/>
    <n v="11000"/>
    <n v="23"/>
    <n v="14132"/>
  </r>
  <r>
    <n v="434317"/>
    <x v="1"/>
    <x v="0"/>
    <x v="4"/>
    <s v="County of San Mateo"/>
    <x v="4"/>
    <x v="0"/>
    <x v="20"/>
    <d v="2021-11-14T00:00:00"/>
    <d v="2021-08-12T00:00:00"/>
    <x v="1"/>
    <x v="1"/>
    <d v="2021-09-12T00:00:00"/>
    <n v="518039"/>
    <x v="2"/>
    <s v="D5"/>
    <x v="1"/>
    <s v="Not Verified"/>
    <n v="66847.3"/>
    <n v="0.10299999999999999"/>
    <n v="351.58"/>
    <n v="0.16"/>
    <n v="10000"/>
    <n v="15"/>
    <n v="12658"/>
  </r>
  <r>
    <n v="486703"/>
    <x v="8"/>
    <x v="0"/>
    <x v="2"/>
    <s v="Locust Hill Country Club"/>
    <x v="4"/>
    <x v="0"/>
    <x v="26"/>
    <d v="2021-03-13T00:00:00"/>
    <d v="2021-03-13T00:00:00"/>
    <x v="1"/>
    <x v="1"/>
    <d v="2021-04-13T00:00:00"/>
    <n v="620304"/>
    <x v="2"/>
    <s v="D1"/>
    <x v="1"/>
    <s v="Not Verified"/>
    <n v="38000"/>
    <n v="0.1598"/>
    <n v="689.3"/>
    <n v="0.1459"/>
    <n v="20000"/>
    <n v="21"/>
    <n v="24850"/>
  </r>
  <r>
    <n v="488545"/>
    <x v="4"/>
    <x v="0"/>
    <x v="7"/>
    <s v="Unique Industries"/>
    <x v="4"/>
    <x v="0"/>
    <x v="26"/>
    <d v="2021-03-14T00:00:00"/>
    <d v="2021-03-13T00:00:00"/>
    <x v="1"/>
    <x v="1"/>
    <d v="2021-04-13T00:00:00"/>
    <n v="623097"/>
    <x v="2"/>
    <s v="D2"/>
    <x v="1"/>
    <s v="Not Verified"/>
    <n v="112580"/>
    <n v="0.24959999999999999"/>
    <n v="866.16"/>
    <n v="0.14960000000000001"/>
    <n v="25000"/>
    <n v="59"/>
    <n v="31183"/>
  </r>
  <r>
    <n v="311148"/>
    <x v="1"/>
    <x v="0"/>
    <x v="10"/>
    <s v="Brady Worldwide, Inc."/>
    <x v="4"/>
    <x v="0"/>
    <x v="60"/>
    <d v="2021-05-11T00:00:00"/>
    <d v="2021-05-11T00:00:00"/>
    <x v="1"/>
    <x v="1"/>
    <d v="2021-06-11T00:00:00"/>
    <n v="311135"/>
    <x v="2"/>
    <s v="D4"/>
    <x v="1"/>
    <s v="Not Verified"/>
    <n v="148000"/>
    <n v="0.1014"/>
    <n v="339.6"/>
    <n v="0.13550000000000001"/>
    <n v="10000"/>
    <n v="20"/>
    <n v="12310"/>
  </r>
  <r>
    <n v="326054"/>
    <x v="25"/>
    <x v="0"/>
    <x v="0"/>
    <s v="Retired from Verizon New Jersey"/>
    <x v="4"/>
    <x v="0"/>
    <x v="60"/>
    <d v="2021-05-16T00:00:00"/>
    <d v="2021-04-11T00:00:00"/>
    <x v="1"/>
    <x v="1"/>
    <d v="2021-05-11T00:00:00"/>
    <n v="326038"/>
    <x v="2"/>
    <s v="D2"/>
    <x v="1"/>
    <s v="Not Verified"/>
    <n v="18492"/>
    <n v="9.4100000000000003E-2"/>
    <n v="168.28"/>
    <n v="0.12920000000000001"/>
    <n v="5000"/>
    <n v="14"/>
    <n v="6058"/>
  </r>
  <r>
    <n v="492622"/>
    <x v="25"/>
    <x v="0"/>
    <x v="0"/>
    <s v="Rivermine Software"/>
    <x v="4"/>
    <x v="0"/>
    <x v="26"/>
    <d v="2021-05-16T00:00:00"/>
    <d v="2021-11-10T00:00:00"/>
    <x v="1"/>
    <x v="1"/>
    <d v="2021-12-10T00:00:00"/>
    <n v="630060"/>
    <x v="2"/>
    <s v="D2"/>
    <x v="1"/>
    <s v="Not Verified"/>
    <n v="42000"/>
    <n v="0.1406"/>
    <n v="207.88"/>
    <n v="0.14960000000000001"/>
    <n v="6000"/>
    <n v="21"/>
    <n v="6551"/>
  </r>
  <r>
    <n v="463279"/>
    <x v="23"/>
    <x v="0"/>
    <x v="0"/>
    <s v="Denver 911 Communications"/>
    <x v="4"/>
    <x v="0"/>
    <x v="31"/>
    <d v="2021-08-12T00:00:00"/>
    <d v="2021-08-12T00:00:00"/>
    <x v="1"/>
    <x v="1"/>
    <d v="2021-09-12T00:00:00"/>
    <n v="579955"/>
    <x v="2"/>
    <s v="D2"/>
    <x v="1"/>
    <s v="Not Verified"/>
    <n v="32758"/>
    <n v="0.13919999999999999"/>
    <n v="291.02"/>
    <n v="0.14960000000000001"/>
    <n v="8400"/>
    <n v="18"/>
    <n v="10441"/>
  </r>
  <r>
    <n v="664751"/>
    <x v="5"/>
    <x v="0"/>
    <x v="3"/>
    <s v="u.s. air force"/>
    <x v="4"/>
    <x v="0"/>
    <x v="0"/>
    <d v="2021-11-14T00:00:00"/>
    <d v="2021-02-14T00:00:00"/>
    <x v="1"/>
    <x v="1"/>
    <d v="2021-03-14T00:00:00"/>
    <n v="849963"/>
    <x v="2"/>
    <s v="D1"/>
    <x v="1"/>
    <s v="Not Verified"/>
    <n v="39996"/>
    <n v="7.1099999999999997E-2"/>
    <n v="190.29"/>
    <n v="0.1454"/>
    <n v="5525"/>
    <n v="25"/>
    <n v="6850"/>
  </r>
  <r>
    <n v="490230"/>
    <x v="8"/>
    <x v="0"/>
    <x v="3"/>
    <s v="new york city transit authority"/>
    <x v="4"/>
    <x v="0"/>
    <x v="26"/>
    <d v="2021-03-13T00:00:00"/>
    <d v="2021-03-13T00:00:00"/>
    <x v="1"/>
    <x v="1"/>
    <d v="2021-04-13T00:00:00"/>
    <n v="625895"/>
    <x v="2"/>
    <s v="D1"/>
    <x v="1"/>
    <s v="Not Verified"/>
    <n v="85000"/>
    <n v="0.18229999999999999"/>
    <n v="516.98"/>
    <n v="0.1459"/>
    <n v="15000"/>
    <n v="63"/>
    <n v="18612"/>
  </r>
  <r>
    <n v="489520"/>
    <x v="1"/>
    <x v="0"/>
    <x v="8"/>
    <s v="Novartis Vaccines and Diagnostics"/>
    <x v="4"/>
    <x v="0"/>
    <x v="26"/>
    <d v="2021-05-16T00:00:00"/>
    <d v="2021-04-10T00:00:00"/>
    <x v="1"/>
    <x v="1"/>
    <d v="2021-05-10T00:00:00"/>
    <n v="624624"/>
    <x v="2"/>
    <s v="D2"/>
    <x v="1"/>
    <s v="Not Verified"/>
    <n v="80000"/>
    <n v="9.7199999999999995E-2"/>
    <n v="415.76"/>
    <n v="0.14960000000000001"/>
    <n v="12000"/>
    <n v="16"/>
    <n v="12151"/>
  </r>
  <r>
    <n v="457364"/>
    <x v="8"/>
    <x v="0"/>
    <x v="8"/>
    <s v="IT By Design, INC"/>
    <x v="4"/>
    <x v="0"/>
    <x v="31"/>
    <d v="2021-10-13T00:00:00"/>
    <d v="2021-01-13T00:00:00"/>
    <x v="1"/>
    <x v="1"/>
    <d v="2021-02-13T00:00:00"/>
    <n v="568504"/>
    <x v="2"/>
    <s v="D2"/>
    <x v="1"/>
    <s v="Not Verified"/>
    <n v="38000"/>
    <n v="0.1033"/>
    <n v="277.16000000000003"/>
    <n v="0.14960000000000001"/>
    <n v="8000"/>
    <n v="20"/>
    <n v="9981"/>
  </r>
  <r>
    <n v="538701"/>
    <x v="1"/>
    <x v="0"/>
    <x v="4"/>
    <s v="San Diego Unified School District"/>
    <x v="4"/>
    <x v="0"/>
    <x v="51"/>
    <d v="2021-06-14T00:00:00"/>
    <d v="2021-07-13T00:00:00"/>
    <x v="1"/>
    <x v="1"/>
    <d v="2021-08-13T00:00:00"/>
    <n v="695697"/>
    <x v="2"/>
    <s v="D4"/>
    <x v="1"/>
    <s v="Not Verified"/>
    <n v="25000"/>
    <n v="1.06E-2"/>
    <n v="35.14"/>
    <n v="0.1595"/>
    <n v="1000"/>
    <n v="20"/>
    <n v="1265"/>
  </r>
  <r>
    <n v="447285"/>
    <x v="1"/>
    <x v="0"/>
    <x v="4"/>
    <s v="The 360 Consulting Group"/>
    <x v="4"/>
    <x v="0"/>
    <x v="15"/>
    <d v="2021-12-13T00:00:00"/>
    <d v="2021-10-12T00:00:00"/>
    <x v="1"/>
    <x v="1"/>
    <d v="2021-11-12T00:00:00"/>
    <n v="547759"/>
    <x v="2"/>
    <s v="D1"/>
    <x v="1"/>
    <s v="Not Verified"/>
    <n v="55000"/>
    <n v="6.7400000000000002E-2"/>
    <n v="517.13"/>
    <n v="0.14610000000000001"/>
    <n v="15000"/>
    <n v="13"/>
    <n v="18617"/>
  </r>
  <r>
    <n v="1009060"/>
    <x v="1"/>
    <x v="0"/>
    <x v="2"/>
    <s v="GE Capital"/>
    <x v="4"/>
    <x v="0"/>
    <x v="22"/>
    <d v="2021-02-16T00:00:00"/>
    <d v="2021-06-14T00:00:00"/>
    <x v="1"/>
    <x v="1"/>
    <d v="2021-07-14T00:00:00"/>
    <n v="1235765"/>
    <x v="2"/>
    <s v="D2"/>
    <x v="1"/>
    <s v="Not Verified"/>
    <n v="90000"/>
    <n v="0.1067"/>
    <n v="177.7"/>
    <n v="0.16769999999999999"/>
    <n v="5000"/>
    <n v="27"/>
    <n v="6303"/>
  </r>
  <r>
    <n v="474330"/>
    <x v="3"/>
    <x v="0"/>
    <x v="6"/>
    <s v="DISA CONUS"/>
    <x v="4"/>
    <x v="0"/>
    <x v="24"/>
    <d v="2021-05-15T00:00:00"/>
    <d v="2021-12-10T00:00:00"/>
    <x v="1"/>
    <x v="1"/>
    <d v="2022-01-10T00:00:00"/>
    <n v="599964"/>
    <x v="2"/>
    <s v="D1"/>
    <x v="1"/>
    <s v="Not Verified"/>
    <n v="45000"/>
    <n v="0.16669999999999999"/>
    <n v="206.86"/>
    <n v="0.14610000000000001"/>
    <n v="6000"/>
    <n v="20"/>
    <n v="6711"/>
  </r>
  <r>
    <n v="450781"/>
    <x v="0"/>
    <x v="0"/>
    <x v="6"/>
    <s v="PricewaterhouseCoopers"/>
    <x v="4"/>
    <x v="0"/>
    <x v="15"/>
    <d v="2021-01-14T00:00:00"/>
    <d v="2021-01-11T00:00:00"/>
    <x v="1"/>
    <x v="1"/>
    <d v="2021-02-11T00:00:00"/>
    <n v="554827"/>
    <x v="2"/>
    <s v="D2"/>
    <x v="1"/>
    <s v="Not Verified"/>
    <n v="49000"/>
    <n v="0.17510000000000001"/>
    <n v="259.83999999999997"/>
    <n v="0.14960000000000001"/>
    <n v="7500"/>
    <n v="12"/>
    <n v="8599"/>
  </r>
  <r>
    <n v="825638"/>
    <x v="21"/>
    <x v="0"/>
    <x v="6"/>
    <s v="a caring hand.llc an affiliate vna"/>
    <x v="4"/>
    <x v="0"/>
    <x v="44"/>
    <d v="2021-09-15T00:00:00"/>
    <d v="2021-08-14T00:00:00"/>
    <x v="1"/>
    <x v="1"/>
    <d v="2021-09-14T00:00:00"/>
    <n v="1034448"/>
    <x v="2"/>
    <s v="D4"/>
    <x v="1"/>
    <s v="Not Verified"/>
    <n v="48720"/>
    <n v="0.18970000000000001"/>
    <n v="355.99"/>
    <n v="0.16889999999999999"/>
    <n v="10000"/>
    <n v="12"/>
    <n v="12815"/>
  </r>
  <r>
    <n v="458440"/>
    <x v="3"/>
    <x v="0"/>
    <x v="6"/>
    <s v="Robomodo"/>
    <x v="4"/>
    <x v="0"/>
    <x v="24"/>
    <d v="2021-09-14T00:00:00"/>
    <d v="2021-01-12T00:00:00"/>
    <x v="1"/>
    <x v="1"/>
    <d v="2021-02-12T00:00:00"/>
    <n v="570593"/>
    <x v="2"/>
    <s v="D4"/>
    <x v="1"/>
    <s v="Not Verified"/>
    <n v="80000"/>
    <n v="0.23649999999999999"/>
    <n v="587.77"/>
    <n v="0.1565"/>
    <n v="16800"/>
    <n v="13"/>
    <n v="20349"/>
  </r>
  <r>
    <n v="984690"/>
    <x v="37"/>
    <x v="0"/>
    <x v="3"/>
    <s v="Multnomah County"/>
    <x v="4"/>
    <x v="0"/>
    <x v="13"/>
    <d v="2021-10-14T00:00:00"/>
    <d v="2021-11-14T00:00:00"/>
    <x v="1"/>
    <x v="1"/>
    <d v="2021-12-14T00:00:00"/>
    <n v="1208333"/>
    <x v="2"/>
    <s v="D2"/>
    <x v="1"/>
    <s v="Not Verified"/>
    <n v="40000"/>
    <n v="0.22470000000000001"/>
    <n v="470"/>
    <n v="0.16769999999999999"/>
    <n v="13225"/>
    <n v="14"/>
    <n v="16920"/>
  </r>
  <r>
    <n v="503295"/>
    <x v="26"/>
    <x v="0"/>
    <x v="3"/>
    <s v="US Army"/>
    <x v="4"/>
    <x v="0"/>
    <x v="48"/>
    <d v="2021-04-13T00:00:00"/>
    <d v="2021-05-13T00:00:00"/>
    <x v="1"/>
    <x v="1"/>
    <d v="2021-06-13T00:00:00"/>
    <n v="647697"/>
    <x v="2"/>
    <s v="D2"/>
    <x v="1"/>
    <s v="Not Verified"/>
    <n v="60000"/>
    <n v="0.13819999999999999"/>
    <n v="588.99"/>
    <n v="0.14960000000000001"/>
    <n v="17000"/>
    <n v="15"/>
    <n v="21205"/>
  </r>
  <r>
    <n v="780369"/>
    <x v="8"/>
    <x v="0"/>
    <x v="3"/>
    <s v="Hennes &amp; Mauritz"/>
    <x v="4"/>
    <x v="0"/>
    <x v="6"/>
    <d v="2021-06-14T00:00:00"/>
    <d v="2021-06-14T00:00:00"/>
    <x v="1"/>
    <x v="1"/>
    <d v="2021-07-14T00:00:00"/>
    <n v="983150"/>
    <x v="2"/>
    <s v="D2"/>
    <x v="1"/>
    <s v="Not Verified"/>
    <n v="34000"/>
    <n v="0.11509999999999999"/>
    <n v="142.99"/>
    <n v="0.1719"/>
    <n v="4000"/>
    <n v="16"/>
    <n v="5148"/>
  </r>
  <r>
    <n v="1033938"/>
    <x v="5"/>
    <x v="0"/>
    <x v="3"/>
    <s v="Hardage-Giddens Edgewood Funeral Home"/>
    <x v="4"/>
    <x v="0"/>
    <x v="22"/>
    <d v="2021-05-16T00:00:00"/>
    <d v="2021-04-14T00:00:00"/>
    <x v="1"/>
    <x v="1"/>
    <d v="2021-05-14T00:00:00"/>
    <n v="1263725"/>
    <x v="2"/>
    <s v="D4"/>
    <x v="1"/>
    <s v="Not Verified"/>
    <n v="56000"/>
    <n v="8.6400000000000005E-2"/>
    <n v="258.79000000000002"/>
    <n v="0.17580000000000001"/>
    <n v="7200"/>
    <n v="17"/>
    <n v="9186"/>
  </r>
  <r>
    <n v="502624"/>
    <x v="8"/>
    <x v="0"/>
    <x v="3"/>
    <s v="New York Health  and  Racquet Club"/>
    <x v="4"/>
    <x v="0"/>
    <x v="48"/>
    <d v="2021-04-16T00:00:00"/>
    <d v="2021-03-12T00:00:00"/>
    <x v="1"/>
    <x v="1"/>
    <d v="2021-04-12T00:00:00"/>
    <n v="646474"/>
    <x v="2"/>
    <s v="D4"/>
    <x v="1"/>
    <s v="Not Verified"/>
    <n v="42000"/>
    <n v="7.7999999999999996E-3"/>
    <n v="490.16"/>
    <n v="0.157"/>
    <n v="14000"/>
    <n v="25"/>
    <n v="17016"/>
  </r>
  <r>
    <n v="831616"/>
    <x v="33"/>
    <x v="0"/>
    <x v="3"/>
    <s v="BMW MC. LLC"/>
    <x v="4"/>
    <x v="0"/>
    <x v="11"/>
    <d v="2021-05-16T00:00:00"/>
    <d v="2021-08-14T00:00:00"/>
    <x v="1"/>
    <x v="1"/>
    <d v="2021-09-14T00:00:00"/>
    <n v="1040861"/>
    <x v="2"/>
    <s v="D5"/>
    <x v="1"/>
    <s v="Not Verified"/>
    <n v="54000"/>
    <n v="0.2417"/>
    <n v="158.85"/>
    <n v="0.1749"/>
    <n v="4425"/>
    <n v="25"/>
    <n v="5718"/>
  </r>
  <r>
    <n v="429669"/>
    <x v="18"/>
    <x v="0"/>
    <x v="8"/>
    <s v="Zylog Systems Ltd"/>
    <x v="4"/>
    <x v="0"/>
    <x v="20"/>
    <d v="2021-05-16T00:00:00"/>
    <d v="2021-05-10T00:00:00"/>
    <x v="1"/>
    <x v="1"/>
    <d v="2021-06-10T00:00:00"/>
    <n v="509187"/>
    <x v="2"/>
    <s v="D1"/>
    <x v="1"/>
    <s v="Not Verified"/>
    <n v="69996"/>
    <n v="2.4299999999999999E-2"/>
    <n v="136.91999999999999"/>
    <n v="0.1411"/>
    <n v="4000"/>
    <n v="11"/>
    <n v="4346"/>
  </r>
  <r>
    <n v="632481"/>
    <x v="30"/>
    <x v="0"/>
    <x v="8"/>
    <s v="Alliance Source Testing"/>
    <x v="4"/>
    <x v="0"/>
    <x v="41"/>
    <d v="2021-08-11T00:00:00"/>
    <d v="2021-08-11T00:00:00"/>
    <x v="1"/>
    <x v="1"/>
    <d v="2021-09-11T00:00:00"/>
    <n v="810248"/>
    <x v="2"/>
    <s v="D1"/>
    <x v="1"/>
    <s v="Not Verified"/>
    <n v="55000"/>
    <n v="0.1477"/>
    <n v="205.33"/>
    <n v="0.1409"/>
    <n v="6000"/>
    <n v="15"/>
    <n v="6518"/>
  </r>
  <r>
    <n v="459894"/>
    <x v="5"/>
    <x v="0"/>
    <x v="8"/>
    <s v="CPH"/>
    <x v="4"/>
    <x v="0"/>
    <x v="32"/>
    <d v="2021-06-15T00:00:00"/>
    <d v="2021-02-12T00:00:00"/>
    <x v="1"/>
    <x v="1"/>
    <d v="2021-03-12T00:00:00"/>
    <n v="573602"/>
    <x v="2"/>
    <s v="D1"/>
    <x v="1"/>
    <s v="Not Verified"/>
    <n v="32968"/>
    <n v="0.16739999999999999"/>
    <n v="172.38"/>
    <n v="0.14610000000000001"/>
    <n v="5000"/>
    <n v="11"/>
    <n v="6095"/>
  </r>
  <r>
    <n v="363233"/>
    <x v="8"/>
    <x v="0"/>
    <x v="8"/>
    <s v="Bristol-Myers Squibb Company"/>
    <x v="4"/>
    <x v="0"/>
    <x v="36"/>
    <d v="2021-03-12T00:00:00"/>
    <d v="2021-12-11T00:00:00"/>
    <x v="1"/>
    <x v="1"/>
    <d v="2022-01-11T00:00:00"/>
    <n v="372892"/>
    <x v="2"/>
    <s v="D2"/>
    <x v="1"/>
    <s v="Not Verified"/>
    <n v="250000"/>
    <n v="0.1051"/>
    <n v="340.18"/>
    <n v="0.13669999999999999"/>
    <n v="10000"/>
    <n v="19"/>
    <n v="12246"/>
  </r>
  <r>
    <n v="347722"/>
    <x v="1"/>
    <x v="0"/>
    <x v="8"/>
    <s v="Stanford University"/>
    <x v="4"/>
    <x v="0"/>
    <x v="56"/>
    <d v="2021-12-14T00:00:00"/>
    <d v="2021-06-11T00:00:00"/>
    <x v="1"/>
    <x v="1"/>
    <d v="2021-07-11T00:00:00"/>
    <n v="348424"/>
    <x v="2"/>
    <s v="D2"/>
    <x v="1"/>
    <s v="Not Verified"/>
    <n v="39996"/>
    <n v="0.16289999999999999"/>
    <n v="168.28"/>
    <n v="0.12920000000000001"/>
    <n v="5000"/>
    <n v="20"/>
    <n v="6073"/>
  </r>
  <r>
    <n v="447035"/>
    <x v="22"/>
    <x v="0"/>
    <x v="8"/>
    <s v="QSG Inc."/>
    <x v="4"/>
    <x v="0"/>
    <x v="15"/>
    <d v="2021-05-16T00:00:00"/>
    <d v="2021-01-13T00:00:00"/>
    <x v="1"/>
    <x v="1"/>
    <d v="2021-02-13T00:00:00"/>
    <n v="547199"/>
    <x v="2"/>
    <s v="D3"/>
    <x v="1"/>
    <s v="Not Verified"/>
    <n v="36000"/>
    <n v="0.14829999999999999"/>
    <n v="348.16"/>
    <n v="0.15310000000000001"/>
    <n v="10000"/>
    <n v="9"/>
    <n v="12909"/>
  </r>
  <r>
    <n v="286636"/>
    <x v="21"/>
    <x v="0"/>
    <x v="8"/>
    <s v="Genuine Parts Company"/>
    <x v="4"/>
    <x v="0"/>
    <x v="35"/>
    <d v="2021-05-16T00:00:00"/>
    <d v="2021-08-08T00:00:00"/>
    <x v="1"/>
    <x v="1"/>
    <d v="2021-09-08T00:00:00"/>
    <n v="286633"/>
    <x v="2"/>
    <s v="D3"/>
    <x v="1"/>
    <s v="Not Verified"/>
    <n v="37692"/>
    <n v="0.20660000000000001"/>
    <n v="444.6"/>
    <n v="0.13239999999999999"/>
    <n v="13150"/>
    <n v="18"/>
    <n v="13842"/>
  </r>
  <r>
    <n v="457481"/>
    <x v="4"/>
    <x v="0"/>
    <x v="8"/>
    <s v="SEI Investments, Co"/>
    <x v="4"/>
    <x v="0"/>
    <x v="32"/>
    <d v="2021-05-16T00:00:00"/>
    <d v="2021-04-10T00:00:00"/>
    <x v="1"/>
    <x v="1"/>
    <d v="2021-05-10T00:00:00"/>
    <n v="568737"/>
    <x v="2"/>
    <s v="D4"/>
    <x v="1"/>
    <s v="Not Verified"/>
    <n v="52000"/>
    <n v="0.2271"/>
    <n v="237.91"/>
    <n v="0.1565"/>
    <n v="6800"/>
    <n v="13"/>
    <n v="7143"/>
  </r>
  <r>
    <n v="805361"/>
    <x v="32"/>
    <x v="0"/>
    <x v="4"/>
    <s v="Moen Incorporated"/>
    <x v="4"/>
    <x v="0"/>
    <x v="44"/>
    <d v="2021-02-15T00:00:00"/>
    <d v="2021-03-13T00:00:00"/>
    <x v="1"/>
    <x v="1"/>
    <d v="2021-04-13T00:00:00"/>
    <n v="1011378"/>
    <x v="2"/>
    <s v="D1"/>
    <x v="1"/>
    <s v="Not Verified"/>
    <n v="65600"/>
    <n v="0.1527"/>
    <n v="209.82"/>
    <n v="0.15620000000000001"/>
    <n v="6000"/>
    <n v="22"/>
    <n v="7210"/>
  </r>
  <r>
    <n v="360319"/>
    <x v="1"/>
    <x v="0"/>
    <x v="4"/>
    <s v="South Pasadena Convalesent"/>
    <x v="4"/>
    <x v="0"/>
    <x v="55"/>
    <d v="2021-11-14T00:00:00"/>
    <d v="2021-12-11T00:00:00"/>
    <x v="1"/>
    <x v="1"/>
    <d v="2022-01-11T00:00:00"/>
    <n v="368030"/>
    <x v="2"/>
    <s v="D2"/>
    <x v="1"/>
    <s v="Not Verified"/>
    <n v="25000"/>
    <n v="0.24340000000000001"/>
    <n v="110.56"/>
    <n v="0.13669999999999999"/>
    <n v="3250"/>
    <n v="17"/>
    <n v="3980"/>
  </r>
  <r>
    <n v="634283"/>
    <x v="26"/>
    <x v="0"/>
    <x v="4"/>
    <s v="Pro Computer Solutions"/>
    <x v="4"/>
    <x v="0"/>
    <x v="41"/>
    <d v="2021-05-16T00:00:00"/>
    <d v="2021-06-13T00:00:00"/>
    <x v="1"/>
    <x v="1"/>
    <d v="2021-07-13T00:00:00"/>
    <n v="812571"/>
    <x v="2"/>
    <s v="D4"/>
    <x v="1"/>
    <s v="Not Verified"/>
    <n v="30000"/>
    <n v="7.6399999999999996E-2"/>
    <n v="104.3"/>
    <n v="0.152"/>
    <n v="3000"/>
    <n v="11"/>
    <n v="3719"/>
  </r>
  <r>
    <n v="1026420"/>
    <x v="2"/>
    <x v="0"/>
    <x v="4"/>
    <s v="Maxi-lift"/>
    <x v="4"/>
    <x v="0"/>
    <x v="22"/>
    <d v="2021-11-14T00:00:00"/>
    <d v="2021-12-14T00:00:00"/>
    <x v="1"/>
    <x v="1"/>
    <d v="2022-01-14T00:00:00"/>
    <n v="1255602"/>
    <x v="2"/>
    <s v="D4"/>
    <x v="1"/>
    <s v="Not Verified"/>
    <n v="52800"/>
    <n v="0.1905"/>
    <n v="251.6"/>
    <n v="0.17580000000000001"/>
    <n v="7000"/>
    <n v="44"/>
    <n v="9057"/>
  </r>
  <r>
    <n v="539241"/>
    <x v="13"/>
    <x v="0"/>
    <x v="4"/>
    <s v="Volt Information Sciences"/>
    <x v="4"/>
    <x v="0"/>
    <x v="43"/>
    <d v="2021-03-16T00:00:00"/>
    <d v="2021-03-13T00:00:00"/>
    <x v="1"/>
    <x v="1"/>
    <d v="2021-04-13T00:00:00"/>
    <n v="696362"/>
    <x v="2"/>
    <s v="D5"/>
    <x v="1"/>
    <s v="Not Verified"/>
    <n v="36707"/>
    <n v="0.2432"/>
    <n v="326.67"/>
    <n v="0.16320000000000001"/>
    <n v="9250"/>
    <n v="14"/>
    <n v="11717"/>
  </r>
  <r>
    <n v="457444"/>
    <x v="2"/>
    <x v="0"/>
    <x v="2"/>
    <s v="Texas Department of Transportaion"/>
    <x v="4"/>
    <x v="0"/>
    <x v="32"/>
    <d v="2021-11-12T00:00:00"/>
    <d v="2021-11-12T00:00:00"/>
    <x v="1"/>
    <x v="1"/>
    <d v="2021-12-12T00:00:00"/>
    <n v="568661"/>
    <x v="2"/>
    <s v="D2"/>
    <x v="1"/>
    <s v="Not Verified"/>
    <n v="48384"/>
    <n v="0.1734"/>
    <n v="658.26"/>
    <n v="0.14960000000000001"/>
    <n v="19000"/>
    <n v="15"/>
    <n v="23697"/>
  </r>
  <r>
    <n v="978770"/>
    <x v="27"/>
    <x v="0"/>
    <x v="5"/>
    <s v="Cognizant Solutions"/>
    <x v="4"/>
    <x v="0"/>
    <x v="13"/>
    <d v="2021-05-16T00:00:00"/>
    <d v="2021-04-14T00:00:00"/>
    <x v="1"/>
    <x v="1"/>
    <d v="2021-05-14T00:00:00"/>
    <n v="1201617"/>
    <x v="2"/>
    <s v="D1"/>
    <x v="1"/>
    <s v="Not Verified"/>
    <n v="81000"/>
    <n v="1.9599999999999999E-2"/>
    <n v="423.61"/>
    <n v="0.16289999999999999"/>
    <n v="12000"/>
    <n v="14"/>
    <n v="15078"/>
  </r>
  <r>
    <n v="508802"/>
    <x v="3"/>
    <x v="0"/>
    <x v="5"/>
    <s v="Northsore"/>
    <x v="4"/>
    <x v="0"/>
    <x v="48"/>
    <d v="2021-04-16T00:00:00"/>
    <d v="2021-04-12T00:00:00"/>
    <x v="1"/>
    <x v="1"/>
    <d v="2021-05-12T00:00:00"/>
    <n v="656557"/>
    <x v="2"/>
    <s v="D2"/>
    <x v="1"/>
    <s v="Not Verified"/>
    <n v="30000"/>
    <n v="0.2072"/>
    <n v="277.18"/>
    <n v="0.14960000000000001"/>
    <n v="8000"/>
    <n v="35"/>
    <n v="9497"/>
  </r>
  <r>
    <n v="487669"/>
    <x v="3"/>
    <x v="0"/>
    <x v="5"/>
    <s v="DeStefano Partners"/>
    <x v="4"/>
    <x v="0"/>
    <x v="26"/>
    <d v="2021-03-13T00:00:00"/>
    <d v="2021-03-13T00:00:00"/>
    <x v="1"/>
    <x v="1"/>
    <d v="2021-04-13T00:00:00"/>
    <n v="621748"/>
    <x v="2"/>
    <s v="D3"/>
    <x v="1"/>
    <s v="Not Verified"/>
    <n v="37000"/>
    <n v="0.21310000000000001"/>
    <n v="505.02"/>
    <n v="0.15329999999999999"/>
    <n v="14500"/>
    <n v="13"/>
    <n v="18180"/>
  </r>
  <r>
    <n v="461064"/>
    <x v="9"/>
    <x v="0"/>
    <x v="5"/>
    <s v="US Navy"/>
    <x v="4"/>
    <x v="0"/>
    <x v="32"/>
    <d v="2021-02-14T00:00:00"/>
    <d v="2021-05-11T00:00:00"/>
    <x v="1"/>
    <x v="1"/>
    <d v="2021-06-11T00:00:00"/>
    <n v="575984"/>
    <x v="2"/>
    <s v="D4"/>
    <x v="1"/>
    <s v="Not Verified"/>
    <n v="46700"/>
    <n v="0.1552"/>
    <n v="279.89"/>
    <n v="0.1565"/>
    <n v="8000"/>
    <n v="24"/>
    <n v="9441"/>
  </r>
  <r>
    <n v="964950"/>
    <x v="8"/>
    <x v="0"/>
    <x v="7"/>
    <s v="port jefferson unionfree school district"/>
    <x v="4"/>
    <x v="0"/>
    <x v="13"/>
    <d v="2021-07-15T00:00:00"/>
    <d v="2021-11-14T00:00:00"/>
    <x v="1"/>
    <x v="1"/>
    <d v="2021-12-14T00:00:00"/>
    <n v="1185701"/>
    <x v="2"/>
    <s v="D3"/>
    <x v="1"/>
    <s v="Not Verified"/>
    <n v="32000"/>
    <n v="0.21260000000000001"/>
    <n v="286.3"/>
    <n v="0.17269999999999999"/>
    <n v="8000"/>
    <n v="15"/>
    <n v="10307"/>
  </r>
  <r>
    <n v="517536"/>
    <x v="1"/>
    <x v="0"/>
    <x v="10"/>
    <s v="Siltanen &amp; Partners"/>
    <x v="4"/>
    <x v="0"/>
    <x v="27"/>
    <d v="2021-12-14T00:00:00"/>
    <d v="2021-06-13T00:00:00"/>
    <x v="1"/>
    <x v="1"/>
    <d v="2021-07-13T00:00:00"/>
    <n v="668840"/>
    <x v="2"/>
    <s v="D4"/>
    <x v="1"/>
    <s v="Not Verified"/>
    <n v="70000"/>
    <n v="0.1145"/>
    <n v="560.15"/>
    <n v="0.157"/>
    <n v="16000"/>
    <n v="47"/>
    <n v="20166"/>
  </r>
  <r>
    <n v="498029"/>
    <x v="19"/>
    <x v="0"/>
    <x v="1"/>
    <s v="tim hortons"/>
    <x v="4"/>
    <x v="0"/>
    <x v="26"/>
    <d v="2021-02-15T00:00:00"/>
    <d v="2021-04-13T00:00:00"/>
    <x v="1"/>
    <x v="1"/>
    <d v="2021-05-13T00:00:00"/>
    <n v="638591"/>
    <x v="2"/>
    <s v="D1"/>
    <x v="1"/>
    <s v="Not Verified"/>
    <n v="32000"/>
    <n v="0.17630000000000001"/>
    <n v="103.4"/>
    <n v="0.1459"/>
    <n v="3000"/>
    <n v="15"/>
    <n v="3722"/>
  </r>
  <r>
    <n v="332499"/>
    <x v="4"/>
    <x v="0"/>
    <x v="1"/>
    <s v="Independence Blue Cross"/>
    <x v="4"/>
    <x v="0"/>
    <x v="60"/>
    <d v="2021-09-14T00:00:00"/>
    <d v="2021-11-09T00:00:00"/>
    <x v="1"/>
    <x v="1"/>
    <d v="2021-12-09T00:00:00"/>
    <n v="328729"/>
    <x v="2"/>
    <s v="D2"/>
    <x v="1"/>
    <s v="Not Verified"/>
    <n v="34000"/>
    <n v="0.20330000000000001"/>
    <n v="154.82"/>
    <n v="0.12920000000000001"/>
    <n v="4600"/>
    <n v="22"/>
    <n v="5335"/>
  </r>
  <r>
    <n v="786482"/>
    <x v="19"/>
    <x v="0"/>
    <x v="0"/>
    <s v="The Superior Group"/>
    <x v="4"/>
    <x v="0"/>
    <x v="6"/>
    <d v="2021-12-11T00:00:00"/>
    <d v="2021-12-11T00:00:00"/>
    <x v="1"/>
    <x v="1"/>
    <d v="2022-01-11T00:00:00"/>
    <n v="989877"/>
    <x v="2"/>
    <s v="D1"/>
    <x v="1"/>
    <s v="Not Verified"/>
    <n v="25000"/>
    <n v="0.15890000000000001"/>
    <n v="104.91"/>
    <n v="0.15620000000000001"/>
    <n v="3000"/>
    <n v="11"/>
    <n v="3187"/>
  </r>
  <r>
    <n v="486435"/>
    <x v="25"/>
    <x v="0"/>
    <x v="0"/>
    <s v="Kforce (contractor with ITT)"/>
    <x v="4"/>
    <x v="0"/>
    <x v="46"/>
    <d v="2021-05-16T00:00:00"/>
    <d v="2021-02-13T00:00:00"/>
    <x v="1"/>
    <x v="1"/>
    <d v="2021-03-13T00:00:00"/>
    <n v="619923"/>
    <x v="2"/>
    <s v="D1"/>
    <x v="1"/>
    <s v="Not Verified"/>
    <n v="107000"/>
    <n v="0.1663"/>
    <n v="689.3"/>
    <n v="0.1459"/>
    <n v="20000"/>
    <n v="35"/>
    <n v="24844"/>
  </r>
  <r>
    <n v="801873"/>
    <x v="25"/>
    <x v="0"/>
    <x v="0"/>
    <s v="Odyssey-TCI JV LLC"/>
    <x v="4"/>
    <x v="0"/>
    <x v="44"/>
    <d v="2021-05-15T00:00:00"/>
    <d v="2021-12-13T00:00:00"/>
    <x v="1"/>
    <x v="1"/>
    <d v="2022-01-13T00:00:00"/>
    <n v="1007490"/>
    <x v="2"/>
    <s v="D2"/>
    <x v="1"/>
    <s v="Not Verified"/>
    <n v="36996"/>
    <n v="1.6899999999999998E-2"/>
    <n v="52.73"/>
    <n v="0.15989999999999999"/>
    <n v="1500"/>
    <n v="4"/>
    <n v="1877"/>
  </r>
  <r>
    <n v="445201"/>
    <x v="8"/>
    <x v="0"/>
    <x v="0"/>
    <s v="Equity Analysis &amp; Strategy"/>
    <x v="4"/>
    <x v="0"/>
    <x v="52"/>
    <d v="2021-02-15T00:00:00"/>
    <d v="2021-10-12T00:00:00"/>
    <x v="1"/>
    <x v="1"/>
    <d v="2021-11-12T00:00:00"/>
    <n v="543536"/>
    <x v="2"/>
    <s v="D2"/>
    <x v="1"/>
    <s v="Not Verified"/>
    <n v="60000"/>
    <n v="6.4199999999999993E-2"/>
    <n v="55.44"/>
    <n v="0.14960000000000001"/>
    <n v="1600"/>
    <n v="11"/>
    <n v="1996"/>
  </r>
  <r>
    <n v="645079"/>
    <x v="1"/>
    <x v="0"/>
    <x v="0"/>
    <s v="NES Financial"/>
    <x v="4"/>
    <x v="0"/>
    <x v="21"/>
    <d v="2021-05-16T00:00:00"/>
    <d v="2021-01-14T00:00:00"/>
    <x v="1"/>
    <x v="1"/>
    <d v="2021-02-14T00:00:00"/>
    <n v="825442"/>
    <x v="2"/>
    <s v="D3"/>
    <x v="1"/>
    <s v="Not Verified"/>
    <n v="35000"/>
    <n v="0.15870000000000001"/>
    <n v="138.33000000000001"/>
    <n v="0.14829999999999999"/>
    <n v="4000"/>
    <n v="6"/>
    <n v="4982"/>
  </r>
  <r>
    <n v="709085"/>
    <x v="11"/>
    <x v="0"/>
    <x v="0"/>
    <s v="southern fidelity mortgage"/>
    <x v="4"/>
    <x v="0"/>
    <x v="42"/>
    <d v="2021-01-14T00:00:00"/>
    <d v="2021-08-12T00:00:00"/>
    <x v="1"/>
    <x v="1"/>
    <d v="2021-09-12T00:00:00"/>
    <n v="901660"/>
    <x v="2"/>
    <s v="D4"/>
    <x v="1"/>
    <s v="Not Verified"/>
    <n v="60000"/>
    <n v="0.16320000000000001"/>
    <n v="559.76"/>
    <n v="0.1565"/>
    <n v="16000"/>
    <n v="36"/>
    <n v="19042"/>
  </r>
  <r>
    <n v="435618"/>
    <x v="1"/>
    <x v="0"/>
    <x v="6"/>
    <s v="Dedola Global Logistics"/>
    <x v="4"/>
    <x v="0"/>
    <x v="52"/>
    <d v="2021-09-12T00:00:00"/>
    <d v="2021-09-12T00:00:00"/>
    <x v="1"/>
    <x v="1"/>
    <d v="2021-10-12T00:00:00"/>
    <n v="520674"/>
    <x v="2"/>
    <s v="D1"/>
    <x v="1"/>
    <s v="Not Verified"/>
    <n v="48000"/>
    <n v="7.2499999999999995E-2"/>
    <n v="51.72"/>
    <n v="0.14610000000000001"/>
    <n v="1500"/>
    <n v="18"/>
    <n v="1862"/>
  </r>
  <r>
    <n v="1034265"/>
    <x v="37"/>
    <x v="0"/>
    <x v="3"/>
    <s v="Coos County Sheriff's Office"/>
    <x v="4"/>
    <x v="0"/>
    <x v="22"/>
    <d v="2021-12-15T00:00:00"/>
    <d v="2021-05-13T00:00:00"/>
    <x v="1"/>
    <x v="1"/>
    <d v="2021-06-13T00:00:00"/>
    <n v="1263860"/>
    <x v="2"/>
    <s v="D3"/>
    <x v="1"/>
    <s v="Not Verified"/>
    <n v="65000"/>
    <n v="0.1981"/>
    <n v="572.6"/>
    <n v="0.17269999999999999"/>
    <n v="16000"/>
    <n v="26"/>
    <n v="19195"/>
  </r>
  <r>
    <n v="491166"/>
    <x v="8"/>
    <x v="0"/>
    <x v="3"/>
    <s v="Security Specialists"/>
    <x v="4"/>
    <x v="0"/>
    <x v="26"/>
    <d v="2021-03-13T00:00:00"/>
    <d v="2021-03-13T00:00:00"/>
    <x v="1"/>
    <x v="1"/>
    <d v="2021-04-13T00:00:00"/>
    <n v="627477"/>
    <x v="2"/>
    <s v="D4"/>
    <x v="1"/>
    <s v="Not Verified"/>
    <n v="68000"/>
    <n v="8.9300000000000004E-2"/>
    <n v="175.06"/>
    <n v="0.157"/>
    <n v="5000"/>
    <n v="13"/>
    <n v="6303"/>
  </r>
  <r>
    <n v="637206"/>
    <x v="21"/>
    <x v="0"/>
    <x v="0"/>
    <s v="UBS AG"/>
    <x v="4"/>
    <x v="0"/>
    <x v="21"/>
    <d v="2021-01-12T00:00:00"/>
    <d v="2021-01-12T00:00:00"/>
    <x v="1"/>
    <x v="1"/>
    <d v="2021-02-12T00:00:00"/>
    <n v="816260"/>
    <x v="2"/>
    <s v="D1"/>
    <x v="1"/>
    <s v="Not Verified"/>
    <n v="90000"/>
    <n v="6.0100000000000001E-2"/>
    <n v="410.66"/>
    <n v="0.1409"/>
    <n v="12000"/>
    <n v="18"/>
    <n v="13473"/>
  </r>
  <r>
    <n v="372610"/>
    <x v="4"/>
    <x v="0"/>
    <x v="0"/>
    <s v="social security"/>
    <x v="4"/>
    <x v="0"/>
    <x v="40"/>
    <d v="2021-11-09T00:00:00"/>
    <d v="2021-11-09T00:00:00"/>
    <x v="1"/>
    <x v="1"/>
    <d v="2021-12-09T00:00:00"/>
    <n v="391633"/>
    <x v="2"/>
    <s v="D1"/>
    <x v="1"/>
    <s v="Not Verified"/>
    <n v="35000"/>
    <n v="0.21149999999999999"/>
    <n v="222.49"/>
    <n v="0.1411"/>
    <n v="6500"/>
    <n v="18"/>
    <n v="7180"/>
  </r>
  <r>
    <n v="755475"/>
    <x v="4"/>
    <x v="0"/>
    <x v="6"/>
    <s v="VinDog LLC-Pregame Sportsbar and Grille"/>
    <x v="4"/>
    <x v="0"/>
    <x v="25"/>
    <d v="2021-06-14T00:00:00"/>
    <d v="2021-06-14T00:00:00"/>
    <x v="1"/>
    <x v="1"/>
    <d v="2021-07-14T00:00:00"/>
    <n v="955285"/>
    <x v="2"/>
    <s v="D3"/>
    <x v="1"/>
    <s v="Not Verified"/>
    <n v="30000"/>
    <n v="0.13239999999999999"/>
    <n v="84.96"/>
    <n v="0.16489999999999999"/>
    <n v="2400"/>
    <n v="8"/>
    <n v="3062"/>
  </r>
  <r>
    <n v="350826"/>
    <x v="4"/>
    <x v="0"/>
    <x v="4"/>
    <s v="Olin Partnership"/>
    <x v="4"/>
    <x v="0"/>
    <x v="59"/>
    <d v="2021-05-16T00:00:00"/>
    <d v="2021-07-11T00:00:00"/>
    <x v="1"/>
    <x v="1"/>
    <d v="2021-08-11T00:00:00"/>
    <n v="353131"/>
    <x v="2"/>
    <s v="D1"/>
    <x v="1"/>
    <s v="Not Verified"/>
    <n v="48500"/>
    <n v="0.2056"/>
    <n v="252.2"/>
    <n v="0.12859999999999999"/>
    <n v="7500"/>
    <n v="25"/>
    <n v="9079"/>
  </r>
  <r>
    <n v="477585"/>
    <x v="8"/>
    <x v="0"/>
    <x v="9"/>
    <s v="NYC Police Department"/>
    <x v="4"/>
    <x v="0"/>
    <x v="24"/>
    <d v="2021-04-16T00:00:00"/>
    <d v="2021-02-13T00:00:00"/>
    <x v="1"/>
    <x v="1"/>
    <d v="2021-03-13T00:00:00"/>
    <n v="605870"/>
    <x v="2"/>
    <s v="D5"/>
    <x v="1"/>
    <s v="Not Verified"/>
    <n v="96000"/>
    <n v="0.1113"/>
    <n v="527.36"/>
    <n v="0.16"/>
    <n v="15000"/>
    <n v="26"/>
    <n v="18986"/>
  </r>
  <r>
    <n v="361634"/>
    <x v="8"/>
    <x v="0"/>
    <x v="6"/>
    <s v="consolidated"/>
    <x v="4"/>
    <x v="0"/>
    <x v="36"/>
    <d v="2021-09-15T00:00:00"/>
    <d v="2021-11-11T00:00:00"/>
    <x v="1"/>
    <x v="1"/>
    <d v="2021-12-11T00:00:00"/>
    <n v="370283"/>
    <x v="2"/>
    <s v="D2"/>
    <x v="1"/>
    <s v="Not Verified"/>
    <n v="60000"/>
    <n v="0.12540000000000001"/>
    <n v="340.18"/>
    <n v="0.13669999999999999"/>
    <n v="10000"/>
    <n v="16"/>
    <n v="12246"/>
  </r>
  <r>
    <n v="468011"/>
    <x v="21"/>
    <x v="0"/>
    <x v="6"/>
    <m/>
    <x v="4"/>
    <x v="0"/>
    <x v="31"/>
    <d v="2021-01-13T00:00:00"/>
    <d v="2021-12-12T00:00:00"/>
    <x v="1"/>
    <x v="1"/>
    <d v="2022-01-12T00:00:00"/>
    <n v="553609"/>
    <x v="2"/>
    <s v="D2"/>
    <x v="1"/>
    <s v="Not Verified"/>
    <n v="120000"/>
    <n v="0.11700000000000001"/>
    <n v="277.16000000000003"/>
    <n v="0.14960000000000001"/>
    <n v="8000"/>
    <n v="25"/>
    <n v="9978"/>
  </r>
  <r>
    <n v="876843"/>
    <x v="5"/>
    <x v="0"/>
    <x v="6"/>
    <s v="New Global Solutions"/>
    <x v="4"/>
    <x v="0"/>
    <x v="10"/>
    <d v="2021-05-16T00:00:00"/>
    <d v="2021-09-14T00:00:00"/>
    <x v="1"/>
    <x v="1"/>
    <d v="2021-10-14T00:00:00"/>
    <n v="1091453"/>
    <x v="2"/>
    <s v="D3"/>
    <x v="1"/>
    <s v="Not Verified"/>
    <n v="30000"/>
    <n v="0.1036"/>
    <n v="148.68"/>
    <n v="0.16489999999999999"/>
    <n v="4200"/>
    <n v="5"/>
    <n v="5352"/>
  </r>
  <r>
    <n v="454945"/>
    <x v="3"/>
    <x v="0"/>
    <x v="8"/>
    <s v="Applied Systems"/>
    <x v="4"/>
    <x v="0"/>
    <x v="32"/>
    <d v="2021-11-15T00:00:00"/>
    <d v="2021-11-12T00:00:00"/>
    <x v="1"/>
    <x v="1"/>
    <d v="2021-12-12T00:00:00"/>
    <n v="563848"/>
    <x v="2"/>
    <s v="D3"/>
    <x v="1"/>
    <s v="Not Verified"/>
    <n v="34500"/>
    <n v="0.20349999999999999"/>
    <n v="400.38"/>
    <n v="0.15310000000000001"/>
    <n v="11500"/>
    <n v="19"/>
    <n v="14414"/>
  </r>
  <r>
    <n v="443262"/>
    <x v="4"/>
    <x v="0"/>
    <x v="4"/>
    <s v="Ipsco Koppel Tubulars Corp"/>
    <x v="4"/>
    <x v="0"/>
    <x v="15"/>
    <d v="2021-04-13T00:00:00"/>
    <d v="2021-10-12T00:00:00"/>
    <x v="1"/>
    <x v="1"/>
    <d v="2021-11-12T00:00:00"/>
    <n v="535325"/>
    <x v="2"/>
    <s v="D4"/>
    <x v="1"/>
    <s v="Not Verified"/>
    <n v="50000"/>
    <n v="0.06"/>
    <n v="489.81"/>
    <n v="0.1565"/>
    <n v="14000"/>
    <n v="11"/>
    <n v="17633"/>
  </r>
  <r>
    <n v="1020863"/>
    <x v="6"/>
    <x v="0"/>
    <x v="4"/>
    <s v="Medilodge of plymouth"/>
    <x v="4"/>
    <x v="0"/>
    <x v="22"/>
    <d v="2021-05-12T00:00:00"/>
    <d v="2021-04-12T00:00:00"/>
    <x v="1"/>
    <x v="1"/>
    <d v="2021-05-12T00:00:00"/>
    <n v="1249650"/>
    <x v="2"/>
    <s v="D4"/>
    <x v="1"/>
    <s v="Not Verified"/>
    <n v="80000"/>
    <n v="0.21460000000000001"/>
    <n v="431.31"/>
    <n v="0.17580000000000001"/>
    <n v="12000"/>
    <n v="57"/>
    <n v="12841"/>
  </r>
  <r>
    <n v="417288"/>
    <x v="1"/>
    <x v="0"/>
    <x v="2"/>
    <s v="LAKESIDE SYSTEM INC"/>
    <x v="4"/>
    <x v="0"/>
    <x v="23"/>
    <d v="2021-07-12T00:00:00"/>
    <d v="2021-07-12T00:00:00"/>
    <x v="1"/>
    <x v="1"/>
    <d v="2021-08-12T00:00:00"/>
    <n v="486463"/>
    <x v="2"/>
    <s v="D1"/>
    <x v="1"/>
    <s v="Not Verified"/>
    <n v="30000"/>
    <n v="0.1396"/>
    <n v="342.29"/>
    <n v="0.1411"/>
    <n v="10000"/>
    <n v="29"/>
    <n v="12322"/>
  </r>
  <r>
    <n v="844517"/>
    <x v="25"/>
    <x v="0"/>
    <x v="2"/>
    <s v="Blades Salon"/>
    <x v="4"/>
    <x v="0"/>
    <x v="11"/>
    <d v="2021-09-14T00:00:00"/>
    <d v="2021-01-14T00:00:00"/>
    <x v="1"/>
    <x v="1"/>
    <d v="2021-02-14T00:00:00"/>
    <n v="1055461"/>
    <x v="2"/>
    <s v="D2"/>
    <x v="1"/>
    <s v="Not Verified"/>
    <n v="9600"/>
    <n v="0.15629999999999999"/>
    <n v="70.31"/>
    <n v="0.15989999999999999"/>
    <n v="2000"/>
    <n v="6"/>
    <n v="2505"/>
  </r>
  <r>
    <n v="509319"/>
    <x v="37"/>
    <x v="0"/>
    <x v="2"/>
    <s v="Albina Community Bank"/>
    <x v="4"/>
    <x v="0"/>
    <x v="48"/>
    <d v="2021-01-14T00:00:00"/>
    <d v="2021-02-13T00:00:00"/>
    <x v="1"/>
    <x v="1"/>
    <d v="2021-03-13T00:00:00"/>
    <n v="657336"/>
    <x v="2"/>
    <s v="D2"/>
    <x v="1"/>
    <s v="Not Verified"/>
    <n v="32496"/>
    <n v="7.4999999999999997E-2"/>
    <n v="173.24"/>
    <n v="0.14960000000000001"/>
    <n v="5000"/>
    <n v="15"/>
    <n v="6093"/>
  </r>
  <r>
    <n v="675529"/>
    <x v="1"/>
    <x v="0"/>
    <x v="5"/>
    <s v="UCSF"/>
    <x v="4"/>
    <x v="0"/>
    <x v="0"/>
    <d v="2021-05-15T00:00:00"/>
    <d v="2021-11-13T00:00:00"/>
    <x v="1"/>
    <x v="1"/>
    <d v="2021-12-13T00:00:00"/>
    <n v="863338"/>
    <x v="2"/>
    <s v="D1"/>
    <x v="1"/>
    <s v="Not Verified"/>
    <n v="40000"/>
    <n v="0.2334"/>
    <n v="206.65"/>
    <n v="0.1454"/>
    <n v="6000"/>
    <n v="47"/>
    <n v="7415"/>
  </r>
  <r>
    <n v="621890"/>
    <x v="0"/>
    <x v="0"/>
    <x v="5"/>
    <s v="GA Dept of Human Services"/>
    <x v="4"/>
    <x v="0"/>
    <x v="49"/>
    <d v="2021-10-14T00:00:00"/>
    <d v="2021-09-12T00:00:00"/>
    <x v="1"/>
    <x v="1"/>
    <d v="2021-10-12T00:00:00"/>
    <n v="797037"/>
    <x v="2"/>
    <s v="D2"/>
    <x v="1"/>
    <s v="Not Verified"/>
    <n v="63000"/>
    <n v="0.22359999999999999"/>
    <n v="330.26"/>
    <n v="0.14460000000000001"/>
    <n v="9600"/>
    <n v="27"/>
    <n v="11443"/>
  </r>
  <r>
    <n v="385028"/>
    <x v="2"/>
    <x v="0"/>
    <x v="10"/>
    <s v="Exel Logistics"/>
    <x v="4"/>
    <x v="0"/>
    <x v="45"/>
    <d v="2021-04-12T00:00:00"/>
    <d v="2021-04-12T00:00:00"/>
    <x v="1"/>
    <x v="1"/>
    <d v="2021-05-12T00:00:00"/>
    <n v="416522"/>
    <x v="2"/>
    <s v="D3"/>
    <x v="1"/>
    <s v="Not Verified"/>
    <n v="26784"/>
    <n v="0.21329999999999999"/>
    <n v="189.96"/>
    <n v="0.1474"/>
    <n v="5500"/>
    <n v="21"/>
    <n v="6838"/>
  </r>
  <r>
    <n v="378198"/>
    <x v="4"/>
    <x v="0"/>
    <x v="0"/>
    <s v="Merck  and  Co."/>
    <x v="4"/>
    <x v="0"/>
    <x v="33"/>
    <d v="2021-05-16T00:00:00"/>
    <d v="2021-10-11T00:00:00"/>
    <x v="1"/>
    <x v="1"/>
    <d v="2021-11-11T00:00:00"/>
    <n v="403058"/>
    <x v="2"/>
    <s v="D1"/>
    <x v="1"/>
    <s v="Not Verified"/>
    <n v="90600"/>
    <n v="0.20330000000000001"/>
    <n v="438.13"/>
    <n v="0.1411"/>
    <n v="12800"/>
    <n v="33"/>
    <n v="15668"/>
  </r>
  <r>
    <n v="491494"/>
    <x v="16"/>
    <x v="0"/>
    <x v="0"/>
    <s v="mBank"/>
    <x v="4"/>
    <x v="0"/>
    <x v="26"/>
    <d v="2021-03-13T00:00:00"/>
    <d v="2021-03-13T00:00:00"/>
    <x v="1"/>
    <x v="1"/>
    <d v="2021-04-13T00:00:00"/>
    <n v="628092"/>
    <x v="2"/>
    <s v="D2"/>
    <x v="1"/>
    <s v="Not Verified"/>
    <n v="60000"/>
    <n v="0.2102"/>
    <n v="346.47"/>
    <n v="0.14960000000000001"/>
    <n v="10000"/>
    <n v="23"/>
    <n v="12473"/>
  </r>
  <r>
    <n v="727547"/>
    <x v="4"/>
    <x v="0"/>
    <x v="6"/>
    <s v="ymca"/>
    <x v="4"/>
    <x v="0"/>
    <x v="29"/>
    <d v="2021-08-14T00:00:00"/>
    <d v="2021-05-14T00:00:00"/>
    <x v="1"/>
    <x v="1"/>
    <d v="2021-06-14T00:00:00"/>
    <n v="923069"/>
    <x v="2"/>
    <s v="D1"/>
    <x v="1"/>
    <s v="Not Verified"/>
    <n v="31000"/>
    <n v="0.185"/>
    <n v="86.11"/>
    <n v="0.1454"/>
    <n v="2500"/>
    <n v="17"/>
    <n v="3122"/>
  </r>
  <r>
    <n v="294636"/>
    <x v="11"/>
    <x v="0"/>
    <x v="8"/>
    <s v="Palms Casino"/>
    <x v="4"/>
    <x v="0"/>
    <x v="60"/>
    <d v="2021-04-11T00:00:00"/>
    <d v="2021-04-11T00:00:00"/>
    <x v="1"/>
    <x v="1"/>
    <d v="2021-05-11T00:00:00"/>
    <n v="294633"/>
    <x v="2"/>
    <s v="D3"/>
    <x v="1"/>
    <s v="Not Verified"/>
    <n v="49992"/>
    <n v="0.24890000000000001"/>
    <n v="253.58"/>
    <n v="0.13239999999999999"/>
    <n v="15000"/>
    <n v="28"/>
    <n v="9129"/>
  </r>
  <r>
    <n v="750530"/>
    <x v="4"/>
    <x v="0"/>
    <x v="4"/>
    <s v="Teva Pharmaceuticals"/>
    <x v="4"/>
    <x v="0"/>
    <x v="25"/>
    <d v="2021-05-15T00:00:00"/>
    <d v="2021-07-12T00:00:00"/>
    <x v="1"/>
    <x v="1"/>
    <d v="2021-08-12T00:00:00"/>
    <n v="949889"/>
    <x v="2"/>
    <s v="D2"/>
    <x v="1"/>
    <s v="Not Verified"/>
    <n v="45360"/>
    <n v="0.16750000000000001"/>
    <n v="175.77"/>
    <n v="0.15989999999999999"/>
    <n v="5000"/>
    <n v="51"/>
    <n v="5793"/>
  </r>
  <r>
    <n v="459312"/>
    <x v="5"/>
    <x v="0"/>
    <x v="7"/>
    <s v="Chenega Fed Systems"/>
    <x v="4"/>
    <x v="0"/>
    <x v="24"/>
    <d v="2021-02-13T00:00:00"/>
    <d v="2021-02-13T00:00:00"/>
    <x v="1"/>
    <x v="1"/>
    <d v="2021-03-13T00:00:00"/>
    <n v="572441"/>
    <x v="2"/>
    <s v="D1"/>
    <x v="1"/>
    <s v="Not Verified"/>
    <n v="85000"/>
    <n v="9.98E-2"/>
    <n v="380.27"/>
    <n v="0.06"/>
    <n v="12500"/>
    <n v="34"/>
    <n v="15846"/>
  </r>
  <r>
    <n v="478234"/>
    <x v="8"/>
    <x v="0"/>
    <x v="6"/>
    <s v="Ernst  and  Young"/>
    <x v="1"/>
    <x v="0"/>
    <x v="46"/>
    <d v="2021-02-13T00:00:00"/>
    <d v="2021-03-13T00:00:00"/>
    <x v="1"/>
    <x v="1"/>
    <d v="2021-04-13T00:00:00"/>
    <n v="607105"/>
    <x v="2"/>
    <s v="E1"/>
    <x v="1"/>
    <s v="Not Verified"/>
    <n v="60000"/>
    <n v="0.21779999999999999"/>
    <n v="849.06"/>
    <n v="0.16450000000000001"/>
    <n v="24000"/>
    <n v="8"/>
    <n v="30567"/>
  </r>
  <r>
    <n v="311392"/>
    <x v="1"/>
    <x v="0"/>
    <x v="6"/>
    <s v="UCLA"/>
    <x v="1"/>
    <x v="0"/>
    <x v="60"/>
    <d v="2021-05-11T00:00:00"/>
    <d v="2021-05-11T00:00:00"/>
    <x v="1"/>
    <x v="1"/>
    <d v="2021-06-11T00:00:00"/>
    <n v="311364"/>
    <x v="2"/>
    <s v="E1"/>
    <x v="1"/>
    <s v="Not Verified"/>
    <n v="66000"/>
    <n v="0.21490000000000001"/>
    <n v="513.98"/>
    <n v="0.14180000000000001"/>
    <n v="15000"/>
    <n v="38"/>
    <n v="18545"/>
  </r>
  <r>
    <n v="483747"/>
    <x v="16"/>
    <x v="0"/>
    <x v="6"/>
    <s v="U.S. Fish and Wildlife Service"/>
    <x v="1"/>
    <x v="0"/>
    <x v="46"/>
    <d v="2021-10-13T00:00:00"/>
    <d v="2021-02-13T00:00:00"/>
    <x v="1"/>
    <x v="1"/>
    <d v="2021-03-13T00:00:00"/>
    <n v="419608"/>
    <x v="2"/>
    <s v="E2"/>
    <x v="1"/>
    <s v="Not Verified"/>
    <n v="19200"/>
    <n v="0.1263"/>
    <n v="248.94"/>
    <n v="0.16819999999999999"/>
    <n v="7000"/>
    <n v="3"/>
    <n v="8946"/>
  </r>
  <r>
    <n v="405994"/>
    <x v="1"/>
    <x v="0"/>
    <x v="6"/>
    <s v="TCO Satellite, Inc."/>
    <x v="1"/>
    <x v="0"/>
    <x v="28"/>
    <d v="2021-05-16T00:00:00"/>
    <d v="2021-06-12T00:00:00"/>
    <x v="1"/>
    <x v="1"/>
    <d v="2021-07-12T00:00:00"/>
    <n v="454279"/>
    <x v="2"/>
    <s v="E2"/>
    <x v="1"/>
    <s v="Not Verified"/>
    <n v="36000"/>
    <n v="0.20200000000000001"/>
    <n v="351.58"/>
    <n v="0.16"/>
    <n v="10000"/>
    <n v="5"/>
    <n v="12657"/>
  </r>
  <r>
    <n v="492944"/>
    <x v="23"/>
    <x v="0"/>
    <x v="6"/>
    <s v="Tech for less, LLC"/>
    <x v="1"/>
    <x v="0"/>
    <x v="26"/>
    <d v="2021-06-12T00:00:00"/>
    <d v="2021-06-12T00:00:00"/>
    <x v="1"/>
    <x v="1"/>
    <d v="2021-07-12T00:00:00"/>
    <n v="630514"/>
    <x v="2"/>
    <s v="E2"/>
    <x v="1"/>
    <s v="Not Verified"/>
    <n v="19250"/>
    <n v="0.14649999999999999"/>
    <n v="222.27"/>
    <n v="0.16819999999999999"/>
    <n v="6250"/>
    <n v="4"/>
    <n v="7839"/>
  </r>
  <r>
    <n v="367224"/>
    <x v="16"/>
    <x v="0"/>
    <x v="6"/>
    <s v="Iandoli  and  Desai  P.C."/>
    <x v="1"/>
    <x v="0"/>
    <x v="55"/>
    <d v="2021-08-09T00:00:00"/>
    <d v="2021-08-09T00:00:00"/>
    <x v="1"/>
    <x v="1"/>
    <d v="2021-09-09T00:00:00"/>
    <n v="380592"/>
    <x v="2"/>
    <s v="E2"/>
    <x v="1"/>
    <s v="Not Verified"/>
    <n v="39996"/>
    <n v="0.1575"/>
    <n v="316.42"/>
    <n v="0.16"/>
    <n v="9000"/>
    <n v="14"/>
    <n v="9885"/>
  </r>
  <r>
    <n v="600725"/>
    <x v="4"/>
    <x v="0"/>
    <x v="6"/>
    <s v="AXA Equitable"/>
    <x v="1"/>
    <x v="0"/>
    <x v="50"/>
    <d v="2021-02-15T00:00:00"/>
    <d v="2021-11-13T00:00:00"/>
    <x v="1"/>
    <x v="1"/>
    <d v="2021-12-13T00:00:00"/>
    <n v="770972"/>
    <x v="2"/>
    <s v="E2"/>
    <x v="1"/>
    <s v="Not Verified"/>
    <n v="48000"/>
    <n v="0.20150000000000001"/>
    <n v="113.01"/>
    <n v="0.16320000000000001"/>
    <n v="3200"/>
    <n v="16"/>
    <n v="4069"/>
  </r>
  <r>
    <n v="785372"/>
    <x v="21"/>
    <x v="0"/>
    <x v="3"/>
    <s v="H D Segur Inc"/>
    <x v="1"/>
    <x v="0"/>
    <x v="6"/>
    <d v="2021-03-16T00:00:00"/>
    <d v="2021-05-14T00:00:00"/>
    <x v="1"/>
    <x v="1"/>
    <d v="2021-06-14T00:00:00"/>
    <n v="988659"/>
    <x v="2"/>
    <s v="E2"/>
    <x v="1"/>
    <s v="Not Verified"/>
    <n v="44000"/>
    <n v="0.1623"/>
    <n v="109.05"/>
    <n v="0.18390000000000001"/>
    <n v="3000"/>
    <n v="30"/>
    <n v="3921"/>
  </r>
  <r>
    <n v="445933"/>
    <x v="1"/>
    <x v="0"/>
    <x v="3"/>
    <s v="Omni Windows Madison"/>
    <x v="1"/>
    <x v="0"/>
    <x v="15"/>
    <d v="2021-02-14T00:00:00"/>
    <d v="2021-10-12T00:00:00"/>
    <x v="1"/>
    <x v="1"/>
    <d v="2021-11-12T00:00:00"/>
    <n v="544934"/>
    <x v="2"/>
    <s v="E2"/>
    <x v="1"/>
    <s v="Not Verified"/>
    <n v="55000"/>
    <n v="6.83E-2"/>
    <n v="319.52"/>
    <n v="0.16700000000000001"/>
    <n v="9000"/>
    <n v="23"/>
    <n v="11504"/>
  </r>
  <r>
    <n v="483080"/>
    <x v="37"/>
    <x v="0"/>
    <x v="8"/>
    <s v="plaid pantry"/>
    <x v="1"/>
    <x v="0"/>
    <x v="46"/>
    <d v="2021-03-13T00:00:00"/>
    <d v="2021-03-13T00:00:00"/>
    <x v="1"/>
    <x v="1"/>
    <d v="2021-04-13T00:00:00"/>
    <n v="614655"/>
    <x v="2"/>
    <s v="E1"/>
    <x v="1"/>
    <s v="Not Verified"/>
    <n v="16000"/>
    <n v="1.8800000000000001E-2"/>
    <n v="176.89"/>
    <n v="0.16450000000000001"/>
    <n v="5000"/>
    <n v="3"/>
    <n v="6462"/>
  </r>
  <r>
    <n v="522147"/>
    <x v="25"/>
    <x v="0"/>
    <x v="8"/>
    <s v="Dish Network"/>
    <x v="1"/>
    <x v="0"/>
    <x v="27"/>
    <d v="2021-06-13T00:00:00"/>
    <d v="2021-07-13T00:00:00"/>
    <x v="1"/>
    <x v="1"/>
    <d v="2021-08-13T00:00:00"/>
    <n v="675390"/>
    <x v="2"/>
    <s v="E1"/>
    <x v="1"/>
    <s v="Not Verified"/>
    <n v="24996"/>
    <n v="8.0699999999999994E-2"/>
    <n v="176.9"/>
    <n v="0.16450000000000001"/>
    <n v="5000"/>
    <n v="8"/>
    <n v="6369"/>
  </r>
  <r>
    <n v="388777"/>
    <x v="1"/>
    <x v="0"/>
    <x v="8"/>
    <s v="UCIrvine Parking and Transportation"/>
    <x v="1"/>
    <x v="0"/>
    <x v="45"/>
    <d v="2021-03-16T00:00:00"/>
    <d v="2021-04-12T00:00:00"/>
    <x v="1"/>
    <x v="1"/>
    <d v="2021-05-12T00:00:00"/>
    <n v="422460"/>
    <x v="2"/>
    <s v="E1"/>
    <x v="1"/>
    <s v="Not Verified"/>
    <n v="46000"/>
    <n v="0.2087"/>
    <n v="245.02"/>
    <n v="0.15679999999999999"/>
    <n v="7000"/>
    <n v="8"/>
    <n v="8851"/>
  </r>
  <r>
    <n v="714335"/>
    <x v="0"/>
    <x v="0"/>
    <x v="8"/>
    <m/>
    <x v="1"/>
    <x v="0"/>
    <x v="42"/>
    <d v="2021-05-12T00:00:00"/>
    <d v="2021-05-12T00:00:00"/>
    <x v="1"/>
    <x v="1"/>
    <d v="2021-06-12T00:00:00"/>
    <n v="907732"/>
    <x v="2"/>
    <s v="E2"/>
    <x v="1"/>
    <s v="Not Verified"/>
    <n v="36000"/>
    <n v="0.1447"/>
    <n v="213.24"/>
    <n v="0.16769999999999999"/>
    <n v="6000"/>
    <n v="5"/>
    <n v="6863"/>
  </r>
  <r>
    <n v="390774"/>
    <x v="18"/>
    <x v="0"/>
    <x v="4"/>
    <s v="The Finishline"/>
    <x v="1"/>
    <x v="0"/>
    <x v="45"/>
    <d v="2021-04-12T00:00:00"/>
    <d v="2021-04-12T00:00:00"/>
    <x v="1"/>
    <x v="1"/>
    <d v="2021-05-12T00:00:00"/>
    <n v="426128"/>
    <x v="2"/>
    <s v="E1"/>
    <x v="1"/>
    <s v="Not Verified"/>
    <n v="45996"/>
    <n v="4.0399999999999998E-2"/>
    <n v="420.02"/>
    <n v="0.15679999999999999"/>
    <n v="12000"/>
    <n v="17"/>
    <n v="15127"/>
  </r>
  <r>
    <n v="489173"/>
    <x v="15"/>
    <x v="0"/>
    <x v="4"/>
    <s v="Pacific Business News (ACBJ)"/>
    <x v="1"/>
    <x v="0"/>
    <x v="26"/>
    <d v="2021-11-12T00:00:00"/>
    <d v="2021-11-12T00:00:00"/>
    <x v="1"/>
    <x v="1"/>
    <d v="2021-12-12T00:00:00"/>
    <n v="624053"/>
    <x v="2"/>
    <s v="E1"/>
    <x v="1"/>
    <s v="Not Verified"/>
    <n v="44000"/>
    <n v="0.18"/>
    <n v="619.11"/>
    <n v="0.16450000000000001"/>
    <n v="17500"/>
    <n v="17"/>
    <n v="22205"/>
  </r>
  <r>
    <n v="677802"/>
    <x v="8"/>
    <x v="0"/>
    <x v="4"/>
    <s v="ST BARNABAS HOSPITAL"/>
    <x v="1"/>
    <x v="0"/>
    <x v="42"/>
    <d v="2021-05-16T00:00:00"/>
    <d v="2021-11-13T00:00:00"/>
    <x v="1"/>
    <x v="1"/>
    <d v="2021-12-13T00:00:00"/>
    <n v="865959"/>
    <x v="2"/>
    <s v="E3"/>
    <x v="1"/>
    <s v="Not Verified"/>
    <n v="50000"/>
    <n v="0.1135"/>
    <n v="428.67"/>
    <n v="0.1714"/>
    <n v="12000"/>
    <n v="11"/>
    <n v="15265"/>
  </r>
  <r>
    <n v="505327"/>
    <x v="21"/>
    <x v="0"/>
    <x v="4"/>
    <s v="GE Capital"/>
    <x v="1"/>
    <x v="0"/>
    <x v="48"/>
    <d v="2021-04-16T00:00:00"/>
    <d v="2021-05-13T00:00:00"/>
    <x v="1"/>
    <x v="1"/>
    <d v="2021-06-13T00:00:00"/>
    <n v="651075"/>
    <x v="2"/>
    <s v="E5"/>
    <x v="1"/>
    <s v="Not Verified"/>
    <n v="72000"/>
    <n v="4.9700000000000001E-2"/>
    <n v="361.18"/>
    <n v="0.17929999999999999"/>
    <n v="10000"/>
    <n v="18"/>
    <n v="13003"/>
  </r>
  <r>
    <n v="506845"/>
    <x v="8"/>
    <x v="0"/>
    <x v="4"/>
    <s v="Tri-Artisan Partners"/>
    <x v="1"/>
    <x v="0"/>
    <x v="48"/>
    <d v="2021-03-14T00:00:00"/>
    <d v="2021-04-12T00:00:00"/>
    <x v="1"/>
    <x v="1"/>
    <d v="2021-05-12T00:00:00"/>
    <n v="653557"/>
    <x v="2"/>
    <s v="E5"/>
    <x v="1"/>
    <s v="Not Verified"/>
    <n v="45000"/>
    <n v="7.7100000000000002E-2"/>
    <n v="361.18"/>
    <n v="0.17929999999999999"/>
    <n v="10000"/>
    <n v="18"/>
    <n v="12395"/>
  </r>
  <r>
    <n v="474646"/>
    <x v="2"/>
    <x v="0"/>
    <x v="4"/>
    <s v="Schrickel Rollins and Associates"/>
    <x v="1"/>
    <x v="0"/>
    <x v="24"/>
    <d v="2021-04-15T00:00:00"/>
    <d v="2021-05-12T00:00:00"/>
    <x v="1"/>
    <x v="1"/>
    <d v="2021-06-12T00:00:00"/>
    <n v="600492"/>
    <x v="2"/>
    <s v="E5"/>
    <x v="1"/>
    <s v="Not Verified"/>
    <n v="69500"/>
    <n v="0.23169999999999999"/>
    <n v="720.42"/>
    <n v="0.1774"/>
    <n v="20000"/>
    <n v="52"/>
    <n v="25570"/>
  </r>
  <r>
    <n v="492488"/>
    <x v="8"/>
    <x v="0"/>
    <x v="2"/>
    <s v="Blackstone Group"/>
    <x v="1"/>
    <x v="0"/>
    <x v="26"/>
    <d v="2021-03-13T00:00:00"/>
    <d v="2021-02-13T00:00:00"/>
    <x v="1"/>
    <x v="1"/>
    <d v="2021-03-13T00:00:00"/>
    <n v="629877"/>
    <x v="2"/>
    <s v="E1"/>
    <x v="1"/>
    <s v="Not Verified"/>
    <n v="100000"/>
    <n v="0.24660000000000001"/>
    <n v="495.29"/>
    <n v="0.16450000000000001"/>
    <n v="14000"/>
    <n v="17"/>
    <n v="17848"/>
  </r>
  <r>
    <n v="495575"/>
    <x v="5"/>
    <x v="0"/>
    <x v="2"/>
    <s v="Tampa Fire Rescue"/>
    <x v="1"/>
    <x v="0"/>
    <x v="26"/>
    <d v="2021-05-16T00:00:00"/>
    <d v="2021-04-13T00:00:00"/>
    <x v="1"/>
    <x v="1"/>
    <d v="2021-05-13T00:00:00"/>
    <n v="634798"/>
    <x v="2"/>
    <s v="E2"/>
    <x v="1"/>
    <s v="Not Verified"/>
    <n v="50000"/>
    <n v="0.13489999999999999"/>
    <n v="355.62"/>
    <n v="0.16819999999999999"/>
    <n v="10000"/>
    <n v="12"/>
    <n v="12803"/>
  </r>
  <r>
    <n v="501987"/>
    <x v="1"/>
    <x v="0"/>
    <x v="2"/>
    <s v="Mira Costa Community College"/>
    <x v="1"/>
    <x v="0"/>
    <x v="48"/>
    <d v="2021-12-11T00:00:00"/>
    <d v="2021-12-11T00:00:00"/>
    <x v="1"/>
    <x v="1"/>
    <d v="2022-01-11T00:00:00"/>
    <n v="645405"/>
    <x v="2"/>
    <s v="E4"/>
    <x v="1"/>
    <s v="Not Verified"/>
    <n v="55044"/>
    <n v="0.20380000000000001"/>
    <n v="655.76"/>
    <n v="0.17560000000000001"/>
    <n v="18250"/>
    <n v="8"/>
    <n v="22409"/>
  </r>
  <r>
    <n v="374247"/>
    <x v="1"/>
    <x v="0"/>
    <x v="2"/>
    <s v="SunAmerica"/>
    <x v="1"/>
    <x v="0"/>
    <x v="40"/>
    <d v="2021-05-16T00:00:00"/>
    <d v="2021-02-12T00:00:00"/>
    <x v="1"/>
    <x v="1"/>
    <d v="2021-03-12T00:00:00"/>
    <n v="395199"/>
    <x v="2"/>
    <s v="E5"/>
    <x v="1"/>
    <s v="Not Verified"/>
    <n v="65004"/>
    <n v="0.22850000000000001"/>
    <n v="534.41"/>
    <n v="0.16950000000000001"/>
    <n v="15000"/>
    <n v="13"/>
    <n v="19238"/>
  </r>
  <r>
    <n v="423525"/>
    <x v="7"/>
    <x v="0"/>
    <x v="5"/>
    <s v="Intralearn Software Corporation"/>
    <x v="1"/>
    <x v="0"/>
    <x v="30"/>
    <d v="2021-04-16T00:00:00"/>
    <d v="2021-03-10T00:00:00"/>
    <x v="1"/>
    <x v="1"/>
    <d v="2021-04-10T00:00:00"/>
    <n v="498699"/>
    <x v="2"/>
    <s v="E1"/>
    <x v="1"/>
    <s v="Not Verified"/>
    <n v="50000"/>
    <n v="0.1298"/>
    <n v="322.02"/>
    <n v="0.15679999999999999"/>
    <n v="9200"/>
    <n v="13"/>
    <n v="10086"/>
  </r>
  <r>
    <n v="407572"/>
    <x v="13"/>
    <x v="0"/>
    <x v="5"/>
    <s v="Pierce County Department of Assigned Counsel"/>
    <x v="1"/>
    <x v="0"/>
    <x v="28"/>
    <d v="2021-05-16T00:00:00"/>
    <d v="2021-07-12T00:00:00"/>
    <x v="1"/>
    <x v="1"/>
    <d v="2021-08-12T00:00:00"/>
    <n v="456258"/>
    <x v="2"/>
    <s v="E1"/>
    <x v="1"/>
    <s v="Not Verified"/>
    <n v="56461"/>
    <n v="0.2087"/>
    <n v="189.01"/>
    <n v="0.15679999999999999"/>
    <n v="5400"/>
    <n v="24"/>
    <n v="6892"/>
  </r>
  <r>
    <n v="442512"/>
    <x v="16"/>
    <x v="0"/>
    <x v="7"/>
    <s v="ISO New England Inc"/>
    <x v="1"/>
    <x v="0"/>
    <x v="52"/>
    <d v="2021-09-12T00:00:00"/>
    <d v="2021-10-12T00:00:00"/>
    <x v="1"/>
    <x v="1"/>
    <d v="2021-11-12T00:00:00"/>
    <n v="537537"/>
    <x v="2"/>
    <s v="E1"/>
    <x v="1"/>
    <s v="Not Verified"/>
    <n v="70000"/>
    <n v="0.1666"/>
    <n v="529.94000000000005"/>
    <n v="0.16350000000000001"/>
    <n v="15000"/>
    <n v="28"/>
    <n v="19078"/>
  </r>
  <r>
    <n v="507462"/>
    <x v="8"/>
    <x v="0"/>
    <x v="9"/>
    <s v="DC Comics/Warner Bros."/>
    <x v="1"/>
    <x v="0"/>
    <x v="48"/>
    <d v="2021-05-13T00:00:00"/>
    <d v="2021-05-13T00:00:00"/>
    <x v="1"/>
    <x v="1"/>
    <d v="2021-06-13T00:00:00"/>
    <n v="654498"/>
    <x v="2"/>
    <s v="E2"/>
    <x v="1"/>
    <s v="Not Verified"/>
    <n v="55555"/>
    <n v="0.1229"/>
    <n v="426.74"/>
    <n v="0.16819999999999999"/>
    <n v="12000"/>
    <n v="4"/>
    <n v="15363"/>
  </r>
  <r>
    <n v="537804"/>
    <x v="8"/>
    <x v="0"/>
    <x v="9"/>
    <s v="Newmark Knight Frank"/>
    <x v="1"/>
    <x v="0"/>
    <x v="43"/>
    <d v="2021-10-14T00:00:00"/>
    <d v="2021-05-12T00:00:00"/>
    <x v="1"/>
    <x v="1"/>
    <d v="2021-06-12T00:00:00"/>
    <n v="694667"/>
    <x v="2"/>
    <s v="E2"/>
    <x v="1"/>
    <s v="Not Verified"/>
    <n v="49896"/>
    <n v="0.108"/>
    <n v="604.58000000000004"/>
    <n v="0.16819999999999999"/>
    <n v="17000"/>
    <n v="11"/>
    <n v="20938"/>
  </r>
  <r>
    <n v="534807"/>
    <x v="1"/>
    <x v="0"/>
    <x v="0"/>
    <s v="Smith International"/>
    <x v="1"/>
    <x v="0"/>
    <x v="51"/>
    <d v="2021-12-13T00:00:00"/>
    <d v="2021-12-13T00:00:00"/>
    <x v="1"/>
    <x v="1"/>
    <d v="2022-01-13T00:00:00"/>
    <n v="691141"/>
    <x v="2"/>
    <s v="E1"/>
    <x v="1"/>
    <s v="Not Verified"/>
    <n v="35004"/>
    <n v="9.2600000000000002E-2"/>
    <n v="141.52000000000001"/>
    <n v="0.16450000000000001"/>
    <n v="4000"/>
    <n v="10"/>
    <n v="5116"/>
  </r>
  <r>
    <n v="487448"/>
    <x v="1"/>
    <x v="0"/>
    <x v="0"/>
    <s v="Viscira"/>
    <x v="1"/>
    <x v="0"/>
    <x v="26"/>
    <d v="2021-02-13T00:00:00"/>
    <d v="2021-01-13T00:00:00"/>
    <x v="1"/>
    <x v="1"/>
    <d v="2021-02-13T00:00:00"/>
    <n v="621384"/>
    <x v="2"/>
    <s v="E2"/>
    <x v="1"/>
    <s v="Not Verified"/>
    <n v="70000"/>
    <n v="0.10539999999999999"/>
    <n v="711.24"/>
    <n v="0.16819999999999999"/>
    <n v="20000"/>
    <n v="15"/>
    <n v="25576"/>
  </r>
  <r>
    <n v="328105"/>
    <x v="1"/>
    <x v="0"/>
    <x v="0"/>
    <s v="Department of Corrections"/>
    <x v="1"/>
    <x v="0"/>
    <x v="60"/>
    <d v="2021-05-16T00:00:00"/>
    <d v="2021-06-10T00:00:00"/>
    <x v="1"/>
    <x v="1"/>
    <d v="2021-07-10T00:00:00"/>
    <n v="328080"/>
    <x v="2"/>
    <s v="E2"/>
    <x v="1"/>
    <s v="Not Verified"/>
    <n v="50000"/>
    <n v="0.2059"/>
    <n v="289.14"/>
    <n v="0.14499999999999999"/>
    <n v="8400"/>
    <n v="10"/>
    <n v="10184"/>
  </r>
  <r>
    <n v="482969"/>
    <x v="2"/>
    <x v="0"/>
    <x v="0"/>
    <s v="SpawGlass Construction Corp"/>
    <x v="1"/>
    <x v="0"/>
    <x v="46"/>
    <d v="2021-03-14T00:00:00"/>
    <d v="2021-01-13T00:00:00"/>
    <x v="1"/>
    <x v="1"/>
    <d v="2021-02-13T00:00:00"/>
    <n v="614498"/>
    <x v="2"/>
    <s v="E3"/>
    <x v="1"/>
    <s v="Not Verified"/>
    <n v="51000"/>
    <n v="4.8000000000000001E-2"/>
    <n v="214.48"/>
    <n v="0.1719"/>
    <n v="6000"/>
    <n v="6"/>
    <n v="7728"/>
  </r>
  <r>
    <n v="420890"/>
    <x v="13"/>
    <x v="0"/>
    <x v="0"/>
    <s v="New York Life Insurance"/>
    <x v="1"/>
    <x v="0"/>
    <x v="23"/>
    <d v="2021-05-16T00:00:00"/>
    <d v="2021-07-12T00:00:00"/>
    <x v="1"/>
    <x v="1"/>
    <d v="2021-08-12T00:00:00"/>
    <n v="494459"/>
    <x v="2"/>
    <s v="E3"/>
    <x v="1"/>
    <s v="Not Verified"/>
    <n v="48000"/>
    <n v="3.85E-2"/>
    <n v="261.32"/>
    <n v="0.16320000000000001"/>
    <n v="7400"/>
    <n v="7"/>
    <n v="9472"/>
  </r>
  <r>
    <n v="664276"/>
    <x v="1"/>
    <x v="0"/>
    <x v="0"/>
    <s v="Bank of America"/>
    <x v="1"/>
    <x v="0"/>
    <x v="0"/>
    <d v="2021-10-15T00:00:00"/>
    <d v="2021-06-13T00:00:00"/>
    <x v="1"/>
    <x v="1"/>
    <d v="2021-07-13T00:00:00"/>
    <n v="849375"/>
    <x v="2"/>
    <s v="E4"/>
    <x v="1"/>
    <s v="Not Verified"/>
    <n v="33000"/>
    <n v="0.19350000000000001"/>
    <n v="197.49"/>
    <n v="0.17510000000000001"/>
    <n v="5500"/>
    <n v="61"/>
    <n v="7011"/>
  </r>
  <r>
    <n v="462081"/>
    <x v="5"/>
    <x v="0"/>
    <x v="0"/>
    <s v="MacNeill group"/>
    <x v="1"/>
    <x v="0"/>
    <x v="32"/>
    <d v="2021-12-12T00:00:00"/>
    <d v="2021-12-12T00:00:00"/>
    <x v="1"/>
    <x v="1"/>
    <d v="2022-01-12T00:00:00"/>
    <n v="568271"/>
    <x v="2"/>
    <s v="E5"/>
    <x v="1"/>
    <s v="Not Verified"/>
    <n v="45000"/>
    <n v="0.1404"/>
    <n v="144.09"/>
    <n v="0.1774"/>
    <n v="4000"/>
    <n v="14"/>
    <n v="5187"/>
  </r>
  <r>
    <n v="833570"/>
    <x v="1"/>
    <x v="0"/>
    <x v="4"/>
    <s v="Wellspring Healthcare Services"/>
    <x v="1"/>
    <x v="0"/>
    <x v="11"/>
    <d v="2021-05-16T00:00:00"/>
    <d v="2021-08-14T00:00:00"/>
    <x v="1"/>
    <x v="1"/>
    <d v="2021-09-14T00:00:00"/>
    <n v="1043237"/>
    <x v="2"/>
    <s v="E1"/>
    <x v="1"/>
    <s v="Not Verified"/>
    <n v="23421"/>
    <n v="0.1353"/>
    <n v="162.66999999999999"/>
    <n v="0.1799"/>
    <n v="4500"/>
    <n v="11"/>
    <n v="5856"/>
  </r>
  <r>
    <n v="819381"/>
    <x v="13"/>
    <x v="0"/>
    <x v="4"/>
    <s v="U.S navy"/>
    <x v="1"/>
    <x v="0"/>
    <x v="44"/>
    <d v="2021-05-16T00:00:00"/>
    <d v="2021-08-14T00:00:00"/>
    <x v="1"/>
    <x v="1"/>
    <d v="2021-09-14T00:00:00"/>
    <n v="1027475"/>
    <x v="2"/>
    <s v="E3"/>
    <x v="1"/>
    <s v="Not Verified"/>
    <n v="40000"/>
    <n v="0.2427"/>
    <n v="263.16000000000003"/>
    <n v="0.18790000000000001"/>
    <n v="7200"/>
    <n v="17"/>
    <n v="9482"/>
  </r>
  <r>
    <n v="625019"/>
    <x v="1"/>
    <x v="0"/>
    <x v="5"/>
    <s v="The Shafer Law Group"/>
    <x v="1"/>
    <x v="0"/>
    <x v="41"/>
    <d v="2021-04-15T00:00:00"/>
    <d v="2021-02-13T00:00:00"/>
    <x v="1"/>
    <x v="1"/>
    <d v="2021-03-13T00:00:00"/>
    <n v="801025"/>
    <x v="2"/>
    <s v="E4"/>
    <x v="1"/>
    <s v="Not Verified"/>
    <n v="40000"/>
    <n v="0.17910000000000001"/>
    <n v="321.14999999999998"/>
    <n v="0.1706"/>
    <n v="9000"/>
    <n v="12"/>
    <n v="11324"/>
  </r>
  <r>
    <n v="474607"/>
    <x v="29"/>
    <x v="0"/>
    <x v="0"/>
    <s v="Emeril's Delmonico's"/>
    <x v="1"/>
    <x v="0"/>
    <x v="24"/>
    <d v="2021-08-11T00:00:00"/>
    <d v="2021-08-11T00:00:00"/>
    <x v="1"/>
    <x v="1"/>
    <d v="2021-09-11T00:00:00"/>
    <n v="600401"/>
    <x v="2"/>
    <s v="E3"/>
    <x v="1"/>
    <s v="Not Verified"/>
    <n v="19200"/>
    <n v="5.1299999999999998E-2"/>
    <n v="107.24"/>
    <n v="0.1719"/>
    <n v="3000"/>
    <n v="4"/>
    <n v="3621"/>
  </r>
  <r>
    <n v="420718"/>
    <x v="8"/>
    <x v="0"/>
    <x v="8"/>
    <s v="State University of New York (University at Buffalo)"/>
    <x v="1"/>
    <x v="0"/>
    <x v="30"/>
    <d v="2021-07-14T00:00:00"/>
    <d v="2021-02-10T00:00:00"/>
    <x v="1"/>
    <x v="1"/>
    <d v="2021-03-10T00:00:00"/>
    <n v="494185"/>
    <x v="2"/>
    <s v="E1"/>
    <x v="1"/>
    <s v="Not Verified"/>
    <n v="33500"/>
    <n v="0.1429"/>
    <n v="87.51"/>
    <n v="0.15679999999999999"/>
    <n v="2500"/>
    <n v="10"/>
    <n v="2713"/>
  </r>
  <r>
    <n v="391439"/>
    <x v="1"/>
    <x v="0"/>
    <x v="0"/>
    <s v="Townsend and Townsend and Crew LLP"/>
    <x v="1"/>
    <x v="0"/>
    <x v="46"/>
    <d v="2021-03-14T00:00:00"/>
    <d v="2021-03-13T00:00:00"/>
    <x v="1"/>
    <x v="1"/>
    <d v="2021-04-13T00:00:00"/>
    <n v="427448"/>
    <x v="2"/>
    <s v="E2"/>
    <x v="1"/>
    <s v="Not Verified"/>
    <n v="160000"/>
    <n v="0.22570000000000001"/>
    <n v="533.42999999999995"/>
    <n v="0.16819999999999999"/>
    <n v="15000"/>
    <n v="39"/>
    <n v="19204"/>
  </r>
  <r>
    <n v="448323"/>
    <x v="2"/>
    <x v="0"/>
    <x v="0"/>
    <s v="Department of Defense Army"/>
    <x v="1"/>
    <x v="0"/>
    <x v="15"/>
    <d v="2021-05-16T00:00:00"/>
    <d v="2021-03-11T00:00:00"/>
    <x v="1"/>
    <x v="1"/>
    <d v="2021-04-11T00:00:00"/>
    <n v="549920"/>
    <x v="2"/>
    <s v="E3"/>
    <x v="1"/>
    <s v="Not Verified"/>
    <n v="72348"/>
    <n v="0.2339"/>
    <n v="249.72"/>
    <n v="0.1704"/>
    <n v="7000"/>
    <n v="34"/>
    <n v="8378"/>
  </r>
  <r>
    <n v="762305"/>
    <x v="6"/>
    <x v="0"/>
    <x v="2"/>
    <s v="Hantz Financial Services"/>
    <x v="1"/>
    <x v="0"/>
    <x v="25"/>
    <d v="2021-05-16T00:00:00"/>
    <d v="2021-06-14T00:00:00"/>
    <x v="1"/>
    <x v="1"/>
    <d v="2021-07-14T00:00:00"/>
    <n v="937603"/>
    <x v="2"/>
    <s v="E4"/>
    <x v="1"/>
    <s v="Not Verified"/>
    <n v="50000"/>
    <n v="0.13100000000000001"/>
    <n v="250.26"/>
    <n v="0.19289999999999999"/>
    <n v="6800"/>
    <n v="16"/>
    <n v="9009"/>
  </r>
  <r>
    <n v="391087"/>
    <x v="16"/>
    <x v="0"/>
    <x v="3"/>
    <s v="Wyatt Enterprises"/>
    <x v="1"/>
    <x v="0"/>
    <x v="45"/>
    <d v="2021-05-15T00:00:00"/>
    <d v="2021-06-10T00:00:00"/>
    <x v="1"/>
    <x v="1"/>
    <d v="2021-07-10T00:00:00"/>
    <n v="426772"/>
    <x v="2"/>
    <s v="E1"/>
    <x v="1"/>
    <s v="Not Verified"/>
    <n v="52000"/>
    <n v="0.23350000000000001"/>
    <n v="210.01"/>
    <n v="0.15679999999999999"/>
    <n v="6000"/>
    <n v="23"/>
    <n v="6885"/>
  </r>
  <r>
    <n v="601451"/>
    <x v="8"/>
    <x v="0"/>
    <x v="8"/>
    <s v="behan ling  and  ruta"/>
    <x v="1"/>
    <x v="0"/>
    <x v="50"/>
    <d v="2021-05-16T00:00:00"/>
    <d v="2021-04-12T00:00:00"/>
    <x v="1"/>
    <x v="1"/>
    <d v="2021-05-12T00:00:00"/>
    <n v="771783"/>
    <x v="2"/>
    <s v="E1"/>
    <x v="1"/>
    <s v="Not Verified"/>
    <n v="80004"/>
    <n v="0.22439999999999999"/>
    <n v="702.65"/>
    <n v="0.1595"/>
    <n v="20000"/>
    <n v="37"/>
    <n v="23675"/>
  </r>
  <r>
    <n v="583194"/>
    <x v="1"/>
    <x v="0"/>
    <x v="4"/>
    <s v="Malvern Service Corp."/>
    <x v="1"/>
    <x v="0"/>
    <x v="54"/>
    <d v="2021-03-15T00:00:00"/>
    <d v="2021-10-13T00:00:00"/>
    <x v="1"/>
    <x v="1"/>
    <d v="2021-11-13T00:00:00"/>
    <n v="749427"/>
    <x v="2"/>
    <s v="E5"/>
    <x v="1"/>
    <s v="Not Verified"/>
    <n v="54000"/>
    <n v="0.1"/>
    <n v="469.53"/>
    <n v="0.17929999999999999"/>
    <n v="13000"/>
    <n v="6"/>
    <n v="16905"/>
  </r>
  <r>
    <n v="491339"/>
    <x v="1"/>
    <x v="0"/>
    <x v="5"/>
    <s v="Teksystems"/>
    <x v="1"/>
    <x v="0"/>
    <x v="26"/>
    <d v="2021-11-13T00:00:00"/>
    <d v="2021-04-12T00:00:00"/>
    <x v="1"/>
    <x v="1"/>
    <d v="2021-05-12T00:00:00"/>
    <n v="627807"/>
    <x v="2"/>
    <s v="E2"/>
    <x v="1"/>
    <s v="Not Verified"/>
    <n v="40320"/>
    <n v="0.10829999999999999"/>
    <n v="512.09"/>
    <n v="0.16819999999999999"/>
    <n v="14400"/>
    <n v="10"/>
    <n v="17949"/>
  </r>
  <r>
    <n v="382825"/>
    <x v="18"/>
    <x v="0"/>
    <x v="5"/>
    <s v="ING"/>
    <x v="1"/>
    <x v="0"/>
    <x v="33"/>
    <d v="2021-03-12T00:00:00"/>
    <d v="2021-03-12T00:00:00"/>
    <x v="1"/>
    <x v="1"/>
    <d v="2021-04-12T00:00:00"/>
    <n v="412700"/>
    <x v="2"/>
    <s v="E3"/>
    <x v="1"/>
    <s v="Not Verified"/>
    <n v="46000"/>
    <n v="9.9699999999999997E-2"/>
    <n v="370.8"/>
    <n v="0.16320000000000001"/>
    <n v="10500"/>
    <n v="13"/>
    <n v="13348"/>
  </r>
  <r>
    <n v="550072"/>
    <x v="10"/>
    <x v="0"/>
    <x v="0"/>
    <s v="US Marketing Corporation"/>
    <x v="1"/>
    <x v="0"/>
    <x v="43"/>
    <d v="2021-08-13T00:00:00"/>
    <d v="2021-08-13T00:00:00"/>
    <x v="1"/>
    <x v="1"/>
    <d v="2021-09-13T00:00:00"/>
    <n v="709067"/>
    <x v="2"/>
    <s v="E2"/>
    <x v="1"/>
    <s v="Not Verified"/>
    <n v="13000"/>
    <n v="4.8899999999999999E-2"/>
    <n v="85.36"/>
    <n v="0.16819999999999999"/>
    <n v="2400"/>
    <n v="4"/>
    <n v="3073"/>
  </r>
  <r>
    <n v="363405"/>
    <x v="1"/>
    <x v="0"/>
    <x v="0"/>
    <s v="AT&amp;T"/>
    <x v="1"/>
    <x v="0"/>
    <x v="36"/>
    <d v="2021-10-11T00:00:00"/>
    <d v="2021-08-11T00:00:00"/>
    <x v="1"/>
    <x v="1"/>
    <d v="2021-09-11T00:00:00"/>
    <n v="373362"/>
    <x v="2"/>
    <s v="E3"/>
    <x v="1"/>
    <s v="Not Verified"/>
    <n v="46000"/>
    <n v="0.125"/>
    <n v="419.35"/>
    <n v="0.15570000000000001"/>
    <n v="12000"/>
    <n v="9"/>
    <n v="15043"/>
  </r>
  <r>
    <n v="454515"/>
    <x v="1"/>
    <x v="0"/>
    <x v="0"/>
    <s v="Apple, Inc."/>
    <x v="1"/>
    <x v="0"/>
    <x v="32"/>
    <d v="2021-09-13T00:00:00"/>
    <d v="2021-11-12T00:00:00"/>
    <x v="1"/>
    <x v="1"/>
    <d v="2021-12-12T00:00:00"/>
    <n v="562902"/>
    <x v="2"/>
    <s v="E3"/>
    <x v="1"/>
    <s v="Not Verified"/>
    <n v="125000"/>
    <n v="9.6600000000000005E-2"/>
    <n v="713.49"/>
    <n v="0.1704"/>
    <n v="20000"/>
    <n v="17"/>
    <n v="25686"/>
  </r>
  <r>
    <n v="353203"/>
    <x v="8"/>
    <x v="0"/>
    <x v="0"/>
    <s v="This Is Pop"/>
    <x v="1"/>
    <x v="0"/>
    <x v="53"/>
    <d v="2021-05-14T00:00:00"/>
    <d v="2021-08-11T00:00:00"/>
    <x v="1"/>
    <x v="1"/>
    <d v="2021-09-11T00:00:00"/>
    <n v="356746"/>
    <x v="2"/>
    <s v="E3"/>
    <x v="1"/>
    <s v="Not Verified"/>
    <n v="27500"/>
    <n v="7.9000000000000001E-2"/>
    <n v="173.5"/>
    <n v="0.1507"/>
    <n v="5000"/>
    <n v="11"/>
    <n v="6246"/>
  </r>
  <r>
    <n v="299146"/>
    <x v="8"/>
    <x v="0"/>
    <x v="0"/>
    <s v="New York &amp; Company"/>
    <x v="1"/>
    <x v="0"/>
    <x v="35"/>
    <d v="2021-04-16T00:00:00"/>
    <d v="2021-10-08T00:00:00"/>
    <x v="1"/>
    <x v="1"/>
    <d v="2021-11-08T00:00:00"/>
    <n v="280252"/>
    <x v="2"/>
    <s v="E3"/>
    <x v="1"/>
    <s v="Not Verified"/>
    <n v="75000"/>
    <n v="0.1469"/>
    <n v="691.55"/>
    <n v="0.1482"/>
    <n v="20000"/>
    <n v="14"/>
    <n v="21399"/>
  </r>
  <r>
    <n v="830087"/>
    <x v="5"/>
    <x v="0"/>
    <x v="0"/>
    <s v="Computer Technologies, Inc."/>
    <x v="1"/>
    <x v="0"/>
    <x v="44"/>
    <d v="2021-07-15T00:00:00"/>
    <d v="2021-05-13T00:00:00"/>
    <x v="1"/>
    <x v="1"/>
    <d v="2021-06-13T00:00:00"/>
    <n v="1039228"/>
    <x v="2"/>
    <s v="E3"/>
    <x v="1"/>
    <s v="Not Verified"/>
    <n v="103000"/>
    <n v="9.3799999999999994E-2"/>
    <n v="804.1"/>
    <n v="0.18790000000000001"/>
    <n v="22000"/>
    <n v="27"/>
    <n v="27636"/>
  </r>
  <r>
    <n v="742258"/>
    <x v="21"/>
    <x v="0"/>
    <x v="6"/>
    <s v="Hanson Realty Inc"/>
    <x v="1"/>
    <x v="0"/>
    <x v="25"/>
    <d v="2021-04-16T00:00:00"/>
    <d v="2021-05-14T00:00:00"/>
    <x v="1"/>
    <x v="1"/>
    <d v="2021-06-14T00:00:00"/>
    <n v="940306"/>
    <x v="2"/>
    <s v="E1"/>
    <x v="1"/>
    <s v="Not Verified"/>
    <n v="60000"/>
    <n v="0.1608"/>
    <n v="578.36"/>
    <n v="0.1799"/>
    <n v="16000"/>
    <n v="25"/>
    <n v="20821"/>
  </r>
  <r>
    <n v="470027"/>
    <x v="25"/>
    <x v="0"/>
    <x v="6"/>
    <s v="Perfection Automotive"/>
    <x v="1"/>
    <x v="0"/>
    <x v="31"/>
    <d v="2021-02-12T00:00:00"/>
    <d v="2021-02-12T00:00:00"/>
    <x v="1"/>
    <x v="1"/>
    <d v="2021-03-12T00:00:00"/>
    <n v="593218"/>
    <x v="2"/>
    <s v="E3"/>
    <x v="1"/>
    <s v="Not Verified"/>
    <n v="40500"/>
    <n v="0.14960000000000001"/>
    <n v="651.05999999999995"/>
    <n v="0.1704"/>
    <n v="18250"/>
    <n v="9"/>
    <n v="22863"/>
  </r>
  <r>
    <n v="307256"/>
    <x v="1"/>
    <x v="0"/>
    <x v="0"/>
    <s v="Spherion"/>
    <x v="1"/>
    <x v="0"/>
    <x v="35"/>
    <d v="2021-03-11T00:00:00"/>
    <d v="2021-04-11T00:00:00"/>
    <x v="1"/>
    <x v="1"/>
    <d v="2021-05-11T00:00:00"/>
    <n v="307097"/>
    <x v="2"/>
    <s v="E1"/>
    <x v="1"/>
    <s v="Not Verified"/>
    <n v="65160"/>
    <n v="0.1462"/>
    <n v="568.80999999999995"/>
    <n v="0.14180000000000001"/>
    <n v="16600"/>
    <n v="19"/>
    <n v="20477"/>
  </r>
  <r>
    <n v="841230"/>
    <x v="9"/>
    <x v="0"/>
    <x v="0"/>
    <s v="U.S. FDA - CTP"/>
    <x v="1"/>
    <x v="0"/>
    <x v="11"/>
    <d v="2021-03-15T00:00:00"/>
    <d v="2021-09-12T00:00:00"/>
    <x v="1"/>
    <x v="1"/>
    <d v="2021-10-12T00:00:00"/>
    <n v="1051763"/>
    <x v="2"/>
    <s v="E4"/>
    <x v="1"/>
    <s v="Not Verified"/>
    <n v="51630"/>
    <n v="4.4600000000000001E-2"/>
    <n v="147.22"/>
    <n v="0.19289999999999999"/>
    <n v="4000"/>
    <n v="50"/>
    <n v="4726"/>
  </r>
  <r>
    <n v="489799"/>
    <x v="1"/>
    <x v="0"/>
    <x v="6"/>
    <s v="Cryptic Studios"/>
    <x v="1"/>
    <x v="0"/>
    <x v="26"/>
    <d v="2021-03-13T00:00:00"/>
    <d v="2021-02-13T00:00:00"/>
    <x v="1"/>
    <x v="1"/>
    <d v="2021-03-13T00:00:00"/>
    <n v="625107"/>
    <x v="2"/>
    <s v="E5"/>
    <x v="1"/>
    <s v="Not Verified"/>
    <n v="53000"/>
    <n v="9.9199999999999997E-2"/>
    <n v="902.94"/>
    <n v="0.17929999999999999"/>
    <n v="25000"/>
    <n v="20"/>
    <n v="32493"/>
  </r>
  <r>
    <n v="452507"/>
    <x v="23"/>
    <x v="0"/>
    <x v="3"/>
    <s v="Falcon School District 49"/>
    <x v="1"/>
    <x v="0"/>
    <x v="32"/>
    <d v="2021-10-10T00:00:00"/>
    <d v="2021-10-10T00:00:00"/>
    <x v="1"/>
    <x v="1"/>
    <d v="2021-11-10T00:00:00"/>
    <n v="558547"/>
    <x v="2"/>
    <s v="E2"/>
    <x v="1"/>
    <s v="Not Verified"/>
    <n v="56000"/>
    <n v="0.23719999999999999"/>
    <n v="647.9"/>
    <n v="0.16700000000000001"/>
    <n v="18250"/>
    <n v="17"/>
    <n v="20729"/>
  </r>
  <r>
    <n v="393680"/>
    <x v="10"/>
    <x v="0"/>
    <x v="8"/>
    <s v="Bartolotta Restaurant Group"/>
    <x v="1"/>
    <x v="0"/>
    <x v="45"/>
    <d v="2021-07-15T00:00:00"/>
    <d v="2021-05-12T00:00:00"/>
    <x v="1"/>
    <x v="1"/>
    <d v="2021-06-12T00:00:00"/>
    <n v="431886"/>
    <x v="2"/>
    <s v="E3"/>
    <x v="1"/>
    <s v="Not Verified"/>
    <n v="42996"/>
    <n v="0.125"/>
    <n v="439.66"/>
    <n v="0.16320000000000001"/>
    <n v="12450"/>
    <n v="6"/>
    <n v="15827"/>
  </r>
  <r>
    <n v="583976"/>
    <x v="1"/>
    <x v="0"/>
    <x v="0"/>
    <s v="Glaucoma Center"/>
    <x v="1"/>
    <x v="0"/>
    <x v="54"/>
    <d v="2021-10-15T00:00:00"/>
    <d v="2021-03-13T00:00:00"/>
    <x v="1"/>
    <x v="1"/>
    <d v="2021-04-13T00:00:00"/>
    <n v="750382"/>
    <x v="2"/>
    <s v="E1"/>
    <x v="1"/>
    <s v="Not Verified"/>
    <n v="24000"/>
    <n v="0.10199999999999999"/>
    <n v="247.66"/>
    <n v="0.16450000000000001"/>
    <n v="7000"/>
    <n v="5"/>
    <n v="8825"/>
  </r>
  <r>
    <n v="394426"/>
    <x v="4"/>
    <x v="0"/>
    <x v="0"/>
    <s v="Exide Technologies"/>
    <x v="1"/>
    <x v="0"/>
    <x v="28"/>
    <d v="2021-01-10T00:00:00"/>
    <d v="2021-02-10T00:00:00"/>
    <x v="1"/>
    <x v="1"/>
    <d v="2021-03-10T00:00:00"/>
    <n v="433103"/>
    <x v="2"/>
    <s v="E2"/>
    <x v="1"/>
    <s v="Not Verified"/>
    <n v="50004"/>
    <n v="0.1133"/>
    <n v="421.89"/>
    <n v="0.16"/>
    <n v="12000"/>
    <n v="17"/>
    <n v="13310"/>
  </r>
  <r>
    <n v="558032"/>
    <x v="18"/>
    <x v="0"/>
    <x v="4"/>
    <s v="Sovereign Consulting"/>
    <x v="1"/>
    <x v="0"/>
    <x v="47"/>
    <d v="2021-08-13T00:00:00"/>
    <d v="2021-08-13T00:00:00"/>
    <x v="1"/>
    <x v="1"/>
    <d v="2021-09-13T00:00:00"/>
    <n v="718406"/>
    <x v="2"/>
    <s v="E4"/>
    <x v="1"/>
    <s v="Not Verified"/>
    <n v="52000"/>
    <n v="0.23080000000000001"/>
    <n v="323.39"/>
    <n v="0.17560000000000001"/>
    <n v="9000"/>
    <n v="45"/>
    <n v="11643"/>
  </r>
  <r>
    <n v="483549"/>
    <x v="16"/>
    <x v="0"/>
    <x v="3"/>
    <s v="Massachusetts General Hospital"/>
    <x v="1"/>
    <x v="0"/>
    <x v="46"/>
    <d v="2021-01-15T00:00:00"/>
    <d v="2021-03-11T00:00:00"/>
    <x v="1"/>
    <x v="1"/>
    <d v="2021-04-11T00:00:00"/>
    <n v="615360"/>
    <x v="2"/>
    <s v="E5"/>
    <x v="1"/>
    <s v="Not Verified"/>
    <n v="130000"/>
    <n v="2.3400000000000001E-2"/>
    <n v="238.38"/>
    <n v="0.17929999999999999"/>
    <n v="6600"/>
    <n v="18"/>
    <n v="7650"/>
  </r>
  <r>
    <n v="487155"/>
    <x v="1"/>
    <x v="0"/>
    <x v="5"/>
    <s v="St. Paul High School"/>
    <x v="1"/>
    <x v="0"/>
    <x v="46"/>
    <d v="2021-05-16T00:00:00"/>
    <d v="2021-03-13T00:00:00"/>
    <x v="1"/>
    <x v="1"/>
    <d v="2021-04-13T00:00:00"/>
    <n v="620957"/>
    <x v="2"/>
    <s v="E4"/>
    <x v="1"/>
    <s v="Not Verified"/>
    <n v="103560"/>
    <n v="0.1502"/>
    <n v="503.05"/>
    <n v="0.17560000000000001"/>
    <n v="14000"/>
    <n v="68"/>
    <n v="18111"/>
  </r>
  <r>
    <n v="287491"/>
    <x v="31"/>
    <x v="0"/>
    <x v="10"/>
    <s v="jefferson county public schools"/>
    <x v="1"/>
    <x v="0"/>
    <x v="35"/>
    <d v="2021-03-11T00:00:00"/>
    <d v="2021-03-11T00:00:00"/>
    <x v="1"/>
    <x v="1"/>
    <d v="2021-04-11T00:00:00"/>
    <n v="287488"/>
    <x v="2"/>
    <s v="E2"/>
    <x v="1"/>
    <s v="Not Verified"/>
    <n v="74784"/>
    <n v="0.24610000000000001"/>
    <n v="516.32000000000005"/>
    <n v="0.14499999999999999"/>
    <n v="15000"/>
    <n v="21"/>
    <n v="18620"/>
  </r>
  <r>
    <n v="480308"/>
    <x v="1"/>
    <x v="0"/>
    <x v="4"/>
    <s v="Ryzen Solutions"/>
    <x v="5"/>
    <x v="0"/>
    <x v="46"/>
    <d v="2021-02-13T00:00:00"/>
    <d v="2021-02-13T00:00:00"/>
    <x v="1"/>
    <x v="1"/>
    <d v="2021-03-13T00:00:00"/>
    <n v="610527"/>
    <x v="2"/>
    <s v="F3"/>
    <x v="1"/>
    <s v="Not Verified"/>
    <n v="95000"/>
    <n v="0.1603"/>
    <n v="916.95"/>
    <n v="0.19040000000000001"/>
    <n v="25000"/>
    <n v="3"/>
    <n v="33012"/>
  </r>
  <r>
    <n v="451846"/>
    <x v="18"/>
    <x v="0"/>
    <x v="4"/>
    <s v="EC Hair Import Inc"/>
    <x v="5"/>
    <x v="0"/>
    <x v="15"/>
    <d v="2021-03-16T00:00:00"/>
    <d v="2021-11-12T00:00:00"/>
    <x v="1"/>
    <x v="1"/>
    <d v="2021-12-12T00:00:00"/>
    <n v="557101"/>
    <x v="2"/>
    <s v="F5"/>
    <x v="1"/>
    <s v="Not Verified"/>
    <n v="60000"/>
    <n v="0.17080000000000001"/>
    <n v="258.27999999999997"/>
    <n v="0.19470000000000001"/>
    <n v="7000"/>
    <n v="14"/>
    <n v="9298"/>
  </r>
  <r>
    <n v="801852"/>
    <x v="8"/>
    <x v="0"/>
    <x v="5"/>
    <s v="Opus Trading Fund"/>
    <x v="5"/>
    <x v="0"/>
    <x v="44"/>
    <d v="2021-05-16T00:00:00"/>
    <d v="2021-03-14T00:00:00"/>
    <x v="1"/>
    <x v="1"/>
    <d v="2021-04-14T00:00:00"/>
    <n v="1007469"/>
    <x v="2"/>
    <s v="F2"/>
    <x v="1"/>
    <s v="Not Verified"/>
    <n v="15600"/>
    <n v="0.15310000000000001"/>
    <n v="101.2"/>
    <n v="0.20619999999999999"/>
    <n v="2700"/>
    <n v="26"/>
    <n v="3627"/>
  </r>
  <r>
    <n v="391659"/>
    <x v="6"/>
    <x v="0"/>
    <x v="6"/>
    <s v="It Works Marketing, Inc"/>
    <x v="5"/>
    <x v="0"/>
    <x v="45"/>
    <d v="2021-02-16T00:00:00"/>
    <d v="2021-01-11T00:00:00"/>
    <x v="1"/>
    <x v="1"/>
    <d v="2021-02-11T00:00:00"/>
    <n v="427955"/>
    <x v="2"/>
    <s v="F1"/>
    <x v="1"/>
    <s v="Not Verified"/>
    <n v="43000"/>
    <n v="0.1231"/>
    <n v="150.30000000000001"/>
    <n v="0.1726"/>
    <n v="4200"/>
    <n v="12"/>
    <n v="5171"/>
  </r>
  <r>
    <n v="568971"/>
    <x v="18"/>
    <x v="0"/>
    <x v="8"/>
    <s v="Advanced Distribution Systems"/>
    <x v="5"/>
    <x v="0"/>
    <x v="47"/>
    <d v="2021-04-16T00:00:00"/>
    <d v="2021-05-13T00:00:00"/>
    <x v="1"/>
    <x v="1"/>
    <d v="2021-06-13T00:00:00"/>
    <n v="731932"/>
    <x v="2"/>
    <s v="F2"/>
    <x v="1"/>
    <s v="Not Verified"/>
    <n v="33000"/>
    <n v="0.2465"/>
    <n v="282.8"/>
    <n v="0.1867"/>
    <n v="7750"/>
    <n v="20"/>
    <n v="10139"/>
  </r>
  <r>
    <n v="488100"/>
    <x v="1"/>
    <x v="0"/>
    <x v="9"/>
    <s v="Adolfo Barrera DDS"/>
    <x v="5"/>
    <x v="0"/>
    <x v="26"/>
    <d v="2021-09-12T00:00:00"/>
    <d v="2021-08-12T00:00:00"/>
    <x v="1"/>
    <x v="1"/>
    <d v="2021-09-12T00:00:00"/>
    <n v="622358"/>
    <x v="2"/>
    <s v="F3"/>
    <x v="1"/>
    <s v="Not Verified"/>
    <n v="50000"/>
    <n v="0.16300000000000001"/>
    <n v="513.5"/>
    <n v="0.19040000000000001"/>
    <n v="14000"/>
    <n v="27"/>
    <n v="18268"/>
  </r>
  <r>
    <n v="384617"/>
    <x v="1"/>
    <x v="0"/>
    <x v="3"/>
    <s v="Dept. of Public Social Services and Home Depot"/>
    <x v="5"/>
    <x v="0"/>
    <x v="33"/>
    <d v="2021-03-16T00:00:00"/>
    <d v="2021-04-12T00:00:00"/>
    <x v="1"/>
    <x v="1"/>
    <d v="2021-05-12T00:00:00"/>
    <n v="415856"/>
    <x v="2"/>
    <s v="F1"/>
    <x v="1"/>
    <s v="Not Verified"/>
    <n v="70802"/>
    <n v="2.7099999999999999E-2"/>
    <n v="429.41"/>
    <n v="0.1726"/>
    <n v="12000"/>
    <n v="31"/>
    <n v="15459"/>
  </r>
  <r>
    <n v="485833"/>
    <x v="25"/>
    <x v="0"/>
    <x v="8"/>
    <s v="Law Offices"/>
    <x v="5"/>
    <x v="0"/>
    <x v="46"/>
    <d v="2021-04-16T00:00:00"/>
    <d v="2021-02-13T00:00:00"/>
    <x v="1"/>
    <x v="1"/>
    <d v="2021-03-13T00:00:00"/>
    <n v="619027"/>
    <x v="2"/>
    <s v="F4"/>
    <x v="1"/>
    <s v="Not Verified"/>
    <n v="52000"/>
    <n v="0.1115"/>
    <n v="471.89"/>
    <n v="0.19409999999999999"/>
    <n v="12800"/>
    <n v="36"/>
    <n v="17009"/>
  </r>
  <r>
    <n v="354444"/>
    <x v="33"/>
    <x v="0"/>
    <x v="5"/>
    <s v="John Braddocks, Inc."/>
    <x v="5"/>
    <x v="0"/>
    <x v="58"/>
    <d v="2021-09-11T00:00:00"/>
    <d v="2021-10-11T00:00:00"/>
    <x v="1"/>
    <x v="1"/>
    <d v="2021-11-11T00:00:00"/>
    <n v="358506"/>
    <x v="2"/>
    <s v="F4"/>
    <x v="1"/>
    <s v="Not Verified"/>
    <n v="35000"/>
    <n v="0.29420000000000002"/>
    <n v="135.41"/>
    <n v="0.1696"/>
    <n v="4250"/>
    <n v="15"/>
    <n v="4891"/>
  </r>
  <r>
    <n v="451548"/>
    <x v="1"/>
    <x v="0"/>
    <x v="3"/>
    <s v="poolcraft"/>
    <x v="6"/>
    <x v="0"/>
    <x v="15"/>
    <d v="2021-05-16T00:00:00"/>
    <d v="2021-12-10T00:00:00"/>
    <x v="1"/>
    <x v="1"/>
    <d v="2022-01-10T00:00:00"/>
    <n v="556376"/>
    <x v="2"/>
    <s v="G1"/>
    <x v="1"/>
    <s v="Not Verified"/>
    <n v="43680"/>
    <n v="5.2200000000000003E-2"/>
    <n v="556.1"/>
    <n v="0.19819999999999999"/>
    <n v="15000"/>
    <n v="6"/>
    <n v="17799"/>
  </r>
  <r>
    <n v="805318"/>
    <x v="21"/>
    <x v="0"/>
    <x v="3"/>
    <s v="Harty Press"/>
    <x v="3"/>
    <x v="0"/>
    <x v="44"/>
    <d v="2021-04-16T00:00:00"/>
    <d v="2021-07-14T00:00:00"/>
    <x v="1"/>
    <x v="1"/>
    <d v="2021-08-14T00:00:00"/>
    <n v="1011324"/>
    <x v="2"/>
    <s v="A4"/>
    <x v="1"/>
    <s v="Not Verified"/>
    <n v="55000"/>
    <n v="3.1399999999999997E-2"/>
    <n v="298.58"/>
    <n v="7.4899999999999994E-2"/>
    <n v="9600"/>
    <n v="27"/>
    <n v="10749"/>
  </r>
  <r>
    <n v="513262"/>
    <x v="1"/>
    <x v="0"/>
    <x v="6"/>
    <s v="Analysis Group  Inc."/>
    <x v="2"/>
    <x v="0"/>
    <x v="27"/>
    <d v="2021-05-16T00:00:00"/>
    <d v="2021-05-13T00:00:00"/>
    <x v="1"/>
    <x v="1"/>
    <d v="2021-06-13T00:00:00"/>
    <n v="663158"/>
    <x v="2"/>
    <s v="B5"/>
    <x v="1"/>
    <s v="Not Verified"/>
    <n v="75000"/>
    <n v="4.2700000000000002E-2"/>
    <n v="473.92"/>
    <n v="0.11360000000000001"/>
    <n v="14400"/>
    <n v="6"/>
    <n v="17062"/>
  </r>
  <r>
    <n v="807326"/>
    <x v="4"/>
    <x v="0"/>
    <x v="7"/>
    <s v="Philadelphia Floor Store, Inc."/>
    <x v="2"/>
    <x v="0"/>
    <x v="44"/>
    <d v="2021-05-16T00:00:00"/>
    <d v="2021-03-13T00:00:00"/>
    <x v="1"/>
    <x v="1"/>
    <d v="2021-04-13T00:00:00"/>
    <n v="1013888"/>
    <x v="2"/>
    <s v="B4"/>
    <x v="1"/>
    <s v="Not Verified"/>
    <n v="60000"/>
    <n v="5.74E-2"/>
    <n v="79.14"/>
    <n v="0.1149"/>
    <n v="2400"/>
    <n v="17"/>
    <n v="2752"/>
  </r>
  <r>
    <n v="366783"/>
    <x v="18"/>
    <x v="0"/>
    <x v="7"/>
    <s v="Quest Title Agency, Inc."/>
    <x v="2"/>
    <x v="0"/>
    <x v="55"/>
    <d v="2021-12-11T00:00:00"/>
    <d v="2021-12-11T00:00:00"/>
    <x v="1"/>
    <x v="1"/>
    <d v="2022-01-11T00:00:00"/>
    <n v="379566"/>
    <x v="2"/>
    <s v="B5"/>
    <x v="1"/>
    <s v="Not Verified"/>
    <n v="60000"/>
    <n v="0.2109"/>
    <n v="45.81"/>
    <n v="0.1221"/>
    <n v="4000"/>
    <n v="18"/>
    <n v="1650"/>
  </r>
  <r>
    <n v="821787"/>
    <x v="1"/>
    <x v="0"/>
    <x v="2"/>
    <s v="Affinity Solutions"/>
    <x v="2"/>
    <x v="0"/>
    <x v="44"/>
    <d v="2021-05-16T00:00:00"/>
    <d v="2021-05-12T00:00:00"/>
    <x v="1"/>
    <x v="1"/>
    <d v="2021-06-12T00:00:00"/>
    <n v="1030172"/>
    <x v="2"/>
    <s v="B5"/>
    <x v="1"/>
    <s v="Not Verified"/>
    <n v="102000"/>
    <n v="4.8800000000000003E-2"/>
    <n v="259.04000000000002"/>
    <n v="0.11990000000000001"/>
    <n v="7800"/>
    <n v="28"/>
    <n v="8436"/>
  </r>
  <r>
    <n v="563412"/>
    <x v="8"/>
    <x v="0"/>
    <x v="0"/>
    <s v="Jefferies  and  Co."/>
    <x v="0"/>
    <x v="0"/>
    <x v="47"/>
    <d v="2021-05-16T00:00:00"/>
    <d v="2021-07-13T00:00:00"/>
    <x v="1"/>
    <x v="1"/>
    <d v="2021-08-13T00:00:00"/>
    <n v="725014"/>
    <x v="2"/>
    <s v="C2"/>
    <x v="1"/>
    <s v="Not Verified"/>
    <n v="65004"/>
    <n v="3.7100000000000001E-2"/>
    <n v="101.97"/>
    <n v="0.1361"/>
    <n v="3000"/>
    <n v="17"/>
    <n v="3668"/>
  </r>
  <r>
    <n v="449610"/>
    <x v="3"/>
    <x v="0"/>
    <x v="6"/>
    <s v="Accenture"/>
    <x v="0"/>
    <x v="0"/>
    <x v="15"/>
    <d v="2021-04-16T00:00:00"/>
    <d v="2021-09-12T00:00:00"/>
    <x v="1"/>
    <x v="1"/>
    <d v="2021-10-12T00:00:00"/>
    <n v="552363"/>
    <x v="2"/>
    <s v="C1"/>
    <x v="1"/>
    <s v="Not Verified"/>
    <n v="50000"/>
    <n v="0.1145"/>
    <n v="403.6"/>
    <n v="0.12870000000000001"/>
    <n v="12000"/>
    <n v="13"/>
    <n v="14525"/>
  </r>
  <r>
    <n v="615768"/>
    <x v="8"/>
    <x v="0"/>
    <x v="6"/>
    <s v="Ford foundation"/>
    <x v="0"/>
    <x v="0"/>
    <x v="49"/>
    <d v="2021-05-16T00:00:00"/>
    <d v="2021-07-13T00:00:00"/>
    <x v="1"/>
    <x v="1"/>
    <d v="2021-08-13T00:00:00"/>
    <n v="789605"/>
    <x v="2"/>
    <s v="C5"/>
    <x v="1"/>
    <s v="Not Verified"/>
    <n v="25716.720000000001"/>
    <n v="7.8899999999999998E-2"/>
    <n v="102.13"/>
    <n v="0.13719999999999999"/>
    <n v="3000"/>
    <n v="9"/>
    <n v="3642"/>
  </r>
  <r>
    <n v="474569"/>
    <x v="8"/>
    <x v="0"/>
    <x v="4"/>
    <s v="INC CORPORATE SERVICE"/>
    <x v="0"/>
    <x v="0"/>
    <x v="24"/>
    <d v="2021-02-13T00:00:00"/>
    <d v="2021-01-13T00:00:00"/>
    <x v="1"/>
    <x v="1"/>
    <d v="2021-02-13T00:00:00"/>
    <n v="600348"/>
    <x v="2"/>
    <s v="C5"/>
    <x v="1"/>
    <s v="Not Verified"/>
    <n v="65000"/>
    <n v="3.4200000000000001E-2"/>
    <n v="343.06"/>
    <n v="0.1426"/>
    <n v="10000"/>
    <n v="20"/>
    <n v="12351"/>
  </r>
  <r>
    <n v="1038741"/>
    <x v="0"/>
    <x v="0"/>
    <x v="5"/>
    <s v="Xerox Mortgage Services"/>
    <x v="0"/>
    <x v="0"/>
    <x v="22"/>
    <d v="2021-05-16T00:00:00"/>
    <d v="2021-12-14T00:00:00"/>
    <x v="1"/>
    <x v="1"/>
    <d v="2022-01-14T00:00:00"/>
    <n v="1268656"/>
    <x v="2"/>
    <s v="C2"/>
    <x v="1"/>
    <s v="Not Verified"/>
    <n v="55560"/>
    <n v="6.9500000000000006E-2"/>
    <n v="49.75"/>
    <n v="0.14269999999999999"/>
    <n v="1450"/>
    <n v="21"/>
    <n v="1791"/>
  </r>
  <r>
    <n v="810905"/>
    <x v="5"/>
    <x v="0"/>
    <x v="8"/>
    <s v="El Patio Chimichurri"/>
    <x v="0"/>
    <x v="0"/>
    <x v="44"/>
    <d v="2021-04-16T00:00:00"/>
    <d v="2021-01-14T00:00:00"/>
    <x v="1"/>
    <x v="1"/>
    <d v="2021-02-14T00:00:00"/>
    <n v="1017864"/>
    <x v="2"/>
    <s v="C5"/>
    <x v="1"/>
    <s v="Not Verified"/>
    <n v="28800"/>
    <n v="0.11459999999999999"/>
    <n v="208.67"/>
    <n v="0.15229999999999999"/>
    <n v="6000"/>
    <n v="11"/>
    <n v="7459"/>
  </r>
  <r>
    <n v="367108"/>
    <x v="1"/>
    <x v="0"/>
    <x v="4"/>
    <s v="Fox Interactive Media"/>
    <x v="0"/>
    <x v="0"/>
    <x v="40"/>
    <d v="2021-01-12T00:00:00"/>
    <d v="2021-01-12T00:00:00"/>
    <x v="1"/>
    <x v="1"/>
    <d v="2021-02-12T00:00:00"/>
    <n v="378981"/>
    <x v="2"/>
    <s v="C2"/>
    <x v="1"/>
    <s v="Not Verified"/>
    <n v="70000"/>
    <n v="0.1197"/>
    <n v="67.239999999999995"/>
    <n v="0.12839999999999999"/>
    <n v="2000"/>
    <n v="17"/>
    <n v="2421"/>
  </r>
  <r>
    <n v="358905"/>
    <x v="21"/>
    <x v="0"/>
    <x v="4"/>
    <s v="Patriot National Bank"/>
    <x v="0"/>
    <x v="0"/>
    <x v="34"/>
    <d v="2021-04-16T00:00:00"/>
    <d v="2021-11-11T00:00:00"/>
    <x v="1"/>
    <x v="1"/>
    <d v="2021-12-11T00:00:00"/>
    <n v="365795"/>
    <x v="2"/>
    <s v="C3"/>
    <x v="1"/>
    <s v="Not Verified"/>
    <n v="38000"/>
    <n v="9.06E-2"/>
    <n v="517.87"/>
    <n v="0.1241"/>
    <n v="15500"/>
    <n v="32"/>
    <n v="18643"/>
  </r>
  <r>
    <n v="582287"/>
    <x v="4"/>
    <x v="0"/>
    <x v="7"/>
    <s v="PFS"/>
    <x v="0"/>
    <x v="0"/>
    <x v="54"/>
    <d v="2021-05-16T00:00:00"/>
    <d v="2021-04-13T00:00:00"/>
    <x v="1"/>
    <x v="1"/>
    <d v="2021-05-13T00:00:00"/>
    <n v="748349"/>
    <x v="2"/>
    <s v="C3"/>
    <x v="1"/>
    <s v="Not Verified"/>
    <n v="60000"/>
    <n v="2.1999999999999999E-2"/>
    <n v="205.01"/>
    <n v="0.13980000000000001"/>
    <n v="6000"/>
    <n v="16"/>
    <n v="7333"/>
  </r>
  <r>
    <n v="1028649"/>
    <x v="10"/>
    <x v="0"/>
    <x v="8"/>
    <s v="US Venture"/>
    <x v="0"/>
    <x v="0"/>
    <x v="22"/>
    <d v="2021-05-16T00:00:00"/>
    <d v="2021-02-14T00:00:00"/>
    <x v="1"/>
    <x v="1"/>
    <d v="2021-03-14T00:00:00"/>
    <n v="1258004"/>
    <x v="2"/>
    <s v="C5"/>
    <x v="1"/>
    <s v="Not Verified"/>
    <n v="39000"/>
    <n v="0.11940000000000001"/>
    <n v="245.97"/>
    <n v="0.15959999999999999"/>
    <n v="7000"/>
    <n v="16"/>
    <n v="8545"/>
  </r>
  <r>
    <n v="477281"/>
    <x v="1"/>
    <x v="0"/>
    <x v="3"/>
    <s v="Verizon Business Ntwrk Svcs Inc"/>
    <x v="4"/>
    <x v="0"/>
    <x v="24"/>
    <d v="2021-02-12T00:00:00"/>
    <d v="2021-03-12T00:00:00"/>
    <x v="1"/>
    <x v="1"/>
    <d v="2021-04-12T00:00:00"/>
    <n v="605282"/>
    <x v="2"/>
    <s v="D4"/>
    <x v="1"/>
    <s v="Not Verified"/>
    <n v="88066"/>
    <n v="0.15720000000000001"/>
    <n v="848.42"/>
    <n v="0.1565"/>
    <n v="24250"/>
    <n v="21"/>
    <n v="29852"/>
  </r>
  <r>
    <n v="486131"/>
    <x v="16"/>
    <x v="0"/>
    <x v="5"/>
    <s v="C &amp; C Machine, Inc."/>
    <x v="4"/>
    <x v="0"/>
    <x v="46"/>
    <d v="2021-03-13T00:00:00"/>
    <d v="2021-03-13T00:00:00"/>
    <x v="1"/>
    <x v="1"/>
    <d v="2021-04-13T00:00:00"/>
    <n v="619472"/>
    <x v="2"/>
    <s v="D2"/>
    <x v="1"/>
    <s v="Not Verified"/>
    <n v="43680"/>
    <n v="0.1527"/>
    <n v="69.3"/>
    <n v="0.14960000000000001"/>
    <n v="2000"/>
    <n v="12"/>
    <n v="2495"/>
  </r>
  <r>
    <n v="473710"/>
    <x v="1"/>
    <x v="0"/>
    <x v="5"/>
    <s v="Thales Avionics INC."/>
    <x v="4"/>
    <x v="0"/>
    <x v="24"/>
    <d v="2021-05-16T00:00:00"/>
    <d v="2021-01-13T00:00:00"/>
    <x v="1"/>
    <x v="1"/>
    <d v="2021-02-13T00:00:00"/>
    <n v="598898"/>
    <x v="2"/>
    <s v="D4"/>
    <x v="1"/>
    <s v="Not Verified"/>
    <n v="72000"/>
    <n v="9.3200000000000005E-2"/>
    <n v="258.89999999999998"/>
    <n v="0.1565"/>
    <n v="7400"/>
    <n v="30"/>
    <n v="9321"/>
  </r>
  <r>
    <n v="483303"/>
    <x v="20"/>
    <x v="0"/>
    <x v="8"/>
    <s v="Bay 6 Productions"/>
    <x v="4"/>
    <x v="0"/>
    <x v="46"/>
    <d v="2021-08-15T00:00:00"/>
    <d v="2021-11-11T00:00:00"/>
    <x v="1"/>
    <x v="1"/>
    <d v="2021-12-11T00:00:00"/>
    <n v="614990"/>
    <x v="2"/>
    <s v="D1"/>
    <x v="1"/>
    <s v="Not Verified"/>
    <n v="40000"/>
    <n v="0.2286"/>
    <n v="172.33"/>
    <n v="0.1459"/>
    <n v="5000"/>
    <n v="11"/>
    <n v="5969"/>
  </r>
  <r>
    <n v="353675"/>
    <x v="1"/>
    <x v="0"/>
    <x v="4"/>
    <s v="Allstate Insurance"/>
    <x v="4"/>
    <x v="0"/>
    <x v="53"/>
    <d v="2021-07-12T00:00:00"/>
    <d v="2021-06-11T00:00:00"/>
    <x v="1"/>
    <x v="1"/>
    <d v="2021-07-11T00:00:00"/>
    <n v="357398"/>
    <x v="2"/>
    <s v="D5"/>
    <x v="1"/>
    <s v="Not Verified"/>
    <n v="32400"/>
    <n v="0.23849999999999999"/>
    <n v="167.76"/>
    <n v="0.14119999999999999"/>
    <n v="4900"/>
    <n v="10"/>
    <n v="6033"/>
  </r>
  <r>
    <n v="517174"/>
    <x v="18"/>
    <x v="0"/>
    <x v="2"/>
    <s v="Palombo's Med-Rite Pharmacy"/>
    <x v="4"/>
    <x v="0"/>
    <x v="27"/>
    <d v="2021-05-16T00:00:00"/>
    <d v="2021-06-13T00:00:00"/>
    <x v="1"/>
    <x v="1"/>
    <d v="2021-07-13T00:00:00"/>
    <n v="668396"/>
    <x v="2"/>
    <s v="D1"/>
    <x v="1"/>
    <s v="Not Verified"/>
    <n v="20000"/>
    <n v="0.12540000000000001"/>
    <n v="137.86000000000001"/>
    <n v="0.1459"/>
    <n v="4000"/>
    <n v="9"/>
    <n v="4963"/>
  </r>
  <r>
    <n v="402131"/>
    <x v="19"/>
    <x v="0"/>
    <x v="1"/>
    <s v="CRESTMONT CADILL AC"/>
    <x v="4"/>
    <x v="0"/>
    <x v="28"/>
    <d v="2021-05-12T00:00:00"/>
    <d v="2021-05-12T00:00:00"/>
    <x v="1"/>
    <x v="1"/>
    <d v="2021-06-12T00:00:00"/>
    <n v="446618"/>
    <x v="2"/>
    <s v="D5"/>
    <x v="1"/>
    <s v="Not Verified"/>
    <n v="29520"/>
    <n v="0.20649999999999999"/>
    <n v="296.2"/>
    <n v="0.1537"/>
    <n v="8500"/>
    <n v="12"/>
    <n v="10663"/>
  </r>
  <r>
    <n v="471603"/>
    <x v="8"/>
    <x v="0"/>
    <x v="5"/>
    <s v="Northern Leasing Systems Inc."/>
    <x v="1"/>
    <x v="0"/>
    <x v="24"/>
    <d v="2021-09-15T00:00:00"/>
    <d v="2021-05-12T00:00:00"/>
    <x v="1"/>
    <x v="1"/>
    <d v="2021-06-12T00:00:00"/>
    <n v="589179"/>
    <x v="2"/>
    <s v="E2"/>
    <x v="1"/>
    <s v="Not Verified"/>
    <n v="80000"/>
    <n v="0.18809999999999999"/>
    <n v="488.15"/>
    <n v="0.16700000000000001"/>
    <n v="13750"/>
    <n v="12"/>
    <n v="17283"/>
  </r>
  <r>
    <n v="460404"/>
    <x v="6"/>
    <x v="0"/>
    <x v="0"/>
    <s v="community ems"/>
    <x v="1"/>
    <x v="0"/>
    <x v="32"/>
    <d v="2021-11-12T00:00:00"/>
    <d v="2021-12-12T00:00:00"/>
    <x v="1"/>
    <x v="1"/>
    <d v="2022-01-12T00:00:00"/>
    <n v="574630"/>
    <x v="2"/>
    <s v="E1"/>
    <x v="1"/>
    <s v="Not Verified"/>
    <n v="65000"/>
    <n v="0.11409999999999999"/>
    <n v="229.64"/>
    <n v="0.16350000000000001"/>
    <n v="6500"/>
    <n v="18"/>
    <n v="8267"/>
  </r>
  <r>
    <n v="796725"/>
    <x v="19"/>
    <x v="0"/>
    <x v="1"/>
    <s v="Try Hours, Inc."/>
    <x v="2"/>
    <x v="0"/>
    <x v="44"/>
    <d v="2021-07-14T00:00:00"/>
    <d v="2021-08-14T00:00:00"/>
    <x v="1"/>
    <x v="1"/>
    <d v="2021-09-14T00:00:00"/>
    <n v="1001598"/>
    <x v="2"/>
    <s v="B4"/>
    <x v="1"/>
    <s v="Not Verified"/>
    <n v="35000"/>
    <n v="0.17929999999999999"/>
    <n v="164.86"/>
    <n v="0.1149"/>
    <n v="5000"/>
    <n v="7"/>
    <n v="5935"/>
  </r>
  <r>
    <n v="604728"/>
    <x v="1"/>
    <x v="0"/>
    <x v="0"/>
    <s v="Santa Monica Malibu Unified School District"/>
    <x v="2"/>
    <x v="0"/>
    <x v="50"/>
    <d v="2021-01-15T00:00:00"/>
    <d v="2021-02-13T00:00:00"/>
    <x v="1"/>
    <x v="1"/>
    <d v="2021-03-13T00:00:00"/>
    <n v="775790"/>
    <x v="2"/>
    <s v="B5"/>
    <x v="1"/>
    <s v="Not Verified"/>
    <n v="44640"/>
    <n v="0.15"/>
    <n v="340.59"/>
    <n v="0.1036"/>
    <n v="10500"/>
    <n v="14"/>
    <n v="12133"/>
  </r>
  <r>
    <n v="499679"/>
    <x v="23"/>
    <x v="0"/>
    <x v="2"/>
    <s v="AAA Colorado"/>
    <x v="0"/>
    <x v="0"/>
    <x v="48"/>
    <d v="2021-06-15T00:00:00"/>
    <d v="2021-04-12T00:00:00"/>
    <x v="1"/>
    <x v="1"/>
    <d v="2021-05-12T00:00:00"/>
    <n v="641456"/>
    <x v="2"/>
    <s v="C4"/>
    <x v="1"/>
    <s v="Not Verified"/>
    <n v="58000"/>
    <n v="9.8100000000000007E-2"/>
    <n v="170.52"/>
    <n v="0.13850000000000001"/>
    <n v="5000"/>
    <n v="13"/>
    <n v="5806"/>
  </r>
  <r>
    <n v="996662"/>
    <x v="12"/>
    <x v="0"/>
    <x v="3"/>
    <s v="State of Utah"/>
    <x v="3"/>
    <x v="1"/>
    <x v="13"/>
    <d v="2021-09-15T00:00:00"/>
    <d v="2021-11-14T00:00:00"/>
    <x v="1"/>
    <x v="1"/>
    <d v="2021-12-14T00:00:00"/>
    <n v="1221310"/>
    <x v="2"/>
    <s v="A4"/>
    <x v="1"/>
    <s v="Not Verified"/>
    <n v="34348.800000000003"/>
    <n v="2.52E-2"/>
    <n v="156.46"/>
    <n v="7.9000000000000001E-2"/>
    <n v="5000"/>
    <n v="14"/>
    <n v="5632"/>
  </r>
  <r>
    <n v="988099"/>
    <x v="32"/>
    <x v="0"/>
    <x v="4"/>
    <s v="Securitas Security Services"/>
    <x v="3"/>
    <x v="1"/>
    <x v="13"/>
    <d v="2021-05-16T00:00:00"/>
    <d v="2021-10-14T00:00:00"/>
    <x v="1"/>
    <x v="1"/>
    <d v="2021-11-14T00:00:00"/>
    <n v="1212312"/>
    <x v="2"/>
    <s v="A4"/>
    <x v="1"/>
    <s v="Not Verified"/>
    <n v="60000"/>
    <n v="9.1800000000000007E-2"/>
    <n v="156.46"/>
    <n v="7.9000000000000001E-2"/>
    <n v="5000"/>
    <n v="9"/>
    <n v="5632"/>
  </r>
  <r>
    <n v="725567"/>
    <x v="8"/>
    <x v="0"/>
    <x v="4"/>
    <s v="Hamburg Casino at the Fairgrounds"/>
    <x v="3"/>
    <x v="1"/>
    <x v="29"/>
    <d v="2021-04-16T00:00:00"/>
    <d v="2021-05-14T00:00:00"/>
    <x v="1"/>
    <x v="1"/>
    <d v="2021-06-14T00:00:00"/>
    <n v="920836"/>
    <x v="2"/>
    <s v="A4"/>
    <x v="1"/>
    <s v="Not Verified"/>
    <n v="65000"/>
    <n v="0.1532"/>
    <n v="310.10000000000002"/>
    <n v="7.2900000000000006E-2"/>
    <n v="10000"/>
    <n v="21"/>
    <n v="11164"/>
  </r>
  <r>
    <n v="808056"/>
    <x v="30"/>
    <x v="0"/>
    <x v="4"/>
    <s v="Data Scout"/>
    <x v="3"/>
    <x v="1"/>
    <x v="44"/>
    <d v="2021-05-16T00:00:00"/>
    <d v="2021-07-14T00:00:00"/>
    <x v="1"/>
    <x v="1"/>
    <d v="2021-08-14T00:00:00"/>
    <n v="1014698"/>
    <x v="2"/>
    <s v="A4"/>
    <x v="1"/>
    <s v="Not Verified"/>
    <n v="55000"/>
    <n v="0.21360000000000001"/>
    <n v="55.21"/>
    <n v="7.4899999999999994E-2"/>
    <n v="1775"/>
    <n v="13"/>
    <n v="1987"/>
  </r>
  <r>
    <n v="879881"/>
    <x v="1"/>
    <x v="0"/>
    <x v="4"/>
    <s v="Aqua-Serv Engineers, Inc"/>
    <x v="3"/>
    <x v="1"/>
    <x v="10"/>
    <d v="2021-05-16T00:00:00"/>
    <d v="2021-10-12T00:00:00"/>
    <x v="1"/>
    <x v="1"/>
    <d v="2021-11-12T00:00:00"/>
    <n v="1094828"/>
    <x v="2"/>
    <s v="A5"/>
    <x v="1"/>
    <s v="Not Verified"/>
    <n v="120000"/>
    <n v="0.03"/>
    <n v="158.77000000000001"/>
    <n v="8.8999999999999996E-2"/>
    <n v="5000"/>
    <n v="25"/>
    <n v="5410"/>
  </r>
  <r>
    <n v="837635"/>
    <x v="16"/>
    <x v="0"/>
    <x v="2"/>
    <s v="City of Chelsea"/>
    <x v="3"/>
    <x v="1"/>
    <x v="11"/>
    <d v="2021-12-14T00:00:00"/>
    <d v="2021-08-14T00:00:00"/>
    <x v="1"/>
    <x v="1"/>
    <d v="2021-09-14T00:00:00"/>
    <n v="1047673"/>
    <x v="2"/>
    <s v="A5"/>
    <x v="1"/>
    <s v="Not Verified"/>
    <n v="25000"/>
    <n v="9.1200000000000003E-2"/>
    <n v="56.82"/>
    <n v="8.4900000000000003E-2"/>
    <n v="1800"/>
    <n v="9"/>
    <n v="2045"/>
  </r>
  <r>
    <n v="999176"/>
    <x v="4"/>
    <x v="0"/>
    <x v="9"/>
    <s v="cornerstone physician services"/>
    <x v="3"/>
    <x v="1"/>
    <x v="13"/>
    <d v="2021-03-14T00:00:00"/>
    <d v="2021-08-13T00:00:00"/>
    <x v="1"/>
    <x v="1"/>
    <d v="2021-09-13T00:00:00"/>
    <n v="1224531"/>
    <x v="2"/>
    <s v="A5"/>
    <x v="1"/>
    <s v="Not Verified"/>
    <n v="48000"/>
    <n v="0.1638"/>
    <n v="317.54000000000002"/>
    <n v="8.8999999999999996E-2"/>
    <n v="10000"/>
    <n v="28"/>
    <n v="11165"/>
  </r>
  <r>
    <n v="718829"/>
    <x v="1"/>
    <x v="0"/>
    <x v="0"/>
    <s v="Dr Rajiv Bhagat"/>
    <x v="3"/>
    <x v="1"/>
    <x v="29"/>
    <d v="2021-05-16T00:00:00"/>
    <d v="2021-04-14T00:00:00"/>
    <x v="1"/>
    <x v="1"/>
    <d v="2021-05-14T00:00:00"/>
    <n v="913099"/>
    <x v="2"/>
    <s v="A4"/>
    <x v="1"/>
    <s v="Not Verified"/>
    <n v="105600"/>
    <n v="3.85E-2"/>
    <n v="310.10000000000002"/>
    <n v="7.2900000000000006E-2"/>
    <n v="10000"/>
    <n v="15"/>
    <n v="11164"/>
  </r>
  <r>
    <n v="367112"/>
    <x v="1"/>
    <x v="0"/>
    <x v="8"/>
    <s v="State of California"/>
    <x v="3"/>
    <x v="1"/>
    <x v="55"/>
    <d v="2021-12-11T00:00:00"/>
    <d v="2021-12-11T00:00:00"/>
    <x v="1"/>
    <x v="1"/>
    <d v="2022-01-11T00:00:00"/>
    <n v="380377"/>
    <x v="2"/>
    <s v="A5"/>
    <x v="1"/>
    <s v="Not Verified"/>
    <n v="60000"/>
    <n v="6.1600000000000002E-2"/>
    <n v="32.1"/>
    <n v="9.6299999999999997E-2"/>
    <n v="1000"/>
    <n v="21"/>
    <n v="1155"/>
  </r>
  <r>
    <n v="878123"/>
    <x v="5"/>
    <x v="0"/>
    <x v="8"/>
    <s v="Filterfresh"/>
    <x v="3"/>
    <x v="1"/>
    <x v="10"/>
    <d v="2021-10-13T00:00:00"/>
    <d v="2021-10-13T00:00:00"/>
    <x v="1"/>
    <x v="1"/>
    <d v="2021-11-13T00:00:00"/>
    <n v="1092887"/>
    <x v="2"/>
    <s v="A4"/>
    <x v="1"/>
    <s v="Not Verified"/>
    <n v="61200"/>
    <n v="0.13819999999999999"/>
    <n v="281.62"/>
    <n v="7.9000000000000001E-2"/>
    <n v="9000"/>
    <n v="26"/>
    <n v="10020"/>
  </r>
  <r>
    <n v="459049"/>
    <x v="23"/>
    <x v="0"/>
    <x v="0"/>
    <m/>
    <x v="3"/>
    <x v="1"/>
    <x v="32"/>
    <d v="2021-01-15T00:00:00"/>
    <d v="2021-11-12T00:00:00"/>
    <x v="1"/>
    <x v="1"/>
    <d v="2021-12-12T00:00:00"/>
    <n v="571940"/>
    <x v="2"/>
    <s v="A4"/>
    <x v="1"/>
    <s v="Not Verified"/>
    <n v="20000"/>
    <n v="6.3E-2"/>
    <n v="158.06"/>
    <n v="8.5900000000000004E-2"/>
    <n v="5000"/>
    <n v="14"/>
    <n v="5690"/>
  </r>
  <r>
    <n v="666077"/>
    <x v="22"/>
    <x v="0"/>
    <x v="5"/>
    <s v="Marketstar"/>
    <x v="3"/>
    <x v="1"/>
    <x v="0"/>
    <d v="2021-05-16T00:00:00"/>
    <d v="2021-02-14T00:00:00"/>
    <x v="1"/>
    <x v="1"/>
    <d v="2021-03-14T00:00:00"/>
    <n v="851589"/>
    <x v="2"/>
    <s v="A4"/>
    <x v="1"/>
    <s v="Not Verified"/>
    <n v="44000"/>
    <n v="0.111"/>
    <n v="223.28"/>
    <n v="7.2900000000000006E-2"/>
    <n v="7200"/>
    <n v="25"/>
    <n v="8038"/>
  </r>
  <r>
    <n v="709003"/>
    <x v="11"/>
    <x v="0"/>
    <x v="3"/>
    <s v="Nv Energy"/>
    <x v="2"/>
    <x v="1"/>
    <x v="42"/>
    <d v="2021-05-16T00:00:00"/>
    <d v="2021-01-12T00:00:00"/>
    <x v="1"/>
    <x v="1"/>
    <d v="2021-02-12T00:00:00"/>
    <n v="901556"/>
    <x v="2"/>
    <s v="B2"/>
    <x v="1"/>
    <s v="Not Verified"/>
    <n v="60000"/>
    <n v="0.1016"/>
    <n v="193.61"/>
    <n v="0.1"/>
    <n v="6000"/>
    <n v="22"/>
    <n v="6406"/>
  </r>
  <r>
    <n v="487777"/>
    <x v="1"/>
    <x v="0"/>
    <x v="3"/>
    <s v="LAUSD"/>
    <x v="2"/>
    <x v="1"/>
    <x v="46"/>
    <d v="2021-03-13T00:00:00"/>
    <d v="2021-03-13T00:00:00"/>
    <x v="1"/>
    <x v="1"/>
    <d v="2021-04-13T00:00:00"/>
    <n v="621926"/>
    <x v="2"/>
    <s v="B2"/>
    <x v="1"/>
    <s v="Not Verified"/>
    <n v="79200"/>
    <n v="0.20419999999999999"/>
    <n v="153.83000000000001"/>
    <n v="0.10249999999999999"/>
    <n v="4750"/>
    <n v="46"/>
    <n v="5538"/>
  </r>
  <r>
    <n v="985412"/>
    <x v="26"/>
    <x v="0"/>
    <x v="3"/>
    <s v="USIC Locating Inc"/>
    <x v="2"/>
    <x v="1"/>
    <x v="13"/>
    <d v="2021-02-16T00:00:00"/>
    <d v="2021-03-13T00:00:00"/>
    <x v="1"/>
    <x v="1"/>
    <d v="2021-04-13T00:00:00"/>
    <n v="1208870"/>
    <x v="2"/>
    <s v="B3"/>
    <x v="1"/>
    <s v="Not Verified"/>
    <n v="54000"/>
    <n v="8.0699999999999994E-2"/>
    <n v="297.69"/>
    <n v="0.1171"/>
    <n v="9000"/>
    <n v="18"/>
    <n v="10201"/>
  </r>
  <r>
    <n v="789506"/>
    <x v="3"/>
    <x v="0"/>
    <x v="3"/>
    <s v="state of Illinois"/>
    <x v="2"/>
    <x v="1"/>
    <x v="6"/>
    <d v="2021-07-15T00:00:00"/>
    <d v="2021-07-14T00:00:00"/>
    <x v="1"/>
    <x v="1"/>
    <d v="2021-08-14T00:00:00"/>
    <n v="993420"/>
    <x v="2"/>
    <s v="B3"/>
    <x v="1"/>
    <s v="Not Verified"/>
    <n v="64000"/>
    <n v="0.16539999999999999"/>
    <n v="261.88"/>
    <n v="0.1099"/>
    <n v="8000"/>
    <n v="53"/>
    <n v="9427"/>
  </r>
  <r>
    <n v="844613"/>
    <x v="26"/>
    <x v="0"/>
    <x v="3"/>
    <s v="Kohner properties"/>
    <x v="2"/>
    <x v="1"/>
    <x v="11"/>
    <d v="2021-03-16T00:00:00"/>
    <d v="2021-06-14T00:00:00"/>
    <x v="1"/>
    <x v="1"/>
    <d v="2021-07-14T00:00:00"/>
    <n v="1055616"/>
    <x v="2"/>
    <s v="B4"/>
    <x v="1"/>
    <s v="Not Verified"/>
    <n v="60000"/>
    <n v="0.2442"/>
    <n v="329.72"/>
    <n v="0.1149"/>
    <n v="10000"/>
    <n v="29"/>
    <n v="11851"/>
  </r>
  <r>
    <n v="521309"/>
    <x v="1"/>
    <x v="0"/>
    <x v="3"/>
    <s v="City of Azusa"/>
    <x v="2"/>
    <x v="1"/>
    <x v="27"/>
    <d v="2021-05-16T00:00:00"/>
    <d v="2021-02-12T00:00:00"/>
    <x v="1"/>
    <x v="1"/>
    <d v="2021-03-12T00:00:00"/>
    <n v="674111"/>
    <x v="2"/>
    <s v="B4"/>
    <x v="1"/>
    <s v="Not Verified"/>
    <n v="70000"/>
    <n v="0.15049999999999999"/>
    <n v="81.84"/>
    <n v="0.1099"/>
    <n v="2500"/>
    <n v="40"/>
    <n v="2849"/>
  </r>
  <r>
    <n v="478462"/>
    <x v="20"/>
    <x v="0"/>
    <x v="8"/>
    <s v="GRG Construction"/>
    <x v="2"/>
    <x v="1"/>
    <x v="24"/>
    <d v="2021-02-13T00:00:00"/>
    <d v="2021-02-13T00:00:00"/>
    <x v="1"/>
    <x v="1"/>
    <d v="2021-03-13T00:00:00"/>
    <n v="607457"/>
    <x v="2"/>
    <s v="B3"/>
    <x v="1"/>
    <s v="Not Verified"/>
    <n v="40000"/>
    <n v="5.4000000000000003E-3"/>
    <n v="331.34"/>
    <n v="0.1183"/>
    <n v="10000"/>
    <n v="5"/>
    <n v="11929"/>
  </r>
  <r>
    <n v="709260"/>
    <x v="20"/>
    <x v="0"/>
    <x v="8"/>
    <s v="Event Interface"/>
    <x v="2"/>
    <x v="1"/>
    <x v="42"/>
    <d v="2021-09-15T00:00:00"/>
    <d v="2021-04-14T00:00:00"/>
    <x v="1"/>
    <x v="1"/>
    <d v="2021-05-14T00:00:00"/>
    <n v="901860"/>
    <x v="2"/>
    <s v="B3"/>
    <x v="1"/>
    <s v="Not Verified"/>
    <n v="78000"/>
    <n v="9.5500000000000002E-2"/>
    <n v="194.65"/>
    <n v="0.1037"/>
    <n v="6000"/>
    <n v="26"/>
    <n v="7007"/>
  </r>
  <r>
    <n v="711839"/>
    <x v="13"/>
    <x v="0"/>
    <x v="5"/>
    <s v="Ty Inc."/>
    <x v="2"/>
    <x v="1"/>
    <x v="42"/>
    <d v="2021-04-14T00:00:00"/>
    <d v="2021-04-14T00:00:00"/>
    <x v="1"/>
    <x v="1"/>
    <d v="2021-05-14T00:00:00"/>
    <n v="904829"/>
    <x v="2"/>
    <s v="B3"/>
    <x v="1"/>
    <s v="Not Verified"/>
    <n v="60000"/>
    <n v="6.0199999999999997E-2"/>
    <n v="285.49"/>
    <n v="0.1037"/>
    <n v="8800"/>
    <n v="16"/>
    <n v="10295"/>
  </r>
  <r>
    <n v="879560"/>
    <x v="5"/>
    <x v="0"/>
    <x v="7"/>
    <s v="Advanced Midrange Technologies"/>
    <x v="2"/>
    <x v="1"/>
    <x v="10"/>
    <d v="2021-09-14T00:00:00"/>
    <d v="2021-09-14T00:00:00"/>
    <x v="1"/>
    <x v="1"/>
    <d v="2021-10-14T00:00:00"/>
    <n v="1094483"/>
    <x v="2"/>
    <s v="B2"/>
    <x v="1"/>
    <s v="Not Verified"/>
    <n v="43000"/>
    <n v="0.1069"/>
    <n v="195.44"/>
    <n v="0.1065"/>
    <n v="6000"/>
    <n v="12"/>
    <n v="7036"/>
  </r>
  <r>
    <n v="501451"/>
    <x v="1"/>
    <x v="0"/>
    <x v="7"/>
    <s v="coachella valley water district"/>
    <x v="2"/>
    <x v="1"/>
    <x v="48"/>
    <d v="2021-05-16T00:00:00"/>
    <d v="2021-04-13T00:00:00"/>
    <x v="1"/>
    <x v="1"/>
    <d v="2021-05-13T00:00:00"/>
    <n v="644490"/>
    <x v="2"/>
    <s v="B4"/>
    <x v="1"/>
    <s v="Not Verified"/>
    <n v="63000"/>
    <n v="0.14910000000000001"/>
    <n v="292.98"/>
    <n v="0.1099"/>
    <n v="8950"/>
    <n v="20"/>
    <n v="10548"/>
  </r>
  <r>
    <n v="891312"/>
    <x v="6"/>
    <x v="0"/>
    <x v="10"/>
    <s v="SAC Plastics, Inc."/>
    <x v="2"/>
    <x v="1"/>
    <x v="13"/>
    <d v="2021-05-16T00:00:00"/>
    <d v="2021-10-14T00:00:00"/>
    <x v="1"/>
    <x v="1"/>
    <d v="2021-11-14T00:00:00"/>
    <n v="1108044"/>
    <x v="2"/>
    <s v="B2"/>
    <x v="1"/>
    <s v="Not Verified"/>
    <n v="31850"/>
    <n v="0.16650000000000001"/>
    <n v="460.1"/>
    <n v="0.1065"/>
    <n v="14125"/>
    <n v="19"/>
    <n v="16563"/>
  </r>
  <r>
    <n v="494432"/>
    <x v="20"/>
    <x v="0"/>
    <x v="10"/>
    <s v="Honeywell"/>
    <x v="2"/>
    <x v="1"/>
    <x v="48"/>
    <d v="2021-03-16T00:00:00"/>
    <d v="2021-05-10T00:00:00"/>
    <x v="1"/>
    <x v="1"/>
    <d v="2021-06-10T00:00:00"/>
    <n v="632964"/>
    <x v="2"/>
    <s v="B4"/>
    <x v="1"/>
    <s v="Not Verified"/>
    <n v="78000"/>
    <n v="0.1273"/>
    <n v="589.24"/>
    <n v="0.1099"/>
    <n v="18000"/>
    <n v="42"/>
    <n v="18165"/>
  </r>
  <r>
    <n v="509140"/>
    <x v="19"/>
    <x v="0"/>
    <x v="1"/>
    <s v="Honda Transmission"/>
    <x v="2"/>
    <x v="1"/>
    <x v="48"/>
    <d v="2021-02-11T00:00:00"/>
    <d v="2021-02-11T00:00:00"/>
    <x v="1"/>
    <x v="1"/>
    <d v="2021-03-11T00:00:00"/>
    <n v="657082"/>
    <x v="2"/>
    <s v="B1"/>
    <x v="1"/>
    <s v="Not Verified"/>
    <n v="50000"/>
    <n v="0.2198"/>
    <n v="322.11"/>
    <n v="9.8799999999999999E-2"/>
    <n v="10000"/>
    <n v="22"/>
    <n v="10669"/>
  </r>
  <r>
    <n v="794415"/>
    <x v="38"/>
    <x v="0"/>
    <x v="1"/>
    <s v="Fire Protection Solutions"/>
    <x v="2"/>
    <x v="1"/>
    <x v="6"/>
    <d v="2021-11-15T00:00:00"/>
    <d v="2021-03-13T00:00:00"/>
    <x v="1"/>
    <x v="1"/>
    <d v="2021-04-13T00:00:00"/>
    <n v="999037"/>
    <x v="2"/>
    <s v="B3"/>
    <x v="1"/>
    <s v="Not Verified"/>
    <n v="78000"/>
    <n v="0.2369"/>
    <n v="309.33999999999997"/>
    <n v="0.1099"/>
    <n v="9450"/>
    <n v="29"/>
    <n v="10771"/>
  </r>
  <r>
    <n v="843787"/>
    <x v="30"/>
    <x v="0"/>
    <x v="1"/>
    <s v="coca cola bottling company"/>
    <x v="2"/>
    <x v="1"/>
    <x v="11"/>
    <d v="2021-11-13T00:00:00"/>
    <d v="2021-10-13T00:00:00"/>
    <x v="1"/>
    <x v="1"/>
    <d v="2021-11-13T00:00:00"/>
    <n v="1054615"/>
    <x v="2"/>
    <s v="B4"/>
    <x v="1"/>
    <s v="Not Verified"/>
    <n v="45000"/>
    <n v="0.2019"/>
    <n v="461.6"/>
    <n v="0.1149"/>
    <n v="14000"/>
    <n v="22"/>
    <n v="16384"/>
  </r>
  <r>
    <n v="637532"/>
    <x v="13"/>
    <x v="0"/>
    <x v="0"/>
    <s v="City of Bonney Lake"/>
    <x v="2"/>
    <x v="1"/>
    <x v="41"/>
    <d v="2021-05-16T00:00:00"/>
    <d v="2021-01-14T00:00:00"/>
    <x v="1"/>
    <x v="1"/>
    <d v="2021-02-14T00:00:00"/>
    <n v="816656"/>
    <x v="2"/>
    <s v="B5"/>
    <x v="1"/>
    <s v="Not Verified"/>
    <n v="81000"/>
    <n v="7.4999999999999997E-2"/>
    <n v="356.81"/>
    <n v="0.1036"/>
    <n v="11000"/>
    <n v="18"/>
    <n v="12845"/>
  </r>
  <r>
    <n v="751583"/>
    <x v="19"/>
    <x v="0"/>
    <x v="8"/>
    <s v="giant eagle"/>
    <x v="2"/>
    <x v="1"/>
    <x v="25"/>
    <d v="2021-08-14T00:00:00"/>
    <d v="2021-03-13T00:00:00"/>
    <x v="1"/>
    <x v="1"/>
    <d v="2021-04-13T00:00:00"/>
    <n v="951035"/>
    <x v="2"/>
    <s v="B1"/>
    <x v="1"/>
    <s v="Not Verified"/>
    <n v="40000"/>
    <n v="0.12690000000000001"/>
    <n v="80.66"/>
    <n v="9.9900000000000003E-2"/>
    <n v="2500"/>
    <n v="12"/>
    <n v="2836"/>
  </r>
  <r>
    <n v="826973"/>
    <x v="26"/>
    <x v="0"/>
    <x v="8"/>
    <s v="China Ocean Shipping Co."/>
    <x v="2"/>
    <x v="1"/>
    <x v="44"/>
    <d v="2021-03-14T00:00:00"/>
    <d v="2021-08-12T00:00:00"/>
    <x v="1"/>
    <x v="1"/>
    <d v="2021-09-12T00:00:00"/>
    <n v="1035892"/>
    <x v="2"/>
    <s v="B4"/>
    <x v="1"/>
    <s v="Not Verified"/>
    <n v="80000"/>
    <n v="0.22500000000000001"/>
    <n v="82.43"/>
    <n v="0.1149"/>
    <n v="2500"/>
    <n v="12"/>
    <n v="2749"/>
  </r>
  <r>
    <n v="982007"/>
    <x v="3"/>
    <x v="0"/>
    <x v="3"/>
    <s v="City of Chicago"/>
    <x v="2"/>
    <x v="1"/>
    <x v="13"/>
    <d v="2021-11-14T00:00:00"/>
    <d v="2021-11-14T00:00:00"/>
    <x v="1"/>
    <x v="1"/>
    <d v="2021-12-14T00:00:00"/>
    <n v="1205193"/>
    <x v="2"/>
    <s v="B4"/>
    <x v="1"/>
    <s v="Not Verified"/>
    <n v="57600"/>
    <n v="0.15060000000000001"/>
    <n v="355.04"/>
    <n v="0.1242"/>
    <n v="10625"/>
    <n v="29"/>
    <n v="12781"/>
  </r>
  <r>
    <n v="586287"/>
    <x v="20"/>
    <x v="0"/>
    <x v="3"/>
    <s v="United Airlines"/>
    <x v="2"/>
    <x v="1"/>
    <x v="54"/>
    <d v="2021-06-15T00:00:00"/>
    <d v="2021-09-13T00:00:00"/>
    <x v="1"/>
    <x v="1"/>
    <d v="2021-10-13T00:00:00"/>
    <n v="753203"/>
    <x v="2"/>
    <s v="B4"/>
    <x v="1"/>
    <s v="Not Verified"/>
    <n v="46800"/>
    <n v="0.18970000000000001"/>
    <n v="181.35"/>
    <n v="0.1149"/>
    <n v="5500"/>
    <n v="35"/>
    <n v="6557"/>
  </r>
  <r>
    <n v="876750"/>
    <x v="0"/>
    <x v="0"/>
    <x v="3"/>
    <s v="AMC Entertainment, Inc."/>
    <x v="2"/>
    <x v="1"/>
    <x v="10"/>
    <d v="2021-05-16T00:00:00"/>
    <d v="2021-10-11T00:00:00"/>
    <x v="1"/>
    <x v="1"/>
    <d v="2021-11-11T00:00:00"/>
    <n v="1091410"/>
    <x v="2"/>
    <s v="B5"/>
    <x v="1"/>
    <s v="Not Verified"/>
    <n v="65454"/>
    <n v="0.10630000000000001"/>
    <n v="278.97000000000003"/>
    <n v="0.11990000000000001"/>
    <n v="8400"/>
    <n v="18"/>
    <n v="8484"/>
  </r>
  <r>
    <n v="356159"/>
    <x v="2"/>
    <x v="0"/>
    <x v="3"/>
    <s v="Sharyland I.S.D."/>
    <x v="2"/>
    <x v="1"/>
    <x v="58"/>
    <d v="2021-07-14T00:00:00"/>
    <d v="2021-07-11T00:00:00"/>
    <x v="1"/>
    <x v="1"/>
    <d v="2021-08-11T00:00:00"/>
    <n v="361249"/>
    <x v="2"/>
    <s v="B5"/>
    <x v="1"/>
    <s v="Not Verified"/>
    <n v="63000"/>
    <n v="6.1699999999999998E-2"/>
    <n v="147.24"/>
    <n v="0.1096"/>
    <n v="7000"/>
    <n v="19"/>
    <n v="5293"/>
  </r>
  <r>
    <n v="865751"/>
    <x v="11"/>
    <x v="0"/>
    <x v="3"/>
    <s v="Arcata associates"/>
    <x v="2"/>
    <x v="1"/>
    <x v="10"/>
    <d v="2021-09-15T00:00:00"/>
    <d v="2021-02-13T00:00:00"/>
    <x v="1"/>
    <x v="1"/>
    <d v="2021-03-13T00:00:00"/>
    <n v="1079086"/>
    <x v="2"/>
    <s v="B5"/>
    <x v="1"/>
    <s v="Not Verified"/>
    <n v="75000"/>
    <n v="0.20530000000000001"/>
    <n v="199.26"/>
    <n v="0.11990000000000001"/>
    <n v="6000"/>
    <n v="34"/>
    <n v="6821"/>
  </r>
  <r>
    <n v="486906"/>
    <x v="5"/>
    <x v="0"/>
    <x v="4"/>
    <s v="Law Offices of Marshall C. Watson, P.A."/>
    <x v="2"/>
    <x v="1"/>
    <x v="46"/>
    <d v="2021-02-13T00:00:00"/>
    <d v="2021-02-13T00:00:00"/>
    <x v="1"/>
    <x v="1"/>
    <d v="2021-03-13T00:00:00"/>
    <n v="620606"/>
    <x v="2"/>
    <s v="B5"/>
    <x v="1"/>
    <s v="Not Verified"/>
    <n v="48000"/>
    <n v="0.1318"/>
    <n v="394.94"/>
    <n v="0.11360000000000001"/>
    <n v="12000"/>
    <n v="21"/>
    <n v="14215"/>
  </r>
  <r>
    <n v="991586"/>
    <x v="8"/>
    <x v="0"/>
    <x v="2"/>
    <s v="Garlock Sealing Technologies"/>
    <x v="2"/>
    <x v="1"/>
    <x v="22"/>
    <d v="2021-01-14T00:00:00"/>
    <d v="2021-11-12T00:00:00"/>
    <x v="1"/>
    <x v="1"/>
    <d v="2021-12-12T00:00:00"/>
    <n v="1215991"/>
    <x v="2"/>
    <s v="B5"/>
    <x v="1"/>
    <s v="Not Verified"/>
    <n v="40000"/>
    <n v="5.6099999999999997E-2"/>
    <n v="201.27"/>
    <n v="0.12690000000000001"/>
    <n v="6000"/>
    <n v="11"/>
    <n v="6615"/>
  </r>
  <r>
    <n v="491283"/>
    <x v="4"/>
    <x v="0"/>
    <x v="5"/>
    <s v="MetLife"/>
    <x v="2"/>
    <x v="1"/>
    <x v="26"/>
    <d v="2021-03-13T00:00:00"/>
    <d v="2021-03-13T00:00:00"/>
    <x v="1"/>
    <x v="1"/>
    <d v="2021-04-13T00:00:00"/>
    <n v="627659"/>
    <x v="2"/>
    <s v="B2"/>
    <x v="1"/>
    <s v="Not Verified"/>
    <n v="35300"/>
    <n v="0.1696"/>
    <n v="323.85000000000002"/>
    <n v="0.10249999999999999"/>
    <n v="10000"/>
    <n v="29"/>
    <n v="11659"/>
  </r>
  <r>
    <n v="842502"/>
    <x v="26"/>
    <x v="0"/>
    <x v="5"/>
    <s v="St. Johns Mercy Medical Center"/>
    <x v="2"/>
    <x v="1"/>
    <x v="11"/>
    <d v="2021-05-16T00:00:00"/>
    <d v="2021-07-14T00:00:00"/>
    <x v="1"/>
    <x v="1"/>
    <d v="2021-08-14T00:00:00"/>
    <n v="1053184"/>
    <x v="2"/>
    <s v="B5"/>
    <x v="1"/>
    <s v="Not Verified"/>
    <n v="112000"/>
    <n v="7.8600000000000003E-2"/>
    <n v="398.52"/>
    <n v="0.11990000000000001"/>
    <n v="12000"/>
    <n v="28"/>
    <n v="14343"/>
  </r>
  <r>
    <n v="612978"/>
    <x v="30"/>
    <x v="0"/>
    <x v="6"/>
    <s v="St. Edwards Mercy Medical"/>
    <x v="2"/>
    <x v="1"/>
    <x v="49"/>
    <d v="2021-05-16T00:00:00"/>
    <d v="2021-09-12T00:00:00"/>
    <x v="1"/>
    <x v="1"/>
    <d v="2021-10-12T00:00:00"/>
    <n v="785956"/>
    <x v="2"/>
    <s v="B2"/>
    <x v="1"/>
    <s v="Not Verified"/>
    <n v="74256"/>
    <n v="0.16869999999999999"/>
    <n v="351.08"/>
    <n v="9.2499999999999999E-2"/>
    <n v="11000"/>
    <n v="27"/>
    <n v="12366"/>
  </r>
  <r>
    <n v="973800"/>
    <x v="5"/>
    <x v="0"/>
    <x v="3"/>
    <s v="jewish community service"/>
    <x v="2"/>
    <x v="1"/>
    <x v="13"/>
    <d v="2021-04-16T00:00:00"/>
    <d v="2021-07-14T00:00:00"/>
    <x v="1"/>
    <x v="1"/>
    <d v="2021-08-14T00:00:00"/>
    <n v="1195817"/>
    <x v="2"/>
    <s v="B3"/>
    <x v="1"/>
    <s v="Not Verified"/>
    <n v="48000"/>
    <n v="2.4E-2"/>
    <n v="82.69"/>
    <n v="0.1171"/>
    <n v="2500"/>
    <n v="13"/>
    <n v="2972"/>
  </r>
  <r>
    <n v="876693"/>
    <x v="8"/>
    <x v="0"/>
    <x v="3"/>
    <s v="foremost equipment"/>
    <x v="2"/>
    <x v="1"/>
    <x v="10"/>
    <d v="2021-02-14T00:00:00"/>
    <d v="2021-02-14T00:00:00"/>
    <x v="1"/>
    <x v="1"/>
    <d v="2021-03-14T00:00:00"/>
    <n v="1091301"/>
    <x v="2"/>
    <s v="B5"/>
    <x v="1"/>
    <s v="Not Verified"/>
    <n v="83000"/>
    <n v="0.13400000000000001"/>
    <n v="182.66"/>
    <n v="0.11990000000000001"/>
    <n v="5500"/>
    <n v="16"/>
    <n v="6512"/>
  </r>
  <r>
    <n v="1029089"/>
    <x v="32"/>
    <x v="0"/>
    <x v="3"/>
    <s v="Granville County Schools"/>
    <x v="2"/>
    <x v="1"/>
    <x v="22"/>
    <d v="2021-04-16T00:00:00"/>
    <d v="2021-12-14T00:00:00"/>
    <x v="1"/>
    <x v="1"/>
    <d v="2022-01-14T00:00:00"/>
    <n v="1258452"/>
    <x v="2"/>
    <s v="B2"/>
    <x v="1"/>
    <s v="Not Verified"/>
    <n v="36000"/>
    <n v="0.16600000000000001"/>
    <n v="162.87"/>
    <n v="0.1065"/>
    <n v="5000"/>
    <n v="16"/>
    <n v="5863"/>
  </r>
  <r>
    <n v="326337"/>
    <x v="18"/>
    <x v="0"/>
    <x v="3"/>
    <s v="St. Peter's Prep"/>
    <x v="2"/>
    <x v="1"/>
    <x v="60"/>
    <d v="2021-05-16T00:00:00"/>
    <d v="2021-04-11T00:00:00"/>
    <x v="1"/>
    <x v="1"/>
    <d v="2021-05-11T00:00:00"/>
    <n v="326327"/>
    <x v="2"/>
    <s v="B3"/>
    <x v="1"/>
    <s v="Not Verified"/>
    <n v="62000"/>
    <n v="8.1100000000000005E-2"/>
    <n v="206.76"/>
    <n v="0.1008"/>
    <n v="6400"/>
    <n v="20"/>
    <n v="7443"/>
  </r>
  <r>
    <n v="668514"/>
    <x v="8"/>
    <x v="0"/>
    <x v="8"/>
    <s v="Thermo Fisher Scientific,Inc"/>
    <x v="2"/>
    <x v="1"/>
    <x v="0"/>
    <d v="2021-02-14T00:00:00"/>
    <d v="2021-02-14T00:00:00"/>
    <x v="1"/>
    <x v="1"/>
    <d v="2021-03-14T00:00:00"/>
    <n v="854749"/>
    <x v="2"/>
    <s v="B1"/>
    <x v="1"/>
    <s v="Not Verified"/>
    <n v="105000"/>
    <n v="0.15459999999999999"/>
    <n v="316.13"/>
    <n v="9.6299999999999997E-2"/>
    <n v="9850"/>
    <n v="32"/>
    <n v="11381"/>
  </r>
  <r>
    <n v="662146"/>
    <x v="20"/>
    <x v="0"/>
    <x v="8"/>
    <s v="Arizona Ambulance"/>
    <x v="2"/>
    <x v="1"/>
    <x v="0"/>
    <d v="2021-02-16T00:00:00"/>
    <d v="2021-02-14T00:00:00"/>
    <x v="1"/>
    <x v="1"/>
    <d v="2021-03-14T00:00:00"/>
    <n v="846783"/>
    <x v="2"/>
    <s v="B5"/>
    <x v="1"/>
    <s v="Not Verified"/>
    <n v="45000"/>
    <n v="0.15840000000000001"/>
    <n v="327.91"/>
    <n v="0.1111"/>
    <n v="10000"/>
    <n v="25"/>
    <n v="11805"/>
  </r>
  <r>
    <n v="475860"/>
    <x v="25"/>
    <x v="0"/>
    <x v="0"/>
    <m/>
    <x v="2"/>
    <x v="1"/>
    <x v="24"/>
    <d v="2021-02-13T00:00:00"/>
    <d v="2021-02-13T00:00:00"/>
    <x v="1"/>
    <x v="1"/>
    <d v="2021-03-13T00:00:00"/>
    <n v="602597"/>
    <x v="2"/>
    <s v="B3"/>
    <x v="1"/>
    <s v="Not Verified"/>
    <n v="12960"/>
    <n v="9.1700000000000004E-2"/>
    <n v="149.11000000000001"/>
    <n v="0.1183"/>
    <n v="4500"/>
    <n v="10"/>
    <n v="5368"/>
  </r>
  <r>
    <n v="828634"/>
    <x v="25"/>
    <x v="0"/>
    <x v="3"/>
    <s v="whitley service roofing"/>
    <x v="2"/>
    <x v="1"/>
    <x v="44"/>
    <d v="2021-05-16T00:00:00"/>
    <d v="2021-08-14T00:00:00"/>
    <x v="1"/>
    <x v="1"/>
    <d v="2021-09-14T00:00:00"/>
    <n v="1037679"/>
    <x v="2"/>
    <s v="B3"/>
    <x v="1"/>
    <s v="Not Verified"/>
    <n v="52000"/>
    <n v="4.8000000000000001E-2"/>
    <n v="163.66999999999999"/>
    <n v="0.1099"/>
    <n v="5000"/>
    <n v="17"/>
    <n v="5892"/>
  </r>
  <r>
    <n v="777693"/>
    <x v="8"/>
    <x v="0"/>
    <x v="3"/>
    <s v="Town of Massena"/>
    <x v="2"/>
    <x v="1"/>
    <x v="6"/>
    <d v="2021-09-11T00:00:00"/>
    <d v="2021-09-11T00:00:00"/>
    <x v="1"/>
    <x v="1"/>
    <d v="2021-10-11T00:00:00"/>
    <n v="980216"/>
    <x v="2"/>
    <s v="B4"/>
    <x v="1"/>
    <s v="Not Verified"/>
    <n v="49349"/>
    <n v="0.18190000000000001"/>
    <n v="131.88999999999999"/>
    <n v="0.1149"/>
    <n v="4000"/>
    <n v="30"/>
    <n v="4112"/>
  </r>
  <r>
    <n v="478815"/>
    <x v="2"/>
    <x v="0"/>
    <x v="3"/>
    <s v="USPS"/>
    <x v="2"/>
    <x v="1"/>
    <x v="46"/>
    <d v="2021-03-13T00:00:00"/>
    <d v="2021-02-13T00:00:00"/>
    <x v="1"/>
    <x v="1"/>
    <d v="2021-03-13T00:00:00"/>
    <n v="608032"/>
    <x v="2"/>
    <s v="B4"/>
    <x v="1"/>
    <s v="Not Verified"/>
    <n v="52000"/>
    <n v="0.1862"/>
    <n v="274.98"/>
    <n v="0.1099"/>
    <n v="8400"/>
    <n v="34"/>
    <n v="9899"/>
  </r>
  <r>
    <n v="534338"/>
    <x v="38"/>
    <x v="0"/>
    <x v="3"/>
    <s v="Huntsvlle City Schools"/>
    <x v="2"/>
    <x v="1"/>
    <x v="51"/>
    <d v="2021-07-13T00:00:00"/>
    <d v="2021-07-13T00:00:00"/>
    <x v="1"/>
    <x v="1"/>
    <d v="2021-08-13T00:00:00"/>
    <n v="690594"/>
    <x v="2"/>
    <s v="B5"/>
    <x v="1"/>
    <s v="Not Verified"/>
    <n v="62000"/>
    <n v="0.22389999999999999"/>
    <n v="69.61"/>
    <n v="0.1186"/>
    <n v="2100"/>
    <n v="9"/>
    <n v="2506"/>
  </r>
  <r>
    <n v="644362"/>
    <x v="13"/>
    <x v="0"/>
    <x v="3"/>
    <s v="USDA-FSA"/>
    <x v="2"/>
    <x v="1"/>
    <x v="21"/>
    <d v="2021-01-14T00:00:00"/>
    <d v="2021-01-14T00:00:00"/>
    <x v="1"/>
    <x v="1"/>
    <d v="2021-02-14T00:00:00"/>
    <n v="824553"/>
    <x v="2"/>
    <s v="B4"/>
    <x v="1"/>
    <s v="Not Verified"/>
    <n v="45000"/>
    <n v="0.19089999999999999"/>
    <n v="96.79"/>
    <n v="9.9900000000000003E-2"/>
    <n v="3000"/>
    <n v="16"/>
    <n v="3485"/>
  </r>
  <r>
    <n v="495816"/>
    <x v="2"/>
    <x v="0"/>
    <x v="3"/>
    <s v="US Postal Service"/>
    <x v="0"/>
    <x v="1"/>
    <x v="26"/>
    <d v="2021-02-11T00:00:00"/>
    <d v="2021-02-11T00:00:00"/>
    <x v="1"/>
    <x v="1"/>
    <d v="2021-03-11T00:00:00"/>
    <n v="635168"/>
    <x v="2"/>
    <s v="C1"/>
    <x v="1"/>
    <s v="Not Verified"/>
    <n v="83000"/>
    <n v="0"/>
    <n v="234.97"/>
    <n v="0.1273"/>
    <n v="7000"/>
    <n v="8"/>
    <n v="7664"/>
  </r>
  <r>
    <n v="817753"/>
    <x v="19"/>
    <x v="0"/>
    <x v="3"/>
    <s v="airtron heating and cooling"/>
    <x v="0"/>
    <x v="1"/>
    <x v="44"/>
    <d v="2021-08-14T00:00:00"/>
    <d v="2021-09-14T00:00:00"/>
    <x v="1"/>
    <x v="1"/>
    <d v="2021-10-14T00:00:00"/>
    <n v="1025622"/>
    <x v="2"/>
    <s v="C1"/>
    <x v="1"/>
    <s v="Not Verified"/>
    <n v="40000"/>
    <n v="4.9799999999999997E-2"/>
    <n v="67.38"/>
    <n v="0.12989999999999999"/>
    <n v="2000"/>
    <n v="10"/>
    <n v="2426"/>
  </r>
  <r>
    <n v="482840"/>
    <x v="2"/>
    <x v="0"/>
    <x v="3"/>
    <s v="Garland Independent School District"/>
    <x v="0"/>
    <x v="1"/>
    <x v="46"/>
    <d v="2021-05-16T00:00:00"/>
    <d v="2021-02-13T00:00:00"/>
    <x v="1"/>
    <x v="1"/>
    <d v="2021-03-13T00:00:00"/>
    <n v="614278"/>
    <x v="2"/>
    <s v="C2"/>
    <x v="1"/>
    <s v="Not Verified"/>
    <n v="60000"/>
    <n v="8.8800000000000004E-2"/>
    <n v="404.94"/>
    <n v="0.13109999999999999"/>
    <n v="12000"/>
    <n v="35"/>
    <n v="14578"/>
  </r>
  <r>
    <n v="504208"/>
    <x v="22"/>
    <x v="0"/>
    <x v="5"/>
    <s v="Morries Subaru"/>
    <x v="0"/>
    <x v="1"/>
    <x v="48"/>
    <d v="2021-12-15T00:00:00"/>
    <d v="2021-01-13T00:00:00"/>
    <x v="1"/>
    <x v="1"/>
    <d v="2021-02-13T00:00:00"/>
    <n v="649115"/>
    <x v="2"/>
    <s v="C4"/>
    <x v="1"/>
    <s v="Not Verified"/>
    <n v="55000"/>
    <n v="0.1802"/>
    <n v="272.83999999999997"/>
    <n v="0.13850000000000001"/>
    <n v="8000"/>
    <n v="24"/>
    <n v="9804"/>
  </r>
  <r>
    <n v="768882"/>
    <x v="18"/>
    <x v="0"/>
    <x v="10"/>
    <s v="Atlanticare Regional Medical Center"/>
    <x v="0"/>
    <x v="1"/>
    <x v="25"/>
    <d v="2021-12-15T00:00:00"/>
    <d v="2021-09-13T00:00:00"/>
    <x v="1"/>
    <x v="1"/>
    <d v="2021-10-13T00:00:00"/>
    <n v="970265"/>
    <x v="2"/>
    <s v="C2"/>
    <x v="1"/>
    <s v="Not Verified"/>
    <n v="38000"/>
    <n v="0.20399999999999999"/>
    <n v="271.45"/>
    <n v="0.13489999999999999"/>
    <n v="8000"/>
    <n v="6"/>
    <n v="9571"/>
  </r>
  <r>
    <n v="364773"/>
    <x v="23"/>
    <x v="0"/>
    <x v="0"/>
    <s v="Boeing"/>
    <x v="0"/>
    <x v="1"/>
    <x v="55"/>
    <d v="2021-08-13T00:00:00"/>
    <d v="2021-10-10T00:00:00"/>
    <x v="1"/>
    <x v="1"/>
    <d v="2021-11-10T00:00:00"/>
    <n v="375352"/>
    <x v="2"/>
    <s v="C2"/>
    <x v="1"/>
    <s v="Not Verified"/>
    <n v="74500"/>
    <n v="0.19009999999999999"/>
    <n v="332.58"/>
    <n v="0.12089999999999999"/>
    <n v="10500"/>
    <n v="22"/>
    <n v="11584"/>
  </r>
  <r>
    <n v="535385"/>
    <x v="9"/>
    <x v="0"/>
    <x v="2"/>
    <s v="APL FEDERAL CREDIT UNION"/>
    <x v="0"/>
    <x v="1"/>
    <x v="51"/>
    <d v="2021-08-15T00:00:00"/>
    <d v="2021-06-11T00:00:00"/>
    <x v="1"/>
    <x v="1"/>
    <d v="2021-07-11T00:00:00"/>
    <n v="691805"/>
    <x v="2"/>
    <s v="C1"/>
    <x v="1"/>
    <s v="Not Verified"/>
    <n v="39700"/>
    <n v="8.8599999999999998E-2"/>
    <n v="507.08"/>
    <n v="0.1323"/>
    <n v="15000"/>
    <n v="20"/>
    <n v="16605"/>
  </r>
  <r>
    <n v="675527"/>
    <x v="29"/>
    <x v="0"/>
    <x v="3"/>
    <s v="Phoenix Contact"/>
    <x v="0"/>
    <x v="1"/>
    <x v="0"/>
    <d v="2021-05-16T00:00:00"/>
    <d v="2021-04-12T00:00:00"/>
    <x v="1"/>
    <x v="1"/>
    <d v="2021-05-12T00:00:00"/>
    <n v="863336"/>
    <x v="2"/>
    <s v="C1"/>
    <x v="1"/>
    <s v="Not Verified"/>
    <n v="114000"/>
    <n v="0.2288"/>
    <n v="268.33"/>
    <n v="0.1268"/>
    <n v="8000"/>
    <n v="34"/>
    <n v="8882"/>
  </r>
  <r>
    <n v="538025"/>
    <x v="21"/>
    <x v="0"/>
    <x v="3"/>
    <s v="T.T.M"/>
    <x v="0"/>
    <x v="1"/>
    <x v="43"/>
    <d v="2021-02-13T00:00:00"/>
    <d v="2021-02-13T00:00:00"/>
    <x v="1"/>
    <x v="1"/>
    <d v="2021-03-13T00:00:00"/>
    <n v="694920"/>
    <x v="2"/>
    <s v="C1"/>
    <x v="1"/>
    <s v="Not Verified"/>
    <n v="30000"/>
    <n v="8.8800000000000004E-2"/>
    <n v="169.03"/>
    <n v="0.1323"/>
    <n v="5000"/>
    <n v="18"/>
    <n v="6058"/>
  </r>
  <r>
    <n v="511500"/>
    <x v="5"/>
    <x v="0"/>
    <x v="3"/>
    <s v="Santa Rosa Cty School Board-Jay HS"/>
    <x v="0"/>
    <x v="1"/>
    <x v="27"/>
    <d v="2021-05-16T00:00:00"/>
    <d v="2021-05-13T00:00:00"/>
    <x v="1"/>
    <x v="1"/>
    <d v="2021-06-13T00:00:00"/>
    <n v="660705"/>
    <x v="2"/>
    <s v="C3"/>
    <x v="1"/>
    <s v="Not Verified"/>
    <n v="69500"/>
    <n v="0.2369"/>
    <n v="203.55"/>
    <n v="0.1348"/>
    <n v="6000"/>
    <n v="17"/>
    <n v="7328"/>
  </r>
  <r>
    <n v="484242"/>
    <x v="9"/>
    <x v="0"/>
    <x v="3"/>
    <m/>
    <x v="0"/>
    <x v="1"/>
    <x v="46"/>
    <d v="2021-01-14T00:00:00"/>
    <d v="2021-03-13T00:00:00"/>
    <x v="1"/>
    <x v="1"/>
    <d v="2021-04-13T00:00:00"/>
    <n v="616476"/>
    <x v="2"/>
    <s v="C4"/>
    <x v="1"/>
    <s v="Not Verified"/>
    <n v="135000"/>
    <n v="0.19289999999999999"/>
    <n v="511.56"/>
    <n v="0.13850000000000001"/>
    <n v="15000"/>
    <n v="23"/>
    <n v="18417"/>
  </r>
  <r>
    <n v="853130"/>
    <x v="31"/>
    <x v="0"/>
    <x v="8"/>
    <s v="Applebees"/>
    <x v="0"/>
    <x v="1"/>
    <x v="11"/>
    <d v="2021-02-16T00:00:00"/>
    <d v="2021-09-14T00:00:00"/>
    <x v="1"/>
    <x v="1"/>
    <d v="2021-10-14T00:00:00"/>
    <n v="1065284"/>
    <x v="2"/>
    <s v="C4"/>
    <x v="1"/>
    <s v="Not Verified"/>
    <n v="32000"/>
    <n v="0.2059"/>
    <n v="207.38"/>
    <n v="0.1479"/>
    <n v="6000"/>
    <n v="13"/>
    <n v="7465"/>
  </r>
  <r>
    <n v="150940"/>
    <x v="20"/>
    <x v="0"/>
    <x v="4"/>
    <m/>
    <x v="0"/>
    <x v="1"/>
    <x v="61"/>
    <d v="2021-04-16T00:00:00"/>
    <d v="2021-05-10T00:00:00"/>
    <x v="1"/>
    <x v="1"/>
    <d v="2021-06-10T00:00:00"/>
    <n v="150893"/>
    <x v="2"/>
    <s v="C2"/>
    <x v="1"/>
    <s v="Not Verified"/>
    <n v="63500"/>
    <n v="8.5000000000000006E-2"/>
    <n v="227.82"/>
    <n v="0.10589999999999999"/>
    <n v="7000"/>
    <n v="21"/>
    <n v="8174"/>
  </r>
  <r>
    <n v="817326"/>
    <x v="16"/>
    <x v="0"/>
    <x v="4"/>
    <s v="United States Department of State"/>
    <x v="0"/>
    <x v="1"/>
    <x v="44"/>
    <d v="2021-04-16T00:00:00"/>
    <d v="2021-11-13T00:00:00"/>
    <x v="1"/>
    <x v="1"/>
    <d v="2021-12-13T00:00:00"/>
    <n v="1025138"/>
    <x v="2"/>
    <s v="C4"/>
    <x v="1"/>
    <s v="Not Verified"/>
    <n v="76000"/>
    <n v="0.10970000000000001"/>
    <n v="124.43"/>
    <n v="0.1479"/>
    <n v="3600"/>
    <n v="28"/>
    <n v="4414"/>
  </r>
  <r>
    <n v="477532"/>
    <x v="1"/>
    <x v="0"/>
    <x v="7"/>
    <s v="Hot Topic Inc"/>
    <x v="0"/>
    <x v="1"/>
    <x v="24"/>
    <d v="2021-09-15T00:00:00"/>
    <d v="2021-03-12T00:00:00"/>
    <x v="1"/>
    <x v="1"/>
    <d v="2021-04-12T00:00:00"/>
    <n v="513224"/>
    <x v="2"/>
    <s v="C3"/>
    <x v="1"/>
    <s v="Not Verified"/>
    <n v="79000"/>
    <n v="0.16339999999999999"/>
    <n v="475.56"/>
    <n v="0.13569999999999999"/>
    <n v="14000"/>
    <n v="38"/>
    <n v="16782"/>
  </r>
  <r>
    <n v="795289"/>
    <x v="35"/>
    <x v="0"/>
    <x v="10"/>
    <s v="Human Technology"/>
    <x v="0"/>
    <x v="1"/>
    <x v="6"/>
    <d v="2021-02-16T00:00:00"/>
    <d v="2021-03-14T00:00:00"/>
    <x v="1"/>
    <x v="1"/>
    <d v="2021-04-14T00:00:00"/>
    <n v="1000015"/>
    <x v="2"/>
    <s v="C1"/>
    <x v="1"/>
    <s v="Not Verified"/>
    <n v="60000"/>
    <n v="0.16739999999999999"/>
    <n v="323.42"/>
    <n v="0.12989999999999999"/>
    <n v="9600"/>
    <n v="22"/>
    <n v="11612"/>
  </r>
  <r>
    <n v="513755"/>
    <x v="22"/>
    <x v="0"/>
    <x v="3"/>
    <s v="Waseca County"/>
    <x v="0"/>
    <x v="1"/>
    <x v="27"/>
    <d v="2021-04-16T00:00:00"/>
    <d v="2021-11-12T00:00:00"/>
    <x v="1"/>
    <x v="1"/>
    <d v="2021-12-12T00:00:00"/>
    <n v="663883"/>
    <x v="2"/>
    <s v="C4"/>
    <x v="1"/>
    <s v="Not Verified"/>
    <n v="52000"/>
    <n v="0.2142"/>
    <n v="409.25"/>
    <n v="0.13850000000000001"/>
    <n v="12000"/>
    <n v="25"/>
    <n v="14637"/>
  </r>
  <r>
    <n v="66749"/>
    <x v="40"/>
    <x v="0"/>
    <x v="3"/>
    <s v="crown cork &amp; seal"/>
    <x v="0"/>
    <x v="1"/>
    <x v="55"/>
    <d v="2021-12-11T00:00:00"/>
    <d v="2021-01-12T00:00:00"/>
    <x v="1"/>
    <x v="1"/>
    <d v="2021-02-12T00:00:00"/>
    <n v="246329"/>
    <x v="2"/>
    <s v="C4"/>
    <x v="1"/>
    <s v="Not Verified"/>
    <n v="34000"/>
    <n v="0.22090000000000001"/>
    <n v="360.43"/>
    <n v="0.13469999999999999"/>
    <n v="10625"/>
    <n v="16"/>
    <n v="12975"/>
  </r>
  <r>
    <n v="314635"/>
    <x v="0"/>
    <x v="0"/>
    <x v="3"/>
    <s v="ATLANATA BONDED WAREHOUSE"/>
    <x v="0"/>
    <x v="1"/>
    <x v="60"/>
    <d v="2021-09-10T00:00:00"/>
    <d v="2021-09-10T00:00:00"/>
    <x v="1"/>
    <x v="1"/>
    <d v="2021-10-10T00:00:00"/>
    <n v="314627"/>
    <x v="2"/>
    <s v="C4"/>
    <x v="1"/>
    <s v="Not Verified"/>
    <n v="50000"/>
    <n v="8.14E-2"/>
    <n v="292.16000000000003"/>
    <n v="0.1197"/>
    <n v="13000"/>
    <n v="25"/>
    <n v="10419"/>
  </r>
  <r>
    <n v="431924"/>
    <x v="28"/>
    <x v="0"/>
    <x v="3"/>
    <s v="VAMC"/>
    <x v="0"/>
    <x v="1"/>
    <x v="20"/>
    <d v="2021-10-10T00:00:00"/>
    <d v="2021-10-10T00:00:00"/>
    <x v="1"/>
    <x v="1"/>
    <d v="2021-11-10T00:00:00"/>
    <n v="512965"/>
    <x v="2"/>
    <s v="C4"/>
    <x v="1"/>
    <s v="Not Verified"/>
    <n v="80000"/>
    <n v="0.1338"/>
    <n v="273.10000000000002"/>
    <n v="0.13919999999999999"/>
    <n v="8000"/>
    <n v="19"/>
    <n v="9036"/>
  </r>
  <r>
    <n v="510815"/>
    <x v="19"/>
    <x v="0"/>
    <x v="3"/>
    <s v="FirstEnergy"/>
    <x v="0"/>
    <x v="1"/>
    <x v="27"/>
    <d v="2021-09-10T00:00:00"/>
    <d v="2021-09-10T00:00:00"/>
    <x v="1"/>
    <x v="1"/>
    <d v="2021-10-10T00:00:00"/>
    <n v="659652"/>
    <x v="2"/>
    <s v="C4"/>
    <x v="1"/>
    <s v="Not Verified"/>
    <n v="54000"/>
    <n v="0.1022"/>
    <n v="545.66999999999996"/>
    <n v="0.13850000000000001"/>
    <n v="16000"/>
    <n v="22"/>
    <n v="16429"/>
  </r>
  <r>
    <n v="366175"/>
    <x v="2"/>
    <x v="0"/>
    <x v="8"/>
    <s v="Ratliff &amp; Assoc"/>
    <x v="0"/>
    <x v="1"/>
    <x v="55"/>
    <d v="2021-09-15T00:00:00"/>
    <d v="2021-04-12T00:00:00"/>
    <x v="1"/>
    <x v="1"/>
    <d v="2021-05-12T00:00:00"/>
    <n v="377834"/>
    <x v="2"/>
    <s v="C3"/>
    <x v="1"/>
    <s v="Not Verified"/>
    <n v="114000"/>
    <n v="0.1502"/>
    <n v="709.18"/>
    <n v="0.13159999999999999"/>
    <n v="21000"/>
    <n v="24"/>
    <n v="26187"/>
  </r>
  <r>
    <n v="439301"/>
    <x v="23"/>
    <x v="0"/>
    <x v="7"/>
    <s v="City of Colorado springs"/>
    <x v="0"/>
    <x v="1"/>
    <x v="52"/>
    <d v="2021-02-15T00:00:00"/>
    <d v="2021-04-10T00:00:00"/>
    <x v="1"/>
    <x v="1"/>
    <d v="2021-05-10T00:00:00"/>
    <n v="530456"/>
    <x v="2"/>
    <s v="C1"/>
    <x v="1"/>
    <s v="Not Verified"/>
    <n v="125000"/>
    <n v="9.9000000000000005E-2"/>
    <n v="215.26"/>
    <n v="0.12870000000000001"/>
    <n v="6400"/>
    <n v="26"/>
    <n v="6788"/>
  </r>
  <r>
    <n v="479470"/>
    <x v="38"/>
    <x v="0"/>
    <x v="3"/>
    <s v="University of Alabama at Birmingham Hosp"/>
    <x v="0"/>
    <x v="1"/>
    <x v="24"/>
    <d v="2021-05-16T00:00:00"/>
    <d v="2021-01-12T00:00:00"/>
    <x v="1"/>
    <x v="1"/>
    <d v="2021-02-12T00:00:00"/>
    <n v="609254"/>
    <x v="2"/>
    <s v="C5"/>
    <x v="1"/>
    <s v="Not Verified"/>
    <n v="56244"/>
    <n v="0.13930000000000001"/>
    <n v="411.41"/>
    <n v="0.14219999999999999"/>
    <n v="12000"/>
    <n v="26"/>
    <n v="14392"/>
  </r>
  <r>
    <n v="352752"/>
    <x v="1"/>
    <x v="0"/>
    <x v="8"/>
    <s v="Bentley School"/>
    <x v="0"/>
    <x v="1"/>
    <x v="53"/>
    <d v="2021-08-11T00:00:00"/>
    <d v="2021-08-11T00:00:00"/>
    <x v="1"/>
    <x v="1"/>
    <d v="2021-09-11T00:00:00"/>
    <n v="355747"/>
    <x v="2"/>
    <s v="C4"/>
    <x v="1"/>
    <s v="Not Verified"/>
    <n v="36933.72"/>
    <n v="0.13159999999999999"/>
    <n v="246.57"/>
    <n v="0.1222"/>
    <n v="10000"/>
    <n v="20"/>
    <n v="8876"/>
  </r>
  <r>
    <n v="421199"/>
    <x v="42"/>
    <x v="0"/>
    <x v="4"/>
    <s v="Verizon Wireless"/>
    <x v="0"/>
    <x v="1"/>
    <x v="24"/>
    <d v="2021-04-16T00:00:00"/>
    <d v="2021-03-11T00:00:00"/>
    <x v="1"/>
    <x v="1"/>
    <d v="2021-04-11T00:00:00"/>
    <n v="494967"/>
    <x v="2"/>
    <s v="C2"/>
    <x v="1"/>
    <s v="Not Verified"/>
    <n v="55000"/>
    <n v="9.1899999999999996E-2"/>
    <n v="473.21"/>
    <n v="0.13220000000000001"/>
    <n v="14000"/>
    <n v="21"/>
    <n v="15720"/>
  </r>
  <r>
    <n v="879452"/>
    <x v="3"/>
    <x v="0"/>
    <x v="2"/>
    <s v="aurora textile"/>
    <x v="0"/>
    <x v="1"/>
    <x v="10"/>
    <d v="2021-05-16T00:00:00"/>
    <d v="2021-09-14T00:00:00"/>
    <x v="1"/>
    <x v="1"/>
    <d v="2021-10-14T00:00:00"/>
    <n v="1094322"/>
    <x v="2"/>
    <s v="C4"/>
    <x v="1"/>
    <s v="Not Verified"/>
    <n v="80000"/>
    <n v="6.8199999999999997E-2"/>
    <n v="69.599999999999994"/>
    <n v="0.1527"/>
    <n v="2000"/>
    <n v="17"/>
    <n v="2505"/>
  </r>
  <r>
    <n v="369968"/>
    <x v="23"/>
    <x v="0"/>
    <x v="8"/>
    <s v="ShearsAdkins Architects"/>
    <x v="4"/>
    <x v="1"/>
    <x v="40"/>
    <d v="2021-11-13T00:00:00"/>
    <d v="2021-01-12T00:00:00"/>
    <x v="1"/>
    <x v="1"/>
    <d v="2021-02-12T00:00:00"/>
    <n v="378297"/>
    <x v="2"/>
    <s v="D4"/>
    <x v="1"/>
    <s v="Not Verified"/>
    <n v="56500"/>
    <n v="0.127"/>
    <n v="138.77000000000001"/>
    <n v="0.15049999999999999"/>
    <n v="4000"/>
    <n v="15"/>
    <n v="4995"/>
  </r>
  <r>
    <n v="313864"/>
    <x v="6"/>
    <x v="0"/>
    <x v="2"/>
    <s v="Save-A-Lot"/>
    <x v="4"/>
    <x v="1"/>
    <x v="60"/>
    <d v="2021-05-16T00:00:00"/>
    <d v="2021-02-11T00:00:00"/>
    <x v="1"/>
    <x v="1"/>
    <d v="2021-03-11T00:00:00"/>
    <n v="313858"/>
    <x v="2"/>
    <s v="D1"/>
    <x v="1"/>
    <s v="Not Verified"/>
    <n v="50268"/>
    <n v="0.1012"/>
    <n v="402.08"/>
    <n v="0.12609999999999999"/>
    <n v="12000"/>
    <n v="31"/>
    <n v="14462"/>
  </r>
  <r>
    <n v="377437"/>
    <x v="19"/>
    <x v="0"/>
    <x v="9"/>
    <s v="Barix Clinix of Ohio"/>
    <x v="4"/>
    <x v="1"/>
    <x v="24"/>
    <d v="2021-10-13T00:00:00"/>
    <d v="2021-08-12T00:00:00"/>
    <x v="1"/>
    <x v="1"/>
    <d v="2021-09-12T00:00:00"/>
    <n v="401596"/>
    <x v="2"/>
    <s v="D3"/>
    <x v="1"/>
    <s v="Not Verified"/>
    <n v="65000"/>
    <n v="0.23130000000000001"/>
    <n v="487.42"/>
    <n v="0.15310000000000001"/>
    <n v="14000"/>
    <n v="16"/>
    <n v="17369"/>
  </r>
  <r>
    <n v="636740"/>
    <x v="2"/>
    <x v="0"/>
    <x v="9"/>
    <s v="JBT Marketing"/>
    <x v="4"/>
    <x v="1"/>
    <x v="41"/>
    <d v="2021-01-14T00:00:00"/>
    <d v="2021-01-14T00:00:00"/>
    <x v="1"/>
    <x v="1"/>
    <d v="2021-02-14T00:00:00"/>
    <n v="815672"/>
    <x v="2"/>
    <s v="D3"/>
    <x v="1"/>
    <s v="Not Verified"/>
    <n v="78652"/>
    <n v="0.23069999999999999"/>
    <n v="345.83"/>
    <n v="0.14829999999999999"/>
    <n v="10000"/>
    <n v="22"/>
    <n v="12481"/>
  </r>
  <r>
    <n v="275605"/>
    <x v="8"/>
    <x v="0"/>
    <x v="0"/>
    <s v="niagara academy"/>
    <x v="4"/>
    <x v="1"/>
    <x v="35"/>
    <d v="2021-04-16T00:00:00"/>
    <d v="2021-03-11T00:00:00"/>
    <x v="1"/>
    <x v="1"/>
    <d v="2021-04-11T00:00:00"/>
    <n v="275581"/>
    <x v="2"/>
    <s v="D3"/>
    <x v="1"/>
    <s v="Not Verified"/>
    <n v="53000"/>
    <n v="0.1782"/>
    <n v="405.72"/>
    <n v="0.13239999999999999"/>
    <n v="12000"/>
    <n v="46"/>
    <n v="14606"/>
  </r>
  <r>
    <n v="420336"/>
    <x v="13"/>
    <x v="0"/>
    <x v="3"/>
    <s v="J&amp;S Masonry"/>
    <x v="4"/>
    <x v="1"/>
    <x v="23"/>
    <d v="2021-05-15T00:00:00"/>
    <d v="2021-07-12T00:00:00"/>
    <x v="1"/>
    <x v="1"/>
    <d v="2021-08-12T00:00:00"/>
    <n v="493543"/>
    <x v="2"/>
    <s v="D1"/>
    <x v="1"/>
    <s v="Not Verified"/>
    <n v="69743"/>
    <n v="3.6299999999999999E-2"/>
    <n v="34.229999999999997"/>
    <n v="0.1411"/>
    <n v="1000"/>
    <n v="17"/>
    <n v="1232"/>
  </r>
  <r>
    <n v="457776"/>
    <x v="19"/>
    <x v="0"/>
    <x v="3"/>
    <s v="United State Postal Service"/>
    <x v="4"/>
    <x v="1"/>
    <x v="32"/>
    <d v="2021-05-16T00:00:00"/>
    <d v="2021-12-11T00:00:00"/>
    <x v="1"/>
    <x v="1"/>
    <d v="2022-01-11T00:00:00"/>
    <n v="569403"/>
    <x v="2"/>
    <s v="D4"/>
    <x v="1"/>
    <s v="Not Verified"/>
    <n v="53684"/>
    <n v="0.12939999999999999"/>
    <n v="559.78"/>
    <n v="0.1565"/>
    <n v="16000"/>
    <n v="25"/>
    <n v="19615"/>
  </r>
  <r>
    <n v="716513"/>
    <x v="4"/>
    <x v="0"/>
    <x v="3"/>
    <s v="United Van Lines"/>
    <x v="4"/>
    <x v="1"/>
    <x v="29"/>
    <d v="2021-06-14T00:00:00"/>
    <d v="2021-12-13T00:00:00"/>
    <x v="1"/>
    <x v="1"/>
    <d v="2022-01-13T00:00:00"/>
    <n v="910401"/>
    <x v="2"/>
    <s v="D1"/>
    <x v="1"/>
    <s v="Not Verified"/>
    <n v="80000"/>
    <n v="0.2029"/>
    <n v="688.81"/>
    <n v="0.1454"/>
    <n v="20000"/>
    <n v="42"/>
    <n v="24717"/>
  </r>
  <r>
    <n v="489530"/>
    <x v="4"/>
    <x v="0"/>
    <x v="2"/>
    <s v="Comcast"/>
    <x v="4"/>
    <x v="1"/>
    <x v="26"/>
    <d v="2021-05-16T00:00:00"/>
    <d v="2021-03-13T00:00:00"/>
    <x v="1"/>
    <x v="1"/>
    <d v="2021-04-13T00:00:00"/>
    <n v="624639"/>
    <x v="2"/>
    <s v="D3"/>
    <x v="1"/>
    <s v="Not Verified"/>
    <n v="92000"/>
    <n v="9.8000000000000004E-2"/>
    <n v="278.63"/>
    <n v="0.15329999999999999"/>
    <n v="8000"/>
    <n v="21"/>
    <n v="10032"/>
  </r>
  <r>
    <n v="480805"/>
    <x v="5"/>
    <x v="0"/>
    <x v="7"/>
    <s v="Harris Corporation"/>
    <x v="4"/>
    <x v="1"/>
    <x v="46"/>
    <d v="2021-05-16T00:00:00"/>
    <d v="2021-02-12T00:00:00"/>
    <x v="1"/>
    <x v="1"/>
    <d v="2021-03-12T00:00:00"/>
    <n v="611287"/>
    <x v="2"/>
    <s v="D3"/>
    <x v="1"/>
    <s v="Not Verified"/>
    <n v="77000"/>
    <n v="0.16039999999999999"/>
    <n v="278.63"/>
    <n v="0.15329999999999999"/>
    <n v="8000"/>
    <n v="27"/>
    <n v="9769"/>
  </r>
  <r>
    <n v="473843"/>
    <x v="4"/>
    <x v="0"/>
    <x v="3"/>
    <s v="Excel Sportswear"/>
    <x v="1"/>
    <x v="1"/>
    <x v="24"/>
    <d v="2021-02-13T00:00:00"/>
    <d v="2021-02-13T00:00:00"/>
    <x v="1"/>
    <x v="1"/>
    <d v="2021-03-13T00:00:00"/>
    <n v="599166"/>
    <x v="2"/>
    <s v="E4"/>
    <x v="1"/>
    <s v="Not Verified"/>
    <n v="53000"/>
    <n v="0.2235"/>
    <n v="358.48"/>
    <n v="0.1739"/>
    <n v="10000"/>
    <n v="21"/>
    <n v="13285"/>
  </r>
  <r>
    <n v="448888"/>
    <x v="23"/>
    <x v="0"/>
    <x v="3"/>
    <s v="Travelport"/>
    <x v="1"/>
    <x v="1"/>
    <x v="15"/>
    <d v="2021-11-12T00:00:00"/>
    <d v="2021-02-11T00:00:00"/>
    <x v="1"/>
    <x v="1"/>
    <d v="2021-03-11T00:00:00"/>
    <n v="551156"/>
    <x v="2"/>
    <s v="E4"/>
    <x v="1"/>
    <s v="Not Verified"/>
    <n v="72400"/>
    <n v="0.19589999999999999"/>
    <n v="286.77999999999997"/>
    <n v="0.1739"/>
    <n v="8000"/>
    <n v="45"/>
    <n v="9537"/>
  </r>
  <r>
    <n v="454771"/>
    <x v="13"/>
    <x v="0"/>
    <x v="3"/>
    <s v="Federal Civil Service/PSNSY Dept. of the"/>
    <x v="1"/>
    <x v="1"/>
    <x v="32"/>
    <d v="2021-03-11T00:00:00"/>
    <d v="2021-03-11T00:00:00"/>
    <x v="1"/>
    <x v="1"/>
    <d v="2021-04-11T00:00:00"/>
    <n v="563480"/>
    <x v="2"/>
    <s v="E2"/>
    <x v="1"/>
    <s v="Not Verified"/>
    <n v="97243.520000000004"/>
    <n v="0.1071"/>
    <n v="603.53"/>
    <n v="0.16700000000000001"/>
    <n v="17000"/>
    <n v="30"/>
    <n v="20130"/>
  </r>
  <r>
    <n v="443991"/>
    <x v="12"/>
    <x v="0"/>
    <x v="2"/>
    <s v="Vernal City Police Department"/>
    <x v="1"/>
    <x v="1"/>
    <x v="52"/>
    <d v="2021-03-11T00:00:00"/>
    <d v="2021-03-11T00:00:00"/>
    <x v="1"/>
    <x v="1"/>
    <d v="2021-04-11T00:00:00"/>
    <n v="540822"/>
    <x v="2"/>
    <s v="E3"/>
    <x v="1"/>
    <s v="Not Verified"/>
    <n v="72000"/>
    <n v="0.15870000000000001"/>
    <n v="292.52999999999997"/>
    <n v="0.1704"/>
    <n v="8200"/>
    <n v="27"/>
    <n v="9695"/>
  </r>
  <r>
    <n v="862488"/>
    <x v="1"/>
    <x v="0"/>
    <x v="3"/>
    <s v="BristolPark Medical"/>
    <x v="1"/>
    <x v="1"/>
    <x v="13"/>
    <d v="2021-05-16T00:00:00"/>
    <d v="2021-11-14T00:00:00"/>
    <x v="1"/>
    <x v="1"/>
    <d v="2021-12-14T00:00:00"/>
    <n v="1075528"/>
    <x v="2"/>
    <s v="E1"/>
    <x v="1"/>
    <s v="Not Verified"/>
    <n v="114000"/>
    <n v="0.11360000000000001"/>
    <n v="291.8"/>
    <n v="0.18640000000000001"/>
    <n v="8000"/>
    <n v="57"/>
    <n v="10505"/>
  </r>
  <r>
    <n v="510082"/>
    <x v="36"/>
    <x v="0"/>
    <x v="3"/>
    <s v="S &amp; L Industrial"/>
    <x v="5"/>
    <x v="1"/>
    <x v="27"/>
    <d v="2021-04-16T00:00:00"/>
    <d v="2021-03-13T00:00:00"/>
    <x v="1"/>
    <x v="1"/>
    <d v="2021-04-13T00:00:00"/>
    <n v="658581"/>
    <x v="2"/>
    <s v="F1"/>
    <x v="1"/>
    <s v="Not Verified"/>
    <n v="116000"/>
    <n v="0.152"/>
    <n v="907.6"/>
    <n v="0.183"/>
    <n v="25000"/>
    <n v="30"/>
    <n v="33304"/>
  </r>
  <r>
    <n v="836658"/>
    <x v="0"/>
    <x v="0"/>
    <x v="8"/>
    <s v="Sabre Holdings"/>
    <x v="2"/>
    <x v="2"/>
    <x v="11"/>
    <d v="2021-02-16T00:00:00"/>
    <d v="2021-06-12T00:00:00"/>
    <x v="1"/>
    <x v="1"/>
    <d v="2021-07-12T00:00:00"/>
    <n v="1046726"/>
    <x v="2"/>
    <s v="B1"/>
    <x v="1"/>
    <s v="Not Verified"/>
    <n v="62000"/>
    <n v="8.6300000000000002E-2"/>
    <n v="179.87"/>
    <n v="9.9900000000000003E-2"/>
    <n v="5575"/>
    <n v="18"/>
    <n v="5988"/>
  </r>
  <r>
    <n v="992186"/>
    <x v="18"/>
    <x v="0"/>
    <x v="8"/>
    <s v="lifestar"/>
    <x v="2"/>
    <x v="2"/>
    <x v="13"/>
    <d v="2021-09-15T00:00:00"/>
    <d v="2021-05-13T00:00:00"/>
    <x v="1"/>
    <x v="1"/>
    <d v="2021-06-13T00:00:00"/>
    <n v="1216280"/>
    <x v="2"/>
    <s v="B5"/>
    <x v="1"/>
    <s v="Not Verified"/>
    <n v="43200"/>
    <n v="0.2281"/>
    <n v="167.73"/>
    <n v="0.12690000000000001"/>
    <n v="5000"/>
    <n v="32"/>
    <n v="5755"/>
  </r>
  <r>
    <n v="490680"/>
    <x v="5"/>
    <x v="0"/>
    <x v="3"/>
    <s v="Tech Data Corporation"/>
    <x v="2"/>
    <x v="2"/>
    <x v="26"/>
    <d v="2021-06-15T00:00:00"/>
    <d v="2021-08-10T00:00:00"/>
    <x v="1"/>
    <x v="1"/>
    <d v="2021-09-10T00:00:00"/>
    <n v="626659"/>
    <x v="2"/>
    <s v="B5"/>
    <x v="1"/>
    <s v="Not Verified"/>
    <n v="105000"/>
    <n v="7.4099999999999999E-2"/>
    <n v="506.84"/>
    <n v="0.11360000000000001"/>
    <n v="15400"/>
    <n v="31"/>
    <n v="15964"/>
  </r>
  <r>
    <n v="454186"/>
    <x v="26"/>
    <x v="0"/>
    <x v="3"/>
    <s v="Ferrellgas"/>
    <x v="0"/>
    <x v="2"/>
    <x v="32"/>
    <d v="2021-05-16T00:00:00"/>
    <d v="2021-03-12T00:00:00"/>
    <x v="1"/>
    <x v="1"/>
    <d v="2021-04-12T00:00:00"/>
    <n v="562192"/>
    <x v="2"/>
    <s v="C3"/>
    <x v="1"/>
    <s v="Not Verified"/>
    <n v="110000"/>
    <n v="0.1046"/>
    <n v="407.63"/>
    <n v="0.13569999999999999"/>
    <n v="12000"/>
    <n v="11"/>
    <n v="14476"/>
  </r>
  <r>
    <n v="747444"/>
    <x v="33"/>
    <x v="0"/>
    <x v="7"/>
    <s v="PBC"/>
    <x v="0"/>
    <x v="2"/>
    <x v="25"/>
    <d v="2021-08-13T00:00:00"/>
    <d v="2021-08-13T00:00:00"/>
    <x v="1"/>
    <x v="1"/>
    <d v="2021-09-13T00:00:00"/>
    <n v="946373"/>
    <x v="2"/>
    <s v="C2"/>
    <x v="1"/>
    <s v="Not Verified"/>
    <n v="26886.48"/>
    <n v="0.19009999999999999"/>
    <n v="254.48"/>
    <n v="0.13489999999999999"/>
    <n v="7500"/>
    <n v="6"/>
    <n v="9038"/>
  </r>
  <r>
    <n v="470900"/>
    <x v="25"/>
    <x v="0"/>
    <x v="0"/>
    <m/>
    <x v="0"/>
    <x v="2"/>
    <x v="31"/>
    <d v="2021-05-16T00:00:00"/>
    <d v="2021-04-12T00:00:00"/>
    <x v="1"/>
    <x v="1"/>
    <d v="2021-05-12T00:00:00"/>
    <n v="594613"/>
    <x v="2"/>
    <s v="C1"/>
    <x v="1"/>
    <s v="Not Verified"/>
    <n v="12816"/>
    <n v="0.1835"/>
    <n v="100.9"/>
    <n v="0.12870000000000001"/>
    <n v="3000"/>
    <n v="12"/>
    <n v="3586"/>
  </r>
  <r>
    <n v="643968"/>
    <x v="20"/>
    <x v="0"/>
    <x v="4"/>
    <s v="advantage sales and marketing"/>
    <x v="0"/>
    <x v="2"/>
    <x v="21"/>
    <d v="2021-02-16T00:00:00"/>
    <d v="2021-01-13T00:00:00"/>
    <x v="1"/>
    <x v="1"/>
    <d v="2021-02-13T00:00:00"/>
    <n v="824100"/>
    <x v="2"/>
    <s v="C1"/>
    <x v="1"/>
    <s v="Not Verified"/>
    <n v="48000"/>
    <n v="5.7000000000000002E-2"/>
    <n v="319.92"/>
    <n v="0.12230000000000001"/>
    <n v="9600"/>
    <n v="23"/>
    <n v="11275"/>
  </r>
  <r>
    <n v="575662"/>
    <x v="19"/>
    <x v="0"/>
    <x v="7"/>
    <s v="united dairy farmers"/>
    <x v="0"/>
    <x v="2"/>
    <x v="54"/>
    <d v="2021-02-16T00:00:00"/>
    <d v="2021-09-13T00:00:00"/>
    <x v="1"/>
    <x v="1"/>
    <d v="2021-10-13T00:00:00"/>
    <n v="740410"/>
    <x v="2"/>
    <s v="C4"/>
    <x v="1"/>
    <s v="Not Verified"/>
    <n v="43200"/>
    <n v="0.22059999999999999"/>
    <n v="68.7"/>
    <n v="0.14349999999999999"/>
    <n v="2000"/>
    <n v="21"/>
    <n v="2473"/>
  </r>
  <r>
    <n v="308272"/>
    <x v="5"/>
    <x v="0"/>
    <x v="3"/>
    <s v="Vandroff Insurance Agency Inc"/>
    <x v="0"/>
    <x v="2"/>
    <x v="60"/>
    <d v="2021-04-11T00:00:00"/>
    <d v="2021-04-11T00:00:00"/>
    <x v="1"/>
    <x v="1"/>
    <d v="2021-05-11T00:00:00"/>
    <n v="308257"/>
    <x v="2"/>
    <s v="C2"/>
    <x v="1"/>
    <s v="Not Verified"/>
    <n v="51000"/>
    <n v="0.2082"/>
    <n v="213.85"/>
    <n v="0.1134"/>
    <n v="12000"/>
    <n v="22"/>
    <n v="7724"/>
  </r>
  <r>
    <n v="989409"/>
    <x v="19"/>
    <x v="0"/>
    <x v="1"/>
    <s v="Madison County Engineers Office"/>
    <x v="0"/>
    <x v="2"/>
    <x v="13"/>
    <d v="2021-08-14T00:00:00"/>
    <d v="2021-04-13T00:00:00"/>
    <x v="1"/>
    <x v="1"/>
    <d v="2021-05-13T00:00:00"/>
    <n v="1213365"/>
    <x v="2"/>
    <s v="C5"/>
    <x v="1"/>
    <s v="Not Verified"/>
    <n v="44000"/>
    <n v="0.20180000000000001"/>
    <n v="210.83"/>
    <n v="0.15959999999999999"/>
    <n v="6000"/>
    <n v="28"/>
    <n v="7103"/>
  </r>
  <r>
    <n v="677086"/>
    <x v="20"/>
    <x v="0"/>
    <x v="6"/>
    <s v="HOMEOWNERS FINANCIAL GROUP"/>
    <x v="3"/>
    <x v="0"/>
    <x v="0"/>
    <d v="2021-04-16T00:00:00"/>
    <d v="2021-07-13T00:00:00"/>
    <x v="1"/>
    <x v="1"/>
    <d v="2021-08-13T00:00:00"/>
    <n v="865139"/>
    <x v="2"/>
    <s v="A5"/>
    <x v="1"/>
    <s v="Not Verified"/>
    <n v="72800"/>
    <n v="7.9100000000000004E-2"/>
    <n v="374.16"/>
    <n v="7.6600000000000001E-2"/>
    <n v="12000"/>
    <n v="20"/>
    <n v="13367"/>
  </r>
  <r>
    <n v="536230"/>
    <x v="18"/>
    <x v="0"/>
    <x v="3"/>
    <s v="OUTWATER HARDWARE"/>
    <x v="3"/>
    <x v="0"/>
    <x v="51"/>
    <d v="2021-08-14T00:00:00"/>
    <d v="2021-07-13T00:00:00"/>
    <x v="1"/>
    <x v="1"/>
    <d v="2021-08-13T00:00:00"/>
    <n v="692795"/>
    <x v="2"/>
    <s v="A4"/>
    <x v="1"/>
    <s v="Not Verified"/>
    <n v="60000"/>
    <n v="6.3799999999999996E-2"/>
    <n v="124.45"/>
    <n v="7.51E-2"/>
    <n v="4000"/>
    <n v="19"/>
    <n v="4480"/>
  </r>
  <r>
    <n v="755946"/>
    <x v="1"/>
    <x v="0"/>
    <x v="3"/>
    <s v="Arrow Electonics"/>
    <x v="3"/>
    <x v="0"/>
    <x v="25"/>
    <d v="2021-05-12T00:00:00"/>
    <d v="2021-05-12T00:00:00"/>
    <x v="1"/>
    <x v="1"/>
    <d v="2021-06-12T00:00:00"/>
    <n v="955837"/>
    <x v="2"/>
    <s v="A4"/>
    <x v="1"/>
    <s v="Not Verified"/>
    <n v="82000"/>
    <n v="0.1067"/>
    <n v="248.82"/>
    <n v="7.4899999999999994E-2"/>
    <n v="8000"/>
    <n v="20"/>
    <n v="8436"/>
  </r>
  <r>
    <n v="512397"/>
    <x v="1"/>
    <x v="0"/>
    <x v="3"/>
    <s v="Northwestern Mutual"/>
    <x v="3"/>
    <x v="0"/>
    <x v="27"/>
    <d v="2021-04-16T00:00:00"/>
    <d v="2021-03-11T00:00:00"/>
    <x v="1"/>
    <x v="1"/>
    <d v="2021-04-11T00:00:00"/>
    <n v="662030"/>
    <x v="2"/>
    <s v="A5"/>
    <x v="1"/>
    <s v="Not Verified"/>
    <n v="52000"/>
    <n v="0.1537"/>
    <n v="218.97"/>
    <n v="7.8799999999999995E-2"/>
    <n v="7000"/>
    <n v="19"/>
    <n v="7408"/>
  </r>
  <r>
    <n v="622381"/>
    <x v="16"/>
    <x v="0"/>
    <x v="8"/>
    <s v="precision fence"/>
    <x v="3"/>
    <x v="0"/>
    <x v="49"/>
    <d v="2021-02-13T00:00:00"/>
    <d v="2021-01-13T00:00:00"/>
    <x v="1"/>
    <x v="1"/>
    <d v="2021-02-13T00:00:00"/>
    <n v="797656"/>
    <x v="2"/>
    <s v="A4"/>
    <x v="1"/>
    <s v="Not Verified"/>
    <n v="45600"/>
    <n v="2.9700000000000001E-2"/>
    <n v="122.67"/>
    <n v="6.54E-2"/>
    <n v="4000"/>
    <n v="14"/>
    <n v="4373"/>
  </r>
  <r>
    <n v="756727"/>
    <x v="1"/>
    <x v="0"/>
    <x v="2"/>
    <s v="Ancon Marine"/>
    <x v="3"/>
    <x v="0"/>
    <x v="25"/>
    <d v="2021-05-14T00:00:00"/>
    <d v="2021-06-14T00:00:00"/>
    <x v="1"/>
    <x v="1"/>
    <d v="2021-07-14T00:00:00"/>
    <n v="956687"/>
    <x v="2"/>
    <s v="A4"/>
    <x v="1"/>
    <s v="Not Verified"/>
    <n v="75000"/>
    <n v="0.16830000000000001"/>
    <n v="217.72"/>
    <n v="7.4899999999999994E-2"/>
    <n v="7000"/>
    <n v="24"/>
    <n v="7838"/>
  </r>
  <r>
    <n v="1032885"/>
    <x v="20"/>
    <x v="0"/>
    <x v="5"/>
    <s v="AGIA"/>
    <x v="3"/>
    <x v="0"/>
    <x v="22"/>
    <d v="2021-04-16T00:00:00"/>
    <d v="2021-06-13T00:00:00"/>
    <x v="1"/>
    <x v="1"/>
    <d v="2021-07-13T00:00:00"/>
    <n v="1262441"/>
    <x v="2"/>
    <s v="A5"/>
    <x v="1"/>
    <s v="Not Verified"/>
    <n v="100000"/>
    <n v="3.1600000000000003E-2"/>
    <n v="428.67"/>
    <n v="8.8999999999999996E-2"/>
    <n v="13500"/>
    <n v="10"/>
    <n v="14800"/>
  </r>
  <r>
    <n v="802269"/>
    <x v="9"/>
    <x v="0"/>
    <x v="5"/>
    <s v="Giant Food"/>
    <x v="3"/>
    <x v="0"/>
    <x v="44"/>
    <d v="2021-05-16T00:00:00"/>
    <d v="2021-06-13T00:00:00"/>
    <x v="1"/>
    <x v="1"/>
    <d v="2021-07-13T00:00:00"/>
    <n v="1007907"/>
    <x v="2"/>
    <s v="A5"/>
    <x v="1"/>
    <s v="Not Verified"/>
    <n v="30000"/>
    <n v="0.20280000000000001"/>
    <n v="189.38"/>
    <n v="8.4900000000000003E-2"/>
    <n v="6000"/>
    <n v="16"/>
    <n v="6701"/>
  </r>
  <r>
    <n v="661052"/>
    <x v="4"/>
    <x v="0"/>
    <x v="7"/>
    <s v="AdMed,Inc"/>
    <x v="3"/>
    <x v="0"/>
    <x v="21"/>
    <d v="2021-08-15T00:00:00"/>
    <d v="2021-02-14T00:00:00"/>
    <x v="1"/>
    <x v="1"/>
    <d v="2021-03-14T00:00:00"/>
    <n v="845430"/>
    <x v="2"/>
    <s v="A3"/>
    <x v="1"/>
    <s v="Not Verified"/>
    <n v="44908"/>
    <n v="2.6700000000000002E-2"/>
    <n v="154.21"/>
    <n v="6.9199999999999998E-2"/>
    <n v="5000"/>
    <n v="15"/>
    <n v="5552"/>
  </r>
  <r>
    <n v="996815"/>
    <x v="32"/>
    <x v="0"/>
    <x v="7"/>
    <s v="Pisgah Legal Services"/>
    <x v="3"/>
    <x v="0"/>
    <x v="13"/>
    <d v="2021-03-14T00:00:00"/>
    <d v="2021-12-12T00:00:00"/>
    <x v="1"/>
    <x v="1"/>
    <d v="2022-01-12T00:00:00"/>
    <n v="1221677"/>
    <x v="2"/>
    <s v="A4"/>
    <x v="1"/>
    <s v="Not Verified"/>
    <n v="37000"/>
    <n v="8.43E-2"/>
    <n v="156.46"/>
    <n v="7.9000000000000001E-2"/>
    <n v="5000"/>
    <n v="10"/>
    <n v="5363"/>
  </r>
  <r>
    <n v="379491"/>
    <x v="3"/>
    <x v="0"/>
    <x v="1"/>
    <s v="Disabled (Social Security Disability)"/>
    <x v="3"/>
    <x v="0"/>
    <x v="8"/>
    <d v="2021-12-11T00:00:00"/>
    <d v="2021-12-11T00:00:00"/>
    <x v="1"/>
    <x v="1"/>
    <d v="2022-01-11T00:00:00"/>
    <n v="405958"/>
    <x v="2"/>
    <s v="A5"/>
    <x v="1"/>
    <s v="Not Verified"/>
    <n v="9732"/>
    <n v="0.1862"/>
    <n v="70.61"/>
    <n v="9.6299999999999997E-2"/>
    <n v="2200"/>
    <n v="9"/>
    <n v="2538"/>
  </r>
  <r>
    <n v="492732"/>
    <x v="1"/>
    <x v="0"/>
    <x v="6"/>
    <s v="Worthington Ford"/>
    <x v="3"/>
    <x v="0"/>
    <x v="26"/>
    <d v="2021-10-13T00:00:00"/>
    <d v="2021-03-13T00:00:00"/>
    <x v="1"/>
    <x v="1"/>
    <d v="2021-04-13T00:00:00"/>
    <n v="630211"/>
    <x v="2"/>
    <s v="A5"/>
    <x v="1"/>
    <s v="Not Verified"/>
    <n v="42000"/>
    <n v="0.1031"/>
    <n v="125.13"/>
    <n v="7.8799999999999995E-2"/>
    <n v="4000"/>
    <n v="14"/>
    <n v="4505"/>
  </r>
  <r>
    <n v="875892"/>
    <x v="1"/>
    <x v="0"/>
    <x v="6"/>
    <s v="Appletree"/>
    <x v="2"/>
    <x v="0"/>
    <x v="10"/>
    <d v="2021-05-16T00:00:00"/>
    <d v="2021-03-14T00:00:00"/>
    <x v="1"/>
    <x v="1"/>
    <d v="2021-04-14T00:00:00"/>
    <n v="1090434"/>
    <x v="2"/>
    <s v="B1"/>
    <x v="1"/>
    <s v="Not Verified"/>
    <n v="25000"/>
    <n v="0.19020000000000001"/>
    <n v="51.62"/>
    <n v="9.9900000000000003E-2"/>
    <n v="1600"/>
    <n v="20"/>
    <n v="1849"/>
  </r>
  <r>
    <n v="351620"/>
    <x v="1"/>
    <x v="0"/>
    <x v="6"/>
    <s v="Self-employed"/>
    <x v="2"/>
    <x v="0"/>
    <x v="59"/>
    <d v="2021-02-10T00:00:00"/>
    <d v="2021-03-09T00:00:00"/>
    <x v="1"/>
    <x v="1"/>
    <d v="2021-04-09T00:00:00"/>
    <n v="354316"/>
    <x v="2"/>
    <s v="B2"/>
    <x v="1"/>
    <s v="Not Verified"/>
    <n v="60000"/>
    <n v="0.11219999999999999"/>
    <n v="193.64"/>
    <n v="0.10009999999999999"/>
    <n v="6000"/>
    <n v="11"/>
    <n v="6366"/>
  </r>
  <r>
    <n v="222829"/>
    <x v="1"/>
    <x v="0"/>
    <x v="3"/>
    <s v="County of San Diego"/>
    <x v="2"/>
    <x v="0"/>
    <x v="19"/>
    <d v="2021-02-16T00:00:00"/>
    <d v="2021-02-11T00:00:00"/>
    <x v="1"/>
    <x v="1"/>
    <d v="2021-03-11T00:00:00"/>
    <n v="222675"/>
    <x v="2"/>
    <s v="B2"/>
    <x v="1"/>
    <s v="Not Verified"/>
    <n v="88068"/>
    <n v="9.9599999999999994E-2"/>
    <n v="461.35"/>
    <n v="9.5100000000000004E-2"/>
    <n v="14400"/>
    <n v="32"/>
    <n v="16608"/>
  </r>
  <r>
    <n v="469798"/>
    <x v="2"/>
    <x v="0"/>
    <x v="3"/>
    <s v="Southeast Texas Food Bank"/>
    <x v="2"/>
    <x v="0"/>
    <x v="31"/>
    <d v="2021-02-16T00:00:00"/>
    <d v="2021-08-11T00:00:00"/>
    <x v="1"/>
    <x v="1"/>
    <d v="2021-09-11T00:00:00"/>
    <n v="592798"/>
    <x v="2"/>
    <s v="B2"/>
    <x v="1"/>
    <s v="Not Verified"/>
    <n v="57000"/>
    <n v="0.19120000000000001"/>
    <n v="329.69"/>
    <n v="0.1148"/>
    <n v="10000"/>
    <n v="29"/>
    <n v="11414"/>
  </r>
  <r>
    <n v="857617"/>
    <x v="1"/>
    <x v="0"/>
    <x v="3"/>
    <s v="us army"/>
    <x v="2"/>
    <x v="0"/>
    <x v="11"/>
    <d v="2021-05-16T00:00:00"/>
    <d v="2021-09-14T00:00:00"/>
    <x v="1"/>
    <x v="1"/>
    <d v="2021-10-14T00:00:00"/>
    <n v="1070101"/>
    <x v="2"/>
    <s v="B3"/>
    <x v="1"/>
    <s v="Not Verified"/>
    <n v="84000"/>
    <n v="6.6699999999999995E-2"/>
    <n v="392.81"/>
    <n v="0.1099"/>
    <n v="12000"/>
    <n v="22"/>
    <n v="14200"/>
  </r>
  <r>
    <n v="772265"/>
    <x v="0"/>
    <x v="0"/>
    <x v="3"/>
    <s v="Lane Company"/>
    <x v="2"/>
    <x v="0"/>
    <x v="6"/>
    <d v="2021-05-16T00:00:00"/>
    <d v="2021-07-12T00:00:00"/>
    <x v="1"/>
    <x v="1"/>
    <d v="2021-08-12T00:00:00"/>
    <n v="974181"/>
    <x v="2"/>
    <s v="B3"/>
    <x v="1"/>
    <s v="Not Verified"/>
    <n v="92000"/>
    <n v="8.2799999999999999E-2"/>
    <n v="464.83"/>
    <n v="0.1099"/>
    <n v="14200"/>
    <n v="20"/>
    <n v="15542"/>
  </r>
  <r>
    <n v="459868"/>
    <x v="18"/>
    <x v="0"/>
    <x v="3"/>
    <s v="Phh Mortgage"/>
    <x v="2"/>
    <x v="0"/>
    <x v="32"/>
    <d v="2021-10-13T00:00:00"/>
    <d v="2021-02-11T00:00:00"/>
    <x v="1"/>
    <x v="1"/>
    <d v="2021-03-11T00:00:00"/>
    <n v="573554"/>
    <x v="2"/>
    <s v="B3"/>
    <x v="1"/>
    <s v="Not Verified"/>
    <n v="80000"/>
    <n v="8.8900000000000007E-2"/>
    <n v="198.81"/>
    <n v="0.1183"/>
    <n v="6000"/>
    <n v="41"/>
    <n v="6366"/>
  </r>
  <r>
    <n v="488676"/>
    <x v="9"/>
    <x v="0"/>
    <x v="3"/>
    <s v="Keany Produce Company"/>
    <x v="2"/>
    <x v="0"/>
    <x v="46"/>
    <d v="2021-05-16T00:00:00"/>
    <d v="2021-07-12T00:00:00"/>
    <x v="1"/>
    <x v="1"/>
    <d v="2021-08-12T00:00:00"/>
    <n v="623320"/>
    <x v="2"/>
    <s v="B4"/>
    <x v="1"/>
    <s v="Not Verified"/>
    <n v="38000"/>
    <n v="0.1948"/>
    <n v="327.36"/>
    <n v="0.1099"/>
    <n v="10000"/>
    <n v="11"/>
    <n v="11680"/>
  </r>
  <r>
    <n v="386423"/>
    <x v="9"/>
    <x v="0"/>
    <x v="3"/>
    <s v="Law Office of Frederick R. Franke, Jr."/>
    <x v="2"/>
    <x v="0"/>
    <x v="33"/>
    <d v="2021-04-12T00:00:00"/>
    <d v="2021-04-12T00:00:00"/>
    <x v="1"/>
    <x v="1"/>
    <d v="2021-05-12T00:00:00"/>
    <n v="418681"/>
    <x v="2"/>
    <s v="B4"/>
    <x v="1"/>
    <s v="Not Verified"/>
    <n v="54480"/>
    <n v="0.21540000000000001"/>
    <n v="331.64"/>
    <n v="0.11890000000000001"/>
    <n v="10000"/>
    <n v="21"/>
    <n v="11939"/>
  </r>
  <r>
    <n v="1028180"/>
    <x v="9"/>
    <x v="0"/>
    <x v="3"/>
    <m/>
    <x v="2"/>
    <x v="0"/>
    <x v="22"/>
    <d v="2021-04-15T00:00:00"/>
    <d v="2021-12-14T00:00:00"/>
    <x v="1"/>
    <x v="1"/>
    <d v="2022-01-14T00:00:00"/>
    <n v="1257770"/>
    <x v="2"/>
    <s v="B5"/>
    <x v="1"/>
    <s v="Not Verified"/>
    <n v="42000"/>
    <n v="0.21110000000000001"/>
    <n v="100.64"/>
    <n v="0.12690000000000001"/>
    <n v="3000"/>
    <n v="9"/>
    <n v="3623"/>
  </r>
  <r>
    <n v="513889"/>
    <x v="1"/>
    <x v="0"/>
    <x v="3"/>
    <s v="city of san francisco"/>
    <x v="2"/>
    <x v="0"/>
    <x v="27"/>
    <d v="2021-05-16T00:00:00"/>
    <d v="2021-05-13T00:00:00"/>
    <x v="1"/>
    <x v="1"/>
    <d v="2021-06-13T00:00:00"/>
    <n v="664078"/>
    <x v="2"/>
    <s v="B5"/>
    <x v="1"/>
    <s v="Not Verified"/>
    <n v="71000"/>
    <n v="0.1308"/>
    <n v="368.61"/>
    <n v="0.11360000000000001"/>
    <n v="11200"/>
    <n v="25"/>
    <n v="13275"/>
  </r>
  <r>
    <n v="263906"/>
    <x v="32"/>
    <x v="0"/>
    <x v="3"/>
    <s v="U.S.P.S"/>
    <x v="2"/>
    <x v="0"/>
    <x v="38"/>
    <d v="2021-03-11T00:00:00"/>
    <d v="2021-03-11T00:00:00"/>
    <x v="1"/>
    <x v="1"/>
    <d v="2021-04-11T00:00:00"/>
    <n v="263887"/>
    <x v="2"/>
    <s v="B5"/>
    <x v="1"/>
    <s v="Not Verified"/>
    <n v="50433"/>
    <n v="6.9500000000000006E-2"/>
    <n v="163.01"/>
    <n v="0.1071"/>
    <n v="5000"/>
    <n v="20"/>
    <n v="5868"/>
  </r>
  <r>
    <n v="564423"/>
    <x v="1"/>
    <x v="0"/>
    <x v="8"/>
    <s v="Morton Capital Management"/>
    <x v="2"/>
    <x v="0"/>
    <x v="47"/>
    <d v="2021-04-16T00:00:00"/>
    <d v="2021-01-13T00:00:00"/>
    <x v="1"/>
    <x v="1"/>
    <d v="2021-02-13T00:00:00"/>
    <n v="541122"/>
    <x v="2"/>
    <s v="B3"/>
    <x v="1"/>
    <s v="Not Verified"/>
    <n v="150000"/>
    <n v="7.2300000000000003E-2"/>
    <n v="262.37"/>
    <n v="0.11119999999999999"/>
    <n v="8000"/>
    <n v="17"/>
    <n v="9361"/>
  </r>
  <r>
    <n v="469463"/>
    <x v="1"/>
    <x v="0"/>
    <x v="8"/>
    <s v="Apple Inc"/>
    <x v="2"/>
    <x v="0"/>
    <x v="31"/>
    <d v="2021-05-11T00:00:00"/>
    <d v="2021-05-11T00:00:00"/>
    <x v="1"/>
    <x v="1"/>
    <d v="2021-06-11T00:00:00"/>
    <n v="592064"/>
    <x v="2"/>
    <s v="B4"/>
    <x v="1"/>
    <s v="Not Verified"/>
    <n v="101500"/>
    <n v="9.2799999999999994E-2"/>
    <n v="599.4"/>
    <n v="0.12180000000000001"/>
    <n v="18000"/>
    <n v="27"/>
    <n v="20391"/>
  </r>
  <r>
    <n v="567584"/>
    <x v="31"/>
    <x v="0"/>
    <x v="8"/>
    <s v="Donahue Law Group"/>
    <x v="2"/>
    <x v="0"/>
    <x v="47"/>
    <d v="2021-07-15T00:00:00"/>
    <d v="2021-08-11T00:00:00"/>
    <x v="1"/>
    <x v="1"/>
    <d v="2021-09-11T00:00:00"/>
    <n v="730161"/>
    <x v="2"/>
    <s v="B5"/>
    <x v="1"/>
    <s v="Not Verified"/>
    <n v="15600"/>
    <n v="5.0799999999999998E-2"/>
    <n v="49.73"/>
    <n v="0.1186"/>
    <n v="1500"/>
    <n v="23"/>
    <n v="1626"/>
  </r>
  <r>
    <n v="359689"/>
    <x v="3"/>
    <x v="0"/>
    <x v="8"/>
    <s v="Triton College"/>
    <x v="2"/>
    <x v="0"/>
    <x v="34"/>
    <d v="2021-05-11T00:00:00"/>
    <d v="2021-05-11T00:00:00"/>
    <x v="1"/>
    <x v="1"/>
    <d v="2021-06-11T00:00:00"/>
    <n v="367051"/>
    <x v="2"/>
    <s v="B5"/>
    <x v="1"/>
    <s v="Not Verified"/>
    <n v="36000"/>
    <n v="0.193"/>
    <n v="329.57"/>
    <n v="0.11459999999999999"/>
    <n v="10000"/>
    <n v="9"/>
    <n v="11800"/>
  </r>
  <r>
    <n v="736687"/>
    <x v="1"/>
    <x v="0"/>
    <x v="4"/>
    <s v="Kaiser Permanente"/>
    <x v="2"/>
    <x v="0"/>
    <x v="29"/>
    <d v="2021-05-16T00:00:00"/>
    <d v="2021-05-14T00:00:00"/>
    <x v="1"/>
    <x v="1"/>
    <d v="2021-06-14T00:00:00"/>
    <n v="933716"/>
    <x v="2"/>
    <s v="B3"/>
    <x v="1"/>
    <s v="Not Verified"/>
    <n v="61000"/>
    <n v="6.8099999999999994E-2"/>
    <n v="162.21"/>
    <n v="0.1037"/>
    <n v="5000"/>
    <n v="8"/>
    <n v="5839"/>
  </r>
  <r>
    <n v="687065"/>
    <x v="21"/>
    <x v="0"/>
    <x v="2"/>
    <s v="Department of Defense U.S. Navy"/>
    <x v="2"/>
    <x v="0"/>
    <x v="42"/>
    <d v="2021-10-13T00:00:00"/>
    <d v="2021-09-13T00:00:00"/>
    <x v="1"/>
    <x v="1"/>
    <d v="2021-10-13T00:00:00"/>
    <n v="876997"/>
    <x v="2"/>
    <s v="B2"/>
    <x v="1"/>
    <s v="Not Verified"/>
    <n v="84000"/>
    <n v="9.4299999999999995E-2"/>
    <n v="161.34"/>
    <n v="0.1"/>
    <n v="5000"/>
    <n v="7"/>
    <n v="5780"/>
  </r>
  <r>
    <n v="804871"/>
    <x v="9"/>
    <x v="0"/>
    <x v="2"/>
    <s v="GWWO INC./ ARCHITECTS"/>
    <x v="2"/>
    <x v="0"/>
    <x v="44"/>
    <d v="2021-07-14T00:00:00"/>
    <d v="2021-07-14T00:00:00"/>
    <x v="1"/>
    <x v="1"/>
    <d v="2021-08-14T00:00:00"/>
    <n v="1010795"/>
    <x v="2"/>
    <s v="B2"/>
    <x v="1"/>
    <s v="Not Verified"/>
    <n v="42000"/>
    <n v="0.18909999999999999"/>
    <n v="416.58"/>
    <n v="0.10589999999999999"/>
    <n v="12800"/>
    <n v="16"/>
    <n v="14997"/>
  </r>
  <r>
    <n v="496442"/>
    <x v="1"/>
    <x v="0"/>
    <x v="2"/>
    <s v="GULF CALIFORNIA BROADCAST COMPANY"/>
    <x v="2"/>
    <x v="0"/>
    <x v="26"/>
    <d v="2021-04-13T00:00:00"/>
    <d v="2021-04-13T00:00:00"/>
    <x v="1"/>
    <x v="1"/>
    <d v="2021-05-13T00:00:00"/>
    <n v="636118"/>
    <x v="2"/>
    <s v="B5"/>
    <x v="1"/>
    <s v="Not Verified"/>
    <n v="34000"/>
    <n v="0.19020000000000001"/>
    <n v="189.24"/>
    <n v="0.11360000000000001"/>
    <n v="5750"/>
    <n v="23"/>
    <n v="6813"/>
  </r>
  <r>
    <n v="1018748"/>
    <x v="13"/>
    <x v="0"/>
    <x v="5"/>
    <s v="Spacelabs heatlhcare"/>
    <x v="2"/>
    <x v="0"/>
    <x v="22"/>
    <d v="2021-05-16T00:00:00"/>
    <d v="2021-05-12T00:00:00"/>
    <x v="1"/>
    <x v="1"/>
    <d v="2021-06-12T00:00:00"/>
    <n v="1247221"/>
    <x v="2"/>
    <s v="B3"/>
    <x v="1"/>
    <s v="Not Verified"/>
    <n v="46000"/>
    <n v="7.9799999999999996E-2"/>
    <n v="99.23"/>
    <n v="0.1171"/>
    <n v="3000"/>
    <n v="12"/>
    <n v="3165"/>
  </r>
  <r>
    <n v="1048550"/>
    <x v="1"/>
    <x v="0"/>
    <x v="5"/>
    <s v="Tricor America, Inc."/>
    <x v="2"/>
    <x v="0"/>
    <x v="12"/>
    <d v="2021-05-16T00:00:00"/>
    <d v="2021-12-13T00:00:00"/>
    <x v="1"/>
    <x v="1"/>
    <d v="2022-01-13T00:00:00"/>
    <n v="1279892"/>
    <x v="2"/>
    <s v="B3"/>
    <x v="1"/>
    <s v="Not Verified"/>
    <n v="39600"/>
    <n v="0.1048"/>
    <n v="330.76"/>
    <n v="0.1171"/>
    <n v="10000"/>
    <n v="8"/>
    <n v="11668"/>
  </r>
  <r>
    <n v="783810"/>
    <x v="3"/>
    <x v="0"/>
    <x v="5"/>
    <s v="SofTec Solutions"/>
    <x v="2"/>
    <x v="0"/>
    <x v="6"/>
    <d v="2021-05-16T00:00:00"/>
    <d v="2021-09-13T00:00:00"/>
    <x v="1"/>
    <x v="1"/>
    <d v="2021-10-13T00:00:00"/>
    <n v="986961"/>
    <x v="2"/>
    <s v="B5"/>
    <x v="1"/>
    <s v="Not Verified"/>
    <n v="33195.199999999997"/>
    <n v="0.1207"/>
    <n v="59.78"/>
    <n v="0.11990000000000001"/>
    <n v="1800"/>
    <n v="11"/>
    <n v="2118"/>
  </r>
  <r>
    <n v="805576"/>
    <x v="15"/>
    <x v="0"/>
    <x v="5"/>
    <s v="West Hawaii Today"/>
    <x v="2"/>
    <x v="0"/>
    <x v="44"/>
    <d v="2021-04-14T00:00:00"/>
    <d v="2021-03-13T00:00:00"/>
    <x v="1"/>
    <x v="1"/>
    <d v="2021-04-13T00:00:00"/>
    <n v="1011631"/>
    <x v="2"/>
    <s v="B5"/>
    <x v="1"/>
    <s v="Not Verified"/>
    <n v="47000"/>
    <n v="0.16569999999999999"/>
    <n v="332.1"/>
    <n v="0.11990000000000001"/>
    <n v="10000"/>
    <n v="24"/>
    <n v="11531"/>
  </r>
  <r>
    <n v="679776"/>
    <x v="1"/>
    <x v="0"/>
    <x v="7"/>
    <s v="Telestream, Inc."/>
    <x v="2"/>
    <x v="0"/>
    <x v="0"/>
    <d v="2021-05-16T00:00:00"/>
    <d v="2021-03-14T00:00:00"/>
    <x v="1"/>
    <x v="1"/>
    <d v="2021-04-14T00:00:00"/>
    <n v="868408"/>
    <x v="2"/>
    <s v="B2"/>
    <x v="1"/>
    <s v="Not Verified"/>
    <n v="68120"/>
    <n v="7.22E-2"/>
    <n v="258.14"/>
    <n v="0.1"/>
    <n v="8000"/>
    <n v="25"/>
    <n v="9293"/>
  </r>
  <r>
    <n v="737076"/>
    <x v="1"/>
    <x v="0"/>
    <x v="7"/>
    <s v="home Depot"/>
    <x v="2"/>
    <x v="0"/>
    <x v="25"/>
    <d v="2021-05-16T00:00:00"/>
    <d v="2021-08-12T00:00:00"/>
    <x v="1"/>
    <x v="1"/>
    <d v="2021-09-12T00:00:00"/>
    <n v="934175"/>
    <x v="2"/>
    <s v="B3"/>
    <x v="1"/>
    <s v="Not Verified"/>
    <n v="26568"/>
    <n v="0.22309999999999999"/>
    <n v="81.11"/>
    <n v="0.1037"/>
    <n v="2500"/>
    <n v="13"/>
    <n v="2768"/>
  </r>
  <r>
    <n v="698496"/>
    <x v="8"/>
    <x v="0"/>
    <x v="7"/>
    <s v="ITT Corporation"/>
    <x v="2"/>
    <x v="0"/>
    <x v="29"/>
    <d v="2021-04-14T00:00:00"/>
    <d v="2021-04-14T00:00:00"/>
    <x v="1"/>
    <x v="1"/>
    <d v="2021-05-14T00:00:00"/>
    <n v="889947"/>
    <x v="2"/>
    <s v="B3"/>
    <x v="1"/>
    <s v="Not Verified"/>
    <n v="30720"/>
    <n v="0.17580000000000001"/>
    <n v="324.42"/>
    <n v="0.1037"/>
    <n v="10000"/>
    <n v="15"/>
    <n v="11679"/>
  </r>
  <r>
    <n v="519704"/>
    <x v="1"/>
    <x v="0"/>
    <x v="9"/>
    <s v="Hankook Tire America Corp"/>
    <x v="2"/>
    <x v="0"/>
    <x v="27"/>
    <d v="2021-05-15T00:00:00"/>
    <d v="2021-02-12T00:00:00"/>
    <x v="1"/>
    <x v="1"/>
    <d v="2021-03-12T00:00:00"/>
    <n v="671835"/>
    <x v="2"/>
    <s v="B5"/>
    <x v="1"/>
    <s v="Not Verified"/>
    <n v="56000"/>
    <n v="0.17460000000000001"/>
    <n v="329.1"/>
    <n v="0.11360000000000001"/>
    <n v="10000"/>
    <n v="16"/>
    <n v="11175"/>
  </r>
  <r>
    <n v="1016796"/>
    <x v="37"/>
    <x v="0"/>
    <x v="10"/>
    <s v="Sweet Insurance Agency"/>
    <x v="2"/>
    <x v="0"/>
    <x v="22"/>
    <d v="2021-05-15T00:00:00"/>
    <d v="2021-12-14T00:00:00"/>
    <x v="1"/>
    <x v="1"/>
    <d v="2022-01-14T00:00:00"/>
    <n v="1244716"/>
    <x v="2"/>
    <s v="B4"/>
    <x v="1"/>
    <s v="Not Verified"/>
    <n v="30000"/>
    <n v="0.20280000000000001"/>
    <n v="400.99"/>
    <n v="0.1242"/>
    <n v="12000"/>
    <n v="7"/>
    <n v="14435"/>
  </r>
  <r>
    <n v="449337"/>
    <x v="1"/>
    <x v="0"/>
    <x v="1"/>
    <s v="Socket Mobile, Inc."/>
    <x v="2"/>
    <x v="0"/>
    <x v="15"/>
    <d v="2021-05-16T00:00:00"/>
    <d v="2021-10-10T00:00:00"/>
    <x v="1"/>
    <x v="1"/>
    <d v="2021-11-10T00:00:00"/>
    <n v="551876"/>
    <x v="2"/>
    <s v="B4"/>
    <x v="1"/>
    <s v="Not Verified"/>
    <n v="780000"/>
    <n v="6.0000000000000001E-3"/>
    <n v="249.75"/>
    <n v="0.12180000000000001"/>
    <n v="7500"/>
    <n v="10"/>
    <n v="8293"/>
  </r>
  <r>
    <n v="331774"/>
    <x v="1"/>
    <x v="0"/>
    <x v="0"/>
    <s v="San Diego Unified School District"/>
    <x v="2"/>
    <x v="0"/>
    <x v="60"/>
    <d v="2021-09-15T00:00:00"/>
    <d v="2021-04-11T00:00:00"/>
    <x v="1"/>
    <x v="1"/>
    <d v="2021-05-11T00:00:00"/>
    <n v="331768"/>
    <x v="2"/>
    <s v="B1"/>
    <x v="1"/>
    <s v="Not Verified"/>
    <n v="29000"/>
    <n v="0.17630000000000001"/>
    <n v="128.04"/>
    <n v="9.4500000000000001E-2"/>
    <n v="4000"/>
    <n v="12"/>
    <n v="4609"/>
  </r>
  <r>
    <n v="458452"/>
    <x v="3"/>
    <x v="0"/>
    <x v="0"/>
    <s v="nucor steel"/>
    <x v="2"/>
    <x v="0"/>
    <x v="32"/>
    <d v="2021-03-12T00:00:00"/>
    <d v="2021-03-12T00:00:00"/>
    <x v="1"/>
    <x v="1"/>
    <d v="2021-04-12T00:00:00"/>
    <n v="570619"/>
    <x v="2"/>
    <s v="B3"/>
    <x v="1"/>
    <s v="Not Verified"/>
    <n v="30000"/>
    <n v="0.15160000000000001"/>
    <n v="397.61"/>
    <n v="0.1183"/>
    <n v="12000"/>
    <n v="18"/>
    <n v="14177"/>
  </r>
  <r>
    <n v="573552"/>
    <x v="1"/>
    <x v="0"/>
    <x v="0"/>
    <s v="d2o dental"/>
    <x v="2"/>
    <x v="0"/>
    <x v="54"/>
    <d v="2021-09-13T00:00:00"/>
    <d v="2021-09-13T00:00:00"/>
    <x v="1"/>
    <x v="1"/>
    <d v="2021-10-13T00:00:00"/>
    <n v="737741"/>
    <x v="2"/>
    <s v="B4"/>
    <x v="1"/>
    <s v="Not Verified"/>
    <n v="28800"/>
    <n v="0.2225"/>
    <n v="164.86"/>
    <n v="0.1149"/>
    <n v="5000"/>
    <n v="9"/>
    <n v="5935"/>
  </r>
  <r>
    <n v="628381"/>
    <x v="18"/>
    <x v="0"/>
    <x v="0"/>
    <s v="TCVCG"/>
    <x v="2"/>
    <x v="0"/>
    <x v="41"/>
    <d v="2021-01-11T00:00:00"/>
    <d v="2021-01-11T00:00:00"/>
    <x v="1"/>
    <x v="1"/>
    <d v="2021-02-11T00:00:00"/>
    <n v="805193"/>
    <x v="2"/>
    <s v="B4"/>
    <x v="1"/>
    <s v="Not Verified"/>
    <n v="19200"/>
    <n v="0.15559999999999999"/>
    <n v="274.24"/>
    <n v="9.9900000000000003E-2"/>
    <n v="8500"/>
    <n v="8"/>
    <n v="8571"/>
  </r>
  <r>
    <n v="501793"/>
    <x v="5"/>
    <x v="0"/>
    <x v="8"/>
    <s v="University of Florida"/>
    <x v="2"/>
    <x v="0"/>
    <x v="48"/>
    <d v="2021-05-16T00:00:00"/>
    <d v="2021-06-12T00:00:00"/>
    <x v="1"/>
    <x v="1"/>
    <d v="2021-07-12T00:00:00"/>
    <n v="645081"/>
    <x v="2"/>
    <s v="B2"/>
    <x v="1"/>
    <s v="Not Verified"/>
    <n v="33500"/>
    <n v="0.24390000000000001"/>
    <n v="323.85000000000002"/>
    <n v="0.10249999999999999"/>
    <n v="10000"/>
    <n v="16"/>
    <n v="11511"/>
  </r>
  <r>
    <n v="1022116"/>
    <x v="20"/>
    <x v="0"/>
    <x v="8"/>
    <s v="Signal Solutions"/>
    <x v="2"/>
    <x v="0"/>
    <x v="22"/>
    <d v="2021-11-14T00:00:00"/>
    <d v="2021-12-14T00:00:00"/>
    <x v="1"/>
    <x v="1"/>
    <d v="2022-01-14T00:00:00"/>
    <n v="1250902"/>
    <x v="2"/>
    <s v="B5"/>
    <x v="1"/>
    <s v="Not Verified"/>
    <n v="56000"/>
    <n v="8.1900000000000001E-2"/>
    <n v="100.64"/>
    <n v="0.12690000000000001"/>
    <n v="3000"/>
    <n v="8"/>
    <n v="3623"/>
  </r>
  <r>
    <n v="631618"/>
    <x v="1"/>
    <x v="0"/>
    <x v="3"/>
    <s v="Mr. B's Auto Techtronics"/>
    <x v="2"/>
    <x v="0"/>
    <x v="41"/>
    <d v="2021-06-15T00:00:00"/>
    <d v="2021-09-12T00:00:00"/>
    <x v="1"/>
    <x v="1"/>
    <d v="2021-10-12T00:00:00"/>
    <n v="809123"/>
    <x v="2"/>
    <s v="B2"/>
    <x v="1"/>
    <s v="Not Verified"/>
    <n v="30000"/>
    <n v="8.0799999999999997E-2"/>
    <n v="255.33"/>
    <n v="9.2499999999999999E-2"/>
    <n v="8000"/>
    <n v="28"/>
    <n v="8966"/>
  </r>
  <r>
    <n v="414452"/>
    <x v="4"/>
    <x v="0"/>
    <x v="3"/>
    <s v="rr donnelley hoechstetter plant"/>
    <x v="2"/>
    <x v="0"/>
    <x v="23"/>
    <d v="2021-05-16T00:00:00"/>
    <d v="2021-06-12T00:00:00"/>
    <x v="1"/>
    <x v="1"/>
    <d v="2021-07-12T00:00:00"/>
    <n v="468631"/>
    <x v="2"/>
    <s v="B4"/>
    <x v="1"/>
    <s v="Not Verified"/>
    <n v="41300"/>
    <n v="0.1865"/>
    <n v="159.19"/>
    <n v="0.11890000000000001"/>
    <n v="4800"/>
    <n v="22"/>
    <n v="5731"/>
  </r>
  <r>
    <n v="240220"/>
    <x v="26"/>
    <x v="0"/>
    <x v="3"/>
    <s v="AT&amp;T Inc."/>
    <x v="2"/>
    <x v="0"/>
    <x v="38"/>
    <d v="2021-03-11T00:00:00"/>
    <d v="2021-03-11T00:00:00"/>
    <x v="1"/>
    <x v="1"/>
    <d v="2021-04-11T00:00:00"/>
    <n v="237164"/>
    <x v="2"/>
    <s v="B5"/>
    <x v="1"/>
    <s v="Not Verified"/>
    <n v="47000"/>
    <n v="0.18149999999999999"/>
    <n v="42.23"/>
    <n v="0.1046"/>
    <n v="1300"/>
    <n v="13"/>
    <n v="1536"/>
  </r>
  <r>
    <n v="471062"/>
    <x v="0"/>
    <x v="0"/>
    <x v="8"/>
    <s v="concessions/paschals,jv"/>
    <x v="2"/>
    <x v="0"/>
    <x v="31"/>
    <d v="2021-02-13T00:00:00"/>
    <d v="2021-01-13T00:00:00"/>
    <x v="1"/>
    <x v="1"/>
    <d v="2021-02-13T00:00:00"/>
    <n v="594703"/>
    <x v="2"/>
    <s v="B4"/>
    <x v="1"/>
    <s v="Not Verified"/>
    <n v="23000"/>
    <n v="9.0800000000000006E-2"/>
    <n v="166.5"/>
    <n v="0.12180000000000001"/>
    <n v="5000"/>
    <n v="9"/>
    <n v="5994"/>
  </r>
  <r>
    <n v="504594"/>
    <x v="10"/>
    <x v="0"/>
    <x v="8"/>
    <s v="Millis Transfer Inc."/>
    <x v="2"/>
    <x v="0"/>
    <x v="48"/>
    <d v="2021-10-11T00:00:00"/>
    <d v="2021-10-11T00:00:00"/>
    <x v="1"/>
    <x v="1"/>
    <d v="2021-11-11T00:00:00"/>
    <n v="649786"/>
    <x v="2"/>
    <s v="B4"/>
    <x v="1"/>
    <s v="Not Verified"/>
    <n v="40000"/>
    <n v="0.1089"/>
    <n v="392.83"/>
    <n v="0.1099"/>
    <n v="12000"/>
    <n v="10"/>
    <n v="13500"/>
  </r>
  <r>
    <n v="559906"/>
    <x v="1"/>
    <x v="0"/>
    <x v="8"/>
    <s v="Alert Communications"/>
    <x v="2"/>
    <x v="0"/>
    <x v="47"/>
    <d v="2021-01-16T00:00:00"/>
    <d v="2021-06-11T00:00:00"/>
    <x v="1"/>
    <x v="1"/>
    <d v="2021-07-11T00:00:00"/>
    <n v="720700"/>
    <x v="2"/>
    <s v="B5"/>
    <x v="1"/>
    <s v="Not Verified"/>
    <n v="70000"/>
    <n v="0.14610000000000001"/>
    <n v="381.2"/>
    <n v="0.1186"/>
    <n v="11500"/>
    <n v="21"/>
    <n v="12514"/>
  </r>
  <r>
    <n v="367433"/>
    <x v="1"/>
    <x v="0"/>
    <x v="2"/>
    <s v="SCHOOLSFIRST FEDERAL CREDIT UNION"/>
    <x v="2"/>
    <x v="0"/>
    <x v="55"/>
    <d v="2021-12-11T00:00:00"/>
    <d v="2021-12-11T00:00:00"/>
    <x v="1"/>
    <x v="1"/>
    <d v="2022-01-11T00:00:00"/>
    <n v="381021"/>
    <x v="2"/>
    <s v="B3"/>
    <x v="1"/>
    <s v="Not Verified"/>
    <n v="74706.84"/>
    <n v="3.5299999999999998E-2"/>
    <n v="396.17"/>
    <n v="0.1158"/>
    <n v="12000"/>
    <n v="27"/>
    <n v="14262"/>
  </r>
  <r>
    <n v="494518"/>
    <x v="13"/>
    <x v="0"/>
    <x v="2"/>
    <m/>
    <x v="2"/>
    <x v="0"/>
    <x v="26"/>
    <d v="2021-03-13T00:00:00"/>
    <d v="2021-04-13T00:00:00"/>
    <x v="1"/>
    <x v="1"/>
    <d v="2021-05-13T00:00:00"/>
    <n v="633122"/>
    <x v="2"/>
    <s v="B5"/>
    <x v="1"/>
    <s v="Not Verified"/>
    <n v="33000"/>
    <n v="0.1153"/>
    <n v="271.52"/>
    <n v="0.11360000000000001"/>
    <n v="8250"/>
    <n v="10"/>
    <n v="9775"/>
  </r>
  <r>
    <n v="986557"/>
    <x v="38"/>
    <x v="0"/>
    <x v="5"/>
    <s v="garrett's resturant"/>
    <x v="2"/>
    <x v="0"/>
    <x v="13"/>
    <d v="2021-05-16T00:00:00"/>
    <d v="2021-03-14T00:00:00"/>
    <x v="1"/>
    <x v="1"/>
    <d v="2021-04-14T00:00:00"/>
    <n v="1210735"/>
    <x v="2"/>
    <s v="B2"/>
    <x v="1"/>
    <s v="Not Verified"/>
    <n v="36000"/>
    <n v="0.186"/>
    <n v="228.02"/>
    <n v="0.1065"/>
    <n v="7000"/>
    <n v="20"/>
    <n v="8138"/>
  </r>
  <r>
    <n v="487781"/>
    <x v="1"/>
    <x v="0"/>
    <x v="7"/>
    <s v="Toro-Aire, Inc."/>
    <x v="2"/>
    <x v="0"/>
    <x v="46"/>
    <d v="2021-03-13T00:00:00"/>
    <d v="2021-03-13T00:00:00"/>
    <x v="1"/>
    <x v="1"/>
    <d v="2021-04-13T00:00:00"/>
    <n v="621932"/>
    <x v="2"/>
    <s v="B5"/>
    <x v="1"/>
    <s v="Not Verified"/>
    <n v="48000"/>
    <n v="7.1499999999999994E-2"/>
    <n v="236.96"/>
    <n v="0.11360000000000001"/>
    <n v="7200"/>
    <n v="23"/>
    <n v="8531"/>
  </r>
  <r>
    <n v="449212"/>
    <x v="3"/>
    <x v="0"/>
    <x v="1"/>
    <s v="Crate &amp; Barrel"/>
    <x v="2"/>
    <x v="0"/>
    <x v="15"/>
    <d v="2021-05-15T00:00:00"/>
    <d v="2021-01-11T00:00:00"/>
    <x v="1"/>
    <x v="1"/>
    <d v="2021-02-11T00:00:00"/>
    <n v="551668"/>
    <x v="2"/>
    <s v="B1"/>
    <x v="1"/>
    <s v="Not Verified"/>
    <n v="57000"/>
    <n v="0.19789999999999999"/>
    <n v="246.03"/>
    <n v="0.1114"/>
    <n v="7500"/>
    <n v="20"/>
    <n v="8178"/>
  </r>
  <r>
    <n v="483320"/>
    <x v="1"/>
    <x v="0"/>
    <x v="1"/>
    <s v="kaiser permanente"/>
    <x v="2"/>
    <x v="0"/>
    <x v="46"/>
    <d v="2021-05-16T00:00:00"/>
    <d v="2021-07-12T00:00:00"/>
    <x v="1"/>
    <x v="1"/>
    <d v="2021-08-12T00:00:00"/>
    <n v="615011"/>
    <x v="2"/>
    <s v="B5"/>
    <x v="1"/>
    <s v="Not Verified"/>
    <n v="45000"/>
    <n v="6.5100000000000005E-2"/>
    <n v="164.56"/>
    <n v="0.11360000000000001"/>
    <n v="5000"/>
    <n v="12"/>
    <n v="5870"/>
  </r>
  <r>
    <n v="805766"/>
    <x v="4"/>
    <x v="0"/>
    <x v="3"/>
    <s v="IAMAW DL65"/>
    <x v="2"/>
    <x v="0"/>
    <x v="44"/>
    <d v="2021-05-16T00:00:00"/>
    <d v="2021-05-13T00:00:00"/>
    <x v="1"/>
    <x v="1"/>
    <d v="2021-06-13T00:00:00"/>
    <n v="1011847"/>
    <x v="2"/>
    <s v="B5"/>
    <x v="1"/>
    <s v="Not Verified"/>
    <n v="42300"/>
    <n v="0.2301"/>
    <n v="498.15"/>
    <n v="0.11990000000000001"/>
    <n v="15000"/>
    <n v="29"/>
    <n v="17440"/>
  </r>
  <r>
    <n v="401137"/>
    <x v="1"/>
    <x v="0"/>
    <x v="4"/>
    <s v="Alltec Mfg."/>
    <x v="2"/>
    <x v="0"/>
    <x v="28"/>
    <d v="2021-10-13T00:00:00"/>
    <d v="2021-06-12T00:00:00"/>
    <x v="1"/>
    <x v="1"/>
    <d v="2021-07-12T00:00:00"/>
    <n v="444965"/>
    <x v="2"/>
    <s v="B5"/>
    <x v="1"/>
    <s v="Not Verified"/>
    <n v="56000"/>
    <n v="0.12640000000000001"/>
    <n v="333.15"/>
    <n v="0.1221"/>
    <n v="10000"/>
    <n v="18"/>
    <n v="12075"/>
  </r>
  <r>
    <n v="838863"/>
    <x v="31"/>
    <x v="0"/>
    <x v="9"/>
    <s v="duro  dag"/>
    <x v="2"/>
    <x v="0"/>
    <x v="11"/>
    <d v="2021-08-14T00:00:00"/>
    <d v="2021-08-14T00:00:00"/>
    <x v="1"/>
    <x v="1"/>
    <d v="2021-09-14T00:00:00"/>
    <n v="1048986"/>
    <x v="2"/>
    <s v="B1"/>
    <x v="1"/>
    <s v="Not Verified"/>
    <n v="42000"/>
    <n v="0.14510000000000001"/>
    <n v="80.66"/>
    <n v="9.9900000000000003E-2"/>
    <n v="2500"/>
    <n v="16"/>
    <n v="2904"/>
  </r>
  <r>
    <n v="373880"/>
    <x v="8"/>
    <x v="0"/>
    <x v="1"/>
    <s v="Capital One Financial"/>
    <x v="2"/>
    <x v="0"/>
    <x v="15"/>
    <d v="2021-04-16T00:00:00"/>
    <d v="2021-11-10T00:00:00"/>
    <x v="1"/>
    <x v="1"/>
    <d v="2021-12-10T00:00:00"/>
    <n v="394399"/>
    <x v="2"/>
    <s v="B5"/>
    <x v="1"/>
    <s v="Not Verified"/>
    <n v="70000"/>
    <n v="0.20669999999999999"/>
    <n v="267.74"/>
    <n v="0.12529999999999999"/>
    <n v="8000"/>
    <n v="25"/>
    <n v="8930"/>
  </r>
  <r>
    <n v="645000"/>
    <x v="1"/>
    <x v="0"/>
    <x v="8"/>
    <s v="pastfuture, inc."/>
    <x v="2"/>
    <x v="0"/>
    <x v="21"/>
    <d v="2021-07-15T00:00:00"/>
    <d v="2021-01-14T00:00:00"/>
    <x v="1"/>
    <x v="1"/>
    <d v="2021-02-14T00:00:00"/>
    <n v="825342"/>
    <x v="2"/>
    <s v="B1"/>
    <x v="1"/>
    <s v="Not Verified"/>
    <n v="55000"/>
    <n v="3.56E-2"/>
    <n v="342.84"/>
    <n v="8.8800000000000004E-2"/>
    <n v="10800"/>
    <n v="27"/>
    <n v="12343"/>
  </r>
  <r>
    <n v="154154"/>
    <x v="25"/>
    <x v="0"/>
    <x v="6"/>
    <s v="E.E. Wine Inc"/>
    <x v="0"/>
    <x v="0"/>
    <x v="61"/>
    <d v="2021-08-08T00:00:00"/>
    <d v="2021-08-08T00:00:00"/>
    <x v="1"/>
    <x v="1"/>
    <d v="2021-09-08T00:00:00"/>
    <n v="151536"/>
    <x v="2"/>
    <s v="C1"/>
    <x v="1"/>
    <s v="Not Verified"/>
    <n v="35000"/>
    <n v="7.51E-2"/>
    <n v="155.52000000000001"/>
    <n v="0.1028"/>
    <n v="4800"/>
    <n v="12"/>
    <n v="5134"/>
  </r>
  <r>
    <n v="502436"/>
    <x v="25"/>
    <x v="0"/>
    <x v="3"/>
    <m/>
    <x v="0"/>
    <x v="0"/>
    <x v="48"/>
    <d v="2021-05-16T00:00:00"/>
    <d v="2021-12-11T00:00:00"/>
    <x v="1"/>
    <x v="1"/>
    <d v="2022-01-11T00:00:00"/>
    <n v="646122"/>
    <x v="2"/>
    <s v="C3"/>
    <x v="1"/>
    <s v="Not Verified"/>
    <n v="23000"/>
    <n v="0.21079999999999999"/>
    <n v="212.03"/>
    <n v="0.1348"/>
    <n v="6250"/>
    <n v="12"/>
    <n v="7330"/>
  </r>
  <r>
    <n v="487071"/>
    <x v="25"/>
    <x v="0"/>
    <x v="3"/>
    <s v="Atlantis Homes"/>
    <x v="0"/>
    <x v="0"/>
    <x v="46"/>
    <d v="2021-05-16T00:00:00"/>
    <d v="2021-03-12T00:00:00"/>
    <x v="1"/>
    <x v="1"/>
    <d v="2021-04-12T00:00:00"/>
    <n v="620841"/>
    <x v="2"/>
    <s v="C3"/>
    <x v="1"/>
    <s v="Not Verified"/>
    <n v="41300"/>
    <n v="0.13800000000000001"/>
    <n v="339.25"/>
    <n v="0.1348"/>
    <n v="10000"/>
    <n v="16"/>
    <n v="11930"/>
  </r>
  <r>
    <n v="388872"/>
    <x v="16"/>
    <x v="0"/>
    <x v="3"/>
    <s v="the brothers group"/>
    <x v="0"/>
    <x v="0"/>
    <x v="45"/>
    <d v="2021-04-16T00:00:00"/>
    <d v="2021-09-11T00:00:00"/>
    <x v="1"/>
    <x v="1"/>
    <d v="2021-10-11T00:00:00"/>
    <n v="422612"/>
    <x v="2"/>
    <s v="C3"/>
    <x v="1"/>
    <s v="Not Verified"/>
    <n v="33000"/>
    <n v="0.14000000000000001"/>
    <n v="168.86"/>
    <n v="0.13159999999999999"/>
    <n v="5000"/>
    <n v="15"/>
    <n v="6028"/>
  </r>
  <r>
    <n v="640343"/>
    <x v="1"/>
    <x v="0"/>
    <x v="3"/>
    <s v="Avanced Thermal Products"/>
    <x v="0"/>
    <x v="0"/>
    <x v="41"/>
    <d v="2021-04-12T00:00:00"/>
    <d v="2021-04-12T00:00:00"/>
    <x v="1"/>
    <x v="1"/>
    <d v="2021-05-12T00:00:00"/>
    <n v="793127"/>
    <x v="2"/>
    <s v="C4"/>
    <x v="1"/>
    <s v="Not Verified"/>
    <n v="56000"/>
    <n v="0.1099"/>
    <n v="304.77"/>
    <n v="0.13350000000000001"/>
    <n v="9000"/>
    <n v="8"/>
    <n v="10251"/>
  </r>
  <r>
    <n v="408192"/>
    <x v="1"/>
    <x v="0"/>
    <x v="3"/>
    <s v="Bright Horizons Family Solutions"/>
    <x v="0"/>
    <x v="0"/>
    <x v="23"/>
    <d v="2021-04-16T00:00:00"/>
    <d v="2021-06-12T00:00:00"/>
    <x v="1"/>
    <x v="1"/>
    <d v="2021-07-12T00:00:00"/>
    <n v="453776"/>
    <x v="2"/>
    <s v="C4"/>
    <x v="1"/>
    <s v="Not Verified"/>
    <n v="41000"/>
    <n v="5.21E-2"/>
    <n v="101.77"/>
    <n v="0.13469999999999999"/>
    <n v="3000"/>
    <n v="9"/>
    <n v="3664"/>
  </r>
  <r>
    <n v="158706"/>
    <x v="25"/>
    <x v="0"/>
    <x v="8"/>
    <s v="Fullmoon Software"/>
    <x v="0"/>
    <x v="0"/>
    <x v="63"/>
    <d v="2021-05-14T00:00:00"/>
    <d v="2021-02-10T00:00:00"/>
    <x v="1"/>
    <x v="1"/>
    <d v="2021-03-10T00:00:00"/>
    <n v="158450"/>
    <x v="2"/>
    <s v="C3"/>
    <x v="1"/>
    <s v="Not Verified"/>
    <n v="80000"/>
    <n v="9.2299999999999993E-2"/>
    <n v="404.62"/>
    <n v="0.1091"/>
    <n v="12375"/>
    <n v="4"/>
    <n v="14371"/>
  </r>
  <r>
    <n v="709232"/>
    <x v="16"/>
    <x v="0"/>
    <x v="4"/>
    <s v="Mass General Hospital"/>
    <x v="0"/>
    <x v="0"/>
    <x v="42"/>
    <d v="2021-06-13T00:00:00"/>
    <d v="2021-06-13T00:00:00"/>
    <x v="1"/>
    <x v="1"/>
    <d v="2021-07-13T00:00:00"/>
    <n v="901828"/>
    <x v="2"/>
    <s v="C1"/>
    <x v="1"/>
    <s v="Not Verified"/>
    <n v="59000"/>
    <n v="0.1119"/>
    <n v="150.94"/>
    <n v="0.1268"/>
    <n v="4500"/>
    <n v="8"/>
    <n v="5350"/>
  </r>
  <r>
    <n v="566862"/>
    <x v="1"/>
    <x v="0"/>
    <x v="4"/>
    <s v="Pacific Ambulance"/>
    <x v="0"/>
    <x v="0"/>
    <x v="47"/>
    <d v="2021-05-16T00:00:00"/>
    <d v="2021-04-11T00:00:00"/>
    <x v="1"/>
    <x v="1"/>
    <d v="2021-05-11T00:00:00"/>
    <n v="729256"/>
    <x v="2"/>
    <s v="C2"/>
    <x v="1"/>
    <s v="Not Verified"/>
    <n v="34800"/>
    <n v="0.1648"/>
    <n v="237.92"/>
    <n v="0.1361"/>
    <n v="7000"/>
    <n v="25"/>
    <n v="7517"/>
  </r>
  <r>
    <n v="353062"/>
    <x v="1"/>
    <x v="0"/>
    <x v="4"/>
    <s v="Everest National Insurance Company"/>
    <x v="0"/>
    <x v="0"/>
    <x v="53"/>
    <d v="2021-03-16T00:00:00"/>
    <d v="2021-08-11T00:00:00"/>
    <x v="1"/>
    <x v="1"/>
    <d v="2021-09-11T00:00:00"/>
    <n v="356532"/>
    <x v="2"/>
    <s v="C5"/>
    <x v="1"/>
    <s v="Not Verified"/>
    <n v="79000"/>
    <n v="0.10920000000000001"/>
    <n v="187.45"/>
    <n v="0.12540000000000001"/>
    <n v="7000"/>
    <n v="23"/>
    <n v="6748"/>
  </r>
  <r>
    <n v="70348"/>
    <x v="3"/>
    <x v="0"/>
    <x v="2"/>
    <s v="City Lights LTD"/>
    <x v="0"/>
    <x v="0"/>
    <x v="35"/>
    <d v="2021-05-16T00:00:00"/>
    <d v="2021-05-10T00:00:00"/>
    <x v="1"/>
    <x v="1"/>
    <d v="2021-06-10T00:00:00"/>
    <n v="280311"/>
    <x v="2"/>
    <s v="C5"/>
    <x v="1"/>
    <s v="Not Verified"/>
    <n v="78000"/>
    <n v="8.7999999999999995E-2"/>
    <n v="320.19"/>
    <n v="0.1229"/>
    <n v="9600"/>
    <n v="27"/>
    <n v="11341"/>
  </r>
  <r>
    <n v="478570"/>
    <x v="0"/>
    <x v="0"/>
    <x v="5"/>
    <s v="Tanner Health Systems"/>
    <x v="0"/>
    <x v="0"/>
    <x v="24"/>
    <d v="2021-05-16T00:00:00"/>
    <d v="2021-02-12T00:00:00"/>
    <x v="1"/>
    <x v="1"/>
    <d v="2021-03-12T00:00:00"/>
    <n v="607610"/>
    <x v="2"/>
    <s v="C2"/>
    <x v="1"/>
    <s v="Not Verified"/>
    <n v="76000"/>
    <n v="0.20419999999999999"/>
    <n v="398.19"/>
    <n v="0.13109999999999999"/>
    <n v="11800"/>
    <n v="29"/>
    <n v="14012"/>
  </r>
  <r>
    <n v="484100"/>
    <x v="1"/>
    <x v="0"/>
    <x v="7"/>
    <s v="All Glass &amp; Plastics, Inc"/>
    <x v="0"/>
    <x v="0"/>
    <x v="46"/>
    <d v="2021-05-16T00:00:00"/>
    <d v="2021-02-13T00:00:00"/>
    <x v="1"/>
    <x v="1"/>
    <d v="2021-03-13T00:00:00"/>
    <n v="616243"/>
    <x v="2"/>
    <s v="C2"/>
    <x v="1"/>
    <s v="Not Verified"/>
    <n v="29120"/>
    <n v="9.6799999999999997E-2"/>
    <n v="242.97"/>
    <n v="0.13109999999999999"/>
    <n v="7200"/>
    <n v="10"/>
    <n v="8753"/>
  </r>
  <r>
    <n v="438125"/>
    <x v="11"/>
    <x v="0"/>
    <x v="9"/>
    <s v="Las Vegas Valley Water District"/>
    <x v="0"/>
    <x v="0"/>
    <x v="52"/>
    <d v="2021-05-16T00:00:00"/>
    <d v="2021-06-11T00:00:00"/>
    <x v="1"/>
    <x v="1"/>
    <d v="2021-07-11T00:00:00"/>
    <n v="527302"/>
    <x v="2"/>
    <s v="C1"/>
    <x v="1"/>
    <s v="Not Verified"/>
    <n v="80000"/>
    <n v="0.1305"/>
    <n v="201.8"/>
    <n v="0.12870000000000001"/>
    <n v="6000"/>
    <n v="12"/>
    <n v="7020"/>
  </r>
  <r>
    <n v="785834"/>
    <x v="25"/>
    <x v="0"/>
    <x v="9"/>
    <s v="Marion Brothers Logging, Inc."/>
    <x v="0"/>
    <x v="0"/>
    <x v="6"/>
    <d v="2021-05-16T00:00:00"/>
    <d v="2021-02-12T00:00:00"/>
    <x v="1"/>
    <x v="1"/>
    <d v="2021-03-12T00:00:00"/>
    <n v="989177"/>
    <x v="2"/>
    <s v="C2"/>
    <x v="1"/>
    <s v="Not Verified"/>
    <n v="19392"/>
    <n v="2.6599999999999999E-2"/>
    <n v="64.47"/>
    <n v="0.13489999999999999"/>
    <n v="1900"/>
    <n v="21"/>
    <n v="2039"/>
  </r>
  <r>
    <n v="391175"/>
    <x v="1"/>
    <x v="0"/>
    <x v="9"/>
    <s v="Entertainment Partners"/>
    <x v="0"/>
    <x v="0"/>
    <x v="45"/>
    <d v="2021-05-16T00:00:00"/>
    <d v="2021-05-12T00:00:00"/>
    <x v="1"/>
    <x v="1"/>
    <d v="2021-06-12T00:00:00"/>
    <n v="426934"/>
    <x v="2"/>
    <s v="C3"/>
    <x v="1"/>
    <s v="Not Verified"/>
    <n v="84000"/>
    <n v="9.4E-2"/>
    <n v="405.25"/>
    <n v="0.13159999999999999"/>
    <n v="12000"/>
    <n v="12"/>
    <n v="14722"/>
  </r>
  <r>
    <n v="324315"/>
    <x v="1"/>
    <x v="0"/>
    <x v="9"/>
    <s v="Check Point Software Technologies"/>
    <x v="0"/>
    <x v="0"/>
    <x v="60"/>
    <d v="2021-04-11T00:00:00"/>
    <d v="2021-04-11T00:00:00"/>
    <x v="1"/>
    <x v="1"/>
    <d v="2021-05-11T00:00:00"/>
    <n v="324306"/>
    <x v="2"/>
    <s v="C4"/>
    <x v="1"/>
    <s v="Not Verified"/>
    <n v="83000"/>
    <n v="7.46E-2"/>
    <n v="307.93"/>
    <n v="0.1197"/>
    <n v="16775"/>
    <n v="18"/>
    <n v="11085"/>
  </r>
  <r>
    <n v="458419"/>
    <x v="18"/>
    <x v="0"/>
    <x v="10"/>
    <s v="Weichert, Realtors"/>
    <x v="0"/>
    <x v="0"/>
    <x v="26"/>
    <d v="2021-05-11T00:00:00"/>
    <d v="2021-05-11T00:00:00"/>
    <x v="1"/>
    <x v="1"/>
    <d v="2021-06-11T00:00:00"/>
    <n v="570553"/>
    <x v="2"/>
    <s v="C4"/>
    <x v="1"/>
    <s v="Not Verified"/>
    <n v="47831"/>
    <n v="0.24129999999999999"/>
    <n v="545.66999999999996"/>
    <n v="0.13850000000000001"/>
    <n v="16000"/>
    <n v="17"/>
    <n v="18061"/>
  </r>
  <r>
    <n v="502142"/>
    <x v="1"/>
    <x v="0"/>
    <x v="1"/>
    <s v="active sports and lifestyle"/>
    <x v="0"/>
    <x v="0"/>
    <x v="48"/>
    <d v="2021-05-16T00:00:00"/>
    <d v="2021-05-11T00:00:00"/>
    <x v="1"/>
    <x v="1"/>
    <d v="2021-06-11T00:00:00"/>
    <n v="645606"/>
    <x v="2"/>
    <s v="C3"/>
    <x v="1"/>
    <s v="Not Verified"/>
    <n v="42224"/>
    <n v="0.15740000000000001"/>
    <n v="101.78"/>
    <n v="0.1348"/>
    <n v="3000"/>
    <n v="6"/>
    <n v="3376"/>
  </r>
  <r>
    <n v="370729"/>
    <x v="1"/>
    <x v="0"/>
    <x v="0"/>
    <s v="JD strategies/ Gap Inc"/>
    <x v="0"/>
    <x v="0"/>
    <x v="40"/>
    <d v="2021-01-12T00:00:00"/>
    <d v="2021-01-12T00:00:00"/>
    <x v="1"/>
    <x v="1"/>
    <d v="2021-02-12T00:00:00"/>
    <n v="387811"/>
    <x v="2"/>
    <s v="C3"/>
    <x v="1"/>
    <s v="Not Verified"/>
    <n v="64000"/>
    <n v="7.9699999999999993E-2"/>
    <n v="405.25"/>
    <n v="0.13159999999999999"/>
    <n v="12000"/>
    <n v="7"/>
    <n v="14589"/>
  </r>
  <r>
    <n v="630759"/>
    <x v="4"/>
    <x v="0"/>
    <x v="10"/>
    <s v="Pipitone Group"/>
    <x v="0"/>
    <x v="0"/>
    <x v="41"/>
    <d v="2021-12-13T00:00:00"/>
    <d v="2021-12-13T00:00:00"/>
    <x v="1"/>
    <x v="1"/>
    <d v="2022-01-13T00:00:00"/>
    <n v="808082"/>
    <x v="2"/>
    <s v="C1"/>
    <x v="1"/>
    <s v="Not Verified"/>
    <n v="110000"/>
    <n v="0.1016"/>
    <n v="399.9"/>
    <n v="0.12230000000000001"/>
    <n v="12000"/>
    <n v="25"/>
    <n v="14397"/>
  </r>
  <r>
    <n v="870573"/>
    <x v="8"/>
    <x v="0"/>
    <x v="6"/>
    <s v="Westchester Medical Center"/>
    <x v="0"/>
    <x v="0"/>
    <x v="10"/>
    <d v="2021-09-14T00:00:00"/>
    <d v="2021-09-14T00:00:00"/>
    <x v="1"/>
    <x v="1"/>
    <d v="2021-10-14T00:00:00"/>
    <n v="1084532"/>
    <x v="2"/>
    <s v="C1"/>
    <x v="1"/>
    <s v="Not Verified"/>
    <n v="63000"/>
    <n v="0.14000000000000001"/>
    <n v="377.32"/>
    <n v="0.12989999999999999"/>
    <n v="11200"/>
    <n v="18"/>
    <n v="13583"/>
  </r>
  <r>
    <n v="590776"/>
    <x v="0"/>
    <x v="0"/>
    <x v="6"/>
    <s v="HLC hotels inc"/>
    <x v="0"/>
    <x v="0"/>
    <x v="50"/>
    <d v="2021-10-13T00:00:00"/>
    <d v="2021-10-13T00:00:00"/>
    <x v="1"/>
    <x v="1"/>
    <d v="2021-11-13T00:00:00"/>
    <n v="758827"/>
    <x v="2"/>
    <s v="C2"/>
    <x v="1"/>
    <s v="Not Verified"/>
    <n v="26400"/>
    <n v="3.95E-2"/>
    <n v="67.98"/>
    <n v="0.1361"/>
    <n v="2000"/>
    <n v="18"/>
    <n v="2447"/>
  </r>
  <r>
    <n v="832996"/>
    <x v="21"/>
    <x v="0"/>
    <x v="3"/>
    <s v="Stop and Shop"/>
    <x v="0"/>
    <x v="0"/>
    <x v="11"/>
    <d v="2021-04-16T00:00:00"/>
    <d v="2021-03-13T00:00:00"/>
    <x v="1"/>
    <x v="1"/>
    <d v="2021-04-13T00:00:00"/>
    <n v="1042519"/>
    <x v="2"/>
    <s v="C1"/>
    <x v="1"/>
    <s v="Not Verified"/>
    <n v="65000"/>
    <n v="0.13439999999999999"/>
    <n v="323.42"/>
    <n v="0.12989999999999999"/>
    <n v="9600"/>
    <n v="24"/>
    <n v="11143"/>
  </r>
  <r>
    <n v="646105"/>
    <x v="3"/>
    <x v="0"/>
    <x v="3"/>
    <s v="Carol Stream Fire"/>
    <x v="0"/>
    <x v="0"/>
    <x v="21"/>
    <d v="2021-05-16T00:00:00"/>
    <d v="2021-04-12T00:00:00"/>
    <x v="1"/>
    <x v="1"/>
    <d v="2021-05-12T00:00:00"/>
    <n v="826672"/>
    <x v="2"/>
    <s v="C5"/>
    <x v="1"/>
    <s v="Not Verified"/>
    <n v="80000"/>
    <n v="0.16769999999999999"/>
    <n v="510.63"/>
    <n v="0.13719999999999999"/>
    <n v="15000"/>
    <n v="44"/>
    <n v="17032"/>
  </r>
  <r>
    <n v="872357"/>
    <x v="5"/>
    <x v="0"/>
    <x v="8"/>
    <s v="DMEAutomotive"/>
    <x v="0"/>
    <x v="0"/>
    <x v="10"/>
    <d v="2021-12-12T00:00:00"/>
    <d v="2021-12-12T00:00:00"/>
    <x v="1"/>
    <x v="1"/>
    <d v="2022-01-12T00:00:00"/>
    <n v="1086545"/>
    <x v="2"/>
    <s v="C2"/>
    <x v="1"/>
    <s v="Not Verified"/>
    <n v="90000"/>
    <n v="0.1041"/>
    <n v="305.38"/>
    <n v="0.13489999999999999"/>
    <n v="9000"/>
    <n v="21"/>
    <n v="10145"/>
  </r>
  <r>
    <n v="444021"/>
    <x v="19"/>
    <x v="0"/>
    <x v="8"/>
    <s v="Delta Systems Inc"/>
    <x v="0"/>
    <x v="0"/>
    <x v="52"/>
    <d v="2021-04-16T00:00:00"/>
    <d v="2021-08-11T00:00:00"/>
    <x v="1"/>
    <x v="1"/>
    <d v="2021-09-11T00:00:00"/>
    <n v="540894"/>
    <x v="2"/>
    <s v="C4"/>
    <x v="1"/>
    <s v="Not Verified"/>
    <n v="74000"/>
    <n v="4.2000000000000003E-2"/>
    <n v="273.10000000000002"/>
    <n v="0.13919999999999999"/>
    <n v="8000"/>
    <n v="30"/>
    <n v="9518"/>
  </r>
  <r>
    <n v="448219"/>
    <x v="13"/>
    <x v="0"/>
    <x v="2"/>
    <s v="Charles Wright Academy"/>
    <x v="0"/>
    <x v="0"/>
    <x v="15"/>
    <d v="2021-05-16T00:00:00"/>
    <d v="2021-06-10T00:00:00"/>
    <x v="1"/>
    <x v="1"/>
    <d v="2021-07-10T00:00:00"/>
    <n v="549641"/>
    <x v="2"/>
    <s v="C2"/>
    <x v="1"/>
    <s v="Not Verified"/>
    <n v="30555"/>
    <n v="4.3200000000000002E-2"/>
    <n v="152.11000000000001"/>
    <n v="0.13220000000000001"/>
    <n v="4500"/>
    <n v="14"/>
    <n v="4864"/>
  </r>
  <r>
    <n v="291954"/>
    <x v="21"/>
    <x v="0"/>
    <x v="5"/>
    <s v="Media Infocus Studios (self employed)"/>
    <x v="0"/>
    <x v="0"/>
    <x v="35"/>
    <d v="2021-02-14T00:00:00"/>
    <d v="2021-03-11T00:00:00"/>
    <x v="1"/>
    <x v="1"/>
    <d v="2021-04-11T00:00:00"/>
    <n v="291938"/>
    <x v="2"/>
    <s v="C2"/>
    <x v="1"/>
    <s v="Not Verified"/>
    <n v="85000"/>
    <n v="9.3700000000000006E-2"/>
    <n v="526.4"/>
    <n v="0.1134"/>
    <n v="16000"/>
    <n v="12"/>
    <n v="18780"/>
  </r>
  <r>
    <n v="461593"/>
    <x v="7"/>
    <x v="0"/>
    <x v="10"/>
    <s v="Longhorn Steakhouse"/>
    <x v="0"/>
    <x v="0"/>
    <x v="32"/>
    <d v="2021-04-16T00:00:00"/>
    <d v="2021-12-12T00:00:00"/>
    <x v="1"/>
    <x v="1"/>
    <d v="2022-01-12T00:00:00"/>
    <n v="576968"/>
    <x v="2"/>
    <s v="C1"/>
    <x v="1"/>
    <s v="Not Verified"/>
    <n v="33600"/>
    <n v="0.13139999999999999"/>
    <n v="168.17"/>
    <n v="0.12870000000000001"/>
    <n v="5000"/>
    <n v="9"/>
    <n v="6054"/>
  </r>
  <r>
    <n v="808408"/>
    <x v="5"/>
    <x v="0"/>
    <x v="6"/>
    <s v="Universal Health Care"/>
    <x v="0"/>
    <x v="0"/>
    <x v="44"/>
    <d v="2021-05-16T00:00:00"/>
    <d v="2021-03-12T00:00:00"/>
    <x v="1"/>
    <x v="1"/>
    <d v="2021-04-12T00:00:00"/>
    <n v="1015133"/>
    <x v="2"/>
    <s v="C1"/>
    <x v="1"/>
    <s v="Not Verified"/>
    <n v="54000"/>
    <n v="0.21529999999999999"/>
    <n v="161.71"/>
    <n v="0.12989999999999999"/>
    <n v="4800"/>
    <n v="35"/>
    <n v="5178"/>
  </r>
  <r>
    <n v="293091"/>
    <x v="16"/>
    <x v="0"/>
    <x v="8"/>
    <s v="Eaton Vance Management"/>
    <x v="0"/>
    <x v="0"/>
    <x v="35"/>
    <d v="2021-03-16T00:00:00"/>
    <d v="2021-11-09T00:00:00"/>
    <x v="1"/>
    <x v="1"/>
    <d v="2021-12-09T00:00:00"/>
    <n v="293079"/>
    <x v="2"/>
    <s v="C4"/>
    <x v="1"/>
    <s v="Not Verified"/>
    <n v="57500"/>
    <n v="0.18759999999999999"/>
    <n v="298.8"/>
    <n v="0.1197"/>
    <n v="9000"/>
    <n v="28"/>
    <n v="10378"/>
  </r>
  <r>
    <n v="579868"/>
    <x v="13"/>
    <x v="0"/>
    <x v="10"/>
    <s v="Ben Franklin Transit"/>
    <x v="0"/>
    <x v="0"/>
    <x v="54"/>
    <d v="2021-05-16T00:00:00"/>
    <d v="2021-10-13T00:00:00"/>
    <x v="1"/>
    <x v="1"/>
    <d v="2021-11-13T00:00:00"/>
    <n v="745480"/>
    <x v="2"/>
    <s v="C5"/>
    <x v="1"/>
    <s v="Not Verified"/>
    <n v="45600"/>
    <n v="0.24679999999999999"/>
    <n v="258.97000000000003"/>
    <n v="0.1472"/>
    <n v="7500"/>
    <n v="21"/>
    <n v="9324"/>
  </r>
  <r>
    <n v="280056"/>
    <x v="18"/>
    <x v="0"/>
    <x v="6"/>
    <m/>
    <x v="0"/>
    <x v="0"/>
    <x v="35"/>
    <d v="2021-05-16T00:00:00"/>
    <d v="2021-04-11T00:00:00"/>
    <x v="1"/>
    <x v="1"/>
    <d v="2021-05-11T00:00:00"/>
    <n v="280050"/>
    <x v="2"/>
    <s v="C4"/>
    <x v="1"/>
    <s v="Not Verified"/>
    <n v="85000"/>
    <n v="0.14080000000000001"/>
    <n v="398.4"/>
    <n v="0.1197"/>
    <n v="12000"/>
    <n v="28"/>
    <n v="14342"/>
  </r>
  <r>
    <n v="1046355"/>
    <x v="6"/>
    <x v="0"/>
    <x v="3"/>
    <s v="William Beaumont Hospital"/>
    <x v="0"/>
    <x v="0"/>
    <x v="12"/>
    <d v="2021-09-13T00:00:00"/>
    <d v="2021-08-12T00:00:00"/>
    <x v="1"/>
    <x v="1"/>
    <d v="2021-09-12T00:00:00"/>
    <n v="1277399"/>
    <x v="2"/>
    <s v="C4"/>
    <x v="1"/>
    <s v="Not Verified"/>
    <n v="35000"/>
    <n v="0.24579999999999999"/>
    <n v="298.39999999999998"/>
    <n v="0.1527"/>
    <n v="8575"/>
    <n v="30"/>
    <n v="9379"/>
  </r>
  <r>
    <n v="882692"/>
    <x v="12"/>
    <x v="0"/>
    <x v="3"/>
    <s v="Neways International"/>
    <x v="0"/>
    <x v="0"/>
    <x v="10"/>
    <d v="2021-05-16T00:00:00"/>
    <d v="2021-05-13T00:00:00"/>
    <x v="1"/>
    <x v="1"/>
    <d v="2021-06-13T00:00:00"/>
    <n v="1097938"/>
    <x v="2"/>
    <s v="C5"/>
    <x v="1"/>
    <s v="Not Verified"/>
    <n v="41000"/>
    <n v="0.19989999999999999"/>
    <n v="196.77"/>
    <n v="0.15959999999999999"/>
    <n v="5600"/>
    <n v="24"/>
    <n v="6683"/>
  </r>
  <r>
    <n v="348005"/>
    <x v="40"/>
    <x v="0"/>
    <x v="8"/>
    <s v="Magnolia Self Storage"/>
    <x v="0"/>
    <x v="0"/>
    <x v="56"/>
    <d v="2021-03-16T00:00:00"/>
    <d v="2021-08-10T00:00:00"/>
    <x v="1"/>
    <x v="1"/>
    <d v="2021-09-10T00:00:00"/>
    <n v="348827"/>
    <x v="2"/>
    <s v="C3"/>
    <x v="1"/>
    <s v="Not Verified"/>
    <n v="33448"/>
    <n v="0.23749999999999999"/>
    <n v="82.64"/>
    <n v="0.1166"/>
    <n v="2500"/>
    <n v="19"/>
    <n v="2940"/>
  </r>
  <r>
    <n v="717661"/>
    <x v="5"/>
    <x v="0"/>
    <x v="2"/>
    <s v="Sims Crane"/>
    <x v="0"/>
    <x v="0"/>
    <x v="29"/>
    <d v="2021-04-14T00:00:00"/>
    <d v="2021-04-14T00:00:00"/>
    <x v="1"/>
    <x v="1"/>
    <d v="2021-05-14T00:00:00"/>
    <n v="911764"/>
    <x v="2"/>
    <s v="C4"/>
    <x v="1"/>
    <s v="Not Verified"/>
    <n v="54000"/>
    <n v="0.1231"/>
    <n v="272.64999999999998"/>
    <n v="0.13800000000000001"/>
    <n v="8000"/>
    <n v="6"/>
    <n v="9815"/>
  </r>
  <r>
    <n v="507374"/>
    <x v="8"/>
    <x v="0"/>
    <x v="7"/>
    <s v="provost trucking &amp; blacktopping"/>
    <x v="0"/>
    <x v="0"/>
    <x v="48"/>
    <d v="2021-05-16T00:00:00"/>
    <d v="2021-10-12T00:00:00"/>
    <x v="1"/>
    <x v="1"/>
    <d v="2021-11-12T00:00:00"/>
    <n v="654367"/>
    <x v="2"/>
    <s v="C3"/>
    <x v="1"/>
    <s v="Not Verified"/>
    <n v="28896"/>
    <n v="6.7299999999999999E-2"/>
    <n v="508.87"/>
    <n v="0.1348"/>
    <n v="15000"/>
    <n v="19"/>
    <n v="18164"/>
  </r>
  <r>
    <n v="522143"/>
    <x v="25"/>
    <x v="0"/>
    <x v="10"/>
    <s v="giant food"/>
    <x v="0"/>
    <x v="0"/>
    <x v="51"/>
    <d v="2021-06-13T00:00:00"/>
    <d v="2021-06-13T00:00:00"/>
    <x v="1"/>
    <x v="1"/>
    <d v="2021-07-13T00:00:00"/>
    <n v="675386"/>
    <x v="2"/>
    <s v="C5"/>
    <x v="1"/>
    <s v="Not Verified"/>
    <n v="50000"/>
    <n v="0.24460000000000001"/>
    <n v="422.98"/>
    <n v="0.1472"/>
    <n v="12250"/>
    <n v="26"/>
    <n v="15228"/>
  </r>
  <r>
    <n v="368493"/>
    <x v="1"/>
    <x v="0"/>
    <x v="0"/>
    <s v="Mastech/Kaiser Permanente"/>
    <x v="0"/>
    <x v="0"/>
    <x v="55"/>
    <d v="2021-01-10T00:00:00"/>
    <d v="2021-02-10T00:00:00"/>
    <x v="1"/>
    <x v="1"/>
    <d v="2021-03-10T00:00:00"/>
    <n v="383054"/>
    <x v="2"/>
    <s v="C5"/>
    <x v="1"/>
    <s v="Not Verified"/>
    <n v="60000"/>
    <n v="7.1199999999999999E-2"/>
    <n v="511.14"/>
    <n v="0.13789999999999999"/>
    <n v="15000"/>
    <n v="14"/>
    <n v="16924"/>
  </r>
  <r>
    <n v="658408"/>
    <x v="8"/>
    <x v="0"/>
    <x v="3"/>
    <s v="Bronx Lebanon Hospital"/>
    <x v="0"/>
    <x v="0"/>
    <x v="21"/>
    <d v="2021-05-16T00:00:00"/>
    <d v="2021-02-14T00:00:00"/>
    <x v="1"/>
    <x v="1"/>
    <d v="2021-03-14T00:00:00"/>
    <n v="842053"/>
    <x v="2"/>
    <s v="C5"/>
    <x v="1"/>
    <s v="Not Verified"/>
    <n v="50000"/>
    <n v="0.17829999999999999"/>
    <n v="205.57"/>
    <n v="0.14169999999999999"/>
    <n v="6000"/>
    <n v="22"/>
    <n v="7400"/>
  </r>
  <r>
    <n v="869708"/>
    <x v="3"/>
    <x v="0"/>
    <x v="3"/>
    <s v="Chicago International Trucks"/>
    <x v="0"/>
    <x v="0"/>
    <x v="10"/>
    <d v="2021-07-14T00:00:00"/>
    <d v="2021-10-13T00:00:00"/>
    <x v="1"/>
    <x v="1"/>
    <d v="2021-11-13T00:00:00"/>
    <n v="1083598"/>
    <x v="2"/>
    <s v="C1"/>
    <x v="1"/>
    <s v="Not Verified"/>
    <n v="58000"/>
    <n v="0.17150000000000001"/>
    <n v="252.67"/>
    <n v="0.12989999999999999"/>
    <n v="7500"/>
    <n v="12"/>
    <n v="8924"/>
  </r>
  <r>
    <n v="372239"/>
    <x v="1"/>
    <x v="0"/>
    <x v="1"/>
    <s v="Paul Bell"/>
    <x v="0"/>
    <x v="0"/>
    <x v="23"/>
    <d v="2021-01-16T00:00:00"/>
    <d v="2021-03-12T00:00:00"/>
    <x v="1"/>
    <x v="1"/>
    <d v="2021-04-12T00:00:00"/>
    <n v="356115"/>
    <x v="2"/>
    <s v="C2"/>
    <x v="1"/>
    <s v="Not Verified"/>
    <n v="29976"/>
    <n v="0.21179999999999999"/>
    <n v="152.97"/>
    <n v="0.12839999999999999"/>
    <n v="4550"/>
    <n v="6"/>
    <n v="5491"/>
  </r>
  <r>
    <n v="879742"/>
    <x v="1"/>
    <x v="0"/>
    <x v="3"/>
    <s v="CDCR/Stockton Parole"/>
    <x v="4"/>
    <x v="0"/>
    <x v="10"/>
    <d v="2021-06-14T00:00:00"/>
    <d v="2021-02-14T00:00:00"/>
    <x v="1"/>
    <x v="1"/>
    <d v="2021-03-14T00:00:00"/>
    <n v="1094633"/>
    <x v="2"/>
    <s v="D2"/>
    <x v="1"/>
    <s v="Not Verified"/>
    <n v="40800"/>
    <n v="0.14760000000000001"/>
    <n v="199.02"/>
    <n v="0.16769999999999999"/>
    <n v="5600"/>
    <n v="18"/>
    <n v="7090"/>
  </r>
  <r>
    <n v="694147"/>
    <x v="21"/>
    <x v="0"/>
    <x v="3"/>
    <s v="stew leonard"/>
    <x v="4"/>
    <x v="0"/>
    <x v="42"/>
    <d v="2021-04-16T00:00:00"/>
    <d v="2021-12-12T00:00:00"/>
    <x v="1"/>
    <x v="1"/>
    <d v="2022-01-12T00:00:00"/>
    <n v="885032"/>
    <x v="2"/>
    <s v="D4"/>
    <x v="1"/>
    <s v="Not Verified"/>
    <n v="35000"/>
    <n v="0.14430000000000001"/>
    <n v="437.31"/>
    <n v="0.1565"/>
    <n v="12500"/>
    <n v="18"/>
    <n v="15107"/>
  </r>
  <r>
    <n v="455027"/>
    <x v="1"/>
    <x v="0"/>
    <x v="3"/>
    <m/>
    <x v="4"/>
    <x v="0"/>
    <x v="32"/>
    <d v="2021-03-14T00:00:00"/>
    <d v="2021-11-12T00:00:00"/>
    <x v="1"/>
    <x v="1"/>
    <d v="2021-12-12T00:00:00"/>
    <n v="564054"/>
    <x v="2"/>
    <s v="D5"/>
    <x v="1"/>
    <s v="Not Verified"/>
    <n v="88115"/>
    <n v="5.3199999999999997E-2"/>
    <n v="316.42"/>
    <n v="0.16"/>
    <n v="9000"/>
    <n v="7"/>
    <n v="11392"/>
  </r>
  <r>
    <n v="966053"/>
    <x v="1"/>
    <x v="0"/>
    <x v="7"/>
    <s v="Bed bath and beyond"/>
    <x v="4"/>
    <x v="0"/>
    <x v="10"/>
    <d v="2021-07-15T00:00:00"/>
    <d v="2021-10-14T00:00:00"/>
    <x v="1"/>
    <x v="1"/>
    <d v="2021-11-14T00:00:00"/>
    <n v="1186708"/>
    <x v="2"/>
    <s v="D3"/>
    <x v="1"/>
    <s v="Not Verified"/>
    <n v="60000"/>
    <n v="0.17580000000000001"/>
    <n v="178.94"/>
    <n v="0.17269999999999999"/>
    <n v="5000"/>
    <n v="27"/>
    <n v="6479"/>
  </r>
  <r>
    <n v="487262"/>
    <x v="1"/>
    <x v="0"/>
    <x v="1"/>
    <s v="KLA-Tencor"/>
    <x v="4"/>
    <x v="0"/>
    <x v="26"/>
    <d v="2021-03-12T00:00:00"/>
    <d v="2021-03-12T00:00:00"/>
    <x v="1"/>
    <x v="1"/>
    <d v="2021-04-12T00:00:00"/>
    <n v="621105"/>
    <x v="2"/>
    <s v="D1"/>
    <x v="1"/>
    <s v="Not Verified"/>
    <n v="73000"/>
    <n v="0.12130000000000001"/>
    <n v="482.51"/>
    <n v="0.1459"/>
    <n v="14000"/>
    <n v="32"/>
    <n v="16938"/>
  </r>
  <r>
    <n v="543283"/>
    <x v="13"/>
    <x v="0"/>
    <x v="0"/>
    <s v="Lifeport INC"/>
    <x v="4"/>
    <x v="0"/>
    <x v="43"/>
    <d v="2021-03-13T00:00:00"/>
    <d v="2021-02-13T00:00:00"/>
    <x v="1"/>
    <x v="1"/>
    <d v="2021-03-13T00:00:00"/>
    <n v="700945"/>
    <x v="2"/>
    <s v="D2"/>
    <x v="1"/>
    <s v="Not Verified"/>
    <n v="40800"/>
    <n v="0.1744"/>
    <n v="173.85"/>
    <n v="0.15210000000000001"/>
    <n v="5000"/>
    <n v="11"/>
    <n v="6227"/>
  </r>
  <r>
    <n v="467735"/>
    <x v="19"/>
    <x v="0"/>
    <x v="3"/>
    <s v="St. Rita's medical Center"/>
    <x v="4"/>
    <x v="0"/>
    <x v="31"/>
    <d v="2021-05-16T00:00:00"/>
    <d v="2021-03-12T00:00:00"/>
    <x v="1"/>
    <x v="1"/>
    <d v="2021-04-12T00:00:00"/>
    <n v="588562"/>
    <x v="2"/>
    <s v="D3"/>
    <x v="1"/>
    <s v="Not Verified"/>
    <n v="86000"/>
    <n v="0.1633"/>
    <n v="348.16"/>
    <n v="0.15310000000000001"/>
    <n v="10000"/>
    <n v="28"/>
    <n v="12343"/>
  </r>
  <r>
    <n v="1044439"/>
    <x v="29"/>
    <x v="0"/>
    <x v="4"/>
    <s v="Sparkhound"/>
    <x v="4"/>
    <x v="0"/>
    <x v="22"/>
    <d v="2021-05-14T00:00:00"/>
    <d v="2021-04-14T00:00:00"/>
    <x v="1"/>
    <x v="1"/>
    <d v="2021-05-14T00:00:00"/>
    <n v="1274787"/>
    <x v="2"/>
    <s v="D1"/>
    <x v="1"/>
    <s v="Not Verified"/>
    <n v="84500"/>
    <n v="0.13969999999999999"/>
    <n v="317.70999999999998"/>
    <n v="0.16289999999999999"/>
    <n v="9000"/>
    <n v="16"/>
    <n v="11289"/>
  </r>
  <r>
    <n v="486576"/>
    <x v="25"/>
    <x v="0"/>
    <x v="5"/>
    <s v="Britt's Inc."/>
    <x v="4"/>
    <x v="0"/>
    <x v="46"/>
    <d v="2021-05-16T00:00:00"/>
    <d v="2021-10-11T00:00:00"/>
    <x v="1"/>
    <x v="1"/>
    <d v="2021-11-11T00:00:00"/>
    <n v="620128"/>
    <x v="2"/>
    <s v="D3"/>
    <x v="1"/>
    <s v="Not Verified"/>
    <n v="46540.92"/>
    <n v="8.8700000000000001E-2"/>
    <n v="452.77"/>
    <n v="0.15329999999999999"/>
    <n v="13000"/>
    <n v="15"/>
    <n v="15482"/>
  </r>
  <r>
    <n v="452773"/>
    <x v="5"/>
    <x v="0"/>
    <x v="7"/>
    <s v="USIS"/>
    <x v="4"/>
    <x v="0"/>
    <x v="32"/>
    <d v="2021-01-11T00:00:00"/>
    <d v="2021-12-10T00:00:00"/>
    <x v="1"/>
    <x v="1"/>
    <d v="2022-01-10T00:00:00"/>
    <n v="559187"/>
    <x v="2"/>
    <s v="D1"/>
    <x v="1"/>
    <s v="Not Verified"/>
    <n v="55000"/>
    <n v="0.1903"/>
    <n v="379.23"/>
    <n v="0.14610000000000001"/>
    <n v="11000"/>
    <n v="23"/>
    <n v="12497"/>
  </r>
  <r>
    <n v="473015"/>
    <x v="13"/>
    <x v="0"/>
    <x v="1"/>
    <s v="Financial Partners, Inc."/>
    <x v="4"/>
    <x v="0"/>
    <x v="24"/>
    <d v="2021-04-16T00:00:00"/>
    <d v="2021-03-11T00:00:00"/>
    <x v="1"/>
    <x v="1"/>
    <d v="2021-04-11T00:00:00"/>
    <n v="597488"/>
    <x v="2"/>
    <s v="D5"/>
    <x v="1"/>
    <s v="Not Verified"/>
    <n v="49500"/>
    <n v="0.15390000000000001"/>
    <n v="211.17"/>
    <n v="0.16070000000000001"/>
    <n v="6000"/>
    <n v="16"/>
    <n v="6901"/>
  </r>
  <r>
    <n v="320318"/>
    <x v="5"/>
    <x v="0"/>
    <x v="6"/>
    <s v="Arbor Properties, Inc."/>
    <x v="4"/>
    <x v="0"/>
    <x v="60"/>
    <d v="2021-04-11T00:00:00"/>
    <d v="2021-04-11T00:00:00"/>
    <x v="1"/>
    <x v="1"/>
    <d v="2021-05-11T00:00:00"/>
    <n v="320306"/>
    <x v="2"/>
    <s v="D1"/>
    <x v="1"/>
    <s v="Not Verified"/>
    <n v="30900"/>
    <n v="0.2283"/>
    <n v="134.03"/>
    <n v="0.12609999999999999"/>
    <n v="4000"/>
    <n v="14"/>
    <n v="4825"/>
  </r>
  <r>
    <n v="867595"/>
    <x v="8"/>
    <x v="0"/>
    <x v="6"/>
    <s v="Senior Bridge"/>
    <x v="4"/>
    <x v="0"/>
    <x v="10"/>
    <d v="2021-12-15T00:00:00"/>
    <d v="2021-09-14T00:00:00"/>
    <x v="1"/>
    <x v="1"/>
    <d v="2021-10-14T00:00:00"/>
    <n v="1081266"/>
    <x v="2"/>
    <s v="D2"/>
    <x v="1"/>
    <s v="Not Verified"/>
    <n v="72000"/>
    <n v="6.5299999999999997E-2"/>
    <n v="351.53"/>
    <n v="0.15989999999999999"/>
    <n v="10000"/>
    <n v="14"/>
    <n v="12655"/>
  </r>
  <r>
    <n v="345567"/>
    <x v="1"/>
    <x v="0"/>
    <x v="0"/>
    <m/>
    <x v="4"/>
    <x v="0"/>
    <x v="60"/>
    <d v="2021-07-15T00:00:00"/>
    <d v="2021-05-11T00:00:00"/>
    <x v="1"/>
    <x v="1"/>
    <d v="2021-06-11T00:00:00"/>
    <n v="345563"/>
    <x v="2"/>
    <s v="D2"/>
    <x v="1"/>
    <s v="Not Verified"/>
    <n v="19368"/>
    <n v="0.15060000000000001"/>
    <n v="153.97999999999999"/>
    <n v="0.12920000000000001"/>
    <n v="6700"/>
    <n v="16"/>
    <n v="5543"/>
  </r>
  <r>
    <n v="529764"/>
    <x v="1"/>
    <x v="0"/>
    <x v="0"/>
    <s v="Monterey-Salinas Transit"/>
    <x v="1"/>
    <x v="0"/>
    <x v="51"/>
    <d v="2021-11-13T00:00:00"/>
    <d v="2021-09-10T00:00:00"/>
    <x v="1"/>
    <x v="1"/>
    <d v="2021-10-10T00:00:00"/>
    <n v="685067"/>
    <x v="2"/>
    <s v="E1"/>
    <x v="1"/>
    <s v="Not Verified"/>
    <n v="35000"/>
    <n v="0.16900000000000001"/>
    <n v="176.9"/>
    <n v="0.16450000000000001"/>
    <n v="5000"/>
    <n v="7"/>
    <n v="5149"/>
  </r>
  <r>
    <n v="891536"/>
    <x v="7"/>
    <x v="0"/>
    <x v="8"/>
    <s v="Kenney Manufacturing Company"/>
    <x v="1"/>
    <x v="0"/>
    <x v="10"/>
    <d v="2021-04-16T00:00:00"/>
    <d v="2021-09-14T00:00:00"/>
    <x v="1"/>
    <x v="1"/>
    <d v="2021-10-14T00:00:00"/>
    <n v="1108332"/>
    <x v="2"/>
    <s v="E2"/>
    <x v="1"/>
    <s v="Not Verified"/>
    <n v="64000"/>
    <n v="0.1676"/>
    <n v="55.01"/>
    <n v="0.1903"/>
    <n v="1500"/>
    <n v="49"/>
    <n v="1979"/>
  </r>
  <r>
    <n v="994110"/>
    <x v="13"/>
    <x v="0"/>
    <x v="6"/>
    <s v="Swedish Medical Center"/>
    <x v="3"/>
    <x v="1"/>
    <x v="13"/>
    <d v="2021-05-16T00:00:00"/>
    <d v="2021-09-13T00:00:00"/>
    <x v="0"/>
    <x v="0"/>
    <d v="2021-10-13T00:00:00"/>
    <n v="1218310"/>
    <x v="2"/>
    <s v="A1"/>
    <x v="1"/>
    <s v="Source Verified"/>
    <n v="27600"/>
    <n v="0.24299999999999999"/>
    <n v="350.01"/>
    <n v="6.0299999999999999E-2"/>
    <n v="11500"/>
    <n v="13"/>
    <n v="7699"/>
  </r>
  <r>
    <n v="370308"/>
    <x v="1"/>
    <x v="0"/>
    <x v="6"/>
    <s v="BJ&amp;J Construction"/>
    <x v="3"/>
    <x v="1"/>
    <x v="40"/>
    <d v="2021-02-11T00:00:00"/>
    <d v="2021-02-11T00:00:00"/>
    <x v="0"/>
    <x v="0"/>
    <d v="2021-03-11T00:00:00"/>
    <n v="387027"/>
    <x v="2"/>
    <s v="A2"/>
    <x v="1"/>
    <s v="Source Verified"/>
    <n v="32000"/>
    <n v="3.8E-3"/>
    <n v="77.98"/>
    <n v="7.6799999999999993E-2"/>
    <n v="2500"/>
    <n v="20"/>
    <n v="1940"/>
  </r>
  <r>
    <n v="884048"/>
    <x v="28"/>
    <x v="0"/>
    <x v="6"/>
    <s v="Budwine Services Electric Co Inc"/>
    <x v="3"/>
    <x v="1"/>
    <x v="10"/>
    <d v="2021-05-16T00:00:00"/>
    <d v="2021-03-13T00:00:00"/>
    <x v="0"/>
    <x v="0"/>
    <d v="2021-04-13T00:00:00"/>
    <n v="1099390"/>
    <x v="2"/>
    <s v="A4"/>
    <x v="1"/>
    <s v="Source Verified"/>
    <n v="55000"/>
    <n v="0.23630000000000001"/>
    <n v="395.04"/>
    <n v="7.9000000000000001E-2"/>
    <n v="12625"/>
    <n v="30"/>
    <n v="6714"/>
  </r>
  <r>
    <n v="585168"/>
    <x v="1"/>
    <x v="0"/>
    <x v="6"/>
    <s v="Direct Mail Source inc."/>
    <x v="3"/>
    <x v="1"/>
    <x v="54"/>
    <d v="2021-05-16T00:00:00"/>
    <d v="2021-04-13T00:00:00"/>
    <x v="0"/>
    <x v="0"/>
    <d v="2021-05-13T00:00:00"/>
    <n v="751874"/>
    <x v="2"/>
    <s v="A5"/>
    <x v="1"/>
    <s v="Source Verified"/>
    <n v="58000"/>
    <n v="8.7499999999999994E-2"/>
    <n v="531.78"/>
    <n v="7.8799999999999995E-2"/>
    <n v="17000"/>
    <n v="23"/>
    <n v="15953"/>
  </r>
  <r>
    <n v="1002440"/>
    <x v="32"/>
    <x v="0"/>
    <x v="3"/>
    <s v="NC Farm Bureau Mut Ins Co"/>
    <x v="3"/>
    <x v="1"/>
    <x v="13"/>
    <d v="2021-05-16T00:00:00"/>
    <d v="2021-04-13T00:00:00"/>
    <x v="0"/>
    <x v="0"/>
    <d v="2021-05-13T00:00:00"/>
    <n v="1228499"/>
    <x v="2"/>
    <s v="A2"/>
    <x v="1"/>
    <s v="Source Verified"/>
    <n v="53000"/>
    <n v="0.22750000000000001"/>
    <n v="368.45"/>
    <n v="6.6199999999999995E-2"/>
    <n v="12000"/>
    <n v="45"/>
    <n v="6263"/>
  </r>
  <r>
    <n v="642967"/>
    <x v="0"/>
    <x v="0"/>
    <x v="3"/>
    <s v="American Honda"/>
    <x v="3"/>
    <x v="1"/>
    <x v="21"/>
    <d v="2021-05-16T00:00:00"/>
    <d v="2021-09-12T00:00:00"/>
    <x v="0"/>
    <x v="0"/>
    <d v="2021-10-12T00:00:00"/>
    <n v="822899"/>
    <x v="2"/>
    <s v="A4"/>
    <x v="1"/>
    <s v="Source Verified"/>
    <n v="64800"/>
    <n v="8.48E-2"/>
    <n v="199.34"/>
    <n v="6.54E-2"/>
    <n v="6500"/>
    <n v="31"/>
    <n v="3986"/>
  </r>
  <r>
    <n v="640352"/>
    <x v="0"/>
    <x v="0"/>
    <x v="3"/>
    <s v="Georgia State Government"/>
    <x v="3"/>
    <x v="1"/>
    <x v="41"/>
    <d v="2021-04-13T00:00:00"/>
    <d v="2021-01-13T00:00:00"/>
    <x v="0"/>
    <x v="0"/>
    <d v="2021-02-13T00:00:00"/>
    <n v="819719"/>
    <x v="2"/>
    <s v="A5"/>
    <x v="1"/>
    <s v="Source Verified"/>
    <n v="40000"/>
    <n v="0.21390000000000001"/>
    <n v="114.1"/>
    <n v="6.9099999999999995E-2"/>
    <n v="3700"/>
    <n v="32"/>
    <n v="3054"/>
  </r>
  <r>
    <n v="602129"/>
    <x v="3"/>
    <x v="0"/>
    <x v="8"/>
    <s v="Siemens Industry Inc"/>
    <x v="3"/>
    <x v="1"/>
    <x v="50"/>
    <d v="2021-05-16T00:00:00"/>
    <d v="2021-11-12T00:00:00"/>
    <x v="0"/>
    <x v="0"/>
    <d v="2021-12-12T00:00:00"/>
    <n v="772599"/>
    <x v="2"/>
    <s v="A2"/>
    <x v="1"/>
    <s v="Source Verified"/>
    <n v="66000"/>
    <n v="4.5600000000000002E-2"/>
    <n v="197.13"/>
    <n v="5.79E-2"/>
    <n v="6500"/>
    <n v="26"/>
    <n v="5073"/>
  </r>
  <r>
    <n v="639772"/>
    <x v="32"/>
    <x v="0"/>
    <x v="8"/>
    <s v="NCO Financial System"/>
    <x v="3"/>
    <x v="1"/>
    <x v="41"/>
    <d v="2021-07-13T00:00:00"/>
    <d v="2021-03-13T00:00:00"/>
    <x v="0"/>
    <x v="0"/>
    <d v="2021-04-13T00:00:00"/>
    <n v="819028"/>
    <x v="2"/>
    <s v="A4"/>
    <x v="1"/>
    <s v="Source Verified"/>
    <n v="43200"/>
    <n v="0.20580000000000001"/>
    <n v="306.68"/>
    <n v="6.54E-2"/>
    <n v="10000"/>
    <n v="17"/>
    <n v="7856"/>
  </r>
  <r>
    <n v="539850"/>
    <x v="0"/>
    <x v="0"/>
    <x v="2"/>
    <s v="Community Loans of America"/>
    <x v="3"/>
    <x v="1"/>
    <x v="43"/>
    <d v="2021-05-16T00:00:00"/>
    <d v="2021-02-11T00:00:00"/>
    <x v="0"/>
    <x v="0"/>
    <d v="2021-03-11T00:00:00"/>
    <n v="697042"/>
    <x v="2"/>
    <s v="A4"/>
    <x v="1"/>
    <s v="Source Verified"/>
    <n v="61000"/>
    <n v="0.16800000000000001"/>
    <n v="311.11"/>
    <n v="7.51E-2"/>
    <n v="10000"/>
    <n v="33"/>
    <n v="2171"/>
  </r>
  <r>
    <n v="972787"/>
    <x v="4"/>
    <x v="0"/>
    <x v="5"/>
    <s v="Teletracking Technologies"/>
    <x v="3"/>
    <x v="1"/>
    <x v="13"/>
    <d v="2021-02-13T00:00:00"/>
    <d v="2021-08-12T00:00:00"/>
    <x v="0"/>
    <x v="0"/>
    <d v="2021-09-12T00:00:00"/>
    <n v="1194763"/>
    <x v="2"/>
    <s v="A2"/>
    <x v="1"/>
    <s v="Source Verified"/>
    <n v="66000"/>
    <n v="0.1376"/>
    <n v="184.23"/>
    <n v="6.6199999999999995E-2"/>
    <n v="6000"/>
    <n v="28"/>
    <n v="2094"/>
  </r>
  <r>
    <n v="629071"/>
    <x v="2"/>
    <x v="0"/>
    <x v="5"/>
    <s v="US Army"/>
    <x v="3"/>
    <x v="1"/>
    <x v="41"/>
    <d v="2021-05-16T00:00:00"/>
    <d v="2021-04-12T00:00:00"/>
    <x v="0"/>
    <x v="0"/>
    <d v="2021-05-12T00:00:00"/>
    <n v="806004"/>
    <x v="2"/>
    <s v="A5"/>
    <x v="1"/>
    <s v="Source Verified"/>
    <n v="45600"/>
    <n v="0.13389999999999999"/>
    <n v="197.36"/>
    <n v="6.9099999999999995E-2"/>
    <n v="6400"/>
    <n v="22"/>
    <n v="5042"/>
  </r>
  <r>
    <n v="551517"/>
    <x v="28"/>
    <x v="0"/>
    <x v="10"/>
    <s v="michaels"/>
    <x v="3"/>
    <x v="1"/>
    <x v="43"/>
    <d v="2021-05-16T00:00:00"/>
    <d v="2021-05-12T00:00:00"/>
    <x v="0"/>
    <x v="0"/>
    <d v="2021-06-12T00:00:00"/>
    <n v="710724"/>
    <x v="2"/>
    <s v="A3"/>
    <x v="1"/>
    <s v="Source Verified"/>
    <n v="30000"/>
    <n v="0.16200000000000001"/>
    <n v="371.3"/>
    <n v="7.1400000000000005E-2"/>
    <n v="12000"/>
    <n v="8"/>
    <n v="13210"/>
  </r>
  <r>
    <n v="1035381"/>
    <x v="5"/>
    <x v="0"/>
    <x v="1"/>
    <s v="West Customer Management Group LLC"/>
    <x v="3"/>
    <x v="1"/>
    <x v="22"/>
    <d v="2021-05-16T00:00:00"/>
    <d v="2021-02-14T00:00:00"/>
    <x v="0"/>
    <x v="0"/>
    <d v="2021-03-14T00:00:00"/>
    <n v="1265001"/>
    <x v="2"/>
    <s v="A4"/>
    <x v="1"/>
    <s v="Source Verified"/>
    <n v="31000"/>
    <n v="9.8299999999999998E-2"/>
    <n v="469.36"/>
    <n v="7.9000000000000001E-2"/>
    <n v="15000"/>
    <n v="13"/>
    <n v="12203"/>
  </r>
  <r>
    <n v="846396"/>
    <x v="9"/>
    <x v="0"/>
    <x v="4"/>
    <s v="sra international"/>
    <x v="3"/>
    <x v="1"/>
    <x v="11"/>
    <d v="2021-05-16T00:00:00"/>
    <d v="2021-04-14T00:00:00"/>
    <x v="0"/>
    <x v="0"/>
    <d v="2021-05-14T00:00:00"/>
    <n v="1057787"/>
    <x v="2"/>
    <s v="A2"/>
    <x v="1"/>
    <s v="Source Verified"/>
    <n v="36000"/>
    <n v="0.1273"/>
    <n v="365.01"/>
    <n v="5.9900000000000002E-2"/>
    <n v="12000"/>
    <n v="24"/>
    <n v="9685"/>
  </r>
  <r>
    <n v="743390"/>
    <x v="5"/>
    <x v="0"/>
    <x v="7"/>
    <s v="Dunkin Donuts"/>
    <x v="3"/>
    <x v="1"/>
    <x v="25"/>
    <d v="2021-02-13T00:00:00"/>
    <d v="2021-09-12T00:00:00"/>
    <x v="0"/>
    <x v="0"/>
    <d v="2021-10-12T00:00:00"/>
    <n v="941637"/>
    <x v="2"/>
    <s v="A3"/>
    <x v="1"/>
    <s v="Source Verified"/>
    <n v="36000"/>
    <n v="3.73E-2"/>
    <n v="207.62"/>
    <n v="6.9900000000000004E-2"/>
    <n v="6725"/>
    <n v="14"/>
    <n v="3350"/>
  </r>
  <r>
    <n v="384576"/>
    <x v="0"/>
    <x v="0"/>
    <x v="1"/>
    <s v="Havertys Furniture"/>
    <x v="3"/>
    <x v="1"/>
    <x v="33"/>
    <d v="2021-05-16T00:00:00"/>
    <d v="2021-03-11T00:00:00"/>
    <x v="0"/>
    <x v="0"/>
    <d v="2021-04-11T00:00:00"/>
    <n v="415777"/>
    <x v="2"/>
    <s v="A5"/>
    <x v="1"/>
    <s v="Source Verified"/>
    <n v="60000"/>
    <n v="9.4399999999999998E-2"/>
    <n v="320.95"/>
    <n v="9.6299999999999997E-2"/>
    <n v="10000"/>
    <n v="14"/>
    <n v="7381"/>
  </r>
  <r>
    <n v="820648"/>
    <x v="2"/>
    <x v="0"/>
    <x v="3"/>
    <s v="Ysleta ISD"/>
    <x v="3"/>
    <x v="1"/>
    <x v="44"/>
    <d v="2021-05-16T00:00:00"/>
    <d v="2021-07-12T00:00:00"/>
    <x v="0"/>
    <x v="0"/>
    <d v="2021-08-12T00:00:00"/>
    <n v="1028883"/>
    <x v="2"/>
    <s v="A5"/>
    <x v="1"/>
    <s v="Source Verified"/>
    <n v="59000"/>
    <n v="0.16980000000000001"/>
    <n v="335.36"/>
    <n v="8.4900000000000003E-2"/>
    <n v="10625"/>
    <n v="37"/>
    <n v="3680"/>
  </r>
  <r>
    <n v="978944"/>
    <x v="1"/>
    <x v="0"/>
    <x v="3"/>
    <s v="Centinela State Prison"/>
    <x v="3"/>
    <x v="1"/>
    <x v="13"/>
    <d v="2021-02-13T00:00:00"/>
    <d v="2021-09-12T00:00:00"/>
    <x v="0"/>
    <x v="0"/>
    <d v="2021-10-12T00:00:00"/>
    <n v="1202004"/>
    <x v="2"/>
    <s v="A4"/>
    <x v="1"/>
    <s v="Source Verified"/>
    <n v="58044"/>
    <n v="0.1943"/>
    <n v="277.70999999999998"/>
    <n v="7.9000000000000001E-2"/>
    <n v="8875"/>
    <n v="30"/>
    <n v="3419"/>
  </r>
  <r>
    <n v="584165"/>
    <x v="2"/>
    <x v="0"/>
    <x v="6"/>
    <s v="vally view nursing home"/>
    <x v="2"/>
    <x v="1"/>
    <x v="54"/>
    <d v="2021-11-11T00:00:00"/>
    <d v="2021-01-12T00:00:00"/>
    <x v="0"/>
    <x v="0"/>
    <d v="2021-02-12T00:00:00"/>
    <n v="750622"/>
    <x v="2"/>
    <s v="B2"/>
    <x v="1"/>
    <s v="Source Verified"/>
    <n v="34662"/>
    <n v="0.16309999999999999"/>
    <n v="97.87"/>
    <n v="0.1075"/>
    <n v="3000"/>
    <n v="20"/>
    <n v="1465"/>
  </r>
  <r>
    <n v="796034"/>
    <x v="4"/>
    <x v="0"/>
    <x v="3"/>
    <s v="chrmc"/>
    <x v="2"/>
    <x v="1"/>
    <x v="6"/>
    <d v="2021-12-13T00:00:00"/>
    <d v="2021-07-13T00:00:00"/>
    <x v="0"/>
    <x v="0"/>
    <d v="2021-08-13T00:00:00"/>
    <n v="1000788"/>
    <x v="2"/>
    <s v="B4"/>
    <x v="1"/>
    <s v="Source Verified"/>
    <n v="43000"/>
    <n v="0.17530000000000001"/>
    <n v="329.72"/>
    <n v="0.1149"/>
    <n v="10000"/>
    <n v="29"/>
    <n v="8121"/>
  </r>
  <r>
    <n v="774335"/>
    <x v="4"/>
    <x v="0"/>
    <x v="8"/>
    <s v="ramos @ associates inc."/>
    <x v="2"/>
    <x v="1"/>
    <x v="6"/>
    <d v="2021-10-12T00:00:00"/>
    <d v="2021-05-12T00:00:00"/>
    <x v="0"/>
    <x v="0"/>
    <d v="2021-06-12T00:00:00"/>
    <n v="976503"/>
    <x v="2"/>
    <s v="B1"/>
    <x v="1"/>
    <s v="Source Verified"/>
    <n v="60000"/>
    <n v="0.1338"/>
    <n v="229.88"/>
    <n v="9.9900000000000003E-2"/>
    <n v="7125"/>
    <n v="28"/>
    <n v="2707"/>
  </r>
  <r>
    <n v="851180"/>
    <x v="6"/>
    <x v="0"/>
    <x v="4"/>
    <s v="At&amp;t"/>
    <x v="2"/>
    <x v="1"/>
    <x v="11"/>
    <d v="2021-07-14T00:00:00"/>
    <d v="2021-03-14T00:00:00"/>
    <x v="0"/>
    <x v="0"/>
    <d v="2021-04-14T00:00:00"/>
    <n v="1063081"/>
    <x v="2"/>
    <s v="B1"/>
    <x v="1"/>
    <s v="Source Verified"/>
    <n v="40000"/>
    <n v="0.186"/>
    <n v="129.05000000000001"/>
    <n v="9.9900000000000003E-2"/>
    <n v="4000"/>
    <n v="14"/>
    <n v="3978"/>
  </r>
  <r>
    <n v="810251"/>
    <x v="5"/>
    <x v="0"/>
    <x v="2"/>
    <s v="Amtrak"/>
    <x v="2"/>
    <x v="1"/>
    <x v="44"/>
    <d v="2021-02-13T00:00:00"/>
    <d v="2021-10-12T00:00:00"/>
    <x v="0"/>
    <x v="0"/>
    <d v="2021-11-12T00:00:00"/>
    <n v="1017147"/>
    <x v="2"/>
    <s v="B3"/>
    <x v="1"/>
    <s v="Source Verified"/>
    <n v="42000"/>
    <n v="4.7699999999999999E-2"/>
    <n v="523.75"/>
    <n v="0.1099"/>
    <n v="16000"/>
    <n v="9"/>
    <n v="6963"/>
  </r>
  <r>
    <n v="751100"/>
    <x v="0"/>
    <x v="0"/>
    <x v="5"/>
    <s v="Ga Dept of Corrections"/>
    <x v="2"/>
    <x v="1"/>
    <x v="25"/>
    <d v="2021-01-14T00:00:00"/>
    <d v="2021-11-13T00:00:00"/>
    <x v="0"/>
    <x v="0"/>
    <d v="2021-12-13T00:00:00"/>
    <n v="950512"/>
    <x v="2"/>
    <s v="B4"/>
    <x v="1"/>
    <s v="Source Verified"/>
    <n v="35000"/>
    <n v="6.93E-2"/>
    <n v="296.75"/>
    <n v="0.1149"/>
    <n v="9000"/>
    <n v="12"/>
    <n v="7392"/>
  </r>
  <r>
    <n v="793575"/>
    <x v="8"/>
    <x v="0"/>
    <x v="9"/>
    <s v="north rockland central school district"/>
    <x v="2"/>
    <x v="1"/>
    <x v="6"/>
    <d v="2021-04-16T00:00:00"/>
    <d v="2021-03-12T00:00:00"/>
    <x v="0"/>
    <x v="0"/>
    <d v="2021-04-12T00:00:00"/>
    <n v="998096"/>
    <x v="2"/>
    <s v="B1"/>
    <x v="1"/>
    <s v="Source Verified"/>
    <n v="40000"/>
    <n v="0.183"/>
    <n v="419.42"/>
    <n v="9.9900000000000003E-2"/>
    <n v="13000"/>
    <n v="19"/>
    <n v="3347"/>
  </r>
  <r>
    <n v="518791"/>
    <x v="8"/>
    <x v="0"/>
    <x v="9"/>
    <s v="st. elizabeth medical center"/>
    <x v="2"/>
    <x v="1"/>
    <x v="27"/>
    <d v="2021-11-10T00:00:00"/>
    <d v="2021-07-10T00:00:00"/>
    <x v="0"/>
    <x v="0"/>
    <d v="2021-08-10T00:00:00"/>
    <n v="670641"/>
    <x v="2"/>
    <s v="B5"/>
    <x v="1"/>
    <s v="Source Verified"/>
    <n v="26000"/>
    <n v="0.13750000000000001"/>
    <n v="286.32"/>
    <n v="0.11360000000000001"/>
    <n v="12000"/>
    <n v="20"/>
    <n v="681"/>
  </r>
  <r>
    <n v="874907"/>
    <x v="9"/>
    <x v="0"/>
    <x v="10"/>
    <s v="ASRC"/>
    <x v="2"/>
    <x v="1"/>
    <x v="10"/>
    <d v="2021-05-15T00:00:00"/>
    <d v="2021-12-13T00:00:00"/>
    <x v="0"/>
    <x v="0"/>
    <d v="2022-01-13T00:00:00"/>
    <n v="1089394"/>
    <x v="2"/>
    <s v="B5"/>
    <x v="1"/>
    <s v="Source Verified"/>
    <n v="55000"/>
    <n v="0.10299999999999999"/>
    <n v="604.41999999999996"/>
    <n v="0.11990000000000001"/>
    <n v="18200"/>
    <n v="8"/>
    <n v="15989"/>
  </r>
  <r>
    <n v="882246"/>
    <x v="1"/>
    <x v="0"/>
    <x v="3"/>
    <s v="Cartefusion"/>
    <x v="2"/>
    <x v="1"/>
    <x v="10"/>
    <d v="2021-03-12T00:00:00"/>
    <d v="2021-11-11T00:00:00"/>
    <x v="0"/>
    <x v="0"/>
    <d v="2021-12-11T00:00:00"/>
    <n v="1097471"/>
    <x v="2"/>
    <s v="B4"/>
    <x v="1"/>
    <s v="Source Verified"/>
    <n v="91000"/>
    <n v="0.1246"/>
    <n v="454.45"/>
    <n v="0.1242"/>
    <n v="13600"/>
    <n v="17"/>
    <n v="1201"/>
  </r>
  <r>
    <n v="735689"/>
    <x v="16"/>
    <x v="0"/>
    <x v="3"/>
    <s v="Biotechnolgy"/>
    <x v="2"/>
    <x v="1"/>
    <x v="29"/>
    <d v="2021-12-12T00:00:00"/>
    <d v="2021-09-12T00:00:00"/>
    <x v="0"/>
    <x v="0"/>
    <d v="2021-10-12T00:00:00"/>
    <n v="932474"/>
    <x v="2"/>
    <s v="B5"/>
    <x v="1"/>
    <s v="Source Verified"/>
    <n v="127000"/>
    <n v="7.6899999999999996E-2"/>
    <n v="327.91"/>
    <n v="0.1111"/>
    <n v="10000"/>
    <n v="13"/>
    <n v="8041"/>
  </r>
  <r>
    <n v="690138"/>
    <x v="2"/>
    <x v="0"/>
    <x v="0"/>
    <s v="EFC International"/>
    <x v="2"/>
    <x v="1"/>
    <x v="42"/>
    <d v="2021-04-12T00:00:00"/>
    <d v="2021-12-11T00:00:00"/>
    <x v="0"/>
    <x v="0"/>
    <d v="2022-01-11T00:00:00"/>
    <n v="880531"/>
    <x v="2"/>
    <s v="B3"/>
    <x v="1"/>
    <s v="Source Verified"/>
    <n v="75000"/>
    <n v="0.1835"/>
    <n v="324.42"/>
    <n v="0.1037"/>
    <n v="10000"/>
    <n v="34"/>
    <n v="4793"/>
  </r>
  <r>
    <n v="651893"/>
    <x v="33"/>
    <x v="0"/>
    <x v="8"/>
    <s v="Horry County Schools"/>
    <x v="2"/>
    <x v="1"/>
    <x v="21"/>
    <d v="2021-04-16T00:00:00"/>
    <d v="2021-09-13T00:00:00"/>
    <x v="0"/>
    <x v="0"/>
    <d v="2021-10-13T00:00:00"/>
    <n v="833821"/>
    <x v="2"/>
    <s v="B3"/>
    <x v="1"/>
    <s v="Source Verified"/>
    <n v="68000"/>
    <n v="0.12509999999999999"/>
    <n v="324.42"/>
    <n v="0.1037"/>
    <n v="10000"/>
    <n v="27"/>
    <n v="10047"/>
  </r>
  <r>
    <n v="795461"/>
    <x v="18"/>
    <x v="0"/>
    <x v="8"/>
    <s v="School District of Philadelphia"/>
    <x v="2"/>
    <x v="1"/>
    <x v="6"/>
    <d v="2021-05-16T00:00:00"/>
    <d v="2021-06-14T00:00:00"/>
    <x v="0"/>
    <x v="0"/>
    <d v="2021-07-14T00:00:00"/>
    <n v="1000199"/>
    <x v="2"/>
    <s v="B3"/>
    <x v="1"/>
    <s v="Source Verified"/>
    <n v="49000"/>
    <n v="0.12959999999999999"/>
    <n v="98.21"/>
    <n v="0.1099"/>
    <n v="3000"/>
    <n v="30"/>
    <n v="3437"/>
  </r>
  <r>
    <n v="969359"/>
    <x v="19"/>
    <x v="0"/>
    <x v="4"/>
    <s v="Christie Digital Systems"/>
    <x v="2"/>
    <x v="1"/>
    <x v="13"/>
    <d v="2021-07-12T00:00:00"/>
    <d v="2021-02-12T00:00:00"/>
    <x v="0"/>
    <x v="0"/>
    <d v="2021-03-12T00:00:00"/>
    <n v="1190774"/>
    <x v="2"/>
    <s v="B3"/>
    <x v="1"/>
    <s v="Source Verified"/>
    <n v="70000"/>
    <n v="0.1757"/>
    <n v="476.3"/>
    <n v="0.1171"/>
    <n v="14400"/>
    <n v="26"/>
    <n v="3718"/>
  </r>
  <r>
    <n v="778974"/>
    <x v="16"/>
    <x v="0"/>
    <x v="4"/>
    <s v="NGP Management LLC"/>
    <x v="2"/>
    <x v="1"/>
    <x v="6"/>
    <d v="2021-04-16T00:00:00"/>
    <d v="2021-06-12T00:00:00"/>
    <x v="0"/>
    <x v="0"/>
    <d v="2021-07-12T00:00:00"/>
    <n v="981631"/>
    <x v="2"/>
    <s v="B3"/>
    <x v="1"/>
    <s v="Source Verified"/>
    <n v="55000"/>
    <n v="0.22209999999999999"/>
    <n v="376.45"/>
    <n v="0.1099"/>
    <n v="11500"/>
    <n v="33"/>
    <n v="4517"/>
  </r>
  <r>
    <n v="1005579"/>
    <x v="8"/>
    <x v="0"/>
    <x v="9"/>
    <s v="Finger Lakes DDSO"/>
    <x v="2"/>
    <x v="1"/>
    <x v="13"/>
    <d v="2021-08-13T00:00:00"/>
    <d v="2021-03-13T00:00:00"/>
    <x v="0"/>
    <x v="0"/>
    <d v="2021-04-13T00:00:00"/>
    <n v="1231932"/>
    <x v="2"/>
    <s v="B3"/>
    <x v="1"/>
    <s v="Source Verified"/>
    <n v="50000"/>
    <n v="0.1046"/>
    <n v="248.07"/>
    <n v="0.1171"/>
    <n v="7500"/>
    <n v="16"/>
    <n v="4240"/>
  </r>
  <r>
    <n v="661329"/>
    <x v="42"/>
    <x v="0"/>
    <x v="9"/>
    <s v="On Site Management"/>
    <x v="2"/>
    <x v="1"/>
    <x v="0"/>
    <d v="2021-05-16T00:00:00"/>
    <d v="2021-02-13T00:00:00"/>
    <x v="0"/>
    <x v="0"/>
    <d v="2021-03-13T00:00:00"/>
    <n v="845777"/>
    <x v="2"/>
    <s v="B4"/>
    <x v="1"/>
    <s v="Source Verified"/>
    <n v="32000"/>
    <n v="0.1474"/>
    <n v="106.01"/>
    <n v="0.1074"/>
    <n v="3250"/>
    <n v="17"/>
    <n v="2544"/>
  </r>
  <r>
    <n v="822908"/>
    <x v="32"/>
    <x v="0"/>
    <x v="0"/>
    <s v="BROOKS PIERCE LAW FIRM"/>
    <x v="2"/>
    <x v="1"/>
    <x v="44"/>
    <d v="2021-08-12T00:00:00"/>
    <d v="2021-03-12T00:00:00"/>
    <x v="0"/>
    <x v="0"/>
    <d v="2021-04-12T00:00:00"/>
    <n v="1031426"/>
    <x v="2"/>
    <s v="B2"/>
    <x v="1"/>
    <s v="Source Verified"/>
    <n v="110000"/>
    <n v="1.8100000000000002E-2"/>
    <n v="227.82"/>
    <n v="0.10589999999999999"/>
    <n v="7000"/>
    <n v="7"/>
    <n v="1795"/>
  </r>
  <r>
    <n v="1008635"/>
    <x v="33"/>
    <x v="0"/>
    <x v="0"/>
    <s v="Vista Capiyal Management"/>
    <x v="2"/>
    <x v="1"/>
    <x v="22"/>
    <d v="2021-08-12T00:00:00"/>
    <d v="2021-03-12T00:00:00"/>
    <x v="0"/>
    <x v="0"/>
    <d v="2021-04-12T00:00:00"/>
    <n v="1235322"/>
    <x v="2"/>
    <s v="B3"/>
    <x v="1"/>
    <s v="Source Verified"/>
    <n v="22800"/>
    <n v="0.20050000000000001"/>
    <n v="235.67"/>
    <n v="0.1171"/>
    <n v="7125"/>
    <n v="45"/>
    <n v="1167"/>
  </r>
  <r>
    <n v="936385"/>
    <x v="5"/>
    <x v="0"/>
    <x v="2"/>
    <s v="Novis Pharmaceuticals."/>
    <x v="2"/>
    <x v="1"/>
    <x v="13"/>
    <d v="2021-11-12T00:00:00"/>
    <d v="2021-06-12T00:00:00"/>
    <x v="0"/>
    <x v="0"/>
    <d v="2021-07-12T00:00:00"/>
    <n v="1157136"/>
    <x v="2"/>
    <s v="B5"/>
    <x v="1"/>
    <s v="Source Verified"/>
    <n v="32000"/>
    <n v="0.10390000000000001"/>
    <n v="402.54"/>
    <n v="0.12690000000000001"/>
    <n v="12000"/>
    <n v="16"/>
    <n v="3778"/>
  </r>
  <r>
    <n v="643511"/>
    <x v="4"/>
    <x v="0"/>
    <x v="7"/>
    <s v="Needhams Companies"/>
    <x v="2"/>
    <x v="1"/>
    <x v="21"/>
    <d v="2021-10-12T00:00:00"/>
    <d v="2021-07-12T00:00:00"/>
    <x v="0"/>
    <x v="0"/>
    <d v="2021-08-12T00:00:00"/>
    <n v="823546"/>
    <x v="2"/>
    <s v="B4"/>
    <x v="1"/>
    <s v="Source Verified"/>
    <n v="102000"/>
    <n v="0.13200000000000001"/>
    <n v="483.94"/>
    <n v="9.9900000000000003E-2"/>
    <n v="15000"/>
    <n v="54"/>
    <n v="10677"/>
  </r>
  <r>
    <n v="864057"/>
    <x v="2"/>
    <x v="0"/>
    <x v="6"/>
    <s v="Affiliated Computer Solutions"/>
    <x v="0"/>
    <x v="1"/>
    <x v="10"/>
    <d v="2021-05-16T00:00:00"/>
    <d v="2021-07-13T00:00:00"/>
    <x v="0"/>
    <x v="0"/>
    <d v="2021-08-13T00:00:00"/>
    <n v="1077267"/>
    <x v="2"/>
    <s v="C1"/>
    <x v="1"/>
    <s v="Source Verified"/>
    <n v="160000"/>
    <n v="0.15140000000000001"/>
    <n v="943.3"/>
    <n v="0.12989999999999999"/>
    <n v="28000"/>
    <n v="33"/>
    <n v="20751"/>
  </r>
  <r>
    <n v="513145"/>
    <x v="11"/>
    <x v="0"/>
    <x v="3"/>
    <s v="Mountainview Hospital"/>
    <x v="0"/>
    <x v="1"/>
    <x v="27"/>
    <d v="2021-05-16T00:00:00"/>
    <d v="2021-06-11T00:00:00"/>
    <x v="0"/>
    <x v="0"/>
    <d v="2021-07-11T00:00:00"/>
    <n v="662995"/>
    <x v="2"/>
    <s v="C1"/>
    <x v="1"/>
    <s v="Source Verified"/>
    <n v="60000"/>
    <n v="0.1358"/>
    <n v="335.67"/>
    <n v="0.1273"/>
    <n v="10000"/>
    <n v="12"/>
    <n v="4363"/>
  </r>
  <r>
    <n v="845275"/>
    <x v="1"/>
    <x v="0"/>
    <x v="3"/>
    <s v="Clear Channel Radio"/>
    <x v="0"/>
    <x v="1"/>
    <x v="11"/>
    <d v="2021-05-16T00:00:00"/>
    <d v="2021-01-14T00:00:00"/>
    <x v="0"/>
    <x v="0"/>
    <d v="2021-02-14T00:00:00"/>
    <n v="1056453"/>
    <x v="2"/>
    <s v="C2"/>
    <x v="1"/>
    <s v="Source Verified"/>
    <n v="55000"/>
    <n v="0.2044"/>
    <n v="272.3"/>
    <n v="0.13489999999999999"/>
    <n v="8025"/>
    <n v="18"/>
    <n v="7352"/>
  </r>
  <r>
    <n v="736548"/>
    <x v="31"/>
    <x v="0"/>
    <x v="4"/>
    <s v="The Carriage House Companies, Inc"/>
    <x v="0"/>
    <x v="1"/>
    <x v="29"/>
    <d v="2021-05-16T00:00:00"/>
    <d v="2021-08-11T00:00:00"/>
    <x v="0"/>
    <x v="0"/>
    <d v="2021-09-11T00:00:00"/>
    <n v="933508"/>
    <x v="2"/>
    <s v="C2"/>
    <x v="1"/>
    <s v="Source Verified"/>
    <n v="36000"/>
    <n v="0.23730000000000001"/>
    <n v="180.42"/>
    <n v="0.13059999999999999"/>
    <n v="5350"/>
    <n v="28"/>
    <n v="540"/>
  </r>
  <r>
    <n v="515657"/>
    <x v="3"/>
    <x v="0"/>
    <x v="9"/>
    <s v="Performance Sign"/>
    <x v="0"/>
    <x v="1"/>
    <x v="27"/>
    <d v="2021-03-11T00:00:00"/>
    <d v="2021-10-10T00:00:00"/>
    <x v="0"/>
    <x v="0"/>
    <d v="2021-11-10T00:00:00"/>
    <n v="666531"/>
    <x v="2"/>
    <s v="C1"/>
    <x v="1"/>
    <s v="Source Verified"/>
    <n v="25200"/>
    <n v="0.14810000000000001"/>
    <n v="134.26"/>
    <n v="0.1273"/>
    <n v="4000"/>
    <n v="7"/>
    <n v="715"/>
  </r>
  <r>
    <n v="696344"/>
    <x v="19"/>
    <x v="0"/>
    <x v="9"/>
    <s v="JP Morgan Chase"/>
    <x v="0"/>
    <x v="1"/>
    <x v="42"/>
    <d v="2021-07-12T00:00:00"/>
    <d v="2021-06-12T00:00:00"/>
    <x v="0"/>
    <x v="0"/>
    <d v="2021-07-12T00:00:00"/>
    <n v="887505"/>
    <x v="2"/>
    <s v="C1"/>
    <x v="1"/>
    <s v="Source Verified"/>
    <n v="99220"/>
    <n v="3.2000000000000001E-2"/>
    <n v="268.33"/>
    <n v="0.1268"/>
    <n v="8000"/>
    <n v="16"/>
    <n v="5019"/>
  </r>
  <r>
    <n v="787093"/>
    <x v="16"/>
    <x v="0"/>
    <x v="5"/>
    <s v="Monster Worldwide"/>
    <x v="0"/>
    <x v="1"/>
    <x v="6"/>
    <d v="2021-04-14T00:00:00"/>
    <d v="2021-01-14T00:00:00"/>
    <x v="0"/>
    <x v="0"/>
    <d v="2021-02-14T00:00:00"/>
    <n v="990597"/>
    <x v="2"/>
    <s v="C2"/>
    <x v="1"/>
    <s v="Source Verified"/>
    <n v="52000"/>
    <n v="0.1825"/>
    <n v="271.45"/>
    <n v="0.13489999999999999"/>
    <n v="8000"/>
    <n v="28"/>
    <n v="8122"/>
  </r>
  <r>
    <n v="968098"/>
    <x v="27"/>
    <x v="0"/>
    <x v="3"/>
    <s v="EI duPont de Nemours"/>
    <x v="0"/>
    <x v="1"/>
    <x v="10"/>
    <d v="2021-11-13T00:00:00"/>
    <d v="2021-06-13T00:00:00"/>
    <x v="0"/>
    <x v="0"/>
    <d v="2021-07-13T00:00:00"/>
    <n v="1189046"/>
    <x v="2"/>
    <s v="C1"/>
    <x v="1"/>
    <s v="Source Verified"/>
    <n v="85000"/>
    <n v="0.123"/>
    <n v="203.59"/>
    <n v="0.13489999999999999"/>
    <n v="6000"/>
    <n v="20"/>
    <n v="4529"/>
  </r>
  <r>
    <n v="887606"/>
    <x v="1"/>
    <x v="0"/>
    <x v="4"/>
    <s v="PRN Ambulance"/>
    <x v="0"/>
    <x v="1"/>
    <x v="10"/>
    <d v="2021-05-16T00:00:00"/>
    <d v="2021-02-12T00:00:00"/>
    <x v="0"/>
    <x v="0"/>
    <d v="2021-03-12T00:00:00"/>
    <n v="1103896"/>
    <x v="2"/>
    <s v="C2"/>
    <x v="1"/>
    <s v="Source Verified"/>
    <n v="104000"/>
    <n v="0.17430000000000001"/>
    <n v="514.64"/>
    <n v="0.14269999999999999"/>
    <n v="15000"/>
    <n v="40"/>
    <n v="2053"/>
  </r>
  <r>
    <n v="889263"/>
    <x v="1"/>
    <x v="0"/>
    <x v="2"/>
    <s v="Lockheed Martin"/>
    <x v="0"/>
    <x v="1"/>
    <x v="10"/>
    <d v="2021-01-14T00:00:00"/>
    <d v="2021-09-13T00:00:00"/>
    <x v="0"/>
    <x v="0"/>
    <d v="2021-10-13T00:00:00"/>
    <n v="1105708"/>
    <x v="2"/>
    <s v="C5"/>
    <x v="1"/>
    <s v="Source Verified"/>
    <n v="78000"/>
    <n v="5.8900000000000001E-2"/>
    <n v="316.24"/>
    <n v="0.15959999999999999"/>
    <n v="9000"/>
    <n v="6"/>
    <n v="7757"/>
  </r>
  <r>
    <n v="1052220"/>
    <x v="18"/>
    <x v="0"/>
    <x v="9"/>
    <s v="Zone Striping"/>
    <x v="0"/>
    <x v="1"/>
    <x v="12"/>
    <d v="2021-10-13T00:00:00"/>
    <d v="2021-06-13T00:00:00"/>
    <x v="0"/>
    <x v="0"/>
    <d v="2021-07-13T00:00:00"/>
    <n v="1283773"/>
    <x v="2"/>
    <s v="C3"/>
    <x v="1"/>
    <s v="Source Verified"/>
    <n v="70000"/>
    <n v="4.99E-2"/>
    <n v="551.91"/>
    <n v="0.14649999999999999"/>
    <n v="16000"/>
    <n v="6"/>
    <n v="9274"/>
  </r>
  <r>
    <n v="389428"/>
    <x v="5"/>
    <x v="0"/>
    <x v="9"/>
    <s v="Indian Spring Country Club"/>
    <x v="0"/>
    <x v="1"/>
    <x v="45"/>
    <d v="2021-08-15T00:00:00"/>
    <d v="2021-05-09T00:00:00"/>
    <x v="0"/>
    <x v="0"/>
    <d v="2021-06-09T00:00:00"/>
    <n v="423650"/>
    <x v="2"/>
    <s v="C4"/>
    <x v="1"/>
    <s v="Source Verified"/>
    <n v="25568"/>
    <n v="9.1999999999999998E-2"/>
    <n v="407.08"/>
    <n v="0.13469999999999999"/>
    <n v="12000"/>
    <n v="17"/>
    <n v="935"/>
  </r>
  <r>
    <n v="1038907"/>
    <x v="13"/>
    <x v="0"/>
    <x v="0"/>
    <s v="Gifts By Design"/>
    <x v="0"/>
    <x v="1"/>
    <x v="22"/>
    <d v="2021-05-16T00:00:00"/>
    <d v="2021-11-13T00:00:00"/>
    <x v="0"/>
    <x v="0"/>
    <d v="2021-12-13T00:00:00"/>
    <n v="1268841"/>
    <x v="2"/>
    <s v="C1"/>
    <x v="1"/>
    <s v="Source Verified"/>
    <n v="114000"/>
    <n v="0.1212"/>
    <n v="244.3"/>
    <n v="0.13489999999999999"/>
    <n v="7200"/>
    <n v="17"/>
    <n v="5619"/>
  </r>
  <r>
    <n v="798247"/>
    <x v="21"/>
    <x v="0"/>
    <x v="3"/>
    <s v="City of Chicopee"/>
    <x v="0"/>
    <x v="1"/>
    <x v="44"/>
    <d v="2021-12-12T00:00:00"/>
    <d v="2021-07-12T00:00:00"/>
    <x v="0"/>
    <x v="0"/>
    <d v="2021-08-12T00:00:00"/>
    <n v="1003356"/>
    <x v="2"/>
    <s v="C1"/>
    <x v="1"/>
    <s v="Source Verified"/>
    <n v="70000"/>
    <n v="0.1222"/>
    <n v="606.41"/>
    <n v="0.12989999999999999"/>
    <n v="18000"/>
    <n v="22"/>
    <n v="8001"/>
  </r>
  <r>
    <n v="1018550"/>
    <x v="9"/>
    <x v="0"/>
    <x v="3"/>
    <m/>
    <x v="0"/>
    <x v="1"/>
    <x v="22"/>
    <d v="2021-09-13T00:00:00"/>
    <d v="2021-04-13T00:00:00"/>
    <x v="0"/>
    <x v="0"/>
    <d v="2021-05-13T00:00:00"/>
    <n v="1247002"/>
    <x v="2"/>
    <s v="C2"/>
    <x v="1"/>
    <s v="Source Verified"/>
    <n v="78000"/>
    <n v="4.5199999999999997E-2"/>
    <n v="343.09"/>
    <n v="0.14269999999999999"/>
    <n v="10000"/>
    <n v="8"/>
    <n v="7230"/>
  </r>
  <r>
    <n v="813926"/>
    <x v="1"/>
    <x v="0"/>
    <x v="5"/>
    <s v="General atomics aeronautical systems"/>
    <x v="0"/>
    <x v="1"/>
    <x v="44"/>
    <d v="2021-08-13T00:00:00"/>
    <d v="2021-04-13T00:00:00"/>
    <x v="0"/>
    <x v="0"/>
    <d v="2021-05-13T00:00:00"/>
    <n v="1021405"/>
    <x v="2"/>
    <s v="C3"/>
    <x v="1"/>
    <s v="Source Verified"/>
    <n v="60000"/>
    <n v="0.23180000000000001"/>
    <n v="177.7"/>
    <n v="0.1399"/>
    <n v="5200"/>
    <n v="39"/>
    <n v="3907"/>
  </r>
  <r>
    <n v="799768"/>
    <x v="25"/>
    <x v="0"/>
    <x v="7"/>
    <s v="Fulcrum IT"/>
    <x v="0"/>
    <x v="1"/>
    <x v="44"/>
    <d v="2021-07-13T00:00:00"/>
    <d v="2021-02-13T00:00:00"/>
    <x v="0"/>
    <x v="0"/>
    <d v="2021-03-13T00:00:00"/>
    <n v="1004996"/>
    <x v="2"/>
    <s v="C4"/>
    <x v="1"/>
    <s v="Source Verified"/>
    <n v="100000"/>
    <n v="0.192"/>
    <n v="266.14"/>
    <n v="0.1479"/>
    <n v="7700"/>
    <n v="24"/>
    <n v="5284"/>
  </r>
  <r>
    <n v="894363"/>
    <x v="0"/>
    <x v="0"/>
    <x v="6"/>
    <s v="Tiverity"/>
    <x v="0"/>
    <x v="1"/>
    <x v="10"/>
    <d v="2021-05-14T00:00:00"/>
    <d v="2021-01-14T00:00:00"/>
    <x v="0"/>
    <x v="0"/>
    <d v="2021-02-14T00:00:00"/>
    <n v="1111542"/>
    <x v="2"/>
    <s v="C4"/>
    <x v="1"/>
    <s v="Source Verified"/>
    <n v="75000"/>
    <n v="0.13600000000000001"/>
    <n v="591.57000000000005"/>
    <n v="0.1527"/>
    <n v="17000"/>
    <n v="16"/>
    <n v="16158"/>
  </r>
  <r>
    <n v="547304"/>
    <x v="18"/>
    <x v="0"/>
    <x v="7"/>
    <s v="PSEG"/>
    <x v="0"/>
    <x v="1"/>
    <x v="43"/>
    <d v="2021-06-11T00:00:00"/>
    <d v="2021-01-11T00:00:00"/>
    <x v="0"/>
    <x v="0"/>
    <d v="2021-02-11T00:00:00"/>
    <n v="705699"/>
    <x v="2"/>
    <s v="C3"/>
    <x v="1"/>
    <s v="Source Verified"/>
    <n v="228000"/>
    <n v="0.16669999999999999"/>
    <n v="512.52"/>
    <n v="0.13980000000000001"/>
    <n v="15000"/>
    <n v="39"/>
    <n v="3159"/>
  </r>
  <r>
    <n v="603908"/>
    <x v="2"/>
    <x v="0"/>
    <x v="7"/>
    <s v="Dell"/>
    <x v="0"/>
    <x v="1"/>
    <x v="50"/>
    <d v="2021-05-16T00:00:00"/>
    <d v="2021-07-12T00:00:00"/>
    <x v="0"/>
    <x v="0"/>
    <d v="2021-08-12T00:00:00"/>
    <n v="774861"/>
    <x v="2"/>
    <s v="C3"/>
    <x v="1"/>
    <s v="Source Verified"/>
    <n v="152004"/>
    <n v="0.2392"/>
    <n v="282.95"/>
    <n v="0.1298"/>
    <n v="8400"/>
    <n v="33"/>
    <n v="5650"/>
  </r>
  <r>
    <n v="722310"/>
    <x v="5"/>
    <x v="0"/>
    <x v="3"/>
    <s v="state attorney"/>
    <x v="4"/>
    <x v="1"/>
    <x v="29"/>
    <d v="2021-01-14T00:00:00"/>
    <d v="2021-08-13T00:00:00"/>
    <x v="0"/>
    <x v="0"/>
    <d v="2021-09-13T00:00:00"/>
    <n v="917125"/>
    <x v="2"/>
    <s v="D1"/>
    <x v="1"/>
    <s v="Source Verified"/>
    <n v="21216"/>
    <n v="0.2087"/>
    <n v="154.99"/>
    <n v="0.1454"/>
    <n v="4500"/>
    <n v="22"/>
    <n v="4502"/>
  </r>
  <r>
    <n v="845122"/>
    <x v="9"/>
    <x v="0"/>
    <x v="4"/>
    <s v="ICON Clinical"/>
    <x v="4"/>
    <x v="1"/>
    <x v="11"/>
    <d v="2021-12-12T00:00:00"/>
    <d v="2021-08-12T00:00:00"/>
    <x v="0"/>
    <x v="0"/>
    <d v="2021-09-12T00:00:00"/>
    <n v="1056278"/>
    <x v="2"/>
    <s v="D1"/>
    <x v="1"/>
    <s v="Source Verified"/>
    <n v="60000"/>
    <n v="0.1082"/>
    <n v="139.88"/>
    <n v="0.15620000000000001"/>
    <n v="4000"/>
    <n v="17"/>
    <n v="1678"/>
  </r>
  <r>
    <n v="822981"/>
    <x v="25"/>
    <x v="0"/>
    <x v="6"/>
    <s v="VHQC"/>
    <x v="4"/>
    <x v="1"/>
    <x v="11"/>
    <d v="2021-05-12T00:00:00"/>
    <d v="2021-03-12T00:00:00"/>
    <x v="0"/>
    <x v="0"/>
    <d v="2021-04-12T00:00:00"/>
    <n v="1031510"/>
    <x v="2"/>
    <s v="D4"/>
    <x v="1"/>
    <s v="Source Verified"/>
    <n v="40300"/>
    <n v="0.19"/>
    <n v="218.04"/>
    <n v="0.16889999999999999"/>
    <n v="6125"/>
    <n v="17"/>
    <n v="3799"/>
  </r>
  <r>
    <n v="598136"/>
    <x v="20"/>
    <x v="0"/>
    <x v="9"/>
    <s v="Suntron Corp"/>
    <x v="4"/>
    <x v="1"/>
    <x v="50"/>
    <d v="2021-04-16T00:00:00"/>
    <d v="2021-03-12T00:00:00"/>
    <x v="0"/>
    <x v="0"/>
    <d v="2021-04-12T00:00:00"/>
    <n v="767709"/>
    <x v="2"/>
    <s v="D3"/>
    <x v="1"/>
    <s v="Source Verified"/>
    <n v="63655"/>
    <n v="0.1535"/>
    <n v="346.88"/>
    <n v="0.15579999999999999"/>
    <n v="9925"/>
    <n v="23"/>
    <n v="9587"/>
  </r>
  <r>
    <n v="1052469"/>
    <x v="1"/>
    <x v="0"/>
    <x v="3"/>
    <s v="California Heating &amp; Sheetmetal"/>
    <x v="4"/>
    <x v="1"/>
    <x v="12"/>
    <d v="2021-05-16T00:00:00"/>
    <d v="2021-07-15T00:00:00"/>
    <x v="0"/>
    <x v="0"/>
    <d v="2021-08-15T00:00:00"/>
    <n v="1284000"/>
    <x v="2"/>
    <s v="D3"/>
    <x v="1"/>
    <s v="Source Verified"/>
    <n v="50000"/>
    <n v="3.0200000000000001E-2"/>
    <n v="715.75"/>
    <n v="0.17269999999999999"/>
    <n v="20000"/>
    <n v="11"/>
    <n v="26149"/>
  </r>
  <r>
    <n v="519308"/>
    <x v="19"/>
    <x v="0"/>
    <x v="8"/>
    <s v="Medical Center of Newark"/>
    <x v="4"/>
    <x v="1"/>
    <x v="27"/>
    <d v="2021-04-12T00:00:00"/>
    <d v="2021-12-11T00:00:00"/>
    <x v="0"/>
    <x v="0"/>
    <d v="2022-01-11T00:00:00"/>
    <n v="671353"/>
    <x v="2"/>
    <s v="D3"/>
    <x v="1"/>
    <s v="Source Verified"/>
    <n v="99996"/>
    <n v="8.9300000000000004E-2"/>
    <n v="522.41"/>
    <n v="0.15329999999999999"/>
    <n v="15000"/>
    <n v="13"/>
    <n v="9872"/>
  </r>
  <r>
    <n v="752615"/>
    <x v="5"/>
    <x v="0"/>
    <x v="7"/>
    <s v="Northrop Grumman"/>
    <x v="4"/>
    <x v="1"/>
    <x v="25"/>
    <d v="2021-08-13T00:00:00"/>
    <d v="2021-03-13T00:00:00"/>
    <x v="0"/>
    <x v="0"/>
    <d v="2021-04-13T00:00:00"/>
    <n v="952207"/>
    <x v="2"/>
    <s v="D3"/>
    <x v="1"/>
    <s v="Source Verified"/>
    <n v="48200"/>
    <n v="4.9500000000000002E-2"/>
    <n v="354"/>
    <n v="0.16489999999999999"/>
    <n v="10000"/>
    <n v="24"/>
    <n v="8044"/>
  </r>
  <r>
    <n v="547713"/>
    <x v="1"/>
    <x v="0"/>
    <x v="3"/>
    <s v="CITY OF DOWNEY"/>
    <x v="4"/>
    <x v="1"/>
    <x v="43"/>
    <d v="2021-10-11T00:00:00"/>
    <d v="2021-09-11T00:00:00"/>
    <x v="0"/>
    <x v="0"/>
    <d v="2021-10-11T00:00:00"/>
    <n v="706242"/>
    <x v="2"/>
    <s v="D3"/>
    <x v="1"/>
    <s v="Source Verified"/>
    <n v="54996"/>
    <n v="4.58E-2"/>
    <n v="524.26"/>
    <n v="0.15579999999999999"/>
    <n v="15000"/>
    <n v="25"/>
    <n v="4876"/>
  </r>
  <r>
    <n v="391319"/>
    <x v="8"/>
    <x v="0"/>
    <x v="2"/>
    <s v="douglas elliman"/>
    <x v="4"/>
    <x v="1"/>
    <x v="45"/>
    <d v="2021-04-16T00:00:00"/>
    <d v="2021-08-09T00:00:00"/>
    <x v="0"/>
    <x v="0"/>
    <d v="2021-09-09T00:00:00"/>
    <n v="427220"/>
    <x v="2"/>
    <s v="D1"/>
    <x v="1"/>
    <s v="Source Verified"/>
    <n v="100000"/>
    <n v="0.24340000000000001"/>
    <n v="313.2"/>
    <n v="0.1411"/>
    <n v="10000"/>
    <n v="21"/>
    <n v="1252"/>
  </r>
  <r>
    <n v="848389"/>
    <x v="29"/>
    <x v="0"/>
    <x v="6"/>
    <s v="Caddo parish school district"/>
    <x v="4"/>
    <x v="1"/>
    <x v="11"/>
    <d v="2021-11-12T00:00:00"/>
    <d v="2021-06-12T00:00:00"/>
    <x v="0"/>
    <x v="0"/>
    <d v="2021-07-12T00:00:00"/>
    <n v="1059994"/>
    <x v="2"/>
    <s v="D5"/>
    <x v="1"/>
    <s v="Source Verified"/>
    <n v="49000"/>
    <n v="0.11459999999999999"/>
    <n v="143.59"/>
    <n v="0.1749"/>
    <n v="4000"/>
    <n v="30"/>
    <n v="1537"/>
  </r>
  <r>
    <n v="880407"/>
    <x v="6"/>
    <x v="0"/>
    <x v="3"/>
    <s v="Detroit Medical Center"/>
    <x v="4"/>
    <x v="1"/>
    <x v="10"/>
    <d v="2021-05-16T00:00:00"/>
    <d v="2021-03-12T00:00:00"/>
    <x v="0"/>
    <x v="0"/>
    <d v="2021-04-12T00:00:00"/>
    <n v="1095436"/>
    <x v="2"/>
    <s v="D3"/>
    <x v="1"/>
    <s v="Source Verified"/>
    <n v="87000"/>
    <n v="7.7799999999999994E-2"/>
    <n v="558.29"/>
    <n v="0.17269999999999999"/>
    <n v="15600"/>
    <n v="19"/>
    <n v="2788"/>
  </r>
  <r>
    <n v="794889"/>
    <x v="2"/>
    <x v="0"/>
    <x v="6"/>
    <s v="Covenant Presbyterian"/>
    <x v="4"/>
    <x v="1"/>
    <x v="6"/>
    <d v="2021-06-13T00:00:00"/>
    <d v="2021-01-13T00:00:00"/>
    <x v="0"/>
    <x v="0"/>
    <d v="2021-02-13T00:00:00"/>
    <n v="999557"/>
    <x v="2"/>
    <s v="D1"/>
    <x v="1"/>
    <s v="Source Verified"/>
    <n v="28000"/>
    <n v="0.2447"/>
    <n v="107.54"/>
    <n v="0.15620000000000001"/>
    <n v="3075"/>
    <n v="17"/>
    <n v="2027"/>
  </r>
  <r>
    <n v="546817"/>
    <x v="1"/>
    <x v="0"/>
    <x v="3"/>
    <s v="sims metal mgmt"/>
    <x v="4"/>
    <x v="1"/>
    <x v="43"/>
    <d v="2021-05-16T00:00:00"/>
    <d v="2021-08-12T00:00:00"/>
    <x v="0"/>
    <x v="0"/>
    <d v="2021-09-12T00:00:00"/>
    <n v="705107"/>
    <x v="2"/>
    <s v="D1"/>
    <x v="1"/>
    <s v="Source Verified"/>
    <n v="65619"/>
    <n v="0.1991"/>
    <n v="268.05"/>
    <n v="0.1484"/>
    <n v="7750"/>
    <n v="24"/>
    <n v="6433"/>
  </r>
  <r>
    <n v="738685"/>
    <x v="5"/>
    <x v="0"/>
    <x v="3"/>
    <s v="Phoenix Physicians"/>
    <x v="4"/>
    <x v="1"/>
    <x v="29"/>
    <d v="2021-05-16T00:00:00"/>
    <d v="2021-01-12T00:00:00"/>
    <x v="0"/>
    <x v="0"/>
    <d v="2021-02-12T00:00:00"/>
    <n v="936118"/>
    <x v="2"/>
    <s v="D2"/>
    <x v="1"/>
    <s v="Source Verified"/>
    <n v="132000"/>
    <n v="0.1482"/>
    <n v="276.98"/>
    <n v="0.14910000000000001"/>
    <n v="8000"/>
    <n v="39"/>
    <n v="2211"/>
  </r>
  <r>
    <n v="549497"/>
    <x v="1"/>
    <x v="0"/>
    <x v="8"/>
    <s v="nana services llc."/>
    <x v="4"/>
    <x v="1"/>
    <x v="43"/>
    <d v="2021-05-16T00:00:00"/>
    <d v="2021-10-10T00:00:00"/>
    <x v="0"/>
    <x v="0"/>
    <d v="2021-11-10T00:00:00"/>
    <n v="708351"/>
    <x v="2"/>
    <s v="D3"/>
    <x v="1"/>
    <s v="Source Verified"/>
    <n v="24000"/>
    <n v="9.9500000000000005E-2"/>
    <n v="122.33"/>
    <n v="0.15579999999999999"/>
    <n v="3500"/>
    <n v="11"/>
    <n v="395"/>
  </r>
  <r>
    <n v="844824"/>
    <x v="1"/>
    <x v="0"/>
    <x v="2"/>
    <s v="United States Air Force"/>
    <x v="4"/>
    <x v="1"/>
    <x v="11"/>
    <d v="2021-12-13T00:00:00"/>
    <d v="2021-08-13T00:00:00"/>
    <x v="0"/>
    <x v="0"/>
    <d v="2021-09-13T00:00:00"/>
    <n v="1055910"/>
    <x v="2"/>
    <s v="D2"/>
    <x v="1"/>
    <s v="Source Verified"/>
    <n v="36000"/>
    <n v="0.216"/>
    <n v="351.53"/>
    <n v="0.15989999999999999"/>
    <n v="10000"/>
    <n v="16"/>
    <n v="9174"/>
  </r>
  <r>
    <n v="593140"/>
    <x v="37"/>
    <x v="0"/>
    <x v="3"/>
    <s v="Canby School District"/>
    <x v="4"/>
    <x v="1"/>
    <x v="50"/>
    <d v="2021-05-13T00:00:00"/>
    <d v="2021-02-13T00:00:00"/>
    <x v="0"/>
    <x v="0"/>
    <d v="2021-03-13T00:00:00"/>
    <n v="761706"/>
    <x v="2"/>
    <s v="D1"/>
    <x v="1"/>
    <s v="Source Verified"/>
    <n v="31000"/>
    <n v="9.5200000000000007E-2"/>
    <n v="311.29000000000002"/>
    <n v="0.1484"/>
    <n v="9000"/>
    <n v="14"/>
    <n v="9403"/>
  </r>
  <r>
    <n v="1041534"/>
    <x v="9"/>
    <x v="0"/>
    <x v="0"/>
    <s v="Teracore,Inc."/>
    <x v="1"/>
    <x v="1"/>
    <x v="12"/>
    <d v="2021-10-14T00:00:00"/>
    <d v="2021-05-14T00:00:00"/>
    <x v="0"/>
    <x v="0"/>
    <d v="2021-06-14T00:00:00"/>
    <n v="1271765"/>
    <x v="2"/>
    <s v="E1"/>
    <x v="1"/>
    <s v="Source Verified"/>
    <n v="115000"/>
    <n v="7.1099999999999997E-2"/>
    <n v="1203.6600000000001"/>
    <n v="0.18640000000000001"/>
    <n v="33000"/>
    <n v="31"/>
    <n v="36041"/>
  </r>
  <r>
    <n v="776019"/>
    <x v="5"/>
    <x v="0"/>
    <x v="10"/>
    <s v="The Ultimate Software Group, Inc"/>
    <x v="1"/>
    <x v="1"/>
    <x v="6"/>
    <d v="2021-05-16T00:00:00"/>
    <d v="2021-02-12T00:00:00"/>
    <x v="0"/>
    <x v="0"/>
    <d v="2021-03-12T00:00:00"/>
    <n v="978327"/>
    <x v="2"/>
    <s v="E5"/>
    <x v="1"/>
    <s v="Source Verified"/>
    <n v="119000"/>
    <n v="0.14810000000000001"/>
    <n v="888.14"/>
    <n v="0.19689999999999999"/>
    <n v="24000"/>
    <n v="23"/>
    <n v="7105"/>
  </r>
  <r>
    <n v="860856"/>
    <x v="2"/>
    <x v="0"/>
    <x v="3"/>
    <s v="Citi cards"/>
    <x v="1"/>
    <x v="1"/>
    <x v="11"/>
    <d v="2021-10-15T00:00:00"/>
    <d v="2021-02-13T00:00:00"/>
    <x v="0"/>
    <x v="0"/>
    <d v="2021-03-13T00:00:00"/>
    <n v="1073722"/>
    <x v="2"/>
    <s v="E3"/>
    <x v="1"/>
    <s v="Source Verified"/>
    <n v="45000"/>
    <n v="0.1152"/>
    <n v="182.75"/>
    <n v="0.18790000000000001"/>
    <n v="5000"/>
    <n v="10"/>
    <n v="3269"/>
  </r>
  <r>
    <n v="637256"/>
    <x v="1"/>
    <x v="0"/>
    <x v="1"/>
    <s v="Pacific Maritime Association"/>
    <x v="1"/>
    <x v="1"/>
    <x v="21"/>
    <d v="2021-05-16T00:00:00"/>
    <d v="2021-05-12T00:00:00"/>
    <x v="0"/>
    <x v="0"/>
    <d v="2021-06-12T00:00:00"/>
    <n v="816326"/>
    <x v="2"/>
    <s v="E2"/>
    <x v="1"/>
    <s v="Source Verified"/>
    <n v="85000"/>
    <n v="0.2248"/>
    <n v="882.89"/>
    <n v="0.16320000000000001"/>
    <n v="25000"/>
    <n v="37"/>
    <n v="13293"/>
  </r>
  <r>
    <n v="389741"/>
    <x v="4"/>
    <x v="0"/>
    <x v="5"/>
    <s v="Double-Take Software"/>
    <x v="5"/>
    <x v="1"/>
    <x v="45"/>
    <d v="2021-05-16T00:00:00"/>
    <d v="2021-12-10T00:00:00"/>
    <x v="0"/>
    <x v="0"/>
    <d v="2022-01-10T00:00:00"/>
    <n v="424207"/>
    <x v="2"/>
    <s v="F1"/>
    <x v="1"/>
    <s v="Source Verified"/>
    <n v="265000"/>
    <n v="0.12759999999999999"/>
    <n v="894.61"/>
    <n v="0.1726"/>
    <n v="25000"/>
    <n v="48"/>
    <n v="22093"/>
  </r>
  <r>
    <n v="553306"/>
    <x v="2"/>
    <x v="0"/>
    <x v="2"/>
    <s v="BRINKER INTERNATIONAL"/>
    <x v="5"/>
    <x v="1"/>
    <x v="43"/>
    <d v="2021-11-11T00:00:00"/>
    <d v="2021-08-11T00:00:00"/>
    <x v="0"/>
    <x v="0"/>
    <d v="2021-09-11T00:00:00"/>
    <n v="712920"/>
    <x v="2"/>
    <s v="F3"/>
    <x v="1"/>
    <s v="Source Verified"/>
    <n v="61365"/>
    <n v="9.8400000000000001E-2"/>
    <n v="916.91"/>
    <n v="0.19040000000000001"/>
    <n v="25000"/>
    <n v="24"/>
    <n v="8826"/>
  </r>
  <r>
    <n v="852973"/>
    <x v="7"/>
    <x v="0"/>
    <x v="7"/>
    <s v="EMC"/>
    <x v="2"/>
    <x v="1"/>
    <x v="11"/>
    <d v="2021-04-16T00:00:00"/>
    <d v="2021-05-13T00:00:00"/>
    <x v="0"/>
    <x v="0"/>
    <d v="2021-06-13T00:00:00"/>
    <n v="1065114"/>
    <x v="2"/>
    <s v="B2"/>
    <x v="1"/>
    <s v="Source Verified"/>
    <n v="90000"/>
    <n v="0.14680000000000001"/>
    <n v="455.63"/>
    <n v="0.10589999999999999"/>
    <n v="14000"/>
    <n v="35"/>
    <n v="9112"/>
  </r>
  <r>
    <n v="631234"/>
    <x v="9"/>
    <x v="0"/>
    <x v="3"/>
    <s v="State of Maryland, State Highway"/>
    <x v="0"/>
    <x v="1"/>
    <x v="41"/>
    <d v="2021-03-13T00:00:00"/>
    <d v="2021-11-12T00:00:00"/>
    <x v="0"/>
    <x v="0"/>
    <d v="2021-12-12T00:00:00"/>
    <n v="808663"/>
    <x v="2"/>
    <s v="C4"/>
    <x v="1"/>
    <s v="Source Verified"/>
    <n v="41941"/>
    <n v="0.1176"/>
    <n v="118.52"/>
    <n v="0.13350000000000001"/>
    <n v="3500"/>
    <n v="11"/>
    <n v="2684"/>
  </r>
  <r>
    <n v="789742"/>
    <x v="31"/>
    <x v="0"/>
    <x v="1"/>
    <s v="UPS"/>
    <x v="0"/>
    <x v="1"/>
    <x v="6"/>
    <d v="2021-01-14T00:00:00"/>
    <d v="2021-08-13T00:00:00"/>
    <x v="0"/>
    <x v="0"/>
    <d v="2021-09-13T00:00:00"/>
    <n v="993703"/>
    <x v="2"/>
    <s v="C1"/>
    <x v="1"/>
    <s v="Source Verified"/>
    <n v="50400"/>
    <n v="0.1386"/>
    <n v="202.14"/>
    <n v="0.12989999999999999"/>
    <n v="6000"/>
    <n v="18"/>
    <n v="5344"/>
  </r>
  <r>
    <n v="1015628"/>
    <x v="10"/>
    <x v="0"/>
    <x v="3"/>
    <s v="Phillips Plastics"/>
    <x v="2"/>
    <x v="1"/>
    <x v="22"/>
    <d v="2021-02-13T00:00:00"/>
    <d v="2021-08-12T00:00:00"/>
    <x v="0"/>
    <x v="0"/>
    <d v="2021-09-12T00:00:00"/>
    <n v="1243095"/>
    <x v="2"/>
    <s v="B3"/>
    <x v="1"/>
    <s v="Source Verified"/>
    <n v="19200"/>
    <n v="0.2263"/>
    <n v="163.72999999999999"/>
    <n v="0.1171"/>
    <n v="4950"/>
    <n v="33"/>
    <n v="1541"/>
  </r>
  <r>
    <n v="991923"/>
    <x v="35"/>
    <x v="0"/>
    <x v="2"/>
    <s v="Wal-mart"/>
    <x v="3"/>
    <x v="2"/>
    <x v="13"/>
    <d v="2021-02-13T00:00:00"/>
    <d v="2021-10-12T00:00:00"/>
    <x v="0"/>
    <x v="0"/>
    <d v="2021-11-12T00:00:00"/>
    <n v="1216206"/>
    <x v="2"/>
    <s v="A4"/>
    <x v="1"/>
    <s v="Source Verified"/>
    <n v="18000"/>
    <n v="3.4700000000000002E-2"/>
    <n v="156.46"/>
    <n v="7.9000000000000001E-2"/>
    <n v="5000"/>
    <n v="6"/>
    <n v="1926"/>
  </r>
  <r>
    <n v="864417"/>
    <x v="5"/>
    <x v="0"/>
    <x v="5"/>
    <s v="Florida department of environmental prot"/>
    <x v="3"/>
    <x v="2"/>
    <x v="10"/>
    <d v="2021-12-14T00:00:00"/>
    <d v="2021-07-14T00:00:00"/>
    <x v="0"/>
    <x v="0"/>
    <d v="2021-08-14T00:00:00"/>
    <n v="1077639"/>
    <x v="2"/>
    <s v="A5"/>
    <x v="1"/>
    <s v="Source Verified"/>
    <n v="25000"/>
    <n v="0.216"/>
    <n v="227.26"/>
    <n v="8.4900000000000003E-2"/>
    <n v="7200"/>
    <n v="8"/>
    <n v="7793"/>
  </r>
  <r>
    <n v="871213"/>
    <x v="35"/>
    <x v="0"/>
    <x v="9"/>
    <s v="PIONEER BALLON COMPANY"/>
    <x v="3"/>
    <x v="2"/>
    <x v="10"/>
    <d v="2021-05-16T00:00:00"/>
    <d v="2021-12-12T00:00:00"/>
    <x v="0"/>
    <x v="0"/>
    <d v="2022-01-12T00:00:00"/>
    <n v="1085280"/>
    <x v="2"/>
    <s v="A5"/>
    <x v="1"/>
    <s v="Source Verified"/>
    <n v="27852"/>
    <n v="0.21329999999999999"/>
    <n v="347.2"/>
    <n v="8.4900000000000003E-2"/>
    <n v="11000"/>
    <n v="17"/>
    <n v="4513"/>
  </r>
  <r>
    <n v="795498"/>
    <x v="26"/>
    <x v="0"/>
    <x v="6"/>
    <s v="beaver express"/>
    <x v="2"/>
    <x v="2"/>
    <x v="6"/>
    <d v="2021-05-16T00:00:00"/>
    <d v="2021-05-12T00:00:00"/>
    <x v="0"/>
    <x v="0"/>
    <d v="2021-06-12T00:00:00"/>
    <n v="1000233"/>
    <x v="2"/>
    <s v="B5"/>
    <x v="1"/>
    <s v="Source Verified"/>
    <n v="30480"/>
    <n v="0.16420000000000001"/>
    <n v="39.86"/>
    <n v="0.11990000000000001"/>
    <n v="1200"/>
    <n v="23"/>
    <n v="1307"/>
  </r>
  <r>
    <n v="734387"/>
    <x v="5"/>
    <x v="0"/>
    <x v="4"/>
    <s v="NOVA Southeastern University"/>
    <x v="2"/>
    <x v="2"/>
    <x v="29"/>
    <d v="2021-08-14T00:00:00"/>
    <d v="2021-11-13T00:00:00"/>
    <x v="0"/>
    <x v="0"/>
    <d v="2021-12-13T00:00:00"/>
    <n v="930900"/>
    <x v="2"/>
    <s v="B2"/>
    <x v="1"/>
    <s v="Source Verified"/>
    <n v="36000"/>
    <n v="0.17929999999999999"/>
    <n v="161.34"/>
    <n v="0.1"/>
    <n v="5000"/>
    <n v="15"/>
    <n v="4038"/>
  </r>
  <r>
    <n v="711545"/>
    <x v="38"/>
    <x v="0"/>
    <x v="9"/>
    <s v="Jones Food Mart"/>
    <x v="2"/>
    <x v="2"/>
    <x v="42"/>
    <d v="2021-05-16T00:00:00"/>
    <d v="2021-10-13T00:00:00"/>
    <x v="0"/>
    <x v="0"/>
    <d v="2021-11-13T00:00:00"/>
    <n v="904510"/>
    <x v="2"/>
    <s v="B3"/>
    <x v="1"/>
    <s v="Source Verified"/>
    <n v="31200"/>
    <n v="0.03"/>
    <n v="194.65"/>
    <n v="0.1037"/>
    <n v="6000"/>
    <n v="24"/>
    <n v="5833"/>
  </r>
  <r>
    <n v="741259"/>
    <x v="25"/>
    <x v="0"/>
    <x v="0"/>
    <s v="Wells Fargo Advisors, LLC"/>
    <x v="2"/>
    <x v="2"/>
    <x v="29"/>
    <d v="2021-01-14T00:00:00"/>
    <d v="2021-08-13T00:00:00"/>
    <x v="0"/>
    <x v="0"/>
    <d v="2021-09-13T00:00:00"/>
    <n v="939118"/>
    <x v="2"/>
    <s v="B2"/>
    <x v="1"/>
    <s v="Source Verified"/>
    <n v="70000"/>
    <n v="0.12"/>
    <n v="117.17"/>
    <n v="0.10589999999999999"/>
    <n v="3600"/>
    <n v="41"/>
    <n v="3303"/>
  </r>
  <r>
    <n v="605309"/>
    <x v="31"/>
    <x v="0"/>
    <x v="3"/>
    <s v="self-contract labor"/>
    <x v="2"/>
    <x v="2"/>
    <x v="49"/>
    <d v="2021-05-16T00:00:00"/>
    <d v="2021-02-12T00:00:00"/>
    <x v="0"/>
    <x v="0"/>
    <d v="2021-03-12T00:00:00"/>
    <n v="776535"/>
    <x v="2"/>
    <s v="B5"/>
    <x v="1"/>
    <s v="Source Verified"/>
    <n v="80004"/>
    <n v="0.11550000000000001"/>
    <n v="501.96"/>
    <n v="0.1036"/>
    <n v="25000"/>
    <n v="38"/>
    <n v="7524"/>
  </r>
  <r>
    <n v="837318"/>
    <x v="8"/>
    <x v="0"/>
    <x v="8"/>
    <s v="Memorial Sloan and Kettering Cancer Cent"/>
    <x v="2"/>
    <x v="2"/>
    <x v="11"/>
    <d v="2021-03-13T00:00:00"/>
    <d v="2021-10-12T00:00:00"/>
    <x v="0"/>
    <x v="0"/>
    <d v="2021-11-12T00:00:00"/>
    <n v="1047442"/>
    <x v="2"/>
    <s v="B5"/>
    <x v="1"/>
    <s v="Source Verified"/>
    <n v="35000"/>
    <n v="0.19370000000000001"/>
    <n v="199.26"/>
    <n v="0.11990000000000001"/>
    <n v="6000"/>
    <n v="12"/>
    <n v="3013"/>
  </r>
  <r>
    <n v="570571"/>
    <x v="8"/>
    <x v="0"/>
    <x v="2"/>
    <s v="Octavio duque"/>
    <x v="0"/>
    <x v="2"/>
    <x v="47"/>
    <d v="2021-04-13T00:00:00"/>
    <d v="2021-12-12T00:00:00"/>
    <x v="0"/>
    <x v="0"/>
    <d v="2022-01-12T00:00:00"/>
    <n v="733950"/>
    <x v="2"/>
    <s v="C5"/>
    <x v="1"/>
    <s v="Source Verified"/>
    <n v="14400"/>
    <n v="8.9200000000000002E-2"/>
    <n v="215.81"/>
    <n v="0.1472"/>
    <n v="6250"/>
    <n v="7"/>
    <n v="5746"/>
  </r>
  <r>
    <n v="610871"/>
    <x v="5"/>
    <x v="0"/>
    <x v="9"/>
    <s v="B&amp;G Produce"/>
    <x v="0"/>
    <x v="2"/>
    <x v="49"/>
    <d v="2021-02-13T00:00:00"/>
    <d v="2021-09-12T00:00:00"/>
    <x v="0"/>
    <x v="0"/>
    <d v="2021-10-12T00:00:00"/>
    <n v="783385"/>
    <x v="2"/>
    <s v="C2"/>
    <x v="1"/>
    <s v="Source Verified"/>
    <n v="30000"/>
    <n v="0.18640000000000001"/>
    <n v="335.07"/>
    <n v="0.12609999999999999"/>
    <n v="10000"/>
    <n v="14"/>
    <n v="6986"/>
  </r>
  <r>
    <n v="719459"/>
    <x v="5"/>
    <x v="0"/>
    <x v="10"/>
    <s v="Willoughby Golf Club Inc."/>
    <x v="0"/>
    <x v="2"/>
    <x v="29"/>
    <d v="2021-12-12T00:00:00"/>
    <d v="2021-08-12T00:00:00"/>
    <x v="0"/>
    <x v="0"/>
    <d v="2021-09-12T00:00:00"/>
    <n v="913801"/>
    <x v="2"/>
    <s v="C2"/>
    <x v="1"/>
    <s v="Source Verified"/>
    <n v="25000"/>
    <n v="0.1507"/>
    <n v="358.31"/>
    <n v="0.13059999999999999"/>
    <n v="10625"/>
    <n v="11"/>
    <n v="5762"/>
  </r>
  <r>
    <n v="616966"/>
    <x v="3"/>
    <x v="0"/>
    <x v="6"/>
    <s v="Dandre Office Management"/>
    <x v="0"/>
    <x v="2"/>
    <x v="49"/>
    <d v="2021-05-16T00:00:00"/>
    <d v="2021-10-14T00:00:00"/>
    <x v="0"/>
    <x v="0"/>
    <d v="2021-11-14T00:00:00"/>
    <n v="791031"/>
    <x v="2"/>
    <s v="C2"/>
    <x v="1"/>
    <s v="Source Verified"/>
    <n v="36000"/>
    <n v="0.16170000000000001"/>
    <n v="489.2"/>
    <n v="0.12609999999999999"/>
    <n v="14600"/>
    <n v="32"/>
    <n v="17835"/>
  </r>
  <r>
    <n v="747338"/>
    <x v="5"/>
    <x v="0"/>
    <x v="3"/>
    <s v="shands hospital at uf"/>
    <x v="4"/>
    <x v="2"/>
    <x v="25"/>
    <d v="2021-05-16T00:00:00"/>
    <d v="2021-10-13T00:00:00"/>
    <x v="0"/>
    <x v="0"/>
    <d v="2021-11-13T00:00:00"/>
    <n v="946258"/>
    <x v="2"/>
    <s v="D2"/>
    <x v="1"/>
    <s v="Source Verified"/>
    <n v="74000"/>
    <n v="7.6999999999999999E-2"/>
    <n v="527.29"/>
    <n v="0.15989999999999999"/>
    <n v="15000"/>
    <n v="17"/>
    <n v="14762"/>
  </r>
  <r>
    <n v="513588"/>
    <x v="18"/>
    <x v="0"/>
    <x v="7"/>
    <s v="dch auto group"/>
    <x v="4"/>
    <x v="2"/>
    <x v="27"/>
    <d v="2021-12-12T00:00:00"/>
    <d v="2021-08-12T00:00:00"/>
    <x v="0"/>
    <x v="0"/>
    <d v="2021-09-12T00:00:00"/>
    <n v="663634"/>
    <x v="2"/>
    <s v="D2"/>
    <x v="1"/>
    <s v="Source Verified"/>
    <n v="33000"/>
    <n v="0.22289999999999999"/>
    <n v="173.24"/>
    <n v="0.14960000000000001"/>
    <n v="5000"/>
    <n v="14"/>
    <n v="4596"/>
  </r>
  <r>
    <n v="1007963"/>
    <x v="29"/>
    <x v="0"/>
    <x v="0"/>
    <s v="quality glass"/>
    <x v="4"/>
    <x v="2"/>
    <x v="22"/>
    <d v="2021-09-14T00:00:00"/>
    <d v="2021-05-14T00:00:00"/>
    <x v="0"/>
    <x v="0"/>
    <d v="2021-06-14T00:00:00"/>
    <n v="1234415"/>
    <x v="2"/>
    <s v="D1"/>
    <x v="1"/>
    <s v="Source Verified"/>
    <n v="17280"/>
    <n v="0.2208"/>
    <n v="35.31"/>
    <n v="0.16289999999999999"/>
    <n v="1000"/>
    <n v="10"/>
    <n v="1058"/>
  </r>
  <r>
    <n v="384336"/>
    <x v="4"/>
    <x v="0"/>
    <x v="6"/>
    <s v="Airetek Service LLC"/>
    <x v="3"/>
    <x v="0"/>
    <x v="33"/>
    <d v="2021-01-12T00:00:00"/>
    <d v="2021-10-11T00:00:00"/>
    <x v="0"/>
    <x v="0"/>
    <d v="2021-11-11T00:00:00"/>
    <n v="415366"/>
    <x v="2"/>
    <s v="A5"/>
    <x v="1"/>
    <s v="Source Verified"/>
    <n v="30000"/>
    <n v="0.1588"/>
    <n v="320.95"/>
    <n v="9.6299999999999997E-2"/>
    <n v="10000"/>
    <n v="10"/>
    <n v="9184"/>
  </r>
  <r>
    <n v="865544"/>
    <x v="8"/>
    <x v="0"/>
    <x v="3"/>
    <s v="NYC Dept of Finance"/>
    <x v="3"/>
    <x v="0"/>
    <x v="10"/>
    <d v="2021-02-13T00:00:00"/>
    <d v="2021-09-12T00:00:00"/>
    <x v="0"/>
    <x v="0"/>
    <d v="2021-10-12T00:00:00"/>
    <n v="1078861"/>
    <x v="2"/>
    <s v="A2"/>
    <x v="1"/>
    <s v="Source Verified"/>
    <n v="50582"/>
    <n v="4.2900000000000001E-2"/>
    <n v="121.67"/>
    <n v="5.9900000000000002E-2"/>
    <n v="4000"/>
    <n v="15"/>
    <n v="1738"/>
  </r>
  <r>
    <n v="875251"/>
    <x v="18"/>
    <x v="0"/>
    <x v="3"/>
    <s v="W&amp;H Systems Inc"/>
    <x v="3"/>
    <x v="0"/>
    <x v="10"/>
    <d v="2021-05-16T00:00:00"/>
    <d v="2021-12-12T00:00:00"/>
    <x v="0"/>
    <x v="0"/>
    <d v="2022-01-12T00:00:00"/>
    <n v="1089750"/>
    <x v="2"/>
    <s v="A4"/>
    <x v="1"/>
    <s v="Source Verified"/>
    <n v="62000"/>
    <n v="0.14149999999999999"/>
    <n v="497.63"/>
    <n v="7.4899999999999994E-2"/>
    <n v="16000"/>
    <n v="28"/>
    <n v="6960"/>
  </r>
  <r>
    <n v="535805"/>
    <x v="10"/>
    <x v="0"/>
    <x v="3"/>
    <s v="DEPT OF THE ARMY"/>
    <x v="3"/>
    <x v="0"/>
    <x v="51"/>
    <d v="2021-05-16T00:00:00"/>
    <d v="2021-10-11T00:00:00"/>
    <x v="0"/>
    <x v="0"/>
    <d v="2021-11-11T00:00:00"/>
    <n v="692298"/>
    <x v="2"/>
    <s v="A4"/>
    <x v="1"/>
    <s v="Source Verified"/>
    <n v="66000"/>
    <n v="0.2127"/>
    <n v="217.78"/>
    <n v="7.51E-2"/>
    <n v="7000"/>
    <n v="46"/>
    <n v="3266"/>
  </r>
  <r>
    <n v="1024122"/>
    <x v="8"/>
    <x v="0"/>
    <x v="8"/>
    <s v="Nigel Frank International"/>
    <x v="3"/>
    <x v="0"/>
    <x v="22"/>
    <d v="2021-04-16T00:00:00"/>
    <d v="2021-07-13T00:00:00"/>
    <x v="0"/>
    <x v="0"/>
    <d v="2021-08-13T00:00:00"/>
    <n v="1253232"/>
    <x v="2"/>
    <s v="A4"/>
    <x v="1"/>
    <s v="Source Verified"/>
    <n v="150000"/>
    <n v="7.6600000000000001E-2"/>
    <n v="438.07"/>
    <n v="7.9000000000000001E-2"/>
    <n v="14000"/>
    <n v="27"/>
    <n v="8320"/>
  </r>
  <r>
    <n v="868936"/>
    <x v="28"/>
    <x v="0"/>
    <x v="2"/>
    <s v="ABQ Health Partners, LLC"/>
    <x v="3"/>
    <x v="0"/>
    <x v="10"/>
    <d v="2021-02-13T00:00:00"/>
    <d v="2021-09-12T00:00:00"/>
    <x v="0"/>
    <x v="0"/>
    <d v="2021-10-12T00:00:00"/>
    <n v="1082722"/>
    <x v="2"/>
    <s v="A3"/>
    <x v="1"/>
    <s v="Source Verified"/>
    <n v="92000"/>
    <n v="9.8900000000000002E-2"/>
    <n v="199.9"/>
    <n v="6.9900000000000004E-2"/>
    <n v="6475"/>
    <n v="15"/>
    <n v="2652"/>
  </r>
  <r>
    <n v="647574"/>
    <x v="1"/>
    <x v="0"/>
    <x v="5"/>
    <s v="Dolphin Bay Resort&amp; Spa"/>
    <x v="3"/>
    <x v="0"/>
    <x v="21"/>
    <d v="2021-07-14T00:00:00"/>
    <d v="2021-01-14T00:00:00"/>
    <x v="0"/>
    <x v="0"/>
    <d v="2021-02-14T00:00:00"/>
    <n v="828489"/>
    <x v="2"/>
    <s v="A4"/>
    <x v="1"/>
    <s v="Source Verified"/>
    <n v="40800"/>
    <n v="7.1499999999999994E-2"/>
    <n v="153.34"/>
    <n v="6.54E-2"/>
    <n v="5000"/>
    <n v="18"/>
    <n v="5473"/>
  </r>
  <r>
    <n v="618208"/>
    <x v="5"/>
    <x v="0"/>
    <x v="5"/>
    <s v="Diaz Supermarket"/>
    <x v="3"/>
    <x v="0"/>
    <x v="49"/>
    <d v="2021-04-13T00:00:00"/>
    <d v="2021-11-12T00:00:00"/>
    <x v="0"/>
    <x v="0"/>
    <d v="2021-12-12T00:00:00"/>
    <n v="792509"/>
    <x v="2"/>
    <s v="A4"/>
    <x v="1"/>
    <s v="Source Verified"/>
    <n v="14400"/>
    <n v="0.10920000000000001"/>
    <n v="85.87"/>
    <n v="6.54E-2"/>
    <n v="2800"/>
    <n v="9"/>
    <n v="2036"/>
  </r>
  <r>
    <n v="678843"/>
    <x v="8"/>
    <x v="0"/>
    <x v="0"/>
    <s v="Bistro44"/>
    <x v="3"/>
    <x v="0"/>
    <x v="0"/>
    <d v="2021-08-11T00:00:00"/>
    <d v="2021-05-11T00:00:00"/>
    <x v="0"/>
    <x v="0"/>
    <d v="2021-06-11T00:00:00"/>
    <n v="867236"/>
    <x v="2"/>
    <s v="A1"/>
    <x v="1"/>
    <s v="Source Verified"/>
    <n v="32000"/>
    <n v="0.1399"/>
    <n v="120.64"/>
    <n v="5.4199999999999998E-2"/>
    <n v="4000"/>
    <n v="25"/>
    <n v="412"/>
  </r>
  <r>
    <n v="749069"/>
    <x v="1"/>
    <x v="0"/>
    <x v="0"/>
    <s v="Guitar Center"/>
    <x v="3"/>
    <x v="0"/>
    <x v="25"/>
    <d v="2021-11-13T00:00:00"/>
    <d v="2021-06-13T00:00:00"/>
    <x v="0"/>
    <x v="0"/>
    <d v="2021-07-13T00:00:00"/>
    <n v="948270"/>
    <x v="2"/>
    <s v="A5"/>
    <x v="1"/>
    <s v="Source Verified"/>
    <n v="24996"/>
    <n v="3.7900000000000003E-2"/>
    <n v="157.82"/>
    <n v="8.4900000000000003E-2"/>
    <n v="5000"/>
    <n v="7"/>
    <n v="4041"/>
  </r>
  <r>
    <n v="528195"/>
    <x v="37"/>
    <x v="0"/>
    <x v="0"/>
    <s v="Portland Community College"/>
    <x v="3"/>
    <x v="0"/>
    <x v="51"/>
    <d v="2021-03-12T00:00:00"/>
    <d v="2021-10-11T00:00:00"/>
    <x v="0"/>
    <x v="0"/>
    <d v="2021-11-11T00:00:00"/>
    <n v="683131"/>
    <x v="2"/>
    <s v="A5"/>
    <x v="1"/>
    <s v="Source Verified"/>
    <n v="30548"/>
    <n v="0.18379999999999999"/>
    <n v="360.52"/>
    <n v="7.8799999999999995E-2"/>
    <n v="14000"/>
    <n v="32"/>
    <n v="6071"/>
  </r>
  <r>
    <n v="599200"/>
    <x v="18"/>
    <x v="0"/>
    <x v="6"/>
    <s v="The Park South/Strand Hotel"/>
    <x v="3"/>
    <x v="0"/>
    <x v="50"/>
    <d v="2021-12-15T00:00:00"/>
    <d v="2021-12-12T00:00:00"/>
    <x v="0"/>
    <x v="0"/>
    <d v="2022-01-12T00:00:00"/>
    <n v="769042"/>
    <x v="2"/>
    <s v="A3"/>
    <x v="1"/>
    <s v="Source Verified"/>
    <n v="26592"/>
    <n v="3.61E-2"/>
    <n v="77.36"/>
    <n v="7.1400000000000005E-2"/>
    <n v="2500"/>
    <n v="24"/>
    <n v="1975"/>
  </r>
  <r>
    <n v="778167"/>
    <x v="37"/>
    <x v="0"/>
    <x v="3"/>
    <s v="PFSC"/>
    <x v="3"/>
    <x v="0"/>
    <x v="6"/>
    <d v="2021-05-16T00:00:00"/>
    <d v="2021-04-13T00:00:00"/>
    <x v="0"/>
    <x v="0"/>
    <d v="2021-05-13T00:00:00"/>
    <n v="980710"/>
    <x v="2"/>
    <s v="A3"/>
    <x v="1"/>
    <s v="Source Verified"/>
    <n v="50000"/>
    <n v="0.16800000000000001"/>
    <n v="40.14"/>
    <n v="6.9900000000000004E-2"/>
    <n v="1300"/>
    <n v="21"/>
    <n v="881"/>
  </r>
  <r>
    <n v="662142"/>
    <x v="3"/>
    <x v="0"/>
    <x v="8"/>
    <s v="HealthBridge Fitness Center"/>
    <x v="3"/>
    <x v="0"/>
    <x v="21"/>
    <d v="2021-12-12T00:00:00"/>
    <d v="2021-07-12T00:00:00"/>
    <x v="0"/>
    <x v="0"/>
    <d v="2021-08-12T00:00:00"/>
    <n v="846777"/>
    <x v="2"/>
    <s v="A4"/>
    <x v="1"/>
    <s v="Source Verified"/>
    <n v="13200"/>
    <n v="0.17180000000000001"/>
    <n v="117.84"/>
    <n v="7.2900000000000006E-2"/>
    <n v="3800"/>
    <n v="24"/>
    <n v="2118"/>
  </r>
  <r>
    <n v="626851"/>
    <x v="9"/>
    <x v="0"/>
    <x v="8"/>
    <s v="Hawkeye Construction"/>
    <x v="3"/>
    <x v="0"/>
    <x v="41"/>
    <d v="2021-11-13T00:00:00"/>
    <d v="2021-06-13T00:00:00"/>
    <x v="0"/>
    <x v="0"/>
    <d v="2021-07-13T00:00:00"/>
    <n v="803249"/>
    <x v="2"/>
    <s v="A5"/>
    <x v="1"/>
    <s v="Source Verified"/>
    <n v="42500"/>
    <n v="0.1048"/>
    <n v="154.18"/>
    <n v="6.9099999999999995E-2"/>
    <n v="5000"/>
    <n v="7"/>
    <n v="4528"/>
  </r>
  <r>
    <n v="738145"/>
    <x v="1"/>
    <x v="0"/>
    <x v="8"/>
    <s v="SAS Safety Corp"/>
    <x v="3"/>
    <x v="0"/>
    <x v="29"/>
    <d v="2021-04-14T00:00:00"/>
    <d v="2021-11-13T00:00:00"/>
    <x v="0"/>
    <x v="0"/>
    <d v="2021-12-13T00:00:00"/>
    <n v="935465"/>
    <x v="2"/>
    <s v="A5"/>
    <x v="1"/>
    <s v="Source Verified"/>
    <n v="33600"/>
    <n v="0.2918"/>
    <n v="294.64999999999998"/>
    <n v="7.6600000000000001E-2"/>
    <n v="9450"/>
    <n v="23"/>
    <n v="9077"/>
  </r>
  <r>
    <n v="1048535"/>
    <x v="5"/>
    <x v="0"/>
    <x v="9"/>
    <s v="Miami Dade County Public Schools"/>
    <x v="3"/>
    <x v="0"/>
    <x v="12"/>
    <d v="2021-12-14T00:00:00"/>
    <d v="2021-07-14T00:00:00"/>
    <x v="0"/>
    <x v="0"/>
    <d v="2021-08-14T00:00:00"/>
    <n v="1279878"/>
    <x v="2"/>
    <s v="A3"/>
    <x v="1"/>
    <s v="Source Verified"/>
    <n v="45000"/>
    <n v="0.22289999999999999"/>
    <n v="382.67"/>
    <n v="7.51E-2"/>
    <n v="12300"/>
    <n v="22"/>
    <n v="12126"/>
  </r>
  <r>
    <n v="383816"/>
    <x v="4"/>
    <x v="0"/>
    <x v="10"/>
    <s v="StoneBrook Manor"/>
    <x v="3"/>
    <x v="0"/>
    <x v="33"/>
    <d v="2021-07-10T00:00:00"/>
    <d v="2021-02-10T00:00:00"/>
    <x v="0"/>
    <x v="0"/>
    <d v="2021-03-10T00:00:00"/>
    <n v="414366"/>
    <x v="2"/>
    <s v="A4"/>
    <x v="1"/>
    <s v="Source Verified"/>
    <n v="17004"/>
    <n v="0.24629999999999999"/>
    <n v="70.290000000000006"/>
    <n v="9.3200000000000005E-2"/>
    <n v="2200"/>
    <n v="33"/>
    <n v="669"/>
  </r>
  <r>
    <n v="621017"/>
    <x v="8"/>
    <x v="0"/>
    <x v="0"/>
    <s v="FANYC"/>
    <x v="3"/>
    <x v="0"/>
    <x v="41"/>
    <d v="2021-05-16T00:00:00"/>
    <d v="2021-02-13T00:00:00"/>
    <x v="0"/>
    <x v="0"/>
    <d v="2021-03-13T00:00:00"/>
    <n v="795910"/>
    <x v="2"/>
    <s v="A4"/>
    <x v="1"/>
    <s v="Source Verified"/>
    <n v="36500"/>
    <n v="0.1532"/>
    <n v="358.81"/>
    <n v="6.54E-2"/>
    <n v="18725"/>
    <n v="8"/>
    <n v="9329"/>
  </r>
  <r>
    <n v="1034757"/>
    <x v="17"/>
    <x v="0"/>
    <x v="3"/>
    <s v="Conocophillips"/>
    <x v="3"/>
    <x v="0"/>
    <x v="22"/>
    <d v="2021-12-12T00:00:00"/>
    <d v="2021-08-12T00:00:00"/>
    <x v="0"/>
    <x v="0"/>
    <d v="2021-09-12T00:00:00"/>
    <n v="1264559"/>
    <x v="2"/>
    <s v="A3"/>
    <x v="1"/>
    <s v="Source Verified"/>
    <n v="75000"/>
    <n v="0.16589999999999999"/>
    <n v="336"/>
    <n v="7.51E-2"/>
    <n v="10800"/>
    <n v="24"/>
    <n v="2858"/>
  </r>
  <r>
    <n v="1053718"/>
    <x v="44"/>
    <x v="0"/>
    <x v="3"/>
    <s v="US Army"/>
    <x v="3"/>
    <x v="0"/>
    <x v="12"/>
    <d v="2021-08-12T00:00:00"/>
    <d v="2021-03-12T00:00:00"/>
    <x v="0"/>
    <x v="0"/>
    <d v="2021-04-12T00:00:00"/>
    <n v="1285518"/>
    <x v="2"/>
    <s v="A3"/>
    <x v="1"/>
    <s v="Source Verified"/>
    <n v="72000"/>
    <n v="0.20749999999999999"/>
    <n v="261.33999999999997"/>
    <n v="7.51E-2"/>
    <n v="8400"/>
    <n v="23"/>
    <n v="1053"/>
  </r>
  <r>
    <n v="702096"/>
    <x v="16"/>
    <x v="0"/>
    <x v="5"/>
    <s v="Peter Roberts and Associates"/>
    <x v="3"/>
    <x v="0"/>
    <x v="42"/>
    <d v="2021-04-16T00:00:00"/>
    <d v="2021-06-11T00:00:00"/>
    <x v="0"/>
    <x v="0"/>
    <d v="2021-07-11T00:00:00"/>
    <n v="893929"/>
    <x v="2"/>
    <s v="A2"/>
    <x v="1"/>
    <s v="Source Verified"/>
    <n v="39000"/>
    <n v="0.18279999999999999"/>
    <n v="242.62"/>
    <n v="5.79E-2"/>
    <n v="8000"/>
    <n v="18"/>
    <n v="482"/>
  </r>
  <r>
    <n v="1049691"/>
    <x v="18"/>
    <x v="0"/>
    <x v="9"/>
    <s v="The State of New Jersey"/>
    <x v="3"/>
    <x v="0"/>
    <x v="12"/>
    <d v="2021-05-16T00:00:00"/>
    <d v="2021-09-13T00:00:00"/>
    <x v="0"/>
    <x v="0"/>
    <d v="2021-10-13T00:00:00"/>
    <n v="1281117"/>
    <x v="2"/>
    <s v="A3"/>
    <x v="1"/>
    <s v="Source Verified"/>
    <n v="47000"/>
    <n v="0.15629999999999999"/>
    <n v="124.45"/>
    <n v="7.51E-2"/>
    <n v="4000"/>
    <n v="30"/>
    <n v="2607"/>
  </r>
  <r>
    <n v="832777"/>
    <x v="1"/>
    <x v="0"/>
    <x v="6"/>
    <s v="Summit Career College"/>
    <x v="2"/>
    <x v="0"/>
    <x v="11"/>
    <d v="2021-02-14T00:00:00"/>
    <d v="2021-09-13T00:00:00"/>
    <x v="0"/>
    <x v="0"/>
    <d v="2021-10-13T00:00:00"/>
    <n v="1042263"/>
    <x v="2"/>
    <s v="B2"/>
    <x v="1"/>
    <s v="Source Verified"/>
    <n v="40000"/>
    <n v="0.2238"/>
    <n v="301.05"/>
    <n v="0.10589999999999999"/>
    <n v="9250"/>
    <n v="10"/>
    <n v="7977"/>
  </r>
  <r>
    <n v="889094"/>
    <x v="29"/>
    <x v="0"/>
    <x v="6"/>
    <s v="Fastenal"/>
    <x v="2"/>
    <x v="0"/>
    <x v="10"/>
    <d v="2021-10-15T00:00:00"/>
    <d v="2021-09-12T00:00:00"/>
    <x v="0"/>
    <x v="0"/>
    <d v="2021-10-12T00:00:00"/>
    <n v="1099694"/>
    <x v="2"/>
    <s v="B3"/>
    <x v="1"/>
    <s v="Source Verified"/>
    <n v="30000"/>
    <n v="0.1988"/>
    <n v="310.08999999999997"/>
    <n v="0.1171"/>
    <n v="9375"/>
    <n v="11"/>
    <n v="3827"/>
  </r>
  <r>
    <n v="654898"/>
    <x v="1"/>
    <x v="0"/>
    <x v="3"/>
    <s v="Bureau Veritas NA"/>
    <x v="2"/>
    <x v="0"/>
    <x v="21"/>
    <d v="2021-11-13T00:00:00"/>
    <d v="2021-07-13T00:00:00"/>
    <x v="0"/>
    <x v="0"/>
    <d v="2021-08-13T00:00:00"/>
    <n v="837502"/>
    <x v="2"/>
    <s v="B3"/>
    <x v="1"/>
    <s v="Source Verified"/>
    <n v="57600"/>
    <n v="0.20019999999999999"/>
    <n v="454.18"/>
    <n v="0.1037"/>
    <n v="14000"/>
    <n v="29"/>
    <n v="14457"/>
  </r>
  <r>
    <n v="820480"/>
    <x v="18"/>
    <x v="0"/>
    <x v="3"/>
    <s v="Port Authority of NY &amp; NJ"/>
    <x v="2"/>
    <x v="0"/>
    <x v="44"/>
    <d v="2021-02-14T00:00:00"/>
    <d v="2021-10-13T00:00:00"/>
    <x v="0"/>
    <x v="0"/>
    <d v="2021-11-13T00:00:00"/>
    <n v="1028705"/>
    <x v="2"/>
    <s v="B3"/>
    <x v="1"/>
    <s v="Source Verified"/>
    <n v="94438"/>
    <n v="0.13"/>
    <n v="117.85"/>
    <n v="0.1099"/>
    <n v="3600"/>
    <n v="23"/>
    <n v="3414"/>
  </r>
  <r>
    <n v="853784"/>
    <x v="17"/>
    <x v="0"/>
    <x v="3"/>
    <s v="Air Force"/>
    <x v="2"/>
    <x v="0"/>
    <x v="11"/>
    <d v="2021-10-12T00:00:00"/>
    <d v="2021-05-12T00:00:00"/>
    <x v="0"/>
    <x v="0"/>
    <d v="2021-06-12T00:00:00"/>
    <n v="1065972"/>
    <x v="2"/>
    <s v="B3"/>
    <x v="1"/>
    <s v="Source Verified"/>
    <n v="66000"/>
    <n v="0.23949999999999999"/>
    <n v="147.31"/>
    <n v="0.1099"/>
    <n v="4500"/>
    <n v="10"/>
    <n v="1382"/>
  </r>
  <r>
    <n v="514399"/>
    <x v="1"/>
    <x v="0"/>
    <x v="3"/>
    <s v="American Express"/>
    <x v="2"/>
    <x v="0"/>
    <x v="27"/>
    <d v="2021-05-16T00:00:00"/>
    <d v="2021-08-10T00:00:00"/>
    <x v="0"/>
    <x v="0"/>
    <d v="2021-09-10T00:00:00"/>
    <n v="664939"/>
    <x v="2"/>
    <s v="B3"/>
    <x v="1"/>
    <s v="Source Verified"/>
    <n v="66000"/>
    <n v="9.5500000000000002E-2"/>
    <n v="488.4"/>
    <n v="0.1062"/>
    <n v="15000"/>
    <n v="41"/>
    <n v="1513"/>
  </r>
  <r>
    <n v="653959"/>
    <x v="8"/>
    <x v="0"/>
    <x v="3"/>
    <s v="Au cafe inc. DBA Maison"/>
    <x v="2"/>
    <x v="0"/>
    <x v="21"/>
    <d v="2021-01-11T00:00:00"/>
    <d v="2021-07-12T00:00:00"/>
    <x v="0"/>
    <x v="0"/>
    <d v="2021-08-12T00:00:00"/>
    <n v="836347"/>
    <x v="2"/>
    <s v="B3"/>
    <x v="1"/>
    <s v="Source Verified"/>
    <n v="43200"/>
    <n v="9.9699999999999997E-2"/>
    <n v="324.42"/>
    <n v="0.1037"/>
    <n v="10000"/>
    <n v="14"/>
    <n v="5707"/>
  </r>
  <r>
    <n v="1053252"/>
    <x v="10"/>
    <x v="0"/>
    <x v="3"/>
    <s v="McCain Foods"/>
    <x v="2"/>
    <x v="0"/>
    <x v="12"/>
    <d v="2021-05-16T00:00:00"/>
    <d v="2021-02-13T00:00:00"/>
    <x v="0"/>
    <x v="0"/>
    <d v="2021-03-13T00:00:00"/>
    <n v="1284826"/>
    <x v="2"/>
    <s v="B3"/>
    <x v="1"/>
    <s v="Source Verified"/>
    <n v="42000"/>
    <n v="0.20369999999999999"/>
    <n v="601.99"/>
    <n v="0.1171"/>
    <n v="18200"/>
    <n v="41"/>
    <n v="8427"/>
  </r>
  <r>
    <n v="761781"/>
    <x v="1"/>
    <x v="0"/>
    <x v="3"/>
    <s v="LOS ANGELES UNIFIED SCHOOL DISTRICT"/>
    <x v="2"/>
    <x v="0"/>
    <x v="25"/>
    <d v="2021-05-16T00:00:00"/>
    <d v="2021-05-13T00:00:00"/>
    <x v="0"/>
    <x v="0"/>
    <d v="2021-06-13T00:00:00"/>
    <n v="962259"/>
    <x v="2"/>
    <s v="B5"/>
    <x v="1"/>
    <s v="Source Verified"/>
    <n v="49000"/>
    <n v="9.1800000000000007E-2"/>
    <n v="146.13"/>
    <n v="0.11990000000000001"/>
    <n v="4400"/>
    <n v="12"/>
    <n v="3360"/>
  </r>
  <r>
    <n v="793134"/>
    <x v="25"/>
    <x v="0"/>
    <x v="8"/>
    <s v="Rostami OPC"/>
    <x v="2"/>
    <x v="0"/>
    <x v="6"/>
    <d v="2021-05-16T00:00:00"/>
    <d v="2021-10-11T00:00:00"/>
    <x v="0"/>
    <x v="0"/>
    <d v="2021-11-11T00:00:00"/>
    <n v="997610"/>
    <x v="2"/>
    <s v="B1"/>
    <x v="1"/>
    <s v="Source Verified"/>
    <n v="35000"/>
    <n v="0.1862"/>
    <n v="338.76"/>
    <n v="9.9900000000000003E-2"/>
    <n v="10500"/>
    <n v="20"/>
    <n v="1014"/>
  </r>
  <r>
    <n v="976145"/>
    <x v="8"/>
    <x v="0"/>
    <x v="4"/>
    <s v="Paramount Group, Inc."/>
    <x v="2"/>
    <x v="0"/>
    <x v="13"/>
    <d v="2021-12-13T00:00:00"/>
    <d v="2021-11-13T00:00:00"/>
    <x v="0"/>
    <x v="0"/>
    <d v="2021-12-13T00:00:00"/>
    <n v="1198475"/>
    <x v="2"/>
    <s v="B2"/>
    <x v="1"/>
    <s v="Source Verified"/>
    <n v="82500"/>
    <n v="8.1000000000000003E-2"/>
    <n v="586.32000000000005"/>
    <n v="0.1065"/>
    <n v="18000"/>
    <n v="17"/>
    <n v="11312"/>
  </r>
  <r>
    <n v="1018112"/>
    <x v="43"/>
    <x v="0"/>
    <x v="4"/>
    <s v="Brookings School District"/>
    <x v="2"/>
    <x v="0"/>
    <x v="22"/>
    <d v="2021-04-14T00:00:00"/>
    <d v="2021-12-13T00:00:00"/>
    <x v="0"/>
    <x v="0"/>
    <d v="2022-01-13T00:00:00"/>
    <n v="1246536"/>
    <x v="2"/>
    <s v="B2"/>
    <x v="1"/>
    <s v="Source Verified"/>
    <n v="44400"/>
    <n v="0.1908"/>
    <n v="488.6"/>
    <n v="0.1065"/>
    <n v="15000"/>
    <n v="26"/>
    <n v="14308"/>
  </r>
  <r>
    <n v="999634"/>
    <x v="23"/>
    <x v="0"/>
    <x v="4"/>
    <s v="The Home Depot"/>
    <x v="2"/>
    <x v="0"/>
    <x v="22"/>
    <d v="2021-04-14T00:00:00"/>
    <d v="2021-11-13T00:00:00"/>
    <x v="0"/>
    <x v="0"/>
    <d v="2021-12-13T00:00:00"/>
    <n v="1225015"/>
    <x v="2"/>
    <s v="B3"/>
    <x v="1"/>
    <s v="Source Verified"/>
    <n v="20000"/>
    <n v="6.54E-2"/>
    <n v="39.700000000000003"/>
    <n v="0.1171"/>
    <n v="1200"/>
    <n v="13"/>
    <n v="1059"/>
  </r>
  <r>
    <n v="586792"/>
    <x v="18"/>
    <x v="0"/>
    <x v="4"/>
    <s v="Gaming Laboratories International"/>
    <x v="2"/>
    <x v="0"/>
    <x v="50"/>
    <d v="2021-01-12T00:00:00"/>
    <d v="2021-09-11T00:00:00"/>
    <x v="0"/>
    <x v="0"/>
    <d v="2021-10-11T00:00:00"/>
    <n v="753813"/>
    <x v="2"/>
    <s v="B5"/>
    <x v="1"/>
    <s v="Source Verified"/>
    <n v="50000"/>
    <n v="0.21260000000000001"/>
    <n v="397.77"/>
    <n v="0.1186"/>
    <n v="12000"/>
    <n v="20"/>
    <n v="4386"/>
  </r>
  <r>
    <n v="810895"/>
    <x v="1"/>
    <x v="0"/>
    <x v="2"/>
    <s v="loutech"/>
    <x v="2"/>
    <x v="0"/>
    <x v="44"/>
    <d v="2021-06-14T00:00:00"/>
    <d v="2021-01-14T00:00:00"/>
    <x v="0"/>
    <x v="0"/>
    <d v="2021-02-14T00:00:00"/>
    <n v="1017853"/>
    <x v="2"/>
    <s v="B1"/>
    <x v="1"/>
    <s v="Source Verified"/>
    <n v="38400"/>
    <n v="0.26"/>
    <n v="154.86000000000001"/>
    <n v="9.9900000000000003E-2"/>
    <n v="4800"/>
    <n v="7"/>
    <n v="4771"/>
  </r>
  <r>
    <n v="705879"/>
    <x v="8"/>
    <x v="0"/>
    <x v="2"/>
    <s v="outback steakhouse"/>
    <x v="2"/>
    <x v="0"/>
    <x v="42"/>
    <d v="2021-04-16T00:00:00"/>
    <d v="2021-08-13T00:00:00"/>
    <x v="0"/>
    <x v="0"/>
    <d v="2021-09-13T00:00:00"/>
    <n v="897990"/>
    <x v="2"/>
    <s v="B2"/>
    <x v="1"/>
    <s v="Source Verified"/>
    <n v="33000"/>
    <n v="3.8899999999999997E-2"/>
    <n v="116.17"/>
    <n v="0.1"/>
    <n v="3600"/>
    <n v="5"/>
    <n v="3370"/>
  </r>
  <r>
    <n v="743600"/>
    <x v="0"/>
    <x v="0"/>
    <x v="2"/>
    <s v="Georgia Southern University"/>
    <x v="2"/>
    <x v="0"/>
    <x v="25"/>
    <d v="2021-11-15T00:00:00"/>
    <d v="2021-01-13T00:00:00"/>
    <x v="0"/>
    <x v="0"/>
    <d v="2021-02-13T00:00:00"/>
    <n v="941887"/>
    <x v="2"/>
    <s v="B3"/>
    <x v="1"/>
    <s v="Source Verified"/>
    <n v="32496"/>
    <n v="0.15509999999999999"/>
    <n v="65.47"/>
    <n v="0.1099"/>
    <n v="2000"/>
    <n v="10"/>
    <n v="1389"/>
  </r>
  <r>
    <n v="647417"/>
    <x v="8"/>
    <x v="0"/>
    <x v="2"/>
    <s v="Intellicheck Mobilisa, Inc."/>
    <x v="2"/>
    <x v="0"/>
    <x v="0"/>
    <d v="2021-05-16T00:00:00"/>
    <d v="2021-10-12T00:00:00"/>
    <x v="0"/>
    <x v="0"/>
    <d v="2021-11-12T00:00:00"/>
    <n v="828305"/>
    <x v="2"/>
    <s v="B4"/>
    <x v="1"/>
    <s v="Source Verified"/>
    <n v="84500"/>
    <n v="0.1182"/>
    <n v="489.24"/>
    <n v="0.1074"/>
    <n v="15000"/>
    <n v="25"/>
    <n v="9784"/>
  </r>
  <r>
    <n v="411487"/>
    <x v="5"/>
    <x v="0"/>
    <x v="5"/>
    <s v="Spine and Pain Medicine Center"/>
    <x v="2"/>
    <x v="0"/>
    <x v="23"/>
    <d v="2021-05-16T00:00:00"/>
    <d v="2021-03-11T00:00:00"/>
    <x v="0"/>
    <x v="0"/>
    <d v="2021-04-11T00:00:00"/>
    <n v="463839"/>
    <x v="2"/>
    <s v="B3"/>
    <x v="1"/>
    <s v="Source Verified"/>
    <n v="37000"/>
    <n v="0.217"/>
    <n v="478.7"/>
    <n v="0.1158"/>
    <n v="14500"/>
    <n v="32"/>
    <n v="9574"/>
  </r>
  <r>
    <n v="635502"/>
    <x v="2"/>
    <x v="0"/>
    <x v="7"/>
    <s v="Fry's Electronics  Inc."/>
    <x v="2"/>
    <x v="0"/>
    <x v="41"/>
    <d v="2021-12-12T00:00:00"/>
    <d v="2021-08-12T00:00:00"/>
    <x v="0"/>
    <x v="0"/>
    <d v="2021-09-12T00:00:00"/>
    <n v="814096"/>
    <x v="2"/>
    <s v="B1"/>
    <x v="1"/>
    <s v="Source Verified"/>
    <n v="304800"/>
    <n v="1.6299999999999999E-2"/>
    <n v="158.72"/>
    <n v="8.8800000000000004E-2"/>
    <n v="5000"/>
    <n v="8"/>
    <n v="3154"/>
  </r>
  <r>
    <n v="753669"/>
    <x v="1"/>
    <x v="0"/>
    <x v="7"/>
    <s v="pApco inc."/>
    <x v="2"/>
    <x v="0"/>
    <x v="25"/>
    <d v="2021-08-12T00:00:00"/>
    <d v="2021-03-12T00:00:00"/>
    <x v="0"/>
    <x v="0"/>
    <d v="2021-04-12T00:00:00"/>
    <n v="953335"/>
    <x v="2"/>
    <s v="B5"/>
    <x v="1"/>
    <s v="Source Verified"/>
    <n v="60000"/>
    <n v="0.1862"/>
    <n v="166.05"/>
    <n v="0.11990000000000001"/>
    <n v="5000"/>
    <n v="13"/>
    <n v="1792"/>
  </r>
  <r>
    <n v="866493"/>
    <x v="1"/>
    <x v="0"/>
    <x v="10"/>
    <s v="city of richmond"/>
    <x v="2"/>
    <x v="0"/>
    <x v="10"/>
    <d v="2021-05-16T00:00:00"/>
    <d v="2021-01-12T00:00:00"/>
    <x v="0"/>
    <x v="0"/>
    <d v="2021-02-12T00:00:00"/>
    <n v="1079957"/>
    <x v="2"/>
    <s v="B1"/>
    <x v="1"/>
    <s v="Source Verified"/>
    <n v="30000"/>
    <n v="0.22639999999999999"/>
    <n v="241.97"/>
    <n v="9.9900000000000003E-2"/>
    <n v="7500"/>
    <n v="30"/>
    <n v="964"/>
  </r>
  <r>
    <n v="712603"/>
    <x v="8"/>
    <x v="0"/>
    <x v="1"/>
    <s v="city department of education"/>
    <x v="2"/>
    <x v="0"/>
    <x v="29"/>
    <d v="2021-02-14T00:00:00"/>
    <d v="2021-09-13T00:00:00"/>
    <x v="0"/>
    <x v="0"/>
    <d v="2021-10-13T00:00:00"/>
    <n v="905732"/>
    <x v="2"/>
    <s v="B4"/>
    <x v="1"/>
    <s v="Source Verified"/>
    <n v="69000"/>
    <n v="0.18990000000000001"/>
    <n v="260.93"/>
    <n v="0.1074"/>
    <n v="8000"/>
    <n v="15"/>
    <n v="7811"/>
  </r>
  <r>
    <n v="1023946"/>
    <x v="8"/>
    <x v="0"/>
    <x v="0"/>
    <s v="X sport"/>
    <x v="2"/>
    <x v="0"/>
    <x v="22"/>
    <d v="2021-04-16T00:00:00"/>
    <d v="2021-08-13T00:00:00"/>
    <x v="0"/>
    <x v="0"/>
    <d v="2021-09-13T00:00:00"/>
    <n v="1253026"/>
    <x v="2"/>
    <s v="B3"/>
    <x v="1"/>
    <s v="Source Verified"/>
    <n v="30000"/>
    <n v="9.3600000000000003E-2"/>
    <n v="115.77"/>
    <n v="0.1171"/>
    <n v="3500"/>
    <n v="8"/>
    <n v="4099"/>
  </r>
  <r>
    <n v="1010000"/>
    <x v="32"/>
    <x v="0"/>
    <x v="0"/>
    <s v="N. C. DEPARTMENT OF CORRECTIONS"/>
    <x v="2"/>
    <x v="0"/>
    <x v="22"/>
    <d v="2021-05-16T00:00:00"/>
    <d v="2021-01-13T00:00:00"/>
    <x v="0"/>
    <x v="0"/>
    <d v="2021-02-13T00:00:00"/>
    <n v="1236786"/>
    <x v="2"/>
    <s v="B3"/>
    <x v="1"/>
    <s v="Source Verified"/>
    <n v="36021.96"/>
    <n v="0.16420000000000001"/>
    <n v="496.14"/>
    <n v="0.1171"/>
    <n v="15000"/>
    <n v="21"/>
    <n v="6945"/>
  </r>
  <r>
    <n v="1047409"/>
    <x v="1"/>
    <x v="0"/>
    <x v="0"/>
    <s v="HIGHLAND PARK SKILLED NURSING"/>
    <x v="2"/>
    <x v="0"/>
    <x v="12"/>
    <d v="2021-06-14T00:00:00"/>
    <d v="2021-05-12T00:00:00"/>
    <x v="0"/>
    <x v="0"/>
    <d v="2021-06-12T00:00:00"/>
    <n v="1278289"/>
    <x v="2"/>
    <s v="B4"/>
    <x v="1"/>
    <s v="Source Verified"/>
    <n v="30000"/>
    <n v="8.9200000000000002E-2"/>
    <n v="200.5"/>
    <n v="0.1242"/>
    <n v="6000"/>
    <n v="7"/>
    <n v="1304"/>
  </r>
  <r>
    <n v="853726"/>
    <x v="1"/>
    <x v="0"/>
    <x v="0"/>
    <s v="Rutledge Kain Enterprises"/>
    <x v="2"/>
    <x v="0"/>
    <x v="11"/>
    <d v="2021-04-14T00:00:00"/>
    <d v="2021-11-13T00:00:00"/>
    <x v="0"/>
    <x v="0"/>
    <d v="2021-12-13T00:00:00"/>
    <n v="1065912"/>
    <x v="2"/>
    <s v="B5"/>
    <x v="1"/>
    <s v="Source Verified"/>
    <n v="34800"/>
    <n v="0.21210000000000001"/>
    <n v="232.47"/>
    <n v="0.11990000000000001"/>
    <n v="7000"/>
    <n v="11"/>
    <n v="6349"/>
  </r>
  <r>
    <n v="442775"/>
    <x v="18"/>
    <x v="0"/>
    <x v="0"/>
    <s v="FBC of Westfield"/>
    <x v="2"/>
    <x v="0"/>
    <x v="15"/>
    <d v="2021-05-16T00:00:00"/>
    <d v="2021-01-12T00:00:00"/>
    <x v="0"/>
    <x v="0"/>
    <d v="2021-02-12T00:00:00"/>
    <n v="537979"/>
    <x v="2"/>
    <s v="B5"/>
    <x v="1"/>
    <s v="Source Verified"/>
    <n v="40000"/>
    <n v="0.2046"/>
    <n v="334.67"/>
    <n v="0.12529999999999999"/>
    <n v="10000"/>
    <n v="18"/>
    <n v="12113"/>
  </r>
  <r>
    <n v="501790"/>
    <x v="1"/>
    <x v="0"/>
    <x v="6"/>
    <s v="Dr. Margareta Gavrila DDS"/>
    <x v="2"/>
    <x v="0"/>
    <x v="48"/>
    <d v="2021-05-16T00:00:00"/>
    <d v="2021-01-11T00:00:00"/>
    <x v="0"/>
    <x v="0"/>
    <d v="2021-02-11T00:00:00"/>
    <n v="645077"/>
    <x v="2"/>
    <s v="B1"/>
    <x v="1"/>
    <s v="Source Verified"/>
    <n v="33600"/>
    <n v="0.1996"/>
    <n v="322.11"/>
    <n v="9.8799999999999999E-2"/>
    <n v="10000"/>
    <n v="20"/>
    <n v="2894"/>
  </r>
  <r>
    <n v="535873"/>
    <x v="22"/>
    <x v="0"/>
    <x v="3"/>
    <s v="virginia regional medical center"/>
    <x v="2"/>
    <x v="0"/>
    <x v="51"/>
    <d v="2021-05-16T00:00:00"/>
    <d v="2021-03-11T00:00:00"/>
    <x v="0"/>
    <x v="0"/>
    <d v="2021-04-11T00:00:00"/>
    <n v="692371"/>
    <x v="2"/>
    <s v="B5"/>
    <x v="1"/>
    <s v="Source Verified"/>
    <n v="25200"/>
    <n v="0.18859999999999999"/>
    <n v="238.67"/>
    <n v="0.1186"/>
    <n v="7200"/>
    <n v="11"/>
    <n v="1902"/>
  </r>
  <r>
    <n v="652444"/>
    <x v="35"/>
    <x v="0"/>
    <x v="8"/>
    <s v="USD 253"/>
    <x v="2"/>
    <x v="0"/>
    <x v="21"/>
    <d v="2021-10-12T00:00:00"/>
    <d v="2021-06-12T00:00:00"/>
    <x v="0"/>
    <x v="0"/>
    <d v="2021-07-12T00:00:00"/>
    <n v="834440"/>
    <x v="2"/>
    <s v="B5"/>
    <x v="1"/>
    <s v="Source Verified"/>
    <n v="36000"/>
    <n v="0.2283"/>
    <n v="262.33"/>
    <n v="0.1111"/>
    <n v="8000"/>
    <n v="11"/>
    <n v="4363"/>
  </r>
  <r>
    <n v="637323"/>
    <x v="5"/>
    <x v="0"/>
    <x v="4"/>
    <m/>
    <x v="2"/>
    <x v="0"/>
    <x v="41"/>
    <d v="2021-12-11T00:00:00"/>
    <d v="2021-07-11T00:00:00"/>
    <x v="0"/>
    <x v="0"/>
    <d v="2021-08-11T00:00:00"/>
    <n v="816403"/>
    <x v="2"/>
    <s v="B2"/>
    <x v="1"/>
    <s v="Source Verified"/>
    <n v="84000"/>
    <n v="4.3299999999999998E-2"/>
    <n v="223.42"/>
    <n v="9.2499999999999999E-2"/>
    <n v="7000"/>
    <n v="5"/>
    <n v="1624"/>
  </r>
  <r>
    <n v="1013112"/>
    <x v="5"/>
    <x v="0"/>
    <x v="0"/>
    <s v="Maroone Toyota"/>
    <x v="2"/>
    <x v="0"/>
    <x v="22"/>
    <d v="2021-08-12T00:00:00"/>
    <d v="2021-03-12T00:00:00"/>
    <x v="0"/>
    <x v="0"/>
    <d v="2021-04-12T00:00:00"/>
    <n v="1240284"/>
    <x v="2"/>
    <s v="B3"/>
    <x v="1"/>
    <s v="Source Verified"/>
    <n v="21600"/>
    <n v="0.21560000000000001"/>
    <n v="66.16"/>
    <n v="0.1171"/>
    <n v="2000"/>
    <n v="15"/>
    <n v="327"/>
  </r>
  <r>
    <n v="827937"/>
    <x v="3"/>
    <x v="0"/>
    <x v="0"/>
    <s v="CDW Merchants"/>
    <x v="2"/>
    <x v="0"/>
    <x v="11"/>
    <d v="2021-05-16T00:00:00"/>
    <d v="2021-09-13T00:00:00"/>
    <x v="0"/>
    <x v="0"/>
    <d v="2021-10-13T00:00:00"/>
    <n v="1036934"/>
    <x v="2"/>
    <s v="B4"/>
    <x v="1"/>
    <s v="Source Verified"/>
    <n v="32500"/>
    <n v="0.1285"/>
    <n v="395.66"/>
    <n v="0.1149"/>
    <n v="12000"/>
    <n v="24"/>
    <n v="9891"/>
  </r>
  <r>
    <n v="748730"/>
    <x v="31"/>
    <x v="0"/>
    <x v="4"/>
    <s v="best buy"/>
    <x v="2"/>
    <x v="0"/>
    <x v="25"/>
    <d v="2021-05-16T00:00:00"/>
    <d v="2021-03-12T00:00:00"/>
    <x v="0"/>
    <x v="0"/>
    <d v="2021-04-12T00:00:00"/>
    <n v="947845"/>
    <x v="2"/>
    <s v="B4"/>
    <x v="1"/>
    <s v="Source Verified"/>
    <n v="75000"/>
    <n v="6.2199999999999998E-2"/>
    <n v="395.66"/>
    <n v="0.1149"/>
    <n v="12000"/>
    <n v="21"/>
    <n v="3947"/>
  </r>
  <r>
    <n v="779365"/>
    <x v="18"/>
    <x v="0"/>
    <x v="6"/>
    <s v="Laufer Dalena Cadicina Jensen &amp; Boyd"/>
    <x v="2"/>
    <x v="0"/>
    <x v="6"/>
    <d v="2021-11-12T00:00:00"/>
    <d v="2021-09-12T00:00:00"/>
    <x v="0"/>
    <x v="0"/>
    <d v="2021-10-12T00:00:00"/>
    <n v="982044"/>
    <x v="2"/>
    <s v="B4"/>
    <x v="1"/>
    <s v="Source Verified"/>
    <n v="42000"/>
    <n v="0.2397"/>
    <n v="266.18"/>
    <n v="0.1212"/>
    <n v="8000"/>
    <n v="25"/>
    <n v="3961"/>
  </r>
  <r>
    <n v="585836"/>
    <x v="1"/>
    <x v="0"/>
    <x v="3"/>
    <s v="Richemont"/>
    <x v="2"/>
    <x v="0"/>
    <x v="54"/>
    <d v="2021-05-16T00:00:00"/>
    <d v="2021-03-12T00:00:00"/>
    <x v="0"/>
    <x v="0"/>
    <d v="2021-04-12T00:00:00"/>
    <n v="752670"/>
    <x v="2"/>
    <s v="B1"/>
    <x v="1"/>
    <s v="Source Verified"/>
    <n v="78000"/>
    <n v="2.8000000000000001E-2"/>
    <n v="259.57"/>
    <n v="0.1038"/>
    <n v="8000"/>
    <n v="35"/>
    <n v="4566"/>
  </r>
  <r>
    <n v="713204"/>
    <x v="4"/>
    <x v="0"/>
    <x v="3"/>
    <s v="Butcher &amp; Singer"/>
    <x v="2"/>
    <x v="0"/>
    <x v="29"/>
    <d v="2021-06-13T00:00:00"/>
    <d v="2021-02-13T00:00:00"/>
    <x v="0"/>
    <x v="0"/>
    <d v="2021-03-13T00:00:00"/>
    <n v="906399"/>
    <x v="2"/>
    <s v="B5"/>
    <x v="1"/>
    <s v="Source Verified"/>
    <n v="24000"/>
    <n v="0.21"/>
    <n v="163.96"/>
    <n v="0.1111"/>
    <n v="5000"/>
    <n v="9"/>
    <n v="3607"/>
  </r>
  <r>
    <n v="553552"/>
    <x v="0"/>
    <x v="0"/>
    <x v="8"/>
    <s v="Marriott"/>
    <x v="2"/>
    <x v="0"/>
    <x v="43"/>
    <d v="2021-05-16T00:00:00"/>
    <d v="2021-04-11T00:00:00"/>
    <x v="0"/>
    <x v="0"/>
    <d v="2021-05-11T00:00:00"/>
    <n v="713217"/>
    <x v="2"/>
    <s v="B3"/>
    <x v="1"/>
    <s v="Source Verified"/>
    <n v="39996"/>
    <n v="0.24510000000000001"/>
    <n v="354.2"/>
    <n v="0.11119999999999999"/>
    <n v="10800"/>
    <n v="13"/>
    <n v="2833"/>
  </r>
  <r>
    <n v="850126"/>
    <x v="3"/>
    <x v="0"/>
    <x v="8"/>
    <s v="Illinois Appellate Court"/>
    <x v="2"/>
    <x v="0"/>
    <x v="11"/>
    <d v="2021-01-14T00:00:00"/>
    <d v="2021-08-13T00:00:00"/>
    <x v="0"/>
    <x v="0"/>
    <d v="2021-09-13T00:00:00"/>
    <n v="1061914"/>
    <x v="2"/>
    <s v="B3"/>
    <x v="1"/>
    <s v="Source Verified"/>
    <n v="60000"/>
    <n v="0.16200000000000001"/>
    <n v="137.49"/>
    <n v="0.1099"/>
    <n v="4200"/>
    <n v="14"/>
    <n v="3515"/>
  </r>
  <r>
    <n v="789502"/>
    <x v="1"/>
    <x v="0"/>
    <x v="9"/>
    <s v="Infor Global Solutions"/>
    <x v="2"/>
    <x v="0"/>
    <x v="6"/>
    <d v="2021-05-16T00:00:00"/>
    <d v="2021-07-12T00:00:00"/>
    <x v="0"/>
    <x v="0"/>
    <d v="2021-08-12T00:00:00"/>
    <n v="993415"/>
    <x v="2"/>
    <s v="B2"/>
    <x v="1"/>
    <s v="Source Verified"/>
    <n v="67000"/>
    <n v="0.14990000000000001"/>
    <n v="423.09"/>
    <n v="0.10589999999999999"/>
    <n v="13000"/>
    <n v="13"/>
    <n v="5069"/>
  </r>
  <r>
    <n v="768995"/>
    <x v="1"/>
    <x v="0"/>
    <x v="1"/>
    <s v="IBM"/>
    <x v="2"/>
    <x v="0"/>
    <x v="6"/>
    <d v="2021-01-12T00:00:00"/>
    <d v="2021-08-11T00:00:00"/>
    <x v="0"/>
    <x v="0"/>
    <d v="2021-09-11T00:00:00"/>
    <n v="970401"/>
    <x v="2"/>
    <s v="B1"/>
    <x v="1"/>
    <s v="Source Verified"/>
    <n v="112000"/>
    <n v="0.15340000000000001"/>
    <n v="250.04"/>
    <n v="9.9900000000000003E-2"/>
    <n v="7750"/>
    <n v="26"/>
    <n v="832"/>
  </r>
  <r>
    <n v="742459"/>
    <x v="2"/>
    <x v="0"/>
    <x v="0"/>
    <s v="Aegis"/>
    <x v="2"/>
    <x v="0"/>
    <x v="25"/>
    <d v="2021-09-12T00:00:00"/>
    <d v="2021-08-12T00:00:00"/>
    <x v="0"/>
    <x v="0"/>
    <d v="2021-09-12T00:00:00"/>
    <n v="940536"/>
    <x v="2"/>
    <s v="B1"/>
    <x v="1"/>
    <s v="Source Verified"/>
    <n v="30000"/>
    <n v="0.10639999999999999"/>
    <n v="180.67"/>
    <n v="9.9900000000000003E-2"/>
    <n v="5600"/>
    <n v="8"/>
    <n v="2489"/>
  </r>
  <r>
    <n v="596926"/>
    <x v="1"/>
    <x v="0"/>
    <x v="0"/>
    <s v="Children's Vision First/ SFUSD"/>
    <x v="2"/>
    <x v="0"/>
    <x v="50"/>
    <d v="2021-05-16T00:00:00"/>
    <d v="2021-05-13T00:00:00"/>
    <x v="0"/>
    <x v="0"/>
    <d v="2021-06-13T00:00:00"/>
    <n v="766230"/>
    <x v="2"/>
    <s v="B5"/>
    <x v="1"/>
    <s v="Source Verified"/>
    <n v="24000"/>
    <n v="0.14799999999999999"/>
    <n v="49.73"/>
    <n v="0.1186"/>
    <n v="1500"/>
    <n v="5"/>
    <n v="1492"/>
  </r>
  <r>
    <n v="887364"/>
    <x v="16"/>
    <x v="0"/>
    <x v="10"/>
    <s v="Eagle Investment Systems"/>
    <x v="2"/>
    <x v="0"/>
    <x v="10"/>
    <d v="2021-04-16T00:00:00"/>
    <d v="2021-11-12T00:00:00"/>
    <x v="0"/>
    <x v="0"/>
    <d v="2021-12-12T00:00:00"/>
    <n v="1103461"/>
    <x v="2"/>
    <s v="B3"/>
    <x v="1"/>
    <s v="Source Verified"/>
    <n v="125000"/>
    <n v="8.5699999999999998E-2"/>
    <n v="476.3"/>
    <n v="0.1171"/>
    <n v="14400"/>
    <n v="55"/>
    <n v="6191"/>
  </r>
  <r>
    <n v="784517"/>
    <x v="1"/>
    <x v="0"/>
    <x v="4"/>
    <s v="Northland Control Systems"/>
    <x v="2"/>
    <x v="0"/>
    <x v="44"/>
    <d v="2021-05-16T00:00:00"/>
    <d v="2021-07-12T00:00:00"/>
    <x v="0"/>
    <x v="0"/>
    <d v="2021-08-12T00:00:00"/>
    <n v="987738"/>
    <x v="2"/>
    <s v="B4"/>
    <x v="1"/>
    <s v="Source Verified"/>
    <n v="55500"/>
    <n v="0.29580000000000001"/>
    <n v="478.09"/>
    <n v="0.1149"/>
    <n v="14500"/>
    <n v="36"/>
    <n v="6735"/>
  </r>
  <r>
    <n v="514587"/>
    <x v="23"/>
    <x v="0"/>
    <x v="5"/>
    <s v="US Air Force"/>
    <x v="2"/>
    <x v="0"/>
    <x v="27"/>
    <d v="2021-01-12T00:00:00"/>
    <d v="2021-09-11T00:00:00"/>
    <x v="0"/>
    <x v="0"/>
    <d v="2021-10-11T00:00:00"/>
    <n v="665182"/>
    <x v="2"/>
    <s v="B3"/>
    <x v="1"/>
    <s v="Source Verified"/>
    <n v="72000"/>
    <n v="0.1817"/>
    <n v="390.72"/>
    <n v="0.1062"/>
    <n v="12000"/>
    <n v="26"/>
    <n v="6235"/>
  </r>
  <r>
    <n v="854486"/>
    <x v="6"/>
    <x v="0"/>
    <x v="0"/>
    <s v="Industrial Resin Recycling"/>
    <x v="2"/>
    <x v="0"/>
    <x v="10"/>
    <d v="2021-08-12T00:00:00"/>
    <d v="2021-04-12T00:00:00"/>
    <x v="0"/>
    <x v="0"/>
    <d v="2021-05-12T00:00:00"/>
    <n v="1066735"/>
    <x v="2"/>
    <s v="B2"/>
    <x v="1"/>
    <s v="Source Verified"/>
    <n v="26400"/>
    <n v="0.1641"/>
    <n v="260.36"/>
    <n v="0.10589999999999999"/>
    <n v="8000"/>
    <n v="27"/>
    <n v="2198"/>
  </r>
  <r>
    <n v="709177"/>
    <x v="5"/>
    <x v="0"/>
    <x v="6"/>
    <s v="marouns import specialist"/>
    <x v="0"/>
    <x v="0"/>
    <x v="29"/>
    <d v="2021-08-13T00:00:00"/>
    <d v="2021-03-13T00:00:00"/>
    <x v="0"/>
    <x v="0"/>
    <d v="2021-04-13T00:00:00"/>
    <n v="901770"/>
    <x v="2"/>
    <s v="C1"/>
    <x v="1"/>
    <s v="Source Verified"/>
    <n v="42000"/>
    <n v="9.1999999999999998E-2"/>
    <n v="167.71"/>
    <n v="0.1268"/>
    <n v="5000"/>
    <n v="7"/>
    <n v="4278"/>
  </r>
  <r>
    <n v="652507"/>
    <x v="9"/>
    <x v="0"/>
    <x v="6"/>
    <s v="Nanny"/>
    <x v="0"/>
    <x v="0"/>
    <x v="21"/>
    <d v="2021-08-12T00:00:00"/>
    <d v="2021-03-12T00:00:00"/>
    <x v="0"/>
    <x v="0"/>
    <d v="2021-04-12T00:00:00"/>
    <n v="834508"/>
    <x v="2"/>
    <s v="C2"/>
    <x v="1"/>
    <s v="Source Verified"/>
    <n v="22992"/>
    <n v="0.21560000000000001"/>
    <n v="168.62"/>
    <n v="0.13059999999999999"/>
    <n v="5000"/>
    <n v="6"/>
    <n v="2470"/>
  </r>
  <r>
    <n v="562456"/>
    <x v="13"/>
    <x v="0"/>
    <x v="8"/>
    <s v="Million Air Moses Lake"/>
    <x v="0"/>
    <x v="0"/>
    <x v="47"/>
    <d v="2021-05-14T00:00:00"/>
    <d v="2021-07-13T00:00:00"/>
    <x v="0"/>
    <x v="0"/>
    <d v="2021-08-13T00:00:00"/>
    <n v="723756"/>
    <x v="2"/>
    <s v="C2"/>
    <x v="1"/>
    <s v="Source Verified"/>
    <n v="35000"/>
    <n v="0.23139999999999999"/>
    <n v="416.36"/>
    <n v="0.1361"/>
    <n v="12250"/>
    <n v="15"/>
    <n v="13904"/>
  </r>
  <r>
    <n v="611374"/>
    <x v="25"/>
    <x v="0"/>
    <x v="4"/>
    <s v="CodeXInc"/>
    <x v="0"/>
    <x v="0"/>
    <x v="49"/>
    <d v="2021-12-12T00:00:00"/>
    <d v="2021-08-12T00:00:00"/>
    <x v="0"/>
    <x v="0"/>
    <d v="2021-09-12T00:00:00"/>
    <n v="784024"/>
    <x v="2"/>
    <s v="C1"/>
    <x v="1"/>
    <s v="Source Verified"/>
    <n v="50000"/>
    <n v="0.1094"/>
    <n v="399.9"/>
    <n v="0.12230000000000001"/>
    <n v="12000"/>
    <n v="8"/>
    <n v="8185"/>
  </r>
  <r>
    <n v="836483"/>
    <x v="21"/>
    <x v="0"/>
    <x v="4"/>
    <s v="Furth, Inc."/>
    <x v="0"/>
    <x v="0"/>
    <x v="11"/>
    <d v="2021-12-14T00:00:00"/>
    <d v="2021-07-14T00:00:00"/>
    <x v="0"/>
    <x v="0"/>
    <d v="2021-08-14T00:00:00"/>
    <n v="1046530"/>
    <x v="2"/>
    <s v="C2"/>
    <x v="1"/>
    <s v="Source Verified"/>
    <n v="80000"/>
    <n v="6.8500000000000005E-2"/>
    <n v="169.66"/>
    <n v="0.13489999999999999"/>
    <n v="5000"/>
    <n v="8"/>
    <n v="5816"/>
  </r>
  <r>
    <n v="546282"/>
    <x v="9"/>
    <x v="0"/>
    <x v="4"/>
    <s v="Sketchers M.C."/>
    <x v="0"/>
    <x v="0"/>
    <x v="43"/>
    <d v="2021-08-12T00:00:00"/>
    <d v="2021-04-12T00:00:00"/>
    <x v="0"/>
    <x v="0"/>
    <d v="2021-05-12T00:00:00"/>
    <n v="704455"/>
    <x v="2"/>
    <s v="C5"/>
    <x v="1"/>
    <s v="Source Verified"/>
    <n v="28800"/>
    <n v="0.1817"/>
    <n v="145.02000000000001"/>
    <n v="0.1472"/>
    <n v="4200"/>
    <n v="5"/>
    <n v="2982"/>
  </r>
  <r>
    <n v="411759"/>
    <x v="16"/>
    <x v="0"/>
    <x v="2"/>
    <s v="RGIS Inventory Specialists"/>
    <x v="0"/>
    <x v="0"/>
    <x v="23"/>
    <d v="2021-01-12T00:00:00"/>
    <d v="2021-09-11T00:00:00"/>
    <x v="0"/>
    <x v="0"/>
    <d v="2021-10-11T00:00:00"/>
    <n v="464281"/>
    <x v="2"/>
    <s v="C4"/>
    <x v="1"/>
    <s v="Source Verified"/>
    <n v="33036"/>
    <n v="0.13980000000000001"/>
    <n v="468.14"/>
    <n v="0.13469999999999999"/>
    <n v="13800"/>
    <n v="14"/>
    <n v="12370"/>
  </r>
  <r>
    <n v="1028642"/>
    <x v="16"/>
    <x v="0"/>
    <x v="5"/>
    <s v="Voice Prepaid"/>
    <x v="0"/>
    <x v="0"/>
    <x v="22"/>
    <d v="2021-05-16T00:00:00"/>
    <d v="2021-08-12T00:00:00"/>
    <x v="0"/>
    <x v="0"/>
    <d v="2021-09-12T00:00:00"/>
    <n v="1257996"/>
    <x v="2"/>
    <s v="C2"/>
    <x v="1"/>
    <s v="Source Verified"/>
    <n v="26400"/>
    <n v="0.1734"/>
    <n v="265.89999999999998"/>
    <n v="0.14269999999999999"/>
    <n v="7750"/>
    <n v="11"/>
    <n v="2485"/>
  </r>
  <r>
    <n v="572084"/>
    <x v="4"/>
    <x v="0"/>
    <x v="7"/>
    <s v="Verizon Comm"/>
    <x v="0"/>
    <x v="0"/>
    <x v="54"/>
    <d v="2021-12-11T00:00:00"/>
    <d v="2021-07-11T00:00:00"/>
    <x v="0"/>
    <x v="0"/>
    <d v="2021-08-11T00:00:00"/>
    <n v="735853"/>
    <x v="2"/>
    <s v="C4"/>
    <x v="1"/>
    <s v="Source Verified"/>
    <n v="78000"/>
    <n v="0.16980000000000001"/>
    <n v="66.12"/>
    <n v="0.14349999999999999"/>
    <n v="1925"/>
    <n v="14"/>
    <n v="742"/>
  </r>
  <r>
    <n v="785937"/>
    <x v="18"/>
    <x v="0"/>
    <x v="9"/>
    <s v="DUBELL LUMBER CO."/>
    <x v="0"/>
    <x v="0"/>
    <x v="6"/>
    <d v="2021-11-12T00:00:00"/>
    <d v="2021-07-12T00:00:00"/>
    <x v="0"/>
    <x v="0"/>
    <d v="2021-08-12T00:00:00"/>
    <n v="989289"/>
    <x v="2"/>
    <s v="C1"/>
    <x v="1"/>
    <s v="Source Verified"/>
    <n v="30784"/>
    <n v="0.2432"/>
    <n v="335.21"/>
    <n v="0.12989999999999999"/>
    <n v="9950"/>
    <n v="15"/>
    <n v="4419"/>
  </r>
  <r>
    <n v="828449"/>
    <x v="16"/>
    <x v="0"/>
    <x v="0"/>
    <s v="Hult International Business School"/>
    <x v="0"/>
    <x v="0"/>
    <x v="44"/>
    <d v="2021-02-13T00:00:00"/>
    <d v="2021-08-12T00:00:00"/>
    <x v="0"/>
    <x v="0"/>
    <d v="2021-09-12T00:00:00"/>
    <n v="1037476"/>
    <x v="2"/>
    <s v="C1"/>
    <x v="1"/>
    <s v="Source Verified"/>
    <n v="31200"/>
    <n v="0.1958"/>
    <n v="357.11"/>
    <n v="0.12989999999999999"/>
    <n v="10600"/>
    <n v="14"/>
    <n v="4711"/>
  </r>
  <r>
    <n v="1053090"/>
    <x v="16"/>
    <x v="0"/>
    <x v="0"/>
    <s v="C&amp;S Whole Sale Grociers"/>
    <x v="0"/>
    <x v="0"/>
    <x v="12"/>
    <d v="2021-11-12T00:00:00"/>
    <d v="2021-06-12T00:00:00"/>
    <x v="0"/>
    <x v="0"/>
    <d v="2021-07-12T00:00:00"/>
    <n v="1284673"/>
    <x v="2"/>
    <s v="C1"/>
    <x v="1"/>
    <s v="Source Verified"/>
    <n v="26400"/>
    <n v="0.13950000000000001"/>
    <n v="339.31"/>
    <n v="0.13489999999999999"/>
    <n v="10000"/>
    <n v="12"/>
    <n v="2526"/>
  </r>
  <r>
    <n v="446866"/>
    <x v="4"/>
    <x v="0"/>
    <x v="0"/>
    <s v="Patient Care Associates"/>
    <x v="0"/>
    <x v="0"/>
    <x v="15"/>
    <d v="2021-03-12T00:00:00"/>
    <d v="2021-11-11T00:00:00"/>
    <x v="0"/>
    <x v="0"/>
    <d v="2021-12-11T00:00:00"/>
    <n v="546875"/>
    <x v="2"/>
    <s v="C1"/>
    <x v="1"/>
    <s v="Source Verified"/>
    <n v="38000"/>
    <n v="0.10390000000000001"/>
    <n v="420.42"/>
    <n v="0.12870000000000001"/>
    <n v="12500"/>
    <n v="36"/>
    <n v="9514"/>
  </r>
  <r>
    <n v="591643"/>
    <x v="8"/>
    <x v="0"/>
    <x v="9"/>
    <s v="French &amp; Casey, LLP"/>
    <x v="0"/>
    <x v="0"/>
    <x v="50"/>
    <d v="2021-05-16T00:00:00"/>
    <d v="2021-12-10T00:00:00"/>
    <x v="0"/>
    <x v="0"/>
    <d v="2022-01-10T00:00:00"/>
    <n v="759907"/>
    <x v="2"/>
    <s v="C3"/>
    <x v="1"/>
    <s v="Source Verified"/>
    <n v="38400"/>
    <n v="7.7499999999999999E-2"/>
    <n v="164.01"/>
    <n v="0.13980000000000001"/>
    <n v="4800"/>
    <n v="17"/>
    <n v="327"/>
  </r>
  <r>
    <n v="646218"/>
    <x v="1"/>
    <x v="0"/>
    <x v="4"/>
    <s v="AT&amp;T"/>
    <x v="0"/>
    <x v="0"/>
    <x v="21"/>
    <d v="2021-12-15T00:00:00"/>
    <d v="2021-06-12T00:00:00"/>
    <x v="0"/>
    <x v="0"/>
    <d v="2021-07-12T00:00:00"/>
    <n v="826812"/>
    <x v="2"/>
    <s v="C3"/>
    <x v="1"/>
    <s v="Source Verified"/>
    <n v="60000"/>
    <n v="7.7600000000000002E-2"/>
    <n v="404.22"/>
    <n v="0.1298"/>
    <n v="12000"/>
    <n v="15"/>
    <n v="7112"/>
  </r>
  <r>
    <n v="660822"/>
    <x v="8"/>
    <x v="0"/>
    <x v="3"/>
    <s v="GALLO'S PIZZA AND SUBS"/>
    <x v="0"/>
    <x v="0"/>
    <x v="0"/>
    <d v="2021-05-16T00:00:00"/>
    <d v="2021-04-12T00:00:00"/>
    <x v="0"/>
    <x v="0"/>
    <d v="2021-05-12T00:00:00"/>
    <n v="845161"/>
    <x v="2"/>
    <s v="C3"/>
    <x v="1"/>
    <s v="Source Verified"/>
    <n v="75000"/>
    <n v="8.6400000000000005E-2"/>
    <n v="508.53"/>
    <n v="0.1343"/>
    <n v="15000"/>
    <n v="36"/>
    <n v="6610"/>
  </r>
  <r>
    <n v="576087"/>
    <x v="2"/>
    <x v="0"/>
    <x v="3"/>
    <s v="JPO Inc"/>
    <x v="0"/>
    <x v="0"/>
    <x v="54"/>
    <d v="2021-08-12T00:00:00"/>
    <d v="2021-01-12T00:00:00"/>
    <x v="0"/>
    <x v="0"/>
    <d v="2021-02-12T00:00:00"/>
    <n v="740906"/>
    <x v="2"/>
    <s v="C3"/>
    <x v="1"/>
    <s v="Source Verified"/>
    <n v="60000"/>
    <n v="0.214"/>
    <n v="572.32000000000005"/>
    <n v="0.13980000000000001"/>
    <n v="16750"/>
    <n v="28"/>
    <n v="9511"/>
  </r>
  <r>
    <n v="1001868"/>
    <x v="25"/>
    <x v="0"/>
    <x v="3"/>
    <s v="University of Virginia"/>
    <x v="0"/>
    <x v="0"/>
    <x v="13"/>
    <d v="2021-05-16T00:00:00"/>
    <d v="2021-08-13T00:00:00"/>
    <x v="0"/>
    <x v="0"/>
    <d v="2021-09-13T00:00:00"/>
    <n v="1227672"/>
    <x v="2"/>
    <s v="C5"/>
    <x v="1"/>
    <s v="Source Verified"/>
    <n v="43000"/>
    <n v="0.18329999999999999"/>
    <n v="191.5"/>
    <n v="0.15959999999999999"/>
    <n v="5450"/>
    <n v="17"/>
    <n v="4014"/>
  </r>
  <r>
    <n v="708862"/>
    <x v="0"/>
    <x v="0"/>
    <x v="8"/>
    <s v="GoodWill Industries"/>
    <x v="0"/>
    <x v="0"/>
    <x v="42"/>
    <d v="2021-05-16T00:00:00"/>
    <d v="2021-06-12T00:00:00"/>
    <x v="0"/>
    <x v="0"/>
    <d v="2021-07-12T00:00:00"/>
    <n v="901399"/>
    <x v="2"/>
    <s v="C2"/>
    <x v="1"/>
    <s v="Source Verified"/>
    <n v="45000"/>
    <n v="0.1749"/>
    <n v="539.57000000000005"/>
    <n v="0.13059999999999999"/>
    <n v="16000"/>
    <n v="14"/>
    <n v="7552"/>
  </r>
  <r>
    <n v="364280"/>
    <x v="8"/>
    <x v="0"/>
    <x v="8"/>
    <s v="Memorial Sloan-Kettering Cancer Center"/>
    <x v="0"/>
    <x v="0"/>
    <x v="55"/>
    <d v="2021-05-11T00:00:00"/>
    <d v="2021-12-10T00:00:00"/>
    <x v="0"/>
    <x v="0"/>
    <d v="2022-01-10T00:00:00"/>
    <n v="374770"/>
    <x v="2"/>
    <s v="C2"/>
    <x v="1"/>
    <s v="Source Verified"/>
    <n v="39288"/>
    <n v="5.5300000000000002E-2"/>
    <n v="359.18"/>
    <n v="0.12089999999999999"/>
    <n v="10800"/>
    <n v="15"/>
    <n v="8832"/>
  </r>
  <r>
    <n v="565238"/>
    <x v="18"/>
    <x v="0"/>
    <x v="8"/>
    <s v="US department of Defense"/>
    <x v="0"/>
    <x v="0"/>
    <x v="47"/>
    <d v="2021-04-16T00:00:00"/>
    <d v="2021-05-13T00:00:00"/>
    <x v="0"/>
    <x v="0"/>
    <d v="2021-06-13T00:00:00"/>
    <n v="727246"/>
    <x v="2"/>
    <s v="C3"/>
    <x v="1"/>
    <s v="Source Verified"/>
    <n v="55000"/>
    <n v="0.1673"/>
    <n v="123.01"/>
    <n v="0.13980000000000001"/>
    <n v="3600"/>
    <n v="21"/>
    <n v="4306"/>
  </r>
  <r>
    <n v="807799"/>
    <x v="1"/>
    <x v="0"/>
    <x v="4"/>
    <s v="lisi aerospace/hi-shear"/>
    <x v="0"/>
    <x v="0"/>
    <x v="44"/>
    <d v="2021-09-12T00:00:00"/>
    <d v="2021-05-12T00:00:00"/>
    <x v="0"/>
    <x v="0"/>
    <d v="2021-06-12T00:00:00"/>
    <n v="1014412"/>
    <x v="2"/>
    <s v="C3"/>
    <x v="1"/>
    <s v="Source Verified"/>
    <n v="50000"/>
    <n v="0.16750000000000001"/>
    <n v="546.77"/>
    <n v="0.1399"/>
    <n v="16000"/>
    <n v="25"/>
    <n v="5644"/>
  </r>
  <r>
    <n v="398197"/>
    <x v="39"/>
    <x v="0"/>
    <x v="4"/>
    <s v="The Brattleboro Savings  and  Loan Association  F.A."/>
    <x v="0"/>
    <x v="0"/>
    <x v="28"/>
    <d v="2021-05-16T00:00:00"/>
    <d v="2021-09-10T00:00:00"/>
    <x v="0"/>
    <x v="0"/>
    <d v="2021-10-10T00:00:00"/>
    <n v="439586"/>
    <x v="2"/>
    <s v="C3"/>
    <x v="1"/>
    <s v="Source Verified"/>
    <n v="57996"/>
    <n v="0.24310000000000001"/>
    <n v="317.44"/>
    <n v="0.13159999999999999"/>
    <n v="14500"/>
    <n v="26"/>
    <n v="5078"/>
  </r>
  <r>
    <n v="431218"/>
    <x v="18"/>
    <x v="0"/>
    <x v="2"/>
    <s v="Waterford Wedgwood USA"/>
    <x v="0"/>
    <x v="0"/>
    <x v="20"/>
    <d v="2021-04-16T00:00:00"/>
    <d v="2021-12-09T00:00:00"/>
    <x v="0"/>
    <x v="0"/>
    <d v="2022-01-09T00:00:00"/>
    <n v="511709"/>
    <x v="2"/>
    <s v="C2"/>
    <x v="1"/>
    <s v="Source Verified"/>
    <n v="47000"/>
    <n v="0.14760000000000001"/>
    <n v="268.95"/>
    <n v="0.12839999999999999"/>
    <n v="8000"/>
    <n v="16"/>
    <n v="1402"/>
  </r>
  <r>
    <n v="981695"/>
    <x v="16"/>
    <x v="0"/>
    <x v="5"/>
    <s v="Hyatt Hotels  and  Resorts"/>
    <x v="0"/>
    <x v="0"/>
    <x v="13"/>
    <d v="2021-04-12T00:00:00"/>
    <d v="2021-11-11T00:00:00"/>
    <x v="0"/>
    <x v="0"/>
    <d v="2021-12-11T00:00:00"/>
    <n v="1204864"/>
    <x v="2"/>
    <s v="C1"/>
    <x v="1"/>
    <s v="Source Verified"/>
    <n v="60000"/>
    <n v="9.6600000000000005E-2"/>
    <n v="732.9"/>
    <n v="0.13489999999999999"/>
    <n v="21600"/>
    <n v="15"/>
    <n v="1923"/>
  </r>
  <r>
    <n v="787174"/>
    <x v="1"/>
    <x v="0"/>
    <x v="5"/>
    <s v="Great Dane Baking co"/>
    <x v="0"/>
    <x v="0"/>
    <x v="6"/>
    <d v="2021-05-16T00:00:00"/>
    <d v="2021-07-12T00:00:00"/>
    <x v="0"/>
    <x v="0"/>
    <d v="2021-08-12T00:00:00"/>
    <n v="990686"/>
    <x v="2"/>
    <s v="C2"/>
    <x v="1"/>
    <s v="Source Verified"/>
    <n v="36000"/>
    <n v="0.1847"/>
    <n v="223.1"/>
    <n v="0.13489999999999999"/>
    <n v="6575"/>
    <n v="14"/>
    <n v="2676"/>
  </r>
  <r>
    <n v="1055982"/>
    <x v="8"/>
    <x v="0"/>
    <x v="7"/>
    <m/>
    <x v="0"/>
    <x v="0"/>
    <x v="12"/>
    <d v="2021-05-13T00:00:00"/>
    <d v="2021-12-12T00:00:00"/>
    <x v="0"/>
    <x v="0"/>
    <d v="2022-01-12T00:00:00"/>
    <n v="1287551"/>
    <x v="2"/>
    <s v="C4"/>
    <x v="1"/>
    <s v="Source Verified"/>
    <n v="45000"/>
    <n v="4.6399999999999997E-2"/>
    <n v="386.26"/>
    <n v="0.1527"/>
    <n v="11100"/>
    <n v="9"/>
    <n v="5091"/>
  </r>
  <r>
    <n v="890816"/>
    <x v="17"/>
    <x v="0"/>
    <x v="0"/>
    <s v="Burrow Construction inc."/>
    <x v="0"/>
    <x v="0"/>
    <x v="10"/>
    <d v="2021-05-16T00:00:00"/>
    <d v="2021-07-14T00:00:00"/>
    <x v="0"/>
    <x v="0"/>
    <d v="2021-08-14T00:00:00"/>
    <n v="1107523"/>
    <x v="2"/>
    <s v="C1"/>
    <x v="1"/>
    <s v="Source Verified"/>
    <n v="45000"/>
    <n v="0.23680000000000001"/>
    <n v="203.59"/>
    <n v="0.13489999999999999"/>
    <n v="6000"/>
    <n v="16"/>
    <n v="6515"/>
  </r>
  <r>
    <n v="975798"/>
    <x v="1"/>
    <x v="0"/>
    <x v="0"/>
    <s v="Fairchild Semiconductor"/>
    <x v="0"/>
    <x v="0"/>
    <x v="13"/>
    <d v="2021-10-14T00:00:00"/>
    <d v="2021-01-14T00:00:00"/>
    <x v="0"/>
    <x v="0"/>
    <d v="2021-02-14T00:00:00"/>
    <n v="1198133"/>
    <x v="2"/>
    <s v="C3"/>
    <x v="1"/>
    <s v="Source Verified"/>
    <n v="115000"/>
    <n v="1.37E-2"/>
    <n v="310.45"/>
    <n v="0.14649999999999999"/>
    <n v="9000"/>
    <n v="7"/>
    <n v="8495"/>
  </r>
  <r>
    <n v="991639"/>
    <x v="13"/>
    <x v="0"/>
    <x v="0"/>
    <s v="Nutrition Now"/>
    <x v="0"/>
    <x v="0"/>
    <x v="13"/>
    <d v="2021-11-12T00:00:00"/>
    <d v="2021-07-12T00:00:00"/>
    <x v="0"/>
    <x v="0"/>
    <d v="2021-08-12T00:00:00"/>
    <n v="1216052"/>
    <x v="2"/>
    <s v="C5"/>
    <x v="1"/>
    <s v="Source Verified"/>
    <n v="40000"/>
    <n v="0.10290000000000001"/>
    <n v="196.77"/>
    <n v="0.15959999999999999"/>
    <n v="5600"/>
    <n v="19"/>
    <n v="2668"/>
  </r>
  <r>
    <n v="875338"/>
    <x v="2"/>
    <x v="0"/>
    <x v="2"/>
    <s v="ENERSYS"/>
    <x v="0"/>
    <x v="0"/>
    <x v="10"/>
    <d v="2021-05-14T00:00:00"/>
    <d v="2021-02-14T00:00:00"/>
    <x v="0"/>
    <x v="0"/>
    <d v="2021-03-14T00:00:00"/>
    <n v="1089843"/>
    <x v="2"/>
    <s v="C3"/>
    <x v="1"/>
    <s v="Source Verified"/>
    <n v="132725.38"/>
    <n v="0.1767"/>
    <n v="615.11"/>
    <n v="0.1399"/>
    <n v="18000"/>
    <n v="40"/>
    <n v="15075"/>
  </r>
  <r>
    <n v="971765"/>
    <x v="20"/>
    <x v="0"/>
    <x v="6"/>
    <s v="Foresight Intelligence"/>
    <x v="0"/>
    <x v="0"/>
    <x v="13"/>
    <d v="2021-05-16T00:00:00"/>
    <d v="2021-02-12T00:00:00"/>
    <x v="0"/>
    <x v="0"/>
    <d v="2021-03-12T00:00:00"/>
    <n v="1193514"/>
    <x v="2"/>
    <s v="C4"/>
    <x v="1"/>
    <s v="Source Verified"/>
    <n v="100800"/>
    <n v="0.17829999999999999"/>
    <n v="869.95"/>
    <n v="0.1527"/>
    <n v="25000"/>
    <n v="12"/>
    <n v="3472"/>
  </r>
  <r>
    <n v="1033033"/>
    <x v="10"/>
    <x v="0"/>
    <x v="3"/>
    <m/>
    <x v="0"/>
    <x v="0"/>
    <x v="22"/>
    <d v="2021-10-13T00:00:00"/>
    <d v="2021-05-13T00:00:00"/>
    <x v="0"/>
    <x v="0"/>
    <d v="2021-06-13T00:00:00"/>
    <n v="1262589"/>
    <x v="2"/>
    <s v="C2"/>
    <x v="1"/>
    <s v="Source Verified"/>
    <n v="95000"/>
    <n v="0.1469"/>
    <n v="686.18"/>
    <n v="0.14269999999999999"/>
    <n v="20000"/>
    <n v="25"/>
    <n v="12331"/>
  </r>
  <r>
    <n v="991801"/>
    <x v="44"/>
    <x v="0"/>
    <x v="4"/>
    <s v="Pet Zoo Alaska LLC"/>
    <x v="0"/>
    <x v="0"/>
    <x v="13"/>
    <d v="2021-05-16T00:00:00"/>
    <d v="2021-12-13T00:00:00"/>
    <x v="0"/>
    <x v="0"/>
    <d v="2022-01-13T00:00:00"/>
    <n v="1215848"/>
    <x v="2"/>
    <s v="C2"/>
    <x v="1"/>
    <s v="Source Verified"/>
    <n v="36000"/>
    <n v="0.13170000000000001"/>
    <n v="137.24"/>
    <n v="0.14269999999999999"/>
    <n v="4000"/>
    <n v="7"/>
    <n v="4493"/>
  </r>
  <r>
    <n v="771451"/>
    <x v="32"/>
    <x v="0"/>
    <x v="4"/>
    <s v="Bertie Middle School"/>
    <x v="0"/>
    <x v="0"/>
    <x v="6"/>
    <d v="2021-03-13T00:00:00"/>
    <d v="2021-11-12T00:00:00"/>
    <x v="0"/>
    <x v="0"/>
    <d v="2021-12-12T00:00:00"/>
    <n v="973225"/>
    <x v="2"/>
    <s v="C2"/>
    <x v="1"/>
    <s v="Source Verified"/>
    <n v="43000"/>
    <n v="0.10349999999999999"/>
    <n v="157.78"/>
    <n v="0.13489999999999999"/>
    <n v="4650"/>
    <n v="45"/>
    <n v="2688"/>
  </r>
  <r>
    <n v="1054692"/>
    <x v="1"/>
    <x v="0"/>
    <x v="4"/>
    <s v="UCLA"/>
    <x v="0"/>
    <x v="0"/>
    <x v="12"/>
    <d v="2021-07-12T00:00:00"/>
    <d v="2021-02-12T00:00:00"/>
    <x v="0"/>
    <x v="0"/>
    <d v="2021-03-12T00:00:00"/>
    <n v="1282904"/>
    <x v="2"/>
    <s v="C4"/>
    <x v="1"/>
    <s v="Source Verified"/>
    <n v="70000"/>
    <n v="8.2500000000000004E-2"/>
    <n v="521.97"/>
    <n v="0.1527"/>
    <n v="15000"/>
    <n v="16"/>
    <n v="1853"/>
  </r>
  <r>
    <n v="871679"/>
    <x v="2"/>
    <x v="0"/>
    <x v="5"/>
    <m/>
    <x v="0"/>
    <x v="0"/>
    <x v="10"/>
    <d v="2021-11-13T00:00:00"/>
    <d v="2021-06-13T00:00:00"/>
    <x v="0"/>
    <x v="0"/>
    <d v="2021-07-13T00:00:00"/>
    <n v="1085760"/>
    <x v="2"/>
    <s v="C2"/>
    <x v="1"/>
    <s v="Source Verified"/>
    <n v="50000"/>
    <n v="8.5699999999999998E-2"/>
    <n v="271.45"/>
    <n v="0.13489999999999999"/>
    <n v="8000"/>
    <n v="18"/>
    <n v="5914"/>
  </r>
  <r>
    <n v="535908"/>
    <x v="25"/>
    <x v="0"/>
    <x v="1"/>
    <s v="Fairfax County Public Schools"/>
    <x v="0"/>
    <x v="0"/>
    <x v="51"/>
    <d v="2021-10-13T00:00:00"/>
    <d v="2021-05-13T00:00:00"/>
    <x v="0"/>
    <x v="0"/>
    <d v="2021-06-13T00:00:00"/>
    <n v="692408"/>
    <x v="2"/>
    <s v="C3"/>
    <x v="1"/>
    <s v="Source Verified"/>
    <n v="40988.76"/>
    <n v="0.14460000000000001"/>
    <n v="512.52"/>
    <n v="0.13980000000000001"/>
    <n v="15000"/>
    <n v="22"/>
    <n v="17007"/>
  </r>
  <r>
    <n v="581288"/>
    <x v="1"/>
    <x v="0"/>
    <x v="6"/>
    <s v="jesses pizza"/>
    <x v="0"/>
    <x v="0"/>
    <x v="54"/>
    <d v="2021-12-11T00:00:00"/>
    <d v="2021-08-11T00:00:00"/>
    <x v="0"/>
    <x v="0"/>
    <d v="2021-09-11T00:00:00"/>
    <n v="747171"/>
    <x v="2"/>
    <s v="C3"/>
    <x v="1"/>
    <s v="Source Verified"/>
    <n v="30000"/>
    <n v="0.23960000000000001"/>
    <n v="102.51"/>
    <n v="0.13980000000000001"/>
    <n v="3000"/>
    <n v="8"/>
    <n v="1152"/>
  </r>
  <r>
    <n v="775551"/>
    <x v="3"/>
    <x v="0"/>
    <x v="3"/>
    <s v="Bank of America"/>
    <x v="0"/>
    <x v="0"/>
    <x v="6"/>
    <d v="2021-02-13T00:00:00"/>
    <d v="2021-02-13T00:00:00"/>
    <x v="0"/>
    <x v="0"/>
    <d v="2021-03-13T00:00:00"/>
    <n v="977813"/>
    <x v="2"/>
    <s v="C3"/>
    <x v="1"/>
    <s v="Source Verified"/>
    <n v="58000"/>
    <n v="0.1177"/>
    <n v="273.39"/>
    <n v="0.1399"/>
    <n v="8000"/>
    <n v="44"/>
    <n v="5468"/>
  </r>
  <r>
    <n v="864733"/>
    <x v="11"/>
    <x v="0"/>
    <x v="0"/>
    <s v="AMS Insurance"/>
    <x v="0"/>
    <x v="0"/>
    <x v="11"/>
    <d v="2021-03-15T00:00:00"/>
    <d v="2021-07-12T00:00:00"/>
    <x v="0"/>
    <x v="0"/>
    <d v="2021-08-12T00:00:00"/>
    <n v="1077970"/>
    <x v="2"/>
    <s v="C1"/>
    <x v="1"/>
    <s v="Source Verified"/>
    <n v="24996"/>
    <n v="5.28E-2"/>
    <n v="168.45"/>
    <n v="0.12989999999999999"/>
    <n v="5000"/>
    <n v="3"/>
    <n v="1682"/>
  </r>
  <r>
    <n v="570462"/>
    <x v="18"/>
    <x v="0"/>
    <x v="6"/>
    <s v="Chase Bank"/>
    <x v="4"/>
    <x v="0"/>
    <x v="54"/>
    <d v="2021-05-16T00:00:00"/>
    <d v="2021-04-11T00:00:00"/>
    <x v="0"/>
    <x v="0"/>
    <d v="2021-05-11T00:00:00"/>
    <n v="733814"/>
    <x v="2"/>
    <s v="D1"/>
    <x v="1"/>
    <s v="Source Verified"/>
    <n v="65004"/>
    <n v="6.1499999999999999E-2"/>
    <n v="691.75"/>
    <n v="0.1484"/>
    <n v="20000"/>
    <n v="6"/>
    <n v="4839"/>
  </r>
  <r>
    <n v="390261"/>
    <x v="1"/>
    <x v="0"/>
    <x v="6"/>
    <s v="Mabrie Facial Cosmetic"/>
    <x v="4"/>
    <x v="0"/>
    <x v="45"/>
    <d v="2021-05-16T00:00:00"/>
    <d v="2021-06-10T00:00:00"/>
    <x v="0"/>
    <x v="0"/>
    <d v="2021-07-10T00:00:00"/>
    <n v="425151"/>
    <x v="2"/>
    <s v="D1"/>
    <x v="1"/>
    <s v="Source Verified"/>
    <n v="45000"/>
    <n v="0.2248"/>
    <n v="329.46"/>
    <n v="0.1411"/>
    <n v="10000"/>
    <n v="13"/>
    <n v="4608"/>
  </r>
  <r>
    <n v="822548"/>
    <x v="5"/>
    <x v="0"/>
    <x v="6"/>
    <s v="Fedex"/>
    <x v="4"/>
    <x v="0"/>
    <x v="44"/>
    <d v="2021-05-12T00:00:00"/>
    <d v="2021-12-11T00:00:00"/>
    <x v="0"/>
    <x v="0"/>
    <d v="2022-01-11T00:00:00"/>
    <n v="1030988"/>
    <x v="2"/>
    <s v="D4"/>
    <x v="1"/>
    <s v="Source Verified"/>
    <n v="31200"/>
    <n v="0.14080000000000001"/>
    <n v="213.59"/>
    <n v="0.16889999999999999"/>
    <n v="6000"/>
    <n v="7"/>
    <n v="1160"/>
  </r>
  <r>
    <n v="971512"/>
    <x v="8"/>
    <x v="0"/>
    <x v="6"/>
    <s v="Verizon wireless"/>
    <x v="4"/>
    <x v="0"/>
    <x v="13"/>
    <d v="2021-01-16T00:00:00"/>
    <d v="2021-06-12T00:00:00"/>
    <x v="0"/>
    <x v="0"/>
    <d v="2021-07-12T00:00:00"/>
    <n v="1193257"/>
    <x v="2"/>
    <s v="D4"/>
    <x v="1"/>
    <s v="Source Verified"/>
    <n v="70000"/>
    <n v="3.6700000000000003E-2"/>
    <n v="150.96"/>
    <n v="0.17580000000000001"/>
    <n v="4200"/>
    <n v="10"/>
    <n v="1321"/>
  </r>
  <r>
    <n v="738871"/>
    <x v="1"/>
    <x v="0"/>
    <x v="3"/>
    <s v="Shiki Restaurant"/>
    <x v="4"/>
    <x v="0"/>
    <x v="25"/>
    <d v="2021-04-14T00:00:00"/>
    <d v="2021-11-13T00:00:00"/>
    <x v="0"/>
    <x v="0"/>
    <d v="2021-12-13T00:00:00"/>
    <n v="936366"/>
    <x v="2"/>
    <s v="D5"/>
    <x v="1"/>
    <s v="Source Verified"/>
    <n v="56000"/>
    <n v="0.2248"/>
    <n v="281.33999999999997"/>
    <n v="0.16020000000000001"/>
    <n v="8000"/>
    <n v="14"/>
    <n v="8440"/>
  </r>
  <r>
    <n v="651704"/>
    <x v="8"/>
    <x v="0"/>
    <x v="8"/>
    <s v="Toddler Town Daycare LLC"/>
    <x v="4"/>
    <x v="0"/>
    <x v="21"/>
    <d v="2021-06-13T00:00:00"/>
    <d v="2021-01-13T00:00:00"/>
    <x v="0"/>
    <x v="0"/>
    <d v="2021-02-13T00:00:00"/>
    <n v="833623"/>
    <x v="2"/>
    <s v="D2"/>
    <x v="1"/>
    <s v="Source Verified"/>
    <n v="21700"/>
    <n v="0.183"/>
    <n v="190.42"/>
    <n v="0.14910000000000001"/>
    <n v="5500"/>
    <n v="11"/>
    <n v="4426"/>
  </r>
  <r>
    <n v="625075"/>
    <x v="8"/>
    <x v="0"/>
    <x v="8"/>
    <s v="paragon"/>
    <x v="4"/>
    <x v="0"/>
    <x v="41"/>
    <d v="2021-10-12T00:00:00"/>
    <d v="2021-06-12T00:00:00"/>
    <x v="0"/>
    <x v="0"/>
    <d v="2021-07-12T00:00:00"/>
    <n v="801092"/>
    <x v="2"/>
    <s v="D4"/>
    <x v="1"/>
    <s v="Source Verified"/>
    <n v="45000"/>
    <n v="0.14799999999999999"/>
    <n v="347.64"/>
    <n v="0.152"/>
    <n v="10000"/>
    <n v="11"/>
    <n v="6113"/>
  </r>
  <r>
    <n v="413990"/>
    <x v="13"/>
    <x v="0"/>
    <x v="4"/>
    <s v="Northwest Acc Dist."/>
    <x v="4"/>
    <x v="0"/>
    <x v="23"/>
    <d v="2021-12-09T00:00:00"/>
    <d v="2021-07-09T00:00:00"/>
    <x v="0"/>
    <x v="0"/>
    <d v="2021-08-09T00:00:00"/>
    <n v="366324"/>
    <x v="2"/>
    <s v="D2"/>
    <x v="1"/>
    <s v="Source Verified"/>
    <n v="52000"/>
    <n v="6.88E-2"/>
    <n v="275.07"/>
    <n v="0.14419999999999999"/>
    <n v="8000"/>
    <n v="9"/>
    <n v="626"/>
  </r>
  <r>
    <n v="746645"/>
    <x v="1"/>
    <x v="0"/>
    <x v="2"/>
    <s v="Wille Electric Supply"/>
    <x v="4"/>
    <x v="0"/>
    <x v="25"/>
    <d v="2021-03-13T00:00:00"/>
    <d v="2021-11-12T00:00:00"/>
    <x v="0"/>
    <x v="0"/>
    <d v="2021-12-12T00:00:00"/>
    <n v="945434"/>
    <x v="2"/>
    <s v="D1"/>
    <x v="1"/>
    <s v="Source Verified"/>
    <n v="27600"/>
    <n v="7.0900000000000005E-2"/>
    <n v="244.79"/>
    <n v="0.15620000000000001"/>
    <n v="7000"/>
    <n v="19"/>
    <n v="4126"/>
  </r>
  <r>
    <n v="756928"/>
    <x v="5"/>
    <x v="0"/>
    <x v="2"/>
    <s v="Regions Bank"/>
    <x v="4"/>
    <x v="0"/>
    <x v="25"/>
    <d v="2021-05-13T00:00:00"/>
    <d v="2021-01-13T00:00:00"/>
    <x v="0"/>
    <x v="0"/>
    <d v="2021-02-13T00:00:00"/>
    <n v="956904"/>
    <x v="2"/>
    <s v="D2"/>
    <x v="1"/>
    <s v="Source Verified"/>
    <n v="55000"/>
    <n v="0.1283"/>
    <n v="210.92"/>
    <n v="0.15989999999999999"/>
    <n v="6000"/>
    <n v="17"/>
    <n v="4190"/>
  </r>
  <r>
    <n v="571832"/>
    <x v="8"/>
    <x v="0"/>
    <x v="2"/>
    <s v="Ombligo"/>
    <x v="4"/>
    <x v="0"/>
    <x v="54"/>
    <d v="2021-06-13T00:00:00"/>
    <d v="2021-01-13T00:00:00"/>
    <x v="0"/>
    <x v="0"/>
    <d v="2021-02-13T00:00:00"/>
    <n v="735551"/>
    <x v="2"/>
    <s v="D2"/>
    <x v="1"/>
    <s v="Source Verified"/>
    <n v="30000"/>
    <n v="1.2699999999999999E-2"/>
    <n v="417.22"/>
    <n v="0.15210000000000001"/>
    <n v="12000"/>
    <n v="21"/>
    <n v="11850"/>
  </r>
  <r>
    <n v="980381"/>
    <x v="18"/>
    <x v="0"/>
    <x v="2"/>
    <s v="fedex"/>
    <x v="4"/>
    <x v="0"/>
    <x v="13"/>
    <d v="2021-08-13T00:00:00"/>
    <d v="2021-03-13T00:00:00"/>
    <x v="0"/>
    <x v="0"/>
    <d v="2021-04-13T00:00:00"/>
    <n v="1203564"/>
    <x v="2"/>
    <s v="D3"/>
    <x v="1"/>
    <s v="Source Verified"/>
    <n v="21600"/>
    <n v="0.1217"/>
    <n v="136"/>
    <n v="0.17269999999999999"/>
    <n v="3800"/>
    <n v="6"/>
    <n v="2441"/>
  </r>
  <r>
    <n v="657589"/>
    <x v="8"/>
    <x v="0"/>
    <x v="2"/>
    <s v="cablevision"/>
    <x v="4"/>
    <x v="0"/>
    <x v="21"/>
    <d v="2021-11-13T00:00:00"/>
    <d v="2021-07-13T00:00:00"/>
    <x v="0"/>
    <x v="0"/>
    <d v="2021-08-13T00:00:00"/>
    <n v="840974"/>
    <x v="2"/>
    <s v="D3"/>
    <x v="1"/>
    <s v="Source Verified"/>
    <n v="75000"/>
    <n v="4.3499999999999997E-2"/>
    <n v="132.25"/>
    <n v="0.15279999999999999"/>
    <n v="3800"/>
    <n v="6"/>
    <n v="3886"/>
  </r>
  <r>
    <n v="647554"/>
    <x v="2"/>
    <x v="0"/>
    <x v="7"/>
    <s v="MOORE COUNTY ROAD &amp; BRIDGE"/>
    <x v="4"/>
    <x v="0"/>
    <x v="21"/>
    <d v="2021-04-16T00:00:00"/>
    <d v="2021-04-13T00:00:00"/>
    <x v="0"/>
    <x v="0"/>
    <d v="2021-05-13T00:00:00"/>
    <n v="828465"/>
    <x v="2"/>
    <s v="D5"/>
    <x v="1"/>
    <s v="Source Verified"/>
    <n v="48000"/>
    <n v="0.21879999999999999"/>
    <n v="506.71"/>
    <n v="0.15570000000000001"/>
    <n v="14500"/>
    <n v="20"/>
    <n v="13174"/>
  </r>
  <r>
    <n v="736589"/>
    <x v="3"/>
    <x v="0"/>
    <x v="0"/>
    <s v="Lights America"/>
    <x v="4"/>
    <x v="0"/>
    <x v="29"/>
    <d v="2021-09-13T00:00:00"/>
    <d v="2021-04-13T00:00:00"/>
    <x v="0"/>
    <x v="0"/>
    <d v="2021-05-13T00:00:00"/>
    <n v="933555"/>
    <x v="2"/>
    <s v="D4"/>
    <x v="1"/>
    <s v="Source Verified"/>
    <n v="25000"/>
    <n v="0.1421"/>
    <n v="97.09"/>
    <n v="0.1565"/>
    <n v="2775"/>
    <n v="4"/>
    <n v="2291"/>
  </r>
  <r>
    <n v="603300"/>
    <x v="7"/>
    <x v="0"/>
    <x v="6"/>
    <s v="Shady Acres Inc"/>
    <x v="4"/>
    <x v="0"/>
    <x v="50"/>
    <d v="2021-02-13T00:00:00"/>
    <d v="2021-08-12T00:00:00"/>
    <x v="0"/>
    <x v="0"/>
    <d v="2021-09-12T00:00:00"/>
    <n v="774115"/>
    <x v="2"/>
    <s v="D1"/>
    <x v="1"/>
    <s v="Source Verified"/>
    <n v="50000"/>
    <n v="0.13059999999999999"/>
    <n v="342.22"/>
    <n v="0.1409"/>
    <n v="10000"/>
    <n v="32"/>
    <n v="9730"/>
  </r>
  <r>
    <n v="709259"/>
    <x v="18"/>
    <x v="0"/>
    <x v="3"/>
    <s v="PCTI Board of Education"/>
    <x v="4"/>
    <x v="0"/>
    <x v="42"/>
    <d v="2021-05-16T00:00:00"/>
    <d v="2021-02-12T00:00:00"/>
    <x v="0"/>
    <x v="0"/>
    <d v="2021-03-12T00:00:00"/>
    <n v="901859"/>
    <x v="2"/>
    <s v="D1"/>
    <x v="1"/>
    <s v="Source Verified"/>
    <n v="58479"/>
    <n v="0.12540000000000001"/>
    <n v="227.31"/>
    <n v="0.1454"/>
    <n v="6600"/>
    <n v="16"/>
    <n v="2271"/>
  </r>
  <r>
    <n v="841642"/>
    <x v="41"/>
    <x v="0"/>
    <x v="8"/>
    <s v="NCBA"/>
    <x v="4"/>
    <x v="0"/>
    <x v="11"/>
    <d v="2021-02-13T00:00:00"/>
    <d v="2021-10-12T00:00:00"/>
    <x v="0"/>
    <x v="0"/>
    <d v="2021-11-12T00:00:00"/>
    <n v="1052217"/>
    <x v="2"/>
    <s v="D1"/>
    <x v="1"/>
    <s v="Source Verified"/>
    <n v="18720"/>
    <n v="0.1186"/>
    <n v="139.88"/>
    <n v="0.15620000000000001"/>
    <n v="4000"/>
    <n v="10"/>
    <n v="1841"/>
  </r>
  <r>
    <n v="558003"/>
    <x v="18"/>
    <x v="0"/>
    <x v="8"/>
    <s v="KinderCare"/>
    <x v="4"/>
    <x v="0"/>
    <x v="47"/>
    <d v="2021-05-16T00:00:00"/>
    <d v="2021-12-10T00:00:00"/>
    <x v="0"/>
    <x v="0"/>
    <d v="2022-01-10T00:00:00"/>
    <n v="718373"/>
    <x v="2"/>
    <s v="D3"/>
    <x v="1"/>
    <s v="Source Verified"/>
    <n v="14400"/>
    <n v="6.1699999999999998E-2"/>
    <n v="69.91"/>
    <n v="0.15579999999999999"/>
    <n v="2000"/>
    <n v="4"/>
    <n v="279"/>
  </r>
  <r>
    <n v="513100"/>
    <x v="18"/>
    <x v="0"/>
    <x v="8"/>
    <s v="Quick Chek Corp"/>
    <x v="4"/>
    <x v="0"/>
    <x v="27"/>
    <d v="2021-10-11T00:00:00"/>
    <d v="2021-05-11T00:00:00"/>
    <x v="0"/>
    <x v="0"/>
    <d v="2021-06-11T00:00:00"/>
    <n v="662943"/>
    <x v="2"/>
    <s v="D4"/>
    <x v="1"/>
    <s v="Source Verified"/>
    <n v="24000"/>
    <n v="9.0999999999999998E-2"/>
    <n v="455.15"/>
    <n v="0.157"/>
    <n v="13000"/>
    <n v="11"/>
    <n v="5990"/>
  </r>
  <r>
    <n v="535408"/>
    <x v="8"/>
    <x v="0"/>
    <x v="4"/>
    <s v="R.G. Niederhoffer Capital Management"/>
    <x v="4"/>
    <x v="0"/>
    <x v="51"/>
    <d v="2021-05-16T00:00:00"/>
    <d v="2021-03-12T00:00:00"/>
    <x v="0"/>
    <x v="0"/>
    <d v="2021-04-12T00:00:00"/>
    <n v="691830"/>
    <x v="2"/>
    <s v="D3"/>
    <x v="1"/>
    <s v="Source Verified"/>
    <n v="65000"/>
    <n v="9.3799999999999994E-2"/>
    <n v="349.51"/>
    <n v="0.15579999999999999"/>
    <n v="10000"/>
    <n v="12"/>
    <n v="12095"/>
  </r>
  <r>
    <n v="611640"/>
    <x v="1"/>
    <x v="0"/>
    <x v="4"/>
    <s v="Inter-Trade Markets INC."/>
    <x v="4"/>
    <x v="0"/>
    <x v="49"/>
    <d v="2021-05-16T00:00:00"/>
    <d v="2021-02-11T00:00:00"/>
    <x v="0"/>
    <x v="0"/>
    <d v="2021-03-11T00:00:00"/>
    <n v="784342"/>
    <x v="2"/>
    <s v="D4"/>
    <x v="1"/>
    <s v="Source Verified"/>
    <n v="71167"/>
    <n v="0.13170000000000001"/>
    <n v="695.27"/>
    <n v="0.152"/>
    <n v="20000"/>
    <n v="8"/>
    <n v="1385"/>
  </r>
  <r>
    <n v="757221"/>
    <x v="1"/>
    <x v="0"/>
    <x v="2"/>
    <s v="AUTO CLUB OF SOUTHERN CALIFORNIA"/>
    <x v="4"/>
    <x v="0"/>
    <x v="25"/>
    <d v="2021-02-12T00:00:00"/>
    <d v="2021-10-11T00:00:00"/>
    <x v="0"/>
    <x v="0"/>
    <d v="2021-11-11T00:00:00"/>
    <n v="957243"/>
    <x v="2"/>
    <s v="D5"/>
    <x v="1"/>
    <s v="Source Verified"/>
    <n v="39666"/>
    <n v="5.5100000000000003E-2"/>
    <n v="287.18"/>
    <n v="0.1749"/>
    <n v="8000"/>
    <n v="9"/>
    <n v="1476"/>
  </r>
  <r>
    <n v="645617"/>
    <x v="32"/>
    <x v="0"/>
    <x v="5"/>
    <s v="harris teeter"/>
    <x v="4"/>
    <x v="0"/>
    <x v="21"/>
    <d v="2021-02-13T00:00:00"/>
    <d v="2021-09-12T00:00:00"/>
    <x v="0"/>
    <x v="0"/>
    <d v="2021-10-12T00:00:00"/>
    <n v="826098"/>
    <x v="2"/>
    <s v="D2"/>
    <x v="1"/>
    <s v="Source Verified"/>
    <n v="38000"/>
    <n v="4.58E-2"/>
    <n v="55.05"/>
    <n v="0.14460000000000001"/>
    <n v="1600"/>
    <n v="5"/>
    <n v="1095"/>
  </r>
  <r>
    <n v="597005"/>
    <x v="1"/>
    <x v="0"/>
    <x v="7"/>
    <s v="Kaiser Permanente"/>
    <x v="4"/>
    <x v="0"/>
    <x v="50"/>
    <d v="2021-09-13T00:00:00"/>
    <d v="2021-05-13T00:00:00"/>
    <x v="0"/>
    <x v="0"/>
    <d v="2021-06-13T00:00:00"/>
    <n v="766327"/>
    <x v="2"/>
    <s v="D2"/>
    <x v="1"/>
    <s v="Source Verified"/>
    <n v="50000"/>
    <n v="0.1454"/>
    <n v="278.14999999999998"/>
    <n v="0.15210000000000001"/>
    <n v="8000"/>
    <n v="21"/>
    <n v="8169"/>
  </r>
  <r>
    <n v="646084"/>
    <x v="4"/>
    <x v="0"/>
    <x v="0"/>
    <s v="Questmark Flooring"/>
    <x v="4"/>
    <x v="0"/>
    <x v="21"/>
    <d v="2021-02-12T00:00:00"/>
    <d v="2021-02-12T00:00:00"/>
    <x v="0"/>
    <x v="0"/>
    <d v="2021-03-12T00:00:00"/>
    <n v="826642"/>
    <x v="2"/>
    <s v="D4"/>
    <x v="1"/>
    <s v="Source Verified"/>
    <n v="24000"/>
    <n v="0.108"/>
    <n v="373.71"/>
    <n v="0.152"/>
    <n v="10750"/>
    <n v="9"/>
    <n v="3586"/>
  </r>
  <r>
    <n v="542859"/>
    <x v="8"/>
    <x v="0"/>
    <x v="0"/>
    <s v="Clickable"/>
    <x v="4"/>
    <x v="0"/>
    <x v="43"/>
    <d v="2021-02-12T00:00:00"/>
    <d v="2021-09-11T00:00:00"/>
    <x v="0"/>
    <x v="0"/>
    <d v="2021-10-11T00:00:00"/>
    <n v="700457"/>
    <x v="2"/>
    <s v="D5"/>
    <x v="1"/>
    <s v="Source Verified"/>
    <n v="75000"/>
    <n v="5.0599999999999999E-2"/>
    <n v="117.43"/>
    <n v="0.16320000000000001"/>
    <n v="3325"/>
    <n v="16"/>
    <n v="1744"/>
  </r>
  <r>
    <n v="974121"/>
    <x v="13"/>
    <x v="0"/>
    <x v="4"/>
    <s v="United States Air Force"/>
    <x v="4"/>
    <x v="0"/>
    <x v="13"/>
    <d v="2021-06-13T00:00:00"/>
    <d v="2021-01-13T00:00:00"/>
    <x v="0"/>
    <x v="0"/>
    <d v="2021-02-13T00:00:00"/>
    <n v="1196391"/>
    <x v="2"/>
    <s v="D5"/>
    <x v="1"/>
    <s v="Source Verified"/>
    <n v="36000"/>
    <n v="0.1583"/>
    <n v="181.39"/>
    <n v="0.1825"/>
    <n v="5000"/>
    <n v="8"/>
    <n v="2903"/>
  </r>
  <r>
    <n v="649688"/>
    <x v="25"/>
    <x v="0"/>
    <x v="3"/>
    <s v="Boar's Head Provisions Co. Inc"/>
    <x v="4"/>
    <x v="0"/>
    <x v="21"/>
    <d v="2021-06-13T00:00:00"/>
    <d v="2021-01-13T00:00:00"/>
    <x v="0"/>
    <x v="0"/>
    <d v="2021-02-13T00:00:00"/>
    <n v="831132"/>
    <x v="2"/>
    <s v="D4"/>
    <x v="1"/>
    <s v="Source Verified"/>
    <n v="38000"/>
    <n v="0.24440000000000001"/>
    <n v="323.61"/>
    <n v="0.1565"/>
    <n v="9250"/>
    <n v="18"/>
    <n v="7663"/>
  </r>
  <r>
    <n v="820067"/>
    <x v="2"/>
    <x v="0"/>
    <x v="4"/>
    <s v="The joule under Richfield mangement"/>
    <x v="4"/>
    <x v="0"/>
    <x v="11"/>
    <d v="2021-02-12T00:00:00"/>
    <d v="2021-09-11T00:00:00"/>
    <x v="0"/>
    <x v="0"/>
    <d v="2021-10-11T00:00:00"/>
    <n v="1028256"/>
    <x v="2"/>
    <s v="D1"/>
    <x v="1"/>
    <s v="Source Verified"/>
    <n v="58800"/>
    <n v="0.122"/>
    <n v="160.87"/>
    <n v="0.15620000000000001"/>
    <n v="4600"/>
    <n v="12"/>
    <n v="363"/>
  </r>
  <r>
    <n v="999295"/>
    <x v="1"/>
    <x v="0"/>
    <x v="5"/>
    <s v="LA CURACAO"/>
    <x v="4"/>
    <x v="0"/>
    <x v="22"/>
    <d v="2021-04-13T00:00:00"/>
    <d v="2021-12-12T00:00:00"/>
    <x v="0"/>
    <x v="0"/>
    <d v="2022-01-12T00:00:00"/>
    <n v="1224664"/>
    <x v="2"/>
    <s v="D2"/>
    <x v="1"/>
    <s v="Source Verified"/>
    <n v="45000"/>
    <n v="5.6800000000000003E-2"/>
    <n v="341.17"/>
    <n v="0.16769999999999999"/>
    <n v="9600"/>
    <n v="8"/>
    <n v="4496"/>
  </r>
  <r>
    <n v="869722"/>
    <x v="20"/>
    <x v="0"/>
    <x v="5"/>
    <s v="Wells Fargo"/>
    <x v="4"/>
    <x v="0"/>
    <x v="10"/>
    <d v="2021-11-12T00:00:00"/>
    <d v="2021-06-12T00:00:00"/>
    <x v="0"/>
    <x v="0"/>
    <d v="2021-07-12T00:00:00"/>
    <n v="1083642"/>
    <x v="2"/>
    <s v="D3"/>
    <x v="1"/>
    <s v="Source Verified"/>
    <n v="60000"/>
    <n v="0.1396"/>
    <n v="113.28"/>
    <n v="0.16489999999999999"/>
    <n v="3200"/>
    <n v="9"/>
    <n v="1596"/>
  </r>
  <r>
    <n v="511819"/>
    <x v="8"/>
    <x v="0"/>
    <x v="5"/>
    <s v="vidpro corp"/>
    <x v="4"/>
    <x v="0"/>
    <x v="27"/>
    <d v="2021-02-11T00:00:00"/>
    <d v="2021-09-10T00:00:00"/>
    <x v="0"/>
    <x v="0"/>
    <d v="2021-10-10T00:00:00"/>
    <n v="661165"/>
    <x v="2"/>
    <s v="D4"/>
    <x v="1"/>
    <s v="Source Verified"/>
    <n v="23400"/>
    <n v="4.9700000000000001E-2"/>
    <n v="245.08"/>
    <n v="0.157"/>
    <n v="7000"/>
    <n v="12"/>
    <n v="1267"/>
  </r>
  <r>
    <n v="762735"/>
    <x v="11"/>
    <x v="0"/>
    <x v="5"/>
    <s v="SOUTHERN HILLS HOSPITAL"/>
    <x v="4"/>
    <x v="0"/>
    <x v="25"/>
    <d v="2021-05-16T00:00:00"/>
    <d v="2021-01-12T00:00:00"/>
    <x v="0"/>
    <x v="0"/>
    <d v="2021-02-12T00:00:00"/>
    <n v="963286"/>
    <x v="2"/>
    <s v="D1"/>
    <x v="1"/>
    <s v="Source Verified"/>
    <n v="60000"/>
    <n v="6.7599999999999993E-2"/>
    <n v="335.71"/>
    <n v="0.15620000000000001"/>
    <n v="9600"/>
    <n v="17"/>
    <n v="2345"/>
  </r>
  <r>
    <n v="728670"/>
    <x v="8"/>
    <x v="0"/>
    <x v="9"/>
    <s v="West Islip Public Schools"/>
    <x v="4"/>
    <x v="0"/>
    <x v="29"/>
    <d v="2021-08-15T00:00:00"/>
    <d v="2021-11-11T00:00:00"/>
    <x v="0"/>
    <x v="0"/>
    <d v="2021-12-11T00:00:00"/>
    <n v="924365"/>
    <x v="2"/>
    <s v="D3"/>
    <x v="1"/>
    <s v="Source Verified"/>
    <n v="70000"/>
    <n v="0.1191"/>
    <n v="278.43"/>
    <n v="0.15279999999999999"/>
    <n v="8000"/>
    <n v="29"/>
    <n v="2672"/>
  </r>
  <r>
    <n v="780910"/>
    <x v="2"/>
    <x v="0"/>
    <x v="6"/>
    <s v="Sheraton Houston Brookhollow"/>
    <x v="4"/>
    <x v="0"/>
    <x v="6"/>
    <d v="2021-02-12T00:00:00"/>
    <d v="2021-09-11T00:00:00"/>
    <x v="0"/>
    <x v="0"/>
    <d v="2021-10-11T00:00:00"/>
    <n v="983723"/>
    <x v="2"/>
    <s v="D2"/>
    <x v="1"/>
    <s v="Source Verified"/>
    <n v="30000"/>
    <n v="5.4800000000000001E-2"/>
    <n v="85.8"/>
    <n v="0.1719"/>
    <n v="2400"/>
    <n v="43"/>
    <n v="358"/>
  </r>
  <r>
    <n v="754158"/>
    <x v="1"/>
    <x v="0"/>
    <x v="3"/>
    <s v="LAUSD"/>
    <x v="4"/>
    <x v="0"/>
    <x v="25"/>
    <d v="2021-02-13T00:00:00"/>
    <d v="2021-08-12T00:00:00"/>
    <x v="0"/>
    <x v="0"/>
    <d v="2021-09-12T00:00:00"/>
    <n v="953864"/>
    <x v="2"/>
    <s v="D4"/>
    <x v="1"/>
    <s v="Source Verified"/>
    <n v="72000"/>
    <n v="0.19070000000000001"/>
    <n v="427.18"/>
    <n v="0.16889999999999999"/>
    <n v="12000"/>
    <n v="23"/>
    <n v="6441"/>
  </r>
  <r>
    <n v="603241"/>
    <x v="1"/>
    <x v="0"/>
    <x v="4"/>
    <s v="WITTMAN ENTERPRISES"/>
    <x v="4"/>
    <x v="0"/>
    <x v="50"/>
    <d v="2021-11-11T00:00:00"/>
    <d v="2021-06-11T00:00:00"/>
    <x v="0"/>
    <x v="0"/>
    <d v="2021-07-11T00:00:00"/>
    <n v="774039"/>
    <x v="2"/>
    <s v="D4"/>
    <x v="1"/>
    <s v="Source Verified"/>
    <n v="22560"/>
    <n v="0.1197"/>
    <n v="146.01"/>
    <n v="0.152"/>
    <n v="4200"/>
    <n v="8"/>
    <n v="1180"/>
  </r>
  <r>
    <n v="725335"/>
    <x v="6"/>
    <x v="0"/>
    <x v="7"/>
    <s v="Valiant Industries Inc"/>
    <x v="4"/>
    <x v="0"/>
    <x v="29"/>
    <d v="2021-11-13T00:00:00"/>
    <d v="2021-06-13T00:00:00"/>
    <x v="0"/>
    <x v="0"/>
    <d v="2021-07-13T00:00:00"/>
    <n v="920566"/>
    <x v="2"/>
    <s v="D3"/>
    <x v="1"/>
    <s v="Source Verified"/>
    <n v="42000"/>
    <n v="0.14030000000000001"/>
    <n v="278.43"/>
    <n v="0.15279999999999999"/>
    <n v="8000"/>
    <n v="13"/>
    <n v="7388"/>
  </r>
  <r>
    <n v="732998"/>
    <x v="1"/>
    <x v="0"/>
    <x v="9"/>
    <s v="Ultimate Link Corp"/>
    <x v="4"/>
    <x v="0"/>
    <x v="29"/>
    <d v="2021-04-13T00:00:00"/>
    <d v="2021-11-12T00:00:00"/>
    <x v="0"/>
    <x v="0"/>
    <d v="2021-12-12T00:00:00"/>
    <n v="898549"/>
    <x v="2"/>
    <s v="D1"/>
    <x v="1"/>
    <s v="Source Verified"/>
    <n v="40000"/>
    <n v="8.4900000000000003E-2"/>
    <n v="330.63"/>
    <n v="0.1454"/>
    <n v="9600"/>
    <n v="24"/>
    <n v="6251"/>
  </r>
  <r>
    <n v="819741"/>
    <x v="8"/>
    <x v="0"/>
    <x v="9"/>
    <s v="NYC Department of Education"/>
    <x v="4"/>
    <x v="0"/>
    <x v="44"/>
    <d v="2021-12-13T00:00:00"/>
    <d v="2021-07-13T00:00:00"/>
    <x v="0"/>
    <x v="0"/>
    <d v="2021-08-13T00:00:00"/>
    <n v="1027891"/>
    <x v="2"/>
    <s v="D2"/>
    <x v="1"/>
    <s v="Source Verified"/>
    <n v="69900"/>
    <n v="0.19700000000000001"/>
    <n v="175.77"/>
    <n v="0.15989999999999999"/>
    <n v="5000"/>
    <n v="15"/>
    <n v="4162"/>
  </r>
  <r>
    <n v="586061"/>
    <x v="1"/>
    <x v="0"/>
    <x v="0"/>
    <s v="Consumer Track"/>
    <x v="4"/>
    <x v="0"/>
    <x v="50"/>
    <d v="2021-09-12T00:00:00"/>
    <d v="2021-05-12T00:00:00"/>
    <x v="0"/>
    <x v="0"/>
    <d v="2021-06-12T00:00:00"/>
    <n v="752945"/>
    <x v="2"/>
    <s v="D3"/>
    <x v="1"/>
    <s v="Source Verified"/>
    <n v="38000"/>
    <n v="2.4899999999999999E-2"/>
    <n v="244.66"/>
    <n v="0.15579999999999999"/>
    <n v="7000"/>
    <n v="4"/>
    <n v="4360"/>
  </r>
  <r>
    <n v="571441"/>
    <x v="25"/>
    <x v="0"/>
    <x v="9"/>
    <s v="Hunton &amp; Williams LLP"/>
    <x v="1"/>
    <x v="0"/>
    <x v="47"/>
    <d v="2021-05-16T00:00:00"/>
    <d v="2021-01-12T00:00:00"/>
    <x v="0"/>
    <x v="0"/>
    <d v="2021-02-12T00:00:00"/>
    <n v="735060"/>
    <x v="2"/>
    <s v="E1"/>
    <x v="1"/>
    <s v="Source Verified"/>
    <n v="155000"/>
    <n v="5.3400000000000003E-2"/>
    <n v="318.42"/>
    <n v="0.16450000000000001"/>
    <n v="9000"/>
    <n v="12"/>
    <n v="5109"/>
  </r>
  <r>
    <n v="650699"/>
    <x v="1"/>
    <x v="0"/>
    <x v="3"/>
    <s v="1125 memorex dr"/>
    <x v="1"/>
    <x v="0"/>
    <x v="21"/>
    <d v="2021-09-12T00:00:00"/>
    <d v="2021-04-12T00:00:00"/>
    <x v="0"/>
    <x v="0"/>
    <d v="2021-05-12T00:00:00"/>
    <n v="832367"/>
    <x v="2"/>
    <s v="E3"/>
    <x v="1"/>
    <s v="Source Verified"/>
    <n v="60000"/>
    <n v="3.4200000000000001E-2"/>
    <n v="75.02"/>
    <n v="0.1714"/>
    <n v="2100"/>
    <n v="7"/>
    <n v="1185"/>
  </r>
  <r>
    <n v="590309"/>
    <x v="5"/>
    <x v="0"/>
    <x v="8"/>
    <s v="US Air Force"/>
    <x v="1"/>
    <x v="0"/>
    <x v="50"/>
    <d v="2021-10-12T00:00:00"/>
    <d v="2021-06-12T00:00:00"/>
    <x v="0"/>
    <x v="0"/>
    <d v="2021-07-12T00:00:00"/>
    <n v="758281"/>
    <x v="2"/>
    <s v="E1"/>
    <x v="1"/>
    <s v="Source Verified"/>
    <n v="21000"/>
    <n v="5.2600000000000001E-2"/>
    <n v="159.21"/>
    <n v="0.16450000000000001"/>
    <n v="4500"/>
    <n v="5"/>
    <n v="3035"/>
  </r>
  <r>
    <n v="654211"/>
    <x v="8"/>
    <x v="0"/>
    <x v="5"/>
    <m/>
    <x v="1"/>
    <x v="0"/>
    <x v="0"/>
    <d v="2021-05-13T00:00:00"/>
    <d v="2021-12-12T00:00:00"/>
    <x v="0"/>
    <x v="0"/>
    <d v="2022-01-12T00:00:00"/>
    <n v="836649"/>
    <x v="2"/>
    <s v="E2"/>
    <x v="1"/>
    <s v="Source Verified"/>
    <n v="120000"/>
    <n v="8.7800000000000003E-2"/>
    <n v="284.31"/>
    <n v="0.16769999999999999"/>
    <n v="8000"/>
    <n v="17"/>
    <n v="6234"/>
  </r>
  <r>
    <n v="387672"/>
    <x v="1"/>
    <x v="0"/>
    <x v="9"/>
    <s v="adir international"/>
    <x v="1"/>
    <x v="0"/>
    <x v="33"/>
    <d v="2021-07-11T00:00:00"/>
    <d v="2021-02-11T00:00:00"/>
    <x v="0"/>
    <x v="0"/>
    <d v="2021-03-11T00:00:00"/>
    <n v="420685"/>
    <x v="2"/>
    <s v="E2"/>
    <x v="1"/>
    <s v="Source Verified"/>
    <n v="62000"/>
    <n v="7.8799999999999995E-2"/>
    <n v="527.36"/>
    <n v="0.16"/>
    <n v="15000"/>
    <n v="11"/>
    <n v="11903"/>
  </r>
  <r>
    <n v="586259"/>
    <x v="8"/>
    <x v="0"/>
    <x v="0"/>
    <s v="madison york alp"/>
    <x v="1"/>
    <x v="0"/>
    <x v="54"/>
    <d v="2021-07-11T00:00:00"/>
    <d v="2021-02-11T00:00:00"/>
    <x v="0"/>
    <x v="0"/>
    <d v="2021-03-11T00:00:00"/>
    <n v="753169"/>
    <x v="2"/>
    <s v="E1"/>
    <x v="1"/>
    <s v="Source Verified"/>
    <n v="50000"/>
    <n v="7.9000000000000008E-3"/>
    <n v="212.28"/>
    <n v="0.16450000000000001"/>
    <n v="6000"/>
    <n v="18"/>
    <n v="1095"/>
  </r>
  <r>
    <n v="372941"/>
    <x v="7"/>
    <x v="0"/>
    <x v="4"/>
    <s v="Little Rest Livery Inc"/>
    <x v="1"/>
    <x v="0"/>
    <x v="40"/>
    <d v="2021-04-16T00:00:00"/>
    <d v="2021-10-09T00:00:00"/>
    <x v="0"/>
    <x v="0"/>
    <d v="2021-11-09T00:00:00"/>
    <n v="392323"/>
    <x v="2"/>
    <s v="E3"/>
    <x v="1"/>
    <s v="Source Verified"/>
    <n v="22000"/>
    <n v="8.6699999999999999E-2"/>
    <n v="176.57"/>
    <n v="0.16320000000000001"/>
    <n v="5000"/>
    <n v="10"/>
    <n v="1587"/>
  </r>
  <r>
    <n v="857264"/>
    <x v="32"/>
    <x v="0"/>
    <x v="2"/>
    <s v="U.S. Army"/>
    <x v="1"/>
    <x v="0"/>
    <x v="11"/>
    <d v="2021-06-14T00:00:00"/>
    <d v="2021-11-11T00:00:00"/>
    <x v="0"/>
    <x v="0"/>
    <d v="2021-12-11T00:00:00"/>
    <n v="1069706"/>
    <x v="2"/>
    <s v="E2"/>
    <x v="1"/>
    <s v="Source Verified"/>
    <n v="42000"/>
    <n v="0.18229999999999999"/>
    <n v="327.14"/>
    <n v="0.18390000000000001"/>
    <n v="9000"/>
    <n v="11"/>
    <n v="1041"/>
  </r>
  <r>
    <n v="579482"/>
    <x v="1"/>
    <x v="0"/>
    <x v="2"/>
    <s v="Mels Drive In"/>
    <x v="1"/>
    <x v="0"/>
    <x v="54"/>
    <d v="2021-05-16T00:00:00"/>
    <d v="2021-10-10T00:00:00"/>
    <x v="0"/>
    <x v="0"/>
    <d v="2021-11-10T00:00:00"/>
    <n v="745017"/>
    <x v="2"/>
    <s v="E5"/>
    <x v="1"/>
    <s v="Source Verified"/>
    <n v="60000"/>
    <n v="0.16239999999999999"/>
    <n v="361.18"/>
    <n v="0.17929999999999999"/>
    <n v="10000"/>
    <n v="20"/>
    <n v="360"/>
  </r>
  <r>
    <n v="794252"/>
    <x v="43"/>
    <x v="0"/>
    <x v="6"/>
    <s v="Walmart"/>
    <x v="5"/>
    <x v="0"/>
    <x v="6"/>
    <d v="2021-02-13T00:00:00"/>
    <d v="2021-09-12T00:00:00"/>
    <x v="0"/>
    <x v="0"/>
    <d v="2021-10-12T00:00:00"/>
    <n v="998862"/>
    <x v="2"/>
    <s v="F5"/>
    <x v="1"/>
    <s v="Source Verified"/>
    <n v="23000"/>
    <n v="4.7E-2"/>
    <n v="106.56"/>
    <n v="0.21740000000000001"/>
    <n v="2800"/>
    <n v="8"/>
    <n v="1617"/>
  </r>
  <r>
    <n v="627063"/>
    <x v="1"/>
    <x v="0"/>
    <x v="0"/>
    <s v="pacifi coast home solutions"/>
    <x v="5"/>
    <x v="0"/>
    <x v="41"/>
    <d v="2021-11-11T00:00:00"/>
    <d v="2021-06-11T00:00:00"/>
    <x v="0"/>
    <x v="0"/>
    <d v="2021-07-11T00:00:00"/>
    <n v="803517"/>
    <x v="2"/>
    <s v="F3"/>
    <x v="1"/>
    <s v="Source Verified"/>
    <n v="54000"/>
    <n v="2.8000000000000001E-2"/>
    <n v="116.56"/>
    <n v="0.18540000000000001"/>
    <n v="3200"/>
    <n v="7"/>
    <n v="824"/>
  </r>
  <r>
    <n v="587513"/>
    <x v="31"/>
    <x v="0"/>
    <x v="5"/>
    <s v="mountain tarp"/>
    <x v="3"/>
    <x v="0"/>
    <x v="54"/>
    <d v="2021-05-16T00:00:00"/>
    <d v="2021-08-11T00:00:00"/>
    <x v="0"/>
    <x v="0"/>
    <d v="2021-09-11T00:00:00"/>
    <n v="754819"/>
    <x v="2"/>
    <s v="A5"/>
    <x v="1"/>
    <s v="Source Verified"/>
    <n v="35000"/>
    <n v="4.4600000000000001E-2"/>
    <n v="187.69"/>
    <n v="7.8799999999999995E-2"/>
    <n v="6000"/>
    <n v="26"/>
    <n v="1874"/>
  </r>
  <r>
    <n v="646020"/>
    <x v="3"/>
    <x v="0"/>
    <x v="3"/>
    <s v="Riva Restaurant"/>
    <x v="2"/>
    <x v="0"/>
    <x v="21"/>
    <d v="2021-05-16T00:00:00"/>
    <d v="2021-01-12T00:00:00"/>
    <x v="0"/>
    <x v="0"/>
    <d v="2021-02-12T00:00:00"/>
    <n v="826566"/>
    <x v="2"/>
    <s v="B5"/>
    <x v="1"/>
    <s v="Source Verified"/>
    <n v="40000"/>
    <n v="0.16170000000000001"/>
    <n v="324.37"/>
    <n v="0.1036"/>
    <n v="10000"/>
    <n v="20"/>
    <n v="3888"/>
  </r>
  <r>
    <n v="538031"/>
    <x v="8"/>
    <x v="0"/>
    <x v="6"/>
    <s v="Sea Crest HCC"/>
    <x v="2"/>
    <x v="0"/>
    <x v="51"/>
    <d v="2021-05-16T00:00:00"/>
    <d v="2021-11-12T00:00:00"/>
    <x v="0"/>
    <x v="0"/>
    <d v="2021-12-12T00:00:00"/>
    <n v="694927"/>
    <x v="2"/>
    <s v="B4"/>
    <x v="1"/>
    <s v="Source Verified"/>
    <n v="60000"/>
    <n v="0.2374"/>
    <n v="263.77999999999997"/>
    <n v="0.1149"/>
    <n v="8000"/>
    <n v="38"/>
    <n v="7381"/>
  </r>
  <r>
    <n v="845188"/>
    <x v="3"/>
    <x v="0"/>
    <x v="3"/>
    <s v="Riva Restaurant"/>
    <x v="2"/>
    <x v="0"/>
    <x v="11"/>
    <d v="2021-05-16T00:00:00"/>
    <d v="2021-01-12T00:00:00"/>
    <x v="0"/>
    <x v="0"/>
    <d v="2021-02-12T00:00:00"/>
    <n v="1056357"/>
    <x v="2"/>
    <s v="B5"/>
    <x v="1"/>
    <s v="Source Verified"/>
    <n v="40000"/>
    <n v="0.249"/>
    <n v="265.68"/>
    <n v="0.11990000000000001"/>
    <n v="8000"/>
    <n v="21"/>
    <n v="1328"/>
  </r>
  <r>
    <n v="626373"/>
    <x v="1"/>
    <x v="0"/>
    <x v="8"/>
    <s v="Novadebt"/>
    <x v="0"/>
    <x v="0"/>
    <x v="41"/>
    <d v="2021-05-16T00:00:00"/>
    <d v="2021-04-12T00:00:00"/>
    <x v="0"/>
    <x v="0"/>
    <d v="2021-05-12T00:00:00"/>
    <n v="802689"/>
    <x v="2"/>
    <s v="C1"/>
    <x v="1"/>
    <s v="Source Verified"/>
    <n v="33000"/>
    <n v="0.16400000000000001"/>
    <n v="359.91"/>
    <n v="0.12230000000000001"/>
    <n v="10800"/>
    <n v="19"/>
    <n v="5758"/>
  </r>
  <r>
    <n v="733448"/>
    <x v="15"/>
    <x v="0"/>
    <x v="8"/>
    <s v="Hoana Medical, Inc"/>
    <x v="0"/>
    <x v="0"/>
    <x v="6"/>
    <d v="2021-03-14T00:00:00"/>
    <d v="2021-11-13T00:00:00"/>
    <x v="0"/>
    <x v="0"/>
    <d v="2021-12-13T00:00:00"/>
    <n v="929814"/>
    <x v="2"/>
    <s v="C3"/>
    <x v="1"/>
    <s v="Source Verified"/>
    <n v="48000"/>
    <n v="9.0300000000000005E-2"/>
    <n v="369.07"/>
    <n v="0.1399"/>
    <n v="10800"/>
    <n v="16"/>
    <n v="11025"/>
  </r>
  <r>
    <n v="793653"/>
    <x v="2"/>
    <x v="0"/>
    <x v="3"/>
    <s v="US Air Force"/>
    <x v="2"/>
    <x v="1"/>
    <x v="6"/>
    <d v="2021-05-16T00:00:00"/>
    <d v="2021-10-13T00:00:00"/>
    <x v="0"/>
    <x v="0"/>
    <d v="2021-11-13T00:00:00"/>
    <n v="998182"/>
    <x v="2"/>
    <s v="B3"/>
    <x v="1"/>
    <s v="Source Verified"/>
    <n v="76793"/>
    <n v="0.1772"/>
    <n v="99.03"/>
    <n v="0.1099"/>
    <n v="3025"/>
    <n v="25"/>
    <n v="2674"/>
  </r>
  <r>
    <n v="803924"/>
    <x v="20"/>
    <x v="0"/>
    <x v="0"/>
    <s v="Safelite Auto Glass"/>
    <x v="2"/>
    <x v="1"/>
    <x v="44"/>
    <d v="2021-02-13T00:00:00"/>
    <d v="2021-09-12T00:00:00"/>
    <x v="0"/>
    <x v="0"/>
    <d v="2021-10-12T00:00:00"/>
    <n v="1009735"/>
    <x v="2"/>
    <s v="B1"/>
    <x v="1"/>
    <s v="Source Verified"/>
    <n v="28800"/>
    <n v="0.18079999999999999"/>
    <n v="371.02"/>
    <n v="9.9900000000000003E-2"/>
    <n v="11500"/>
    <n v="25"/>
    <n v="5267"/>
  </r>
  <r>
    <n v="760488"/>
    <x v="37"/>
    <x v="0"/>
    <x v="3"/>
    <s v="City of Beaverton"/>
    <x v="0"/>
    <x v="1"/>
    <x v="25"/>
    <d v="2021-05-16T00:00:00"/>
    <d v="2021-02-14T00:00:00"/>
    <x v="0"/>
    <x v="0"/>
    <d v="2021-03-14T00:00:00"/>
    <n v="960764"/>
    <x v="2"/>
    <s v="C1"/>
    <x v="1"/>
    <s v="Source Verified"/>
    <n v="122708"/>
    <n v="0.15590000000000001"/>
    <n v="285.52"/>
    <n v="0.12989999999999999"/>
    <n v="8475"/>
    <n v="46"/>
    <n v="9137"/>
  </r>
  <r>
    <n v="692654"/>
    <x v="12"/>
    <x v="0"/>
    <x v="4"/>
    <s v="Ace Madsen, MD"/>
    <x v="4"/>
    <x v="1"/>
    <x v="42"/>
    <d v="2021-07-13T00:00:00"/>
    <d v="2021-02-13T00:00:00"/>
    <x v="0"/>
    <x v="0"/>
    <d v="2021-03-13T00:00:00"/>
    <n v="883349"/>
    <x v="2"/>
    <s v="D3"/>
    <x v="1"/>
    <s v="Source Verified"/>
    <n v="78500"/>
    <n v="0.12989999999999999"/>
    <n v="556.85"/>
    <n v="0.15279999999999999"/>
    <n v="16000"/>
    <n v="26"/>
    <n v="13186"/>
  </r>
  <r>
    <n v="846484"/>
    <x v="7"/>
    <x v="0"/>
    <x v="3"/>
    <s v="naval undersea warfare center"/>
    <x v="4"/>
    <x v="1"/>
    <x v="11"/>
    <d v="2021-04-16T00:00:00"/>
    <d v="2021-01-13T00:00:00"/>
    <x v="0"/>
    <x v="0"/>
    <d v="2021-02-13T00:00:00"/>
    <n v="1057880"/>
    <x v="2"/>
    <s v="D2"/>
    <x v="1"/>
    <s v="Source Verified"/>
    <n v="120000"/>
    <n v="5.0599999999999999E-2"/>
    <n v="295.27999999999997"/>
    <n v="0.15989999999999999"/>
    <n v="8400"/>
    <n v="19"/>
    <n v="5019"/>
  </r>
  <r>
    <n v="759192"/>
    <x v="28"/>
    <x v="0"/>
    <x v="3"/>
    <s v="City of Alamogordo"/>
    <x v="4"/>
    <x v="1"/>
    <x v="25"/>
    <d v="2021-05-16T00:00:00"/>
    <d v="2021-08-12T00:00:00"/>
    <x v="0"/>
    <x v="0"/>
    <d v="2021-09-12T00:00:00"/>
    <n v="959422"/>
    <x v="2"/>
    <s v="D4"/>
    <x v="1"/>
    <s v="Source Verified"/>
    <n v="56000"/>
    <n v="0.1273"/>
    <n v="355.99"/>
    <n v="0.16889999999999999"/>
    <n v="10000"/>
    <n v="40"/>
    <n v="4983"/>
  </r>
  <r>
    <n v="525961"/>
    <x v="2"/>
    <x v="0"/>
    <x v="3"/>
    <s v="At&amp;T"/>
    <x v="4"/>
    <x v="1"/>
    <x v="51"/>
    <d v="2021-12-15T00:00:00"/>
    <d v="2021-05-11T00:00:00"/>
    <x v="0"/>
    <x v="0"/>
    <d v="2021-06-11T00:00:00"/>
    <n v="680485"/>
    <x v="2"/>
    <s v="D4"/>
    <x v="1"/>
    <s v="Source Verified"/>
    <n v="89000"/>
    <n v="0.2387"/>
    <n v="509.42"/>
    <n v="0.1595"/>
    <n v="14500"/>
    <n v="36"/>
    <n v="5603"/>
  </r>
  <r>
    <n v="610015"/>
    <x v="0"/>
    <x v="0"/>
    <x v="8"/>
    <s v="milton ruben"/>
    <x v="6"/>
    <x v="1"/>
    <x v="49"/>
    <d v="2021-04-16T00:00:00"/>
    <d v="2021-04-11T00:00:00"/>
    <x v="0"/>
    <x v="0"/>
    <d v="2021-05-11T00:00:00"/>
    <n v="782385"/>
    <x v="2"/>
    <s v="G5"/>
    <x v="1"/>
    <s v="Source Verified"/>
    <n v="108000"/>
    <n v="0.1633"/>
    <n v="377.47"/>
    <n v="0.2114"/>
    <n v="10000"/>
    <n v="47"/>
    <n v="1883"/>
  </r>
  <r>
    <n v="1041447"/>
    <x v="1"/>
    <x v="0"/>
    <x v="5"/>
    <m/>
    <x v="2"/>
    <x v="0"/>
    <x v="12"/>
    <d v="2021-05-16T00:00:00"/>
    <d v="2021-06-14T00:00:00"/>
    <x v="0"/>
    <x v="0"/>
    <d v="2021-07-14T00:00:00"/>
    <n v="1271470"/>
    <x v="2"/>
    <s v="B3"/>
    <x v="1"/>
    <s v="Source Verified"/>
    <n v="60000"/>
    <n v="6.0400000000000002E-2"/>
    <n v="420.07"/>
    <n v="0.1171"/>
    <n v="12700"/>
    <n v="11"/>
    <n v="12182"/>
  </r>
  <r>
    <n v="972106"/>
    <x v="20"/>
    <x v="0"/>
    <x v="0"/>
    <s v="Arrowhead Dermatology"/>
    <x v="2"/>
    <x v="0"/>
    <x v="13"/>
    <d v="2021-10-12T00:00:00"/>
    <d v="2021-05-12T00:00:00"/>
    <x v="0"/>
    <x v="0"/>
    <d v="2021-06-12T00:00:00"/>
    <n v="1193858"/>
    <x v="2"/>
    <s v="B3"/>
    <x v="1"/>
    <s v="Source Verified"/>
    <n v="42480"/>
    <n v="0.10340000000000001"/>
    <n v="595.37"/>
    <n v="0.1171"/>
    <n v="18000"/>
    <n v="31"/>
    <n v="4686"/>
  </r>
  <r>
    <n v="1004114"/>
    <x v="1"/>
    <x v="0"/>
    <x v="7"/>
    <s v="Lagonita Lodge"/>
    <x v="2"/>
    <x v="0"/>
    <x v="13"/>
    <d v="2021-05-16T00:00:00"/>
    <d v="2021-12-11T00:00:00"/>
    <x v="0"/>
    <x v="0"/>
    <d v="2022-01-11T00:00:00"/>
    <n v="1230744"/>
    <x v="2"/>
    <s v="B5"/>
    <x v="1"/>
    <s v="Source Verified"/>
    <n v="30000"/>
    <n v="0.19520000000000001"/>
    <n v="241.53"/>
    <n v="0.12690000000000001"/>
    <n v="7200"/>
    <n v="22"/>
    <n v="241"/>
  </r>
  <r>
    <n v="503395"/>
    <x v="8"/>
    <x v="0"/>
    <x v="3"/>
    <s v="REGENT SPORTS CORP."/>
    <x v="0"/>
    <x v="0"/>
    <x v="48"/>
    <d v="2021-04-16T00:00:00"/>
    <d v="2021-12-11T00:00:00"/>
    <x v="0"/>
    <x v="0"/>
    <d v="2022-01-11T00:00:00"/>
    <n v="647869"/>
    <x v="2"/>
    <s v="C3"/>
    <x v="1"/>
    <s v="Source Verified"/>
    <n v="36720"/>
    <n v="0.15229999999999999"/>
    <n v="610.64"/>
    <n v="0.1348"/>
    <n v="18000"/>
    <n v="37"/>
    <n v="11602"/>
  </r>
  <r>
    <n v="600641"/>
    <x v="41"/>
    <x v="0"/>
    <x v="4"/>
    <s v="Mindel Management, Inc."/>
    <x v="0"/>
    <x v="0"/>
    <x v="50"/>
    <d v="2021-05-16T00:00:00"/>
    <d v="2021-05-13T00:00:00"/>
    <x v="0"/>
    <x v="0"/>
    <d v="2021-06-13T00:00:00"/>
    <n v="770881"/>
    <x v="2"/>
    <s v="C1"/>
    <x v="1"/>
    <s v="Source Verified"/>
    <n v="56000.04"/>
    <n v="5.7200000000000001E-2"/>
    <n v="99.98"/>
    <n v="0.12230000000000001"/>
    <n v="3000"/>
    <n v="13"/>
    <n v="2993"/>
  </r>
  <r>
    <n v="746727"/>
    <x v="1"/>
    <x v="0"/>
    <x v="10"/>
    <s v="Progressive Insurance"/>
    <x v="0"/>
    <x v="0"/>
    <x v="25"/>
    <d v="2021-05-16T00:00:00"/>
    <d v="2021-08-12T00:00:00"/>
    <x v="0"/>
    <x v="0"/>
    <d v="2021-09-12T00:00:00"/>
    <n v="945524"/>
    <x v="2"/>
    <s v="C1"/>
    <x v="1"/>
    <s v="Source Verified"/>
    <n v="35238.480000000003"/>
    <n v="0.24010000000000001"/>
    <n v="336.9"/>
    <n v="0.12989999999999999"/>
    <n v="10000"/>
    <n v="15"/>
    <n v="5046"/>
  </r>
  <r>
    <n v="673001"/>
    <x v="1"/>
    <x v="0"/>
    <x v="0"/>
    <s v="CM2 Accounting, LLP"/>
    <x v="0"/>
    <x v="0"/>
    <x v="0"/>
    <d v="2021-05-16T00:00:00"/>
    <d v="2021-06-11T00:00:00"/>
    <x v="0"/>
    <x v="0"/>
    <d v="2021-07-11T00:00:00"/>
    <n v="860248"/>
    <x v="2"/>
    <s v="C2"/>
    <x v="1"/>
    <s v="Source Verified"/>
    <n v="35000"/>
    <n v="0.13059999999999999"/>
    <n v="337.23"/>
    <n v="0.13059999999999999"/>
    <n v="10000"/>
    <n v="25"/>
    <n v="1010"/>
  </r>
  <r>
    <n v="707300"/>
    <x v="1"/>
    <x v="0"/>
    <x v="4"/>
    <s v="Aramark Uniform Services"/>
    <x v="0"/>
    <x v="0"/>
    <x v="42"/>
    <d v="2021-05-16T00:00:00"/>
    <d v="2021-10-13T00:00:00"/>
    <x v="0"/>
    <x v="0"/>
    <d v="2021-11-13T00:00:00"/>
    <n v="899632"/>
    <x v="2"/>
    <s v="C3"/>
    <x v="1"/>
    <s v="Source Verified"/>
    <n v="50000"/>
    <n v="0.10390000000000001"/>
    <n v="122.05"/>
    <n v="0.1343"/>
    <n v="3600"/>
    <n v="10"/>
    <n v="3662"/>
  </r>
  <r>
    <n v="1026962"/>
    <x v="28"/>
    <x v="0"/>
    <x v="3"/>
    <s v="YDI  Headstart"/>
    <x v="0"/>
    <x v="0"/>
    <x v="22"/>
    <d v="2021-05-16T00:00:00"/>
    <d v="2021-04-14T00:00:00"/>
    <x v="0"/>
    <x v="0"/>
    <d v="2021-05-14T00:00:00"/>
    <n v="1256149"/>
    <x v="2"/>
    <s v="C3"/>
    <x v="1"/>
    <s v="Source Verified"/>
    <n v="33000"/>
    <n v="0.18360000000000001"/>
    <n v="275.95999999999998"/>
    <n v="0.14649999999999999"/>
    <n v="8000"/>
    <n v="17"/>
    <n v="7723"/>
  </r>
  <r>
    <n v="1023704"/>
    <x v="1"/>
    <x v="0"/>
    <x v="7"/>
    <s v="Banning Unified School District"/>
    <x v="4"/>
    <x v="0"/>
    <x v="22"/>
    <d v="2021-05-16T00:00:00"/>
    <d v="2021-02-12T00:00:00"/>
    <x v="0"/>
    <x v="0"/>
    <d v="2021-03-12T00:00:00"/>
    <n v="1252790"/>
    <x v="2"/>
    <s v="D2"/>
    <x v="1"/>
    <s v="Source Verified"/>
    <n v="50000"/>
    <n v="0.1303"/>
    <n v="177.7"/>
    <n v="0.16769999999999999"/>
    <n v="5000"/>
    <n v="15"/>
    <n v="355"/>
  </r>
  <r>
    <n v="547215"/>
    <x v="26"/>
    <x v="0"/>
    <x v="4"/>
    <s v="washington university"/>
    <x v="4"/>
    <x v="0"/>
    <x v="43"/>
    <d v="2021-09-11T00:00:00"/>
    <d v="2021-03-11T00:00:00"/>
    <x v="0"/>
    <x v="0"/>
    <d v="2021-04-11T00:00:00"/>
    <n v="705600"/>
    <x v="2"/>
    <s v="D3"/>
    <x v="1"/>
    <s v="Source Verified"/>
    <n v="48000"/>
    <n v="0.2225"/>
    <n v="279.61"/>
    <n v="0.15579999999999999"/>
    <n v="8000"/>
    <n v="30"/>
    <n v="2266"/>
  </r>
  <r>
    <n v="1029082"/>
    <x v="23"/>
    <x v="0"/>
    <x v="2"/>
    <s v="union printers home"/>
    <x v="4"/>
    <x v="0"/>
    <x v="22"/>
    <d v="2021-09-12T00:00:00"/>
    <d v="2021-04-12T00:00:00"/>
    <x v="0"/>
    <x v="0"/>
    <d v="2021-05-12T00:00:00"/>
    <n v="1258445"/>
    <x v="2"/>
    <s v="D3"/>
    <x v="1"/>
    <s v="Source Verified"/>
    <n v="21600"/>
    <n v="8.5599999999999996E-2"/>
    <n v="348.93"/>
    <n v="0.17269999999999999"/>
    <n v="9750"/>
    <n v="34"/>
    <n v="1705"/>
  </r>
  <r>
    <n v="690178"/>
    <x v="20"/>
    <x v="0"/>
    <x v="7"/>
    <s v="DELTA MECHANICAL"/>
    <x v="1"/>
    <x v="1"/>
    <x v="42"/>
    <d v="2021-05-16T00:00:00"/>
    <d v="2021-09-11T00:00:00"/>
    <x v="0"/>
    <x v="0"/>
    <d v="2021-10-11T00:00:00"/>
    <n v="880578"/>
    <x v="2"/>
    <s v="E1"/>
    <x v="1"/>
    <s v="Source Verified"/>
    <n v="98000"/>
    <n v="0.11409999999999999"/>
    <n v="530.33000000000004"/>
    <n v="0.16400000000000001"/>
    <n v="15000"/>
    <n v="14"/>
    <n v="3175"/>
  </r>
  <r>
    <n v="656096"/>
    <x v="32"/>
    <x v="0"/>
    <x v="6"/>
    <s v="Gaston College"/>
    <x v="3"/>
    <x v="1"/>
    <x v="21"/>
    <d v="2021-05-16T00:00:00"/>
    <d v="2021-02-14T00:00:00"/>
    <x v="1"/>
    <x v="1"/>
    <d v="2021-03-14T00:00:00"/>
    <n v="839148"/>
    <x v="2"/>
    <s v="A1"/>
    <x v="1"/>
    <s v="Source Verified"/>
    <n v="42179.040000000001"/>
    <n v="6.6000000000000003E-2"/>
    <n v="301.60000000000002"/>
    <n v="5.4199999999999998E-2"/>
    <n v="10000"/>
    <n v="19"/>
    <n v="10859"/>
  </r>
  <r>
    <n v="669575"/>
    <x v="8"/>
    <x v="0"/>
    <x v="6"/>
    <s v="Stonehedge of Chittenango"/>
    <x v="3"/>
    <x v="1"/>
    <x v="0"/>
    <d v="2021-05-13T00:00:00"/>
    <d v="2021-11-12T00:00:00"/>
    <x v="1"/>
    <x v="1"/>
    <d v="2021-12-12T00:00:00"/>
    <n v="856153"/>
    <x v="2"/>
    <s v="A1"/>
    <x v="1"/>
    <s v="Source Verified"/>
    <n v="40000"/>
    <n v="0.20069999999999999"/>
    <n v="144.77000000000001"/>
    <n v="5.4199999999999998E-2"/>
    <n v="4800"/>
    <n v="37"/>
    <n v="5097"/>
  </r>
  <r>
    <n v="522743"/>
    <x v="28"/>
    <x v="0"/>
    <x v="6"/>
    <s v="US army"/>
    <x v="3"/>
    <x v="1"/>
    <x v="51"/>
    <d v="2021-02-13T00:00:00"/>
    <d v="2021-02-13T00:00:00"/>
    <x v="1"/>
    <x v="1"/>
    <d v="2021-03-13T00:00:00"/>
    <n v="676182"/>
    <x v="2"/>
    <s v="A2"/>
    <x v="1"/>
    <s v="Source Verified"/>
    <n v="59436"/>
    <n v="4.0800000000000003E-2"/>
    <n v="230.76"/>
    <n v="6.7599999999999993E-2"/>
    <n v="7500"/>
    <n v="22"/>
    <n v="8278"/>
  </r>
  <r>
    <n v="1034550"/>
    <x v="38"/>
    <x v="0"/>
    <x v="6"/>
    <s v="USA Childrens &amp; Womens Hospital"/>
    <x v="3"/>
    <x v="1"/>
    <x v="22"/>
    <d v="2021-05-16T00:00:00"/>
    <d v="2021-12-14T00:00:00"/>
    <x v="1"/>
    <x v="1"/>
    <d v="2022-01-14T00:00:00"/>
    <n v="1264371"/>
    <x v="2"/>
    <s v="A2"/>
    <x v="1"/>
    <s v="Source Verified"/>
    <n v="62000"/>
    <n v="1.84E-2"/>
    <n v="257.92"/>
    <n v="6.6199999999999995E-2"/>
    <n v="8400"/>
    <n v="33"/>
    <n v="9285"/>
  </r>
  <r>
    <n v="875028"/>
    <x v="26"/>
    <x v="0"/>
    <x v="6"/>
    <s v="Federal Government"/>
    <x v="3"/>
    <x v="1"/>
    <x v="10"/>
    <d v="2021-11-15T00:00:00"/>
    <d v="2021-02-12T00:00:00"/>
    <x v="1"/>
    <x v="1"/>
    <d v="2021-03-12T00:00:00"/>
    <n v="1089538"/>
    <x v="2"/>
    <s v="A3"/>
    <x v="1"/>
    <s v="Source Verified"/>
    <n v="68804"/>
    <n v="0.1885"/>
    <n v="679.2"/>
    <n v="6.9900000000000004E-2"/>
    <n v="22000"/>
    <n v="59"/>
    <n v="22605"/>
  </r>
  <r>
    <n v="628921"/>
    <x v="5"/>
    <x v="0"/>
    <x v="6"/>
    <s v="JP Morgan Chase"/>
    <x v="3"/>
    <x v="1"/>
    <x v="41"/>
    <d v="2021-02-13T00:00:00"/>
    <d v="2021-01-13T00:00:00"/>
    <x v="1"/>
    <x v="1"/>
    <d v="2021-02-13T00:00:00"/>
    <n v="788209"/>
    <x v="2"/>
    <s v="A4"/>
    <x v="1"/>
    <s v="Source Verified"/>
    <n v="54000"/>
    <n v="0.16089999999999999"/>
    <n v="231.54"/>
    <n v="6.54E-2"/>
    <n v="11000"/>
    <n v="29"/>
    <n v="8255"/>
  </r>
  <r>
    <n v="683227"/>
    <x v="0"/>
    <x v="0"/>
    <x v="6"/>
    <s v="The Coca-Cola Company"/>
    <x v="3"/>
    <x v="1"/>
    <x v="0"/>
    <d v="2021-02-12T00:00:00"/>
    <d v="2021-02-12T00:00:00"/>
    <x v="1"/>
    <x v="1"/>
    <d v="2021-03-12T00:00:00"/>
    <n v="872525"/>
    <x v="2"/>
    <s v="A5"/>
    <x v="1"/>
    <s v="Source Verified"/>
    <n v="61200"/>
    <n v="0.16489999999999999"/>
    <n v="176.17"/>
    <n v="7.6600000000000001E-2"/>
    <n v="5650"/>
    <n v="20"/>
    <n v="5997"/>
  </r>
  <r>
    <n v="629082"/>
    <x v="20"/>
    <x v="0"/>
    <x v="6"/>
    <s v="United States Air Force"/>
    <x v="3"/>
    <x v="1"/>
    <x v="41"/>
    <d v="2021-12-13T00:00:00"/>
    <d v="2021-12-13T00:00:00"/>
    <x v="1"/>
    <x v="1"/>
    <d v="2022-01-13T00:00:00"/>
    <n v="806020"/>
    <x v="2"/>
    <s v="A5"/>
    <x v="1"/>
    <s v="Source Verified"/>
    <n v="160000"/>
    <n v="0.1014"/>
    <n v="709.23"/>
    <n v="6.9099999999999995E-2"/>
    <n v="23000"/>
    <n v="27"/>
    <n v="25532"/>
  </r>
  <r>
    <n v="1034394"/>
    <x v="32"/>
    <x v="0"/>
    <x v="6"/>
    <s v="The Pit"/>
    <x v="3"/>
    <x v="1"/>
    <x v="22"/>
    <d v="2021-05-16T00:00:00"/>
    <d v="2021-12-14T00:00:00"/>
    <x v="1"/>
    <x v="1"/>
    <d v="2022-01-14T00:00:00"/>
    <n v="1264001"/>
    <x v="2"/>
    <s v="A5"/>
    <x v="1"/>
    <s v="Source Verified"/>
    <n v="36000"/>
    <n v="0.2157"/>
    <n v="161.94999999999999"/>
    <n v="8.8999999999999996E-2"/>
    <n v="5100"/>
    <n v="17"/>
    <n v="5830"/>
  </r>
  <r>
    <n v="602792"/>
    <x v="16"/>
    <x v="0"/>
    <x v="6"/>
    <s v="The Wine Bottega"/>
    <x v="3"/>
    <x v="1"/>
    <x v="49"/>
    <d v="2021-11-13T00:00:00"/>
    <d v="2021-11-13T00:00:00"/>
    <x v="1"/>
    <x v="1"/>
    <d v="2021-12-13T00:00:00"/>
    <n v="773440"/>
    <x v="2"/>
    <s v="A5"/>
    <x v="1"/>
    <s v="Source Verified"/>
    <n v="38220"/>
    <n v="7.6300000000000007E-2"/>
    <n v="240.53"/>
    <n v="6.9099999999999995E-2"/>
    <n v="9775"/>
    <n v="14"/>
    <n v="8659"/>
  </r>
  <r>
    <n v="827374"/>
    <x v="0"/>
    <x v="0"/>
    <x v="3"/>
    <s v="Savannah/Chatham Co. Schools"/>
    <x v="3"/>
    <x v="1"/>
    <x v="11"/>
    <d v="2021-07-12T00:00:00"/>
    <d v="2021-07-12T00:00:00"/>
    <x v="1"/>
    <x v="1"/>
    <d v="2021-08-12T00:00:00"/>
    <n v="1036324"/>
    <x v="2"/>
    <s v="A1"/>
    <x v="1"/>
    <s v="Source Verified"/>
    <n v="52000"/>
    <n v="9.1800000000000007E-2"/>
    <n v="150.80000000000001"/>
    <n v="5.4199999999999998E-2"/>
    <n v="5000"/>
    <n v="26"/>
    <n v="5200"/>
  </r>
  <r>
    <n v="884532"/>
    <x v="26"/>
    <x v="0"/>
    <x v="3"/>
    <s v="Missouri Office of the State Courts Admi"/>
    <x v="3"/>
    <x v="1"/>
    <x v="10"/>
    <d v="2021-02-13T00:00:00"/>
    <d v="2021-02-13T00:00:00"/>
    <x v="1"/>
    <x v="1"/>
    <d v="2021-03-13T00:00:00"/>
    <n v="1099977"/>
    <x v="2"/>
    <s v="A1"/>
    <x v="1"/>
    <s v="Source Verified"/>
    <n v="45000"/>
    <n v="0.1779"/>
    <n v="206.97"/>
    <n v="6.0299999999999999E-2"/>
    <n v="6800"/>
    <n v="25"/>
    <n v="7240"/>
  </r>
  <r>
    <n v="972627"/>
    <x v="43"/>
    <x v="0"/>
    <x v="3"/>
    <s v="Douglas School System"/>
    <x v="3"/>
    <x v="1"/>
    <x v="13"/>
    <d v="2021-10-14T00:00:00"/>
    <d v="2021-10-14T00:00:00"/>
    <x v="1"/>
    <x v="1"/>
    <d v="2021-11-14T00:00:00"/>
    <n v="1194586"/>
    <x v="2"/>
    <s v="A1"/>
    <x v="1"/>
    <s v="Source Verified"/>
    <n v="64000"/>
    <n v="3.32E-2"/>
    <n v="63.92"/>
    <n v="6.0299999999999999E-2"/>
    <n v="2100"/>
    <n v="34"/>
    <n v="2301"/>
  </r>
  <r>
    <n v="1038914"/>
    <x v="1"/>
    <x v="0"/>
    <x v="3"/>
    <s v="US Navy"/>
    <x v="3"/>
    <x v="1"/>
    <x v="22"/>
    <d v="2021-12-14T00:00:00"/>
    <d v="2021-12-14T00:00:00"/>
    <x v="1"/>
    <x v="1"/>
    <d v="2022-01-14T00:00:00"/>
    <n v="1268848"/>
    <x v="2"/>
    <s v="A1"/>
    <x v="1"/>
    <s v="Source Verified"/>
    <n v="110000"/>
    <n v="1.32E-2"/>
    <n v="182.62"/>
    <n v="6.0299999999999999E-2"/>
    <n v="6000"/>
    <n v="26"/>
    <n v="6574"/>
  </r>
  <r>
    <n v="1024542"/>
    <x v="3"/>
    <x v="0"/>
    <x v="3"/>
    <s v="Illinois Association of REALTORS"/>
    <x v="3"/>
    <x v="1"/>
    <x v="22"/>
    <d v="2021-10-13T00:00:00"/>
    <d v="2021-10-13T00:00:00"/>
    <x v="1"/>
    <x v="1"/>
    <d v="2021-11-13T00:00:00"/>
    <n v="1253673"/>
    <x v="2"/>
    <s v="A1"/>
    <x v="1"/>
    <s v="Source Verified"/>
    <n v="50000"/>
    <n v="0.19939999999999999"/>
    <n v="106.53"/>
    <n v="6.0299999999999999E-2"/>
    <n v="3500"/>
    <n v="24"/>
    <n v="3780"/>
  </r>
  <r>
    <n v="713592"/>
    <x v="37"/>
    <x v="0"/>
    <x v="3"/>
    <s v="Dept Human Services"/>
    <x v="3"/>
    <x v="1"/>
    <x v="42"/>
    <d v="2021-08-14T00:00:00"/>
    <d v="2021-04-14T00:00:00"/>
    <x v="1"/>
    <x v="1"/>
    <d v="2021-05-14T00:00:00"/>
    <n v="906847"/>
    <x v="2"/>
    <s v="A1"/>
    <x v="1"/>
    <s v="Source Verified"/>
    <n v="42000"/>
    <n v="0.1091"/>
    <n v="312.91000000000003"/>
    <n v="5.4199999999999998E-2"/>
    <n v="10375"/>
    <n v="22"/>
    <n v="11265"/>
  </r>
  <r>
    <n v="999172"/>
    <x v="1"/>
    <x v="0"/>
    <x v="3"/>
    <s v="San Bernardino Co. Sheriff's Department"/>
    <x v="3"/>
    <x v="1"/>
    <x v="13"/>
    <d v="2021-11-13T00:00:00"/>
    <d v="2021-11-13T00:00:00"/>
    <x v="1"/>
    <x v="1"/>
    <d v="2021-12-13T00:00:00"/>
    <n v="1224522"/>
    <x v="2"/>
    <s v="A1"/>
    <x v="1"/>
    <s v="Source Verified"/>
    <n v="83886.399999999994"/>
    <n v="0.14630000000000001"/>
    <n v="456.54"/>
    <n v="6.0299999999999999E-2"/>
    <n v="15000"/>
    <n v="31"/>
    <n v="16261"/>
  </r>
  <r>
    <n v="621058"/>
    <x v="1"/>
    <x v="0"/>
    <x v="3"/>
    <s v="McKesson Corporation"/>
    <x v="3"/>
    <x v="1"/>
    <x v="49"/>
    <d v="2021-12-13T00:00:00"/>
    <d v="2021-12-13T00:00:00"/>
    <x v="1"/>
    <x v="1"/>
    <d v="2022-01-13T00:00:00"/>
    <n v="795966"/>
    <x v="2"/>
    <s v="A1"/>
    <x v="1"/>
    <s v="Source Verified"/>
    <n v="150000"/>
    <n v="5.8099999999999999E-2"/>
    <n v="361.92"/>
    <n v="5.4199999999999998E-2"/>
    <n v="12000"/>
    <n v="31"/>
    <n v="13029"/>
  </r>
  <r>
    <n v="1050007"/>
    <x v="11"/>
    <x v="0"/>
    <x v="3"/>
    <s v="Storey County School District"/>
    <x v="3"/>
    <x v="1"/>
    <x v="12"/>
    <d v="2021-05-16T00:00:00"/>
    <d v="2021-12-14T00:00:00"/>
    <x v="1"/>
    <x v="1"/>
    <d v="2022-01-14T00:00:00"/>
    <n v="1281246"/>
    <x v="2"/>
    <s v="A1"/>
    <x v="1"/>
    <s v="Source Verified"/>
    <n v="65500"/>
    <n v="0.15329999999999999"/>
    <n v="334.8"/>
    <n v="6.0299999999999999E-2"/>
    <n v="11000"/>
    <n v="49"/>
    <n v="12052"/>
  </r>
  <r>
    <n v="1044119"/>
    <x v="1"/>
    <x v="0"/>
    <x v="3"/>
    <s v="San Diego County"/>
    <x v="3"/>
    <x v="1"/>
    <x v="12"/>
    <d v="2021-12-14T00:00:00"/>
    <d v="2021-12-14T00:00:00"/>
    <x v="1"/>
    <x v="1"/>
    <d v="2022-01-14T00:00:00"/>
    <n v="1274461"/>
    <x v="2"/>
    <s v="A2"/>
    <x v="1"/>
    <s v="Source Verified"/>
    <n v="120000"/>
    <n v="3.7699999999999997E-2"/>
    <n v="706.19"/>
    <n v="6.6199999999999995E-2"/>
    <n v="23000"/>
    <n v="21"/>
    <n v="25423"/>
  </r>
  <r>
    <n v="842402"/>
    <x v="8"/>
    <x v="0"/>
    <x v="3"/>
    <s v="Motorola Solutions, Inc."/>
    <x v="3"/>
    <x v="1"/>
    <x v="11"/>
    <d v="2021-06-15T00:00:00"/>
    <d v="2021-09-13T00:00:00"/>
    <x v="1"/>
    <x v="1"/>
    <d v="2021-10-13T00:00:00"/>
    <n v="1053076"/>
    <x v="2"/>
    <s v="A2"/>
    <x v="1"/>
    <s v="Source Verified"/>
    <n v="82000"/>
    <n v="0.14580000000000001"/>
    <n v="97.34"/>
    <n v="5.9900000000000002E-2"/>
    <n v="3200"/>
    <n v="25"/>
    <n v="3473"/>
  </r>
  <r>
    <n v="685850"/>
    <x v="4"/>
    <x v="0"/>
    <x v="3"/>
    <s v="butler memorial"/>
    <x v="3"/>
    <x v="1"/>
    <x v="42"/>
    <d v="2021-03-14T00:00:00"/>
    <d v="2021-03-14T00:00:00"/>
    <x v="1"/>
    <x v="1"/>
    <d v="2021-04-14T00:00:00"/>
    <n v="875566"/>
    <x v="2"/>
    <s v="A2"/>
    <x v="1"/>
    <s v="Source Verified"/>
    <n v="53004"/>
    <n v="0.12230000000000001"/>
    <n v="303.27"/>
    <n v="5.79E-2"/>
    <n v="10000"/>
    <n v="31"/>
    <n v="10918"/>
  </r>
  <r>
    <n v="1036551"/>
    <x v="0"/>
    <x v="0"/>
    <x v="3"/>
    <m/>
    <x v="3"/>
    <x v="1"/>
    <x v="22"/>
    <d v="2021-12-15T00:00:00"/>
    <d v="2021-05-12T00:00:00"/>
    <x v="1"/>
    <x v="1"/>
    <d v="2021-06-12T00:00:00"/>
    <n v="1266428"/>
    <x v="2"/>
    <s v="A2"/>
    <x v="1"/>
    <s v="Source Verified"/>
    <n v="43000"/>
    <n v="0.1928"/>
    <n v="291.69"/>
    <n v="6.6199999999999995E-2"/>
    <n v="9500"/>
    <n v="34"/>
    <n v="9749"/>
  </r>
  <r>
    <n v="740735"/>
    <x v="38"/>
    <x v="0"/>
    <x v="3"/>
    <s v="Gwin's Stationery"/>
    <x v="3"/>
    <x v="1"/>
    <x v="29"/>
    <d v="2021-06-14T00:00:00"/>
    <d v="2021-05-14T00:00:00"/>
    <x v="1"/>
    <x v="1"/>
    <d v="2021-06-14T00:00:00"/>
    <n v="938496"/>
    <x v="2"/>
    <s v="A2"/>
    <x v="1"/>
    <s v="Source Verified"/>
    <n v="39000"/>
    <n v="0.10580000000000001"/>
    <n v="486.68"/>
    <n v="5.9900000000000002E-2"/>
    <n v="16000"/>
    <n v="30"/>
    <n v="17520"/>
  </r>
  <r>
    <n v="843168"/>
    <x v="18"/>
    <x v="0"/>
    <x v="3"/>
    <m/>
    <x v="3"/>
    <x v="1"/>
    <x v="11"/>
    <d v="2021-05-16T00:00:00"/>
    <d v="2021-08-14T00:00:00"/>
    <x v="1"/>
    <x v="1"/>
    <d v="2021-09-14T00:00:00"/>
    <n v="1053931"/>
    <x v="2"/>
    <s v="A2"/>
    <x v="1"/>
    <s v="Source Verified"/>
    <n v="100000"/>
    <n v="0.1789"/>
    <n v="559.69000000000005"/>
    <n v="5.9900000000000002E-2"/>
    <n v="18400"/>
    <n v="23"/>
    <n v="20148"/>
  </r>
  <r>
    <n v="676629"/>
    <x v="21"/>
    <x v="0"/>
    <x v="3"/>
    <s v="State of Connecticut"/>
    <x v="3"/>
    <x v="1"/>
    <x v="0"/>
    <d v="2021-07-15T00:00:00"/>
    <d v="2021-03-14T00:00:00"/>
    <x v="1"/>
    <x v="1"/>
    <d v="2021-04-14T00:00:00"/>
    <n v="864632"/>
    <x v="2"/>
    <s v="A2"/>
    <x v="1"/>
    <s v="Source Verified"/>
    <n v="130000"/>
    <n v="6.25E-2"/>
    <n v="151.63999999999999"/>
    <n v="5.79E-2"/>
    <n v="5000"/>
    <n v="43"/>
    <n v="5459"/>
  </r>
  <r>
    <n v="827553"/>
    <x v="1"/>
    <x v="0"/>
    <x v="3"/>
    <s v="Ontario-Montclair School District"/>
    <x v="3"/>
    <x v="1"/>
    <x v="11"/>
    <d v="2021-01-16T00:00:00"/>
    <d v="2021-08-14T00:00:00"/>
    <x v="1"/>
    <x v="1"/>
    <d v="2021-09-14T00:00:00"/>
    <n v="1036513"/>
    <x v="2"/>
    <s v="A3"/>
    <x v="1"/>
    <s v="Source Verified"/>
    <n v="84000"/>
    <n v="6.0000000000000001E-3"/>
    <n v="463.09"/>
    <n v="6.9900000000000004E-2"/>
    <n v="15000"/>
    <n v="18"/>
    <n v="16671"/>
  </r>
  <r>
    <n v="880539"/>
    <x v="1"/>
    <x v="0"/>
    <x v="3"/>
    <s v="Willis Personal Insurance"/>
    <x v="3"/>
    <x v="1"/>
    <x v="10"/>
    <d v="2021-04-15T00:00:00"/>
    <d v="2021-01-14T00:00:00"/>
    <x v="1"/>
    <x v="1"/>
    <d v="2021-02-14T00:00:00"/>
    <n v="1095562"/>
    <x v="2"/>
    <s v="A3"/>
    <x v="1"/>
    <s v="Source Verified"/>
    <n v="51000"/>
    <n v="0.12540000000000001"/>
    <n v="248.89"/>
    <n v="7.51E-2"/>
    <n v="8000"/>
    <n v="32"/>
    <n v="8905"/>
  </r>
  <r>
    <n v="624721"/>
    <x v="1"/>
    <x v="0"/>
    <x v="3"/>
    <s v="Tierzero"/>
    <x v="3"/>
    <x v="1"/>
    <x v="41"/>
    <d v="2021-07-15T00:00:00"/>
    <d v="2021-04-13T00:00:00"/>
    <x v="1"/>
    <x v="1"/>
    <d v="2021-05-13T00:00:00"/>
    <n v="790329"/>
    <x v="2"/>
    <s v="A3"/>
    <x v="1"/>
    <s v="Source Verified"/>
    <n v="75000"/>
    <n v="5.5800000000000002E-2"/>
    <n v="298.89999999999998"/>
    <n v="6.1699999999999998E-2"/>
    <n v="15350"/>
    <n v="21"/>
    <n v="10699"/>
  </r>
  <r>
    <n v="642502"/>
    <x v="41"/>
    <x v="0"/>
    <x v="3"/>
    <s v="DC Govt"/>
    <x v="3"/>
    <x v="1"/>
    <x v="21"/>
    <d v="2021-05-16T00:00:00"/>
    <d v="2021-03-12T00:00:00"/>
    <x v="1"/>
    <x v="1"/>
    <d v="2021-04-12T00:00:00"/>
    <n v="822357"/>
    <x v="2"/>
    <s v="A3"/>
    <x v="1"/>
    <s v="Source Verified"/>
    <n v="57006"/>
    <n v="3.3000000000000002E-2"/>
    <n v="183"/>
    <n v="6.1699999999999998E-2"/>
    <n v="6000"/>
    <n v="17"/>
    <n v="6360"/>
  </r>
  <r>
    <n v="564704"/>
    <x v="5"/>
    <x v="0"/>
    <x v="3"/>
    <s v="Steven W. Moore"/>
    <x v="3"/>
    <x v="1"/>
    <x v="47"/>
    <d v="2021-05-16T00:00:00"/>
    <d v="2021-09-13T00:00:00"/>
    <x v="1"/>
    <x v="1"/>
    <d v="2021-10-13T00:00:00"/>
    <n v="726563"/>
    <x v="2"/>
    <s v="A3"/>
    <x v="1"/>
    <s v="Source Verified"/>
    <n v="41500"/>
    <n v="0.1573"/>
    <n v="263"/>
    <n v="7.1400000000000005E-2"/>
    <n v="8500"/>
    <n v="17"/>
    <n v="9468"/>
  </r>
  <r>
    <n v="371441"/>
    <x v="1"/>
    <x v="0"/>
    <x v="3"/>
    <s v="Enviro-Rents Inc."/>
    <x v="3"/>
    <x v="1"/>
    <x v="40"/>
    <d v="2021-01-12T00:00:00"/>
    <d v="2021-01-12T00:00:00"/>
    <x v="1"/>
    <x v="1"/>
    <d v="2021-02-12T00:00:00"/>
    <n v="389089"/>
    <x v="2"/>
    <s v="A3"/>
    <x v="1"/>
    <s v="Source Verified"/>
    <n v="50000"/>
    <n v="0.19059999999999999"/>
    <n v="58.76"/>
    <n v="0.08"/>
    <n v="1875"/>
    <n v="21"/>
    <n v="2115"/>
  </r>
  <r>
    <n v="827951"/>
    <x v="5"/>
    <x v="0"/>
    <x v="3"/>
    <s v="Dr Timothy Ellis &amp; Dr. Abramowitz"/>
    <x v="3"/>
    <x v="1"/>
    <x v="44"/>
    <d v="2021-08-14T00:00:00"/>
    <d v="2021-08-14T00:00:00"/>
    <x v="1"/>
    <x v="1"/>
    <d v="2021-09-14T00:00:00"/>
    <n v="1036948"/>
    <x v="2"/>
    <s v="A3"/>
    <x v="1"/>
    <s v="Source Verified"/>
    <n v="53549.88"/>
    <n v="0.12839999999999999"/>
    <n v="438.39"/>
    <n v="6.9900000000000004E-2"/>
    <n v="14200"/>
    <n v="31"/>
    <n v="15782"/>
  </r>
  <r>
    <n v="739926"/>
    <x v="23"/>
    <x v="0"/>
    <x v="3"/>
    <s v="Comcast Corp"/>
    <x v="3"/>
    <x v="1"/>
    <x v="25"/>
    <d v="2021-03-14T00:00:00"/>
    <d v="2021-03-14T00:00:00"/>
    <x v="1"/>
    <x v="1"/>
    <d v="2021-04-14T00:00:00"/>
    <n v="937554"/>
    <x v="2"/>
    <s v="A3"/>
    <x v="1"/>
    <s v="Source Verified"/>
    <n v="92000"/>
    <n v="0.19750000000000001"/>
    <n v="444.57"/>
    <n v="6.9900000000000004E-2"/>
    <n v="14400"/>
    <n v="34"/>
    <n v="15997"/>
  </r>
  <r>
    <n v="607728"/>
    <x v="5"/>
    <x v="0"/>
    <x v="3"/>
    <s v="Raymond James Financial"/>
    <x v="3"/>
    <x v="1"/>
    <x v="49"/>
    <d v="2021-05-16T00:00:00"/>
    <d v="2021-10-12T00:00:00"/>
    <x v="1"/>
    <x v="1"/>
    <d v="2021-11-12T00:00:00"/>
    <n v="779588"/>
    <x v="2"/>
    <s v="A4"/>
    <x v="1"/>
    <s v="Source Verified"/>
    <n v="76404"/>
    <n v="0.1148"/>
    <n v="209.31"/>
    <n v="6.54E-2"/>
    <n v="12000"/>
    <n v="19"/>
    <n v="7434"/>
  </r>
  <r>
    <n v="619112"/>
    <x v="32"/>
    <x v="0"/>
    <x v="3"/>
    <s v="US Army"/>
    <x v="3"/>
    <x v="1"/>
    <x v="49"/>
    <d v="2021-11-12T00:00:00"/>
    <d v="2021-12-12T00:00:00"/>
    <x v="1"/>
    <x v="1"/>
    <d v="2022-01-12T00:00:00"/>
    <n v="793545"/>
    <x v="2"/>
    <s v="A4"/>
    <x v="1"/>
    <s v="Source Verified"/>
    <n v="74400"/>
    <n v="2.3099999999999999E-2"/>
    <n v="460.01"/>
    <n v="6.54E-2"/>
    <n v="15000"/>
    <n v="21"/>
    <n v="16370"/>
  </r>
  <r>
    <n v="629141"/>
    <x v="1"/>
    <x v="0"/>
    <x v="3"/>
    <s v="County of Orange"/>
    <x v="3"/>
    <x v="1"/>
    <x v="41"/>
    <d v="2021-02-16T00:00:00"/>
    <d v="2021-01-14T00:00:00"/>
    <x v="1"/>
    <x v="1"/>
    <d v="2021-02-14T00:00:00"/>
    <n v="806088"/>
    <x v="2"/>
    <s v="A4"/>
    <x v="1"/>
    <s v="Source Verified"/>
    <n v="110000"/>
    <n v="3.7699999999999997E-2"/>
    <n v="552.01"/>
    <n v="6.54E-2"/>
    <n v="18000"/>
    <n v="21"/>
    <n v="19873"/>
  </r>
  <r>
    <n v="991166"/>
    <x v="15"/>
    <x v="0"/>
    <x v="3"/>
    <s v="Military"/>
    <x v="3"/>
    <x v="1"/>
    <x v="13"/>
    <d v="2021-05-15T00:00:00"/>
    <d v="2021-07-13T00:00:00"/>
    <x v="1"/>
    <x v="1"/>
    <d v="2021-08-13T00:00:00"/>
    <n v="1215318"/>
    <x v="2"/>
    <s v="A4"/>
    <x v="1"/>
    <s v="Source Verified"/>
    <n v="70000"/>
    <n v="0.13780000000000001"/>
    <n v="610.16"/>
    <n v="7.9000000000000001E-2"/>
    <n v="19500"/>
    <n v="17"/>
    <n v="21441"/>
  </r>
  <r>
    <n v="985495"/>
    <x v="32"/>
    <x v="0"/>
    <x v="3"/>
    <s v="Duke Energy"/>
    <x v="3"/>
    <x v="1"/>
    <x v="13"/>
    <d v="2021-05-16T00:00:00"/>
    <d v="2021-11-14T00:00:00"/>
    <x v="1"/>
    <x v="1"/>
    <d v="2021-12-14T00:00:00"/>
    <n v="1209162"/>
    <x v="2"/>
    <s v="A4"/>
    <x v="1"/>
    <s v="Source Verified"/>
    <n v="135000"/>
    <n v="5.3600000000000002E-2"/>
    <n v="375.49"/>
    <n v="7.9000000000000001E-2"/>
    <n v="12000"/>
    <n v="14"/>
    <n v="13517"/>
  </r>
  <r>
    <n v="802435"/>
    <x v="2"/>
    <x v="0"/>
    <x v="3"/>
    <s v="Maintenance Builders Supply"/>
    <x v="3"/>
    <x v="1"/>
    <x v="44"/>
    <d v="2021-05-16T00:00:00"/>
    <d v="2021-07-14T00:00:00"/>
    <x v="1"/>
    <x v="1"/>
    <d v="2021-08-14T00:00:00"/>
    <n v="975174"/>
    <x v="2"/>
    <s v="A4"/>
    <x v="1"/>
    <s v="Source Verified"/>
    <n v="159960"/>
    <n v="2.4E-2"/>
    <n v="569.94000000000005"/>
    <n v="7.4899999999999994E-2"/>
    <n v="18325"/>
    <n v="17"/>
    <n v="20518"/>
  </r>
  <r>
    <n v="849819"/>
    <x v="9"/>
    <x v="0"/>
    <x v="3"/>
    <s v="united parcel service (UPS)"/>
    <x v="3"/>
    <x v="1"/>
    <x v="11"/>
    <d v="2021-05-16T00:00:00"/>
    <d v="2021-03-14T00:00:00"/>
    <x v="1"/>
    <x v="1"/>
    <d v="2021-04-14T00:00:00"/>
    <n v="1061566"/>
    <x v="2"/>
    <s v="A4"/>
    <x v="1"/>
    <s v="Source Verified"/>
    <n v="116000"/>
    <n v="8.3900000000000002E-2"/>
    <n v="559.83000000000004"/>
    <n v="7.4899999999999994E-2"/>
    <n v="18000"/>
    <n v="37"/>
    <n v="20082"/>
  </r>
  <r>
    <n v="751748"/>
    <x v="1"/>
    <x v="0"/>
    <x v="3"/>
    <s v="Riverside County"/>
    <x v="3"/>
    <x v="1"/>
    <x v="6"/>
    <d v="2021-03-13T00:00:00"/>
    <d v="2021-02-13T00:00:00"/>
    <x v="1"/>
    <x v="1"/>
    <d v="2021-03-13T00:00:00"/>
    <n v="951213"/>
    <x v="2"/>
    <s v="A4"/>
    <x v="1"/>
    <s v="Source Verified"/>
    <n v="65000"/>
    <n v="9.1899999999999996E-2"/>
    <n v="311.02"/>
    <n v="7.4899999999999994E-2"/>
    <n v="10000"/>
    <n v="22"/>
    <n v="10943"/>
  </r>
  <r>
    <n v="576923"/>
    <x v="1"/>
    <x v="0"/>
    <x v="3"/>
    <s v="CREDO"/>
    <x v="3"/>
    <x v="1"/>
    <x v="54"/>
    <d v="2021-04-16T00:00:00"/>
    <d v="2021-09-12T00:00:00"/>
    <x v="1"/>
    <x v="1"/>
    <d v="2021-10-12T00:00:00"/>
    <n v="741930"/>
    <x v="2"/>
    <s v="A4"/>
    <x v="1"/>
    <s v="Source Verified"/>
    <n v="150000"/>
    <n v="3.5499999999999997E-2"/>
    <n v="311.11"/>
    <n v="7.51E-2"/>
    <n v="10000"/>
    <n v="19"/>
    <n v="11028"/>
  </r>
  <r>
    <n v="649942"/>
    <x v="19"/>
    <x v="0"/>
    <x v="3"/>
    <s v="Dubiln City Schools"/>
    <x v="3"/>
    <x v="1"/>
    <x v="21"/>
    <d v="2021-09-15T00:00:00"/>
    <d v="2021-01-14T00:00:00"/>
    <x v="1"/>
    <x v="1"/>
    <d v="2021-02-14T00:00:00"/>
    <n v="831433"/>
    <x v="2"/>
    <s v="A4"/>
    <x v="1"/>
    <s v="Source Verified"/>
    <n v="73000"/>
    <n v="0.1741"/>
    <n v="310.10000000000002"/>
    <n v="7.2900000000000006E-2"/>
    <n v="10000"/>
    <n v="21"/>
    <n v="11164"/>
  </r>
  <r>
    <n v="847006"/>
    <x v="20"/>
    <x v="0"/>
    <x v="3"/>
    <s v="IBM"/>
    <x v="3"/>
    <x v="1"/>
    <x v="11"/>
    <d v="2021-05-16T00:00:00"/>
    <d v="2021-08-14T00:00:00"/>
    <x v="1"/>
    <x v="1"/>
    <d v="2021-09-14T00:00:00"/>
    <n v="1058451"/>
    <x v="2"/>
    <s v="A4"/>
    <x v="1"/>
    <s v="Source Verified"/>
    <n v="128000"/>
    <n v="0.24840000000000001"/>
    <n v="186.61"/>
    <n v="7.4899999999999994E-2"/>
    <n v="6000"/>
    <n v="22"/>
    <n v="6718"/>
  </r>
  <r>
    <n v="881729"/>
    <x v="1"/>
    <x v="0"/>
    <x v="3"/>
    <s v="University of California, Riverside"/>
    <x v="3"/>
    <x v="1"/>
    <x v="10"/>
    <d v="2021-05-16T00:00:00"/>
    <d v="2021-10-14T00:00:00"/>
    <x v="1"/>
    <x v="1"/>
    <d v="2021-11-14T00:00:00"/>
    <n v="1096810"/>
    <x v="2"/>
    <s v="A4"/>
    <x v="1"/>
    <s v="Source Verified"/>
    <n v="79536"/>
    <n v="0.20810000000000001"/>
    <n v="513.95000000000005"/>
    <n v="7.9000000000000001E-2"/>
    <n v="16425"/>
    <n v="27"/>
    <n v="18502"/>
  </r>
  <r>
    <n v="540270"/>
    <x v="23"/>
    <x v="0"/>
    <x v="3"/>
    <s v="FORD CREDIT"/>
    <x v="3"/>
    <x v="1"/>
    <x v="43"/>
    <d v="2021-12-10T00:00:00"/>
    <d v="2021-11-10T00:00:00"/>
    <x v="1"/>
    <x v="1"/>
    <d v="2021-12-10T00:00:00"/>
    <n v="697502"/>
    <x v="2"/>
    <s v="A4"/>
    <x v="1"/>
    <s v="Source Verified"/>
    <n v="35292"/>
    <n v="0.12609999999999999"/>
    <n v="65.34"/>
    <n v="7.51E-2"/>
    <n v="2100"/>
    <n v="28"/>
    <n v="2151"/>
  </r>
  <r>
    <n v="861790"/>
    <x v="33"/>
    <x v="0"/>
    <x v="3"/>
    <s v="Anchor Sign  Inc."/>
    <x v="3"/>
    <x v="1"/>
    <x v="11"/>
    <d v="2021-05-16T00:00:00"/>
    <d v="2021-03-13T00:00:00"/>
    <x v="1"/>
    <x v="1"/>
    <d v="2021-04-13T00:00:00"/>
    <n v="1074708"/>
    <x v="2"/>
    <s v="A4"/>
    <x v="1"/>
    <s v="Source Verified"/>
    <n v="155004"/>
    <n v="0.1226"/>
    <n v="326.57"/>
    <n v="7.4899999999999994E-2"/>
    <n v="10500"/>
    <n v="37"/>
    <n v="11422"/>
  </r>
  <r>
    <n v="854211"/>
    <x v="7"/>
    <x v="0"/>
    <x v="3"/>
    <s v="Fidelity Investments"/>
    <x v="3"/>
    <x v="1"/>
    <x v="11"/>
    <d v="2021-06-15T00:00:00"/>
    <d v="2021-09-13T00:00:00"/>
    <x v="1"/>
    <x v="1"/>
    <d v="2021-10-13T00:00:00"/>
    <n v="1066444"/>
    <x v="2"/>
    <s v="A4"/>
    <x v="1"/>
    <s v="Source Verified"/>
    <n v="250000"/>
    <n v="8.3699999999999997E-2"/>
    <n v="466.53"/>
    <n v="7.4899999999999994E-2"/>
    <n v="15000"/>
    <n v="37"/>
    <n v="16575"/>
  </r>
  <r>
    <n v="650574"/>
    <x v="33"/>
    <x v="0"/>
    <x v="3"/>
    <s v="United States Marine Corps"/>
    <x v="3"/>
    <x v="1"/>
    <x v="21"/>
    <d v="2021-05-16T00:00:00"/>
    <d v="2021-01-14T00:00:00"/>
    <x v="1"/>
    <x v="1"/>
    <d v="2021-02-14T00:00:00"/>
    <n v="832219"/>
    <x v="2"/>
    <s v="A4"/>
    <x v="1"/>
    <s v="Source Verified"/>
    <n v="88560"/>
    <n v="0.17330000000000001"/>
    <n v="279.08999999999997"/>
    <n v="7.2900000000000006E-2"/>
    <n v="9000"/>
    <n v="36"/>
    <n v="10047"/>
  </r>
  <r>
    <n v="1009008"/>
    <x v="25"/>
    <x v="0"/>
    <x v="3"/>
    <s v="Computer Sciences Corporation"/>
    <x v="3"/>
    <x v="1"/>
    <x v="22"/>
    <d v="2021-11-14T00:00:00"/>
    <d v="2021-11-14T00:00:00"/>
    <x v="1"/>
    <x v="1"/>
    <d v="2021-12-14T00:00:00"/>
    <n v="1235509"/>
    <x v="2"/>
    <s v="A4"/>
    <x v="1"/>
    <s v="Source Verified"/>
    <n v="75000"/>
    <n v="0.12609999999999999"/>
    <n v="219.04"/>
    <n v="7.9000000000000001E-2"/>
    <n v="7000"/>
    <n v="36"/>
    <n v="7885"/>
  </r>
  <r>
    <n v="872616"/>
    <x v="2"/>
    <x v="0"/>
    <x v="3"/>
    <s v="Tx. Dept. of Public Safety"/>
    <x v="3"/>
    <x v="1"/>
    <x v="10"/>
    <d v="2021-09-14T00:00:00"/>
    <d v="2021-09-14T00:00:00"/>
    <x v="1"/>
    <x v="1"/>
    <d v="2021-10-14T00:00:00"/>
    <n v="1086818"/>
    <x v="2"/>
    <s v="A4"/>
    <x v="1"/>
    <s v="Source Verified"/>
    <n v="170000"/>
    <n v="9.0499999999999997E-2"/>
    <n v="995.26"/>
    <n v="7.4899999999999994E-2"/>
    <n v="32000"/>
    <n v="49"/>
    <n v="35829"/>
  </r>
  <r>
    <n v="745380"/>
    <x v="1"/>
    <x v="0"/>
    <x v="3"/>
    <s v="Orchard Supply Hardware"/>
    <x v="3"/>
    <x v="1"/>
    <x v="10"/>
    <d v="2021-05-16T00:00:00"/>
    <d v="2021-01-14T00:00:00"/>
    <x v="1"/>
    <x v="1"/>
    <d v="2021-02-14T00:00:00"/>
    <n v="943957"/>
    <x v="2"/>
    <s v="A5"/>
    <x v="1"/>
    <s v="Source Verified"/>
    <n v="218000"/>
    <n v="8.5999999999999993E-2"/>
    <n v="457.25"/>
    <n v="8.8999999999999996E-2"/>
    <n v="14400"/>
    <n v="26"/>
    <n v="16313"/>
  </r>
  <r>
    <n v="741901"/>
    <x v="1"/>
    <x v="0"/>
    <x v="3"/>
    <s v="Windsor Unified School District"/>
    <x v="3"/>
    <x v="1"/>
    <x v="25"/>
    <d v="2021-05-16T00:00:00"/>
    <d v="2021-05-14T00:00:00"/>
    <x v="1"/>
    <x v="1"/>
    <d v="2021-06-14T00:00:00"/>
    <n v="939917"/>
    <x v="2"/>
    <s v="A5"/>
    <x v="1"/>
    <s v="Source Verified"/>
    <n v="68000"/>
    <n v="0.1207"/>
    <n v="315.63"/>
    <n v="8.4900000000000003E-2"/>
    <n v="10000"/>
    <n v="29"/>
    <n v="11363"/>
  </r>
  <r>
    <n v="616492"/>
    <x v="30"/>
    <x v="0"/>
    <x v="3"/>
    <s v="Fidelity Information Services"/>
    <x v="3"/>
    <x v="1"/>
    <x v="49"/>
    <d v="2021-02-11T00:00:00"/>
    <d v="2021-02-11T00:00:00"/>
    <x v="1"/>
    <x v="1"/>
    <d v="2021-03-11T00:00:00"/>
    <n v="790479"/>
    <x v="2"/>
    <s v="A5"/>
    <x v="1"/>
    <s v="Source Verified"/>
    <n v="128000"/>
    <n v="0.1497"/>
    <n v="407.81"/>
    <n v="6.9099999999999995E-2"/>
    <n v="21600"/>
    <n v="21"/>
    <n v="13376"/>
  </r>
  <r>
    <n v="760529"/>
    <x v="6"/>
    <x v="0"/>
    <x v="3"/>
    <s v="State of Michigan"/>
    <x v="3"/>
    <x v="1"/>
    <x v="25"/>
    <d v="2021-06-14T00:00:00"/>
    <d v="2021-06-14T00:00:00"/>
    <x v="1"/>
    <x v="1"/>
    <d v="2021-07-14T00:00:00"/>
    <n v="960805"/>
    <x v="2"/>
    <s v="A5"/>
    <x v="1"/>
    <s v="Source Verified"/>
    <n v="59000"/>
    <n v="0.1694"/>
    <n v="284.07"/>
    <n v="8.4900000000000003E-2"/>
    <n v="9000"/>
    <n v="35"/>
    <n v="10226"/>
  </r>
  <r>
    <n v="856331"/>
    <x v="3"/>
    <x v="0"/>
    <x v="8"/>
    <s v="National Credit Union Administration"/>
    <x v="3"/>
    <x v="1"/>
    <x v="11"/>
    <d v="2021-05-16T00:00:00"/>
    <d v="2021-09-14T00:00:00"/>
    <x v="1"/>
    <x v="1"/>
    <d v="2021-10-14T00:00:00"/>
    <n v="1068685"/>
    <x v="2"/>
    <s v="A1"/>
    <x v="1"/>
    <s v="Source Verified"/>
    <n v="71000"/>
    <n v="0.1361"/>
    <n v="132.71"/>
    <n v="5.4199999999999998E-2"/>
    <n v="4400"/>
    <n v="16"/>
    <n v="4777"/>
  </r>
  <r>
    <n v="1021865"/>
    <x v="0"/>
    <x v="0"/>
    <x v="8"/>
    <s v="ZIGZAG Inc."/>
    <x v="3"/>
    <x v="1"/>
    <x v="22"/>
    <d v="2021-04-16T00:00:00"/>
    <d v="2021-08-14T00:00:00"/>
    <x v="1"/>
    <x v="1"/>
    <d v="2021-09-14T00:00:00"/>
    <n v="1250630"/>
    <x v="2"/>
    <s v="A1"/>
    <x v="1"/>
    <s v="Source Verified"/>
    <n v="70000"/>
    <n v="0.1613"/>
    <n v="152.18"/>
    <n v="6.0299999999999999E-2"/>
    <n v="5000"/>
    <n v="19"/>
    <n v="5474"/>
  </r>
  <r>
    <n v="838475"/>
    <x v="1"/>
    <x v="0"/>
    <x v="8"/>
    <s v="Autry National Center"/>
    <x v="3"/>
    <x v="1"/>
    <x v="11"/>
    <d v="2021-05-13T00:00:00"/>
    <d v="2021-05-13T00:00:00"/>
    <x v="1"/>
    <x v="1"/>
    <d v="2021-06-13T00:00:00"/>
    <n v="1048563"/>
    <x v="2"/>
    <s v="A1"/>
    <x v="1"/>
    <s v="Source Verified"/>
    <n v="45100"/>
    <n v="5.96E-2"/>
    <n v="180.96"/>
    <n v="5.4199999999999998E-2"/>
    <n v="6000"/>
    <n v="23"/>
    <n v="6354"/>
  </r>
  <r>
    <n v="979176"/>
    <x v="9"/>
    <x v="0"/>
    <x v="8"/>
    <s v="UPS Freight"/>
    <x v="3"/>
    <x v="1"/>
    <x v="13"/>
    <d v="2021-05-16T00:00:00"/>
    <d v="2021-10-14T00:00:00"/>
    <x v="1"/>
    <x v="1"/>
    <d v="2021-11-14T00:00:00"/>
    <n v="1202038"/>
    <x v="2"/>
    <s v="A1"/>
    <x v="1"/>
    <s v="Source Verified"/>
    <n v="60000"/>
    <n v="0.22209999999999999"/>
    <n v="121.75"/>
    <n v="6.0299999999999999E-2"/>
    <n v="4000"/>
    <n v="36"/>
    <n v="4383"/>
  </r>
  <r>
    <n v="823006"/>
    <x v="1"/>
    <x v="0"/>
    <x v="8"/>
    <s v="Health Plan of San Mateo"/>
    <x v="3"/>
    <x v="1"/>
    <x v="44"/>
    <d v="2021-03-14T00:00:00"/>
    <d v="2021-03-14T00:00:00"/>
    <x v="1"/>
    <x v="1"/>
    <d v="2021-04-14T00:00:00"/>
    <n v="1031541"/>
    <x v="2"/>
    <s v="A1"/>
    <x v="1"/>
    <s v="Source Verified"/>
    <n v="103000"/>
    <n v="0.1447"/>
    <n v="150.80000000000001"/>
    <n v="5.4199999999999998E-2"/>
    <n v="5000"/>
    <n v="39"/>
    <n v="5419"/>
  </r>
  <r>
    <n v="1041333"/>
    <x v="5"/>
    <x v="0"/>
    <x v="8"/>
    <s v="Winn-Dixie"/>
    <x v="3"/>
    <x v="1"/>
    <x v="22"/>
    <d v="2021-05-14T00:00:00"/>
    <d v="2021-04-14T00:00:00"/>
    <x v="1"/>
    <x v="1"/>
    <d v="2021-05-14T00:00:00"/>
    <n v="1271576"/>
    <x v="2"/>
    <s v="A2"/>
    <x v="1"/>
    <s v="Source Verified"/>
    <n v="28800"/>
    <n v="0.23380000000000001"/>
    <n v="158.13"/>
    <n v="6.6199999999999995E-2"/>
    <n v="5150"/>
    <n v="22"/>
    <n v="5662"/>
  </r>
  <r>
    <n v="523664"/>
    <x v="1"/>
    <x v="0"/>
    <x v="8"/>
    <s v="Lounsbery Ferguson Altona &amp; Peak, LLP"/>
    <x v="3"/>
    <x v="1"/>
    <x v="51"/>
    <d v="2021-12-15T00:00:00"/>
    <d v="2021-01-11T00:00:00"/>
    <x v="1"/>
    <x v="1"/>
    <d v="2021-02-11T00:00:00"/>
    <n v="677570"/>
    <x v="2"/>
    <s v="A2"/>
    <x v="1"/>
    <s v="Source Verified"/>
    <n v="57500"/>
    <n v="6.7799999999999999E-2"/>
    <n v="238.45"/>
    <n v="6.7599999999999993E-2"/>
    <n v="7750"/>
    <n v="25"/>
    <n v="8032"/>
  </r>
  <r>
    <n v="973628"/>
    <x v="1"/>
    <x v="0"/>
    <x v="8"/>
    <s v="Optimum Professional Property Management"/>
    <x v="3"/>
    <x v="1"/>
    <x v="13"/>
    <d v="2021-05-16T00:00:00"/>
    <d v="2021-07-13T00:00:00"/>
    <x v="1"/>
    <x v="1"/>
    <d v="2021-08-13T00:00:00"/>
    <n v="1195655"/>
    <x v="2"/>
    <s v="A3"/>
    <x v="1"/>
    <s v="Source Verified"/>
    <n v="70000"/>
    <n v="3.3599999999999998E-2"/>
    <n v="528.89"/>
    <n v="7.51E-2"/>
    <n v="17000"/>
    <n v="11"/>
    <n v="18657"/>
  </r>
  <r>
    <n v="581063"/>
    <x v="17"/>
    <x v="0"/>
    <x v="8"/>
    <s v="RDK"/>
    <x v="3"/>
    <x v="1"/>
    <x v="54"/>
    <d v="2021-03-11T00:00:00"/>
    <d v="2021-04-11T00:00:00"/>
    <x v="1"/>
    <x v="1"/>
    <d v="2021-05-11T00:00:00"/>
    <n v="746905"/>
    <x v="2"/>
    <s v="A3"/>
    <x v="1"/>
    <s v="Source Verified"/>
    <n v="24000"/>
    <n v="0.19400000000000001"/>
    <n v="46.42"/>
    <n v="7.1400000000000005E-2"/>
    <n v="1500"/>
    <n v="12"/>
    <n v="1550"/>
  </r>
  <r>
    <n v="778154"/>
    <x v="29"/>
    <x v="0"/>
    <x v="8"/>
    <s v="RSI BUILDING PRODUCTS"/>
    <x v="3"/>
    <x v="1"/>
    <x v="6"/>
    <d v="2021-05-16T00:00:00"/>
    <d v="2021-02-14T00:00:00"/>
    <x v="1"/>
    <x v="1"/>
    <d v="2021-03-14T00:00:00"/>
    <n v="980697"/>
    <x v="2"/>
    <s v="A3"/>
    <x v="1"/>
    <s v="Source Verified"/>
    <n v="40000"/>
    <n v="7.0499999999999993E-2"/>
    <n v="185.24"/>
    <n v="6.9900000000000004E-2"/>
    <n v="6000"/>
    <n v="27"/>
    <n v="6658"/>
  </r>
  <r>
    <n v="677017"/>
    <x v="13"/>
    <x v="0"/>
    <x v="8"/>
    <s v="Univar USA Inc."/>
    <x v="3"/>
    <x v="1"/>
    <x v="0"/>
    <d v="2021-02-13T00:00:00"/>
    <d v="2021-01-13T00:00:00"/>
    <x v="1"/>
    <x v="1"/>
    <d v="2021-02-13T00:00:00"/>
    <n v="865063"/>
    <x v="2"/>
    <s v="A3"/>
    <x v="1"/>
    <s v="Source Verified"/>
    <n v="60000"/>
    <n v="0.13300000000000001"/>
    <n v="308.41000000000003"/>
    <n v="6.9199999999999998E-2"/>
    <n v="10000"/>
    <n v="19"/>
    <n v="10923"/>
  </r>
  <r>
    <n v="704462"/>
    <x v="25"/>
    <x v="0"/>
    <x v="8"/>
    <s v="Virginia Commerce Bank"/>
    <x v="3"/>
    <x v="1"/>
    <x v="42"/>
    <d v="2021-09-15T00:00:00"/>
    <d v="2021-05-13T00:00:00"/>
    <x v="1"/>
    <x v="1"/>
    <d v="2021-06-13T00:00:00"/>
    <n v="896473"/>
    <x v="2"/>
    <s v="A4"/>
    <x v="1"/>
    <s v="Source Verified"/>
    <n v="75000"/>
    <n v="0.1366"/>
    <n v="372.12"/>
    <n v="7.2900000000000006E-2"/>
    <n v="12000"/>
    <n v="22"/>
    <n v="13251"/>
  </r>
  <r>
    <n v="839275"/>
    <x v="35"/>
    <x v="0"/>
    <x v="8"/>
    <s v="AMC Theatres"/>
    <x v="3"/>
    <x v="1"/>
    <x v="10"/>
    <d v="2021-05-16T00:00:00"/>
    <d v="2021-10-14T00:00:00"/>
    <x v="1"/>
    <x v="1"/>
    <d v="2021-11-14T00:00:00"/>
    <n v="1049435"/>
    <x v="2"/>
    <s v="A4"/>
    <x v="1"/>
    <s v="Source Verified"/>
    <n v="45000"/>
    <n v="0.2258"/>
    <n v="93.88"/>
    <n v="7.9000000000000001E-2"/>
    <n v="3000"/>
    <n v="23"/>
    <n v="3379"/>
  </r>
  <r>
    <n v="986841"/>
    <x v="23"/>
    <x v="0"/>
    <x v="8"/>
    <s v="CBIZ MHM, LLC"/>
    <x v="3"/>
    <x v="1"/>
    <x v="13"/>
    <d v="2021-03-14T00:00:00"/>
    <d v="2021-03-14T00:00:00"/>
    <x v="1"/>
    <x v="1"/>
    <d v="2021-04-14T00:00:00"/>
    <n v="1210821"/>
    <x v="2"/>
    <s v="A4"/>
    <x v="1"/>
    <s v="Source Verified"/>
    <n v="56400"/>
    <n v="0.21790000000000001"/>
    <n v="219.04"/>
    <n v="7.9000000000000001E-2"/>
    <n v="7000"/>
    <n v="18"/>
    <n v="7834"/>
  </r>
  <r>
    <n v="395677"/>
    <x v="2"/>
    <x v="0"/>
    <x v="8"/>
    <s v="AFS Technologies"/>
    <x v="3"/>
    <x v="1"/>
    <x v="45"/>
    <d v="2021-04-10T00:00:00"/>
    <d v="2021-04-10T00:00:00"/>
    <x v="1"/>
    <x v="1"/>
    <d v="2021-05-10T00:00:00"/>
    <n v="435387"/>
    <x v="2"/>
    <s v="A4"/>
    <x v="1"/>
    <s v="Source Verified"/>
    <n v="106000"/>
    <n v="1.6999999999999999E-3"/>
    <n v="325.86"/>
    <n v="9.3200000000000005E-2"/>
    <n v="10200"/>
    <n v="31"/>
    <n v="10923"/>
  </r>
  <r>
    <n v="627236"/>
    <x v="2"/>
    <x v="0"/>
    <x v="8"/>
    <s v="Prime Deli Corporation"/>
    <x v="3"/>
    <x v="1"/>
    <x v="41"/>
    <d v="2021-08-15T00:00:00"/>
    <d v="2021-04-13T00:00:00"/>
    <x v="1"/>
    <x v="1"/>
    <d v="2021-05-13T00:00:00"/>
    <n v="803739"/>
    <x v="2"/>
    <s v="A4"/>
    <x v="1"/>
    <s v="Source Verified"/>
    <n v="55000"/>
    <n v="0.15160000000000001"/>
    <n v="230.78"/>
    <n v="6.54E-2"/>
    <n v="12000"/>
    <n v="34"/>
    <n v="8264"/>
  </r>
  <r>
    <n v="799033"/>
    <x v="25"/>
    <x v="0"/>
    <x v="8"/>
    <s v="Transocean"/>
    <x v="3"/>
    <x v="1"/>
    <x v="44"/>
    <d v="2021-07-14T00:00:00"/>
    <d v="2021-07-14T00:00:00"/>
    <x v="1"/>
    <x v="1"/>
    <d v="2021-08-14T00:00:00"/>
    <n v="1004191"/>
    <x v="2"/>
    <s v="A4"/>
    <x v="1"/>
    <s v="Source Verified"/>
    <n v="144000"/>
    <n v="0.1087"/>
    <n v="280.7"/>
    <n v="7.4899999999999994E-2"/>
    <n v="12000"/>
    <n v="36"/>
    <n v="10105"/>
  </r>
  <r>
    <n v="563116"/>
    <x v="5"/>
    <x v="0"/>
    <x v="8"/>
    <s v="marchForth"/>
    <x v="3"/>
    <x v="1"/>
    <x v="47"/>
    <d v="2021-09-15T00:00:00"/>
    <d v="2021-10-12T00:00:00"/>
    <x v="1"/>
    <x v="1"/>
    <d v="2021-11-12T00:00:00"/>
    <n v="400275"/>
    <x v="2"/>
    <s v="A5"/>
    <x v="1"/>
    <s v="Source Verified"/>
    <n v="95000"/>
    <n v="0.1081"/>
    <n v="125.13"/>
    <n v="7.8799999999999995E-2"/>
    <n v="4000"/>
    <n v="14"/>
    <n v="4461"/>
  </r>
  <r>
    <n v="638399"/>
    <x v="8"/>
    <x v="0"/>
    <x v="8"/>
    <s v="William Greene &amp; Company, LLP"/>
    <x v="3"/>
    <x v="1"/>
    <x v="41"/>
    <d v="2021-04-15T00:00:00"/>
    <d v="2021-05-12T00:00:00"/>
    <x v="1"/>
    <x v="1"/>
    <d v="2021-06-12T00:00:00"/>
    <n v="817775"/>
    <x v="2"/>
    <s v="A5"/>
    <x v="1"/>
    <s v="Source Verified"/>
    <n v="104000"/>
    <n v="0.15770000000000001"/>
    <n v="585.89"/>
    <n v="6.9099999999999995E-2"/>
    <n v="19000"/>
    <n v="38"/>
    <n v="20412"/>
  </r>
  <r>
    <n v="801655"/>
    <x v="5"/>
    <x v="0"/>
    <x v="4"/>
    <s v="Universal Risk Advisors"/>
    <x v="3"/>
    <x v="1"/>
    <x v="44"/>
    <d v="2021-11-14T00:00:00"/>
    <d v="2021-07-14T00:00:00"/>
    <x v="1"/>
    <x v="1"/>
    <d v="2021-08-14T00:00:00"/>
    <n v="1007253"/>
    <x v="2"/>
    <s v="A1"/>
    <x v="1"/>
    <s v="Source Verified"/>
    <n v="62000"/>
    <n v="2.7300000000000001E-2"/>
    <n v="271.44"/>
    <n v="5.4199999999999998E-2"/>
    <n v="9000"/>
    <n v="12"/>
    <n v="9772"/>
  </r>
  <r>
    <n v="612316"/>
    <x v="8"/>
    <x v="0"/>
    <x v="4"/>
    <s v="Platt Byard Dovell White"/>
    <x v="3"/>
    <x v="1"/>
    <x v="41"/>
    <d v="2021-12-13T00:00:00"/>
    <d v="2021-12-13T00:00:00"/>
    <x v="1"/>
    <x v="1"/>
    <d v="2022-01-13T00:00:00"/>
    <n v="785182"/>
    <x v="2"/>
    <s v="A1"/>
    <x v="1"/>
    <s v="Source Verified"/>
    <n v="42000"/>
    <n v="5.7000000000000002E-3"/>
    <n v="301.60000000000002"/>
    <n v="5.4199999999999998E-2"/>
    <n v="10000"/>
    <n v="19"/>
    <n v="10859"/>
  </r>
  <r>
    <n v="780087"/>
    <x v="19"/>
    <x v="0"/>
    <x v="4"/>
    <s v="Abercrombie and Fitch"/>
    <x v="3"/>
    <x v="1"/>
    <x v="6"/>
    <d v="2021-05-15T00:00:00"/>
    <d v="2021-01-13T00:00:00"/>
    <x v="1"/>
    <x v="1"/>
    <d v="2021-02-13T00:00:00"/>
    <n v="982843"/>
    <x v="2"/>
    <s v="A1"/>
    <x v="1"/>
    <s v="Source Verified"/>
    <n v="46000"/>
    <n v="0.1192"/>
    <n v="241.28"/>
    <n v="5.4199999999999998E-2"/>
    <n v="8000"/>
    <n v="27"/>
    <n v="8470"/>
  </r>
  <r>
    <n v="777271"/>
    <x v="1"/>
    <x v="0"/>
    <x v="4"/>
    <s v="Philips Healthcare"/>
    <x v="3"/>
    <x v="1"/>
    <x v="6"/>
    <d v="2021-07-14T00:00:00"/>
    <d v="2021-03-12T00:00:00"/>
    <x v="1"/>
    <x v="1"/>
    <d v="2021-04-12T00:00:00"/>
    <n v="979741"/>
    <x v="2"/>
    <s v="A2"/>
    <x v="1"/>
    <s v="Source Verified"/>
    <n v="165000"/>
    <n v="8.3299999999999999E-2"/>
    <n v="292.01"/>
    <n v="5.9900000000000002E-2"/>
    <n v="9600"/>
    <n v="25"/>
    <n v="9987"/>
  </r>
  <r>
    <n v="787414"/>
    <x v="3"/>
    <x v="0"/>
    <x v="4"/>
    <s v="ASYNCHRONY SOLUTIONS"/>
    <x v="3"/>
    <x v="1"/>
    <x v="6"/>
    <d v="2021-05-16T00:00:00"/>
    <d v="2021-07-14T00:00:00"/>
    <x v="1"/>
    <x v="1"/>
    <d v="2021-08-14T00:00:00"/>
    <n v="990949"/>
    <x v="2"/>
    <s v="A2"/>
    <x v="1"/>
    <s v="Source Verified"/>
    <n v="65000"/>
    <n v="0.1447"/>
    <n v="243.34"/>
    <n v="5.9900000000000002E-2"/>
    <n v="8000"/>
    <n v="20"/>
    <n v="8760"/>
  </r>
  <r>
    <n v="1014934"/>
    <x v="0"/>
    <x v="0"/>
    <x v="4"/>
    <s v="Wren Solutions"/>
    <x v="3"/>
    <x v="1"/>
    <x v="22"/>
    <d v="2021-08-12T00:00:00"/>
    <d v="2021-08-12T00:00:00"/>
    <x v="1"/>
    <x v="1"/>
    <d v="2021-09-12T00:00:00"/>
    <n v="1242556"/>
    <x v="2"/>
    <s v="A2"/>
    <x v="1"/>
    <s v="Source Verified"/>
    <n v="137000"/>
    <n v="8.9700000000000002E-2"/>
    <n v="660.13"/>
    <n v="6.6199999999999995E-2"/>
    <n v="21500"/>
    <n v="46"/>
    <n v="22239"/>
  </r>
  <r>
    <n v="673008"/>
    <x v="29"/>
    <x v="0"/>
    <x v="4"/>
    <s v="Blue Cross and Blue Shield of Louisiana"/>
    <x v="3"/>
    <x v="1"/>
    <x v="0"/>
    <d v="2021-08-11T00:00:00"/>
    <d v="2021-07-11T00:00:00"/>
    <x v="1"/>
    <x v="1"/>
    <d v="2021-08-11T00:00:00"/>
    <n v="860256"/>
    <x v="2"/>
    <s v="A2"/>
    <x v="1"/>
    <s v="Source Verified"/>
    <n v="110000"/>
    <n v="0.1164"/>
    <n v="333.6"/>
    <n v="5.79E-2"/>
    <n v="11000"/>
    <n v="37"/>
    <n v="11252"/>
  </r>
  <r>
    <n v="891031"/>
    <x v="20"/>
    <x v="0"/>
    <x v="4"/>
    <s v="Wells Fargo Bank"/>
    <x v="3"/>
    <x v="1"/>
    <x v="10"/>
    <d v="2021-07-15T00:00:00"/>
    <d v="2021-07-12T00:00:00"/>
    <x v="1"/>
    <x v="1"/>
    <d v="2021-08-12T00:00:00"/>
    <n v="1107753"/>
    <x v="2"/>
    <s v="A3"/>
    <x v="1"/>
    <s v="Source Verified"/>
    <n v="31075"/>
    <n v="0.14169999999999999"/>
    <n v="230.23"/>
    <n v="7.51E-2"/>
    <n v="7400"/>
    <n v="10"/>
    <n v="7775"/>
  </r>
  <r>
    <n v="735880"/>
    <x v="19"/>
    <x v="0"/>
    <x v="4"/>
    <s v="Dr Prashanthi Vadhi, DDS"/>
    <x v="3"/>
    <x v="1"/>
    <x v="29"/>
    <d v="2021-05-14T00:00:00"/>
    <d v="2021-11-12T00:00:00"/>
    <x v="1"/>
    <x v="1"/>
    <d v="2021-12-12T00:00:00"/>
    <n v="932704"/>
    <x v="2"/>
    <s v="A3"/>
    <x v="1"/>
    <s v="Source Verified"/>
    <n v="50000"/>
    <n v="6.6699999999999995E-2"/>
    <n v="185.05"/>
    <n v="6.9199999999999998E-2"/>
    <n v="6000"/>
    <n v="14"/>
    <n v="6309"/>
  </r>
  <r>
    <n v="611429"/>
    <x v="2"/>
    <x v="0"/>
    <x v="4"/>
    <s v="Powell Industries"/>
    <x v="3"/>
    <x v="1"/>
    <x v="49"/>
    <d v="2021-01-12T00:00:00"/>
    <d v="2021-12-11T00:00:00"/>
    <x v="1"/>
    <x v="1"/>
    <d v="2022-01-11T00:00:00"/>
    <n v="784097"/>
    <x v="2"/>
    <s v="A4"/>
    <x v="1"/>
    <s v="Source Verified"/>
    <n v="28800"/>
    <n v="0.24790000000000001"/>
    <n v="122.67"/>
    <n v="6.54E-2"/>
    <n v="4000"/>
    <n v="10"/>
    <n v="4192"/>
  </r>
  <r>
    <n v="788364"/>
    <x v="16"/>
    <x v="0"/>
    <x v="4"/>
    <s v="Town of Scituate"/>
    <x v="3"/>
    <x v="1"/>
    <x v="6"/>
    <d v="2021-10-13T00:00:00"/>
    <d v="2021-10-13T00:00:00"/>
    <x v="1"/>
    <x v="1"/>
    <d v="2021-11-13T00:00:00"/>
    <n v="992053"/>
    <x v="2"/>
    <s v="A4"/>
    <x v="1"/>
    <s v="Source Verified"/>
    <n v="55000"/>
    <n v="0.1211"/>
    <n v="342.12"/>
    <n v="7.4899999999999994E-2"/>
    <n v="11000"/>
    <n v="13"/>
    <n v="12223"/>
  </r>
  <r>
    <n v="753696"/>
    <x v="0"/>
    <x v="0"/>
    <x v="4"/>
    <s v="ADP, Inc."/>
    <x v="3"/>
    <x v="1"/>
    <x v="25"/>
    <d v="2021-05-16T00:00:00"/>
    <d v="2021-03-12T00:00:00"/>
    <x v="1"/>
    <x v="1"/>
    <d v="2021-04-12T00:00:00"/>
    <n v="953363"/>
    <x v="2"/>
    <s v="A4"/>
    <x v="1"/>
    <s v="Source Verified"/>
    <n v="54200"/>
    <n v="0.2336"/>
    <n v="217.72"/>
    <n v="7.4899999999999994E-2"/>
    <n v="7000"/>
    <n v="38"/>
    <n v="7387"/>
  </r>
  <r>
    <n v="438531"/>
    <x v="5"/>
    <x v="0"/>
    <x v="4"/>
    <s v="Cypress Communications"/>
    <x v="3"/>
    <x v="1"/>
    <x v="52"/>
    <d v="2021-05-13T00:00:00"/>
    <d v="2021-02-12T00:00:00"/>
    <x v="1"/>
    <x v="1"/>
    <d v="2021-03-12T00:00:00"/>
    <n v="528479"/>
    <x v="2"/>
    <s v="A5"/>
    <x v="1"/>
    <s v="Source Verified"/>
    <n v="82500"/>
    <n v="0.21529999999999999"/>
    <n v="352.67"/>
    <n v="8.9399999999999993E-2"/>
    <n v="11100"/>
    <n v="36"/>
    <n v="12624"/>
  </r>
  <r>
    <n v="543926"/>
    <x v="19"/>
    <x v="0"/>
    <x v="4"/>
    <s v="Netjets"/>
    <x v="3"/>
    <x v="1"/>
    <x v="43"/>
    <d v="2021-09-12T00:00:00"/>
    <d v="2021-09-12T00:00:00"/>
    <x v="1"/>
    <x v="1"/>
    <d v="2021-10-12T00:00:00"/>
    <n v="701720"/>
    <x v="2"/>
    <s v="A5"/>
    <x v="1"/>
    <s v="Source Verified"/>
    <n v="47300"/>
    <n v="4.82E-2"/>
    <n v="375.38"/>
    <n v="7.8799999999999995E-2"/>
    <n v="12000"/>
    <n v="21"/>
    <n v="13366"/>
  </r>
  <r>
    <n v="973082"/>
    <x v="1"/>
    <x v="0"/>
    <x v="4"/>
    <s v="Greene &amp; Associates Talent Agency"/>
    <x v="3"/>
    <x v="1"/>
    <x v="22"/>
    <d v="2021-05-16T00:00:00"/>
    <d v="2021-10-12T00:00:00"/>
    <x v="1"/>
    <x v="1"/>
    <d v="2021-11-12T00:00:00"/>
    <n v="1195065"/>
    <x v="2"/>
    <s v="A5"/>
    <x v="1"/>
    <s v="Source Verified"/>
    <n v="200000"/>
    <n v="6.7100000000000007E-2"/>
    <n v="952.6"/>
    <n v="8.8999999999999996E-2"/>
    <n v="30000"/>
    <n v="17"/>
    <n v="32143"/>
  </r>
  <r>
    <n v="798356"/>
    <x v="33"/>
    <x v="0"/>
    <x v="4"/>
    <s v="University of North Carolina - Pembroke"/>
    <x v="3"/>
    <x v="1"/>
    <x v="44"/>
    <d v="2021-05-16T00:00:00"/>
    <d v="2021-07-12T00:00:00"/>
    <x v="1"/>
    <x v="1"/>
    <d v="2021-08-12T00:00:00"/>
    <n v="1003476"/>
    <x v="2"/>
    <s v="A5"/>
    <x v="1"/>
    <s v="Source Verified"/>
    <n v="57900"/>
    <n v="0.2077"/>
    <n v="153.09"/>
    <n v="8.4900000000000003E-2"/>
    <n v="4850"/>
    <n v="27"/>
    <n v="5205"/>
  </r>
  <r>
    <n v="1008431"/>
    <x v="32"/>
    <x v="0"/>
    <x v="2"/>
    <s v="Cape Fear Community College"/>
    <x v="3"/>
    <x v="1"/>
    <x v="22"/>
    <d v="2021-11-14T00:00:00"/>
    <d v="2021-11-14T00:00:00"/>
    <x v="1"/>
    <x v="1"/>
    <d v="2021-12-14T00:00:00"/>
    <n v="1235130"/>
    <x v="2"/>
    <s v="A1"/>
    <x v="1"/>
    <s v="Source Verified"/>
    <n v="86000"/>
    <n v="0.1003"/>
    <n v="304.36"/>
    <n v="6.0299999999999999E-2"/>
    <n v="10000"/>
    <n v="45"/>
    <n v="10957"/>
  </r>
  <r>
    <n v="771558"/>
    <x v="0"/>
    <x v="0"/>
    <x v="2"/>
    <s v="Emory University"/>
    <x v="3"/>
    <x v="1"/>
    <x v="44"/>
    <d v="2021-05-16T00:00:00"/>
    <d v="2021-07-14T00:00:00"/>
    <x v="1"/>
    <x v="1"/>
    <d v="2021-08-14T00:00:00"/>
    <n v="973355"/>
    <x v="2"/>
    <s v="A2"/>
    <x v="1"/>
    <s v="Source Verified"/>
    <n v="53000"/>
    <n v="0.14649999999999999"/>
    <n v="456.27"/>
    <n v="5.9900000000000002E-2"/>
    <n v="15000"/>
    <n v="20"/>
    <n v="16425"/>
  </r>
  <r>
    <n v="817747"/>
    <x v="18"/>
    <x v="0"/>
    <x v="2"/>
    <s v="AG Life"/>
    <x v="3"/>
    <x v="1"/>
    <x v="44"/>
    <d v="2021-05-16T00:00:00"/>
    <d v="2021-08-14T00:00:00"/>
    <x v="1"/>
    <x v="1"/>
    <d v="2021-09-14T00:00:00"/>
    <n v="1025616"/>
    <x v="2"/>
    <s v="A2"/>
    <x v="1"/>
    <s v="Source Verified"/>
    <n v="73000"/>
    <n v="0.19500000000000001"/>
    <n v="152.09"/>
    <n v="5.9900000000000002E-2"/>
    <n v="5000"/>
    <n v="63"/>
    <n v="5475"/>
  </r>
  <r>
    <n v="768201"/>
    <x v="18"/>
    <x v="0"/>
    <x v="2"/>
    <s v="Force Capital Management"/>
    <x v="3"/>
    <x v="1"/>
    <x v="6"/>
    <d v="2021-12-15T00:00:00"/>
    <d v="2021-07-11T00:00:00"/>
    <x v="1"/>
    <x v="1"/>
    <d v="2021-08-11T00:00:00"/>
    <n v="964884"/>
    <x v="2"/>
    <s v="A3"/>
    <x v="1"/>
    <s v="Source Verified"/>
    <n v="250000"/>
    <n v="2.23E-2"/>
    <n v="326.48"/>
    <n v="6.9900000000000004E-2"/>
    <n v="10575"/>
    <n v="17"/>
    <n v="10637"/>
  </r>
  <r>
    <n v="854329"/>
    <x v="2"/>
    <x v="0"/>
    <x v="2"/>
    <s v="CD3, Inc"/>
    <x v="3"/>
    <x v="1"/>
    <x v="11"/>
    <d v="2021-05-16T00:00:00"/>
    <d v="2021-05-14T00:00:00"/>
    <x v="1"/>
    <x v="1"/>
    <d v="2021-06-14T00:00:00"/>
    <n v="1066568"/>
    <x v="2"/>
    <s v="A3"/>
    <x v="1"/>
    <s v="Source Verified"/>
    <n v="45000"/>
    <n v="7.9200000000000007E-2"/>
    <n v="179.07"/>
    <n v="6.9900000000000004E-2"/>
    <n v="5800"/>
    <n v="23"/>
    <n v="6381"/>
  </r>
  <r>
    <n v="806946"/>
    <x v="22"/>
    <x v="0"/>
    <x v="2"/>
    <s v="H.B. Fuller Company"/>
    <x v="3"/>
    <x v="1"/>
    <x v="44"/>
    <d v="2021-05-16T00:00:00"/>
    <d v="2021-10-13T00:00:00"/>
    <x v="1"/>
    <x v="1"/>
    <d v="2021-11-13T00:00:00"/>
    <n v="1013365"/>
    <x v="2"/>
    <s v="A3"/>
    <x v="1"/>
    <s v="Source Verified"/>
    <n v="65000"/>
    <n v="0.12959999999999999"/>
    <n v="308.73"/>
    <n v="6.9900000000000004E-2"/>
    <n v="10000"/>
    <n v="19"/>
    <n v="11036"/>
  </r>
  <r>
    <n v="773732"/>
    <x v="10"/>
    <x v="0"/>
    <x v="2"/>
    <s v="TeamSoft Inc"/>
    <x v="3"/>
    <x v="1"/>
    <x v="6"/>
    <d v="2021-11-12T00:00:00"/>
    <d v="2021-11-12T00:00:00"/>
    <x v="1"/>
    <x v="1"/>
    <d v="2021-12-12T00:00:00"/>
    <n v="975809"/>
    <x v="2"/>
    <s v="A3"/>
    <x v="1"/>
    <s v="Source Verified"/>
    <n v="75000"/>
    <n v="0.13880000000000001"/>
    <n v="277.86"/>
    <n v="6.9900000000000004E-2"/>
    <n v="9000"/>
    <n v="42"/>
    <n v="9708"/>
  </r>
  <r>
    <n v="659850"/>
    <x v="16"/>
    <x v="0"/>
    <x v="2"/>
    <s v="Dartmouth Public Schools"/>
    <x v="3"/>
    <x v="1"/>
    <x v="21"/>
    <d v="2021-03-14T00:00:00"/>
    <d v="2021-12-12T00:00:00"/>
    <x v="1"/>
    <x v="1"/>
    <d v="2022-01-12T00:00:00"/>
    <n v="843935"/>
    <x v="2"/>
    <s v="A4"/>
    <x v="1"/>
    <s v="Source Verified"/>
    <n v="37000"/>
    <n v="9.2100000000000001E-2"/>
    <n v="124.04"/>
    <n v="7.2900000000000006E-2"/>
    <n v="4000"/>
    <n v="8"/>
    <n v="4271"/>
  </r>
  <r>
    <n v="749023"/>
    <x v="8"/>
    <x v="0"/>
    <x v="2"/>
    <s v="Elmhurst hospital center"/>
    <x v="3"/>
    <x v="1"/>
    <x v="25"/>
    <d v="2021-06-14T00:00:00"/>
    <d v="2021-05-14T00:00:00"/>
    <x v="1"/>
    <x v="1"/>
    <d v="2021-06-14T00:00:00"/>
    <n v="948169"/>
    <x v="2"/>
    <s v="A4"/>
    <x v="1"/>
    <s v="Source Verified"/>
    <n v="55000"/>
    <n v="0.18920000000000001"/>
    <n v="248.82"/>
    <n v="7.4899999999999994E-2"/>
    <n v="8000"/>
    <n v="28"/>
    <n v="8957"/>
  </r>
  <r>
    <n v="657093"/>
    <x v="25"/>
    <x v="0"/>
    <x v="2"/>
    <s v="WSR Solutions"/>
    <x v="3"/>
    <x v="1"/>
    <x v="21"/>
    <d v="2021-05-16T00:00:00"/>
    <d v="2021-08-13T00:00:00"/>
    <x v="1"/>
    <x v="1"/>
    <d v="2021-09-13T00:00:00"/>
    <n v="840380"/>
    <x v="2"/>
    <s v="A4"/>
    <x v="1"/>
    <s v="Source Verified"/>
    <n v="60000"/>
    <n v="0.15179999999999999"/>
    <n v="372.12"/>
    <n v="7.2900000000000006E-2"/>
    <n v="12000"/>
    <n v="19"/>
    <n v="13351"/>
  </r>
  <r>
    <n v="580378"/>
    <x v="23"/>
    <x v="0"/>
    <x v="2"/>
    <s v="FCI Constructors, Inc."/>
    <x v="3"/>
    <x v="1"/>
    <x v="54"/>
    <d v="2021-07-15T00:00:00"/>
    <d v="2021-10-13T00:00:00"/>
    <x v="1"/>
    <x v="1"/>
    <d v="2021-11-13T00:00:00"/>
    <n v="746102"/>
    <x v="2"/>
    <s v="A4"/>
    <x v="1"/>
    <s v="Source Verified"/>
    <n v="57200"/>
    <n v="0.21709999999999999"/>
    <n v="217.78"/>
    <n v="7.51E-2"/>
    <n v="7000"/>
    <n v="19"/>
    <n v="7840"/>
  </r>
  <r>
    <n v="660024"/>
    <x v="3"/>
    <x v="0"/>
    <x v="2"/>
    <s v="City of Chicago"/>
    <x v="3"/>
    <x v="1"/>
    <x v="21"/>
    <d v="2021-02-14T00:00:00"/>
    <d v="2021-02-14T00:00:00"/>
    <x v="1"/>
    <x v="1"/>
    <d v="2021-03-14T00:00:00"/>
    <n v="844160"/>
    <x v="2"/>
    <s v="A4"/>
    <x v="1"/>
    <s v="Source Verified"/>
    <n v="82000"/>
    <n v="0.1706"/>
    <n v="310.10000000000002"/>
    <n v="7.2900000000000006E-2"/>
    <n v="10000"/>
    <n v="26"/>
    <n v="11164"/>
  </r>
  <r>
    <n v="787316"/>
    <x v="2"/>
    <x v="0"/>
    <x v="2"/>
    <s v="superior health plan"/>
    <x v="3"/>
    <x v="1"/>
    <x v="6"/>
    <d v="2021-02-13T00:00:00"/>
    <d v="2021-02-13T00:00:00"/>
    <x v="1"/>
    <x v="1"/>
    <d v="2021-03-13T00:00:00"/>
    <n v="990841"/>
    <x v="2"/>
    <s v="A4"/>
    <x v="1"/>
    <s v="Source Verified"/>
    <n v="35000"/>
    <n v="0.1474"/>
    <n v="118.97"/>
    <n v="7.4899999999999994E-2"/>
    <n v="3825"/>
    <n v="26"/>
    <n v="4174"/>
  </r>
  <r>
    <n v="491959"/>
    <x v="13"/>
    <x v="0"/>
    <x v="2"/>
    <s v="University of Washington Medical School"/>
    <x v="3"/>
    <x v="1"/>
    <x v="51"/>
    <d v="2021-07-13T00:00:00"/>
    <d v="2021-07-13T00:00:00"/>
    <x v="1"/>
    <x v="1"/>
    <d v="2021-08-13T00:00:00"/>
    <n v="628968"/>
    <x v="2"/>
    <s v="A4"/>
    <x v="1"/>
    <s v="Source Verified"/>
    <n v="273655"/>
    <n v="0.1013"/>
    <n v="609.78"/>
    <n v="7.51E-2"/>
    <n v="19600"/>
    <n v="30"/>
    <n v="21952"/>
  </r>
  <r>
    <n v="631225"/>
    <x v="37"/>
    <x v="0"/>
    <x v="2"/>
    <s v="mid lane truck &amp; equipment repair"/>
    <x v="3"/>
    <x v="1"/>
    <x v="41"/>
    <d v="2021-12-13T00:00:00"/>
    <d v="2021-12-13T00:00:00"/>
    <x v="1"/>
    <x v="1"/>
    <d v="2022-01-13T00:00:00"/>
    <n v="808655"/>
    <x v="2"/>
    <s v="A5"/>
    <x v="1"/>
    <s v="Source Verified"/>
    <n v="59000"/>
    <n v="0.1686"/>
    <n v="410.89"/>
    <n v="6.9099999999999995E-2"/>
    <n v="20000"/>
    <n v="12"/>
    <n v="14792"/>
  </r>
  <r>
    <n v="818700"/>
    <x v="25"/>
    <x v="0"/>
    <x v="2"/>
    <s v="Norfolk Public Schools"/>
    <x v="3"/>
    <x v="1"/>
    <x v="44"/>
    <d v="2021-06-15T00:00:00"/>
    <d v="2021-08-14T00:00:00"/>
    <x v="1"/>
    <x v="1"/>
    <d v="2021-09-14T00:00:00"/>
    <n v="1026708"/>
    <x v="2"/>
    <s v="A5"/>
    <x v="1"/>
    <s v="Source Verified"/>
    <n v="38014"/>
    <n v="0.19600000000000001"/>
    <n v="315.63"/>
    <n v="8.4900000000000003E-2"/>
    <n v="10000"/>
    <n v="30"/>
    <n v="11363"/>
  </r>
  <r>
    <n v="691393"/>
    <x v="1"/>
    <x v="0"/>
    <x v="2"/>
    <s v="See Water, Inc."/>
    <x v="3"/>
    <x v="1"/>
    <x v="42"/>
    <d v="2021-07-15T00:00:00"/>
    <d v="2021-04-12T00:00:00"/>
    <x v="1"/>
    <x v="1"/>
    <d v="2021-05-12T00:00:00"/>
    <n v="881967"/>
    <x v="2"/>
    <s v="A5"/>
    <x v="1"/>
    <s v="Source Verified"/>
    <n v="113000"/>
    <n v="0.11899999999999999"/>
    <n v="374.16"/>
    <n v="7.6600000000000001E-2"/>
    <n v="12000"/>
    <n v="24"/>
    <n v="12844"/>
  </r>
  <r>
    <n v="435196"/>
    <x v="1"/>
    <x v="0"/>
    <x v="2"/>
    <s v="PS Business Parks"/>
    <x v="3"/>
    <x v="1"/>
    <x v="15"/>
    <d v="2021-03-16T00:00:00"/>
    <d v="2021-10-12T00:00:00"/>
    <x v="1"/>
    <x v="1"/>
    <d v="2021-11-12T00:00:00"/>
    <n v="519883"/>
    <x v="2"/>
    <s v="A5"/>
    <x v="1"/>
    <s v="Source Verified"/>
    <n v="98000"/>
    <n v="0.17199999999999999"/>
    <n v="460.69"/>
    <n v="8.9399999999999993E-2"/>
    <n v="14500"/>
    <n v="25"/>
    <n v="16585"/>
  </r>
  <r>
    <n v="990546"/>
    <x v="9"/>
    <x v="0"/>
    <x v="2"/>
    <s v="Crawford tire"/>
    <x v="3"/>
    <x v="1"/>
    <x v="22"/>
    <d v="2021-03-16T00:00:00"/>
    <d v="2021-05-14T00:00:00"/>
    <x v="1"/>
    <x v="1"/>
    <d v="2021-06-14T00:00:00"/>
    <n v="1215138"/>
    <x v="2"/>
    <s v="A5"/>
    <x v="1"/>
    <s v="Source Verified"/>
    <n v="52000"/>
    <n v="4.0800000000000003E-2"/>
    <n v="254.03"/>
    <n v="8.8999999999999996E-2"/>
    <n v="8000"/>
    <n v="20"/>
    <n v="9106"/>
  </r>
  <r>
    <n v="885731"/>
    <x v="16"/>
    <x v="0"/>
    <x v="2"/>
    <s v="Camp, Dresser &amp; Mckee"/>
    <x v="3"/>
    <x v="1"/>
    <x v="10"/>
    <d v="2021-04-16T00:00:00"/>
    <d v="2021-04-14T00:00:00"/>
    <x v="1"/>
    <x v="1"/>
    <d v="2021-05-14T00:00:00"/>
    <n v="1101442"/>
    <x v="2"/>
    <s v="A5"/>
    <x v="1"/>
    <s v="Source Verified"/>
    <n v="70000"/>
    <n v="0.20180000000000001"/>
    <n v="159.56"/>
    <n v="8.8999999999999996E-2"/>
    <n v="5025"/>
    <n v="14"/>
    <n v="5720"/>
  </r>
  <r>
    <n v="790593"/>
    <x v="1"/>
    <x v="0"/>
    <x v="2"/>
    <s v="Paradise Unified School District"/>
    <x v="3"/>
    <x v="1"/>
    <x v="6"/>
    <d v="2021-06-13T00:00:00"/>
    <d v="2021-06-13T00:00:00"/>
    <x v="1"/>
    <x v="1"/>
    <d v="2021-07-13T00:00:00"/>
    <n v="994759"/>
    <x v="2"/>
    <s v="A5"/>
    <x v="1"/>
    <s v="Source Verified"/>
    <n v="78000"/>
    <n v="0.1651"/>
    <n v="473.45"/>
    <n v="8.4900000000000003E-2"/>
    <n v="15000"/>
    <n v="32"/>
    <n v="16753"/>
  </r>
  <r>
    <n v="615927"/>
    <x v="2"/>
    <x v="0"/>
    <x v="2"/>
    <s v="White Sands Missile Range"/>
    <x v="3"/>
    <x v="1"/>
    <x v="49"/>
    <d v="2021-01-16T00:00:00"/>
    <d v="2021-11-12T00:00:00"/>
    <x v="1"/>
    <x v="1"/>
    <d v="2021-12-12T00:00:00"/>
    <n v="789791"/>
    <x v="2"/>
    <s v="A5"/>
    <x v="1"/>
    <s v="Source Verified"/>
    <n v="118500"/>
    <n v="5.7799999999999997E-2"/>
    <n v="287.55"/>
    <n v="6.9099999999999995E-2"/>
    <n v="15000"/>
    <n v="34"/>
    <n v="10191"/>
  </r>
  <r>
    <n v="735322"/>
    <x v="25"/>
    <x v="0"/>
    <x v="2"/>
    <s v="SRA International, Inc."/>
    <x v="3"/>
    <x v="1"/>
    <x v="29"/>
    <d v="2021-05-16T00:00:00"/>
    <d v="2021-10-12T00:00:00"/>
    <x v="1"/>
    <x v="1"/>
    <d v="2021-11-12T00:00:00"/>
    <n v="931997"/>
    <x v="2"/>
    <s v="A5"/>
    <x v="1"/>
    <s v="Source Verified"/>
    <n v="85634"/>
    <n v="0.12189999999999999"/>
    <n v="436.52"/>
    <n v="7.6600000000000001E-2"/>
    <n v="14000"/>
    <n v="31"/>
    <n v="15208"/>
  </r>
  <r>
    <n v="886983"/>
    <x v="35"/>
    <x v="0"/>
    <x v="5"/>
    <s v="USD 457 Russell Child Development Center"/>
    <x v="3"/>
    <x v="1"/>
    <x v="10"/>
    <d v="2021-05-16T00:00:00"/>
    <d v="2021-01-14T00:00:00"/>
    <x v="1"/>
    <x v="1"/>
    <d v="2021-02-14T00:00:00"/>
    <n v="1102996"/>
    <x v="2"/>
    <s v="A1"/>
    <x v="1"/>
    <s v="Source Verified"/>
    <n v="36000"/>
    <n v="0.23630000000000001"/>
    <n v="365.23"/>
    <n v="6.0299999999999999E-2"/>
    <n v="12000"/>
    <n v="22"/>
    <n v="13068"/>
  </r>
  <r>
    <n v="969413"/>
    <x v="26"/>
    <x v="0"/>
    <x v="5"/>
    <s v="ALTEC"/>
    <x v="3"/>
    <x v="1"/>
    <x v="13"/>
    <d v="2021-10-14T00:00:00"/>
    <d v="2021-10-14T00:00:00"/>
    <x v="1"/>
    <x v="1"/>
    <d v="2021-11-14T00:00:00"/>
    <n v="1190623"/>
    <x v="2"/>
    <s v="A1"/>
    <x v="1"/>
    <s v="Source Verified"/>
    <n v="64000"/>
    <n v="0.15640000000000001"/>
    <n v="365.23"/>
    <n v="6.0299999999999999E-2"/>
    <n v="12000"/>
    <n v="25"/>
    <n v="13148"/>
  </r>
  <r>
    <n v="744890"/>
    <x v="13"/>
    <x v="0"/>
    <x v="5"/>
    <s v="Franciscan Health System"/>
    <x v="3"/>
    <x v="1"/>
    <x v="25"/>
    <d v="2021-05-16T00:00:00"/>
    <d v="2021-08-13T00:00:00"/>
    <x v="1"/>
    <x v="1"/>
    <d v="2021-09-13T00:00:00"/>
    <n v="943409"/>
    <x v="2"/>
    <s v="A1"/>
    <x v="1"/>
    <s v="Source Verified"/>
    <n v="54000"/>
    <n v="0.22889999999999999"/>
    <n v="120.64"/>
    <n v="5.4199999999999998E-2"/>
    <n v="4000"/>
    <n v="29"/>
    <n v="4319"/>
  </r>
  <r>
    <n v="631407"/>
    <x v="35"/>
    <x v="0"/>
    <x v="5"/>
    <s v="Security Benefit"/>
    <x v="3"/>
    <x v="1"/>
    <x v="13"/>
    <d v="2021-08-15T00:00:00"/>
    <d v="2021-09-13T00:00:00"/>
    <x v="1"/>
    <x v="1"/>
    <d v="2021-10-13T00:00:00"/>
    <n v="808874"/>
    <x v="2"/>
    <s v="A2"/>
    <x v="1"/>
    <s v="Source Verified"/>
    <n v="46000"/>
    <n v="0.09"/>
    <n v="307.04000000000002"/>
    <n v="6.6199999999999995E-2"/>
    <n v="10000"/>
    <n v="27"/>
    <n v="10881"/>
  </r>
  <r>
    <n v="640485"/>
    <x v="1"/>
    <x v="0"/>
    <x v="5"/>
    <s v="Best Buy"/>
    <x v="3"/>
    <x v="1"/>
    <x v="41"/>
    <d v="2021-02-13T00:00:00"/>
    <d v="2021-02-13T00:00:00"/>
    <x v="1"/>
    <x v="1"/>
    <d v="2021-03-13T00:00:00"/>
    <n v="789997"/>
    <x v="2"/>
    <s v="A3"/>
    <x v="1"/>
    <s v="Source Verified"/>
    <n v="28000"/>
    <n v="9.9900000000000003E-2"/>
    <n v="259.25"/>
    <n v="6.1699999999999998E-2"/>
    <n v="8500"/>
    <n v="14"/>
    <n v="9081"/>
  </r>
  <r>
    <n v="864577"/>
    <x v="1"/>
    <x v="0"/>
    <x v="5"/>
    <s v="Kelley Blue Book"/>
    <x v="3"/>
    <x v="1"/>
    <x v="11"/>
    <d v="2021-11-14T00:00:00"/>
    <d v="2021-09-14T00:00:00"/>
    <x v="1"/>
    <x v="1"/>
    <d v="2021-10-14T00:00:00"/>
    <n v="1077754"/>
    <x v="2"/>
    <s v="A3"/>
    <x v="1"/>
    <s v="Source Verified"/>
    <n v="132000"/>
    <n v="7.1499999999999994E-2"/>
    <n v="463.09"/>
    <n v="6.9900000000000004E-2"/>
    <n v="15000"/>
    <n v="26"/>
    <n v="16671"/>
  </r>
  <r>
    <n v="1037219"/>
    <x v="1"/>
    <x v="0"/>
    <x v="5"/>
    <s v="City of Fontana"/>
    <x v="3"/>
    <x v="1"/>
    <x v="12"/>
    <d v="2021-12-14T00:00:00"/>
    <d v="2021-12-14T00:00:00"/>
    <x v="1"/>
    <x v="1"/>
    <d v="2022-01-14T00:00:00"/>
    <n v="1266912"/>
    <x v="2"/>
    <s v="A4"/>
    <x v="1"/>
    <s v="Source Verified"/>
    <n v="59000"/>
    <n v="0.1226"/>
    <n v="281.62"/>
    <n v="7.9000000000000001E-2"/>
    <n v="9000"/>
    <n v="12"/>
    <n v="10138"/>
  </r>
  <r>
    <n v="694089"/>
    <x v="20"/>
    <x v="0"/>
    <x v="5"/>
    <s v="Our Kitchen to Yours"/>
    <x v="3"/>
    <x v="1"/>
    <x v="42"/>
    <d v="2021-05-16T00:00:00"/>
    <d v="2021-02-13T00:00:00"/>
    <x v="1"/>
    <x v="1"/>
    <d v="2021-03-13T00:00:00"/>
    <n v="884967"/>
    <x v="2"/>
    <s v="A4"/>
    <x v="1"/>
    <s v="Source Verified"/>
    <n v="30280"/>
    <n v="9.4299999999999995E-2"/>
    <n v="179.86"/>
    <n v="7.2900000000000006E-2"/>
    <n v="5800"/>
    <n v="13"/>
    <n v="6379"/>
  </r>
  <r>
    <n v="651627"/>
    <x v="4"/>
    <x v="0"/>
    <x v="5"/>
    <s v="WPCS International, Inc."/>
    <x v="3"/>
    <x v="1"/>
    <x v="21"/>
    <d v="2021-05-15T00:00:00"/>
    <d v="2021-02-14T00:00:00"/>
    <x v="1"/>
    <x v="1"/>
    <d v="2021-03-14T00:00:00"/>
    <n v="833529"/>
    <x v="2"/>
    <s v="A4"/>
    <x v="1"/>
    <s v="Source Verified"/>
    <n v="87000"/>
    <n v="3.5400000000000001E-2"/>
    <n v="310.10000000000002"/>
    <n v="7.2900000000000006E-2"/>
    <n v="10000"/>
    <n v="17"/>
    <n v="11164"/>
  </r>
  <r>
    <n v="870020"/>
    <x v="2"/>
    <x v="0"/>
    <x v="5"/>
    <m/>
    <x v="3"/>
    <x v="1"/>
    <x v="10"/>
    <d v="2021-05-16T00:00:00"/>
    <d v="2021-05-12T00:00:00"/>
    <x v="1"/>
    <x v="1"/>
    <d v="2021-06-12T00:00:00"/>
    <n v="1083953"/>
    <x v="2"/>
    <s v="A4"/>
    <x v="1"/>
    <s v="Source Verified"/>
    <n v="96000"/>
    <n v="0.12640000000000001"/>
    <n v="1088.56"/>
    <n v="7.4899999999999994E-2"/>
    <n v="35000"/>
    <n v="32"/>
    <n v="36594"/>
  </r>
  <r>
    <n v="795773"/>
    <x v="6"/>
    <x v="0"/>
    <x v="5"/>
    <s v="Entergy Nuclear"/>
    <x v="3"/>
    <x v="1"/>
    <x v="6"/>
    <d v="2021-04-15T00:00:00"/>
    <d v="2021-06-12T00:00:00"/>
    <x v="1"/>
    <x v="1"/>
    <d v="2021-07-12T00:00:00"/>
    <n v="1000533"/>
    <x v="2"/>
    <s v="A4"/>
    <x v="1"/>
    <s v="Source Verified"/>
    <n v="110000"/>
    <n v="7.9000000000000001E-2"/>
    <n v="466.53"/>
    <n v="7.4899999999999994E-2"/>
    <n v="15000"/>
    <n v="32"/>
    <n v="15899"/>
  </r>
  <r>
    <n v="556362"/>
    <x v="4"/>
    <x v="0"/>
    <x v="5"/>
    <s v="Datastrip"/>
    <x v="3"/>
    <x v="1"/>
    <x v="47"/>
    <d v="2021-12-14T00:00:00"/>
    <d v="2021-03-13T00:00:00"/>
    <x v="1"/>
    <x v="1"/>
    <d v="2021-04-13T00:00:00"/>
    <n v="716429"/>
    <x v="2"/>
    <s v="A4"/>
    <x v="1"/>
    <s v="Source Verified"/>
    <n v="50000"/>
    <n v="0.23230000000000001"/>
    <n v="124.45"/>
    <n v="7.51E-2"/>
    <n v="4000"/>
    <n v="15"/>
    <n v="4469"/>
  </r>
  <r>
    <n v="763330"/>
    <x v="25"/>
    <x v="0"/>
    <x v="5"/>
    <s v="First Capital Bank"/>
    <x v="3"/>
    <x v="1"/>
    <x v="25"/>
    <d v="2021-09-15T00:00:00"/>
    <d v="2021-12-12T00:00:00"/>
    <x v="1"/>
    <x v="1"/>
    <d v="2022-01-12T00:00:00"/>
    <n v="963892"/>
    <x v="2"/>
    <s v="A4"/>
    <x v="1"/>
    <s v="Source Verified"/>
    <n v="45000"/>
    <n v="0.14929999999999999"/>
    <n v="455.64"/>
    <n v="7.4899999999999994E-2"/>
    <n v="14650"/>
    <n v="25"/>
    <n v="15936"/>
  </r>
  <r>
    <n v="786433"/>
    <x v="19"/>
    <x v="0"/>
    <x v="5"/>
    <s v="Cardinal Health"/>
    <x v="3"/>
    <x v="1"/>
    <x v="6"/>
    <d v="2021-05-16T00:00:00"/>
    <d v="2021-09-13T00:00:00"/>
    <x v="1"/>
    <x v="1"/>
    <d v="2021-10-13T00:00:00"/>
    <n v="989824"/>
    <x v="2"/>
    <s v="A4"/>
    <x v="1"/>
    <s v="Source Verified"/>
    <n v="54000"/>
    <n v="0.1391"/>
    <n v="248.82"/>
    <n v="7.4899999999999994E-2"/>
    <n v="8000"/>
    <n v="23"/>
    <n v="8861"/>
  </r>
  <r>
    <n v="813680"/>
    <x v="18"/>
    <x v="0"/>
    <x v="5"/>
    <s v="UBS Financial Services, Inc."/>
    <x v="3"/>
    <x v="1"/>
    <x v="44"/>
    <d v="2021-07-15T00:00:00"/>
    <d v="2021-08-14T00:00:00"/>
    <x v="1"/>
    <x v="1"/>
    <d v="2021-09-14T00:00:00"/>
    <n v="1021148"/>
    <x v="2"/>
    <s v="A4"/>
    <x v="1"/>
    <s v="Source Verified"/>
    <n v="155000"/>
    <n v="4.7E-2"/>
    <n v="313.35000000000002"/>
    <n v="7.4899999999999994E-2"/>
    <n v="12000"/>
    <n v="37"/>
    <n v="11281"/>
  </r>
  <r>
    <n v="991636"/>
    <x v="39"/>
    <x v="0"/>
    <x v="5"/>
    <s v="Tectura Corp."/>
    <x v="3"/>
    <x v="1"/>
    <x v="13"/>
    <d v="2021-10-14T00:00:00"/>
    <d v="2021-11-14T00:00:00"/>
    <x v="1"/>
    <x v="1"/>
    <d v="2021-12-14T00:00:00"/>
    <n v="1216049"/>
    <x v="2"/>
    <s v="A4"/>
    <x v="1"/>
    <s v="Source Verified"/>
    <n v="102000"/>
    <n v="0.13800000000000001"/>
    <n v="1095.1600000000001"/>
    <n v="7.9000000000000001E-2"/>
    <n v="35000"/>
    <n v="41"/>
    <n v="39426"/>
  </r>
  <r>
    <n v="634004"/>
    <x v="5"/>
    <x v="0"/>
    <x v="5"/>
    <s v="Winn Dixie"/>
    <x v="3"/>
    <x v="1"/>
    <x v="41"/>
    <d v="2021-12-12T00:00:00"/>
    <d v="2021-12-12T00:00:00"/>
    <x v="1"/>
    <x v="1"/>
    <d v="2022-01-12T00:00:00"/>
    <n v="812229"/>
    <x v="2"/>
    <s v="A5"/>
    <x v="1"/>
    <s v="Source Verified"/>
    <n v="37200"/>
    <n v="5.0299999999999997E-2"/>
    <n v="400.87"/>
    <n v="6.9099999999999995E-2"/>
    <n v="13000"/>
    <n v="7"/>
    <n v="14227"/>
  </r>
  <r>
    <n v="879193"/>
    <x v="25"/>
    <x v="0"/>
    <x v="5"/>
    <s v="Department of Veterans Affairs"/>
    <x v="3"/>
    <x v="1"/>
    <x v="10"/>
    <d v="2021-11-13T00:00:00"/>
    <d v="2021-10-13T00:00:00"/>
    <x v="1"/>
    <x v="1"/>
    <d v="2021-11-13T00:00:00"/>
    <n v="1094009"/>
    <x v="2"/>
    <s v="A5"/>
    <x v="1"/>
    <s v="Source Verified"/>
    <n v="96000"/>
    <n v="3.3000000000000002E-2"/>
    <n v="158.77000000000001"/>
    <n v="8.8999999999999996E-2"/>
    <n v="5000"/>
    <n v="17"/>
    <n v="5620"/>
  </r>
  <r>
    <n v="647251"/>
    <x v="8"/>
    <x v="0"/>
    <x v="7"/>
    <s v="M&amp;T Bank"/>
    <x v="3"/>
    <x v="1"/>
    <x v="21"/>
    <d v="2021-04-16T00:00:00"/>
    <d v="2021-06-11T00:00:00"/>
    <x v="1"/>
    <x v="1"/>
    <d v="2021-07-11T00:00:00"/>
    <n v="828105"/>
    <x v="2"/>
    <s v="A1"/>
    <x v="1"/>
    <s v="Source Verified"/>
    <n v="75000"/>
    <n v="7.6499999999999999E-2"/>
    <n v="361.92"/>
    <n v="5.4199999999999998E-2"/>
    <n v="12000"/>
    <n v="35"/>
    <n v="12257"/>
  </r>
  <r>
    <n v="1049276"/>
    <x v="25"/>
    <x v="0"/>
    <x v="7"/>
    <s v="IBM"/>
    <x v="3"/>
    <x v="1"/>
    <x v="12"/>
    <d v="2021-02-16T00:00:00"/>
    <d v="2021-12-14T00:00:00"/>
    <x v="1"/>
    <x v="1"/>
    <d v="2022-01-14T00:00:00"/>
    <n v="1280488"/>
    <x v="2"/>
    <s v="A1"/>
    <x v="1"/>
    <s v="Source Verified"/>
    <n v="74004"/>
    <n v="9.6500000000000002E-2"/>
    <n v="365.23"/>
    <n v="6.0299999999999999E-2"/>
    <n v="12000"/>
    <n v="12"/>
    <n v="13148"/>
  </r>
  <r>
    <n v="995297"/>
    <x v="0"/>
    <x v="0"/>
    <x v="7"/>
    <s v="ACH Foam Technologies, LLC"/>
    <x v="3"/>
    <x v="1"/>
    <x v="13"/>
    <d v="2021-10-14T00:00:00"/>
    <d v="2021-09-14T00:00:00"/>
    <x v="1"/>
    <x v="1"/>
    <d v="2021-10-14T00:00:00"/>
    <n v="1220068"/>
    <x v="2"/>
    <s v="A1"/>
    <x v="1"/>
    <s v="Source Verified"/>
    <n v="36000"/>
    <n v="0.1757"/>
    <n v="157.51"/>
    <n v="6.0299999999999999E-2"/>
    <n v="5175"/>
    <n v="34"/>
    <n v="5668"/>
  </r>
  <r>
    <n v="1020322"/>
    <x v="3"/>
    <x v="0"/>
    <x v="7"/>
    <s v="BMO Harris Bank, NA"/>
    <x v="3"/>
    <x v="1"/>
    <x v="22"/>
    <d v="2021-05-16T00:00:00"/>
    <d v="2021-02-14T00:00:00"/>
    <x v="1"/>
    <x v="1"/>
    <d v="2021-03-14T00:00:00"/>
    <n v="1249097"/>
    <x v="2"/>
    <s v="A2"/>
    <x v="1"/>
    <s v="Source Verified"/>
    <n v="75600"/>
    <n v="0.1011"/>
    <n v="327.77"/>
    <n v="6.6199999999999995E-2"/>
    <n v="10675"/>
    <n v="22"/>
    <n v="11720"/>
  </r>
  <r>
    <n v="769357"/>
    <x v="1"/>
    <x v="0"/>
    <x v="7"/>
    <s v="navy"/>
    <x v="3"/>
    <x v="1"/>
    <x v="6"/>
    <d v="2021-09-15T00:00:00"/>
    <d v="2021-12-13T00:00:00"/>
    <x v="1"/>
    <x v="1"/>
    <d v="2022-01-13T00:00:00"/>
    <n v="970818"/>
    <x v="2"/>
    <s v="A3"/>
    <x v="1"/>
    <s v="Source Verified"/>
    <n v="48000"/>
    <n v="0.111"/>
    <n v="98.8"/>
    <n v="6.9900000000000004E-2"/>
    <n v="3200"/>
    <n v="11"/>
    <n v="3541"/>
  </r>
  <r>
    <n v="789658"/>
    <x v="22"/>
    <x v="0"/>
    <x v="7"/>
    <s v="Boston Scientific"/>
    <x v="3"/>
    <x v="1"/>
    <x v="6"/>
    <d v="2021-05-16T00:00:00"/>
    <d v="2021-11-12T00:00:00"/>
    <x v="1"/>
    <x v="1"/>
    <d v="2021-12-12T00:00:00"/>
    <n v="993603"/>
    <x v="2"/>
    <s v="A3"/>
    <x v="1"/>
    <s v="Source Verified"/>
    <n v="75000"/>
    <n v="0.155"/>
    <n v="308.73"/>
    <n v="6.9900000000000004E-2"/>
    <n v="10000"/>
    <n v="22"/>
    <n v="10752"/>
  </r>
  <r>
    <n v="812516"/>
    <x v="0"/>
    <x v="0"/>
    <x v="7"/>
    <s v="Anderson MFG  Inc"/>
    <x v="3"/>
    <x v="1"/>
    <x v="11"/>
    <d v="2021-05-16T00:00:00"/>
    <d v="2021-09-13T00:00:00"/>
    <x v="1"/>
    <x v="1"/>
    <d v="2021-10-13T00:00:00"/>
    <n v="1019679"/>
    <x v="2"/>
    <s v="A3"/>
    <x v="1"/>
    <s v="Source Verified"/>
    <n v="20004"/>
    <n v="0.23100000000000001"/>
    <n v="219.97"/>
    <n v="6.9900000000000004E-2"/>
    <n v="7125"/>
    <n v="21"/>
    <n v="7837"/>
  </r>
  <r>
    <n v="979646"/>
    <x v="3"/>
    <x v="0"/>
    <x v="7"/>
    <s v="Health Care Service Corporation"/>
    <x v="3"/>
    <x v="1"/>
    <x v="13"/>
    <d v="2021-03-12T00:00:00"/>
    <d v="2021-03-12T00:00:00"/>
    <x v="1"/>
    <x v="1"/>
    <d v="2021-04-12T00:00:00"/>
    <n v="1202804"/>
    <x v="2"/>
    <s v="A3"/>
    <x v="1"/>
    <s v="Source Verified"/>
    <n v="100995"/>
    <n v="0.1258"/>
    <n v="497.78"/>
    <n v="7.51E-2"/>
    <n v="16000"/>
    <n v="17"/>
    <n v="16476"/>
  </r>
  <r>
    <n v="822317"/>
    <x v="1"/>
    <x v="0"/>
    <x v="7"/>
    <s v="Citation Associates, Inc."/>
    <x v="3"/>
    <x v="1"/>
    <x v="44"/>
    <d v="2021-03-13T00:00:00"/>
    <d v="2021-03-13T00:00:00"/>
    <x v="1"/>
    <x v="1"/>
    <d v="2021-04-13T00:00:00"/>
    <n v="1030744"/>
    <x v="2"/>
    <s v="A4"/>
    <x v="1"/>
    <s v="Source Verified"/>
    <n v="79700"/>
    <n v="5.74E-2"/>
    <n v="311.02"/>
    <n v="7.4899999999999994E-2"/>
    <n v="10000"/>
    <n v="27"/>
    <n v="10911"/>
  </r>
  <r>
    <n v="1045417"/>
    <x v="16"/>
    <x v="0"/>
    <x v="7"/>
    <s v="AZZ"/>
    <x v="3"/>
    <x v="1"/>
    <x v="12"/>
    <d v="2021-01-15T00:00:00"/>
    <d v="2021-07-13T00:00:00"/>
    <x v="1"/>
    <x v="1"/>
    <d v="2021-08-13T00:00:00"/>
    <n v="1275824"/>
    <x v="2"/>
    <s v="A4"/>
    <x v="1"/>
    <s v="Source Verified"/>
    <n v="57500"/>
    <n v="9.7500000000000003E-2"/>
    <n v="125.17"/>
    <n v="7.9000000000000001E-2"/>
    <n v="4000"/>
    <n v="13"/>
    <n v="4385"/>
  </r>
  <r>
    <n v="855671"/>
    <x v="3"/>
    <x v="0"/>
    <x v="7"/>
    <s v="Northern Trust Company"/>
    <x v="3"/>
    <x v="1"/>
    <x v="11"/>
    <d v="2021-09-15T00:00:00"/>
    <d v="2021-09-14T00:00:00"/>
    <x v="1"/>
    <x v="1"/>
    <d v="2021-10-14T00:00:00"/>
    <n v="1068001"/>
    <x v="2"/>
    <s v="A4"/>
    <x v="1"/>
    <s v="Source Verified"/>
    <n v="38450"/>
    <n v="0.15229999999999999"/>
    <n v="171.06"/>
    <n v="7.4899999999999994E-2"/>
    <n v="5500"/>
    <n v="16"/>
    <n v="6158"/>
  </r>
  <r>
    <n v="1004131"/>
    <x v="2"/>
    <x v="0"/>
    <x v="7"/>
    <s v="Texas Transportation Institute"/>
    <x v="3"/>
    <x v="1"/>
    <x v="22"/>
    <d v="2021-11-14T00:00:00"/>
    <d v="2021-11-14T00:00:00"/>
    <x v="1"/>
    <x v="1"/>
    <d v="2021-12-14T00:00:00"/>
    <n v="1230761"/>
    <x v="2"/>
    <s v="A4"/>
    <x v="1"/>
    <s v="Source Verified"/>
    <n v="55000"/>
    <n v="0.20330000000000001"/>
    <n v="312.91000000000003"/>
    <n v="7.9000000000000001E-2"/>
    <n v="10000"/>
    <n v="17"/>
    <n v="11264"/>
  </r>
  <r>
    <n v="700423"/>
    <x v="5"/>
    <x v="0"/>
    <x v="7"/>
    <s v="Ocala South"/>
    <x v="3"/>
    <x v="1"/>
    <x v="42"/>
    <d v="2021-03-14T00:00:00"/>
    <d v="2021-04-14T00:00:00"/>
    <x v="1"/>
    <x v="1"/>
    <d v="2021-05-14T00:00:00"/>
    <n v="892086"/>
    <x v="2"/>
    <s v="A4"/>
    <x v="1"/>
    <s v="Source Verified"/>
    <n v="36000"/>
    <n v="0.182"/>
    <n v="372.12"/>
    <n v="7.2900000000000006E-2"/>
    <n v="12000"/>
    <n v="20"/>
    <n v="13396"/>
  </r>
  <r>
    <n v="500950"/>
    <x v="5"/>
    <x v="0"/>
    <x v="7"/>
    <s v="Data Transfer Solutions, LLC"/>
    <x v="3"/>
    <x v="1"/>
    <x v="48"/>
    <d v="2021-06-10T00:00:00"/>
    <d v="2021-06-10T00:00:00"/>
    <x v="1"/>
    <x v="1"/>
    <d v="2021-07-10T00:00:00"/>
    <n v="643634"/>
    <x v="2"/>
    <s v="A4"/>
    <x v="1"/>
    <s v="Source Verified"/>
    <n v="56000"/>
    <n v="0.14510000000000001"/>
    <n v="171.11"/>
    <n v="7.51E-2"/>
    <n v="5500"/>
    <n v="31"/>
    <n v="5568"/>
  </r>
  <r>
    <n v="1009320"/>
    <x v="1"/>
    <x v="0"/>
    <x v="7"/>
    <m/>
    <x v="3"/>
    <x v="1"/>
    <x v="22"/>
    <d v="2021-01-13T00:00:00"/>
    <d v="2021-06-12T00:00:00"/>
    <x v="1"/>
    <x v="1"/>
    <d v="2021-07-12T00:00:00"/>
    <n v="1236064"/>
    <x v="2"/>
    <s v="A5"/>
    <x v="1"/>
    <s v="Source Verified"/>
    <n v="90000"/>
    <n v="2.4299999999999999E-2"/>
    <n v="774.78"/>
    <n v="8.8999999999999996E-2"/>
    <n v="24400"/>
    <n v="8"/>
    <n v="25573"/>
  </r>
  <r>
    <n v="872587"/>
    <x v="2"/>
    <x v="0"/>
    <x v="7"/>
    <s v="Elysian Fields ISD"/>
    <x v="3"/>
    <x v="1"/>
    <x v="10"/>
    <d v="2021-01-16T00:00:00"/>
    <d v="2021-07-13T00:00:00"/>
    <x v="1"/>
    <x v="1"/>
    <d v="2021-08-13T00:00:00"/>
    <n v="1086790"/>
    <x v="2"/>
    <s v="A5"/>
    <x v="1"/>
    <s v="Source Verified"/>
    <n v="28800"/>
    <n v="0.28749999999999998"/>
    <n v="191.75"/>
    <n v="8.4900000000000003E-2"/>
    <n v="6075"/>
    <n v="39"/>
    <n v="6574"/>
  </r>
  <r>
    <n v="893931"/>
    <x v="1"/>
    <x v="0"/>
    <x v="9"/>
    <s v="University of California, Davis"/>
    <x v="3"/>
    <x v="1"/>
    <x v="10"/>
    <d v="2021-12-15T00:00:00"/>
    <d v="2021-08-14T00:00:00"/>
    <x v="1"/>
    <x v="1"/>
    <d v="2021-09-14T00:00:00"/>
    <n v="1111106"/>
    <x v="2"/>
    <s v="A1"/>
    <x v="1"/>
    <s v="Source Verified"/>
    <n v="53724"/>
    <n v="0.1389"/>
    <n v="261.75"/>
    <n v="6.0299999999999999E-2"/>
    <n v="8600"/>
    <n v="14"/>
    <n v="9419"/>
  </r>
  <r>
    <n v="1024721"/>
    <x v="1"/>
    <x v="0"/>
    <x v="9"/>
    <s v="Granite construction"/>
    <x v="3"/>
    <x v="1"/>
    <x v="22"/>
    <d v="2021-05-16T00:00:00"/>
    <d v="2021-10-14T00:00:00"/>
    <x v="1"/>
    <x v="1"/>
    <d v="2021-11-14T00:00:00"/>
    <n v="1253838"/>
    <x v="2"/>
    <s v="A2"/>
    <x v="1"/>
    <s v="Source Verified"/>
    <n v="50000"/>
    <n v="8.1100000000000005E-2"/>
    <n v="61.41"/>
    <n v="6.6199999999999995E-2"/>
    <n v="2000"/>
    <n v="13"/>
    <n v="2210"/>
  </r>
  <r>
    <n v="1024549"/>
    <x v="8"/>
    <x v="0"/>
    <x v="9"/>
    <s v="Screenvision Direct"/>
    <x v="3"/>
    <x v="1"/>
    <x v="22"/>
    <d v="2021-05-16T00:00:00"/>
    <d v="2021-03-13T00:00:00"/>
    <x v="1"/>
    <x v="1"/>
    <d v="2021-04-13T00:00:00"/>
    <n v="1253682"/>
    <x v="2"/>
    <s v="A2"/>
    <x v="1"/>
    <s v="Source Verified"/>
    <n v="50000"/>
    <n v="0.22420000000000001"/>
    <n v="368.45"/>
    <n v="6.6199999999999995E-2"/>
    <n v="12000"/>
    <n v="31"/>
    <n v="12814"/>
  </r>
  <r>
    <n v="854349"/>
    <x v="16"/>
    <x v="0"/>
    <x v="9"/>
    <s v="RNK Communications"/>
    <x v="3"/>
    <x v="1"/>
    <x v="11"/>
    <d v="2021-06-12T00:00:00"/>
    <d v="2021-06-12T00:00:00"/>
    <x v="1"/>
    <x v="1"/>
    <d v="2021-07-12T00:00:00"/>
    <n v="1066589"/>
    <x v="2"/>
    <s v="A3"/>
    <x v="1"/>
    <s v="Source Verified"/>
    <n v="56000"/>
    <n v="0.14419999999999999"/>
    <n v="463.09"/>
    <n v="6.9900000000000004E-2"/>
    <n v="15000"/>
    <n v="42"/>
    <n v="15707"/>
  </r>
  <r>
    <n v="603861"/>
    <x v="28"/>
    <x v="0"/>
    <x v="9"/>
    <s v="U.S. Marshals Service"/>
    <x v="3"/>
    <x v="1"/>
    <x v="50"/>
    <d v="2021-10-15T00:00:00"/>
    <d v="2021-07-12T00:00:00"/>
    <x v="1"/>
    <x v="1"/>
    <d v="2021-08-12T00:00:00"/>
    <n v="774808"/>
    <x v="2"/>
    <s v="A4"/>
    <x v="1"/>
    <s v="Source Verified"/>
    <n v="98000"/>
    <n v="0.21099999999999999"/>
    <n v="306.68"/>
    <n v="6.54E-2"/>
    <n v="10000"/>
    <n v="37"/>
    <n v="10820"/>
  </r>
  <r>
    <n v="796992"/>
    <x v="21"/>
    <x v="0"/>
    <x v="9"/>
    <s v="Connecticut Dept. of Correction"/>
    <x v="3"/>
    <x v="1"/>
    <x v="6"/>
    <d v="2021-05-16T00:00:00"/>
    <d v="2021-07-13T00:00:00"/>
    <x v="1"/>
    <x v="1"/>
    <d v="2021-08-13T00:00:00"/>
    <n v="1001905"/>
    <x v="2"/>
    <s v="A4"/>
    <x v="1"/>
    <s v="Source Verified"/>
    <n v="55000"/>
    <n v="7.5899999999999995E-2"/>
    <n v="373.22"/>
    <n v="7.4899999999999994E-2"/>
    <n v="12000"/>
    <n v="14"/>
    <n v="13278"/>
  </r>
  <r>
    <n v="751770"/>
    <x v="1"/>
    <x v="0"/>
    <x v="9"/>
    <s v="job options, inc"/>
    <x v="3"/>
    <x v="1"/>
    <x v="25"/>
    <d v="2021-05-14T00:00:00"/>
    <d v="2021-06-14T00:00:00"/>
    <x v="1"/>
    <x v="1"/>
    <d v="2021-07-14T00:00:00"/>
    <n v="951237"/>
    <x v="2"/>
    <s v="A4"/>
    <x v="1"/>
    <s v="Source Verified"/>
    <n v="105000"/>
    <n v="0.1181"/>
    <n v="342.12"/>
    <n v="7.4899999999999994E-2"/>
    <n v="11000"/>
    <n v="18"/>
    <n v="12316"/>
  </r>
  <r>
    <n v="767061"/>
    <x v="5"/>
    <x v="0"/>
    <x v="9"/>
    <s v="City of North Miami Beach"/>
    <x v="3"/>
    <x v="1"/>
    <x v="25"/>
    <d v="2021-11-13T00:00:00"/>
    <d v="2021-06-12T00:00:00"/>
    <x v="1"/>
    <x v="1"/>
    <d v="2021-07-12T00:00:00"/>
    <n v="968101"/>
    <x v="2"/>
    <s v="A4"/>
    <x v="1"/>
    <s v="Source Verified"/>
    <n v="100000"/>
    <n v="7.0400000000000004E-2"/>
    <n v="373.22"/>
    <n v="7.4899999999999994E-2"/>
    <n v="12000"/>
    <n v="25"/>
    <n v="12773"/>
  </r>
  <r>
    <n v="690734"/>
    <x v="37"/>
    <x v="0"/>
    <x v="9"/>
    <s v="State of Oregon Department of Human Serv"/>
    <x v="3"/>
    <x v="1"/>
    <x v="42"/>
    <d v="2021-09-14T00:00:00"/>
    <d v="2021-03-14T00:00:00"/>
    <x v="1"/>
    <x v="1"/>
    <d v="2021-04-14T00:00:00"/>
    <n v="881189"/>
    <x v="2"/>
    <s v="A4"/>
    <x v="1"/>
    <s v="Source Verified"/>
    <n v="72500"/>
    <n v="0.16070000000000001"/>
    <n v="409.34"/>
    <n v="7.2900000000000006E-2"/>
    <n v="13200"/>
    <n v="34"/>
    <n v="14736"/>
  </r>
  <r>
    <n v="780547"/>
    <x v="9"/>
    <x v="0"/>
    <x v="9"/>
    <s v="Dorchester Family YMCA"/>
    <x v="3"/>
    <x v="1"/>
    <x v="6"/>
    <d v="2021-04-16T00:00:00"/>
    <d v="2021-06-14T00:00:00"/>
    <x v="1"/>
    <x v="1"/>
    <d v="2021-07-14T00:00:00"/>
    <n v="983339"/>
    <x v="2"/>
    <s v="A4"/>
    <x v="1"/>
    <s v="Source Verified"/>
    <n v="43200"/>
    <n v="0.11169999999999999"/>
    <n v="469.43"/>
    <n v="7.9100000000000004E-2"/>
    <n v="15000"/>
    <n v="27"/>
    <n v="16899"/>
  </r>
  <r>
    <n v="967977"/>
    <x v="34"/>
    <x v="0"/>
    <x v="9"/>
    <s v="Appalachian Trail Conservancy"/>
    <x v="3"/>
    <x v="1"/>
    <x v="13"/>
    <d v="2021-10-15T00:00:00"/>
    <d v="2021-10-14T00:00:00"/>
    <x v="1"/>
    <x v="1"/>
    <d v="2021-11-14T00:00:00"/>
    <n v="1188918"/>
    <x v="2"/>
    <s v="A4"/>
    <x v="1"/>
    <s v="Source Verified"/>
    <n v="75000"/>
    <n v="0.10589999999999999"/>
    <n v="503.78"/>
    <n v="7.9000000000000001E-2"/>
    <n v="16100"/>
    <n v="14"/>
    <n v="18136"/>
  </r>
  <r>
    <n v="831774"/>
    <x v="23"/>
    <x v="0"/>
    <x v="9"/>
    <s v="Critigen"/>
    <x v="3"/>
    <x v="1"/>
    <x v="11"/>
    <d v="2021-05-16T00:00:00"/>
    <d v="2021-02-14T00:00:00"/>
    <x v="1"/>
    <x v="1"/>
    <d v="2021-03-14T00:00:00"/>
    <n v="1041080"/>
    <x v="2"/>
    <s v="A5"/>
    <x v="1"/>
    <s v="Source Verified"/>
    <n v="50000"/>
    <n v="6.9800000000000001E-2"/>
    <n v="284.07"/>
    <n v="8.4900000000000003E-2"/>
    <n v="9000"/>
    <n v="15"/>
    <n v="10102"/>
  </r>
  <r>
    <n v="690882"/>
    <x v="26"/>
    <x v="0"/>
    <x v="9"/>
    <s v="ST. LOUIS DEVELOPMENT CORPORATION"/>
    <x v="3"/>
    <x v="1"/>
    <x v="42"/>
    <d v="2021-08-11T00:00:00"/>
    <d v="2021-08-11T00:00:00"/>
    <x v="1"/>
    <x v="1"/>
    <d v="2021-09-11T00:00:00"/>
    <n v="881359"/>
    <x v="2"/>
    <s v="A5"/>
    <x v="1"/>
    <s v="Source Verified"/>
    <n v="78000"/>
    <n v="9.1399999999999995E-2"/>
    <n v="143.43"/>
    <n v="7.6600000000000001E-2"/>
    <n v="4600"/>
    <n v="26"/>
    <n v="4686"/>
  </r>
  <r>
    <n v="623099"/>
    <x v="26"/>
    <x v="0"/>
    <x v="9"/>
    <s v="Telecom Direct USA"/>
    <x v="3"/>
    <x v="1"/>
    <x v="41"/>
    <d v="2021-04-14T00:00:00"/>
    <d v="2021-12-12T00:00:00"/>
    <x v="1"/>
    <x v="1"/>
    <d v="2022-01-12T00:00:00"/>
    <n v="798571"/>
    <x v="2"/>
    <s v="A5"/>
    <x v="1"/>
    <s v="Source Verified"/>
    <n v="45000"/>
    <n v="0.1109"/>
    <n v="236.67"/>
    <n v="6.9099999999999995E-2"/>
    <n v="12000"/>
    <n v="22"/>
    <n v="8417"/>
  </r>
  <r>
    <n v="591691"/>
    <x v="8"/>
    <x v="0"/>
    <x v="10"/>
    <s v="Parkwest Womens Health"/>
    <x v="3"/>
    <x v="1"/>
    <x v="50"/>
    <d v="2021-05-16T00:00:00"/>
    <d v="2021-10-13T00:00:00"/>
    <x v="1"/>
    <x v="1"/>
    <d v="2021-11-13T00:00:00"/>
    <n v="759970"/>
    <x v="2"/>
    <s v="A1"/>
    <x v="1"/>
    <s v="Source Verified"/>
    <n v="40000"/>
    <n v="0.13650000000000001"/>
    <n v="146.88"/>
    <n v="6.3899999999999998E-2"/>
    <n v="4800"/>
    <n v="22"/>
    <n v="5288"/>
  </r>
  <r>
    <n v="1046890"/>
    <x v="16"/>
    <x v="0"/>
    <x v="10"/>
    <s v="Akamai Technologies, Inc."/>
    <x v="3"/>
    <x v="1"/>
    <x v="12"/>
    <d v="2021-04-16T00:00:00"/>
    <d v="2021-08-14T00:00:00"/>
    <x v="1"/>
    <x v="1"/>
    <d v="2021-09-14T00:00:00"/>
    <n v="1277952"/>
    <x v="2"/>
    <s v="A1"/>
    <x v="1"/>
    <s v="Source Verified"/>
    <n v="79200"/>
    <n v="0.1017"/>
    <n v="184.9"/>
    <n v="6.0299999999999999E-2"/>
    <n v="6075"/>
    <n v="30"/>
    <n v="6647"/>
  </r>
  <r>
    <n v="875449"/>
    <x v="16"/>
    <x v="0"/>
    <x v="10"/>
    <s v="United States Air Force"/>
    <x v="3"/>
    <x v="1"/>
    <x v="10"/>
    <d v="2021-02-12T00:00:00"/>
    <d v="2021-02-12T00:00:00"/>
    <x v="1"/>
    <x v="1"/>
    <d v="2021-03-12T00:00:00"/>
    <n v="1089957"/>
    <x v="2"/>
    <s v="A1"/>
    <x v="1"/>
    <s v="Source Verified"/>
    <n v="55000"/>
    <n v="9.5299999999999996E-2"/>
    <n v="301.60000000000002"/>
    <n v="5.4199999999999998E-2"/>
    <n v="10000"/>
    <n v="36"/>
    <n v="10123"/>
  </r>
  <r>
    <n v="830957"/>
    <x v="16"/>
    <x v="0"/>
    <x v="10"/>
    <s v="Ingersoll Rand / Schlage Lock Co."/>
    <x v="3"/>
    <x v="1"/>
    <x v="11"/>
    <d v="2021-09-14T00:00:00"/>
    <d v="2021-08-14T00:00:00"/>
    <x v="1"/>
    <x v="1"/>
    <d v="2021-09-14T00:00:00"/>
    <n v="1040145"/>
    <x v="2"/>
    <s v="A2"/>
    <x v="1"/>
    <s v="Source Verified"/>
    <n v="70572"/>
    <n v="5.4399999999999997E-2"/>
    <n v="441.06"/>
    <n v="5.9900000000000002E-2"/>
    <n v="14500"/>
    <n v="23"/>
    <n v="15878"/>
  </r>
  <r>
    <n v="865804"/>
    <x v="18"/>
    <x v="0"/>
    <x v="10"/>
    <s v="Metlife"/>
    <x v="3"/>
    <x v="1"/>
    <x v="10"/>
    <d v="2021-09-14T00:00:00"/>
    <d v="2021-09-14T00:00:00"/>
    <x v="1"/>
    <x v="1"/>
    <d v="2021-10-14T00:00:00"/>
    <n v="1079132"/>
    <x v="2"/>
    <s v="A2"/>
    <x v="1"/>
    <s v="Source Verified"/>
    <n v="198000"/>
    <n v="9.2399999999999996E-2"/>
    <n v="365.01"/>
    <n v="5.9900000000000002E-2"/>
    <n v="12000"/>
    <n v="31"/>
    <n v="13140"/>
  </r>
  <r>
    <n v="748854"/>
    <x v="7"/>
    <x v="0"/>
    <x v="10"/>
    <s v="coventry public schools"/>
    <x v="3"/>
    <x v="1"/>
    <x v="25"/>
    <d v="2021-05-16T00:00:00"/>
    <d v="2021-06-12T00:00:00"/>
    <x v="1"/>
    <x v="1"/>
    <d v="2021-07-12T00:00:00"/>
    <n v="947988"/>
    <x v="2"/>
    <s v="A2"/>
    <x v="1"/>
    <s v="Source Verified"/>
    <n v="70008"/>
    <n v="6.0299999999999999E-2"/>
    <n v="152.09"/>
    <n v="5.9900000000000002E-2"/>
    <n v="5000"/>
    <n v="37"/>
    <n v="5274"/>
  </r>
  <r>
    <n v="879299"/>
    <x v="25"/>
    <x v="0"/>
    <x v="10"/>
    <s v="Costco"/>
    <x v="3"/>
    <x v="1"/>
    <x v="10"/>
    <d v="2021-07-13T00:00:00"/>
    <d v="2021-06-13T00:00:00"/>
    <x v="1"/>
    <x v="1"/>
    <d v="2021-07-13T00:00:00"/>
    <n v="1084349"/>
    <x v="2"/>
    <s v="A3"/>
    <x v="1"/>
    <s v="Source Verified"/>
    <n v="45000"/>
    <n v="9.6500000000000002E-2"/>
    <n v="64.84"/>
    <n v="6.9900000000000004E-2"/>
    <n v="2100"/>
    <n v="13"/>
    <n v="2290"/>
  </r>
  <r>
    <n v="726872"/>
    <x v="8"/>
    <x v="0"/>
    <x v="10"/>
    <s v="citibank"/>
    <x v="3"/>
    <x v="1"/>
    <x v="29"/>
    <d v="2021-04-14T00:00:00"/>
    <d v="2021-05-14T00:00:00"/>
    <x v="1"/>
    <x v="1"/>
    <d v="2021-06-14T00:00:00"/>
    <n v="922341"/>
    <x v="2"/>
    <s v="A3"/>
    <x v="1"/>
    <s v="Source Verified"/>
    <n v="53000"/>
    <n v="0.1293"/>
    <n v="211.26"/>
    <n v="6.9199999999999998E-2"/>
    <n v="6850"/>
    <n v="14"/>
    <n v="7605"/>
  </r>
  <r>
    <n v="789883"/>
    <x v="2"/>
    <x v="0"/>
    <x v="10"/>
    <s v="Pride International"/>
    <x v="3"/>
    <x v="1"/>
    <x v="6"/>
    <d v="2021-07-14T00:00:00"/>
    <d v="2021-07-14T00:00:00"/>
    <x v="1"/>
    <x v="1"/>
    <d v="2021-08-14T00:00:00"/>
    <n v="993865"/>
    <x v="2"/>
    <s v="A4"/>
    <x v="1"/>
    <s v="Source Verified"/>
    <n v="63000"/>
    <n v="7.3300000000000004E-2"/>
    <n v="227.05"/>
    <n v="7.4899999999999994E-2"/>
    <n v="7300"/>
    <n v="16"/>
    <n v="8173"/>
  </r>
  <r>
    <n v="654479"/>
    <x v="32"/>
    <x v="0"/>
    <x v="10"/>
    <s v="McKinney and Silver"/>
    <x v="3"/>
    <x v="1"/>
    <x v="21"/>
    <d v="2021-04-16T00:00:00"/>
    <d v="2021-02-14T00:00:00"/>
    <x v="1"/>
    <x v="1"/>
    <d v="2021-03-14T00:00:00"/>
    <n v="836992"/>
    <x v="2"/>
    <s v="A4"/>
    <x v="1"/>
    <s v="Source Verified"/>
    <n v="140000"/>
    <n v="9.4600000000000004E-2"/>
    <n v="372.12"/>
    <n v="7.2900000000000006E-2"/>
    <n v="12000"/>
    <n v="29"/>
    <n v="13397"/>
  </r>
  <r>
    <n v="762993"/>
    <x v="5"/>
    <x v="0"/>
    <x v="10"/>
    <s v="Broward Sheriff's Office"/>
    <x v="3"/>
    <x v="1"/>
    <x v="25"/>
    <d v="2021-05-16T00:00:00"/>
    <d v="2021-06-14T00:00:00"/>
    <x v="1"/>
    <x v="1"/>
    <d v="2021-07-14T00:00:00"/>
    <n v="963563"/>
    <x v="2"/>
    <s v="A5"/>
    <x v="1"/>
    <s v="Source Verified"/>
    <n v="51996"/>
    <n v="0.20150000000000001"/>
    <n v="568.14"/>
    <n v="8.4900000000000003E-2"/>
    <n v="18000"/>
    <n v="20"/>
    <n v="20453"/>
  </r>
  <r>
    <n v="976913"/>
    <x v="6"/>
    <x v="0"/>
    <x v="10"/>
    <s v="Yazaki North America"/>
    <x v="3"/>
    <x v="1"/>
    <x v="13"/>
    <d v="2021-11-13T00:00:00"/>
    <d v="2021-10-13T00:00:00"/>
    <x v="1"/>
    <x v="1"/>
    <d v="2021-11-13T00:00:00"/>
    <n v="1199678"/>
    <x v="2"/>
    <s v="A5"/>
    <x v="1"/>
    <s v="Source Verified"/>
    <n v="128000"/>
    <n v="7.5399999999999995E-2"/>
    <n v="1111.3699999999999"/>
    <n v="8.8999999999999996E-2"/>
    <n v="35000"/>
    <n v="27"/>
    <n v="39388"/>
  </r>
  <r>
    <n v="846083"/>
    <x v="5"/>
    <x v="0"/>
    <x v="10"/>
    <s v="Walgreens Pharmacy"/>
    <x v="3"/>
    <x v="1"/>
    <x v="11"/>
    <d v="2021-07-12T00:00:00"/>
    <d v="2021-07-12T00:00:00"/>
    <x v="1"/>
    <x v="1"/>
    <d v="2021-08-12T00:00:00"/>
    <n v="1057411"/>
    <x v="2"/>
    <s v="A5"/>
    <x v="1"/>
    <s v="Source Verified"/>
    <n v="115000"/>
    <n v="6.0499999999999998E-2"/>
    <n v="883.77"/>
    <n v="8.4900000000000003E-2"/>
    <n v="28000"/>
    <n v="24"/>
    <n v="29907"/>
  </r>
  <r>
    <n v="887062"/>
    <x v="15"/>
    <x v="0"/>
    <x v="10"/>
    <s v="dorvin leis company"/>
    <x v="3"/>
    <x v="1"/>
    <x v="10"/>
    <d v="2021-05-16T00:00:00"/>
    <d v="2021-10-14T00:00:00"/>
    <x v="1"/>
    <x v="1"/>
    <d v="2021-11-14T00:00:00"/>
    <n v="1103083"/>
    <x v="2"/>
    <s v="A5"/>
    <x v="1"/>
    <s v="Source Verified"/>
    <n v="151000"/>
    <n v="5.7500000000000002E-2"/>
    <n v="1111.3699999999999"/>
    <n v="8.8999999999999996E-2"/>
    <n v="35000"/>
    <n v="39"/>
    <n v="40009"/>
  </r>
  <r>
    <n v="758947"/>
    <x v="5"/>
    <x v="0"/>
    <x v="1"/>
    <s v="City of Gainesville"/>
    <x v="3"/>
    <x v="1"/>
    <x v="25"/>
    <d v="2021-11-15T00:00:00"/>
    <d v="2021-01-14T00:00:00"/>
    <x v="1"/>
    <x v="1"/>
    <d v="2021-02-14T00:00:00"/>
    <n v="959160"/>
    <x v="2"/>
    <s v="A1"/>
    <x v="1"/>
    <s v="Source Verified"/>
    <n v="42000"/>
    <n v="8.43E-2"/>
    <n v="331.76"/>
    <n v="5.4199999999999998E-2"/>
    <n v="11000"/>
    <n v="22"/>
    <n v="11923"/>
  </r>
  <r>
    <n v="968467"/>
    <x v="32"/>
    <x v="0"/>
    <x v="1"/>
    <s v="McKinney"/>
    <x v="3"/>
    <x v="1"/>
    <x v="13"/>
    <d v="2021-04-16T00:00:00"/>
    <d v="2021-10-14T00:00:00"/>
    <x v="1"/>
    <x v="1"/>
    <d v="2021-11-14T00:00:00"/>
    <n v="1189447"/>
    <x v="2"/>
    <s v="A2"/>
    <x v="1"/>
    <s v="Source Verified"/>
    <n v="140000"/>
    <n v="5.6899999999999999E-2"/>
    <n v="230.28"/>
    <n v="6.6199999999999995E-2"/>
    <n v="7500"/>
    <n v="23"/>
    <n v="8290"/>
  </r>
  <r>
    <n v="619391"/>
    <x v="18"/>
    <x v="0"/>
    <x v="1"/>
    <s v="atlanticare"/>
    <x v="3"/>
    <x v="1"/>
    <x v="49"/>
    <d v="2021-11-15T00:00:00"/>
    <d v="2021-12-13T00:00:00"/>
    <x v="1"/>
    <x v="1"/>
    <d v="2022-01-13T00:00:00"/>
    <n v="793886"/>
    <x v="2"/>
    <s v="A2"/>
    <x v="1"/>
    <s v="Source Verified"/>
    <n v="50000"/>
    <n v="2.2599999999999999E-2"/>
    <n v="151.63999999999999"/>
    <n v="5.79E-2"/>
    <n v="5000"/>
    <n v="21"/>
    <n v="5459"/>
  </r>
  <r>
    <n v="986458"/>
    <x v="8"/>
    <x v="0"/>
    <x v="1"/>
    <s v="M&amp;T Insurance Agency, Inc."/>
    <x v="3"/>
    <x v="1"/>
    <x v="13"/>
    <d v="2021-11-13T00:00:00"/>
    <d v="2021-10-13T00:00:00"/>
    <x v="1"/>
    <x v="1"/>
    <d v="2021-11-13T00:00:00"/>
    <n v="1210426"/>
    <x v="2"/>
    <s v="A2"/>
    <x v="1"/>
    <s v="Source Verified"/>
    <n v="62000"/>
    <n v="0.1444"/>
    <n v="276.33999999999997"/>
    <n v="6.6199999999999995E-2"/>
    <n v="9000"/>
    <n v="38"/>
    <n v="9832"/>
  </r>
  <r>
    <n v="428172"/>
    <x v="12"/>
    <x v="0"/>
    <x v="1"/>
    <s v="Discover Financial Services"/>
    <x v="3"/>
    <x v="1"/>
    <x v="20"/>
    <d v="2021-07-13T00:00:00"/>
    <d v="2021-11-09T00:00:00"/>
    <x v="1"/>
    <x v="1"/>
    <d v="2021-12-09T00:00:00"/>
    <n v="506394"/>
    <x v="2"/>
    <s v="A3"/>
    <x v="1"/>
    <s v="Source Verified"/>
    <n v="30000"/>
    <n v="0.104"/>
    <n v="94.01"/>
    <n v="0.08"/>
    <n v="3000"/>
    <n v="21"/>
    <n v="3060"/>
  </r>
  <r>
    <n v="574430"/>
    <x v="1"/>
    <x v="0"/>
    <x v="1"/>
    <s v="Auto Collision Center"/>
    <x v="3"/>
    <x v="1"/>
    <x v="54"/>
    <d v="2021-03-14T00:00:00"/>
    <d v="2021-09-12T00:00:00"/>
    <x v="1"/>
    <x v="1"/>
    <d v="2021-10-12T00:00:00"/>
    <n v="738929"/>
    <x v="2"/>
    <s v="A4"/>
    <x v="1"/>
    <s v="Source Verified"/>
    <n v="60000"/>
    <n v="0.12939999999999999"/>
    <n v="311.11"/>
    <n v="7.51E-2"/>
    <n v="10000"/>
    <n v="33"/>
    <n v="11052"/>
  </r>
  <r>
    <n v="430892"/>
    <x v="25"/>
    <x v="0"/>
    <x v="1"/>
    <s v="Comm-tronics of Va"/>
    <x v="3"/>
    <x v="1"/>
    <x v="20"/>
    <d v="2021-05-16T00:00:00"/>
    <d v="2021-08-12T00:00:00"/>
    <x v="1"/>
    <x v="1"/>
    <d v="2021-09-12T00:00:00"/>
    <n v="511197"/>
    <x v="2"/>
    <s v="A4"/>
    <x v="1"/>
    <s v="Source Verified"/>
    <n v="40000"/>
    <n v="0.15029999999999999"/>
    <n v="223.63"/>
    <n v="9.3200000000000005E-2"/>
    <n v="7000"/>
    <n v="18"/>
    <n v="8051"/>
  </r>
  <r>
    <n v="637714"/>
    <x v="1"/>
    <x v="0"/>
    <x v="1"/>
    <s v="Move inc"/>
    <x v="3"/>
    <x v="1"/>
    <x v="21"/>
    <d v="2021-02-11T00:00:00"/>
    <d v="2021-02-11T00:00:00"/>
    <x v="1"/>
    <x v="1"/>
    <d v="2021-03-11T00:00:00"/>
    <n v="816891"/>
    <x v="2"/>
    <s v="A4"/>
    <x v="1"/>
    <s v="Source Verified"/>
    <n v="78000"/>
    <n v="0.15379999999999999"/>
    <n v="306.68"/>
    <n v="6.54E-2"/>
    <n v="10000"/>
    <n v="20"/>
    <n v="10055"/>
  </r>
  <r>
    <n v="685085"/>
    <x v="4"/>
    <x v="0"/>
    <x v="1"/>
    <s v="Mine Safety Appliances"/>
    <x v="3"/>
    <x v="1"/>
    <x v="0"/>
    <d v="2021-02-14T00:00:00"/>
    <d v="2021-02-14T00:00:00"/>
    <x v="1"/>
    <x v="1"/>
    <d v="2021-03-14T00:00:00"/>
    <n v="874671"/>
    <x v="2"/>
    <s v="A5"/>
    <x v="1"/>
    <s v="Source Verified"/>
    <n v="48360"/>
    <n v="0.18260000000000001"/>
    <n v="187.08"/>
    <n v="7.6600000000000001E-2"/>
    <n v="6000"/>
    <n v="20"/>
    <n v="6734"/>
  </r>
  <r>
    <n v="1011857"/>
    <x v="2"/>
    <x v="0"/>
    <x v="1"/>
    <m/>
    <x v="3"/>
    <x v="1"/>
    <x v="22"/>
    <d v="2021-02-14T00:00:00"/>
    <d v="2021-01-14T00:00:00"/>
    <x v="1"/>
    <x v="1"/>
    <d v="2021-02-14T00:00:00"/>
    <n v="1238953"/>
    <x v="2"/>
    <s v="A5"/>
    <x v="1"/>
    <s v="Source Verified"/>
    <n v="150000"/>
    <n v="0.15190000000000001"/>
    <n v="952.6"/>
    <n v="8.8999999999999996E-2"/>
    <n v="30000"/>
    <n v="51"/>
    <n v="33917"/>
  </r>
  <r>
    <n v="829393"/>
    <x v="34"/>
    <x v="0"/>
    <x v="0"/>
    <s v="The Art Medium Company"/>
    <x v="3"/>
    <x v="1"/>
    <x v="44"/>
    <d v="2021-03-16T00:00:00"/>
    <d v="2021-08-14T00:00:00"/>
    <x v="1"/>
    <x v="1"/>
    <d v="2021-09-14T00:00:00"/>
    <n v="1038496"/>
    <x v="2"/>
    <s v="A1"/>
    <x v="1"/>
    <s v="Source Verified"/>
    <n v="85000"/>
    <n v="0.1426"/>
    <n v="349.86"/>
    <n v="5.4199999999999998E-2"/>
    <n v="11600"/>
    <n v="16"/>
    <n v="12595"/>
  </r>
  <r>
    <n v="638959"/>
    <x v="20"/>
    <x v="0"/>
    <x v="0"/>
    <s v="Just Sports"/>
    <x v="3"/>
    <x v="1"/>
    <x v="21"/>
    <d v="2021-07-15T00:00:00"/>
    <d v="2021-06-12T00:00:00"/>
    <x v="1"/>
    <x v="1"/>
    <d v="2021-07-12T00:00:00"/>
    <n v="818533"/>
    <x v="2"/>
    <s v="A1"/>
    <x v="1"/>
    <s v="Source Verified"/>
    <n v="35000"/>
    <n v="6.4100000000000004E-2"/>
    <n v="241.28"/>
    <n v="5.4199999999999998E-2"/>
    <n v="8000"/>
    <n v="32"/>
    <n v="8367"/>
  </r>
  <r>
    <n v="721319"/>
    <x v="11"/>
    <x v="0"/>
    <x v="0"/>
    <s v="Great Basin Beverage"/>
    <x v="3"/>
    <x v="1"/>
    <x v="29"/>
    <d v="2021-06-15T00:00:00"/>
    <d v="2021-05-13T00:00:00"/>
    <x v="1"/>
    <x v="1"/>
    <d v="2021-06-13T00:00:00"/>
    <n v="915876"/>
    <x v="2"/>
    <s v="A1"/>
    <x v="1"/>
    <s v="Source Verified"/>
    <n v="45000"/>
    <n v="0.23519999999999999"/>
    <n v="188.5"/>
    <n v="5.4199999999999998E-2"/>
    <n v="6250"/>
    <n v="42"/>
    <n v="6731"/>
  </r>
  <r>
    <n v="618710"/>
    <x v="5"/>
    <x v="0"/>
    <x v="0"/>
    <s v="Kindness Animal Clinic"/>
    <x v="3"/>
    <x v="1"/>
    <x v="49"/>
    <d v="2021-03-16T00:00:00"/>
    <d v="2021-12-13T00:00:00"/>
    <x v="1"/>
    <x v="1"/>
    <d v="2022-01-13T00:00:00"/>
    <n v="792772"/>
    <x v="2"/>
    <s v="A2"/>
    <x v="1"/>
    <s v="Source Verified"/>
    <n v="55000"/>
    <n v="0.13089999999999999"/>
    <n v="318.44"/>
    <n v="5.79E-2"/>
    <n v="10500"/>
    <n v="19"/>
    <n v="11464"/>
  </r>
  <r>
    <n v="686089"/>
    <x v="5"/>
    <x v="0"/>
    <x v="0"/>
    <s v="SILKROAD TECHNOLOGY"/>
    <x v="3"/>
    <x v="1"/>
    <x v="42"/>
    <d v="2021-04-16T00:00:00"/>
    <d v="2021-02-13T00:00:00"/>
    <x v="1"/>
    <x v="1"/>
    <d v="2021-03-13T00:00:00"/>
    <n v="875847"/>
    <x v="2"/>
    <s v="A2"/>
    <x v="1"/>
    <s v="Source Verified"/>
    <n v="87000"/>
    <n v="0.12089999999999999"/>
    <n v="242.62"/>
    <n v="5.79E-2"/>
    <n v="8000"/>
    <n v="19"/>
    <n v="8548"/>
  </r>
  <r>
    <n v="690501"/>
    <x v="5"/>
    <x v="0"/>
    <x v="0"/>
    <s v="Mcquay international"/>
    <x v="3"/>
    <x v="1"/>
    <x v="42"/>
    <d v="2021-09-13T00:00:00"/>
    <d v="2021-09-13T00:00:00"/>
    <x v="1"/>
    <x v="1"/>
    <d v="2021-10-13T00:00:00"/>
    <n v="880925"/>
    <x v="2"/>
    <s v="A2"/>
    <x v="1"/>
    <s v="Source Verified"/>
    <n v="70000"/>
    <n v="4.2200000000000001E-2"/>
    <n v="242.62"/>
    <n v="5.79E-2"/>
    <n v="8000"/>
    <n v="35"/>
    <n v="8711"/>
  </r>
  <r>
    <n v="853664"/>
    <x v="1"/>
    <x v="0"/>
    <x v="0"/>
    <s v="XPEM, Inc"/>
    <x v="3"/>
    <x v="1"/>
    <x v="11"/>
    <d v="2021-01-15T00:00:00"/>
    <d v="2021-04-13T00:00:00"/>
    <x v="1"/>
    <x v="1"/>
    <d v="2021-05-13T00:00:00"/>
    <n v="1065842"/>
    <x v="2"/>
    <s v="A2"/>
    <x v="1"/>
    <s v="Source Verified"/>
    <n v="42000"/>
    <n v="4.4299999999999999E-2"/>
    <n v="236.5"/>
    <n v="5.9900000000000002E-2"/>
    <n v="7775"/>
    <n v="23"/>
    <n v="8340"/>
  </r>
  <r>
    <n v="617930"/>
    <x v="18"/>
    <x v="0"/>
    <x v="0"/>
    <s v="The Rockefeller University"/>
    <x v="3"/>
    <x v="1"/>
    <x v="49"/>
    <d v="2021-05-16T00:00:00"/>
    <d v="2021-12-13T00:00:00"/>
    <x v="1"/>
    <x v="1"/>
    <d v="2022-01-13T00:00:00"/>
    <n v="792179"/>
    <x v="2"/>
    <s v="A2"/>
    <x v="1"/>
    <s v="Source Verified"/>
    <n v="64000"/>
    <n v="4.0300000000000002E-2"/>
    <n v="150.88"/>
    <n v="5.79E-2"/>
    <n v="8000"/>
    <n v="26"/>
    <n v="5432"/>
  </r>
  <r>
    <n v="792538"/>
    <x v="26"/>
    <x v="0"/>
    <x v="0"/>
    <s v="Brokerage Unlimited Inc."/>
    <x v="3"/>
    <x v="1"/>
    <x v="6"/>
    <d v="2021-01-14T00:00:00"/>
    <d v="2021-02-14T00:00:00"/>
    <x v="1"/>
    <x v="1"/>
    <d v="2021-03-14T00:00:00"/>
    <n v="996963"/>
    <x v="2"/>
    <s v="A3"/>
    <x v="1"/>
    <s v="Source Verified"/>
    <n v="25500"/>
    <n v="7.0599999999999996E-2"/>
    <n v="216.11"/>
    <n v="6.9900000000000004E-2"/>
    <n v="7000"/>
    <n v="8"/>
    <n v="7762"/>
  </r>
  <r>
    <n v="998750"/>
    <x v="33"/>
    <x v="0"/>
    <x v="0"/>
    <s v="ES Robbins"/>
    <x v="3"/>
    <x v="1"/>
    <x v="13"/>
    <d v="2021-11-14T00:00:00"/>
    <d v="2021-08-14T00:00:00"/>
    <x v="1"/>
    <x v="1"/>
    <d v="2021-09-14T00:00:00"/>
    <n v="1224331"/>
    <x v="2"/>
    <s v="A4"/>
    <x v="1"/>
    <s v="Source Verified"/>
    <n v="78000"/>
    <n v="0.13569999999999999"/>
    <n v="616.41999999999996"/>
    <n v="7.9000000000000001E-2"/>
    <n v="19700"/>
    <n v="14"/>
    <n v="22126"/>
  </r>
  <r>
    <n v="787453"/>
    <x v="3"/>
    <x v="0"/>
    <x v="0"/>
    <s v="Mayer Brown LLp"/>
    <x v="3"/>
    <x v="1"/>
    <x v="6"/>
    <d v="2021-05-16T00:00:00"/>
    <d v="2021-11-12T00:00:00"/>
    <x v="1"/>
    <x v="1"/>
    <d v="2021-12-12T00:00:00"/>
    <n v="990994"/>
    <x v="2"/>
    <s v="A4"/>
    <x v="1"/>
    <s v="Source Verified"/>
    <n v="67000"/>
    <n v="2.1100000000000001E-2"/>
    <n v="124.41"/>
    <n v="7.4899999999999994E-2"/>
    <n v="4000"/>
    <n v="21"/>
    <n v="4323"/>
  </r>
  <r>
    <n v="1048917"/>
    <x v="1"/>
    <x v="0"/>
    <x v="0"/>
    <s v="Parker Palm Springs"/>
    <x v="3"/>
    <x v="1"/>
    <x v="12"/>
    <d v="2021-05-16T00:00:00"/>
    <d v="2021-04-14T00:00:00"/>
    <x v="1"/>
    <x v="1"/>
    <d v="2021-05-14T00:00:00"/>
    <n v="1280101"/>
    <x v="2"/>
    <s v="A4"/>
    <x v="1"/>
    <s v="Source Verified"/>
    <n v="65000"/>
    <n v="4.8000000000000001E-2"/>
    <n v="375.49"/>
    <n v="7.9000000000000001E-2"/>
    <n v="12000"/>
    <n v="33"/>
    <n v="13430"/>
  </r>
  <r>
    <n v="1004050"/>
    <x v="1"/>
    <x v="0"/>
    <x v="0"/>
    <s v="Chase Bank"/>
    <x v="3"/>
    <x v="1"/>
    <x v="13"/>
    <d v="2021-10-15T00:00:00"/>
    <d v="2021-11-14T00:00:00"/>
    <x v="1"/>
    <x v="1"/>
    <d v="2021-12-14T00:00:00"/>
    <n v="1230474"/>
    <x v="2"/>
    <s v="A4"/>
    <x v="1"/>
    <s v="Source Verified"/>
    <n v="65000"/>
    <n v="0.1169"/>
    <n v="375.49"/>
    <n v="7.9000000000000001E-2"/>
    <n v="12000"/>
    <n v="20"/>
    <n v="13517"/>
  </r>
  <r>
    <n v="667963"/>
    <x v="6"/>
    <x v="0"/>
    <x v="0"/>
    <s v="Commerce Guys"/>
    <x v="3"/>
    <x v="1"/>
    <x v="0"/>
    <d v="2021-02-16T00:00:00"/>
    <d v="2021-12-11T00:00:00"/>
    <x v="1"/>
    <x v="1"/>
    <d v="2022-01-11T00:00:00"/>
    <n v="853924"/>
    <x v="2"/>
    <s v="A4"/>
    <x v="1"/>
    <s v="Source Verified"/>
    <n v="30000"/>
    <n v="0.1116"/>
    <n v="217.07"/>
    <n v="7.2900000000000006E-2"/>
    <n v="7000"/>
    <n v="25"/>
    <n v="7377"/>
  </r>
  <r>
    <n v="634768"/>
    <x v="1"/>
    <x v="0"/>
    <x v="0"/>
    <m/>
    <x v="3"/>
    <x v="1"/>
    <x v="41"/>
    <d v="2021-09-13T00:00:00"/>
    <d v="2021-10-13T00:00:00"/>
    <x v="1"/>
    <x v="1"/>
    <d v="2021-11-13T00:00:00"/>
    <n v="800846"/>
    <x v="2"/>
    <s v="A4"/>
    <x v="1"/>
    <s v="Source Verified"/>
    <n v="192000"/>
    <n v="6.5000000000000002E-2"/>
    <n v="464.61"/>
    <n v="6.54E-2"/>
    <n v="20000"/>
    <n v="18"/>
    <n v="16712"/>
  </r>
  <r>
    <n v="590854"/>
    <x v="2"/>
    <x v="0"/>
    <x v="0"/>
    <s v="FMC Technology"/>
    <x v="3"/>
    <x v="1"/>
    <x v="50"/>
    <d v="2021-05-16T00:00:00"/>
    <d v="2021-09-13T00:00:00"/>
    <x v="1"/>
    <x v="1"/>
    <d v="2021-10-13T00:00:00"/>
    <n v="758915"/>
    <x v="2"/>
    <s v="A4"/>
    <x v="1"/>
    <s v="Source Verified"/>
    <n v="78000"/>
    <n v="4.7399999999999998E-2"/>
    <n v="435.56"/>
    <n v="7.51E-2"/>
    <n v="14000"/>
    <n v="25"/>
    <n v="15678"/>
  </r>
  <r>
    <n v="633287"/>
    <x v="1"/>
    <x v="0"/>
    <x v="0"/>
    <s v="Vertical Searchworks"/>
    <x v="3"/>
    <x v="1"/>
    <x v="41"/>
    <d v="2021-07-13T00:00:00"/>
    <d v="2021-07-13T00:00:00"/>
    <x v="1"/>
    <x v="1"/>
    <d v="2021-08-13T00:00:00"/>
    <n v="811289"/>
    <x v="2"/>
    <s v="A5"/>
    <x v="1"/>
    <s v="Source Verified"/>
    <n v="126000"/>
    <n v="0.1227"/>
    <n v="339.2"/>
    <n v="6.9099999999999995E-2"/>
    <n v="11000"/>
    <n v="14"/>
    <n v="12125"/>
  </r>
  <r>
    <n v="629731"/>
    <x v="1"/>
    <x v="0"/>
    <x v="0"/>
    <s v="BioMed Realty Trust"/>
    <x v="3"/>
    <x v="1"/>
    <x v="41"/>
    <d v="2021-08-12T00:00:00"/>
    <d v="2021-08-12T00:00:00"/>
    <x v="1"/>
    <x v="1"/>
    <d v="2021-09-12T00:00:00"/>
    <n v="806819"/>
    <x v="2"/>
    <s v="A5"/>
    <x v="1"/>
    <s v="Source Verified"/>
    <n v="80000"/>
    <n v="0.1231"/>
    <n v="370.04"/>
    <n v="6.9099999999999995E-2"/>
    <n v="12000"/>
    <n v="10"/>
    <n v="13041"/>
  </r>
  <r>
    <n v="779319"/>
    <x v="5"/>
    <x v="0"/>
    <x v="0"/>
    <s v="Oracle America, Inc."/>
    <x v="3"/>
    <x v="1"/>
    <x v="6"/>
    <d v="2021-12-15T00:00:00"/>
    <d v="2021-04-14T00:00:00"/>
    <x v="1"/>
    <x v="1"/>
    <d v="2021-05-14T00:00:00"/>
    <n v="981995"/>
    <x v="2"/>
    <s v="A5"/>
    <x v="1"/>
    <s v="Source Verified"/>
    <n v="100000"/>
    <n v="0.15040000000000001"/>
    <n v="347.2"/>
    <n v="8.4900000000000003E-2"/>
    <n v="11000"/>
    <n v="23"/>
    <n v="12492"/>
  </r>
  <r>
    <n v="635240"/>
    <x v="12"/>
    <x v="0"/>
    <x v="0"/>
    <s v="L-3 Communication"/>
    <x v="3"/>
    <x v="1"/>
    <x v="41"/>
    <d v="2021-01-14T00:00:00"/>
    <d v="2021-01-14T00:00:00"/>
    <x v="1"/>
    <x v="1"/>
    <d v="2021-02-14T00:00:00"/>
    <n v="813757"/>
    <x v="2"/>
    <s v="A5"/>
    <x v="1"/>
    <s v="Source Verified"/>
    <n v="63000"/>
    <n v="0.13919999999999999"/>
    <n v="462.54"/>
    <n v="6.9099999999999995E-2"/>
    <n v="15000"/>
    <n v="20"/>
    <n v="16652"/>
  </r>
  <r>
    <n v="874800"/>
    <x v="21"/>
    <x v="0"/>
    <x v="3"/>
    <s v="Pitney Bowes"/>
    <x v="3"/>
    <x v="1"/>
    <x v="10"/>
    <d v="2021-09-11T00:00:00"/>
    <d v="2021-12-11T00:00:00"/>
    <x v="1"/>
    <x v="1"/>
    <d v="2022-01-11T00:00:00"/>
    <n v="1089283"/>
    <x v="2"/>
    <s v="A3"/>
    <x v="1"/>
    <s v="Source Verified"/>
    <n v="138000"/>
    <n v="4.0300000000000002E-2"/>
    <n v="246.99"/>
    <n v="6.9900000000000004E-2"/>
    <n v="8000"/>
    <n v="38"/>
    <n v="8092"/>
  </r>
  <r>
    <n v="554909"/>
    <x v="1"/>
    <x v="0"/>
    <x v="3"/>
    <s v="Line 6"/>
    <x v="3"/>
    <x v="1"/>
    <x v="43"/>
    <d v="2021-05-16T00:00:00"/>
    <d v="2021-11-12T00:00:00"/>
    <x v="1"/>
    <x v="1"/>
    <d v="2021-12-12T00:00:00"/>
    <n v="714715"/>
    <x v="2"/>
    <s v="A5"/>
    <x v="1"/>
    <s v="Source Verified"/>
    <n v="140000"/>
    <n v="7.17E-2"/>
    <n v="375.38"/>
    <n v="7.8799999999999995E-2"/>
    <n v="12000"/>
    <n v="28"/>
    <n v="13363"/>
  </r>
  <r>
    <n v="1014212"/>
    <x v="37"/>
    <x v="0"/>
    <x v="3"/>
    <s v="Immanuel EV Lutheran Church"/>
    <x v="3"/>
    <x v="1"/>
    <x v="22"/>
    <d v="2021-09-14T00:00:00"/>
    <d v="2021-12-12T00:00:00"/>
    <x v="1"/>
    <x v="1"/>
    <d v="2022-01-12T00:00:00"/>
    <n v="1241573"/>
    <x v="2"/>
    <s v="A5"/>
    <x v="1"/>
    <s v="Source Verified"/>
    <n v="60000"/>
    <n v="8.1199999999999994E-2"/>
    <n v="317.54000000000002"/>
    <n v="8.8999999999999996E-2"/>
    <n v="10000"/>
    <n v="28"/>
    <n v="10820"/>
  </r>
  <r>
    <n v="597795"/>
    <x v="5"/>
    <x v="0"/>
    <x v="8"/>
    <s v="PharMerica"/>
    <x v="3"/>
    <x v="1"/>
    <x v="21"/>
    <d v="2021-05-16T00:00:00"/>
    <d v="2021-02-14T00:00:00"/>
    <x v="1"/>
    <x v="1"/>
    <d v="2021-03-14T00:00:00"/>
    <n v="767286"/>
    <x v="2"/>
    <s v="A4"/>
    <x v="1"/>
    <s v="Source Verified"/>
    <n v="38400"/>
    <n v="2.7799999999999998E-2"/>
    <n v="310.10000000000002"/>
    <n v="7.2900000000000006E-2"/>
    <n v="10000"/>
    <n v="23"/>
    <n v="11164"/>
  </r>
  <r>
    <n v="850164"/>
    <x v="4"/>
    <x v="0"/>
    <x v="4"/>
    <s v="The Jones Group USA, Inc"/>
    <x v="3"/>
    <x v="1"/>
    <x v="11"/>
    <d v="2021-05-16T00:00:00"/>
    <d v="2021-09-14T00:00:00"/>
    <x v="1"/>
    <x v="1"/>
    <d v="2021-10-14T00:00:00"/>
    <n v="1061959"/>
    <x v="2"/>
    <s v="A5"/>
    <x v="1"/>
    <s v="Source Verified"/>
    <n v="70000"/>
    <n v="6.6000000000000003E-2"/>
    <n v="473.45"/>
    <n v="8.4900000000000003E-2"/>
    <n v="15000"/>
    <n v="30"/>
    <n v="17044"/>
  </r>
  <r>
    <n v="682652"/>
    <x v="23"/>
    <x v="0"/>
    <x v="2"/>
    <s v="Aktiv-Dry, LLC"/>
    <x v="3"/>
    <x v="1"/>
    <x v="0"/>
    <d v="2021-04-16T00:00:00"/>
    <d v="2021-03-14T00:00:00"/>
    <x v="1"/>
    <x v="1"/>
    <d v="2021-04-14T00:00:00"/>
    <n v="871880"/>
    <x v="2"/>
    <s v="A5"/>
    <x v="1"/>
    <s v="Source Verified"/>
    <n v="76000"/>
    <n v="0.14910000000000001"/>
    <n v="436.52"/>
    <n v="7.6600000000000001E-2"/>
    <n v="14000"/>
    <n v="43"/>
    <n v="15715"/>
  </r>
  <r>
    <n v="822051"/>
    <x v="32"/>
    <x v="0"/>
    <x v="5"/>
    <s v="Rockingham County Schools"/>
    <x v="3"/>
    <x v="1"/>
    <x v="10"/>
    <d v="2021-09-14T00:00:00"/>
    <d v="2021-09-14T00:00:00"/>
    <x v="1"/>
    <x v="1"/>
    <d v="2021-10-14T00:00:00"/>
    <n v="1030458"/>
    <x v="2"/>
    <s v="A1"/>
    <x v="1"/>
    <s v="Source Verified"/>
    <n v="32000"/>
    <n v="7.4999999999999997E-3"/>
    <n v="180.96"/>
    <n v="5.4199999999999998E-2"/>
    <n v="6000"/>
    <n v="13"/>
    <n v="6515"/>
  </r>
  <r>
    <n v="979294"/>
    <x v="32"/>
    <x v="0"/>
    <x v="9"/>
    <m/>
    <x v="3"/>
    <x v="1"/>
    <x v="13"/>
    <d v="2021-11-12T00:00:00"/>
    <d v="2021-10-12T00:00:00"/>
    <x v="1"/>
    <x v="1"/>
    <d v="2021-11-12T00:00:00"/>
    <n v="1202375"/>
    <x v="2"/>
    <s v="A1"/>
    <x v="1"/>
    <s v="Source Verified"/>
    <n v="180000"/>
    <n v="6.3500000000000001E-2"/>
    <n v="486.97"/>
    <n v="6.0299999999999999E-2"/>
    <n v="16000"/>
    <n v="25"/>
    <n v="16828"/>
  </r>
  <r>
    <n v="893112"/>
    <x v="32"/>
    <x v="0"/>
    <x v="9"/>
    <s v="H&amp;H Express"/>
    <x v="3"/>
    <x v="1"/>
    <x v="10"/>
    <d v="2021-05-14T00:00:00"/>
    <d v="2021-05-14T00:00:00"/>
    <x v="1"/>
    <x v="1"/>
    <d v="2021-06-14T00:00:00"/>
    <n v="1105090"/>
    <x v="2"/>
    <s v="A2"/>
    <x v="1"/>
    <s v="Source Verified"/>
    <n v="50000"/>
    <n v="8.1100000000000005E-2"/>
    <n v="221.07"/>
    <n v="6.6199999999999995E-2"/>
    <n v="7200"/>
    <n v="13"/>
    <n v="7940"/>
  </r>
  <r>
    <n v="751952"/>
    <x v="0"/>
    <x v="0"/>
    <x v="9"/>
    <s v="Rexam"/>
    <x v="3"/>
    <x v="1"/>
    <x v="25"/>
    <d v="2021-06-14T00:00:00"/>
    <d v="2021-06-14T00:00:00"/>
    <x v="1"/>
    <x v="1"/>
    <d v="2021-07-14T00:00:00"/>
    <n v="951475"/>
    <x v="2"/>
    <s v="A2"/>
    <x v="1"/>
    <s v="Source Verified"/>
    <n v="65004"/>
    <n v="4.6899999999999997E-2"/>
    <n v="227.38"/>
    <n v="5.9900000000000002E-2"/>
    <n v="9000"/>
    <n v="27"/>
    <n v="8185"/>
  </r>
  <r>
    <n v="711156"/>
    <x v="9"/>
    <x v="0"/>
    <x v="9"/>
    <s v="Department of Defense"/>
    <x v="3"/>
    <x v="1"/>
    <x v="42"/>
    <d v="2021-05-16T00:00:00"/>
    <d v="2021-11-13T00:00:00"/>
    <x v="1"/>
    <x v="1"/>
    <d v="2021-12-13T00:00:00"/>
    <n v="904027"/>
    <x v="2"/>
    <s v="A4"/>
    <x v="1"/>
    <s v="Source Verified"/>
    <n v="132000"/>
    <n v="0.16669999999999999"/>
    <n v="232.58"/>
    <n v="7.2900000000000006E-2"/>
    <n v="7500"/>
    <n v="31"/>
    <n v="8352"/>
  </r>
  <r>
    <n v="543840"/>
    <x v="41"/>
    <x v="0"/>
    <x v="9"/>
    <s v="IBT"/>
    <x v="3"/>
    <x v="1"/>
    <x v="43"/>
    <d v="2021-05-16T00:00:00"/>
    <d v="2021-02-13T00:00:00"/>
    <x v="1"/>
    <x v="1"/>
    <d v="2021-03-13T00:00:00"/>
    <n v="701574"/>
    <x v="2"/>
    <s v="A4"/>
    <x v="1"/>
    <s v="Source Verified"/>
    <n v="80000"/>
    <n v="0.2127"/>
    <n v="124.45"/>
    <n v="7.51E-2"/>
    <n v="4000"/>
    <n v="31"/>
    <n v="4410"/>
  </r>
  <r>
    <n v="785995"/>
    <x v="1"/>
    <x v="0"/>
    <x v="10"/>
    <s v="Frito Lay"/>
    <x v="3"/>
    <x v="1"/>
    <x v="6"/>
    <d v="2021-03-13T00:00:00"/>
    <d v="2021-03-13T00:00:00"/>
    <x v="1"/>
    <x v="1"/>
    <d v="2021-04-13T00:00:00"/>
    <n v="989351"/>
    <x v="2"/>
    <s v="A3"/>
    <x v="1"/>
    <s v="Source Verified"/>
    <n v="125000"/>
    <n v="0.129"/>
    <n v="236.18"/>
    <n v="6.9900000000000004E-2"/>
    <n v="10975"/>
    <n v="46"/>
    <n v="8322"/>
  </r>
  <r>
    <n v="983669"/>
    <x v="9"/>
    <x v="0"/>
    <x v="0"/>
    <s v="Synergy Enterprises"/>
    <x v="3"/>
    <x v="1"/>
    <x v="13"/>
    <d v="2021-05-16T00:00:00"/>
    <d v="2021-10-14T00:00:00"/>
    <x v="1"/>
    <x v="1"/>
    <d v="2021-11-14T00:00:00"/>
    <n v="1207042"/>
    <x v="2"/>
    <s v="A2"/>
    <x v="1"/>
    <s v="Source Verified"/>
    <n v="120000"/>
    <n v="0.1615"/>
    <n v="307.04000000000002"/>
    <n v="6.6199999999999995E-2"/>
    <n v="10000"/>
    <n v="30"/>
    <n v="11053"/>
  </r>
  <r>
    <n v="884079"/>
    <x v="38"/>
    <x v="0"/>
    <x v="8"/>
    <s v="Lockheed Martin"/>
    <x v="3"/>
    <x v="1"/>
    <x v="10"/>
    <d v="2021-05-16T00:00:00"/>
    <d v="2021-10-14T00:00:00"/>
    <x v="1"/>
    <x v="1"/>
    <d v="2021-11-14T00:00:00"/>
    <n v="1099417"/>
    <x v="2"/>
    <s v="A4"/>
    <x v="1"/>
    <s v="Source Verified"/>
    <n v="130000"/>
    <n v="0.1118"/>
    <n v="563.23"/>
    <n v="7.9000000000000001E-2"/>
    <n v="18000"/>
    <n v="40"/>
    <n v="20276"/>
  </r>
  <r>
    <n v="606546"/>
    <x v="28"/>
    <x v="0"/>
    <x v="4"/>
    <s v="BHPBilliton"/>
    <x v="3"/>
    <x v="1"/>
    <x v="49"/>
    <d v="2021-11-13T00:00:00"/>
    <d v="2021-11-13T00:00:00"/>
    <x v="1"/>
    <x v="1"/>
    <d v="2021-12-13T00:00:00"/>
    <n v="778100"/>
    <x v="2"/>
    <s v="A5"/>
    <x v="1"/>
    <s v="Source Verified"/>
    <n v="79800"/>
    <n v="0.1386"/>
    <n v="154.18"/>
    <n v="6.9099999999999995E-2"/>
    <n v="5000"/>
    <n v="21"/>
    <n v="5551"/>
  </r>
  <r>
    <n v="1045584"/>
    <x v="38"/>
    <x v="0"/>
    <x v="6"/>
    <s v="Cadence bank"/>
    <x v="3"/>
    <x v="1"/>
    <x v="12"/>
    <d v="2021-12-14T00:00:00"/>
    <d v="2021-12-14T00:00:00"/>
    <x v="1"/>
    <x v="1"/>
    <d v="2022-01-14T00:00:00"/>
    <n v="1276008"/>
    <x v="2"/>
    <s v="A1"/>
    <x v="1"/>
    <s v="Source Verified"/>
    <n v="41053"/>
    <n v="6.1699999999999998E-2"/>
    <n v="365.23"/>
    <n v="6.0299999999999999E-2"/>
    <n v="12000"/>
    <n v="19"/>
    <n v="13148"/>
  </r>
  <r>
    <n v="702684"/>
    <x v="19"/>
    <x v="0"/>
    <x v="6"/>
    <s v="DuPont"/>
    <x v="3"/>
    <x v="1"/>
    <x v="42"/>
    <d v="2021-07-12T00:00:00"/>
    <d v="2021-08-12T00:00:00"/>
    <x v="1"/>
    <x v="1"/>
    <d v="2021-09-12T00:00:00"/>
    <n v="894537"/>
    <x v="2"/>
    <s v="A4"/>
    <x v="1"/>
    <s v="Source Verified"/>
    <n v="42000"/>
    <n v="0.2094"/>
    <n v="77.53"/>
    <n v="7.2900000000000006E-2"/>
    <n v="2500"/>
    <n v="32"/>
    <n v="2726"/>
  </r>
  <r>
    <n v="763009"/>
    <x v="29"/>
    <x v="0"/>
    <x v="6"/>
    <s v="Arthur J Gallagher"/>
    <x v="3"/>
    <x v="1"/>
    <x v="22"/>
    <d v="2021-05-16T00:00:00"/>
    <d v="2021-01-14T00:00:00"/>
    <x v="1"/>
    <x v="1"/>
    <d v="2021-02-14T00:00:00"/>
    <n v="963578"/>
    <x v="2"/>
    <s v="A4"/>
    <x v="1"/>
    <s v="Source Verified"/>
    <n v="36000"/>
    <n v="0.21"/>
    <n v="222.95"/>
    <n v="7.9000000000000001E-2"/>
    <n v="7125"/>
    <n v="28"/>
    <n v="7947"/>
  </r>
  <r>
    <n v="668301"/>
    <x v="5"/>
    <x v="0"/>
    <x v="6"/>
    <s v="Global Marketing Resources Inc"/>
    <x v="3"/>
    <x v="1"/>
    <x v="0"/>
    <d v="2021-05-16T00:00:00"/>
    <d v="2021-09-13T00:00:00"/>
    <x v="1"/>
    <x v="1"/>
    <d v="2021-10-13T00:00:00"/>
    <n v="854475"/>
    <x v="2"/>
    <s v="A5"/>
    <x v="1"/>
    <s v="Source Verified"/>
    <n v="69996"/>
    <n v="3.15E-2"/>
    <n v="311.8"/>
    <n v="7.6600000000000001E-2"/>
    <n v="10000"/>
    <n v="10"/>
    <n v="11184"/>
  </r>
  <r>
    <n v="600157"/>
    <x v="22"/>
    <x v="0"/>
    <x v="6"/>
    <s v="Realogy"/>
    <x v="3"/>
    <x v="1"/>
    <x v="50"/>
    <d v="2021-11-12T00:00:00"/>
    <d v="2021-11-12T00:00:00"/>
    <x v="1"/>
    <x v="1"/>
    <d v="2021-12-12T00:00:00"/>
    <n v="770293"/>
    <x v="2"/>
    <s v="A5"/>
    <x v="1"/>
    <s v="Source Verified"/>
    <n v="100000"/>
    <n v="2.86E-2"/>
    <n v="237.44"/>
    <n v="6.9099999999999995E-2"/>
    <n v="12000"/>
    <n v="33"/>
    <n v="8444"/>
  </r>
  <r>
    <n v="893159"/>
    <x v="33"/>
    <x v="0"/>
    <x v="3"/>
    <s v="the citadel"/>
    <x v="3"/>
    <x v="1"/>
    <x v="13"/>
    <d v="2021-09-14T00:00:00"/>
    <d v="2021-09-14T00:00:00"/>
    <x v="1"/>
    <x v="1"/>
    <d v="2021-10-14T00:00:00"/>
    <n v="1110314"/>
    <x v="2"/>
    <s v="A1"/>
    <x v="1"/>
    <s v="Source Verified"/>
    <n v="65000"/>
    <n v="0.19400000000000001"/>
    <n v="225.99"/>
    <n v="6.0299999999999999E-2"/>
    <n v="7425"/>
    <n v="19"/>
    <n v="8094"/>
  </r>
  <r>
    <n v="890931"/>
    <x v="18"/>
    <x v="0"/>
    <x v="3"/>
    <s v="TOMS RIVER BOARD OF EDUCATION"/>
    <x v="3"/>
    <x v="1"/>
    <x v="10"/>
    <d v="2021-04-13T00:00:00"/>
    <d v="2021-04-13T00:00:00"/>
    <x v="1"/>
    <x v="1"/>
    <d v="2021-05-13T00:00:00"/>
    <n v="1107647"/>
    <x v="2"/>
    <s v="A1"/>
    <x v="1"/>
    <s v="Source Verified"/>
    <n v="76000"/>
    <n v="5.91E-2"/>
    <n v="365.23"/>
    <n v="6.0299999999999999E-2"/>
    <n v="12000"/>
    <n v="43"/>
    <n v="12845"/>
  </r>
  <r>
    <n v="1048151"/>
    <x v="5"/>
    <x v="0"/>
    <x v="3"/>
    <s v="Crowley Maritime Corp."/>
    <x v="3"/>
    <x v="1"/>
    <x v="12"/>
    <d v="2021-05-16T00:00:00"/>
    <d v="2021-12-14T00:00:00"/>
    <x v="1"/>
    <x v="1"/>
    <d v="2022-01-14T00:00:00"/>
    <n v="1279299"/>
    <x v="2"/>
    <s v="A1"/>
    <x v="1"/>
    <s v="Source Verified"/>
    <n v="79992"/>
    <n v="0.1221"/>
    <n v="304.36"/>
    <n v="6.0299999999999999E-2"/>
    <n v="10000"/>
    <n v="42"/>
    <n v="10957"/>
  </r>
  <r>
    <n v="977775"/>
    <x v="8"/>
    <x v="0"/>
    <x v="3"/>
    <s v="dunkirk public schools"/>
    <x v="3"/>
    <x v="1"/>
    <x v="13"/>
    <d v="2021-10-14T00:00:00"/>
    <d v="2021-10-14T00:00:00"/>
    <x v="1"/>
    <x v="1"/>
    <d v="2021-11-14T00:00:00"/>
    <n v="1200594"/>
    <x v="2"/>
    <s v="A1"/>
    <x v="1"/>
    <s v="Source Verified"/>
    <n v="86000"/>
    <n v="9.8100000000000007E-2"/>
    <n v="258.70999999999998"/>
    <n v="6.0299999999999999E-2"/>
    <n v="8500"/>
    <n v="30"/>
    <n v="9313"/>
  </r>
  <r>
    <n v="547286"/>
    <x v="10"/>
    <x v="0"/>
    <x v="3"/>
    <s v="Cardinal CG"/>
    <x v="3"/>
    <x v="1"/>
    <x v="43"/>
    <d v="2021-09-15T00:00:00"/>
    <d v="2021-11-12T00:00:00"/>
    <x v="1"/>
    <x v="1"/>
    <d v="2021-12-12T00:00:00"/>
    <n v="705681"/>
    <x v="2"/>
    <s v="A2"/>
    <x v="1"/>
    <s v="Source Verified"/>
    <n v="45000"/>
    <n v="0.18"/>
    <n v="76.92"/>
    <n v="6.7599999999999993E-2"/>
    <n v="2500"/>
    <n v="21"/>
    <n v="2652"/>
  </r>
  <r>
    <n v="988624"/>
    <x v="6"/>
    <x v="0"/>
    <x v="3"/>
    <s v="Chrysler LLC"/>
    <x v="3"/>
    <x v="1"/>
    <x v="13"/>
    <d v="2021-05-16T00:00:00"/>
    <d v="2021-11-14T00:00:00"/>
    <x v="1"/>
    <x v="1"/>
    <d v="2021-12-14T00:00:00"/>
    <n v="1212504"/>
    <x v="2"/>
    <s v="A2"/>
    <x v="1"/>
    <s v="Source Verified"/>
    <n v="125000"/>
    <n v="9.06E-2"/>
    <n v="368.45"/>
    <n v="6.6199999999999995E-2"/>
    <n v="12000"/>
    <n v="36"/>
    <n v="13264"/>
  </r>
  <r>
    <n v="1004332"/>
    <x v="20"/>
    <x v="0"/>
    <x v="3"/>
    <s v="banner gateway hospital"/>
    <x v="3"/>
    <x v="1"/>
    <x v="22"/>
    <d v="2021-11-14T00:00:00"/>
    <d v="2021-11-14T00:00:00"/>
    <x v="1"/>
    <x v="1"/>
    <d v="2021-12-14T00:00:00"/>
    <n v="1230950"/>
    <x v="2"/>
    <s v="A2"/>
    <x v="1"/>
    <s v="Source Verified"/>
    <n v="90000"/>
    <n v="3.0300000000000001E-2"/>
    <n v="405.29"/>
    <n v="6.6199999999999995E-2"/>
    <n v="13200"/>
    <n v="29"/>
    <n v="14590"/>
  </r>
  <r>
    <n v="537831"/>
    <x v="2"/>
    <x v="0"/>
    <x v="3"/>
    <s v="State of Texas"/>
    <x v="3"/>
    <x v="1"/>
    <x v="51"/>
    <d v="2021-07-13T00:00:00"/>
    <d v="2021-07-13T00:00:00"/>
    <x v="1"/>
    <x v="1"/>
    <d v="2021-08-13T00:00:00"/>
    <n v="694696"/>
    <x v="2"/>
    <s v="A2"/>
    <x v="1"/>
    <s v="Source Verified"/>
    <n v="40542"/>
    <n v="0.1119"/>
    <n v="192.3"/>
    <n v="6.7599999999999993E-2"/>
    <n v="6250"/>
    <n v="23"/>
    <n v="6923"/>
  </r>
  <r>
    <n v="421402"/>
    <x v="25"/>
    <x v="0"/>
    <x v="3"/>
    <s v="Virginia Farm Bureau"/>
    <x v="3"/>
    <x v="1"/>
    <x v="23"/>
    <d v="2021-08-14T00:00:00"/>
    <d v="2021-10-10T00:00:00"/>
    <x v="1"/>
    <x v="1"/>
    <d v="2021-11-10T00:00:00"/>
    <n v="495204"/>
    <x v="2"/>
    <s v="A3"/>
    <x v="1"/>
    <s v="Source Verified"/>
    <n v="43000"/>
    <n v="0.12559999999999999"/>
    <n v="313.37"/>
    <n v="0.08"/>
    <n v="10000"/>
    <n v="38"/>
    <n v="10822"/>
  </r>
  <r>
    <n v="1022549"/>
    <x v="1"/>
    <x v="0"/>
    <x v="3"/>
    <s v="Utility Trailer Mfg. Co"/>
    <x v="3"/>
    <x v="1"/>
    <x v="22"/>
    <d v="2021-02-15T00:00:00"/>
    <d v="2021-12-14T00:00:00"/>
    <x v="1"/>
    <x v="1"/>
    <d v="2022-01-14T00:00:00"/>
    <n v="1251554"/>
    <x v="2"/>
    <s v="A3"/>
    <x v="1"/>
    <s v="Source Verified"/>
    <n v="125000"/>
    <n v="0.1016"/>
    <n v="933.33"/>
    <n v="7.51E-2"/>
    <n v="30000"/>
    <n v="26"/>
    <n v="33600"/>
  </r>
  <r>
    <n v="667298"/>
    <x v="0"/>
    <x v="0"/>
    <x v="3"/>
    <s v="C-P"/>
    <x v="3"/>
    <x v="1"/>
    <x v="0"/>
    <d v="2021-05-16T00:00:00"/>
    <d v="2021-03-14T00:00:00"/>
    <x v="1"/>
    <x v="1"/>
    <d v="2021-04-14T00:00:00"/>
    <n v="853098"/>
    <x v="2"/>
    <s v="A3"/>
    <x v="1"/>
    <s v="Source Verified"/>
    <n v="145000"/>
    <n v="3.5299999999999998E-2"/>
    <n v="370.09"/>
    <n v="6.9199999999999998E-2"/>
    <n v="12000"/>
    <n v="34"/>
    <n v="13323"/>
  </r>
  <r>
    <n v="573363"/>
    <x v="1"/>
    <x v="0"/>
    <x v="3"/>
    <s v="Poway Unified School District"/>
    <x v="3"/>
    <x v="1"/>
    <x v="54"/>
    <d v="2021-09-13T00:00:00"/>
    <d v="2021-09-13T00:00:00"/>
    <x v="1"/>
    <x v="1"/>
    <d v="2021-10-13T00:00:00"/>
    <n v="737485"/>
    <x v="2"/>
    <s v="A3"/>
    <x v="1"/>
    <s v="Source Verified"/>
    <n v="110000"/>
    <n v="1.1599999999999999E-2"/>
    <n v="154.71"/>
    <n v="7.1400000000000005E-2"/>
    <n v="5000"/>
    <n v="36"/>
    <n v="5570"/>
  </r>
  <r>
    <n v="870025"/>
    <x v="8"/>
    <x v="0"/>
    <x v="3"/>
    <s v="HSBC Bank"/>
    <x v="3"/>
    <x v="1"/>
    <x v="10"/>
    <d v="2021-03-13T00:00:00"/>
    <d v="2021-03-13T00:00:00"/>
    <x v="1"/>
    <x v="1"/>
    <d v="2021-04-13T00:00:00"/>
    <n v="1083960"/>
    <x v="2"/>
    <s v="A4"/>
    <x v="1"/>
    <s v="Source Verified"/>
    <n v="131004"/>
    <n v="7.1900000000000006E-2"/>
    <n v="746.44"/>
    <n v="7.4899999999999994E-2"/>
    <n v="24000"/>
    <n v="18"/>
    <n v="26108"/>
  </r>
  <r>
    <n v="710486"/>
    <x v="1"/>
    <x v="0"/>
    <x v="3"/>
    <s v="Steritech"/>
    <x v="3"/>
    <x v="1"/>
    <x v="29"/>
    <d v="2021-04-14T00:00:00"/>
    <d v="2021-04-14T00:00:00"/>
    <x v="1"/>
    <x v="1"/>
    <d v="2021-05-14T00:00:00"/>
    <n v="903246"/>
    <x v="2"/>
    <s v="A4"/>
    <x v="1"/>
    <s v="Source Verified"/>
    <n v="140000"/>
    <n v="3.6400000000000002E-2"/>
    <n v="217.07"/>
    <n v="7.2900000000000006E-2"/>
    <n v="7000"/>
    <n v="31"/>
    <n v="7814"/>
  </r>
  <r>
    <n v="553380"/>
    <x v="16"/>
    <x v="0"/>
    <x v="3"/>
    <s v="Stonehill College"/>
    <x v="3"/>
    <x v="1"/>
    <x v="43"/>
    <d v="2021-05-16T00:00:00"/>
    <d v="2021-06-13T00:00:00"/>
    <x v="1"/>
    <x v="1"/>
    <d v="2021-07-13T00:00:00"/>
    <n v="713011"/>
    <x v="2"/>
    <s v="A4"/>
    <x v="1"/>
    <s v="Source Verified"/>
    <n v="51600"/>
    <n v="0.18720000000000001"/>
    <n v="311.11"/>
    <n v="7.51E-2"/>
    <n v="10000"/>
    <n v="38"/>
    <n v="11195"/>
  </r>
  <r>
    <n v="604139"/>
    <x v="0"/>
    <x v="0"/>
    <x v="3"/>
    <s v="Atlanta Classic Cars Inc"/>
    <x v="3"/>
    <x v="1"/>
    <x v="50"/>
    <d v="2021-05-16T00:00:00"/>
    <d v="2021-11-12T00:00:00"/>
    <x v="1"/>
    <x v="1"/>
    <d v="2021-12-12T00:00:00"/>
    <n v="775140"/>
    <x v="2"/>
    <s v="A4"/>
    <x v="1"/>
    <s v="Source Verified"/>
    <n v="50000"/>
    <n v="0.10440000000000001"/>
    <n v="460.01"/>
    <n v="6.54E-2"/>
    <n v="15000"/>
    <n v="32"/>
    <n v="16370"/>
  </r>
  <r>
    <n v="653066"/>
    <x v="4"/>
    <x v="0"/>
    <x v="3"/>
    <s v="BNY Mellon"/>
    <x v="3"/>
    <x v="1"/>
    <x v="21"/>
    <d v="2021-05-16T00:00:00"/>
    <d v="2021-11-12T00:00:00"/>
    <x v="1"/>
    <x v="1"/>
    <d v="2021-12-12T00:00:00"/>
    <n v="835195"/>
    <x v="2"/>
    <s v="A5"/>
    <x v="1"/>
    <s v="Source Verified"/>
    <n v="62316"/>
    <n v="0.1895"/>
    <n v="311.8"/>
    <n v="7.6600000000000001E-2"/>
    <n v="10000"/>
    <n v="29"/>
    <n v="10994"/>
  </r>
  <r>
    <n v="830824"/>
    <x v="21"/>
    <x v="0"/>
    <x v="3"/>
    <s v="Farmington Public Schools"/>
    <x v="3"/>
    <x v="1"/>
    <x v="11"/>
    <d v="2021-04-13T00:00:00"/>
    <d v="2021-03-13T00:00:00"/>
    <x v="1"/>
    <x v="1"/>
    <d v="2021-04-13T00:00:00"/>
    <n v="1039998"/>
    <x v="2"/>
    <s v="A5"/>
    <x v="1"/>
    <s v="Source Verified"/>
    <n v="81000"/>
    <n v="0.11749999999999999"/>
    <n v="339.31"/>
    <n v="8.4900000000000003E-2"/>
    <n v="10750"/>
    <n v="24"/>
    <n v="11862"/>
  </r>
  <r>
    <n v="662970"/>
    <x v="26"/>
    <x v="0"/>
    <x v="3"/>
    <s v="Rockwood School District"/>
    <x v="3"/>
    <x v="1"/>
    <x v="0"/>
    <d v="2021-06-13T00:00:00"/>
    <d v="2021-06-13T00:00:00"/>
    <x v="1"/>
    <x v="1"/>
    <d v="2021-07-13T00:00:00"/>
    <n v="847792"/>
    <x v="2"/>
    <s v="A5"/>
    <x v="1"/>
    <s v="Source Verified"/>
    <n v="55000"/>
    <n v="0.12130000000000001"/>
    <n v="364.81"/>
    <n v="7.6600000000000001E-2"/>
    <n v="11700"/>
    <n v="26"/>
    <n v="13051"/>
  </r>
  <r>
    <n v="380679"/>
    <x v="19"/>
    <x v="0"/>
    <x v="3"/>
    <s v="united states postal service"/>
    <x v="3"/>
    <x v="1"/>
    <x v="8"/>
    <d v="2021-07-14T00:00:00"/>
    <d v="2021-04-12T00:00:00"/>
    <x v="1"/>
    <x v="1"/>
    <d v="2021-05-12T00:00:00"/>
    <n v="408369"/>
    <x v="2"/>
    <s v="A5"/>
    <x v="1"/>
    <s v="Source Verified"/>
    <n v="63996"/>
    <n v="0.1678"/>
    <n v="462.16"/>
    <n v="9.6299999999999997E-2"/>
    <n v="14400"/>
    <n v="31"/>
    <n v="16640"/>
  </r>
  <r>
    <n v="577597"/>
    <x v="4"/>
    <x v="0"/>
    <x v="3"/>
    <s v="brian press"/>
    <x v="3"/>
    <x v="1"/>
    <x v="54"/>
    <d v="2021-05-16T00:00:00"/>
    <d v="2021-10-11T00:00:00"/>
    <x v="1"/>
    <x v="1"/>
    <d v="2021-11-11T00:00:00"/>
    <n v="742733"/>
    <x v="2"/>
    <s v="A5"/>
    <x v="1"/>
    <s v="Source Verified"/>
    <n v="45000"/>
    <n v="0.24829999999999999"/>
    <n v="312.82"/>
    <n v="7.8799999999999995E-2"/>
    <n v="10000"/>
    <n v="29"/>
    <n v="10724"/>
  </r>
  <r>
    <n v="877384"/>
    <x v="13"/>
    <x v="0"/>
    <x v="8"/>
    <s v="A Technical Consulting Firm"/>
    <x v="3"/>
    <x v="1"/>
    <x v="10"/>
    <d v="2021-05-16T00:00:00"/>
    <d v="2021-09-14T00:00:00"/>
    <x v="1"/>
    <x v="1"/>
    <d v="2021-10-14T00:00:00"/>
    <n v="1092121"/>
    <x v="2"/>
    <s v="A1"/>
    <x v="1"/>
    <s v="Source Verified"/>
    <n v="135000"/>
    <n v="9.7199999999999995E-2"/>
    <n v="452.4"/>
    <n v="5.4199999999999998E-2"/>
    <n v="15000"/>
    <n v="15"/>
    <n v="16286"/>
  </r>
  <r>
    <n v="1011202"/>
    <x v="6"/>
    <x v="0"/>
    <x v="8"/>
    <s v="RBS Citizens"/>
    <x v="3"/>
    <x v="1"/>
    <x v="22"/>
    <d v="2021-05-16T00:00:00"/>
    <d v="2021-08-14T00:00:00"/>
    <x v="1"/>
    <x v="1"/>
    <d v="2021-09-14T00:00:00"/>
    <n v="1238057"/>
    <x v="2"/>
    <s v="A1"/>
    <x v="1"/>
    <s v="Source Verified"/>
    <n v="55000"/>
    <n v="0.16489999999999999"/>
    <n v="243.49"/>
    <n v="6.0299999999999999E-2"/>
    <n v="8000"/>
    <n v="35"/>
    <n v="8758"/>
  </r>
  <r>
    <n v="1001701"/>
    <x v="2"/>
    <x v="0"/>
    <x v="8"/>
    <s v="St. Jude Medical"/>
    <x v="3"/>
    <x v="1"/>
    <x v="13"/>
    <d v="2021-12-13T00:00:00"/>
    <d v="2021-12-13T00:00:00"/>
    <x v="1"/>
    <x v="1"/>
    <d v="2022-01-13T00:00:00"/>
    <n v="1227915"/>
    <x v="2"/>
    <s v="A2"/>
    <x v="1"/>
    <s v="Source Verified"/>
    <n v="65000"/>
    <n v="6.9599999999999995E-2"/>
    <n v="147.38"/>
    <n v="6.6199999999999995E-2"/>
    <n v="4800"/>
    <n v="34"/>
    <n v="5254"/>
  </r>
  <r>
    <n v="842395"/>
    <x v="2"/>
    <x v="0"/>
    <x v="8"/>
    <s v="NeoSpire Inc."/>
    <x v="3"/>
    <x v="1"/>
    <x v="11"/>
    <d v="2021-04-13T00:00:00"/>
    <d v="2021-04-13T00:00:00"/>
    <x v="1"/>
    <x v="1"/>
    <d v="2021-05-13T00:00:00"/>
    <n v="1053068"/>
    <x v="2"/>
    <s v="A3"/>
    <x v="1"/>
    <s v="Source Verified"/>
    <n v="80000"/>
    <n v="0.15390000000000001"/>
    <n v="370.48"/>
    <n v="6.9900000000000004E-2"/>
    <n v="12000"/>
    <n v="16"/>
    <n v="13053"/>
  </r>
  <r>
    <n v="515756"/>
    <x v="22"/>
    <x v="0"/>
    <x v="8"/>
    <s v="MN Army National Guard"/>
    <x v="3"/>
    <x v="1"/>
    <x v="27"/>
    <d v="2021-05-13T00:00:00"/>
    <d v="2021-06-13T00:00:00"/>
    <x v="1"/>
    <x v="1"/>
    <d v="2021-07-13T00:00:00"/>
    <n v="666657"/>
    <x v="2"/>
    <s v="A3"/>
    <x v="1"/>
    <s v="Source Verified"/>
    <n v="56000"/>
    <n v="0.2044"/>
    <n v="355.83"/>
    <n v="7.1400000000000005E-2"/>
    <n v="11500"/>
    <n v="44"/>
    <n v="12810"/>
  </r>
  <r>
    <n v="525470"/>
    <x v="2"/>
    <x v="0"/>
    <x v="8"/>
    <s v="City Bank Mortgage"/>
    <x v="3"/>
    <x v="1"/>
    <x v="51"/>
    <d v="2021-05-16T00:00:00"/>
    <d v="2021-10-12T00:00:00"/>
    <x v="1"/>
    <x v="1"/>
    <d v="2021-11-12T00:00:00"/>
    <n v="679893"/>
    <x v="2"/>
    <s v="A4"/>
    <x v="1"/>
    <s v="Source Verified"/>
    <n v="35000"/>
    <n v="1.5100000000000001E-2"/>
    <n v="91.78"/>
    <n v="7.51E-2"/>
    <n v="2950"/>
    <n v="27"/>
    <n v="3284"/>
  </r>
  <r>
    <n v="652958"/>
    <x v="5"/>
    <x v="0"/>
    <x v="8"/>
    <s v="Armstrong World Industries"/>
    <x v="3"/>
    <x v="1"/>
    <x v="21"/>
    <d v="2021-04-16T00:00:00"/>
    <d v="2021-04-13T00:00:00"/>
    <x v="1"/>
    <x v="1"/>
    <d v="2021-05-13T00:00:00"/>
    <n v="835068"/>
    <x v="2"/>
    <s v="A5"/>
    <x v="1"/>
    <s v="Source Verified"/>
    <n v="63000"/>
    <n v="0.14249999999999999"/>
    <n v="374.16"/>
    <n v="7.6600000000000001E-2"/>
    <n v="12000"/>
    <n v="17"/>
    <n v="13343"/>
  </r>
  <r>
    <n v="681948"/>
    <x v="41"/>
    <x v="0"/>
    <x v="8"/>
    <s v="SkyBuilt Power"/>
    <x v="3"/>
    <x v="1"/>
    <x v="0"/>
    <d v="2021-10-13T00:00:00"/>
    <d v="2021-12-11T00:00:00"/>
    <x v="1"/>
    <x v="1"/>
    <d v="2022-01-11T00:00:00"/>
    <n v="871051"/>
    <x v="2"/>
    <s v="A5"/>
    <x v="1"/>
    <s v="Source Verified"/>
    <n v="83600"/>
    <n v="0.19109999999999999"/>
    <n v="424.05"/>
    <n v="7.6600000000000001E-2"/>
    <n v="13600"/>
    <n v="25"/>
    <n v="14303"/>
  </r>
  <r>
    <n v="844713"/>
    <x v="17"/>
    <x v="0"/>
    <x v="8"/>
    <s v="Department of Veterans Affairs"/>
    <x v="3"/>
    <x v="1"/>
    <x v="11"/>
    <d v="2021-08-15T00:00:00"/>
    <d v="2021-08-14T00:00:00"/>
    <x v="1"/>
    <x v="1"/>
    <d v="2021-09-14T00:00:00"/>
    <n v="1055756"/>
    <x v="2"/>
    <s v="A5"/>
    <x v="1"/>
    <s v="Source Verified"/>
    <n v="75000"/>
    <n v="8.4599999999999995E-2"/>
    <n v="284.07"/>
    <n v="8.4900000000000003E-2"/>
    <n v="9000"/>
    <n v="35"/>
    <n v="10226"/>
  </r>
  <r>
    <n v="994065"/>
    <x v="25"/>
    <x v="0"/>
    <x v="4"/>
    <m/>
    <x v="3"/>
    <x v="1"/>
    <x v="22"/>
    <d v="2021-10-14T00:00:00"/>
    <d v="2021-11-14T00:00:00"/>
    <x v="1"/>
    <x v="1"/>
    <d v="2021-12-14T00:00:00"/>
    <n v="1218262"/>
    <x v="2"/>
    <s v="A4"/>
    <x v="1"/>
    <s v="Source Verified"/>
    <n v="75000"/>
    <n v="0.1394"/>
    <n v="586.70000000000005"/>
    <n v="7.9000000000000001E-2"/>
    <n v="18750"/>
    <n v="24"/>
    <n v="21121"/>
  </r>
  <r>
    <n v="735841"/>
    <x v="36"/>
    <x v="0"/>
    <x v="4"/>
    <s v="Laramie County Schools #1"/>
    <x v="3"/>
    <x v="1"/>
    <x v="29"/>
    <d v="2021-04-16T00:00:00"/>
    <d v="2021-08-12T00:00:00"/>
    <x v="1"/>
    <x v="1"/>
    <d v="2021-09-12T00:00:00"/>
    <n v="932656"/>
    <x v="2"/>
    <s v="A5"/>
    <x v="1"/>
    <s v="Source Verified"/>
    <n v="54000"/>
    <n v="0.13159999999999999"/>
    <n v="342.2"/>
    <n v="7.6600000000000001E-2"/>
    <n v="10975"/>
    <n v="63"/>
    <n v="11794"/>
  </r>
  <r>
    <n v="595104"/>
    <x v="34"/>
    <x v="0"/>
    <x v="4"/>
    <s v="Consol Energy"/>
    <x v="3"/>
    <x v="1"/>
    <x v="50"/>
    <d v="2021-12-15T00:00:00"/>
    <d v="2021-09-13T00:00:00"/>
    <x v="1"/>
    <x v="1"/>
    <d v="2021-10-13T00:00:00"/>
    <n v="764101"/>
    <x v="2"/>
    <s v="A5"/>
    <x v="1"/>
    <s v="Source Verified"/>
    <n v="96000"/>
    <n v="6.9400000000000003E-2"/>
    <n v="625.63"/>
    <n v="7.8799999999999995E-2"/>
    <n v="20000"/>
    <n v="31"/>
    <n v="22600"/>
  </r>
  <r>
    <n v="991608"/>
    <x v="7"/>
    <x v="0"/>
    <x v="4"/>
    <s v="GlobalWare"/>
    <x v="3"/>
    <x v="1"/>
    <x v="13"/>
    <d v="2021-05-15T00:00:00"/>
    <d v="2021-11-14T00:00:00"/>
    <x v="1"/>
    <x v="1"/>
    <d v="2021-12-14T00:00:00"/>
    <n v="1216014"/>
    <x v="2"/>
    <s v="A5"/>
    <x v="1"/>
    <s v="Source Verified"/>
    <n v="175000"/>
    <n v="8.0500000000000002E-2"/>
    <n v="82.56"/>
    <n v="8.8999999999999996E-2"/>
    <n v="2600"/>
    <n v="23"/>
    <n v="2973"/>
  </r>
  <r>
    <n v="635336"/>
    <x v="23"/>
    <x v="0"/>
    <x v="2"/>
    <s v="Centennial R-1 School District"/>
    <x v="3"/>
    <x v="1"/>
    <x v="41"/>
    <d v="2021-01-12T00:00:00"/>
    <d v="2021-01-12T00:00:00"/>
    <x v="1"/>
    <x v="1"/>
    <d v="2021-02-12T00:00:00"/>
    <n v="813880"/>
    <x v="2"/>
    <s v="A4"/>
    <x v="1"/>
    <s v="Source Verified"/>
    <n v="33316"/>
    <n v="0.1203"/>
    <n v="153.34"/>
    <n v="6.54E-2"/>
    <n v="5000"/>
    <n v="29"/>
    <n v="5281"/>
  </r>
  <r>
    <n v="600099"/>
    <x v="18"/>
    <x v="0"/>
    <x v="5"/>
    <s v="U.S. Dept of Homeland Security"/>
    <x v="3"/>
    <x v="1"/>
    <x v="50"/>
    <d v="2021-02-16T00:00:00"/>
    <d v="2021-07-11T00:00:00"/>
    <x v="1"/>
    <x v="1"/>
    <d v="2021-08-11T00:00:00"/>
    <n v="770227"/>
    <x v="2"/>
    <s v="A2"/>
    <x v="1"/>
    <s v="Source Verified"/>
    <n v="125000"/>
    <n v="0.1293"/>
    <n v="363.93"/>
    <n v="5.79E-2"/>
    <n v="12000"/>
    <n v="26"/>
    <n v="12418"/>
  </r>
  <r>
    <n v="587832"/>
    <x v="31"/>
    <x v="0"/>
    <x v="5"/>
    <s v="Beam Global Spirits and Wines"/>
    <x v="3"/>
    <x v="1"/>
    <x v="54"/>
    <d v="2021-04-11T00:00:00"/>
    <d v="2021-04-11T00:00:00"/>
    <x v="1"/>
    <x v="1"/>
    <d v="2021-05-11T00:00:00"/>
    <n v="755234"/>
    <x v="2"/>
    <s v="A2"/>
    <x v="1"/>
    <s v="Source Verified"/>
    <n v="72000"/>
    <n v="9.0700000000000003E-2"/>
    <n v="267.68"/>
    <n v="6.7599999999999993E-2"/>
    <n v="8700"/>
    <n v="36"/>
    <n v="8959"/>
  </r>
  <r>
    <n v="1001689"/>
    <x v="11"/>
    <x v="0"/>
    <x v="5"/>
    <s v="Peppermill Casinos Inc"/>
    <x v="3"/>
    <x v="1"/>
    <x v="13"/>
    <d v="2021-07-14T00:00:00"/>
    <d v="2021-02-14T00:00:00"/>
    <x v="1"/>
    <x v="1"/>
    <d v="2021-03-14T00:00:00"/>
    <n v="1227503"/>
    <x v="2"/>
    <s v="A2"/>
    <x v="1"/>
    <s v="Source Verified"/>
    <n v="90000"/>
    <n v="8.1699999999999995E-2"/>
    <n v="350.03"/>
    <n v="6.6199999999999995E-2"/>
    <n v="11400"/>
    <n v="37"/>
    <n v="12516"/>
  </r>
  <r>
    <n v="640843"/>
    <x v="22"/>
    <x v="0"/>
    <x v="5"/>
    <s v="Bronco Investments"/>
    <x v="3"/>
    <x v="1"/>
    <x v="21"/>
    <d v="2021-04-14T00:00:00"/>
    <d v="2021-01-14T00:00:00"/>
    <x v="1"/>
    <x v="1"/>
    <d v="2021-02-14T00:00:00"/>
    <n v="820355"/>
    <x v="2"/>
    <s v="A3"/>
    <x v="1"/>
    <s v="Source Verified"/>
    <n v="36000"/>
    <n v="0.16769999999999999"/>
    <n v="152.5"/>
    <n v="6.1699999999999998E-2"/>
    <n v="5000"/>
    <n v="26"/>
    <n v="5491"/>
  </r>
  <r>
    <n v="601319"/>
    <x v="4"/>
    <x v="0"/>
    <x v="5"/>
    <s v="Mid-sized IT Consulting Company"/>
    <x v="3"/>
    <x v="1"/>
    <x v="50"/>
    <d v="2021-10-13T00:00:00"/>
    <d v="2021-10-13T00:00:00"/>
    <x v="1"/>
    <x v="1"/>
    <d v="2021-11-13T00:00:00"/>
    <n v="771625"/>
    <x v="2"/>
    <s v="A3"/>
    <x v="1"/>
    <s v="Source Verified"/>
    <n v="38400"/>
    <n v="0.17399999999999999"/>
    <n v="173.85"/>
    <n v="6.1699999999999998E-2"/>
    <n v="5700"/>
    <n v="12"/>
    <n v="6258"/>
  </r>
  <r>
    <n v="1026983"/>
    <x v="35"/>
    <x v="0"/>
    <x v="5"/>
    <s v="SEK Interlocal"/>
    <x v="3"/>
    <x v="1"/>
    <x v="22"/>
    <d v="2021-05-16T00:00:00"/>
    <d v="2021-02-13T00:00:00"/>
    <x v="1"/>
    <x v="1"/>
    <d v="2021-03-13T00:00:00"/>
    <n v="1256174"/>
    <x v="2"/>
    <s v="A4"/>
    <x v="1"/>
    <s v="Source Verified"/>
    <n v="36000"/>
    <n v="0.1043"/>
    <n v="175.23"/>
    <n v="7.9000000000000001E-2"/>
    <n v="5600"/>
    <n v="23"/>
    <n v="5923"/>
  </r>
  <r>
    <n v="692093"/>
    <x v="9"/>
    <x v="0"/>
    <x v="5"/>
    <s v="ARINC Managed Services"/>
    <x v="3"/>
    <x v="1"/>
    <x v="42"/>
    <d v="2021-02-13T00:00:00"/>
    <d v="2021-01-13T00:00:00"/>
    <x v="1"/>
    <x v="1"/>
    <d v="2021-02-13T00:00:00"/>
    <n v="882729"/>
    <x v="2"/>
    <s v="A5"/>
    <x v="1"/>
    <s v="Source Verified"/>
    <n v="48000"/>
    <n v="0.16850000000000001"/>
    <n v="374.16"/>
    <n v="7.6600000000000001E-2"/>
    <n v="12000"/>
    <n v="15"/>
    <n v="13229"/>
  </r>
  <r>
    <n v="636805"/>
    <x v="1"/>
    <x v="0"/>
    <x v="5"/>
    <s v="AMSEC"/>
    <x v="3"/>
    <x v="1"/>
    <x v="41"/>
    <d v="2021-01-14T00:00:00"/>
    <d v="2021-01-14T00:00:00"/>
    <x v="1"/>
    <x v="1"/>
    <d v="2021-02-14T00:00:00"/>
    <n v="815752"/>
    <x v="2"/>
    <s v="A5"/>
    <x v="1"/>
    <s v="Source Verified"/>
    <n v="72000"/>
    <n v="0.1532"/>
    <n v="354.62"/>
    <n v="6.9099999999999995E-2"/>
    <n v="11500"/>
    <n v="17"/>
    <n v="12766"/>
  </r>
  <r>
    <n v="601291"/>
    <x v="19"/>
    <x v="0"/>
    <x v="5"/>
    <m/>
    <x v="3"/>
    <x v="1"/>
    <x v="50"/>
    <d v="2021-12-15T00:00:00"/>
    <d v="2021-12-12T00:00:00"/>
    <x v="1"/>
    <x v="1"/>
    <d v="2022-01-12T00:00:00"/>
    <n v="771596"/>
    <x v="2"/>
    <s v="A5"/>
    <x v="1"/>
    <s v="Source Verified"/>
    <n v="33600"/>
    <n v="0.1482"/>
    <n v="277.52999999999997"/>
    <n v="6.9099999999999995E-2"/>
    <n v="9000"/>
    <n v="26"/>
    <n v="9889"/>
  </r>
  <r>
    <n v="594983"/>
    <x v="22"/>
    <x v="0"/>
    <x v="5"/>
    <s v="Park Nicollet Health Services"/>
    <x v="3"/>
    <x v="1"/>
    <x v="50"/>
    <d v="2021-05-16T00:00:00"/>
    <d v="2021-11-13T00:00:00"/>
    <x v="1"/>
    <x v="1"/>
    <d v="2021-12-13T00:00:00"/>
    <n v="763946"/>
    <x v="2"/>
    <s v="A5"/>
    <x v="1"/>
    <s v="Source Verified"/>
    <n v="66352"/>
    <n v="8.2500000000000004E-2"/>
    <n v="218.97"/>
    <n v="7.8799999999999995E-2"/>
    <n v="7000"/>
    <n v="14"/>
    <n v="7883"/>
  </r>
  <r>
    <n v="734592"/>
    <x v="31"/>
    <x v="0"/>
    <x v="5"/>
    <s v="Cors  and  Bassett  LLC"/>
    <x v="3"/>
    <x v="1"/>
    <x v="29"/>
    <d v="2021-11-15T00:00:00"/>
    <d v="2021-11-11T00:00:00"/>
    <x v="1"/>
    <x v="1"/>
    <d v="2021-12-11T00:00:00"/>
    <n v="931133"/>
    <x v="2"/>
    <s v="A5"/>
    <x v="1"/>
    <s v="Source Verified"/>
    <n v="81000"/>
    <n v="6.4600000000000005E-2"/>
    <n v="436.52"/>
    <n v="7.6600000000000001E-2"/>
    <n v="14000"/>
    <n v="29"/>
    <n v="14183"/>
  </r>
  <r>
    <n v="812521"/>
    <x v="8"/>
    <x v="0"/>
    <x v="5"/>
    <s v="The Hartford"/>
    <x v="3"/>
    <x v="1"/>
    <x v="44"/>
    <d v="2021-11-15T00:00:00"/>
    <d v="2021-03-13T00:00:00"/>
    <x v="1"/>
    <x v="1"/>
    <d v="2021-04-13T00:00:00"/>
    <n v="1019684"/>
    <x v="2"/>
    <s v="A5"/>
    <x v="1"/>
    <s v="Source Verified"/>
    <n v="40000"/>
    <n v="0.23250000000000001"/>
    <n v="238.3"/>
    <n v="8.4900000000000003E-2"/>
    <n v="9600"/>
    <n v="40"/>
    <n v="8332"/>
  </r>
  <r>
    <n v="778510"/>
    <x v="1"/>
    <x v="0"/>
    <x v="7"/>
    <s v="J.D. Power and Associates"/>
    <x v="3"/>
    <x v="1"/>
    <x v="6"/>
    <d v="2021-11-15T00:00:00"/>
    <d v="2021-05-13T00:00:00"/>
    <x v="1"/>
    <x v="1"/>
    <d v="2021-06-13T00:00:00"/>
    <n v="981115"/>
    <x v="2"/>
    <s v="A1"/>
    <x v="1"/>
    <s v="Source Verified"/>
    <n v="60000"/>
    <n v="7.0199999999999999E-2"/>
    <n v="301.60000000000002"/>
    <n v="5.4199999999999998E-2"/>
    <n v="10000"/>
    <n v="34"/>
    <n v="10701"/>
  </r>
  <r>
    <n v="731888"/>
    <x v="1"/>
    <x v="0"/>
    <x v="7"/>
    <s v="Yucaipa-Calimesa Jt. Unified School Dist"/>
    <x v="3"/>
    <x v="1"/>
    <x v="29"/>
    <d v="2021-06-15T00:00:00"/>
    <d v="2021-05-13T00:00:00"/>
    <x v="1"/>
    <x v="1"/>
    <d v="2021-06-13T00:00:00"/>
    <n v="927999"/>
    <x v="2"/>
    <s v="A2"/>
    <x v="1"/>
    <s v="Source Verified"/>
    <n v="65000"/>
    <n v="7.2900000000000006E-2"/>
    <n v="373.03"/>
    <n v="5.79E-2"/>
    <n v="12300"/>
    <n v="32"/>
    <n v="13292"/>
  </r>
  <r>
    <n v="882215"/>
    <x v="5"/>
    <x v="0"/>
    <x v="7"/>
    <s v="Allan hanley"/>
    <x v="3"/>
    <x v="1"/>
    <x v="10"/>
    <d v="2021-05-16T00:00:00"/>
    <d v="2021-10-14T00:00:00"/>
    <x v="1"/>
    <x v="1"/>
    <d v="2021-11-14T00:00:00"/>
    <n v="1097382"/>
    <x v="2"/>
    <s v="A3"/>
    <x v="1"/>
    <s v="Source Verified"/>
    <n v="30000"/>
    <n v="4.0399999999999998E-2"/>
    <n v="311.11"/>
    <n v="7.51E-2"/>
    <n v="10000"/>
    <n v="16"/>
    <n v="11200"/>
  </r>
  <r>
    <n v="1007619"/>
    <x v="1"/>
    <x v="0"/>
    <x v="7"/>
    <s v="marvell technology group"/>
    <x v="3"/>
    <x v="1"/>
    <x v="22"/>
    <d v="2021-01-12T00:00:00"/>
    <d v="2021-01-12T00:00:00"/>
    <x v="1"/>
    <x v="1"/>
    <d v="2021-02-12T00:00:00"/>
    <n v="1234045"/>
    <x v="2"/>
    <s v="A4"/>
    <x v="1"/>
    <s v="Source Verified"/>
    <n v="70000"/>
    <n v="2.9499999999999998E-2"/>
    <n v="563.23"/>
    <n v="7.9000000000000001E-2"/>
    <n v="18000"/>
    <n v="26"/>
    <n v="18234"/>
  </r>
  <r>
    <n v="609821"/>
    <x v="35"/>
    <x v="0"/>
    <x v="7"/>
    <s v="Cerner"/>
    <x v="3"/>
    <x v="1"/>
    <x v="49"/>
    <d v="2021-10-15T00:00:00"/>
    <d v="2021-07-11T00:00:00"/>
    <x v="1"/>
    <x v="1"/>
    <d v="2021-08-11T00:00:00"/>
    <n v="782158"/>
    <x v="2"/>
    <s v="A4"/>
    <x v="1"/>
    <s v="Source Verified"/>
    <n v="94200"/>
    <n v="0.1072"/>
    <n v="344.24"/>
    <n v="6.54E-2"/>
    <n v="18000"/>
    <n v="30"/>
    <n v="11671"/>
  </r>
  <r>
    <n v="893796"/>
    <x v="0"/>
    <x v="0"/>
    <x v="7"/>
    <s v="Effingham County Board of Education"/>
    <x v="3"/>
    <x v="1"/>
    <x v="10"/>
    <d v="2021-08-13T00:00:00"/>
    <d v="2021-08-13T00:00:00"/>
    <x v="1"/>
    <x v="1"/>
    <d v="2021-09-13T00:00:00"/>
    <n v="1110952"/>
    <x v="2"/>
    <s v="A5"/>
    <x v="1"/>
    <s v="Source Verified"/>
    <n v="45600"/>
    <n v="0.1268"/>
    <n v="487.42"/>
    <n v="8.8999999999999996E-2"/>
    <n v="15350"/>
    <n v="23"/>
    <n v="17182"/>
  </r>
  <r>
    <n v="1016225"/>
    <x v="2"/>
    <x v="0"/>
    <x v="7"/>
    <s v="TPG Capital"/>
    <x v="3"/>
    <x v="1"/>
    <x v="22"/>
    <d v="2021-05-16T00:00:00"/>
    <d v="2021-12-14T00:00:00"/>
    <x v="1"/>
    <x v="1"/>
    <d v="2022-01-14T00:00:00"/>
    <n v="1243923"/>
    <x v="2"/>
    <s v="A5"/>
    <x v="1"/>
    <s v="Source Verified"/>
    <n v="140000"/>
    <n v="0.20860000000000001"/>
    <n v="158.77000000000001"/>
    <n v="8.8999999999999996E-2"/>
    <n v="5000"/>
    <n v="29"/>
    <n v="5716"/>
  </r>
  <r>
    <n v="623825"/>
    <x v="2"/>
    <x v="0"/>
    <x v="9"/>
    <s v="US Marines"/>
    <x v="3"/>
    <x v="1"/>
    <x v="41"/>
    <d v="2021-05-16T00:00:00"/>
    <d v="2021-11-12T00:00:00"/>
    <x v="1"/>
    <x v="1"/>
    <d v="2021-12-12T00:00:00"/>
    <n v="799462"/>
    <x v="2"/>
    <s v="A2"/>
    <x v="1"/>
    <s v="Source Verified"/>
    <n v="41000"/>
    <n v="0.1133"/>
    <n v="181.97"/>
    <n v="5.79E-2"/>
    <n v="6000"/>
    <n v="8"/>
    <n v="6473"/>
  </r>
  <r>
    <n v="502250"/>
    <x v="4"/>
    <x v="0"/>
    <x v="9"/>
    <s v="TRISTAN ASSOCIATES"/>
    <x v="3"/>
    <x v="1"/>
    <x v="48"/>
    <d v="2021-09-12T00:00:00"/>
    <d v="2021-09-12T00:00:00"/>
    <x v="1"/>
    <x v="1"/>
    <d v="2021-10-12T00:00:00"/>
    <n v="645807"/>
    <x v="2"/>
    <s v="A5"/>
    <x v="1"/>
    <s v="Source Verified"/>
    <n v="40000"/>
    <n v="0.17849999999999999"/>
    <n v="406.65"/>
    <n v="7.8799999999999995E-2"/>
    <n v="13000"/>
    <n v="26"/>
    <n v="14545"/>
  </r>
  <r>
    <n v="871365"/>
    <x v="8"/>
    <x v="0"/>
    <x v="10"/>
    <s v="Deutsche Bank"/>
    <x v="3"/>
    <x v="1"/>
    <x v="10"/>
    <d v="2021-03-16T00:00:00"/>
    <d v="2021-04-13T00:00:00"/>
    <x v="1"/>
    <x v="1"/>
    <d v="2021-05-13T00:00:00"/>
    <n v="1085422"/>
    <x v="2"/>
    <s v="A5"/>
    <x v="1"/>
    <s v="Source Verified"/>
    <n v="110000"/>
    <n v="5.7999999999999996E-3"/>
    <n v="88.38"/>
    <n v="8.4900000000000003E-2"/>
    <n v="2800"/>
    <n v="36"/>
    <n v="3090"/>
  </r>
  <r>
    <n v="712791"/>
    <x v="18"/>
    <x v="0"/>
    <x v="10"/>
    <s v="Odyssey Transportation Group"/>
    <x v="3"/>
    <x v="1"/>
    <x v="29"/>
    <d v="2021-05-16T00:00:00"/>
    <d v="2021-04-14T00:00:00"/>
    <x v="1"/>
    <x v="1"/>
    <d v="2021-05-14T00:00:00"/>
    <n v="905944"/>
    <x v="2"/>
    <s v="A5"/>
    <x v="1"/>
    <s v="Source Verified"/>
    <n v="82000"/>
    <n v="4.7399999999999998E-2"/>
    <n v="561.24"/>
    <n v="7.6600000000000001E-2"/>
    <n v="18000"/>
    <n v="21"/>
    <n v="20204"/>
  </r>
  <r>
    <n v="665323"/>
    <x v="8"/>
    <x v="0"/>
    <x v="1"/>
    <s v="SIEMENS INDUSTRIES"/>
    <x v="3"/>
    <x v="1"/>
    <x v="0"/>
    <d v="2021-01-16T00:00:00"/>
    <d v="2021-02-13T00:00:00"/>
    <x v="1"/>
    <x v="1"/>
    <d v="2021-03-13T00:00:00"/>
    <n v="850627"/>
    <x v="2"/>
    <s v="A3"/>
    <x v="1"/>
    <s v="Source Verified"/>
    <n v="73500"/>
    <n v="5.8599999999999999E-2"/>
    <n v="308.41000000000003"/>
    <n v="6.9199999999999998E-2"/>
    <n v="10000"/>
    <n v="22"/>
    <n v="10968"/>
  </r>
  <r>
    <n v="564455"/>
    <x v="4"/>
    <x v="0"/>
    <x v="1"/>
    <s v="Micron Technologies"/>
    <x v="3"/>
    <x v="1"/>
    <x v="47"/>
    <d v="2021-05-16T00:00:00"/>
    <d v="2021-09-13T00:00:00"/>
    <x v="1"/>
    <x v="1"/>
    <d v="2021-10-13T00:00:00"/>
    <n v="726272"/>
    <x v="2"/>
    <s v="A5"/>
    <x v="1"/>
    <s v="Source Verified"/>
    <n v="68000"/>
    <n v="8.2799999999999999E-2"/>
    <n v="406.66"/>
    <n v="7.8799999999999995E-2"/>
    <n v="13000"/>
    <n v="26"/>
    <n v="14640"/>
  </r>
  <r>
    <n v="762898"/>
    <x v="21"/>
    <x v="0"/>
    <x v="1"/>
    <s v="ces"/>
    <x v="3"/>
    <x v="1"/>
    <x v="6"/>
    <d v="2021-05-16T00:00:00"/>
    <d v="2021-07-13T00:00:00"/>
    <x v="1"/>
    <x v="1"/>
    <d v="2021-08-13T00:00:00"/>
    <n v="963464"/>
    <x v="2"/>
    <s v="A5"/>
    <x v="1"/>
    <s v="Source Verified"/>
    <n v="49000"/>
    <n v="0.1656"/>
    <n v="373.11"/>
    <n v="8.8999999999999996E-2"/>
    <n v="11750"/>
    <n v="38"/>
    <n v="13255"/>
  </r>
  <r>
    <n v="739750"/>
    <x v="8"/>
    <x v="0"/>
    <x v="0"/>
    <s v="Adecco"/>
    <x v="3"/>
    <x v="1"/>
    <x v="25"/>
    <d v="2021-05-15T00:00:00"/>
    <d v="2021-06-11T00:00:00"/>
    <x v="1"/>
    <x v="1"/>
    <d v="2021-07-11T00:00:00"/>
    <n v="937359"/>
    <x v="2"/>
    <s v="A2"/>
    <x v="1"/>
    <s v="Source Verified"/>
    <n v="121008"/>
    <n v="7.0000000000000007E-2"/>
    <n v="164.26"/>
    <n v="5.9900000000000002E-2"/>
    <n v="5400"/>
    <n v="29"/>
    <n v="5427"/>
  </r>
  <r>
    <n v="593362"/>
    <x v="18"/>
    <x v="0"/>
    <x v="0"/>
    <s v="Interstate Building Maintenence"/>
    <x v="3"/>
    <x v="1"/>
    <x v="50"/>
    <d v="2021-05-16T00:00:00"/>
    <d v="2021-10-13T00:00:00"/>
    <x v="1"/>
    <x v="1"/>
    <d v="2021-11-13T00:00:00"/>
    <n v="762018"/>
    <x v="2"/>
    <s v="A3"/>
    <x v="1"/>
    <s v="Source Verified"/>
    <n v="50000"/>
    <n v="0.15840000000000001"/>
    <n v="167.09"/>
    <n v="7.1400000000000005E-2"/>
    <n v="5400"/>
    <n v="18"/>
    <n v="6015"/>
  </r>
  <r>
    <n v="879158"/>
    <x v="18"/>
    <x v="0"/>
    <x v="0"/>
    <s v="Impact Communication Partners"/>
    <x v="3"/>
    <x v="1"/>
    <x v="10"/>
    <d v="2021-05-16T00:00:00"/>
    <d v="2021-06-13T00:00:00"/>
    <x v="1"/>
    <x v="1"/>
    <d v="2021-07-13T00:00:00"/>
    <n v="1093973"/>
    <x v="2"/>
    <s v="A3"/>
    <x v="1"/>
    <s v="Source Verified"/>
    <n v="50000"/>
    <n v="0.1351"/>
    <n v="99.56"/>
    <n v="7.51E-2"/>
    <n v="3200"/>
    <n v="24"/>
    <n v="3513"/>
  </r>
  <r>
    <n v="1009418"/>
    <x v="1"/>
    <x v="0"/>
    <x v="0"/>
    <s v="H.A. Bowen Electric"/>
    <x v="3"/>
    <x v="1"/>
    <x v="22"/>
    <d v="2021-05-16T00:00:00"/>
    <d v="2021-02-14T00:00:00"/>
    <x v="1"/>
    <x v="1"/>
    <d v="2021-03-14T00:00:00"/>
    <n v="1236144"/>
    <x v="2"/>
    <s v="A4"/>
    <x v="1"/>
    <s v="Source Verified"/>
    <n v="50400"/>
    <n v="7.5700000000000003E-2"/>
    <n v="375.49"/>
    <n v="7.9000000000000001E-2"/>
    <n v="12000"/>
    <n v="10"/>
    <n v="13409"/>
  </r>
  <r>
    <n v="621893"/>
    <x v="2"/>
    <x v="0"/>
    <x v="0"/>
    <s v="Texas State University"/>
    <x v="3"/>
    <x v="1"/>
    <x v="41"/>
    <d v="2021-05-16T00:00:00"/>
    <d v="2021-12-13T00:00:00"/>
    <x v="1"/>
    <x v="1"/>
    <d v="2022-01-13T00:00:00"/>
    <n v="797041"/>
    <x v="2"/>
    <s v="A4"/>
    <x v="1"/>
    <s v="Source Verified"/>
    <n v="35000"/>
    <n v="0.1797"/>
    <n v="246.88"/>
    <n v="6.54E-2"/>
    <n v="11850"/>
    <n v="20"/>
    <n v="8888"/>
  </r>
  <r>
    <n v="976084"/>
    <x v="7"/>
    <x v="0"/>
    <x v="0"/>
    <s v="ColoSpace"/>
    <x v="3"/>
    <x v="1"/>
    <x v="13"/>
    <d v="2021-05-16T00:00:00"/>
    <d v="2021-10-14T00:00:00"/>
    <x v="1"/>
    <x v="1"/>
    <d v="2021-11-14T00:00:00"/>
    <n v="1198405"/>
    <x v="2"/>
    <s v="A5"/>
    <x v="1"/>
    <s v="Source Verified"/>
    <n v="120000"/>
    <n v="0.13569999999999999"/>
    <n v="225.45"/>
    <n v="8.8999999999999996E-2"/>
    <n v="7100"/>
    <n v="17"/>
    <n v="8116"/>
  </r>
  <r>
    <n v="674629"/>
    <x v="2"/>
    <x v="0"/>
    <x v="0"/>
    <s v="Icon Consultants"/>
    <x v="3"/>
    <x v="1"/>
    <x v="0"/>
    <d v="2021-03-16T00:00:00"/>
    <d v="2021-09-11T00:00:00"/>
    <x v="1"/>
    <x v="1"/>
    <d v="2021-10-11T00:00:00"/>
    <n v="862271"/>
    <x v="2"/>
    <s v="A5"/>
    <x v="1"/>
    <s v="Source Verified"/>
    <n v="72800"/>
    <n v="0.1739"/>
    <n v="177.73"/>
    <n v="7.6600000000000001E-2"/>
    <n v="5700"/>
    <n v="33"/>
    <n v="5892"/>
  </r>
  <r>
    <n v="861237"/>
    <x v="16"/>
    <x v="0"/>
    <x v="0"/>
    <s v="Sunovion Pharmaceuticals Inc"/>
    <x v="3"/>
    <x v="1"/>
    <x v="10"/>
    <d v="2021-05-16T00:00:00"/>
    <d v="2021-04-13T00:00:00"/>
    <x v="1"/>
    <x v="1"/>
    <d v="2021-05-13T00:00:00"/>
    <n v="1074086"/>
    <x v="2"/>
    <s v="A5"/>
    <x v="1"/>
    <s v="Source Verified"/>
    <n v="69000"/>
    <n v="0.184"/>
    <n v="473.45"/>
    <n v="8.4900000000000003E-2"/>
    <n v="15000"/>
    <n v="31"/>
    <n v="16554"/>
  </r>
  <r>
    <n v="548474"/>
    <x v="10"/>
    <x v="0"/>
    <x v="3"/>
    <s v="M  and  I Bank"/>
    <x v="3"/>
    <x v="1"/>
    <x v="43"/>
    <d v="2021-06-11T00:00:00"/>
    <d v="2021-06-11T00:00:00"/>
    <x v="1"/>
    <x v="1"/>
    <d v="2021-07-11T00:00:00"/>
    <n v="707106"/>
    <x v="2"/>
    <s v="A5"/>
    <x v="1"/>
    <s v="Source Verified"/>
    <n v="30000"/>
    <n v="3.3599999999999998E-2"/>
    <n v="95.41"/>
    <n v="7.8799999999999995E-2"/>
    <n v="3050"/>
    <n v="15"/>
    <n v="3228"/>
  </r>
  <r>
    <n v="643778"/>
    <x v="5"/>
    <x v="0"/>
    <x v="3"/>
    <s v="Miami Dade County Public Schools"/>
    <x v="3"/>
    <x v="1"/>
    <x v="21"/>
    <d v="2021-01-14T00:00:00"/>
    <d v="2021-01-14T00:00:00"/>
    <x v="1"/>
    <x v="1"/>
    <d v="2021-02-14T00:00:00"/>
    <n v="823873"/>
    <x v="2"/>
    <s v="A5"/>
    <x v="1"/>
    <s v="Source Verified"/>
    <n v="63000"/>
    <n v="0.13009999999999999"/>
    <n v="308.36"/>
    <n v="6.9099999999999995E-2"/>
    <n v="10000"/>
    <n v="28"/>
    <n v="11101"/>
  </r>
  <r>
    <n v="998473"/>
    <x v="5"/>
    <x v="0"/>
    <x v="3"/>
    <s v="Bank of America"/>
    <x v="3"/>
    <x v="1"/>
    <x v="22"/>
    <d v="2021-05-16T00:00:00"/>
    <d v="2021-06-13T00:00:00"/>
    <x v="1"/>
    <x v="1"/>
    <d v="2021-07-13T00:00:00"/>
    <n v="1223629"/>
    <x v="2"/>
    <s v="A1"/>
    <x v="1"/>
    <s v="Source Verified"/>
    <n v="79200"/>
    <n v="0.1132"/>
    <n v="304.36"/>
    <n v="6.0299999999999999E-2"/>
    <n v="10000"/>
    <n v="27"/>
    <n v="10731"/>
  </r>
  <r>
    <n v="684811"/>
    <x v="16"/>
    <x v="0"/>
    <x v="3"/>
    <s v="BNY Mellon"/>
    <x v="3"/>
    <x v="1"/>
    <x v="0"/>
    <d v="2021-04-16T00:00:00"/>
    <d v="2021-08-11T00:00:00"/>
    <x v="1"/>
    <x v="1"/>
    <d v="2021-09-11T00:00:00"/>
    <n v="874329"/>
    <x v="2"/>
    <s v="A1"/>
    <x v="1"/>
    <s v="Source Verified"/>
    <n v="50205"/>
    <n v="9.4399999999999998E-2"/>
    <n v="159.85"/>
    <n v="5.4199999999999998E-2"/>
    <n v="5300"/>
    <n v="21"/>
    <n v="5414"/>
  </r>
  <r>
    <n v="793239"/>
    <x v="26"/>
    <x v="0"/>
    <x v="3"/>
    <s v="procter &amp; Gamble"/>
    <x v="3"/>
    <x v="1"/>
    <x v="6"/>
    <d v="2021-05-15T00:00:00"/>
    <d v="2021-06-13T00:00:00"/>
    <x v="1"/>
    <x v="1"/>
    <d v="2021-07-13T00:00:00"/>
    <n v="997732"/>
    <x v="2"/>
    <s v="A2"/>
    <x v="1"/>
    <s v="Source Verified"/>
    <n v="90000"/>
    <n v="7.3899999999999993E-2"/>
    <n v="136.88"/>
    <n v="5.9900000000000002E-2"/>
    <n v="4500"/>
    <n v="27"/>
    <n v="4785"/>
  </r>
  <r>
    <n v="740528"/>
    <x v="10"/>
    <x v="0"/>
    <x v="3"/>
    <s v="State of WI"/>
    <x v="3"/>
    <x v="1"/>
    <x v="25"/>
    <d v="2021-05-15T00:00:00"/>
    <d v="2021-05-12T00:00:00"/>
    <x v="1"/>
    <x v="1"/>
    <d v="2021-06-12T00:00:00"/>
    <n v="938255"/>
    <x v="2"/>
    <s v="A2"/>
    <x v="1"/>
    <s v="Source Verified"/>
    <n v="63000"/>
    <n v="0.1072"/>
    <n v="328.51"/>
    <n v="5.9900000000000002E-2"/>
    <n v="10800"/>
    <n v="26"/>
    <n v="11356"/>
  </r>
  <r>
    <n v="1034802"/>
    <x v="3"/>
    <x v="0"/>
    <x v="3"/>
    <s v="Caterpillar Inc."/>
    <x v="3"/>
    <x v="1"/>
    <x v="22"/>
    <d v="2021-05-15T00:00:00"/>
    <d v="2021-12-14T00:00:00"/>
    <x v="1"/>
    <x v="1"/>
    <d v="2022-01-14T00:00:00"/>
    <n v="1264429"/>
    <x v="2"/>
    <s v="A2"/>
    <x v="1"/>
    <s v="Source Verified"/>
    <n v="98400"/>
    <n v="0.1293"/>
    <n v="276.33999999999997"/>
    <n v="6.6199999999999995E-2"/>
    <n v="9000"/>
    <n v="45"/>
    <n v="9948"/>
  </r>
  <r>
    <n v="608771"/>
    <x v="21"/>
    <x v="0"/>
    <x v="3"/>
    <s v="Travelers Insurance Co."/>
    <x v="3"/>
    <x v="1"/>
    <x v="49"/>
    <d v="2021-07-15T00:00:00"/>
    <d v="2021-03-13T00:00:00"/>
    <x v="1"/>
    <x v="1"/>
    <d v="2021-04-13T00:00:00"/>
    <n v="780909"/>
    <x v="2"/>
    <s v="A3"/>
    <x v="1"/>
    <s v="Source Verified"/>
    <n v="87500"/>
    <n v="0.1399"/>
    <n v="230.27"/>
    <n v="6.1699999999999998E-2"/>
    <n v="10000"/>
    <n v="23"/>
    <n v="8248"/>
  </r>
  <r>
    <n v="551883"/>
    <x v="1"/>
    <x v="0"/>
    <x v="3"/>
    <s v="Balboa Water Group"/>
    <x v="3"/>
    <x v="1"/>
    <x v="43"/>
    <d v="2021-03-15T00:00:00"/>
    <d v="2021-01-13T00:00:00"/>
    <x v="1"/>
    <x v="1"/>
    <d v="2021-02-13T00:00:00"/>
    <n v="711191"/>
    <x v="2"/>
    <s v="A4"/>
    <x v="1"/>
    <s v="Source Verified"/>
    <n v="65000"/>
    <n v="9.5299999999999996E-2"/>
    <n v="448"/>
    <n v="7.51E-2"/>
    <n v="14400"/>
    <n v="36"/>
    <n v="16051"/>
  </r>
  <r>
    <n v="517810"/>
    <x v="6"/>
    <x v="0"/>
    <x v="3"/>
    <s v="Verso Paper Corp."/>
    <x v="3"/>
    <x v="1"/>
    <x v="27"/>
    <d v="2021-07-14T00:00:00"/>
    <d v="2021-07-11T00:00:00"/>
    <x v="1"/>
    <x v="1"/>
    <d v="2021-08-11T00:00:00"/>
    <n v="669247"/>
    <x v="2"/>
    <s v="A4"/>
    <x v="1"/>
    <s v="Source Verified"/>
    <n v="88000"/>
    <n v="6.3700000000000007E-2"/>
    <n v="276.89"/>
    <n v="7.51E-2"/>
    <n v="12000"/>
    <n v="37"/>
    <n v="9514"/>
  </r>
  <r>
    <n v="549834"/>
    <x v="0"/>
    <x v="0"/>
    <x v="3"/>
    <s v="Cobb County Schools"/>
    <x v="3"/>
    <x v="1"/>
    <x v="43"/>
    <d v="2021-05-16T00:00:00"/>
    <d v="2021-10-11T00:00:00"/>
    <x v="1"/>
    <x v="1"/>
    <d v="2021-11-11T00:00:00"/>
    <n v="708798"/>
    <x v="2"/>
    <s v="A4"/>
    <x v="1"/>
    <s v="Source Verified"/>
    <n v="95000"/>
    <n v="0.21299999999999999"/>
    <n v="373.33"/>
    <n v="7.51E-2"/>
    <n v="12000"/>
    <n v="51"/>
    <n v="12801"/>
  </r>
  <r>
    <n v="752393"/>
    <x v="25"/>
    <x v="0"/>
    <x v="3"/>
    <s v="UVA Medical Center"/>
    <x v="3"/>
    <x v="1"/>
    <x v="25"/>
    <d v="2021-05-16T00:00:00"/>
    <d v="2021-11-13T00:00:00"/>
    <x v="1"/>
    <x v="1"/>
    <d v="2021-12-13T00:00:00"/>
    <n v="951971"/>
    <x v="2"/>
    <s v="A4"/>
    <x v="1"/>
    <s v="Source Verified"/>
    <n v="102000"/>
    <n v="0.1148"/>
    <n v="311.02"/>
    <n v="7.4899999999999994E-2"/>
    <n v="10000"/>
    <n v="49"/>
    <n v="11158"/>
  </r>
  <r>
    <n v="583047"/>
    <x v="17"/>
    <x v="0"/>
    <x v="3"/>
    <s v="Oklahoma City Fire Dept."/>
    <x v="3"/>
    <x v="1"/>
    <x v="54"/>
    <d v="2021-04-14T00:00:00"/>
    <d v="2021-05-12T00:00:00"/>
    <x v="1"/>
    <x v="1"/>
    <d v="2021-06-12T00:00:00"/>
    <n v="749243"/>
    <x v="2"/>
    <s v="A5"/>
    <x v="1"/>
    <s v="Source Verified"/>
    <n v="75000"/>
    <n v="9.2200000000000004E-2"/>
    <n v="469.22"/>
    <n v="7.8799999999999995E-2"/>
    <n v="15000"/>
    <n v="18"/>
    <n v="16439"/>
  </r>
  <r>
    <n v="995819"/>
    <x v="10"/>
    <x v="0"/>
    <x v="3"/>
    <s v="WI DOC"/>
    <x v="3"/>
    <x v="1"/>
    <x v="13"/>
    <d v="2021-03-14T00:00:00"/>
    <d v="2021-03-14T00:00:00"/>
    <x v="1"/>
    <x v="1"/>
    <d v="2021-04-14T00:00:00"/>
    <n v="1220400"/>
    <x v="2"/>
    <s v="A5"/>
    <x v="1"/>
    <s v="Source Verified"/>
    <n v="60000"/>
    <n v="0.18529999999999999"/>
    <n v="412.8"/>
    <n v="8.8999999999999996E-2"/>
    <n v="13000"/>
    <n v="30"/>
    <n v="14753"/>
  </r>
  <r>
    <n v="585432"/>
    <x v="0"/>
    <x v="0"/>
    <x v="3"/>
    <s v="Municipal Gas Authority of Georgia"/>
    <x v="3"/>
    <x v="1"/>
    <x v="54"/>
    <d v="2021-06-15T00:00:00"/>
    <d v="2021-04-13T00:00:00"/>
    <x v="1"/>
    <x v="1"/>
    <d v="2021-05-13T00:00:00"/>
    <n v="752189"/>
    <x v="2"/>
    <s v="A5"/>
    <x v="1"/>
    <s v="Source Verified"/>
    <n v="46300"/>
    <n v="0.12520000000000001"/>
    <n v="234.61"/>
    <n v="7.8799999999999995E-2"/>
    <n v="7500"/>
    <n v="35"/>
    <n v="8414"/>
  </r>
  <r>
    <n v="736077"/>
    <x v="18"/>
    <x v="0"/>
    <x v="8"/>
    <s v="Medford Ford"/>
    <x v="3"/>
    <x v="1"/>
    <x v="29"/>
    <d v="2021-06-15T00:00:00"/>
    <d v="2021-06-12T00:00:00"/>
    <x v="1"/>
    <x v="1"/>
    <d v="2021-07-12T00:00:00"/>
    <n v="932898"/>
    <x v="2"/>
    <s v="A3"/>
    <x v="1"/>
    <s v="Source Verified"/>
    <n v="64000"/>
    <n v="0.17399999999999999"/>
    <n v="277.57"/>
    <n v="6.9199999999999998E-2"/>
    <n v="9000"/>
    <n v="26"/>
    <n v="9571"/>
  </r>
  <r>
    <n v="541322"/>
    <x v="20"/>
    <x v="0"/>
    <x v="8"/>
    <s v="Go Daddy"/>
    <x v="3"/>
    <x v="1"/>
    <x v="41"/>
    <d v="2021-08-11T00:00:00"/>
    <d v="2021-08-11T00:00:00"/>
    <x v="1"/>
    <x v="1"/>
    <d v="2021-09-11T00:00:00"/>
    <n v="698748"/>
    <x v="2"/>
    <s v="A3"/>
    <x v="1"/>
    <s v="Source Verified"/>
    <n v="143000"/>
    <n v="0.1183"/>
    <n v="512.39"/>
    <n v="6.1699999999999998E-2"/>
    <n v="16800"/>
    <n v="26"/>
    <n v="17358"/>
  </r>
  <r>
    <n v="468128"/>
    <x v="3"/>
    <x v="0"/>
    <x v="8"/>
    <s v="Pepsico"/>
    <x v="3"/>
    <x v="1"/>
    <x v="31"/>
    <d v="2021-03-10T00:00:00"/>
    <d v="2021-03-10T00:00:00"/>
    <x v="1"/>
    <x v="1"/>
    <d v="2021-04-10T00:00:00"/>
    <n v="589440"/>
    <x v="2"/>
    <s v="A5"/>
    <x v="1"/>
    <s v="Source Verified"/>
    <n v="780000"/>
    <n v="1.3899999999999999E-2"/>
    <n v="31.78"/>
    <n v="8.9399999999999993E-2"/>
    <n v="1000"/>
    <n v="24"/>
    <n v="1015"/>
  </r>
  <r>
    <n v="523554"/>
    <x v="38"/>
    <x v="0"/>
    <x v="4"/>
    <s v="Jefferson County DA"/>
    <x v="3"/>
    <x v="1"/>
    <x v="51"/>
    <d v="2021-07-15T00:00:00"/>
    <d v="2021-12-11T00:00:00"/>
    <x v="1"/>
    <x v="1"/>
    <d v="2022-01-11T00:00:00"/>
    <n v="677423"/>
    <x v="2"/>
    <s v="A3"/>
    <x v="1"/>
    <s v="Source Verified"/>
    <n v="49800"/>
    <n v="9.6100000000000005E-2"/>
    <n v="185.65"/>
    <n v="7.1400000000000005E-2"/>
    <n v="6000"/>
    <n v="27"/>
    <n v="6490"/>
  </r>
  <r>
    <n v="638244"/>
    <x v="13"/>
    <x v="0"/>
    <x v="4"/>
    <s v="PECO, Inc."/>
    <x v="3"/>
    <x v="1"/>
    <x v="21"/>
    <d v="2021-04-16T00:00:00"/>
    <d v="2021-03-12T00:00:00"/>
    <x v="1"/>
    <x v="1"/>
    <d v="2021-04-12T00:00:00"/>
    <n v="817582"/>
    <x v="2"/>
    <s v="A5"/>
    <x v="1"/>
    <s v="Source Verified"/>
    <n v="70000"/>
    <n v="0.16300000000000001"/>
    <n v="259.02999999999997"/>
    <n v="6.9099999999999995E-2"/>
    <n v="8400"/>
    <n v="26"/>
    <n v="8957"/>
  </r>
  <r>
    <n v="678850"/>
    <x v="38"/>
    <x v="0"/>
    <x v="4"/>
    <s v="Self Employed"/>
    <x v="3"/>
    <x v="1"/>
    <x v="0"/>
    <d v="2021-02-13T00:00:00"/>
    <d v="2021-02-13T00:00:00"/>
    <x v="1"/>
    <x v="1"/>
    <d v="2021-03-13T00:00:00"/>
    <n v="867245"/>
    <x v="2"/>
    <s v="A5"/>
    <x v="1"/>
    <s v="Source Verified"/>
    <n v="92000"/>
    <n v="0.113"/>
    <n v="349.22"/>
    <n v="7.6600000000000001E-2"/>
    <n v="11200"/>
    <n v="27"/>
    <n v="12369"/>
  </r>
  <r>
    <n v="534456"/>
    <x v="2"/>
    <x v="0"/>
    <x v="4"/>
    <s v="Vaughn Construction"/>
    <x v="3"/>
    <x v="1"/>
    <x v="51"/>
    <d v="2021-02-13T00:00:00"/>
    <d v="2021-02-13T00:00:00"/>
    <x v="1"/>
    <x v="1"/>
    <d v="2021-03-13T00:00:00"/>
    <n v="690735"/>
    <x v="2"/>
    <s v="A5"/>
    <x v="1"/>
    <s v="Source Verified"/>
    <n v="70000"/>
    <n v="0.20930000000000001"/>
    <n v="250.25"/>
    <n v="7.8799999999999995E-2"/>
    <n v="8000"/>
    <n v="18"/>
    <n v="8985"/>
  </r>
  <r>
    <n v="604912"/>
    <x v="5"/>
    <x v="0"/>
    <x v="2"/>
    <s v="Lewis Property Management CO"/>
    <x v="3"/>
    <x v="1"/>
    <x v="49"/>
    <d v="2021-06-14T00:00:00"/>
    <d v="2021-11-11T00:00:00"/>
    <x v="1"/>
    <x v="1"/>
    <d v="2021-12-11T00:00:00"/>
    <n v="776022"/>
    <x v="2"/>
    <s v="A3"/>
    <x v="1"/>
    <s v="Source Verified"/>
    <n v="48000"/>
    <n v="7.4700000000000003E-2"/>
    <n v="198.25"/>
    <n v="6.1699999999999998E-2"/>
    <n v="6500"/>
    <n v="22"/>
    <n v="6844"/>
  </r>
  <r>
    <n v="788178"/>
    <x v="5"/>
    <x v="0"/>
    <x v="2"/>
    <s v="Green Real Estate Group, LLC"/>
    <x v="3"/>
    <x v="1"/>
    <x v="6"/>
    <d v="2021-04-16T00:00:00"/>
    <d v="2021-07-14T00:00:00"/>
    <x v="1"/>
    <x v="1"/>
    <d v="2021-08-14T00:00:00"/>
    <n v="991823"/>
    <x v="2"/>
    <s v="A4"/>
    <x v="1"/>
    <s v="Source Verified"/>
    <n v="154000"/>
    <n v="0.1203"/>
    <n v="380.22"/>
    <n v="7.4899999999999994E-2"/>
    <n v="12225"/>
    <n v="23"/>
    <n v="13707"/>
  </r>
  <r>
    <n v="537736"/>
    <x v="1"/>
    <x v="0"/>
    <x v="2"/>
    <s v="Wells Fargo"/>
    <x v="3"/>
    <x v="1"/>
    <x v="51"/>
    <d v="2021-04-13T00:00:00"/>
    <d v="2021-04-13T00:00:00"/>
    <x v="1"/>
    <x v="1"/>
    <d v="2021-05-13T00:00:00"/>
    <n v="694590"/>
    <x v="2"/>
    <s v="A4"/>
    <x v="1"/>
    <s v="Source Verified"/>
    <n v="95004"/>
    <n v="0.10340000000000001"/>
    <n v="311.11"/>
    <n v="7.51E-2"/>
    <n v="10000"/>
    <n v="17"/>
    <n v="11189"/>
  </r>
  <r>
    <n v="647890"/>
    <x v="18"/>
    <x v="0"/>
    <x v="2"/>
    <s v="Magnani Caruso Dutton"/>
    <x v="3"/>
    <x v="1"/>
    <x v="21"/>
    <d v="2021-04-16T00:00:00"/>
    <d v="2021-01-14T00:00:00"/>
    <x v="1"/>
    <x v="1"/>
    <d v="2021-02-14T00:00:00"/>
    <n v="828880"/>
    <x v="2"/>
    <s v="A4"/>
    <x v="1"/>
    <s v="Source Verified"/>
    <n v="106500"/>
    <n v="0.2243"/>
    <n v="444.22"/>
    <n v="7.2900000000000006E-2"/>
    <n v="14550"/>
    <n v="27"/>
    <n v="15992"/>
  </r>
  <r>
    <n v="596664"/>
    <x v="5"/>
    <x v="0"/>
    <x v="2"/>
    <s v="wachovia"/>
    <x v="3"/>
    <x v="1"/>
    <x v="41"/>
    <d v="2021-09-14T00:00:00"/>
    <d v="2021-07-12T00:00:00"/>
    <x v="1"/>
    <x v="1"/>
    <d v="2021-08-12T00:00:00"/>
    <n v="765924"/>
    <x v="2"/>
    <s v="A5"/>
    <x v="1"/>
    <s v="Source Verified"/>
    <n v="43000"/>
    <n v="0.1116"/>
    <n v="425.54"/>
    <n v="6.9099999999999995E-2"/>
    <n v="13800"/>
    <n v="14"/>
    <n v="14916"/>
  </r>
  <r>
    <n v="418702"/>
    <x v="2"/>
    <x v="0"/>
    <x v="2"/>
    <m/>
    <x v="3"/>
    <x v="1"/>
    <x v="23"/>
    <d v="2021-10-14T00:00:00"/>
    <d v="2021-02-11T00:00:00"/>
    <x v="1"/>
    <x v="1"/>
    <d v="2021-03-11T00:00:00"/>
    <n v="488301"/>
    <x v="2"/>
    <s v="A5"/>
    <x v="1"/>
    <s v="Source Verified"/>
    <n v="61300"/>
    <n v="8.0299999999999996E-2"/>
    <n v="417.23"/>
    <n v="9.6299999999999997E-2"/>
    <n v="13000"/>
    <n v="31"/>
    <n v="14348"/>
  </r>
  <r>
    <n v="609823"/>
    <x v="2"/>
    <x v="0"/>
    <x v="5"/>
    <s v="BNSF Railway"/>
    <x v="3"/>
    <x v="1"/>
    <x v="21"/>
    <d v="2021-08-12T00:00:00"/>
    <d v="2021-09-11T00:00:00"/>
    <x v="1"/>
    <x v="1"/>
    <d v="2021-10-11T00:00:00"/>
    <n v="782159"/>
    <x v="2"/>
    <s v="A1"/>
    <x v="1"/>
    <s v="Source Verified"/>
    <n v="75000"/>
    <n v="6.6400000000000001E-2"/>
    <n v="193.03"/>
    <n v="5.4199999999999998E-2"/>
    <n v="6400"/>
    <n v="17"/>
    <n v="6610"/>
  </r>
  <r>
    <n v="874897"/>
    <x v="33"/>
    <x v="0"/>
    <x v="5"/>
    <s v="DORCHESTER COUNTY"/>
    <x v="3"/>
    <x v="1"/>
    <x v="10"/>
    <d v="2021-05-16T00:00:00"/>
    <d v="2021-02-14T00:00:00"/>
    <x v="1"/>
    <x v="1"/>
    <d v="2021-03-14T00:00:00"/>
    <n v="1089381"/>
    <x v="2"/>
    <s v="A2"/>
    <x v="1"/>
    <s v="Source Verified"/>
    <n v="28000"/>
    <n v="0.25890000000000002"/>
    <n v="76.05"/>
    <n v="5.9900000000000002E-2"/>
    <n v="2500"/>
    <n v="23"/>
    <n v="2727"/>
  </r>
  <r>
    <n v="1032098"/>
    <x v="31"/>
    <x v="0"/>
    <x v="5"/>
    <s v="Oak Tree Hopital"/>
    <x v="3"/>
    <x v="1"/>
    <x v="22"/>
    <d v="2021-05-16T00:00:00"/>
    <d v="2021-09-12T00:00:00"/>
    <x v="1"/>
    <x v="1"/>
    <d v="2021-10-12T00:00:00"/>
    <n v="1261732"/>
    <x v="2"/>
    <s v="A2"/>
    <x v="1"/>
    <s v="Source Verified"/>
    <n v="45000"/>
    <n v="0.1011"/>
    <n v="110.54"/>
    <n v="6.6199999999999995E-2"/>
    <n v="3600"/>
    <n v="23"/>
    <n v="3761"/>
  </r>
  <r>
    <n v="643791"/>
    <x v="23"/>
    <x v="0"/>
    <x v="5"/>
    <s v="AlloSource"/>
    <x v="3"/>
    <x v="1"/>
    <x v="21"/>
    <d v="2021-01-14T00:00:00"/>
    <d v="2021-01-14T00:00:00"/>
    <x v="1"/>
    <x v="1"/>
    <d v="2021-02-14T00:00:00"/>
    <n v="823890"/>
    <x v="2"/>
    <s v="A3"/>
    <x v="1"/>
    <s v="Source Verified"/>
    <n v="55000"/>
    <n v="5.8700000000000002E-2"/>
    <n v="457.49"/>
    <n v="6.1699999999999998E-2"/>
    <n v="15000"/>
    <n v="12"/>
    <n v="16470"/>
  </r>
  <r>
    <n v="588766"/>
    <x v="29"/>
    <x v="0"/>
    <x v="5"/>
    <s v="Louisiana State University"/>
    <x v="3"/>
    <x v="1"/>
    <x v="54"/>
    <d v="2021-05-13T00:00:00"/>
    <d v="2021-03-12T00:00:00"/>
    <x v="1"/>
    <x v="1"/>
    <d v="2021-04-12T00:00:00"/>
    <n v="756397"/>
    <x v="2"/>
    <s v="A5"/>
    <x v="1"/>
    <s v="Source Verified"/>
    <n v="70000"/>
    <n v="9.2100000000000001E-2"/>
    <n v="250.25"/>
    <n v="7.8799999999999995E-2"/>
    <n v="8000"/>
    <n v="21"/>
    <n v="8711"/>
  </r>
  <r>
    <n v="601059"/>
    <x v="2"/>
    <x v="0"/>
    <x v="5"/>
    <s v="Metroplex Hospital"/>
    <x v="3"/>
    <x v="1"/>
    <x v="50"/>
    <d v="2021-05-16T00:00:00"/>
    <d v="2021-08-12T00:00:00"/>
    <x v="1"/>
    <x v="1"/>
    <d v="2021-09-12T00:00:00"/>
    <n v="771329"/>
    <x v="2"/>
    <s v="A5"/>
    <x v="1"/>
    <s v="Source Verified"/>
    <n v="48000"/>
    <n v="0.13250000000000001"/>
    <n v="524.22"/>
    <n v="6.9099999999999995E-2"/>
    <n v="17000"/>
    <n v="28"/>
    <n v="18521"/>
  </r>
  <r>
    <n v="695733"/>
    <x v="1"/>
    <x v="0"/>
    <x v="5"/>
    <s v="daniels  heating and a/c"/>
    <x v="3"/>
    <x v="1"/>
    <x v="42"/>
    <d v="2021-03-15T00:00:00"/>
    <d v="2021-06-13T00:00:00"/>
    <x v="1"/>
    <x v="1"/>
    <d v="2021-07-13T00:00:00"/>
    <n v="886850"/>
    <x v="2"/>
    <s v="A5"/>
    <x v="1"/>
    <s v="Source Verified"/>
    <n v="50000"/>
    <n v="0.13300000000000001"/>
    <n v="187.08"/>
    <n v="7.6600000000000001E-2"/>
    <n v="6000"/>
    <n v="23"/>
    <n v="6683"/>
  </r>
  <r>
    <n v="975995"/>
    <x v="6"/>
    <x v="0"/>
    <x v="7"/>
    <s v="Burnette Foods Inc"/>
    <x v="3"/>
    <x v="1"/>
    <x v="13"/>
    <d v="2021-11-13T00:00:00"/>
    <d v="2021-10-13T00:00:00"/>
    <x v="1"/>
    <x v="1"/>
    <d v="2021-11-13T00:00:00"/>
    <n v="1198105"/>
    <x v="2"/>
    <s v="A3"/>
    <x v="1"/>
    <s v="Source Verified"/>
    <n v="75000"/>
    <n v="8.7400000000000005E-2"/>
    <n v="186.67"/>
    <n v="7.51E-2"/>
    <n v="6000"/>
    <n v="18"/>
    <n v="6632"/>
  </r>
  <r>
    <n v="1050697"/>
    <x v="35"/>
    <x v="0"/>
    <x v="9"/>
    <s v="Phoenix"/>
    <x v="3"/>
    <x v="1"/>
    <x v="12"/>
    <d v="2021-12-14T00:00:00"/>
    <d v="2021-10-14T00:00:00"/>
    <x v="1"/>
    <x v="1"/>
    <d v="2021-11-14T00:00:00"/>
    <n v="1282345"/>
    <x v="2"/>
    <s v="A3"/>
    <x v="1"/>
    <s v="Source Verified"/>
    <n v="50000"/>
    <n v="0.16700000000000001"/>
    <n v="155.56"/>
    <n v="7.51E-2"/>
    <n v="5000"/>
    <n v="25"/>
    <n v="5597"/>
  </r>
  <r>
    <n v="547890"/>
    <x v="3"/>
    <x v="0"/>
    <x v="9"/>
    <s v="Edward Hospital"/>
    <x v="3"/>
    <x v="1"/>
    <x v="43"/>
    <d v="2021-03-13T00:00:00"/>
    <d v="2021-03-13T00:00:00"/>
    <x v="1"/>
    <x v="1"/>
    <d v="2021-04-13T00:00:00"/>
    <n v="706455"/>
    <x v="2"/>
    <s v="A5"/>
    <x v="1"/>
    <s v="Source Verified"/>
    <n v="68000"/>
    <n v="3.4099999999999998E-2"/>
    <n v="187.69"/>
    <n v="7.8799999999999995E-2"/>
    <n v="6000"/>
    <n v="26"/>
    <n v="6739"/>
  </r>
  <r>
    <n v="976725"/>
    <x v="42"/>
    <x v="0"/>
    <x v="10"/>
    <s v="Saudi Aramco"/>
    <x v="3"/>
    <x v="1"/>
    <x v="13"/>
    <d v="2021-02-12T00:00:00"/>
    <d v="2021-02-12T00:00:00"/>
    <x v="1"/>
    <x v="1"/>
    <d v="2021-03-12T00:00:00"/>
    <n v="1199503"/>
    <x v="2"/>
    <s v="A2"/>
    <x v="1"/>
    <s v="Source Verified"/>
    <n v="108000"/>
    <n v="2.9700000000000001E-2"/>
    <n v="460.56"/>
    <n v="6.6199999999999995E-2"/>
    <n v="15000"/>
    <n v="15"/>
    <n v="15242"/>
  </r>
  <r>
    <n v="497364"/>
    <x v="8"/>
    <x v="0"/>
    <x v="10"/>
    <s v="g and k trucking"/>
    <x v="3"/>
    <x v="1"/>
    <x v="48"/>
    <d v="2021-04-16T00:00:00"/>
    <d v="2021-04-13T00:00:00"/>
    <x v="1"/>
    <x v="1"/>
    <d v="2021-05-13T00:00:00"/>
    <n v="637618"/>
    <x v="2"/>
    <s v="A5"/>
    <x v="1"/>
    <s v="Source Verified"/>
    <n v="85000"/>
    <n v="0.16239999999999999"/>
    <n v="469.21"/>
    <n v="7.8799999999999995E-2"/>
    <n v="15000"/>
    <n v="28"/>
    <n v="16893"/>
  </r>
  <r>
    <n v="715559"/>
    <x v="8"/>
    <x v="0"/>
    <x v="10"/>
    <s v="Highland Hospital"/>
    <x v="3"/>
    <x v="1"/>
    <x v="29"/>
    <d v="2021-04-16T00:00:00"/>
    <d v="2021-04-14T00:00:00"/>
    <x v="1"/>
    <x v="1"/>
    <d v="2021-05-14T00:00:00"/>
    <n v="909206"/>
    <x v="2"/>
    <s v="A5"/>
    <x v="1"/>
    <s v="Source Verified"/>
    <n v="100000"/>
    <n v="0.14510000000000001"/>
    <n v="311.8"/>
    <n v="7.6600000000000001E-2"/>
    <n v="10000"/>
    <n v="38"/>
    <n v="11225"/>
  </r>
  <r>
    <n v="759806"/>
    <x v="25"/>
    <x v="0"/>
    <x v="1"/>
    <s v="Koons Sterling Ford"/>
    <x v="3"/>
    <x v="1"/>
    <x v="25"/>
    <d v="2021-04-12T00:00:00"/>
    <d v="2021-04-12T00:00:00"/>
    <x v="1"/>
    <x v="1"/>
    <d v="2021-05-12T00:00:00"/>
    <n v="960068"/>
    <x v="2"/>
    <s v="A5"/>
    <x v="1"/>
    <s v="Source Verified"/>
    <n v="87000"/>
    <n v="8.7300000000000003E-2"/>
    <n v="353.51"/>
    <n v="8.4900000000000003E-2"/>
    <n v="11200"/>
    <n v="23"/>
    <n v="11600"/>
  </r>
  <r>
    <n v="630696"/>
    <x v="20"/>
    <x v="0"/>
    <x v="0"/>
    <s v="PetSmart"/>
    <x v="3"/>
    <x v="1"/>
    <x v="41"/>
    <d v="2021-11-12T00:00:00"/>
    <d v="2021-11-12T00:00:00"/>
    <x v="1"/>
    <x v="1"/>
    <d v="2021-12-12T00:00:00"/>
    <n v="808003"/>
    <x v="2"/>
    <s v="A3"/>
    <x v="1"/>
    <s v="Source Verified"/>
    <n v="90000"/>
    <n v="0.1249"/>
    <n v="219.6"/>
    <n v="6.1699999999999998E-2"/>
    <n v="7200"/>
    <n v="17"/>
    <n v="7755"/>
  </r>
  <r>
    <n v="786752"/>
    <x v="7"/>
    <x v="0"/>
    <x v="0"/>
    <s v="Toray Plastics"/>
    <x v="3"/>
    <x v="1"/>
    <x v="6"/>
    <d v="2021-04-16T00:00:00"/>
    <d v="2021-01-13T00:00:00"/>
    <x v="1"/>
    <x v="1"/>
    <d v="2021-02-13T00:00:00"/>
    <n v="990222"/>
    <x v="2"/>
    <s v="A5"/>
    <x v="1"/>
    <s v="Source Verified"/>
    <n v="61250"/>
    <n v="0.158"/>
    <n v="164.13"/>
    <n v="8.4900000000000003E-2"/>
    <n v="5200"/>
    <n v="14"/>
    <n v="5720"/>
  </r>
  <r>
    <n v="894039"/>
    <x v="5"/>
    <x v="0"/>
    <x v="6"/>
    <s v="The Sherwin-Williams Company"/>
    <x v="3"/>
    <x v="1"/>
    <x v="13"/>
    <d v="2021-10-13T00:00:00"/>
    <d v="2021-09-13T00:00:00"/>
    <x v="1"/>
    <x v="1"/>
    <d v="2021-10-13T00:00:00"/>
    <n v="1111201"/>
    <x v="2"/>
    <s v="A2"/>
    <x v="1"/>
    <s v="Source Verified"/>
    <n v="115200"/>
    <n v="0.1241"/>
    <n v="429.86"/>
    <n v="6.6199999999999995E-2"/>
    <n v="14000"/>
    <n v="38"/>
    <n v="15265"/>
  </r>
  <r>
    <n v="1002150"/>
    <x v="38"/>
    <x v="0"/>
    <x v="6"/>
    <s v="Strayer Univeristy"/>
    <x v="3"/>
    <x v="1"/>
    <x v="22"/>
    <d v="2021-02-14T00:00:00"/>
    <d v="2021-02-14T00:00:00"/>
    <x v="1"/>
    <x v="1"/>
    <d v="2021-03-14T00:00:00"/>
    <n v="1228405"/>
    <x v="2"/>
    <s v="A3"/>
    <x v="1"/>
    <s v="Source Verified"/>
    <n v="55000"/>
    <n v="0.16139999999999999"/>
    <n v="280"/>
    <n v="7.51E-2"/>
    <n v="9000"/>
    <n v="45"/>
    <n v="10003"/>
  </r>
  <r>
    <n v="933804"/>
    <x v="8"/>
    <x v="0"/>
    <x v="3"/>
    <s v="FLRA"/>
    <x v="3"/>
    <x v="1"/>
    <x v="13"/>
    <d v="2021-04-16T00:00:00"/>
    <d v="2021-12-12T00:00:00"/>
    <x v="1"/>
    <x v="1"/>
    <d v="2022-01-12T00:00:00"/>
    <n v="1154555"/>
    <x v="2"/>
    <s v="A2"/>
    <x v="1"/>
    <s v="Source Verified"/>
    <n v="45000"/>
    <n v="9.1200000000000003E-2"/>
    <n v="429.86"/>
    <n v="6.6199999999999995E-2"/>
    <n v="14000"/>
    <n v="16"/>
    <n v="14901"/>
  </r>
  <r>
    <n v="1056835"/>
    <x v="4"/>
    <x v="0"/>
    <x v="3"/>
    <s v="West goshen township"/>
    <x v="3"/>
    <x v="1"/>
    <x v="12"/>
    <d v="2021-07-15T00:00:00"/>
    <d v="2021-09-13T00:00:00"/>
    <x v="1"/>
    <x v="1"/>
    <d v="2021-10-13T00:00:00"/>
    <n v="1288389"/>
    <x v="2"/>
    <s v="A3"/>
    <x v="1"/>
    <s v="Source Verified"/>
    <n v="95000"/>
    <n v="5.28E-2"/>
    <n v="591.11"/>
    <n v="7.51E-2"/>
    <n v="19000"/>
    <n v="27"/>
    <n v="20853"/>
  </r>
  <r>
    <n v="1021983"/>
    <x v="11"/>
    <x v="0"/>
    <x v="3"/>
    <s v="State of Nevada, Dept of Corrections"/>
    <x v="3"/>
    <x v="1"/>
    <x v="22"/>
    <d v="2021-05-16T00:00:00"/>
    <d v="2021-10-14T00:00:00"/>
    <x v="1"/>
    <x v="1"/>
    <d v="2021-11-14T00:00:00"/>
    <n v="1250754"/>
    <x v="2"/>
    <s v="A4"/>
    <x v="1"/>
    <s v="Source Verified"/>
    <n v="134000"/>
    <n v="0.2447"/>
    <n v="175.23"/>
    <n v="7.9000000000000001E-2"/>
    <n v="5600"/>
    <n v="26"/>
    <n v="6305"/>
  </r>
  <r>
    <n v="462079"/>
    <x v="16"/>
    <x v="0"/>
    <x v="3"/>
    <s v="Local 103"/>
    <x v="3"/>
    <x v="1"/>
    <x v="50"/>
    <d v="2021-07-11T00:00:00"/>
    <d v="2021-07-11T00:00:00"/>
    <x v="1"/>
    <x v="1"/>
    <d v="2021-08-11T00:00:00"/>
    <n v="365862"/>
    <x v="2"/>
    <s v="A5"/>
    <x v="1"/>
    <s v="Source Verified"/>
    <n v="100000"/>
    <n v="4.3200000000000002E-2"/>
    <n v="525.53"/>
    <n v="7.8799999999999995E-2"/>
    <n v="16800"/>
    <n v="25"/>
    <n v="17606"/>
  </r>
  <r>
    <n v="829229"/>
    <x v="17"/>
    <x v="0"/>
    <x v="4"/>
    <s v="Hulbert Public Schools"/>
    <x v="3"/>
    <x v="1"/>
    <x v="44"/>
    <d v="2021-05-16T00:00:00"/>
    <d v="2021-01-13T00:00:00"/>
    <x v="1"/>
    <x v="1"/>
    <d v="2021-02-13T00:00:00"/>
    <n v="1038322"/>
    <x v="2"/>
    <s v="A5"/>
    <x v="1"/>
    <s v="Source Verified"/>
    <n v="105000"/>
    <n v="0.21740000000000001"/>
    <n v="505.01"/>
    <n v="8.4900000000000003E-2"/>
    <n v="16000"/>
    <n v="46"/>
    <n v="17534"/>
  </r>
  <r>
    <n v="562608"/>
    <x v="9"/>
    <x v="0"/>
    <x v="2"/>
    <s v="National Aquarium"/>
    <x v="3"/>
    <x v="1"/>
    <x v="47"/>
    <d v="2021-12-15T00:00:00"/>
    <d v="2021-08-13T00:00:00"/>
    <x v="1"/>
    <x v="1"/>
    <d v="2021-09-13T00:00:00"/>
    <n v="723928"/>
    <x v="2"/>
    <s v="A4"/>
    <x v="1"/>
    <s v="Source Verified"/>
    <n v="60000"/>
    <n v="0.15590000000000001"/>
    <n v="298.67"/>
    <n v="7.51E-2"/>
    <n v="9600"/>
    <n v="12"/>
    <n v="10752"/>
  </r>
  <r>
    <n v="749443"/>
    <x v="13"/>
    <x v="0"/>
    <x v="2"/>
    <s v="LEISURE CONCEPTS"/>
    <x v="3"/>
    <x v="1"/>
    <x v="25"/>
    <d v="2021-05-16T00:00:00"/>
    <d v="2021-02-13T00:00:00"/>
    <x v="1"/>
    <x v="1"/>
    <d v="2021-03-13T00:00:00"/>
    <n v="948678"/>
    <x v="2"/>
    <s v="A4"/>
    <x v="1"/>
    <s v="Source Verified"/>
    <n v="30720"/>
    <n v="0.18790000000000001"/>
    <n v="186.61"/>
    <n v="7.4899999999999994E-2"/>
    <n v="6000"/>
    <n v="16"/>
    <n v="6584"/>
  </r>
  <r>
    <n v="997765"/>
    <x v="4"/>
    <x v="0"/>
    <x v="2"/>
    <s v="Financial Firm"/>
    <x v="3"/>
    <x v="1"/>
    <x v="13"/>
    <d v="2021-12-15T00:00:00"/>
    <d v="2021-08-13T00:00:00"/>
    <x v="1"/>
    <x v="1"/>
    <d v="2021-09-13T00:00:00"/>
    <n v="1222664"/>
    <x v="2"/>
    <s v="A5"/>
    <x v="1"/>
    <s v="Source Verified"/>
    <n v="62400"/>
    <n v="0.22059999999999999"/>
    <n v="228.63"/>
    <n v="8.8999999999999996E-2"/>
    <n v="7200"/>
    <n v="27"/>
    <n v="8036"/>
  </r>
  <r>
    <n v="1055639"/>
    <x v="0"/>
    <x v="0"/>
    <x v="5"/>
    <s v="State of Georgia"/>
    <x v="3"/>
    <x v="1"/>
    <x v="12"/>
    <d v="2021-01-16T00:00:00"/>
    <d v="2021-09-13T00:00:00"/>
    <x v="1"/>
    <x v="1"/>
    <d v="2021-10-13T00:00:00"/>
    <n v="1287203"/>
    <x v="2"/>
    <s v="A4"/>
    <x v="1"/>
    <s v="Source Verified"/>
    <n v="48996"/>
    <n v="0.28070000000000001"/>
    <n v="156.46"/>
    <n v="7.9000000000000001E-2"/>
    <n v="5000"/>
    <n v="42"/>
    <n v="5504"/>
  </r>
  <r>
    <n v="843721"/>
    <x v="1"/>
    <x v="0"/>
    <x v="5"/>
    <s v="Conexis"/>
    <x v="3"/>
    <x v="1"/>
    <x v="11"/>
    <d v="2021-04-12T00:00:00"/>
    <d v="2021-02-12T00:00:00"/>
    <x v="1"/>
    <x v="1"/>
    <d v="2021-03-12T00:00:00"/>
    <n v="1054541"/>
    <x v="2"/>
    <s v="A5"/>
    <x v="1"/>
    <s v="Source Verified"/>
    <n v="240000"/>
    <n v="2.8500000000000001E-2"/>
    <n v="315.63"/>
    <n v="8.4900000000000003E-2"/>
    <n v="10000"/>
    <n v="38"/>
    <n v="10398"/>
  </r>
  <r>
    <n v="615162"/>
    <x v="6"/>
    <x v="0"/>
    <x v="7"/>
    <s v="US Postal Service"/>
    <x v="3"/>
    <x v="1"/>
    <x v="49"/>
    <d v="2021-04-16T00:00:00"/>
    <d v="2021-02-13T00:00:00"/>
    <x v="1"/>
    <x v="1"/>
    <d v="2021-03-13T00:00:00"/>
    <n v="788838"/>
    <x v="2"/>
    <s v="A2"/>
    <x v="1"/>
    <s v="Source Verified"/>
    <n v="75000"/>
    <n v="0.1867"/>
    <n v="188.03"/>
    <n v="5.79E-2"/>
    <n v="10000"/>
    <n v="44"/>
    <n v="6720"/>
  </r>
  <r>
    <n v="994638"/>
    <x v="31"/>
    <x v="0"/>
    <x v="7"/>
    <s v="Shinwa USA"/>
    <x v="3"/>
    <x v="1"/>
    <x v="13"/>
    <d v="2021-05-16T00:00:00"/>
    <d v="2021-02-13T00:00:00"/>
    <x v="1"/>
    <x v="1"/>
    <d v="2021-03-13T00:00:00"/>
    <n v="1204800"/>
    <x v="2"/>
    <s v="A5"/>
    <x v="1"/>
    <s v="Source Verified"/>
    <n v="65000"/>
    <n v="0.16819999999999999"/>
    <n v="555.69000000000005"/>
    <n v="8.8999999999999996E-2"/>
    <n v="17500"/>
    <n v="23"/>
    <n v="19148"/>
  </r>
  <r>
    <n v="431155"/>
    <x v="3"/>
    <x v="0"/>
    <x v="1"/>
    <s v="Armstrong Medical"/>
    <x v="3"/>
    <x v="1"/>
    <x v="20"/>
    <d v="2021-06-14T00:00:00"/>
    <d v="2021-09-12T00:00:00"/>
    <x v="1"/>
    <x v="1"/>
    <d v="2021-10-12T00:00:00"/>
    <n v="511614"/>
    <x v="2"/>
    <s v="A5"/>
    <x v="1"/>
    <s v="Source Verified"/>
    <n v="120000"/>
    <n v="0.1244"/>
    <n v="285.95"/>
    <n v="8.9399999999999993E-2"/>
    <n v="9000"/>
    <n v="36"/>
    <n v="10295"/>
  </r>
  <r>
    <n v="558643"/>
    <x v="1"/>
    <x v="0"/>
    <x v="8"/>
    <s v="E&amp;I Cooperative"/>
    <x v="3"/>
    <x v="1"/>
    <x v="47"/>
    <d v="2021-01-14T00:00:00"/>
    <d v="2021-09-13T00:00:00"/>
    <x v="1"/>
    <x v="1"/>
    <d v="2021-10-13T00:00:00"/>
    <n v="719117"/>
    <x v="2"/>
    <s v="A4"/>
    <x v="1"/>
    <s v="Source Verified"/>
    <n v="130000"/>
    <n v="0.1031"/>
    <n v="373.33"/>
    <n v="7.51E-2"/>
    <n v="12000"/>
    <n v="34"/>
    <n v="13440"/>
  </r>
  <r>
    <n v="988270"/>
    <x v="1"/>
    <x v="0"/>
    <x v="3"/>
    <s v="bayer healthcare"/>
    <x v="3"/>
    <x v="1"/>
    <x v="13"/>
    <d v="2021-05-16T00:00:00"/>
    <d v="2021-10-14T00:00:00"/>
    <x v="1"/>
    <x v="1"/>
    <d v="2021-11-14T00:00:00"/>
    <n v="1212323"/>
    <x v="2"/>
    <s v="A3"/>
    <x v="1"/>
    <s v="Source Verified"/>
    <n v="65000"/>
    <n v="5.6500000000000002E-2"/>
    <n v="155.56"/>
    <n v="7.51E-2"/>
    <n v="5000"/>
    <n v="20"/>
    <n v="5600"/>
  </r>
  <r>
    <n v="632097"/>
    <x v="19"/>
    <x v="0"/>
    <x v="3"/>
    <s v="Portsmouth City School District"/>
    <x v="3"/>
    <x v="1"/>
    <x v="41"/>
    <d v="2021-11-11T00:00:00"/>
    <d v="2021-11-11T00:00:00"/>
    <x v="1"/>
    <x v="1"/>
    <d v="2021-12-11T00:00:00"/>
    <n v="809748"/>
    <x v="2"/>
    <s v="A4"/>
    <x v="1"/>
    <s v="Source Verified"/>
    <n v="80000"/>
    <n v="0.1104"/>
    <n v="398.68"/>
    <n v="6.54E-2"/>
    <n v="13000"/>
    <n v="41"/>
    <n v="13378"/>
  </r>
  <r>
    <n v="603290"/>
    <x v="0"/>
    <x v="0"/>
    <x v="4"/>
    <s v="Deloitte Services LP"/>
    <x v="3"/>
    <x v="1"/>
    <x v="50"/>
    <d v="2021-11-12T00:00:00"/>
    <d v="2021-11-12T00:00:00"/>
    <x v="1"/>
    <x v="1"/>
    <d v="2021-12-12T00:00:00"/>
    <n v="774105"/>
    <x v="2"/>
    <s v="A4"/>
    <x v="1"/>
    <s v="Source Verified"/>
    <n v="94000"/>
    <n v="9.4700000000000006E-2"/>
    <n v="460.01"/>
    <n v="6.54E-2"/>
    <n v="15000"/>
    <n v="32"/>
    <n v="16370"/>
  </r>
  <r>
    <n v="798278"/>
    <x v="1"/>
    <x v="0"/>
    <x v="5"/>
    <s v="Grossmont Union High School District"/>
    <x v="3"/>
    <x v="1"/>
    <x v="44"/>
    <d v="2021-05-13T00:00:00"/>
    <d v="2021-10-12T00:00:00"/>
    <x v="1"/>
    <x v="1"/>
    <d v="2021-11-12T00:00:00"/>
    <n v="1003393"/>
    <x v="2"/>
    <s v="A4"/>
    <x v="1"/>
    <s v="Source Verified"/>
    <n v="65000"/>
    <n v="0.19309999999999999"/>
    <n v="70.760000000000005"/>
    <n v="7.4899999999999994E-2"/>
    <n v="2275"/>
    <n v="30"/>
    <n v="2450"/>
  </r>
  <r>
    <n v="656292"/>
    <x v="33"/>
    <x v="0"/>
    <x v="10"/>
    <s v="SOPACO, INC."/>
    <x v="3"/>
    <x v="1"/>
    <x v="21"/>
    <d v="2021-02-16T00:00:00"/>
    <d v="2021-02-14T00:00:00"/>
    <x v="1"/>
    <x v="1"/>
    <d v="2021-03-14T00:00:00"/>
    <n v="839401"/>
    <x v="2"/>
    <s v="A3"/>
    <x v="1"/>
    <s v="Source Verified"/>
    <n v="34000"/>
    <n v="5.5399999999999998E-2"/>
    <n v="185.05"/>
    <n v="6.9199999999999998E-2"/>
    <n v="6000"/>
    <n v="23"/>
    <n v="6662"/>
  </r>
  <r>
    <n v="581258"/>
    <x v="10"/>
    <x v="0"/>
    <x v="0"/>
    <s v="Phillips Plastics"/>
    <x v="3"/>
    <x v="1"/>
    <x v="54"/>
    <d v="2021-11-11T00:00:00"/>
    <d v="2021-11-11T00:00:00"/>
    <x v="1"/>
    <x v="1"/>
    <d v="2021-12-11T00:00:00"/>
    <n v="747135"/>
    <x v="2"/>
    <s v="A4"/>
    <x v="1"/>
    <s v="Source Verified"/>
    <n v="74000"/>
    <n v="0.1023"/>
    <n v="280"/>
    <n v="7.51E-2"/>
    <n v="9000"/>
    <n v="20"/>
    <n v="9621"/>
  </r>
  <r>
    <n v="1008858"/>
    <x v="5"/>
    <x v="0"/>
    <x v="3"/>
    <s v="State of Florida"/>
    <x v="3"/>
    <x v="1"/>
    <x v="22"/>
    <d v="2021-04-16T00:00:00"/>
    <d v="2021-11-14T00:00:00"/>
    <x v="1"/>
    <x v="1"/>
    <d v="2021-12-14T00:00:00"/>
    <n v="1235574"/>
    <x v="2"/>
    <s v="A4"/>
    <x v="1"/>
    <s v="Source Verified"/>
    <n v="65000"/>
    <n v="0.14099999999999999"/>
    <n v="375.49"/>
    <n v="7.9000000000000001E-2"/>
    <n v="12000"/>
    <n v="27"/>
    <n v="13517"/>
  </r>
  <r>
    <n v="870741"/>
    <x v="21"/>
    <x v="0"/>
    <x v="5"/>
    <s v="Enfield Public Schools"/>
    <x v="3"/>
    <x v="1"/>
    <x v="10"/>
    <d v="2021-04-16T00:00:00"/>
    <d v="2021-09-14T00:00:00"/>
    <x v="1"/>
    <x v="1"/>
    <d v="2021-10-14T00:00:00"/>
    <n v="1084817"/>
    <x v="2"/>
    <s v="A4"/>
    <x v="1"/>
    <s v="Source Verified"/>
    <n v="55000"/>
    <n v="0.15559999999999999"/>
    <n v="373.22"/>
    <n v="7.4899999999999994E-2"/>
    <n v="12000"/>
    <n v="53"/>
    <n v="13436"/>
  </r>
  <r>
    <n v="649797"/>
    <x v="3"/>
    <x v="0"/>
    <x v="5"/>
    <s v="SD 129"/>
    <x v="3"/>
    <x v="1"/>
    <x v="21"/>
    <d v="2021-08-14T00:00:00"/>
    <d v="2021-09-11T00:00:00"/>
    <x v="1"/>
    <x v="1"/>
    <d v="2021-10-11T00:00:00"/>
    <n v="831260"/>
    <x v="2"/>
    <s v="A5"/>
    <x v="1"/>
    <s v="Source Verified"/>
    <n v="60000"/>
    <n v="2.1399999999999999E-2"/>
    <n v="249.44"/>
    <n v="7.6600000000000001E-2"/>
    <n v="8000"/>
    <n v="40"/>
    <n v="8373"/>
  </r>
  <r>
    <n v="581622"/>
    <x v="18"/>
    <x v="0"/>
    <x v="6"/>
    <m/>
    <x v="2"/>
    <x v="1"/>
    <x v="54"/>
    <d v="2021-04-16T00:00:00"/>
    <d v="2021-10-13T00:00:00"/>
    <x v="1"/>
    <x v="1"/>
    <d v="2021-11-13T00:00:00"/>
    <n v="747525"/>
    <x v="2"/>
    <s v="B2"/>
    <x v="1"/>
    <s v="Source Verified"/>
    <n v="55000"/>
    <n v="5.2600000000000001E-2"/>
    <n v="326.20999999999998"/>
    <n v="0.1075"/>
    <n v="10000"/>
    <n v="13"/>
    <n v="11744"/>
  </r>
  <r>
    <n v="546884"/>
    <x v="12"/>
    <x v="0"/>
    <x v="6"/>
    <s v="Converseo, LLC"/>
    <x v="2"/>
    <x v="1"/>
    <x v="43"/>
    <d v="2021-08-12T00:00:00"/>
    <d v="2021-08-12T00:00:00"/>
    <x v="1"/>
    <x v="1"/>
    <d v="2021-09-12T00:00:00"/>
    <n v="705181"/>
    <x v="2"/>
    <s v="B3"/>
    <x v="1"/>
    <s v="Source Verified"/>
    <n v="70000"/>
    <n v="3.6299999999999999E-2"/>
    <n v="163.98"/>
    <n v="0.11119999999999999"/>
    <n v="5000"/>
    <n v="9"/>
    <n v="5785"/>
  </r>
  <r>
    <n v="788761"/>
    <x v="1"/>
    <x v="0"/>
    <x v="6"/>
    <s v="Bozzolo Inc."/>
    <x v="2"/>
    <x v="1"/>
    <x v="6"/>
    <d v="2021-02-16T00:00:00"/>
    <d v="2021-07-14T00:00:00"/>
    <x v="1"/>
    <x v="1"/>
    <d v="2021-08-14T00:00:00"/>
    <n v="992537"/>
    <x v="2"/>
    <s v="B3"/>
    <x v="1"/>
    <s v="Source Verified"/>
    <n v="72000"/>
    <n v="9.8000000000000004E-2"/>
    <n v="327.33999999999997"/>
    <n v="0.1099"/>
    <n v="10000"/>
    <n v="13"/>
    <n v="11784"/>
  </r>
  <r>
    <n v="673377"/>
    <x v="5"/>
    <x v="0"/>
    <x v="6"/>
    <s v="Heathesystems"/>
    <x v="2"/>
    <x v="1"/>
    <x v="0"/>
    <d v="2021-05-16T00:00:00"/>
    <d v="2021-07-12T00:00:00"/>
    <x v="1"/>
    <x v="1"/>
    <d v="2021-08-12T00:00:00"/>
    <n v="860707"/>
    <x v="2"/>
    <s v="B3"/>
    <x v="1"/>
    <s v="Source Verified"/>
    <n v="81000"/>
    <n v="0.18679999999999999"/>
    <n v="324.42"/>
    <n v="0.1037"/>
    <n v="10000"/>
    <n v="31"/>
    <n v="11177"/>
  </r>
  <r>
    <n v="600144"/>
    <x v="16"/>
    <x v="0"/>
    <x v="6"/>
    <s v="South Shore Mental Health"/>
    <x v="2"/>
    <x v="1"/>
    <x v="50"/>
    <d v="2021-02-12T00:00:00"/>
    <d v="2021-02-12T00:00:00"/>
    <x v="1"/>
    <x v="1"/>
    <d v="2021-03-12T00:00:00"/>
    <n v="770273"/>
    <x v="2"/>
    <s v="B4"/>
    <x v="1"/>
    <s v="Source Verified"/>
    <n v="47000"/>
    <n v="0.1414"/>
    <n v="274.24"/>
    <n v="9.9900000000000003E-2"/>
    <n v="8500"/>
    <n v="11"/>
    <n v="9377"/>
  </r>
  <r>
    <n v="433581"/>
    <x v="2"/>
    <x v="0"/>
    <x v="6"/>
    <s v="Border International Trucks"/>
    <x v="2"/>
    <x v="1"/>
    <x v="20"/>
    <d v="2021-01-14T00:00:00"/>
    <d v="2021-08-12T00:00:00"/>
    <x v="1"/>
    <x v="1"/>
    <d v="2021-09-12T00:00:00"/>
    <n v="516617"/>
    <x v="2"/>
    <s v="B5"/>
    <x v="1"/>
    <s v="Source Verified"/>
    <n v="31200"/>
    <n v="0.22120000000000001"/>
    <n v="411.64"/>
    <n v="0.12529999999999999"/>
    <n v="12300"/>
    <n v="13"/>
    <n v="14838"/>
  </r>
  <r>
    <n v="565276"/>
    <x v="22"/>
    <x v="0"/>
    <x v="6"/>
    <s v="Computer Integration Technologies, Inc."/>
    <x v="2"/>
    <x v="1"/>
    <x v="47"/>
    <d v="2021-05-16T00:00:00"/>
    <d v="2021-02-13T00:00:00"/>
    <x v="1"/>
    <x v="1"/>
    <d v="2021-03-13T00:00:00"/>
    <n v="727289"/>
    <x v="2"/>
    <s v="B5"/>
    <x v="1"/>
    <s v="Source Verified"/>
    <n v="45000"/>
    <n v="0.19470000000000001"/>
    <n v="397.77"/>
    <n v="0.1186"/>
    <n v="12000"/>
    <n v="12"/>
    <n v="14214"/>
  </r>
  <r>
    <n v="500271"/>
    <x v="21"/>
    <x v="0"/>
    <x v="6"/>
    <s v="St. Mary's Hospital"/>
    <x v="2"/>
    <x v="1"/>
    <x v="48"/>
    <d v="2021-09-14T00:00:00"/>
    <d v="2021-04-13T00:00:00"/>
    <x v="1"/>
    <x v="1"/>
    <d v="2021-05-13T00:00:00"/>
    <n v="642448"/>
    <x v="2"/>
    <s v="B5"/>
    <x v="1"/>
    <s v="Source Verified"/>
    <n v="145000"/>
    <n v="0.1507"/>
    <n v="658.23"/>
    <n v="0.11360000000000001"/>
    <n v="20000"/>
    <n v="43"/>
    <n v="23697"/>
  </r>
  <r>
    <n v="865995"/>
    <x v="5"/>
    <x v="0"/>
    <x v="6"/>
    <s v="Department of Treasury"/>
    <x v="2"/>
    <x v="1"/>
    <x v="10"/>
    <d v="2021-09-14T00:00:00"/>
    <d v="2021-09-14T00:00:00"/>
    <x v="1"/>
    <x v="1"/>
    <d v="2021-10-14T00:00:00"/>
    <n v="1079282"/>
    <x v="2"/>
    <s v="B5"/>
    <x v="1"/>
    <s v="Source Verified"/>
    <n v="100280"/>
    <n v="0.1623"/>
    <n v="592.79999999999995"/>
    <n v="0.11990000000000001"/>
    <n v="17850"/>
    <n v="34"/>
    <n v="21340"/>
  </r>
  <r>
    <n v="740968"/>
    <x v="1"/>
    <x v="0"/>
    <x v="3"/>
    <s v="Snell &amp; Wilmer L.L.P."/>
    <x v="2"/>
    <x v="1"/>
    <x v="25"/>
    <d v="2021-02-13T00:00:00"/>
    <d v="2021-02-13T00:00:00"/>
    <x v="1"/>
    <x v="1"/>
    <d v="2021-03-13T00:00:00"/>
    <n v="938762"/>
    <x v="2"/>
    <s v="B1"/>
    <x v="1"/>
    <s v="Source Verified"/>
    <n v="70032"/>
    <n v="0.17960000000000001"/>
    <n v="451.68"/>
    <n v="9.9900000000000003E-2"/>
    <n v="14000"/>
    <n v="17"/>
    <n v="15831"/>
  </r>
  <r>
    <n v="583874"/>
    <x v="8"/>
    <x v="0"/>
    <x v="3"/>
    <s v="WCA Hospital"/>
    <x v="2"/>
    <x v="1"/>
    <x v="54"/>
    <d v="2021-02-16T00:00:00"/>
    <d v="2021-10-12T00:00:00"/>
    <x v="1"/>
    <x v="1"/>
    <d v="2021-11-12T00:00:00"/>
    <n v="750253"/>
    <x v="2"/>
    <s v="B1"/>
    <x v="1"/>
    <s v="Source Verified"/>
    <n v="36000"/>
    <n v="0.1527"/>
    <n v="584.03"/>
    <n v="0.1038"/>
    <n v="18000"/>
    <n v="25"/>
    <n v="20647"/>
  </r>
  <r>
    <n v="646675"/>
    <x v="20"/>
    <x v="0"/>
    <x v="3"/>
    <s v="Phoenix Offset"/>
    <x v="2"/>
    <x v="1"/>
    <x v="21"/>
    <d v="2021-04-13T00:00:00"/>
    <d v="2021-04-13T00:00:00"/>
    <x v="1"/>
    <x v="1"/>
    <d v="2021-05-13T00:00:00"/>
    <n v="827388"/>
    <x v="2"/>
    <s v="B1"/>
    <x v="1"/>
    <s v="Source Verified"/>
    <n v="32304"/>
    <n v="0.22509999999999999"/>
    <n v="481.41"/>
    <n v="9.6299999999999997E-2"/>
    <n v="15000"/>
    <n v="13"/>
    <n v="17126"/>
  </r>
  <r>
    <n v="1055696"/>
    <x v="1"/>
    <x v="0"/>
    <x v="3"/>
    <s v="California Steel Industries"/>
    <x v="2"/>
    <x v="1"/>
    <x v="12"/>
    <d v="2021-03-16T00:00:00"/>
    <d v="2021-12-12T00:00:00"/>
    <x v="1"/>
    <x v="1"/>
    <d v="2022-01-12T00:00:00"/>
    <n v="1287261"/>
    <x v="2"/>
    <s v="B1"/>
    <x v="1"/>
    <s v="Source Verified"/>
    <n v="105000"/>
    <n v="0.14960000000000001"/>
    <n v="418.93"/>
    <n v="9.9099999999999994E-2"/>
    <n v="13000"/>
    <n v="33"/>
    <n v="14114"/>
  </r>
  <r>
    <n v="500051"/>
    <x v="23"/>
    <x v="0"/>
    <x v="3"/>
    <s v="FirstBank"/>
    <x v="2"/>
    <x v="1"/>
    <x v="48"/>
    <d v="2021-05-11T00:00:00"/>
    <d v="2021-05-11T00:00:00"/>
    <x v="1"/>
    <x v="1"/>
    <d v="2021-06-11T00:00:00"/>
    <n v="642105"/>
    <x v="2"/>
    <s v="B1"/>
    <x v="1"/>
    <s v="Source Verified"/>
    <n v="58800"/>
    <n v="0.2286"/>
    <n v="515.37"/>
    <n v="9.8799999999999999E-2"/>
    <n v="16000"/>
    <n v="31"/>
    <n v="17459"/>
  </r>
  <r>
    <n v="787837"/>
    <x v="5"/>
    <x v="0"/>
    <x v="3"/>
    <s v="Ironplanet"/>
    <x v="2"/>
    <x v="1"/>
    <x v="6"/>
    <d v="2021-03-16T00:00:00"/>
    <d v="2021-04-14T00:00:00"/>
    <x v="1"/>
    <x v="1"/>
    <d v="2021-05-14T00:00:00"/>
    <n v="991435"/>
    <x v="2"/>
    <s v="B1"/>
    <x v="1"/>
    <s v="Source Verified"/>
    <n v="84000"/>
    <n v="0.15529999999999999"/>
    <n v="580.73"/>
    <n v="9.9900000000000003E-2"/>
    <n v="18000"/>
    <n v="21"/>
    <n v="20877"/>
  </r>
  <r>
    <n v="1017883"/>
    <x v="3"/>
    <x v="0"/>
    <x v="3"/>
    <s v="il. dept of corrections"/>
    <x v="2"/>
    <x v="1"/>
    <x v="22"/>
    <d v="2021-05-16T00:00:00"/>
    <d v="2021-12-14T00:00:00"/>
    <x v="1"/>
    <x v="1"/>
    <d v="2022-01-14T00:00:00"/>
    <n v="1246080"/>
    <x v="2"/>
    <s v="B1"/>
    <x v="1"/>
    <s v="Source Verified"/>
    <n v="36000"/>
    <n v="0.109"/>
    <n v="193.35"/>
    <n v="9.9099999999999994E-2"/>
    <n v="6000"/>
    <n v="52"/>
    <n v="6961"/>
  </r>
  <r>
    <n v="514252"/>
    <x v="21"/>
    <x v="0"/>
    <x v="3"/>
    <s v="State of Connecticut--DCF"/>
    <x v="2"/>
    <x v="1"/>
    <x v="27"/>
    <d v="2021-09-10T00:00:00"/>
    <d v="2021-09-10T00:00:00"/>
    <x v="1"/>
    <x v="1"/>
    <d v="2021-10-10T00:00:00"/>
    <n v="664698"/>
    <x v="2"/>
    <s v="B2"/>
    <x v="1"/>
    <s v="Source Verified"/>
    <n v="102000"/>
    <n v="9.0899999999999995E-2"/>
    <n v="647.70000000000005"/>
    <n v="0.10249999999999999"/>
    <n v="20000"/>
    <n v="28"/>
    <n v="20501"/>
  </r>
  <r>
    <n v="852355"/>
    <x v="20"/>
    <x v="0"/>
    <x v="3"/>
    <s v="General Dynamics"/>
    <x v="2"/>
    <x v="1"/>
    <x v="11"/>
    <d v="2021-08-14T00:00:00"/>
    <d v="2021-09-14T00:00:00"/>
    <x v="1"/>
    <x v="1"/>
    <d v="2021-10-14T00:00:00"/>
    <n v="1064402"/>
    <x v="2"/>
    <s v="B2"/>
    <x v="1"/>
    <s v="Source Verified"/>
    <n v="125000"/>
    <n v="0.1777"/>
    <n v="286.39999999999998"/>
    <n v="0.10589999999999999"/>
    <n v="8800"/>
    <n v="46"/>
    <n v="10310"/>
  </r>
  <r>
    <n v="1016763"/>
    <x v="5"/>
    <x v="0"/>
    <x v="3"/>
    <s v="Depository Trust Co."/>
    <x v="2"/>
    <x v="1"/>
    <x v="22"/>
    <d v="2021-04-12T00:00:00"/>
    <d v="2021-04-12T00:00:00"/>
    <x v="1"/>
    <x v="1"/>
    <d v="2021-05-12T00:00:00"/>
    <n v="1244280"/>
    <x v="2"/>
    <s v="B2"/>
    <x v="1"/>
    <s v="Source Verified"/>
    <n v="300000"/>
    <n v="0.1363"/>
    <n v="130.30000000000001"/>
    <n v="0.1065"/>
    <n v="4000"/>
    <n v="25"/>
    <n v="4169"/>
  </r>
  <r>
    <n v="595945"/>
    <x v="1"/>
    <x v="0"/>
    <x v="3"/>
    <s v="T. Marzetti Company"/>
    <x v="2"/>
    <x v="1"/>
    <x v="50"/>
    <d v="2021-05-16T00:00:00"/>
    <d v="2021-04-12T00:00:00"/>
    <x v="1"/>
    <x v="1"/>
    <d v="2021-05-12T00:00:00"/>
    <n v="765067"/>
    <x v="2"/>
    <s v="B2"/>
    <x v="1"/>
    <s v="Source Verified"/>
    <n v="155000"/>
    <n v="7.4300000000000005E-2"/>
    <n v="726.63"/>
    <n v="0.1075"/>
    <n v="25000"/>
    <n v="44"/>
    <n v="25109"/>
  </r>
  <r>
    <n v="668438"/>
    <x v="32"/>
    <x v="0"/>
    <x v="3"/>
    <s v="Inergy"/>
    <x v="2"/>
    <x v="1"/>
    <x v="0"/>
    <d v="2021-08-15T00:00:00"/>
    <d v="2021-01-14T00:00:00"/>
    <x v="1"/>
    <x v="1"/>
    <d v="2021-02-14T00:00:00"/>
    <n v="854649"/>
    <x v="2"/>
    <s v="B2"/>
    <x v="1"/>
    <s v="Source Verified"/>
    <n v="49000"/>
    <n v="6.1499999999999999E-2"/>
    <n v="645.35"/>
    <n v="0.1"/>
    <n v="20000"/>
    <n v="31"/>
    <n v="23229"/>
  </r>
  <r>
    <n v="762710"/>
    <x v="2"/>
    <x v="0"/>
    <x v="3"/>
    <s v="Todai"/>
    <x v="2"/>
    <x v="1"/>
    <x v="25"/>
    <d v="2021-06-14T00:00:00"/>
    <d v="2021-06-14T00:00:00"/>
    <x v="1"/>
    <x v="1"/>
    <d v="2021-07-14T00:00:00"/>
    <n v="963254"/>
    <x v="2"/>
    <s v="B3"/>
    <x v="1"/>
    <s v="Source Verified"/>
    <n v="38400"/>
    <n v="3.2199999999999999E-2"/>
    <n v="327.33999999999997"/>
    <n v="0.1099"/>
    <n v="10000"/>
    <n v="6"/>
    <n v="11784"/>
  </r>
  <r>
    <n v="862873"/>
    <x v="12"/>
    <x v="0"/>
    <x v="3"/>
    <s v="GE"/>
    <x v="2"/>
    <x v="1"/>
    <x v="10"/>
    <d v="2021-05-16T00:00:00"/>
    <d v="2021-10-11T00:00:00"/>
    <x v="1"/>
    <x v="1"/>
    <d v="2021-11-11T00:00:00"/>
    <n v="1075884"/>
    <x v="2"/>
    <s v="B3"/>
    <x v="1"/>
    <s v="Source Verified"/>
    <n v="123504"/>
    <n v="7.6899999999999996E-2"/>
    <n v="589.22"/>
    <n v="0.1099"/>
    <n v="18000"/>
    <n v="17"/>
    <n v="18165"/>
  </r>
  <r>
    <n v="628692"/>
    <x v="1"/>
    <x v="0"/>
    <x v="3"/>
    <s v="Dominion Enterprises"/>
    <x v="2"/>
    <x v="1"/>
    <x v="41"/>
    <d v="2021-02-13T00:00:00"/>
    <d v="2021-01-13T00:00:00"/>
    <x v="1"/>
    <x v="1"/>
    <d v="2021-02-13T00:00:00"/>
    <n v="805540"/>
    <x v="2"/>
    <s v="B3"/>
    <x v="1"/>
    <s v="Source Verified"/>
    <n v="52000"/>
    <n v="0.17879999999999999"/>
    <n v="344.96"/>
    <n v="9.6199999999999994E-2"/>
    <n v="10750"/>
    <n v="26"/>
    <n v="12244"/>
  </r>
  <r>
    <n v="1017417"/>
    <x v="35"/>
    <x v="0"/>
    <x v="3"/>
    <s v="Cargill"/>
    <x v="2"/>
    <x v="1"/>
    <x v="22"/>
    <d v="2021-05-16T00:00:00"/>
    <d v="2021-12-14T00:00:00"/>
    <x v="1"/>
    <x v="1"/>
    <d v="2022-01-14T00:00:00"/>
    <n v="1245587"/>
    <x v="2"/>
    <s v="B3"/>
    <x v="1"/>
    <s v="Source Verified"/>
    <n v="81100"/>
    <n v="0.19500000000000001"/>
    <n v="105.85"/>
    <n v="0.1171"/>
    <n v="3200"/>
    <n v="37"/>
    <n v="3810"/>
  </r>
  <r>
    <n v="997797"/>
    <x v="8"/>
    <x v="0"/>
    <x v="3"/>
    <s v="SOMAR LOGISTICS"/>
    <x v="2"/>
    <x v="1"/>
    <x v="13"/>
    <d v="2021-04-16T00:00:00"/>
    <d v="2021-11-14T00:00:00"/>
    <x v="1"/>
    <x v="1"/>
    <d v="2021-12-14T00:00:00"/>
    <n v="1222699"/>
    <x v="2"/>
    <s v="B3"/>
    <x v="1"/>
    <s v="Source Verified"/>
    <n v="60000"/>
    <n v="0.1074"/>
    <n v="529.22"/>
    <n v="0.1171"/>
    <n v="16000"/>
    <n v="27"/>
    <n v="19052"/>
  </r>
  <r>
    <n v="762494"/>
    <x v="32"/>
    <x v="0"/>
    <x v="3"/>
    <s v="Veterans Admin"/>
    <x v="2"/>
    <x v="1"/>
    <x v="25"/>
    <d v="2021-02-15T00:00:00"/>
    <d v="2021-06-14T00:00:00"/>
    <x v="1"/>
    <x v="1"/>
    <d v="2021-07-14T00:00:00"/>
    <n v="963024"/>
    <x v="2"/>
    <s v="B3"/>
    <x v="1"/>
    <s v="Source Verified"/>
    <n v="83000"/>
    <n v="0.15110000000000001"/>
    <n v="425.55"/>
    <n v="0.1099"/>
    <n v="13000"/>
    <n v="26"/>
    <n v="15319"/>
  </r>
  <r>
    <n v="785335"/>
    <x v="1"/>
    <x v="0"/>
    <x v="3"/>
    <s v="EMC"/>
    <x v="2"/>
    <x v="1"/>
    <x v="6"/>
    <d v="2021-05-15T00:00:00"/>
    <d v="2021-12-12T00:00:00"/>
    <x v="1"/>
    <x v="1"/>
    <d v="2022-01-12T00:00:00"/>
    <n v="988620"/>
    <x v="2"/>
    <s v="B3"/>
    <x v="1"/>
    <s v="Source Verified"/>
    <n v="141000"/>
    <n v="0.2014"/>
    <n v="196.41"/>
    <n v="0.1099"/>
    <n v="6000"/>
    <n v="30"/>
    <n v="6750"/>
  </r>
  <r>
    <n v="577307"/>
    <x v="3"/>
    <x v="0"/>
    <x v="3"/>
    <s v="AT&amp;T Communications"/>
    <x v="2"/>
    <x v="1"/>
    <x v="54"/>
    <d v="2021-04-16T00:00:00"/>
    <d v="2021-06-13T00:00:00"/>
    <x v="1"/>
    <x v="1"/>
    <d v="2021-07-13T00:00:00"/>
    <n v="742396"/>
    <x v="2"/>
    <s v="B3"/>
    <x v="1"/>
    <s v="Source Verified"/>
    <n v="86000"/>
    <n v="9.74E-2"/>
    <n v="524.73"/>
    <n v="0.11119999999999999"/>
    <n v="16000"/>
    <n v="31"/>
    <n v="18862"/>
  </r>
  <r>
    <n v="1028169"/>
    <x v="5"/>
    <x v="0"/>
    <x v="3"/>
    <s v="US ARMY"/>
    <x v="2"/>
    <x v="1"/>
    <x v="22"/>
    <d v="2021-05-16T00:00:00"/>
    <d v="2021-12-14T00:00:00"/>
    <x v="1"/>
    <x v="1"/>
    <d v="2022-01-14T00:00:00"/>
    <n v="1257757"/>
    <x v="2"/>
    <s v="B3"/>
    <x v="1"/>
    <s v="Source Verified"/>
    <n v="70000"/>
    <n v="0.16650000000000001"/>
    <n v="515.99"/>
    <n v="0.1171"/>
    <n v="15600"/>
    <n v="43"/>
    <n v="18575"/>
  </r>
  <r>
    <n v="842178"/>
    <x v="13"/>
    <x v="0"/>
    <x v="3"/>
    <s v="Boeing Commercial Aircraft"/>
    <x v="2"/>
    <x v="1"/>
    <x v="11"/>
    <d v="2021-08-14T00:00:00"/>
    <d v="2021-08-14T00:00:00"/>
    <x v="1"/>
    <x v="1"/>
    <d v="2021-09-14T00:00:00"/>
    <n v="1052824"/>
    <x v="2"/>
    <s v="B4"/>
    <x v="1"/>
    <s v="Source Verified"/>
    <n v="71711"/>
    <n v="2.0000000000000001E-4"/>
    <n v="158.27000000000001"/>
    <n v="0.1149"/>
    <n v="4800"/>
    <n v="25"/>
    <n v="5697"/>
  </r>
  <r>
    <n v="733858"/>
    <x v="1"/>
    <x v="0"/>
    <x v="3"/>
    <m/>
    <x v="2"/>
    <x v="1"/>
    <x v="29"/>
    <d v="2021-05-16T00:00:00"/>
    <d v="2021-05-14T00:00:00"/>
    <x v="1"/>
    <x v="1"/>
    <d v="2021-06-14T00:00:00"/>
    <n v="930280"/>
    <x v="2"/>
    <s v="B4"/>
    <x v="1"/>
    <s v="Source Verified"/>
    <n v="63189"/>
    <n v="0.1812"/>
    <n v="260.93"/>
    <n v="0.1074"/>
    <n v="8000"/>
    <n v="12"/>
    <n v="9393"/>
  </r>
  <r>
    <n v="723333"/>
    <x v="16"/>
    <x v="0"/>
    <x v="3"/>
    <s v="massachusetts medical society"/>
    <x v="2"/>
    <x v="1"/>
    <x v="25"/>
    <d v="2021-05-16T00:00:00"/>
    <d v="2021-03-13T00:00:00"/>
    <x v="1"/>
    <x v="1"/>
    <d v="2021-04-13T00:00:00"/>
    <n v="918260"/>
    <x v="2"/>
    <s v="B4"/>
    <x v="1"/>
    <s v="Source Verified"/>
    <n v="36000"/>
    <n v="0.1575"/>
    <n v="211.02"/>
    <n v="0.1149"/>
    <n v="6400"/>
    <n v="21"/>
    <n v="7395"/>
  </r>
  <r>
    <n v="891946"/>
    <x v="9"/>
    <x v="0"/>
    <x v="3"/>
    <s v="bb&amp;t"/>
    <x v="2"/>
    <x v="1"/>
    <x v="10"/>
    <d v="2021-09-14T00:00:00"/>
    <d v="2021-09-14T00:00:00"/>
    <x v="1"/>
    <x v="1"/>
    <d v="2021-10-14T00:00:00"/>
    <n v="1108865"/>
    <x v="2"/>
    <s v="B4"/>
    <x v="1"/>
    <s v="Source Verified"/>
    <n v="71000"/>
    <n v="0.1454"/>
    <n v="374.26"/>
    <n v="0.1242"/>
    <n v="11200"/>
    <n v="21"/>
    <n v="13469"/>
  </r>
  <r>
    <n v="376211"/>
    <x v="40"/>
    <x v="0"/>
    <x v="3"/>
    <s v="Mississippi Department of Employment Security"/>
    <x v="2"/>
    <x v="1"/>
    <x v="8"/>
    <d v="2021-04-11T00:00:00"/>
    <d v="2021-04-11T00:00:00"/>
    <x v="1"/>
    <x v="1"/>
    <d v="2021-05-11T00:00:00"/>
    <n v="399091"/>
    <x v="2"/>
    <s v="B4"/>
    <x v="1"/>
    <s v="Source Verified"/>
    <n v="56030"/>
    <n v="0.2011"/>
    <n v="431.14"/>
    <n v="0.11890000000000001"/>
    <n v="13000"/>
    <n v="20"/>
    <n v="15275"/>
  </r>
  <r>
    <n v="786397"/>
    <x v="25"/>
    <x v="0"/>
    <x v="3"/>
    <s v="GE Intelligent Platforms"/>
    <x v="2"/>
    <x v="1"/>
    <x v="6"/>
    <d v="2021-05-16T00:00:00"/>
    <d v="2021-07-14T00:00:00"/>
    <x v="1"/>
    <x v="1"/>
    <d v="2021-08-14T00:00:00"/>
    <n v="989784"/>
    <x v="2"/>
    <s v="B4"/>
    <x v="1"/>
    <s v="Source Verified"/>
    <n v="100000"/>
    <n v="0.18310000000000001"/>
    <n v="98.92"/>
    <n v="0.1149"/>
    <n v="3000"/>
    <n v="34"/>
    <n v="3561"/>
  </r>
  <r>
    <n v="971475"/>
    <x v="5"/>
    <x v="0"/>
    <x v="3"/>
    <s v="Continental Airlines"/>
    <x v="2"/>
    <x v="1"/>
    <x v="13"/>
    <d v="2021-09-14T00:00:00"/>
    <d v="2021-09-14T00:00:00"/>
    <x v="1"/>
    <x v="1"/>
    <d v="2021-10-14T00:00:00"/>
    <n v="1193215"/>
    <x v="2"/>
    <s v="B4"/>
    <x v="1"/>
    <s v="Source Verified"/>
    <n v="60000"/>
    <n v="0.19839999999999999"/>
    <n v="777.75"/>
    <n v="0.1242"/>
    <n v="23275"/>
    <n v="24"/>
    <n v="27991"/>
  </r>
  <r>
    <n v="893950"/>
    <x v="5"/>
    <x v="0"/>
    <x v="3"/>
    <s v="Bealls Department Store"/>
    <x v="2"/>
    <x v="1"/>
    <x v="13"/>
    <d v="2021-05-16T00:00:00"/>
    <d v="2021-10-14T00:00:00"/>
    <x v="1"/>
    <x v="1"/>
    <d v="2021-11-14T00:00:00"/>
    <n v="1111529"/>
    <x v="2"/>
    <s v="B4"/>
    <x v="1"/>
    <s v="Source Verified"/>
    <n v="110000"/>
    <n v="0.11890000000000001"/>
    <n v="748.51"/>
    <n v="0.1242"/>
    <n v="22400"/>
    <n v="40"/>
    <n v="26946"/>
  </r>
  <r>
    <n v="811685"/>
    <x v="18"/>
    <x v="0"/>
    <x v="3"/>
    <s v="Goldman Sachs"/>
    <x v="2"/>
    <x v="1"/>
    <x v="44"/>
    <d v="2021-05-16T00:00:00"/>
    <d v="2021-07-14T00:00:00"/>
    <x v="1"/>
    <x v="1"/>
    <d v="2021-08-14T00:00:00"/>
    <n v="1018756"/>
    <x v="2"/>
    <s v="B5"/>
    <x v="1"/>
    <s v="Source Verified"/>
    <n v="109000"/>
    <n v="8.6599999999999996E-2"/>
    <n v="199.26"/>
    <n v="0.11990000000000001"/>
    <n v="6000"/>
    <n v="20"/>
    <n v="7173"/>
  </r>
  <r>
    <n v="579814"/>
    <x v="5"/>
    <x v="0"/>
    <x v="3"/>
    <s v="Miami Dade PublicLibrary System"/>
    <x v="2"/>
    <x v="1"/>
    <x v="54"/>
    <d v="2021-06-13T00:00:00"/>
    <d v="2021-03-13T00:00:00"/>
    <x v="1"/>
    <x v="1"/>
    <d v="2021-04-13T00:00:00"/>
    <n v="745419"/>
    <x v="2"/>
    <s v="B5"/>
    <x v="1"/>
    <s v="Source Verified"/>
    <n v="83768"/>
    <n v="0.16350000000000001"/>
    <n v="397.77"/>
    <n v="0.1186"/>
    <n v="12000"/>
    <n v="26"/>
    <n v="14240"/>
  </r>
  <r>
    <n v="614831"/>
    <x v="22"/>
    <x v="0"/>
    <x v="3"/>
    <m/>
    <x v="2"/>
    <x v="1"/>
    <x v="49"/>
    <d v="2021-10-14T00:00:00"/>
    <d v="2021-12-13T00:00:00"/>
    <x v="1"/>
    <x v="1"/>
    <d v="2022-01-13T00:00:00"/>
    <n v="788411"/>
    <x v="2"/>
    <s v="B5"/>
    <x v="1"/>
    <s v="Source Verified"/>
    <n v="140000"/>
    <n v="0.106"/>
    <n v="549.79999999999995"/>
    <n v="0.1036"/>
    <n v="25000"/>
    <n v="28"/>
    <n v="19793"/>
  </r>
  <r>
    <n v="527345"/>
    <x v="2"/>
    <x v="0"/>
    <x v="3"/>
    <s v="Total Petrochemicals"/>
    <x v="2"/>
    <x v="1"/>
    <x v="43"/>
    <d v="2021-05-16T00:00:00"/>
    <d v="2021-10-10T00:00:00"/>
    <x v="1"/>
    <x v="1"/>
    <d v="2021-11-10T00:00:00"/>
    <n v="682134"/>
    <x v="2"/>
    <s v="B5"/>
    <x v="1"/>
    <s v="Source Verified"/>
    <n v="115000"/>
    <n v="0.2228"/>
    <n v="828.69"/>
    <n v="0.1186"/>
    <n v="25000"/>
    <n v="40"/>
    <n v="25724"/>
  </r>
  <r>
    <n v="565659"/>
    <x v="1"/>
    <x v="0"/>
    <x v="8"/>
    <s v="N/A"/>
    <x v="2"/>
    <x v="1"/>
    <x v="47"/>
    <d v="2021-11-12T00:00:00"/>
    <d v="2021-11-12T00:00:00"/>
    <x v="1"/>
    <x v="1"/>
    <d v="2021-12-12T00:00:00"/>
    <n v="727710"/>
    <x v="2"/>
    <s v="B2"/>
    <x v="1"/>
    <s v="Source Verified"/>
    <n v="109720"/>
    <n v="8.4900000000000003E-2"/>
    <n v="652.41"/>
    <n v="0.1075"/>
    <n v="20000"/>
    <n v="16"/>
    <n v="23176"/>
  </r>
  <r>
    <n v="820366"/>
    <x v="1"/>
    <x v="0"/>
    <x v="8"/>
    <s v="Stone &amp; Webster Const."/>
    <x v="2"/>
    <x v="1"/>
    <x v="44"/>
    <d v="2021-05-16T00:00:00"/>
    <d v="2021-08-14T00:00:00"/>
    <x v="1"/>
    <x v="1"/>
    <d v="2021-09-14T00:00:00"/>
    <n v="1028586"/>
    <x v="2"/>
    <s v="B2"/>
    <x v="1"/>
    <s v="Source Verified"/>
    <n v="115000"/>
    <n v="7.8600000000000003E-2"/>
    <n v="585.80999999999995"/>
    <n v="0.10589999999999999"/>
    <n v="18000"/>
    <n v="17"/>
    <n v="21089"/>
  </r>
  <r>
    <n v="595647"/>
    <x v="23"/>
    <x v="0"/>
    <x v="8"/>
    <s v="Pinnacol Assurance"/>
    <x v="2"/>
    <x v="1"/>
    <x v="41"/>
    <d v="2021-12-12T00:00:00"/>
    <d v="2021-10-12T00:00:00"/>
    <x v="1"/>
    <x v="1"/>
    <d v="2021-11-12T00:00:00"/>
    <n v="764706"/>
    <x v="2"/>
    <s v="B2"/>
    <x v="1"/>
    <s v="Source Verified"/>
    <n v="72000"/>
    <n v="0.22950000000000001"/>
    <n v="82.99"/>
    <n v="9.2499999999999999E-2"/>
    <n v="2600"/>
    <n v="53"/>
    <n v="2898"/>
  </r>
  <r>
    <n v="763027"/>
    <x v="29"/>
    <x v="0"/>
    <x v="8"/>
    <s v="PPC Mechanical Seals"/>
    <x v="2"/>
    <x v="1"/>
    <x v="6"/>
    <d v="2021-05-16T00:00:00"/>
    <d v="2021-01-14T00:00:00"/>
    <x v="1"/>
    <x v="1"/>
    <d v="2021-02-14T00:00:00"/>
    <n v="963597"/>
    <x v="2"/>
    <s v="B3"/>
    <x v="1"/>
    <s v="Source Verified"/>
    <n v="30000"/>
    <n v="5.8799999999999998E-2"/>
    <n v="433.73"/>
    <n v="0.1099"/>
    <n v="13250"/>
    <n v="10"/>
    <n v="15557"/>
  </r>
  <r>
    <n v="839303"/>
    <x v="1"/>
    <x v="0"/>
    <x v="8"/>
    <s v="American Medical Response"/>
    <x v="2"/>
    <x v="1"/>
    <x v="11"/>
    <d v="2021-10-15T00:00:00"/>
    <d v="2021-08-14T00:00:00"/>
    <x v="1"/>
    <x v="1"/>
    <d v="2021-09-14T00:00:00"/>
    <n v="1049466"/>
    <x v="2"/>
    <s v="B3"/>
    <x v="1"/>
    <s v="Source Verified"/>
    <n v="50000"/>
    <n v="0.20830000000000001"/>
    <n v="130.12"/>
    <n v="0.1099"/>
    <n v="3975"/>
    <n v="16"/>
    <n v="4684"/>
  </r>
  <r>
    <n v="500566"/>
    <x v="9"/>
    <x v="0"/>
    <x v="8"/>
    <s v="Excentium  Inc."/>
    <x v="2"/>
    <x v="1"/>
    <x v="48"/>
    <d v="2021-05-16T00:00:00"/>
    <d v="2021-05-12T00:00:00"/>
    <x v="1"/>
    <x v="1"/>
    <d v="2021-06-12T00:00:00"/>
    <n v="642948"/>
    <x v="2"/>
    <s v="B3"/>
    <x v="1"/>
    <s v="Source Verified"/>
    <n v="170000"/>
    <n v="9.7799999999999998E-2"/>
    <n v="455.84"/>
    <n v="0.1062"/>
    <n v="14000"/>
    <n v="36"/>
    <n v="16154"/>
  </r>
  <r>
    <n v="875878"/>
    <x v="11"/>
    <x v="0"/>
    <x v="8"/>
    <s v="Zale Corporation"/>
    <x v="2"/>
    <x v="1"/>
    <x v="10"/>
    <d v="2021-11-15T00:00:00"/>
    <d v="2021-05-14T00:00:00"/>
    <x v="1"/>
    <x v="1"/>
    <d v="2021-06-14T00:00:00"/>
    <n v="1090418"/>
    <x v="2"/>
    <s v="B3"/>
    <x v="1"/>
    <s v="Source Verified"/>
    <n v="147000"/>
    <n v="0.1096"/>
    <n v="785.62"/>
    <n v="0.1099"/>
    <n v="24000"/>
    <n v="49"/>
    <n v="28211"/>
  </r>
  <r>
    <n v="442052"/>
    <x v="4"/>
    <x v="0"/>
    <x v="8"/>
    <s v="XL Capital"/>
    <x v="2"/>
    <x v="1"/>
    <x v="15"/>
    <d v="2021-08-11T00:00:00"/>
    <d v="2021-08-11T00:00:00"/>
    <x v="1"/>
    <x v="1"/>
    <d v="2021-09-11T00:00:00"/>
    <n v="536723"/>
    <x v="2"/>
    <s v="B4"/>
    <x v="1"/>
    <s v="Source Verified"/>
    <n v="75000"/>
    <n v="0.1845"/>
    <n v="666"/>
    <n v="0.12180000000000001"/>
    <n v="20000"/>
    <n v="53"/>
    <n v="23303"/>
  </r>
  <r>
    <n v="722636"/>
    <x v="2"/>
    <x v="0"/>
    <x v="8"/>
    <s v="Celanese"/>
    <x v="2"/>
    <x v="1"/>
    <x v="29"/>
    <d v="2021-05-16T00:00:00"/>
    <d v="2021-04-14T00:00:00"/>
    <x v="1"/>
    <x v="1"/>
    <d v="2021-05-14T00:00:00"/>
    <n v="917491"/>
    <x v="2"/>
    <s v="B5"/>
    <x v="1"/>
    <s v="Source Verified"/>
    <n v="89796"/>
    <n v="0.1331"/>
    <n v="295.12"/>
    <n v="0.1111"/>
    <n v="9000"/>
    <n v="10"/>
    <n v="10624"/>
  </r>
  <r>
    <n v="551660"/>
    <x v="30"/>
    <x v="0"/>
    <x v="8"/>
    <s v="Southwestern Energy"/>
    <x v="2"/>
    <x v="1"/>
    <x v="43"/>
    <d v="2021-05-16T00:00:00"/>
    <d v="2021-08-13T00:00:00"/>
    <x v="1"/>
    <x v="1"/>
    <d v="2021-09-13T00:00:00"/>
    <n v="710926"/>
    <x v="2"/>
    <s v="B5"/>
    <x v="1"/>
    <s v="Source Verified"/>
    <n v="60000"/>
    <n v="0.10059999999999999"/>
    <n v="497.22"/>
    <n v="0.1186"/>
    <n v="15000"/>
    <n v="29"/>
    <n v="17901"/>
  </r>
  <r>
    <n v="741248"/>
    <x v="19"/>
    <x v="0"/>
    <x v="8"/>
    <s v="CBCS"/>
    <x v="2"/>
    <x v="1"/>
    <x v="25"/>
    <d v="2021-05-16T00:00:00"/>
    <d v="2021-11-11T00:00:00"/>
    <x v="1"/>
    <x v="1"/>
    <d v="2021-12-11T00:00:00"/>
    <n v="939104"/>
    <x v="2"/>
    <s v="B5"/>
    <x v="1"/>
    <s v="Source Verified"/>
    <n v="29004"/>
    <n v="0.1386"/>
    <n v="199.26"/>
    <n v="0.11990000000000001"/>
    <n v="6000"/>
    <n v="17"/>
    <n v="6187"/>
  </r>
  <r>
    <n v="617449"/>
    <x v="18"/>
    <x v="0"/>
    <x v="8"/>
    <s v="TMP Worldwide"/>
    <x v="2"/>
    <x v="1"/>
    <x v="49"/>
    <d v="2021-05-16T00:00:00"/>
    <d v="2021-12-13T00:00:00"/>
    <x v="1"/>
    <x v="1"/>
    <d v="2022-01-13T00:00:00"/>
    <n v="791607"/>
    <x v="2"/>
    <s v="B5"/>
    <x v="1"/>
    <s v="Source Verified"/>
    <n v="59000"/>
    <n v="0.18329999999999999"/>
    <n v="336.53"/>
    <n v="0.1036"/>
    <n v="14000"/>
    <n v="24"/>
    <n v="12116"/>
  </r>
  <r>
    <n v="556368"/>
    <x v="2"/>
    <x v="0"/>
    <x v="8"/>
    <s v="State of Texas"/>
    <x v="2"/>
    <x v="1"/>
    <x v="47"/>
    <d v="2021-08-13T00:00:00"/>
    <d v="2021-08-13T00:00:00"/>
    <x v="1"/>
    <x v="1"/>
    <d v="2021-09-13T00:00:00"/>
    <n v="716435"/>
    <x v="2"/>
    <s v="B5"/>
    <x v="1"/>
    <s v="Source Verified"/>
    <n v="48000"/>
    <n v="0.23150000000000001"/>
    <n v="318.22000000000003"/>
    <n v="0.1186"/>
    <n v="9600"/>
    <n v="25"/>
    <n v="11457"/>
  </r>
  <r>
    <n v="508655"/>
    <x v="4"/>
    <x v="0"/>
    <x v="8"/>
    <s v="Bricmont"/>
    <x v="2"/>
    <x v="1"/>
    <x v="48"/>
    <d v="2021-05-16T00:00:00"/>
    <d v="2021-07-12T00:00:00"/>
    <x v="1"/>
    <x v="1"/>
    <d v="2021-08-12T00:00:00"/>
    <n v="656376"/>
    <x v="2"/>
    <s v="B5"/>
    <x v="1"/>
    <s v="Source Verified"/>
    <n v="54000"/>
    <n v="0.24759999999999999"/>
    <n v="304.43"/>
    <n v="0.11360000000000001"/>
    <n v="9250"/>
    <n v="32"/>
    <n v="10777"/>
  </r>
  <r>
    <n v="991976"/>
    <x v="2"/>
    <x v="0"/>
    <x v="4"/>
    <s v="UMC of el paso"/>
    <x v="2"/>
    <x v="1"/>
    <x v="13"/>
    <d v="2021-05-16T00:00:00"/>
    <d v="2021-02-13T00:00:00"/>
    <x v="1"/>
    <x v="1"/>
    <d v="2021-03-13T00:00:00"/>
    <n v="1216411"/>
    <x v="2"/>
    <s v="B1"/>
    <x v="1"/>
    <s v="Source Verified"/>
    <n v="40000"/>
    <n v="0.13769999999999999"/>
    <n v="206.24"/>
    <n v="9.9099999999999994E-2"/>
    <n v="6400"/>
    <n v="29"/>
    <n v="7055"/>
  </r>
  <r>
    <n v="675501"/>
    <x v="1"/>
    <x v="0"/>
    <x v="4"/>
    <s v="P2P"/>
    <x v="2"/>
    <x v="1"/>
    <x v="0"/>
    <d v="2021-04-16T00:00:00"/>
    <d v="2021-09-11T00:00:00"/>
    <x v="1"/>
    <x v="1"/>
    <d v="2021-10-11T00:00:00"/>
    <n v="863309"/>
    <x v="2"/>
    <s v="B3"/>
    <x v="1"/>
    <s v="Source Verified"/>
    <n v="68000"/>
    <n v="4.2500000000000003E-2"/>
    <n v="316.31"/>
    <n v="0.1037"/>
    <n v="9750"/>
    <n v="25"/>
    <n v="10225"/>
  </r>
  <r>
    <n v="568448"/>
    <x v="2"/>
    <x v="0"/>
    <x v="4"/>
    <s v="Rackspace"/>
    <x v="2"/>
    <x v="1"/>
    <x v="47"/>
    <d v="2021-09-12T00:00:00"/>
    <d v="2021-09-12T00:00:00"/>
    <x v="1"/>
    <x v="1"/>
    <d v="2021-10-12T00:00:00"/>
    <n v="731283"/>
    <x v="2"/>
    <s v="B3"/>
    <x v="1"/>
    <s v="Source Verified"/>
    <n v="135000"/>
    <n v="0.14849999999999999"/>
    <n v="819.89"/>
    <n v="0.11119999999999999"/>
    <n v="25000"/>
    <n v="35"/>
    <n v="28948"/>
  </r>
  <r>
    <n v="639812"/>
    <x v="23"/>
    <x v="0"/>
    <x v="4"/>
    <s v="FCI Constructors, Inc."/>
    <x v="2"/>
    <x v="1"/>
    <x v="21"/>
    <d v="2021-10-14T00:00:00"/>
    <d v="2021-02-14T00:00:00"/>
    <x v="1"/>
    <x v="1"/>
    <d v="2021-03-14T00:00:00"/>
    <n v="819077"/>
    <x v="2"/>
    <s v="B4"/>
    <x v="1"/>
    <s v="Source Verified"/>
    <n v="48250"/>
    <n v="0.14849999999999999"/>
    <n v="273.98"/>
    <n v="0.1074"/>
    <n v="8400"/>
    <n v="14"/>
    <n v="9864"/>
  </r>
  <r>
    <n v="725896"/>
    <x v="13"/>
    <x v="0"/>
    <x v="4"/>
    <s v="Digi International"/>
    <x v="2"/>
    <x v="1"/>
    <x v="29"/>
    <d v="2021-03-16T00:00:00"/>
    <d v="2021-05-14T00:00:00"/>
    <x v="1"/>
    <x v="1"/>
    <d v="2021-06-14T00:00:00"/>
    <n v="921211"/>
    <x v="2"/>
    <s v="B5"/>
    <x v="1"/>
    <s v="Source Verified"/>
    <n v="170004"/>
    <n v="0.16639999999999999"/>
    <n v="327.91"/>
    <n v="0.1111"/>
    <n v="10000"/>
    <n v="26"/>
    <n v="11805"/>
  </r>
  <r>
    <n v="641704"/>
    <x v="0"/>
    <x v="0"/>
    <x v="2"/>
    <s v="Joiner Management"/>
    <x v="2"/>
    <x v="1"/>
    <x v="21"/>
    <d v="2021-01-14T00:00:00"/>
    <d v="2021-01-14T00:00:00"/>
    <x v="1"/>
    <x v="1"/>
    <d v="2021-02-14T00:00:00"/>
    <n v="821415"/>
    <x v="2"/>
    <s v="B1"/>
    <x v="1"/>
    <s v="Source Verified"/>
    <n v="50000"/>
    <n v="7.3200000000000001E-2"/>
    <n v="163.49"/>
    <n v="8.8800000000000004E-2"/>
    <n v="5150"/>
    <n v="14"/>
    <n v="5886"/>
  </r>
  <r>
    <n v="412731"/>
    <x v="5"/>
    <x v="0"/>
    <x v="2"/>
    <s v="Rotech Healthcare Inc"/>
    <x v="2"/>
    <x v="1"/>
    <x v="23"/>
    <d v="2021-12-10T00:00:00"/>
    <d v="2021-12-10T00:00:00"/>
    <x v="1"/>
    <x v="1"/>
    <d v="2022-01-10T00:00:00"/>
    <n v="465724"/>
    <x v="2"/>
    <s v="B1"/>
    <x v="1"/>
    <s v="Source Verified"/>
    <n v="58000"/>
    <n v="8.1299999999999997E-2"/>
    <n v="556.14"/>
    <n v="0.1095"/>
    <n v="17000"/>
    <n v="36"/>
    <n v="19116"/>
  </r>
  <r>
    <n v="435606"/>
    <x v="0"/>
    <x v="0"/>
    <x v="2"/>
    <s v="camelot pool company"/>
    <x v="2"/>
    <x v="1"/>
    <x v="20"/>
    <d v="2021-12-15T00:00:00"/>
    <d v="2021-09-12T00:00:00"/>
    <x v="1"/>
    <x v="1"/>
    <d v="2021-10-12T00:00:00"/>
    <n v="520668"/>
    <x v="2"/>
    <s v="B2"/>
    <x v="1"/>
    <s v="Source Verified"/>
    <n v="36996"/>
    <n v="0.1012"/>
    <n v="290.13"/>
    <n v="0.1148"/>
    <n v="8800"/>
    <n v="18"/>
    <n v="10444"/>
  </r>
  <r>
    <n v="1017566"/>
    <x v="30"/>
    <x v="0"/>
    <x v="2"/>
    <s v="usaf"/>
    <x v="2"/>
    <x v="1"/>
    <x v="22"/>
    <d v="2021-11-14T00:00:00"/>
    <d v="2021-12-14T00:00:00"/>
    <x v="1"/>
    <x v="1"/>
    <d v="2022-01-14T00:00:00"/>
    <n v="1245338"/>
    <x v="2"/>
    <s v="B3"/>
    <x v="1"/>
    <s v="Source Verified"/>
    <n v="53808"/>
    <n v="0.18840000000000001"/>
    <n v="496.14"/>
    <n v="0.1171"/>
    <n v="15000"/>
    <n v="20"/>
    <n v="17861"/>
  </r>
  <r>
    <n v="814575"/>
    <x v="5"/>
    <x v="0"/>
    <x v="2"/>
    <s v="BNA"/>
    <x v="2"/>
    <x v="1"/>
    <x v="44"/>
    <d v="2021-02-13T00:00:00"/>
    <d v="2021-01-13T00:00:00"/>
    <x v="1"/>
    <x v="1"/>
    <d v="2021-02-13T00:00:00"/>
    <n v="1022099"/>
    <x v="2"/>
    <s v="B3"/>
    <x v="1"/>
    <s v="Source Verified"/>
    <n v="80000"/>
    <n v="6.5699999999999995E-2"/>
    <n v="261.88"/>
    <n v="0.1099"/>
    <n v="8000"/>
    <n v="22"/>
    <n v="9043"/>
  </r>
  <r>
    <n v="849385"/>
    <x v="2"/>
    <x v="0"/>
    <x v="2"/>
    <s v="Roerig, Oliveira &amp; Fisher, LLP"/>
    <x v="2"/>
    <x v="1"/>
    <x v="11"/>
    <d v="2021-03-15T00:00:00"/>
    <d v="2021-09-14T00:00:00"/>
    <x v="1"/>
    <x v="1"/>
    <d v="2021-10-14T00:00:00"/>
    <n v="1061095"/>
    <x v="2"/>
    <s v="B3"/>
    <x v="1"/>
    <s v="Source Verified"/>
    <n v="85000"/>
    <n v="0.18690000000000001"/>
    <n v="196.41"/>
    <n v="0.1099"/>
    <n v="6000"/>
    <n v="40"/>
    <n v="7071"/>
  </r>
  <r>
    <n v="533791"/>
    <x v="37"/>
    <x v="0"/>
    <x v="2"/>
    <s v="Comsys Inc"/>
    <x v="2"/>
    <x v="1"/>
    <x v="51"/>
    <d v="2021-05-16T00:00:00"/>
    <d v="2021-02-13T00:00:00"/>
    <x v="1"/>
    <x v="1"/>
    <d v="2021-03-13T00:00:00"/>
    <n v="689957"/>
    <x v="2"/>
    <s v="B3"/>
    <x v="1"/>
    <s v="Source Verified"/>
    <n v="48000"/>
    <n v="0.20150000000000001"/>
    <n v="241.05"/>
    <n v="0.11119999999999999"/>
    <n v="7350"/>
    <n v="37"/>
    <n v="8614"/>
  </r>
  <r>
    <n v="666584"/>
    <x v="34"/>
    <x v="0"/>
    <x v="2"/>
    <s v="Roane general hospital"/>
    <x v="2"/>
    <x v="1"/>
    <x v="0"/>
    <d v="2021-02-14T00:00:00"/>
    <d v="2021-02-14T00:00:00"/>
    <x v="1"/>
    <x v="1"/>
    <d v="2021-03-14T00:00:00"/>
    <n v="852207"/>
    <x v="2"/>
    <s v="B4"/>
    <x v="1"/>
    <s v="Source Verified"/>
    <n v="32004"/>
    <n v="0.2306"/>
    <n v="195.7"/>
    <n v="0.1074"/>
    <n v="6000"/>
    <n v="13"/>
    <n v="7046"/>
  </r>
  <r>
    <n v="862827"/>
    <x v="8"/>
    <x v="0"/>
    <x v="2"/>
    <s v="CHA Inc"/>
    <x v="2"/>
    <x v="1"/>
    <x v="10"/>
    <d v="2021-01-16T00:00:00"/>
    <d v="2021-07-12T00:00:00"/>
    <x v="1"/>
    <x v="1"/>
    <d v="2021-08-12T00:00:00"/>
    <n v="1075932"/>
    <x v="2"/>
    <s v="B5"/>
    <x v="1"/>
    <s v="Source Verified"/>
    <n v="54000"/>
    <n v="0.12759999999999999"/>
    <n v="498.15"/>
    <n v="0.11990000000000001"/>
    <n v="15000"/>
    <n v="6"/>
    <n v="16338"/>
  </r>
  <r>
    <n v="665470"/>
    <x v="32"/>
    <x v="0"/>
    <x v="2"/>
    <s v="APM Terminals NA"/>
    <x v="2"/>
    <x v="1"/>
    <x v="0"/>
    <d v="2021-09-15T00:00:00"/>
    <d v="2021-02-14T00:00:00"/>
    <x v="1"/>
    <x v="1"/>
    <d v="2021-03-14T00:00:00"/>
    <n v="850810"/>
    <x v="2"/>
    <s v="B5"/>
    <x v="1"/>
    <s v="Source Verified"/>
    <n v="54000"/>
    <n v="0.13039999999999999"/>
    <n v="275.45"/>
    <n v="0.1111"/>
    <n v="8400"/>
    <n v="16"/>
    <n v="9917"/>
  </r>
  <r>
    <n v="1032502"/>
    <x v="26"/>
    <x v="0"/>
    <x v="5"/>
    <s v="Foundation Financial Group"/>
    <x v="2"/>
    <x v="1"/>
    <x v="22"/>
    <d v="2021-05-16T00:00:00"/>
    <d v="2021-03-12T00:00:00"/>
    <x v="1"/>
    <x v="1"/>
    <d v="2021-04-12T00:00:00"/>
    <n v="1262143"/>
    <x v="2"/>
    <s v="B1"/>
    <x v="1"/>
    <s v="Source Verified"/>
    <n v="97000"/>
    <n v="6.0499999999999998E-2"/>
    <n v="386.7"/>
    <n v="9.9099999999999994E-2"/>
    <n v="12000"/>
    <n v="24"/>
    <n v="12291"/>
  </r>
  <r>
    <n v="961607"/>
    <x v="8"/>
    <x v="0"/>
    <x v="5"/>
    <m/>
    <x v="2"/>
    <x v="1"/>
    <x v="13"/>
    <d v="2021-07-15T00:00:00"/>
    <d v="2021-10-14T00:00:00"/>
    <x v="1"/>
    <x v="1"/>
    <d v="2021-11-14T00:00:00"/>
    <n v="1182358"/>
    <x v="2"/>
    <s v="B1"/>
    <x v="1"/>
    <s v="Source Verified"/>
    <n v="400000"/>
    <n v="0.1"/>
    <n v="902.3"/>
    <n v="9.9099999999999994E-2"/>
    <n v="28000"/>
    <n v="25"/>
    <n v="32483"/>
  </r>
  <r>
    <n v="678894"/>
    <x v="1"/>
    <x v="0"/>
    <x v="5"/>
    <s v="JPMorgan Chase"/>
    <x v="2"/>
    <x v="1"/>
    <x v="0"/>
    <d v="2021-12-14T00:00:00"/>
    <d v="2021-03-14T00:00:00"/>
    <x v="1"/>
    <x v="1"/>
    <d v="2021-04-14T00:00:00"/>
    <n v="867293"/>
    <x v="2"/>
    <s v="B1"/>
    <x v="1"/>
    <s v="Source Verified"/>
    <n v="84000"/>
    <n v="9.2399999999999996E-2"/>
    <n v="481.41"/>
    <n v="9.6299999999999997E-2"/>
    <n v="15000"/>
    <n v="61"/>
    <n v="17331"/>
  </r>
  <r>
    <n v="558676"/>
    <x v="5"/>
    <x v="0"/>
    <x v="5"/>
    <s v="CPA Wealth Management Services"/>
    <x v="2"/>
    <x v="1"/>
    <x v="47"/>
    <d v="2021-04-16T00:00:00"/>
    <d v="2021-08-13T00:00:00"/>
    <x v="1"/>
    <x v="1"/>
    <d v="2021-09-13T00:00:00"/>
    <n v="719153"/>
    <x v="2"/>
    <s v="B2"/>
    <x v="1"/>
    <s v="Source Verified"/>
    <n v="38196"/>
    <n v="0.18099999999999999"/>
    <n v="350.67"/>
    <n v="0.1075"/>
    <n v="10750"/>
    <n v="12"/>
    <n v="12625"/>
  </r>
  <r>
    <n v="801226"/>
    <x v="5"/>
    <x v="0"/>
    <x v="5"/>
    <s v="Pasco County Schools"/>
    <x v="2"/>
    <x v="1"/>
    <x v="44"/>
    <d v="2021-06-14T00:00:00"/>
    <d v="2021-10-11T00:00:00"/>
    <x v="1"/>
    <x v="1"/>
    <d v="2021-11-11T00:00:00"/>
    <n v="1006786"/>
    <x v="2"/>
    <s v="B3"/>
    <x v="1"/>
    <s v="Source Verified"/>
    <n v="39800"/>
    <n v="0.1173"/>
    <n v="319.16000000000003"/>
    <n v="0.1099"/>
    <n v="9750"/>
    <n v="8"/>
    <n v="10012"/>
  </r>
  <r>
    <n v="880842"/>
    <x v="21"/>
    <x v="0"/>
    <x v="5"/>
    <s v="Yale University"/>
    <x v="2"/>
    <x v="1"/>
    <x v="10"/>
    <d v="2021-03-16T00:00:00"/>
    <d v="2021-03-14T00:00:00"/>
    <x v="1"/>
    <x v="1"/>
    <d v="2021-04-14T00:00:00"/>
    <n v="1095843"/>
    <x v="2"/>
    <s v="B3"/>
    <x v="1"/>
    <s v="Source Verified"/>
    <n v="95000"/>
    <n v="0.19209999999999999"/>
    <n v="595.37"/>
    <n v="0.1171"/>
    <n v="18000"/>
    <n v="38"/>
    <n v="21314"/>
  </r>
  <r>
    <n v="656520"/>
    <x v="32"/>
    <x v="0"/>
    <x v="5"/>
    <s v="flowers bakery"/>
    <x v="2"/>
    <x v="1"/>
    <x v="21"/>
    <d v="2021-05-16T00:00:00"/>
    <d v="2021-02-13T00:00:00"/>
    <x v="1"/>
    <x v="1"/>
    <d v="2021-03-13T00:00:00"/>
    <n v="839676"/>
    <x v="2"/>
    <s v="B4"/>
    <x v="1"/>
    <s v="Source Verified"/>
    <n v="140000"/>
    <n v="5.0500000000000003E-2"/>
    <n v="815.4"/>
    <n v="0.1074"/>
    <n v="25000"/>
    <n v="23"/>
    <n v="28892"/>
  </r>
  <r>
    <n v="510055"/>
    <x v="0"/>
    <x v="0"/>
    <x v="5"/>
    <s v="Augusta Public Defender's Office"/>
    <x v="2"/>
    <x v="1"/>
    <x v="27"/>
    <d v="2021-05-16T00:00:00"/>
    <d v="2021-05-13T00:00:00"/>
    <x v="1"/>
    <x v="1"/>
    <d v="2021-06-13T00:00:00"/>
    <n v="658545"/>
    <x v="2"/>
    <s v="B4"/>
    <x v="1"/>
    <s v="Source Verified"/>
    <n v="34000"/>
    <n v="0.23960000000000001"/>
    <n v="376.46"/>
    <n v="0.1099"/>
    <n v="11500"/>
    <n v="20"/>
    <n v="13553"/>
  </r>
  <r>
    <n v="752915"/>
    <x v="3"/>
    <x v="0"/>
    <x v="5"/>
    <s v="Pavia-Marting &amp; Co."/>
    <x v="2"/>
    <x v="1"/>
    <x v="25"/>
    <d v="2021-04-14T00:00:00"/>
    <d v="2021-04-14T00:00:00"/>
    <x v="1"/>
    <x v="1"/>
    <d v="2021-05-14T00:00:00"/>
    <n v="952539"/>
    <x v="2"/>
    <s v="B4"/>
    <x v="1"/>
    <s v="Source Verified"/>
    <n v="51900"/>
    <n v="0.15859999999999999"/>
    <n v="464.9"/>
    <n v="0.1149"/>
    <n v="14100"/>
    <n v="11"/>
    <n v="16732"/>
  </r>
  <r>
    <n v="1012847"/>
    <x v="1"/>
    <x v="0"/>
    <x v="5"/>
    <s v="Crane America Services"/>
    <x v="2"/>
    <x v="1"/>
    <x v="22"/>
    <d v="2021-01-14T00:00:00"/>
    <d v="2021-05-12T00:00:00"/>
    <x v="1"/>
    <x v="1"/>
    <d v="2021-06-12T00:00:00"/>
    <n v="1240009"/>
    <x v="2"/>
    <s v="B4"/>
    <x v="1"/>
    <s v="Source Verified"/>
    <n v="65000"/>
    <n v="0.1507"/>
    <n v="334.16"/>
    <n v="0.1242"/>
    <n v="10000"/>
    <n v="13"/>
    <n v="10493"/>
  </r>
  <r>
    <n v="886103"/>
    <x v="20"/>
    <x v="0"/>
    <x v="5"/>
    <s v="Marcus  and  Millichap"/>
    <x v="2"/>
    <x v="1"/>
    <x v="10"/>
    <d v="2021-05-16T00:00:00"/>
    <d v="2021-10-14T00:00:00"/>
    <x v="1"/>
    <x v="1"/>
    <d v="2021-11-14T00:00:00"/>
    <n v="1101899"/>
    <x v="2"/>
    <s v="B4"/>
    <x v="1"/>
    <s v="Source Verified"/>
    <n v="81000"/>
    <n v="0.16889999999999999"/>
    <n v="304.08"/>
    <n v="0.1242"/>
    <n v="9100"/>
    <n v="18"/>
    <n v="10947"/>
  </r>
  <r>
    <n v="1052534"/>
    <x v="26"/>
    <x v="0"/>
    <x v="5"/>
    <s v="Liberty Hospital"/>
    <x v="2"/>
    <x v="1"/>
    <x v="12"/>
    <d v="2021-01-15T00:00:00"/>
    <d v="2021-01-15T00:00:00"/>
    <x v="1"/>
    <x v="1"/>
    <d v="2021-02-15T00:00:00"/>
    <n v="1284069"/>
    <x v="2"/>
    <s v="B4"/>
    <x v="1"/>
    <s v="Source Verified"/>
    <n v="30000"/>
    <n v="0.16439999999999999"/>
    <n v="120.3"/>
    <n v="0.1242"/>
    <n v="3600"/>
    <n v="21"/>
    <n v="4331"/>
  </r>
  <r>
    <n v="660009"/>
    <x v="8"/>
    <x v="0"/>
    <x v="5"/>
    <s v="PricewaterhouseCoopers LLP"/>
    <x v="2"/>
    <x v="1"/>
    <x v="21"/>
    <d v="2021-05-11T00:00:00"/>
    <d v="2021-05-11T00:00:00"/>
    <x v="1"/>
    <x v="1"/>
    <d v="2021-06-11T00:00:00"/>
    <n v="844141"/>
    <x v="2"/>
    <s v="B5"/>
    <x v="1"/>
    <s v="Source Verified"/>
    <n v="110000"/>
    <n v="6.6500000000000004E-2"/>
    <n v="655.82"/>
    <n v="0.1111"/>
    <n v="20000"/>
    <n v="9"/>
    <n v="20542"/>
  </r>
  <r>
    <n v="758964"/>
    <x v="32"/>
    <x v="0"/>
    <x v="5"/>
    <s v="The Logistics Company"/>
    <x v="2"/>
    <x v="1"/>
    <x v="25"/>
    <d v="2021-03-16T00:00:00"/>
    <d v="2021-05-14T00:00:00"/>
    <x v="1"/>
    <x v="1"/>
    <d v="2021-06-14T00:00:00"/>
    <n v="959178"/>
    <x v="2"/>
    <s v="B5"/>
    <x v="1"/>
    <s v="Source Verified"/>
    <n v="35000"/>
    <n v="0.12720000000000001"/>
    <n v="332.1"/>
    <n v="0.11990000000000001"/>
    <n v="10000"/>
    <n v="13"/>
    <n v="11948"/>
  </r>
  <r>
    <n v="503335"/>
    <x v="1"/>
    <x v="0"/>
    <x v="5"/>
    <s v="Norman Schall  and  Associates"/>
    <x v="2"/>
    <x v="1"/>
    <x v="48"/>
    <d v="2021-04-13T00:00:00"/>
    <d v="2021-05-13T00:00:00"/>
    <x v="1"/>
    <x v="1"/>
    <d v="2021-06-13T00:00:00"/>
    <n v="647759"/>
    <x v="2"/>
    <s v="B5"/>
    <x v="1"/>
    <s v="Source Verified"/>
    <n v="98000"/>
    <n v="0.13739999999999999"/>
    <n v="493.67"/>
    <n v="0.11360000000000001"/>
    <n v="15000"/>
    <n v="18"/>
    <n v="17773"/>
  </r>
  <r>
    <n v="882006"/>
    <x v="0"/>
    <x v="0"/>
    <x v="7"/>
    <s v="Georgia Southwestern State University"/>
    <x v="2"/>
    <x v="1"/>
    <x v="10"/>
    <d v="2021-09-14T00:00:00"/>
    <d v="2021-10-14T00:00:00"/>
    <x v="1"/>
    <x v="1"/>
    <d v="2021-11-14T00:00:00"/>
    <n v="1097215"/>
    <x v="2"/>
    <s v="B1"/>
    <x v="1"/>
    <s v="Source Verified"/>
    <n v="40000"/>
    <n v="7.0199999999999999E-2"/>
    <n v="322.25"/>
    <n v="9.9099999999999994E-2"/>
    <n v="10000"/>
    <n v="10"/>
    <n v="11601"/>
  </r>
  <r>
    <n v="646294"/>
    <x v="2"/>
    <x v="0"/>
    <x v="7"/>
    <s v="Bray International"/>
    <x v="2"/>
    <x v="1"/>
    <x v="21"/>
    <d v="2021-01-15T00:00:00"/>
    <d v="2021-01-14T00:00:00"/>
    <x v="1"/>
    <x v="1"/>
    <d v="2021-02-14T00:00:00"/>
    <n v="826912"/>
    <x v="2"/>
    <s v="B2"/>
    <x v="1"/>
    <s v="Source Verified"/>
    <n v="65004"/>
    <n v="0.15490000000000001"/>
    <n v="207.46"/>
    <n v="9.2499999999999999E-2"/>
    <n v="6500"/>
    <n v="27"/>
    <n v="7484"/>
  </r>
  <r>
    <n v="829895"/>
    <x v="15"/>
    <x v="0"/>
    <x v="7"/>
    <s v="A-1 Budget Plumbing"/>
    <x v="2"/>
    <x v="1"/>
    <x v="44"/>
    <d v="2021-08-14T00:00:00"/>
    <d v="2021-08-14T00:00:00"/>
    <x v="1"/>
    <x v="1"/>
    <d v="2021-09-14T00:00:00"/>
    <n v="1039024"/>
    <x v="2"/>
    <s v="B3"/>
    <x v="1"/>
    <s v="Source Verified"/>
    <n v="100000"/>
    <n v="0.12620000000000001"/>
    <n v="196.41"/>
    <n v="0.1099"/>
    <n v="6000"/>
    <n v="11"/>
    <n v="7071"/>
  </r>
  <r>
    <n v="877992"/>
    <x v="1"/>
    <x v="0"/>
    <x v="7"/>
    <s v="Edmunds.com"/>
    <x v="2"/>
    <x v="1"/>
    <x v="13"/>
    <d v="2021-09-14T00:00:00"/>
    <d v="2021-08-14T00:00:00"/>
    <x v="1"/>
    <x v="1"/>
    <d v="2021-09-14T00:00:00"/>
    <n v="1092745"/>
    <x v="2"/>
    <s v="B3"/>
    <x v="1"/>
    <s v="Source Verified"/>
    <n v="45000"/>
    <n v="0.22289999999999999"/>
    <n v="185.23"/>
    <n v="0.1171"/>
    <n v="5600"/>
    <n v="31"/>
    <n v="6663"/>
  </r>
  <r>
    <n v="1040037"/>
    <x v="25"/>
    <x v="0"/>
    <x v="7"/>
    <s v="Virginia Commonwealth University"/>
    <x v="2"/>
    <x v="1"/>
    <x v="12"/>
    <d v="2021-05-16T00:00:00"/>
    <d v="2021-04-14T00:00:00"/>
    <x v="1"/>
    <x v="1"/>
    <d v="2021-05-14T00:00:00"/>
    <n v="1269997"/>
    <x v="2"/>
    <s v="B4"/>
    <x v="1"/>
    <s v="Source Verified"/>
    <n v="50000"/>
    <n v="0.1394"/>
    <n v="568.05999999999995"/>
    <n v="0.1242"/>
    <n v="17000"/>
    <n v="25"/>
    <n v="20246"/>
  </r>
  <r>
    <n v="840456"/>
    <x v="0"/>
    <x v="0"/>
    <x v="7"/>
    <s v="ivy hall day school"/>
    <x v="2"/>
    <x v="1"/>
    <x v="11"/>
    <d v="2021-05-16T00:00:00"/>
    <d v="2021-08-14T00:00:00"/>
    <x v="1"/>
    <x v="1"/>
    <d v="2021-09-14T00:00:00"/>
    <n v="1050839"/>
    <x v="2"/>
    <s v="B5"/>
    <x v="1"/>
    <s v="Source Verified"/>
    <n v="40000"/>
    <n v="0.24060000000000001"/>
    <n v="199.26"/>
    <n v="0.11990000000000001"/>
    <n v="6000"/>
    <n v="17"/>
    <n v="7173"/>
  </r>
  <r>
    <n v="832588"/>
    <x v="8"/>
    <x v="0"/>
    <x v="9"/>
    <s v="Chadbourne &amp; Parke LLP"/>
    <x v="2"/>
    <x v="1"/>
    <x v="11"/>
    <d v="2021-04-16T00:00:00"/>
    <d v="2021-08-14T00:00:00"/>
    <x v="1"/>
    <x v="1"/>
    <d v="2021-09-14T00:00:00"/>
    <n v="1041995"/>
    <x v="2"/>
    <s v="B1"/>
    <x v="1"/>
    <s v="Source Verified"/>
    <n v="75000"/>
    <n v="4.1099999999999998E-2"/>
    <n v="483.94"/>
    <n v="9.9900000000000003E-2"/>
    <n v="15000"/>
    <n v="22"/>
    <n v="17422"/>
  </r>
  <r>
    <n v="979580"/>
    <x v="26"/>
    <x v="0"/>
    <x v="9"/>
    <s v="Warresnburg School District"/>
    <x v="2"/>
    <x v="1"/>
    <x v="13"/>
    <d v="2021-10-14T00:00:00"/>
    <d v="2021-10-14T00:00:00"/>
    <x v="1"/>
    <x v="1"/>
    <d v="2021-11-14T00:00:00"/>
    <n v="1202731"/>
    <x v="2"/>
    <s v="B3"/>
    <x v="1"/>
    <s v="Source Verified"/>
    <n v="37000"/>
    <n v="1.9800000000000002E-2"/>
    <n v="119.08"/>
    <n v="0.1171"/>
    <n v="3600"/>
    <n v="26"/>
    <n v="4287"/>
  </r>
  <r>
    <n v="782697"/>
    <x v="1"/>
    <x v="0"/>
    <x v="9"/>
    <s v="Rialto Unified School District"/>
    <x v="2"/>
    <x v="1"/>
    <x v="6"/>
    <d v="2021-06-14T00:00:00"/>
    <d v="2021-07-14T00:00:00"/>
    <x v="1"/>
    <x v="1"/>
    <d v="2021-08-14T00:00:00"/>
    <n v="985711"/>
    <x v="2"/>
    <s v="B4"/>
    <x v="1"/>
    <s v="Source Verified"/>
    <n v="60000"/>
    <n v="0.153"/>
    <n v="112.11"/>
    <n v="0.1149"/>
    <n v="3400"/>
    <n v="20"/>
    <n v="4036"/>
  </r>
  <r>
    <n v="630824"/>
    <x v="5"/>
    <x v="0"/>
    <x v="9"/>
    <s v="URS Federal Services"/>
    <x v="2"/>
    <x v="1"/>
    <x v="41"/>
    <d v="2021-03-16T00:00:00"/>
    <d v="2021-01-14T00:00:00"/>
    <x v="1"/>
    <x v="1"/>
    <d v="2021-02-14T00:00:00"/>
    <n v="808159"/>
    <x v="2"/>
    <s v="B4"/>
    <x v="1"/>
    <s v="Source Verified"/>
    <n v="61402"/>
    <n v="0.1429"/>
    <n v="348.44"/>
    <n v="9.9900000000000003E-2"/>
    <n v="10800"/>
    <n v="16"/>
    <n v="12545"/>
  </r>
  <r>
    <n v="592930"/>
    <x v="29"/>
    <x v="0"/>
    <x v="9"/>
    <s v="Sheet Metal Supply"/>
    <x v="2"/>
    <x v="1"/>
    <x v="50"/>
    <d v="2021-12-15T00:00:00"/>
    <d v="2021-07-13T00:00:00"/>
    <x v="1"/>
    <x v="1"/>
    <d v="2021-08-13T00:00:00"/>
    <n v="761460"/>
    <x v="2"/>
    <s v="B4"/>
    <x v="1"/>
    <s v="Source Verified"/>
    <n v="142500"/>
    <n v="0.10730000000000001"/>
    <n v="659.43"/>
    <n v="0.1149"/>
    <n v="20000"/>
    <n v="22"/>
    <n v="23714"/>
  </r>
  <r>
    <n v="600872"/>
    <x v="3"/>
    <x v="0"/>
    <x v="9"/>
    <s v="United States Army"/>
    <x v="2"/>
    <x v="1"/>
    <x v="50"/>
    <d v="2021-08-11T00:00:00"/>
    <d v="2021-08-11T00:00:00"/>
    <x v="1"/>
    <x v="1"/>
    <d v="2021-09-11T00:00:00"/>
    <n v="771129"/>
    <x v="2"/>
    <s v="B5"/>
    <x v="1"/>
    <s v="Source Verified"/>
    <n v="56331.24"/>
    <n v="0.2198"/>
    <n v="324.37"/>
    <n v="0.1036"/>
    <n v="10000"/>
    <n v="28"/>
    <n v="10687"/>
  </r>
  <r>
    <n v="573265"/>
    <x v="5"/>
    <x v="0"/>
    <x v="9"/>
    <s v="Diagnostic Radiology Specialists PA"/>
    <x v="2"/>
    <x v="1"/>
    <x v="54"/>
    <d v="2021-05-16T00:00:00"/>
    <d v="2021-09-13T00:00:00"/>
    <x v="1"/>
    <x v="1"/>
    <d v="2021-10-13T00:00:00"/>
    <n v="730570"/>
    <x v="2"/>
    <s v="B5"/>
    <x v="1"/>
    <s v="Source Verified"/>
    <n v="190000"/>
    <n v="0.1595"/>
    <n v="828.69"/>
    <n v="0.1186"/>
    <n v="25000"/>
    <n v="52"/>
    <n v="29835"/>
  </r>
  <r>
    <n v="860289"/>
    <x v="0"/>
    <x v="0"/>
    <x v="10"/>
    <s v="FCCI Insurance Grou["/>
    <x v="2"/>
    <x v="1"/>
    <x v="11"/>
    <d v="2021-03-14T00:00:00"/>
    <d v="2021-02-14T00:00:00"/>
    <x v="1"/>
    <x v="1"/>
    <d v="2021-03-14T00:00:00"/>
    <n v="1073078"/>
    <x v="2"/>
    <s v="B1"/>
    <x v="1"/>
    <s v="Source Verified"/>
    <n v="60000"/>
    <n v="0.17799999999999999"/>
    <n v="677.52"/>
    <n v="9.9900000000000003E-2"/>
    <n v="21000"/>
    <n v="41"/>
    <n v="24253"/>
  </r>
  <r>
    <n v="1008668"/>
    <x v="33"/>
    <x v="0"/>
    <x v="10"/>
    <s v="US Army"/>
    <x v="2"/>
    <x v="1"/>
    <x v="22"/>
    <d v="2021-07-14T00:00:00"/>
    <d v="2021-07-14T00:00:00"/>
    <x v="1"/>
    <x v="1"/>
    <d v="2021-08-14T00:00:00"/>
    <n v="1235357"/>
    <x v="2"/>
    <s v="B1"/>
    <x v="1"/>
    <s v="Source Verified"/>
    <n v="57468"/>
    <n v="0.2253"/>
    <n v="453.57"/>
    <n v="9.9099999999999994E-2"/>
    <n v="14075"/>
    <n v="33"/>
    <n v="16295"/>
  </r>
  <r>
    <n v="630863"/>
    <x v="19"/>
    <x v="0"/>
    <x v="10"/>
    <s v="Department of Defense"/>
    <x v="2"/>
    <x v="1"/>
    <x v="41"/>
    <d v="2021-05-16T00:00:00"/>
    <d v="2021-01-14T00:00:00"/>
    <x v="1"/>
    <x v="1"/>
    <d v="2021-02-14T00:00:00"/>
    <n v="808209"/>
    <x v="2"/>
    <s v="B2"/>
    <x v="1"/>
    <s v="Source Verified"/>
    <n v="60000"/>
    <n v="0.18540000000000001"/>
    <n v="319.17"/>
    <n v="9.2499999999999999E-2"/>
    <n v="10000"/>
    <n v="22"/>
    <n v="11491"/>
  </r>
  <r>
    <n v="741567"/>
    <x v="25"/>
    <x v="0"/>
    <x v="10"/>
    <s v="Hunton &amp; Williams LLP"/>
    <x v="2"/>
    <x v="1"/>
    <x v="25"/>
    <d v="2021-06-15T00:00:00"/>
    <d v="2021-05-14T00:00:00"/>
    <x v="1"/>
    <x v="1"/>
    <d v="2021-06-14T00:00:00"/>
    <n v="939484"/>
    <x v="2"/>
    <s v="B3"/>
    <x v="1"/>
    <s v="Source Verified"/>
    <n v="53408"/>
    <n v="0.2487"/>
    <n v="45.83"/>
    <n v="0.1099"/>
    <n v="1400"/>
    <n v="25"/>
    <n v="1650"/>
  </r>
  <r>
    <n v="787115"/>
    <x v="9"/>
    <x v="0"/>
    <x v="10"/>
    <s v="MEDVISION LLC"/>
    <x v="2"/>
    <x v="1"/>
    <x v="6"/>
    <d v="2021-07-14T00:00:00"/>
    <d v="2021-07-14T00:00:00"/>
    <x v="1"/>
    <x v="1"/>
    <d v="2021-08-14T00:00:00"/>
    <n v="990617"/>
    <x v="2"/>
    <s v="B5"/>
    <x v="1"/>
    <s v="Source Verified"/>
    <n v="80000"/>
    <n v="0.1608"/>
    <n v="166.05"/>
    <n v="0.11990000000000001"/>
    <n v="5000"/>
    <n v="6"/>
    <n v="5978"/>
  </r>
  <r>
    <n v="729502"/>
    <x v="5"/>
    <x v="0"/>
    <x v="1"/>
    <s v="The Law Offices of Michael B. Brehne"/>
    <x v="2"/>
    <x v="1"/>
    <x v="29"/>
    <d v="2021-05-16T00:00:00"/>
    <d v="2021-05-14T00:00:00"/>
    <x v="1"/>
    <x v="1"/>
    <d v="2021-06-14T00:00:00"/>
    <n v="925288"/>
    <x v="2"/>
    <s v="B1"/>
    <x v="1"/>
    <s v="Source Verified"/>
    <n v="77004"/>
    <n v="0.11550000000000001"/>
    <n v="481.41"/>
    <n v="9.6299999999999997E-2"/>
    <n v="15000"/>
    <n v="14"/>
    <n v="17331"/>
  </r>
  <r>
    <n v="762885"/>
    <x v="38"/>
    <x v="0"/>
    <x v="1"/>
    <s v="Allstate Insurance"/>
    <x v="2"/>
    <x v="1"/>
    <x v="25"/>
    <d v="2021-05-16T00:00:00"/>
    <d v="2021-07-13T00:00:00"/>
    <x v="1"/>
    <x v="1"/>
    <d v="2021-08-13T00:00:00"/>
    <n v="963450"/>
    <x v="2"/>
    <s v="B3"/>
    <x v="1"/>
    <s v="Source Verified"/>
    <n v="63000"/>
    <n v="0.22420000000000001"/>
    <n v="366.63"/>
    <n v="0.1099"/>
    <n v="11200"/>
    <n v="19"/>
    <n v="12986"/>
  </r>
  <r>
    <n v="782563"/>
    <x v="5"/>
    <x v="0"/>
    <x v="1"/>
    <s v="lee county sheriff"/>
    <x v="2"/>
    <x v="1"/>
    <x v="6"/>
    <d v="2021-05-16T00:00:00"/>
    <d v="2021-07-14T00:00:00"/>
    <x v="1"/>
    <x v="1"/>
    <d v="2021-08-14T00:00:00"/>
    <n v="985566"/>
    <x v="2"/>
    <s v="B4"/>
    <x v="1"/>
    <s v="Source Verified"/>
    <n v="54000"/>
    <n v="0.14729999999999999"/>
    <n v="98.92"/>
    <n v="0.1149"/>
    <n v="3000"/>
    <n v="20"/>
    <n v="3561"/>
  </r>
  <r>
    <n v="1051409"/>
    <x v="1"/>
    <x v="0"/>
    <x v="0"/>
    <s v="Riverside County"/>
    <x v="2"/>
    <x v="1"/>
    <x v="12"/>
    <d v="2021-01-15T00:00:00"/>
    <d v="2021-01-15T00:00:00"/>
    <x v="1"/>
    <x v="1"/>
    <d v="2021-02-15T00:00:00"/>
    <n v="1282892"/>
    <x v="2"/>
    <s v="B1"/>
    <x v="1"/>
    <s v="Source Verified"/>
    <n v="38400"/>
    <n v="5.3400000000000003E-2"/>
    <n v="322.25"/>
    <n v="9.9099999999999994E-2"/>
    <n v="10000"/>
    <n v="17"/>
    <n v="11601"/>
  </r>
  <r>
    <n v="768295"/>
    <x v="3"/>
    <x v="0"/>
    <x v="0"/>
    <s v="Kontera"/>
    <x v="2"/>
    <x v="1"/>
    <x v="25"/>
    <d v="2021-05-16T00:00:00"/>
    <d v="2021-11-11T00:00:00"/>
    <x v="1"/>
    <x v="1"/>
    <d v="2021-12-11T00:00:00"/>
    <n v="969576"/>
    <x v="2"/>
    <s v="B1"/>
    <x v="1"/>
    <s v="Source Verified"/>
    <n v="200000"/>
    <n v="4.19E-2"/>
    <n v="580.73"/>
    <n v="9.9900000000000003E-2"/>
    <n v="18000"/>
    <n v="31"/>
    <n v="18713"/>
  </r>
  <r>
    <n v="841403"/>
    <x v="0"/>
    <x v="0"/>
    <x v="0"/>
    <s v="All World Language Consultants"/>
    <x v="2"/>
    <x v="1"/>
    <x v="11"/>
    <d v="2021-04-12T00:00:00"/>
    <d v="2021-04-12T00:00:00"/>
    <x v="1"/>
    <x v="1"/>
    <d v="2021-05-12T00:00:00"/>
    <n v="1051958"/>
    <x v="2"/>
    <s v="B1"/>
    <x v="1"/>
    <s v="Source Verified"/>
    <n v="65000"/>
    <n v="8.3599999999999994E-2"/>
    <n v="580.73"/>
    <n v="9.9900000000000003E-2"/>
    <n v="18000"/>
    <n v="21"/>
    <n v="18771"/>
  </r>
  <r>
    <n v="619390"/>
    <x v="3"/>
    <x v="0"/>
    <x v="0"/>
    <s v="Infinium Capital Management"/>
    <x v="2"/>
    <x v="1"/>
    <x v="49"/>
    <d v="2021-05-16T00:00:00"/>
    <d v="2021-02-13T00:00:00"/>
    <x v="1"/>
    <x v="1"/>
    <d v="2021-03-13T00:00:00"/>
    <n v="793885"/>
    <x v="2"/>
    <s v="B2"/>
    <x v="1"/>
    <s v="Source Verified"/>
    <n v="85000"/>
    <n v="8.7999999999999995E-2"/>
    <n v="223.42"/>
    <n v="9.2499999999999999E-2"/>
    <n v="7000"/>
    <n v="18"/>
    <n v="7888"/>
  </r>
  <r>
    <n v="432404"/>
    <x v="1"/>
    <x v="0"/>
    <x v="0"/>
    <s v="Gilead Sciences"/>
    <x v="2"/>
    <x v="1"/>
    <x v="20"/>
    <d v="2021-08-12T00:00:00"/>
    <d v="2021-08-12T00:00:00"/>
    <x v="1"/>
    <x v="1"/>
    <d v="2021-09-12T00:00:00"/>
    <n v="513879"/>
    <x v="2"/>
    <s v="B2"/>
    <x v="1"/>
    <s v="Source Verified"/>
    <n v="65000"/>
    <n v="0.1202"/>
    <n v="494.53"/>
    <n v="0.1148"/>
    <n v="15000"/>
    <n v="14"/>
    <n v="17803"/>
  </r>
  <r>
    <n v="854545"/>
    <x v="2"/>
    <x v="0"/>
    <x v="0"/>
    <s v="Faith Community Hospice"/>
    <x v="2"/>
    <x v="1"/>
    <x v="11"/>
    <d v="2021-09-14T00:00:00"/>
    <d v="2021-09-14T00:00:00"/>
    <x v="1"/>
    <x v="1"/>
    <d v="2021-10-14T00:00:00"/>
    <n v="1066798"/>
    <x v="2"/>
    <s v="B2"/>
    <x v="1"/>
    <s v="Source Verified"/>
    <n v="60000"/>
    <n v="6.3600000000000004E-2"/>
    <n v="253.86"/>
    <n v="0.10589999999999999"/>
    <n v="7800"/>
    <n v="33"/>
    <n v="9139"/>
  </r>
  <r>
    <n v="649128"/>
    <x v="6"/>
    <x v="0"/>
    <x v="0"/>
    <s v="JDM System Consultants"/>
    <x v="2"/>
    <x v="1"/>
    <x v="21"/>
    <d v="2021-05-16T00:00:00"/>
    <d v="2021-01-14T00:00:00"/>
    <x v="1"/>
    <x v="1"/>
    <d v="2021-02-14T00:00:00"/>
    <n v="830431"/>
    <x v="2"/>
    <s v="B2"/>
    <x v="1"/>
    <s v="Source Verified"/>
    <n v="85000"/>
    <n v="0.17829999999999999"/>
    <n v="387.21"/>
    <n v="0.1"/>
    <n v="12000"/>
    <n v="35"/>
    <n v="13940"/>
  </r>
  <r>
    <n v="755082"/>
    <x v="1"/>
    <x v="0"/>
    <x v="0"/>
    <s v="ForSight Vision 4"/>
    <x v="2"/>
    <x v="1"/>
    <x v="25"/>
    <d v="2021-12-15T00:00:00"/>
    <d v="2021-06-12T00:00:00"/>
    <x v="1"/>
    <x v="1"/>
    <d v="2021-07-12T00:00:00"/>
    <n v="954850"/>
    <x v="2"/>
    <s v="B3"/>
    <x v="1"/>
    <s v="Source Verified"/>
    <n v="76000"/>
    <n v="0.14940000000000001"/>
    <n v="491.01"/>
    <n v="0.1099"/>
    <n v="15000"/>
    <n v="8"/>
    <n v="16428"/>
  </r>
  <r>
    <n v="1044701"/>
    <x v="5"/>
    <x v="0"/>
    <x v="0"/>
    <s v="MARION COUNTY FLEET DEPARTEMENT"/>
    <x v="2"/>
    <x v="1"/>
    <x v="22"/>
    <d v="2021-12-14T00:00:00"/>
    <d v="2021-12-14T00:00:00"/>
    <x v="1"/>
    <x v="1"/>
    <d v="2022-01-14T00:00:00"/>
    <n v="1275082"/>
    <x v="2"/>
    <s v="B3"/>
    <x v="1"/>
    <s v="Source Verified"/>
    <n v="30000"/>
    <n v="1.6E-2"/>
    <n v="79.39"/>
    <n v="0.1171"/>
    <n v="2400"/>
    <n v="9"/>
    <n v="2858"/>
  </r>
  <r>
    <n v="882741"/>
    <x v="1"/>
    <x v="0"/>
    <x v="0"/>
    <s v="The Agate Group"/>
    <x v="2"/>
    <x v="1"/>
    <x v="10"/>
    <d v="2021-09-14T00:00:00"/>
    <d v="2021-10-14T00:00:00"/>
    <x v="1"/>
    <x v="1"/>
    <d v="2021-11-14T00:00:00"/>
    <n v="1097981"/>
    <x v="2"/>
    <s v="B3"/>
    <x v="1"/>
    <s v="Source Verified"/>
    <n v="114996"/>
    <n v="0.12520000000000001"/>
    <n v="246.42"/>
    <n v="0.1171"/>
    <n v="7450"/>
    <n v="22"/>
    <n v="8871"/>
  </r>
  <r>
    <n v="558882"/>
    <x v="16"/>
    <x v="0"/>
    <x v="0"/>
    <s v="Bank of Cape Cod"/>
    <x v="2"/>
    <x v="1"/>
    <x v="47"/>
    <d v="2021-01-12T00:00:00"/>
    <d v="2021-01-12T00:00:00"/>
    <x v="1"/>
    <x v="1"/>
    <d v="2021-02-12T00:00:00"/>
    <n v="719438"/>
    <x v="2"/>
    <s v="B3"/>
    <x v="1"/>
    <s v="Source Verified"/>
    <n v="58000"/>
    <n v="0.24640000000000001"/>
    <n v="131.19"/>
    <n v="0.11119999999999999"/>
    <n v="4000"/>
    <n v="21"/>
    <n v="4506"/>
  </r>
  <r>
    <n v="675553"/>
    <x v="1"/>
    <x v="0"/>
    <x v="0"/>
    <s v="Disney"/>
    <x v="2"/>
    <x v="1"/>
    <x v="0"/>
    <d v="2021-06-13T00:00:00"/>
    <d v="2021-09-12T00:00:00"/>
    <x v="1"/>
    <x v="1"/>
    <d v="2021-10-12T00:00:00"/>
    <n v="863365"/>
    <x v="2"/>
    <s v="B3"/>
    <x v="1"/>
    <s v="Source Verified"/>
    <n v="150000"/>
    <n v="0.14219999999999999"/>
    <n v="129.77000000000001"/>
    <n v="0.1037"/>
    <n v="4000"/>
    <n v="19"/>
    <n v="4491"/>
  </r>
  <r>
    <n v="798522"/>
    <x v="23"/>
    <x v="0"/>
    <x v="0"/>
    <s v="Qwest"/>
    <x v="2"/>
    <x v="1"/>
    <x v="6"/>
    <d v="2021-05-16T00:00:00"/>
    <d v="2021-05-13T00:00:00"/>
    <x v="1"/>
    <x v="1"/>
    <d v="2021-06-13T00:00:00"/>
    <n v="1003649"/>
    <x v="2"/>
    <s v="B3"/>
    <x v="1"/>
    <s v="Source Verified"/>
    <n v="65000"/>
    <n v="6.7599999999999993E-2"/>
    <n v="261.88"/>
    <n v="0.1099"/>
    <n v="8000"/>
    <n v="32"/>
    <n v="9123"/>
  </r>
  <r>
    <n v="835852"/>
    <x v="2"/>
    <x v="0"/>
    <x v="0"/>
    <s v="Cws capital partners"/>
    <x v="2"/>
    <x v="1"/>
    <x v="10"/>
    <d v="2021-10-15T00:00:00"/>
    <d v="2021-12-12T00:00:00"/>
    <x v="1"/>
    <x v="1"/>
    <d v="2022-01-12T00:00:00"/>
    <n v="1045842"/>
    <x v="2"/>
    <s v="B3"/>
    <x v="1"/>
    <s v="Source Verified"/>
    <n v="125000"/>
    <n v="0.1933"/>
    <n v="300.33999999999997"/>
    <n v="0.1099"/>
    <n v="9175"/>
    <n v="37"/>
    <n v="10220"/>
  </r>
  <r>
    <n v="850806"/>
    <x v="10"/>
    <x v="0"/>
    <x v="0"/>
    <s v="Synovis Surgical Innovations"/>
    <x v="2"/>
    <x v="1"/>
    <x v="11"/>
    <d v="2021-05-16T00:00:00"/>
    <d v="2021-05-13T00:00:00"/>
    <x v="1"/>
    <x v="1"/>
    <d v="2021-06-13T00:00:00"/>
    <n v="1062658"/>
    <x v="2"/>
    <s v="B3"/>
    <x v="1"/>
    <s v="Source Verified"/>
    <n v="145000"/>
    <n v="0.20330000000000001"/>
    <n v="229.14"/>
    <n v="0.1099"/>
    <n v="7000"/>
    <n v="50"/>
    <n v="8010"/>
  </r>
  <r>
    <n v="817877"/>
    <x v="23"/>
    <x v="0"/>
    <x v="0"/>
    <s v="Colorado Department of Education"/>
    <x v="2"/>
    <x v="1"/>
    <x v="44"/>
    <d v="2021-11-13T00:00:00"/>
    <d v="2021-11-13T00:00:00"/>
    <x v="1"/>
    <x v="1"/>
    <d v="2021-12-13T00:00:00"/>
    <n v="1025763"/>
    <x v="2"/>
    <s v="B4"/>
    <x v="1"/>
    <s v="Source Verified"/>
    <n v="50000"/>
    <n v="0.23400000000000001"/>
    <n v="117.88"/>
    <n v="0.1149"/>
    <n v="3575"/>
    <n v="34"/>
    <n v="4195"/>
  </r>
  <r>
    <n v="785786"/>
    <x v="13"/>
    <x v="0"/>
    <x v="0"/>
    <s v="Providence Health System"/>
    <x v="2"/>
    <x v="1"/>
    <x v="6"/>
    <d v="2021-04-16T00:00:00"/>
    <d v="2021-03-14T00:00:00"/>
    <x v="1"/>
    <x v="1"/>
    <d v="2021-04-14T00:00:00"/>
    <n v="989128"/>
    <x v="2"/>
    <s v="B5"/>
    <x v="1"/>
    <s v="Source Verified"/>
    <n v="75000"/>
    <n v="0.1656"/>
    <n v="232.47"/>
    <n v="0.11990000000000001"/>
    <n v="7000"/>
    <n v="19"/>
    <n v="8337"/>
  </r>
  <r>
    <n v="840057"/>
    <x v="22"/>
    <x v="0"/>
    <x v="0"/>
    <s v="Prime Therapeutics"/>
    <x v="2"/>
    <x v="1"/>
    <x v="11"/>
    <d v="2021-12-13T00:00:00"/>
    <d v="2021-12-13T00:00:00"/>
    <x v="1"/>
    <x v="1"/>
    <d v="2022-01-13T00:00:00"/>
    <n v="1050364"/>
    <x v="2"/>
    <s v="B5"/>
    <x v="1"/>
    <s v="Source Verified"/>
    <n v="74000"/>
    <n v="0.2218"/>
    <n v="498.15"/>
    <n v="0.11990000000000001"/>
    <n v="15000"/>
    <n v="23"/>
    <n v="17760"/>
  </r>
  <r>
    <n v="743022"/>
    <x v="33"/>
    <x v="0"/>
    <x v="3"/>
    <s v="gexpro"/>
    <x v="2"/>
    <x v="1"/>
    <x v="25"/>
    <d v="2021-12-13T00:00:00"/>
    <d v="2021-12-12T00:00:00"/>
    <x v="1"/>
    <x v="1"/>
    <d v="2022-01-12T00:00:00"/>
    <n v="941205"/>
    <x v="2"/>
    <s v="B3"/>
    <x v="1"/>
    <s v="Source Verified"/>
    <n v="49992"/>
    <n v="5.5399999999999998E-2"/>
    <n v="196.41"/>
    <n v="0.1099"/>
    <n v="6000"/>
    <n v="20"/>
    <n v="6781"/>
  </r>
  <r>
    <n v="586326"/>
    <x v="5"/>
    <x v="0"/>
    <x v="3"/>
    <s v="The Biltmore Hotel"/>
    <x v="2"/>
    <x v="1"/>
    <x v="54"/>
    <d v="2021-05-16T00:00:00"/>
    <d v="2021-10-13T00:00:00"/>
    <x v="1"/>
    <x v="1"/>
    <d v="2021-11-13T00:00:00"/>
    <n v="753250"/>
    <x v="2"/>
    <s v="B3"/>
    <x v="1"/>
    <s v="Source Verified"/>
    <n v="147500"/>
    <n v="9.9199999999999997E-2"/>
    <n v="327.96"/>
    <n v="0.11119999999999999"/>
    <n v="10000"/>
    <n v="41"/>
    <n v="11808"/>
  </r>
  <r>
    <n v="1007257"/>
    <x v="12"/>
    <x v="0"/>
    <x v="3"/>
    <s v="Canyons School District"/>
    <x v="2"/>
    <x v="1"/>
    <x v="22"/>
    <d v="2021-07-15T00:00:00"/>
    <d v="2021-05-12T00:00:00"/>
    <x v="1"/>
    <x v="1"/>
    <d v="2021-06-12T00:00:00"/>
    <n v="1233653"/>
    <x v="2"/>
    <s v="B4"/>
    <x v="1"/>
    <s v="Source Verified"/>
    <n v="54000"/>
    <n v="0.17979999999999999"/>
    <n v="160.4"/>
    <n v="0.1242"/>
    <n v="4800"/>
    <n v="23"/>
    <n v="5081"/>
  </r>
  <r>
    <n v="735162"/>
    <x v="1"/>
    <x v="0"/>
    <x v="4"/>
    <s v="Department of Defence"/>
    <x v="2"/>
    <x v="1"/>
    <x v="29"/>
    <d v="2021-01-16T00:00:00"/>
    <d v="2021-07-13T00:00:00"/>
    <x v="1"/>
    <x v="1"/>
    <d v="2021-08-13T00:00:00"/>
    <n v="931786"/>
    <x v="2"/>
    <s v="B3"/>
    <x v="1"/>
    <s v="Source Verified"/>
    <n v="74758"/>
    <n v="8.1500000000000003E-2"/>
    <n v="358.48"/>
    <n v="0.1037"/>
    <n v="11050"/>
    <n v="14"/>
    <n v="12741"/>
  </r>
  <r>
    <n v="833663"/>
    <x v="0"/>
    <x v="0"/>
    <x v="4"/>
    <s v="Gwinnett County Public Schools"/>
    <x v="2"/>
    <x v="1"/>
    <x v="11"/>
    <d v="2021-02-16T00:00:00"/>
    <d v="2021-06-13T00:00:00"/>
    <x v="1"/>
    <x v="1"/>
    <d v="2021-07-13T00:00:00"/>
    <n v="1043352"/>
    <x v="2"/>
    <s v="B3"/>
    <x v="1"/>
    <s v="Source Verified"/>
    <n v="50000"/>
    <n v="0.1651"/>
    <n v="327.33999999999997"/>
    <n v="0.1099"/>
    <n v="10000"/>
    <n v="36"/>
    <n v="11485"/>
  </r>
  <r>
    <n v="434932"/>
    <x v="18"/>
    <x v="0"/>
    <x v="2"/>
    <s v="Graham-Pelton Consulting"/>
    <x v="2"/>
    <x v="1"/>
    <x v="20"/>
    <d v="2021-09-12T00:00:00"/>
    <d v="2021-09-12T00:00:00"/>
    <x v="1"/>
    <x v="1"/>
    <d v="2021-10-12T00:00:00"/>
    <n v="519294"/>
    <x v="2"/>
    <s v="B4"/>
    <x v="1"/>
    <s v="Source Verified"/>
    <n v="81400"/>
    <n v="6.8000000000000005E-2"/>
    <n v="283.05"/>
    <n v="0.12180000000000001"/>
    <n v="8500"/>
    <n v="31"/>
    <n v="10190"/>
  </r>
  <r>
    <n v="1017321"/>
    <x v="18"/>
    <x v="0"/>
    <x v="2"/>
    <s v="Christie Pabarue Mortensen &amp; Young"/>
    <x v="2"/>
    <x v="1"/>
    <x v="22"/>
    <d v="2021-05-16T00:00:00"/>
    <d v="2021-03-14T00:00:00"/>
    <x v="1"/>
    <x v="1"/>
    <d v="2021-04-14T00:00:00"/>
    <n v="1245287"/>
    <x v="2"/>
    <s v="B5"/>
    <x v="1"/>
    <s v="Source Verified"/>
    <n v="96000"/>
    <n v="0.20960000000000001"/>
    <n v="366.48"/>
    <n v="0.12690000000000001"/>
    <n v="10925"/>
    <n v="31"/>
    <n v="13058"/>
  </r>
  <r>
    <n v="758486"/>
    <x v="1"/>
    <x v="0"/>
    <x v="5"/>
    <s v="Hensel Phelps"/>
    <x v="2"/>
    <x v="1"/>
    <x v="25"/>
    <d v="2021-02-14T00:00:00"/>
    <d v="2021-03-12T00:00:00"/>
    <x v="1"/>
    <x v="1"/>
    <d v="2021-04-12T00:00:00"/>
    <n v="958652"/>
    <x v="2"/>
    <s v="B2"/>
    <x v="1"/>
    <s v="Source Verified"/>
    <n v="100000"/>
    <n v="6.7000000000000004E-2"/>
    <n v="488.18"/>
    <n v="0.10589999999999999"/>
    <n v="15000"/>
    <n v="17"/>
    <n v="16040"/>
  </r>
  <r>
    <n v="845164"/>
    <x v="9"/>
    <x v="0"/>
    <x v="5"/>
    <s v="Caroline County BD of ED"/>
    <x v="2"/>
    <x v="1"/>
    <x v="11"/>
    <d v="2021-10-14T00:00:00"/>
    <d v="2021-09-14T00:00:00"/>
    <x v="1"/>
    <x v="1"/>
    <d v="2021-10-14T00:00:00"/>
    <n v="1056329"/>
    <x v="2"/>
    <s v="B3"/>
    <x v="1"/>
    <s v="Source Verified"/>
    <n v="50000"/>
    <n v="0.1951"/>
    <n v="405.09"/>
    <n v="0.1099"/>
    <n v="12375"/>
    <n v="15"/>
    <n v="14680"/>
  </r>
  <r>
    <n v="729375"/>
    <x v="21"/>
    <x v="0"/>
    <x v="5"/>
    <s v="Morgan Stanley"/>
    <x v="2"/>
    <x v="1"/>
    <x v="44"/>
    <d v="2021-09-15T00:00:00"/>
    <d v="2021-03-14T00:00:00"/>
    <x v="1"/>
    <x v="1"/>
    <d v="2021-04-14T00:00:00"/>
    <n v="925147"/>
    <x v="2"/>
    <s v="B5"/>
    <x v="1"/>
    <s v="Source Verified"/>
    <n v="125000"/>
    <n v="9.5000000000000001E-2"/>
    <n v="597.78"/>
    <n v="0.11990000000000001"/>
    <n v="18000"/>
    <n v="27"/>
    <n v="21231"/>
  </r>
  <r>
    <n v="604160"/>
    <x v="4"/>
    <x v="0"/>
    <x v="9"/>
    <s v="life care podiatry"/>
    <x v="2"/>
    <x v="1"/>
    <x v="50"/>
    <d v="2021-05-16T00:00:00"/>
    <d v="2021-11-13T00:00:00"/>
    <x v="1"/>
    <x v="1"/>
    <d v="2021-12-13T00:00:00"/>
    <n v="775164"/>
    <x v="2"/>
    <s v="B5"/>
    <x v="1"/>
    <s v="Source Verified"/>
    <n v="267000"/>
    <n v="4.4900000000000002E-2"/>
    <n v="810.92"/>
    <n v="0.1036"/>
    <n v="25000"/>
    <n v="21"/>
    <n v="29193"/>
  </r>
  <r>
    <n v="641015"/>
    <x v="19"/>
    <x v="0"/>
    <x v="10"/>
    <s v="JP Morgan Chase"/>
    <x v="2"/>
    <x v="1"/>
    <x v="41"/>
    <d v="2021-03-16T00:00:00"/>
    <d v="2021-03-13T00:00:00"/>
    <x v="1"/>
    <x v="1"/>
    <d v="2021-04-13T00:00:00"/>
    <n v="820566"/>
    <x v="2"/>
    <s v="B1"/>
    <x v="1"/>
    <s v="Source Verified"/>
    <n v="98080"/>
    <n v="0.1414"/>
    <n v="634.88"/>
    <n v="8.8800000000000004E-2"/>
    <n v="20000"/>
    <n v="24"/>
    <n v="22605"/>
  </r>
  <r>
    <n v="998111"/>
    <x v="38"/>
    <x v="0"/>
    <x v="10"/>
    <s v="construction materials, inc."/>
    <x v="2"/>
    <x v="1"/>
    <x v="13"/>
    <d v="2021-05-16T00:00:00"/>
    <d v="2021-10-13T00:00:00"/>
    <x v="1"/>
    <x v="1"/>
    <d v="2021-11-13T00:00:00"/>
    <n v="1223245"/>
    <x v="2"/>
    <s v="B3"/>
    <x v="1"/>
    <s v="Source Verified"/>
    <n v="84000"/>
    <n v="0.08"/>
    <n v="129"/>
    <n v="0.1171"/>
    <n v="3900"/>
    <n v="20"/>
    <n v="4535"/>
  </r>
  <r>
    <n v="552131"/>
    <x v="21"/>
    <x v="0"/>
    <x v="10"/>
    <s v="ProHealth Physicians"/>
    <x v="2"/>
    <x v="1"/>
    <x v="43"/>
    <d v="2021-08-13T00:00:00"/>
    <d v="2021-08-13T00:00:00"/>
    <x v="1"/>
    <x v="1"/>
    <d v="2021-09-13T00:00:00"/>
    <n v="711481"/>
    <x v="2"/>
    <s v="B4"/>
    <x v="1"/>
    <s v="Source Verified"/>
    <n v="81000"/>
    <n v="0.19209999999999999"/>
    <n v="659.43"/>
    <n v="0.1149"/>
    <n v="20000"/>
    <n v="39"/>
    <n v="23740"/>
  </r>
  <r>
    <n v="560435"/>
    <x v="11"/>
    <x v="0"/>
    <x v="1"/>
    <s v="Intuit"/>
    <x v="2"/>
    <x v="1"/>
    <x v="47"/>
    <d v="2021-10-12T00:00:00"/>
    <d v="2021-06-12T00:00:00"/>
    <x v="1"/>
    <x v="1"/>
    <d v="2021-07-12T00:00:00"/>
    <n v="721327"/>
    <x v="2"/>
    <s v="B3"/>
    <x v="1"/>
    <s v="Source Verified"/>
    <n v="112000"/>
    <n v="0.20419999999999999"/>
    <n v="491.94"/>
    <n v="0.11119999999999999"/>
    <n v="15000"/>
    <n v="47"/>
    <n v="17254"/>
  </r>
  <r>
    <n v="547743"/>
    <x v="5"/>
    <x v="0"/>
    <x v="0"/>
    <s v="Kunkel Miller &amp;amp; Hament"/>
    <x v="2"/>
    <x v="1"/>
    <x v="43"/>
    <d v="2021-05-16T00:00:00"/>
    <d v="2021-03-12T00:00:00"/>
    <x v="1"/>
    <x v="1"/>
    <d v="2021-04-12T00:00:00"/>
    <n v="706280"/>
    <x v="2"/>
    <s v="B2"/>
    <x v="1"/>
    <s v="Source Verified"/>
    <n v="69996"/>
    <n v="1.9E-2"/>
    <n v="195.73"/>
    <n v="0.1075"/>
    <n v="6000"/>
    <n v="20"/>
    <n v="6624"/>
  </r>
  <r>
    <n v="812517"/>
    <x v="5"/>
    <x v="0"/>
    <x v="0"/>
    <s v="Geosyntec Consultants"/>
    <x v="2"/>
    <x v="1"/>
    <x v="44"/>
    <d v="2021-07-14T00:00:00"/>
    <d v="2021-08-14T00:00:00"/>
    <x v="1"/>
    <x v="1"/>
    <d v="2021-09-14T00:00:00"/>
    <n v="1019680"/>
    <x v="2"/>
    <s v="B2"/>
    <x v="1"/>
    <s v="Source Verified"/>
    <n v="41600"/>
    <n v="6.1400000000000003E-2"/>
    <n v="221.31"/>
    <n v="0.10589999999999999"/>
    <n v="6800"/>
    <n v="18"/>
    <n v="7967"/>
  </r>
  <r>
    <n v="824761"/>
    <x v="1"/>
    <x v="0"/>
    <x v="0"/>
    <s v="AT and T labs"/>
    <x v="2"/>
    <x v="1"/>
    <x v="44"/>
    <d v="2021-03-14T00:00:00"/>
    <d v="2021-03-14T00:00:00"/>
    <x v="1"/>
    <x v="1"/>
    <d v="2021-04-14T00:00:00"/>
    <n v="1033505"/>
    <x v="2"/>
    <s v="B3"/>
    <x v="1"/>
    <s v="Source Verified"/>
    <n v="90996"/>
    <n v="0.2485"/>
    <n v="274.97000000000003"/>
    <n v="0.1099"/>
    <n v="8400"/>
    <n v="40"/>
    <n v="9862"/>
  </r>
  <r>
    <n v="1022908"/>
    <x v="9"/>
    <x v="0"/>
    <x v="0"/>
    <s v="Serco"/>
    <x v="2"/>
    <x v="1"/>
    <x v="22"/>
    <d v="2021-03-14T00:00:00"/>
    <d v="2021-01-14T00:00:00"/>
    <x v="1"/>
    <x v="1"/>
    <d v="2021-02-14T00:00:00"/>
    <n v="1251921"/>
    <x v="2"/>
    <s v="B3"/>
    <x v="1"/>
    <s v="Source Verified"/>
    <n v="91000"/>
    <n v="0.13400000000000001"/>
    <n v="33.08"/>
    <n v="0.1171"/>
    <n v="1000"/>
    <n v="28"/>
    <n v="1174"/>
  </r>
  <r>
    <n v="832688"/>
    <x v="13"/>
    <x v="0"/>
    <x v="0"/>
    <s v="En Masse Entertainment"/>
    <x v="2"/>
    <x v="1"/>
    <x v="11"/>
    <d v="2021-05-16T00:00:00"/>
    <d v="2021-05-14T00:00:00"/>
    <x v="1"/>
    <x v="1"/>
    <d v="2021-06-14T00:00:00"/>
    <n v="1042115"/>
    <x v="2"/>
    <s v="B4"/>
    <x v="1"/>
    <s v="Source Verified"/>
    <n v="102500"/>
    <n v="9.0499999999999997E-2"/>
    <n v="296.75"/>
    <n v="0.1149"/>
    <n v="9000"/>
    <n v="19"/>
    <n v="10666"/>
  </r>
  <r>
    <n v="833138"/>
    <x v="23"/>
    <x v="0"/>
    <x v="0"/>
    <s v="RTP"/>
    <x v="2"/>
    <x v="1"/>
    <x v="11"/>
    <d v="2021-05-16T00:00:00"/>
    <d v="2021-09-13T00:00:00"/>
    <x v="1"/>
    <x v="1"/>
    <d v="2021-10-13T00:00:00"/>
    <n v="1042687"/>
    <x v="2"/>
    <s v="B5"/>
    <x v="1"/>
    <s v="Source Verified"/>
    <n v="67000"/>
    <n v="0.14599999999999999"/>
    <n v="398.52"/>
    <n v="0.11990000000000001"/>
    <n v="12000"/>
    <n v="22"/>
    <n v="14096"/>
  </r>
  <r>
    <n v="692662"/>
    <x v="21"/>
    <x v="0"/>
    <x v="7"/>
    <s v="AZ Corp."/>
    <x v="2"/>
    <x v="1"/>
    <x v="42"/>
    <d v="2021-05-13T00:00:00"/>
    <d v="2021-05-13T00:00:00"/>
    <x v="1"/>
    <x v="1"/>
    <d v="2021-06-13T00:00:00"/>
    <n v="883356"/>
    <x v="2"/>
    <s v="B1"/>
    <x v="1"/>
    <s v="Source Verified"/>
    <n v="33168"/>
    <n v="9.5899999999999999E-2"/>
    <n v="206.21"/>
    <n v="9.6299999999999997E-2"/>
    <n v="6425"/>
    <n v="26"/>
    <n v="6974"/>
  </r>
  <r>
    <n v="732563"/>
    <x v="33"/>
    <x v="0"/>
    <x v="1"/>
    <s v="southern wine and spirits"/>
    <x v="2"/>
    <x v="1"/>
    <x v="29"/>
    <d v="2021-05-14T00:00:00"/>
    <d v="2021-05-14T00:00:00"/>
    <x v="1"/>
    <x v="1"/>
    <d v="2021-06-14T00:00:00"/>
    <n v="928782"/>
    <x v="2"/>
    <s v="B5"/>
    <x v="1"/>
    <s v="Source Verified"/>
    <n v="40000"/>
    <n v="0.19020000000000001"/>
    <n v="69.69"/>
    <n v="0.1111"/>
    <n v="2125"/>
    <n v="29"/>
    <n v="2508"/>
  </r>
  <r>
    <n v="781366"/>
    <x v="33"/>
    <x v="0"/>
    <x v="9"/>
    <s v="Yankee Candle Company"/>
    <x v="2"/>
    <x v="1"/>
    <x v="6"/>
    <d v="2021-05-16T00:00:00"/>
    <d v="2021-06-14T00:00:00"/>
    <x v="1"/>
    <x v="1"/>
    <d v="2021-07-14T00:00:00"/>
    <n v="984210"/>
    <x v="2"/>
    <s v="B1"/>
    <x v="1"/>
    <s v="Source Verified"/>
    <n v="55000"/>
    <n v="7.2900000000000006E-2"/>
    <n v="433.52"/>
    <n v="9.6699999999999994E-2"/>
    <n v="13500"/>
    <n v="27"/>
    <n v="15607"/>
  </r>
  <r>
    <n v="712065"/>
    <x v="5"/>
    <x v="0"/>
    <x v="6"/>
    <s v="MF Global"/>
    <x v="2"/>
    <x v="1"/>
    <x v="42"/>
    <d v="2021-01-16T00:00:00"/>
    <d v="2021-03-14T00:00:00"/>
    <x v="1"/>
    <x v="1"/>
    <d v="2021-04-14T00:00:00"/>
    <n v="905105"/>
    <x v="2"/>
    <s v="B1"/>
    <x v="1"/>
    <s v="Source Verified"/>
    <n v="200000"/>
    <n v="6.88E-2"/>
    <n v="250.34"/>
    <n v="9.6299999999999997E-2"/>
    <n v="7800"/>
    <n v="19"/>
    <n v="9015"/>
  </r>
  <r>
    <n v="836850"/>
    <x v="20"/>
    <x v="0"/>
    <x v="6"/>
    <s v="Affiliated Eye Surgeons"/>
    <x v="2"/>
    <x v="1"/>
    <x v="11"/>
    <d v="2021-02-15T00:00:00"/>
    <d v="2021-06-13T00:00:00"/>
    <x v="1"/>
    <x v="1"/>
    <d v="2021-07-13T00:00:00"/>
    <n v="1046936"/>
    <x v="2"/>
    <s v="B2"/>
    <x v="1"/>
    <s v="Source Verified"/>
    <n v="34560"/>
    <n v="0.12989999999999999"/>
    <n v="325.45"/>
    <n v="0.10589999999999999"/>
    <n v="10000"/>
    <n v="12"/>
    <n v="11429"/>
  </r>
  <r>
    <n v="801760"/>
    <x v="4"/>
    <x v="0"/>
    <x v="3"/>
    <s v="IPS"/>
    <x v="2"/>
    <x v="1"/>
    <x v="44"/>
    <d v="2021-07-14T00:00:00"/>
    <d v="2021-07-14T00:00:00"/>
    <x v="1"/>
    <x v="1"/>
    <d v="2021-08-14T00:00:00"/>
    <n v="1007369"/>
    <x v="2"/>
    <s v="B1"/>
    <x v="1"/>
    <s v="Source Verified"/>
    <n v="250000"/>
    <n v="0.1847"/>
    <n v="290.37"/>
    <n v="9.9900000000000003E-2"/>
    <n v="9000"/>
    <n v="33"/>
    <n v="10453"/>
  </r>
  <r>
    <n v="666779"/>
    <x v="6"/>
    <x v="0"/>
    <x v="3"/>
    <s v="Kostal"/>
    <x v="2"/>
    <x v="1"/>
    <x v="0"/>
    <d v="2021-05-16T00:00:00"/>
    <d v="2021-06-13T00:00:00"/>
    <x v="1"/>
    <x v="1"/>
    <d v="2021-07-13T00:00:00"/>
    <n v="852452"/>
    <x v="2"/>
    <s v="B1"/>
    <x v="1"/>
    <s v="Source Verified"/>
    <n v="92004"/>
    <n v="0.15260000000000001"/>
    <n v="320.94"/>
    <n v="9.6299999999999997E-2"/>
    <n v="10000"/>
    <n v="35"/>
    <n v="11443"/>
  </r>
  <r>
    <n v="579442"/>
    <x v="5"/>
    <x v="0"/>
    <x v="3"/>
    <s v="Charles Schwab"/>
    <x v="2"/>
    <x v="1"/>
    <x v="54"/>
    <d v="2021-05-16T00:00:00"/>
    <d v="2021-10-13T00:00:00"/>
    <x v="1"/>
    <x v="1"/>
    <d v="2021-11-13T00:00:00"/>
    <n v="744973"/>
    <x v="2"/>
    <s v="B1"/>
    <x v="1"/>
    <s v="Source Verified"/>
    <n v="120000"/>
    <n v="0.15740000000000001"/>
    <n v="194.68"/>
    <n v="0.1038"/>
    <n v="6000"/>
    <n v="33"/>
    <n v="7024"/>
  </r>
  <r>
    <n v="573683"/>
    <x v="2"/>
    <x v="0"/>
    <x v="3"/>
    <s v="state of texas"/>
    <x v="2"/>
    <x v="1"/>
    <x v="54"/>
    <d v="2021-08-13T00:00:00"/>
    <d v="2021-07-13T00:00:00"/>
    <x v="1"/>
    <x v="1"/>
    <d v="2021-08-13T00:00:00"/>
    <n v="737901"/>
    <x v="2"/>
    <s v="B1"/>
    <x v="1"/>
    <s v="Source Verified"/>
    <n v="140000"/>
    <n v="0.15920000000000001"/>
    <n v="519.14"/>
    <n v="0.1038"/>
    <n v="16000"/>
    <n v="29"/>
    <n v="18677"/>
  </r>
  <r>
    <n v="788341"/>
    <x v="1"/>
    <x v="0"/>
    <x v="3"/>
    <s v="DoD Civil Service"/>
    <x v="2"/>
    <x v="1"/>
    <x v="44"/>
    <d v="2021-08-14T00:00:00"/>
    <d v="2021-09-14T00:00:00"/>
    <x v="1"/>
    <x v="1"/>
    <d v="2021-10-14T00:00:00"/>
    <n v="992029"/>
    <x v="2"/>
    <s v="B1"/>
    <x v="1"/>
    <s v="Source Verified"/>
    <n v="61000"/>
    <n v="0.2157"/>
    <n v="387.15"/>
    <n v="9.9900000000000003E-2"/>
    <n v="12000"/>
    <n v="17"/>
    <n v="13946"/>
  </r>
  <r>
    <n v="954345"/>
    <x v="12"/>
    <x v="0"/>
    <x v="3"/>
    <s v="Canyon Fuel"/>
    <x v="2"/>
    <x v="1"/>
    <x v="13"/>
    <d v="2021-11-14T00:00:00"/>
    <d v="2021-11-14T00:00:00"/>
    <x v="1"/>
    <x v="1"/>
    <d v="2021-12-14T00:00:00"/>
    <n v="1175096"/>
    <x v="2"/>
    <s v="B2"/>
    <x v="1"/>
    <s v="Source Verified"/>
    <n v="110000"/>
    <n v="0.1537"/>
    <n v="325.74"/>
    <n v="0.1065"/>
    <n v="10000"/>
    <n v="21"/>
    <n v="11726"/>
  </r>
  <r>
    <n v="429223"/>
    <x v="5"/>
    <x v="0"/>
    <x v="3"/>
    <s v="Volusia County Schools"/>
    <x v="2"/>
    <x v="1"/>
    <x v="30"/>
    <d v="2021-05-16T00:00:00"/>
    <d v="2021-05-12T00:00:00"/>
    <x v="1"/>
    <x v="1"/>
    <d v="2021-06-12T00:00:00"/>
    <n v="508425"/>
    <x v="2"/>
    <s v="B2"/>
    <x v="1"/>
    <s v="Source Verified"/>
    <n v="59147"/>
    <n v="0.182"/>
    <n v="230.05"/>
    <n v="0.11260000000000001"/>
    <n v="7000"/>
    <n v="40"/>
    <n v="8269"/>
  </r>
  <r>
    <n v="571004"/>
    <x v="5"/>
    <x v="0"/>
    <x v="3"/>
    <s v="Darby Dental Supply"/>
    <x v="2"/>
    <x v="1"/>
    <x v="54"/>
    <d v="2021-08-13T00:00:00"/>
    <d v="2021-05-12T00:00:00"/>
    <x v="1"/>
    <x v="1"/>
    <d v="2021-06-12T00:00:00"/>
    <n v="734519"/>
    <x v="2"/>
    <s v="B2"/>
    <x v="1"/>
    <s v="Source Verified"/>
    <n v="135000"/>
    <n v="0.13370000000000001"/>
    <n v="489.31"/>
    <n v="0.1075"/>
    <n v="15000"/>
    <n v="44"/>
    <n v="17050"/>
  </r>
  <r>
    <n v="833996"/>
    <x v="1"/>
    <x v="0"/>
    <x v="3"/>
    <s v="LOS ANGLELES POLICE DEPT"/>
    <x v="2"/>
    <x v="1"/>
    <x v="11"/>
    <d v="2021-08-14T00:00:00"/>
    <d v="2021-08-14T00:00:00"/>
    <x v="1"/>
    <x v="1"/>
    <d v="2021-09-14T00:00:00"/>
    <n v="1043738"/>
    <x v="2"/>
    <s v="B2"/>
    <x v="1"/>
    <s v="Source Verified"/>
    <n v="90000"/>
    <n v="6.6699999999999995E-2"/>
    <n v="423.09"/>
    <n v="0.10589999999999999"/>
    <n v="13000"/>
    <n v="28"/>
    <n v="15231"/>
  </r>
  <r>
    <n v="760731"/>
    <x v="5"/>
    <x v="0"/>
    <x v="3"/>
    <s v="university of florida"/>
    <x v="2"/>
    <x v="1"/>
    <x v="25"/>
    <d v="2021-05-16T00:00:00"/>
    <d v="2021-06-14T00:00:00"/>
    <x v="1"/>
    <x v="1"/>
    <d v="2021-07-14T00:00:00"/>
    <n v="961041"/>
    <x v="2"/>
    <s v="B3"/>
    <x v="1"/>
    <s v="Source Verified"/>
    <n v="22800"/>
    <n v="0.1295"/>
    <n v="81.84"/>
    <n v="0.1099"/>
    <n v="2500"/>
    <n v="8"/>
    <n v="2946"/>
  </r>
  <r>
    <n v="664185"/>
    <x v="1"/>
    <x v="0"/>
    <x v="3"/>
    <s v="University of California Riverside"/>
    <x v="2"/>
    <x v="1"/>
    <x v="0"/>
    <d v="2021-11-13T00:00:00"/>
    <d v="2021-11-13T00:00:00"/>
    <x v="1"/>
    <x v="1"/>
    <d v="2021-12-13T00:00:00"/>
    <n v="849269"/>
    <x v="2"/>
    <s v="B3"/>
    <x v="1"/>
    <s v="Source Verified"/>
    <n v="78000"/>
    <n v="3.9699999999999999E-2"/>
    <n v="421.74"/>
    <n v="0.1037"/>
    <n v="13000"/>
    <n v="24"/>
    <n v="15163"/>
  </r>
  <r>
    <n v="831013"/>
    <x v="31"/>
    <x v="0"/>
    <x v="3"/>
    <s v="Brantley Services"/>
    <x v="2"/>
    <x v="1"/>
    <x v="11"/>
    <d v="2021-09-14T00:00:00"/>
    <d v="2021-08-14T00:00:00"/>
    <x v="1"/>
    <x v="1"/>
    <d v="2021-09-14T00:00:00"/>
    <n v="1040211"/>
    <x v="2"/>
    <s v="B3"/>
    <x v="1"/>
    <s v="Source Verified"/>
    <n v="75000"/>
    <n v="0.21740000000000001"/>
    <n v="462.37"/>
    <n v="0.1099"/>
    <n v="14125"/>
    <n v="19"/>
    <n v="16645"/>
  </r>
  <r>
    <n v="1048315"/>
    <x v="1"/>
    <x v="0"/>
    <x v="3"/>
    <s v="McMillin Realty"/>
    <x v="2"/>
    <x v="1"/>
    <x v="12"/>
    <d v="2021-05-16T00:00:00"/>
    <d v="2021-12-14T00:00:00"/>
    <x v="1"/>
    <x v="1"/>
    <d v="2022-01-14T00:00:00"/>
    <n v="1279434"/>
    <x v="2"/>
    <s v="B4"/>
    <x v="1"/>
    <s v="Source Verified"/>
    <n v="97296"/>
    <n v="0.1166"/>
    <n v="217.2"/>
    <n v="0.1242"/>
    <n v="6500"/>
    <n v="32"/>
    <n v="7819"/>
  </r>
  <r>
    <n v="761831"/>
    <x v="14"/>
    <x v="0"/>
    <x v="3"/>
    <s v="Avid Technology, Inc"/>
    <x v="2"/>
    <x v="1"/>
    <x v="25"/>
    <d v="2021-05-16T00:00:00"/>
    <d v="2021-06-14T00:00:00"/>
    <x v="1"/>
    <x v="1"/>
    <d v="2021-07-14T00:00:00"/>
    <n v="962313"/>
    <x v="2"/>
    <s v="B4"/>
    <x v="1"/>
    <s v="Source Verified"/>
    <n v="114000"/>
    <n v="0.24149999999999999"/>
    <n v="230.8"/>
    <n v="0.1149"/>
    <n v="7000"/>
    <n v="37"/>
    <n v="8309"/>
  </r>
  <r>
    <n v="943086"/>
    <x v="42"/>
    <x v="0"/>
    <x v="3"/>
    <s v="Great Falls Public Schools"/>
    <x v="2"/>
    <x v="1"/>
    <x v="22"/>
    <d v="2021-05-16T00:00:00"/>
    <d v="2021-05-14T00:00:00"/>
    <x v="1"/>
    <x v="1"/>
    <d v="2021-06-14T00:00:00"/>
    <n v="1163837"/>
    <x v="2"/>
    <s v="B5"/>
    <x v="1"/>
    <s v="Source Verified"/>
    <n v="55684"/>
    <n v="0.2097"/>
    <n v="174.44"/>
    <n v="0.12690000000000001"/>
    <n v="5200"/>
    <n v="28"/>
    <n v="6230"/>
  </r>
  <r>
    <n v="837868"/>
    <x v="39"/>
    <x v="0"/>
    <x v="3"/>
    <s v="Aramark"/>
    <x v="2"/>
    <x v="1"/>
    <x v="11"/>
    <d v="2021-05-16T00:00:00"/>
    <d v="2021-07-14T00:00:00"/>
    <x v="1"/>
    <x v="1"/>
    <d v="2021-08-14T00:00:00"/>
    <n v="1047932"/>
    <x v="2"/>
    <s v="B5"/>
    <x v="1"/>
    <s v="Source Verified"/>
    <n v="64000"/>
    <n v="0.1123"/>
    <n v="116.24"/>
    <n v="0.11990000000000001"/>
    <n v="3500"/>
    <n v="13"/>
    <n v="4183"/>
  </r>
  <r>
    <n v="718773"/>
    <x v="25"/>
    <x v="0"/>
    <x v="3"/>
    <s v="George Washington University"/>
    <x v="2"/>
    <x v="1"/>
    <x v="29"/>
    <d v="2021-12-15T00:00:00"/>
    <d v="2021-12-11T00:00:00"/>
    <x v="1"/>
    <x v="1"/>
    <d v="2022-01-11T00:00:00"/>
    <n v="913032"/>
    <x v="2"/>
    <s v="B5"/>
    <x v="1"/>
    <s v="Source Verified"/>
    <n v="170000"/>
    <n v="6.2E-2"/>
    <n v="655.82"/>
    <n v="0.1111"/>
    <n v="20000"/>
    <n v="36"/>
    <n v="21203"/>
  </r>
  <r>
    <n v="750608"/>
    <x v="1"/>
    <x v="0"/>
    <x v="8"/>
    <s v="Saks Fifth Avenue"/>
    <x v="2"/>
    <x v="1"/>
    <x v="6"/>
    <d v="2021-04-16T00:00:00"/>
    <d v="2021-05-12T00:00:00"/>
    <x v="1"/>
    <x v="1"/>
    <d v="2021-06-12T00:00:00"/>
    <n v="949982"/>
    <x v="2"/>
    <s v="B3"/>
    <x v="1"/>
    <s v="Source Verified"/>
    <n v="40000"/>
    <n v="0.18429999999999999"/>
    <n v="147.31"/>
    <n v="0.1099"/>
    <n v="4500"/>
    <n v="24"/>
    <n v="4914"/>
  </r>
  <r>
    <n v="543259"/>
    <x v="16"/>
    <x v="0"/>
    <x v="8"/>
    <s v="Sapient"/>
    <x v="2"/>
    <x v="1"/>
    <x v="43"/>
    <d v="2021-04-16T00:00:00"/>
    <d v="2021-08-13T00:00:00"/>
    <x v="1"/>
    <x v="1"/>
    <d v="2021-09-13T00:00:00"/>
    <n v="700915"/>
    <x v="2"/>
    <s v="B4"/>
    <x v="1"/>
    <s v="Source Verified"/>
    <n v="60000"/>
    <n v="0.1298"/>
    <n v="85.73"/>
    <n v="0.1149"/>
    <n v="2600"/>
    <n v="10"/>
    <n v="3086"/>
  </r>
  <r>
    <n v="820679"/>
    <x v="16"/>
    <x v="0"/>
    <x v="8"/>
    <s v="Hewlett-Packard Company"/>
    <x v="2"/>
    <x v="1"/>
    <x v="44"/>
    <d v="2021-05-16T00:00:00"/>
    <d v="2021-01-14T00:00:00"/>
    <x v="1"/>
    <x v="1"/>
    <d v="2021-02-14T00:00:00"/>
    <n v="1028908"/>
    <x v="2"/>
    <s v="B4"/>
    <x v="1"/>
    <s v="Source Verified"/>
    <n v="183000"/>
    <n v="0.1273"/>
    <n v="659.43"/>
    <n v="0.1149"/>
    <n v="20000"/>
    <n v="53"/>
    <n v="23568"/>
  </r>
  <r>
    <n v="884813"/>
    <x v="32"/>
    <x v="0"/>
    <x v="4"/>
    <s v="Qualitech Solutions, INC"/>
    <x v="2"/>
    <x v="1"/>
    <x v="10"/>
    <d v="2021-04-16T00:00:00"/>
    <d v="2021-04-13T00:00:00"/>
    <x v="1"/>
    <x v="1"/>
    <d v="2021-05-13T00:00:00"/>
    <n v="1100280"/>
    <x v="2"/>
    <s v="B3"/>
    <x v="1"/>
    <s v="Source Verified"/>
    <n v="46000"/>
    <n v="0.1643"/>
    <n v="254.69"/>
    <n v="0.1171"/>
    <n v="7700"/>
    <n v="21"/>
    <n v="8770"/>
  </r>
  <r>
    <n v="622039"/>
    <x v="0"/>
    <x v="0"/>
    <x v="4"/>
    <s v="University of West Georgia"/>
    <x v="2"/>
    <x v="1"/>
    <x v="49"/>
    <d v="2021-05-16T00:00:00"/>
    <d v="2021-12-13T00:00:00"/>
    <x v="1"/>
    <x v="1"/>
    <d v="2022-01-13T00:00:00"/>
    <n v="797223"/>
    <x v="2"/>
    <s v="B3"/>
    <x v="1"/>
    <s v="Source Verified"/>
    <n v="828000"/>
    <n v="0.02"/>
    <n v="134.78"/>
    <n v="9.6199999999999994E-2"/>
    <n v="4200"/>
    <n v="33"/>
    <n v="4852"/>
  </r>
  <r>
    <n v="765334"/>
    <x v="26"/>
    <x v="0"/>
    <x v="4"/>
    <s v="Cox Health"/>
    <x v="2"/>
    <x v="1"/>
    <x v="25"/>
    <d v="2021-02-16T00:00:00"/>
    <d v="2021-05-14T00:00:00"/>
    <x v="1"/>
    <x v="1"/>
    <d v="2021-06-14T00:00:00"/>
    <n v="966197"/>
    <x v="2"/>
    <s v="B3"/>
    <x v="1"/>
    <s v="Source Verified"/>
    <n v="60000"/>
    <n v="0.16639999999999999"/>
    <n v="589.22"/>
    <n v="0.1099"/>
    <n v="18000"/>
    <n v="49"/>
    <n v="21206"/>
  </r>
  <r>
    <n v="641351"/>
    <x v="11"/>
    <x v="0"/>
    <x v="4"/>
    <s v="Home Team Pest Defense"/>
    <x v="2"/>
    <x v="1"/>
    <x v="21"/>
    <d v="2021-01-14T00:00:00"/>
    <d v="2021-01-14T00:00:00"/>
    <x v="1"/>
    <x v="1"/>
    <d v="2021-02-14T00:00:00"/>
    <n v="820958"/>
    <x v="2"/>
    <s v="B4"/>
    <x v="1"/>
    <s v="Source Verified"/>
    <n v="48000"/>
    <n v="0.1555"/>
    <n v="154.86000000000001"/>
    <n v="9.9900000000000003E-2"/>
    <n v="4800"/>
    <n v="18"/>
    <n v="5575"/>
  </r>
  <r>
    <n v="984889"/>
    <x v="1"/>
    <x v="0"/>
    <x v="4"/>
    <s v="american furniture gallaries"/>
    <x v="2"/>
    <x v="1"/>
    <x v="13"/>
    <d v="2021-10-14T00:00:00"/>
    <d v="2021-10-14T00:00:00"/>
    <x v="1"/>
    <x v="1"/>
    <d v="2021-11-14T00:00:00"/>
    <n v="1208730"/>
    <x v="2"/>
    <s v="B5"/>
    <x v="1"/>
    <s v="Source Verified"/>
    <n v="33000"/>
    <n v="0.2145"/>
    <n v="134.18"/>
    <n v="0.12690000000000001"/>
    <n v="4000"/>
    <n v="8"/>
    <n v="4830"/>
  </r>
  <r>
    <n v="596636"/>
    <x v="19"/>
    <x v="0"/>
    <x v="4"/>
    <s v="Dayton Freight Lines, Inc."/>
    <x v="2"/>
    <x v="1"/>
    <x v="50"/>
    <d v="2021-11-14T00:00:00"/>
    <d v="2021-11-13T00:00:00"/>
    <x v="1"/>
    <x v="1"/>
    <d v="2021-12-13T00:00:00"/>
    <n v="765892"/>
    <x v="2"/>
    <s v="B5"/>
    <x v="1"/>
    <s v="Source Verified"/>
    <n v="47800"/>
    <n v="7.2599999999999998E-2"/>
    <n v="497.22"/>
    <n v="0.1186"/>
    <n v="15000"/>
    <n v="11"/>
    <n v="17901"/>
  </r>
  <r>
    <n v="510426"/>
    <x v="2"/>
    <x v="0"/>
    <x v="2"/>
    <s v="University of Texas - Arlington"/>
    <x v="2"/>
    <x v="1"/>
    <x v="27"/>
    <d v="2021-05-16T00:00:00"/>
    <d v="2021-03-13T00:00:00"/>
    <x v="1"/>
    <x v="1"/>
    <d v="2021-04-13T00:00:00"/>
    <n v="659086"/>
    <x v="2"/>
    <s v="B2"/>
    <x v="1"/>
    <s v="Source Verified"/>
    <n v="147000"/>
    <n v="0.12"/>
    <n v="636.36"/>
    <n v="0.10249999999999999"/>
    <n v="25000"/>
    <n v="35"/>
    <n v="22877"/>
  </r>
  <r>
    <n v="532148"/>
    <x v="3"/>
    <x v="0"/>
    <x v="2"/>
    <s v="Bloomberg LP"/>
    <x v="2"/>
    <x v="1"/>
    <x v="51"/>
    <d v="2021-02-15T00:00:00"/>
    <d v="2021-07-13T00:00:00"/>
    <x v="1"/>
    <x v="1"/>
    <d v="2021-08-13T00:00:00"/>
    <n v="687884"/>
    <x v="2"/>
    <s v="B5"/>
    <x v="1"/>
    <s v="Source Verified"/>
    <n v="80004"/>
    <n v="5.1400000000000001E-2"/>
    <n v="497.22"/>
    <n v="0.1186"/>
    <n v="15000"/>
    <n v="15"/>
    <n v="17901"/>
  </r>
  <r>
    <n v="985889"/>
    <x v="38"/>
    <x v="0"/>
    <x v="5"/>
    <s v="DeKalb Regional Medical Center"/>
    <x v="2"/>
    <x v="1"/>
    <x v="13"/>
    <d v="2021-09-12T00:00:00"/>
    <d v="2021-09-12T00:00:00"/>
    <x v="1"/>
    <x v="1"/>
    <d v="2021-10-12T00:00:00"/>
    <n v="1209782"/>
    <x v="2"/>
    <s v="B2"/>
    <x v="1"/>
    <s v="Source Verified"/>
    <n v="54000"/>
    <n v="0.2964"/>
    <n v="228.02"/>
    <n v="0.1065"/>
    <n v="7000"/>
    <n v="54"/>
    <n v="7555"/>
  </r>
  <r>
    <n v="768735"/>
    <x v="19"/>
    <x v="0"/>
    <x v="5"/>
    <s v="Classic Auto Group"/>
    <x v="2"/>
    <x v="1"/>
    <x v="25"/>
    <d v="2021-03-13T00:00:00"/>
    <d v="2021-03-13T00:00:00"/>
    <x v="1"/>
    <x v="1"/>
    <d v="2021-04-13T00:00:00"/>
    <n v="970089"/>
    <x v="2"/>
    <s v="B3"/>
    <x v="1"/>
    <s v="Source Verified"/>
    <n v="59700"/>
    <n v="0.15279999999999999"/>
    <n v="491.01"/>
    <n v="0.1099"/>
    <n v="15000"/>
    <n v="8"/>
    <n v="17164"/>
  </r>
  <r>
    <n v="1057482"/>
    <x v="9"/>
    <x v="0"/>
    <x v="5"/>
    <s v="Gopher Construction Services, Inc."/>
    <x v="2"/>
    <x v="1"/>
    <x v="12"/>
    <d v="2021-12-14T00:00:00"/>
    <d v="2021-12-14T00:00:00"/>
    <x v="1"/>
    <x v="1"/>
    <d v="2022-01-14T00:00:00"/>
    <n v="1289043"/>
    <x v="2"/>
    <s v="B3"/>
    <x v="1"/>
    <s v="Source Verified"/>
    <n v="118075"/>
    <n v="0.15010000000000001"/>
    <n v="926.13"/>
    <n v="0.1171"/>
    <n v="28000"/>
    <n v="26"/>
    <n v="33341"/>
  </r>
  <r>
    <n v="745634"/>
    <x v="0"/>
    <x v="0"/>
    <x v="5"/>
    <s v="Design Lighting Group"/>
    <x v="2"/>
    <x v="1"/>
    <x v="25"/>
    <d v="2021-05-16T00:00:00"/>
    <d v="2021-05-14T00:00:00"/>
    <x v="1"/>
    <x v="1"/>
    <d v="2021-06-14T00:00:00"/>
    <n v="944248"/>
    <x v="2"/>
    <s v="B3"/>
    <x v="1"/>
    <s v="Source Verified"/>
    <n v="115800"/>
    <n v="0.14149999999999999"/>
    <n v="392.81"/>
    <n v="0.1099"/>
    <n v="12000"/>
    <n v="38"/>
    <n v="14141"/>
  </r>
  <r>
    <n v="974750"/>
    <x v="32"/>
    <x v="0"/>
    <x v="5"/>
    <s v="Pitt County Memorial Hospital"/>
    <x v="2"/>
    <x v="1"/>
    <x v="13"/>
    <d v="2021-05-16T00:00:00"/>
    <d v="2021-08-12T00:00:00"/>
    <x v="1"/>
    <x v="1"/>
    <d v="2021-09-12T00:00:00"/>
    <n v="1197041"/>
    <x v="2"/>
    <s v="B4"/>
    <x v="1"/>
    <s v="Source Verified"/>
    <n v="46700"/>
    <n v="9.7600000000000006E-2"/>
    <n v="240.59"/>
    <n v="0.1242"/>
    <n v="7200"/>
    <n v="16"/>
    <n v="7807"/>
  </r>
  <r>
    <n v="656243"/>
    <x v="16"/>
    <x v="0"/>
    <x v="5"/>
    <s v="First 1 Financial Corp."/>
    <x v="2"/>
    <x v="1"/>
    <x v="21"/>
    <d v="2021-02-14T00:00:00"/>
    <d v="2021-02-14T00:00:00"/>
    <x v="1"/>
    <x v="1"/>
    <d v="2021-03-14T00:00:00"/>
    <n v="839341"/>
    <x v="2"/>
    <s v="B4"/>
    <x v="1"/>
    <s v="Source Verified"/>
    <n v="40000"/>
    <n v="0.13020000000000001"/>
    <n v="260.93"/>
    <n v="0.1074"/>
    <n v="8000"/>
    <n v="24"/>
    <n v="9394"/>
  </r>
  <r>
    <n v="822225"/>
    <x v="33"/>
    <x v="0"/>
    <x v="5"/>
    <s v="Paul Davis Restoration"/>
    <x v="2"/>
    <x v="1"/>
    <x v="44"/>
    <d v="2021-05-16T00:00:00"/>
    <d v="2021-09-13T00:00:00"/>
    <x v="1"/>
    <x v="1"/>
    <d v="2021-10-13T00:00:00"/>
    <n v="1030647"/>
    <x v="2"/>
    <s v="B5"/>
    <x v="1"/>
    <s v="Source Verified"/>
    <n v="65000"/>
    <n v="0.1527"/>
    <n v="318.82"/>
    <n v="0.11990000000000001"/>
    <n v="9600"/>
    <n v="20"/>
    <n v="11277"/>
  </r>
  <r>
    <n v="766961"/>
    <x v="1"/>
    <x v="0"/>
    <x v="7"/>
    <s v="Banning Unified School District"/>
    <x v="2"/>
    <x v="1"/>
    <x v="6"/>
    <d v="2021-06-14T00:00:00"/>
    <d v="2021-06-14T00:00:00"/>
    <x v="1"/>
    <x v="1"/>
    <d v="2021-07-14T00:00:00"/>
    <n v="967994"/>
    <x v="2"/>
    <s v="B1"/>
    <x v="1"/>
    <s v="Source Verified"/>
    <n v="112689"/>
    <n v="4.2299999999999997E-2"/>
    <n v="774.3"/>
    <n v="9.9900000000000003E-2"/>
    <n v="24000"/>
    <n v="37"/>
    <n v="27875"/>
  </r>
  <r>
    <n v="605092"/>
    <x v="25"/>
    <x v="0"/>
    <x v="7"/>
    <s v="Valley Health"/>
    <x v="2"/>
    <x v="1"/>
    <x v="49"/>
    <d v="2021-05-16T00:00:00"/>
    <d v="2021-11-13T00:00:00"/>
    <x v="1"/>
    <x v="1"/>
    <d v="2021-12-13T00:00:00"/>
    <n v="776252"/>
    <x v="2"/>
    <s v="B2"/>
    <x v="1"/>
    <s v="Source Verified"/>
    <n v="160000"/>
    <n v="9.7199999999999995E-2"/>
    <n v="542.58000000000004"/>
    <n v="9.2499999999999999E-2"/>
    <n v="17000"/>
    <n v="31"/>
    <n v="19534"/>
  </r>
  <r>
    <n v="764628"/>
    <x v="1"/>
    <x v="0"/>
    <x v="7"/>
    <s v="CPEHr"/>
    <x v="2"/>
    <x v="1"/>
    <x v="25"/>
    <d v="2021-10-12T00:00:00"/>
    <d v="2021-10-12T00:00:00"/>
    <x v="1"/>
    <x v="1"/>
    <d v="2021-11-12T00:00:00"/>
    <n v="965375"/>
    <x v="2"/>
    <s v="B2"/>
    <x v="1"/>
    <s v="Source Verified"/>
    <n v="120000"/>
    <n v="0.12709999999999999"/>
    <n v="312.44"/>
    <n v="0.10589999999999999"/>
    <n v="9600"/>
    <n v="34"/>
    <n v="10704"/>
  </r>
  <r>
    <n v="591438"/>
    <x v="23"/>
    <x v="0"/>
    <x v="7"/>
    <s v="Colorado State University"/>
    <x v="2"/>
    <x v="1"/>
    <x v="50"/>
    <d v="2021-05-16T00:00:00"/>
    <d v="2021-11-13T00:00:00"/>
    <x v="1"/>
    <x v="1"/>
    <d v="2021-12-13T00:00:00"/>
    <n v="759646"/>
    <x v="2"/>
    <s v="B3"/>
    <x v="1"/>
    <s v="Source Verified"/>
    <n v="42000"/>
    <n v="0.2409"/>
    <n v="303.36"/>
    <n v="0.11119999999999999"/>
    <n v="9250"/>
    <n v="16"/>
    <n v="10922"/>
  </r>
  <r>
    <n v="1037793"/>
    <x v="1"/>
    <x v="0"/>
    <x v="7"/>
    <s v="Stanford University"/>
    <x v="2"/>
    <x v="1"/>
    <x v="22"/>
    <d v="2021-01-15T00:00:00"/>
    <d v="2021-12-14T00:00:00"/>
    <x v="1"/>
    <x v="1"/>
    <d v="2022-01-14T00:00:00"/>
    <n v="1267486"/>
    <x v="2"/>
    <s v="B5"/>
    <x v="1"/>
    <s v="Source Verified"/>
    <n v="40800"/>
    <n v="7.4399999999999994E-2"/>
    <n v="268.36"/>
    <n v="0.12690000000000001"/>
    <n v="8000"/>
    <n v="9"/>
    <n v="9661"/>
  </r>
  <r>
    <n v="557576"/>
    <x v="17"/>
    <x v="0"/>
    <x v="7"/>
    <s v="US Military"/>
    <x v="2"/>
    <x v="1"/>
    <x v="47"/>
    <d v="2021-10-14T00:00:00"/>
    <d v="2021-06-13T00:00:00"/>
    <x v="1"/>
    <x v="1"/>
    <d v="2021-07-13T00:00:00"/>
    <n v="717878"/>
    <x v="2"/>
    <s v="B5"/>
    <x v="1"/>
    <s v="Source Verified"/>
    <n v="49032"/>
    <n v="0.2281"/>
    <n v="79.56"/>
    <n v="0.1186"/>
    <n v="2400"/>
    <n v="27"/>
    <n v="2862"/>
  </r>
  <r>
    <n v="529576"/>
    <x v="16"/>
    <x v="0"/>
    <x v="7"/>
    <s v="Lemelin Environmental Services"/>
    <x v="2"/>
    <x v="1"/>
    <x v="51"/>
    <d v="2021-04-16T00:00:00"/>
    <d v="2021-07-12T00:00:00"/>
    <x v="1"/>
    <x v="1"/>
    <d v="2021-08-12T00:00:00"/>
    <n v="684830"/>
    <x v="2"/>
    <s v="B5"/>
    <x v="1"/>
    <s v="Source Verified"/>
    <n v="65000"/>
    <n v="0.1691"/>
    <n v="497.22"/>
    <n v="0.1186"/>
    <n v="15000"/>
    <n v="31"/>
    <n v="17589"/>
  </r>
  <r>
    <n v="773362"/>
    <x v="2"/>
    <x v="0"/>
    <x v="9"/>
    <s v="Texas Alcoholic Beverage Commission"/>
    <x v="2"/>
    <x v="1"/>
    <x v="6"/>
    <d v="2021-11-15T00:00:00"/>
    <d v="2021-06-14T00:00:00"/>
    <x v="1"/>
    <x v="1"/>
    <d v="2021-07-14T00:00:00"/>
    <n v="975395"/>
    <x v="2"/>
    <s v="B1"/>
    <x v="1"/>
    <s v="Source Verified"/>
    <n v="50000"/>
    <n v="0.114"/>
    <n v="322.63"/>
    <n v="9.9900000000000003E-2"/>
    <n v="10000"/>
    <n v="15"/>
    <n v="11614"/>
  </r>
  <r>
    <n v="1016532"/>
    <x v="22"/>
    <x v="0"/>
    <x v="9"/>
    <s v="BCD Travel"/>
    <x v="2"/>
    <x v="1"/>
    <x v="22"/>
    <d v="2021-05-16T00:00:00"/>
    <d v="2021-10-13T00:00:00"/>
    <x v="1"/>
    <x v="1"/>
    <d v="2021-11-13T00:00:00"/>
    <n v="1244245"/>
    <x v="2"/>
    <s v="B1"/>
    <x v="1"/>
    <s v="Source Verified"/>
    <n v="47500"/>
    <n v="0.14149999999999999"/>
    <n v="386.7"/>
    <n v="9.9099999999999994E-2"/>
    <n v="12000"/>
    <n v="13"/>
    <n v="13645"/>
  </r>
  <r>
    <n v="1053374"/>
    <x v="5"/>
    <x v="0"/>
    <x v="9"/>
    <s v="Putnam County School District"/>
    <x v="2"/>
    <x v="1"/>
    <x v="12"/>
    <d v="2021-11-15T00:00:00"/>
    <d v="2021-12-14T00:00:00"/>
    <x v="1"/>
    <x v="1"/>
    <d v="2022-01-14T00:00:00"/>
    <n v="1284960"/>
    <x v="2"/>
    <s v="B4"/>
    <x v="1"/>
    <s v="Source Verified"/>
    <n v="35000"/>
    <n v="0.23830000000000001"/>
    <n v="230.57"/>
    <n v="0.1242"/>
    <n v="6900"/>
    <n v="14"/>
    <n v="8300"/>
  </r>
  <r>
    <n v="369291"/>
    <x v="1"/>
    <x v="0"/>
    <x v="9"/>
    <s v="Crossbow Technologies"/>
    <x v="2"/>
    <x v="1"/>
    <x v="55"/>
    <d v="2021-04-13T00:00:00"/>
    <d v="2021-03-11T00:00:00"/>
    <x v="1"/>
    <x v="1"/>
    <d v="2021-04-11T00:00:00"/>
    <n v="384890"/>
    <x v="2"/>
    <s v="B5"/>
    <x v="1"/>
    <s v="Source Verified"/>
    <n v="75000"/>
    <n v="0.14580000000000001"/>
    <n v="266.52"/>
    <n v="0.1221"/>
    <n v="8000"/>
    <n v="22"/>
    <n v="9152"/>
  </r>
  <r>
    <n v="998590"/>
    <x v="32"/>
    <x v="0"/>
    <x v="9"/>
    <s v="Stoney Creek"/>
    <x v="2"/>
    <x v="1"/>
    <x v="13"/>
    <d v="2021-04-14T00:00:00"/>
    <d v="2021-04-14T00:00:00"/>
    <x v="1"/>
    <x v="1"/>
    <d v="2021-05-14T00:00:00"/>
    <n v="1223753"/>
    <x v="2"/>
    <s v="B5"/>
    <x v="1"/>
    <s v="Source Verified"/>
    <n v="130000"/>
    <n v="0.10639999999999999"/>
    <n v="436.09"/>
    <n v="0.12690000000000001"/>
    <n v="13000"/>
    <n v="20"/>
    <n v="15574"/>
  </r>
  <r>
    <n v="553784"/>
    <x v="16"/>
    <x v="0"/>
    <x v="9"/>
    <s v="Boyle Morrissey &amp; Campo"/>
    <x v="2"/>
    <x v="1"/>
    <x v="43"/>
    <d v="2021-03-16T00:00:00"/>
    <d v="2021-12-12T00:00:00"/>
    <x v="1"/>
    <x v="1"/>
    <d v="2022-01-12T00:00:00"/>
    <n v="713495"/>
    <x v="2"/>
    <s v="B5"/>
    <x v="1"/>
    <s v="Source Verified"/>
    <n v="70000"/>
    <n v="0.20880000000000001"/>
    <n v="132.59"/>
    <n v="0.1186"/>
    <n v="4000"/>
    <n v="30"/>
    <n v="4720"/>
  </r>
  <r>
    <n v="833019"/>
    <x v="1"/>
    <x v="0"/>
    <x v="10"/>
    <s v="Sprint"/>
    <x v="2"/>
    <x v="1"/>
    <x v="44"/>
    <d v="2021-11-12T00:00:00"/>
    <d v="2021-11-12T00:00:00"/>
    <x v="1"/>
    <x v="1"/>
    <d v="2021-12-12T00:00:00"/>
    <n v="1042546"/>
    <x v="2"/>
    <s v="B4"/>
    <x v="1"/>
    <s v="Source Verified"/>
    <n v="132750"/>
    <n v="0.13750000000000001"/>
    <n v="395.66"/>
    <n v="0.1149"/>
    <n v="12000"/>
    <n v="13"/>
    <n v="13400"/>
  </r>
  <r>
    <n v="683977"/>
    <x v="19"/>
    <x v="0"/>
    <x v="10"/>
    <s v="JPMorgan Chase"/>
    <x v="2"/>
    <x v="1"/>
    <x v="0"/>
    <d v="2021-03-14T00:00:00"/>
    <d v="2021-03-14T00:00:00"/>
    <x v="1"/>
    <x v="1"/>
    <d v="2021-04-14T00:00:00"/>
    <n v="873369"/>
    <x v="2"/>
    <s v="B4"/>
    <x v="1"/>
    <s v="Source Verified"/>
    <n v="130000"/>
    <n v="0.1492"/>
    <n v="358.78"/>
    <n v="0.1074"/>
    <n v="11000"/>
    <n v="34"/>
    <n v="12916"/>
  </r>
  <r>
    <n v="799853"/>
    <x v="21"/>
    <x v="0"/>
    <x v="10"/>
    <s v="Danbury Hospital"/>
    <x v="2"/>
    <x v="1"/>
    <x v="44"/>
    <d v="2021-07-14T00:00:00"/>
    <d v="2021-07-14T00:00:00"/>
    <x v="1"/>
    <x v="1"/>
    <d v="2021-08-14T00:00:00"/>
    <n v="1005093"/>
    <x v="2"/>
    <s v="B5"/>
    <x v="1"/>
    <s v="Source Verified"/>
    <n v="50000"/>
    <n v="0.19220000000000001"/>
    <n v="199.26"/>
    <n v="0.11990000000000001"/>
    <n v="6000"/>
    <n v="31"/>
    <n v="7173"/>
  </r>
  <r>
    <n v="559490"/>
    <x v="17"/>
    <x v="0"/>
    <x v="1"/>
    <s v="Calpine"/>
    <x v="2"/>
    <x v="1"/>
    <x v="47"/>
    <d v="2021-05-16T00:00:00"/>
    <d v="2021-11-10T00:00:00"/>
    <x v="1"/>
    <x v="1"/>
    <d v="2021-12-10T00:00:00"/>
    <n v="720217"/>
    <x v="2"/>
    <s v="B2"/>
    <x v="1"/>
    <s v="Source Verified"/>
    <n v="80004"/>
    <n v="6.6699999999999995E-2"/>
    <n v="179.42"/>
    <n v="0.1075"/>
    <n v="5500"/>
    <n v="19"/>
    <n v="5598"/>
  </r>
  <r>
    <n v="859993"/>
    <x v="4"/>
    <x v="0"/>
    <x v="0"/>
    <s v="Interstate Building Maintenance Corp."/>
    <x v="2"/>
    <x v="1"/>
    <x v="11"/>
    <d v="2021-12-13T00:00:00"/>
    <d v="2021-12-12T00:00:00"/>
    <x v="1"/>
    <x v="1"/>
    <d v="2022-01-12T00:00:00"/>
    <n v="1072828"/>
    <x v="2"/>
    <s v="B1"/>
    <x v="1"/>
    <s v="Source Verified"/>
    <n v="30000"/>
    <n v="0.21640000000000001"/>
    <n v="419.42"/>
    <n v="9.9900000000000003E-2"/>
    <n v="13000"/>
    <n v="10"/>
    <n v="14341"/>
  </r>
  <r>
    <n v="723961"/>
    <x v="2"/>
    <x v="0"/>
    <x v="0"/>
    <s v="Capital One Bank"/>
    <x v="2"/>
    <x v="1"/>
    <x v="29"/>
    <d v="2021-05-16T00:00:00"/>
    <d v="2021-01-13T00:00:00"/>
    <x v="1"/>
    <x v="1"/>
    <d v="2021-02-13T00:00:00"/>
    <n v="919018"/>
    <x v="2"/>
    <s v="B1"/>
    <x v="1"/>
    <s v="Source Verified"/>
    <n v="195000"/>
    <n v="7.5600000000000001E-2"/>
    <n v="641.88"/>
    <n v="9.6299999999999997E-2"/>
    <n v="20000"/>
    <n v="30"/>
    <n v="22441"/>
  </r>
  <r>
    <n v="807298"/>
    <x v="1"/>
    <x v="0"/>
    <x v="0"/>
    <s v="Torrance Memorial Medical Center"/>
    <x v="2"/>
    <x v="1"/>
    <x v="44"/>
    <d v="2021-06-12T00:00:00"/>
    <d v="2021-05-12T00:00:00"/>
    <x v="1"/>
    <x v="1"/>
    <d v="2021-06-12T00:00:00"/>
    <n v="998465"/>
    <x v="2"/>
    <s v="B3"/>
    <x v="1"/>
    <s v="Source Verified"/>
    <n v="80000"/>
    <n v="0.1125"/>
    <n v="507.38"/>
    <n v="0.1099"/>
    <n v="15500"/>
    <n v="16"/>
    <n v="16505"/>
  </r>
  <r>
    <n v="977507"/>
    <x v="19"/>
    <x v="0"/>
    <x v="0"/>
    <s v="Ark Dispatch"/>
    <x v="2"/>
    <x v="1"/>
    <x v="13"/>
    <d v="2021-10-14T00:00:00"/>
    <d v="2021-06-14T00:00:00"/>
    <x v="1"/>
    <x v="1"/>
    <d v="2021-07-14T00:00:00"/>
    <n v="1200523"/>
    <x v="2"/>
    <s v="B4"/>
    <x v="1"/>
    <s v="Source Verified"/>
    <n v="35000"/>
    <n v="0.19989999999999999"/>
    <n v="400.99"/>
    <n v="0.1242"/>
    <n v="12000"/>
    <n v="23"/>
    <n v="14325"/>
  </r>
  <r>
    <n v="663981"/>
    <x v="1"/>
    <x v="0"/>
    <x v="0"/>
    <s v="donatwald+haque"/>
    <x v="2"/>
    <x v="1"/>
    <x v="0"/>
    <d v="2021-05-16T00:00:00"/>
    <d v="2021-08-13T00:00:00"/>
    <x v="1"/>
    <x v="1"/>
    <d v="2021-09-13T00:00:00"/>
    <n v="849027"/>
    <x v="2"/>
    <s v="B5"/>
    <x v="1"/>
    <s v="Source Verified"/>
    <n v="120000"/>
    <n v="0.1318"/>
    <n v="655.82"/>
    <n v="0.1111"/>
    <n v="20000"/>
    <n v="26"/>
    <n v="23487"/>
  </r>
  <r>
    <n v="565042"/>
    <x v="5"/>
    <x v="0"/>
    <x v="3"/>
    <s v="US NAVY"/>
    <x v="2"/>
    <x v="1"/>
    <x v="47"/>
    <d v="2021-09-10T00:00:00"/>
    <d v="2021-10-10T00:00:00"/>
    <x v="1"/>
    <x v="1"/>
    <d v="2021-11-10T00:00:00"/>
    <n v="726974"/>
    <x v="2"/>
    <s v="B5"/>
    <x v="1"/>
    <s v="Source Verified"/>
    <n v="72000"/>
    <n v="7.8799999999999995E-2"/>
    <n v="596.66"/>
    <n v="0.1186"/>
    <n v="18000"/>
    <n v="52"/>
    <n v="18179"/>
  </r>
  <r>
    <n v="644149"/>
    <x v="5"/>
    <x v="0"/>
    <x v="8"/>
    <s v="East Ridge Middle School"/>
    <x v="2"/>
    <x v="1"/>
    <x v="21"/>
    <d v="2021-01-14T00:00:00"/>
    <d v="2021-01-14T00:00:00"/>
    <x v="1"/>
    <x v="1"/>
    <d v="2021-02-14T00:00:00"/>
    <n v="824302"/>
    <x v="2"/>
    <s v="B2"/>
    <x v="1"/>
    <s v="Source Verified"/>
    <n v="13200"/>
    <n v="0.23910000000000001"/>
    <n v="44.69"/>
    <n v="9.2499999999999999E-2"/>
    <n v="1400"/>
    <n v="32"/>
    <n v="1624"/>
  </r>
  <r>
    <n v="439226"/>
    <x v="4"/>
    <x v="0"/>
    <x v="4"/>
    <m/>
    <x v="2"/>
    <x v="1"/>
    <x v="52"/>
    <d v="2021-02-15T00:00:00"/>
    <d v="2021-10-09T00:00:00"/>
    <x v="1"/>
    <x v="1"/>
    <d v="2021-11-09T00:00:00"/>
    <n v="530226"/>
    <x v="2"/>
    <s v="B1"/>
    <x v="1"/>
    <s v="Source Verified"/>
    <n v="98000"/>
    <n v="0.1164"/>
    <n v="32.81"/>
    <n v="0.1114"/>
    <n v="1000"/>
    <n v="36"/>
    <n v="1009"/>
  </r>
  <r>
    <n v="988627"/>
    <x v="14"/>
    <x v="0"/>
    <x v="2"/>
    <s v="RewardsNOW"/>
    <x v="2"/>
    <x v="1"/>
    <x v="22"/>
    <d v="2021-04-16T00:00:00"/>
    <d v="2021-02-14T00:00:00"/>
    <x v="1"/>
    <x v="1"/>
    <d v="2021-03-14T00:00:00"/>
    <n v="1212507"/>
    <x v="2"/>
    <s v="B4"/>
    <x v="1"/>
    <s v="Source Verified"/>
    <n v="86000"/>
    <n v="0.11409999999999999"/>
    <n v="360.89"/>
    <n v="0.1242"/>
    <n v="10800"/>
    <n v="29"/>
    <n v="12830"/>
  </r>
  <r>
    <n v="825958"/>
    <x v="20"/>
    <x v="0"/>
    <x v="2"/>
    <s v="Monsanto"/>
    <x v="2"/>
    <x v="1"/>
    <x v="44"/>
    <d v="2021-01-15T00:00:00"/>
    <d v="2021-10-13T00:00:00"/>
    <x v="1"/>
    <x v="1"/>
    <d v="2021-11-13T00:00:00"/>
    <n v="1034793"/>
    <x v="2"/>
    <s v="B5"/>
    <x v="1"/>
    <s v="Source Verified"/>
    <n v="45000"/>
    <n v="0.2293"/>
    <n v="156.91999999999999"/>
    <n v="0.11990000000000001"/>
    <n v="4725"/>
    <n v="19"/>
    <n v="5582"/>
  </r>
  <r>
    <n v="416277"/>
    <x v="29"/>
    <x v="0"/>
    <x v="7"/>
    <s v="RAM Computer Services, LLC"/>
    <x v="2"/>
    <x v="1"/>
    <x v="23"/>
    <d v="2021-02-15T00:00:00"/>
    <d v="2021-02-12T00:00:00"/>
    <x v="1"/>
    <x v="1"/>
    <d v="2021-03-12T00:00:00"/>
    <n v="484688"/>
    <x v="2"/>
    <s v="B2"/>
    <x v="1"/>
    <s v="Source Verified"/>
    <n v="70000"/>
    <n v="0.1138"/>
    <n v="394.36"/>
    <n v="0.11260000000000001"/>
    <n v="12000"/>
    <n v="12"/>
    <n v="14105"/>
  </r>
  <r>
    <n v="1032563"/>
    <x v="25"/>
    <x v="0"/>
    <x v="10"/>
    <s v="Parker Hannifin"/>
    <x v="2"/>
    <x v="1"/>
    <x v="22"/>
    <d v="2021-05-16T00:00:00"/>
    <d v="2021-10-12T00:00:00"/>
    <x v="1"/>
    <x v="1"/>
    <d v="2021-11-12T00:00:00"/>
    <n v="1262027"/>
    <x v="2"/>
    <s v="B5"/>
    <x v="1"/>
    <s v="Source Verified"/>
    <n v="27302.400000000001"/>
    <n v="0.18720000000000001"/>
    <n v="124.96"/>
    <n v="0.12690000000000001"/>
    <n v="3725"/>
    <n v="13"/>
    <n v="4077"/>
  </r>
  <r>
    <n v="646908"/>
    <x v="3"/>
    <x v="0"/>
    <x v="1"/>
    <s v="Morrison High School"/>
    <x v="2"/>
    <x v="1"/>
    <x v="21"/>
    <d v="2021-12-12T00:00:00"/>
    <d v="2021-05-11T00:00:00"/>
    <x v="1"/>
    <x v="1"/>
    <d v="2021-06-11T00:00:00"/>
    <n v="827682"/>
    <x v="2"/>
    <s v="B3"/>
    <x v="1"/>
    <s v="Source Verified"/>
    <n v="39300"/>
    <n v="0.22689999999999999"/>
    <n v="224.63"/>
    <n v="9.6199999999999994E-2"/>
    <n v="7000"/>
    <n v="26"/>
    <n v="7165"/>
  </r>
  <r>
    <n v="739473"/>
    <x v="1"/>
    <x v="0"/>
    <x v="3"/>
    <s v="Red Bluff Unified Elementary School District"/>
    <x v="2"/>
    <x v="1"/>
    <x v="25"/>
    <d v="2021-05-15T00:00:00"/>
    <d v="2021-05-14T00:00:00"/>
    <x v="1"/>
    <x v="1"/>
    <d v="2021-06-14T00:00:00"/>
    <n v="937050"/>
    <x v="2"/>
    <s v="B1"/>
    <x v="1"/>
    <s v="Source Verified"/>
    <n v="69000"/>
    <n v="0.16259999999999999"/>
    <n v="322.63"/>
    <n v="9.9900000000000003E-2"/>
    <n v="10000"/>
    <n v="13"/>
    <n v="11614"/>
  </r>
  <r>
    <n v="617031"/>
    <x v="13"/>
    <x v="0"/>
    <x v="3"/>
    <s v="McFarland Cascade"/>
    <x v="2"/>
    <x v="1"/>
    <x v="49"/>
    <d v="2021-07-13T00:00:00"/>
    <d v="2021-07-13T00:00:00"/>
    <x v="1"/>
    <x v="1"/>
    <d v="2021-08-13T00:00:00"/>
    <n v="791112"/>
    <x v="2"/>
    <s v="B1"/>
    <x v="1"/>
    <s v="Source Verified"/>
    <n v="94200"/>
    <n v="7.8E-2"/>
    <n v="486.48"/>
    <n v="8.8800000000000004E-2"/>
    <n v="20000"/>
    <n v="7"/>
    <n v="17461"/>
  </r>
  <r>
    <n v="549115"/>
    <x v="37"/>
    <x v="0"/>
    <x v="3"/>
    <s v="Salem Hospital"/>
    <x v="2"/>
    <x v="1"/>
    <x v="43"/>
    <d v="2021-09-10T00:00:00"/>
    <d v="2021-09-10T00:00:00"/>
    <x v="1"/>
    <x v="1"/>
    <d v="2021-10-10T00:00:00"/>
    <n v="707866"/>
    <x v="2"/>
    <s v="B1"/>
    <x v="1"/>
    <s v="Source Verified"/>
    <n v="72000"/>
    <n v="0.22520000000000001"/>
    <n v="385.3"/>
    <n v="0.1038"/>
    <n v="11875"/>
    <n v="28"/>
    <n v="11979"/>
  </r>
  <r>
    <n v="798504"/>
    <x v="9"/>
    <x v="0"/>
    <x v="3"/>
    <s v="ATK"/>
    <x v="2"/>
    <x v="1"/>
    <x v="44"/>
    <d v="2021-05-13T00:00:00"/>
    <d v="2021-01-13T00:00:00"/>
    <x v="1"/>
    <x v="1"/>
    <d v="2021-02-13T00:00:00"/>
    <n v="1003629"/>
    <x v="2"/>
    <s v="B2"/>
    <x v="1"/>
    <s v="Source Verified"/>
    <n v="130000"/>
    <n v="0.1875"/>
    <n v="195.27"/>
    <n v="0.10589999999999999"/>
    <n v="6000"/>
    <n v="18"/>
    <n v="6752"/>
  </r>
  <r>
    <n v="973218"/>
    <x v="9"/>
    <x v="0"/>
    <x v="3"/>
    <s v="State Highway Administration"/>
    <x v="2"/>
    <x v="1"/>
    <x v="13"/>
    <d v="2021-05-16T00:00:00"/>
    <d v="2021-10-14T00:00:00"/>
    <x v="1"/>
    <x v="1"/>
    <d v="2021-11-14T00:00:00"/>
    <n v="1195220"/>
    <x v="2"/>
    <s v="B2"/>
    <x v="1"/>
    <s v="Source Verified"/>
    <n v="94000"/>
    <n v="0.2452"/>
    <n v="977.2"/>
    <n v="0.1065"/>
    <n v="30000"/>
    <n v="27"/>
    <n v="35179"/>
  </r>
  <r>
    <n v="771517"/>
    <x v="22"/>
    <x v="0"/>
    <x v="3"/>
    <m/>
    <x v="2"/>
    <x v="1"/>
    <x v="6"/>
    <d v="2021-09-12T00:00:00"/>
    <d v="2021-08-12T00:00:00"/>
    <x v="1"/>
    <x v="1"/>
    <d v="2021-09-12T00:00:00"/>
    <n v="973302"/>
    <x v="2"/>
    <s v="B2"/>
    <x v="1"/>
    <s v="Source Verified"/>
    <n v="150000"/>
    <n v="0.1759"/>
    <n v="427.16"/>
    <n v="0.10589999999999999"/>
    <n v="13125"/>
    <n v="26"/>
    <n v="14488"/>
  </r>
  <r>
    <n v="1001630"/>
    <x v="8"/>
    <x v="0"/>
    <x v="3"/>
    <s v="plan &amp; print systems"/>
    <x v="2"/>
    <x v="1"/>
    <x v="13"/>
    <d v="2021-04-16T00:00:00"/>
    <d v="2021-11-14T00:00:00"/>
    <x v="1"/>
    <x v="1"/>
    <d v="2021-12-14T00:00:00"/>
    <n v="1227434"/>
    <x v="2"/>
    <s v="B2"/>
    <x v="1"/>
    <s v="Source Verified"/>
    <n v="104000"/>
    <n v="0.21360000000000001"/>
    <n v="325.74"/>
    <n v="0.1065"/>
    <n v="10000"/>
    <n v="35"/>
    <n v="11726"/>
  </r>
  <r>
    <n v="753913"/>
    <x v="1"/>
    <x v="0"/>
    <x v="3"/>
    <s v="SUSD"/>
    <x v="2"/>
    <x v="1"/>
    <x v="25"/>
    <d v="2021-02-16T00:00:00"/>
    <d v="2021-06-14T00:00:00"/>
    <x v="1"/>
    <x v="1"/>
    <d v="2021-07-14T00:00:00"/>
    <n v="953604"/>
    <x v="2"/>
    <s v="B3"/>
    <x v="1"/>
    <s v="Source Verified"/>
    <n v="70000"/>
    <n v="0.1961"/>
    <n v="52.38"/>
    <n v="0.1099"/>
    <n v="1600"/>
    <n v="30"/>
    <n v="1885"/>
  </r>
  <r>
    <n v="842876"/>
    <x v="11"/>
    <x v="0"/>
    <x v="3"/>
    <s v="CMA Cablevision"/>
    <x v="2"/>
    <x v="1"/>
    <x v="11"/>
    <d v="2021-05-16T00:00:00"/>
    <d v="2021-08-14T00:00:00"/>
    <x v="1"/>
    <x v="1"/>
    <d v="2021-09-14T00:00:00"/>
    <n v="1053576"/>
    <x v="2"/>
    <s v="B3"/>
    <x v="1"/>
    <s v="Source Verified"/>
    <n v="45000"/>
    <n v="0.24529999999999999"/>
    <n v="196.41"/>
    <n v="0.1099"/>
    <n v="6000"/>
    <n v="37"/>
    <n v="7071"/>
  </r>
  <r>
    <n v="515915"/>
    <x v="21"/>
    <x v="0"/>
    <x v="3"/>
    <s v="Zen Software Inc."/>
    <x v="2"/>
    <x v="1"/>
    <x v="27"/>
    <d v="2021-05-13T00:00:00"/>
    <d v="2021-06-13T00:00:00"/>
    <x v="1"/>
    <x v="1"/>
    <d v="2021-07-13T00:00:00"/>
    <n v="666855"/>
    <x v="2"/>
    <s v="B3"/>
    <x v="1"/>
    <s v="Source Verified"/>
    <n v="138000"/>
    <n v="6.9000000000000006E-2"/>
    <n v="781.42"/>
    <n v="0.1062"/>
    <n v="24000"/>
    <n v="42"/>
    <n v="28132"/>
  </r>
  <r>
    <n v="701905"/>
    <x v="4"/>
    <x v="0"/>
    <x v="3"/>
    <s v="USA Sensus"/>
    <x v="2"/>
    <x v="1"/>
    <x v="42"/>
    <d v="2021-09-14T00:00:00"/>
    <d v="2021-04-13T00:00:00"/>
    <x v="1"/>
    <x v="1"/>
    <d v="2021-05-13T00:00:00"/>
    <n v="893738"/>
    <x v="2"/>
    <s v="B4"/>
    <x v="1"/>
    <s v="Source Verified"/>
    <n v="60000"/>
    <n v="0.26019999999999999"/>
    <n v="489.24"/>
    <n v="0.1074"/>
    <n v="15000"/>
    <n v="35"/>
    <n v="17286"/>
  </r>
  <r>
    <n v="1037371"/>
    <x v="1"/>
    <x v="0"/>
    <x v="8"/>
    <s v="US GOV"/>
    <x v="2"/>
    <x v="1"/>
    <x v="22"/>
    <d v="2021-05-16T00:00:00"/>
    <d v="2021-02-14T00:00:00"/>
    <x v="1"/>
    <x v="1"/>
    <d v="2021-03-14T00:00:00"/>
    <n v="1093605"/>
    <x v="2"/>
    <s v="B2"/>
    <x v="1"/>
    <s v="Source Verified"/>
    <n v="85000"/>
    <n v="0.1739"/>
    <n v="456.03"/>
    <n v="0.1065"/>
    <n v="14000"/>
    <n v="15"/>
    <n v="16202"/>
  </r>
  <r>
    <n v="1015973"/>
    <x v="6"/>
    <x v="0"/>
    <x v="8"/>
    <s v="Spectrum Health Medical Group"/>
    <x v="2"/>
    <x v="1"/>
    <x v="22"/>
    <d v="2021-01-14T00:00:00"/>
    <d v="2021-09-12T00:00:00"/>
    <x v="1"/>
    <x v="1"/>
    <d v="2021-10-12T00:00:00"/>
    <n v="1243453"/>
    <x v="2"/>
    <s v="B2"/>
    <x v="1"/>
    <s v="Source Verified"/>
    <n v="34000"/>
    <n v="0.15110000000000001"/>
    <n v="162.87"/>
    <n v="0.1065"/>
    <n v="5000"/>
    <n v="21"/>
    <n v="5395"/>
  </r>
  <r>
    <n v="960484"/>
    <x v="16"/>
    <x v="0"/>
    <x v="8"/>
    <s v="Formisano Bakery"/>
    <x v="2"/>
    <x v="1"/>
    <x v="13"/>
    <d v="2021-08-14T00:00:00"/>
    <d v="2021-10-14T00:00:00"/>
    <x v="1"/>
    <x v="1"/>
    <d v="2021-11-14T00:00:00"/>
    <n v="1181235"/>
    <x v="2"/>
    <s v="B5"/>
    <x v="1"/>
    <s v="Source Verified"/>
    <n v="60000"/>
    <n v="0.183"/>
    <n v="335.45"/>
    <n v="0.12690000000000001"/>
    <n v="10000"/>
    <n v="19"/>
    <n v="12076"/>
  </r>
  <r>
    <n v="504561"/>
    <x v="5"/>
    <x v="0"/>
    <x v="4"/>
    <s v="JPMorgan Chase"/>
    <x v="2"/>
    <x v="1"/>
    <x v="48"/>
    <d v="2021-06-13T00:00:00"/>
    <d v="2021-09-12T00:00:00"/>
    <x v="1"/>
    <x v="1"/>
    <d v="2021-10-12T00:00:00"/>
    <n v="649734"/>
    <x v="2"/>
    <s v="B2"/>
    <x v="1"/>
    <s v="Source Verified"/>
    <n v="59000"/>
    <n v="0.12609999999999999"/>
    <n v="291.47000000000003"/>
    <n v="0.10249999999999999"/>
    <n v="9000"/>
    <n v="19"/>
    <n v="10405"/>
  </r>
  <r>
    <n v="810737"/>
    <x v="16"/>
    <x v="0"/>
    <x v="4"/>
    <s v="Hittite Microwave Corp"/>
    <x v="2"/>
    <x v="1"/>
    <x v="44"/>
    <d v="2021-12-15T00:00:00"/>
    <d v="2021-02-12T00:00:00"/>
    <x v="1"/>
    <x v="1"/>
    <d v="2021-03-12T00:00:00"/>
    <n v="1017688"/>
    <x v="2"/>
    <s v="B4"/>
    <x v="1"/>
    <s v="Source Verified"/>
    <n v="37000"/>
    <n v="1.46E-2"/>
    <n v="98.92"/>
    <n v="0.1149"/>
    <n v="3000"/>
    <n v="7"/>
    <n v="3187"/>
  </r>
  <r>
    <n v="631766"/>
    <x v="4"/>
    <x v="0"/>
    <x v="2"/>
    <s v="emta/lift"/>
    <x v="2"/>
    <x v="1"/>
    <x v="41"/>
    <d v="2021-02-16T00:00:00"/>
    <d v="2021-11-12T00:00:00"/>
    <x v="1"/>
    <x v="1"/>
    <d v="2021-12-12T00:00:00"/>
    <n v="809322"/>
    <x v="2"/>
    <s v="B2"/>
    <x v="1"/>
    <s v="Source Verified"/>
    <n v="26000"/>
    <n v="5.2600000000000001E-2"/>
    <n v="127.67"/>
    <n v="9.2499999999999999E-2"/>
    <n v="4000"/>
    <n v="48"/>
    <n v="4510"/>
  </r>
  <r>
    <n v="708374"/>
    <x v="1"/>
    <x v="0"/>
    <x v="5"/>
    <s v="jbhunt"/>
    <x v="2"/>
    <x v="1"/>
    <x v="42"/>
    <d v="2021-07-12T00:00:00"/>
    <d v="2021-07-12T00:00:00"/>
    <x v="1"/>
    <x v="1"/>
    <d v="2021-08-12T00:00:00"/>
    <n v="900856"/>
    <x v="2"/>
    <s v="B1"/>
    <x v="1"/>
    <s v="Source Verified"/>
    <n v="92000"/>
    <n v="0.17269999999999999"/>
    <n v="256.76"/>
    <n v="9.6299999999999997E-2"/>
    <n v="8000"/>
    <n v="21"/>
    <n v="8782"/>
  </r>
  <r>
    <n v="1057319"/>
    <x v="13"/>
    <x v="0"/>
    <x v="5"/>
    <s v="Sound Community Bank"/>
    <x v="2"/>
    <x v="1"/>
    <x v="12"/>
    <d v="2021-01-15T00:00:00"/>
    <d v="2021-09-14T00:00:00"/>
    <x v="1"/>
    <x v="1"/>
    <d v="2021-10-14T00:00:00"/>
    <n v="1288883"/>
    <x v="2"/>
    <s v="B1"/>
    <x v="1"/>
    <s v="Source Verified"/>
    <n v="40000"/>
    <n v="0.11849999999999999"/>
    <n v="580.04999999999995"/>
    <n v="9.9099999999999994E-2"/>
    <n v="18000"/>
    <n v="29"/>
    <n v="20835"/>
  </r>
  <r>
    <n v="518057"/>
    <x v="2"/>
    <x v="0"/>
    <x v="5"/>
    <s v="AT&amp;T"/>
    <x v="2"/>
    <x v="1"/>
    <x v="51"/>
    <d v="2021-06-13T00:00:00"/>
    <d v="2021-06-13T00:00:00"/>
    <x v="1"/>
    <x v="1"/>
    <d v="2021-07-13T00:00:00"/>
    <n v="669602"/>
    <x v="2"/>
    <s v="B4"/>
    <x v="1"/>
    <s v="Source Verified"/>
    <n v="94692"/>
    <n v="0.14119999999999999"/>
    <n v="445.12"/>
    <n v="0.1149"/>
    <n v="20000"/>
    <n v="15"/>
    <n v="16024"/>
  </r>
  <r>
    <n v="644141"/>
    <x v="4"/>
    <x v="0"/>
    <x v="5"/>
    <s v="Boyle, Neblett &amp; Wenger"/>
    <x v="2"/>
    <x v="1"/>
    <x v="21"/>
    <d v="2021-05-16T00:00:00"/>
    <d v="2021-03-12T00:00:00"/>
    <x v="1"/>
    <x v="1"/>
    <d v="2021-04-12T00:00:00"/>
    <n v="824294"/>
    <x v="2"/>
    <s v="B4"/>
    <x v="1"/>
    <s v="Source Verified"/>
    <n v="40000"/>
    <n v="0.1923"/>
    <n v="354.89"/>
    <n v="9.9900000000000003E-2"/>
    <n v="11000"/>
    <n v="24"/>
    <n v="12076"/>
  </r>
  <r>
    <n v="709176"/>
    <x v="35"/>
    <x v="0"/>
    <x v="5"/>
    <s v="Car Zone"/>
    <x v="2"/>
    <x v="1"/>
    <x v="42"/>
    <d v="2021-04-16T00:00:00"/>
    <d v="2021-02-12T00:00:00"/>
    <x v="1"/>
    <x v="1"/>
    <d v="2021-03-12T00:00:00"/>
    <n v="901769"/>
    <x v="2"/>
    <s v="B5"/>
    <x v="1"/>
    <s v="Source Verified"/>
    <n v="36000"/>
    <n v="0.16569999999999999"/>
    <n v="229.54"/>
    <n v="0.1111"/>
    <n v="7000"/>
    <n v="10"/>
    <n v="7578"/>
  </r>
  <r>
    <n v="789233"/>
    <x v="26"/>
    <x v="0"/>
    <x v="5"/>
    <s v="GREAT SOUTHERN BANK"/>
    <x v="2"/>
    <x v="1"/>
    <x v="6"/>
    <d v="2021-02-16T00:00:00"/>
    <d v="2021-03-14T00:00:00"/>
    <x v="1"/>
    <x v="1"/>
    <d v="2021-04-14T00:00:00"/>
    <n v="993091"/>
    <x v="2"/>
    <s v="B5"/>
    <x v="1"/>
    <s v="Source Verified"/>
    <n v="32500"/>
    <n v="0.1961"/>
    <n v="481.54"/>
    <n v="0.11990000000000001"/>
    <n v="14500"/>
    <n v="36"/>
    <n v="17288"/>
  </r>
  <r>
    <n v="594022"/>
    <x v="13"/>
    <x v="0"/>
    <x v="7"/>
    <s v="US Army"/>
    <x v="2"/>
    <x v="1"/>
    <x v="50"/>
    <d v="2021-05-15T00:00:00"/>
    <d v="2021-03-11T00:00:00"/>
    <x v="1"/>
    <x v="1"/>
    <d v="2021-04-11T00:00:00"/>
    <n v="762822"/>
    <x v="2"/>
    <s v="B3"/>
    <x v="1"/>
    <s v="Source Verified"/>
    <n v="50000"/>
    <n v="6.7199999999999996E-2"/>
    <n v="262.37"/>
    <n v="0.11119999999999999"/>
    <n v="8000"/>
    <n v="16"/>
    <n v="8286"/>
  </r>
  <r>
    <n v="904096"/>
    <x v="5"/>
    <x v="0"/>
    <x v="7"/>
    <s v="Wells Fargo Insurance Services USA, Inc."/>
    <x v="2"/>
    <x v="1"/>
    <x v="22"/>
    <d v="2021-05-16T00:00:00"/>
    <d v="2021-01-13T00:00:00"/>
    <x v="1"/>
    <x v="1"/>
    <d v="2021-02-13T00:00:00"/>
    <n v="1124647"/>
    <x v="2"/>
    <s v="B5"/>
    <x v="1"/>
    <s v="Source Verified"/>
    <n v="76000"/>
    <n v="7.3300000000000004E-2"/>
    <n v="469.63"/>
    <n v="0.12690000000000001"/>
    <n v="14000"/>
    <n v="19"/>
    <n v="15750"/>
  </r>
  <r>
    <n v="582312"/>
    <x v="9"/>
    <x v="0"/>
    <x v="9"/>
    <s v="USAF"/>
    <x v="2"/>
    <x v="1"/>
    <x v="54"/>
    <d v="2021-03-15T00:00:00"/>
    <d v="2021-10-13T00:00:00"/>
    <x v="1"/>
    <x v="1"/>
    <d v="2021-11-13T00:00:00"/>
    <n v="748375"/>
    <x v="2"/>
    <s v="B1"/>
    <x v="1"/>
    <s v="Source Verified"/>
    <n v="54996"/>
    <n v="0.15140000000000001"/>
    <n v="292.02"/>
    <n v="0.1038"/>
    <n v="9000"/>
    <n v="14"/>
    <n v="10513"/>
  </r>
  <r>
    <n v="801139"/>
    <x v="10"/>
    <x v="0"/>
    <x v="9"/>
    <s v="Roundys Supermarkets"/>
    <x v="2"/>
    <x v="1"/>
    <x v="44"/>
    <d v="2021-03-15T00:00:00"/>
    <d v="2021-07-14T00:00:00"/>
    <x v="1"/>
    <x v="1"/>
    <d v="2021-08-14T00:00:00"/>
    <n v="1006693"/>
    <x v="2"/>
    <s v="B1"/>
    <x v="1"/>
    <s v="Source Verified"/>
    <n v="44000"/>
    <n v="9.98E-2"/>
    <n v="322.63"/>
    <n v="9.9900000000000003E-2"/>
    <n v="10000"/>
    <n v="23"/>
    <n v="11614"/>
  </r>
  <r>
    <n v="436032"/>
    <x v="5"/>
    <x v="0"/>
    <x v="9"/>
    <s v="Griffin Fence"/>
    <x v="2"/>
    <x v="1"/>
    <x v="20"/>
    <d v="2021-05-14T00:00:00"/>
    <d v="2021-09-12T00:00:00"/>
    <x v="1"/>
    <x v="1"/>
    <d v="2021-10-12T00:00:00"/>
    <n v="521429"/>
    <x v="2"/>
    <s v="B3"/>
    <x v="1"/>
    <s v="Source Verified"/>
    <n v="41196"/>
    <n v="0.1075"/>
    <n v="530.15"/>
    <n v="0.1183"/>
    <n v="16000"/>
    <n v="30"/>
    <n v="19087"/>
  </r>
  <r>
    <n v="814785"/>
    <x v="3"/>
    <x v="0"/>
    <x v="9"/>
    <s v="AIM HEALTHCARE"/>
    <x v="2"/>
    <x v="1"/>
    <x v="44"/>
    <d v="2021-05-16T00:00:00"/>
    <d v="2021-08-14T00:00:00"/>
    <x v="1"/>
    <x v="1"/>
    <d v="2021-09-14T00:00:00"/>
    <n v="1022341"/>
    <x v="2"/>
    <s v="B5"/>
    <x v="1"/>
    <s v="Source Verified"/>
    <n v="58000"/>
    <n v="0.15659999999999999"/>
    <n v="92.99"/>
    <n v="0.11990000000000001"/>
    <n v="2800"/>
    <n v="27"/>
    <n v="3347"/>
  </r>
  <r>
    <n v="739263"/>
    <x v="1"/>
    <x v="0"/>
    <x v="10"/>
    <s v="VIP Petcare Services"/>
    <x v="2"/>
    <x v="1"/>
    <x v="29"/>
    <d v="2021-09-11T00:00:00"/>
    <d v="2021-09-11T00:00:00"/>
    <x v="1"/>
    <x v="1"/>
    <d v="2021-10-11T00:00:00"/>
    <n v="936826"/>
    <x v="2"/>
    <s v="B3"/>
    <x v="1"/>
    <s v="Source Verified"/>
    <n v="60000"/>
    <n v="0.123"/>
    <n v="259.52999999999997"/>
    <n v="0.1037"/>
    <n v="8000"/>
    <n v="24"/>
    <n v="8267"/>
  </r>
  <r>
    <n v="885629"/>
    <x v="33"/>
    <x v="0"/>
    <x v="0"/>
    <s v="Arthur J. Gallagher"/>
    <x v="2"/>
    <x v="1"/>
    <x v="13"/>
    <d v="2021-12-14T00:00:00"/>
    <d v="2021-07-13T00:00:00"/>
    <x v="1"/>
    <x v="1"/>
    <d v="2021-08-13T00:00:00"/>
    <n v="1101331"/>
    <x v="2"/>
    <s v="B5"/>
    <x v="1"/>
    <s v="Source Verified"/>
    <n v="45000"/>
    <n v="0.14879999999999999"/>
    <n v="469.63"/>
    <n v="0.12690000000000001"/>
    <n v="14000"/>
    <n v="18"/>
    <n v="16215"/>
  </r>
  <r>
    <n v="1032453"/>
    <x v="2"/>
    <x v="0"/>
    <x v="3"/>
    <s v="conns"/>
    <x v="2"/>
    <x v="1"/>
    <x v="22"/>
    <d v="2021-05-16T00:00:00"/>
    <d v="2021-05-14T00:00:00"/>
    <x v="1"/>
    <x v="1"/>
    <d v="2021-06-14T00:00:00"/>
    <n v="1261891"/>
    <x v="2"/>
    <s v="B3"/>
    <x v="1"/>
    <s v="Source Verified"/>
    <n v="90000"/>
    <n v="0.1321"/>
    <n v="198.46"/>
    <n v="0.1171"/>
    <n v="6000"/>
    <n v="13"/>
    <n v="7092"/>
  </r>
  <r>
    <n v="531715"/>
    <x v="2"/>
    <x v="0"/>
    <x v="4"/>
    <s v="Zachry Industrial,INC (SA)"/>
    <x v="2"/>
    <x v="1"/>
    <x v="51"/>
    <d v="2021-06-13T00:00:00"/>
    <d v="2021-07-13T00:00:00"/>
    <x v="1"/>
    <x v="1"/>
    <d v="2021-08-13T00:00:00"/>
    <n v="687380"/>
    <x v="2"/>
    <s v="B5"/>
    <x v="1"/>
    <s v="Source Verified"/>
    <n v="72000"/>
    <n v="0.17"/>
    <n v="165.74"/>
    <n v="0.1186"/>
    <n v="5000"/>
    <n v="9"/>
    <n v="5967"/>
  </r>
  <r>
    <n v="1009991"/>
    <x v="23"/>
    <x v="0"/>
    <x v="1"/>
    <s v="Team Detroit"/>
    <x v="2"/>
    <x v="1"/>
    <x v="22"/>
    <d v="2021-12-15T00:00:00"/>
    <d v="2021-02-12T00:00:00"/>
    <x v="1"/>
    <x v="1"/>
    <d v="2021-03-12T00:00:00"/>
    <n v="1236776"/>
    <x v="2"/>
    <s v="B2"/>
    <x v="1"/>
    <s v="Source Verified"/>
    <n v="48000"/>
    <n v="7.1499999999999994E-2"/>
    <n v="254.08"/>
    <n v="0.1065"/>
    <n v="7800"/>
    <n v="24"/>
    <n v="7937"/>
  </r>
  <r>
    <n v="890636"/>
    <x v="5"/>
    <x v="0"/>
    <x v="6"/>
    <s v="InfoArmor"/>
    <x v="2"/>
    <x v="1"/>
    <x v="10"/>
    <d v="2021-04-16T00:00:00"/>
    <d v="2021-08-12T00:00:00"/>
    <x v="1"/>
    <x v="1"/>
    <d v="2021-09-12T00:00:00"/>
    <n v="1107279"/>
    <x v="2"/>
    <s v="B5"/>
    <x v="1"/>
    <s v="Source Verified"/>
    <n v="154000"/>
    <n v="4.3400000000000001E-2"/>
    <n v="402.54"/>
    <n v="0.12690000000000001"/>
    <n v="12000"/>
    <n v="28"/>
    <n v="12981"/>
  </r>
  <r>
    <n v="581501"/>
    <x v="26"/>
    <x v="0"/>
    <x v="3"/>
    <s v="Forest Park Hospital"/>
    <x v="2"/>
    <x v="1"/>
    <x v="54"/>
    <d v="2021-12-11T00:00:00"/>
    <d v="2021-12-11T00:00:00"/>
    <x v="1"/>
    <x v="1"/>
    <d v="2022-01-11T00:00:00"/>
    <n v="747417"/>
    <x v="2"/>
    <s v="B1"/>
    <x v="1"/>
    <s v="Source Verified"/>
    <n v="35000"/>
    <n v="5.1799999999999999E-2"/>
    <n v="48.67"/>
    <n v="0.1038"/>
    <n v="1500"/>
    <n v="23"/>
    <n v="1668"/>
  </r>
  <r>
    <n v="503878"/>
    <x v="0"/>
    <x v="0"/>
    <x v="3"/>
    <s v="ga dot"/>
    <x v="2"/>
    <x v="1"/>
    <x v="48"/>
    <d v="2021-05-16T00:00:00"/>
    <d v="2021-09-10T00:00:00"/>
    <x v="1"/>
    <x v="1"/>
    <d v="2021-10-10T00:00:00"/>
    <n v="648587"/>
    <x v="2"/>
    <s v="B1"/>
    <x v="1"/>
    <s v="Source Verified"/>
    <n v="33000"/>
    <n v="0.13669999999999999"/>
    <n v="251.25"/>
    <n v="9.8799999999999999E-2"/>
    <n v="7800"/>
    <n v="41"/>
    <n v="8106"/>
  </r>
  <r>
    <n v="601424"/>
    <x v="8"/>
    <x v="0"/>
    <x v="3"/>
    <s v="La Cabana Mexican Restaurant"/>
    <x v="2"/>
    <x v="1"/>
    <x v="50"/>
    <d v="2021-11-13T00:00:00"/>
    <d v="2021-11-13T00:00:00"/>
    <x v="1"/>
    <x v="1"/>
    <d v="2021-12-13T00:00:00"/>
    <n v="771748"/>
    <x v="2"/>
    <s v="B3"/>
    <x v="1"/>
    <s v="Source Verified"/>
    <n v="25000"/>
    <n v="0.1368"/>
    <n v="320.89999999999998"/>
    <n v="9.6199999999999994E-2"/>
    <n v="10000"/>
    <n v="12"/>
    <n v="11552"/>
  </r>
  <r>
    <n v="601669"/>
    <x v="5"/>
    <x v="0"/>
    <x v="3"/>
    <s v="Adventist Healthy System"/>
    <x v="2"/>
    <x v="1"/>
    <x v="50"/>
    <d v="2021-08-12T00:00:00"/>
    <d v="2021-08-12T00:00:00"/>
    <x v="1"/>
    <x v="1"/>
    <d v="2021-09-12T00:00:00"/>
    <n v="772030"/>
    <x v="2"/>
    <s v="B4"/>
    <x v="1"/>
    <s v="Source Verified"/>
    <n v="360000"/>
    <n v="5.5100000000000003E-2"/>
    <n v="806.57"/>
    <n v="9.9900000000000003E-2"/>
    <n v="25000"/>
    <n v="20"/>
    <n v="28267"/>
  </r>
  <r>
    <n v="549183"/>
    <x v="30"/>
    <x v="0"/>
    <x v="3"/>
    <s v="Ball Corp"/>
    <x v="2"/>
    <x v="1"/>
    <x v="43"/>
    <d v="2021-08-13T00:00:00"/>
    <d v="2021-08-13T00:00:00"/>
    <x v="1"/>
    <x v="1"/>
    <d v="2021-09-13T00:00:00"/>
    <n v="707948"/>
    <x v="2"/>
    <s v="B5"/>
    <x v="1"/>
    <s v="Source Verified"/>
    <n v="60000"/>
    <n v="0.122"/>
    <n v="497.22"/>
    <n v="0.1186"/>
    <n v="15000"/>
    <n v="42"/>
    <n v="17901"/>
  </r>
  <r>
    <n v="842387"/>
    <x v="2"/>
    <x v="0"/>
    <x v="8"/>
    <s v="Humble ISD"/>
    <x v="2"/>
    <x v="1"/>
    <x v="11"/>
    <d v="2021-05-16T00:00:00"/>
    <d v="2021-08-14T00:00:00"/>
    <x v="1"/>
    <x v="1"/>
    <d v="2021-09-14T00:00:00"/>
    <n v="1053059"/>
    <x v="2"/>
    <s v="B1"/>
    <x v="1"/>
    <s v="Source Verified"/>
    <n v="42500"/>
    <n v="0.19600000000000001"/>
    <n v="406.51"/>
    <n v="9.9900000000000003E-2"/>
    <n v="12600"/>
    <n v="39"/>
    <n v="14634"/>
  </r>
  <r>
    <n v="553786"/>
    <x v="1"/>
    <x v="0"/>
    <x v="5"/>
    <s v="States Recovery Systems"/>
    <x v="2"/>
    <x v="1"/>
    <x v="43"/>
    <d v="2021-05-16T00:00:00"/>
    <d v="2021-02-11T00:00:00"/>
    <x v="1"/>
    <x v="1"/>
    <d v="2021-03-11T00:00:00"/>
    <n v="713498"/>
    <x v="2"/>
    <s v="B1"/>
    <x v="1"/>
    <s v="Source Verified"/>
    <n v="45600"/>
    <n v="0.16339999999999999"/>
    <n v="308.24"/>
    <n v="0.1038"/>
    <n v="9500"/>
    <n v="27"/>
    <n v="9964"/>
  </r>
  <r>
    <n v="413365"/>
    <x v="9"/>
    <x v="0"/>
    <x v="5"/>
    <s v="Brown  and  Associates"/>
    <x v="2"/>
    <x v="1"/>
    <x v="30"/>
    <d v="2021-07-12T00:00:00"/>
    <d v="2021-07-12T00:00:00"/>
    <x v="1"/>
    <x v="1"/>
    <d v="2021-08-12T00:00:00"/>
    <n v="466734"/>
    <x v="2"/>
    <s v="B2"/>
    <x v="1"/>
    <s v="Source Verified"/>
    <n v="74196"/>
    <n v="0.22500000000000001"/>
    <n v="558.67999999999995"/>
    <n v="0.11260000000000001"/>
    <n v="17000"/>
    <n v="54"/>
    <n v="20112"/>
  </r>
  <r>
    <n v="645876"/>
    <x v="44"/>
    <x v="0"/>
    <x v="5"/>
    <s v="ACS"/>
    <x v="2"/>
    <x v="1"/>
    <x v="21"/>
    <d v="2021-01-14T00:00:00"/>
    <d v="2021-06-13T00:00:00"/>
    <x v="1"/>
    <x v="1"/>
    <d v="2021-07-13T00:00:00"/>
    <n v="826400"/>
    <x v="2"/>
    <s v="B3"/>
    <x v="1"/>
    <s v="Source Verified"/>
    <n v="50400"/>
    <n v="0.1376"/>
    <n v="385.07"/>
    <n v="9.6199999999999994E-2"/>
    <n v="12000"/>
    <n v="16"/>
    <n v="13779"/>
  </r>
  <r>
    <n v="875015"/>
    <x v="35"/>
    <x v="0"/>
    <x v="5"/>
    <s v="State of Kansas"/>
    <x v="2"/>
    <x v="1"/>
    <x v="10"/>
    <d v="2021-05-16T00:00:00"/>
    <d v="2021-09-14T00:00:00"/>
    <x v="1"/>
    <x v="1"/>
    <d v="2021-10-14T00:00:00"/>
    <n v="1082110"/>
    <x v="2"/>
    <s v="B3"/>
    <x v="1"/>
    <s v="Source Verified"/>
    <n v="49272"/>
    <n v="9.5000000000000001E-2"/>
    <n v="106.39"/>
    <n v="0.1099"/>
    <n v="3250"/>
    <n v="21"/>
    <n v="3830"/>
  </r>
  <r>
    <n v="1033330"/>
    <x v="5"/>
    <x v="0"/>
    <x v="5"/>
    <s v="Seminole County Public Schools"/>
    <x v="2"/>
    <x v="1"/>
    <x v="22"/>
    <d v="2021-05-16T00:00:00"/>
    <d v="2021-12-14T00:00:00"/>
    <x v="1"/>
    <x v="1"/>
    <d v="2022-01-14T00:00:00"/>
    <n v="1262899"/>
    <x v="2"/>
    <s v="B5"/>
    <x v="1"/>
    <s v="Source Verified"/>
    <n v="38000"/>
    <n v="0.1055"/>
    <n v="268.36"/>
    <n v="0.12690000000000001"/>
    <n v="8000"/>
    <n v="28"/>
    <n v="9661"/>
  </r>
  <r>
    <n v="1037546"/>
    <x v="25"/>
    <x v="0"/>
    <x v="9"/>
    <s v="Roanoke City Public Schools"/>
    <x v="2"/>
    <x v="1"/>
    <x v="22"/>
    <d v="2021-05-16T00:00:00"/>
    <d v="2021-08-12T00:00:00"/>
    <x v="1"/>
    <x v="1"/>
    <d v="2021-09-12T00:00:00"/>
    <n v="1267438"/>
    <x v="2"/>
    <s v="B5"/>
    <x v="1"/>
    <s v="Source Verified"/>
    <n v="40000"/>
    <n v="0.16950000000000001"/>
    <n v="492.28"/>
    <n v="0.12690000000000001"/>
    <n v="14675"/>
    <n v="13"/>
    <n v="15815"/>
  </r>
  <r>
    <n v="770159"/>
    <x v="2"/>
    <x v="0"/>
    <x v="10"/>
    <s v="Enbridge"/>
    <x v="2"/>
    <x v="1"/>
    <x v="6"/>
    <d v="2021-02-13T00:00:00"/>
    <d v="2021-01-13T00:00:00"/>
    <x v="1"/>
    <x v="1"/>
    <d v="2021-02-13T00:00:00"/>
    <n v="971750"/>
    <x v="2"/>
    <s v="B4"/>
    <x v="1"/>
    <s v="Source Verified"/>
    <n v="210000"/>
    <n v="0.14369999999999999"/>
    <n v="791.32"/>
    <n v="0.1149"/>
    <n v="24000"/>
    <n v="38"/>
    <n v="27328"/>
  </r>
  <r>
    <n v="1038832"/>
    <x v="8"/>
    <x v="0"/>
    <x v="0"/>
    <s v="Deodat S Singh  CPA PC"/>
    <x v="2"/>
    <x v="1"/>
    <x v="12"/>
    <d v="2021-08-14T00:00:00"/>
    <d v="2021-09-12T00:00:00"/>
    <x v="1"/>
    <x v="1"/>
    <d v="2021-10-12T00:00:00"/>
    <n v="1268760"/>
    <x v="2"/>
    <s v="B2"/>
    <x v="1"/>
    <s v="Source Verified"/>
    <n v="40000"/>
    <n v="8.1000000000000003E-2"/>
    <n v="195.44"/>
    <n v="0.1065"/>
    <n v="6000"/>
    <n v="25"/>
    <n v="6146"/>
  </r>
  <r>
    <n v="569461"/>
    <x v="16"/>
    <x v="0"/>
    <x v="0"/>
    <m/>
    <x v="2"/>
    <x v="1"/>
    <x v="47"/>
    <d v="2021-09-13T00:00:00"/>
    <d v="2021-09-13T00:00:00"/>
    <x v="1"/>
    <x v="1"/>
    <d v="2021-10-13T00:00:00"/>
    <n v="732544"/>
    <x v="2"/>
    <s v="B3"/>
    <x v="1"/>
    <s v="Source Verified"/>
    <n v="129600"/>
    <n v="0.13769999999999999"/>
    <n v="98.39"/>
    <n v="0.11119999999999999"/>
    <n v="3000"/>
    <n v="48"/>
    <n v="3542"/>
  </r>
  <r>
    <n v="641969"/>
    <x v="2"/>
    <x v="0"/>
    <x v="7"/>
    <s v="Pearson"/>
    <x v="2"/>
    <x v="1"/>
    <x v="21"/>
    <d v="2021-03-12T00:00:00"/>
    <d v="2021-03-12T00:00:00"/>
    <x v="1"/>
    <x v="1"/>
    <d v="2021-04-12T00:00:00"/>
    <n v="821732"/>
    <x v="2"/>
    <s v="B1"/>
    <x v="1"/>
    <s v="Source Verified"/>
    <n v="121000"/>
    <n v="9.8299999999999998E-2"/>
    <n v="412.68"/>
    <n v="8.8800000000000004E-2"/>
    <n v="13000"/>
    <n v="25"/>
    <n v="14127"/>
  </r>
  <r>
    <n v="658247"/>
    <x v="3"/>
    <x v="0"/>
    <x v="6"/>
    <s v="Madden Communication Inc"/>
    <x v="2"/>
    <x v="1"/>
    <x v="21"/>
    <d v="2021-09-12T00:00:00"/>
    <d v="2021-09-12T00:00:00"/>
    <x v="1"/>
    <x v="1"/>
    <d v="2021-10-12T00:00:00"/>
    <n v="841786"/>
    <x v="2"/>
    <s v="B1"/>
    <x v="1"/>
    <s v="Source Verified"/>
    <n v="160000"/>
    <n v="4.1399999999999999E-2"/>
    <n v="385.13"/>
    <n v="9.6299999999999997E-2"/>
    <n v="12000"/>
    <n v="18"/>
    <n v="13415"/>
  </r>
  <r>
    <n v="715351"/>
    <x v="3"/>
    <x v="0"/>
    <x v="4"/>
    <s v="Park Ridge Library"/>
    <x v="2"/>
    <x v="1"/>
    <x v="29"/>
    <d v="2021-12-15T00:00:00"/>
    <d v="2021-07-13T00:00:00"/>
    <x v="1"/>
    <x v="1"/>
    <d v="2021-08-13T00:00:00"/>
    <n v="908920"/>
    <x v="2"/>
    <s v="B3"/>
    <x v="1"/>
    <s v="Source Verified"/>
    <n v="65496"/>
    <n v="0.22059999999999999"/>
    <n v="429.85"/>
    <n v="0.1037"/>
    <n v="13250"/>
    <n v="46"/>
    <n v="15313"/>
  </r>
  <r>
    <n v="575795"/>
    <x v="21"/>
    <x v="0"/>
    <x v="5"/>
    <s v="Endurance"/>
    <x v="2"/>
    <x v="1"/>
    <x v="54"/>
    <d v="2021-05-16T00:00:00"/>
    <d v="2021-05-12T00:00:00"/>
    <x v="1"/>
    <x v="1"/>
    <d v="2021-06-12T00:00:00"/>
    <n v="740563"/>
    <x v="2"/>
    <s v="B2"/>
    <x v="1"/>
    <s v="Source Verified"/>
    <n v="220000"/>
    <n v="0.121"/>
    <n v="815.52"/>
    <n v="0.1075"/>
    <n v="25000"/>
    <n v="51"/>
    <n v="28416"/>
  </r>
  <r>
    <n v="624057"/>
    <x v="2"/>
    <x v="0"/>
    <x v="5"/>
    <s v="Bank of America"/>
    <x v="2"/>
    <x v="1"/>
    <x v="41"/>
    <d v="2021-01-16T00:00:00"/>
    <d v="2021-07-12T00:00:00"/>
    <x v="1"/>
    <x v="1"/>
    <d v="2021-08-12T00:00:00"/>
    <n v="799761"/>
    <x v="2"/>
    <s v="B5"/>
    <x v="1"/>
    <s v="Source Verified"/>
    <n v="65000"/>
    <n v="1.7500000000000002E-2"/>
    <n v="486.55"/>
    <n v="0.1036"/>
    <n v="15000"/>
    <n v="21"/>
    <n v="16840"/>
  </r>
  <r>
    <n v="891299"/>
    <x v="3"/>
    <x v="0"/>
    <x v="3"/>
    <s v="Nashville High School"/>
    <x v="2"/>
    <x v="1"/>
    <x v="13"/>
    <d v="2021-05-16T00:00:00"/>
    <d v="2021-07-13T00:00:00"/>
    <x v="1"/>
    <x v="1"/>
    <d v="2021-08-13T00:00:00"/>
    <n v="1108108"/>
    <x v="2"/>
    <s v="B2"/>
    <x v="1"/>
    <s v="Source Verified"/>
    <n v="72000"/>
    <n v="0.16120000000000001"/>
    <n v="553.75"/>
    <n v="0.1065"/>
    <n v="17000"/>
    <n v="33"/>
    <n v="19375"/>
  </r>
  <r>
    <n v="624276"/>
    <x v="16"/>
    <x v="0"/>
    <x v="6"/>
    <s v="ATG"/>
    <x v="0"/>
    <x v="1"/>
    <x v="41"/>
    <d v="2021-04-16T00:00:00"/>
    <d v="2021-07-11T00:00:00"/>
    <x v="1"/>
    <x v="1"/>
    <d v="2021-08-11T00:00:00"/>
    <n v="800042"/>
    <x v="2"/>
    <s v="C1"/>
    <x v="1"/>
    <s v="Source Verified"/>
    <n v="95000"/>
    <n v="3.6400000000000002E-2"/>
    <n v="239.94"/>
    <n v="0.12230000000000001"/>
    <n v="7200"/>
    <n v="10"/>
    <n v="7678"/>
  </r>
  <r>
    <n v="694719"/>
    <x v="6"/>
    <x v="0"/>
    <x v="6"/>
    <m/>
    <x v="0"/>
    <x v="1"/>
    <x v="42"/>
    <d v="2021-12-11T00:00:00"/>
    <d v="2021-11-11T00:00:00"/>
    <x v="1"/>
    <x v="1"/>
    <d v="2021-12-11T00:00:00"/>
    <n v="885680"/>
    <x v="2"/>
    <s v="C1"/>
    <x v="1"/>
    <s v="Source Verified"/>
    <n v="15000"/>
    <n v="0.16800000000000001"/>
    <n v="58.7"/>
    <n v="0.1268"/>
    <n v="1750"/>
    <n v="11"/>
    <n v="1886"/>
  </r>
  <r>
    <n v="565982"/>
    <x v="5"/>
    <x v="0"/>
    <x v="6"/>
    <s v="Centaman  Inc."/>
    <x v="0"/>
    <x v="1"/>
    <x v="47"/>
    <d v="2021-05-16T00:00:00"/>
    <d v="2021-09-13T00:00:00"/>
    <x v="1"/>
    <x v="1"/>
    <d v="2021-10-13T00:00:00"/>
    <n v="728114"/>
    <x v="2"/>
    <s v="C1"/>
    <x v="1"/>
    <s v="Source Verified"/>
    <n v="112404"/>
    <n v="0.22470000000000001"/>
    <n v="202.83"/>
    <n v="0.1323"/>
    <n v="6000"/>
    <n v="26"/>
    <n v="7302"/>
  </r>
  <r>
    <n v="415654"/>
    <x v="20"/>
    <x v="0"/>
    <x v="6"/>
    <s v="Brown &amp; Brown Insurance"/>
    <x v="0"/>
    <x v="1"/>
    <x v="20"/>
    <d v="2021-08-12T00:00:00"/>
    <d v="2021-05-10T00:00:00"/>
    <x v="1"/>
    <x v="1"/>
    <d v="2021-06-10T00:00:00"/>
    <n v="483369"/>
    <x v="2"/>
    <s v="C3"/>
    <x v="1"/>
    <s v="Source Verified"/>
    <n v="60000"/>
    <n v="7.2599999999999998E-2"/>
    <n v="445.77"/>
    <n v="0.13159999999999999"/>
    <n v="13200"/>
    <n v="15"/>
    <n v="14263"/>
  </r>
  <r>
    <n v="676268"/>
    <x v="16"/>
    <x v="0"/>
    <x v="3"/>
    <s v="US Government"/>
    <x v="0"/>
    <x v="1"/>
    <x v="0"/>
    <d v="2021-03-13T00:00:00"/>
    <d v="2021-03-13T00:00:00"/>
    <x v="1"/>
    <x v="1"/>
    <d v="2021-04-13T00:00:00"/>
    <n v="864230"/>
    <x v="2"/>
    <s v="C1"/>
    <x v="1"/>
    <s v="Source Verified"/>
    <n v="144000"/>
    <n v="5.8299999999999998E-2"/>
    <n v="1173.9100000000001"/>
    <n v="0.1268"/>
    <n v="35000"/>
    <n v="20"/>
    <n v="41341"/>
  </r>
  <r>
    <n v="631987"/>
    <x v="18"/>
    <x v="0"/>
    <x v="3"/>
    <s v="Goldman Sachs"/>
    <x v="0"/>
    <x v="1"/>
    <x v="41"/>
    <d v="2021-05-16T00:00:00"/>
    <d v="2021-07-13T00:00:00"/>
    <x v="1"/>
    <x v="1"/>
    <d v="2021-08-13T00:00:00"/>
    <n v="809606"/>
    <x v="2"/>
    <s v="C1"/>
    <x v="1"/>
    <s v="Source Verified"/>
    <n v="109200"/>
    <n v="5.91E-2"/>
    <n v="199.95"/>
    <n v="0.12230000000000001"/>
    <n v="6000"/>
    <n v="19"/>
    <n v="7143"/>
  </r>
  <r>
    <n v="647266"/>
    <x v="29"/>
    <x v="0"/>
    <x v="3"/>
    <s v="ExxonMobil"/>
    <x v="0"/>
    <x v="1"/>
    <x v="21"/>
    <d v="2021-07-13T00:00:00"/>
    <d v="2021-09-11T00:00:00"/>
    <x v="1"/>
    <x v="1"/>
    <d v="2021-10-11T00:00:00"/>
    <n v="828119"/>
    <x v="2"/>
    <s v="C1"/>
    <x v="1"/>
    <s v="Source Verified"/>
    <n v="160000"/>
    <n v="0.2215"/>
    <n v="233.27"/>
    <n v="0.12230000000000001"/>
    <n v="7000"/>
    <n v="21"/>
    <n v="7524"/>
  </r>
  <r>
    <n v="373272"/>
    <x v="1"/>
    <x v="0"/>
    <x v="3"/>
    <s v="County of San Diego"/>
    <x v="0"/>
    <x v="1"/>
    <x v="40"/>
    <d v="2021-11-14T00:00:00"/>
    <d v="2021-02-12T00:00:00"/>
    <x v="1"/>
    <x v="1"/>
    <d v="2021-03-12T00:00:00"/>
    <n v="387964"/>
    <x v="2"/>
    <s v="C4"/>
    <x v="1"/>
    <s v="Source Verified"/>
    <n v="46394"/>
    <n v="0.1376"/>
    <n v="508.84"/>
    <n v="0.13469999999999999"/>
    <n v="15000"/>
    <n v="17"/>
    <n v="18318"/>
  </r>
  <r>
    <n v="1057054"/>
    <x v="9"/>
    <x v="0"/>
    <x v="8"/>
    <s v="Adidas"/>
    <x v="0"/>
    <x v="1"/>
    <x v="12"/>
    <d v="2021-05-16T00:00:00"/>
    <d v="2021-08-12T00:00:00"/>
    <x v="1"/>
    <x v="1"/>
    <d v="2021-09-12T00:00:00"/>
    <n v="1288608"/>
    <x v="2"/>
    <s v="C1"/>
    <x v="1"/>
    <s v="Source Verified"/>
    <n v="60000"/>
    <n v="9.8199999999999996E-2"/>
    <n v="203.59"/>
    <n v="0.13489999999999999"/>
    <n v="6000"/>
    <n v="20"/>
    <n v="6496"/>
  </r>
  <r>
    <n v="797792"/>
    <x v="5"/>
    <x v="0"/>
    <x v="8"/>
    <s v="SWFL Spinal Care, Inc."/>
    <x v="0"/>
    <x v="1"/>
    <x v="44"/>
    <d v="2021-12-13T00:00:00"/>
    <d v="2021-12-13T00:00:00"/>
    <x v="1"/>
    <x v="1"/>
    <d v="2022-01-13T00:00:00"/>
    <n v="1002833"/>
    <x v="2"/>
    <s v="C2"/>
    <x v="1"/>
    <s v="Source Verified"/>
    <n v="35000"/>
    <n v="8.8499999999999995E-2"/>
    <n v="206.13"/>
    <n v="0.13489999999999999"/>
    <n v="6075"/>
    <n v="14"/>
    <n v="7341"/>
  </r>
  <r>
    <n v="952635"/>
    <x v="3"/>
    <x v="0"/>
    <x v="8"/>
    <s v="Fresenius Medical Care"/>
    <x v="0"/>
    <x v="1"/>
    <x v="13"/>
    <d v="2021-10-14T00:00:00"/>
    <d v="2021-11-14T00:00:00"/>
    <x v="1"/>
    <x v="1"/>
    <d v="2021-12-14T00:00:00"/>
    <n v="1173386"/>
    <x v="2"/>
    <s v="C2"/>
    <x v="1"/>
    <s v="Source Verified"/>
    <n v="62217"/>
    <n v="7.6399999999999996E-2"/>
    <n v="205.86"/>
    <n v="0.14269999999999999"/>
    <n v="6000"/>
    <n v="10"/>
    <n v="7411"/>
  </r>
  <r>
    <n v="688695"/>
    <x v="14"/>
    <x v="0"/>
    <x v="8"/>
    <s v="AutoVIrt"/>
    <x v="0"/>
    <x v="1"/>
    <x v="42"/>
    <d v="2021-02-16T00:00:00"/>
    <d v="2021-03-14T00:00:00"/>
    <x v="1"/>
    <x v="1"/>
    <d v="2021-04-14T00:00:00"/>
    <n v="878867"/>
    <x v="2"/>
    <s v="C2"/>
    <x v="1"/>
    <s v="Source Verified"/>
    <n v="100000"/>
    <n v="0.2104"/>
    <n v="1180.31"/>
    <n v="0.13059999999999999"/>
    <n v="35000"/>
    <n v="46"/>
    <n v="42337"/>
  </r>
  <r>
    <n v="599876"/>
    <x v="1"/>
    <x v="0"/>
    <x v="8"/>
    <s v="University of California, San Francisco"/>
    <x v="0"/>
    <x v="1"/>
    <x v="50"/>
    <d v="2021-06-13T00:00:00"/>
    <d v="2021-06-13T00:00:00"/>
    <x v="1"/>
    <x v="1"/>
    <d v="2021-07-13T00:00:00"/>
    <n v="769969"/>
    <x v="2"/>
    <s v="C5"/>
    <x v="1"/>
    <s v="Source Verified"/>
    <n v="60612"/>
    <n v="6.3600000000000004E-2"/>
    <n v="612.76"/>
    <n v="0.13719999999999999"/>
    <n v="18000"/>
    <n v="12"/>
    <n v="21957"/>
  </r>
  <r>
    <n v="567992"/>
    <x v="25"/>
    <x v="0"/>
    <x v="4"/>
    <s v="M.C.Dean, inc"/>
    <x v="0"/>
    <x v="1"/>
    <x v="47"/>
    <d v="2021-08-15T00:00:00"/>
    <d v="2021-02-13T00:00:00"/>
    <x v="1"/>
    <x v="1"/>
    <d v="2021-03-13T00:00:00"/>
    <n v="730670"/>
    <x v="2"/>
    <s v="C1"/>
    <x v="1"/>
    <s v="Source Verified"/>
    <n v="45000"/>
    <n v="1.9199999999999998E-2"/>
    <n v="179.17"/>
    <n v="0.1323"/>
    <n v="5300"/>
    <n v="11"/>
    <n v="6397"/>
  </r>
  <r>
    <n v="887085"/>
    <x v="14"/>
    <x v="0"/>
    <x v="4"/>
    <s v="Boston University"/>
    <x v="0"/>
    <x v="1"/>
    <x v="10"/>
    <d v="2021-05-16T00:00:00"/>
    <d v="2021-10-14T00:00:00"/>
    <x v="1"/>
    <x v="1"/>
    <d v="2021-11-14T00:00:00"/>
    <n v="1103109"/>
    <x v="2"/>
    <s v="C2"/>
    <x v="1"/>
    <s v="Source Verified"/>
    <n v="201000"/>
    <n v="8.7400000000000005E-2"/>
    <n v="686.18"/>
    <n v="0.14269999999999999"/>
    <n v="20000"/>
    <n v="18"/>
    <n v="24702"/>
  </r>
  <r>
    <n v="560680"/>
    <x v="2"/>
    <x v="0"/>
    <x v="4"/>
    <s v="Sulphur Springs ISD"/>
    <x v="0"/>
    <x v="1"/>
    <x v="47"/>
    <d v="2021-05-16T00:00:00"/>
    <d v="2021-06-11T00:00:00"/>
    <x v="1"/>
    <x v="1"/>
    <d v="2021-07-11T00:00:00"/>
    <n v="721630"/>
    <x v="2"/>
    <s v="C2"/>
    <x v="1"/>
    <s v="Source Verified"/>
    <n v="36000"/>
    <n v="0.2457"/>
    <n v="271.91000000000003"/>
    <n v="0.1361"/>
    <n v="8000"/>
    <n v="17"/>
    <n v="8812"/>
  </r>
  <r>
    <n v="809814"/>
    <x v="2"/>
    <x v="0"/>
    <x v="4"/>
    <s v="Department of Veterans Affairs"/>
    <x v="0"/>
    <x v="1"/>
    <x v="44"/>
    <d v="2021-02-13T00:00:00"/>
    <d v="2021-01-13T00:00:00"/>
    <x v="1"/>
    <x v="1"/>
    <d v="2021-02-13T00:00:00"/>
    <n v="1016674"/>
    <x v="2"/>
    <s v="C2"/>
    <x v="1"/>
    <s v="Source Verified"/>
    <n v="74628"/>
    <n v="0.2412"/>
    <n v="101.8"/>
    <n v="0.13489999999999999"/>
    <n v="3000"/>
    <n v="40"/>
    <n v="3483"/>
  </r>
  <r>
    <n v="733791"/>
    <x v="23"/>
    <x v="0"/>
    <x v="4"/>
    <s v="The Boeing Company"/>
    <x v="0"/>
    <x v="1"/>
    <x v="29"/>
    <d v="2021-08-13T00:00:00"/>
    <d v="2021-08-13T00:00:00"/>
    <x v="1"/>
    <x v="1"/>
    <d v="2021-09-13T00:00:00"/>
    <n v="930197"/>
    <x v="2"/>
    <s v="C2"/>
    <x v="1"/>
    <s v="Source Verified"/>
    <n v="117000"/>
    <n v="0.1038"/>
    <n v="687.95"/>
    <n v="0.13059999999999999"/>
    <n v="20400"/>
    <n v="27"/>
    <n v="24331"/>
  </r>
  <r>
    <n v="518171"/>
    <x v="1"/>
    <x v="0"/>
    <x v="4"/>
    <s v="UCLA"/>
    <x v="0"/>
    <x v="1"/>
    <x v="27"/>
    <d v="2021-05-11T00:00:00"/>
    <d v="2021-05-11T00:00:00"/>
    <x v="1"/>
    <x v="1"/>
    <d v="2021-06-11T00:00:00"/>
    <n v="669765"/>
    <x v="2"/>
    <s v="C3"/>
    <x v="1"/>
    <s v="Source Verified"/>
    <n v="51000"/>
    <n v="0.2306"/>
    <n v="441.04"/>
    <n v="0.1348"/>
    <n v="13000"/>
    <n v="37"/>
    <n v="14418"/>
  </r>
  <r>
    <n v="1003669"/>
    <x v="2"/>
    <x v="0"/>
    <x v="2"/>
    <s v="American General Life and Accident"/>
    <x v="0"/>
    <x v="1"/>
    <x v="22"/>
    <d v="2021-11-15T00:00:00"/>
    <d v="2021-12-11T00:00:00"/>
    <x v="1"/>
    <x v="1"/>
    <d v="2022-01-11T00:00:00"/>
    <n v="1230071"/>
    <x v="2"/>
    <s v="C1"/>
    <x v="1"/>
    <s v="Source Verified"/>
    <n v="120000"/>
    <n v="6.6E-3"/>
    <n v="508.96"/>
    <n v="0.13489999999999999"/>
    <n v="15000"/>
    <n v="16"/>
    <n v="15169"/>
  </r>
  <r>
    <n v="829990"/>
    <x v="28"/>
    <x v="0"/>
    <x v="2"/>
    <s v="Inn of ther Mountain Gods Resort &amp; Casin"/>
    <x v="0"/>
    <x v="1"/>
    <x v="44"/>
    <d v="2021-02-16T00:00:00"/>
    <d v="2021-08-12T00:00:00"/>
    <x v="1"/>
    <x v="1"/>
    <d v="2021-09-12T00:00:00"/>
    <n v="1039127"/>
    <x v="2"/>
    <s v="C1"/>
    <x v="1"/>
    <s v="Source Verified"/>
    <n v="46000"/>
    <n v="8.14E-2"/>
    <n v="71.59"/>
    <n v="0.12989999999999999"/>
    <n v="2125"/>
    <n v="7"/>
    <n v="2365"/>
  </r>
  <r>
    <n v="831099"/>
    <x v="5"/>
    <x v="0"/>
    <x v="2"/>
    <s v="Chenega Logistics"/>
    <x v="0"/>
    <x v="1"/>
    <x v="44"/>
    <d v="2021-10-11T00:00:00"/>
    <d v="2021-10-11T00:00:00"/>
    <x v="1"/>
    <x v="1"/>
    <d v="2021-11-11T00:00:00"/>
    <n v="1040300"/>
    <x v="2"/>
    <s v="C1"/>
    <x v="1"/>
    <s v="Source Verified"/>
    <n v="96000"/>
    <n v="0.15959999999999999"/>
    <n v="84.23"/>
    <n v="0.12989999999999999"/>
    <n v="2500"/>
    <n v="20"/>
    <n v="2554"/>
  </r>
  <r>
    <n v="515953"/>
    <x v="1"/>
    <x v="0"/>
    <x v="2"/>
    <s v="Landsafe"/>
    <x v="0"/>
    <x v="1"/>
    <x v="27"/>
    <d v="2021-10-13T00:00:00"/>
    <d v="2021-11-12T00:00:00"/>
    <x v="1"/>
    <x v="1"/>
    <d v="2021-12-12T00:00:00"/>
    <n v="666903"/>
    <x v="2"/>
    <s v="C2"/>
    <x v="1"/>
    <s v="Source Verified"/>
    <n v="118000"/>
    <n v="6.8500000000000005E-2"/>
    <n v="404.97"/>
    <n v="0.13109999999999999"/>
    <n v="12000"/>
    <n v="33"/>
    <n v="14488"/>
  </r>
  <r>
    <n v="593793"/>
    <x v="1"/>
    <x v="0"/>
    <x v="2"/>
    <s v="Solano County"/>
    <x v="0"/>
    <x v="1"/>
    <x v="50"/>
    <d v="2021-05-16T00:00:00"/>
    <d v="2021-10-13T00:00:00"/>
    <x v="1"/>
    <x v="1"/>
    <d v="2021-11-13T00:00:00"/>
    <n v="762534"/>
    <x v="2"/>
    <s v="C2"/>
    <x v="1"/>
    <s v="Source Verified"/>
    <n v="111147.66"/>
    <n v="0.13100000000000001"/>
    <n v="509.83"/>
    <n v="0.1361"/>
    <n v="15000"/>
    <n v="20"/>
    <n v="18355"/>
  </r>
  <r>
    <n v="580390"/>
    <x v="0"/>
    <x v="0"/>
    <x v="2"/>
    <s v="Free Time Hobbies"/>
    <x v="0"/>
    <x v="1"/>
    <x v="54"/>
    <d v="2021-12-14T00:00:00"/>
    <d v="2021-07-11T00:00:00"/>
    <x v="1"/>
    <x v="1"/>
    <d v="2021-08-11T00:00:00"/>
    <n v="746115"/>
    <x v="2"/>
    <s v="C3"/>
    <x v="1"/>
    <s v="Source Verified"/>
    <n v="32112"/>
    <n v="0.14199999999999999"/>
    <n v="512.52"/>
    <n v="0.13980000000000001"/>
    <n v="15000"/>
    <n v="14"/>
    <n v="16427"/>
  </r>
  <r>
    <n v="763844"/>
    <x v="1"/>
    <x v="0"/>
    <x v="5"/>
    <s v="Crane America Services"/>
    <x v="0"/>
    <x v="1"/>
    <x v="25"/>
    <d v="2021-01-14T00:00:00"/>
    <d v="2021-01-14T00:00:00"/>
    <x v="1"/>
    <x v="1"/>
    <d v="2021-02-14T00:00:00"/>
    <n v="964506"/>
    <x v="2"/>
    <s v="C1"/>
    <x v="1"/>
    <s v="Source Verified"/>
    <n v="56368"/>
    <n v="0.1216"/>
    <n v="202.14"/>
    <n v="0.12989999999999999"/>
    <n v="6000"/>
    <n v="12"/>
    <n v="7246"/>
  </r>
  <r>
    <n v="513481"/>
    <x v="26"/>
    <x v="0"/>
    <x v="5"/>
    <s v="Radiation Oncology of the Ozarks  Inc"/>
    <x v="0"/>
    <x v="1"/>
    <x v="27"/>
    <d v="2021-09-13T00:00:00"/>
    <d v="2021-03-12T00:00:00"/>
    <x v="1"/>
    <x v="1"/>
    <d v="2021-04-12T00:00:00"/>
    <n v="663496"/>
    <x v="2"/>
    <s v="C1"/>
    <x v="1"/>
    <s v="Source Verified"/>
    <n v="32004"/>
    <n v="7.1999999999999995E-2"/>
    <n v="469.9"/>
    <n v="0.1273"/>
    <n v="14000"/>
    <n v="16"/>
    <n v="16353"/>
  </r>
  <r>
    <n v="673776"/>
    <x v="35"/>
    <x v="0"/>
    <x v="5"/>
    <s v="FishNet Security"/>
    <x v="0"/>
    <x v="1"/>
    <x v="0"/>
    <d v="2021-01-14T00:00:00"/>
    <d v="2021-01-14T00:00:00"/>
    <x v="1"/>
    <x v="1"/>
    <d v="2021-02-14T00:00:00"/>
    <n v="861205"/>
    <x v="2"/>
    <s v="C1"/>
    <x v="1"/>
    <s v="Source Verified"/>
    <n v="80000"/>
    <n v="0.24779999999999999"/>
    <n v="490.53"/>
    <n v="0.1268"/>
    <n v="14625"/>
    <n v="16"/>
    <n v="17601"/>
  </r>
  <r>
    <n v="398104"/>
    <x v="0"/>
    <x v="0"/>
    <x v="5"/>
    <s v="American Pest Control"/>
    <x v="0"/>
    <x v="1"/>
    <x v="28"/>
    <d v="2021-02-13T00:00:00"/>
    <d v="2021-04-11T00:00:00"/>
    <x v="1"/>
    <x v="1"/>
    <d v="2021-05-11T00:00:00"/>
    <n v="439440"/>
    <x v="2"/>
    <s v="C3"/>
    <x v="1"/>
    <s v="Source Verified"/>
    <n v="35000"/>
    <n v="0.1615"/>
    <n v="324.2"/>
    <n v="0.13159999999999999"/>
    <n v="9600"/>
    <n v="26"/>
    <n v="11364"/>
  </r>
  <r>
    <n v="381987"/>
    <x v="4"/>
    <x v="0"/>
    <x v="5"/>
    <s v="Paoli and Phoenixville Hospitals"/>
    <x v="0"/>
    <x v="1"/>
    <x v="33"/>
    <d v="2021-04-16T00:00:00"/>
    <d v="2021-08-11T00:00:00"/>
    <x v="1"/>
    <x v="1"/>
    <d v="2021-09-11T00:00:00"/>
    <n v="410921"/>
    <x v="2"/>
    <s v="C3"/>
    <x v="1"/>
    <s v="Source Verified"/>
    <n v="58000"/>
    <n v="0.14069999999999999"/>
    <n v="405.25"/>
    <n v="0.13159999999999999"/>
    <n v="12000"/>
    <n v="22"/>
    <n v="14468"/>
  </r>
  <r>
    <n v="585419"/>
    <x v="23"/>
    <x v="0"/>
    <x v="7"/>
    <s v="6th Judicial District Attorney's Office"/>
    <x v="0"/>
    <x v="1"/>
    <x v="54"/>
    <d v="2021-01-11T00:00:00"/>
    <d v="2021-01-11T00:00:00"/>
    <x v="1"/>
    <x v="1"/>
    <d v="2021-02-11T00:00:00"/>
    <n v="752173"/>
    <x v="2"/>
    <s v="C1"/>
    <x v="1"/>
    <s v="Source Verified"/>
    <n v="29568"/>
    <n v="3.9800000000000002E-2"/>
    <n v="202.83"/>
    <n v="0.1323"/>
    <n v="6000"/>
    <n v="9"/>
    <n v="6194"/>
  </r>
  <r>
    <n v="1030884"/>
    <x v="26"/>
    <x v="0"/>
    <x v="7"/>
    <s v="U.S. Army"/>
    <x v="0"/>
    <x v="1"/>
    <x v="12"/>
    <d v="2021-02-16T00:00:00"/>
    <d v="2021-01-15T00:00:00"/>
    <x v="1"/>
    <x v="1"/>
    <d v="2021-02-15T00:00:00"/>
    <n v="1260286"/>
    <x v="2"/>
    <s v="C1"/>
    <x v="1"/>
    <s v="Source Verified"/>
    <n v="50000"/>
    <n v="0.2009"/>
    <n v="542.89"/>
    <n v="0.13489999999999999"/>
    <n v="16000"/>
    <n v="16"/>
    <n v="19571"/>
  </r>
  <r>
    <n v="625162"/>
    <x v="10"/>
    <x v="0"/>
    <x v="7"/>
    <s v="School District of Hortonville"/>
    <x v="0"/>
    <x v="1"/>
    <x v="41"/>
    <d v="2021-08-13T00:00:00"/>
    <d v="2021-02-11T00:00:00"/>
    <x v="1"/>
    <x v="1"/>
    <d v="2021-03-11T00:00:00"/>
    <n v="801198"/>
    <x v="2"/>
    <s v="C2"/>
    <x v="1"/>
    <s v="Source Verified"/>
    <n v="40000"/>
    <n v="9.3600000000000003E-2"/>
    <n v="167.54"/>
    <n v="0.12609999999999999"/>
    <n v="5000"/>
    <n v="25"/>
    <n v="5078"/>
  </r>
  <r>
    <n v="773119"/>
    <x v="25"/>
    <x v="0"/>
    <x v="9"/>
    <s v="USAF"/>
    <x v="0"/>
    <x v="1"/>
    <x v="6"/>
    <d v="2021-09-13T00:00:00"/>
    <d v="2021-08-13T00:00:00"/>
    <x v="1"/>
    <x v="1"/>
    <d v="2021-09-13T00:00:00"/>
    <n v="975134"/>
    <x v="2"/>
    <s v="C1"/>
    <x v="1"/>
    <s v="Source Verified"/>
    <n v="45600"/>
    <n v="0.14180000000000001"/>
    <n v="437.96"/>
    <n v="0.12989999999999999"/>
    <n v="13000"/>
    <n v="9"/>
    <n v="15517"/>
  </r>
  <r>
    <n v="854610"/>
    <x v="2"/>
    <x v="0"/>
    <x v="10"/>
    <m/>
    <x v="0"/>
    <x v="1"/>
    <x v="11"/>
    <d v="2021-09-14T00:00:00"/>
    <d v="2021-09-14T00:00:00"/>
    <x v="1"/>
    <x v="1"/>
    <d v="2021-10-14T00:00:00"/>
    <n v="1033980"/>
    <x v="2"/>
    <s v="C1"/>
    <x v="1"/>
    <s v="Source Verified"/>
    <n v="157544"/>
    <n v="7.6200000000000004E-2"/>
    <n v="1179.1199999999999"/>
    <n v="0.12989999999999999"/>
    <n v="35000"/>
    <n v="28"/>
    <n v="42448"/>
  </r>
  <r>
    <n v="602308"/>
    <x v="6"/>
    <x v="0"/>
    <x v="10"/>
    <s v="Michigan Air National Guard"/>
    <x v="0"/>
    <x v="1"/>
    <x v="50"/>
    <d v="2021-05-16T00:00:00"/>
    <d v="2021-10-11T00:00:00"/>
    <x v="1"/>
    <x v="1"/>
    <d v="2021-11-11T00:00:00"/>
    <n v="772803"/>
    <x v="2"/>
    <s v="C2"/>
    <x v="1"/>
    <s v="Source Verified"/>
    <n v="62100"/>
    <n v="0.2"/>
    <n v="53.62"/>
    <n v="0.12609999999999999"/>
    <n v="1600"/>
    <n v="34"/>
    <n v="1763"/>
  </r>
  <r>
    <n v="554008"/>
    <x v="9"/>
    <x v="0"/>
    <x v="1"/>
    <s v="CustomeNews"/>
    <x v="0"/>
    <x v="1"/>
    <x v="43"/>
    <d v="2021-05-16T00:00:00"/>
    <d v="2021-02-12T00:00:00"/>
    <x v="1"/>
    <x v="1"/>
    <d v="2021-03-12T00:00:00"/>
    <n v="713497"/>
    <x v="2"/>
    <s v="C1"/>
    <x v="1"/>
    <s v="Source Verified"/>
    <n v="100000"/>
    <n v="7.2700000000000001E-2"/>
    <n v="845.13"/>
    <n v="0.1323"/>
    <n v="25000"/>
    <n v="23"/>
    <n v="28942"/>
  </r>
  <r>
    <n v="1029783"/>
    <x v="4"/>
    <x v="0"/>
    <x v="0"/>
    <s v="The Curran Firm"/>
    <x v="0"/>
    <x v="1"/>
    <x v="22"/>
    <d v="2021-12-14T00:00:00"/>
    <d v="2021-12-14T00:00:00"/>
    <x v="1"/>
    <x v="1"/>
    <d v="2022-01-14T00:00:00"/>
    <n v="1259356"/>
    <x v="2"/>
    <s v="C1"/>
    <x v="1"/>
    <s v="Source Verified"/>
    <n v="47000"/>
    <n v="0.12870000000000001"/>
    <n v="407.17"/>
    <n v="0.13489999999999999"/>
    <n v="12000"/>
    <n v="15"/>
    <n v="14658"/>
  </r>
  <r>
    <n v="841407"/>
    <x v="1"/>
    <x v="0"/>
    <x v="0"/>
    <s v="WorkForceLogic"/>
    <x v="0"/>
    <x v="1"/>
    <x v="11"/>
    <d v="2021-05-16T00:00:00"/>
    <d v="2021-11-13T00:00:00"/>
    <x v="1"/>
    <x v="1"/>
    <d v="2021-12-13T00:00:00"/>
    <n v="1029092"/>
    <x v="2"/>
    <s v="C1"/>
    <x v="1"/>
    <s v="Source Verified"/>
    <n v="48000"/>
    <n v="0.17879999999999999"/>
    <n v="404.27"/>
    <n v="0.12989999999999999"/>
    <n v="12000"/>
    <n v="26"/>
    <n v="14365"/>
  </r>
  <r>
    <n v="613785"/>
    <x v="1"/>
    <x v="0"/>
    <x v="0"/>
    <s v="East Los Angeles College"/>
    <x v="0"/>
    <x v="1"/>
    <x v="49"/>
    <d v="2021-05-16T00:00:00"/>
    <d v="2021-12-13T00:00:00"/>
    <x v="1"/>
    <x v="1"/>
    <d v="2022-01-13T00:00:00"/>
    <n v="786910"/>
    <x v="2"/>
    <s v="C3"/>
    <x v="1"/>
    <s v="Source Verified"/>
    <n v="32400"/>
    <n v="2.1499999999999998E-2"/>
    <n v="134.74"/>
    <n v="0.1298"/>
    <n v="4000"/>
    <n v="5"/>
    <n v="4851"/>
  </r>
  <r>
    <n v="508175"/>
    <x v="3"/>
    <x v="0"/>
    <x v="3"/>
    <s v="State of Illinois"/>
    <x v="0"/>
    <x v="1"/>
    <x v="27"/>
    <d v="2021-05-13T00:00:00"/>
    <d v="2021-05-13T00:00:00"/>
    <x v="1"/>
    <x v="1"/>
    <d v="2021-06-13T00:00:00"/>
    <n v="655611"/>
    <x v="2"/>
    <s v="C5"/>
    <x v="1"/>
    <s v="Source Verified"/>
    <n v="104004"/>
    <n v="0.2366"/>
    <n v="514.27"/>
    <n v="0.14219999999999999"/>
    <n v="15000"/>
    <n v="32"/>
    <n v="18724"/>
  </r>
  <r>
    <n v="849464"/>
    <x v="1"/>
    <x v="0"/>
    <x v="4"/>
    <s v="Golden Gate University"/>
    <x v="0"/>
    <x v="1"/>
    <x v="11"/>
    <d v="2021-07-14T00:00:00"/>
    <d v="2021-07-14T00:00:00"/>
    <x v="1"/>
    <x v="1"/>
    <d v="2021-08-14T00:00:00"/>
    <n v="1061183"/>
    <x v="2"/>
    <s v="C2"/>
    <x v="1"/>
    <s v="Source Verified"/>
    <n v="54000"/>
    <n v="3.0999999999999999E-3"/>
    <n v="203.59"/>
    <n v="0.13489999999999999"/>
    <n v="6000"/>
    <n v="10"/>
    <n v="7322"/>
  </r>
  <r>
    <n v="824483"/>
    <x v="2"/>
    <x v="0"/>
    <x v="2"/>
    <s v="DaVita Rx"/>
    <x v="0"/>
    <x v="1"/>
    <x v="44"/>
    <d v="2021-05-16T00:00:00"/>
    <d v="2021-03-14T00:00:00"/>
    <x v="1"/>
    <x v="1"/>
    <d v="2021-04-14T00:00:00"/>
    <n v="1033150"/>
    <x v="2"/>
    <s v="C1"/>
    <x v="1"/>
    <s v="Source Verified"/>
    <n v="106000"/>
    <n v="0.1142"/>
    <n v="168.45"/>
    <n v="0.12989999999999999"/>
    <n v="5000"/>
    <n v="31"/>
    <n v="6037"/>
  </r>
  <r>
    <n v="746747"/>
    <x v="20"/>
    <x v="0"/>
    <x v="2"/>
    <s v="Sara Lee Foods"/>
    <x v="0"/>
    <x v="1"/>
    <x v="25"/>
    <d v="2021-06-13T00:00:00"/>
    <d v="2021-03-12T00:00:00"/>
    <x v="1"/>
    <x v="1"/>
    <d v="2021-04-12T00:00:00"/>
    <n v="945548"/>
    <x v="2"/>
    <s v="C2"/>
    <x v="1"/>
    <s v="Source Verified"/>
    <n v="52000"/>
    <n v="0.1154"/>
    <n v="142.51"/>
    <n v="0.13489999999999999"/>
    <n v="4200"/>
    <n v="33"/>
    <n v="4622"/>
  </r>
  <r>
    <n v="429535"/>
    <x v="1"/>
    <x v="0"/>
    <x v="9"/>
    <s v="source refrigeration"/>
    <x v="0"/>
    <x v="1"/>
    <x v="20"/>
    <d v="2021-08-12T00:00:00"/>
    <d v="2021-08-12T00:00:00"/>
    <x v="1"/>
    <x v="1"/>
    <d v="2021-09-12T00:00:00"/>
    <n v="508965"/>
    <x v="2"/>
    <s v="C3"/>
    <x v="1"/>
    <s v="Source Verified"/>
    <n v="85000"/>
    <n v="6.7299999999999999E-2"/>
    <n v="351.21"/>
    <n v="0.13159999999999999"/>
    <n v="10400"/>
    <n v="16"/>
    <n v="12644"/>
  </r>
  <r>
    <n v="553555"/>
    <x v="1"/>
    <x v="0"/>
    <x v="0"/>
    <s v="Tiger Cased Hole Service"/>
    <x v="0"/>
    <x v="1"/>
    <x v="43"/>
    <d v="2021-02-13T00:00:00"/>
    <d v="2021-01-13T00:00:00"/>
    <x v="1"/>
    <x v="1"/>
    <d v="2021-02-13T00:00:00"/>
    <n v="713220"/>
    <x v="2"/>
    <s v="C3"/>
    <x v="1"/>
    <s v="Source Verified"/>
    <n v="14400"/>
    <n v="3.85E-2"/>
    <n v="51.26"/>
    <n v="0.13980000000000001"/>
    <n v="1500"/>
    <n v="4"/>
    <n v="1845"/>
  </r>
  <r>
    <n v="1018577"/>
    <x v="8"/>
    <x v="0"/>
    <x v="3"/>
    <s v="GE MDS LLC"/>
    <x v="0"/>
    <x v="1"/>
    <x v="22"/>
    <d v="2021-05-14T00:00:00"/>
    <d v="2021-05-14T00:00:00"/>
    <x v="1"/>
    <x v="1"/>
    <d v="2021-06-14T00:00:00"/>
    <n v="1246834"/>
    <x v="2"/>
    <s v="C1"/>
    <x v="1"/>
    <s v="Source Verified"/>
    <n v="38000"/>
    <n v="0.1288"/>
    <n v="237.52"/>
    <n v="0.13489999999999999"/>
    <n v="7000"/>
    <n v="22"/>
    <n v="8496"/>
  </r>
  <r>
    <n v="994128"/>
    <x v="1"/>
    <x v="0"/>
    <x v="2"/>
    <s v="WELLS FARGO BANK"/>
    <x v="0"/>
    <x v="1"/>
    <x v="13"/>
    <d v="2021-05-16T00:00:00"/>
    <d v="2021-02-14T00:00:00"/>
    <x v="1"/>
    <x v="1"/>
    <d v="2021-03-14T00:00:00"/>
    <n v="1218531"/>
    <x v="2"/>
    <s v="C2"/>
    <x v="1"/>
    <s v="Source Verified"/>
    <n v="43000"/>
    <n v="4.07E-2"/>
    <n v="226.44"/>
    <n v="0.14269999999999999"/>
    <n v="6600"/>
    <n v="10"/>
    <n v="7845"/>
  </r>
  <r>
    <n v="647971"/>
    <x v="0"/>
    <x v="0"/>
    <x v="0"/>
    <s v="Teksystems"/>
    <x v="0"/>
    <x v="1"/>
    <x v="21"/>
    <d v="2021-05-16T00:00:00"/>
    <d v="2021-01-14T00:00:00"/>
    <x v="1"/>
    <x v="1"/>
    <d v="2021-02-14T00:00:00"/>
    <n v="828995"/>
    <x v="2"/>
    <s v="C5"/>
    <x v="1"/>
    <s v="Source Verified"/>
    <n v="96000"/>
    <n v="0.18190000000000001"/>
    <n v="272.33999999999997"/>
    <n v="0.13719999999999999"/>
    <n v="8000"/>
    <n v="17"/>
    <n v="9805"/>
  </r>
  <r>
    <n v="589635"/>
    <x v="36"/>
    <x v="0"/>
    <x v="6"/>
    <s v="Wyoming Division of Banking"/>
    <x v="0"/>
    <x v="1"/>
    <x v="50"/>
    <d v="2021-09-15T00:00:00"/>
    <d v="2021-10-13T00:00:00"/>
    <x v="1"/>
    <x v="1"/>
    <d v="2021-11-13T00:00:00"/>
    <n v="757446"/>
    <x v="2"/>
    <s v="C1"/>
    <x v="1"/>
    <s v="Source Verified"/>
    <n v="47200"/>
    <n v="0.21329999999999999"/>
    <n v="236.64"/>
    <n v="0.1323"/>
    <n v="7000"/>
    <n v="30"/>
    <n v="8520"/>
  </r>
  <r>
    <n v="995933"/>
    <x v="5"/>
    <x v="0"/>
    <x v="6"/>
    <s v="JPMorgan Chase"/>
    <x v="0"/>
    <x v="1"/>
    <x v="13"/>
    <d v="2021-05-14T00:00:00"/>
    <d v="2021-05-14T00:00:00"/>
    <x v="1"/>
    <x v="1"/>
    <d v="2021-06-14T00:00:00"/>
    <n v="1220527"/>
    <x v="2"/>
    <s v="C3"/>
    <x v="1"/>
    <s v="Source Verified"/>
    <n v="42000"/>
    <n v="0.14940000000000001"/>
    <n v="344.95"/>
    <n v="0.14649999999999999"/>
    <n v="10000"/>
    <n v="11"/>
    <n v="12332"/>
  </r>
  <r>
    <n v="572889"/>
    <x v="23"/>
    <x v="0"/>
    <x v="3"/>
    <s v="City Market"/>
    <x v="0"/>
    <x v="1"/>
    <x v="47"/>
    <d v="2021-05-16T00:00:00"/>
    <d v="2021-09-13T00:00:00"/>
    <x v="1"/>
    <x v="1"/>
    <d v="2021-10-13T00:00:00"/>
    <n v="736912"/>
    <x v="2"/>
    <s v="C1"/>
    <x v="1"/>
    <s v="Source Verified"/>
    <n v="26400"/>
    <n v="0.19769999999999999"/>
    <n v="287.35000000000002"/>
    <n v="0.1323"/>
    <n v="8500"/>
    <n v="17"/>
    <n v="10345"/>
  </r>
  <r>
    <n v="843731"/>
    <x v="22"/>
    <x v="0"/>
    <x v="3"/>
    <s v="Dist 877"/>
    <x v="0"/>
    <x v="1"/>
    <x v="11"/>
    <d v="2021-11-14T00:00:00"/>
    <d v="2021-08-14T00:00:00"/>
    <x v="1"/>
    <x v="1"/>
    <d v="2021-09-14T00:00:00"/>
    <n v="1054551"/>
    <x v="2"/>
    <s v="C2"/>
    <x v="1"/>
    <s v="Source Verified"/>
    <n v="20000"/>
    <n v="0.21240000000000001"/>
    <n v="123"/>
    <n v="0.13489999999999999"/>
    <n v="3625"/>
    <n v="17"/>
    <n v="4428"/>
  </r>
  <r>
    <n v="437119"/>
    <x v="33"/>
    <x v="0"/>
    <x v="3"/>
    <s v="SGS North America"/>
    <x v="0"/>
    <x v="1"/>
    <x v="52"/>
    <d v="2021-02-15T00:00:00"/>
    <d v="2021-09-11T00:00:00"/>
    <x v="1"/>
    <x v="1"/>
    <d v="2021-10-11T00:00:00"/>
    <n v="524467"/>
    <x v="2"/>
    <s v="C2"/>
    <x v="1"/>
    <s v="Source Verified"/>
    <n v="64000"/>
    <n v="0.1013"/>
    <n v="546.73"/>
    <n v="0.13220000000000001"/>
    <n v="20000"/>
    <n v="45"/>
    <n v="19236"/>
  </r>
  <r>
    <n v="786304"/>
    <x v="36"/>
    <x v="0"/>
    <x v="3"/>
    <s v="W. W. Grainger, Inc."/>
    <x v="0"/>
    <x v="1"/>
    <x v="6"/>
    <d v="2021-02-13T00:00:00"/>
    <d v="2021-01-13T00:00:00"/>
    <x v="1"/>
    <x v="1"/>
    <d v="2021-02-13T00:00:00"/>
    <n v="989678"/>
    <x v="2"/>
    <s v="C3"/>
    <x v="1"/>
    <s v="Source Verified"/>
    <n v="39000"/>
    <n v="0.2"/>
    <n v="102.52"/>
    <n v="0.1399"/>
    <n v="3000"/>
    <n v="6"/>
    <n v="3440"/>
  </r>
  <r>
    <n v="855737"/>
    <x v="1"/>
    <x v="0"/>
    <x v="3"/>
    <s v="Charles Schwab &amp; Co., Inc."/>
    <x v="0"/>
    <x v="1"/>
    <x v="11"/>
    <d v="2021-05-16T00:00:00"/>
    <d v="2021-08-13T00:00:00"/>
    <x v="1"/>
    <x v="1"/>
    <d v="2021-09-13T00:00:00"/>
    <n v="1068069"/>
    <x v="2"/>
    <s v="C3"/>
    <x v="1"/>
    <s v="Source Verified"/>
    <n v="66901"/>
    <n v="0.19320000000000001"/>
    <n v="323.79000000000002"/>
    <n v="0.1399"/>
    <n v="9475"/>
    <n v="14"/>
    <n v="11333"/>
  </r>
  <r>
    <n v="1048982"/>
    <x v="1"/>
    <x v="0"/>
    <x v="3"/>
    <s v="medialink"/>
    <x v="0"/>
    <x v="1"/>
    <x v="12"/>
    <d v="2021-05-16T00:00:00"/>
    <d v="2021-04-14T00:00:00"/>
    <x v="1"/>
    <x v="1"/>
    <d v="2021-05-14T00:00:00"/>
    <n v="1280127"/>
    <x v="2"/>
    <s v="C3"/>
    <x v="1"/>
    <s v="Source Verified"/>
    <n v="150000"/>
    <n v="5.62E-2"/>
    <n v="689.89"/>
    <n v="0.14649999999999999"/>
    <n v="20000"/>
    <n v="20"/>
    <n v="24622"/>
  </r>
  <r>
    <n v="410422"/>
    <x v="4"/>
    <x v="0"/>
    <x v="3"/>
    <s v="Derbyshire Machine and Tool Co"/>
    <x v="0"/>
    <x v="1"/>
    <x v="52"/>
    <d v="2021-01-15T00:00:00"/>
    <d v="2021-09-12T00:00:00"/>
    <x v="1"/>
    <x v="1"/>
    <d v="2021-10-12T00:00:00"/>
    <n v="461846"/>
    <x v="2"/>
    <s v="C3"/>
    <x v="1"/>
    <s v="Source Verified"/>
    <n v="98000"/>
    <n v="7.8E-2"/>
    <n v="679.37"/>
    <n v="0.13569999999999999"/>
    <n v="20000"/>
    <n v="35"/>
    <n v="24457"/>
  </r>
  <r>
    <n v="779618"/>
    <x v="5"/>
    <x v="0"/>
    <x v="3"/>
    <s v="martin county schools"/>
    <x v="0"/>
    <x v="1"/>
    <x v="44"/>
    <d v="2021-07-12T00:00:00"/>
    <d v="2021-07-12T00:00:00"/>
    <x v="1"/>
    <x v="1"/>
    <d v="2021-08-12T00:00:00"/>
    <n v="982369"/>
    <x v="2"/>
    <s v="C4"/>
    <x v="1"/>
    <s v="Source Verified"/>
    <n v="40000"/>
    <n v="0.1032"/>
    <n v="207.38"/>
    <n v="0.1479"/>
    <n v="6000"/>
    <n v="19"/>
    <n v="6774"/>
  </r>
  <r>
    <n v="527205"/>
    <x v="16"/>
    <x v="0"/>
    <x v="3"/>
    <s v="Oak Transcription, Inc."/>
    <x v="0"/>
    <x v="1"/>
    <x v="51"/>
    <d v="2021-03-16T00:00:00"/>
    <d v="2021-01-13T00:00:00"/>
    <x v="1"/>
    <x v="1"/>
    <d v="2021-02-13T00:00:00"/>
    <n v="681959"/>
    <x v="2"/>
    <s v="C4"/>
    <x v="1"/>
    <s v="Source Verified"/>
    <n v="200000"/>
    <n v="0.14180000000000001"/>
    <n v="791.72"/>
    <n v="0.14349999999999999"/>
    <n v="23050"/>
    <n v="31"/>
    <n v="28365"/>
  </r>
  <r>
    <n v="729368"/>
    <x v="5"/>
    <x v="0"/>
    <x v="3"/>
    <s v="Monterey Boats"/>
    <x v="0"/>
    <x v="1"/>
    <x v="29"/>
    <d v="2021-05-16T00:00:00"/>
    <d v="2021-12-13T00:00:00"/>
    <x v="1"/>
    <x v="1"/>
    <d v="2022-01-13T00:00:00"/>
    <n v="925140"/>
    <x v="2"/>
    <s v="C4"/>
    <x v="1"/>
    <s v="Source Verified"/>
    <n v="71700"/>
    <n v="0.245"/>
    <n v="306.73"/>
    <n v="0.13800000000000001"/>
    <n v="9000"/>
    <n v="47"/>
    <n v="10991"/>
  </r>
  <r>
    <n v="369724"/>
    <x v="8"/>
    <x v="0"/>
    <x v="3"/>
    <s v="Choice Logistics  Inc."/>
    <x v="0"/>
    <x v="1"/>
    <x v="40"/>
    <d v="2021-09-14T00:00:00"/>
    <d v="2021-02-10T00:00:00"/>
    <x v="1"/>
    <x v="1"/>
    <d v="2021-03-10T00:00:00"/>
    <n v="385838"/>
    <x v="2"/>
    <s v="C4"/>
    <x v="1"/>
    <s v="Source Verified"/>
    <n v="315000"/>
    <n v="0.10050000000000001"/>
    <n v="407.08"/>
    <n v="0.13469999999999999"/>
    <n v="12000"/>
    <n v="34"/>
    <n v="13407"/>
  </r>
  <r>
    <n v="878232"/>
    <x v="32"/>
    <x v="0"/>
    <x v="3"/>
    <s v="US ARMY"/>
    <x v="0"/>
    <x v="1"/>
    <x v="10"/>
    <d v="2021-05-16T00:00:00"/>
    <d v="2021-06-13T00:00:00"/>
    <x v="1"/>
    <x v="1"/>
    <d v="2021-07-13T00:00:00"/>
    <n v="1081837"/>
    <x v="2"/>
    <s v="C5"/>
    <x v="1"/>
    <s v="Source Verified"/>
    <n v="90000"/>
    <n v="0.13370000000000001"/>
    <n v="744.26"/>
    <n v="0.15229999999999999"/>
    <n v="21400"/>
    <n v="22"/>
    <n v="25738"/>
  </r>
  <r>
    <n v="796053"/>
    <x v="6"/>
    <x v="0"/>
    <x v="3"/>
    <s v="Severstal N.A."/>
    <x v="0"/>
    <x v="1"/>
    <x v="44"/>
    <d v="2021-09-13T00:00:00"/>
    <d v="2021-03-13T00:00:00"/>
    <x v="1"/>
    <x v="1"/>
    <d v="2021-04-13T00:00:00"/>
    <n v="1000807"/>
    <x v="2"/>
    <s v="C5"/>
    <x v="1"/>
    <s v="Source Verified"/>
    <n v="94000"/>
    <n v="0.13489999999999999"/>
    <n v="1217.24"/>
    <n v="0.15229999999999999"/>
    <n v="35000"/>
    <n v="20"/>
    <n v="41871"/>
  </r>
  <r>
    <n v="792166"/>
    <x v="31"/>
    <x v="0"/>
    <x v="3"/>
    <s v="Cengage Learning"/>
    <x v="0"/>
    <x v="1"/>
    <x v="6"/>
    <d v="2021-11-15T00:00:00"/>
    <d v="2021-06-12T00:00:00"/>
    <x v="1"/>
    <x v="1"/>
    <d v="2021-07-12T00:00:00"/>
    <n v="996567"/>
    <x v="2"/>
    <s v="C5"/>
    <x v="1"/>
    <s v="Source Verified"/>
    <n v="71000"/>
    <n v="0.19670000000000001"/>
    <n v="52.17"/>
    <n v="0.15229999999999999"/>
    <n v="1500"/>
    <n v="29"/>
    <n v="1685"/>
  </r>
  <r>
    <n v="671870"/>
    <x v="1"/>
    <x v="0"/>
    <x v="8"/>
    <s v="CVA"/>
    <x v="0"/>
    <x v="1"/>
    <x v="0"/>
    <d v="2021-04-16T00:00:00"/>
    <d v="2021-07-11T00:00:00"/>
    <x v="1"/>
    <x v="1"/>
    <d v="2021-08-11T00:00:00"/>
    <n v="858856"/>
    <x v="2"/>
    <s v="C1"/>
    <x v="1"/>
    <s v="Source Verified"/>
    <n v="97000"/>
    <n v="7.3099999999999998E-2"/>
    <n v="737.89"/>
    <n v="0.1268"/>
    <n v="22000"/>
    <n v="36"/>
    <n v="23108"/>
  </r>
  <r>
    <n v="736380"/>
    <x v="5"/>
    <x v="0"/>
    <x v="8"/>
    <s v="camel funeral home"/>
    <x v="0"/>
    <x v="1"/>
    <x v="29"/>
    <d v="2021-05-14T00:00:00"/>
    <d v="2021-05-14T00:00:00"/>
    <x v="1"/>
    <x v="1"/>
    <d v="2021-06-14T00:00:00"/>
    <n v="933313"/>
    <x v="2"/>
    <s v="C3"/>
    <x v="1"/>
    <s v="Source Verified"/>
    <n v="91092"/>
    <n v="1.5299999999999999E-2"/>
    <n v="339.02"/>
    <n v="0.1343"/>
    <n v="10000"/>
    <n v="27"/>
    <n v="12204"/>
  </r>
  <r>
    <n v="442326"/>
    <x v="43"/>
    <x v="0"/>
    <x v="8"/>
    <s v="Black Hills Federal Credit Union"/>
    <x v="0"/>
    <x v="1"/>
    <x v="52"/>
    <d v="2021-07-15T00:00:00"/>
    <d v="2021-03-11T00:00:00"/>
    <x v="1"/>
    <x v="1"/>
    <d v="2021-04-11T00:00:00"/>
    <n v="537208"/>
    <x v="2"/>
    <s v="C3"/>
    <x v="1"/>
    <s v="Source Verified"/>
    <n v="55600"/>
    <n v="0.2266"/>
    <n v="397.44"/>
    <n v="0.13569999999999999"/>
    <n v="11700"/>
    <n v="61"/>
    <n v="13517"/>
  </r>
  <r>
    <n v="547414"/>
    <x v="12"/>
    <x v="0"/>
    <x v="4"/>
    <s v="PMI"/>
    <x v="0"/>
    <x v="1"/>
    <x v="43"/>
    <d v="2021-09-13T00:00:00"/>
    <d v="2021-08-13T00:00:00"/>
    <x v="1"/>
    <x v="1"/>
    <d v="2021-09-13T00:00:00"/>
    <n v="705833"/>
    <x v="2"/>
    <s v="C1"/>
    <x v="1"/>
    <s v="Source Verified"/>
    <n v="73000"/>
    <n v="1.0500000000000001E-2"/>
    <n v="270.44"/>
    <n v="0.1323"/>
    <n v="8000"/>
    <n v="25"/>
    <n v="9742"/>
  </r>
  <r>
    <n v="553429"/>
    <x v="8"/>
    <x v="0"/>
    <x v="4"/>
    <s v="Sports Training Physical Therapy"/>
    <x v="0"/>
    <x v="1"/>
    <x v="21"/>
    <d v="2021-02-14T00:00:00"/>
    <d v="2021-02-14T00:00:00"/>
    <x v="1"/>
    <x v="1"/>
    <d v="2021-03-14T00:00:00"/>
    <n v="713075"/>
    <x v="2"/>
    <s v="C1"/>
    <x v="1"/>
    <s v="Source Verified"/>
    <n v="75000"/>
    <n v="0.17710000000000001"/>
    <n v="342.11"/>
    <n v="0.1268"/>
    <n v="10200"/>
    <n v="15"/>
    <n v="12316"/>
  </r>
  <r>
    <n v="391128"/>
    <x v="19"/>
    <x v="0"/>
    <x v="4"/>
    <s v="TBE Group"/>
    <x v="0"/>
    <x v="1"/>
    <x v="28"/>
    <d v="2021-03-16T00:00:00"/>
    <d v="2021-11-10T00:00:00"/>
    <x v="1"/>
    <x v="1"/>
    <d v="2021-12-10T00:00:00"/>
    <n v="426836"/>
    <x v="2"/>
    <s v="C1"/>
    <x v="1"/>
    <s v="Source Verified"/>
    <n v="45000"/>
    <n v="0.22450000000000001"/>
    <n v="560.55999999999995"/>
    <n v="0.12529999999999999"/>
    <n v="16750"/>
    <n v="44"/>
    <n v="19246"/>
  </r>
  <r>
    <n v="763383"/>
    <x v="1"/>
    <x v="0"/>
    <x v="4"/>
    <s v="Qualcomm Inc"/>
    <x v="0"/>
    <x v="1"/>
    <x v="44"/>
    <d v="2021-03-13T00:00:00"/>
    <d v="2021-02-13T00:00:00"/>
    <x v="1"/>
    <x v="1"/>
    <d v="2021-03-13T00:00:00"/>
    <n v="963999"/>
    <x v="2"/>
    <s v="C2"/>
    <x v="1"/>
    <s v="Source Verified"/>
    <n v="93080"/>
    <n v="0.1113"/>
    <n v="286.72000000000003"/>
    <n v="0.13489999999999999"/>
    <n v="8450"/>
    <n v="10"/>
    <n v="9863"/>
  </r>
  <r>
    <n v="531231"/>
    <x v="5"/>
    <x v="0"/>
    <x v="4"/>
    <s v="ACCO FOREIGN SHIPPING, INC"/>
    <x v="0"/>
    <x v="1"/>
    <x v="51"/>
    <d v="2021-09-15T00:00:00"/>
    <d v="2021-03-11T00:00:00"/>
    <x v="1"/>
    <x v="1"/>
    <d v="2021-04-11T00:00:00"/>
    <n v="686825"/>
    <x v="2"/>
    <s v="C4"/>
    <x v="1"/>
    <s v="Source Verified"/>
    <n v="45000"/>
    <n v="0.10050000000000001"/>
    <n v="137.4"/>
    <n v="0.14349999999999999"/>
    <n v="4000"/>
    <n v="6"/>
    <n v="4312"/>
  </r>
  <r>
    <n v="550597"/>
    <x v="2"/>
    <x v="0"/>
    <x v="4"/>
    <s v="Rosenthal Retirement Planning, LP"/>
    <x v="0"/>
    <x v="1"/>
    <x v="43"/>
    <d v="2021-10-14T00:00:00"/>
    <d v="2021-04-11T00:00:00"/>
    <x v="1"/>
    <x v="1"/>
    <d v="2021-05-11T00:00:00"/>
    <n v="709685"/>
    <x v="2"/>
    <s v="C5"/>
    <x v="1"/>
    <s v="Source Verified"/>
    <n v="45000"/>
    <n v="0.18029999999999999"/>
    <n v="414.35"/>
    <n v="0.1472"/>
    <n v="12000"/>
    <n v="22"/>
    <n v="13084"/>
  </r>
  <r>
    <n v="368474"/>
    <x v="1"/>
    <x v="0"/>
    <x v="2"/>
    <s v="Sprig Elec"/>
    <x v="0"/>
    <x v="1"/>
    <x v="55"/>
    <d v="2021-11-11T00:00:00"/>
    <d v="2021-12-11T00:00:00"/>
    <x v="1"/>
    <x v="1"/>
    <d v="2022-01-11T00:00:00"/>
    <n v="383051"/>
    <x v="2"/>
    <s v="C5"/>
    <x v="1"/>
    <s v="Source Verified"/>
    <n v="110000"/>
    <n v="1.52E-2"/>
    <n v="136.31"/>
    <n v="0.13789999999999999"/>
    <n v="4000"/>
    <n v="10"/>
    <n v="4854"/>
  </r>
  <r>
    <n v="796262"/>
    <x v="1"/>
    <x v="0"/>
    <x v="5"/>
    <s v="LPL Finanical"/>
    <x v="0"/>
    <x v="1"/>
    <x v="6"/>
    <d v="2021-08-14T00:00:00"/>
    <d v="2021-07-14T00:00:00"/>
    <x v="1"/>
    <x v="1"/>
    <d v="2021-08-14T00:00:00"/>
    <n v="1001084"/>
    <x v="2"/>
    <s v="C4"/>
    <x v="1"/>
    <s v="Source Verified"/>
    <n v="70000"/>
    <n v="0.16869999999999999"/>
    <n v="345.63"/>
    <n v="0.1479"/>
    <n v="10000"/>
    <n v="10"/>
    <n v="12442"/>
  </r>
  <r>
    <n v="711583"/>
    <x v="0"/>
    <x v="0"/>
    <x v="7"/>
    <s v="Gray &amp;Company"/>
    <x v="0"/>
    <x v="1"/>
    <x v="42"/>
    <d v="2021-05-16T00:00:00"/>
    <d v="2021-09-12T00:00:00"/>
    <x v="1"/>
    <x v="1"/>
    <d v="2021-10-12T00:00:00"/>
    <n v="904554"/>
    <x v="2"/>
    <s v="C1"/>
    <x v="1"/>
    <s v="Source Verified"/>
    <n v="46000"/>
    <n v="0.17499999999999999"/>
    <n v="201.25"/>
    <n v="0.1268"/>
    <n v="6000"/>
    <n v="22"/>
    <n v="6869"/>
  </r>
  <r>
    <n v="840327"/>
    <x v="11"/>
    <x v="0"/>
    <x v="7"/>
    <s v="Clark County School District"/>
    <x v="0"/>
    <x v="1"/>
    <x v="11"/>
    <d v="2021-05-16T00:00:00"/>
    <d v="2021-08-14T00:00:00"/>
    <x v="1"/>
    <x v="1"/>
    <d v="2021-09-14T00:00:00"/>
    <n v="1050692"/>
    <x v="2"/>
    <s v="C2"/>
    <x v="1"/>
    <s v="Source Verified"/>
    <n v="60000"/>
    <n v="0.16059999999999999"/>
    <n v="271.45"/>
    <n v="0.13489999999999999"/>
    <n v="8000"/>
    <n v="35"/>
    <n v="9772"/>
  </r>
  <r>
    <n v="709150"/>
    <x v="2"/>
    <x v="0"/>
    <x v="7"/>
    <s v="Syndetix"/>
    <x v="0"/>
    <x v="1"/>
    <x v="42"/>
    <d v="2021-03-16T00:00:00"/>
    <d v="2021-04-14T00:00:00"/>
    <x v="1"/>
    <x v="1"/>
    <d v="2021-05-14T00:00:00"/>
    <n v="901735"/>
    <x v="2"/>
    <s v="C4"/>
    <x v="1"/>
    <s v="Source Verified"/>
    <n v="68000"/>
    <n v="0.17399999999999999"/>
    <n v="68.17"/>
    <n v="0.13800000000000001"/>
    <n v="2000"/>
    <n v="15"/>
    <n v="2454"/>
  </r>
  <r>
    <n v="999914"/>
    <x v="35"/>
    <x v="0"/>
    <x v="9"/>
    <s v="Johnson County Fire District # 2"/>
    <x v="0"/>
    <x v="1"/>
    <x v="13"/>
    <d v="2021-04-16T00:00:00"/>
    <d v="2021-08-13T00:00:00"/>
    <x v="1"/>
    <x v="1"/>
    <d v="2021-09-13T00:00:00"/>
    <n v="1225513"/>
    <x v="2"/>
    <s v="C5"/>
    <x v="1"/>
    <s v="Source Verified"/>
    <n v="47000"/>
    <n v="0.1603"/>
    <n v="372.46"/>
    <n v="0.15959999999999999"/>
    <n v="10600"/>
    <n v="28"/>
    <n v="12857"/>
  </r>
  <r>
    <n v="429515"/>
    <x v="26"/>
    <x v="0"/>
    <x v="0"/>
    <s v="Ralcorp Holdings"/>
    <x v="0"/>
    <x v="1"/>
    <x v="30"/>
    <d v="2021-05-16T00:00:00"/>
    <d v="2021-07-11T00:00:00"/>
    <x v="1"/>
    <x v="1"/>
    <d v="2021-08-11T00:00:00"/>
    <n v="508924"/>
    <x v="2"/>
    <s v="C1"/>
    <x v="1"/>
    <s v="Source Verified"/>
    <n v="63300"/>
    <n v="0.10050000000000001"/>
    <n v="589.01"/>
    <n v="0.12529999999999999"/>
    <n v="17600"/>
    <n v="54"/>
    <n v="20673"/>
  </r>
  <r>
    <n v="382649"/>
    <x v="18"/>
    <x v="0"/>
    <x v="0"/>
    <s v="retired"/>
    <x v="0"/>
    <x v="1"/>
    <x v="33"/>
    <d v="2021-03-12T00:00:00"/>
    <d v="2021-04-12T00:00:00"/>
    <x v="1"/>
    <x v="1"/>
    <d v="2021-05-12T00:00:00"/>
    <n v="412320"/>
    <x v="2"/>
    <s v="C2"/>
    <x v="1"/>
    <s v="Source Verified"/>
    <n v="99996"/>
    <n v="0.18579999999999999"/>
    <n v="100.86"/>
    <n v="0.12839999999999999"/>
    <n v="3000"/>
    <n v="28"/>
    <n v="3650"/>
  </r>
  <r>
    <n v="1045091"/>
    <x v="6"/>
    <x v="0"/>
    <x v="0"/>
    <s v="ArborMetrix"/>
    <x v="0"/>
    <x v="1"/>
    <x v="12"/>
    <d v="2021-05-16T00:00:00"/>
    <d v="2021-12-14T00:00:00"/>
    <x v="1"/>
    <x v="1"/>
    <d v="2022-01-14T00:00:00"/>
    <n v="1275492"/>
    <x v="2"/>
    <s v="C3"/>
    <x v="1"/>
    <s v="Source Verified"/>
    <n v="68000"/>
    <n v="5.1900000000000002E-2"/>
    <n v="103.49"/>
    <n v="0.14649999999999999"/>
    <n v="3000"/>
    <n v="15"/>
    <n v="3725"/>
  </r>
  <r>
    <n v="1009187"/>
    <x v="6"/>
    <x v="0"/>
    <x v="3"/>
    <s v="MVP sales"/>
    <x v="0"/>
    <x v="1"/>
    <x v="22"/>
    <d v="2021-05-16T00:00:00"/>
    <d v="2021-11-14T00:00:00"/>
    <x v="1"/>
    <x v="1"/>
    <d v="2021-12-14T00:00:00"/>
    <n v="1235917"/>
    <x v="2"/>
    <s v="C1"/>
    <x v="1"/>
    <s v="Source Verified"/>
    <n v="112000"/>
    <n v="0.159"/>
    <n v="508.96"/>
    <n v="0.13489999999999999"/>
    <n v="15000"/>
    <n v="30"/>
    <n v="18322"/>
  </r>
  <r>
    <n v="661658"/>
    <x v="18"/>
    <x v="0"/>
    <x v="3"/>
    <s v="Fox Valve Development Corp."/>
    <x v="0"/>
    <x v="1"/>
    <x v="21"/>
    <d v="2021-03-16T00:00:00"/>
    <d v="2021-02-14T00:00:00"/>
    <x v="1"/>
    <x v="1"/>
    <d v="2021-03-14T00:00:00"/>
    <n v="846172"/>
    <x v="2"/>
    <s v="C3"/>
    <x v="1"/>
    <s v="Source Verified"/>
    <n v="80000"/>
    <n v="0.16950000000000001"/>
    <n v="189.85"/>
    <n v="0.1343"/>
    <n v="5600"/>
    <n v="21"/>
    <n v="6835"/>
  </r>
  <r>
    <n v="568045"/>
    <x v="1"/>
    <x v="0"/>
    <x v="3"/>
    <s v="long beach memorial med ctr"/>
    <x v="0"/>
    <x v="1"/>
    <x v="47"/>
    <d v="2021-11-12T00:00:00"/>
    <d v="2021-11-12T00:00:00"/>
    <x v="1"/>
    <x v="1"/>
    <d v="2021-12-12T00:00:00"/>
    <n v="730740"/>
    <x v="2"/>
    <s v="C3"/>
    <x v="1"/>
    <s v="Source Verified"/>
    <n v="45000"/>
    <n v="0.18110000000000001"/>
    <n v="222.1"/>
    <n v="0.13980000000000001"/>
    <n v="6500"/>
    <n v="29"/>
    <n v="7859"/>
  </r>
  <r>
    <n v="703702"/>
    <x v="36"/>
    <x v="0"/>
    <x v="3"/>
    <s v="State of Wyoming/ DFS"/>
    <x v="0"/>
    <x v="1"/>
    <x v="6"/>
    <d v="2021-05-16T00:00:00"/>
    <d v="2021-01-12T00:00:00"/>
    <x v="1"/>
    <x v="1"/>
    <d v="2021-02-12T00:00:00"/>
    <n v="895713"/>
    <x v="2"/>
    <s v="C5"/>
    <x v="1"/>
    <s v="Source Verified"/>
    <n v="42000"/>
    <n v="4.5999999999999999E-3"/>
    <n v="417.34"/>
    <n v="0.15229999999999999"/>
    <n v="12000"/>
    <n v="25"/>
    <n v="12994"/>
  </r>
  <r>
    <n v="378735"/>
    <x v="7"/>
    <x v="0"/>
    <x v="3"/>
    <s v="Hoffman Animal Hospital"/>
    <x v="0"/>
    <x v="1"/>
    <x v="8"/>
    <d v="2021-02-12T00:00:00"/>
    <d v="2021-03-12T00:00:00"/>
    <x v="1"/>
    <x v="1"/>
    <d v="2021-04-12T00:00:00"/>
    <n v="404263"/>
    <x v="2"/>
    <s v="C5"/>
    <x v="1"/>
    <s v="Source Verified"/>
    <n v="72800"/>
    <n v="0.18820000000000001"/>
    <n v="381.65"/>
    <n v="0.13789999999999999"/>
    <n v="11200"/>
    <n v="13"/>
    <n v="13739"/>
  </r>
  <r>
    <n v="373770"/>
    <x v="1"/>
    <x v="0"/>
    <x v="4"/>
    <s v="Voce Communications"/>
    <x v="0"/>
    <x v="1"/>
    <x v="40"/>
    <d v="2021-12-15T00:00:00"/>
    <d v="2021-02-12T00:00:00"/>
    <x v="1"/>
    <x v="1"/>
    <d v="2021-03-12T00:00:00"/>
    <n v="394173"/>
    <x v="2"/>
    <s v="C5"/>
    <x v="1"/>
    <s v="Source Verified"/>
    <n v="107004"/>
    <n v="4.58E-2"/>
    <n v="408.91"/>
    <n v="0.13789999999999999"/>
    <n v="12000"/>
    <n v="10"/>
    <n v="14721"/>
  </r>
  <r>
    <n v="764024"/>
    <x v="38"/>
    <x v="0"/>
    <x v="7"/>
    <s v="St. Vincent's Health System"/>
    <x v="0"/>
    <x v="1"/>
    <x v="25"/>
    <d v="2021-06-15T00:00:00"/>
    <d v="2021-06-14T00:00:00"/>
    <x v="1"/>
    <x v="1"/>
    <d v="2021-07-14T00:00:00"/>
    <n v="964696"/>
    <x v="2"/>
    <s v="C3"/>
    <x v="1"/>
    <s v="Source Verified"/>
    <n v="51000"/>
    <n v="4.02E-2"/>
    <n v="102.52"/>
    <n v="0.1399"/>
    <n v="3000"/>
    <n v="17"/>
    <n v="3691"/>
  </r>
  <r>
    <n v="682014"/>
    <x v="33"/>
    <x v="0"/>
    <x v="6"/>
    <s v="kiawah island golf resort"/>
    <x v="0"/>
    <x v="1"/>
    <x v="0"/>
    <d v="2021-09-15T00:00:00"/>
    <d v="2021-02-14T00:00:00"/>
    <x v="1"/>
    <x v="1"/>
    <d v="2021-03-14T00:00:00"/>
    <n v="871125"/>
    <x v="2"/>
    <s v="C1"/>
    <x v="1"/>
    <s v="Source Verified"/>
    <n v="48000"/>
    <n v="3.95E-2"/>
    <n v="234.79"/>
    <n v="0.1268"/>
    <n v="7000"/>
    <n v="11"/>
    <n v="8450"/>
  </r>
  <r>
    <n v="1038542"/>
    <x v="0"/>
    <x v="0"/>
    <x v="6"/>
    <s v="Cherokee County Schools"/>
    <x v="0"/>
    <x v="1"/>
    <x v="22"/>
    <d v="2021-05-15T00:00:00"/>
    <d v="2021-12-14T00:00:00"/>
    <x v="1"/>
    <x v="1"/>
    <d v="2022-01-14T00:00:00"/>
    <n v="1268466"/>
    <x v="2"/>
    <s v="C2"/>
    <x v="1"/>
    <s v="Source Verified"/>
    <n v="27600"/>
    <n v="6.7400000000000002E-2"/>
    <n v="68.62"/>
    <n v="0.14269999999999999"/>
    <n v="2000"/>
    <n v="8"/>
    <n v="2470"/>
  </r>
  <r>
    <n v="1027201"/>
    <x v="25"/>
    <x v="0"/>
    <x v="6"/>
    <s v="US Department of Veterans Affairs"/>
    <x v="0"/>
    <x v="1"/>
    <x v="22"/>
    <d v="2021-03-16T00:00:00"/>
    <d v="2021-08-13T00:00:00"/>
    <x v="1"/>
    <x v="1"/>
    <d v="2021-09-13T00:00:00"/>
    <n v="1256413"/>
    <x v="2"/>
    <s v="C2"/>
    <x v="1"/>
    <s v="Source Verified"/>
    <n v="54000"/>
    <n v="0.14130000000000001"/>
    <n v="205.86"/>
    <n v="0.14269999999999999"/>
    <n v="6000"/>
    <n v="25"/>
    <n v="7101"/>
  </r>
  <r>
    <n v="1017086"/>
    <x v="0"/>
    <x v="0"/>
    <x v="3"/>
    <s v="us army"/>
    <x v="0"/>
    <x v="1"/>
    <x v="22"/>
    <d v="2021-11-15T00:00:00"/>
    <d v="2021-12-14T00:00:00"/>
    <x v="1"/>
    <x v="1"/>
    <d v="2022-01-14T00:00:00"/>
    <n v="1245047"/>
    <x v="2"/>
    <s v="C1"/>
    <x v="1"/>
    <s v="Source Verified"/>
    <n v="78000"/>
    <n v="0.15260000000000001"/>
    <n v="108.58"/>
    <n v="0.13489999999999999"/>
    <n v="3200"/>
    <n v="25"/>
    <n v="3909"/>
  </r>
  <r>
    <n v="853520"/>
    <x v="25"/>
    <x v="0"/>
    <x v="3"/>
    <s v="Rock Tenn Company"/>
    <x v="0"/>
    <x v="1"/>
    <x v="11"/>
    <d v="2021-12-13T00:00:00"/>
    <d v="2021-12-13T00:00:00"/>
    <x v="1"/>
    <x v="1"/>
    <d v="2022-01-13T00:00:00"/>
    <n v="1065692"/>
    <x v="2"/>
    <s v="C1"/>
    <x v="1"/>
    <s v="Source Verified"/>
    <n v="138600"/>
    <n v="0.11899999999999999"/>
    <n v="404.27"/>
    <n v="0.12989999999999999"/>
    <n v="12000"/>
    <n v="45"/>
    <n v="14365"/>
  </r>
  <r>
    <n v="674788"/>
    <x v="4"/>
    <x v="0"/>
    <x v="3"/>
    <s v="Bright Lights USA"/>
    <x v="0"/>
    <x v="1"/>
    <x v="0"/>
    <d v="2021-03-14T00:00:00"/>
    <d v="2021-03-14T00:00:00"/>
    <x v="1"/>
    <x v="1"/>
    <d v="2021-04-14T00:00:00"/>
    <n v="862453"/>
    <x v="2"/>
    <s v="C2"/>
    <x v="1"/>
    <s v="Source Verified"/>
    <n v="120000"/>
    <n v="0.12640000000000001"/>
    <n v="168.62"/>
    <n v="0.13059999999999999"/>
    <n v="5000"/>
    <n v="25"/>
    <n v="6070"/>
  </r>
  <r>
    <n v="587967"/>
    <x v="3"/>
    <x v="0"/>
    <x v="3"/>
    <s v="LARKSPUR SECURITIES, INC."/>
    <x v="0"/>
    <x v="1"/>
    <x v="54"/>
    <d v="2021-11-14T00:00:00"/>
    <d v="2021-10-13T00:00:00"/>
    <x v="1"/>
    <x v="1"/>
    <d v="2021-11-13T00:00:00"/>
    <n v="755457"/>
    <x v="2"/>
    <s v="C2"/>
    <x v="1"/>
    <s v="Source Verified"/>
    <n v="120000"/>
    <n v="0.14549999999999999"/>
    <n v="271.91000000000003"/>
    <n v="0.1361"/>
    <n v="8000"/>
    <n v="38"/>
    <n v="9789"/>
  </r>
  <r>
    <n v="785986"/>
    <x v="5"/>
    <x v="0"/>
    <x v="3"/>
    <s v="Santa Fe College"/>
    <x v="0"/>
    <x v="1"/>
    <x v="6"/>
    <d v="2021-05-16T00:00:00"/>
    <d v="2021-07-14T00:00:00"/>
    <x v="1"/>
    <x v="1"/>
    <d v="2021-08-14T00:00:00"/>
    <n v="989341"/>
    <x v="2"/>
    <s v="C3"/>
    <x v="1"/>
    <s v="Source Verified"/>
    <n v="85000"/>
    <n v="0.1265"/>
    <n v="341.73"/>
    <n v="0.1399"/>
    <n v="10000"/>
    <n v="21"/>
    <n v="12302"/>
  </r>
  <r>
    <n v="365732"/>
    <x v="19"/>
    <x v="0"/>
    <x v="3"/>
    <s v="HNB"/>
    <x v="0"/>
    <x v="1"/>
    <x v="55"/>
    <d v="2021-03-16T00:00:00"/>
    <d v="2021-11-10T00:00:00"/>
    <x v="1"/>
    <x v="1"/>
    <d v="2021-12-10T00:00:00"/>
    <n v="376923"/>
    <x v="2"/>
    <s v="C3"/>
    <x v="1"/>
    <s v="Source Verified"/>
    <n v="76596"/>
    <n v="0.13389999999999999"/>
    <n v="594.36"/>
    <n v="0.13159999999999999"/>
    <n v="17600"/>
    <n v="54"/>
    <n v="20756"/>
  </r>
  <r>
    <n v="429574"/>
    <x v="23"/>
    <x v="0"/>
    <x v="3"/>
    <s v="Maxim Integrated Products"/>
    <x v="0"/>
    <x v="1"/>
    <x v="20"/>
    <d v="2021-05-16T00:00:00"/>
    <d v="2021-01-15T00:00:00"/>
    <x v="1"/>
    <x v="1"/>
    <d v="2021-02-15T00:00:00"/>
    <n v="500910"/>
    <x v="2"/>
    <s v="C3"/>
    <x v="1"/>
    <s v="Source Verified"/>
    <n v="150000"/>
    <n v="0.1167"/>
    <n v="506.56"/>
    <n v="0.13159999999999999"/>
    <n v="15000"/>
    <n v="51"/>
    <n v="20278"/>
  </r>
  <r>
    <n v="1002199"/>
    <x v="2"/>
    <x v="0"/>
    <x v="3"/>
    <s v="Texas Dept of Public Safety"/>
    <x v="0"/>
    <x v="1"/>
    <x v="22"/>
    <d v="2021-02-12T00:00:00"/>
    <d v="2021-02-12T00:00:00"/>
    <x v="1"/>
    <x v="1"/>
    <d v="2021-03-12T00:00:00"/>
    <n v="1228211"/>
    <x v="2"/>
    <s v="C4"/>
    <x v="1"/>
    <s v="Source Verified"/>
    <n v="84000"/>
    <n v="9.01E-2"/>
    <n v="695.96"/>
    <n v="0.1527"/>
    <n v="20000"/>
    <n v="43"/>
    <n v="20747"/>
  </r>
  <r>
    <n v="644019"/>
    <x v="9"/>
    <x v="0"/>
    <x v="3"/>
    <s v="D.C. GOV."/>
    <x v="0"/>
    <x v="1"/>
    <x v="21"/>
    <d v="2021-01-14T00:00:00"/>
    <d v="2021-01-14T00:00:00"/>
    <x v="1"/>
    <x v="1"/>
    <d v="2021-02-14T00:00:00"/>
    <n v="824159"/>
    <x v="2"/>
    <s v="C4"/>
    <x v="1"/>
    <s v="Source Verified"/>
    <n v="95000"/>
    <n v="0.23139999999999999"/>
    <n v="110.06"/>
    <n v="0.13350000000000001"/>
    <n v="3250"/>
    <n v="45"/>
    <n v="3962"/>
  </r>
  <r>
    <n v="1014320"/>
    <x v="1"/>
    <x v="0"/>
    <x v="3"/>
    <s v="Loyola Marymount University"/>
    <x v="0"/>
    <x v="1"/>
    <x v="22"/>
    <d v="2021-05-16T00:00:00"/>
    <d v="2021-06-14T00:00:00"/>
    <x v="1"/>
    <x v="1"/>
    <d v="2021-07-14T00:00:00"/>
    <n v="1241699"/>
    <x v="2"/>
    <s v="C5"/>
    <x v="1"/>
    <s v="Source Verified"/>
    <n v="75000"/>
    <n v="0.13070000000000001"/>
    <n v="196.77"/>
    <n v="0.15959999999999999"/>
    <n v="5600"/>
    <n v="35"/>
    <n v="7032"/>
  </r>
  <r>
    <n v="574924"/>
    <x v="20"/>
    <x v="0"/>
    <x v="8"/>
    <s v="Doubletree Papermills"/>
    <x v="0"/>
    <x v="1"/>
    <x v="54"/>
    <d v="2021-02-12T00:00:00"/>
    <d v="2021-01-12T00:00:00"/>
    <x v="1"/>
    <x v="1"/>
    <d v="2021-02-12T00:00:00"/>
    <n v="739574"/>
    <x v="2"/>
    <s v="C1"/>
    <x v="1"/>
    <s v="Source Verified"/>
    <n v="58000"/>
    <n v="0.1754"/>
    <n v="304.25"/>
    <n v="0.1323"/>
    <n v="9000"/>
    <n v="15"/>
    <n v="10302"/>
  </r>
  <r>
    <n v="416767"/>
    <x v="21"/>
    <x v="0"/>
    <x v="8"/>
    <s v="SS and C Technologies  Inc."/>
    <x v="0"/>
    <x v="1"/>
    <x v="30"/>
    <d v="2021-06-15T00:00:00"/>
    <d v="2021-07-12T00:00:00"/>
    <x v="1"/>
    <x v="1"/>
    <d v="2021-08-12T00:00:00"/>
    <n v="485590"/>
    <x v="2"/>
    <s v="C1"/>
    <x v="1"/>
    <s v="Source Verified"/>
    <n v="75000"/>
    <n v="4.1599999999999998E-2"/>
    <n v="281.12"/>
    <n v="0.12529999999999999"/>
    <n v="8400"/>
    <n v="24"/>
    <n v="10120"/>
  </r>
  <r>
    <n v="752920"/>
    <x v="32"/>
    <x v="0"/>
    <x v="8"/>
    <s v="State of Noth Carolina"/>
    <x v="0"/>
    <x v="1"/>
    <x v="25"/>
    <d v="2021-02-15T00:00:00"/>
    <d v="2021-08-12T00:00:00"/>
    <x v="1"/>
    <x v="1"/>
    <d v="2021-09-12T00:00:00"/>
    <n v="952543"/>
    <x v="2"/>
    <s v="C1"/>
    <x v="1"/>
    <s v="Source Verified"/>
    <n v="41033"/>
    <n v="0.17050000000000001"/>
    <n v="192.03"/>
    <n v="0.12989999999999999"/>
    <n v="5700"/>
    <n v="31"/>
    <n v="6430"/>
  </r>
  <r>
    <n v="380553"/>
    <x v="34"/>
    <x v="0"/>
    <x v="8"/>
    <s v="Jefferds Corporation"/>
    <x v="0"/>
    <x v="1"/>
    <x v="8"/>
    <d v="2021-10-10T00:00:00"/>
    <d v="2021-10-10T00:00:00"/>
    <x v="1"/>
    <x v="1"/>
    <d v="2021-11-10T00:00:00"/>
    <n v="408107"/>
    <x v="2"/>
    <s v="C5"/>
    <x v="1"/>
    <s v="Source Verified"/>
    <n v="39480"/>
    <n v="0.1857"/>
    <n v="245.35"/>
    <n v="0.13789999999999999"/>
    <n v="7200"/>
    <n v="15"/>
    <n v="8431"/>
  </r>
  <r>
    <n v="818960"/>
    <x v="3"/>
    <x v="0"/>
    <x v="4"/>
    <s v="Carle Foundation Hospital"/>
    <x v="0"/>
    <x v="1"/>
    <x v="44"/>
    <d v="2021-03-16T00:00:00"/>
    <d v="2021-06-13T00:00:00"/>
    <x v="1"/>
    <x v="1"/>
    <d v="2021-07-13T00:00:00"/>
    <n v="1027000"/>
    <x v="2"/>
    <s v="C1"/>
    <x v="1"/>
    <s v="Source Verified"/>
    <n v="37000"/>
    <n v="7.3300000000000004E-2"/>
    <n v="202.14"/>
    <n v="0.12989999999999999"/>
    <n v="6000"/>
    <n v="10"/>
    <n v="6914"/>
  </r>
  <r>
    <n v="568507"/>
    <x v="7"/>
    <x v="0"/>
    <x v="4"/>
    <s v="Embrace Home Loans"/>
    <x v="0"/>
    <x v="1"/>
    <x v="47"/>
    <d v="2021-11-13T00:00:00"/>
    <d v="2021-09-13T00:00:00"/>
    <x v="1"/>
    <x v="1"/>
    <d v="2021-10-13T00:00:00"/>
    <n v="731355"/>
    <x v="2"/>
    <s v="C4"/>
    <x v="1"/>
    <s v="Source Verified"/>
    <n v="70000"/>
    <n v="0.18"/>
    <n v="120.22"/>
    <n v="0.14349999999999999"/>
    <n v="3500"/>
    <n v="13"/>
    <n v="4328"/>
  </r>
  <r>
    <n v="610810"/>
    <x v="23"/>
    <x v="0"/>
    <x v="4"/>
    <s v="Arapahoe County Sheriff's office"/>
    <x v="0"/>
    <x v="1"/>
    <x v="49"/>
    <d v="2021-07-15T00:00:00"/>
    <d v="2021-05-12T00:00:00"/>
    <x v="1"/>
    <x v="1"/>
    <d v="2021-06-12T00:00:00"/>
    <n v="783313"/>
    <x v="2"/>
    <s v="C4"/>
    <x v="1"/>
    <s v="Source Verified"/>
    <n v="38004"/>
    <n v="0.20180000000000001"/>
    <n v="338.63"/>
    <n v="0.13350000000000001"/>
    <n v="10000"/>
    <n v="16"/>
    <n v="11527"/>
  </r>
  <r>
    <n v="520425"/>
    <x v="1"/>
    <x v="0"/>
    <x v="5"/>
    <s v="Dressbarn"/>
    <x v="0"/>
    <x v="1"/>
    <x v="51"/>
    <d v="2021-06-15T00:00:00"/>
    <d v="2021-02-11T00:00:00"/>
    <x v="1"/>
    <x v="1"/>
    <d v="2021-03-11T00:00:00"/>
    <n v="672811"/>
    <x v="2"/>
    <s v="C2"/>
    <x v="1"/>
    <s v="Source Verified"/>
    <n v="95000"/>
    <n v="4.3799999999999999E-2"/>
    <n v="404.97"/>
    <n v="0.13109999999999999"/>
    <n v="12000"/>
    <n v="16"/>
    <n v="12452"/>
  </r>
  <r>
    <n v="564371"/>
    <x v="2"/>
    <x v="0"/>
    <x v="5"/>
    <s v="Duncan Industrial Solutions"/>
    <x v="0"/>
    <x v="1"/>
    <x v="47"/>
    <d v="2021-03-13T00:00:00"/>
    <d v="2021-02-12T00:00:00"/>
    <x v="1"/>
    <x v="1"/>
    <d v="2021-03-12T00:00:00"/>
    <n v="726171"/>
    <x v="2"/>
    <s v="C2"/>
    <x v="1"/>
    <s v="Source Verified"/>
    <n v="57500"/>
    <n v="0.24"/>
    <n v="417.21"/>
    <n v="0.1361"/>
    <n v="12275"/>
    <n v="38"/>
    <n v="14188"/>
  </r>
  <r>
    <n v="816287"/>
    <x v="9"/>
    <x v="0"/>
    <x v="5"/>
    <s v="Delmarva Teleplus Inc."/>
    <x v="0"/>
    <x v="1"/>
    <x v="44"/>
    <d v="2021-07-14T00:00:00"/>
    <d v="2021-08-14T00:00:00"/>
    <x v="1"/>
    <x v="1"/>
    <d v="2021-09-14T00:00:00"/>
    <n v="1024008"/>
    <x v="2"/>
    <s v="C5"/>
    <x v="1"/>
    <s v="Source Verified"/>
    <n v="30000"/>
    <n v="0.23519999999999999"/>
    <n v="34.78"/>
    <n v="0.15229999999999999"/>
    <n v="1000"/>
    <n v="41"/>
    <n v="1252"/>
  </r>
  <r>
    <n v="644492"/>
    <x v="34"/>
    <x v="0"/>
    <x v="7"/>
    <s v="CSX TRANSPORTATION"/>
    <x v="0"/>
    <x v="1"/>
    <x v="21"/>
    <d v="2021-05-16T00:00:00"/>
    <d v="2021-01-14T00:00:00"/>
    <x v="1"/>
    <x v="1"/>
    <d v="2021-02-14T00:00:00"/>
    <n v="824712"/>
    <x v="2"/>
    <s v="C3"/>
    <x v="1"/>
    <s v="Source Verified"/>
    <n v="72000"/>
    <n v="0.13930000000000001"/>
    <n v="336.85"/>
    <n v="0.1298"/>
    <n v="10000"/>
    <n v="49"/>
    <n v="12127"/>
  </r>
  <r>
    <n v="678299"/>
    <x v="1"/>
    <x v="0"/>
    <x v="9"/>
    <s v="D&amp;D Welding Inc."/>
    <x v="0"/>
    <x v="1"/>
    <x v="0"/>
    <d v="2021-05-16T00:00:00"/>
    <d v="2021-03-14T00:00:00"/>
    <x v="1"/>
    <x v="1"/>
    <d v="2021-04-14T00:00:00"/>
    <n v="866578"/>
    <x v="2"/>
    <s v="C3"/>
    <x v="1"/>
    <s v="Source Verified"/>
    <n v="28800"/>
    <n v="0.13750000000000001"/>
    <n v="254.27"/>
    <n v="0.1343"/>
    <n v="7500"/>
    <n v="18"/>
    <n v="9153"/>
  </r>
  <r>
    <n v="509068"/>
    <x v="1"/>
    <x v="0"/>
    <x v="9"/>
    <s v="Commerce West Insurance"/>
    <x v="0"/>
    <x v="1"/>
    <x v="48"/>
    <d v="2021-03-13T00:00:00"/>
    <d v="2021-02-13T00:00:00"/>
    <x v="1"/>
    <x v="1"/>
    <d v="2021-03-13T00:00:00"/>
    <n v="656963"/>
    <x v="2"/>
    <s v="C5"/>
    <x v="1"/>
    <s v="Source Verified"/>
    <n v="52000"/>
    <n v="1.8499999999999999E-2"/>
    <n v="171.43"/>
    <n v="0.14219999999999999"/>
    <n v="5000"/>
    <n v="7"/>
    <n v="6159"/>
  </r>
  <r>
    <n v="1040889"/>
    <x v="2"/>
    <x v="0"/>
    <x v="10"/>
    <s v="Golden Heritage Hospice Services"/>
    <x v="0"/>
    <x v="1"/>
    <x v="22"/>
    <d v="2021-08-12T00:00:00"/>
    <d v="2021-08-12T00:00:00"/>
    <x v="1"/>
    <x v="1"/>
    <d v="2021-09-12T00:00:00"/>
    <n v="1270897"/>
    <x v="2"/>
    <s v="C1"/>
    <x v="1"/>
    <s v="Source Verified"/>
    <n v="42000"/>
    <n v="7.8299999999999995E-2"/>
    <n v="508.96"/>
    <n v="0.13489999999999999"/>
    <n v="15000"/>
    <n v="12"/>
    <n v="16104"/>
  </r>
  <r>
    <n v="396285"/>
    <x v="0"/>
    <x v="0"/>
    <x v="1"/>
    <s v="statesboro publishing"/>
    <x v="0"/>
    <x v="1"/>
    <x v="28"/>
    <d v="2021-05-16T00:00:00"/>
    <d v="2021-05-12T00:00:00"/>
    <x v="1"/>
    <x v="1"/>
    <d v="2021-06-12T00:00:00"/>
    <n v="436400"/>
    <x v="2"/>
    <s v="C3"/>
    <x v="1"/>
    <s v="Source Verified"/>
    <n v="31000"/>
    <n v="0.13159999999999999"/>
    <n v="506.56"/>
    <n v="0.13159999999999999"/>
    <n v="15000"/>
    <n v="8"/>
    <n v="18236"/>
  </r>
  <r>
    <n v="548515"/>
    <x v="26"/>
    <x v="0"/>
    <x v="0"/>
    <s v="parsons electric"/>
    <x v="0"/>
    <x v="1"/>
    <x v="43"/>
    <d v="2021-04-15T00:00:00"/>
    <d v="2021-05-12T00:00:00"/>
    <x v="1"/>
    <x v="1"/>
    <d v="2021-06-12T00:00:00"/>
    <n v="707154"/>
    <x v="2"/>
    <s v="C2"/>
    <x v="1"/>
    <s v="Source Verified"/>
    <n v="100000"/>
    <n v="0.13"/>
    <n v="577.80999999999995"/>
    <n v="0.1361"/>
    <n v="17000"/>
    <n v="15"/>
    <n v="20063"/>
  </r>
  <r>
    <n v="792092"/>
    <x v="5"/>
    <x v="0"/>
    <x v="0"/>
    <s v="Arthrex Inc"/>
    <x v="0"/>
    <x v="1"/>
    <x v="6"/>
    <d v="2021-10-15T00:00:00"/>
    <d v="2021-09-12T00:00:00"/>
    <x v="1"/>
    <x v="1"/>
    <d v="2021-10-12T00:00:00"/>
    <n v="996485"/>
    <x v="2"/>
    <s v="C5"/>
    <x v="1"/>
    <s v="Source Verified"/>
    <n v="65000"/>
    <n v="5.7599999999999998E-2"/>
    <n v="295.62"/>
    <n v="0.15229999999999999"/>
    <n v="8500"/>
    <n v="8"/>
    <n v="9782"/>
  </r>
  <r>
    <n v="685525"/>
    <x v="25"/>
    <x v="0"/>
    <x v="7"/>
    <s v="IR Corp."/>
    <x v="0"/>
    <x v="1"/>
    <x v="0"/>
    <d v="2021-05-16T00:00:00"/>
    <d v="2021-08-12T00:00:00"/>
    <x v="1"/>
    <x v="1"/>
    <d v="2021-09-12T00:00:00"/>
    <n v="875180"/>
    <x v="2"/>
    <s v="C1"/>
    <x v="1"/>
    <s v="Source Verified"/>
    <n v="123000"/>
    <n v="0.17449999999999999"/>
    <n v="268.33"/>
    <n v="0.1268"/>
    <n v="8000"/>
    <n v="21"/>
    <n v="8559"/>
  </r>
  <r>
    <n v="576013"/>
    <x v="19"/>
    <x v="0"/>
    <x v="0"/>
    <s v="Centurum"/>
    <x v="0"/>
    <x v="1"/>
    <x v="54"/>
    <d v="2021-01-14T00:00:00"/>
    <d v="2021-02-13T00:00:00"/>
    <x v="1"/>
    <x v="1"/>
    <d v="2021-03-13T00:00:00"/>
    <n v="740824"/>
    <x v="2"/>
    <s v="C5"/>
    <x v="1"/>
    <s v="Source Verified"/>
    <n v="105000"/>
    <n v="8.8800000000000004E-2"/>
    <n v="207.18"/>
    <n v="0.1472"/>
    <n v="6000"/>
    <n v="16"/>
    <n v="7390"/>
  </r>
  <r>
    <n v="816321"/>
    <x v="4"/>
    <x v="0"/>
    <x v="3"/>
    <s v="PNC Wealth Management"/>
    <x v="0"/>
    <x v="1"/>
    <x v="44"/>
    <d v="2021-02-13T00:00:00"/>
    <d v="2021-02-13T00:00:00"/>
    <x v="1"/>
    <x v="1"/>
    <d v="2021-03-13T00:00:00"/>
    <n v="1024044"/>
    <x v="2"/>
    <s v="C3"/>
    <x v="1"/>
    <s v="Source Verified"/>
    <n v="54400"/>
    <n v="0.22459999999999999"/>
    <n v="410.08"/>
    <n v="0.1399"/>
    <n v="12000"/>
    <n v="33"/>
    <n v="14006"/>
  </r>
  <r>
    <n v="624371"/>
    <x v="38"/>
    <x v="0"/>
    <x v="8"/>
    <s v="Alabama Dept. of Public Health"/>
    <x v="0"/>
    <x v="1"/>
    <x v="41"/>
    <d v="2021-03-14T00:00:00"/>
    <d v="2021-11-12T00:00:00"/>
    <x v="1"/>
    <x v="1"/>
    <d v="2021-12-12T00:00:00"/>
    <n v="800151"/>
    <x v="2"/>
    <s v="C3"/>
    <x v="1"/>
    <s v="Source Verified"/>
    <n v="55000"/>
    <n v="0.1076"/>
    <n v="161.69"/>
    <n v="0.1298"/>
    <n v="4800"/>
    <n v="33"/>
    <n v="5590"/>
  </r>
  <r>
    <n v="820918"/>
    <x v="41"/>
    <x v="0"/>
    <x v="6"/>
    <s v="Deloitte"/>
    <x v="0"/>
    <x v="1"/>
    <x v="44"/>
    <d v="2021-05-16T00:00:00"/>
    <d v="2021-07-13T00:00:00"/>
    <x v="1"/>
    <x v="1"/>
    <d v="2021-08-13T00:00:00"/>
    <n v="1029168"/>
    <x v="2"/>
    <s v="C1"/>
    <x v="1"/>
    <s v="Source Verified"/>
    <n v="116004"/>
    <n v="0.15629999999999999"/>
    <n v="471.65"/>
    <n v="0.12989999999999999"/>
    <n v="14000"/>
    <n v="15"/>
    <n v="16540"/>
  </r>
  <r>
    <n v="834002"/>
    <x v="18"/>
    <x v="0"/>
    <x v="3"/>
    <s v="Champps"/>
    <x v="0"/>
    <x v="1"/>
    <x v="11"/>
    <d v="2021-06-13T00:00:00"/>
    <d v="2021-05-13T00:00:00"/>
    <x v="1"/>
    <x v="1"/>
    <d v="2021-06-13T00:00:00"/>
    <n v="1043746"/>
    <x v="2"/>
    <s v="C3"/>
    <x v="1"/>
    <s v="Source Verified"/>
    <n v="205000"/>
    <n v="0.13159999999999999"/>
    <n v="1196.05"/>
    <n v="0.1399"/>
    <n v="35000"/>
    <n v="33"/>
    <n v="41492"/>
  </r>
  <r>
    <n v="651991"/>
    <x v="8"/>
    <x v="0"/>
    <x v="4"/>
    <s v="FactSet Research Systems Inc"/>
    <x v="0"/>
    <x v="1"/>
    <x v="21"/>
    <d v="2021-07-15T00:00:00"/>
    <d v="2021-01-14T00:00:00"/>
    <x v="1"/>
    <x v="1"/>
    <d v="2021-02-14T00:00:00"/>
    <n v="833936"/>
    <x v="2"/>
    <s v="C2"/>
    <x v="1"/>
    <s v="Source Verified"/>
    <n v="73000"/>
    <n v="8.8300000000000003E-2"/>
    <n v="404.68"/>
    <n v="0.13059999999999999"/>
    <n v="12000"/>
    <n v="17"/>
    <n v="14570"/>
  </r>
  <r>
    <n v="1006338"/>
    <x v="5"/>
    <x v="0"/>
    <x v="4"/>
    <s v="Us government"/>
    <x v="0"/>
    <x v="1"/>
    <x v="22"/>
    <d v="2021-04-15T00:00:00"/>
    <d v="2021-09-13T00:00:00"/>
    <x v="1"/>
    <x v="1"/>
    <d v="2021-10-13T00:00:00"/>
    <n v="1232749"/>
    <x v="2"/>
    <s v="C3"/>
    <x v="1"/>
    <s v="Source Verified"/>
    <n v="45600"/>
    <n v="0.1913"/>
    <n v="413.94"/>
    <n v="0.14649999999999999"/>
    <n v="12000"/>
    <n v="18"/>
    <n v="14404"/>
  </r>
  <r>
    <n v="764191"/>
    <x v="0"/>
    <x v="0"/>
    <x v="5"/>
    <s v="walmart"/>
    <x v="0"/>
    <x v="1"/>
    <x v="25"/>
    <d v="2021-05-16T00:00:00"/>
    <d v="2021-09-12T00:00:00"/>
    <x v="1"/>
    <x v="1"/>
    <d v="2021-10-12T00:00:00"/>
    <n v="964878"/>
    <x v="2"/>
    <s v="C4"/>
    <x v="1"/>
    <s v="Source Verified"/>
    <n v="30000"/>
    <n v="6.0400000000000002E-2"/>
    <n v="103.69"/>
    <n v="0.1479"/>
    <n v="3000"/>
    <n v="21"/>
    <n v="3464"/>
  </r>
  <r>
    <n v="843398"/>
    <x v="23"/>
    <x v="0"/>
    <x v="10"/>
    <s v="U.S. Air Force"/>
    <x v="0"/>
    <x v="1"/>
    <x v="11"/>
    <d v="2021-11-13T00:00:00"/>
    <d v="2021-11-13T00:00:00"/>
    <x v="1"/>
    <x v="1"/>
    <d v="2021-12-13T00:00:00"/>
    <n v="1054186"/>
    <x v="2"/>
    <s v="C2"/>
    <x v="1"/>
    <s v="Source Verified"/>
    <n v="55140"/>
    <n v="0.16689999999999999"/>
    <n v="339.31"/>
    <n v="0.13489999999999999"/>
    <n v="10000"/>
    <n v="21"/>
    <n v="12051"/>
  </r>
  <r>
    <n v="720765"/>
    <x v="4"/>
    <x v="0"/>
    <x v="0"/>
    <s v="University of Pittsburgh"/>
    <x v="0"/>
    <x v="1"/>
    <x v="29"/>
    <d v="2021-04-14T00:00:00"/>
    <d v="2021-03-14T00:00:00"/>
    <x v="1"/>
    <x v="1"/>
    <d v="2021-04-14T00:00:00"/>
    <n v="915249"/>
    <x v="2"/>
    <s v="C1"/>
    <x v="1"/>
    <s v="Source Verified"/>
    <n v="37344"/>
    <n v="0.1411"/>
    <n v="107.33"/>
    <n v="0.1268"/>
    <n v="3200"/>
    <n v="23"/>
    <n v="3860"/>
  </r>
  <r>
    <n v="447571"/>
    <x v="10"/>
    <x v="0"/>
    <x v="0"/>
    <s v="Sauk Prairie Memorial Hospital"/>
    <x v="0"/>
    <x v="1"/>
    <x v="15"/>
    <d v="2021-08-14T00:00:00"/>
    <d v="2021-07-11T00:00:00"/>
    <x v="1"/>
    <x v="1"/>
    <d v="2021-08-11T00:00:00"/>
    <n v="548382"/>
    <x v="2"/>
    <s v="C4"/>
    <x v="1"/>
    <s v="Source Verified"/>
    <n v="35000"/>
    <n v="0.14499999999999999"/>
    <n v="512.05999999999995"/>
    <n v="0.13919999999999999"/>
    <n v="15000"/>
    <n v="26"/>
    <n v="17766"/>
  </r>
  <r>
    <n v="517037"/>
    <x v="19"/>
    <x v="0"/>
    <x v="5"/>
    <m/>
    <x v="0"/>
    <x v="1"/>
    <x v="27"/>
    <d v="2021-05-13T00:00:00"/>
    <d v="2021-06-13T00:00:00"/>
    <x v="1"/>
    <x v="1"/>
    <d v="2021-07-13T00:00:00"/>
    <n v="668228"/>
    <x v="2"/>
    <s v="C3"/>
    <x v="1"/>
    <s v="Source Verified"/>
    <n v="130000"/>
    <n v="7.17E-2"/>
    <n v="678.52"/>
    <n v="0.1348"/>
    <n v="20000"/>
    <n v="42"/>
    <n v="24426"/>
  </r>
  <r>
    <n v="641393"/>
    <x v="18"/>
    <x v="0"/>
    <x v="5"/>
    <s v="Verizon Wireless"/>
    <x v="0"/>
    <x v="1"/>
    <x v="41"/>
    <d v="2021-12-14T00:00:00"/>
    <d v="2021-03-13T00:00:00"/>
    <x v="1"/>
    <x v="1"/>
    <d v="2021-04-13T00:00:00"/>
    <n v="821020"/>
    <x v="2"/>
    <s v="C3"/>
    <x v="1"/>
    <s v="Source Verified"/>
    <n v="110000"/>
    <n v="8.9700000000000002E-2"/>
    <n v="269.48"/>
    <n v="0.1298"/>
    <n v="8000"/>
    <n v="23"/>
    <n v="9563"/>
  </r>
  <r>
    <n v="541026"/>
    <x v="4"/>
    <x v="0"/>
    <x v="0"/>
    <s v="Covidien Pharmaceuticals"/>
    <x v="0"/>
    <x v="1"/>
    <x v="43"/>
    <d v="2021-02-14T00:00:00"/>
    <d v="2021-07-13T00:00:00"/>
    <x v="1"/>
    <x v="1"/>
    <d v="2021-08-13T00:00:00"/>
    <n v="698429"/>
    <x v="2"/>
    <s v="C2"/>
    <x v="1"/>
    <s v="Source Verified"/>
    <n v="85000"/>
    <n v="0.13469999999999999"/>
    <n v="169.95"/>
    <n v="0.1361"/>
    <n v="5000"/>
    <n v="27"/>
    <n v="6118"/>
  </r>
  <r>
    <n v="568246"/>
    <x v="3"/>
    <x v="0"/>
    <x v="0"/>
    <s v="Medcor"/>
    <x v="0"/>
    <x v="1"/>
    <x v="47"/>
    <d v="2021-02-16T00:00:00"/>
    <d v="2021-09-13T00:00:00"/>
    <x v="1"/>
    <x v="1"/>
    <d v="2021-10-13T00:00:00"/>
    <n v="731025"/>
    <x v="2"/>
    <s v="C4"/>
    <x v="1"/>
    <s v="Source Verified"/>
    <n v="30000"/>
    <n v="0.14080000000000001"/>
    <n v="206.09"/>
    <n v="0.14349999999999999"/>
    <n v="6000"/>
    <n v="18"/>
    <n v="7420"/>
  </r>
  <r>
    <n v="1040232"/>
    <x v="4"/>
    <x v="0"/>
    <x v="3"/>
    <s v="Sodexo - Ursinus College"/>
    <x v="0"/>
    <x v="1"/>
    <x v="22"/>
    <d v="2021-05-16T00:00:00"/>
    <d v="2021-12-14T00:00:00"/>
    <x v="1"/>
    <x v="1"/>
    <d v="2022-01-14T00:00:00"/>
    <n v="1270192"/>
    <x v="2"/>
    <s v="C5"/>
    <x v="1"/>
    <s v="Source Verified"/>
    <n v="98480"/>
    <n v="0.20610000000000001"/>
    <n v="87.85"/>
    <n v="0.15959999999999999"/>
    <n v="2500"/>
    <n v="36"/>
    <n v="3162"/>
  </r>
  <r>
    <n v="777683"/>
    <x v="4"/>
    <x v="0"/>
    <x v="8"/>
    <m/>
    <x v="0"/>
    <x v="1"/>
    <x v="6"/>
    <d v="2021-12-15T00:00:00"/>
    <d v="2021-02-14T00:00:00"/>
    <x v="1"/>
    <x v="1"/>
    <d v="2021-03-14T00:00:00"/>
    <n v="980206"/>
    <x v="2"/>
    <s v="C4"/>
    <x v="1"/>
    <s v="Source Verified"/>
    <n v="250000"/>
    <n v="0.125"/>
    <n v="1175.1300000000001"/>
    <n v="0.1479"/>
    <n v="34000"/>
    <n v="41"/>
    <n v="42166"/>
  </r>
  <r>
    <n v="880824"/>
    <x v="9"/>
    <x v="0"/>
    <x v="6"/>
    <m/>
    <x v="0"/>
    <x v="1"/>
    <x v="10"/>
    <d v="2021-03-12T00:00:00"/>
    <d v="2021-12-11T00:00:00"/>
    <x v="1"/>
    <x v="1"/>
    <d v="2022-01-11T00:00:00"/>
    <n v="1095822"/>
    <x v="2"/>
    <s v="C2"/>
    <x v="1"/>
    <s v="Source Verified"/>
    <n v="37000"/>
    <n v="6.2899999999999998E-2"/>
    <n v="68.62"/>
    <n v="0.14269999999999999"/>
    <n v="2000"/>
    <n v="17"/>
    <n v="2047"/>
  </r>
  <r>
    <n v="602404"/>
    <x v="21"/>
    <x v="0"/>
    <x v="3"/>
    <s v="FREEPORT McMORAN COPPER &amp; GOLD"/>
    <x v="4"/>
    <x v="1"/>
    <x v="49"/>
    <d v="2021-11-12T00:00:00"/>
    <d v="2021-08-12T00:00:00"/>
    <x v="1"/>
    <x v="1"/>
    <d v="2021-09-12T00:00:00"/>
    <n v="772939"/>
    <x v="2"/>
    <s v="D1"/>
    <x v="1"/>
    <s v="Source Verified"/>
    <n v="91000"/>
    <n v="0.157"/>
    <n v="547.54999999999995"/>
    <n v="0.1409"/>
    <n v="16000"/>
    <n v="49"/>
    <n v="18989"/>
  </r>
  <r>
    <n v="836592"/>
    <x v="4"/>
    <x v="0"/>
    <x v="3"/>
    <s v="Wausau Paper"/>
    <x v="4"/>
    <x v="1"/>
    <x v="11"/>
    <d v="2021-05-16T00:00:00"/>
    <d v="2021-08-14T00:00:00"/>
    <x v="1"/>
    <x v="1"/>
    <d v="2021-09-14T00:00:00"/>
    <n v="1046656"/>
    <x v="2"/>
    <s v="D1"/>
    <x v="1"/>
    <s v="Source Verified"/>
    <n v="140000"/>
    <n v="0.1875"/>
    <n v="349.7"/>
    <n v="0.15620000000000001"/>
    <n v="10000"/>
    <n v="25"/>
    <n v="12589"/>
  </r>
  <r>
    <n v="778976"/>
    <x v="29"/>
    <x v="0"/>
    <x v="3"/>
    <s v="Remington College"/>
    <x v="4"/>
    <x v="1"/>
    <x v="6"/>
    <d v="2021-05-16T00:00:00"/>
    <d v="2021-07-12T00:00:00"/>
    <x v="1"/>
    <x v="1"/>
    <d v="2021-08-12T00:00:00"/>
    <n v="981633"/>
    <x v="2"/>
    <s v="D2"/>
    <x v="1"/>
    <s v="Source Verified"/>
    <n v="162500"/>
    <n v="0.19489999999999999"/>
    <n v="351.53"/>
    <n v="0.15989999999999999"/>
    <n v="10000"/>
    <n v="25"/>
    <n v="11494"/>
  </r>
  <r>
    <n v="432377"/>
    <x v="20"/>
    <x v="0"/>
    <x v="8"/>
    <s v="County of Yavapai"/>
    <x v="4"/>
    <x v="1"/>
    <x v="20"/>
    <d v="2021-08-12T00:00:00"/>
    <d v="2021-08-12T00:00:00"/>
    <x v="1"/>
    <x v="1"/>
    <d v="2021-09-12T00:00:00"/>
    <n v="513812"/>
    <x v="2"/>
    <s v="D2"/>
    <x v="1"/>
    <s v="Source Verified"/>
    <n v="64000"/>
    <n v="8.9099999999999999E-2"/>
    <n v="277.16000000000003"/>
    <n v="0.14960000000000001"/>
    <n v="8000"/>
    <n v="7"/>
    <n v="9978"/>
  </r>
  <r>
    <n v="713448"/>
    <x v="18"/>
    <x v="0"/>
    <x v="8"/>
    <s v="Cushman  and  Wakefield  Inc."/>
    <x v="4"/>
    <x v="1"/>
    <x v="42"/>
    <d v="2021-12-15T00:00:00"/>
    <d v="2021-07-13T00:00:00"/>
    <x v="1"/>
    <x v="1"/>
    <d v="2021-08-13T00:00:00"/>
    <n v="906675"/>
    <x v="2"/>
    <s v="D3"/>
    <x v="1"/>
    <s v="Source Verified"/>
    <n v="95004"/>
    <n v="5.4300000000000001E-2"/>
    <n v="348.03"/>
    <n v="0.15279999999999999"/>
    <n v="10000"/>
    <n v="16"/>
    <n v="12340"/>
  </r>
  <r>
    <n v="502100"/>
    <x v="22"/>
    <x v="0"/>
    <x v="4"/>
    <s v="Staples Oil Company"/>
    <x v="4"/>
    <x v="1"/>
    <x v="48"/>
    <d v="2021-08-14T00:00:00"/>
    <d v="2021-01-13T00:00:00"/>
    <x v="1"/>
    <x v="1"/>
    <d v="2021-02-13T00:00:00"/>
    <n v="645550"/>
    <x v="2"/>
    <s v="D2"/>
    <x v="1"/>
    <s v="Source Verified"/>
    <n v="46000"/>
    <n v="0.2223"/>
    <n v="580.33000000000004"/>
    <n v="0.14960000000000001"/>
    <n v="16750"/>
    <n v="20"/>
    <n v="20850"/>
  </r>
  <r>
    <n v="850350"/>
    <x v="32"/>
    <x v="0"/>
    <x v="4"/>
    <s v="BOLTTECH-MANNINGS INC"/>
    <x v="4"/>
    <x v="1"/>
    <x v="11"/>
    <d v="2021-11-13T00:00:00"/>
    <d v="2021-11-13T00:00:00"/>
    <x v="1"/>
    <x v="1"/>
    <d v="2021-12-13T00:00:00"/>
    <n v="1062164"/>
    <x v="2"/>
    <s v="D2"/>
    <x v="1"/>
    <s v="Source Verified"/>
    <n v="55000"/>
    <n v="0.14510000000000001"/>
    <n v="175.77"/>
    <n v="0.15989999999999999"/>
    <n v="5000"/>
    <n v="11"/>
    <n v="6206"/>
  </r>
  <r>
    <n v="874030"/>
    <x v="25"/>
    <x v="0"/>
    <x v="4"/>
    <s v="USAF"/>
    <x v="4"/>
    <x v="1"/>
    <x v="10"/>
    <d v="2021-04-15T00:00:00"/>
    <d v="2021-10-11T00:00:00"/>
    <x v="1"/>
    <x v="1"/>
    <d v="2021-11-11T00:00:00"/>
    <n v="1088422"/>
    <x v="2"/>
    <s v="D3"/>
    <x v="1"/>
    <s v="Source Verified"/>
    <n v="58000"/>
    <n v="0.2001"/>
    <n v="531"/>
    <n v="0.16489999999999999"/>
    <n v="15000"/>
    <n v="25"/>
    <n v="15207"/>
  </r>
  <r>
    <n v="593790"/>
    <x v="20"/>
    <x v="0"/>
    <x v="4"/>
    <s v="Ace Hardware"/>
    <x v="4"/>
    <x v="1"/>
    <x v="50"/>
    <d v="2021-07-15T00:00:00"/>
    <d v="2021-06-11T00:00:00"/>
    <x v="1"/>
    <x v="1"/>
    <d v="2021-07-11T00:00:00"/>
    <n v="762531"/>
    <x v="2"/>
    <s v="D4"/>
    <x v="1"/>
    <s v="Source Verified"/>
    <n v="35100"/>
    <n v="7.2800000000000004E-2"/>
    <n v="351.33"/>
    <n v="0.1595"/>
    <n v="10000"/>
    <n v="10"/>
    <n v="10980"/>
  </r>
  <r>
    <n v="673722"/>
    <x v="4"/>
    <x v="0"/>
    <x v="2"/>
    <s v="msc"/>
    <x v="4"/>
    <x v="1"/>
    <x v="0"/>
    <d v="2021-05-16T00:00:00"/>
    <d v="2021-03-14T00:00:00"/>
    <x v="1"/>
    <x v="1"/>
    <d v="2021-04-14T00:00:00"/>
    <n v="861127"/>
    <x v="2"/>
    <s v="D1"/>
    <x v="1"/>
    <s v="Source Verified"/>
    <n v="30652"/>
    <n v="8.4599999999999995E-2"/>
    <n v="206.65"/>
    <n v="0.1454"/>
    <n v="6000"/>
    <n v="7"/>
    <n v="7439"/>
  </r>
  <r>
    <n v="765146"/>
    <x v="1"/>
    <x v="0"/>
    <x v="5"/>
    <s v="university of california of riverside"/>
    <x v="4"/>
    <x v="1"/>
    <x v="25"/>
    <d v="2021-05-16T00:00:00"/>
    <d v="2021-12-13T00:00:00"/>
    <x v="1"/>
    <x v="1"/>
    <d v="2022-01-13T00:00:00"/>
    <n v="965986"/>
    <x v="2"/>
    <s v="D1"/>
    <x v="1"/>
    <s v="Source Verified"/>
    <n v="175000"/>
    <n v="7.3800000000000004E-2"/>
    <n v="1223.95"/>
    <n v="0.15620000000000001"/>
    <n v="35000"/>
    <n v="27"/>
    <n v="43783"/>
  </r>
  <r>
    <n v="792413"/>
    <x v="2"/>
    <x v="0"/>
    <x v="5"/>
    <s v="Garda Cash Logistics"/>
    <x v="4"/>
    <x v="1"/>
    <x v="6"/>
    <d v="2021-07-14T00:00:00"/>
    <d v="2021-07-14T00:00:00"/>
    <x v="1"/>
    <x v="1"/>
    <d v="2021-08-14T00:00:00"/>
    <n v="996831"/>
    <x v="2"/>
    <s v="D2"/>
    <x v="1"/>
    <s v="Source Verified"/>
    <n v="45000"/>
    <n v="0.20130000000000001"/>
    <n v="527.29"/>
    <n v="0.15989999999999999"/>
    <n v="15000"/>
    <n v="19"/>
    <n v="18982"/>
  </r>
  <r>
    <n v="807957"/>
    <x v="38"/>
    <x v="0"/>
    <x v="7"/>
    <s v="Ebsco Industry"/>
    <x v="4"/>
    <x v="1"/>
    <x v="44"/>
    <d v="2021-05-12T00:00:00"/>
    <d v="2021-04-12T00:00:00"/>
    <x v="1"/>
    <x v="1"/>
    <d v="2021-05-12T00:00:00"/>
    <n v="1014591"/>
    <x v="2"/>
    <s v="D2"/>
    <x v="1"/>
    <s v="Source Verified"/>
    <n v="29000"/>
    <n v="5.2600000000000001E-2"/>
    <n v="175.77"/>
    <n v="0.15989999999999999"/>
    <n v="5000"/>
    <n v="9"/>
    <n v="5546"/>
  </r>
  <r>
    <n v="518723"/>
    <x v="1"/>
    <x v="0"/>
    <x v="7"/>
    <s v="mercury insurance"/>
    <x v="4"/>
    <x v="1"/>
    <x v="27"/>
    <d v="2021-08-12T00:00:00"/>
    <d v="2021-08-12T00:00:00"/>
    <x v="1"/>
    <x v="1"/>
    <d v="2021-09-12T00:00:00"/>
    <n v="670551"/>
    <x v="2"/>
    <s v="D3"/>
    <x v="1"/>
    <s v="Source Verified"/>
    <n v="135000"/>
    <n v="7.4200000000000002E-2"/>
    <n v="522.41"/>
    <n v="0.15329999999999999"/>
    <n v="15000"/>
    <n v="16"/>
    <n v="18349"/>
  </r>
  <r>
    <n v="575993"/>
    <x v="1"/>
    <x v="0"/>
    <x v="7"/>
    <s v="Express KCS"/>
    <x v="4"/>
    <x v="1"/>
    <x v="54"/>
    <d v="2021-10-11T00:00:00"/>
    <d v="2021-07-11T00:00:00"/>
    <x v="1"/>
    <x v="1"/>
    <d v="2021-08-11T00:00:00"/>
    <n v="740803"/>
    <x v="2"/>
    <s v="D5"/>
    <x v="1"/>
    <s v="Source Verified"/>
    <n v="120000"/>
    <n v="9.7799999999999998E-2"/>
    <n v="882.89"/>
    <n v="0.16320000000000001"/>
    <n v="25000"/>
    <n v="16"/>
    <n v="28055"/>
  </r>
  <r>
    <n v="874926"/>
    <x v="21"/>
    <x v="0"/>
    <x v="10"/>
    <s v="Allstate"/>
    <x v="4"/>
    <x v="1"/>
    <x v="10"/>
    <d v="2021-05-16T00:00:00"/>
    <d v="2021-02-14T00:00:00"/>
    <x v="1"/>
    <x v="1"/>
    <d v="2021-03-14T00:00:00"/>
    <n v="1089426"/>
    <x v="2"/>
    <s v="D1"/>
    <x v="1"/>
    <s v="Source Verified"/>
    <n v="116000"/>
    <n v="0.15359999999999999"/>
    <n v="553.4"/>
    <n v="0.15620000000000001"/>
    <n v="15825"/>
    <n v="47"/>
    <n v="19730"/>
  </r>
  <r>
    <n v="1047351"/>
    <x v="1"/>
    <x v="0"/>
    <x v="0"/>
    <s v="UCSF/CVRI"/>
    <x v="4"/>
    <x v="1"/>
    <x v="12"/>
    <d v="2021-09-15T00:00:00"/>
    <d v="2021-06-13T00:00:00"/>
    <x v="1"/>
    <x v="1"/>
    <d v="2021-07-13T00:00:00"/>
    <n v="1278444"/>
    <x v="2"/>
    <s v="D2"/>
    <x v="1"/>
    <s v="Source Verified"/>
    <n v="42000"/>
    <n v="6.83E-2"/>
    <n v="213.24"/>
    <n v="0.16769999999999999"/>
    <n v="6000"/>
    <n v="8"/>
    <n v="7211"/>
  </r>
  <r>
    <n v="812307"/>
    <x v="18"/>
    <x v="0"/>
    <x v="3"/>
    <s v="GST Inc."/>
    <x v="4"/>
    <x v="1"/>
    <x v="44"/>
    <d v="2021-05-16T00:00:00"/>
    <d v="2021-08-14T00:00:00"/>
    <x v="1"/>
    <x v="1"/>
    <d v="2021-09-14T00:00:00"/>
    <n v="1019457"/>
    <x v="2"/>
    <s v="D4"/>
    <x v="1"/>
    <s v="Source Verified"/>
    <n v="55993.599999999999"/>
    <n v="0.1061"/>
    <n v="448.54"/>
    <n v="0.16889999999999999"/>
    <n v="12600"/>
    <n v="20"/>
    <n v="16147"/>
  </r>
  <r>
    <n v="805706"/>
    <x v="2"/>
    <x v="0"/>
    <x v="3"/>
    <s v="USAF"/>
    <x v="4"/>
    <x v="1"/>
    <x v="44"/>
    <d v="2021-01-14T00:00:00"/>
    <d v="2021-04-13T00:00:00"/>
    <x v="1"/>
    <x v="1"/>
    <d v="2021-05-13T00:00:00"/>
    <n v="1011777"/>
    <x v="2"/>
    <s v="D4"/>
    <x v="1"/>
    <s v="Source Verified"/>
    <n v="49000"/>
    <n v="0.19980000000000001"/>
    <n v="355.99"/>
    <n v="0.16889999999999999"/>
    <n v="10000"/>
    <n v="20"/>
    <n v="12260"/>
  </r>
  <r>
    <n v="758869"/>
    <x v="33"/>
    <x v="0"/>
    <x v="3"/>
    <m/>
    <x v="4"/>
    <x v="1"/>
    <x v="25"/>
    <d v="2021-04-16T00:00:00"/>
    <d v="2021-09-13T00:00:00"/>
    <x v="1"/>
    <x v="1"/>
    <d v="2021-10-13T00:00:00"/>
    <n v="959079"/>
    <x v="2"/>
    <s v="D5"/>
    <x v="1"/>
    <s v="Source Verified"/>
    <n v="350000"/>
    <n v="9.2899999999999996E-2"/>
    <n v="1256.4000000000001"/>
    <n v="0.1749"/>
    <n v="35000"/>
    <n v="24"/>
    <n v="44450"/>
  </r>
  <r>
    <n v="557401"/>
    <x v="1"/>
    <x v="0"/>
    <x v="8"/>
    <s v="Travelers Insurance"/>
    <x v="4"/>
    <x v="1"/>
    <x v="47"/>
    <d v="2021-05-16T00:00:00"/>
    <d v="2021-08-12T00:00:00"/>
    <x v="1"/>
    <x v="1"/>
    <d v="2021-09-12T00:00:00"/>
    <n v="717663"/>
    <x v="2"/>
    <s v="D1"/>
    <x v="1"/>
    <s v="Source Verified"/>
    <n v="189000"/>
    <n v="9.6199999999999994E-2"/>
    <n v="177.26"/>
    <n v="0.1484"/>
    <n v="5125"/>
    <n v="25"/>
    <n v="5947"/>
  </r>
  <r>
    <n v="1038900"/>
    <x v="1"/>
    <x v="0"/>
    <x v="8"/>
    <s v="State of California"/>
    <x v="4"/>
    <x v="1"/>
    <x v="22"/>
    <d v="2021-05-16T00:00:00"/>
    <d v="2021-10-14T00:00:00"/>
    <x v="1"/>
    <x v="1"/>
    <d v="2021-11-14T00:00:00"/>
    <n v="1268833"/>
    <x v="2"/>
    <s v="D2"/>
    <x v="1"/>
    <s v="Source Verified"/>
    <n v="100000"/>
    <n v="4.24E-2"/>
    <n v="355.39"/>
    <n v="0.16769999999999999"/>
    <n v="10000"/>
    <n v="24"/>
    <n v="12779"/>
  </r>
  <r>
    <n v="771413"/>
    <x v="5"/>
    <x v="0"/>
    <x v="8"/>
    <s v="jp morgan chase"/>
    <x v="4"/>
    <x v="1"/>
    <x v="6"/>
    <d v="2021-01-16T00:00:00"/>
    <d v="2021-06-14T00:00:00"/>
    <x v="1"/>
    <x v="1"/>
    <d v="2021-07-14T00:00:00"/>
    <n v="973180"/>
    <x v="2"/>
    <s v="D2"/>
    <x v="1"/>
    <s v="Source Verified"/>
    <n v="24000"/>
    <n v="0.1225"/>
    <n v="175.77"/>
    <n v="0.15989999999999999"/>
    <n v="5000"/>
    <n v="26"/>
    <n v="6327"/>
  </r>
  <r>
    <n v="644256"/>
    <x v="26"/>
    <x v="0"/>
    <x v="4"/>
    <s v="Snorkel International"/>
    <x v="4"/>
    <x v="1"/>
    <x v="21"/>
    <d v="2021-01-14T00:00:00"/>
    <d v="2021-01-14T00:00:00"/>
    <x v="1"/>
    <x v="1"/>
    <d v="2021-02-14T00:00:00"/>
    <n v="824427"/>
    <x v="2"/>
    <s v="D1"/>
    <x v="1"/>
    <s v="Source Verified"/>
    <n v="85000"/>
    <n v="0.12609999999999999"/>
    <n v="342.22"/>
    <n v="0.1409"/>
    <n v="10000"/>
    <n v="35"/>
    <n v="12321"/>
  </r>
  <r>
    <n v="891605"/>
    <x v="3"/>
    <x v="0"/>
    <x v="9"/>
    <s v="Tekglobe, Inc."/>
    <x v="4"/>
    <x v="1"/>
    <x v="10"/>
    <d v="2021-05-16T00:00:00"/>
    <d v="2021-10-14T00:00:00"/>
    <x v="1"/>
    <x v="1"/>
    <d v="2021-11-14T00:00:00"/>
    <n v="1108496"/>
    <x v="2"/>
    <s v="D2"/>
    <x v="1"/>
    <s v="Source Verified"/>
    <n v="120000"/>
    <n v="6.1899999999999997E-2"/>
    <n v="1003.96"/>
    <n v="0.16769999999999999"/>
    <n v="28250"/>
    <n v="19"/>
    <n v="36143"/>
  </r>
  <r>
    <n v="787128"/>
    <x v="16"/>
    <x v="0"/>
    <x v="9"/>
    <s v="Covidien"/>
    <x v="4"/>
    <x v="1"/>
    <x v="6"/>
    <d v="2021-04-16T00:00:00"/>
    <d v="2021-07-14T00:00:00"/>
    <x v="1"/>
    <x v="1"/>
    <d v="2021-08-14T00:00:00"/>
    <n v="990633"/>
    <x v="2"/>
    <s v="D5"/>
    <x v="1"/>
    <s v="Source Verified"/>
    <n v="60500"/>
    <n v="0.16089999999999999"/>
    <n v="287.18"/>
    <n v="0.1749"/>
    <n v="8000"/>
    <n v="30"/>
    <n v="10338"/>
  </r>
  <r>
    <n v="970384"/>
    <x v="28"/>
    <x v="0"/>
    <x v="3"/>
    <s v="Wagon Mound Schools"/>
    <x v="4"/>
    <x v="1"/>
    <x v="13"/>
    <d v="2021-03-15T00:00:00"/>
    <d v="2021-10-14T00:00:00"/>
    <x v="1"/>
    <x v="1"/>
    <d v="2021-11-14T00:00:00"/>
    <n v="1192048"/>
    <x v="2"/>
    <s v="D1"/>
    <x v="1"/>
    <s v="Source Verified"/>
    <n v="45996"/>
    <n v="0.24629999999999999"/>
    <n v="52.96"/>
    <n v="0.16289999999999999"/>
    <n v="1500"/>
    <n v="16"/>
    <n v="1906"/>
  </r>
  <r>
    <n v="814132"/>
    <x v="0"/>
    <x v="0"/>
    <x v="6"/>
    <s v="United States Goverment"/>
    <x v="4"/>
    <x v="1"/>
    <x v="44"/>
    <d v="2021-09-13T00:00:00"/>
    <d v="2021-09-13T00:00:00"/>
    <x v="1"/>
    <x v="1"/>
    <d v="2021-10-13T00:00:00"/>
    <n v="1021626"/>
    <x v="2"/>
    <s v="D1"/>
    <x v="1"/>
    <s v="Source Verified"/>
    <n v="35000"/>
    <n v="0.22220000000000001"/>
    <n v="209.82"/>
    <n v="0.15620000000000001"/>
    <n v="6000"/>
    <n v="15"/>
    <n v="7412"/>
  </r>
  <r>
    <n v="409754"/>
    <x v="8"/>
    <x v="0"/>
    <x v="6"/>
    <s v="Chadbourne &amp; Parke LLP"/>
    <x v="4"/>
    <x v="1"/>
    <x v="23"/>
    <d v="2021-04-12T00:00:00"/>
    <d v="2021-01-11T00:00:00"/>
    <x v="1"/>
    <x v="1"/>
    <d v="2021-02-11T00:00:00"/>
    <n v="460618"/>
    <x v="2"/>
    <s v="D3"/>
    <x v="1"/>
    <s v="Source Verified"/>
    <n v="85000"/>
    <n v="0.1502"/>
    <n v="207.23"/>
    <n v="0.1474"/>
    <n v="6000"/>
    <n v="37"/>
    <n v="7084"/>
  </r>
  <r>
    <n v="832609"/>
    <x v="2"/>
    <x v="0"/>
    <x v="3"/>
    <s v="Baker Hughes Incorporated"/>
    <x v="4"/>
    <x v="1"/>
    <x v="11"/>
    <d v="2021-05-16T00:00:00"/>
    <d v="2021-04-14T00:00:00"/>
    <x v="1"/>
    <x v="1"/>
    <d v="2021-05-14T00:00:00"/>
    <n v="1042025"/>
    <x v="2"/>
    <s v="D1"/>
    <x v="1"/>
    <s v="Source Verified"/>
    <n v="54000"/>
    <n v="0.25580000000000003"/>
    <n v="629.46"/>
    <n v="0.15620000000000001"/>
    <n v="18000"/>
    <n v="63"/>
    <n v="22536"/>
  </r>
  <r>
    <n v="383926"/>
    <x v="6"/>
    <x v="0"/>
    <x v="3"/>
    <s v="Haldex"/>
    <x v="4"/>
    <x v="1"/>
    <x v="33"/>
    <d v="2021-03-12T00:00:00"/>
    <d v="2021-03-12T00:00:00"/>
    <x v="1"/>
    <x v="1"/>
    <d v="2021-04-12T00:00:00"/>
    <n v="414569"/>
    <x v="2"/>
    <s v="D3"/>
    <x v="1"/>
    <s v="Source Verified"/>
    <n v="114000"/>
    <n v="0.1527"/>
    <n v="690.74"/>
    <n v="0.1474"/>
    <n v="20000"/>
    <n v="16"/>
    <n v="24866"/>
  </r>
  <r>
    <n v="596243"/>
    <x v="2"/>
    <x v="0"/>
    <x v="3"/>
    <s v="City of Houston"/>
    <x v="4"/>
    <x v="1"/>
    <x v="50"/>
    <d v="2021-10-13T00:00:00"/>
    <d v="2021-11-13T00:00:00"/>
    <x v="1"/>
    <x v="1"/>
    <d v="2021-12-13T00:00:00"/>
    <n v="765431"/>
    <x v="2"/>
    <s v="D3"/>
    <x v="1"/>
    <s v="Source Verified"/>
    <n v="85000"/>
    <n v="0.2298"/>
    <n v="297.08"/>
    <n v="0.15579999999999999"/>
    <n v="8500"/>
    <n v="28"/>
    <n v="10695"/>
  </r>
  <r>
    <n v="886471"/>
    <x v="13"/>
    <x v="0"/>
    <x v="3"/>
    <s v="BOEING"/>
    <x v="4"/>
    <x v="1"/>
    <x v="10"/>
    <d v="2021-04-16T00:00:00"/>
    <d v="2021-01-12T00:00:00"/>
    <x v="1"/>
    <x v="1"/>
    <d v="2021-02-12T00:00:00"/>
    <n v="1102302"/>
    <x v="2"/>
    <s v="D4"/>
    <x v="1"/>
    <s v="Source Verified"/>
    <n v="78252"/>
    <n v="0.1109"/>
    <n v="1078.27"/>
    <n v="0.17580000000000001"/>
    <n v="30000"/>
    <n v="24"/>
    <n v="31291"/>
  </r>
  <r>
    <n v="786394"/>
    <x v="1"/>
    <x v="0"/>
    <x v="8"/>
    <s v="Cognizant Technology Solutions"/>
    <x v="4"/>
    <x v="1"/>
    <x v="6"/>
    <d v="2021-10-15T00:00:00"/>
    <d v="2021-07-14T00:00:00"/>
    <x v="1"/>
    <x v="1"/>
    <d v="2021-08-14T00:00:00"/>
    <n v="989781"/>
    <x v="2"/>
    <s v="D2"/>
    <x v="1"/>
    <s v="Source Verified"/>
    <n v="136000"/>
    <n v="0.1673"/>
    <n v="344.5"/>
    <n v="0.15989999999999999"/>
    <n v="9800"/>
    <n v="42"/>
    <n v="12402"/>
  </r>
  <r>
    <n v="747011"/>
    <x v="2"/>
    <x v="0"/>
    <x v="4"/>
    <s v="Johnson Controls Inc"/>
    <x v="4"/>
    <x v="1"/>
    <x v="25"/>
    <d v="2021-12-14T00:00:00"/>
    <d v="2021-03-12T00:00:00"/>
    <x v="1"/>
    <x v="1"/>
    <d v="2021-04-12T00:00:00"/>
    <n v="945840"/>
    <x v="2"/>
    <s v="D1"/>
    <x v="1"/>
    <s v="Source Verified"/>
    <n v="80000"/>
    <n v="7.9500000000000001E-2"/>
    <n v="699.4"/>
    <n v="0.15620000000000001"/>
    <n v="20000"/>
    <n v="36"/>
    <n v="22337"/>
  </r>
  <r>
    <n v="992586"/>
    <x v="0"/>
    <x v="0"/>
    <x v="4"/>
    <s v="ga public lab"/>
    <x v="4"/>
    <x v="1"/>
    <x v="13"/>
    <d v="2021-12-11T00:00:00"/>
    <d v="2021-12-11T00:00:00"/>
    <x v="1"/>
    <x v="1"/>
    <d v="2022-01-11T00:00:00"/>
    <n v="1216709"/>
    <x v="2"/>
    <s v="D2"/>
    <x v="1"/>
    <s v="Source Verified"/>
    <n v="19200"/>
    <n v="0.21379999999999999"/>
    <n v="49.76"/>
    <n v="0.16769999999999999"/>
    <n v="1400"/>
    <n v="7"/>
    <n v="1420"/>
  </r>
  <r>
    <n v="810661"/>
    <x v="5"/>
    <x v="0"/>
    <x v="4"/>
    <s v="Community Blood Center of Florida"/>
    <x v="4"/>
    <x v="1"/>
    <x v="44"/>
    <d v="2021-05-16T00:00:00"/>
    <d v="2021-07-14T00:00:00"/>
    <x v="1"/>
    <x v="1"/>
    <d v="2021-08-14T00:00:00"/>
    <n v="1017604"/>
    <x v="2"/>
    <s v="D2"/>
    <x v="1"/>
    <s v="Source Verified"/>
    <n v="33000"/>
    <n v="0.23930000000000001"/>
    <n v="292.64999999999998"/>
    <n v="0.15989999999999999"/>
    <n v="8325"/>
    <n v="13"/>
    <n v="10535"/>
  </r>
  <r>
    <n v="1020579"/>
    <x v="2"/>
    <x v="0"/>
    <x v="4"/>
    <s v="Poly-America"/>
    <x v="4"/>
    <x v="1"/>
    <x v="22"/>
    <d v="2021-05-16T00:00:00"/>
    <d v="2021-03-12T00:00:00"/>
    <x v="1"/>
    <x v="1"/>
    <d v="2021-04-12T00:00:00"/>
    <n v="1241162"/>
    <x v="2"/>
    <s v="D4"/>
    <x v="1"/>
    <s v="Source Verified"/>
    <n v="45000"/>
    <n v="6.7000000000000002E-3"/>
    <n v="149.16"/>
    <n v="0.17580000000000001"/>
    <n v="4150"/>
    <n v="14"/>
    <n v="4328"/>
  </r>
  <r>
    <n v="659597"/>
    <x v="4"/>
    <x v="0"/>
    <x v="2"/>
    <s v="United Plate Glass"/>
    <x v="4"/>
    <x v="1"/>
    <x v="21"/>
    <d v="2021-05-16T00:00:00"/>
    <d v="2021-07-13T00:00:00"/>
    <x v="1"/>
    <x v="1"/>
    <d v="2021-08-13T00:00:00"/>
    <n v="843618"/>
    <x v="2"/>
    <s v="D1"/>
    <x v="1"/>
    <s v="Source Verified"/>
    <n v="45324"/>
    <n v="0.1583"/>
    <n v="521.78"/>
    <n v="0.1454"/>
    <n v="15150"/>
    <n v="13"/>
    <n v="18410"/>
  </r>
  <r>
    <n v="680000"/>
    <x v="25"/>
    <x v="0"/>
    <x v="5"/>
    <m/>
    <x v="4"/>
    <x v="1"/>
    <x v="42"/>
    <d v="2021-05-16T00:00:00"/>
    <d v="2021-03-14T00:00:00"/>
    <x v="1"/>
    <x v="1"/>
    <d v="2021-04-14T00:00:00"/>
    <n v="868676"/>
    <x v="2"/>
    <s v="D2"/>
    <x v="1"/>
    <s v="Source Verified"/>
    <n v="75000"/>
    <n v="0.1943"/>
    <n v="692.43"/>
    <n v="0.14910000000000001"/>
    <n v="20000"/>
    <n v="23"/>
    <n v="24927"/>
  </r>
  <r>
    <n v="526525"/>
    <x v="5"/>
    <x v="0"/>
    <x v="5"/>
    <s v="Merrill Lynch"/>
    <x v="4"/>
    <x v="1"/>
    <x v="51"/>
    <d v="2021-06-11T00:00:00"/>
    <d v="2021-05-11T00:00:00"/>
    <x v="1"/>
    <x v="1"/>
    <d v="2021-06-11T00:00:00"/>
    <n v="681136"/>
    <x v="2"/>
    <s v="D5"/>
    <x v="1"/>
    <s v="Source Verified"/>
    <n v="90000"/>
    <n v="8.6900000000000005E-2"/>
    <n v="480.29"/>
    <n v="0.16320000000000001"/>
    <n v="13600"/>
    <n v="19"/>
    <n v="15404"/>
  </r>
  <r>
    <n v="798812"/>
    <x v="3"/>
    <x v="0"/>
    <x v="7"/>
    <s v="Moody Bible Institute"/>
    <x v="4"/>
    <x v="1"/>
    <x v="6"/>
    <d v="2021-11-15T00:00:00"/>
    <d v="2021-11-12T00:00:00"/>
    <x v="1"/>
    <x v="1"/>
    <d v="2021-12-12T00:00:00"/>
    <n v="1003955"/>
    <x v="2"/>
    <s v="D1"/>
    <x v="1"/>
    <s v="Source Verified"/>
    <n v="72000"/>
    <n v="0.1903"/>
    <n v="587.5"/>
    <n v="0.15620000000000001"/>
    <n v="16800"/>
    <n v="10"/>
    <n v="19686"/>
  </r>
  <r>
    <n v="1021839"/>
    <x v="22"/>
    <x v="0"/>
    <x v="10"/>
    <s v="Pequot Lakes High School"/>
    <x v="4"/>
    <x v="1"/>
    <x v="22"/>
    <d v="2021-05-16T00:00:00"/>
    <d v="2021-12-14T00:00:00"/>
    <x v="1"/>
    <x v="1"/>
    <d v="2022-01-14T00:00:00"/>
    <n v="1250603"/>
    <x v="2"/>
    <s v="D3"/>
    <x v="1"/>
    <s v="Source Verified"/>
    <n v="21000"/>
    <n v="0.2177"/>
    <n v="125.26"/>
    <n v="0.17269999999999999"/>
    <n v="3500"/>
    <n v="12"/>
    <n v="4509"/>
  </r>
  <r>
    <n v="1004826"/>
    <x v="38"/>
    <x v="0"/>
    <x v="6"/>
    <s v="shelby county schools"/>
    <x v="4"/>
    <x v="1"/>
    <x v="13"/>
    <d v="2021-05-16T00:00:00"/>
    <d v="2021-02-12T00:00:00"/>
    <x v="1"/>
    <x v="1"/>
    <d v="2021-03-12T00:00:00"/>
    <n v="1231287"/>
    <x v="2"/>
    <s v="D2"/>
    <x v="1"/>
    <s v="Source Verified"/>
    <n v="43200"/>
    <n v="0.21390000000000001"/>
    <n v="298.52999999999997"/>
    <n v="0.16769999999999999"/>
    <n v="8400"/>
    <n v="19"/>
    <n v="8745"/>
  </r>
  <r>
    <n v="379381"/>
    <x v="31"/>
    <x v="0"/>
    <x v="6"/>
    <s v="Self Employed"/>
    <x v="4"/>
    <x v="1"/>
    <x v="8"/>
    <d v="2021-11-10T00:00:00"/>
    <d v="2021-11-10T00:00:00"/>
    <x v="1"/>
    <x v="1"/>
    <d v="2021-12-10T00:00:00"/>
    <n v="405706"/>
    <x v="2"/>
    <s v="D5"/>
    <x v="1"/>
    <s v="Source Verified"/>
    <n v="120000"/>
    <n v="0.12720000000000001"/>
    <n v="522.70000000000005"/>
    <n v="0.1537"/>
    <n v="15000"/>
    <n v="40"/>
    <n v="17818"/>
  </r>
  <r>
    <n v="820664"/>
    <x v="19"/>
    <x v="0"/>
    <x v="3"/>
    <s v="Madeira City Schools"/>
    <x v="4"/>
    <x v="1"/>
    <x v="44"/>
    <d v="2021-05-16T00:00:00"/>
    <d v="2021-12-13T00:00:00"/>
    <x v="1"/>
    <x v="1"/>
    <d v="2022-01-13T00:00:00"/>
    <n v="1028899"/>
    <x v="2"/>
    <s v="D1"/>
    <x v="1"/>
    <s v="Source Verified"/>
    <n v="65000"/>
    <n v="0.158"/>
    <n v="419.64"/>
    <n v="0.15620000000000001"/>
    <n v="12000"/>
    <n v="31"/>
    <n v="14380"/>
  </r>
  <r>
    <n v="670331"/>
    <x v="19"/>
    <x v="0"/>
    <x v="8"/>
    <s v="Eastway Corporation"/>
    <x v="4"/>
    <x v="1"/>
    <x v="0"/>
    <d v="2021-04-15T00:00:00"/>
    <d v="2021-05-12T00:00:00"/>
    <x v="1"/>
    <x v="1"/>
    <d v="2021-06-12T00:00:00"/>
    <n v="856976"/>
    <x v="2"/>
    <s v="D1"/>
    <x v="1"/>
    <s v="Source Verified"/>
    <n v="52584"/>
    <n v="0.10680000000000001"/>
    <n v="220.42"/>
    <n v="0.1454"/>
    <n v="6400"/>
    <n v="21"/>
    <n v="7372"/>
  </r>
  <r>
    <n v="846127"/>
    <x v="18"/>
    <x v="0"/>
    <x v="8"/>
    <s v="Pub 35 LLC"/>
    <x v="4"/>
    <x v="1"/>
    <x v="11"/>
    <d v="2021-12-14T00:00:00"/>
    <d v="2021-03-13T00:00:00"/>
    <x v="1"/>
    <x v="1"/>
    <d v="2021-04-13T00:00:00"/>
    <n v="1057462"/>
    <x v="2"/>
    <s v="D3"/>
    <x v="1"/>
    <s v="Source Verified"/>
    <n v="45000"/>
    <n v="0.14000000000000001"/>
    <n v="283.2"/>
    <n v="0.16489999999999999"/>
    <n v="8000"/>
    <n v="14"/>
    <n v="9649"/>
  </r>
  <r>
    <n v="632762"/>
    <x v="26"/>
    <x v="0"/>
    <x v="3"/>
    <s v="US Army"/>
    <x v="4"/>
    <x v="1"/>
    <x v="41"/>
    <d v="2021-04-16T00:00:00"/>
    <d v="2021-08-12T00:00:00"/>
    <x v="1"/>
    <x v="1"/>
    <d v="2021-09-12T00:00:00"/>
    <n v="810598"/>
    <x v="2"/>
    <s v="D1"/>
    <x v="1"/>
    <s v="Source Verified"/>
    <n v="50400"/>
    <n v="0.2412"/>
    <n v="410.66"/>
    <n v="0.1409"/>
    <n v="12000"/>
    <n v="19"/>
    <n v="13815"/>
  </r>
  <r>
    <n v="801794"/>
    <x v="25"/>
    <x v="0"/>
    <x v="3"/>
    <s v="Food Lion"/>
    <x v="4"/>
    <x v="1"/>
    <x v="44"/>
    <d v="2021-03-16T00:00:00"/>
    <d v="2021-07-12T00:00:00"/>
    <x v="1"/>
    <x v="1"/>
    <d v="2021-08-12T00:00:00"/>
    <n v="1007406"/>
    <x v="2"/>
    <s v="D1"/>
    <x v="1"/>
    <s v="Source Verified"/>
    <n v="72000"/>
    <n v="6.7000000000000004E-2"/>
    <n v="314.73"/>
    <n v="0.15620000000000001"/>
    <n v="9000"/>
    <n v="20"/>
    <n v="10228"/>
  </r>
  <r>
    <n v="984792"/>
    <x v="1"/>
    <x v="0"/>
    <x v="3"/>
    <s v="The Willows Community School"/>
    <x v="4"/>
    <x v="1"/>
    <x v="13"/>
    <d v="2021-05-16T00:00:00"/>
    <d v="2021-03-14T00:00:00"/>
    <x v="1"/>
    <x v="1"/>
    <d v="2021-04-14T00:00:00"/>
    <n v="1208219"/>
    <x v="2"/>
    <s v="D2"/>
    <x v="1"/>
    <s v="Source Verified"/>
    <n v="57000"/>
    <n v="0.1091"/>
    <n v="195.47"/>
    <n v="0.16769999999999999"/>
    <n v="5500"/>
    <n v="42"/>
    <n v="6943"/>
  </r>
  <r>
    <n v="879014"/>
    <x v="5"/>
    <x v="0"/>
    <x v="4"/>
    <m/>
    <x v="4"/>
    <x v="1"/>
    <x v="13"/>
    <d v="2021-03-14T00:00:00"/>
    <d v="2021-02-14T00:00:00"/>
    <x v="1"/>
    <x v="1"/>
    <d v="2021-03-14T00:00:00"/>
    <n v="1093815"/>
    <x v="2"/>
    <s v="D2"/>
    <x v="1"/>
    <s v="Source Verified"/>
    <n v="395000"/>
    <n v="5.3800000000000001E-2"/>
    <n v="1243.8499999999999"/>
    <n v="0.16769999999999999"/>
    <n v="35000"/>
    <n v="18"/>
    <n v="44373"/>
  </r>
  <r>
    <n v="726070"/>
    <x v="21"/>
    <x v="0"/>
    <x v="4"/>
    <s v="Cardone Record Services"/>
    <x v="4"/>
    <x v="1"/>
    <x v="29"/>
    <d v="2021-04-16T00:00:00"/>
    <d v="2021-02-14T00:00:00"/>
    <x v="1"/>
    <x v="1"/>
    <d v="2021-03-14T00:00:00"/>
    <n v="921395"/>
    <x v="2"/>
    <s v="D4"/>
    <x v="1"/>
    <s v="Source Verified"/>
    <n v="25380"/>
    <n v="7.85E-2"/>
    <n v="174.93"/>
    <n v="0.1565"/>
    <n v="5000"/>
    <n v="7"/>
    <n v="6291"/>
  </r>
  <r>
    <n v="971188"/>
    <x v="3"/>
    <x v="0"/>
    <x v="5"/>
    <s v="CME Group"/>
    <x v="4"/>
    <x v="1"/>
    <x v="13"/>
    <d v="2021-10-14T00:00:00"/>
    <d v="2021-10-14T00:00:00"/>
    <x v="1"/>
    <x v="1"/>
    <d v="2021-11-14T00:00:00"/>
    <n v="1192700"/>
    <x v="2"/>
    <s v="D5"/>
    <x v="1"/>
    <s v="Source Verified"/>
    <n v="130000"/>
    <n v="0.13739999999999999"/>
    <n v="1269.73"/>
    <n v="0.1825"/>
    <n v="35000"/>
    <n v="21"/>
    <n v="45710"/>
  </r>
  <r>
    <n v="381466"/>
    <x v="18"/>
    <x v="0"/>
    <x v="0"/>
    <s v="kone"/>
    <x v="4"/>
    <x v="1"/>
    <x v="33"/>
    <d v="2021-04-10T00:00:00"/>
    <d v="2021-04-10T00:00:00"/>
    <x v="1"/>
    <x v="1"/>
    <d v="2021-05-10T00:00:00"/>
    <n v="409955"/>
    <x v="2"/>
    <s v="D2"/>
    <x v="1"/>
    <s v="Source Verified"/>
    <n v="45996"/>
    <n v="0.1148"/>
    <n v="515.74"/>
    <n v="0.14419999999999999"/>
    <n v="15000"/>
    <n v="11"/>
    <n v="16302"/>
  </r>
  <r>
    <n v="608242"/>
    <x v="18"/>
    <x v="0"/>
    <x v="0"/>
    <s v="Cognizant Technology Solutions"/>
    <x v="4"/>
    <x v="1"/>
    <x v="49"/>
    <d v="2021-04-16T00:00:00"/>
    <d v="2021-09-11T00:00:00"/>
    <x v="1"/>
    <x v="1"/>
    <d v="2021-10-11T00:00:00"/>
    <n v="780267"/>
    <x v="2"/>
    <s v="D5"/>
    <x v="1"/>
    <s v="Source Verified"/>
    <n v="75000"/>
    <n v="8.3699999999999997E-2"/>
    <n v="691.92"/>
    <n v="0.15570000000000001"/>
    <n v="19800"/>
    <n v="12"/>
    <n v="21581"/>
  </r>
  <r>
    <n v="375998"/>
    <x v="2"/>
    <x v="0"/>
    <x v="6"/>
    <s v="Porter Rogers Dahlman &amp; Gordon"/>
    <x v="4"/>
    <x v="1"/>
    <x v="8"/>
    <d v="2021-02-12T00:00:00"/>
    <d v="2021-02-12T00:00:00"/>
    <x v="1"/>
    <x v="1"/>
    <d v="2021-03-12T00:00:00"/>
    <n v="398751"/>
    <x v="2"/>
    <s v="D2"/>
    <x v="1"/>
    <s v="Source Verified"/>
    <n v="125000"/>
    <n v="0.13270000000000001"/>
    <n v="481.36"/>
    <n v="0.14419999999999999"/>
    <n v="14000"/>
    <n v="34"/>
    <n v="17329"/>
  </r>
  <r>
    <n v="739923"/>
    <x v="0"/>
    <x v="0"/>
    <x v="3"/>
    <s v="Georgia Bank &amp; Trust"/>
    <x v="4"/>
    <x v="1"/>
    <x v="29"/>
    <d v="2021-05-16T00:00:00"/>
    <d v="2021-05-14T00:00:00"/>
    <x v="1"/>
    <x v="1"/>
    <d v="2021-06-14T00:00:00"/>
    <n v="937551"/>
    <x v="2"/>
    <s v="D1"/>
    <x v="1"/>
    <s v="Source Verified"/>
    <n v="78000"/>
    <n v="0.20519999999999999"/>
    <n v="344.41"/>
    <n v="0.1454"/>
    <n v="10000"/>
    <n v="24"/>
    <n v="12399"/>
  </r>
  <r>
    <n v="530378"/>
    <x v="8"/>
    <x v="0"/>
    <x v="3"/>
    <s v="Sullivan Keenan Oliver &amp; Violando, LLP"/>
    <x v="4"/>
    <x v="1"/>
    <x v="51"/>
    <d v="2021-04-16T00:00:00"/>
    <d v="2021-05-13T00:00:00"/>
    <x v="1"/>
    <x v="1"/>
    <d v="2021-06-13T00:00:00"/>
    <n v="685819"/>
    <x v="2"/>
    <s v="D1"/>
    <x v="1"/>
    <s v="Source Verified"/>
    <n v="156996"/>
    <n v="0.21809999999999999"/>
    <n v="608.74"/>
    <n v="0.1484"/>
    <n v="17600"/>
    <n v="50"/>
    <n v="21872"/>
  </r>
  <r>
    <n v="996597"/>
    <x v="5"/>
    <x v="0"/>
    <x v="3"/>
    <s v="Florida International University"/>
    <x v="4"/>
    <x v="1"/>
    <x v="13"/>
    <d v="2021-05-16T00:00:00"/>
    <d v="2021-09-12T00:00:00"/>
    <x v="1"/>
    <x v="1"/>
    <d v="2021-10-12T00:00:00"/>
    <n v="1221242"/>
    <x v="2"/>
    <s v="D2"/>
    <x v="1"/>
    <s v="Source Verified"/>
    <n v="60000"/>
    <n v="0.1206"/>
    <n v="284.31"/>
    <n v="0.16769999999999999"/>
    <n v="8000"/>
    <n v="13"/>
    <n v="9005"/>
  </r>
  <r>
    <n v="841297"/>
    <x v="12"/>
    <x v="0"/>
    <x v="3"/>
    <s v="Utah State tax Commission"/>
    <x v="4"/>
    <x v="1"/>
    <x v="11"/>
    <d v="2021-08-11T00:00:00"/>
    <d v="2021-09-11T00:00:00"/>
    <x v="1"/>
    <x v="1"/>
    <d v="2021-10-11T00:00:00"/>
    <n v="1051836"/>
    <x v="2"/>
    <s v="D3"/>
    <x v="1"/>
    <s v="Source Verified"/>
    <n v="39960"/>
    <n v="0.2324"/>
    <n v="389.4"/>
    <n v="0.16489999999999999"/>
    <n v="11000"/>
    <n v="34"/>
    <n v="11152"/>
  </r>
  <r>
    <n v="656227"/>
    <x v="2"/>
    <x v="0"/>
    <x v="9"/>
    <s v="UT Southwestern Medical Center"/>
    <x v="4"/>
    <x v="1"/>
    <x v="21"/>
    <d v="2021-10-14T00:00:00"/>
    <d v="2021-02-14T00:00:00"/>
    <x v="1"/>
    <x v="1"/>
    <d v="2021-03-14T00:00:00"/>
    <n v="839322"/>
    <x v="2"/>
    <s v="D1"/>
    <x v="1"/>
    <s v="Source Verified"/>
    <n v="55777"/>
    <n v="0.2296"/>
    <n v="206.65"/>
    <n v="0.1454"/>
    <n v="6000"/>
    <n v="30"/>
    <n v="7439"/>
  </r>
  <r>
    <n v="1003593"/>
    <x v="10"/>
    <x v="0"/>
    <x v="3"/>
    <s v="United Airlines"/>
    <x v="4"/>
    <x v="1"/>
    <x v="13"/>
    <d v="2021-02-14T00:00:00"/>
    <d v="2021-02-14T00:00:00"/>
    <x v="1"/>
    <x v="1"/>
    <d v="2021-03-14T00:00:00"/>
    <n v="1229985"/>
    <x v="2"/>
    <s v="D1"/>
    <x v="1"/>
    <s v="Source Verified"/>
    <n v="62208"/>
    <n v="0.191"/>
    <n v="423.61"/>
    <n v="0.16289999999999999"/>
    <n v="12000"/>
    <n v="29"/>
    <n v="15003"/>
  </r>
  <r>
    <n v="382421"/>
    <x v="4"/>
    <x v="0"/>
    <x v="3"/>
    <s v="Wilkes Barre Twp Police"/>
    <x v="4"/>
    <x v="1"/>
    <x v="33"/>
    <d v="2021-02-16T00:00:00"/>
    <d v="2021-03-12T00:00:00"/>
    <x v="1"/>
    <x v="1"/>
    <d v="2021-04-12T00:00:00"/>
    <n v="411867"/>
    <x v="2"/>
    <s v="D1"/>
    <x v="1"/>
    <s v="Source Verified"/>
    <n v="90000"/>
    <n v="0.13730000000000001"/>
    <n v="410.75"/>
    <n v="0.1411"/>
    <n v="12000"/>
    <n v="33"/>
    <n v="14811"/>
  </r>
  <r>
    <n v="536198"/>
    <x v="30"/>
    <x v="0"/>
    <x v="3"/>
    <s v="CED"/>
    <x v="4"/>
    <x v="1"/>
    <x v="51"/>
    <d v="2021-05-16T00:00:00"/>
    <d v="2021-03-12T00:00:00"/>
    <x v="1"/>
    <x v="1"/>
    <d v="2021-04-12T00:00:00"/>
    <n v="692538"/>
    <x v="2"/>
    <s v="D1"/>
    <x v="1"/>
    <s v="Source Verified"/>
    <n v="95142"/>
    <n v="0.1656"/>
    <n v="415.05"/>
    <n v="0.1484"/>
    <n v="12000"/>
    <n v="17"/>
    <n v="14292"/>
  </r>
  <r>
    <n v="867370"/>
    <x v="8"/>
    <x v="0"/>
    <x v="3"/>
    <s v="UNITED STATES AIR FORCE  DEPT OF DEFENSE"/>
    <x v="4"/>
    <x v="1"/>
    <x v="11"/>
    <d v="2021-05-16T00:00:00"/>
    <d v="2021-08-12T00:00:00"/>
    <x v="1"/>
    <x v="1"/>
    <d v="2021-09-12T00:00:00"/>
    <n v="1080982"/>
    <x v="2"/>
    <s v="D2"/>
    <x v="1"/>
    <s v="Source Verified"/>
    <n v="60000"/>
    <n v="0.191"/>
    <n v="87.89"/>
    <n v="0.15989999999999999"/>
    <n v="2500"/>
    <n v="29"/>
    <n v="2825"/>
  </r>
  <r>
    <n v="1016405"/>
    <x v="4"/>
    <x v="0"/>
    <x v="3"/>
    <s v="JERAM MARKETING"/>
    <x v="4"/>
    <x v="1"/>
    <x v="22"/>
    <d v="2021-05-16T00:00:00"/>
    <d v="2021-07-13T00:00:00"/>
    <x v="1"/>
    <x v="1"/>
    <d v="2021-08-13T00:00:00"/>
    <n v="1243908"/>
    <x v="2"/>
    <s v="D2"/>
    <x v="1"/>
    <s v="Source Verified"/>
    <n v="144000"/>
    <n v="0.21029999999999999"/>
    <n v="568.62"/>
    <n v="0.16769999999999999"/>
    <n v="16000"/>
    <n v="60"/>
    <n v="19011"/>
  </r>
  <r>
    <n v="710041"/>
    <x v="20"/>
    <x v="0"/>
    <x v="8"/>
    <s v="Skyhook Internet Marketing"/>
    <x v="4"/>
    <x v="1"/>
    <x v="42"/>
    <d v="2021-01-14T00:00:00"/>
    <d v="2021-01-14T00:00:00"/>
    <x v="1"/>
    <x v="1"/>
    <d v="2021-02-14T00:00:00"/>
    <n v="902738"/>
    <x v="2"/>
    <s v="D1"/>
    <x v="1"/>
    <s v="Source Verified"/>
    <n v="44000"/>
    <n v="0.10639999999999999"/>
    <n v="413.29"/>
    <n v="0.1454"/>
    <n v="12000"/>
    <n v="20"/>
    <n v="14849"/>
  </r>
  <r>
    <n v="844877"/>
    <x v="30"/>
    <x v="0"/>
    <x v="7"/>
    <s v="Harding University"/>
    <x v="4"/>
    <x v="1"/>
    <x v="11"/>
    <d v="2021-05-16T00:00:00"/>
    <d v="2021-08-14T00:00:00"/>
    <x v="1"/>
    <x v="1"/>
    <d v="2021-09-14T00:00:00"/>
    <n v="1055981"/>
    <x v="2"/>
    <s v="D1"/>
    <x v="1"/>
    <s v="Source Verified"/>
    <n v="37000"/>
    <n v="0.20169999999999999"/>
    <n v="244.79"/>
    <n v="0.15620000000000001"/>
    <n v="7000"/>
    <n v="36"/>
    <n v="8812"/>
  </r>
  <r>
    <n v="575333"/>
    <x v="25"/>
    <x v="0"/>
    <x v="10"/>
    <s v="Capital One bank"/>
    <x v="4"/>
    <x v="1"/>
    <x v="54"/>
    <d v="2021-05-16T00:00:00"/>
    <d v="2021-08-11T00:00:00"/>
    <x v="1"/>
    <x v="1"/>
    <d v="2021-09-11T00:00:00"/>
    <n v="740017"/>
    <x v="2"/>
    <s v="D3"/>
    <x v="1"/>
    <s v="Source Verified"/>
    <n v="80000"/>
    <n v="0.2104"/>
    <n v="279.61"/>
    <n v="0.15579999999999999"/>
    <n v="8000"/>
    <n v="28"/>
    <n v="9012"/>
  </r>
  <r>
    <n v="796962"/>
    <x v="32"/>
    <x v="0"/>
    <x v="1"/>
    <s v="Nash County Sheriff's Office"/>
    <x v="4"/>
    <x v="1"/>
    <x v="6"/>
    <d v="2021-04-15T00:00:00"/>
    <d v="2021-05-12T00:00:00"/>
    <x v="1"/>
    <x v="1"/>
    <d v="2021-06-12T00:00:00"/>
    <n v="1001872"/>
    <x v="2"/>
    <s v="D4"/>
    <x v="1"/>
    <s v="Source Verified"/>
    <n v="56400"/>
    <n v="9.11E-2"/>
    <n v="427.18"/>
    <n v="0.16889999999999999"/>
    <n v="12000"/>
    <n v="25"/>
    <n v="13519"/>
  </r>
  <r>
    <n v="600522"/>
    <x v="9"/>
    <x v="0"/>
    <x v="0"/>
    <s v="Swish Data Corporation"/>
    <x v="4"/>
    <x v="1"/>
    <x v="50"/>
    <d v="2021-10-11T00:00:00"/>
    <d v="2021-10-11T00:00:00"/>
    <x v="1"/>
    <x v="1"/>
    <d v="2021-11-11T00:00:00"/>
    <n v="770749"/>
    <x v="2"/>
    <s v="D2"/>
    <x v="1"/>
    <s v="Source Verified"/>
    <n v="186996"/>
    <n v="0.14230000000000001"/>
    <n v="860.04"/>
    <n v="0.14460000000000001"/>
    <n v="25000"/>
    <n v="33"/>
    <n v="27930"/>
  </r>
  <r>
    <n v="570299"/>
    <x v="9"/>
    <x v="0"/>
    <x v="7"/>
    <s v="AT&amp;T"/>
    <x v="4"/>
    <x v="1"/>
    <x v="47"/>
    <d v="2021-09-13T00:00:00"/>
    <d v="2021-09-13T00:00:00"/>
    <x v="1"/>
    <x v="1"/>
    <d v="2021-10-13T00:00:00"/>
    <n v="733653"/>
    <x v="2"/>
    <s v="D1"/>
    <x v="1"/>
    <s v="Source Verified"/>
    <n v="75000"/>
    <n v="0.1101"/>
    <n v="266.33"/>
    <n v="0.1484"/>
    <n v="7700"/>
    <n v="28"/>
    <n v="9588"/>
  </r>
  <r>
    <n v="562369"/>
    <x v="31"/>
    <x v="0"/>
    <x v="6"/>
    <s v="The Bank of Harlan"/>
    <x v="1"/>
    <x v="1"/>
    <x v="47"/>
    <d v="2021-02-13T00:00:00"/>
    <d v="2021-01-13T00:00:00"/>
    <x v="1"/>
    <x v="1"/>
    <d v="2021-02-13T00:00:00"/>
    <n v="723661"/>
    <x v="2"/>
    <s v="E2"/>
    <x v="1"/>
    <s v="Source Verified"/>
    <n v="110000"/>
    <n v="8.3799999999999999E-2"/>
    <n v="455.21"/>
    <n v="0.16819999999999999"/>
    <n v="12800"/>
    <n v="63"/>
    <n v="16034"/>
  </r>
  <r>
    <n v="650553"/>
    <x v="13"/>
    <x v="0"/>
    <x v="3"/>
    <s v="US Army"/>
    <x v="1"/>
    <x v="1"/>
    <x v="21"/>
    <d v="2021-02-13T00:00:00"/>
    <d v="2021-01-13T00:00:00"/>
    <x v="1"/>
    <x v="1"/>
    <d v="2021-02-13T00:00:00"/>
    <n v="832189"/>
    <x v="2"/>
    <s v="E1"/>
    <x v="1"/>
    <s v="Source Verified"/>
    <n v="70000"/>
    <n v="5.4199999999999998E-2"/>
    <n v="494.97"/>
    <n v="0.16400000000000001"/>
    <n v="14000"/>
    <n v="17"/>
    <n v="17324"/>
  </r>
  <r>
    <n v="604902"/>
    <x v="8"/>
    <x v="0"/>
    <x v="3"/>
    <s v="JPMorgan Chase"/>
    <x v="1"/>
    <x v="1"/>
    <x v="50"/>
    <d v="2021-01-16T00:00:00"/>
    <d v="2021-11-13T00:00:00"/>
    <x v="1"/>
    <x v="1"/>
    <d v="2021-12-13T00:00:00"/>
    <n v="776011"/>
    <x v="2"/>
    <s v="E1"/>
    <x v="1"/>
    <s v="Source Verified"/>
    <n v="72000"/>
    <n v="0.15279999999999999"/>
    <n v="562.12"/>
    <n v="0.1595"/>
    <n v="16000"/>
    <n v="23"/>
    <n v="20237"/>
  </r>
  <r>
    <n v="381795"/>
    <x v="8"/>
    <x v="0"/>
    <x v="3"/>
    <s v="General Motors"/>
    <x v="1"/>
    <x v="1"/>
    <x v="33"/>
    <d v="2021-06-12T00:00:00"/>
    <d v="2021-06-12T00:00:00"/>
    <x v="1"/>
    <x v="1"/>
    <d v="2021-07-12T00:00:00"/>
    <n v="410165"/>
    <x v="2"/>
    <s v="E2"/>
    <x v="1"/>
    <s v="Source Verified"/>
    <n v="50000"/>
    <n v="6.1899999999999997E-2"/>
    <n v="527.36"/>
    <n v="0.16"/>
    <n v="15000"/>
    <n v="9"/>
    <n v="19216"/>
  </r>
  <r>
    <n v="513944"/>
    <x v="25"/>
    <x v="0"/>
    <x v="3"/>
    <s v="UVA Health System"/>
    <x v="1"/>
    <x v="1"/>
    <x v="27"/>
    <d v="2021-04-16T00:00:00"/>
    <d v="2021-05-13T00:00:00"/>
    <x v="1"/>
    <x v="1"/>
    <d v="2021-06-13T00:00:00"/>
    <n v="664160"/>
    <x v="2"/>
    <s v="E5"/>
    <x v="1"/>
    <s v="Source Verified"/>
    <n v="87000"/>
    <n v="9.7799999999999998E-2"/>
    <n v="325.06"/>
    <n v="0.17929999999999999"/>
    <n v="9000"/>
    <n v="16"/>
    <n v="11703"/>
  </r>
  <r>
    <n v="649153"/>
    <x v="29"/>
    <x v="0"/>
    <x v="2"/>
    <s v="Lee dee wholesale"/>
    <x v="1"/>
    <x v="1"/>
    <x v="21"/>
    <d v="2021-05-16T00:00:00"/>
    <d v="2021-07-13T00:00:00"/>
    <x v="1"/>
    <x v="1"/>
    <d v="2021-08-13T00:00:00"/>
    <n v="830464"/>
    <x v="2"/>
    <s v="E3"/>
    <x v="1"/>
    <s v="Source Verified"/>
    <n v="100000"/>
    <n v="0.2054"/>
    <n v="893.07"/>
    <n v="0.1714"/>
    <n v="25000"/>
    <n v="21"/>
    <n v="31895"/>
  </r>
  <r>
    <n v="1047458"/>
    <x v="31"/>
    <x v="0"/>
    <x v="7"/>
    <s v="United Parcel Service"/>
    <x v="1"/>
    <x v="1"/>
    <x v="12"/>
    <d v="2021-04-16T00:00:00"/>
    <d v="2021-08-13T00:00:00"/>
    <x v="1"/>
    <x v="1"/>
    <d v="2021-09-13T00:00:00"/>
    <n v="1278540"/>
    <x v="2"/>
    <s v="E3"/>
    <x v="1"/>
    <s v="Source Verified"/>
    <n v="90000"/>
    <n v="7.9500000000000001E-2"/>
    <n v="1106.07"/>
    <n v="0.19420000000000001"/>
    <n v="30000"/>
    <n v="27"/>
    <n v="37605"/>
  </r>
  <r>
    <n v="374151"/>
    <x v="35"/>
    <x v="0"/>
    <x v="0"/>
    <s v="Jakes Fireworks"/>
    <x v="1"/>
    <x v="1"/>
    <x v="8"/>
    <d v="2021-04-11T00:00:00"/>
    <d v="2021-04-11T00:00:00"/>
    <x v="1"/>
    <x v="1"/>
    <d v="2021-05-11T00:00:00"/>
    <n v="395017"/>
    <x v="2"/>
    <s v="E1"/>
    <x v="1"/>
    <s v="Source Verified"/>
    <n v="29124"/>
    <n v="0.1953"/>
    <n v="310.64"/>
    <n v="0.15679999999999999"/>
    <n v="8875"/>
    <n v="34"/>
    <n v="10971"/>
  </r>
  <r>
    <n v="539455"/>
    <x v="0"/>
    <x v="0"/>
    <x v="2"/>
    <s v="Advanced Core Consulting"/>
    <x v="1"/>
    <x v="1"/>
    <x v="43"/>
    <d v="2021-05-16T00:00:00"/>
    <d v="2021-10-11T00:00:00"/>
    <x v="1"/>
    <x v="1"/>
    <d v="2021-11-11T00:00:00"/>
    <n v="696606"/>
    <x v="2"/>
    <s v="E1"/>
    <x v="1"/>
    <s v="Source Verified"/>
    <n v="107280"/>
    <n v="0.1283"/>
    <n v="578.46"/>
    <n v="0.16450000000000001"/>
    <n v="25000"/>
    <n v="19"/>
    <n v="19170"/>
  </r>
  <r>
    <n v="1024806"/>
    <x v="19"/>
    <x v="0"/>
    <x v="7"/>
    <s v="AFS Technology"/>
    <x v="1"/>
    <x v="1"/>
    <x v="22"/>
    <d v="2021-05-16T00:00:00"/>
    <d v="2021-05-12T00:00:00"/>
    <x v="1"/>
    <x v="1"/>
    <d v="2021-06-12T00:00:00"/>
    <n v="1246783"/>
    <x v="2"/>
    <s v="E4"/>
    <x v="1"/>
    <s v="Source Verified"/>
    <n v="70000"/>
    <n v="0.18240000000000001"/>
    <n v="816.6"/>
    <n v="0.1991"/>
    <n v="22000"/>
    <n v="36"/>
    <n v="23749"/>
  </r>
  <r>
    <n v="794760"/>
    <x v="12"/>
    <x v="0"/>
    <x v="3"/>
    <s v="ARUP Laboratories"/>
    <x v="1"/>
    <x v="1"/>
    <x v="44"/>
    <d v="2021-08-11T00:00:00"/>
    <d v="2021-08-11T00:00:00"/>
    <x v="1"/>
    <x v="1"/>
    <d v="2021-09-11T00:00:00"/>
    <n v="999416"/>
    <x v="2"/>
    <s v="E2"/>
    <x v="1"/>
    <s v="Source Verified"/>
    <n v="48960"/>
    <n v="0.14580000000000001"/>
    <n v="363.49"/>
    <n v="0.18390000000000001"/>
    <n v="10000"/>
    <n v="63"/>
    <n v="10154"/>
  </r>
  <r>
    <n v="999335"/>
    <x v="14"/>
    <x v="0"/>
    <x v="3"/>
    <s v="Marriott International"/>
    <x v="1"/>
    <x v="1"/>
    <x v="13"/>
    <d v="2021-03-15T00:00:00"/>
    <d v="2021-05-13T00:00:00"/>
    <x v="1"/>
    <x v="1"/>
    <d v="2021-06-13T00:00:00"/>
    <n v="1224712"/>
    <x v="2"/>
    <s v="E2"/>
    <x v="1"/>
    <s v="Source Verified"/>
    <n v="68000"/>
    <n v="4.5499999999999999E-2"/>
    <n v="1173.48"/>
    <n v="0.1903"/>
    <n v="32000"/>
    <n v="30"/>
    <n v="38984"/>
  </r>
  <r>
    <n v="586568"/>
    <x v="9"/>
    <x v="0"/>
    <x v="8"/>
    <s v="US Dept of Commerce census Bureaus"/>
    <x v="1"/>
    <x v="1"/>
    <x v="54"/>
    <d v="2021-01-16T00:00:00"/>
    <d v="2021-10-13T00:00:00"/>
    <x v="1"/>
    <x v="1"/>
    <d v="2021-11-13T00:00:00"/>
    <n v="753544"/>
    <x v="2"/>
    <s v="E1"/>
    <x v="1"/>
    <s v="Source Verified"/>
    <n v="30000"/>
    <n v="0.12520000000000001"/>
    <n v="424.56"/>
    <n v="0.16450000000000001"/>
    <n v="12000"/>
    <n v="11"/>
    <n v="15284"/>
  </r>
  <r>
    <n v="713156"/>
    <x v="6"/>
    <x v="0"/>
    <x v="8"/>
    <s v="Plante &amp; Moran PLLC"/>
    <x v="1"/>
    <x v="1"/>
    <x v="42"/>
    <d v="2021-10-12T00:00:00"/>
    <d v="2021-10-12T00:00:00"/>
    <x v="1"/>
    <x v="1"/>
    <d v="2021-11-12T00:00:00"/>
    <n v="906348"/>
    <x v="2"/>
    <s v="E2"/>
    <x v="1"/>
    <s v="Source Verified"/>
    <n v="72000"/>
    <n v="7.0000000000000007E-2"/>
    <n v="213.24"/>
    <n v="0.16769999999999999"/>
    <n v="6000"/>
    <n v="9"/>
    <n v="7211"/>
  </r>
  <r>
    <n v="655604"/>
    <x v="16"/>
    <x v="0"/>
    <x v="4"/>
    <s v="Hydroid"/>
    <x v="1"/>
    <x v="1"/>
    <x v="21"/>
    <d v="2021-04-16T00:00:00"/>
    <d v="2021-02-12T00:00:00"/>
    <x v="1"/>
    <x v="1"/>
    <d v="2021-03-12T00:00:00"/>
    <n v="838501"/>
    <x v="2"/>
    <s v="E4"/>
    <x v="1"/>
    <s v="Source Verified"/>
    <n v="80600"/>
    <n v="0.1361"/>
    <n v="718.15"/>
    <n v="0.17510000000000001"/>
    <n v="20000"/>
    <n v="35"/>
    <n v="23071"/>
  </r>
  <r>
    <n v="571577"/>
    <x v="19"/>
    <x v="0"/>
    <x v="7"/>
    <s v="PartsSource Inc"/>
    <x v="1"/>
    <x v="1"/>
    <x v="54"/>
    <d v="2021-02-13T00:00:00"/>
    <d v="2021-01-13T00:00:00"/>
    <x v="1"/>
    <x v="1"/>
    <d v="2021-02-13T00:00:00"/>
    <n v="735218"/>
    <x v="2"/>
    <s v="E5"/>
    <x v="1"/>
    <s v="Source Verified"/>
    <n v="92300"/>
    <n v="0.2006"/>
    <n v="632.05999999999995"/>
    <n v="0.17929999999999999"/>
    <n v="17500"/>
    <n v="33"/>
    <n v="22433"/>
  </r>
  <r>
    <n v="997047"/>
    <x v="5"/>
    <x v="0"/>
    <x v="1"/>
    <s v="Phase V of Southwest Florida"/>
    <x v="1"/>
    <x v="1"/>
    <x v="13"/>
    <d v="2021-05-16T00:00:00"/>
    <d v="2021-01-14T00:00:00"/>
    <x v="1"/>
    <x v="1"/>
    <d v="2021-02-14T00:00:00"/>
    <n v="1217775"/>
    <x v="2"/>
    <s v="E4"/>
    <x v="1"/>
    <s v="Source Verified"/>
    <n v="74603"/>
    <n v="0.14699999999999999"/>
    <n v="196.73"/>
    <n v="0.1991"/>
    <n v="5300"/>
    <n v="30"/>
    <n v="6914"/>
  </r>
  <r>
    <n v="684264"/>
    <x v="26"/>
    <x v="0"/>
    <x v="0"/>
    <s v="TKC Global"/>
    <x v="1"/>
    <x v="1"/>
    <x v="0"/>
    <d v="2021-05-16T00:00:00"/>
    <d v="2021-03-14T00:00:00"/>
    <x v="1"/>
    <x v="1"/>
    <d v="2021-04-14T00:00:00"/>
    <n v="873700"/>
    <x v="2"/>
    <s v="E1"/>
    <x v="1"/>
    <s v="Source Verified"/>
    <n v="80000"/>
    <n v="7.0199999999999999E-2"/>
    <n v="593.97"/>
    <n v="0.16400000000000001"/>
    <n v="16800"/>
    <n v="13"/>
    <n v="21383"/>
  </r>
  <r>
    <n v="692336"/>
    <x v="18"/>
    <x v="0"/>
    <x v="9"/>
    <s v="Trident Mortgage Company"/>
    <x v="1"/>
    <x v="1"/>
    <x v="42"/>
    <d v="2021-05-16T00:00:00"/>
    <d v="2021-02-12T00:00:00"/>
    <x v="1"/>
    <x v="1"/>
    <d v="2021-03-12T00:00:00"/>
    <n v="882995"/>
    <x v="2"/>
    <s v="E3"/>
    <x v="1"/>
    <s v="Source Verified"/>
    <n v="44000"/>
    <n v="0.23669999999999999"/>
    <n v="357.23"/>
    <n v="0.1714"/>
    <n v="10000"/>
    <n v="27"/>
    <n v="11395"/>
  </r>
  <r>
    <n v="580432"/>
    <x v="38"/>
    <x v="0"/>
    <x v="3"/>
    <s v="US Army"/>
    <x v="1"/>
    <x v="1"/>
    <x v="54"/>
    <d v="2021-09-13T00:00:00"/>
    <d v="2021-10-13T00:00:00"/>
    <x v="1"/>
    <x v="1"/>
    <d v="2021-11-13T00:00:00"/>
    <n v="746161"/>
    <x v="2"/>
    <s v="E1"/>
    <x v="1"/>
    <s v="Source Verified"/>
    <n v="55200"/>
    <n v="0.19850000000000001"/>
    <n v="88.45"/>
    <n v="0.16450000000000001"/>
    <n v="2500"/>
    <n v="15"/>
    <n v="3184"/>
  </r>
  <r>
    <n v="504078"/>
    <x v="19"/>
    <x v="0"/>
    <x v="7"/>
    <s v="DELTA Electrical Contractors"/>
    <x v="1"/>
    <x v="1"/>
    <x v="48"/>
    <d v="2021-05-16T00:00:00"/>
    <d v="2021-05-13T00:00:00"/>
    <x v="1"/>
    <x v="1"/>
    <d v="2021-06-13T00:00:00"/>
    <n v="648925"/>
    <x v="2"/>
    <s v="E1"/>
    <x v="1"/>
    <s v="Source Verified"/>
    <n v="100000"/>
    <n v="0.11119999999999999"/>
    <n v="566.04"/>
    <n v="0.16450000000000001"/>
    <n v="16000"/>
    <n v="53"/>
    <n v="20379"/>
  </r>
  <r>
    <n v="671803"/>
    <x v="26"/>
    <x v="0"/>
    <x v="0"/>
    <s v="TriCom Technical Services"/>
    <x v="1"/>
    <x v="1"/>
    <x v="0"/>
    <d v="2021-10-12T00:00:00"/>
    <d v="2021-10-12T00:00:00"/>
    <x v="1"/>
    <x v="1"/>
    <d v="2021-11-12T00:00:00"/>
    <n v="858778"/>
    <x v="2"/>
    <s v="E1"/>
    <x v="1"/>
    <s v="Source Verified"/>
    <n v="97000"/>
    <n v="0.15329999999999999"/>
    <n v="530.33000000000004"/>
    <n v="0.16400000000000001"/>
    <n v="15000"/>
    <n v="32"/>
    <n v="17829"/>
  </r>
  <r>
    <n v="798229"/>
    <x v="1"/>
    <x v="0"/>
    <x v="8"/>
    <s v="California department of corrections"/>
    <x v="1"/>
    <x v="1"/>
    <x v="44"/>
    <d v="2021-05-16T00:00:00"/>
    <d v="2021-04-14T00:00:00"/>
    <x v="1"/>
    <x v="1"/>
    <d v="2021-05-14T00:00:00"/>
    <n v="1003336"/>
    <x v="2"/>
    <s v="E4"/>
    <x v="1"/>
    <s v="Source Verified"/>
    <n v="61000"/>
    <n v="0.16639999999999999"/>
    <n v="677.18"/>
    <n v="0.19289999999999999"/>
    <n v="18400"/>
    <n v="19"/>
    <n v="24183"/>
  </r>
  <r>
    <n v="829613"/>
    <x v="2"/>
    <x v="0"/>
    <x v="4"/>
    <s v="Fluor Corporation"/>
    <x v="1"/>
    <x v="1"/>
    <x v="44"/>
    <d v="2021-04-16T00:00:00"/>
    <d v="2021-08-14T00:00:00"/>
    <x v="1"/>
    <x v="1"/>
    <d v="2021-09-14T00:00:00"/>
    <n v="1038726"/>
    <x v="2"/>
    <s v="E1"/>
    <x v="1"/>
    <s v="Source Verified"/>
    <n v="60000"/>
    <n v="0.19980000000000001"/>
    <n v="607.28"/>
    <n v="0.1799"/>
    <n v="16800"/>
    <n v="23"/>
    <n v="21862"/>
  </r>
  <r>
    <n v="373255"/>
    <x v="6"/>
    <x v="0"/>
    <x v="6"/>
    <s v="Organic, LLC"/>
    <x v="1"/>
    <x v="1"/>
    <x v="40"/>
    <d v="2021-04-16T00:00:00"/>
    <d v="2021-12-11T00:00:00"/>
    <x v="1"/>
    <x v="1"/>
    <d v="2022-01-11T00:00:00"/>
    <n v="392766"/>
    <x v="2"/>
    <s v="E3"/>
    <x v="1"/>
    <s v="Source Verified"/>
    <n v="90000"/>
    <n v="9.7699999999999995E-2"/>
    <n v="529.71"/>
    <n v="0.16320000000000001"/>
    <n v="15000"/>
    <n v="35"/>
    <n v="19048"/>
  </r>
  <r>
    <n v="391872"/>
    <x v="5"/>
    <x v="0"/>
    <x v="6"/>
    <s v="University of Florida"/>
    <x v="5"/>
    <x v="1"/>
    <x v="45"/>
    <d v="2021-03-15T00:00:00"/>
    <d v="2021-09-09T00:00:00"/>
    <x v="1"/>
    <x v="1"/>
    <d v="2021-10-09T00:00:00"/>
    <n v="410948"/>
    <x v="2"/>
    <s v="F1"/>
    <x v="1"/>
    <s v="Source Verified"/>
    <n v="58650"/>
    <n v="9.7799999999999998E-2"/>
    <n v="687.06"/>
    <n v="0.1726"/>
    <n v="19200"/>
    <n v="22"/>
    <n v="20269"/>
  </r>
  <r>
    <n v="651014"/>
    <x v="21"/>
    <x v="0"/>
    <x v="3"/>
    <s v="hosp. of st. raphael"/>
    <x v="5"/>
    <x v="1"/>
    <x v="21"/>
    <d v="2021-01-14T00:00:00"/>
    <d v="2021-01-14T00:00:00"/>
    <x v="1"/>
    <x v="1"/>
    <d v="2021-02-14T00:00:00"/>
    <n v="832788"/>
    <x v="2"/>
    <s v="F1"/>
    <x v="1"/>
    <s v="Source Verified"/>
    <n v="100000"/>
    <n v="0.19209999999999999"/>
    <n v="326.51"/>
    <n v="0.1825"/>
    <n v="9000"/>
    <n v="56"/>
    <n v="11754"/>
  </r>
  <r>
    <n v="603118"/>
    <x v="34"/>
    <x v="0"/>
    <x v="3"/>
    <s v="Duncan Honda"/>
    <x v="5"/>
    <x v="1"/>
    <x v="50"/>
    <d v="2021-05-16T00:00:00"/>
    <d v="2021-10-12T00:00:00"/>
    <x v="1"/>
    <x v="1"/>
    <d v="2021-11-12T00:00:00"/>
    <n v="773888"/>
    <x v="2"/>
    <s v="F5"/>
    <x v="1"/>
    <s v="Source Verified"/>
    <n v="92000"/>
    <n v="0.1477"/>
    <n v="920.08"/>
    <n v="0.19289999999999999"/>
    <n v="25000"/>
    <n v="45"/>
    <n v="31879"/>
  </r>
  <r>
    <n v="649566"/>
    <x v="13"/>
    <x v="0"/>
    <x v="0"/>
    <s v="Q1 Labs"/>
    <x v="5"/>
    <x v="1"/>
    <x v="21"/>
    <d v="2021-09-12T00:00:00"/>
    <d v="2021-09-12T00:00:00"/>
    <x v="1"/>
    <x v="1"/>
    <d v="2021-10-12T00:00:00"/>
    <n v="830981"/>
    <x v="2"/>
    <s v="F5"/>
    <x v="1"/>
    <s v="Source Verified"/>
    <n v="165000"/>
    <n v="0.13020000000000001"/>
    <n v="925.79"/>
    <n v="0.19739999999999999"/>
    <n v="25000"/>
    <n v="48"/>
    <n v="30912"/>
  </r>
  <r>
    <n v="643302"/>
    <x v="0"/>
    <x v="0"/>
    <x v="6"/>
    <s v="First Data Corporation"/>
    <x v="5"/>
    <x v="1"/>
    <x v="21"/>
    <d v="2021-05-14T00:00:00"/>
    <d v="2021-07-12T00:00:00"/>
    <x v="1"/>
    <x v="1"/>
    <d v="2021-08-12T00:00:00"/>
    <n v="823294"/>
    <x v="2"/>
    <s v="F1"/>
    <x v="1"/>
    <s v="Source Verified"/>
    <n v="140000"/>
    <n v="4.5900000000000003E-2"/>
    <n v="666.97"/>
    <n v="0.17799999999999999"/>
    <n v="18500"/>
    <n v="20"/>
    <n v="21867"/>
  </r>
  <r>
    <n v="825279"/>
    <x v="4"/>
    <x v="0"/>
    <x v="7"/>
    <s v="School District of Philadelphia"/>
    <x v="5"/>
    <x v="1"/>
    <x v="44"/>
    <d v="2021-09-15T00:00:00"/>
    <d v="2021-08-14T00:00:00"/>
    <x v="1"/>
    <x v="1"/>
    <d v="2021-09-14T00:00:00"/>
    <n v="1034051"/>
    <x v="2"/>
    <s v="F3"/>
    <x v="1"/>
    <s v="Source Verified"/>
    <n v="63000"/>
    <n v="0.18740000000000001"/>
    <n v="414.37"/>
    <n v="0.2099"/>
    <n v="11000"/>
    <n v="55"/>
    <n v="14917"/>
  </r>
  <r>
    <n v="382913"/>
    <x v="16"/>
    <x v="0"/>
    <x v="0"/>
    <s v="Sophos"/>
    <x v="3"/>
    <x v="1"/>
    <x v="33"/>
    <d v="2021-05-16T00:00:00"/>
    <d v="2021-03-12T00:00:00"/>
    <x v="1"/>
    <x v="1"/>
    <d v="2021-04-12T00:00:00"/>
    <n v="243788"/>
    <x v="2"/>
    <s v="A3"/>
    <x v="1"/>
    <s v="Source Verified"/>
    <n v="75000"/>
    <n v="5.79E-2"/>
    <n v="100.28"/>
    <n v="0.08"/>
    <n v="3200"/>
    <n v="19"/>
    <n v="3610"/>
  </r>
  <r>
    <n v="1036928"/>
    <x v="16"/>
    <x v="0"/>
    <x v="3"/>
    <s v="zoll medical corp"/>
    <x v="3"/>
    <x v="1"/>
    <x v="22"/>
    <d v="2021-03-15T00:00:00"/>
    <d v="2021-12-14T00:00:00"/>
    <x v="1"/>
    <x v="1"/>
    <d v="2022-01-14T00:00:00"/>
    <n v="1266814"/>
    <x v="2"/>
    <s v="A5"/>
    <x v="1"/>
    <s v="Source Verified"/>
    <n v="35000"/>
    <n v="0.1245"/>
    <n v="222.28"/>
    <n v="8.8999999999999996E-2"/>
    <n v="7000"/>
    <n v="20"/>
    <n v="8002"/>
  </r>
  <r>
    <n v="990388"/>
    <x v="22"/>
    <x v="0"/>
    <x v="1"/>
    <s v="Lil' Explorers"/>
    <x v="2"/>
    <x v="1"/>
    <x v="13"/>
    <d v="2021-12-14T00:00:00"/>
    <d v="2021-05-13T00:00:00"/>
    <x v="1"/>
    <x v="1"/>
    <d v="2021-06-13T00:00:00"/>
    <n v="1214364"/>
    <x v="2"/>
    <s v="B5"/>
    <x v="1"/>
    <s v="Source Verified"/>
    <n v="200000"/>
    <n v="7.9200000000000007E-2"/>
    <n v="704.45"/>
    <n v="0.12690000000000001"/>
    <n v="21000"/>
    <n v="29"/>
    <n v="24020"/>
  </r>
  <r>
    <n v="720315"/>
    <x v="9"/>
    <x v="0"/>
    <x v="2"/>
    <s v="Harbor Hospital"/>
    <x v="0"/>
    <x v="1"/>
    <x v="29"/>
    <d v="2021-07-15T00:00:00"/>
    <d v="2021-01-14T00:00:00"/>
    <x v="1"/>
    <x v="1"/>
    <d v="2021-02-14T00:00:00"/>
    <n v="914756"/>
    <x v="2"/>
    <s v="C4"/>
    <x v="1"/>
    <s v="Source Verified"/>
    <n v="74000"/>
    <n v="0.18190000000000001"/>
    <n v="119.29"/>
    <n v="0.13800000000000001"/>
    <n v="3500"/>
    <n v="29"/>
    <n v="4287"/>
  </r>
  <r>
    <n v="511303"/>
    <x v="0"/>
    <x v="0"/>
    <x v="7"/>
    <s v="PEACH STATE LABS"/>
    <x v="0"/>
    <x v="1"/>
    <x v="27"/>
    <d v="2021-12-10T00:00:00"/>
    <d v="2021-12-10T00:00:00"/>
    <x v="1"/>
    <x v="1"/>
    <d v="2022-01-10T00:00:00"/>
    <n v="660432"/>
    <x v="2"/>
    <s v="C1"/>
    <x v="1"/>
    <s v="Source Verified"/>
    <n v="32500"/>
    <n v="0.1351"/>
    <n v="221.54"/>
    <n v="0.1273"/>
    <n v="6600"/>
    <n v="14"/>
    <n v="7056"/>
  </r>
  <r>
    <n v="690197"/>
    <x v="1"/>
    <x v="0"/>
    <x v="2"/>
    <s v="Western Digital"/>
    <x v="0"/>
    <x v="1"/>
    <x v="42"/>
    <d v="2021-05-16T00:00:00"/>
    <d v="2021-08-13T00:00:00"/>
    <x v="1"/>
    <x v="1"/>
    <d v="2021-09-13T00:00:00"/>
    <n v="880600"/>
    <x v="2"/>
    <s v="C1"/>
    <x v="1"/>
    <s v="Source Verified"/>
    <n v="79872"/>
    <n v="9.5000000000000001E-2"/>
    <n v="402.49"/>
    <n v="0.1268"/>
    <n v="12000"/>
    <n v="14"/>
    <n v="14375"/>
  </r>
  <r>
    <n v="649082"/>
    <x v="1"/>
    <x v="0"/>
    <x v="3"/>
    <s v="State of California"/>
    <x v="0"/>
    <x v="1"/>
    <x v="21"/>
    <d v="2021-05-16T00:00:00"/>
    <d v="2021-07-13T00:00:00"/>
    <x v="1"/>
    <x v="1"/>
    <d v="2021-08-13T00:00:00"/>
    <n v="830388"/>
    <x v="2"/>
    <s v="C3"/>
    <x v="1"/>
    <s v="Source Verified"/>
    <n v="64260"/>
    <n v="0.22"/>
    <n v="311.89999999999998"/>
    <n v="0.1343"/>
    <n v="9200"/>
    <n v="39"/>
    <n v="11157"/>
  </r>
  <r>
    <n v="748108"/>
    <x v="1"/>
    <x v="0"/>
    <x v="9"/>
    <s v="Leonard Carder, LLP"/>
    <x v="4"/>
    <x v="1"/>
    <x v="25"/>
    <d v="2021-07-14T00:00:00"/>
    <d v="2021-02-14T00:00:00"/>
    <x v="1"/>
    <x v="1"/>
    <d v="2021-03-14T00:00:00"/>
    <n v="947127"/>
    <x v="2"/>
    <s v="D1"/>
    <x v="1"/>
    <s v="Source Verified"/>
    <n v="61000"/>
    <n v="0.2278"/>
    <n v="104.91"/>
    <n v="0.15620000000000001"/>
    <n v="3000"/>
    <n v="20"/>
    <n v="3731"/>
  </r>
  <r>
    <n v="746591"/>
    <x v="9"/>
    <x v="0"/>
    <x v="3"/>
    <s v="MedImmune"/>
    <x v="0"/>
    <x v="1"/>
    <x v="25"/>
    <d v="2021-07-15T00:00:00"/>
    <d v="2021-06-14T00:00:00"/>
    <x v="1"/>
    <x v="1"/>
    <d v="2021-07-14T00:00:00"/>
    <n v="945374"/>
    <x v="2"/>
    <s v="C5"/>
    <x v="1"/>
    <s v="Source Verified"/>
    <n v="72000"/>
    <n v="0.14549999999999999"/>
    <n v="313.01"/>
    <n v="0.15229999999999999"/>
    <n v="9000"/>
    <n v="31"/>
    <n v="11268"/>
  </r>
  <r>
    <n v="372817"/>
    <x v="29"/>
    <x v="0"/>
    <x v="6"/>
    <s v="Jones Walker"/>
    <x v="2"/>
    <x v="3"/>
    <x v="23"/>
    <d v="2021-07-14T00:00:00"/>
    <d v="2021-10-10T00:00:00"/>
    <x v="1"/>
    <x v="1"/>
    <d v="2021-11-10T00:00:00"/>
    <n v="392043"/>
    <x v="2"/>
    <s v="B3"/>
    <x v="1"/>
    <s v="Source Verified"/>
    <n v="100000"/>
    <n v="0.22370000000000001"/>
    <n v="495.21"/>
    <n v="0.1158"/>
    <n v="15000"/>
    <n v="38"/>
    <n v="16891"/>
  </r>
  <r>
    <n v="418875"/>
    <x v="39"/>
    <x v="0"/>
    <x v="3"/>
    <s v="Stryker Biotech"/>
    <x v="2"/>
    <x v="3"/>
    <x v="30"/>
    <d v="2021-05-12T00:00:00"/>
    <d v="2021-05-12T00:00:00"/>
    <x v="1"/>
    <x v="1"/>
    <d v="2021-06-12T00:00:00"/>
    <n v="491151"/>
    <x v="2"/>
    <s v="B2"/>
    <x v="1"/>
    <s v="Source Verified"/>
    <n v="90000"/>
    <n v="8.8300000000000003E-2"/>
    <n v="525.82000000000005"/>
    <n v="0.11260000000000001"/>
    <n v="16000"/>
    <n v="44"/>
    <n v="18915"/>
  </r>
  <r>
    <n v="440660"/>
    <x v="1"/>
    <x v="0"/>
    <x v="9"/>
    <s v="ELECTRIC SUPPLY CONNECTION"/>
    <x v="0"/>
    <x v="3"/>
    <x v="52"/>
    <d v="2021-05-16T00:00:00"/>
    <d v="2021-09-12T00:00:00"/>
    <x v="1"/>
    <x v="1"/>
    <d v="2021-10-12T00:00:00"/>
    <n v="533930"/>
    <x v="2"/>
    <s v="C2"/>
    <x v="1"/>
    <s v="Source Verified"/>
    <n v="44160"/>
    <n v="0.19320000000000001"/>
    <n v="338.01"/>
    <n v="0.13220000000000001"/>
    <n v="10000"/>
    <n v="11"/>
    <n v="12169"/>
  </r>
  <r>
    <n v="380509"/>
    <x v="16"/>
    <x v="0"/>
    <x v="2"/>
    <s v="Reboot Networks"/>
    <x v="4"/>
    <x v="3"/>
    <x v="8"/>
    <d v="2021-03-12T00:00:00"/>
    <d v="2021-03-12T00:00:00"/>
    <x v="1"/>
    <x v="1"/>
    <d v="2021-04-12T00:00:00"/>
    <n v="408028"/>
    <x v="2"/>
    <s v="D4"/>
    <x v="1"/>
    <s v="Source Verified"/>
    <n v="75000"/>
    <n v="0.08"/>
    <n v="249.78"/>
    <n v="0.15049999999999999"/>
    <n v="7200"/>
    <n v="11"/>
    <n v="8992"/>
  </r>
  <r>
    <n v="377498"/>
    <x v="23"/>
    <x v="0"/>
    <x v="4"/>
    <s v="First Source"/>
    <x v="4"/>
    <x v="3"/>
    <x v="8"/>
    <d v="2021-05-16T00:00:00"/>
    <d v="2021-02-12T00:00:00"/>
    <x v="1"/>
    <x v="1"/>
    <d v="2021-03-12T00:00:00"/>
    <n v="401717"/>
    <x v="2"/>
    <s v="D1"/>
    <x v="1"/>
    <s v="Source Verified"/>
    <n v="54996"/>
    <n v="0.16520000000000001"/>
    <n v="342.29"/>
    <n v="0.1411"/>
    <n v="10000"/>
    <n v="25"/>
    <n v="12322"/>
  </r>
  <r>
    <n v="833595"/>
    <x v="1"/>
    <x v="0"/>
    <x v="6"/>
    <s v="Altura Credit Union"/>
    <x v="3"/>
    <x v="2"/>
    <x v="11"/>
    <d v="2021-05-16T00:00:00"/>
    <d v="2021-08-14T00:00:00"/>
    <x v="1"/>
    <x v="1"/>
    <d v="2021-09-14T00:00:00"/>
    <n v="1043264"/>
    <x v="2"/>
    <s v="A4"/>
    <x v="1"/>
    <s v="Source Verified"/>
    <n v="21600"/>
    <n v="8.6099999999999996E-2"/>
    <n v="130.63"/>
    <n v="7.4899999999999994E-2"/>
    <n v="4200"/>
    <n v="10"/>
    <n v="4700"/>
  </r>
  <r>
    <n v="1024083"/>
    <x v="0"/>
    <x v="0"/>
    <x v="3"/>
    <s v="US Army"/>
    <x v="3"/>
    <x v="2"/>
    <x v="12"/>
    <d v="2021-05-16T00:00:00"/>
    <d v="2021-12-14T00:00:00"/>
    <x v="1"/>
    <x v="1"/>
    <d v="2022-01-14T00:00:00"/>
    <n v="1253188"/>
    <x v="2"/>
    <s v="A1"/>
    <x v="1"/>
    <s v="Source Verified"/>
    <n v="98000"/>
    <n v="4.3499999999999997E-2"/>
    <n v="365.23"/>
    <n v="6.0299999999999999E-2"/>
    <n v="12000"/>
    <n v="22"/>
    <n v="13148"/>
  </r>
  <r>
    <n v="645777"/>
    <x v="1"/>
    <x v="0"/>
    <x v="3"/>
    <s v="Village Nurseries"/>
    <x v="3"/>
    <x v="2"/>
    <x v="21"/>
    <d v="2021-12-13T00:00:00"/>
    <d v="2021-06-13T00:00:00"/>
    <x v="1"/>
    <x v="1"/>
    <d v="2021-07-13T00:00:00"/>
    <n v="826287"/>
    <x v="2"/>
    <s v="A1"/>
    <x v="1"/>
    <s v="Source Verified"/>
    <n v="95000"/>
    <n v="8.3199999999999996E-2"/>
    <n v="180.96"/>
    <n v="5.4199999999999998E-2"/>
    <n v="6000"/>
    <n v="28"/>
    <n v="6492"/>
  </r>
  <r>
    <n v="767579"/>
    <x v="2"/>
    <x v="0"/>
    <x v="3"/>
    <s v="City of Longview"/>
    <x v="3"/>
    <x v="2"/>
    <x v="6"/>
    <d v="2021-08-15T00:00:00"/>
    <d v="2021-05-14T00:00:00"/>
    <x v="1"/>
    <x v="1"/>
    <d v="2021-06-14T00:00:00"/>
    <n v="968722"/>
    <x v="2"/>
    <s v="A3"/>
    <x v="1"/>
    <s v="Source Verified"/>
    <n v="49441.599999999999"/>
    <n v="6.5299999999999997E-2"/>
    <n v="370.48"/>
    <n v="6.9900000000000004E-2"/>
    <n v="12000"/>
    <n v="23"/>
    <n v="13335"/>
  </r>
  <r>
    <n v="990606"/>
    <x v="5"/>
    <x v="0"/>
    <x v="3"/>
    <s v="university of florida"/>
    <x v="3"/>
    <x v="2"/>
    <x v="13"/>
    <d v="2021-12-14T00:00:00"/>
    <d v="2021-12-13T00:00:00"/>
    <x v="1"/>
    <x v="1"/>
    <d v="2022-01-13T00:00:00"/>
    <n v="1214585"/>
    <x v="2"/>
    <s v="A4"/>
    <x v="1"/>
    <s v="Source Verified"/>
    <n v="52000"/>
    <n v="6.3200000000000006E-2"/>
    <n v="187.75"/>
    <n v="7.9000000000000001E-2"/>
    <n v="6000"/>
    <n v="6"/>
    <n v="6680"/>
  </r>
  <r>
    <n v="655887"/>
    <x v="26"/>
    <x v="0"/>
    <x v="3"/>
    <s v="Lutheran Hour Ministries"/>
    <x v="3"/>
    <x v="2"/>
    <x v="21"/>
    <d v="2021-08-15T00:00:00"/>
    <d v="2021-02-14T00:00:00"/>
    <x v="1"/>
    <x v="1"/>
    <d v="2021-03-14T00:00:00"/>
    <n v="838878"/>
    <x v="2"/>
    <s v="A4"/>
    <x v="1"/>
    <s v="Source Verified"/>
    <n v="44000"/>
    <n v="0.1789"/>
    <n v="449.65"/>
    <n v="7.2900000000000006E-2"/>
    <n v="14500"/>
    <n v="11"/>
    <n v="16187"/>
  </r>
  <r>
    <n v="740850"/>
    <x v="1"/>
    <x v="0"/>
    <x v="3"/>
    <m/>
    <x v="3"/>
    <x v="2"/>
    <x v="25"/>
    <d v="2021-05-14T00:00:00"/>
    <d v="2021-05-14T00:00:00"/>
    <x v="1"/>
    <x v="1"/>
    <d v="2021-06-14T00:00:00"/>
    <n v="938626"/>
    <x v="2"/>
    <s v="A4"/>
    <x v="1"/>
    <s v="Source Verified"/>
    <n v="50343"/>
    <n v="0.23669999999999999"/>
    <n v="684.24"/>
    <n v="7.4899999999999994E-2"/>
    <n v="22000"/>
    <n v="21"/>
    <n v="24632"/>
  </r>
  <r>
    <n v="841518"/>
    <x v="1"/>
    <x v="0"/>
    <x v="3"/>
    <s v="Greyhound Lines Inc."/>
    <x v="3"/>
    <x v="2"/>
    <x v="11"/>
    <d v="2021-05-16T00:00:00"/>
    <d v="2021-06-14T00:00:00"/>
    <x v="1"/>
    <x v="1"/>
    <d v="2021-07-14T00:00:00"/>
    <n v="1052082"/>
    <x v="2"/>
    <s v="A4"/>
    <x v="1"/>
    <s v="Source Verified"/>
    <n v="70000"/>
    <n v="0.22289999999999999"/>
    <n v="93.31"/>
    <n v="7.4899999999999994E-2"/>
    <n v="3000"/>
    <n v="14"/>
    <n v="3357"/>
  </r>
  <r>
    <n v="758736"/>
    <x v="28"/>
    <x v="0"/>
    <x v="3"/>
    <s v="oreilly auto parts"/>
    <x v="3"/>
    <x v="2"/>
    <x v="25"/>
    <d v="2021-05-16T00:00:00"/>
    <d v="2021-06-14T00:00:00"/>
    <x v="1"/>
    <x v="1"/>
    <d v="2021-07-14T00:00:00"/>
    <n v="958931"/>
    <x v="2"/>
    <s v="A4"/>
    <x v="1"/>
    <s v="Source Verified"/>
    <n v="29000"/>
    <n v="0.13159999999999999"/>
    <n v="217.72"/>
    <n v="7.4899999999999994E-2"/>
    <n v="7000"/>
    <n v="39"/>
    <n v="7838"/>
  </r>
  <r>
    <n v="1002383"/>
    <x v="8"/>
    <x v="0"/>
    <x v="3"/>
    <s v="Sullivan &amp; Cromwell"/>
    <x v="3"/>
    <x v="2"/>
    <x v="13"/>
    <d v="2021-02-14T00:00:00"/>
    <d v="2021-02-14T00:00:00"/>
    <x v="1"/>
    <x v="1"/>
    <d v="2021-03-14T00:00:00"/>
    <n v="1228440"/>
    <x v="2"/>
    <s v="A5"/>
    <x v="1"/>
    <s v="Source Verified"/>
    <n v="160000"/>
    <n v="0.20749999999999999"/>
    <n v="222.28"/>
    <n v="8.8999999999999996E-2"/>
    <n v="7000"/>
    <n v="24"/>
    <n v="7930"/>
  </r>
  <r>
    <n v="1049157"/>
    <x v="16"/>
    <x v="0"/>
    <x v="8"/>
    <s v="City of Somerville"/>
    <x v="3"/>
    <x v="2"/>
    <x v="12"/>
    <d v="2021-06-13T00:00:00"/>
    <d v="2021-06-13T00:00:00"/>
    <x v="1"/>
    <x v="1"/>
    <d v="2021-07-13T00:00:00"/>
    <n v="1280539"/>
    <x v="2"/>
    <s v="A1"/>
    <x v="1"/>
    <s v="Source Verified"/>
    <n v="72000"/>
    <n v="0.1552"/>
    <n v="400.23"/>
    <n v="6.0299999999999999E-2"/>
    <n v="13150"/>
    <n v="25"/>
    <n v="14076"/>
  </r>
  <r>
    <n v="782655"/>
    <x v="32"/>
    <x v="0"/>
    <x v="8"/>
    <s v="Eagle at Brassfield"/>
    <x v="3"/>
    <x v="2"/>
    <x v="6"/>
    <d v="2021-07-14T00:00:00"/>
    <d v="2021-07-14T00:00:00"/>
    <x v="1"/>
    <x v="1"/>
    <d v="2021-08-14T00:00:00"/>
    <n v="985667"/>
    <x v="2"/>
    <s v="A4"/>
    <x v="1"/>
    <s v="Source Verified"/>
    <n v="35000"/>
    <n v="0.2263"/>
    <n v="435.43"/>
    <n v="7.4899999999999994E-2"/>
    <n v="14000"/>
    <n v="21"/>
    <n v="15675"/>
  </r>
  <r>
    <n v="1026458"/>
    <x v="0"/>
    <x v="0"/>
    <x v="8"/>
    <s v="Robins AFB"/>
    <x v="3"/>
    <x v="2"/>
    <x v="22"/>
    <d v="2021-05-16T00:00:00"/>
    <d v="2021-10-13T00:00:00"/>
    <x v="1"/>
    <x v="1"/>
    <d v="2021-11-13T00:00:00"/>
    <n v="1255642"/>
    <x v="2"/>
    <s v="A5"/>
    <x v="1"/>
    <s v="Source Verified"/>
    <n v="27600"/>
    <n v="0.21829999999999999"/>
    <n v="190.52"/>
    <n v="8.8999999999999996E-2"/>
    <n v="6000"/>
    <n v="6"/>
    <n v="6716"/>
  </r>
  <r>
    <n v="589786"/>
    <x v="5"/>
    <x v="0"/>
    <x v="8"/>
    <s v="dogbar"/>
    <x v="3"/>
    <x v="2"/>
    <x v="50"/>
    <d v="2021-10-13T00:00:00"/>
    <d v="2021-10-13T00:00:00"/>
    <x v="1"/>
    <x v="1"/>
    <d v="2021-11-13T00:00:00"/>
    <n v="757615"/>
    <x v="2"/>
    <s v="A5"/>
    <x v="1"/>
    <s v="Source Verified"/>
    <n v="23004"/>
    <n v="0.24049999999999999"/>
    <n v="242.43"/>
    <n v="7.8799999999999995E-2"/>
    <n v="7750"/>
    <n v="9"/>
    <n v="8728"/>
  </r>
  <r>
    <n v="1017768"/>
    <x v="16"/>
    <x v="0"/>
    <x v="4"/>
    <s v="Citysports"/>
    <x v="3"/>
    <x v="2"/>
    <x v="22"/>
    <d v="2021-01-16T00:00:00"/>
    <d v="2021-03-13T00:00:00"/>
    <x v="1"/>
    <x v="1"/>
    <d v="2021-04-13T00:00:00"/>
    <n v="1245958"/>
    <x v="2"/>
    <s v="A4"/>
    <x v="1"/>
    <s v="Source Verified"/>
    <n v="30000"/>
    <n v="5.8400000000000001E-2"/>
    <n v="187.75"/>
    <n v="7.9000000000000001E-2"/>
    <n v="6000"/>
    <n v="9"/>
    <n v="6511"/>
  </r>
  <r>
    <n v="683477"/>
    <x v="1"/>
    <x v="0"/>
    <x v="4"/>
    <s v="Chandler School"/>
    <x v="3"/>
    <x v="2"/>
    <x v="42"/>
    <d v="2021-09-14T00:00:00"/>
    <d v="2021-03-14T00:00:00"/>
    <x v="1"/>
    <x v="1"/>
    <d v="2021-04-14T00:00:00"/>
    <n v="872805"/>
    <x v="2"/>
    <s v="A4"/>
    <x v="1"/>
    <s v="Source Verified"/>
    <n v="50000"/>
    <n v="0.13200000000000001"/>
    <n v="155.05000000000001"/>
    <n v="7.2900000000000006E-2"/>
    <n v="5000"/>
    <n v="22"/>
    <n v="5581"/>
  </r>
  <r>
    <n v="526067"/>
    <x v="1"/>
    <x v="0"/>
    <x v="4"/>
    <s v="car quest distribution center"/>
    <x v="3"/>
    <x v="2"/>
    <x v="51"/>
    <d v="2021-05-16T00:00:00"/>
    <d v="2021-02-13T00:00:00"/>
    <x v="1"/>
    <x v="1"/>
    <d v="2021-03-13T00:00:00"/>
    <n v="680611"/>
    <x v="2"/>
    <s v="A5"/>
    <x v="1"/>
    <s v="Source Verified"/>
    <n v="28000"/>
    <n v="0.1016"/>
    <n v="125.13"/>
    <n v="7.8799999999999995E-2"/>
    <n v="4000"/>
    <n v="8"/>
    <n v="4497"/>
  </r>
  <r>
    <n v="598617"/>
    <x v="9"/>
    <x v="0"/>
    <x v="2"/>
    <s v="Shrine of the LIttle Flower"/>
    <x v="3"/>
    <x v="2"/>
    <x v="50"/>
    <d v="2021-05-16T00:00:00"/>
    <d v="2021-02-12T00:00:00"/>
    <x v="1"/>
    <x v="1"/>
    <d v="2021-03-12T00:00:00"/>
    <n v="768279"/>
    <x v="2"/>
    <s v="A3"/>
    <x v="1"/>
    <s v="Source Verified"/>
    <n v="25000"/>
    <n v="0.108"/>
    <n v="122"/>
    <n v="6.1699999999999998E-2"/>
    <n v="4000"/>
    <n v="9"/>
    <n v="4221"/>
  </r>
  <r>
    <n v="879585"/>
    <x v="16"/>
    <x v="0"/>
    <x v="7"/>
    <s v="Town of Millbury"/>
    <x v="3"/>
    <x v="2"/>
    <x v="10"/>
    <d v="2021-09-15T00:00:00"/>
    <d v="2021-07-13T00:00:00"/>
    <x v="1"/>
    <x v="1"/>
    <d v="2021-08-13T00:00:00"/>
    <n v="1094517"/>
    <x v="2"/>
    <s v="A2"/>
    <x v="1"/>
    <s v="Source Verified"/>
    <n v="74004"/>
    <n v="0.1497"/>
    <n v="221.07"/>
    <n v="6.6199999999999995E-2"/>
    <n v="7200"/>
    <n v="26"/>
    <n v="7835"/>
  </r>
  <r>
    <n v="826662"/>
    <x v="25"/>
    <x v="0"/>
    <x v="7"/>
    <s v="American Diabetes Association"/>
    <x v="3"/>
    <x v="2"/>
    <x v="44"/>
    <d v="2021-02-16T00:00:00"/>
    <d v="2021-08-14T00:00:00"/>
    <x v="1"/>
    <x v="1"/>
    <d v="2021-09-14T00:00:00"/>
    <n v="1035545"/>
    <x v="2"/>
    <s v="A4"/>
    <x v="1"/>
    <s v="Source Verified"/>
    <n v="72000"/>
    <n v="0.25219999999999998"/>
    <n v="497.63"/>
    <n v="7.4899999999999994E-2"/>
    <n v="16000"/>
    <n v="39"/>
    <n v="17915"/>
  </r>
  <r>
    <n v="864023"/>
    <x v="2"/>
    <x v="0"/>
    <x v="7"/>
    <s v="Register Tapes Unlimited Inc., L.P."/>
    <x v="3"/>
    <x v="2"/>
    <x v="10"/>
    <d v="2021-05-16T00:00:00"/>
    <d v="2021-09-14T00:00:00"/>
    <x v="1"/>
    <x v="1"/>
    <d v="2021-10-14T00:00:00"/>
    <n v="1077180"/>
    <x v="2"/>
    <s v="A4"/>
    <x v="1"/>
    <s v="Source Verified"/>
    <n v="51000"/>
    <n v="0.25219999999999998"/>
    <n v="614.26"/>
    <n v="7.4899999999999994E-2"/>
    <n v="19750"/>
    <n v="21"/>
    <n v="22113"/>
  </r>
  <r>
    <n v="554107"/>
    <x v="25"/>
    <x v="0"/>
    <x v="9"/>
    <s v="loudoun county public schools"/>
    <x v="3"/>
    <x v="2"/>
    <x v="43"/>
    <d v="2021-08-11T00:00:00"/>
    <d v="2021-08-11T00:00:00"/>
    <x v="1"/>
    <x v="1"/>
    <d v="2021-09-11T00:00:00"/>
    <n v="713854"/>
    <x v="2"/>
    <s v="A1"/>
    <x v="1"/>
    <s v="Source Verified"/>
    <n v="186000"/>
    <n v="8.9999999999999993E-3"/>
    <n v="91.8"/>
    <n v="6.3899999999999998E-2"/>
    <n v="3000"/>
    <n v="44"/>
    <n v="3165"/>
  </r>
  <r>
    <n v="579345"/>
    <x v="41"/>
    <x v="0"/>
    <x v="9"/>
    <s v="Emerson Preparatory School"/>
    <x v="3"/>
    <x v="2"/>
    <x v="54"/>
    <d v="2021-02-13T00:00:00"/>
    <d v="2021-06-12T00:00:00"/>
    <x v="1"/>
    <x v="1"/>
    <d v="2021-07-12T00:00:00"/>
    <n v="744857"/>
    <x v="2"/>
    <s v="A2"/>
    <x v="1"/>
    <s v="Source Verified"/>
    <n v="45000"/>
    <n v="0.17150000000000001"/>
    <n v="184.61"/>
    <n v="6.7599999999999993E-2"/>
    <n v="6000"/>
    <n v="30"/>
    <n v="6369"/>
  </r>
  <r>
    <n v="550273"/>
    <x v="8"/>
    <x v="0"/>
    <x v="9"/>
    <s v="Big Apple Pos"/>
    <x v="3"/>
    <x v="2"/>
    <x v="43"/>
    <d v="2021-08-13T00:00:00"/>
    <d v="2021-08-13T00:00:00"/>
    <x v="1"/>
    <x v="1"/>
    <d v="2021-09-13T00:00:00"/>
    <n v="709310"/>
    <x v="2"/>
    <s v="A4"/>
    <x v="1"/>
    <s v="Source Verified"/>
    <n v="60000"/>
    <n v="8.3000000000000004E-2"/>
    <n v="373.33"/>
    <n v="7.51E-2"/>
    <n v="12000"/>
    <n v="36"/>
    <n v="13440"/>
  </r>
  <r>
    <n v="551621"/>
    <x v="25"/>
    <x v="0"/>
    <x v="9"/>
    <s v="FISHER AUTO PARTS INC"/>
    <x v="3"/>
    <x v="2"/>
    <x v="43"/>
    <d v="2021-01-16T00:00:00"/>
    <d v="2021-05-11T00:00:00"/>
    <x v="1"/>
    <x v="1"/>
    <d v="2021-06-11T00:00:00"/>
    <n v="710873"/>
    <x v="2"/>
    <s v="A5"/>
    <x v="1"/>
    <s v="Source Verified"/>
    <n v="25000"/>
    <n v="0.18959999999999999"/>
    <n v="359.74"/>
    <n v="7.8799999999999995E-2"/>
    <n v="11500"/>
    <n v="18"/>
    <n v="12112"/>
  </r>
  <r>
    <n v="762003"/>
    <x v="1"/>
    <x v="0"/>
    <x v="10"/>
    <s v="Biola University"/>
    <x v="3"/>
    <x v="2"/>
    <x v="25"/>
    <d v="2021-12-14T00:00:00"/>
    <d v="2021-11-12T00:00:00"/>
    <x v="1"/>
    <x v="1"/>
    <d v="2021-12-12T00:00:00"/>
    <n v="962497"/>
    <x v="2"/>
    <s v="A3"/>
    <x v="1"/>
    <s v="Source Verified"/>
    <n v="65000"/>
    <n v="0.1794"/>
    <n v="185.24"/>
    <n v="6.9900000000000004E-2"/>
    <n v="6000"/>
    <n v="36"/>
    <n v="6472"/>
  </r>
  <r>
    <n v="1057065"/>
    <x v="4"/>
    <x v="0"/>
    <x v="1"/>
    <s v="homeconnect"/>
    <x v="3"/>
    <x v="2"/>
    <x v="12"/>
    <d v="2021-04-16T00:00:00"/>
    <d v="2021-11-13T00:00:00"/>
    <x v="1"/>
    <x v="1"/>
    <d v="2021-12-13T00:00:00"/>
    <n v="1288619"/>
    <x v="2"/>
    <s v="A5"/>
    <x v="1"/>
    <s v="Source Verified"/>
    <n v="75000"/>
    <n v="0.16259999999999999"/>
    <n v="241.33"/>
    <n v="8.8999999999999996E-2"/>
    <n v="7600"/>
    <n v="29"/>
    <n v="8531"/>
  </r>
  <r>
    <n v="856452"/>
    <x v="1"/>
    <x v="0"/>
    <x v="0"/>
    <s v="dna 2.0"/>
    <x v="3"/>
    <x v="2"/>
    <x v="11"/>
    <d v="2021-09-14T00:00:00"/>
    <d v="2021-09-14T00:00:00"/>
    <x v="1"/>
    <x v="1"/>
    <d v="2021-10-14T00:00:00"/>
    <n v="1068813"/>
    <x v="2"/>
    <s v="A1"/>
    <x v="1"/>
    <s v="Source Verified"/>
    <n v="45000"/>
    <n v="7.3599999999999999E-2"/>
    <n v="211.12"/>
    <n v="5.4199999999999998E-2"/>
    <n v="7000"/>
    <n v="16"/>
    <n v="7600"/>
  </r>
  <r>
    <n v="676630"/>
    <x v="20"/>
    <x v="0"/>
    <x v="0"/>
    <s v="Fiesta Canning"/>
    <x v="3"/>
    <x v="2"/>
    <x v="0"/>
    <d v="2021-12-11T00:00:00"/>
    <d v="2021-12-11T00:00:00"/>
    <x v="1"/>
    <x v="1"/>
    <d v="2022-01-11T00:00:00"/>
    <n v="864634"/>
    <x v="2"/>
    <s v="A1"/>
    <x v="1"/>
    <s v="Source Verified"/>
    <n v="17760"/>
    <n v="0.20200000000000001"/>
    <n v="131.94999999999999"/>
    <n v="5.4199999999999998E-2"/>
    <n v="4375"/>
    <n v="24"/>
    <n v="4488"/>
  </r>
  <r>
    <n v="687915"/>
    <x v="5"/>
    <x v="0"/>
    <x v="0"/>
    <s v="GlobalEnglish"/>
    <x v="3"/>
    <x v="2"/>
    <x v="42"/>
    <d v="2021-01-14T00:00:00"/>
    <d v="2021-12-13T00:00:00"/>
    <x v="1"/>
    <x v="1"/>
    <d v="2022-01-13T00:00:00"/>
    <n v="877958"/>
    <x v="2"/>
    <s v="A4"/>
    <x v="1"/>
    <s v="Source Verified"/>
    <n v="100000"/>
    <n v="7.0000000000000007E-2"/>
    <n v="248.08"/>
    <n v="7.2900000000000006E-2"/>
    <n v="8000"/>
    <n v="10"/>
    <n v="8923"/>
  </r>
  <r>
    <n v="684331"/>
    <x v="16"/>
    <x v="0"/>
    <x v="0"/>
    <s v="North reading transportation"/>
    <x v="3"/>
    <x v="2"/>
    <x v="42"/>
    <d v="2021-04-16T00:00:00"/>
    <d v="2021-03-14T00:00:00"/>
    <x v="1"/>
    <x v="1"/>
    <d v="2021-04-14T00:00:00"/>
    <n v="873784"/>
    <x v="2"/>
    <s v="A4"/>
    <x v="1"/>
    <s v="Source Verified"/>
    <n v="39500"/>
    <n v="0.1744"/>
    <n v="310.10000000000002"/>
    <n v="7.2900000000000006E-2"/>
    <n v="10000"/>
    <n v="18"/>
    <n v="11164"/>
  </r>
  <r>
    <n v="812332"/>
    <x v="25"/>
    <x v="0"/>
    <x v="0"/>
    <s v="Veritiss, LLC"/>
    <x v="3"/>
    <x v="2"/>
    <x v="44"/>
    <d v="2021-02-12T00:00:00"/>
    <d v="2021-01-12T00:00:00"/>
    <x v="1"/>
    <x v="1"/>
    <d v="2021-02-12T00:00:00"/>
    <n v="1019483"/>
    <x v="2"/>
    <s v="A4"/>
    <x v="1"/>
    <s v="Source Verified"/>
    <n v="105000"/>
    <n v="0.1661"/>
    <n v="227.82"/>
    <n v="7.4899999999999994E-2"/>
    <n v="10000"/>
    <n v="24"/>
    <n v="7582"/>
  </r>
  <r>
    <n v="834707"/>
    <x v="1"/>
    <x v="0"/>
    <x v="0"/>
    <s v="Macy's"/>
    <x v="3"/>
    <x v="2"/>
    <x v="11"/>
    <d v="2021-08-14T00:00:00"/>
    <d v="2021-08-14T00:00:00"/>
    <x v="1"/>
    <x v="1"/>
    <d v="2021-09-14T00:00:00"/>
    <n v="1044585"/>
    <x v="2"/>
    <s v="A5"/>
    <x v="1"/>
    <s v="Source Verified"/>
    <n v="24840"/>
    <n v="0.16139999999999999"/>
    <n v="362.98"/>
    <n v="8.4900000000000003E-2"/>
    <n v="11500"/>
    <n v="19"/>
    <n v="13067"/>
  </r>
  <r>
    <n v="759314"/>
    <x v="2"/>
    <x v="0"/>
    <x v="0"/>
    <s v="Paulding Gymnastics"/>
    <x v="3"/>
    <x v="2"/>
    <x v="25"/>
    <d v="2021-05-15T00:00:00"/>
    <d v="2021-02-13T00:00:00"/>
    <x v="1"/>
    <x v="1"/>
    <d v="2021-03-13T00:00:00"/>
    <n v="959547"/>
    <x v="2"/>
    <s v="A5"/>
    <x v="1"/>
    <s v="Source Verified"/>
    <n v="40000"/>
    <n v="0.1182"/>
    <n v="347.2"/>
    <n v="8.4900000000000003E-2"/>
    <n v="11000"/>
    <n v="9"/>
    <n v="12179"/>
  </r>
  <r>
    <n v="800997"/>
    <x v="9"/>
    <x v="0"/>
    <x v="0"/>
    <s v="SafeNet Inc."/>
    <x v="3"/>
    <x v="2"/>
    <x v="44"/>
    <d v="2021-01-15T00:00:00"/>
    <d v="2021-11-12T00:00:00"/>
    <x v="1"/>
    <x v="1"/>
    <d v="2021-12-12T00:00:00"/>
    <n v="1006538"/>
    <x v="2"/>
    <s v="A5"/>
    <x v="1"/>
    <s v="Source Verified"/>
    <n v="52000"/>
    <n v="9.3899999999999997E-2"/>
    <n v="228.05"/>
    <n v="8.4900000000000003E-2"/>
    <n v="9600"/>
    <n v="26"/>
    <n v="7888"/>
  </r>
  <r>
    <n v="756978"/>
    <x v="2"/>
    <x v="0"/>
    <x v="0"/>
    <s v="Michael rose cpa"/>
    <x v="3"/>
    <x v="2"/>
    <x v="6"/>
    <d v="2021-08-14T00:00:00"/>
    <d v="2021-12-12T00:00:00"/>
    <x v="1"/>
    <x v="1"/>
    <d v="2022-01-12T00:00:00"/>
    <n v="956957"/>
    <x v="2"/>
    <s v="A5"/>
    <x v="1"/>
    <s v="Source Verified"/>
    <n v="26000"/>
    <n v="0.12509999999999999"/>
    <n v="94.69"/>
    <n v="8.4900000000000003E-2"/>
    <n v="3000"/>
    <n v="43"/>
    <n v="3289"/>
  </r>
  <r>
    <n v="973383"/>
    <x v="1"/>
    <x v="0"/>
    <x v="8"/>
    <s v="Kaiser Permanente"/>
    <x v="3"/>
    <x v="2"/>
    <x v="13"/>
    <d v="2021-05-16T00:00:00"/>
    <d v="2021-10-14T00:00:00"/>
    <x v="1"/>
    <x v="1"/>
    <d v="2021-11-14T00:00:00"/>
    <n v="1195377"/>
    <x v="2"/>
    <s v="A4"/>
    <x v="1"/>
    <s v="Source Verified"/>
    <n v="72000"/>
    <n v="0.13400000000000001"/>
    <n v="469.36"/>
    <n v="7.9000000000000001E-2"/>
    <n v="15000"/>
    <n v="32"/>
    <n v="16897"/>
  </r>
  <r>
    <n v="659884"/>
    <x v="16"/>
    <x v="0"/>
    <x v="0"/>
    <s v="Exeter hospital"/>
    <x v="3"/>
    <x v="2"/>
    <x v="21"/>
    <d v="2021-02-14T00:00:00"/>
    <d v="2021-02-14T00:00:00"/>
    <x v="1"/>
    <x v="1"/>
    <d v="2021-03-14T00:00:00"/>
    <n v="843981"/>
    <x v="2"/>
    <s v="A3"/>
    <x v="1"/>
    <s v="Source Verified"/>
    <n v="40000"/>
    <n v="0.18390000000000001"/>
    <n v="154.21"/>
    <n v="6.9199999999999998E-2"/>
    <n v="5000"/>
    <n v="30"/>
    <n v="5552"/>
  </r>
  <r>
    <n v="580887"/>
    <x v="1"/>
    <x v="0"/>
    <x v="6"/>
    <s v="City Grid Media"/>
    <x v="3"/>
    <x v="2"/>
    <x v="54"/>
    <d v="2021-06-14T00:00:00"/>
    <d v="2021-04-11T00:00:00"/>
    <x v="1"/>
    <x v="1"/>
    <d v="2021-05-11T00:00:00"/>
    <n v="746677"/>
    <x v="2"/>
    <s v="A3"/>
    <x v="1"/>
    <s v="Source Verified"/>
    <n v="120000"/>
    <n v="5.16E-2"/>
    <n v="185.65"/>
    <n v="7.1400000000000005E-2"/>
    <n v="6000"/>
    <n v="7"/>
    <n v="6201"/>
  </r>
  <r>
    <n v="611256"/>
    <x v="1"/>
    <x v="0"/>
    <x v="6"/>
    <s v="Panasonic"/>
    <x v="3"/>
    <x v="2"/>
    <x v="49"/>
    <d v="2021-11-13T00:00:00"/>
    <d v="2021-11-13T00:00:00"/>
    <x v="1"/>
    <x v="1"/>
    <d v="2021-12-13T00:00:00"/>
    <n v="783875"/>
    <x v="2"/>
    <s v="A4"/>
    <x v="1"/>
    <s v="Source Verified"/>
    <n v="158000"/>
    <n v="6.2899999999999998E-2"/>
    <n v="371.08"/>
    <n v="6.54E-2"/>
    <n v="20000"/>
    <n v="32"/>
    <n v="13359"/>
  </r>
  <r>
    <n v="976022"/>
    <x v="2"/>
    <x v="0"/>
    <x v="3"/>
    <s v="united states postal service"/>
    <x v="3"/>
    <x v="2"/>
    <x v="13"/>
    <d v="2021-10-12T00:00:00"/>
    <d v="2021-10-12T00:00:00"/>
    <x v="1"/>
    <x v="1"/>
    <d v="2021-11-12T00:00:00"/>
    <n v="1198336"/>
    <x v="2"/>
    <s v="A2"/>
    <x v="1"/>
    <s v="Source Verified"/>
    <n v="38400"/>
    <n v="7.0300000000000001E-2"/>
    <n v="30.71"/>
    <n v="6.6199999999999995E-2"/>
    <n v="1000"/>
    <n v="56"/>
    <n v="1057"/>
  </r>
  <r>
    <n v="676051"/>
    <x v="1"/>
    <x v="0"/>
    <x v="3"/>
    <m/>
    <x v="3"/>
    <x v="2"/>
    <x v="0"/>
    <d v="2021-03-14T00:00:00"/>
    <d v="2021-03-14T00:00:00"/>
    <x v="1"/>
    <x v="1"/>
    <d v="2021-04-14T00:00:00"/>
    <n v="863983"/>
    <x v="2"/>
    <s v="A3"/>
    <x v="1"/>
    <s v="Source Verified"/>
    <n v="154000"/>
    <n v="0.1011"/>
    <n v="370.09"/>
    <n v="6.9199999999999998E-2"/>
    <n v="12000"/>
    <n v="32"/>
    <n v="13323"/>
  </r>
  <r>
    <n v="799552"/>
    <x v="19"/>
    <x v="0"/>
    <x v="3"/>
    <m/>
    <x v="3"/>
    <x v="2"/>
    <x v="44"/>
    <d v="2021-05-15T00:00:00"/>
    <d v="2021-03-14T00:00:00"/>
    <x v="1"/>
    <x v="1"/>
    <d v="2021-04-14T00:00:00"/>
    <n v="1004756"/>
    <x v="2"/>
    <s v="A3"/>
    <x v="1"/>
    <s v="Source Verified"/>
    <n v="33600"/>
    <n v="0.28789999999999999"/>
    <n v="229.23"/>
    <n v="6.9900000000000004E-2"/>
    <n v="9750"/>
    <n v="21"/>
    <n v="8239"/>
  </r>
  <r>
    <n v="716046"/>
    <x v="1"/>
    <x v="0"/>
    <x v="3"/>
    <s v="University of CA San Diego"/>
    <x v="3"/>
    <x v="2"/>
    <x v="29"/>
    <d v="2021-05-16T00:00:00"/>
    <d v="2021-11-12T00:00:00"/>
    <x v="1"/>
    <x v="1"/>
    <d v="2021-12-12T00:00:00"/>
    <n v="909810"/>
    <x v="2"/>
    <s v="A4"/>
    <x v="1"/>
    <s v="Source Verified"/>
    <n v="39456"/>
    <n v="0.24879999999999999"/>
    <n v="434.14"/>
    <n v="7.2900000000000006E-2"/>
    <n v="14000"/>
    <n v="24"/>
    <n v="15241"/>
  </r>
  <r>
    <n v="1032053"/>
    <x v="18"/>
    <x v="0"/>
    <x v="3"/>
    <s v="Cumberland Reminder"/>
    <x v="3"/>
    <x v="2"/>
    <x v="22"/>
    <d v="2021-11-13T00:00:00"/>
    <d v="2021-11-13T00:00:00"/>
    <x v="1"/>
    <x v="1"/>
    <d v="2021-12-13T00:00:00"/>
    <n v="1261487"/>
    <x v="2"/>
    <s v="A5"/>
    <x v="1"/>
    <s v="Source Verified"/>
    <n v="32968"/>
    <n v="0.123"/>
    <n v="523.92999999999995"/>
    <n v="8.8999999999999996E-2"/>
    <n v="16500"/>
    <n v="13"/>
    <n v="18476"/>
  </r>
  <r>
    <n v="893800"/>
    <x v="5"/>
    <x v="0"/>
    <x v="8"/>
    <s v="PSA Healthcare"/>
    <x v="3"/>
    <x v="2"/>
    <x v="10"/>
    <d v="2021-09-14T00:00:00"/>
    <d v="2021-09-14T00:00:00"/>
    <x v="1"/>
    <x v="1"/>
    <d v="2021-10-14T00:00:00"/>
    <n v="1110956"/>
    <x v="2"/>
    <s v="A3"/>
    <x v="1"/>
    <s v="Source Verified"/>
    <n v="25000"/>
    <n v="8.0199999999999994E-2"/>
    <n v="264.45"/>
    <n v="7.51E-2"/>
    <n v="8500"/>
    <n v="13"/>
    <n v="9514"/>
  </r>
  <r>
    <n v="571227"/>
    <x v="11"/>
    <x v="0"/>
    <x v="8"/>
    <s v="Schneider Logistics"/>
    <x v="3"/>
    <x v="2"/>
    <x v="47"/>
    <d v="2021-02-13T00:00:00"/>
    <d v="2021-04-11T00:00:00"/>
    <x v="1"/>
    <x v="1"/>
    <d v="2021-05-11T00:00:00"/>
    <n v="734800"/>
    <x v="2"/>
    <s v="A5"/>
    <x v="1"/>
    <s v="Source Verified"/>
    <n v="40000"/>
    <n v="2.2200000000000001E-2"/>
    <n v="156.41"/>
    <n v="7.8799999999999995E-2"/>
    <n v="5000"/>
    <n v="13"/>
    <n v="5210"/>
  </r>
  <r>
    <n v="711495"/>
    <x v="1"/>
    <x v="0"/>
    <x v="8"/>
    <s v="Mars Incorporated"/>
    <x v="3"/>
    <x v="2"/>
    <x v="42"/>
    <d v="2021-03-16T00:00:00"/>
    <d v="2021-01-14T00:00:00"/>
    <x v="1"/>
    <x v="1"/>
    <d v="2021-02-14T00:00:00"/>
    <n v="904454"/>
    <x v="2"/>
    <s v="A5"/>
    <x v="1"/>
    <s v="Source Verified"/>
    <n v="37000"/>
    <n v="4.9599999999999998E-2"/>
    <n v="87.31"/>
    <n v="7.6600000000000001E-2"/>
    <n v="2800"/>
    <n v="10"/>
    <n v="3140"/>
  </r>
  <r>
    <n v="791903"/>
    <x v="4"/>
    <x v="0"/>
    <x v="8"/>
    <s v="Language Services Associates"/>
    <x v="3"/>
    <x v="2"/>
    <x v="6"/>
    <d v="2021-03-16T00:00:00"/>
    <d v="2021-10-11T00:00:00"/>
    <x v="1"/>
    <x v="1"/>
    <d v="2021-11-11T00:00:00"/>
    <n v="996274"/>
    <x v="2"/>
    <s v="A5"/>
    <x v="1"/>
    <s v="Source Verified"/>
    <n v="35000"/>
    <n v="0.13370000000000001"/>
    <n v="202.01"/>
    <n v="8.4900000000000003E-2"/>
    <n v="6400"/>
    <n v="31"/>
    <n v="6533"/>
  </r>
  <r>
    <n v="1017098"/>
    <x v="2"/>
    <x v="0"/>
    <x v="4"/>
    <s v="Walgreens"/>
    <x v="3"/>
    <x v="2"/>
    <x v="22"/>
    <d v="2021-10-15T00:00:00"/>
    <d v="2021-06-14T00:00:00"/>
    <x v="1"/>
    <x v="1"/>
    <d v="2021-07-14T00:00:00"/>
    <n v="1245059"/>
    <x v="2"/>
    <s v="A4"/>
    <x v="1"/>
    <s v="Source Verified"/>
    <n v="13200"/>
    <n v="0.15359999999999999"/>
    <n v="154.88999999999999"/>
    <n v="7.9000000000000001E-2"/>
    <n v="4950"/>
    <n v="6"/>
    <n v="5561"/>
  </r>
  <r>
    <n v="1048140"/>
    <x v="26"/>
    <x v="0"/>
    <x v="4"/>
    <s v="De Soto School District"/>
    <x v="3"/>
    <x v="2"/>
    <x v="12"/>
    <d v="2021-12-12T00:00:00"/>
    <d v="2021-12-12T00:00:00"/>
    <x v="1"/>
    <x v="1"/>
    <d v="2022-01-12T00:00:00"/>
    <n v="1279286"/>
    <x v="2"/>
    <s v="A4"/>
    <x v="1"/>
    <s v="Source Verified"/>
    <n v="35004"/>
    <n v="0.157"/>
    <n v="93.88"/>
    <n v="7.9000000000000001E-2"/>
    <n v="3000"/>
    <n v="30"/>
    <n v="3204"/>
  </r>
  <r>
    <n v="811533"/>
    <x v="20"/>
    <x v="0"/>
    <x v="4"/>
    <s v="Bank of America"/>
    <x v="3"/>
    <x v="2"/>
    <x v="44"/>
    <d v="2021-12-11T00:00:00"/>
    <d v="2021-11-11T00:00:00"/>
    <x v="1"/>
    <x v="1"/>
    <d v="2021-12-11T00:00:00"/>
    <n v="1018576"/>
    <x v="2"/>
    <s v="A5"/>
    <x v="1"/>
    <s v="Source Verified"/>
    <n v="77500"/>
    <n v="0.23150000000000001"/>
    <n v="252.51"/>
    <n v="8.4900000000000003E-2"/>
    <n v="8000"/>
    <n v="45"/>
    <n v="8218"/>
  </r>
  <r>
    <n v="636577"/>
    <x v="37"/>
    <x v="0"/>
    <x v="2"/>
    <s v="Lane Co"/>
    <x v="3"/>
    <x v="2"/>
    <x v="41"/>
    <d v="2021-10-15T00:00:00"/>
    <d v="2021-05-13T00:00:00"/>
    <x v="1"/>
    <x v="1"/>
    <d v="2021-06-13T00:00:00"/>
    <n v="805800"/>
    <x v="2"/>
    <s v="A3"/>
    <x v="1"/>
    <s v="Source Verified"/>
    <n v="81000"/>
    <n v="0.13500000000000001"/>
    <n v="365.99"/>
    <n v="6.1699999999999998E-2"/>
    <n v="12000"/>
    <n v="34"/>
    <n v="13040"/>
  </r>
  <r>
    <n v="581439"/>
    <x v="21"/>
    <x v="0"/>
    <x v="2"/>
    <s v="favarh"/>
    <x v="3"/>
    <x v="2"/>
    <x v="54"/>
    <d v="2021-08-11T00:00:00"/>
    <d v="2021-08-11T00:00:00"/>
    <x v="1"/>
    <x v="1"/>
    <d v="2021-09-11T00:00:00"/>
    <n v="747344"/>
    <x v="2"/>
    <s v="A3"/>
    <x v="1"/>
    <s v="Source Verified"/>
    <n v="27000"/>
    <n v="4.0399999999999998E-2"/>
    <n v="185.65"/>
    <n v="7.1400000000000005E-2"/>
    <n v="6000"/>
    <n v="24"/>
    <n v="6316"/>
  </r>
  <r>
    <n v="590275"/>
    <x v="4"/>
    <x v="0"/>
    <x v="2"/>
    <s v="Warren Hospital"/>
    <x v="3"/>
    <x v="2"/>
    <x v="50"/>
    <d v="2021-10-15T00:00:00"/>
    <d v="2021-03-12T00:00:00"/>
    <x v="1"/>
    <x v="1"/>
    <d v="2021-04-12T00:00:00"/>
    <n v="758240"/>
    <x v="2"/>
    <s v="A4"/>
    <x v="1"/>
    <s v="Source Verified"/>
    <n v="36996"/>
    <n v="8.3000000000000004E-2"/>
    <n v="311.11"/>
    <n v="7.51E-2"/>
    <n v="10000"/>
    <n v="12"/>
    <n v="10846"/>
  </r>
  <r>
    <n v="831833"/>
    <x v="29"/>
    <x v="0"/>
    <x v="2"/>
    <s v="Ted Bercier, DDS"/>
    <x v="3"/>
    <x v="2"/>
    <x v="11"/>
    <d v="2021-12-12T00:00:00"/>
    <d v="2021-12-12T00:00:00"/>
    <x v="1"/>
    <x v="1"/>
    <d v="2022-01-12T00:00:00"/>
    <n v="1041149"/>
    <x v="2"/>
    <s v="A5"/>
    <x v="1"/>
    <s v="Source Verified"/>
    <n v="39480"/>
    <n v="0.29420000000000002"/>
    <n v="252.51"/>
    <n v="8.4900000000000003E-2"/>
    <n v="8000"/>
    <n v="37"/>
    <n v="8734"/>
  </r>
  <r>
    <n v="570764"/>
    <x v="38"/>
    <x v="0"/>
    <x v="9"/>
    <s v="Thompson-Fisher, Inc."/>
    <x v="3"/>
    <x v="2"/>
    <x v="47"/>
    <d v="2021-02-12T00:00:00"/>
    <d v="2021-02-12T00:00:00"/>
    <x v="1"/>
    <x v="1"/>
    <d v="2021-03-12T00:00:00"/>
    <n v="734190"/>
    <x v="2"/>
    <s v="A4"/>
    <x v="1"/>
    <s v="Source Verified"/>
    <n v="34800"/>
    <n v="0.2462"/>
    <n v="295.56"/>
    <n v="7.51E-2"/>
    <n v="9500"/>
    <n v="17"/>
    <n v="10303"/>
  </r>
  <r>
    <n v="795281"/>
    <x v="18"/>
    <x v="0"/>
    <x v="10"/>
    <s v="Bridgeton Public Schools"/>
    <x v="3"/>
    <x v="2"/>
    <x v="6"/>
    <d v="2021-11-14T00:00:00"/>
    <d v="2021-08-12T00:00:00"/>
    <x v="1"/>
    <x v="1"/>
    <d v="2021-09-12T00:00:00"/>
    <n v="1000004"/>
    <x v="2"/>
    <s v="A2"/>
    <x v="1"/>
    <s v="Source Verified"/>
    <n v="31000"/>
    <n v="1.3899999999999999E-2"/>
    <n v="365.01"/>
    <n v="5.9900000000000002E-2"/>
    <n v="12000"/>
    <n v="44"/>
    <n v="12658"/>
  </r>
  <r>
    <n v="742657"/>
    <x v="8"/>
    <x v="0"/>
    <x v="0"/>
    <s v="Sister Act Broadway"/>
    <x v="3"/>
    <x v="2"/>
    <x v="25"/>
    <d v="2021-06-12T00:00:00"/>
    <d v="2021-06-12T00:00:00"/>
    <x v="1"/>
    <x v="1"/>
    <d v="2021-07-12T00:00:00"/>
    <n v="940771"/>
    <x v="2"/>
    <s v="A4"/>
    <x v="1"/>
    <s v="Source Verified"/>
    <n v="110400"/>
    <n v="7.3700000000000002E-2"/>
    <n v="373.22"/>
    <n v="7.4899999999999994E-2"/>
    <n v="12000"/>
    <n v="24"/>
    <n v="12825"/>
  </r>
  <r>
    <n v="719189"/>
    <x v="0"/>
    <x v="0"/>
    <x v="3"/>
    <s v="clayton county water authority"/>
    <x v="3"/>
    <x v="2"/>
    <x v="29"/>
    <d v="2021-03-16T00:00:00"/>
    <d v="2021-04-14T00:00:00"/>
    <x v="1"/>
    <x v="1"/>
    <d v="2021-05-14T00:00:00"/>
    <n v="913493"/>
    <x v="2"/>
    <s v="A4"/>
    <x v="1"/>
    <s v="Source Verified"/>
    <n v="41520"/>
    <n v="0.29709999999999998"/>
    <n v="136.44999999999999"/>
    <n v="7.2900000000000006E-2"/>
    <n v="4400"/>
    <n v="28"/>
    <n v="4912"/>
  </r>
  <r>
    <n v="968008"/>
    <x v="18"/>
    <x v="0"/>
    <x v="3"/>
    <s v="chase bank"/>
    <x v="3"/>
    <x v="2"/>
    <x v="13"/>
    <d v="2021-10-14T00:00:00"/>
    <d v="2021-10-14T00:00:00"/>
    <x v="1"/>
    <x v="1"/>
    <d v="2021-11-14T00:00:00"/>
    <n v="1188950"/>
    <x v="2"/>
    <s v="A1"/>
    <x v="1"/>
    <s v="Source Verified"/>
    <n v="56100"/>
    <n v="0.16789999999999999"/>
    <n v="486.97"/>
    <n v="6.0299999999999999E-2"/>
    <n v="16000"/>
    <n v="16"/>
    <n v="17531"/>
  </r>
  <r>
    <n v="832716"/>
    <x v="5"/>
    <x v="0"/>
    <x v="3"/>
    <s v="Gold &amp; Silver Reserve"/>
    <x v="3"/>
    <x v="2"/>
    <x v="11"/>
    <d v="2021-05-16T00:00:00"/>
    <d v="2021-12-13T00:00:00"/>
    <x v="1"/>
    <x v="1"/>
    <d v="2022-01-13T00:00:00"/>
    <n v="1042143"/>
    <x v="2"/>
    <s v="A3"/>
    <x v="1"/>
    <s v="Source Verified"/>
    <n v="24000"/>
    <n v="0.23250000000000001"/>
    <n v="154.37"/>
    <n v="6.9900000000000004E-2"/>
    <n v="5000"/>
    <n v="22"/>
    <n v="5527"/>
  </r>
  <r>
    <n v="542296"/>
    <x v="1"/>
    <x v="0"/>
    <x v="2"/>
    <s v="caltech"/>
    <x v="3"/>
    <x v="2"/>
    <x v="43"/>
    <d v="2021-11-11T00:00:00"/>
    <d v="2021-10-11T00:00:00"/>
    <x v="1"/>
    <x v="1"/>
    <d v="2021-11-11T00:00:00"/>
    <n v="699852"/>
    <x v="2"/>
    <s v="A4"/>
    <x v="1"/>
    <s v="Source Verified"/>
    <n v="47000"/>
    <n v="0.2316"/>
    <n v="217.78"/>
    <n v="7.51E-2"/>
    <n v="7000"/>
    <n v="20"/>
    <n v="7540"/>
  </r>
  <r>
    <n v="555021"/>
    <x v="1"/>
    <x v="0"/>
    <x v="5"/>
    <s v="Skinit Inc"/>
    <x v="3"/>
    <x v="2"/>
    <x v="43"/>
    <d v="2021-02-12T00:00:00"/>
    <d v="2021-02-12T00:00:00"/>
    <x v="1"/>
    <x v="1"/>
    <d v="2021-03-12T00:00:00"/>
    <n v="714845"/>
    <x v="2"/>
    <s v="A5"/>
    <x v="1"/>
    <s v="Source Verified"/>
    <n v="91000"/>
    <n v="0.16800000000000001"/>
    <n v="469.22"/>
    <n v="7.8799999999999995E-2"/>
    <n v="15000"/>
    <n v="20"/>
    <n v="16387"/>
  </r>
  <r>
    <n v="646866"/>
    <x v="8"/>
    <x v="0"/>
    <x v="0"/>
    <s v="Good Shepherd Services yabc @ Lincoln HS"/>
    <x v="3"/>
    <x v="2"/>
    <x v="21"/>
    <d v="2021-05-16T00:00:00"/>
    <d v="2021-08-13T00:00:00"/>
    <x v="1"/>
    <x v="1"/>
    <d v="2021-09-13T00:00:00"/>
    <n v="827628"/>
    <x v="2"/>
    <s v="A3"/>
    <x v="1"/>
    <s v="Source Verified"/>
    <n v="46000"/>
    <n v="9.7000000000000003E-2"/>
    <n v="548.99"/>
    <n v="6.1699999999999998E-2"/>
    <n v="18000"/>
    <n v="32"/>
    <n v="19722"/>
  </r>
  <r>
    <n v="614719"/>
    <x v="19"/>
    <x v="0"/>
    <x v="0"/>
    <s v="TLC"/>
    <x v="3"/>
    <x v="2"/>
    <x v="49"/>
    <d v="2021-05-16T00:00:00"/>
    <d v="2021-07-13T00:00:00"/>
    <x v="1"/>
    <x v="1"/>
    <d v="2021-08-13T00:00:00"/>
    <n v="788265"/>
    <x v="2"/>
    <s v="A4"/>
    <x v="1"/>
    <s v="Source Verified"/>
    <n v="18000"/>
    <n v="0.23730000000000001"/>
    <n v="134.94"/>
    <n v="6.54E-2"/>
    <n v="6250"/>
    <n v="23"/>
    <n v="4847"/>
  </r>
  <r>
    <n v="639644"/>
    <x v="0"/>
    <x v="0"/>
    <x v="4"/>
    <s v="Tallatoona CAP Inc"/>
    <x v="3"/>
    <x v="2"/>
    <x v="21"/>
    <d v="2021-01-14T00:00:00"/>
    <d v="2021-01-14T00:00:00"/>
    <x v="1"/>
    <x v="1"/>
    <d v="2021-02-14T00:00:00"/>
    <n v="818912"/>
    <x v="2"/>
    <s v="A4"/>
    <x v="1"/>
    <s v="Source Verified"/>
    <n v="27000"/>
    <n v="0.2044"/>
    <n v="184.01"/>
    <n v="6.54E-2"/>
    <n v="6000"/>
    <n v="32"/>
    <n v="6624"/>
  </r>
  <r>
    <n v="633533"/>
    <x v="2"/>
    <x v="0"/>
    <x v="10"/>
    <s v="US Military"/>
    <x v="3"/>
    <x v="2"/>
    <x v="41"/>
    <d v="2021-10-12T00:00:00"/>
    <d v="2021-10-12T00:00:00"/>
    <x v="1"/>
    <x v="1"/>
    <d v="2021-11-12T00:00:00"/>
    <n v="811639"/>
    <x v="2"/>
    <s v="A3"/>
    <x v="1"/>
    <s v="Source Verified"/>
    <n v="82729.679999999993"/>
    <n v="0.14979999999999999"/>
    <n v="146.4"/>
    <n v="6.1699999999999998E-2"/>
    <n v="4800"/>
    <n v="40"/>
    <n v="5182"/>
  </r>
  <r>
    <n v="1033498"/>
    <x v="16"/>
    <x v="0"/>
    <x v="4"/>
    <s v="Eastern bank"/>
    <x v="3"/>
    <x v="2"/>
    <x v="22"/>
    <d v="2021-11-13T00:00:00"/>
    <d v="2021-11-13T00:00:00"/>
    <x v="1"/>
    <x v="1"/>
    <d v="2021-12-13T00:00:00"/>
    <n v="1263074"/>
    <x v="2"/>
    <s v="A4"/>
    <x v="1"/>
    <s v="Source Verified"/>
    <n v="60000"/>
    <n v="0.13600000000000001"/>
    <n v="657.1"/>
    <n v="7.9000000000000001E-2"/>
    <n v="21000"/>
    <n v="34"/>
    <n v="23274"/>
  </r>
  <r>
    <n v="709661"/>
    <x v="43"/>
    <x v="0"/>
    <x v="6"/>
    <s v="USAF"/>
    <x v="2"/>
    <x v="2"/>
    <x v="42"/>
    <d v="2021-05-16T00:00:00"/>
    <d v="2021-04-14T00:00:00"/>
    <x v="1"/>
    <x v="1"/>
    <d v="2021-05-14T00:00:00"/>
    <n v="902315"/>
    <x v="2"/>
    <s v="B2"/>
    <x v="1"/>
    <s v="Source Verified"/>
    <n v="24600"/>
    <n v="0.24779999999999999"/>
    <n v="153.27000000000001"/>
    <n v="0.1"/>
    <n v="4750"/>
    <n v="15"/>
    <n v="5518"/>
  </r>
  <r>
    <n v="811317"/>
    <x v="5"/>
    <x v="0"/>
    <x v="6"/>
    <s v="Mega Airlines Solutions"/>
    <x v="2"/>
    <x v="2"/>
    <x v="44"/>
    <d v="2021-11-15T00:00:00"/>
    <d v="2021-05-13T00:00:00"/>
    <x v="1"/>
    <x v="1"/>
    <d v="2021-06-13T00:00:00"/>
    <n v="1014036"/>
    <x v="2"/>
    <s v="B5"/>
    <x v="1"/>
    <s v="Source Verified"/>
    <n v="38400"/>
    <n v="0.1963"/>
    <n v="514.75"/>
    <n v="0.11990000000000001"/>
    <n v="15500"/>
    <n v="23"/>
    <n v="18021"/>
  </r>
  <r>
    <n v="863753"/>
    <x v="1"/>
    <x v="0"/>
    <x v="3"/>
    <m/>
    <x v="2"/>
    <x v="2"/>
    <x v="10"/>
    <d v="2021-10-14T00:00:00"/>
    <d v="2021-09-14T00:00:00"/>
    <x v="1"/>
    <x v="1"/>
    <d v="2021-10-14T00:00:00"/>
    <n v="1076896"/>
    <x v="2"/>
    <s v="B1"/>
    <x v="1"/>
    <s v="Source Verified"/>
    <n v="48000"/>
    <n v="0.20130000000000001"/>
    <n v="322.63"/>
    <n v="9.9900000000000003E-2"/>
    <n v="10000"/>
    <n v="10"/>
    <n v="11614"/>
  </r>
  <r>
    <n v="680631"/>
    <x v="28"/>
    <x v="0"/>
    <x v="3"/>
    <s v="Western Refining"/>
    <x v="2"/>
    <x v="2"/>
    <x v="42"/>
    <d v="2021-03-14T00:00:00"/>
    <d v="2021-03-14T00:00:00"/>
    <x v="1"/>
    <x v="1"/>
    <d v="2021-04-14T00:00:00"/>
    <n v="869496"/>
    <x v="2"/>
    <s v="B1"/>
    <x v="1"/>
    <s v="Source Verified"/>
    <n v="97000"/>
    <n v="0.1173"/>
    <n v="481.41"/>
    <n v="9.6299999999999997E-2"/>
    <n v="15000"/>
    <n v="27"/>
    <n v="17331"/>
  </r>
  <r>
    <n v="927958"/>
    <x v="26"/>
    <x v="0"/>
    <x v="3"/>
    <s v="Forest Park Community College"/>
    <x v="2"/>
    <x v="2"/>
    <x v="13"/>
    <d v="2021-11-14T00:00:00"/>
    <d v="2021-11-14T00:00:00"/>
    <x v="1"/>
    <x v="1"/>
    <d v="2021-12-14T00:00:00"/>
    <n v="1148709"/>
    <x v="2"/>
    <s v="B1"/>
    <x v="1"/>
    <s v="Source Verified"/>
    <n v="70000"/>
    <n v="6.3899999999999998E-2"/>
    <n v="322.25"/>
    <n v="9.9099999999999994E-2"/>
    <n v="10000"/>
    <n v="32"/>
    <n v="11601"/>
  </r>
  <r>
    <n v="739449"/>
    <x v="1"/>
    <x v="0"/>
    <x v="3"/>
    <s v="Aetna, Inc."/>
    <x v="2"/>
    <x v="2"/>
    <x v="29"/>
    <d v="2021-02-15T00:00:00"/>
    <d v="2021-02-12T00:00:00"/>
    <x v="1"/>
    <x v="1"/>
    <d v="2021-03-12T00:00:00"/>
    <n v="937026"/>
    <x v="2"/>
    <s v="B3"/>
    <x v="1"/>
    <s v="Source Verified"/>
    <n v="242400"/>
    <n v="6.7599999999999993E-2"/>
    <n v="1135.45"/>
    <n v="0.1037"/>
    <n v="35000"/>
    <n v="20"/>
    <n v="37458"/>
  </r>
  <r>
    <n v="632049"/>
    <x v="1"/>
    <x v="0"/>
    <x v="3"/>
    <s v="Clary Corp"/>
    <x v="2"/>
    <x v="2"/>
    <x v="41"/>
    <d v="2021-05-16T00:00:00"/>
    <d v="2021-12-13T00:00:00"/>
    <x v="1"/>
    <x v="1"/>
    <d v="2022-01-13T00:00:00"/>
    <n v="809689"/>
    <x v="2"/>
    <s v="B4"/>
    <x v="1"/>
    <s v="Source Verified"/>
    <n v="28000"/>
    <n v="0.1041"/>
    <n v="51.62"/>
    <n v="9.9900000000000003E-2"/>
    <n v="1600"/>
    <n v="26"/>
    <n v="1859"/>
  </r>
  <r>
    <n v="535094"/>
    <x v="16"/>
    <x v="0"/>
    <x v="3"/>
    <s v="colonial shopping center"/>
    <x v="2"/>
    <x v="2"/>
    <x v="51"/>
    <d v="2021-07-13T00:00:00"/>
    <d v="2021-07-13T00:00:00"/>
    <x v="1"/>
    <x v="1"/>
    <d v="2021-08-13T00:00:00"/>
    <n v="691474"/>
    <x v="2"/>
    <s v="B5"/>
    <x v="1"/>
    <s v="Source Verified"/>
    <n v="24864"/>
    <n v="7.0900000000000005E-2"/>
    <n v="298.33"/>
    <n v="0.1186"/>
    <n v="9000"/>
    <n v="38"/>
    <n v="10741"/>
  </r>
  <r>
    <n v="888578"/>
    <x v="1"/>
    <x v="0"/>
    <x v="8"/>
    <s v="Catalyst Prep"/>
    <x v="2"/>
    <x v="2"/>
    <x v="10"/>
    <d v="2021-05-16T00:00:00"/>
    <d v="2021-07-12T00:00:00"/>
    <x v="1"/>
    <x v="1"/>
    <d v="2021-08-12T00:00:00"/>
    <n v="1104946"/>
    <x v="2"/>
    <s v="B3"/>
    <x v="1"/>
    <s v="Source Verified"/>
    <n v="50000"/>
    <n v="8.1100000000000005E-2"/>
    <n v="396.92"/>
    <n v="0.1171"/>
    <n v="12000"/>
    <n v="25"/>
    <n v="12868"/>
  </r>
  <r>
    <n v="892242"/>
    <x v="2"/>
    <x v="0"/>
    <x v="8"/>
    <s v="Flexmaster USA"/>
    <x v="2"/>
    <x v="2"/>
    <x v="10"/>
    <d v="2021-05-16T00:00:00"/>
    <d v="2021-10-14T00:00:00"/>
    <x v="1"/>
    <x v="1"/>
    <d v="2021-11-14T00:00:00"/>
    <n v="1109169"/>
    <x v="2"/>
    <s v="B3"/>
    <x v="1"/>
    <s v="Source Verified"/>
    <n v="45843.199999999997"/>
    <n v="7.8E-2"/>
    <n v="363.84"/>
    <n v="0.1171"/>
    <n v="11000"/>
    <n v="9"/>
    <n v="13098"/>
  </r>
  <r>
    <n v="841238"/>
    <x v="19"/>
    <x v="0"/>
    <x v="4"/>
    <s v="Cincinnati Children's Hospital"/>
    <x v="2"/>
    <x v="2"/>
    <x v="11"/>
    <d v="2021-05-16T00:00:00"/>
    <d v="2021-04-13T00:00:00"/>
    <x v="1"/>
    <x v="1"/>
    <d v="2021-05-13T00:00:00"/>
    <n v="1051771"/>
    <x v="2"/>
    <s v="B1"/>
    <x v="1"/>
    <s v="Source Verified"/>
    <n v="53000"/>
    <n v="0.1288"/>
    <n v="193.58"/>
    <n v="9.9900000000000003E-2"/>
    <n v="6000"/>
    <n v="39"/>
    <n v="6761"/>
  </r>
  <r>
    <n v="767639"/>
    <x v="0"/>
    <x v="0"/>
    <x v="4"/>
    <s v="Innomed, inc"/>
    <x v="2"/>
    <x v="2"/>
    <x v="25"/>
    <d v="2021-10-14T00:00:00"/>
    <d v="2021-06-14T00:00:00"/>
    <x v="1"/>
    <x v="1"/>
    <d v="2021-07-14T00:00:00"/>
    <n v="968788"/>
    <x v="2"/>
    <s v="B3"/>
    <x v="1"/>
    <s v="Source Verified"/>
    <n v="30200"/>
    <n v="0.1593"/>
    <n v="301.16000000000003"/>
    <n v="0.1099"/>
    <n v="9200"/>
    <n v="22"/>
    <n v="10841"/>
  </r>
  <r>
    <n v="408085"/>
    <x v="5"/>
    <x v="0"/>
    <x v="2"/>
    <s v="lcom inc"/>
    <x v="2"/>
    <x v="2"/>
    <x v="23"/>
    <d v="2021-05-16T00:00:00"/>
    <d v="2021-01-12T00:00:00"/>
    <x v="1"/>
    <x v="1"/>
    <d v="2021-02-12T00:00:00"/>
    <n v="457951"/>
    <x v="2"/>
    <s v="B1"/>
    <x v="1"/>
    <s v="Source Verified"/>
    <n v="24000"/>
    <n v="0.13450000000000001"/>
    <n v="163.57"/>
    <n v="0.1095"/>
    <n v="5000"/>
    <n v="7"/>
    <n v="5837"/>
  </r>
  <r>
    <n v="677310"/>
    <x v="1"/>
    <x v="0"/>
    <x v="2"/>
    <s v="Contra Costa County Health Service"/>
    <x v="2"/>
    <x v="2"/>
    <x v="42"/>
    <d v="2021-05-13T00:00:00"/>
    <d v="2021-04-12T00:00:00"/>
    <x v="1"/>
    <x v="1"/>
    <d v="2021-05-12T00:00:00"/>
    <n v="865386"/>
    <x v="2"/>
    <s v="B3"/>
    <x v="1"/>
    <s v="Source Verified"/>
    <n v="50400"/>
    <n v="0.02"/>
    <n v="291.98"/>
    <n v="0.1037"/>
    <n v="9000"/>
    <n v="44"/>
    <n v="9863"/>
  </r>
  <r>
    <n v="986582"/>
    <x v="8"/>
    <x v="0"/>
    <x v="2"/>
    <s v="GLASS &amp; SHIECHEL CPA LLP"/>
    <x v="2"/>
    <x v="2"/>
    <x v="13"/>
    <d v="2021-08-14T00:00:00"/>
    <d v="2021-07-14T00:00:00"/>
    <x v="1"/>
    <x v="1"/>
    <d v="2021-08-14T00:00:00"/>
    <n v="1210309"/>
    <x v="2"/>
    <s v="B3"/>
    <x v="1"/>
    <s v="Source Verified"/>
    <n v="65000"/>
    <n v="0.20699999999999999"/>
    <n v="496.14"/>
    <n v="0.1171"/>
    <n v="15000"/>
    <n v="56"/>
    <n v="17832"/>
  </r>
  <r>
    <n v="726595"/>
    <x v="15"/>
    <x v="0"/>
    <x v="2"/>
    <s v="Aisen Chiyro Doin"/>
    <x v="2"/>
    <x v="2"/>
    <x v="29"/>
    <d v="2021-08-14T00:00:00"/>
    <d v="2021-05-14T00:00:00"/>
    <x v="1"/>
    <x v="1"/>
    <d v="2021-06-14T00:00:00"/>
    <n v="922016"/>
    <x v="2"/>
    <s v="B4"/>
    <x v="1"/>
    <s v="Source Verified"/>
    <n v="48000"/>
    <n v="6.9199999999999998E-2"/>
    <n v="228.32"/>
    <n v="0.1074"/>
    <n v="7000"/>
    <n v="11"/>
    <n v="8219"/>
  </r>
  <r>
    <n v="996176"/>
    <x v="18"/>
    <x v="0"/>
    <x v="5"/>
    <m/>
    <x v="2"/>
    <x v="2"/>
    <x v="13"/>
    <d v="2021-05-16T00:00:00"/>
    <d v="2021-11-14T00:00:00"/>
    <x v="1"/>
    <x v="1"/>
    <d v="2021-12-14T00:00:00"/>
    <n v="1220786"/>
    <x v="2"/>
    <s v="B1"/>
    <x v="1"/>
    <s v="Source Verified"/>
    <n v="24000"/>
    <n v="9.8500000000000004E-2"/>
    <n v="257.8"/>
    <n v="9.9099999999999994E-2"/>
    <n v="8000"/>
    <n v="16"/>
    <n v="9281"/>
  </r>
  <r>
    <n v="690874"/>
    <x v="0"/>
    <x v="0"/>
    <x v="5"/>
    <s v="University of Georgia"/>
    <x v="2"/>
    <x v="2"/>
    <x v="42"/>
    <d v="2021-02-15T00:00:00"/>
    <d v="2021-03-14T00:00:00"/>
    <x v="1"/>
    <x v="1"/>
    <d v="2021-04-14T00:00:00"/>
    <n v="881350"/>
    <x v="2"/>
    <s v="B2"/>
    <x v="1"/>
    <s v="Source Verified"/>
    <n v="38400"/>
    <n v="0.22589999999999999"/>
    <n v="247.66"/>
    <n v="0.1"/>
    <n v="7675"/>
    <n v="10"/>
    <n v="8915"/>
  </r>
  <r>
    <n v="763319"/>
    <x v="18"/>
    <x v="0"/>
    <x v="7"/>
    <s v="Risk Placement Services, Inc - CM&amp;M"/>
    <x v="2"/>
    <x v="2"/>
    <x v="25"/>
    <d v="2021-01-15T00:00:00"/>
    <d v="2021-06-14T00:00:00"/>
    <x v="1"/>
    <x v="1"/>
    <d v="2021-07-14T00:00:00"/>
    <n v="963882"/>
    <x v="2"/>
    <s v="B3"/>
    <x v="1"/>
    <s v="Source Verified"/>
    <n v="91000"/>
    <n v="0.14269999999999999"/>
    <n v="183.32"/>
    <n v="0.1099"/>
    <n v="5600"/>
    <n v="33"/>
    <n v="6599"/>
  </r>
  <r>
    <n v="858946"/>
    <x v="8"/>
    <x v="0"/>
    <x v="7"/>
    <s v="Lansingburgh Central School District"/>
    <x v="2"/>
    <x v="2"/>
    <x v="11"/>
    <d v="2021-09-13T00:00:00"/>
    <d v="2021-10-13T00:00:00"/>
    <x v="1"/>
    <x v="1"/>
    <d v="2021-11-13T00:00:00"/>
    <n v="1071561"/>
    <x v="2"/>
    <s v="B3"/>
    <x v="1"/>
    <s v="Source Verified"/>
    <n v="49000"/>
    <n v="0.22359999999999999"/>
    <n v="621.95000000000005"/>
    <n v="0.1099"/>
    <n v="19000"/>
    <n v="34"/>
    <n v="22029"/>
  </r>
  <r>
    <n v="890897"/>
    <x v="5"/>
    <x v="0"/>
    <x v="1"/>
    <s v="FIS &amp; Wells Fargo &amp; PSI"/>
    <x v="2"/>
    <x v="2"/>
    <x v="13"/>
    <d v="2021-05-16T00:00:00"/>
    <d v="2021-10-14T00:00:00"/>
    <x v="1"/>
    <x v="1"/>
    <d v="2021-11-14T00:00:00"/>
    <n v="1107674"/>
    <x v="2"/>
    <s v="B3"/>
    <x v="1"/>
    <s v="Source Verified"/>
    <n v="48000"/>
    <n v="0.11700000000000001"/>
    <n v="661.52"/>
    <n v="0.1171"/>
    <n v="20000"/>
    <n v="27"/>
    <n v="23815"/>
  </r>
  <r>
    <n v="510465"/>
    <x v="8"/>
    <x v="0"/>
    <x v="1"/>
    <s v="NYS Unified Court System"/>
    <x v="2"/>
    <x v="2"/>
    <x v="27"/>
    <d v="2021-05-13T00:00:00"/>
    <d v="2021-05-13T00:00:00"/>
    <x v="1"/>
    <x v="1"/>
    <d v="2021-06-13T00:00:00"/>
    <n v="659140"/>
    <x v="2"/>
    <s v="B5"/>
    <x v="1"/>
    <s v="Source Verified"/>
    <n v="78465"/>
    <n v="0.21920000000000001"/>
    <n v="460.76"/>
    <n v="0.11360000000000001"/>
    <n v="14000"/>
    <n v="31"/>
    <n v="16589"/>
  </r>
  <r>
    <n v="884544"/>
    <x v="5"/>
    <x v="0"/>
    <x v="0"/>
    <s v="Embry-Riddle Aeronautical Univ"/>
    <x v="2"/>
    <x v="2"/>
    <x v="10"/>
    <d v="2021-04-16T00:00:00"/>
    <d v="2021-10-14T00:00:00"/>
    <x v="1"/>
    <x v="1"/>
    <d v="2021-11-14T00:00:00"/>
    <n v="1099992"/>
    <x v="2"/>
    <s v="B2"/>
    <x v="1"/>
    <s v="Source Verified"/>
    <n v="48000"/>
    <n v="0.22450000000000001"/>
    <n v="195.44"/>
    <n v="0.1065"/>
    <n v="6000"/>
    <n v="15"/>
    <n v="7036"/>
  </r>
  <r>
    <n v="660869"/>
    <x v="8"/>
    <x v="0"/>
    <x v="0"/>
    <s v="Capital Management Services Inc"/>
    <x v="2"/>
    <x v="2"/>
    <x v="21"/>
    <d v="2021-02-15T00:00:00"/>
    <d v="2021-03-13T00:00:00"/>
    <x v="1"/>
    <x v="1"/>
    <d v="2021-04-13T00:00:00"/>
    <n v="845219"/>
    <x v="2"/>
    <s v="B3"/>
    <x v="1"/>
    <s v="Source Verified"/>
    <n v="27000"/>
    <n v="0.21640000000000001"/>
    <n v="251.42"/>
    <n v="0.1037"/>
    <n v="7750"/>
    <n v="12"/>
    <n v="8791"/>
  </r>
  <r>
    <n v="562202"/>
    <x v="1"/>
    <x v="0"/>
    <x v="0"/>
    <s v="High Tech High Chula Vista"/>
    <x v="2"/>
    <x v="2"/>
    <x v="47"/>
    <d v="2021-09-13T00:00:00"/>
    <d v="2021-09-13T00:00:00"/>
    <x v="1"/>
    <x v="1"/>
    <d v="2021-10-13T00:00:00"/>
    <n v="723468"/>
    <x v="2"/>
    <s v="B3"/>
    <x v="1"/>
    <s v="Source Verified"/>
    <n v="10000"/>
    <n v="0.1356"/>
    <n v="106.59"/>
    <n v="0.11119999999999999"/>
    <n v="3250"/>
    <n v="17"/>
    <n v="3858"/>
  </r>
  <r>
    <n v="823038"/>
    <x v="8"/>
    <x v="0"/>
    <x v="0"/>
    <s v="The NPD Groupions"/>
    <x v="2"/>
    <x v="2"/>
    <x v="44"/>
    <d v="2021-04-16T00:00:00"/>
    <d v="2021-08-14T00:00:00"/>
    <x v="1"/>
    <x v="1"/>
    <d v="2021-09-14T00:00:00"/>
    <n v="1031576"/>
    <x v="2"/>
    <s v="B3"/>
    <x v="1"/>
    <s v="Source Verified"/>
    <n v="70000"/>
    <n v="8.2299999999999998E-2"/>
    <n v="327.33999999999997"/>
    <n v="0.1099"/>
    <n v="10000"/>
    <n v="23"/>
    <n v="11784"/>
  </r>
  <r>
    <n v="558268"/>
    <x v="17"/>
    <x v="0"/>
    <x v="0"/>
    <s v="Pawhuska Hospital, Inc."/>
    <x v="2"/>
    <x v="2"/>
    <x v="47"/>
    <d v="2021-07-12T00:00:00"/>
    <d v="2021-07-12T00:00:00"/>
    <x v="1"/>
    <x v="1"/>
    <d v="2021-08-12T00:00:00"/>
    <n v="718672"/>
    <x v="2"/>
    <s v="B5"/>
    <x v="1"/>
    <s v="Source Verified"/>
    <n v="40000"/>
    <n v="1.83E-2"/>
    <n v="331.48"/>
    <n v="0.1186"/>
    <n v="10000"/>
    <n v="11"/>
    <n v="11649"/>
  </r>
  <r>
    <n v="1004502"/>
    <x v="33"/>
    <x v="0"/>
    <x v="0"/>
    <s v="Olive Garden"/>
    <x v="2"/>
    <x v="2"/>
    <x v="22"/>
    <d v="2021-04-16T00:00:00"/>
    <d v="2021-12-12T00:00:00"/>
    <x v="1"/>
    <x v="1"/>
    <d v="2022-01-12T00:00:00"/>
    <n v="1231148"/>
    <x v="2"/>
    <s v="B5"/>
    <x v="1"/>
    <s v="Source Verified"/>
    <n v="14400"/>
    <n v="4.2500000000000003E-2"/>
    <n v="100.64"/>
    <n v="0.12690000000000001"/>
    <n v="3000"/>
    <n v="5"/>
    <n v="3165"/>
  </r>
  <r>
    <n v="559045"/>
    <x v="20"/>
    <x v="0"/>
    <x v="6"/>
    <s v="Yavapai Regional Medical Center"/>
    <x v="2"/>
    <x v="2"/>
    <x v="47"/>
    <d v="2021-12-13T00:00:00"/>
    <d v="2021-01-13T00:00:00"/>
    <x v="1"/>
    <x v="1"/>
    <d v="2021-02-13T00:00:00"/>
    <n v="719636"/>
    <x v="2"/>
    <s v="B3"/>
    <x v="1"/>
    <s v="Source Verified"/>
    <n v="60000"/>
    <n v="0.1208"/>
    <n v="65.599999999999994"/>
    <n v="0.11119999999999999"/>
    <n v="2000"/>
    <n v="31"/>
    <n v="2345"/>
  </r>
  <r>
    <n v="994018"/>
    <x v="38"/>
    <x v="0"/>
    <x v="7"/>
    <s v="Sunbelt Golf Corporation"/>
    <x v="2"/>
    <x v="2"/>
    <x v="13"/>
    <d v="2021-04-15T00:00:00"/>
    <d v="2021-11-12T00:00:00"/>
    <x v="1"/>
    <x v="1"/>
    <d v="2021-12-12T00:00:00"/>
    <n v="1218212"/>
    <x v="2"/>
    <s v="B5"/>
    <x v="1"/>
    <s v="Source Verified"/>
    <n v="95000"/>
    <n v="7.6700000000000004E-2"/>
    <n v="268.36"/>
    <n v="0.12690000000000001"/>
    <n v="8000"/>
    <n v="36"/>
    <n v="8882"/>
  </r>
  <r>
    <n v="720543"/>
    <x v="20"/>
    <x v="0"/>
    <x v="6"/>
    <s v="City of Page"/>
    <x v="2"/>
    <x v="2"/>
    <x v="29"/>
    <d v="2021-10-13T00:00:00"/>
    <d v="2021-09-13T00:00:00"/>
    <x v="1"/>
    <x v="1"/>
    <d v="2021-10-13T00:00:00"/>
    <n v="915012"/>
    <x v="2"/>
    <s v="B5"/>
    <x v="1"/>
    <s v="Source Verified"/>
    <n v="35000"/>
    <n v="0.24990000000000001"/>
    <n v="183.63"/>
    <n v="0.1111"/>
    <n v="5600"/>
    <n v="18"/>
    <n v="6565"/>
  </r>
  <r>
    <n v="548340"/>
    <x v="6"/>
    <x v="0"/>
    <x v="3"/>
    <s v="Michigan State University"/>
    <x v="2"/>
    <x v="2"/>
    <x v="49"/>
    <d v="2021-03-16T00:00:00"/>
    <d v="2021-12-13T00:00:00"/>
    <x v="1"/>
    <x v="1"/>
    <d v="2022-01-13T00:00:00"/>
    <n v="706949"/>
    <x v="2"/>
    <s v="B1"/>
    <x v="1"/>
    <s v="Source Verified"/>
    <n v="42000"/>
    <n v="5.3999999999999999E-2"/>
    <n v="388.87"/>
    <n v="8.8800000000000004E-2"/>
    <n v="12250"/>
    <n v="28"/>
    <n v="14002"/>
  </r>
  <r>
    <n v="616688"/>
    <x v="4"/>
    <x v="0"/>
    <x v="3"/>
    <s v="Miltiadis Leptourgos, P.E."/>
    <x v="2"/>
    <x v="2"/>
    <x v="49"/>
    <d v="2021-04-16T00:00:00"/>
    <d v="2021-11-13T00:00:00"/>
    <x v="1"/>
    <x v="1"/>
    <d v="2021-12-13T00:00:00"/>
    <n v="790700"/>
    <x v="2"/>
    <s v="B1"/>
    <x v="1"/>
    <s v="Source Verified"/>
    <n v="36000"/>
    <n v="3.5999999999999997E-2"/>
    <n v="190.47"/>
    <n v="8.8800000000000004E-2"/>
    <n v="6000"/>
    <n v="4"/>
    <n v="6856"/>
  </r>
  <r>
    <n v="878643"/>
    <x v="8"/>
    <x v="0"/>
    <x v="3"/>
    <m/>
    <x v="2"/>
    <x v="2"/>
    <x v="10"/>
    <d v="2021-04-16T00:00:00"/>
    <d v="2021-07-14T00:00:00"/>
    <x v="1"/>
    <x v="1"/>
    <d v="2021-08-14T00:00:00"/>
    <n v="1093407"/>
    <x v="2"/>
    <s v="B2"/>
    <x v="1"/>
    <s v="Source Verified"/>
    <n v="300000"/>
    <n v="0.1028"/>
    <n v="1139.08"/>
    <n v="0.10589999999999999"/>
    <n v="35000"/>
    <n v="45"/>
    <n v="40856"/>
  </r>
  <r>
    <n v="794814"/>
    <x v="34"/>
    <x v="0"/>
    <x v="3"/>
    <s v="D.A.S. Investments Inc"/>
    <x v="2"/>
    <x v="2"/>
    <x v="6"/>
    <d v="2021-05-16T00:00:00"/>
    <d v="2021-07-14T00:00:00"/>
    <x v="1"/>
    <x v="1"/>
    <d v="2021-08-14T00:00:00"/>
    <n v="999476"/>
    <x v="2"/>
    <s v="B2"/>
    <x v="1"/>
    <s v="Source Verified"/>
    <n v="125000"/>
    <n v="0.29210000000000003"/>
    <n v="813.63"/>
    <n v="0.10589999999999999"/>
    <n v="25000"/>
    <n v="46"/>
    <n v="29290"/>
  </r>
  <r>
    <n v="822555"/>
    <x v="19"/>
    <x v="0"/>
    <x v="8"/>
    <s v="THIRD FEDERAL SAVINGS AND LOAN"/>
    <x v="2"/>
    <x v="2"/>
    <x v="44"/>
    <d v="2021-03-16T00:00:00"/>
    <d v="2021-06-12T00:00:00"/>
    <x v="1"/>
    <x v="1"/>
    <d v="2021-07-12T00:00:00"/>
    <n v="1030999"/>
    <x v="2"/>
    <s v="B1"/>
    <x v="1"/>
    <s v="Source Verified"/>
    <n v="72000"/>
    <n v="9.4200000000000006E-2"/>
    <n v="387.15"/>
    <n v="9.9900000000000003E-2"/>
    <n v="12000"/>
    <n v="47"/>
    <n v="12889"/>
  </r>
  <r>
    <n v="716438"/>
    <x v="2"/>
    <x v="0"/>
    <x v="4"/>
    <s v="Summit Auto Enterprises"/>
    <x v="2"/>
    <x v="2"/>
    <x v="29"/>
    <d v="2021-05-14T00:00:00"/>
    <d v="2021-01-12T00:00:00"/>
    <x v="1"/>
    <x v="1"/>
    <d v="2021-02-12T00:00:00"/>
    <n v="910305"/>
    <x v="2"/>
    <s v="B4"/>
    <x v="1"/>
    <s v="Source Verified"/>
    <n v="75996"/>
    <n v="0.13109999999999999"/>
    <n v="260.93"/>
    <n v="0.1074"/>
    <n v="8000"/>
    <n v="11"/>
    <n v="8582"/>
  </r>
  <r>
    <n v="720193"/>
    <x v="5"/>
    <x v="0"/>
    <x v="2"/>
    <s v="Florida International University"/>
    <x v="2"/>
    <x v="2"/>
    <x v="29"/>
    <d v="2021-05-16T00:00:00"/>
    <d v="2021-11-13T00:00:00"/>
    <x v="1"/>
    <x v="1"/>
    <d v="2021-12-13T00:00:00"/>
    <n v="914619"/>
    <x v="2"/>
    <s v="B3"/>
    <x v="1"/>
    <s v="Source Verified"/>
    <n v="40000"/>
    <n v="8.5199999999999998E-2"/>
    <n v="32.450000000000003"/>
    <n v="0.1037"/>
    <n v="1000"/>
    <n v="25"/>
    <n v="1164"/>
  </r>
  <r>
    <n v="988969"/>
    <x v="18"/>
    <x v="0"/>
    <x v="7"/>
    <s v="Golden Door Charter"/>
    <x v="2"/>
    <x v="2"/>
    <x v="13"/>
    <d v="2021-05-13T00:00:00"/>
    <d v="2021-05-13T00:00:00"/>
    <x v="1"/>
    <x v="1"/>
    <d v="2021-06-13T00:00:00"/>
    <n v="1212859"/>
    <x v="2"/>
    <s v="B1"/>
    <x v="1"/>
    <s v="Source Verified"/>
    <n v="51000"/>
    <n v="0.21529999999999999"/>
    <n v="580.04999999999995"/>
    <n v="9.9099999999999994E-2"/>
    <n v="18000"/>
    <n v="27"/>
    <n v="20107"/>
  </r>
  <r>
    <n v="995357"/>
    <x v="41"/>
    <x v="0"/>
    <x v="7"/>
    <s v="hampton inn"/>
    <x v="2"/>
    <x v="2"/>
    <x v="13"/>
    <d v="2021-05-16T00:00:00"/>
    <d v="2021-10-12T00:00:00"/>
    <x v="1"/>
    <x v="1"/>
    <d v="2021-11-12T00:00:00"/>
    <n v="1220337"/>
    <x v="2"/>
    <s v="B2"/>
    <x v="1"/>
    <s v="Source Verified"/>
    <n v="58000"/>
    <n v="4.0099999999999997E-2"/>
    <n v="201.96"/>
    <n v="0.1065"/>
    <n v="6200"/>
    <n v="21"/>
    <n v="6732"/>
  </r>
  <r>
    <n v="850385"/>
    <x v="1"/>
    <x v="0"/>
    <x v="0"/>
    <s v="Pacific Wine Distributorsq"/>
    <x v="2"/>
    <x v="2"/>
    <x v="11"/>
    <d v="2021-07-13T00:00:00"/>
    <d v="2021-08-13T00:00:00"/>
    <x v="1"/>
    <x v="1"/>
    <d v="2021-09-13T00:00:00"/>
    <n v="1062206"/>
    <x v="2"/>
    <s v="B3"/>
    <x v="1"/>
    <s v="Source Verified"/>
    <n v="9600"/>
    <n v="7.6300000000000007E-2"/>
    <n v="39.29"/>
    <n v="0.1099"/>
    <n v="1200"/>
    <n v="6"/>
    <n v="1383"/>
  </r>
  <r>
    <n v="524165"/>
    <x v="19"/>
    <x v="0"/>
    <x v="0"/>
    <s v="Target"/>
    <x v="2"/>
    <x v="2"/>
    <x v="51"/>
    <d v="2021-10-15T00:00:00"/>
    <d v="2021-06-13T00:00:00"/>
    <x v="1"/>
    <x v="1"/>
    <d v="2021-07-13T00:00:00"/>
    <n v="678226"/>
    <x v="2"/>
    <s v="B5"/>
    <x v="1"/>
    <s v="Source Verified"/>
    <n v="56000"/>
    <n v="6.5100000000000005E-2"/>
    <n v="185.63"/>
    <n v="0.1186"/>
    <n v="5600"/>
    <n v="18"/>
    <n v="6683"/>
  </r>
  <r>
    <n v="689986"/>
    <x v="0"/>
    <x v="0"/>
    <x v="8"/>
    <s v="Textilemaster, LLC"/>
    <x v="2"/>
    <x v="2"/>
    <x v="42"/>
    <d v="2021-08-15T00:00:00"/>
    <d v="2021-03-14T00:00:00"/>
    <x v="1"/>
    <x v="1"/>
    <d v="2021-04-14T00:00:00"/>
    <n v="880316"/>
    <x v="2"/>
    <s v="B5"/>
    <x v="1"/>
    <s v="Source Verified"/>
    <n v="28800"/>
    <n v="0.1021"/>
    <n v="98.38"/>
    <n v="0.1111"/>
    <n v="3000"/>
    <n v="10"/>
    <n v="3541"/>
  </r>
  <r>
    <n v="1048519"/>
    <x v="18"/>
    <x v="0"/>
    <x v="7"/>
    <s v="Cape Atlantic INK"/>
    <x v="2"/>
    <x v="2"/>
    <x v="12"/>
    <d v="2021-05-16T00:00:00"/>
    <d v="2021-12-14T00:00:00"/>
    <x v="1"/>
    <x v="1"/>
    <d v="2022-01-14T00:00:00"/>
    <n v="1279860"/>
    <x v="2"/>
    <s v="B2"/>
    <x v="1"/>
    <s v="Source Verified"/>
    <n v="65000"/>
    <n v="0.2457"/>
    <n v="195.44"/>
    <n v="0.1065"/>
    <n v="6000"/>
    <n v="29"/>
    <n v="7036"/>
  </r>
  <r>
    <n v="875161"/>
    <x v="33"/>
    <x v="0"/>
    <x v="8"/>
    <s v="Better Games Distributing Co., Inc."/>
    <x v="2"/>
    <x v="2"/>
    <x v="10"/>
    <d v="2021-09-12T00:00:00"/>
    <d v="2021-05-12T00:00:00"/>
    <x v="1"/>
    <x v="1"/>
    <d v="2021-06-12T00:00:00"/>
    <n v="1089703"/>
    <x v="2"/>
    <s v="B3"/>
    <x v="1"/>
    <s v="Source Verified"/>
    <n v="33012"/>
    <n v="8.3599999999999994E-2"/>
    <n v="399.36"/>
    <n v="0.1099"/>
    <n v="12200"/>
    <n v="14"/>
    <n v="13019"/>
  </r>
  <r>
    <n v="645828"/>
    <x v="5"/>
    <x v="0"/>
    <x v="4"/>
    <s v="Levi Strauss  and  Co."/>
    <x v="2"/>
    <x v="2"/>
    <x v="21"/>
    <d v="2021-07-12T00:00:00"/>
    <d v="2021-07-12T00:00:00"/>
    <x v="1"/>
    <x v="1"/>
    <d v="2021-08-12T00:00:00"/>
    <n v="826347"/>
    <x v="2"/>
    <s v="B5"/>
    <x v="1"/>
    <s v="Source Verified"/>
    <n v="69996"/>
    <n v="0.15049999999999999"/>
    <n v="393.5"/>
    <n v="0.1111"/>
    <n v="12000"/>
    <n v="32"/>
    <n v="13516"/>
  </r>
  <r>
    <n v="505411"/>
    <x v="8"/>
    <x v="0"/>
    <x v="2"/>
    <s v="The NPD Group"/>
    <x v="2"/>
    <x v="2"/>
    <x v="48"/>
    <d v="2021-05-12T00:00:00"/>
    <d v="2021-06-12T00:00:00"/>
    <x v="1"/>
    <x v="1"/>
    <d v="2021-07-12T00:00:00"/>
    <n v="651235"/>
    <x v="2"/>
    <s v="B5"/>
    <x v="1"/>
    <s v="Source Verified"/>
    <n v="55000"/>
    <n v="1.5299999999999999E-2"/>
    <n v="329.12"/>
    <n v="0.11360000000000001"/>
    <n v="10000"/>
    <n v="14"/>
    <n v="11650"/>
  </r>
  <r>
    <n v="976110"/>
    <x v="18"/>
    <x v="0"/>
    <x v="0"/>
    <s v="Zena Shoes"/>
    <x v="2"/>
    <x v="2"/>
    <x v="13"/>
    <d v="2021-10-14T00:00:00"/>
    <d v="2021-10-14T00:00:00"/>
    <x v="1"/>
    <x v="1"/>
    <d v="2021-11-14T00:00:00"/>
    <n v="1198435"/>
    <x v="2"/>
    <s v="B1"/>
    <x v="1"/>
    <s v="Source Verified"/>
    <n v="19200"/>
    <n v="0.19939999999999999"/>
    <n v="77.34"/>
    <n v="9.9099999999999994E-2"/>
    <n v="2400"/>
    <n v="8"/>
    <n v="2784"/>
  </r>
  <r>
    <n v="996851"/>
    <x v="8"/>
    <x v="0"/>
    <x v="3"/>
    <m/>
    <x v="2"/>
    <x v="2"/>
    <x v="13"/>
    <d v="2021-05-16T00:00:00"/>
    <d v="2021-11-14T00:00:00"/>
    <x v="1"/>
    <x v="1"/>
    <d v="2021-12-14T00:00:00"/>
    <n v="1215454"/>
    <x v="2"/>
    <s v="B5"/>
    <x v="1"/>
    <s v="Source Verified"/>
    <n v="75000"/>
    <n v="0.1739"/>
    <n v="310.29000000000002"/>
    <n v="0.12690000000000001"/>
    <n v="9250"/>
    <n v="22"/>
    <n v="11170"/>
  </r>
  <r>
    <n v="1001552"/>
    <x v="8"/>
    <x v="0"/>
    <x v="6"/>
    <s v="Precision Work, Inc."/>
    <x v="2"/>
    <x v="2"/>
    <x v="13"/>
    <d v="2021-11-14T00:00:00"/>
    <d v="2021-11-14T00:00:00"/>
    <x v="1"/>
    <x v="1"/>
    <d v="2021-12-14T00:00:00"/>
    <n v="1227352"/>
    <x v="2"/>
    <s v="B5"/>
    <x v="1"/>
    <s v="Source Verified"/>
    <n v="35000"/>
    <n v="0.13750000000000001"/>
    <n v="268.36"/>
    <n v="0.12690000000000001"/>
    <n v="8000"/>
    <n v="10"/>
    <n v="9661"/>
  </r>
  <r>
    <n v="860789"/>
    <x v="1"/>
    <x v="0"/>
    <x v="3"/>
    <s v="Monster Cable Products"/>
    <x v="2"/>
    <x v="2"/>
    <x v="11"/>
    <d v="2021-05-16T00:00:00"/>
    <d v="2021-04-14T00:00:00"/>
    <x v="1"/>
    <x v="1"/>
    <d v="2021-05-14T00:00:00"/>
    <n v="1073663"/>
    <x v="2"/>
    <s v="B2"/>
    <x v="1"/>
    <s v="Source Verified"/>
    <n v="75000"/>
    <n v="0.13489999999999999"/>
    <n v="227.82"/>
    <n v="0.10589999999999999"/>
    <n v="7000"/>
    <n v="15"/>
    <n v="8172"/>
  </r>
  <r>
    <n v="735311"/>
    <x v="10"/>
    <x v="0"/>
    <x v="8"/>
    <s v="Arow Global Corp."/>
    <x v="2"/>
    <x v="2"/>
    <x v="29"/>
    <d v="2021-09-15T00:00:00"/>
    <d v="2021-03-12T00:00:00"/>
    <x v="1"/>
    <x v="1"/>
    <d v="2021-04-12T00:00:00"/>
    <n v="931981"/>
    <x v="2"/>
    <s v="B2"/>
    <x v="1"/>
    <s v="Source Verified"/>
    <n v="126996"/>
    <n v="0.1"/>
    <n v="354.94"/>
    <n v="0.1"/>
    <n v="11000"/>
    <n v="38"/>
    <n v="11816"/>
  </r>
  <r>
    <n v="862256"/>
    <x v="8"/>
    <x v="0"/>
    <x v="7"/>
    <s v="Nysif"/>
    <x v="2"/>
    <x v="2"/>
    <x v="11"/>
    <d v="2021-04-16T00:00:00"/>
    <d v="2021-09-14T00:00:00"/>
    <x v="1"/>
    <x v="1"/>
    <d v="2021-10-14T00:00:00"/>
    <n v="1075286"/>
    <x v="2"/>
    <s v="B5"/>
    <x v="1"/>
    <s v="Source Verified"/>
    <n v="55000"/>
    <n v="0.16520000000000001"/>
    <n v="159.41"/>
    <n v="0.11990000000000001"/>
    <n v="4800"/>
    <n v="23"/>
    <n v="5739"/>
  </r>
  <r>
    <n v="531561"/>
    <x v="0"/>
    <x v="0"/>
    <x v="6"/>
    <s v="camping world of Savannah"/>
    <x v="0"/>
    <x v="2"/>
    <x v="51"/>
    <d v="2021-06-12T00:00:00"/>
    <d v="2021-06-12T00:00:00"/>
    <x v="1"/>
    <x v="1"/>
    <d v="2021-07-12T00:00:00"/>
    <n v="687206"/>
    <x v="2"/>
    <s v="C5"/>
    <x v="1"/>
    <s v="Source Verified"/>
    <n v="20000"/>
    <n v="7.0199999999999999E-2"/>
    <n v="172.65"/>
    <n v="0.1472"/>
    <n v="5000"/>
    <n v="4"/>
    <n v="6034"/>
  </r>
  <r>
    <n v="529461"/>
    <x v="38"/>
    <x v="0"/>
    <x v="3"/>
    <s v="Northeast Family Branch YMCA"/>
    <x v="0"/>
    <x v="2"/>
    <x v="51"/>
    <d v="2021-05-12T00:00:00"/>
    <d v="2021-04-12T00:00:00"/>
    <x v="1"/>
    <x v="1"/>
    <d v="2021-05-12T00:00:00"/>
    <n v="684689"/>
    <x v="2"/>
    <s v="C1"/>
    <x v="1"/>
    <s v="Source Verified"/>
    <n v="44000"/>
    <n v="0.22009999999999999"/>
    <n v="169.03"/>
    <n v="0.1323"/>
    <n v="5000"/>
    <n v="11"/>
    <n v="5900"/>
  </r>
  <r>
    <n v="650783"/>
    <x v="2"/>
    <x v="0"/>
    <x v="3"/>
    <s v="Financial Firm"/>
    <x v="0"/>
    <x v="2"/>
    <x v="21"/>
    <d v="2021-05-16T00:00:00"/>
    <d v="2021-09-13T00:00:00"/>
    <x v="1"/>
    <x v="1"/>
    <d v="2021-10-13T00:00:00"/>
    <n v="832480"/>
    <x v="2"/>
    <s v="C1"/>
    <x v="1"/>
    <s v="Source Verified"/>
    <n v="334000"/>
    <n v="0.19950000000000001"/>
    <n v="603.73"/>
    <n v="0.1268"/>
    <n v="18000"/>
    <n v="41"/>
    <n v="21459"/>
  </r>
  <r>
    <n v="721453"/>
    <x v="18"/>
    <x v="0"/>
    <x v="3"/>
    <s v="OCEAN FROST CORP."/>
    <x v="0"/>
    <x v="2"/>
    <x v="29"/>
    <d v="2021-05-16T00:00:00"/>
    <d v="2021-12-13T00:00:00"/>
    <x v="1"/>
    <x v="1"/>
    <d v="2022-01-13T00:00:00"/>
    <n v="916073"/>
    <x v="2"/>
    <s v="C2"/>
    <x v="1"/>
    <s v="Source Verified"/>
    <n v="120000"/>
    <n v="5.2999999999999999E-2"/>
    <n v="337.23"/>
    <n v="0.13059999999999999"/>
    <n v="10000"/>
    <n v="21"/>
    <n v="12058"/>
  </r>
  <r>
    <n v="636073"/>
    <x v="8"/>
    <x v="0"/>
    <x v="4"/>
    <s v="SIEDC"/>
    <x v="0"/>
    <x v="2"/>
    <x v="41"/>
    <d v="2021-04-16T00:00:00"/>
    <d v="2021-01-14T00:00:00"/>
    <x v="1"/>
    <x v="1"/>
    <d v="2021-02-14T00:00:00"/>
    <n v="814849"/>
    <x v="2"/>
    <s v="C4"/>
    <x v="1"/>
    <s v="Source Verified"/>
    <n v="50000"/>
    <n v="0.1908"/>
    <n v="169.32"/>
    <n v="0.13350000000000001"/>
    <n v="5000"/>
    <n v="18"/>
    <n v="6101"/>
  </r>
  <r>
    <n v="593696"/>
    <x v="8"/>
    <x v="0"/>
    <x v="2"/>
    <s v="JMP Securities"/>
    <x v="0"/>
    <x v="2"/>
    <x v="50"/>
    <d v="2021-05-15T00:00:00"/>
    <d v="2021-07-13T00:00:00"/>
    <x v="1"/>
    <x v="1"/>
    <d v="2021-08-13T00:00:00"/>
    <n v="762429"/>
    <x v="2"/>
    <s v="C2"/>
    <x v="1"/>
    <s v="Source Verified"/>
    <n v="85000"/>
    <n v="9.11E-2"/>
    <n v="326.29000000000002"/>
    <n v="0.1361"/>
    <n v="9600"/>
    <n v="28"/>
    <n v="11725"/>
  </r>
  <r>
    <n v="444193"/>
    <x v="18"/>
    <x v="0"/>
    <x v="5"/>
    <s v="GNYDM"/>
    <x v="0"/>
    <x v="2"/>
    <x v="52"/>
    <d v="2021-05-16T00:00:00"/>
    <d v="2021-07-11T00:00:00"/>
    <x v="1"/>
    <x v="1"/>
    <d v="2021-08-11T00:00:00"/>
    <n v="541253"/>
    <x v="2"/>
    <s v="C1"/>
    <x v="1"/>
    <s v="Source Verified"/>
    <n v="65004"/>
    <n v="9.1200000000000003E-2"/>
    <n v="235.44"/>
    <n v="0.12870000000000001"/>
    <n v="7000"/>
    <n v="10"/>
    <n v="8181"/>
  </r>
  <r>
    <n v="611041"/>
    <x v="11"/>
    <x v="0"/>
    <x v="5"/>
    <s v="United States Army"/>
    <x v="0"/>
    <x v="2"/>
    <x v="49"/>
    <d v="2021-11-13T00:00:00"/>
    <d v="2021-03-12T00:00:00"/>
    <x v="1"/>
    <x v="1"/>
    <d v="2021-04-12T00:00:00"/>
    <n v="783614"/>
    <x v="2"/>
    <s v="C3"/>
    <x v="1"/>
    <s v="Source Verified"/>
    <n v="60000"/>
    <n v="8.8000000000000005E-3"/>
    <n v="336.85"/>
    <n v="0.1298"/>
    <n v="10000"/>
    <n v="9"/>
    <n v="11421"/>
  </r>
  <r>
    <n v="647897"/>
    <x v="22"/>
    <x v="0"/>
    <x v="0"/>
    <s v="Rasmussen College"/>
    <x v="0"/>
    <x v="2"/>
    <x v="21"/>
    <d v="2021-12-13T00:00:00"/>
    <d v="2021-11-13T00:00:00"/>
    <x v="1"/>
    <x v="1"/>
    <d v="2021-12-13T00:00:00"/>
    <n v="828895"/>
    <x v="2"/>
    <s v="C1"/>
    <x v="1"/>
    <s v="Source Verified"/>
    <n v="37000"/>
    <n v="0.1009"/>
    <n v="308.25"/>
    <n v="0.12230000000000001"/>
    <n v="9250"/>
    <n v="10"/>
    <n v="11088"/>
  </r>
  <r>
    <n v="1052731"/>
    <x v="29"/>
    <x v="0"/>
    <x v="0"/>
    <s v="Lincoln Parish Schools"/>
    <x v="0"/>
    <x v="2"/>
    <x v="12"/>
    <d v="2021-01-15T00:00:00"/>
    <d v="2021-10-14T00:00:00"/>
    <x v="1"/>
    <x v="1"/>
    <d v="2021-11-14T00:00:00"/>
    <n v="1284298"/>
    <x v="2"/>
    <s v="C2"/>
    <x v="1"/>
    <s v="Source Verified"/>
    <n v="48000"/>
    <n v="0.1802"/>
    <n v="205.86"/>
    <n v="0.14269999999999999"/>
    <n v="6000"/>
    <n v="36"/>
    <n v="7408"/>
  </r>
  <r>
    <n v="720977"/>
    <x v="2"/>
    <x v="0"/>
    <x v="0"/>
    <s v="CompuCycle"/>
    <x v="0"/>
    <x v="2"/>
    <x v="29"/>
    <d v="2021-05-12T00:00:00"/>
    <d v="2021-04-12T00:00:00"/>
    <x v="1"/>
    <x v="1"/>
    <d v="2021-05-12T00:00:00"/>
    <n v="915478"/>
    <x v="2"/>
    <s v="C2"/>
    <x v="1"/>
    <s v="Source Verified"/>
    <n v="36000"/>
    <n v="0.1147"/>
    <n v="134.9"/>
    <n v="0.13059999999999999"/>
    <n v="4000"/>
    <n v="13"/>
    <n v="4454"/>
  </r>
  <r>
    <n v="562554"/>
    <x v="8"/>
    <x v="0"/>
    <x v="0"/>
    <s v="Curtis Lumber"/>
    <x v="0"/>
    <x v="2"/>
    <x v="47"/>
    <d v="2021-04-11T00:00:00"/>
    <d v="2021-04-11T00:00:00"/>
    <x v="1"/>
    <x v="1"/>
    <d v="2021-05-11T00:00:00"/>
    <n v="723864"/>
    <x v="2"/>
    <s v="C4"/>
    <x v="1"/>
    <s v="Source Verified"/>
    <n v="40800"/>
    <n v="0.15379999999999999"/>
    <n v="494.61"/>
    <n v="0.14349999999999999"/>
    <n v="14400"/>
    <n v="16"/>
    <n v="15538"/>
  </r>
  <r>
    <n v="628751"/>
    <x v="21"/>
    <x v="0"/>
    <x v="0"/>
    <s v="Tecogen"/>
    <x v="0"/>
    <x v="2"/>
    <x v="41"/>
    <d v="2021-08-11T00:00:00"/>
    <d v="2021-11-11T00:00:00"/>
    <x v="1"/>
    <x v="1"/>
    <d v="2021-12-11T00:00:00"/>
    <n v="805610"/>
    <x v="2"/>
    <s v="C4"/>
    <x v="1"/>
    <s v="Source Verified"/>
    <n v="42000"/>
    <n v="0.12509999999999999"/>
    <n v="406.36"/>
    <n v="0.13350000000000001"/>
    <n v="12000"/>
    <n v="15"/>
    <n v="12734"/>
  </r>
  <r>
    <n v="417386"/>
    <x v="10"/>
    <x v="0"/>
    <x v="0"/>
    <s v="Packerland Veterinary Center"/>
    <x v="0"/>
    <x v="2"/>
    <x v="23"/>
    <d v="2021-11-11T00:00:00"/>
    <d v="2021-11-11T00:00:00"/>
    <x v="1"/>
    <x v="1"/>
    <d v="2021-12-11T00:00:00"/>
    <n v="486646"/>
    <x v="2"/>
    <s v="C5"/>
    <x v="1"/>
    <s v="Source Verified"/>
    <n v="37000"/>
    <n v="0.18160000000000001"/>
    <n v="340.76"/>
    <n v="0.13789999999999999"/>
    <n v="10000"/>
    <n v="25"/>
    <n v="12131"/>
  </r>
  <r>
    <n v="382466"/>
    <x v="18"/>
    <x v="0"/>
    <x v="6"/>
    <s v="COMBINED COMPUTER RESOURCES"/>
    <x v="0"/>
    <x v="2"/>
    <x v="33"/>
    <d v="2021-02-16T00:00:00"/>
    <d v="2021-02-11T00:00:00"/>
    <x v="1"/>
    <x v="1"/>
    <d v="2021-03-11T00:00:00"/>
    <n v="411952"/>
    <x v="2"/>
    <s v="C3"/>
    <x v="1"/>
    <s v="Source Verified"/>
    <n v="40000"/>
    <n v="0.13139999999999999"/>
    <n v="506.56"/>
    <n v="0.13159999999999999"/>
    <n v="15000"/>
    <n v="19"/>
    <n v="17763"/>
  </r>
  <r>
    <n v="428879"/>
    <x v="23"/>
    <x v="0"/>
    <x v="6"/>
    <s v="Service Experts, Inc"/>
    <x v="0"/>
    <x v="2"/>
    <x v="30"/>
    <d v="2021-01-13T00:00:00"/>
    <d v="2021-08-12T00:00:00"/>
    <x v="1"/>
    <x v="1"/>
    <d v="2021-09-12T00:00:00"/>
    <n v="507842"/>
    <x v="2"/>
    <s v="C4"/>
    <x v="1"/>
    <s v="Source Verified"/>
    <n v="47900"/>
    <n v="0.1323"/>
    <n v="254.42"/>
    <n v="0.13469999999999999"/>
    <n v="7500"/>
    <n v="31"/>
    <n v="9159"/>
  </r>
  <r>
    <n v="708991"/>
    <x v="3"/>
    <x v="0"/>
    <x v="8"/>
    <s v="Northern Trust"/>
    <x v="0"/>
    <x v="2"/>
    <x v="42"/>
    <d v="2021-05-16T00:00:00"/>
    <d v="2021-01-13T00:00:00"/>
    <x v="1"/>
    <x v="1"/>
    <d v="2021-02-13T00:00:00"/>
    <n v="901544"/>
    <x v="2"/>
    <s v="C3"/>
    <x v="1"/>
    <s v="Source Verified"/>
    <n v="44000"/>
    <n v="0.1754"/>
    <n v="339.02"/>
    <n v="0.1343"/>
    <n v="10000"/>
    <n v="16"/>
    <n v="11778"/>
  </r>
  <r>
    <n v="794197"/>
    <x v="8"/>
    <x v="0"/>
    <x v="4"/>
    <s v="APS, LLC"/>
    <x v="0"/>
    <x v="2"/>
    <x v="6"/>
    <d v="2021-07-14T00:00:00"/>
    <d v="2021-07-14T00:00:00"/>
    <x v="1"/>
    <x v="1"/>
    <d v="2021-08-14T00:00:00"/>
    <n v="998801"/>
    <x v="2"/>
    <s v="C1"/>
    <x v="1"/>
    <s v="Source Verified"/>
    <n v="33600"/>
    <n v="0.20319999999999999"/>
    <n v="320.05"/>
    <n v="0.12989999999999999"/>
    <n v="9500"/>
    <n v="22"/>
    <n v="11522"/>
  </r>
  <r>
    <n v="646901"/>
    <x v="29"/>
    <x v="0"/>
    <x v="4"/>
    <s v="Event Rental"/>
    <x v="0"/>
    <x v="2"/>
    <x v="21"/>
    <d v="2021-04-14T00:00:00"/>
    <d v="2021-01-14T00:00:00"/>
    <x v="1"/>
    <x v="1"/>
    <d v="2021-02-14T00:00:00"/>
    <n v="827671"/>
    <x v="2"/>
    <s v="C4"/>
    <x v="1"/>
    <s v="Source Verified"/>
    <n v="65000"/>
    <n v="0.24299999999999999"/>
    <n v="406.36"/>
    <n v="0.13350000000000001"/>
    <n v="12000"/>
    <n v="42"/>
    <n v="14630"/>
  </r>
  <r>
    <n v="611862"/>
    <x v="2"/>
    <x v="0"/>
    <x v="2"/>
    <s v="UT Dallas"/>
    <x v="0"/>
    <x v="2"/>
    <x v="49"/>
    <d v="2021-09-13T00:00:00"/>
    <d v="2021-09-13T00:00:00"/>
    <x v="1"/>
    <x v="1"/>
    <d v="2021-10-13T00:00:00"/>
    <n v="784589"/>
    <x v="2"/>
    <s v="C4"/>
    <x v="1"/>
    <s v="Source Verified"/>
    <n v="9000"/>
    <n v="0.156"/>
    <n v="67.73"/>
    <n v="0.13350000000000001"/>
    <n v="2000"/>
    <n v="4"/>
    <n v="2431"/>
  </r>
  <r>
    <n v="544098"/>
    <x v="11"/>
    <x v="0"/>
    <x v="2"/>
    <s v="us bank"/>
    <x v="0"/>
    <x v="2"/>
    <x v="43"/>
    <d v="2021-07-13T00:00:00"/>
    <d v="2021-08-13T00:00:00"/>
    <x v="1"/>
    <x v="1"/>
    <d v="2021-09-13T00:00:00"/>
    <n v="701911"/>
    <x v="2"/>
    <s v="C4"/>
    <x v="1"/>
    <s v="Source Verified"/>
    <n v="40000"/>
    <n v="8.4900000000000003E-2"/>
    <n v="68.7"/>
    <n v="0.14349999999999999"/>
    <n v="2000"/>
    <n v="10"/>
    <n v="2489"/>
  </r>
  <r>
    <n v="709117"/>
    <x v="8"/>
    <x v="0"/>
    <x v="5"/>
    <s v="Axis Security"/>
    <x v="0"/>
    <x v="2"/>
    <x v="42"/>
    <d v="2021-09-15T00:00:00"/>
    <d v="2021-12-11T00:00:00"/>
    <x v="1"/>
    <x v="1"/>
    <d v="2022-01-11T00:00:00"/>
    <n v="901698"/>
    <x v="2"/>
    <s v="C4"/>
    <x v="1"/>
    <s v="Source Verified"/>
    <n v="60000"/>
    <n v="9.9500000000000005E-2"/>
    <n v="306.73"/>
    <n v="0.13800000000000001"/>
    <n v="9000"/>
    <n v="11"/>
    <n v="9761"/>
  </r>
  <r>
    <n v="422987"/>
    <x v="0"/>
    <x v="0"/>
    <x v="7"/>
    <s v="Wentworth Management"/>
    <x v="0"/>
    <x v="2"/>
    <x v="20"/>
    <d v="2021-01-12T00:00:00"/>
    <d v="2021-01-12T00:00:00"/>
    <x v="1"/>
    <x v="1"/>
    <d v="2021-02-12T00:00:00"/>
    <n v="497862"/>
    <x v="2"/>
    <s v="C2"/>
    <x v="1"/>
    <s v="Source Verified"/>
    <n v="50000"/>
    <n v="0.24429999999999999"/>
    <n v="285.76"/>
    <n v="0.12839999999999999"/>
    <n v="8500"/>
    <n v="7"/>
    <n v="10204"/>
  </r>
  <r>
    <n v="990514"/>
    <x v="0"/>
    <x v="0"/>
    <x v="0"/>
    <s v="Cochran Furniture"/>
    <x v="0"/>
    <x v="2"/>
    <x v="13"/>
    <d v="2021-11-14T00:00:00"/>
    <d v="2021-11-14T00:00:00"/>
    <x v="1"/>
    <x v="1"/>
    <d v="2021-12-14T00:00:00"/>
    <n v="1214501"/>
    <x v="2"/>
    <s v="C1"/>
    <x v="1"/>
    <s v="Source Verified"/>
    <n v="20868"/>
    <n v="0.18229999999999999"/>
    <n v="182.38"/>
    <n v="0.13489999999999999"/>
    <n v="5375"/>
    <n v="10"/>
    <n v="6566"/>
  </r>
  <r>
    <n v="398358"/>
    <x v="2"/>
    <x v="0"/>
    <x v="6"/>
    <s v="Sports Constructors  Inc"/>
    <x v="0"/>
    <x v="2"/>
    <x v="28"/>
    <d v="2021-01-15T00:00:00"/>
    <d v="2021-10-10T00:00:00"/>
    <x v="1"/>
    <x v="1"/>
    <d v="2021-11-10T00:00:00"/>
    <n v="440006"/>
    <x v="2"/>
    <s v="C3"/>
    <x v="1"/>
    <s v="Source Verified"/>
    <n v="34296"/>
    <n v="0.2306"/>
    <n v="405.25"/>
    <n v="0.13159999999999999"/>
    <n v="12000"/>
    <n v="39"/>
    <n v="13805"/>
  </r>
  <r>
    <n v="870110"/>
    <x v="31"/>
    <x v="0"/>
    <x v="6"/>
    <s v="Att"/>
    <x v="0"/>
    <x v="2"/>
    <x v="10"/>
    <d v="2021-05-16T00:00:00"/>
    <d v="2021-07-12T00:00:00"/>
    <x v="1"/>
    <x v="1"/>
    <d v="2021-08-12T00:00:00"/>
    <n v="1084073"/>
    <x v="2"/>
    <s v="C4"/>
    <x v="1"/>
    <s v="Source Verified"/>
    <n v="66000"/>
    <n v="0.11070000000000001"/>
    <n v="518.44000000000005"/>
    <n v="0.1479"/>
    <n v="15000"/>
    <n v="14"/>
    <n v="16658"/>
  </r>
  <r>
    <n v="793743"/>
    <x v="29"/>
    <x v="0"/>
    <x v="3"/>
    <s v="Vermilion Parish Schoolboard"/>
    <x v="0"/>
    <x v="2"/>
    <x v="6"/>
    <d v="2021-05-16T00:00:00"/>
    <d v="2021-05-14T00:00:00"/>
    <x v="1"/>
    <x v="1"/>
    <d v="2021-06-14T00:00:00"/>
    <n v="998277"/>
    <x v="2"/>
    <s v="C3"/>
    <x v="1"/>
    <s v="Source Verified"/>
    <n v="49000"/>
    <n v="0.12540000000000001"/>
    <n v="478.42"/>
    <n v="0.1399"/>
    <n v="14000"/>
    <n v="30"/>
    <n v="17207"/>
  </r>
  <r>
    <n v="435039"/>
    <x v="8"/>
    <x v="0"/>
    <x v="3"/>
    <s v="NYPD"/>
    <x v="0"/>
    <x v="2"/>
    <x v="20"/>
    <d v="2021-05-15T00:00:00"/>
    <d v="2021-09-12T00:00:00"/>
    <x v="1"/>
    <x v="1"/>
    <d v="2021-10-12T00:00:00"/>
    <n v="517756"/>
    <x v="2"/>
    <s v="C4"/>
    <x v="1"/>
    <s v="Source Verified"/>
    <n v="85000"/>
    <n v="0.129"/>
    <n v="648.61"/>
    <n v="0.13919999999999999"/>
    <n v="19000"/>
    <n v="14"/>
    <n v="23350"/>
  </r>
  <r>
    <n v="880459"/>
    <x v="2"/>
    <x v="0"/>
    <x v="8"/>
    <s v="Community Services Inc."/>
    <x v="0"/>
    <x v="2"/>
    <x v="10"/>
    <d v="2021-10-15T00:00:00"/>
    <d v="2021-01-13T00:00:00"/>
    <x v="1"/>
    <x v="1"/>
    <d v="2021-02-13T00:00:00"/>
    <n v="1095527"/>
    <x v="2"/>
    <s v="C3"/>
    <x v="1"/>
    <s v="Source Verified"/>
    <n v="38000"/>
    <n v="0.1071"/>
    <n v="137.97999999999999"/>
    <n v="0.14649999999999999"/>
    <n v="4000"/>
    <n v="6"/>
    <n v="4643"/>
  </r>
  <r>
    <n v="780159"/>
    <x v="5"/>
    <x v="0"/>
    <x v="2"/>
    <s v="Chase"/>
    <x v="0"/>
    <x v="2"/>
    <x v="6"/>
    <d v="2021-10-13T00:00:00"/>
    <d v="2021-10-13T00:00:00"/>
    <x v="1"/>
    <x v="1"/>
    <d v="2021-11-13T00:00:00"/>
    <n v="982917"/>
    <x v="2"/>
    <s v="C4"/>
    <x v="1"/>
    <s v="Source Verified"/>
    <n v="190000"/>
    <n v="4.8300000000000003E-2"/>
    <n v="601.48"/>
    <n v="0.15620000000000001"/>
    <n v="24000"/>
    <n v="37"/>
    <n v="21384"/>
  </r>
  <r>
    <n v="592889"/>
    <x v="21"/>
    <x v="0"/>
    <x v="2"/>
    <s v="The Canine Fence Company"/>
    <x v="0"/>
    <x v="2"/>
    <x v="50"/>
    <d v="2021-04-16T00:00:00"/>
    <d v="2021-01-12T00:00:00"/>
    <x v="1"/>
    <x v="1"/>
    <d v="2021-02-12T00:00:00"/>
    <n v="761408"/>
    <x v="2"/>
    <s v="C5"/>
    <x v="1"/>
    <s v="Source Verified"/>
    <n v="36000"/>
    <n v="0.1477"/>
    <n v="36.26"/>
    <n v="0.1472"/>
    <n v="1050"/>
    <n v="6"/>
    <n v="1211"/>
  </r>
  <r>
    <n v="1046549"/>
    <x v="0"/>
    <x v="0"/>
    <x v="2"/>
    <s v="quad graphics"/>
    <x v="0"/>
    <x v="2"/>
    <x v="12"/>
    <d v="2021-02-14T00:00:00"/>
    <d v="2021-02-14T00:00:00"/>
    <x v="1"/>
    <x v="1"/>
    <d v="2021-03-14T00:00:00"/>
    <n v="1277597"/>
    <x v="2"/>
    <s v="C5"/>
    <x v="1"/>
    <s v="Source Verified"/>
    <n v="42000"/>
    <n v="0.1234"/>
    <n v="281.10000000000002"/>
    <n v="0.15959999999999999"/>
    <n v="8000"/>
    <n v="11"/>
    <n v="9924"/>
  </r>
  <r>
    <n v="691241"/>
    <x v="30"/>
    <x v="0"/>
    <x v="5"/>
    <s v="O'Reilly Auto Parts"/>
    <x v="0"/>
    <x v="2"/>
    <x v="42"/>
    <d v="2021-11-12T00:00:00"/>
    <d v="2021-11-12T00:00:00"/>
    <x v="1"/>
    <x v="1"/>
    <d v="2021-12-12T00:00:00"/>
    <n v="881802"/>
    <x v="2"/>
    <s v="C3"/>
    <x v="1"/>
    <s v="Source Verified"/>
    <n v="25000"/>
    <n v="0.16750000000000001"/>
    <n v="152.56"/>
    <n v="0.1343"/>
    <n v="4500"/>
    <n v="23"/>
    <n v="5230"/>
  </r>
  <r>
    <n v="384109"/>
    <x v="4"/>
    <x v="0"/>
    <x v="5"/>
    <s v="KBC Pub Inc."/>
    <x v="0"/>
    <x v="2"/>
    <x v="33"/>
    <d v="2021-03-12T00:00:00"/>
    <d v="2021-04-12T00:00:00"/>
    <x v="1"/>
    <x v="1"/>
    <d v="2021-05-12T00:00:00"/>
    <n v="414887"/>
    <x v="2"/>
    <s v="C5"/>
    <x v="1"/>
    <s v="Source Verified"/>
    <n v="49008"/>
    <n v="0.11700000000000001"/>
    <n v="408.91"/>
    <n v="0.13789999999999999"/>
    <n v="12000"/>
    <n v="18"/>
    <n v="14721"/>
  </r>
  <r>
    <n v="715647"/>
    <x v="2"/>
    <x v="0"/>
    <x v="1"/>
    <s v="security finance"/>
    <x v="0"/>
    <x v="2"/>
    <x v="42"/>
    <d v="2021-05-16T00:00:00"/>
    <d v="2021-04-14T00:00:00"/>
    <x v="1"/>
    <x v="1"/>
    <d v="2021-05-14T00:00:00"/>
    <n v="909313"/>
    <x v="2"/>
    <s v="C3"/>
    <x v="1"/>
    <s v="Source Verified"/>
    <n v="35000"/>
    <n v="0.10589999999999999"/>
    <n v="220.36"/>
    <n v="0.1343"/>
    <n v="6500"/>
    <n v="24"/>
    <n v="7933"/>
  </r>
  <r>
    <n v="984292"/>
    <x v="18"/>
    <x v="0"/>
    <x v="0"/>
    <s v="Department of Education"/>
    <x v="0"/>
    <x v="2"/>
    <x v="13"/>
    <d v="2021-04-16T00:00:00"/>
    <d v="2021-10-14T00:00:00"/>
    <x v="1"/>
    <x v="1"/>
    <d v="2021-11-14T00:00:00"/>
    <n v="1207503"/>
    <x v="2"/>
    <s v="C5"/>
    <x v="1"/>
    <s v="Source Verified"/>
    <n v="37000"/>
    <n v="0.1181"/>
    <n v="351.38"/>
    <n v="0.15959999999999999"/>
    <n v="10000"/>
    <n v="16"/>
    <n v="12649"/>
  </r>
  <r>
    <n v="881680"/>
    <x v="2"/>
    <x v="0"/>
    <x v="3"/>
    <s v="Corrigan-Camden ISD"/>
    <x v="0"/>
    <x v="2"/>
    <x v="10"/>
    <d v="2021-05-16T00:00:00"/>
    <d v="2021-10-14T00:00:00"/>
    <x v="1"/>
    <x v="1"/>
    <d v="2021-11-14T00:00:00"/>
    <n v="1096753"/>
    <x v="2"/>
    <s v="C3"/>
    <x v="1"/>
    <s v="Source Verified"/>
    <n v="66000"/>
    <n v="0.21129999999999999"/>
    <n v="211.28"/>
    <n v="0.14649999999999999"/>
    <n v="6125"/>
    <n v="17"/>
    <n v="7606"/>
  </r>
  <r>
    <n v="515506"/>
    <x v="3"/>
    <x v="0"/>
    <x v="2"/>
    <s v="Chester Clinic"/>
    <x v="0"/>
    <x v="2"/>
    <x v="27"/>
    <d v="2021-10-14T00:00:00"/>
    <d v="2021-04-11T00:00:00"/>
    <x v="1"/>
    <x v="1"/>
    <d v="2021-05-11T00:00:00"/>
    <n v="666351"/>
    <x v="2"/>
    <s v="C5"/>
    <x v="1"/>
    <s v="Source Verified"/>
    <n v="25000"/>
    <n v="3.8600000000000002E-2"/>
    <n v="599.99"/>
    <n v="0.14219999999999999"/>
    <n v="17500"/>
    <n v="61"/>
    <n v="19386"/>
  </r>
  <r>
    <n v="1040932"/>
    <x v="18"/>
    <x v="0"/>
    <x v="0"/>
    <s v="NAPP"/>
    <x v="0"/>
    <x v="2"/>
    <x v="22"/>
    <d v="2021-05-16T00:00:00"/>
    <d v="2021-10-13T00:00:00"/>
    <x v="1"/>
    <x v="1"/>
    <d v="2021-11-13T00:00:00"/>
    <n v="1271141"/>
    <x v="2"/>
    <s v="C3"/>
    <x v="1"/>
    <s v="Source Verified"/>
    <n v="75000"/>
    <n v="0.13059999999999999"/>
    <n v="172.48"/>
    <n v="0.14649999999999999"/>
    <n v="5000"/>
    <n v="16"/>
    <n v="5737"/>
  </r>
  <r>
    <n v="383701"/>
    <x v="25"/>
    <x v="0"/>
    <x v="3"/>
    <s v="County of Henrico"/>
    <x v="4"/>
    <x v="2"/>
    <x v="33"/>
    <d v="2021-02-14T00:00:00"/>
    <d v="2021-11-11T00:00:00"/>
    <x v="1"/>
    <x v="1"/>
    <d v="2021-12-11T00:00:00"/>
    <n v="414154"/>
    <x v="2"/>
    <s v="D3"/>
    <x v="1"/>
    <s v="Source Verified"/>
    <n v="35482.199999999997"/>
    <n v="0.17280000000000001"/>
    <n v="241.76"/>
    <n v="0.1474"/>
    <n v="7000"/>
    <n v="34"/>
    <n v="8534"/>
  </r>
  <r>
    <n v="988537"/>
    <x v="4"/>
    <x v="0"/>
    <x v="3"/>
    <s v="SEI"/>
    <x v="4"/>
    <x v="2"/>
    <x v="13"/>
    <d v="2021-02-14T00:00:00"/>
    <d v="2021-03-14T00:00:00"/>
    <x v="1"/>
    <x v="1"/>
    <d v="2021-04-14T00:00:00"/>
    <n v="1212981"/>
    <x v="2"/>
    <s v="D4"/>
    <x v="1"/>
    <s v="Source Verified"/>
    <n v="66000"/>
    <n v="0.1187"/>
    <n v="269.57"/>
    <n v="0.17580000000000001"/>
    <n v="7500"/>
    <n v="10"/>
    <n v="9569"/>
  </r>
  <r>
    <n v="607838"/>
    <x v="1"/>
    <x v="0"/>
    <x v="2"/>
    <s v="Los Angeles County"/>
    <x v="4"/>
    <x v="2"/>
    <x v="49"/>
    <d v="2021-06-14T00:00:00"/>
    <d v="2021-11-13T00:00:00"/>
    <x v="1"/>
    <x v="1"/>
    <d v="2021-12-13T00:00:00"/>
    <n v="779722"/>
    <x v="2"/>
    <s v="D5"/>
    <x v="1"/>
    <s v="Source Verified"/>
    <n v="84996"/>
    <n v="0.1008"/>
    <n v="279.57"/>
    <n v="0.15570000000000001"/>
    <n v="8000"/>
    <n v="22"/>
    <n v="10065"/>
  </r>
  <r>
    <n v="871472"/>
    <x v="25"/>
    <x v="0"/>
    <x v="9"/>
    <s v="NVCC"/>
    <x v="4"/>
    <x v="2"/>
    <x v="10"/>
    <d v="2021-03-16T00:00:00"/>
    <d v="2021-09-14T00:00:00"/>
    <x v="1"/>
    <x v="1"/>
    <d v="2021-10-14T00:00:00"/>
    <n v="1085533"/>
    <x v="2"/>
    <s v="D3"/>
    <x v="1"/>
    <s v="Source Verified"/>
    <n v="60000"/>
    <n v="0.11899999999999999"/>
    <n v="531"/>
    <n v="0.16489999999999999"/>
    <n v="15000"/>
    <n v="13"/>
    <n v="19116"/>
  </r>
  <r>
    <n v="1039521"/>
    <x v="1"/>
    <x v="0"/>
    <x v="9"/>
    <s v="Dept. of Housing &amp; Urban Development"/>
    <x v="4"/>
    <x v="2"/>
    <x v="22"/>
    <d v="2021-04-14T00:00:00"/>
    <d v="2021-04-14T00:00:00"/>
    <x v="1"/>
    <x v="1"/>
    <d v="2021-05-14T00:00:00"/>
    <n v="1269455"/>
    <x v="2"/>
    <s v="D4"/>
    <x v="1"/>
    <s v="Source Verified"/>
    <n v="89000"/>
    <n v="4.3799999999999999E-2"/>
    <n v="539.14"/>
    <n v="0.17580000000000001"/>
    <n v="15000"/>
    <n v="21"/>
    <n v="19138"/>
  </r>
  <r>
    <n v="634340"/>
    <x v="4"/>
    <x v="0"/>
    <x v="0"/>
    <s v="Mylan Inc."/>
    <x v="4"/>
    <x v="2"/>
    <x v="41"/>
    <d v="2021-09-15T00:00:00"/>
    <d v="2021-07-13T00:00:00"/>
    <x v="1"/>
    <x v="1"/>
    <d v="2021-08-13T00:00:00"/>
    <n v="812641"/>
    <x v="2"/>
    <s v="D2"/>
    <x v="1"/>
    <s v="Source Verified"/>
    <n v="43680"/>
    <n v="0.1764"/>
    <n v="344.02"/>
    <n v="0.14460000000000001"/>
    <n v="10000"/>
    <n v="14"/>
    <n v="11812"/>
  </r>
  <r>
    <n v="807941"/>
    <x v="1"/>
    <x v="0"/>
    <x v="6"/>
    <s v="Korbel Champagne Cellars"/>
    <x v="4"/>
    <x v="2"/>
    <x v="44"/>
    <d v="2021-04-16T00:00:00"/>
    <d v="2021-11-12T00:00:00"/>
    <x v="1"/>
    <x v="1"/>
    <d v="2021-12-12T00:00:00"/>
    <n v="1014574"/>
    <x v="2"/>
    <s v="D4"/>
    <x v="1"/>
    <s v="Source Verified"/>
    <n v="60000"/>
    <n v="3.4599999999999999E-2"/>
    <n v="533.98"/>
    <n v="0.16889999999999999"/>
    <n v="15000"/>
    <n v="47"/>
    <n v="17854"/>
  </r>
  <r>
    <n v="682053"/>
    <x v="1"/>
    <x v="0"/>
    <x v="3"/>
    <s v="AFT College Guild"/>
    <x v="4"/>
    <x v="2"/>
    <x v="0"/>
    <d v="2021-05-16T00:00:00"/>
    <d v="2021-12-12T00:00:00"/>
    <x v="1"/>
    <x v="1"/>
    <d v="2022-01-12T00:00:00"/>
    <n v="871168"/>
    <x v="2"/>
    <s v="D4"/>
    <x v="1"/>
    <s v="Source Verified"/>
    <n v="52000"/>
    <n v="6.3E-2"/>
    <n v="174.93"/>
    <n v="0.1565"/>
    <n v="5000"/>
    <n v="14"/>
    <n v="6043"/>
  </r>
  <r>
    <n v="581709"/>
    <x v="5"/>
    <x v="0"/>
    <x v="8"/>
    <s v="Lightship Group"/>
    <x v="4"/>
    <x v="2"/>
    <x v="54"/>
    <d v="2021-04-16T00:00:00"/>
    <d v="2021-01-13T00:00:00"/>
    <x v="1"/>
    <x v="1"/>
    <d v="2021-02-13T00:00:00"/>
    <n v="747627"/>
    <x v="2"/>
    <s v="D3"/>
    <x v="1"/>
    <s v="Source Verified"/>
    <n v="19000"/>
    <n v="9.7299999999999998E-2"/>
    <n v="272.62"/>
    <n v="0.15579999999999999"/>
    <n v="7800"/>
    <n v="3"/>
    <n v="9663"/>
  </r>
  <r>
    <n v="431215"/>
    <x v="18"/>
    <x v="0"/>
    <x v="8"/>
    <s v="Dickman Business Brokers"/>
    <x v="4"/>
    <x v="2"/>
    <x v="20"/>
    <d v="2021-01-16T00:00:00"/>
    <d v="2021-08-12T00:00:00"/>
    <x v="1"/>
    <x v="1"/>
    <d v="2021-09-12T00:00:00"/>
    <n v="511706"/>
    <x v="2"/>
    <s v="D3"/>
    <x v="1"/>
    <s v="Source Verified"/>
    <n v="19200"/>
    <n v="8.5599999999999996E-2"/>
    <n v="163.63999999999999"/>
    <n v="0.15310000000000001"/>
    <n v="4700"/>
    <n v="12"/>
    <n v="5891"/>
  </r>
  <r>
    <n v="744331"/>
    <x v="8"/>
    <x v="0"/>
    <x v="5"/>
    <s v="JMP Securities"/>
    <x v="4"/>
    <x v="2"/>
    <x v="25"/>
    <d v="2021-05-15T00:00:00"/>
    <d v="2021-02-14T00:00:00"/>
    <x v="1"/>
    <x v="1"/>
    <d v="2021-03-14T00:00:00"/>
    <n v="942796"/>
    <x v="2"/>
    <s v="D2"/>
    <x v="1"/>
    <s v="Source Verified"/>
    <n v="80000"/>
    <n v="0.1731"/>
    <n v="527.29"/>
    <n v="0.15989999999999999"/>
    <n v="15000"/>
    <n v="29"/>
    <n v="18968"/>
  </r>
  <r>
    <n v="803516"/>
    <x v="5"/>
    <x v="0"/>
    <x v="6"/>
    <s v="BRMC"/>
    <x v="4"/>
    <x v="2"/>
    <x v="44"/>
    <d v="2021-04-16T00:00:00"/>
    <d v="2021-02-14T00:00:00"/>
    <x v="1"/>
    <x v="1"/>
    <d v="2021-03-14T00:00:00"/>
    <n v="1009285"/>
    <x v="2"/>
    <s v="D3"/>
    <x v="1"/>
    <s v="Source Verified"/>
    <n v="60000"/>
    <n v="0.13059999999999999"/>
    <n v="354"/>
    <n v="0.16489999999999999"/>
    <n v="10000"/>
    <n v="25"/>
    <n v="12691"/>
  </r>
  <r>
    <n v="554725"/>
    <x v="18"/>
    <x v="0"/>
    <x v="3"/>
    <s v="Penguin Group USA Inc."/>
    <x v="4"/>
    <x v="2"/>
    <x v="43"/>
    <d v="2021-05-16T00:00:00"/>
    <d v="2021-08-13T00:00:00"/>
    <x v="1"/>
    <x v="1"/>
    <d v="2021-09-13T00:00:00"/>
    <n v="714521"/>
    <x v="2"/>
    <s v="D1"/>
    <x v="1"/>
    <s v="Source Verified"/>
    <n v="44000"/>
    <n v="0.22500000000000001"/>
    <n v="259.41000000000003"/>
    <n v="0.1484"/>
    <n v="7500"/>
    <n v="46"/>
    <n v="9339"/>
  </r>
  <r>
    <n v="764577"/>
    <x v="1"/>
    <x v="0"/>
    <x v="2"/>
    <s v="westside children's center"/>
    <x v="4"/>
    <x v="2"/>
    <x v="25"/>
    <d v="2021-06-14T00:00:00"/>
    <d v="2021-06-14T00:00:00"/>
    <x v="1"/>
    <x v="1"/>
    <d v="2021-07-14T00:00:00"/>
    <n v="965321"/>
    <x v="2"/>
    <s v="D2"/>
    <x v="1"/>
    <s v="Source Verified"/>
    <n v="25920"/>
    <n v="0.2394"/>
    <n v="114.25"/>
    <n v="0.15989999999999999"/>
    <n v="3250"/>
    <n v="11"/>
    <n v="4113"/>
  </r>
  <r>
    <n v="986011"/>
    <x v="6"/>
    <x v="0"/>
    <x v="0"/>
    <s v="agility health"/>
    <x v="4"/>
    <x v="2"/>
    <x v="13"/>
    <d v="2021-05-16T00:00:00"/>
    <d v="2021-11-14T00:00:00"/>
    <x v="1"/>
    <x v="1"/>
    <d v="2021-12-14T00:00:00"/>
    <n v="1209938"/>
    <x v="2"/>
    <s v="D4"/>
    <x v="1"/>
    <s v="Source Verified"/>
    <n v="45000"/>
    <n v="6.5600000000000006E-2"/>
    <n v="359.43"/>
    <n v="0.17580000000000001"/>
    <n v="10000"/>
    <n v="12"/>
    <n v="13012"/>
  </r>
  <r>
    <n v="790435"/>
    <x v="30"/>
    <x v="0"/>
    <x v="8"/>
    <s v="US Army"/>
    <x v="4"/>
    <x v="2"/>
    <x v="6"/>
    <d v="2021-03-16T00:00:00"/>
    <d v="2021-02-14T00:00:00"/>
    <x v="1"/>
    <x v="1"/>
    <d v="2021-03-14T00:00:00"/>
    <n v="994570"/>
    <x v="2"/>
    <s v="D3"/>
    <x v="1"/>
    <s v="Source Verified"/>
    <n v="28800"/>
    <n v="0.1492"/>
    <n v="354"/>
    <n v="0.16489999999999999"/>
    <n v="10000"/>
    <n v="14"/>
    <n v="12697"/>
  </r>
  <r>
    <n v="795701"/>
    <x v="1"/>
    <x v="0"/>
    <x v="2"/>
    <s v="Raytheon"/>
    <x v="4"/>
    <x v="2"/>
    <x v="6"/>
    <d v="2021-11-14T00:00:00"/>
    <d v="2021-02-12T00:00:00"/>
    <x v="1"/>
    <x v="1"/>
    <d v="2021-03-12T00:00:00"/>
    <n v="1000458"/>
    <x v="2"/>
    <s v="D3"/>
    <x v="1"/>
    <s v="Source Verified"/>
    <n v="55000"/>
    <n v="0.1241"/>
    <n v="318.60000000000002"/>
    <n v="0.16489999999999999"/>
    <n v="9000"/>
    <n v="16"/>
    <n v="9808"/>
  </r>
  <r>
    <n v="384488"/>
    <x v="14"/>
    <x v="0"/>
    <x v="0"/>
    <s v="Jancewicz and Son"/>
    <x v="4"/>
    <x v="2"/>
    <x v="33"/>
    <d v="2021-04-16T00:00:00"/>
    <d v="2021-04-12T00:00:00"/>
    <x v="1"/>
    <x v="1"/>
    <d v="2021-05-12T00:00:00"/>
    <n v="415610"/>
    <x v="2"/>
    <s v="D5"/>
    <x v="1"/>
    <s v="Source Verified"/>
    <n v="37440"/>
    <n v="0.22919999999999999"/>
    <n v="174.24"/>
    <n v="0.1537"/>
    <n v="5000"/>
    <n v="20"/>
    <n v="6272"/>
  </r>
  <r>
    <n v="817312"/>
    <x v="8"/>
    <x v="0"/>
    <x v="8"/>
    <s v="total health skills"/>
    <x v="4"/>
    <x v="2"/>
    <x v="44"/>
    <d v="2021-04-16T00:00:00"/>
    <d v="2021-08-14T00:00:00"/>
    <x v="1"/>
    <x v="1"/>
    <d v="2021-09-14T00:00:00"/>
    <n v="1025118"/>
    <x v="2"/>
    <s v="D1"/>
    <x v="1"/>
    <s v="Source Verified"/>
    <n v="24000"/>
    <n v="9.5000000000000001E-2"/>
    <n v="279.76"/>
    <n v="0.15620000000000001"/>
    <n v="8000"/>
    <n v="27"/>
    <n v="10074"/>
  </r>
  <r>
    <n v="570836"/>
    <x v="8"/>
    <x v="0"/>
    <x v="2"/>
    <s v="yorkville physical therapy"/>
    <x v="4"/>
    <x v="2"/>
    <x v="47"/>
    <d v="2021-04-16T00:00:00"/>
    <d v="2021-01-12T00:00:00"/>
    <x v="1"/>
    <x v="1"/>
    <d v="2021-02-12T00:00:00"/>
    <n v="734326"/>
    <x v="2"/>
    <s v="D2"/>
    <x v="1"/>
    <s v="Source Verified"/>
    <n v="24000"/>
    <n v="5.8000000000000003E-2"/>
    <n v="86.93"/>
    <n v="0.15210000000000001"/>
    <n v="2500"/>
    <n v="30"/>
    <n v="2879"/>
  </r>
  <r>
    <n v="436449"/>
    <x v="38"/>
    <x v="0"/>
    <x v="3"/>
    <s v="BE  and  k  Inc. a KBR company"/>
    <x v="4"/>
    <x v="2"/>
    <x v="52"/>
    <d v="2021-02-13T00:00:00"/>
    <d v="2021-01-13T00:00:00"/>
    <x v="1"/>
    <x v="1"/>
    <d v="2021-02-13T00:00:00"/>
    <n v="522609"/>
    <x v="2"/>
    <s v="D5"/>
    <x v="1"/>
    <s v="Source Verified"/>
    <n v="42996"/>
    <n v="0.15570000000000001"/>
    <n v="527.36"/>
    <n v="0.16"/>
    <n v="15000"/>
    <n v="12"/>
    <n v="19084"/>
  </r>
  <r>
    <n v="586967"/>
    <x v="31"/>
    <x v="0"/>
    <x v="0"/>
    <s v="USR"/>
    <x v="4"/>
    <x v="2"/>
    <x v="54"/>
    <d v="2021-05-15T00:00:00"/>
    <d v="2021-10-13T00:00:00"/>
    <x v="1"/>
    <x v="1"/>
    <d v="2021-11-13T00:00:00"/>
    <n v="754031"/>
    <x v="2"/>
    <s v="D2"/>
    <x v="1"/>
    <s v="Source Verified"/>
    <n v="60000"/>
    <n v="0.22059999999999999"/>
    <n v="556.29999999999995"/>
    <n v="0.15210000000000001"/>
    <n v="16000"/>
    <n v="19"/>
    <n v="20027"/>
  </r>
  <r>
    <n v="603599"/>
    <x v="21"/>
    <x v="0"/>
    <x v="8"/>
    <s v="Yale University"/>
    <x v="4"/>
    <x v="2"/>
    <x v="50"/>
    <d v="2021-05-14T00:00:00"/>
    <d v="2021-11-13T00:00:00"/>
    <x v="1"/>
    <x v="1"/>
    <d v="2021-12-13T00:00:00"/>
    <n v="774482"/>
    <x v="2"/>
    <s v="D1"/>
    <x v="1"/>
    <s v="Source Verified"/>
    <n v="50000"/>
    <n v="0.1769"/>
    <n v="355.91"/>
    <n v="0.1409"/>
    <n v="10400"/>
    <n v="15"/>
    <n v="12813"/>
  </r>
  <r>
    <n v="856253"/>
    <x v="2"/>
    <x v="0"/>
    <x v="0"/>
    <s v="Scott and White Health Care"/>
    <x v="4"/>
    <x v="2"/>
    <x v="11"/>
    <d v="2021-01-16T00:00:00"/>
    <d v="2021-10-14T00:00:00"/>
    <x v="1"/>
    <x v="1"/>
    <d v="2021-11-14T00:00:00"/>
    <n v="1068573"/>
    <x v="2"/>
    <s v="D3"/>
    <x v="1"/>
    <s v="Source Verified"/>
    <n v="25104"/>
    <n v="0.16969999999999999"/>
    <n v="191.16"/>
    <n v="0.16489999999999999"/>
    <n v="5400"/>
    <n v="11"/>
    <n v="6899"/>
  </r>
  <r>
    <n v="631118"/>
    <x v="1"/>
    <x v="0"/>
    <x v="8"/>
    <s v="American Multi-Cinema"/>
    <x v="1"/>
    <x v="2"/>
    <x v="41"/>
    <d v="2021-11-14T00:00:00"/>
    <d v="2021-01-14T00:00:00"/>
    <x v="1"/>
    <x v="1"/>
    <d v="2021-02-14T00:00:00"/>
    <n v="808523"/>
    <x v="2"/>
    <s v="E1"/>
    <x v="1"/>
    <s v="Source Verified"/>
    <n v="12000"/>
    <n v="0.185"/>
    <n v="61.49"/>
    <n v="0.1595"/>
    <n v="1750"/>
    <n v="7"/>
    <n v="2213"/>
  </r>
  <r>
    <n v="662951"/>
    <x v="25"/>
    <x v="0"/>
    <x v="8"/>
    <s v="Karen Millen"/>
    <x v="1"/>
    <x v="2"/>
    <x v="0"/>
    <d v="2021-02-14T00:00:00"/>
    <d v="2021-02-14T00:00:00"/>
    <x v="1"/>
    <x v="1"/>
    <d v="2021-03-14T00:00:00"/>
    <n v="847769"/>
    <x v="2"/>
    <s v="E1"/>
    <x v="1"/>
    <s v="Source Verified"/>
    <n v="40000"/>
    <n v="6.6000000000000003E-2"/>
    <n v="353.55"/>
    <n v="0.16400000000000001"/>
    <n v="10000"/>
    <n v="21"/>
    <n v="12728"/>
  </r>
  <r>
    <n v="444496"/>
    <x v="36"/>
    <x v="0"/>
    <x v="8"/>
    <s v="Basic Energy Services"/>
    <x v="1"/>
    <x v="2"/>
    <x v="15"/>
    <d v="2021-10-12T00:00:00"/>
    <d v="2021-10-12T00:00:00"/>
    <x v="1"/>
    <x v="1"/>
    <d v="2021-11-12T00:00:00"/>
    <n v="541974"/>
    <x v="2"/>
    <s v="E5"/>
    <x v="1"/>
    <s v="Source Verified"/>
    <n v="65000"/>
    <n v="0.24129999999999999"/>
    <n v="432.26"/>
    <n v="0.1774"/>
    <n v="12000"/>
    <n v="20"/>
    <n v="15561"/>
  </r>
  <r>
    <n v="623317"/>
    <x v="7"/>
    <x v="0"/>
    <x v="1"/>
    <s v="Blue Grotto Restaurant"/>
    <x v="1"/>
    <x v="2"/>
    <x v="41"/>
    <d v="2021-12-13T00:00:00"/>
    <d v="2021-12-13T00:00:00"/>
    <x v="1"/>
    <x v="1"/>
    <d v="2022-01-13T00:00:00"/>
    <n v="798837"/>
    <x v="2"/>
    <s v="E3"/>
    <x v="1"/>
    <s v="Source Verified"/>
    <n v="30000"/>
    <n v="0.11"/>
    <n v="42.6"/>
    <n v="0.16689999999999999"/>
    <n v="1200"/>
    <n v="7"/>
    <n v="1549"/>
  </r>
  <r>
    <n v="981683"/>
    <x v="2"/>
    <x v="0"/>
    <x v="1"/>
    <s v="Cy Fair Independent School District"/>
    <x v="1"/>
    <x v="2"/>
    <x v="13"/>
    <d v="2021-05-16T00:00:00"/>
    <d v="2021-06-14T00:00:00"/>
    <x v="1"/>
    <x v="1"/>
    <d v="2021-07-14T00:00:00"/>
    <n v="1204850"/>
    <x v="2"/>
    <s v="E3"/>
    <x v="1"/>
    <s v="Source Verified"/>
    <n v="50000"/>
    <n v="0.1246"/>
    <n v="338.28"/>
    <n v="0.19420000000000001"/>
    <n v="9175"/>
    <n v="6"/>
    <n v="12084"/>
  </r>
  <r>
    <n v="691493"/>
    <x v="1"/>
    <x v="0"/>
    <x v="0"/>
    <s v="Express fitness"/>
    <x v="1"/>
    <x v="2"/>
    <x v="42"/>
    <d v="2021-07-13T00:00:00"/>
    <d v="2021-07-13T00:00:00"/>
    <x v="1"/>
    <x v="1"/>
    <d v="2021-08-13T00:00:00"/>
    <n v="882076"/>
    <x v="2"/>
    <s v="E4"/>
    <x v="1"/>
    <s v="Source Verified"/>
    <n v="60000"/>
    <n v="5.3400000000000003E-2"/>
    <n v="367.15"/>
    <n v="0.17510000000000001"/>
    <n v="10225"/>
    <n v="7"/>
    <n v="13035"/>
  </r>
  <r>
    <n v="697475"/>
    <x v="2"/>
    <x v="0"/>
    <x v="6"/>
    <s v="The Container Store"/>
    <x v="1"/>
    <x v="2"/>
    <x v="42"/>
    <d v="2021-10-13T00:00:00"/>
    <d v="2021-10-13T00:00:00"/>
    <x v="1"/>
    <x v="1"/>
    <d v="2021-11-13T00:00:00"/>
    <n v="888754"/>
    <x v="2"/>
    <s v="E4"/>
    <x v="1"/>
    <s v="Source Verified"/>
    <n v="110000"/>
    <n v="6.4100000000000004E-2"/>
    <n v="179.54"/>
    <n v="0.17510000000000001"/>
    <n v="5000"/>
    <n v="23"/>
    <n v="6426"/>
  </r>
  <r>
    <n v="697926"/>
    <x v="38"/>
    <x v="0"/>
    <x v="0"/>
    <s v="Planet Cellular"/>
    <x v="6"/>
    <x v="2"/>
    <x v="42"/>
    <d v="2021-12-15T00:00:00"/>
    <d v="2021-04-12T00:00:00"/>
    <x v="1"/>
    <x v="1"/>
    <d v="2021-05-12T00:00:00"/>
    <n v="889299"/>
    <x v="2"/>
    <s v="G1"/>
    <x v="1"/>
    <s v="Source Verified"/>
    <n v="27000"/>
    <n v="0.1022"/>
    <n v="428.03"/>
    <n v="0.2011"/>
    <n v="11500"/>
    <n v="11"/>
    <n v="13679"/>
  </r>
  <r>
    <n v="844985"/>
    <x v="1"/>
    <x v="0"/>
    <x v="6"/>
    <s v="Mechanix Wear"/>
    <x v="3"/>
    <x v="0"/>
    <x v="11"/>
    <d v="2021-08-14T00:00:00"/>
    <d v="2021-08-14T00:00:00"/>
    <x v="1"/>
    <x v="1"/>
    <d v="2021-09-14T00:00:00"/>
    <n v="1056112"/>
    <x v="2"/>
    <s v="A1"/>
    <x v="1"/>
    <s v="Source Verified"/>
    <n v="70000"/>
    <n v="4.1000000000000003E-3"/>
    <n v="105.56"/>
    <n v="5.4199999999999998E-2"/>
    <n v="3500"/>
    <n v="24"/>
    <n v="3800"/>
  </r>
  <r>
    <n v="679153"/>
    <x v="1"/>
    <x v="0"/>
    <x v="6"/>
    <s v="Vista Energy Transport"/>
    <x v="3"/>
    <x v="0"/>
    <x v="0"/>
    <d v="2021-08-15T00:00:00"/>
    <d v="2021-10-13T00:00:00"/>
    <x v="1"/>
    <x v="1"/>
    <d v="2021-11-13T00:00:00"/>
    <n v="867603"/>
    <x v="2"/>
    <s v="A1"/>
    <x v="1"/>
    <s v="Source Verified"/>
    <n v="60000"/>
    <n v="6.8599999999999994E-2"/>
    <n v="241.28"/>
    <n v="5.4199999999999998E-2"/>
    <n v="8000"/>
    <n v="26"/>
    <n v="8580"/>
  </r>
  <r>
    <n v="997964"/>
    <x v="2"/>
    <x v="0"/>
    <x v="6"/>
    <s v="FareCompare"/>
    <x v="3"/>
    <x v="0"/>
    <x v="13"/>
    <d v="2021-02-14T00:00:00"/>
    <d v="2021-02-14T00:00:00"/>
    <x v="1"/>
    <x v="1"/>
    <d v="2021-03-14T00:00:00"/>
    <n v="1222893"/>
    <x v="2"/>
    <s v="A1"/>
    <x v="1"/>
    <s v="Source Verified"/>
    <n v="84996"/>
    <n v="0.1065"/>
    <n v="182.62"/>
    <n v="6.0299999999999999E-2"/>
    <n v="6000"/>
    <n v="22"/>
    <n v="6535"/>
  </r>
  <r>
    <n v="978463"/>
    <x v="8"/>
    <x v="0"/>
    <x v="6"/>
    <s v="Allen &amp; Overy LLP"/>
    <x v="3"/>
    <x v="0"/>
    <x v="13"/>
    <d v="2021-11-14T00:00:00"/>
    <d v="2021-11-14T00:00:00"/>
    <x v="1"/>
    <x v="1"/>
    <d v="2021-12-14T00:00:00"/>
    <n v="1201305"/>
    <x v="2"/>
    <s v="A1"/>
    <x v="1"/>
    <s v="Source Verified"/>
    <n v="63900"/>
    <n v="5.1999999999999998E-2"/>
    <n v="243.49"/>
    <n v="6.0299999999999999E-2"/>
    <n v="8000"/>
    <n v="12"/>
    <n v="8765"/>
  </r>
  <r>
    <n v="854949"/>
    <x v="25"/>
    <x v="0"/>
    <x v="6"/>
    <s v="A Auto Body Inc"/>
    <x v="3"/>
    <x v="0"/>
    <x v="11"/>
    <d v="2021-05-16T00:00:00"/>
    <d v="2021-02-14T00:00:00"/>
    <x v="1"/>
    <x v="1"/>
    <d v="2021-03-14T00:00:00"/>
    <n v="1067238"/>
    <x v="2"/>
    <s v="A2"/>
    <x v="1"/>
    <s v="Source Verified"/>
    <n v="28000"/>
    <n v="9.9000000000000005E-2"/>
    <n v="288.97000000000003"/>
    <n v="5.9900000000000002E-2"/>
    <n v="9500"/>
    <n v="16"/>
    <n v="10363"/>
  </r>
  <r>
    <n v="700285"/>
    <x v="8"/>
    <x v="0"/>
    <x v="6"/>
    <s v="Parallel Products"/>
    <x v="3"/>
    <x v="0"/>
    <x v="42"/>
    <d v="2021-06-13T00:00:00"/>
    <d v="2021-05-13T00:00:00"/>
    <x v="1"/>
    <x v="1"/>
    <d v="2021-06-13T00:00:00"/>
    <n v="891938"/>
    <x v="2"/>
    <s v="A2"/>
    <x v="1"/>
    <s v="Source Verified"/>
    <n v="45000"/>
    <n v="0.1285"/>
    <n v="206.23"/>
    <n v="5.79E-2"/>
    <n v="6800"/>
    <n v="8"/>
    <n v="7369"/>
  </r>
  <r>
    <n v="591991"/>
    <x v="1"/>
    <x v="0"/>
    <x v="6"/>
    <s v="Yelp"/>
    <x v="3"/>
    <x v="0"/>
    <x v="50"/>
    <d v="2021-09-12T00:00:00"/>
    <d v="2021-09-12T00:00:00"/>
    <x v="1"/>
    <x v="1"/>
    <d v="2021-10-12T00:00:00"/>
    <n v="760339"/>
    <x v="2"/>
    <s v="A2"/>
    <x v="1"/>
    <s v="Source Verified"/>
    <n v="40000"/>
    <n v="0.19800000000000001"/>
    <n v="227.46"/>
    <n v="5.79E-2"/>
    <n v="7500"/>
    <n v="17"/>
    <n v="8015"/>
  </r>
  <r>
    <n v="691667"/>
    <x v="5"/>
    <x v="0"/>
    <x v="6"/>
    <s v="OTI/Red Bull"/>
    <x v="3"/>
    <x v="0"/>
    <x v="42"/>
    <d v="2021-03-14T00:00:00"/>
    <d v="2021-08-13T00:00:00"/>
    <x v="1"/>
    <x v="1"/>
    <d v="2021-09-13T00:00:00"/>
    <n v="882266"/>
    <x v="2"/>
    <s v="A2"/>
    <x v="1"/>
    <s v="Source Verified"/>
    <n v="19800"/>
    <n v="0.22070000000000001"/>
    <n v="169.84"/>
    <n v="5.79E-2"/>
    <n v="5600"/>
    <n v="12"/>
    <n v="6086"/>
  </r>
  <r>
    <n v="845410"/>
    <x v="42"/>
    <x v="0"/>
    <x v="6"/>
    <s v="P. Mars Scott Law Offices"/>
    <x v="3"/>
    <x v="0"/>
    <x v="11"/>
    <d v="2021-04-15T00:00:00"/>
    <d v="2021-08-14T00:00:00"/>
    <x v="1"/>
    <x v="1"/>
    <d v="2021-09-14T00:00:00"/>
    <n v="1056606"/>
    <x v="2"/>
    <s v="A3"/>
    <x v="1"/>
    <s v="Source Verified"/>
    <n v="24000"/>
    <n v="4.2000000000000003E-2"/>
    <n v="92.62"/>
    <n v="6.9900000000000004E-2"/>
    <n v="3000"/>
    <n v="10"/>
    <n v="3334"/>
  </r>
  <r>
    <n v="1009796"/>
    <x v="8"/>
    <x v="0"/>
    <x v="6"/>
    <s v="Xerox"/>
    <x v="3"/>
    <x v="0"/>
    <x v="22"/>
    <d v="2021-10-14T00:00:00"/>
    <d v="2021-10-14T00:00:00"/>
    <x v="1"/>
    <x v="1"/>
    <d v="2021-11-14T00:00:00"/>
    <n v="1236553"/>
    <x v="2"/>
    <s v="A3"/>
    <x v="1"/>
    <s v="Source Verified"/>
    <n v="31200"/>
    <n v="8.8800000000000004E-2"/>
    <n v="199.11"/>
    <n v="7.51E-2"/>
    <n v="6400"/>
    <n v="13"/>
    <n v="7167"/>
  </r>
  <r>
    <n v="364509"/>
    <x v="2"/>
    <x v="0"/>
    <x v="6"/>
    <s v="Banfield, the Pet Hospital"/>
    <x v="3"/>
    <x v="0"/>
    <x v="36"/>
    <d v="2021-03-15T00:00:00"/>
    <d v="2021-06-11T00:00:00"/>
    <x v="1"/>
    <x v="1"/>
    <d v="2021-07-11T00:00:00"/>
    <n v="375133"/>
    <x v="2"/>
    <s v="A3"/>
    <x v="1"/>
    <s v="Source Verified"/>
    <n v="56000"/>
    <n v="7.85E-2"/>
    <n v="159.82"/>
    <n v="0.08"/>
    <n v="5100"/>
    <n v="32"/>
    <n v="5656"/>
  </r>
  <r>
    <n v="981507"/>
    <x v="37"/>
    <x v="0"/>
    <x v="6"/>
    <s v="St. Michael and All Angels Episcopal Chu"/>
    <x v="3"/>
    <x v="0"/>
    <x v="13"/>
    <d v="2021-12-15T00:00:00"/>
    <d v="2021-08-14T00:00:00"/>
    <x v="1"/>
    <x v="1"/>
    <d v="2021-09-14T00:00:00"/>
    <n v="1204683"/>
    <x v="2"/>
    <s v="A4"/>
    <x v="1"/>
    <s v="Source Verified"/>
    <n v="97000"/>
    <n v="0.1356"/>
    <n v="657.1"/>
    <n v="7.9000000000000001E-2"/>
    <n v="21000"/>
    <n v="33"/>
    <n v="23643"/>
  </r>
  <r>
    <n v="588842"/>
    <x v="1"/>
    <x v="0"/>
    <x v="6"/>
    <m/>
    <x v="3"/>
    <x v="0"/>
    <x v="50"/>
    <d v="2021-12-13T00:00:00"/>
    <d v="2021-02-11T00:00:00"/>
    <x v="1"/>
    <x v="1"/>
    <d v="2021-03-11T00:00:00"/>
    <n v="756490"/>
    <x v="2"/>
    <s v="A4"/>
    <x v="1"/>
    <s v="Source Verified"/>
    <n v="50000"/>
    <n v="7.1999999999999995E-2"/>
    <n v="280"/>
    <n v="7.51E-2"/>
    <n v="9000"/>
    <n v="18"/>
    <n v="9100"/>
  </r>
  <r>
    <n v="738601"/>
    <x v="8"/>
    <x v="0"/>
    <x v="6"/>
    <s v="The standard hotel"/>
    <x v="3"/>
    <x v="0"/>
    <x v="29"/>
    <d v="2021-05-16T00:00:00"/>
    <d v="2021-05-14T00:00:00"/>
    <x v="1"/>
    <x v="1"/>
    <d v="2021-06-14T00:00:00"/>
    <n v="936016"/>
    <x v="2"/>
    <s v="A4"/>
    <x v="1"/>
    <s v="Source Verified"/>
    <n v="60000"/>
    <n v="3.6200000000000003E-2"/>
    <n v="173.66"/>
    <n v="7.2900000000000006E-2"/>
    <n v="5600"/>
    <n v="6"/>
    <n v="6252"/>
  </r>
  <r>
    <n v="768477"/>
    <x v="41"/>
    <x v="0"/>
    <x v="6"/>
    <s v="Oak Valley Center"/>
    <x v="3"/>
    <x v="0"/>
    <x v="6"/>
    <d v="2021-03-16T00:00:00"/>
    <d v="2021-06-14T00:00:00"/>
    <x v="1"/>
    <x v="1"/>
    <d v="2021-07-14T00:00:00"/>
    <n v="969783"/>
    <x v="2"/>
    <s v="A4"/>
    <x v="1"/>
    <s v="Source Verified"/>
    <n v="70446.2"/>
    <n v="0.15540000000000001"/>
    <n v="297.02999999999997"/>
    <n v="7.4899999999999994E-2"/>
    <n v="9550"/>
    <n v="28"/>
    <n v="10693"/>
  </r>
  <r>
    <n v="369309"/>
    <x v="9"/>
    <x v="0"/>
    <x v="6"/>
    <s v="SGT"/>
    <x v="3"/>
    <x v="0"/>
    <x v="55"/>
    <d v="2021-01-10T00:00:00"/>
    <d v="2021-02-10T00:00:00"/>
    <x v="1"/>
    <x v="1"/>
    <d v="2021-03-10T00:00:00"/>
    <n v="384925"/>
    <x v="2"/>
    <s v="A4"/>
    <x v="1"/>
    <s v="Source Verified"/>
    <n v="59000"/>
    <n v="0.11020000000000001"/>
    <n v="319.47000000000003"/>
    <n v="9.3200000000000005E-2"/>
    <n v="10000"/>
    <n v="22"/>
    <n v="10858"/>
  </r>
  <r>
    <n v="875409"/>
    <x v="8"/>
    <x v="0"/>
    <x v="6"/>
    <s v="Walmart"/>
    <x v="3"/>
    <x v="0"/>
    <x v="10"/>
    <d v="2021-10-13T00:00:00"/>
    <d v="2021-05-12T00:00:00"/>
    <x v="1"/>
    <x v="1"/>
    <d v="2021-06-12T00:00:00"/>
    <n v="1089984"/>
    <x v="2"/>
    <s v="A4"/>
    <x v="1"/>
    <s v="Source Verified"/>
    <n v="24000"/>
    <n v="0.16950000000000001"/>
    <n v="265.97000000000003"/>
    <n v="7.9000000000000001E-2"/>
    <n v="8500"/>
    <n v="33"/>
    <n v="8863"/>
  </r>
  <r>
    <n v="652902"/>
    <x v="41"/>
    <x v="0"/>
    <x v="6"/>
    <s v="Corporate Executive Board"/>
    <x v="3"/>
    <x v="0"/>
    <x v="0"/>
    <d v="2021-12-11T00:00:00"/>
    <d v="2021-12-11T00:00:00"/>
    <x v="1"/>
    <x v="1"/>
    <d v="2022-01-11T00:00:00"/>
    <n v="834996"/>
    <x v="2"/>
    <s v="A5"/>
    <x v="1"/>
    <s v="Source Verified"/>
    <n v="65000"/>
    <n v="5.0599999999999999E-2"/>
    <n v="311.8"/>
    <n v="7.6600000000000001E-2"/>
    <n v="10000"/>
    <n v="7"/>
    <n v="10459"/>
  </r>
  <r>
    <n v="637998"/>
    <x v="9"/>
    <x v="0"/>
    <x v="6"/>
    <s v="GlobalNet Services, Inc."/>
    <x v="3"/>
    <x v="0"/>
    <x v="41"/>
    <d v="2021-01-14T00:00:00"/>
    <d v="2021-01-14T00:00:00"/>
    <x v="1"/>
    <x v="1"/>
    <d v="2021-02-14T00:00:00"/>
    <n v="817256"/>
    <x v="2"/>
    <s v="A5"/>
    <x v="1"/>
    <s v="Source Verified"/>
    <n v="85000"/>
    <n v="0.1176"/>
    <n v="339.2"/>
    <n v="6.9099999999999995E-2"/>
    <n v="11000"/>
    <n v="19"/>
    <n v="12211"/>
  </r>
  <r>
    <n v="1045043"/>
    <x v="9"/>
    <x v="0"/>
    <x v="6"/>
    <s v="Wells Fargo"/>
    <x v="3"/>
    <x v="0"/>
    <x v="12"/>
    <d v="2021-02-14T00:00:00"/>
    <d v="2021-02-14T00:00:00"/>
    <x v="1"/>
    <x v="1"/>
    <d v="2021-03-14T00:00:00"/>
    <n v="1275440"/>
    <x v="2"/>
    <s v="A5"/>
    <x v="1"/>
    <s v="Source Verified"/>
    <n v="47000"/>
    <n v="0.18279999999999999"/>
    <n v="269.91000000000003"/>
    <n v="8.8999999999999996E-2"/>
    <n v="8500"/>
    <n v="12"/>
    <n v="9610"/>
  </r>
  <r>
    <n v="449671"/>
    <x v="37"/>
    <x v="0"/>
    <x v="6"/>
    <s v="Kartini Clinic"/>
    <x v="3"/>
    <x v="0"/>
    <x v="42"/>
    <d v="2021-05-16T00:00:00"/>
    <d v="2021-03-14T00:00:00"/>
    <x v="1"/>
    <x v="1"/>
    <d v="2021-04-14T00:00:00"/>
    <n v="552481"/>
    <x v="2"/>
    <s v="A5"/>
    <x v="1"/>
    <s v="Source Verified"/>
    <n v="25200"/>
    <n v="0.1729"/>
    <n v="413.14"/>
    <n v="7.6600000000000001E-2"/>
    <n v="13250"/>
    <n v="27"/>
    <n v="14873"/>
  </r>
  <r>
    <n v="857601"/>
    <x v="1"/>
    <x v="0"/>
    <x v="6"/>
    <s v="DreamWorks Animation SKG"/>
    <x v="3"/>
    <x v="0"/>
    <x v="11"/>
    <d v="2021-03-15T00:00:00"/>
    <d v="2021-12-13T00:00:00"/>
    <x v="1"/>
    <x v="1"/>
    <d v="2022-01-13T00:00:00"/>
    <n v="1070084"/>
    <x v="2"/>
    <s v="A5"/>
    <x v="1"/>
    <s v="Source Verified"/>
    <n v="105500"/>
    <n v="0.15759999999999999"/>
    <n v="978.46"/>
    <n v="8.4900000000000003E-2"/>
    <n v="31000"/>
    <n v="26"/>
    <n v="34921"/>
  </r>
  <r>
    <n v="409629"/>
    <x v="1"/>
    <x v="0"/>
    <x v="6"/>
    <s v="Walden House"/>
    <x v="3"/>
    <x v="0"/>
    <x v="23"/>
    <d v="2021-10-15T00:00:00"/>
    <d v="2021-02-11T00:00:00"/>
    <x v="1"/>
    <x v="1"/>
    <d v="2021-03-11T00:00:00"/>
    <n v="460492"/>
    <x v="2"/>
    <s v="A5"/>
    <x v="1"/>
    <s v="Source Verified"/>
    <n v="63000"/>
    <n v="0.1754"/>
    <n v="478.21"/>
    <n v="9.6299999999999997E-2"/>
    <n v="14900"/>
    <n v="23"/>
    <n v="16718"/>
  </r>
  <r>
    <n v="790456"/>
    <x v="2"/>
    <x v="0"/>
    <x v="3"/>
    <s v="Spring Branch ISD"/>
    <x v="3"/>
    <x v="0"/>
    <x v="6"/>
    <d v="2021-05-16T00:00:00"/>
    <d v="2021-07-14T00:00:00"/>
    <x v="1"/>
    <x v="1"/>
    <d v="2021-08-14T00:00:00"/>
    <n v="994595"/>
    <x v="2"/>
    <s v="A1"/>
    <x v="1"/>
    <s v="Source Verified"/>
    <n v="48000"/>
    <n v="0.14149999999999999"/>
    <n v="90.48"/>
    <n v="5.4199999999999998E-2"/>
    <n v="3000"/>
    <n v="12"/>
    <n v="3257"/>
  </r>
  <r>
    <n v="675777"/>
    <x v="1"/>
    <x v="0"/>
    <x v="3"/>
    <s v="FIDM"/>
    <x v="3"/>
    <x v="0"/>
    <x v="0"/>
    <d v="2021-03-14T00:00:00"/>
    <d v="2021-03-14T00:00:00"/>
    <x v="1"/>
    <x v="1"/>
    <d v="2021-04-14T00:00:00"/>
    <n v="863619"/>
    <x v="2"/>
    <s v="A1"/>
    <x v="1"/>
    <s v="Source Verified"/>
    <n v="53688"/>
    <n v="0.25119999999999998"/>
    <n v="241.28"/>
    <n v="5.4199999999999998E-2"/>
    <n v="8000"/>
    <n v="22"/>
    <n v="8686"/>
  </r>
  <r>
    <n v="1045198"/>
    <x v="5"/>
    <x v="0"/>
    <x v="3"/>
    <s v="City of Orlando"/>
    <x v="3"/>
    <x v="0"/>
    <x v="12"/>
    <d v="2021-07-13T00:00:00"/>
    <d v="2021-06-13T00:00:00"/>
    <x v="1"/>
    <x v="1"/>
    <d v="2021-07-13T00:00:00"/>
    <n v="1275605"/>
    <x v="2"/>
    <s v="A1"/>
    <x v="1"/>
    <s v="Source Verified"/>
    <n v="58947"/>
    <n v="0.1099"/>
    <n v="136.96"/>
    <n v="6.0299999999999999E-2"/>
    <n v="4500"/>
    <n v="27"/>
    <n v="4817"/>
  </r>
  <r>
    <n v="787654"/>
    <x v="1"/>
    <x v="0"/>
    <x v="3"/>
    <s v="USC Shoah Foundation Institute"/>
    <x v="3"/>
    <x v="0"/>
    <x v="6"/>
    <d v="2021-02-14T00:00:00"/>
    <d v="2021-03-14T00:00:00"/>
    <x v="1"/>
    <x v="1"/>
    <d v="2021-04-14T00:00:00"/>
    <n v="991222"/>
    <x v="2"/>
    <s v="A1"/>
    <x v="1"/>
    <s v="Source Verified"/>
    <n v="57000"/>
    <n v="9.9599999999999994E-2"/>
    <n v="361.92"/>
    <n v="5.4199999999999998E-2"/>
    <n v="12000"/>
    <n v="22"/>
    <n v="12962"/>
  </r>
  <r>
    <n v="869165"/>
    <x v="1"/>
    <x v="0"/>
    <x v="3"/>
    <s v="Fairchild Semiconductor"/>
    <x v="3"/>
    <x v="0"/>
    <x v="10"/>
    <d v="2021-04-14T00:00:00"/>
    <d v="2021-03-14T00:00:00"/>
    <x v="1"/>
    <x v="1"/>
    <d v="2021-04-14T00:00:00"/>
    <n v="1082981"/>
    <x v="2"/>
    <s v="A1"/>
    <x v="1"/>
    <s v="Source Verified"/>
    <n v="59520"/>
    <n v="0.1452"/>
    <n v="271.44"/>
    <n v="5.4199999999999998E-2"/>
    <n v="9000"/>
    <n v="32"/>
    <n v="9746"/>
  </r>
  <r>
    <n v="872230"/>
    <x v="8"/>
    <x v="0"/>
    <x v="3"/>
    <s v="New York Community Bank"/>
    <x v="3"/>
    <x v="0"/>
    <x v="10"/>
    <d v="2021-03-15T00:00:00"/>
    <d v="2021-03-14T00:00:00"/>
    <x v="1"/>
    <x v="1"/>
    <d v="2021-04-14T00:00:00"/>
    <n v="1086414"/>
    <x v="2"/>
    <s v="A1"/>
    <x v="1"/>
    <s v="Source Verified"/>
    <n v="46000"/>
    <n v="0.1701"/>
    <n v="361.92"/>
    <n v="5.4199999999999998E-2"/>
    <n v="12000"/>
    <n v="38"/>
    <n v="12995"/>
  </r>
  <r>
    <n v="874922"/>
    <x v="1"/>
    <x v="0"/>
    <x v="3"/>
    <s v="KAISER PERMANENTE"/>
    <x v="3"/>
    <x v="0"/>
    <x v="10"/>
    <d v="2021-05-16T00:00:00"/>
    <d v="2021-09-14T00:00:00"/>
    <x v="1"/>
    <x v="1"/>
    <d v="2021-10-14T00:00:00"/>
    <n v="1089423"/>
    <x v="2"/>
    <s v="A1"/>
    <x v="1"/>
    <s v="Source Verified"/>
    <n v="82000"/>
    <n v="0.23139999999999999"/>
    <n v="337.8"/>
    <n v="5.4199999999999998E-2"/>
    <n v="11200"/>
    <n v="38"/>
    <n v="12160"/>
  </r>
  <r>
    <n v="968522"/>
    <x v="18"/>
    <x v="0"/>
    <x v="3"/>
    <s v="Maquet"/>
    <x v="3"/>
    <x v="0"/>
    <x v="13"/>
    <d v="2021-05-16T00:00:00"/>
    <d v="2021-10-14T00:00:00"/>
    <x v="1"/>
    <x v="1"/>
    <d v="2021-11-14T00:00:00"/>
    <n v="1189506"/>
    <x v="2"/>
    <s v="A1"/>
    <x v="1"/>
    <s v="Source Verified"/>
    <n v="75000"/>
    <n v="0.12130000000000001"/>
    <n v="426.1"/>
    <n v="6.0299999999999999E-2"/>
    <n v="14000"/>
    <n v="43"/>
    <n v="15339"/>
  </r>
  <r>
    <n v="977857"/>
    <x v="2"/>
    <x v="0"/>
    <x v="3"/>
    <s v="United States Marine Corps"/>
    <x v="3"/>
    <x v="0"/>
    <x v="13"/>
    <d v="2021-02-16T00:00:00"/>
    <d v="2021-10-14T00:00:00"/>
    <x v="1"/>
    <x v="1"/>
    <d v="2021-11-14T00:00:00"/>
    <n v="1200685"/>
    <x v="2"/>
    <s v="A1"/>
    <x v="1"/>
    <s v="Source Verified"/>
    <n v="130000"/>
    <n v="0.1216"/>
    <n v="486.97"/>
    <n v="6.0299999999999999E-2"/>
    <n v="16000"/>
    <n v="31"/>
    <n v="17531"/>
  </r>
  <r>
    <n v="631948"/>
    <x v="21"/>
    <x v="0"/>
    <x v="3"/>
    <s v="ARTHUR G RUSSELL CO."/>
    <x v="3"/>
    <x v="0"/>
    <x v="41"/>
    <d v="2021-11-15T00:00:00"/>
    <d v="2021-08-11T00:00:00"/>
    <x v="1"/>
    <x v="1"/>
    <d v="2021-09-11T00:00:00"/>
    <n v="809559"/>
    <x v="2"/>
    <s v="A2"/>
    <x v="1"/>
    <s v="Source Verified"/>
    <n v="33600"/>
    <n v="0.10680000000000001"/>
    <n v="454.91"/>
    <n v="5.79E-2"/>
    <n v="15000"/>
    <n v="17"/>
    <n v="15468"/>
  </r>
  <r>
    <n v="597751"/>
    <x v="16"/>
    <x v="0"/>
    <x v="3"/>
    <s v="The Boston Consulting Group"/>
    <x v="3"/>
    <x v="0"/>
    <x v="50"/>
    <d v="2021-04-16T00:00:00"/>
    <d v="2021-11-13T00:00:00"/>
    <x v="1"/>
    <x v="1"/>
    <d v="2021-12-13T00:00:00"/>
    <n v="767237"/>
    <x v="2"/>
    <s v="A2"/>
    <x v="1"/>
    <s v="Source Verified"/>
    <n v="70000"/>
    <n v="6.2399999999999997E-2"/>
    <n v="292.3"/>
    <n v="6.7599999999999993E-2"/>
    <n v="9500"/>
    <n v="18"/>
    <n v="10523"/>
  </r>
  <r>
    <n v="568006"/>
    <x v="8"/>
    <x v="0"/>
    <x v="3"/>
    <m/>
    <x v="3"/>
    <x v="0"/>
    <x v="47"/>
    <d v="2021-04-16T00:00:00"/>
    <d v="2021-09-13T00:00:00"/>
    <x v="1"/>
    <x v="1"/>
    <d v="2021-10-13T00:00:00"/>
    <n v="730688"/>
    <x v="2"/>
    <s v="A2"/>
    <x v="1"/>
    <s v="Source Verified"/>
    <n v="34416"/>
    <n v="6.2100000000000002E-2"/>
    <n v="70.77"/>
    <n v="6.7599999999999993E-2"/>
    <n v="2300"/>
    <n v="14"/>
    <n v="2548"/>
  </r>
  <r>
    <n v="954075"/>
    <x v="18"/>
    <x v="0"/>
    <x v="3"/>
    <s v="cape may county"/>
    <x v="3"/>
    <x v="0"/>
    <x v="22"/>
    <d v="2021-12-14T00:00:00"/>
    <d v="2021-12-14T00:00:00"/>
    <x v="1"/>
    <x v="1"/>
    <d v="2022-01-14T00:00:00"/>
    <n v="1174826"/>
    <x v="2"/>
    <s v="A2"/>
    <x v="1"/>
    <s v="Source Verified"/>
    <n v="45000"/>
    <n v="0.23949999999999999"/>
    <n v="307.04000000000002"/>
    <n v="6.6199999999999995E-2"/>
    <n v="10000"/>
    <n v="22"/>
    <n v="11053"/>
  </r>
  <r>
    <n v="830095"/>
    <x v="5"/>
    <x v="0"/>
    <x v="3"/>
    <s v="Aon Hewitt"/>
    <x v="3"/>
    <x v="0"/>
    <x v="11"/>
    <d v="2021-01-16T00:00:00"/>
    <d v="2021-04-13T00:00:00"/>
    <x v="1"/>
    <x v="1"/>
    <d v="2021-05-13T00:00:00"/>
    <n v="1039238"/>
    <x v="2"/>
    <s v="A2"/>
    <x v="1"/>
    <s v="Source Verified"/>
    <n v="69000"/>
    <n v="0.1457"/>
    <n v="486.68"/>
    <n v="5.9900000000000002E-2"/>
    <n v="16000"/>
    <n v="39"/>
    <n v="17200"/>
  </r>
  <r>
    <n v="967290"/>
    <x v="5"/>
    <x v="0"/>
    <x v="3"/>
    <s v="Baptist Health"/>
    <x v="3"/>
    <x v="0"/>
    <x v="10"/>
    <d v="2021-02-14T00:00:00"/>
    <d v="2021-02-14T00:00:00"/>
    <x v="1"/>
    <x v="1"/>
    <d v="2021-03-14T00:00:00"/>
    <n v="1188215"/>
    <x v="2"/>
    <s v="A3"/>
    <x v="1"/>
    <s v="Source Verified"/>
    <n v="54503"/>
    <n v="0.1893"/>
    <n v="196"/>
    <n v="7.51E-2"/>
    <n v="6300"/>
    <n v="39"/>
    <n v="7013"/>
  </r>
  <r>
    <n v="767427"/>
    <x v="18"/>
    <x v="0"/>
    <x v="3"/>
    <s v="Schechner Lifson Corp"/>
    <x v="3"/>
    <x v="0"/>
    <x v="6"/>
    <d v="2021-10-14T00:00:00"/>
    <d v="2021-08-13T00:00:00"/>
    <x v="1"/>
    <x v="1"/>
    <d v="2021-09-13T00:00:00"/>
    <n v="968505"/>
    <x v="2"/>
    <s v="A3"/>
    <x v="1"/>
    <s v="Source Verified"/>
    <n v="53000"/>
    <n v="0.26329999999999998"/>
    <n v="416.78"/>
    <n v="6.9900000000000004E-2"/>
    <n v="13500"/>
    <n v="24"/>
    <n v="14874"/>
  </r>
  <r>
    <n v="971328"/>
    <x v="5"/>
    <x v="0"/>
    <x v="3"/>
    <s v="community hospital"/>
    <x v="3"/>
    <x v="0"/>
    <x v="13"/>
    <d v="2021-08-14T00:00:00"/>
    <d v="2021-06-13T00:00:00"/>
    <x v="1"/>
    <x v="1"/>
    <d v="2021-07-13T00:00:00"/>
    <n v="1107223"/>
    <x v="2"/>
    <s v="A4"/>
    <x v="1"/>
    <s v="Source Verified"/>
    <n v="37200"/>
    <n v="0.1555"/>
    <n v="225.29"/>
    <n v="7.9000000000000001E-2"/>
    <n v="7200"/>
    <n v="16"/>
    <n v="7918"/>
  </r>
  <r>
    <n v="764195"/>
    <x v="18"/>
    <x v="0"/>
    <x v="3"/>
    <s v="United States Army"/>
    <x v="3"/>
    <x v="0"/>
    <x v="25"/>
    <d v="2021-02-16T00:00:00"/>
    <d v="2021-06-14T00:00:00"/>
    <x v="1"/>
    <x v="1"/>
    <d v="2021-07-14T00:00:00"/>
    <n v="964882"/>
    <x v="2"/>
    <s v="A4"/>
    <x v="1"/>
    <s v="Source Verified"/>
    <n v="75000"/>
    <n v="0.17199999999999999"/>
    <n v="311.02"/>
    <n v="7.4899999999999994E-2"/>
    <n v="10000"/>
    <n v="21"/>
    <n v="11197"/>
  </r>
  <r>
    <n v="887797"/>
    <x v="9"/>
    <x v="0"/>
    <x v="3"/>
    <s v="Southwest Airlines"/>
    <x v="3"/>
    <x v="0"/>
    <x v="10"/>
    <d v="2021-05-16T00:00:00"/>
    <d v="2021-01-14T00:00:00"/>
    <x v="1"/>
    <x v="1"/>
    <d v="2021-02-14T00:00:00"/>
    <n v="1104054"/>
    <x v="2"/>
    <s v="A4"/>
    <x v="1"/>
    <s v="Source Verified"/>
    <n v="67920"/>
    <n v="0.11269999999999999"/>
    <n v="1013.81"/>
    <n v="7.9000000000000001E-2"/>
    <n v="32400"/>
    <n v="34"/>
    <n v="36204"/>
  </r>
  <r>
    <n v="759469"/>
    <x v="1"/>
    <x v="0"/>
    <x v="3"/>
    <s v="City ot Los angeles"/>
    <x v="3"/>
    <x v="0"/>
    <x v="44"/>
    <d v="2021-02-12T00:00:00"/>
    <d v="2021-02-12T00:00:00"/>
    <x v="1"/>
    <x v="1"/>
    <d v="2021-03-12T00:00:00"/>
    <n v="959713"/>
    <x v="2"/>
    <s v="A4"/>
    <x v="1"/>
    <s v="Source Verified"/>
    <n v="57000"/>
    <n v="0.18690000000000001"/>
    <n v="447.87"/>
    <n v="7.4899999999999994E-2"/>
    <n v="14400"/>
    <n v="14"/>
    <n v="14543"/>
  </r>
  <r>
    <n v="838691"/>
    <x v="8"/>
    <x v="0"/>
    <x v="3"/>
    <s v="NYP Holdings INC"/>
    <x v="3"/>
    <x v="0"/>
    <x v="11"/>
    <d v="2021-12-15T00:00:00"/>
    <d v="2021-08-14T00:00:00"/>
    <x v="1"/>
    <x v="1"/>
    <d v="2021-09-14T00:00:00"/>
    <n v="1048804"/>
    <x v="2"/>
    <s v="A4"/>
    <x v="1"/>
    <s v="Source Verified"/>
    <n v="33000"/>
    <n v="0.20180000000000001"/>
    <n v="466.53"/>
    <n v="7.4899999999999994E-2"/>
    <n v="15000"/>
    <n v="25"/>
    <n v="16795"/>
  </r>
  <r>
    <n v="1024649"/>
    <x v="8"/>
    <x v="0"/>
    <x v="3"/>
    <s v="Societe Generale Investment bank"/>
    <x v="3"/>
    <x v="0"/>
    <x v="22"/>
    <d v="2021-05-16T00:00:00"/>
    <d v="2021-10-14T00:00:00"/>
    <x v="1"/>
    <x v="1"/>
    <d v="2021-11-14T00:00:00"/>
    <n v="1253761"/>
    <x v="2"/>
    <s v="A4"/>
    <x v="1"/>
    <s v="Source Verified"/>
    <n v="149000"/>
    <n v="0.1363"/>
    <n v="225.29"/>
    <n v="7.9000000000000001E-2"/>
    <n v="7200"/>
    <n v="17"/>
    <n v="8106"/>
  </r>
  <r>
    <n v="862004"/>
    <x v="39"/>
    <x v="0"/>
    <x v="3"/>
    <s v="Loniewski Brothers Inc"/>
    <x v="3"/>
    <x v="0"/>
    <x v="10"/>
    <d v="2021-09-14T00:00:00"/>
    <d v="2021-09-14T00:00:00"/>
    <x v="1"/>
    <x v="1"/>
    <d v="2021-10-14T00:00:00"/>
    <n v="1074975"/>
    <x v="2"/>
    <s v="A4"/>
    <x v="1"/>
    <s v="Source Verified"/>
    <n v="36000"/>
    <n v="0.16470000000000001"/>
    <n v="373.22"/>
    <n v="7.4899999999999994E-2"/>
    <n v="12000"/>
    <n v="21"/>
    <n v="13436"/>
  </r>
  <r>
    <n v="669298"/>
    <x v="8"/>
    <x v="0"/>
    <x v="3"/>
    <s v="Citibank N.A."/>
    <x v="3"/>
    <x v="0"/>
    <x v="0"/>
    <d v="2021-01-14T00:00:00"/>
    <d v="2021-09-11T00:00:00"/>
    <x v="1"/>
    <x v="1"/>
    <d v="2021-10-11T00:00:00"/>
    <n v="855769"/>
    <x v="2"/>
    <s v="A4"/>
    <x v="1"/>
    <s v="Source Verified"/>
    <n v="78000"/>
    <n v="0.13220000000000001"/>
    <n v="251.18"/>
    <n v="7.2900000000000006E-2"/>
    <n v="8100"/>
    <n v="23"/>
    <n v="8419"/>
  </r>
  <r>
    <n v="709241"/>
    <x v="25"/>
    <x v="0"/>
    <x v="3"/>
    <s v="Delta Dental of Virginia"/>
    <x v="3"/>
    <x v="0"/>
    <x v="42"/>
    <d v="2021-01-14T00:00:00"/>
    <d v="2021-07-12T00:00:00"/>
    <x v="1"/>
    <x v="1"/>
    <d v="2021-08-12T00:00:00"/>
    <n v="901839"/>
    <x v="2"/>
    <s v="A4"/>
    <x v="1"/>
    <s v="Source Verified"/>
    <n v="44000"/>
    <n v="0.18440000000000001"/>
    <n v="279.08999999999997"/>
    <n v="7.2900000000000006E-2"/>
    <n v="9000"/>
    <n v="36"/>
    <n v="9647"/>
  </r>
  <r>
    <n v="698976"/>
    <x v="44"/>
    <x v="0"/>
    <x v="3"/>
    <s v="US AIR FORCE"/>
    <x v="3"/>
    <x v="0"/>
    <x v="42"/>
    <d v="2021-01-16T00:00:00"/>
    <d v="2021-03-14T00:00:00"/>
    <x v="1"/>
    <x v="1"/>
    <d v="2021-04-14T00:00:00"/>
    <n v="890473"/>
    <x v="2"/>
    <s v="A4"/>
    <x v="1"/>
    <s v="Source Verified"/>
    <n v="68400"/>
    <n v="0.17050000000000001"/>
    <n v="372.12"/>
    <n v="7.2900000000000006E-2"/>
    <n v="12000"/>
    <n v="44"/>
    <n v="13361"/>
  </r>
  <r>
    <n v="819717"/>
    <x v="23"/>
    <x v="0"/>
    <x v="3"/>
    <s v="University of Colorado"/>
    <x v="3"/>
    <x v="0"/>
    <x v="44"/>
    <d v="2021-05-16T00:00:00"/>
    <d v="2021-08-14T00:00:00"/>
    <x v="1"/>
    <x v="1"/>
    <d v="2021-09-14T00:00:00"/>
    <n v="1027864"/>
    <x v="2"/>
    <s v="A5"/>
    <x v="1"/>
    <s v="Source Verified"/>
    <n v="95000"/>
    <n v="0.18890000000000001"/>
    <n v="205.16"/>
    <n v="8.4900000000000003E-2"/>
    <n v="6500"/>
    <n v="6"/>
    <n v="7386"/>
  </r>
  <r>
    <n v="650697"/>
    <x v="1"/>
    <x v="0"/>
    <x v="3"/>
    <s v="D'lush"/>
    <x v="3"/>
    <x v="0"/>
    <x v="21"/>
    <d v="2021-05-16T00:00:00"/>
    <d v="2021-01-14T00:00:00"/>
    <x v="1"/>
    <x v="1"/>
    <d v="2021-02-14T00:00:00"/>
    <n v="832364"/>
    <x v="2"/>
    <s v="A5"/>
    <x v="1"/>
    <s v="Source Verified"/>
    <n v="46000"/>
    <n v="7.46E-2"/>
    <n v="177.73"/>
    <n v="7.6600000000000001E-2"/>
    <n v="5700"/>
    <n v="8"/>
    <n v="6399"/>
  </r>
  <r>
    <n v="739872"/>
    <x v="1"/>
    <x v="0"/>
    <x v="3"/>
    <s v="Fenwick &amp; West LLP"/>
    <x v="3"/>
    <x v="0"/>
    <x v="29"/>
    <d v="2021-05-16T00:00:00"/>
    <d v="2021-05-14T00:00:00"/>
    <x v="1"/>
    <x v="1"/>
    <d v="2021-06-14T00:00:00"/>
    <n v="937492"/>
    <x v="2"/>
    <s v="A5"/>
    <x v="1"/>
    <s v="Source Verified"/>
    <n v="91000"/>
    <n v="0.1108"/>
    <n v="124.72"/>
    <n v="7.6600000000000001E-2"/>
    <n v="4000"/>
    <n v="27"/>
    <n v="4490"/>
  </r>
  <r>
    <n v="540556"/>
    <x v="3"/>
    <x v="0"/>
    <x v="3"/>
    <s v="CCC Information Services"/>
    <x v="3"/>
    <x v="0"/>
    <x v="43"/>
    <d v="2021-05-16T00:00:00"/>
    <d v="2021-12-11T00:00:00"/>
    <x v="1"/>
    <x v="1"/>
    <d v="2022-01-11T00:00:00"/>
    <n v="697871"/>
    <x v="2"/>
    <s v="A5"/>
    <x v="1"/>
    <s v="Source Verified"/>
    <n v="55000"/>
    <n v="0.17630000000000001"/>
    <n v="563.05999999999995"/>
    <n v="7.8799999999999995E-2"/>
    <n v="18000"/>
    <n v="26"/>
    <n v="19599"/>
  </r>
  <r>
    <n v="563919"/>
    <x v="8"/>
    <x v="0"/>
    <x v="3"/>
    <s v="Credit Suisse"/>
    <x v="3"/>
    <x v="0"/>
    <x v="47"/>
    <d v="2021-07-14T00:00:00"/>
    <d v="2021-03-11T00:00:00"/>
    <x v="1"/>
    <x v="1"/>
    <d v="2021-04-11T00:00:00"/>
    <n v="725620"/>
    <x v="2"/>
    <s v="A5"/>
    <x v="1"/>
    <s v="Source Verified"/>
    <n v="100000"/>
    <n v="9.9099999999999994E-2"/>
    <n v="375.38"/>
    <n v="7.8799999999999995E-2"/>
    <n v="12000"/>
    <n v="17"/>
    <n v="12444"/>
  </r>
  <r>
    <n v="640375"/>
    <x v="18"/>
    <x v="0"/>
    <x v="3"/>
    <m/>
    <x v="3"/>
    <x v="0"/>
    <x v="41"/>
    <d v="2021-04-16T00:00:00"/>
    <d v="2021-01-14T00:00:00"/>
    <x v="1"/>
    <x v="1"/>
    <d v="2021-02-14T00:00:00"/>
    <n v="797643"/>
    <x v="2"/>
    <s v="A5"/>
    <x v="1"/>
    <s v="Source Verified"/>
    <n v="63000"/>
    <n v="8.2900000000000001E-2"/>
    <n v="431.71"/>
    <n v="6.9099999999999995E-2"/>
    <n v="14000"/>
    <n v="34"/>
    <n v="15541"/>
  </r>
  <r>
    <n v="718730"/>
    <x v="1"/>
    <x v="0"/>
    <x v="3"/>
    <s v="University of California"/>
    <x v="3"/>
    <x v="0"/>
    <x v="29"/>
    <d v="2021-05-16T00:00:00"/>
    <d v="2021-10-12T00:00:00"/>
    <x v="1"/>
    <x v="1"/>
    <d v="2021-11-12T00:00:00"/>
    <n v="912984"/>
    <x v="2"/>
    <s v="A5"/>
    <x v="1"/>
    <s v="Source Verified"/>
    <n v="117000"/>
    <n v="0.15279999999999999"/>
    <n v="311.8"/>
    <n v="7.6600000000000001E-2"/>
    <n v="10000"/>
    <n v="28"/>
    <n v="10898"/>
  </r>
  <r>
    <n v="542553"/>
    <x v="4"/>
    <x v="0"/>
    <x v="3"/>
    <s v="Giant Eagle"/>
    <x v="3"/>
    <x v="0"/>
    <x v="43"/>
    <d v="2021-05-16T00:00:00"/>
    <d v="2021-07-13T00:00:00"/>
    <x v="1"/>
    <x v="1"/>
    <d v="2021-08-13T00:00:00"/>
    <n v="700131"/>
    <x v="2"/>
    <s v="A5"/>
    <x v="1"/>
    <s v="Source Verified"/>
    <n v="44400"/>
    <n v="0.22589999999999999"/>
    <n v="469.22"/>
    <n v="7.8799999999999995E-2"/>
    <n v="15000"/>
    <n v="37"/>
    <n v="16893"/>
  </r>
  <r>
    <n v="714652"/>
    <x v="5"/>
    <x v="0"/>
    <x v="8"/>
    <s v="Peckar &amp; Abramson"/>
    <x v="3"/>
    <x v="0"/>
    <x v="42"/>
    <d v="2021-05-12T00:00:00"/>
    <d v="2021-05-12T00:00:00"/>
    <x v="1"/>
    <x v="1"/>
    <d v="2021-06-12T00:00:00"/>
    <n v="908100"/>
    <x v="2"/>
    <s v="A1"/>
    <x v="1"/>
    <s v="Source Verified"/>
    <n v="37000"/>
    <n v="0.17810000000000001"/>
    <n v="60.32"/>
    <n v="5.4199999999999998E-2"/>
    <n v="2000"/>
    <n v="6"/>
    <n v="2076"/>
  </r>
  <r>
    <n v="889172"/>
    <x v="18"/>
    <x v="0"/>
    <x v="8"/>
    <s v="Aramark Uniform &amp; Career Apparel"/>
    <x v="3"/>
    <x v="0"/>
    <x v="13"/>
    <d v="2021-05-16T00:00:00"/>
    <d v="2021-10-14T00:00:00"/>
    <x v="1"/>
    <x v="1"/>
    <d v="2021-11-14T00:00:00"/>
    <n v="1105643"/>
    <x v="2"/>
    <s v="A1"/>
    <x v="1"/>
    <s v="Source Verified"/>
    <n v="56000"/>
    <n v="0.1676"/>
    <n v="304.36"/>
    <n v="6.0299999999999999E-2"/>
    <n v="10000"/>
    <n v="15"/>
    <n v="10957"/>
  </r>
  <r>
    <n v="1019033"/>
    <x v="16"/>
    <x v="0"/>
    <x v="8"/>
    <s v="Boston University"/>
    <x v="3"/>
    <x v="0"/>
    <x v="22"/>
    <d v="2021-05-14T00:00:00"/>
    <d v="2021-05-13T00:00:00"/>
    <x v="1"/>
    <x v="1"/>
    <d v="2021-06-13T00:00:00"/>
    <n v="1247713"/>
    <x v="2"/>
    <s v="A1"/>
    <x v="1"/>
    <s v="Source Verified"/>
    <n v="75000"/>
    <n v="5.8900000000000001E-2"/>
    <n v="112.62"/>
    <n v="6.0299999999999999E-2"/>
    <n v="3700"/>
    <n v="16"/>
    <n v="3897"/>
  </r>
  <r>
    <n v="706867"/>
    <x v="16"/>
    <x v="0"/>
    <x v="8"/>
    <s v="Boston University"/>
    <x v="3"/>
    <x v="0"/>
    <x v="42"/>
    <d v="2021-05-14T00:00:00"/>
    <d v="2021-05-13T00:00:00"/>
    <x v="1"/>
    <x v="1"/>
    <d v="2021-06-13T00:00:00"/>
    <n v="899142"/>
    <x v="2"/>
    <s v="A1"/>
    <x v="1"/>
    <s v="Source Verified"/>
    <n v="74000"/>
    <n v="0.1424"/>
    <n v="180.96"/>
    <n v="5.4199999999999998E-2"/>
    <n v="6000"/>
    <n v="15"/>
    <n v="6346"/>
  </r>
  <r>
    <n v="696449"/>
    <x v="18"/>
    <x v="0"/>
    <x v="8"/>
    <s v="Jefferies and Co"/>
    <x v="3"/>
    <x v="0"/>
    <x v="42"/>
    <d v="2021-09-12T00:00:00"/>
    <d v="2021-07-12T00:00:00"/>
    <x v="1"/>
    <x v="1"/>
    <d v="2021-08-12T00:00:00"/>
    <n v="887614"/>
    <x v="2"/>
    <s v="A1"/>
    <x v="1"/>
    <s v="Source Verified"/>
    <n v="185000"/>
    <n v="4.87E-2"/>
    <n v="180.96"/>
    <n v="5.4199999999999998E-2"/>
    <n v="6000"/>
    <n v="33"/>
    <n v="6348"/>
  </r>
  <r>
    <n v="987346"/>
    <x v="8"/>
    <x v="0"/>
    <x v="8"/>
    <s v="Harlem Village Academies"/>
    <x v="3"/>
    <x v="0"/>
    <x v="13"/>
    <d v="2021-12-15T00:00:00"/>
    <d v="2021-03-13T00:00:00"/>
    <x v="1"/>
    <x v="1"/>
    <d v="2021-04-13T00:00:00"/>
    <n v="1211569"/>
    <x v="2"/>
    <s v="A1"/>
    <x v="1"/>
    <s v="Source Verified"/>
    <n v="69000"/>
    <n v="5.3400000000000003E-2"/>
    <n v="426.1"/>
    <n v="6.0299999999999999E-2"/>
    <n v="14000"/>
    <n v="16"/>
    <n v="14784"/>
  </r>
  <r>
    <n v="645928"/>
    <x v="26"/>
    <x v="0"/>
    <x v="8"/>
    <m/>
    <x v="3"/>
    <x v="0"/>
    <x v="21"/>
    <d v="2021-01-14T00:00:00"/>
    <d v="2021-02-14T00:00:00"/>
    <x v="1"/>
    <x v="1"/>
    <d v="2021-03-14T00:00:00"/>
    <n v="826461"/>
    <x v="2"/>
    <s v="A2"/>
    <x v="1"/>
    <s v="Source Verified"/>
    <n v="51000"/>
    <n v="0.1694"/>
    <n v="242.62"/>
    <n v="5.79E-2"/>
    <n v="8000"/>
    <n v="25"/>
    <n v="8734"/>
  </r>
  <r>
    <n v="1038531"/>
    <x v="19"/>
    <x v="0"/>
    <x v="8"/>
    <s v="Catholic Diocese of Columbus"/>
    <x v="3"/>
    <x v="0"/>
    <x v="12"/>
    <d v="2021-02-15T00:00:00"/>
    <d v="2021-12-14T00:00:00"/>
    <x v="1"/>
    <x v="1"/>
    <d v="2022-01-14T00:00:00"/>
    <n v="1268456"/>
    <x v="2"/>
    <s v="A2"/>
    <x v="1"/>
    <s v="Source Verified"/>
    <n v="27600"/>
    <n v="0.2404"/>
    <n v="230.28"/>
    <n v="6.6199999999999995E-2"/>
    <n v="7500"/>
    <n v="13"/>
    <n v="8290"/>
  </r>
  <r>
    <n v="1053617"/>
    <x v="3"/>
    <x v="0"/>
    <x v="8"/>
    <s v="The Northern Trust Corporation"/>
    <x v="3"/>
    <x v="0"/>
    <x v="12"/>
    <d v="2021-01-16T00:00:00"/>
    <d v="2021-12-14T00:00:00"/>
    <x v="1"/>
    <x v="1"/>
    <d v="2022-01-14T00:00:00"/>
    <n v="1285211"/>
    <x v="2"/>
    <s v="A2"/>
    <x v="1"/>
    <s v="Source Verified"/>
    <n v="45000"/>
    <n v="0.2424"/>
    <n v="307.04000000000002"/>
    <n v="6.6199999999999995E-2"/>
    <n v="10000"/>
    <n v="18"/>
    <n v="11053"/>
  </r>
  <r>
    <n v="852089"/>
    <x v="29"/>
    <x v="0"/>
    <x v="8"/>
    <s v="Health Solutions Services, Inc."/>
    <x v="3"/>
    <x v="0"/>
    <x v="11"/>
    <d v="2021-07-14T00:00:00"/>
    <d v="2021-08-14T00:00:00"/>
    <x v="1"/>
    <x v="1"/>
    <d v="2021-09-14T00:00:00"/>
    <n v="1064104"/>
    <x v="2"/>
    <s v="A2"/>
    <x v="1"/>
    <s v="Source Verified"/>
    <n v="30720"/>
    <n v="0.19450000000000001"/>
    <n v="106.47"/>
    <n v="5.9900000000000002E-2"/>
    <n v="3500"/>
    <n v="19"/>
    <n v="3820"/>
  </r>
  <r>
    <n v="600470"/>
    <x v="1"/>
    <x v="0"/>
    <x v="8"/>
    <s v="Nexus IS, Inc"/>
    <x v="3"/>
    <x v="0"/>
    <x v="50"/>
    <d v="2021-05-12T00:00:00"/>
    <d v="2021-09-11T00:00:00"/>
    <x v="1"/>
    <x v="1"/>
    <d v="2021-10-11T00:00:00"/>
    <n v="770683"/>
    <x v="2"/>
    <s v="A2"/>
    <x v="1"/>
    <s v="Source Verified"/>
    <n v="75000"/>
    <n v="7.5200000000000003E-2"/>
    <n v="151.63999999999999"/>
    <n v="5.79E-2"/>
    <n v="5000"/>
    <n v="13"/>
    <n v="5213"/>
  </r>
  <r>
    <n v="613238"/>
    <x v="22"/>
    <x v="0"/>
    <x v="8"/>
    <s v="State of Minnesota"/>
    <x v="3"/>
    <x v="0"/>
    <x v="49"/>
    <d v="2021-08-13T00:00:00"/>
    <d v="2021-08-13T00:00:00"/>
    <x v="1"/>
    <x v="1"/>
    <d v="2021-09-13T00:00:00"/>
    <n v="786253"/>
    <x v="2"/>
    <s v="A2"/>
    <x v="1"/>
    <s v="Source Verified"/>
    <n v="42000"/>
    <n v="0.2"/>
    <n v="121.31"/>
    <n v="5.79E-2"/>
    <n v="4000"/>
    <n v="16"/>
    <n v="4364"/>
  </r>
  <r>
    <n v="785630"/>
    <x v="16"/>
    <x v="0"/>
    <x v="8"/>
    <s v="Elative"/>
    <x v="3"/>
    <x v="0"/>
    <x v="6"/>
    <d v="2021-07-14T00:00:00"/>
    <d v="2021-07-14T00:00:00"/>
    <x v="1"/>
    <x v="1"/>
    <d v="2021-08-14T00:00:00"/>
    <n v="988959"/>
    <x v="2"/>
    <s v="A3"/>
    <x v="1"/>
    <s v="Source Verified"/>
    <n v="36000"/>
    <n v="9.8000000000000004E-2"/>
    <n v="94.17"/>
    <n v="6.9900000000000004E-2"/>
    <n v="3050"/>
    <n v="5"/>
    <n v="3390"/>
  </r>
  <r>
    <n v="1003976"/>
    <x v="8"/>
    <x v="0"/>
    <x v="8"/>
    <m/>
    <x v="3"/>
    <x v="0"/>
    <x v="22"/>
    <d v="2021-12-14T00:00:00"/>
    <d v="2021-11-13T00:00:00"/>
    <x v="1"/>
    <x v="1"/>
    <d v="2021-12-13T00:00:00"/>
    <n v="1230392"/>
    <x v="2"/>
    <s v="A3"/>
    <x v="1"/>
    <s v="Source Verified"/>
    <n v="24000"/>
    <n v="0.109"/>
    <n v="45.12"/>
    <n v="7.51E-2"/>
    <n v="1450"/>
    <n v="9"/>
    <n v="1603"/>
  </r>
  <r>
    <n v="683183"/>
    <x v="0"/>
    <x v="0"/>
    <x v="8"/>
    <s v="PricewaterhouseCoopers"/>
    <x v="3"/>
    <x v="0"/>
    <x v="0"/>
    <d v="2021-05-16T00:00:00"/>
    <d v="2021-03-14T00:00:00"/>
    <x v="1"/>
    <x v="1"/>
    <d v="2021-04-14T00:00:00"/>
    <n v="872475"/>
    <x v="2"/>
    <s v="A3"/>
    <x v="1"/>
    <s v="Source Verified"/>
    <n v="37200"/>
    <n v="0.2261"/>
    <n v="308.41000000000003"/>
    <n v="6.9199999999999998E-2"/>
    <n v="10000"/>
    <n v="8"/>
    <n v="11103"/>
  </r>
  <r>
    <n v="724819"/>
    <x v="18"/>
    <x v="0"/>
    <x v="8"/>
    <s v="Allentown Caging"/>
    <x v="3"/>
    <x v="0"/>
    <x v="29"/>
    <d v="2021-05-16T00:00:00"/>
    <d v="2021-01-14T00:00:00"/>
    <x v="1"/>
    <x v="1"/>
    <d v="2021-02-14T00:00:00"/>
    <n v="919987"/>
    <x v="2"/>
    <s v="A3"/>
    <x v="1"/>
    <s v="Source Verified"/>
    <n v="28800"/>
    <n v="0.27250000000000002"/>
    <n v="222.83"/>
    <n v="6.9199999999999998E-2"/>
    <n v="7225"/>
    <n v="34"/>
    <n v="7918"/>
  </r>
  <r>
    <n v="838332"/>
    <x v="41"/>
    <x v="0"/>
    <x v="8"/>
    <s v="The George Washington University"/>
    <x v="3"/>
    <x v="0"/>
    <x v="11"/>
    <d v="2021-05-16T00:00:00"/>
    <d v="2021-08-14T00:00:00"/>
    <x v="1"/>
    <x v="1"/>
    <d v="2021-09-14T00:00:00"/>
    <n v="1048406"/>
    <x v="2"/>
    <s v="A3"/>
    <x v="1"/>
    <s v="Source Verified"/>
    <n v="44975.519999999997"/>
    <n v="7.1199999999999999E-2"/>
    <n v="339.6"/>
    <n v="6.9900000000000004E-2"/>
    <n v="11000"/>
    <n v="13"/>
    <n v="12226"/>
  </r>
  <r>
    <n v="600013"/>
    <x v="22"/>
    <x v="0"/>
    <x v="8"/>
    <s v="Turco Construction"/>
    <x v="3"/>
    <x v="0"/>
    <x v="50"/>
    <d v="2021-04-15T00:00:00"/>
    <d v="2021-12-13T00:00:00"/>
    <x v="1"/>
    <x v="1"/>
    <d v="2022-01-13T00:00:00"/>
    <n v="770123"/>
    <x v="2"/>
    <s v="A3"/>
    <x v="1"/>
    <s v="Source Verified"/>
    <n v="40000"/>
    <n v="0.186"/>
    <n v="279.07"/>
    <n v="6.1699999999999998E-2"/>
    <n v="15000"/>
    <n v="27"/>
    <n v="10063"/>
  </r>
  <r>
    <n v="971470"/>
    <x v="1"/>
    <x v="0"/>
    <x v="8"/>
    <s v="Xooro"/>
    <x v="3"/>
    <x v="0"/>
    <x v="13"/>
    <d v="2021-03-16T00:00:00"/>
    <d v="2021-10-14T00:00:00"/>
    <x v="1"/>
    <x v="1"/>
    <d v="2021-11-14T00:00:00"/>
    <n v="1193210"/>
    <x v="2"/>
    <s v="A4"/>
    <x v="1"/>
    <s v="Source Verified"/>
    <n v="22356"/>
    <n v="4.6199999999999998E-2"/>
    <n v="187.75"/>
    <n v="7.9000000000000001E-2"/>
    <n v="6000"/>
    <n v="4"/>
    <n v="6759"/>
  </r>
  <r>
    <n v="674975"/>
    <x v="21"/>
    <x v="0"/>
    <x v="8"/>
    <s v="Dechert LLP"/>
    <x v="3"/>
    <x v="0"/>
    <x v="0"/>
    <d v="2021-04-16T00:00:00"/>
    <d v="2021-04-14T00:00:00"/>
    <x v="1"/>
    <x v="1"/>
    <d v="2021-05-14T00:00:00"/>
    <n v="862678"/>
    <x v="2"/>
    <s v="A4"/>
    <x v="1"/>
    <s v="Source Verified"/>
    <n v="61000"/>
    <n v="0.1794"/>
    <n v="372.12"/>
    <n v="7.2900000000000006E-2"/>
    <n v="12000"/>
    <n v="21"/>
    <n v="13399"/>
  </r>
  <r>
    <n v="654105"/>
    <x v="32"/>
    <x v="0"/>
    <x v="8"/>
    <s v="Elon University"/>
    <x v="3"/>
    <x v="0"/>
    <x v="21"/>
    <d v="2021-12-14T00:00:00"/>
    <d v="2021-02-14T00:00:00"/>
    <x v="1"/>
    <x v="1"/>
    <d v="2021-03-14T00:00:00"/>
    <n v="836525"/>
    <x v="2"/>
    <s v="A4"/>
    <x v="1"/>
    <s v="Source Verified"/>
    <n v="20000"/>
    <n v="0.28620000000000001"/>
    <n v="124.04"/>
    <n v="7.2900000000000006E-2"/>
    <n v="4000"/>
    <n v="8"/>
    <n v="4466"/>
  </r>
  <r>
    <n v="739492"/>
    <x v="2"/>
    <x v="0"/>
    <x v="8"/>
    <s v="Texas Department of Family and Protective Services"/>
    <x v="3"/>
    <x v="0"/>
    <x v="25"/>
    <d v="2021-03-13T00:00:00"/>
    <d v="2021-03-13T00:00:00"/>
    <x v="1"/>
    <x v="1"/>
    <d v="2021-04-13T00:00:00"/>
    <n v="937070"/>
    <x v="2"/>
    <s v="A4"/>
    <x v="1"/>
    <s v="Source Verified"/>
    <n v="36000"/>
    <n v="6.7699999999999996E-2"/>
    <n v="311.02"/>
    <n v="7.4899999999999994E-2"/>
    <n v="10000"/>
    <n v="8"/>
    <n v="10951"/>
  </r>
  <r>
    <n v="670888"/>
    <x v="34"/>
    <x v="0"/>
    <x v="8"/>
    <s v="State of West Virginia"/>
    <x v="3"/>
    <x v="0"/>
    <x v="0"/>
    <d v="2021-05-16T00:00:00"/>
    <d v="2021-03-14T00:00:00"/>
    <x v="1"/>
    <x v="1"/>
    <d v="2021-04-14T00:00:00"/>
    <n v="857712"/>
    <x v="2"/>
    <s v="A4"/>
    <x v="1"/>
    <s v="Source Verified"/>
    <n v="51000"/>
    <n v="0.10539999999999999"/>
    <n v="186.06"/>
    <n v="7.2900000000000006E-2"/>
    <n v="6000"/>
    <n v="17"/>
    <n v="6698"/>
  </r>
  <r>
    <n v="637910"/>
    <x v="23"/>
    <x v="0"/>
    <x v="8"/>
    <s v="Salud Family Health Centers"/>
    <x v="3"/>
    <x v="0"/>
    <x v="41"/>
    <d v="2021-11-13T00:00:00"/>
    <d v="2021-11-13T00:00:00"/>
    <x v="1"/>
    <x v="1"/>
    <d v="2021-12-13T00:00:00"/>
    <n v="817145"/>
    <x v="2"/>
    <s v="A4"/>
    <x v="1"/>
    <s v="Source Verified"/>
    <n v="73500"/>
    <n v="0.18240000000000001"/>
    <n v="257.61"/>
    <n v="6.54E-2"/>
    <n v="8400"/>
    <n v="10"/>
    <n v="9270"/>
  </r>
  <r>
    <n v="985706"/>
    <x v="5"/>
    <x v="0"/>
    <x v="8"/>
    <s v="Lake County School"/>
    <x v="3"/>
    <x v="0"/>
    <x v="13"/>
    <d v="2021-05-16T00:00:00"/>
    <d v="2021-10-14T00:00:00"/>
    <x v="1"/>
    <x v="1"/>
    <d v="2021-11-14T00:00:00"/>
    <n v="1209425"/>
    <x v="2"/>
    <s v="A4"/>
    <x v="1"/>
    <s v="Source Verified"/>
    <n v="33000"/>
    <n v="9.1300000000000006E-2"/>
    <n v="187.75"/>
    <n v="7.9000000000000001E-2"/>
    <n v="6000"/>
    <n v="15"/>
    <n v="6759"/>
  </r>
  <r>
    <n v="490861"/>
    <x v="18"/>
    <x v="0"/>
    <x v="8"/>
    <s v="Sears Holding"/>
    <x v="3"/>
    <x v="0"/>
    <x v="48"/>
    <d v="2021-11-14T00:00:00"/>
    <d v="2021-11-11T00:00:00"/>
    <x v="1"/>
    <x v="1"/>
    <d v="2021-12-11T00:00:00"/>
    <n v="626983"/>
    <x v="2"/>
    <s v="A4"/>
    <x v="1"/>
    <s v="Source Verified"/>
    <n v="19200"/>
    <n v="0.24249999999999999"/>
    <n v="194.44"/>
    <n v="7.51E-2"/>
    <n v="6250"/>
    <n v="20"/>
    <n v="6778"/>
  </r>
  <r>
    <n v="516324"/>
    <x v="1"/>
    <x v="0"/>
    <x v="8"/>
    <s v="Woodruff-Sawyer  and  Co."/>
    <x v="3"/>
    <x v="0"/>
    <x v="27"/>
    <d v="2021-05-13T00:00:00"/>
    <d v="2021-05-13T00:00:00"/>
    <x v="1"/>
    <x v="1"/>
    <d v="2021-06-13T00:00:00"/>
    <n v="667343"/>
    <x v="2"/>
    <s v="A4"/>
    <x v="1"/>
    <s v="Source Verified"/>
    <n v="55500"/>
    <n v="0.14699999999999999"/>
    <n v="325.11"/>
    <n v="7.51E-2"/>
    <n v="10450"/>
    <n v="26"/>
    <n v="11704"/>
  </r>
  <r>
    <n v="977900"/>
    <x v="9"/>
    <x v="0"/>
    <x v="8"/>
    <s v="US Navy"/>
    <x v="3"/>
    <x v="0"/>
    <x v="13"/>
    <d v="2021-10-14T00:00:00"/>
    <d v="2021-03-13T00:00:00"/>
    <x v="1"/>
    <x v="1"/>
    <d v="2021-04-13T00:00:00"/>
    <n v="1200930"/>
    <x v="2"/>
    <s v="A4"/>
    <x v="1"/>
    <s v="Source Verified"/>
    <n v="54000"/>
    <n v="0.2482"/>
    <n v="187.75"/>
    <n v="7.9000000000000001E-2"/>
    <n v="6000"/>
    <n v="24"/>
    <n v="6534"/>
  </r>
  <r>
    <n v="891712"/>
    <x v="5"/>
    <x v="0"/>
    <x v="8"/>
    <s v="PricewaterhouseCoopers"/>
    <x v="3"/>
    <x v="0"/>
    <x v="10"/>
    <d v="2021-03-16T00:00:00"/>
    <d v="2021-06-13T00:00:00"/>
    <x v="1"/>
    <x v="1"/>
    <d v="2021-07-13T00:00:00"/>
    <n v="1108504"/>
    <x v="2"/>
    <s v="A4"/>
    <x v="1"/>
    <s v="Source Verified"/>
    <n v="54000"/>
    <n v="0.1653"/>
    <n v="625.80999999999995"/>
    <n v="7.9000000000000001E-2"/>
    <n v="20000"/>
    <n v="19"/>
    <n v="21991"/>
  </r>
  <r>
    <n v="1001320"/>
    <x v="22"/>
    <x v="0"/>
    <x v="8"/>
    <s v="Minneapolis College of Art and Design"/>
    <x v="3"/>
    <x v="0"/>
    <x v="13"/>
    <d v="2021-05-16T00:00:00"/>
    <d v="2021-10-14T00:00:00"/>
    <x v="1"/>
    <x v="1"/>
    <d v="2021-11-14T00:00:00"/>
    <n v="1227312"/>
    <x v="2"/>
    <s v="A4"/>
    <x v="1"/>
    <s v="Source Verified"/>
    <n v="57000"/>
    <n v="0.13089999999999999"/>
    <n v="312.91000000000003"/>
    <n v="7.9000000000000001E-2"/>
    <n v="10000"/>
    <n v="30"/>
    <n v="11262"/>
  </r>
  <r>
    <n v="1011256"/>
    <x v="1"/>
    <x v="0"/>
    <x v="8"/>
    <s v="the Mill LA"/>
    <x v="3"/>
    <x v="0"/>
    <x v="22"/>
    <d v="2021-04-16T00:00:00"/>
    <d v="2021-11-14T00:00:00"/>
    <x v="1"/>
    <x v="1"/>
    <d v="2021-12-14T00:00:00"/>
    <n v="1238322"/>
    <x v="2"/>
    <s v="A4"/>
    <x v="1"/>
    <s v="Source Verified"/>
    <n v="29102.880000000001"/>
    <n v="0.18179999999999999"/>
    <n v="93.88"/>
    <n v="7.9000000000000001E-2"/>
    <n v="3000"/>
    <n v="20"/>
    <n v="3379"/>
  </r>
  <r>
    <n v="749089"/>
    <x v="9"/>
    <x v="0"/>
    <x v="8"/>
    <s v="University of Maryland"/>
    <x v="3"/>
    <x v="0"/>
    <x v="25"/>
    <d v="2021-07-13T00:00:00"/>
    <d v="2021-07-13T00:00:00"/>
    <x v="1"/>
    <x v="1"/>
    <d v="2021-08-13T00:00:00"/>
    <n v="948296"/>
    <x v="2"/>
    <s v="A4"/>
    <x v="1"/>
    <s v="Source Verified"/>
    <n v="47000"/>
    <n v="0.1343"/>
    <n v="93.31"/>
    <n v="7.4899999999999994E-2"/>
    <n v="3000"/>
    <n v="23"/>
    <n v="3328"/>
  </r>
  <r>
    <n v="712528"/>
    <x v="13"/>
    <x v="0"/>
    <x v="8"/>
    <s v="Motricity, Inc."/>
    <x v="3"/>
    <x v="0"/>
    <x v="42"/>
    <d v="2021-05-11T00:00:00"/>
    <d v="2021-05-11T00:00:00"/>
    <x v="1"/>
    <x v="1"/>
    <d v="2021-06-11T00:00:00"/>
    <n v="905643"/>
    <x v="2"/>
    <s v="A5"/>
    <x v="1"/>
    <s v="Source Verified"/>
    <n v="44000"/>
    <n v="0.17180000000000001"/>
    <n v="62.36"/>
    <n v="7.6600000000000001E-2"/>
    <n v="2000"/>
    <n v="18"/>
    <n v="2013"/>
  </r>
  <r>
    <n v="687163"/>
    <x v="1"/>
    <x v="0"/>
    <x v="8"/>
    <s v="CA Department of Justice"/>
    <x v="3"/>
    <x v="0"/>
    <x v="42"/>
    <d v="2021-03-14T00:00:00"/>
    <d v="2021-03-14T00:00:00"/>
    <x v="1"/>
    <x v="1"/>
    <d v="2021-04-14T00:00:00"/>
    <n v="877114"/>
    <x v="2"/>
    <s v="A5"/>
    <x v="1"/>
    <s v="Source Verified"/>
    <n v="121000"/>
    <n v="1.0200000000000001E-2"/>
    <n v="77.95"/>
    <n v="7.6600000000000001E-2"/>
    <n v="2500"/>
    <n v="7"/>
    <n v="2806"/>
  </r>
  <r>
    <n v="655334"/>
    <x v="5"/>
    <x v="0"/>
    <x v="8"/>
    <s v="United States Navy"/>
    <x v="3"/>
    <x v="0"/>
    <x v="21"/>
    <d v="2021-02-13T00:00:00"/>
    <d v="2021-02-13T00:00:00"/>
    <x v="1"/>
    <x v="1"/>
    <d v="2021-03-13T00:00:00"/>
    <n v="838143"/>
    <x v="2"/>
    <s v="A5"/>
    <x v="1"/>
    <s v="Source Verified"/>
    <n v="29730"/>
    <n v="0.1958"/>
    <n v="155.9"/>
    <n v="7.6600000000000001E-2"/>
    <n v="5000"/>
    <n v="17"/>
    <n v="5511"/>
  </r>
  <r>
    <n v="828749"/>
    <x v="8"/>
    <x v="0"/>
    <x v="8"/>
    <s v="JPMorgan"/>
    <x v="3"/>
    <x v="0"/>
    <x v="44"/>
    <d v="2021-08-14T00:00:00"/>
    <d v="2021-08-14T00:00:00"/>
    <x v="1"/>
    <x v="1"/>
    <d v="2021-09-14T00:00:00"/>
    <n v="1037803"/>
    <x v="2"/>
    <s v="A5"/>
    <x v="1"/>
    <s v="Source Verified"/>
    <n v="65900"/>
    <n v="8.1900000000000001E-2"/>
    <n v="315.63"/>
    <n v="8.4900000000000003E-2"/>
    <n v="10000"/>
    <n v="9"/>
    <n v="11363"/>
  </r>
  <r>
    <n v="868943"/>
    <x v="16"/>
    <x v="0"/>
    <x v="8"/>
    <s v="US Department of the Treasury"/>
    <x v="3"/>
    <x v="0"/>
    <x v="10"/>
    <d v="2021-05-16T00:00:00"/>
    <d v="2021-10-12T00:00:00"/>
    <x v="1"/>
    <x v="1"/>
    <d v="2021-11-12T00:00:00"/>
    <n v="1082729"/>
    <x v="2"/>
    <s v="A5"/>
    <x v="1"/>
    <s v="Source Verified"/>
    <n v="62758"/>
    <n v="0.20710000000000001"/>
    <n v="202.01"/>
    <n v="8.4900000000000003E-2"/>
    <n v="6400"/>
    <n v="24"/>
    <n v="6900"/>
  </r>
  <r>
    <n v="850107"/>
    <x v="32"/>
    <x v="0"/>
    <x v="8"/>
    <s v="University of North Carolina- CH, SOD"/>
    <x v="3"/>
    <x v="0"/>
    <x v="11"/>
    <d v="2021-10-14T00:00:00"/>
    <d v="2021-09-14T00:00:00"/>
    <x v="1"/>
    <x v="1"/>
    <d v="2021-10-14T00:00:00"/>
    <n v="1061894"/>
    <x v="2"/>
    <s v="A5"/>
    <x v="1"/>
    <s v="Source Verified"/>
    <n v="50000"/>
    <n v="6.7199999999999996E-2"/>
    <n v="227.26"/>
    <n v="8.4900000000000003E-2"/>
    <n v="7200"/>
    <n v="9"/>
    <n v="8181"/>
  </r>
  <r>
    <n v="1035273"/>
    <x v="1"/>
    <x v="0"/>
    <x v="8"/>
    <s v="Z-Ultimate Studios of Self Defense"/>
    <x v="3"/>
    <x v="0"/>
    <x v="22"/>
    <d v="2021-05-16T00:00:00"/>
    <d v="2021-12-14T00:00:00"/>
    <x v="1"/>
    <x v="1"/>
    <d v="2022-01-14T00:00:00"/>
    <n v="1265114"/>
    <x v="2"/>
    <s v="A5"/>
    <x v="1"/>
    <s v="Source Verified"/>
    <n v="20000"/>
    <n v="0.1434"/>
    <n v="301.66000000000003"/>
    <n v="8.8999999999999996E-2"/>
    <n v="9500"/>
    <n v="11"/>
    <n v="10860"/>
  </r>
  <r>
    <n v="561189"/>
    <x v="0"/>
    <x v="0"/>
    <x v="8"/>
    <s v="Georgia Transmission Corporation"/>
    <x v="3"/>
    <x v="0"/>
    <x v="47"/>
    <d v="2021-03-13T00:00:00"/>
    <d v="2021-02-13T00:00:00"/>
    <x v="1"/>
    <x v="1"/>
    <d v="2021-03-13T00:00:00"/>
    <n v="722235"/>
    <x v="2"/>
    <s v="A5"/>
    <x v="1"/>
    <s v="Source Verified"/>
    <n v="62604"/>
    <n v="0.14760000000000001"/>
    <n v="281.52999999999997"/>
    <n v="7.8799999999999995E-2"/>
    <n v="9000"/>
    <n v="51"/>
    <n v="10081"/>
  </r>
  <r>
    <n v="626307"/>
    <x v="0"/>
    <x v="0"/>
    <x v="8"/>
    <s v="Eric McGlothen LLC"/>
    <x v="3"/>
    <x v="0"/>
    <x v="41"/>
    <d v="2021-05-16T00:00:00"/>
    <d v="2021-12-13T00:00:00"/>
    <x v="1"/>
    <x v="1"/>
    <d v="2022-01-13T00:00:00"/>
    <n v="802605"/>
    <x v="2"/>
    <s v="A5"/>
    <x v="1"/>
    <s v="Source Verified"/>
    <n v="31200"/>
    <n v="0.13539999999999999"/>
    <n v="206.61"/>
    <n v="6.9099999999999995E-2"/>
    <n v="9400"/>
    <n v="19"/>
    <n v="7438"/>
  </r>
  <r>
    <n v="730598"/>
    <x v="1"/>
    <x v="0"/>
    <x v="4"/>
    <m/>
    <x v="3"/>
    <x v="0"/>
    <x v="29"/>
    <d v="2021-12-13T00:00:00"/>
    <d v="2021-01-14T00:00:00"/>
    <x v="1"/>
    <x v="1"/>
    <d v="2021-02-14T00:00:00"/>
    <n v="926570"/>
    <x v="2"/>
    <s v="A1"/>
    <x v="1"/>
    <s v="Source Verified"/>
    <n v="36000"/>
    <n v="0.20730000000000001"/>
    <n v="120.64"/>
    <n v="5.4199999999999998E-2"/>
    <n v="4000"/>
    <n v="20"/>
    <n v="4318"/>
  </r>
  <r>
    <n v="874491"/>
    <x v="15"/>
    <x v="0"/>
    <x v="4"/>
    <s v="Tori Richard, Ltd."/>
    <x v="3"/>
    <x v="0"/>
    <x v="10"/>
    <d v="2021-05-16T00:00:00"/>
    <d v="2021-09-14T00:00:00"/>
    <x v="1"/>
    <x v="1"/>
    <d v="2021-10-14T00:00:00"/>
    <n v="1088966"/>
    <x v="2"/>
    <s v="A1"/>
    <x v="1"/>
    <s v="Source Verified"/>
    <n v="30000"/>
    <n v="0.2868"/>
    <n v="267.67"/>
    <n v="5.4199999999999998E-2"/>
    <n v="8875"/>
    <n v="12"/>
    <n v="9636"/>
  </r>
  <r>
    <n v="745132"/>
    <x v="38"/>
    <x v="0"/>
    <x v="4"/>
    <s v="Stringfellow Memorial Hospital"/>
    <x v="3"/>
    <x v="0"/>
    <x v="25"/>
    <d v="2021-05-14T00:00:00"/>
    <d v="2021-05-14T00:00:00"/>
    <x v="1"/>
    <x v="1"/>
    <d v="2021-06-14T00:00:00"/>
    <n v="943674"/>
    <x v="2"/>
    <s v="A1"/>
    <x v="1"/>
    <s v="Source Verified"/>
    <n v="57000"/>
    <n v="0.14360000000000001"/>
    <n v="90.48"/>
    <n v="5.4199999999999998E-2"/>
    <n v="3000"/>
    <n v="14"/>
    <n v="3257"/>
  </r>
  <r>
    <n v="1008184"/>
    <x v="8"/>
    <x v="0"/>
    <x v="4"/>
    <s v="Clickable, Inc."/>
    <x v="3"/>
    <x v="0"/>
    <x v="22"/>
    <d v="2021-06-13T00:00:00"/>
    <d v="2021-06-13T00:00:00"/>
    <x v="1"/>
    <x v="1"/>
    <d v="2021-07-13T00:00:00"/>
    <n v="1234631"/>
    <x v="2"/>
    <s v="A2"/>
    <x v="1"/>
    <s v="Source Verified"/>
    <n v="165000"/>
    <n v="7.5700000000000003E-2"/>
    <n v="459.02"/>
    <n v="6.6199999999999995E-2"/>
    <n v="14950"/>
    <n v="12"/>
    <n v="16151"/>
  </r>
  <r>
    <n v="617588"/>
    <x v="1"/>
    <x v="0"/>
    <x v="4"/>
    <s v="Herban Essentials"/>
    <x v="3"/>
    <x v="0"/>
    <x v="49"/>
    <d v="2021-05-16T00:00:00"/>
    <d v="2021-02-12T00:00:00"/>
    <x v="1"/>
    <x v="1"/>
    <d v="2021-03-12T00:00:00"/>
    <n v="791757"/>
    <x v="2"/>
    <s v="A2"/>
    <x v="1"/>
    <s v="Source Verified"/>
    <n v="52000"/>
    <n v="0.1532"/>
    <n v="185"/>
    <n v="5.79E-2"/>
    <n v="8400"/>
    <n v="25"/>
    <n v="6442"/>
  </r>
  <r>
    <n v="971244"/>
    <x v="21"/>
    <x v="0"/>
    <x v="4"/>
    <m/>
    <x v="3"/>
    <x v="0"/>
    <x v="13"/>
    <d v="2021-04-16T00:00:00"/>
    <d v="2021-01-13T00:00:00"/>
    <x v="1"/>
    <x v="1"/>
    <d v="2021-02-13T00:00:00"/>
    <n v="1192959"/>
    <x v="2"/>
    <s v="A2"/>
    <x v="1"/>
    <s v="Source Verified"/>
    <n v="60000"/>
    <n v="0.221"/>
    <n v="314.72000000000003"/>
    <n v="6.6199999999999995E-2"/>
    <n v="10250"/>
    <n v="32"/>
    <n v="10726"/>
  </r>
  <r>
    <n v="439264"/>
    <x v="16"/>
    <x v="0"/>
    <x v="4"/>
    <s v="ECC"/>
    <x v="3"/>
    <x v="0"/>
    <x v="52"/>
    <d v="2021-09-12T00:00:00"/>
    <d v="2021-09-12T00:00:00"/>
    <x v="1"/>
    <x v="1"/>
    <d v="2021-10-12T00:00:00"/>
    <n v="530394"/>
    <x v="2"/>
    <s v="A2"/>
    <x v="1"/>
    <s v="Source Verified"/>
    <n v="115000"/>
    <n v="6.4000000000000001E-2"/>
    <n v="186.36"/>
    <n v="7.3999999999999996E-2"/>
    <n v="6000"/>
    <n v="35"/>
    <n v="6709"/>
  </r>
  <r>
    <n v="706823"/>
    <x v="8"/>
    <x v="0"/>
    <x v="4"/>
    <s v="New York City Housing Authority"/>
    <x v="3"/>
    <x v="0"/>
    <x v="42"/>
    <d v="2021-03-14T00:00:00"/>
    <d v="2021-04-12T00:00:00"/>
    <x v="1"/>
    <x v="1"/>
    <d v="2021-05-12T00:00:00"/>
    <n v="899094"/>
    <x v="2"/>
    <s v="A2"/>
    <x v="1"/>
    <s v="Source Verified"/>
    <n v="60000"/>
    <n v="0.15559999999999999"/>
    <n v="227.46"/>
    <n v="5.79E-2"/>
    <n v="7500"/>
    <n v="45"/>
    <n v="7872"/>
  </r>
  <r>
    <n v="644291"/>
    <x v="34"/>
    <x v="0"/>
    <x v="4"/>
    <s v="West Virginia University"/>
    <x v="3"/>
    <x v="0"/>
    <x v="21"/>
    <d v="2021-06-15T00:00:00"/>
    <d v="2021-01-14T00:00:00"/>
    <x v="1"/>
    <x v="1"/>
    <d v="2021-02-14T00:00:00"/>
    <n v="824468"/>
    <x v="2"/>
    <s v="A2"/>
    <x v="1"/>
    <s v="Source Verified"/>
    <n v="60000"/>
    <n v="0.1686"/>
    <n v="218.36"/>
    <n v="5.79E-2"/>
    <n v="7200"/>
    <n v="35"/>
    <n v="7861"/>
  </r>
  <r>
    <n v="808569"/>
    <x v="0"/>
    <x v="0"/>
    <x v="4"/>
    <s v="University of Georgia"/>
    <x v="3"/>
    <x v="0"/>
    <x v="44"/>
    <d v="2021-05-12T00:00:00"/>
    <d v="2021-04-12T00:00:00"/>
    <x v="1"/>
    <x v="1"/>
    <d v="2021-05-12T00:00:00"/>
    <n v="1015310"/>
    <x v="2"/>
    <s v="A3"/>
    <x v="1"/>
    <s v="Source Verified"/>
    <n v="21000"/>
    <n v="9.0300000000000005E-2"/>
    <n v="154.37"/>
    <n v="6.9900000000000004E-2"/>
    <n v="5000"/>
    <n v="8"/>
    <n v="5236"/>
  </r>
  <r>
    <n v="893142"/>
    <x v="8"/>
    <x v="0"/>
    <x v="4"/>
    <s v="Hunter College"/>
    <x v="3"/>
    <x v="0"/>
    <x v="10"/>
    <d v="2021-05-16T00:00:00"/>
    <d v="2021-10-14T00:00:00"/>
    <x v="1"/>
    <x v="1"/>
    <d v="2021-11-14T00:00:00"/>
    <n v="1110195"/>
    <x v="2"/>
    <s v="A3"/>
    <x v="1"/>
    <s v="Source Verified"/>
    <n v="55782"/>
    <n v="0.21190000000000001"/>
    <n v="528.89"/>
    <n v="7.51E-2"/>
    <n v="17000"/>
    <n v="20"/>
    <n v="19040"/>
  </r>
  <r>
    <n v="617528"/>
    <x v="1"/>
    <x v="0"/>
    <x v="4"/>
    <s v="E &amp; E Co. Ltd."/>
    <x v="3"/>
    <x v="0"/>
    <x v="49"/>
    <d v="2021-02-15T00:00:00"/>
    <d v="2021-01-12T00:00:00"/>
    <x v="1"/>
    <x v="1"/>
    <d v="2021-02-12T00:00:00"/>
    <n v="791692"/>
    <x v="2"/>
    <s v="A3"/>
    <x v="1"/>
    <s v="Source Verified"/>
    <n v="42000"/>
    <n v="0.1429"/>
    <n v="342.36"/>
    <n v="6.1699999999999998E-2"/>
    <n v="18000"/>
    <n v="17"/>
    <n v="11754"/>
  </r>
  <r>
    <n v="702061"/>
    <x v="1"/>
    <x v="0"/>
    <x v="4"/>
    <s v="Deca"/>
    <x v="3"/>
    <x v="0"/>
    <x v="42"/>
    <d v="2021-03-14T00:00:00"/>
    <d v="2021-04-14T00:00:00"/>
    <x v="1"/>
    <x v="1"/>
    <d v="2021-05-14T00:00:00"/>
    <n v="893903"/>
    <x v="2"/>
    <s v="A3"/>
    <x v="1"/>
    <s v="Source Verified"/>
    <n v="42000"/>
    <n v="0.15509999999999999"/>
    <n v="308.41000000000003"/>
    <n v="6.9199999999999998E-2"/>
    <n v="10000"/>
    <n v="12"/>
    <n v="11080"/>
  </r>
  <r>
    <n v="417238"/>
    <x v="37"/>
    <x v="0"/>
    <x v="4"/>
    <s v="Wolfgang Associates, Inc."/>
    <x v="3"/>
    <x v="0"/>
    <x v="23"/>
    <d v="2021-07-12T00:00:00"/>
    <d v="2021-07-12T00:00:00"/>
    <x v="1"/>
    <x v="1"/>
    <d v="2021-08-12T00:00:00"/>
    <n v="486369"/>
    <x v="2"/>
    <s v="A3"/>
    <x v="1"/>
    <s v="Source Verified"/>
    <n v="32000"/>
    <n v="0.17480000000000001"/>
    <n v="131.62"/>
    <n v="0.08"/>
    <n v="4200"/>
    <n v="18"/>
    <n v="4738"/>
  </r>
  <r>
    <n v="1021474"/>
    <x v="15"/>
    <x v="0"/>
    <x v="4"/>
    <s v="Us Navy"/>
    <x v="3"/>
    <x v="0"/>
    <x v="22"/>
    <d v="2021-05-16T00:00:00"/>
    <d v="2021-12-12T00:00:00"/>
    <x v="1"/>
    <x v="1"/>
    <d v="2022-01-12T00:00:00"/>
    <n v="1250231"/>
    <x v="2"/>
    <s v="A3"/>
    <x v="1"/>
    <s v="Source Verified"/>
    <n v="57240"/>
    <n v="0.21110000000000001"/>
    <n v="280"/>
    <n v="7.51E-2"/>
    <n v="9000"/>
    <n v="25"/>
    <n v="9477"/>
  </r>
  <r>
    <n v="653751"/>
    <x v="38"/>
    <x v="0"/>
    <x v="4"/>
    <s v="Alabama Commission on Higher Education"/>
    <x v="3"/>
    <x v="0"/>
    <x v="21"/>
    <d v="2021-02-16T00:00:00"/>
    <d v="2021-12-13T00:00:00"/>
    <x v="1"/>
    <x v="1"/>
    <d v="2022-01-13T00:00:00"/>
    <n v="836053"/>
    <x v="2"/>
    <s v="A3"/>
    <x v="1"/>
    <s v="Source Verified"/>
    <n v="37000"/>
    <n v="0.24679999999999999"/>
    <n v="400.93"/>
    <n v="6.9199999999999998E-2"/>
    <n v="13000"/>
    <n v="33"/>
    <n v="14427"/>
  </r>
  <r>
    <n v="1013571"/>
    <x v="8"/>
    <x v="0"/>
    <x v="4"/>
    <s v="Morgan Stanley"/>
    <x v="3"/>
    <x v="0"/>
    <x v="22"/>
    <d v="2021-07-12T00:00:00"/>
    <d v="2021-12-11T00:00:00"/>
    <x v="1"/>
    <x v="1"/>
    <d v="2022-01-11T00:00:00"/>
    <n v="1222818"/>
    <x v="2"/>
    <s v="A4"/>
    <x v="1"/>
    <s v="Source Verified"/>
    <n v="125000"/>
    <n v="3.2500000000000001E-2"/>
    <n v="500.65"/>
    <n v="7.9000000000000001E-2"/>
    <n v="16000"/>
    <n v="12"/>
    <n v="16106"/>
  </r>
  <r>
    <n v="710408"/>
    <x v="25"/>
    <x v="0"/>
    <x v="4"/>
    <s v="target"/>
    <x v="3"/>
    <x v="0"/>
    <x v="42"/>
    <d v="2021-05-16T00:00:00"/>
    <d v="2021-04-14T00:00:00"/>
    <x v="1"/>
    <x v="1"/>
    <d v="2021-05-14T00:00:00"/>
    <n v="903160"/>
    <x v="2"/>
    <s v="A4"/>
    <x v="1"/>
    <s v="Source Verified"/>
    <n v="25200"/>
    <n v="4.7600000000000003E-2"/>
    <n v="223.28"/>
    <n v="7.2900000000000006E-2"/>
    <n v="7200"/>
    <n v="9"/>
    <n v="8038"/>
  </r>
  <r>
    <n v="508280"/>
    <x v="0"/>
    <x v="0"/>
    <x v="4"/>
    <s v="Fry-Reglet"/>
    <x v="3"/>
    <x v="0"/>
    <x v="27"/>
    <d v="2021-05-13T00:00:00"/>
    <d v="2021-05-13T00:00:00"/>
    <x v="1"/>
    <x v="1"/>
    <d v="2021-06-13T00:00:00"/>
    <n v="655753"/>
    <x v="2"/>
    <s v="A4"/>
    <x v="1"/>
    <s v="Source Verified"/>
    <n v="28800"/>
    <n v="0.15579999999999999"/>
    <n v="217.77"/>
    <n v="7.51E-2"/>
    <n v="7000"/>
    <n v="11"/>
    <n v="7840"/>
  </r>
  <r>
    <n v="526161"/>
    <x v="16"/>
    <x v="0"/>
    <x v="4"/>
    <s v="New England Truck Designs"/>
    <x v="3"/>
    <x v="0"/>
    <x v="51"/>
    <d v="2021-08-11T00:00:00"/>
    <d v="2021-10-11T00:00:00"/>
    <x v="1"/>
    <x v="1"/>
    <d v="2021-11-11T00:00:00"/>
    <n v="680714"/>
    <x v="2"/>
    <s v="A4"/>
    <x v="1"/>
    <s v="Source Verified"/>
    <n v="40000"/>
    <n v="3.5400000000000001E-2"/>
    <n v="311.11"/>
    <n v="7.51E-2"/>
    <n v="10000"/>
    <n v="22"/>
    <n v="10809"/>
  </r>
  <r>
    <n v="706046"/>
    <x v="2"/>
    <x v="0"/>
    <x v="4"/>
    <s v="CPS Energy"/>
    <x v="3"/>
    <x v="0"/>
    <x v="42"/>
    <d v="2021-05-16T00:00:00"/>
    <d v="2021-04-14T00:00:00"/>
    <x v="1"/>
    <x v="1"/>
    <d v="2021-05-14T00:00:00"/>
    <n v="898152"/>
    <x v="2"/>
    <s v="A4"/>
    <x v="1"/>
    <s v="Source Verified"/>
    <n v="78000"/>
    <n v="0.24629999999999999"/>
    <n v="184.51"/>
    <n v="7.2900000000000006E-2"/>
    <n v="5950"/>
    <n v="18"/>
    <n v="6642"/>
  </r>
  <r>
    <n v="1010776"/>
    <x v="2"/>
    <x v="0"/>
    <x v="4"/>
    <s v="CPS Energy"/>
    <x v="3"/>
    <x v="0"/>
    <x v="22"/>
    <d v="2021-05-16T00:00:00"/>
    <d v="2021-09-14T00:00:00"/>
    <x v="1"/>
    <x v="1"/>
    <d v="2021-10-14T00:00:00"/>
    <n v="1237609"/>
    <x v="2"/>
    <s v="A4"/>
    <x v="1"/>
    <s v="Source Verified"/>
    <n v="75000"/>
    <n v="0.24929999999999999"/>
    <n v="203.39"/>
    <n v="7.9000000000000001E-2"/>
    <n v="6500"/>
    <n v="18"/>
    <n v="7295"/>
  </r>
  <r>
    <n v="885569"/>
    <x v="0"/>
    <x v="0"/>
    <x v="4"/>
    <s v="First Data"/>
    <x v="3"/>
    <x v="0"/>
    <x v="10"/>
    <d v="2021-04-13T00:00:00"/>
    <d v="2021-02-13T00:00:00"/>
    <x v="1"/>
    <x v="1"/>
    <d v="2021-03-13T00:00:00"/>
    <n v="1101271"/>
    <x v="2"/>
    <s v="A4"/>
    <x v="1"/>
    <s v="Source Verified"/>
    <n v="94000"/>
    <n v="6.0100000000000001E-2"/>
    <n v="115.78"/>
    <n v="7.9000000000000001E-2"/>
    <n v="3700"/>
    <n v="17"/>
    <n v="4016"/>
  </r>
  <r>
    <n v="612425"/>
    <x v="1"/>
    <x v="0"/>
    <x v="4"/>
    <s v="BW Hotel  LLC"/>
    <x v="3"/>
    <x v="0"/>
    <x v="49"/>
    <d v="2021-12-13T00:00:00"/>
    <d v="2021-12-13T00:00:00"/>
    <x v="1"/>
    <x v="1"/>
    <d v="2022-01-13T00:00:00"/>
    <n v="785301"/>
    <x v="2"/>
    <s v="A4"/>
    <x v="1"/>
    <s v="Source Verified"/>
    <n v="17004"/>
    <n v="3.8100000000000002E-2"/>
    <n v="153.34"/>
    <n v="6.54E-2"/>
    <n v="5000"/>
    <n v="16"/>
    <n v="5520"/>
  </r>
  <r>
    <n v="842073"/>
    <x v="1"/>
    <x v="0"/>
    <x v="4"/>
    <s v="Lapham Company"/>
    <x v="3"/>
    <x v="0"/>
    <x v="11"/>
    <d v="2021-05-16T00:00:00"/>
    <d v="2021-06-14T00:00:00"/>
    <x v="1"/>
    <x v="1"/>
    <d v="2021-07-14T00:00:00"/>
    <n v="1052689"/>
    <x v="2"/>
    <s v="A4"/>
    <x v="1"/>
    <s v="Source Verified"/>
    <n v="32000"/>
    <n v="0.15490000000000001"/>
    <n v="155.51"/>
    <n v="7.4899999999999994E-2"/>
    <n v="5000"/>
    <n v="12"/>
    <n v="5595"/>
  </r>
  <r>
    <n v="732011"/>
    <x v="1"/>
    <x v="0"/>
    <x v="4"/>
    <s v="Wells Fargo Bank"/>
    <x v="3"/>
    <x v="0"/>
    <x v="29"/>
    <d v="2021-02-14T00:00:00"/>
    <d v="2021-02-14T00:00:00"/>
    <x v="1"/>
    <x v="1"/>
    <d v="2021-03-14T00:00:00"/>
    <n v="928138"/>
    <x v="2"/>
    <s v="A4"/>
    <x v="1"/>
    <s v="Source Verified"/>
    <n v="56000"/>
    <n v="7.2900000000000006E-2"/>
    <n v="372.12"/>
    <n v="7.2900000000000006E-2"/>
    <n v="12000"/>
    <n v="19"/>
    <n v="13383"/>
  </r>
  <r>
    <n v="1034681"/>
    <x v="1"/>
    <x v="0"/>
    <x v="4"/>
    <s v="GE"/>
    <x v="3"/>
    <x v="0"/>
    <x v="22"/>
    <d v="2021-04-16T00:00:00"/>
    <d v="2021-12-14T00:00:00"/>
    <x v="1"/>
    <x v="1"/>
    <d v="2022-01-14T00:00:00"/>
    <n v="1264277"/>
    <x v="2"/>
    <s v="A4"/>
    <x v="1"/>
    <s v="Source Verified"/>
    <n v="70000"/>
    <n v="0.1109"/>
    <n v="375.49"/>
    <n v="7.9000000000000001E-2"/>
    <n v="12000"/>
    <n v="42"/>
    <n v="13517"/>
  </r>
  <r>
    <n v="1008842"/>
    <x v="22"/>
    <x v="0"/>
    <x v="4"/>
    <s v="Common Roots Cafe"/>
    <x v="3"/>
    <x v="0"/>
    <x v="22"/>
    <d v="2021-10-14T00:00:00"/>
    <d v="2021-09-14T00:00:00"/>
    <x v="1"/>
    <x v="1"/>
    <d v="2021-10-14T00:00:00"/>
    <n v="1235556"/>
    <x v="2"/>
    <s v="A5"/>
    <x v="1"/>
    <s v="Source Verified"/>
    <n v="30000"/>
    <n v="0.1988"/>
    <n v="444.55"/>
    <n v="8.8999999999999996E-2"/>
    <n v="14000"/>
    <n v="22"/>
    <n v="15994"/>
  </r>
  <r>
    <n v="823365"/>
    <x v="0"/>
    <x v="0"/>
    <x v="4"/>
    <s v="Charlton county BOE"/>
    <x v="3"/>
    <x v="0"/>
    <x v="44"/>
    <d v="2021-12-15T00:00:00"/>
    <d v="2021-04-13T00:00:00"/>
    <x v="1"/>
    <x v="1"/>
    <d v="2021-05-13T00:00:00"/>
    <n v="1031928"/>
    <x v="2"/>
    <s v="A5"/>
    <x v="1"/>
    <s v="Source Verified"/>
    <n v="42000"/>
    <n v="0.2271"/>
    <n v="378.76"/>
    <n v="8.4900000000000003E-2"/>
    <n v="12000"/>
    <n v="30"/>
    <n v="13286"/>
  </r>
  <r>
    <n v="548089"/>
    <x v="1"/>
    <x v="0"/>
    <x v="4"/>
    <s v="Space Systems / Loral"/>
    <x v="3"/>
    <x v="0"/>
    <x v="43"/>
    <d v="2021-02-16T00:00:00"/>
    <d v="2021-02-13T00:00:00"/>
    <x v="1"/>
    <x v="1"/>
    <d v="2021-03-13T00:00:00"/>
    <n v="706689"/>
    <x v="2"/>
    <s v="A5"/>
    <x v="1"/>
    <s v="Source Verified"/>
    <n v="95000"/>
    <n v="0.20019999999999999"/>
    <n v="312.82"/>
    <n v="7.8799999999999995E-2"/>
    <n v="10000"/>
    <n v="32"/>
    <n v="11247"/>
  </r>
  <r>
    <n v="629336"/>
    <x v="0"/>
    <x v="0"/>
    <x v="4"/>
    <m/>
    <x v="3"/>
    <x v="0"/>
    <x v="41"/>
    <d v="2021-08-14T00:00:00"/>
    <d v="2021-12-13T00:00:00"/>
    <x v="1"/>
    <x v="1"/>
    <d v="2022-01-13T00:00:00"/>
    <n v="796016"/>
    <x v="2"/>
    <s v="A5"/>
    <x v="1"/>
    <s v="Source Verified"/>
    <n v="82700"/>
    <n v="0.12989999999999999"/>
    <n v="234.36"/>
    <n v="6.9099999999999995E-2"/>
    <n v="12000"/>
    <n v="27"/>
    <n v="8437"/>
  </r>
  <r>
    <n v="645971"/>
    <x v="11"/>
    <x v="0"/>
    <x v="4"/>
    <s v="iStreamPlanet"/>
    <x v="3"/>
    <x v="0"/>
    <x v="21"/>
    <d v="2021-09-12T00:00:00"/>
    <d v="2021-08-12T00:00:00"/>
    <x v="1"/>
    <x v="1"/>
    <d v="2021-09-12T00:00:00"/>
    <n v="826508"/>
    <x v="2"/>
    <s v="A5"/>
    <x v="1"/>
    <s v="Source Verified"/>
    <n v="60000"/>
    <n v="0.19520000000000001"/>
    <n v="215.86"/>
    <n v="6.9099999999999995E-2"/>
    <n v="7000"/>
    <n v="23"/>
    <n v="7587"/>
  </r>
  <r>
    <n v="1025734"/>
    <x v="1"/>
    <x v="0"/>
    <x v="4"/>
    <s v="University of California, Irvine"/>
    <x v="3"/>
    <x v="0"/>
    <x v="22"/>
    <d v="2021-02-15T00:00:00"/>
    <d v="2021-01-15T00:00:00"/>
    <x v="1"/>
    <x v="1"/>
    <d v="2021-02-15T00:00:00"/>
    <n v="1254907"/>
    <x v="2"/>
    <s v="A5"/>
    <x v="1"/>
    <s v="Source Verified"/>
    <n v="17000"/>
    <n v="0.1158"/>
    <n v="182.59"/>
    <n v="8.8999999999999996E-2"/>
    <n v="5750"/>
    <n v="21"/>
    <n v="6588"/>
  </r>
  <r>
    <n v="626986"/>
    <x v="4"/>
    <x v="0"/>
    <x v="4"/>
    <s v="Lehigh University"/>
    <x v="3"/>
    <x v="0"/>
    <x v="41"/>
    <d v="2021-12-13T00:00:00"/>
    <d v="2021-12-13T00:00:00"/>
    <x v="1"/>
    <x v="1"/>
    <d v="2022-01-13T00:00:00"/>
    <n v="803410"/>
    <x v="2"/>
    <s v="A5"/>
    <x v="1"/>
    <s v="Source Verified"/>
    <n v="20400"/>
    <n v="0.22120000000000001"/>
    <n v="169.6"/>
    <n v="6.9099999999999995E-2"/>
    <n v="5500"/>
    <n v="20"/>
    <n v="6106"/>
  </r>
  <r>
    <n v="765692"/>
    <x v="5"/>
    <x v="0"/>
    <x v="4"/>
    <s v="Okaloosa County School District"/>
    <x v="3"/>
    <x v="0"/>
    <x v="6"/>
    <d v="2021-05-16T00:00:00"/>
    <d v="2021-06-14T00:00:00"/>
    <x v="1"/>
    <x v="1"/>
    <d v="2021-07-14T00:00:00"/>
    <n v="966619"/>
    <x v="2"/>
    <s v="A5"/>
    <x v="1"/>
    <s v="Source Verified"/>
    <n v="45000"/>
    <n v="0.25040000000000001"/>
    <n v="284.07"/>
    <n v="8.4900000000000003E-2"/>
    <n v="9000"/>
    <n v="18"/>
    <n v="10226"/>
  </r>
  <r>
    <n v="1018679"/>
    <x v="1"/>
    <x v="0"/>
    <x v="2"/>
    <s v="Farmers Insurance Company"/>
    <x v="3"/>
    <x v="0"/>
    <x v="22"/>
    <d v="2021-05-16T00:00:00"/>
    <d v="2021-09-14T00:00:00"/>
    <x v="1"/>
    <x v="1"/>
    <d v="2021-10-14T00:00:00"/>
    <n v="1247147"/>
    <x v="2"/>
    <s v="A1"/>
    <x v="1"/>
    <s v="Source Verified"/>
    <n v="60000"/>
    <n v="7.9600000000000004E-2"/>
    <n v="365.23"/>
    <n v="6.0299999999999999E-2"/>
    <n v="12000"/>
    <n v="25"/>
    <n v="13164"/>
  </r>
  <r>
    <n v="855474"/>
    <x v="5"/>
    <x v="0"/>
    <x v="2"/>
    <s v="World Fuel Services"/>
    <x v="3"/>
    <x v="0"/>
    <x v="11"/>
    <d v="2021-05-16T00:00:00"/>
    <d v="2021-07-12T00:00:00"/>
    <x v="1"/>
    <x v="1"/>
    <d v="2021-08-12T00:00:00"/>
    <n v="1055414"/>
    <x v="2"/>
    <s v="A1"/>
    <x v="1"/>
    <s v="Source Verified"/>
    <n v="80000"/>
    <n v="5.5399999999999998E-2"/>
    <n v="226.2"/>
    <n v="5.4199999999999998E-2"/>
    <n v="7500"/>
    <n v="24"/>
    <n v="7824"/>
  </r>
  <r>
    <n v="723405"/>
    <x v="41"/>
    <x v="0"/>
    <x v="2"/>
    <s v="Blackboard, Inc."/>
    <x v="3"/>
    <x v="0"/>
    <x v="29"/>
    <d v="2021-05-16T00:00:00"/>
    <d v="2021-03-13T00:00:00"/>
    <x v="1"/>
    <x v="1"/>
    <d v="2021-04-13T00:00:00"/>
    <n v="918342"/>
    <x v="2"/>
    <s v="A1"/>
    <x v="1"/>
    <s v="Source Verified"/>
    <n v="74000"/>
    <n v="8.1600000000000006E-2"/>
    <n v="152.31"/>
    <n v="5.4199999999999998E-2"/>
    <n v="5050"/>
    <n v="27"/>
    <n v="5422"/>
  </r>
  <r>
    <n v="1001134"/>
    <x v="5"/>
    <x v="0"/>
    <x v="2"/>
    <s v="Greenstreet Real Estate Partners"/>
    <x v="3"/>
    <x v="0"/>
    <x v="13"/>
    <d v="2021-04-16T00:00:00"/>
    <d v="2021-11-14T00:00:00"/>
    <x v="1"/>
    <x v="1"/>
    <d v="2021-12-14T00:00:00"/>
    <n v="1226914"/>
    <x v="2"/>
    <s v="A2"/>
    <x v="1"/>
    <s v="Source Verified"/>
    <n v="90000"/>
    <n v="0.1075"/>
    <n v="368.45"/>
    <n v="6.6199999999999995E-2"/>
    <n v="12000"/>
    <n v="11"/>
    <n v="13264"/>
  </r>
  <r>
    <n v="778677"/>
    <x v="1"/>
    <x v="0"/>
    <x v="2"/>
    <s v="Concorde Career College"/>
    <x v="3"/>
    <x v="0"/>
    <x v="6"/>
    <d v="2021-05-16T00:00:00"/>
    <d v="2021-06-14T00:00:00"/>
    <x v="1"/>
    <x v="1"/>
    <d v="2021-07-14T00:00:00"/>
    <n v="981296"/>
    <x v="2"/>
    <s v="A2"/>
    <x v="1"/>
    <s v="Source Verified"/>
    <n v="72000"/>
    <n v="0.27579999999999999"/>
    <n v="188.59"/>
    <n v="5.9900000000000002E-2"/>
    <n v="6200"/>
    <n v="28"/>
    <n v="6789"/>
  </r>
  <r>
    <n v="996371"/>
    <x v="2"/>
    <x v="0"/>
    <x v="2"/>
    <s v="Wal-Mart"/>
    <x v="3"/>
    <x v="0"/>
    <x v="22"/>
    <d v="2021-04-16T00:00:00"/>
    <d v="2021-12-14T00:00:00"/>
    <x v="1"/>
    <x v="1"/>
    <d v="2022-01-14T00:00:00"/>
    <n v="1220998"/>
    <x v="2"/>
    <s v="A3"/>
    <x v="1"/>
    <s v="Source Verified"/>
    <n v="15120"/>
    <n v="0.2389"/>
    <n v="49.78"/>
    <n v="7.51E-2"/>
    <n v="1600"/>
    <n v="9"/>
    <n v="1792"/>
  </r>
  <r>
    <n v="619471"/>
    <x v="8"/>
    <x v="0"/>
    <x v="2"/>
    <s v="Interbrand"/>
    <x v="3"/>
    <x v="0"/>
    <x v="49"/>
    <d v="2021-02-12T00:00:00"/>
    <d v="2021-04-11T00:00:00"/>
    <x v="1"/>
    <x v="1"/>
    <d v="2021-05-11T00:00:00"/>
    <n v="793982"/>
    <x v="2"/>
    <s v="A3"/>
    <x v="1"/>
    <s v="Source Verified"/>
    <n v="75000"/>
    <n v="6.9000000000000006E-2"/>
    <n v="305"/>
    <n v="6.1699999999999998E-2"/>
    <n v="10000"/>
    <n v="11"/>
    <n v="10198"/>
  </r>
  <r>
    <n v="586372"/>
    <x v="1"/>
    <x v="0"/>
    <x v="2"/>
    <s v="The Center for the Partially Sighted"/>
    <x v="3"/>
    <x v="0"/>
    <x v="54"/>
    <d v="2021-10-13T00:00:00"/>
    <d v="2021-10-13T00:00:00"/>
    <x v="1"/>
    <x v="1"/>
    <d v="2021-11-13T00:00:00"/>
    <n v="753305"/>
    <x v="2"/>
    <s v="A3"/>
    <x v="1"/>
    <s v="Source Verified"/>
    <n v="50000"/>
    <n v="8.2600000000000007E-2"/>
    <n v="247.53"/>
    <n v="7.1400000000000005E-2"/>
    <n v="8000"/>
    <n v="11"/>
    <n v="8911"/>
  </r>
  <r>
    <n v="624444"/>
    <x v="1"/>
    <x v="0"/>
    <x v="2"/>
    <s v="Doublefine Inc"/>
    <x v="3"/>
    <x v="0"/>
    <x v="41"/>
    <d v="2021-05-16T00:00:00"/>
    <d v="2021-09-13T00:00:00"/>
    <x v="1"/>
    <x v="1"/>
    <d v="2021-10-13T00:00:00"/>
    <n v="800236"/>
    <x v="2"/>
    <s v="A3"/>
    <x v="1"/>
    <s v="Source Verified"/>
    <n v="119000"/>
    <n v="6.9400000000000003E-2"/>
    <n v="308.05"/>
    <n v="6.1699999999999998E-2"/>
    <n v="16000"/>
    <n v="22"/>
    <n v="11080"/>
  </r>
  <r>
    <n v="830023"/>
    <x v="2"/>
    <x v="0"/>
    <x v="2"/>
    <s v="Corpus Christi ISD - Carroll High School"/>
    <x v="3"/>
    <x v="0"/>
    <x v="44"/>
    <d v="2021-05-16T00:00:00"/>
    <d v="2021-08-14T00:00:00"/>
    <x v="1"/>
    <x v="1"/>
    <d v="2021-09-14T00:00:00"/>
    <n v="1039162"/>
    <x v="2"/>
    <s v="A3"/>
    <x v="1"/>
    <s v="Source Verified"/>
    <n v="51600"/>
    <n v="0.1905"/>
    <n v="370.48"/>
    <n v="6.9900000000000004E-2"/>
    <n v="12000"/>
    <n v="15"/>
    <n v="13337"/>
  </r>
  <r>
    <n v="644100"/>
    <x v="4"/>
    <x v="0"/>
    <x v="2"/>
    <s v="Wal-Mart"/>
    <x v="3"/>
    <x v="0"/>
    <x v="21"/>
    <d v="2021-05-15T00:00:00"/>
    <d v="2021-10-13T00:00:00"/>
    <x v="1"/>
    <x v="1"/>
    <d v="2021-11-13T00:00:00"/>
    <n v="824250"/>
    <x v="2"/>
    <s v="A3"/>
    <x v="1"/>
    <s v="Source Verified"/>
    <n v="38001.599999999999"/>
    <n v="0.14050000000000001"/>
    <n v="365.99"/>
    <n v="6.1699999999999998E-2"/>
    <n v="12000"/>
    <n v="21"/>
    <n v="13165"/>
  </r>
  <r>
    <n v="641800"/>
    <x v="5"/>
    <x v="0"/>
    <x v="2"/>
    <s v="Baptist Health South Florida"/>
    <x v="3"/>
    <x v="0"/>
    <x v="21"/>
    <d v="2021-03-13T00:00:00"/>
    <d v="2021-03-13T00:00:00"/>
    <x v="1"/>
    <x v="1"/>
    <d v="2021-04-13T00:00:00"/>
    <n v="821530"/>
    <x v="2"/>
    <s v="A3"/>
    <x v="1"/>
    <s v="Source Verified"/>
    <n v="49812"/>
    <n v="0.20380000000000001"/>
    <n v="457.49"/>
    <n v="6.1699999999999998E-2"/>
    <n v="15000"/>
    <n v="31"/>
    <n v="16262"/>
  </r>
  <r>
    <n v="820392"/>
    <x v="16"/>
    <x v="0"/>
    <x v="2"/>
    <s v="Harvard University AA&amp;D"/>
    <x v="3"/>
    <x v="0"/>
    <x v="44"/>
    <d v="2021-08-11T00:00:00"/>
    <d v="2021-10-11T00:00:00"/>
    <x v="1"/>
    <x v="1"/>
    <d v="2021-11-11T00:00:00"/>
    <n v="1028613"/>
    <x v="2"/>
    <s v="A4"/>
    <x v="1"/>
    <s v="Source Verified"/>
    <n v="50000"/>
    <n v="0.13539999999999999"/>
    <n v="466.53"/>
    <n v="7.4899999999999994E-2"/>
    <n v="15000"/>
    <n v="11"/>
    <n v="15181"/>
  </r>
  <r>
    <n v="637162"/>
    <x v="8"/>
    <x v="0"/>
    <x v="2"/>
    <s v="Scholastic Publishing"/>
    <x v="3"/>
    <x v="0"/>
    <x v="41"/>
    <d v="2021-12-13T00:00:00"/>
    <d v="2021-12-13T00:00:00"/>
    <x v="1"/>
    <x v="1"/>
    <d v="2022-01-13T00:00:00"/>
    <n v="816205"/>
    <x v="2"/>
    <s v="A4"/>
    <x v="1"/>
    <s v="Source Verified"/>
    <n v="60000"/>
    <n v="5.0799999999999998E-2"/>
    <n v="147.21"/>
    <n v="6.54E-2"/>
    <n v="4800"/>
    <n v="17"/>
    <n v="5295"/>
  </r>
  <r>
    <n v="892726"/>
    <x v="18"/>
    <x v="0"/>
    <x v="2"/>
    <s v="Hearst Corporation"/>
    <x v="3"/>
    <x v="0"/>
    <x v="10"/>
    <d v="2021-05-16T00:00:00"/>
    <d v="2021-10-14T00:00:00"/>
    <x v="1"/>
    <x v="1"/>
    <d v="2021-11-14T00:00:00"/>
    <n v="1109687"/>
    <x v="2"/>
    <s v="A4"/>
    <x v="1"/>
    <s v="Source Verified"/>
    <n v="82000"/>
    <n v="4.1700000000000001E-2"/>
    <n v="438.07"/>
    <n v="7.9000000000000001E-2"/>
    <n v="14000"/>
    <n v="30"/>
    <n v="15770"/>
  </r>
  <r>
    <n v="875206"/>
    <x v="18"/>
    <x v="0"/>
    <x v="2"/>
    <s v="I &amp; I Software"/>
    <x v="3"/>
    <x v="0"/>
    <x v="10"/>
    <d v="2021-04-14T00:00:00"/>
    <d v="2021-03-14T00:00:00"/>
    <x v="1"/>
    <x v="1"/>
    <d v="2021-04-14T00:00:00"/>
    <n v="1089767"/>
    <x v="2"/>
    <s v="A4"/>
    <x v="1"/>
    <s v="Source Verified"/>
    <n v="72000"/>
    <n v="1.4800000000000001E-2"/>
    <n v="248.82"/>
    <n v="7.4899999999999994E-2"/>
    <n v="8000"/>
    <n v="12"/>
    <n v="8881"/>
  </r>
  <r>
    <n v="883428"/>
    <x v="8"/>
    <x v="0"/>
    <x v="2"/>
    <s v="Healthfirst"/>
    <x v="3"/>
    <x v="0"/>
    <x v="10"/>
    <d v="2021-03-16T00:00:00"/>
    <d v="2021-05-13T00:00:00"/>
    <x v="1"/>
    <x v="1"/>
    <d v="2021-06-13T00:00:00"/>
    <n v="1098693"/>
    <x v="2"/>
    <s v="A4"/>
    <x v="1"/>
    <s v="Source Verified"/>
    <n v="47000"/>
    <n v="0.14729999999999999"/>
    <n v="516.29"/>
    <n v="7.9000000000000001E-2"/>
    <n v="16500"/>
    <n v="12"/>
    <n v="18087"/>
  </r>
  <r>
    <n v="981451"/>
    <x v="8"/>
    <x v="0"/>
    <x v="2"/>
    <s v="Crossmark"/>
    <x v="3"/>
    <x v="0"/>
    <x v="13"/>
    <d v="2021-04-16T00:00:00"/>
    <d v="2021-01-14T00:00:00"/>
    <x v="1"/>
    <x v="1"/>
    <d v="2021-02-14T00:00:00"/>
    <n v="1204618"/>
    <x v="2"/>
    <s v="A4"/>
    <x v="1"/>
    <s v="Source Verified"/>
    <n v="94000"/>
    <n v="0.21940000000000001"/>
    <n v="225.29"/>
    <n v="7.9000000000000001E-2"/>
    <n v="7200"/>
    <n v="18"/>
    <n v="8046"/>
  </r>
  <r>
    <n v="651099"/>
    <x v="6"/>
    <x v="0"/>
    <x v="2"/>
    <s v="Evolution Media"/>
    <x v="3"/>
    <x v="0"/>
    <x v="21"/>
    <d v="2021-05-16T00:00:00"/>
    <d v="2021-10-13T00:00:00"/>
    <x v="1"/>
    <x v="1"/>
    <d v="2021-11-13T00:00:00"/>
    <n v="832900"/>
    <x v="2"/>
    <s v="A4"/>
    <x v="1"/>
    <s v="Source Verified"/>
    <n v="32000"/>
    <n v="0.25159999999999999"/>
    <n v="379.88"/>
    <n v="7.2900000000000006E-2"/>
    <n v="12250"/>
    <n v="25"/>
    <n v="13641"/>
  </r>
  <r>
    <n v="988142"/>
    <x v="8"/>
    <x v="0"/>
    <x v="2"/>
    <s v="New York City Fire Dept.  FDNY"/>
    <x v="3"/>
    <x v="0"/>
    <x v="13"/>
    <d v="2021-05-13T00:00:00"/>
    <d v="2021-05-13T00:00:00"/>
    <x v="1"/>
    <x v="1"/>
    <d v="2021-06-13T00:00:00"/>
    <n v="1212564"/>
    <x v="2"/>
    <s v="A5"/>
    <x v="1"/>
    <s v="Source Verified"/>
    <n v="75000"/>
    <n v="0.10979999999999999"/>
    <n v="571.55999999999995"/>
    <n v="8.8999999999999996E-2"/>
    <n v="18000"/>
    <n v="19"/>
    <n v="19957"/>
  </r>
  <r>
    <n v="747427"/>
    <x v="1"/>
    <x v="0"/>
    <x v="2"/>
    <s v="Safeway"/>
    <x v="3"/>
    <x v="0"/>
    <x v="25"/>
    <d v="2021-05-16T00:00:00"/>
    <d v="2021-05-14T00:00:00"/>
    <x v="1"/>
    <x v="1"/>
    <d v="2021-06-14T00:00:00"/>
    <n v="946352"/>
    <x v="2"/>
    <s v="A5"/>
    <x v="1"/>
    <s v="Source Verified"/>
    <n v="21600"/>
    <n v="0.16719999999999999"/>
    <n v="205.16"/>
    <n v="8.4900000000000003E-2"/>
    <n v="6500"/>
    <n v="10"/>
    <n v="7386"/>
  </r>
  <r>
    <n v="889972"/>
    <x v="18"/>
    <x v="0"/>
    <x v="2"/>
    <s v="Fred Astaire of Morristown"/>
    <x v="3"/>
    <x v="0"/>
    <x v="10"/>
    <d v="2021-01-16T00:00:00"/>
    <d v="2021-08-14T00:00:00"/>
    <x v="1"/>
    <x v="1"/>
    <d v="2021-09-14T00:00:00"/>
    <n v="1106545"/>
    <x v="2"/>
    <s v="A5"/>
    <x v="1"/>
    <s v="Source Verified"/>
    <n v="60000"/>
    <n v="7.5200000000000003E-2"/>
    <n v="381.04"/>
    <n v="8.8999999999999996E-2"/>
    <n v="12000"/>
    <n v="15"/>
    <n v="13709"/>
  </r>
  <r>
    <n v="1044615"/>
    <x v="19"/>
    <x v="0"/>
    <x v="2"/>
    <m/>
    <x v="3"/>
    <x v="0"/>
    <x v="22"/>
    <d v="2021-05-16T00:00:00"/>
    <d v="2021-12-14T00:00:00"/>
    <x v="1"/>
    <x v="1"/>
    <d v="2022-01-14T00:00:00"/>
    <n v="1274988"/>
    <x v="2"/>
    <s v="A5"/>
    <x v="1"/>
    <s v="Source Verified"/>
    <n v="36000"/>
    <n v="0.152"/>
    <n v="168.3"/>
    <n v="8.8999999999999996E-2"/>
    <n v="5300"/>
    <n v="14"/>
    <n v="6058"/>
  </r>
  <r>
    <n v="1054074"/>
    <x v="8"/>
    <x v="0"/>
    <x v="2"/>
    <s v="JPMORGAN CHASE BANK &amp; CO."/>
    <x v="3"/>
    <x v="0"/>
    <x v="12"/>
    <d v="2021-12-14T00:00:00"/>
    <d v="2021-12-14T00:00:00"/>
    <x v="1"/>
    <x v="1"/>
    <d v="2022-01-14T00:00:00"/>
    <n v="1285686"/>
    <x v="2"/>
    <s v="A5"/>
    <x v="1"/>
    <s v="Source Verified"/>
    <n v="85000"/>
    <n v="7.0699999999999999E-2"/>
    <n v="222.28"/>
    <n v="8.8999999999999996E-2"/>
    <n v="7000"/>
    <n v="18"/>
    <n v="8002"/>
  </r>
  <r>
    <n v="1013110"/>
    <x v="1"/>
    <x v="0"/>
    <x v="5"/>
    <s v="Newbury Park Vision Care"/>
    <x v="3"/>
    <x v="0"/>
    <x v="22"/>
    <d v="2021-05-16T00:00:00"/>
    <d v="2021-02-13T00:00:00"/>
    <x v="1"/>
    <x v="1"/>
    <d v="2021-03-13T00:00:00"/>
    <n v="1240282"/>
    <x v="2"/>
    <s v="A1"/>
    <x v="1"/>
    <s v="Source Verified"/>
    <n v="35000"/>
    <n v="0.21049999999999999"/>
    <n v="213.05"/>
    <n v="6.0299999999999999E-2"/>
    <n v="7000"/>
    <n v="12"/>
    <n v="7397"/>
  </r>
  <r>
    <n v="671552"/>
    <x v="37"/>
    <x v="0"/>
    <x v="5"/>
    <s v="Compucom"/>
    <x v="3"/>
    <x v="0"/>
    <x v="0"/>
    <d v="2021-02-14T00:00:00"/>
    <d v="2021-03-14T00:00:00"/>
    <x v="1"/>
    <x v="1"/>
    <d v="2021-04-14T00:00:00"/>
    <n v="858496"/>
    <x v="2"/>
    <s v="A1"/>
    <x v="1"/>
    <s v="Source Verified"/>
    <n v="45000"/>
    <n v="0.15920000000000001"/>
    <n v="211.12"/>
    <n v="5.4199999999999998E-2"/>
    <n v="7000"/>
    <n v="17"/>
    <n v="7601"/>
  </r>
  <r>
    <n v="646043"/>
    <x v="1"/>
    <x v="0"/>
    <x v="5"/>
    <s v="Mt San Antonio College"/>
    <x v="3"/>
    <x v="0"/>
    <x v="21"/>
    <d v="2021-04-13T00:00:00"/>
    <d v="2021-04-13T00:00:00"/>
    <x v="1"/>
    <x v="1"/>
    <d v="2021-05-13T00:00:00"/>
    <n v="826590"/>
    <x v="2"/>
    <s v="A2"/>
    <x v="1"/>
    <s v="Source Verified"/>
    <n v="60000"/>
    <n v="9.9400000000000002E-2"/>
    <n v="303.27"/>
    <n v="5.79E-2"/>
    <n v="10000"/>
    <n v="20"/>
    <n v="10839"/>
  </r>
  <r>
    <n v="809393"/>
    <x v="1"/>
    <x v="0"/>
    <x v="5"/>
    <m/>
    <x v="3"/>
    <x v="0"/>
    <x v="44"/>
    <d v="2021-05-16T00:00:00"/>
    <d v="2021-07-14T00:00:00"/>
    <x v="1"/>
    <x v="1"/>
    <d v="2021-08-14T00:00:00"/>
    <n v="1016204"/>
    <x v="2"/>
    <s v="A2"/>
    <x v="1"/>
    <s v="Source Verified"/>
    <n v="60000"/>
    <n v="0.1002"/>
    <n v="273.76"/>
    <n v="5.9900000000000002E-2"/>
    <n v="9000"/>
    <n v="24"/>
    <n v="9855"/>
  </r>
  <r>
    <n v="1004168"/>
    <x v="1"/>
    <x v="0"/>
    <x v="5"/>
    <s v="Wells Fargo Home Mortgage"/>
    <x v="3"/>
    <x v="0"/>
    <x v="13"/>
    <d v="2021-02-14T00:00:00"/>
    <d v="2021-02-14T00:00:00"/>
    <x v="1"/>
    <x v="1"/>
    <d v="2021-03-14T00:00:00"/>
    <n v="1230572"/>
    <x v="2"/>
    <s v="A2"/>
    <x v="1"/>
    <s v="Source Verified"/>
    <n v="50000"/>
    <n v="0.14549999999999999"/>
    <n v="367.68"/>
    <n v="6.6199999999999995E-2"/>
    <n v="11975"/>
    <n v="33"/>
    <n v="12972"/>
  </r>
  <r>
    <n v="558286"/>
    <x v="1"/>
    <x v="0"/>
    <x v="5"/>
    <s v="Centinela Hospital Medical Center"/>
    <x v="3"/>
    <x v="0"/>
    <x v="47"/>
    <d v="2021-06-15T00:00:00"/>
    <d v="2021-08-13T00:00:00"/>
    <x v="1"/>
    <x v="1"/>
    <d v="2021-09-13T00:00:00"/>
    <n v="718692"/>
    <x v="2"/>
    <s v="A2"/>
    <x v="1"/>
    <s v="Source Verified"/>
    <n v="46500"/>
    <n v="0.23899999999999999"/>
    <n v="292.3"/>
    <n v="6.7599999999999993E-2"/>
    <n v="9500"/>
    <n v="18"/>
    <n v="10523"/>
  </r>
  <r>
    <n v="688547"/>
    <x v="0"/>
    <x v="0"/>
    <x v="5"/>
    <s v="Carroll County Schools"/>
    <x v="3"/>
    <x v="0"/>
    <x v="42"/>
    <d v="2021-02-14T00:00:00"/>
    <d v="2021-09-12T00:00:00"/>
    <x v="1"/>
    <x v="1"/>
    <d v="2021-10-12T00:00:00"/>
    <n v="878707"/>
    <x v="2"/>
    <s v="A2"/>
    <x v="1"/>
    <s v="Source Verified"/>
    <n v="41779"/>
    <n v="0.13500000000000001"/>
    <n v="212.29"/>
    <n v="5.79E-2"/>
    <n v="7000"/>
    <n v="16"/>
    <n v="7422"/>
  </r>
  <r>
    <n v="683592"/>
    <x v="2"/>
    <x v="0"/>
    <x v="5"/>
    <s v="UT Health Science Center"/>
    <x v="3"/>
    <x v="0"/>
    <x v="42"/>
    <d v="2021-09-13T00:00:00"/>
    <d v="2021-09-13T00:00:00"/>
    <x v="1"/>
    <x v="1"/>
    <d v="2021-10-13T00:00:00"/>
    <n v="872935"/>
    <x v="2"/>
    <s v="A2"/>
    <x v="1"/>
    <s v="Source Verified"/>
    <n v="33600"/>
    <n v="0.20680000000000001"/>
    <n v="153.91"/>
    <n v="5.79E-2"/>
    <n v="5075"/>
    <n v="25"/>
    <n v="5506"/>
  </r>
  <r>
    <n v="679691"/>
    <x v="8"/>
    <x v="0"/>
    <x v="5"/>
    <s v="Arch Photo, Inc."/>
    <x v="3"/>
    <x v="0"/>
    <x v="0"/>
    <d v="2021-03-14T00:00:00"/>
    <d v="2021-03-14T00:00:00"/>
    <x v="1"/>
    <x v="1"/>
    <d v="2021-04-14T00:00:00"/>
    <n v="868307"/>
    <x v="2"/>
    <s v="A2"/>
    <x v="1"/>
    <s v="Source Verified"/>
    <n v="38000"/>
    <n v="0.24249999999999999"/>
    <n v="227.46"/>
    <n v="5.79E-2"/>
    <n v="7500"/>
    <n v="34"/>
    <n v="8188"/>
  </r>
  <r>
    <n v="740648"/>
    <x v="1"/>
    <x v="0"/>
    <x v="5"/>
    <s v="Stanford Univeristy"/>
    <x v="3"/>
    <x v="0"/>
    <x v="29"/>
    <d v="2021-08-12T00:00:00"/>
    <d v="2021-08-12T00:00:00"/>
    <x v="1"/>
    <x v="1"/>
    <d v="2021-09-12T00:00:00"/>
    <n v="938396"/>
    <x v="2"/>
    <s v="A2"/>
    <x v="1"/>
    <s v="Source Verified"/>
    <n v="115000"/>
    <n v="0.1114"/>
    <n v="228.14"/>
    <n v="5.9900000000000002E-2"/>
    <n v="7500"/>
    <n v="31"/>
    <n v="7960"/>
  </r>
  <r>
    <n v="778432"/>
    <x v="25"/>
    <x v="0"/>
    <x v="5"/>
    <s v="Chesterfield County, Virginia"/>
    <x v="3"/>
    <x v="0"/>
    <x v="6"/>
    <d v="2021-12-15T00:00:00"/>
    <d v="2021-05-14T00:00:00"/>
    <x v="1"/>
    <x v="1"/>
    <d v="2021-06-14T00:00:00"/>
    <n v="980979"/>
    <x v="2"/>
    <s v="A3"/>
    <x v="1"/>
    <s v="Source Verified"/>
    <n v="41000"/>
    <n v="0.25290000000000001"/>
    <n v="432.22"/>
    <n v="6.9900000000000004E-2"/>
    <n v="14000"/>
    <n v="13"/>
    <n v="15557"/>
  </r>
  <r>
    <n v="395353"/>
    <x v="2"/>
    <x v="0"/>
    <x v="5"/>
    <s v="Chase Home Finance"/>
    <x v="3"/>
    <x v="0"/>
    <x v="45"/>
    <d v="2021-01-11T00:00:00"/>
    <d v="2021-02-11T00:00:00"/>
    <x v="1"/>
    <x v="1"/>
    <d v="2021-03-11T00:00:00"/>
    <n v="434753"/>
    <x v="2"/>
    <s v="A3"/>
    <x v="1"/>
    <s v="Source Verified"/>
    <n v="54996"/>
    <n v="7.5300000000000006E-2"/>
    <n v="156.69"/>
    <n v="0.08"/>
    <n v="5000"/>
    <n v="20"/>
    <n v="5504"/>
  </r>
  <r>
    <n v="527852"/>
    <x v="0"/>
    <x v="0"/>
    <x v="5"/>
    <s v="KELLEN COMPANY"/>
    <x v="3"/>
    <x v="0"/>
    <x v="51"/>
    <d v="2021-06-13T00:00:00"/>
    <d v="2021-07-13T00:00:00"/>
    <x v="1"/>
    <x v="1"/>
    <d v="2021-08-13T00:00:00"/>
    <n v="682738"/>
    <x v="2"/>
    <s v="A3"/>
    <x v="1"/>
    <s v="Source Verified"/>
    <n v="46000"/>
    <n v="0.11269999999999999"/>
    <n v="247.53"/>
    <n v="7.1400000000000005E-2"/>
    <n v="8000"/>
    <n v="22"/>
    <n v="8912"/>
  </r>
  <r>
    <n v="662891"/>
    <x v="20"/>
    <x v="0"/>
    <x v="5"/>
    <s v="Turn the Page Productions"/>
    <x v="3"/>
    <x v="0"/>
    <x v="0"/>
    <d v="2021-05-16T00:00:00"/>
    <d v="2021-02-14T00:00:00"/>
    <x v="1"/>
    <x v="1"/>
    <d v="2021-03-14T00:00:00"/>
    <n v="847701"/>
    <x v="2"/>
    <s v="A4"/>
    <x v="1"/>
    <s v="Source Verified"/>
    <n v="32000"/>
    <n v="0.1759"/>
    <n v="310.10000000000002"/>
    <n v="7.2900000000000006E-2"/>
    <n v="10000"/>
    <n v="11"/>
    <n v="11164"/>
  </r>
  <r>
    <n v="676880"/>
    <x v="1"/>
    <x v="0"/>
    <x v="5"/>
    <s v="Krystal Infinity"/>
    <x v="3"/>
    <x v="0"/>
    <x v="0"/>
    <d v="2021-05-14T00:00:00"/>
    <d v="2021-03-14T00:00:00"/>
    <x v="1"/>
    <x v="1"/>
    <d v="2021-04-14T00:00:00"/>
    <n v="864915"/>
    <x v="2"/>
    <s v="A4"/>
    <x v="1"/>
    <s v="Source Verified"/>
    <n v="50000"/>
    <n v="6.3100000000000003E-2"/>
    <n v="226.38"/>
    <n v="7.2900000000000006E-2"/>
    <n v="7300"/>
    <n v="10"/>
    <n v="8149"/>
  </r>
  <r>
    <n v="768498"/>
    <x v="20"/>
    <x v="0"/>
    <x v="5"/>
    <s v="FoxFire Systems Group"/>
    <x v="3"/>
    <x v="0"/>
    <x v="6"/>
    <d v="2021-03-15T00:00:00"/>
    <d v="2021-03-13T00:00:00"/>
    <x v="1"/>
    <x v="1"/>
    <d v="2021-04-13T00:00:00"/>
    <n v="969807"/>
    <x v="2"/>
    <s v="A4"/>
    <x v="1"/>
    <s v="Source Verified"/>
    <n v="58216"/>
    <n v="0.1449"/>
    <n v="311.02"/>
    <n v="7.4899999999999994E-2"/>
    <n v="10000"/>
    <n v="26"/>
    <n v="10973"/>
  </r>
  <r>
    <n v="760899"/>
    <x v="1"/>
    <x v="0"/>
    <x v="5"/>
    <s v="Apple, Inc."/>
    <x v="3"/>
    <x v="0"/>
    <x v="25"/>
    <d v="2021-05-14T00:00:00"/>
    <d v="2021-06-14T00:00:00"/>
    <x v="1"/>
    <x v="1"/>
    <d v="2021-07-14T00:00:00"/>
    <n v="961275"/>
    <x v="2"/>
    <s v="A4"/>
    <x v="1"/>
    <s v="Source Verified"/>
    <n v="36400"/>
    <n v="0.152"/>
    <n v="279.92"/>
    <n v="7.4899999999999994E-2"/>
    <n v="9000"/>
    <n v="8"/>
    <n v="10077"/>
  </r>
  <r>
    <n v="712405"/>
    <x v="8"/>
    <x v="0"/>
    <x v="5"/>
    <s v="TWI"/>
    <x v="3"/>
    <x v="0"/>
    <x v="42"/>
    <d v="2021-04-16T00:00:00"/>
    <d v="2021-06-13T00:00:00"/>
    <x v="1"/>
    <x v="1"/>
    <d v="2021-07-13T00:00:00"/>
    <n v="905497"/>
    <x v="2"/>
    <s v="A4"/>
    <x v="1"/>
    <s v="Source Verified"/>
    <n v="33000"/>
    <n v="0.23200000000000001"/>
    <n v="139.55000000000001"/>
    <n v="7.2900000000000006E-2"/>
    <n v="4500"/>
    <n v="11"/>
    <n v="4978"/>
  </r>
  <r>
    <n v="869359"/>
    <x v="33"/>
    <x v="0"/>
    <x v="5"/>
    <s v="Pharmaceutical Health Care"/>
    <x v="3"/>
    <x v="0"/>
    <x v="10"/>
    <d v="2021-04-16T00:00:00"/>
    <d v="2021-03-13T00:00:00"/>
    <x v="1"/>
    <x v="1"/>
    <d v="2021-04-13T00:00:00"/>
    <n v="1083316"/>
    <x v="2"/>
    <s v="A4"/>
    <x v="1"/>
    <s v="Source Verified"/>
    <n v="37440"/>
    <n v="0.1179"/>
    <n v="469.36"/>
    <n v="7.9000000000000001E-2"/>
    <n v="15000"/>
    <n v="28"/>
    <n v="16336"/>
  </r>
  <r>
    <n v="640341"/>
    <x v="9"/>
    <x v="0"/>
    <x v="5"/>
    <s v="United States Air Force"/>
    <x v="3"/>
    <x v="0"/>
    <x v="41"/>
    <d v="2021-05-15T00:00:00"/>
    <d v="2021-02-11T00:00:00"/>
    <x v="1"/>
    <x v="1"/>
    <d v="2021-03-11T00:00:00"/>
    <n v="819709"/>
    <x v="2"/>
    <s v="A4"/>
    <x v="1"/>
    <s v="Source Verified"/>
    <n v="51600"/>
    <n v="0.13120000000000001"/>
    <n v="276.01"/>
    <n v="6.54E-2"/>
    <n v="9000"/>
    <n v="12"/>
    <n v="9049"/>
  </r>
  <r>
    <n v="660534"/>
    <x v="11"/>
    <x v="0"/>
    <x v="5"/>
    <s v="MLV Restaurant Associates"/>
    <x v="3"/>
    <x v="0"/>
    <x v="0"/>
    <d v="2021-02-14T00:00:00"/>
    <d v="2021-02-14T00:00:00"/>
    <x v="1"/>
    <x v="1"/>
    <d v="2021-03-14T00:00:00"/>
    <n v="844812"/>
    <x v="2"/>
    <s v="A4"/>
    <x v="1"/>
    <s v="Source Verified"/>
    <n v="50000"/>
    <n v="0.1615"/>
    <n v="223.28"/>
    <n v="7.2900000000000006E-2"/>
    <n v="7200"/>
    <n v="14"/>
    <n v="8038"/>
  </r>
  <r>
    <n v="705223"/>
    <x v="8"/>
    <x v="0"/>
    <x v="5"/>
    <s v="Columbia University"/>
    <x v="3"/>
    <x v="0"/>
    <x v="42"/>
    <d v="2021-04-16T00:00:00"/>
    <d v="2021-04-14T00:00:00"/>
    <x v="1"/>
    <x v="1"/>
    <d v="2021-05-14T00:00:00"/>
    <n v="897285"/>
    <x v="2"/>
    <s v="A4"/>
    <x v="1"/>
    <s v="Source Verified"/>
    <n v="45286.8"/>
    <n v="0.1177"/>
    <n v="248.08"/>
    <n v="7.2900000000000006E-2"/>
    <n v="8000"/>
    <n v="10"/>
    <n v="8931"/>
  </r>
  <r>
    <n v="838974"/>
    <x v="18"/>
    <x v="0"/>
    <x v="5"/>
    <s v="JP Morgan Chase"/>
    <x v="3"/>
    <x v="0"/>
    <x v="11"/>
    <d v="2021-05-16T00:00:00"/>
    <d v="2021-02-14T00:00:00"/>
    <x v="1"/>
    <x v="1"/>
    <d v="2021-03-14T00:00:00"/>
    <n v="1049106"/>
    <x v="2"/>
    <s v="A4"/>
    <x v="1"/>
    <s v="Source Verified"/>
    <n v="29000"/>
    <n v="0.17499999999999999"/>
    <n v="311.02"/>
    <n v="7.4899999999999994E-2"/>
    <n v="10000"/>
    <n v="16"/>
    <n v="11157"/>
  </r>
  <r>
    <n v="750143"/>
    <x v="2"/>
    <x v="0"/>
    <x v="5"/>
    <s v="Applied Materials"/>
    <x v="3"/>
    <x v="0"/>
    <x v="25"/>
    <d v="2021-05-16T00:00:00"/>
    <d v="2021-04-14T00:00:00"/>
    <x v="1"/>
    <x v="1"/>
    <d v="2021-05-14T00:00:00"/>
    <n v="949442"/>
    <x v="2"/>
    <s v="A4"/>
    <x v="1"/>
    <s v="Source Verified"/>
    <n v="67000"/>
    <n v="0.1469"/>
    <n v="459.53"/>
    <n v="7.4899999999999994E-2"/>
    <n v="24000"/>
    <n v="45"/>
    <n v="16484"/>
  </r>
  <r>
    <n v="493825"/>
    <x v="19"/>
    <x v="0"/>
    <x v="5"/>
    <s v="Bishop Fenwick High School"/>
    <x v="3"/>
    <x v="0"/>
    <x v="48"/>
    <d v="2021-04-12T00:00:00"/>
    <d v="2021-04-12T00:00:00"/>
    <x v="1"/>
    <x v="1"/>
    <d v="2021-05-12T00:00:00"/>
    <n v="631941"/>
    <x v="2"/>
    <s v="A5"/>
    <x v="1"/>
    <s v="Source Verified"/>
    <n v="33000"/>
    <n v="0.104"/>
    <n v="125.13"/>
    <n v="7.8799999999999995E-2"/>
    <n v="4000"/>
    <n v="5"/>
    <n v="4442"/>
  </r>
  <r>
    <n v="584625"/>
    <x v="1"/>
    <x v="0"/>
    <x v="5"/>
    <s v="Aldea Children and Family Services"/>
    <x v="3"/>
    <x v="0"/>
    <x v="54"/>
    <d v="2021-04-15T00:00:00"/>
    <d v="2021-10-13T00:00:00"/>
    <x v="1"/>
    <x v="1"/>
    <d v="2021-11-13T00:00:00"/>
    <n v="751231"/>
    <x v="2"/>
    <s v="A5"/>
    <x v="1"/>
    <s v="Source Verified"/>
    <n v="37000"/>
    <n v="0.1333"/>
    <n v="437.94"/>
    <n v="7.8799999999999995E-2"/>
    <n v="14000"/>
    <n v="24"/>
    <n v="15767"/>
  </r>
  <r>
    <n v="694904"/>
    <x v="3"/>
    <x v="0"/>
    <x v="5"/>
    <s v="Northwestern University"/>
    <x v="3"/>
    <x v="0"/>
    <x v="42"/>
    <d v="2021-01-15T00:00:00"/>
    <d v="2021-11-13T00:00:00"/>
    <x v="1"/>
    <x v="1"/>
    <d v="2021-12-13T00:00:00"/>
    <n v="885883"/>
    <x v="2"/>
    <s v="A5"/>
    <x v="1"/>
    <s v="Source Verified"/>
    <n v="58000"/>
    <n v="0.14630000000000001"/>
    <n v="215.15"/>
    <n v="7.6600000000000001E-2"/>
    <n v="6900"/>
    <n v="22"/>
    <n v="7610"/>
  </r>
  <r>
    <n v="812368"/>
    <x v="21"/>
    <x v="0"/>
    <x v="5"/>
    <s v="SS&amp;C Technologies, Inc."/>
    <x v="3"/>
    <x v="0"/>
    <x v="44"/>
    <d v="2021-06-15T00:00:00"/>
    <d v="2021-03-14T00:00:00"/>
    <x v="1"/>
    <x v="1"/>
    <d v="2021-04-14T00:00:00"/>
    <n v="1019523"/>
    <x v="2"/>
    <s v="A5"/>
    <x v="1"/>
    <s v="Source Verified"/>
    <n v="80000"/>
    <n v="0.20269999999999999"/>
    <n v="315.63"/>
    <n v="8.4900000000000003E-2"/>
    <n v="10000"/>
    <n v="26"/>
    <n v="11330"/>
  </r>
  <r>
    <n v="771516"/>
    <x v="28"/>
    <x v="0"/>
    <x v="5"/>
    <s v="New Mexico Department of Corrections"/>
    <x v="3"/>
    <x v="0"/>
    <x v="6"/>
    <d v="2021-05-16T00:00:00"/>
    <d v="2021-08-12T00:00:00"/>
    <x v="1"/>
    <x v="1"/>
    <d v="2021-09-12T00:00:00"/>
    <n v="973301"/>
    <x v="2"/>
    <s v="A5"/>
    <x v="1"/>
    <s v="Source Verified"/>
    <n v="26400"/>
    <n v="9.3600000000000003E-2"/>
    <n v="167.29"/>
    <n v="8.4900000000000003E-2"/>
    <n v="5300"/>
    <n v="54"/>
    <n v="5739"/>
  </r>
  <r>
    <n v="780598"/>
    <x v="1"/>
    <x v="0"/>
    <x v="7"/>
    <s v="Genentech, Inc."/>
    <x v="3"/>
    <x v="0"/>
    <x v="6"/>
    <d v="2021-02-13T00:00:00"/>
    <d v="2021-12-12T00:00:00"/>
    <x v="1"/>
    <x v="1"/>
    <d v="2022-01-12T00:00:00"/>
    <n v="983394"/>
    <x v="2"/>
    <s v="A1"/>
    <x v="1"/>
    <s v="Source Verified"/>
    <n v="81000"/>
    <n v="0.23119999999999999"/>
    <n v="150.80000000000001"/>
    <n v="5.4199999999999998E-2"/>
    <n v="5000"/>
    <n v="13"/>
    <n v="5316"/>
  </r>
  <r>
    <n v="856813"/>
    <x v="2"/>
    <x v="0"/>
    <x v="7"/>
    <s v="Dell Inc"/>
    <x v="3"/>
    <x v="0"/>
    <x v="11"/>
    <d v="2021-09-14T00:00:00"/>
    <d v="2021-09-14T00:00:00"/>
    <x v="1"/>
    <x v="1"/>
    <d v="2021-10-14T00:00:00"/>
    <n v="1069213"/>
    <x v="2"/>
    <s v="A1"/>
    <x v="1"/>
    <s v="Source Verified"/>
    <n v="100000"/>
    <n v="4.9299999999999997E-2"/>
    <n v="331.76"/>
    <n v="5.4199999999999998E-2"/>
    <n v="11000"/>
    <n v="28"/>
    <n v="11938"/>
  </r>
  <r>
    <n v="669436"/>
    <x v="8"/>
    <x v="0"/>
    <x v="7"/>
    <s v="Greenwich Public Schools"/>
    <x v="3"/>
    <x v="0"/>
    <x v="0"/>
    <d v="2021-12-15T00:00:00"/>
    <d v="2021-11-13T00:00:00"/>
    <x v="1"/>
    <x v="1"/>
    <d v="2021-12-13T00:00:00"/>
    <n v="855941"/>
    <x v="2"/>
    <s v="A1"/>
    <x v="1"/>
    <s v="Source Verified"/>
    <n v="80000"/>
    <n v="0.16259999999999999"/>
    <n v="218.66"/>
    <n v="5.4199999999999998E-2"/>
    <n v="7250"/>
    <n v="33"/>
    <n v="7813"/>
  </r>
  <r>
    <n v="1047067"/>
    <x v="5"/>
    <x v="0"/>
    <x v="7"/>
    <s v="American Medical Response"/>
    <x v="3"/>
    <x v="0"/>
    <x v="12"/>
    <d v="2021-12-15T00:00:00"/>
    <d v="2021-11-12T00:00:00"/>
    <x v="1"/>
    <x v="1"/>
    <d v="2021-12-12T00:00:00"/>
    <n v="1278138"/>
    <x v="2"/>
    <s v="A3"/>
    <x v="1"/>
    <s v="Source Verified"/>
    <n v="45000"/>
    <n v="0.1459"/>
    <n v="111.23"/>
    <n v="7.51E-2"/>
    <n v="3575"/>
    <n v="15"/>
    <n v="3790"/>
  </r>
  <r>
    <n v="840478"/>
    <x v="1"/>
    <x v="0"/>
    <x v="7"/>
    <s v="Capital Group Companies"/>
    <x v="3"/>
    <x v="0"/>
    <x v="11"/>
    <d v="2021-01-15T00:00:00"/>
    <d v="2021-08-14T00:00:00"/>
    <x v="1"/>
    <x v="1"/>
    <d v="2021-09-14T00:00:00"/>
    <n v="1050862"/>
    <x v="2"/>
    <s v="A3"/>
    <x v="1"/>
    <s v="Source Verified"/>
    <n v="42000"/>
    <n v="0.27860000000000001"/>
    <n v="154.37"/>
    <n v="6.9900000000000004E-2"/>
    <n v="5000"/>
    <n v="17"/>
    <n v="5557"/>
  </r>
  <r>
    <n v="891968"/>
    <x v="0"/>
    <x v="0"/>
    <x v="7"/>
    <s v="Turner Studios"/>
    <x v="3"/>
    <x v="0"/>
    <x v="10"/>
    <d v="2021-07-13T00:00:00"/>
    <d v="2021-07-13T00:00:00"/>
    <x v="1"/>
    <x v="1"/>
    <d v="2021-08-13T00:00:00"/>
    <n v="1108840"/>
    <x v="2"/>
    <s v="A4"/>
    <x v="1"/>
    <s v="Source Verified"/>
    <n v="49800"/>
    <n v="3.5400000000000001E-2"/>
    <n v="93.09"/>
    <n v="7.9000000000000001E-2"/>
    <n v="2975"/>
    <n v="10"/>
    <n v="3219"/>
  </r>
  <r>
    <n v="724242"/>
    <x v="5"/>
    <x v="0"/>
    <x v="7"/>
    <s v="Florida Eye Associates"/>
    <x v="3"/>
    <x v="0"/>
    <x v="29"/>
    <d v="2021-11-13T00:00:00"/>
    <d v="2021-09-11T00:00:00"/>
    <x v="1"/>
    <x v="1"/>
    <d v="2021-10-11T00:00:00"/>
    <n v="919328"/>
    <x v="2"/>
    <s v="A4"/>
    <x v="1"/>
    <s v="Source Verified"/>
    <n v="42000"/>
    <n v="8.4599999999999995E-2"/>
    <n v="155.05000000000001"/>
    <n v="7.2900000000000006E-2"/>
    <n v="5000"/>
    <n v="12"/>
    <n v="5144"/>
  </r>
  <r>
    <n v="669409"/>
    <x v="8"/>
    <x v="0"/>
    <x v="7"/>
    <s v="Leadership and Public Service High Schoo"/>
    <x v="3"/>
    <x v="0"/>
    <x v="0"/>
    <d v="2021-04-16T00:00:00"/>
    <d v="2021-07-13T00:00:00"/>
    <x v="1"/>
    <x v="1"/>
    <d v="2021-08-13T00:00:00"/>
    <n v="855905"/>
    <x v="2"/>
    <s v="A4"/>
    <x v="1"/>
    <s v="Source Verified"/>
    <n v="56000"/>
    <n v="0.12089999999999999"/>
    <n v="279.08999999999997"/>
    <n v="7.2900000000000006E-2"/>
    <n v="9000"/>
    <n v="26"/>
    <n v="9979"/>
  </r>
  <r>
    <n v="1049802"/>
    <x v="1"/>
    <x v="0"/>
    <x v="7"/>
    <s v="VA Medical Center"/>
    <x v="3"/>
    <x v="0"/>
    <x v="12"/>
    <d v="2021-01-16T00:00:00"/>
    <d v="2021-12-14T00:00:00"/>
    <x v="1"/>
    <x v="1"/>
    <d v="2022-01-14T00:00:00"/>
    <n v="1281006"/>
    <x v="2"/>
    <s v="A4"/>
    <x v="1"/>
    <s v="Source Verified"/>
    <n v="63945"/>
    <n v="0.1376"/>
    <n v="109.52"/>
    <n v="7.9000000000000001E-2"/>
    <n v="3500"/>
    <n v="23"/>
    <n v="3943"/>
  </r>
  <r>
    <n v="706797"/>
    <x v="8"/>
    <x v="0"/>
    <x v="7"/>
    <s v="Smithtown Central School District"/>
    <x v="3"/>
    <x v="0"/>
    <x v="29"/>
    <d v="2021-12-12T00:00:00"/>
    <d v="2021-01-13T00:00:00"/>
    <x v="1"/>
    <x v="1"/>
    <d v="2021-02-13T00:00:00"/>
    <n v="899053"/>
    <x v="2"/>
    <s v="A4"/>
    <x v="1"/>
    <s v="Source Verified"/>
    <n v="75000"/>
    <n v="0.22320000000000001"/>
    <n v="465.15"/>
    <n v="7.2900000000000006E-2"/>
    <n v="15000"/>
    <n v="31"/>
    <n v="16215"/>
  </r>
  <r>
    <n v="607791"/>
    <x v="16"/>
    <x v="0"/>
    <x v="7"/>
    <s v="FlightView, Inc."/>
    <x v="3"/>
    <x v="0"/>
    <x v="49"/>
    <d v="2021-04-16T00:00:00"/>
    <d v="2021-11-13T00:00:00"/>
    <x v="1"/>
    <x v="1"/>
    <d v="2021-12-13T00:00:00"/>
    <n v="779661"/>
    <x v="2"/>
    <s v="A5"/>
    <x v="1"/>
    <s v="Source Verified"/>
    <n v="75000"/>
    <n v="7.2599999999999998E-2"/>
    <n v="282.92"/>
    <n v="6.9099999999999995E-2"/>
    <n v="13000"/>
    <n v="7"/>
    <n v="10185"/>
  </r>
  <r>
    <n v="672173"/>
    <x v="28"/>
    <x v="0"/>
    <x v="7"/>
    <s v="Baum's Music"/>
    <x v="3"/>
    <x v="0"/>
    <x v="0"/>
    <d v="2021-08-13T00:00:00"/>
    <d v="2021-06-12T00:00:00"/>
    <x v="1"/>
    <x v="1"/>
    <d v="2021-07-12T00:00:00"/>
    <n v="859273"/>
    <x v="2"/>
    <s v="A5"/>
    <x v="1"/>
    <s v="Source Verified"/>
    <n v="35000"/>
    <n v="8.5400000000000004E-2"/>
    <n v="311.8"/>
    <n v="7.6600000000000001E-2"/>
    <n v="10000"/>
    <n v="9"/>
    <n v="10826"/>
  </r>
  <r>
    <n v="698849"/>
    <x v="31"/>
    <x v="0"/>
    <x v="9"/>
    <s v="Bullitt County Public Schools"/>
    <x v="3"/>
    <x v="0"/>
    <x v="42"/>
    <d v="2021-05-16T00:00:00"/>
    <d v="2021-03-14T00:00:00"/>
    <x v="1"/>
    <x v="1"/>
    <d v="2021-04-14T00:00:00"/>
    <n v="890330"/>
    <x v="2"/>
    <s v="A2"/>
    <x v="1"/>
    <s v="Source Verified"/>
    <n v="32997.599999999999"/>
    <n v="0.15959999999999999"/>
    <n v="303.27"/>
    <n v="5.79E-2"/>
    <n v="10000"/>
    <n v="25"/>
    <n v="10918"/>
  </r>
  <r>
    <n v="623932"/>
    <x v="4"/>
    <x v="0"/>
    <x v="9"/>
    <s v="School District of Philadelphia"/>
    <x v="3"/>
    <x v="0"/>
    <x v="41"/>
    <d v="2021-05-16T00:00:00"/>
    <d v="2021-12-13T00:00:00"/>
    <x v="1"/>
    <x v="1"/>
    <d v="2022-01-13T00:00:00"/>
    <n v="799594"/>
    <x v="2"/>
    <s v="A2"/>
    <x v="1"/>
    <s v="Source Verified"/>
    <n v="78000"/>
    <n v="0.1454"/>
    <n v="185"/>
    <n v="5.79E-2"/>
    <n v="10000"/>
    <n v="24"/>
    <n v="6660"/>
  </r>
  <r>
    <n v="966855"/>
    <x v="18"/>
    <x v="0"/>
    <x v="9"/>
    <s v="The UPS Store"/>
    <x v="3"/>
    <x v="0"/>
    <x v="13"/>
    <d v="2021-04-16T00:00:00"/>
    <d v="2021-10-14T00:00:00"/>
    <x v="1"/>
    <x v="1"/>
    <d v="2021-11-14T00:00:00"/>
    <n v="1187743"/>
    <x v="2"/>
    <s v="A3"/>
    <x v="1"/>
    <s v="Source Verified"/>
    <n v="25000"/>
    <n v="0.2271"/>
    <n v="186.67"/>
    <n v="7.51E-2"/>
    <n v="6000"/>
    <n v="14"/>
    <n v="6720"/>
  </r>
  <r>
    <n v="846167"/>
    <x v="1"/>
    <x v="0"/>
    <x v="9"/>
    <s v="El Rancho Unified School District"/>
    <x v="3"/>
    <x v="0"/>
    <x v="11"/>
    <d v="2021-05-16T00:00:00"/>
    <d v="2021-02-12T00:00:00"/>
    <x v="1"/>
    <x v="1"/>
    <d v="2021-03-12T00:00:00"/>
    <n v="1057509"/>
    <x v="2"/>
    <s v="A4"/>
    <x v="1"/>
    <s v="Source Verified"/>
    <n v="62000"/>
    <n v="0.23849999999999999"/>
    <n v="485.19"/>
    <n v="7.4899999999999994E-2"/>
    <n v="15600"/>
    <n v="42"/>
    <n v="16148"/>
  </r>
  <r>
    <n v="831137"/>
    <x v="0"/>
    <x v="0"/>
    <x v="9"/>
    <s v="Scottrade Inc"/>
    <x v="3"/>
    <x v="0"/>
    <x v="11"/>
    <d v="2021-08-14T00:00:00"/>
    <d v="2021-08-14T00:00:00"/>
    <x v="1"/>
    <x v="1"/>
    <d v="2021-09-14T00:00:00"/>
    <n v="1040344"/>
    <x v="2"/>
    <s v="A4"/>
    <x v="1"/>
    <s v="Source Verified"/>
    <n v="68000"/>
    <n v="0.1045"/>
    <n v="404.33"/>
    <n v="7.4899999999999994E-2"/>
    <n v="13000"/>
    <n v="24"/>
    <n v="14556"/>
  </r>
  <r>
    <n v="628598"/>
    <x v="25"/>
    <x v="0"/>
    <x v="9"/>
    <s v="BB&amp;T"/>
    <x v="3"/>
    <x v="0"/>
    <x v="41"/>
    <d v="2021-05-16T00:00:00"/>
    <d v="2021-12-13T00:00:00"/>
    <x v="1"/>
    <x v="1"/>
    <d v="2022-01-13T00:00:00"/>
    <n v="805440"/>
    <x v="2"/>
    <s v="A4"/>
    <x v="1"/>
    <s v="Source Verified"/>
    <n v="52000"/>
    <n v="0.23769999999999999"/>
    <n v="195.51"/>
    <n v="6.54E-2"/>
    <n v="10000"/>
    <n v="19"/>
    <n v="7038"/>
  </r>
  <r>
    <n v="684698"/>
    <x v="25"/>
    <x v="0"/>
    <x v="9"/>
    <s v="Oakbridge Corporation"/>
    <x v="3"/>
    <x v="0"/>
    <x v="0"/>
    <d v="2021-10-14T00:00:00"/>
    <d v="2021-06-13T00:00:00"/>
    <x v="1"/>
    <x v="1"/>
    <d v="2021-07-13T00:00:00"/>
    <n v="874202"/>
    <x v="2"/>
    <s v="A5"/>
    <x v="1"/>
    <s v="Source Verified"/>
    <n v="32000"/>
    <n v="0.10199999999999999"/>
    <n v="342.98"/>
    <n v="7.6600000000000001E-2"/>
    <n v="11000"/>
    <n v="6"/>
    <n v="12251"/>
  </r>
  <r>
    <n v="788033"/>
    <x v="13"/>
    <x v="0"/>
    <x v="9"/>
    <s v="PPG Industries"/>
    <x v="3"/>
    <x v="0"/>
    <x v="6"/>
    <d v="2021-05-16T00:00:00"/>
    <d v="2021-07-14T00:00:00"/>
    <x v="1"/>
    <x v="1"/>
    <d v="2021-08-14T00:00:00"/>
    <n v="991661"/>
    <x v="2"/>
    <s v="A5"/>
    <x v="1"/>
    <s v="Source Verified"/>
    <n v="40000"/>
    <n v="0.21210000000000001"/>
    <n v="361.4"/>
    <n v="8.4900000000000003E-2"/>
    <n v="11450"/>
    <n v="15"/>
    <n v="13010"/>
  </r>
  <r>
    <n v="880478"/>
    <x v="8"/>
    <x v="0"/>
    <x v="10"/>
    <s v="N.Y.P.D"/>
    <x v="3"/>
    <x v="0"/>
    <x v="10"/>
    <d v="2021-11-15T00:00:00"/>
    <d v="2021-08-12T00:00:00"/>
    <x v="1"/>
    <x v="1"/>
    <d v="2021-09-12T00:00:00"/>
    <n v="1095458"/>
    <x v="2"/>
    <s v="A2"/>
    <x v="1"/>
    <s v="Source Verified"/>
    <n v="39000"/>
    <n v="0.1009"/>
    <n v="138.16999999999999"/>
    <n v="6.6199999999999995E-2"/>
    <n v="4500"/>
    <n v="16"/>
    <n v="4720"/>
  </r>
  <r>
    <n v="1014850"/>
    <x v="2"/>
    <x v="0"/>
    <x v="10"/>
    <s v="Campus Crusade for Christ"/>
    <x v="3"/>
    <x v="0"/>
    <x v="22"/>
    <d v="2021-11-14T00:00:00"/>
    <d v="2021-11-14T00:00:00"/>
    <x v="1"/>
    <x v="1"/>
    <d v="2021-12-14T00:00:00"/>
    <n v="1242250"/>
    <x v="2"/>
    <s v="A4"/>
    <x v="1"/>
    <s v="Source Verified"/>
    <n v="23340"/>
    <n v="9.6699999999999994E-2"/>
    <n v="165.84"/>
    <n v="7.9000000000000001E-2"/>
    <n v="5300"/>
    <n v="6"/>
    <n v="5970"/>
  </r>
  <r>
    <n v="601624"/>
    <x v="8"/>
    <x v="0"/>
    <x v="10"/>
    <s v="City College Of New York"/>
    <x v="3"/>
    <x v="0"/>
    <x v="50"/>
    <d v="2021-02-15T00:00:00"/>
    <d v="2021-01-12T00:00:00"/>
    <x v="1"/>
    <x v="1"/>
    <d v="2021-02-12T00:00:00"/>
    <n v="771978"/>
    <x v="2"/>
    <s v="A4"/>
    <x v="1"/>
    <s v="Source Verified"/>
    <n v="70000"/>
    <n v="0.11559999999999999"/>
    <n v="368.01"/>
    <n v="6.54E-2"/>
    <n v="12000"/>
    <n v="15"/>
    <n v="12762"/>
  </r>
  <r>
    <n v="633091"/>
    <x v="1"/>
    <x v="0"/>
    <x v="10"/>
    <s v="Diebold Inc."/>
    <x v="3"/>
    <x v="0"/>
    <x v="41"/>
    <d v="2021-01-16T00:00:00"/>
    <d v="2021-01-14T00:00:00"/>
    <x v="1"/>
    <x v="1"/>
    <d v="2021-02-14T00:00:00"/>
    <n v="811039"/>
    <x v="2"/>
    <s v="A4"/>
    <x v="1"/>
    <s v="Source Verified"/>
    <n v="98004"/>
    <n v="0.11609999999999999"/>
    <n v="306.68"/>
    <n v="6.54E-2"/>
    <n v="10000"/>
    <n v="24"/>
    <n v="11040"/>
  </r>
  <r>
    <n v="376664"/>
    <x v="18"/>
    <x v="0"/>
    <x v="1"/>
    <s v="Insurance Services Office, Inc."/>
    <x v="3"/>
    <x v="0"/>
    <x v="8"/>
    <d v="2021-02-12T00:00:00"/>
    <d v="2021-02-12T00:00:00"/>
    <x v="1"/>
    <x v="1"/>
    <d v="2021-03-12T00:00:00"/>
    <n v="399887"/>
    <x v="2"/>
    <s v="A1"/>
    <x v="1"/>
    <s v="Source Verified"/>
    <n v="65000"/>
    <n v="7.6799999999999993E-2"/>
    <n v="108.66"/>
    <n v="7.3700000000000002E-2"/>
    <n v="3500"/>
    <n v="22"/>
    <n v="3912"/>
  </r>
  <r>
    <n v="1040840"/>
    <x v="0"/>
    <x v="0"/>
    <x v="1"/>
    <s v="The FSL Group"/>
    <x v="3"/>
    <x v="0"/>
    <x v="22"/>
    <d v="2021-05-16T00:00:00"/>
    <d v="2021-01-14T00:00:00"/>
    <x v="1"/>
    <x v="1"/>
    <d v="2021-02-14T00:00:00"/>
    <n v="1270842"/>
    <x v="2"/>
    <s v="A1"/>
    <x v="1"/>
    <s v="Source Verified"/>
    <n v="50000"/>
    <n v="0.18890000000000001"/>
    <n v="365.23"/>
    <n v="6.0299999999999999E-2"/>
    <n v="12000"/>
    <n v="15"/>
    <n v="13031"/>
  </r>
  <r>
    <n v="870800"/>
    <x v="13"/>
    <x v="0"/>
    <x v="1"/>
    <s v="career staff unlimited"/>
    <x v="3"/>
    <x v="0"/>
    <x v="10"/>
    <d v="2021-11-12T00:00:00"/>
    <d v="2021-10-12T00:00:00"/>
    <x v="1"/>
    <x v="1"/>
    <d v="2021-11-12T00:00:00"/>
    <n v="1084791"/>
    <x v="2"/>
    <s v="A1"/>
    <x v="1"/>
    <s v="Source Verified"/>
    <n v="65000"/>
    <n v="9.1200000000000003E-2"/>
    <n v="361.92"/>
    <n v="5.4199999999999998E-2"/>
    <n v="12000"/>
    <n v="24"/>
    <n v="12594"/>
  </r>
  <r>
    <n v="785667"/>
    <x v="22"/>
    <x v="0"/>
    <x v="1"/>
    <s v="North Star Resource Group"/>
    <x v="3"/>
    <x v="0"/>
    <x v="6"/>
    <d v="2021-05-13T00:00:00"/>
    <d v="2021-05-13T00:00:00"/>
    <x v="1"/>
    <x v="1"/>
    <d v="2021-06-13T00:00:00"/>
    <n v="989001"/>
    <x v="2"/>
    <s v="A4"/>
    <x v="1"/>
    <s v="Source Verified"/>
    <n v="32000"/>
    <n v="7.8799999999999995E-2"/>
    <n v="111.97"/>
    <n v="7.4899999999999994E-2"/>
    <n v="3600"/>
    <n v="15"/>
    <n v="3960"/>
  </r>
  <r>
    <n v="670466"/>
    <x v="2"/>
    <x v="0"/>
    <x v="1"/>
    <s v="United States Army"/>
    <x v="3"/>
    <x v="0"/>
    <x v="0"/>
    <d v="2021-12-13T00:00:00"/>
    <d v="2021-08-11T00:00:00"/>
    <x v="1"/>
    <x v="1"/>
    <d v="2021-09-11T00:00:00"/>
    <n v="857138"/>
    <x v="2"/>
    <s v="A4"/>
    <x v="1"/>
    <s v="Source Verified"/>
    <n v="42000"/>
    <n v="0.20710000000000001"/>
    <n v="248.08"/>
    <n v="7.2900000000000006E-2"/>
    <n v="8000"/>
    <n v="21"/>
    <n v="8273"/>
  </r>
  <r>
    <n v="515785"/>
    <x v="1"/>
    <x v="0"/>
    <x v="1"/>
    <s v="MannKind Corporation"/>
    <x v="3"/>
    <x v="0"/>
    <x v="27"/>
    <d v="2021-05-13T00:00:00"/>
    <d v="2021-06-13T00:00:00"/>
    <x v="1"/>
    <x v="1"/>
    <d v="2021-07-13T00:00:00"/>
    <n v="666692"/>
    <x v="2"/>
    <s v="A4"/>
    <x v="1"/>
    <s v="Source Verified"/>
    <n v="82000"/>
    <n v="0.106"/>
    <n v="155.56"/>
    <n v="7.51E-2"/>
    <n v="5000"/>
    <n v="13"/>
    <n v="5600"/>
  </r>
  <r>
    <n v="997934"/>
    <x v="1"/>
    <x v="0"/>
    <x v="1"/>
    <s v="county of san bernardino"/>
    <x v="3"/>
    <x v="0"/>
    <x v="12"/>
    <d v="2021-06-15T00:00:00"/>
    <d v="2021-12-14T00:00:00"/>
    <x v="1"/>
    <x v="1"/>
    <d v="2022-01-14T00:00:00"/>
    <n v="1223049"/>
    <x v="2"/>
    <s v="A4"/>
    <x v="1"/>
    <s v="Source Verified"/>
    <n v="43000"/>
    <n v="0.23130000000000001"/>
    <n v="563.23"/>
    <n v="7.9000000000000001E-2"/>
    <n v="18000"/>
    <n v="15"/>
    <n v="20276"/>
  </r>
  <r>
    <n v="746474"/>
    <x v="3"/>
    <x v="0"/>
    <x v="1"/>
    <s v="State of Illinois"/>
    <x v="3"/>
    <x v="0"/>
    <x v="25"/>
    <d v="2021-05-16T00:00:00"/>
    <d v="2021-05-14T00:00:00"/>
    <x v="1"/>
    <x v="1"/>
    <d v="2021-06-14T00:00:00"/>
    <n v="945247"/>
    <x v="2"/>
    <s v="A4"/>
    <x v="1"/>
    <s v="Source Verified"/>
    <n v="71000"/>
    <n v="0.17780000000000001"/>
    <n v="351.45"/>
    <n v="7.4899999999999994E-2"/>
    <n v="11300"/>
    <n v="30"/>
    <n v="12652"/>
  </r>
  <r>
    <n v="859389"/>
    <x v="1"/>
    <x v="0"/>
    <x v="0"/>
    <s v="North American Health Care, Inc."/>
    <x v="3"/>
    <x v="0"/>
    <x v="11"/>
    <d v="2021-05-16T00:00:00"/>
    <d v="2021-12-13T00:00:00"/>
    <x v="1"/>
    <x v="1"/>
    <d v="2022-01-13T00:00:00"/>
    <n v="1072031"/>
    <x v="2"/>
    <s v="A1"/>
    <x v="1"/>
    <s v="Source Verified"/>
    <n v="100000"/>
    <n v="0.20830000000000001"/>
    <n v="180.96"/>
    <n v="5.4199999999999998E-2"/>
    <n v="6000"/>
    <n v="40"/>
    <n v="6479"/>
  </r>
  <r>
    <n v="675281"/>
    <x v="18"/>
    <x v="0"/>
    <x v="0"/>
    <s v="South Street Theatre Company"/>
    <x v="3"/>
    <x v="0"/>
    <x v="0"/>
    <d v="2021-12-15T00:00:00"/>
    <d v="2021-07-11T00:00:00"/>
    <x v="1"/>
    <x v="1"/>
    <d v="2021-08-11T00:00:00"/>
    <n v="863025"/>
    <x v="2"/>
    <s v="A1"/>
    <x v="1"/>
    <s v="Source Verified"/>
    <n v="43500"/>
    <n v="9.9000000000000005E-2"/>
    <n v="90.48"/>
    <n v="5.4199999999999998E-2"/>
    <n v="3000"/>
    <n v="20"/>
    <n v="3052"/>
  </r>
  <r>
    <n v="1006032"/>
    <x v="16"/>
    <x v="0"/>
    <x v="0"/>
    <s v="Eze Castle Software"/>
    <x v="3"/>
    <x v="0"/>
    <x v="22"/>
    <d v="2021-03-14T00:00:00"/>
    <d v="2021-03-14T00:00:00"/>
    <x v="1"/>
    <x v="1"/>
    <d v="2021-04-14T00:00:00"/>
    <n v="1232431"/>
    <x v="2"/>
    <s v="A1"/>
    <x v="1"/>
    <s v="Source Verified"/>
    <n v="130000"/>
    <n v="2.23E-2"/>
    <n v="456.54"/>
    <n v="6.0299999999999999E-2"/>
    <n v="15000"/>
    <n v="22"/>
    <n v="16241"/>
  </r>
  <r>
    <n v="1011211"/>
    <x v="1"/>
    <x v="0"/>
    <x v="0"/>
    <s v="Girl Scouts of Greater Los Angeles"/>
    <x v="3"/>
    <x v="0"/>
    <x v="22"/>
    <d v="2021-05-16T00:00:00"/>
    <d v="2021-11-14T00:00:00"/>
    <x v="1"/>
    <x v="1"/>
    <d v="2021-12-14T00:00:00"/>
    <n v="1238066"/>
    <x v="2"/>
    <s v="A2"/>
    <x v="1"/>
    <s v="Source Verified"/>
    <n v="40000"/>
    <n v="0.1119"/>
    <n v="148.91999999999999"/>
    <n v="6.6199999999999995E-2"/>
    <n v="4850"/>
    <n v="13"/>
    <n v="5361"/>
  </r>
  <r>
    <n v="668826"/>
    <x v="16"/>
    <x v="0"/>
    <x v="0"/>
    <s v="Boston Public Schools"/>
    <x v="3"/>
    <x v="0"/>
    <x v="0"/>
    <d v="2021-02-14T00:00:00"/>
    <d v="2021-02-14T00:00:00"/>
    <x v="1"/>
    <x v="1"/>
    <d v="2021-03-14T00:00:00"/>
    <n v="855180"/>
    <x v="2"/>
    <s v="A2"/>
    <x v="1"/>
    <s v="Source Verified"/>
    <n v="58800"/>
    <n v="8.7300000000000003E-2"/>
    <n v="363.93"/>
    <n v="5.79E-2"/>
    <n v="12000"/>
    <n v="16"/>
    <n v="13102"/>
  </r>
  <r>
    <n v="822992"/>
    <x v="25"/>
    <x v="0"/>
    <x v="0"/>
    <s v="Washington Metropolitan Area Transit Aut"/>
    <x v="3"/>
    <x v="0"/>
    <x v="44"/>
    <d v="2021-04-15T00:00:00"/>
    <d v="2021-02-13T00:00:00"/>
    <x v="1"/>
    <x v="1"/>
    <d v="2021-03-13T00:00:00"/>
    <n v="1031525"/>
    <x v="2"/>
    <s v="A2"/>
    <x v="1"/>
    <s v="Source Verified"/>
    <n v="86000"/>
    <n v="0.06"/>
    <n v="60.84"/>
    <n v="5.9900000000000002E-2"/>
    <n v="2000"/>
    <n v="18"/>
    <n v="2140"/>
  </r>
  <r>
    <n v="1048666"/>
    <x v="16"/>
    <x v="0"/>
    <x v="0"/>
    <s v="CITY OF BOSTON"/>
    <x v="3"/>
    <x v="0"/>
    <x v="12"/>
    <d v="2021-07-15T00:00:00"/>
    <d v="2021-12-14T00:00:00"/>
    <x v="1"/>
    <x v="1"/>
    <d v="2022-01-14T00:00:00"/>
    <n v="1279628"/>
    <x v="2"/>
    <s v="A2"/>
    <x v="1"/>
    <s v="Source Verified"/>
    <n v="33000"/>
    <n v="9.2700000000000005E-2"/>
    <n v="214.93"/>
    <n v="6.6199999999999995E-2"/>
    <n v="7000"/>
    <n v="16"/>
    <n v="7737"/>
  </r>
  <r>
    <n v="606011"/>
    <x v="1"/>
    <x v="0"/>
    <x v="0"/>
    <s v="Edward Jones"/>
    <x v="3"/>
    <x v="0"/>
    <x v="49"/>
    <d v="2021-05-16T00:00:00"/>
    <d v="2021-02-13T00:00:00"/>
    <x v="1"/>
    <x v="1"/>
    <d v="2021-03-13T00:00:00"/>
    <n v="777412"/>
    <x v="2"/>
    <s v="A2"/>
    <x v="1"/>
    <s v="Source Verified"/>
    <n v="21600"/>
    <n v="0.1111"/>
    <n v="43.98"/>
    <n v="5.79E-2"/>
    <n v="1450"/>
    <n v="12"/>
    <n v="1589"/>
  </r>
  <r>
    <n v="1048110"/>
    <x v="35"/>
    <x v="0"/>
    <x v="0"/>
    <s v="Applied Ecological Services"/>
    <x v="3"/>
    <x v="0"/>
    <x v="12"/>
    <d v="2021-12-14T00:00:00"/>
    <d v="2021-12-14T00:00:00"/>
    <x v="1"/>
    <x v="1"/>
    <d v="2022-01-14T00:00:00"/>
    <n v="1279253"/>
    <x v="2"/>
    <s v="A2"/>
    <x v="1"/>
    <s v="Source Verified"/>
    <n v="24000"/>
    <n v="0.20949999999999999"/>
    <n v="304.74"/>
    <n v="6.6199999999999995E-2"/>
    <n v="9925"/>
    <n v="36"/>
    <n v="10970"/>
  </r>
  <r>
    <n v="856603"/>
    <x v="15"/>
    <x v="0"/>
    <x v="0"/>
    <s v="OmniTrak Group Inc."/>
    <x v="3"/>
    <x v="0"/>
    <x v="11"/>
    <d v="2021-05-16T00:00:00"/>
    <d v="2021-01-14T00:00:00"/>
    <x v="1"/>
    <x v="1"/>
    <d v="2021-02-14T00:00:00"/>
    <n v="1068984"/>
    <x v="2"/>
    <s v="A2"/>
    <x v="1"/>
    <s v="Source Verified"/>
    <n v="45500"/>
    <n v="0.2215"/>
    <n v="304.18"/>
    <n v="5.9900000000000002E-2"/>
    <n v="10000"/>
    <n v="19"/>
    <n v="10897"/>
  </r>
  <r>
    <n v="659352"/>
    <x v="22"/>
    <x v="0"/>
    <x v="0"/>
    <s v="State Farm Insurance"/>
    <x v="3"/>
    <x v="0"/>
    <x v="21"/>
    <d v="2021-02-14T00:00:00"/>
    <d v="2021-06-13T00:00:00"/>
    <x v="1"/>
    <x v="1"/>
    <d v="2021-07-13T00:00:00"/>
    <n v="843278"/>
    <x v="2"/>
    <s v="A2"/>
    <x v="1"/>
    <s v="Source Verified"/>
    <n v="40000"/>
    <n v="0.14549999999999999"/>
    <n v="303.27"/>
    <n v="5.79E-2"/>
    <n v="10000"/>
    <n v="36"/>
    <n v="10866"/>
  </r>
  <r>
    <n v="892399"/>
    <x v="2"/>
    <x v="0"/>
    <x v="0"/>
    <s v="Phoenix House Foundation"/>
    <x v="3"/>
    <x v="0"/>
    <x v="10"/>
    <d v="2021-04-16T00:00:00"/>
    <d v="2021-04-13T00:00:00"/>
    <x v="1"/>
    <x v="1"/>
    <d v="2021-05-13T00:00:00"/>
    <n v="1109344"/>
    <x v="2"/>
    <s v="A3"/>
    <x v="1"/>
    <s v="Source Verified"/>
    <n v="24000"/>
    <n v="0.13350000000000001"/>
    <n v="217.78"/>
    <n v="7.51E-2"/>
    <n v="7000"/>
    <n v="20"/>
    <n v="7258"/>
  </r>
  <r>
    <n v="1030666"/>
    <x v="1"/>
    <x v="0"/>
    <x v="0"/>
    <s v="Willis"/>
    <x v="3"/>
    <x v="0"/>
    <x v="12"/>
    <d v="2021-11-14T00:00:00"/>
    <d v="2021-11-14T00:00:00"/>
    <x v="1"/>
    <x v="1"/>
    <d v="2021-12-14T00:00:00"/>
    <n v="1260080"/>
    <x v="2"/>
    <s v="A3"/>
    <x v="1"/>
    <s v="Source Verified"/>
    <n v="50000"/>
    <n v="2.5399999999999999E-2"/>
    <n v="311.11"/>
    <n v="7.51E-2"/>
    <n v="10000"/>
    <n v="7"/>
    <n v="11192"/>
  </r>
  <r>
    <n v="1039586"/>
    <x v="16"/>
    <x v="0"/>
    <x v="0"/>
    <s v="Enzymatics"/>
    <x v="3"/>
    <x v="0"/>
    <x v="12"/>
    <d v="2021-12-14T00:00:00"/>
    <d v="2021-07-14T00:00:00"/>
    <x v="1"/>
    <x v="1"/>
    <d v="2021-08-14T00:00:00"/>
    <n v="1269528"/>
    <x v="2"/>
    <s v="A3"/>
    <x v="1"/>
    <s v="Source Verified"/>
    <n v="57000"/>
    <n v="9.1200000000000003E-2"/>
    <n v="357.78"/>
    <n v="7.51E-2"/>
    <n v="11500"/>
    <n v="8"/>
    <n v="12692"/>
  </r>
  <r>
    <n v="608023"/>
    <x v="8"/>
    <x v="0"/>
    <x v="0"/>
    <s v="Rose Associates Inc"/>
    <x v="3"/>
    <x v="0"/>
    <x v="49"/>
    <d v="2021-05-16T00:00:00"/>
    <d v="2021-10-12T00:00:00"/>
    <x v="1"/>
    <x v="1"/>
    <d v="2021-11-12T00:00:00"/>
    <n v="779940"/>
    <x v="2"/>
    <s v="A3"/>
    <x v="1"/>
    <s v="Source Verified"/>
    <n v="80000"/>
    <n v="4.4699999999999997E-2"/>
    <n v="189.86"/>
    <n v="6.1699999999999998E-2"/>
    <n v="8900"/>
    <n v="18"/>
    <n v="6748"/>
  </r>
  <r>
    <n v="385291"/>
    <x v="13"/>
    <x v="0"/>
    <x v="0"/>
    <s v="Inland Imaging, LLC"/>
    <x v="3"/>
    <x v="0"/>
    <x v="33"/>
    <d v="2021-03-11T00:00:00"/>
    <d v="2021-03-11T00:00:00"/>
    <x v="1"/>
    <x v="1"/>
    <d v="2021-04-11T00:00:00"/>
    <n v="415230"/>
    <x v="2"/>
    <s v="A3"/>
    <x v="1"/>
    <s v="Source Verified"/>
    <n v="92000"/>
    <n v="6.59E-2"/>
    <n v="203.69"/>
    <n v="0.08"/>
    <n v="6500"/>
    <n v="28"/>
    <n v="7118"/>
  </r>
  <r>
    <n v="885881"/>
    <x v="1"/>
    <x v="0"/>
    <x v="0"/>
    <s v="Blau &amp; Associates, P.C."/>
    <x v="3"/>
    <x v="0"/>
    <x v="10"/>
    <d v="2021-09-14T00:00:00"/>
    <d v="2021-10-14T00:00:00"/>
    <x v="1"/>
    <x v="1"/>
    <d v="2021-11-14T00:00:00"/>
    <n v="1101604"/>
    <x v="2"/>
    <s v="A3"/>
    <x v="1"/>
    <s v="Source Verified"/>
    <n v="24290.400000000001"/>
    <n v="7.7100000000000002E-2"/>
    <n v="105.78"/>
    <n v="7.51E-2"/>
    <n v="3400"/>
    <n v="10"/>
    <n v="3808"/>
  </r>
  <r>
    <n v="650938"/>
    <x v="21"/>
    <x v="0"/>
    <x v="0"/>
    <s v="INROADS, Inc"/>
    <x v="3"/>
    <x v="0"/>
    <x v="21"/>
    <d v="2021-01-14T00:00:00"/>
    <d v="2021-01-14T00:00:00"/>
    <x v="1"/>
    <x v="1"/>
    <d v="2021-02-14T00:00:00"/>
    <n v="832675"/>
    <x v="2"/>
    <s v="A3"/>
    <x v="1"/>
    <s v="Source Verified"/>
    <n v="57000"/>
    <n v="0.1057"/>
    <n v="416.35"/>
    <n v="6.9199999999999998E-2"/>
    <n v="13500"/>
    <n v="19"/>
    <n v="14989"/>
  </r>
  <r>
    <n v="724521"/>
    <x v="9"/>
    <x v="0"/>
    <x v="0"/>
    <s v="Anne Arundel Urology"/>
    <x v="3"/>
    <x v="0"/>
    <x v="29"/>
    <d v="2021-05-16T00:00:00"/>
    <d v="2021-05-13T00:00:00"/>
    <x v="1"/>
    <x v="1"/>
    <d v="2021-06-13T00:00:00"/>
    <n v="919642"/>
    <x v="2"/>
    <s v="A3"/>
    <x v="1"/>
    <s v="Source Verified"/>
    <n v="30000"/>
    <n v="6.0400000000000002E-2"/>
    <n v="129.54"/>
    <n v="6.9199999999999998E-2"/>
    <n v="4200"/>
    <n v="12"/>
    <n v="4607"/>
  </r>
  <r>
    <n v="758751"/>
    <x v="1"/>
    <x v="0"/>
    <x v="0"/>
    <s v="Directv"/>
    <x v="3"/>
    <x v="0"/>
    <x v="25"/>
    <d v="2021-04-15T00:00:00"/>
    <d v="2021-06-14T00:00:00"/>
    <x v="1"/>
    <x v="1"/>
    <d v="2021-07-14T00:00:00"/>
    <n v="958949"/>
    <x v="2"/>
    <s v="A3"/>
    <x v="1"/>
    <s v="Source Verified"/>
    <n v="46080"/>
    <n v="0.13519999999999999"/>
    <n v="61.75"/>
    <n v="6.9900000000000004E-2"/>
    <n v="2000"/>
    <n v="15"/>
    <n v="2223"/>
  </r>
  <r>
    <n v="746820"/>
    <x v="8"/>
    <x v="0"/>
    <x v="0"/>
    <s v="Geico"/>
    <x v="3"/>
    <x v="0"/>
    <x v="25"/>
    <d v="2021-02-16T00:00:00"/>
    <d v="2021-02-13T00:00:00"/>
    <x v="1"/>
    <x v="1"/>
    <d v="2021-03-13T00:00:00"/>
    <n v="945629"/>
    <x v="2"/>
    <s v="A3"/>
    <x v="1"/>
    <s v="Source Verified"/>
    <n v="34000"/>
    <n v="0.22159999999999999"/>
    <n v="185.24"/>
    <n v="6.9900000000000004E-2"/>
    <n v="6000"/>
    <n v="18"/>
    <n v="6544"/>
  </r>
  <r>
    <n v="683594"/>
    <x v="28"/>
    <x v="0"/>
    <x v="0"/>
    <s v="Christus Saint Vincent Medical Center"/>
    <x v="3"/>
    <x v="0"/>
    <x v="42"/>
    <d v="2021-05-16T00:00:00"/>
    <d v="2021-02-14T00:00:00"/>
    <x v="1"/>
    <x v="1"/>
    <d v="2021-03-14T00:00:00"/>
    <n v="872937"/>
    <x v="2"/>
    <s v="A3"/>
    <x v="1"/>
    <s v="Source Verified"/>
    <n v="52680"/>
    <n v="0.1802"/>
    <n v="400.93"/>
    <n v="6.9199999999999998E-2"/>
    <n v="13000"/>
    <n v="25"/>
    <n v="14432"/>
  </r>
  <r>
    <n v="716772"/>
    <x v="32"/>
    <x v="0"/>
    <x v="0"/>
    <s v="Octapharma Plasma"/>
    <x v="3"/>
    <x v="0"/>
    <x v="29"/>
    <d v="2021-06-12T00:00:00"/>
    <d v="2021-06-12T00:00:00"/>
    <x v="1"/>
    <x v="1"/>
    <d v="2021-07-12T00:00:00"/>
    <n v="910759"/>
    <x v="2"/>
    <s v="A3"/>
    <x v="1"/>
    <s v="Source Verified"/>
    <n v="56004"/>
    <n v="0.2432"/>
    <n v="431.77"/>
    <n v="6.9199999999999998E-2"/>
    <n v="14000"/>
    <n v="24"/>
    <n v="14883"/>
  </r>
  <r>
    <n v="683805"/>
    <x v="8"/>
    <x v="0"/>
    <x v="0"/>
    <s v="JCPenney"/>
    <x v="3"/>
    <x v="0"/>
    <x v="42"/>
    <d v="2021-05-16T00:00:00"/>
    <d v="2021-07-12T00:00:00"/>
    <x v="1"/>
    <x v="1"/>
    <d v="2021-08-12T00:00:00"/>
    <n v="873174"/>
    <x v="2"/>
    <s v="A3"/>
    <x v="1"/>
    <s v="Source Verified"/>
    <n v="25000"/>
    <n v="0.25819999999999999"/>
    <n v="215.89"/>
    <n v="6.9199999999999998E-2"/>
    <n v="7000"/>
    <n v="24"/>
    <n v="7475"/>
  </r>
  <r>
    <n v="714370"/>
    <x v="19"/>
    <x v="0"/>
    <x v="0"/>
    <s v="Miami University"/>
    <x v="3"/>
    <x v="0"/>
    <x v="29"/>
    <d v="2021-10-13T00:00:00"/>
    <d v="2021-10-13T00:00:00"/>
    <x v="1"/>
    <x v="1"/>
    <d v="2021-11-13T00:00:00"/>
    <n v="907774"/>
    <x v="2"/>
    <s v="A4"/>
    <x v="1"/>
    <s v="Source Verified"/>
    <n v="9600"/>
    <n v="0.1875"/>
    <n v="46.52"/>
    <n v="7.2900000000000006E-2"/>
    <n v="1500"/>
    <n v="4"/>
    <n v="1669"/>
  </r>
  <r>
    <n v="890713"/>
    <x v="1"/>
    <x v="0"/>
    <x v="0"/>
    <s v="Interstate Hotels"/>
    <x v="3"/>
    <x v="0"/>
    <x v="10"/>
    <d v="2021-10-14T00:00:00"/>
    <d v="2021-10-14T00:00:00"/>
    <x v="1"/>
    <x v="1"/>
    <d v="2021-11-14T00:00:00"/>
    <n v="1107329"/>
    <x v="2"/>
    <s v="A4"/>
    <x v="1"/>
    <s v="Source Verified"/>
    <n v="45000"/>
    <n v="0.16209999999999999"/>
    <n v="125.17"/>
    <n v="7.9000000000000001E-2"/>
    <n v="4000"/>
    <n v="3"/>
    <n v="4506"/>
  </r>
  <r>
    <n v="821254"/>
    <x v="0"/>
    <x v="0"/>
    <x v="0"/>
    <s v="Columbus Police Department"/>
    <x v="3"/>
    <x v="0"/>
    <x v="11"/>
    <d v="2021-04-12T00:00:00"/>
    <d v="2021-04-12T00:00:00"/>
    <x v="1"/>
    <x v="1"/>
    <d v="2021-05-12T00:00:00"/>
    <n v="1029582"/>
    <x v="2"/>
    <s v="A4"/>
    <x v="1"/>
    <s v="Source Verified"/>
    <n v="20000"/>
    <n v="0.1812"/>
    <n v="149.29"/>
    <n v="7.4899999999999994E-2"/>
    <n v="4800"/>
    <n v="13"/>
    <n v="4994"/>
  </r>
  <r>
    <n v="730198"/>
    <x v="6"/>
    <x v="0"/>
    <x v="0"/>
    <s v="the good feet store"/>
    <x v="3"/>
    <x v="0"/>
    <x v="25"/>
    <d v="2021-02-14T00:00:00"/>
    <d v="2021-02-14T00:00:00"/>
    <x v="1"/>
    <x v="1"/>
    <d v="2021-03-14T00:00:00"/>
    <n v="926107"/>
    <x v="2"/>
    <s v="A4"/>
    <x v="1"/>
    <s v="Source Verified"/>
    <n v="32000"/>
    <n v="6.7900000000000002E-2"/>
    <n v="373.22"/>
    <n v="7.4899999999999994E-2"/>
    <n v="12000"/>
    <n v="6"/>
    <n v="13203"/>
  </r>
  <r>
    <n v="600592"/>
    <x v="2"/>
    <x v="0"/>
    <x v="0"/>
    <s v="AT&amp;T Hotel and Conference Center"/>
    <x v="3"/>
    <x v="0"/>
    <x v="42"/>
    <d v="2021-03-14T00:00:00"/>
    <d v="2021-03-14T00:00:00"/>
    <x v="1"/>
    <x v="1"/>
    <d v="2021-04-14T00:00:00"/>
    <n v="770827"/>
    <x v="2"/>
    <s v="A4"/>
    <x v="1"/>
    <s v="Source Verified"/>
    <n v="30000"/>
    <n v="3.4000000000000002E-2"/>
    <n v="46.52"/>
    <n v="7.2900000000000006E-2"/>
    <n v="1500"/>
    <n v="4"/>
    <n v="1675"/>
  </r>
  <r>
    <n v="769522"/>
    <x v="1"/>
    <x v="0"/>
    <x v="0"/>
    <s v="ZPower LLC"/>
    <x v="3"/>
    <x v="0"/>
    <x v="6"/>
    <d v="2021-06-14T00:00:00"/>
    <d v="2021-06-14T00:00:00"/>
    <x v="1"/>
    <x v="1"/>
    <d v="2021-07-14T00:00:00"/>
    <n v="970993"/>
    <x v="2"/>
    <s v="A4"/>
    <x v="1"/>
    <s v="Source Verified"/>
    <n v="81120"/>
    <n v="4.7800000000000002E-2"/>
    <n v="259.7"/>
    <n v="7.4899999999999994E-2"/>
    <n v="8350"/>
    <n v="8"/>
    <n v="9349"/>
  </r>
  <r>
    <n v="867809"/>
    <x v="3"/>
    <x v="0"/>
    <x v="0"/>
    <s v="Invesco"/>
    <x v="3"/>
    <x v="0"/>
    <x v="10"/>
    <d v="2021-03-16T00:00:00"/>
    <d v="2021-12-13T00:00:00"/>
    <x v="1"/>
    <x v="1"/>
    <d v="2022-01-13T00:00:00"/>
    <n v="1081487"/>
    <x v="2"/>
    <s v="A4"/>
    <x v="1"/>
    <s v="Source Verified"/>
    <n v="75000"/>
    <n v="5.2999999999999999E-2"/>
    <n v="575.39"/>
    <n v="7.4899999999999994E-2"/>
    <n v="18500"/>
    <n v="16"/>
    <n v="20556"/>
  </r>
  <r>
    <n v="720220"/>
    <x v="2"/>
    <x v="0"/>
    <x v="0"/>
    <s v="McDermott International"/>
    <x v="3"/>
    <x v="0"/>
    <x v="29"/>
    <d v="2021-01-14T00:00:00"/>
    <d v="2021-12-13T00:00:00"/>
    <x v="1"/>
    <x v="1"/>
    <d v="2022-01-13T00:00:00"/>
    <n v="914649"/>
    <x v="2"/>
    <s v="A4"/>
    <x v="1"/>
    <s v="Source Verified"/>
    <n v="62400"/>
    <n v="4.3999999999999997E-2"/>
    <n v="372.12"/>
    <n v="7.2900000000000006E-2"/>
    <n v="12000"/>
    <n v="7"/>
    <n v="13375"/>
  </r>
  <r>
    <n v="641574"/>
    <x v="1"/>
    <x v="0"/>
    <x v="0"/>
    <s v="Rosenstein  and  Hitzeman"/>
    <x v="3"/>
    <x v="0"/>
    <x v="21"/>
    <d v="2021-05-16T00:00:00"/>
    <d v="2021-09-13T00:00:00"/>
    <x v="1"/>
    <x v="1"/>
    <d v="2021-10-13T00:00:00"/>
    <n v="821260"/>
    <x v="2"/>
    <s v="A4"/>
    <x v="1"/>
    <s v="Source Verified"/>
    <n v="84000"/>
    <n v="9.6299999999999997E-2"/>
    <n v="383.35"/>
    <n v="6.54E-2"/>
    <n v="12500"/>
    <n v="37"/>
    <n v="13780"/>
  </r>
  <r>
    <n v="685799"/>
    <x v="1"/>
    <x v="0"/>
    <x v="0"/>
    <s v="Adecco (Cisco Systems)"/>
    <x v="3"/>
    <x v="0"/>
    <x v="0"/>
    <d v="2021-02-13T00:00:00"/>
    <d v="2021-02-12T00:00:00"/>
    <x v="1"/>
    <x v="1"/>
    <d v="2021-03-12T00:00:00"/>
    <n v="875506"/>
    <x v="2"/>
    <s v="A4"/>
    <x v="1"/>
    <s v="Source Verified"/>
    <n v="44000"/>
    <n v="0.06"/>
    <n v="62.02"/>
    <n v="7.2900000000000006E-2"/>
    <n v="2000"/>
    <n v="6"/>
    <n v="2115"/>
  </r>
  <r>
    <n v="847496"/>
    <x v="1"/>
    <x v="0"/>
    <x v="0"/>
    <s v="interactive intelligence"/>
    <x v="3"/>
    <x v="0"/>
    <x v="11"/>
    <d v="2021-05-16T00:00:00"/>
    <d v="2021-08-14T00:00:00"/>
    <x v="1"/>
    <x v="1"/>
    <d v="2021-09-14T00:00:00"/>
    <n v="1058991"/>
    <x v="2"/>
    <s v="A4"/>
    <x v="1"/>
    <s v="Source Verified"/>
    <n v="50000"/>
    <n v="6.9599999999999995E-2"/>
    <n v="186.61"/>
    <n v="7.4899999999999994E-2"/>
    <n v="6000"/>
    <n v="6"/>
    <n v="6718"/>
  </r>
  <r>
    <n v="647327"/>
    <x v="5"/>
    <x v="0"/>
    <x v="0"/>
    <s v="Wachovia"/>
    <x v="3"/>
    <x v="0"/>
    <x v="21"/>
    <d v="2021-02-13T00:00:00"/>
    <d v="2021-01-13T00:00:00"/>
    <x v="1"/>
    <x v="1"/>
    <d v="2021-02-13T00:00:00"/>
    <n v="828194"/>
    <x v="2"/>
    <s v="A4"/>
    <x v="1"/>
    <s v="Source Verified"/>
    <n v="16800"/>
    <n v="9.5000000000000001E-2"/>
    <n v="155.05000000000001"/>
    <n v="7.2900000000000006E-2"/>
    <n v="5000"/>
    <n v="11"/>
    <n v="5501"/>
  </r>
  <r>
    <n v="425000"/>
    <x v="5"/>
    <x v="0"/>
    <x v="0"/>
    <s v="Engineering Building Systems INC"/>
    <x v="3"/>
    <x v="0"/>
    <x v="30"/>
    <d v="2021-05-16T00:00:00"/>
    <d v="2021-01-11T00:00:00"/>
    <x v="1"/>
    <x v="1"/>
    <d v="2021-02-11T00:00:00"/>
    <n v="500398"/>
    <x v="2"/>
    <s v="A4"/>
    <x v="1"/>
    <s v="Source Verified"/>
    <n v="30784"/>
    <n v="5.57E-2"/>
    <n v="191.69"/>
    <n v="9.3200000000000005E-2"/>
    <n v="6000"/>
    <n v="8"/>
    <n v="6659"/>
  </r>
  <r>
    <n v="683080"/>
    <x v="8"/>
    <x v="0"/>
    <x v="0"/>
    <s v="Goldman Sachs"/>
    <x v="3"/>
    <x v="0"/>
    <x v="42"/>
    <d v="2021-04-16T00:00:00"/>
    <d v="2021-12-12T00:00:00"/>
    <x v="1"/>
    <x v="1"/>
    <d v="2022-01-12T00:00:00"/>
    <n v="872363"/>
    <x v="2"/>
    <s v="A4"/>
    <x v="1"/>
    <s v="Source Verified"/>
    <n v="70000"/>
    <n v="8.8499999999999995E-2"/>
    <n v="310.10000000000002"/>
    <n v="7.2900000000000006E-2"/>
    <n v="10000"/>
    <n v="9"/>
    <n v="10945"/>
  </r>
  <r>
    <n v="891677"/>
    <x v="16"/>
    <x v="0"/>
    <x v="0"/>
    <s v="OneSource"/>
    <x v="3"/>
    <x v="0"/>
    <x v="10"/>
    <d v="2021-04-16T00:00:00"/>
    <d v="2021-09-14T00:00:00"/>
    <x v="1"/>
    <x v="1"/>
    <d v="2021-10-14T00:00:00"/>
    <n v="1108537"/>
    <x v="2"/>
    <s v="A4"/>
    <x v="1"/>
    <s v="Source Verified"/>
    <n v="75000"/>
    <n v="8.8599999999999998E-2"/>
    <n v="375.49"/>
    <n v="7.9000000000000001E-2"/>
    <n v="12000"/>
    <n v="20"/>
    <n v="13515"/>
  </r>
  <r>
    <n v="891795"/>
    <x v="8"/>
    <x v="0"/>
    <x v="0"/>
    <s v="IIR USA"/>
    <x v="3"/>
    <x v="0"/>
    <x v="10"/>
    <d v="2021-08-14T00:00:00"/>
    <d v="2021-08-14T00:00:00"/>
    <x v="1"/>
    <x v="1"/>
    <d v="2021-09-14T00:00:00"/>
    <n v="1108660"/>
    <x v="2"/>
    <s v="A4"/>
    <x v="1"/>
    <s v="Source Verified"/>
    <n v="40000"/>
    <n v="0.16170000000000001"/>
    <n v="150.19999999999999"/>
    <n v="7.9000000000000001E-2"/>
    <n v="4800"/>
    <n v="13"/>
    <n v="5404"/>
  </r>
  <r>
    <n v="743713"/>
    <x v="1"/>
    <x v="0"/>
    <x v="0"/>
    <s v="University of Southern California"/>
    <x v="3"/>
    <x v="0"/>
    <x v="25"/>
    <d v="2021-05-16T00:00:00"/>
    <d v="2021-04-12T00:00:00"/>
    <x v="1"/>
    <x v="1"/>
    <d v="2021-05-12T00:00:00"/>
    <n v="942034"/>
    <x v="2"/>
    <s v="A4"/>
    <x v="1"/>
    <s v="Source Verified"/>
    <n v="75000"/>
    <n v="0.12859999999999999"/>
    <n v="186.61"/>
    <n v="7.4899999999999994E-2"/>
    <n v="6000"/>
    <n v="17"/>
    <n v="6332"/>
  </r>
  <r>
    <n v="844362"/>
    <x v="1"/>
    <x v="0"/>
    <x v="0"/>
    <s v="Symmetry Chiropractic"/>
    <x v="3"/>
    <x v="0"/>
    <x v="11"/>
    <d v="2021-05-16T00:00:00"/>
    <d v="2021-07-14T00:00:00"/>
    <x v="1"/>
    <x v="1"/>
    <d v="2021-08-14T00:00:00"/>
    <n v="1055285"/>
    <x v="2"/>
    <s v="A4"/>
    <x v="1"/>
    <s v="Source Verified"/>
    <n v="18000"/>
    <n v="0.20469999999999999"/>
    <n v="186.61"/>
    <n v="7.4899999999999994E-2"/>
    <n v="6000"/>
    <n v="10"/>
    <n v="6715"/>
  </r>
  <r>
    <n v="837149"/>
    <x v="3"/>
    <x v="0"/>
    <x v="0"/>
    <s v="State of Illinois"/>
    <x v="3"/>
    <x v="0"/>
    <x v="11"/>
    <d v="2021-04-16T00:00:00"/>
    <d v="2021-07-14T00:00:00"/>
    <x v="1"/>
    <x v="1"/>
    <d v="2021-08-14T00:00:00"/>
    <n v="1047262"/>
    <x v="2"/>
    <s v="A4"/>
    <x v="1"/>
    <s v="Source Verified"/>
    <n v="50426"/>
    <n v="0.16400000000000001"/>
    <n v="130.63"/>
    <n v="7.4899999999999994E-2"/>
    <n v="4200"/>
    <n v="10"/>
    <n v="4702"/>
  </r>
  <r>
    <n v="681241"/>
    <x v="16"/>
    <x v="0"/>
    <x v="0"/>
    <s v="Creative Realities, Inc."/>
    <x v="3"/>
    <x v="0"/>
    <x v="0"/>
    <d v="2021-01-14T00:00:00"/>
    <d v="2021-01-14T00:00:00"/>
    <x v="1"/>
    <x v="1"/>
    <d v="2021-02-14T00:00:00"/>
    <n v="870214"/>
    <x v="2"/>
    <s v="A4"/>
    <x v="1"/>
    <s v="Source Verified"/>
    <n v="54000"/>
    <n v="0.1842"/>
    <n v="270.57"/>
    <n v="7.2900000000000006E-2"/>
    <n v="8725"/>
    <n v="26"/>
    <n v="9736"/>
  </r>
  <r>
    <n v="828076"/>
    <x v="16"/>
    <x v="0"/>
    <x v="0"/>
    <s v="Dana Farber Cancer Institute"/>
    <x v="3"/>
    <x v="0"/>
    <x v="44"/>
    <d v="2021-10-15T00:00:00"/>
    <d v="2021-08-14T00:00:00"/>
    <x v="1"/>
    <x v="1"/>
    <d v="2021-09-14T00:00:00"/>
    <n v="1037077"/>
    <x v="2"/>
    <s v="A4"/>
    <x v="1"/>
    <s v="Source Verified"/>
    <n v="39000"/>
    <n v="9.5399999999999999E-2"/>
    <n v="298.58"/>
    <n v="7.4899999999999994E-2"/>
    <n v="9600"/>
    <n v="18"/>
    <n v="10749"/>
  </r>
  <r>
    <n v="715930"/>
    <x v="2"/>
    <x v="0"/>
    <x v="0"/>
    <s v="Houghton Mifflin Harcourt"/>
    <x v="3"/>
    <x v="0"/>
    <x v="29"/>
    <d v="2021-09-11T00:00:00"/>
    <d v="2021-09-11T00:00:00"/>
    <x v="1"/>
    <x v="1"/>
    <d v="2021-10-11T00:00:00"/>
    <n v="909665"/>
    <x v="2"/>
    <s v="A4"/>
    <x v="1"/>
    <s v="Source Verified"/>
    <n v="38000"/>
    <n v="0.1298"/>
    <n v="155.05000000000001"/>
    <n v="7.2900000000000006E-2"/>
    <n v="5000"/>
    <n v="16"/>
    <n v="5114"/>
  </r>
  <r>
    <n v="833020"/>
    <x v="1"/>
    <x v="0"/>
    <x v="0"/>
    <s v="Boku, Inc."/>
    <x v="3"/>
    <x v="0"/>
    <x v="11"/>
    <d v="2021-05-16T00:00:00"/>
    <d v="2021-08-14T00:00:00"/>
    <x v="1"/>
    <x v="1"/>
    <d v="2021-09-14T00:00:00"/>
    <n v="1042547"/>
    <x v="2"/>
    <s v="A4"/>
    <x v="1"/>
    <s v="Source Verified"/>
    <n v="90000"/>
    <n v="0.15"/>
    <n v="248.82"/>
    <n v="7.4899999999999994E-2"/>
    <n v="8000"/>
    <n v="28"/>
    <n v="8955"/>
  </r>
  <r>
    <n v="662734"/>
    <x v="29"/>
    <x v="0"/>
    <x v="0"/>
    <s v="State of Louisiana"/>
    <x v="3"/>
    <x v="0"/>
    <x v="0"/>
    <d v="2021-04-16T00:00:00"/>
    <d v="2021-05-12T00:00:00"/>
    <x v="1"/>
    <x v="1"/>
    <d v="2021-06-12T00:00:00"/>
    <n v="847503"/>
    <x v="2"/>
    <s v="A4"/>
    <x v="1"/>
    <s v="Source Verified"/>
    <n v="30996"/>
    <n v="0.29270000000000002"/>
    <n v="248.08"/>
    <n v="7.2900000000000006E-2"/>
    <n v="8000"/>
    <n v="19"/>
    <n v="8598"/>
  </r>
  <r>
    <n v="1001277"/>
    <x v="0"/>
    <x v="0"/>
    <x v="0"/>
    <s v="Petz enterprises"/>
    <x v="3"/>
    <x v="0"/>
    <x v="13"/>
    <d v="2021-06-12T00:00:00"/>
    <d v="2021-06-12T00:00:00"/>
    <x v="1"/>
    <x v="1"/>
    <d v="2021-07-12T00:00:00"/>
    <n v="1227268"/>
    <x v="2"/>
    <s v="A4"/>
    <x v="1"/>
    <s v="Source Verified"/>
    <n v="70000"/>
    <n v="0.17030000000000001"/>
    <n v="406.78"/>
    <n v="7.9000000000000001E-2"/>
    <n v="13000"/>
    <n v="42"/>
    <n v="13554"/>
  </r>
  <r>
    <n v="976542"/>
    <x v="5"/>
    <x v="0"/>
    <x v="0"/>
    <s v="Terrace Hotel"/>
    <x v="3"/>
    <x v="0"/>
    <x v="13"/>
    <d v="2021-12-14T00:00:00"/>
    <d v="2021-10-14T00:00:00"/>
    <x v="1"/>
    <x v="1"/>
    <d v="2021-11-14T00:00:00"/>
    <n v="1199290"/>
    <x v="2"/>
    <s v="A4"/>
    <x v="1"/>
    <s v="Source Verified"/>
    <n v="14400"/>
    <n v="0.1008"/>
    <n v="112.65"/>
    <n v="7.9000000000000001E-2"/>
    <n v="3600"/>
    <n v="22"/>
    <n v="4046"/>
  </r>
  <r>
    <n v="987382"/>
    <x v="8"/>
    <x v="0"/>
    <x v="0"/>
    <s v="Network Outsource"/>
    <x v="3"/>
    <x v="0"/>
    <x v="22"/>
    <d v="2021-05-16T00:00:00"/>
    <d v="2021-11-14T00:00:00"/>
    <x v="1"/>
    <x v="1"/>
    <d v="2021-12-14T00:00:00"/>
    <n v="1211351"/>
    <x v="2"/>
    <s v="A4"/>
    <x v="1"/>
    <s v="Source Verified"/>
    <n v="90000"/>
    <n v="0.18229999999999999"/>
    <n v="469.36"/>
    <n v="7.9000000000000001E-2"/>
    <n v="15000"/>
    <n v="31"/>
    <n v="16897"/>
  </r>
  <r>
    <n v="722962"/>
    <x v="37"/>
    <x v="0"/>
    <x v="0"/>
    <s v="General Electric"/>
    <x v="3"/>
    <x v="0"/>
    <x v="29"/>
    <d v="2021-03-12T00:00:00"/>
    <d v="2021-03-12T00:00:00"/>
    <x v="1"/>
    <x v="1"/>
    <d v="2021-04-12T00:00:00"/>
    <n v="917838"/>
    <x v="2"/>
    <s v="A5"/>
    <x v="1"/>
    <s v="Source Verified"/>
    <n v="52500"/>
    <n v="8.14E-2"/>
    <n v="69.38"/>
    <n v="7.6600000000000001E-2"/>
    <n v="2225"/>
    <n v="7"/>
    <n v="2361"/>
  </r>
  <r>
    <n v="630053"/>
    <x v="1"/>
    <x v="0"/>
    <x v="0"/>
    <m/>
    <x v="3"/>
    <x v="0"/>
    <x v="41"/>
    <d v="2021-04-13T00:00:00"/>
    <d v="2021-03-12T00:00:00"/>
    <x v="1"/>
    <x v="1"/>
    <d v="2021-04-12T00:00:00"/>
    <n v="807236"/>
    <x v="2"/>
    <s v="A5"/>
    <x v="1"/>
    <s v="Source Verified"/>
    <n v="85000"/>
    <n v="5.9700000000000003E-2"/>
    <n v="493.38"/>
    <n v="6.9099999999999995E-2"/>
    <n v="16000"/>
    <n v="22"/>
    <n v="17067"/>
  </r>
  <r>
    <n v="673632"/>
    <x v="3"/>
    <x v="0"/>
    <x v="0"/>
    <s v="LEO BURNETT"/>
    <x v="3"/>
    <x v="0"/>
    <x v="0"/>
    <d v="2021-08-14T00:00:00"/>
    <d v="2021-03-14T00:00:00"/>
    <x v="1"/>
    <x v="1"/>
    <d v="2021-04-14T00:00:00"/>
    <n v="861018"/>
    <x v="2"/>
    <s v="A5"/>
    <x v="1"/>
    <s v="Source Verified"/>
    <n v="170000"/>
    <n v="3.9899999999999998E-2"/>
    <n v="171.49"/>
    <n v="7.6600000000000001E-2"/>
    <n v="5500"/>
    <n v="18"/>
    <n v="6174"/>
  </r>
  <r>
    <n v="699676"/>
    <x v="1"/>
    <x v="0"/>
    <x v="0"/>
    <s v="Nelson Staffing"/>
    <x v="3"/>
    <x v="0"/>
    <x v="42"/>
    <d v="2021-05-16T00:00:00"/>
    <d v="2021-04-14T00:00:00"/>
    <x v="1"/>
    <x v="1"/>
    <d v="2021-05-14T00:00:00"/>
    <n v="891263"/>
    <x v="2"/>
    <s v="A5"/>
    <x v="1"/>
    <s v="Source Verified"/>
    <n v="42000"/>
    <n v="0.12659999999999999"/>
    <n v="374.16"/>
    <n v="7.6600000000000001E-2"/>
    <n v="12000"/>
    <n v="9"/>
    <n v="13470"/>
  </r>
  <r>
    <n v="1001786"/>
    <x v="1"/>
    <x v="0"/>
    <x v="0"/>
    <s v="Allied Refrigeration"/>
    <x v="3"/>
    <x v="0"/>
    <x v="22"/>
    <d v="2021-09-12T00:00:00"/>
    <d v="2021-09-12T00:00:00"/>
    <x v="1"/>
    <x v="1"/>
    <d v="2021-10-12T00:00:00"/>
    <n v="1227582"/>
    <x v="2"/>
    <s v="A5"/>
    <x v="1"/>
    <s v="Source Verified"/>
    <n v="30000"/>
    <n v="8.48E-2"/>
    <n v="174.65"/>
    <n v="8.8999999999999996E-2"/>
    <n v="5500"/>
    <n v="7"/>
    <n v="5862"/>
  </r>
  <r>
    <n v="622449"/>
    <x v="41"/>
    <x v="0"/>
    <x v="0"/>
    <s v="Department of Energy"/>
    <x v="3"/>
    <x v="0"/>
    <x v="41"/>
    <d v="2021-06-15T00:00:00"/>
    <d v="2021-12-13T00:00:00"/>
    <x v="1"/>
    <x v="1"/>
    <d v="2022-01-13T00:00:00"/>
    <n v="786187"/>
    <x v="2"/>
    <s v="A5"/>
    <x v="1"/>
    <s v="Source Verified"/>
    <n v="30456"/>
    <n v="0.1411"/>
    <n v="320.7"/>
    <n v="6.9099999999999995E-2"/>
    <n v="10400"/>
    <n v="11"/>
    <n v="11545"/>
  </r>
  <r>
    <n v="986296"/>
    <x v="8"/>
    <x v="0"/>
    <x v="0"/>
    <s v="manhattan physical medicine"/>
    <x v="3"/>
    <x v="0"/>
    <x v="13"/>
    <d v="2021-08-14T00:00:00"/>
    <d v="2021-07-14T00:00:00"/>
    <x v="1"/>
    <x v="1"/>
    <d v="2021-08-14T00:00:00"/>
    <n v="1210212"/>
    <x v="2"/>
    <s v="A5"/>
    <x v="1"/>
    <s v="Source Verified"/>
    <n v="90000"/>
    <n v="2.8899999999999999E-2"/>
    <n v="381.04"/>
    <n v="8.8999999999999996E-2"/>
    <n v="12000"/>
    <n v="8"/>
    <n v="13701"/>
  </r>
  <r>
    <n v="831873"/>
    <x v="2"/>
    <x v="0"/>
    <x v="0"/>
    <s v="PGAL Architects"/>
    <x v="3"/>
    <x v="0"/>
    <x v="11"/>
    <d v="2021-07-14T00:00:00"/>
    <d v="2021-07-14T00:00:00"/>
    <x v="1"/>
    <x v="1"/>
    <d v="2021-08-14T00:00:00"/>
    <n v="1041191"/>
    <x v="2"/>
    <s v="A5"/>
    <x v="1"/>
    <s v="Source Verified"/>
    <n v="38000"/>
    <n v="0.10639999999999999"/>
    <n v="315.63"/>
    <n v="8.4900000000000003E-2"/>
    <n v="10000"/>
    <n v="17"/>
    <n v="11282"/>
  </r>
  <r>
    <n v="691973"/>
    <x v="16"/>
    <x v="0"/>
    <x v="0"/>
    <s v="Akamai Technologies"/>
    <x v="3"/>
    <x v="0"/>
    <x v="42"/>
    <d v="2021-03-14T00:00:00"/>
    <d v="2021-03-14T00:00:00"/>
    <x v="1"/>
    <x v="1"/>
    <d v="2021-04-14T00:00:00"/>
    <n v="882594"/>
    <x v="2"/>
    <s v="A5"/>
    <x v="1"/>
    <s v="Source Verified"/>
    <n v="96500"/>
    <n v="0.10639999999999999"/>
    <n v="187.08"/>
    <n v="7.6600000000000001E-2"/>
    <n v="6000"/>
    <n v="12"/>
    <n v="6735"/>
  </r>
  <r>
    <n v="637027"/>
    <x v="11"/>
    <x v="0"/>
    <x v="0"/>
    <s v="casino job center"/>
    <x v="3"/>
    <x v="0"/>
    <x v="41"/>
    <d v="2021-12-13T00:00:00"/>
    <d v="2021-12-13T00:00:00"/>
    <x v="1"/>
    <x v="1"/>
    <d v="2022-01-13T00:00:00"/>
    <n v="816029"/>
    <x v="2"/>
    <s v="A5"/>
    <x v="1"/>
    <s v="Source Verified"/>
    <n v="30000"/>
    <n v="0.16400000000000001"/>
    <n v="370.04"/>
    <n v="6.9099999999999995E-2"/>
    <n v="12000"/>
    <n v="10"/>
    <n v="13292"/>
  </r>
  <r>
    <n v="648493"/>
    <x v="13"/>
    <x v="0"/>
    <x v="0"/>
    <s v="The Boeing Company"/>
    <x v="3"/>
    <x v="0"/>
    <x v="21"/>
    <d v="2021-02-12T00:00:00"/>
    <d v="2021-02-12T00:00:00"/>
    <x v="1"/>
    <x v="1"/>
    <d v="2021-03-12T00:00:00"/>
    <n v="829647"/>
    <x v="2"/>
    <s v="A5"/>
    <x v="1"/>
    <s v="Source Verified"/>
    <n v="49500"/>
    <n v="9.1899999999999996E-2"/>
    <n v="311.8"/>
    <n v="7.6600000000000001E-2"/>
    <n v="10000"/>
    <n v="8"/>
    <n v="10555"/>
  </r>
  <r>
    <n v="530514"/>
    <x v="1"/>
    <x v="0"/>
    <x v="0"/>
    <s v="General Networks Corporation"/>
    <x v="3"/>
    <x v="0"/>
    <x v="51"/>
    <d v="2021-04-16T00:00:00"/>
    <d v="2021-12-10T00:00:00"/>
    <x v="1"/>
    <x v="1"/>
    <d v="2022-01-10T00:00:00"/>
    <n v="685998"/>
    <x v="2"/>
    <s v="A5"/>
    <x v="1"/>
    <s v="Source Verified"/>
    <n v="52000"/>
    <n v="0.14680000000000001"/>
    <n v="75.08"/>
    <n v="7.8799999999999995E-2"/>
    <n v="2400"/>
    <n v="12"/>
    <n v="2489"/>
  </r>
  <r>
    <n v="824116"/>
    <x v="1"/>
    <x v="0"/>
    <x v="0"/>
    <s v="University of California Santa Barbara"/>
    <x v="3"/>
    <x v="0"/>
    <x v="44"/>
    <d v="2021-08-12T00:00:00"/>
    <d v="2021-08-12T00:00:00"/>
    <x v="1"/>
    <x v="1"/>
    <d v="2021-09-12T00:00:00"/>
    <n v="1032746"/>
    <x v="2"/>
    <s v="A5"/>
    <x v="1"/>
    <s v="Source Verified"/>
    <n v="43000"/>
    <n v="0.24390000000000001"/>
    <n v="473.45"/>
    <n v="8.4900000000000003E-2"/>
    <n v="15000"/>
    <n v="27"/>
    <n v="15703"/>
  </r>
  <r>
    <n v="986728"/>
    <x v="5"/>
    <x v="0"/>
    <x v="0"/>
    <s v="Rayonier"/>
    <x v="3"/>
    <x v="0"/>
    <x v="13"/>
    <d v="2021-05-16T00:00:00"/>
    <d v="2021-10-14T00:00:00"/>
    <x v="1"/>
    <x v="1"/>
    <d v="2021-11-14T00:00:00"/>
    <n v="1210672"/>
    <x v="2"/>
    <s v="A5"/>
    <x v="1"/>
    <s v="Source Verified"/>
    <n v="55000"/>
    <n v="0.20469999999999999"/>
    <n v="152.41999999999999"/>
    <n v="8.8999999999999996E-2"/>
    <n v="4800"/>
    <n v="8"/>
    <n v="5487"/>
  </r>
  <r>
    <n v="831344"/>
    <x v="16"/>
    <x v="0"/>
    <x v="0"/>
    <s v="Institute for Pediatric Innovation"/>
    <x v="3"/>
    <x v="0"/>
    <x v="11"/>
    <d v="2021-08-14T00:00:00"/>
    <d v="2021-08-14T00:00:00"/>
    <x v="1"/>
    <x v="1"/>
    <d v="2021-09-14T00:00:00"/>
    <n v="1040560"/>
    <x v="2"/>
    <s v="A5"/>
    <x v="1"/>
    <s v="Source Verified"/>
    <n v="50000"/>
    <n v="0.14979999999999999"/>
    <n v="568.14"/>
    <n v="8.4900000000000003E-2"/>
    <n v="18000"/>
    <n v="30"/>
    <n v="20453"/>
  </r>
  <r>
    <n v="373486"/>
    <x v="4"/>
    <x v="0"/>
    <x v="0"/>
    <s v="Pennsylvania State Police"/>
    <x v="3"/>
    <x v="0"/>
    <x v="40"/>
    <d v="2021-09-10T00:00:00"/>
    <d v="2021-10-10T00:00:00"/>
    <x v="1"/>
    <x v="1"/>
    <d v="2021-11-10T00:00:00"/>
    <n v="393569"/>
    <x v="2"/>
    <s v="A5"/>
    <x v="1"/>
    <s v="Source Verified"/>
    <n v="50740"/>
    <n v="7.4300000000000005E-2"/>
    <n v="192.57"/>
    <n v="9.6299999999999997E-2"/>
    <n v="6000"/>
    <n v="25"/>
    <n v="6707"/>
  </r>
  <r>
    <n v="1026221"/>
    <x v="18"/>
    <x v="0"/>
    <x v="0"/>
    <s v="WuXi Apptec"/>
    <x v="3"/>
    <x v="0"/>
    <x v="22"/>
    <d v="2021-04-16T00:00:00"/>
    <d v="2021-02-14T00:00:00"/>
    <x v="1"/>
    <x v="1"/>
    <d v="2021-03-14T00:00:00"/>
    <n v="1255377"/>
    <x v="2"/>
    <s v="A5"/>
    <x v="1"/>
    <s v="Source Verified"/>
    <n v="38400"/>
    <n v="0.12559999999999999"/>
    <n v="381.04"/>
    <n v="8.8999999999999996E-2"/>
    <n v="12000"/>
    <n v="33"/>
    <n v="13567"/>
  </r>
  <r>
    <n v="839379"/>
    <x v="3"/>
    <x v="0"/>
    <x v="0"/>
    <s v="Perficient"/>
    <x v="3"/>
    <x v="0"/>
    <x v="11"/>
    <d v="2021-05-16T00:00:00"/>
    <d v="2021-12-13T00:00:00"/>
    <x v="1"/>
    <x v="1"/>
    <d v="2022-01-13T00:00:00"/>
    <n v="1049553"/>
    <x v="2"/>
    <s v="A5"/>
    <x v="1"/>
    <s v="Source Verified"/>
    <n v="95000"/>
    <n v="0.15459999999999999"/>
    <n v="378.76"/>
    <n v="8.4900000000000003E-2"/>
    <n v="12000"/>
    <n v="35"/>
    <n v="13542"/>
  </r>
  <r>
    <n v="1004864"/>
    <x v="18"/>
    <x v="0"/>
    <x v="0"/>
    <s v="Unifoil"/>
    <x v="3"/>
    <x v="0"/>
    <x v="22"/>
    <d v="2021-12-15T00:00:00"/>
    <d v="2021-12-14T00:00:00"/>
    <x v="1"/>
    <x v="1"/>
    <d v="2022-01-14T00:00:00"/>
    <n v="1231528"/>
    <x v="2"/>
    <s v="A5"/>
    <x v="1"/>
    <s v="Source Verified"/>
    <n v="42000"/>
    <n v="0.16739999999999999"/>
    <n v="158.77000000000001"/>
    <n v="8.8999999999999996E-2"/>
    <n v="5000"/>
    <n v="42"/>
    <n v="5716"/>
  </r>
  <r>
    <n v="690070"/>
    <x v="25"/>
    <x v="0"/>
    <x v="6"/>
    <s v="Spectrum Comm Inc"/>
    <x v="3"/>
    <x v="0"/>
    <x v="42"/>
    <d v="2021-04-16T00:00:00"/>
    <d v="2021-05-13T00:00:00"/>
    <x v="1"/>
    <x v="1"/>
    <d v="2021-06-13T00:00:00"/>
    <n v="880408"/>
    <x v="2"/>
    <s v="A3"/>
    <x v="1"/>
    <s v="Source Verified"/>
    <n v="93000"/>
    <n v="6.7100000000000007E-2"/>
    <n v="222.06"/>
    <n v="6.9199999999999998E-2"/>
    <n v="7200"/>
    <n v="24"/>
    <n v="7926"/>
  </r>
  <r>
    <n v="603674"/>
    <x v="8"/>
    <x v="0"/>
    <x v="3"/>
    <s v="st. raymond h.s."/>
    <x v="3"/>
    <x v="0"/>
    <x v="50"/>
    <d v="2021-01-15T00:00:00"/>
    <d v="2021-11-13T00:00:00"/>
    <x v="1"/>
    <x v="1"/>
    <d v="2021-12-13T00:00:00"/>
    <n v="774587"/>
    <x v="2"/>
    <s v="A3"/>
    <x v="1"/>
    <s v="Source Verified"/>
    <n v="58296"/>
    <n v="7.6600000000000001E-2"/>
    <n v="152.5"/>
    <n v="6.1699999999999998E-2"/>
    <n v="5000"/>
    <n v="17"/>
    <n v="5491"/>
  </r>
  <r>
    <n v="892927"/>
    <x v="25"/>
    <x v="0"/>
    <x v="3"/>
    <s v="Department of State"/>
    <x v="3"/>
    <x v="0"/>
    <x v="10"/>
    <d v="2021-05-16T00:00:00"/>
    <d v="2021-07-14T00:00:00"/>
    <x v="1"/>
    <x v="1"/>
    <d v="2021-08-14T00:00:00"/>
    <n v="1109908"/>
    <x v="2"/>
    <s v="A4"/>
    <x v="1"/>
    <s v="Source Verified"/>
    <n v="85000"/>
    <n v="0.23119999999999999"/>
    <n v="156.46"/>
    <n v="7.9000000000000001E-2"/>
    <n v="5000"/>
    <n v="38"/>
    <n v="5626"/>
  </r>
  <r>
    <n v="878599"/>
    <x v="8"/>
    <x v="0"/>
    <x v="3"/>
    <s v="US Air Force"/>
    <x v="3"/>
    <x v="0"/>
    <x v="10"/>
    <d v="2021-05-16T00:00:00"/>
    <d v="2021-03-12T00:00:00"/>
    <x v="1"/>
    <x v="1"/>
    <d v="2021-04-12T00:00:00"/>
    <n v="1093358"/>
    <x v="2"/>
    <s v="A4"/>
    <x v="1"/>
    <s v="Source Verified"/>
    <n v="60000"/>
    <n v="0.19819999999999999"/>
    <n v="300.39"/>
    <n v="7.9000000000000001E-2"/>
    <n v="9600"/>
    <n v="30"/>
    <n v="9739"/>
  </r>
  <r>
    <n v="783884"/>
    <x v="13"/>
    <x v="0"/>
    <x v="3"/>
    <s v="Bank Of America"/>
    <x v="3"/>
    <x v="0"/>
    <x v="6"/>
    <d v="2021-04-16T00:00:00"/>
    <d v="2021-04-13T00:00:00"/>
    <x v="1"/>
    <x v="1"/>
    <d v="2021-05-13T00:00:00"/>
    <n v="987039"/>
    <x v="2"/>
    <s v="A4"/>
    <x v="1"/>
    <s v="Source Verified"/>
    <n v="70000"/>
    <n v="5.3699999999999998E-2"/>
    <n v="248.82"/>
    <n v="7.4899999999999994E-2"/>
    <n v="8000"/>
    <n v="38"/>
    <n v="8778"/>
  </r>
  <r>
    <n v="840441"/>
    <x v="1"/>
    <x v="0"/>
    <x v="3"/>
    <s v="Angels Baseball"/>
    <x v="3"/>
    <x v="0"/>
    <x v="11"/>
    <d v="2021-10-12T00:00:00"/>
    <d v="2021-09-12T00:00:00"/>
    <x v="1"/>
    <x v="1"/>
    <d v="2021-10-12T00:00:00"/>
    <n v="1050822"/>
    <x v="2"/>
    <s v="A5"/>
    <x v="1"/>
    <s v="Source Verified"/>
    <n v="46000"/>
    <n v="0.22670000000000001"/>
    <n v="441.89"/>
    <n v="8.4900000000000003E-2"/>
    <n v="14000"/>
    <n v="28"/>
    <n v="15093"/>
  </r>
  <r>
    <n v="604852"/>
    <x v="32"/>
    <x v="0"/>
    <x v="8"/>
    <s v="Wells Fargo"/>
    <x v="3"/>
    <x v="0"/>
    <x v="50"/>
    <d v="2021-04-16T00:00:00"/>
    <d v="2021-11-13T00:00:00"/>
    <x v="1"/>
    <x v="1"/>
    <d v="2021-12-13T00:00:00"/>
    <n v="775952"/>
    <x v="2"/>
    <s v="A3"/>
    <x v="1"/>
    <s v="Source Verified"/>
    <n v="60000"/>
    <n v="5.3999999999999999E-2"/>
    <n v="274.5"/>
    <n v="6.1699999999999998E-2"/>
    <n v="9000"/>
    <n v="12"/>
    <n v="9882"/>
  </r>
  <r>
    <n v="671846"/>
    <x v="2"/>
    <x v="0"/>
    <x v="8"/>
    <s v="Mistras Group INC"/>
    <x v="3"/>
    <x v="0"/>
    <x v="0"/>
    <d v="2021-06-13T00:00:00"/>
    <d v="2021-03-13T00:00:00"/>
    <x v="1"/>
    <x v="1"/>
    <d v="2021-04-13T00:00:00"/>
    <n v="858829"/>
    <x v="2"/>
    <s v="A4"/>
    <x v="1"/>
    <s v="Source Verified"/>
    <n v="65004"/>
    <n v="0.1255"/>
    <n v="186.06"/>
    <n v="7.2900000000000006E-2"/>
    <n v="6000"/>
    <n v="30"/>
    <n v="6450"/>
  </r>
  <r>
    <n v="753737"/>
    <x v="25"/>
    <x v="0"/>
    <x v="8"/>
    <s v="Friendship Baptist Church"/>
    <x v="3"/>
    <x v="0"/>
    <x v="25"/>
    <d v="2021-05-16T00:00:00"/>
    <d v="2021-01-12T00:00:00"/>
    <x v="1"/>
    <x v="1"/>
    <d v="2021-02-12T00:00:00"/>
    <n v="953413"/>
    <x v="2"/>
    <s v="A5"/>
    <x v="1"/>
    <s v="Source Verified"/>
    <n v="75000"/>
    <n v="0.13150000000000001"/>
    <n v="189.38"/>
    <n v="8.4900000000000003E-2"/>
    <n v="6000"/>
    <n v="12"/>
    <n v="6310"/>
  </r>
  <r>
    <n v="874308"/>
    <x v="18"/>
    <x v="0"/>
    <x v="8"/>
    <s v="Smart Choice Communication"/>
    <x v="3"/>
    <x v="0"/>
    <x v="10"/>
    <d v="2021-03-15T00:00:00"/>
    <d v="2021-02-14T00:00:00"/>
    <x v="1"/>
    <x v="1"/>
    <d v="2021-03-14T00:00:00"/>
    <n v="1088825"/>
    <x v="2"/>
    <s v="A5"/>
    <x v="1"/>
    <s v="Source Verified"/>
    <n v="50000"/>
    <n v="0.191"/>
    <n v="315.63"/>
    <n v="8.4900000000000003E-2"/>
    <n v="10000"/>
    <n v="25"/>
    <n v="11302"/>
  </r>
  <r>
    <n v="968199"/>
    <x v="36"/>
    <x v="0"/>
    <x v="4"/>
    <s v="Donells Candies"/>
    <x v="3"/>
    <x v="0"/>
    <x v="13"/>
    <d v="2021-03-16T00:00:00"/>
    <d v="2021-10-14T00:00:00"/>
    <x v="1"/>
    <x v="1"/>
    <d v="2021-11-14T00:00:00"/>
    <n v="1189159"/>
    <x v="2"/>
    <s v="A3"/>
    <x v="1"/>
    <s v="Source Verified"/>
    <n v="38000"/>
    <n v="0.2059"/>
    <n v="614.44000000000005"/>
    <n v="7.51E-2"/>
    <n v="19750"/>
    <n v="27"/>
    <n v="22120"/>
  </r>
  <r>
    <n v="515298"/>
    <x v="1"/>
    <x v="0"/>
    <x v="4"/>
    <s v="Fehr and Peers"/>
    <x v="3"/>
    <x v="0"/>
    <x v="27"/>
    <d v="2021-02-13T00:00:00"/>
    <d v="2021-01-13T00:00:00"/>
    <x v="1"/>
    <x v="1"/>
    <d v="2021-02-13T00:00:00"/>
    <n v="666104"/>
    <x v="2"/>
    <s v="A3"/>
    <x v="1"/>
    <s v="Source Verified"/>
    <n v="34650.239999999998"/>
    <n v="0.1174"/>
    <n v="383.68"/>
    <n v="7.1400000000000005E-2"/>
    <n v="12400"/>
    <n v="23"/>
    <n v="13639"/>
  </r>
  <r>
    <n v="557197"/>
    <x v="6"/>
    <x v="0"/>
    <x v="4"/>
    <s v="Nordstrom"/>
    <x v="3"/>
    <x v="0"/>
    <x v="47"/>
    <d v="2021-04-16T00:00:00"/>
    <d v="2021-11-12T00:00:00"/>
    <x v="1"/>
    <x v="1"/>
    <d v="2021-12-12T00:00:00"/>
    <n v="717414"/>
    <x v="2"/>
    <s v="A5"/>
    <x v="1"/>
    <s v="Source Verified"/>
    <n v="34000"/>
    <n v="0.15559999999999999"/>
    <n v="300.3"/>
    <n v="7.8799999999999995E-2"/>
    <n v="9600"/>
    <n v="19"/>
    <n v="10724"/>
  </r>
  <r>
    <n v="779076"/>
    <x v="16"/>
    <x v="0"/>
    <x v="7"/>
    <s v="IBM"/>
    <x v="3"/>
    <x v="0"/>
    <x v="6"/>
    <d v="2021-02-15T00:00:00"/>
    <d v="2021-12-12T00:00:00"/>
    <x v="1"/>
    <x v="1"/>
    <d v="2022-01-12T00:00:00"/>
    <n v="981740"/>
    <x v="2"/>
    <s v="A3"/>
    <x v="1"/>
    <s v="Source Verified"/>
    <n v="48672"/>
    <n v="0.1469"/>
    <n v="372.84"/>
    <n v="7.4200000000000002E-2"/>
    <n v="12000"/>
    <n v="18"/>
    <n v="12928"/>
  </r>
  <r>
    <n v="838948"/>
    <x v="1"/>
    <x v="0"/>
    <x v="7"/>
    <s v="US Army"/>
    <x v="3"/>
    <x v="0"/>
    <x v="11"/>
    <d v="2021-05-15T00:00:00"/>
    <d v="2021-08-14T00:00:00"/>
    <x v="1"/>
    <x v="1"/>
    <d v="2021-09-14T00:00:00"/>
    <n v="1049077"/>
    <x v="2"/>
    <s v="A4"/>
    <x v="1"/>
    <s v="Source Verified"/>
    <n v="42000"/>
    <n v="0.22570000000000001"/>
    <n v="174.17"/>
    <n v="7.4899999999999994E-2"/>
    <n v="5600"/>
    <n v="21"/>
    <n v="6270"/>
  </r>
  <r>
    <n v="1024916"/>
    <x v="16"/>
    <x v="0"/>
    <x v="10"/>
    <s v="Old Rochester Regional School District"/>
    <x v="3"/>
    <x v="0"/>
    <x v="22"/>
    <d v="2021-12-14T00:00:00"/>
    <d v="2021-01-15T00:00:00"/>
    <x v="1"/>
    <x v="1"/>
    <d v="2021-02-15T00:00:00"/>
    <n v="1254059"/>
    <x v="2"/>
    <s v="A1"/>
    <x v="1"/>
    <s v="Source Verified"/>
    <n v="65000"/>
    <n v="7.0300000000000001E-2"/>
    <n v="267.83999999999997"/>
    <n v="6.0299999999999999E-2"/>
    <n v="8800"/>
    <n v="31"/>
    <n v="9657"/>
  </r>
  <r>
    <n v="753261"/>
    <x v="5"/>
    <x v="0"/>
    <x v="3"/>
    <s v="Acting for All"/>
    <x v="3"/>
    <x v="0"/>
    <x v="25"/>
    <d v="2021-07-15T00:00:00"/>
    <d v="2021-06-14T00:00:00"/>
    <x v="1"/>
    <x v="1"/>
    <d v="2021-07-14T00:00:00"/>
    <n v="952911"/>
    <x v="2"/>
    <s v="A5"/>
    <x v="1"/>
    <s v="Source Verified"/>
    <n v="46000"/>
    <n v="0.14369999999999999"/>
    <n v="78.91"/>
    <n v="8.4900000000000003E-2"/>
    <n v="2500"/>
    <n v="17"/>
    <n v="2841"/>
  </r>
  <r>
    <n v="668513"/>
    <x v="13"/>
    <x v="0"/>
    <x v="6"/>
    <s v="Safeway Store #1160"/>
    <x v="3"/>
    <x v="0"/>
    <x v="0"/>
    <d v="2021-08-15T00:00:00"/>
    <d v="2021-07-11T00:00:00"/>
    <x v="1"/>
    <x v="1"/>
    <d v="2021-08-11T00:00:00"/>
    <n v="854748"/>
    <x v="2"/>
    <s v="A3"/>
    <x v="1"/>
    <s v="Source Verified"/>
    <n v="20160"/>
    <n v="0.1452"/>
    <n v="80.19"/>
    <n v="6.9199999999999998E-2"/>
    <n v="2600"/>
    <n v="8"/>
    <n v="2649"/>
  </r>
  <r>
    <n v="556021"/>
    <x v="1"/>
    <x v="0"/>
    <x v="6"/>
    <s v="Equinix, Inc."/>
    <x v="3"/>
    <x v="0"/>
    <x v="47"/>
    <d v="2021-05-16T00:00:00"/>
    <d v="2021-08-13T00:00:00"/>
    <x v="1"/>
    <x v="1"/>
    <d v="2021-09-13T00:00:00"/>
    <n v="716015"/>
    <x v="2"/>
    <s v="A3"/>
    <x v="1"/>
    <s v="Source Verified"/>
    <n v="124800"/>
    <n v="1.7000000000000001E-2"/>
    <n v="336.49"/>
    <n v="7.1400000000000005E-2"/>
    <n v="10875"/>
    <n v="23"/>
    <n v="12112"/>
  </r>
  <r>
    <n v="369965"/>
    <x v="5"/>
    <x v="0"/>
    <x v="6"/>
    <s v="M &amp; I Bank"/>
    <x v="3"/>
    <x v="0"/>
    <x v="40"/>
    <d v="2021-08-09T00:00:00"/>
    <d v="2021-08-09T00:00:00"/>
    <x v="1"/>
    <x v="1"/>
    <d v="2021-09-09T00:00:00"/>
    <n v="386334"/>
    <x v="2"/>
    <s v="A3"/>
    <x v="1"/>
    <s v="Source Verified"/>
    <n v="53600"/>
    <n v="0.1108"/>
    <n v="228.76"/>
    <n v="0.08"/>
    <n v="7300"/>
    <n v="22"/>
    <n v="7615"/>
  </r>
  <r>
    <n v="831431"/>
    <x v="1"/>
    <x v="0"/>
    <x v="6"/>
    <s v="Innovacion Natural"/>
    <x v="3"/>
    <x v="0"/>
    <x v="11"/>
    <d v="2021-06-13T00:00:00"/>
    <d v="2021-06-13T00:00:00"/>
    <x v="1"/>
    <x v="1"/>
    <d v="2021-07-13T00:00:00"/>
    <n v="1017410"/>
    <x v="2"/>
    <s v="A4"/>
    <x v="1"/>
    <s v="Source Verified"/>
    <n v="24000"/>
    <n v="0.23250000000000001"/>
    <n v="264.37"/>
    <n v="7.4899999999999994E-2"/>
    <n v="8500"/>
    <n v="8"/>
    <n v="9319"/>
  </r>
  <r>
    <n v="642161"/>
    <x v="4"/>
    <x v="0"/>
    <x v="6"/>
    <s v="Pep"/>
    <x v="3"/>
    <x v="0"/>
    <x v="21"/>
    <d v="2021-07-14T00:00:00"/>
    <d v="2021-12-12T00:00:00"/>
    <x v="1"/>
    <x v="1"/>
    <d v="2022-01-12T00:00:00"/>
    <n v="821968"/>
    <x v="2"/>
    <s v="A4"/>
    <x v="1"/>
    <s v="Source Verified"/>
    <n v="42000"/>
    <n v="8.6900000000000005E-2"/>
    <n v="306.68"/>
    <n v="6.54E-2"/>
    <n v="10000"/>
    <n v="20"/>
    <n v="10893"/>
  </r>
  <r>
    <n v="614650"/>
    <x v="25"/>
    <x v="0"/>
    <x v="6"/>
    <s v="National Center for Missing and Exploited Children"/>
    <x v="3"/>
    <x v="0"/>
    <x v="49"/>
    <d v="2021-05-16T00:00:00"/>
    <d v="2021-09-13T00:00:00"/>
    <x v="1"/>
    <x v="1"/>
    <d v="2021-10-13T00:00:00"/>
    <n v="788163"/>
    <x v="2"/>
    <s v="A5"/>
    <x v="1"/>
    <s v="Source Verified"/>
    <n v="38000"/>
    <n v="6.2799999999999995E-2"/>
    <n v="225.11"/>
    <n v="6.9099999999999995E-2"/>
    <n v="7300"/>
    <n v="8"/>
    <n v="8097"/>
  </r>
  <r>
    <n v="378910"/>
    <x v="1"/>
    <x v="0"/>
    <x v="6"/>
    <s v="Menchies Group"/>
    <x v="3"/>
    <x v="0"/>
    <x v="8"/>
    <d v="2021-02-12T00:00:00"/>
    <d v="2021-02-12T00:00:00"/>
    <x v="1"/>
    <x v="1"/>
    <d v="2021-03-12T00:00:00"/>
    <n v="404668"/>
    <x v="2"/>
    <s v="A5"/>
    <x v="1"/>
    <s v="Source Verified"/>
    <n v="45000"/>
    <n v="6.8000000000000005E-2"/>
    <n v="231.08"/>
    <n v="9.6299999999999997E-2"/>
    <n v="7200"/>
    <n v="13"/>
    <n v="8317"/>
  </r>
  <r>
    <n v="1011753"/>
    <x v="25"/>
    <x v="0"/>
    <x v="3"/>
    <s v="BNA"/>
    <x v="3"/>
    <x v="0"/>
    <x v="22"/>
    <d v="2021-03-16T00:00:00"/>
    <d v="2021-11-14T00:00:00"/>
    <x v="1"/>
    <x v="1"/>
    <d v="2021-12-14T00:00:00"/>
    <n v="1238859"/>
    <x v="2"/>
    <s v="A2"/>
    <x v="1"/>
    <s v="Source Verified"/>
    <n v="72000"/>
    <n v="0.26669999999999999"/>
    <n v="380.73"/>
    <n v="6.6199999999999995E-2"/>
    <n v="12400"/>
    <n v="25"/>
    <n v="13706"/>
  </r>
  <r>
    <n v="608389"/>
    <x v="2"/>
    <x v="0"/>
    <x v="3"/>
    <s v="Self employed"/>
    <x v="3"/>
    <x v="0"/>
    <x v="49"/>
    <d v="2021-10-11T00:00:00"/>
    <d v="2021-10-11T00:00:00"/>
    <x v="1"/>
    <x v="1"/>
    <d v="2021-11-11T00:00:00"/>
    <n v="780453"/>
    <x v="2"/>
    <s v="A3"/>
    <x v="1"/>
    <s v="Source Verified"/>
    <n v="50004"/>
    <n v="0.1351"/>
    <n v="228.75"/>
    <n v="6.1699999999999998E-2"/>
    <n v="10000"/>
    <n v="22"/>
    <n v="7850"/>
  </r>
  <r>
    <n v="973642"/>
    <x v="7"/>
    <x v="0"/>
    <x v="3"/>
    <s v="american battery charging"/>
    <x v="3"/>
    <x v="0"/>
    <x v="13"/>
    <d v="2021-04-16T00:00:00"/>
    <d v="2021-07-12T00:00:00"/>
    <x v="1"/>
    <x v="1"/>
    <d v="2021-08-12T00:00:00"/>
    <n v="1195673"/>
    <x v="2"/>
    <s v="A3"/>
    <x v="1"/>
    <s v="Source Verified"/>
    <n v="52000"/>
    <n v="3.7400000000000003E-2"/>
    <n v="130.66999999999999"/>
    <n v="7.51E-2"/>
    <n v="4200"/>
    <n v="19"/>
    <n v="4413"/>
  </r>
  <r>
    <n v="800709"/>
    <x v="29"/>
    <x v="0"/>
    <x v="3"/>
    <s v="Loyola University New Orleans"/>
    <x v="3"/>
    <x v="0"/>
    <x v="44"/>
    <d v="2021-07-14T00:00:00"/>
    <d v="2021-07-14T00:00:00"/>
    <x v="1"/>
    <x v="1"/>
    <d v="2021-08-14T00:00:00"/>
    <n v="1006225"/>
    <x v="2"/>
    <s v="A3"/>
    <x v="1"/>
    <s v="Source Verified"/>
    <n v="86000"/>
    <n v="0.2823"/>
    <n v="202.99"/>
    <n v="6.9900000000000004E-2"/>
    <n v="6575"/>
    <n v="22"/>
    <n v="7308"/>
  </r>
  <r>
    <n v="1032963"/>
    <x v="38"/>
    <x v="0"/>
    <x v="3"/>
    <m/>
    <x v="3"/>
    <x v="0"/>
    <x v="12"/>
    <d v="2021-12-14T00:00:00"/>
    <d v="2021-12-14T00:00:00"/>
    <x v="1"/>
    <x v="1"/>
    <d v="2022-01-14T00:00:00"/>
    <n v="1262514"/>
    <x v="2"/>
    <s v="A3"/>
    <x v="1"/>
    <s v="Source Verified"/>
    <n v="75000"/>
    <n v="0.26340000000000002"/>
    <n v="311.11"/>
    <n v="7.51E-2"/>
    <n v="10000"/>
    <n v="27"/>
    <n v="11200"/>
  </r>
  <r>
    <n v="822534"/>
    <x v="19"/>
    <x v="0"/>
    <x v="3"/>
    <s v="CHIEF Grocery"/>
    <x v="3"/>
    <x v="0"/>
    <x v="44"/>
    <d v="2021-08-14T00:00:00"/>
    <d v="2021-08-14T00:00:00"/>
    <x v="1"/>
    <x v="1"/>
    <d v="2021-09-14T00:00:00"/>
    <n v="1030978"/>
    <x v="2"/>
    <s v="A4"/>
    <x v="1"/>
    <s v="Source Verified"/>
    <n v="54000"/>
    <n v="0.1091"/>
    <n v="264.37"/>
    <n v="7.4899999999999994E-2"/>
    <n v="8500"/>
    <n v="7"/>
    <n v="9517"/>
  </r>
  <r>
    <n v="660987"/>
    <x v="1"/>
    <x v="0"/>
    <x v="3"/>
    <s v="Deyette McCloskey &amp; Assoc"/>
    <x v="3"/>
    <x v="0"/>
    <x v="21"/>
    <d v="2021-05-16T00:00:00"/>
    <d v="2021-05-13T00:00:00"/>
    <x v="1"/>
    <x v="1"/>
    <d v="2021-06-13T00:00:00"/>
    <n v="845359"/>
    <x v="2"/>
    <s v="A4"/>
    <x v="1"/>
    <s v="Source Verified"/>
    <n v="35400"/>
    <n v="0.22950000000000001"/>
    <n v="372.12"/>
    <n v="7.2900000000000006E-2"/>
    <n v="12000"/>
    <n v="12"/>
    <n v="13297"/>
  </r>
  <r>
    <n v="589345"/>
    <x v="8"/>
    <x v="0"/>
    <x v="3"/>
    <s v="ubs financial services inc"/>
    <x v="3"/>
    <x v="0"/>
    <x v="50"/>
    <d v="2021-01-16T00:00:00"/>
    <d v="2021-04-12T00:00:00"/>
    <x v="1"/>
    <x v="1"/>
    <d v="2021-05-12T00:00:00"/>
    <n v="757100"/>
    <x v="2"/>
    <s v="A5"/>
    <x v="1"/>
    <s v="Source Verified"/>
    <n v="889000"/>
    <n v="9.1999999999999998E-3"/>
    <n v="625.63"/>
    <n v="7.8799999999999995E-2"/>
    <n v="20000"/>
    <n v="26"/>
    <n v="21850"/>
  </r>
  <r>
    <n v="663451"/>
    <x v="1"/>
    <x v="0"/>
    <x v="8"/>
    <s v="McCollum Wellness Center"/>
    <x v="3"/>
    <x v="0"/>
    <x v="0"/>
    <d v="2021-06-15T00:00:00"/>
    <d v="2021-02-14T00:00:00"/>
    <x v="1"/>
    <x v="1"/>
    <d v="2021-03-14T00:00:00"/>
    <n v="848348"/>
    <x v="2"/>
    <s v="A2"/>
    <x v="1"/>
    <s v="Source Verified"/>
    <n v="30000"/>
    <n v="0.22159999999999999"/>
    <n v="194.1"/>
    <n v="5.79E-2"/>
    <n v="6400"/>
    <n v="11"/>
    <n v="6987"/>
  </r>
  <r>
    <n v="970237"/>
    <x v="6"/>
    <x v="0"/>
    <x v="8"/>
    <s v="Tim Hortons"/>
    <x v="3"/>
    <x v="0"/>
    <x v="13"/>
    <d v="2021-03-16T00:00:00"/>
    <d v="2021-08-13T00:00:00"/>
    <x v="1"/>
    <x v="1"/>
    <d v="2021-09-13T00:00:00"/>
    <n v="1191481"/>
    <x v="2"/>
    <s v="A2"/>
    <x v="1"/>
    <s v="Source Verified"/>
    <n v="18000"/>
    <n v="0.1787"/>
    <n v="184.23"/>
    <n v="6.6199999999999995E-2"/>
    <n v="6000"/>
    <n v="18"/>
    <n v="6528"/>
  </r>
  <r>
    <n v="640478"/>
    <x v="9"/>
    <x v="0"/>
    <x v="8"/>
    <s v="LG-Tek"/>
    <x v="3"/>
    <x v="0"/>
    <x v="21"/>
    <d v="2021-05-16T00:00:00"/>
    <d v="2021-06-12T00:00:00"/>
    <x v="1"/>
    <x v="1"/>
    <d v="2021-07-12T00:00:00"/>
    <n v="819909"/>
    <x v="2"/>
    <s v="A3"/>
    <x v="1"/>
    <s v="Source Verified"/>
    <n v="57000"/>
    <n v="0.11409999999999999"/>
    <n v="289.75"/>
    <n v="6.1699999999999998E-2"/>
    <n v="9500"/>
    <n v="21"/>
    <n v="10158"/>
  </r>
  <r>
    <n v="707056"/>
    <x v="18"/>
    <x v="0"/>
    <x v="8"/>
    <s v="Fisher Scientific"/>
    <x v="3"/>
    <x v="0"/>
    <x v="42"/>
    <d v="2021-05-16T00:00:00"/>
    <d v="2021-04-14T00:00:00"/>
    <x v="1"/>
    <x v="1"/>
    <d v="2021-05-14T00:00:00"/>
    <n v="899360"/>
    <x v="2"/>
    <s v="A3"/>
    <x v="1"/>
    <s v="Source Verified"/>
    <n v="50004"/>
    <n v="5.28E-2"/>
    <n v="123.37"/>
    <n v="6.9199999999999998E-2"/>
    <n v="4000"/>
    <n v="13"/>
    <n v="4441"/>
  </r>
  <r>
    <n v="890699"/>
    <x v="16"/>
    <x v="0"/>
    <x v="8"/>
    <s v="boston volvo village"/>
    <x v="3"/>
    <x v="0"/>
    <x v="10"/>
    <d v="2021-09-15T00:00:00"/>
    <d v="2021-10-14T00:00:00"/>
    <x v="1"/>
    <x v="1"/>
    <d v="2021-11-14T00:00:00"/>
    <n v="1107453"/>
    <x v="2"/>
    <s v="A3"/>
    <x v="1"/>
    <s v="Source Verified"/>
    <n v="50000"/>
    <n v="0.1003"/>
    <n v="622.22"/>
    <n v="7.51E-2"/>
    <n v="20000"/>
    <n v="23"/>
    <n v="22400"/>
  </r>
  <r>
    <n v="1000579"/>
    <x v="5"/>
    <x v="0"/>
    <x v="8"/>
    <s v="Carrier Enterprise"/>
    <x v="3"/>
    <x v="0"/>
    <x v="22"/>
    <d v="2021-05-16T00:00:00"/>
    <d v="2021-03-14T00:00:00"/>
    <x v="1"/>
    <x v="1"/>
    <d v="2021-04-14T00:00:00"/>
    <n v="1225822"/>
    <x v="2"/>
    <s v="A3"/>
    <x v="1"/>
    <s v="Source Verified"/>
    <n v="45000"/>
    <n v="0.2344"/>
    <n v="311.11"/>
    <n v="7.51E-2"/>
    <n v="10000"/>
    <n v="19"/>
    <n v="11131"/>
  </r>
  <r>
    <n v="833467"/>
    <x v="13"/>
    <x v="0"/>
    <x v="8"/>
    <s v="Yakima Valley Credit Union"/>
    <x v="3"/>
    <x v="0"/>
    <x v="11"/>
    <d v="2021-02-16T00:00:00"/>
    <d v="2021-11-12T00:00:00"/>
    <x v="1"/>
    <x v="1"/>
    <d v="2021-12-12T00:00:00"/>
    <n v="1043072"/>
    <x v="2"/>
    <s v="A4"/>
    <x v="1"/>
    <s v="Source Verified"/>
    <n v="30996"/>
    <n v="0.24740000000000001"/>
    <n v="174.17"/>
    <n v="7.4899999999999994E-2"/>
    <n v="5600"/>
    <n v="15"/>
    <n v="5928"/>
  </r>
  <r>
    <n v="437519"/>
    <x v="41"/>
    <x v="0"/>
    <x v="8"/>
    <s v="R E LEE ELECTRIC CO. INC."/>
    <x v="3"/>
    <x v="0"/>
    <x v="52"/>
    <d v="2021-05-16T00:00:00"/>
    <d v="2021-03-11T00:00:00"/>
    <x v="1"/>
    <x v="1"/>
    <d v="2021-04-11T00:00:00"/>
    <n v="525148"/>
    <x v="2"/>
    <s v="A4"/>
    <x v="1"/>
    <s v="Source Verified"/>
    <n v="24000"/>
    <n v="0.2185"/>
    <n v="126.45"/>
    <n v="8.5900000000000004E-2"/>
    <n v="4000"/>
    <n v="12"/>
    <n v="4395"/>
  </r>
  <r>
    <n v="785626"/>
    <x v="25"/>
    <x v="0"/>
    <x v="8"/>
    <s v="ExxonMobil"/>
    <x v="3"/>
    <x v="0"/>
    <x v="6"/>
    <d v="2021-09-15T00:00:00"/>
    <d v="2021-07-12T00:00:00"/>
    <x v="1"/>
    <x v="1"/>
    <d v="2021-08-12T00:00:00"/>
    <n v="988954"/>
    <x v="2"/>
    <s v="A4"/>
    <x v="1"/>
    <s v="Source Verified"/>
    <n v="99100"/>
    <n v="0.1573"/>
    <n v="217.72"/>
    <n v="7.4899999999999994E-2"/>
    <n v="7000"/>
    <n v="24"/>
    <n v="7451"/>
  </r>
  <r>
    <n v="570784"/>
    <x v="2"/>
    <x v="0"/>
    <x v="8"/>
    <s v="Pizza Hut"/>
    <x v="3"/>
    <x v="0"/>
    <x v="54"/>
    <d v="2021-12-14T00:00:00"/>
    <d v="2021-09-13T00:00:00"/>
    <x v="1"/>
    <x v="1"/>
    <d v="2021-10-13T00:00:00"/>
    <n v="734215"/>
    <x v="2"/>
    <s v="A5"/>
    <x v="1"/>
    <s v="Source Verified"/>
    <n v="31200"/>
    <n v="0.1196"/>
    <n v="218.97"/>
    <n v="7.8799999999999995E-2"/>
    <n v="7000"/>
    <n v="8"/>
    <n v="7881"/>
  </r>
  <r>
    <n v="997828"/>
    <x v="6"/>
    <x v="0"/>
    <x v="8"/>
    <s v="US Signal Company"/>
    <x v="3"/>
    <x v="0"/>
    <x v="13"/>
    <d v="2021-05-16T00:00:00"/>
    <d v="2021-11-14T00:00:00"/>
    <x v="1"/>
    <x v="1"/>
    <d v="2021-12-14T00:00:00"/>
    <n v="1222935"/>
    <x v="2"/>
    <s v="A5"/>
    <x v="1"/>
    <s v="Source Verified"/>
    <n v="35000"/>
    <n v="0.1101"/>
    <n v="79.39"/>
    <n v="8.8999999999999996E-2"/>
    <n v="2500"/>
    <n v="14"/>
    <n v="2858"/>
  </r>
  <r>
    <n v="683311"/>
    <x v="37"/>
    <x v="0"/>
    <x v="8"/>
    <s v="PECI"/>
    <x v="3"/>
    <x v="0"/>
    <x v="42"/>
    <d v="2021-04-16T00:00:00"/>
    <d v="2021-03-14T00:00:00"/>
    <x v="1"/>
    <x v="1"/>
    <d v="2021-04-14T00:00:00"/>
    <n v="872617"/>
    <x v="2"/>
    <s v="A5"/>
    <x v="1"/>
    <s v="Source Verified"/>
    <n v="35000"/>
    <n v="0.1426"/>
    <n v="224.5"/>
    <n v="7.6600000000000001E-2"/>
    <n v="7200"/>
    <n v="13"/>
    <n v="8082"/>
  </r>
  <r>
    <n v="1035203"/>
    <x v="20"/>
    <x v="0"/>
    <x v="8"/>
    <s v="Scottsdale Healthcare Medical Center"/>
    <x v="3"/>
    <x v="0"/>
    <x v="22"/>
    <d v="2021-02-15T00:00:00"/>
    <d v="2021-12-14T00:00:00"/>
    <x v="1"/>
    <x v="1"/>
    <d v="2022-01-14T00:00:00"/>
    <n v="1264842"/>
    <x v="2"/>
    <s v="A5"/>
    <x v="1"/>
    <s v="Source Verified"/>
    <n v="55000"/>
    <n v="0.14710000000000001"/>
    <n v="190.52"/>
    <n v="8.8999999999999996E-2"/>
    <n v="6000"/>
    <n v="27"/>
    <n v="6859"/>
  </r>
  <r>
    <n v="500240"/>
    <x v="11"/>
    <x v="0"/>
    <x v="8"/>
    <s v="Washoe County School District"/>
    <x v="3"/>
    <x v="0"/>
    <x v="48"/>
    <d v="2021-05-16T00:00:00"/>
    <d v="2021-12-10T00:00:00"/>
    <x v="1"/>
    <x v="1"/>
    <d v="2022-01-10T00:00:00"/>
    <n v="642396"/>
    <x v="2"/>
    <s v="A5"/>
    <x v="1"/>
    <s v="Source Verified"/>
    <n v="76000"/>
    <n v="0.1686"/>
    <n v="469.21"/>
    <n v="7.8799999999999995E-2"/>
    <n v="15000"/>
    <n v="27"/>
    <n v="15719"/>
  </r>
  <r>
    <n v="984924"/>
    <x v="3"/>
    <x v="0"/>
    <x v="4"/>
    <s v="MOL AMERICA INC."/>
    <x v="3"/>
    <x v="0"/>
    <x v="13"/>
    <d v="2021-02-14T00:00:00"/>
    <d v="2021-01-13T00:00:00"/>
    <x v="1"/>
    <x v="1"/>
    <d v="2021-02-13T00:00:00"/>
    <n v="1208778"/>
    <x v="2"/>
    <s v="A2"/>
    <x v="1"/>
    <s v="Source Verified"/>
    <n v="55000"/>
    <n v="0.21579999999999999"/>
    <n v="445.21"/>
    <n v="6.6199999999999995E-2"/>
    <n v="14500"/>
    <n v="35"/>
    <n v="15483"/>
  </r>
  <r>
    <n v="819512"/>
    <x v="14"/>
    <x v="0"/>
    <x v="4"/>
    <m/>
    <x v="3"/>
    <x v="0"/>
    <x v="44"/>
    <d v="2021-04-14T00:00:00"/>
    <d v="2021-04-14T00:00:00"/>
    <x v="1"/>
    <x v="1"/>
    <d v="2021-05-14T00:00:00"/>
    <n v="1027634"/>
    <x v="2"/>
    <s v="A4"/>
    <x v="1"/>
    <s v="Source Verified"/>
    <n v="40000"/>
    <n v="8.4900000000000003E-2"/>
    <n v="286.14"/>
    <n v="7.4899999999999994E-2"/>
    <n v="9200"/>
    <n v="13"/>
    <n v="10283"/>
  </r>
  <r>
    <n v="983893"/>
    <x v="1"/>
    <x v="0"/>
    <x v="4"/>
    <s v="La Clinica De La Raza"/>
    <x v="3"/>
    <x v="0"/>
    <x v="13"/>
    <d v="2021-10-14T00:00:00"/>
    <d v="2021-10-14T00:00:00"/>
    <x v="1"/>
    <x v="1"/>
    <d v="2021-11-14T00:00:00"/>
    <n v="1207257"/>
    <x v="2"/>
    <s v="A4"/>
    <x v="1"/>
    <s v="Source Verified"/>
    <n v="155000"/>
    <n v="5.9799999999999999E-2"/>
    <n v="250.33"/>
    <n v="7.9000000000000001E-2"/>
    <n v="8000"/>
    <n v="36"/>
    <n v="9012"/>
  </r>
  <r>
    <n v="372733"/>
    <x v="4"/>
    <x v="0"/>
    <x v="4"/>
    <s v="SNL Financial"/>
    <x v="3"/>
    <x v="0"/>
    <x v="40"/>
    <d v="2021-08-09T00:00:00"/>
    <d v="2021-08-09T00:00:00"/>
    <x v="1"/>
    <x v="1"/>
    <d v="2021-09-09T00:00:00"/>
    <n v="391870"/>
    <x v="2"/>
    <s v="A4"/>
    <x v="1"/>
    <s v="Source Verified"/>
    <n v="120000"/>
    <n v="5.9299999999999999E-2"/>
    <n v="319.47000000000003"/>
    <n v="9.3200000000000005E-2"/>
    <n v="10000"/>
    <n v="26"/>
    <n v="10503"/>
  </r>
  <r>
    <n v="604161"/>
    <x v="25"/>
    <x v="0"/>
    <x v="4"/>
    <s v="Central Intelligence Agency"/>
    <x v="3"/>
    <x v="0"/>
    <x v="49"/>
    <d v="2021-11-13T00:00:00"/>
    <d v="2021-05-12T00:00:00"/>
    <x v="1"/>
    <x v="1"/>
    <d v="2021-06-12T00:00:00"/>
    <n v="775165"/>
    <x v="2"/>
    <s v="A4"/>
    <x v="1"/>
    <s v="Source Verified"/>
    <n v="53352"/>
    <n v="0.22720000000000001"/>
    <n v="338.88"/>
    <n v="6.54E-2"/>
    <n v="17500"/>
    <n v="38"/>
    <n v="11895"/>
  </r>
  <r>
    <n v="871234"/>
    <x v="19"/>
    <x v="0"/>
    <x v="4"/>
    <s v="lormarautogroup"/>
    <x v="3"/>
    <x v="0"/>
    <x v="10"/>
    <d v="2021-05-16T00:00:00"/>
    <d v="2021-09-14T00:00:00"/>
    <x v="1"/>
    <x v="1"/>
    <d v="2021-10-14T00:00:00"/>
    <n v="1085306"/>
    <x v="2"/>
    <s v="A5"/>
    <x v="1"/>
    <s v="Source Verified"/>
    <n v="48000"/>
    <n v="0.1205"/>
    <n v="252.51"/>
    <n v="8.4900000000000003E-2"/>
    <n v="8000"/>
    <n v="8"/>
    <n v="9090"/>
  </r>
  <r>
    <n v="807043"/>
    <x v="3"/>
    <x v="0"/>
    <x v="4"/>
    <s v="Northern Trust"/>
    <x v="3"/>
    <x v="0"/>
    <x v="44"/>
    <d v="2021-04-14T00:00:00"/>
    <d v="2021-06-12T00:00:00"/>
    <x v="1"/>
    <x v="1"/>
    <d v="2021-07-12T00:00:00"/>
    <n v="1013540"/>
    <x v="2"/>
    <s v="A5"/>
    <x v="1"/>
    <s v="Source Verified"/>
    <n v="69000"/>
    <n v="0.18140000000000001"/>
    <n v="473.45"/>
    <n v="8.4900000000000003E-2"/>
    <n v="15000"/>
    <n v="16"/>
    <n v="15944"/>
  </r>
  <r>
    <n v="994273"/>
    <x v="21"/>
    <x v="0"/>
    <x v="4"/>
    <s v="PSAV - Presentation Services"/>
    <x v="3"/>
    <x v="0"/>
    <x v="13"/>
    <d v="2021-10-14T00:00:00"/>
    <d v="2021-11-14T00:00:00"/>
    <x v="1"/>
    <x v="1"/>
    <d v="2021-12-14T00:00:00"/>
    <n v="1218691"/>
    <x v="2"/>
    <s v="A5"/>
    <x v="1"/>
    <s v="Source Verified"/>
    <n v="38400"/>
    <n v="8.9700000000000002E-2"/>
    <n v="198.46"/>
    <n v="8.8999999999999996E-2"/>
    <n v="6250"/>
    <n v="9"/>
    <n v="7144"/>
  </r>
  <r>
    <n v="436955"/>
    <x v="19"/>
    <x v="0"/>
    <x v="4"/>
    <s v="Euthenics  Inc."/>
    <x v="3"/>
    <x v="0"/>
    <x v="20"/>
    <d v="2021-09-12T00:00:00"/>
    <d v="2021-09-12T00:00:00"/>
    <x v="1"/>
    <x v="1"/>
    <d v="2021-10-12T00:00:00"/>
    <n v="524123"/>
    <x v="2"/>
    <s v="A5"/>
    <x v="1"/>
    <s v="Source Verified"/>
    <n v="50760"/>
    <n v="0.21490000000000001"/>
    <n v="285.95"/>
    <n v="8.9399999999999993E-2"/>
    <n v="9000"/>
    <n v="12"/>
    <n v="10294"/>
  </r>
  <r>
    <n v="437224"/>
    <x v="1"/>
    <x v="0"/>
    <x v="4"/>
    <s v="Littler Mendelson  PC"/>
    <x v="3"/>
    <x v="0"/>
    <x v="52"/>
    <d v="2021-10-12T00:00:00"/>
    <d v="2021-01-12T00:00:00"/>
    <x v="1"/>
    <x v="1"/>
    <d v="2021-02-12T00:00:00"/>
    <n v="524713"/>
    <x v="2"/>
    <s v="A5"/>
    <x v="1"/>
    <s v="Source Verified"/>
    <n v="62280"/>
    <n v="7.7799999999999994E-2"/>
    <n v="476.58"/>
    <n v="8.9399999999999993E-2"/>
    <n v="15000"/>
    <n v="34"/>
    <n v="17032"/>
  </r>
  <r>
    <n v="633221"/>
    <x v="4"/>
    <x v="0"/>
    <x v="4"/>
    <s v="CareFirst Pharmacy"/>
    <x v="3"/>
    <x v="0"/>
    <x v="41"/>
    <d v="2021-11-14T00:00:00"/>
    <d v="2021-01-14T00:00:00"/>
    <x v="1"/>
    <x v="1"/>
    <d v="2021-02-14T00:00:00"/>
    <n v="811203"/>
    <x v="2"/>
    <s v="A5"/>
    <x v="1"/>
    <s v="Source Verified"/>
    <n v="24996"/>
    <n v="0.2026"/>
    <n v="262.11"/>
    <n v="6.9099999999999995E-2"/>
    <n v="8500"/>
    <n v="26"/>
    <n v="9436"/>
  </r>
  <r>
    <n v="678533"/>
    <x v="16"/>
    <x v="0"/>
    <x v="2"/>
    <s v="MassDOT"/>
    <x v="3"/>
    <x v="0"/>
    <x v="42"/>
    <d v="2021-04-16T00:00:00"/>
    <d v="2021-10-13T00:00:00"/>
    <x v="1"/>
    <x v="1"/>
    <d v="2021-11-13T00:00:00"/>
    <n v="866861"/>
    <x v="2"/>
    <s v="A1"/>
    <x v="1"/>
    <s v="Source Verified"/>
    <n v="57500"/>
    <n v="3.9899999999999998E-2"/>
    <n v="162.87"/>
    <n v="5.4199999999999998E-2"/>
    <n v="5400"/>
    <n v="15"/>
    <n v="5852"/>
  </r>
  <r>
    <n v="817669"/>
    <x v="8"/>
    <x v="0"/>
    <x v="2"/>
    <s v="Albany Medical College"/>
    <x v="3"/>
    <x v="0"/>
    <x v="44"/>
    <d v="2021-07-14T00:00:00"/>
    <d v="2021-08-14T00:00:00"/>
    <x v="1"/>
    <x v="1"/>
    <d v="2021-09-14T00:00:00"/>
    <n v="1025531"/>
    <x v="2"/>
    <s v="A1"/>
    <x v="1"/>
    <s v="Source Verified"/>
    <n v="37000"/>
    <n v="0.2364"/>
    <n v="171.92"/>
    <n v="5.4199999999999998E-2"/>
    <n v="5700"/>
    <n v="29"/>
    <n v="6189"/>
  </r>
  <r>
    <n v="624760"/>
    <x v="4"/>
    <x v="0"/>
    <x v="2"/>
    <s v="American Institutes for Research"/>
    <x v="3"/>
    <x v="0"/>
    <x v="41"/>
    <d v="2021-12-13T00:00:00"/>
    <d v="2021-12-13T00:00:00"/>
    <x v="1"/>
    <x v="1"/>
    <d v="2022-01-13T00:00:00"/>
    <n v="800648"/>
    <x v="2"/>
    <s v="A2"/>
    <x v="1"/>
    <s v="Source Verified"/>
    <n v="54996"/>
    <n v="8.9499999999999996E-2"/>
    <n v="242.62"/>
    <n v="5.79E-2"/>
    <n v="8000"/>
    <n v="14"/>
    <n v="8734"/>
  </r>
  <r>
    <n v="652352"/>
    <x v="18"/>
    <x v="0"/>
    <x v="2"/>
    <s v="Palgrave Macmillan"/>
    <x v="3"/>
    <x v="0"/>
    <x v="21"/>
    <d v="2021-05-13T00:00:00"/>
    <d v="2021-05-13T00:00:00"/>
    <x v="1"/>
    <x v="1"/>
    <d v="2021-06-13T00:00:00"/>
    <n v="834332"/>
    <x v="2"/>
    <s v="A2"/>
    <x v="1"/>
    <s v="Source Verified"/>
    <n v="30852"/>
    <n v="0.1431"/>
    <n v="339.67"/>
    <n v="5.79E-2"/>
    <n v="11200"/>
    <n v="33"/>
    <n v="12155"/>
  </r>
  <r>
    <n v="672671"/>
    <x v="31"/>
    <x v="0"/>
    <x v="2"/>
    <s v="Rood &amp; Riddle Equine Hospital"/>
    <x v="3"/>
    <x v="0"/>
    <x v="0"/>
    <d v="2021-02-14T00:00:00"/>
    <d v="2021-03-14T00:00:00"/>
    <x v="1"/>
    <x v="1"/>
    <d v="2021-04-14T00:00:00"/>
    <n v="859871"/>
    <x v="2"/>
    <s v="A3"/>
    <x v="1"/>
    <s v="Source Verified"/>
    <n v="31000"/>
    <n v="0.1041"/>
    <n v="308.41000000000003"/>
    <n v="6.9199999999999998E-2"/>
    <n v="10000"/>
    <n v="38"/>
    <n v="11103"/>
  </r>
  <r>
    <n v="662662"/>
    <x v="21"/>
    <x v="0"/>
    <x v="2"/>
    <s v="Darien Board of Education"/>
    <x v="3"/>
    <x v="0"/>
    <x v="0"/>
    <d v="2021-02-14T00:00:00"/>
    <d v="2021-02-14T00:00:00"/>
    <x v="1"/>
    <x v="1"/>
    <d v="2021-03-14T00:00:00"/>
    <n v="847413"/>
    <x v="2"/>
    <s v="A4"/>
    <x v="1"/>
    <s v="Source Verified"/>
    <n v="56000"/>
    <n v="0.15490000000000001"/>
    <n v="217.07"/>
    <n v="7.2900000000000006E-2"/>
    <n v="7000"/>
    <n v="6"/>
    <n v="7815"/>
  </r>
  <r>
    <n v="1004138"/>
    <x v="1"/>
    <x v="0"/>
    <x v="2"/>
    <s v="American Medical Response"/>
    <x v="3"/>
    <x v="0"/>
    <x v="13"/>
    <d v="2021-05-16T00:00:00"/>
    <d v="2021-08-14T00:00:00"/>
    <x v="1"/>
    <x v="1"/>
    <d v="2021-09-14T00:00:00"/>
    <n v="1230769"/>
    <x v="2"/>
    <s v="A4"/>
    <x v="1"/>
    <s v="Source Verified"/>
    <n v="58800"/>
    <n v="0.183"/>
    <n v="281.62"/>
    <n v="7.9000000000000001E-2"/>
    <n v="9000"/>
    <n v="16"/>
    <n v="10092"/>
  </r>
  <r>
    <n v="648781"/>
    <x v="13"/>
    <x v="0"/>
    <x v="2"/>
    <s v="Yakima County Superior Court"/>
    <x v="3"/>
    <x v="0"/>
    <x v="21"/>
    <d v="2021-03-14T00:00:00"/>
    <d v="2021-10-13T00:00:00"/>
    <x v="1"/>
    <x v="1"/>
    <d v="2021-11-13T00:00:00"/>
    <n v="830009"/>
    <x v="2"/>
    <s v="A4"/>
    <x v="1"/>
    <s v="Source Verified"/>
    <n v="45996"/>
    <n v="0.24840000000000001"/>
    <n v="552.01"/>
    <n v="6.54E-2"/>
    <n v="18000"/>
    <n v="30"/>
    <n v="19855"/>
  </r>
  <r>
    <n v="760521"/>
    <x v="32"/>
    <x v="0"/>
    <x v="2"/>
    <s v="Healthcare Services Group"/>
    <x v="3"/>
    <x v="0"/>
    <x v="25"/>
    <d v="2021-05-16T00:00:00"/>
    <d v="2021-06-14T00:00:00"/>
    <x v="1"/>
    <x v="1"/>
    <d v="2021-07-14T00:00:00"/>
    <n v="960797"/>
    <x v="2"/>
    <s v="A4"/>
    <x v="1"/>
    <s v="Source Verified"/>
    <n v="47800"/>
    <n v="0.1946"/>
    <n v="311.02"/>
    <n v="7.4899999999999994E-2"/>
    <n v="10000"/>
    <n v="27"/>
    <n v="11197"/>
  </r>
  <r>
    <n v="556567"/>
    <x v="1"/>
    <x v="0"/>
    <x v="2"/>
    <m/>
    <x v="3"/>
    <x v="0"/>
    <x v="47"/>
    <d v="2021-12-15T00:00:00"/>
    <d v="2021-01-13T00:00:00"/>
    <x v="1"/>
    <x v="1"/>
    <d v="2021-02-13T00:00:00"/>
    <n v="716668"/>
    <x v="2"/>
    <s v="A5"/>
    <x v="1"/>
    <s v="Source Verified"/>
    <n v="45000"/>
    <n v="7.5499999999999998E-2"/>
    <n v="272.14999999999998"/>
    <n v="7.8799999999999995E-2"/>
    <n v="8700"/>
    <n v="12"/>
    <n v="9683"/>
  </r>
  <r>
    <n v="596236"/>
    <x v="8"/>
    <x v="0"/>
    <x v="2"/>
    <s v="steve madden"/>
    <x v="3"/>
    <x v="0"/>
    <x v="50"/>
    <d v="2021-10-13T00:00:00"/>
    <d v="2021-11-13T00:00:00"/>
    <x v="1"/>
    <x v="1"/>
    <d v="2021-12-13T00:00:00"/>
    <n v="765421"/>
    <x v="2"/>
    <s v="A5"/>
    <x v="1"/>
    <s v="Source Verified"/>
    <n v="39000"/>
    <n v="8.6499999999999994E-2"/>
    <n v="125.13"/>
    <n v="7.8799999999999995E-2"/>
    <n v="4000"/>
    <n v="10"/>
    <n v="4505"/>
  </r>
  <r>
    <n v="968239"/>
    <x v="13"/>
    <x v="0"/>
    <x v="2"/>
    <s v="walmart"/>
    <x v="3"/>
    <x v="0"/>
    <x v="13"/>
    <d v="2021-04-12T00:00:00"/>
    <d v="2021-04-12T00:00:00"/>
    <x v="1"/>
    <x v="1"/>
    <d v="2021-05-12T00:00:00"/>
    <n v="1189202"/>
    <x v="2"/>
    <s v="A5"/>
    <x v="1"/>
    <s v="Source Verified"/>
    <n v="66000"/>
    <n v="5.5800000000000002E-2"/>
    <n v="635.07000000000005"/>
    <n v="8.8999999999999996E-2"/>
    <n v="20000"/>
    <n v="30"/>
    <n v="20835"/>
  </r>
  <r>
    <n v="975134"/>
    <x v="4"/>
    <x v="0"/>
    <x v="5"/>
    <s v="Illinois Dept. of Revenue"/>
    <x v="3"/>
    <x v="0"/>
    <x v="13"/>
    <d v="2021-05-16T00:00:00"/>
    <d v="2021-07-12T00:00:00"/>
    <x v="1"/>
    <x v="1"/>
    <d v="2021-08-12T00:00:00"/>
    <n v="1198041"/>
    <x v="2"/>
    <s v="A1"/>
    <x v="1"/>
    <s v="Source Verified"/>
    <n v="85000"/>
    <n v="0.22939999999999999"/>
    <n v="413.93"/>
    <n v="6.0299999999999999E-2"/>
    <n v="13600"/>
    <n v="26"/>
    <n v="14152"/>
  </r>
  <r>
    <n v="868280"/>
    <x v="28"/>
    <x v="0"/>
    <x v="5"/>
    <s v="american home"/>
    <x v="3"/>
    <x v="0"/>
    <x v="10"/>
    <d v="2021-11-14T00:00:00"/>
    <d v="2021-02-14T00:00:00"/>
    <x v="1"/>
    <x v="1"/>
    <d v="2021-03-14T00:00:00"/>
    <n v="1081999"/>
    <x v="2"/>
    <s v="A2"/>
    <x v="1"/>
    <s v="Source Verified"/>
    <n v="23000"/>
    <n v="6.6299999999999998E-2"/>
    <n v="73.010000000000005"/>
    <n v="5.9900000000000002E-2"/>
    <n v="2400"/>
    <n v="12"/>
    <n v="2618"/>
  </r>
  <r>
    <n v="1017393"/>
    <x v="21"/>
    <x v="0"/>
    <x v="5"/>
    <s v="General Motors LLC"/>
    <x v="3"/>
    <x v="0"/>
    <x v="22"/>
    <d v="2021-04-12T00:00:00"/>
    <d v="2021-03-12T00:00:00"/>
    <x v="1"/>
    <x v="1"/>
    <d v="2021-04-12T00:00:00"/>
    <n v="1245561"/>
    <x v="2"/>
    <s v="A4"/>
    <x v="1"/>
    <s v="Source Verified"/>
    <n v="162000"/>
    <n v="4.8000000000000001E-2"/>
    <n v="453.71"/>
    <n v="7.9000000000000001E-2"/>
    <n v="14500"/>
    <n v="14"/>
    <n v="14868"/>
  </r>
  <r>
    <n v="705548"/>
    <x v="31"/>
    <x v="0"/>
    <x v="5"/>
    <s v="AK STEEL"/>
    <x v="3"/>
    <x v="0"/>
    <x v="42"/>
    <d v="2021-04-14T00:00:00"/>
    <d v="2021-04-14T00:00:00"/>
    <x v="1"/>
    <x v="1"/>
    <d v="2021-05-14T00:00:00"/>
    <n v="897616"/>
    <x v="2"/>
    <s v="A4"/>
    <x v="1"/>
    <s v="Source Verified"/>
    <n v="57600"/>
    <n v="0.1817"/>
    <n v="263.58999999999997"/>
    <n v="7.2900000000000006E-2"/>
    <n v="8500"/>
    <n v="23"/>
    <n v="9489"/>
  </r>
  <r>
    <n v="546531"/>
    <x v="22"/>
    <x v="0"/>
    <x v="5"/>
    <s v="Decorum Consulting"/>
    <x v="3"/>
    <x v="0"/>
    <x v="43"/>
    <d v="2021-03-13T00:00:00"/>
    <d v="2021-03-13T00:00:00"/>
    <x v="1"/>
    <x v="1"/>
    <d v="2021-04-13T00:00:00"/>
    <n v="689345"/>
    <x v="2"/>
    <s v="A5"/>
    <x v="1"/>
    <s v="Source Verified"/>
    <n v="31000"/>
    <n v="0.2114"/>
    <n v="453.58"/>
    <n v="7.8799999999999995E-2"/>
    <n v="14500"/>
    <n v="14"/>
    <n v="16285"/>
  </r>
  <r>
    <n v="985852"/>
    <x v="19"/>
    <x v="0"/>
    <x v="7"/>
    <s v="USAF"/>
    <x v="3"/>
    <x v="0"/>
    <x v="13"/>
    <d v="2021-06-13T00:00:00"/>
    <d v="2021-05-13T00:00:00"/>
    <x v="1"/>
    <x v="1"/>
    <d v="2021-06-13T00:00:00"/>
    <n v="1209743"/>
    <x v="2"/>
    <s v="A1"/>
    <x v="1"/>
    <s v="Source Verified"/>
    <n v="83203.679999999993"/>
    <n v="0.25569999999999998"/>
    <n v="429.15"/>
    <n v="6.0299999999999999E-2"/>
    <n v="14100"/>
    <n v="28"/>
    <n v="14961"/>
  </r>
  <r>
    <n v="629500"/>
    <x v="8"/>
    <x v="0"/>
    <x v="7"/>
    <s v="US Army"/>
    <x v="3"/>
    <x v="0"/>
    <x v="41"/>
    <d v="2021-05-16T00:00:00"/>
    <d v="2021-02-13T00:00:00"/>
    <x v="1"/>
    <x v="1"/>
    <d v="2021-03-13T00:00:00"/>
    <n v="796056"/>
    <x v="2"/>
    <s v="A4"/>
    <x v="1"/>
    <s v="Source Verified"/>
    <n v="59448"/>
    <n v="0.193"/>
    <n v="242.28"/>
    <n v="6.54E-2"/>
    <n v="12000"/>
    <n v="21"/>
    <n v="8651"/>
  </r>
  <r>
    <n v="981596"/>
    <x v="2"/>
    <x v="0"/>
    <x v="7"/>
    <s v="Rice University"/>
    <x v="3"/>
    <x v="0"/>
    <x v="13"/>
    <d v="2021-06-14T00:00:00"/>
    <d v="2021-06-14T00:00:00"/>
    <x v="1"/>
    <x v="1"/>
    <d v="2021-07-14T00:00:00"/>
    <n v="1204755"/>
    <x v="2"/>
    <s v="A4"/>
    <x v="1"/>
    <s v="Source Verified"/>
    <n v="50000"/>
    <n v="0.26779999999999998"/>
    <n v="250.33"/>
    <n v="7.9000000000000001E-2"/>
    <n v="8000"/>
    <n v="34"/>
    <n v="8993"/>
  </r>
  <r>
    <n v="662657"/>
    <x v="8"/>
    <x v="0"/>
    <x v="7"/>
    <s v="RS Roofing &amp; Sheet Metal Co, Inc,"/>
    <x v="3"/>
    <x v="0"/>
    <x v="0"/>
    <d v="2021-08-14T00:00:00"/>
    <d v="2021-02-14T00:00:00"/>
    <x v="1"/>
    <x v="1"/>
    <d v="2021-03-14T00:00:00"/>
    <n v="847408"/>
    <x v="2"/>
    <s v="A5"/>
    <x v="1"/>
    <s v="Source Verified"/>
    <n v="33280"/>
    <n v="0.155"/>
    <n v="374.16"/>
    <n v="7.6600000000000001E-2"/>
    <n v="12000"/>
    <n v="13"/>
    <n v="13471"/>
  </r>
  <r>
    <n v="710426"/>
    <x v="2"/>
    <x v="0"/>
    <x v="9"/>
    <s v="United States Army"/>
    <x v="3"/>
    <x v="0"/>
    <x v="29"/>
    <d v="2021-09-14T00:00:00"/>
    <d v="2021-10-11T00:00:00"/>
    <x v="1"/>
    <x v="1"/>
    <d v="2021-11-11T00:00:00"/>
    <n v="903179"/>
    <x v="2"/>
    <s v="A3"/>
    <x v="1"/>
    <s v="Source Verified"/>
    <n v="31200"/>
    <n v="0.13189999999999999"/>
    <n v="107.95"/>
    <n v="6.9199999999999998E-2"/>
    <n v="3500"/>
    <n v="9"/>
    <n v="3613"/>
  </r>
  <r>
    <n v="825863"/>
    <x v="0"/>
    <x v="0"/>
    <x v="9"/>
    <s v="U. S. Army"/>
    <x v="3"/>
    <x v="0"/>
    <x v="44"/>
    <d v="2021-05-16T00:00:00"/>
    <d v="2021-02-14T00:00:00"/>
    <x v="1"/>
    <x v="1"/>
    <d v="2021-03-14T00:00:00"/>
    <n v="1034695"/>
    <x v="2"/>
    <s v="A3"/>
    <x v="1"/>
    <s v="Source Verified"/>
    <n v="54000"/>
    <n v="0.17960000000000001"/>
    <n v="233.86"/>
    <n v="6.9900000000000004E-2"/>
    <n v="7575"/>
    <n v="19"/>
    <n v="8391"/>
  </r>
  <r>
    <n v="614291"/>
    <x v="22"/>
    <x v="0"/>
    <x v="9"/>
    <s v="RBC Wealth Management"/>
    <x v="3"/>
    <x v="0"/>
    <x v="41"/>
    <d v="2021-07-14T00:00:00"/>
    <d v="2021-07-12T00:00:00"/>
    <x v="1"/>
    <x v="1"/>
    <d v="2021-08-12T00:00:00"/>
    <n v="787522"/>
    <x v="2"/>
    <s v="A3"/>
    <x v="1"/>
    <s v="Source Verified"/>
    <n v="60000"/>
    <n v="0.152"/>
    <n v="256.2"/>
    <n v="6.1699999999999998E-2"/>
    <n v="8400"/>
    <n v="39"/>
    <n v="9028"/>
  </r>
  <r>
    <n v="1009595"/>
    <x v="16"/>
    <x v="0"/>
    <x v="10"/>
    <s v="whiting-turner contracting co."/>
    <x v="3"/>
    <x v="0"/>
    <x v="22"/>
    <d v="2021-04-16T00:00:00"/>
    <d v="2021-11-14T00:00:00"/>
    <x v="1"/>
    <x v="1"/>
    <d v="2021-12-14T00:00:00"/>
    <n v="1236348"/>
    <x v="2"/>
    <s v="A2"/>
    <x v="1"/>
    <s v="Source Verified"/>
    <n v="70000"/>
    <n v="0.13919999999999999"/>
    <n v="206.49"/>
    <n v="6.6199999999999995E-2"/>
    <n v="6725"/>
    <n v="19"/>
    <n v="7433"/>
  </r>
  <r>
    <n v="651015"/>
    <x v="19"/>
    <x v="0"/>
    <x v="10"/>
    <s v="Joseph, Mann &amp; Creed"/>
    <x v="3"/>
    <x v="0"/>
    <x v="21"/>
    <d v="2021-05-16T00:00:00"/>
    <d v="2021-09-12T00:00:00"/>
    <x v="1"/>
    <x v="1"/>
    <d v="2021-10-12T00:00:00"/>
    <n v="832790"/>
    <x v="2"/>
    <s v="A4"/>
    <x v="1"/>
    <s v="Source Verified"/>
    <n v="96000"/>
    <n v="0.21249999999999999"/>
    <n v="294.60000000000002"/>
    <n v="7.2900000000000006E-2"/>
    <n v="9500"/>
    <n v="22"/>
    <n v="10230"/>
  </r>
  <r>
    <n v="1002377"/>
    <x v="19"/>
    <x v="0"/>
    <x v="1"/>
    <s v="CENTRAL OHIO PRIMARY CARE PHYSICIANS INC"/>
    <x v="3"/>
    <x v="0"/>
    <x v="13"/>
    <d v="2021-09-15T00:00:00"/>
    <d v="2021-11-14T00:00:00"/>
    <x v="1"/>
    <x v="1"/>
    <d v="2021-12-14T00:00:00"/>
    <n v="1228434"/>
    <x v="2"/>
    <s v="A4"/>
    <x v="1"/>
    <s v="Source Verified"/>
    <n v="42000"/>
    <n v="0.1086"/>
    <n v="131.41999999999999"/>
    <n v="7.9000000000000001E-2"/>
    <n v="4200"/>
    <n v="15"/>
    <n v="4731"/>
  </r>
  <r>
    <n v="936708"/>
    <x v="5"/>
    <x v="0"/>
    <x v="0"/>
    <s v="ATC Healthcare"/>
    <x v="3"/>
    <x v="0"/>
    <x v="22"/>
    <d v="2021-12-15T00:00:00"/>
    <d v="2021-12-14T00:00:00"/>
    <x v="1"/>
    <x v="1"/>
    <d v="2022-01-14T00:00:00"/>
    <n v="1157459"/>
    <x v="2"/>
    <s v="A2"/>
    <x v="1"/>
    <s v="Source Verified"/>
    <n v="38000"/>
    <n v="0.1399"/>
    <n v="368.45"/>
    <n v="6.6199999999999995E-2"/>
    <n v="12000"/>
    <n v="21"/>
    <n v="13264"/>
  </r>
  <r>
    <n v="715004"/>
    <x v="32"/>
    <x v="0"/>
    <x v="0"/>
    <s v="Animal Emergency &amp; Trauma Hospital"/>
    <x v="3"/>
    <x v="0"/>
    <x v="29"/>
    <d v="2021-04-14T00:00:00"/>
    <d v="2021-04-14T00:00:00"/>
    <x v="1"/>
    <x v="1"/>
    <d v="2021-05-14T00:00:00"/>
    <n v="908488"/>
    <x v="2"/>
    <s v="A2"/>
    <x v="1"/>
    <s v="Source Verified"/>
    <n v="14400"/>
    <n v="6.83E-2"/>
    <n v="60.66"/>
    <n v="5.79E-2"/>
    <n v="2000"/>
    <n v="12"/>
    <n v="2184"/>
  </r>
  <r>
    <n v="1016001"/>
    <x v="1"/>
    <x v="0"/>
    <x v="0"/>
    <s v="Harker Middle School"/>
    <x v="3"/>
    <x v="0"/>
    <x v="22"/>
    <d v="2021-06-13T00:00:00"/>
    <d v="2021-05-13T00:00:00"/>
    <x v="1"/>
    <x v="1"/>
    <d v="2021-06-13T00:00:00"/>
    <n v="1243481"/>
    <x v="2"/>
    <s v="A2"/>
    <x v="1"/>
    <s v="Source Verified"/>
    <n v="36000"/>
    <n v="9.4299999999999995E-2"/>
    <n v="138.16999999999999"/>
    <n v="6.6199999999999995E-2"/>
    <n v="4500"/>
    <n v="28"/>
    <n v="4846"/>
  </r>
  <r>
    <n v="1040361"/>
    <x v="23"/>
    <x v="0"/>
    <x v="0"/>
    <s v="Jones Lang LaSalle"/>
    <x v="3"/>
    <x v="0"/>
    <x v="12"/>
    <d v="2021-05-14T00:00:00"/>
    <d v="2021-05-14T00:00:00"/>
    <x v="1"/>
    <x v="1"/>
    <d v="2021-06-14T00:00:00"/>
    <n v="1270332"/>
    <x v="2"/>
    <s v="A3"/>
    <x v="1"/>
    <s v="Source Verified"/>
    <n v="45204"/>
    <n v="0.18790000000000001"/>
    <n v="373.33"/>
    <n v="7.51E-2"/>
    <n v="12000"/>
    <n v="16"/>
    <n v="13363"/>
  </r>
  <r>
    <n v="1055362"/>
    <x v="5"/>
    <x v="0"/>
    <x v="0"/>
    <s v="the shoops at vanderbuilt"/>
    <x v="3"/>
    <x v="0"/>
    <x v="12"/>
    <d v="2021-10-15T00:00:00"/>
    <d v="2021-12-14T00:00:00"/>
    <x v="1"/>
    <x v="1"/>
    <d v="2022-01-14T00:00:00"/>
    <n v="1286913"/>
    <x v="2"/>
    <s v="A3"/>
    <x v="1"/>
    <s v="Source Verified"/>
    <n v="28000"/>
    <n v="0.1946"/>
    <n v="248.89"/>
    <n v="7.51E-2"/>
    <n v="8000"/>
    <n v="15"/>
    <n v="8960"/>
  </r>
  <r>
    <n v="707103"/>
    <x v="9"/>
    <x v="0"/>
    <x v="0"/>
    <s v="Advanced Productions"/>
    <x v="3"/>
    <x v="0"/>
    <x v="42"/>
    <d v="2021-04-14T00:00:00"/>
    <d v="2021-04-14T00:00:00"/>
    <x v="1"/>
    <x v="1"/>
    <d v="2021-05-14T00:00:00"/>
    <n v="899415"/>
    <x v="2"/>
    <s v="A3"/>
    <x v="1"/>
    <s v="Source Verified"/>
    <n v="50000"/>
    <n v="0.1598"/>
    <n v="215.89"/>
    <n v="6.9199999999999998E-2"/>
    <n v="7000"/>
    <n v="18"/>
    <n v="7772"/>
  </r>
  <r>
    <n v="637520"/>
    <x v="1"/>
    <x v="0"/>
    <x v="0"/>
    <s v="Mosaic"/>
    <x v="3"/>
    <x v="0"/>
    <x v="21"/>
    <d v="2021-08-12T00:00:00"/>
    <d v="2021-08-12T00:00:00"/>
    <x v="1"/>
    <x v="1"/>
    <d v="2021-09-12T00:00:00"/>
    <n v="816643"/>
    <x v="2"/>
    <s v="A3"/>
    <x v="1"/>
    <s v="Source Verified"/>
    <n v="30000"/>
    <n v="3.2800000000000003E-2"/>
    <n v="109.8"/>
    <n v="6.1699999999999998E-2"/>
    <n v="3600"/>
    <n v="17"/>
    <n v="3859"/>
  </r>
  <r>
    <n v="875434"/>
    <x v="1"/>
    <x v="0"/>
    <x v="0"/>
    <s v="Credit Karma Inc."/>
    <x v="3"/>
    <x v="0"/>
    <x v="10"/>
    <d v="2021-04-16T00:00:00"/>
    <d v="2021-11-13T00:00:00"/>
    <x v="1"/>
    <x v="1"/>
    <d v="2021-12-13T00:00:00"/>
    <n v="1089941"/>
    <x v="2"/>
    <s v="A3"/>
    <x v="1"/>
    <s v="Source Verified"/>
    <n v="70000"/>
    <n v="8.6199999999999999E-2"/>
    <n v="358.13"/>
    <n v="6.9900000000000004E-2"/>
    <n v="11600"/>
    <n v="13"/>
    <n v="12780"/>
  </r>
  <r>
    <n v="676959"/>
    <x v="18"/>
    <x v="0"/>
    <x v="0"/>
    <s v="tension  envelope"/>
    <x v="3"/>
    <x v="0"/>
    <x v="0"/>
    <d v="2021-02-15T00:00:00"/>
    <d v="2021-03-14T00:00:00"/>
    <x v="1"/>
    <x v="1"/>
    <d v="2021-04-14T00:00:00"/>
    <n v="864997"/>
    <x v="2"/>
    <s v="A3"/>
    <x v="1"/>
    <s v="Source Verified"/>
    <n v="42000"/>
    <n v="0.21060000000000001"/>
    <n v="262.14999999999998"/>
    <n v="6.9199999999999998E-2"/>
    <n v="8500"/>
    <n v="29"/>
    <n v="9437"/>
  </r>
  <r>
    <n v="858415"/>
    <x v="2"/>
    <x v="0"/>
    <x v="0"/>
    <s v="PSAV"/>
    <x v="3"/>
    <x v="0"/>
    <x v="11"/>
    <d v="2021-10-14T00:00:00"/>
    <d v="2021-06-14T00:00:00"/>
    <x v="1"/>
    <x v="1"/>
    <d v="2021-07-14T00:00:00"/>
    <n v="1070993"/>
    <x v="2"/>
    <s v="A4"/>
    <x v="1"/>
    <s v="Source Verified"/>
    <n v="40000"/>
    <n v="0.10829999999999999"/>
    <n v="87.09"/>
    <n v="7.4899999999999994E-2"/>
    <n v="2800"/>
    <n v="8"/>
    <n v="3132"/>
  </r>
  <r>
    <n v="738527"/>
    <x v="25"/>
    <x v="0"/>
    <x v="0"/>
    <s v="Social Security Administration"/>
    <x v="3"/>
    <x v="0"/>
    <x v="29"/>
    <d v="2021-12-12T00:00:00"/>
    <d v="2021-06-12T00:00:00"/>
    <x v="1"/>
    <x v="1"/>
    <d v="2021-07-12T00:00:00"/>
    <n v="935924"/>
    <x v="2"/>
    <s v="A4"/>
    <x v="1"/>
    <s v="Source Verified"/>
    <n v="117500"/>
    <n v="5.74E-2"/>
    <n v="429.21"/>
    <n v="7.4899999999999994E-2"/>
    <n v="13800"/>
    <n v="35"/>
    <n v="14749"/>
  </r>
  <r>
    <n v="640747"/>
    <x v="5"/>
    <x v="0"/>
    <x v="0"/>
    <s v="Pasta Pomodoro"/>
    <x v="3"/>
    <x v="0"/>
    <x v="21"/>
    <d v="2021-12-13T00:00:00"/>
    <d v="2021-12-13T00:00:00"/>
    <x v="1"/>
    <x v="1"/>
    <d v="2022-01-13T00:00:00"/>
    <n v="820224"/>
    <x v="2"/>
    <s v="A4"/>
    <x v="1"/>
    <s v="Source Verified"/>
    <n v="24000"/>
    <n v="0.2175"/>
    <n v="283.68"/>
    <n v="6.54E-2"/>
    <n v="9250"/>
    <n v="13"/>
    <n v="10212"/>
  </r>
  <r>
    <n v="658843"/>
    <x v="22"/>
    <x v="0"/>
    <x v="0"/>
    <s v="The Art of Shaving"/>
    <x v="3"/>
    <x v="0"/>
    <x v="21"/>
    <d v="2021-05-16T00:00:00"/>
    <d v="2021-02-14T00:00:00"/>
    <x v="1"/>
    <x v="1"/>
    <d v="2021-03-14T00:00:00"/>
    <n v="842599"/>
    <x v="2"/>
    <s v="A5"/>
    <x v="1"/>
    <s v="Source Verified"/>
    <n v="40000"/>
    <n v="5.28E-2"/>
    <n v="187.08"/>
    <n v="7.6600000000000001E-2"/>
    <n v="6000"/>
    <n v="18"/>
    <n v="6735"/>
  </r>
  <r>
    <n v="847364"/>
    <x v="8"/>
    <x v="0"/>
    <x v="0"/>
    <s v="Ismael Leyva Architects"/>
    <x v="3"/>
    <x v="0"/>
    <x v="11"/>
    <d v="2021-05-16T00:00:00"/>
    <d v="2021-03-14T00:00:00"/>
    <x v="1"/>
    <x v="1"/>
    <d v="2021-04-14T00:00:00"/>
    <n v="1058842"/>
    <x v="2"/>
    <s v="A5"/>
    <x v="1"/>
    <s v="Source Verified"/>
    <n v="54000"/>
    <n v="5.67E-2"/>
    <n v="153.09"/>
    <n v="8.4900000000000003E-2"/>
    <n v="4850"/>
    <n v="10"/>
    <n v="5495"/>
  </r>
  <r>
    <n v="1009553"/>
    <x v="28"/>
    <x v="0"/>
    <x v="0"/>
    <s v="National research council"/>
    <x v="3"/>
    <x v="0"/>
    <x v="22"/>
    <d v="2021-10-14T00:00:00"/>
    <d v="2021-09-14T00:00:00"/>
    <x v="1"/>
    <x v="1"/>
    <d v="2021-10-14T00:00:00"/>
    <n v="1236305"/>
    <x v="2"/>
    <s v="A5"/>
    <x v="1"/>
    <s v="Source Verified"/>
    <n v="76000"/>
    <n v="3.6799999999999999E-2"/>
    <n v="158.77000000000001"/>
    <n v="8.8999999999999996E-2"/>
    <n v="5000"/>
    <n v="13"/>
    <n v="5712"/>
  </r>
  <r>
    <n v="404575"/>
    <x v="16"/>
    <x v="0"/>
    <x v="0"/>
    <s v="Google"/>
    <x v="3"/>
    <x v="0"/>
    <x v="28"/>
    <d v="2021-01-11T00:00:00"/>
    <d v="2021-12-10T00:00:00"/>
    <x v="1"/>
    <x v="1"/>
    <d v="2022-01-10T00:00:00"/>
    <n v="451324"/>
    <x v="2"/>
    <s v="A5"/>
    <x v="1"/>
    <s v="Source Verified"/>
    <n v="123000"/>
    <n v="8.5199999999999998E-2"/>
    <n v="385.14"/>
    <n v="9.6299999999999997E-2"/>
    <n v="12000"/>
    <n v="15"/>
    <n v="13415"/>
  </r>
  <r>
    <n v="669057"/>
    <x v="18"/>
    <x v="0"/>
    <x v="0"/>
    <s v="WorldWater &amp; Solar Technologies, Inc"/>
    <x v="3"/>
    <x v="0"/>
    <x v="0"/>
    <d v="2021-06-14T00:00:00"/>
    <d v="2021-09-13T00:00:00"/>
    <x v="1"/>
    <x v="1"/>
    <d v="2021-10-13T00:00:00"/>
    <n v="855477"/>
    <x v="2"/>
    <s v="A5"/>
    <x v="1"/>
    <s v="Source Verified"/>
    <n v="60000"/>
    <n v="7.0599999999999996E-2"/>
    <n v="249.44"/>
    <n v="7.6600000000000001E-2"/>
    <n v="8000"/>
    <n v="13"/>
    <n v="8956"/>
  </r>
  <r>
    <n v="968953"/>
    <x v="13"/>
    <x v="0"/>
    <x v="0"/>
    <s v="Axio Research"/>
    <x v="3"/>
    <x v="0"/>
    <x v="13"/>
    <d v="2021-08-13T00:00:00"/>
    <d v="2021-08-13T00:00:00"/>
    <x v="1"/>
    <x v="1"/>
    <d v="2021-09-13T00:00:00"/>
    <n v="1190357"/>
    <x v="2"/>
    <s v="A5"/>
    <x v="1"/>
    <s v="Source Verified"/>
    <n v="60000"/>
    <n v="2.9399999999999999E-2"/>
    <n v="140.51"/>
    <n v="8.8999999999999996E-2"/>
    <n v="4425"/>
    <n v="13"/>
    <n v="4899"/>
  </r>
  <r>
    <n v="658918"/>
    <x v="8"/>
    <x v="0"/>
    <x v="0"/>
    <s v="New York University"/>
    <x v="3"/>
    <x v="0"/>
    <x v="21"/>
    <d v="2021-02-14T00:00:00"/>
    <d v="2021-02-14T00:00:00"/>
    <x v="1"/>
    <x v="1"/>
    <d v="2021-03-14T00:00:00"/>
    <n v="842691"/>
    <x v="2"/>
    <s v="A5"/>
    <x v="1"/>
    <s v="Source Verified"/>
    <n v="45000"/>
    <n v="0.19489999999999999"/>
    <n v="374.16"/>
    <n v="7.6600000000000001E-2"/>
    <n v="12000"/>
    <n v="25"/>
    <n v="13470"/>
  </r>
  <r>
    <n v="1027973"/>
    <x v="44"/>
    <x v="0"/>
    <x v="0"/>
    <s v="Millenium Hotels and Resorts Anchorage"/>
    <x v="3"/>
    <x v="0"/>
    <x v="22"/>
    <d v="2021-11-14T00:00:00"/>
    <d v="2021-12-14T00:00:00"/>
    <x v="1"/>
    <x v="1"/>
    <d v="2022-01-14T00:00:00"/>
    <n v="1257348"/>
    <x v="2"/>
    <s v="A5"/>
    <x v="1"/>
    <s v="Source Verified"/>
    <n v="25000"/>
    <n v="0.1459"/>
    <n v="412.8"/>
    <n v="8.8999999999999996E-2"/>
    <n v="13000"/>
    <n v="30"/>
    <n v="14860"/>
  </r>
  <r>
    <n v="615553"/>
    <x v="8"/>
    <x v="0"/>
    <x v="6"/>
    <s v="JP MORGAN CHASE"/>
    <x v="3"/>
    <x v="0"/>
    <x v="49"/>
    <d v="2021-05-16T00:00:00"/>
    <d v="2021-12-13T00:00:00"/>
    <x v="1"/>
    <x v="1"/>
    <d v="2022-01-13T00:00:00"/>
    <n v="789351"/>
    <x v="2"/>
    <s v="A3"/>
    <x v="1"/>
    <s v="Source Verified"/>
    <n v="35000"/>
    <n v="7.1999999999999995E-2"/>
    <n v="148.69"/>
    <n v="6.1699999999999998E-2"/>
    <n v="8000"/>
    <n v="21"/>
    <n v="5353"/>
  </r>
  <r>
    <n v="990585"/>
    <x v="20"/>
    <x v="0"/>
    <x v="6"/>
    <s v="EAPT SOLUTIONS"/>
    <x v="3"/>
    <x v="0"/>
    <x v="13"/>
    <d v="2021-05-16T00:00:00"/>
    <d v="2021-06-14T00:00:00"/>
    <x v="1"/>
    <x v="1"/>
    <d v="2021-07-14T00:00:00"/>
    <n v="1214562"/>
    <x v="2"/>
    <s v="A3"/>
    <x v="1"/>
    <s v="Source Verified"/>
    <n v="120000"/>
    <n v="5.4199999999999998E-2"/>
    <n v="373.33"/>
    <n v="7.51E-2"/>
    <n v="12000"/>
    <n v="13"/>
    <n v="13405"/>
  </r>
  <r>
    <n v="863416"/>
    <x v="23"/>
    <x v="0"/>
    <x v="6"/>
    <s v="The Steadman Clinic"/>
    <x v="3"/>
    <x v="0"/>
    <x v="11"/>
    <d v="2021-09-15T00:00:00"/>
    <d v="2021-08-14T00:00:00"/>
    <x v="1"/>
    <x v="1"/>
    <d v="2021-09-14T00:00:00"/>
    <n v="1076496"/>
    <x v="2"/>
    <s v="A3"/>
    <x v="1"/>
    <s v="Source Verified"/>
    <n v="50000"/>
    <n v="0.15770000000000001"/>
    <n v="308.73"/>
    <n v="6.9900000000000004E-2"/>
    <n v="10000"/>
    <n v="18"/>
    <n v="11112"/>
  </r>
  <r>
    <n v="847103"/>
    <x v="18"/>
    <x v="0"/>
    <x v="6"/>
    <s v="Janney Montgomery Scott"/>
    <x v="3"/>
    <x v="0"/>
    <x v="11"/>
    <d v="2021-08-14T00:00:00"/>
    <d v="2021-08-14T00:00:00"/>
    <x v="1"/>
    <x v="1"/>
    <d v="2021-09-14T00:00:00"/>
    <n v="1058559"/>
    <x v="2"/>
    <s v="A3"/>
    <x v="1"/>
    <s v="Source Verified"/>
    <n v="33996"/>
    <n v="0.29299999999999998"/>
    <n v="46.31"/>
    <n v="6.9900000000000004E-2"/>
    <n v="1500"/>
    <n v="24"/>
    <n v="1667"/>
  </r>
  <r>
    <n v="637051"/>
    <x v="3"/>
    <x v="0"/>
    <x v="6"/>
    <s v="Morgan Services"/>
    <x v="3"/>
    <x v="0"/>
    <x v="41"/>
    <d v="2021-05-16T00:00:00"/>
    <d v="2021-02-13T00:00:00"/>
    <x v="1"/>
    <x v="1"/>
    <d v="2021-03-13T00:00:00"/>
    <n v="816067"/>
    <x v="2"/>
    <s v="A4"/>
    <x v="1"/>
    <s v="Source Verified"/>
    <n v="63000"/>
    <n v="0.18759999999999999"/>
    <n v="480.71"/>
    <n v="6.54E-2"/>
    <n v="15675"/>
    <n v="21"/>
    <n v="17137"/>
  </r>
  <r>
    <n v="726815"/>
    <x v="1"/>
    <x v="0"/>
    <x v="6"/>
    <s v="CRC Insurance Services"/>
    <x v="3"/>
    <x v="0"/>
    <x v="29"/>
    <d v="2021-02-13T00:00:00"/>
    <d v="2021-01-13T00:00:00"/>
    <x v="1"/>
    <x v="1"/>
    <d v="2021-02-13T00:00:00"/>
    <n v="922264"/>
    <x v="2"/>
    <s v="A5"/>
    <x v="1"/>
    <s v="Source Verified"/>
    <n v="75000"/>
    <n v="0.19650000000000001"/>
    <n v="598.66"/>
    <n v="7.6600000000000001E-2"/>
    <n v="19200"/>
    <n v="36"/>
    <n v="21109"/>
  </r>
  <r>
    <n v="886870"/>
    <x v="5"/>
    <x v="0"/>
    <x v="3"/>
    <s v="Pasco-Hernando Community College"/>
    <x v="3"/>
    <x v="0"/>
    <x v="10"/>
    <d v="2021-05-16T00:00:00"/>
    <d v="2021-10-14T00:00:00"/>
    <x v="1"/>
    <x v="1"/>
    <d v="2021-11-14T00:00:00"/>
    <n v="1102828"/>
    <x v="2"/>
    <s v="A2"/>
    <x v="1"/>
    <s v="Source Verified"/>
    <n v="58000"/>
    <n v="0.127"/>
    <n v="153.52000000000001"/>
    <n v="6.6199999999999995E-2"/>
    <n v="5000"/>
    <n v="16"/>
    <n v="5527"/>
  </r>
  <r>
    <n v="1048800"/>
    <x v="20"/>
    <x v="0"/>
    <x v="3"/>
    <s v="Mayo Clinic"/>
    <x v="3"/>
    <x v="0"/>
    <x v="12"/>
    <d v="2021-05-13T00:00:00"/>
    <d v="2021-05-13T00:00:00"/>
    <x v="1"/>
    <x v="1"/>
    <d v="2021-06-13T00:00:00"/>
    <n v="1279969"/>
    <x v="2"/>
    <s v="A3"/>
    <x v="1"/>
    <s v="Source Verified"/>
    <n v="43000"/>
    <n v="0.2051"/>
    <n v="174.23"/>
    <n v="7.51E-2"/>
    <n v="5600"/>
    <n v="26"/>
    <n v="6071"/>
  </r>
  <r>
    <n v="617443"/>
    <x v="37"/>
    <x v="0"/>
    <x v="3"/>
    <s v="Associated Mortgage Group, Inc."/>
    <x v="3"/>
    <x v="0"/>
    <x v="41"/>
    <d v="2021-05-13T00:00:00"/>
    <d v="2021-04-13T00:00:00"/>
    <x v="1"/>
    <x v="1"/>
    <d v="2021-05-13T00:00:00"/>
    <n v="791601"/>
    <x v="2"/>
    <s v="A3"/>
    <x v="1"/>
    <s v="Source Verified"/>
    <n v="120000"/>
    <n v="3.9800000000000002E-2"/>
    <n v="281.36"/>
    <n v="6.1699999999999998E-2"/>
    <n v="15000"/>
    <n v="33"/>
    <n v="10078"/>
  </r>
  <r>
    <n v="965782"/>
    <x v="11"/>
    <x v="0"/>
    <x v="3"/>
    <s v="US Army"/>
    <x v="3"/>
    <x v="0"/>
    <x v="13"/>
    <d v="2021-10-14T00:00:00"/>
    <d v="2021-10-14T00:00:00"/>
    <x v="1"/>
    <x v="1"/>
    <d v="2021-11-14T00:00:00"/>
    <n v="1186412"/>
    <x v="2"/>
    <s v="A4"/>
    <x v="1"/>
    <s v="Source Verified"/>
    <n v="112140"/>
    <n v="5.7200000000000001E-2"/>
    <n v="675.87"/>
    <n v="7.9000000000000001E-2"/>
    <n v="21600"/>
    <n v="33"/>
    <n v="24331"/>
  </r>
  <r>
    <n v="435743"/>
    <x v="22"/>
    <x v="0"/>
    <x v="8"/>
    <s v="Vector Wealth Management"/>
    <x v="3"/>
    <x v="0"/>
    <x v="20"/>
    <d v="2021-04-16T00:00:00"/>
    <d v="2021-09-12T00:00:00"/>
    <x v="1"/>
    <x v="1"/>
    <d v="2021-10-12T00:00:00"/>
    <n v="520908"/>
    <x v="2"/>
    <s v="A4"/>
    <x v="1"/>
    <s v="Source Verified"/>
    <n v="40000"/>
    <n v="6.8699999999999997E-2"/>
    <n v="221.28"/>
    <n v="8.5900000000000004E-2"/>
    <n v="7000"/>
    <n v="25"/>
    <n v="7966"/>
  </r>
  <r>
    <n v="891797"/>
    <x v="3"/>
    <x v="0"/>
    <x v="8"/>
    <s v="Big Hollow Primary School"/>
    <x v="3"/>
    <x v="0"/>
    <x v="10"/>
    <d v="2021-05-16T00:00:00"/>
    <d v="2021-10-14T00:00:00"/>
    <x v="1"/>
    <x v="1"/>
    <d v="2021-11-14T00:00:00"/>
    <n v="1108662"/>
    <x v="2"/>
    <s v="A5"/>
    <x v="1"/>
    <s v="Source Verified"/>
    <n v="44004"/>
    <n v="0.12709999999999999"/>
    <n v="158.77000000000001"/>
    <n v="8.8999999999999996E-2"/>
    <n v="5000"/>
    <n v="13"/>
    <n v="5716"/>
  </r>
  <r>
    <n v="677048"/>
    <x v="13"/>
    <x v="0"/>
    <x v="8"/>
    <s v="Franciscan Health Systems"/>
    <x v="3"/>
    <x v="0"/>
    <x v="0"/>
    <d v="2021-07-13T00:00:00"/>
    <d v="2021-07-13T00:00:00"/>
    <x v="1"/>
    <x v="1"/>
    <d v="2021-08-13T00:00:00"/>
    <n v="865097"/>
    <x v="2"/>
    <s v="A5"/>
    <x v="1"/>
    <s v="Source Verified"/>
    <n v="105000"/>
    <n v="0.21149999999999999"/>
    <n v="430.29"/>
    <n v="7.6600000000000001E-2"/>
    <n v="13800"/>
    <n v="20"/>
    <n v="15394"/>
  </r>
  <r>
    <n v="496791"/>
    <x v="18"/>
    <x v="0"/>
    <x v="8"/>
    <s v="altman group"/>
    <x v="3"/>
    <x v="0"/>
    <x v="26"/>
    <d v="2021-05-16T00:00:00"/>
    <d v="2021-04-13T00:00:00"/>
    <x v="1"/>
    <x v="1"/>
    <d v="2021-05-13T00:00:00"/>
    <n v="636654"/>
    <x v="2"/>
    <s v="A5"/>
    <x v="1"/>
    <s v="Source Verified"/>
    <n v="42000"/>
    <n v="0.17399999999999999"/>
    <n v="218.97"/>
    <n v="7.8799999999999995E-2"/>
    <n v="7000"/>
    <n v="16"/>
    <n v="7883"/>
  </r>
  <r>
    <n v="389563"/>
    <x v="9"/>
    <x v="0"/>
    <x v="8"/>
    <s v="Human Genome Sciences"/>
    <x v="3"/>
    <x v="0"/>
    <x v="45"/>
    <d v="2021-05-16T00:00:00"/>
    <d v="2021-03-12T00:00:00"/>
    <x v="1"/>
    <x v="1"/>
    <d v="2021-04-12T00:00:00"/>
    <n v="423897"/>
    <x v="2"/>
    <s v="A5"/>
    <x v="1"/>
    <s v="Source Verified"/>
    <n v="40000"/>
    <n v="0.12809999999999999"/>
    <n v="320.95"/>
    <n v="9.6299999999999997E-2"/>
    <n v="10000"/>
    <n v="19"/>
    <n v="11550"/>
  </r>
  <r>
    <n v="711678"/>
    <x v="12"/>
    <x v="0"/>
    <x v="8"/>
    <s v="Educational Impact, Inc."/>
    <x v="3"/>
    <x v="0"/>
    <x v="42"/>
    <d v="2021-05-16T00:00:00"/>
    <d v="2021-10-12T00:00:00"/>
    <x v="1"/>
    <x v="1"/>
    <d v="2021-11-12T00:00:00"/>
    <n v="904659"/>
    <x v="2"/>
    <s v="A5"/>
    <x v="1"/>
    <s v="Source Verified"/>
    <n v="38000"/>
    <n v="0.1033"/>
    <n v="576.83000000000004"/>
    <n v="7.6600000000000001E-2"/>
    <n v="18500"/>
    <n v="51"/>
    <n v="20162"/>
  </r>
  <r>
    <n v="665972"/>
    <x v="3"/>
    <x v="0"/>
    <x v="4"/>
    <s v="Forsythe Technology"/>
    <x v="3"/>
    <x v="0"/>
    <x v="0"/>
    <d v="2021-01-16T00:00:00"/>
    <d v="2021-04-13T00:00:00"/>
    <x v="1"/>
    <x v="1"/>
    <d v="2021-05-13T00:00:00"/>
    <n v="851461"/>
    <x v="2"/>
    <s v="A4"/>
    <x v="1"/>
    <s v="Source Verified"/>
    <n v="42500"/>
    <n v="0.24399999999999999"/>
    <n v="201.57"/>
    <n v="7.2900000000000006E-2"/>
    <n v="6500"/>
    <n v="31"/>
    <n v="7191"/>
  </r>
  <r>
    <n v="676502"/>
    <x v="1"/>
    <x v="0"/>
    <x v="4"/>
    <s v="Stubbs Alderton &amp; Markiles"/>
    <x v="3"/>
    <x v="0"/>
    <x v="42"/>
    <d v="2021-04-16T00:00:00"/>
    <d v="2021-07-13T00:00:00"/>
    <x v="1"/>
    <x v="1"/>
    <d v="2021-08-13T00:00:00"/>
    <n v="864506"/>
    <x v="2"/>
    <s v="A5"/>
    <x v="1"/>
    <s v="Source Verified"/>
    <n v="80000"/>
    <n v="0.20250000000000001"/>
    <n v="311.8"/>
    <n v="7.6600000000000001E-2"/>
    <n v="10000"/>
    <n v="31"/>
    <n v="11156"/>
  </r>
  <r>
    <n v="968860"/>
    <x v="5"/>
    <x v="0"/>
    <x v="4"/>
    <s v="enterprise rent a car"/>
    <x v="3"/>
    <x v="0"/>
    <x v="13"/>
    <d v="2021-11-12T00:00:00"/>
    <d v="2021-11-12T00:00:00"/>
    <x v="1"/>
    <x v="1"/>
    <d v="2021-12-12T00:00:00"/>
    <n v="1189858"/>
    <x v="2"/>
    <s v="A5"/>
    <x v="1"/>
    <s v="Source Verified"/>
    <n v="15000"/>
    <n v="0.14960000000000001"/>
    <n v="157.18"/>
    <n v="8.8999999999999996E-2"/>
    <n v="4950"/>
    <n v="25"/>
    <n v="5343"/>
  </r>
  <r>
    <n v="884911"/>
    <x v="18"/>
    <x v="0"/>
    <x v="2"/>
    <s v="Sears Holding Corp"/>
    <x v="3"/>
    <x v="0"/>
    <x v="10"/>
    <d v="2021-11-14T00:00:00"/>
    <d v="2021-04-12T00:00:00"/>
    <x v="1"/>
    <x v="1"/>
    <d v="2021-05-12T00:00:00"/>
    <n v="1100493"/>
    <x v="2"/>
    <s v="A1"/>
    <x v="1"/>
    <s v="Source Verified"/>
    <n v="32000"/>
    <n v="0.18679999999999999"/>
    <n v="325.67"/>
    <n v="6.0299999999999999E-2"/>
    <n v="10700"/>
    <n v="24"/>
    <n v="11002"/>
  </r>
  <r>
    <n v="726602"/>
    <x v="20"/>
    <x v="0"/>
    <x v="5"/>
    <s v="Fed Ex"/>
    <x v="3"/>
    <x v="0"/>
    <x v="29"/>
    <d v="2021-04-13T00:00:00"/>
    <d v="2021-03-13T00:00:00"/>
    <x v="1"/>
    <x v="1"/>
    <d v="2021-04-13T00:00:00"/>
    <n v="922026"/>
    <x v="2"/>
    <s v="A5"/>
    <x v="1"/>
    <s v="Source Verified"/>
    <n v="44000"/>
    <n v="2.0500000000000001E-2"/>
    <n v="74.84"/>
    <n v="7.6600000000000001E-2"/>
    <n v="2400"/>
    <n v="9"/>
    <n v="2652"/>
  </r>
  <r>
    <n v="543142"/>
    <x v="1"/>
    <x v="0"/>
    <x v="5"/>
    <s v="Intel"/>
    <x v="3"/>
    <x v="0"/>
    <x v="43"/>
    <d v="2021-04-11T00:00:00"/>
    <d v="2021-04-11T00:00:00"/>
    <x v="1"/>
    <x v="1"/>
    <d v="2021-05-11T00:00:00"/>
    <n v="700783"/>
    <x v="2"/>
    <s v="A5"/>
    <x v="1"/>
    <s v="Source Verified"/>
    <n v="64800"/>
    <n v="0.13980000000000001"/>
    <n v="312.82"/>
    <n v="7.8799999999999995E-2"/>
    <n v="10000"/>
    <n v="26"/>
    <n v="10480"/>
  </r>
  <r>
    <n v="434850"/>
    <x v="1"/>
    <x v="0"/>
    <x v="7"/>
    <s v="Mothers' Club Community Center"/>
    <x v="3"/>
    <x v="0"/>
    <x v="20"/>
    <d v="2021-02-11T00:00:00"/>
    <d v="2021-03-11T00:00:00"/>
    <x v="1"/>
    <x v="1"/>
    <d v="2021-04-11T00:00:00"/>
    <n v="519177"/>
    <x v="2"/>
    <s v="A4"/>
    <x v="1"/>
    <s v="Source Verified"/>
    <n v="62004"/>
    <n v="0.1111"/>
    <n v="442.55"/>
    <n v="8.5900000000000004E-2"/>
    <n v="14000"/>
    <n v="34"/>
    <n v="15085"/>
  </r>
  <r>
    <n v="838845"/>
    <x v="1"/>
    <x v="0"/>
    <x v="9"/>
    <s v="Agilent Technologies"/>
    <x v="3"/>
    <x v="0"/>
    <x v="11"/>
    <d v="2021-09-15T00:00:00"/>
    <d v="2021-08-14T00:00:00"/>
    <x v="1"/>
    <x v="1"/>
    <d v="2021-09-14T00:00:00"/>
    <n v="1048966"/>
    <x v="2"/>
    <s v="A1"/>
    <x v="1"/>
    <s v="Source Verified"/>
    <n v="44000"/>
    <n v="0.15"/>
    <n v="150.80000000000001"/>
    <n v="5.4199999999999998E-2"/>
    <n v="5000"/>
    <n v="13"/>
    <n v="5429"/>
  </r>
  <r>
    <n v="995551"/>
    <x v="5"/>
    <x v="0"/>
    <x v="9"/>
    <s v="PSS World Medical, Inc"/>
    <x v="3"/>
    <x v="0"/>
    <x v="13"/>
    <d v="2021-05-16T00:00:00"/>
    <d v="2021-04-12T00:00:00"/>
    <x v="1"/>
    <x v="1"/>
    <d v="2021-05-12T00:00:00"/>
    <n v="1220124"/>
    <x v="2"/>
    <s v="A4"/>
    <x v="1"/>
    <s v="Source Verified"/>
    <n v="175000"/>
    <n v="0.1072"/>
    <n v="187.75"/>
    <n v="7.9000000000000001E-2"/>
    <n v="6000"/>
    <n v="41"/>
    <n v="6188"/>
  </r>
  <r>
    <n v="871686"/>
    <x v="32"/>
    <x v="0"/>
    <x v="9"/>
    <s v="Piedmont Airlines"/>
    <x v="3"/>
    <x v="0"/>
    <x v="10"/>
    <d v="2021-09-14T00:00:00"/>
    <d v="2021-09-14T00:00:00"/>
    <x v="1"/>
    <x v="1"/>
    <d v="2021-10-14T00:00:00"/>
    <n v="1085818"/>
    <x v="2"/>
    <s v="A4"/>
    <x v="1"/>
    <s v="Source Verified"/>
    <n v="50000"/>
    <n v="0.15670000000000001"/>
    <n v="637.59"/>
    <n v="7.4899999999999994E-2"/>
    <n v="20500"/>
    <n v="32"/>
    <n v="22953"/>
  </r>
  <r>
    <n v="570811"/>
    <x v="1"/>
    <x v="0"/>
    <x v="9"/>
    <s v="Effective Graphics"/>
    <x v="3"/>
    <x v="0"/>
    <x v="47"/>
    <d v="2021-12-14T00:00:00"/>
    <d v="2021-09-13T00:00:00"/>
    <x v="1"/>
    <x v="1"/>
    <d v="2021-10-13T00:00:00"/>
    <n v="734244"/>
    <x v="2"/>
    <s v="A5"/>
    <x v="1"/>
    <s v="Source Verified"/>
    <n v="60000"/>
    <n v="0.15340000000000001"/>
    <n v="437.94"/>
    <n v="7.8799999999999995E-2"/>
    <n v="14000"/>
    <n v="20"/>
    <n v="15767"/>
  </r>
  <r>
    <n v="662361"/>
    <x v="18"/>
    <x v="0"/>
    <x v="10"/>
    <s v="Newark Public Schools"/>
    <x v="3"/>
    <x v="0"/>
    <x v="0"/>
    <d v="2021-07-14T00:00:00"/>
    <d v="2021-02-14T00:00:00"/>
    <x v="1"/>
    <x v="1"/>
    <d v="2021-03-14T00:00:00"/>
    <n v="847036"/>
    <x v="2"/>
    <s v="A2"/>
    <x v="1"/>
    <s v="Source Verified"/>
    <n v="42000"/>
    <n v="0.18090000000000001"/>
    <n v="212.29"/>
    <n v="5.79E-2"/>
    <n v="7000"/>
    <n v="34"/>
    <n v="7642"/>
  </r>
  <r>
    <n v="630833"/>
    <x v="8"/>
    <x v="0"/>
    <x v="10"/>
    <s v="DR. CHARLES JACKSON"/>
    <x v="3"/>
    <x v="0"/>
    <x v="41"/>
    <d v="2021-12-13T00:00:00"/>
    <d v="2021-12-13T00:00:00"/>
    <x v="1"/>
    <x v="1"/>
    <d v="2022-01-13T00:00:00"/>
    <n v="808174"/>
    <x v="2"/>
    <s v="A3"/>
    <x v="1"/>
    <s v="Source Verified"/>
    <n v="42000"/>
    <n v="0.1109"/>
    <n v="305"/>
    <n v="6.1699999999999998E-2"/>
    <n v="10000"/>
    <n v="13"/>
    <n v="10980"/>
  </r>
  <r>
    <n v="811729"/>
    <x v="29"/>
    <x v="0"/>
    <x v="10"/>
    <s v="Monterey Symphony Orchestra"/>
    <x v="3"/>
    <x v="0"/>
    <x v="44"/>
    <d v="2021-05-15T00:00:00"/>
    <d v="2021-07-14T00:00:00"/>
    <x v="1"/>
    <x v="1"/>
    <d v="2021-08-14T00:00:00"/>
    <n v="1018803"/>
    <x v="2"/>
    <s v="A5"/>
    <x v="1"/>
    <s v="Source Verified"/>
    <n v="50000"/>
    <n v="0.2359"/>
    <n v="220.95"/>
    <n v="8.4900000000000003E-2"/>
    <n v="7000"/>
    <n v="27"/>
    <n v="7954"/>
  </r>
  <r>
    <n v="1054235"/>
    <x v="22"/>
    <x v="0"/>
    <x v="1"/>
    <s v="McDonalds"/>
    <x v="3"/>
    <x v="0"/>
    <x v="12"/>
    <d v="2021-05-16T00:00:00"/>
    <d v="2021-04-14T00:00:00"/>
    <x v="1"/>
    <x v="1"/>
    <d v="2021-05-14T00:00:00"/>
    <n v="1285868"/>
    <x v="2"/>
    <s v="A3"/>
    <x v="1"/>
    <s v="Source Verified"/>
    <n v="54600"/>
    <n v="0.1512"/>
    <n v="248.89"/>
    <n v="7.51E-2"/>
    <n v="8000"/>
    <n v="31"/>
    <n v="8905"/>
  </r>
  <r>
    <n v="763043"/>
    <x v="8"/>
    <x v="0"/>
    <x v="0"/>
    <s v="USFWS"/>
    <x v="3"/>
    <x v="0"/>
    <x v="25"/>
    <d v="2021-05-14T00:00:00"/>
    <d v="2021-06-14T00:00:00"/>
    <x v="1"/>
    <x v="1"/>
    <d v="2021-07-14T00:00:00"/>
    <n v="963616"/>
    <x v="2"/>
    <s v="A2"/>
    <x v="1"/>
    <s v="Source Verified"/>
    <n v="43738"/>
    <n v="0.21460000000000001"/>
    <n v="136.88"/>
    <n v="5.9900000000000002E-2"/>
    <n v="4500"/>
    <n v="17"/>
    <n v="4928"/>
  </r>
  <r>
    <n v="838362"/>
    <x v="1"/>
    <x v="0"/>
    <x v="0"/>
    <s v="Union Bank Of California"/>
    <x v="3"/>
    <x v="0"/>
    <x v="11"/>
    <d v="2021-04-16T00:00:00"/>
    <d v="2021-09-14T00:00:00"/>
    <x v="1"/>
    <x v="1"/>
    <d v="2021-10-14T00:00:00"/>
    <n v="1048438"/>
    <x v="2"/>
    <s v="A3"/>
    <x v="1"/>
    <s v="Source Verified"/>
    <n v="62000"/>
    <n v="0.1043"/>
    <n v="228.46"/>
    <n v="6.9900000000000004E-2"/>
    <n v="7400"/>
    <n v="30"/>
    <n v="8224"/>
  </r>
  <r>
    <n v="561374"/>
    <x v="8"/>
    <x v="0"/>
    <x v="0"/>
    <s v="Duane Reade"/>
    <x v="3"/>
    <x v="0"/>
    <x v="47"/>
    <d v="2021-08-13T00:00:00"/>
    <d v="2021-08-13T00:00:00"/>
    <x v="1"/>
    <x v="1"/>
    <d v="2021-09-13T00:00:00"/>
    <n v="722472"/>
    <x v="2"/>
    <s v="A3"/>
    <x v="1"/>
    <s v="Source Verified"/>
    <n v="60000"/>
    <n v="4.3400000000000001E-2"/>
    <n v="154.71"/>
    <n v="7.1400000000000005E-2"/>
    <n v="5000"/>
    <n v="9"/>
    <n v="5570"/>
  </r>
  <r>
    <n v="749324"/>
    <x v="8"/>
    <x v="0"/>
    <x v="0"/>
    <s v="United Activities Unlimited"/>
    <x v="3"/>
    <x v="0"/>
    <x v="25"/>
    <d v="2021-04-16T00:00:00"/>
    <d v="2021-05-14T00:00:00"/>
    <x v="1"/>
    <x v="1"/>
    <d v="2021-06-14T00:00:00"/>
    <n v="948549"/>
    <x v="2"/>
    <s v="A5"/>
    <x v="1"/>
    <s v="Source Verified"/>
    <n v="18000"/>
    <n v="6.2700000000000006E-2"/>
    <n v="71.02"/>
    <n v="8.4900000000000003E-2"/>
    <n v="2250"/>
    <n v="5"/>
    <n v="2557"/>
  </r>
  <r>
    <n v="1012129"/>
    <x v="22"/>
    <x v="0"/>
    <x v="0"/>
    <s v="Optimus Editorial"/>
    <x v="3"/>
    <x v="0"/>
    <x v="22"/>
    <d v="2021-10-13T00:00:00"/>
    <d v="2021-10-13T00:00:00"/>
    <x v="1"/>
    <x v="1"/>
    <d v="2021-11-13T00:00:00"/>
    <n v="1239251"/>
    <x v="2"/>
    <s v="A5"/>
    <x v="1"/>
    <s v="Source Verified"/>
    <n v="35000"/>
    <n v="8.1600000000000006E-2"/>
    <n v="158.77000000000001"/>
    <n v="8.8999999999999996E-2"/>
    <n v="5000"/>
    <n v="17"/>
    <n v="5612"/>
  </r>
  <r>
    <n v="577208"/>
    <x v="8"/>
    <x v="0"/>
    <x v="0"/>
    <s v="Aerotek"/>
    <x v="3"/>
    <x v="0"/>
    <x v="54"/>
    <d v="2021-01-13T00:00:00"/>
    <d v="2021-08-12T00:00:00"/>
    <x v="1"/>
    <x v="1"/>
    <d v="2021-09-12T00:00:00"/>
    <n v="742278"/>
    <x v="2"/>
    <s v="A5"/>
    <x v="1"/>
    <s v="Source Verified"/>
    <n v="45000"/>
    <n v="4.8800000000000003E-2"/>
    <n v="156.41"/>
    <n v="7.8799999999999995E-2"/>
    <n v="5000"/>
    <n v="10"/>
    <n v="5540"/>
  </r>
  <r>
    <n v="979032"/>
    <x v="31"/>
    <x v="0"/>
    <x v="0"/>
    <s v="Florence  and  Hutcheson Consulting Engineers"/>
    <x v="3"/>
    <x v="0"/>
    <x v="13"/>
    <d v="2021-10-13T00:00:00"/>
    <d v="2021-05-13T00:00:00"/>
    <x v="1"/>
    <x v="1"/>
    <d v="2021-06-13T00:00:00"/>
    <n v="1202118"/>
    <x v="2"/>
    <s v="A5"/>
    <x v="1"/>
    <s v="Source Verified"/>
    <n v="47000"/>
    <n v="0.1759"/>
    <n v="158.77000000000001"/>
    <n v="8.8999999999999996E-2"/>
    <n v="5000"/>
    <n v="15"/>
    <n v="5534"/>
  </r>
  <r>
    <n v="627810"/>
    <x v="23"/>
    <x v="0"/>
    <x v="0"/>
    <s v="Kitchen Cafe"/>
    <x v="3"/>
    <x v="0"/>
    <x v="41"/>
    <d v="2021-05-16T00:00:00"/>
    <d v="2021-01-13T00:00:00"/>
    <x v="1"/>
    <x v="1"/>
    <d v="2021-02-13T00:00:00"/>
    <n v="804505"/>
    <x v="2"/>
    <s v="A5"/>
    <x v="1"/>
    <s v="Source Verified"/>
    <n v="40000"/>
    <n v="0.24510000000000001"/>
    <n v="462.54"/>
    <n v="6.9099999999999995E-2"/>
    <n v="15000"/>
    <n v="27"/>
    <n v="16450"/>
  </r>
  <r>
    <n v="816765"/>
    <x v="2"/>
    <x v="0"/>
    <x v="8"/>
    <s v="Harmony Science Academy"/>
    <x v="3"/>
    <x v="0"/>
    <x v="44"/>
    <d v="2021-06-13T00:00:00"/>
    <d v="2021-06-13T00:00:00"/>
    <x v="1"/>
    <x v="1"/>
    <d v="2021-07-13T00:00:00"/>
    <n v="1024534"/>
    <x v="2"/>
    <s v="A5"/>
    <x v="1"/>
    <s v="Source Verified"/>
    <n v="28956"/>
    <n v="0.24079999999999999"/>
    <n v="104.16"/>
    <n v="8.4900000000000003E-2"/>
    <n v="3300"/>
    <n v="20"/>
    <n v="3571"/>
  </r>
  <r>
    <n v="608090"/>
    <x v="16"/>
    <x v="0"/>
    <x v="2"/>
    <s v="New England Concerts"/>
    <x v="3"/>
    <x v="0"/>
    <x v="49"/>
    <d v="2021-11-13T00:00:00"/>
    <d v="2021-11-13T00:00:00"/>
    <x v="1"/>
    <x v="1"/>
    <d v="2021-12-13T00:00:00"/>
    <n v="780070"/>
    <x v="2"/>
    <s v="A5"/>
    <x v="1"/>
    <s v="Source Verified"/>
    <n v="62496"/>
    <n v="0.1338"/>
    <n v="224.34"/>
    <n v="6.9099999999999995E-2"/>
    <n v="12000"/>
    <n v="31"/>
    <n v="8076"/>
  </r>
  <r>
    <n v="622164"/>
    <x v="32"/>
    <x v="0"/>
    <x v="6"/>
    <s v="The Green Sage"/>
    <x v="3"/>
    <x v="0"/>
    <x v="41"/>
    <d v="2021-02-13T00:00:00"/>
    <d v="2021-02-13T00:00:00"/>
    <x v="1"/>
    <x v="1"/>
    <d v="2021-03-13T00:00:00"/>
    <n v="797382"/>
    <x v="2"/>
    <s v="A4"/>
    <x v="1"/>
    <s v="Source Verified"/>
    <n v="33000"/>
    <n v="0.1484"/>
    <n v="253.78"/>
    <n v="6.54E-2"/>
    <n v="12000"/>
    <n v="33"/>
    <n v="9062"/>
  </r>
  <r>
    <n v="1010474"/>
    <x v="8"/>
    <x v="0"/>
    <x v="6"/>
    <s v="Brown Brothers Harriman &amp; Co."/>
    <x v="3"/>
    <x v="0"/>
    <x v="22"/>
    <d v="2021-08-15T00:00:00"/>
    <d v="2021-11-14T00:00:00"/>
    <x v="1"/>
    <x v="1"/>
    <d v="2021-12-14T00:00:00"/>
    <n v="1237294"/>
    <x v="2"/>
    <s v="A5"/>
    <x v="1"/>
    <s v="Source Verified"/>
    <n v="40000"/>
    <n v="0.1176"/>
    <n v="476.3"/>
    <n v="8.8999999999999996E-2"/>
    <n v="15000"/>
    <n v="15"/>
    <n v="17174"/>
  </r>
  <r>
    <n v="529073"/>
    <x v="8"/>
    <x v="0"/>
    <x v="6"/>
    <s v="Valiant Insurance Company"/>
    <x v="3"/>
    <x v="0"/>
    <x v="51"/>
    <d v="2021-06-13T00:00:00"/>
    <d v="2021-06-13T00:00:00"/>
    <x v="1"/>
    <x v="1"/>
    <d v="2021-07-13T00:00:00"/>
    <n v="684234"/>
    <x v="2"/>
    <s v="A5"/>
    <x v="1"/>
    <s v="Source Verified"/>
    <n v="73000"/>
    <n v="0.17030000000000001"/>
    <n v="312.82"/>
    <n v="7.8799999999999995E-2"/>
    <n v="10000"/>
    <n v="20"/>
    <n v="11262"/>
  </r>
  <r>
    <n v="556416"/>
    <x v="2"/>
    <x v="0"/>
    <x v="3"/>
    <s v="utmb"/>
    <x v="3"/>
    <x v="0"/>
    <x v="47"/>
    <d v="2021-05-16T00:00:00"/>
    <d v="2021-11-12T00:00:00"/>
    <x v="1"/>
    <x v="1"/>
    <d v="2021-12-12T00:00:00"/>
    <n v="716495"/>
    <x v="2"/>
    <s v="A2"/>
    <x v="1"/>
    <s v="Source Verified"/>
    <n v="37000"/>
    <n v="0.2364"/>
    <n v="184.61"/>
    <n v="6.7599999999999993E-2"/>
    <n v="6000"/>
    <n v="26"/>
    <n v="6600"/>
  </r>
  <r>
    <n v="585053"/>
    <x v="8"/>
    <x v="0"/>
    <x v="3"/>
    <s v="swissport cargo services"/>
    <x v="3"/>
    <x v="0"/>
    <x v="54"/>
    <d v="2021-09-15T00:00:00"/>
    <d v="2021-09-13T00:00:00"/>
    <x v="1"/>
    <x v="1"/>
    <d v="2021-10-13T00:00:00"/>
    <n v="751740"/>
    <x v="2"/>
    <s v="A3"/>
    <x v="1"/>
    <s v="Source Verified"/>
    <n v="40000"/>
    <n v="9.06E-2"/>
    <n v="216.59"/>
    <n v="7.1400000000000005E-2"/>
    <n v="7000"/>
    <n v="37"/>
    <n v="7795"/>
  </r>
  <r>
    <n v="536403"/>
    <x v="5"/>
    <x v="0"/>
    <x v="3"/>
    <s v="University of Miami"/>
    <x v="3"/>
    <x v="0"/>
    <x v="51"/>
    <d v="2021-01-11T00:00:00"/>
    <d v="2021-01-11T00:00:00"/>
    <x v="1"/>
    <x v="1"/>
    <d v="2021-02-11T00:00:00"/>
    <n v="692991"/>
    <x v="2"/>
    <s v="A4"/>
    <x v="1"/>
    <s v="Source Verified"/>
    <n v="32400"/>
    <n v="0.19040000000000001"/>
    <n v="435.56"/>
    <n v="7.51E-2"/>
    <n v="14000"/>
    <n v="22"/>
    <n v="14493"/>
  </r>
  <r>
    <n v="615699"/>
    <x v="16"/>
    <x v="0"/>
    <x v="3"/>
    <s v="MACUCC"/>
    <x v="3"/>
    <x v="0"/>
    <x v="49"/>
    <d v="2021-03-16T00:00:00"/>
    <d v="2021-12-13T00:00:00"/>
    <x v="1"/>
    <x v="1"/>
    <d v="2022-01-13T00:00:00"/>
    <n v="789522"/>
    <x v="2"/>
    <s v="A4"/>
    <x v="1"/>
    <s v="Source Verified"/>
    <n v="78000"/>
    <n v="0.1158"/>
    <n v="136.47"/>
    <n v="6.54E-2"/>
    <n v="7000"/>
    <n v="30"/>
    <n v="4913"/>
  </r>
  <r>
    <n v="626591"/>
    <x v="1"/>
    <x v="0"/>
    <x v="4"/>
    <s v="The Stone Clinic"/>
    <x v="3"/>
    <x v="0"/>
    <x v="41"/>
    <d v="2021-05-16T00:00:00"/>
    <d v="2021-12-13T00:00:00"/>
    <x v="1"/>
    <x v="1"/>
    <d v="2022-01-13T00:00:00"/>
    <n v="802945"/>
    <x v="2"/>
    <s v="A2"/>
    <x v="1"/>
    <s v="Source Verified"/>
    <n v="55000"/>
    <n v="0.19289999999999999"/>
    <n v="66.72"/>
    <n v="5.79E-2"/>
    <n v="2200"/>
    <n v="40"/>
    <n v="2402"/>
  </r>
  <r>
    <n v="1034722"/>
    <x v="1"/>
    <x v="0"/>
    <x v="2"/>
    <s v="dept. of homeland security"/>
    <x v="3"/>
    <x v="0"/>
    <x v="22"/>
    <d v="2021-05-16T00:00:00"/>
    <d v="2021-05-12T00:00:00"/>
    <x v="1"/>
    <x v="1"/>
    <d v="2021-06-12T00:00:00"/>
    <n v="1264521"/>
    <x v="2"/>
    <s v="A4"/>
    <x v="1"/>
    <s v="Source Verified"/>
    <n v="95000"/>
    <n v="0.1074"/>
    <n v="150.19999999999999"/>
    <n v="7.9000000000000001E-2"/>
    <n v="4800"/>
    <n v="26"/>
    <n v="4950"/>
  </r>
  <r>
    <n v="721756"/>
    <x v="6"/>
    <x v="0"/>
    <x v="2"/>
    <s v="Dimensional Control Systems"/>
    <x v="3"/>
    <x v="0"/>
    <x v="29"/>
    <d v="2021-11-12T00:00:00"/>
    <d v="2021-11-12T00:00:00"/>
    <x v="1"/>
    <x v="1"/>
    <d v="2021-12-12T00:00:00"/>
    <n v="916454"/>
    <x v="2"/>
    <s v="A5"/>
    <x v="1"/>
    <s v="Source Verified"/>
    <n v="70000"/>
    <n v="9.8699999999999996E-2"/>
    <n v="311.8"/>
    <n v="7.6600000000000001E-2"/>
    <n v="10000"/>
    <n v="21"/>
    <n v="10932"/>
  </r>
  <r>
    <n v="564560"/>
    <x v="13"/>
    <x v="0"/>
    <x v="5"/>
    <s v="Seattle Metropolitan"/>
    <x v="3"/>
    <x v="0"/>
    <x v="47"/>
    <d v="2021-01-11T00:00:00"/>
    <d v="2021-01-11T00:00:00"/>
    <x v="1"/>
    <x v="1"/>
    <d v="2021-02-11T00:00:00"/>
    <n v="726386"/>
    <x v="2"/>
    <s v="A4"/>
    <x v="1"/>
    <s v="Source Verified"/>
    <n v="100000"/>
    <n v="0.113"/>
    <n v="311.11"/>
    <n v="7.51E-2"/>
    <n v="10000"/>
    <n v="58"/>
    <n v="10232"/>
  </r>
  <r>
    <n v="608423"/>
    <x v="9"/>
    <x v="0"/>
    <x v="7"/>
    <s v="GE Healthcare"/>
    <x v="3"/>
    <x v="0"/>
    <x v="49"/>
    <d v="2021-05-16T00:00:00"/>
    <d v="2021-06-12T00:00:00"/>
    <x v="1"/>
    <x v="1"/>
    <d v="2021-07-12T00:00:00"/>
    <n v="780496"/>
    <x v="2"/>
    <s v="A4"/>
    <x v="1"/>
    <s v="Source Verified"/>
    <n v="75000"/>
    <n v="0.13009999999999999"/>
    <n v="280.61"/>
    <n v="6.54E-2"/>
    <n v="15000"/>
    <n v="32"/>
    <n v="9850"/>
  </r>
  <r>
    <n v="784946"/>
    <x v="18"/>
    <x v="0"/>
    <x v="7"/>
    <s v="Middletown Township Board Of Education"/>
    <x v="3"/>
    <x v="0"/>
    <x v="6"/>
    <d v="2021-01-15T00:00:00"/>
    <d v="2021-07-14T00:00:00"/>
    <x v="1"/>
    <x v="1"/>
    <d v="2021-08-14T00:00:00"/>
    <n v="988204"/>
    <x v="2"/>
    <s v="A5"/>
    <x v="1"/>
    <s v="Source Verified"/>
    <n v="80000"/>
    <n v="0.19989999999999999"/>
    <n v="308.52999999999997"/>
    <n v="8.4900000000000003E-2"/>
    <n v="10000"/>
    <n v="26"/>
    <n v="11107"/>
  </r>
  <r>
    <n v="754240"/>
    <x v="22"/>
    <x v="0"/>
    <x v="10"/>
    <s v="Fairview"/>
    <x v="3"/>
    <x v="0"/>
    <x v="25"/>
    <d v="2021-09-12T00:00:00"/>
    <d v="2021-08-12T00:00:00"/>
    <x v="1"/>
    <x v="1"/>
    <d v="2021-09-12T00:00:00"/>
    <n v="953948"/>
    <x v="2"/>
    <s v="A3"/>
    <x v="1"/>
    <s v="Source Verified"/>
    <n v="38000"/>
    <n v="9.0899999999999995E-2"/>
    <n v="185.24"/>
    <n v="6.9900000000000004E-2"/>
    <n v="6000"/>
    <n v="20"/>
    <n v="6384"/>
  </r>
  <r>
    <n v="1052809"/>
    <x v="3"/>
    <x v="0"/>
    <x v="0"/>
    <s v="Northern Illinois University"/>
    <x v="3"/>
    <x v="0"/>
    <x v="12"/>
    <d v="2021-07-13T00:00:00"/>
    <d v="2021-07-13T00:00:00"/>
    <x v="1"/>
    <x v="1"/>
    <d v="2021-08-13T00:00:00"/>
    <n v="1284352"/>
    <x v="2"/>
    <s v="A1"/>
    <x v="1"/>
    <s v="Source Verified"/>
    <n v="48000"/>
    <n v="0.23549999999999999"/>
    <n v="304.36"/>
    <n v="6.0299999999999999E-2"/>
    <n v="10000"/>
    <n v="31"/>
    <n v="10731"/>
  </r>
  <r>
    <n v="889890"/>
    <x v="1"/>
    <x v="0"/>
    <x v="0"/>
    <s v="Kabam"/>
    <x v="3"/>
    <x v="0"/>
    <x v="10"/>
    <d v="2021-10-14T00:00:00"/>
    <d v="2021-10-14T00:00:00"/>
    <x v="1"/>
    <x v="1"/>
    <d v="2021-11-14T00:00:00"/>
    <n v="1106459"/>
    <x v="2"/>
    <s v="A2"/>
    <x v="1"/>
    <s v="Source Verified"/>
    <n v="90000"/>
    <n v="0.13639999999999999"/>
    <n v="307.04000000000002"/>
    <n v="6.6199999999999995E-2"/>
    <n v="10000"/>
    <n v="39"/>
    <n v="11053"/>
  </r>
  <r>
    <n v="997674"/>
    <x v="33"/>
    <x v="0"/>
    <x v="0"/>
    <s v="t-mobile"/>
    <x v="3"/>
    <x v="0"/>
    <x v="13"/>
    <d v="2021-09-12T00:00:00"/>
    <d v="2021-09-12T00:00:00"/>
    <x v="1"/>
    <x v="1"/>
    <d v="2021-10-12T00:00:00"/>
    <n v="1222789"/>
    <x v="2"/>
    <s v="A3"/>
    <x v="1"/>
    <s v="Source Verified"/>
    <n v="36000"/>
    <n v="0.2036"/>
    <n v="248.89"/>
    <n v="7.51E-2"/>
    <n v="8000"/>
    <n v="15"/>
    <n v="8358"/>
  </r>
  <r>
    <n v="590182"/>
    <x v="3"/>
    <x v="0"/>
    <x v="8"/>
    <s v="Mol America Inc."/>
    <x v="3"/>
    <x v="0"/>
    <x v="50"/>
    <d v="2021-02-14T00:00:00"/>
    <d v="2021-10-11T00:00:00"/>
    <x v="1"/>
    <x v="1"/>
    <d v="2021-11-11T00:00:00"/>
    <n v="758127"/>
    <x v="2"/>
    <s v="A4"/>
    <x v="1"/>
    <s v="Source Verified"/>
    <n v="52000"/>
    <n v="9.9699999999999997E-2"/>
    <n v="248.89"/>
    <n v="7.51E-2"/>
    <n v="8000"/>
    <n v="32"/>
    <n v="8517"/>
  </r>
  <r>
    <n v="557846"/>
    <x v="23"/>
    <x v="0"/>
    <x v="4"/>
    <s v="Colorado State University"/>
    <x v="3"/>
    <x v="0"/>
    <x v="47"/>
    <d v="2021-03-12T00:00:00"/>
    <d v="2021-03-12T00:00:00"/>
    <x v="1"/>
    <x v="1"/>
    <d v="2021-04-12T00:00:00"/>
    <n v="718193"/>
    <x v="2"/>
    <s v="A5"/>
    <x v="1"/>
    <s v="Source Verified"/>
    <n v="45312"/>
    <n v="0.19600000000000001"/>
    <n v="422.3"/>
    <n v="7.8799999999999995E-2"/>
    <n v="13500"/>
    <n v="16"/>
    <n v="14796"/>
  </r>
  <r>
    <n v="623184"/>
    <x v="18"/>
    <x v="0"/>
    <x v="2"/>
    <s v="GOOD'O BEVERAGE  COMPANY"/>
    <x v="3"/>
    <x v="0"/>
    <x v="21"/>
    <d v="2021-12-14T00:00:00"/>
    <d v="2021-01-14T00:00:00"/>
    <x v="1"/>
    <x v="1"/>
    <d v="2021-02-14T00:00:00"/>
    <n v="798680"/>
    <x v="2"/>
    <s v="A5"/>
    <x v="1"/>
    <s v="Source Verified"/>
    <n v="61656"/>
    <n v="0.1154"/>
    <n v="462.54"/>
    <n v="6.9099999999999995E-2"/>
    <n v="15000"/>
    <n v="10"/>
    <n v="16652"/>
  </r>
  <r>
    <n v="601784"/>
    <x v="1"/>
    <x v="0"/>
    <x v="10"/>
    <s v="vallarta supermarkets"/>
    <x v="3"/>
    <x v="0"/>
    <x v="50"/>
    <d v="2021-05-16T00:00:00"/>
    <d v="2021-04-13T00:00:00"/>
    <x v="1"/>
    <x v="1"/>
    <d v="2021-05-13T00:00:00"/>
    <n v="772165"/>
    <x v="2"/>
    <s v="A5"/>
    <x v="1"/>
    <s v="Source Verified"/>
    <n v="28000"/>
    <n v="4.3E-3"/>
    <n v="308.36"/>
    <n v="6.9099999999999995E-2"/>
    <n v="10000"/>
    <n v="19"/>
    <n v="11052"/>
  </r>
  <r>
    <n v="689036"/>
    <x v="8"/>
    <x v="0"/>
    <x v="1"/>
    <s v="Federation of Organizations"/>
    <x v="3"/>
    <x v="0"/>
    <x v="42"/>
    <d v="2021-03-14T00:00:00"/>
    <d v="2021-03-14T00:00:00"/>
    <x v="1"/>
    <x v="1"/>
    <d v="2021-04-14T00:00:00"/>
    <n v="879237"/>
    <x v="2"/>
    <s v="A5"/>
    <x v="1"/>
    <s v="Source Verified"/>
    <n v="41500"/>
    <n v="0.2215"/>
    <n v="355.45"/>
    <n v="7.6600000000000001E-2"/>
    <n v="11400"/>
    <n v="32"/>
    <n v="12796"/>
  </r>
  <r>
    <n v="995434"/>
    <x v="3"/>
    <x v="0"/>
    <x v="6"/>
    <s v="MISI Company"/>
    <x v="2"/>
    <x v="0"/>
    <x v="13"/>
    <d v="2021-12-13T00:00:00"/>
    <d v="2021-05-13T00:00:00"/>
    <x v="1"/>
    <x v="1"/>
    <d v="2021-06-13T00:00:00"/>
    <n v="1219793"/>
    <x v="2"/>
    <s v="B1"/>
    <x v="1"/>
    <s v="Source Verified"/>
    <n v="115000"/>
    <n v="2.1399999999999999E-2"/>
    <n v="902.3"/>
    <n v="9.9099999999999994E-2"/>
    <n v="28000"/>
    <n v="8"/>
    <n v="30385"/>
  </r>
  <r>
    <n v="694223"/>
    <x v="1"/>
    <x v="0"/>
    <x v="6"/>
    <s v="Tom Reilly Construction"/>
    <x v="2"/>
    <x v="0"/>
    <x v="42"/>
    <d v="2021-06-15T00:00:00"/>
    <d v="2021-12-11T00:00:00"/>
    <x v="1"/>
    <x v="1"/>
    <d v="2022-01-11T00:00:00"/>
    <n v="885121"/>
    <x v="2"/>
    <s v="B1"/>
    <x v="1"/>
    <s v="Source Verified"/>
    <n v="65000"/>
    <n v="3.4500000000000003E-2"/>
    <n v="160.47"/>
    <n v="9.6299999999999997E-2"/>
    <n v="5000"/>
    <n v="12"/>
    <n v="5264"/>
  </r>
  <r>
    <n v="525393"/>
    <x v="8"/>
    <x v="0"/>
    <x v="6"/>
    <s v="Tremor Media"/>
    <x v="2"/>
    <x v="0"/>
    <x v="51"/>
    <d v="2021-05-11T00:00:00"/>
    <d v="2021-05-11T00:00:00"/>
    <x v="1"/>
    <x v="1"/>
    <d v="2021-06-11T00:00:00"/>
    <n v="679802"/>
    <x v="2"/>
    <s v="B1"/>
    <x v="1"/>
    <s v="Source Verified"/>
    <n v="120000"/>
    <n v="2.0199999999999999E-2"/>
    <n v="259.57"/>
    <n v="0.1038"/>
    <n v="8000"/>
    <n v="11"/>
    <n v="8620"/>
  </r>
  <r>
    <n v="620610"/>
    <x v="25"/>
    <x v="0"/>
    <x v="6"/>
    <s v="U.S. Apple Association"/>
    <x v="2"/>
    <x v="0"/>
    <x v="49"/>
    <d v="2021-04-16T00:00:00"/>
    <d v="2021-12-13T00:00:00"/>
    <x v="1"/>
    <x v="1"/>
    <d v="2022-01-13T00:00:00"/>
    <n v="795411"/>
    <x v="2"/>
    <s v="B1"/>
    <x v="1"/>
    <s v="Source Verified"/>
    <n v="70000"/>
    <n v="0.21029999999999999"/>
    <n v="603.14"/>
    <n v="8.8800000000000004E-2"/>
    <n v="19000"/>
    <n v="34"/>
    <n v="21713"/>
  </r>
  <r>
    <n v="520138"/>
    <x v="37"/>
    <x v="0"/>
    <x v="6"/>
    <s v="Oregon State University"/>
    <x v="2"/>
    <x v="0"/>
    <x v="27"/>
    <d v="2021-09-15T00:00:00"/>
    <d v="2021-10-12T00:00:00"/>
    <x v="1"/>
    <x v="1"/>
    <d v="2021-11-12T00:00:00"/>
    <n v="672385"/>
    <x v="2"/>
    <s v="B1"/>
    <x v="1"/>
    <s v="Source Verified"/>
    <n v="42000"/>
    <n v="0.23830000000000001"/>
    <n v="386.54"/>
    <n v="9.8799999999999999E-2"/>
    <n v="12000"/>
    <n v="24"/>
    <n v="13804"/>
  </r>
  <r>
    <n v="372777"/>
    <x v="1"/>
    <x v="0"/>
    <x v="6"/>
    <s v="Amphenol"/>
    <x v="2"/>
    <x v="0"/>
    <x v="40"/>
    <d v="2021-09-15T00:00:00"/>
    <d v="2021-07-11T00:00:00"/>
    <x v="1"/>
    <x v="1"/>
    <d v="2021-08-11T00:00:00"/>
    <n v="387928"/>
    <x v="2"/>
    <s v="B2"/>
    <x v="1"/>
    <s v="Source Verified"/>
    <n v="62100"/>
    <n v="3.61E-2"/>
    <n v="345.07"/>
    <n v="0.11260000000000001"/>
    <n v="10500"/>
    <n v="14"/>
    <n v="12356"/>
  </r>
  <r>
    <n v="669732"/>
    <x v="1"/>
    <x v="0"/>
    <x v="6"/>
    <s v="Ajilon Professional Staffing"/>
    <x v="2"/>
    <x v="0"/>
    <x v="0"/>
    <d v="2021-02-13T00:00:00"/>
    <d v="2021-02-13T00:00:00"/>
    <x v="1"/>
    <x v="1"/>
    <d v="2021-03-13T00:00:00"/>
    <n v="856355"/>
    <x v="2"/>
    <s v="B2"/>
    <x v="1"/>
    <s v="Source Verified"/>
    <n v="19200"/>
    <n v="0.13500000000000001"/>
    <n v="129.07"/>
    <n v="0.1"/>
    <n v="4000"/>
    <n v="8"/>
    <n v="4349"/>
  </r>
  <r>
    <n v="430767"/>
    <x v="5"/>
    <x v="0"/>
    <x v="6"/>
    <s v="SGASI Production Staging"/>
    <x v="2"/>
    <x v="0"/>
    <x v="20"/>
    <d v="2021-10-10T00:00:00"/>
    <d v="2021-09-10T00:00:00"/>
    <x v="1"/>
    <x v="1"/>
    <d v="2021-10-10T00:00:00"/>
    <n v="510977"/>
    <x v="2"/>
    <s v="B2"/>
    <x v="1"/>
    <s v="Source Verified"/>
    <n v="48000"/>
    <n v="7.3499999999999996E-2"/>
    <n v="494.53"/>
    <n v="0.1148"/>
    <n v="15000"/>
    <n v="27"/>
    <n v="16595"/>
  </r>
  <r>
    <n v="573357"/>
    <x v="18"/>
    <x v="0"/>
    <x v="6"/>
    <s v="The Phoenix Center"/>
    <x v="2"/>
    <x v="0"/>
    <x v="54"/>
    <d v="2021-09-13T00:00:00"/>
    <d v="2021-09-13T00:00:00"/>
    <x v="1"/>
    <x v="1"/>
    <d v="2021-10-13T00:00:00"/>
    <n v="737476"/>
    <x v="2"/>
    <s v="B2"/>
    <x v="1"/>
    <s v="Source Verified"/>
    <n v="20000"/>
    <n v="5.04E-2"/>
    <n v="195.73"/>
    <n v="0.1075"/>
    <n v="6000"/>
    <n v="10"/>
    <n v="7046"/>
  </r>
  <r>
    <n v="718020"/>
    <x v="32"/>
    <x v="0"/>
    <x v="6"/>
    <s v="LPL Financial"/>
    <x v="2"/>
    <x v="0"/>
    <x v="29"/>
    <d v="2021-05-16T00:00:00"/>
    <d v="2021-04-14T00:00:00"/>
    <x v="1"/>
    <x v="1"/>
    <d v="2021-05-14T00:00:00"/>
    <n v="912181"/>
    <x v="2"/>
    <s v="B2"/>
    <x v="1"/>
    <s v="Source Verified"/>
    <n v="38196"/>
    <n v="0.21829999999999999"/>
    <n v="129.07"/>
    <n v="0.1"/>
    <n v="4000"/>
    <n v="16"/>
    <n v="4646"/>
  </r>
  <r>
    <n v="559964"/>
    <x v="2"/>
    <x v="0"/>
    <x v="6"/>
    <s v="Raymond Blackburn MD"/>
    <x v="2"/>
    <x v="0"/>
    <x v="47"/>
    <d v="2021-02-12T00:00:00"/>
    <d v="2021-02-12T00:00:00"/>
    <x v="1"/>
    <x v="1"/>
    <d v="2021-03-12T00:00:00"/>
    <n v="720769"/>
    <x v="2"/>
    <s v="B2"/>
    <x v="1"/>
    <s v="Source Verified"/>
    <n v="95004"/>
    <n v="5.67E-2"/>
    <n v="391.45"/>
    <n v="0.1075"/>
    <n v="12000"/>
    <n v="37"/>
    <n v="13527"/>
  </r>
  <r>
    <n v="826517"/>
    <x v="32"/>
    <x v="0"/>
    <x v="6"/>
    <s v="Wake Forest University"/>
    <x v="2"/>
    <x v="0"/>
    <x v="44"/>
    <d v="2021-08-14T00:00:00"/>
    <d v="2021-08-14T00:00:00"/>
    <x v="1"/>
    <x v="1"/>
    <d v="2021-09-14T00:00:00"/>
    <n v="1035391"/>
    <x v="2"/>
    <s v="B3"/>
    <x v="1"/>
    <s v="Source Verified"/>
    <n v="60000"/>
    <n v="0.2646"/>
    <n v="475.47"/>
    <n v="0.1099"/>
    <n v="14525"/>
    <n v="11"/>
    <n v="17117"/>
  </r>
  <r>
    <n v="687649"/>
    <x v="2"/>
    <x v="0"/>
    <x v="6"/>
    <s v="Technical Laboratory Systems, Inc"/>
    <x v="2"/>
    <x v="0"/>
    <x v="42"/>
    <d v="2021-02-13T00:00:00"/>
    <d v="2021-12-12T00:00:00"/>
    <x v="1"/>
    <x v="1"/>
    <d v="2022-01-12T00:00:00"/>
    <n v="877674"/>
    <x v="2"/>
    <s v="B3"/>
    <x v="1"/>
    <s v="Source Verified"/>
    <n v="39900"/>
    <n v="0.2334"/>
    <n v="454.18"/>
    <n v="0.1037"/>
    <n v="14000"/>
    <n v="9"/>
    <n v="15904"/>
  </r>
  <r>
    <n v="674492"/>
    <x v="8"/>
    <x v="0"/>
    <x v="6"/>
    <s v="JPMorgan Chase Bank"/>
    <x v="2"/>
    <x v="0"/>
    <x v="0"/>
    <d v="2021-04-16T00:00:00"/>
    <d v="2021-12-13T00:00:00"/>
    <x v="1"/>
    <x v="1"/>
    <d v="2022-01-13T00:00:00"/>
    <n v="862098"/>
    <x v="2"/>
    <s v="B3"/>
    <x v="1"/>
    <s v="Source Verified"/>
    <n v="25960"/>
    <n v="0.13220000000000001"/>
    <n v="397.41"/>
    <n v="0.1037"/>
    <n v="12250"/>
    <n v="7"/>
    <n v="13970"/>
  </r>
  <r>
    <n v="974774"/>
    <x v="1"/>
    <x v="0"/>
    <x v="6"/>
    <s v="Apple"/>
    <x v="2"/>
    <x v="0"/>
    <x v="13"/>
    <d v="2021-03-16T00:00:00"/>
    <d v="2021-10-14T00:00:00"/>
    <x v="1"/>
    <x v="1"/>
    <d v="2021-11-14T00:00:00"/>
    <n v="1196868"/>
    <x v="2"/>
    <s v="B3"/>
    <x v="1"/>
    <s v="Source Verified"/>
    <n v="100000"/>
    <n v="3.2800000000000003E-2"/>
    <n v="33.08"/>
    <n v="0.1171"/>
    <n v="1000"/>
    <n v="21"/>
    <n v="1191"/>
  </r>
  <r>
    <n v="801591"/>
    <x v="0"/>
    <x v="0"/>
    <x v="6"/>
    <s v="EZ Prints Inc."/>
    <x v="2"/>
    <x v="0"/>
    <x v="44"/>
    <d v="2021-07-14T00:00:00"/>
    <d v="2021-07-14T00:00:00"/>
    <x v="1"/>
    <x v="1"/>
    <d v="2021-08-14T00:00:00"/>
    <n v="1007181"/>
    <x v="2"/>
    <s v="B3"/>
    <x v="1"/>
    <s v="Source Verified"/>
    <n v="64500"/>
    <n v="0.1278"/>
    <n v="392.81"/>
    <n v="0.1099"/>
    <n v="12000"/>
    <n v="18"/>
    <n v="14141"/>
  </r>
  <r>
    <n v="506575"/>
    <x v="19"/>
    <x v="0"/>
    <x v="6"/>
    <s v="Chase"/>
    <x v="2"/>
    <x v="0"/>
    <x v="48"/>
    <d v="2021-04-16T00:00:00"/>
    <d v="2021-05-13T00:00:00"/>
    <x v="1"/>
    <x v="1"/>
    <d v="2021-06-13T00:00:00"/>
    <n v="653140"/>
    <x v="2"/>
    <s v="B3"/>
    <x v="1"/>
    <s v="Source Verified"/>
    <n v="37392"/>
    <n v="0.23039999999999999"/>
    <n v="390.72"/>
    <n v="0.1062"/>
    <n v="12000"/>
    <n v="14"/>
    <n v="14067"/>
  </r>
  <r>
    <n v="856598"/>
    <x v="8"/>
    <x v="0"/>
    <x v="6"/>
    <s v="Interface Solutions Inc."/>
    <x v="2"/>
    <x v="0"/>
    <x v="10"/>
    <d v="2021-05-16T00:00:00"/>
    <d v="2021-09-14T00:00:00"/>
    <x v="1"/>
    <x v="1"/>
    <d v="2021-10-14T00:00:00"/>
    <n v="1068978"/>
    <x v="2"/>
    <s v="B3"/>
    <x v="1"/>
    <s v="Source Verified"/>
    <n v="64200"/>
    <n v="0.15049999999999999"/>
    <n v="327.33999999999997"/>
    <n v="0.1099"/>
    <n v="10000"/>
    <n v="16"/>
    <n v="11787"/>
  </r>
  <r>
    <n v="816202"/>
    <x v="5"/>
    <x v="0"/>
    <x v="6"/>
    <s v="Mater Lakes Academy"/>
    <x v="2"/>
    <x v="0"/>
    <x v="44"/>
    <d v="2021-05-16T00:00:00"/>
    <d v="2021-08-14T00:00:00"/>
    <x v="1"/>
    <x v="1"/>
    <d v="2021-09-14T00:00:00"/>
    <n v="1023913"/>
    <x v="2"/>
    <s v="B3"/>
    <x v="1"/>
    <s v="Source Verified"/>
    <n v="39000"/>
    <n v="0.1434"/>
    <n v="78.569999999999993"/>
    <n v="0.1099"/>
    <n v="2400"/>
    <n v="10"/>
    <n v="2845"/>
  </r>
  <r>
    <n v="893046"/>
    <x v="1"/>
    <x v="0"/>
    <x v="6"/>
    <s v="Total Beauty"/>
    <x v="2"/>
    <x v="0"/>
    <x v="10"/>
    <d v="2021-02-12T00:00:00"/>
    <d v="2021-02-12T00:00:00"/>
    <x v="1"/>
    <x v="1"/>
    <d v="2021-03-12T00:00:00"/>
    <n v="1110093"/>
    <x v="2"/>
    <s v="B3"/>
    <x v="1"/>
    <s v="Source Verified"/>
    <n v="69996"/>
    <n v="0.20399999999999999"/>
    <n v="317.52999999999997"/>
    <n v="0.1171"/>
    <n v="9600"/>
    <n v="22"/>
    <n v="9962"/>
  </r>
  <r>
    <n v="817789"/>
    <x v="2"/>
    <x v="0"/>
    <x v="6"/>
    <s v="Texas Advanced Computing Center"/>
    <x v="2"/>
    <x v="0"/>
    <x v="44"/>
    <d v="2021-07-14T00:00:00"/>
    <d v="2021-08-14T00:00:00"/>
    <x v="1"/>
    <x v="1"/>
    <d v="2021-09-14T00:00:00"/>
    <n v="1025663"/>
    <x v="2"/>
    <s v="B4"/>
    <x v="1"/>
    <s v="Source Verified"/>
    <n v="75000"/>
    <n v="5.7599999999999998E-2"/>
    <n v="527.54999999999995"/>
    <n v="0.1149"/>
    <n v="16000"/>
    <n v="11"/>
    <n v="18991"/>
  </r>
  <r>
    <n v="892816"/>
    <x v="18"/>
    <x v="0"/>
    <x v="6"/>
    <s v="Credit Central"/>
    <x v="2"/>
    <x v="0"/>
    <x v="10"/>
    <d v="2021-05-16T00:00:00"/>
    <d v="2021-04-13T00:00:00"/>
    <x v="1"/>
    <x v="1"/>
    <d v="2021-05-13T00:00:00"/>
    <n v="1109832"/>
    <x v="2"/>
    <s v="B4"/>
    <x v="1"/>
    <s v="Source Verified"/>
    <n v="21864"/>
    <n v="0.1153"/>
    <n v="133.66999999999999"/>
    <n v="0.1242"/>
    <n v="4000"/>
    <n v="5"/>
    <n v="4591"/>
  </r>
  <r>
    <n v="1038683"/>
    <x v="38"/>
    <x v="0"/>
    <x v="6"/>
    <s v="Dothan City  Board of Education"/>
    <x v="2"/>
    <x v="0"/>
    <x v="22"/>
    <d v="2021-09-13T00:00:00"/>
    <d v="2021-09-13T00:00:00"/>
    <x v="1"/>
    <x v="1"/>
    <d v="2021-10-13T00:00:00"/>
    <n v="1268593"/>
    <x v="2"/>
    <s v="B4"/>
    <x v="1"/>
    <s v="Source Verified"/>
    <n v="42000"/>
    <n v="0.23710000000000001"/>
    <n v="334.16"/>
    <n v="0.1242"/>
    <n v="10000"/>
    <n v="19"/>
    <n v="11638"/>
  </r>
  <r>
    <n v="657631"/>
    <x v="13"/>
    <x v="0"/>
    <x v="6"/>
    <s v="Olympic Ambulance"/>
    <x v="2"/>
    <x v="0"/>
    <x v="21"/>
    <d v="2021-05-13T00:00:00"/>
    <d v="2021-05-13T00:00:00"/>
    <x v="1"/>
    <x v="1"/>
    <d v="2021-06-13T00:00:00"/>
    <n v="841030"/>
    <x v="2"/>
    <s v="B4"/>
    <x v="1"/>
    <s v="Source Verified"/>
    <n v="30000"/>
    <n v="0.218"/>
    <n v="401.18"/>
    <n v="0.1074"/>
    <n v="12300"/>
    <n v="11"/>
    <n v="14199"/>
  </r>
  <r>
    <n v="774612"/>
    <x v="8"/>
    <x v="0"/>
    <x v="6"/>
    <s v="Tennis Magazine"/>
    <x v="2"/>
    <x v="0"/>
    <x v="6"/>
    <d v="2021-06-14T00:00:00"/>
    <d v="2021-05-14T00:00:00"/>
    <x v="1"/>
    <x v="1"/>
    <d v="2021-06-14T00:00:00"/>
    <n v="976797"/>
    <x v="2"/>
    <s v="B4"/>
    <x v="1"/>
    <s v="Source Verified"/>
    <n v="57500"/>
    <n v="0.2074"/>
    <n v="300.04000000000002"/>
    <n v="0.1149"/>
    <n v="9100"/>
    <n v="30"/>
    <n v="10799"/>
  </r>
  <r>
    <n v="1049385"/>
    <x v="1"/>
    <x v="0"/>
    <x v="6"/>
    <s v="Farmers Insurance"/>
    <x v="2"/>
    <x v="0"/>
    <x v="12"/>
    <d v="2021-12-15T00:00:00"/>
    <d v="2021-06-12T00:00:00"/>
    <x v="1"/>
    <x v="1"/>
    <d v="2021-07-12T00:00:00"/>
    <n v="1280569"/>
    <x v="2"/>
    <s v="B4"/>
    <x v="1"/>
    <s v="Source Verified"/>
    <n v="60000"/>
    <n v="0.1762"/>
    <n v="334.16"/>
    <n v="0.1242"/>
    <n v="10000"/>
    <n v="27"/>
    <n v="10585"/>
  </r>
  <r>
    <n v="728055"/>
    <x v="9"/>
    <x v="0"/>
    <x v="6"/>
    <s v="Search for Common Ground"/>
    <x v="2"/>
    <x v="0"/>
    <x v="29"/>
    <d v="2021-06-15T00:00:00"/>
    <d v="2021-05-14T00:00:00"/>
    <x v="1"/>
    <x v="1"/>
    <d v="2021-06-14T00:00:00"/>
    <n v="923649"/>
    <x v="2"/>
    <s v="B4"/>
    <x v="1"/>
    <s v="Source Verified"/>
    <n v="45000"/>
    <n v="0.15279999999999999"/>
    <n v="260.93"/>
    <n v="0.1074"/>
    <n v="8000"/>
    <n v="21"/>
    <n v="9393"/>
  </r>
  <r>
    <n v="806146"/>
    <x v="1"/>
    <x v="0"/>
    <x v="6"/>
    <s v="Lucky Star Import and Export Inc."/>
    <x v="2"/>
    <x v="0"/>
    <x v="44"/>
    <d v="2021-01-16T00:00:00"/>
    <d v="2021-07-14T00:00:00"/>
    <x v="1"/>
    <x v="1"/>
    <d v="2021-08-14T00:00:00"/>
    <n v="1012310"/>
    <x v="2"/>
    <s v="B5"/>
    <x v="1"/>
    <s v="Source Verified"/>
    <n v="30809"/>
    <n v="0.2014"/>
    <n v="371.95"/>
    <n v="0.11990000000000001"/>
    <n v="11200"/>
    <n v="11"/>
    <n v="13390"/>
  </r>
  <r>
    <n v="774632"/>
    <x v="8"/>
    <x v="0"/>
    <x v="6"/>
    <s v="JP MORGAN CHASE"/>
    <x v="2"/>
    <x v="0"/>
    <x v="6"/>
    <d v="2021-04-16T00:00:00"/>
    <d v="2021-08-13T00:00:00"/>
    <x v="1"/>
    <x v="1"/>
    <d v="2021-09-13T00:00:00"/>
    <n v="976818"/>
    <x v="2"/>
    <s v="B5"/>
    <x v="1"/>
    <s v="Source Verified"/>
    <n v="92700"/>
    <n v="0.1472"/>
    <n v="498.15"/>
    <n v="0.11990000000000001"/>
    <n v="15000"/>
    <n v="14"/>
    <n v="17620"/>
  </r>
  <r>
    <n v="885389"/>
    <x v="33"/>
    <x v="0"/>
    <x v="3"/>
    <s v="US Air Force"/>
    <x v="2"/>
    <x v="0"/>
    <x v="10"/>
    <d v="2021-09-14T00:00:00"/>
    <d v="2021-07-14T00:00:00"/>
    <x v="1"/>
    <x v="1"/>
    <d v="2021-08-14T00:00:00"/>
    <n v="1101066"/>
    <x v="2"/>
    <s v="B1"/>
    <x v="1"/>
    <s v="Source Verified"/>
    <n v="82350"/>
    <n v="0.15529999999999999"/>
    <n v="128.9"/>
    <n v="9.9099999999999994E-2"/>
    <n v="4000"/>
    <n v="24"/>
    <n v="4650"/>
  </r>
  <r>
    <n v="1010277"/>
    <x v="2"/>
    <x v="0"/>
    <x v="3"/>
    <s v="Extended StayHotels"/>
    <x v="2"/>
    <x v="0"/>
    <x v="22"/>
    <d v="2021-05-16T00:00:00"/>
    <d v="2021-11-13T00:00:00"/>
    <x v="1"/>
    <x v="1"/>
    <d v="2021-12-13T00:00:00"/>
    <n v="1237068"/>
    <x v="2"/>
    <s v="B1"/>
    <x v="1"/>
    <s v="Source Verified"/>
    <n v="48000"/>
    <n v="0.17549999999999999"/>
    <n v="48.34"/>
    <n v="9.9099999999999994E-2"/>
    <n v="1500"/>
    <n v="15"/>
    <n v="1710"/>
  </r>
  <r>
    <n v="765267"/>
    <x v="2"/>
    <x v="0"/>
    <x v="3"/>
    <s v="University of Houston"/>
    <x v="2"/>
    <x v="0"/>
    <x v="25"/>
    <d v="2021-07-13T00:00:00"/>
    <d v="2021-07-13T00:00:00"/>
    <x v="1"/>
    <x v="1"/>
    <d v="2021-08-13T00:00:00"/>
    <n v="966123"/>
    <x v="2"/>
    <s v="B1"/>
    <x v="1"/>
    <s v="Source Verified"/>
    <n v="55550"/>
    <n v="0.13289999999999999"/>
    <n v="258.10000000000002"/>
    <n v="9.9900000000000003E-2"/>
    <n v="8000"/>
    <n v="13"/>
    <n v="9155"/>
  </r>
  <r>
    <n v="371909"/>
    <x v="5"/>
    <x v="0"/>
    <x v="3"/>
    <s v="West Boca Medical Center"/>
    <x v="2"/>
    <x v="0"/>
    <x v="40"/>
    <d v="2021-06-11T00:00:00"/>
    <d v="2021-06-11T00:00:00"/>
    <x v="1"/>
    <x v="1"/>
    <d v="2021-07-11T00:00:00"/>
    <n v="390272"/>
    <x v="2"/>
    <s v="B1"/>
    <x v="1"/>
    <s v="Source Verified"/>
    <n v="105000"/>
    <n v="8.14E-2"/>
    <n v="490.71"/>
    <n v="0.1095"/>
    <n v="15000"/>
    <n v="28"/>
    <n v="17332"/>
  </r>
  <r>
    <n v="583754"/>
    <x v="18"/>
    <x v="0"/>
    <x v="3"/>
    <s v="Kenney Steel corp"/>
    <x v="2"/>
    <x v="0"/>
    <x v="54"/>
    <d v="2021-06-15T00:00:00"/>
    <d v="2021-10-13T00:00:00"/>
    <x v="1"/>
    <x v="1"/>
    <d v="2021-11-13T00:00:00"/>
    <n v="750111"/>
    <x v="2"/>
    <s v="B1"/>
    <x v="1"/>
    <s v="Source Verified"/>
    <n v="51000"/>
    <n v="0.15479999999999999"/>
    <n v="648.91999999999996"/>
    <n v="0.1038"/>
    <n v="20000"/>
    <n v="27"/>
    <n v="23363"/>
  </r>
  <r>
    <n v="767652"/>
    <x v="1"/>
    <x v="0"/>
    <x v="3"/>
    <s v="Blood Center of the Pacific"/>
    <x v="2"/>
    <x v="0"/>
    <x v="25"/>
    <d v="2021-03-14T00:00:00"/>
    <d v="2021-03-14T00:00:00"/>
    <x v="1"/>
    <x v="1"/>
    <d v="2021-04-14T00:00:00"/>
    <n v="968802"/>
    <x v="2"/>
    <s v="B2"/>
    <x v="1"/>
    <s v="Source Verified"/>
    <n v="46000"/>
    <n v="7.4300000000000005E-2"/>
    <n v="325.45"/>
    <n v="0.10589999999999999"/>
    <n v="10000"/>
    <n v="21"/>
    <n v="11699"/>
  </r>
  <r>
    <n v="573418"/>
    <x v="1"/>
    <x v="0"/>
    <x v="3"/>
    <s v="US Coast Guard"/>
    <x v="2"/>
    <x v="0"/>
    <x v="54"/>
    <d v="2021-03-13T00:00:00"/>
    <d v="2021-02-13T00:00:00"/>
    <x v="1"/>
    <x v="1"/>
    <d v="2021-03-13T00:00:00"/>
    <n v="737566"/>
    <x v="2"/>
    <s v="B2"/>
    <x v="1"/>
    <s v="Source Verified"/>
    <n v="50400"/>
    <n v="0.1333"/>
    <n v="489.31"/>
    <n v="0.1075"/>
    <n v="15000"/>
    <n v="18"/>
    <n v="17496"/>
  </r>
  <r>
    <n v="989612"/>
    <x v="32"/>
    <x v="0"/>
    <x v="3"/>
    <s v="aaa cooper transportation"/>
    <x v="2"/>
    <x v="0"/>
    <x v="13"/>
    <d v="2021-05-16T00:00:00"/>
    <d v="2021-12-11T00:00:00"/>
    <x v="1"/>
    <x v="1"/>
    <d v="2022-01-11T00:00:00"/>
    <n v="1213779"/>
    <x v="2"/>
    <s v="B2"/>
    <x v="1"/>
    <s v="Source Verified"/>
    <n v="69500"/>
    <n v="0.10390000000000001"/>
    <n v="390.88"/>
    <n v="0.1065"/>
    <n v="12000"/>
    <n v="19"/>
    <n v="12107"/>
  </r>
  <r>
    <n v="1055794"/>
    <x v="8"/>
    <x v="0"/>
    <x v="3"/>
    <s v="Commerzbank AG New York"/>
    <x v="2"/>
    <x v="0"/>
    <x v="12"/>
    <d v="2021-03-16T00:00:00"/>
    <d v="2021-12-14T00:00:00"/>
    <x v="1"/>
    <x v="1"/>
    <d v="2022-01-14T00:00:00"/>
    <n v="1287366"/>
    <x v="2"/>
    <s v="B2"/>
    <x v="1"/>
    <s v="Source Verified"/>
    <n v="85000"/>
    <n v="5.2200000000000003E-2"/>
    <n v="228.02"/>
    <n v="0.1065"/>
    <n v="7000"/>
    <n v="22"/>
    <n v="8208"/>
  </r>
  <r>
    <n v="640772"/>
    <x v="22"/>
    <x v="0"/>
    <x v="3"/>
    <s v="University of Minnesota"/>
    <x v="2"/>
    <x v="0"/>
    <x v="41"/>
    <d v="2021-12-14T00:00:00"/>
    <d v="2021-10-11T00:00:00"/>
    <x v="1"/>
    <x v="1"/>
    <d v="2021-11-11T00:00:00"/>
    <n v="820259"/>
    <x v="2"/>
    <s v="B2"/>
    <x v="1"/>
    <s v="Source Verified"/>
    <n v="70000"/>
    <n v="3.4599999999999999E-2"/>
    <n v="191.5"/>
    <n v="9.2499999999999999E-2"/>
    <n v="6000"/>
    <n v="13"/>
    <n v="6375"/>
  </r>
  <r>
    <n v="573291"/>
    <x v="10"/>
    <x v="0"/>
    <x v="3"/>
    <s v="Sports Corner"/>
    <x v="2"/>
    <x v="0"/>
    <x v="54"/>
    <d v="2021-02-16T00:00:00"/>
    <d v="2021-09-13T00:00:00"/>
    <x v="1"/>
    <x v="1"/>
    <d v="2021-10-13T00:00:00"/>
    <n v="737395"/>
    <x v="2"/>
    <s v="B2"/>
    <x v="1"/>
    <s v="Source Verified"/>
    <n v="36000"/>
    <n v="0.24399999999999999"/>
    <n v="399.61"/>
    <n v="0.1075"/>
    <n v="12250"/>
    <n v="23"/>
    <n v="14386"/>
  </r>
  <r>
    <n v="444013"/>
    <x v="1"/>
    <x v="0"/>
    <x v="3"/>
    <s v="Woodside Priory School"/>
    <x v="2"/>
    <x v="0"/>
    <x v="52"/>
    <d v="2021-10-12T00:00:00"/>
    <d v="2021-10-12T00:00:00"/>
    <x v="1"/>
    <x v="1"/>
    <d v="2021-11-12T00:00:00"/>
    <n v="540887"/>
    <x v="2"/>
    <s v="B2"/>
    <x v="1"/>
    <s v="Source Verified"/>
    <n v="96000"/>
    <n v="0.23180000000000001"/>
    <n v="560.47"/>
    <n v="0.1148"/>
    <n v="17000"/>
    <n v="24"/>
    <n v="20177"/>
  </r>
  <r>
    <n v="627169"/>
    <x v="1"/>
    <x v="0"/>
    <x v="3"/>
    <s v="Santa Rosa Junior College"/>
    <x v="2"/>
    <x v="0"/>
    <x v="41"/>
    <d v="2021-12-13T00:00:00"/>
    <d v="2021-12-13T00:00:00"/>
    <x v="1"/>
    <x v="1"/>
    <d v="2022-01-13T00:00:00"/>
    <n v="803653"/>
    <x v="2"/>
    <s v="B2"/>
    <x v="1"/>
    <s v="Source Verified"/>
    <n v="97000"/>
    <n v="0.24429999999999999"/>
    <n v="95.75"/>
    <n v="9.2499999999999999E-2"/>
    <n v="3000"/>
    <n v="45"/>
    <n v="3447"/>
  </r>
  <r>
    <n v="845793"/>
    <x v="1"/>
    <x v="0"/>
    <x v="3"/>
    <s v="University of California -- San Francisc"/>
    <x v="2"/>
    <x v="0"/>
    <x v="11"/>
    <d v="2021-09-13T00:00:00"/>
    <d v="2021-01-12T00:00:00"/>
    <x v="1"/>
    <x v="1"/>
    <d v="2021-02-12T00:00:00"/>
    <n v="1057080"/>
    <x v="2"/>
    <s v="B3"/>
    <x v="1"/>
    <s v="Source Verified"/>
    <n v="34482"/>
    <n v="5.7099999999999998E-2"/>
    <n v="229.14"/>
    <n v="0.1099"/>
    <n v="7000"/>
    <n v="7"/>
    <n v="7305"/>
  </r>
  <r>
    <n v="709591"/>
    <x v="0"/>
    <x v="0"/>
    <x v="3"/>
    <m/>
    <x v="2"/>
    <x v="0"/>
    <x v="42"/>
    <d v="2021-05-16T00:00:00"/>
    <d v="2021-04-14T00:00:00"/>
    <x v="1"/>
    <x v="1"/>
    <d v="2021-05-14T00:00:00"/>
    <n v="902235"/>
    <x v="2"/>
    <s v="B3"/>
    <x v="1"/>
    <s v="Source Verified"/>
    <n v="38000"/>
    <n v="0.22009999999999999"/>
    <n v="356.86"/>
    <n v="0.1037"/>
    <n v="11000"/>
    <n v="9"/>
    <n v="12847"/>
  </r>
  <r>
    <n v="1009392"/>
    <x v="25"/>
    <x v="0"/>
    <x v="3"/>
    <s v="Five Guys Enterprises"/>
    <x v="2"/>
    <x v="0"/>
    <x v="22"/>
    <d v="2021-05-16T00:00:00"/>
    <d v="2021-11-14T00:00:00"/>
    <x v="1"/>
    <x v="1"/>
    <d v="2021-12-14T00:00:00"/>
    <n v="1236113"/>
    <x v="2"/>
    <s v="B3"/>
    <x v="1"/>
    <s v="Source Verified"/>
    <n v="120000"/>
    <n v="3.4099999999999998E-2"/>
    <n v="429.99"/>
    <n v="0.1171"/>
    <n v="13000"/>
    <n v="9"/>
    <n v="15480"/>
  </r>
  <r>
    <n v="1012375"/>
    <x v="8"/>
    <x v="0"/>
    <x v="3"/>
    <s v="Phelps memorial hospital"/>
    <x v="2"/>
    <x v="0"/>
    <x v="22"/>
    <d v="2021-03-16T00:00:00"/>
    <d v="2021-03-14T00:00:00"/>
    <x v="1"/>
    <x v="1"/>
    <d v="2021-04-14T00:00:00"/>
    <n v="1239302"/>
    <x v="2"/>
    <s v="B3"/>
    <x v="1"/>
    <s v="Source Verified"/>
    <n v="30000"/>
    <n v="0.23719999999999999"/>
    <n v="162.08000000000001"/>
    <n v="0.1171"/>
    <n v="4900"/>
    <n v="27"/>
    <n v="5770"/>
  </r>
  <r>
    <n v="738741"/>
    <x v="1"/>
    <x v="0"/>
    <x v="3"/>
    <s v="County of San Diego"/>
    <x v="2"/>
    <x v="0"/>
    <x v="29"/>
    <d v="2021-05-14T00:00:00"/>
    <d v="2021-05-14T00:00:00"/>
    <x v="1"/>
    <x v="1"/>
    <d v="2021-06-14T00:00:00"/>
    <n v="936192"/>
    <x v="2"/>
    <s v="B3"/>
    <x v="1"/>
    <s v="Source Verified"/>
    <n v="52769.599999999999"/>
    <n v="0.1462"/>
    <n v="356.86"/>
    <n v="0.1037"/>
    <n v="11000"/>
    <n v="18"/>
    <n v="12865"/>
  </r>
  <r>
    <n v="817698"/>
    <x v="6"/>
    <x v="0"/>
    <x v="3"/>
    <s v="Delta Air Lines"/>
    <x v="2"/>
    <x v="0"/>
    <x v="44"/>
    <d v="2021-08-14T00:00:00"/>
    <d v="2021-08-14T00:00:00"/>
    <x v="1"/>
    <x v="1"/>
    <d v="2021-09-14T00:00:00"/>
    <n v="1025561"/>
    <x v="2"/>
    <s v="B3"/>
    <x v="1"/>
    <s v="Source Verified"/>
    <n v="110000"/>
    <n v="5.6099999999999997E-2"/>
    <n v="818.35"/>
    <n v="0.1099"/>
    <n v="25000"/>
    <n v="39"/>
    <n v="29461"/>
  </r>
  <r>
    <n v="785783"/>
    <x v="18"/>
    <x v="0"/>
    <x v="3"/>
    <s v="security operation system"/>
    <x v="2"/>
    <x v="0"/>
    <x v="6"/>
    <d v="2021-03-16T00:00:00"/>
    <d v="2021-07-14T00:00:00"/>
    <x v="1"/>
    <x v="1"/>
    <d v="2021-08-14T00:00:00"/>
    <n v="989125"/>
    <x v="2"/>
    <s v="B3"/>
    <x v="1"/>
    <s v="Source Verified"/>
    <n v="45000"/>
    <n v="0.192"/>
    <n v="229.14"/>
    <n v="0.1099"/>
    <n v="7000"/>
    <n v="22"/>
    <n v="8249"/>
  </r>
  <r>
    <n v="672722"/>
    <x v="8"/>
    <x v="0"/>
    <x v="3"/>
    <s v="Akabas &amp; Sproule"/>
    <x v="2"/>
    <x v="0"/>
    <x v="0"/>
    <d v="2021-03-16T00:00:00"/>
    <d v="2021-03-14T00:00:00"/>
    <x v="1"/>
    <x v="1"/>
    <d v="2021-04-14T00:00:00"/>
    <n v="859930"/>
    <x v="2"/>
    <s v="B3"/>
    <x v="1"/>
    <s v="Source Verified"/>
    <n v="75000"/>
    <n v="0.111"/>
    <n v="486.62"/>
    <n v="0.1037"/>
    <n v="15000"/>
    <n v="35"/>
    <n v="17518"/>
  </r>
  <r>
    <n v="864414"/>
    <x v="1"/>
    <x v="0"/>
    <x v="3"/>
    <s v="TSKTJMB, Inc."/>
    <x v="2"/>
    <x v="0"/>
    <x v="10"/>
    <d v="2021-04-16T00:00:00"/>
    <d v="2021-06-13T00:00:00"/>
    <x v="1"/>
    <x v="1"/>
    <d v="2021-07-13T00:00:00"/>
    <n v="1077635"/>
    <x v="2"/>
    <s v="B4"/>
    <x v="1"/>
    <s v="Source Verified"/>
    <n v="121000"/>
    <n v="4.3299999999999998E-2"/>
    <n v="494.57"/>
    <n v="0.1149"/>
    <n v="15000"/>
    <n v="10"/>
    <n v="17266"/>
  </r>
  <r>
    <n v="738050"/>
    <x v="8"/>
    <x v="0"/>
    <x v="3"/>
    <s v="New York Palace Hotel"/>
    <x v="2"/>
    <x v="0"/>
    <x v="29"/>
    <d v="2021-02-15T00:00:00"/>
    <d v="2021-06-14T00:00:00"/>
    <x v="1"/>
    <x v="1"/>
    <d v="2021-07-14T00:00:00"/>
    <n v="935345"/>
    <x v="2"/>
    <s v="B4"/>
    <x v="1"/>
    <s v="Source Verified"/>
    <n v="50000"/>
    <n v="0.2414"/>
    <n v="326.16000000000003"/>
    <n v="0.1074"/>
    <n v="10000"/>
    <n v="27"/>
    <n v="11777"/>
  </r>
  <r>
    <n v="664117"/>
    <x v="1"/>
    <x v="0"/>
    <x v="3"/>
    <s v="warehouse discount center"/>
    <x v="2"/>
    <x v="0"/>
    <x v="0"/>
    <d v="2021-04-16T00:00:00"/>
    <d v="2021-10-12T00:00:00"/>
    <x v="1"/>
    <x v="1"/>
    <d v="2021-11-12T00:00:00"/>
    <n v="849188"/>
    <x v="2"/>
    <s v="B4"/>
    <x v="1"/>
    <s v="Source Verified"/>
    <n v="38004"/>
    <n v="0.24379999999999999"/>
    <n v="326.16000000000003"/>
    <n v="0.1074"/>
    <n v="10000"/>
    <n v="30"/>
    <n v="11365"/>
  </r>
  <r>
    <n v="580991"/>
    <x v="18"/>
    <x v="0"/>
    <x v="3"/>
    <s v="MONOC"/>
    <x v="2"/>
    <x v="0"/>
    <x v="54"/>
    <d v="2021-10-13T00:00:00"/>
    <d v="2021-10-13T00:00:00"/>
    <x v="1"/>
    <x v="1"/>
    <d v="2021-11-13T00:00:00"/>
    <n v="746816"/>
    <x v="2"/>
    <s v="B4"/>
    <x v="1"/>
    <s v="Source Verified"/>
    <n v="69000"/>
    <n v="0.123"/>
    <n v="296.75"/>
    <n v="0.1149"/>
    <n v="9000"/>
    <n v="56"/>
    <n v="10683"/>
  </r>
  <r>
    <n v="765508"/>
    <x v="1"/>
    <x v="0"/>
    <x v="3"/>
    <s v="County of San Diego"/>
    <x v="2"/>
    <x v="0"/>
    <x v="25"/>
    <d v="2021-08-13T00:00:00"/>
    <d v="2021-08-13T00:00:00"/>
    <x v="1"/>
    <x v="1"/>
    <d v="2021-09-13T00:00:00"/>
    <n v="966405"/>
    <x v="2"/>
    <s v="B5"/>
    <x v="1"/>
    <s v="Source Verified"/>
    <n v="52256"/>
    <n v="5.3999999999999999E-2"/>
    <n v="146.13"/>
    <n v="0.11990000000000001"/>
    <n v="4400"/>
    <n v="5"/>
    <n v="5183"/>
  </r>
  <r>
    <n v="592370"/>
    <x v="1"/>
    <x v="0"/>
    <x v="3"/>
    <s v="U.S. Coast Guard"/>
    <x v="2"/>
    <x v="0"/>
    <x v="50"/>
    <d v="2021-05-16T00:00:00"/>
    <d v="2021-10-13T00:00:00"/>
    <x v="1"/>
    <x v="1"/>
    <d v="2021-11-13T00:00:00"/>
    <n v="760801"/>
    <x v="2"/>
    <s v="B5"/>
    <x v="1"/>
    <s v="Source Verified"/>
    <n v="74337.72"/>
    <n v="0.18790000000000001"/>
    <n v="530.36"/>
    <n v="0.1186"/>
    <n v="16000"/>
    <n v="18"/>
    <n v="19095"/>
  </r>
  <r>
    <n v="733138"/>
    <x v="1"/>
    <x v="0"/>
    <x v="3"/>
    <s v="Office of Legislative Counsel"/>
    <x v="2"/>
    <x v="0"/>
    <x v="29"/>
    <d v="2021-10-12T00:00:00"/>
    <d v="2021-10-12T00:00:00"/>
    <x v="1"/>
    <x v="1"/>
    <d v="2021-11-12T00:00:00"/>
    <n v="929470"/>
    <x v="2"/>
    <s v="B5"/>
    <x v="1"/>
    <s v="Source Verified"/>
    <n v="46152"/>
    <n v="0.16869999999999999"/>
    <n v="476.29"/>
    <n v="0.1111"/>
    <n v="14525"/>
    <n v="23"/>
    <n v="16365"/>
  </r>
  <r>
    <n v="873144"/>
    <x v="8"/>
    <x v="0"/>
    <x v="3"/>
    <s v="Levin &amp; Glasser, P.C."/>
    <x v="2"/>
    <x v="0"/>
    <x v="10"/>
    <d v="2021-05-16T00:00:00"/>
    <d v="2021-06-13T00:00:00"/>
    <x v="1"/>
    <x v="1"/>
    <d v="2021-07-13T00:00:00"/>
    <n v="1087435"/>
    <x v="2"/>
    <s v="B5"/>
    <x v="1"/>
    <s v="Source Verified"/>
    <n v="83000"/>
    <n v="9.2700000000000005E-2"/>
    <n v="332.1"/>
    <n v="0.11990000000000001"/>
    <n v="10000"/>
    <n v="13"/>
    <n v="11580"/>
  </r>
  <r>
    <n v="612594"/>
    <x v="15"/>
    <x v="0"/>
    <x v="3"/>
    <s v="Wasa Electrical Services"/>
    <x v="2"/>
    <x v="0"/>
    <x v="49"/>
    <d v="2021-11-13T00:00:00"/>
    <d v="2021-12-13T00:00:00"/>
    <x v="1"/>
    <x v="1"/>
    <d v="2022-01-13T00:00:00"/>
    <n v="785498"/>
    <x v="2"/>
    <s v="B5"/>
    <x v="1"/>
    <s v="Source Verified"/>
    <n v="102400"/>
    <n v="9.4000000000000004E-3"/>
    <n v="810.92"/>
    <n v="0.1036"/>
    <n v="25000"/>
    <n v="21"/>
    <n v="29193"/>
  </r>
  <r>
    <n v="735134"/>
    <x v="8"/>
    <x v="0"/>
    <x v="3"/>
    <s v="ps112"/>
    <x v="2"/>
    <x v="0"/>
    <x v="29"/>
    <d v="2021-11-14T00:00:00"/>
    <d v="2021-05-14T00:00:00"/>
    <x v="1"/>
    <x v="1"/>
    <d v="2021-06-14T00:00:00"/>
    <n v="931750"/>
    <x v="2"/>
    <s v="B5"/>
    <x v="1"/>
    <s v="Source Verified"/>
    <n v="25000"/>
    <n v="0.17519999999999999"/>
    <n v="180.35"/>
    <n v="0.1111"/>
    <n v="5500"/>
    <n v="12"/>
    <n v="6493"/>
  </r>
  <r>
    <n v="1031720"/>
    <x v="1"/>
    <x v="0"/>
    <x v="3"/>
    <s v="Sacramento County Sheriff's Department"/>
    <x v="2"/>
    <x v="0"/>
    <x v="22"/>
    <d v="2021-05-16T00:00:00"/>
    <d v="2021-07-12T00:00:00"/>
    <x v="1"/>
    <x v="1"/>
    <d v="2021-08-12T00:00:00"/>
    <n v="1251558"/>
    <x v="2"/>
    <s v="B5"/>
    <x v="1"/>
    <s v="Source Verified"/>
    <n v="75600"/>
    <n v="0.1076"/>
    <n v="352.23"/>
    <n v="0.12690000000000001"/>
    <n v="10500"/>
    <n v="24"/>
    <n v="11223"/>
  </r>
  <r>
    <n v="709625"/>
    <x v="44"/>
    <x v="0"/>
    <x v="3"/>
    <s v="US Air Force"/>
    <x v="2"/>
    <x v="0"/>
    <x v="42"/>
    <d v="2021-03-15T00:00:00"/>
    <d v="2021-12-12T00:00:00"/>
    <x v="1"/>
    <x v="1"/>
    <d v="2022-01-12T00:00:00"/>
    <n v="902275"/>
    <x v="2"/>
    <s v="B5"/>
    <x v="1"/>
    <s v="Source Verified"/>
    <n v="100000"/>
    <n v="0.14829999999999999"/>
    <n v="524.66"/>
    <n v="0.1111"/>
    <n v="16000"/>
    <n v="36"/>
    <n v="18263"/>
  </r>
  <r>
    <n v="1057428"/>
    <x v="25"/>
    <x v="0"/>
    <x v="8"/>
    <s v="Shapiro &amp; Burson, LLP"/>
    <x v="2"/>
    <x v="0"/>
    <x v="12"/>
    <d v="2021-12-14T00:00:00"/>
    <d v="2021-12-14T00:00:00"/>
    <x v="1"/>
    <x v="1"/>
    <d v="2022-01-14T00:00:00"/>
    <n v="1288986"/>
    <x v="2"/>
    <s v="B1"/>
    <x v="1"/>
    <s v="Source Verified"/>
    <n v="52000"/>
    <n v="0.1338"/>
    <n v="322.25"/>
    <n v="9.9099999999999994E-2"/>
    <n v="10000"/>
    <n v="12"/>
    <n v="11601"/>
  </r>
  <r>
    <n v="761413"/>
    <x v="25"/>
    <x v="0"/>
    <x v="8"/>
    <s v="Cvent Inc."/>
    <x v="2"/>
    <x v="0"/>
    <x v="25"/>
    <d v="2021-05-16T00:00:00"/>
    <d v="2021-01-14T00:00:00"/>
    <x v="1"/>
    <x v="1"/>
    <d v="2021-02-14T00:00:00"/>
    <n v="961873"/>
    <x v="2"/>
    <s v="B1"/>
    <x v="1"/>
    <s v="Source Verified"/>
    <n v="52000"/>
    <n v="0.1202"/>
    <n v="154.86000000000001"/>
    <n v="9.9900000000000003E-2"/>
    <n v="4800"/>
    <n v="17"/>
    <n v="5556"/>
  </r>
  <r>
    <n v="692149"/>
    <x v="5"/>
    <x v="0"/>
    <x v="8"/>
    <s v="Jamba Juice"/>
    <x v="2"/>
    <x v="0"/>
    <x v="42"/>
    <d v="2021-11-13T00:00:00"/>
    <d v="2021-10-13T00:00:00"/>
    <x v="1"/>
    <x v="1"/>
    <d v="2021-11-13T00:00:00"/>
    <n v="882792"/>
    <x v="2"/>
    <s v="B1"/>
    <x v="1"/>
    <s v="Source Verified"/>
    <n v="14400"/>
    <n v="0.15670000000000001"/>
    <n v="96.29"/>
    <n v="9.6299999999999997E-2"/>
    <n v="3000"/>
    <n v="15"/>
    <n v="3430"/>
  </r>
  <r>
    <n v="579553"/>
    <x v="4"/>
    <x v="0"/>
    <x v="8"/>
    <s v="INSTAP Academic Press"/>
    <x v="2"/>
    <x v="0"/>
    <x v="50"/>
    <d v="2021-05-16T00:00:00"/>
    <d v="2021-10-13T00:00:00"/>
    <x v="1"/>
    <x v="1"/>
    <d v="2021-11-13T00:00:00"/>
    <n v="745121"/>
    <x v="2"/>
    <s v="B1"/>
    <x v="1"/>
    <s v="Source Verified"/>
    <n v="37000"/>
    <n v="0.15210000000000001"/>
    <n v="97.34"/>
    <n v="0.1038"/>
    <n v="3000"/>
    <n v="21"/>
    <n v="3505"/>
  </r>
  <r>
    <n v="715532"/>
    <x v="16"/>
    <x v="0"/>
    <x v="8"/>
    <s v="Millipore"/>
    <x v="2"/>
    <x v="0"/>
    <x v="42"/>
    <d v="2021-10-14T00:00:00"/>
    <d v="2021-06-13T00:00:00"/>
    <x v="1"/>
    <x v="1"/>
    <d v="2021-07-13T00:00:00"/>
    <n v="909174"/>
    <x v="2"/>
    <s v="B1"/>
    <x v="1"/>
    <s v="Source Verified"/>
    <n v="31100"/>
    <n v="0.24149999999999999"/>
    <n v="160.47"/>
    <n v="9.6299999999999997E-2"/>
    <n v="5000"/>
    <n v="19"/>
    <n v="5709"/>
  </r>
  <r>
    <n v="987937"/>
    <x v="2"/>
    <x v="0"/>
    <x v="8"/>
    <s v="Ben E. Keith"/>
    <x v="2"/>
    <x v="0"/>
    <x v="13"/>
    <d v="2021-05-16T00:00:00"/>
    <d v="2021-11-14T00:00:00"/>
    <x v="1"/>
    <x v="1"/>
    <d v="2021-12-14T00:00:00"/>
    <n v="1212142"/>
    <x v="2"/>
    <s v="B1"/>
    <x v="1"/>
    <s v="Source Verified"/>
    <n v="39600"/>
    <n v="0.20449999999999999"/>
    <n v="257.8"/>
    <n v="9.9099999999999994E-2"/>
    <n v="8000"/>
    <n v="19"/>
    <n v="9281"/>
  </r>
  <r>
    <n v="619894"/>
    <x v="18"/>
    <x v="0"/>
    <x v="8"/>
    <s v="Randolph Medical and Renal Associates"/>
    <x v="2"/>
    <x v="0"/>
    <x v="49"/>
    <d v="2021-04-14T00:00:00"/>
    <d v="2021-12-13T00:00:00"/>
    <x v="1"/>
    <x v="1"/>
    <d v="2022-01-13T00:00:00"/>
    <n v="794512"/>
    <x v="2"/>
    <s v="B2"/>
    <x v="1"/>
    <s v="Source Verified"/>
    <n v="27600"/>
    <n v="0.13700000000000001"/>
    <n v="520.24"/>
    <n v="9.2499999999999999E-2"/>
    <n v="16300"/>
    <n v="7"/>
    <n v="18729"/>
  </r>
  <r>
    <n v="658339"/>
    <x v="1"/>
    <x v="0"/>
    <x v="8"/>
    <s v="Xignite Inc"/>
    <x v="2"/>
    <x v="0"/>
    <x v="0"/>
    <d v="2021-02-14T00:00:00"/>
    <d v="2021-02-14T00:00:00"/>
    <x v="1"/>
    <x v="1"/>
    <d v="2021-03-14T00:00:00"/>
    <n v="841965"/>
    <x v="2"/>
    <s v="B2"/>
    <x v="1"/>
    <s v="Source Verified"/>
    <n v="120000"/>
    <n v="0.1336"/>
    <n v="451.75"/>
    <n v="0.1"/>
    <n v="14000"/>
    <n v="16"/>
    <n v="16263"/>
  </r>
  <r>
    <n v="558774"/>
    <x v="5"/>
    <x v="0"/>
    <x v="8"/>
    <s v="Progressive Insurance"/>
    <x v="2"/>
    <x v="0"/>
    <x v="47"/>
    <d v="2021-05-16T00:00:00"/>
    <d v="2021-04-11T00:00:00"/>
    <x v="1"/>
    <x v="1"/>
    <d v="2021-05-11T00:00:00"/>
    <n v="719267"/>
    <x v="2"/>
    <s v="B2"/>
    <x v="1"/>
    <s v="Source Verified"/>
    <n v="31800"/>
    <n v="0.19470000000000001"/>
    <n v="469.74"/>
    <n v="0.1075"/>
    <n v="14400"/>
    <n v="13"/>
    <n v="15345"/>
  </r>
  <r>
    <n v="552525"/>
    <x v="4"/>
    <x v="0"/>
    <x v="8"/>
    <s v="Vanguard"/>
    <x v="2"/>
    <x v="0"/>
    <x v="43"/>
    <d v="2021-02-16T00:00:00"/>
    <d v="2021-08-13T00:00:00"/>
    <x v="1"/>
    <x v="1"/>
    <d v="2021-09-13T00:00:00"/>
    <n v="711945"/>
    <x v="2"/>
    <s v="B2"/>
    <x v="1"/>
    <s v="Source Verified"/>
    <n v="48000"/>
    <n v="0.17269999999999999"/>
    <n v="489.31"/>
    <n v="0.1075"/>
    <n v="15000"/>
    <n v="31"/>
    <n v="17616"/>
  </r>
  <r>
    <n v="652286"/>
    <x v="1"/>
    <x v="0"/>
    <x v="8"/>
    <s v="UCSD"/>
    <x v="2"/>
    <x v="0"/>
    <x v="21"/>
    <d v="2021-05-16T00:00:00"/>
    <d v="2021-01-14T00:00:00"/>
    <x v="1"/>
    <x v="1"/>
    <d v="2021-02-14T00:00:00"/>
    <n v="834260"/>
    <x v="2"/>
    <s v="B2"/>
    <x v="1"/>
    <s v="Source Verified"/>
    <n v="45000"/>
    <n v="4.5100000000000001E-2"/>
    <n v="516.28"/>
    <n v="0.1"/>
    <n v="16000"/>
    <n v="27"/>
    <n v="18587"/>
  </r>
  <r>
    <n v="827184"/>
    <x v="8"/>
    <x v="0"/>
    <x v="8"/>
    <s v="ClearMetrics"/>
    <x v="2"/>
    <x v="0"/>
    <x v="44"/>
    <d v="2021-04-16T00:00:00"/>
    <d v="2021-08-14T00:00:00"/>
    <x v="1"/>
    <x v="1"/>
    <d v="2021-09-14T00:00:00"/>
    <n v="1036116"/>
    <x v="2"/>
    <s v="B2"/>
    <x v="1"/>
    <s v="Source Verified"/>
    <n v="45000"/>
    <n v="0.1888"/>
    <n v="364.51"/>
    <n v="0.10589999999999999"/>
    <n v="11200"/>
    <n v="19"/>
    <n v="13122"/>
  </r>
  <r>
    <n v="1011555"/>
    <x v="41"/>
    <x v="0"/>
    <x v="8"/>
    <s v="Thycotic Software"/>
    <x v="2"/>
    <x v="0"/>
    <x v="22"/>
    <d v="2021-03-16T00:00:00"/>
    <d v="2021-11-14T00:00:00"/>
    <x v="1"/>
    <x v="1"/>
    <d v="2021-12-14T00:00:00"/>
    <n v="1238642"/>
    <x v="2"/>
    <s v="B3"/>
    <x v="1"/>
    <s v="Source Verified"/>
    <n v="80000"/>
    <n v="2.1299999999999999E-2"/>
    <n v="396.92"/>
    <n v="0.1171"/>
    <n v="12000"/>
    <n v="5"/>
    <n v="14289"/>
  </r>
  <r>
    <n v="773228"/>
    <x v="8"/>
    <x v="0"/>
    <x v="8"/>
    <s v="brightstack TECHNOLOGIES"/>
    <x v="2"/>
    <x v="0"/>
    <x v="6"/>
    <d v="2021-06-14T00:00:00"/>
    <d v="2021-06-14T00:00:00"/>
    <x v="1"/>
    <x v="1"/>
    <d v="2021-07-14T00:00:00"/>
    <n v="975250"/>
    <x v="2"/>
    <s v="B3"/>
    <x v="1"/>
    <s v="Source Verified"/>
    <n v="95000"/>
    <n v="4.5699999999999998E-2"/>
    <n v="392.81"/>
    <n v="0.1099"/>
    <n v="12000"/>
    <n v="6"/>
    <n v="14141"/>
  </r>
  <r>
    <n v="864873"/>
    <x v="1"/>
    <x v="0"/>
    <x v="8"/>
    <s v="Hewins Financial Advisors"/>
    <x v="2"/>
    <x v="0"/>
    <x v="10"/>
    <d v="2021-05-16T00:00:00"/>
    <d v="2021-09-14T00:00:00"/>
    <x v="1"/>
    <x v="1"/>
    <d v="2021-10-14T00:00:00"/>
    <n v="1078058"/>
    <x v="2"/>
    <s v="B3"/>
    <x v="1"/>
    <s v="Source Verified"/>
    <n v="54000"/>
    <n v="0.2056"/>
    <n v="392.81"/>
    <n v="0.1099"/>
    <n v="12000"/>
    <n v="6"/>
    <n v="14141"/>
  </r>
  <r>
    <n v="706882"/>
    <x v="42"/>
    <x v="0"/>
    <x v="8"/>
    <s v="Discovery Preschool and Childcare"/>
    <x v="2"/>
    <x v="0"/>
    <x v="42"/>
    <d v="2021-11-15T00:00:00"/>
    <d v="2021-04-14T00:00:00"/>
    <x v="1"/>
    <x v="1"/>
    <d v="2021-05-14T00:00:00"/>
    <n v="899158"/>
    <x v="2"/>
    <s v="B3"/>
    <x v="1"/>
    <s v="Source Verified"/>
    <n v="12960"/>
    <n v="5.9299999999999999E-2"/>
    <n v="81.92"/>
    <n v="0.1037"/>
    <n v="2525"/>
    <n v="7"/>
    <n v="2949"/>
  </r>
  <r>
    <n v="616177"/>
    <x v="22"/>
    <x v="0"/>
    <x v="8"/>
    <s v="Lindstrom Metric"/>
    <x v="2"/>
    <x v="0"/>
    <x v="49"/>
    <d v="2021-12-13T00:00:00"/>
    <d v="2021-12-13T00:00:00"/>
    <x v="1"/>
    <x v="1"/>
    <d v="2022-01-13T00:00:00"/>
    <n v="790079"/>
    <x v="2"/>
    <s v="B3"/>
    <x v="1"/>
    <s v="Source Verified"/>
    <n v="23916"/>
    <n v="0.12690000000000001"/>
    <n v="144.41"/>
    <n v="9.6199999999999994E-2"/>
    <n v="4500"/>
    <n v="7"/>
    <n v="5202"/>
  </r>
  <r>
    <n v="774077"/>
    <x v="1"/>
    <x v="0"/>
    <x v="8"/>
    <s v="E2C Remediation"/>
    <x v="2"/>
    <x v="0"/>
    <x v="6"/>
    <d v="2021-05-16T00:00:00"/>
    <d v="2021-06-14T00:00:00"/>
    <x v="1"/>
    <x v="1"/>
    <d v="2021-07-14T00:00:00"/>
    <n v="976178"/>
    <x v="2"/>
    <s v="B3"/>
    <x v="1"/>
    <s v="Source Verified"/>
    <n v="62364"/>
    <n v="0.2475"/>
    <n v="327.33999999999997"/>
    <n v="0.1099"/>
    <n v="10000"/>
    <n v="14"/>
    <n v="11784"/>
  </r>
  <r>
    <n v="680256"/>
    <x v="22"/>
    <x v="0"/>
    <x v="8"/>
    <s v="Home Depot"/>
    <x v="2"/>
    <x v="0"/>
    <x v="0"/>
    <d v="2021-05-16T00:00:00"/>
    <d v="2021-03-14T00:00:00"/>
    <x v="1"/>
    <x v="1"/>
    <d v="2021-04-14T00:00:00"/>
    <n v="868999"/>
    <x v="2"/>
    <s v="B3"/>
    <x v="1"/>
    <s v="Source Verified"/>
    <n v="30000"/>
    <n v="0.16320000000000001"/>
    <n v="227.09"/>
    <n v="0.1037"/>
    <n v="7000"/>
    <n v="13"/>
    <n v="8175"/>
  </r>
  <r>
    <n v="752900"/>
    <x v="26"/>
    <x v="0"/>
    <x v="8"/>
    <s v="Express Scripts, Inc."/>
    <x v="2"/>
    <x v="0"/>
    <x v="25"/>
    <d v="2021-05-16T00:00:00"/>
    <d v="2021-06-14T00:00:00"/>
    <x v="1"/>
    <x v="1"/>
    <d v="2021-07-14T00:00:00"/>
    <n v="952522"/>
    <x v="2"/>
    <s v="B3"/>
    <x v="1"/>
    <s v="Source Verified"/>
    <n v="54000"/>
    <n v="0.1653"/>
    <n v="458.28"/>
    <n v="0.1099"/>
    <n v="14000"/>
    <n v="19"/>
    <n v="16498"/>
  </r>
  <r>
    <n v="718759"/>
    <x v="18"/>
    <x v="0"/>
    <x v="8"/>
    <s v="Prestige Lexus"/>
    <x v="2"/>
    <x v="0"/>
    <x v="29"/>
    <d v="2021-04-14T00:00:00"/>
    <d v="2021-04-14T00:00:00"/>
    <x v="1"/>
    <x v="1"/>
    <d v="2021-05-14T00:00:00"/>
    <n v="913015"/>
    <x v="2"/>
    <s v="B3"/>
    <x v="1"/>
    <s v="Source Verified"/>
    <n v="24000"/>
    <n v="0.24299999999999999"/>
    <n v="81.11"/>
    <n v="0.1037"/>
    <n v="2500"/>
    <n v="10"/>
    <n v="2920"/>
  </r>
  <r>
    <n v="813706"/>
    <x v="25"/>
    <x v="0"/>
    <x v="8"/>
    <s v="2020 company llc"/>
    <x v="2"/>
    <x v="0"/>
    <x v="44"/>
    <d v="2021-07-14T00:00:00"/>
    <d v="2021-08-14T00:00:00"/>
    <x v="1"/>
    <x v="1"/>
    <d v="2021-09-14T00:00:00"/>
    <n v="1021175"/>
    <x v="2"/>
    <s v="B3"/>
    <x v="1"/>
    <s v="Source Verified"/>
    <n v="83000"/>
    <n v="0.122"/>
    <n v="523.75"/>
    <n v="0.1099"/>
    <n v="16000"/>
    <n v="14"/>
    <n v="18855"/>
  </r>
  <r>
    <n v="831566"/>
    <x v="30"/>
    <x v="0"/>
    <x v="8"/>
    <s v="Southern Arkansas University"/>
    <x v="2"/>
    <x v="0"/>
    <x v="44"/>
    <d v="2021-02-14T00:00:00"/>
    <d v="2021-10-12T00:00:00"/>
    <x v="1"/>
    <x v="1"/>
    <d v="2021-11-12T00:00:00"/>
    <n v="1040804"/>
    <x v="2"/>
    <s v="B3"/>
    <x v="1"/>
    <s v="Source Verified"/>
    <n v="77700"/>
    <n v="0.12620000000000001"/>
    <n v="458.28"/>
    <n v="0.1099"/>
    <n v="14000"/>
    <n v="49"/>
    <n v="15510"/>
  </r>
  <r>
    <n v="829507"/>
    <x v="2"/>
    <x v="0"/>
    <x v="8"/>
    <s v="Allen ISD"/>
    <x v="2"/>
    <x v="0"/>
    <x v="44"/>
    <d v="2021-03-12T00:00:00"/>
    <d v="2021-03-12T00:00:00"/>
    <x v="1"/>
    <x v="1"/>
    <d v="2021-04-12T00:00:00"/>
    <n v="1038614"/>
    <x v="2"/>
    <s v="B3"/>
    <x v="1"/>
    <s v="Source Verified"/>
    <n v="45504"/>
    <n v="0.2268"/>
    <n v="360.08"/>
    <n v="0.1099"/>
    <n v="11000"/>
    <n v="26"/>
    <n v="11655"/>
  </r>
  <r>
    <n v="624376"/>
    <x v="19"/>
    <x v="0"/>
    <x v="8"/>
    <s v="Ernst and Young"/>
    <x v="2"/>
    <x v="0"/>
    <x v="41"/>
    <d v="2021-03-16T00:00:00"/>
    <d v="2021-02-12T00:00:00"/>
    <x v="1"/>
    <x v="1"/>
    <d v="2021-03-12T00:00:00"/>
    <n v="800156"/>
    <x v="2"/>
    <s v="B3"/>
    <x v="1"/>
    <s v="Source Verified"/>
    <n v="49000"/>
    <n v="7.7600000000000002E-2"/>
    <n v="123.55"/>
    <n v="9.6199999999999994E-2"/>
    <n v="3850"/>
    <n v="24"/>
    <n v="4227"/>
  </r>
  <r>
    <n v="607867"/>
    <x v="20"/>
    <x v="0"/>
    <x v="8"/>
    <s v="VOICES Music and Arts Studio"/>
    <x v="2"/>
    <x v="0"/>
    <x v="49"/>
    <d v="2021-05-16T00:00:00"/>
    <d v="2021-06-13T00:00:00"/>
    <x v="1"/>
    <x v="1"/>
    <d v="2021-07-13T00:00:00"/>
    <n v="779759"/>
    <x v="2"/>
    <s v="B4"/>
    <x v="1"/>
    <s v="Source Verified"/>
    <n v="12000"/>
    <n v="0.16"/>
    <n v="104.86"/>
    <n v="9.9900000000000003E-2"/>
    <n v="3250"/>
    <n v="8"/>
    <n v="3737"/>
  </r>
  <r>
    <n v="999244"/>
    <x v="16"/>
    <x v="0"/>
    <x v="8"/>
    <s v="Boston University"/>
    <x v="2"/>
    <x v="0"/>
    <x v="13"/>
    <d v="2021-07-14T00:00:00"/>
    <d v="2021-07-14T00:00:00"/>
    <x v="1"/>
    <x v="1"/>
    <d v="2021-08-14T00:00:00"/>
    <n v="1224605"/>
    <x v="2"/>
    <s v="B4"/>
    <x v="1"/>
    <s v="Source Verified"/>
    <n v="77800"/>
    <n v="3.0499999999999999E-2"/>
    <n v="300.74"/>
    <n v="0.1242"/>
    <n v="9000"/>
    <n v="6"/>
    <n v="10733"/>
  </r>
  <r>
    <n v="746538"/>
    <x v="32"/>
    <x v="0"/>
    <x v="8"/>
    <s v="BB&amp;T"/>
    <x v="2"/>
    <x v="0"/>
    <x v="25"/>
    <d v="2021-05-16T00:00:00"/>
    <d v="2021-08-12T00:00:00"/>
    <x v="1"/>
    <x v="1"/>
    <d v="2021-09-12T00:00:00"/>
    <n v="945318"/>
    <x v="2"/>
    <s v="B4"/>
    <x v="1"/>
    <s v="Source Verified"/>
    <n v="31500"/>
    <n v="0.16569999999999999"/>
    <n v="115.4"/>
    <n v="0.1149"/>
    <n v="3500"/>
    <n v="7"/>
    <n v="3917"/>
  </r>
  <r>
    <n v="1053287"/>
    <x v="22"/>
    <x v="0"/>
    <x v="8"/>
    <s v="Express Employment Professionals"/>
    <x v="2"/>
    <x v="0"/>
    <x v="12"/>
    <d v="2021-03-16T00:00:00"/>
    <d v="2021-04-13T00:00:00"/>
    <x v="1"/>
    <x v="1"/>
    <d v="2021-05-13T00:00:00"/>
    <n v="1284864"/>
    <x v="2"/>
    <s v="B4"/>
    <x v="1"/>
    <s v="Source Verified"/>
    <n v="30000"/>
    <n v="0.1396"/>
    <n v="257.3"/>
    <n v="0.1242"/>
    <n v="7700"/>
    <n v="12"/>
    <n v="8744"/>
  </r>
  <r>
    <n v="760992"/>
    <x v="1"/>
    <x v="0"/>
    <x v="8"/>
    <s v="University of Southern California"/>
    <x v="2"/>
    <x v="0"/>
    <x v="25"/>
    <d v="2021-04-16T00:00:00"/>
    <d v="2021-03-13T00:00:00"/>
    <x v="1"/>
    <x v="1"/>
    <d v="2021-04-13T00:00:00"/>
    <n v="961377"/>
    <x v="2"/>
    <s v="B4"/>
    <x v="1"/>
    <s v="Source Verified"/>
    <n v="57000"/>
    <n v="0.20130000000000001"/>
    <n v="395.66"/>
    <n v="0.1149"/>
    <n v="12000"/>
    <n v="21"/>
    <n v="13785"/>
  </r>
  <r>
    <n v="853805"/>
    <x v="0"/>
    <x v="0"/>
    <x v="8"/>
    <s v="Army"/>
    <x v="2"/>
    <x v="0"/>
    <x v="11"/>
    <d v="2021-05-14T00:00:00"/>
    <d v="2021-02-13T00:00:00"/>
    <x v="1"/>
    <x v="1"/>
    <d v="2021-03-13T00:00:00"/>
    <n v="1065995"/>
    <x v="2"/>
    <s v="B4"/>
    <x v="1"/>
    <s v="Source Verified"/>
    <n v="46704"/>
    <n v="0.12130000000000001"/>
    <n v="296.75"/>
    <n v="0.1149"/>
    <n v="9000"/>
    <n v="13"/>
    <n v="10178"/>
  </r>
  <r>
    <n v="622380"/>
    <x v="32"/>
    <x v="0"/>
    <x v="8"/>
    <s v="Western Carolina University"/>
    <x v="2"/>
    <x v="0"/>
    <x v="41"/>
    <d v="2021-08-11T00:00:00"/>
    <d v="2021-08-11T00:00:00"/>
    <x v="1"/>
    <x v="1"/>
    <d v="2021-09-11T00:00:00"/>
    <n v="797655"/>
    <x v="2"/>
    <s v="B5"/>
    <x v="1"/>
    <s v="Source Verified"/>
    <n v="47000"/>
    <n v="6.08E-2"/>
    <n v="227.06"/>
    <n v="0.1036"/>
    <n v="7000"/>
    <n v="13"/>
    <n v="7405"/>
  </r>
  <r>
    <n v="715206"/>
    <x v="30"/>
    <x v="0"/>
    <x v="8"/>
    <s v="United States Air Force"/>
    <x v="2"/>
    <x v="0"/>
    <x v="42"/>
    <d v="2021-05-15T00:00:00"/>
    <d v="2021-07-12T00:00:00"/>
    <x v="1"/>
    <x v="1"/>
    <d v="2021-08-12T00:00:00"/>
    <n v="908729"/>
    <x v="2"/>
    <s v="B5"/>
    <x v="1"/>
    <s v="Source Verified"/>
    <n v="37000"/>
    <n v="0.13619999999999999"/>
    <n v="147.56"/>
    <n v="0.1111"/>
    <n v="4500"/>
    <n v="6"/>
    <n v="4991"/>
  </r>
  <r>
    <n v="561083"/>
    <x v="9"/>
    <x v="0"/>
    <x v="8"/>
    <s v="Andrews Federal Credit Union"/>
    <x v="2"/>
    <x v="0"/>
    <x v="47"/>
    <d v="2021-08-14T00:00:00"/>
    <d v="2021-02-11T00:00:00"/>
    <x v="1"/>
    <x v="1"/>
    <d v="2021-03-11T00:00:00"/>
    <n v="722112"/>
    <x v="2"/>
    <s v="B5"/>
    <x v="1"/>
    <s v="Source Verified"/>
    <n v="36000"/>
    <n v="0.16869999999999999"/>
    <n v="198.89"/>
    <n v="0.1186"/>
    <n v="6000"/>
    <n v="12"/>
    <n v="6335"/>
  </r>
  <r>
    <n v="1055593"/>
    <x v="37"/>
    <x v="0"/>
    <x v="8"/>
    <s v="OBRIEN MOTORS INC"/>
    <x v="2"/>
    <x v="0"/>
    <x v="12"/>
    <d v="2021-05-16T00:00:00"/>
    <d v="2021-12-14T00:00:00"/>
    <x v="1"/>
    <x v="1"/>
    <d v="2022-01-14T00:00:00"/>
    <n v="1287154"/>
    <x v="2"/>
    <s v="B5"/>
    <x v="1"/>
    <s v="Source Verified"/>
    <n v="27000"/>
    <n v="0.13819999999999999"/>
    <n v="251.59"/>
    <n v="0.12690000000000001"/>
    <n v="7500"/>
    <n v="15"/>
    <n v="9057"/>
  </r>
  <r>
    <n v="1030004"/>
    <x v="8"/>
    <x v="0"/>
    <x v="8"/>
    <s v="Columbia University"/>
    <x v="2"/>
    <x v="0"/>
    <x v="22"/>
    <d v="2021-04-14T00:00:00"/>
    <d v="2021-04-14T00:00:00"/>
    <x v="1"/>
    <x v="1"/>
    <d v="2021-05-14T00:00:00"/>
    <n v="1247306"/>
    <x v="2"/>
    <s v="B5"/>
    <x v="1"/>
    <s v="Source Verified"/>
    <n v="40000"/>
    <n v="0.1391"/>
    <n v="207.98"/>
    <n v="0.12690000000000001"/>
    <n v="6200"/>
    <n v="18"/>
    <n v="7411"/>
  </r>
  <r>
    <n v="573912"/>
    <x v="16"/>
    <x v="0"/>
    <x v="8"/>
    <s v="SolarWave Energy Inc"/>
    <x v="2"/>
    <x v="0"/>
    <x v="54"/>
    <d v="2021-04-16T00:00:00"/>
    <d v="2021-02-13T00:00:00"/>
    <x v="1"/>
    <x v="1"/>
    <d v="2021-03-13T00:00:00"/>
    <n v="738326"/>
    <x v="2"/>
    <s v="B5"/>
    <x v="1"/>
    <s v="Source Verified"/>
    <n v="45000"/>
    <n v="0.24110000000000001"/>
    <n v="198.89"/>
    <n v="0.1186"/>
    <n v="6000"/>
    <n v="13"/>
    <n v="7106"/>
  </r>
  <r>
    <n v="1041622"/>
    <x v="1"/>
    <x v="0"/>
    <x v="8"/>
    <s v="Deloitte tax llp"/>
    <x v="2"/>
    <x v="0"/>
    <x v="22"/>
    <d v="2021-05-16T00:00:00"/>
    <d v="2021-01-15T00:00:00"/>
    <x v="1"/>
    <x v="1"/>
    <d v="2021-02-15T00:00:00"/>
    <n v="1271676"/>
    <x v="2"/>
    <s v="B5"/>
    <x v="1"/>
    <s v="Source Verified"/>
    <n v="75000"/>
    <n v="0.1883"/>
    <n v="217.88"/>
    <n v="0.06"/>
    <n v="7000"/>
    <n v="26"/>
    <n v="8097"/>
  </r>
  <r>
    <n v="633495"/>
    <x v="3"/>
    <x v="0"/>
    <x v="4"/>
    <s v="European &amp; US Car Service"/>
    <x v="2"/>
    <x v="0"/>
    <x v="21"/>
    <d v="2021-04-16T00:00:00"/>
    <d v="2021-01-14T00:00:00"/>
    <x v="1"/>
    <x v="1"/>
    <d v="2021-02-14T00:00:00"/>
    <n v="811594"/>
    <x v="2"/>
    <s v="B1"/>
    <x v="1"/>
    <s v="Source Verified"/>
    <n v="35000"/>
    <n v="0.12479999999999999"/>
    <n v="160.47"/>
    <n v="9.6299999999999997E-2"/>
    <n v="5000"/>
    <n v="4"/>
    <n v="5778"/>
  </r>
  <r>
    <n v="869148"/>
    <x v="1"/>
    <x v="0"/>
    <x v="4"/>
    <s v="AVR Properties"/>
    <x v="2"/>
    <x v="0"/>
    <x v="10"/>
    <d v="2021-07-15T00:00:00"/>
    <d v="2021-05-14T00:00:00"/>
    <x v="1"/>
    <x v="1"/>
    <d v="2021-06-14T00:00:00"/>
    <n v="1083045"/>
    <x v="2"/>
    <s v="B1"/>
    <x v="1"/>
    <s v="Source Verified"/>
    <n v="39580.800000000003"/>
    <n v="0.1028"/>
    <n v="322.63"/>
    <n v="9.9900000000000003E-2"/>
    <n v="10000"/>
    <n v="11"/>
    <n v="11588"/>
  </r>
  <r>
    <n v="1016048"/>
    <x v="5"/>
    <x v="0"/>
    <x v="4"/>
    <s v="Millenium Partners"/>
    <x v="2"/>
    <x v="0"/>
    <x v="22"/>
    <d v="2021-04-13T00:00:00"/>
    <d v="2021-04-13T00:00:00"/>
    <x v="1"/>
    <x v="1"/>
    <d v="2021-05-13T00:00:00"/>
    <n v="1243729"/>
    <x v="2"/>
    <s v="B1"/>
    <x v="1"/>
    <s v="Source Verified"/>
    <n v="66000"/>
    <n v="0.15379999999999999"/>
    <n v="805.63"/>
    <n v="9.9099999999999994E-2"/>
    <n v="25000"/>
    <n v="21"/>
    <n v="27809"/>
  </r>
  <r>
    <n v="1043742"/>
    <x v="33"/>
    <x v="0"/>
    <x v="4"/>
    <s v="Coastal Carolina University"/>
    <x v="2"/>
    <x v="0"/>
    <x v="12"/>
    <d v="2021-05-16T00:00:00"/>
    <d v="2021-11-12T00:00:00"/>
    <x v="1"/>
    <x v="1"/>
    <d v="2021-12-12T00:00:00"/>
    <n v="1274066"/>
    <x v="2"/>
    <s v="B1"/>
    <x v="1"/>
    <s v="Source Verified"/>
    <n v="58195"/>
    <n v="0.13400000000000001"/>
    <n v="354.48"/>
    <n v="9.9099999999999994E-2"/>
    <n v="11000"/>
    <n v="17"/>
    <n v="11877"/>
  </r>
  <r>
    <n v="433142"/>
    <x v="16"/>
    <x v="0"/>
    <x v="4"/>
    <s v="Sensata Technologies"/>
    <x v="2"/>
    <x v="0"/>
    <x v="20"/>
    <d v="2021-08-12T00:00:00"/>
    <d v="2021-08-12T00:00:00"/>
    <x v="1"/>
    <x v="1"/>
    <d v="2021-09-12T00:00:00"/>
    <n v="515626"/>
    <x v="2"/>
    <s v="B1"/>
    <x v="1"/>
    <s v="Source Verified"/>
    <n v="62000"/>
    <n v="9.5399999999999999E-2"/>
    <n v="262.43"/>
    <n v="0.1114"/>
    <n v="8000"/>
    <n v="18"/>
    <n v="9448"/>
  </r>
  <r>
    <n v="822163"/>
    <x v="1"/>
    <x v="0"/>
    <x v="4"/>
    <s v="The Leukemia &amp; Lymphoma Society"/>
    <x v="2"/>
    <x v="0"/>
    <x v="44"/>
    <d v="2021-04-14T00:00:00"/>
    <d v="2021-04-14T00:00:00"/>
    <x v="1"/>
    <x v="1"/>
    <d v="2021-05-14T00:00:00"/>
    <n v="1030579"/>
    <x v="2"/>
    <s v="B2"/>
    <x v="1"/>
    <s v="Source Verified"/>
    <n v="45000"/>
    <n v="3.8100000000000002E-2"/>
    <n v="113.91"/>
    <n v="0.10589999999999999"/>
    <n v="3500"/>
    <n v="7"/>
    <n v="4091"/>
  </r>
  <r>
    <n v="1015043"/>
    <x v="1"/>
    <x v="0"/>
    <x v="4"/>
    <s v="Alameda County"/>
    <x v="2"/>
    <x v="0"/>
    <x v="22"/>
    <d v="2021-05-16T00:00:00"/>
    <d v="2021-03-14T00:00:00"/>
    <x v="1"/>
    <x v="1"/>
    <d v="2021-04-14T00:00:00"/>
    <n v="1242469"/>
    <x v="2"/>
    <s v="B2"/>
    <x v="1"/>
    <s v="Source Verified"/>
    <n v="44568"/>
    <n v="6.1899999999999997E-2"/>
    <n v="104.24"/>
    <n v="0.1065"/>
    <n v="3200"/>
    <n v="14"/>
    <n v="3720"/>
  </r>
  <r>
    <n v="576847"/>
    <x v="1"/>
    <x v="0"/>
    <x v="4"/>
    <s v="Art Center College of Design"/>
    <x v="2"/>
    <x v="0"/>
    <x v="54"/>
    <d v="2021-05-16T00:00:00"/>
    <d v="2021-02-12T00:00:00"/>
    <x v="1"/>
    <x v="1"/>
    <d v="2021-03-12T00:00:00"/>
    <n v="741839"/>
    <x v="2"/>
    <s v="B2"/>
    <x v="1"/>
    <s v="Source Verified"/>
    <n v="64000"/>
    <n v="0.22689999999999999"/>
    <n v="179.42"/>
    <n v="0.1075"/>
    <n v="5500"/>
    <n v="17"/>
    <n v="6172"/>
  </r>
  <r>
    <n v="775663"/>
    <x v="31"/>
    <x v="0"/>
    <x v="4"/>
    <s v="Crane 1 Services"/>
    <x v="2"/>
    <x v="0"/>
    <x v="6"/>
    <d v="2021-06-14T00:00:00"/>
    <d v="2021-06-14T00:00:00"/>
    <x v="1"/>
    <x v="1"/>
    <d v="2021-07-14T00:00:00"/>
    <n v="977934"/>
    <x v="2"/>
    <s v="B2"/>
    <x v="1"/>
    <s v="Source Verified"/>
    <n v="80000"/>
    <n v="0.13020000000000001"/>
    <n v="390.54"/>
    <n v="0.10589999999999999"/>
    <n v="12000"/>
    <n v="9"/>
    <n v="14059"/>
  </r>
  <r>
    <n v="679185"/>
    <x v="2"/>
    <x v="0"/>
    <x v="4"/>
    <s v="Boxer Property"/>
    <x v="2"/>
    <x v="0"/>
    <x v="0"/>
    <d v="2021-02-15T00:00:00"/>
    <d v="2021-05-12T00:00:00"/>
    <x v="1"/>
    <x v="1"/>
    <d v="2021-06-12T00:00:00"/>
    <n v="867643"/>
    <x v="2"/>
    <s v="B2"/>
    <x v="1"/>
    <s v="Source Verified"/>
    <n v="68004"/>
    <n v="0.13569999999999999"/>
    <n v="580.80999999999995"/>
    <n v="0.1"/>
    <n v="18000"/>
    <n v="24"/>
    <n v="19762"/>
  </r>
  <r>
    <n v="833101"/>
    <x v="8"/>
    <x v="0"/>
    <x v="4"/>
    <s v="Word of Life Fellowship"/>
    <x v="2"/>
    <x v="0"/>
    <x v="11"/>
    <d v="2021-02-16T00:00:00"/>
    <d v="2021-08-13T00:00:00"/>
    <x v="1"/>
    <x v="1"/>
    <d v="2021-09-13T00:00:00"/>
    <n v="1042647"/>
    <x v="2"/>
    <s v="B2"/>
    <x v="1"/>
    <s v="Source Verified"/>
    <n v="19600"/>
    <n v="0.23449999999999999"/>
    <n v="146.46"/>
    <n v="0.10589999999999999"/>
    <n v="4500"/>
    <n v="15"/>
    <n v="5176"/>
  </r>
  <r>
    <n v="832618"/>
    <x v="10"/>
    <x v="0"/>
    <x v="4"/>
    <s v="We Energies"/>
    <x v="2"/>
    <x v="0"/>
    <x v="44"/>
    <d v="2021-05-16T00:00:00"/>
    <d v="2021-02-13T00:00:00"/>
    <x v="1"/>
    <x v="1"/>
    <d v="2021-03-13T00:00:00"/>
    <n v="1042036"/>
    <x v="2"/>
    <s v="B2"/>
    <x v="1"/>
    <s v="Source Verified"/>
    <n v="46000"/>
    <n v="0.14710000000000001"/>
    <n v="358"/>
    <n v="0.10589999999999999"/>
    <n v="11000"/>
    <n v="29"/>
    <n v="12378"/>
  </r>
  <r>
    <n v="1050758"/>
    <x v="0"/>
    <x v="0"/>
    <x v="4"/>
    <s v="22squared, inc"/>
    <x v="2"/>
    <x v="0"/>
    <x v="12"/>
    <d v="2021-12-14T00:00:00"/>
    <d v="2021-12-14T00:00:00"/>
    <x v="1"/>
    <x v="1"/>
    <d v="2022-01-14T00:00:00"/>
    <n v="1282413"/>
    <x v="2"/>
    <s v="B2"/>
    <x v="1"/>
    <s v="Source Verified"/>
    <n v="65000"/>
    <n v="0.15379999999999999"/>
    <n v="456.03"/>
    <n v="0.1065"/>
    <n v="14000"/>
    <n v="16"/>
    <n v="16417"/>
  </r>
  <r>
    <n v="565102"/>
    <x v="8"/>
    <x v="0"/>
    <x v="4"/>
    <s v="New York Civil LIberties Union"/>
    <x v="2"/>
    <x v="0"/>
    <x v="47"/>
    <d v="2021-05-16T00:00:00"/>
    <d v="2021-09-13T00:00:00"/>
    <x v="1"/>
    <x v="1"/>
    <d v="2021-10-13T00:00:00"/>
    <n v="727081"/>
    <x v="2"/>
    <s v="B2"/>
    <x v="1"/>
    <s v="Source Verified"/>
    <n v="101000"/>
    <n v="0.1137"/>
    <n v="652.41"/>
    <n v="0.1075"/>
    <n v="20000"/>
    <n v="34"/>
    <n v="23489"/>
  </r>
  <r>
    <n v="614522"/>
    <x v="22"/>
    <x v="0"/>
    <x v="4"/>
    <m/>
    <x v="2"/>
    <x v="0"/>
    <x v="49"/>
    <d v="2021-03-13T00:00:00"/>
    <d v="2021-03-13T00:00:00"/>
    <x v="1"/>
    <x v="1"/>
    <d v="2021-04-13T00:00:00"/>
    <n v="787997"/>
    <x v="2"/>
    <s v="B2"/>
    <x v="1"/>
    <s v="Source Verified"/>
    <n v="96000"/>
    <n v="0.13850000000000001"/>
    <n v="502.69"/>
    <n v="9.2499999999999999E-2"/>
    <n v="25000"/>
    <n v="22"/>
    <n v="17928"/>
  </r>
  <r>
    <n v="674589"/>
    <x v="10"/>
    <x v="0"/>
    <x v="4"/>
    <s v="Elkhorn Electropolishing"/>
    <x v="2"/>
    <x v="0"/>
    <x v="0"/>
    <d v="2021-05-16T00:00:00"/>
    <d v="2021-03-14T00:00:00"/>
    <x v="1"/>
    <x v="1"/>
    <d v="2021-04-14T00:00:00"/>
    <n v="862220"/>
    <x v="2"/>
    <s v="B2"/>
    <x v="1"/>
    <s v="Source Verified"/>
    <n v="62000"/>
    <n v="0.22939999999999999"/>
    <n v="296.86"/>
    <n v="0.1"/>
    <n v="9200"/>
    <n v="27"/>
    <n v="10687"/>
  </r>
  <r>
    <n v="737054"/>
    <x v="43"/>
    <x v="0"/>
    <x v="4"/>
    <s v="Dakota Wholesale Bait"/>
    <x v="2"/>
    <x v="0"/>
    <x v="29"/>
    <d v="2021-05-14T00:00:00"/>
    <d v="2021-05-14T00:00:00"/>
    <x v="1"/>
    <x v="1"/>
    <d v="2021-06-14T00:00:00"/>
    <n v="934149"/>
    <x v="2"/>
    <s v="B3"/>
    <x v="1"/>
    <s v="Source Verified"/>
    <n v="24000"/>
    <n v="6.25E-2"/>
    <n v="97.33"/>
    <n v="0.1037"/>
    <n v="3000"/>
    <n v="9"/>
    <n v="3504"/>
  </r>
  <r>
    <n v="1004157"/>
    <x v="1"/>
    <x v="0"/>
    <x v="4"/>
    <s v="Apple Inc."/>
    <x v="2"/>
    <x v="0"/>
    <x v="13"/>
    <d v="2021-07-15T00:00:00"/>
    <d v="2021-07-12T00:00:00"/>
    <x v="1"/>
    <x v="1"/>
    <d v="2021-08-12T00:00:00"/>
    <n v="1230787"/>
    <x v="2"/>
    <s v="B3"/>
    <x v="1"/>
    <s v="Source Verified"/>
    <n v="52273"/>
    <n v="8.9499999999999996E-2"/>
    <n v="165.38"/>
    <n v="0.1171"/>
    <n v="5000"/>
    <n v="12"/>
    <n v="5358"/>
  </r>
  <r>
    <n v="1034463"/>
    <x v="1"/>
    <x v="0"/>
    <x v="4"/>
    <s v="subaru sherman oaks"/>
    <x v="2"/>
    <x v="0"/>
    <x v="22"/>
    <d v="2021-05-16T00:00:00"/>
    <d v="2021-11-14T00:00:00"/>
    <x v="1"/>
    <x v="1"/>
    <d v="2021-12-14T00:00:00"/>
    <n v="1264076"/>
    <x v="2"/>
    <s v="B3"/>
    <x v="1"/>
    <s v="Source Verified"/>
    <n v="25000"/>
    <n v="0.18429999999999999"/>
    <n v="281.14999999999998"/>
    <n v="0.1171"/>
    <n v="8500"/>
    <n v="6"/>
    <n v="10119"/>
  </r>
  <r>
    <n v="816092"/>
    <x v="15"/>
    <x v="0"/>
    <x v="4"/>
    <s v="Bronster Hoshibata"/>
    <x v="2"/>
    <x v="0"/>
    <x v="44"/>
    <d v="2021-12-15T00:00:00"/>
    <d v="2021-10-13T00:00:00"/>
    <x v="1"/>
    <x v="1"/>
    <d v="2021-11-13T00:00:00"/>
    <n v="1023817"/>
    <x v="2"/>
    <s v="B3"/>
    <x v="1"/>
    <s v="Source Verified"/>
    <n v="83000"/>
    <n v="0.1106"/>
    <n v="314.25"/>
    <n v="0.1099"/>
    <n v="9600"/>
    <n v="15"/>
    <n v="11162"/>
  </r>
  <r>
    <n v="683164"/>
    <x v="16"/>
    <x v="0"/>
    <x v="4"/>
    <s v="Tufts University"/>
    <x v="2"/>
    <x v="0"/>
    <x v="0"/>
    <d v="2021-02-16T00:00:00"/>
    <d v="2021-03-13T00:00:00"/>
    <x v="1"/>
    <x v="1"/>
    <d v="2021-04-13T00:00:00"/>
    <n v="872454"/>
    <x v="2"/>
    <s v="B3"/>
    <x v="1"/>
    <s v="Source Verified"/>
    <n v="20000"/>
    <n v="0.20039999999999999"/>
    <n v="154.1"/>
    <n v="0.1037"/>
    <n v="4750"/>
    <n v="10"/>
    <n v="5448"/>
  </r>
  <r>
    <n v="730445"/>
    <x v="16"/>
    <x v="0"/>
    <x v="4"/>
    <s v="AMTRAK"/>
    <x v="2"/>
    <x v="0"/>
    <x v="29"/>
    <d v="2021-09-14T00:00:00"/>
    <d v="2021-12-12T00:00:00"/>
    <x v="1"/>
    <x v="1"/>
    <d v="2022-01-12T00:00:00"/>
    <n v="926404"/>
    <x v="2"/>
    <s v="B3"/>
    <x v="1"/>
    <s v="Source Verified"/>
    <n v="130000"/>
    <n v="9.2899999999999996E-2"/>
    <n v="454.18"/>
    <n v="0.1037"/>
    <n v="14000"/>
    <n v="19"/>
    <n v="15696"/>
  </r>
  <r>
    <n v="769458"/>
    <x v="8"/>
    <x v="0"/>
    <x v="4"/>
    <s v="SourceMedia"/>
    <x v="2"/>
    <x v="0"/>
    <x v="6"/>
    <d v="2021-04-16T00:00:00"/>
    <d v="2021-06-14T00:00:00"/>
    <x v="1"/>
    <x v="1"/>
    <d v="2021-07-14T00:00:00"/>
    <n v="970919"/>
    <x v="2"/>
    <s v="B3"/>
    <x v="1"/>
    <s v="Source Verified"/>
    <n v="76000"/>
    <n v="7.4200000000000002E-2"/>
    <n v="392.81"/>
    <n v="0.1099"/>
    <n v="12000"/>
    <n v="22"/>
    <n v="14141"/>
  </r>
  <r>
    <n v="722273"/>
    <x v="18"/>
    <x v="0"/>
    <x v="4"/>
    <s v="Hackettstown High School"/>
    <x v="2"/>
    <x v="0"/>
    <x v="29"/>
    <d v="2021-02-16T00:00:00"/>
    <d v="2021-11-12T00:00:00"/>
    <x v="1"/>
    <x v="1"/>
    <d v="2021-12-12T00:00:00"/>
    <n v="917081"/>
    <x v="2"/>
    <s v="B3"/>
    <x v="1"/>
    <s v="Source Verified"/>
    <n v="61000"/>
    <n v="0.1041"/>
    <n v="389.3"/>
    <n v="0.1037"/>
    <n v="12000"/>
    <n v="24"/>
    <n v="13473"/>
  </r>
  <r>
    <n v="648081"/>
    <x v="2"/>
    <x v="0"/>
    <x v="4"/>
    <s v="Austin Telco Federal Credit Union"/>
    <x v="2"/>
    <x v="0"/>
    <x v="21"/>
    <d v="2021-05-16T00:00:00"/>
    <d v="2021-01-14T00:00:00"/>
    <x v="1"/>
    <x v="1"/>
    <d v="2021-02-14T00:00:00"/>
    <n v="829133"/>
    <x v="2"/>
    <s v="B3"/>
    <x v="1"/>
    <s v="Source Verified"/>
    <n v="40000"/>
    <n v="0.2457"/>
    <n v="256.72000000000003"/>
    <n v="9.6199999999999994E-2"/>
    <n v="8000"/>
    <n v="15"/>
    <n v="9242"/>
  </r>
  <r>
    <n v="1033602"/>
    <x v="4"/>
    <x v="0"/>
    <x v="4"/>
    <s v="Wyoming Valley West School District"/>
    <x v="2"/>
    <x v="0"/>
    <x v="22"/>
    <d v="2021-12-14T00:00:00"/>
    <d v="2021-12-14T00:00:00"/>
    <x v="1"/>
    <x v="1"/>
    <d v="2022-01-14T00:00:00"/>
    <n v="1263175"/>
    <x v="2"/>
    <s v="B3"/>
    <x v="1"/>
    <s v="Source Verified"/>
    <n v="46000"/>
    <n v="0.2142"/>
    <n v="396.92"/>
    <n v="0.1171"/>
    <n v="12000"/>
    <n v="22"/>
    <n v="14289"/>
  </r>
  <r>
    <n v="847258"/>
    <x v="32"/>
    <x v="0"/>
    <x v="4"/>
    <s v="Sheriffs Office"/>
    <x v="2"/>
    <x v="0"/>
    <x v="11"/>
    <d v="2021-05-16T00:00:00"/>
    <d v="2021-04-12T00:00:00"/>
    <x v="1"/>
    <x v="1"/>
    <d v="2021-05-12T00:00:00"/>
    <n v="1058724"/>
    <x v="2"/>
    <s v="B4"/>
    <x v="1"/>
    <s v="Source Verified"/>
    <n v="40000"/>
    <n v="0.1968"/>
    <n v="263.77999999999997"/>
    <n v="0.1149"/>
    <n v="8000"/>
    <n v="18"/>
    <n v="8562"/>
  </r>
  <r>
    <n v="1029900"/>
    <x v="8"/>
    <x v="0"/>
    <x v="4"/>
    <s v="LAGUARDIA COMMUNITY COLLEGE - CUNY"/>
    <x v="2"/>
    <x v="0"/>
    <x v="22"/>
    <d v="2021-12-14T00:00:00"/>
    <d v="2021-12-14T00:00:00"/>
    <x v="1"/>
    <x v="1"/>
    <d v="2022-01-14T00:00:00"/>
    <n v="1258070"/>
    <x v="2"/>
    <s v="B4"/>
    <x v="1"/>
    <s v="Source Verified"/>
    <n v="36850"/>
    <n v="0.1211"/>
    <n v="173.76"/>
    <n v="0.1242"/>
    <n v="5200"/>
    <n v="15"/>
    <n v="6255"/>
  </r>
  <r>
    <n v="676035"/>
    <x v="3"/>
    <x v="0"/>
    <x v="4"/>
    <s v="HOH Group"/>
    <x v="2"/>
    <x v="0"/>
    <x v="0"/>
    <d v="2021-06-15T00:00:00"/>
    <d v="2021-06-13T00:00:00"/>
    <x v="1"/>
    <x v="1"/>
    <d v="2021-07-13T00:00:00"/>
    <n v="863966"/>
    <x v="2"/>
    <s v="B4"/>
    <x v="1"/>
    <s v="Source Verified"/>
    <n v="90000"/>
    <n v="6.5199999999999994E-2"/>
    <n v="391.39"/>
    <n v="0.1074"/>
    <n v="12000"/>
    <n v="24"/>
    <n v="13938"/>
  </r>
  <r>
    <n v="528594"/>
    <x v="2"/>
    <x v="0"/>
    <x v="4"/>
    <s v="American First National Bank"/>
    <x v="2"/>
    <x v="0"/>
    <x v="51"/>
    <d v="2021-05-16T00:00:00"/>
    <d v="2021-06-13T00:00:00"/>
    <x v="1"/>
    <x v="1"/>
    <d v="2021-07-13T00:00:00"/>
    <n v="683616"/>
    <x v="2"/>
    <s v="B4"/>
    <x v="1"/>
    <s v="Source Verified"/>
    <n v="32000"/>
    <n v="0.23780000000000001"/>
    <n v="276.95999999999998"/>
    <n v="0.1149"/>
    <n v="8400"/>
    <n v="27"/>
    <n v="9971"/>
  </r>
  <r>
    <n v="563456"/>
    <x v="22"/>
    <x v="0"/>
    <x v="4"/>
    <s v="US ARMY"/>
    <x v="2"/>
    <x v="0"/>
    <x v="47"/>
    <d v="2021-08-13T00:00:00"/>
    <d v="2021-08-13T00:00:00"/>
    <x v="1"/>
    <x v="1"/>
    <d v="2021-09-13T00:00:00"/>
    <n v="718984"/>
    <x v="2"/>
    <s v="B5"/>
    <x v="1"/>
    <s v="Source Verified"/>
    <n v="31200"/>
    <n v="0.23810000000000001"/>
    <n v="99.45"/>
    <n v="0.1186"/>
    <n v="3000"/>
    <n v="9"/>
    <n v="3581"/>
  </r>
  <r>
    <n v="794023"/>
    <x v="1"/>
    <x v="0"/>
    <x v="4"/>
    <s v="GameStop"/>
    <x v="2"/>
    <x v="0"/>
    <x v="6"/>
    <d v="2021-07-14T00:00:00"/>
    <d v="2021-07-14T00:00:00"/>
    <x v="1"/>
    <x v="1"/>
    <d v="2021-08-14T00:00:00"/>
    <n v="998596"/>
    <x v="2"/>
    <s v="B5"/>
    <x v="1"/>
    <s v="Source Verified"/>
    <n v="22718"/>
    <n v="0.1004"/>
    <n v="180.17"/>
    <n v="0.11990000000000001"/>
    <n v="5425"/>
    <n v="5"/>
    <n v="6486"/>
  </r>
  <r>
    <n v="784299"/>
    <x v="5"/>
    <x v="0"/>
    <x v="4"/>
    <s v="Landrys Seafood House"/>
    <x v="2"/>
    <x v="0"/>
    <x v="6"/>
    <d v="2021-04-16T00:00:00"/>
    <d v="2021-07-14T00:00:00"/>
    <x v="1"/>
    <x v="1"/>
    <d v="2021-08-14T00:00:00"/>
    <n v="987495"/>
    <x v="2"/>
    <s v="B5"/>
    <x v="1"/>
    <s v="Source Verified"/>
    <n v="41200"/>
    <n v="0.2074"/>
    <n v="265.68"/>
    <n v="0.11990000000000001"/>
    <n v="8000"/>
    <n v="11"/>
    <n v="9564"/>
  </r>
  <r>
    <n v="561655"/>
    <x v="25"/>
    <x v="0"/>
    <x v="4"/>
    <s v="BASF"/>
    <x v="2"/>
    <x v="0"/>
    <x v="47"/>
    <d v="2021-09-12T00:00:00"/>
    <d v="2021-09-12T00:00:00"/>
    <x v="1"/>
    <x v="1"/>
    <d v="2021-10-12T00:00:00"/>
    <n v="722802"/>
    <x v="2"/>
    <s v="B5"/>
    <x v="1"/>
    <s v="Source Verified"/>
    <n v="67704"/>
    <n v="0.17510000000000001"/>
    <n v="497.22"/>
    <n v="0.1186"/>
    <n v="15000"/>
    <n v="8"/>
    <n v="17589"/>
  </r>
  <r>
    <n v="601652"/>
    <x v="5"/>
    <x v="0"/>
    <x v="4"/>
    <s v="State of Florida, DFS/DWC/BOC"/>
    <x v="2"/>
    <x v="0"/>
    <x v="50"/>
    <d v="2021-02-12T00:00:00"/>
    <d v="2021-02-12T00:00:00"/>
    <x v="1"/>
    <x v="1"/>
    <d v="2021-03-12T00:00:00"/>
    <n v="772011"/>
    <x v="2"/>
    <s v="B5"/>
    <x v="1"/>
    <s v="Source Verified"/>
    <n v="24000"/>
    <n v="0.13200000000000001"/>
    <n v="389.24"/>
    <n v="0.1036"/>
    <n v="12000"/>
    <n v="14"/>
    <n v="12864"/>
  </r>
  <r>
    <n v="842500"/>
    <x v="8"/>
    <x v="0"/>
    <x v="4"/>
    <s v="NYC Board of Education"/>
    <x v="2"/>
    <x v="0"/>
    <x v="11"/>
    <d v="2021-05-16T00:00:00"/>
    <d v="2021-08-13T00:00:00"/>
    <x v="1"/>
    <x v="1"/>
    <d v="2021-09-13T00:00:00"/>
    <n v="1053181"/>
    <x v="2"/>
    <s v="B5"/>
    <x v="1"/>
    <s v="Source Verified"/>
    <n v="55000"/>
    <n v="0.1019"/>
    <n v="179.34"/>
    <n v="0.11990000000000001"/>
    <n v="5400"/>
    <n v="31"/>
    <n v="6323"/>
  </r>
  <r>
    <n v="821972"/>
    <x v="32"/>
    <x v="0"/>
    <x v="2"/>
    <s v="Wayne County Public Schools"/>
    <x v="2"/>
    <x v="0"/>
    <x v="44"/>
    <d v="2021-05-16T00:00:00"/>
    <d v="2021-08-14T00:00:00"/>
    <x v="1"/>
    <x v="1"/>
    <d v="2021-09-14T00:00:00"/>
    <n v="1030374"/>
    <x v="2"/>
    <s v="B1"/>
    <x v="1"/>
    <s v="Source Verified"/>
    <n v="18600"/>
    <n v="0.19159999999999999"/>
    <n v="59.69"/>
    <n v="9.9900000000000003E-2"/>
    <n v="1850"/>
    <n v="8"/>
    <n v="2149"/>
  </r>
  <r>
    <n v="550257"/>
    <x v="8"/>
    <x v="0"/>
    <x v="2"/>
    <s v="Metropolitan Opera"/>
    <x v="2"/>
    <x v="0"/>
    <x v="43"/>
    <d v="2021-05-16T00:00:00"/>
    <d v="2021-05-12T00:00:00"/>
    <x v="1"/>
    <x v="1"/>
    <d v="2021-06-12T00:00:00"/>
    <n v="709293"/>
    <x v="2"/>
    <s v="B1"/>
    <x v="1"/>
    <s v="Source Verified"/>
    <n v="51000"/>
    <n v="6.1899999999999997E-2"/>
    <n v="214.96"/>
    <n v="0.1038"/>
    <n v="6625"/>
    <n v="18"/>
    <n v="7526"/>
  </r>
  <r>
    <n v="706114"/>
    <x v="10"/>
    <x v="0"/>
    <x v="2"/>
    <s v="Affiliated Engineers, Inc."/>
    <x v="2"/>
    <x v="0"/>
    <x v="42"/>
    <d v="2021-01-16T00:00:00"/>
    <d v="2021-09-12T00:00:00"/>
    <x v="1"/>
    <x v="1"/>
    <d v="2021-10-12T00:00:00"/>
    <n v="898315"/>
    <x v="2"/>
    <s v="B1"/>
    <x v="1"/>
    <s v="Source Verified"/>
    <n v="37876.800000000003"/>
    <n v="0.12640000000000001"/>
    <n v="256.76"/>
    <n v="9.6299999999999997E-2"/>
    <n v="8000"/>
    <n v="16"/>
    <n v="8873"/>
  </r>
  <r>
    <n v="1033253"/>
    <x v="1"/>
    <x v="0"/>
    <x v="2"/>
    <s v="VASONA CREEK HEALTHCARE CENTER"/>
    <x v="2"/>
    <x v="0"/>
    <x v="12"/>
    <d v="2021-08-14T00:00:00"/>
    <d v="2021-08-14T00:00:00"/>
    <x v="1"/>
    <x v="1"/>
    <d v="2021-09-14T00:00:00"/>
    <n v="1262819"/>
    <x v="2"/>
    <s v="B1"/>
    <x v="1"/>
    <s v="Source Verified"/>
    <n v="25000"/>
    <n v="0.22509999999999999"/>
    <n v="208.66"/>
    <n v="9.9099999999999994E-2"/>
    <n v="6475"/>
    <n v="13"/>
    <n v="7495"/>
  </r>
  <r>
    <n v="785592"/>
    <x v="38"/>
    <x v="0"/>
    <x v="2"/>
    <s v="Montgomery Public Schools"/>
    <x v="2"/>
    <x v="0"/>
    <x v="6"/>
    <d v="2021-05-16T00:00:00"/>
    <d v="2021-07-14T00:00:00"/>
    <x v="1"/>
    <x v="1"/>
    <d v="2021-08-14T00:00:00"/>
    <n v="988916"/>
    <x v="2"/>
    <s v="B1"/>
    <x v="1"/>
    <s v="Source Verified"/>
    <n v="47000"/>
    <n v="2.5499999999999998E-2"/>
    <n v="161.32"/>
    <n v="9.9900000000000003E-2"/>
    <n v="5000"/>
    <n v="20"/>
    <n v="5807"/>
  </r>
  <r>
    <n v="876296"/>
    <x v="1"/>
    <x v="0"/>
    <x v="2"/>
    <s v="Gap Inc"/>
    <x v="2"/>
    <x v="0"/>
    <x v="10"/>
    <d v="2021-05-12T00:00:00"/>
    <d v="2021-05-12T00:00:00"/>
    <x v="1"/>
    <x v="1"/>
    <d v="2021-06-12T00:00:00"/>
    <n v="1090943"/>
    <x v="2"/>
    <s v="B1"/>
    <x v="1"/>
    <s v="Source Verified"/>
    <n v="60000"/>
    <n v="0.14499999999999999"/>
    <n v="387.15"/>
    <n v="9.9900000000000003E-2"/>
    <n v="12000"/>
    <n v="15"/>
    <n v="12731"/>
  </r>
  <r>
    <n v="679533"/>
    <x v="1"/>
    <x v="0"/>
    <x v="2"/>
    <s v="Paychex"/>
    <x v="2"/>
    <x v="0"/>
    <x v="0"/>
    <d v="2021-03-14T00:00:00"/>
    <d v="2021-03-14T00:00:00"/>
    <x v="1"/>
    <x v="1"/>
    <d v="2021-04-14T00:00:00"/>
    <n v="868106"/>
    <x v="2"/>
    <s v="B1"/>
    <x v="1"/>
    <s v="Source Verified"/>
    <n v="95000"/>
    <n v="0.14649999999999999"/>
    <n v="385.13"/>
    <n v="9.6299999999999997E-2"/>
    <n v="12000"/>
    <n v="24"/>
    <n v="13864"/>
  </r>
  <r>
    <n v="711906"/>
    <x v="1"/>
    <x v="0"/>
    <x v="2"/>
    <s v="The Home Depot"/>
    <x v="2"/>
    <x v="0"/>
    <x v="42"/>
    <d v="2021-05-16T00:00:00"/>
    <d v="2021-04-14T00:00:00"/>
    <x v="1"/>
    <x v="1"/>
    <d v="2021-05-14T00:00:00"/>
    <n v="904910"/>
    <x v="2"/>
    <s v="B3"/>
    <x v="1"/>
    <s v="Source Verified"/>
    <n v="21996"/>
    <n v="0.12709999999999999"/>
    <n v="243.31"/>
    <n v="0.1037"/>
    <n v="7500"/>
    <n v="4"/>
    <n v="8759"/>
  </r>
  <r>
    <n v="629807"/>
    <x v="25"/>
    <x v="0"/>
    <x v="2"/>
    <s v="US Army"/>
    <x v="2"/>
    <x v="0"/>
    <x v="41"/>
    <d v="2021-10-15T00:00:00"/>
    <d v="2021-12-13T00:00:00"/>
    <x v="1"/>
    <x v="1"/>
    <d v="2022-01-13T00:00:00"/>
    <n v="806924"/>
    <x v="2"/>
    <s v="B3"/>
    <x v="1"/>
    <s v="Source Verified"/>
    <n v="52800"/>
    <n v="0.1016"/>
    <n v="77.02"/>
    <n v="9.6199999999999994E-2"/>
    <n v="2400"/>
    <n v="9"/>
    <n v="2773"/>
  </r>
  <r>
    <n v="862270"/>
    <x v="3"/>
    <x v="0"/>
    <x v="2"/>
    <s v="Jerry's Sandwiches"/>
    <x v="2"/>
    <x v="0"/>
    <x v="10"/>
    <d v="2021-09-14T00:00:00"/>
    <d v="2021-09-14T00:00:00"/>
    <x v="1"/>
    <x v="1"/>
    <d v="2021-10-14T00:00:00"/>
    <n v="1075300"/>
    <x v="2"/>
    <s v="B3"/>
    <x v="1"/>
    <s v="Source Verified"/>
    <n v="40000"/>
    <n v="0.1134"/>
    <n v="491.01"/>
    <n v="0.1099"/>
    <n v="15000"/>
    <n v="20"/>
    <n v="17676"/>
  </r>
  <r>
    <n v="676204"/>
    <x v="1"/>
    <x v="0"/>
    <x v="2"/>
    <s v="Meta Interfaces, LLC"/>
    <x v="2"/>
    <x v="0"/>
    <x v="0"/>
    <d v="2021-04-16T00:00:00"/>
    <d v="2021-03-14T00:00:00"/>
    <x v="1"/>
    <x v="1"/>
    <d v="2021-04-14T00:00:00"/>
    <n v="864160"/>
    <x v="2"/>
    <s v="B3"/>
    <x v="1"/>
    <s v="Source Verified"/>
    <n v="200000"/>
    <n v="8.2500000000000004E-2"/>
    <n v="681.27"/>
    <n v="0.1037"/>
    <n v="21000"/>
    <n v="16"/>
    <n v="24525"/>
  </r>
  <r>
    <n v="502992"/>
    <x v="2"/>
    <x v="0"/>
    <x v="2"/>
    <s v="Rawson Energy Services"/>
    <x v="2"/>
    <x v="0"/>
    <x v="48"/>
    <d v="2021-09-12T00:00:00"/>
    <d v="2021-09-12T00:00:00"/>
    <x v="1"/>
    <x v="1"/>
    <d v="2021-10-12T00:00:00"/>
    <n v="647179"/>
    <x v="2"/>
    <s v="B3"/>
    <x v="1"/>
    <s v="Source Verified"/>
    <n v="105000"/>
    <n v="0.192"/>
    <n v="651.20000000000005"/>
    <n v="0.1062"/>
    <n v="20000"/>
    <n v="39"/>
    <n v="23286"/>
  </r>
  <r>
    <n v="1033318"/>
    <x v="5"/>
    <x v="0"/>
    <x v="2"/>
    <s v="HISPANIC GROUP"/>
    <x v="2"/>
    <x v="0"/>
    <x v="22"/>
    <d v="2021-12-15T00:00:00"/>
    <d v="2021-04-14T00:00:00"/>
    <x v="1"/>
    <x v="1"/>
    <d v="2021-05-14T00:00:00"/>
    <n v="1262887"/>
    <x v="2"/>
    <s v="B3"/>
    <x v="1"/>
    <s v="Source Verified"/>
    <n v="54000"/>
    <n v="5.5800000000000002E-2"/>
    <n v="172"/>
    <n v="0.1171"/>
    <n v="5200"/>
    <n v="12"/>
    <n v="6133"/>
  </r>
  <r>
    <n v="820748"/>
    <x v="8"/>
    <x v="0"/>
    <x v="2"/>
    <s v="Legal Aid Society of New York City"/>
    <x v="2"/>
    <x v="0"/>
    <x v="44"/>
    <d v="2021-05-16T00:00:00"/>
    <d v="2021-08-13T00:00:00"/>
    <x v="1"/>
    <x v="1"/>
    <d v="2021-09-13T00:00:00"/>
    <n v="1028989"/>
    <x v="2"/>
    <s v="B3"/>
    <x v="1"/>
    <s v="Source Verified"/>
    <n v="44000"/>
    <n v="0.14130000000000001"/>
    <n v="294.61"/>
    <n v="0.1099"/>
    <n v="9000"/>
    <n v="13"/>
    <n v="10242"/>
  </r>
  <r>
    <n v="785789"/>
    <x v="1"/>
    <x v="0"/>
    <x v="2"/>
    <s v="IPG - Twofifteen McCann"/>
    <x v="2"/>
    <x v="0"/>
    <x v="6"/>
    <d v="2021-05-16T00:00:00"/>
    <d v="2021-07-14T00:00:00"/>
    <x v="1"/>
    <x v="1"/>
    <d v="2021-08-14T00:00:00"/>
    <n v="989131"/>
    <x v="2"/>
    <s v="B3"/>
    <x v="1"/>
    <s v="Source Verified"/>
    <n v="120000"/>
    <n v="9.7199999999999995E-2"/>
    <n v="392.81"/>
    <n v="0.1099"/>
    <n v="12000"/>
    <n v="21"/>
    <n v="14141"/>
  </r>
  <r>
    <n v="618115"/>
    <x v="1"/>
    <x v="0"/>
    <x v="2"/>
    <s v="PEARLMAN BORSKA AND WAX"/>
    <x v="2"/>
    <x v="0"/>
    <x v="49"/>
    <d v="2021-05-16T00:00:00"/>
    <d v="2021-10-11T00:00:00"/>
    <x v="1"/>
    <x v="1"/>
    <d v="2021-11-11T00:00:00"/>
    <n v="792398"/>
    <x v="2"/>
    <s v="B4"/>
    <x v="1"/>
    <s v="Source Verified"/>
    <n v="75000"/>
    <n v="4.4600000000000001E-2"/>
    <n v="161.32"/>
    <n v="9.9900000000000003E-2"/>
    <n v="5000"/>
    <n v="18"/>
    <n v="5259"/>
  </r>
  <r>
    <n v="719560"/>
    <x v="23"/>
    <x v="0"/>
    <x v="2"/>
    <s v="US Air Force"/>
    <x v="2"/>
    <x v="0"/>
    <x v="29"/>
    <d v="2021-07-14T00:00:00"/>
    <d v="2021-07-12T00:00:00"/>
    <x v="1"/>
    <x v="1"/>
    <d v="2021-08-12T00:00:00"/>
    <n v="913911"/>
    <x v="2"/>
    <s v="B4"/>
    <x v="1"/>
    <s v="Source Verified"/>
    <n v="43200"/>
    <n v="9.4200000000000006E-2"/>
    <n v="136.99"/>
    <n v="0.1074"/>
    <n v="4200"/>
    <n v="6"/>
    <n v="4667"/>
  </r>
  <r>
    <n v="676308"/>
    <x v="26"/>
    <x v="0"/>
    <x v="2"/>
    <s v="TeleTech Holdings, Inc."/>
    <x v="2"/>
    <x v="0"/>
    <x v="42"/>
    <d v="2021-05-16T00:00:00"/>
    <d v="2021-10-12T00:00:00"/>
    <x v="1"/>
    <x v="1"/>
    <d v="2021-11-12T00:00:00"/>
    <n v="864273"/>
    <x v="2"/>
    <s v="B4"/>
    <x v="1"/>
    <s v="Source Verified"/>
    <n v="31200"/>
    <n v="0.22140000000000001"/>
    <n v="88.88"/>
    <n v="0.1074"/>
    <n v="2725"/>
    <n v="14"/>
    <n v="3071"/>
  </r>
  <r>
    <n v="775294"/>
    <x v="9"/>
    <x v="0"/>
    <x v="2"/>
    <s v="Bechtel"/>
    <x v="2"/>
    <x v="0"/>
    <x v="6"/>
    <d v="2021-06-14T00:00:00"/>
    <d v="2021-06-14T00:00:00"/>
    <x v="1"/>
    <x v="1"/>
    <d v="2021-07-14T00:00:00"/>
    <n v="977538"/>
    <x v="2"/>
    <s v="B4"/>
    <x v="1"/>
    <s v="Source Verified"/>
    <n v="94000"/>
    <n v="0.16420000000000001"/>
    <n v="230.8"/>
    <n v="0.1149"/>
    <n v="7000"/>
    <n v="9"/>
    <n v="8309"/>
  </r>
  <r>
    <n v="435800"/>
    <x v="1"/>
    <x v="0"/>
    <x v="2"/>
    <s v="dynacraft inc"/>
    <x v="2"/>
    <x v="0"/>
    <x v="20"/>
    <d v="2021-05-16T00:00:00"/>
    <d v="2021-09-12T00:00:00"/>
    <x v="1"/>
    <x v="1"/>
    <d v="2021-10-12T00:00:00"/>
    <n v="521002"/>
    <x v="2"/>
    <s v="B5"/>
    <x v="1"/>
    <s v="Source Verified"/>
    <n v="55000"/>
    <n v="3.0099999999999998E-2"/>
    <n v="133.87"/>
    <n v="0.12529999999999999"/>
    <n v="4000"/>
    <n v="9"/>
    <n v="4819"/>
  </r>
  <r>
    <n v="730568"/>
    <x v="1"/>
    <x v="0"/>
    <x v="2"/>
    <s v="San Diego Zoo"/>
    <x v="2"/>
    <x v="0"/>
    <x v="29"/>
    <d v="2021-05-16T00:00:00"/>
    <d v="2021-05-14T00:00:00"/>
    <x v="1"/>
    <x v="1"/>
    <d v="2021-06-14T00:00:00"/>
    <n v="926539"/>
    <x v="2"/>
    <s v="B5"/>
    <x v="1"/>
    <s v="Source Verified"/>
    <n v="52000"/>
    <n v="7.6600000000000001E-2"/>
    <n v="262.33"/>
    <n v="0.1111"/>
    <n v="8000"/>
    <n v="23"/>
    <n v="9444"/>
  </r>
  <r>
    <n v="524271"/>
    <x v="8"/>
    <x v="0"/>
    <x v="2"/>
    <s v="Triumvirate Environmental"/>
    <x v="2"/>
    <x v="0"/>
    <x v="51"/>
    <d v="2021-02-16T00:00:00"/>
    <d v="2021-06-13T00:00:00"/>
    <x v="1"/>
    <x v="1"/>
    <d v="2021-07-13T00:00:00"/>
    <n v="678351"/>
    <x v="2"/>
    <s v="B5"/>
    <x v="1"/>
    <s v="Source Verified"/>
    <n v="110000"/>
    <n v="0.15160000000000001"/>
    <n v="397.77"/>
    <n v="0.1186"/>
    <n v="12000"/>
    <n v="34"/>
    <n v="14321"/>
  </r>
  <r>
    <n v="756050"/>
    <x v="16"/>
    <x v="0"/>
    <x v="5"/>
    <s v="Ferguson Enterprises"/>
    <x v="2"/>
    <x v="0"/>
    <x v="25"/>
    <d v="2021-05-14T00:00:00"/>
    <d v="2021-06-14T00:00:00"/>
    <x v="1"/>
    <x v="1"/>
    <d v="2021-07-14T00:00:00"/>
    <n v="955956"/>
    <x v="2"/>
    <s v="B1"/>
    <x v="1"/>
    <s v="Source Verified"/>
    <n v="47340"/>
    <n v="5.8299999999999998E-2"/>
    <n v="64.53"/>
    <n v="9.9900000000000003E-2"/>
    <n v="2000"/>
    <n v="11"/>
    <n v="2323"/>
  </r>
  <r>
    <n v="758526"/>
    <x v="8"/>
    <x v="0"/>
    <x v="5"/>
    <s v="New York City Department of Education"/>
    <x v="2"/>
    <x v="0"/>
    <x v="25"/>
    <d v="2021-05-16T00:00:00"/>
    <d v="2021-06-14T00:00:00"/>
    <x v="1"/>
    <x v="1"/>
    <d v="2021-07-14T00:00:00"/>
    <n v="958697"/>
    <x v="2"/>
    <s v="B1"/>
    <x v="1"/>
    <s v="Source Verified"/>
    <n v="57840"/>
    <n v="0.13900000000000001"/>
    <n v="438.77"/>
    <n v="9.9900000000000003E-2"/>
    <n v="13600"/>
    <n v="15"/>
    <n v="15796"/>
  </r>
  <r>
    <n v="709467"/>
    <x v="1"/>
    <x v="0"/>
    <x v="5"/>
    <s v="UCLA School of Law"/>
    <x v="2"/>
    <x v="0"/>
    <x v="42"/>
    <d v="2021-05-16T00:00:00"/>
    <d v="2021-04-14T00:00:00"/>
    <x v="1"/>
    <x v="1"/>
    <d v="2021-05-14T00:00:00"/>
    <n v="902089"/>
    <x v="2"/>
    <s v="B2"/>
    <x v="1"/>
    <s v="Source Verified"/>
    <n v="39000"/>
    <n v="0.20319999999999999"/>
    <n v="90.35"/>
    <n v="0.1"/>
    <n v="2800"/>
    <n v="17"/>
    <n v="3253"/>
  </r>
  <r>
    <n v="673945"/>
    <x v="5"/>
    <x v="0"/>
    <x v="5"/>
    <s v="US Army"/>
    <x v="2"/>
    <x v="0"/>
    <x v="0"/>
    <d v="2021-04-15T00:00:00"/>
    <d v="2021-08-13T00:00:00"/>
    <x v="1"/>
    <x v="1"/>
    <d v="2021-09-13T00:00:00"/>
    <n v="861409"/>
    <x v="2"/>
    <s v="B2"/>
    <x v="1"/>
    <s v="Source Verified"/>
    <n v="28008"/>
    <n v="0.159"/>
    <n v="129.07"/>
    <n v="0.1"/>
    <n v="4000"/>
    <n v="7"/>
    <n v="4625"/>
  </r>
  <r>
    <n v="718880"/>
    <x v="1"/>
    <x v="0"/>
    <x v="5"/>
    <s v="Bold Dental Lab"/>
    <x v="2"/>
    <x v="0"/>
    <x v="29"/>
    <d v="2021-04-14T00:00:00"/>
    <d v="2021-05-14T00:00:00"/>
    <x v="1"/>
    <x v="1"/>
    <d v="2021-06-14T00:00:00"/>
    <n v="913158"/>
    <x v="2"/>
    <s v="B2"/>
    <x v="1"/>
    <s v="Source Verified"/>
    <n v="42000"/>
    <n v="9.2299999999999993E-2"/>
    <n v="258.14"/>
    <n v="0.1"/>
    <n v="8000"/>
    <n v="8"/>
    <n v="9293"/>
  </r>
  <r>
    <n v="677760"/>
    <x v="2"/>
    <x v="0"/>
    <x v="5"/>
    <s v="BBVA Compass"/>
    <x v="2"/>
    <x v="0"/>
    <x v="0"/>
    <d v="2021-05-16T00:00:00"/>
    <d v="2021-03-14T00:00:00"/>
    <x v="1"/>
    <x v="1"/>
    <d v="2021-04-14T00:00:00"/>
    <n v="865908"/>
    <x v="2"/>
    <s v="B2"/>
    <x v="1"/>
    <s v="Source Verified"/>
    <n v="58000"/>
    <n v="0.20319999999999999"/>
    <n v="129.07"/>
    <n v="0.1"/>
    <n v="4000"/>
    <n v="29"/>
    <n v="4646"/>
  </r>
  <r>
    <n v="692840"/>
    <x v="1"/>
    <x v="0"/>
    <x v="5"/>
    <s v="Omni Hotels"/>
    <x v="2"/>
    <x v="0"/>
    <x v="42"/>
    <d v="2021-11-12T00:00:00"/>
    <d v="2021-11-12T00:00:00"/>
    <x v="1"/>
    <x v="1"/>
    <d v="2021-12-12T00:00:00"/>
    <n v="849335"/>
    <x v="2"/>
    <s v="B3"/>
    <x v="1"/>
    <s v="Source Verified"/>
    <n v="35000"/>
    <n v="0.23139999999999999"/>
    <n v="90.84"/>
    <n v="0.1037"/>
    <n v="2800"/>
    <n v="6"/>
    <n v="3164"/>
  </r>
  <r>
    <n v="741824"/>
    <x v="37"/>
    <x v="0"/>
    <x v="5"/>
    <s v="signiture home health care"/>
    <x v="2"/>
    <x v="0"/>
    <x v="25"/>
    <d v="2021-03-16T00:00:00"/>
    <d v="2021-05-14T00:00:00"/>
    <x v="1"/>
    <x v="1"/>
    <d v="2021-06-14T00:00:00"/>
    <n v="939822"/>
    <x v="2"/>
    <s v="B3"/>
    <x v="1"/>
    <s v="Source Verified"/>
    <n v="20000"/>
    <n v="0.24479999999999999"/>
    <n v="130.94"/>
    <n v="0.1099"/>
    <n v="4000"/>
    <n v="16"/>
    <n v="4714"/>
  </r>
  <r>
    <n v="502010"/>
    <x v="8"/>
    <x v="0"/>
    <x v="5"/>
    <s v="ITT INDUSTRIES"/>
    <x v="2"/>
    <x v="0"/>
    <x v="48"/>
    <d v="2021-03-13T00:00:00"/>
    <d v="2021-03-13T00:00:00"/>
    <x v="1"/>
    <x v="1"/>
    <d v="2021-04-13T00:00:00"/>
    <n v="645431"/>
    <x v="2"/>
    <s v="B3"/>
    <x v="1"/>
    <s v="Source Verified"/>
    <n v="46500"/>
    <n v="0.224"/>
    <n v="651.20000000000005"/>
    <n v="0.1062"/>
    <n v="20000"/>
    <n v="20"/>
    <n v="23439"/>
  </r>
  <r>
    <n v="498568"/>
    <x v="8"/>
    <x v="0"/>
    <x v="5"/>
    <s v="Gap Inc."/>
    <x v="2"/>
    <x v="0"/>
    <x v="48"/>
    <d v="2021-04-13T00:00:00"/>
    <d v="2021-04-13T00:00:00"/>
    <x v="1"/>
    <x v="1"/>
    <d v="2021-05-13T00:00:00"/>
    <n v="639530"/>
    <x v="2"/>
    <s v="B3"/>
    <x v="1"/>
    <s v="Source Verified"/>
    <n v="47000"/>
    <n v="0.1777"/>
    <n v="537.24"/>
    <n v="0.1062"/>
    <n v="16500"/>
    <n v="32"/>
    <n v="19342"/>
  </r>
  <r>
    <n v="1026192"/>
    <x v="35"/>
    <x v="0"/>
    <x v="5"/>
    <s v="overland park regional medical center"/>
    <x v="2"/>
    <x v="0"/>
    <x v="22"/>
    <d v="2021-05-16T00:00:00"/>
    <d v="2021-11-14T00:00:00"/>
    <x v="1"/>
    <x v="1"/>
    <d v="2021-12-14T00:00:00"/>
    <n v="1255344"/>
    <x v="2"/>
    <s v="B3"/>
    <x v="1"/>
    <s v="Source Verified"/>
    <n v="48132"/>
    <n v="0.17799999999999999"/>
    <n v="330.76"/>
    <n v="0.1171"/>
    <n v="10000"/>
    <n v="25"/>
    <n v="11904"/>
  </r>
  <r>
    <n v="597118"/>
    <x v="20"/>
    <x v="0"/>
    <x v="5"/>
    <s v="East Mesa Auto Repair Center"/>
    <x v="2"/>
    <x v="0"/>
    <x v="50"/>
    <d v="2021-02-13T00:00:00"/>
    <d v="2021-12-12T00:00:00"/>
    <x v="1"/>
    <x v="1"/>
    <d v="2022-01-12T00:00:00"/>
    <n v="766456"/>
    <x v="2"/>
    <s v="B4"/>
    <x v="1"/>
    <s v="Source Verified"/>
    <n v="30960"/>
    <n v="0.1895"/>
    <n v="164.86"/>
    <n v="0.1149"/>
    <n v="5000"/>
    <n v="9"/>
    <n v="5841"/>
  </r>
  <r>
    <n v="826893"/>
    <x v="1"/>
    <x v="0"/>
    <x v="5"/>
    <s v="Mitchell  Silberberg &amp; Knupp llp"/>
    <x v="2"/>
    <x v="0"/>
    <x v="44"/>
    <d v="2021-08-14T00:00:00"/>
    <d v="2021-08-14T00:00:00"/>
    <x v="1"/>
    <x v="1"/>
    <d v="2021-09-14T00:00:00"/>
    <n v="1035805"/>
    <x v="2"/>
    <s v="B4"/>
    <x v="1"/>
    <s v="Source Verified"/>
    <n v="80000"/>
    <n v="8.4900000000000003E-2"/>
    <n v="329.72"/>
    <n v="0.1149"/>
    <n v="10000"/>
    <n v="11"/>
    <n v="11870"/>
  </r>
  <r>
    <n v="1005170"/>
    <x v="8"/>
    <x v="0"/>
    <x v="5"/>
    <s v="taocon inc"/>
    <x v="2"/>
    <x v="0"/>
    <x v="22"/>
    <d v="2021-11-14T00:00:00"/>
    <d v="2021-11-14T00:00:00"/>
    <x v="1"/>
    <x v="1"/>
    <d v="2021-12-14T00:00:00"/>
    <n v="1231644"/>
    <x v="2"/>
    <s v="B4"/>
    <x v="1"/>
    <s v="Source Verified"/>
    <n v="40000"/>
    <n v="7.3499999999999996E-2"/>
    <n v="167.08"/>
    <n v="0.1242"/>
    <n v="5000"/>
    <n v="6"/>
    <n v="6015"/>
  </r>
  <r>
    <n v="514070"/>
    <x v="16"/>
    <x v="0"/>
    <x v="5"/>
    <s v="Fidelity"/>
    <x v="2"/>
    <x v="0"/>
    <x v="27"/>
    <d v="2021-05-16T00:00:00"/>
    <d v="2021-12-11T00:00:00"/>
    <x v="1"/>
    <x v="1"/>
    <d v="2022-01-11T00:00:00"/>
    <n v="664407"/>
    <x v="2"/>
    <s v="B4"/>
    <x v="1"/>
    <s v="Source Verified"/>
    <n v="75000"/>
    <n v="7.22E-2"/>
    <n v="229.14"/>
    <n v="0.1099"/>
    <n v="7000"/>
    <n v="10"/>
    <n v="7911"/>
  </r>
  <r>
    <n v="746314"/>
    <x v="2"/>
    <x v="0"/>
    <x v="5"/>
    <s v="Fairway Medical Technologies"/>
    <x v="2"/>
    <x v="0"/>
    <x v="25"/>
    <d v="2021-10-13T00:00:00"/>
    <d v="2021-10-13T00:00:00"/>
    <x v="1"/>
    <x v="1"/>
    <d v="2021-11-13T00:00:00"/>
    <n v="945034"/>
    <x v="2"/>
    <s v="B4"/>
    <x v="1"/>
    <s v="Source Verified"/>
    <n v="90000"/>
    <n v="6.6500000000000004E-2"/>
    <n v="342.91"/>
    <n v="0.1149"/>
    <n v="10400"/>
    <n v="25"/>
    <n v="12256"/>
  </r>
  <r>
    <n v="670267"/>
    <x v="20"/>
    <x v="0"/>
    <x v="5"/>
    <s v="DesignAShirt.com"/>
    <x v="2"/>
    <x v="0"/>
    <x v="0"/>
    <d v="2021-05-16T00:00:00"/>
    <d v="2021-03-14T00:00:00"/>
    <x v="1"/>
    <x v="1"/>
    <d v="2021-04-14T00:00:00"/>
    <n v="856903"/>
    <x v="2"/>
    <s v="B4"/>
    <x v="1"/>
    <s v="Source Verified"/>
    <n v="37500"/>
    <n v="0.21410000000000001"/>
    <n v="391.39"/>
    <n v="0.1074"/>
    <n v="12000"/>
    <n v="13"/>
    <n v="14091"/>
  </r>
  <r>
    <n v="811018"/>
    <x v="5"/>
    <x v="0"/>
    <x v="5"/>
    <s v="Pregnancy Care Center"/>
    <x v="2"/>
    <x v="0"/>
    <x v="44"/>
    <d v="2021-04-16T00:00:00"/>
    <d v="2021-07-14T00:00:00"/>
    <x v="1"/>
    <x v="1"/>
    <d v="2021-08-14T00:00:00"/>
    <n v="1017989"/>
    <x v="2"/>
    <s v="B4"/>
    <x v="1"/>
    <s v="Source Verified"/>
    <n v="37800"/>
    <n v="0.2283"/>
    <n v="230.8"/>
    <n v="0.1149"/>
    <n v="7000"/>
    <n v="27"/>
    <n v="8309"/>
  </r>
  <r>
    <n v="502532"/>
    <x v="13"/>
    <x v="0"/>
    <x v="5"/>
    <s v="U.S. Army"/>
    <x v="2"/>
    <x v="0"/>
    <x v="48"/>
    <d v="2021-03-16T00:00:00"/>
    <d v="2021-03-11T00:00:00"/>
    <x v="1"/>
    <x v="1"/>
    <d v="2021-04-11T00:00:00"/>
    <n v="646283"/>
    <x v="2"/>
    <s v="B5"/>
    <x v="1"/>
    <s v="Source Verified"/>
    <n v="48756"/>
    <n v="0.1376"/>
    <n v="157.97999999999999"/>
    <n v="0.11360000000000001"/>
    <n v="4800"/>
    <n v="5"/>
    <n v="5240"/>
  </r>
  <r>
    <n v="831303"/>
    <x v="5"/>
    <x v="0"/>
    <x v="5"/>
    <s v="Mobile Home Lifestyles"/>
    <x v="2"/>
    <x v="0"/>
    <x v="44"/>
    <d v="2021-02-16T00:00:00"/>
    <d v="2021-03-13T00:00:00"/>
    <x v="1"/>
    <x v="1"/>
    <d v="2021-04-13T00:00:00"/>
    <n v="1040517"/>
    <x v="2"/>
    <s v="B5"/>
    <x v="1"/>
    <s v="Source Verified"/>
    <n v="30000"/>
    <n v="0.18720000000000001"/>
    <n v="232.47"/>
    <n v="0.11990000000000001"/>
    <n v="7000"/>
    <n v="26"/>
    <n v="8035"/>
  </r>
  <r>
    <n v="592342"/>
    <x v="1"/>
    <x v="0"/>
    <x v="5"/>
    <s v="Hireright"/>
    <x v="2"/>
    <x v="0"/>
    <x v="50"/>
    <d v="2021-05-16T00:00:00"/>
    <d v="2021-02-13T00:00:00"/>
    <x v="1"/>
    <x v="1"/>
    <d v="2021-03-13T00:00:00"/>
    <n v="760759"/>
    <x v="2"/>
    <s v="B5"/>
    <x v="1"/>
    <s v="Source Verified"/>
    <n v="55000"/>
    <n v="0.18229999999999999"/>
    <n v="132.59"/>
    <n v="0.1186"/>
    <n v="4000"/>
    <n v="17"/>
    <n v="4728"/>
  </r>
  <r>
    <n v="1038090"/>
    <x v="9"/>
    <x v="0"/>
    <x v="5"/>
    <s v="Institute of Medicine"/>
    <x v="2"/>
    <x v="0"/>
    <x v="22"/>
    <d v="2021-05-16T00:00:00"/>
    <d v="2021-12-14T00:00:00"/>
    <x v="1"/>
    <x v="1"/>
    <d v="2022-01-14T00:00:00"/>
    <n v="1268003"/>
    <x v="2"/>
    <s v="B5"/>
    <x v="1"/>
    <s v="Source Verified"/>
    <n v="51000"/>
    <n v="0.1991"/>
    <n v="201.27"/>
    <n v="0.12690000000000001"/>
    <n v="6000"/>
    <n v="26"/>
    <n v="7246"/>
  </r>
  <r>
    <n v="780227"/>
    <x v="8"/>
    <x v="0"/>
    <x v="7"/>
    <s v="K. R."/>
    <x v="2"/>
    <x v="0"/>
    <x v="6"/>
    <d v="2021-05-16T00:00:00"/>
    <d v="2021-06-14T00:00:00"/>
    <x v="1"/>
    <x v="1"/>
    <d v="2021-07-14T00:00:00"/>
    <n v="982996"/>
    <x v="2"/>
    <s v="B1"/>
    <x v="1"/>
    <s v="Source Verified"/>
    <n v="24000"/>
    <n v="0.20649999999999999"/>
    <n v="228.81"/>
    <n v="9.6699999999999994E-2"/>
    <n v="7125"/>
    <n v="19"/>
    <n v="8237"/>
  </r>
  <r>
    <n v="868274"/>
    <x v="25"/>
    <x v="0"/>
    <x v="7"/>
    <s v="WorldStrides"/>
    <x v="2"/>
    <x v="0"/>
    <x v="10"/>
    <d v="2021-09-14T00:00:00"/>
    <d v="2021-09-14T00:00:00"/>
    <x v="1"/>
    <x v="1"/>
    <d v="2021-10-14T00:00:00"/>
    <n v="1081991"/>
    <x v="2"/>
    <s v="B2"/>
    <x v="1"/>
    <s v="Source Verified"/>
    <n v="33000"/>
    <n v="0.22550000000000001"/>
    <n v="81.37"/>
    <n v="0.10589999999999999"/>
    <n v="2500"/>
    <n v="10"/>
    <n v="2929"/>
  </r>
  <r>
    <n v="568341"/>
    <x v="18"/>
    <x v="0"/>
    <x v="7"/>
    <s v="The UPS Store"/>
    <x v="2"/>
    <x v="0"/>
    <x v="47"/>
    <d v="2021-04-16T00:00:00"/>
    <d v="2021-09-13T00:00:00"/>
    <x v="1"/>
    <x v="1"/>
    <d v="2021-10-13T00:00:00"/>
    <n v="731151"/>
    <x v="2"/>
    <s v="B2"/>
    <x v="1"/>
    <s v="Source Verified"/>
    <n v="15600"/>
    <n v="0.1031"/>
    <n v="163.11000000000001"/>
    <n v="0.1075"/>
    <n v="5000"/>
    <n v="10"/>
    <n v="5872"/>
  </r>
  <r>
    <n v="1046328"/>
    <x v="8"/>
    <x v="0"/>
    <x v="7"/>
    <s v="Fox News Channel"/>
    <x v="2"/>
    <x v="0"/>
    <x v="12"/>
    <d v="2021-05-13T00:00:00"/>
    <d v="2021-04-13T00:00:00"/>
    <x v="1"/>
    <x v="1"/>
    <d v="2021-05-13T00:00:00"/>
    <n v="1277371"/>
    <x v="2"/>
    <s v="B3"/>
    <x v="1"/>
    <s v="Source Verified"/>
    <n v="86496"/>
    <n v="0.1419"/>
    <n v="396.92"/>
    <n v="0.1171"/>
    <n v="12000"/>
    <n v="12"/>
    <n v="13452"/>
  </r>
  <r>
    <n v="1037844"/>
    <x v="37"/>
    <x v="0"/>
    <x v="7"/>
    <s v="Yes Graphics Printing Co."/>
    <x v="2"/>
    <x v="0"/>
    <x v="22"/>
    <d v="2021-05-16T00:00:00"/>
    <d v="2021-12-14T00:00:00"/>
    <x v="1"/>
    <x v="1"/>
    <d v="2022-01-14T00:00:00"/>
    <n v="1267738"/>
    <x v="2"/>
    <s v="B3"/>
    <x v="1"/>
    <s v="Source Verified"/>
    <n v="25000"/>
    <n v="0.21740000000000001"/>
    <n v="229.06"/>
    <n v="0.1171"/>
    <n v="6925"/>
    <n v="15"/>
    <n v="8246"/>
  </r>
  <r>
    <n v="716531"/>
    <x v="8"/>
    <x v="0"/>
    <x v="7"/>
    <s v="SUNY Oneonta"/>
    <x v="2"/>
    <x v="0"/>
    <x v="29"/>
    <d v="2021-06-14T00:00:00"/>
    <d v="2021-04-14T00:00:00"/>
    <x v="1"/>
    <x v="1"/>
    <d v="2021-05-14T00:00:00"/>
    <n v="847501"/>
    <x v="2"/>
    <s v="B3"/>
    <x v="1"/>
    <s v="Source Verified"/>
    <n v="42000"/>
    <n v="0.16309999999999999"/>
    <n v="222.23"/>
    <n v="0.1037"/>
    <n v="6850"/>
    <n v="24"/>
    <n v="8000"/>
  </r>
  <r>
    <n v="574251"/>
    <x v="4"/>
    <x v="0"/>
    <x v="7"/>
    <s v="United States Air Force"/>
    <x v="2"/>
    <x v="0"/>
    <x v="54"/>
    <d v="2021-05-13T00:00:00"/>
    <d v="2021-08-12T00:00:00"/>
    <x v="1"/>
    <x v="1"/>
    <d v="2021-09-12T00:00:00"/>
    <n v="738727"/>
    <x v="2"/>
    <s v="B3"/>
    <x v="1"/>
    <s v="Source Verified"/>
    <n v="60000"/>
    <n v="0.1052"/>
    <n v="491.94"/>
    <n v="0.11119999999999999"/>
    <n v="15000"/>
    <n v="30"/>
    <n v="17313"/>
  </r>
  <r>
    <n v="715125"/>
    <x v="2"/>
    <x v="0"/>
    <x v="7"/>
    <s v="American Pride Family Services"/>
    <x v="2"/>
    <x v="0"/>
    <x v="29"/>
    <d v="2021-04-14T00:00:00"/>
    <d v="2021-03-14T00:00:00"/>
    <x v="1"/>
    <x v="1"/>
    <d v="2021-04-14T00:00:00"/>
    <n v="908628"/>
    <x v="2"/>
    <s v="B4"/>
    <x v="1"/>
    <s v="Source Verified"/>
    <n v="36000"/>
    <n v="6.7000000000000004E-2"/>
    <n v="342.47"/>
    <n v="0.1074"/>
    <n v="10500"/>
    <n v="11"/>
    <n v="12384"/>
  </r>
  <r>
    <n v="747051"/>
    <x v="13"/>
    <x v="0"/>
    <x v="7"/>
    <s v="Charles Schwab  and  Co"/>
    <x v="2"/>
    <x v="0"/>
    <x v="25"/>
    <d v="2021-01-16T00:00:00"/>
    <d v="2021-05-14T00:00:00"/>
    <x v="1"/>
    <x v="1"/>
    <d v="2021-06-14T00:00:00"/>
    <n v="945884"/>
    <x v="2"/>
    <s v="B4"/>
    <x v="1"/>
    <s v="Source Verified"/>
    <n v="201000"/>
    <n v="8.0100000000000005E-2"/>
    <n v="445.12"/>
    <n v="0.1149"/>
    <n v="13500"/>
    <n v="8"/>
    <n v="16024"/>
  </r>
  <r>
    <n v="581124"/>
    <x v="8"/>
    <x v="0"/>
    <x v="7"/>
    <s v="USAF"/>
    <x v="2"/>
    <x v="0"/>
    <x v="54"/>
    <d v="2021-03-16T00:00:00"/>
    <d v="2021-10-13T00:00:00"/>
    <x v="1"/>
    <x v="1"/>
    <d v="2021-11-13T00:00:00"/>
    <n v="746980"/>
    <x v="2"/>
    <s v="B4"/>
    <x v="1"/>
    <s v="Source Verified"/>
    <n v="31000"/>
    <n v="0.24229999999999999"/>
    <n v="79.14"/>
    <n v="0.1149"/>
    <n v="2400"/>
    <n v="14"/>
    <n v="2865"/>
  </r>
  <r>
    <n v="412217"/>
    <x v="15"/>
    <x v="0"/>
    <x v="7"/>
    <s v="Federal Aviation Administration (FAA)"/>
    <x v="2"/>
    <x v="0"/>
    <x v="23"/>
    <d v="2021-06-15T00:00:00"/>
    <d v="2021-02-12T00:00:00"/>
    <x v="1"/>
    <x v="1"/>
    <d v="2021-03-12T00:00:00"/>
    <n v="464922"/>
    <x v="2"/>
    <s v="B4"/>
    <x v="1"/>
    <s v="Source Verified"/>
    <n v="70000"/>
    <n v="0.1961"/>
    <n v="497.46"/>
    <n v="0.11890000000000001"/>
    <n v="15000"/>
    <n v="21"/>
    <n v="17860"/>
  </r>
  <r>
    <n v="1034013"/>
    <x v="16"/>
    <x v="0"/>
    <x v="7"/>
    <s v="Brigham and Women's Hospital"/>
    <x v="2"/>
    <x v="0"/>
    <x v="22"/>
    <d v="2021-01-14T00:00:00"/>
    <d v="2021-04-13T00:00:00"/>
    <x v="1"/>
    <x v="1"/>
    <d v="2021-05-13T00:00:00"/>
    <n v="1263593"/>
    <x v="2"/>
    <s v="B4"/>
    <x v="1"/>
    <s v="Source Verified"/>
    <n v="100000"/>
    <n v="0.26400000000000001"/>
    <n v="668.31"/>
    <n v="0.1242"/>
    <n v="20000"/>
    <n v="29"/>
    <n v="22711"/>
  </r>
  <r>
    <n v="982047"/>
    <x v="35"/>
    <x v="0"/>
    <x v="7"/>
    <s v="United States Army"/>
    <x v="2"/>
    <x v="0"/>
    <x v="13"/>
    <d v="2021-05-16T00:00:00"/>
    <d v="2021-11-11T00:00:00"/>
    <x v="1"/>
    <x v="1"/>
    <d v="2021-12-11T00:00:00"/>
    <n v="1205238"/>
    <x v="2"/>
    <s v="B5"/>
    <x v="1"/>
    <s v="Source Verified"/>
    <n v="38400"/>
    <n v="0.24060000000000001"/>
    <n v="120.77"/>
    <n v="0.12690000000000001"/>
    <n v="3600"/>
    <n v="7"/>
    <n v="3638"/>
  </r>
  <r>
    <n v="967524"/>
    <x v="32"/>
    <x v="0"/>
    <x v="7"/>
    <s v="American Tire Distributors"/>
    <x v="2"/>
    <x v="0"/>
    <x v="13"/>
    <d v="2021-10-14T00:00:00"/>
    <d v="2021-10-14T00:00:00"/>
    <x v="1"/>
    <x v="1"/>
    <d v="2021-11-14T00:00:00"/>
    <n v="1188659"/>
    <x v="2"/>
    <s v="B5"/>
    <x v="1"/>
    <s v="Source Verified"/>
    <n v="92000"/>
    <n v="9.5500000000000002E-2"/>
    <n v="737.99"/>
    <n v="0.12690000000000001"/>
    <n v="22000"/>
    <n v="24"/>
    <n v="26567"/>
  </r>
  <r>
    <n v="437284"/>
    <x v="18"/>
    <x v="0"/>
    <x v="7"/>
    <s v="holland township"/>
    <x v="2"/>
    <x v="0"/>
    <x v="52"/>
    <d v="2021-05-11T00:00:00"/>
    <d v="2021-05-11T00:00:00"/>
    <x v="1"/>
    <x v="1"/>
    <d v="2021-06-11T00:00:00"/>
    <n v="523716"/>
    <x v="2"/>
    <s v="B5"/>
    <x v="1"/>
    <s v="Source Verified"/>
    <n v="78000"/>
    <n v="0.18890000000000001"/>
    <n v="401.6"/>
    <n v="0.12529999999999999"/>
    <n v="12000"/>
    <n v="18"/>
    <n v="13921"/>
  </r>
  <r>
    <n v="869750"/>
    <x v="1"/>
    <x v="0"/>
    <x v="9"/>
    <s v="Chiquita Brands"/>
    <x v="2"/>
    <x v="0"/>
    <x v="10"/>
    <d v="2021-07-14T00:00:00"/>
    <d v="2021-09-14T00:00:00"/>
    <x v="1"/>
    <x v="1"/>
    <d v="2021-10-14T00:00:00"/>
    <n v="1083722"/>
    <x v="2"/>
    <s v="B1"/>
    <x v="1"/>
    <s v="Source Verified"/>
    <n v="68000"/>
    <n v="0.21790000000000001"/>
    <n v="161.32"/>
    <n v="9.9900000000000003E-2"/>
    <n v="5000"/>
    <n v="11"/>
    <n v="5807"/>
  </r>
  <r>
    <n v="777151"/>
    <x v="8"/>
    <x v="0"/>
    <x v="9"/>
    <s v="Military"/>
    <x v="2"/>
    <x v="0"/>
    <x v="6"/>
    <d v="2021-06-14T00:00:00"/>
    <d v="2021-06-14T00:00:00"/>
    <x v="1"/>
    <x v="1"/>
    <d v="2021-07-14T00:00:00"/>
    <n v="979603"/>
    <x v="2"/>
    <s v="B1"/>
    <x v="1"/>
    <s v="Source Verified"/>
    <n v="80000"/>
    <n v="8.43E-2"/>
    <n v="97.6"/>
    <n v="9.9900000000000003E-2"/>
    <n v="3025"/>
    <n v="9"/>
    <n v="3513"/>
  </r>
  <r>
    <n v="1011733"/>
    <x v="21"/>
    <x v="0"/>
    <x v="9"/>
    <s v="MSolutions, Inc."/>
    <x v="2"/>
    <x v="0"/>
    <x v="22"/>
    <d v="2021-08-15T00:00:00"/>
    <d v="2021-11-14T00:00:00"/>
    <x v="1"/>
    <x v="1"/>
    <d v="2021-12-14T00:00:00"/>
    <n v="1238836"/>
    <x v="2"/>
    <s v="B2"/>
    <x v="1"/>
    <s v="Source Verified"/>
    <n v="48000"/>
    <n v="2.35E-2"/>
    <n v="651.47"/>
    <n v="0.1065"/>
    <n v="20000"/>
    <n v="7"/>
    <n v="23453"/>
  </r>
  <r>
    <n v="403934"/>
    <x v="16"/>
    <x v="0"/>
    <x v="9"/>
    <s v="NE Carpenters Fund"/>
    <x v="2"/>
    <x v="0"/>
    <x v="28"/>
    <d v="2021-05-12T00:00:00"/>
    <d v="2021-06-12T00:00:00"/>
    <x v="1"/>
    <x v="1"/>
    <d v="2021-07-12T00:00:00"/>
    <n v="449985"/>
    <x v="2"/>
    <s v="B2"/>
    <x v="1"/>
    <s v="Source Verified"/>
    <n v="80004"/>
    <n v="0.1018"/>
    <n v="476.52"/>
    <n v="0.11260000000000001"/>
    <n v="14500"/>
    <n v="38"/>
    <n v="17155"/>
  </r>
  <r>
    <n v="817331"/>
    <x v="18"/>
    <x v="0"/>
    <x v="9"/>
    <s v="A1 American Moving"/>
    <x v="2"/>
    <x v="0"/>
    <x v="44"/>
    <d v="2021-12-15T00:00:00"/>
    <d v="2021-10-12T00:00:00"/>
    <x v="1"/>
    <x v="1"/>
    <d v="2021-11-12T00:00:00"/>
    <n v="1025143"/>
    <x v="2"/>
    <s v="B3"/>
    <x v="1"/>
    <s v="Source Verified"/>
    <n v="40992"/>
    <n v="1.9300000000000001E-2"/>
    <n v="163.66999999999999"/>
    <n v="0.1099"/>
    <n v="5000"/>
    <n v="9"/>
    <n v="5501"/>
  </r>
  <r>
    <n v="666299"/>
    <x v="18"/>
    <x v="0"/>
    <x v="9"/>
    <s v="Somerset tire service"/>
    <x v="2"/>
    <x v="0"/>
    <x v="0"/>
    <d v="2021-02-14T00:00:00"/>
    <d v="2021-02-14T00:00:00"/>
    <x v="1"/>
    <x v="1"/>
    <d v="2021-03-14T00:00:00"/>
    <n v="851875"/>
    <x v="2"/>
    <s v="B3"/>
    <x v="1"/>
    <s v="Source Verified"/>
    <n v="40000"/>
    <n v="0.10050000000000001"/>
    <n v="324.42"/>
    <n v="0.1037"/>
    <n v="10000"/>
    <n v="11"/>
    <n v="11680"/>
  </r>
  <r>
    <n v="1013970"/>
    <x v="1"/>
    <x v="0"/>
    <x v="9"/>
    <s v="DAW INDUSTRIES"/>
    <x v="2"/>
    <x v="0"/>
    <x v="22"/>
    <d v="2021-04-16T00:00:00"/>
    <d v="2021-11-14T00:00:00"/>
    <x v="1"/>
    <x v="1"/>
    <d v="2021-12-14T00:00:00"/>
    <n v="1232142"/>
    <x v="2"/>
    <s v="B3"/>
    <x v="1"/>
    <s v="Source Verified"/>
    <n v="62400"/>
    <n v="0.1208"/>
    <n v="76.08"/>
    <n v="0.1171"/>
    <n v="2300"/>
    <n v="8"/>
    <n v="2739"/>
  </r>
  <r>
    <n v="796306"/>
    <x v="8"/>
    <x v="0"/>
    <x v="9"/>
    <s v="Cornell University"/>
    <x v="2"/>
    <x v="0"/>
    <x v="6"/>
    <d v="2021-04-16T00:00:00"/>
    <d v="2021-09-13T00:00:00"/>
    <x v="1"/>
    <x v="1"/>
    <d v="2021-10-13T00:00:00"/>
    <n v="1001134"/>
    <x v="2"/>
    <s v="B3"/>
    <x v="1"/>
    <s v="Source Verified"/>
    <n v="34942"/>
    <n v="0.15590000000000001"/>
    <n v="49.11"/>
    <n v="0.1099"/>
    <n v="1500"/>
    <n v="28"/>
    <n v="1744"/>
  </r>
  <r>
    <n v="1005015"/>
    <x v="8"/>
    <x v="0"/>
    <x v="9"/>
    <s v="JPMorgan Chase Bank"/>
    <x v="2"/>
    <x v="0"/>
    <x v="22"/>
    <d v="2021-03-13T00:00:00"/>
    <d v="2021-03-13T00:00:00"/>
    <x v="1"/>
    <x v="1"/>
    <d v="2021-04-13T00:00:00"/>
    <n v="1231479"/>
    <x v="2"/>
    <s v="B3"/>
    <x v="1"/>
    <s v="Source Verified"/>
    <n v="48000"/>
    <n v="0.13100000000000001"/>
    <n v="198.46"/>
    <n v="0.1171"/>
    <n v="6000"/>
    <n v="17"/>
    <n v="6766"/>
  </r>
  <r>
    <n v="811491"/>
    <x v="8"/>
    <x v="0"/>
    <x v="9"/>
    <s v="US Customs"/>
    <x v="2"/>
    <x v="0"/>
    <x v="44"/>
    <d v="2021-05-16T00:00:00"/>
    <d v="2021-07-14T00:00:00"/>
    <x v="1"/>
    <x v="1"/>
    <d v="2021-08-14T00:00:00"/>
    <n v="1018527"/>
    <x v="2"/>
    <s v="B4"/>
    <x v="1"/>
    <s v="Source Verified"/>
    <n v="99996"/>
    <n v="0.2147"/>
    <n v="164.86"/>
    <n v="0.1149"/>
    <n v="5000"/>
    <n v="30"/>
    <n v="5935"/>
  </r>
  <r>
    <n v="619065"/>
    <x v="3"/>
    <x v="0"/>
    <x v="9"/>
    <s v="US ARMY"/>
    <x v="2"/>
    <x v="0"/>
    <x v="49"/>
    <d v="2021-02-12T00:00:00"/>
    <d v="2021-02-12T00:00:00"/>
    <x v="1"/>
    <x v="1"/>
    <d v="2021-03-12T00:00:00"/>
    <n v="793491"/>
    <x v="2"/>
    <s v="B5"/>
    <x v="1"/>
    <s v="Source Verified"/>
    <n v="50400"/>
    <n v="0.19289999999999999"/>
    <n v="389.24"/>
    <n v="0.1036"/>
    <n v="12000"/>
    <n v="16"/>
    <n v="13032"/>
  </r>
  <r>
    <n v="621743"/>
    <x v="3"/>
    <x v="0"/>
    <x v="10"/>
    <s v="Potbelly"/>
    <x v="2"/>
    <x v="0"/>
    <x v="41"/>
    <d v="2021-11-14T00:00:00"/>
    <d v="2021-10-13T00:00:00"/>
    <x v="1"/>
    <x v="1"/>
    <d v="2021-11-13T00:00:00"/>
    <n v="796835"/>
    <x v="2"/>
    <s v="B1"/>
    <x v="1"/>
    <s v="Source Verified"/>
    <n v="28000"/>
    <n v="7.8E-2"/>
    <n v="247.61"/>
    <n v="8.8800000000000004E-2"/>
    <n v="7800"/>
    <n v="15"/>
    <n v="8909"/>
  </r>
  <r>
    <n v="510836"/>
    <x v="8"/>
    <x v="0"/>
    <x v="10"/>
    <s v="walgreens co"/>
    <x v="2"/>
    <x v="0"/>
    <x v="27"/>
    <d v="2021-04-16T00:00:00"/>
    <d v="2021-02-11T00:00:00"/>
    <x v="1"/>
    <x v="1"/>
    <d v="2021-03-11T00:00:00"/>
    <n v="659685"/>
    <x v="2"/>
    <s v="B1"/>
    <x v="1"/>
    <s v="Source Verified"/>
    <n v="75000"/>
    <n v="0.1328"/>
    <n v="231.92"/>
    <n v="9.8799999999999999E-2"/>
    <n v="7200"/>
    <n v="25"/>
    <n v="7667"/>
  </r>
  <r>
    <n v="788464"/>
    <x v="2"/>
    <x v="0"/>
    <x v="10"/>
    <s v="dept of veterans affairs"/>
    <x v="2"/>
    <x v="0"/>
    <x v="6"/>
    <d v="2021-07-11T00:00:00"/>
    <d v="2021-08-11T00:00:00"/>
    <x v="1"/>
    <x v="1"/>
    <d v="2021-09-11T00:00:00"/>
    <n v="992172"/>
    <x v="2"/>
    <s v="B1"/>
    <x v="1"/>
    <s v="Source Verified"/>
    <n v="47000"/>
    <n v="0.2346"/>
    <n v="548.47"/>
    <n v="9.9900000000000003E-2"/>
    <n v="17000"/>
    <n v="33"/>
    <n v="17142"/>
  </r>
  <r>
    <n v="561711"/>
    <x v="0"/>
    <x v="0"/>
    <x v="10"/>
    <s v="Flowerwood Nursery"/>
    <x v="2"/>
    <x v="0"/>
    <x v="47"/>
    <d v="2021-08-13T00:00:00"/>
    <d v="2021-08-13T00:00:00"/>
    <x v="1"/>
    <x v="1"/>
    <d v="2021-09-13T00:00:00"/>
    <n v="722873"/>
    <x v="2"/>
    <s v="B2"/>
    <x v="1"/>
    <s v="Source Verified"/>
    <n v="25000"/>
    <n v="0.22220000000000001"/>
    <n v="301.74"/>
    <n v="0.1075"/>
    <n v="9250"/>
    <n v="8"/>
    <n v="10863"/>
  </r>
  <r>
    <n v="991416"/>
    <x v="19"/>
    <x v="0"/>
    <x v="10"/>
    <s v="Chase"/>
    <x v="2"/>
    <x v="0"/>
    <x v="13"/>
    <d v="2021-06-13T00:00:00"/>
    <d v="2021-06-13T00:00:00"/>
    <x v="1"/>
    <x v="1"/>
    <d v="2021-07-13T00:00:00"/>
    <n v="1215579"/>
    <x v="2"/>
    <s v="B3"/>
    <x v="1"/>
    <s v="Source Verified"/>
    <n v="58700"/>
    <n v="0.12759999999999999"/>
    <n v="39.700000000000003"/>
    <n v="0.1171"/>
    <n v="1200"/>
    <n v="7"/>
    <n v="1373"/>
  </r>
  <r>
    <n v="785702"/>
    <x v="25"/>
    <x v="0"/>
    <x v="10"/>
    <s v="IBTTA"/>
    <x v="2"/>
    <x v="0"/>
    <x v="6"/>
    <d v="2021-05-16T00:00:00"/>
    <d v="2021-12-12T00:00:00"/>
    <x v="1"/>
    <x v="1"/>
    <d v="2022-01-12T00:00:00"/>
    <n v="989040"/>
    <x v="2"/>
    <s v="B3"/>
    <x v="1"/>
    <s v="Source Verified"/>
    <n v="98000"/>
    <n v="6.4000000000000001E-2"/>
    <n v="196.41"/>
    <n v="0.1099"/>
    <n v="6000"/>
    <n v="20"/>
    <n v="6750"/>
  </r>
  <r>
    <n v="578451"/>
    <x v="8"/>
    <x v="0"/>
    <x v="10"/>
    <s v="Madison Square Garden"/>
    <x v="2"/>
    <x v="0"/>
    <x v="54"/>
    <d v="2021-09-13T00:00:00"/>
    <d v="2021-09-13T00:00:00"/>
    <x v="1"/>
    <x v="1"/>
    <d v="2021-10-13T00:00:00"/>
    <n v="743758"/>
    <x v="2"/>
    <s v="B4"/>
    <x v="1"/>
    <s v="Source Verified"/>
    <n v="68496"/>
    <n v="0.1797"/>
    <n v="329.72"/>
    <n v="0.1149"/>
    <n v="10000"/>
    <n v="25"/>
    <n v="11870"/>
  </r>
  <r>
    <n v="796318"/>
    <x v="5"/>
    <x v="0"/>
    <x v="10"/>
    <s v="The Hartford"/>
    <x v="2"/>
    <x v="0"/>
    <x v="6"/>
    <d v="2021-04-16T00:00:00"/>
    <d v="2021-07-14T00:00:00"/>
    <x v="1"/>
    <x v="1"/>
    <d v="2021-08-14T00:00:00"/>
    <n v="1001150"/>
    <x v="2"/>
    <s v="B4"/>
    <x v="1"/>
    <s v="Source Verified"/>
    <n v="52000"/>
    <n v="0.2127"/>
    <n v="98.92"/>
    <n v="0.1149"/>
    <n v="3000"/>
    <n v="20"/>
    <n v="3561"/>
  </r>
  <r>
    <n v="785669"/>
    <x v="7"/>
    <x v="0"/>
    <x v="10"/>
    <s v="Intralearn Software Corporation"/>
    <x v="2"/>
    <x v="0"/>
    <x v="6"/>
    <d v="2021-04-16T00:00:00"/>
    <d v="2021-09-13T00:00:00"/>
    <x v="1"/>
    <x v="1"/>
    <d v="2021-10-13T00:00:00"/>
    <n v="989003"/>
    <x v="2"/>
    <s v="B5"/>
    <x v="1"/>
    <s v="Source Verified"/>
    <n v="50000"/>
    <n v="0.20280000000000001"/>
    <n v="159.41"/>
    <n v="0.11990000000000001"/>
    <n v="4800"/>
    <n v="16"/>
    <n v="5655"/>
  </r>
  <r>
    <n v="812958"/>
    <x v="18"/>
    <x v="0"/>
    <x v="10"/>
    <s v="Citigroup"/>
    <x v="2"/>
    <x v="0"/>
    <x v="44"/>
    <d v="2021-05-16T00:00:00"/>
    <d v="2021-01-12T00:00:00"/>
    <x v="1"/>
    <x v="1"/>
    <d v="2021-02-12T00:00:00"/>
    <n v="1020260"/>
    <x v="2"/>
    <s v="B5"/>
    <x v="1"/>
    <s v="Source Verified"/>
    <n v="105500"/>
    <n v="0.18140000000000001"/>
    <n v="199.26"/>
    <n v="0.11990000000000001"/>
    <n v="6000"/>
    <n v="23"/>
    <n v="6340"/>
  </r>
  <r>
    <n v="967866"/>
    <x v="20"/>
    <x v="0"/>
    <x v="10"/>
    <s v="Cognizant Technology Solutions"/>
    <x v="2"/>
    <x v="0"/>
    <x v="13"/>
    <d v="2021-04-16T00:00:00"/>
    <d v="2021-03-13T00:00:00"/>
    <x v="1"/>
    <x v="1"/>
    <d v="2021-04-13T00:00:00"/>
    <n v="1188819"/>
    <x v="2"/>
    <s v="B5"/>
    <x v="1"/>
    <s v="Source Verified"/>
    <n v="75000"/>
    <n v="0.11459999999999999"/>
    <n v="322.04000000000002"/>
    <n v="0.12690000000000001"/>
    <n v="9600"/>
    <n v="16"/>
    <n v="10992"/>
  </r>
  <r>
    <n v="427298"/>
    <x v="20"/>
    <x v="0"/>
    <x v="1"/>
    <s v="Valley Learning Center"/>
    <x v="2"/>
    <x v="0"/>
    <x v="30"/>
    <d v="2021-05-16T00:00:00"/>
    <d v="2021-08-12T00:00:00"/>
    <x v="1"/>
    <x v="1"/>
    <d v="2021-09-12T00:00:00"/>
    <n v="504819"/>
    <x v="2"/>
    <s v="B1"/>
    <x v="1"/>
    <s v="Source Verified"/>
    <n v="23000"/>
    <n v="8.8200000000000001E-2"/>
    <n v="196.29"/>
    <n v="0.1095"/>
    <n v="6000"/>
    <n v="4"/>
    <n v="7067"/>
  </r>
  <r>
    <n v="768091"/>
    <x v="8"/>
    <x v="0"/>
    <x v="1"/>
    <s v="Bunge"/>
    <x v="2"/>
    <x v="0"/>
    <x v="25"/>
    <d v="2021-05-16T00:00:00"/>
    <d v="2021-12-12T00:00:00"/>
    <x v="1"/>
    <x v="1"/>
    <d v="2022-01-12T00:00:00"/>
    <n v="969304"/>
    <x v="2"/>
    <s v="B2"/>
    <x v="1"/>
    <s v="Source Verified"/>
    <n v="174708"/>
    <n v="8.9399999999999993E-2"/>
    <n v="292.91000000000003"/>
    <n v="0.10589999999999999"/>
    <n v="9000"/>
    <n v="51"/>
    <n v="10127"/>
  </r>
  <r>
    <n v="591725"/>
    <x v="1"/>
    <x v="0"/>
    <x v="1"/>
    <s v="Adhesive Products, inc"/>
    <x v="2"/>
    <x v="0"/>
    <x v="50"/>
    <d v="2021-08-13T00:00:00"/>
    <d v="2021-12-10T00:00:00"/>
    <x v="1"/>
    <x v="1"/>
    <d v="2022-01-10T00:00:00"/>
    <n v="760011"/>
    <x v="2"/>
    <s v="B3"/>
    <x v="1"/>
    <s v="Source Verified"/>
    <n v="85000"/>
    <n v="5.4899999999999997E-2"/>
    <n v="327.96"/>
    <n v="0.11119999999999999"/>
    <n v="10000"/>
    <n v="13"/>
    <n v="10184"/>
  </r>
  <r>
    <n v="1039178"/>
    <x v="8"/>
    <x v="0"/>
    <x v="1"/>
    <s v="alliance for health, bkln, ny"/>
    <x v="2"/>
    <x v="0"/>
    <x v="12"/>
    <d v="2021-05-16T00:00:00"/>
    <d v="2021-12-14T00:00:00"/>
    <x v="1"/>
    <x v="1"/>
    <d v="2022-01-14T00:00:00"/>
    <n v="1264655"/>
    <x v="2"/>
    <s v="B3"/>
    <x v="1"/>
    <s v="Source Verified"/>
    <n v="26000"/>
    <n v="0.1348"/>
    <n v="165.38"/>
    <n v="0.1171"/>
    <n v="5000"/>
    <n v="10"/>
    <n v="5954"/>
  </r>
  <r>
    <n v="804762"/>
    <x v="16"/>
    <x v="0"/>
    <x v="1"/>
    <s v="Cambridge Healthtech Institute"/>
    <x v="2"/>
    <x v="0"/>
    <x v="44"/>
    <d v="2021-04-16T00:00:00"/>
    <d v="2021-11-13T00:00:00"/>
    <x v="1"/>
    <x v="1"/>
    <d v="2021-12-13T00:00:00"/>
    <n v="1010672"/>
    <x v="2"/>
    <s v="B3"/>
    <x v="1"/>
    <s v="Source Verified"/>
    <n v="125000"/>
    <n v="0.1187"/>
    <n v="628.5"/>
    <n v="0.1099"/>
    <n v="19200"/>
    <n v="29"/>
    <n v="22426"/>
  </r>
  <r>
    <n v="530706"/>
    <x v="23"/>
    <x v="0"/>
    <x v="1"/>
    <s v="FirstBank"/>
    <x v="2"/>
    <x v="0"/>
    <x v="51"/>
    <d v="2021-10-15T00:00:00"/>
    <d v="2021-07-13T00:00:00"/>
    <x v="1"/>
    <x v="1"/>
    <d v="2021-08-13T00:00:00"/>
    <n v="686227"/>
    <x v="2"/>
    <s v="B4"/>
    <x v="1"/>
    <s v="Source Verified"/>
    <n v="36000"/>
    <n v="0.23730000000000001"/>
    <n v="395.66"/>
    <n v="0.1149"/>
    <n v="12000"/>
    <n v="18"/>
    <n v="14244"/>
  </r>
  <r>
    <n v="831924"/>
    <x v="20"/>
    <x v="0"/>
    <x v="1"/>
    <s v="DW Green Company"/>
    <x v="2"/>
    <x v="0"/>
    <x v="11"/>
    <d v="2021-04-16T00:00:00"/>
    <d v="2021-08-14T00:00:00"/>
    <x v="1"/>
    <x v="1"/>
    <d v="2021-09-14T00:00:00"/>
    <n v="1041243"/>
    <x v="2"/>
    <s v="B5"/>
    <x v="1"/>
    <s v="Source Verified"/>
    <n v="46272"/>
    <n v="0.19159999999999999"/>
    <n v="556.26"/>
    <n v="0.11990000000000001"/>
    <n v="16750"/>
    <n v="12"/>
    <n v="20025"/>
  </r>
  <r>
    <n v="847662"/>
    <x v="18"/>
    <x v="0"/>
    <x v="1"/>
    <s v="Kearny Steel Container"/>
    <x v="2"/>
    <x v="0"/>
    <x v="11"/>
    <d v="2021-05-16T00:00:00"/>
    <d v="2021-04-15T00:00:00"/>
    <x v="1"/>
    <x v="1"/>
    <d v="2021-05-15T00:00:00"/>
    <n v="1059186"/>
    <x v="2"/>
    <s v="B5"/>
    <x v="1"/>
    <s v="Source Verified"/>
    <n v="101877"/>
    <n v="0.1545"/>
    <n v="278.97000000000003"/>
    <n v="0.11990000000000001"/>
    <n v="12500"/>
    <n v="22"/>
    <n v="10031"/>
  </r>
  <r>
    <n v="777955"/>
    <x v="9"/>
    <x v="0"/>
    <x v="0"/>
    <s v="Bob Bell Chevrolet"/>
    <x v="2"/>
    <x v="0"/>
    <x v="6"/>
    <d v="2021-06-14T00:00:00"/>
    <d v="2021-06-14T00:00:00"/>
    <x v="1"/>
    <x v="1"/>
    <d v="2021-07-14T00:00:00"/>
    <n v="980486"/>
    <x v="2"/>
    <s v="B1"/>
    <x v="1"/>
    <s v="Source Verified"/>
    <n v="65004"/>
    <n v="1.5299999999999999E-2"/>
    <n v="103.24"/>
    <n v="9.9900000000000003E-2"/>
    <n v="3200"/>
    <n v="5"/>
    <n v="3717"/>
  </r>
  <r>
    <n v="827528"/>
    <x v="32"/>
    <x v="0"/>
    <x v="0"/>
    <s v="Open Software Integrators, LLC"/>
    <x v="2"/>
    <x v="0"/>
    <x v="44"/>
    <d v="2021-11-15T00:00:00"/>
    <d v="2021-08-13T00:00:00"/>
    <x v="1"/>
    <x v="1"/>
    <d v="2021-09-13T00:00:00"/>
    <n v="1036484"/>
    <x v="2"/>
    <s v="B1"/>
    <x v="1"/>
    <s v="Source Verified"/>
    <n v="36276"/>
    <n v="4.4999999999999998E-2"/>
    <n v="180.67"/>
    <n v="9.9900000000000003E-2"/>
    <n v="5600"/>
    <n v="8"/>
    <n v="6392"/>
  </r>
  <r>
    <n v="793477"/>
    <x v="8"/>
    <x v="0"/>
    <x v="0"/>
    <s v="VERA WANG"/>
    <x v="2"/>
    <x v="0"/>
    <x v="6"/>
    <d v="2021-02-14T00:00:00"/>
    <d v="2021-02-14T00:00:00"/>
    <x v="1"/>
    <x v="1"/>
    <d v="2021-03-14T00:00:00"/>
    <n v="997992"/>
    <x v="2"/>
    <s v="B1"/>
    <x v="1"/>
    <s v="Source Verified"/>
    <n v="42000"/>
    <n v="8.5699999999999998E-2"/>
    <n v="322.63"/>
    <n v="9.9900000000000003E-2"/>
    <n v="10000"/>
    <n v="5"/>
    <n v="11548"/>
  </r>
  <r>
    <n v="829260"/>
    <x v="41"/>
    <x v="0"/>
    <x v="0"/>
    <s v="Global Tech Inc."/>
    <x v="2"/>
    <x v="0"/>
    <x v="11"/>
    <d v="2021-06-14T00:00:00"/>
    <d v="2021-04-13T00:00:00"/>
    <x v="1"/>
    <x v="1"/>
    <d v="2021-05-13T00:00:00"/>
    <n v="1038357"/>
    <x v="2"/>
    <s v="B1"/>
    <x v="1"/>
    <s v="Source Verified"/>
    <n v="100000"/>
    <n v="1.54E-2"/>
    <n v="77.430000000000007"/>
    <n v="9.9900000000000003E-2"/>
    <n v="2400"/>
    <n v="12"/>
    <n v="2704"/>
  </r>
  <r>
    <n v="846633"/>
    <x v="35"/>
    <x v="0"/>
    <x v="0"/>
    <s v="Client Services, Inc"/>
    <x v="2"/>
    <x v="0"/>
    <x v="11"/>
    <d v="2021-04-15T00:00:00"/>
    <d v="2021-04-13T00:00:00"/>
    <x v="1"/>
    <x v="1"/>
    <d v="2021-05-13T00:00:00"/>
    <n v="1058041"/>
    <x v="2"/>
    <s v="B1"/>
    <x v="1"/>
    <s v="Source Verified"/>
    <n v="20520"/>
    <n v="0.1216"/>
    <n v="161.32"/>
    <n v="9.9900000000000003E-2"/>
    <n v="5000"/>
    <n v="15"/>
    <n v="5621"/>
  </r>
  <r>
    <n v="816500"/>
    <x v="8"/>
    <x v="0"/>
    <x v="0"/>
    <s v="Datawin systems inc"/>
    <x v="2"/>
    <x v="0"/>
    <x v="44"/>
    <d v="2021-01-16T00:00:00"/>
    <d v="2021-07-13T00:00:00"/>
    <x v="1"/>
    <x v="1"/>
    <d v="2021-08-13T00:00:00"/>
    <n v="1024243"/>
    <x v="2"/>
    <s v="B1"/>
    <x v="1"/>
    <s v="Source Verified"/>
    <n v="70000"/>
    <n v="4.2200000000000001E-2"/>
    <n v="193.58"/>
    <n v="9.9900000000000003E-2"/>
    <n v="6000"/>
    <n v="7"/>
    <n v="6667"/>
  </r>
  <r>
    <n v="721221"/>
    <x v="19"/>
    <x v="0"/>
    <x v="0"/>
    <s v="Security National Automotive"/>
    <x v="2"/>
    <x v="0"/>
    <x v="29"/>
    <d v="2021-05-16T00:00:00"/>
    <d v="2021-08-13T00:00:00"/>
    <x v="1"/>
    <x v="1"/>
    <d v="2021-09-13T00:00:00"/>
    <n v="915762"/>
    <x v="2"/>
    <s v="B1"/>
    <x v="1"/>
    <s v="Source Verified"/>
    <n v="30000"/>
    <n v="0.23"/>
    <n v="128.38"/>
    <n v="9.6299999999999997E-2"/>
    <n v="4000"/>
    <n v="14"/>
    <n v="4586"/>
  </r>
  <r>
    <n v="406825"/>
    <x v="8"/>
    <x v="0"/>
    <x v="0"/>
    <s v="SNHD"/>
    <x v="2"/>
    <x v="0"/>
    <x v="28"/>
    <d v="2021-05-16T00:00:00"/>
    <d v="2021-02-12T00:00:00"/>
    <x v="1"/>
    <x v="1"/>
    <d v="2021-03-12T00:00:00"/>
    <n v="455661"/>
    <x v="2"/>
    <s v="B1"/>
    <x v="1"/>
    <s v="Source Verified"/>
    <n v="41784"/>
    <n v="0.20419999999999999"/>
    <n v="376.21"/>
    <n v="0.1095"/>
    <n v="11500"/>
    <n v="18"/>
    <n v="13510"/>
  </r>
  <r>
    <n v="785892"/>
    <x v="37"/>
    <x v="0"/>
    <x v="0"/>
    <s v="Aerotek"/>
    <x v="2"/>
    <x v="0"/>
    <x v="6"/>
    <d v="2021-04-16T00:00:00"/>
    <d v="2021-07-14T00:00:00"/>
    <x v="1"/>
    <x v="1"/>
    <d v="2021-08-14T00:00:00"/>
    <n v="989242"/>
    <x v="2"/>
    <s v="B1"/>
    <x v="1"/>
    <s v="Source Verified"/>
    <n v="85248"/>
    <n v="6.3600000000000004E-2"/>
    <n v="322.63"/>
    <n v="9.9900000000000003E-2"/>
    <n v="10000"/>
    <n v="24"/>
    <n v="11614"/>
  </r>
  <r>
    <n v="649691"/>
    <x v="5"/>
    <x v="0"/>
    <x v="0"/>
    <s v="Cyprexx"/>
    <x v="2"/>
    <x v="0"/>
    <x v="21"/>
    <d v="2021-05-16T00:00:00"/>
    <d v="2021-09-11T00:00:00"/>
    <x v="1"/>
    <x v="1"/>
    <d v="2021-10-11T00:00:00"/>
    <n v="831139"/>
    <x v="2"/>
    <s v="B1"/>
    <x v="1"/>
    <s v="Source Verified"/>
    <n v="75000"/>
    <n v="0.1517"/>
    <n v="336.99"/>
    <n v="9.6299999999999997E-2"/>
    <n v="10500"/>
    <n v="31"/>
    <n v="10963"/>
  </r>
  <r>
    <n v="1031719"/>
    <x v="16"/>
    <x v="0"/>
    <x v="0"/>
    <s v="Coverys"/>
    <x v="2"/>
    <x v="0"/>
    <x v="22"/>
    <d v="2021-11-14T00:00:00"/>
    <d v="2021-11-14T00:00:00"/>
    <x v="1"/>
    <x v="1"/>
    <d v="2021-12-14T00:00:00"/>
    <n v="1261345"/>
    <x v="2"/>
    <s v="B1"/>
    <x v="1"/>
    <s v="Source Verified"/>
    <n v="40000"/>
    <n v="0.13589999999999999"/>
    <n v="386.7"/>
    <n v="9.9099999999999994E-2"/>
    <n v="12000"/>
    <n v="18"/>
    <n v="13834"/>
  </r>
  <r>
    <n v="852831"/>
    <x v="1"/>
    <x v="0"/>
    <x v="0"/>
    <s v="New American Funding"/>
    <x v="2"/>
    <x v="0"/>
    <x v="11"/>
    <d v="2021-05-16T00:00:00"/>
    <d v="2021-09-14T00:00:00"/>
    <x v="1"/>
    <x v="1"/>
    <d v="2021-10-14T00:00:00"/>
    <n v="1064955"/>
    <x v="2"/>
    <s v="B2"/>
    <x v="1"/>
    <s v="Source Verified"/>
    <n v="50000"/>
    <n v="0.18579999999999999"/>
    <n v="390.54"/>
    <n v="0.10589999999999999"/>
    <n v="12000"/>
    <n v="22"/>
    <n v="14059"/>
  </r>
  <r>
    <n v="1047650"/>
    <x v="16"/>
    <x v="0"/>
    <x v="0"/>
    <s v="Ideology Product Development"/>
    <x v="2"/>
    <x v="0"/>
    <x v="12"/>
    <d v="2021-04-16T00:00:00"/>
    <d v="2021-12-14T00:00:00"/>
    <x v="1"/>
    <x v="1"/>
    <d v="2022-01-14T00:00:00"/>
    <n v="1278749"/>
    <x v="2"/>
    <s v="B2"/>
    <x v="1"/>
    <s v="Source Verified"/>
    <n v="52000"/>
    <n v="9.6500000000000002E-2"/>
    <n v="293.16000000000003"/>
    <n v="0.1065"/>
    <n v="9000"/>
    <n v="11"/>
    <n v="10554"/>
  </r>
  <r>
    <n v="502492"/>
    <x v="1"/>
    <x v="0"/>
    <x v="0"/>
    <s v="PBSM  LLP"/>
    <x v="2"/>
    <x v="0"/>
    <x v="48"/>
    <d v="2021-02-16T00:00:00"/>
    <d v="2021-02-13T00:00:00"/>
    <x v="1"/>
    <x v="1"/>
    <d v="2021-03-13T00:00:00"/>
    <n v="646217"/>
    <x v="2"/>
    <s v="B2"/>
    <x v="1"/>
    <s v="Source Verified"/>
    <n v="42000"/>
    <n v="0.08"/>
    <n v="242.89"/>
    <n v="0.10249999999999999"/>
    <n v="7500"/>
    <n v="13"/>
    <n v="8738"/>
  </r>
  <r>
    <n v="596704"/>
    <x v="9"/>
    <x v="0"/>
    <x v="0"/>
    <s v="American Bank"/>
    <x v="2"/>
    <x v="0"/>
    <x v="50"/>
    <d v="2021-04-16T00:00:00"/>
    <d v="2021-11-13T00:00:00"/>
    <x v="1"/>
    <x v="1"/>
    <d v="2021-12-13T00:00:00"/>
    <n v="765973"/>
    <x v="2"/>
    <s v="B2"/>
    <x v="1"/>
    <s v="Source Verified"/>
    <n v="40000"/>
    <n v="4.1000000000000002E-2"/>
    <n v="234.87"/>
    <n v="0.1075"/>
    <n v="7200"/>
    <n v="11"/>
    <n v="8456"/>
  </r>
  <r>
    <n v="720912"/>
    <x v="16"/>
    <x v="0"/>
    <x v="0"/>
    <s v="MEDITECH"/>
    <x v="2"/>
    <x v="0"/>
    <x v="29"/>
    <d v="2021-04-16T00:00:00"/>
    <d v="2021-05-14T00:00:00"/>
    <x v="1"/>
    <x v="1"/>
    <d v="2021-06-14T00:00:00"/>
    <n v="915405"/>
    <x v="2"/>
    <s v="B2"/>
    <x v="1"/>
    <s v="Source Verified"/>
    <n v="38500"/>
    <n v="0.11310000000000001"/>
    <n v="96.81"/>
    <n v="0.1"/>
    <n v="3000"/>
    <n v="9"/>
    <n v="3485"/>
  </r>
  <r>
    <n v="1014080"/>
    <x v="8"/>
    <x v="0"/>
    <x v="0"/>
    <s v="Horizon Group USA"/>
    <x v="2"/>
    <x v="0"/>
    <x v="22"/>
    <d v="2021-11-14T00:00:00"/>
    <d v="2021-11-14T00:00:00"/>
    <x v="1"/>
    <x v="1"/>
    <d v="2021-12-14T00:00:00"/>
    <n v="1241436"/>
    <x v="2"/>
    <s v="B2"/>
    <x v="1"/>
    <s v="Source Verified"/>
    <n v="70000"/>
    <n v="0.14449999999999999"/>
    <n v="390.88"/>
    <n v="0.1065"/>
    <n v="12000"/>
    <n v="14"/>
    <n v="14039"/>
  </r>
  <r>
    <n v="646216"/>
    <x v="20"/>
    <x v="0"/>
    <x v="0"/>
    <s v="Subway"/>
    <x v="2"/>
    <x v="0"/>
    <x v="21"/>
    <d v="2021-08-15T00:00:00"/>
    <d v="2021-01-14T00:00:00"/>
    <x v="1"/>
    <x v="1"/>
    <d v="2021-02-14T00:00:00"/>
    <n v="826808"/>
    <x v="2"/>
    <s v="B2"/>
    <x v="1"/>
    <s v="Source Verified"/>
    <n v="14400"/>
    <n v="0.2492"/>
    <n v="31.92"/>
    <n v="9.2499999999999999E-2"/>
    <n v="1000"/>
    <n v="9"/>
    <n v="1149"/>
  </r>
  <r>
    <n v="903197"/>
    <x v="37"/>
    <x v="0"/>
    <x v="0"/>
    <s v="Time Frame"/>
    <x v="2"/>
    <x v="0"/>
    <x v="12"/>
    <d v="2021-12-14T00:00:00"/>
    <d v="2021-12-14T00:00:00"/>
    <x v="1"/>
    <x v="1"/>
    <d v="2022-01-14T00:00:00"/>
    <n v="1123748"/>
    <x v="2"/>
    <s v="B2"/>
    <x v="1"/>
    <s v="Source Verified"/>
    <n v="85000"/>
    <n v="0.1216"/>
    <n v="325.74"/>
    <n v="0.1065"/>
    <n v="10000"/>
    <n v="9"/>
    <n v="11726"/>
  </r>
  <r>
    <n v="997623"/>
    <x v="41"/>
    <x v="0"/>
    <x v="0"/>
    <s v="American Public Power Association"/>
    <x v="2"/>
    <x v="0"/>
    <x v="13"/>
    <d v="2021-12-13T00:00:00"/>
    <d v="2021-12-13T00:00:00"/>
    <x v="1"/>
    <x v="1"/>
    <d v="2022-01-13T00:00:00"/>
    <n v="1222735"/>
    <x v="2"/>
    <s v="B2"/>
    <x v="1"/>
    <s v="Source Verified"/>
    <n v="48000"/>
    <n v="0.1903"/>
    <n v="479.65"/>
    <n v="0.1065"/>
    <n v="14725"/>
    <n v="19"/>
    <n v="16880"/>
  </r>
  <r>
    <n v="869566"/>
    <x v="8"/>
    <x v="0"/>
    <x v="0"/>
    <s v="frito-lay"/>
    <x v="2"/>
    <x v="0"/>
    <x v="10"/>
    <d v="2021-09-14T00:00:00"/>
    <d v="2021-09-14T00:00:00"/>
    <x v="1"/>
    <x v="1"/>
    <d v="2021-10-14T00:00:00"/>
    <n v="1083395"/>
    <x v="2"/>
    <s v="B2"/>
    <x v="1"/>
    <s v="Source Verified"/>
    <n v="50000"/>
    <n v="0.13100000000000001"/>
    <n v="195.27"/>
    <n v="0.10589999999999999"/>
    <n v="6000"/>
    <n v="12"/>
    <n v="7030"/>
  </r>
  <r>
    <n v="404709"/>
    <x v="2"/>
    <x v="0"/>
    <x v="0"/>
    <s v="Keyhole Road Assist"/>
    <x v="2"/>
    <x v="0"/>
    <x v="28"/>
    <d v="2021-05-16T00:00:00"/>
    <d v="2021-06-12T00:00:00"/>
    <x v="1"/>
    <x v="1"/>
    <d v="2021-07-12T00:00:00"/>
    <n v="451596"/>
    <x v="2"/>
    <s v="B2"/>
    <x v="1"/>
    <s v="Source Verified"/>
    <n v="44196"/>
    <n v="7.9600000000000004E-2"/>
    <n v="407.51"/>
    <n v="0.11260000000000001"/>
    <n v="12400"/>
    <n v="34"/>
    <n v="14670"/>
  </r>
  <r>
    <n v="417842"/>
    <x v="1"/>
    <x v="0"/>
    <x v="0"/>
    <m/>
    <x v="2"/>
    <x v="0"/>
    <x v="23"/>
    <d v="2021-02-12T00:00:00"/>
    <d v="2021-02-12T00:00:00"/>
    <x v="1"/>
    <x v="1"/>
    <d v="2021-03-12T00:00:00"/>
    <n v="487375"/>
    <x v="2"/>
    <s v="B2"/>
    <x v="1"/>
    <s v="Source Verified"/>
    <n v="48000"/>
    <n v="0.17430000000000001"/>
    <n v="427.23"/>
    <n v="0.11260000000000001"/>
    <n v="13000"/>
    <n v="27"/>
    <n v="15225"/>
  </r>
  <r>
    <n v="630583"/>
    <x v="18"/>
    <x v="0"/>
    <x v="0"/>
    <s v="Family Service Bureau"/>
    <x v="2"/>
    <x v="0"/>
    <x v="41"/>
    <d v="2021-05-16T00:00:00"/>
    <d v="2021-02-12T00:00:00"/>
    <x v="1"/>
    <x v="1"/>
    <d v="2021-03-12T00:00:00"/>
    <n v="807870"/>
    <x v="2"/>
    <s v="B2"/>
    <x v="1"/>
    <s v="Source Verified"/>
    <n v="42000"/>
    <n v="0.2306"/>
    <n v="255.33"/>
    <n v="9.2499999999999999E-2"/>
    <n v="8000"/>
    <n v="21"/>
    <n v="8492"/>
  </r>
  <r>
    <n v="859299"/>
    <x v="8"/>
    <x v="0"/>
    <x v="0"/>
    <s v="Bloomberg LP"/>
    <x v="2"/>
    <x v="0"/>
    <x v="11"/>
    <d v="2021-09-14T00:00:00"/>
    <d v="2021-09-14T00:00:00"/>
    <x v="1"/>
    <x v="1"/>
    <d v="2021-10-14T00:00:00"/>
    <n v="1071985"/>
    <x v="2"/>
    <s v="B3"/>
    <x v="1"/>
    <s v="Source Verified"/>
    <n v="65000"/>
    <n v="5.8500000000000003E-2"/>
    <n v="98.21"/>
    <n v="0.1099"/>
    <n v="3000"/>
    <n v="8"/>
    <n v="3535"/>
  </r>
  <r>
    <n v="1038642"/>
    <x v="37"/>
    <x v="0"/>
    <x v="0"/>
    <s v="Rentrak"/>
    <x v="2"/>
    <x v="0"/>
    <x v="22"/>
    <d v="2021-01-16T00:00:00"/>
    <d v="2021-01-14T00:00:00"/>
    <x v="1"/>
    <x v="1"/>
    <d v="2021-02-14T00:00:00"/>
    <n v="1268551"/>
    <x v="2"/>
    <s v="B3"/>
    <x v="1"/>
    <s v="Source Verified"/>
    <n v="57000"/>
    <n v="4.8800000000000003E-2"/>
    <n v="231.54"/>
    <n v="0.1171"/>
    <n v="7000"/>
    <n v="10"/>
    <n v="8193"/>
  </r>
  <r>
    <n v="780781"/>
    <x v="1"/>
    <x v="0"/>
    <x v="0"/>
    <s v="New York Life Insurance Company"/>
    <x v="2"/>
    <x v="0"/>
    <x v="6"/>
    <d v="2021-07-15T00:00:00"/>
    <d v="2021-07-11T00:00:00"/>
    <x v="1"/>
    <x v="1"/>
    <d v="2021-08-11T00:00:00"/>
    <n v="983588"/>
    <x v="2"/>
    <s v="B3"/>
    <x v="1"/>
    <s v="Source Verified"/>
    <n v="44400"/>
    <n v="0.1176"/>
    <n v="49.56"/>
    <n v="0.1163"/>
    <n v="1500"/>
    <n v="21"/>
    <n v="1515"/>
  </r>
  <r>
    <n v="833323"/>
    <x v="5"/>
    <x v="0"/>
    <x v="0"/>
    <s v="HearX LTD"/>
    <x v="2"/>
    <x v="0"/>
    <x v="11"/>
    <d v="2021-05-16T00:00:00"/>
    <d v="2021-04-13T00:00:00"/>
    <x v="1"/>
    <x v="1"/>
    <d v="2021-05-13T00:00:00"/>
    <n v="1042899"/>
    <x v="2"/>
    <s v="B3"/>
    <x v="1"/>
    <s v="Source Verified"/>
    <n v="73000"/>
    <n v="0.14560000000000001"/>
    <n v="223.41"/>
    <n v="0.1099"/>
    <n v="6825"/>
    <n v="25"/>
    <n v="7729"/>
  </r>
  <r>
    <n v="681403"/>
    <x v="8"/>
    <x v="0"/>
    <x v="0"/>
    <s v="Dr. Dennis Gross Skincare"/>
    <x v="2"/>
    <x v="0"/>
    <x v="0"/>
    <d v="2021-03-14T00:00:00"/>
    <d v="2021-03-14T00:00:00"/>
    <x v="1"/>
    <x v="1"/>
    <d v="2021-04-14T00:00:00"/>
    <n v="870420"/>
    <x v="2"/>
    <s v="B3"/>
    <x v="1"/>
    <s v="Source Verified"/>
    <n v="65000"/>
    <n v="8.7900000000000006E-2"/>
    <n v="648.83000000000004"/>
    <n v="0.1037"/>
    <n v="20000"/>
    <n v="17"/>
    <n v="23358"/>
  </r>
  <r>
    <n v="861308"/>
    <x v="1"/>
    <x v="0"/>
    <x v="0"/>
    <s v="MCC Control Systems"/>
    <x v="2"/>
    <x v="0"/>
    <x v="11"/>
    <d v="2021-07-15T00:00:00"/>
    <d v="2021-05-14T00:00:00"/>
    <x v="1"/>
    <x v="1"/>
    <d v="2021-06-14T00:00:00"/>
    <n v="1074197"/>
    <x v="2"/>
    <s v="B3"/>
    <x v="1"/>
    <s v="Source Verified"/>
    <n v="77500"/>
    <n v="7.6200000000000004E-2"/>
    <n v="222.6"/>
    <n v="0.1099"/>
    <n v="6800"/>
    <n v="13"/>
    <n v="7993"/>
  </r>
  <r>
    <n v="523287"/>
    <x v="9"/>
    <x v="0"/>
    <x v="0"/>
    <s v="ANDERSON AUTOMOTIVE"/>
    <x v="2"/>
    <x v="0"/>
    <x v="51"/>
    <d v="2021-06-13T00:00:00"/>
    <d v="2021-06-13T00:00:00"/>
    <x v="1"/>
    <x v="1"/>
    <d v="2021-07-13T00:00:00"/>
    <n v="677011"/>
    <x v="2"/>
    <s v="B3"/>
    <x v="1"/>
    <s v="Source Verified"/>
    <n v="42000"/>
    <n v="4.2299999999999997E-2"/>
    <n v="196.78"/>
    <n v="0.11119999999999999"/>
    <n v="6000"/>
    <n v="16"/>
    <n v="7085"/>
  </r>
  <r>
    <n v="704433"/>
    <x v="4"/>
    <x v="0"/>
    <x v="0"/>
    <s v="University of Pittsburgh"/>
    <x v="2"/>
    <x v="0"/>
    <x v="42"/>
    <d v="2021-10-15T00:00:00"/>
    <d v="2021-04-14T00:00:00"/>
    <x v="1"/>
    <x v="1"/>
    <d v="2021-05-14T00:00:00"/>
    <n v="896440"/>
    <x v="2"/>
    <s v="B3"/>
    <x v="1"/>
    <s v="Source Verified"/>
    <n v="63000"/>
    <n v="9.6600000000000005E-2"/>
    <n v="389.3"/>
    <n v="0.1037"/>
    <n v="12000"/>
    <n v="25"/>
    <n v="14015"/>
  </r>
  <r>
    <n v="767598"/>
    <x v="16"/>
    <x v="0"/>
    <x v="0"/>
    <s v="Sovereign Bank"/>
    <x v="2"/>
    <x v="0"/>
    <x v="25"/>
    <d v="2021-04-16T00:00:00"/>
    <d v="2021-06-14T00:00:00"/>
    <x v="1"/>
    <x v="1"/>
    <d v="2021-07-14T00:00:00"/>
    <n v="968745"/>
    <x v="2"/>
    <s v="B3"/>
    <x v="1"/>
    <s v="Source Verified"/>
    <n v="45000"/>
    <n v="0.24079999999999999"/>
    <n v="516.38"/>
    <n v="0.1099"/>
    <n v="15775"/>
    <n v="29"/>
    <n v="18590"/>
  </r>
  <r>
    <n v="806777"/>
    <x v="8"/>
    <x v="0"/>
    <x v="0"/>
    <s v="Complete Discovery Source"/>
    <x v="2"/>
    <x v="0"/>
    <x v="44"/>
    <d v="2021-05-16T00:00:00"/>
    <d v="2021-03-14T00:00:00"/>
    <x v="1"/>
    <x v="1"/>
    <d v="2021-04-14T00:00:00"/>
    <n v="1013149"/>
    <x v="2"/>
    <s v="B3"/>
    <x v="1"/>
    <s v="Source Verified"/>
    <n v="95000"/>
    <n v="0.17080000000000001"/>
    <n v="196.41"/>
    <n v="0.1099"/>
    <n v="6000"/>
    <n v="31"/>
    <n v="7053"/>
  </r>
  <r>
    <n v="844925"/>
    <x v="18"/>
    <x v="0"/>
    <x v="0"/>
    <s v="Citigroup"/>
    <x v="2"/>
    <x v="0"/>
    <x v="11"/>
    <d v="2021-04-16T00:00:00"/>
    <d v="2021-08-14T00:00:00"/>
    <x v="1"/>
    <x v="1"/>
    <d v="2021-09-14T00:00:00"/>
    <n v="1056039"/>
    <x v="2"/>
    <s v="B3"/>
    <x v="1"/>
    <s v="Source Verified"/>
    <n v="65000"/>
    <n v="0.2114"/>
    <n v="458.28"/>
    <n v="0.1099"/>
    <n v="14000"/>
    <n v="13"/>
    <n v="16498"/>
  </r>
  <r>
    <n v="686913"/>
    <x v="8"/>
    <x v="0"/>
    <x v="0"/>
    <s v="SAVENERGY Inc"/>
    <x v="2"/>
    <x v="0"/>
    <x v="42"/>
    <d v="2021-12-14T00:00:00"/>
    <d v="2021-10-12T00:00:00"/>
    <x v="1"/>
    <x v="1"/>
    <d v="2021-11-12T00:00:00"/>
    <n v="876808"/>
    <x v="2"/>
    <s v="B3"/>
    <x v="1"/>
    <s v="Source Verified"/>
    <n v="20000"/>
    <n v="0.18360000000000001"/>
    <n v="69.75"/>
    <n v="0.1037"/>
    <n v="2150"/>
    <n v="17"/>
    <n v="2287"/>
  </r>
  <r>
    <n v="611497"/>
    <x v="25"/>
    <x v="0"/>
    <x v="0"/>
    <s v="NetApp"/>
    <x v="2"/>
    <x v="0"/>
    <x v="49"/>
    <d v="2021-05-13T00:00:00"/>
    <d v="2021-04-13T00:00:00"/>
    <x v="1"/>
    <x v="1"/>
    <d v="2021-05-13T00:00:00"/>
    <n v="784183"/>
    <x v="2"/>
    <s v="B3"/>
    <x v="1"/>
    <s v="Source Verified"/>
    <n v="120000"/>
    <n v="0.1502"/>
    <n v="385.07"/>
    <n v="9.6199999999999994E-2"/>
    <n v="12000"/>
    <n v="29"/>
    <n v="13779"/>
  </r>
  <r>
    <n v="746773"/>
    <x v="1"/>
    <x v="0"/>
    <x v="0"/>
    <s v="Ernst &amp; Young"/>
    <x v="2"/>
    <x v="0"/>
    <x v="25"/>
    <d v="2021-05-14T00:00:00"/>
    <d v="2021-05-14T00:00:00"/>
    <x v="1"/>
    <x v="1"/>
    <d v="2021-06-14T00:00:00"/>
    <n v="945575"/>
    <x v="2"/>
    <s v="B3"/>
    <x v="1"/>
    <s v="Source Verified"/>
    <n v="70000"/>
    <n v="0.13339999999999999"/>
    <n v="130.94"/>
    <n v="0.1099"/>
    <n v="4000"/>
    <n v="17"/>
    <n v="4714"/>
  </r>
  <r>
    <n v="670841"/>
    <x v="20"/>
    <x v="0"/>
    <x v="0"/>
    <s v="Buffalo wild wings"/>
    <x v="2"/>
    <x v="0"/>
    <x v="0"/>
    <d v="2021-10-14T00:00:00"/>
    <d v="2021-03-14T00:00:00"/>
    <x v="1"/>
    <x v="1"/>
    <d v="2021-04-14T00:00:00"/>
    <n v="857647"/>
    <x v="2"/>
    <s v="B4"/>
    <x v="1"/>
    <s v="Source Verified"/>
    <n v="14400"/>
    <n v="7.7499999999999999E-2"/>
    <n v="130.47"/>
    <n v="0.1074"/>
    <n v="4000"/>
    <n v="8"/>
    <n v="4697"/>
  </r>
  <r>
    <n v="427918"/>
    <x v="1"/>
    <x v="0"/>
    <x v="0"/>
    <s v="CaesarStone Projects"/>
    <x v="2"/>
    <x v="0"/>
    <x v="30"/>
    <d v="2021-07-12T00:00:00"/>
    <d v="2021-08-12T00:00:00"/>
    <x v="1"/>
    <x v="1"/>
    <d v="2021-09-12T00:00:00"/>
    <n v="505939"/>
    <x v="2"/>
    <s v="B4"/>
    <x v="1"/>
    <s v="Source Verified"/>
    <n v="20000"/>
    <n v="8.4599999999999995E-2"/>
    <n v="265.32"/>
    <n v="0.11890000000000001"/>
    <n v="8000"/>
    <n v="6"/>
    <n v="9551"/>
  </r>
  <r>
    <n v="600058"/>
    <x v="1"/>
    <x v="0"/>
    <x v="0"/>
    <s v="Contractors Wardrobe"/>
    <x v="2"/>
    <x v="0"/>
    <x v="50"/>
    <d v="2021-04-16T00:00:00"/>
    <d v="2021-11-13T00:00:00"/>
    <x v="1"/>
    <x v="1"/>
    <d v="2021-12-13T00:00:00"/>
    <n v="770178"/>
    <x v="2"/>
    <s v="B4"/>
    <x v="1"/>
    <s v="Source Verified"/>
    <n v="45600"/>
    <n v="3.2899999999999999E-2"/>
    <n v="225.84"/>
    <n v="9.9900000000000003E-2"/>
    <n v="7000"/>
    <n v="6"/>
    <n v="8202"/>
  </r>
  <r>
    <n v="676521"/>
    <x v="16"/>
    <x v="0"/>
    <x v="0"/>
    <s v="Bertucci's"/>
    <x v="2"/>
    <x v="0"/>
    <x v="0"/>
    <d v="2021-04-16T00:00:00"/>
    <d v="2021-01-14T00:00:00"/>
    <x v="1"/>
    <x v="1"/>
    <d v="2021-02-14T00:00:00"/>
    <n v="864528"/>
    <x v="2"/>
    <s v="B4"/>
    <x v="1"/>
    <s v="Source Verified"/>
    <n v="45000"/>
    <n v="0.2291"/>
    <n v="163.08000000000001"/>
    <n v="0.1074"/>
    <n v="5000"/>
    <n v="27"/>
    <n v="5867"/>
  </r>
  <r>
    <n v="1012882"/>
    <x v="35"/>
    <x v="0"/>
    <x v="0"/>
    <m/>
    <x v="2"/>
    <x v="0"/>
    <x v="22"/>
    <d v="2021-11-14T00:00:00"/>
    <d v="2021-11-14T00:00:00"/>
    <x v="1"/>
    <x v="1"/>
    <d v="2021-12-14T00:00:00"/>
    <n v="1240047"/>
    <x v="2"/>
    <s v="B4"/>
    <x v="1"/>
    <s v="Source Verified"/>
    <n v="50000"/>
    <n v="0.18260000000000001"/>
    <n v="434.4"/>
    <n v="0.1242"/>
    <n v="13000"/>
    <n v="32"/>
    <n v="15626"/>
  </r>
  <r>
    <n v="759418"/>
    <x v="25"/>
    <x v="0"/>
    <x v="0"/>
    <s v="Rational 360"/>
    <x v="2"/>
    <x v="0"/>
    <x v="25"/>
    <d v="2021-04-16T00:00:00"/>
    <d v="2021-06-14T00:00:00"/>
    <x v="1"/>
    <x v="1"/>
    <d v="2021-07-14T00:00:00"/>
    <n v="952308"/>
    <x v="2"/>
    <s v="B4"/>
    <x v="1"/>
    <s v="Source Verified"/>
    <n v="38004"/>
    <n v="0.192"/>
    <n v="135.19"/>
    <n v="0.1149"/>
    <n v="4100"/>
    <n v="21"/>
    <n v="4867"/>
  </r>
  <r>
    <n v="790491"/>
    <x v="42"/>
    <x v="0"/>
    <x v="0"/>
    <s v="Kelly Services"/>
    <x v="2"/>
    <x v="0"/>
    <x v="6"/>
    <d v="2021-03-16T00:00:00"/>
    <d v="2021-07-14T00:00:00"/>
    <x v="1"/>
    <x v="1"/>
    <d v="2021-08-14T00:00:00"/>
    <n v="994634"/>
    <x v="2"/>
    <s v="B5"/>
    <x v="1"/>
    <s v="Source Verified"/>
    <n v="37440"/>
    <n v="0.12659999999999999"/>
    <n v="365.31"/>
    <n v="0.11990000000000001"/>
    <n v="11000"/>
    <n v="7"/>
    <n v="13169"/>
  </r>
  <r>
    <n v="731290"/>
    <x v="1"/>
    <x v="0"/>
    <x v="0"/>
    <s v="Valley Credit Union/ Division of CEFCU"/>
    <x v="2"/>
    <x v="0"/>
    <x v="29"/>
    <d v="2021-01-14T00:00:00"/>
    <d v="2021-02-14T00:00:00"/>
    <x v="1"/>
    <x v="1"/>
    <d v="2021-03-14T00:00:00"/>
    <n v="927346"/>
    <x v="2"/>
    <s v="B5"/>
    <x v="1"/>
    <s v="Source Verified"/>
    <n v="32000"/>
    <n v="0.21110000000000001"/>
    <n v="157.4"/>
    <n v="0.1111"/>
    <n v="4800"/>
    <n v="18"/>
    <n v="5651"/>
  </r>
  <r>
    <n v="684950"/>
    <x v="1"/>
    <x v="0"/>
    <x v="0"/>
    <s v="The Sassy Glass Girls"/>
    <x v="2"/>
    <x v="0"/>
    <x v="0"/>
    <d v="2021-02-16T00:00:00"/>
    <d v="2021-09-12T00:00:00"/>
    <x v="1"/>
    <x v="1"/>
    <d v="2021-10-12T00:00:00"/>
    <n v="874475"/>
    <x v="2"/>
    <s v="B5"/>
    <x v="1"/>
    <s v="Source Verified"/>
    <n v="32000"/>
    <n v="3.5999999999999997E-2"/>
    <n v="196.75"/>
    <n v="0.1111"/>
    <n v="6000"/>
    <n v="7"/>
    <n v="6790"/>
  </r>
  <r>
    <n v="739162"/>
    <x v="1"/>
    <x v="0"/>
    <x v="0"/>
    <s v="Icing on the Cake"/>
    <x v="2"/>
    <x v="0"/>
    <x v="25"/>
    <d v="2021-05-16T00:00:00"/>
    <d v="2021-05-14T00:00:00"/>
    <x v="1"/>
    <x v="1"/>
    <d v="2021-06-14T00:00:00"/>
    <n v="936711"/>
    <x v="2"/>
    <s v="B5"/>
    <x v="1"/>
    <s v="Source Verified"/>
    <n v="23000"/>
    <n v="0.2447"/>
    <n v="141.83000000000001"/>
    <n v="0.1111"/>
    <n v="4325"/>
    <n v="10"/>
    <n v="5105"/>
  </r>
  <r>
    <n v="1056107"/>
    <x v="43"/>
    <x v="0"/>
    <x v="0"/>
    <s v="USAF"/>
    <x v="2"/>
    <x v="0"/>
    <x v="12"/>
    <d v="2021-12-14T00:00:00"/>
    <d v="2021-12-14T00:00:00"/>
    <x v="1"/>
    <x v="1"/>
    <d v="2022-01-14T00:00:00"/>
    <n v="1287655"/>
    <x v="2"/>
    <s v="B5"/>
    <x v="1"/>
    <s v="Source Verified"/>
    <n v="28500"/>
    <n v="0.1903"/>
    <n v="307.77999999999997"/>
    <n v="0.12690000000000001"/>
    <n v="9175"/>
    <n v="10"/>
    <n v="11080"/>
  </r>
  <r>
    <n v="1057562"/>
    <x v="41"/>
    <x v="0"/>
    <x v="0"/>
    <s v="Macy's Inc"/>
    <x v="2"/>
    <x v="0"/>
    <x v="12"/>
    <d v="2021-05-16T00:00:00"/>
    <d v="2021-12-14T00:00:00"/>
    <x v="1"/>
    <x v="1"/>
    <d v="2022-01-14T00:00:00"/>
    <n v="1289325"/>
    <x v="2"/>
    <s v="B5"/>
    <x v="1"/>
    <s v="Source Verified"/>
    <n v="52000"/>
    <n v="0.1288"/>
    <n v="301.91000000000003"/>
    <n v="0.12690000000000001"/>
    <n v="9000"/>
    <n v="20"/>
    <n v="10868"/>
  </r>
  <r>
    <n v="655940"/>
    <x v="16"/>
    <x v="0"/>
    <x v="6"/>
    <s v="Utility Service Co., Inc."/>
    <x v="2"/>
    <x v="0"/>
    <x v="21"/>
    <d v="2021-02-16T00:00:00"/>
    <d v="2021-02-14T00:00:00"/>
    <x v="1"/>
    <x v="1"/>
    <d v="2021-03-14T00:00:00"/>
    <n v="838947"/>
    <x v="2"/>
    <s v="B2"/>
    <x v="1"/>
    <s v="Source Verified"/>
    <n v="41000"/>
    <n v="0.1399"/>
    <n v="129.07"/>
    <n v="0.1"/>
    <n v="4000"/>
    <n v="15"/>
    <n v="4647"/>
  </r>
  <r>
    <n v="1049632"/>
    <x v="35"/>
    <x v="0"/>
    <x v="3"/>
    <s v="US Dept of Veterans Affairs"/>
    <x v="2"/>
    <x v="0"/>
    <x v="12"/>
    <d v="2021-04-14T00:00:00"/>
    <d v="2021-03-14T00:00:00"/>
    <x v="1"/>
    <x v="1"/>
    <d v="2021-04-14T00:00:00"/>
    <n v="1280854"/>
    <x v="2"/>
    <s v="B2"/>
    <x v="1"/>
    <s v="Source Verified"/>
    <n v="63000"/>
    <n v="6.5500000000000003E-2"/>
    <n v="586.32000000000005"/>
    <n v="0.1065"/>
    <n v="18000"/>
    <n v="13"/>
    <n v="20881"/>
  </r>
  <r>
    <n v="839811"/>
    <x v="1"/>
    <x v="0"/>
    <x v="3"/>
    <s v="Twin Rivers Unified School District"/>
    <x v="2"/>
    <x v="0"/>
    <x v="11"/>
    <d v="2021-05-16T00:00:00"/>
    <d v="2021-10-12T00:00:00"/>
    <x v="1"/>
    <x v="1"/>
    <d v="2021-11-12T00:00:00"/>
    <n v="1050056"/>
    <x v="2"/>
    <s v="B2"/>
    <x v="1"/>
    <s v="Source Verified"/>
    <n v="54000"/>
    <n v="0.1353"/>
    <n v="221.31"/>
    <n v="0.10589999999999999"/>
    <n v="6800"/>
    <n v="26"/>
    <n v="7506"/>
  </r>
  <r>
    <n v="976945"/>
    <x v="1"/>
    <x v="0"/>
    <x v="3"/>
    <s v="Winco Foods"/>
    <x v="2"/>
    <x v="0"/>
    <x v="13"/>
    <d v="2021-10-14T00:00:00"/>
    <d v="2021-10-14T00:00:00"/>
    <x v="1"/>
    <x v="1"/>
    <d v="2021-11-14T00:00:00"/>
    <n v="1199702"/>
    <x v="2"/>
    <s v="B3"/>
    <x v="1"/>
    <s v="Source Verified"/>
    <n v="42600"/>
    <n v="4.9599999999999998E-2"/>
    <n v="396.92"/>
    <n v="0.1171"/>
    <n v="12000"/>
    <n v="11"/>
    <n v="14289"/>
  </r>
  <r>
    <n v="1038651"/>
    <x v="25"/>
    <x v="0"/>
    <x v="3"/>
    <s v="Hospice of the Piedmont"/>
    <x v="2"/>
    <x v="0"/>
    <x v="22"/>
    <d v="2021-07-14T00:00:00"/>
    <d v="2021-07-14T00:00:00"/>
    <x v="1"/>
    <x v="1"/>
    <d v="2021-08-14T00:00:00"/>
    <n v="1268561"/>
    <x v="2"/>
    <s v="B4"/>
    <x v="1"/>
    <s v="Source Verified"/>
    <n v="88000"/>
    <n v="0.13569999999999999"/>
    <n v="400.99"/>
    <n v="0.1242"/>
    <n v="12000"/>
    <n v="23"/>
    <n v="14290"/>
  </r>
  <r>
    <n v="771915"/>
    <x v="1"/>
    <x v="0"/>
    <x v="8"/>
    <s v="KAI, Institute"/>
    <x v="2"/>
    <x v="0"/>
    <x v="6"/>
    <d v="2021-08-14T00:00:00"/>
    <d v="2021-07-14T00:00:00"/>
    <x v="1"/>
    <x v="1"/>
    <d v="2021-08-14T00:00:00"/>
    <n v="973740"/>
    <x v="2"/>
    <s v="B1"/>
    <x v="1"/>
    <s v="Source Verified"/>
    <n v="46000"/>
    <n v="8.4500000000000006E-2"/>
    <n v="205.52"/>
    <n v="9.6699999999999994E-2"/>
    <n v="6400"/>
    <n v="12"/>
    <n v="7399"/>
  </r>
  <r>
    <n v="789527"/>
    <x v="19"/>
    <x v="0"/>
    <x v="8"/>
    <s v="Saks"/>
    <x v="2"/>
    <x v="0"/>
    <x v="6"/>
    <d v="2021-09-11T00:00:00"/>
    <d v="2021-08-11T00:00:00"/>
    <x v="1"/>
    <x v="1"/>
    <d v="2021-09-11T00:00:00"/>
    <n v="993444"/>
    <x v="2"/>
    <s v="B2"/>
    <x v="1"/>
    <s v="Source Verified"/>
    <n v="40000"/>
    <n v="0.17849999999999999"/>
    <n v="292.91000000000003"/>
    <n v="0.10589999999999999"/>
    <n v="9000"/>
    <n v="16"/>
    <n v="9079"/>
  </r>
  <r>
    <n v="587945"/>
    <x v="9"/>
    <x v="0"/>
    <x v="8"/>
    <s v="ICF International"/>
    <x v="2"/>
    <x v="0"/>
    <x v="50"/>
    <d v="2021-05-16T00:00:00"/>
    <d v="2021-10-13T00:00:00"/>
    <x v="1"/>
    <x v="1"/>
    <d v="2021-11-13T00:00:00"/>
    <n v="755429"/>
    <x v="2"/>
    <s v="B2"/>
    <x v="1"/>
    <s v="Source Verified"/>
    <n v="123144"/>
    <n v="8.3400000000000002E-2"/>
    <n v="391.45"/>
    <n v="0.1075"/>
    <n v="12000"/>
    <n v="25"/>
    <n v="14092"/>
  </r>
  <r>
    <n v="1033487"/>
    <x v="1"/>
    <x v="0"/>
    <x v="8"/>
    <s v="BankofAmerica"/>
    <x v="2"/>
    <x v="0"/>
    <x v="22"/>
    <d v="2021-09-13T00:00:00"/>
    <d v="2021-09-13T00:00:00"/>
    <x v="1"/>
    <x v="1"/>
    <d v="2021-10-13T00:00:00"/>
    <n v="1263061"/>
    <x v="2"/>
    <s v="B3"/>
    <x v="1"/>
    <s v="Source Verified"/>
    <n v="50000"/>
    <n v="0.15840000000000001"/>
    <n v="211.69"/>
    <n v="0.1171"/>
    <n v="6400"/>
    <n v="13"/>
    <n v="7386"/>
  </r>
  <r>
    <n v="1030291"/>
    <x v="1"/>
    <x v="0"/>
    <x v="8"/>
    <s v="Employee Rights Advocacy Institute"/>
    <x v="2"/>
    <x v="0"/>
    <x v="22"/>
    <d v="2021-03-16T00:00:00"/>
    <d v="2021-12-14T00:00:00"/>
    <x v="1"/>
    <x v="1"/>
    <d v="2022-01-14T00:00:00"/>
    <n v="1259697"/>
    <x v="2"/>
    <s v="B3"/>
    <x v="1"/>
    <s v="Source Verified"/>
    <n v="95950"/>
    <n v="6.25E-2"/>
    <n v="578.83000000000004"/>
    <n v="0.1171"/>
    <n v="17500"/>
    <n v="16"/>
    <n v="20838"/>
  </r>
  <r>
    <n v="994442"/>
    <x v="11"/>
    <x v="0"/>
    <x v="8"/>
    <s v="Situation Interactive"/>
    <x v="2"/>
    <x v="0"/>
    <x v="13"/>
    <d v="2021-05-16T00:00:00"/>
    <d v="2021-09-13T00:00:00"/>
    <x v="1"/>
    <x v="1"/>
    <d v="2021-10-13T00:00:00"/>
    <n v="1218860"/>
    <x v="2"/>
    <s v="B4"/>
    <x v="1"/>
    <s v="Source Verified"/>
    <n v="38000"/>
    <n v="0.12920000000000001"/>
    <n v="400.99"/>
    <n v="0.1242"/>
    <n v="12000"/>
    <n v="23"/>
    <n v="14077"/>
  </r>
  <r>
    <n v="861801"/>
    <x v="3"/>
    <x v="0"/>
    <x v="4"/>
    <s v="Bridges"/>
    <x v="2"/>
    <x v="0"/>
    <x v="11"/>
    <d v="2021-09-15T00:00:00"/>
    <d v="2021-09-14T00:00:00"/>
    <x v="1"/>
    <x v="1"/>
    <d v="2021-10-14T00:00:00"/>
    <n v="1074769"/>
    <x v="2"/>
    <s v="B3"/>
    <x v="1"/>
    <s v="Source Verified"/>
    <n v="64000"/>
    <n v="0.1404"/>
    <n v="81.84"/>
    <n v="0.1099"/>
    <n v="2500"/>
    <n v="11"/>
    <n v="2946"/>
  </r>
  <r>
    <n v="559596"/>
    <x v="18"/>
    <x v="0"/>
    <x v="4"/>
    <s v="e.clarke travel"/>
    <x v="2"/>
    <x v="0"/>
    <x v="47"/>
    <d v="2021-11-14T00:00:00"/>
    <d v="2021-03-12T00:00:00"/>
    <x v="1"/>
    <x v="1"/>
    <d v="2021-04-12T00:00:00"/>
    <n v="720342"/>
    <x v="2"/>
    <s v="B4"/>
    <x v="1"/>
    <s v="Source Verified"/>
    <n v="50000"/>
    <n v="0.10249999999999999"/>
    <n v="184.64"/>
    <n v="0.1149"/>
    <n v="5600"/>
    <n v="30"/>
    <n v="6392"/>
  </r>
  <r>
    <n v="1005052"/>
    <x v="3"/>
    <x v="0"/>
    <x v="2"/>
    <s v="AAFES"/>
    <x v="2"/>
    <x v="0"/>
    <x v="13"/>
    <d v="2021-03-16T00:00:00"/>
    <d v="2021-08-14T00:00:00"/>
    <x v="1"/>
    <x v="1"/>
    <d v="2021-09-14T00:00:00"/>
    <n v="1231716"/>
    <x v="2"/>
    <s v="B2"/>
    <x v="1"/>
    <s v="Source Verified"/>
    <n v="20000"/>
    <n v="7.3200000000000001E-2"/>
    <n v="162.87"/>
    <n v="0.1065"/>
    <n v="5000"/>
    <n v="15"/>
    <n v="5825"/>
  </r>
  <r>
    <n v="814681"/>
    <x v="32"/>
    <x v="0"/>
    <x v="2"/>
    <s v="John Q Hammons"/>
    <x v="2"/>
    <x v="0"/>
    <x v="44"/>
    <d v="2021-07-14T00:00:00"/>
    <d v="2021-08-14T00:00:00"/>
    <x v="1"/>
    <x v="1"/>
    <d v="2021-09-14T00:00:00"/>
    <n v="1022218"/>
    <x v="2"/>
    <s v="B3"/>
    <x v="1"/>
    <s v="Source Verified"/>
    <n v="33504"/>
    <n v="0.1454"/>
    <n v="314.25"/>
    <n v="0.1099"/>
    <n v="9600"/>
    <n v="15"/>
    <n v="11313"/>
  </r>
  <r>
    <n v="733750"/>
    <x v="19"/>
    <x v="0"/>
    <x v="2"/>
    <s v="Staples"/>
    <x v="2"/>
    <x v="0"/>
    <x v="29"/>
    <d v="2021-03-16T00:00:00"/>
    <d v="2021-05-14T00:00:00"/>
    <x v="1"/>
    <x v="1"/>
    <d v="2021-06-14T00:00:00"/>
    <n v="930147"/>
    <x v="2"/>
    <s v="B3"/>
    <x v="1"/>
    <s v="Source Verified"/>
    <n v="14400"/>
    <n v="0.2"/>
    <n v="64.89"/>
    <n v="0.1037"/>
    <n v="2000"/>
    <n v="13"/>
    <n v="2336"/>
  </r>
  <r>
    <n v="654376"/>
    <x v="5"/>
    <x v="0"/>
    <x v="2"/>
    <s v="Siemens Energy, Inc"/>
    <x v="2"/>
    <x v="0"/>
    <x v="11"/>
    <d v="2021-03-16T00:00:00"/>
    <d v="2021-08-12T00:00:00"/>
    <x v="1"/>
    <x v="1"/>
    <d v="2021-09-12T00:00:00"/>
    <n v="836867"/>
    <x v="2"/>
    <s v="B3"/>
    <x v="1"/>
    <s v="Source Verified"/>
    <n v="55000"/>
    <n v="0.2001"/>
    <n v="595.76"/>
    <n v="0.1099"/>
    <n v="18200"/>
    <n v="16"/>
    <n v="19644"/>
  </r>
  <r>
    <n v="671087"/>
    <x v="5"/>
    <x v="0"/>
    <x v="2"/>
    <s v="Killgore Pearlman"/>
    <x v="2"/>
    <x v="0"/>
    <x v="0"/>
    <d v="2021-08-14T00:00:00"/>
    <d v="2021-10-11T00:00:00"/>
    <x v="1"/>
    <x v="1"/>
    <d v="2021-11-11T00:00:00"/>
    <n v="857947"/>
    <x v="2"/>
    <s v="B4"/>
    <x v="1"/>
    <s v="Source Verified"/>
    <n v="60000"/>
    <n v="0.12820000000000001"/>
    <n v="352.25"/>
    <n v="0.1074"/>
    <n v="10800"/>
    <n v="35"/>
    <n v="11508"/>
  </r>
  <r>
    <n v="625982"/>
    <x v="8"/>
    <x v="0"/>
    <x v="5"/>
    <s v="Jefferson Clinton Hotel"/>
    <x v="2"/>
    <x v="0"/>
    <x v="0"/>
    <d v="2021-03-16T00:00:00"/>
    <d v="2021-08-12T00:00:00"/>
    <x v="1"/>
    <x v="1"/>
    <d v="2021-09-12T00:00:00"/>
    <n v="802167"/>
    <x v="2"/>
    <s v="B3"/>
    <x v="1"/>
    <s v="Source Verified"/>
    <n v="30000"/>
    <n v="0.2316"/>
    <n v="161.4"/>
    <n v="0.1037"/>
    <n v="4975"/>
    <n v="31"/>
    <n v="5585"/>
  </r>
  <r>
    <n v="622911"/>
    <x v="8"/>
    <x v="0"/>
    <x v="5"/>
    <s v="AIG"/>
    <x v="2"/>
    <x v="0"/>
    <x v="41"/>
    <d v="2021-06-15T00:00:00"/>
    <d v="2021-12-13T00:00:00"/>
    <x v="1"/>
    <x v="1"/>
    <d v="2022-01-13T00:00:00"/>
    <n v="798326"/>
    <x v="2"/>
    <s v="B5"/>
    <x v="1"/>
    <s v="Source Verified"/>
    <n v="44808"/>
    <n v="0.13200000000000001"/>
    <n v="389.24"/>
    <n v="0.1036"/>
    <n v="12000"/>
    <n v="21"/>
    <n v="14013"/>
  </r>
  <r>
    <n v="574313"/>
    <x v="14"/>
    <x v="0"/>
    <x v="9"/>
    <s v="Tom Tom"/>
    <x v="2"/>
    <x v="0"/>
    <x v="54"/>
    <d v="2021-12-15T00:00:00"/>
    <d v="2021-04-13T00:00:00"/>
    <x v="1"/>
    <x v="1"/>
    <d v="2021-05-13T00:00:00"/>
    <n v="738792"/>
    <x v="2"/>
    <s v="B2"/>
    <x v="1"/>
    <s v="Source Verified"/>
    <n v="32640"/>
    <n v="0.14080000000000001"/>
    <n v="97.87"/>
    <n v="0.1075"/>
    <n v="3000"/>
    <n v="24"/>
    <n v="3511"/>
  </r>
  <r>
    <n v="709720"/>
    <x v="5"/>
    <x v="0"/>
    <x v="9"/>
    <s v="Colite International"/>
    <x v="2"/>
    <x v="0"/>
    <x v="42"/>
    <d v="2021-04-14T00:00:00"/>
    <d v="2021-04-14T00:00:00"/>
    <x v="1"/>
    <x v="1"/>
    <d v="2021-05-14T00:00:00"/>
    <n v="902379"/>
    <x v="2"/>
    <s v="B3"/>
    <x v="1"/>
    <s v="Source Verified"/>
    <n v="50000"/>
    <n v="9.1700000000000004E-2"/>
    <n v="155.72"/>
    <n v="0.1037"/>
    <n v="4800"/>
    <n v="8"/>
    <n v="5606"/>
  </r>
  <r>
    <n v="522414"/>
    <x v="5"/>
    <x v="0"/>
    <x v="1"/>
    <s v="City of Miami"/>
    <x v="2"/>
    <x v="0"/>
    <x v="51"/>
    <d v="2021-05-15T00:00:00"/>
    <d v="2021-08-13T00:00:00"/>
    <x v="1"/>
    <x v="1"/>
    <d v="2021-09-13T00:00:00"/>
    <n v="675744"/>
    <x v="2"/>
    <s v="B5"/>
    <x v="1"/>
    <s v="Source Verified"/>
    <n v="69996"/>
    <n v="0.1239"/>
    <n v="364.63"/>
    <n v="0.1186"/>
    <n v="11000"/>
    <n v="43"/>
    <n v="13140"/>
  </r>
  <r>
    <n v="719558"/>
    <x v="1"/>
    <x v="0"/>
    <x v="0"/>
    <s v="Allie's Edibles"/>
    <x v="2"/>
    <x v="0"/>
    <x v="29"/>
    <d v="2021-04-16T00:00:00"/>
    <d v="2021-05-12T00:00:00"/>
    <x v="1"/>
    <x v="1"/>
    <d v="2021-06-12T00:00:00"/>
    <n v="898760"/>
    <x v="2"/>
    <s v="B1"/>
    <x v="1"/>
    <s v="Source Verified"/>
    <n v="37500"/>
    <n v="0.18690000000000001"/>
    <n v="288.85000000000002"/>
    <n v="9.6299999999999997E-2"/>
    <n v="9000"/>
    <n v="19"/>
    <n v="9799"/>
  </r>
  <r>
    <n v="766911"/>
    <x v="31"/>
    <x v="0"/>
    <x v="0"/>
    <s v="Whittaker Gun's"/>
    <x v="2"/>
    <x v="0"/>
    <x v="25"/>
    <d v="2021-05-16T00:00:00"/>
    <d v="2021-06-14T00:00:00"/>
    <x v="1"/>
    <x v="1"/>
    <d v="2021-07-14T00:00:00"/>
    <n v="967943"/>
    <x v="2"/>
    <s v="B2"/>
    <x v="1"/>
    <s v="Source Verified"/>
    <n v="22800"/>
    <n v="0.1205"/>
    <n v="165.17"/>
    <n v="0.10589999999999999"/>
    <n v="5075"/>
    <n v="13"/>
    <n v="5946"/>
  </r>
  <r>
    <n v="1030782"/>
    <x v="2"/>
    <x v="0"/>
    <x v="0"/>
    <s v="Allegra Fort Worth North"/>
    <x v="2"/>
    <x v="0"/>
    <x v="22"/>
    <d v="2021-11-15T00:00:00"/>
    <d v="2021-12-14T00:00:00"/>
    <x v="1"/>
    <x v="1"/>
    <d v="2022-01-14T00:00:00"/>
    <n v="1260172"/>
    <x v="2"/>
    <s v="B3"/>
    <x v="1"/>
    <s v="Source Verified"/>
    <n v="33200"/>
    <n v="6.4299999999999996E-2"/>
    <n v="330.76"/>
    <n v="0.1171"/>
    <n v="10000"/>
    <n v="9"/>
    <n v="11907"/>
  </r>
  <r>
    <n v="1033754"/>
    <x v="8"/>
    <x v="0"/>
    <x v="0"/>
    <s v="Mycroft Inc"/>
    <x v="2"/>
    <x v="0"/>
    <x v="22"/>
    <d v="2021-12-13T00:00:00"/>
    <d v="2021-11-13T00:00:00"/>
    <x v="1"/>
    <x v="1"/>
    <d v="2021-12-13T00:00:00"/>
    <n v="1263533"/>
    <x v="2"/>
    <s v="B3"/>
    <x v="1"/>
    <s v="Source Verified"/>
    <n v="60000"/>
    <n v="0.15559999999999999"/>
    <n v="496.14"/>
    <n v="0.1171"/>
    <n v="15000"/>
    <n v="40"/>
    <n v="17442"/>
  </r>
  <r>
    <n v="705659"/>
    <x v="14"/>
    <x v="0"/>
    <x v="0"/>
    <s v="MBTA"/>
    <x v="2"/>
    <x v="0"/>
    <x v="42"/>
    <d v="2021-04-16T00:00:00"/>
    <d v="2021-04-14T00:00:00"/>
    <x v="1"/>
    <x v="1"/>
    <d v="2021-05-14T00:00:00"/>
    <n v="897741"/>
    <x v="2"/>
    <s v="B5"/>
    <x v="1"/>
    <s v="Source Verified"/>
    <n v="73000"/>
    <n v="0.20150000000000001"/>
    <n v="327.91"/>
    <n v="0.1111"/>
    <n v="10000"/>
    <n v="15"/>
    <n v="11805"/>
  </r>
  <r>
    <n v="564875"/>
    <x v="3"/>
    <x v="0"/>
    <x v="0"/>
    <s v="JP Morgan Chase"/>
    <x v="2"/>
    <x v="0"/>
    <x v="47"/>
    <d v="2021-08-13T00:00:00"/>
    <d v="2021-09-13T00:00:00"/>
    <x v="1"/>
    <x v="1"/>
    <d v="2021-10-13T00:00:00"/>
    <n v="726774"/>
    <x v="2"/>
    <s v="B5"/>
    <x v="1"/>
    <s v="Source Verified"/>
    <n v="72000"/>
    <n v="0.1065"/>
    <n v="497.22"/>
    <n v="0.1186"/>
    <n v="15000"/>
    <n v="14"/>
    <n v="17901"/>
  </r>
  <r>
    <n v="548481"/>
    <x v="2"/>
    <x v="0"/>
    <x v="6"/>
    <s v="majors books"/>
    <x v="2"/>
    <x v="0"/>
    <x v="43"/>
    <d v="2021-10-12T00:00:00"/>
    <d v="2021-10-12T00:00:00"/>
    <x v="1"/>
    <x v="1"/>
    <d v="2021-11-12T00:00:00"/>
    <n v="707113"/>
    <x v="2"/>
    <s v="B5"/>
    <x v="1"/>
    <s v="Source Verified"/>
    <n v="30000"/>
    <n v="0.1104"/>
    <n v="116.02"/>
    <n v="0.1186"/>
    <n v="3500"/>
    <n v="9"/>
    <n v="4116"/>
  </r>
  <r>
    <n v="653021"/>
    <x v="1"/>
    <x v="0"/>
    <x v="10"/>
    <s v="salesforce.com"/>
    <x v="2"/>
    <x v="0"/>
    <x v="21"/>
    <d v="2021-08-12T00:00:00"/>
    <d v="2021-09-12T00:00:00"/>
    <x v="1"/>
    <x v="1"/>
    <d v="2021-10-12T00:00:00"/>
    <n v="835140"/>
    <x v="2"/>
    <s v="B5"/>
    <x v="1"/>
    <s v="Source Verified"/>
    <n v="54000"/>
    <n v="0.15640000000000001"/>
    <n v="655.82"/>
    <n v="0.1111"/>
    <n v="20000"/>
    <n v="14"/>
    <n v="22732"/>
  </r>
  <r>
    <n v="1004484"/>
    <x v="8"/>
    <x v="0"/>
    <x v="3"/>
    <s v="Weiss Realty LLC"/>
    <x v="2"/>
    <x v="0"/>
    <x v="13"/>
    <d v="2021-08-15T00:00:00"/>
    <d v="2021-11-14T00:00:00"/>
    <x v="1"/>
    <x v="1"/>
    <d v="2021-12-14T00:00:00"/>
    <n v="1231125"/>
    <x v="2"/>
    <s v="B3"/>
    <x v="1"/>
    <s v="Source Verified"/>
    <n v="52000"/>
    <n v="5.8500000000000003E-2"/>
    <n v="330.76"/>
    <n v="0.1171"/>
    <n v="10000"/>
    <n v="17"/>
    <n v="11907"/>
  </r>
  <r>
    <n v="693814"/>
    <x v="26"/>
    <x v="0"/>
    <x v="2"/>
    <s v="PES"/>
    <x v="2"/>
    <x v="0"/>
    <x v="42"/>
    <d v="2021-04-16T00:00:00"/>
    <d v="2021-09-13T00:00:00"/>
    <x v="1"/>
    <x v="1"/>
    <d v="2021-10-13T00:00:00"/>
    <n v="884665"/>
    <x v="2"/>
    <s v="B3"/>
    <x v="1"/>
    <s v="Source Verified"/>
    <n v="58000"/>
    <n v="0.2026"/>
    <n v="259.52999999999997"/>
    <n v="0.1037"/>
    <n v="8000"/>
    <n v="21"/>
    <n v="9297"/>
  </r>
  <r>
    <n v="606074"/>
    <x v="33"/>
    <x v="0"/>
    <x v="0"/>
    <s v="BlueCross BlueShield of South Carolina"/>
    <x v="2"/>
    <x v="0"/>
    <x v="50"/>
    <d v="2021-05-16T00:00:00"/>
    <d v="2021-08-11T00:00:00"/>
    <x v="1"/>
    <x v="1"/>
    <d v="2021-09-11T00:00:00"/>
    <n v="777482"/>
    <x v="2"/>
    <s v="B5"/>
    <x v="1"/>
    <s v="Source Verified"/>
    <n v="96000"/>
    <n v="3.7100000000000001E-2"/>
    <n v="32.44"/>
    <n v="0.1036"/>
    <n v="1000"/>
    <n v="18"/>
    <n v="1070"/>
  </r>
  <r>
    <n v="718452"/>
    <x v="19"/>
    <x v="0"/>
    <x v="6"/>
    <s v="The Ohio State University"/>
    <x v="2"/>
    <x v="0"/>
    <x v="29"/>
    <d v="2021-12-15T00:00:00"/>
    <d v="2021-01-13T00:00:00"/>
    <x v="1"/>
    <x v="1"/>
    <d v="2021-02-13T00:00:00"/>
    <n v="912667"/>
    <x v="2"/>
    <s v="B1"/>
    <x v="1"/>
    <s v="Source Verified"/>
    <n v="30000"/>
    <n v="0.12959999999999999"/>
    <n v="138.01"/>
    <n v="9.6299999999999997E-2"/>
    <n v="4300"/>
    <n v="5"/>
    <n v="4842"/>
  </r>
  <r>
    <n v="1008959"/>
    <x v="5"/>
    <x v="0"/>
    <x v="6"/>
    <s v="Seminole High School"/>
    <x v="2"/>
    <x v="0"/>
    <x v="22"/>
    <d v="2021-05-15T00:00:00"/>
    <d v="2021-10-14T00:00:00"/>
    <x v="1"/>
    <x v="1"/>
    <d v="2021-11-14T00:00:00"/>
    <n v="1235686"/>
    <x v="2"/>
    <s v="B1"/>
    <x v="1"/>
    <s v="Source Verified"/>
    <n v="37000"/>
    <n v="0.23710000000000001"/>
    <n v="418.93"/>
    <n v="9.9099999999999994E-2"/>
    <n v="13000"/>
    <n v="18"/>
    <n v="15103"/>
  </r>
  <r>
    <n v="413777"/>
    <x v="8"/>
    <x v="0"/>
    <x v="6"/>
    <s v="Papa Architect  P.c."/>
    <x v="2"/>
    <x v="0"/>
    <x v="23"/>
    <d v="2021-07-12T00:00:00"/>
    <d v="2021-08-12T00:00:00"/>
    <x v="1"/>
    <x v="1"/>
    <d v="2021-09-12T00:00:00"/>
    <n v="467404"/>
    <x v="2"/>
    <s v="B2"/>
    <x v="1"/>
    <s v="Source Verified"/>
    <n v="30000"/>
    <n v="0.16800000000000001"/>
    <n v="447.77"/>
    <n v="0.11260000000000001"/>
    <n v="14000"/>
    <n v="13"/>
    <n v="16275"/>
  </r>
  <r>
    <n v="648333"/>
    <x v="8"/>
    <x v="0"/>
    <x v="6"/>
    <s v="New York Presbyterian Hospital"/>
    <x v="2"/>
    <x v="0"/>
    <x v="0"/>
    <d v="2021-05-16T00:00:00"/>
    <d v="2021-05-12T00:00:00"/>
    <x v="1"/>
    <x v="1"/>
    <d v="2021-06-12T00:00:00"/>
    <n v="829437"/>
    <x v="2"/>
    <s v="B2"/>
    <x v="1"/>
    <s v="Source Verified"/>
    <n v="89904"/>
    <n v="8.0600000000000005E-2"/>
    <n v="322.68"/>
    <n v="0.1"/>
    <n v="10000"/>
    <n v="41"/>
    <n v="11033"/>
  </r>
  <r>
    <n v="774295"/>
    <x v="1"/>
    <x v="0"/>
    <x v="6"/>
    <s v="Stanford School of Medicine"/>
    <x v="2"/>
    <x v="0"/>
    <x v="6"/>
    <d v="2021-05-16T00:00:00"/>
    <d v="2021-11-13T00:00:00"/>
    <x v="1"/>
    <x v="1"/>
    <d v="2021-12-13T00:00:00"/>
    <n v="976458"/>
    <x v="2"/>
    <s v="B3"/>
    <x v="1"/>
    <s v="Source Verified"/>
    <n v="48500"/>
    <n v="0.20039999999999999"/>
    <n v="163.66999999999999"/>
    <n v="0.1099"/>
    <n v="5000"/>
    <n v="14"/>
    <n v="5839"/>
  </r>
  <r>
    <n v="804971"/>
    <x v="21"/>
    <x v="0"/>
    <x v="6"/>
    <s v="Westfield Care and Rehab"/>
    <x v="2"/>
    <x v="0"/>
    <x v="44"/>
    <d v="2021-05-16T00:00:00"/>
    <d v="2021-07-14T00:00:00"/>
    <x v="1"/>
    <x v="1"/>
    <d v="2021-08-14T00:00:00"/>
    <n v="1010914"/>
    <x v="2"/>
    <s v="B3"/>
    <x v="1"/>
    <s v="Source Verified"/>
    <n v="80000"/>
    <n v="0.16739999999999999"/>
    <n v="589.22"/>
    <n v="0.1099"/>
    <n v="18000"/>
    <n v="20"/>
    <n v="21212"/>
  </r>
  <r>
    <n v="803241"/>
    <x v="0"/>
    <x v="0"/>
    <x v="6"/>
    <s v="Consumer Credit Counseling Service"/>
    <x v="2"/>
    <x v="0"/>
    <x v="44"/>
    <d v="2021-02-13T00:00:00"/>
    <d v="2021-01-13T00:00:00"/>
    <x v="1"/>
    <x v="1"/>
    <d v="2021-02-13T00:00:00"/>
    <n v="1008985"/>
    <x v="2"/>
    <s v="B3"/>
    <x v="1"/>
    <s v="Source Verified"/>
    <n v="28000"/>
    <n v="0.15210000000000001"/>
    <n v="248.78"/>
    <n v="0.1099"/>
    <n v="7600"/>
    <n v="12"/>
    <n v="8590"/>
  </r>
  <r>
    <n v="754853"/>
    <x v="25"/>
    <x v="0"/>
    <x v="6"/>
    <s v="Lynchburg City Schools"/>
    <x v="2"/>
    <x v="0"/>
    <x v="25"/>
    <d v="2021-05-16T00:00:00"/>
    <d v="2021-03-12T00:00:00"/>
    <x v="1"/>
    <x v="1"/>
    <d v="2021-04-12T00:00:00"/>
    <n v="954607"/>
    <x v="2"/>
    <s v="B3"/>
    <x v="1"/>
    <s v="Source Verified"/>
    <n v="30000"/>
    <n v="9.9199999999999997E-2"/>
    <n v="392.81"/>
    <n v="0.1099"/>
    <n v="12000"/>
    <n v="20"/>
    <n v="12945"/>
  </r>
  <r>
    <n v="508429"/>
    <x v="8"/>
    <x v="0"/>
    <x v="6"/>
    <s v="Freed Maxick and Battaglia CPA  PC"/>
    <x v="2"/>
    <x v="0"/>
    <x v="48"/>
    <d v="2021-08-11T00:00:00"/>
    <d v="2021-09-11T00:00:00"/>
    <x v="1"/>
    <x v="1"/>
    <d v="2021-10-11T00:00:00"/>
    <n v="656005"/>
    <x v="2"/>
    <s v="B4"/>
    <x v="1"/>
    <s v="Source Verified"/>
    <n v="42000"/>
    <n v="0.13"/>
    <n v="327.36"/>
    <n v="0.1099"/>
    <n v="10000"/>
    <n v="4"/>
    <n v="11138"/>
  </r>
  <r>
    <n v="672324"/>
    <x v="1"/>
    <x v="0"/>
    <x v="6"/>
    <s v="Sandefer, Smith &amp; Associates"/>
    <x v="2"/>
    <x v="0"/>
    <x v="0"/>
    <d v="2021-02-14T00:00:00"/>
    <d v="2021-03-14T00:00:00"/>
    <x v="1"/>
    <x v="1"/>
    <d v="2021-04-14T00:00:00"/>
    <n v="859463"/>
    <x v="2"/>
    <s v="B4"/>
    <x v="1"/>
    <s v="Source Verified"/>
    <n v="29000"/>
    <n v="0.19159999999999999"/>
    <n v="326.16000000000003"/>
    <n v="0.1074"/>
    <n v="10000"/>
    <n v="7"/>
    <n v="11743"/>
  </r>
  <r>
    <n v="385860"/>
    <x v="23"/>
    <x v="0"/>
    <x v="6"/>
    <s v="Properties Plus  LLC"/>
    <x v="2"/>
    <x v="0"/>
    <x v="33"/>
    <d v="2021-02-15T00:00:00"/>
    <d v="2021-11-11T00:00:00"/>
    <x v="1"/>
    <x v="1"/>
    <d v="2021-12-11T00:00:00"/>
    <n v="417778"/>
    <x v="2"/>
    <s v="B4"/>
    <x v="1"/>
    <s v="Source Verified"/>
    <n v="45000"/>
    <n v="0.2195"/>
    <n v="331.64"/>
    <n v="0.11890000000000001"/>
    <n v="10000"/>
    <n v="14"/>
    <n v="11866"/>
  </r>
  <r>
    <n v="378960"/>
    <x v="41"/>
    <x v="0"/>
    <x v="6"/>
    <s v="Center for Clean Air Policy"/>
    <x v="2"/>
    <x v="0"/>
    <x v="8"/>
    <d v="2021-02-12T00:00:00"/>
    <d v="2021-03-12T00:00:00"/>
    <x v="1"/>
    <x v="1"/>
    <d v="2021-04-12T00:00:00"/>
    <n v="402847"/>
    <x v="2"/>
    <s v="B4"/>
    <x v="1"/>
    <s v="Source Verified"/>
    <n v="40000"/>
    <n v="0.23880000000000001"/>
    <n v="215.57"/>
    <n v="0.11890000000000001"/>
    <n v="6500"/>
    <n v="21"/>
    <n v="7760"/>
  </r>
  <r>
    <n v="884019"/>
    <x v="1"/>
    <x v="0"/>
    <x v="6"/>
    <s v="Department of Army"/>
    <x v="2"/>
    <x v="0"/>
    <x v="10"/>
    <d v="2021-06-14T00:00:00"/>
    <d v="2021-06-14T00:00:00"/>
    <x v="1"/>
    <x v="1"/>
    <d v="2021-07-14T00:00:00"/>
    <n v="1099307"/>
    <x v="2"/>
    <s v="B5"/>
    <x v="1"/>
    <s v="Source Verified"/>
    <n v="50000"/>
    <n v="0.1414"/>
    <n v="335.45"/>
    <n v="0.12690000000000001"/>
    <n v="10000"/>
    <n v="5"/>
    <n v="12041"/>
  </r>
  <r>
    <n v="1036769"/>
    <x v="1"/>
    <x v="0"/>
    <x v="6"/>
    <s v="California Music Academy"/>
    <x v="2"/>
    <x v="0"/>
    <x v="22"/>
    <d v="2021-05-16T00:00:00"/>
    <d v="2021-12-14T00:00:00"/>
    <x v="1"/>
    <x v="1"/>
    <d v="2022-01-14T00:00:00"/>
    <n v="1266447"/>
    <x v="2"/>
    <s v="B5"/>
    <x v="1"/>
    <s v="Source Verified"/>
    <n v="65000"/>
    <n v="5.4100000000000002E-2"/>
    <n v="201.27"/>
    <n v="0.12690000000000001"/>
    <n v="6000"/>
    <n v="14"/>
    <n v="7246"/>
  </r>
  <r>
    <n v="820833"/>
    <x v="1"/>
    <x v="0"/>
    <x v="3"/>
    <s v="Walmart Transportation"/>
    <x v="2"/>
    <x v="0"/>
    <x v="44"/>
    <d v="2021-12-15T00:00:00"/>
    <d v="2021-03-13T00:00:00"/>
    <x v="1"/>
    <x v="1"/>
    <d v="2021-04-13T00:00:00"/>
    <n v="1029082"/>
    <x v="2"/>
    <s v="B1"/>
    <x v="1"/>
    <s v="Source Verified"/>
    <n v="45000"/>
    <n v="5.4399999999999997E-2"/>
    <n v="193.58"/>
    <n v="9.9900000000000003E-2"/>
    <n v="6000"/>
    <n v="7"/>
    <n v="6735"/>
  </r>
  <r>
    <n v="942739"/>
    <x v="19"/>
    <x v="0"/>
    <x v="3"/>
    <s v="Powers Friedman Linn, PLL"/>
    <x v="2"/>
    <x v="0"/>
    <x v="22"/>
    <d v="2021-05-16T00:00:00"/>
    <d v="2021-11-14T00:00:00"/>
    <x v="1"/>
    <x v="1"/>
    <d v="2021-12-14T00:00:00"/>
    <n v="1163490"/>
    <x v="2"/>
    <s v="B1"/>
    <x v="1"/>
    <s v="Source Verified"/>
    <n v="60000"/>
    <n v="0.15279999999999999"/>
    <n v="354.48"/>
    <n v="9.9099999999999994E-2"/>
    <n v="11000"/>
    <n v="17"/>
    <n v="12761"/>
  </r>
  <r>
    <n v="866421"/>
    <x v="16"/>
    <x v="0"/>
    <x v="3"/>
    <s v="shell waestbridgewater"/>
    <x v="2"/>
    <x v="0"/>
    <x v="10"/>
    <d v="2021-04-16T00:00:00"/>
    <d v="2021-09-14T00:00:00"/>
    <x v="1"/>
    <x v="1"/>
    <d v="2021-10-14T00:00:00"/>
    <n v="1079792"/>
    <x v="2"/>
    <s v="B1"/>
    <x v="1"/>
    <s v="Source Verified"/>
    <n v="33000"/>
    <n v="0.16109999999999999"/>
    <n v="206.48"/>
    <n v="9.9900000000000003E-2"/>
    <n v="6400"/>
    <n v="23"/>
    <n v="7433"/>
  </r>
  <r>
    <n v="597459"/>
    <x v="8"/>
    <x v="0"/>
    <x v="3"/>
    <s v="JPM CHASE"/>
    <x v="2"/>
    <x v="0"/>
    <x v="50"/>
    <d v="2021-04-16T00:00:00"/>
    <d v="2021-01-13T00:00:00"/>
    <x v="1"/>
    <x v="1"/>
    <d v="2021-02-13T00:00:00"/>
    <n v="766892"/>
    <x v="2"/>
    <s v="B3"/>
    <x v="1"/>
    <s v="Source Verified"/>
    <n v="90000"/>
    <n v="3.2800000000000003E-2"/>
    <n v="491.94"/>
    <n v="0.11119999999999999"/>
    <n v="15000"/>
    <n v="13"/>
    <n v="17469"/>
  </r>
  <r>
    <n v="655674"/>
    <x v="8"/>
    <x v="0"/>
    <x v="3"/>
    <s v="Varied Employers"/>
    <x v="2"/>
    <x v="0"/>
    <x v="21"/>
    <d v="2021-02-13T00:00:00"/>
    <d v="2021-02-13T00:00:00"/>
    <x v="1"/>
    <x v="1"/>
    <d v="2021-03-13T00:00:00"/>
    <n v="838603"/>
    <x v="2"/>
    <s v="B4"/>
    <x v="1"/>
    <s v="Source Verified"/>
    <n v="30000"/>
    <n v="5.04E-2"/>
    <n v="163.08000000000001"/>
    <n v="0.1074"/>
    <n v="5000"/>
    <n v="5"/>
    <n v="5624"/>
  </r>
  <r>
    <n v="618290"/>
    <x v="0"/>
    <x v="0"/>
    <x v="3"/>
    <s v="C-Tech"/>
    <x v="2"/>
    <x v="0"/>
    <x v="49"/>
    <d v="2021-08-15T00:00:00"/>
    <d v="2021-12-13T00:00:00"/>
    <x v="1"/>
    <x v="1"/>
    <d v="2022-01-13T00:00:00"/>
    <n v="792608"/>
    <x v="2"/>
    <s v="B4"/>
    <x v="1"/>
    <s v="Source Verified"/>
    <n v="48000"/>
    <n v="0.2077"/>
    <n v="161.32"/>
    <n v="9.9900000000000003E-2"/>
    <n v="5000"/>
    <n v="11"/>
    <n v="5808"/>
  </r>
  <r>
    <n v="608930"/>
    <x v="1"/>
    <x v="0"/>
    <x v="3"/>
    <s v="Garvey School District"/>
    <x v="2"/>
    <x v="0"/>
    <x v="49"/>
    <d v="2021-05-16T00:00:00"/>
    <d v="2021-07-13T00:00:00"/>
    <x v="1"/>
    <x v="1"/>
    <d v="2021-08-13T00:00:00"/>
    <n v="781090"/>
    <x v="2"/>
    <s v="B4"/>
    <x v="1"/>
    <s v="Source Verified"/>
    <n v="72000"/>
    <n v="3.7199999999999997E-2"/>
    <n v="129.05000000000001"/>
    <n v="9.9900000000000003E-2"/>
    <n v="4000"/>
    <n v="9"/>
    <n v="4635"/>
  </r>
  <r>
    <n v="539928"/>
    <x v="8"/>
    <x v="0"/>
    <x v="3"/>
    <s v="Anker Management Corp."/>
    <x v="2"/>
    <x v="0"/>
    <x v="43"/>
    <d v="2021-04-16T00:00:00"/>
    <d v="2021-07-13T00:00:00"/>
    <x v="1"/>
    <x v="1"/>
    <d v="2021-08-13T00:00:00"/>
    <n v="697130"/>
    <x v="2"/>
    <s v="B4"/>
    <x v="1"/>
    <s v="Source Verified"/>
    <n v="47004"/>
    <n v="3.5700000000000003E-2"/>
    <n v="98.92"/>
    <n v="0.1149"/>
    <n v="3000"/>
    <n v="14"/>
    <n v="3561"/>
  </r>
  <r>
    <n v="1043274"/>
    <x v="1"/>
    <x v="0"/>
    <x v="3"/>
    <s v="LAFCU"/>
    <x v="2"/>
    <x v="0"/>
    <x v="12"/>
    <d v="2021-05-16T00:00:00"/>
    <d v="2021-06-13T00:00:00"/>
    <x v="1"/>
    <x v="1"/>
    <d v="2021-07-13T00:00:00"/>
    <n v="1273387"/>
    <x v="2"/>
    <s v="B5"/>
    <x v="1"/>
    <s v="Source Verified"/>
    <n v="43000"/>
    <n v="0.1711"/>
    <n v="134.18"/>
    <n v="0.12690000000000001"/>
    <n v="4000"/>
    <n v="21"/>
    <n v="4604"/>
  </r>
  <r>
    <n v="824902"/>
    <x v="8"/>
    <x v="0"/>
    <x v="3"/>
    <s v="Major University"/>
    <x v="2"/>
    <x v="0"/>
    <x v="44"/>
    <d v="2021-06-15T00:00:00"/>
    <d v="2021-08-14T00:00:00"/>
    <x v="1"/>
    <x v="1"/>
    <d v="2021-09-14T00:00:00"/>
    <n v="1033659"/>
    <x v="2"/>
    <s v="B5"/>
    <x v="1"/>
    <s v="Source Verified"/>
    <n v="60000"/>
    <n v="0.13700000000000001"/>
    <n v="199.26"/>
    <n v="0.11990000000000001"/>
    <n v="6000"/>
    <n v="10"/>
    <n v="7173"/>
  </r>
  <r>
    <n v="576782"/>
    <x v="3"/>
    <x v="0"/>
    <x v="8"/>
    <s v="Thomas Publishing"/>
    <x v="2"/>
    <x v="0"/>
    <x v="54"/>
    <d v="2021-09-13T00:00:00"/>
    <d v="2021-10-13T00:00:00"/>
    <x v="1"/>
    <x v="1"/>
    <d v="2021-11-13T00:00:00"/>
    <n v="741764"/>
    <x v="2"/>
    <s v="B1"/>
    <x v="1"/>
    <s v="Source Verified"/>
    <n v="22500"/>
    <n v="0.24590000000000001"/>
    <n v="227.13"/>
    <n v="0.1038"/>
    <n v="7000"/>
    <n v="8"/>
    <n v="8177"/>
  </r>
  <r>
    <n v="834037"/>
    <x v="1"/>
    <x v="0"/>
    <x v="8"/>
    <s v="CBS Films"/>
    <x v="2"/>
    <x v="0"/>
    <x v="11"/>
    <d v="2021-05-16T00:00:00"/>
    <d v="2021-08-14T00:00:00"/>
    <x v="1"/>
    <x v="1"/>
    <d v="2021-09-14T00:00:00"/>
    <n v="1043787"/>
    <x v="2"/>
    <s v="B1"/>
    <x v="1"/>
    <s v="Source Verified"/>
    <n v="82000"/>
    <n v="0.23130000000000001"/>
    <n v="130.66999999999999"/>
    <n v="9.9900000000000003E-2"/>
    <n v="4050"/>
    <n v="47"/>
    <n v="4704"/>
  </r>
  <r>
    <n v="847732"/>
    <x v="3"/>
    <x v="0"/>
    <x v="8"/>
    <s v="Solution Systems Inc."/>
    <x v="2"/>
    <x v="0"/>
    <x v="11"/>
    <d v="2021-01-14T00:00:00"/>
    <d v="2021-12-13T00:00:00"/>
    <x v="1"/>
    <x v="1"/>
    <d v="2022-01-13T00:00:00"/>
    <n v="1059266"/>
    <x v="2"/>
    <s v="B2"/>
    <x v="1"/>
    <s v="Source Verified"/>
    <n v="48000"/>
    <n v="3.5799999999999998E-2"/>
    <n v="260.36"/>
    <n v="0.10589999999999999"/>
    <n v="8000"/>
    <n v="7"/>
    <n v="9234"/>
  </r>
  <r>
    <n v="664718"/>
    <x v="25"/>
    <x v="0"/>
    <x v="8"/>
    <s v="Department of Justice"/>
    <x v="2"/>
    <x v="0"/>
    <x v="0"/>
    <d v="2021-09-13T00:00:00"/>
    <d v="2021-10-13T00:00:00"/>
    <x v="1"/>
    <x v="1"/>
    <d v="2021-11-13T00:00:00"/>
    <n v="849921"/>
    <x v="2"/>
    <s v="B2"/>
    <x v="1"/>
    <s v="Source Verified"/>
    <n v="75000"/>
    <n v="3.78E-2"/>
    <n v="309.77"/>
    <n v="0.1"/>
    <n v="9600"/>
    <n v="17"/>
    <n v="11212"/>
  </r>
  <r>
    <n v="989839"/>
    <x v="3"/>
    <x v="0"/>
    <x v="8"/>
    <s v="Northern Trust"/>
    <x v="2"/>
    <x v="0"/>
    <x v="13"/>
    <d v="2021-08-13T00:00:00"/>
    <d v="2021-08-13T00:00:00"/>
    <x v="1"/>
    <x v="1"/>
    <d v="2021-09-13T00:00:00"/>
    <n v="1213614"/>
    <x v="2"/>
    <s v="B2"/>
    <x v="1"/>
    <s v="Source Verified"/>
    <n v="64125"/>
    <n v="9.11E-2"/>
    <n v="325.74"/>
    <n v="0.1065"/>
    <n v="10000"/>
    <n v="20"/>
    <n v="10816"/>
  </r>
  <r>
    <n v="583936"/>
    <x v="1"/>
    <x v="0"/>
    <x v="8"/>
    <s v="security door controls"/>
    <x v="2"/>
    <x v="0"/>
    <x v="54"/>
    <d v="2021-05-16T00:00:00"/>
    <d v="2021-09-12T00:00:00"/>
    <x v="1"/>
    <x v="1"/>
    <d v="2021-10-12T00:00:00"/>
    <n v="750333"/>
    <x v="2"/>
    <s v="B3"/>
    <x v="1"/>
    <s v="Source Verified"/>
    <n v="26880"/>
    <n v="1.12E-2"/>
    <n v="52.48"/>
    <n v="0.11119999999999999"/>
    <n v="1600"/>
    <n v="6"/>
    <n v="1847"/>
  </r>
  <r>
    <n v="1036132"/>
    <x v="1"/>
    <x v="0"/>
    <x v="8"/>
    <s v="Print5k"/>
    <x v="2"/>
    <x v="0"/>
    <x v="22"/>
    <d v="2021-10-15T00:00:00"/>
    <d v="2021-12-14T00:00:00"/>
    <x v="1"/>
    <x v="1"/>
    <d v="2022-01-14T00:00:00"/>
    <n v="1266000"/>
    <x v="2"/>
    <s v="B3"/>
    <x v="1"/>
    <s v="Source Verified"/>
    <n v="21000"/>
    <n v="0.12230000000000001"/>
    <n v="330.76"/>
    <n v="0.1171"/>
    <n v="10000"/>
    <n v="17"/>
    <n v="11907"/>
  </r>
  <r>
    <n v="783582"/>
    <x v="22"/>
    <x v="0"/>
    <x v="8"/>
    <s v="Lionsgate Academy"/>
    <x v="2"/>
    <x v="0"/>
    <x v="6"/>
    <d v="2021-09-15T00:00:00"/>
    <d v="2021-04-14T00:00:00"/>
    <x v="1"/>
    <x v="1"/>
    <d v="2021-05-14T00:00:00"/>
    <n v="986710"/>
    <x v="2"/>
    <s v="B3"/>
    <x v="1"/>
    <s v="Source Verified"/>
    <n v="35000"/>
    <n v="0.1464"/>
    <n v="491.01"/>
    <n v="0.1099"/>
    <n v="15000"/>
    <n v="19"/>
    <n v="17650"/>
  </r>
  <r>
    <n v="1054203"/>
    <x v="13"/>
    <x v="0"/>
    <x v="8"/>
    <s v="Dairy Best Inc"/>
    <x v="2"/>
    <x v="0"/>
    <x v="12"/>
    <d v="2021-05-16T00:00:00"/>
    <d v="2021-01-15T00:00:00"/>
    <x v="1"/>
    <x v="1"/>
    <d v="2021-02-15T00:00:00"/>
    <n v="1285831"/>
    <x v="2"/>
    <s v="B4"/>
    <x v="1"/>
    <s v="Source Verified"/>
    <n v="40000"/>
    <n v="0.23069999999999999"/>
    <n v="334.16"/>
    <n v="0.1242"/>
    <n v="10000"/>
    <n v="13"/>
    <n v="12029"/>
  </r>
  <r>
    <n v="635049"/>
    <x v="1"/>
    <x v="0"/>
    <x v="8"/>
    <s v="Momentum World Wide"/>
    <x v="2"/>
    <x v="0"/>
    <x v="41"/>
    <d v="2021-05-16T00:00:00"/>
    <d v="2021-01-14T00:00:00"/>
    <x v="1"/>
    <x v="1"/>
    <d v="2021-02-14T00:00:00"/>
    <n v="813505"/>
    <x v="2"/>
    <s v="B4"/>
    <x v="1"/>
    <s v="Source Verified"/>
    <n v="90000"/>
    <n v="8.9599999999999999E-2"/>
    <n v="806.57"/>
    <n v="9.9900000000000003E-2"/>
    <n v="25000"/>
    <n v="29"/>
    <n v="29038"/>
  </r>
  <r>
    <n v="568531"/>
    <x v="18"/>
    <x v="0"/>
    <x v="8"/>
    <s v="Russo Development"/>
    <x v="2"/>
    <x v="0"/>
    <x v="47"/>
    <d v="2021-03-16T00:00:00"/>
    <d v="2021-09-13T00:00:00"/>
    <x v="1"/>
    <x v="1"/>
    <d v="2021-10-13T00:00:00"/>
    <n v="731390"/>
    <x v="2"/>
    <s v="B4"/>
    <x v="1"/>
    <s v="Source Verified"/>
    <n v="66000"/>
    <n v="3.6499999999999998E-2"/>
    <n v="230.8"/>
    <n v="0.1149"/>
    <n v="7000"/>
    <n v="20"/>
    <n v="8309"/>
  </r>
  <r>
    <n v="1055374"/>
    <x v="8"/>
    <x v="0"/>
    <x v="8"/>
    <s v="Glen Head Country Club"/>
    <x v="2"/>
    <x v="0"/>
    <x v="12"/>
    <d v="2021-08-13T00:00:00"/>
    <d v="2021-07-13T00:00:00"/>
    <x v="1"/>
    <x v="1"/>
    <d v="2021-08-13T00:00:00"/>
    <n v="1286925"/>
    <x v="2"/>
    <s v="B4"/>
    <x v="1"/>
    <s v="Source Verified"/>
    <n v="30000"/>
    <n v="0.1328"/>
    <n v="267.33"/>
    <n v="0.1242"/>
    <n v="8000"/>
    <n v="15"/>
    <n v="9227"/>
  </r>
  <r>
    <n v="567093"/>
    <x v="38"/>
    <x v="0"/>
    <x v="8"/>
    <s v="Alabama Power"/>
    <x v="2"/>
    <x v="0"/>
    <x v="47"/>
    <d v="2021-03-13T00:00:00"/>
    <d v="2021-04-13T00:00:00"/>
    <x v="1"/>
    <x v="1"/>
    <d v="2021-05-13T00:00:00"/>
    <n v="729519"/>
    <x v="2"/>
    <s v="B4"/>
    <x v="1"/>
    <s v="Source Verified"/>
    <n v="59004"/>
    <n v="0.18340000000000001"/>
    <n v="197.83"/>
    <n v="0.1149"/>
    <n v="6000"/>
    <n v="17"/>
    <n v="7094"/>
  </r>
  <r>
    <n v="608991"/>
    <x v="1"/>
    <x v="0"/>
    <x v="8"/>
    <s v="City of Costa Mesa"/>
    <x v="2"/>
    <x v="0"/>
    <x v="49"/>
    <d v="2021-03-14T00:00:00"/>
    <d v="2021-04-12T00:00:00"/>
    <x v="1"/>
    <x v="1"/>
    <d v="2021-05-12T00:00:00"/>
    <n v="781163"/>
    <x v="2"/>
    <s v="B5"/>
    <x v="1"/>
    <s v="Source Verified"/>
    <n v="48600"/>
    <n v="0.16489999999999999"/>
    <n v="155.69999999999999"/>
    <n v="0.1036"/>
    <n v="4800"/>
    <n v="15"/>
    <n v="5364"/>
  </r>
  <r>
    <n v="863172"/>
    <x v="1"/>
    <x v="0"/>
    <x v="8"/>
    <s v="California Energy Commission"/>
    <x v="2"/>
    <x v="0"/>
    <x v="11"/>
    <d v="2021-09-14T00:00:00"/>
    <d v="2021-09-14T00:00:00"/>
    <x v="1"/>
    <x v="1"/>
    <d v="2021-10-14T00:00:00"/>
    <n v="1076240"/>
    <x v="2"/>
    <s v="B5"/>
    <x v="1"/>
    <s v="Source Verified"/>
    <n v="47700"/>
    <n v="0.1225"/>
    <n v="398.52"/>
    <n v="0.11990000000000001"/>
    <n v="12000"/>
    <n v="9"/>
    <n v="14346"/>
  </r>
  <r>
    <n v="502314"/>
    <x v="1"/>
    <x v="0"/>
    <x v="4"/>
    <s v="US Army"/>
    <x v="2"/>
    <x v="0"/>
    <x v="48"/>
    <d v="2021-04-13T00:00:00"/>
    <d v="2021-04-13T00:00:00"/>
    <x v="1"/>
    <x v="1"/>
    <d v="2021-05-13T00:00:00"/>
    <n v="645905"/>
    <x v="2"/>
    <s v="B1"/>
    <x v="1"/>
    <s v="Source Verified"/>
    <n v="31200"/>
    <n v="0.15310000000000001"/>
    <n v="225.48"/>
    <n v="9.8799999999999999E-2"/>
    <n v="7000"/>
    <n v="11"/>
    <n v="8118"/>
  </r>
  <r>
    <n v="658565"/>
    <x v="5"/>
    <x v="0"/>
    <x v="4"/>
    <s v="north shore medical center"/>
    <x v="2"/>
    <x v="0"/>
    <x v="21"/>
    <d v="2021-05-16T00:00:00"/>
    <d v="2021-03-12T00:00:00"/>
    <x v="1"/>
    <x v="1"/>
    <d v="2021-04-12T00:00:00"/>
    <n v="842250"/>
    <x v="2"/>
    <s v="B1"/>
    <x v="1"/>
    <s v="Source Verified"/>
    <n v="60000"/>
    <n v="5.1400000000000001E-2"/>
    <n v="115.54"/>
    <n v="9.6299999999999997E-2"/>
    <n v="3600"/>
    <n v="17"/>
    <n v="3807"/>
  </r>
  <r>
    <n v="974359"/>
    <x v="2"/>
    <x v="0"/>
    <x v="4"/>
    <s v="Dept of Info Resources"/>
    <x v="2"/>
    <x v="0"/>
    <x v="13"/>
    <d v="2021-10-14T00:00:00"/>
    <d v="2021-10-14T00:00:00"/>
    <x v="1"/>
    <x v="1"/>
    <d v="2021-11-14T00:00:00"/>
    <n v="1196626"/>
    <x v="2"/>
    <s v="B1"/>
    <x v="1"/>
    <s v="Source Verified"/>
    <n v="62500"/>
    <n v="0.13750000000000001"/>
    <n v="592.94000000000005"/>
    <n v="9.9099999999999994E-2"/>
    <n v="18400"/>
    <n v="26"/>
    <n v="21346"/>
  </r>
  <r>
    <n v="583411"/>
    <x v="25"/>
    <x v="0"/>
    <x v="4"/>
    <s v="Louisa County Public Schools"/>
    <x v="2"/>
    <x v="0"/>
    <x v="54"/>
    <d v="2021-03-16T00:00:00"/>
    <d v="2021-12-11T00:00:00"/>
    <x v="1"/>
    <x v="1"/>
    <d v="2022-01-11T00:00:00"/>
    <n v="749683"/>
    <x v="2"/>
    <s v="B2"/>
    <x v="1"/>
    <s v="Source Verified"/>
    <n v="40000"/>
    <n v="0.2271"/>
    <n v="326.20999999999998"/>
    <n v="0.1075"/>
    <n v="10000"/>
    <n v="16"/>
    <n v="10874"/>
  </r>
  <r>
    <n v="508196"/>
    <x v="2"/>
    <x v="0"/>
    <x v="4"/>
    <s v="New Hope Church"/>
    <x v="2"/>
    <x v="0"/>
    <x v="27"/>
    <d v="2021-05-15T00:00:00"/>
    <d v="2021-10-12T00:00:00"/>
    <x v="1"/>
    <x v="1"/>
    <d v="2021-11-12T00:00:00"/>
    <n v="655647"/>
    <x v="2"/>
    <s v="B2"/>
    <x v="1"/>
    <s v="Source Verified"/>
    <n v="26000"/>
    <n v="0.18140000000000001"/>
    <n v="299.56"/>
    <n v="0.10249999999999999"/>
    <n v="9250"/>
    <n v="30"/>
    <n v="10646"/>
  </r>
  <r>
    <n v="910281"/>
    <x v="5"/>
    <x v="0"/>
    <x v="4"/>
    <s v="Walmart"/>
    <x v="2"/>
    <x v="0"/>
    <x v="13"/>
    <d v="2021-11-14T00:00:00"/>
    <d v="2021-11-14T00:00:00"/>
    <x v="1"/>
    <x v="1"/>
    <d v="2021-12-14T00:00:00"/>
    <n v="1130832"/>
    <x v="2"/>
    <s v="B3"/>
    <x v="1"/>
    <s v="Source Verified"/>
    <n v="30000"/>
    <n v="0.1736"/>
    <n v="198.46"/>
    <n v="0.1171"/>
    <n v="6000"/>
    <n v="18"/>
    <n v="7144"/>
  </r>
  <r>
    <n v="596567"/>
    <x v="21"/>
    <x v="0"/>
    <x v="4"/>
    <s v="prudential annuities"/>
    <x v="2"/>
    <x v="0"/>
    <x v="50"/>
    <d v="2021-10-13T00:00:00"/>
    <d v="2021-11-13T00:00:00"/>
    <x v="1"/>
    <x v="1"/>
    <d v="2021-12-13T00:00:00"/>
    <n v="765796"/>
    <x v="2"/>
    <s v="B3"/>
    <x v="1"/>
    <s v="Source Verified"/>
    <n v="106000"/>
    <n v="0.1457"/>
    <n v="98.39"/>
    <n v="0.11119999999999999"/>
    <n v="3000"/>
    <n v="32"/>
    <n v="3542"/>
  </r>
  <r>
    <n v="572691"/>
    <x v="1"/>
    <x v="0"/>
    <x v="4"/>
    <s v="SCRIPPS CLINIC CARMEL VALLEY"/>
    <x v="2"/>
    <x v="0"/>
    <x v="54"/>
    <d v="2021-02-15T00:00:00"/>
    <d v="2021-02-11T00:00:00"/>
    <x v="1"/>
    <x v="1"/>
    <d v="2021-03-11T00:00:00"/>
    <n v="736650"/>
    <x v="2"/>
    <s v="B4"/>
    <x v="1"/>
    <s v="Source Verified"/>
    <n v="35004"/>
    <n v="0.1855"/>
    <n v="601.73"/>
    <n v="0.1149"/>
    <n v="18250"/>
    <n v="21"/>
    <n v="19082"/>
  </r>
  <r>
    <n v="1009606"/>
    <x v="2"/>
    <x v="0"/>
    <x v="4"/>
    <s v="RIM"/>
    <x v="2"/>
    <x v="0"/>
    <x v="22"/>
    <d v="2021-08-13T00:00:00"/>
    <d v="2021-08-13T00:00:00"/>
    <x v="1"/>
    <x v="1"/>
    <d v="2021-09-13T00:00:00"/>
    <n v="1236356"/>
    <x v="2"/>
    <s v="B4"/>
    <x v="1"/>
    <s v="Source Verified"/>
    <n v="170000"/>
    <n v="4.1500000000000002E-2"/>
    <n v="403.49"/>
    <n v="0.1242"/>
    <n v="12075"/>
    <n v="19"/>
    <n v="14053"/>
  </r>
  <r>
    <n v="821835"/>
    <x v="4"/>
    <x v="0"/>
    <x v="4"/>
    <s v="Doubletree Hotel"/>
    <x v="2"/>
    <x v="0"/>
    <x v="44"/>
    <d v="2021-05-16T00:00:00"/>
    <d v="2021-08-14T00:00:00"/>
    <x v="1"/>
    <x v="1"/>
    <d v="2021-09-14T00:00:00"/>
    <n v="1030225"/>
    <x v="2"/>
    <s v="B4"/>
    <x v="1"/>
    <s v="Source Verified"/>
    <n v="24000"/>
    <n v="0.17199999999999999"/>
    <n v="178.05"/>
    <n v="0.1149"/>
    <n v="5400"/>
    <n v="8"/>
    <n v="6401"/>
  </r>
  <r>
    <n v="702988"/>
    <x v="1"/>
    <x v="0"/>
    <x v="4"/>
    <s v="UCLA"/>
    <x v="2"/>
    <x v="0"/>
    <x v="42"/>
    <d v="2021-05-16T00:00:00"/>
    <d v="2021-03-14T00:00:00"/>
    <x v="1"/>
    <x v="1"/>
    <d v="2021-04-14T00:00:00"/>
    <n v="894880"/>
    <x v="2"/>
    <s v="B5"/>
    <x v="1"/>
    <s v="Source Verified"/>
    <n v="24000"/>
    <n v="0.13750000000000001"/>
    <n v="262.33"/>
    <n v="0.1111"/>
    <n v="8000"/>
    <n v="9"/>
    <n v="9414"/>
  </r>
  <r>
    <n v="704119"/>
    <x v="22"/>
    <x v="0"/>
    <x v="4"/>
    <s v="US Bank"/>
    <x v="2"/>
    <x v="0"/>
    <x v="42"/>
    <d v="2021-05-16T00:00:00"/>
    <d v="2021-06-13T00:00:00"/>
    <x v="1"/>
    <x v="1"/>
    <d v="2021-07-13T00:00:00"/>
    <n v="896139"/>
    <x v="2"/>
    <s v="B5"/>
    <x v="1"/>
    <s v="Source Verified"/>
    <n v="33000"/>
    <n v="0.2102"/>
    <n v="180.35"/>
    <n v="0.1111"/>
    <n v="5500"/>
    <n v="20"/>
    <n v="6405"/>
  </r>
  <r>
    <n v="581773"/>
    <x v="1"/>
    <x v="0"/>
    <x v="2"/>
    <s v="East Clairemont Southern Baptist Church"/>
    <x v="2"/>
    <x v="0"/>
    <x v="54"/>
    <d v="2021-03-13T00:00:00"/>
    <d v="2021-03-13T00:00:00"/>
    <x v="1"/>
    <x v="1"/>
    <d v="2021-04-13T00:00:00"/>
    <n v="747755"/>
    <x v="2"/>
    <s v="B2"/>
    <x v="1"/>
    <s v="Source Verified"/>
    <n v="24000"/>
    <n v="0.23499999999999999"/>
    <n v="228.35"/>
    <n v="0.1075"/>
    <n v="7000"/>
    <n v="9"/>
    <n v="8165"/>
  </r>
  <r>
    <n v="768364"/>
    <x v="1"/>
    <x v="0"/>
    <x v="2"/>
    <s v="H&amp;H Agency, Inc."/>
    <x v="2"/>
    <x v="0"/>
    <x v="25"/>
    <d v="2021-05-16T00:00:00"/>
    <d v="2021-02-13T00:00:00"/>
    <x v="1"/>
    <x v="1"/>
    <d v="2021-03-13T00:00:00"/>
    <n v="969661"/>
    <x v="2"/>
    <s v="B2"/>
    <x v="1"/>
    <s v="Source Verified"/>
    <n v="78262.34"/>
    <n v="0.1598"/>
    <n v="375.08"/>
    <n v="0.10589999999999999"/>
    <n v="11525"/>
    <n v="9"/>
    <n v="13076"/>
  </r>
  <r>
    <n v="1011049"/>
    <x v="5"/>
    <x v="0"/>
    <x v="2"/>
    <s v="Miami Dade College"/>
    <x v="2"/>
    <x v="0"/>
    <x v="22"/>
    <d v="2021-05-16T00:00:00"/>
    <d v="2021-06-13T00:00:00"/>
    <x v="1"/>
    <x v="1"/>
    <d v="2021-07-13T00:00:00"/>
    <n v="1237899"/>
    <x v="2"/>
    <s v="B2"/>
    <x v="1"/>
    <s v="Source Verified"/>
    <n v="37000"/>
    <n v="0.15340000000000001"/>
    <n v="162.87"/>
    <n v="0.1065"/>
    <n v="5000"/>
    <n v="13"/>
    <n v="5654"/>
  </r>
  <r>
    <n v="712982"/>
    <x v="1"/>
    <x v="0"/>
    <x v="2"/>
    <s v="BlackRock"/>
    <x v="2"/>
    <x v="0"/>
    <x v="42"/>
    <d v="2021-05-16T00:00:00"/>
    <d v="2021-10-12T00:00:00"/>
    <x v="1"/>
    <x v="1"/>
    <d v="2021-11-12T00:00:00"/>
    <n v="906163"/>
    <x v="2"/>
    <s v="B3"/>
    <x v="1"/>
    <s v="Source Verified"/>
    <n v="120000"/>
    <n v="0.10440000000000001"/>
    <n v="648.83000000000004"/>
    <n v="0.1037"/>
    <n v="20000"/>
    <n v="23"/>
    <n v="22452"/>
  </r>
  <r>
    <n v="752237"/>
    <x v="8"/>
    <x v="0"/>
    <x v="2"/>
    <s v="Frank Falino Architect"/>
    <x v="2"/>
    <x v="0"/>
    <x v="25"/>
    <d v="2021-04-16T00:00:00"/>
    <d v="2021-07-13T00:00:00"/>
    <x v="1"/>
    <x v="1"/>
    <d v="2021-08-13T00:00:00"/>
    <n v="951792"/>
    <x v="2"/>
    <s v="B4"/>
    <x v="1"/>
    <s v="Source Verified"/>
    <n v="50000"/>
    <n v="6.8900000000000003E-2"/>
    <n v="230.8"/>
    <n v="0.1149"/>
    <n v="7000"/>
    <n v="13"/>
    <n v="8192"/>
  </r>
  <r>
    <n v="1038314"/>
    <x v="1"/>
    <x v="0"/>
    <x v="2"/>
    <s v="LOTUS COMMUNICATIONS CORP"/>
    <x v="2"/>
    <x v="0"/>
    <x v="22"/>
    <d v="2021-05-16T00:00:00"/>
    <d v="2021-04-14T00:00:00"/>
    <x v="1"/>
    <x v="1"/>
    <d v="2021-05-14T00:00:00"/>
    <n v="1268219"/>
    <x v="2"/>
    <s v="B4"/>
    <x v="1"/>
    <s v="Source Verified"/>
    <n v="95000"/>
    <n v="0.15740000000000001"/>
    <n v="501.23"/>
    <n v="0.1242"/>
    <n v="15000"/>
    <n v="9"/>
    <n v="17696"/>
  </r>
  <r>
    <n v="789560"/>
    <x v="21"/>
    <x v="0"/>
    <x v="2"/>
    <s v="Yale University"/>
    <x v="2"/>
    <x v="0"/>
    <x v="6"/>
    <d v="2021-03-16T00:00:00"/>
    <d v="2021-07-14T00:00:00"/>
    <x v="1"/>
    <x v="1"/>
    <d v="2021-08-14T00:00:00"/>
    <n v="993492"/>
    <x v="2"/>
    <s v="B4"/>
    <x v="1"/>
    <s v="Source Verified"/>
    <n v="34000"/>
    <n v="0.20119999999999999"/>
    <n v="59.35"/>
    <n v="0.1149"/>
    <n v="1800"/>
    <n v="22"/>
    <n v="2137"/>
  </r>
  <r>
    <n v="643367"/>
    <x v="8"/>
    <x v="0"/>
    <x v="2"/>
    <s v="Berger-Bros Camera"/>
    <x v="2"/>
    <x v="0"/>
    <x v="21"/>
    <d v="2021-05-16T00:00:00"/>
    <d v="2021-01-14T00:00:00"/>
    <x v="1"/>
    <x v="1"/>
    <d v="2021-02-14T00:00:00"/>
    <n v="823373"/>
    <x v="2"/>
    <s v="B4"/>
    <x v="1"/>
    <s v="Source Verified"/>
    <n v="18000"/>
    <n v="0.18"/>
    <n v="201.65"/>
    <n v="9.9900000000000003E-2"/>
    <n v="6250"/>
    <n v="27"/>
    <n v="7260"/>
  </r>
  <r>
    <n v="737582"/>
    <x v="1"/>
    <x v="0"/>
    <x v="2"/>
    <s v="CarMax"/>
    <x v="2"/>
    <x v="0"/>
    <x v="29"/>
    <d v="2021-04-15T00:00:00"/>
    <d v="2021-11-13T00:00:00"/>
    <x v="1"/>
    <x v="1"/>
    <d v="2021-12-13T00:00:00"/>
    <n v="934786"/>
    <x v="2"/>
    <s v="B5"/>
    <x v="1"/>
    <s v="Source Verified"/>
    <n v="37000"/>
    <n v="0.19170000000000001"/>
    <n v="259.05"/>
    <n v="0.1111"/>
    <n v="7900"/>
    <n v="15"/>
    <n v="9156"/>
  </r>
  <r>
    <n v="794455"/>
    <x v="8"/>
    <x v="0"/>
    <x v="2"/>
    <s v="Weill Cornell Medical College"/>
    <x v="2"/>
    <x v="0"/>
    <x v="6"/>
    <d v="2021-04-15T00:00:00"/>
    <d v="2021-05-14T00:00:00"/>
    <x v="1"/>
    <x v="1"/>
    <d v="2021-06-14T00:00:00"/>
    <n v="999079"/>
    <x v="2"/>
    <s v="B5"/>
    <x v="1"/>
    <s v="Source Verified"/>
    <n v="47000"/>
    <n v="0.19400000000000001"/>
    <n v="630.99"/>
    <n v="0.11990000000000001"/>
    <n v="19000"/>
    <n v="21"/>
    <n v="22697"/>
  </r>
  <r>
    <n v="833973"/>
    <x v="27"/>
    <x v="0"/>
    <x v="5"/>
    <s v="Wells Fargo"/>
    <x v="2"/>
    <x v="0"/>
    <x v="11"/>
    <d v="2021-12-12T00:00:00"/>
    <d v="2021-12-12T00:00:00"/>
    <x v="1"/>
    <x v="1"/>
    <d v="2022-01-12T00:00:00"/>
    <n v="1043709"/>
    <x v="2"/>
    <s v="B1"/>
    <x v="1"/>
    <s v="Source Verified"/>
    <n v="39000"/>
    <n v="0.29199999999999998"/>
    <n v="342.79"/>
    <n v="9.9900000000000003E-2"/>
    <n v="10625"/>
    <n v="20"/>
    <n v="11761"/>
  </r>
  <r>
    <n v="696025"/>
    <x v="3"/>
    <x v="0"/>
    <x v="5"/>
    <s v="Hostway Corporation"/>
    <x v="2"/>
    <x v="0"/>
    <x v="42"/>
    <d v="2021-03-15T00:00:00"/>
    <d v="2021-03-14T00:00:00"/>
    <x v="1"/>
    <x v="1"/>
    <d v="2021-04-14T00:00:00"/>
    <n v="887155"/>
    <x v="2"/>
    <s v="B1"/>
    <x v="1"/>
    <s v="Source Verified"/>
    <n v="50000"/>
    <n v="0.1615"/>
    <n v="320.94"/>
    <n v="9.6299999999999997E-2"/>
    <n v="10000"/>
    <n v="15"/>
    <n v="11554"/>
  </r>
  <r>
    <n v="572566"/>
    <x v="8"/>
    <x v="0"/>
    <x v="5"/>
    <s v="connetquot central school"/>
    <x v="2"/>
    <x v="0"/>
    <x v="47"/>
    <d v="2021-02-16T00:00:00"/>
    <d v="2021-06-12T00:00:00"/>
    <x v="1"/>
    <x v="1"/>
    <d v="2021-07-12T00:00:00"/>
    <n v="736483"/>
    <x v="2"/>
    <s v="B2"/>
    <x v="1"/>
    <s v="Source Verified"/>
    <n v="24000"/>
    <n v="0.187"/>
    <n v="163.11000000000001"/>
    <n v="0.1075"/>
    <n v="5000"/>
    <n v="5"/>
    <n v="5705"/>
  </r>
  <r>
    <n v="662813"/>
    <x v="1"/>
    <x v="0"/>
    <x v="5"/>
    <s v="La Vina Ranch"/>
    <x v="2"/>
    <x v="0"/>
    <x v="0"/>
    <d v="2021-02-14T00:00:00"/>
    <d v="2021-02-14T00:00:00"/>
    <x v="1"/>
    <x v="1"/>
    <d v="2021-03-14T00:00:00"/>
    <n v="847604"/>
    <x v="2"/>
    <s v="B2"/>
    <x v="1"/>
    <s v="Source Verified"/>
    <n v="29000"/>
    <n v="0.187"/>
    <n v="322.68"/>
    <n v="0.1"/>
    <n v="10000"/>
    <n v="29"/>
    <n v="11617"/>
  </r>
  <r>
    <n v="800785"/>
    <x v="8"/>
    <x v="0"/>
    <x v="5"/>
    <s v="Rodale"/>
    <x v="2"/>
    <x v="0"/>
    <x v="44"/>
    <d v="2021-05-16T00:00:00"/>
    <d v="2021-07-14T00:00:00"/>
    <x v="1"/>
    <x v="1"/>
    <d v="2021-08-14T00:00:00"/>
    <n v="1006307"/>
    <x v="2"/>
    <s v="B3"/>
    <x v="1"/>
    <s v="Source Verified"/>
    <n v="82000"/>
    <n v="0.1109"/>
    <n v="261.88"/>
    <n v="0.1099"/>
    <n v="8000"/>
    <n v="27"/>
    <n v="9427"/>
  </r>
  <r>
    <n v="505520"/>
    <x v="1"/>
    <x v="0"/>
    <x v="5"/>
    <s v="St. Joseph Medical Center"/>
    <x v="2"/>
    <x v="0"/>
    <x v="48"/>
    <d v="2021-05-16T00:00:00"/>
    <d v="2021-05-13T00:00:00"/>
    <x v="1"/>
    <x v="1"/>
    <d v="2021-06-13T00:00:00"/>
    <n v="651389"/>
    <x v="2"/>
    <s v="B3"/>
    <x v="1"/>
    <s v="Source Verified"/>
    <n v="78000"/>
    <n v="0.10879999999999999"/>
    <n v="390.72"/>
    <n v="0.1062"/>
    <n v="12000"/>
    <n v="24"/>
    <n v="14067"/>
  </r>
  <r>
    <n v="590495"/>
    <x v="2"/>
    <x v="0"/>
    <x v="5"/>
    <s v="FedEx Express"/>
    <x v="2"/>
    <x v="0"/>
    <x v="50"/>
    <d v="2021-10-13T00:00:00"/>
    <d v="2021-10-13T00:00:00"/>
    <x v="1"/>
    <x v="1"/>
    <d v="2021-11-13T00:00:00"/>
    <n v="758499"/>
    <x v="2"/>
    <s v="B4"/>
    <x v="1"/>
    <s v="Source Verified"/>
    <n v="45000"/>
    <n v="1.2500000000000001E-2"/>
    <n v="65.95"/>
    <n v="0.1149"/>
    <n v="2000"/>
    <n v="7"/>
    <n v="2374"/>
  </r>
  <r>
    <n v="764624"/>
    <x v="2"/>
    <x v="0"/>
    <x v="5"/>
    <s v="Covenant Health Systems"/>
    <x v="2"/>
    <x v="0"/>
    <x v="25"/>
    <d v="2021-07-14T00:00:00"/>
    <d v="2021-05-13T00:00:00"/>
    <x v="1"/>
    <x v="1"/>
    <d v="2021-06-13T00:00:00"/>
    <n v="965371"/>
    <x v="2"/>
    <s v="B4"/>
    <x v="1"/>
    <s v="Source Verified"/>
    <n v="12000"/>
    <n v="8.5999999999999993E-2"/>
    <n v="164.86"/>
    <n v="0.1149"/>
    <n v="5000"/>
    <n v="8"/>
    <n v="5798"/>
  </r>
  <r>
    <n v="834132"/>
    <x v="5"/>
    <x v="0"/>
    <x v="5"/>
    <s v="Alorica, Inc"/>
    <x v="2"/>
    <x v="0"/>
    <x v="10"/>
    <d v="2021-02-14T00:00:00"/>
    <d v="2021-02-14T00:00:00"/>
    <x v="1"/>
    <x v="1"/>
    <d v="2021-03-14T00:00:00"/>
    <n v="1043941"/>
    <x v="2"/>
    <s v="B5"/>
    <x v="1"/>
    <s v="Source Verified"/>
    <n v="40000"/>
    <n v="9.1200000000000003E-2"/>
    <n v="398.52"/>
    <n v="0.11990000000000001"/>
    <n v="12000"/>
    <n v="27"/>
    <n v="14067"/>
  </r>
  <r>
    <n v="1047427"/>
    <x v="11"/>
    <x v="0"/>
    <x v="5"/>
    <s v="Golden Nugget Hotel and Casino"/>
    <x v="2"/>
    <x v="0"/>
    <x v="12"/>
    <d v="2021-01-15T00:00:00"/>
    <d v="2021-04-13T00:00:00"/>
    <x v="1"/>
    <x v="1"/>
    <d v="2021-05-13T00:00:00"/>
    <n v="1277466"/>
    <x v="2"/>
    <s v="B5"/>
    <x v="1"/>
    <s v="Source Verified"/>
    <n v="54000"/>
    <n v="4.7100000000000003E-2"/>
    <n v="107.35"/>
    <n v="0.12690000000000001"/>
    <n v="3200"/>
    <n v="14"/>
    <n v="3644"/>
  </r>
  <r>
    <n v="609166"/>
    <x v="8"/>
    <x v="0"/>
    <x v="5"/>
    <s v="self"/>
    <x v="2"/>
    <x v="0"/>
    <x v="49"/>
    <d v="2021-11-15T00:00:00"/>
    <d v="2021-11-13T00:00:00"/>
    <x v="1"/>
    <x v="1"/>
    <d v="2021-12-13T00:00:00"/>
    <n v="781382"/>
    <x v="2"/>
    <s v="B5"/>
    <x v="1"/>
    <s v="Source Verified"/>
    <n v="57996"/>
    <n v="8.9800000000000005E-2"/>
    <n v="240.03"/>
    <n v="0.1036"/>
    <n v="7400"/>
    <n v="14"/>
    <n v="8642"/>
  </r>
  <r>
    <n v="1056080"/>
    <x v="1"/>
    <x v="0"/>
    <x v="7"/>
    <s v="Deanfrans systems"/>
    <x v="2"/>
    <x v="0"/>
    <x v="12"/>
    <d v="2021-01-14T00:00:00"/>
    <d v="2021-01-14T00:00:00"/>
    <x v="1"/>
    <x v="1"/>
    <d v="2021-02-14T00:00:00"/>
    <n v="1287653"/>
    <x v="2"/>
    <s v="B2"/>
    <x v="1"/>
    <s v="Source Verified"/>
    <n v="22000"/>
    <n v="8.0699999999999994E-2"/>
    <n v="156.36000000000001"/>
    <n v="0.1065"/>
    <n v="4800"/>
    <n v="15"/>
    <n v="5541"/>
  </r>
  <r>
    <n v="995703"/>
    <x v="33"/>
    <x v="0"/>
    <x v="7"/>
    <s v="us army"/>
    <x v="2"/>
    <x v="0"/>
    <x v="22"/>
    <d v="2021-04-16T00:00:00"/>
    <d v="2021-03-13T00:00:00"/>
    <x v="1"/>
    <x v="1"/>
    <d v="2021-04-13T00:00:00"/>
    <n v="1220301"/>
    <x v="2"/>
    <s v="B2"/>
    <x v="1"/>
    <s v="Source Verified"/>
    <n v="80400"/>
    <n v="0.22370000000000001"/>
    <n v="228.02"/>
    <n v="0.1065"/>
    <n v="7000"/>
    <n v="20"/>
    <n v="7810"/>
  </r>
  <r>
    <n v="949951"/>
    <x v="5"/>
    <x v="0"/>
    <x v="7"/>
    <s v="Ultimate Software"/>
    <x v="2"/>
    <x v="0"/>
    <x v="10"/>
    <d v="2021-05-16T00:00:00"/>
    <d v="2021-04-14T00:00:00"/>
    <x v="1"/>
    <x v="1"/>
    <d v="2021-05-14T00:00:00"/>
    <n v="1186179"/>
    <x v="2"/>
    <s v="B2"/>
    <x v="1"/>
    <s v="Source Verified"/>
    <n v="160000"/>
    <n v="0.1444"/>
    <n v="195.44"/>
    <n v="0.1065"/>
    <n v="6000"/>
    <n v="37"/>
    <n v="7000"/>
  </r>
  <r>
    <n v="440758"/>
    <x v="5"/>
    <x v="0"/>
    <x v="7"/>
    <s v="Federal Bureau of Investigation (FBI)"/>
    <x v="2"/>
    <x v="0"/>
    <x v="52"/>
    <d v="2021-09-12T00:00:00"/>
    <d v="2021-09-12T00:00:00"/>
    <x v="1"/>
    <x v="1"/>
    <d v="2021-10-12T00:00:00"/>
    <n v="534125"/>
    <x v="2"/>
    <s v="B4"/>
    <x v="1"/>
    <s v="Source Verified"/>
    <n v="50866"/>
    <n v="0.2288"/>
    <n v="666"/>
    <n v="0.12180000000000001"/>
    <n v="20000"/>
    <n v="16"/>
    <n v="23977"/>
  </r>
  <r>
    <n v="859467"/>
    <x v="25"/>
    <x v="0"/>
    <x v="7"/>
    <s v="United States Navy"/>
    <x v="2"/>
    <x v="0"/>
    <x v="11"/>
    <d v="2021-05-16T00:00:00"/>
    <d v="2021-09-14T00:00:00"/>
    <x v="1"/>
    <x v="1"/>
    <d v="2021-10-14T00:00:00"/>
    <n v="1072062"/>
    <x v="2"/>
    <s v="B5"/>
    <x v="1"/>
    <s v="Source Verified"/>
    <n v="38400"/>
    <n v="0.1981"/>
    <n v="348.71"/>
    <n v="0.11990000000000001"/>
    <n v="10500"/>
    <n v="19"/>
    <n v="12436"/>
  </r>
  <r>
    <n v="623134"/>
    <x v="3"/>
    <x v="0"/>
    <x v="9"/>
    <s v="Four Seasons Hotels"/>
    <x v="2"/>
    <x v="0"/>
    <x v="41"/>
    <d v="2021-05-16T00:00:00"/>
    <d v="2021-12-13T00:00:00"/>
    <x v="1"/>
    <x v="1"/>
    <d v="2022-01-13T00:00:00"/>
    <n v="798613"/>
    <x v="2"/>
    <s v="B1"/>
    <x v="1"/>
    <s v="Source Verified"/>
    <n v="80000"/>
    <n v="9.4299999999999995E-2"/>
    <n v="411.09"/>
    <n v="8.8800000000000004E-2"/>
    <n v="20000"/>
    <n v="28"/>
    <n v="14800"/>
  </r>
  <r>
    <n v="601413"/>
    <x v="10"/>
    <x v="0"/>
    <x v="9"/>
    <s v="Diversified Media Enterprises"/>
    <x v="2"/>
    <x v="0"/>
    <x v="50"/>
    <d v="2021-03-16T00:00:00"/>
    <d v="2021-07-13T00:00:00"/>
    <x v="1"/>
    <x v="1"/>
    <d v="2021-08-13T00:00:00"/>
    <n v="771736"/>
    <x v="2"/>
    <s v="B3"/>
    <x v="1"/>
    <s v="Source Verified"/>
    <n v="43000"/>
    <n v="0.1963"/>
    <n v="462.09"/>
    <n v="9.6199999999999994E-2"/>
    <n v="14400"/>
    <n v="17"/>
    <n v="16599"/>
  </r>
  <r>
    <n v="969217"/>
    <x v="2"/>
    <x v="0"/>
    <x v="9"/>
    <s v="United States Air Force"/>
    <x v="2"/>
    <x v="0"/>
    <x v="13"/>
    <d v="2021-10-14T00:00:00"/>
    <d v="2021-10-14T00:00:00"/>
    <x v="1"/>
    <x v="1"/>
    <d v="2021-11-14T00:00:00"/>
    <n v="1190425"/>
    <x v="2"/>
    <s v="B3"/>
    <x v="1"/>
    <s v="Source Verified"/>
    <n v="64000"/>
    <n v="0.1091"/>
    <n v="224.92"/>
    <n v="0.1171"/>
    <n v="6800"/>
    <n v="15"/>
    <n v="8097"/>
  </r>
  <r>
    <n v="1046247"/>
    <x v="16"/>
    <x v="0"/>
    <x v="9"/>
    <s v="L3-Insight Technology"/>
    <x v="2"/>
    <x v="0"/>
    <x v="12"/>
    <d v="2021-10-14T00:00:00"/>
    <d v="2021-04-14T00:00:00"/>
    <x v="1"/>
    <x v="1"/>
    <d v="2021-05-14T00:00:00"/>
    <n v="1276881"/>
    <x v="2"/>
    <s v="B3"/>
    <x v="1"/>
    <s v="Source Verified"/>
    <n v="38000"/>
    <n v="4.6699999999999998E-2"/>
    <n v="396.92"/>
    <n v="0.1171"/>
    <n v="12000"/>
    <n v="29"/>
    <n v="14157"/>
  </r>
  <r>
    <n v="689396"/>
    <x v="32"/>
    <x v="0"/>
    <x v="9"/>
    <s v="baxter healthcare"/>
    <x v="2"/>
    <x v="0"/>
    <x v="42"/>
    <d v="2021-04-13T00:00:00"/>
    <d v="2021-08-12T00:00:00"/>
    <x v="1"/>
    <x v="1"/>
    <d v="2021-09-12T00:00:00"/>
    <n v="879673"/>
    <x v="2"/>
    <s v="B5"/>
    <x v="1"/>
    <s v="Source Verified"/>
    <n v="42000"/>
    <n v="0.1283"/>
    <n v="163.96"/>
    <n v="0.1111"/>
    <n v="5000"/>
    <n v="22"/>
    <n v="5632"/>
  </r>
  <r>
    <n v="811646"/>
    <x v="32"/>
    <x v="0"/>
    <x v="9"/>
    <s v="2D LAR BN, USMC"/>
    <x v="2"/>
    <x v="0"/>
    <x v="44"/>
    <d v="2021-05-16T00:00:00"/>
    <d v="2021-01-14T00:00:00"/>
    <x v="1"/>
    <x v="1"/>
    <d v="2021-02-14T00:00:00"/>
    <n v="1018707"/>
    <x v="2"/>
    <s v="B5"/>
    <x v="1"/>
    <s v="Source Verified"/>
    <n v="39600"/>
    <n v="0.1903"/>
    <n v="298.89"/>
    <n v="0.11990000000000001"/>
    <n v="9000"/>
    <n v="27"/>
    <n v="10699"/>
  </r>
  <r>
    <n v="739744"/>
    <x v="2"/>
    <x v="0"/>
    <x v="10"/>
    <s v="Victor Cornelius, Inc."/>
    <x v="2"/>
    <x v="0"/>
    <x v="29"/>
    <d v="2021-01-16T00:00:00"/>
    <d v="2021-07-13T00:00:00"/>
    <x v="1"/>
    <x v="1"/>
    <d v="2021-08-13T00:00:00"/>
    <n v="937353"/>
    <x v="2"/>
    <s v="B1"/>
    <x v="1"/>
    <s v="Source Verified"/>
    <n v="28800"/>
    <n v="4.4600000000000001E-2"/>
    <n v="218.24"/>
    <n v="9.6299999999999997E-2"/>
    <n v="6800"/>
    <n v="21"/>
    <n v="7715"/>
  </r>
  <r>
    <n v="1030131"/>
    <x v="13"/>
    <x v="0"/>
    <x v="1"/>
    <s v="Tulalip Resort Casino"/>
    <x v="2"/>
    <x v="0"/>
    <x v="22"/>
    <d v="2021-12-14T00:00:00"/>
    <d v="2021-12-14T00:00:00"/>
    <x v="1"/>
    <x v="1"/>
    <d v="2022-01-14T00:00:00"/>
    <n v="1259529"/>
    <x v="2"/>
    <s v="B3"/>
    <x v="1"/>
    <s v="Source Verified"/>
    <n v="55200"/>
    <n v="7.6300000000000007E-2"/>
    <n v="396.92"/>
    <n v="0.1171"/>
    <n v="12000"/>
    <n v="17"/>
    <n v="14289"/>
  </r>
  <r>
    <n v="927787"/>
    <x v="2"/>
    <x v="0"/>
    <x v="1"/>
    <s v="US Postal Service"/>
    <x v="2"/>
    <x v="0"/>
    <x v="22"/>
    <d v="2021-11-14T00:00:00"/>
    <d v="2021-11-14T00:00:00"/>
    <x v="1"/>
    <x v="1"/>
    <d v="2021-12-14T00:00:00"/>
    <n v="1148538"/>
    <x v="2"/>
    <s v="B5"/>
    <x v="1"/>
    <s v="Source Verified"/>
    <n v="90000"/>
    <n v="0.1075"/>
    <n v="335.45"/>
    <n v="0.12690000000000001"/>
    <n v="10000"/>
    <n v="7"/>
    <n v="12076"/>
  </r>
  <r>
    <n v="994765"/>
    <x v="32"/>
    <x v="0"/>
    <x v="0"/>
    <s v="Harris Teeter"/>
    <x v="2"/>
    <x v="0"/>
    <x v="22"/>
    <d v="2021-10-14T00:00:00"/>
    <d v="2021-10-14T00:00:00"/>
    <x v="1"/>
    <x v="1"/>
    <d v="2021-11-14T00:00:00"/>
    <n v="1219199"/>
    <x v="2"/>
    <s v="B1"/>
    <x v="1"/>
    <s v="Source Verified"/>
    <n v="82000"/>
    <n v="0.1115"/>
    <n v="193.35"/>
    <n v="9.9099999999999994E-2"/>
    <n v="6000"/>
    <n v="16"/>
    <n v="6957"/>
  </r>
  <r>
    <n v="892665"/>
    <x v="8"/>
    <x v="0"/>
    <x v="0"/>
    <s v="east end kitchen"/>
    <x v="2"/>
    <x v="0"/>
    <x v="10"/>
    <d v="2021-03-15T00:00:00"/>
    <d v="2021-10-14T00:00:00"/>
    <x v="1"/>
    <x v="1"/>
    <d v="2021-11-14T00:00:00"/>
    <n v="1109633"/>
    <x v="2"/>
    <s v="B1"/>
    <x v="1"/>
    <s v="Source Verified"/>
    <n v="36000"/>
    <n v="5.2299999999999999E-2"/>
    <n v="386.7"/>
    <n v="9.9099999999999994E-2"/>
    <n v="12000"/>
    <n v="14"/>
    <n v="13921"/>
  </r>
  <r>
    <n v="507005"/>
    <x v="16"/>
    <x v="0"/>
    <x v="0"/>
    <s v="MIT"/>
    <x v="2"/>
    <x v="0"/>
    <x v="48"/>
    <d v="2021-07-14T00:00:00"/>
    <d v="2021-05-13T00:00:00"/>
    <x v="1"/>
    <x v="1"/>
    <d v="2021-06-13T00:00:00"/>
    <n v="653833"/>
    <x v="2"/>
    <s v="B1"/>
    <x v="1"/>
    <s v="Source Verified"/>
    <n v="42000"/>
    <n v="0.15"/>
    <n v="450.95"/>
    <n v="9.8799999999999999E-2"/>
    <n v="14000"/>
    <n v="20"/>
    <n v="16235"/>
  </r>
  <r>
    <n v="974756"/>
    <x v="13"/>
    <x v="0"/>
    <x v="0"/>
    <s v="UDR"/>
    <x v="2"/>
    <x v="0"/>
    <x v="13"/>
    <d v="2021-05-16T00:00:00"/>
    <d v="2021-01-15T00:00:00"/>
    <x v="1"/>
    <x v="1"/>
    <d v="2021-02-15T00:00:00"/>
    <n v="1197047"/>
    <x v="2"/>
    <s v="B1"/>
    <x v="1"/>
    <s v="Source Verified"/>
    <n v="50000"/>
    <n v="0.19989999999999999"/>
    <n v="206.24"/>
    <n v="9.9099999999999994E-2"/>
    <n v="6400"/>
    <n v="36"/>
    <n v="7447"/>
  </r>
  <r>
    <n v="647453"/>
    <x v="5"/>
    <x v="0"/>
    <x v="0"/>
    <s v="E-Z Rent-A-Car"/>
    <x v="2"/>
    <x v="0"/>
    <x v="21"/>
    <d v="2021-01-14T00:00:00"/>
    <d v="2021-01-14T00:00:00"/>
    <x v="1"/>
    <x v="1"/>
    <d v="2021-02-14T00:00:00"/>
    <n v="828346"/>
    <x v="2"/>
    <s v="B2"/>
    <x v="1"/>
    <s v="Source Verified"/>
    <n v="26780"/>
    <n v="0.1474"/>
    <n v="191.5"/>
    <n v="9.2499999999999999E-2"/>
    <n v="6000"/>
    <n v="11"/>
    <n v="6894"/>
  </r>
  <r>
    <n v="602221"/>
    <x v="1"/>
    <x v="0"/>
    <x v="0"/>
    <s v="LPL Financial"/>
    <x v="2"/>
    <x v="0"/>
    <x v="50"/>
    <d v="2021-11-15T00:00:00"/>
    <d v="2021-11-12T00:00:00"/>
    <x v="1"/>
    <x v="1"/>
    <d v="2021-12-12T00:00:00"/>
    <n v="772719"/>
    <x v="2"/>
    <s v="B2"/>
    <x v="1"/>
    <s v="Source Verified"/>
    <n v="60000"/>
    <n v="8.5400000000000004E-2"/>
    <n v="191.5"/>
    <n v="9.2499999999999999E-2"/>
    <n v="6000"/>
    <n v="9"/>
    <n v="6783"/>
  </r>
  <r>
    <n v="1057024"/>
    <x v="13"/>
    <x v="0"/>
    <x v="0"/>
    <s v="Tacoma Public Schools"/>
    <x v="2"/>
    <x v="0"/>
    <x v="12"/>
    <d v="2021-05-16T00:00:00"/>
    <d v="2021-07-14T00:00:00"/>
    <x v="1"/>
    <x v="1"/>
    <d v="2021-08-14T00:00:00"/>
    <n v="1288578"/>
    <x v="2"/>
    <s v="B2"/>
    <x v="1"/>
    <s v="Source Verified"/>
    <n v="46330"/>
    <n v="6.5299999999999997E-2"/>
    <n v="260.58999999999997"/>
    <n v="0.1065"/>
    <n v="8000"/>
    <n v="18"/>
    <n v="9347"/>
  </r>
  <r>
    <n v="788149"/>
    <x v="6"/>
    <x v="0"/>
    <x v="0"/>
    <s v="Dito"/>
    <x v="2"/>
    <x v="0"/>
    <x v="6"/>
    <d v="2021-05-16T00:00:00"/>
    <d v="2021-07-14T00:00:00"/>
    <x v="1"/>
    <x v="1"/>
    <d v="2021-08-14T00:00:00"/>
    <n v="991788"/>
    <x v="2"/>
    <s v="B2"/>
    <x v="1"/>
    <s v="Source Verified"/>
    <n v="65000"/>
    <n v="0.10970000000000001"/>
    <n v="260.36"/>
    <n v="0.10589999999999999"/>
    <n v="8000"/>
    <n v="24"/>
    <n v="9373"/>
  </r>
  <r>
    <n v="807040"/>
    <x v="0"/>
    <x v="0"/>
    <x v="0"/>
    <s v="Keane, Inc"/>
    <x v="2"/>
    <x v="0"/>
    <x v="44"/>
    <d v="2021-05-16T00:00:00"/>
    <d v="2021-06-14T00:00:00"/>
    <x v="1"/>
    <x v="1"/>
    <d v="2021-07-14T00:00:00"/>
    <n v="1013537"/>
    <x v="2"/>
    <s v="B2"/>
    <x v="1"/>
    <s v="Source Verified"/>
    <n v="65000"/>
    <n v="0.23430000000000001"/>
    <n v="117.17"/>
    <n v="0.10589999999999999"/>
    <n v="3600"/>
    <n v="26"/>
    <n v="4217"/>
  </r>
  <r>
    <n v="732466"/>
    <x v="28"/>
    <x v="0"/>
    <x v="0"/>
    <s v="Bullseye Glass"/>
    <x v="2"/>
    <x v="0"/>
    <x v="29"/>
    <d v="2021-09-14T00:00:00"/>
    <d v="2021-03-14T00:00:00"/>
    <x v="1"/>
    <x v="1"/>
    <d v="2021-04-14T00:00:00"/>
    <n v="928673"/>
    <x v="2"/>
    <s v="B3"/>
    <x v="1"/>
    <s v="Source Verified"/>
    <n v="38832"/>
    <n v="0.1641"/>
    <n v="324.42"/>
    <n v="0.1037"/>
    <n v="10000"/>
    <n v="14"/>
    <n v="11670"/>
  </r>
  <r>
    <n v="596327"/>
    <x v="25"/>
    <x v="0"/>
    <x v="0"/>
    <s v="HealthCare Services Group"/>
    <x v="2"/>
    <x v="0"/>
    <x v="50"/>
    <d v="2021-10-13T00:00:00"/>
    <d v="2021-11-13T00:00:00"/>
    <x v="1"/>
    <x v="1"/>
    <d v="2021-12-13T00:00:00"/>
    <n v="765533"/>
    <x v="2"/>
    <s v="B3"/>
    <x v="1"/>
    <s v="Source Verified"/>
    <n v="30159.96"/>
    <n v="9.6299999999999997E-2"/>
    <n v="163.98"/>
    <n v="0.11119999999999999"/>
    <n v="5000"/>
    <n v="10"/>
    <n v="5919"/>
  </r>
  <r>
    <n v="529763"/>
    <x v="1"/>
    <x v="0"/>
    <x v="0"/>
    <s v="JPMorgan Chase"/>
    <x v="2"/>
    <x v="0"/>
    <x v="51"/>
    <d v="2021-10-11T00:00:00"/>
    <d v="2021-10-11T00:00:00"/>
    <x v="1"/>
    <x v="1"/>
    <d v="2021-11-11T00:00:00"/>
    <n v="685066"/>
    <x v="2"/>
    <s v="B4"/>
    <x v="1"/>
    <s v="Source Verified"/>
    <n v="18000"/>
    <n v="0.11799999999999999"/>
    <n v="131.88999999999999"/>
    <n v="0.1149"/>
    <n v="4000"/>
    <n v="5"/>
    <n v="4387"/>
  </r>
  <r>
    <n v="716239"/>
    <x v="19"/>
    <x v="0"/>
    <x v="0"/>
    <s v="InnerSea Discoveries"/>
    <x v="2"/>
    <x v="0"/>
    <x v="13"/>
    <d v="2021-05-16T00:00:00"/>
    <d v="2021-11-14T00:00:00"/>
    <x v="1"/>
    <x v="1"/>
    <d v="2021-12-14T00:00:00"/>
    <n v="910027"/>
    <x v="2"/>
    <s v="B4"/>
    <x v="1"/>
    <s v="Source Verified"/>
    <n v="37200"/>
    <n v="3.5499999999999997E-2"/>
    <n v="233.91"/>
    <n v="0.1242"/>
    <n v="7000"/>
    <n v="5"/>
    <n v="8436"/>
  </r>
  <r>
    <n v="732767"/>
    <x v="2"/>
    <x v="0"/>
    <x v="0"/>
    <s v="Nation Star Mortgage"/>
    <x v="2"/>
    <x v="0"/>
    <x v="29"/>
    <d v="2021-05-15T00:00:00"/>
    <d v="2021-06-13T00:00:00"/>
    <x v="1"/>
    <x v="1"/>
    <d v="2021-07-13T00:00:00"/>
    <n v="929003"/>
    <x v="2"/>
    <s v="B4"/>
    <x v="1"/>
    <s v="Source Verified"/>
    <n v="35000"/>
    <n v="0.1193"/>
    <n v="97.85"/>
    <n v="0.1074"/>
    <n v="3000"/>
    <n v="5"/>
    <n v="3449"/>
  </r>
  <r>
    <n v="667702"/>
    <x v="25"/>
    <x v="0"/>
    <x v="0"/>
    <s v="Smith &amp; Harroff, Inc."/>
    <x v="2"/>
    <x v="0"/>
    <x v="0"/>
    <d v="2021-11-15T00:00:00"/>
    <d v="2021-07-13T00:00:00"/>
    <x v="1"/>
    <x v="1"/>
    <d v="2021-08-13T00:00:00"/>
    <n v="853589"/>
    <x v="2"/>
    <s v="B4"/>
    <x v="1"/>
    <s v="Source Verified"/>
    <n v="47000"/>
    <n v="5.7700000000000001E-2"/>
    <n v="47.3"/>
    <n v="0.1074"/>
    <n v="1450"/>
    <n v="9"/>
    <n v="1685"/>
  </r>
  <r>
    <n v="739148"/>
    <x v="1"/>
    <x v="0"/>
    <x v="0"/>
    <s v="PF Changs"/>
    <x v="2"/>
    <x v="0"/>
    <x v="29"/>
    <d v="2021-06-14T00:00:00"/>
    <d v="2021-05-14T00:00:00"/>
    <x v="1"/>
    <x v="1"/>
    <d v="2021-06-14T00:00:00"/>
    <n v="936693"/>
    <x v="2"/>
    <s v="B4"/>
    <x v="1"/>
    <s v="Source Verified"/>
    <n v="38400"/>
    <n v="0.1925"/>
    <n v="424.01"/>
    <n v="0.1074"/>
    <n v="13000"/>
    <n v="9"/>
    <n v="15264"/>
  </r>
  <r>
    <n v="890570"/>
    <x v="0"/>
    <x v="0"/>
    <x v="0"/>
    <s v="Georgia Institute of Technology"/>
    <x v="2"/>
    <x v="0"/>
    <x v="10"/>
    <d v="2021-05-16T00:00:00"/>
    <d v="2021-10-14T00:00:00"/>
    <x v="1"/>
    <x v="1"/>
    <d v="2021-11-14T00:00:00"/>
    <n v="1107235"/>
    <x v="2"/>
    <s v="B4"/>
    <x v="1"/>
    <s v="Source Verified"/>
    <n v="66660"/>
    <n v="0.106"/>
    <n v="116.96"/>
    <n v="0.1242"/>
    <n v="3500"/>
    <n v="8"/>
    <n v="4210"/>
  </r>
  <r>
    <n v="1035022"/>
    <x v="3"/>
    <x v="0"/>
    <x v="0"/>
    <s v="Nerdwerx, Inc."/>
    <x v="2"/>
    <x v="0"/>
    <x v="22"/>
    <d v="2021-04-16T00:00:00"/>
    <d v="2021-07-13T00:00:00"/>
    <x v="1"/>
    <x v="1"/>
    <d v="2021-08-13T00:00:00"/>
    <n v="1264632"/>
    <x v="2"/>
    <s v="B4"/>
    <x v="1"/>
    <s v="Source Verified"/>
    <n v="30000"/>
    <n v="0.21640000000000001"/>
    <n v="200.5"/>
    <n v="0.1242"/>
    <n v="6000"/>
    <n v="8"/>
    <n v="6920"/>
  </r>
  <r>
    <n v="987952"/>
    <x v="1"/>
    <x v="0"/>
    <x v="0"/>
    <s v="The Mergis Group"/>
    <x v="2"/>
    <x v="0"/>
    <x v="13"/>
    <d v="2021-10-14T00:00:00"/>
    <d v="2021-05-13T00:00:00"/>
    <x v="1"/>
    <x v="1"/>
    <d v="2021-06-13T00:00:00"/>
    <n v="1212156"/>
    <x v="2"/>
    <s v="B4"/>
    <x v="1"/>
    <s v="Source Verified"/>
    <n v="60000"/>
    <n v="0.1358"/>
    <n v="334.16"/>
    <n v="0.1242"/>
    <n v="10000"/>
    <n v="18"/>
    <n v="11343"/>
  </r>
  <r>
    <n v="526976"/>
    <x v="8"/>
    <x v="0"/>
    <x v="0"/>
    <s v="Temco Services"/>
    <x v="2"/>
    <x v="0"/>
    <x v="51"/>
    <d v="2021-06-13T00:00:00"/>
    <d v="2021-06-13T00:00:00"/>
    <x v="1"/>
    <x v="1"/>
    <d v="2021-07-13T00:00:00"/>
    <n v="681673"/>
    <x v="2"/>
    <s v="B4"/>
    <x v="1"/>
    <s v="Source Verified"/>
    <n v="53000"/>
    <n v="5.1400000000000001E-2"/>
    <n v="197.83"/>
    <n v="0.1149"/>
    <n v="6000"/>
    <n v="18"/>
    <n v="7122"/>
  </r>
  <r>
    <n v="656399"/>
    <x v="4"/>
    <x v="0"/>
    <x v="0"/>
    <s v="Jc Melrose CC"/>
    <x v="2"/>
    <x v="0"/>
    <x v="21"/>
    <d v="2021-02-14T00:00:00"/>
    <d v="2021-02-14T00:00:00"/>
    <x v="1"/>
    <x v="1"/>
    <d v="2021-03-14T00:00:00"/>
    <n v="839530"/>
    <x v="2"/>
    <s v="B5"/>
    <x v="1"/>
    <s v="Source Verified"/>
    <n v="27000"/>
    <n v="7.1599999999999997E-2"/>
    <n v="262.33"/>
    <n v="0.1111"/>
    <n v="8000"/>
    <n v="6"/>
    <n v="9444"/>
  </r>
  <r>
    <n v="953085"/>
    <x v="10"/>
    <x v="0"/>
    <x v="0"/>
    <s v="ideal products"/>
    <x v="2"/>
    <x v="0"/>
    <x v="22"/>
    <d v="2021-05-16T00:00:00"/>
    <d v="2021-06-13T00:00:00"/>
    <x v="1"/>
    <x v="1"/>
    <d v="2021-07-13T00:00:00"/>
    <n v="1173836"/>
    <x v="2"/>
    <s v="B5"/>
    <x v="1"/>
    <s v="Source Verified"/>
    <n v="40000"/>
    <n v="0.1158"/>
    <n v="201.27"/>
    <n v="0.12690000000000001"/>
    <n v="6000"/>
    <n v="29"/>
    <n v="6941"/>
  </r>
  <r>
    <n v="873919"/>
    <x v="18"/>
    <x v="0"/>
    <x v="0"/>
    <s v="Capital One Bank"/>
    <x v="2"/>
    <x v="0"/>
    <x v="10"/>
    <d v="2021-02-16T00:00:00"/>
    <d v="2021-11-12T00:00:00"/>
    <x v="1"/>
    <x v="1"/>
    <d v="2021-12-12T00:00:00"/>
    <n v="1088254"/>
    <x v="2"/>
    <s v="B5"/>
    <x v="1"/>
    <s v="Source Verified"/>
    <n v="70000"/>
    <n v="0.14249999999999999"/>
    <n v="398.52"/>
    <n v="0.11990000000000001"/>
    <n v="12000"/>
    <n v="7"/>
    <n v="13415"/>
  </r>
  <r>
    <n v="1003525"/>
    <x v="8"/>
    <x v="0"/>
    <x v="0"/>
    <s v="Morgan Stanley"/>
    <x v="2"/>
    <x v="0"/>
    <x v="13"/>
    <d v="2021-12-15T00:00:00"/>
    <d v="2021-10-13T00:00:00"/>
    <x v="1"/>
    <x v="1"/>
    <d v="2021-11-13T00:00:00"/>
    <n v="1229897"/>
    <x v="2"/>
    <s v="B5"/>
    <x v="1"/>
    <s v="Source Verified"/>
    <n v="45000"/>
    <n v="9.3899999999999997E-2"/>
    <n v="261.64999999999998"/>
    <n v="0.12690000000000001"/>
    <n v="7800"/>
    <n v="12"/>
    <n v="9181"/>
  </r>
  <r>
    <n v="402807"/>
    <x v="2"/>
    <x v="0"/>
    <x v="0"/>
    <s v="Douglass Nissan"/>
    <x v="2"/>
    <x v="0"/>
    <x v="28"/>
    <d v="2021-08-15T00:00:00"/>
    <d v="2021-07-10T00:00:00"/>
    <x v="1"/>
    <x v="1"/>
    <d v="2021-08-10T00:00:00"/>
    <n v="447714"/>
    <x v="2"/>
    <s v="B5"/>
    <x v="1"/>
    <s v="Source Verified"/>
    <n v="33500"/>
    <n v="5.5500000000000001E-2"/>
    <n v="373.13"/>
    <n v="0.1221"/>
    <n v="11200"/>
    <n v="11"/>
    <n v="12545"/>
  </r>
  <r>
    <n v="980239"/>
    <x v="3"/>
    <x v="0"/>
    <x v="0"/>
    <s v="Dominican University"/>
    <x v="2"/>
    <x v="0"/>
    <x v="13"/>
    <d v="2021-03-16T00:00:00"/>
    <d v="2021-10-14T00:00:00"/>
    <x v="1"/>
    <x v="1"/>
    <d v="2021-11-14T00:00:00"/>
    <n v="1203415"/>
    <x v="2"/>
    <s v="B5"/>
    <x v="1"/>
    <s v="Source Verified"/>
    <n v="45000"/>
    <n v="7.7600000000000002E-2"/>
    <n v="201.27"/>
    <n v="0.12690000000000001"/>
    <n v="6000"/>
    <n v="12"/>
    <n v="7246"/>
  </r>
  <r>
    <n v="864473"/>
    <x v="8"/>
    <x v="0"/>
    <x v="0"/>
    <s v="Gallant &amp; Wein"/>
    <x v="2"/>
    <x v="0"/>
    <x v="10"/>
    <d v="2021-09-14T00:00:00"/>
    <d v="2021-08-14T00:00:00"/>
    <x v="1"/>
    <x v="1"/>
    <d v="2021-09-14T00:00:00"/>
    <n v="1077600"/>
    <x v="2"/>
    <s v="B5"/>
    <x v="1"/>
    <s v="Source Verified"/>
    <n v="26000"/>
    <n v="0.2049"/>
    <n v="265.68"/>
    <n v="0.11990000000000001"/>
    <n v="8000"/>
    <n v="12"/>
    <n v="9562"/>
  </r>
  <r>
    <n v="505179"/>
    <x v="33"/>
    <x v="0"/>
    <x v="0"/>
    <s v="Brioso Fresh Pasta"/>
    <x v="2"/>
    <x v="0"/>
    <x v="48"/>
    <d v="2021-02-11T00:00:00"/>
    <d v="2021-02-11T00:00:00"/>
    <x v="1"/>
    <x v="1"/>
    <d v="2021-03-11T00:00:00"/>
    <n v="650825"/>
    <x v="2"/>
    <s v="B5"/>
    <x v="1"/>
    <s v="Source Verified"/>
    <n v="21000"/>
    <n v="0.22919999999999999"/>
    <n v="131.65"/>
    <n v="0.11360000000000001"/>
    <n v="4000"/>
    <n v="11"/>
    <n v="4308"/>
  </r>
  <r>
    <n v="1024423"/>
    <x v="13"/>
    <x v="0"/>
    <x v="0"/>
    <s v="Wells Fargo"/>
    <x v="2"/>
    <x v="0"/>
    <x v="22"/>
    <d v="2021-05-16T00:00:00"/>
    <d v="2021-10-14T00:00:00"/>
    <x v="1"/>
    <x v="1"/>
    <d v="2021-11-14T00:00:00"/>
    <n v="1253545"/>
    <x v="2"/>
    <s v="B5"/>
    <x v="1"/>
    <s v="Source Verified"/>
    <n v="34000"/>
    <n v="0.1578"/>
    <n v="117.41"/>
    <n v="0.12690000000000001"/>
    <n v="3500"/>
    <n v="22"/>
    <n v="4224"/>
  </r>
  <r>
    <n v="811239"/>
    <x v="5"/>
    <x v="0"/>
    <x v="6"/>
    <s v="HF Scientific"/>
    <x v="2"/>
    <x v="0"/>
    <x v="44"/>
    <d v="2021-03-15T00:00:00"/>
    <d v="2021-07-14T00:00:00"/>
    <x v="1"/>
    <x v="1"/>
    <d v="2021-08-14T00:00:00"/>
    <n v="1018235"/>
    <x v="2"/>
    <s v="B3"/>
    <x v="1"/>
    <s v="Source Verified"/>
    <n v="25000"/>
    <n v="0.14929999999999999"/>
    <n v="163.66999999999999"/>
    <n v="0.1099"/>
    <n v="5000"/>
    <n v="20"/>
    <n v="5892"/>
  </r>
  <r>
    <n v="372766"/>
    <x v="1"/>
    <x v="0"/>
    <x v="3"/>
    <s v="Papyrus"/>
    <x v="2"/>
    <x v="0"/>
    <x v="40"/>
    <d v="2021-09-15T00:00:00"/>
    <d v="2021-01-10T00:00:00"/>
    <x v="1"/>
    <x v="1"/>
    <d v="2021-02-10T00:00:00"/>
    <n v="391935"/>
    <x v="2"/>
    <s v="B5"/>
    <x v="1"/>
    <s v="Source Verified"/>
    <n v="55992"/>
    <n v="0.14380000000000001"/>
    <n v="466.41"/>
    <n v="0.1221"/>
    <n v="14000"/>
    <n v="50"/>
    <n v="15484"/>
  </r>
  <r>
    <n v="844483"/>
    <x v="1"/>
    <x v="0"/>
    <x v="4"/>
    <s v="Wilshire Boulevard Temple"/>
    <x v="2"/>
    <x v="0"/>
    <x v="11"/>
    <d v="2021-03-14T00:00:00"/>
    <d v="2021-03-14T00:00:00"/>
    <x v="1"/>
    <x v="1"/>
    <d v="2021-04-14T00:00:00"/>
    <n v="1055419"/>
    <x v="2"/>
    <s v="B1"/>
    <x v="1"/>
    <s v="Source Verified"/>
    <n v="53000"/>
    <n v="0.13969999999999999"/>
    <n v="322.63"/>
    <n v="9.9900000000000003E-2"/>
    <n v="10000"/>
    <n v="39"/>
    <n v="11293"/>
  </r>
  <r>
    <n v="705696"/>
    <x v="2"/>
    <x v="0"/>
    <x v="4"/>
    <s v="OCO Architects"/>
    <x v="2"/>
    <x v="0"/>
    <x v="42"/>
    <d v="2021-08-14T00:00:00"/>
    <d v="2021-11-11T00:00:00"/>
    <x v="1"/>
    <x v="1"/>
    <d v="2021-12-11T00:00:00"/>
    <n v="897781"/>
    <x v="2"/>
    <s v="B5"/>
    <x v="1"/>
    <s v="Source Verified"/>
    <n v="48000"/>
    <n v="0.20480000000000001"/>
    <n v="216.42"/>
    <n v="0.1111"/>
    <n v="6600"/>
    <n v="53"/>
    <n v="6997"/>
  </r>
  <r>
    <n v="644517"/>
    <x v="18"/>
    <x v="0"/>
    <x v="2"/>
    <s v="Matrix Golf and Hospitality, JBCC"/>
    <x v="2"/>
    <x v="0"/>
    <x v="21"/>
    <d v="2021-05-16T00:00:00"/>
    <d v="2021-07-12T00:00:00"/>
    <x v="1"/>
    <x v="1"/>
    <d v="2021-08-12T00:00:00"/>
    <n v="824740"/>
    <x v="2"/>
    <s v="B5"/>
    <x v="1"/>
    <s v="Source Verified"/>
    <n v="75000"/>
    <n v="0.16239999999999999"/>
    <n v="207.6"/>
    <n v="0.1036"/>
    <n v="6400"/>
    <n v="18"/>
    <n v="7167"/>
  </r>
  <r>
    <n v="761131"/>
    <x v="13"/>
    <x v="0"/>
    <x v="5"/>
    <s v="ohsu"/>
    <x v="2"/>
    <x v="0"/>
    <x v="6"/>
    <d v="2021-07-13T00:00:00"/>
    <d v="2021-07-13T00:00:00"/>
    <x v="1"/>
    <x v="1"/>
    <d v="2021-08-13T00:00:00"/>
    <n v="961526"/>
    <x v="2"/>
    <s v="B2"/>
    <x v="1"/>
    <s v="Source Verified"/>
    <n v="60000"/>
    <n v="5.9799999999999999E-2"/>
    <n v="488.18"/>
    <n v="0.10589999999999999"/>
    <n v="15000"/>
    <n v="53"/>
    <n v="17301"/>
  </r>
  <r>
    <n v="704061"/>
    <x v="8"/>
    <x v="0"/>
    <x v="7"/>
    <s v="CIBC World Markets"/>
    <x v="2"/>
    <x v="0"/>
    <x v="42"/>
    <d v="2021-04-16T00:00:00"/>
    <d v="2021-04-14T00:00:00"/>
    <x v="1"/>
    <x v="1"/>
    <d v="2021-05-14T00:00:00"/>
    <n v="896072"/>
    <x v="2"/>
    <s v="B4"/>
    <x v="1"/>
    <s v="Source Verified"/>
    <n v="92500"/>
    <n v="0.10199999999999999"/>
    <n v="81.540000000000006"/>
    <n v="0.1074"/>
    <n v="2500"/>
    <n v="21"/>
    <n v="2935"/>
  </r>
  <r>
    <n v="675248"/>
    <x v="1"/>
    <x v="0"/>
    <x v="7"/>
    <s v="T.Z. Case International"/>
    <x v="2"/>
    <x v="0"/>
    <x v="0"/>
    <d v="2021-03-14T00:00:00"/>
    <d v="2021-03-14T00:00:00"/>
    <x v="1"/>
    <x v="1"/>
    <d v="2021-04-14T00:00:00"/>
    <n v="862984"/>
    <x v="2"/>
    <s v="B5"/>
    <x v="1"/>
    <s v="Source Verified"/>
    <n v="46000"/>
    <n v="0.16830000000000001"/>
    <n v="262.33"/>
    <n v="0.1111"/>
    <n v="8000"/>
    <n v="26"/>
    <n v="9444"/>
  </r>
  <r>
    <n v="1012014"/>
    <x v="2"/>
    <x v="0"/>
    <x v="0"/>
    <s v="Business Computer Solutions"/>
    <x v="2"/>
    <x v="0"/>
    <x v="22"/>
    <d v="2021-11-14T00:00:00"/>
    <d v="2021-11-14T00:00:00"/>
    <x v="1"/>
    <x v="1"/>
    <d v="2021-12-14T00:00:00"/>
    <n v="1239127"/>
    <x v="2"/>
    <s v="B3"/>
    <x v="1"/>
    <s v="Source Verified"/>
    <n v="33000"/>
    <n v="0.18870000000000001"/>
    <n v="152.15"/>
    <n v="0.1171"/>
    <n v="4600"/>
    <n v="19"/>
    <n v="5477"/>
  </r>
  <r>
    <n v="714593"/>
    <x v="4"/>
    <x v="0"/>
    <x v="0"/>
    <s v="Erie School District"/>
    <x v="2"/>
    <x v="0"/>
    <x v="42"/>
    <d v="2021-07-13T00:00:00"/>
    <d v="2021-07-13T00:00:00"/>
    <x v="1"/>
    <x v="1"/>
    <d v="2021-08-13T00:00:00"/>
    <n v="908027"/>
    <x v="2"/>
    <s v="B5"/>
    <x v="1"/>
    <s v="Source Verified"/>
    <n v="17688"/>
    <n v="0.1147"/>
    <n v="55.75"/>
    <n v="0.1111"/>
    <n v="1700"/>
    <n v="18"/>
    <n v="1985"/>
  </r>
  <r>
    <n v="609897"/>
    <x v="1"/>
    <x v="0"/>
    <x v="3"/>
    <s v="Unilever"/>
    <x v="2"/>
    <x v="0"/>
    <x v="49"/>
    <d v="2021-05-16T00:00:00"/>
    <d v="2021-05-13T00:00:00"/>
    <x v="1"/>
    <x v="1"/>
    <d v="2021-06-13T00:00:00"/>
    <n v="782250"/>
    <x v="2"/>
    <s v="B5"/>
    <x v="1"/>
    <s v="Source Verified"/>
    <n v="75000"/>
    <n v="0.18859999999999999"/>
    <n v="510.07"/>
    <n v="0.1036"/>
    <n v="25000"/>
    <n v="37"/>
    <n v="18168"/>
  </r>
  <r>
    <n v="572082"/>
    <x v="8"/>
    <x v="0"/>
    <x v="5"/>
    <s v="birch family"/>
    <x v="2"/>
    <x v="0"/>
    <x v="47"/>
    <d v="2021-04-14T00:00:00"/>
    <d v="2021-04-12T00:00:00"/>
    <x v="1"/>
    <x v="1"/>
    <d v="2021-05-12T00:00:00"/>
    <n v="735851"/>
    <x v="2"/>
    <s v="B3"/>
    <x v="1"/>
    <s v="Source Verified"/>
    <n v="168288"/>
    <n v="1.17E-2"/>
    <n v="59.04"/>
    <n v="0.11119999999999999"/>
    <n v="1800"/>
    <n v="19"/>
    <n v="1984"/>
  </r>
  <r>
    <n v="660629"/>
    <x v="8"/>
    <x v="0"/>
    <x v="6"/>
    <s v="Laguardia Community College"/>
    <x v="2"/>
    <x v="0"/>
    <x v="0"/>
    <d v="2021-09-15T00:00:00"/>
    <d v="2021-09-12T00:00:00"/>
    <x v="1"/>
    <x v="1"/>
    <d v="2021-10-12T00:00:00"/>
    <n v="844925"/>
    <x v="2"/>
    <s v="B3"/>
    <x v="1"/>
    <s v="Source Verified"/>
    <n v="45000"/>
    <n v="0.11550000000000001"/>
    <n v="405.52"/>
    <n v="0.1037"/>
    <n v="12500"/>
    <n v="9"/>
    <n v="14090"/>
  </r>
  <r>
    <n v="542854"/>
    <x v="11"/>
    <x v="0"/>
    <x v="6"/>
    <s v="the m resort"/>
    <x v="2"/>
    <x v="0"/>
    <x v="43"/>
    <d v="2021-05-16T00:00:00"/>
    <d v="2021-07-13T00:00:00"/>
    <x v="1"/>
    <x v="1"/>
    <d v="2021-08-13T00:00:00"/>
    <n v="700452"/>
    <x v="2"/>
    <s v="B3"/>
    <x v="1"/>
    <s v="Source Verified"/>
    <n v="65000"/>
    <n v="2.1000000000000001E-2"/>
    <n v="236.13"/>
    <n v="0.11119999999999999"/>
    <n v="7200"/>
    <n v="7"/>
    <n v="8501"/>
  </r>
  <r>
    <n v="985338"/>
    <x v="5"/>
    <x v="0"/>
    <x v="6"/>
    <s v="Verizon Wireless"/>
    <x v="2"/>
    <x v="0"/>
    <x v="13"/>
    <d v="2021-05-16T00:00:00"/>
    <d v="2021-09-14T00:00:00"/>
    <x v="1"/>
    <x v="1"/>
    <d v="2021-10-14T00:00:00"/>
    <n v="1209040"/>
    <x v="2"/>
    <s v="B4"/>
    <x v="1"/>
    <s v="Source Verified"/>
    <n v="58000"/>
    <n v="6.7900000000000002E-2"/>
    <n v="427.72"/>
    <n v="0.1242"/>
    <n v="12800"/>
    <n v="19"/>
    <n v="15395"/>
  </r>
  <r>
    <n v="1053270"/>
    <x v="5"/>
    <x v="0"/>
    <x v="3"/>
    <s v="YAMILL GLASS @ WINDOWS"/>
    <x v="2"/>
    <x v="0"/>
    <x v="12"/>
    <d v="2021-11-12T00:00:00"/>
    <d v="2021-11-12T00:00:00"/>
    <x v="1"/>
    <x v="1"/>
    <d v="2021-12-12T00:00:00"/>
    <n v="1284846"/>
    <x v="2"/>
    <s v="B1"/>
    <x v="1"/>
    <s v="Source Verified"/>
    <n v="55000"/>
    <n v="0.13370000000000001"/>
    <n v="966.75"/>
    <n v="9.9099999999999994E-2"/>
    <n v="30000"/>
    <n v="21"/>
    <n v="32291"/>
  </r>
  <r>
    <n v="977021"/>
    <x v="17"/>
    <x v="0"/>
    <x v="3"/>
    <s v="Rogers Realty Inc"/>
    <x v="2"/>
    <x v="0"/>
    <x v="13"/>
    <d v="2021-05-16T00:00:00"/>
    <d v="2021-08-13T00:00:00"/>
    <x v="1"/>
    <x v="1"/>
    <d v="2021-09-13T00:00:00"/>
    <n v="1199807"/>
    <x v="2"/>
    <s v="B3"/>
    <x v="1"/>
    <s v="Source Verified"/>
    <n v="24000"/>
    <n v="0.1135"/>
    <n v="317.52999999999997"/>
    <n v="0.1171"/>
    <n v="9600"/>
    <n v="33"/>
    <n v="11123"/>
  </r>
  <r>
    <n v="1056772"/>
    <x v="8"/>
    <x v="0"/>
    <x v="3"/>
    <s v="Credit Suisse"/>
    <x v="2"/>
    <x v="0"/>
    <x v="12"/>
    <d v="2021-10-13T00:00:00"/>
    <d v="2021-02-13T00:00:00"/>
    <x v="1"/>
    <x v="1"/>
    <d v="2021-03-13T00:00:00"/>
    <n v="1288324"/>
    <x v="2"/>
    <s v="B5"/>
    <x v="1"/>
    <s v="Source Verified"/>
    <n v="200000"/>
    <n v="6.6100000000000006E-2"/>
    <n v="402.54"/>
    <n v="0.12690000000000001"/>
    <n v="12000"/>
    <n v="21"/>
    <n v="13501"/>
  </r>
  <r>
    <n v="766419"/>
    <x v="38"/>
    <x v="0"/>
    <x v="8"/>
    <s v="Parnell &amp; Crum, P.A."/>
    <x v="2"/>
    <x v="0"/>
    <x v="25"/>
    <d v="2021-03-14T00:00:00"/>
    <d v="2021-03-14T00:00:00"/>
    <x v="1"/>
    <x v="1"/>
    <d v="2021-04-14T00:00:00"/>
    <n v="967423"/>
    <x v="2"/>
    <s v="B1"/>
    <x v="1"/>
    <s v="Source Verified"/>
    <n v="26280"/>
    <n v="0.2329"/>
    <n v="129.05000000000001"/>
    <n v="9.9900000000000003E-2"/>
    <n v="4000"/>
    <n v="26"/>
    <n v="4639"/>
  </r>
  <r>
    <n v="744672"/>
    <x v="16"/>
    <x v="0"/>
    <x v="8"/>
    <s v="Smith College"/>
    <x v="2"/>
    <x v="0"/>
    <x v="25"/>
    <d v="2021-05-15T00:00:00"/>
    <d v="2021-02-14T00:00:00"/>
    <x v="1"/>
    <x v="1"/>
    <d v="2021-03-14T00:00:00"/>
    <n v="943166"/>
    <x v="2"/>
    <s v="B2"/>
    <x v="1"/>
    <s v="Source Verified"/>
    <n v="61800"/>
    <n v="0.14660000000000001"/>
    <n v="488.18"/>
    <n v="0.10589999999999999"/>
    <n v="15000"/>
    <n v="13"/>
    <n v="17549"/>
  </r>
  <r>
    <n v="872789"/>
    <x v="5"/>
    <x v="0"/>
    <x v="8"/>
    <m/>
    <x v="2"/>
    <x v="0"/>
    <x v="10"/>
    <d v="2021-02-16T00:00:00"/>
    <d v="2021-05-14T00:00:00"/>
    <x v="1"/>
    <x v="1"/>
    <d v="2021-06-14T00:00:00"/>
    <n v="1087002"/>
    <x v="2"/>
    <s v="B2"/>
    <x v="1"/>
    <s v="Source Verified"/>
    <n v="60000"/>
    <n v="9.2999999999999999E-2"/>
    <n v="416.58"/>
    <n v="0.10589999999999999"/>
    <n v="12800"/>
    <n v="16"/>
    <n v="14918"/>
  </r>
  <r>
    <n v="882193"/>
    <x v="5"/>
    <x v="0"/>
    <x v="8"/>
    <s v="Zensar Technologies Inc"/>
    <x v="2"/>
    <x v="0"/>
    <x v="10"/>
    <d v="2021-05-16T00:00:00"/>
    <d v="2021-06-14T00:00:00"/>
    <x v="1"/>
    <x v="1"/>
    <d v="2021-07-14T00:00:00"/>
    <n v="1097358"/>
    <x v="2"/>
    <s v="B3"/>
    <x v="1"/>
    <s v="Source Verified"/>
    <n v="66000"/>
    <n v="0.02"/>
    <n v="198.46"/>
    <n v="0.1171"/>
    <n v="6000"/>
    <n v="10"/>
    <n v="7125"/>
  </r>
  <r>
    <n v="742330"/>
    <x v="13"/>
    <x v="0"/>
    <x v="8"/>
    <s v="marlabs inc"/>
    <x v="2"/>
    <x v="0"/>
    <x v="25"/>
    <d v="2021-06-13T00:00:00"/>
    <d v="2021-04-12T00:00:00"/>
    <x v="1"/>
    <x v="1"/>
    <d v="2021-05-12T00:00:00"/>
    <n v="940384"/>
    <x v="2"/>
    <s v="B3"/>
    <x v="1"/>
    <s v="Source Verified"/>
    <n v="75000"/>
    <n v="5.1999999999999998E-2"/>
    <n v="163.66999999999999"/>
    <n v="0.1099"/>
    <n v="5000"/>
    <n v="8"/>
    <n v="5443"/>
  </r>
  <r>
    <n v="411444"/>
    <x v="3"/>
    <x v="0"/>
    <x v="8"/>
    <s v="Google Inc."/>
    <x v="2"/>
    <x v="0"/>
    <x v="23"/>
    <d v="2021-07-15T00:00:00"/>
    <d v="2021-07-12T00:00:00"/>
    <x v="1"/>
    <x v="1"/>
    <d v="2021-08-12T00:00:00"/>
    <n v="463773"/>
    <x v="2"/>
    <s v="B5"/>
    <x v="1"/>
    <s v="Source Verified"/>
    <n v="80000"/>
    <n v="9.4799999999999995E-2"/>
    <n v="319.83"/>
    <n v="0.1221"/>
    <n v="9600"/>
    <n v="8"/>
    <n v="11517"/>
  </r>
  <r>
    <n v="742130"/>
    <x v="0"/>
    <x v="0"/>
    <x v="4"/>
    <s v="Tidwell Cancer Treatment Center"/>
    <x v="2"/>
    <x v="0"/>
    <x v="25"/>
    <d v="2021-03-16T00:00:00"/>
    <d v="2021-05-14T00:00:00"/>
    <x v="1"/>
    <x v="1"/>
    <d v="2021-06-14T00:00:00"/>
    <n v="940157"/>
    <x v="2"/>
    <s v="B1"/>
    <x v="1"/>
    <s v="Source Verified"/>
    <n v="35350"/>
    <n v="0.2414"/>
    <n v="225.84"/>
    <n v="9.9900000000000003E-2"/>
    <n v="7000"/>
    <n v="14"/>
    <n v="8130"/>
  </r>
  <r>
    <n v="709477"/>
    <x v="25"/>
    <x v="0"/>
    <x v="4"/>
    <s v="OPNLAW, PLC"/>
    <x v="2"/>
    <x v="0"/>
    <x v="42"/>
    <d v="2021-02-12T00:00:00"/>
    <d v="2021-02-12T00:00:00"/>
    <x v="1"/>
    <x v="1"/>
    <d v="2021-03-12T00:00:00"/>
    <n v="902099"/>
    <x v="2"/>
    <s v="B2"/>
    <x v="1"/>
    <s v="Source Verified"/>
    <n v="30900"/>
    <n v="0.1779"/>
    <n v="161.34"/>
    <n v="0.1"/>
    <n v="5000"/>
    <n v="7"/>
    <n v="5371"/>
  </r>
  <r>
    <n v="652178"/>
    <x v="5"/>
    <x v="0"/>
    <x v="4"/>
    <s v="carefree health"/>
    <x v="2"/>
    <x v="0"/>
    <x v="0"/>
    <d v="2021-05-16T00:00:00"/>
    <d v="2021-02-13T00:00:00"/>
    <x v="1"/>
    <x v="1"/>
    <d v="2021-03-13T00:00:00"/>
    <n v="834135"/>
    <x v="2"/>
    <s v="B2"/>
    <x v="1"/>
    <s v="Source Verified"/>
    <n v="65000"/>
    <n v="5.96E-2"/>
    <n v="283.95999999999998"/>
    <n v="0.1"/>
    <n v="8800"/>
    <n v="29"/>
    <n v="10045"/>
  </r>
  <r>
    <n v="796735"/>
    <x v="16"/>
    <x v="0"/>
    <x v="4"/>
    <s v="Us Postal Service"/>
    <x v="2"/>
    <x v="0"/>
    <x v="6"/>
    <d v="2021-07-14T00:00:00"/>
    <d v="2021-07-14T00:00:00"/>
    <x v="1"/>
    <x v="1"/>
    <d v="2021-08-14T00:00:00"/>
    <n v="1001611"/>
    <x v="2"/>
    <s v="B3"/>
    <x v="1"/>
    <s v="Source Verified"/>
    <n v="56000"/>
    <n v="6.9199999999999998E-2"/>
    <n v="274.97000000000003"/>
    <n v="0.1099"/>
    <n v="8400"/>
    <n v="30"/>
    <n v="9899"/>
  </r>
  <r>
    <n v="1016748"/>
    <x v="1"/>
    <x v="0"/>
    <x v="4"/>
    <s v="InfoGard Laboratories"/>
    <x v="2"/>
    <x v="0"/>
    <x v="22"/>
    <d v="2021-11-14T00:00:00"/>
    <d v="2021-12-14T00:00:00"/>
    <x v="1"/>
    <x v="1"/>
    <d v="2022-01-14T00:00:00"/>
    <n v="1244677"/>
    <x v="2"/>
    <s v="B4"/>
    <x v="1"/>
    <s v="Source Verified"/>
    <n v="78000"/>
    <n v="2.3699999999999999E-2"/>
    <n v="334.16"/>
    <n v="0.1242"/>
    <n v="10000"/>
    <n v="9"/>
    <n v="12029"/>
  </r>
  <r>
    <n v="728941"/>
    <x v="1"/>
    <x v="0"/>
    <x v="4"/>
    <s v="Grand Prospects Financial"/>
    <x v="2"/>
    <x v="0"/>
    <x v="29"/>
    <d v="2021-11-15T00:00:00"/>
    <d v="2021-05-12T00:00:00"/>
    <x v="1"/>
    <x v="1"/>
    <d v="2021-06-12T00:00:00"/>
    <n v="924669"/>
    <x v="2"/>
    <s v="B4"/>
    <x v="1"/>
    <s v="Source Verified"/>
    <n v="49800"/>
    <n v="0.16550000000000001"/>
    <n v="326.16000000000003"/>
    <n v="0.1074"/>
    <n v="10000"/>
    <n v="11"/>
    <n v="10930"/>
  </r>
  <r>
    <n v="792985"/>
    <x v="5"/>
    <x v="0"/>
    <x v="4"/>
    <s v="Pollack &amp; Rosen P.A."/>
    <x v="2"/>
    <x v="0"/>
    <x v="6"/>
    <d v="2021-05-16T00:00:00"/>
    <d v="2021-07-14T00:00:00"/>
    <x v="1"/>
    <x v="1"/>
    <d v="2021-08-14T00:00:00"/>
    <n v="997458"/>
    <x v="2"/>
    <s v="B4"/>
    <x v="1"/>
    <s v="Source Verified"/>
    <n v="31000"/>
    <n v="0.1966"/>
    <n v="105.51"/>
    <n v="0.1149"/>
    <n v="3200"/>
    <n v="12"/>
    <n v="3798"/>
  </r>
  <r>
    <n v="677842"/>
    <x v="8"/>
    <x v="0"/>
    <x v="4"/>
    <s v="Crossmark"/>
    <x v="2"/>
    <x v="0"/>
    <x v="0"/>
    <d v="2021-04-16T00:00:00"/>
    <d v="2021-10-13T00:00:00"/>
    <x v="1"/>
    <x v="1"/>
    <d v="2021-11-13T00:00:00"/>
    <n v="866005"/>
    <x v="2"/>
    <s v="B5"/>
    <x v="1"/>
    <s v="Source Verified"/>
    <n v="60000"/>
    <n v="7.9799999999999996E-2"/>
    <n v="557.45000000000005"/>
    <n v="0.1111"/>
    <n v="17000"/>
    <n v="15"/>
    <n v="19993"/>
  </r>
  <r>
    <n v="611382"/>
    <x v="21"/>
    <x v="0"/>
    <x v="2"/>
    <s v="Stanley Black &amp; Decker"/>
    <x v="2"/>
    <x v="0"/>
    <x v="49"/>
    <d v="2021-04-16T00:00:00"/>
    <d v="2021-06-13T00:00:00"/>
    <x v="1"/>
    <x v="1"/>
    <d v="2021-07-13T00:00:00"/>
    <n v="784034"/>
    <x v="2"/>
    <s v="B1"/>
    <x v="1"/>
    <s v="Source Verified"/>
    <n v="90000"/>
    <n v="0.1764"/>
    <n v="546.79"/>
    <n v="8.8800000000000004E-2"/>
    <n v="18000"/>
    <n v="59"/>
    <n v="19578"/>
  </r>
  <r>
    <n v="1038012"/>
    <x v="3"/>
    <x v="0"/>
    <x v="2"/>
    <s v="Urban beat dance"/>
    <x v="2"/>
    <x v="0"/>
    <x v="22"/>
    <d v="2021-05-16T00:00:00"/>
    <d v="2021-02-14T00:00:00"/>
    <x v="1"/>
    <x v="1"/>
    <d v="2021-03-14T00:00:00"/>
    <n v="1267920"/>
    <x v="2"/>
    <s v="B2"/>
    <x v="1"/>
    <s v="Source Verified"/>
    <n v="45000"/>
    <n v="0.1928"/>
    <n v="325.74"/>
    <n v="0.1065"/>
    <n v="10000"/>
    <n v="28"/>
    <n v="11574"/>
  </r>
  <r>
    <n v="1017665"/>
    <x v="13"/>
    <x v="0"/>
    <x v="2"/>
    <s v="Heath Tecna"/>
    <x v="2"/>
    <x v="0"/>
    <x v="22"/>
    <d v="2021-04-16T00:00:00"/>
    <d v="2021-05-13T00:00:00"/>
    <x v="1"/>
    <x v="1"/>
    <d v="2021-06-13T00:00:00"/>
    <n v="1244667"/>
    <x v="2"/>
    <s v="B3"/>
    <x v="1"/>
    <s v="Source Verified"/>
    <n v="48000"/>
    <n v="6.3500000000000001E-2"/>
    <n v="148.85"/>
    <n v="0.1171"/>
    <n v="4500"/>
    <n v="7"/>
    <n v="5126"/>
  </r>
  <r>
    <n v="791388"/>
    <x v="4"/>
    <x v="0"/>
    <x v="2"/>
    <s v="ArcelorMittal Plate"/>
    <x v="2"/>
    <x v="0"/>
    <x v="6"/>
    <d v="2021-04-16T00:00:00"/>
    <d v="2021-01-13T00:00:00"/>
    <x v="1"/>
    <x v="1"/>
    <d v="2021-02-13T00:00:00"/>
    <n v="995695"/>
    <x v="2"/>
    <s v="B3"/>
    <x v="1"/>
    <s v="Source Verified"/>
    <n v="89000"/>
    <n v="0.16600000000000001"/>
    <n v="229.14"/>
    <n v="0.1099"/>
    <n v="7000"/>
    <n v="19"/>
    <n v="7912"/>
  </r>
  <r>
    <n v="676079"/>
    <x v="1"/>
    <x v="0"/>
    <x v="2"/>
    <s v="The 360 Consulting Group"/>
    <x v="2"/>
    <x v="0"/>
    <x v="0"/>
    <d v="2021-12-13T00:00:00"/>
    <d v="2021-12-13T00:00:00"/>
    <x v="1"/>
    <x v="1"/>
    <d v="2022-01-13T00:00:00"/>
    <n v="864013"/>
    <x v="2"/>
    <s v="B5"/>
    <x v="1"/>
    <s v="Source Verified"/>
    <n v="55000"/>
    <n v="0.21579999999999999"/>
    <n v="98.38"/>
    <n v="0.1111"/>
    <n v="3000"/>
    <n v="19"/>
    <n v="3536"/>
  </r>
  <r>
    <n v="750934"/>
    <x v="5"/>
    <x v="0"/>
    <x v="5"/>
    <s v="Central Florida Press"/>
    <x v="2"/>
    <x v="0"/>
    <x v="25"/>
    <d v="2021-05-14T00:00:00"/>
    <d v="2021-02-12T00:00:00"/>
    <x v="1"/>
    <x v="1"/>
    <d v="2021-03-12T00:00:00"/>
    <n v="950344"/>
    <x v="2"/>
    <s v="B4"/>
    <x v="1"/>
    <s v="Source Verified"/>
    <n v="50400"/>
    <n v="0.19209999999999999"/>
    <n v="333.01"/>
    <n v="0.1149"/>
    <n v="10100"/>
    <n v="17"/>
    <n v="10809"/>
  </r>
  <r>
    <n v="605430"/>
    <x v="2"/>
    <x v="0"/>
    <x v="5"/>
    <s v="SCP Distributors"/>
    <x v="2"/>
    <x v="0"/>
    <x v="50"/>
    <d v="2021-03-16T00:00:00"/>
    <d v="2021-04-12T00:00:00"/>
    <x v="1"/>
    <x v="1"/>
    <d v="2021-05-12T00:00:00"/>
    <n v="776702"/>
    <x v="2"/>
    <s v="B4"/>
    <x v="1"/>
    <s v="Source Verified"/>
    <n v="50000"/>
    <n v="0.20380000000000001"/>
    <n v="145.19"/>
    <n v="9.9900000000000003E-2"/>
    <n v="4500"/>
    <n v="20"/>
    <n v="5010"/>
  </r>
  <r>
    <n v="734038"/>
    <x v="0"/>
    <x v="0"/>
    <x v="5"/>
    <s v="rayonier performance fibers"/>
    <x v="2"/>
    <x v="0"/>
    <x v="29"/>
    <d v="2021-05-16T00:00:00"/>
    <d v="2021-02-13T00:00:00"/>
    <x v="1"/>
    <x v="1"/>
    <d v="2021-03-13T00:00:00"/>
    <n v="930503"/>
    <x v="2"/>
    <s v="B4"/>
    <x v="1"/>
    <s v="Source Verified"/>
    <n v="75000"/>
    <n v="4.0599999999999997E-2"/>
    <n v="260.93"/>
    <n v="0.1074"/>
    <n v="8000"/>
    <n v="21"/>
    <n v="9127"/>
  </r>
  <r>
    <n v="576072"/>
    <x v="11"/>
    <x v="0"/>
    <x v="9"/>
    <s v="4Wall"/>
    <x v="2"/>
    <x v="0"/>
    <x v="54"/>
    <d v="2021-05-16T00:00:00"/>
    <d v="2021-09-13T00:00:00"/>
    <x v="1"/>
    <x v="1"/>
    <d v="2021-10-13T00:00:00"/>
    <n v="740889"/>
    <x v="2"/>
    <s v="B2"/>
    <x v="1"/>
    <s v="Source Verified"/>
    <n v="65000"/>
    <n v="3.4200000000000001E-2"/>
    <n v="228.35"/>
    <n v="0.1075"/>
    <n v="7000"/>
    <n v="15"/>
    <n v="8221"/>
  </r>
  <r>
    <n v="832353"/>
    <x v="35"/>
    <x v="0"/>
    <x v="9"/>
    <s v="Red Robin"/>
    <x v="2"/>
    <x v="0"/>
    <x v="44"/>
    <d v="2021-10-14T00:00:00"/>
    <d v="2021-10-12T00:00:00"/>
    <x v="1"/>
    <x v="1"/>
    <d v="2021-11-12T00:00:00"/>
    <n v="1041723"/>
    <x v="2"/>
    <s v="B3"/>
    <x v="1"/>
    <s v="Source Verified"/>
    <n v="34000"/>
    <n v="4.4499999999999998E-2"/>
    <n v="314.25"/>
    <n v="0.1099"/>
    <n v="9600"/>
    <n v="10"/>
    <n v="10635"/>
  </r>
  <r>
    <n v="1040649"/>
    <x v="1"/>
    <x v="0"/>
    <x v="0"/>
    <s v="Deloitte &amp; Touche LLP"/>
    <x v="2"/>
    <x v="0"/>
    <x v="12"/>
    <d v="2021-01-14T00:00:00"/>
    <d v="2021-09-13T00:00:00"/>
    <x v="1"/>
    <x v="1"/>
    <d v="2021-10-13T00:00:00"/>
    <n v="1270636"/>
    <x v="2"/>
    <s v="B1"/>
    <x v="1"/>
    <s v="Source Verified"/>
    <n v="58000"/>
    <n v="9.3899999999999997E-2"/>
    <n v="644.5"/>
    <n v="9.9099999999999994E-2"/>
    <n v="20000"/>
    <n v="26"/>
    <n v="22593"/>
  </r>
  <r>
    <n v="608929"/>
    <x v="3"/>
    <x v="0"/>
    <x v="0"/>
    <s v="The Warranty Group"/>
    <x v="2"/>
    <x v="0"/>
    <x v="49"/>
    <d v="2021-12-15T00:00:00"/>
    <d v="2021-03-13T00:00:00"/>
    <x v="1"/>
    <x v="1"/>
    <d v="2021-04-13T00:00:00"/>
    <n v="781089"/>
    <x v="2"/>
    <s v="B1"/>
    <x v="1"/>
    <s v="Source Verified"/>
    <n v="67500"/>
    <n v="7.5399999999999995E-2"/>
    <n v="95.24"/>
    <n v="8.8800000000000004E-2"/>
    <n v="3000"/>
    <n v="10"/>
    <n v="3404"/>
  </r>
  <r>
    <n v="771439"/>
    <x v="5"/>
    <x v="0"/>
    <x v="0"/>
    <s v="apro"/>
    <x v="2"/>
    <x v="0"/>
    <x v="6"/>
    <d v="2021-05-16T00:00:00"/>
    <d v="2021-05-13T00:00:00"/>
    <x v="1"/>
    <x v="1"/>
    <d v="2021-06-13T00:00:00"/>
    <n v="973212"/>
    <x v="2"/>
    <s v="B2"/>
    <x v="1"/>
    <s v="Source Verified"/>
    <n v="55000"/>
    <n v="0.22389999999999999"/>
    <n v="325.45"/>
    <n v="0.10589999999999999"/>
    <n v="10000"/>
    <n v="19"/>
    <n v="11466"/>
  </r>
  <r>
    <n v="649145"/>
    <x v="17"/>
    <x v="0"/>
    <x v="0"/>
    <s v="VA Medical Center Muskogee"/>
    <x v="2"/>
    <x v="0"/>
    <x v="21"/>
    <d v="2021-10-15T00:00:00"/>
    <d v="2021-11-12T00:00:00"/>
    <x v="1"/>
    <x v="1"/>
    <d v="2021-12-12T00:00:00"/>
    <n v="830454"/>
    <x v="2"/>
    <s v="B3"/>
    <x v="1"/>
    <s v="Source Verified"/>
    <n v="42000"/>
    <n v="0.1983"/>
    <n v="389.3"/>
    <n v="0.1037"/>
    <n v="12000"/>
    <n v="12"/>
    <n v="13344"/>
  </r>
  <r>
    <n v="580598"/>
    <x v="21"/>
    <x v="0"/>
    <x v="0"/>
    <s v="TracyLocke"/>
    <x v="2"/>
    <x v="0"/>
    <x v="54"/>
    <d v="2021-03-15T00:00:00"/>
    <d v="2021-04-13T00:00:00"/>
    <x v="1"/>
    <x v="1"/>
    <d v="2021-05-13T00:00:00"/>
    <n v="746355"/>
    <x v="2"/>
    <s v="B4"/>
    <x v="1"/>
    <s v="Source Verified"/>
    <n v="50000"/>
    <n v="0.21099999999999999"/>
    <n v="290.98"/>
    <n v="0.1149"/>
    <n v="8825"/>
    <n v="19"/>
    <n v="10409"/>
  </r>
  <r>
    <n v="850275"/>
    <x v="1"/>
    <x v="0"/>
    <x v="0"/>
    <s v="STAAR Surgical Company"/>
    <x v="2"/>
    <x v="0"/>
    <x v="11"/>
    <d v="2021-04-14T00:00:00"/>
    <d v="2021-04-14T00:00:00"/>
    <x v="1"/>
    <x v="1"/>
    <d v="2021-05-14T00:00:00"/>
    <n v="1062086"/>
    <x v="2"/>
    <s v="B4"/>
    <x v="1"/>
    <s v="Source Verified"/>
    <n v="65000"/>
    <n v="9.9000000000000005E-2"/>
    <n v="329.72"/>
    <n v="0.1149"/>
    <n v="10000"/>
    <n v="22"/>
    <n v="11851"/>
  </r>
  <r>
    <n v="570341"/>
    <x v="5"/>
    <x v="0"/>
    <x v="0"/>
    <s v="mid-stste inc."/>
    <x v="2"/>
    <x v="0"/>
    <x v="47"/>
    <d v="2021-09-13T00:00:00"/>
    <d v="2021-09-13T00:00:00"/>
    <x v="1"/>
    <x v="1"/>
    <d v="2021-10-13T00:00:00"/>
    <n v="733697"/>
    <x v="2"/>
    <s v="B5"/>
    <x v="1"/>
    <s v="Source Verified"/>
    <n v="24000"/>
    <n v="0.13850000000000001"/>
    <n v="165.74"/>
    <n v="0.1186"/>
    <n v="5000"/>
    <n v="11"/>
    <n v="5967"/>
  </r>
  <r>
    <n v="629288"/>
    <x v="8"/>
    <x v="0"/>
    <x v="0"/>
    <s v="Avanade"/>
    <x v="2"/>
    <x v="0"/>
    <x v="41"/>
    <d v="2021-04-16T00:00:00"/>
    <d v="2021-01-13T00:00:00"/>
    <x v="1"/>
    <x v="1"/>
    <d v="2021-02-13T00:00:00"/>
    <n v="806250"/>
    <x v="2"/>
    <s v="B5"/>
    <x v="1"/>
    <s v="Source Verified"/>
    <n v="95000"/>
    <n v="8.6699999999999999E-2"/>
    <n v="259.5"/>
    <n v="0.1036"/>
    <n v="8000"/>
    <n v="21"/>
    <n v="9200"/>
  </r>
  <r>
    <n v="714539"/>
    <x v="4"/>
    <x v="0"/>
    <x v="6"/>
    <s v="Financial Dynamics"/>
    <x v="2"/>
    <x v="0"/>
    <x v="29"/>
    <d v="2021-06-12T00:00:00"/>
    <d v="2021-06-12T00:00:00"/>
    <x v="1"/>
    <x v="1"/>
    <d v="2021-07-12T00:00:00"/>
    <n v="907967"/>
    <x v="2"/>
    <s v="B5"/>
    <x v="1"/>
    <s v="Source Verified"/>
    <n v="95500"/>
    <n v="0.10150000000000001"/>
    <n v="393.5"/>
    <n v="0.1111"/>
    <n v="12000"/>
    <n v="21"/>
    <n v="13308"/>
  </r>
  <r>
    <n v="833275"/>
    <x v="4"/>
    <x v="0"/>
    <x v="2"/>
    <s v="The Hill at Whitemarsh"/>
    <x v="2"/>
    <x v="0"/>
    <x v="11"/>
    <d v="2021-05-13T00:00:00"/>
    <d v="2021-05-13T00:00:00"/>
    <x v="1"/>
    <x v="1"/>
    <d v="2021-06-13T00:00:00"/>
    <n v="1042837"/>
    <x v="2"/>
    <s v="B3"/>
    <x v="1"/>
    <s v="Source Verified"/>
    <n v="48409.599999999999"/>
    <n v="0.17380000000000001"/>
    <n v="229.14"/>
    <n v="0.1099"/>
    <n v="7000"/>
    <n v="22"/>
    <n v="8010"/>
  </r>
  <r>
    <n v="625063"/>
    <x v="38"/>
    <x v="0"/>
    <x v="0"/>
    <s v="Oversized Outfitters, LLC"/>
    <x v="2"/>
    <x v="0"/>
    <x v="41"/>
    <d v="2021-05-16T00:00:00"/>
    <d v="2021-08-13T00:00:00"/>
    <x v="1"/>
    <x v="1"/>
    <d v="2021-09-13T00:00:00"/>
    <n v="801074"/>
    <x v="2"/>
    <s v="B5"/>
    <x v="1"/>
    <s v="Source Verified"/>
    <n v="39500"/>
    <n v="0.2099"/>
    <n v="207.6"/>
    <n v="0.1036"/>
    <n v="6400"/>
    <n v="13"/>
    <n v="7456"/>
  </r>
  <r>
    <n v="876601"/>
    <x v="4"/>
    <x v="0"/>
    <x v="6"/>
    <s v="Temple University Hospital"/>
    <x v="2"/>
    <x v="0"/>
    <x v="10"/>
    <d v="2021-09-14T00:00:00"/>
    <d v="2021-09-14T00:00:00"/>
    <x v="1"/>
    <x v="1"/>
    <d v="2021-10-14T00:00:00"/>
    <n v="1091205"/>
    <x v="2"/>
    <s v="B5"/>
    <x v="1"/>
    <s v="Source Verified"/>
    <n v="85000"/>
    <n v="8.6400000000000005E-2"/>
    <n v="531.36"/>
    <n v="0.11990000000000001"/>
    <n v="16000"/>
    <n v="14"/>
    <n v="19129"/>
  </r>
  <r>
    <n v="1046809"/>
    <x v="8"/>
    <x v="0"/>
    <x v="3"/>
    <s v="Victor M. Morales, Architect"/>
    <x v="2"/>
    <x v="0"/>
    <x v="12"/>
    <d v="2021-12-14T00:00:00"/>
    <d v="2021-12-14T00:00:00"/>
    <x v="1"/>
    <x v="1"/>
    <d v="2022-01-14T00:00:00"/>
    <n v="1277660"/>
    <x v="2"/>
    <s v="B2"/>
    <x v="1"/>
    <s v="Source Verified"/>
    <n v="50000"/>
    <n v="0.16320000000000001"/>
    <n v="276.88"/>
    <n v="0.1065"/>
    <n v="8500"/>
    <n v="31"/>
    <n v="9967"/>
  </r>
  <r>
    <n v="977893"/>
    <x v="1"/>
    <x v="0"/>
    <x v="3"/>
    <s v="US ARMY"/>
    <x v="2"/>
    <x v="0"/>
    <x v="13"/>
    <d v="2021-05-16T00:00:00"/>
    <d v="2021-06-12T00:00:00"/>
    <x v="1"/>
    <x v="1"/>
    <d v="2021-07-12T00:00:00"/>
    <n v="1200923"/>
    <x v="2"/>
    <s v="B5"/>
    <x v="1"/>
    <s v="Source Verified"/>
    <n v="88000"/>
    <n v="9.6699999999999994E-2"/>
    <n v="335.45"/>
    <n v="0.12690000000000001"/>
    <n v="10000"/>
    <n v="40"/>
    <n v="10617"/>
  </r>
  <r>
    <n v="585680"/>
    <x v="44"/>
    <x v="0"/>
    <x v="8"/>
    <s v="Bristol Bay Area Health Corporation"/>
    <x v="2"/>
    <x v="0"/>
    <x v="54"/>
    <d v="2021-05-16T00:00:00"/>
    <d v="2021-02-12T00:00:00"/>
    <x v="1"/>
    <x v="1"/>
    <d v="2021-03-12T00:00:00"/>
    <n v="752289"/>
    <x v="2"/>
    <s v="B1"/>
    <x v="1"/>
    <s v="Source Verified"/>
    <n v="70000"/>
    <n v="0.1658"/>
    <n v="608.37"/>
    <n v="0.1038"/>
    <n v="18750"/>
    <n v="32"/>
    <n v="20479"/>
  </r>
  <r>
    <n v="774286"/>
    <x v="8"/>
    <x v="0"/>
    <x v="8"/>
    <s v="Fynanz Inc."/>
    <x v="2"/>
    <x v="0"/>
    <x v="6"/>
    <d v="2021-04-16T00:00:00"/>
    <d v="2021-03-12T00:00:00"/>
    <x v="1"/>
    <x v="1"/>
    <d v="2021-04-12T00:00:00"/>
    <n v="976449"/>
    <x v="2"/>
    <s v="B3"/>
    <x v="1"/>
    <s v="Source Verified"/>
    <n v="42000"/>
    <n v="4.2299999999999997E-2"/>
    <n v="235.69"/>
    <n v="0.1099"/>
    <n v="7200"/>
    <n v="18"/>
    <n v="7736"/>
  </r>
  <r>
    <n v="854148"/>
    <x v="1"/>
    <x v="0"/>
    <x v="8"/>
    <s v="Sony Online Entertainment"/>
    <x v="2"/>
    <x v="0"/>
    <x v="11"/>
    <d v="2021-04-13T00:00:00"/>
    <d v="2021-04-13T00:00:00"/>
    <x v="1"/>
    <x v="1"/>
    <d v="2021-05-13T00:00:00"/>
    <n v="1066377"/>
    <x v="2"/>
    <s v="B4"/>
    <x v="1"/>
    <s v="Source Verified"/>
    <n v="25000"/>
    <n v="5.5199999999999999E-2"/>
    <n v="197.83"/>
    <n v="0.1149"/>
    <n v="6000"/>
    <n v="8"/>
    <n v="6837"/>
  </r>
  <r>
    <n v="776778"/>
    <x v="18"/>
    <x v="0"/>
    <x v="8"/>
    <s v="Barclays Capital, Inc."/>
    <x v="2"/>
    <x v="0"/>
    <x v="6"/>
    <d v="2021-06-14T00:00:00"/>
    <d v="2021-06-14T00:00:00"/>
    <x v="1"/>
    <x v="1"/>
    <d v="2021-07-14T00:00:00"/>
    <n v="979181"/>
    <x v="2"/>
    <s v="B4"/>
    <x v="1"/>
    <s v="Source Verified"/>
    <n v="99000"/>
    <n v="9.9900000000000003E-2"/>
    <n v="296.75"/>
    <n v="0.1149"/>
    <n v="9000"/>
    <n v="41"/>
    <n v="10683"/>
  </r>
  <r>
    <n v="587979"/>
    <x v="8"/>
    <x v="0"/>
    <x v="4"/>
    <s v="NTV International Corp."/>
    <x v="2"/>
    <x v="0"/>
    <x v="54"/>
    <d v="2021-10-13T00:00:00"/>
    <d v="2021-10-13T00:00:00"/>
    <x v="1"/>
    <x v="1"/>
    <d v="2021-11-13T00:00:00"/>
    <n v="755469"/>
    <x v="2"/>
    <s v="B5"/>
    <x v="1"/>
    <s v="Source Verified"/>
    <n v="54996"/>
    <n v="0.1318"/>
    <n v="165.74"/>
    <n v="0.1186"/>
    <n v="5000"/>
    <n v="12"/>
    <n v="5967"/>
  </r>
  <r>
    <n v="557971"/>
    <x v="1"/>
    <x v="0"/>
    <x v="5"/>
    <s v="Calpine"/>
    <x v="2"/>
    <x v="0"/>
    <x v="47"/>
    <d v="2021-08-13T00:00:00"/>
    <d v="2021-08-13T00:00:00"/>
    <x v="1"/>
    <x v="1"/>
    <d v="2021-09-13T00:00:00"/>
    <n v="718338"/>
    <x v="2"/>
    <s v="B2"/>
    <x v="1"/>
    <s v="Source Verified"/>
    <n v="80000"/>
    <n v="5.3800000000000001E-2"/>
    <n v="58.72"/>
    <n v="0.1075"/>
    <n v="1800"/>
    <n v="4"/>
    <n v="2114"/>
  </r>
  <r>
    <n v="967361"/>
    <x v="20"/>
    <x v="0"/>
    <x v="7"/>
    <s v="Sage"/>
    <x v="2"/>
    <x v="0"/>
    <x v="10"/>
    <d v="2021-05-16T00:00:00"/>
    <d v="2021-05-12T00:00:00"/>
    <x v="1"/>
    <x v="1"/>
    <d v="2021-06-12T00:00:00"/>
    <n v="1188290"/>
    <x v="2"/>
    <s v="B5"/>
    <x v="1"/>
    <s v="Source Verified"/>
    <n v="60500"/>
    <n v="0.22040000000000001"/>
    <n v="80.510000000000005"/>
    <n v="0.12690000000000001"/>
    <n v="2400"/>
    <n v="22"/>
    <n v="2565"/>
  </r>
  <r>
    <n v="712585"/>
    <x v="1"/>
    <x v="0"/>
    <x v="10"/>
    <s v="American Stanless Pumps"/>
    <x v="2"/>
    <x v="0"/>
    <x v="29"/>
    <d v="2021-02-16T00:00:00"/>
    <d v="2021-04-14T00:00:00"/>
    <x v="1"/>
    <x v="1"/>
    <d v="2021-05-14T00:00:00"/>
    <n v="905711"/>
    <x v="2"/>
    <s v="B5"/>
    <x v="1"/>
    <s v="Source Verified"/>
    <n v="36000"/>
    <n v="0.24"/>
    <n v="183.63"/>
    <n v="0.1111"/>
    <n v="5600"/>
    <n v="8"/>
    <n v="6611"/>
  </r>
  <r>
    <n v="738012"/>
    <x v="5"/>
    <x v="0"/>
    <x v="1"/>
    <s v="Hillsborough County Sheriff's Office"/>
    <x v="2"/>
    <x v="0"/>
    <x v="29"/>
    <d v="2021-08-13T00:00:00"/>
    <d v="2021-08-13T00:00:00"/>
    <x v="1"/>
    <x v="1"/>
    <d v="2021-09-13T00:00:00"/>
    <n v="935299"/>
    <x v="2"/>
    <s v="B1"/>
    <x v="1"/>
    <s v="Source Verified"/>
    <n v="57000"/>
    <n v="7.7100000000000002E-2"/>
    <n v="706.07"/>
    <n v="9.6299999999999997E-2"/>
    <n v="22000"/>
    <n v="27"/>
    <n v="25182"/>
  </r>
  <r>
    <n v="434223"/>
    <x v="8"/>
    <x v="0"/>
    <x v="1"/>
    <s v="Village of monroe police dept"/>
    <x v="2"/>
    <x v="0"/>
    <x v="20"/>
    <d v="2021-10-15T00:00:00"/>
    <d v="2021-12-09T00:00:00"/>
    <x v="1"/>
    <x v="1"/>
    <d v="2022-01-09T00:00:00"/>
    <n v="517881"/>
    <x v="2"/>
    <s v="B1"/>
    <x v="1"/>
    <s v="Source Verified"/>
    <n v="72000"/>
    <n v="9.8699999999999996E-2"/>
    <n v="295.24"/>
    <n v="0.1114"/>
    <n v="9000"/>
    <n v="63"/>
    <n v="9323"/>
  </r>
  <r>
    <n v="569097"/>
    <x v="1"/>
    <x v="0"/>
    <x v="0"/>
    <s v="Telecare Corporation"/>
    <x v="2"/>
    <x v="0"/>
    <x v="47"/>
    <d v="2021-05-16T00:00:00"/>
    <d v="2021-06-11T00:00:00"/>
    <x v="1"/>
    <x v="1"/>
    <d v="2021-07-11T00:00:00"/>
    <n v="732100"/>
    <x v="2"/>
    <s v="B1"/>
    <x v="1"/>
    <s v="Source Verified"/>
    <n v="38000"/>
    <n v="0.14530000000000001"/>
    <n v="389.36"/>
    <n v="0.1038"/>
    <n v="12000"/>
    <n v="20"/>
    <n v="12844"/>
  </r>
  <r>
    <n v="812936"/>
    <x v="8"/>
    <x v="0"/>
    <x v="0"/>
    <s v="JP Morgan Chase"/>
    <x v="2"/>
    <x v="0"/>
    <x v="44"/>
    <d v="2021-03-14T00:00:00"/>
    <d v="2021-03-14T00:00:00"/>
    <x v="1"/>
    <x v="1"/>
    <d v="2021-04-14T00:00:00"/>
    <n v="1020236"/>
    <x v="2"/>
    <s v="B2"/>
    <x v="1"/>
    <s v="Source Verified"/>
    <n v="60000"/>
    <n v="7.4200000000000002E-2"/>
    <n v="214.8"/>
    <n v="0.10589999999999999"/>
    <n v="6600"/>
    <n v="17"/>
    <n v="7707"/>
  </r>
  <r>
    <n v="387383"/>
    <x v="8"/>
    <x v="0"/>
    <x v="0"/>
    <s v="lemon-x corp"/>
    <x v="2"/>
    <x v="0"/>
    <x v="33"/>
    <d v="2021-04-16T00:00:00"/>
    <d v="2021-03-12T00:00:00"/>
    <x v="1"/>
    <x v="1"/>
    <d v="2021-04-12T00:00:00"/>
    <n v="420224"/>
    <x v="2"/>
    <s v="B4"/>
    <x v="1"/>
    <s v="Source Verified"/>
    <n v="38004"/>
    <n v="0.2258"/>
    <n v="198.99"/>
    <n v="0.11890000000000001"/>
    <n v="6000"/>
    <n v="28"/>
    <n v="7161"/>
  </r>
  <r>
    <n v="1031920"/>
    <x v="19"/>
    <x v="0"/>
    <x v="6"/>
    <s v="McDonalds"/>
    <x v="2"/>
    <x v="0"/>
    <x v="12"/>
    <d v="2021-09-12T00:00:00"/>
    <d v="2021-05-12T00:00:00"/>
    <x v="1"/>
    <x v="1"/>
    <d v="2021-06-12T00:00:00"/>
    <n v="1261576"/>
    <x v="2"/>
    <s v="B5"/>
    <x v="1"/>
    <s v="Source Verified"/>
    <n v="9600"/>
    <n v="1.2500000000000001E-2"/>
    <n v="87.22"/>
    <n v="0.12690000000000001"/>
    <n v="2600"/>
    <n v="22"/>
    <n v="2731"/>
  </r>
  <r>
    <n v="538904"/>
    <x v="21"/>
    <x v="0"/>
    <x v="4"/>
    <s v="Standby Power Enterprises"/>
    <x v="2"/>
    <x v="0"/>
    <x v="43"/>
    <d v="2021-04-16T00:00:00"/>
    <d v="2021-01-13T00:00:00"/>
    <x v="1"/>
    <x v="1"/>
    <d v="2021-02-13T00:00:00"/>
    <n v="695983"/>
    <x v="2"/>
    <s v="B2"/>
    <x v="1"/>
    <s v="Source Verified"/>
    <n v="38004"/>
    <n v="4.3900000000000002E-2"/>
    <n v="326.20999999999998"/>
    <n v="0.1075"/>
    <n v="10000"/>
    <n v="22"/>
    <n v="11684"/>
  </r>
  <r>
    <n v="990114"/>
    <x v="8"/>
    <x v="0"/>
    <x v="5"/>
    <s v="Syracuse University"/>
    <x v="2"/>
    <x v="0"/>
    <x v="13"/>
    <d v="2021-02-16T00:00:00"/>
    <d v="2021-11-14T00:00:00"/>
    <x v="1"/>
    <x v="1"/>
    <d v="2021-12-14T00:00:00"/>
    <n v="1214086"/>
    <x v="2"/>
    <s v="B5"/>
    <x v="1"/>
    <s v="Source Verified"/>
    <n v="42000"/>
    <n v="0.23710000000000001"/>
    <n v="268.36"/>
    <n v="0.12690000000000001"/>
    <n v="8000"/>
    <n v="29"/>
    <n v="9661"/>
  </r>
  <r>
    <n v="890730"/>
    <x v="1"/>
    <x v="0"/>
    <x v="8"/>
    <s v="Foothill De Anza Community College Distr"/>
    <x v="2"/>
    <x v="0"/>
    <x v="13"/>
    <d v="2021-02-14T00:00:00"/>
    <d v="2021-06-13T00:00:00"/>
    <x v="1"/>
    <x v="1"/>
    <d v="2021-07-13T00:00:00"/>
    <n v="1107352"/>
    <x v="2"/>
    <s v="B1"/>
    <x v="1"/>
    <s v="Source Verified"/>
    <n v="54000"/>
    <n v="0.12039999999999999"/>
    <n v="644.5"/>
    <n v="9.9099999999999994E-2"/>
    <n v="20000"/>
    <n v="37"/>
    <n v="22513"/>
  </r>
  <r>
    <n v="843087"/>
    <x v="26"/>
    <x v="0"/>
    <x v="4"/>
    <s v="Hollister School District"/>
    <x v="2"/>
    <x v="0"/>
    <x v="11"/>
    <d v="2021-03-16T00:00:00"/>
    <d v="2021-07-14T00:00:00"/>
    <x v="1"/>
    <x v="1"/>
    <d v="2021-08-14T00:00:00"/>
    <n v="1053821"/>
    <x v="2"/>
    <s v="B2"/>
    <x v="1"/>
    <s v="Source Verified"/>
    <n v="50000"/>
    <n v="0.25080000000000002"/>
    <n v="361.25"/>
    <n v="0.10589999999999999"/>
    <n v="11100"/>
    <n v="42"/>
    <n v="13002"/>
  </r>
  <r>
    <n v="739376"/>
    <x v="18"/>
    <x v="0"/>
    <x v="4"/>
    <s v="Royal Bank of Scotland"/>
    <x v="2"/>
    <x v="0"/>
    <x v="29"/>
    <d v="2021-03-16T00:00:00"/>
    <d v="2021-05-14T00:00:00"/>
    <x v="1"/>
    <x v="1"/>
    <d v="2021-06-14T00:00:00"/>
    <n v="936953"/>
    <x v="2"/>
    <s v="B5"/>
    <x v="1"/>
    <s v="Source Verified"/>
    <n v="115000"/>
    <n v="3.0999999999999999E-3"/>
    <n v="655.82"/>
    <n v="0.1111"/>
    <n v="20000"/>
    <n v="11"/>
    <n v="23609"/>
  </r>
  <r>
    <n v="982138"/>
    <x v="1"/>
    <x v="0"/>
    <x v="6"/>
    <s v="Alloy Media &amp; Marketing"/>
    <x v="0"/>
    <x v="0"/>
    <x v="13"/>
    <d v="2021-09-13T00:00:00"/>
    <d v="2021-09-13T00:00:00"/>
    <x v="1"/>
    <x v="1"/>
    <d v="2021-10-13T00:00:00"/>
    <n v="1205947"/>
    <x v="2"/>
    <s v="C1"/>
    <x v="1"/>
    <s v="Source Verified"/>
    <n v="60000"/>
    <n v="0.14599999999999999"/>
    <n v="244.3"/>
    <n v="0.13489999999999999"/>
    <n v="7200"/>
    <n v="16"/>
    <n v="8523"/>
  </r>
  <r>
    <n v="1021472"/>
    <x v="8"/>
    <x v="0"/>
    <x v="6"/>
    <s v="MediaCom"/>
    <x v="0"/>
    <x v="0"/>
    <x v="22"/>
    <d v="2021-05-16T00:00:00"/>
    <d v="2021-07-14T00:00:00"/>
    <x v="1"/>
    <x v="1"/>
    <d v="2021-08-14T00:00:00"/>
    <n v="1250229"/>
    <x v="2"/>
    <s v="C1"/>
    <x v="1"/>
    <s v="Source Verified"/>
    <n v="45000"/>
    <n v="0.1308"/>
    <n v="95.01"/>
    <n v="0.13489999999999999"/>
    <n v="2800"/>
    <n v="7"/>
    <n v="3405"/>
  </r>
  <r>
    <n v="716122"/>
    <x v="0"/>
    <x v="0"/>
    <x v="6"/>
    <s v="Mobients Inc"/>
    <x v="0"/>
    <x v="0"/>
    <x v="29"/>
    <d v="2021-06-15T00:00:00"/>
    <d v="2021-04-14T00:00:00"/>
    <x v="1"/>
    <x v="1"/>
    <d v="2021-05-14T00:00:00"/>
    <n v="885792"/>
    <x v="2"/>
    <s v="C1"/>
    <x v="1"/>
    <s v="Source Verified"/>
    <n v="36000"/>
    <n v="0.22900000000000001"/>
    <n v="201.25"/>
    <n v="0.1268"/>
    <n v="6000"/>
    <n v="14"/>
    <n v="7245"/>
  </r>
  <r>
    <n v="667685"/>
    <x v="1"/>
    <x v="0"/>
    <x v="6"/>
    <s v="Linda S. Cowan.M.D."/>
    <x v="0"/>
    <x v="0"/>
    <x v="0"/>
    <d v="2021-02-14T00:00:00"/>
    <d v="2021-02-14T00:00:00"/>
    <x v="1"/>
    <x v="1"/>
    <d v="2021-03-14T00:00:00"/>
    <n v="853567"/>
    <x v="2"/>
    <s v="C1"/>
    <x v="1"/>
    <s v="Source Verified"/>
    <n v="118300"/>
    <n v="9.6600000000000005E-2"/>
    <n v="503.11"/>
    <n v="0.1268"/>
    <n v="15000"/>
    <n v="10"/>
    <n v="18429"/>
  </r>
  <r>
    <n v="402415"/>
    <x v="29"/>
    <x v="0"/>
    <x v="6"/>
    <s v="K-TEK CORP"/>
    <x v="0"/>
    <x v="0"/>
    <x v="28"/>
    <d v="2021-04-10T00:00:00"/>
    <d v="2021-04-10T00:00:00"/>
    <x v="1"/>
    <x v="1"/>
    <d v="2021-05-10T00:00:00"/>
    <n v="447072"/>
    <x v="2"/>
    <s v="C2"/>
    <x v="1"/>
    <s v="Source Verified"/>
    <n v="73500"/>
    <n v="7.6899999999999996E-2"/>
    <n v="605.13"/>
    <n v="0.12839999999999999"/>
    <n v="18000"/>
    <n v="8"/>
    <n v="19722"/>
  </r>
  <r>
    <n v="384200"/>
    <x v="8"/>
    <x v="0"/>
    <x v="6"/>
    <s v="Convergent Wealth Advisors"/>
    <x v="0"/>
    <x v="0"/>
    <x v="33"/>
    <d v="2021-04-12T00:00:00"/>
    <d v="2021-04-12T00:00:00"/>
    <x v="1"/>
    <x v="1"/>
    <d v="2021-05-12T00:00:00"/>
    <n v="415059"/>
    <x v="2"/>
    <s v="C2"/>
    <x v="1"/>
    <s v="Source Verified"/>
    <n v="42000"/>
    <n v="0.14199999999999999"/>
    <n v="268.95"/>
    <n v="0.12839999999999999"/>
    <n v="8000"/>
    <n v="8"/>
    <n v="9682"/>
  </r>
  <r>
    <n v="577717"/>
    <x v="4"/>
    <x v="0"/>
    <x v="6"/>
    <s v="Dettera Restaurant &amp; Wine Bar"/>
    <x v="0"/>
    <x v="0"/>
    <x v="54"/>
    <d v="2021-03-15T00:00:00"/>
    <d v="2021-03-12T00:00:00"/>
    <x v="1"/>
    <x v="1"/>
    <d v="2021-04-12T00:00:00"/>
    <n v="742870"/>
    <x v="2"/>
    <s v="C2"/>
    <x v="1"/>
    <s v="Source Verified"/>
    <n v="19200"/>
    <n v="0.14499999999999999"/>
    <n v="271.91000000000003"/>
    <n v="0.1361"/>
    <n v="8000"/>
    <n v="11"/>
    <n v="9299"/>
  </r>
  <r>
    <n v="394333"/>
    <x v="13"/>
    <x v="0"/>
    <x v="6"/>
    <s v="The Regus Group"/>
    <x v="0"/>
    <x v="0"/>
    <x v="28"/>
    <d v="2021-05-12T00:00:00"/>
    <d v="2021-05-12T00:00:00"/>
    <x v="1"/>
    <x v="1"/>
    <d v="2021-06-12T00:00:00"/>
    <n v="432941"/>
    <x v="2"/>
    <s v="C2"/>
    <x v="1"/>
    <s v="Source Verified"/>
    <n v="55000"/>
    <n v="0.14990000000000001"/>
    <n v="504.27"/>
    <n v="0.12839999999999999"/>
    <n v="15000"/>
    <n v="20"/>
    <n v="18154"/>
  </r>
  <r>
    <n v="554726"/>
    <x v="0"/>
    <x v="0"/>
    <x v="6"/>
    <s v="Comcast"/>
    <x v="0"/>
    <x v="0"/>
    <x v="47"/>
    <d v="2021-04-13T00:00:00"/>
    <d v="2021-02-11T00:00:00"/>
    <x v="1"/>
    <x v="1"/>
    <d v="2021-03-11T00:00:00"/>
    <n v="714503"/>
    <x v="2"/>
    <s v="C3"/>
    <x v="1"/>
    <s v="Source Verified"/>
    <n v="50000"/>
    <n v="0.1313"/>
    <n v="273.35000000000002"/>
    <n v="0.13980000000000001"/>
    <n v="8000"/>
    <n v="4"/>
    <n v="8392"/>
  </r>
  <r>
    <n v="634017"/>
    <x v="18"/>
    <x v="0"/>
    <x v="6"/>
    <s v="Cline Davis and mann"/>
    <x v="0"/>
    <x v="0"/>
    <x v="41"/>
    <d v="2021-12-14T00:00:00"/>
    <d v="2021-01-14T00:00:00"/>
    <x v="1"/>
    <x v="1"/>
    <d v="2021-02-14T00:00:00"/>
    <n v="812247"/>
    <x v="2"/>
    <s v="C3"/>
    <x v="1"/>
    <s v="Source Verified"/>
    <n v="57000"/>
    <n v="3.5200000000000002E-2"/>
    <n v="84.22"/>
    <n v="0.1298"/>
    <n v="2500"/>
    <n v="10"/>
    <n v="3032"/>
  </r>
  <r>
    <n v="571515"/>
    <x v="8"/>
    <x v="0"/>
    <x v="6"/>
    <s v="Investor Analytics"/>
    <x v="0"/>
    <x v="0"/>
    <x v="47"/>
    <d v="2021-02-14T00:00:00"/>
    <d v="2021-02-12T00:00:00"/>
    <x v="1"/>
    <x v="1"/>
    <d v="2021-03-12T00:00:00"/>
    <n v="735146"/>
    <x v="2"/>
    <s v="C3"/>
    <x v="1"/>
    <s v="Source Verified"/>
    <n v="67500"/>
    <n v="5.96E-2"/>
    <n v="444.19"/>
    <n v="0.13980000000000001"/>
    <n v="13000"/>
    <n v="10"/>
    <n v="15083"/>
  </r>
  <r>
    <n v="381528"/>
    <x v="23"/>
    <x v="0"/>
    <x v="6"/>
    <s v="Kent Denver School"/>
    <x v="0"/>
    <x v="0"/>
    <x v="33"/>
    <d v="2021-03-12T00:00:00"/>
    <d v="2021-03-12T00:00:00"/>
    <x v="1"/>
    <x v="1"/>
    <d v="2021-04-12T00:00:00"/>
    <n v="410086"/>
    <x v="2"/>
    <s v="C4"/>
    <x v="1"/>
    <s v="Source Verified"/>
    <n v="45000"/>
    <n v="0.21679999999999999"/>
    <n v="271.39"/>
    <n v="0.13469999999999999"/>
    <n v="8000"/>
    <n v="11"/>
    <n v="9785"/>
  </r>
  <r>
    <n v="422694"/>
    <x v="21"/>
    <x v="0"/>
    <x v="6"/>
    <s v="WSP Flack + Kurtz"/>
    <x v="0"/>
    <x v="0"/>
    <x v="30"/>
    <d v="2021-07-12T00:00:00"/>
    <d v="2021-07-12T00:00:00"/>
    <x v="1"/>
    <x v="1"/>
    <d v="2021-08-12T00:00:00"/>
    <n v="497326"/>
    <x v="2"/>
    <s v="C4"/>
    <x v="1"/>
    <s v="Source Verified"/>
    <n v="54000"/>
    <n v="0.1769"/>
    <n v="237.46"/>
    <n v="0.13469999999999999"/>
    <n v="7000"/>
    <n v="15"/>
    <n v="8548"/>
  </r>
  <r>
    <n v="584774"/>
    <x v="1"/>
    <x v="0"/>
    <x v="3"/>
    <s v="Fiserv"/>
    <x v="0"/>
    <x v="0"/>
    <x v="54"/>
    <d v="2021-06-12T00:00:00"/>
    <d v="2021-07-11T00:00:00"/>
    <x v="1"/>
    <x v="1"/>
    <d v="2021-08-11T00:00:00"/>
    <n v="748273"/>
    <x v="2"/>
    <s v="C1"/>
    <x v="1"/>
    <s v="Source Verified"/>
    <n v="72000"/>
    <n v="0.23180000000000001"/>
    <n v="202.83"/>
    <n v="0.1323"/>
    <n v="6000"/>
    <n v="31"/>
    <n v="6540"/>
  </r>
  <r>
    <n v="618059"/>
    <x v="5"/>
    <x v="0"/>
    <x v="3"/>
    <m/>
    <x v="0"/>
    <x v="0"/>
    <x v="49"/>
    <d v="2021-01-14T00:00:00"/>
    <d v="2021-02-14T00:00:00"/>
    <x v="1"/>
    <x v="1"/>
    <d v="2021-03-14T00:00:00"/>
    <n v="792329"/>
    <x v="2"/>
    <s v="C2"/>
    <x v="1"/>
    <s v="Source Verified"/>
    <n v="70800"/>
    <n v="3.56E-2"/>
    <n v="335.07"/>
    <n v="0.12609999999999999"/>
    <n v="10000"/>
    <n v="20"/>
    <n v="12066"/>
  </r>
  <r>
    <n v="722509"/>
    <x v="0"/>
    <x v="0"/>
    <x v="3"/>
    <s v="Uti United states"/>
    <x v="0"/>
    <x v="0"/>
    <x v="29"/>
    <d v="2021-04-16T00:00:00"/>
    <d v="2021-04-14T00:00:00"/>
    <x v="1"/>
    <x v="1"/>
    <d v="2021-05-14T00:00:00"/>
    <n v="917349"/>
    <x v="2"/>
    <s v="C2"/>
    <x v="1"/>
    <s v="Source Verified"/>
    <n v="56000"/>
    <n v="0.16669999999999999"/>
    <n v="337.23"/>
    <n v="0.13059999999999999"/>
    <n v="10000"/>
    <n v="28"/>
    <n v="12140"/>
  </r>
  <r>
    <n v="760737"/>
    <x v="8"/>
    <x v="0"/>
    <x v="3"/>
    <s v="Richard Tucker Music Foundation"/>
    <x v="0"/>
    <x v="0"/>
    <x v="25"/>
    <d v="2021-04-16T00:00:00"/>
    <d v="2021-06-14T00:00:00"/>
    <x v="1"/>
    <x v="1"/>
    <d v="2021-07-14T00:00:00"/>
    <n v="961048"/>
    <x v="2"/>
    <s v="C2"/>
    <x v="1"/>
    <s v="Source Verified"/>
    <n v="65000"/>
    <n v="0.18870000000000001"/>
    <n v="420.74"/>
    <n v="0.13489999999999999"/>
    <n v="12400"/>
    <n v="20"/>
    <n v="15147"/>
  </r>
  <r>
    <n v="725888"/>
    <x v="18"/>
    <x v="0"/>
    <x v="3"/>
    <s v="Kopczynski Residence"/>
    <x v="0"/>
    <x v="0"/>
    <x v="29"/>
    <d v="2021-10-12T00:00:00"/>
    <d v="2021-10-12T00:00:00"/>
    <x v="1"/>
    <x v="1"/>
    <d v="2021-11-12T00:00:00"/>
    <n v="921201"/>
    <x v="2"/>
    <s v="C2"/>
    <x v="1"/>
    <s v="Source Verified"/>
    <n v="83200"/>
    <n v="0.2016"/>
    <n v="336.39"/>
    <n v="0.13059999999999999"/>
    <n v="9975"/>
    <n v="18"/>
    <n v="11527"/>
  </r>
  <r>
    <n v="594569"/>
    <x v="13"/>
    <x v="0"/>
    <x v="3"/>
    <s v="Issaquah School District"/>
    <x v="0"/>
    <x v="0"/>
    <x v="50"/>
    <d v="2021-10-15T00:00:00"/>
    <d v="2021-05-12T00:00:00"/>
    <x v="1"/>
    <x v="1"/>
    <d v="2021-06-12T00:00:00"/>
    <n v="763476"/>
    <x v="2"/>
    <s v="C4"/>
    <x v="1"/>
    <s v="Source Verified"/>
    <n v="40000"/>
    <n v="0.21629999999999999"/>
    <n v="96.18"/>
    <n v="0.14349999999999999"/>
    <n v="2800"/>
    <n v="21"/>
    <n v="3280"/>
  </r>
  <r>
    <n v="600615"/>
    <x v="29"/>
    <x v="0"/>
    <x v="3"/>
    <s v="Guy Keefer Salon"/>
    <x v="0"/>
    <x v="0"/>
    <x v="50"/>
    <d v="2021-10-15T00:00:00"/>
    <d v="2021-11-13T00:00:00"/>
    <x v="1"/>
    <x v="1"/>
    <d v="2021-12-13T00:00:00"/>
    <n v="770852"/>
    <x v="2"/>
    <s v="C4"/>
    <x v="1"/>
    <s v="Source Verified"/>
    <n v="35000"/>
    <n v="0.1426"/>
    <n v="135.46"/>
    <n v="0.13350000000000001"/>
    <n v="4000"/>
    <n v="19"/>
    <n v="4877"/>
  </r>
  <r>
    <n v="1033880"/>
    <x v="1"/>
    <x v="0"/>
    <x v="8"/>
    <s v="GEO"/>
    <x v="0"/>
    <x v="0"/>
    <x v="22"/>
    <d v="2021-06-15T00:00:00"/>
    <d v="2021-03-13T00:00:00"/>
    <x v="1"/>
    <x v="1"/>
    <d v="2021-04-13T00:00:00"/>
    <n v="1263465"/>
    <x v="2"/>
    <s v="C1"/>
    <x v="1"/>
    <s v="Source Verified"/>
    <n v="45000"/>
    <n v="0.16400000000000001"/>
    <n v="508.96"/>
    <n v="0.13489999999999999"/>
    <n v="15000"/>
    <n v="9"/>
    <n v="17108"/>
  </r>
  <r>
    <n v="737595"/>
    <x v="16"/>
    <x v="0"/>
    <x v="8"/>
    <s v="American Repertory Theater"/>
    <x v="0"/>
    <x v="0"/>
    <x v="29"/>
    <d v="2021-05-16T00:00:00"/>
    <d v="2021-05-14T00:00:00"/>
    <x v="1"/>
    <x v="1"/>
    <d v="2021-06-14T00:00:00"/>
    <n v="934801"/>
    <x v="2"/>
    <s v="C1"/>
    <x v="1"/>
    <s v="Source Verified"/>
    <n v="47004"/>
    <n v="0.20960000000000001"/>
    <n v="160.87"/>
    <n v="0.12989999999999999"/>
    <n v="4775"/>
    <n v="14"/>
    <n v="5791"/>
  </r>
  <r>
    <n v="430886"/>
    <x v="1"/>
    <x v="0"/>
    <x v="8"/>
    <s v="KeyPoint Credit Union"/>
    <x v="0"/>
    <x v="0"/>
    <x v="20"/>
    <d v="2021-08-12T00:00:00"/>
    <d v="2021-08-12T00:00:00"/>
    <x v="1"/>
    <x v="1"/>
    <d v="2021-09-12T00:00:00"/>
    <n v="511172"/>
    <x v="2"/>
    <s v="C1"/>
    <x v="1"/>
    <s v="Source Verified"/>
    <n v="46000"/>
    <n v="0.1283"/>
    <n v="334.67"/>
    <n v="0.12529999999999999"/>
    <n v="10000"/>
    <n v="15"/>
    <n v="12048"/>
  </r>
  <r>
    <n v="591674"/>
    <x v="41"/>
    <x v="0"/>
    <x v="8"/>
    <s v="Rothwell Figg Ernst + Manbeck P.C."/>
    <x v="0"/>
    <x v="0"/>
    <x v="21"/>
    <d v="2021-03-16T00:00:00"/>
    <d v="2021-01-14T00:00:00"/>
    <x v="1"/>
    <x v="1"/>
    <d v="2021-02-14T00:00:00"/>
    <n v="759945"/>
    <x v="2"/>
    <s v="C1"/>
    <x v="1"/>
    <s v="Source Verified"/>
    <n v="201400"/>
    <n v="0.1188"/>
    <n v="414.89"/>
    <n v="0.12230000000000001"/>
    <n v="12450"/>
    <n v="13"/>
    <n v="14937"/>
  </r>
  <r>
    <n v="847490"/>
    <x v="1"/>
    <x v="0"/>
    <x v="8"/>
    <s v="Cellay, Inc"/>
    <x v="0"/>
    <x v="0"/>
    <x v="11"/>
    <d v="2021-04-16T00:00:00"/>
    <d v="2021-03-14T00:00:00"/>
    <x v="1"/>
    <x v="1"/>
    <d v="2021-04-14T00:00:00"/>
    <n v="1058985"/>
    <x v="2"/>
    <s v="C1"/>
    <x v="1"/>
    <s v="Source Verified"/>
    <n v="45000"/>
    <n v="0.1835"/>
    <n v="235.83"/>
    <n v="0.12989999999999999"/>
    <n v="7000"/>
    <n v="24"/>
    <n v="8452"/>
  </r>
  <r>
    <n v="643022"/>
    <x v="8"/>
    <x v="0"/>
    <x v="8"/>
    <s v="Absolute Wine and Spirits"/>
    <x v="0"/>
    <x v="0"/>
    <x v="21"/>
    <d v="2021-02-16T00:00:00"/>
    <d v="2021-08-13T00:00:00"/>
    <x v="1"/>
    <x v="1"/>
    <d v="2021-09-13T00:00:00"/>
    <n v="822960"/>
    <x v="2"/>
    <s v="C2"/>
    <x v="1"/>
    <s v="Source Verified"/>
    <n v="40800"/>
    <n v="3.09E-2"/>
    <n v="107.23"/>
    <n v="0.12609999999999999"/>
    <n v="3200"/>
    <n v="7"/>
    <n v="3844"/>
  </r>
  <r>
    <n v="1052510"/>
    <x v="25"/>
    <x v="0"/>
    <x v="8"/>
    <s v="US Army"/>
    <x v="0"/>
    <x v="0"/>
    <x v="12"/>
    <d v="2021-05-15T00:00:00"/>
    <d v="2021-12-14T00:00:00"/>
    <x v="1"/>
    <x v="1"/>
    <d v="2022-01-14T00:00:00"/>
    <n v="1284042"/>
    <x v="2"/>
    <s v="C2"/>
    <x v="1"/>
    <s v="Source Verified"/>
    <n v="40000"/>
    <n v="0.1593"/>
    <n v="308.79000000000002"/>
    <n v="0.14269999999999999"/>
    <n v="9000"/>
    <n v="11"/>
    <n v="11116"/>
  </r>
  <r>
    <n v="383978"/>
    <x v="1"/>
    <x v="0"/>
    <x v="8"/>
    <s v="VACC, Inc."/>
    <x v="0"/>
    <x v="0"/>
    <x v="33"/>
    <d v="2021-04-16T00:00:00"/>
    <d v="2021-03-12T00:00:00"/>
    <x v="1"/>
    <x v="1"/>
    <d v="2021-04-12T00:00:00"/>
    <n v="414324"/>
    <x v="2"/>
    <s v="C2"/>
    <x v="1"/>
    <s v="Source Verified"/>
    <n v="65000"/>
    <n v="0.16250000000000001"/>
    <n v="638.75"/>
    <n v="0.12839999999999999"/>
    <n v="19000"/>
    <n v="17"/>
    <n v="22995"/>
  </r>
  <r>
    <n v="553289"/>
    <x v="14"/>
    <x v="0"/>
    <x v="8"/>
    <s v="U.S. Department of Homeland Security"/>
    <x v="0"/>
    <x v="0"/>
    <x v="43"/>
    <d v="2021-02-13T00:00:00"/>
    <d v="2021-01-13T00:00:00"/>
    <x v="1"/>
    <x v="1"/>
    <d v="2021-02-13T00:00:00"/>
    <n v="712900"/>
    <x v="2"/>
    <s v="C2"/>
    <x v="1"/>
    <s v="Source Verified"/>
    <n v="55784"/>
    <n v="0.22109999999999999"/>
    <n v="628.79"/>
    <n v="0.1361"/>
    <n v="18500"/>
    <n v="10"/>
    <n v="22444"/>
  </r>
  <r>
    <n v="633965"/>
    <x v="8"/>
    <x v="0"/>
    <x v="8"/>
    <s v="Coty Inc."/>
    <x v="0"/>
    <x v="0"/>
    <x v="41"/>
    <d v="2021-01-14T00:00:00"/>
    <d v="2021-01-14T00:00:00"/>
    <x v="1"/>
    <x v="1"/>
    <d v="2021-02-14T00:00:00"/>
    <n v="812177"/>
    <x v="2"/>
    <s v="C2"/>
    <x v="1"/>
    <s v="Source Verified"/>
    <n v="56004"/>
    <n v="0.18559999999999999"/>
    <n v="469.09"/>
    <n v="0.12609999999999999"/>
    <n v="14000"/>
    <n v="21"/>
    <n v="16888"/>
  </r>
  <r>
    <n v="431443"/>
    <x v="33"/>
    <x v="0"/>
    <x v="8"/>
    <s v="Paul Davis Restoration and Remodeling"/>
    <x v="0"/>
    <x v="0"/>
    <x v="20"/>
    <d v="2021-05-16T00:00:00"/>
    <d v="2021-08-12T00:00:00"/>
    <x v="1"/>
    <x v="1"/>
    <d v="2021-09-12T00:00:00"/>
    <n v="512090"/>
    <x v="2"/>
    <s v="C2"/>
    <x v="1"/>
    <s v="Source Verified"/>
    <n v="42000"/>
    <n v="0.156"/>
    <n v="162.25"/>
    <n v="0.13220000000000001"/>
    <n v="4800"/>
    <n v="15"/>
    <n v="5841"/>
  </r>
  <r>
    <n v="601560"/>
    <x v="41"/>
    <x v="0"/>
    <x v="8"/>
    <s v="Institute for Humane Studies"/>
    <x v="0"/>
    <x v="0"/>
    <x v="50"/>
    <d v="2021-05-16T00:00:00"/>
    <d v="2021-03-12T00:00:00"/>
    <x v="1"/>
    <x v="1"/>
    <d v="2021-04-12T00:00:00"/>
    <n v="771904"/>
    <x v="2"/>
    <s v="C2"/>
    <x v="1"/>
    <s v="Source Verified"/>
    <n v="75000"/>
    <n v="0.22370000000000001"/>
    <n v="234.55"/>
    <n v="0.12609999999999999"/>
    <n v="7000"/>
    <n v="34"/>
    <n v="7953"/>
  </r>
  <r>
    <n v="639405"/>
    <x v="1"/>
    <x v="0"/>
    <x v="8"/>
    <s v="LOWE'S"/>
    <x v="0"/>
    <x v="0"/>
    <x v="41"/>
    <d v="2021-09-11T00:00:00"/>
    <d v="2021-09-11T00:00:00"/>
    <x v="1"/>
    <x v="1"/>
    <d v="2021-10-11T00:00:00"/>
    <n v="818592"/>
    <x v="2"/>
    <s v="C3"/>
    <x v="1"/>
    <s v="Source Verified"/>
    <n v="57996"/>
    <n v="0.1229"/>
    <n v="282.95"/>
    <n v="0.1298"/>
    <n v="8400"/>
    <n v="20"/>
    <n v="9068"/>
  </r>
  <r>
    <n v="509910"/>
    <x v="37"/>
    <x v="0"/>
    <x v="8"/>
    <s v="City Of Milton-Freewater"/>
    <x v="0"/>
    <x v="0"/>
    <x v="27"/>
    <d v="2021-05-13T00:00:00"/>
    <d v="2021-05-13T00:00:00"/>
    <x v="1"/>
    <x v="1"/>
    <d v="2021-06-13T00:00:00"/>
    <n v="658326"/>
    <x v="2"/>
    <s v="C3"/>
    <x v="1"/>
    <s v="Source Verified"/>
    <n v="26400"/>
    <n v="0.24"/>
    <n v="110.26"/>
    <n v="0.1348"/>
    <n v="3250"/>
    <n v="9"/>
    <n v="3969"/>
  </r>
  <r>
    <n v="644996"/>
    <x v="20"/>
    <x v="0"/>
    <x v="8"/>
    <s v="Minact Inc."/>
    <x v="0"/>
    <x v="0"/>
    <x v="21"/>
    <d v="2021-01-14T00:00:00"/>
    <d v="2021-01-14T00:00:00"/>
    <x v="1"/>
    <x v="1"/>
    <d v="2021-02-14T00:00:00"/>
    <n v="825337"/>
    <x v="2"/>
    <s v="C3"/>
    <x v="1"/>
    <s v="Source Verified"/>
    <n v="40000"/>
    <n v="0.1071"/>
    <n v="271.16000000000003"/>
    <n v="0.1298"/>
    <n v="8050"/>
    <n v="9"/>
    <n v="9763"/>
  </r>
  <r>
    <n v="438273"/>
    <x v="8"/>
    <x v="0"/>
    <x v="8"/>
    <s v="Morrisville Auxiliary Corporation"/>
    <x v="0"/>
    <x v="0"/>
    <x v="52"/>
    <d v="2021-01-11T00:00:00"/>
    <d v="2021-01-11T00:00:00"/>
    <x v="1"/>
    <x v="1"/>
    <d v="2021-02-11T00:00:00"/>
    <n v="512226"/>
    <x v="2"/>
    <s v="C4"/>
    <x v="1"/>
    <s v="Source Verified"/>
    <n v="40000"/>
    <n v="0.2205"/>
    <n v="257.74"/>
    <n v="0.13919999999999999"/>
    <n v="7550"/>
    <n v="31"/>
    <n v="8693"/>
  </r>
  <r>
    <n v="384201"/>
    <x v="4"/>
    <x v="0"/>
    <x v="8"/>
    <m/>
    <x v="0"/>
    <x v="0"/>
    <x v="33"/>
    <d v="2021-05-16T00:00:00"/>
    <d v="2021-04-12T00:00:00"/>
    <x v="1"/>
    <x v="1"/>
    <d v="2021-05-12T00:00:00"/>
    <n v="415062"/>
    <x v="2"/>
    <s v="C4"/>
    <x v="1"/>
    <s v="Source Verified"/>
    <n v="50004"/>
    <n v="0.13700000000000001"/>
    <n v="407.08"/>
    <n v="0.13469999999999999"/>
    <n v="12000"/>
    <n v="15"/>
    <n v="14654"/>
  </r>
  <r>
    <n v="600595"/>
    <x v="1"/>
    <x v="0"/>
    <x v="8"/>
    <s v="Centennial Bank"/>
    <x v="0"/>
    <x v="0"/>
    <x v="50"/>
    <d v="2021-04-15T00:00:00"/>
    <d v="2021-10-12T00:00:00"/>
    <x v="1"/>
    <x v="1"/>
    <d v="2021-11-12T00:00:00"/>
    <n v="770830"/>
    <x v="2"/>
    <s v="C4"/>
    <x v="1"/>
    <s v="Source Verified"/>
    <n v="45600"/>
    <n v="0.21110000000000001"/>
    <n v="377.58"/>
    <n v="0.13350000000000001"/>
    <n v="18250"/>
    <n v="23"/>
    <n v="13231"/>
  </r>
  <r>
    <n v="382195"/>
    <x v="1"/>
    <x v="0"/>
    <x v="8"/>
    <s v="VASQUEZ &amp; Co, LLP"/>
    <x v="0"/>
    <x v="0"/>
    <x v="33"/>
    <d v="2021-03-11T00:00:00"/>
    <d v="2021-03-11T00:00:00"/>
    <x v="1"/>
    <x v="1"/>
    <d v="2021-04-11T00:00:00"/>
    <n v="411402"/>
    <x v="2"/>
    <s v="C5"/>
    <x v="1"/>
    <s v="Source Verified"/>
    <n v="65000"/>
    <n v="0.182"/>
    <n v="340.76"/>
    <n v="0.13789999999999999"/>
    <n v="10000"/>
    <n v="21"/>
    <n v="11965"/>
  </r>
  <r>
    <n v="1008377"/>
    <x v="2"/>
    <x v="0"/>
    <x v="4"/>
    <s v="McKesson Corp"/>
    <x v="0"/>
    <x v="0"/>
    <x v="22"/>
    <d v="2021-01-15T00:00:00"/>
    <d v="2021-11-14T00:00:00"/>
    <x v="1"/>
    <x v="1"/>
    <d v="2021-12-14T00:00:00"/>
    <n v="1234859"/>
    <x v="2"/>
    <s v="C1"/>
    <x v="1"/>
    <s v="Source Verified"/>
    <n v="37000"/>
    <n v="0.15110000000000001"/>
    <n v="271.45"/>
    <n v="0.13489999999999999"/>
    <n v="8000"/>
    <n v="14"/>
    <n v="9772"/>
  </r>
  <r>
    <n v="565104"/>
    <x v="18"/>
    <x v="0"/>
    <x v="4"/>
    <s v="quiet winter farms"/>
    <x v="0"/>
    <x v="0"/>
    <x v="47"/>
    <d v="2021-03-14T00:00:00"/>
    <d v="2021-09-13T00:00:00"/>
    <x v="1"/>
    <x v="1"/>
    <d v="2021-10-13T00:00:00"/>
    <n v="727083"/>
    <x v="2"/>
    <s v="C1"/>
    <x v="1"/>
    <s v="Source Verified"/>
    <n v="55000"/>
    <n v="0.1124"/>
    <n v="405.66"/>
    <n v="0.1323"/>
    <n v="12000"/>
    <n v="17"/>
    <n v="14605"/>
  </r>
  <r>
    <n v="609958"/>
    <x v="1"/>
    <x v="0"/>
    <x v="4"/>
    <s v="El Campanil Theatre Preservation Found."/>
    <x v="0"/>
    <x v="0"/>
    <x v="49"/>
    <d v="2021-08-13T00:00:00"/>
    <d v="2021-08-13T00:00:00"/>
    <x v="1"/>
    <x v="1"/>
    <d v="2021-09-13T00:00:00"/>
    <n v="782321"/>
    <x v="2"/>
    <s v="C1"/>
    <x v="1"/>
    <s v="Source Verified"/>
    <n v="50000"/>
    <n v="0.20499999999999999"/>
    <n v="433.22"/>
    <n v="0.12230000000000001"/>
    <n v="13000"/>
    <n v="15"/>
    <n v="15366"/>
  </r>
  <r>
    <n v="382314"/>
    <x v="3"/>
    <x v="0"/>
    <x v="4"/>
    <s v="Protiviti"/>
    <x v="0"/>
    <x v="0"/>
    <x v="33"/>
    <d v="2021-03-12T00:00:00"/>
    <d v="2021-03-12T00:00:00"/>
    <x v="1"/>
    <x v="1"/>
    <d v="2021-04-12T00:00:00"/>
    <n v="411615"/>
    <x v="2"/>
    <s v="C1"/>
    <x v="1"/>
    <s v="Source Verified"/>
    <n v="50500"/>
    <n v="9.1700000000000004E-2"/>
    <n v="174.03"/>
    <n v="0.12529999999999999"/>
    <n v="5200"/>
    <n v="21"/>
    <n v="6271"/>
  </r>
  <r>
    <n v="543060"/>
    <x v="1"/>
    <x v="0"/>
    <x v="4"/>
    <s v="John Schulz Photography"/>
    <x v="0"/>
    <x v="0"/>
    <x v="43"/>
    <d v="2021-10-15T00:00:00"/>
    <d v="2021-07-13T00:00:00"/>
    <x v="1"/>
    <x v="1"/>
    <d v="2021-08-13T00:00:00"/>
    <n v="700689"/>
    <x v="2"/>
    <s v="C2"/>
    <x v="1"/>
    <s v="Source Verified"/>
    <n v="25200"/>
    <n v="0.1348"/>
    <n v="288.91000000000003"/>
    <n v="0.1361"/>
    <n v="8500"/>
    <n v="10"/>
    <n v="10401"/>
  </r>
  <r>
    <n v="634775"/>
    <x v="1"/>
    <x v="0"/>
    <x v="4"/>
    <s v="Apple"/>
    <x v="0"/>
    <x v="0"/>
    <x v="41"/>
    <d v="2021-05-16T00:00:00"/>
    <d v="2021-01-14T00:00:00"/>
    <x v="1"/>
    <x v="1"/>
    <d v="2021-02-14T00:00:00"/>
    <n v="813176"/>
    <x v="2"/>
    <s v="C2"/>
    <x v="1"/>
    <s v="Source Verified"/>
    <n v="20400"/>
    <n v="0.20530000000000001"/>
    <n v="104.71"/>
    <n v="0.12609999999999999"/>
    <n v="3125"/>
    <n v="6"/>
    <n v="3770"/>
  </r>
  <r>
    <n v="791789"/>
    <x v="8"/>
    <x v="0"/>
    <x v="4"/>
    <s v="Ogilvy and Mather"/>
    <x v="0"/>
    <x v="0"/>
    <x v="6"/>
    <d v="2021-11-14T00:00:00"/>
    <d v="2021-04-14T00:00:00"/>
    <x v="1"/>
    <x v="1"/>
    <d v="2021-05-14T00:00:00"/>
    <n v="996147"/>
    <x v="2"/>
    <s v="C2"/>
    <x v="1"/>
    <s v="Source Verified"/>
    <n v="62000"/>
    <n v="0.1318"/>
    <n v="339.31"/>
    <n v="0.13489999999999999"/>
    <n v="10000"/>
    <n v="11"/>
    <n v="12192"/>
  </r>
  <r>
    <n v="763380"/>
    <x v="2"/>
    <x v="0"/>
    <x v="4"/>
    <s v="SailPoint Technologies"/>
    <x v="0"/>
    <x v="0"/>
    <x v="25"/>
    <d v="2021-09-14T00:00:00"/>
    <d v="2021-02-14T00:00:00"/>
    <x v="1"/>
    <x v="1"/>
    <d v="2021-03-14T00:00:00"/>
    <n v="963996"/>
    <x v="2"/>
    <s v="C2"/>
    <x v="1"/>
    <s v="Source Verified"/>
    <n v="67200"/>
    <n v="0.1429"/>
    <n v="407.17"/>
    <n v="0.13489999999999999"/>
    <n v="12000"/>
    <n v="20"/>
    <n v="14615"/>
  </r>
  <r>
    <n v="562619"/>
    <x v="1"/>
    <x v="0"/>
    <x v="4"/>
    <s v="SAIC"/>
    <x v="0"/>
    <x v="0"/>
    <x v="47"/>
    <d v="2021-07-14T00:00:00"/>
    <d v="2021-08-13T00:00:00"/>
    <x v="1"/>
    <x v="1"/>
    <d v="2021-09-13T00:00:00"/>
    <n v="723940"/>
    <x v="2"/>
    <s v="C2"/>
    <x v="1"/>
    <s v="Source Verified"/>
    <n v="60000"/>
    <n v="0.15939999999999999"/>
    <n v="384.08"/>
    <n v="0.1361"/>
    <n v="11300"/>
    <n v="8"/>
    <n v="13828"/>
  </r>
  <r>
    <n v="646830"/>
    <x v="2"/>
    <x v="0"/>
    <x v="4"/>
    <s v="Formosa Plastics"/>
    <x v="0"/>
    <x v="0"/>
    <x v="21"/>
    <d v="2021-05-16T00:00:00"/>
    <d v="2021-08-13T00:00:00"/>
    <x v="1"/>
    <x v="1"/>
    <d v="2021-09-13T00:00:00"/>
    <n v="827586"/>
    <x v="2"/>
    <s v="C2"/>
    <x v="1"/>
    <s v="Source Verified"/>
    <n v="69000"/>
    <n v="0.1948"/>
    <n v="469.09"/>
    <n v="0.12609999999999999"/>
    <n v="14000"/>
    <n v="27"/>
    <n v="16805"/>
  </r>
  <r>
    <n v="433141"/>
    <x v="26"/>
    <x v="0"/>
    <x v="4"/>
    <s v="Great Southern Bank"/>
    <x v="0"/>
    <x v="0"/>
    <x v="20"/>
    <d v="2021-11-15T00:00:00"/>
    <d v="2021-02-12T00:00:00"/>
    <x v="1"/>
    <x v="1"/>
    <d v="2021-03-12T00:00:00"/>
    <n v="515617"/>
    <x v="2"/>
    <s v="C3"/>
    <x v="1"/>
    <s v="Source Verified"/>
    <n v="52000"/>
    <n v="0.15479999999999999"/>
    <n v="407.63"/>
    <n v="0.13569999999999999"/>
    <n v="12000"/>
    <n v="27"/>
    <n v="14580"/>
  </r>
  <r>
    <n v="441787"/>
    <x v="1"/>
    <x v="0"/>
    <x v="4"/>
    <s v="East Los Angeles College"/>
    <x v="0"/>
    <x v="0"/>
    <x v="15"/>
    <d v="2021-10-12T00:00:00"/>
    <d v="2021-10-12T00:00:00"/>
    <x v="1"/>
    <x v="1"/>
    <d v="2021-11-12T00:00:00"/>
    <n v="536167"/>
    <x v="2"/>
    <s v="C3"/>
    <x v="1"/>
    <s v="Source Verified"/>
    <n v="46585"/>
    <n v="0.2117"/>
    <n v="339.69"/>
    <n v="0.13569999999999999"/>
    <n v="10000"/>
    <n v="22"/>
    <n v="12250"/>
  </r>
  <r>
    <n v="512846"/>
    <x v="5"/>
    <x v="0"/>
    <x v="4"/>
    <s v="St Petersburg Kennel Club"/>
    <x v="0"/>
    <x v="0"/>
    <x v="27"/>
    <d v="2021-09-14T00:00:00"/>
    <d v="2021-10-11T00:00:00"/>
    <x v="1"/>
    <x v="1"/>
    <d v="2021-11-11T00:00:00"/>
    <n v="662614"/>
    <x v="2"/>
    <s v="C4"/>
    <x v="1"/>
    <s v="Source Verified"/>
    <n v="55200"/>
    <n v="0.17630000000000001"/>
    <n v="276.25"/>
    <n v="0.13850000000000001"/>
    <n v="8100"/>
    <n v="44"/>
    <n v="9385"/>
  </r>
  <r>
    <n v="385119"/>
    <x v="8"/>
    <x v="0"/>
    <x v="4"/>
    <s v="Urban Health Plan"/>
    <x v="0"/>
    <x v="0"/>
    <x v="33"/>
    <d v="2021-04-16T00:00:00"/>
    <d v="2021-08-11T00:00:00"/>
    <x v="1"/>
    <x v="1"/>
    <d v="2021-09-11T00:00:00"/>
    <n v="416609"/>
    <x v="2"/>
    <s v="C4"/>
    <x v="1"/>
    <s v="Source Verified"/>
    <n v="98000"/>
    <n v="0.16400000000000001"/>
    <n v="398.6"/>
    <n v="0.13469999999999999"/>
    <n v="11750"/>
    <n v="14"/>
    <n v="14185"/>
  </r>
  <r>
    <n v="380878"/>
    <x v="1"/>
    <x v="0"/>
    <x v="4"/>
    <s v="Mission Federal Credit Union"/>
    <x v="0"/>
    <x v="0"/>
    <x v="8"/>
    <d v="2021-03-12T00:00:00"/>
    <d v="2021-01-10T00:00:00"/>
    <x v="1"/>
    <x v="1"/>
    <d v="2021-02-10T00:00:00"/>
    <n v="408770"/>
    <x v="2"/>
    <s v="C4"/>
    <x v="1"/>
    <s v="Source Verified"/>
    <n v="32004"/>
    <n v="0.2208"/>
    <n v="417.25"/>
    <n v="0.13469999999999999"/>
    <n v="12300"/>
    <n v="22"/>
    <n v="13536"/>
  </r>
  <r>
    <n v="612238"/>
    <x v="13"/>
    <x v="0"/>
    <x v="4"/>
    <s v="Wai-ching"/>
    <x v="0"/>
    <x v="0"/>
    <x v="49"/>
    <d v="2021-05-16T00:00:00"/>
    <d v="2021-12-13T00:00:00"/>
    <x v="1"/>
    <x v="1"/>
    <d v="2022-01-13T00:00:00"/>
    <n v="785041"/>
    <x v="2"/>
    <s v="C5"/>
    <x v="1"/>
    <s v="Source Verified"/>
    <n v="14400"/>
    <n v="0.1017"/>
    <n v="170.21"/>
    <n v="0.13719999999999999"/>
    <n v="5000"/>
    <n v="4"/>
    <n v="6151"/>
  </r>
  <r>
    <n v="372976"/>
    <x v="13"/>
    <x v="0"/>
    <x v="4"/>
    <s v="Reeb Millwork Corp."/>
    <x v="0"/>
    <x v="0"/>
    <x v="40"/>
    <d v="2021-01-12T00:00:00"/>
    <d v="2021-02-12T00:00:00"/>
    <x v="1"/>
    <x v="1"/>
    <d v="2021-03-12T00:00:00"/>
    <n v="392414"/>
    <x v="2"/>
    <s v="C5"/>
    <x v="1"/>
    <s v="Source Verified"/>
    <n v="78000"/>
    <n v="3.2899999999999999E-2"/>
    <n v="272.61"/>
    <n v="0.13789999999999999"/>
    <n v="8000"/>
    <n v="19"/>
    <n v="9814"/>
  </r>
  <r>
    <n v="511339"/>
    <x v="5"/>
    <x v="0"/>
    <x v="4"/>
    <s v="City of North Port"/>
    <x v="0"/>
    <x v="0"/>
    <x v="27"/>
    <d v="2021-05-16T00:00:00"/>
    <d v="2021-09-11T00:00:00"/>
    <x v="1"/>
    <x v="1"/>
    <d v="2021-10-11T00:00:00"/>
    <n v="660485"/>
    <x v="2"/>
    <s v="C5"/>
    <x v="1"/>
    <s v="Source Verified"/>
    <n v="56004"/>
    <n v="0.1699"/>
    <n v="239.99"/>
    <n v="0.14219999999999999"/>
    <n v="7000"/>
    <n v="20"/>
    <n v="8091"/>
  </r>
  <r>
    <n v="505981"/>
    <x v="1"/>
    <x v="0"/>
    <x v="4"/>
    <s v="City of San Francisco Ethics Commission"/>
    <x v="0"/>
    <x v="0"/>
    <x v="48"/>
    <d v="2021-10-12T00:00:00"/>
    <d v="2021-10-12T00:00:00"/>
    <x v="1"/>
    <x v="1"/>
    <d v="2021-11-12T00:00:00"/>
    <n v="652294"/>
    <x v="2"/>
    <s v="C5"/>
    <x v="1"/>
    <s v="Source Verified"/>
    <n v="85332"/>
    <n v="0.19359999999999999"/>
    <n v="479.98"/>
    <n v="0.14219999999999999"/>
    <n v="14000"/>
    <n v="40"/>
    <n v="17125"/>
  </r>
  <r>
    <n v="542263"/>
    <x v="8"/>
    <x v="0"/>
    <x v="4"/>
    <s v="Citi"/>
    <x v="0"/>
    <x v="0"/>
    <x v="43"/>
    <d v="2021-04-16T00:00:00"/>
    <d v="2021-05-13T00:00:00"/>
    <x v="1"/>
    <x v="1"/>
    <d v="2021-06-13T00:00:00"/>
    <n v="699811"/>
    <x v="2"/>
    <s v="C5"/>
    <x v="1"/>
    <s v="Source Verified"/>
    <n v="125000"/>
    <n v="0.14680000000000001"/>
    <n v="103.59"/>
    <n v="0.1472"/>
    <n v="3000"/>
    <n v="32"/>
    <n v="3726"/>
  </r>
  <r>
    <n v="727870"/>
    <x v="18"/>
    <x v="0"/>
    <x v="2"/>
    <s v="Genesis Health Care/Heavenly Ham"/>
    <x v="0"/>
    <x v="0"/>
    <x v="29"/>
    <d v="2021-01-14T00:00:00"/>
    <d v="2021-01-14T00:00:00"/>
    <x v="1"/>
    <x v="1"/>
    <d v="2021-02-14T00:00:00"/>
    <n v="923423"/>
    <x v="2"/>
    <s v="C1"/>
    <x v="1"/>
    <s v="Source Verified"/>
    <n v="24000"/>
    <n v="0.155"/>
    <n v="187.83"/>
    <n v="0.1268"/>
    <n v="5600"/>
    <n v="8"/>
    <n v="6750"/>
  </r>
  <r>
    <n v="985071"/>
    <x v="0"/>
    <x v="0"/>
    <x v="2"/>
    <s v="Clayton County Police Department"/>
    <x v="0"/>
    <x v="0"/>
    <x v="13"/>
    <d v="2021-05-16T00:00:00"/>
    <d v="2021-04-14T00:00:00"/>
    <x v="1"/>
    <x v="1"/>
    <d v="2021-05-14T00:00:00"/>
    <n v="1208527"/>
    <x v="2"/>
    <s v="C1"/>
    <x v="1"/>
    <s v="Source Verified"/>
    <n v="31200"/>
    <n v="0.2392"/>
    <n v="282.48"/>
    <n v="0.13489999999999999"/>
    <n v="8325"/>
    <n v="24"/>
    <n v="10106"/>
  </r>
  <r>
    <n v="1056786"/>
    <x v="25"/>
    <x v="0"/>
    <x v="2"/>
    <s v="Fairfax County Government"/>
    <x v="0"/>
    <x v="0"/>
    <x v="12"/>
    <d v="2021-02-12T00:00:00"/>
    <d v="2021-01-12T00:00:00"/>
    <x v="1"/>
    <x v="1"/>
    <d v="2021-02-12T00:00:00"/>
    <n v="1288340"/>
    <x v="2"/>
    <s v="C1"/>
    <x v="1"/>
    <s v="Source Verified"/>
    <n v="42000"/>
    <n v="0.12659999999999999"/>
    <n v="407.17"/>
    <n v="0.13489999999999999"/>
    <n v="12000"/>
    <n v="18"/>
    <n v="12135"/>
  </r>
  <r>
    <n v="640084"/>
    <x v="0"/>
    <x v="0"/>
    <x v="2"/>
    <s v="U.S army"/>
    <x v="0"/>
    <x v="0"/>
    <x v="41"/>
    <d v="2021-05-16T00:00:00"/>
    <d v="2021-01-14T00:00:00"/>
    <x v="1"/>
    <x v="1"/>
    <d v="2021-02-14T00:00:00"/>
    <n v="819398"/>
    <x v="2"/>
    <s v="C2"/>
    <x v="1"/>
    <s v="Source Verified"/>
    <n v="40320"/>
    <n v="0.16070000000000001"/>
    <n v="291.51"/>
    <n v="0.12609999999999999"/>
    <n v="8700"/>
    <n v="7"/>
    <n v="10494"/>
  </r>
  <r>
    <n v="978458"/>
    <x v="2"/>
    <x v="0"/>
    <x v="2"/>
    <s v="Insight Global"/>
    <x v="0"/>
    <x v="0"/>
    <x v="13"/>
    <d v="2021-01-15T00:00:00"/>
    <d v="2021-06-12T00:00:00"/>
    <x v="1"/>
    <x v="1"/>
    <d v="2021-07-12T00:00:00"/>
    <n v="1201300"/>
    <x v="2"/>
    <s v="C2"/>
    <x v="1"/>
    <s v="Source Verified"/>
    <n v="160000"/>
    <n v="9.4299999999999995E-2"/>
    <n v="1200.82"/>
    <n v="0.14269999999999999"/>
    <n v="35000"/>
    <n v="21"/>
    <n v="37036"/>
  </r>
  <r>
    <n v="379570"/>
    <x v="1"/>
    <x v="0"/>
    <x v="2"/>
    <s v="Starwood Hotels &amp; Resorts"/>
    <x v="0"/>
    <x v="0"/>
    <x v="8"/>
    <d v="2021-02-15T00:00:00"/>
    <d v="2021-03-11T00:00:00"/>
    <x v="1"/>
    <x v="1"/>
    <d v="2021-04-11T00:00:00"/>
    <n v="406151"/>
    <x v="2"/>
    <s v="C2"/>
    <x v="1"/>
    <s v="Source Verified"/>
    <n v="50000"/>
    <n v="0.1421"/>
    <n v="588.32000000000005"/>
    <n v="0.12839999999999999"/>
    <n v="17500"/>
    <n v="19"/>
    <n v="20605"/>
  </r>
  <r>
    <n v="387285"/>
    <x v="16"/>
    <x v="0"/>
    <x v="2"/>
    <s v="Brown Brothers Harriman"/>
    <x v="0"/>
    <x v="0"/>
    <x v="33"/>
    <d v="2021-08-14T00:00:00"/>
    <d v="2021-02-11T00:00:00"/>
    <x v="1"/>
    <x v="1"/>
    <d v="2021-03-11T00:00:00"/>
    <n v="420063"/>
    <x v="2"/>
    <s v="C3"/>
    <x v="1"/>
    <s v="Source Verified"/>
    <n v="58000"/>
    <n v="1.1999999999999999E-3"/>
    <n v="168.86"/>
    <n v="0.13159999999999999"/>
    <n v="5000"/>
    <n v="4"/>
    <n v="5813"/>
  </r>
  <r>
    <n v="512017"/>
    <x v="2"/>
    <x v="0"/>
    <x v="2"/>
    <s v="Bank of Texas"/>
    <x v="0"/>
    <x v="0"/>
    <x v="27"/>
    <d v="2021-09-15T00:00:00"/>
    <d v="2021-02-13T00:00:00"/>
    <x v="1"/>
    <x v="1"/>
    <d v="2021-03-13T00:00:00"/>
    <n v="661453"/>
    <x v="2"/>
    <s v="C3"/>
    <x v="1"/>
    <s v="Source Verified"/>
    <n v="54792"/>
    <n v="0.1822"/>
    <n v="169.63"/>
    <n v="0.1348"/>
    <n v="5000"/>
    <n v="21"/>
    <n v="6096"/>
  </r>
  <r>
    <n v="506942"/>
    <x v="5"/>
    <x v="0"/>
    <x v="2"/>
    <s v="wood you furniture"/>
    <x v="0"/>
    <x v="0"/>
    <x v="48"/>
    <d v="2021-05-16T00:00:00"/>
    <d v="2021-11-12T00:00:00"/>
    <x v="1"/>
    <x v="1"/>
    <d v="2021-12-12T00:00:00"/>
    <n v="653703"/>
    <x v="2"/>
    <s v="C4"/>
    <x v="1"/>
    <s v="Source Verified"/>
    <n v="22800"/>
    <n v="2.3199999999999998E-2"/>
    <n v="170.52"/>
    <n v="0.13850000000000001"/>
    <n v="5000"/>
    <n v="16"/>
    <n v="5882"/>
  </r>
  <r>
    <n v="509132"/>
    <x v="5"/>
    <x v="0"/>
    <x v="2"/>
    <s v="Nielsen Company"/>
    <x v="0"/>
    <x v="0"/>
    <x v="48"/>
    <d v="2021-05-13T00:00:00"/>
    <d v="2021-05-13T00:00:00"/>
    <x v="1"/>
    <x v="1"/>
    <d v="2021-06-13T00:00:00"/>
    <n v="657074"/>
    <x v="2"/>
    <s v="C4"/>
    <x v="1"/>
    <s v="Source Verified"/>
    <n v="50000"/>
    <n v="8.1799999999999998E-2"/>
    <n v="272.83999999999997"/>
    <n v="0.13850000000000001"/>
    <n v="8000"/>
    <n v="11"/>
    <n v="9822"/>
  </r>
  <r>
    <n v="416558"/>
    <x v="20"/>
    <x v="0"/>
    <x v="2"/>
    <s v="Arizona Dept. of Public Safety"/>
    <x v="0"/>
    <x v="0"/>
    <x v="23"/>
    <d v="2021-10-12T00:00:00"/>
    <d v="2021-07-12T00:00:00"/>
    <x v="1"/>
    <x v="1"/>
    <d v="2021-08-12T00:00:00"/>
    <n v="485199"/>
    <x v="2"/>
    <s v="C4"/>
    <x v="1"/>
    <s v="Source Verified"/>
    <n v="63564"/>
    <n v="0.2409"/>
    <n v="542.77"/>
    <n v="0.13469999999999999"/>
    <n v="16000"/>
    <n v="34"/>
    <n v="19539"/>
  </r>
  <r>
    <n v="600160"/>
    <x v="18"/>
    <x v="0"/>
    <x v="2"/>
    <s v="Valley NationalBank"/>
    <x v="0"/>
    <x v="0"/>
    <x v="50"/>
    <d v="2021-11-13T00:00:00"/>
    <d v="2021-11-13T00:00:00"/>
    <x v="1"/>
    <x v="1"/>
    <d v="2021-12-13T00:00:00"/>
    <n v="770297"/>
    <x v="2"/>
    <s v="C5"/>
    <x v="1"/>
    <s v="Source Verified"/>
    <n v="27000"/>
    <n v="8.8900000000000007E-2"/>
    <n v="238.3"/>
    <n v="0.13719999999999999"/>
    <n v="7000"/>
    <n v="7"/>
    <n v="8580"/>
  </r>
  <r>
    <n v="390492"/>
    <x v="18"/>
    <x v="0"/>
    <x v="2"/>
    <s v="Chancellor Properties"/>
    <x v="0"/>
    <x v="0"/>
    <x v="45"/>
    <d v="2021-08-14T00:00:00"/>
    <d v="2021-04-12T00:00:00"/>
    <x v="1"/>
    <x v="1"/>
    <d v="2021-05-12T00:00:00"/>
    <n v="425568"/>
    <x v="2"/>
    <s v="C5"/>
    <x v="1"/>
    <s v="Source Verified"/>
    <n v="27000"/>
    <n v="0.21909999999999999"/>
    <n v="238.53"/>
    <n v="0.13789999999999999"/>
    <n v="7000"/>
    <n v="19"/>
    <n v="8587"/>
  </r>
  <r>
    <n v="745215"/>
    <x v="0"/>
    <x v="0"/>
    <x v="5"/>
    <s v="IBM"/>
    <x v="0"/>
    <x v="0"/>
    <x v="25"/>
    <d v="2021-05-13T00:00:00"/>
    <d v="2021-05-13T00:00:00"/>
    <x v="1"/>
    <x v="1"/>
    <d v="2021-06-13T00:00:00"/>
    <n v="943767"/>
    <x v="2"/>
    <s v="C1"/>
    <x v="1"/>
    <s v="Source Verified"/>
    <n v="50000"/>
    <n v="0.1908"/>
    <n v="202.14"/>
    <n v="0.12989999999999999"/>
    <n v="6000"/>
    <n v="17"/>
    <n v="7115"/>
  </r>
  <r>
    <n v="715170"/>
    <x v="13"/>
    <x v="0"/>
    <x v="5"/>
    <s v="Abboud's McDonald's"/>
    <x v="0"/>
    <x v="0"/>
    <x v="42"/>
    <d v="2021-06-14T00:00:00"/>
    <d v="2021-06-14T00:00:00"/>
    <x v="1"/>
    <x v="1"/>
    <d v="2021-07-14T00:00:00"/>
    <n v="908681"/>
    <x v="2"/>
    <s v="C2"/>
    <x v="1"/>
    <s v="Source Verified"/>
    <n v="19000"/>
    <n v="3.5400000000000001E-2"/>
    <n v="101.17"/>
    <n v="0.13059999999999999"/>
    <n v="3000"/>
    <n v="3"/>
    <n v="3668"/>
  </r>
  <r>
    <n v="529193"/>
    <x v="25"/>
    <x v="0"/>
    <x v="5"/>
    <s v="The Martin Agency"/>
    <x v="0"/>
    <x v="0"/>
    <x v="51"/>
    <d v="2021-09-15T00:00:00"/>
    <d v="2021-07-13T00:00:00"/>
    <x v="1"/>
    <x v="1"/>
    <d v="2021-08-13T00:00:00"/>
    <n v="684379"/>
    <x v="2"/>
    <s v="C3"/>
    <x v="1"/>
    <s v="Source Verified"/>
    <n v="30000"/>
    <n v="9.4399999999999998E-2"/>
    <n v="341.68"/>
    <n v="0.13980000000000001"/>
    <n v="10000"/>
    <n v="9"/>
    <n v="12302"/>
  </r>
  <r>
    <n v="624694"/>
    <x v="8"/>
    <x v="0"/>
    <x v="5"/>
    <s v="JPMorgan Chase"/>
    <x v="0"/>
    <x v="0"/>
    <x v="41"/>
    <d v="2021-01-15T00:00:00"/>
    <d v="2021-11-13T00:00:00"/>
    <x v="1"/>
    <x v="1"/>
    <d v="2021-12-13T00:00:00"/>
    <n v="800570"/>
    <x v="2"/>
    <s v="C3"/>
    <x v="1"/>
    <s v="Source Verified"/>
    <n v="33150"/>
    <n v="0.20130000000000001"/>
    <n v="387.37"/>
    <n v="0.1298"/>
    <n v="11500"/>
    <n v="24"/>
    <n v="13942"/>
  </r>
  <r>
    <n v="384227"/>
    <x v="37"/>
    <x v="0"/>
    <x v="5"/>
    <s v="Symantec Corp."/>
    <x v="0"/>
    <x v="0"/>
    <x v="33"/>
    <d v="2021-05-16T00:00:00"/>
    <d v="2021-04-11T00:00:00"/>
    <x v="1"/>
    <x v="1"/>
    <d v="2021-05-11T00:00:00"/>
    <n v="415121"/>
    <x v="2"/>
    <s v="C5"/>
    <x v="1"/>
    <s v="Source Verified"/>
    <n v="72000"/>
    <n v="0.20100000000000001"/>
    <n v="681.51"/>
    <n v="0.13789999999999999"/>
    <n v="20000"/>
    <n v="26"/>
    <n v="23955"/>
  </r>
  <r>
    <n v="864241"/>
    <x v="13"/>
    <x v="0"/>
    <x v="7"/>
    <s v="FHCRC"/>
    <x v="0"/>
    <x v="0"/>
    <x v="10"/>
    <d v="2021-09-14T00:00:00"/>
    <d v="2021-09-14T00:00:00"/>
    <x v="1"/>
    <x v="1"/>
    <d v="2021-10-14T00:00:00"/>
    <n v="1077406"/>
    <x v="2"/>
    <s v="C1"/>
    <x v="1"/>
    <s v="Source Verified"/>
    <n v="46400"/>
    <n v="9.8299999999999998E-2"/>
    <n v="475.86"/>
    <n v="0.12989999999999999"/>
    <n v="14125"/>
    <n v="7"/>
    <n v="17131"/>
  </r>
  <r>
    <n v="808011"/>
    <x v="1"/>
    <x v="0"/>
    <x v="7"/>
    <s v="University of California San Francisco"/>
    <x v="0"/>
    <x v="0"/>
    <x v="44"/>
    <d v="2021-07-14T00:00:00"/>
    <d v="2021-04-14T00:00:00"/>
    <x v="1"/>
    <x v="1"/>
    <d v="2021-05-14T00:00:00"/>
    <n v="1014648"/>
    <x v="2"/>
    <s v="C2"/>
    <x v="1"/>
    <s v="Source Verified"/>
    <n v="62532"/>
    <n v="4.1599999999999998E-2"/>
    <n v="305.38"/>
    <n v="0.13489999999999999"/>
    <n v="9000"/>
    <n v="10"/>
    <n v="10973"/>
  </r>
  <r>
    <n v="780578"/>
    <x v="1"/>
    <x v="0"/>
    <x v="7"/>
    <s v="Rutan &amp; Tucker LLP"/>
    <x v="0"/>
    <x v="0"/>
    <x v="6"/>
    <d v="2021-05-16T00:00:00"/>
    <d v="2021-06-14T00:00:00"/>
    <x v="1"/>
    <x v="1"/>
    <d v="2021-07-14T00:00:00"/>
    <n v="983371"/>
    <x v="2"/>
    <s v="C3"/>
    <x v="1"/>
    <s v="Source Verified"/>
    <n v="52000"/>
    <n v="9.4799999999999995E-2"/>
    <n v="86.45"/>
    <n v="0.1482"/>
    <n v="2500"/>
    <n v="7"/>
    <n v="3112"/>
  </r>
  <r>
    <n v="378816"/>
    <x v="18"/>
    <x v="0"/>
    <x v="7"/>
    <s v="Mattleman Weinroth  and  Miller"/>
    <x v="0"/>
    <x v="0"/>
    <x v="8"/>
    <d v="2021-04-16T00:00:00"/>
    <d v="2021-03-12T00:00:00"/>
    <x v="1"/>
    <x v="1"/>
    <d v="2021-04-12T00:00:00"/>
    <n v="404409"/>
    <x v="2"/>
    <s v="C5"/>
    <x v="1"/>
    <s v="Source Verified"/>
    <n v="63996"/>
    <n v="0.247"/>
    <n v="408.91"/>
    <n v="0.13789999999999999"/>
    <n v="12000"/>
    <n v="19"/>
    <n v="14721"/>
  </r>
  <r>
    <n v="651566"/>
    <x v="3"/>
    <x v="0"/>
    <x v="9"/>
    <s v="OLSON NORTHSTAR, INC"/>
    <x v="0"/>
    <x v="0"/>
    <x v="21"/>
    <d v="2021-10-15T00:00:00"/>
    <d v="2021-02-14T00:00:00"/>
    <x v="1"/>
    <x v="1"/>
    <d v="2021-03-14T00:00:00"/>
    <n v="833456"/>
    <x v="2"/>
    <s v="C1"/>
    <x v="1"/>
    <s v="Source Verified"/>
    <n v="35000"/>
    <n v="0.22770000000000001"/>
    <n v="234.79"/>
    <n v="0.1268"/>
    <n v="7000"/>
    <n v="14"/>
    <n v="8452"/>
  </r>
  <r>
    <n v="389010"/>
    <x v="4"/>
    <x v="0"/>
    <x v="9"/>
    <s v="Highmark blue shield"/>
    <x v="0"/>
    <x v="0"/>
    <x v="45"/>
    <d v="2021-08-14T00:00:00"/>
    <d v="2021-03-12T00:00:00"/>
    <x v="1"/>
    <x v="1"/>
    <d v="2021-04-12T00:00:00"/>
    <n v="422858"/>
    <x v="2"/>
    <s v="C4"/>
    <x v="1"/>
    <s v="Source Verified"/>
    <n v="37120"/>
    <n v="0.14710000000000001"/>
    <n v="237.46"/>
    <n v="0.13469999999999999"/>
    <n v="7000"/>
    <n v="8"/>
    <n v="8541"/>
  </r>
  <r>
    <n v="1038672"/>
    <x v="2"/>
    <x v="0"/>
    <x v="10"/>
    <s v="Texas Attorney General"/>
    <x v="0"/>
    <x v="0"/>
    <x v="22"/>
    <d v="2021-05-16T00:00:00"/>
    <d v="2021-12-14T00:00:00"/>
    <x v="1"/>
    <x v="1"/>
    <d v="2022-01-14T00:00:00"/>
    <n v="1264686"/>
    <x v="2"/>
    <s v="C1"/>
    <x v="1"/>
    <s v="Source Verified"/>
    <n v="47000"/>
    <n v="6.2300000000000001E-2"/>
    <n v="128.94"/>
    <n v="0.13489999999999999"/>
    <n v="3800"/>
    <n v="19"/>
    <n v="4642"/>
  </r>
  <r>
    <n v="671891"/>
    <x v="11"/>
    <x v="0"/>
    <x v="10"/>
    <s v="Stephens Media LLC"/>
    <x v="0"/>
    <x v="0"/>
    <x v="0"/>
    <d v="2021-02-14T00:00:00"/>
    <d v="2021-03-14T00:00:00"/>
    <x v="1"/>
    <x v="1"/>
    <d v="2021-04-14T00:00:00"/>
    <n v="858882"/>
    <x v="2"/>
    <s v="C2"/>
    <x v="1"/>
    <s v="Source Verified"/>
    <n v="65000"/>
    <n v="0.115"/>
    <n v="202.34"/>
    <n v="0.13059999999999999"/>
    <n v="6000"/>
    <n v="10"/>
    <n v="7285"/>
  </r>
  <r>
    <n v="561481"/>
    <x v="1"/>
    <x v="0"/>
    <x v="10"/>
    <s v="AC 3"/>
    <x v="0"/>
    <x v="0"/>
    <x v="47"/>
    <d v="2021-02-16T00:00:00"/>
    <d v="2021-08-13T00:00:00"/>
    <x v="1"/>
    <x v="1"/>
    <d v="2021-09-13T00:00:00"/>
    <n v="722598"/>
    <x v="2"/>
    <s v="C5"/>
    <x v="1"/>
    <s v="Source Verified"/>
    <n v="60000"/>
    <n v="0.17899999999999999"/>
    <n v="276.23"/>
    <n v="0.1472"/>
    <n v="8000"/>
    <n v="25"/>
    <n v="9945"/>
  </r>
  <r>
    <n v="402988"/>
    <x v="16"/>
    <x v="0"/>
    <x v="1"/>
    <s v="Ropes and Gray LLP"/>
    <x v="0"/>
    <x v="0"/>
    <x v="28"/>
    <d v="2021-04-16T00:00:00"/>
    <d v="2021-05-12T00:00:00"/>
    <x v="1"/>
    <x v="1"/>
    <d v="2021-06-12T00:00:00"/>
    <n v="448061"/>
    <x v="2"/>
    <s v="C2"/>
    <x v="1"/>
    <s v="Source Verified"/>
    <n v="60996"/>
    <n v="0.1021"/>
    <n v="484.1"/>
    <n v="0.12839999999999999"/>
    <n v="14400"/>
    <n v="32"/>
    <n v="17428"/>
  </r>
  <r>
    <n v="831506"/>
    <x v="1"/>
    <x v="0"/>
    <x v="0"/>
    <s v="Monarch ILS"/>
    <x v="0"/>
    <x v="0"/>
    <x v="44"/>
    <d v="2021-05-16T00:00:00"/>
    <d v="2021-08-14T00:00:00"/>
    <x v="1"/>
    <x v="1"/>
    <d v="2021-09-14T00:00:00"/>
    <n v="1040738"/>
    <x v="2"/>
    <s v="C1"/>
    <x v="1"/>
    <s v="Source Verified"/>
    <n v="25200"/>
    <n v="9.8599999999999993E-2"/>
    <n v="126.34"/>
    <n v="0.12989999999999999"/>
    <n v="3750"/>
    <n v="7"/>
    <n v="4548"/>
  </r>
  <r>
    <n v="875310"/>
    <x v="3"/>
    <x v="0"/>
    <x v="0"/>
    <s v="Advantage Chevrolet"/>
    <x v="0"/>
    <x v="0"/>
    <x v="10"/>
    <d v="2021-09-14T00:00:00"/>
    <d v="2021-08-14T00:00:00"/>
    <x v="1"/>
    <x v="1"/>
    <d v="2021-09-14T00:00:00"/>
    <n v="1089879"/>
    <x v="2"/>
    <s v="C1"/>
    <x v="1"/>
    <s v="Source Verified"/>
    <n v="45000"/>
    <n v="5.8700000000000002E-2"/>
    <n v="404.27"/>
    <n v="0.12989999999999999"/>
    <n v="12000"/>
    <n v="20"/>
    <n v="14549"/>
  </r>
  <r>
    <n v="701802"/>
    <x v="32"/>
    <x v="0"/>
    <x v="0"/>
    <s v="Accrinet Corp"/>
    <x v="0"/>
    <x v="0"/>
    <x v="42"/>
    <d v="2021-05-16T00:00:00"/>
    <d v="2021-05-13T00:00:00"/>
    <x v="1"/>
    <x v="1"/>
    <d v="2021-06-13T00:00:00"/>
    <n v="893625"/>
    <x v="2"/>
    <s v="C1"/>
    <x v="1"/>
    <s v="Source Verified"/>
    <n v="25000"/>
    <n v="0.17660000000000001"/>
    <n v="241.49"/>
    <n v="0.1268"/>
    <n v="7200"/>
    <n v="21"/>
    <n v="8534"/>
  </r>
  <r>
    <n v="734664"/>
    <x v="5"/>
    <x v="0"/>
    <x v="0"/>
    <s v="South Florida Wildlife Center"/>
    <x v="0"/>
    <x v="0"/>
    <x v="29"/>
    <d v="2021-05-16T00:00:00"/>
    <d v="2021-02-13T00:00:00"/>
    <x v="1"/>
    <x v="1"/>
    <d v="2021-03-13T00:00:00"/>
    <n v="931216"/>
    <x v="2"/>
    <s v="C2"/>
    <x v="1"/>
    <s v="Source Verified"/>
    <n v="22800"/>
    <n v="0.27529999999999999"/>
    <n v="53.96"/>
    <n v="0.13059999999999999"/>
    <n v="1600"/>
    <n v="23"/>
    <n v="1876"/>
  </r>
  <r>
    <n v="853391"/>
    <x v="1"/>
    <x v="0"/>
    <x v="0"/>
    <s v="Normandie Casino"/>
    <x v="0"/>
    <x v="0"/>
    <x v="10"/>
    <d v="2021-05-16T00:00:00"/>
    <d v="2021-09-14T00:00:00"/>
    <x v="1"/>
    <x v="1"/>
    <d v="2021-10-14T00:00:00"/>
    <n v="1065559"/>
    <x v="2"/>
    <s v="C2"/>
    <x v="1"/>
    <s v="Source Verified"/>
    <n v="36000"/>
    <n v="7.4999999999999997E-2"/>
    <n v="254.48"/>
    <n v="0.13489999999999999"/>
    <n v="7500"/>
    <n v="7"/>
    <n v="9161"/>
  </r>
  <r>
    <n v="798631"/>
    <x v="19"/>
    <x v="0"/>
    <x v="0"/>
    <s v="Mosley, Pfundt &amp; Glick, Inc."/>
    <x v="0"/>
    <x v="0"/>
    <x v="6"/>
    <d v="2021-05-16T00:00:00"/>
    <d v="2021-07-14T00:00:00"/>
    <x v="1"/>
    <x v="1"/>
    <d v="2021-08-14T00:00:00"/>
    <n v="1003767"/>
    <x v="2"/>
    <s v="C2"/>
    <x v="1"/>
    <s v="Source Verified"/>
    <n v="32000"/>
    <n v="0.19009999999999999"/>
    <n v="475.03"/>
    <n v="0.13489999999999999"/>
    <n v="14000"/>
    <n v="7"/>
    <n v="17101"/>
  </r>
  <r>
    <n v="713964"/>
    <x v="5"/>
    <x v="0"/>
    <x v="0"/>
    <s v="SAIC"/>
    <x v="0"/>
    <x v="0"/>
    <x v="29"/>
    <d v="2021-04-12T00:00:00"/>
    <d v="2021-04-12T00:00:00"/>
    <x v="1"/>
    <x v="1"/>
    <d v="2021-05-12T00:00:00"/>
    <n v="907293"/>
    <x v="2"/>
    <s v="C2"/>
    <x v="1"/>
    <s v="Source Verified"/>
    <n v="69996"/>
    <n v="9.6000000000000002E-2"/>
    <n v="202.34"/>
    <n v="0.13059999999999999"/>
    <n v="6000"/>
    <n v="10"/>
    <n v="6682"/>
  </r>
  <r>
    <n v="395081"/>
    <x v="8"/>
    <x v="0"/>
    <x v="0"/>
    <s v="SULLIVAN ARC"/>
    <x v="0"/>
    <x v="0"/>
    <x v="28"/>
    <d v="2021-12-11T00:00:00"/>
    <d v="2021-12-11T00:00:00"/>
    <x v="1"/>
    <x v="1"/>
    <d v="2022-01-11T00:00:00"/>
    <n v="434271"/>
    <x v="2"/>
    <s v="C2"/>
    <x v="1"/>
    <s v="Source Verified"/>
    <n v="35004"/>
    <n v="0.21360000000000001"/>
    <n v="252.14"/>
    <n v="0.12839999999999999"/>
    <n v="10000"/>
    <n v="26"/>
    <n v="9431"/>
  </r>
  <r>
    <n v="806056"/>
    <x v="13"/>
    <x v="0"/>
    <x v="0"/>
    <s v="Microsoft Corporation"/>
    <x v="0"/>
    <x v="0"/>
    <x v="44"/>
    <d v="2021-12-13T00:00:00"/>
    <d v="2021-08-12T00:00:00"/>
    <x v="1"/>
    <x v="1"/>
    <d v="2021-09-12T00:00:00"/>
    <n v="1012210"/>
    <x v="2"/>
    <s v="C2"/>
    <x v="1"/>
    <s v="Source Verified"/>
    <n v="80000"/>
    <n v="0.1104"/>
    <n v="257.88"/>
    <n v="0.13489999999999999"/>
    <n v="7600"/>
    <n v="13"/>
    <n v="8527"/>
  </r>
  <r>
    <n v="530429"/>
    <x v="8"/>
    <x v="0"/>
    <x v="0"/>
    <s v="Bethesda House of Schenectady"/>
    <x v="0"/>
    <x v="0"/>
    <x v="51"/>
    <d v="2021-03-13T00:00:00"/>
    <d v="2021-04-13T00:00:00"/>
    <x v="1"/>
    <x v="1"/>
    <d v="2021-05-13T00:00:00"/>
    <n v="685882"/>
    <x v="2"/>
    <s v="C3"/>
    <x v="1"/>
    <s v="Source Verified"/>
    <n v="34800"/>
    <n v="0.18310000000000001"/>
    <n v="34.17"/>
    <n v="0.13980000000000001"/>
    <n v="1000"/>
    <n v="9"/>
    <n v="1228"/>
  </r>
  <r>
    <n v="601124"/>
    <x v="1"/>
    <x v="0"/>
    <x v="0"/>
    <s v="Line 6"/>
    <x v="0"/>
    <x v="0"/>
    <x v="50"/>
    <d v="2021-11-13T00:00:00"/>
    <d v="2021-11-13T00:00:00"/>
    <x v="1"/>
    <x v="1"/>
    <d v="2021-12-13T00:00:00"/>
    <n v="771399"/>
    <x v="2"/>
    <s v="C3"/>
    <x v="1"/>
    <s v="Source Verified"/>
    <n v="42500"/>
    <n v="1.55E-2"/>
    <n v="168.43"/>
    <n v="0.1298"/>
    <n v="5000"/>
    <n v="5"/>
    <n v="6064"/>
  </r>
  <r>
    <n v="371505"/>
    <x v="1"/>
    <x v="0"/>
    <x v="0"/>
    <s v="Radiant Systems"/>
    <x v="0"/>
    <x v="0"/>
    <x v="40"/>
    <d v="2021-01-16T00:00:00"/>
    <d v="2021-08-11T00:00:00"/>
    <x v="1"/>
    <x v="1"/>
    <d v="2021-09-11T00:00:00"/>
    <n v="389431"/>
    <x v="2"/>
    <s v="C3"/>
    <x v="1"/>
    <s v="Source Verified"/>
    <n v="34000"/>
    <n v="0.19550000000000001"/>
    <n v="405.25"/>
    <n v="0.13159999999999999"/>
    <n v="12000"/>
    <n v="11"/>
    <n v="14524"/>
  </r>
  <r>
    <n v="427067"/>
    <x v="5"/>
    <x v="0"/>
    <x v="0"/>
    <s v="Orange County Public Schools/Walt Disney World"/>
    <x v="0"/>
    <x v="0"/>
    <x v="30"/>
    <d v="2021-07-12T00:00:00"/>
    <d v="2021-08-12T00:00:00"/>
    <x v="1"/>
    <x v="1"/>
    <d v="2021-09-12T00:00:00"/>
    <n v="504468"/>
    <x v="2"/>
    <s v="C3"/>
    <x v="1"/>
    <s v="Source Verified"/>
    <n v="45000"/>
    <n v="0.24909999999999999"/>
    <n v="489.67"/>
    <n v="0.13159999999999999"/>
    <n v="14500"/>
    <n v="11"/>
    <n v="17628"/>
  </r>
  <r>
    <n v="640249"/>
    <x v="8"/>
    <x v="0"/>
    <x v="0"/>
    <s v="TheLadders.com"/>
    <x v="0"/>
    <x v="0"/>
    <x v="41"/>
    <d v="2021-05-16T00:00:00"/>
    <d v="2021-01-14T00:00:00"/>
    <x v="1"/>
    <x v="1"/>
    <d v="2021-02-14T00:00:00"/>
    <n v="819605"/>
    <x v="2"/>
    <s v="C4"/>
    <x v="1"/>
    <s v="Source Verified"/>
    <n v="90000"/>
    <n v="5.33E-2"/>
    <n v="270.91000000000003"/>
    <n v="0.13350000000000001"/>
    <n v="8000"/>
    <n v="10"/>
    <n v="9753"/>
  </r>
  <r>
    <n v="445182"/>
    <x v="2"/>
    <x v="0"/>
    <x v="0"/>
    <s v="Portrait Innovations"/>
    <x v="0"/>
    <x v="0"/>
    <x v="15"/>
    <d v="2021-11-11T00:00:00"/>
    <d v="2021-11-11T00:00:00"/>
    <x v="1"/>
    <x v="1"/>
    <d v="2021-12-11T00:00:00"/>
    <n v="543498"/>
    <x v="2"/>
    <s v="C4"/>
    <x v="1"/>
    <s v="Source Verified"/>
    <n v="30000"/>
    <n v="0.12039999999999999"/>
    <n v="307.24"/>
    <n v="0.13919999999999999"/>
    <n v="9000"/>
    <n v="7"/>
    <n v="10837"/>
  </r>
  <r>
    <n v="363161"/>
    <x v="19"/>
    <x v="0"/>
    <x v="0"/>
    <s v="KPMG"/>
    <x v="0"/>
    <x v="0"/>
    <x v="36"/>
    <d v="2021-01-10T00:00:00"/>
    <d v="2021-04-09T00:00:00"/>
    <x v="1"/>
    <x v="1"/>
    <d v="2021-05-09T00:00:00"/>
    <n v="372952"/>
    <x v="2"/>
    <s v="C5"/>
    <x v="1"/>
    <s v="Source Verified"/>
    <n v="53004"/>
    <n v="8.8700000000000001E-2"/>
    <n v="674.27"/>
    <n v="0.13039999999999999"/>
    <n v="20000"/>
    <n v="14"/>
    <n v="21037"/>
  </r>
  <r>
    <n v="541493"/>
    <x v="31"/>
    <x v="0"/>
    <x v="6"/>
    <s v="PetFirst Healthcare"/>
    <x v="0"/>
    <x v="0"/>
    <x v="43"/>
    <d v="2021-07-13T00:00:00"/>
    <d v="2021-07-13T00:00:00"/>
    <x v="1"/>
    <x v="1"/>
    <d v="2021-08-13T00:00:00"/>
    <n v="698914"/>
    <x v="2"/>
    <s v="C4"/>
    <x v="1"/>
    <s v="Source Verified"/>
    <n v="50000"/>
    <n v="0.113"/>
    <n v="340.05"/>
    <n v="0.14349999999999999"/>
    <n v="9900"/>
    <n v="19"/>
    <n v="12233"/>
  </r>
  <r>
    <n v="589090"/>
    <x v="13"/>
    <x v="0"/>
    <x v="3"/>
    <s v="US Coast Guard"/>
    <x v="0"/>
    <x v="0"/>
    <x v="54"/>
    <d v="2021-12-15T00:00:00"/>
    <d v="2021-01-13T00:00:00"/>
    <x v="1"/>
    <x v="1"/>
    <d v="2021-02-13T00:00:00"/>
    <n v="756779"/>
    <x v="2"/>
    <s v="C1"/>
    <x v="1"/>
    <s v="Source Verified"/>
    <n v="96000"/>
    <n v="0.1734"/>
    <n v="405.66"/>
    <n v="0.1323"/>
    <n v="12000"/>
    <n v="21"/>
    <n v="14411"/>
  </r>
  <r>
    <n v="600554"/>
    <x v="1"/>
    <x v="0"/>
    <x v="3"/>
    <s v="stockton unified school dist."/>
    <x v="0"/>
    <x v="0"/>
    <x v="50"/>
    <d v="2021-05-13T00:00:00"/>
    <d v="2021-05-13T00:00:00"/>
    <x v="1"/>
    <x v="1"/>
    <d v="2021-06-13T00:00:00"/>
    <n v="770785"/>
    <x v="2"/>
    <s v="C5"/>
    <x v="1"/>
    <s v="Source Verified"/>
    <n v="36000"/>
    <n v="0.14430000000000001"/>
    <n v="238.3"/>
    <n v="0.13719999999999999"/>
    <n v="7000"/>
    <n v="15"/>
    <n v="8524"/>
  </r>
  <r>
    <n v="413725"/>
    <x v="22"/>
    <x v="0"/>
    <x v="8"/>
    <s v="Mendota Insurance Company"/>
    <x v="0"/>
    <x v="0"/>
    <x v="23"/>
    <d v="2021-06-12T00:00:00"/>
    <d v="2021-06-12T00:00:00"/>
    <x v="1"/>
    <x v="1"/>
    <d v="2021-07-12T00:00:00"/>
    <n v="467310"/>
    <x v="2"/>
    <s v="C3"/>
    <x v="1"/>
    <s v="Source Verified"/>
    <n v="43000"/>
    <n v="0.2447"/>
    <n v="337.71"/>
    <n v="0.13159999999999999"/>
    <n v="10000"/>
    <n v="29"/>
    <n v="12157"/>
  </r>
  <r>
    <n v="574477"/>
    <x v="1"/>
    <x v="0"/>
    <x v="4"/>
    <s v="Fed Ex Home delivery"/>
    <x v="0"/>
    <x v="0"/>
    <x v="54"/>
    <d v="2021-07-13T00:00:00"/>
    <d v="2021-07-13T00:00:00"/>
    <x v="1"/>
    <x v="1"/>
    <d v="2021-08-13T00:00:00"/>
    <n v="739034"/>
    <x v="2"/>
    <s v="C1"/>
    <x v="1"/>
    <s v="Source Verified"/>
    <n v="26400"/>
    <n v="5.6800000000000003E-2"/>
    <n v="84.52"/>
    <n v="0.1323"/>
    <n v="2500"/>
    <n v="7"/>
    <n v="3036"/>
  </r>
  <r>
    <n v="680286"/>
    <x v="8"/>
    <x v="0"/>
    <x v="4"/>
    <s v="Scanbuy, Inc."/>
    <x v="0"/>
    <x v="0"/>
    <x v="0"/>
    <d v="2021-03-14T00:00:00"/>
    <d v="2021-03-14T00:00:00"/>
    <x v="1"/>
    <x v="1"/>
    <d v="2021-04-14T00:00:00"/>
    <n v="869042"/>
    <x v="2"/>
    <s v="C1"/>
    <x v="1"/>
    <s v="Source Verified"/>
    <n v="40000"/>
    <n v="4.1700000000000001E-2"/>
    <n v="161"/>
    <n v="0.1268"/>
    <n v="4800"/>
    <n v="14"/>
    <n v="5796"/>
  </r>
  <r>
    <n v="615108"/>
    <x v="8"/>
    <x v="0"/>
    <x v="4"/>
    <s v="Applebees restaurants"/>
    <x v="0"/>
    <x v="0"/>
    <x v="49"/>
    <d v="2021-07-15T00:00:00"/>
    <d v="2021-12-13T00:00:00"/>
    <x v="1"/>
    <x v="1"/>
    <d v="2022-01-13T00:00:00"/>
    <n v="788761"/>
    <x v="2"/>
    <s v="C5"/>
    <x v="1"/>
    <s v="Source Verified"/>
    <n v="50004"/>
    <n v="7.9399999999999998E-2"/>
    <n v="510.63"/>
    <n v="0.13719999999999999"/>
    <n v="15000"/>
    <n v="28"/>
    <n v="18385"/>
  </r>
  <r>
    <n v="549595"/>
    <x v="0"/>
    <x v="0"/>
    <x v="2"/>
    <s v="MRI"/>
    <x v="0"/>
    <x v="0"/>
    <x v="43"/>
    <d v="2021-01-16T00:00:00"/>
    <d v="2021-09-13T00:00:00"/>
    <x v="1"/>
    <x v="1"/>
    <d v="2021-10-13T00:00:00"/>
    <n v="708474"/>
    <x v="2"/>
    <s v="C2"/>
    <x v="1"/>
    <s v="Source Verified"/>
    <n v="38004"/>
    <n v="0.23430000000000001"/>
    <n v="339.89"/>
    <n v="0.1361"/>
    <n v="10000"/>
    <n v="14"/>
    <n v="12240"/>
  </r>
  <r>
    <n v="1018250"/>
    <x v="18"/>
    <x v="0"/>
    <x v="5"/>
    <s v="pinto brothers disposal"/>
    <x v="0"/>
    <x v="0"/>
    <x v="22"/>
    <d v="2021-02-15T00:00:00"/>
    <d v="2021-10-12T00:00:00"/>
    <x v="1"/>
    <x v="1"/>
    <d v="2021-11-12T00:00:00"/>
    <n v="1246499"/>
    <x v="2"/>
    <s v="C2"/>
    <x v="1"/>
    <s v="Source Verified"/>
    <n v="65000"/>
    <n v="0.15579999999999999"/>
    <n v="343.09"/>
    <n v="0.14269999999999999"/>
    <n v="10000"/>
    <n v="18"/>
    <n v="11156"/>
  </r>
  <r>
    <n v="570712"/>
    <x v="25"/>
    <x v="0"/>
    <x v="5"/>
    <s v="US Air Force"/>
    <x v="0"/>
    <x v="0"/>
    <x v="47"/>
    <d v="2021-06-13T00:00:00"/>
    <d v="2021-06-13T00:00:00"/>
    <x v="1"/>
    <x v="1"/>
    <d v="2021-07-13T00:00:00"/>
    <n v="734128"/>
    <x v="2"/>
    <s v="C4"/>
    <x v="1"/>
    <s v="Source Verified"/>
    <n v="43200"/>
    <n v="0.22389999999999999"/>
    <n v="109.92"/>
    <n v="0.14349999999999999"/>
    <n v="3200"/>
    <n v="14"/>
    <n v="3968"/>
  </r>
  <r>
    <n v="430019"/>
    <x v="20"/>
    <x v="0"/>
    <x v="7"/>
    <s v="Pima Colege"/>
    <x v="0"/>
    <x v="0"/>
    <x v="30"/>
    <d v="2021-01-15T00:00:00"/>
    <d v="2021-06-11T00:00:00"/>
    <x v="1"/>
    <x v="1"/>
    <d v="2021-07-11T00:00:00"/>
    <n v="509713"/>
    <x v="2"/>
    <s v="C4"/>
    <x v="1"/>
    <s v="Source Verified"/>
    <n v="25500"/>
    <n v="0.1464"/>
    <n v="67.849999999999994"/>
    <n v="0.13469999999999999"/>
    <n v="2000"/>
    <n v="21"/>
    <n v="2365"/>
  </r>
  <r>
    <n v="606379"/>
    <x v="8"/>
    <x v="0"/>
    <x v="7"/>
    <s v="OMD"/>
    <x v="0"/>
    <x v="0"/>
    <x v="49"/>
    <d v="2021-06-12T00:00:00"/>
    <d v="2021-12-11T00:00:00"/>
    <x v="1"/>
    <x v="1"/>
    <d v="2022-01-11T00:00:00"/>
    <n v="777887"/>
    <x v="2"/>
    <s v="C5"/>
    <x v="1"/>
    <s v="Source Verified"/>
    <n v="85000"/>
    <n v="6.7799999999999999E-2"/>
    <n v="340.42"/>
    <n v="0.13719999999999999"/>
    <n v="10000"/>
    <n v="26"/>
    <n v="11276"/>
  </r>
  <r>
    <n v="640526"/>
    <x v="1"/>
    <x v="0"/>
    <x v="10"/>
    <s v="Pierce Brothers Turner  and  Stevens Mortuary"/>
    <x v="0"/>
    <x v="0"/>
    <x v="41"/>
    <d v="2021-05-16T00:00:00"/>
    <d v="2021-03-12T00:00:00"/>
    <x v="1"/>
    <x v="1"/>
    <d v="2021-04-12T00:00:00"/>
    <n v="819963"/>
    <x v="2"/>
    <s v="C4"/>
    <x v="1"/>
    <s v="Source Verified"/>
    <n v="30000"/>
    <n v="0.24759999999999999"/>
    <n v="237.04"/>
    <n v="0.13350000000000001"/>
    <n v="7000"/>
    <n v="29"/>
    <n v="7922"/>
  </r>
  <r>
    <n v="875905"/>
    <x v="8"/>
    <x v="0"/>
    <x v="0"/>
    <s v="GENJI JAPANESE RESTAURANT"/>
    <x v="0"/>
    <x v="0"/>
    <x v="10"/>
    <d v="2021-10-14T00:00:00"/>
    <d v="2021-10-14T00:00:00"/>
    <x v="1"/>
    <x v="1"/>
    <d v="2021-11-14T00:00:00"/>
    <n v="1090447"/>
    <x v="2"/>
    <s v="C2"/>
    <x v="1"/>
    <s v="Source Verified"/>
    <n v="30000"/>
    <n v="0.1452"/>
    <n v="271.45"/>
    <n v="0.13489999999999999"/>
    <n v="8000"/>
    <n v="17"/>
    <n v="9800"/>
  </r>
  <r>
    <n v="611857"/>
    <x v="32"/>
    <x v="0"/>
    <x v="0"/>
    <s v="The Candle Factory"/>
    <x v="0"/>
    <x v="0"/>
    <x v="49"/>
    <d v="2021-12-11T00:00:00"/>
    <d v="2021-11-11T00:00:00"/>
    <x v="1"/>
    <x v="1"/>
    <d v="2021-12-11T00:00:00"/>
    <n v="784583"/>
    <x v="2"/>
    <s v="C5"/>
    <x v="1"/>
    <s v="Source Verified"/>
    <n v="28800"/>
    <n v="6.7500000000000004E-2"/>
    <n v="272.33999999999997"/>
    <n v="0.13719999999999999"/>
    <n v="8000"/>
    <n v="13"/>
    <n v="8956"/>
  </r>
  <r>
    <n v="499492"/>
    <x v="5"/>
    <x v="0"/>
    <x v="0"/>
    <s v="FirstPath"/>
    <x v="0"/>
    <x v="0"/>
    <x v="48"/>
    <d v="2021-05-16T00:00:00"/>
    <d v="2021-04-13T00:00:00"/>
    <x v="1"/>
    <x v="1"/>
    <d v="2021-05-13T00:00:00"/>
    <n v="641132"/>
    <x v="2"/>
    <s v="C5"/>
    <x v="1"/>
    <s v="Source Verified"/>
    <n v="85000"/>
    <n v="0.19750000000000001"/>
    <n v="68.569999999999993"/>
    <n v="0.14219999999999999"/>
    <n v="2000"/>
    <n v="43"/>
    <n v="2469"/>
  </r>
  <r>
    <n v="825789"/>
    <x v="2"/>
    <x v="0"/>
    <x v="0"/>
    <s v="Occidental Chemical"/>
    <x v="0"/>
    <x v="0"/>
    <x v="44"/>
    <d v="2021-12-12T00:00:00"/>
    <d v="2021-12-12T00:00:00"/>
    <x v="1"/>
    <x v="1"/>
    <d v="2022-01-12T00:00:00"/>
    <n v="1034613"/>
    <x v="2"/>
    <s v="C2"/>
    <x v="1"/>
    <s v="Source Verified"/>
    <n v="31200"/>
    <n v="0.14349999999999999"/>
    <n v="108.58"/>
    <n v="0.13489999999999999"/>
    <n v="3200"/>
    <n v="10"/>
    <n v="3673"/>
  </r>
  <r>
    <n v="543114"/>
    <x v="20"/>
    <x v="0"/>
    <x v="6"/>
    <s v="Banner Health SQL"/>
    <x v="0"/>
    <x v="0"/>
    <x v="43"/>
    <d v="2021-05-14T00:00:00"/>
    <d v="2021-11-12T00:00:00"/>
    <x v="1"/>
    <x v="1"/>
    <d v="2021-12-12T00:00:00"/>
    <n v="700746"/>
    <x v="2"/>
    <s v="C1"/>
    <x v="1"/>
    <s v="Source Verified"/>
    <n v="55000"/>
    <n v="3.5799999999999998E-2"/>
    <n v="101.42"/>
    <n v="0.1323"/>
    <n v="3000"/>
    <n v="9"/>
    <n v="3592"/>
  </r>
  <r>
    <n v="535922"/>
    <x v="8"/>
    <x v="0"/>
    <x v="6"/>
    <s v="NYPD"/>
    <x v="0"/>
    <x v="0"/>
    <x v="51"/>
    <d v="2021-08-15T00:00:00"/>
    <d v="2021-08-12T00:00:00"/>
    <x v="1"/>
    <x v="1"/>
    <d v="2021-09-12T00:00:00"/>
    <n v="692431"/>
    <x v="2"/>
    <s v="C1"/>
    <x v="1"/>
    <s v="Source Verified"/>
    <n v="30000"/>
    <n v="1.0699999999999999E-2"/>
    <n v="540.88"/>
    <n v="0.1323"/>
    <n v="16000"/>
    <n v="13"/>
    <n v="18353"/>
  </r>
  <r>
    <n v="509344"/>
    <x v="0"/>
    <x v="0"/>
    <x v="6"/>
    <s v="Phoenix Resources  Inc."/>
    <x v="0"/>
    <x v="0"/>
    <x v="27"/>
    <d v="2021-05-14T00:00:00"/>
    <d v="2021-03-13T00:00:00"/>
    <x v="1"/>
    <x v="1"/>
    <d v="2021-04-13T00:00:00"/>
    <n v="657376"/>
    <x v="2"/>
    <s v="C2"/>
    <x v="1"/>
    <s v="Source Verified"/>
    <n v="39996"/>
    <n v="0.1101"/>
    <n v="236.22"/>
    <n v="0.13109999999999999"/>
    <n v="7000"/>
    <n v="11"/>
    <n v="8491"/>
  </r>
  <r>
    <n v="607194"/>
    <x v="25"/>
    <x v="0"/>
    <x v="6"/>
    <s v="BAE Systems"/>
    <x v="0"/>
    <x v="0"/>
    <x v="49"/>
    <d v="2021-11-13T00:00:00"/>
    <d v="2021-11-13T00:00:00"/>
    <x v="1"/>
    <x v="1"/>
    <d v="2021-12-13T00:00:00"/>
    <n v="778950"/>
    <x v="2"/>
    <s v="C3"/>
    <x v="1"/>
    <s v="Source Verified"/>
    <n v="125000"/>
    <n v="0.13550000000000001"/>
    <n v="370.53"/>
    <n v="0.1298"/>
    <n v="11000"/>
    <n v="38"/>
    <n v="13340"/>
  </r>
  <r>
    <n v="777770"/>
    <x v="8"/>
    <x v="0"/>
    <x v="6"/>
    <s v="erGNY LLC"/>
    <x v="0"/>
    <x v="0"/>
    <x v="6"/>
    <d v="2021-01-15T00:00:00"/>
    <d v="2021-05-12T00:00:00"/>
    <x v="1"/>
    <x v="1"/>
    <d v="2021-06-12T00:00:00"/>
    <n v="980294"/>
    <x v="2"/>
    <s v="C4"/>
    <x v="1"/>
    <s v="Source Verified"/>
    <n v="44400"/>
    <n v="8.43E-2"/>
    <n v="414.76"/>
    <n v="0.1479"/>
    <n v="12000"/>
    <n v="11"/>
    <n v="13282"/>
  </r>
  <r>
    <n v="391135"/>
    <x v="8"/>
    <x v="0"/>
    <x v="6"/>
    <s v="Cambridge University Press"/>
    <x v="0"/>
    <x v="0"/>
    <x v="45"/>
    <d v="2021-05-16T00:00:00"/>
    <d v="2021-04-12T00:00:00"/>
    <x v="1"/>
    <x v="1"/>
    <d v="2021-05-12T00:00:00"/>
    <n v="421770"/>
    <x v="2"/>
    <s v="C5"/>
    <x v="1"/>
    <s v="Source Verified"/>
    <n v="34500"/>
    <n v="7.4099999999999999E-2"/>
    <n v="170.38"/>
    <n v="0.13789999999999999"/>
    <n v="5000"/>
    <n v="9"/>
    <n v="6134"/>
  </r>
  <r>
    <n v="1018698"/>
    <x v="1"/>
    <x v="0"/>
    <x v="6"/>
    <s v="Standards of Excellence"/>
    <x v="0"/>
    <x v="0"/>
    <x v="22"/>
    <d v="2021-03-16T00:00:00"/>
    <d v="2021-12-13T00:00:00"/>
    <x v="1"/>
    <x v="1"/>
    <d v="2022-01-13T00:00:00"/>
    <n v="1247166"/>
    <x v="2"/>
    <s v="C5"/>
    <x v="1"/>
    <s v="Source Verified"/>
    <n v="30000"/>
    <n v="0.1172"/>
    <n v="182.72"/>
    <n v="0.15959999999999999"/>
    <n v="5200"/>
    <n v="10"/>
    <n v="6400"/>
  </r>
  <r>
    <n v="769114"/>
    <x v="1"/>
    <x v="0"/>
    <x v="3"/>
    <s v="Active sport &amp; lifestyle"/>
    <x v="0"/>
    <x v="0"/>
    <x v="25"/>
    <d v="2021-05-16T00:00:00"/>
    <d v="2021-05-13T00:00:00"/>
    <x v="1"/>
    <x v="1"/>
    <d v="2021-06-13T00:00:00"/>
    <n v="970539"/>
    <x v="2"/>
    <s v="C1"/>
    <x v="1"/>
    <s v="Source Verified"/>
    <n v="43000"/>
    <n v="0.14069999999999999"/>
    <n v="134.76"/>
    <n v="0.12989999999999999"/>
    <n v="4000"/>
    <n v="8"/>
    <n v="4726"/>
  </r>
  <r>
    <n v="874853"/>
    <x v="23"/>
    <x v="0"/>
    <x v="3"/>
    <s v="Magnaterre Investment Group"/>
    <x v="0"/>
    <x v="0"/>
    <x v="10"/>
    <d v="2021-05-16T00:00:00"/>
    <d v="2021-02-14T00:00:00"/>
    <x v="1"/>
    <x v="1"/>
    <d v="2021-03-14T00:00:00"/>
    <n v="1089354"/>
    <x v="2"/>
    <s v="C1"/>
    <x v="1"/>
    <s v="Source Verified"/>
    <n v="125000"/>
    <n v="0.10340000000000001"/>
    <n v="505.34"/>
    <n v="0.12989999999999999"/>
    <n v="15000"/>
    <n v="14"/>
    <n v="18049"/>
  </r>
  <r>
    <n v="756794"/>
    <x v="8"/>
    <x v="0"/>
    <x v="3"/>
    <s v="THE BANK OF NEW YORK MELLON"/>
    <x v="0"/>
    <x v="0"/>
    <x v="25"/>
    <d v="2021-04-13T00:00:00"/>
    <d v="2021-05-13T00:00:00"/>
    <x v="1"/>
    <x v="1"/>
    <d v="2021-06-13T00:00:00"/>
    <n v="956762"/>
    <x v="2"/>
    <s v="C1"/>
    <x v="1"/>
    <s v="Source Verified"/>
    <n v="57000"/>
    <n v="0.1958"/>
    <n v="50.54"/>
    <n v="0.12989999999999999"/>
    <n v="1500"/>
    <n v="41"/>
    <n v="1772"/>
  </r>
  <r>
    <n v="836799"/>
    <x v="1"/>
    <x v="0"/>
    <x v="3"/>
    <s v="CITY OF CALABASAS"/>
    <x v="0"/>
    <x v="0"/>
    <x v="11"/>
    <d v="2021-05-16T00:00:00"/>
    <d v="2021-08-14T00:00:00"/>
    <x v="1"/>
    <x v="1"/>
    <d v="2021-09-14T00:00:00"/>
    <n v="1046884"/>
    <x v="2"/>
    <s v="C2"/>
    <x v="1"/>
    <s v="Source Verified"/>
    <n v="43200"/>
    <n v="0.13439999999999999"/>
    <n v="244.3"/>
    <n v="0.13489999999999999"/>
    <n v="7200"/>
    <n v="16"/>
    <n v="8795"/>
  </r>
  <r>
    <n v="560971"/>
    <x v="8"/>
    <x v="0"/>
    <x v="3"/>
    <s v="Credit Suisse"/>
    <x v="0"/>
    <x v="0"/>
    <x v="47"/>
    <d v="2021-05-16T00:00:00"/>
    <d v="2021-08-13T00:00:00"/>
    <x v="1"/>
    <x v="1"/>
    <d v="2021-09-13T00:00:00"/>
    <n v="721981"/>
    <x v="2"/>
    <s v="C2"/>
    <x v="1"/>
    <s v="Source Verified"/>
    <n v="244000"/>
    <n v="0.18920000000000001"/>
    <n v="305.89999999999998"/>
    <n v="0.1361"/>
    <n v="9000"/>
    <n v="35"/>
    <n v="11012"/>
  </r>
  <r>
    <n v="978142"/>
    <x v="25"/>
    <x v="0"/>
    <x v="3"/>
    <s v="US Army"/>
    <x v="0"/>
    <x v="0"/>
    <x v="13"/>
    <d v="2021-01-15T00:00:00"/>
    <d v="2021-02-12T00:00:00"/>
    <x v="1"/>
    <x v="1"/>
    <d v="2021-03-12T00:00:00"/>
    <n v="1201176"/>
    <x v="2"/>
    <s v="C3"/>
    <x v="1"/>
    <s v="Source Verified"/>
    <n v="50000"/>
    <n v="7.7000000000000002E-3"/>
    <n v="275.95999999999998"/>
    <n v="0.14649999999999999"/>
    <n v="8000"/>
    <n v="7"/>
    <n v="8378"/>
  </r>
  <r>
    <n v="381760"/>
    <x v="2"/>
    <x v="0"/>
    <x v="3"/>
    <s v="Alief Independent School District"/>
    <x v="0"/>
    <x v="0"/>
    <x v="33"/>
    <d v="2021-04-09T00:00:00"/>
    <d v="2021-04-09T00:00:00"/>
    <x v="1"/>
    <x v="1"/>
    <d v="2021-05-09T00:00:00"/>
    <n v="410576"/>
    <x v="2"/>
    <s v="C5"/>
    <x v="1"/>
    <s v="Source Verified"/>
    <n v="55008"/>
    <n v="0.20399999999999999"/>
    <n v="408.91"/>
    <n v="0.13789999999999999"/>
    <n v="12000"/>
    <n v="45"/>
    <n v="12138"/>
  </r>
  <r>
    <n v="657058"/>
    <x v="38"/>
    <x v="0"/>
    <x v="8"/>
    <s v="Felixs Fish Camp"/>
    <x v="0"/>
    <x v="0"/>
    <x v="21"/>
    <d v="2021-02-14T00:00:00"/>
    <d v="2021-02-14T00:00:00"/>
    <x v="1"/>
    <x v="1"/>
    <d v="2021-03-14T00:00:00"/>
    <n v="840336"/>
    <x v="2"/>
    <s v="C1"/>
    <x v="1"/>
    <s v="Source Verified"/>
    <n v="22000"/>
    <n v="7.4700000000000003E-2"/>
    <n v="134.16999999999999"/>
    <n v="0.1268"/>
    <n v="4000"/>
    <n v="14"/>
    <n v="4830"/>
  </r>
  <r>
    <n v="586440"/>
    <x v="25"/>
    <x v="0"/>
    <x v="8"/>
    <s v="American Diabetes Association"/>
    <x v="0"/>
    <x v="0"/>
    <x v="54"/>
    <d v="2021-12-12T00:00:00"/>
    <d v="2021-12-12T00:00:00"/>
    <x v="1"/>
    <x v="1"/>
    <d v="2022-01-12T00:00:00"/>
    <n v="753395"/>
    <x v="2"/>
    <s v="C1"/>
    <x v="1"/>
    <s v="Source Verified"/>
    <n v="93500"/>
    <n v="0.13300000000000001"/>
    <n v="216.36"/>
    <n v="0.1323"/>
    <n v="6400"/>
    <n v="12"/>
    <n v="7664"/>
  </r>
  <r>
    <n v="853315"/>
    <x v="3"/>
    <x v="0"/>
    <x v="8"/>
    <s v="Ernst &amp; Young, LLP"/>
    <x v="0"/>
    <x v="0"/>
    <x v="11"/>
    <d v="2021-11-15T00:00:00"/>
    <d v="2021-09-14T00:00:00"/>
    <x v="1"/>
    <x v="1"/>
    <d v="2021-10-14T00:00:00"/>
    <n v="1065475"/>
    <x v="2"/>
    <s v="C1"/>
    <x v="1"/>
    <s v="Source Verified"/>
    <n v="65000"/>
    <n v="0.19570000000000001"/>
    <n v="437.96"/>
    <n v="0.12989999999999999"/>
    <n v="13000"/>
    <n v="11"/>
    <n v="15767"/>
  </r>
  <r>
    <n v="571473"/>
    <x v="8"/>
    <x v="0"/>
    <x v="8"/>
    <s v="metropolitan elevator service"/>
    <x v="0"/>
    <x v="0"/>
    <x v="54"/>
    <d v="2021-11-12T00:00:00"/>
    <d v="2021-10-12T00:00:00"/>
    <x v="1"/>
    <x v="1"/>
    <d v="2021-11-12T00:00:00"/>
    <n v="735098"/>
    <x v="2"/>
    <s v="C2"/>
    <x v="1"/>
    <s v="Source Verified"/>
    <n v="60000"/>
    <n v="0.1082"/>
    <n v="271.91000000000003"/>
    <n v="0.1361"/>
    <n v="8000"/>
    <n v="18"/>
    <n v="9595"/>
  </r>
  <r>
    <n v="585900"/>
    <x v="1"/>
    <x v="0"/>
    <x v="8"/>
    <s v="Stratmar FinancialRFetail Coverage"/>
    <x v="0"/>
    <x v="0"/>
    <x v="54"/>
    <d v="2021-03-16T00:00:00"/>
    <d v="2021-10-13T00:00:00"/>
    <x v="1"/>
    <x v="1"/>
    <d v="2021-11-13T00:00:00"/>
    <n v="752750"/>
    <x v="2"/>
    <s v="C2"/>
    <x v="1"/>
    <s v="Source Verified"/>
    <n v="75000"/>
    <n v="7.4999999999999997E-2"/>
    <n v="244.72"/>
    <n v="0.1361"/>
    <n v="7200"/>
    <n v="22"/>
    <n v="8810"/>
  </r>
  <r>
    <n v="1055843"/>
    <x v="18"/>
    <x v="0"/>
    <x v="8"/>
    <s v="costco"/>
    <x v="0"/>
    <x v="0"/>
    <x v="12"/>
    <d v="2021-05-16T00:00:00"/>
    <d v="2021-05-13T00:00:00"/>
    <x v="1"/>
    <x v="1"/>
    <d v="2021-06-13T00:00:00"/>
    <n v="1287416"/>
    <x v="2"/>
    <s v="C2"/>
    <x v="1"/>
    <s v="Source Verified"/>
    <n v="70000"/>
    <n v="0.15049999999999999"/>
    <n v="514.64"/>
    <n v="0.14269999999999999"/>
    <n v="15000"/>
    <n v="29"/>
    <n v="17456"/>
  </r>
  <r>
    <n v="837078"/>
    <x v="23"/>
    <x v="0"/>
    <x v="8"/>
    <s v="Serco Inc"/>
    <x v="0"/>
    <x v="0"/>
    <x v="11"/>
    <d v="2021-02-16T00:00:00"/>
    <d v="2021-08-14T00:00:00"/>
    <x v="1"/>
    <x v="1"/>
    <d v="2021-09-14T00:00:00"/>
    <n v="1047185"/>
    <x v="2"/>
    <s v="C2"/>
    <x v="1"/>
    <s v="Source Verified"/>
    <n v="60000"/>
    <n v="0.1492"/>
    <n v="271.45"/>
    <n v="0.13489999999999999"/>
    <n v="8000"/>
    <n v="19"/>
    <n v="9772"/>
  </r>
  <r>
    <n v="714637"/>
    <x v="16"/>
    <x v="0"/>
    <x v="8"/>
    <s v="Happy Nails"/>
    <x v="0"/>
    <x v="0"/>
    <x v="42"/>
    <d v="2021-04-14T00:00:00"/>
    <d v="2021-04-14T00:00:00"/>
    <x v="1"/>
    <x v="1"/>
    <d v="2021-05-14T00:00:00"/>
    <n v="908079"/>
    <x v="2"/>
    <s v="C3"/>
    <x v="1"/>
    <s v="Source Verified"/>
    <n v="14400"/>
    <n v="7.9200000000000007E-2"/>
    <n v="101.71"/>
    <n v="0.1343"/>
    <n v="3000"/>
    <n v="5"/>
    <n v="3661"/>
  </r>
  <r>
    <n v="385809"/>
    <x v="25"/>
    <x v="0"/>
    <x v="8"/>
    <s v="Bluepoint Surgical Group"/>
    <x v="0"/>
    <x v="0"/>
    <x v="33"/>
    <d v="2021-11-10T00:00:00"/>
    <d v="2021-11-10T00:00:00"/>
    <x v="1"/>
    <x v="1"/>
    <d v="2021-12-10T00:00:00"/>
    <n v="417681"/>
    <x v="2"/>
    <s v="C3"/>
    <x v="1"/>
    <s v="Source Verified"/>
    <n v="70000"/>
    <n v="0.2006"/>
    <n v="692.29"/>
    <n v="0.13159999999999999"/>
    <n v="20500"/>
    <n v="32"/>
    <n v="23837"/>
  </r>
  <r>
    <n v="500864"/>
    <x v="5"/>
    <x v="0"/>
    <x v="8"/>
    <s v="Pride Pharmacy"/>
    <x v="0"/>
    <x v="0"/>
    <x v="48"/>
    <d v="2021-04-15T00:00:00"/>
    <d v="2021-11-11T00:00:00"/>
    <x v="1"/>
    <x v="1"/>
    <d v="2021-12-11T00:00:00"/>
    <n v="643484"/>
    <x v="2"/>
    <s v="C4"/>
    <x v="1"/>
    <s v="Source Verified"/>
    <n v="25000"/>
    <n v="0.1022"/>
    <n v="238.73"/>
    <n v="0.13850000000000001"/>
    <n v="7000"/>
    <n v="14"/>
    <n v="8252"/>
  </r>
  <r>
    <n v="535500"/>
    <x v="8"/>
    <x v="0"/>
    <x v="8"/>
    <s v="Flextrade Systems  Inc"/>
    <x v="0"/>
    <x v="0"/>
    <x v="43"/>
    <d v="2021-02-12T00:00:00"/>
    <d v="2021-03-12T00:00:00"/>
    <x v="1"/>
    <x v="1"/>
    <d v="2021-04-12T00:00:00"/>
    <n v="691940"/>
    <x v="2"/>
    <s v="C4"/>
    <x v="1"/>
    <s v="Source Verified"/>
    <n v="75000"/>
    <n v="0.12379999999999999"/>
    <n v="515.22"/>
    <n v="0.14349999999999999"/>
    <n v="15000"/>
    <n v="20"/>
    <n v="17673"/>
  </r>
  <r>
    <n v="1054189"/>
    <x v="13"/>
    <x v="0"/>
    <x v="8"/>
    <s v="Fisher Investments"/>
    <x v="0"/>
    <x v="0"/>
    <x v="12"/>
    <d v="2021-05-15T00:00:00"/>
    <d v="2021-09-14T00:00:00"/>
    <x v="1"/>
    <x v="1"/>
    <d v="2021-10-14T00:00:00"/>
    <n v="1285816"/>
    <x v="2"/>
    <s v="C5"/>
    <x v="1"/>
    <s v="Source Verified"/>
    <n v="47500"/>
    <n v="0.24709999999999999"/>
    <n v="351.38"/>
    <n v="0.15959999999999999"/>
    <n v="10000"/>
    <n v="10"/>
    <n v="12604"/>
  </r>
  <r>
    <n v="795305"/>
    <x v="6"/>
    <x v="0"/>
    <x v="4"/>
    <s v="Trinity Health"/>
    <x v="0"/>
    <x v="0"/>
    <x v="6"/>
    <d v="2021-01-15T00:00:00"/>
    <d v="2021-07-14T00:00:00"/>
    <x v="1"/>
    <x v="1"/>
    <d v="2021-08-14T00:00:00"/>
    <n v="1000031"/>
    <x v="2"/>
    <s v="C1"/>
    <x v="1"/>
    <s v="Source Verified"/>
    <n v="30000"/>
    <n v="0.11"/>
    <n v="215.62"/>
    <n v="0.12989999999999999"/>
    <n v="6400"/>
    <n v="6"/>
    <n v="7777"/>
  </r>
  <r>
    <n v="798375"/>
    <x v="1"/>
    <x v="0"/>
    <x v="4"/>
    <s v="OpSource Inc"/>
    <x v="0"/>
    <x v="0"/>
    <x v="6"/>
    <d v="2021-05-16T00:00:00"/>
    <d v="2021-12-13T00:00:00"/>
    <x v="1"/>
    <x v="1"/>
    <d v="2022-01-13T00:00:00"/>
    <n v="1003496"/>
    <x v="2"/>
    <s v="C1"/>
    <x v="1"/>
    <s v="Source Verified"/>
    <n v="85000"/>
    <n v="8.9499999999999996E-2"/>
    <n v="193.72"/>
    <n v="0.12989999999999999"/>
    <n v="5750"/>
    <n v="12"/>
    <n v="6917"/>
  </r>
  <r>
    <n v="966335"/>
    <x v="1"/>
    <x v="0"/>
    <x v="4"/>
    <s v="Neihule Salon"/>
    <x v="0"/>
    <x v="0"/>
    <x v="10"/>
    <d v="2021-10-14T00:00:00"/>
    <d v="2021-10-14T00:00:00"/>
    <x v="1"/>
    <x v="1"/>
    <d v="2021-11-14T00:00:00"/>
    <n v="1187207"/>
    <x v="2"/>
    <s v="C2"/>
    <x v="1"/>
    <s v="Source Verified"/>
    <n v="45000"/>
    <n v="0.15759999999999999"/>
    <n v="61.76"/>
    <n v="0.14269999999999999"/>
    <n v="1800"/>
    <n v="17"/>
    <n v="2223"/>
  </r>
  <r>
    <n v="710910"/>
    <x v="1"/>
    <x v="0"/>
    <x v="4"/>
    <s v="Banfield The Pet Hospital"/>
    <x v="0"/>
    <x v="0"/>
    <x v="42"/>
    <d v="2021-05-14T00:00:00"/>
    <d v="2021-05-14T00:00:00"/>
    <x v="1"/>
    <x v="1"/>
    <d v="2021-06-14T00:00:00"/>
    <n v="903717"/>
    <x v="2"/>
    <s v="C2"/>
    <x v="1"/>
    <s v="Source Verified"/>
    <n v="24000"/>
    <n v="0.21299999999999999"/>
    <n v="101.17"/>
    <n v="0.13059999999999999"/>
    <n v="3000"/>
    <n v="12"/>
    <n v="3644"/>
  </r>
  <r>
    <n v="975807"/>
    <x v="8"/>
    <x v="0"/>
    <x v="4"/>
    <s v="TIAA-CREF"/>
    <x v="0"/>
    <x v="0"/>
    <x v="13"/>
    <d v="2021-04-16T00:00:00"/>
    <d v="2021-02-14T00:00:00"/>
    <x v="1"/>
    <x v="1"/>
    <d v="2021-03-14T00:00:00"/>
    <n v="1198143"/>
    <x v="2"/>
    <s v="C3"/>
    <x v="1"/>
    <s v="Source Verified"/>
    <n v="38400"/>
    <n v="0.1741"/>
    <n v="172.48"/>
    <n v="0.14649999999999999"/>
    <n v="5000"/>
    <n v="19"/>
    <n v="6151"/>
  </r>
  <r>
    <n v="856108"/>
    <x v="20"/>
    <x v="0"/>
    <x v="4"/>
    <s v="American Express"/>
    <x v="0"/>
    <x v="0"/>
    <x v="11"/>
    <d v="2021-12-15T00:00:00"/>
    <d v="2021-09-14T00:00:00"/>
    <x v="1"/>
    <x v="1"/>
    <d v="2021-10-14T00:00:00"/>
    <n v="1068416"/>
    <x v="2"/>
    <s v="C4"/>
    <x v="1"/>
    <s v="Source Verified"/>
    <n v="63000"/>
    <n v="0.22950000000000001"/>
    <n v="397.47"/>
    <n v="0.1479"/>
    <n v="11500"/>
    <n v="29"/>
    <n v="14309"/>
  </r>
  <r>
    <n v="373291"/>
    <x v="2"/>
    <x v="0"/>
    <x v="4"/>
    <s v="Byn flowback Services"/>
    <x v="0"/>
    <x v="0"/>
    <x v="40"/>
    <d v="2021-07-15T00:00:00"/>
    <d v="2021-12-11T00:00:00"/>
    <x v="1"/>
    <x v="1"/>
    <d v="2022-01-11T00:00:00"/>
    <n v="393179"/>
    <x v="2"/>
    <s v="C4"/>
    <x v="1"/>
    <s v="Source Verified"/>
    <n v="65000"/>
    <n v="0.12479999999999999"/>
    <n v="169.62"/>
    <n v="0.13469999999999999"/>
    <n v="5000"/>
    <n v="21"/>
    <n v="6164"/>
  </r>
  <r>
    <n v="666653"/>
    <x v="1"/>
    <x v="0"/>
    <x v="2"/>
    <s v="Cal-Royal Products, Inc"/>
    <x v="0"/>
    <x v="0"/>
    <x v="0"/>
    <d v="2021-02-14T00:00:00"/>
    <d v="2021-02-14T00:00:00"/>
    <x v="1"/>
    <x v="1"/>
    <d v="2021-03-14T00:00:00"/>
    <n v="852301"/>
    <x v="2"/>
    <s v="C1"/>
    <x v="1"/>
    <s v="Source Verified"/>
    <n v="42000"/>
    <n v="8.7099999999999997E-2"/>
    <n v="120.75"/>
    <n v="0.1268"/>
    <n v="3600"/>
    <n v="6"/>
    <n v="4347"/>
  </r>
  <r>
    <n v="526705"/>
    <x v="13"/>
    <x v="0"/>
    <x v="2"/>
    <s v="Auburn Dairy"/>
    <x v="0"/>
    <x v="0"/>
    <x v="51"/>
    <d v="2021-10-15T00:00:00"/>
    <d v="2021-02-13T00:00:00"/>
    <x v="1"/>
    <x v="1"/>
    <d v="2021-03-13T00:00:00"/>
    <n v="681348"/>
    <x v="2"/>
    <s v="C2"/>
    <x v="1"/>
    <s v="Source Verified"/>
    <n v="42000"/>
    <n v="8.8900000000000007E-2"/>
    <n v="84.98"/>
    <n v="0.1361"/>
    <n v="2500"/>
    <n v="5"/>
    <n v="3066"/>
  </r>
  <r>
    <n v="675624"/>
    <x v="22"/>
    <x v="0"/>
    <x v="2"/>
    <s v="Target Corporation"/>
    <x v="0"/>
    <x v="0"/>
    <x v="42"/>
    <d v="2021-05-16T00:00:00"/>
    <d v="2021-03-14T00:00:00"/>
    <x v="1"/>
    <x v="1"/>
    <d v="2021-04-14T00:00:00"/>
    <n v="863444"/>
    <x v="2"/>
    <s v="C2"/>
    <x v="1"/>
    <s v="Source Verified"/>
    <n v="70000"/>
    <n v="0.20330000000000001"/>
    <n v="134.9"/>
    <n v="0.13059999999999999"/>
    <n v="4000"/>
    <n v="13"/>
    <n v="4856"/>
  </r>
  <r>
    <n v="554615"/>
    <x v="1"/>
    <x v="0"/>
    <x v="2"/>
    <s v="Zaccho Dance Theatre"/>
    <x v="0"/>
    <x v="0"/>
    <x v="47"/>
    <d v="2021-12-15T00:00:00"/>
    <d v="2021-08-13T00:00:00"/>
    <x v="1"/>
    <x v="1"/>
    <d v="2021-09-13T00:00:00"/>
    <n v="714397"/>
    <x v="2"/>
    <s v="C3"/>
    <x v="1"/>
    <s v="Source Verified"/>
    <n v="57500"/>
    <n v="2.3599999999999999E-2"/>
    <n v="86.28"/>
    <n v="0.13980000000000001"/>
    <n v="2525"/>
    <n v="10"/>
    <n v="3106"/>
  </r>
  <r>
    <n v="654284"/>
    <x v="25"/>
    <x v="0"/>
    <x v="2"/>
    <s v="Kearney &amp; Company"/>
    <x v="0"/>
    <x v="0"/>
    <x v="21"/>
    <d v="2021-11-15T00:00:00"/>
    <d v="2021-08-13T00:00:00"/>
    <x v="1"/>
    <x v="1"/>
    <d v="2021-09-13T00:00:00"/>
    <n v="836740"/>
    <x v="2"/>
    <s v="C3"/>
    <x v="1"/>
    <s v="Source Verified"/>
    <n v="65000"/>
    <n v="0.13769999999999999"/>
    <n v="152.56"/>
    <n v="0.1343"/>
    <n v="4500"/>
    <n v="9"/>
    <n v="5458"/>
  </r>
  <r>
    <n v="1051433"/>
    <x v="5"/>
    <x v="0"/>
    <x v="2"/>
    <s v="Miami Beach Resort"/>
    <x v="0"/>
    <x v="0"/>
    <x v="12"/>
    <d v="2021-07-15T00:00:00"/>
    <d v="2021-12-14T00:00:00"/>
    <x v="1"/>
    <x v="1"/>
    <d v="2022-01-14T00:00:00"/>
    <n v="1283116"/>
    <x v="2"/>
    <s v="C3"/>
    <x v="1"/>
    <s v="Source Verified"/>
    <n v="33000"/>
    <n v="0.16439999999999999"/>
    <n v="344.95"/>
    <n v="0.14649999999999999"/>
    <n v="10000"/>
    <n v="18"/>
    <n v="12418"/>
  </r>
  <r>
    <n v="1033807"/>
    <x v="8"/>
    <x v="0"/>
    <x v="2"/>
    <s v="ELMHURST HOSPITAL CENTER"/>
    <x v="0"/>
    <x v="0"/>
    <x v="22"/>
    <d v="2021-05-16T00:00:00"/>
    <d v="2021-12-14T00:00:00"/>
    <x v="1"/>
    <x v="1"/>
    <d v="2022-01-14T00:00:00"/>
    <n v="1263388"/>
    <x v="2"/>
    <s v="C3"/>
    <x v="1"/>
    <s v="Source Verified"/>
    <n v="70000"/>
    <n v="8.1299999999999997E-2"/>
    <n v="349.26"/>
    <n v="0.14649999999999999"/>
    <n v="10125"/>
    <n v="19"/>
    <n v="12573"/>
  </r>
  <r>
    <n v="808665"/>
    <x v="16"/>
    <x v="0"/>
    <x v="2"/>
    <s v="Berkshire Medical Center"/>
    <x v="0"/>
    <x v="0"/>
    <x v="44"/>
    <d v="2021-08-14T00:00:00"/>
    <d v="2021-02-13T00:00:00"/>
    <x v="1"/>
    <x v="1"/>
    <d v="2021-03-13T00:00:00"/>
    <n v="1015412"/>
    <x v="2"/>
    <s v="C4"/>
    <x v="1"/>
    <s v="Source Verified"/>
    <n v="18000"/>
    <n v="0.03"/>
    <n v="82.96"/>
    <n v="0.1479"/>
    <n v="2400"/>
    <n v="25"/>
    <n v="2842"/>
  </r>
  <r>
    <n v="746749"/>
    <x v="16"/>
    <x v="0"/>
    <x v="2"/>
    <s v="Pioneer Investments"/>
    <x v="0"/>
    <x v="0"/>
    <x v="25"/>
    <d v="2021-05-16T00:00:00"/>
    <d v="2021-01-14T00:00:00"/>
    <x v="1"/>
    <x v="1"/>
    <d v="2021-02-14T00:00:00"/>
    <n v="945550"/>
    <x v="2"/>
    <s v="C5"/>
    <x v="1"/>
    <s v="Source Verified"/>
    <n v="63000"/>
    <n v="0.21790000000000001"/>
    <n v="267.8"/>
    <n v="0.15229999999999999"/>
    <n v="7700"/>
    <n v="14"/>
    <n v="9505"/>
  </r>
  <r>
    <n v="580717"/>
    <x v="1"/>
    <x v="0"/>
    <x v="5"/>
    <s v="Superior Tank"/>
    <x v="0"/>
    <x v="0"/>
    <x v="54"/>
    <d v="2021-05-16T00:00:00"/>
    <d v="2021-10-13T00:00:00"/>
    <x v="1"/>
    <x v="1"/>
    <d v="2021-11-13T00:00:00"/>
    <n v="746487"/>
    <x v="2"/>
    <s v="C1"/>
    <x v="1"/>
    <s v="Source Verified"/>
    <n v="24000"/>
    <n v="0.2195"/>
    <n v="185.93"/>
    <n v="0.1323"/>
    <n v="5500"/>
    <n v="10"/>
    <n v="6694"/>
  </r>
  <r>
    <n v="547831"/>
    <x v="16"/>
    <x v="0"/>
    <x v="5"/>
    <s v="State Street Bank"/>
    <x v="0"/>
    <x v="0"/>
    <x v="43"/>
    <d v="2021-05-11T00:00:00"/>
    <d v="2021-05-11T00:00:00"/>
    <x v="1"/>
    <x v="1"/>
    <d v="2021-06-11T00:00:00"/>
    <n v="706380"/>
    <x v="2"/>
    <s v="C1"/>
    <x v="1"/>
    <s v="Source Verified"/>
    <n v="54000"/>
    <n v="0.1762"/>
    <n v="338.05"/>
    <n v="0.1323"/>
    <n v="10000"/>
    <n v="11"/>
    <n v="10900"/>
  </r>
  <r>
    <n v="1050177"/>
    <x v="1"/>
    <x v="0"/>
    <x v="5"/>
    <s v="ulta"/>
    <x v="0"/>
    <x v="0"/>
    <x v="12"/>
    <d v="2021-05-16T00:00:00"/>
    <d v="2021-12-14T00:00:00"/>
    <x v="1"/>
    <x v="1"/>
    <d v="2022-01-14T00:00:00"/>
    <n v="1281389"/>
    <x v="2"/>
    <s v="C1"/>
    <x v="1"/>
    <s v="Source Verified"/>
    <n v="38000"/>
    <n v="0.1295"/>
    <n v="339.31"/>
    <n v="0.13489999999999999"/>
    <n v="10000"/>
    <n v="16"/>
    <n v="12215"/>
  </r>
  <r>
    <n v="1018627"/>
    <x v="1"/>
    <x v="0"/>
    <x v="5"/>
    <s v="Deluxe Digital Studio"/>
    <x v="0"/>
    <x v="0"/>
    <x v="22"/>
    <d v="2021-10-15T00:00:00"/>
    <d v="2021-03-14T00:00:00"/>
    <x v="1"/>
    <x v="1"/>
    <d v="2021-04-14T00:00:00"/>
    <n v="1246890"/>
    <x v="2"/>
    <s v="C1"/>
    <x v="1"/>
    <s v="Source Verified"/>
    <n v="100000"/>
    <n v="0.1555"/>
    <n v="508.96"/>
    <n v="0.13489999999999999"/>
    <n v="15000"/>
    <n v="17"/>
    <n v="18124"/>
  </r>
  <r>
    <n v="1051236"/>
    <x v="5"/>
    <x v="0"/>
    <x v="5"/>
    <s v="Worldmedia"/>
    <x v="0"/>
    <x v="0"/>
    <x v="12"/>
    <d v="2021-05-16T00:00:00"/>
    <d v="2021-09-14T00:00:00"/>
    <x v="1"/>
    <x v="1"/>
    <d v="2021-10-14T00:00:00"/>
    <n v="1282526"/>
    <x v="2"/>
    <s v="C2"/>
    <x v="1"/>
    <s v="Source Verified"/>
    <n v="82000"/>
    <n v="1.2699999999999999E-2"/>
    <n v="205.86"/>
    <n v="0.14269999999999999"/>
    <n v="6000"/>
    <n v="17"/>
    <n v="7396"/>
  </r>
  <r>
    <n v="821828"/>
    <x v="2"/>
    <x v="0"/>
    <x v="5"/>
    <s v="Round Rock Independent School District"/>
    <x v="0"/>
    <x v="0"/>
    <x v="44"/>
    <d v="2021-05-16T00:00:00"/>
    <d v="2021-08-13T00:00:00"/>
    <x v="1"/>
    <x v="1"/>
    <d v="2021-09-13T00:00:00"/>
    <n v="1030217"/>
    <x v="2"/>
    <s v="C2"/>
    <x v="1"/>
    <s v="Source Verified"/>
    <n v="51600"/>
    <n v="3.6499999999999998E-2"/>
    <n v="542.89"/>
    <n v="0.13489999999999999"/>
    <n v="16000"/>
    <n v="36"/>
    <n v="19093"/>
  </r>
  <r>
    <n v="868669"/>
    <x v="8"/>
    <x v="0"/>
    <x v="5"/>
    <s v="EmblemHealth"/>
    <x v="0"/>
    <x v="0"/>
    <x v="10"/>
    <d v="2021-04-16T00:00:00"/>
    <d v="2021-04-14T00:00:00"/>
    <x v="1"/>
    <x v="1"/>
    <d v="2021-05-14T00:00:00"/>
    <n v="1063033"/>
    <x v="2"/>
    <s v="C4"/>
    <x v="1"/>
    <s v="Source Verified"/>
    <n v="51500"/>
    <n v="0.1615"/>
    <n v="45.8"/>
    <n v="0.1479"/>
    <n v="1325"/>
    <n v="23"/>
    <n v="1642"/>
  </r>
  <r>
    <n v="1044775"/>
    <x v="2"/>
    <x v="0"/>
    <x v="5"/>
    <s v="Texas A&amp;M University"/>
    <x v="0"/>
    <x v="0"/>
    <x v="12"/>
    <d v="2021-11-12T00:00:00"/>
    <d v="2021-11-12T00:00:00"/>
    <x v="1"/>
    <x v="1"/>
    <d v="2021-12-12T00:00:00"/>
    <n v="1275133"/>
    <x v="2"/>
    <s v="C5"/>
    <x v="1"/>
    <s v="Source Verified"/>
    <n v="48500"/>
    <n v="0.2351"/>
    <n v="281.10000000000002"/>
    <n v="0.15959999999999999"/>
    <n v="8000"/>
    <n v="12"/>
    <n v="9037"/>
  </r>
  <r>
    <n v="515018"/>
    <x v="1"/>
    <x v="0"/>
    <x v="5"/>
    <s v="Autozone"/>
    <x v="0"/>
    <x v="0"/>
    <x v="27"/>
    <d v="2021-05-13T00:00:00"/>
    <d v="2021-05-13T00:00:00"/>
    <x v="1"/>
    <x v="1"/>
    <d v="2021-06-13T00:00:00"/>
    <n v="665731"/>
    <x v="2"/>
    <s v="C5"/>
    <x v="1"/>
    <s v="Source Verified"/>
    <n v="28000"/>
    <n v="9.7699999999999995E-2"/>
    <n v="411.42"/>
    <n v="0.14219999999999999"/>
    <n v="12000"/>
    <n v="18"/>
    <n v="14812"/>
  </r>
  <r>
    <n v="893985"/>
    <x v="16"/>
    <x v="0"/>
    <x v="7"/>
    <s v="Goffstein  and  Associates"/>
    <x v="0"/>
    <x v="0"/>
    <x v="10"/>
    <d v="2021-04-15T00:00:00"/>
    <d v="2021-10-14T00:00:00"/>
    <x v="1"/>
    <x v="1"/>
    <d v="2021-11-14T00:00:00"/>
    <n v="1111140"/>
    <x v="2"/>
    <s v="C1"/>
    <x v="1"/>
    <s v="Source Verified"/>
    <n v="75000"/>
    <n v="0.19089999999999999"/>
    <n v="407.17"/>
    <n v="0.13489999999999999"/>
    <n v="12000"/>
    <n v="32"/>
    <n v="14658"/>
  </r>
  <r>
    <n v="1040382"/>
    <x v="25"/>
    <x v="0"/>
    <x v="7"/>
    <s v="SYSVA"/>
    <x v="0"/>
    <x v="0"/>
    <x v="22"/>
    <d v="2021-05-16T00:00:00"/>
    <d v="2021-02-12T00:00:00"/>
    <x v="1"/>
    <x v="1"/>
    <d v="2021-03-12T00:00:00"/>
    <n v="1270357"/>
    <x v="2"/>
    <s v="C2"/>
    <x v="1"/>
    <s v="Source Verified"/>
    <n v="40000"/>
    <n v="0.17460000000000001"/>
    <n v="514.64"/>
    <n v="0.14269999999999999"/>
    <n v="15000"/>
    <n v="30"/>
    <n v="15353"/>
  </r>
  <r>
    <n v="554924"/>
    <x v="1"/>
    <x v="0"/>
    <x v="7"/>
    <s v="Kimmik, Inc."/>
    <x v="0"/>
    <x v="0"/>
    <x v="43"/>
    <d v="2021-02-12T00:00:00"/>
    <d v="2021-02-12T00:00:00"/>
    <x v="1"/>
    <x v="1"/>
    <d v="2021-03-12T00:00:00"/>
    <n v="714732"/>
    <x v="2"/>
    <s v="C4"/>
    <x v="1"/>
    <s v="Source Verified"/>
    <n v="50000"/>
    <n v="0.151"/>
    <n v="618.27"/>
    <n v="0.14349999999999999"/>
    <n v="18000"/>
    <n v="26"/>
    <n v="20896"/>
  </r>
  <r>
    <n v="966534"/>
    <x v="8"/>
    <x v="0"/>
    <x v="9"/>
    <m/>
    <x v="0"/>
    <x v="0"/>
    <x v="13"/>
    <d v="2021-05-16T00:00:00"/>
    <d v="2021-07-14T00:00:00"/>
    <x v="1"/>
    <x v="1"/>
    <d v="2021-08-14T00:00:00"/>
    <n v="1187414"/>
    <x v="2"/>
    <s v="C1"/>
    <x v="1"/>
    <s v="Source Verified"/>
    <n v="42000"/>
    <n v="0.1077"/>
    <n v="508.96"/>
    <n v="0.13489999999999999"/>
    <n v="15000"/>
    <n v="26"/>
    <n v="18289"/>
  </r>
  <r>
    <n v="512969"/>
    <x v="25"/>
    <x v="0"/>
    <x v="9"/>
    <s v="Saturn Of Richmond"/>
    <x v="0"/>
    <x v="0"/>
    <x v="27"/>
    <d v="2021-05-13T00:00:00"/>
    <d v="2021-05-13T00:00:00"/>
    <x v="1"/>
    <x v="1"/>
    <d v="2021-06-13T00:00:00"/>
    <n v="662767"/>
    <x v="2"/>
    <s v="C1"/>
    <x v="1"/>
    <s v="Source Verified"/>
    <n v="52000"/>
    <n v="0.1163"/>
    <n v="144.34"/>
    <n v="0.1273"/>
    <n v="4300"/>
    <n v="6"/>
    <n v="5197"/>
  </r>
  <r>
    <n v="594257"/>
    <x v="31"/>
    <x v="0"/>
    <x v="9"/>
    <s v="Hosting.com"/>
    <x v="0"/>
    <x v="0"/>
    <x v="50"/>
    <d v="2021-04-14T00:00:00"/>
    <d v="2021-10-13T00:00:00"/>
    <x v="1"/>
    <x v="1"/>
    <d v="2021-11-13T00:00:00"/>
    <n v="763107"/>
    <x v="2"/>
    <s v="C1"/>
    <x v="1"/>
    <s v="Source Verified"/>
    <n v="63000"/>
    <n v="0.192"/>
    <n v="169.03"/>
    <n v="0.1323"/>
    <n v="5000"/>
    <n v="20"/>
    <n v="6086"/>
  </r>
  <r>
    <n v="552244"/>
    <x v="18"/>
    <x v="0"/>
    <x v="9"/>
    <s v="Classic Coach Repair"/>
    <x v="0"/>
    <x v="0"/>
    <x v="43"/>
    <d v="2021-09-13T00:00:00"/>
    <d v="2021-08-13T00:00:00"/>
    <x v="1"/>
    <x v="1"/>
    <d v="2021-09-13T00:00:00"/>
    <n v="711627"/>
    <x v="2"/>
    <s v="C2"/>
    <x v="1"/>
    <s v="Source Verified"/>
    <n v="50000"/>
    <n v="5.1799999999999999E-2"/>
    <n v="169.95"/>
    <n v="0.1361"/>
    <n v="5000"/>
    <n v="8"/>
    <n v="6118"/>
  </r>
  <r>
    <n v="693131"/>
    <x v="1"/>
    <x v="0"/>
    <x v="10"/>
    <s v="Med/Corp"/>
    <x v="0"/>
    <x v="0"/>
    <x v="42"/>
    <d v="2021-05-16T00:00:00"/>
    <d v="2021-04-14T00:00:00"/>
    <x v="1"/>
    <x v="1"/>
    <d v="2021-05-14T00:00:00"/>
    <n v="883935"/>
    <x v="2"/>
    <s v="C2"/>
    <x v="1"/>
    <s v="Source Verified"/>
    <n v="100000"/>
    <n v="0.12280000000000001"/>
    <n v="283.27999999999997"/>
    <n v="0.13059999999999999"/>
    <n v="8400"/>
    <n v="35"/>
    <n v="10198"/>
  </r>
  <r>
    <n v="629111"/>
    <x v="4"/>
    <x v="0"/>
    <x v="10"/>
    <s v="Cooney Medical Inc."/>
    <x v="0"/>
    <x v="0"/>
    <x v="41"/>
    <d v="2021-04-15T00:00:00"/>
    <d v="2021-12-13T00:00:00"/>
    <x v="1"/>
    <x v="1"/>
    <d v="2022-01-13T00:00:00"/>
    <n v="806051"/>
    <x v="2"/>
    <s v="C3"/>
    <x v="1"/>
    <s v="Source Verified"/>
    <n v="24996"/>
    <n v="0.20549999999999999"/>
    <n v="84.22"/>
    <n v="0.1298"/>
    <n v="2500"/>
    <n v="8"/>
    <n v="3032"/>
  </r>
  <r>
    <n v="401614"/>
    <x v="2"/>
    <x v="0"/>
    <x v="1"/>
    <s v="JP Morgan Chase"/>
    <x v="0"/>
    <x v="0"/>
    <x v="28"/>
    <d v="2021-01-15T00:00:00"/>
    <d v="2021-08-10T00:00:00"/>
    <x v="1"/>
    <x v="1"/>
    <d v="2021-09-10T00:00:00"/>
    <n v="445797"/>
    <x v="2"/>
    <s v="C1"/>
    <x v="1"/>
    <s v="Source Verified"/>
    <n v="84000"/>
    <n v="0.17"/>
    <n v="435.07"/>
    <n v="0.12529999999999999"/>
    <n v="13000"/>
    <n v="17"/>
    <n v="14603"/>
  </r>
  <r>
    <n v="681317"/>
    <x v="1"/>
    <x v="0"/>
    <x v="1"/>
    <s v="DHAP Digital Inc"/>
    <x v="0"/>
    <x v="0"/>
    <x v="0"/>
    <d v="2021-05-16T00:00:00"/>
    <d v="2021-03-14T00:00:00"/>
    <x v="1"/>
    <x v="1"/>
    <d v="2021-04-14T00:00:00"/>
    <n v="870315"/>
    <x v="2"/>
    <s v="C1"/>
    <x v="1"/>
    <s v="Source Verified"/>
    <n v="87500"/>
    <n v="0.16539999999999999"/>
    <n v="402.49"/>
    <n v="0.1268"/>
    <n v="12000"/>
    <n v="11"/>
    <n v="14489"/>
  </r>
  <r>
    <n v="512667"/>
    <x v="5"/>
    <x v="0"/>
    <x v="1"/>
    <s v="Buffalo Wild Wings"/>
    <x v="0"/>
    <x v="0"/>
    <x v="51"/>
    <d v="2021-10-10T00:00:00"/>
    <d v="2021-10-10T00:00:00"/>
    <x v="1"/>
    <x v="1"/>
    <d v="2021-11-10T00:00:00"/>
    <n v="662406"/>
    <x v="2"/>
    <s v="C1"/>
    <x v="1"/>
    <s v="Source Verified"/>
    <n v="48996"/>
    <n v="0.2268"/>
    <n v="473.27"/>
    <n v="0.1323"/>
    <n v="14000"/>
    <n v="21"/>
    <n v="14453"/>
  </r>
  <r>
    <n v="850365"/>
    <x v="1"/>
    <x v="0"/>
    <x v="1"/>
    <s v="Aetna"/>
    <x v="0"/>
    <x v="0"/>
    <x v="11"/>
    <d v="2021-05-16T00:00:00"/>
    <d v="2021-09-14T00:00:00"/>
    <x v="1"/>
    <x v="1"/>
    <d v="2021-10-14T00:00:00"/>
    <n v="1062182"/>
    <x v="2"/>
    <s v="C4"/>
    <x v="1"/>
    <s v="Source Verified"/>
    <n v="70000"/>
    <n v="0.15190000000000001"/>
    <n v="124.43"/>
    <n v="0.1479"/>
    <n v="3600"/>
    <n v="15"/>
    <n v="4479"/>
  </r>
  <r>
    <n v="429147"/>
    <x v="4"/>
    <x v="0"/>
    <x v="1"/>
    <s v="Halifax Corporation"/>
    <x v="0"/>
    <x v="0"/>
    <x v="30"/>
    <d v="2021-03-15T00:00:00"/>
    <d v="2021-08-11T00:00:00"/>
    <x v="1"/>
    <x v="1"/>
    <d v="2021-09-11T00:00:00"/>
    <n v="508325"/>
    <x v="2"/>
    <s v="C5"/>
    <x v="1"/>
    <s v="Source Verified"/>
    <n v="42000"/>
    <n v="0.1089"/>
    <n v="391.87"/>
    <n v="0.13789999999999999"/>
    <n v="11500"/>
    <n v="6"/>
    <n v="13774"/>
  </r>
  <r>
    <n v="1004939"/>
    <x v="1"/>
    <x v="0"/>
    <x v="1"/>
    <s v="Heller Pacific"/>
    <x v="0"/>
    <x v="0"/>
    <x v="13"/>
    <d v="2021-02-15T00:00:00"/>
    <d v="2021-09-14T00:00:00"/>
    <x v="1"/>
    <x v="1"/>
    <d v="2021-10-14T00:00:00"/>
    <n v="1231610"/>
    <x v="2"/>
    <s v="C5"/>
    <x v="1"/>
    <s v="Source Verified"/>
    <n v="48000"/>
    <n v="0.20399999999999999"/>
    <n v="196.77"/>
    <n v="0.15959999999999999"/>
    <n v="5600"/>
    <n v="32"/>
    <n v="7076"/>
  </r>
  <r>
    <n v="1008723"/>
    <x v="25"/>
    <x v="0"/>
    <x v="0"/>
    <s v="U.S. House of Representatives"/>
    <x v="0"/>
    <x v="0"/>
    <x v="22"/>
    <d v="2021-05-16T00:00:00"/>
    <d v="2021-12-12T00:00:00"/>
    <x v="1"/>
    <x v="1"/>
    <d v="2022-01-12T00:00:00"/>
    <n v="1235417"/>
    <x v="2"/>
    <s v="C1"/>
    <x v="1"/>
    <s v="Source Verified"/>
    <n v="64000"/>
    <n v="9.98E-2"/>
    <n v="407.17"/>
    <n v="0.13489999999999999"/>
    <n v="12000"/>
    <n v="9"/>
    <n v="13505"/>
  </r>
  <r>
    <n v="1025371"/>
    <x v="2"/>
    <x v="0"/>
    <x v="0"/>
    <s v="Think Fixed"/>
    <x v="0"/>
    <x v="0"/>
    <x v="22"/>
    <d v="2021-03-14T00:00:00"/>
    <d v="2021-03-14T00:00:00"/>
    <x v="1"/>
    <x v="1"/>
    <d v="2021-04-14T00:00:00"/>
    <n v="1254310"/>
    <x v="2"/>
    <s v="C1"/>
    <x v="1"/>
    <s v="Source Verified"/>
    <n v="31200"/>
    <n v="5.0799999999999998E-2"/>
    <n v="203.59"/>
    <n v="0.13489999999999999"/>
    <n v="6000"/>
    <n v="9"/>
    <n v="7183"/>
  </r>
  <r>
    <n v="1035743"/>
    <x v="44"/>
    <x v="0"/>
    <x v="0"/>
    <s v="Graybar Electric"/>
    <x v="0"/>
    <x v="0"/>
    <x v="12"/>
    <d v="2021-04-14T00:00:00"/>
    <d v="2021-04-14T00:00:00"/>
    <x v="1"/>
    <x v="1"/>
    <d v="2021-05-14T00:00:00"/>
    <n v="1265601"/>
    <x v="2"/>
    <s v="C1"/>
    <x v="1"/>
    <s v="Source Verified"/>
    <n v="30000"/>
    <n v="0.2404"/>
    <n v="190.02"/>
    <n v="0.13489999999999999"/>
    <n v="5600"/>
    <n v="26"/>
    <n v="6749"/>
  </r>
  <r>
    <n v="751034"/>
    <x v="8"/>
    <x v="0"/>
    <x v="0"/>
    <s v="Meritain Health"/>
    <x v="0"/>
    <x v="0"/>
    <x v="25"/>
    <d v="2021-03-14T00:00:00"/>
    <d v="2021-02-14T00:00:00"/>
    <x v="1"/>
    <x v="1"/>
    <d v="2021-03-14T00:00:00"/>
    <n v="950439"/>
    <x v="2"/>
    <s v="C1"/>
    <x v="1"/>
    <s v="Source Verified"/>
    <n v="86004"/>
    <n v="7.7600000000000002E-2"/>
    <n v="404.27"/>
    <n v="0.12989999999999999"/>
    <n v="12000"/>
    <n v="25"/>
    <n v="14528"/>
  </r>
  <r>
    <n v="872960"/>
    <x v="25"/>
    <x v="0"/>
    <x v="0"/>
    <s v="METRO TRANSIT POLICE DEPARTMENT"/>
    <x v="0"/>
    <x v="0"/>
    <x v="10"/>
    <d v="2021-12-13T00:00:00"/>
    <d v="2021-12-13T00:00:00"/>
    <x v="1"/>
    <x v="1"/>
    <d v="2022-01-13T00:00:00"/>
    <n v="1087243"/>
    <x v="2"/>
    <s v="C1"/>
    <x v="1"/>
    <s v="Source Verified"/>
    <n v="48500"/>
    <n v="0.17100000000000001"/>
    <n v="505.34"/>
    <n v="0.12989999999999999"/>
    <n v="15000"/>
    <n v="21"/>
    <n v="17957"/>
  </r>
  <r>
    <n v="691588"/>
    <x v="25"/>
    <x v="0"/>
    <x v="0"/>
    <s v="National Radio Astronomy Observatory"/>
    <x v="0"/>
    <x v="0"/>
    <x v="42"/>
    <d v="2021-05-14T00:00:00"/>
    <d v="2021-09-13T00:00:00"/>
    <x v="1"/>
    <x v="1"/>
    <d v="2021-10-13T00:00:00"/>
    <n v="882183"/>
    <x v="2"/>
    <s v="C2"/>
    <x v="1"/>
    <s v="Source Verified"/>
    <n v="65000"/>
    <n v="4.2299999999999997E-2"/>
    <n v="539.57000000000005"/>
    <n v="0.13059999999999999"/>
    <n v="16000"/>
    <n v="10"/>
    <n v="19306"/>
  </r>
  <r>
    <n v="607537"/>
    <x v="1"/>
    <x v="0"/>
    <x v="0"/>
    <s v="National University"/>
    <x v="0"/>
    <x v="0"/>
    <x v="49"/>
    <d v="2021-05-16T00:00:00"/>
    <d v="2021-11-13T00:00:00"/>
    <x v="1"/>
    <x v="1"/>
    <d v="2021-12-13T00:00:00"/>
    <n v="779370"/>
    <x v="2"/>
    <s v="C2"/>
    <x v="1"/>
    <s v="Source Verified"/>
    <n v="27048"/>
    <n v="0.15440000000000001"/>
    <n v="335.07"/>
    <n v="0.12609999999999999"/>
    <n v="10000"/>
    <n v="7"/>
    <n v="12063"/>
  </r>
  <r>
    <n v="768056"/>
    <x v="19"/>
    <x v="0"/>
    <x v="0"/>
    <s v="E-Cycle"/>
    <x v="0"/>
    <x v="0"/>
    <x v="25"/>
    <d v="2021-05-16T00:00:00"/>
    <d v="2021-02-14T00:00:00"/>
    <x v="1"/>
    <x v="1"/>
    <d v="2021-03-14T00:00:00"/>
    <n v="969265"/>
    <x v="2"/>
    <s v="C3"/>
    <x v="1"/>
    <s v="Source Verified"/>
    <n v="26004"/>
    <n v="0.21"/>
    <n v="85.44"/>
    <n v="0.1399"/>
    <n v="2500"/>
    <n v="6"/>
    <n v="3066"/>
  </r>
  <r>
    <n v="1016514"/>
    <x v="1"/>
    <x v="0"/>
    <x v="0"/>
    <s v="Invensys Operations Management"/>
    <x v="0"/>
    <x v="0"/>
    <x v="22"/>
    <d v="2021-09-14T00:00:00"/>
    <d v="2021-09-14T00:00:00"/>
    <x v="1"/>
    <x v="1"/>
    <d v="2021-10-14T00:00:00"/>
    <n v="1244227"/>
    <x v="2"/>
    <s v="C3"/>
    <x v="1"/>
    <s v="Source Verified"/>
    <n v="50000"/>
    <n v="0.1128"/>
    <n v="241.46"/>
    <n v="0.14649999999999999"/>
    <n v="7000"/>
    <n v="11"/>
    <n v="8686"/>
  </r>
  <r>
    <n v="983816"/>
    <x v="39"/>
    <x v="0"/>
    <x v="0"/>
    <s v="Green Mountain Coffee Roasters"/>
    <x v="0"/>
    <x v="0"/>
    <x v="13"/>
    <d v="2021-05-15T00:00:00"/>
    <d v="2021-08-14T00:00:00"/>
    <x v="1"/>
    <x v="1"/>
    <d v="2021-09-14T00:00:00"/>
    <n v="1207175"/>
    <x v="2"/>
    <s v="C3"/>
    <x v="1"/>
    <s v="Source Verified"/>
    <n v="55000"/>
    <n v="7.9600000000000004E-2"/>
    <n v="295.79000000000002"/>
    <n v="0.14649999999999999"/>
    <n v="8575"/>
    <n v="8"/>
    <n v="10638"/>
  </r>
  <r>
    <n v="560773"/>
    <x v="1"/>
    <x v="0"/>
    <x v="0"/>
    <s v="Origo Networks"/>
    <x v="0"/>
    <x v="0"/>
    <x v="47"/>
    <d v="2021-12-10T00:00:00"/>
    <d v="2021-12-10T00:00:00"/>
    <x v="1"/>
    <x v="1"/>
    <d v="2022-01-10T00:00:00"/>
    <n v="721738"/>
    <x v="2"/>
    <s v="C3"/>
    <x v="1"/>
    <s v="Source Verified"/>
    <n v="70000"/>
    <n v="0.14449999999999999"/>
    <n v="82.01"/>
    <n v="0.13980000000000001"/>
    <n v="2400"/>
    <n v="13"/>
    <n v="2449"/>
  </r>
  <r>
    <n v="1020563"/>
    <x v="1"/>
    <x v="0"/>
    <x v="0"/>
    <s v="World Travel Holdings"/>
    <x v="0"/>
    <x v="0"/>
    <x v="22"/>
    <d v="2021-09-15T00:00:00"/>
    <d v="2021-12-14T00:00:00"/>
    <x v="1"/>
    <x v="1"/>
    <d v="2022-01-14T00:00:00"/>
    <n v="1249346"/>
    <x v="2"/>
    <s v="C3"/>
    <x v="1"/>
    <s v="Source Verified"/>
    <n v="60000"/>
    <n v="8.2400000000000001E-2"/>
    <n v="331.15"/>
    <n v="0.14649999999999999"/>
    <n v="9600"/>
    <n v="28"/>
    <n v="11921"/>
  </r>
  <r>
    <n v="588898"/>
    <x v="1"/>
    <x v="0"/>
    <x v="0"/>
    <s v="24 hr fitness"/>
    <x v="0"/>
    <x v="0"/>
    <x v="54"/>
    <d v="2021-06-11T00:00:00"/>
    <d v="2021-06-11T00:00:00"/>
    <x v="1"/>
    <x v="1"/>
    <d v="2021-07-11T00:00:00"/>
    <n v="756559"/>
    <x v="2"/>
    <s v="C4"/>
    <x v="1"/>
    <s v="Source Verified"/>
    <n v="16800"/>
    <n v="7.8600000000000003E-2"/>
    <n v="171.74"/>
    <n v="0.14349999999999999"/>
    <n v="5000"/>
    <n v="10"/>
    <n v="5245"/>
  </r>
  <r>
    <n v="566122"/>
    <x v="3"/>
    <x v="0"/>
    <x v="0"/>
    <s v="Schawk"/>
    <x v="0"/>
    <x v="0"/>
    <x v="47"/>
    <d v="2021-11-14T00:00:00"/>
    <d v="2021-09-13T00:00:00"/>
    <x v="1"/>
    <x v="1"/>
    <d v="2021-10-13T00:00:00"/>
    <n v="728273"/>
    <x v="2"/>
    <s v="C4"/>
    <x v="1"/>
    <s v="Source Verified"/>
    <n v="76000"/>
    <n v="8.0199999999999994E-2"/>
    <n v="494.61"/>
    <n v="0.14349999999999999"/>
    <n v="14400"/>
    <n v="7"/>
    <n v="17807"/>
  </r>
  <r>
    <n v="421529"/>
    <x v="20"/>
    <x v="0"/>
    <x v="0"/>
    <s v="Hensel Phelps Construction Co."/>
    <x v="0"/>
    <x v="0"/>
    <x v="30"/>
    <d v="2021-12-11T00:00:00"/>
    <d v="2021-12-11T00:00:00"/>
    <x v="1"/>
    <x v="1"/>
    <d v="2022-01-11T00:00:00"/>
    <n v="495556"/>
    <x v="2"/>
    <s v="C4"/>
    <x v="1"/>
    <s v="Source Verified"/>
    <n v="68000"/>
    <n v="0.1069"/>
    <n v="508.84"/>
    <n v="0.13469999999999999"/>
    <n v="15000"/>
    <n v="14"/>
    <n v="18163"/>
  </r>
  <r>
    <n v="543561"/>
    <x v="1"/>
    <x v="0"/>
    <x v="0"/>
    <s v="Chemetall"/>
    <x v="0"/>
    <x v="0"/>
    <x v="50"/>
    <d v="2021-11-13T00:00:00"/>
    <d v="2021-11-13T00:00:00"/>
    <x v="1"/>
    <x v="1"/>
    <d v="2021-12-13T00:00:00"/>
    <n v="701260"/>
    <x v="2"/>
    <s v="C4"/>
    <x v="1"/>
    <s v="Source Verified"/>
    <n v="45000"/>
    <n v="0.2"/>
    <n v="668.79"/>
    <n v="0.13350000000000001"/>
    <n v="19750"/>
    <n v="10"/>
    <n v="24077"/>
  </r>
  <r>
    <n v="756327"/>
    <x v="20"/>
    <x v="0"/>
    <x v="0"/>
    <s v="i/o Data Centers"/>
    <x v="0"/>
    <x v="0"/>
    <x v="25"/>
    <d v="2021-05-16T00:00:00"/>
    <d v="2021-07-12T00:00:00"/>
    <x v="1"/>
    <x v="1"/>
    <d v="2021-08-12T00:00:00"/>
    <n v="956255"/>
    <x v="2"/>
    <s v="C4"/>
    <x v="1"/>
    <s v="Source Verified"/>
    <n v="75000"/>
    <n v="0.1168"/>
    <n v="186.64"/>
    <n v="0.1479"/>
    <n v="5400"/>
    <n v="20"/>
    <n v="6144"/>
  </r>
  <r>
    <n v="691994"/>
    <x v="26"/>
    <x v="0"/>
    <x v="0"/>
    <s v="USACE Kansas City District"/>
    <x v="0"/>
    <x v="0"/>
    <x v="42"/>
    <d v="2021-09-14T00:00:00"/>
    <d v="2021-07-11T00:00:00"/>
    <x v="1"/>
    <x v="1"/>
    <d v="2021-08-11T00:00:00"/>
    <n v="882617"/>
    <x v="2"/>
    <s v="C4"/>
    <x v="1"/>
    <s v="Source Verified"/>
    <n v="38790"/>
    <n v="0.20419999999999999"/>
    <n v="163.59"/>
    <n v="0.13800000000000001"/>
    <n v="4800"/>
    <n v="25"/>
    <n v="5013"/>
  </r>
  <r>
    <n v="1035436"/>
    <x v="9"/>
    <x v="0"/>
    <x v="0"/>
    <s v="Pathway Homes Inc"/>
    <x v="0"/>
    <x v="0"/>
    <x v="22"/>
    <d v="2021-12-15T00:00:00"/>
    <d v="2021-12-14T00:00:00"/>
    <x v="1"/>
    <x v="1"/>
    <d v="2022-01-14T00:00:00"/>
    <n v="1265063"/>
    <x v="2"/>
    <s v="C5"/>
    <x v="1"/>
    <s v="Source Verified"/>
    <n v="32000"/>
    <n v="0.21490000000000001"/>
    <n v="193.26"/>
    <n v="0.15959999999999999"/>
    <n v="5500"/>
    <n v="14"/>
    <n v="6957"/>
  </r>
  <r>
    <n v="1048690"/>
    <x v="1"/>
    <x v="0"/>
    <x v="6"/>
    <s v="matrix energy solutions"/>
    <x v="0"/>
    <x v="0"/>
    <x v="12"/>
    <d v="2021-01-16T00:00:00"/>
    <d v="2021-12-14T00:00:00"/>
    <x v="1"/>
    <x v="1"/>
    <d v="2022-01-14T00:00:00"/>
    <n v="1279653"/>
    <x v="2"/>
    <s v="C2"/>
    <x v="1"/>
    <s v="Source Verified"/>
    <n v="36000"/>
    <n v="1.37E-2"/>
    <n v="137.24"/>
    <n v="0.14269999999999999"/>
    <n v="4000"/>
    <n v="7"/>
    <n v="4940"/>
  </r>
  <r>
    <n v="777509"/>
    <x v="1"/>
    <x v="0"/>
    <x v="6"/>
    <s v="Kipp LA Schools"/>
    <x v="0"/>
    <x v="0"/>
    <x v="6"/>
    <d v="2021-05-16T00:00:00"/>
    <d v="2021-06-14T00:00:00"/>
    <x v="1"/>
    <x v="1"/>
    <d v="2021-07-14T00:00:00"/>
    <n v="980008"/>
    <x v="2"/>
    <s v="C2"/>
    <x v="1"/>
    <s v="Source Verified"/>
    <n v="65004"/>
    <n v="7.9200000000000007E-2"/>
    <n v="162.87"/>
    <n v="0.13489999999999999"/>
    <n v="4800"/>
    <n v="25"/>
    <n v="5863"/>
  </r>
  <r>
    <n v="593772"/>
    <x v="4"/>
    <x v="0"/>
    <x v="6"/>
    <s v="IMS Health"/>
    <x v="0"/>
    <x v="0"/>
    <x v="50"/>
    <d v="2021-05-16T00:00:00"/>
    <d v="2021-09-12T00:00:00"/>
    <x v="1"/>
    <x v="1"/>
    <d v="2021-10-12T00:00:00"/>
    <n v="762511"/>
    <x v="2"/>
    <s v="C3"/>
    <x v="1"/>
    <s v="Source Verified"/>
    <n v="53500"/>
    <n v="0.18029999999999999"/>
    <n v="143.51"/>
    <n v="0.13980000000000001"/>
    <n v="4200"/>
    <n v="27"/>
    <n v="4862"/>
  </r>
  <r>
    <n v="695482"/>
    <x v="8"/>
    <x v="0"/>
    <x v="3"/>
    <s v="Stiegelbauer Associates"/>
    <x v="0"/>
    <x v="0"/>
    <x v="42"/>
    <d v="2021-11-14T00:00:00"/>
    <d v="2021-03-14T00:00:00"/>
    <x v="1"/>
    <x v="1"/>
    <d v="2021-04-14T00:00:00"/>
    <n v="886558"/>
    <x v="2"/>
    <s v="C4"/>
    <x v="1"/>
    <s v="Source Verified"/>
    <n v="40000"/>
    <n v="4.1099999999999998E-2"/>
    <n v="190.86"/>
    <n v="0.13800000000000001"/>
    <n v="5600"/>
    <n v="8"/>
    <n v="6871"/>
  </r>
  <r>
    <n v="855527"/>
    <x v="8"/>
    <x v="0"/>
    <x v="3"/>
    <s v="nys dept of law"/>
    <x v="0"/>
    <x v="0"/>
    <x v="11"/>
    <d v="2021-03-16T00:00:00"/>
    <d v="2021-09-14T00:00:00"/>
    <x v="1"/>
    <x v="1"/>
    <d v="2021-10-14T00:00:00"/>
    <n v="1067846"/>
    <x v="2"/>
    <s v="C4"/>
    <x v="1"/>
    <s v="Source Verified"/>
    <n v="41000"/>
    <n v="0.192"/>
    <n v="51.85"/>
    <n v="0.1479"/>
    <n v="1500"/>
    <n v="33"/>
    <n v="1866"/>
  </r>
  <r>
    <n v="372874"/>
    <x v="1"/>
    <x v="0"/>
    <x v="3"/>
    <s v="Santa Ana Unified School District"/>
    <x v="0"/>
    <x v="0"/>
    <x v="40"/>
    <d v="2021-01-12T00:00:00"/>
    <d v="2021-01-12T00:00:00"/>
    <x v="1"/>
    <x v="1"/>
    <d v="2021-02-12T00:00:00"/>
    <n v="392179"/>
    <x v="2"/>
    <s v="C4"/>
    <x v="1"/>
    <s v="Source Verified"/>
    <n v="67200"/>
    <n v="6.1800000000000001E-2"/>
    <n v="191.67"/>
    <n v="0.13469999999999999"/>
    <n v="5650"/>
    <n v="28"/>
    <n v="6900"/>
  </r>
  <r>
    <n v="885620"/>
    <x v="1"/>
    <x v="0"/>
    <x v="3"/>
    <s v="able engineering"/>
    <x v="0"/>
    <x v="0"/>
    <x v="10"/>
    <d v="2021-05-16T00:00:00"/>
    <d v="2021-09-14T00:00:00"/>
    <x v="1"/>
    <x v="1"/>
    <d v="2021-10-14T00:00:00"/>
    <n v="1101322"/>
    <x v="2"/>
    <s v="C5"/>
    <x v="1"/>
    <s v="Source Verified"/>
    <n v="90000"/>
    <n v="0.13289999999999999"/>
    <n v="175.69"/>
    <n v="0.15959999999999999"/>
    <n v="5000"/>
    <n v="18"/>
    <n v="6281"/>
  </r>
  <r>
    <n v="601348"/>
    <x v="7"/>
    <x v="0"/>
    <x v="8"/>
    <s v="Travelers"/>
    <x v="0"/>
    <x v="0"/>
    <x v="50"/>
    <d v="2021-04-16T00:00:00"/>
    <d v="2021-11-13T00:00:00"/>
    <x v="1"/>
    <x v="1"/>
    <d v="2021-12-13T00:00:00"/>
    <n v="771655"/>
    <x v="2"/>
    <s v="C3"/>
    <x v="1"/>
    <s v="Source Verified"/>
    <n v="250000"/>
    <n v="0.1157"/>
    <n v="606.32000000000005"/>
    <n v="0.1298"/>
    <n v="18000"/>
    <n v="28"/>
    <n v="21829"/>
  </r>
  <r>
    <n v="878200"/>
    <x v="20"/>
    <x v="0"/>
    <x v="8"/>
    <s v="Social Tech"/>
    <x v="0"/>
    <x v="0"/>
    <x v="10"/>
    <d v="2021-05-16T00:00:00"/>
    <d v="2021-12-13T00:00:00"/>
    <x v="1"/>
    <x v="1"/>
    <d v="2022-01-13T00:00:00"/>
    <n v="1093017"/>
    <x v="2"/>
    <s v="C4"/>
    <x v="1"/>
    <s v="Source Verified"/>
    <n v="85000"/>
    <n v="3.9E-2"/>
    <n v="417.58"/>
    <n v="0.1527"/>
    <n v="12000"/>
    <n v="8"/>
    <n v="14132"/>
  </r>
  <r>
    <n v="378905"/>
    <x v="1"/>
    <x v="0"/>
    <x v="8"/>
    <s v="Creative Space"/>
    <x v="0"/>
    <x v="0"/>
    <x v="8"/>
    <d v="2021-02-12T00:00:00"/>
    <d v="2021-03-12T00:00:00"/>
    <x v="1"/>
    <x v="1"/>
    <d v="2021-04-12T00:00:00"/>
    <n v="404665"/>
    <x v="2"/>
    <s v="C4"/>
    <x v="1"/>
    <s v="Source Verified"/>
    <n v="48000"/>
    <n v="0.20319999999999999"/>
    <n v="217.11"/>
    <n v="0.13469999999999999"/>
    <n v="6400"/>
    <n v="24"/>
    <n v="7816"/>
  </r>
  <r>
    <n v="809685"/>
    <x v="1"/>
    <x v="0"/>
    <x v="4"/>
    <s v="Stratford School"/>
    <x v="0"/>
    <x v="0"/>
    <x v="44"/>
    <d v="2021-05-16T00:00:00"/>
    <d v="2021-07-14T00:00:00"/>
    <x v="1"/>
    <x v="1"/>
    <d v="2021-08-14T00:00:00"/>
    <n v="1016535"/>
    <x v="2"/>
    <s v="C5"/>
    <x v="1"/>
    <s v="Source Verified"/>
    <n v="44000"/>
    <n v="0.2054"/>
    <n v="41.74"/>
    <n v="0.15229999999999999"/>
    <n v="1200"/>
    <n v="16"/>
    <n v="1502"/>
  </r>
  <r>
    <n v="811230"/>
    <x v="5"/>
    <x v="0"/>
    <x v="2"/>
    <s v="Neptune Society"/>
    <x v="0"/>
    <x v="0"/>
    <x v="44"/>
    <d v="2021-12-15T00:00:00"/>
    <d v="2021-03-14T00:00:00"/>
    <x v="1"/>
    <x v="1"/>
    <d v="2021-04-14T00:00:00"/>
    <n v="1018225"/>
    <x v="2"/>
    <s v="C4"/>
    <x v="1"/>
    <s v="Source Verified"/>
    <n v="33500"/>
    <n v="0.2167"/>
    <n v="215.16"/>
    <n v="0.1479"/>
    <n v="6225"/>
    <n v="19"/>
    <n v="7801"/>
  </r>
  <r>
    <n v="458490"/>
    <x v="2"/>
    <x v="0"/>
    <x v="5"/>
    <s v="military"/>
    <x v="0"/>
    <x v="0"/>
    <x v="32"/>
    <d v="2021-03-15T00:00:00"/>
    <d v="2021-12-12T00:00:00"/>
    <x v="1"/>
    <x v="1"/>
    <d v="2022-01-12T00:00:00"/>
    <n v="570726"/>
    <x v="2"/>
    <s v="C1"/>
    <x v="1"/>
    <s v="Source Verified"/>
    <n v="47000"/>
    <n v="0.12280000000000001"/>
    <n v="319.52"/>
    <n v="0.12870000000000001"/>
    <n v="9500"/>
    <n v="10"/>
    <n v="11503"/>
  </r>
  <r>
    <n v="1009492"/>
    <x v="18"/>
    <x v="0"/>
    <x v="0"/>
    <s v="East Jersey State Prison"/>
    <x v="0"/>
    <x v="0"/>
    <x v="22"/>
    <d v="2021-02-14T00:00:00"/>
    <d v="2021-09-12T00:00:00"/>
    <x v="1"/>
    <x v="1"/>
    <d v="2021-10-12T00:00:00"/>
    <n v="1236235"/>
    <x v="2"/>
    <s v="C2"/>
    <x v="1"/>
    <s v="Source Verified"/>
    <n v="40992"/>
    <n v="0.1754"/>
    <n v="343.09"/>
    <n v="0.14269999999999999"/>
    <n v="10000"/>
    <n v="11"/>
    <n v="10972"/>
  </r>
  <r>
    <n v="614662"/>
    <x v="17"/>
    <x v="0"/>
    <x v="0"/>
    <s v="Dell, Inc"/>
    <x v="0"/>
    <x v="0"/>
    <x v="49"/>
    <d v="2021-11-13T00:00:00"/>
    <d v="2021-12-13T00:00:00"/>
    <x v="1"/>
    <x v="1"/>
    <d v="2022-01-13T00:00:00"/>
    <n v="788181"/>
    <x v="2"/>
    <s v="C3"/>
    <x v="1"/>
    <s v="Source Verified"/>
    <n v="45000"/>
    <n v="5.7599999999999998E-2"/>
    <n v="134.74"/>
    <n v="0.1298"/>
    <n v="4000"/>
    <n v="19"/>
    <n v="4851"/>
  </r>
  <r>
    <n v="866814"/>
    <x v="0"/>
    <x v="0"/>
    <x v="0"/>
    <s v="Simply Suzanne"/>
    <x v="0"/>
    <x v="0"/>
    <x v="10"/>
    <d v="2021-09-14T00:00:00"/>
    <d v="2021-09-14T00:00:00"/>
    <x v="1"/>
    <x v="1"/>
    <d v="2021-10-14T00:00:00"/>
    <n v="1080254"/>
    <x v="2"/>
    <s v="C4"/>
    <x v="1"/>
    <s v="Source Verified"/>
    <n v="30000"/>
    <n v="0.18440000000000001"/>
    <n v="158.99"/>
    <n v="0.1479"/>
    <n v="4600"/>
    <n v="24"/>
    <n v="5724"/>
  </r>
  <r>
    <n v="611657"/>
    <x v="9"/>
    <x v="0"/>
    <x v="0"/>
    <s v="Zenimax Online"/>
    <x v="0"/>
    <x v="0"/>
    <x v="49"/>
    <d v="2021-05-16T00:00:00"/>
    <d v="2021-02-13T00:00:00"/>
    <x v="1"/>
    <x v="1"/>
    <d v="2021-03-13T00:00:00"/>
    <n v="784362"/>
    <x v="2"/>
    <s v="C5"/>
    <x v="1"/>
    <s v="Source Verified"/>
    <n v="70000"/>
    <n v="0.2117"/>
    <n v="218.72"/>
    <n v="0.13719999999999999"/>
    <n v="6425"/>
    <n v="20"/>
    <n v="7575"/>
  </r>
  <r>
    <n v="670599"/>
    <x v="18"/>
    <x v="0"/>
    <x v="3"/>
    <s v="GE Aviation"/>
    <x v="0"/>
    <x v="0"/>
    <x v="0"/>
    <d v="2021-09-13T00:00:00"/>
    <d v="2021-02-12T00:00:00"/>
    <x v="1"/>
    <x v="1"/>
    <d v="2021-03-12T00:00:00"/>
    <n v="857303"/>
    <x v="2"/>
    <s v="C1"/>
    <x v="1"/>
    <s v="Source Verified"/>
    <n v="120000"/>
    <n v="7.7999999999999996E-3"/>
    <n v="335.41"/>
    <n v="0.1268"/>
    <n v="10000"/>
    <n v="15"/>
    <n v="11070"/>
  </r>
  <r>
    <n v="671136"/>
    <x v="4"/>
    <x v="0"/>
    <x v="3"/>
    <s v="Rose Tree Media School District"/>
    <x v="0"/>
    <x v="0"/>
    <x v="0"/>
    <d v="2021-01-15T00:00:00"/>
    <d v="2021-03-14T00:00:00"/>
    <x v="1"/>
    <x v="1"/>
    <d v="2021-04-14T00:00:00"/>
    <n v="858011"/>
    <x v="2"/>
    <s v="C3"/>
    <x v="1"/>
    <s v="Source Verified"/>
    <n v="85000"/>
    <n v="3.0000000000000001E-3"/>
    <n v="203.41"/>
    <n v="0.1343"/>
    <n v="6000"/>
    <n v="28"/>
    <n v="7323"/>
  </r>
  <r>
    <n v="671498"/>
    <x v="13"/>
    <x v="0"/>
    <x v="0"/>
    <s v="ACLU of Washington"/>
    <x v="0"/>
    <x v="0"/>
    <x v="0"/>
    <d v="2021-02-14T00:00:00"/>
    <d v="2021-03-14T00:00:00"/>
    <x v="1"/>
    <x v="1"/>
    <d v="2021-04-14T00:00:00"/>
    <n v="858435"/>
    <x v="2"/>
    <s v="C5"/>
    <x v="1"/>
    <s v="Source Verified"/>
    <n v="36000"/>
    <n v="0.20330000000000001"/>
    <n v="193.58"/>
    <n v="0.14169999999999999"/>
    <n v="5650"/>
    <n v="14"/>
    <n v="6969"/>
  </r>
  <r>
    <n v="586602"/>
    <x v="1"/>
    <x v="0"/>
    <x v="6"/>
    <s v="Gen-Probe Inc"/>
    <x v="0"/>
    <x v="0"/>
    <x v="54"/>
    <d v="2021-03-11T00:00:00"/>
    <d v="2021-02-11T00:00:00"/>
    <x v="1"/>
    <x v="1"/>
    <d v="2021-03-11T00:00:00"/>
    <n v="753584"/>
    <x v="2"/>
    <s v="C1"/>
    <x v="1"/>
    <s v="Source Verified"/>
    <n v="51996"/>
    <n v="0.12529999999999999"/>
    <n v="338.05"/>
    <n v="0.1323"/>
    <n v="10000"/>
    <n v="16"/>
    <n v="10458"/>
  </r>
  <r>
    <n v="437751"/>
    <x v="1"/>
    <x v="0"/>
    <x v="6"/>
    <s v="Mandel Communications"/>
    <x v="0"/>
    <x v="0"/>
    <x v="52"/>
    <d v="2021-07-11T00:00:00"/>
    <d v="2021-07-11T00:00:00"/>
    <x v="1"/>
    <x v="1"/>
    <d v="2021-08-11T00:00:00"/>
    <n v="526148"/>
    <x v="2"/>
    <s v="C2"/>
    <x v="1"/>
    <s v="Source Verified"/>
    <n v="50000"/>
    <n v="0.13420000000000001"/>
    <n v="507.01"/>
    <n v="0.13220000000000001"/>
    <n v="15000"/>
    <n v="18"/>
    <n v="17622"/>
  </r>
  <r>
    <n v="388222"/>
    <x v="3"/>
    <x v="0"/>
    <x v="6"/>
    <s v="Gleason Works"/>
    <x v="0"/>
    <x v="0"/>
    <x v="45"/>
    <d v="2021-11-10T00:00:00"/>
    <d v="2021-11-10T00:00:00"/>
    <x v="1"/>
    <x v="1"/>
    <d v="2021-12-10T00:00:00"/>
    <n v="420813"/>
    <x v="2"/>
    <s v="C3"/>
    <x v="1"/>
    <s v="Source Verified"/>
    <n v="75000"/>
    <n v="0.18690000000000001"/>
    <n v="379.92"/>
    <n v="0.13159999999999999"/>
    <n v="11250"/>
    <n v="31"/>
    <n v="13014"/>
  </r>
  <r>
    <n v="1011721"/>
    <x v="1"/>
    <x v="0"/>
    <x v="6"/>
    <s v="California Society of CPAs"/>
    <x v="0"/>
    <x v="0"/>
    <x v="22"/>
    <d v="2021-08-15T00:00:00"/>
    <d v="2021-11-14T00:00:00"/>
    <x v="1"/>
    <x v="1"/>
    <d v="2021-12-14T00:00:00"/>
    <n v="1238822"/>
    <x v="2"/>
    <s v="C5"/>
    <x v="1"/>
    <s v="Source Verified"/>
    <n v="56650"/>
    <n v="0.1091"/>
    <n v="175.69"/>
    <n v="0.15959999999999999"/>
    <n v="5000"/>
    <n v="20"/>
    <n v="6325"/>
  </r>
  <r>
    <n v="433943"/>
    <x v="18"/>
    <x v="0"/>
    <x v="6"/>
    <s v="Atlantic Regional Medical Center"/>
    <x v="0"/>
    <x v="0"/>
    <x v="20"/>
    <d v="2021-05-16T00:00:00"/>
    <d v="2021-09-12T00:00:00"/>
    <x v="1"/>
    <x v="1"/>
    <d v="2021-10-12T00:00:00"/>
    <n v="517328"/>
    <x v="2"/>
    <s v="C5"/>
    <x v="1"/>
    <s v="Source Verified"/>
    <n v="48000"/>
    <n v="0.1615"/>
    <n v="54.89"/>
    <n v="0.1426"/>
    <n v="1600"/>
    <n v="9"/>
    <n v="1976"/>
  </r>
  <r>
    <n v="555546"/>
    <x v="15"/>
    <x v="0"/>
    <x v="6"/>
    <s v="Just Dreams"/>
    <x v="0"/>
    <x v="0"/>
    <x v="43"/>
    <d v="2021-05-16T00:00:00"/>
    <d v="2021-08-13T00:00:00"/>
    <x v="1"/>
    <x v="1"/>
    <d v="2021-09-13T00:00:00"/>
    <n v="715451"/>
    <x v="2"/>
    <s v="C5"/>
    <x v="1"/>
    <s v="Source Verified"/>
    <n v="34800"/>
    <n v="0.1186"/>
    <n v="72.510000000000005"/>
    <n v="0.1472"/>
    <n v="2100"/>
    <n v="12"/>
    <n v="2611"/>
  </r>
  <r>
    <n v="966192"/>
    <x v="16"/>
    <x v="0"/>
    <x v="3"/>
    <s v="universal tag inc."/>
    <x v="0"/>
    <x v="0"/>
    <x v="13"/>
    <d v="2021-04-16T00:00:00"/>
    <d v="2021-10-14T00:00:00"/>
    <x v="1"/>
    <x v="1"/>
    <d v="2021-11-14T00:00:00"/>
    <n v="1186855"/>
    <x v="2"/>
    <s v="C2"/>
    <x v="1"/>
    <s v="Source Verified"/>
    <n v="34800"/>
    <n v="0.10100000000000001"/>
    <n v="514.64"/>
    <n v="0.14269999999999999"/>
    <n v="15000"/>
    <n v="13"/>
    <n v="18527"/>
  </r>
  <r>
    <n v="984107"/>
    <x v="2"/>
    <x v="0"/>
    <x v="3"/>
    <s v="Texas A&amp;M University"/>
    <x v="0"/>
    <x v="0"/>
    <x v="13"/>
    <d v="2021-03-16T00:00:00"/>
    <d v="2021-09-14T00:00:00"/>
    <x v="1"/>
    <x v="1"/>
    <d v="2021-10-14T00:00:00"/>
    <n v="1207688"/>
    <x v="2"/>
    <s v="C2"/>
    <x v="1"/>
    <s v="Source Verified"/>
    <n v="46900"/>
    <n v="0.1394"/>
    <n v="480.33"/>
    <n v="0.14269999999999999"/>
    <n v="14000"/>
    <n v="16"/>
    <n v="17288"/>
  </r>
  <r>
    <n v="1033410"/>
    <x v="8"/>
    <x v="0"/>
    <x v="3"/>
    <s v="JTE Enterprises Inc"/>
    <x v="0"/>
    <x v="0"/>
    <x v="22"/>
    <d v="2021-04-16T00:00:00"/>
    <d v="2021-08-12T00:00:00"/>
    <x v="1"/>
    <x v="1"/>
    <d v="2021-09-12T00:00:00"/>
    <n v="1262980"/>
    <x v="2"/>
    <s v="C2"/>
    <x v="1"/>
    <s v="Source Verified"/>
    <n v="106000"/>
    <n v="2.8899999999999999E-2"/>
    <n v="123.52"/>
    <n v="0.14269999999999999"/>
    <n v="3600"/>
    <n v="27"/>
    <n v="3915"/>
  </r>
  <r>
    <n v="752289"/>
    <x v="1"/>
    <x v="0"/>
    <x v="3"/>
    <s v="Wells Fargo Bank"/>
    <x v="0"/>
    <x v="0"/>
    <x v="25"/>
    <d v="2021-10-12T00:00:00"/>
    <d v="2021-12-11T00:00:00"/>
    <x v="1"/>
    <x v="1"/>
    <d v="2022-01-11T00:00:00"/>
    <n v="951858"/>
    <x v="2"/>
    <s v="C3"/>
    <x v="1"/>
    <s v="Source Verified"/>
    <n v="61000"/>
    <n v="0.1147"/>
    <n v="512.6"/>
    <n v="0.1399"/>
    <n v="15000"/>
    <n v="8"/>
    <n v="16140"/>
  </r>
  <r>
    <n v="1053384"/>
    <x v="1"/>
    <x v="0"/>
    <x v="3"/>
    <s v="orange county head start"/>
    <x v="0"/>
    <x v="0"/>
    <x v="12"/>
    <d v="2021-01-16T00:00:00"/>
    <d v="2021-12-14T00:00:00"/>
    <x v="1"/>
    <x v="1"/>
    <d v="2022-01-14T00:00:00"/>
    <n v="1284971"/>
    <x v="2"/>
    <s v="C3"/>
    <x v="1"/>
    <s v="Source Verified"/>
    <n v="32160"/>
    <n v="0.23469999999999999"/>
    <n v="179.37"/>
    <n v="0.14649999999999999"/>
    <n v="5200"/>
    <n v="16"/>
    <n v="6457"/>
  </r>
  <r>
    <n v="1031052"/>
    <x v="1"/>
    <x v="0"/>
    <x v="3"/>
    <s v="Costco Wholesale"/>
    <x v="0"/>
    <x v="0"/>
    <x v="22"/>
    <d v="2021-07-15T00:00:00"/>
    <d v="2021-01-12T00:00:00"/>
    <x v="1"/>
    <x v="1"/>
    <d v="2021-02-12T00:00:00"/>
    <n v="1260476"/>
    <x v="2"/>
    <s v="C5"/>
    <x v="1"/>
    <s v="Source Verified"/>
    <n v="60000"/>
    <n v="0.15240000000000001"/>
    <n v="597.34"/>
    <n v="0.15959999999999999"/>
    <n v="17000"/>
    <n v="13"/>
    <n v="17227"/>
  </r>
  <r>
    <n v="676226"/>
    <x v="2"/>
    <x v="0"/>
    <x v="8"/>
    <s v="US Army"/>
    <x v="0"/>
    <x v="0"/>
    <x v="0"/>
    <d v="2021-07-12T00:00:00"/>
    <d v="2021-07-12T00:00:00"/>
    <x v="1"/>
    <x v="1"/>
    <d v="2021-08-12T00:00:00"/>
    <n v="864185"/>
    <x v="2"/>
    <s v="C2"/>
    <x v="1"/>
    <s v="Source Verified"/>
    <n v="24168"/>
    <n v="0.15690000000000001"/>
    <n v="334.7"/>
    <n v="0.13059999999999999"/>
    <n v="9925"/>
    <n v="9"/>
    <n v="11342"/>
  </r>
  <r>
    <n v="1000571"/>
    <x v="11"/>
    <x v="0"/>
    <x v="8"/>
    <s v="Eastside Cannery Casino"/>
    <x v="0"/>
    <x v="0"/>
    <x v="13"/>
    <d v="2021-05-16T00:00:00"/>
    <d v="2021-10-14T00:00:00"/>
    <x v="1"/>
    <x v="1"/>
    <d v="2021-11-14T00:00:00"/>
    <n v="1225814"/>
    <x v="2"/>
    <s v="C2"/>
    <x v="1"/>
    <s v="Source Verified"/>
    <n v="206000"/>
    <n v="0.15229999999999999"/>
    <n v="823.42"/>
    <n v="0.14269999999999999"/>
    <n v="24000"/>
    <n v="22"/>
    <n v="29633"/>
  </r>
  <r>
    <n v="387910"/>
    <x v="21"/>
    <x v="0"/>
    <x v="8"/>
    <s v="power and process, inc"/>
    <x v="0"/>
    <x v="0"/>
    <x v="45"/>
    <d v="2021-08-15T00:00:00"/>
    <d v="2021-04-12T00:00:00"/>
    <x v="1"/>
    <x v="1"/>
    <d v="2021-05-12T00:00:00"/>
    <n v="421040"/>
    <x v="2"/>
    <s v="C4"/>
    <x v="1"/>
    <s v="Source Verified"/>
    <n v="40000"/>
    <n v="0.12720000000000001"/>
    <n v="447.78"/>
    <n v="0.13469999999999999"/>
    <n v="13200"/>
    <n v="4"/>
    <n v="16120"/>
  </r>
  <r>
    <n v="633025"/>
    <x v="3"/>
    <x v="0"/>
    <x v="8"/>
    <s v="Adrian Smith + Gordon Gill Architecture"/>
    <x v="0"/>
    <x v="0"/>
    <x v="41"/>
    <d v="2021-03-16T00:00:00"/>
    <d v="2021-01-14T00:00:00"/>
    <x v="1"/>
    <x v="1"/>
    <d v="2021-02-14T00:00:00"/>
    <n v="810908"/>
    <x v="2"/>
    <s v="C4"/>
    <x v="1"/>
    <s v="Source Verified"/>
    <n v="45000"/>
    <n v="7.4899999999999994E-2"/>
    <n v="169.32"/>
    <n v="0.13350000000000001"/>
    <n v="5000"/>
    <n v="14"/>
    <n v="6096"/>
  </r>
  <r>
    <n v="753902"/>
    <x v="1"/>
    <x v="0"/>
    <x v="8"/>
    <s v="Heald College"/>
    <x v="0"/>
    <x v="0"/>
    <x v="25"/>
    <d v="2021-05-16T00:00:00"/>
    <d v="2021-06-12T00:00:00"/>
    <x v="1"/>
    <x v="1"/>
    <d v="2021-07-12T00:00:00"/>
    <n v="945909"/>
    <x v="2"/>
    <s v="C5"/>
    <x v="1"/>
    <s v="Source Verified"/>
    <n v="30000"/>
    <n v="0.16200000000000001"/>
    <n v="76.52"/>
    <n v="0.15229999999999999"/>
    <n v="2200"/>
    <n v="9"/>
    <n v="2493"/>
  </r>
  <r>
    <n v="419638"/>
    <x v="8"/>
    <x v="0"/>
    <x v="4"/>
    <s v="Kids headquarters"/>
    <x v="0"/>
    <x v="0"/>
    <x v="30"/>
    <d v="2021-05-16T00:00:00"/>
    <d v="2021-04-11T00:00:00"/>
    <x v="1"/>
    <x v="1"/>
    <d v="2021-05-11T00:00:00"/>
    <n v="492480"/>
    <x v="2"/>
    <s v="C1"/>
    <x v="1"/>
    <s v="Source Verified"/>
    <n v="45996"/>
    <n v="8.8999999999999996E-2"/>
    <n v="334.67"/>
    <n v="0.12529999999999999"/>
    <n v="10000"/>
    <n v="10"/>
    <n v="11652"/>
  </r>
  <r>
    <n v="719484"/>
    <x v="5"/>
    <x v="0"/>
    <x v="4"/>
    <s v="Excelsior Language Academy"/>
    <x v="0"/>
    <x v="0"/>
    <x v="29"/>
    <d v="2021-05-16T00:00:00"/>
    <d v="2021-07-13T00:00:00"/>
    <x v="1"/>
    <x v="1"/>
    <d v="2021-08-13T00:00:00"/>
    <n v="913825"/>
    <x v="2"/>
    <s v="C1"/>
    <x v="1"/>
    <s v="Source Verified"/>
    <n v="39500"/>
    <n v="0.2427"/>
    <n v="368.95"/>
    <n v="0.1268"/>
    <n v="11000"/>
    <n v="25"/>
    <n v="13114"/>
  </r>
  <r>
    <n v="733464"/>
    <x v="1"/>
    <x v="0"/>
    <x v="4"/>
    <s v="Security Door Controls"/>
    <x v="0"/>
    <x v="0"/>
    <x v="29"/>
    <d v="2021-05-16T00:00:00"/>
    <d v="2021-10-12T00:00:00"/>
    <x v="1"/>
    <x v="1"/>
    <d v="2021-11-12T00:00:00"/>
    <n v="929832"/>
    <x v="2"/>
    <s v="C2"/>
    <x v="1"/>
    <s v="Source Verified"/>
    <n v="24000"/>
    <n v="6.7699999999999996E-2"/>
    <n v="215.83"/>
    <n v="0.13059999999999999"/>
    <n v="6400"/>
    <n v="9"/>
    <n v="7356"/>
  </r>
  <r>
    <n v="719517"/>
    <x v="1"/>
    <x v="0"/>
    <x v="4"/>
    <s v="Fort Dearborn Company"/>
    <x v="0"/>
    <x v="0"/>
    <x v="29"/>
    <d v="2021-05-16T00:00:00"/>
    <d v="2021-04-14T00:00:00"/>
    <x v="1"/>
    <x v="1"/>
    <d v="2021-05-14T00:00:00"/>
    <n v="913862"/>
    <x v="2"/>
    <s v="C2"/>
    <x v="1"/>
    <s v="Source Verified"/>
    <n v="55500"/>
    <n v="0.21190000000000001"/>
    <n v="337.23"/>
    <n v="0.13059999999999999"/>
    <n v="10000"/>
    <n v="13"/>
    <n v="12140"/>
  </r>
  <r>
    <n v="851927"/>
    <x v="8"/>
    <x v="0"/>
    <x v="4"/>
    <s v="Frankfort-Schuyler CSD"/>
    <x v="0"/>
    <x v="0"/>
    <x v="11"/>
    <d v="2021-03-16T00:00:00"/>
    <d v="2021-02-13T00:00:00"/>
    <x v="1"/>
    <x v="1"/>
    <d v="2021-03-13T00:00:00"/>
    <n v="1063920"/>
    <x v="2"/>
    <s v="C2"/>
    <x v="1"/>
    <s v="Source Verified"/>
    <n v="38000"/>
    <n v="0.16639999999999999"/>
    <n v="356.27"/>
    <n v="0.13489999999999999"/>
    <n v="10500"/>
    <n v="36"/>
    <n v="12122"/>
  </r>
  <r>
    <n v="425514"/>
    <x v="35"/>
    <x v="0"/>
    <x v="4"/>
    <s v="Amarr Garage Doors"/>
    <x v="0"/>
    <x v="0"/>
    <x v="30"/>
    <d v="2021-11-14T00:00:00"/>
    <d v="2021-04-11T00:00:00"/>
    <x v="1"/>
    <x v="1"/>
    <d v="2021-05-11T00:00:00"/>
    <n v="501883"/>
    <x v="2"/>
    <s v="C3"/>
    <x v="1"/>
    <s v="Source Verified"/>
    <n v="42000"/>
    <n v="0.1457"/>
    <n v="344.46"/>
    <n v="0.13159999999999999"/>
    <n v="10200"/>
    <n v="27"/>
    <n v="11919"/>
  </r>
  <r>
    <n v="806081"/>
    <x v="8"/>
    <x v="0"/>
    <x v="4"/>
    <s v="board of education"/>
    <x v="0"/>
    <x v="0"/>
    <x v="44"/>
    <d v="2021-02-14T00:00:00"/>
    <d v="2021-08-12T00:00:00"/>
    <x v="1"/>
    <x v="1"/>
    <d v="2021-09-12T00:00:00"/>
    <n v="1012238"/>
    <x v="2"/>
    <s v="C4"/>
    <x v="1"/>
    <s v="Source Verified"/>
    <n v="35000"/>
    <n v="6.8900000000000003E-2"/>
    <n v="276.51"/>
    <n v="0.1479"/>
    <n v="8000"/>
    <n v="13"/>
    <n v="9103"/>
  </r>
  <r>
    <n v="644697"/>
    <x v="1"/>
    <x v="0"/>
    <x v="4"/>
    <s v="NOVA"/>
    <x v="0"/>
    <x v="0"/>
    <x v="21"/>
    <d v="2021-10-15T00:00:00"/>
    <d v="2021-04-12T00:00:00"/>
    <x v="1"/>
    <x v="1"/>
    <d v="2021-05-12T00:00:00"/>
    <n v="824967"/>
    <x v="2"/>
    <s v="C4"/>
    <x v="1"/>
    <s v="Source Verified"/>
    <n v="36000"/>
    <n v="0.125"/>
    <n v="304.77"/>
    <n v="0.13350000000000001"/>
    <n v="9000"/>
    <n v="16"/>
    <n v="10251"/>
  </r>
  <r>
    <n v="827717"/>
    <x v="19"/>
    <x v="0"/>
    <x v="2"/>
    <s v="military"/>
    <x v="0"/>
    <x v="0"/>
    <x v="11"/>
    <d v="2021-02-16T00:00:00"/>
    <d v="2021-09-14T00:00:00"/>
    <x v="1"/>
    <x v="1"/>
    <d v="2021-10-14T00:00:00"/>
    <n v="1036692"/>
    <x v="2"/>
    <s v="C3"/>
    <x v="1"/>
    <s v="Source Verified"/>
    <n v="40000"/>
    <n v="8.1900000000000001E-2"/>
    <n v="205.04"/>
    <n v="0.1399"/>
    <n v="6000"/>
    <n v="21"/>
    <n v="7381"/>
  </r>
  <r>
    <n v="422740"/>
    <x v="4"/>
    <x v="0"/>
    <x v="2"/>
    <s v="University of Philadelphia"/>
    <x v="0"/>
    <x v="0"/>
    <x v="30"/>
    <d v="2021-06-14T00:00:00"/>
    <d v="2021-01-12T00:00:00"/>
    <x v="1"/>
    <x v="1"/>
    <d v="2021-02-12T00:00:00"/>
    <n v="497406"/>
    <x v="2"/>
    <s v="C4"/>
    <x v="1"/>
    <s v="Source Verified"/>
    <n v="43275"/>
    <n v="0.1303"/>
    <n v="576.69000000000005"/>
    <n v="0.13469999999999999"/>
    <n v="17000"/>
    <n v="12"/>
    <n v="20543"/>
  </r>
  <r>
    <n v="625307"/>
    <x v="9"/>
    <x v="0"/>
    <x v="5"/>
    <s v="Peninsula Regional Medical Center"/>
    <x v="0"/>
    <x v="0"/>
    <x v="41"/>
    <d v="2021-05-16T00:00:00"/>
    <d v="2021-12-13T00:00:00"/>
    <x v="1"/>
    <x v="1"/>
    <d v="2022-01-13T00:00:00"/>
    <n v="801367"/>
    <x v="2"/>
    <s v="C1"/>
    <x v="1"/>
    <s v="Source Verified"/>
    <n v="70000"/>
    <n v="0.1353"/>
    <n v="479.87"/>
    <n v="0.12230000000000001"/>
    <n v="14400"/>
    <n v="16"/>
    <n v="17276"/>
  </r>
  <r>
    <n v="881981"/>
    <x v="2"/>
    <x v="0"/>
    <x v="5"/>
    <s v="Spears, Dewitt, &amp; Hall"/>
    <x v="0"/>
    <x v="0"/>
    <x v="10"/>
    <d v="2021-08-14T00:00:00"/>
    <d v="2021-12-12T00:00:00"/>
    <x v="1"/>
    <x v="1"/>
    <d v="2022-01-12T00:00:00"/>
    <n v="1097137"/>
    <x v="2"/>
    <s v="C2"/>
    <x v="1"/>
    <s v="Source Verified"/>
    <n v="26000"/>
    <n v="0.23719999999999999"/>
    <n v="199.85"/>
    <n v="0.14269999999999999"/>
    <n v="5825"/>
    <n v="8"/>
    <n v="6647"/>
  </r>
  <r>
    <n v="702097"/>
    <x v="2"/>
    <x v="0"/>
    <x v="5"/>
    <s v="Rice University"/>
    <x v="0"/>
    <x v="0"/>
    <x v="42"/>
    <d v="2021-06-14T00:00:00"/>
    <d v="2021-10-11T00:00:00"/>
    <x v="1"/>
    <x v="1"/>
    <d v="2021-11-11T00:00:00"/>
    <n v="893944"/>
    <x v="2"/>
    <s v="C3"/>
    <x v="1"/>
    <s v="Source Verified"/>
    <n v="50000"/>
    <n v="0.2455"/>
    <n v="271.22000000000003"/>
    <n v="0.1343"/>
    <n v="8000"/>
    <n v="35"/>
    <n v="8506"/>
  </r>
  <r>
    <n v="828134"/>
    <x v="18"/>
    <x v="0"/>
    <x v="5"/>
    <s v="BUCCELLATI INC"/>
    <x v="0"/>
    <x v="0"/>
    <x v="44"/>
    <d v="2021-05-16T00:00:00"/>
    <d v="2021-06-13T00:00:00"/>
    <x v="1"/>
    <x v="1"/>
    <d v="2021-07-13T00:00:00"/>
    <n v="1037141"/>
    <x v="2"/>
    <s v="C4"/>
    <x v="1"/>
    <s v="Source Verified"/>
    <n v="50000"/>
    <n v="0.2112"/>
    <n v="207.38"/>
    <n v="0.1479"/>
    <n v="6000"/>
    <n v="14"/>
    <n v="7215"/>
  </r>
  <r>
    <n v="390743"/>
    <x v="4"/>
    <x v="0"/>
    <x v="5"/>
    <s v="Character Translations, Inc."/>
    <x v="0"/>
    <x v="0"/>
    <x v="45"/>
    <d v="2021-07-10T00:00:00"/>
    <d v="2021-07-10T00:00:00"/>
    <x v="1"/>
    <x v="1"/>
    <d v="2021-08-10T00:00:00"/>
    <n v="426073"/>
    <x v="2"/>
    <s v="C5"/>
    <x v="1"/>
    <s v="Source Verified"/>
    <n v="34152"/>
    <n v="5.6899999999999999E-2"/>
    <n v="170.38"/>
    <n v="0.13789999999999999"/>
    <n v="5000"/>
    <n v="7"/>
    <n v="5719"/>
  </r>
  <r>
    <n v="880061"/>
    <x v="15"/>
    <x v="0"/>
    <x v="7"/>
    <s v="Tradewinds Hotel, Inc."/>
    <x v="0"/>
    <x v="0"/>
    <x v="13"/>
    <d v="2021-07-13T00:00:00"/>
    <d v="2021-07-13T00:00:00"/>
    <x v="1"/>
    <x v="1"/>
    <d v="2021-08-13T00:00:00"/>
    <n v="1095063"/>
    <x v="2"/>
    <s v="C1"/>
    <x v="1"/>
    <s v="Source Verified"/>
    <n v="25209.599999999999"/>
    <n v="3.4700000000000002E-2"/>
    <n v="67.87"/>
    <n v="0.13489999999999999"/>
    <n v="2000"/>
    <n v="12"/>
    <n v="2373"/>
  </r>
  <r>
    <n v="385849"/>
    <x v="1"/>
    <x v="0"/>
    <x v="7"/>
    <s v="ECI"/>
    <x v="0"/>
    <x v="0"/>
    <x v="33"/>
    <d v="2021-02-14T00:00:00"/>
    <d v="2021-03-11T00:00:00"/>
    <x v="1"/>
    <x v="1"/>
    <d v="2021-04-11T00:00:00"/>
    <n v="413750"/>
    <x v="2"/>
    <s v="C1"/>
    <x v="1"/>
    <s v="Source Verified"/>
    <n v="88000"/>
    <n v="0.1115"/>
    <n v="401.6"/>
    <n v="0.12529999999999999"/>
    <n v="12000"/>
    <n v="13"/>
    <n v="14095"/>
  </r>
  <r>
    <n v="990636"/>
    <x v="1"/>
    <x v="0"/>
    <x v="7"/>
    <s v="C2 Financial Corporation"/>
    <x v="0"/>
    <x v="0"/>
    <x v="13"/>
    <d v="2021-04-16T00:00:00"/>
    <d v="2021-11-14T00:00:00"/>
    <x v="1"/>
    <x v="1"/>
    <d v="2021-12-14T00:00:00"/>
    <n v="1214620"/>
    <x v="2"/>
    <s v="C2"/>
    <x v="1"/>
    <s v="Source Verified"/>
    <n v="78000"/>
    <n v="0.20519999999999999"/>
    <n v="494.05"/>
    <n v="0.14269999999999999"/>
    <n v="14400"/>
    <n v="12"/>
    <n v="17786"/>
  </r>
  <r>
    <n v="375466"/>
    <x v="2"/>
    <x v="0"/>
    <x v="7"/>
    <s v="Texas Picnic Company"/>
    <x v="0"/>
    <x v="0"/>
    <x v="8"/>
    <d v="2021-08-11T00:00:00"/>
    <d v="2021-08-11T00:00:00"/>
    <x v="1"/>
    <x v="1"/>
    <d v="2021-09-11T00:00:00"/>
    <n v="397712"/>
    <x v="2"/>
    <s v="C4"/>
    <x v="1"/>
    <s v="Source Verified"/>
    <n v="21996"/>
    <n v="7.3099999999999998E-2"/>
    <n v="203.54"/>
    <n v="0.13469999999999999"/>
    <n v="6000"/>
    <n v="6"/>
    <n v="7281"/>
  </r>
  <r>
    <n v="652433"/>
    <x v="1"/>
    <x v="0"/>
    <x v="7"/>
    <s v="Little Bear School"/>
    <x v="0"/>
    <x v="0"/>
    <x v="21"/>
    <d v="2021-04-16T00:00:00"/>
    <d v="2021-02-14T00:00:00"/>
    <x v="1"/>
    <x v="1"/>
    <d v="2021-03-14T00:00:00"/>
    <n v="834427"/>
    <x v="2"/>
    <s v="C4"/>
    <x v="1"/>
    <s v="Source Verified"/>
    <n v="48000"/>
    <n v="0.14899999999999999"/>
    <n v="340.81"/>
    <n v="0.13800000000000001"/>
    <n v="10000"/>
    <n v="7"/>
    <n v="12269"/>
  </r>
  <r>
    <n v="893553"/>
    <x v="8"/>
    <x v="0"/>
    <x v="9"/>
    <s v="Central Square Schools"/>
    <x v="0"/>
    <x v="0"/>
    <x v="10"/>
    <d v="2021-04-16T00:00:00"/>
    <d v="2021-10-14T00:00:00"/>
    <x v="1"/>
    <x v="1"/>
    <d v="2021-11-14T00:00:00"/>
    <n v="1110695"/>
    <x v="2"/>
    <s v="C5"/>
    <x v="1"/>
    <s v="Source Verified"/>
    <n v="50724"/>
    <n v="0.216"/>
    <n v="221.37"/>
    <n v="0.15959999999999999"/>
    <n v="6300"/>
    <n v="41"/>
    <n v="7969"/>
  </r>
  <r>
    <n v="892098"/>
    <x v="6"/>
    <x v="0"/>
    <x v="10"/>
    <s v="ALLIANT CREDIT UNION"/>
    <x v="0"/>
    <x v="0"/>
    <x v="10"/>
    <d v="2021-05-16T00:00:00"/>
    <d v="2021-04-13T00:00:00"/>
    <x v="1"/>
    <x v="1"/>
    <d v="2021-05-13T00:00:00"/>
    <n v="1109027"/>
    <x v="2"/>
    <s v="C1"/>
    <x v="1"/>
    <s v="Source Verified"/>
    <n v="90000"/>
    <n v="0.1963"/>
    <n v="237.52"/>
    <n v="0.13489999999999999"/>
    <n v="7000"/>
    <n v="23"/>
    <n v="8127"/>
  </r>
  <r>
    <n v="596940"/>
    <x v="2"/>
    <x v="0"/>
    <x v="10"/>
    <s v="FMC"/>
    <x v="0"/>
    <x v="0"/>
    <x v="50"/>
    <d v="2021-10-13T00:00:00"/>
    <d v="2021-11-13T00:00:00"/>
    <x v="1"/>
    <x v="1"/>
    <d v="2021-12-13T00:00:00"/>
    <n v="766250"/>
    <x v="2"/>
    <s v="C3"/>
    <x v="1"/>
    <s v="Source Verified"/>
    <n v="48000"/>
    <n v="0.14180000000000001"/>
    <n v="512.52"/>
    <n v="0.13980000000000001"/>
    <n v="15000"/>
    <n v="27"/>
    <n v="18452"/>
  </r>
  <r>
    <n v="1042250"/>
    <x v="12"/>
    <x v="0"/>
    <x v="10"/>
    <s v="United states air force"/>
    <x v="0"/>
    <x v="0"/>
    <x v="22"/>
    <d v="2021-02-14T00:00:00"/>
    <d v="2021-02-14T00:00:00"/>
    <x v="1"/>
    <x v="1"/>
    <d v="2021-03-14T00:00:00"/>
    <n v="1272301"/>
    <x v="2"/>
    <s v="C4"/>
    <x v="1"/>
    <s v="Source Verified"/>
    <n v="48000"/>
    <n v="0.2477"/>
    <n v="182.69"/>
    <n v="0.1527"/>
    <n v="5250"/>
    <n v="18"/>
    <n v="6455"/>
  </r>
  <r>
    <n v="633217"/>
    <x v="18"/>
    <x v="0"/>
    <x v="1"/>
    <s v="Eyesfirst Vision Center"/>
    <x v="0"/>
    <x v="0"/>
    <x v="41"/>
    <d v="2021-03-16T00:00:00"/>
    <d v="2021-02-12T00:00:00"/>
    <x v="1"/>
    <x v="1"/>
    <d v="2021-03-12T00:00:00"/>
    <n v="811195"/>
    <x v="2"/>
    <s v="C1"/>
    <x v="1"/>
    <s v="Source Verified"/>
    <n v="53000"/>
    <n v="2.0799999999999999E-2"/>
    <n v="266.60000000000002"/>
    <n v="0.12230000000000001"/>
    <n v="8000"/>
    <n v="7"/>
    <n v="8907"/>
  </r>
  <r>
    <n v="887442"/>
    <x v="8"/>
    <x v="0"/>
    <x v="0"/>
    <s v="TekServe"/>
    <x v="0"/>
    <x v="0"/>
    <x v="13"/>
    <d v="2021-04-16T00:00:00"/>
    <d v="2021-09-14T00:00:00"/>
    <x v="1"/>
    <x v="1"/>
    <d v="2021-10-14T00:00:00"/>
    <n v="1103605"/>
    <x v="2"/>
    <s v="C1"/>
    <x v="1"/>
    <s v="Source Verified"/>
    <n v="21000"/>
    <n v="5.9400000000000001E-2"/>
    <n v="169.66"/>
    <n v="0.13489999999999999"/>
    <n v="5000"/>
    <n v="6"/>
    <n v="6106"/>
  </r>
  <r>
    <n v="649069"/>
    <x v="13"/>
    <x v="0"/>
    <x v="0"/>
    <s v="Core Physical Therapy"/>
    <x v="0"/>
    <x v="0"/>
    <x v="21"/>
    <d v="2021-05-16T00:00:00"/>
    <d v="2021-01-14T00:00:00"/>
    <x v="1"/>
    <x v="1"/>
    <d v="2021-02-14T00:00:00"/>
    <n v="830373"/>
    <x v="2"/>
    <s v="C1"/>
    <x v="1"/>
    <s v="Source Verified"/>
    <n v="21600"/>
    <n v="0.1072"/>
    <n v="221.37"/>
    <n v="0.1268"/>
    <n v="6600"/>
    <n v="7"/>
    <n v="7970"/>
  </r>
  <r>
    <n v="602372"/>
    <x v="4"/>
    <x v="0"/>
    <x v="0"/>
    <s v="Wells Fargo"/>
    <x v="0"/>
    <x v="0"/>
    <x v="50"/>
    <d v="2021-08-12T00:00:00"/>
    <d v="2021-09-11T00:00:00"/>
    <x v="1"/>
    <x v="1"/>
    <d v="2021-10-11T00:00:00"/>
    <n v="772903"/>
    <x v="2"/>
    <s v="C1"/>
    <x v="1"/>
    <s v="Source Verified"/>
    <n v="30000"/>
    <n v="9.9199999999999997E-2"/>
    <n v="139.97"/>
    <n v="0.12230000000000001"/>
    <n v="4200"/>
    <n v="16"/>
    <n v="4490"/>
  </r>
  <r>
    <n v="680149"/>
    <x v="2"/>
    <x v="0"/>
    <x v="0"/>
    <s v="USAA"/>
    <x v="0"/>
    <x v="0"/>
    <x v="0"/>
    <d v="2021-05-15T00:00:00"/>
    <d v="2021-03-13T00:00:00"/>
    <x v="1"/>
    <x v="1"/>
    <d v="2021-04-13T00:00:00"/>
    <n v="868853"/>
    <x v="2"/>
    <s v="C2"/>
    <x v="1"/>
    <s v="Source Verified"/>
    <n v="67000"/>
    <n v="0.18290000000000001"/>
    <n v="438.4"/>
    <n v="0.13059999999999999"/>
    <n v="13000"/>
    <n v="27"/>
    <n v="15429"/>
  </r>
  <r>
    <n v="1035444"/>
    <x v="5"/>
    <x v="0"/>
    <x v="6"/>
    <s v="Florida National College"/>
    <x v="0"/>
    <x v="0"/>
    <x v="22"/>
    <d v="2021-05-16T00:00:00"/>
    <d v="2021-02-13T00:00:00"/>
    <x v="1"/>
    <x v="1"/>
    <d v="2021-03-13T00:00:00"/>
    <n v="1265071"/>
    <x v="2"/>
    <s v="C1"/>
    <x v="1"/>
    <s v="Source Verified"/>
    <n v="42000"/>
    <n v="8.0600000000000005E-2"/>
    <n v="339.31"/>
    <n v="0.13489999999999999"/>
    <n v="10000"/>
    <n v="32"/>
    <n v="11331"/>
  </r>
  <r>
    <n v="786253"/>
    <x v="27"/>
    <x v="0"/>
    <x v="8"/>
    <s v="Grant &amp; Eisenhofer"/>
    <x v="0"/>
    <x v="0"/>
    <x v="6"/>
    <d v="2021-01-15T00:00:00"/>
    <d v="2021-07-14T00:00:00"/>
    <x v="1"/>
    <x v="1"/>
    <d v="2021-08-14T00:00:00"/>
    <n v="989624"/>
    <x v="2"/>
    <s v="C2"/>
    <x v="1"/>
    <s v="Source Verified"/>
    <n v="45000"/>
    <n v="0.14480000000000001"/>
    <n v="169.66"/>
    <n v="0.13489999999999999"/>
    <n v="5000"/>
    <n v="7"/>
    <n v="6107"/>
  </r>
  <r>
    <n v="836587"/>
    <x v="0"/>
    <x v="0"/>
    <x v="10"/>
    <s v="Wells Real Estate Funds"/>
    <x v="0"/>
    <x v="0"/>
    <x v="11"/>
    <d v="2021-08-14T00:00:00"/>
    <d v="2021-08-14T00:00:00"/>
    <x v="1"/>
    <x v="1"/>
    <d v="2021-09-14T00:00:00"/>
    <n v="1046651"/>
    <x v="2"/>
    <s v="C3"/>
    <x v="1"/>
    <s v="Source Verified"/>
    <n v="72000"/>
    <n v="0.10249999999999999"/>
    <n v="410.08"/>
    <n v="0.1399"/>
    <n v="12000"/>
    <n v="52"/>
    <n v="14763"/>
  </r>
  <r>
    <n v="653597"/>
    <x v="1"/>
    <x v="0"/>
    <x v="0"/>
    <s v="Forever 21"/>
    <x v="0"/>
    <x v="0"/>
    <x v="11"/>
    <d v="2021-05-16T00:00:00"/>
    <d v="2021-01-13T00:00:00"/>
    <x v="1"/>
    <x v="1"/>
    <d v="2021-02-13T00:00:00"/>
    <n v="835824"/>
    <x v="2"/>
    <s v="C2"/>
    <x v="1"/>
    <s v="Source Verified"/>
    <n v="21600"/>
    <n v="0.115"/>
    <n v="162.87"/>
    <n v="0.13489999999999999"/>
    <n v="4800"/>
    <n v="20"/>
    <n v="5542"/>
  </r>
  <r>
    <n v="802586"/>
    <x v="19"/>
    <x v="0"/>
    <x v="0"/>
    <s v="Routh Packing"/>
    <x v="0"/>
    <x v="0"/>
    <x v="44"/>
    <d v="2021-02-16T00:00:00"/>
    <d v="2021-03-13T00:00:00"/>
    <x v="1"/>
    <x v="1"/>
    <d v="2021-04-13T00:00:00"/>
    <n v="1008255"/>
    <x v="2"/>
    <s v="C3"/>
    <x v="1"/>
    <s v="Source Verified"/>
    <n v="24000"/>
    <n v="0.20449999999999999"/>
    <n v="157.19999999999999"/>
    <n v="0.1399"/>
    <n v="4600"/>
    <n v="10"/>
    <n v="5426"/>
  </r>
  <r>
    <n v="666595"/>
    <x v="33"/>
    <x v="0"/>
    <x v="6"/>
    <s v="Stalwart"/>
    <x v="0"/>
    <x v="0"/>
    <x v="0"/>
    <d v="2021-05-16T00:00:00"/>
    <d v="2021-12-11T00:00:00"/>
    <x v="1"/>
    <x v="1"/>
    <d v="2022-01-11T00:00:00"/>
    <n v="852224"/>
    <x v="2"/>
    <s v="C1"/>
    <x v="1"/>
    <s v="Source Verified"/>
    <n v="80000"/>
    <n v="5.96E-2"/>
    <n v="482.98"/>
    <n v="0.1268"/>
    <n v="14400"/>
    <n v="13"/>
    <n v="15728"/>
  </r>
  <r>
    <n v="1006885"/>
    <x v="2"/>
    <x v="0"/>
    <x v="6"/>
    <s v="McCarthy Building Companies"/>
    <x v="0"/>
    <x v="0"/>
    <x v="22"/>
    <d v="2021-04-16T00:00:00"/>
    <d v="2021-07-14T00:00:00"/>
    <x v="1"/>
    <x v="1"/>
    <d v="2021-08-14T00:00:00"/>
    <n v="1233245"/>
    <x v="2"/>
    <s v="C2"/>
    <x v="1"/>
    <s v="Source Verified"/>
    <n v="54000"/>
    <n v="0.15620000000000001"/>
    <n v="185.27"/>
    <n v="0.14269999999999999"/>
    <n v="5400"/>
    <n v="15"/>
    <n v="6648"/>
  </r>
  <r>
    <n v="375216"/>
    <x v="5"/>
    <x v="0"/>
    <x v="6"/>
    <s v="Humana"/>
    <x v="0"/>
    <x v="0"/>
    <x v="40"/>
    <d v="2021-02-11T00:00:00"/>
    <d v="2021-02-11T00:00:00"/>
    <x v="1"/>
    <x v="1"/>
    <d v="2021-03-11T00:00:00"/>
    <n v="397219"/>
    <x v="2"/>
    <s v="C3"/>
    <x v="1"/>
    <s v="Source Verified"/>
    <n v="28968"/>
    <n v="0.23119999999999999"/>
    <n v="168.86"/>
    <n v="0.13159999999999999"/>
    <n v="5000"/>
    <n v="17"/>
    <n v="5941"/>
  </r>
  <r>
    <n v="1016648"/>
    <x v="6"/>
    <x v="0"/>
    <x v="6"/>
    <s v="Palmateer Insurance"/>
    <x v="0"/>
    <x v="0"/>
    <x v="22"/>
    <d v="2021-05-16T00:00:00"/>
    <d v="2021-12-14T00:00:00"/>
    <x v="1"/>
    <x v="1"/>
    <d v="2022-01-14T00:00:00"/>
    <n v="1244566"/>
    <x v="2"/>
    <s v="C4"/>
    <x v="1"/>
    <s v="Source Verified"/>
    <n v="30000"/>
    <n v="0.1036"/>
    <n v="521.97"/>
    <n v="0.1527"/>
    <n v="15000"/>
    <n v="10"/>
    <n v="18791"/>
  </r>
  <r>
    <n v="379670"/>
    <x v="3"/>
    <x v="0"/>
    <x v="3"/>
    <s v="Jaffa Bakery Inc."/>
    <x v="0"/>
    <x v="0"/>
    <x v="33"/>
    <d v="2021-03-10T00:00:00"/>
    <d v="2021-03-10T00:00:00"/>
    <x v="1"/>
    <x v="1"/>
    <d v="2021-04-10T00:00:00"/>
    <n v="406345"/>
    <x v="2"/>
    <s v="C2"/>
    <x v="1"/>
    <s v="Source Verified"/>
    <n v="45000"/>
    <n v="6.59E-2"/>
    <n v="504.27"/>
    <n v="0.12839999999999999"/>
    <n v="15000"/>
    <n v="13"/>
    <n v="16675"/>
  </r>
  <r>
    <n v="848334"/>
    <x v="1"/>
    <x v="0"/>
    <x v="3"/>
    <s v="Eyemaginations"/>
    <x v="0"/>
    <x v="0"/>
    <x v="11"/>
    <d v="2021-05-16T00:00:00"/>
    <d v="2021-08-14T00:00:00"/>
    <x v="1"/>
    <x v="1"/>
    <d v="2021-09-14T00:00:00"/>
    <n v="1059927"/>
    <x v="2"/>
    <s v="C4"/>
    <x v="1"/>
    <s v="Source Verified"/>
    <n v="150000"/>
    <n v="9.7900000000000001E-2"/>
    <n v="635.96"/>
    <n v="0.1479"/>
    <n v="18400"/>
    <n v="19"/>
    <n v="22891"/>
  </r>
  <r>
    <n v="720305"/>
    <x v="3"/>
    <x v="0"/>
    <x v="8"/>
    <s v="VisionFriendly.com"/>
    <x v="0"/>
    <x v="0"/>
    <x v="29"/>
    <d v="2021-03-16T00:00:00"/>
    <d v="2021-04-14T00:00:00"/>
    <x v="1"/>
    <x v="1"/>
    <d v="2021-05-14T00:00:00"/>
    <n v="914745"/>
    <x v="2"/>
    <s v="C1"/>
    <x v="1"/>
    <s v="Source Verified"/>
    <n v="43000"/>
    <n v="0.12920000000000001"/>
    <n v="268.33"/>
    <n v="0.1268"/>
    <n v="8000"/>
    <n v="13"/>
    <n v="9659"/>
  </r>
  <r>
    <n v="883418"/>
    <x v="41"/>
    <x v="0"/>
    <x v="8"/>
    <s v="National Institutes of Health"/>
    <x v="0"/>
    <x v="0"/>
    <x v="10"/>
    <d v="2021-05-16T00:00:00"/>
    <d v="2021-07-14T00:00:00"/>
    <x v="1"/>
    <x v="1"/>
    <d v="2021-08-14T00:00:00"/>
    <n v="1098681"/>
    <x v="2"/>
    <s v="C1"/>
    <x v="1"/>
    <s v="Source Verified"/>
    <n v="75000"/>
    <n v="0.1885"/>
    <n v="271.45"/>
    <n v="0.13489999999999999"/>
    <n v="8000"/>
    <n v="43"/>
    <n v="9754"/>
  </r>
  <r>
    <n v="643840"/>
    <x v="8"/>
    <x v="0"/>
    <x v="8"/>
    <s v="Real Capital Analytics"/>
    <x v="0"/>
    <x v="0"/>
    <x v="21"/>
    <d v="2021-09-12T00:00:00"/>
    <d v="2021-09-12T00:00:00"/>
    <x v="1"/>
    <x v="1"/>
    <d v="2021-10-12T00:00:00"/>
    <n v="823946"/>
    <x v="2"/>
    <s v="C3"/>
    <x v="1"/>
    <s v="Source Verified"/>
    <n v="55000"/>
    <n v="1.5299999999999999E-2"/>
    <n v="107.79"/>
    <n v="0.1298"/>
    <n v="3200"/>
    <n v="14"/>
    <n v="3732"/>
  </r>
  <r>
    <n v="651937"/>
    <x v="16"/>
    <x v="0"/>
    <x v="8"/>
    <s v="Ziff Davis Enterprise"/>
    <x v="0"/>
    <x v="0"/>
    <x v="21"/>
    <d v="2021-04-16T00:00:00"/>
    <d v="2021-03-13T00:00:00"/>
    <x v="1"/>
    <x v="1"/>
    <d v="2021-04-13T00:00:00"/>
    <n v="833873"/>
    <x v="2"/>
    <s v="C3"/>
    <x v="1"/>
    <s v="Source Verified"/>
    <n v="40000"/>
    <n v="8.2199999999999995E-2"/>
    <n v="170.36"/>
    <n v="0.1343"/>
    <n v="5025"/>
    <n v="24"/>
    <n v="5995"/>
  </r>
  <r>
    <n v="795797"/>
    <x v="20"/>
    <x v="0"/>
    <x v="4"/>
    <s v="US Air Force"/>
    <x v="0"/>
    <x v="0"/>
    <x v="6"/>
    <d v="2021-09-12T00:00:00"/>
    <d v="2021-09-12T00:00:00"/>
    <x v="1"/>
    <x v="1"/>
    <d v="2021-10-12T00:00:00"/>
    <n v="1000560"/>
    <x v="2"/>
    <s v="C4"/>
    <x v="1"/>
    <s v="Source Verified"/>
    <n v="30000"/>
    <n v="0.16200000000000001"/>
    <n v="79.5"/>
    <n v="0.1479"/>
    <n v="2300"/>
    <n v="7"/>
    <n v="2635"/>
  </r>
  <r>
    <n v="855146"/>
    <x v="2"/>
    <x v="0"/>
    <x v="2"/>
    <s v="City Mechanical"/>
    <x v="0"/>
    <x v="0"/>
    <x v="11"/>
    <d v="2021-04-15T00:00:00"/>
    <d v="2021-04-13T00:00:00"/>
    <x v="1"/>
    <x v="1"/>
    <d v="2021-05-13T00:00:00"/>
    <n v="1067448"/>
    <x v="2"/>
    <s v="C1"/>
    <x v="1"/>
    <s v="Source Verified"/>
    <n v="30000"/>
    <n v="0.182"/>
    <n v="475.86"/>
    <n v="0.12989999999999999"/>
    <n v="14125"/>
    <n v="18"/>
    <n v="16369"/>
  </r>
  <r>
    <n v="1024800"/>
    <x v="18"/>
    <x v="0"/>
    <x v="2"/>
    <s v="Allcare Medical"/>
    <x v="0"/>
    <x v="0"/>
    <x v="22"/>
    <d v="2021-05-16T00:00:00"/>
    <d v="2021-03-13T00:00:00"/>
    <x v="1"/>
    <x v="1"/>
    <d v="2021-04-13T00:00:00"/>
    <n v="1253937"/>
    <x v="2"/>
    <s v="C2"/>
    <x v="1"/>
    <s v="Source Verified"/>
    <n v="57000"/>
    <n v="0.1244"/>
    <n v="257.32"/>
    <n v="0.14269999999999999"/>
    <n v="7500"/>
    <n v="29"/>
    <n v="8617"/>
  </r>
  <r>
    <n v="1041299"/>
    <x v="1"/>
    <x v="0"/>
    <x v="2"/>
    <s v="Dell Services"/>
    <x v="0"/>
    <x v="0"/>
    <x v="12"/>
    <d v="2021-09-15T00:00:00"/>
    <d v="2021-02-15T00:00:00"/>
    <x v="1"/>
    <x v="1"/>
    <d v="2021-03-15T00:00:00"/>
    <n v="1271535"/>
    <x v="2"/>
    <s v="C3"/>
    <x v="1"/>
    <s v="Source Verified"/>
    <n v="49200"/>
    <n v="0.1159"/>
    <n v="165.58"/>
    <n v="0.14649999999999999"/>
    <n v="4800"/>
    <n v="18"/>
    <n v="5963"/>
  </r>
  <r>
    <n v="1002680"/>
    <x v="18"/>
    <x v="0"/>
    <x v="2"/>
    <s v="STATE OF NEW YORK MORTGAGE AGENCY"/>
    <x v="0"/>
    <x v="0"/>
    <x v="13"/>
    <d v="2021-04-16T00:00:00"/>
    <d v="2021-02-14T00:00:00"/>
    <x v="1"/>
    <x v="1"/>
    <d v="2021-03-14T00:00:00"/>
    <n v="1228932"/>
    <x v="2"/>
    <s v="C4"/>
    <x v="1"/>
    <s v="Source Verified"/>
    <n v="62000"/>
    <n v="8.6999999999999994E-3"/>
    <n v="69.599999999999994"/>
    <n v="0.1527"/>
    <n v="2000"/>
    <n v="11"/>
    <n v="2468"/>
  </r>
  <r>
    <n v="564321"/>
    <x v="4"/>
    <x v="0"/>
    <x v="2"/>
    <s v="RR Donnelley and Sons"/>
    <x v="0"/>
    <x v="0"/>
    <x v="47"/>
    <d v="2021-08-13T00:00:00"/>
    <d v="2021-09-13T00:00:00"/>
    <x v="1"/>
    <x v="1"/>
    <d v="2021-10-13T00:00:00"/>
    <n v="726113"/>
    <x v="2"/>
    <s v="C4"/>
    <x v="1"/>
    <s v="Source Verified"/>
    <n v="32004"/>
    <n v="5.5500000000000001E-2"/>
    <n v="137.4"/>
    <n v="0.14349999999999999"/>
    <n v="4000"/>
    <n v="9"/>
    <n v="4947"/>
  </r>
  <r>
    <n v="756971"/>
    <x v="0"/>
    <x v="0"/>
    <x v="2"/>
    <s v="Fluor Corp"/>
    <x v="0"/>
    <x v="0"/>
    <x v="25"/>
    <d v="2021-05-16T00:00:00"/>
    <d v="2021-06-14T00:00:00"/>
    <x v="1"/>
    <x v="1"/>
    <d v="2021-07-14T00:00:00"/>
    <n v="956950"/>
    <x v="2"/>
    <s v="C4"/>
    <x v="1"/>
    <s v="Source Verified"/>
    <n v="96000"/>
    <n v="6.7000000000000004E-2"/>
    <n v="445.86"/>
    <n v="0.1479"/>
    <n v="12900"/>
    <n v="48"/>
    <n v="16051"/>
  </r>
  <r>
    <n v="768747"/>
    <x v="18"/>
    <x v="0"/>
    <x v="2"/>
    <s v="All-Clad Metalcrafters"/>
    <x v="0"/>
    <x v="0"/>
    <x v="25"/>
    <d v="2021-06-14T00:00:00"/>
    <d v="2021-06-14T00:00:00"/>
    <x v="1"/>
    <x v="1"/>
    <d v="2021-07-14T00:00:00"/>
    <n v="970103"/>
    <x v="2"/>
    <s v="C5"/>
    <x v="1"/>
    <s v="Source Verified"/>
    <n v="95000"/>
    <n v="0.13139999999999999"/>
    <n v="278.23"/>
    <n v="0.15229999999999999"/>
    <n v="8000"/>
    <n v="29"/>
    <n v="10016"/>
  </r>
  <r>
    <n v="683089"/>
    <x v="1"/>
    <x v="0"/>
    <x v="2"/>
    <s v="General Dynamics Information Technology"/>
    <x v="0"/>
    <x v="0"/>
    <x v="0"/>
    <d v="2021-03-14T00:00:00"/>
    <d v="2021-03-14T00:00:00"/>
    <x v="1"/>
    <x v="1"/>
    <d v="2021-04-14T00:00:00"/>
    <n v="872372"/>
    <x v="2"/>
    <s v="C5"/>
    <x v="1"/>
    <s v="Source Verified"/>
    <n v="140000"/>
    <n v="9.1700000000000004E-2"/>
    <n v="513.91"/>
    <n v="0.14169999999999999"/>
    <n v="15000"/>
    <n v="30"/>
    <n v="18491"/>
  </r>
  <r>
    <n v="387021"/>
    <x v="5"/>
    <x v="0"/>
    <x v="5"/>
    <s v="Tubelite Company Inc"/>
    <x v="0"/>
    <x v="0"/>
    <x v="33"/>
    <d v="2021-03-12T00:00:00"/>
    <d v="2021-03-12T00:00:00"/>
    <x v="1"/>
    <x v="1"/>
    <d v="2021-04-12T00:00:00"/>
    <n v="419683"/>
    <x v="2"/>
    <s v="C2"/>
    <x v="1"/>
    <s v="Source Verified"/>
    <n v="30000"/>
    <n v="0.12920000000000001"/>
    <n v="504.27"/>
    <n v="0.12839999999999999"/>
    <n v="15000"/>
    <n v="19"/>
    <n v="18168"/>
  </r>
  <r>
    <n v="540354"/>
    <x v="1"/>
    <x v="0"/>
    <x v="5"/>
    <s v="Picture Head LLC"/>
    <x v="0"/>
    <x v="0"/>
    <x v="43"/>
    <d v="2021-02-13T00:00:00"/>
    <d v="2021-02-13T00:00:00"/>
    <x v="1"/>
    <x v="1"/>
    <d v="2021-03-13T00:00:00"/>
    <n v="697646"/>
    <x v="2"/>
    <s v="C4"/>
    <x v="1"/>
    <s v="Source Verified"/>
    <n v="56000"/>
    <n v="0.1191"/>
    <n v="480.88"/>
    <n v="0.14349999999999999"/>
    <n v="14000"/>
    <n v="8"/>
    <n v="17142"/>
  </r>
  <r>
    <n v="1033264"/>
    <x v="28"/>
    <x v="0"/>
    <x v="7"/>
    <m/>
    <x v="0"/>
    <x v="0"/>
    <x v="22"/>
    <d v="2021-05-16T00:00:00"/>
    <d v="2021-12-14T00:00:00"/>
    <x v="1"/>
    <x v="1"/>
    <d v="2022-01-14T00:00:00"/>
    <n v="1262831"/>
    <x v="2"/>
    <s v="C4"/>
    <x v="1"/>
    <s v="Source Verified"/>
    <n v="35000"/>
    <n v="0.14949999999999999"/>
    <n v="73.95"/>
    <n v="0.1527"/>
    <n v="2125"/>
    <n v="10"/>
    <n v="2662"/>
  </r>
  <r>
    <n v="590199"/>
    <x v="33"/>
    <x v="0"/>
    <x v="7"/>
    <s v="USMC"/>
    <x v="0"/>
    <x v="0"/>
    <x v="50"/>
    <d v="2021-05-16T00:00:00"/>
    <d v="2021-07-12T00:00:00"/>
    <x v="1"/>
    <x v="1"/>
    <d v="2021-08-12T00:00:00"/>
    <n v="758152"/>
    <x v="2"/>
    <s v="C4"/>
    <x v="1"/>
    <s v="Source Verified"/>
    <n v="45600"/>
    <n v="0.14630000000000001"/>
    <n v="171.74"/>
    <n v="0.14349999999999999"/>
    <n v="5000"/>
    <n v="15"/>
    <n v="5952"/>
  </r>
  <r>
    <n v="635958"/>
    <x v="22"/>
    <x v="0"/>
    <x v="0"/>
    <s v="SiteSafe Inc."/>
    <x v="0"/>
    <x v="0"/>
    <x v="41"/>
    <d v="2021-04-16T00:00:00"/>
    <d v="2021-09-12T00:00:00"/>
    <x v="1"/>
    <x v="1"/>
    <d v="2021-10-12T00:00:00"/>
    <n v="814685"/>
    <x v="2"/>
    <s v="C1"/>
    <x v="1"/>
    <s v="Source Verified"/>
    <n v="40000"/>
    <n v="7.3200000000000001E-2"/>
    <n v="119.97"/>
    <n v="0.12230000000000001"/>
    <n v="3600"/>
    <n v="16"/>
    <n v="4160"/>
  </r>
  <r>
    <n v="884032"/>
    <x v="2"/>
    <x v="0"/>
    <x v="0"/>
    <s v="Chiro One"/>
    <x v="0"/>
    <x v="0"/>
    <x v="10"/>
    <d v="2021-04-16T00:00:00"/>
    <d v="2021-08-13T00:00:00"/>
    <x v="1"/>
    <x v="1"/>
    <d v="2021-09-13T00:00:00"/>
    <n v="1099372"/>
    <x v="2"/>
    <s v="C1"/>
    <x v="1"/>
    <s v="Source Verified"/>
    <n v="48000"/>
    <n v="0.1638"/>
    <n v="488.6"/>
    <n v="0.13489999999999999"/>
    <n v="14400"/>
    <n v="38"/>
    <n v="17046"/>
  </r>
  <r>
    <n v="376088"/>
    <x v="18"/>
    <x v="0"/>
    <x v="9"/>
    <s v="ibew local 351"/>
    <x v="0"/>
    <x v="0"/>
    <x v="8"/>
    <d v="2021-02-12T00:00:00"/>
    <d v="2021-02-12T00:00:00"/>
    <x v="1"/>
    <x v="1"/>
    <d v="2021-03-12T00:00:00"/>
    <n v="398883"/>
    <x v="2"/>
    <s v="C5"/>
    <x v="1"/>
    <s v="Source Verified"/>
    <n v="50000"/>
    <n v="3.6999999999999998E-2"/>
    <n v="477.06"/>
    <n v="0.13789999999999999"/>
    <n v="14000"/>
    <n v="16"/>
    <n v="17174"/>
  </r>
  <r>
    <n v="816748"/>
    <x v="4"/>
    <x v="0"/>
    <x v="1"/>
    <s v="Sallie Mae Student Loans"/>
    <x v="0"/>
    <x v="0"/>
    <x v="44"/>
    <d v="2021-08-14T00:00:00"/>
    <d v="2021-08-14T00:00:00"/>
    <x v="1"/>
    <x v="1"/>
    <d v="2021-09-14T00:00:00"/>
    <n v="1024515"/>
    <x v="2"/>
    <s v="C3"/>
    <x v="1"/>
    <s v="Source Verified"/>
    <n v="30000"/>
    <n v="0.21759999999999999"/>
    <n v="341.73"/>
    <n v="0.1399"/>
    <n v="10000"/>
    <n v="14"/>
    <n v="12302"/>
  </r>
  <r>
    <n v="852404"/>
    <x v="20"/>
    <x v="0"/>
    <x v="0"/>
    <s v="Kindred trans. care and rehab NW"/>
    <x v="0"/>
    <x v="0"/>
    <x v="11"/>
    <d v="2021-05-16T00:00:00"/>
    <d v="2021-05-14T00:00:00"/>
    <x v="1"/>
    <x v="1"/>
    <d v="2021-06-14T00:00:00"/>
    <n v="1064454"/>
    <x v="2"/>
    <s v="C1"/>
    <x v="1"/>
    <s v="Source Verified"/>
    <n v="55000"/>
    <n v="0.21990000000000001"/>
    <n v="414.38"/>
    <n v="0.12989999999999999"/>
    <n v="12300"/>
    <n v="39"/>
    <n v="14874"/>
  </r>
  <r>
    <n v="386400"/>
    <x v="8"/>
    <x v="0"/>
    <x v="0"/>
    <m/>
    <x v="0"/>
    <x v="0"/>
    <x v="33"/>
    <d v="2021-04-12T00:00:00"/>
    <d v="2021-04-12T00:00:00"/>
    <x v="1"/>
    <x v="1"/>
    <d v="2021-05-12T00:00:00"/>
    <n v="418652"/>
    <x v="2"/>
    <s v="C4"/>
    <x v="1"/>
    <s v="Source Verified"/>
    <n v="75000"/>
    <n v="8.5400000000000004E-2"/>
    <n v="339.23"/>
    <n v="0.13469999999999999"/>
    <n v="10000"/>
    <n v="24"/>
    <n v="12212"/>
  </r>
  <r>
    <n v="579903"/>
    <x v="23"/>
    <x v="0"/>
    <x v="6"/>
    <s v="CEAVCO Audio Visal"/>
    <x v="4"/>
    <x v="0"/>
    <x v="54"/>
    <d v="2021-05-16T00:00:00"/>
    <d v="2021-11-12T00:00:00"/>
    <x v="1"/>
    <x v="1"/>
    <d v="2021-12-12T00:00:00"/>
    <n v="745522"/>
    <x v="2"/>
    <s v="D1"/>
    <x v="1"/>
    <s v="Source Verified"/>
    <n v="36000"/>
    <n v="0.11600000000000001"/>
    <n v="345.88"/>
    <n v="0.1484"/>
    <n v="10000"/>
    <n v="5"/>
    <n v="12227"/>
  </r>
  <r>
    <n v="730949"/>
    <x v="1"/>
    <x v="0"/>
    <x v="6"/>
    <s v="MWH Americas"/>
    <x v="4"/>
    <x v="0"/>
    <x v="29"/>
    <d v="2021-11-12T00:00:00"/>
    <d v="2021-11-12T00:00:00"/>
    <x v="1"/>
    <x v="1"/>
    <d v="2021-12-12T00:00:00"/>
    <n v="926971"/>
    <x v="2"/>
    <s v="D2"/>
    <x v="1"/>
    <s v="Source Verified"/>
    <n v="120000"/>
    <n v="0.1193"/>
    <n v="415.46"/>
    <n v="0.14910000000000001"/>
    <n v="12000"/>
    <n v="13"/>
    <n v="14142"/>
  </r>
  <r>
    <n v="661431"/>
    <x v="41"/>
    <x v="0"/>
    <x v="6"/>
    <s v="Office of the Deputy Mayor for Education"/>
    <x v="4"/>
    <x v="0"/>
    <x v="21"/>
    <d v="2021-05-16T00:00:00"/>
    <d v="2021-11-13T00:00:00"/>
    <x v="1"/>
    <x v="1"/>
    <d v="2021-12-13T00:00:00"/>
    <n v="845897"/>
    <x v="2"/>
    <s v="D4"/>
    <x v="1"/>
    <s v="Source Verified"/>
    <n v="70000"/>
    <n v="5.04E-2"/>
    <n v="279.88"/>
    <n v="0.1565"/>
    <n v="8000"/>
    <n v="6"/>
    <n v="10055"/>
  </r>
  <r>
    <n v="965830"/>
    <x v="21"/>
    <x v="0"/>
    <x v="6"/>
    <s v="chevy of delray"/>
    <x v="4"/>
    <x v="0"/>
    <x v="10"/>
    <d v="2021-10-13T00:00:00"/>
    <d v="2021-10-13T00:00:00"/>
    <x v="1"/>
    <x v="1"/>
    <d v="2021-11-13T00:00:00"/>
    <n v="1186464"/>
    <x v="2"/>
    <s v="D4"/>
    <x v="1"/>
    <s v="Source Verified"/>
    <n v="50000"/>
    <n v="0.10780000000000001"/>
    <n v="143.77000000000001"/>
    <n v="0.17580000000000001"/>
    <n v="4000"/>
    <n v="4"/>
    <n v="5022"/>
  </r>
  <r>
    <n v="827721"/>
    <x v="13"/>
    <x v="0"/>
    <x v="6"/>
    <s v="aafes"/>
    <x v="4"/>
    <x v="0"/>
    <x v="44"/>
    <d v="2021-06-15T00:00:00"/>
    <d v="2021-08-13T00:00:00"/>
    <x v="1"/>
    <x v="1"/>
    <d v="2021-09-13T00:00:00"/>
    <n v="1036696"/>
    <x v="2"/>
    <s v="D5"/>
    <x v="1"/>
    <s v="Source Verified"/>
    <n v="14400"/>
    <n v="9.5799999999999996E-2"/>
    <n v="71.8"/>
    <n v="0.1749"/>
    <n v="2000"/>
    <n v="4"/>
    <n v="2508"/>
  </r>
  <r>
    <n v="562710"/>
    <x v="1"/>
    <x v="0"/>
    <x v="6"/>
    <s v="JNB Entertainment"/>
    <x v="4"/>
    <x v="0"/>
    <x v="47"/>
    <d v="2021-08-13T00:00:00"/>
    <d v="2021-08-13T00:00:00"/>
    <x v="1"/>
    <x v="1"/>
    <d v="2021-09-13T00:00:00"/>
    <n v="724048"/>
    <x v="2"/>
    <s v="D5"/>
    <x v="1"/>
    <s v="Source Verified"/>
    <n v="52000"/>
    <n v="6.7199999999999996E-2"/>
    <n v="218.96"/>
    <n v="0.16320000000000001"/>
    <n v="6200"/>
    <n v="6"/>
    <n v="7883"/>
  </r>
  <r>
    <n v="392323"/>
    <x v="1"/>
    <x v="0"/>
    <x v="6"/>
    <s v="Kendle International"/>
    <x v="4"/>
    <x v="0"/>
    <x v="30"/>
    <d v="2021-05-16T00:00:00"/>
    <d v="2021-08-12T00:00:00"/>
    <x v="1"/>
    <x v="1"/>
    <d v="2021-09-12T00:00:00"/>
    <n v="429164"/>
    <x v="2"/>
    <s v="D5"/>
    <x v="1"/>
    <s v="Source Verified"/>
    <n v="39996"/>
    <n v="0.16889999999999999"/>
    <n v="519.21"/>
    <n v="0.1537"/>
    <n v="14900"/>
    <n v="27"/>
    <n v="18691"/>
  </r>
  <r>
    <n v="1039098"/>
    <x v="1"/>
    <x v="0"/>
    <x v="3"/>
    <s v="Santa Clara University"/>
    <x v="4"/>
    <x v="0"/>
    <x v="22"/>
    <d v="2021-05-16T00:00:00"/>
    <d v="2021-12-14T00:00:00"/>
    <x v="1"/>
    <x v="1"/>
    <d v="2022-01-14T00:00:00"/>
    <n v="1269026"/>
    <x v="2"/>
    <s v="D1"/>
    <x v="1"/>
    <s v="Source Verified"/>
    <n v="108000"/>
    <n v="3.8399999999999997E-2"/>
    <n v="282.41000000000003"/>
    <n v="0.16289999999999999"/>
    <n v="8000"/>
    <n v="3"/>
    <n v="10166"/>
  </r>
  <r>
    <n v="444435"/>
    <x v="1"/>
    <x v="0"/>
    <x v="3"/>
    <s v="Network Equipment Technologies"/>
    <x v="4"/>
    <x v="0"/>
    <x v="52"/>
    <d v="2021-05-16T00:00:00"/>
    <d v="2021-04-12T00:00:00"/>
    <x v="1"/>
    <x v="1"/>
    <d v="2021-05-12T00:00:00"/>
    <n v="541879"/>
    <x v="2"/>
    <s v="D2"/>
    <x v="1"/>
    <s v="Source Verified"/>
    <n v="165000"/>
    <n v="0.1033"/>
    <n v="346.45"/>
    <n v="0.14960000000000001"/>
    <n v="10000"/>
    <n v="16"/>
    <n v="12384"/>
  </r>
  <r>
    <n v="383639"/>
    <x v="1"/>
    <x v="0"/>
    <x v="3"/>
    <s v="UCSF"/>
    <x v="4"/>
    <x v="0"/>
    <x v="33"/>
    <d v="2021-03-16T00:00:00"/>
    <d v="2021-10-10T00:00:00"/>
    <x v="1"/>
    <x v="1"/>
    <d v="2021-11-10T00:00:00"/>
    <n v="414028"/>
    <x v="2"/>
    <s v="D2"/>
    <x v="1"/>
    <s v="Source Verified"/>
    <n v="46296"/>
    <n v="5.9400000000000001E-2"/>
    <n v="302.57"/>
    <n v="0.14419999999999999"/>
    <n v="8800"/>
    <n v="26"/>
    <n v="10376"/>
  </r>
  <r>
    <n v="1044872"/>
    <x v="2"/>
    <x v="0"/>
    <x v="3"/>
    <s v="Penske Truck Leasing"/>
    <x v="4"/>
    <x v="0"/>
    <x v="12"/>
    <d v="2021-05-16T00:00:00"/>
    <d v="2021-12-14T00:00:00"/>
    <x v="1"/>
    <x v="1"/>
    <d v="2022-01-14T00:00:00"/>
    <n v="1275252"/>
    <x v="2"/>
    <s v="D4"/>
    <x v="1"/>
    <s v="Source Verified"/>
    <n v="95000"/>
    <n v="8.9800000000000005E-2"/>
    <n v="618.21"/>
    <n v="0.17580000000000001"/>
    <n v="17200"/>
    <n v="17"/>
    <n v="22255"/>
  </r>
  <r>
    <n v="583513"/>
    <x v="21"/>
    <x v="0"/>
    <x v="3"/>
    <s v="H D Segur Inc"/>
    <x v="4"/>
    <x v="0"/>
    <x v="54"/>
    <d v="2021-03-16T00:00:00"/>
    <d v="2021-09-13T00:00:00"/>
    <x v="1"/>
    <x v="1"/>
    <d v="2021-10-13T00:00:00"/>
    <n v="749808"/>
    <x v="2"/>
    <s v="D5"/>
    <x v="1"/>
    <s v="Source Verified"/>
    <n v="45000"/>
    <n v="0.10050000000000001"/>
    <n v="141.27000000000001"/>
    <n v="0.16320000000000001"/>
    <n v="4000"/>
    <n v="29"/>
    <n v="5083"/>
  </r>
  <r>
    <n v="670935"/>
    <x v="8"/>
    <x v="0"/>
    <x v="3"/>
    <s v="Men on the Move"/>
    <x v="4"/>
    <x v="0"/>
    <x v="0"/>
    <d v="2021-04-16T00:00:00"/>
    <d v="2021-12-13T00:00:00"/>
    <x v="1"/>
    <x v="1"/>
    <d v="2022-01-13T00:00:00"/>
    <n v="842891"/>
    <x v="2"/>
    <s v="D5"/>
    <x v="1"/>
    <s v="Source Verified"/>
    <n v="70000"/>
    <n v="6.5500000000000003E-2"/>
    <n v="527.51"/>
    <n v="0.16020000000000001"/>
    <n v="15000"/>
    <n v="6"/>
    <n v="18981"/>
  </r>
  <r>
    <n v="771744"/>
    <x v="1"/>
    <x v="0"/>
    <x v="8"/>
    <s v="RQ Construction"/>
    <x v="4"/>
    <x v="0"/>
    <x v="6"/>
    <d v="2021-05-16T00:00:00"/>
    <d v="2021-07-14T00:00:00"/>
    <x v="1"/>
    <x v="1"/>
    <d v="2021-08-14T00:00:00"/>
    <n v="973546"/>
    <x v="2"/>
    <s v="D1"/>
    <x v="1"/>
    <s v="Source Verified"/>
    <n v="58000"/>
    <n v="0.24890000000000001"/>
    <n v="384.67"/>
    <n v="0.15620000000000001"/>
    <n v="11000"/>
    <n v="21"/>
    <n v="13848"/>
  </r>
  <r>
    <n v="558771"/>
    <x v="25"/>
    <x v="0"/>
    <x v="8"/>
    <s v="Virginia Institute of Marine Science"/>
    <x v="4"/>
    <x v="0"/>
    <x v="47"/>
    <d v="2021-04-16T00:00:00"/>
    <d v="2021-08-11T00:00:00"/>
    <x v="1"/>
    <x v="1"/>
    <d v="2021-09-11T00:00:00"/>
    <n v="719263"/>
    <x v="2"/>
    <s v="D1"/>
    <x v="1"/>
    <s v="Source Verified"/>
    <n v="40068"/>
    <n v="0.1363"/>
    <n v="155.65"/>
    <n v="0.1484"/>
    <n v="4500"/>
    <n v="7"/>
    <n v="5083"/>
  </r>
  <r>
    <n v="529606"/>
    <x v="8"/>
    <x v="0"/>
    <x v="8"/>
    <s v="Ogilvy &amp; Mather"/>
    <x v="4"/>
    <x v="0"/>
    <x v="51"/>
    <d v="2021-11-14T00:00:00"/>
    <d v="2021-06-11T00:00:00"/>
    <x v="1"/>
    <x v="1"/>
    <d v="2021-07-11T00:00:00"/>
    <n v="684871"/>
    <x v="2"/>
    <s v="D1"/>
    <x v="1"/>
    <s v="Source Verified"/>
    <n v="45000"/>
    <n v="6.4500000000000002E-2"/>
    <n v="276.7"/>
    <n v="0.1484"/>
    <n v="8000"/>
    <n v="9"/>
    <n v="9036"/>
  </r>
  <r>
    <n v="396404"/>
    <x v="5"/>
    <x v="0"/>
    <x v="8"/>
    <s v="HEALTH-FIRST"/>
    <x v="4"/>
    <x v="0"/>
    <x v="28"/>
    <d v="2021-05-12T00:00:00"/>
    <d v="2021-05-12T00:00:00"/>
    <x v="1"/>
    <x v="1"/>
    <d v="2021-06-12T00:00:00"/>
    <n v="436608"/>
    <x v="2"/>
    <s v="D1"/>
    <x v="1"/>
    <s v="Source Verified"/>
    <n v="63000"/>
    <n v="0.22670000000000001"/>
    <n v="513.44000000000005"/>
    <n v="0.1411"/>
    <n v="15000"/>
    <n v="17"/>
    <n v="18484"/>
  </r>
  <r>
    <n v="783229"/>
    <x v="5"/>
    <x v="0"/>
    <x v="8"/>
    <s v="Bright House Networks"/>
    <x v="4"/>
    <x v="0"/>
    <x v="6"/>
    <d v="2021-03-13T00:00:00"/>
    <d v="2021-03-12T00:00:00"/>
    <x v="1"/>
    <x v="1"/>
    <d v="2021-04-12T00:00:00"/>
    <n v="986317"/>
    <x v="2"/>
    <s v="D2"/>
    <x v="1"/>
    <s v="Source Verified"/>
    <n v="30000"/>
    <n v="0.1232"/>
    <n v="210.92"/>
    <n v="0.15989999999999999"/>
    <n v="6000"/>
    <n v="12"/>
    <n v="6589"/>
  </r>
  <r>
    <n v="764711"/>
    <x v="1"/>
    <x v="0"/>
    <x v="8"/>
    <s v="Labat Anderson"/>
    <x v="4"/>
    <x v="0"/>
    <x v="25"/>
    <d v="2021-05-16T00:00:00"/>
    <d v="2021-04-12T00:00:00"/>
    <x v="1"/>
    <x v="1"/>
    <d v="2021-05-12T00:00:00"/>
    <n v="965466"/>
    <x v="2"/>
    <s v="D3"/>
    <x v="1"/>
    <s v="Source Verified"/>
    <n v="60000"/>
    <n v="0.151"/>
    <n v="354"/>
    <n v="0.16489999999999999"/>
    <n v="10000"/>
    <n v="43"/>
    <n v="11038"/>
  </r>
  <r>
    <n v="737798"/>
    <x v="1"/>
    <x v="0"/>
    <x v="8"/>
    <s v="Pacific Community Ventures"/>
    <x v="4"/>
    <x v="0"/>
    <x v="29"/>
    <d v="2021-05-16T00:00:00"/>
    <d v="2021-05-14T00:00:00"/>
    <x v="1"/>
    <x v="1"/>
    <d v="2021-06-14T00:00:00"/>
    <n v="935051"/>
    <x v="2"/>
    <s v="D4"/>
    <x v="1"/>
    <s v="Source Verified"/>
    <n v="42500"/>
    <n v="0.16489999999999999"/>
    <n v="524.77"/>
    <n v="0.1565"/>
    <n v="15000"/>
    <n v="28"/>
    <n v="18892"/>
  </r>
  <r>
    <n v="848826"/>
    <x v="1"/>
    <x v="0"/>
    <x v="4"/>
    <s v="bankcard services"/>
    <x v="4"/>
    <x v="0"/>
    <x v="10"/>
    <d v="2021-05-16T00:00:00"/>
    <d v="2021-02-14T00:00:00"/>
    <x v="1"/>
    <x v="1"/>
    <d v="2021-03-14T00:00:00"/>
    <n v="1060488"/>
    <x v="2"/>
    <s v="D2"/>
    <x v="1"/>
    <s v="Source Verified"/>
    <n v="30000"/>
    <n v="0.2"/>
    <n v="126.55"/>
    <n v="0.15989999999999999"/>
    <n v="3600"/>
    <n v="5"/>
    <n v="4510"/>
  </r>
  <r>
    <n v="861018"/>
    <x v="2"/>
    <x v="0"/>
    <x v="4"/>
    <s v="Leander ISD"/>
    <x v="4"/>
    <x v="0"/>
    <x v="11"/>
    <d v="2021-08-12T00:00:00"/>
    <d v="2021-08-12T00:00:00"/>
    <x v="1"/>
    <x v="1"/>
    <d v="2021-09-12T00:00:00"/>
    <n v="1073837"/>
    <x v="2"/>
    <s v="D2"/>
    <x v="1"/>
    <s v="Source Verified"/>
    <n v="70000"/>
    <n v="7.9500000000000001E-2"/>
    <n v="175.77"/>
    <n v="0.15989999999999999"/>
    <n v="5000"/>
    <n v="17"/>
    <n v="5650"/>
  </r>
  <r>
    <n v="427675"/>
    <x v="4"/>
    <x v="0"/>
    <x v="4"/>
    <s v="The Vanguard Group"/>
    <x v="4"/>
    <x v="0"/>
    <x v="30"/>
    <d v="2021-02-16T00:00:00"/>
    <d v="2021-04-12T00:00:00"/>
    <x v="1"/>
    <x v="1"/>
    <d v="2021-05-12T00:00:00"/>
    <n v="505020"/>
    <x v="2"/>
    <s v="D2"/>
    <x v="1"/>
    <s v="Source Verified"/>
    <n v="48000"/>
    <n v="4.8800000000000003E-2"/>
    <n v="206.3"/>
    <n v="0.14419999999999999"/>
    <n v="6000"/>
    <n v="15"/>
    <n v="7402"/>
  </r>
  <r>
    <n v="657622"/>
    <x v="10"/>
    <x v="0"/>
    <x v="4"/>
    <s v="Stone Creek Coffee Roasters"/>
    <x v="4"/>
    <x v="0"/>
    <x v="21"/>
    <d v="2021-03-13T00:00:00"/>
    <d v="2021-03-13T00:00:00"/>
    <x v="1"/>
    <x v="1"/>
    <d v="2021-04-13T00:00:00"/>
    <n v="841020"/>
    <x v="2"/>
    <s v="D2"/>
    <x v="1"/>
    <s v="Source Verified"/>
    <n v="30000"/>
    <n v="0.2364"/>
    <n v="214.66"/>
    <n v="0.14910000000000001"/>
    <n v="6200"/>
    <n v="17"/>
    <n v="7561"/>
  </r>
  <r>
    <n v="577825"/>
    <x v="8"/>
    <x v="0"/>
    <x v="4"/>
    <s v="Integratas Corporate Services"/>
    <x v="4"/>
    <x v="0"/>
    <x v="54"/>
    <d v="2021-01-14T00:00:00"/>
    <d v="2021-09-13T00:00:00"/>
    <x v="1"/>
    <x v="1"/>
    <d v="2021-10-13T00:00:00"/>
    <n v="742999"/>
    <x v="2"/>
    <s v="D3"/>
    <x v="1"/>
    <s v="Source Verified"/>
    <n v="53000"/>
    <n v="4.1000000000000002E-2"/>
    <n v="104.86"/>
    <n v="0.15579999999999999"/>
    <n v="3000"/>
    <n v="4"/>
    <n v="3775"/>
  </r>
  <r>
    <n v="435338"/>
    <x v="13"/>
    <x v="0"/>
    <x v="4"/>
    <s v="Satori Software, Inc."/>
    <x v="4"/>
    <x v="0"/>
    <x v="20"/>
    <d v="2021-05-16T00:00:00"/>
    <d v="2021-09-12T00:00:00"/>
    <x v="1"/>
    <x v="1"/>
    <d v="2021-10-12T00:00:00"/>
    <n v="516043"/>
    <x v="2"/>
    <s v="D3"/>
    <x v="1"/>
    <s v="Source Verified"/>
    <n v="97000"/>
    <n v="0.13320000000000001"/>
    <n v="278.52999999999997"/>
    <n v="0.15310000000000001"/>
    <n v="8000"/>
    <n v="23"/>
    <n v="10027"/>
  </r>
  <r>
    <n v="387209"/>
    <x v="1"/>
    <x v="0"/>
    <x v="4"/>
    <s v="Ojai Valley Inn and Spa"/>
    <x v="4"/>
    <x v="0"/>
    <x v="33"/>
    <d v="2021-04-16T00:00:00"/>
    <d v="2021-05-11T00:00:00"/>
    <x v="1"/>
    <x v="1"/>
    <d v="2021-06-11T00:00:00"/>
    <n v="419985"/>
    <x v="2"/>
    <s v="D5"/>
    <x v="1"/>
    <s v="Source Verified"/>
    <n v="41000"/>
    <n v="0.23330000000000001"/>
    <n v="374.6"/>
    <n v="0.1537"/>
    <n v="10750"/>
    <n v="26"/>
    <n v="13209"/>
  </r>
  <r>
    <n v="634567"/>
    <x v="18"/>
    <x v="0"/>
    <x v="2"/>
    <s v="CBS"/>
    <x v="4"/>
    <x v="0"/>
    <x v="41"/>
    <d v="2021-05-16T00:00:00"/>
    <d v="2021-09-13T00:00:00"/>
    <x v="1"/>
    <x v="1"/>
    <d v="2021-10-13T00:00:00"/>
    <n v="812922"/>
    <x v="2"/>
    <s v="D1"/>
    <x v="1"/>
    <s v="Source Verified"/>
    <n v="39996"/>
    <n v="0.20549999999999999"/>
    <n v="573.21"/>
    <n v="0.1409"/>
    <n v="16750"/>
    <n v="13"/>
    <n v="20570"/>
  </r>
  <r>
    <n v="812779"/>
    <x v="15"/>
    <x v="0"/>
    <x v="2"/>
    <s v="United States Air Force"/>
    <x v="4"/>
    <x v="0"/>
    <x v="44"/>
    <d v="2021-05-14T00:00:00"/>
    <d v="2021-05-14T00:00:00"/>
    <x v="1"/>
    <x v="1"/>
    <d v="2021-06-14T00:00:00"/>
    <n v="1019962"/>
    <x v="2"/>
    <s v="D1"/>
    <x v="1"/>
    <s v="Source Verified"/>
    <n v="50400"/>
    <n v="0.1595"/>
    <n v="279.76"/>
    <n v="0.15620000000000001"/>
    <n v="8000"/>
    <n v="9"/>
    <n v="10050"/>
  </r>
  <r>
    <n v="729446"/>
    <x v="1"/>
    <x v="0"/>
    <x v="2"/>
    <s v="Impax Laboratories"/>
    <x v="4"/>
    <x v="0"/>
    <x v="29"/>
    <d v="2021-10-14T00:00:00"/>
    <d v="2021-05-14T00:00:00"/>
    <x v="1"/>
    <x v="1"/>
    <d v="2021-06-14T00:00:00"/>
    <n v="925219"/>
    <x v="2"/>
    <s v="D2"/>
    <x v="1"/>
    <s v="Source Verified"/>
    <n v="56000"/>
    <n v="0.19089999999999999"/>
    <n v="519.32000000000005"/>
    <n v="0.14910000000000001"/>
    <n v="15000"/>
    <n v="23"/>
    <n v="18695"/>
  </r>
  <r>
    <n v="862943"/>
    <x v="29"/>
    <x v="0"/>
    <x v="2"/>
    <s v="Fibrebond Corporation"/>
    <x v="4"/>
    <x v="0"/>
    <x v="11"/>
    <d v="2021-04-13T00:00:00"/>
    <d v="2021-04-13T00:00:00"/>
    <x v="1"/>
    <x v="1"/>
    <d v="2021-05-13T00:00:00"/>
    <n v="1076053"/>
    <x v="2"/>
    <s v="D3"/>
    <x v="1"/>
    <s v="Source Verified"/>
    <n v="65000"/>
    <n v="0.1167"/>
    <n v="424.8"/>
    <n v="0.16489999999999999"/>
    <n v="12000"/>
    <n v="9"/>
    <n v="14474"/>
  </r>
  <r>
    <n v="698574"/>
    <x v="1"/>
    <x v="0"/>
    <x v="2"/>
    <s v="Chatterton &amp; Associates"/>
    <x v="4"/>
    <x v="0"/>
    <x v="42"/>
    <d v="2021-05-16T00:00:00"/>
    <d v="2021-12-11T00:00:00"/>
    <x v="1"/>
    <x v="1"/>
    <d v="2022-01-11T00:00:00"/>
    <n v="890032"/>
    <x v="2"/>
    <s v="D3"/>
    <x v="1"/>
    <s v="Source Verified"/>
    <n v="92500"/>
    <n v="0.1741"/>
    <n v="609.04999999999995"/>
    <n v="0.15279999999999999"/>
    <n v="17500"/>
    <n v="21"/>
    <n v="19324"/>
  </r>
  <r>
    <n v="878462"/>
    <x v="1"/>
    <x v="0"/>
    <x v="2"/>
    <s v="Springhouse Apartments"/>
    <x v="4"/>
    <x v="0"/>
    <x v="10"/>
    <d v="2021-04-16T00:00:00"/>
    <d v="2021-09-14T00:00:00"/>
    <x v="1"/>
    <x v="1"/>
    <d v="2021-10-14T00:00:00"/>
    <n v="1093188"/>
    <x v="2"/>
    <s v="D5"/>
    <x v="1"/>
    <s v="Source Verified"/>
    <n v="50000"/>
    <n v="0.113"/>
    <n v="287.18"/>
    <n v="0.1749"/>
    <n v="8000"/>
    <n v="10"/>
    <n v="10338"/>
  </r>
  <r>
    <n v="890277"/>
    <x v="1"/>
    <x v="0"/>
    <x v="5"/>
    <s v="Western Mutual Insurance Company"/>
    <x v="4"/>
    <x v="0"/>
    <x v="10"/>
    <d v="2021-05-16T00:00:00"/>
    <d v="2021-10-14T00:00:00"/>
    <x v="1"/>
    <x v="1"/>
    <d v="2021-11-14T00:00:00"/>
    <n v="1106904"/>
    <x v="2"/>
    <s v="D1"/>
    <x v="1"/>
    <s v="Source Verified"/>
    <n v="32500"/>
    <n v="6.4199999999999993E-2"/>
    <n v="141.21"/>
    <n v="0.16289999999999999"/>
    <n v="4000"/>
    <n v="5"/>
    <n v="5083"/>
  </r>
  <r>
    <n v="554319"/>
    <x v="8"/>
    <x v="0"/>
    <x v="5"/>
    <s v="Columbia University"/>
    <x v="4"/>
    <x v="0"/>
    <x v="43"/>
    <d v="2021-06-15T00:00:00"/>
    <d v="2021-02-13T00:00:00"/>
    <x v="1"/>
    <x v="1"/>
    <d v="2021-03-13T00:00:00"/>
    <n v="714079"/>
    <x v="2"/>
    <s v="D1"/>
    <x v="1"/>
    <s v="Source Verified"/>
    <n v="45806.16"/>
    <n v="0.12859999999999999"/>
    <n v="415.05"/>
    <n v="0.1484"/>
    <n v="12000"/>
    <n v="26"/>
    <n v="14854"/>
  </r>
  <r>
    <n v="807551"/>
    <x v="5"/>
    <x v="0"/>
    <x v="5"/>
    <s v="Hyundai of New Port Richey"/>
    <x v="4"/>
    <x v="0"/>
    <x v="44"/>
    <d v="2021-05-16T00:00:00"/>
    <d v="2021-07-14T00:00:00"/>
    <x v="1"/>
    <x v="1"/>
    <d v="2021-08-14T00:00:00"/>
    <n v="1014145"/>
    <x v="2"/>
    <s v="D3"/>
    <x v="1"/>
    <s v="Source Verified"/>
    <n v="22292"/>
    <n v="4.7399999999999998E-2"/>
    <n v="123.9"/>
    <n v="0.16489999999999999"/>
    <n v="3500"/>
    <n v="5"/>
    <n v="4460"/>
  </r>
  <r>
    <n v="1039299"/>
    <x v="5"/>
    <x v="0"/>
    <x v="5"/>
    <s v="Publix Supermarkets"/>
    <x v="4"/>
    <x v="0"/>
    <x v="22"/>
    <d v="2021-06-15T00:00:00"/>
    <d v="2021-12-14T00:00:00"/>
    <x v="1"/>
    <x v="1"/>
    <d v="2022-01-14T00:00:00"/>
    <n v="1269238"/>
    <x v="2"/>
    <s v="D3"/>
    <x v="1"/>
    <s v="Source Verified"/>
    <n v="13288"/>
    <n v="8.7599999999999997E-2"/>
    <n v="85.89"/>
    <n v="0.17269999999999999"/>
    <n v="2400"/>
    <n v="7"/>
    <n v="3092"/>
  </r>
  <r>
    <n v="516702"/>
    <x v="1"/>
    <x v="0"/>
    <x v="5"/>
    <s v="AnimationMentor.com"/>
    <x v="4"/>
    <x v="0"/>
    <x v="27"/>
    <d v="2021-11-15T00:00:00"/>
    <d v="2021-06-13T00:00:00"/>
    <x v="1"/>
    <x v="1"/>
    <d v="2021-07-13T00:00:00"/>
    <n v="667794"/>
    <x v="2"/>
    <s v="D3"/>
    <x v="1"/>
    <s v="Source Verified"/>
    <n v="102000"/>
    <n v="8.7599999999999997E-2"/>
    <n v="348.28"/>
    <n v="0.15329999999999999"/>
    <n v="10000"/>
    <n v="33"/>
    <n v="12538"/>
  </r>
  <r>
    <n v="599544"/>
    <x v="5"/>
    <x v="0"/>
    <x v="5"/>
    <s v="Medics Ambulance Service"/>
    <x v="4"/>
    <x v="0"/>
    <x v="50"/>
    <d v="2021-12-15T00:00:00"/>
    <d v="2021-12-11T00:00:00"/>
    <x v="1"/>
    <x v="1"/>
    <d v="2022-01-11T00:00:00"/>
    <n v="769502"/>
    <x v="2"/>
    <s v="D5"/>
    <x v="1"/>
    <s v="Source Verified"/>
    <n v="42000"/>
    <n v="0.13089999999999999"/>
    <n v="176.58"/>
    <n v="0.16320000000000001"/>
    <n v="5000"/>
    <n v="9"/>
    <n v="5763"/>
  </r>
  <r>
    <n v="518281"/>
    <x v="1"/>
    <x v="0"/>
    <x v="7"/>
    <s v="Goldrich &amp; Kest Property Management"/>
    <x v="4"/>
    <x v="0"/>
    <x v="27"/>
    <d v="2021-06-13T00:00:00"/>
    <d v="2021-06-13T00:00:00"/>
    <x v="1"/>
    <x v="1"/>
    <d v="2021-07-13T00:00:00"/>
    <n v="669921"/>
    <x v="2"/>
    <s v="D1"/>
    <x v="1"/>
    <s v="Source Verified"/>
    <n v="37000"/>
    <n v="0.22539999999999999"/>
    <n v="370.5"/>
    <n v="0.1459"/>
    <n v="10750"/>
    <n v="28"/>
    <n v="13339"/>
  </r>
  <r>
    <n v="384181"/>
    <x v="13"/>
    <x v="0"/>
    <x v="7"/>
    <s v="Commerce Bank of WA"/>
    <x v="4"/>
    <x v="0"/>
    <x v="33"/>
    <d v="2021-07-15T00:00:00"/>
    <d v="2021-04-12T00:00:00"/>
    <x v="1"/>
    <x v="1"/>
    <d v="2021-05-12T00:00:00"/>
    <n v="415023"/>
    <x v="2"/>
    <s v="D1"/>
    <x v="1"/>
    <s v="Source Verified"/>
    <n v="52000"/>
    <n v="0.2492"/>
    <n v="308.06"/>
    <n v="0.1411"/>
    <n v="9000"/>
    <n v="11"/>
    <n v="11090"/>
  </r>
  <r>
    <n v="659691"/>
    <x v="1"/>
    <x v="0"/>
    <x v="7"/>
    <s v="WEST COAST DENTAL SERVICES"/>
    <x v="4"/>
    <x v="0"/>
    <x v="21"/>
    <d v="2021-05-16T00:00:00"/>
    <d v="2021-02-14T00:00:00"/>
    <x v="1"/>
    <x v="1"/>
    <d v="2021-03-14T00:00:00"/>
    <n v="843732"/>
    <x v="2"/>
    <s v="D2"/>
    <x v="1"/>
    <s v="Source Verified"/>
    <n v="75000"/>
    <n v="6.08E-2"/>
    <n v="218.12"/>
    <n v="0.14910000000000001"/>
    <n v="6300"/>
    <n v="8"/>
    <n v="7852"/>
  </r>
  <r>
    <n v="598310"/>
    <x v="3"/>
    <x v="0"/>
    <x v="7"/>
    <s v="VI DataPrint  LLC"/>
    <x v="4"/>
    <x v="0"/>
    <x v="50"/>
    <d v="2021-10-13T00:00:00"/>
    <d v="2021-11-13T00:00:00"/>
    <x v="1"/>
    <x v="1"/>
    <d v="2021-12-13T00:00:00"/>
    <n v="767910"/>
    <x v="2"/>
    <s v="D3"/>
    <x v="1"/>
    <s v="Source Verified"/>
    <n v="33900"/>
    <n v="0.1221"/>
    <n v="349.51"/>
    <n v="0.15579999999999999"/>
    <n v="10000"/>
    <n v="13"/>
    <n v="12583"/>
  </r>
  <r>
    <n v="675563"/>
    <x v="16"/>
    <x v="0"/>
    <x v="7"/>
    <s v="Reboot Networks"/>
    <x v="4"/>
    <x v="0"/>
    <x v="0"/>
    <d v="2021-03-12T00:00:00"/>
    <d v="2021-01-12T00:00:00"/>
    <x v="1"/>
    <x v="1"/>
    <d v="2021-02-12T00:00:00"/>
    <n v="863376"/>
    <x v="2"/>
    <s v="D4"/>
    <x v="1"/>
    <s v="Source Verified"/>
    <n v="70000"/>
    <n v="0.18010000000000001"/>
    <n v="419.82"/>
    <n v="0.1565"/>
    <n v="12000"/>
    <n v="11"/>
    <n v="13405"/>
  </r>
  <r>
    <n v="406071"/>
    <x v="41"/>
    <x v="0"/>
    <x v="9"/>
    <s v="Natural Resources Defense Council"/>
    <x v="4"/>
    <x v="0"/>
    <x v="28"/>
    <d v="2021-03-11T00:00:00"/>
    <d v="2021-04-11T00:00:00"/>
    <x v="1"/>
    <x v="1"/>
    <d v="2021-05-11T00:00:00"/>
    <n v="454408"/>
    <x v="2"/>
    <s v="D1"/>
    <x v="1"/>
    <s v="Source Verified"/>
    <n v="64000"/>
    <n v="0.1903"/>
    <n v="444.98"/>
    <n v="0.1411"/>
    <n v="13000"/>
    <n v="13"/>
    <n v="15396"/>
  </r>
  <r>
    <n v="813605"/>
    <x v="25"/>
    <x v="0"/>
    <x v="9"/>
    <s v="vornado charles E. smith"/>
    <x v="4"/>
    <x v="0"/>
    <x v="44"/>
    <d v="2021-05-16T00:00:00"/>
    <d v="2021-08-14T00:00:00"/>
    <x v="1"/>
    <x v="1"/>
    <d v="2021-09-14T00:00:00"/>
    <n v="1021067"/>
    <x v="2"/>
    <s v="D2"/>
    <x v="1"/>
    <s v="Source Verified"/>
    <n v="42000"/>
    <n v="0.1123"/>
    <n v="281.22000000000003"/>
    <n v="0.15989999999999999"/>
    <n v="8000"/>
    <n v="18"/>
    <n v="10124"/>
  </r>
  <r>
    <n v="605872"/>
    <x v="1"/>
    <x v="0"/>
    <x v="1"/>
    <s v="SMG"/>
    <x v="4"/>
    <x v="0"/>
    <x v="50"/>
    <d v="2021-01-14T00:00:00"/>
    <d v="2021-01-14T00:00:00"/>
    <x v="1"/>
    <x v="1"/>
    <d v="2021-02-14T00:00:00"/>
    <n v="777247"/>
    <x v="2"/>
    <s v="D2"/>
    <x v="1"/>
    <s v="Source Verified"/>
    <n v="32400"/>
    <n v="0.22409999999999999"/>
    <n v="318.22000000000003"/>
    <n v="0.14460000000000001"/>
    <n v="9250"/>
    <n v="20"/>
    <n v="11761"/>
  </r>
  <r>
    <n v="774733"/>
    <x v="1"/>
    <x v="0"/>
    <x v="0"/>
    <s v="Togo's"/>
    <x v="4"/>
    <x v="0"/>
    <x v="6"/>
    <d v="2021-06-14T00:00:00"/>
    <d v="2021-06-14T00:00:00"/>
    <x v="1"/>
    <x v="1"/>
    <d v="2021-07-14T00:00:00"/>
    <n v="976926"/>
    <x v="2"/>
    <s v="D1"/>
    <x v="1"/>
    <s v="Source Verified"/>
    <n v="20000"/>
    <n v="0.15060000000000001"/>
    <n v="83.93"/>
    <n v="0.15620000000000001"/>
    <n v="2400"/>
    <n v="5"/>
    <n v="3021"/>
  </r>
  <r>
    <n v="752547"/>
    <x v="2"/>
    <x v="0"/>
    <x v="0"/>
    <s v="Blue Wave Car Wash"/>
    <x v="4"/>
    <x v="0"/>
    <x v="25"/>
    <d v="2021-06-14T00:00:00"/>
    <d v="2021-07-13T00:00:00"/>
    <x v="1"/>
    <x v="1"/>
    <d v="2021-08-13T00:00:00"/>
    <n v="952135"/>
    <x v="2"/>
    <s v="D1"/>
    <x v="1"/>
    <s v="Source Verified"/>
    <n v="40000"/>
    <n v="5.8500000000000003E-2"/>
    <n v="90.93"/>
    <n v="0.15620000000000001"/>
    <n v="2600"/>
    <n v="6"/>
    <n v="3211"/>
  </r>
  <r>
    <n v="682648"/>
    <x v="1"/>
    <x v="0"/>
    <x v="0"/>
    <s v="SWBC Mortgage"/>
    <x v="4"/>
    <x v="0"/>
    <x v="0"/>
    <d v="2021-08-13T00:00:00"/>
    <d v="2021-10-11T00:00:00"/>
    <x v="1"/>
    <x v="1"/>
    <d v="2021-11-11T00:00:00"/>
    <n v="871876"/>
    <x v="2"/>
    <s v="D1"/>
    <x v="1"/>
    <s v="Source Verified"/>
    <n v="42000"/>
    <n v="0.1963"/>
    <n v="499.39"/>
    <n v="0.1454"/>
    <n v="14500"/>
    <n v="16"/>
    <n v="15646"/>
  </r>
  <r>
    <n v="848624"/>
    <x v="1"/>
    <x v="0"/>
    <x v="0"/>
    <s v="OneWest Bank"/>
    <x v="4"/>
    <x v="0"/>
    <x v="11"/>
    <d v="2021-08-14T00:00:00"/>
    <d v="2021-08-14T00:00:00"/>
    <x v="1"/>
    <x v="1"/>
    <d v="2021-09-14T00:00:00"/>
    <n v="1060252"/>
    <x v="2"/>
    <s v="D1"/>
    <x v="1"/>
    <s v="Source Verified"/>
    <n v="24000"/>
    <n v="6.3500000000000001E-2"/>
    <n v="153.87"/>
    <n v="0.15620000000000001"/>
    <n v="4400"/>
    <n v="7"/>
    <n v="5556"/>
  </r>
  <r>
    <n v="774199"/>
    <x v="8"/>
    <x v="0"/>
    <x v="0"/>
    <s v="MeritDirect, LLC"/>
    <x v="4"/>
    <x v="0"/>
    <x v="6"/>
    <d v="2021-05-16T00:00:00"/>
    <d v="2021-05-14T00:00:00"/>
    <x v="1"/>
    <x v="1"/>
    <d v="2021-06-14T00:00:00"/>
    <n v="976356"/>
    <x v="2"/>
    <s v="D1"/>
    <x v="1"/>
    <s v="Source Verified"/>
    <n v="55000"/>
    <n v="7.8799999999999995E-2"/>
    <n v="265.77"/>
    <n v="0.15620000000000001"/>
    <n v="7600"/>
    <n v="20"/>
    <n v="9537"/>
  </r>
  <r>
    <n v="729958"/>
    <x v="37"/>
    <x v="0"/>
    <x v="0"/>
    <s v="Making Life Easier"/>
    <x v="4"/>
    <x v="0"/>
    <x v="29"/>
    <d v="2021-01-14T00:00:00"/>
    <d v="2021-01-14T00:00:00"/>
    <x v="1"/>
    <x v="1"/>
    <d v="2021-02-14T00:00:00"/>
    <n v="925847"/>
    <x v="2"/>
    <s v="D2"/>
    <x v="1"/>
    <s v="Source Verified"/>
    <n v="15600"/>
    <n v="0.18079999999999999"/>
    <n v="41.55"/>
    <n v="0.14910000000000001"/>
    <n v="1200"/>
    <n v="15"/>
    <n v="1491"/>
  </r>
  <r>
    <n v="519199"/>
    <x v="1"/>
    <x v="0"/>
    <x v="0"/>
    <s v="mMetro LLC, DBA &quot;Thrillist.com&quot;"/>
    <x v="4"/>
    <x v="0"/>
    <x v="27"/>
    <d v="2021-11-14T00:00:00"/>
    <d v="2021-06-13T00:00:00"/>
    <x v="1"/>
    <x v="1"/>
    <d v="2021-07-13T00:00:00"/>
    <n v="671225"/>
    <x v="2"/>
    <s v="D2"/>
    <x v="1"/>
    <s v="Source Verified"/>
    <n v="120000"/>
    <n v="3.7999999999999999E-2"/>
    <n v="427.01"/>
    <n v="0.14960000000000001"/>
    <n v="12350"/>
    <n v="10"/>
    <n v="15373"/>
  </r>
  <r>
    <n v="696127"/>
    <x v="1"/>
    <x v="0"/>
    <x v="0"/>
    <s v="Consilium Wealth Management"/>
    <x v="4"/>
    <x v="0"/>
    <x v="42"/>
    <d v="2021-09-15T00:00:00"/>
    <d v="2021-03-14T00:00:00"/>
    <x v="1"/>
    <x v="1"/>
    <d v="2021-04-14T00:00:00"/>
    <n v="887269"/>
    <x v="2"/>
    <s v="D2"/>
    <x v="1"/>
    <s v="Source Verified"/>
    <n v="36000"/>
    <n v="0.23"/>
    <n v="332.37"/>
    <n v="0.14910000000000001"/>
    <n v="9600"/>
    <n v="19"/>
    <n v="11965"/>
  </r>
  <r>
    <n v="996847"/>
    <x v="1"/>
    <x v="0"/>
    <x v="0"/>
    <s v="DemandTec Inc"/>
    <x v="4"/>
    <x v="0"/>
    <x v="13"/>
    <d v="2021-01-16T00:00:00"/>
    <d v="2021-02-14T00:00:00"/>
    <x v="1"/>
    <x v="1"/>
    <d v="2021-03-14T00:00:00"/>
    <n v="1221915"/>
    <x v="2"/>
    <s v="D2"/>
    <x v="1"/>
    <s v="Source Verified"/>
    <n v="75000"/>
    <n v="0.16689999999999999"/>
    <n v="319.85000000000002"/>
    <n v="0.16769999999999999"/>
    <n v="9000"/>
    <n v="12"/>
    <n v="11324"/>
  </r>
  <r>
    <n v="669574"/>
    <x v="25"/>
    <x v="0"/>
    <x v="0"/>
    <s v="Chef Geoff's"/>
    <x v="4"/>
    <x v="0"/>
    <x v="0"/>
    <d v="2021-10-13T00:00:00"/>
    <d v="2021-09-13T00:00:00"/>
    <x v="1"/>
    <x v="1"/>
    <d v="2021-10-13T00:00:00"/>
    <n v="856152"/>
    <x v="2"/>
    <s v="D2"/>
    <x v="1"/>
    <s v="Source Verified"/>
    <n v="50000"/>
    <n v="0.22270000000000001"/>
    <n v="630.98"/>
    <n v="0.14910000000000001"/>
    <n v="18225"/>
    <n v="15"/>
    <n v="22602"/>
  </r>
  <r>
    <n v="1047080"/>
    <x v="37"/>
    <x v="0"/>
    <x v="0"/>
    <s v="Cash and Carry"/>
    <x v="4"/>
    <x v="0"/>
    <x v="12"/>
    <d v="2021-05-16T00:00:00"/>
    <d v="2021-10-13T00:00:00"/>
    <x v="1"/>
    <x v="1"/>
    <d v="2021-11-13T00:00:00"/>
    <n v="1278151"/>
    <x v="2"/>
    <s v="D2"/>
    <x v="1"/>
    <s v="Source Verified"/>
    <n v="24300"/>
    <n v="0.12740000000000001"/>
    <n v="346.5"/>
    <n v="0.16769999999999999"/>
    <n v="9750"/>
    <n v="14"/>
    <n v="12002"/>
  </r>
  <r>
    <n v="690191"/>
    <x v="18"/>
    <x v="0"/>
    <x v="0"/>
    <s v="StreetLight Mission"/>
    <x v="4"/>
    <x v="0"/>
    <x v="42"/>
    <d v="2021-04-16T00:00:00"/>
    <d v="2021-02-14T00:00:00"/>
    <x v="1"/>
    <x v="1"/>
    <d v="2021-03-14T00:00:00"/>
    <n v="880591"/>
    <x v="2"/>
    <s v="D3"/>
    <x v="1"/>
    <s v="Source Verified"/>
    <n v="40000"/>
    <n v="0.1464"/>
    <n v="348.03"/>
    <n v="0.15279999999999999"/>
    <n v="10000"/>
    <n v="23"/>
    <n v="12525"/>
  </r>
  <r>
    <n v="703237"/>
    <x v="20"/>
    <x v="0"/>
    <x v="0"/>
    <s v="cds"/>
    <x v="4"/>
    <x v="0"/>
    <x v="42"/>
    <d v="2021-05-16T00:00:00"/>
    <d v="2021-12-11T00:00:00"/>
    <x v="1"/>
    <x v="1"/>
    <d v="2022-01-11T00:00:00"/>
    <n v="895175"/>
    <x v="2"/>
    <s v="D5"/>
    <x v="1"/>
    <s v="Source Verified"/>
    <n v="45000"/>
    <n v="0.22559999999999999"/>
    <n v="578.5"/>
    <n v="0.16020000000000001"/>
    <n v="16450"/>
    <n v="12"/>
    <n v="18069"/>
  </r>
  <r>
    <n v="377316"/>
    <x v="37"/>
    <x v="0"/>
    <x v="6"/>
    <s v="Slocum Orthopedics P.C."/>
    <x v="4"/>
    <x v="0"/>
    <x v="8"/>
    <d v="2021-02-12T00:00:00"/>
    <d v="2021-02-12T00:00:00"/>
    <x v="1"/>
    <x v="1"/>
    <d v="2021-03-12T00:00:00"/>
    <n v="401377"/>
    <x v="2"/>
    <s v="D1"/>
    <x v="1"/>
    <s v="Source Verified"/>
    <n v="35004"/>
    <n v="0.1676"/>
    <n v="205.38"/>
    <n v="0.1411"/>
    <n v="6000"/>
    <n v="23"/>
    <n v="7412"/>
  </r>
  <r>
    <n v="1045843"/>
    <x v="23"/>
    <x v="0"/>
    <x v="6"/>
    <s v="Sysco Denver"/>
    <x v="4"/>
    <x v="0"/>
    <x v="12"/>
    <d v="2021-04-15T00:00:00"/>
    <d v="2021-12-14T00:00:00"/>
    <x v="1"/>
    <x v="1"/>
    <d v="2022-01-14T00:00:00"/>
    <n v="1276262"/>
    <x v="2"/>
    <s v="D2"/>
    <x v="1"/>
    <s v="Source Verified"/>
    <n v="59000"/>
    <n v="0.16450000000000001"/>
    <n v="533.08000000000004"/>
    <n v="0.16769999999999999"/>
    <n v="15000"/>
    <n v="22"/>
    <n v="19191"/>
  </r>
  <r>
    <n v="384355"/>
    <x v="8"/>
    <x v="0"/>
    <x v="3"/>
    <s v="Major Auto Group"/>
    <x v="4"/>
    <x v="0"/>
    <x v="33"/>
    <d v="2021-02-15T00:00:00"/>
    <d v="2021-04-12T00:00:00"/>
    <x v="1"/>
    <x v="1"/>
    <d v="2021-05-12T00:00:00"/>
    <n v="415392"/>
    <x v="2"/>
    <s v="D3"/>
    <x v="1"/>
    <s v="Source Verified"/>
    <n v="54000"/>
    <n v="4.6199999999999998E-2"/>
    <n v="414.45"/>
    <n v="0.1474"/>
    <n v="12000"/>
    <n v="16"/>
    <n v="14920"/>
  </r>
  <r>
    <n v="820786"/>
    <x v="31"/>
    <x v="0"/>
    <x v="3"/>
    <s v="Rockcastle County Board of Education"/>
    <x v="4"/>
    <x v="0"/>
    <x v="44"/>
    <d v="2021-11-15T00:00:00"/>
    <d v="2021-08-14T00:00:00"/>
    <x v="1"/>
    <x v="1"/>
    <d v="2021-09-14T00:00:00"/>
    <n v="1029031"/>
    <x v="2"/>
    <s v="D5"/>
    <x v="1"/>
    <s v="Source Verified"/>
    <n v="55259"/>
    <n v="0.2296"/>
    <n v="402.05"/>
    <n v="0.1749"/>
    <n v="11200"/>
    <n v="19"/>
    <n v="14474"/>
  </r>
  <r>
    <n v="544273"/>
    <x v="38"/>
    <x v="0"/>
    <x v="8"/>
    <s v="GADSDEN REGIONAL MEDICAL CENTER"/>
    <x v="4"/>
    <x v="0"/>
    <x v="43"/>
    <d v="2021-07-15T00:00:00"/>
    <d v="2021-08-11T00:00:00"/>
    <x v="1"/>
    <x v="1"/>
    <d v="2021-09-11T00:00:00"/>
    <n v="702130"/>
    <x v="2"/>
    <s v="D1"/>
    <x v="1"/>
    <s v="Source Verified"/>
    <n v="16800"/>
    <n v="6.1400000000000003E-2"/>
    <n v="207.53"/>
    <n v="0.1484"/>
    <n v="6000"/>
    <n v="25"/>
    <n v="6781"/>
  </r>
  <r>
    <n v="504438"/>
    <x v="9"/>
    <x v="0"/>
    <x v="8"/>
    <s v="Bare Bones Grill &amp; Brewery"/>
    <x v="4"/>
    <x v="0"/>
    <x v="48"/>
    <d v="2021-09-15T00:00:00"/>
    <d v="2021-05-13T00:00:00"/>
    <x v="1"/>
    <x v="1"/>
    <d v="2021-06-13T00:00:00"/>
    <n v="649524"/>
    <x v="2"/>
    <s v="D2"/>
    <x v="1"/>
    <s v="Source Verified"/>
    <n v="39000"/>
    <n v="8.8900000000000007E-2"/>
    <n v="374.19"/>
    <n v="0.14960000000000001"/>
    <n v="10800"/>
    <n v="7"/>
    <n v="13471"/>
  </r>
  <r>
    <n v="726424"/>
    <x v="1"/>
    <x v="0"/>
    <x v="8"/>
    <s v="Applied Signal Technology"/>
    <x v="4"/>
    <x v="0"/>
    <x v="29"/>
    <d v="2021-05-16T00:00:00"/>
    <d v="2021-05-14T00:00:00"/>
    <x v="1"/>
    <x v="1"/>
    <d v="2021-06-14T00:00:00"/>
    <n v="921787"/>
    <x v="2"/>
    <s v="D2"/>
    <x v="1"/>
    <s v="Source Verified"/>
    <n v="81744"/>
    <n v="0.17199999999999999"/>
    <n v="415.46"/>
    <n v="0.14910000000000001"/>
    <n v="12000"/>
    <n v="25"/>
    <n v="14956"/>
  </r>
  <r>
    <n v="662604"/>
    <x v="18"/>
    <x v="0"/>
    <x v="8"/>
    <s v="tower water"/>
    <x v="4"/>
    <x v="0"/>
    <x v="0"/>
    <d v="2021-05-16T00:00:00"/>
    <d v="2021-02-14T00:00:00"/>
    <x v="1"/>
    <x v="1"/>
    <d v="2021-03-14T00:00:00"/>
    <n v="847343"/>
    <x v="2"/>
    <s v="D4"/>
    <x v="1"/>
    <s v="Source Verified"/>
    <n v="48000"/>
    <n v="9.7500000000000003E-2"/>
    <n v="419.82"/>
    <n v="0.1565"/>
    <n v="12000"/>
    <n v="10"/>
    <n v="15114"/>
  </r>
  <r>
    <n v="640904"/>
    <x v="1"/>
    <x v="0"/>
    <x v="4"/>
    <s v="All Star Rents Inc"/>
    <x v="4"/>
    <x v="0"/>
    <x v="41"/>
    <d v="2021-11-15T00:00:00"/>
    <d v="2021-04-12T00:00:00"/>
    <x v="1"/>
    <x v="1"/>
    <d v="2021-05-12T00:00:00"/>
    <n v="820432"/>
    <x v="2"/>
    <s v="D1"/>
    <x v="1"/>
    <s v="Source Verified"/>
    <n v="88000"/>
    <n v="9.5200000000000007E-2"/>
    <n v="331.95"/>
    <n v="0.1409"/>
    <n v="9700"/>
    <n v="22"/>
    <n v="11125"/>
  </r>
  <r>
    <n v="1031567"/>
    <x v="3"/>
    <x v="0"/>
    <x v="4"/>
    <s v="Avanade a division of Accenture"/>
    <x v="4"/>
    <x v="0"/>
    <x v="22"/>
    <d v="2021-07-13T00:00:00"/>
    <d v="2021-07-13T00:00:00"/>
    <x v="1"/>
    <x v="1"/>
    <d v="2021-08-13T00:00:00"/>
    <n v="1260987"/>
    <x v="2"/>
    <s v="D1"/>
    <x v="1"/>
    <s v="Source Verified"/>
    <n v="52000"/>
    <n v="0.19089999999999999"/>
    <n v="388.31"/>
    <n v="0.16289999999999999"/>
    <n v="11000"/>
    <n v="17"/>
    <n v="13238"/>
  </r>
  <r>
    <n v="732530"/>
    <x v="1"/>
    <x v="0"/>
    <x v="2"/>
    <s v="Applian Technologies"/>
    <x v="4"/>
    <x v="0"/>
    <x v="29"/>
    <d v="2021-02-15T00:00:00"/>
    <d v="2021-10-13T00:00:00"/>
    <x v="1"/>
    <x v="1"/>
    <d v="2021-11-13T00:00:00"/>
    <n v="928742"/>
    <x v="2"/>
    <s v="D5"/>
    <x v="1"/>
    <s v="Source Verified"/>
    <n v="130000"/>
    <n v="8.77E-2"/>
    <n v="879.18"/>
    <n v="0.16020000000000001"/>
    <n v="25000"/>
    <n v="16"/>
    <n v="31172"/>
  </r>
  <r>
    <n v="810695"/>
    <x v="5"/>
    <x v="0"/>
    <x v="5"/>
    <s v="united states marine corps"/>
    <x v="4"/>
    <x v="0"/>
    <x v="44"/>
    <d v="2021-07-14T00:00:00"/>
    <d v="2021-07-14T00:00:00"/>
    <x v="1"/>
    <x v="1"/>
    <d v="2021-08-14T00:00:00"/>
    <n v="1017645"/>
    <x v="2"/>
    <s v="D1"/>
    <x v="1"/>
    <s v="Source Verified"/>
    <n v="60000"/>
    <n v="6.2199999999999998E-2"/>
    <n v="209.82"/>
    <n v="0.15620000000000001"/>
    <n v="6000"/>
    <n v="6"/>
    <n v="7553"/>
  </r>
  <r>
    <n v="729691"/>
    <x v="3"/>
    <x v="0"/>
    <x v="5"/>
    <s v="Holy Family Medical Center"/>
    <x v="4"/>
    <x v="0"/>
    <x v="29"/>
    <d v="2021-09-13T00:00:00"/>
    <d v="2021-10-13T00:00:00"/>
    <x v="1"/>
    <x v="1"/>
    <d v="2021-11-13T00:00:00"/>
    <n v="925498"/>
    <x v="2"/>
    <s v="D1"/>
    <x v="1"/>
    <s v="Source Verified"/>
    <n v="22812.720000000001"/>
    <n v="0.22459999999999999"/>
    <n v="142.07"/>
    <n v="0.1454"/>
    <n v="4125"/>
    <n v="15"/>
    <n v="5045"/>
  </r>
  <r>
    <n v="568382"/>
    <x v="5"/>
    <x v="0"/>
    <x v="5"/>
    <s v="University of Miami"/>
    <x v="4"/>
    <x v="0"/>
    <x v="47"/>
    <d v="2021-10-13T00:00:00"/>
    <d v="2021-12-12T00:00:00"/>
    <x v="1"/>
    <x v="1"/>
    <d v="2022-01-12T00:00:00"/>
    <n v="731198"/>
    <x v="2"/>
    <s v="D2"/>
    <x v="1"/>
    <s v="Source Verified"/>
    <n v="59534"/>
    <n v="0.14649999999999999"/>
    <n v="521.53"/>
    <n v="0.15210000000000001"/>
    <n v="15000"/>
    <n v="30"/>
    <n v="18491"/>
  </r>
  <r>
    <n v="878288"/>
    <x v="1"/>
    <x v="0"/>
    <x v="7"/>
    <s v="Pamex Inc."/>
    <x v="4"/>
    <x v="0"/>
    <x v="10"/>
    <d v="2021-07-12T00:00:00"/>
    <d v="2021-06-12T00:00:00"/>
    <x v="1"/>
    <x v="1"/>
    <d v="2021-07-12T00:00:00"/>
    <n v="1093062"/>
    <x v="2"/>
    <s v="D1"/>
    <x v="1"/>
    <s v="Source Verified"/>
    <n v="48000"/>
    <n v="0.21429999999999999"/>
    <n v="349.7"/>
    <n v="0.15620000000000001"/>
    <n v="10000"/>
    <n v="20"/>
    <n v="11065"/>
  </r>
  <r>
    <n v="631207"/>
    <x v="1"/>
    <x v="0"/>
    <x v="0"/>
    <s v="CloudCrowd"/>
    <x v="4"/>
    <x v="0"/>
    <x v="21"/>
    <d v="2021-05-16T00:00:00"/>
    <d v="2021-01-14T00:00:00"/>
    <x v="1"/>
    <x v="1"/>
    <d v="2021-02-14T00:00:00"/>
    <n v="808636"/>
    <x v="2"/>
    <s v="D3"/>
    <x v="1"/>
    <s v="Source Verified"/>
    <n v="110000"/>
    <n v="0.151"/>
    <n v="864.56"/>
    <n v="0.14829999999999999"/>
    <n v="25000"/>
    <n v="23"/>
    <n v="31125"/>
  </r>
  <r>
    <n v="600814"/>
    <x v="16"/>
    <x v="0"/>
    <x v="0"/>
    <s v="Interactive Data Inc."/>
    <x v="4"/>
    <x v="0"/>
    <x v="0"/>
    <d v="2021-05-11T00:00:00"/>
    <d v="2021-05-11T00:00:00"/>
    <x v="1"/>
    <x v="1"/>
    <d v="2021-06-11T00:00:00"/>
    <n v="771039"/>
    <x v="2"/>
    <s v="D3"/>
    <x v="1"/>
    <s v="Source Verified"/>
    <n v="70000"/>
    <n v="0.16489999999999999"/>
    <n v="348.03"/>
    <n v="0.15279999999999999"/>
    <n v="10000"/>
    <n v="19"/>
    <n v="10375"/>
  </r>
  <r>
    <n v="770214"/>
    <x v="8"/>
    <x v="0"/>
    <x v="6"/>
    <s v="John Wiley and Sons"/>
    <x v="4"/>
    <x v="0"/>
    <x v="6"/>
    <d v="2021-06-14T00:00:00"/>
    <d v="2021-06-14T00:00:00"/>
    <x v="1"/>
    <x v="1"/>
    <d v="2021-07-14T00:00:00"/>
    <n v="971822"/>
    <x v="2"/>
    <s v="D2"/>
    <x v="1"/>
    <s v="Source Verified"/>
    <n v="66000"/>
    <n v="0.17630000000000001"/>
    <n v="351.53"/>
    <n v="0.15989999999999999"/>
    <n v="10000"/>
    <n v="15"/>
    <n v="12655"/>
  </r>
  <r>
    <n v="584755"/>
    <x v="25"/>
    <x v="0"/>
    <x v="3"/>
    <s v="U.S. Postal Service"/>
    <x v="4"/>
    <x v="0"/>
    <x v="50"/>
    <d v="2021-10-13T00:00:00"/>
    <d v="2021-10-13T00:00:00"/>
    <x v="1"/>
    <x v="1"/>
    <d v="2021-11-13T00:00:00"/>
    <n v="751388"/>
    <x v="2"/>
    <s v="D3"/>
    <x v="1"/>
    <s v="Source Verified"/>
    <n v="75000"/>
    <n v="0.13350000000000001"/>
    <n v="349.51"/>
    <n v="0.15579999999999999"/>
    <n v="10000"/>
    <n v="34"/>
    <n v="12583"/>
  </r>
  <r>
    <n v="577805"/>
    <x v="5"/>
    <x v="0"/>
    <x v="2"/>
    <s v="NYK Logistics"/>
    <x v="4"/>
    <x v="0"/>
    <x v="54"/>
    <d v="2021-04-12T00:00:00"/>
    <d v="2021-02-12T00:00:00"/>
    <x v="1"/>
    <x v="1"/>
    <d v="2021-03-12T00:00:00"/>
    <n v="742975"/>
    <x v="2"/>
    <s v="D3"/>
    <x v="1"/>
    <s v="Source Verified"/>
    <n v="46000"/>
    <n v="0.1278"/>
    <n v="489.31"/>
    <n v="0.15579999999999999"/>
    <n v="14000"/>
    <n v="41"/>
    <n v="16452"/>
  </r>
  <r>
    <n v="385834"/>
    <x v="1"/>
    <x v="0"/>
    <x v="10"/>
    <s v="Altera Corp."/>
    <x v="4"/>
    <x v="0"/>
    <x v="33"/>
    <d v="2021-03-16T00:00:00"/>
    <d v="2021-09-09T00:00:00"/>
    <x v="1"/>
    <x v="1"/>
    <d v="2021-10-09T00:00:00"/>
    <n v="417737"/>
    <x v="2"/>
    <s v="D3"/>
    <x v="1"/>
    <s v="Source Verified"/>
    <n v="101000"/>
    <n v="6.4199999999999993E-2"/>
    <n v="276.3"/>
    <n v="0.1474"/>
    <n v="8000"/>
    <n v="16"/>
    <n v="8469"/>
  </r>
  <r>
    <n v="626757"/>
    <x v="1"/>
    <x v="0"/>
    <x v="6"/>
    <s v="Autodesk Inc"/>
    <x v="4"/>
    <x v="0"/>
    <x v="41"/>
    <d v="2021-05-16T00:00:00"/>
    <d v="2021-12-13T00:00:00"/>
    <x v="1"/>
    <x v="1"/>
    <d v="2022-01-13T00:00:00"/>
    <n v="803142"/>
    <x v="2"/>
    <s v="D2"/>
    <x v="1"/>
    <s v="Source Verified"/>
    <n v="180000"/>
    <n v="0.1153"/>
    <n v="619.23"/>
    <n v="0.14460000000000001"/>
    <n v="18000"/>
    <n v="14"/>
    <n v="22296"/>
  </r>
  <r>
    <n v="1044300"/>
    <x v="5"/>
    <x v="0"/>
    <x v="6"/>
    <s v="Walmart"/>
    <x v="4"/>
    <x v="0"/>
    <x v="22"/>
    <d v="2021-05-16T00:00:00"/>
    <d v="2021-04-13T00:00:00"/>
    <x v="1"/>
    <x v="1"/>
    <d v="2021-05-13T00:00:00"/>
    <n v="1274664"/>
    <x v="2"/>
    <s v="D2"/>
    <x v="1"/>
    <s v="Source Verified"/>
    <n v="26000"/>
    <n v="0.14080000000000001"/>
    <n v="335.84"/>
    <n v="0.16769999999999999"/>
    <n v="9450"/>
    <n v="6"/>
    <n v="11199"/>
  </r>
  <r>
    <n v="770921"/>
    <x v="1"/>
    <x v="0"/>
    <x v="6"/>
    <s v="ESAB"/>
    <x v="4"/>
    <x v="0"/>
    <x v="6"/>
    <d v="2021-05-16T00:00:00"/>
    <d v="2021-06-12T00:00:00"/>
    <x v="1"/>
    <x v="1"/>
    <d v="2021-07-12T00:00:00"/>
    <n v="972649"/>
    <x v="2"/>
    <s v="D2"/>
    <x v="1"/>
    <s v="Source Verified"/>
    <n v="65004"/>
    <n v="7.4800000000000005E-2"/>
    <n v="274.19"/>
    <n v="0.15989999999999999"/>
    <n v="7800"/>
    <n v="5"/>
    <n v="8891"/>
  </r>
  <r>
    <n v="713573"/>
    <x v="20"/>
    <x v="0"/>
    <x v="6"/>
    <s v="Cope Community Services Inc.,"/>
    <x v="4"/>
    <x v="0"/>
    <x v="42"/>
    <d v="2021-06-14T00:00:00"/>
    <d v="2021-07-12T00:00:00"/>
    <x v="1"/>
    <x v="1"/>
    <d v="2021-08-12T00:00:00"/>
    <n v="906824"/>
    <x v="2"/>
    <s v="D3"/>
    <x v="1"/>
    <s v="Source Verified"/>
    <n v="22800"/>
    <n v="0.16109999999999999"/>
    <n v="247.97"/>
    <n v="0.15279999999999999"/>
    <n v="7125"/>
    <n v="9"/>
    <n v="8279"/>
  </r>
  <r>
    <n v="830001"/>
    <x v="16"/>
    <x v="0"/>
    <x v="3"/>
    <s v="MANG"/>
    <x v="4"/>
    <x v="0"/>
    <x v="44"/>
    <d v="2021-06-14T00:00:00"/>
    <d v="2021-06-14T00:00:00"/>
    <x v="1"/>
    <x v="1"/>
    <d v="2021-07-14T00:00:00"/>
    <n v="1039140"/>
    <x v="2"/>
    <s v="D1"/>
    <x v="1"/>
    <s v="Source Verified"/>
    <n v="72000"/>
    <n v="0.16200000000000001"/>
    <n v="174.85"/>
    <n v="0.15620000000000001"/>
    <n v="5000"/>
    <n v="27"/>
    <n v="6277"/>
  </r>
  <r>
    <n v="981033"/>
    <x v="15"/>
    <x v="0"/>
    <x v="3"/>
    <s v="United States Army"/>
    <x v="4"/>
    <x v="0"/>
    <x v="13"/>
    <d v="2021-04-16T00:00:00"/>
    <d v="2021-07-12T00:00:00"/>
    <x v="1"/>
    <x v="1"/>
    <d v="2021-08-12T00:00:00"/>
    <n v="1204233"/>
    <x v="2"/>
    <s v="D1"/>
    <x v="1"/>
    <s v="Source Verified"/>
    <n v="93158"/>
    <n v="0.21709999999999999"/>
    <n v="275.35000000000002"/>
    <n v="0.16289999999999999"/>
    <n v="7800"/>
    <n v="22"/>
    <n v="8668"/>
  </r>
  <r>
    <n v="1038253"/>
    <x v="9"/>
    <x v="0"/>
    <x v="3"/>
    <s v="PHI"/>
    <x v="4"/>
    <x v="0"/>
    <x v="22"/>
    <d v="2021-05-16T00:00:00"/>
    <d v="2021-11-14T00:00:00"/>
    <x v="1"/>
    <x v="1"/>
    <d v="2021-12-14T00:00:00"/>
    <n v="1268154"/>
    <x v="2"/>
    <s v="D1"/>
    <x v="1"/>
    <s v="Source Verified"/>
    <n v="65000"/>
    <n v="0.2457"/>
    <n v="367.13"/>
    <n v="0.16289999999999999"/>
    <n v="10400"/>
    <n v="14"/>
    <n v="13230"/>
  </r>
  <r>
    <n v="854417"/>
    <x v="8"/>
    <x v="0"/>
    <x v="3"/>
    <s v="Morris Heights"/>
    <x v="4"/>
    <x v="0"/>
    <x v="10"/>
    <d v="2021-08-15T00:00:00"/>
    <d v="2021-09-14T00:00:00"/>
    <x v="1"/>
    <x v="1"/>
    <d v="2021-10-14T00:00:00"/>
    <n v="1066661"/>
    <x v="2"/>
    <s v="D2"/>
    <x v="1"/>
    <s v="Source Verified"/>
    <n v="40000"/>
    <n v="0.21240000000000001"/>
    <n v="243.43"/>
    <n v="0.15989999999999999"/>
    <n v="6925"/>
    <n v="13"/>
    <n v="8763"/>
  </r>
  <r>
    <n v="1022057"/>
    <x v="23"/>
    <x v="0"/>
    <x v="3"/>
    <s v="Alliance Residential Company"/>
    <x v="4"/>
    <x v="0"/>
    <x v="22"/>
    <d v="2021-01-16T00:00:00"/>
    <d v="2021-07-14T00:00:00"/>
    <x v="1"/>
    <x v="1"/>
    <d v="2021-08-14T00:00:00"/>
    <n v="1250835"/>
    <x v="2"/>
    <s v="D3"/>
    <x v="1"/>
    <s v="Source Verified"/>
    <n v="63336"/>
    <n v="0.1724"/>
    <n v="572.6"/>
    <n v="0.17269999999999999"/>
    <n v="16000"/>
    <n v="34"/>
    <n v="20494"/>
  </r>
  <r>
    <n v="1056601"/>
    <x v="32"/>
    <x v="0"/>
    <x v="8"/>
    <s v="grant thornton"/>
    <x v="4"/>
    <x v="0"/>
    <x v="12"/>
    <d v="2021-01-16T00:00:00"/>
    <d v="2021-05-14T00:00:00"/>
    <x v="1"/>
    <x v="1"/>
    <d v="2021-06-14T00:00:00"/>
    <n v="1288196"/>
    <x v="2"/>
    <s v="D1"/>
    <x v="1"/>
    <s v="Source Verified"/>
    <n v="63500"/>
    <n v="0.19789999999999999"/>
    <n v="741.31"/>
    <n v="0.16289999999999999"/>
    <n v="21000"/>
    <n v="29"/>
    <n v="26416"/>
  </r>
  <r>
    <n v="884181"/>
    <x v="1"/>
    <x v="0"/>
    <x v="8"/>
    <s v="Precisionworks"/>
    <x v="4"/>
    <x v="0"/>
    <x v="10"/>
    <d v="2021-09-14T00:00:00"/>
    <d v="2021-10-14T00:00:00"/>
    <x v="1"/>
    <x v="1"/>
    <d v="2021-11-14T00:00:00"/>
    <n v="1068731"/>
    <x v="2"/>
    <s v="D2"/>
    <x v="1"/>
    <s v="Source Verified"/>
    <n v="42000"/>
    <n v="4.4299999999999999E-2"/>
    <n v="326.92"/>
    <n v="0.15989999999999999"/>
    <n v="9300"/>
    <n v="5"/>
    <n v="11769"/>
  </r>
  <r>
    <n v="377314"/>
    <x v="4"/>
    <x v="0"/>
    <x v="8"/>
    <s v="Anixter Fasteners"/>
    <x v="4"/>
    <x v="0"/>
    <x v="8"/>
    <d v="2021-10-14T00:00:00"/>
    <d v="2021-12-11T00:00:00"/>
    <x v="1"/>
    <x v="1"/>
    <d v="2022-01-11T00:00:00"/>
    <n v="401376"/>
    <x v="2"/>
    <s v="D2"/>
    <x v="1"/>
    <s v="Source Verified"/>
    <n v="21600"/>
    <n v="0.18390000000000001"/>
    <n v="206.3"/>
    <n v="0.14419999999999999"/>
    <n v="6000"/>
    <n v="8"/>
    <n v="7431"/>
  </r>
  <r>
    <n v="573742"/>
    <x v="1"/>
    <x v="0"/>
    <x v="8"/>
    <s v="westcoast ambulance"/>
    <x v="4"/>
    <x v="0"/>
    <x v="54"/>
    <d v="2021-05-16T00:00:00"/>
    <d v="2021-09-13T00:00:00"/>
    <x v="1"/>
    <x v="1"/>
    <d v="2021-10-13T00:00:00"/>
    <n v="737969"/>
    <x v="2"/>
    <s v="D2"/>
    <x v="1"/>
    <s v="Source Verified"/>
    <n v="48000"/>
    <n v="7.7499999999999999E-2"/>
    <n v="347.69"/>
    <n v="0.15210000000000001"/>
    <n v="10000"/>
    <n v="11"/>
    <n v="12517"/>
  </r>
  <r>
    <n v="664637"/>
    <x v="2"/>
    <x v="0"/>
    <x v="8"/>
    <s v="Neighborhood Centers"/>
    <x v="4"/>
    <x v="0"/>
    <x v="0"/>
    <d v="2021-05-14T00:00:00"/>
    <d v="2021-02-14T00:00:00"/>
    <x v="1"/>
    <x v="1"/>
    <d v="2021-03-14T00:00:00"/>
    <n v="849822"/>
    <x v="2"/>
    <s v="D2"/>
    <x v="1"/>
    <s v="Source Verified"/>
    <n v="48000"/>
    <n v="0.13719999999999999"/>
    <n v="346.22"/>
    <n v="0.14910000000000001"/>
    <n v="10000"/>
    <n v="15"/>
    <n v="12465"/>
  </r>
  <r>
    <n v="1049026"/>
    <x v="1"/>
    <x v="0"/>
    <x v="8"/>
    <s v="Jpmorgan Chase"/>
    <x v="4"/>
    <x v="0"/>
    <x v="12"/>
    <d v="2021-01-15T00:00:00"/>
    <d v="2021-12-14T00:00:00"/>
    <x v="1"/>
    <x v="1"/>
    <d v="2022-01-14T00:00:00"/>
    <n v="1280178"/>
    <x v="2"/>
    <s v="D2"/>
    <x v="1"/>
    <s v="Source Verified"/>
    <n v="37000"/>
    <n v="0.1991"/>
    <n v="262.99"/>
    <n v="0.16769999999999999"/>
    <n v="7400"/>
    <n v="15"/>
    <n v="9467"/>
  </r>
  <r>
    <n v="587559"/>
    <x v="18"/>
    <x v="0"/>
    <x v="8"/>
    <s v="PROCEED, INC."/>
    <x v="4"/>
    <x v="0"/>
    <x v="54"/>
    <d v="2021-05-16T00:00:00"/>
    <d v="2021-02-13T00:00:00"/>
    <x v="1"/>
    <x v="1"/>
    <d v="2021-03-13T00:00:00"/>
    <n v="754885"/>
    <x v="2"/>
    <s v="D3"/>
    <x v="1"/>
    <s v="Source Verified"/>
    <n v="35000"/>
    <n v="0.21049999999999999"/>
    <n v="209.71"/>
    <n v="0.15579999999999999"/>
    <n v="6000"/>
    <n v="12"/>
    <n v="7465"/>
  </r>
  <r>
    <n v="592672"/>
    <x v="8"/>
    <x v="0"/>
    <x v="4"/>
    <s v="DIME SAVINGS BANK"/>
    <x v="4"/>
    <x v="0"/>
    <x v="50"/>
    <d v="2021-03-12T00:00:00"/>
    <d v="2021-02-11T00:00:00"/>
    <x v="1"/>
    <x v="1"/>
    <d v="2021-03-11T00:00:00"/>
    <n v="761163"/>
    <x v="2"/>
    <s v="D1"/>
    <x v="1"/>
    <s v="Source Verified"/>
    <n v="29100"/>
    <n v="0.1052"/>
    <n v="172.94"/>
    <n v="0.1484"/>
    <n v="5000"/>
    <n v="29"/>
    <n v="5239"/>
  </r>
  <r>
    <n v="580465"/>
    <x v="2"/>
    <x v="0"/>
    <x v="4"/>
    <s v="Furniture Marketing Group"/>
    <x v="4"/>
    <x v="0"/>
    <x v="54"/>
    <d v="2021-07-14T00:00:00"/>
    <d v="2021-10-13T00:00:00"/>
    <x v="1"/>
    <x v="1"/>
    <d v="2021-11-13T00:00:00"/>
    <n v="746200"/>
    <x v="2"/>
    <s v="D2"/>
    <x v="1"/>
    <s v="Source Verified"/>
    <n v="61584"/>
    <n v="0.191"/>
    <n v="521.53"/>
    <n v="0.15210000000000001"/>
    <n v="15000"/>
    <n v="23"/>
    <n v="18776"/>
  </r>
  <r>
    <n v="566017"/>
    <x v="8"/>
    <x v="0"/>
    <x v="4"/>
    <s v="Frameweld"/>
    <x v="4"/>
    <x v="0"/>
    <x v="50"/>
    <d v="2021-08-12T00:00:00"/>
    <d v="2021-08-12T00:00:00"/>
    <x v="1"/>
    <x v="1"/>
    <d v="2021-09-12T00:00:00"/>
    <n v="728156"/>
    <x v="2"/>
    <s v="D2"/>
    <x v="1"/>
    <s v="Source Verified"/>
    <n v="46800"/>
    <n v="0.20039999999999999"/>
    <n v="417.22"/>
    <n v="0.15210000000000001"/>
    <n v="12000"/>
    <n v="7"/>
    <n v="14500"/>
  </r>
  <r>
    <n v="712574"/>
    <x v="1"/>
    <x v="0"/>
    <x v="4"/>
    <s v="ViaSat  Inc."/>
    <x v="4"/>
    <x v="0"/>
    <x v="42"/>
    <d v="2021-01-14T00:00:00"/>
    <d v="2021-01-14T00:00:00"/>
    <x v="1"/>
    <x v="1"/>
    <d v="2021-02-14T00:00:00"/>
    <n v="905700"/>
    <x v="2"/>
    <s v="D2"/>
    <x v="1"/>
    <s v="Source Verified"/>
    <n v="69996"/>
    <n v="7.4899999999999994E-2"/>
    <n v="373.91"/>
    <n v="0.14910000000000001"/>
    <n v="10800"/>
    <n v="13"/>
    <n v="13436"/>
  </r>
  <r>
    <n v="525212"/>
    <x v="8"/>
    <x v="0"/>
    <x v="4"/>
    <s v="Research foundation for mental hygiene"/>
    <x v="4"/>
    <x v="0"/>
    <x v="51"/>
    <d v="2021-07-12T00:00:00"/>
    <d v="2021-11-11T00:00:00"/>
    <x v="1"/>
    <x v="1"/>
    <d v="2021-12-11T00:00:00"/>
    <n v="679571"/>
    <x v="2"/>
    <s v="D2"/>
    <x v="1"/>
    <s v="Source Verified"/>
    <n v="55000"/>
    <n v="3.8800000000000001E-2"/>
    <n v="333.78"/>
    <n v="0.15210000000000001"/>
    <n v="9600"/>
    <n v="9"/>
    <n v="11279"/>
  </r>
  <r>
    <n v="851780"/>
    <x v="3"/>
    <x v="0"/>
    <x v="4"/>
    <s v="3550 Condo association"/>
    <x v="4"/>
    <x v="0"/>
    <x v="11"/>
    <d v="2021-07-14T00:00:00"/>
    <d v="2021-09-14T00:00:00"/>
    <x v="1"/>
    <x v="1"/>
    <d v="2021-10-14T00:00:00"/>
    <n v="1063746"/>
    <x v="2"/>
    <s v="D3"/>
    <x v="1"/>
    <s v="Source Verified"/>
    <n v="35004"/>
    <n v="5.7599999999999998E-2"/>
    <n v="288.51"/>
    <n v="0.16489999999999999"/>
    <n v="8150"/>
    <n v="7"/>
    <n v="10386"/>
  </r>
  <r>
    <n v="934024"/>
    <x v="32"/>
    <x v="0"/>
    <x v="4"/>
    <s v="CarolinaEast Medical Center"/>
    <x v="4"/>
    <x v="0"/>
    <x v="22"/>
    <d v="2021-09-15T00:00:00"/>
    <d v="2021-12-14T00:00:00"/>
    <x v="1"/>
    <x v="1"/>
    <d v="2022-01-14T00:00:00"/>
    <n v="1154775"/>
    <x v="2"/>
    <s v="D4"/>
    <x v="1"/>
    <s v="Source Verified"/>
    <n v="50000"/>
    <n v="8.6900000000000005E-2"/>
    <n v="575.08000000000004"/>
    <n v="0.17580000000000001"/>
    <n v="16000"/>
    <n v="11"/>
    <n v="20703"/>
  </r>
  <r>
    <n v="649310"/>
    <x v="1"/>
    <x v="0"/>
    <x v="2"/>
    <s v="Bernards"/>
    <x v="4"/>
    <x v="0"/>
    <x v="21"/>
    <d v="2021-05-16T00:00:00"/>
    <d v="2021-09-13T00:00:00"/>
    <x v="1"/>
    <x v="1"/>
    <d v="2021-10-13T00:00:00"/>
    <n v="830702"/>
    <x v="2"/>
    <s v="D1"/>
    <x v="1"/>
    <s v="Source Verified"/>
    <n v="68500"/>
    <n v="0.18640000000000001"/>
    <n v="551.04999999999995"/>
    <n v="0.1454"/>
    <n v="16000"/>
    <n v="24"/>
    <n v="19741"/>
  </r>
  <r>
    <n v="554253"/>
    <x v="8"/>
    <x v="0"/>
    <x v="2"/>
    <s v="NYC Department of Environmental Protection"/>
    <x v="4"/>
    <x v="0"/>
    <x v="54"/>
    <d v="2021-02-16T00:00:00"/>
    <d v="2021-11-11T00:00:00"/>
    <x v="1"/>
    <x v="1"/>
    <d v="2021-12-11T00:00:00"/>
    <n v="714012"/>
    <x v="2"/>
    <s v="D1"/>
    <x v="1"/>
    <s v="Source Verified"/>
    <n v="60000"/>
    <n v="0.1318"/>
    <n v="484.22"/>
    <n v="0.1484"/>
    <n v="14000"/>
    <n v="15"/>
    <n v="15602"/>
  </r>
  <r>
    <n v="875768"/>
    <x v="22"/>
    <x v="0"/>
    <x v="2"/>
    <s v="Target"/>
    <x v="4"/>
    <x v="0"/>
    <x v="10"/>
    <d v="2021-09-14T00:00:00"/>
    <d v="2021-09-14T00:00:00"/>
    <x v="1"/>
    <x v="1"/>
    <d v="2021-10-14T00:00:00"/>
    <n v="1090282"/>
    <x v="2"/>
    <s v="D2"/>
    <x v="1"/>
    <s v="Source Verified"/>
    <n v="15000"/>
    <n v="0.14480000000000001"/>
    <n v="77.34"/>
    <n v="0.15989999999999999"/>
    <n v="2200"/>
    <n v="4"/>
    <n v="2784"/>
  </r>
  <r>
    <n v="391825"/>
    <x v="5"/>
    <x v="0"/>
    <x v="2"/>
    <s v="Linda D. Schoonover, P.A."/>
    <x v="4"/>
    <x v="0"/>
    <x v="45"/>
    <d v="2021-01-11T00:00:00"/>
    <d v="2021-04-10T00:00:00"/>
    <x v="1"/>
    <x v="1"/>
    <d v="2021-05-10T00:00:00"/>
    <n v="428230"/>
    <x v="2"/>
    <s v="D2"/>
    <x v="1"/>
    <s v="Source Verified"/>
    <n v="37148.800000000003"/>
    <n v="0.2213"/>
    <n v="481.36"/>
    <n v="0.14419999999999999"/>
    <n v="14000"/>
    <n v="13"/>
    <n v="15760"/>
  </r>
  <r>
    <n v="807163"/>
    <x v="5"/>
    <x v="0"/>
    <x v="2"/>
    <s v="Deebecon"/>
    <x v="4"/>
    <x v="0"/>
    <x v="44"/>
    <d v="2021-02-12T00:00:00"/>
    <d v="2021-02-12T00:00:00"/>
    <x v="1"/>
    <x v="1"/>
    <d v="2021-03-12T00:00:00"/>
    <n v="1013681"/>
    <x v="2"/>
    <s v="D3"/>
    <x v="1"/>
    <s v="Source Verified"/>
    <n v="65000"/>
    <n v="3.6200000000000003E-2"/>
    <n v="424.8"/>
    <n v="0.16489999999999999"/>
    <n v="12000"/>
    <n v="12"/>
    <n v="12645"/>
  </r>
  <r>
    <n v="966564"/>
    <x v="28"/>
    <x v="0"/>
    <x v="5"/>
    <s v="USAF"/>
    <x v="4"/>
    <x v="0"/>
    <x v="10"/>
    <d v="2021-05-16T00:00:00"/>
    <d v="2021-08-14T00:00:00"/>
    <x v="1"/>
    <x v="1"/>
    <d v="2021-09-14T00:00:00"/>
    <n v="1187239"/>
    <x v="2"/>
    <s v="D1"/>
    <x v="1"/>
    <s v="Source Verified"/>
    <n v="45600"/>
    <n v="0.12740000000000001"/>
    <n v="317.70999999999998"/>
    <n v="0.16289999999999999"/>
    <n v="9000"/>
    <n v="6"/>
    <n v="11450"/>
  </r>
  <r>
    <n v="707570"/>
    <x v="1"/>
    <x v="0"/>
    <x v="5"/>
    <s v="CYSA"/>
    <x v="4"/>
    <x v="0"/>
    <x v="29"/>
    <d v="2021-08-14T00:00:00"/>
    <d v="2021-04-14T00:00:00"/>
    <x v="1"/>
    <x v="1"/>
    <d v="2021-05-14T00:00:00"/>
    <n v="899940"/>
    <x v="2"/>
    <s v="D1"/>
    <x v="1"/>
    <s v="Source Verified"/>
    <n v="33000"/>
    <n v="0.17269999999999999"/>
    <n v="165.32"/>
    <n v="0.1454"/>
    <n v="4800"/>
    <n v="8"/>
    <n v="5951"/>
  </r>
  <r>
    <n v="830837"/>
    <x v="8"/>
    <x v="0"/>
    <x v="5"/>
    <s v="Yeshiva University"/>
    <x v="4"/>
    <x v="0"/>
    <x v="44"/>
    <d v="2021-11-15T00:00:00"/>
    <d v="2021-08-14T00:00:00"/>
    <x v="1"/>
    <x v="1"/>
    <d v="2021-09-14T00:00:00"/>
    <n v="1040011"/>
    <x v="2"/>
    <s v="D1"/>
    <x v="1"/>
    <s v="Source Verified"/>
    <n v="45996"/>
    <n v="8.5800000000000001E-2"/>
    <n v="335.71"/>
    <n v="0.15620000000000001"/>
    <n v="9600"/>
    <n v="15"/>
    <n v="12134"/>
  </r>
  <r>
    <n v="864228"/>
    <x v="19"/>
    <x v="0"/>
    <x v="5"/>
    <s v="TS Tech"/>
    <x v="4"/>
    <x v="0"/>
    <x v="10"/>
    <d v="2021-05-16T00:00:00"/>
    <d v="2021-10-14T00:00:00"/>
    <x v="1"/>
    <x v="1"/>
    <d v="2021-11-14T00:00:00"/>
    <n v="1077391"/>
    <x v="2"/>
    <s v="D2"/>
    <x v="1"/>
    <s v="Source Verified"/>
    <n v="42000"/>
    <n v="0.18629999999999999"/>
    <n v="398.03"/>
    <n v="0.16769999999999999"/>
    <n v="11200"/>
    <n v="13"/>
    <n v="14329"/>
  </r>
  <r>
    <n v="704571"/>
    <x v="8"/>
    <x v="0"/>
    <x v="5"/>
    <s v="PARAGON HONDA"/>
    <x v="4"/>
    <x v="0"/>
    <x v="42"/>
    <d v="2021-04-14T00:00:00"/>
    <d v="2021-04-14T00:00:00"/>
    <x v="1"/>
    <x v="1"/>
    <d v="2021-05-14T00:00:00"/>
    <n v="896596"/>
    <x v="2"/>
    <s v="D3"/>
    <x v="1"/>
    <s v="Source Verified"/>
    <n v="65000"/>
    <n v="4.7399999999999998E-2"/>
    <n v="417.64"/>
    <n v="0.15279999999999999"/>
    <n v="12000"/>
    <n v="4"/>
    <n v="15035"/>
  </r>
  <r>
    <n v="532196"/>
    <x v="3"/>
    <x v="0"/>
    <x v="5"/>
    <s v="Pitney Bowes Management Services"/>
    <x v="4"/>
    <x v="0"/>
    <x v="51"/>
    <d v="2021-06-13T00:00:00"/>
    <d v="2021-07-13T00:00:00"/>
    <x v="1"/>
    <x v="1"/>
    <d v="2021-08-13T00:00:00"/>
    <n v="687939"/>
    <x v="2"/>
    <s v="D5"/>
    <x v="1"/>
    <s v="Source Verified"/>
    <n v="18996"/>
    <n v="0.2394"/>
    <n v="114.78"/>
    <n v="0.16320000000000001"/>
    <n v="3250"/>
    <n v="4"/>
    <n v="4133"/>
  </r>
  <r>
    <n v="776098"/>
    <x v="1"/>
    <x v="0"/>
    <x v="7"/>
    <s v="Ulbrich of California"/>
    <x v="4"/>
    <x v="0"/>
    <x v="6"/>
    <d v="2021-05-16T00:00:00"/>
    <d v="2021-09-12T00:00:00"/>
    <x v="1"/>
    <x v="1"/>
    <d v="2021-10-12T00:00:00"/>
    <n v="978413"/>
    <x v="2"/>
    <s v="D1"/>
    <x v="1"/>
    <s v="Source Verified"/>
    <n v="37800"/>
    <n v="0.13270000000000001"/>
    <n v="104.91"/>
    <n v="0.15620000000000001"/>
    <n v="3000"/>
    <n v="17"/>
    <n v="3490"/>
  </r>
  <r>
    <n v="379579"/>
    <x v="19"/>
    <x v="0"/>
    <x v="9"/>
    <s v="Battelle"/>
    <x v="4"/>
    <x v="0"/>
    <x v="8"/>
    <d v="2021-05-16T00:00:00"/>
    <d v="2021-02-11T00:00:00"/>
    <x v="1"/>
    <x v="1"/>
    <d v="2021-03-11T00:00:00"/>
    <n v="406169"/>
    <x v="2"/>
    <s v="D2"/>
    <x v="1"/>
    <s v="Source Verified"/>
    <n v="30000"/>
    <n v="0.1116"/>
    <n v="171.92"/>
    <n v="0.14419999999999999"/>
    <n v="5000"/>
    <n v="11"/>
    <n v="6012"/>
  </r>
  <r>
    <n v="542591"/>
    <x v="3"/>
    <x v="0"/>
    <x v="9"/>
    <m/>
    <x v="4"/>
    <x v="0"/>
    <x v="43"/>
    <d v="2021-02-14T00:00:00"/>
    <d v="2021-08-13T00:00:00"/>
    <x v="1"/>
    <x v="1"/>
    <d v="2021-09-13T00:00:00"/>
    <n v="700177"/>
    <x v="2"/>
    <s v="D3"/>
    <x v="1"/>
    <s v="Source Verified"/>
    <n v="90000"/>
    <n v="0.14430000000000001"/>
    <n v="774.15"/>
    <n v="0.15579999999999999"/>
    <n v="25000"/>
    <n v="36"/>
    <n v="28150"/>
  </r>
  <r>
    <n v="666437"/>
    <x v="1"/>
    <x v="0"/>
    <x v="10"/>
    <s v="Exelixis, Inc"/>
    <x v="4"/>
    <x v="0"/>
    <x v="0"/>
    <d v="2021-10-15T00:00:00"/>
    <d v="2021-05-13T00:00:00"/>
    <x v="1"/>
    <x v="1"/>
    <d v="2021-06-13T00:00:00"/>
    <n v="852038"/>
    <x v="2"/>
    <s v="D2"/>
    <x v="1"/>
    <s v="Source Verified"/>
    <n v="80000"/>
    <n v="0.16539999999999999"/>
    <n v="692.43"/>
    <n v="0.14910000000000001"/>
    <n v="20000"/>
    <n v="27"/>
    <n v="24559"/>
  </r>
  <r>
    <n v="833007"/>
    <x v="23"/>
    <x v="0"/>
    <x v="1"/>
    <s v="US Air Force"/>
    <x v="4"/>
    <x v="0"/>
    <x v="11"/>
    <d v="2021-04-16T00:00:00"/>
    <d v="2021-03-13T00:00:00"/>
    <x v="1"/>
    <x v="1"/>
    <d v="2021-04-13T00:00:00"/>
    <n v="1042529"/>
    <x v="2"/>
    <s v="D3"/>
    <x v="1"/>
    <s v="Source Verified"/>
    <n v="60500"/>
    <n v="0.1384"/>
    <n v="424.8"/>
    <n v="0.16489999999999999"/>
    <n v="12000"/>
    <n v="18"/>
    <n v="14474"/>
  </r>
  <r>
    <n v="793410"/>
    <x v="1"/>
    <x v="0"/>
    <x v="1"/>
    <s v="Gattey Baranic APLC"/>
    <x v="4"/>
    <x v="0"/>
    <x v="6"/>
    <d v="2021-10-15T00:00:00"/>
    <d v="2021-07-14T00:00:00"/>
    <x v="1"/>
    <x v="1"/>
    <d v="2021-08-14T00:00:00"/>
    <n v="997921"/>
    <x v="2"/>
    <s v="D4"/>
    <x v="1"/>
    <s v="Source Verified"/>
    <n v="55000"/>
    <n v="0.1671"/>
    <n v="118.37"/>
    <n v="0.16889999999999999"/>
    <n v="3325"/>
    <n v="27"/>
    <n v="4261"/>
  </r>
  <r>
    <n v="828402"/>
    <x v="8"/>
    <x v="0"/>
    <x v="0"/>
    <s v="holiday inn"/>
    <x v="4"/>
    <x v="0"/>
    <x v="11"/>
    <d v="2021-03-16T00:00:00"/>
    <d v="2021-08-12T00:00:00"/>
    <x v="1"/>
    <x v="1"/>
    <d v="2021-09-12T00:00:00"/>
    <n v="1037426"/>
    <x v="2"/>
    <s v="D1"/>
    <x v="1"/>
    <s v="Source Verified"/>
    <n v="35000"/>
    <n v="2.64E-2"/>
    <n v="118.9"/>
    <n v="0.15620000000000001"/>
    <n v="3400"/>
    <n v="13"/>
    <n v="3864"/>
  </r>
  <r>
    <n v="535482"/>
    <x v="4"/>
    <x v="0"/>
    <x v="0"/>
    <s v="major hyundai"/>
    <x v="4"/>
    <x v="0"/>
    <x v="47"/>
    <d v="2021-07-15T00:00:00"/>
    <d v="2021-02-13T00:00:00"/>
    <x v="1"/>
    <x v="1"/>
    <d v="2021-03-13T00:00:00"/>
    <n v="691920"/>
    <x v="2"/>
    <s v="D2"/>
    <x v="1"/>
    <s v="Source Verified"/>
    <n v="30000"/>
    <n v="2.5600000000000001E-2"/>
    <n v="139.08000000000001"/>
    <n v="0.15210000000000001"/>
    <n v="4000"/>
    <n v="17"/>
    <n v="4959"/>
  </r>
  <r>
    <n v="800340"/>
    <x v="19"/>
    <x v="0"/>
    <x v="0"/>
    <s v="JP Morgan Chase"/>
    <x v="4"/>
    <x v="0"/>
    <x v="44"/>
    <d v="2021-07-14T00:00:00"/>
    <d v="2021-05-14T00:00:00"/>
    <x v="1"/>
    <x v="1"/>
    <d v="2021-06-14T00:00:00"/>
    <n v="1005613"/>
    <x v="2"/>
    <s v="D2"/>
    <x v="1"/>
    <s v="Source Verified"/>
    <n v="50000"/>
    <n v="0.24410000000000001"/>
    <n v="430.62"/>
    <n v="0.15989999999999999"/>
    <n v="12250"/>
    <n v="11"/>
    <n v="15485"/>
  </r>
  <r>
    <n v="387784"/>
    <x v="4"/>
    <x v="0"/>
    <x v="0"/>
    <s v="Fischer &amp; Company"/>
    <x v="4"/>
    <x v="0"/>
    <x v="33"/>
    <d v="2021-06-11T00:00:00"/>
    <d v="2021-11-10T00:00:00"/>
    <x v="1"/>
    <x v="1"/>
    <d v="2021-12-10T00:00:00"/>
    <n v="420861"/>
    <x v="2"/>
    <s v="D2"/>
    <x v="1"/>
    <s v="Source Verified"/>
    <n v="30000"/>
    <n v="0.1804"/>
    <n v="498.55"/>
    <n v="0.14419999999999999"/>
    <n v="14500"/>
    <n v="22"/>
    <n v="17097"/>
  </r>
  <r>
    <n v="542659"/>
    <x v="41"/>
    <x v="0"/>
    <x v="0"/>
    <s v="National Public Media"/>
    <x v="4"/>
    <x v="0"/>
    <x v="43"/>
    <d v="2021-05-16T00:00:00"/>
    <d v="2021-07-12T00:00:00"/>
    <x v="1"/>
    <x v="1"/>
    <d v="2021-08-12T00:00:00"/>
    <n v="700249"/>
    <x v="2"/>
    <s v="D3"/>
    <x v="1"/>
    <s v="Source Verified"/>
    <n v="36000"/>
    <n v="4.5999999999999999E-2"/>
    <n v="314.56"/>
    <n v="0.15579999999999999"/>
    <n v="9000"/>
    <n v="9"/>
    <n v="11022"/>
  </r>
  <r>
    <n v="1054244"/>
    <x v="8"/>
    <x v="0"/>
    <x v="0"/>
    <s v="First Republic Bank"/>
    <x v="4"/>
    <x v="0"/>
    <x v="12"/>
    <d v="2021-05-16T00:00:00"/>
    <d v="2021-02-13T00:00:00"/>
    <x v="1"/>
    <x v="1"/>
    <d v="2021-03-13T00:00:00"/>
    <n v="1285877"/>
    <x v="2"/>
    <s v="D4"/>
    <x v="1"/>
    <s v="Source Verified"/>
    <n v="48000"/>
    <n v="0.15679999999999999"/>
    <n v="602.03"/>
    <n v="0.17580000000000001"/>
    <n v="16750"/>
    <n v="18"/>
    <n v="19682"/>
  </r>
  <r>
    <n v="382211"/>
    <x v="18"/>
    <x v="0"/>
    <x v="0"/>
    <s v="Gloucester County Department of Corrections"/>
    <x v="4"/>
    <x v="0"/>
    <x v="45"/>
    <d v="2021-10-09T00:00:00"/>
    <d v="2021-10-09T00:00:00"/>
    <x v="1"/>
    <x v="1"/>
    <d v="2021-11-09T00:00:00"/>
    <n v="411430"/>
    <x v="2"/>
    <s v="D5"/>
    <x v="1"/>
    <s v="Source Verified"/>
    <n v="35004"/>
    <n v="0.24610000000000001"/>
    <n v="261.35000000000002"/>
    <n v="0.1537"/>
    <n v="7500"/>
    <n v="6"/>
    <n v="8044"/>
  </r>
  <r>
    <n v="989195"/>
    <x v="32"/>
    <x v="0"/>
    <x v="0"/>
    <s v="Bank of America"/>
    <x v="4"/>
    <x v="0"/>
    <x v="13"/>
    <d v="2021-05-16T00:00:00"/>
    <d v="2021-11-14T00:00:00"/>
    <x v="1"/>
    <x v="1"/>
    <d v="2021-12-14T00:00:00"/>
    <n v="1213148"/>
    <x v="2"/>
    <s v="D5"/>
    <x v="1"/>
    <s v="Source Verified"/>
    <n v="85000"/>
    <n v="4.5999999999999999E-2"/>
    <n v="362.78"/>
    <n v="0.1825"/>
    <n v="10000"/>
    <n v="11"/>
    <n v="13060"/>
  </r>
  <r>
    <n v="414481"/>
    <x v="20"/>
    <x v="0"/>
    <x v="6"/>
    <s v="Ahwatukee Plastic Surgery"/>
    <x v="4"/>
    <x v="0"/>
    <x v="23"/>
    <d v="2021-03-16T00:00:00"/>
    <d v="2021-06-12T00:00:00"/>
    <x v="1"/>
    <x v="1"/>
    <d v="2021-07-12T00:00:00"/>
    <n v="468742"/>
    <x v="2"/>
    <s v="D1"/>
    <x v="1"/>
    <s v="Source Verified"/>
    <n v="34320"/>
    <n v="1.2200000000000001E-2"/>
    <n v="102.69"/>
    <n v="0.1411"/>
    <n v="3000"/>
    <n v="14"/>
    <n v="3697"/>
  </r>
  <r>
    <n v="833530"/>
    <x v="5"/>
    <x v="0"/>
    <x v="3"/>
    <s v="Florida Hospital Kissimmee"/>
    <x v="4"/>
    <x v="0"/>
    <x v="11"/>
    <d v="2021-11-13T00:00:00"/>
    <d v="2021-11-13T00:00:00"/>
    <x v="1"/>
    <x v="1"/>
    <d v="2021-12-13T00:00:00"/>
    <n v="1043143"/>
    <x v="2"/>
    <s v="D4"/>
    <x v="1"/>
    <s v="Source Verified"/>
    <n v="49000"/>
    <n v="0.2339"/>
    <n v="355.99"/>
    <n v="0.16889999999999999"/>
    <n v="10000"/>
    <n v="35"/>
    <n v="12558"/>
  </r>
  <r>
    <n v="376994"/>
    <x v="4"/>
    <x v="0"/>
    <x v="3"/>
    <s v="Conner Strong"/>
    <x v="4"/>
    <x v="0"/>
    <x v="8"/>
    <d v="2021-12-13T00:00:00"/>
    <d v="2021-03-10T00:00:00"/>
    <x v="1"/>
    <x v="1"/>
    <d v="2021-04-10T00:00:00"/>
    <n v="400765"/>
    <x v="2"/>
    <s v="D5"/>
    <x v="1"/>
    <s v="Source Verified"/>
    <n v="63996"/>
    <n v="0.1545"/>
    <n v="69.7"/>
    <n v="0.1537"/>
    <n v="2000"/>
    <n v="32"/>
    <n v="2287"/>
  </r>
  <r>
    <n v="716607"/>
    <x v="2"/>
    <x v="0"/>
    <x v="8"/>
    <s v="Texas Civil Rights Project"/>
    <x v="4"/>
    <x v="0"/>
    <x v="29"/>
    <d v="2021-11-12T00:00:00"/>
    <d v="2021-10-12T00:00:00"/>
    <x v="1"/>
    <x v="1"/>
    <d v="2021-11-12T00:00:00"/>
    <n v="910563"/>
    <x v="2"/>
    <s v="D5"/>
    <x v="1"/>
    <s v="Source Verified"/>
    <n v="32000"/>
    <n v="0.1613"/>
    <n v="302.44"/>
    <n v="0.16020000000000001"/>
    <n v="8600"/>
    <n v="13"/>
    <n v="10255"/>
  </r>
  <r>
    <n v="447294"/>
    <x v="3"/>
    <x v="0"/>
    <x v="2"/>
    <s v="Ready Set Sales"/>
    <x v="4"/>
    <x v="0"/>
    <x v="15"/>
    <d v="2021-10-12T00:00:00"/>
    <d v="2021-10-12T00:00:00"/>
    <x v="1"/>
    <x v="1"/>
    <d v="2021-11-12T00:00:00"/>
    <n v="547835"/>
    <x v="2"/>
    <s v="D3"/>
    <x v="1"/>
    <s v="Source Verified"/>
    <n v="68496"/>
    <n v="0.13100000000000001"/>
    <n v="417.79"/>
    <n v="0.15310000000000001"/>
    <n v="12000"/>
    <n v="21"/>
    <n v="15040"/>
  </r>
  <r>
    <n v="799733"/>
    <x v="1"/>
    <x v="0"/>
    <x v="0"/>
    <s v="University Of California, Irvine"/>
    <x v="4"/>
    <x v="0"/>
    <x v="44"/>
    <d v="2021-07-12T00:00:00"/>
    <d v="2021-06-12T00:00:00"/>
    <x v="1"/>
    <x v="1"/>
    <d v="2021-07-12T00:00:00"/>
    <n v="1004952"/>
    <x v="2"/>
    <s v="D4"/>
    <x v="1"/>
    <s v="Source Verified"/>
    <n v="47838"/>
    <n v="9.6100000000000005E-2"/>
    <n v="234.95"/>
    <n v="0.16889999999999999"/>
    <n v="6600"/>
    <n v="11"/>
    <n v="7507"/>
  </r>
  <r>
    <n v="632072"/>
    <x v="34"/>
    <x v="0"/>
    <x v="8"/>
    <s v="Army"/>
    <x v="4"/>
    <x v="0"/>
    <x v="41"/>
    <d v="2021-12-14T00:00:00"/>
    <d v="2021-01-13T00:00:00"/>
    <x v="1"/>
    <x v="1"/>
    <d v="2021-02-13T00:00:00"/>
    <n v="809716"/>
    <x v="2"/>
    <s v="D1"/>
    <x v="1"/>
    <s v="Source Verified"/>
    <n v="21600"/>
    <n v="0.19109999999999999"/>
    <n v="102.67"/>
    <n v="0.1409"/>
    <n v="3000"/>
    <n v="9"/>
    <n v="3620"/>
  </r>
  <r>
    <n v="435384"/>
    <x v="22"/>
    <x v="0"/>
    <x v="0"/>
    <s v="Sentry Insurance"/>
    <x v="4"/>
    <x v="0"/>
    <x v="20"/>
    <d v="2021-01-10T00:00:00"/>
    <d v="2021-02-10T00:00:00"/>
    <x v="1"/>
    <x v="1"/>
    <d v="2021-03-10T00:00:00"/>
    <n v="520209"/>
    <x v="2"/>
    <s v="D1"/>
    <x v="1"/>
    <s v="Source Verified"/>
    <n v="30000"/>
    <n v="0.11360000000000001"/>
    <n v="344.76"/>
    <n v="0.14610000000000001"/>
    <n v="10000"/>
    <n v="12"/>
    <n v="10362"/>
  </r>
  <r>
    <n v="386136"/>
    <x v="8"/>
    <x v="0"/>
    <x v="0"/>
    <s v="Armstrong Capital"/>
    <x v="4"/>
    <x v="0"/>
    <x v="33"/>
    <d v="2021-02-15T00:00:00"/>
    <d v="2021-10-10T00:00:00"/>
    <x v="1"/>
    <x v="1"/>
    <d v="2021-11-10T00:00:00"/>
    <n v="418247"/>
    <x v="2"/>
    <s v="D1"/>
    <x v="1"/>
    <s v="Source Verified"/>
    <n v="85000"/>
    <n v="3.9199999999999999E-2"/>
    <n v="342.29"/>
    <n v="0.1411"/>
    <n v="10000"/>
    <n v="22"/>
    <n v="11685"/>
  </r>
  <r>
    <n v="721751"/>
    <x v="16"/>
    <x v="0"/>
    <x v="8"/>
    <s v="Q-Pay"/>
    <x v="4"/>
    <x v="0"/>
    <x v="29"/>
    <d v="2021-01-15T00:00:00"/>
    <d v="2021-04-14T00:00:00"/>
    <x v="1"/>
    <x v="1"/>
    <d v="2021-05-14T00:00:00"/>
    <n v="916447"/>
    <x v="2"/>
    <s v="D2"/>
    <x v="1"/>
    <s v="Source Verified"/>
    <n v="46000"/>
    <n v="0.11559999999999999"/>
    <n v="242.35"/>
    <n v="0.14910000000000001"/>
    <n v="7000"/>
    <n v="18"/>
    <n v="8725"/>
  </r>
  <r>
    <n v="781388"/>
    <x v="25"/>
    <x v="0"/>
    <x v="6"/>
    <s v="NVR"/>
    <x v="4"/>
    <x v="0"/>
    <x v="6"/>
    <d v="2021-10-15T00:00:00"/>
    <d v="2021-02-13T00:00:00"/>
    <x v="1"/>
    <x v="1"/>
    <d v="2021-03-13T00:00:00"/>
    <n v="984234"/>
    <x v="2"/>
    <s v="D1"/>
    <x v="1"/>
    <s v="Source Verified"/>
    <n v="38000.04"/>
    <n v="4.07E-2"/>
    <n v="177.25"/>
    <n v="0.16589999999999999"/>
    <n v="5000"/>
    <n v="7"/>
    <n v="6074"/>
  </r>
  <r>
    <n v="542547"/>
    <x v="25"/>
    <x v="0"/>
    <x v="6"/>
    <s v="Booz Allen"/>
    <x v="4"/>
    <x v="0"/>
    <x v="47"/>
    <d v="2021-01-14T00:00:00"/>
    <d v="2021-03-13T00:00:00"/>
    <x v="1"/>
    <x v="1"/>
    <d v="2021-04-13T00:00:00"/>
    <n v="700125"/>
    <x v="2"/>
    <s v="D1"/>
    <x v="1"/>
    <s v="Source Verified"/>
    <n v="79000"/>
    <n v="0.2387"/>
    <n v="394.3"/>
    <n v="0.1484"/>
    <n v="11400"/>
    <n v="19"/>
    <n v="14117"/>
  </r>
  <r>
    <n v="600712"/>
    <x v="2"/>
    <x v="0"/>
    <x v="6"/>
    <s v="SOS"/>
    <x v="4"/>
    <x v="0"/>
    <x v="50"/>
    <d v="2021-07-15T00:00:00"/>
    <d v="2021-11-11T00:00:00"/>
    <x v="1"/>
    <x v="1"/>
    <d v="2021-12-11T00:00:00"/>
    <n v="770958"/>
    <x v="2"/>
    <s v="D2"/>
    <x v="1"/>
    <s v="Source Verified"/>
    <n v="60000"/>
    <n v="8.0000000000000002E-3"/>
    <n v="309.62"/>
    <n v="0.14460000000000001"/>
    <n v="9000"/>
    <n v="7"/>
    <n v="10136"/>
  </r>
  <r>
    <n v="427989"/>
    <x v="8"/>
    <x v="0"/>
    <x v="6"/>
    <s v="Open Access, Inc."/>
    <x v="4"/>
    <x v="0"/>
    <x v="30"/>
    <d v="2021-01-12T00:00:00"/>
    <d v="2021-01-12T00:00:00"/>
    <x v="1"/>
    <x v="1"/>
    <d v="2021-02-12T00:00:00"/>
    <n v="506052"/>
    <x v="2"/>
    <s v="D2"/>
    <x v="1"/>
    <s v="Source Verified"/>
    <n v="54000"/>
    <n v="7.0000000000000007E-2"/>
    <n v="275.07"/>
    <n v="0.14419999999999999"/>
    <n v="8000"/>
    <n v="19"/>
    <n v="9831"/>
  </r>
  <r>
    <n v="767819"/>
    <x v="2"/>
    <x v="0"/>
    <x v="6"/>
    <s v="VOLT MANAGEMENT"/>
    <x v="4"/>
    <x v="0"/>
    <x v="25"/>
    <d v="2021-05-16T00:00:00"/>
    <d v="2021-05-13T00:00:00"/>
    <x v="1"/>
    <x v="1"/>
    <d v="2021-06-13T00:00:00"/>
    <n v="968978"/>
    <x v="2"/>
    <s v="D4"/>
    <x v="1"/>
    <s v="Source Verified"/>
    <n v="50000"/>
    <n v="7.46E-2"/>
    <n v="178"/>
    <n v="0.16889999999999999"/>
    <n v="5000"/>
    <n v="9"/>
    <n v="6196"/>
  </r>
  <r>
    <n v="513388"/>
    <x v="1"/>
    <x v="0"/>
    <x v="3"/>
    <s v="Lawrence B Bonas Co"/>
    <x v="4"/>
    <x v="0"/>
    <x v="27"/>
    <d v="2021-05-13T00:00:00"/>
    <d v="2021-06-13T00:00:00"/>
    <x v="1"/>
    <x v="1"/>
    <d v="2021-07-13T00:00:00"/>
    <n v="663358"/>
    <x v="2"/>
    <s v="D2"/>
    <x v="1"/>
    <s v="Source Verified"/>
    <n v="60000"/>
    <n v="0.10539999999999999"/>
    <n v="242.53"/>
    <n v="0.14960000000000001"/>
    <n v="7000"/>
    <n v="12"/>
    <n v="8731"/>
  </r>
  <r>
    <n v="554689"/>
    <x v="2"/>
    <x v="0"/>
    <x v="3"/>
    <s v="Dell Services"/>
    <x v="4"/>
    <x v="0"/>
    <x v="43"/>
    <d v="2021-05-16T00:00:00"/>
    <d v="2021-08-12T00:00:00"/>
    <x v="1"/>
    <x v="1"/>
    <d v="2021-09-12T00:00:00"/>
    <n v="714480"/>
    <x v="2"/>
    <s v="D2"/>
    <x v="1"/>
    <s v="Source Verified"/>
    <n v="125000"/>
    <n v="0.18390000000000001"/>
    <n v="278.14999999999998"/>
    <n v="0.15210000000000001"/>
    <n v="8000"/>
    <n v="32"/>
    <n v="9746"/>
  </r>
  <r>
    <n v="978828"/>
    <x v="1"/>
    <x v="0"/>
    <x v="3"/>
    <s v="Sunrise Optometry"/>
    <x v="4"/>
    <x v="0"/>
    <x v="13"/>
    <d v="2021-05-16T00:00:00"/>
    <d v="2021-07-14T00:00:00"/>
    <x v="1"/>
    <x v="1"/>
    <d v="2021-08-14T00:00:00"/>
    <n v="1200100"/>
    <x v="2"/>
    <s v="D4"/>
    <x v="1"/>
    <s v="Source Verified"/>
    <n v="50000"/>
    <n v="7.7499999999999999E-2"/>
    <n v="409.74"/>
    <n v="0.17580000000000001"/>
    <n v="11400"/>
    <n v="18"/>
    <n v="14715"/>
  </r>
  <r>
    <n v="843844"/>
    <x v="36"/>
    <x v="0"/>
    <x v="8"/>
    <s v="Blue Sky Services"/>
    <x v="4"/>
    <x v="0"/>
    <x v="11"/>
    <d v="2021-09-14T00:00:00"/>
    <d v="2021-09-14T00:00:00"/>
    <x v="1"/>
    <x v="1"/>
    <d v="2021-10-14T00:00:00"/>
    <n v="1054678"/>
    <x v="2"/>
    <s v="D2"/>
    <x v="1"/>
    <s v="Source Verified"/>
    <n v="50400"/>
    <n v="5.4300000000000001E-2"/>
    <n v="421.83"/>
    <n v="0.15989999999999999"/>
    <n v="12000"/>
    <n v="10"/>
    <n v="15186"/>
  </r>
  <r>
    <n v="572468"/>
    <x v="1"/>
    <x v="0"/>
    <x v="2"/>
    <s v="PPMM"/>
    <x v="4"/>
    <x v="0"/>
    <x v="54"/>
    <d v="2021-05-16T00:00:00"/>
    <d v="2021-09-13T00:00:00"/>
    <x v="1"/>
    <x v="1"/>
    <d v="2021-10-13T00:00:00"/>
    <n v="736352"/>
    <x v="2"/>
    <s v="D2"/>
    <x v="1"/>
    <s v="Source Verified"/>
    <n v="135000"/>
    <n v="0.15490000000000001"/>
    <n v="869.21"/>
    <n v="0.15210000000000001"/>
    <n v="25000"/>
    <n v="44"/>
    <n v="31294"/>
  </r>
  <r>
    <n v="831057"/>
    <x v="25"/>
    <x v="0"/>
    <x v="2"/>
    <s v="Medsol Nurses"/>
    <x v="4"/>
    <x v="0"/>
    <x v="44"/>
    <d v="2021-02-16T00:00:00"/>
    <d v="2021-08-14T00:00:00"/>
    <x v="1"/>
    <x v="1"/>
    <d v="2021-09-14T00:00:00"/>
    <n v="1040255"/>
    <x v="2"/>
    <s v="D5"/>
    <x v="1"/>
    <s v="Source Verified"/>
    <n v="70000"/>
    <n v="2.4199999999999999E-2"/>
    <n v="229.75"/>
    <n v="0.1749"/>
    <n v="6400"/>
    <n v="23"/>
    <n v="8271"/>
  </r>
  <r>
    <n v="881983"/>
    <x v="3"/>
    <x v="0"/>
    <x v="5"/>
    <s v="Sugar &amp; Felsenthal, LLP"/>
    <x v="4"/>
    <x v="0"/>
    <x v="10"/>
    <d v="2021-04-15T00:00:00"/>
    <d v="2021-10-14T00:00:00"/>
    <x v="1"/>
    <x v="1"/>
    <d v="2021-11-14T00:00:00"/>
    <n v="1097140"/>
    <x v="2"/>
    <s v="D1"/>
    <x v="1"/>
    <s v="Source Verified"/>
    <n v="48000"/>
    <n v="0.1782"/>
    <n v="338.89"/>
    <n v="0.16289999999999999"/>
    <n v="9600"/>
    <n v="32"/>
    <n v="12182"/>
  </r>
  <r>
    <n v="765864"/>
    <x v="1"/>
    <x v="0"/>
    <x v="5"/>
    <s v="Clark Engineering Construction Inc."/>
    <x v="4"/>
    <x v="0"/>
    <x v="25"/>
    <d v="2021-11-15T00:00:00"/>
    <d v="2021-06-14T00:00:00"/>
    <x v="1"/>
    <x v="1"/>
    <d v="2021-07-14T00:00:00"/>
    <n v="966816"/>
    <x v="2"/>
    <s v="D3"/>
    <x v="1"/>
    <s v="Source Verified"/>
    <n v="44400"/>
    <n v="0.1124"/>
    <n v="531"/>
    <n v="0.16489999999999999"/>
    <n v="15000"/>
    <n v="4"/>
    <n v="19116"/>
  </r>
  <r>
    <n v="379948"/>
    <x v="16"/>
    <x v="0"/>
    <x v="7"/>
    <s v="Pioneer Nutritional"/>
    <x v="4"/>
    <x v="0"/>
    <x v="8"/>
    <d v="2021-03-12T00:00:00"/>
    <d v="2021-03-12T00:00:00"/>
    <x v="1"/>
    <x v="1"/>
    <d v="2021-04-12T00:00:00"/>
    <n v="406870"/>
    <x v="2"/>
    <s v="D2"/>
    <x v="1"/>
    <s v="Source Verified"/>
    <n v="35570"/>
    <n v="0.24629999999999999"/>
    <n v="275.07"/>
    <n v="0.14419999999999999"/>
    <n v="8000"/>
    <n v="25"/>
    <n v="9902"/>
  </r>
  <r>
    <n v="667752"/>
    <x v="37"/>
    <x v="0"/>
    <x v="7"/>
    <s v="Oregon Health &amp; Science University"/>
    <x v="4"/>
    <x v="0"/>
    <x v="0"/>
    <d v="2021-05-16T00:00:00"/>
    <d v="2021-11-11T00:00:00"/>
    <x v="1"/>
    <x v="1"/>
    <d v="2021-12-11T00:00:00"/>
    <n v="853655"/>
    <x v="2"/>
    <s v="D2"/>
    <x v="1"/>
    <s v="Source Verified"/>
    <n v="45000"/>
    <n v="0.22189999999999999"/>
    <n v="276.98"/>
    <n v="0.14910000000000001"/>
    <n v="8000"/>
    <n v="35"/>
    <n v="8813"/>
  </r>
  <r>
    <n v="844407"/>
    <x v="16"/>
    <x v="0"/>
    <x v="9"/>
    <s v="Frito-Lay"/>
    <x v="4"/>
    <x v="0"/>
    <x v="11"/>
    <d v="2021-04-16T00:00:00"/>
    <d v="2021-03-14T00:00:00"/>
    <x v="1"/>
    <x v="1"/>
    <d v="2021-04-14T00:00:00"/>
    <n v="1055333"/>
    <x v="2"/>
    <s v="D3"/>
    <x v="1"/>
    <s v="Source Verified"/>
    <n v="72000"/>
    <n v="0.18179999999999999"/>
    <n v="884.99"/>
    <n v="0.16489999999999999"/>
    <n v="25000"/>
    <n v="23"/>
    <n v="31683"/>
  </r>
  <r>
    <n v="699784"/>
    <x v="8"/>
    <x v="0"/>
    <x v="9"/>
    <s v="Outdoor Installations, LLC"/>
    <x v="4"/>
    <x v="0"/>
    <x v="42"/>
    <d v="2021-04-14T00:00:00"/>
    <d v="2021-03-13T00:00:00"/>
    <x v="1"/>
    <x v="1"/>
    <d v="2021-04-13T00:00:00"/>
    <n v="891395"/>
    <x v="2"/>
    <s v="D5"/>
    <x v="1"/>
    <s v="Source Verified"/>
    <n v="67600"/>
    <n v="9.69E-2"/>
    <n v="351.67"/>
    <n v="0.16020000000000001"/>
    <n v="10000"/>
    <n v="29"/>
    <n v="12261"/>
  </r>
  <r>
    <n v="643336"/>
    <x v="18"/>
    <x v="0"/>
    <x v="10"/>
    <s v="provident bank"/>
    <x v="4"/>
    <x v="0"/>
    <x v="21"/>
    <d v="2021-01-14T00:00:00"/>
    <d v="2021-01-14T00:00:00"/>
    <x v="1"/>
    <x v="1"/>
    <d v="2021-02-14T00:00:00"/>
    <n v="823336"/>
    <x v="2"/>
    <s v="D1"/>
    <x v="1"/>
    <s v="Source Verified"/>
    <n v="54996"/>
    <n v="6.7599999999999993E-2"/>
    <n v="513.33000000000004"/>
    <n v="0.1409"/>
    <n v="15000"/>
    <n v="11"/>
    <n v="18480"/>
  </r>
  <r>
    <n v="801545"/>
    <x v="5"/>
    <x v="0"/>
    <x v="0"/>
    <s v="holmes correctional"/>
    <x v="4"/>
    <x v="0"/>
    <x v="44"/>
    <d v="2021-04-15T00:00:00"/>
    <d v="2021-08-14T00:00:00"/>
    <x v="1"/>
    <x v="1"/>
    <d v="2021-09-14T00:00:00"/>
    <n v="1007133"/>
    <x v="2"/>
    <s v="D1"/>
    <x v="1"/>
    <s v="Source Verified"/>
    <n v="33000"/>
    <n v="0.21310000000000001"/>
    <n v="209.82"/>
    <n v="0.15620000000000001"/>
    <n v="6000"/>
    <n v="10"/>
    <n v="7553"/>
  </r>
  <r>
    <n v="1038737"/>
    <x v="1"/>
    <x v="0"/>
    <x v="0"/>
    <s v="Pinpoint Resource Group"/>
    <x v="4"/>
    <x v="0"/>
    <x v="12"/>
    <d v="2021-12-14T00:00:00"/>
    <d v="2021-12-14T00:00:00"/>
    <x v="1"/>
    <x v="1"/>
    <d v="2022-01-14T00:00:00"/>
    <n v="1268651"/>
    <x v="2"/>
    <s v="D3"/>
    <x v="1"/>
    <s v="Source Verified"/>
    <n v="171600"/>
    <n v="0.1178"/>
    <n v="1073.6199999999999"/>
    <n v="0.17269999999999999"/>
    <n v="30000"/>
    <n v="40"/>
    <n v="38650"/>
  </r>
  <r>
    <n v="683149"/>
    <x v="30"/>
    <x v="0"/>
    <x v="0"/>
    <s v="GDH Consulting Professional Svcs Group"/>
    <x v="4"/>
    <x v="0"/>
    <x v="42"/>
    <d v="2021-08-15T00:00:00"/>
    <d v="2021-03-14T00:00:00"/>
    <x v="1"/>
    <x v="1"/>
    <d v="2021-04-14T00:00:00"/>
    <n v="872437"/>
    <x v="2"/>
    <s v="D3"/>
    <x v="1"/>
    <s v="Source Verified"/>
    <n v="65000"/>
    <n v="0.2273"/>
    <n v="313.23"/>
    <n v="0.15279999999999999"/>
    <n v="9000"/>
    <n v="30"/>
    <n v="11276"/>
  </r>
  <r>
    <n v="596843"/>
    <x v="1"/>
    <x v="0"/>
    <x v="6"/>
    <s v="Vicon Motion Systems"/>
    <x v="4"/>
    <x v="0"/>
    <x v="50"/>
    <d v="2021-03-15T00:00:00"/>
    <d v="2021-11-13T00:00:00"/>
    <x v="1"/>
    <x v="1"/>
    <d v="2021-12-13T00:00:00"/>
    <n v="766135"/>
    <x v="2"/>
    <s v="D4"/>
    <x v="1"/>
    <s v="Source Verified"/>
    <n v="57840"/>
    <n v="7.6100000000000001E-2"/>
    <n v="421.59"/>
    <n v="0.1595"/>
    <n v="12000"/>
    <n v="14"/>
    <n v="15178"/>
  </r>
  <r>
    <n v="634940"/>
    <x v="8"/>
    <x v="0"/>
    <x v="3"/>
    <s v="Performance Food Equipment Group"/>
    <x v="4"/>
    <x v="0"/>
    <x v="41"/>
    <d v="2021-01-14T00:00:00"/>
    <d v="2021-01-14T00:00:00"/>
    <x v="1"/>
    <x v="1"/>
    <d v="2021-02-14T00:00:00"/>
    <n v="813375"/>
    <x v="2"/>
    <s v="D3"/>
    <x v="1"/>
    <s v="Source Verified"/>
    <n v="88000"/>
    <n v="0.17319999999999999"/>
    <n v="518.74"/>
    <n v="0.14829999999999999"/>
    <n v="15000"/>
    <n v="22"/>
    <n v="18676"/>
  </r>
  <r>
    <n v="709930"/>
    <x v="1"/>
    <x v="0"/>
    <x v="3"/>
    <s v="UCLA Health System"/>
    <x v="4"/>
    <x v="0"/>
    <x v="42"/>
    <d v="2021-05-16T00:00:00"/>
    <d v="2021-10-13T00:00:00"/>
    <x v="1"/>
    <x v="1"/>
    <d v="2021-11-13T00:00:00"/>
    <n v="902610"/>
    <x v="2"/>
    <s v="D5"/>
    <x v="1"/>
    <s v="Source Verified"/>
    <n v="94000"/>
    <n v="6.8099999999999994E-2"/>
    <n v="175.84"/>
    <n v="0.16020000000000001"/>
    <n v="5000"/>
    <n v="13"/>
    <n v="6283"/>
  </r>
  <r>
    <n v="1035067"/>
    <x v="26"/>
    <x v="0"/>
    <x v="4"/>
    <s v="Enterprise rent a car"/>
    <x v="4"/>
    <x v="0"/>
    <x v="22"/>
    <d v="2021-05-16T00:00:00"/>
    <d v="2021-07-12T00:00:00"/>
    <x v="1"/>
    <x v="1"/>
    <d v="2021-08-12T00:00:00"/>
    <n v="1264678"/>
    <x v="2"/>
    <s v="D2"/>
    <x v="1"/>
    <s v="Source Verified"/>
    <n v="49000"/>
    <n v="0.20399999999999999"/>
    <n v="355.39"/>
    <n v="0.16769999999999999"/>
    <n v="10000"/>
    <n v="24"/>
    <n v="10913"/>
  </r>
  <r>
    <n v="1008550"/>
    <x v="8"/>
    <x v="0"/>
    <x v="4"/>
    <s v="jetBlue Airways"/>
    <x v="4"/>
    <x v="0"/>
    <x v="22"/>
    <d v="2021-02-16T00:00:00"/>
    <d v="2021-06-14T00:00:00"/>
    <x v="1"/>
    <x v="1"/>
    <d v="2021-07-14T00:00:00"/>
    <n v="1235266"/>
    <x v="2"/>
    <s v="D2"/>
    <x v="1"/>
    <s v="Source Verified"/>
    <n v="125000"/>
    <n v="7.85E-2"/>
    <n v="390.93"/>
    <n v="0.16769999999999999"/>
    <n v="11000"/>
    <n v="21"/>
    <n v="13994"/>
  </r>
  <r>
    <n v="725515"/>
    <x v="2"/>
    <x v="0"/>
    <x v="6"/>
    <s v="Massage Envy"/>
    <x v="4"/>
    <x v="0"/>
    <x v="25"/>
    <d v="2021-11-12T00:00:00"/>
    <d v="2021-06-12T00:00:00"/>
    <x v="1"/>
    <x v="1"/>
    <d v="2021-07-12T00:00:00"/>
    <n v="920773"/>
    <x v="2"/>
    <s v="D3"/>
    <x v="1"/>
    <s v="Source Verified"/>
    <n v="28000"/>
    <n v="4.9700000000000001E-2"/>
    <n v="127.44"/>
    <n v="0.16489999999999999"/>
    <n v="3600"/>
    <n v="7"/>
    <n v="4099"/>
  </r>
  <r>
    <n v="985140"/>
    <x v="8"/>
    <x v="0"/>
    <x v="3"/>
    <s v="CON EDISON"/>
    <x v="4"/>
    <x v="0"/>
    <x v="13"/>
    <d v="2021-07-14T00:00:00"/>
    <d v="2021-03-14T00:00:00"/>
    <x v="1"/>
    <x v="1"/>
    <d v="2021-04-14T00:00:00"/>
    <n v="1208621"/>
    <x v="2"/>
    <s v="D1"/>
    <x v="1"/>
    <s v="Source Verified"/>
    <n v="86000"/>
    <n v="0.1842"/>
    <n v="564.80999999999995"/>
    <n v="0.16289999999999999"/>
    <n v="16000"/>
    <n v="17"/>
    <n v="20127"/>
  </r>
  <r>
    <n v="574689"/>
    <x v="0"/>
    <x v="0"/>
    <x v="8"/>
    <s v="WTVM-TV (ABC)"/>
    <x v="4"/>
    <x v="0"/>
    <x v="54"/>
    <d v="2021-02-13T00:00:00"/>
    <d v="2021-02-13T00:00:00"/>
    <x v="1"/>
    <x v="1"/>
    <d v="2021-03-13T00:00:00"/>
    <n v="739300"/>
    <x v="2"/>
    <s v="D4"/>
    <x v="1"/>
    <s v="Source Verified"/>
    <n v="45000"/>
    <n v="0.1888"/>
    <n v="42.16"/>
    <n v="0.1595"/>
    <n v="1200"/>
    <n v="10"/>
    <n v="1518"/>
  </r>
  <r>
    <n v="375042"/>
    <x v="26"/>
    <x v="0"/>
    <x v="4"/>
    <s v="Antioch Printing"/>
    <x v="4"/>
    <x v="0"/>
    <x v="40"/>
    <d v="2021-02-12T00:00:00"/>
    <d v="2021-02-12T00:00:00"/>
    <x v="1"/>
    <x v="1"/>
    <d v="2021-03-12T00:00:00"/>
    <n v="396812"/>
    <x v="2"/>
    <s v="D5"/>
    <x v="1"/>
    <s v="Source Verified"/>
    <n v="39996"/>
    <n v="0.2016"/>
    <n v="348.47"/>
    <n v="0.1537"/>
    <n v="10000"/>
    <n v="14"/>
    <n v="12545"/>
  </r>
  <r>
    <n v="1006766"/>
    <x v="33"/>
    <x v="0"/>
    <x v="7"/>
    <m/>
    <x v="4"/>
    <x v="0"/>
    <x v="22"/>
    <d v="2021-01-16T00:00:00"/>
    <d v="2021-11-14T00:00:00"/>
    <x v="1"/>
    <x v="1"/>
    <d v="2021-12-14T00:00:00"/>
    <n v="1233117"/>
    <x v="2"/>
    <s v="D1"/>
    <x v="1"/>
    <s v="Source Verified"/>
    <n v="48000"/>
    <n v="0.17269999999999999"/>
    <n v="381.25"/>
    <n v="0.16289999999999999"/>
    <n v="10800"/>
    <n v="25"/>
    <n v="13725"/>
  </r>
  <r>
    <n v="386913"/>
    <x v="16"/>
    <x v="0"/>
    <x v="9"/>
    <s v="C&amp;S Wholesale Grocers Inc"/>
    <x v="4"/>
    <x v="0"/>
    <x v="33"/>
    <d v="2021-09-10T00:00:00"/>
    <d v="2021-07-10T00:00:00"/>
    <x v="1"/>
    <x v="1"/>
    <d v="2021-08-10T00:00:00"/>
    <n v="419496"/>
    <x v="2"/>
    <s v="D1"/>
    <x v="1"/>
    <s v="Source Verified"/>
    <n v="48500"/>
    <n v="0.20960000000000001"/>
    <n v="405.62"/>
    <n v="0.1411"/>
    <n v="11850"/>
    <n v="21"/>
    <n v="13501"/>
  </r>
  <r>
    <n v="550011"/>
    <x v="16"/>
    <x v="0"/>
    <x v="10"/>
    <s v="ideal merchandizing"/>
    <x v="4"/>
    <x v="0"/>
    <x v="47"/>
    <d v="2021-04-15T00:00:00"/>
    <d v="2021-05-13T00:00:00"/>
    <x v="1"/>
    <x v="1"/>
    <d v="2021-06-13T00:00:00"/>
    <n v="708997"/>
    <x v="2"/>
    <s v="D2"/>
    <x v="1"/>
    <s v="Source Verified"/>
    <n v="60000"/>
    <n v="4.7E-2"/>
    <n v="271.2"/>
    <n v="0.15210000000000001"/>
    <n v="7800"/>
    <n v="12"/>
    <n v="9743"/>
  </r>
  <r>
    <n v="536025"/>
    <x v="8"/>
    <x v="0"/>
    <x v="1"/>
    <s v="Progressive"/>
    <x v="4"/>
    <x v="0"/>
    <x v="51"/>
    <d v="2021-07-13T00:00:00"/>
    <d v="2021-07-13T00:00:00"/>
    <x v="1"/>
    <x v="1"/>
    <d v="2021-08-13T00:00:00"/>
    <n v="692550"/>
    <x v="2"/>
    <s v="D5"/>
    <x v="1"/>
    <s v="Source Verified"/>
    <n v="60000"/>
    <n v="8.3599999999999994E-2"/>
    <n v="529.73"/>
    <n v="0.16320000000000001"/>
    <n v="15000"/>
    <n v="13"/>
    <n v="19071"/>
  </r>
  <r>
    <n v="546464"/>
    <x v="3"/>
    <x v="0"/>
    <x v="0"/>
    <s v="Koch Foods"/>
    <x v="4"/>
    <x v="0"/>
    <x v="43"/>
    <d v="2021-08-13T00:00:00"/>
    <d v="2021-08-13T00:00:00"/>
    <x v="1"/>
    <x v="1"/>
    <d v="2021-09-13T00:00:00"/>
    <n v="704676"/>
    <x v="2"/>
    <s v="D1"/>
    <x v="1"/>
    <s v="Source Verified"/>
    <n v="44500"/>
    <n v="0.1731"/>
    <n v="172.94"/>
    <n v="0.1484"/>
    <n v="5000"/>
    <n v="20"/>
    <n v="6226"/>
  </r>
  <r>
    <n v="513213"/>
    <x v="8"/>
    <x v="0"/>
    <x v="0"/>
    <s v="Bronx Psychiatric Center"/>
    <x v="4"/>
    <x v="0"/>
    <x v="27"/>
    <d v="2021-04-14T00:00:00"/>
    <d v="2021-01-13T00:00:00"/>
    <x v="1"/>
    <x v="1"/>
    <d v="2021-02-13T00:00:00"/>
    <n v="663093"/>
    <x v="2"/>
    <s v="D4"/>
    <x v="1"/>
    <s v="Source Verified"/>
    <n v="75000"/>
    <n v="7.9500000000000001E-2"/>
    <n v="448.12"/>
    <n v="0.157"/>
    <n v="12800"/>
    <n v="5"/>
    <n v="16075"/>
  </r>
  <r>
    <n v="666097"/>
    <x v="4"/>
    <x v="0"/>
    <x v="5"/>
    <s v="Market Resource Partners"/>
    <x v="4"/>
    <x v="0"/>
    <x v="0"/>
    <d v="2021-11-15T00:00:00"/>
    <d v="2021-01-14T00:00:00"/>
    <x v="1"/>
    <x v="1"/>
    <d v="2021-02-14T00:00:00"/>
    <n v="851611"/>
    <x v="2"/>
    <s v="D4"/>
    <x v="1"/>
    <s v="Source Verified"/>
    <n v="65000"/>
    <n v="4.9099999999999998E-2"/>
    <n v="349.85"/>
    <n v="0.1565"/>
    <n v="10000"/>
    <n v="12"/>
    <n v="12590"/>
  </r>
  <r>
    <n v="638663"/>
    <x v="1"/>
    <x v="0"/>
    <x v="6"/>
    <s v="Qualys  Inc."/>
    <x v="4"/>
    <x v="0"/>
    <x v="41"/>
    <d v="2021-01-16T00:00:00"/>
    <d v="2021-01-14T00:00:00"/>
    <x v="1"/>
    <x v="1"/>
    <d v="2021-02-14T00:00:00"/>
    <n v="818084"/>
    <x v="2"/>
    <s v="D2"/>
    <x v="1"/>
    <s v="Source Verified"/>
    <n v="75000"/>
    <n v="0.1125"/>
    <n v="412.82"/>
    <n v="0.14460000000000001"/>
    <n v="12000"/>
    <n v="14"/>
    <n v="14864"/>
  </r>
  <r>
    <n v="834250"/>
    <x v="1"/>
    <x v="0"/>
    <x v="6"/>
    <s v="E! Network / NBC Universal"/>
    <x v="1"/>
    <x v="0"/>
    <x v="11"/>
    <d v="2021-08-14T00:00:00"/>
    <d v="2021-08-14T00:00:00"/>
    <x v="1"/>
    <x v="1"/>
    <d v="2021-09-14T00:00:00"/>
    <n v="1044079"/>
    <x v="2"/>
    <s v="E1"/>
    <x v="1"/>
    <s v="Source Verified"/>
    <n v="160000"/>
    <n v="3.61E-2"/>
    <n v="722.95"/>
    <n v="0.1799"/>
    <n v="20000"/>
    <n v="13"/>
    <n v="26026"/>
  </r>
  <r>
    <n v="444037"/>
    <x v="16"/>
    <x v="0"/>
    <x v="6"/>
    <m/>
    <x v="1"/>
    <x v="0"/>
    <x v="15"/>
    <d v="2021-07-11T00:00:00"/>
    <d v="2021-07-11T00:00:00"/>
    <x v="1"/>
    <x v="1"/>
    <d v="2021-08-11T00:00:00"/>
    <n v="540915"/>
    <x v="2"/>
    <s v="E2"/>
    <x v="1"/>
    <s v="Source Verified"/>
    <n v="57200"/>
    <n v="0.19889999999999999"/>
    <n v="464.19"/>
    <n v="0.16700000000000001"/>
    <n v="13075"/>
    <n v="22"/>
    <n v="15993"/>
  </r>
  <r>
    <n v="560844"/>
    <x v="1"/>
    <x v="0"/>
    <x v="3"/>
    <s v="Los Angeles Unified School District"/>
    <x v="1"/>
    <x v="0"/>
    <x v="47"/>
    <d v="2021-08-13T00:00:00"/>
    <d v="2021-08-13T00:00:00"/>
    <x v="1"/>
    <x v="1"/>
    <d v="2021-09-13T00:00:00"/>
    <n v="721815"/>
    <x v="2"/>
    <s v="E3"/>
    <x v="1"/>
    <s v="Source Verified"/>
    <n v="72000"/>
    <n v="0.1157"/>
    <n v="536.22"/>
    <n v="0.1719"/>
    <n v="15000"/>
    <n v="16"/>
    <n v="19304"/>
  </r>
  <r>
    <n v="1005156"/>
    <x v="4"/>
    <x v="0"/>
    <x v="5"/>
    <s v="Phoenix contact"/>
    <x v="1"/>
    <x v="0"/>
    <x v="13"/>
    <d v="2021-05-16T00:00:00"/>
    <d v="2021-10-13T00:00:00"/>
    <x v="1"/>
    <x v="1"/>
    <d v="2021-11-13T00:00:00"/>
    <n v="1231837"/>
    <x v="2"/>
    <s v="E1"/>
    <x v="1"/>
    <s v="Source Verified"/>
    <n v="57000"/>
    <n v="0.21149999999999999"/>
    <n v="364.75"/>
    <n v="0.18640000000000001"/>
    <n v="10000"/>
    <n v="24"/>
    <n v="12653"/>
  </r>
  <r>
    <n v="730439"/>
    <x v="8"/>
    <x v="0"/>
    <x v="7"/>
    <s v="Empire Merchants LLC"/>
    <x v="1"/>
    <x v="0"/>
    <x v="29"/>
    <d v="2021-04-14T00:00:00"/>
    <d v="2021-05-14T00:00:00"/>
    <x v="1"/>
    <x v="1"/>
    <d v="2021-06-14T00:00:00"/>
    <n v="926397"/>
    <x v="2"/>
    <s v="E2"/>
    <x v="1"/>
    <s v="Source Verified"/>
    <n v="95000"/>
    <n v="0.12280000000000001"/>
    <n v="355.39"/>
    <n v="0.16769999999999999"/>
    <n v="10000"/>
    <n v="18"/>
    <n v="12794"/>
  </r>
  <r>
    <n v="1038229"/>
    <x v="25"/>
    <x v="0"/>
    <x v="7"/>
    <s v="Beaufort LLC"/>
    <x v="1"/>
    <x v="0"/>
    <x v="12"/>
    <d v="2021-12-15T00:00:00"/>
    <d v="2021-12-14T00:00:00"/>
    <x v="1"/>
    <x v="1"/>
    <d v="2022-01-14T00:00:00"/>
    <n v="1268129"/>
    <x v="2"/>
    <s v="E2"/>
    <x v="1"/>
    <s v="Source Verified"/>
    <n v="200000"/>
    <n v="4.1799999999999997E-2"/>
    <n v="1283.5"/>
    <n v="0.1903"/>
    <n v="35000"/>
    <n v="19"/>
    <n v="46206"/>
  </r>
  <r>
    <n v="822409"/>
    <x v="1"/>
    <x v="0"/>
    <x v="9"/>
    <s v="United States Coast Guard"/>
    <x v="1"/>
    <x v="0"/>
    <x v="44"/>
    <d v="2021-07-14T00:00:00"/>
    <d v="2021-09-13T00:00:00"/>
    <x v="1"/>
    <x v="1"/>
    <d v="2021-10-13T00:00:00"/>
    <n v="1030844"/>
    <x v="2"/>
    <s v="E2"/>
    <x v="1"/>
    <s v="Source Verified"/>
    <n v="38568"/>
    <n v="0.14779999999999999"/>
    <n v="87.24"/>
    <n v="0.18390000000000001"/>
    <n v="2400"/>
    <n v="6"/>
    <n v="2973"/>
  </r>
  <r>
    <n v="1047075"/>
    <x v="1"/>
    <x v="0"/>
    <x v="9"/>
    <s v="TOPTEL USA"/>
    <x v="1"/>
    <x v="0"/>
    <x v="12"/>
    <d v="2021-01-15T00:00:00"/>
    <d v="2021-12-14T00:00:00"/>
    <x v="1"/>
    <x v="1"/>
    <d v="2022-01-14T00:00:00"/>
    <n v="1278146"/>
    <x v="2"/>
    <s v="E2"/>
    <x v="1"/>
    <s v="Source Verified"/>
    <n v="120000"/>
    <n v="9.7100000000000006E-2"/>
    <n v="792.1"/>
    <n v="0.1903"/>
    <n v="21600"/>
    <n v="12"/>
    <n v="28515"/>
  </r>
  <r>
    <n v="696428"/>
    <x v="1"/>
    <x v="0"/>
    <x v="9"/>
    <s v="Lexicon Branding"/>
    <x v="1"/>
    <x v="0"/>
    <x v="42"/>
    <d v="2021-01-14T00:00:00"/>
    <d v="2021-12-13T00:00:00"/>
    <x v="1"/>
    <x v="1"/>
    <d v="2022-01-13T00:00:00"/>
    <n v="887593"/>
    <x v="2"/>
    <s v="E5"/>
    <x v="1"/>
    <s v="Source Verified"/>
    <n v="100000"/>
    <n v="0.17299999999999999"/>
    <n v="563.04"/>
    <n v="0.17879999999999999"/>
    <n v="15600"/>
    <n v="17"/>
    <n v="20221"/>
  </r>
  <r>
    <n v="659483"/>
    <x v="1"/>
    <x v="0"/>
    <x v="0"/>
    <s v="CREDO Mobile"/>
    <x v="1"/>
    <x v="0"/>
    <x v="21"/>
    <d v="2021-02-14T00:00:00"/>
    <d v="2021-02-14T00:00:00"/>
    <x v="1"/>
    <x v="1"/>
    <d v="2021-03-14T00:00:00"/>
    <n v="843454"/>
    <x v="2"/>
    <s v="E1"/>
    <x v="1"/>
    <s v="Source Verified"/>
    <n v="50000"/>
    <n v="0.13339999999999999"/>
    <n v="265.17"/>
    <n v="0.16400000000000001"/>
    <n v="7500"/>
    <n v="20"/>
    <n v="9546"/>
  </r>
  <r>
    <n v="392575"/>
    <x v="21"/>
    <x v="0"/>
    <x v="0"/>
    <s v="Walter d.Sullivan"/>
    <x v="1"/>
    <x v="0"/>
    <x v="45"/>
    <d v="2021-04-12T00:00:00"/>
    <d v="2021-04-12T00:00:00"/>
    <x v="1"/>
    <x v="1"/>
    <d v="2021-05-12T00:00:00"/>
    <n v="429596"/>
    <x v="2"/>
    <s v="E2"/>
    <x v="1"/>
    <s v="Source Verified"/>
    <n v="43200"/>
    <n v="0.1108"/>
    <n v="457.05"/>
    <n v="0.16"/>
    <n v="13000"/>
    <n v="10"/>
    <n v="16454"/>
  </r>
  <r>
    <n v="821933"/>
    <x v="14"/>
    <x v="0"/>
    <x v="6"/>
    <s v="Boost Mobile"/>
    <x v="1"/>
    <x v="0"/>
    <x v="44"/>
    <d v="2021-03-16T00:00:00"/>
    <d v="2021-10-13T00:00:00"/>
    <x v="1"/>
    <x v="1"/>
    <d v="2021-11-13T00:00:00"/>
    <n v="1030327"/>
    <x v="2"/>
    <s v="E1"/>
    <x v="1"/>
    <s v="Source Verified"/>
    <n v="30000"/>
    <n v="2.0400000000000001E-2"/>
    <n v="216.89"/>
    <n v="0.1799"/>
    <n v="6000"/>
    <n v="7"/>
    <n v="7640"/>
  </r>
  <r>
    <n v="601183"/>
    <x v="13"/>
    <x v="0"/>
    <x v="8"/>
    <s v="Equiom, Inc"/>
    <x v="1"/>
    <x v="0"/>
    <x v="50"/>
    <d v="2021-12-14T00:00:00"/>
    <d v="2021-11-13T00:00:00"/>
    <x v="1"/>
    <x v="1"/>
    <d v="2021-12-13T00:00:00"/>
    <n v="771474"/>
    <x v="2"/>
    <s v="E1"/>
    <x v="1"/>
    <s v="Source Verified"/>
    <n v="85000"/>
    <n v="7.7100000000000002E-2"/>
    <n v="421.59"/>
    <n v="0.1595"/>
    <n v="12000"/>
    <n v="10"/>
    <n v="15179"/>
  </r>
  <r>
    <n v="788544"/>
    <x v="8"/>
    <x v="0"/>
    <x v="4"/>
    <s v="Moodys Corporation"/>
    <x v="1"/>
    <x v="0"/>
    <x v="44"/>
    <d v="2021-04-16T00:00:00"/>
    <d v="2021-12-12T00:00:00"/>
    <x v="1"/>
    <x v="1"/>
    <d v="2022-01-12T00:00:00"/>
    <n v="992283"/>
    <x v="2"/>
    <s v="E2"/>
    <x v="1"/>
    <s v="Source Verified"/>
    <n v="80000"/>
    <n v="6.2199999999999998E-2"/>
    <n v="290.79000000000002"/>
    <n v="0.18390000000000001"/>
    <n v="8000"/>
    <n v="24"/>
    <n v="9706"/>
  </r>
  <r>
    <n v="732529"/>
    <x v="1"/>
    <x v="0"/>
    <x v="0"/>
    <s v="Algentis, LLC"/>
    <x v="1"/>
    <x v="0"/>
    <x v="29"/>
    <d v="2021-05-14T00:00:00"/>
    <d v="2021-05-14T00:00:00"/>
    <x v="1"/>
    <x v="1"/>
    <d v="2021-06-14T00:00:00"/>
    <n v="928741"/>
    <x v="2"/>
    <s v="E5"/>
    <x v="1"/>
    <s v="Source Verified"/>
    <n v="100000"/>
    <n v="1.8E-3"/>
    <n v="577.48"/>
    <n v="0.17879999999999999"/>
    <n v="16000"/>
    <n v="9"/>
    <n v="20789"/>
  </r>
  <r>
    <n v="569379"/>
    <x v="1"/>
    <x v="0"/>
    <x v="4"/>
    <s v="FM Global"/>
    <x v="1"/>
    <x v="0"/>
    <x v="47"/>
    <d v="2021-04-13T00:00:00"/>
    <d v="2021-04-13T00:00:00"/>
    <x v="1"/>
    <x v="1"/>
    <d v="2021-05-13T00:00:00"/>
    <n v="732449"/>
    <x v="2"/>
    <s v="E1"/>
    <x v="1"/>
    <s v="Source Verified"/>
    <n v="41558"/>
    <n v="0.2102"/>
    <n v="274.2"/>
    <n v="0.16450000000000001"/>
    <n v="7750"/>
    <n v="6"/>
    <n v="9497"/>
  </r>
  <r>
    <n v="996366"/>
    <x v="9"/>
    <x v="0"/>
    <x v="0"/>
    <s v="FDA"/>
    <x v="1"/>
    <x v="0"/>
    <x v="13"/>
    <d v="2021-03-15T00:00:00"/>
    <d v="2021-12-13T00:00:00"/>
    <x v="1"/>
    <x v="1"/>
    <d v="2022-01-13T00:00:00"/>
    <n v="1220993"/>
    <x v="2"/>
    <s v="E1"/>
    <x v="1"/>
    <s v="Source Verified"/>
    <n v="51630"/>
    <n v="0.20369999999999999"/>
    <n v="91.19"/>
    <n v="0.18640000000000001"/>
    <n v="2500"/>
    <n v="50"/>
    <n v="3157"/>
  </r>
  <r>
    <n v="388996"/>
    <x v="1"/>
    <x v="0"/>
    <x v="6"/>
    <s v="A-C Transit"/>
    <x v="1"/>
    <x v="0"/>
    <x v="45"/>
    <d v="2021-12-13T00:00:00"/>
    <d v="2021-09-11T00:00:00"/>
    <x v="1"/>
    <x v="1"/>
    <d v="2021-10-11T00:00:00"/>
    <n v="422833"/>
    <x v="2"/>
    <s v="E2"/>
    <x v="1"/>
    <s v="Source Verified"/>
    <n v="34928.120000000003"/>
    <n v="0.2109"/>
    <n v="404.31"/>
    <n v="0.16"/>
    <n v="11500"/>
    <n v="15"/>
    <n v="14410"/>
  </r>
  <r>
    <n v="794268"/>
    <x v="1"/>
    <x v="0"/>
    <x v="6"/>
    <s v="GCM"/>
    <x v="1"/>
    <x v="0"/>
    <x v="6"/>
    <d v="2021-04-16T00:00:00"/>
    <d v="2021-06-13T00:00:00"/>
    <x v="1"/>
    <x v="1"/>
    <d v="2021-07-13T00:00:00"/>
    <n v="998881"/>
    <x v="2"/>
    <s v="E3"/>
    <x v="1"/>
    <s v="Source Verified"/>
    <n v="129005"/>
    <n v="0.1043"/>
    <n v="438.6"/>
    <n v="0.18790000000000001"/>
    <n v="12000"/>
    <n v="20"/>
    <n v="14566"/>
  </r>
  <r>
    <n v="1044207"/>
    <x v="2"/>
    <x v="0"/>
    <x v="3"/>
    <s v="Galena Park ISD"/>
    <x v="1"/>
    <x v="0"/>
    <x v="22"/>
    <d v="2021-04-15T00:00:00"/>
    <d v="2021-12-13T00:00:00"/>
    <x v="1"/>
    <x v="1"/>
    <d v="2022-01-13T00:00:00"/>
    <n v="1274567"/>
    <x v="2"/>
    <s v="E1"/>
    <x v="1"/>
    <s v="Source Verified"/>
    <n v="36000"/>
    <n v="0.1847"/>
    <n v="306.39"/>
    <n v="0.18640000000000001"/>
    <n v="8400"/>
    <n v="23"/>
    <n v="10685"/>
  </r>
  <r>
    <n v="594261"/>
    <x v="1"/>
    <x v="0"/>
    <x v="3"/>
    <s v="USMC"/>
    <x v="1"/>
    <x v="0"/>
    <x v="50"/>
    <d v="2021-09-12T00:00:00"/>
    <d v="2021-09-12T00:00:00"/>
    <x v="1"/>
    <x v="1"/>
    <d v="2021-10-12T00:00:00"/>
    <n v="763111"/>
    <x v="2"/>
    <s v="E3"/>
    <x v="1"/>
    <s v="Source Verified"/>
    <n v="41808"/>
    <n v="3.5299999999999998E-2"/>
    <n v="393.23"/>
    <n v="0.1719"/>
    <n v="11000"/>
    <n v="4"/>
    <n v="13678"/>
  </r>
  <r>
    <n v="1046840"/>
    <x v="1"/>
    <x v="0"/>
    <x v="8"/>
    <s v="Lighthouse Property Management Inc."/>
    <x v="1"/>
    <x v="0"/>
    <x v="12"/>
    <d v="2021-01-15T00:00:00"/>
    <d v="2021-01-15T00:00:00"/>
    <x v="1"/>
    <x v="1"/>
    <d v="2021-02-15T00:00:00"/>
    <n v="1277693"/>
    <x v="2"/>
    <s v="E1"/>
    <x v="1"/>
    <s v="Source Verified"/>
    <n v="61000"/>
    <n v="0.12280000000000001"/>
    <n v="729.49"/>
    <n v="0.18640000000000001"/>
    <n v="20000"/>
    <n v="32"/>
    <n v="26272"/>
  </r>
  <r>
    <n v="519635"/>
    <x v="4"/>
    <x v="0"/>
    <x v="8"/>
    <s v="Encompass Elements"/>
    <x v="1"/>
    <x v="0"/>
    <x v="27"/>
    <d v="2021-06-13T00:00:00"/>
    <d v="2021-06-13T00:00:00"/>
    <x v="1"/>
    <x v="1"/>
    <d v="2021-07-13T00:00:00"/>
    <n v="671748"/>
    <x v="2"/>
    <s v="E2"/>
    <x v="1"/>
    <s v="Source Verified"/>
    <n v="31800"/>
    <n v="1.55E-2"/>
    <n v="227.61"/>
    <n v="0.16819999999999999"/>
    <n v="6400"/>
    <n v="3"/>
    <n v="8195"/>
  </r>
  <r>
    <n v="572770"/>
    <x v="29"/>
    <x v="0"/>
    <x v="8"/>
    <s v="G.S Curran  and  Company  Ltd."/>
    <x v="1"/>
    <x v="0"/>
    <x v="54"/>
    <d v="2021-09-13T00:00:00"/>
    <d v="2021-09-13T00:00:00"/>
    <x v="1"/>
    <x v="1"/>
    <d v="2021-10-13T00:00:00"/>
    <n v="736759"/>
    <x v="2"/>
    <s v="E3"/>
    <x v="1"/>
    <s v="Source Verified"/>
    <n v="50004"/>
    <n v="0.20780000000000001"/>
    <n v="214.49"/>
    <n v="0.1719"/>
    <n v="6000"/>
    <n v="12"/>
    <n v="7722"/>
  </r>
  <r>
    <n v="378804"/>
    <x v="14"/>
    <x v="0"/>
    <x v="8"/>
    <s v="Inforonics, LLC"/>
    <x v="1"/>
    <x v="0"/>
    <x v="8"/>
    <d v="2021-01-11T00:00:00"/>
    <d v="2021-01-11T00:00:00"/>
    <x v="1"/>
    <x v="1"/>
    <d v="2021-02-11T00:00:00"/>
    <n v="391387"/>
    <x v="2"/>
    <s v="E3"/>
    <x v="1"/>
    <s v="Source Verified"/>
    <n v="50500"/>
    <n v="0.17230000000000001"/>
    <n v="459.08"/>
    <n v="0.16320000000000001"/>
    <n v="13000"/>
    <n v="20"/>
    <n v="15906"/>
  </r>
  <r>
    <n v="377077"/>
    <x v="2"/>
    <x v="0"/>
    <x v="4"/>
    <s v="JPMorgan Chase &amp; Co."/>
    <x v="1"/>
    <x v="0"/>
    <x v="8"/>
    <d v="2021-05-16T00:00:00"/>
    <d v="2021-02-12T00:00:00"/>
    <x v="1"/>
    <x v="1"/>
    <d v="2021-03-12T00:00:00"/>
    <n v="386480"/>
    <x v="2"/>
    <s v="E1"/>
    <x v="1"/>
    <s v="Source Verified"/>
    <n v="55700"/>
    <n v="0.223"/>
    <n v="525.03"/>
    <n v="0.15679999999999999"/>
    <n v="15000"/>
    <n v="19"/>
    <n v="18901"/>
  </r>
  <r>
    <n v="615442"/>
    <x v="18"/>
    <x v="0"/>
    <x v="4"/>
    <s v="Morgan Stanley"/>
    <x v="1"/>
    <x v="0"/>
    <x v="41"/>
    <d v="2021-03-12T00:00:00"/>
    <d v="2021-03-12T00:00:00"/>
    <x v="1"/>
    <x v="1"/>
    <d v="2021-04-12T00:00:00"/>
    <n v="789201"/>
    <x v="2"/>
    <s v="E2"/>
    <x v="1"/>
    <s v="Source Verified"/>
    <n v="160000"/>
    <n v="2.5999999999999999E-3"/>
    <n v="353.16"/>
    <n v="0.16320000000000001"/>
    <n v="10000"/>
    <n v="8"/>
    <n v="11620"/>
  </r>
  <r>
    <n v="1026301"/>
    <x v="18"/>
    <x v="0"/>
    <x v="4"/>
    <s v="ADP"/>
    <x v="1"/>
    <x v="0"/>
    <x v="22"/>
    <d v="2021-05-16T00:00:00"/>
    <d v="2021-03-14T00:00:00"/>
    <x v="1"/>
    <x v="1"/>
    <d v="2021-04-14T00:00:00"/>
    <n v="1255464"/>
    <x v="2"/>
    <s v="E2"/>
    <x v="1"/>
    <s v="Source Verified"/>
    <n v="62200"/>
    <n v="0.1239"/>
    <n v="440.06"/>
    <n v="0.1903"/>
    <n v="12000"/>
    <n v="11"/>
    <n v="15545"/>
  </r>
  <r>
    <n v="1016416"/>
    <x v="3"/>
    <x v="0"/>
    <x v="4"/>
    <s v="Medline Industries Inc"/>
    <x v="1"/>
    <x v="0"/>
    <x v="22"/>
    <d v="2021-12-15T00:00:00"/>
    <d v="2021-12-14T00:00:00"/>
    <x v="1"/>
    <x v="1"/>
    <d v="2022-01-14T00:00:00"/>
    <n v="1244120"/>
    <x v="2"/>
    <s v="E3"/>
    <x v="1"/>
    <s v="Source Verified"/>
    <n v="30000"/>
    <n v="0.18559999999999999"/>
    <n v="294.95"/>
    <n v="0.19420000000000001"/>
    <n v="8000"/>
    <n v="10"/>
    <n v="10706"/>
  </r>
  <r>
    <n v="798827"/>
    <x v="32"/>
    <x v="0"/>
    <x v="4"/>
    <s v="USMC"/>
    <x v="1"/>
    <x v="0"/>
    <x v="6"/>
    <d v="2021-03-16T00:00:00"/>
    <d v="2021-07-14T00:00:00"/>
    <x v="1"/>
    <x v="1"/>
    <d v="2021-08-14T00:00:00"/>
    <n v="1003971"/>
    <x v="2"/>
    <s v="E4"/>
    <x v="1"/>
    <s v="Source Verified"/>
    <n v="43200"/>
    <n v="6.8599999999999994E-2"/>
    <n v="110.41"/>
    <n v="0.19289999999999999"/>
    <n v="3000"/>
    <n v="4"/>
    <n v="3975"/>
  </r>
  <r>
    <n v="585158"/>
    <x v="8"/>
    <x v="0"/>
    <x v="5"/>
    <s v="CHE"/>
    <x v="1"/>
    <x v="0"/>
    <x v="54"/>
    <d v="2021-01-14T00:00:00"/>
    <d v="2021-04-13T00:00:00"/>
    <x v="1"/>
    <x v="1"/>
    <d v="2021-05-13T00:00:00"/>
    <n v="751863"/>
    <x v="2"/>
    <s v="E3"/>
    <x v="1"/>
    <s v="Source Verified"/>
    <n v="96000"/>
    <n v="0.1545"/>
    <n v="714.95"/>
    <n v="0.1719"/>
    <n v="20000"/>
    <n v="56"/>
    <n v="25532"/>
  </r>
  <r>
    <n v="512167"/>
    <x v="1"/>
    <x v="0"/>
    <x v="1"/>
    <s v="Roger George Rentals"/>
    <x v="1"/>
    <x v="0"/>
    <x v="27"/>
    <d v="2021-05-13T00:00:00"/>
    <d v="2021-05-13T00:00:00"/>
    <x v="1"/>
    <x v="1"/>
    <d v="2021-06-13T00:00:00"/>
    <n v="661671"/>
    <x v="2"/>
    <s v="E1"/>
    <x v="1"/>
    <s v="Source Verified"/>
    <n v="44004"/>
    <n v="0.22470000000000001"/>
    <n v="424.53"/>
    <n v="0.16450000000000001"/>
    <n v="12000"/>
    <n v="32"/>
    <n v="15284"/>
  </r>
  <r>
    <n v="976028"/>
    <x v="18"/>
    <x v="0"/>
    <x v="0"/>
    <s v="Advance internet"/>
    <x v="1"/>
    <x v="0"/>
    <x v="13"/>
    <d v="2021-02-13T00:00:00"/>
    <d v="2021-02-13T00:00:00"/>
    <x v="1"/>
    <x v="1"/>
    <d v="2021-03-13T00:00:00"/>
    <n v="1198342"/>
    <x v="2"/>
    <s v="E2"/>
    <x v="1"/>
    <s v="Source Verified"/>
    <n v="26400"/>
    <n v="7.4999999999999997E-2"/>
    <n v="366.72"/>
    <n v="0.1903"/>
    <n v="10000"/>
    <n v="9"/>
    <n v="11710"/>
  </r>
  <r>
    <n v="381518"/>
    <x v="1"/>
    <x v="0"/>
    <x v="0"/>
    <s v="ElderHelp of San Diego"/>
    <x v="1"/>
    <x v="0"/>
    <x v="8"/>
    <d v="2021-04-16T00:00:00"/>
    <d v="2021-03-12T00:00:00"/>
    <x v="1"/>
    <x v="1"/>
    <d v="2021-04-12T00:00:00"/>
    <n v="410066"/>
    <x v="2"/>
    <s v="E3"/>
    <x v="1"/>
    <s v="Source Verified"/>
    <n v="39000"/>
    <n v="9.7199999999999995E-2"/>
    <n v="141.26"/>
    <n v="0.16320000000000001"/>
    <n v="4000"/>
    <n v="8"/>
    <n v="5085"/>
  </r>
  <r>
    <n v="388832"/>
    <x v="8"/>
    <x v="0"/>
    <x v="4"/>
    <s v="Dutch Productions Inc."/>
    <x v="1"/>
    <x v="0"/>
    <x v="45"/>
    <d v="2021-05-16T00:00:00"/>
    <d v="2021-04-11T00:00:00"/>
    <x v="1"/>
    <x v="1"/>
    <d v="2021-05-11T00:00:00"/>
    <n v="416096"/>
    <x v="2"/>
    <s v="E3"/>
    <x v="1"/>
    <s v="Source Verified"/>
    <n v="55000"/>
    <n v="3.9899999999999998E-2"/>
    <n v="247.2"/>
    <n v="0.16320000000000001"/>
    <n v="7000"/>
    <n v="10"/>
    <n v="8653"/>
  </r>
  <r>
    <n v="774063"/>
    <x v="1"/>
    <x v="0"/>
    <x v="9"/>
    <s v="Triple Threat Performing Arts"/>
    <x v="1"/>
    <x v="0"/>
    <x v="6"/>
    <d v="2021-08-13T00:00:00"/>
    <d v="2021-08-13T00:00:00"/>
    <x v="1"/>
    <x v="1"/>
    <d v="2021-09-13T00:00:00"/>
    <n v="976162"/>
    <x v="2"/>
    <s v="E1"/>
    <x v="1"/>
    <s v="Source Verified"/>
    <n v="54000"/>
    <n v="0.2087"/>
    <n v="361.48"/>
    <n v="0.1799"/>
    <n v="10000"/>
    <n v="19"/>
    <n v="12644"/>
  </r>
  <r>
    <n v="804560"/>
    <x v="5"/>
    <x v="0"/>
    <x v="8"/>
    <s v="Empire Computer Services"/>
    <x v="1"/>
    <x v="0"/>
    <x v="44"/>
    <d v="2021-12-15T00:00:00"/>
    <d v="2021-12-12T00:00:00"/>
    <x v="1"/>
    <x v="1"/>
    <d v="2022-01-12T00:00:00"/>
    <n v="1010452"/>
    <x v="2"/>
    <s v="E1"/>
    <x v="1"/>
    <s v="Source Verified"/>
    <n v="36000"/>
    <n v="0.1623"/>
    <n v="191.59"/>
    <n v="0.1799"/>
    <n v="5300"/>
    <n v="8"/>
    <n v="6404"/>
  </r>
  <r>
    <n v="615452"/>
    <x v="3"/>
    <x v="0"/>
    <x v="8"/>
    <s v="Darwill"/>
    <x v="1"/>
    <x v="0"/>
    <x v="49"/>
    <d v="2021-06-13T00:00:00"/>
    <d v="2021-07-13T00:00:00"/>
    <x v="1"/>
    <x v="1"/>
    <d v="2021-08-13T00:00:00"/>
    <n v="789216"/>
    <x v="2"/>
    <s v="E1"/>
    <x v="1"/>
    <s v="Source Verified"/>
    <n v="60000"/>
    <n v="0.13539999999999999"/>
    <n v="210.8"/>
    <n v="0.1595"/>
    <n v="6000"/>
    <n v="15"/>
    <n v="7548"/>
  </r>
  <r>
    <n v="564951"/>
    <x v="21"/>
    <x v="0"/>
    <x v="8"/>
    <s v="Phenom LLC"/>
    <x v="1"/>
    <x v="0"/>
    <x v="47"/>
    <d v="2021-04-14T00:00:00"/>
    <d v="2021-09-12T00:00:00"/>
    <x v="1"/>
    <x v="1"/>
    <d v="2021-10-12T00:00:00"/>
    <n v="726857"/>
    <x v="2"/>
    <s v="E3"/>
    <x v="1"/>
    <s v="Source Verified"/>
    <n v="88000"/>
    <n v="6.59E-2"/>
    <n v="178.74"/>
    <n v="0.1719"/>
    <n v="5000"/>
    <n v="4"/>
    <n v="6247"/>
  </r>
  <r>
    <n v="650694"/>
    <x v="1"/>
    <x v="0"/>
    <x v="2"/>
    <s v="Kaiser Permanente"/>
    <x v="1"/>
    <x v="0"/>
    <x v="21"/>
    <d v="2021-06-14T00:00:00"/>
    <d v="2021-01-14T00:00:00"/>
    <x v="1"/>
    <x v="1"/>
    <d v="2021-02-14T00:00:00"/>
    <n v="832361"/>
    <x v="2"/>
    <s v="E2"/>
    <x v="1"/>
    <s v="Source Verified"/>
    <n v="50000"/>
    <n v="0.12959999999999999"/>
    <n v="568.62"/>
    <n v="0.16769999999999999"/>
    <n v="16000"/>
    <n v="21"/>
    <n v="20471"/>
  </r>
  <r>
    <n v="652080"/>
    <x v="1"/>
    <x v="0"/>
    <x v="5"/>
    <s v="wellsfargo bank"/>
    <x v="1"/>
    <x v="0"/>
    <x v="21"/>
    <d v="2021-05-16T00:00:00"/>
    <d v="2021-01-14T00:00:00"/>
    <x v="1"/>
    <x v="1"/>
    <d v="2021-02-14T00:00:00"/>
    <n v="834027"/>
    <x v="2"/>
    <s v="E3"/>
    <x v="1"/>
    <s v="Source Verified"/>
    <n v="36000"/>
    <n v="9.7699999999999995E-2"/>
    <n v="196.48"/>
    <n v="0.1714"/>
    <n v="5500"/>
    <n v="11"/>
    <n v="7074"/>
  </r>
  <r>
    <n v="782475"/>
    <x v="1"/>
    <x v="0"/>
    <x v="0"/>
    <s v="vibra hospital of san diego"/>
    <x v="1"/>
    <x v="0"/>
    <x v="6"/>
    <d v="2021-05-16T00:00:00"/>
    <d v="2021-11-13T00:00:00"/>
    <x v="1"/>
    <x v="1"/>
    <d v="2021-12-13T00:00:00"/>
    <n v="985466"/>
    <x v="2"/>
    <s v="E1"/>
    <x v="1"/>
    <s v="Source Verified"/>
    <n v="36000"/>
    <n v="5.7299999999999997E-2"/>
    <n v="221.13"/>
    <n v="0.19389999999999999"/>
    <n v="6000"/>
    <n v="8"/>
    <n v="7865"/>
  </r>
  <r>
    <n v="598112"/>
    <x v="2"/>
    <x v="0"/>
    <x v="0"/>
    <s v="Black Box Network Services"/>
    <x v="1"/>
    <x v="0"/>
    <x v="50"/>
    <d v="2021-04-13T00:00:00"/>
    <d v="2021-04-13T00:00:00"/>
    <x v="1"/>
    <x v="1"/>
    <d v="2021-05-13T00:00:00"/>
    <n v="767681"/>
    <x v="2"/>
    <s v="E5"/>
    <x v="1"/>
    <s v="Source Verified"/>
    <n v="35000"/>
    <n v="0.17760000000000001"/>
    <n v="361.18"/>
    <n v="0.17929999999999999"/>
    <n v="10000"/>
    <n v="17"/>
    <n v="12859"/>
  </r>
  <r>
    <n v="395778"/>
    <x v="9"/>
    <x v="0"/>
    <x v="0"/>
    <s v="McNeil Technologies"/>
    <x v="1"/>
    <x v="0"/>
    <x v="28"/>
    <d v="2021-09-15T00:00:00"/>
    <d v="2021-05-12T00:00:00"/>
    <x v="1"/>
    <x v="1"/>
    <d v="2021-06-12T00:00:00"/>
    <n v="435556"/>
    <x v="2"/>
    <s v="E2"/>
    <x v="1"/>
    <s v="Source Verified"/>
    <n v="66996"/>
    <n v="0.16250000000000001"/>
    <n v="215.34"/>
    <n v="0.16"/>
    <n v="16000"/>
    <n v="27"/>
    <n v="7752"/>
  </r>
  <r>
    <n v="708245"/>
    <x v="8"/>
    <x v="0"/>
    <x v="6"/>
    <s v="hsbc bank"/>
    <x v="1"/>
    <x v="0"/>
    <x v="42"/>
    <d v="2021-03-16T00:00:00"/>
    <d v="2021-03-12T00:00:00"/>
    <x v="1"/>
    <x v="1"/>
    <d v="2021-04-12T00:00:00"/>
    <n v="900713"/>
    <x v="2"/>
    <s v="E2"/>
    <x v="1"/>
    <s v="Source Verified"/>
    <n v="45000"/>
    <n v="3.09E-2"/>
    <n v="177.7"/>
    <n v="0.16769999999999999"/>
    <n v="5000"/>
    <n v="10"/>
    <n v="5682"/>
  </r>
  <r>
    <n v="829218"/>
    <x v="3"/>
    <x v="0"/>
    <x v="3"/>
    <s v="Mayer Brown LLP"/>
    <x v="1"/>
    <x v="0"/>
    <x v="44"/>
    <d v="2021-01-15T00:00:00"/>
    <d v="2021-12-13T00:00:00"/>
    <x v="1"/>
    <x v="1"/>
    <d v="2022-01-13T00:00:00"/>
    <n v="1038311"/>
    <x v="2"/>
    <s v="E2"/>
    <x v="1"/>
    <s v="Source Verified"/>
    <n v="61828.08"/>
    <n v="0.126"/>
    <n v="163.57"/>
    <n v="0.18390000000000001"/>
    <n v="4500"/>
    <n v="17"/>
    <n v="5789"/>
  </r>
  <r>
    <n v="665076"/>
    <x v="18"/>
    <x v="0"/>
    <x v="8"/>
    <s v="MTA NEW YORK CITY TRANSIT"/>
    <x v="1"/>
    <x v="0"/>
    <x v="0"/>
    <d v="2021-05-16T00:00:00"/>
    <d v="2021-02-14T00:00:00"/>
    <x v="1"/>
    <x v="1"/>
    <d v="2021-03-14T00:00:00"/>
    <n v="850346"/>
    <x v="2"/>
    <s v="E1"/>
    <x v="1"/>
    <s v="Source Verified"/>
    <n v="95400"/>
    <n v="8.9599999999999999E-2"/>
    <n v="353.55"/>
    <n v="0.16400000000000001"/>
    <n v="10000"/>
    <n v="15"/>
    <n v="12729"/>
  </r>
  <r>
    <n v="1035086"/>
    <x v="28"/>
    <x v="0"/>
    <x v="8"/>
    <s v="Universal Communication"/>
    <x v="1"/>
    <x v="0"/>
    <x v="22"/>
    <d v="2021-05-16T00:00:00"/>
    <d v="2021-10-14T00:00:00"/>
    <x v="1"/>
    <x v="1"/>
    <d v="2021-11-14T00:00:00"/>
    <n v="1264698"/>
    <x v="2"/>
    <s v="E3"/>
    <x v="1"/>
    <s v="Source Verified"/>
    <n v="36000"/>
    <n v="0.15570000000000001"/>
    <n v="221.22"/>
    <n v="0.19420000000000001"/>
    <n v="6000"/>
    <n v="6"/>
    <n v="7953"/>
  </r>
  <r>
    <n v="620692"/>
    <x v="1"/>
    <x v="0"/>
    <x v="0"/>
    <s v="Accellion"/>
    <x v="1"/>
    <x v="0"/>
    <x v="49"/>
    <d v="2021-05-16T00:00:00"/>
    <d v="2021-12-13T00:00:00"/>
    <x v="1"/>
    <x v="1"/>
    <d v="2022-01-13T00:00:00"/>
    <n v="795505"/>
    <x v="2"/>
    <s v="E2"/>
    <x v="1"/>
    <s v="Source Verified"/>
    <n v="120000"/>
    <n v="0.14249999999999999"/>
    <n v="706.31"/>
    <n v="0.16320000000000001"/>
    <n v="20000"/>
    <n v="19"/>
    <n v="25428"/>
  </r>
  <r>
    <n v="701975"/>
    <x v="22"/>
    <x v="0"/>
    <x v="8"/>
    <s v="border foods"/>
    <x v="5"/>
    <x v="0"/>
    <x v="42"/>
    <d v="2021-11-15T00:00:00"/>
    <d v="2021-07-13T00:00:00"/>
    <x v="1"/>
    <x v="1"/>
    <d v="2021-08-13T00:00:00"/>
    <n v="893813"/>
    <x v="2"/>
    <s v="F2"/>
    <x v="1"/>
    <s v="Source Verified"/>
    <n v="43560"/>
    <n v="5.4300000000000001E-2"/>
    <n v="455.81"/>
    <n v="0.1862"/>
    <n v="12500"/>
    <n v="8"/>
    <n v="15628"/>
  </r>
  <r>
    <n v="399085"/>
    <x v="6"/>
    <x v="0"/>
    <x v="10"/>
    <s v="East China Public Schools"/>
    <x v="5"/>
    <x v="0"/>
    <x v="28"/>
    <d v="2021-05-12T00:00:00"/>
    <d v="2021-05-12T00:00:00"/>
    <x v="1"/>
    <x v="1"/>
    <d v="2021-06-12T00:00:00"/>
    <n v="441428"/>
    <x v="2"/>
    <s v="F1"/>
    <x v="1"/>
    <s v="Source Verified"/>
    <n v="71480"/>
    <n v="0.11650000000000001"/>
    <n v="629.80999999999995"/>
    <n v="0.1726"/>
    <n v="17600"/>
    <n v="19"/>
    <n v="22673"/>
  </r>
  <r>
    <n v="1027930"/>
    <x v="8"/>
    <x v="0"/>
    <x v="3"/>
    <s v="Secondary School for law"/>
    <x v="5"/>
    <x v="0"/>
    <x v="22"/>
    <d v="2021-02-16T00:00:00"/>
    <d v="2021-08-14T00:00:00"/>
    <x v="1"/>
    <x v="1"/>
    <d v="2021-09-14T00:00:00"/>
    <n v="1257520"/>
    <x v="2"/>
    <s v="F1"/>
    <x v="1"/>
    <s v="Source Verified"/>
    <n v="106300"/>
    <n v="0.1953"/>
    <n v="188.1"/>
    <n v="0.2089"/>
    <n v="5000"/>
    <n v="37"/>
    <n v="6743"/>
  </r>
  <r>
    <n v="767252"/>
    <x v="4"/>
    <x v="0"/>
    <x v="7"/>
    <s v="Sumas Corporation"/>
    <x v="5"/>
    <x v="0"/>
    <x v="25"/>
    <d v="2021-04-16T00:00:00"/>
    <d v="2021-03-14T00:00:00"/>
    <x v="1"/>
    <x v="1"/>
    <d v="2021-04-14T00:00:00"/>
    <n v="968310"/>
    <x v="2"/>
    <s v="F1"/>
    <x v="1"/>
    <s v="Source Verified"/>
    <n v="50880"/>
    <n v="0.14760000000000001"/>
    <n v="559.37"/>
    <n v="0.20250000000000001"/>
    <n v="15000"/>
    <n v="10"/>
    <n v="20082"/>
  </r>
  <r>
    <n v="716187"/>
    <x v="10"/>
    <x v="0"/>
    <x v="8"/>
    <s v="Northwestern Mutual"/>
    <x v="5"/>
    <x v="0"/>
    <x v="29"/>
    <d v="2021-04-14T00:00:00"/>
    <d v="2021-04-14T00:00:00"/>
    <x v="1"/>
    <x v="1"/>
    <d v="2021-05-14T00:00:00"/>
    <n v="909967"/>
    <x v="2"/>
    <s v="F1"/>
    <x v="1"/>
    <s v="Source Verified"/>
    <n v="50004"/>
    <n v="2.9499999999999998E-2"/>
    <n v="181.39"/>
    <n v="0.1825"/>
    <n v="5000"/>
    <n v="5"/>
    <n v="6530"/>
  </r>
  <r>
    <n v="505639"/>
    <x v="8"/>
    <x v="0"/>
    <x v="5"/>
    <s v="Dr. Douglas Seckendorf"/>
    <x v="5"/>
    <x v="0"/>
    <x v="48"/>
    <d v="2021-05-16T00:00:00"/>
    <d v="2021-11-12T00:00:00"/>
    <x v="1"/>
    <x v="1"/>
    <d v="2021-12-12T00:00:00"/>
    <n v="651627"/>
    <x v="2"/>
    <s v="F1"/>
    <x v="1"/>
    <s v="Source Verified"/>
    <n v="40320"/>
    <n v="6.8199999999999997E-2"/>
    <n v="254.13"/>
    <n v="0.183"/>
    <n v="7000"/>
    <n v="7"/>
    <n v="9330"/>
  </r>
  <r>
    <n v="381025"/>
    <x v="9"/>
    <x v="0"/>
    <x v="9"/>
    <s v="Department of Defense (DOD)"/>
    <x v="5"/>
    <x v="0"/>
    <x v="27"/>
    <d v="2021-04-16T00:00:00"/>
    <d v="2021-10-11T00:00:00"/>
    <x v="1"/>
    <x v="1"/>
    <d v="2021-11-11T00:00:00"/>
    <n v="409016"/>
    <x v="2"/>
    <s v="F1"/>
    <x v="1"/>
    <s v="Source Verified"/>
    <n v="130606"/>
    <n v="0.221"/>
    <n v="726.07"/>
    <n v="0.183"/>
    <n v="20000"/>
    <n v="48"/>
    <n v="24047"/>
  </r>
  <r>
    <n v="514853"/>
    <x v="2"/>
    <x v="0"/>
    <x v="10"/>
    <s v="Wipro"/>
    <x v="5"/>
    <x v="0"/>
    <x v="27"/>
    <d v="2021-12-15T00:00:00"/>
    <d v="2021-05-13T00:00:00"/>
    <x v="1"/>
    <x v="1"/>
    <d v="2021-06-13T00:00:00"/>
    <n v="665521"/>
    <x v="2"/>
    <s v="F2"/>
    <x v="1"/>
    <s v="Source Verified"/>
    <n v="80000"/>
    <n v="8.3799999999999999E-2"/>
    <n v="467.08"/>
    <n v="0.1867"/>
    <n v="12800"/>
    <n v="8"/>
    <n v="16816"/>
  </r>
  <r>
    <n v="379642"/>
    <x v="8"/>
    <x v="0"/>
    <x v="8"/>
    <s v="Promenet inc"/>
    <x v="5"/>
    <x v="0"/>
    <x v="8"/>
    <d v="2021-05-16T00:00:00"/>
    <d v="2021-09-11T00:00:00"/>
    <x v="1"/>
    <x v="1"/>
    <d v="2021-10-11T00:00:00"/>
    <n v="406270"/>
    <x v="2"/>
    <s v="F2"/>
    <x v="1"/>
    <s v="Source Verified"/>
    <n v="65000"/>
    <n v="8.6199999999999999E-2"/>
    <n v="431.31"/>
    <n v="0.17580000000000001"/>
    <n v="12000"/>
    <n v="16"/>
    <n v="15394"/>
  </r>
  <r>
    <n v="763625"/>
    <x v="25"/>
    <x v="0"/>
    <x v="2"/>
    <s v="Management Systems International"/>
    <x v="6"/>
    <x v="0"/>
    <x v="25"/>
    <d v="2021-12-15T00:00:00"/>
    <d v="2021-07-14T00:00:00"/>
    <x v="1"/>
    <x v="1"/>
    <d v="2021-08-14T00:00:00"/>
    <n v="964264"/>
    <x v="2"/>
    <s v="G1"/>
    <x v="1"/>
    <s v="Source Verified"/>
    <n v="50000"/>
    <n v="0.1898"/>
    <n v="478.1"/>
    <n v="0.22109999999999999"/>
    <n v="12500"/>
    <n v="34"/>
    <n v="17250"/>
  </r>
  <r>
    <n v="592639"/>
    <x v="16"/>
    <x v="0"/>
    <x v="5"/>
    <s v="steam ship authority"/>
    <x v="6"/>
    <x v="0"/>
    <x v="50"/>
    <d v="2021-10-13T00:00:00"/>
    <d v="2021-10-13T00:00:00"/>
    <x v="1"/>
    <x v="1"/>
    <d v="2021-11-13T00:00:00"/>
    <n v="761125"/>
    <x v="2"/>
    <s v="G4"/>
    <x v="1"/>
    <s v="Source Verified"/>
    <n v="30000"/>
    <n v="7.4399999999999994E-2"/>
    <n v="75.63"/>
    <n v="0.2127"/>
    <n v="2000"/>
    <n v="3"/>
    <n v="2723"/>
  </r>
  <r>
    <n v="635146"/>
    <x v="13"/>
    <x v="0"/>
    <x v="8"/>
    <s v="Peninsula Spine and Wellness"/>
    <x v="6"/>
    <x v="0"/>
    <x v="41"/>
    <d v="2021-05-13T00:00:00"/>
    <d v="2021-05-13T00:00:00"/>
    <x v="1"/>
    <x v="1"/>
    <d v="2021-06-13T00:00:00"/>
    <n v="813634"/>
    <x v="2"/>
    <s v="G2"/>
    <x v="1"/>
    <s v="Source Verified"/>
    <n v="147000"/>
    <n v="0.1153"/>
    <n v="892.3"/>
    <n v="0.20030000000000001"/>
    <n v="24000"/>
    <n v="37"/>
    <n v="31617"/>
  </r>
  <r>
    <n v="752901"/>
    <x v="20"/>
    <x v="0"/>
    <x v="1"/>
    <s v="Embry-Riddle Aeronautical University"/>
    <x v="6"/>
    <x v="0"/>
    <x v="25"/>
    <d v="2021-09-14T00:00:00"/>
    <d v="2021-05-13T00:00:00"/>
    <x v="1"/>
    <x v="1"/>
    <d v="2021-06-13T00:00:00"/>
    <n v="952523"/>
    <x v="2"/>
    <s v="G1"/>
    <x v="1"/>
    <s v="Source Verified"/>
    <n v="40255"/>
    <n v="0.15260000000000001"/>
    <n v="229.49"/>
    <n v="0.22109999999999999"/>
    <n v="6000"/>
    <n v="47"/>
    <n v="7910"/>
  </r>
  <r>
    <n v="409658"/>
    <x v="10"/>
    <x v="0"/>
    <x v="10"/>
    <s v="R and D Systems  Inc."/>
    <x v="3"/>
    <x v="0"/>
    <x v="23"/>
    <d v="2021-06-12T00:00:00"/>
    <d v="2021-06-12T00:00:00"/>
    <x v="1"/>
    <x v="1"/>
    <d v="2021-07-12T00:00:00"/>
    <n v="460546"/>
    <x v="2"/>
    <s v="A5"/>
    <x v="1"/>
    <s v="Source Verified"/>
    <n v="54996"/>
    <n v="1.24E-2"/>
    <n v="115.54"/>
    <n v="9.6299999999999997E-2"/>
    <n v="3600"/>
    <n v="29"/>
    <n v="4160"/>
  </r>
  <r>
    <n v="598336"/>
    <x v="1"/>
    <x v="0"/>
    <x v="6"/>
    <s v="Singer, Trayor &amp; Scholefield"/>
    <x v="2"/>
    <x v="0"/>
    <x v="50"/>
    <d v="2021-11-13T00:00:00"/>
    <d v="2021-11-13T00:00:00"/>
    <x v="1"/>
    <x v="1"/>
    <d v="2021-12-13T00:00:00"/>
    <n v="767943"/>
    <x v="2"/>
    <s v="B3"/>
    <x v="1"/>
    <s v="Source Verified"/>
    <n v="53800"/>
    <n v="0.13289999999999999"/>
    <n v="224.63"/>
    <n v="9.6199999999999994E-2"/>
    <n v="7000"/>
    <n v="9"/>
    <n v="8087"/>
  </r>
  <r>
    <n v="1015919"/>
    <x v="7"/>
    <x v="0"/>
    <x v="3"/>
    <s v="Bob's Stores"/>
    <x v="0"/>
    <x v="0"/>
    <x v="22"/>
    <d v="2021-05-16T00:00:00"/>
    <d v="2021-01-15T00:00:00"/>
    <x v="1"/>
    <x v="1"/>
    <d v="2021-02-15T00:00:00"/>
    <n v="1243612"/>
    <x v="2"/>
    <s v="C3"/>
    <x v="1"/>
    <s v="Source Verified"/>
    <n v="48000"/>
    <n v="0.14680000000000001"/>
    <n v="86.24"/>
    <n v="0.14649999999999999"/>
    <n v="2500"/>
    <n v="9"/>
    <n v="3119"/>
  </r>
  <r>
    <n v="572849"/>
    <x v="18"/>
    <x v="0"/>
    <x v="4"/>
    <s v="CREDIT SUISSE"/>
    <x v="0"/>
    <x v="0"/>
    <x v="54"/>
    <d v="2021-08-15T00:00:00"/>
    <d v="2021-02-13T00:00:00"/>
    <x v="1"/>
    <x v="1"/>
    <d v="2021-03-13T00:00:00"/>
    <n v="736865"/>
    <x v="2"/>
    <s v="C3"/>
    <x v="1"/>
    <s v="Source Verified"/>
    <n v="98000"/>
    <n v="0.16109999999999999"/>
    <n v="170.84"/>
    <n v="0.13980000000000001"/>
    <n v="5000"/>
    <n v="9"/>
    <n v="6097"/>
  </r>
  <r>
    <n v="533153"/>
    <x v="9"/>
    <x v="0"/>
    <x v="1"/>
    <s v="Army"/>
    <x v="0"/>
    <x v="0"/>
    <x v="51"/>
    <d v="2021-07-14T00:00:00"/>
    <d v="2021-07-13T00:00:00"/>
    <x v="1"/>
    <x v="1"/>
    <d v="2021-08-13T00:00:00"/>
    <n v="689124"/>
    <x v="2"/>
    <s v="C5"/>
    <x v="1"/>
    <s v="Source Verified"/>
    <n v="63000"/>
    <n v="8.1500000000000003E-2"/>
    <n v="86.33"/>
    <n v="0.1472"/>
    <n v="2500"/>
    <n v="7"/>
    <n v="3108"/>
  </r>
  <r>
    <n v="791323"/>
    <x v="8"/>
    <x v="0"/>
    <x v="3"/>
    <s v="AMTRAK, NRPC"/>
    <x v="4"/>
    <x v="0"/>
    <x v="6"/>
    <d v="2021-08-15T00:00:00"/>
    <d v="2021-05-12T00:00:00"/>
    <x v="1"/>
    <x v="1"/>
    <d v="2021-06-12T00:00:00"/>
    <n v="995621"/>
    <x v="2"/>
    <s v="D1"/>
    <x v="1"/>
    <s v="Source Verified"/>
    <n v="90000"/>
    <n v="0.12189999999999999"/>
    <n v="349.7"/>
    <n v="0.15620000000000001"/>
    <n v="10000"/>
    <n v="30"/>
    <n v="11027"/>
  </r>
  <r>
    <n v="820986"/>
    <x v="19"/>
    <x v="0"/>
    <x v="3"/>
    <s v="westerville city schools"/>
    <x v="0"/>
    <x v="0"/>
    <x v="44"/>
    <d v="2021-08-14T00:00:00"/>
    <d v="2021-08-14T00:00:00"/>
    <x v="1"/>
    <x v="1"/>
    <d v="2021-09-14T00:00:00"/>
    <n v="1029241"/>
    <x v="2"/>
    <s v="C3"/>
    <x v="1"/>
    <s v="Source Verified"/>
    <n v="33000"/>
    <n v="5.7799999999999997E-2"/>
    <n v="290.47000000000003"/>
    <n v="0.1399"/>
    <n v="8500"/>
    <n v="29"/>
    <n v="10457"/>
  </r>
  <r>
    <n v="499381"/>
    <x v="18"/>
    <x v="0"/>
    <x v="1"/>
    <s v="utiliquest inc"/>
    <x v="0"/>
    <x v="0"/>
    <x v="48"/>
    <d v="2021-09-15T00:00:00"/>
    <d v="2021-04-13T00:00:00"/>
    <x v="1"/>
    <x v="1"/>
    <d v="2021-05-13T00:00:00"/>
    <n v="640964"/>
    <x v="2"/>
    <s v="C3"/>
    <x v="1"/>
    <s v="Source Verified"/>
    <n v="43200"/>
    <n v="7.3300000000000004E-2"/>
    <n v="135.69999999999999"/>
    <n v="0.1348"/>
    <n v="4000"/>
    <n v="9"/>
    <n v="4885"/>
  </r>
  <r>
    <n v="800934"/>
    <x v="28"/>
    <x v="0"/>
    <x v="5"/>
    <s v="Gap Inc"/>
    <x v="3"/>
    <x v="1"/>
    <x v="44"/>
    <d v="2021-03-13T00:00:00"/>
    <d v="2021-03-13T00:00:00"/>
    <x v="1"/>
    <x v="1"/>
    <d v="2021-04-13T00:00:00"/>
    <n v="1006472"/>
    <x v="2"/>
    <s v="A5"/>
    <x v="1"/>
    <s v="Source Verified"/>
    <n v="60000"/>
    <n v="0.188"/>
    <n v="329.05"/>
    <n v="8.4900000000000003E-2"/>
    <n v="10425"/>
    <n v="20"/>
    <n v="11500"/>
  </r>
  <r>
    <n v="884858"/>
    <x v="22"/>
    <x v="0"/>
    <x v="7"/>
    <s v="Marketstar"/>
    <x v="3"/>
    <x v="1"/>
    <x v="10"/>
    <d v="2021-05-16T00:00:00"/>
    <d v="2021-10-14T00:00:00"/>
    <x v="1"/>
    <x v="1"/>
    <d v="2021-11-14T00:00:00"/>
    <n v="1100430"/>
    <x v="2"/>
    <s v="A1"/>
    <x v="1"/>
    <s v="Source Verified"/>
    <n v="44000"/>
    <n v="0.17449999999999999"/>
    <n v="213.05"/>
    <n v="6.0299999999999999E-2"/>
    <n v="7000"/>
    <n v="26"/>
    <n v="7670"/>
  </r>
  <r>
    <n v="406212"/>
    <x v="0"/>
    <x v="0"/>
    <x v="3"/>
    <s v="GMCF"/>
    <x v="2"/>
    <x v="1"/>
    <x v="28"/>
    <d v="2021-04-16T00:00:00"/>
    <d v="2021-06-12T00:00:00"/>
    <x v="1"/>
    <x v="1"/>
    <d v="2021-07-12T00:00:00"/>
    <n v="454708"/>
    <x v="2"/>
    <s v="B1"/>
    <x v="1"/>
    <s v="Source Verified"/>
    <n v="230000"/>
    <n v="5.3999999999999999E-2"/>
    <n v="327.14"/>
    <n v="0.1095"/>
    <n v="10000"/>
    <n v="26"/>
    <n v="11777"/>
  </r>
  <r>
    <n v="651923"/>
    <x v="5"/>
    <x v="0"/>
    <x v="3"/>
    <s v="Vacation Resorts Intl"/>
    <x v="2"/>
    <x v="1"/>
    <x v="21"/>
    <d v="2021-11-12T00:00:00"/>
    <d v="2021-10-12T00:00:00"/>
    <x v="1"/>
    <x v="1"/>
    <d v="2021-11-12T00:00:00"/>
    <n v="833858"/>
    <x v="2"/>
    <s v="B2"/>
    <x v="1"/>
    <s v="Source Verified"/>
    <n v="70000"/>
    <n v="0.13589999999999999"/>
    <n v="258.14"/>
    <n v="0.1"/>
    <n v="8000"/>
    <n v="13"/>
    <n v="9047"/>
  </r>
  <r>
    <n v="374462"/>
    <x v="26"/>
    <x v="0"/>
    <x v="4"/>
    <s v="Nixa Fire Prot. Dist."/>
    <x v="2"/>
    <x v="1"/>
    <x v="40"/>
    <d v="2021-09-11T00:00:00"/>
    <d v="2021-09-11T00:00:00"/>
    <x v="1"/>
    <x v="1"/>
    <d v="2021-10-11T00:00:00"/>
    <n v="395637"/>
    <x v="2"/>
    <s v="B1"/>
    <x v="1"/>
    <s v="Source Verified"/>
    <n v="50000"/>
    <n v="6.3799999999999996E-2"/>
    <n v="163.57"/>
    <n v="0.1095"/>
    <n v="5000"/>
    <n v="14"/>
    <n v="5878"/>
  </r>
  <r>
    <n v="675864"/>
    <x v="13"/>
    <x v="0"/>
    <x v="4"/>
    <s v="Synopsys"/>
    <x v="2"/>
    <x v="1"/>
    <x v="0"/>
    <d v="2021-09-14T00:00:00"/>
    <d v="2021-09-12T00:00:00"/>
    <x v="1"/>
    <x v="1"/>
    <d v="2021-10-12T00:00:00"/>
    <n v="863715"/>
    <x v="2"/>
    <s v="B3"/>
    <x v="1"/>
    <s v="Source Verified"/>
    <n v="145000"/>
    <n v="0.18329999999999999"/>
    <n v="389.3"/>
    <n v="0.1037"/>
    <n v="12000"/>
    <n v="33"/>
    <n v="13413"/>
  </r>
  <r>
    <n v="654824"/>
    <x v="10"/>
    <x v="0"/>
    <x v="4"/>
    <s v="Connecture Inc"/>
    <x v="2"/>
    <x v="1"/>
    <x v="21"/>
    <d v="2021-02-11T00:00:00"/>
    <d v="2021-03-11T00:00:00"/>
    <x v="1"/>
    <x v="1"/>
    <d v="2021-04-11T00:00:00"/>
    <n v="837407"/>
    <x v="2"/>
    <s v="B5"/>
    <x v="1"/>
    <s v="Source Verified"/>
    <n v="95000"/>
    <n v="0.16020000000000001"/>
    <n v="590.24"/>
    <n v="0.1111"/>
    <n v="18000"/>
    <n v="34"/>
    <n v="18169"/>
  </r>
  <r>
    <n v="783017"/>
    <x v="19"/>
    <x v="0"/>
    <x v="2"/>
    <s v="Sauder Woodworking Company"/>
    <x v="2"/>
    <x v="1"/>
    <x v="6"/>
    <d v="2021-05-16T00:00:00"/>
    <d v="2021-12-12T00:00:00"/>
    <x v="1"/>
    <x v="1"/>
    <d v="2022-01-12T00:00:00"/>
    <n v="986087"/>
    <x v="2"/>
    <s v="B4"/>
    <x v="1"/>
    <s v="Source Verified"/>
    <n v="34800"/>
    <n v="7.6899999999999996E-2"/>
    <n v="197.01"/>
    <n v="0.1149"/>
    <n v="5975"/>
    <n v="17"/>
    <n v="6757"/>
  </r>
  <r>
    <n v="805828"/>
    <x v="5"/>
    <x v="0"/>
    <x v="7"/>
    <s v="Lifecare Center of Winter Haven"/>
    <x v="2"/>
    <x v="1"/>
    <x v="11"/>
    <d v="2021-05-16T00:00:00"/>
    <d v="2021-09-13T00:00:00"/>
    <x v="1"/>
    <x v="1"/>
    <d v="2021-10-13T00:00:00"/>
    <n v="1011964"/>
    <x v="2"/>
    <s v="B5"/>
    <x v="1"/>
    <s v="Source Verified"/>
    <n v="43000"/>
    <n v="9.2700000000000005E-2"/>
    <n v="498.15"/>
    <n v="0.11990000000000001"/>
    <n v="15000"/>
    <n v="8"/>
    <n v="17620"/>
  </r>
  <r>
    <n v="834975"/>
    <x v="23"/>
    <x v="0"/>
    <x v="9"/>
    <s v="G4S Security Services"/>
    <x v="2"/>
    <x v="1"/>
    <x v="11"/>
    <d v="2021-08-14T00:00:00"/>
    <d v="2021-07-14T00:00:00"/>
    <x v="1"/>
    <x v="1"/>
    <d v="2021-08-14T00:00:00"/>
    <n v="1044879"/>
    <x v="2"/>
    <s v="B1"/>
    <x v="1"/>
    <s v="Source Verified"/>
    <n v="25480"/>
    <n v="0.22650000000000001"/>
    <n v="161.32"/>
    <n v="9.9900000000000003E-2"/>
    <n v="5000"/>
    <n v="13"/>
    <n v="5806"/>
  </r>
  <r>
    <n v="538168"/>
    <x v="25"/>
    <x v="0"/>
    <x v="9"/>
    <s v="TW Cable"/>
    <x v="2"/>
    <x v="1"/>
    <x v="51"/>
    <d v="2021-08-15T00:00:00"/>
    <d v="2021-06-12T00:00:00"/>
    <x v="1"/>
    <x v="1"/>
    <d v="2021-07-12T00:00:00"/>
    <n v="695093"/>
    <x v="2"/>
    <s v="B1"/>
    <x v="1"/>
    <s v="Source Verified"/>
    <n v="60000"/>
    <n v="0.1812"/>
    <n v="194.68"/>
    <n v="0.1038"/>
    <n v="6000"/>
    <n v="22"/>
    <n v="6861"/>
  </r>
  <r>
    <n v="500286"/>
    <x v="17"/>
    <x v="0"/>
    <x v="10"/>
    <s v="AAA Cooper Transportation"/>
    <x v="2"/>
    <x v="1"/>
    <x v="48"/>
    <d v="2021-05-11T00:00:00"/>
    <d v="2021-05-11T00:00:00"/>
    <x v="1"/>
    <x v="1"/>
    <d v="2021-06-11T00:00:00"/>
    <n v="642464"/>
    <x v="2"/>
    <s v="B5"/>
    <x v="1"/>
    <s v="Source Verified"/>
    <n v="70000"/>
    <n v="7.85E-2"/>
    <n v="157.97999999999999"/>
    <n v="0.11360000000000001"/>
    <n v="4800"/>
    <n v="19"/>
    <n v="5305"/>
  </r>
  <r>
    <n v="821011"/>
    <x v="0"/>
    <x v="0"/>
    <x v="0"/>
    <s v="Heritage Healthcare of Macon"/>
    <x v="2"/>
    <x v="1"/>
    <x v="44"/>
    <d v="2021-05-16T00:00:00"/>
    <d v="2021-01-13T00:00:00"/>
    <x v="1"/>
    <x v="1"/>
    <d v="2021-02-13T00:00:00"/>
    <n v="1029268"/>
    <x v="2"/>
    <s v="B1"/>
    <x v="1"/>
    <s v="Source Verified"/>
    <n v="76960"/>
    <n v="0.21740000000000001"/>
    <n v="483.94"/>
    <n v="9.9900000000000003E-2"/>
    <n v="15000"/>
    <n v="38"/>
    <n v="16699"/>
  </r>
  <r>
    <n v="1017211"/>
    <x v="25"/>
    <x v="0"/>
    <x v="3"/>
    <s v="GEICO"/>
    <x v="2"/>
    <x v="1"/>
    <x v="22"/>
    <d v="2021-04-16T00:00:00"/>
    <d v="2021-12-14T00:00:00"/>
    <x v="1"/>
    <x v="1"/>
    <d v="2022-01-14T00:00:00"/>
    <n v="1245169"/>
    <x v="2"/>
    <s v="B3"/>
    <x v="1"/>
    <s v="Source Verified"/>
    <n v="67000"/>
    <n v="0.17299999999999999"/>
    <n v="82.69"/>
    <n v="0.1171"/>
    <n v="2500"/>
    <n v="41"/>
    <n v="2977"/>
  </r>
  <r>
    <n v="1051000"/>
    <x v="23"/>
    <x v="0"/>
    <x v="3"/>
    <s v="Sirius Computer Solutions"/>
    <x v="2"/>
    <x v="1"/>
    <x v="12"/>
    <d v="2021-05-16T00:00:00"/>
    <d v="2021-07-14T00:00:00"/>
    <x v="1"/>
    <x v="1"/>
    <d v="2021-08-14T00:00:00"/>
    <n v="1282460"/>
    <x v="2"/>
    <s v="B5"/>
    <x v="1"/>
    <s v="Source Verified"/>
    <n v="200000"/>
    <n v="0.1888"/>
    <n v="335.45"/>
    <n v="0.12690000000000001"/>
    <n v="10000"/>
    <n v="46"/>
    <n v="12024"/>
  </r>
  <r>
    <n v="659409"/>
    <x v="10"/>
    <x v="0"/>
    <x v="9"/>
    <s v="Progressive Machinery, Inc."/>
    <x v="2"/>
    <x v="1"/>
    <x v="21"/>
    <d v="2021-04-16T00:00:00"/>
    <d v="2021-02-14T00:00:00"/>
    <x v="1"/>
    <x v="1"/>
    <d v="2021-03-14T00:00:00"/>
    <n v="843354"/>
    <x v="2"/>
    <s v="B2"/>
    <x v="1"/>
    <s v="Source Verified"/>
    <n v="60000"/>
    <n v="0.1232"/>
    <n v="387.21"/>
    <n v="0.1"/>
    <n v="12000"/>
    <n v="21"/>
    <n v="13940"/>
  </r>
  <r>
    <n v="972620"/>
    <x v="9"/>
    <x v="0"/>
    <x v="9"/>
    <s v="T. Rowe Price"/>
    <x v="2"/>
    <x v="1"/>
    <x v="13"/>
    <d v="2021-06-14T00:00:00"/>
    <d v="2021-11-11T00:00:00"/>
    <x v="1"/>
    <x v="1"/>
    <d v="2021-12-11T00:00:00"/>
    <n v="1194579"/>
    <x v="2"/>
    <s v="B2"/>
    <x v="1"/>
    <s v="Source Verified"/>
    <n v="76000"/>
    <n v="0.22520000000000001"/>
    <n v="208.47"/>
    <n v="0.1065"/>
    <n v="6400"/>
    <n v="22"/>
    <n v="6457"/>
  </r>
  <r>
    <n v="855586"/>
    <x v="1"/>
    <x v="0"/>
    <x v="5"/>
    <s v="San Bernardino City Unified School Distr"/>
    <x v="2"/>
    <x v="1"/>
    <x v="11"/>
    <d v="2021-05-16T00:00:00"/>
    <d v="2021-09-14T00:00:00"/>
    <x v="1"/>
    <x v="1"/>
    <d v="2021-10-14T00:00:00"/>
    <n v="1067909"/>
    <x v="2"/>
    <s v="B4"/>
    <x v="1"/>
    <s v="Source Verified"/>
    <n v="65000"/>
    <n v="9.2999999999999999E-2"/>
    <n v="131.88999999999999"/>
    <n v="0.1149"/>
    <n v="4000"/>
    <n v="20"/>
    <n v="4748"/>
  </r>
  <r>
    <n v="426037"/>
    <x v="0"/>
    <x v="0"/>
    <x v="10"/>
    <s v="Spacenet Inc."/>
    <x v="2"/>
    <x v="1"/>
    <x v="30"/>
    <d v="2021-05-16T00:00:00"/>
    <d v="2021-06-10T00:00:00"/>
    <x v="1"/>
    <x v="1"/>
    <d v="2021-07-10T00:00:00"/>
    <n v="502376"/>
    <x v="2"/>
    <s v="B2"/>
    <x v="1"/>
    <s v="Source Verified"/>
    <n v="92000"/>
    <n v="2.5399999999999999E-2"/>
    <n v="328.64"/>
    <n v="0.11260000000000001"/>
    <n v="10000"/>
    <n v="21"/>
    <n v="10837"/>
  </r>
  <r>
    <n v="564582"/>
    <x v="4"/>
    <x v="0"/>
    <x v="3"/>
    <s v="Port authority of Allegheny co."/>
    <x v="0"/>
    <x v="1"/>
    <x v="54"/>
    <d v="2021-09-13T00:00:00"/>
    <d v="2021-09-13T00:00:00"/>
    <x v="1"/>
    <x v="1"/>
    <d v="2021-10-13T00:00:00"/>
    <n v="726414"/>
    <x v="2"/>
    <s v="C1"/>
    <x v="1"/>
    <s v="Source Verified"/>
    <n v="64000"/>
    <n v="0.22689999999999999"/>
    <n v="507.08"/>
    <n v="0.1323"/>
    <n v="15000"/>
    <n v="21"/>
    <n v="18256"/>
  </r>
  <r>
    <n v="662674"/>
    <x v="13"/>
    <x v="0"/>
    <x v="3"/>
    <s v="city of richland"/>
    <x v="0"/>
    <x v="1"/>
    <x v="21"/>
    <d v="2021-08-14T00:00:00"/>
    <d v="2021-03-13T00:00:00"/>
    <x v="1"/>
    <x v="1"/>
    <d v="2021-04-13T00:00:00"/>
    <n v="847431"/>
    <x v="2"/>
    <s v="C1"/>
    <x v="1"/>
    <s v="Source Verified"/>
    <n v="35000"/>
    <n v="5.9299999999999999E-2"/>
    <n v="268.33"/>
    <n v="0.1268"/>
    <n v="8000"/>
    <n v="24"/>
    <n v="9481"/>
  </r>
  <r>
    <n v="656099"/>
    <x v="43"/>
    <x v="0"/>
    <x v="3"/>
    <s v="Human Services Center"/>
    <x v="0"/>
    <x v="1"/>
    <x v="21"/>
    <d v="2021-01-16T00:00:00"/>
    <d v="2021-03-13T00:00:00"/>
    <x v="1"/>
    <x v="1"/>
    <d v="2021-04-13T00:00:00"/>
    <n v="839152"/>
    <x v="2"/>
    <s v="C2"/>
    <x v="1"/>
    <s v="Source Verified"/>
    <n v="36000"/>
    <n v="0.17269999999999999"/>
    <n v="161.87"/>
    <n v="0.13059999999999999"/>
    <n v="4800"/>
    <n v="22"/>
    <n v="5717"/>
  </r>
  <r>
    <n v="668278"/>
    <x v="19"/>
    <x v="0"/>
    <x v="2"/>
    <s v="Evergreen Packaging"/>
    <x v="0"/>
    <x v="1"/>
    <x v="0"/>
    <d v="2021-05-16T00:00:00"/>
    <d v="2021-03-14T00:00:00"/>
    <x v="1"/>
    <x v="1"/>
    <d v="2021-04-14T00:00:00"/>
    <n v="854440"/>
    <x v="2"/>
    <s v="C2"/>
    <x v="1"/>
    <s v="Source Verified"/>
    <n v="42500"/>
    <n v="0.1067"/>
    <n v="269.79000000000002"/>
    <n v="0.13059999999999999"/>
    <n v="8000"/>
    <n v="25"/>
    <n v="9712"/>
  </r>
  <r>
    <n v="835727"/>
    <x v="0"/>
    <x v="0"/>
    <x v="3"/>
    <s v="The Clinch County News"/>
    <x v="0"/>
    <x v="1"/>
    <x v="11"/>
    <d v="2021-05-16T00:00:00"/>
    <d v="2021-08-14T00:00:00"/>
    <x v="1"/>
    <x v="1"/>
    <d v="2021-09-14T00:00:00"/>
    <n v="1045701"/>
    <x v="2"/>
    <s v="C1"/>
    <x v="1"/>
    <s v="Source Verified"/>
    <n v="45600"/>
    <n v="0.12790000000000001"/>
    <n v="202.14"/>
    <n v="0.12989999999999999"/>
    <n v="6000"/>
    <n v="19"/>
    <n v="7277"/>
  </r>
  <r>
    <n v="813928"/>
    <x v="17"/>
    <x v="0"/>
    <x v="3"/>
    <s v="midfirst bank"/>
    <x v="0"/>
    <x v="1"/>
    <x v="44"/>
    <d v="2021-09-13T00:00:00"/>
    <d v="2021-08-13T00:00:00"/>
    <x v="1"/>
    <x v="1"/>
    <d v="2021-09-13T00:00:00"/>
    <n v="1021407"/>
    <x v="2"/>
    <s v="C3"/>
    <x v="1"/>
    <s v="Source Verified"/>
    <n v="45000"/>
    <n v="0.21410000000000001"/>
    <n v="482.7"/>
    <n v="0.1399"/>
    <n v="14125"/>
    <n v="38"/>
    <n v="17024"/>
  </r>
  <r>
    <n v="642432"/>
    <x v="29"/>
    <x v="0"/>
    <x v="2"/>
    <s v="St Tammany Fire Protection Dist 1"/>
    <x v="0"/>
    <x v="1"/>
    <x v="21"/>
    <d v="2021-02-14T00:00:00"/>
    <d v="2021-02-14T00:00:00"/>
    <x v="1"/>
    <x v="1"/>
    <d v="2021-03-14T00:00:00"/>
    <n v="822282"/>
    <x v="2"/>
    <s v="C5"/>
    <x v="1"/>
    <s v="Source Verified"/>
    <n v="95000"/>
    <n v="8.5400000000000004E-2"/>
    <n v="81.709999999999994"/>
    <n v="0.13719999999999999"/>
    <n v="2400"/>
    <n v="15"/>
    <n v="2991"/>
  </r>
  <r>
    <n v="677108"/>
    <x v="22"/>
    <x v="0"/>
    <x v="7"/>
    <s v="Morries Brooklyn Park Subaru"/>
    <x v="0"/>
    <x v="1"/>
    <x v="0"/>
    <d v="2021-12-15T00:00:00"/>
    <d v="2021-03-14T00:00:00"/>
    <x v="1"/>
    <x v="1"/>
    <d v="2021-04-14T00:00:00"/>
    <n v="865164"/>
    <x v="2"/>
    <s v="C3"/>
    <x v="1"/>
    <s v="Source Verified"/>
    <n v="55000"/>
    <n v="0.23449999999999999"/>
    <n v="169.51"/>
    <n v="0.1343"/>
    <n v="5000"/>
    <n v="22"/>
    <n v="6102"/>
  </r>
  <r>
    <n v="784538"/>
    <x v="1"/>
    <x v="0"/>
    <x v="3"/>
    <s v="USMC"/>
    <x v="0"/>
    <x v="1"/>
    <x v="44"/>
    <d v="2021-02-12T00:00:00"/>
    <d v="2021-02-12T00:00:00"/>
    <x v="1"/>
    <x v="1"/>
    <d v="2021-03-12T00:00:00"/>
    <n v="987762"/>
    <x v="2"/>
    <s v="C1"/>
    <x v="1"/>
    <s v="Source Verified"/>
    <n v="86400"/>
    <n v="0.17460000000000001"/>
    <n v="269.52"/>
    <n v="0.12989999999999999"/>
    <n v="8000"/>
    <n v="27"/>
    <n v="8564"/>
  </r>
  <r>
    <n v="746973"/>
    <x v="19"/>
    <x v="0"/>
    <x v="3"/>
    <s v="state of ohio"/>
    <x v="0"/>
    <x v="1"/>
    <x v="25"/>
    <d v="2021-05-16T00:00:00"/>
    <d v="2021-06-14T00:00:00"/>
    <x v="1"/>
    <x v="1"/>
    <d v="2021-07-14T00:00:00"/>
    <n v="945795"/>
    <x v="2"/>
    <s v="C3"/>
    <x v="1"/>
    <s v="Source Verified"/>
    <n v="55000"/>
    <n v="0.16489999999999999"/>
    <n v="341.73"/>
    <n v="0.1399"/>
    <n v="10000"/>
    <n v="26"/>
    <n v="12302"/>
  </r>
  <r>
    <n v="641361"/>
    <x v="11"/>
    <x v="0"/>
    <x v="3"/>
    <s v="Arcata associate"/>
    <x v="0"/>
    <x v="1"/>
    <x v="41"/>
    <d v="2021-09-15T00:00:00"/>
    <d v="2021-09-11T00:00:00"/>
    <x v="1"/>
    <x v="1"/>
    <d v="2021-10-11T00:00:00"/>
    <n v="820973"/>
    <x v="2"/>
    <s v="C4"/>
    <x v="1"/>
    <s v="Source Verified"/>
    <n v="60000"/>
    <n v="0.21360000000000001"/>
    <n v="203.18"/>
    <n v="0.13350000000000001"/>
    <n v="6000"/>
    <n v="31"/>
    <n v="6491"/>
  </r>
  <r>
    <n v="769216"/>
    <x v="34"/>
    <x v="0"/>
    <x v="8"/>
    <m/>
    <x v="4"/>
    <x v="1"/>
    <x v="6"/>
    <d v="2021-04-16T00:00:00"/>
    <d v="2021-06-14T00:00:00"/>
    <x v="1"/>
    <x v="1"/>
    <d v="2021-07-14T00:00:00"/>
    <n v="970658"/>
    <x v="2"/>
    <s v="D2"/>
    <x v="1"/>
    <s v="Source Verified"/>
    <n v="100000"/>
    <n v="9.1300000000000006E-2"/>
    <n v="527.29"/>
    <n v="0.15989999999999999"/>
    <n v="15000"/>
    <n v="24"/>
    <n v="18982"/>
  </r>
  <r>
    <n v="838539"/>
    <x v="10"/>
    <x v="0"/>
    <x v="3"/>
    <s v="us pot office"/>
    <x v="4"/>
    <x v="1"/>
    <x v="11"/>
    <d v="2021-06-14T00:00:00"/>
    <d v="2021-06-14T00:00:00"/>
    <x v="1"/>
    <x v="1"/>
    <d v="2021-07-14T00:00:00"/>
    <n v="1048640"/>
    <x v="2"/>
    <s v="D1"/>
    <x v="1"/>
    <s v="Source Verified"/>
    <n v="90000"/>
    <n v="0.13550000000000001"/>
    <n v="734.37"/>
    <n v="0.15620000000000001"/>
    <n v="21000"/>
    <n v="13"/>
    <n v="26409"/>
  </r>
  <r>
    <n v="825885"/>
    <x v="35"/>
    <x v="0"/>
    <x v="3"/>
    <s v="USD 281: Hill City Grade School"/>
    <x v="1"/>
    <x v="1"/>
    <x v="44"/>
    <d v="2021-11-15T00:00:00"/>
    <d v="2021-08-14T00:00:00"/>
    <x v="1"/>
    <x v="1"/>
    <d v="2021-09-14T00:00:00"/>
    <n v="1034718"/>
    <x v="2"/>
    <s v="E2"/>
    <x v="1"/>
    <s v="Source Verified"/>
    <n v="62000"/>
    <n v="4.0599999999999997E-2"/>
    <n v="150.85"/>
    <n v="0.18390000000000001"/>
    <n v="4150"/>
    <n v="15"/>
    <n v="5430"/>
  </r>
  <r>
    <n v="836214"/>
    <x v="2"/>
    <x v="0"/>
    <x v="3"/>
    <m/>
    <x v="2"/>
    <x v="2"/>
    <x v="11"/>
    <d v="2021-01-15T00:00:00"/>
    <d v="2021-08-14T00:00:00"/>
    <x v="1"/>
    <x v="1"/>
    <d v="2021-09-14T00:00:00"/>
    <n v="1046228"/>
    <x v="2"/>
    <s v="B4"/>
    <x v="1"/>
    <s v="Source Verified"/>
    <n v="120000"/>
    <n v="0.18820000000000001"/>
    <n v="593.49"/>
    <n v="0.1149"/>
    <n v="18000"/>
    <n v="36"/>
    <n v="21365"/>
  </r>
  <r>
    <n v="652371"/>
    <x v="35"/>
    <x v="0"/>
    <x v="8"/>
    <s v="KSU Foundation"/>
    <x v="2"/>
    <x v="2"/>
    <x v="21"/>
    <d v="2021-11-14T00:00:00"/>
    <d v="2021-05-13T00:00:00"/>
    <x v="1"/>
    <x v="1"/>
    <d v="2021-06-13T00:00:00"/>
    <n v="834354"/>
    <x v="2"/>
    <s v="B3"/>
    <x v="1"/>
    <s v="Source Verified"/>
    <n v="14400"/>
    <n v="5.0799999999999998E-2"/>
    <n v="180.05"/>
    <n v="0.1037"/>
    <n v="5550"/>
    <n v="13"/>
    <n v="6428"/>
  </r>
  <r>
    <n v="706794"/>
    <x v="13"/>
    <x v="0"/>
    <x v="4"/>
    <s v="Home town services"/>
    <x v="2"/>
    <x v="2"/>
    <x v="42"/>
    <d v="2021-01-16T00:00:00"/>
    <d v="2021-04-14T00:00:00"/>
    <x v="1"/>
    <x v="1"/>
    <d v="2021-05-14T00:00:00"/>
    <n v="899050"/>
    <x v="2"/>
    <s v="B3"/>
    <x v="1"/>
    <s v="Source Verified"/>
    <n v="24000"/>
    <n v="0.14799999999999999"/>
    <n v="259.52999999999997"/>
    <n v="0.1037"/>
    <n v="8000"/>
    <n v="13"/>
    <n v="9343"/>
  </r>
  <r>
    <n v="811269"/>
    <x v="31"/>
    <x v="0"/>
    <x v="3"/>
    <m/>
    <x v="2"/>
    <x v="2"/>
    <x v="44"/>
    <d v="2021-05-16T00:00:00"/>
    <d v="2021-07-14T00:00:00"/>
    <x v="1"/>
    <x v="1"/>
    <d v="2021-08-14T00:00:00"/>
    <n v="1018268"/>
    <x v="2"/>
    <s v="B5"/>
    <x v="1"/>
    <s v="Source Verified"/>
    <n v="105859"/>
    <n v="0.1482"/>
    <n v="398.52"/>
    <n v="0.11990000000000001"/>
    <n v="12000"/>
    <n v="20"/>
    <n v="14346"/>
  </r>
  <r>
    <n v="743013"/>
    <x v="1"/>
    <x v="0"/>
    <x v="3"/>
    <s v="Sycuan Casino"/>
    <x v="3"/>
    <x v="0"/>
    <x v="25"/>
    <d v="2021-09-14T00:00:00"/>
    <d v="2021-10-12T00:00:00"/>
    <x v="1"/>
    <x v="1"/>
    <d v="2021-11-12T00:00:00"/>
    <n v="941194"/>
    <x v="2"/>
    <s v="A4"/>
    <x v="1"/>
    <s v="Source Verified"/>
    <n v="52000"/>
    <n v="0.189"/>
    <n v="217.72"/>
    <n v="7.4899999999999994E-2"/>
    <n v="7000"/>
    <n v="18"/>
    <n v="7590"/>
  </r>
  <r>
    <n v="835351"/>
    <x v="1"/>
    <x v="0"/>
    <x v="2"/>
    <s v="PCC Network Solutions"/>
    <x v="3"/>
    <x v="0"/>
    <x v="11"/>
    <d v="2021-03-16T00:00:00"/>
    <d v="2021-08-14T00:00:00"/>
    <x v="1"/>
    <x v="1"/>
    <d v="2021-09-14T00:00:00"/>
    <n v="1045272"/>
    <x v="2"/>
    <s v="A4"/>
    <x v="1"/>
    <s v="Source Verified"/>
    <n v="48000"/>
    <n v="4.3999999999999997E-2"/>
    <n v="233.27"/>
    <n v="7.4899999999999994E-2"/>
    <n v="7500"/>
    <n v="11"/>
    <n v="8397"/>
  </r>
  <r>
    <n v="619649"/>
    <x v="13"/>
    <x v="0"/>
    <x v="0"/>
    <s v="Fairfax Hospital"/>
    <x v="3"/>
    <x v="0"/>
    <x v="41"/>
    <d v="2021-05-16T00:00:00"/>
    <d v="2021-12-13T00:00:00"/>
    <x v="1"/>
    <x v="1"/>
    <d v="2022-01-13T00:00:00"/>
    <n v="794208"/>
    <x v="2"/>
    <s v="A5"/>
    <x v="1"/>
    <s v="Source Verified"/>
    <n v="62400"/>
    <n v="0.1792"/>
    <n v="370.04"/>
    <n v="6.9099999999999995E-2"/>
    <n v="12000"/>
    <n v="31"/>
    <n v="13321"/>
  </r>
  <r>
    <n v="980365"/>
    <x v="13"/>
    <x v="0"/>
    <x v="0"/>
    <s v="Shadle Park Presbyterian Church"/>
    <x v="3"/>
    <x v="0"/>
    <x v="13"/>
    <d v="2021-01-12T00:00:00"/>
    <d v="2021-01-12T00:00:00"/>
    <x v="1"/>
    <x v="1"/>
    <d v="2021-02-12T00:00:00"/>
    <n v="1203547"/>
    <x v="2"/>
    <s v="A4"/>
    <x v="1"/>
    <s v="Source Verified"/>
    <n v="53285"/>
    <n v="0.15809999999999999"/>
    <n v="125.17"/>
    <n v="7.9000000000000001E-2"/>
    <n v="4000"/>
    <n v="17"/>
    <n v="4077"/>
  </r>
  <r>
    <n v="885551"/>
    <x v="2"/>
    <x v="0"/>
    <x v="0"/>
    <s v="Oasis Sales Inc"/>
    <x v="3"/>
    <x v="0"/>
    <x v="10"/>
    <d v="2021-11-15T00:00:00"/>
    <d v="2021-06-12T00:00:00"/>
    <x v="1"/>
    <x v="1"/>
    <d v="2021-07-12T00:00:00"/>
    <n v="1101248"/>
    <x v="2"/>
    <s v="A5"/>
    <x v="1"/>
    <s v="Source Verified"/>
    <n v="69000"/>
    <n v="5.8299999999999998E-2"/>
    <n v="63.51"/>
    <n v="8.8999999999999996E-2"/>
    <n v="2000"/>
    <n v="31"/>
    <n v="2108"/>
  </r>
  <r>
    <n v="710662"/>
    <x v="9"/>
    <x v="0"/>
    <x v="6"/>
    <s v="First Christian Church"/>
    <x v="2"/>
    <x v="0"/>
    <x v="29"/>
    <d v="2021-05-16T00:00:00"/>
    <d v="2021-07-13T00:00:00"/>
    <x v="1"/>
    <x v="1"/>
    <d v="2021-08-13T00:00:00"/>
    <n v="903434"/>
    <x v="2"/>
    <s v="B2"/>
    <x v="1"/>
    <s v="Source Verified"/>
    <n v="30000"/>
    <n v="0.1024"/>
    <n v="516.28"/>
    <n v="0.1"/>
    <n v="16000"/>
    <n v="28"/>
    <n v="18332"/>
  </r>
  <r>
    <n v="681752"/>
    <x v="18"/>
    <x v="0"/>
    <x v="6"/>
    <s v="IKEA"/>
    <x v="2"/>
    <x v="0"/>
    <x v="42"/>
    <d v="2021-04-14T00:00:00"/>
    <d v="2021-04-14T00:00:00"/>
    <x v="1"/>
    <x v="1"/>
    <d v="2021-05-14T00:00:00"/>
    <n v="870824"/>
    <x v="2"/>
    <s v="B4"/>
    <x v="1"/>
    <s v="Source Verified"/>
    <n v="58000"/>
    <n v="1.5299999999999999E-2"/>
    <n v="130.47"/>
    <n v="0.1074"/>
    <n v="4000"/>
    <n v="10"/>
    <n v="4820"/>
  </r>
  <r>
    <n v="877077"/>
    <x v="8"/>
    <x v="0"/>
    <x v="6"/>
    <s v="NYC Veterinary Specialists"/>
    <x v="2"/>
    <x v="0"/>
    <x v="10"/>
    <d v="2021-03-15T00:00:00"/>
    <d v="2021-05-13T00:00:00"/>
    <x v="1"/>
    <x v="1"/>
    <d v="2021-06-13T00:00:00"/>
    <n v="1091747"/>
    <x v="2"/>
    <s v="B4"/>
    <x v="1"/>
    <s v="Source Verified"/>
    <n v="55000"/>
    <n v="0.16250000000000001"/>
    <n v="224.21"/>
    <n v="0.1149"/>
    <n v="6800"/>
    <n v="29"/>
    <n v="7796"/>
  </r>
  <r>
    <n v="887182"/>
    <x v="1"/>
    <x v="0"/>
    <x v="6"/>
    <s v="Managment Trust"/>
    <x v="2"/>
    <x v="0"/>
    <x v="10"/>
    <d v="2021-03-15T00:00:00"/>
    <d v="2021-05-14T00:00:00"/>
    <x v="1"/>
    <x v="1"/>
    <d v="2021-06-14T00:00:00"/>
    <n v="1103313"/>
    <x v="2"/>
    <s v="B5"/>
    <x v="1"/>
    <s v="Source Verified"/>
    <n v="26000"/>
    <n v="0.1883"/>
    <n v="134.18"/>
    <n v="0.12690000000000001"/>
    <n v="4000"/>
    <n v="6"/>
    <n v="4810"/>
  </r>
  <r>
    <n v="1022579"/>
    <x v="1"/>
    <x v="0"/>
    <x v="3"/>
    <s v="Kaiser Permanente"/>
    <x v="2"/>
    <x v="0"/>
    <x v="22"/>
    <d v="2021-06-15T00:00:00"/>
    <d v="2021-08-12T00:00:00"/>
    <x v="1"/>
    <x v="1"/>
    <d v="2021-09-12T00:00:00"/>
    <n v="1251359"/>
    <x v="2"/>
    <s v="B4"/>
    <x v="1"/>
    <s v="Source Verified"/>
    <n v="36000"/>
    <n v="0.21529999999999999"/>
    <n v="48.46"/>
    <n v="0.1242"/>
    <n v="1450"/>
    <n v="11"/>
    <n v="1572"/>
  </r>
  <r>
    <n v="789076"/>
    <x v="31"/>
    <x v="0"/>
    <x v="3"/>
    <s v="k-va-t foodstores (food city)"/>
    <x v="2"/>
    <x v="0"/>
    <x v="6"/>
    <d v="2021-04-16T00:00:00"/>
    <d v="2021-07-14T00:00:00"/>
    <x v="1"/>
    <x v="1"/>
    <d v="2021-08-14T00:00:00"/>
    <n v="992908"/>
    <x v="2"/>
    <s v="B4"/>
    <x v="1"/>
    <s v="Source Verified"/>
    <n v="19200"/>
    <n v="9.8799999999999999E-2"/>
    <n v="145.08000000000001"/>
    <n v="0.1149"/>
    <n v="4400"/>
    <n v="30"/>
    <n v="5223"/>
  </r>
  <r>
    <n v="718570"/>
    <x v="1"/>
    <x v="0"/>
    <x v="3"/>
    <s v="national oilwell varco"/>
    <x v="2"/>
    <x v="0"/>
    <x v="29"/>
    <d v="2021-05-16T00:00:00"/>
    <d v="2021-04-14T00:00:00"/>
    <x v="1"/>
    <x v="1"/>
    <d v="2021-05-14T00:00:00"/>
    <n v="912807"/>
    <x v="2"/>
    <s v="B5"/>
    <x v="1"/>
    <s v="Source Verified"/>
    <n v="43200"/>
    <n v="9.5600000000000004E-2"/>
    <n v="131.16999999999999"/>
    <n v="0.1111"/>
    <n v="4000"/>
    <n v="17"/>
    <n v="4722"/>
  </r>
  <r>
    <n v="868836"/>
    <x v="37"/>
    <x v="0"/>
    <x v="8"/>
    <s v="Lewis &amp; Clark Montessori Charter School"/>
    <x v="2"/>
    <x v="0"/>
    <x v="10"/>
    <d v="2021-05-16T00:00:00"/>
    <d v="2021-09-14T00:00:00"/>
    <x v="1"/>
    <x v="1"/>
    <d v="2021-10-14T00:00:00"/>
    <n v="1082666"/>
    <x v="2"/>
    <s v="B2"/>
    <x v="1"/>
    <s v="Source Verified"/>
    <n v="72500"/>
    <n v="0.14050000000000001"/>
    <n v="292.91000000000003"/>
    <n v="0.10589999999999999"/>
    <n v="9000"/>
    <n v="20"/>
    <n v="10545"/>
  </r>
  <r>
    <n v="681967"/>
    <x v="37"/>
    <x v="0"/>
    <x v="8"/>
    <s v="City of Warrenton"/>
    <x v="2"/>
    <x v="0"/>
    <x v="0"/>
    <d v="2021-03-14T00:00:00"/>
    <d v="2021-03-14T00:00:00"/>
    <x v="1"/>
    <x v="1"/>
    <d v="2021-04-14T00:00:00"/>
    <n v="871072"/>
    <x v="2"/>
    <s v="B4"/>
    <x v="1"/>
    <s v="Source Verified"/>
    <n v="56324"/>
    <n v="0.17280000000000001"/>
    <n v="404.44"/>
    <n v="0.1074"/>
    <n v="12400"/>
    <n v="23"/>
    <n v="14560"/>
  </r>
  <r>
    <n v="709248"/>
    <x v="19"/>
    <x v="0"/>
    <x v="10"/>
    <s v="Janesvillw Acoustics"/>
    <x v="2"/>
    <x v="0"/>
    <x v="42"/>
    <d v="2021-04-14T00:00:00"/>
    <d v="2021-04-14T00:00:00"/>
    <x v="1"/>
    <x v="1"/>
    <d v="2021-05-14T00:00:00"/>
    <n v="901848"/>
    <x v="2"/>
    <s v="B5"/>
    <x v="1"/>
    <s v="Source Verified"/>
    <n v="21888"/>
    <n v="0.1782"/>
    <n v="216.42"/>
    <n v="0.1111"/>
    <n v="6600"/>
    <n v="17"/>
    <n v="7791"/>
  </r>
  <r>
    <n v="682295"/>
    <x v="1"/>
    <x v="0"/>
    <x v="0"/>
    <s v="East County Tow"/>
    <x v="2"/>
    <x v="0"/>
    <x v="0"/>
    <d v="2021-08-14T00:00:00"/>
    <d v="2021-07-13T00:00:00"/>
    <x v="1"/>
    <x v="1"/>
    <d v="2021-08-13T00:00:00"/>
    <n v="871438"/>
    <x v="2"/>
    <s v="B3"/>
    <x v="1"/>
    <s v="Source Verified"/>
    <n v="49000"/>
    <n v="0.21279999999999999"/>
    <n v="356.86"/>
    <n v="0.1037"/>
    <n v="11000"/>
    <n v="13"/>
    <n v="12739"/>
  </r>
  <r>
    <n v="742805"/>
    <x v="5"/>
    <x v="0"/>
    <x v="0"/>
    <s v="Bridges of America"/>
    <x v="2"/>
    <x v="0"/>
    <x v="25"/>
    <d v="2021-05-16T00:00:00"/>
    <d v="2021-04-14T00:00:00"/>
    <x v="1"/>
    <x v="1"/>
    <d v="2021-05-14T00:00:00"/>
    <n v="940957"/>
    <x v="2"/>
    <s v="B4"/>
    <x v="1"/>
    <s v="Source Verified"/>
    <n v="36000"/>
    <n v="0.2447"/>
    <n v="403.9"/>
    <n v="0.1149"/>
    <n v="12250"/>
    <n v="27"/>
    <n v="14536"/>
  </r>
  <r>
    <n v="663394"/>
    <x v="5"/>
    <x v="0"/>
    <x v="2"/>
    <s v="Latex Pipeline Corporation"/>
    <x v="2"/>
    <x v="0"/>
    <x v="0"/>
    <d v="2021-02-16T00:00:00"/>
    <d v="2021-01-13T00:00:00"/>
    <x v="1"/>
    <x v="1"/>
    <d v="2021-02-13T00:00:00"/>
    <n v="848285"/>
    <x v="2"/>
    <s v="B3"/>
    <x v="1"/>
    <s v="Source Verified"/>
    <n v="180000"/>
    <n v="7.0699999999999999E-2"/>
    <n v="259.52999999999997"/>
    <n v="0.1037"/>
    <n v="8000"/>
    <n v="36"/>
    <n v="9127"/>
  </r>
  <r>
    <n v="673901"/>
    <x v="18"/>
    <x v="0"/>
    <x v="7"/>
    <s v="Seton Hall University"/>
    <x v="2"/>
    <x v="0"/>
    <x v="0"/>
    <d v="2021-03-16T00:00:00"/>
    <d v="2021-11-12T00:00:00"/>
    <x v="1"/>
    <x v="1"/>
    <d v="2021-12-12T00:00:00"/>
    <n v="861353"/>
    <x v="2"/>
    <s v="B4"/>
    <x v="1"/>
    <s v="Source Verified"/>
    <n v="75000"/>
    <n v="6.8000000000000005E-2"/>
    <n v="212.01"/>
    <n v="0.1074"/>
    <n v="6500"/>
    <n v="53"/>
    <n v="7415"/>
  </r>
  <r>
    <n v="795260"/>
    <x v="32"/>
    <x v="0"/>
    <x v="1"/>
    <s v="NC Air National Guard"/>
    <x v="2"/>
    <x v="0"/>
    <x v="6"/>
    <d v="2021-05-16T00:00:00"/>
    <d v="2021-05-13T00:00:00"/>
    <x v="1"/>
    <x v="1"/>
    <d v="2021-06-13T00:00:00"/>
    <n v="999980"/>
    <x v="2"/>
    <s v="B2"/>
    <x v="1"/>
    <s v="Source Verified"/>
    <n v="55500"/>
    <n v="0.221"/>
    <n v="97.64"/>
    <n v="0.10589999999999999"/>
    <n v="3000"/>
    <n v="19"/>
    <n v="3429"/>
  </r>
  <r>
    <n v="698092"/>
    <x v="8"/>
    <x v="0"/>
    <x v="1"/>
    <s v="NYULangone Medical Center"/>
    <x v="2"/>
    <x v="0"/>
    <x v="42"/>
    <d v="2021-07-14T00:00:00"/>
    <d v="2021-03-14T00:00:00"/>
    <x v="1"/>
    <x v="1"/>
    <d v="2021-04-14T00:00:00"/>
    <n v="889497"/>
    <x v="2"/>
    <s v="B5"/>
    <x v="1"/>
    <s v="Source Verified"/>
    <n v="39860"/>
    <n v="0.1108"/>
    <n v="262.33"/>
    <n v="0.1111"/>
    <n v="8000"/>
    <n v="16"/>
    <n v="9444"/>
  </r>
  <r>
    <n v="796187"/>
    <x v="38"/>
    <x v="0"/>
    <x v="3"/>
    <s v="AT&amp;T"/>
    <x v="2"/>
    <x v="0"/>
    <x v="6"/>
    <d v="2021-05-16T00:00:00"/>
    <d v="2021-09-12T00:00:00"/>
    <x v="1"/>
    <x v="1"/>
    <d v="2021-10-12T00:00:00"/>
    <n v="1000954"/>
    <x v="2"/>
    <s v="B4"/>
    <x v="1"/>
    <s v="Source Verified"/>
    <n v="63000"/>
    <n v="0.12039999999999999"/>
    <n v="197.83"/>
    <n v="0.1149"/>
    <n v="6000"/>
    <n v="37"/>
    <n v="6677"/>
  </r>
  <r>
    <n v="709496"/>
    <x v="1"/>
    <x v="0"/>
    <x v="4"/>
    <s v="Morton Capital Management"/>
    <x v="2"/>
    <x v="0"/>
    <x v="42"/>
    <d v="2021-04-16T00:00:00"/>
    <d v="2021-03-13T00:00:00"/>
    <x v="1"/>
    <x v="1"/>
    <d v="2021-04-13T00:00:00"/>
    <n v="902121"/>
    <x v="2"/>
    <s v="B1"/>
    <x v="1"/>
    <s v="Source Verified"/>
    <n v="150000"/>
    <n v="0.16039999999999999"/>
    <n v="224.66"/>
    <n v="9.6299999999999997E-2"/>
    <n v="7000"/>
    <n v="19"/>
    <n v="7931"/>
  </r>
  <r>
    <n v="719129"/>
    <x v="22"/>
    <x v="0"/>
    <x v="7"/>
    <s v="St. Lukes Hospital"/>
    <x v="2"/>
    <x v="0"/>
    <x v="29"/>
    <d v="2021-05-13T00:00:00"/>
    <d v="2021-05-13T00:00:00"/>
    <x v="1"/>
    <x v="1"/>
    <d v="2021-06-13T00:00:00"/>
    <n v="913440"/>
    <x v="2"/>
    <s v="B4"/>
    <x v="1"/>
    <s v="Source Verified"/>
    <n v="24000"/>
    <n v="0.17299999999999999"/>
    <n v="163.08000000000001"/>
    <n v="0.1074"/>
    <n v="5000"/>
    <n v="16"/>
    <n v="5779"/>
  </r>
  <r>
    <n v="503672"/>
    <x v="9"/>
    <x v="0"/>
    <x v="9"/>
    <s v="TW Perry"/>
    <x v="2"/>
    <x v="0"/>
    <x v="48"/>
    <d v="2021-05-16T00:00:00"/>
    <d v="2021-08-11T00:00:00"/>
    <x v="1"/>
    <x v="1"/>
    <d v="2021-09-11T00:00:00"/>
    <n v="648311"/>
    <x v="2"/>
    <s v="B3"/>
    <x v="1"/>
    <s v="Source Verified"/>
    <n v="53000"/>
    <n v="0.2407"/>
    <n v="488.4"/>
    <n v="0.1062"/>
    <n v="15000"/>
    <n v="14"/>
    <n v="16648"/>
  </r>
  <r>
    <n v="613943"/>
    <x v="10"/>
    <x v="0"/>
    <x v="8"/>
    <s v="Blommer Peterman SC"/>
    <x v="2"/>
    <x v="0"/>
    <x v="41"/>
    <d v="2021-02-16T00:00:00"/>
    <d v="2021-12-12T00:00:00"/>
    <x v="1"/>
    <x v="1"/>
    <d v="2022-01-12T00:00:00"/>
    <n v="787105"/>
    <x v="2"/>
    <s v="B5"/>
    <x v="1"/>
    <s v="Source Verified"/>
    <n v="45000"/>
    <n v="0.2424"/>
    <n v="470.33"/>
    <n v="0.1036"/>
    <n v="14500"/>
    <n v="26"/>
    <n v="16628"/>
  </r>
  <r>
    <n v="590035"/>
    <x v="9"/>
    <x v="0"/>
    <x v="3"/>
    <s v="Technology Service Corporation"/>
    <x v="2"/>
    <x v="0"/>
    <x v="50"/>
    <d v="2021-05-16T00:00:00"/>
    <d v="2021-10-11T00:00:00"/>
    <x v="1"/>
    <x v="1"/>
    <d v="2021-11-11T00:00:00"/>
    <n v="757948"/>
    <x v="2"/>
    <s v="B5"/>
    <x v="1"/>
    <s v="Source Verified"/>
    <n v="30000"/>
    <n v="0.19359999999999999"/>
    <n v="99.45"/>
    <n v="0.1186"/>
    <n v="3000"/>
    <n v="16"/>
    <n v="3294"/>
  </r>
  <r>
    <n v="624023"/>
    <x v="11"/>
    <x v="0"/>
    <x v="6"/>
    <s v="The Shutter Store"/>
    <x v="0"/>
    <x v="0"/>
    <x v="41"/>
    <d v="2021-11-14T00:00:00"/>
    <d v="2021-12-13T00:00:00"/>
    <x v="1"/>
    <x v="1"/>
    <d v="2022-01-13T00:00:00"/>
    <n v="799712"/>
    <x v="2"/>
    <s v="C2"/>
    <x v="1"/>
    <s v="Source Verified"/>
    <n v="36000"/>
    <n v="0.20369999999999999"/>
    <n v="160.84"/>
    <n v="0.12609999999999999"/>
    <n v="4800"/>
    <n v="17"/>
    <n v="5790"/>
  </r>
  <r>
    <n v="430951"/>
    <x v="22"/>
    <x v="0"/>
    <x v="3"/>
    <s v="Candaian national railroad"/>
    <x v="0"/>
    <x v="0"/>
    <x v="20"/>
    <d v="2021-04-12T00:00:00"/>
    <d v="2021-03-12T00:00:00"/>
    <x v="1"/>
    <x v="1"/>
    <d v="2021-04-12T00:00:00"/>
    <n v="511290"/>
    <x v="2"/>
    <s v="C3"/>
    <x v="1"/>
    <s v="Source Verified"/>
    <n v="75000"/>
    <n v="6.7500000000000004E-2"/>
    <n v="675.41"/>
    <n v="0.13159999999999999"/>
    <n v="20000"/>
    <n v="12"/>
    <n v="24206"/>
  </r>
  <r>
    <n v="581266"/>
    <x v="19"/>
    <x v="0"/>
    <x v="4"/>
    <s v="encore rehabilitation"/>
    <x v="0"/>
    <x v="0"/>
    <x v="54"/>
    <d v="2021-05-16T00:00:00"/>
    <d v="2021-01-13T00:00:00"/>
    <x v="1"/>
    <x v="1"/>
    <d v="2021-02-13T00:00:00"/>
    <n v="747146"/>
    <x v="2"/>
    <s v="C5"/>
    <x v="1"/>
    <s v="Source Verified"/>
    <n v="36000"/>
    <n v="0.2273"/>
    <n v="345.29"/>
    <n v="0.1472"/>
    <n v="10000"/>
    <n v="15"/>
    <n v="12248"/>
  </r>
  <r>
    <n v="991921"/>
    <x v="1"/>
    <x v="0"/>
    <x v="2"/>
    <s v="Edgewood Partners Insurance Center"/>
    <x v="0"/>
    <x v="0"/>
    <x v="13"/>
    <d v="2021-05-16T00:00:00"/>
    <d v="2021-10-13T00:00:00"/>
    <x v="1"/>
    <x v="1"/>
    <d v="2021-11-13T00:00:00"/>
    <n v="1216203"/>
    <x v="2"/>
    <s v="C1"/>
    <x v="1"/>
    <s v="Source Verified"/>
    <n v="107000"/>
    <n v="5.3499999999999999E-2"/>
    <n v="542.89"/>
    <n v="0.13489999999999999"/>
    <n v="16000"/>
    <n v="19"/>
    <n v="19019"/>
  </r>
  <r>
    <n v="526149"/>
    <x v="23"/>
    <x v="0"/>
    <x v="2"/>
    <s v="Seagate Technology"/>
    <x v="0"/>
    <x v="0"/>
    <x v="51"/>
    <d v="2021-05-16T00:00:00"/>
    <d v="2021-06-13T00:00:00"/>
    <x v="1"/>
    <x v="1"/>
    <d v="2021-07-13T00:00:00"/>
    <n v="680702"/>
    <x v="2"/>
    <s v="C3"/>
    <x v="1"/>
    <s v="Source Verified"/>
    <n v="75000"/>
    <n v="7.7299999999999994E-2"/>
    <n v="205.01"/>
    <n v="0.13980000000000001"/>
    <n v="6000"/>
    <n v="23"/>
    <n v="7381"/>
  </r>
  <r>
    <n v="439530"/>
    <x v="1"/>
    <x v="0"/>
    <x v="5"/>
    <s v="Gordon Properties"/>
    <x v="0"/>
    <x v="0"/>
    <x v="52"/>
    <d v="2021-05-16T00:00:00"/>
    <d v="2021-01-11T00:00:00"/>
    <x v="1"/>
    <x v="1"/>
    <d v="2021-02-11T00:00:00"/>
    <n v="531112"/>
    <x v="2"/>
    <s v="C1"/>
    <x v="1"/>
    <s v="Source Verified"/>
    <n v="30000"/>
    <n v="9.5200000000000007E-2"/>
    <n v="269.07"/>
    <n v="0.12870000000000001"/>
    <n v="8000"/>
    <n v="15"/>
    <n v="9071"/>
  </r>
  <r>
    <n v="371793"/>
    <x v="11"/>
    <x v="0"/>
    <x v="0"/>
    <s v="Comverge, Inc."/>
    <x v="0"/>
    <x v="0"/>
    <x v="40"/>
    <d v="2021-11-14T00:00:00"/>
    <d v="2021-02-12T00:00:00"/>
    <x v="1"/>
    <x v="1"/>
    <d v="2021-03-12T00:00:00"/>
    <n v="390046"/>
    <x v="2"/>
    <s v="C5"/>
    <x v="1"/>
    <s v="Source Verified"/>
    <n v="45000"/>
    <n v="9.0700000000000003E-2"/>
    <n v="190.83"/>
    <n v="0.13789999999999999"/>
    <n v="5600"/>
    <n v="21"/>
    <n v="6897"/>
  </r>
  <r>
    <n v="506030"/>
    <x v="2"/>
    <x v="0"/>
    <x v="8"/>
    <s v="UTSouthwestern Medical Center"/>
    <x v="0"/>
    <x v="0"/>
    <x v="48"/>
    <d v="2021-05-13T00:00:00"/>
    <d v="2021-05-13T00:00:00"/>
    <x v="1"/>
    <x v="1"/>
    <d v="2021-06-13T00:00:00"/>
    <n v="652358"/>
    <x v="2"/>
    <s v="C5"/>
    <x v="1"/>
    <s v="Source Verified"/>
    <n v="91000"/>
    <n v="0.1457"/>
    <n v="548.54999999999995"/>
    <n v="0.14219999999999999"/>
    <n v="16000"/>
    <n v="28"/>
    <n v="19748"/>
  </r>
  <r>
    <n v="1004005"/>
    <x v="1"/>
    <x v="0"/>
    <x v="6"/>
    <s v="webb1realty"/>
    <x v="0"/>
    <x v="0"/>
    <x v="13"/>
    <d v="2021-11-14T00:00:00"/>
    <d v="2021-11-14T00:00:00"/>
    <x v="1"/>
    <x v="1"/>
    <d v="2021-12-14T00:00:00"/>
    <n v="1230424"/>
    <x v="2"/>
    <s v="C1"/>
    <x v="1"/>
    <s v="Source Verified"/>
    <n v="85000"/>
    <n v="8.1900000000000001E-2"/>
    <n v="593.79"/>
    <n v="0.13489999999999999"/>
    <n v="17500"/>
    <n v="23"/>
    <n v="21376"/>
  </r>
  <r>
    <n v="807679"/>
    <x v="1"/>
    <x v="0"/>
    <x v="6"/>
    <s v="AAA Auto Club"/>
    <x v="0"/>
    <x v="0"/>
    <x v="44"/>
    <d v="2021-05-16T00:00:00"/>
    <d v="2021-08-14T00:00:00"/>
    <x v="1"/>
    <x v="1"/>
    <d v="2021-09-14T00:00:00"/>
    <n v="1014283"/>
    <x v="2"/>
    <s v="C3"/>
    <x v="1"/>
    <s v="Source Verified"/>
    <n v="60000"/>
    <n v="0.11940000000000001"/>
    <n v="54.68"/>
    <n v="0.1399"/>
    <n v="1600"/>
    <n v="15"/>
    <n v="1968"/>
  </r>
  <r>
    <n v="827490"/>
    <x v="13"/>
    <x v="0"/>
    <x v="8"/>
    <s v="JP Morgan Chase"/>
    <x v="0"/>
    <x v="0"/>
    <x v="44"/>
    <d v="2021-04-12T00:00:00"/>
    <d v="2021-04-12T00:00:00"/>
    <x v="1"/>
    <x v="1"/>
    <d v="2021-05-12T00:00:00"/>
    <n v="1036445"/>
    <x v="2"/>
    <s v="C5"/>
    <x v="1"/>
    <s v="Source Verified"/>
    <n v="42000"/>
    <n v="7.0000000000000007E-2"/>
    <n v="158.25"/>
    <n v="0.15229999999999999"/>
    <n v="4550"/>
    <n v="9"/>
    <n v="4927"/>
  </r>
  <r>
    <n v="777141"/>
    <x v="22"/>
    <x v="0"/>
    <x v="3"/>
    <s v="JJAMZ, INC"/>
    <x v="0"/>
    <x v="0"/>
    <x v="6"/>
    <d v="2021-05-16T00:00:00"/>
    <d v="2021-09-11T00:00:00"/>
    <x v="1"/>
    <x v="1"/>
    <d v="2021-10-11T00:00:00"/>
    <n v="979592"/>
    <x v="2"/>
    <s v="C5"/>
    <x v="1"/>
    <s v="Source Verified"/>
    <n v="60000"/>
    <n v="9.9400000000000002E-2"/>
    <n v="95.64"/>
    <n v="0.15229999999999999"/>
    <n v="2750"/>
    <n v="10"/>
    <n v="2852"/>
  </r>
  <r>
    <n v="787570"/>
    <x v="25"/>
    <x v="0"/>
    <x v="7"/>
    <s v="Fidura &amp; Associates, Inc."/>
    <x v="0"/>
    <x v="0"/>
    <x v="6"/>
    <d v="2021-04-16T00:00:00"/>
    <d v="2021-07-14T00:00:00"/>
    <x v="1"/>
    <x v="1"/>
    <d v="2021-08-14T00:00:00"/>
    <n v="991125"/>
    <x v="2"/>
    <s v="C4"/>
    <x v="1"/>
    <s v="Source Verified"/>
    <n v="67000"/>
    <n v="0.15920000000000001"/>
    <n v="69.13"/>
    <n v="0.1479"/>
    <n v="2000"/>
    <n v="24"/>
    <n v="2488"/>
  </r>
  <r>
    <n v="1029847"/>
    <x v="6"/>
    <x v="0"/>
    <x v="9"/>
    <s v="inalfa roof systems"/>
    <x v="0"/>
    <x v="0"/>
    <x v="22"/>
    <d v="2021-11-14T00:00:00"/>
    <d v="2021-12-14T00:00:00"/>
    <x v="1"/>
    <x v="1"/>
    <d v="2022-01-14T00:00:00"/>
    <n v="1249126"/>
    <x v="2"/>
    <s v="C1"/>
    <x v="1"/>
    <s v="Source Verified"/>
    <n v="38400"/>
    <n v="0.12559999999999999"/>
    <n v="108.58"/>
    <n v="0.13489999999999999"/>
    <n v="3200"/>
    <n v="18"/>
    <n v="3909"/>
  </r>
  <r>
    <n v="427548"/>
    <x v="2"/>
    <x v="0"/>
    <x v="5"/>
    <s v="Childress County Sheriff's Office"/>
    <x v="0"/>
    <x v="0"/>
    <x v="30"/>
    <d v="2021-05-16T00:00:00"/>
    <d v="2021-08-12T00:00:00"/>
    <x v="1"/>
    <x v="1"/>
    <d v="2021-09-12T00:00:00"/>
    <n v="505200"/>
    <x v="2"/>
    <s v="C2"/>
    <x v="1"/>
    <s v="Source Verified"/>
    <n v="34000"/>
    <n v="0.23050000000000001"/>
    <n v="403.42"/>
    <n v="0.12839999999999999"/>
    <n v="12000"/>
    <n v="23"/>
    <n v="14523"/>
  </r>
  <r>
    <n v="799136"/>
    <x v="8"/>
    <x v="0"/>
    <x v="3"/>
    <s v="matcheyewear"/>
    <x v="0"/>
    <x v="0"/>
    <x v="44"/>
    <d v="2021-04-16T00:00:00"/>
    <d v="2021-07-14T00:00:00"/>
    <x v="1"/>
    <x v="1"/>
    <d v="2021-08-14T00:00:00"/>
    <n v="1004301"/>
    <x v="2"/>
    <s v="C1"/>
    <x v="1"/>
    <s v="Source Verified"/>
    <n v="72000"/>
    <n v="0.17630000000000001"/>
    <n v="404.27"/>
    <n v="0.12989999999999999"/>
    <n v="12000"/>
    <n v="24"/>
    <n v="14554"/>
  </r>
  <r>
    <n v="713509"/>
    <x v="5"/>
    <x v="0"/>
    <x v="3"/>
    <s v="Walgreens"/>
    <x v="0"/>
    <x v="0"/>
    <x v="42"/>
    <d v="2021-05-16T00:00:00"/>
    <d v="2021-04-12T00:00:00"/>
    <x v="1"/>
    <x v="1"/>
    <d v="2021-05-12T00:00:00"/>
    <n v="906748"/>
    <x v="2"/>
    <s v="C5"/>
    <x v="1"/>
    <s v="Source Verified"/>
    <n v="54000"/>
    <n v="0.1242"/>
    <n v="51.4"/>
    <n v="0.14169999999999999"/>
    <n v="1500"/>
    <n v="13"/>
    <n v="1685"/>
  </r>
  <r>
    <n v="370852"/>
    <x v="0"/>
    <x v="0"/>
    <x v="4"/>
    <s v="Milner, Inc"/>
    <x v="0"/>
    <x v="0"/>
    <x v="40"/>
    <d v="2021-03-16T00:00:00"/>
    <d v="2021-02-11T00:00:00"/>
    <x v="1"/>
    <x v="1"/>
    <d v="2021-03-11T00:00:00"/>
    <n v="388014"/>
    <x v="2"/>
    <s v="C2"/>
    <x v="1"/>
    <s v="Source Verified"/>
    <n v="50000"/>
    <n v="0.186"/>
    <n v="268.95"/>
    <n v="0.12839999999999999"/>
    <n v="8000"/>
    <n v="17"/>
    <n v="9501"/>
  </r>
  <r>
    <n v="860571"/>
    <x v="5"/>
    <x v="0"/>
    <x v="2"/>
    <s v="Ocean Reef Club"/>
    <x v="0"/>
    <x v="0"/>
    <x v="11"/>
    <d v="2021-05-16T00:00:00"/>
    <d v="2021-07-12T00:00:00"/>
    <x v="1"/>
    <x v="1"/>
    <d v="2021-08-12T00:00:00"/>
    <n v="1073374"/>
    <x v="2"/>
    <s v="C2"/>
    <x v="1"/>
    <s v="Source Verified"/>
    <n v="55000"/>
    <n v="0.1671"/>
    <n v="271.45"/>
    <n v="0.13489999999999999"/>
    <n v="8000"/>
    <n v="23"/>
    <n v="8805"/>
  </r>
  <r>
    <n v="606510"/>
    <x v="3"/>
    <x v="0"/>
    <x v="7"/>
    <s v="Sunnrise Asiisted Living"/>
    <x v="0"/>
    <x v="0"/>
    <x v="49"/>
    <d v="2021-04-16T00:00:00"/>
    <d v="2021-11-13T00:00:00"/>
    <x v="1"/>
    <x v="1"/>
    <d v="2021-12-13T00:00:00"/>
    <n v="778057"/>
    <x v="2"/>
    <s v="C2"/>
    <x v="1"/>
    <s v="Source Verified"/>
    <n v="40000"/>
    <n v="8.1600000000000006E-2"/>
    <n v="167.54"/>
    <n v="0.12609999999999999"/>
    <n v="5000"/>
    <n v="22"/>
    <n v="6031"/>
  </r>
  <r>
    <n v="802260"/>
    <x v="20"/>
    <x v="0"/>
    <x v="2"/>
    <s v="Home depot"/>
    <x v="4"/>
    <x v="0"/>
    <x v="44"/>
    <d v="2021-04-16T00:00:00"/>
    <d v="2021-10-12T00:00:00"/>
    <x v="1"/>
    <x v="1"/>
    <d v="2021-11-12T00:00:00"/>
    <n v="1007897"/>
    <x v="2"/>
    <s v="D2"/>
    <x v="1"/>
    <s v="Source Verified"/>
    <n v="44000"/>
    <n v="9.7600000000000006E-2"/>
    <n v="246.07"/>
    <n v="0.15989999999999999"/>
    <n v="7000"/>
    <n v="17"/>
    <n v="8172"/>
  </r>
  <r>
    <n v="492091"/>
    <x v="1"/>
    <x v="0"/>
    <x v="1"/>
    <s v="National University"/>
    <x v="4"/>
    <x v="0"/>
    <x v="48"/>
    <d v="2021-06-13T00:00:00"/>
    <d v="2021-05-13T00:00:00"/>
    <x v="1"/>
    <x v="1"/>
    <d v="2021-06-13T00:00:00"/>
    <n v="629192"/>
    <x v="2"/>
    <s v="D1"/>
    <x v="1"/>
    <s v="Source Verified"/>
    <n v="22000"/>
    <n v="9.4399999999999998E-2"/>
    <n v="344.65"/>
    <n v="0.1459"/>
    <n v="10000"/>
    <n v="19"/>
    <n v="12408"/>
  </r>
  <r>
    <n v="1051194"/>
    <x v="22"/>
    <x v="0"/>
    <x v="3"/>
    <s v="itasca County"/>
    <x v="4"/>
    <x v="0"/>
    <x v="12"/>
    <d v="2021-05-16T00:00:00"/>
    <d v="2021-07-15T00:00:00"/>
    <x v="1"/>
    <x v="1"/>
    <d v="2021-08-15T00:00:00"/>
    <n v="1282282"/>
    <x v="2"/>
    <s v="D2"/>
    <x v="1"/>
    <s v="Source Verified"/>
    <n v="52000"/>
    <n v="0.17419999999999999"/>
    <n v="248.77"/>
    <n v="0.16769999999999999"/>
    <n v="7000"/>
    <n v="23"/>
    <n v="8942"/>
  </r>
  <r>
    <n v="806075"/>
    <x v="3"/>
    <x v="0"/>
    <x v="9"/>
    <s v="CAMELOT CARE CENTERS"/>
    <x v="4"/>
    <x v="0"/>
    <x v="44"/>
    <d v="2021-05-16T00:00:00"/>
    <d v="2021-07-14T00:00:00"/>
    <x v="1"/>
    <x v="1"/>
    <d v="2021-08-14T00:00:00"/>
    <n v="1012232"/>
    <x v="2"/>
    <s v="D1"/>
    <x v="1"/>
    <s v="Source Verified"/>
    <n v="43955.48"/>
    <n v="0.22819999999999999"/>
    <n v="272.77"/>
    <n v="0.15620000000000001"/>
    <n v="7800"/>
    <n v="34"/>
    <n v="9819"/>
  </r>
  <r>
    <n v="761100"/>
    <x v="15"/>
    <x v="0"/>
    <x v="0"/>
    <s v="Hotel &amp; Travel Credit Union"/>
    <x v="4"/>
    <x v="0"/>
    <x v="25"/>
    <d v="2021-08-11T00:00:00"/>
    <d v="2021-08-11T00:00:00"/>
    <x v="1"/>
    <x v="1"/>
    <d v="2021-09-11T00:00:00"/>
    <n v="961494"/>
    <x v="2"/>
    <s v="D1"/>
    <x v="1"/>
    <s v="Source Verified"/>
    <n v="24000"/>
    <n v="0.13500000000000001"/>
    <n v="314.73"/>
    <n v="0.15620000000000001"/>
    <n v="9000"/>
    <n v="26"/>
    <n v="9232"/>
  </r>
  <r>
    <n v="966950"/>
    <x v="29"/>
    <x v="0"/>
    <x v="10"/>
    <s v="L.E. Fletcher Tech Comm College"/>
    <x v="4"/>
    <x v="0"/>
    <x v="10"/>
    <d v="2021-05-16T00:00:00"/>
    <d v="2021-11-14T00:00:00"/>
    <x v="1"/>
    <x v="1"/>
    <d v="2021-12-14T00:00:00"/>
    <n v="1187853"/>
    <x v="2"/>
    <s v="D1"/>
    <x v="1"/>
    <s v="Source Verified"/>
    <n v="56888"/>
    <n v="0.20419999999999999"/>
    <n v="282.41000000000003"/>
    <n v="0.16289999999999999"/>
    <n v="8000"/>
    <n v="24"/>
    <n v="10193"/>
  </r>
  <r>
    <n v="591994"/>
    <x v="1"/>
    <x v="0"/>
    <x v="0"/>
    <s v="Government"/>
    <x v="1"/>
    <x v="0"/>
    <x v="50"/>
    <d v="2021-02-11T00:00:00"/>
    <d v="2021-03-11T00:00:00"/>
    <x v="1"/>
    <x v="1"/>
    <d v="2021-04-11T00:00:00"/>
    <n v="760342"/>
    <x v="2"/>
    <s v="E2"/>
    <x v="1"/>
    <s v="Source Verified"/>
    <n v="62000"/>
    <n v="0.15809999999999999"/>
    <n v="355.64"/>
    <n v="0.16819999999999999"/>
    <n v="10000"/>
    <n v="17"/>
    <n v="10412"/>
  </r>
  <r>
    <n v="766151"/>
    <x v="1"/>
    <x v="0"/>
    <x v="3"/>
    <s v="DENT FIX EQUIPMENT"/>
    <x v="1"/>
    <x v="1"/>
    <x v="6"/>
    <d v="2021-06-14T00:00:00"/>
    <d v="2021-06-14T00:00:00"/>
    <x v="1"/>
    <x v="1"/>
    <d v="2021-07-14T00:00:00"/>
    <n v="967132"/>
    <x v="2"/>
    <s v="E1"/>
    <x v="1"/>
    <s v="Source Verified"/>
    <n v="85000"/>
    <n v="6.3500000000000001E-2"/>
    <n v="130.13999999999999"/>
    <n v="0.1799"/>
    <n v="3600"/>
    <n v="16"/>
    <n v="4680"/>
  </r>
  <r>
    <n v="591989"/>
    <x v="1"/>
    <x v="0"/>
    <x v="6"/>
    <s v="Ralph's"/>
    <x v="3"/>
    <x v="1"/>
    <x v="50"/>
    <d v="2021-12-12T00:00:00"/>
    <d v="2021-07-12T00:00:00"/>
    <x v="0"/>
    <x v="0"/>
    <d v="2021-08-12T00:00:00"/>
    <n v="760335"/>
    <x v="2"/>
    <s v="A4"/>
    <x v="1"/>
    <s v="Verified"/>
    <n v="21424"/>
    <n v="0.2324"/>
    <n v="241.11"/>
    <n v="7.51E-2"/>
    <n v="7750"/>
    <n v="10"/>
    <n v="5259"/>
  </r>
  <r>
    <n v="548196"/>
    <x v="8"/>
    <x v="0"/>
    <x v="3"/>
    <s v="NYC Human Resources Administration"/>
    <x v="3"/>
    <x v="1"/>
    <x v="43"/>
    <d v="2021-04-16T00:00:00"/>
    <d v="2021-11-11T00:00:00"/>
    <x v="0"/>
    <x v="0"/>
    <d v="2021-12-11T00:00:00"/>
    <n v="706806"/>
    <x v="2"/>
    <s v="A3"/>
    <x v="1"/>
    <s v="Verified"/>
    <n v="42000"/>
    <n v="0.1363"/>
    <n v="185.65"/>
    <n v="7.1400000000000005E-2"/>
    <n v="6000"/>
    <n v="34"/>
    <n v="2778"/>
  </r>
  <r>
    <n v="1011164"/>
    <x v="1"/>
    <x v="0"/>
    <x v="3"/>
    <s v="Quest Diagnostics"/>
    <x v="3"/>
    <x v="1"/>
    <x v="22"/>
    <d v="2021-03-14T00:00:00"/>
    <d v="2021-11-13T00:00:00"/>
    <x v="0"/>
    <x v="0"/>
    <d v="2021-12-13T00:00:00"/>
    <n v="1238013"/>
    <x v="2"/>
    <s v="A3"/>
    <x v="1"/>
    <s v="Verified"/>
    <n v="49772.639999999999"/>
    <n v="0.2626"/>
    <n v="466.67"/>
    <n v="7.51E-2"/>
    <n v="15000"/>
    <n v="25"/>
    <n v="11531"/>
  </r>
  <r>
    <n v="644887"/>
    <x v="18"/>
    <x v="0"/>
    <x v="3"/>
    <s v="East Windsor Regional School District"/>
    <x v="3"/>
    <x v="1"/>
    <x v="21"/>
    <d v="2021-06-13T00:00:00"/>
    <d v="2021-01-13T00:00:00"/>
    <x v="0"/>
    <x v="0"/>
    <d v="2021-02-13T00:00:00"/>
    <n v="825198"/>
    <x v="2"/>
    <s v="A3"/>
    <x v="1"/>
    <s v="Verified"/>
    <n v="98000"/>
    <n v="0.20849999999999999"/>
    <n v="701.48"/>
    <n v="6.1699999999999998E-2"/>
    <n v="23000"/>
    <n v="38"/>
    <n v="16835"/>
  </r>
  <r>
    <n v="884627"/>
    <x v="20"/>
    <x v="0"/>
    <x v="3"/>
    <s v="SOMBRA HOMES, INC."/>
    <x v="3"/>
    <x v="1"/>
    <x v="10"/>
    <d v="2021-05-16T00:00:00"/>
    <d v="2021-03-13T00:00:00"/>
    <x v="0"/>
    <x v="0"/>
    <d v="2021-04-13T00:00:00"/>
    <n v="1100072"/>
    <x v="2"/>
    <s v="A3"/>
    <x v="1"/>
    <s v="Verified"/>
    <n v="38484"/>
    <n v="0.26939999999999997"/>
    <n v="194.45"/>
    <n v="7.51E-2"/>
    <n v="6250"/>
    <n v="40"/>
    <n v="3305"/>
  </r>
  <r>
    <n v="792011"/>
    <x v="35"/>
    <x v="0"/>
    <x v="3"/>
    <s v="corrections corp of america"/>
    <x v="3"/>
    <x v="1"/>
    <x v="6"/>
    <d v="2021-07-14T00:00:00"/>
    <d v="2021-02-14T00:00:00"/>
    <x v="0"/>
    <x v="0"/>
    <d v="2021-03-14T00:00:00"/>
    <n v="996396"/>
    <x v="2"/>
    <s v="A4"/>
    <x v="1"/>
    <s v="Verified"/>
    <n v="45600"/>
    <n v="4.6600000000000003E-2"/>
    <n v="466.53"/>
    <n v="7.4899999999999994E-2"/>
    <n v="15000"/>
    <n v="9"/>
    <n v="14780"/>
  </r>
  <r>
    <n v="681511"/>
    <x v="1"/>
    <x v="0"/>
    <x v="3"/>
    <s v="Pratt &amp; Whitney Rocketdyne"/>
    <x v="3"/>
    <x v="1"/>
    <x v="0"/>
    <d v="2021-02-16T00:00:00"/>
    <d v="2021-09-11T00:00:00"/>
    <x v="0"/>
    <x v="0"/>
    <d v="2021-10-11T00:00:00"/>
    <n v="870541"/>
    <x v="2"/>
    <s v="A4"/>
    <x v="1"/>
    <s v="Verified"/>
    <n v="125000"/>
    <n v="0.19839999999999999"/>
    <n v="372.12"/>
    <n v="7.2900000000000006E-2"/>
    <n v="12000"/>
    <n v="36"/>
    <n v="2690"/>
  </r>
  <r>
    <n v="820653"/>
    <x v="16"/>
    <x v="0"/>
    <x v="4"/>
    <s v="Federal Reserve Bank of Boston"/>
    <x v="3"/>
    <x v="1"/>
    <x v="44"/>
    <d v="2021-12-13T00:00:00"/>
    <d v="2021-08-13T00:00:00"/>
    <x v="0"/>
    <x v="0"/>
    <d v="2021-09-13T00:00:00"/>
    <n v="1028889"/>
    <x v="2"/>
    <s v="A5"/>
    <x v="1"/>
    <s v="Verified"/>
    <n v="83000"/>
    <n v="0.12820000000000001"/>
    <n v="441.89"/>
    <n v="8.4900000000000003E-2"/>
    <n v="14000"/>
    <n v="14"/>
    <n v="10488"/>
  </r>
  <r>
    <n v="882779"/>
    <x v="32"/>
    <x v="0"/>
    <x v="2"/>
    <s v="Wilson County Schools"/>
    <x v="3"/>
    <x v="1"/>
    <x v="10"/>
    <d v="2021-07-14T00:00:00"/>
    <d v="2021-07-12T00:00:00"/>
    <x v="0"/>
    <x v="0"/>
    <d v="2021-08-12T00:00:00"/>
    <n v="1098029"/>
    <x v="2"/>
    <s v="A2"/>
    <x v="1"/>
    <s v="Verified"/>
    <n v="30000"/>
    <n v="0.24"/>
    <n v="30.71"/>
    <n v="6.6199999999999995E-2"/>
    <n v="1000"/>
    <n v="13"/>
    <n v="301"/>
  </r>
  <r>
    <n v="646576"/>
    <x v="33"/>
    <x v="0"/>
    <x v="2"/>
    <s v="School District of Oconee County"/>
    <x v="3"/>
    <x v="1"/>
    <x v="21"/>
    <d v="2021-06-14T00:00:00"/>
    <d v="2021-01-14T00:00:00"/>
    <x v="0"/>
    <x v="0"/>
    <d v="2021-02-14T00:00:00"/>
    <n v="827267"/>
    <x v="2"/>
    <s v="A5"/>
    <x v="1"/>
    <s v="Verified"/>
    <n v="40000"/>
    <n v="0.1089"/>
    <n v="377.75"/>
    <n v="6.9099999999999995E-2"/>
    <n v="12250"/>
    <n v="22"/>
    <n v="13153"/>
  </r>
  <r>
    <n v="892946"/>
    <x v="5"/>
    <x v="0"/>
    <x v="2"/>
    <s v="Farmers Insurance Company"/>
    <x v="3"/>
    <x v="1"/>
    <x v="10"/>
    <d v="2021-05-16T00:00:00"/>
    <d v="2021-05-13T00:00:00"/>
    <x v="0"/>
    <x v="0"/>
    <d v="2021-06-13T00:00:00"/>
    <n v="1109985"/>
    <x v="2"/>
    <s v="A5"/>
    <x v="1"/>
    <s v="Verified"/>
    <n v="71000"/>
    <n v="0.1381"/>
    <n v="190.52"/>
    <n v="8.8999999999999996E-2"/>
    <n v="6000"/>
    <n v="24"/>
    <n v="3620"/>
  </r>
  <r>
    <n v="628404"/>
    <x v="1"/>
    <x v="0"/>
    <x v="5"/>
    <s v="California Business Solution"/>
    <x v="3"/>
    <x v="1"/>
    <x v="41"/>
    <d v="2021-05-16T00:00:00"/>
    <d v="2021-05-12T00:00:00"/>
    <x v="0"/>
    <x v="0"/>
    <d v="2021-06-12T00:00:00"/>
    <n v="805218"/>
    <x v="2"/>
    <s v="A2"/>
    <x v="1"/>
    <s v="Verified"/>
    <n v="64800"/>
    <n v="0.1709"/>
    <n v="333.6"/>
    <n v="5.79E-2"/>
    <n v="11000"/>
    <n v="23"/>
    <n v="5670"/>
  </r>
  <r>
    <n v="1008057"/>
    <x v="5"/>
    <x v="0"/>
    <x v="5"/>
    <s v="GEICO"/>
    <x v="3"/>
    <x v="1"/>
    <x v="22"/>
    <d v="2021-12-13T00:00:00"/>
    <d v="2021-07-13T00:00:00"/>
    <x v="0"/>
    <x v="0"/>
    <d v="2021-08-13T00:00:00"/>
    <n v="1234724"/>
    <x v="2"/>
    <s v="A2"/>
    <x v="1"/>
    <s v="Verified"/>
    <n v="42082"/>
    <n v="0.18310000000000001"/>
    <n v="153.52000000000001"/>
    <n v="6.6199999999999995E-2"/>
    <n v="5000"/>
    <n v="33"/>
    <n v="3198"/>
  </r>
  <r>
    <n v="986991"/>
    <x v="8"/>
    <x v="0"/>
    <x v="5"/>
    <s v="Eldred CSD"/>
    <x v="3"/>
    <x v="1"/>
    <x v="13"/>
    <d v="2021-04-16T00:00:00"/>
    <d v="2021-05-13T00:00:00"/>
    <x v="0"/>
    <x v="0"/>
    <d v="2021-06-13T00:00:00"/>
    <n v="1210938"/>
    <x v="2"/>
    <s v="A3"/>
    <x v="1"/>
    <s v="Verified"/>
    <n v="90111"/>
    <n v="0.20269999999999999"/>
    <n v="777.78"/>
    <n v="7.51E-2"/>
    <n v="25000"/>
    <n v="38"/>
    <n v="13999"/>
  </r>
  <r>
    <n v="501338"/>
    <x v="8"/>
    <x v="0"/>
    <x v="5"/>
    <m/>
    <x v="3"/>
    <x v="1"/>
    <x v="48"/>
    <d v="2021-02-13T00:00:00"/>
    <d v="2021-09-12T00:00:00"/>
    <x v="0"/>
    <x v="0"/>
    <d v="2021-10-12T00:00:00"/>
    <n v="644297"/>
    <x v="2"/>
    <s v="A5"/>
    <x v="1"/>
    <s v="Verified"/>
    <n v="108000"/>
    <n v="0.1232"/>
    <n v="312.81"/>
    <n v="7.8799999999999995E-2"/>
    <n v="10000"/>
    <n v="47"/>
    <n v="9192"/>
  </r>
  <r>
    <n v="643182"/>
    <x v="1"/>
    <x v="0"/>
    <x v="7"/>
    <s v="Riverside County"/>
    <x v="3"/>
    <x v="1"/>
    <x v="21"/>
    <d v="2021-05-16T00:00:00"/>
    <d v="2021-06-11T00:00:00"/>
    <x v="0"/>
    <x v="0"/>
    <d v="2021-07-11T00:00:00"/>
    <n v="823142"/>
    <x v="2"/>
    <s v="A5"/>
    <x v="1"/>
    <s v="Verified"/>
    <n v="26400"/>
    <n v="9.2700000000000005E-2"/>
    <n v="185.02"/>
    <n v="6.9099999999999995E-2"/>
    <n v="6000"/>
    <n v="9"/>
    <n v="924"/>
  </r>
  <r>
    <n v="736270"/>
    <x v="1"/>
    <x v="0"/>
    <x v="10"/>
    <s v="Sprint"/>
    <x v="3"/>
    <x v="1"/>
    <x v="25"/>
    <d v="2021-05-16T00:00:00"/>
    <d v="2021-10-11T00:00:00"/>
    <x v="0"/>
    <x v="0"/>
    <d v="2021-11-11T00:00:00"/>
    <n v="933133"/>
    <x v="2"/>
    <s v="A2"/>
    <x v="1"/>
    <s v="Verified"/>
    <n v="39000"/>
    <n v="0.1108"/>
    <n v="212.29"/>
    <n v="5.79E-2"/>
    <n v="7000"/>
    <n v="16"/>
    <n v="1056"/>
  </r>
  <r>
    <n v="892563"/>
    <x v="19"/>
    <x v="0"/>
    <x v="10"/>
    <s v="Pacific Solid Surface"/>
    <x v="3"/>
    <x v="1"/>
    <x v="13"/>
    <d v="2021-05-16T00:00:00"/>
    <d v="2021-05-12T00:00:00"/>
    <x v="0"/>
    <x v="0"/>
    <d v="2021-06-12T00:00:00"/>
    <n v="1109519"/>
    <x v="2"/>
    <s v="A2"/>
    <x v="1"/>
    <s v="Verified"/>
    <n v="40000"/>
    <n v="0.21510000000000001"/>
    <n v="245.63"/>
    <n v="6.6199999999999995E-2"/>
    <n v="8000"/>
    <n v="29"/>
    <n v="1716"/>
  </r>
  <r>
    <n v="850711"/>
    <x v="1"/>
    <x v="0"/>
    <x v="0"/>
    <s v="TrueCar"/>
    <x v="3"/>
    <x v="1"/>
    <x v="11"/>
    <d v="2021-03-12T00:00:00"/>
    <d v="2021-11-11T00:00:00"/>
    <x v="0"/>
    <x v="0"/>
    <d v="2021-12-11T00:00:00"/>
    <n v="1027955"/>
    <x v="2"/>
    <s v="A4"/>
    <x v="1"/>
    <s v="Verified"/>
    <n v="150000"/>
    <n v="0.13619999999999999"/>
    <n v="1088.56"/>
    <n v="7.4899999999999994E-2"/>
    <n v="35000"/>
    <n v="22"/>
    <n v="3673"/>
  </r>
  <r>
    <n v="794666"/>
    <x v="43"/>
    <x v="0"/>
    <x v="3"/>
    <s v="avera mckennan"/>
    <x v="3"/>
    <x v="1"/>
    <x v="44"/>
    <d v="2021-12-13T00:00:00"/>
    <d v="2021-12-13T00:00:00"/>
    <x v="0"/>
    <x v="0"/>
    <d v="2022-01-13T00:00:00"/>
    <n v="999314"/>
    <x v="2"/>
    <s v="A5"/>
    <x v="1"/>
    <s v="Verified"/>
    <n v="72000"/>
    <n v="0.10580000000000001"/>
    <n v="315.63"/>
    <n v="8.4900000000000003E-2"/>
    <n v="10000"/>
    <n v="48"/>
    <n v="7552"/>
  </r>
  <r>
    <n v="779779"/>
    <x v="0"/>
    <x v="0"/>
    <x v="5"/>
    <s v="Ez Prints Inc"/>
    <x v="3"/>
    <x v="1"/>
    <x v="6"/>
    <d v="2021-05-16T00:00:00"/>
    <d v="2021-10-12T00:00:00"/>
    <x v="0"/>
    <x v="0"/>
    <d v="2021-11-12T00:00:00"/>
    <n v="982539"/>
    <x v="2"/>
    <s v="A4"/>
    <x v="1"/>
    <s v="Verified"/>
    <n v="39996"/>
    <n v="0.24629999999999999"/>
    <n v="375.54"/>
    <n v="7.9100000000000004E-2"/>
    <n v="12000"/>
    <n v="24"/>
    <n v="6002"/>
  </r>
  <r>
    <n v="590769"/>
    <x v="27"/>
    <x v="0"/>
    <x v="3"/>
    <s v="Lens Crafters"/>
    <x v="3"/>
    <x v="1"/>
    <x v="50"/>
    <d v="2021-05-16T00:00:00"/>
    <d v="2021-03-12T00:00:00"/>
    <x v="0"/>
    <x v="0"/>
    <d v="2021-04-12T00:00:00"/>
    <n v="758818"/>
    <x v="2"/>
    <s v="A5"/>
    <x v="1"/>
    <s v="Verified"/>
    <n v="26004"/>
    <n v="7.3400000000000007E-2"/>
    <n v="375.38"/>
    <n v="7.8799999999999995E-2"/>
    <n v="12000"/>
    <n v="14"/>
    <n v="13773"/>
  </r>
  <r>
    <n v="842558"/>
    <x v="1"/>
    <x v="0"/>
    <x v="7"/>
    <s v="California Business Solutions"/>
    <x v="3"/>
    <x v="1"/>
    <x v="11"/>
    <d v="2021-05-16T00:00:00"/>
    <d v="2021-05-12T00:00:00"/>
    <x v="0"/>
    <x v="0"/>
    <d v="2021-06-12T00:00:00"/>
    <n v="1053242"/>
    <x v="2"/>
    <s v="A4"/>
    <x v="1"/>
    <s v="Verified"/>
    <n v="56000"/>
    <n v="0.15340000000000001"/>
    <n v="398.11"/>
    <n v="7.4899999999999994E-2"/>
    <n v="12800"/>
    <n v="24"/>
    <n v="3582"/>
  </r>
  <r>
    <n v="591054"/>
    <x v="6"/>
    <x v="0"/>
    <x v="1"/>
    <s v="Rich-Ro Dairy"/>
    <x v="3"/>
    <x v="1"/>
    <x v="50"/>
    <d v="2021-05-16T00:00:00"/>
    <d v="2021-05-11T00:00:00"/>
    <x v="0"/>
    <x v="0"/>
    <d v="2021-06-11T00:00:00"/>
    <n v="759154"/>
    <x v="2"/>
    <s v="A5"/>
    <x v="1"/>
    <s v="Verified"/>
    <n v="52000"/>
    <n v="6.8099999999999994E-2"/>
    <n v="375.38"/>
    <n v="7.8799999999999995E-2"/>
    <n v="12000"/>
    <n v="24"/>
    <n v="2624"/>
  </r>
  <r>
    <n v="618903"/>
    <x v="6"/>
    <x v="0"/>
    <x v="4"/>
    <s v="Melexis, Inc."/>
    <x v="3"/>
    <x v="1"/>
    <x v="41"/>
    <d v="2021-05-16T00:00:00"/>
    <d v="2021-04-12T00:00:00"/>
    <x v="0"/>
    <x v="0"/>
    <d v="2021-05-12T00:00:00"/>
    <n v="793303"/>
    <x v="2"/>
    <s v="A4"/>
    <x v="1"/>
    <s v="Verified"/>
    <n v="50000"/>
    <n v="0.14779999999999999"/>
    <n v="443.91"/>
    <n v="6.54E-2"/>
    <n v="22500"/>
    <n v="20"/>
    <n v="7102"/>
  </r>
  <r>
    <n v="984168"/>
    <x v="1"/>
    <x v="0"/>
    <x v="4"/>
    <s v="American Warehouse Co.,Inc."/>
    <x v="3"/>
    <x v="1"/>
    <x v="13"/>
    <d v="2021-05-16T00:00:00"/>
    <d v="2021-12-12T00:00:00"/>
    <x v="0"/>
    <x v="0"/>
    <d v="2022-01-12T00:00:00"/>
    <n v="1207354"/>
    <x v="2"/>
    <s v="A5"/>
    <x v="1"/>
    <s v="Verified"/>
    <n v="50400"/>
    <n v="9.6000000000000002E-2"/>
    <n v="476.3"/>
    <n v="8.8999999999999996E-2"/>
    <n v="15000"/>
    <n v="32"/>
    <n v="6659"/>
  </r>
  <r>
    <n v="767358"/>
    <x v="32"/>
    <x v="0"/>
    <x v="3"/>
    <s v="New Hanover County Schools"/>
    <x v="3"/>
    <x v="1"/>
    <x v="25"/>
    <d v="2021-01-15T00:00:00"/>
    <d v="2021-03-13T00:00:00"/>
    <x v="0"/>
    <x v="0"/>
    <d v="2021-04-13T00:00:00"/>
    <n v="968430"/>
    <x v="2"/>
    <s v="A4"/>
    <x v="1"/>
    <s v="Verified"/>
    <n v="48000"/>
    <n v="0.11600000000000001"/>
    <n v="139.96"/>
    <n v="7.4899999999999994E-2"/>
    <n v="4500"/>
    <n v="22"/>
    <n v="2465"/>
  </r>
  <r>
    <n v="635334"/>
    <x v="14"/>
    <x v="0"/>
    <x v="3"/>
    <m/>
    <x v="3"/>
    <x v="1"/>
    <x v="41"/>
    <d v="2021-04-16T00:00:00"/>
    <d v="2021-12-11T00:00:00"/>
    <x v="0"/>
    <x v="0"/>
    <d v="2022-01-11T00:00:00"/>
    <n v="813878"/>
    <x v="2"/>
    <s v="A4"/>
    <x v="1"/>
    <s v="Verified"/>
    <n v="126000"/>
    <n v="6.2600000000000003E-2"/>
    <n v="460.01"/>
    <n v="6.54E-2"/>
    <n v="15000"/>
    <n v="46"/>
    <n v="5053"/>
  </r>
  <r>
    <n v="1026295"/>
    <x v="3"/>
    <x v="0"/>
    <x v="3"/>
    <s v="Chicago police dept"/>
    <x v="3"/>
    <x v="1"/>
    <x v="22"/>
    <d v="2021-05-16T00:00:00"/>
    <d v="2021-10-13T00:00:00"/>
    <x v="0"/>
    <x v="0"/>
    <d v="2021-11-13T00:00:00"/>
    <n v="1255458"/>
    <x v="2"/>
    <s v="A5"/>
    <x v="1"/>
    <s v="Verified"/>
    <n v="95000"/>
    <n v="0.16789999999999999"/>
    <n v="476.3"/>
    <n v="8.8999999999999996E-2"/>
    <n v="15000"/>
    <n v="37"/>
    <n v="10479"/>
  </r>
  <r>
    <n v="401630"/>
    <x v="28"/>
    <x v="0"/>
    <x v="8"/>
    <s v="verizon wireless"/>
    <x v="3"/>
    <x v="1"/>
    <x v="28"/>
    <d v="2021-01-11T00:00:00"/>
    <d v="2021-08-10T00:00:00"/>
    <x v="0"/>
    <x v="0"/>
    <d v="2021-09-10T00:00:00"/>
    <n v="445834"/>
    <x v="2"/>
    <s v="A5"/>
    <x v="1"/>
    <s v="Verified"/>
    <n v="57000"/>
    <n v="0.16669999999999999"/>
    <n v="38.520000000000003"/>
    <n v="9.6299999999999997E-2"/>
    <n v="1200"/>
    <n v="13"/>
    <n v="626"/>
  </r>
  <r>
    <n v="870061"/>
    <x v="5"/>
    <x v="0"/>
    <x v="4"/>
    <s v="doss aviation, inc"/>
    <x v="3"/>
    <x v="1"/>
    <x v="10"/>
    <d v="2021-05-16T00:00:00"/>
    <d v="2021-01-13T00:00:00"/>
    <x v="0"/>
    <x v="0"/>
    <d v="2021-02-13T00:00:00"/>
    <n v="1084001"/>
    <x v="2"/>
    <s v="A4"/>
    <x v="1"/>
    <s v="Verified"/>
    <n v="53148"/>
    <n v="0.17050000000000001"/>
    <n v="777.55"/>
    <n v="7.4899999999999994E-2"/>
    <n v="25000"/>
    <n v="43"/>
    <n v="12433"/>
  </r>
  <r>
    <n v="752498"/>
    <x v="4"/>
    <x v="0"/>
    <x v="2"/>
    <s v="AMCO"/>
    <x v="3"/>
    <x v="1"/>
    <x v="25"/>
    <d v="2021-05-16T00:00:00"/>
    <d v="2021-05-13T00:00:00"/>
    <x v="0"/>
    <x v="0"/>
    <d v="2021-06-13T00:00:00"/>
    <n v="952086"/>
    <x v="2"/>
    <s v="A4"/>
    <x v="1"/>
    <s v="Verified"/>
    <n v="59000"/>
    <n v="0.1767"/>
    <n v="391.89"/>
    <n v="7.4899999999999994E-2"/>
    <n v="14400"/>
    <n v="46"/>
    <n v="8620"/>
  </r>
  <r>
    <n v="662367"/>
    <x v="1"/>
    <x v="0"/>
    <x v="7"/>
    <s v="Medtronic"/>
    <x v="3"/>
    <x v="1"/>
    <x v="21"/>
    <d v="2021-08-12T00:00:00"/>
    <d v="2021-03-12T00:00:00"/>
    <x v="0"/>
    <x v="0"/>
    <d v="2021-04-12T00:00:00"/>
    <n v="847043"/>
    <x v="2"/>
    <s v="A5"/>
    <x v="1"/>
    <s v="Verified"/>
    <n v="48000"/>
    <n v="0.20569999999999999"/>
    <n v="171.49"/>
    <n v="7.6600000000000001E-2"/>
    <n v="5500"/>
    <n v="39"/>
    <n v="2357"/>
  </r>
  <r>
    <n v="682043"/>
    <x v="23"/>
    <x v="0"/>
    <x v="9"/>
    <s v="Colorado Serenity Magazine"/>
    <x v="3"/>
    <x v="1"/>
    <x v="0"/>
    <d v="2021-05-16T00:00:00"/>
    <d v="2021-01-12T00:00:00"/>
    <x v="0"/>
    <x v="0"/>
    <d v="2021-02-12T00:00:00"/>
    <n v="871155"/>
    <x v="2"/>
    <s v="A2"/>
    <x v="1"/>
    <s v="Verified"/>
    <n v="42000"/>
    <n v="9.2299999999999993E-2"/>
    <n v="326.02"/>
    <n v="5.79E-2"/>
    <n v="10750"/>
    <n v="26"/>
    <n v="3250"/>
  </r>
  <r>
    <n v="434191"/>
    <x v="5"/>
    <x v="0"/>
    <x v="10"/>
    <s v="Allied Medical service inc"/>
    <x v="3"/>
    <x v="1"/>
    <x v="20"/>
    <d v="2021-05-16T00:00:00"/>
    <d v="2021-12-10T00:00:00"/>
    <x v="0"/>
    <x v="0"/>
    <d v="2022-01-10T00:00:00"/>
    <n v="517809"/>
    <x v="2"/>
    <s v="A5"/>
    <x v="1"/>
    <s v="Verified"/>
    <n v="180000"/>
    <n v="4.3299999999999998E-2"/>
    <n v="317.72000000000003"/>
    <n v="8.9399999999999993E-2"/>
    <n v="10000"/>
    <n v="15"/>
    <n v="2522"/>
  </r>
  <r>
    <n v="463901"/>
    <x v="1"/>
    <x v="0"/>
    <x v="6"/>
    <s v="CPU2"/>
    <x v="2"/>
    <x v="1"/>
    <x v="31"/>
    <d v="2021-05-16T00:00:00"/>
    <d v="2021-08-10T00:00:00"/>
    <x v="0"/>
    <x v="0"/>
    <d v="2021-09-10T00:00:00"/>
    <n v="581025"/>
    <x v="2"/>
    <s v="B3"/>
    <x v="1"/>
    <s v="Verified"/>
    <n v="76000"/>
    <n v="0.1072"/>
    <n v="662.68"/>
    <n v="0.1183"/>
    <n v="20000"/>
    <n v="24"/>
    <n v="5301"/>
  </r>
  <r>
    <n v="713534"/>
    <x v="0"/>
    <x v="0"/>
    <x v="6"/>
    <s v="mckesson"/>
    <x v="2"/>
    <x v="1"/>
    <x v="42"/>
    <d v="2021-12-14T00:00:00"/>
    <d v="2021-11-13T00:00:00"/>
    <x v="0"/>
    <x v="0"/>
    <d v="2021-12-13T00:00:00"/>
    <n v="906780"/>
    <x v="2"/>
    <s v="B4"/>
    <x v="1"/>
    <s v="Verified"/>
    <n v="80000"/>
    <n v="0.2898"/>
    <n v="782.78"/>
    <n v="0.1074"/>
    <n v="24000"/>
    <n v="32"/>
    <n v="24805"/>
  </r>
  <r>
    <n v="818925"/>
    <x v="32"/>
    <x v="0"/>
    <x v="3"/>
    <s v="UNITED STATES POSTAL SERVICE"/>
    <x v="2"/>
    <x v="1"/>
    <x v="44"/>
    <d v="2021-05-16T00:00:00"/>
    <d v="2021-09-12T00:00:00"/>
    <x v="0"/>
    <x v="0"/>
    <d v="2021-10-12T00:00:00"/>
    <n v="1026961"/>
    <x v="2"/>
    <s v="B2"/>
    <x v="1"/>
    <s v="Verified"/>
    <n v="61000"/>
    <n v="0.10920000000000001"/>
    <n v="520.72"/>
    <n v="0.10589999999999999"/>
    <n v="16000"/>
    <n v="17"/>
    <n v="6767"/>
  </r>
  <r>
    <n v="582903"/>
    <x v="26"/>
    <x v="0"/>
    <x v="3"/>
    <s v="Charter Communications"/>
    <x v="2"/>
    <x v="1"/>
    <x v="54"/>
    <d v="2021-05-16T00:00:00"/>
    <d v="2021-09-12T00:00:00"/>
    <x v="0"/>
    <x v="0"/>
    <d v="2021-10-12T00:00:00"/>
    <n v="749065"/>
    <x v="2"/>
    <s v="B4"/>
    <x v="1"/>
    <s v="Verified"/>
    <n v="89000"/>
    <n v="8.2199999999999995E-2"/>
    <n v="758.34"/>
    <n v="0.1149"/>
    <n v="23000"/>
    <n v="22"/>
    <n v="20557"/>
  </r>
  <r>
    <n v="627586"/>
    <x v="1"/>
    <x v="0"/>
    <x v="3"/>
    <m/>
    <x v="2"/>
    <x v="1"/>
    <x v="41"/>
    <d v="2021-08-13T00:00:00"/>
    <d v="2021-04-13T00:00:00"/>
    <x v="0"/>
    <x v="0"/>
    <d v="2021-05-13T00:00:00"/>
    <n v="804216"/>
    <x v="2"/>
    <s v="B4"/>
    <x v="1"/>
    <s v="Verified"/>
    <n v="65000"/>
    <n v="0.1983"/>
    <n v="571.04999999999995"/>
    <n v="9.9900000000000003E-2"/>
    <n v="25000"/>
    <n v="21"/>
    <n v="15700"/>
  </r>
  <r>
    <n v="505253"/>
    <x v="9"/>
    <x v="0"/>
    <x v="3"/>
    <s v="NIH/NIAID"/>
    <x v="2"/>
    <x v="1"/>
    <x v="48"/>
    <d v="2021-02-12T00:00:00"/>
    <d v="2021-10-11T00:00:00"/>
    <x v="0"/>
    <x v="0"/>
    <d v="2021-11-11T00:00:00"/>
    <n v="650954"/>
    <x v="2"/>
    <s v="B5"/>
    <x v="1"/>
    <s v="Verified"/>
    <n v="82000"/>
    <n v="0.17150000000000001"/>
    <n v="822.78"/>
    <n v="0.11360000000000001"/>
    <n v="25000"/>
    <n v="27"/>
    <n v="14628"/>
  </r>
  <r>
    <n v="869696"/>
    <x v="26"/>
    <x v="0"/>
    <x v="3"/>
    <s v="Walmart"/>
    <x v="2"/>
    <x v="1"/>
    <x v="10"/>
    <d v="2021-12-13T00:00:00"/>
    <d v="2021-07-13T00:00:00"/>
    <x v="0"/>
    <x v="0"/>
    <d v="2021-08-13T00:00:00"/>
    <n v="1083586"/>
    <x v="2"/>
    <s v="B5"/>
    <x v="1"/>
    <s v="Verified"/>
    <n v="30000"/>
    <n v="0.11559999999999999"/>
    <n v="564.57000000000005"/>
    <n v="0.11990000000000001"/>
    <n v="17000"/>
    <n v="22"/>
    <n v="12860"/>
  </r>
  <r>
    <n v="1012106"/>
    <x v="1"/>
    <x v="0"/>
    <x v="8"/>
    <m/>
    <x v="2"/>
    <x v="1"/>
    <x v="22"/>
    <d v="2021-08-14T00:00:00"/>
    <d v="2021-04-14T00:00:00"/>
    <x v="0"/>
    <x v="0"/>
    <d v="2021-05-14T00:00:00"/>
    <n v="1239227"/>
    <x v="2"/>
    <s v="B3"/>
    <x v="1"/>
    <s v="Verified"/>
    <n v="72000"/>
    <n v="8.5699999999999998E-2"/>
    <n v="396.92"/>
    <n v="0.1171"/>
    <n v="12000"/>
    <n v="13"/>
    <n v="11537"/>
  </r>
  <r>
    <n v="860335"/>
    <x v="44"/>
    <x v="0"/>
    <x v="8"/>
    <s v="Stone Soup Grop"/>
    <x v="2"/>
    <x v="1"/>
    <x v="11"/>
    <d v="2021-05-16T00:00:00"/>
    <d v="2021-12-13T00:00:00"/>
    <x v="0"/>
    <x v="0"/>
    <d v="2022-01-13T00:00:00"/>
    <n v="1073143"/>
    <x v="2"/>
    <s v="B3"/>
    <x v="1"/>
    <s v="Verified"/>
    <n v="80000"/>
    <n v="0.2346"/>
    <n v="327.33999999999997"/>
    <n v="0.1099"/>
    <n v="10000"/>
    <n v="27"/>
    <n v="8509"/>
  </r>
  <r>
    <n v="434074"/>
    <x v="20"/>
    <x v="0"/>
    <x v="8"/>
    <s v="1)-Yavapai Regional Medical Center 2)- Dr. cantors office"/>
    <x v="2"/>
    <x v="1"/>
    <x v="20"/>
    <d v="2021-12-11T00:00:00"/>
    <d v="2021-07-11T00:00:00"/>
    <x v="0"/>
    <x v="0"/>
    <d v="2021-08-11T00:00:00"/>
    <n v="517582"/>
    <x v="2"/>
    <s v="B5"/>
    <x v="1"/>
    <s v="Verified"/>
    <n v="84996"/>
    <n v="9.0499999999999997E-2"/>
    <n v="522.08000000000004"/>
    <n v="0.12529999999999999"/>
    <n v="15600"/>
    <n v="12"/>
    <n v="12888"/>
  </r>
  <r>
    <n v="375748"/>
    <x v="16"/>
    <x v="0"/>
    <x v="4"/>
    <s v="Seacost nursing and rehab center"/>
    <x v="2"/>
    <x v="1"/>
    <x v="8"/>
    <d v="2021-05-16T00:00:00"/>
    <d v="2021-06-09T00:00:00"/>
    <x v="0"/>
    <x v="0"/>
    <d v="2021-07-09T00:00:00"/>
    <n v="398265"/>
    <x v="2"/>
    <s v="B5"/>
    <x v="1"/>
    <s v="Verified"/>
    <n v="83000"/>
    <n v="0.1268"/>
    <n v="359.81"/>
    <n v="0.1221"/>
    <n v="10800"/>
    <n v="33"/>
    <n v="11568"/>
  </r>
  <r>
    <n v="701569"/>
    <x v="32"/>
    <x v="0"/>
    <x v="2"/>
    <s v="UNC Greensboro"/>
    <x v="2"/>
    <x v="1"/>
    <x v="42"/>
    <d v="2021-11-14T00:00:00"/>
    <d v="2021-03-14T00:00:00"/>
    <x v="0"/>
    <x v="0"/>
    <d v="2021-04-14T00:00:00"/>
    <n v="893328"/>
    <x v="2"/>
    <s v="B2"/>
    <x v="1"/>
    <s v="Verified"/>
    <n v="36300"/>
    <n v="0.18279999999999999"/>
    <n v="161.34"/>
    <n v="0.1"/>
    <n v="5000"/>
    <n v="27"/>
    <n v="5669"/>
  </r>
  <r>
    <n v="445728"/>
    <x v="21"/>
    <x v="0"/>
    <x v="2"/>
    <s v="Cameron Ventures Team LLC"/>
    <x v="2"/>
    <x v="1"/>
    <x v="15"/>
    <d v="2021-04-16T00:00:00"/>
    <d v="2021-06-12T00:00:00"/>
    <x v="0"/>
    <x v="0"/>
    <d v="2021-07-12T00:00:00"/>
    <n v="544539"/>
    <x v="2"/>
    <s v="B5"/>
    <x v="1"/>
    <s v="Verified"/>
    <n v="145000"/>
    <n v="9.7600000000000006E-2"/>
    <n v="301.2"/>
    <n v="0.12529999999999999"/>
    <n v="9000"/>
    <n v="16"/>
    <n v="7691"/>
  </r>
  <r>
    <n v="1010015"/>
    <x v="11"/>
    <x v="0"/>
    <x v="7"/>
    <s v="Costco"/>
    <x v="2"/>
    <x v="1"/>
    <x v="22"/>
    <d v="2021-03-13T00:00:00"/>
    <d v="2021-10-12T00:00:00"/>
    <x v="0"/>
    <x v="0"/>
    <d v="2021-11-12T00:00:00"/>
    <n v="1236804"/>
    <x v="2"/>
    <s v="B2"/>
    <x v="1"/>
    <s v="Verified"/>
    <n v="40000"/>
    <n v="0.11310000000000001"/>
    <n v="289.08999999999997"/>
    <n v="0.1065"/>
    <n v="8875"/>
    <n v="16"/>
    <n v="3561"/>
  </r>
  <r>
    <n v="1029200"/>
    <x v="1"/>
    <x v="0"/>
    <x v="7"/>
    <s v="Wells Fargo Bank"/>
    <x v="2"/>
    <x v="1"/>
    <x v="22"/>
    <d v="2021-06-12T00:00:00"/>
    <d v="2021-02-12T00:00:00"/>
    <x v="0"/>
    <x v="0"/>
    <d v="2021-03-12T00:00:00"/>
    <n v="1258554"/>
    <x v="2"/>
    <s v="B3"/>
    <x v="1"/>
    <s v="Verified"/>
    <n v="40000"/>
    <n v="0.15870000000000001"/>
    <n v="148.85"/>
    <n v="0.1171"/>
    <n v="4500"/>
    <n v="27"/>
    <n v="538"/>
  </r>
  <r>
    <n v="982018"/>
    <x v="10"/>
    <x v="0"/>
    <x v="10"/>
    <s v="Hentzen Coatings"/>
    <x v="2"/>
    <x v="1"/>
    <x v="13"/>
    <d v="2021-12-15T00:00:00"/>
    <d v="2021-11-13T00:00:00"/>
    <x v="0"/>
    <x v="0"/>
    <d v="2021-12-13T00:00:00"/>
    <n v="1205205"/>
    <x v="2"/>
    <s v="B1"/>
    <x v="1"/>
    <s v="Verified"/>
    <n v="52000"/>
    <n v="0.25109999999999999"/>
    <n v="460.82"/>
    <n v="9.9099999999999994E-2"/>
    <n v="14300"/>
    <n v="36"/>
    <n v="9896"/>
  </r>
  <r>
    <n v="443815"/>
    <x v="5"/>
    <x v="0"/>
    <x v="10"/>
    <s v="Wal-mart"/>
    <x v="2"/>
    <x v="1"/>
    <x v="15"/>
    <d v="2021-04-11T00:00:00"/>
    <d v="2021-11-10T00:00:00"/>
    <x v="0"/>
    <x v="0"/>
    <d v="2021-12-10T00:00:00"/>
    <n v="540379"/>
    <x v="2"/>
    <s v="B4"/>
    <x v="1"/>
    <s v="Verified"/>
    <n v="50000"/>
    <n v="0.21240000000000001"/>
    <n v="499.5"/>
    <n v="0.12180000000000001"/>
    <n v="15000"/>
    <n v="10"/>
    <n v="6952"/>
  </r>
  <r>
    <n v="714006"/>
    <x v="0"/>
    <x v="0"/>
    <x v="1"/>
    <s v="AT&amp;T"/>
    <x v="2"/>
    <x v="1"/>
    <x v="42"/>
    <d v="2021-03-14T00:00:00"/>
    <d v="2021-11-13T00:00:00"/>
    <x v="0"/>
    <x v="0"/>
    <d v="2021-12-13T00:00:00"/>
    <n v="907335"/>
    <x v="2"/>
    <s v="B5"/>
    <x v="1"/>
    <s v="Verified"/>
    <n v="95000"/>
    <n v="0.29599999999999999"/>
    <n v="792.72"/>
    <n v="0.1111"/>
    <n v="24175"/>
    <n v="34"/>
    <n v="24422"/>
  </r>
  <r>
    <n v="801181"/>
    <x v="1"/>
    <x v="0"/>
    <x v="0"/>
    <s v="Beachmint Inc"/>
    <x v="2"/>
    <x v="1"/>
    <x v="44"/>
    <d v="2021-05-16T00:00:00"/>
    <d v="2021-08-13T00:00:00"/>
    <x v="0"/>
    <x v="0"/>
    <d v="2021-09-13T00:00:00"/>
    <n v="1006737"/>
    <x v="2"/>
    <s v="B3"/>
    <x v="1"/>
    <s v="Verified"/>
    <n v="120000"/>
    <n v="0.19320000000000001"/>
    <n v="161.22"/>
    <n v="0.1099"/>
    <n v="4925"/>
    <n v="23"/>
    <n v="5695"/>
  </r>
  <r>
    <n v="605989"/>
    <x v="1"/>
    <x v="0"/>
    <x v="3"/>
    <s v="florez bar and grill"/>
    <x v="2"/>
    <x v="1"/>
    <x v="49"/>
    <d v="2021-05-16T00:00:00"/>
    <d v="2021-08-13T00:00:00"/>
    <x v="0"/>
    <x v="0"/>
    <d v="2021-09-13T00:00:00"/>
    <n v="777386"/>
    <x v="2"/>
    <s v="B5"/>
    <x v="1"/>
    <s v="Verified"/>
    <n v="54000"/>
    <n v="1.89E-2"/>
    <n v="162.19"/>
    <n v="0.1036"/>
    <n v="5000"/>
    <n v="21"/>
    <n v="5347"/>
  </r>
  <r>
    <n v="977211"/>
    <x v="19"/>
    <x v="0"/>
    <x v="4"/>
    <s v="McConnaughy CPA"/>
    <x v="2"/>
    <x v="1"/>
    <x v="13"/>
    <d v="2021-01-14T00:00:00"/>
    <d v="2021-08-13T00:00:00"/>
    <x v="0"/>
    <x v="0"/>
    <d v="2021-09-13T00:00:00"/>
    <n v="1199990"/>
    <x v="2"/>
    <s v="B4"/>
    <x v="1"/>
    <s v="Verified"/>
    <n v="62400"/>
    <n v="8.9399999999999993E-2"/>
    <n v="284.02999999999997"/>
    <n v="0.1242"/>
    <n v="8500"/>
    <n v="11"/>
    <n v="6762"/>
  </r>
  <r>
    <n v="767584"/>
    <x v="8"/>
    <x v="0"/>
    <x v="0"/>
    <s v="Progenics Pharmaceuticals"/>
    <x v="2"/>
    <x v="1"/>
    <x v="25"/>
    <d v="2021-02-13T00:00:00"/>
    <d v="2021-10-12T00:00:00"/>
    <x v="0"/>
    <x v="0"/>
    <d v="2021-11-12T00:00:00"/>
    <n v="968729"/>
    <x v="2"/>
    <s v="B5"/>
    <x v="1"/>
    <s v="Verified"/>
    <n v="93000"/>
    <n v="7.17E-2"/>
    <n v="531.36"/>
    <n v="0.11990000000000001"/>
    <n v="16000"/>
    <n v="29"/>
    <n v="5837"/>
  </r>
  <r>
    <n v="572867"/>
    <x v="8"/>
    <x v="0"/>
    <x v="3"/>
    <s v="The Buckingham Research Group"/>
    <x v="2"/>
    <x v="1"/>
    <x v="54"/>
    <d v="2021-04-16T00:00:00"/>
    <d v="2021-01-12T00:00:00"/>
    <x v="0"/>
    <x v="0"/>
    <d v="2021-02-12T00:00:00"/>
    <n v="736887"/>
    <x v="2"/>
    <s v="B1"/>
    <x v="1"/>
    <s v="Verified"/>
    <n v="160000"/>
    <n v="0.10929999999999999"/>
    <n v="778.71"/>
    <n v="0.1038"/>
    <n v="24000"/>
    <n v="33"/>
    <n v="14921"/>
  </r>
  <r>
    <n v="738148"/>
    <x v="8"/>
    <x v="0"/>
    <x v="3"/>
    <s v="IBM Corp"/>
    <x v="2"/>
    <x v="1"/>
    <x v="29"/>
    <d v="2021-05-16T00:00:00"/>
    <d v="2021-04-13T00:00:00"/>
    <x v="0"/>
    <x v="0"/>
    <d v="2021-05-13T00:00:00"/>
    <n v="935469"/>
    <x v="2"/>
    <s v="B3"/>
    <x v="1"/>
    <s v="Verified"/>
    <n v="53000"/>
    <n v="3.7100000000000001E-2"/>
    <n v="778.59"/>
    <n v="0.1037"/>
    <n v="24000"/>
    <n v="13"/>
    <n v="17900"/>
  </r>
  <r>
    <n v="424804"/>
    <x v="20"/>
    <x v="0"/>
    <x v="3"/>
    <s v="UPS"/>
    <x v="2"/>
    <x v="1"/>
    <x v="30"/>
    <d v="2021-05-16T00:00:00"/>
    <d v="2021-06-10T00:00:00"/>
    <x v="0"/>
    <x v="0"/>
    <d v="2021-07-10T00:00:00"/>
    <n v="500780"/>
    <x v="2"/>
    <s v="B3"/>
    <x v="1"/>
    <s v="Verified"/>
    <n v="57000"/>
    <n v="0.1389"/>
    <n v="396.17"/>
    <n v="0.1158"/>
    <n v="12000"/>
    <n v="28"/>
    <n v="3049"/>
  </r>
  <r>
    <n v="373006"/>
    <x v="7"/>
    <x v="0"/>
    <x v="3"/>
    <s v="Rhode Island Public Transit Authority"/>
    <x v="2"/>
    <x v="1"/>
    <x v="40"/>
    <d v="2021-04-16T00:00:00"/>
    <d v="2021-07-10T00:00:00"/>
    <x v="0"/>
    <x v="0"/>
    <d v="2021-08-10T00:00:00"/>
    <n v="392486"/>
    <x v="2"/>
    <s v="B4"/>
    <x v="1"/>
    <s v="Verified"/>
    <n v="88268"/>
    <n v="7.3400000000000007E-2"/>
    <n v="497.46"/>
    <n v="0.11890000000000001"/>
    <n v="15000"/>
    <n v="14"/>
    <n v="8954"/>
  </r>
  <r>
    <n v="413899"/>
    <x v="1"/>
    <x v="0"/>
    <x v="3"/>
    <s v="coca cola"/>
    <x v="2"/>
    <x v="1"/>
    <x v="20"/>
    <d v="2021-05-16T00:00:00"/>
    <d v="2021-11-09T00:00:00"/>
    <x v="0"/>
    <x v="0"/>
    <d v="2021-12-09T00:00:00"/>
    <n v="467666"/>
    <x v="2"/>
    <s v="B4"/>
    <x v="1"/>
    <s v="Verified"/>
    <n v="70000"/>
    <n v="0.15870000000000001"/>
    <n v="198.99"/>
    <n v="0.11890000000000001"/>
    <n v="6000"/>
    <n v="45"/>
    <n v="594"/>
  </r>
  <r>
    <n v="360022"/>
    <x v="1"/>
    <x v="0"/>
    <x v="3"/>
    <s v="covad communications"/>
    <x v="2"/>
    <x v="1"/>
    <x v="36"/>
    <d v="2021-05-16T00:00:00"/>
    <d v="2021-09-09T00:00:00"/>
    <x v="0"/>
    <x v="0"/>
    <d v="2021-10-09T00:00:00"/>
    <n v="367573"/>
    <x v="2"/>
    <s v="B5"/>
    <x v="1"/>
    <s v="Verified"/>
    <n v="93996"/>
    <n v="7.85E-2"/>
    <n v="329.57"/>
    <n v="0.11459999999999999"/>
    <n v="10000"/>
    <n v="26"/>
    <n v="3293"/>
  </r>
  <r>
    <n v="439493"/>
    <x v="1"/>
    <x v="0"/>
    <x v="4"/>
    <s v="Rx Two Pharmacy Services, Inc"/>
    <x v="2"/>
    <x v="1"/>
    <x v="52"/>
    <d v="2021-05-16T00:00:00"/>
    <d v="2021-12-11T00:00:00"/>
    <x v="0"/>
    <x v="0"/>
    <d v="2022-01-11T00:00:00"/>
    <n v="530992"/>
    <x v="2"/>
    <s v="B1"/>
    <x v="1"/>
    <s v="Verified"/>
    <n v="150000"/>
    <n v="8.2000000000000007E-3"/>
    <n v="656.07"/>
    <n v="0.1114"/>
    <n v="20000"/>
    <n v="21"/>
    <n v="17088"/>
  </r>
  <r>
    <n v="623231"/>
    <x v="3"/>
    <x v="0"/>
    <x v="4"/>
    <s v="Northern Trust"/>
    <x v="2"/>
    <x v="1"/>
    <x v="12"/>
    <d v="2021-10-14T00:00:00"/>
    <d v="2021-05-14T00:00:00"/>
    <x v="0"/>
    <x v="0"/>
    <d v="2021-06-14T00:00:00"/>
    <n v="798733"/>
    <x v="2"/>
    <s v="B5"/>
    <x v="1"/>
    <s v="Verified"/>
    <n v="142000"/>
    <n v="0.1328"/>
    <n v="167.73"/>
    <n v="0.12690000000000001"/>
    <n v="5000"/>
    <n v="22"/>
    <n v="5025"/>
  </r>
  <r>
    <n v="434309"/>
    <x v="11"/>
    <x v="0"/>
    <x v="2"/>
    <s v="Frehner Construction"/>
    <x v="2"/>
    <x v="1"/>
    <x v="20"/>
    <d v="2021-05-16T00:00:00"/>
    <d v="2021-02-11T00:00:00"/>
    <x v="0"/>
    <x v="0"/>
    <d v="2021-03-11T00:00:00"/>
    <n v="517966"/>
    <x v="2"/>
    <s v="B2"/>
    <x v="1"/>
    <s v="Verified"/>
    <n v="80000"/>
    <n v="0.1113"/>
    <n v="337.93"/>
    <n v="0.1148"/>
    <n v="10250"/>
    <n v="29"/>
    <n v="5745"/>
  </r>
  <r>
    <n v="727942"/>
    <x v="11"/>
    <x v="0"/>
    <x v="2"/>
    <s v="WSP Flack  Kurtz"/>
    <x v="2"/>
    <x v="1"/>
    <x v="29"/>
    <d v="2021-05-13T00:00:00"/>
    <d v="2021-12-12T00:00:00"/>
    <x v="0"/>
    <x v="0"/>
    <d v="2022-01-12T00:00:00"/>
    <n v="923505"/>
    <x v="2"/>
    <s v="B2"/>
    <x v="1"/>
    <s v="Verified"/>
    <n v="80004"/>
    <n v="0.2311"/>
    <n v="309.77"/>
    <n v="0.1"/>
    <n v="9600"/>
    <n v="38"/>
    <n v="6165"/>
  </r>
  <r>
    <n v="372267"/>
    <x v="14"/>
    <x v="0"/>
    <x v="2"/>
    <s v="Bayer LTD and Core Medical Group"/>
    <x v="2"/>
    <x v="1"/>
    <x v="40"/>
    <d v="2021-05-16T00:00:00"/>
    <d v="2021-10-11T00:00:00"/>
    <x v="0"/>
    <x v="0"/>
    <d v="2021-11-11T00:00:00"/>
    <n v="390939"/>
    <x v="2"/>
    <s v="B3"/>
    <x v="1"/>
    <s v="Verified"/>
    <n v="140000"/>
    <n v="8.3199999999999996E-2"/>
    <n v="330.14"/>
    <n v="0.1158"/>
    <n v="10000"/>
    <n v="30"/>
    <n v="10564"/>
  </r>
  <r>
    <n v="410558"/>
    <x v="5"/>
    <x v="0"/>
    <x v="10"/>
    <s v="State Attorney's Office"/>
    <x v="2"/>
    <x v="1"/>
    <x v="23"/>
    <d v="2021-05-16T00:00:00"/>
    <d v="2021-11-09T00:00:00"/>
    <x v="0"/>
    <x v="0"/>
    <d v="2021-12-09T00:00:00"/>
    <n v="462068"/>
    <x v="2"/>
    <s v="B3"/>
    <x v="1"/>
    <s v="Verified"/>
    <n v="47244"/>
    <n v="0.23699999999999999"/>
    <n v="379.66"/>
    <n v="0.1158"/>
    <n v="11500"/>
    <n v="17"/>
    <n v="1897"/>
  </r>
  <r>
    <n v="645127"/>
    <x v="4"/>
    <x v="0"/>
    <x v="1"/>
    <s v="PA Dept. of Corrections"/>
    <x v="2"/>
    <x v="1"/>
    <x v="21"/>
    <d v="2021-05-16T00:00:00"/>
    <d v="2021-03-11T00:00:00"/>
    <x v="0"/>
    <x v="0"/>
    <d v="2021-04-11T00:00:00"/>
    <n v="825498"/>
    <x v="2"/>
    <s v="B3"/>
    <x v="1"/>
    <s v="Verified"/>
    <n v="65000"/>
    <n v="0.23910000000000001"/>
    <n v="441.23"/>
    <n v="9.6199999999999994E-2"/>
    <n v="13750"/>
    <n v="44"/>
    <n v="881"/>
  </r>
  <r>
    <n v="1020342"/>
    <x v="21"/>
    <x v="0"/>
    <x v="3"/>
    <s v="Pratt &amp; Whitney"/>
    <x v="2"/>
    <x v="1"/>
    <x v="22"/>
    <d v="2021-04-16T00:00:00"/>
    <d v="2021-05-12T00:00:00"/>
    <x v="0"/>
    <x v="0"/>
    <d v="2021-06-12T00:00:00"/>
    <n v="1249518"/>
    <x v="2"/>
    <s v="B1"/>
    <x v="1"/>
    <s v="Verified"/>
    <n v="90000"/>
    <n v="9.6500000000000002E-2"/>
    <n v="451.15"/>
    <n v="9.9099999999999994E-2"/>
    <n v="14000"/>
    <n v="43"/>
    <n v="2300"/>
  </r>
  <r>
    <n v="519090"/>
    <x v="2"/>
    <x v="0"/>
    <x v="3"/>
    <s v="Hewlett Packard Company"/>
    <x v="2"/>
    <x v="1"/>
    <x v="27"/>
    <d v="2021-02-13T00:00:00"/>
    <d v="2021-10-12T00:00:00"/>
    <x v="0"/>
    <x v="0"/>
    <d v="2021-11-12T00:00:00"/>
    <n v="671035"/>
    <x v="2"/>
    <s v="B4"/>
    <x v="1"/>
    <s v="Verified"/>
    <n v="120000"/>
    <n v="8.5999999999999993E-2"/>
    <n v="502.47"/>
    <n v="0.1099"/>
    <n v="25000"/>
    <n v="21"/>
    <n v="13814"/>
  </r>
  <r>
    <n v="806960"/>
    <x v="11"/>
    <x v="0"/>
    <x v="3"/>
    <s v="DOD US ARMY civilian"/>
    <x v="2"/>
    <x v="1"/>
    <x v="44"/>
    <d v="2021-10-14T00:00:00"/>
    <d v="2021-06-12T00:00:00"/>
    <x v="0"/>
    <x v="0"/>
    <d v="2021-07-12T00:00:00"/>
    <n v="1013387"/>
    <x v="2"/>
    <s v="B5"/>
    <x v="1"/>
    <s v="Verified"/>
    <n v="136886"/>
    <n v="0.24249999999999999"/>
    <n v="166.05"/>
    <n v="0.11990000000000001"/>
    <n v="5000"/>
    <n v="28"/>
    <n v="1954"/>
  </r>
  <r>
    <n v="622898"/>
    <x v="1"/>
    <x v="0"/>
    <x v="2"/>
    <s v="Verizon Wireless"/>
    <x v="2"/>
    <x v="1"/>
    <x v="41"/>
    <d v="2021-05-16T00:00:00"/>
    <d v="2021-09-13T00:00:00"/>
    <x v="0"/>
    <x v="0"/>
    <d v="2021-10-13T00:00:00"/>
    <n v="798310"/>
    <x v="2"/>
    <s v="B5"/>
    <x v="1"/>
    <s v="Verified"/>
    <n v="38000"/>
    <n v="0.20180000000000001"/>
    <n v="259.5"/>
    <n v="0.1036"/>
    <n v="8000"/>
    <n v="37"/>
    <n v="9084"/>
  </r>
  <r>
    <n v="562261"/>
    <x v="5"/>
    <x v="0"/>
    <x v="5"/>
    <s v="Pasquale,s and Sons Pizza Company"/>
    <x v="2"/>
    <x v="1"/>
    <x v="47"/>
    <d v="2021-06-11T00:00:00"/>
    <d v="2021-12-10T00:00:00"/>
    <x v="0"/>
    <x v="0"/>
    <d v="2022-01-10T00:00:00"/>
    <n v="723534"/>
    <x v="2"/>
    <s v="B1"/>
    <x v="1"/>
    <s v="Verified"/>
    <n v="60000"/>
    <n v="0.2364"/>
    <n v="251.46"/>
    <n v="0.1038"/>
    <n v="7750"/>
    <n v="19"/>
    <n v="1321"/>
  </r>
  <r>
    <n v="1011404"/>
    <x v="0"/>
    <x v="0"/>
    <x v="5"/>
    <s v="wellsfargo"/>
    <x v="2"/>
    <x v="1"/>
    <x v="22"/>
    <d v="2021-05-16T00:00:00"/>
    <d v="2021-07-13T00:00:00"/>
    <x v="0"/>
    <x v="0"/>
    <d v="2021-08-13T00:00:00"/>
    <n v="1238268"/>
    <x v="2"/>
    <s v="B2"/>
    <x v="1"/>
    <s v="Verified"/>
    <n v="40000"/>
    <n v="0.13500000000000001"/>
    <n v="179.16"/>
    <n v="0.1065"/>
    <n v="5500"/>
    <n v="35"/>
    <n v="3398"/>
  </r>
  <r>
    <n v="864121"/>
    <x v="33"/>
    <x v="0"/>
    <x v="3"/>
    <s v="SAS Institute"/>
    <x v="2"/>
    <x v="1"/>
    <x v="10"/>
    <d v="2021-05-13T00:00:00"/>
    <d v="2021-12-12T00:00:00"/>
    <x v="0"/>
    <x v="0"/>
    <d v="2022-01-12T00:00:00"/>
    <n v="1077282"/>
    <x v="2"/>
    <s v="B5"/>
    <x v="1"/>
    <s v="Verified"/>
    <n v="61000"/>
    <n v="9.1499999999999998E-2"/>
    <n v="199.26"/>
    <n v="0.11990000000000001"/>
    <n v="6000"/>
    <n v="22"/>
    <n v="3204"/>
  </r>
  <r>
    <n v="501044"/>
    <x v="11"/>
    <x v="0"/>
    <x v="3"/>
    <s v="The Boeing Company"/>
    <x v="2"/>
    <x v="1"/>
    <x v="48"/>
    <d v="2021-05-16T00:00:00"/>
    <d v="2021-06-10T00:00:00"/>
    <x v="0"/>
    <x v="0"/>
    <d v="2021-07-10T00:00:00"/>
    <n v="643804"/>
    <x v="2"/>
    <s v="B3"/>
    <x v="1"/>
    <s v="Verified"/>
    <n v="70000"/>
    <n v="0.16170000000000001"/>
    <n v="814"/>
    <n v="0.1062"/>
    <n v="25000"/>
    <n v="32"/>
    <n v="1033"/>
  </r>
  <r>
    <n v="423633"/>
    <x v="2"/>
    <x v="0"/>
    <x v="5"/>
    <s v="ABCLEAN Inc."/>
    <x v="2"/>
    <x v="1"/>
    <x v="30"/>
    <d v="2021-05-16T00:00:00"/>
    <d v="2021-11-13T00:00:00"/>
    <x v="0"/>
    <x v="0"/>
    <d v="2021-12-13T00:00:00"/>
    <n v="498884"/>
    <x v="2"/>
    <s v="B5"/>
    <x v="1"/>
    <s v="Verified"/>
    <n v="60000"/>
    <n v="0.1202"/>
    <n v="666.3"/>
    <n v="0.1221"/>
    <n v="20000"/>
    <n v="20"/>
    <n v="18564"/>
  </r>
  <r>
    <n v="979575"/>
    <x v="9"/>
    <x v="0"/>
    <x v="7"/>
    <s v="Smith &amp; Nephew"/>
    <x v="2"/>
    <x v="1"/>
    <x v="13"/>
    <d v="2021-05-16T00:00:00"/>
    <d v="2021-12-14T00:00:00"/>
    <x v="0"/>
    <x v="0"/>
    <d v="2022-01-14T00:00:00"/>
    <n v="1202726"/>
    <x v="2"/>
    <s v="B2"/>
    <x v="1"/>
    <s v="Verified"/>
    <n v="225000"/>
    <n v="8.9599999999999999E-2"/>
    <n v="1140.07"/>
    <n v="0.1065"/>
    <n v="35000"/>
    <n v="48"/>
    <n v="35866"/>
  </r>
  <r>
    <n v="488657"/>
    <x v="26"/>
    <x v="0"/>
    <x v="0"/>
    <s v="Envision"/>
    <x v="2"/>
    <x v="1"/>
    <x v="26"/>
    <d v="2021-01-12T00:00:00"/>
    <d v="2021-09-11T00:00:00"/>
    <x v="0"/>
    <x v="0"/>
    <d v="2021-10-11T00:00:00"/>
    <n v="623292"/>
    <x v="2"/>
    <s v="B4"/>
    <x v="1"/>
    <s v="Verified"/>
    <n v="98000"/>
    <n v="0.2102"/>
    <n v="654.71"/>
    <n v="0.1099"/>
    <n v="20000"/>
    <n v="35"/>
    <n v="14626"/>
  </r>
  <r>
    <n v="576077"/>
    <x v="1"/>
    <x v="0"/>
    <x v="3"/>
    <s v="Unified Healthcare Inc"/>
    <x v="2"/>
    <x v="1"/>
    <x v="54"/>
    <d v="2021-05-16T00:00:00"/>
    <d v="2021-10-11T00:00:00"/>
    <x v="0"/>
    <x v="0"/>
    <d v="2021-11-11T00:00:00"/>
    <n v="740894"/>
    <x v="2"/>
    <s v="B2"/>
    <x v="1"/>
    <s v="Verified"/>
    <n v="128899.92"/>
    <n v="0.1757"/>
    <n v="391.45"/>
    <n v="0.1075"/>
    <n v="12000"/>
    <n v="37"/>
    <n v="5074"/>
  </r>
  <r>
    <n v="445083"/>
    <x v="1"/>
    <x v="0"/>
    <x v="6"/>
    <s v="Midwest Insurance Company"/>
    <x v="0"/>
    <x v="1"/>
    <x v="15"/>
    <d v="2021-05-16T00:00:00"/>
    <d v="2021-04-10T00:00:00"/>
    <x v="0"/>
    <x v="0"/>
    <d v="2021-05-10T00:00:00"/>
    <n v="543196"/>
    <x v="2"/>
    <s v="C2"/>
    <x v="1"/>
    <s v="Verified"/>
    <n v="107000"/>
    <n v="0.17050000000000001"/>
    <n v="669.26"/>
    <n v="0.13220000000000001"/>
    <n v="19800"/>
    <n v="35"/>
    <n v="4624"/>
  </r>
  <r>
    <n v="481015"/>
    <x v="5"/>
    <x v="0"/>
    <x v="6"/>
    <s v="Sol MeliÃƒÂƒÃ‚Â¡ Vacation Club"/>
    <x v="0"/>
    <x v="1"/>
    <x v="46"/>
    <d v="2021-10-13T00:00:00"/>
    <d v="2021-02-13T00:00:00"/>
    <x v="0"/>
    <x v="0"/>
    <d v="2021-03-13T00:00:00"/>
    <n v="611645"/>
    <x v="2"/>
    <s v="C2"/>
    <x v="1"/>
    <s v="Verified"/>
    <n v="65000"/>
    <n v="0.1429"/>
    <n v="674.9"/>
    <n v="0.13109999999999999"/>
    <n v="20000"/>
    <n v="33"/>
    <n v="23655"/>
  </r>
  <r>
    <n v="971107"/>
    <x v="20"/>
    <x v="0"/>
    <x v="3"/>
    <s v="American Airlines"/>
    <x v="0"/>
    <x v="1"/>
    <x v="13"/>
    <d v="2021-05-13T00:00:00"/>
    <d v="2021-11-12T00:00:00"/>
    <x v="0"/>
    <x v="0"/>
    <d v="2021-12-12T00:00:00"/>
    <n v="1192821"/>
    <x v="2"/>
    <s v="C2"/>
    <x v="1"/>
    <s v="Verified"/>
    <n v="33000"/>
    <n v="0.08"/>
    <n v="68.62"/>
    <n v="0.14269999999999999"/>
    <n v="2000"/>
    <n v="24"/>
    <n v="968"/>
  </r>
  <r>
    <n v="519281"/>
    <x v="5"/>
    <x v="0"/>
    <x v="3"/>
    <s v="Wachovia Bank"/>
    <x v="0"/>
    <x v="1"/>
    <x v="27"/>
    <d v="2021-05-16T00:00:00"/>
    <d v="2021-01-11T00:00:00"/>
    <x v="0"/>
    <x v="0"/>
    <d v="2021-02-11T00:00:00"/>
    <n v="671319"/>
    <x v="2"/>
    <s v="C5"/>
    <x v="1"/>
    <s v="Verified"/>
    <n v="128004"/>
    <n v="0.12909999999999999"/>
    <n v="831.41"/>
    <n v="0.14219999999999999"/>
    <n v="24250"/>
    <n v="23"/>
    <n v="5812"/>
  </r>
  <r>
    <n v="531734"/>
    <x v="20"/>
    <x v="0"/>
    <x v="2"/>
    <s v="Arizona Ophthalmic Outpatient Surgery"/>
    <x v="0"/>
    <x v="1"/>
    <x v="51"/>
    <d v="2021-09-12T00:00:00"/>
    <d v="2021-05-12T00:00:00"/>
    <x v="0"/>
    <x v="0"/>
    <d v="2021-06-12T00:00:00"/>
    <n v="687399"/>
    <x v="2"/>
    <s v="C1"/>
    <x v="1"/>
    <s v="Verified"/>
    <n v="83200"/>
    <n v="9.4500000000000001E-2"/>
    <n v="743.71"/>
    <n v="0.1323"/>
    <n v="22000"/>
    <n v="45"/>
    <n v="15972"/>
  </r>
  <r>
    <n v="582198"/>
    <x v="15"/>
    <x v="0"/>
    <x v="5"/>
    <s v="Four Seasons Resorts"/>
    <x v="0"/>
    <x v="1"/>
    <x v="54"/>
    <d v="2021-12-12T00:00:00"/>
    <d v="2021-07-12T00:00:00"/>
    <x v="0"/>
    <x v="0"/>
    <d v="2021-08-12T00:00:00"/>
    <n v="748238"/>
    <x v="2"/>
    <s v="C3"/>
    <x v="1"/>
    <s v="Verified"/>
    <n v="59000"/>
    <n v="0.12529999999999999"/>
    <n v="341.68"/>
    <n v="0.13980000000000001"/>
    <n v="10000"/>
    <n v="15"/>
    <n v="7460"/>
  </r>
  <r>
    <n v="438863"/>
    <x v="0"/>
    <x v="0"/>
    <x v="10"/>
    <s v="robert bowden"/>
    <x v="0"/>
    <x v="1"/>
    <x v="52"/>
    <d v="2021-05-16T00:00:00"/>
    <d v="2021-06-10T00:00:00"/>
    <x v="0"/>
    <x v="0"/>
    <d v="2021-07-10T00:00:00"/>
    <n v="527196"/>
    <x v="2"/>
    <s v="C2"/>
    <x v="1"/>
    <s v="Verified"/>
    <n v="36297"/>
    <n v="0.13489999999999999"/>
    <n v="255.2"/>
    <n v="0.13220000000000001"/>
    <n v="7550"/>
    <n v="22"/>
    <n v="2294"/>
  </r>
  <r>
    <n v="1030354"/>
    <x v="1"/>
    <x v="0"/>
    <x v="0"/>
    <s v="JCPenney"/>
    <x v="0"/>
    <x v="1"/>
    <x v="22"/>
    <d v="2021-04-15T00:00:00"/>
    <d v="2021-08-12T00:00:00"/>
    <x v="0"/>
    <x v="0"/>
    <d v="2021-09-12T00:00:00"/>
    <n v="1259963"/>
    <x v="2"/>
    <s v="C2"/>
    <x v="1"/>
    <s v="Verified"/>
    <n v="51000"/>
    <n v="0.12540000000000001"/>
    <n v="364.54"/>
    <n v="0.14269999999999999"/>
    <n v="10625"/>
    <n v="26"/>
    <n v="6452"/>
  </r>
  <r>
    <n v="362682"/>
    <x v="2"/>
    <x v="0"/>
    <x v="6"/>
    <s v="PrePak Systems"/>
    <x v="0"/>
    <x v="1"/>
    <x v="36"/>
    <d v="2021-05-16T00:00:00"/>
    <d v="2021-04-10T00:00:00"/>
    <x v="0"/>
    <x v="0"/>
    <d v="2021-05-10T00:00:00"/>
    <n v="372226"/>
    <x v="2"/>
    <s v="C2"/>
    <x v="1"/>
    <s v="Verified"/>
    <n v="25000"/>
    <n v="0.1104"/>
    <n v="399.09"/>
    <n v="0.12089999999999999"/>
    <n v="12000"/>
    <n v="22"/>
    <n v="5848"/>
  </r>
  <r>
    <n v="884965"/>
    <x v="20"/>
    <x v="0"/>
    <x v="5"/>
    <s v="Tucson Electric Power Company"/>
    <x v="0"/>
    <x v="1"/>
    <x v="10"/>
    <d v="2021-11-12T00:00:00"/>
    <d v="2021-07-12T00:00:00"/>
    <x v="0"/>
    <x v="0"/>
    <d v="2021-08-12T00:00:00"/>
    <n v="1100497"/>
    <x v="2"/>
    <s v="C1"/>
    <x v="1"/>
    <s v="Verified"/>
    <n v="73476"/>
    <n v="0.24560000000000001"/>
    <n v="848.27"/>
    <n v="0.13489999999999999"/>
    <n v="25000"/>
    <n v="42"/>
    <n v="12372"/>
  </r>
  <r>
    <n v="445323"/>
    <x v="3"/>
    <x v="0"/>
    <x v="3"/>
    <s v="Information Resources"/>
    <x v="0"/>
    <x v="1"/>
    <x v="15"/>
    <d v="2021-08-12T00:00:00"/>
    <d v="2021-03-12T00:00:00"/>
    <x v="0"/>
    <x v="0"/>
    <d v="2021-04-12T00:00:00"/>
    <n v="543790"/>
    <x v="2"/>
    <s v="C1"/>
    <x v="1"/>
    <s v="Verified"/>
    <n v="135000"/>
    <n v="8.0799999999999997E-2"/>
    <n v="815.61"/>
    <n v="0.12870000000000001"/>
    <n v="24250"/>
    <n v="12"/>
    <n v="23841"/>
  </r>
  <r>
    <n v="778837"/>
    <x v="8"/>
    <x v="0"/>
    <x v="3"/>
    <s v="MTA Metro North Railroad"/>
    <x v="0"/>
    <x v="1"/>
    <x v="6"/>
    <d v="2021-03-12T00:00:00"/>
    <d v="2021-10-11T00:00:00"/>
    <x v="0"/>
    <x v="0"/>
    <d v="2021-11-11T00:00:00"/>
    <n v="981483"/>
    <x v="2"/>
    <s v="C2"/>
    <x v="1"/>
    <s v="Verified"/>
    <n v="100000"/>
    <n v="0.12670000000000001"/>
    <n v="597.17999999999995"/>
    <n v="0.13489999999999999"/>
    <n v="17600"/>
    <n v="38"/>
    <n v="3106"/>
  </r>
  <r>
    <n v="614022"/>
    <x v="5"/>
    <x v="0"/>
    <x v="3"/>
    <s v="Tallahassee Community College"/>
    <x v="0"/>
    <x v="1"/>
    <x v="49"/>
    <d v="2021-05-16T00:00:00"/>
    <d v="2021-05-13T00:00:00"/>
    <x v="0"/>
    <x v="0"/>
    <d v="2021-06-13T00:00:00"/>
    <n v="787216"/>
    <x v="2"/>
    <s v="C3"/>
    <x v="1"/>
    <s v="Verified"/>
    <n v="41000"/>
    <n v="9.8000000000000004E-2"/>
    <n v="168.43"/>
    <n v="0.1298"/>
    <n v="5000"/>
    <n v="7"/>
    <n v="4890"/>
  </r>
  <r>
    <n v="807184"/>
    <x v="5"/>
    <x v="0"/>
    <x v="3"/>
    <s v="Alorica, Inc"/>
    <x v="0"/>
    <x v="1"/>
    <x v="44"/>
    <d v="2021-10-13T00:00:00"/>
    <d v="2021-05-13T00:00:00"/>
    <x v="0"/>
    <x v="0"/>
    <d v="2021-06-13T00:00:00"/>
    <n v="1013713"/>
    <x v="2"/>
    <s v="C4"/>
    <x v="1"/>
    <s v="Verified"/>
    <n v="59826"/>
    <n v="0.2447"/>
    <n v="293.79000000000002"/>
    <n v="0.1479"/>
    <n v="8500"/>
    <n v="26"/>
    <n v="6693"/>
  </r>
  <r>
    <n v="1050921"/>
    <x v="2"/>
    <x v="0"/>
    <x v="8"/>
    <s v="American Search Partners/ The Wellington"/>
    <x v="0"/>
    <x v="1"/>
    <x v="12"/>
    <d v="2021-10-14T00:00:00"/>
    <d v="2021-05-14T00:00:00"/>
    <x v="0"/>
    <x v="0"/>
    <d v="2021-06-14T00:00:00"/>
    <n v="1282201"/>
    <x v="2"/>
    <s v="C2"/>
    <x v="1"/>
    <s v="Verified"/>
    <n v="42000"/>
    <n v="0.19539999999999999"/>
    <n v="171.55"/>
    <n v="0.14269999999999999"/>
    <n v="5000"/>
    <n v="6"/>
    <n v="5136"/>
  </r>
  <r>
    <n v="1000468"/>
    <x v="0"/>
    <x v="0"/>
    <x v="8"/>
    <s v="Cleveland Electric Co."/>
    <x v="0"/>
    <x v="1"/>
    <x v="13"/>
    <d v="2021-05-16T00:00:00"/>
    <d v="2021-09-13T00:00:00"/>
    <x v="0"/>
    <x v="0"/>
    <d v="2021-10-13T00:00:00"/>
    <n v="1226109"/>
    <x v="2"/>
    <s v="C4"/>
    <x v="1"/>
    <s v="Verified"/>
    <n v="36400"/>
    <n v="0.2354"/>
    <n v="346.24"/>
    <n v="0.1527"/>
    <n v="9950"/>
    <n v="30"/>
    <n v="7617"/>
  </r>
  <r>
    <n v="743420"/>
    <x v="17"/>
    <x v="0"/>
    <x v="4"/>
    <s v="bluesky"/>
    <x v="0"/>
    <x v="1"/>
    <x v="25"/>
    <d v="2021-08-12T00:00:00"/>
    <d v="2021-03-12T00:00:00"/>
    <x v="0"/>
    <x v="0"/>
    <d v="2021-04-12T00:00:00"/>
    <n v="941673"/>
    <x v="2"/>
    <s v="C4"/>
    <x v="1"/>
    <s v="Verified"/>
    <n v="22404"/>
    <n v="0.14349999999999999"/>
    <n v="197.88"/>
    <n v="0.1479"/>
    <n v="5725"/>
    <n v="6"/>
    <n v="2157"/>
  </r>
  <r>
    <n v="662660"/>
    <x v="1"/>
    <x v="0"/>
    <x v="2"/>
    <s v="Pacific Gas and Electric"/>
    <x v="0"/>
    <x v="1"/>
    <x v="0"/>
    <d v="2021-05-16T00:00:00"/>
    <d v="2021-11-11T00:00:00"/>
    <x v="0"/>
    <x v="0"/>
    <d v="2021-12-11T00:00:00"/>
    <n v="847411"/>
    <x v="2"/>
    <s v="C3"/>
    <x v="1"/>
    <s v="Verified"/>
    <n v="98000"/>
    <n v="0.1026"/>
    <n v="678.03"/>
    <n v="0.1343"/>
    <n v="20000"/>
    <n v="26"/>
    <n v="22001"/>
  </r>
  <r>
    <n v="1032033"/>
    <x v="3"/>
    <x v="0"/>
    <x v="7"/>
    <s v="adlis"/>
    <x v="0"/>
    <x v="1"/>
    <x v="22"/>
    <d v="2021-05-16T00:00:00"/>
    <d v="2021-04-12T00:00:00"/>
    <x v="0"/>
    <x v="0"/>
    <d v="2021-05-12T00:00:00"/>
    <n v="1261465"/>
    <x v="2"/>
    <s v="C2"/>
    <x v="1"/>
    <s v="Verified"/>
    <n v="60000"/>
    <n v="0.23100000000000001"/>
    <n v="343.09"/>
    <n v="0.14269999999999999"/>
    <n v="10000"/>
    <n v="23"/>
    <n v="1370"/>
  </r>
  <r>
    <n v="384114"/>
    <x v="44"/>
    <x v="0"/>
    <x v="7"/>
    <s v="Infinity Designs, Inc."/>
    <x v="0"/>
    <x v="1"/>
    <x v="33"/>
    <d v="2021-05-16T00:00:00"/>
    <d v="2021-10-09T00:00:00"/>
    <x v="0"/>
    <x v="0"/>
    <d v="2021-11-09T00:00:00"/>
    <n v="408328"/>
    <x v="2"/>
    <s v="C4"/>
    <x v="1"/>
    <s v="Verified"/>
    <n v="184000"/>
    <n v="7.2800000000000004E-2"/>
    <n v="678.46"/>
    <n v="0.13469999999999999"/>
    <n v="20000"/>
    <n v="34"/>
    <n v="4101"/>
  </r>
  <r>
    <n v="878770"/>
    <x v="25"/>
    <x v="0"/>
    <x v="9"/>
    <s v="schneider national"/>
    <x v="0"/>
    <x v="1"/>
    <x v="10"/>
    <d v="2021-10-13T00:00:00"/>
    <d v="2021-05-13T00:00:00"/>
    <x v="0"/>
    <x v="0"/>
    <d v="2021-06-13T00:00:00"/>
    <n v="1093592"/>
    <x v="2"/>
    <s v="C5"/>
    <x v="1"/>
    <s v="Verified"/>
    <n v="60000"/>
    <n v="7.1999999999999995E-2"/>
    <n v="1112.9000000000001"/>
    <n v="0.15229999999999999"/>
    <n v="32000"/>
    <n v="32"/>
    <n v="37523"/>
  </r>
  <r>
    <n v="374672"/>
    <x v="22"/>
    <x v="0"/>
    <x v="0"/>
    <s v="Express Scripts"/>
    <x v="0"/>
    <x v="1"/>
    <x v="40"/>
    <d v="2021-05-16T00:00:00"/>
    <d v="2021-04-09T00:00:00"/>
    <x v="0"/>
    <x v="0"/>
    <d v="2021-05-09T00:00:00"/>
    <n v="396087"/>
    <x v="2"/>
    <s v="C1"/>
    <x v="1"/>
    <s v="Verified"/>
    <n v="50000"/>
    <n v="0.1188"/>
    <n v="401.6"/>
    <n v="0.12529999999999999"/>
    <n v="12000"/>
    <n v="9"/>
    <n v="802"/>
  </r>
  <r>
    <n v="671761"/>
    <x v="1"/>
    <x v="0"/>
    <x v="3"/>
    <s v="bristol industries"/>
    <x v="0"/>
    <x v="1"/>
    <x v="0"/>
    <d v="2021-05-16T00:00:00"/>
    <d v="2021-04-13T00:00:00"/>
    <x v="0"/>
    <x v="0"/>
    <d v="2021-05-13T00:00:00"/>
    <n v="858728"/>
    <x v="2"/>
    <s v="C4"/>
    <x v="1"/>
    <s v="Verified"/>
    <n v="59000"/>
    <n v="0.12870000000000001"/>
    <n v="852.02"/>
    <n v="0.13800000000000001"/>
    <n v="25000"/>
    <n v="35"/>
    <n v="22151"/>
  </r>
  <r>
    <n v="513378"/>
    <x v="25"/>
    <x v="0"/>
    <x v="4"/>
    <s v="Snagajob.com"/>
    <x v="0"/>
    <x v="1"/>
    <x v="27"/>
    <d v="2021-05-16T00:00:00"/>
    <d v="2021-04-11T00:00:00"/>
    <x v="0"/>
    <x v="0"/>
    <d v="2021-05-11T00:00:00"/>
    <n v="663345"/>
    <x v="2"/>
    <s v="C4"/>
    <x v="1"/>
    <s v="Verified"/>
    <n v="135000"/>
    <n v="0.1074"/>
    <n v="511.56"/>
    <n v="0.13850000000000001"/>
    <n v="15000"/>
    <n v="46"/>
    <n v="17218"/>
  </r>
  <r>
    <n v="737422"/>
    <x v="1"/>
    <x v="0"/>
    <x v="5"/>
    <s v="The Oaks WTP"/>
    <x v="0"/>
    <x v="1"/>
    <x v="25"/>
    <d v="2021-05-16T00:00:00"/>
    <d v="2021-04-12T00:00:00"/>
    <x v="0"/>
    <x v="0"/>
    <d v="2021-05-12T00:00:00"/>
    <n v="934603"/>
    <x v="2"/>
    <s v="C2"/>
    <x v="1"/>
    <s v="Verified"/>
    <n v="86000"/>
    <n v="0.24199999999999999"/>
    <n v="212.07"/>
    <n v="0.13489999999999999"/>
    <n v="6250"/>
    <n v="24"/>
    <n v="2325"/>
  </r>
  <r>
    <n v="586223"/>
    <x v="18"/>
    <x v="0"/>
    <x v="7"/>
    <s v="NEW YORK LIFE INVESTMENT MGT"/>
    <x v="0"/>
    <x v="1"/>
    <x v="54"/>
    <d v="2021-07-12T00:00:00"/>
    <d v="2021-04-12T00:00:00"/>
    <x v="0"/>
    <x v="0"/>
    <d v="2021-05-12T00:00:00"/>
    <n v="753130"/>
    <x v="2"/>
    <s v="C2"/>
    <x v="1"/>
    <s v="Verified"/>
    <n v="78000"/>
    <n v="0.2273"/>
    <n v="407.87"/>
    <n v="0.1361"/>
    <n v="12000"/>
    <n v="27"/>
    <n v="6551"/>
  </r>
  <r>
    <n v="546954"/>
    <x v="1"/>
    <x v="0"/>
    <x v="9"/>
    <s v="west coast air"/>
    <x v="0"/>
    <x v="1"/>
    <x v="43"/>
    <d v="2021-01-12T00:00:00"/>
    <d v="2021-09-11T00:00:00"/>
    <x v="0"/>
    <x v="0"/>
    <d v="2021-10-11T00:00:00"/>
    <n v="705257"/>
    <x v="2"/>
    <s v="C3"/>
    <x v="1"/>
    <s v="Verified"/>
    <n v="90000"/>
    <n v="0.18679999999999999"/>
    <n v="328.02"/>
    <n v="0.13980000000000001"/>
    <n v="9600"/>
    <n v="24"/>
    <n v="4560"/>
  </r>
  <r>
    <n v="517983"/>
    <x v="1"/>
    <x v="0"/>
    <x v="10"/>
    <s v="Chainsaw INc"/>
    <x v="0"/>
    <x v="1"/>
    <x v="27"/>
    <d v="2021-05-16T00:00:00"/>
    <d v="2021-01-12T00:00:00"/>
    <x v="0"/>
    <x v="0"/>
    <d v="2021-02-12T00:00:00"/>
    <n v="669504"/>
    <x v="2"/>
    <s v="C5"/>
    <x v="1"/>
    <s v="Verified"/>
    <n v="104000"/>
    <n v="0.2135"/>
    <n v="265.70999999999998"/>
    <n v="0.14219999999999999"/>
    <n v="7750"/>
    <n v="42"/>
    <n v="5048"/>
  </r>
  <r>
    <n v="365344"/>
    <x v="23"/>
    <x v="0"/>
    <x v="6"/>
    <s v="State of Co"/>
    <x v="0"/>
    <x v="1"/>
    <x v="55"/>
    <d v="2021-02-10T00:00:00"/>
    <d v="2021-08-09T00:00:00"/>
    <x v="0"/>
    <x v="0"/>
    <d v="2021-09-09T00:00:00"/>
    <n v="375971"/>
    <x v="2"/>
    <s v="C1"/>
    <x v="1"/>
    <s v="Verified"/>
    <n v="130000"/>
    <n v="0.10199999999999999"/>
    <n v="827.74"/>
    <n v="0.1178"/>
    <n v="25000"/>
    <n v="63"/>
    <n v="6620"/>
  </r>
  <r>
    <n v="667933"/>
    <x v="0"/>
    <x v="0"/>
    <x v="3"/>
    <s v="AT&amp;T"/>
    <x v="0"/>
    <x v="1"/>
    <x v="0"/>
    <d v="2021-05-16T00:00:00"/>
    <d v="2021-10-11T00:00:00"/>
    <x v="0"/>
    <x v="0"/>
    <d v="2021-11-11T00:00:00"/>
    <n v="853887"/>
    <x v="2"/>
    <s v="C5"/>
    <x v="1"/>
    <s v="Verified"/>
    <n v="115000"/>
    <n v="0.19950000000000001"/>
    <n v="685.21"/>
    <n v="0.14169999999999999"/>
    <n v="20000"/>
    <n v="30"/>
    <n v="21737"/>
  </r>
  <r>
    <n v="1015893"/>
    <x v="0"/>
    <x v="0"/>
    <x v="2"/>
    <s v="Packaging Dynamics"/>
    <x v="0"/>
    <x v="1"/>
    <x v="22"/>
    <d v="2021-02-13T00:00:00"/>
    <d v="2021-08-12T00:00:00"/>
    <x v="0"/>
    <x v="0"/>
    <d v="2021-09-12T00:00:00"/>
    <n v="1243585"/>
    <x v="2"/>
    <s v="C4"/>
    <x v="1"/>
    <s v="Verified"/>
    <n v="96000"/>
    <n v="9.5100000000000004E-2"/>
    <n v="751.64"/>
    <n v="0.1527"/>
    <n v="21600"/>
    <n v="14"/>
    <n v="7745"/>
  </r>
  <r>
    <n v="366951"/>
    <x v="5"/>
    <x v="0"/>
    <x v="5"/>
    <s v="ROSNER CHEVROLET"/>
    <x v="0"/>
    <x v="1"/>
    <x v="55"/>
    <d v="2021-01-12T00:00:00"/>
    <d v="2021-10-11T00:00:00"/>
    <x v="0"/>
    <x v="0"/>
    <d v="2021-11-11T00:00:00"/>
    <n v="379939"/>
    <x v="2"/>
    <s v="C2"/>
    <x v="1"/>
    <s v="Verified"/>
    <n v="102000"/>
    <n v="0.2021"/>
    <n v="645.47"/>
    <n v="0.12839999999999999"/>
    <n v="19200"/>
    <n v="47"/>
    <n v="22244"/>
  </r>
  <r>
    <n v="888296"/>
    <x v="8"/>
    <x v="0"/>
    <x v="7"/>
    <s v="St.Ann's Community"/>
    <x v="0"/>
    <x v="1"/>
    <x v="10"/>
    <d v="2021-05-16T00:00:00"/>
    <d v="2021-02-14T00:00:00"/>
    <x v="0"/>
    <x v="0"/>
    <d v="2021-03-14T00:00:00"/>
    <n v="1104641"/>
    <x v="2"/>
    <s v="C4"/>
    <x v="1"/>
    <s v="Verified"/>
    <n v="90000"/>
    <n v="0.13600000000000001"/>
    <n v="695.96"/>
    <n v="0.1527"/>
    <n v="20000"/>
    <n v="25"/>
    <n v="21740"/>
  </r>
  <r>
    <n v="967217"/>
    <x v="25"/>
    <x v="0"/>
    <x v="7"/>
    <s v="inova alexandria hospital"/>
    <x v="0"/>
    <x v="1"/>
    <x v="10"/>
    <d v="2021-10-13T00:00:00"/>
    <d v="2021-06-13T00:00:00"/>
    <x v="0"/>
    <x v="0"/>
    <d v="2021-07-13T00:00:00"/>
    <n v="1188131"/>
    <x v="2"/>
    <s v="C4"/>
    <x v="1"/>
    <s v="Verified"/>
    <n v="90000"/>
    <n v="0.14799999999999999"/>
    <n v="521.97"/>
    <n v="0.1527"/>
    <n v="15000"/>
    <n v="24"/>
    <n v="10372"/>
  </r>
  <r>
    <n v="712485"/>
    <x v="6"/>
    <x v="0"/>
    <x v="0"/>
    <s v="Spectrum Health"/>
    <x v="0"/>
    <x v="1"/>
    <x v="42"/>
    <d v="2021-04-13T00:00:00"/>
    <d v="2021-11-12T00:00:00"/>
    <x v="0"/>
    <x v="0"/>
    <d v="2021-12-12T00:00:00"/>
    <n v="905595"/>
    <x v="2"/>
    <s v="C5"/>
    <x v="1"/>
    <s v="Verified"/>
    <n v="40000"/>
    <n v="0.2271"/>
    <n v="137.05000000000001"/>
    <n v="0.14169999999999999"/>
    <n v="4000"/>
    <n v="11"/>
    <n v="2717"/>
  </r>
  <r>
    <n v="672042"/>
    <x v="6"/>
    <x v="0"/>
    <x v="3"/>
    <s v="Fedex Express"/>
    <x v="0"/>
    <x v="1"/>
    <x v="0"/>
    <d v="2021-05-16T00:00:00"/>
    <d v="2021-03-12T00:00:00"/>
    <x v="0"/>
    <x v="0"/>
    <d v="2021-04-12T00:00:00"/>
    <n v="859123"/>
    <x v="2"/>
    <s v="C1"/>
    <x v="1"/>
    <s v="Verified"/>
    <n v="51996"/>
    <n v="0.2359"/>
    <n v="368.95"/>
    <n v="0.1268"/>
    <n v="11000"/>
    <n v="21"/>
    <n v="4796"/>
  </r>
  <r>
    <n v="973949"/>
    <x v="16"/>
    <x v="0"/>
    <x v="9"/>
    <s v="MaidPro Franchise Corporation"/>
    <x v="0"/>
    <x v="1"/>
    <x v="13"/>
    <d v="2021-08-13T00:00:00"/>
    <d v="2021-03-13T00:00:00"/>
    <x v="0"/>
    <x v="0"/>
    <d v="2021-04-13T00:00:00"/>
    <n v="1196185"/>
    <x v="2"/>
    <s v="C2"/>
    <x v="1"/>
    <s v="Verified"/>
    <n v="108000"/>
    <n v="0.1459"/>
    <n v="857.73"/>
    <n v="0.14269999999999999"/>
    <n v="25000"/>
    <n v="30"/>
    <n v="15547"/>
  </r>
  <r>
    <n v="813725"/>
    <x v="30"/>
    <x v="0"/>
    <x v="8"/>
    <s v="Walmart Corporate"/>
    <x v="0"/>
    <x v="1"/>
    <x v="44"/>
    <d v="2021-05-16T00:00:00"/>
    <d v="2021-03-12T00:00:00"/>
    <x v="0"/>
    <x v="0"/>
    <d v="2021-04-12T00:00:00"/>
    <n v="1021198"/>
    <x v="2"/>
    <s v="C1"/>
    <x v="1"/>
    <s v="Verified"/>
    <n v="128000"/>
    <n v="0.16889999999999999"/>
    <n v="168.45"/>
    <n v="0.12989999999999999"/>
    <n v="5000"/>
    <n v="45"/>
    <n v="1176"/>
  </r>
  <r>
    <n v="1034529"/>
    <x v="17"/>
    <x v="0"/>
    <x v="3"/>
    <s v="Stillwater Medical Center"/>
    <x v="0"/>
    <x v="1"/>
    <x v="22"/>
    <d v="2021-05-16T00:00:00"/>
    <d v="2021-08-12T00:00:00"/>
    <x v="0"/>
    <x v="0"/>
    <d v="2021-09-12T00:00:00"/>
    <n v="1264348"/>
    <x v="2"/>
    <s v="C3"/>
    <x v="1"/>
    <s v="Verified"/>
    <n v="78000"/>
    <n v="0.25969999999999999"/>
    <n v="482.92"/>
    <n v="0.14649999999999999"/>
    <n v="14000"/>
    <n v="39"/>
    <n v="3860"/>
  </r>
  <r>
    <n v="660438"/>
    <x v="1"/>
    <x v="0"/>
    <x v="3"/>
    <s v="US POST OFFICE"/>
    <x v="4"/>
    <x v="1"/>
    <x v="21"/>
    <d v="2021-05-16T00:00:00"/>
    <d v="2021-03-11T00:00:00"/>
    <x v="0"/>
    <x v="0"/>
    <d v="2021-04-11T00:00:00"/>
    <n v="844688"/>
    <x v="2"/>
    <s v="D1"/>
    <x v="1"/>
    <s v="Verified"/>
    <n v="55530"/>
    <n v="0.12989999999999999"/>
    <n v="551.04999999999995"/>
    <n v="0.1454"/>
    <n v="16000"/>
    <n v="11"/>
    <n v="551"/>
  </r>
  <r>
    <n v="594450"/>
    <x v="5"/>
    <x v="0"/>
    <x v="3"/>
    <s v="Palm Beach County Property Appraiser"/>
    <x v="4"/>
    <x v="1"/>
    <x v="50"/>
    <d v="2021-02-13T00:00:00"/>
    <d v="2021-11-12T00:00:00"/>
    <x v="0"/>
    <x v="0"/>
    <d v="2021-12-12T00:00:00"/>
    <n v="763337"/>
    <x v="2"/>
    <s v="D1"/>
    <x v="1"/>
    <s v="Verified"/>
    <n v="53000"/>
    <n v="0.19289999999999999"/>
    <n v="795.51"/>
    <n v="0.1484"/>
    <n v="23000"/>
    <n v="33"/>
    <n v="16893"/>
  </r>
  <r>
    <n v="592367"/>
    <x v="1"/>
    <x v="0"/>
    <x v="3"/>
    <s v="US Postal Service"/>
    <x v="4"/>
    <x v="1"/>
    <x v="50"/>
    <d v="2021-05-16T00:00:00"/>
    <d v="2021-02-12T00:00:00"/>
    <x v="0"/>
    <x v="0"/>
    <d v="2021-03-12T00:00:00"/>
    <n v="760795"/>
    <x v="2"/>
    <s v="D2"/>
    <x v="1"/>
    <s v="Verified"/>
    <n v="54000"/>
    <n v="0.13800000000000001"/>
    <n v="312.92"/>
    <n v="0.15210000000000001"/>
    <n v="9000"/>
    <n v="27"/>
    <n v="5005"/>
  </r>
  <r>
    <n v="622061"/>
    <x v="19"/>
    <x v="0"/>
    <x v="3"/>
    <s v="standard parking"/>
    <x v="4"/>
    <x v="1"/>
    <x v="49"/>
    <d v="2021-05-16T00:00:00"/>
    <d v="2021-07-11T00:00:00"/>
    <x v="0"/>
    <x v="0"/>
    <d v="2021-08-11T00:00:00"/>
    <n v="797248"/>
    <x v="2"/>
    <s v="D5"/>
    <x v="1"/>
    <s v="Verified"/>
    <n v="60000"/>
    <n v="0.1134"/>
    <n v="873.63"/>
    <n v="0.15570000000000001"/>
    <n v="25000"/>
    <n v="11"/>
    <n v="26114"/>
  </r>
  <r>
    <n v="820425"/>
    <x v="32"/>
    <x v="0"/>
    <x v="4"/>
    <s v="Boys &amp; Girls Homes of NC"/>
    <x v="4"/>
    <x v="1"/>
    <x v="44"/>
    <d v="2021-05-16T00:00:00"/>
    <d v="2021-11-11T00:00:00"/>
    <x v="0"/>
    <x v="0"/>
    <d v="2021-12-11T00:00:00"/>
    <n v="1028646"/>
    <x v="2"/>
    <s v="D4"/>
    <x v="1"/>
    <s v="Verified"/>
    <n v="21120"/>
    <n v="0.23580000000000001"/>
    <n v="57.85"/>
    <n v="0.16889999999999999"/>
    <n v="1625"/>
    <n v="15"/>
    <n v="131"/>
  </r>
  <r>
    <n v="549816"/>
    <x v="7"/>
    <x v="0"/>
    <x v="2"/>
    <s v="Marriott International"/>
    <x v="4"/>
    <x v="1"/>
    <x v="43"/>
    <d v="2021-05-16T00:00:00"/>
    <d v="2021-06-11T00:00:00"/>
    <x v="0"/>
    <x v="0"/>
    <d v="2021-07-11T00:00:00"/>
    <n v="708775"/>
    <x v="2"/>
    <s v="D2"/>
    <x v="1"/>
    <s v="Verified"/>
    <n v="40000"/>
    <n v="8.1900000000000001E-2"/>
    <n v="269.45999999999998"/>
    <n v="0.15210000000000001"/>
    <n v="7750"/>
    <n v="12"/>
    <n v="2694"/>
  </r>
  <r>
    <n v="744630"/>
    <x v="15"/>
    <x v="0"/>
    <x v="7"/>
    <s v="Marriott International"/>
    <x v="4"/>
    <x v="1"/>
    <x v="25"/>
    <d v="2021-03-13T00:00:00"/>
    <d v="2021-10-12T00:00:00"/>
    <x v="0"/>
    <x v="0"/>
    <d v="2021-11-12T00:00:00"/>
    <n v="943121"/>
    <x v="2"/>
    <s v="D2"/>
    <x v="1"/>
    <s v="Verified"/>
    <n v="85000"/>
    <n v="0.22489999999999999"/>
    <n v="263.64999999999998"/>
    <n v="0.15989999999999999"/>
    <n v="7500"/>
    <n v="43"/>
    <n v="4734"/>
  </r>
  <r>
    <n v="433904"/>
    <x v="1"/>
    <x v="0"/>
    <x v="5"/>
    <s v="California National Guard"/>
    <x v="4"/>
    <x v="1"/>
    <x v="20"/>
    <d v="2021-10-12T00:00:00"/>
    <d v="2021-06-12T00:00:00"/>
    <x v="0"/>
    <x v="0"/>
    <d v="2021-07-12T00:00:00"/>
    <n v="517244"/>
    <x v="2"/>
    <s v="D1"/>
    <x v="1"/>
    <s v="Verified"/>
    <n v="95000"/>
    <n v="2.5000000000000001E-3"/>
    <n v="172.38"/>
    <n v="0.14610000000000001"/>
    <n v="5000"/>
    <n v="11"/>
    <n v="5569"/>
  </r>
  <r>
    <n v="806250"/>
    <x v="3"/>
    <x v="0"/>
    <x v="3"/>
    <s v="Canton Union School District"/>
    <x v="4"/>
    <x v="1"/>
    <x v="44"/>
    <d v="2021-09-13T00:00:00"/>
    <d v="2021-05-13T00:00:00"/>
    <x v="0"/>
    <x v="0"/>
    <d v="2021-06-13T00:00:00"/>
    <n v="1012418"/>
    <x v="2"/>
    <s v="D2"/>
    <x v="1"/>
    <s v="Verified"/>
    <n v="40000"/>
    <n v="0.16919999999999999"/>
    <n v="527.29"/>
    <n v="0.15989999999999999"/>
    <n v="15000"/>
    <n v="36"/>
    <n v="14803"/>
  </r>
  <r>
    <n v="426065"/>
    <x v="33"/>
    <x v="0"/>
    <x v="3"/>
    <s v="ASI &amp; Associates, Inc."/>
    <x v="4"/>
    <x v="1"/>
    <x v="30"/>
    <d v="2021-05-16T00:00:00"/>
    <d v="2021-03-11T00:00:00"/>
    <x v="0"/>
    <x v="0"/>
    <d v="2021-04-11T00:00:00"/>
    <n v="502764"/>
    <x v="2"/>
    <s v="D4"/>
    <x v="1"/>
    <s v="Verified"/>
    <n v="45000"/>
    <n v="0.1192"/>
    <n v="346.92"/>
    <n v="0.15049999999999999"/>
    <n v="10000"/>
    <n v="16"/>
    <n v="6956"/>
  </r>
  <r>
    <n v="646694"/>
    <x v="1"/>
    <x v="0"/>
    <x v="3"/>
    <s v="Customs and Border Protection"/>
    <x v="4"/>
    <x v="1"/>
    <x v="21"/>
    <d v="2021-11-13T00:00:00"/>
    <d v="2021-08-13T00:00:00"/>
    <x v="0"/>
    <x v="0"/>
    <d v="2021-09-13T00:00:00"/>
    <n v="827409"/>
    <x v="2"/>
    <s v="D5"/>
    <x v="1"/>
    <s v="Verified"/>
    <n v="81000"/>
    <n v="6.7400000000000002E-2"/>
    <n v="873.63"/>
    <n v="0.15570000000000001"/>
    <n v="25000"/>
    <n v="24"/>
    <n v="27359"/>
  </r>
  <r>
    <n v="405044"/>
    <x v="1"/>
    <x v="0"/>
    <x v="4"/>
    <s v="Kaiser Permanente"/>
    <x v="4"/>
    <x v="1"/>
    <x v="28"/>
    <d v="2021-05-16T00:00:00"/>
    <d v="2021-09-10T00:00:00"/>
    <x v="0"/>
    <x v="0"/>
    <d v="2021-10-10T00:00:00"/>
    <n v="452390"/>
    <x v="2"/>
    <s v="D1"/>
    <x v="1"/>
    <s v="Verified"/>
    <n v="50004"/>
    <n v="8.2100000000000006E-2"/>
    <n v="308.06"/>
    <n v="0.1411"/>
    <n v="9000"/>
    <n v="14"/>
    <n v="4620"/>
  </r>
  <r>
    <n v="823357"/>
    <x v="11"/>
    <x v="0"/>
    <x v="4"/>
    <s v="subway"/>
    <x v="4"/>
    <x v="1"/>
    <x v="44"/>
    <d v="2021-05-16T00:00:00"/>
    <d v="2021-02-12T00:00:00"/>
    <x v="0"/>
    <x v="0"/>
    <d v="2021-03-12T00:00:00"/>
    <n v="1031920"/>
    <x v="2"/>
    <s v="D1"/>
    <x v="1"/>
    <s v="Verified"/>
    <n v="27600"/>
    <n v="0.20610000000000001"/>
    <n v="78.69"/>
    <n v="0.15620000000000001"/>
    <n v="2250"/>
    <n v="18"/>
    <n v="470"/>
  </r>
  <r>
    <n v="392293"/>
    <x v="23"/>
    <x v="0"/>
    <x v="4"/>
    <s v="Protonex"/>
    <x v="4"/>
    <x v="1"/>
    <x v="45"/>
    <d v="2021-05-16T00:00:00"/>
    <d v="2021-01-10T00:00:00"/>
    <x v="0"/>
    <x v="0"/>
    <d v="2021-02-10T00:00:00"/>
    <n v="429107"/>
    <x v="2"/>
    <s v="D2"/>
    <x v="1"/>
    <s v="Verified"/>
    <n v="60000"/>
    <n v="0.2064"/>
    <n v="524.34"/>
    <n v="0.14419999999999999"/>
    <n v="15250"/>
    <n v="31"/>
    <n v="4710"/>
  </r>
  <r>
    <n v="632382"/>
    <x v="32"/>
    <x v="0"/>
    <x v="2"/>
    <s v="DEPARTMENT OF DEFENSE"/>
    <x v="4"/>
    <x v="1"/>
    <x v="41"/>
    <d v="2021-11-13T00:00:00"/>
    <d v="2021-11-13T00:00:00"/>
    <x v="0"/>
    <x v="0"/>
    <d v="2021-12-13T00:00:00"/>
    <n v="810117"/>
    <x v="2"/>
    <s v="D5"/>
    <x v="1"/>
    <s v="Verified"/>
    <n v="75000"/>
    <n v="9.1700000000000004E-2"/>
    <n v="873.63"/>
    <n v="0.15570000000000001"/>
    <n v="25000"/>
    <n v="39"/>
    <n v="21885"/>
  </r>
  <r>
    <n v="978077"/>
    <x v="3"/>
    <x v="0"/>
    <x v="5"/>
    <s v="Fifth Third Bank"/>
    <x v="4"/>
    <x v="1"/>
    <x v="13"/>
    <d v="2021-05-16T00:00:00"/>
    <d v="2021-12-12T00:00:00"/>
    <x v="0"/>
    <x v="0"/>
    <d v="2022-01-12T00:00:00"/>
    <n v="1200907"/>
    <x v="2"/>
    <s v="D2"/>
    <x v="1"/>
    <s v="Verified"/>
    <n v="65000"/>
    <n v="3.0099999999999998E-2"/>
    <n v="284.31"/>
    <n v="0.16769999999999999"/>
    <n v="8000"/>
    <n v="8"/>
    <n v="4282"/>
  </r>
  <r>
    <n v="562822"/>
    <x v="33"/>
    <x v="0"/>
    <x v="5"/>
    <m/>
    <x v="4"/>
    <x v="1"/>
    <x v="47"/>
    <d v="2021-05-16T00:00:00"/>
    <d v="2021-03-11T00:00:00"/>
    <x v="0"/>
    <x v="0"/>
    <d v="2021-04-11T00:00:00"/>
    <n v="724218"/>
    <x v="2"/>
    <s v="D2"/>
    <x v="1"/>
    <s v="Verified"/>
    <n v="135000"/>
    <n v="0.17069999999999999"/>
    <n v="834.44"/>
    <n v="0.15210000000000001"/>
    <n v="24000"/>
    <n v="47"/>
    <n v="5904"/>
  </r>
  <r>
    <n v="375149"/>
    <x v="2"/>
    <x v="0"/>
    <x v="10"/>
    <s v="CMC Capitol City Steel"/>
    <x v="4"/>
    <x v="1"/>
    <x v="28"/>
    <d v="2021-09-10T00:00:00"/>
    <d v="2021-04-10T00:00:00"/>
    <x v="0"/>
    <x v="0"/>
    <d v="2021-05-10T00:00:00"/>
    <n v="397042"/>
    <x v="2"/>
    <s v="D1"/>
    <x v="1"/>
    <s v="Verified"/>
    <n v="40000"/>
    <n v="0.19670000000000001"/>
    <n v="205.38"/>
    <n v="0.1411"/>
    <n v="6000"/>
    <n v="19"/>
    <n v="2576"/>
  </r>
  <r>
    <n v="547880"/>
    <x v="26"/>
    <x v="0"/>
    <x v="10"/>
    <s v="Technology Express Inc."/>
    <x v="4"/>
    <x v="1"/>
    <x v="43"/>
    <d v="2021-02-13T00:00:00"/>
    <d v="2021-09-12T00:00:00"/>
    <x v="0"/>
    <x v="0"/>
    <d v="2021-10-12T00:00:00"/>
    <n v="706438"/>
    <x v="2"/>
    <s v="D2"/>
    <x v="1"/>
    <s v="Verified"/>
    <n v="56000"/>
    <n v="0.1986"/>
    <n v="292.06"/>
    <n v="0.15210000000000001"/>
    <n v="8400"/>
    <n v="21"/>
    <n v="7194"/>
  </r>
  <r>
    <n v="453521"/>
    <x v="8"/>
    <x v="0"/>
    <x v="10"/>
    <s v="Paychex Inc"/>
    <x v="4"/>
    <x v="1"/>
    <x v="32"/>
    <d v="2021-05-11T00:00:00"/>
    <d v="2021-12-10T00:00:00"/>
    <x v="0"/>
    <x v="0"/>
    <d v="2022-01-10T00:00:00"/>
    <n v="375349"/>
    <x v="2"/>
    <s v="D3"/>
    <x v="1"/>
    <s v="Verified"/>
    <n v="60000"/>
    <n v="0.155"/>
    <n v="515.27"/>
    <n v="0.15310000000000001"/>
    <n v="14800"/>
    <n v="24"/>
    <n v="5084"/>
  </r>
  <r>
    <n v="512184"/>
    <x v="1"/>
    <x v="0"/>
    <x v="3"/>
    <s v="Quik Stop Markets  Inc"/>
    <x v="4"/>
    <x v="1"/>
    <x v="27"/>
    <d v="2021-10-12T00:00:00"/>
    <d v="2021-10-12T00:00:00"/>
    <x v="0"/>
    <x v="0"/>
    <d v="2021-11-12T00:00:00"/>
    <n v="661693"/>
    <x v="2"/>
    <s v="D3"/>
    <x v="1"/>
    <s v="Verified"/>
    <n v="84132"/>
    <n v="0.1522"/>
    <n v="870.71"/>
    <n v="0.15329999999999999"/>
    <n v="25000"/>
    <n v="23"/>
    <n v="25242"/>
  </r>
  <r>
    <n v="848794"/>
    <x v="11"/>
    <x v="0"/>
    <x v="3"/>
    <s v="BELLAGIO"/>
    <x v="4"/>
    <x v="1"/>
    <x v="11"/>
    <d v="2021-05-16T00:00:00"/>
    <d v="2021-08-12T00:00:00"/>
    <x v="0"/>
    <x v="0"/>
    <d v="2021-09-12T00:00:00"/>
    <n v="1060448"/>
    <x v="2"/>
    <s v="D1"/>
    <x v="1"/>
    <s v="Verified"/>
    <n v="40000"/>
    <n v="0.15870000000000001"/>
    <n v="279.76"/>
    <n v="0.15620000000000001"/>
    <n v="8000"/>
    <n v="15"/>
    <n v="3077"/>
  </r>
  <r>
    <n v="666364"/>
    <x v="11"/>
    <x v="0"/>
    <x v="3"/>
    <s v="las vegas metropolitan police"/>
    <x v="4"/>
    <x v="1"/>
    <x v="0"/>
    <d v="2021-04-16T00:00:00"/>
    <d v="2021-10-11T00:00:00"/>
    <x v="0"/>
    <x v="0"/>
    <d v="2021-11-11T00:00:00"/>
    <n v="851954"/>
    <x v="2"/>
    <s v="D3"/>
    <x v="1"/>
    <s v="Verified"/>
    <n v="58000"/>
    <n v="0.12189999999999999"/>
    <n v="174.02"/>
    <n v="0.15279999999999999"/>
    <n v="5000"/>
    <n v="12"/>
    <n v="1392"/>
  </r>
  <r>
    <n v="761798"/>
    <x v="1"/>
    <x v="0"/>
    <x v="2"/>
    <s v="Fusionstorm"/>
    <x v="4"/>
    <x v="1"/>
    <x v="6"/>
    <d v="2021-05-14T00:00:00"/>
    <d v="2021-12-13T00:00:00"/>
    <x v="0"/>
    <x v="0"/>
    <d v="2022-01-13T00:00:00"/>
    <n v="962276"/>
    <x v="2"/>
    <s v="D1"/>
    <x v="1"/>
    <s v="Verified"/>
    <n v="125000"/>
    <n v="0.23630000000000001"/>
    <n v="1049.0999999999999"/>
    <n v="0.15620000000000001"/>
    <n v="30000"/>
    <n v="27"/>
    <n v="32349"/>
  </r>
  <r>
    <n v="1041507"/>
    <x v="11"/>
    <x v="0"/>
    <x v="3"/>
    <s v="mandalay bay resort casino"/>
    <x v="4"/>
    <x v="1"/>
    <x v="22"/>
    <d v="2021-05-14T00:00:00"/>
    <d v="2021-12-13T00:00:00"/>
    <x v="0"/>
    <x v="0"/>
    <d v="2022-01-13T00:00:00"/>
    <n v="1271736"/>
    <x v="2"/>
    <s v="D2"/>
    <x v="1"/>
    <s v="Verified"/>
    <n v="40000"/>
    <n v="9.5699999999999993E-2"/>
    <n v="355.39"/>
    <n v="0.16769999999999999"/>
    <n v="10000"/>
    <n v="21"/>
    <n v="9083"/>
  </r>
  <r>
    <n v="1008915"/>
    <x v="25"/>
    <x v="0"/>
    <x v="3"/>
    <s v="US Army Legal Services Agency"/>
    <x v="4"/>
    <x v="1"/>
    <x v="22"/>
    <d v="2021-12-13T00:00:00"/>
    <d v="2021-11-13T00:00:00"/>
    <x v="0"/>
    <x v="0"/>
    <d v="2021-12-13T00:00:00"/>
    <n v="1235633"/>
    <x v="2"/>
    <s v="D2"/>
    <x v="1"/>
    <s v="Verified"/>
    <n v="90000"/>
    <n v="0.2069"/>
    <n v="888.46"/>
    <n v="0.16769999999999999"/>
    <n v="25000"/>
    <n v="29"/>
    <n v="16913"/>
  </r>
  <r>
    <n v="359468"/>
    <x v="1"/>
    <x v="0"/>
    <x v="3"/>
    <s v="Corcoran State Prison"/>
    <x v="4"/>
    <x v="1"/>
    <x v="34"/>
    <d v="2021-05-16T00:00:00"/>
    <d v="2021-09-10T00:00:00"/>
    <x v="0"/>
    <x v="0"/>
    <d v="2021-10-10T00:00:00"/>
    <n v="366689"/>
    <x v="2"/>
    <s v="D2"/>
    <x v="1"/>
    <s v="Verified"/>
    <n v="120000"/>
    <n v="0.13009999999999999"/>
    <n v="489.86"/>
    <n v="0.13669999999999999"/>
    <n v="14400"/>
    <n v="39"/>
    <n v="9118"/>
  </r>
  <r>
    <n v="509512"/>
    <x v="13"/>
    <x v="0"/>
    <x v="8"/>
    <s v="AT&amp;T"/>
    <x v="4"/>
    <x v="1"/>
    <x v="27"/>
    <d v="2021-05-16T00:00:00"/>
    <d v="2021-09-11T00:00:00"/>
    <x v="0"/>
    <x v="0"/>
    <d v="2021-10-11T00:00:00"/>
    <n v="657669"/>
    <x v="2"/>
    <s v="D3"/>
    <x v="1"/>
    <s v="Verified"/>
    <n v="94500"/>
    <n v="0.185"/>
    <n v="870.71"/>
    <n v="0.15329999999999999"/>
    <n v="25000"/>
    <n v="32"/>
    <n v="13974"/>
  </r>
  <r>
    <n v="852632"/>
    <x v="25"/>
    <x v="0"/>
    <x v="4"/>
    <s v="fairfax couty"/>
    <x v="4"/>
    <x v="1"/>
    <x v="11"/>
    <d v="2021-05-13T00:00:00"/>
    <d v="2021-01-13T00:00:00"/>
    <x v="0"/>
    <x v="0"/>
    <d v="2021-02-13T00:00:00"/>
    <n v="1064738"/>
    <x v="2"/>
    <s v="D2"/>
    <x v="1"/>
    <s v="Verified"/>
    <n v="54000"/>
    <n v="0.20200000000000001"/>
    <n v="228.49"/>
    <n v="0.15989999999999999"/>
    <n v="6500"/>
    <n v="19"/>
    <n v="3884"/>
  </r>
  <r>
    <n v="862084"/>
    <x v="5"/>
    <x v="0"/>
    <x v="2"/>
    <s v="Ideas To Go, Inc."/>
    <x v="4"/>
    <x v="1"/>
    <x v="11"/>
    <d v="2021-11-13T00:00:00"/>
    <d v="2021-11-13T00:00:00"/>
    <x v="0"/>
    <x v="0"/>
    <d v="2021-12-13T00:00:00"/>
    <n v="1075011"/>
    <x v="2"/>
    <s v="D3"/>
    <x v="1"/>
    <s v="Verified"/>
    <n v="68000"/>
    <n v="0.16850000000000001"/>
    <n v="934.55"/>
    <n v="0.16489999999999999"/>
    <n v="26400"/>
    <n v="15"/>
    <n v="14612"/>
  </r>
  <r>
    <n v="447820"/>
    <x v="2"/>
    <x v="0"/>
    <x v="3"/>
    <s v="harris county constable precinct 4"/>
    <x v="4"/>
    <x v="1"/>
    <x v="15"/>
    <d v="2021-05-16T00:00:00"/>
    <d v="2021-12-10T00:00:00"/>
    <x v="0"/>
    <x v="0"/>
    <d v="2022-01-10T00:00:00"/>
    <n v="548857"/>
    <x v="2"/>
    <s v="D2"/>
    <x v="1"/>
    <s v="Verified"/>
    <n v="153000"/>
    <n v="0.16550000000000001"/>
    <n v="866.13"/>
    <n v="0.14960000000000001"/>
    <n v="25000"/>
    <n v="33"/>
    <n v="28125"/>
  </r>
  <r>
    <n v="755983"/>
    <x v="2"/>
    <x v="0"/>
    <x v="3"/>
    <s v="The Gap"/>
    <x v="4"/>
    <x v="1"/>
    <x v="25"/>
    <d v="2021-02-13T00:00:00"/>
    <d v="2021-10-12T00:00:00"/>
    <x v="0"/>
    <x v="0"/>
    <d v="2021-11-12T00:00:00"/>
    <n v="955882"/>
    <x v="2"/>
    <s v="D3"/>
    <x v="1"/>
    <s v="Verified"/>
    <n v="72357"/>
    <n v="0.19439999999999999"/>
    <n v="1061.99"/>
    <n v="0.16489999999999999"/>
    <n v="30000"/>
    <n v="48"/>
    <n v="17033"/>
  </r>
  <r>
    <n v="515551"/>
    <x v="1"/>
    <x v="0"/>
    <x v="2"/>
    <s v="Financial Partners Credit Union"/>
    <x v="1"/>
    <x v="1"/>
    <x v="27"/>
    <d v="2021-05-16T00:00:00"/>
    <d v="2021-03-11T00:00:00"/>
    <x v="0"/>
    <x v="0"/>
    <d v="2021-04-11T00:00:00"/>
    <n v="666411"/>
    <x v="2"/>
    <s v="E2"/>
    <x v="1"/>
    <s v="Verified"/>
    <n v="88000"/>
    <n v="0.15379999999999999"/>
    <n v="711.27"/>
    <n v="0.16819999999999999"/>
    <n v="20000"/>
    <n v="43"/>
    <n v="7112"/>
  </r>
  <r>
    <n v="810122"/>
    <x v="9"/>
    <x v="0"/>
    <x v="3"/>
    <s v="Dept of Homeland Security"/>
    <x v="1"/>
    <x v="1"/>
    <x v="44"/>
    <d v="2021-10-13T00:00:00"/>
    <d v="2021-09-13T00:00:00"/>
    <x v="0"/>
    <x v="0"/>
    <d v="2021-10-13T00:00:00"/>
    <n v="1017012"/>
    <x v="2"/>
    <s v="E2"/>
    <x v="1"/>
    <s v="Verified"/>
    <n v="175400"/>
    <n v="0.1772"/>
    <n v="363.49"/>
    <n v="0.18390000000000001"/>
    <n v="10000"/>
    <n v="36"/>
    <n v="8109"/>
  </r>
  <r>
    <n v="777541"/>
    <x v="1"/>
    <x v="0"/>
    <x v="6"/>
    <s v="Ross Stores. inc."/>
    <x v="1"/>
    <x v="1"/>
    <x v="6"/>
    <d v="2021-11-13T00:00:00"/>
    <d v="2021-07-13T00:00:00"/>
    <x v="0"/>
    <x v="0"/>
    <d v="2021-08-13T00:00:00"/>
    <n v="980049"/>
    <x v="2"/>
    <s v="E2"/>
    <x v="1"/>
    <s v="Verified"/>
    <n v="116000"/>
    <n v="0.12039999999999999"/>
    <n v="1090.46"/>
    <n v="0.18390000000000001"/>
    <n v="30000"/>
    <n v="25"/>
    <n v="29610"/>
  </r>
  <r>
    <n v="362114"/>
    <x v="18"/>
    <x v="0"/>
    <x v="3"/>
    <s v="La Casa de Don Pedro"/>
    <x v="1"/>
    <x v="1"/>
    <x v="36"/>
    <d v="2021-05-16T00:00:00"/>
    <d v="2021-11-09T00:00:00"/>
    <x v="0"/>
    <x v="0"/>
    <d v="2021-12-09T00:00:00"/>
    <n v="367868"/>
    <x v="2"/>
    <s v="E3"/>
    <x v="1"/>
    <s v="Verified"/>
    <n v="48500"/>
    <n v="2.7199999999999998E-2"/>
    <n v="244.62"/>
    <n v="0.15570000000000001"/>
    <n v="7000"/>
    <n v="19"/>
    <n v="2931"/>
  </r>
  <r>
    <n v="376539"/>
    <x v="5"/>
    <x v="0"/>
    <x v="2"/>
    <s v="Greenleaf Auto Recyclers"/>
    <x v="1"/>
    <x v="1"/>
    <x v="8"/>
    <d v="2021-04-16T00:00:00"/>
    <d v="2021-12-10T00:00:00"/>
    <x v="0"/>
    <x v="0"/>
    <d v="2022-01-10T00:00:00"/>
    <n v="399754"/>
    <x v="2"/>
    <s v="E1"/>
    <x v="1"/>
    <s v="Verified"/>
    <n v="85008"/>
    <n v="0.22159999999999999"/>
    <n v="525.03"/>
    <n v="0.15679999999999999"/>
    <n v="15000"/>
    <n v="36"/>
    <n v="8800"/>
  </r>
  <r>
    <n v="378533"/>
    <x v="42"/>
    <x v="0"/>
    <x v="10"/>
    <s v="Gail. H. Goheen, P.C."/>
    <x v="1"/>
    <x v="1"/>
    <x v="8"/>
    <d v="2021-05-16T00:00:00"/>
    <d v="2021-12-09T00:00:00"/>
    <x v="0"/>
    <x v="0"/>
    <d v="2022-01-09T00:00:00"/>
    <n v="403869"/>
    <x v="2"/>
    <s v="E4"/>
    <x v="1"/>
    <s v="Verified"/>
    <n v="59950"/>
    <n v="0.1115"/>
    <n v="532.04999999999995"/>
    <n v="0.1663"/>
    <n v="15000"/>
    <n v="27"/>
    <n v="2728"/>
  </r>
  <r>
    <n v="655958"/>
    <x v="12"/>
    <x v="0"/>
    <x v="3"/>
    <s v="US Army"/>
    <x v="1"/>
    <x v="1"/>
    <x v="21"/>
    <d v="2021-09-12T00:00:00"/>
    <d v="2021-04-12T00:00:00"/>
    <x v="0"/>
    <x v="0"/>
    <d v="2021-05-12T00:00:00"/>
    <n v="838968"/>
    <x v="2"/>
    <s v="E1"/>
    <x v="1"/>
    <s v="Verified"/>
    <n v="62400"/>
    <n v="8.1900000000000001E-2"/>
    <n v="883.88"/>
    <n v="0.16400000000000001"/>
    <n v="25000"/>
    <n v="33"/>
    <n v="12956"/>
  </r>
  <r>
    <n v="442216"/>
    <x v="21"/>
    <x v="0"/>
    <x v="8"/>
    <s v="Wachovia Corp."/>
    <x v="1"/>
    <x v="1"/>
    <x v="52"/>
    <d v="2021-04-16T00:00:00"/>
    <d v="2021-04-10T00:00:00"/>
    <x v="0"/>
    <x v="0"/>
    <d v="2021-05-10T00:00:00"/>
    <n v="537035"/>
    <x v="2"/>
    <s v="E5"/>
    <x v="1"/>
    <s v="Verified"/>
    <n v="73400"/>
    <n v="0.1406"/>
    <n v="720.42"/>
    <n v="0.1774"/>
    <n v="20000"/>
    <n v="42"/>
    <n v="4321"/>
  </r>
  <r>
    <n v="361404"/>
    <x v="0"/>
    <x v="0"/>
    <x v="8"/>
    <s v="SunTrust Banks"/>
    <x v="1"/>
    <x v="1"/>
    <x v="36"/>
    <d v="2021-05-16T00:00:00"/>
    <d v="2021-08-09T00:00:00"/>
    <x v="0"/>
    <x v="0"/>
    <d v="2021-09-09T00:00:00"/>
    <n v="369830"/>
    <x v="2"/>
    <s v="E2"/>
    <x v="1"/>
    <s v="Verified"/>
    <n v="58200"/>
    <n v="0.1148"/>
    <n v="556.61"/>
    <n v="0.1525"/>
    <n v="16000"/>
    <n v="43"/>
    <n v="4469"/>
  </r>
  <r>
    <n v="571653"/>
    <x v="1"/>
    <x v="0"/>
    <x v="5"/>
    <s v="El dorado disposal"/>
    <x v="1"/>
    <x v="1"/>
    <x v="47"/>
    <d v="2021-11-12T00:00:00"/>
    <d v="2021-06-12T00:00:00"/>
    <x v="0"/>
    <x v="0"/>
    <d v="2021-07-12T00:00:00"/>
    <n v="735311"/>
    <x v="2"/>
    <s v="E1"/>
    <x v="1"/>
    <s v="Verified"/>
    <n v="60000"/>
    <n v="0.15240000000000001"/>
    <n v="353.8"/>
    <n v="0.16450000000000001"/>
    <n v="10000"/>
    <n v="8"/>
    <n v="7703"/>
  </r>
  <r>
    <n v="446346"/>
    <x v="7"/>
    <x v="0"/>
    <x v="3"/>
    <s v="RI DEPARTMENT OF CORRECTIONS"/>
    <x v="1"/>
    <x v="1"/>
    <x v="15"/>
    <d v="2021-02-11T00:00:00"/>
    <d v="2021-09-10T00:00:00"/>
    <x v="0"/>
    <x v="0"/>
    <d v="2021-10-10T00:00:00"/>
    <n v="545786"/>
    <x v="2"/>
    <s v="E5"/>
    <x v="1"/>
    <s v="Verified"/>
    <n v="200000"/>
    <n v="8.8900000000000007E-2"/>
    <n v="720.42"/>
    <n v="0.1774"/>
    <n v="20000"/>
    <n v="35"/>
    <n v="7970"/>
  </r>
  <r>
    <n v="500302"/>
    <x v="6"/>
    <x v="0"/>
    <x v="3"/>
    <s v="Internal Revenue Service"/>
    <x v="5"/>
    <x v="1"/>
    <x v="48"/>
    <d v="2021-04-12T00:00:00"/>
    <d v="2021-01-12T00:00:00"/>
    <x v="0"/>
    <x v="0"/>
    <d v="2021-02-12T00:00:00"/>
    <n v="642500"/>
    <x v="2"/>
    <s v="F5"/>
    <x v="1"/>
    <s v="Verified"/>
    <n v="123000"/>
    <n v="0.2258"/>
    <n v="926.37"/>
    <n v="0.19789999999999999"/>
    <n v="25000"/>
    <n v="40"/>
    <n v="27070"/>
  </r>
  <r>
    <n v="512236"/>
    <x v="2"/>
    <x v="0"/>
    <x v="4"/>
    <s v="IgGAmerica"/>
    <x v="5"/>
    <x v="1"/>
    <x v="27"/>
    <d v="2021-04-13T00:00:00"/>
    <d v="2021-12-12T00:00:00"/>
    <x v="0"/>
    <x v="0"/>
    <d v="2022-01-12T00:00:00"/>
    <n v="661777"/>
    <x v="2"/>
    <s v="F2"/>
    <x v="1"/>
    <s v="Verified"/>
    <n v="60000"/>
    <n v="0.184"/>
    <n v="583.85"/>
    <n v="0.1867"/>
    <n v="16000"/>
    <n v="14"/>
    <n v="17077"/>
  </r>
  <r>
    <n v="667392"/>
    <x v="16"/>
    <x v="0"/>
    <x v="1"/>
    <s v="Jasper White Summer Shack"/>
    <x v="5"/>
    <x v="1"/>
    <x v="0"/>
    <d v="2021-12-12T00:00:00"/>
    <d v="2021-10-12T00:00:00"/>
    <x v="0"/>
    <x v="0"/>
    <d v="2021-11-12T00:00:00"/>
    <n v="853224"/>
    <x v="2"/>
    <s v="F5"/>
    <x v="1"/>
    <s v="Verified"/>
    <n v="95000"/>
    <n v="0.1406"/>
    <n v="666.57"/>
    <n v="0.19739999999999999"/>
    <n v="18000"/>
    <n v="17"/>
    <n v="15560"/>
  </r>
  <r>
    <n v="611270"/>
    <x v="5"/>
    <x v="0"/>
    <x v="3"/>
    <s v="Avanti Wellness Center"/>
    <x v="5"/>
    <x v="1"/>
    <x v="49"/>
    <d v="2021-03-12T00:00:00"/>
    <d v="2021-10-11T00:00:00"/>
    <x v="0"/>
    <x v="0"/>
    <d v="2021-11-11T00:00:00"/>
    <n v="783892"/>
    <x v="2"/>
    <s v="F1"/>
    <x v="1"/>
    <s v="Verified"/>
    <n v="80000"/>
    <n v="8.9200000000000002E-2"/>
    <n v="901.31"/>
    <n v="0.17799999999999999"/>
    <n v="25000"/>
    <n v="27"/>
    <n v="10756"/>
  </r>
  <r>
    <n v="396085"/>
    <x v="2"/>
    <x v="0"/>
    <x v="5"/>
    <s v="XO Communications"/>
    <x v="5"/>
    <x v="1"/>
    <x v="28"/>
    <d v="2021-05-16T00:00:00"/>
    <d v="2021-07-10T00:00:00"/>
    <x v="0"/>
    <x v="0"/>
    <d v="2021-08-10T00:00:00"/>
    <n v="436084"/>
    <x v="2"/>
    <s v="F2"/>
    <x v="1"/>
    <s v="Verified"/>
    <n v="202000"/>
    <n v="0.14030000000000001"/>
    <n v="790.73"/>
    <n v="0.17580000000000001"/>
    <n v="22000"/>
    <n v="17"/>
    <n v="11097"/>
  </r>
  <r>
    <n v="771171"/>
    <x v="16"/>
    <x v="0"/>
    <x v="3"/>
    <s v="Trapeze Networks"/>
    <x v="6"/>
    <x v="1"/>
    <x v="6"/>
    <d v="2021-06-13T00:00:00"/>
    <d v="2021-01-13T00:00:00"/>
    <x v="0"/>
    <x v="0"/>
    <d v="2021-02-13T00:00:00"/>
    <n v="972916"/>
    <x v="2"/>
    <s v="G2"/>
    <x v="1"/>
    <s v="Verified"/>
    <n v="300000"/>
    <n v="0.19320000000000001"/>
    <n v="691.91"/>
    <n v="0.2248"/>
    <n v="18000"/>
    <n v="43"/>
    <n v="13720"/>
  </r>
  <r>
    <n v="371341"/>
    <x v="5"/>
    <x v="0"/>
    <x v="3"/>
    <s v="costco wholesale"/>
    <x v="4"/>
    <x v="1"/>
    <x v="40"/>
    <d v="2021-04-16T00:00:00"/>
    <d v="2021-04-11T00:00:00"/>
    <x v="0"/>
    <x v="0"/>
    <d v="2021-05-11T00:00:00"/>
    <n v="384265"/>
    <x v="2"/>
    <s v="D3"/>
    <x v="1"/>
    <s v="Verified"/>
    <n v="65004"/>
    <n v="0.221"/>
    <n v="518.05999999999995"/>
    <n v="0.1474"/>
    <n v="15000"/>
    <n v="38"/>
    <n v="13979"/>
  </r>
  <r>
    <n v="423316"/>
    <x v="25"/>
    <x v="0"/>
    <x v="3"/>
    <s v="Kforce"/>
    <x v="1"/>
    <x v="1"/>
    <x v="30"/>
    <d v="2021-05-16T00:00:00"/>
    <d v="2021-03-10T00:00:00"/>
    <x v="0"/>
    <x v="0"/>
    <d v="2021-04-10T00:00:00"/>
    <n v="498367"/>
    <x v="2"/>
    <s v="E5"/>
    <x v="1"/>
    <s v="Verified"/>
    <n v="237000"/>
    <n v="0.1167"/>
    <n v="320.64999999999998"/>
    <n v="0.16950000000000001"/>
    <n v="9000"/>
    <n v="28"/>
    <n v="2564"/>
  </r>
  <r>
    <n v="439268"/>
    <x v="16"/>
    <x v="0"/>
    <x v="3"/>
    <s v="Housing Investments Inc"/>
    <x v="2"/>
    <x v="3"/>
    <x v="52"/>
    <d v="2021-08-11T00:00:00"/>
    <d v="2021-04-11T00:00:00"/>
    <x v="0"/>
    <x v="0"/>
    <d v="2021-05-11T00:00:00"/>
    <n v="528593"/>
    <x v="2"/>
    <s v="B2"/>
    <x v="1"/>
    <s v="Verified"/>
    <n v="192000"/>
    <n v="6.6199999999999995E-2"/>
    <n v="659.37"/>
    <n v="0.1148"/>
    <n v="20000"/>
    <n v="17"/>
    <n v="15990"/>
  </r>
  <r>
    <n v="429733"/>
    <x v="1"/>
    <x v="0"/>
    <x v="3"/>
    <s v="El Monte City School District"/>
    <x v="2"/>
    <x v="3"/>
    <x v="20"/>
    <d v="2021-05-16T00:00:00"/>
    <d v="2021-07-11T00:00:00"/>
    <x v="0"/>
    <x v="0"/>
    <d v="2021-08-11T00:00:00"/>
    <n v="509289"/>
    <x v="2"/>
    <s v="B1"/>
    <x v="1"/>
    <s v="Verified"/>
    <n v="78411"/>
    <n v="9.5000000000000001E-2"/>
    <n v="519.94000000000005"/>
    <n v="0.1114"/>
    <n v="15850"/>
    <n v="44"/>
    <n v="11957"/>
  </r>
  <r>
    <n v="574507"/>
    <x v="3"/>
    <x v="0"/>
    <x v="4"/>
    <s v="Northshore University Health"/>
    <x v="3"/>
    <x v="2"/>
    <x v="54"/>
    <d v="2021-09-13T00:00:00"/>
    <d v="2021-05-13T00:00:00"/>
    <x v="0"/>
    <x v="0"/>
    <d v="2021-06-13T00:00:00"/>
    <n v="739065"/>
    <x v="2"/>
    <s v="A4"/>
    <x v="1"/>
    <s v="Verified"/>
    <n v="75000"/>
    <n v="9.7600000000000006E-2"/>
    <n v="373.33"/>
    <n v="7.51E-2"/>
    <n v="12000"/>
    <n v="28"/>
    <n v="12510"/>
  </r>
  <r>
    <n v="464080"/>
    <x v="2"/>
    <x v="0"/>
    <x v="3"/>
    <s v="Law Ofs. of Patrick F. Timmons, Jr."/>
    <x v="2"/>
    <x v="2"/>
    <x v="31"/>
    <d v="2021-01-12T00:00:00"/>
    <d v="2021-09-11T00:00:00"/>
    <x v="0"/>
    <x v="0"/>
    <d v="2021-10-11T00:00:00"/>
    <n v="581431"/>
    <x v="2"/>
    <s v="B4"/>
    <x v="1"/>
    <s v="Verified"/>
    <n v="54578"/>
    <n v="0.1741"/>
    <n v="807.53"/>
    <n v="0.12180000000000001"/>
    <n v="24250"/>
    <n v="14"/>
    <n v="16299"/>
  </r>
  <r>
    <n v="713169"/>
    <x v="1"/>
    <x v="0"/>
    <x v="0"/>
    <s v="Enviro Supply and Service"/>
    <x v="2"/>
    <x v="2"/>
    <x v="42"/>
    <d v="2021-05-16T00:00:00"/>
    <d v="2021-07-11T00:00:00"/>
    <x v="0"/>
    <x v="0"/>
    <d v="2021-08-11T00:00:00"/>
    <n v="906362"/>
    <x v="2"/>
    <s v="B4"/>
    <x v="1"/>
    <s v="Verified"/>
    <n v="19200"/>
    <n v="0.1263"/>
    <n v="301.7"/>
    <n v="0.1074"/>
    <n v="9250"/>
    <n v="9"/>
    <n v="1509"/>
  </r>
  <r>
    <n v="883958"/>
    <x v="38"/>
    <x v="0"/>
    <x v="0"/>
    <s v="G.a. West &amp;co"/>
    <x v="2"/>
    <x v="2"/>
    <x v="10"/>
    <d v="2021-03-16T00:00:00"/>
    <d v="2021-05-13T00:00:00"/>
    <x v="0"/>
    <x v="0"/>
    <d v="2021-06-13T00:00:00"/>
    <n v="1099296"/>
    <x v="2"/>
    <s v="B2"/>
    <x v="1"/>
    <s v="Verified"/>
    <n v="38400"/>
    <n v="0.2319"/>
    <n v="535.83000000000004"/>
    <n v="0.1065"/>
    <n v="16450"/>
    <n v="25"/>
    <n v="9614"/>
  </r>
  <r>
    <n v="768835"/>
    <x v="8"/>
    <x v="0"/>
    <x v="10"/>
    <m/>
    <x v="2"/>
    <x v="2"/>
    <x v="6"/>
    <d v="2021-04-16T00:00:00"/>
    <d v="2021-08-12T00:00:00"/>
    <x v="0"/>
    <x v="0"/>
    <d v="2021-09-12T00:00:00"/>
    <n v="970217"/>
    <x v="2"/>
    <s v="B4"/>
    <x v="1"/>
    <s v="Verified"/>
    <n v="50000"/>
    <n v="0.24690000000000001"/>
    <n v="323.57"/>
    <n v="0.1212"/>
    <n v="9725"/>
    <n v="16"/>
    <n v="4102"/>
  </r>
  <r>
    <n v="596621"/>
    <x v="4"/>
    <x v="0"/>
    <x v="1"/>
    <s v="Ally Bank"/>
    <x v="2"/>
    <x v="2"/>
    <x v="50"/>
    <d v="2021-03-12T00:00:00"/>
    <d v="2021-10-11T00:00:00"/>
    <x v="0"/>
    <x v="0"/>
    <d v="2021-11-11T00:00:00"/>
    <n v="765874"/>
    <x v="2"/>
    <s v="B1"/>
    <x v="1"/>
    <s v="Verified"/>
    <n v="87504"/>
    <n v="0.1676"/>
    <n v="222.21"/>
    <n v="8.8800000000000004E-2"/>
    <n v="7000"/>
    <n v="50"/>
    <n v="2671"/>
  </r>
  <r>
    <n v="596915"/>
    <x v="1"/>
    <x v="0"/>
    <x v="5"/>
    <s v="WELLS FARGO"/>
    <x v="0"/>
    <x v="2"/>
    <x v="50"/>
    <d v="2021-05-16T00:00:00"/>
    <d v="2021-04-11T00:00:00"/>
    <x v="0"/>
    <x v="0"/>
    <d v="2021-05-11T00:00:00"/>
    <n v="766218"/>
    <x v="2"/>
    <s v="C3"/>
    <x v="1"/>
    <s v="Verified"/>
    <n v="54996"/>
    <n v="0.22389999999999999"/>
    <n v="560.36"/>
    <n v="0.13980000000000001"/>
    <n v="16400"/>
    <n v="57"/>
    <n v="2795"/>
  </r>
  <r>
    <n v="591965"/>
    <x v="18"/>
    <x v="0"/>
    <x v="5"/>
    <s v="brothers carpet and flooring"/>
    <x v="0"/>
    <x v="2"/>
    <x v="50"/>
    <d v="2021-05-16T00:00:00"/>
    <d v="2021-07-14T00:00:00"/>
    <x v="0"/>
    <x v="0"/>
    <d v="2021-08-14T00:00:00"/>
    <n v="760304"/>
    <x v="2"/>
    <s v="C5"/>
    <x v="1"/>
    <s v="Verified"/>
    <n v="45500"/>
    <n v="0.2152"/>
    <n v="483.4"/>
    <n v="0.1472"/>
    <n v="14000"/>
    <n v="39"/>
    <n v="13853"/>
  </r>
  <r>
    <n v="410236"/>
    <x v="26"/>
    <x v="0"/>
    <x v="7"/>
    <s v="Home Decorators Collection"/>
    <x v="0"/>
    <x v="2"/>
    <x v="23"/>
    <d v="2021-06-11T00:00:00"/>
    <d v="2021-01-11T00:00:00"/>
    <x v="0"/>
    <x v="0"/>
    <d v="2021-02-11T00:00:00"/>
    <n v="461515"/>
    <x v="2"/>
    <s v="C3"/>
    <x v="1"/>
    <s v="Verified"/>
    <n v="55000"/>
    <n v="0.2167"/>
    <n v="624.75"/>
    <n v="0.13159999999999999"/>
    <n v="18500"/>
    <n v="26"/>
    <n v="12304"/>
  </r>
  <r>
    <n v="439952"/>
    <x v="1"/>
    <x v="0"/>
    <x v="5"/>
    <s v="Yahoo Inc."/>
    <x v="4"/>
    <x v="2"/>
    <x v="52"/>
    <d v="2021-04-12T00:00:00"/>
    <d v="2021-01-12T00:00:00"/>
    <x v="0"/>
    <x v="0"/>
    <d v="2021-02-12T00:00:00"/>
    <n v="532213"/>
    <x v="2"/>
    <s v="D4"/>
    <x v="1"/>
    <s v="Verified"/>
    <n v="55000"/>
    <n v="0.22839999999999999"/>
    <n v="554.53"/>
    <n v="0.1565"/>
    <n v="15850"/>
    <n v="20"/>
    <n v="16954"/>
  </r>
  <r>
    <n v="467986"/>
    <x v="1"/>
    <x v="0"/>
    <x v="2"/>
    <s v="wells fargo"/>
    <x v="4"/>
    <x v="2"/>
    <x v="31"/>
    <d v="2021-05-16T00:00:00"/>
    <d v="2021-04-11T00:00:00"/>
    <x v="0"/>
    <x v="0"/>
    <d v="2021-05-11T00:00:00"/>
    <n v="589168"/>
    <x v="2"/>
    <s v="D1"/>
    <x v="1"/>
    <s v="Verified"/>
    <n v="33000"/>
    <n v="0.1862"/>
    <n v="172.38"/>
    <n v="0.14610000000000001"/>
    <n v="5000"/>
    <n v="9"/>
    <n v="4400"/>
  </r>
  <r>
    <n v="778203"/>
    <x v="8"/>
    <x v="0"/>
    <x v="3"/>
    <s v="Niagara Falls Memorial Medical Center"/>
    <x v="4"/>
    <x v="2"/>
    <x v="6"/>
    <d v="2021-04-16T00:00:00"/>
    <d v="2021-02-12T00:00:00"/>
    <x v="0"/>
    <x v="0"/>
    <d v="2021-03-12T00:00:00"/>
    <n v="953092"/>
    <x v="2"/>
    <s v="D1"/>
    <x v="1"/>
    <s v="Verified"/>
    <n v="84000"/>
    <n v="0.21959999999999999"/>
    <n v="874.25"/>
    <n v="0.15620000000000001"/>
    <n v="25000"/>
    <n v="40"/>
    <n v="15148"/>
  </r>
  <r>
    <n v="1031631"/>
    <x v="1"/>
    <x v="0"/>
    <x v="9"/>
    <s v="one on one senior care"/>
    <x v="1"/>
    <x v="2"/>
    <x v="22"/>
    <d v="2021-05-16T00:00:00"/>
    <d v="2021-06-13T00:00:00"/>
    <x v="0"/>
    <x v="0"/>
    <d v="2021-07-13T00:00:00"/>
    <n v="1261051"/>
    <x v="2"/>
    <s v="E1"/>
    <x v="1"/>
    <s v="Verified"/>
    <n v="70000"/>
    <n v="0.12670000000000001"/>
    <n v="222.5"/>
    <n v="0.18640000000000001"/>
    <n v="6100"/>
    <n v="16"/>
    <n v="3998"/>
  </r>
  <r>
    <n v="657334"/>
    <x v="20"/>
    <x v="0"/>
    <x v="6"/>
    <s v="Phoenix Sky Harbor Airport Transportation"/>
    <x v="3"/>
    <x v="0"/>
    <x v="21"/>
    <d v="2021-02-14T00:00:00"/>
    <d v="2021-09-13T00:00:00"/>
    <x v="0"/>
    <x v="0"/>
    <d v="2021-10-13T00:00:00"/>
    <n v="464033"/>
    <x v="2"/>
    <s v="A5"/>
    <x v="1"/>
    <s v="Verified"/>
    <n v="20800"/>
    <n v="8.6999999999999994E-3"/>
    <n v="222.02"/>
    <n v="6.9099999999999995E-2"/>
    <n v="7200"/>
    <n v="10"/>
    <n v="7028"/>
  </r>
  <r>
    <n v="707182"/>
    <x v="1"/>
    <x v="0"/>
    <x v="3"/>
    <s v="us postal service"/>
    <x v="3"/>
    <x v="0"/>
    <x v="42"/>
    <d v="2021-06-14T00:00:00"/>
    <d v="2021-01-14T00:00:00"/>
    <x v="0"/>
    <x v="0"/>
    <d v="2021-02-14T00:00:00"/>
    <n v="899499"/>
    <x v="2"/>
    <s v="A1"/>
    <x v="1"/>
    <s v="Verified"/>
    <n v="57000"/>
    <n v="0.12839999999999999"/>
    <n v="301.60000000000002"/>
    <n v="5.4199999999999998E-2"/>
    <n v="10000"/>
    <n v="32"/>
    <n v="9812"/>
  </r>
  <r>
    <n v="520689"/>
    <x v="19"/>
    <x v="0"/>
    <x v="3"/>
    <s v="Outback Steakhouse"/>
    <x v="3"/>
    <x v="0"/>
    <x v="27"/>
    <d v="2021-05-16T00:00:00"/>
    <d v="2021-08-10T00:00:00"/>
    <x v="0"/>
    <x v="0"/>
    <d v="2021-09-10T00:00:00"/>
    <n v="673211"/>
    <x v="2"/>
    <s v="A3"/>
    <x v="1"/>
    <s v="Verified"/>
    <n v="36996"/>
    <n v="0.20860000000000001"/>
    <n v="247.53"/>
    <n v="7.1400000000000005E-2"/>
    <n v="8000"/>
    <n v="24"/>
    <n v="494"/>
  </r>
  <r>
    <n v="661618"/>
    <x v="17"/>
    <x v="0"/>
    <x v="8"/>
    <s v="City of Ponca City"/>
    <x v="3"/>
    <x v="0"/>
    <x v="0"/>
    <d v="2021-05-16T00:00:00"/>
    <d v="2021-10-11T00:00:00"/>
    <x v="0"/>
    <x v="0"/>
    <d v="2021-11-11T00:00:00"/>
    <n v="846128"/>
    <x v="2"/>
    <s v="A5"/>
    <x v="1"/>
    <s v="Verified"/>
    <n v="14400"/>
    <n v="0.1575"/>
    <n v="216.7"/>
    <n v="7.6600000000000001E-2"/>
    <n v="6950"/>
    <n v="11"/>
    <n v="1405"/>
  </r>
  <r>
    <n v="1041438"/>
    <x v="19"/>
    <x v="0"/>
    <x v="2"/>
    <s v="Nestle USA"/>
    <x v="3"/>
    <x v="0"/>
    <x v="12"/>
    <d v="2021-06-13T00:00:00"/>
    <d v="2021-01-13T00:00:00"/>
    <x v="0"/>
    <x v="0"/>
    <d v="2021-02-13T00:00:00"/>
    <n v="1271461"/>
    <x v="2"/>
    <s v="A4"/>
    <x v="1"/>
    <s v="Verified"/>
    <n v="50000"/>
    <n v="0.1507"/>
    <n v="563.23"/>
    <n v="7.9000000000000001E-2"/>
    <n v="18000"/>
    <n v="24"/>
    <n v="8004"/>
  </r>
  <r>
    <n v="662255"/>
    <x v="14"/>
    <x v="0"/>
    <x v="5"/>
    <s v="Comcast Cable"/>
    <x v="3"/>
    <x v="0"/>
    <x v="21"/>
    <d v="2021-01-14T00:00:00"/>
    <d v="2021-09-13T00:00:00"/>
    <x v="0"/>
    <x v="0"/>
    <d v="2021-10-13T00:00:00"/>
    <n v="846914"/>
    <x v="2"/>
    <s v="A3"/>
    <x v="1"/>
    <s v="Verified"/>
    <n v="75000"/>
    <n v="0.1875"/>
    <n v="262.14999999999998"/>
    <n v="6.9199999999999998E-2"/>
    <n v="8500"/>
    <n v="32"/>
    <n v="8431"/>
  </r>
  <r>
    <n v="1055838"/>
    <x v="9"/>
    <x v="0"/>
    <x v="6"/>
    <s v="PCI Strategic Management, Inc."/>
    <x v="3"/>
    <x v="0"/>
    <x v="12"/>
    <d v="2021-02-13T00:00:00"/>
    <d v="2021-08-12T00:00:00"/>
    <x v="0"/>
    <x v="0"/>
    <d v="2021-09-12T00:00:00"/>
    <n v="1287411"/>
    <x v="2"/>
    <s v="A3"/>
    <x v="1"/>
    <s v="Verified"/>
    <n v="112000"/>
    <n v="9.0200000000000002E-2"/>
    <n v="575.55999999999995"/>
    <n v="7.51E-2"/>
    <n v="18500"/>
    <n v="26"/>
    <n v="5480"/>
  </r>
  <r>
    <n v="864649"/>
    <x v="21"/>
    <x v="0"/>
    <x v="7"/>
    <s v="Tuozzoli Bros"/>
    <x v="3"/>
    <x v="0"/>
    <x v="10"/>
    <d v="2021-04-16T00:00:00"/>
    <d v="2021-09-13T00:00:00"/>
    <x v="0"/>
    <x v="0"/>
    <d v="2021-10-13T00:00:00"/>
    <n v="1077881"/>
    <x v="2"/>
    <s v="A2"/>
    <x v="1"/>
    <s v="Verified"/>
    <n v="42000"/>
    <n v="6.6000000000000003E-2"/>
    <n v="395.43"/>
    <n v="5.9900000000000002E-2"/>
    <n v="13000"/>
    <n v="22"/>
    <n v="9489"/>
  </r>
  <r>
    <n v="593946"/>
    <x v="18"/>
    <x v="0"/>
    <x v="0"/>
    <s v="WOW"/>
    <x v="3"/>
    <x v="0"/>
    <x v="50"/>
    <d v="2021-05-16T00:00:00"/>
    <d v="2021-10-12T00:00:00"/>
    <x v="0"/>
    <x v="0"/>
    <d v="2021-11-12T00:00:00"/>
    <n v="762718"/>
    <x v="2"/>
    <s v="A4"/>
    <x v="1"/>
    <s v="Verified"/>
    <n v="31000"/>
    <n v="0.24460000000000001"/>
    <n v="311.11"/>
    <n v="7.51E-2"/>
    <n v="10000"/>
    <n v="50"/>
    <n v="6844"/>
  </r>
  <r>
    <n v="969613"/>
    <x v="8"/>
    <x v="0"/>
    <x v="4"/>
    <s v="Deutsche Bank"/>
    <x v="3"/>
    <x v="0"/>
    <x v="13"/>
    <d v="2021-12-13T00:00:00"/>
    <d v="2021-07-13T00:00:00"/>
    <x v="0"/>
    <x v="0"/>
    <d v="2021-08-13T00:00:00"/>
    <n v="1190839"/>
    <x v="2"/>
    <s v="A4"/>
    <x v="1"/>
    <s v="Verified"/>
    <n v="187000"/>
    <n v="4.8899999999999999E-2"/>
    <n v="375.49"/>
    <n v="7.9000000000000001E-2"/>
    <n v="12000"/>
    <n v="11"/>
    <n v="8191"/>
  </r>
  <r>
    <n v="395683"/>
    <x v="2"/>
    <x v="0"/>
    <x v="2"/>
    <s v="HEB"/>
    <x v="3"/>
    <x v="0"/>
    <x v="45"/>
    <d v="2021-05-16T00:00:00"/>
    <d v="2021-05-10T00:00:00"/>
    <x v="0"/>
    <x v="0"/>
    <d v="2021-06-10T00:00:00"/>
    <n v="435395"/>
    <x v="2"/>
    <s v="A3"/>
    <x v="1"/>
    <s v="Verified"/>
    <n v="31200"/>
    <n v="7.6200000000000004E-2"/>
    <n v="313.37"/>
    <n v="0.08"/>
    <n v="10000"/>
    <n v="23"/>
    <n v="10740"/>
  </r>
  <r>
    <n v="608268"/>
    <x v="3"/>
    <x v="0"/>
    <x v="8"/>
    <s v="Target"/>
    <x v="3"/>
    <x v="0"/>
    <x v="49"/>
    <d v="2021-05-16T00:00:00"/>
    <d v="2021-04-11T00:00:00"/>
    <x v="0"/>
    <x v="0"/>
    <d v="2021-05-11T00:00:00"/>
    <n v="780299"/>
    <x v="2"/>
    <s v="A5"/>
    <x v="1"/>
    <s v="Verified"/>
    <n v="14400"/>
    <n v="8.5000000000000006E-2"/>
    <n v="154.18"/>
    <n v="6.9099999999999995E-2"/>
    <n v="5000"/>
    <n v="13"/>
    <n v="967"/>
  </r>
  <r>
    <n v="377365"/>
    <x v="18"/>
    <x v="0"/>
    <x v="2"/>
    <s v="Trademark Imports"/>
    <x v="3"/>
    <x v="0"/>
    <x v="8"/>
    <d v="2021-02-10T00:00:00"/>
    <d v="2021-09-09T00:00:00"/>
    <x v="0"/>
    <x v="0"/>
    <d v="2021-10-09T00:00:00"/>
    <n v="401473"/>
    <x v="2"/>
    <s v="A5"/>
    <x v="1"/>
    <s v="Verified"/>
    <n v="78996"/>
    <n v="0.19900000000000001"/>
    <n v="320.95"/>
    <n v="9.6299999999999997E-2"/>
    <n v="10000"/>
    <n v="15"/>
    <n v="2618"/>
  </r>
  <r>
    <n v="652585"/>
    <x v="1"/>
    <x v="0"/>
    <x v="3"/>
    <s v="Talent Partner"/>
    <x v="2"/>
    <x v="0"/>
    <x v="21"/>
    <d v="2021-11-12T00:00:00"/>
    <d v="2021-07-12T00:00:00"/>
    <x v="0"/>
    <x v="0"/>
    <d v="2021-08-12T00:00:00"/>
    <n v="834600"/>
    <x v="2"/>
    <s v="B3"/>
    <x v="1"/>
    <s v="Verified"/>
    <n v="30000"/>
    <n v="0.20880000000000001"/>
    <n v="324.42"/>
    <n v="0.1037"/>
    <n v="10000"/>
    <n v="17"/>
    <n v="5724"/>
  </r>
  <r>
    <n v="414465"/>
    <x v="8"/>
    <x v="0"/>
    <x v="3"/>
    <s v="Sidney B Bowne and Son"/>
    <x v="2"/>
    <x v="0"/>
    <x v="23"/>
    <d v="2021-04-16T00:00:00"/>
    <d v="2021-10-09T00:00:00"/>
    <x v="0"/>
    <x v="0"/>
    <d v="2021-11-09T00:00:00"/>
    <n v="468662"/>
    <x v="2"/>
    <s v="B5"/>
    <x v="1"/>
    <s v="Verified"/>
    <n v="72000"/>
    <n v="0.14630000000000001"/>
    <n v="666.3"/>
    <n v="0.1221"/>
    <n v="20000"/>
    <n v="24"/>
    <n v="2664"/>
  </r>
  <r>
    <n v="1020343"/>
    <x v="8"/>
    <x v="0"/>
    <x v="8"/>
    <s v="SRC Inc"/>
    <x v="2"/>
    <x v="0"/>
    <x v="22"/>
    <d v="2021-09-14T00:00:00"/>
    <d v="2021-06-14T00:00:00"/>
    <x v="0"/>
    <x v="0"/>
    <d v="2021-07-14T00:00:00"/>
    <n v="1249517"/>
    <x v="2"/>
    <s v="B3"/>
    <x v="1"/>
    <s v="Verified"/>
    <n v="68962"/>
    <n v="0.17560000000000001"/>
    <n v="496.14"/>
    <n v="0.1171"/>
    <n v="15000"/>
    <n v="9"/>
    <n v="15288"/>
  </r>
  <r>
    <n v="364931"/>
    <x v="8"/>
    <x v="0"/>
    <x v="8"/>
    <s v="SPBD Consulting"/>
    <x v="2"/>
    <x v="0"/>
    <x v="55"/>
    <d v="2021-11-09T00:00:00"/>
    <d v="2021-03-09T00:00:00"/>
    <x v="0"/>
    <x v="0"/>
    <d v="2021-04-09T00:00:00"/>
    <n v="375763"/>
    <x v="2"/>
    <s v="B5"/>
    <x v="1"/>
    <s v="Verified"/>
    <n v="50004"/>
    <n v="8.7400000000000005E-2"/>
    <n v="230.7"/>
    <n v="0.11459999999999999"/>
    <n v="7000"/>
    <n v="16"/>
    <n v="984"/>
  </r>
  <r>
    <n v="499498"/>
    <x v="8"/>
    <x v="0"/>
    <x v="10"/>
    <s v="Dept. of Education"/>
    <x v="2"/>
    <x v="0"/>
    <x v="48"/>
    <d v="2021-02-12T00:00:00"/>
    <d v="2021-02-12T00:00:00"/>
    <x v="0"/>
    <x v="0"/>
    <d v="2021-03-12T00:00:00"/>
    <n v="641119"/>
    <x v="2"/>
    <s v="B4"/>
    <x v="1"/>
    <s v="Verified"/>
    <n v="75000"/>
    <n v="0.20910000000000001"/>
    <n v="654.71"/>
    <n v="0.1099"/>
    <n v="20000"/>
    <n v="30"/>
    <n v="14098"/>
  </r>
  <r>
    <n v="441485"/>
    <x v="1"/>
    <x v="0"/>
    <x v="1"/>
    <s v="Iron Mountain"/>
    <x v="2"/>
    <x v="0"/>
    <x v="52"/>
    <d v="2021-05-16T00:00:00"/>
    <d v="2021-09-10T00:00:00"/>
    <x v="0"/>
    <x v="0"/>
    <d v="2021-10-10T00:00:00"/>
    <n v="535650"/>
    <x v="2"/>
    <s v="B3"/>
    <x v="1"/>
    <s v="Verified"/>
    <n v="35004"/>
    <n v="0.24129999999999999"/>
    <n v="331.34"/>
    <n v="0.1183"/>
    <n v="10000"/>
    <n v="10"/>
    <n v="3644"/>
  </r>
  <r>
    <n v="794922"/>
    <x v="19"/>
    <x v="0"/>
    <x v="0"/>
    <s v="Kalahari Resorts"/>
    <x v="2"/>
    <x v="0"/>
    <x v="6"/>
    <d v="2021-05-14T00:00:00"/>
    <d v="2021-01-14T00:00:00"/>
    <x v="0"/>
    <x v="0"/>
    <d v="2021-02-14T00:00:00"/>
    <n v="999592"/>
    <x v="2"/>
    <s v="B3"/>
    <x v="1"/>
    <s v="Verified"/>
    <n v="60000"/>
    <n v="0.2306"/>
    <n v="833.9"/>
    <n v="0.1099"/>
    <n v="25475"/>
    <n v="20"/>
    <n v="26600"/>
  </r>
  <r>
    <n v="879744"/>
    <x v="8"/>
    <x v="0"/>
    <x v="2"/>
    <s v="Three of Us Corp"/>
    <x v="2"/>
    <x v="0"/>
    <x v="10"/>
    <d v="2021-05-16T00:00:00"/>
    <d v="2021-12-11T00:00:00"/>
    <x v="0"/>
    <x v="0"/>
    <d v="2022-01-11T00:00:00"/>
    <n v="1094635"/>
    <x v="2"/>
    <s v="B3"/>
    <x v="1"/>
    <s v="Verified"/>
    <n v="48000"/>
    <n v="0.24679999999999999"/>
    <n v="330.76"/>
    <n v="0.1171"/>
    <n v="10000"/>
    <n v="43"/>
    <n v="990"/>
  </r>
  <r>
    <n v="700083"/>
    <x v="1"/>
    <x v="0"/>
    <x v="5"/>
    <s v="Metropolitan Transportation Authority"/>
    <x v="2"/>
    <x v="0"/>
    <x v="42"/>
    <d v="2021-06-13T00:00:00"/>
    <d v="2021-01-13T00:00:00"/>
    <x v="0"/>
    <x v="0"/>
    <d v="2021-02-13T00:00:00"/>
    <n v="891728"/>
    <x v="2"/>
    <s v="B3"/>
    <x v="1"/>
    <s v="Verified"/>
    <n v="60000"/>
    <n v="3.0200000000000001E-2"/>
    <n v="324.42"/>
    <n v="0.1037"/>
    <n v="10000"/>
    <n v="15"/>
    <n v="7375"/>
  </r>
  <r>
    <n v="567976"/>
    <x v="8"/>
    <x v="0"/>
    <x v="3"/>
    <s v="United Nations"/>
    <x v="2"/>
    <x v="0"/>
    <x v="54"/>
    <d v="2021-10-13T00:00:00"/>
    <d v="2021-08-13T00:00:00"/>
    <x v="0"/>
    <x v="0"/>
    <d v="2021-09-13T00:00:00"/>
    <n v="730647"/>
    <x v="2"/>
    <s v="B5"/>
    <x v="1"/>
    <s v="Verified"/>
    <n v="120000"/>
    <n v="4.4299999999999999E-2"/>
    <n v="298.33"/>
    <n v="0.1186"/>
    <n v="9000"/>
    <n v="20"/>
    <n v="9336"/>
  </r>
  <r>
    <n v="351090"/>
    <x v="5"/>
    <x v="0"/>
    <x v="6"/>
    <s v="Millican &amp; Associates, Inc."/>
    <x v="2"/>
    <x v="0"/>
    <x v="59"/>
    <d v="2021-12-09T00:00:00"/>
    <d v="2021-07-09T00:00:00"/>
    <x v="0"/>
    <x v="0"/>
    <d v="2021-08-09T00:00:00"/>
    <n v="353527"/>
    <x v="2"/>
    <s v="B4"/>
    <x v="1"/>
    <s v="Verified"/>
    <n v="35000"/>
    <n v="0.13170000000000001"/>
    <n v="48.68"/>
    <n v="0.10390000000000001"/>
    <n v="1500"/>
    <n v="5"/>
    <n v="631"/>
  </r>
  <r>
    <n v="810047"/>
    <x v="1"/>
    <x v="0"/>
    <x v="3"/>
    <s v="Pasadena Ice Skating Center"/>
    <x v="2"/>
    <x v="0"/>
    <x v="44"/>
    <d v="2021-10-13T00:00:00"/>
    <d v="2021-06-13T00:00:00"/>
    <x v="0"/>
    <x v="0"/>
    <d v="2021-07-13T00:00:00"/>
    <n v="1016934"/>
    <x v="2"/>
    <s v="B2"/>
    <x v="1"/>
    <s v="Verified"/>
    <n v="75000"/>
    <n v="1.44E-2"/>
    <n v="650.9"/>
    <n v="0.10589999999999999"/>
    <n v="20000"/>
    <n v="12"/>
    <n v="14809"/>
  </r>
  <r>
    <n v="689115"/>
    <x v="8"/>
    <x v="0"/>
    <x v="3"/>
    <s v="nyc transit"/>
    <x v="2"/>
    <x v="0"/>
    <x v="42"/>
    <d v="2021-05-16T00:00:00"/>
    <d v="2021-10-11T00:00:00"/>
    <x v="0"/>
    <x v="0"/>
    <d v="2021-11-11T00:00:00"/>
    <n v="879325"/>
    <x v="2"/>
    <s v="B2"/>
    <x v="1"/>
    <s v="Verified"/>
    <n v="48000"/>
    <n v="0.10680000000000001"/>
    <n v="45.18"/>
    <n v="0.1"/>
    <n v="1400"/>
    <n v="17"/>
    <n v="355"/>
  </r>
  <r>
    <n v="430012"/>
    <x v="1"/>
    <x v="0"/>
    <x v="3"/>
    <s v="(self) Castleforte Group"/>
    <x v="2"/>
    <x v="0"/>
    <x v="20"/>
    <d v="2021-05-16T00:00:00"/>
    <d v="2021-03-10T00:00:00"/>
    <x v="0"/>
    <x v="0"/>
    <d v="2021-04-10T00:00:00"/>
    <n v="509698"/>
    <x v="2"/>
    <s v="B2"/>
    <x v="1"/>
    <s v="Verified"/>
    <n v="90000"/>
    <n v="7.9100000000000004E-2"/>
    <n v="709.85"/>
    <n v="0.11260000000000001"/>
    <n v="21600"/>
    <n v="28"/>
    <n v="4962"/>
  </r>
  <r>
    <n v="847900"/>
    <x v="1"/>
    <x v="0"/>
    <x v="3"/>
    <s v="JAGUAR LABOR CONTRACTING INC"/>
    <x v="2"/>
    <x v="0"/>
    <x v="11"/>
    <d v="2021-05-16T00:00:00"/>
    <d v="2021-06-14T00:00:00"/>
    <x v="0"/>
    <x v="0"/>
    <d v="2021-07-14T00:00:00"/>
    <n v="1059447"/>
    <x v="2"/>
    <s v="B4"/>
    <x v="1"/>
    <s v="Verified"/>
    <n v="18000"/>
    <n v="0.216"/>
    <n v="131.88999999999999"/>
    <n v="0.1149"/>
    <n v="4000"/>
    <n v="3"/>
    <n v="4484"/>
  </r>
  <r>
    <n v="796676"/>
    <x v="3"/>
    <x v="0"/>
    <x v="3"/>
    <s v="Kendall County Record"/>
    <x v="2"/>
    <x v="0"/>
    <x v="6"/>
    <d v="2021-05-16T00:00:00"/>
    <d v="2021-01-13T00:00:00"/>
    <x v="0"/>
    <x v="0"/>
    <d v="2021-02-13T00:00:00"/>
    <n v="1001541"/>
    <x v="2"/>
    <s v="B4"/>
    <x v="1"/>
    <s v="Verified"/>
    <n v="38220"/>
    <n v="0.13159999999999999"/>
    <n v="584.41999999999996"/>
    <n v="0.1149"/>
    <n v="17725"/>
    <n v="27"/>
    <n v="10512"/>
  </r>
  <r>
    <n v="431035"/>
    <x v="18"/>
    <x v="0"/>
    <x v="8"/>
    <s v="Sovereign Bank"/>
    <x v="2"/>
    <x v="0"/>
    <x v="20"/>
    <d v="2021-05-16T00:00:00"/>
    <d v="2021-01-11T00:00:00"/>
    <x v="0"/>
    <x v="0"/>
    <d v="2021-02-11T00:00:00"/>
    <n v="511424"/>
    <x v="2"/>
    <s v="B2"/>
    <x v="1"/>
    <s v="Verified"/>
    <n v="27996"/>
    <n v="0.1633"/>
    <n v="464.04"/>
    <n v="0.1148"/>
    <n v="14075"/>
    <n v="13"/>
    <n v="7424"/>
  </r>
  <r>
    <n v="517301"/>
    <x v="1"/>
    <x v="0"/>
    <x v="8"/>
    <s v="Pet Smart"/>
    <x v="2"/>
    <x v="0"/>
    <x v="27"/>
    <d v="2021-05-12T00:00:00"/>
    <d v="2021-02-12T00:00:00"/>
    <x v="0"/>
    <x v="0"/>
    <d v="2021-03-12T00:00:00"/>
    <n v="668548"/>
    <x v="2"/>
    <s v="B2"/>
    <x v="1"/>
    <s v="Verified"/>
    <n v="10000"/>
    <n v="0.1704"/>
    <n v="64.77"/>
    <n v="0.10249999999999999"/>
    <n v="2000"/>
    <n v="21"/>
    <n v="1263"/>
  </r>
  <r>
    <n v="349714"/>
    <x v="24"/>
    <x v="0"/>
    <x v="8"/>
    <s v="Rothschild  and  Associates PLLC"/>
    <x v="2"/>
    <x v="0"/>
    <x v="57"/>
    <d v="2021-05-16T00:00:00"/>
    <d v="2021-12-08T00:00:00"/>
    <x v="0"/>
    <x v="0"/>
    <d v="2022-01-08T00:00:00"/>
    <n v="351467"/>
    <x v="2"/>
    <s v="B4"/>
    <x v="1"/>
    <s v="Verified"/>
    <n v="42000"/>
    <n v="3.2599999999999997E-2"/>
    <n v="243.38"/>
    <n v="0.10390000000000001"/>
    <n v="7500"/>
    <n v="2"/>
    <n v="1460"/>
  </r>
  <r>
    <n v="502105"/>
    <x v="1"/>
    <x v="0"/>
    <x v="8"/>
    <s v="Releana Corp"/>
    <x v="2"/>
    <x v="0"/>
    <x v="48"/>
    <d v="2021-05-16T00:00:00"/>
    <d v="2021-12-11T00:00:00"/>
    <x v="0"/>
    <x v="0"/>
    <d v="2022-01-11T00:00:00"/>
    <n v="645555"/>
    <x v="2"/>
    <s v="B4"/>
    <x v="1"/>
    <s v="Verified"/>
    <n v="100000"/>
    <n v="0.13400000000000001"/>
    <n v="818.38"/>
    <n v="0.1099"/>
    <n v="25000"/>
    <n v="34"/>
    <n v="15548"/>
  </r>
  <r>
    <n v="551828"/>
    <x v="9"/>
    <x v="0"/>
    <x v="4"/>
    <s v="shaw industries"/>
    <x v="2"/>
    <x v="0"/>
    <x v="43"/>
    <d v="2021-05-11T00:00:00"/>
    <d v="2021-12-10T00:00:00"/>
    <x v="0"/>
    <x v="0"/>
    <d v="2022-01-10T00:00:00"/>
    <n v="711121"/>
    <x v="2"/>
    <s v="B1"/>
    <x v="1"/>
    <s v="Verified"/>
    <n v="52000"/>
    <n v="0.14349999999999999"/>
    <n v="162.22999999999999"/>
    <n v="0.1038"/>
    <n v="5000"/>
    <n v="14"/>
    <n v="852"/>
  </r>
  <r>
    <n v="530832"/>
    <x v="8"/>
    <x v="0"/>
    <x v="4"/>
    <s v="allstate insurance"/>
    <x v="2"/>
    <x v="0"/>
    <x v="51"/>
    <d v="2021-04-16T00:00:00"/>
    <d v="2021-10-12T00:00:00"/>
    <x v="0"/>
    <x v="0"/>
    <d v="2021-11-12T00:00:00"/>
    <n v="686385"/>
    <x v="2"/>
    <s v="B2"/>
    <x v="1"/>
    <s v="Verified"/>
    <n v="48564"/>
    <n v="0.21890000000000001"/>
    <n v="489.31"/>
    <n v="0.1075"/>
    <n v="15000"/>
    <n v="12"/>
    <n v="12350"/>
  </r>
  <r>
    <n v="966834"/>
    <x v="1"/>
    <x v="0"/>
    <x v="4"/>
    <s v="Internal Revenue Service"/>
    <x v="2"/>
    <x v="0"/>
    <x v="13"/>
    <d v="2021-05-16T00:00:00"/>
    <d v="2021-06-13T00:00:00"/>
    <x v="0"/>
    <x v="0"/>
    <d v="2021-07-13T00:00:00"/>
    <n v="1187721"/>
    <x v="2"/>
    <s v="B2"/>
    <x v="1"/>
    <s v="Verified"/>
    <n v="52852"/>
    <n v="6.7900000000000002E-2"/>
    <n v="221.5"/>
    <n v="0.1065"/>
    <n v="6800"/>
    <n v="18"/>
    <n v="4429"/>
  </r>
  <r>
    <n v="980289"/>
    <x v="1"/>
    <x v="0"/>
    <x v="4"/>
    <s v="University of California, Davis"/>
    <x v="2"/>
    <x v="0"/>
    <x v="13"/>
    <d v="2021-01-15T00:00:00"/>
    <d v="2021-08-14T00:00:00"/>
    <x v="0"/>
    <x v="0"/>
    <d v="2021-09-14T00:00:00"/>
    <n v="1088994"/>
    <x v="2"/>
    <s v="B5"/>
    <x v="1"/>
    <s v="Verified"/>
    <n v="64000"/>
    <n v="0.24529999999999999"/>
    <n v="402.54"/>
    <n v="0.12690000000000001"/>
    <n v="12000"/>
    <n v="6"/>
    <n v="13801"/>
  </r>
  <r>
    <n v="443398"/>
    <x v="18"/>
    <x v="0"/>
    <x v="4"/>
    <s v="Citigroup Inc."/>
    <x v="2"/>
    <x v="0"/>
    <x v="52"/>
    <d v="2021-05-16T00:00:00"/>
    <d v="2021-03-12T00:00:00"/>
    <x v="0"/>
    <x v="0"/>
    <d v="2021-04-12T00:00:00"/>
    <n v="539502"/>
    <x v="2"/>
    <s v="B5"/>
    <x v="1"/>
    <s v="Verified"/>
    <n v="85000"/>
    <n v="0.24560000000000001"/>
    <n v="669.33"/>
    <n v="0.12529999999999999"/>
    <n v="20000"/>
    <n v="40"/>
    <n v="11036"/>
  </r>
  <r>
    <n v="543152"/>
    <x v="26"/>
    <x v="0"/>
    <x v="2"/>
    <s v="ups"/>
    <x v="2"/>
    <x v="0"/>
    <x v="43"/>
    <d v="2021-12-12T00:00:00"/>
    <d v="2021-07-12T00:00:00"/>
    <x v="0"/>
    <x v="0"/>
    <d v="2021-08-12T00:00:00"/>
    <n v="700795"/>
    <x v="2"/>
    <s v="B2"/>
    <x v="1"/>
    <s v="Verified"/>
    <n v="35004"/>
    <n v="0.2276"/>
    <n v="195.73"/>
    <n v="0.1075"/>
    <n v="6000"/>
    <n v="17"/>
    <n v="4824"/>
  </r>
  <r>
    <n v="889797"/>
    <x v="8"/>
    <x v="0"/>
    <x v="2"/>
    <s v="MORGAN STANLEY"/>
    <x v="2"/>
    <x v="0"/>
    <x v="10"/>
    <d v="2021-05-16T00:00:00"/>
    <d v="2021-05-14T00:00:00"/>
    <x v="0"/>
    <x v="0"/>
    <d v="2021-06-14T00:00:00"/>
    <n v="1106361"/>
    <x v="2"/>
    <s v="B5"/>
    <x v="1"/>
    <s v="Verified"/>
    <n v="84000"/>
    <n v="0.18329999999999999"/>
    <n v="1006.35"/>
    <n v="0.12690000000000001"/>
    <n v="30000"/>
    <n v="23"/>
    <n v="30241"/>
  </r>
  <r>
    <n v="378049"/>
    <x v="18"/>
    <x v="0"/>
    <x v="7"/>
    <s v="super Foodtown"/>
    <x v="2"/>
    <x v="0"/>
    <x v="8"/>
    <d v="2021-04-10T00:00:00"/>
    <d v="2021-10-09T00:00:00"/>
    <x v="0"/>
    <x v="0"/>
    <d v="2021-11-09T00:00:00"/>
    <n v="402736"/>
    <x v="2"/>
    <s v="B4"/>
    <x v="1"/>
    <s v="Verified"/>
    <n v="21000"/>
    <n v="8.5699999999999998E-2"/>
    <n v="215.57"/>
    <n v="0.11890000000000001"/>
    <n v="6500"/>
    <n v="10"/>
    <n v="1960"/>
  </r>
  <r>
    <n v="727397"/>
    <x v="1"/>
    <x v="0"/>
    <x v="7"/>
    <s v="Kaiser Permanente"/>
    <x v="2"/>
    <x v="0"/>
    <x v="29"/>
    <d v="2021-05-16T00:00:00"/>
    <d v="2021-10-13T00:00:00"/>
    <x v="0"/>
    <x v="0"/>
    <d v="2021-11-13T00:00:00"/>
    <n v="922889"/>
    <x v="2"/>
    <s v="B4"/>
    <x v="1"/>
    <s v="Verified"/>
    <n v="55000"/>
    <n v="0.19289999999999999"/>
    <n v="228.32"/>
    <n v="0.1074"/>
    <n v="7000"/>
    <n v="14"/>
    <n v="6603"/>
  </r>
  <r>
    <n v="589288"/>
    <x v="1"/>
    <x v="0"/>
    <x v="9"/>
    <s v="State of California"/>
    <x v="2"/>
    <x v="0"/>
    <x v="50"/>
    <d v="2021-07-13T00:00:00"/>
    <d v="2021-03-13T00:00:00"/>
    <x v="0"/>
    <x v="0"/>
    <d v="2021-04-13T00:00:00"/>
    <n v="757037"/>
    <x v="2"/>
    <s v="B3"/>
    <x v="1"/>
    <s v="Verified"/>
    <n v="68065.440000000002"/>
    <n v="0.16220000000000001"/>
    <n v="196.78"/>
    <n v="0.11119999999999999"/>
    <n v="6000"/>
    <n v="23"/>
    <n v="5611"/>
  </r>
  <r>
    <n v="357873"/>
    <x v="1"/>
    <x v="0"/>
    <x v="9"/>
    <s v="Exel"/>
    <x v="2"/>
    <x v="0"/>
    <x v="34"/>
    <d v="2021-11-10T00:00:00"/>
    <d v="2021-07-10T00:00:00"/>
    <x v="0"/>
    <x v="0"/>
    <d v="2021-08-10T00:00:00"/>
    <n v="363545"/>
    <x v="2"/>
    <s v="B3"/>
    <x v="1"/>
    <s v="Verified"/>
    <n v="47496"/>
    <n v="0.21529999999999999"/>
    <n v="163.30000000000001"/>
    <n v="0.10829999999999999"/>
    <n v="5000"/>
    <n v="18"/>
    <n v="3374"/>
  </r>
  <r>
    <n v="549682"/>
    <x v="18"/>
    <x v="0"/>
    <x v="3"/>
    <s v="board of ed"/>
    <x v="2"/>
    <x v="0"/>
    <x v="43"/>
    <d v="2021-08-13T00:00:00"/>
    <d v="2021-03-13T00:00:00"/>
    <x v="0"/>
    <x v="0"/>
    <d v="2021-04-13T00:00:00"/>
    <n v="708575"/>
    <x v="2"/>
    <s v="B3"/>
    <x v="1"/>
    <s v="Verified"/>
    <n v="69000"/>
    <n v="0.1525"/>
    <n v="131.19"/>
    <n v="0.11119999999999999"/>
    <n v="4000"/>
    <n v="27"/>
    <n v="4103"/>
  </r>
  <r>
    <n v="623868"/>
    <x v="4"/>
    <x v="0"/>
    <x v="8"/>
    <s v="NEMACOLIN WOODLANDS RESORT &amp; SPA"/>
    <x v="2"/>
    <x v="0"/>
    <x v="49"/>
    <d v="2021-10-11T00:00:00"/>
    <d v="2021-05-11T00:00:00"/>
    <x v="0"/>
    <x v="0"/>
    <d v="2021-06-11T00:00:00"/>
    <n v="787614"/>
    <x v="2"/>
    <s v="B5"/>
    <x v="1"/>
    <s v="Verified"/>
    <n v="30000"/>
    <n v="0.16320000000000001"/>
    <n v="373.02"/>
    <n v="0.1036"/>
    <n v="11500"/>
    <n v="24"/>
    <n v="2320"/>
  </r>
  <r>
    <n v="399691"/>
    <x v="9"/>
    <x v="0"/>
    <x v="2"/>
    <s v="Lowes"/>
    <x v="2"/>
    <x v="0"/>
    <x v="28"/>
    <d v="2021-04-16T00:00:00"/>
    <d v="2021-08-10T00:00:00"/>
    <x v="0"/>
    <x v="0"/>
    <d v="2021-09-10T00:00:00"/>
    <n v="442625"/>
    <x v="2"/>
    <s v="B5"/>
    <x v="1"/>
    <s v="Verified"/>
    <n v="30000"/>
    <n v="9.8799999999999999E-2"/>
    <n v="99.95"/>
    <n v="0.1221"/>
    <n v="3000"/>
    <n v="16"/>
    <n v="1789"/>
  </r>
  <r>
    <n v="629290"/>
    <x v="14"/>
    <x v="0"/>
    <x v="0"/>
    <s v="Texas Instruments"/>
    <x v="2"/>
    <x v="0"/>
    <x v="41"/>
    <d v="2021-08-13T00:00:00"/>
    <d v="2021-03-13T00:00:00"/>
    <x v="0"/>
    <x v="0"/>
    <d v="2021-04-13T00:00:00"/>
    <n v="806253"/>
    <x v="2"/>
    <s v="B3"/>
    <x v="1"/>
    <s v="Verified"/>
    <n v="78000"/>
    <n v="0.154"/>
    <n v="222.22"/>
    <n v="9.6199999999999994E-2"/>
    <n v="6925"/>
    <n v="22"/>
    <n v="6109"/>
  </r>
  <r>
    <n v="640082"/>
    <x v="18"/>
    <x v="0"/>
    <x v="0"/>
    <s v="Academy for Urban Leadership"/>
    <x v="2"/>
    <x v="0"/>
    <x v="21"/>
    <d v="2021-08-13T00:00:00"/>
    <d v="2021-03-13T00:00:00"/>
    <x v="0"/>
    <x v="0"/>
    <d v="2021-04-13T00:00:00"/>
    <n v="819397"/>
    <x v="2"/>
    <s v="B5"/>
    <x v="1"/>
    <s v="Verified"/>
    <n v="50004"/>
    <n v="0.16320000000000001"/>
    <n v="810.92"/>
    <n v="0.1036"/>
    <n v="25000"/>
    <n v="23"/>
    <n v="21527"/>
  </r>
  <r>
    <n v="799168"/>
    <x v="26"/>
    <x v="0"/>
    <x v="3"/>
    <s v="GT Midwest"/>
    <x v="2"/>
    <x v="0"/>
    <x v="44"/>
    <d v="2021-05-16T00:00:00"/>
    <d v="2021-01-12T00:00:00"/>
    <x v="0"/>
    <x v="0"/>
    <d v="2021-02-12T00:00:00"/>
    <n v="1004335"/>
    <x v="2"/>
    <s v="B1"/>
    <x v="1"/>
    <s v="Verified"/>
    <n v="73000"/>
    <n v="0.18"/>
    <n v="243.59"/>
    <n v="9.9900000000000003E-2"/>
    <n v="7550"/>
    <n v="23"/>
    <n v="1457"/>
  </r>
  <r>
    <n v="578510"/>
    <x v="18"/>
    <x v="0"/>
    <x v="8"/>
    <s v="The Roosevelt Hotel"/>
    <x v="2"/>
    <x v="0"/>
    <x v="54"/>
    <d v="2021-08-11T00:00:00"/>
    <d v="2021-05-11T00:00:00"/>
    <x v="0"/>
    <x v="0"/>
    <d v="2021-06-11T00:00:00"/>
    <n v="740833"/>
    <x v="2"/>
    <s v="B3"/>
    <x v="1"/>
    <s v="Verified"/>
    <n v="60000"/>
    <n v="0.13900000000000001"/>
    <n v="655.92"/>
    <n v="0.11119999999999999"/>
    <n v="20000"/>
    <n v="35"/>
    <n v="5521"/>
  </r>
  <r>
    <n v="618014"/>
    <x v="0"/>
    <x v="0"/>
    <x v="4"/>
    <s v="Walmart"/>
    <x v="2"/>
    <x v="0"/>
    <x v="49"/>
    <d v="2021-03-12T00:00:00"/>
    <d v="2021-10-11T00:00:00"/>
    <x v="0"/>
    <x v="0"/>
    <d v="2021-11-11T00:00:00"/>
    <n v="792277"/>
    <x v="2"/>
    <s v="B5"/>
    <x v="1"/>
    <s v="Verified"/>
    <n v="15000"/>
    <n v="0.248"/>
    <n v="38.93"/>
    <n v="0.1036"/>
    <n v="1200"/>
    <n v="11"/>
    <n v="505"/>
  </r>
  <r>
    <n v="834578"/>
    <x v="8"/>
    <x v="0"/>
    <x v="0"/>
    <s v="Lowe's"/>
    <x v="2"/>
    <x v="0"/>
    <x v="11"/>
    <d v="2021-02-14T00:00:00"/>
    <d v="2021-09-13T00:00:00"/>
    <x v="0"/>
    <x v="0"/>
    <d v="2021-10-13T00:00:00"/>
    <n v="1044442"/>
    <x v="2"/>
    <s v="B2"/>
    <x v="1"/>
    <s v="Verified"/>
    <n v="21312"/>
    <n v="0.15540000000000001"/>
    <n v="288.83999999999997"/>
    <n v="0.10589999999999999"/>
    <n v="8875"/>
    <n v="8"/>
    <n v="7639"/>
  </r>
  <r>
    <n v="427979"/>
    <x v="16"/>
    <x v="0"/>
    <x v="6"/>
    <s v="Sovereign Bank"/>
    <x v="0"/>
    <x v="0"/>
    <x v="30"/>
    <d v="2021-03-11T00:00:00"/>
    <d v="2021-10-10T00:00:00"/>
    <x v="0"/>
    <x v="0"/>
    <d v="2021-11-10T00:00:00"/>
    <n v="506030"/>
    <x v="2"/>
    <s v="C3"/>
    <x v="1"/>
    <s v="Verified"/>
    <n v="46000"/>
    <n v="0.1547"/>
    <n v="337.71"/>
    <n v="0.13159999999999999"/>
    <n v="10000"/>
    <n v="21"/>
    <n v="5648"/>
  </r>
  <r>
    <n v="378902"/>
    <x v="1"/>
    <x v="0"/>
    <x v="6"/>
    <s v="Eastridge Infotech"/>
    <x v="0"/>
    <x v="0"/>
    <x v="8"/>
    <d v="2021-11-10T00:00:00"/>
    <d v="2021-07-10T00:00:00"/>
    <x v="0"/>
    <x v="0"/>
    <d v="2021-08-10T00:00:00"/>
    <n v="404661"/>
    <x v="2"/>
    <s v="C4"/>
    <x v="1"/>
    <s v="Verified"/>
    <n v="51996"/>
    <n v="0.1244"/>
    <n v="441"/>
    <n v="0.13469999999999999"/>
    <n v="13000"/>
    <n v="8"/>
    <n v="7409"/>
  </r>
  <r>
    <n v="362386"/>
    <x v="1"/>
    <x v="0"/>
    <x v="3"/>
    <s v="Cardinal Health NPS"/>
    <x v="0"/>
    <x v="0"/>
    <x v="36"/>
    <d v="2021-05-16T00:00:00"/>
    <d v="2021-12-09T00:00:00"/>
    <x v="0"/>
    <x v="0"/>
    <d v="2022-01-09T00:00:00"/>
    <n v="371737"/>
    <x v="2"/>
    <s v="C1"/>
    <x v="1"/>
    <s v="Verified"/>
    <n v="52000"/>
    <n v="0.1542"/>
    <n v="662.19"/>
    <n v="0.1178"/>
    <n v="20000"/>
    <n v="6"/>
    <n v="8605"/>
  </r>
  <r>
    <n v="831814"/>
    <x v="1"/>
    <x v="0"/>
    <x v="3"/>
    <s v="lynwood unified school dist."/>
    <x v="0"/>
    <x v="0"/>
    <x v="11"/>
    <d v="2021-11-12T00:00:00"/>
    <d v="2021-06-12T00:00:00"/>
    <x v="0"/>
    <x v="0"/>
    <d v="2021-07-12T00:00:00"/>
    <n v="1041129"/>
    <x v="2"/>
    <s v="C1"/>
    <x v="1"/>
    <s v="Verified"/>
    <n v="75000"/>
    <n v="0.1154"/>
    <n v="1179.1199999999999"/>
    <n v="0.12989999999999999"/>
    <n v="35000"/>
    <n v="23"/>
    <n v="13317"/>
  </r>
  <r>
    <n v="1014541"/>
    <x v="18"/>
    <x v="0"/>
    <x v="3"/>
    <s v="apa logistics"/>
    <x v="0"/>
    <x v="0"/>
    <x v="22"/>
    <d v="2021-07-13T00:00:00"/>
    <d v="2021-03-13T00:00:00"/>
    <x v="0"/>
    <x v="0"/>
    <d v="2021-04-13T00:00:00"/>
    <n v="1242130"/>
    <x v="2"/>
    <s v="C2"/>
    <x v="1"/>
    <s v="Verified"/>
    <n v="70000"/>
    <n v="0.1663"/>
    <n v="1200.82"/>
    <n v="0.14269999999999999"/>
    <n v="35000"/>
    <n v="13"/>
    <n v="19288"/>
  </r>
  <r>
    <n v="706981"/>
    <x v="8"/>
    <x v="0"/>
    <x v="8"/>
    <s v="TD Bank"/>
    <x v="0"/>
    <x v="0"/>
    <x v="42"/>
    <d v="2021-11-12T00:00:00"/>
    <d v="2021-06-12T00:00:00"/>
    <x v="0"/>
    <x v="0"/>
    <d v="2021-07-12T00:00:00"/>
    <n v="899270"/>
    <x v="2"/>
    <s v="C2"/>
    <x v="1"/>
    <s v="Verified"/>
    <n v="30000"/>
    <n v="0.2208"/>
    <n v="222.58"/>
    <n v="0.13059999999999999"/>
    <n v="6600"/>
    <n v="14"/>
    <n v="3273"/>
  </r>
  <r>
    <n v="425901"/>
    <x v="25"/>
    <x v="0"/>
    <x v="8"/>
    <s v="Symantec Corp."/>
    <x v="0"/>
    <x v="0"/>
    <x v="30"/>
    <d v="2021-08-11T00:00:00"/>
    <d v="2021-05-11T00:00:00"/>
    <x v="0"/>
    <x v="0"/>
    <d v="2021-06-11T00:00:00"/>
    <n v="498285"/>
    <x v="2"/>
    <s v="C5"/>
    <x v="1"/>
    <s v="Verified"/>
    <n v="82654.600000000006"/>
    <n v="0.14940000000000001"/>
    <n v="681.51"/>
    <n v="0.13789999999999999"/>
    <n v="20000"/>
    <n v="17"/>
    <n v="16220"/>
  </r>
  <r>
    <n v="806989"/>
    <x v="0"/>
    <x v="0"/>
    <x v="4"/>
    <s v="Friends of John Barrow"/>
    <x v="0"/>
    <x v="0"/>
    <x v="44"/>
    <d v="2021-05-14T00:00:00"/>
    <d v="2021-01-14T00:00:00"/>
    <x v="0"/>
    <x v="0"/>
    <d v="2021-02-14T00:00:00"/>
    <n v="1013424"/>
    <x v="2"/>
    <s v="C2"/>
    <x v="1"/>
    <s v="Verified"/>
    <n v="40000"/>
    <n v="0.24390000000000001"/>
    <n v="339.31"/>
    <n v="0.13489999999999999"/>
    <n v="10000"/>
    <n v="11"/>
    <n v="10155"/>
  </r>
  <r>
    <n v="546248"/>
    <x v="5"/>
    <x v="0"/>
    <x v="4"/>
    <s v="Waste Management"/>
    <x v="0"/>
    <x v="0"/>
    <x v="43"/>
    <d v="2021-05-16T00:00:00"/>
    <d v="2021-12-11T00:00:00"/>
    <x v="0"/>
    <x v="0"/>
    <d v="2022-01-11T00:00:00"/>
    <n v="704419"/>
    <x v="2"/>
    <s v="C3"/>
    <x v="1"/>
    <s v="Verified"/>
    <n v="32000"/>
    <n v="0.14399999999999999"/>
    <n v="287.02"/>
    <n v="0.13980000000000001"/>
    <n v="8400"/>
    <n v="15"/>
    <n v="9111"/>
  </r>
  <r>
    <n v="393617"/>
    <x v="2"/>
    <x v="0"/>
    <x v="2"/>
    <s v="Get Fit , Feel Fine"/>
    <x v="0"/>
    <x v="0"/>
    <x v="52"/>
    <d v="2021-03-12T00:00:00"/>
    <d v="2021-11-11T00:00:00"/>
    <x v="0"/>
    <x v="0"/>
    <d v="2021-12-11T00:00:00"/>
    <n v="431784"/>
    <x v="2"/>
    <s v="C2"/>
    <x v="1"/>
    <s v="Verified"/>
    <n v="78000"/>
    <n v="6.4999999999999997E-3"/>
    <n v="676.02"/>
    <n v="0.13220000000000001"/>
    <n v="20000"/>
    <n v="8"/>
    <n v="17213"/>
  </r>
  <r>
    <n v="589439"/>
    <x v="18"/>
    <x v="0"/>
    <x v="2"/>
    <s v="ups"/>
    <x v="0"/>
    <x v="0"/>
    <x v="50"/>
    <d v="2021-05-16T00:00:00"/>
    <d v="2021-12-10T00:00:00"/>
    <x v="0"/>
    <x v="0"/>
    <d v="2022-01-10T00:00:00"/>
    <n v="757217"/>
    <x v="2"/>
    <s v="C4"/>
    <x v="1"/>
    <s v="Verified"/>
    <n v="10200"/>
    <n v="0.1482"/>
    <n v="111.64"/>
    <n v="0.14349999999999999"/>
    <n v="3250"/>
    <n v="9"/>
    <n v="222"/>
  </r>
  <r>
    <n v="737579"/>
    <x v="20"/>
    <x v="0"/>
    <x v="5"/>
    <s v="Trident Security Inc"/>
    <x v="0"/>
    <x v="0"/>
    <x v="29"/>
    <d v="2021-02-13T00:00:00"/>
    <d v="2021-08-12T00:00:00"/>
    <x v="0"/>
    <x v="0"/>
    <d v="2021-09-12T00:00:00"/>
    <n v="934783"/>
    <x v="2"/>
    <s v="C2"/>
    <x v="1"/>
    <s v="Verified"/>
    <n v="21600"/>
    <n v="6.7799999999999999E-2"/>
    <n v="168.62"/>
    <n v="0.13059999999999999"/>
    <n v="5000"/>
    <n v="5"/>
    <n v="2704"/>
  </r>
  <r>
    <n v="434489"/>
    <x v="1"/>
    <x v="0"/>
    <x v="7"/>
    <s v="Beneficial Health and Life Ins. Srvcs."/>
    <x v="0"/>
    <x v="0"/>
    <x v="20"/>
    <d v="2021-05-16T00:00:00"/>
    <d v="2021-09-10T00:00:00"/>
    <x v="0"/>
    <x v="0"/>
    <d v="2021-10-10T00:00:00"/>
    <n v="518376"/>
    <x v="2"/>
    <s v="C2"/>
    <x v="1"/>
    <s v="Verified"/>
    <n v="105000"/>
    <n v="0.24890000000000001"/>
    <n v="676.02"/>
    <n v="0.13220000000000001"/>
    <n v="20000"/>
    <n v="59"/>
    <n v="8107"/>
  </r>
  <r>
    <n v="617318"/>
    <x v="1"/>
    <x v="0"/>
    <x v="7"/>
    <s v="University of Southern California"/>
    <x v="0"/>
    <x v="0"/>
    <x v="49"/>
    <d v="2021-06-13T00:00:00"/>
    <d v="2021-02-13T00:00:00"/>
    <x v="0"/>
    <x v="0"/>
    <d v="2021-03-13T00:00:00"/>
    <n v="791453"/>
    <x v="2"/>
    <s v="C3"/>
    <x v="1"/>
    <s v="Verified"/>
    <n v="32878"/>
    <n v="0.15"/>
    <n v="464.01"/>
    <n v="0.1298"/>
    <n v="13775"/>
    <n v="9"/>
    <n v="12021"/>
  </r>
  <r>
    <n v="431806"/>
    <x v="16"/>
    <x v="0"/>
    <x v="9"/>
    <s v="Global Fitness Center"/>
    <x v="0"/>
    <x v="0"/>
    <x v="20"/>
    <d v="2021-06-11T00:00:00"/>
    <d v="2021-01-11T00:00:00"/>
    <x v="0"/>
    <x v="0"/>
    <d v="2021-02-11T00:00:00"/>
    <n v="512792"/>
    <x v="2"/>
    <s v="C4"/>
    <x v="1"/>
    <s v="Verified"/>
    <n v="50000"/>
    <n v="0.13900000000000001"/>
    <n v="256.02999999999997"/>
    <n v="0.13919999999999999"/>
    <n v="7500"/>
    <n v="11"/>
    <n v="3654"/>
  </r>
  <r>
    <n v="377380"/>
    <x v="0"/>
    <x v="0"/>
    <x v="10"/>
    <s v="Cohen Pollock Merlin  and  Small  P.C."/>
    <x v="0"/>
    <x v="0"/>
    <x v="8"/>
    <d v="2021-05-16T00:00:00"/>
    <d v="2021-02-10T00:00:00"/>
    <x v="0"/>
    <x v="0"/>
    <d v="2021-03-10T00:00:00"/>
    <n v="401499"/>
    <x v="2"/>
    <s v="C4"/>
    <x v="1"/>
    <s v="Verified"/>
    <n v="57780"/>
    <n v="0.1774"/>
    <n v="407.08"/>
    <n v="0.13469999999999999"/>
    <n v="12000"/>
    <n v="14"/>
    <n v="4877"/>
  </r>
  <r>
    <n v="375937"/>
    <x v="8"/>
    <x v="0"/>
    <x v="10"/>
    <s v="The Corcoran Group"/>
    <x v="0"/>
    <x v="0"/>
    <x v="8"/>
    <d v="2021-03-16T00:00:00"/>
    <d v="2021-01-10T00:00:00"/>
    <x v="0"/>
    <x v="0"/>
    <d v="2021-02-10T00:00:00"/>
    <n v="398631"/>
    <x v="2"/>
    <s v="C4"/>
    <x v="1"/>
    <s v="Verified"/>
    <n v="95004"/>
    <n v="0.11890000000000001"/>
    <n v="508.84"/>
    <n v="0.13469999999999999"/>
    <n v="15000"/>
    <n v="19"/>
    <n v="6119"/>
  </r>
  <r>
    <n v="1031462"/>
    <x v="0"/>
    <x v="0"/>
    <x v="0"/>
    <s v="hyatt regency"/>
    <x v="0"/>
    <x v="0"/>
    <x v="22"/>
    <d v="2021-05-13T00:00:00"/>
    <d v="2021-09-12T00:00:00"/>
    <x v="0"/>
    <x v="0"/>
    <d v="2021-10-12T00:00:00"/>
    <n v="1260908"/>
    <x v="2"/>
    <s v="C1"/>
    <x v="1"/>
    <s v="Verified"/>
    <n v="23000"/>
    <n v="7.6200000000000004E-2"/>
    <n v="271.45"/>
    <n v="0.13489999999999999"/>
    <n v="8000"/>
    <n v="7"/>
    <n v="2815"/>
  </r>
  <r>
    <n v="376845"/>
    <x v="9"/>
    <x v="0"/>
    <x v="0"/>
    <s v="Halfaker and Associates"/>
    <x v="0"/>
    <x v="0"/>
    <x v="8"/>
    <d v="2021-05-14T00:00:00"/>
    <d v="2021-05-09T00:00:00"/>
    <x v="0"/>
    <x v="0"/>
    <d v="2021-06-09T00:00:00"/>
    <n v="400439"/>
    <x v="2"/>
    <s v="C4"/>
    <x v="1"/>
    <s v="Verified"/>
    <n v="60000"/>
    <n v="0.17860000000000001"/>
    <n v="135.69999999999999"/>
    <n v="0.13469999999999999"/>
    <n v="4000"/>
    <n v="16"/>
    <n v="444"/>
  </r>
  <r>
    <n v="1051442"/>
    <x v="18"/>
    <x v="0"/>
    <x v="6"/>
    <m/>
    <x v="0"/>
    <x v="0"/>
    <x v="12"/>
    <d v="2021-12-13T00:00:00"/>
    <d v="2021-07-13T00:00:00"/>
    <x v="0"/>
    <x v="0"/>
    <d v="2021-08-13T00:00:00"/>
    <n v="1283126"/>
    <x v="2"/>
    <s v="C1"/>
    <x v="1"/>
    <s v="Verified"/>
    <n v="32000"/>
    <n v="0.17810000000000001"/>
    <n v="203.59"/>
    <n v="0.13489999999999999"/>
    <n v="6000"/>
    <n v="12"/>
    <n v="4048"/>
  </r>
  <r>
    <n v="634378"/>
    <x v="2"/>
    <x v="0"/>
    <x v="4"/>
    <s v="Federal Deposit Insurance Corp"/>
    <x v="0"/>
    <x v="0"/>
    <x v="41"/>
    <d v="2021-05-16T00:00:00"/>
    <d v="2021-04-11T00:00:00"/>
    <x v="0"/>
    <x v="0"/>
    <d v="2021-05-11T00:00:00"/>
    <n v="812691"/>
    <x v="2"/>
    <s v="C2"/>
    <x v="1"/>
    <s v="Verified"/>
    <n v="55362"/>
    <n v="0.23119999999999999"/>
    <n v="150.78"/>
    <n v="0.12609999999999999"/>
    <n v="4500"/>
    <n v="27"/>
    <n v="4859"/>
  </r>
  <r>
    <n v="767790"/>
    <x v="19"/>
    <x v="0"/>
    <x v="10"/>
    <s v="Deco Security Services"/>
    <x v="0"/>
    <x v="0"/>
    <x v="25"/>
    <d v="2021-06-12T00:00:00"/>
    <d v="2021-02-12T00:00:00"/>
    <x v="0"/>
    <x v="0"/>
    <d v="2021-03-12T00:00:00"/>
    <n v="968951"/>
    <x v="2"/>
    <s v="C2"/>
    <x v="1"/>
    <s v="Verified"/>
    <n v="75000"/>
    <n v="0.1414"/>
    <n v="678.61"/>
    <n v="0.13489999999999999"/>
    <n v="20000"/>
    <n v="48"/>
    <n v="13206"/>
  </r>
  <r>
    <n v="774171"/>
    <x v="8"/>
    <x v="0"/>
    <x v="6"/>
    <s v="Bank of America"/>
    <x v="0"/>
    <x v="0"/>
    <x v="6"/>
    <d v="2021-05-16T00:00:00"/>
    <d v="2021-04-13T00:00:00"/>
    <x v="0"/>
    <x v="0"/>
    <d v="2021-05-13T00:00:00"/>
    <n v="976325"/>
    <x v="2"/>
    <s v="C1"/>
    <x v="1"/>
    <s v="Verified"/>
    <n v="35400"/>
    <n v="0.15970000000000001"/>
    <n v="572.72"/>
    <n v="0.12989999999999999"/>
    <n v="17000"/>
    <n v="26"/>
    <n v="12627"/>
  </r>
  <r>
    <n v="799313"/>
    <x v="8"/>
    <x v="0"/>
    <x v="3"/>
    <s v="EEOC"/>
    <x v="0"/>
    <x v="0"/>
    <x v="44"/>
    <d v="2021-04-16T00:00:00"/>
    <d v="2021-05-13T00:00:00"/>
    <x v="0"/>
    <x v="0"/>
    <d v="2021-06-13T00:00:00"/>
    <n v="1004489"/>
    <x v="2"/>
    <s v="C3"/>
    <x v="1"/>
    <s v="Verified"/>
    <n v="60000"/>
    <n v="4.7199999999999999E-2"/>
    <n v="184.54"/>
    <n v="0.1399"/>
    <n v="5400"/>
    <n v="9"/>
    <n v="4059"/>
  </r>
  <r>
    <n v="381474"/>
    <x v="38"/>
    <x v="0"/>
    <x v="8"/>
    <s v="Pinnacle Data Systems"/>
    <x v="0"/>
    <x v="0"/>
    <x v="33"/>
    <d v="2021-05-16T00:00:00"/>
    <d v="2021-08-11T00:00:00"/>
    <x v="0"/>
    <x v="0"/>
    <d v="2021-09-11T00:00:00"/>
    <n v="409975"/>
    <x v="2"/>
    <s v="C5"/>
    <x v="1"/>
    <s v="Verified"/>
    <n v="37008"/>
    <n v="0.1346"/>
    <n v="408.91"/>
    <n v="0.13789999999999999"/>
    <n v="12000"/>
    <n v="24"/>
    <n v="11855"/>
  </r>
  <r>
    <n v="545370"/>
    <x v="18"/>
    <x v="0"/>
    <x v="8"/>
    <s v="Department of Homeland Security"/>
    <x v="0"/>
    <x v="0"/>
    <x v="43"/>
    <d v="2021-05-16T00:00:00"/>
    <d v="2021-02-12T00:00:00"/>
    <x v="0"/>
    <x v="0"/>
    <d v="2021-03-12T00:00:00"/>
    <n v="703387"/>
    <x v="2"/>
    <s v="C5"/>
    <x v="1"/>
    <s v="Verified"/>
    <n v="24000"/>
    <n v="0.193"/>
    <n v="120.85"/>
    <n v="0.1472"/>
    <n v="3500"/>
    <n v="6"/>
    <n v="3635"/>
  </r>
  <r>
    <n v="600687"/>
    <x v="33"/>
    <x v="0"/>
    <x v="8"/>
    <s v="Pinkerton Government Services"/>
    <x v="0"/>
    <x v="0"/>
    <x v="50"/>
    <d v="2021-02-13T00:00:00"/>
    <d v="2021-09-12T00:00:00"/>
    <x v="0"/>
    <x v="0"/>
    <d v="2021-10-12T00:00:00"/>
    <n v="770930"/>
    <x v="2"/>
    <s v="C5"/>
    <x v="1"/>
    <s v="Verified"/>
    <n v="30720"/>
    <n v="0.1852"/>
    <n v="374.46"/>
    <n v="0.13719999999999999"/>
    <n v="11000"/>
    <n v="8"/>
    <n v="8527"/>
  </r>
  <r>
    <n v="445465"/>
    <x v="1"/>
    <x v="0"/>
    <x v="4"/>
    <s v="malibu rock star"/>
    <x v="0"/>
    <x v="0"/>
    <x v="15"/>
    <d v="2021-05-16T00:00:00"/>
    <d v="2021-06-10T00:00:00"/>
    <x v="0"/>
    <x v="0"/>
    <d v="2021-07-10T00:00:00"/>
    <n v="544090"/>
    <x v="2"/>
    <s v="C2"/>
    <x v="1"/>
    <s v="Verified"/>
    <n v="40000"/>
    <n v="0.22409999999999999"/>
    <n v="515.46"/>
    <n v="0.13220000000000001"/>
    <n v="15250"/>
    <n v="30"/>
    <n v="4119"/>
  </r>
  <r>
    <n v="464583"/>
    <x v="8"/>
    <x v="0"/>
    <x v="5"/>
    <s v="Blockbuster Videos"/>
    <x v="0"/>
    <x v="0"/>
    <x v="31"/>
    <d v="2021-01-12T00:00:00"/>
    <d v="2021-08-11T00:00:00"/>
    <x v="0"/>
    <x v="0"/>
    <d v="2021-09-11T00:00:00"/>
    <n v="582378"/>
    <x v="2"/>
    <s v="C4"/>
    <x v="1"/>
    <s v="Verified"/>
    <n v="40000"/>
    <n v="0.1605"/>
    <n v="290.17"/>
    <n v="0.13919999999999999"/>
    <n v="8500"/>
    <n v="17"/>
    <n v="5993"/>
  </r>
  <r>
    <n v="388417"/>
    <x v="20"/>
    <x v="0"/>
    <x v="5"/>
    <s v="Carter Oil Company, Inc."/>
    <x v="0"/>
    <x v="0"/>
    <x v="33"/>
    <d v="2021-05-16T00:00:00"/>
    <d v="2021-06-11T00:00:00"/>
    <x v="0"/>
    <x v="0"/>
    <d v="2021-07-11T00:00:00"/>
    <n v="421842"/>
    <x v="2"/>
    <s v="C5"/>
    <x v="1"/>
    <s v="Verified"/>
    <n v="45000"/>
    <n v="0.2475"/>
    <n v="286.24"/>
    <n v="0.13789999999999999"/>
    <n v="8400"/>
    <n v="10"/>
    <n v="10430"/>
  </r>
  <r>
    <n v="504580"/>
    <x v="1"/>
    <x v="0"/>
    <x v="7"/>
    <s v="Universal Protection Services"/>
    <x v="0"/>
    <x v="0"/>
    <x v="48"/>
    <d v="2021-08-12T00:00:00"/>
    <d v="2021-06-12T00:00:00"/>
    <x v="0"/>
    <x v="0"/>
    <d v="2021-07-12T00:00:00"/>
    <n v="649757"/>
    <x v="2"/>
    <s v="C3"/>
    <x v="1"/>
    <s v="Verified"/>
    <n v="25200"/>
    <n v="4.3200000000000002E-2"/>
    <n v="407.09"/>
    <n v="0.1348"/>
    <n v="12000"/>
    <n v="8"/>
    <n v="8956"/>
  </r>
  <r>
    <n v="548241"/>
    <x v="37"/>
    <x v="0"/>
    <x v="1"/>
    <s v="Standard Insurance"/>
    <x v="0"/>
    <x v="0"/>
    <x v="43"/>
    <d v="2021-05-16T00:00:00"/>
    <d v="2021-05-11T00:00:00"/>
    <x v="0"/>
    <x v="0"/>
    <d v="2021-06-11T00:00:00"/>
    <n v="706863"/>
    <x v="2"/>
    <s v="C2"/>
    <x v="1"/>
    <s v="Verified"/>
    <n v="54000"/>
    <n v="0.16309999999999999"/>
    <n v="849.72"/>
    <n v="0.1361"/>
    <n v="25000"/>
    <n v="16"/>
    <n v="6797"/>
  </r>
  <r>
    <n v="584820"/>
    <x v="2"/>
    <x v="0"/>
    <x v="0"/>
    <s v="RW3 Technologies"/>
    <x v="0"/>
    <x v="0"/>
    <x v="54"/>
    <d v="2021-12-11T00:00:00"/>
    <d v="2021-07-11T00:00:00"/>
    <x v="0"/>
    <x v="0"/>
    <d v="2021-08-11T00:00:00"/>
    <n v="751461"/>
    <x v="2"/>
    <s v="C2"/>
    <x v="1"/>
    <s v="Verified"/>
    <n v="42000"/>
    <n v="0.11940000000000001"/>
    <n v="101.97"/>
    <n v="0.1361"/>
    <n v="3000"/>
    <n v="6"/>
    <n v="1024"/>
  </r>
  <r>
    <n v="650236"/>
    <x v="2"/>
    <x v="0"/>
    <x v="0"/>
    <s v="Walmart"/>
    <x v="0"/>
    <x v="0"/>
    <x v="21"/>
    <d v="2021-02-12T00:00:00"/>
    <d v="2021-10-11T00:00:00"/>
    <x v="0"/>
    <x v="0"/>
    <d v="2021-11-11T00:00:00"/>
    <n v="831788"/>
    <x v="2"/>
    <s v="C4"/>
    <x v="1"/>
    <s v="Verified"/>
    <n v="12000"/>
    <n v="0.13300000000000001"/>
    <n v="136.33000000000001"/>
    <n v="0.13800000000000001"/>
    <n v="4000"/>
    <n v="5"/>
    <n v="1236"/>
  </r>
  <r>
    <n v="300383"/>
    <x v="1"/>
    <x v="0"/>
    <x v="2"/>
    <s v="Professional Polymers"/>
    <x v="0"/>
    <x v="0"/>
    <x v="35"/>
    <d v="2021-07-10T00:00:00"/>
    <d v="2021-01-10T00:00:00"/>
    <x v="0"/>
    <x v="0"/>
    <d v="2021-02-10T00:00:00"/>
    <n v="300380"/>
    <x v="2"/>
    <s v="C2"/>
    <x v="1"/>
    <s v="Verified"/>
    <n v="45000"/>
    <n v="8.7499999999999994E-2"/>
    <n v="263.2"/>
    <n v="0.1134"/>
    <n v="8000"/>
    <n v="12"/>
    <n v="5691"/>
  </r>
  <r>
    <n v="643083"/>
    <x v="8"/>
    <x v="0"/>
    <x v="2"/>
    <s v="citigroup"/>
    <x v="0"/>
    <x v="0"/>
    <x v="21"/>
    <d v="2021-01-12T00:00:00"/>
    <d v="2021-08-11T00:00:00"/>
    <x v="0"/>
    <x v="0"/>
    <d v="2021-09-11T00:00:00"/>
    <n v="823027"/>
    <x v="2"/>
    <s v="C5"/>
    <x v="1"/>
    <s v="Verified"/>
    <n v="28000"/>
    <n v="0.1221"/>
    <n v="170.21"/>
    <n v="0.13719999999999999"/>
    <n v="5000"/>
    <n v="16"/>
    <n v="1408"/>
  </r>
  <r>
    <n v="1006236"/>
    <x v="5"/>
    <x v="0"/>
    <x v="7"/>
    <s v="Nova Southeastern University"/>
    <x v="0"/>
    <x v="0"/>
    <x v="22"/>
    <d v="2021-07-14T00:00:00"/>
    <d v="2021-02-14T00:00:00"/>
    <x v="0"/>
    <x v="0"/>
    <d v="2021-03-14T00:00:00"/>
    <n v="1232629"/>
    <x v="2"/>
    <s v="C2"/>
    <x v="1"/>
    <s v="Verified"/>
    <n v="36000"/>
    <n v="7.2999999999999995E-2"/>
    <n v="274.48"/>
    <n v="0.14269999999999999"/>
    <n v="8000"/>
    <n v="10"/>
    <n v="7740"/>
  </r>
  <r>
    <n v="494025"/>
    <x v="18"/>
    <x v="0"/>
    <x v="3"/>
    <s v="Hertz rent a car"/>
    <x v="0"/>
    <x v="0"/>
    <x v="26"/>
    <d v="2021-12-11T00:00:00"/>
    <d v="2021-07-11T00:00:00"/>
    <x v="0"/>
    <x v="0"/>
    <d v="2021-08-11T00:00:00"/>
    <n v="632290"/>
    <x v="2"/>
    <s v="C2"/>
    <x v="1"/>
    <s v="Verified"/>
    <n v="49000"/>
    <n v="0.2122"/>
    <n v="742.39"/>
    <n v="0.13109999999999999"/>
    <n v="22000"/>
    <n v="39"/>
    <n v="13736"/>
  </r>
  <r>
    <n v="571271"/>
    <x v="19"/>
    <x v="0"/>
    <x v="3"/>
    <s v="Charles Schwab"/>
    <x v="0"/>
    <x v="0"/>
    <x v="47"/>
    <d v="2021-05-16T00:00:00"/>
    <d v="2021-11-11T00:00:00"/>
    <x v="0"/>
    <x v="0"/>
    <d v="2021-12-11T00:00:00"/>
    <n v="734850"/>
    <x v="2"/>
    <s v="C3"/>
    <x v="1"/>
    <s v="Verified"/>
    <n v="45000"/>
    <n v="0.1651"/>
    <n v="102.51"/>
    <n v="0.13980000000000001"/>
    <n v="3000"/>
    <n v="12"/>
    <n v="1371"/>
  </r>
  <r>
    <n v="564885"/>
    <x v="8"/>
    <x v="0"/>
    <x v="8"/>
    <s v="southernair"/>
    <x v="0"/>
    <x v="0"/>
    <x v="47"/>
    <d v="2021-05-16T00:00:00"/>
    <d v="2021-01-12T00:00:00"/>
    <x v="0"/>
    <x v="0"/>
    <d v="2021-02-12T00:00:00"/>
    <n v="726786"/>
    <x v="2"/>
    <s v="C3"/>
    <x v="1"/>
    <s v="Verified"/>
    <n v="60000"/>
    <n v="0.1178"/>
    <n v="828.58"/>
    <n v="0.13980000000000001"/>
    <n v="24250"/>
    <n v="21"/>
    <n v="12426"/>
  </r>
  <r>
    <n v="644396"/>
    <x v="6"/>
    <x v="0"/>
    <x v="4"/>
    <s v="Best Buy"/>
    <x v="0"/>
    <x v="0"/>
    <x v="21"/>
    <d v="2021-11-13T00:00:00"/>
    <d v="2021-06-13T00:00:00"/>
    <x v="0"/>
    <x v="0"/>
    <d v="2021-07-13T00:00:00"/>
    <n v="824593"/>
    <x v="2"/>
    <s v="C4"/>
    <x v="1"/>
    <s v="Verified"/>
    <n v="15996"/>
    <n v="0.17030000000000001"/>
    <n v="135.46"/>
    <n v="0.13350000000000001"/>
    <n v="4000"/>
    <n v="8"/>
    <n v="3980"/>
  </r>
  <r>
    <n v="355485"/>
    <x v="1"/>
    <x v="0"/>
    <x v="2"/>
    <s v="LA FOLLETTE, JOHNSON, et al."/>
    <x v="0"/>
    <x v="0"/>
    <x v="58"/>
    <d v="2021-04-16T00:00:00"/>
    <d v="2021-08-10T00:00:00"/>
    <x v="0"/>
    <x v="0"/>
    <d v="2021-09-10T00:00:00"/>
    <n v="360201"/>
    <x v="2"/>
    <s v="C1"/>
    <x v="1"/>
    <s v="Verified"/>
    <n v="63500"/>
    <n v="0.14680000000000001"/>
    <n v="167.65"/>
    <n v="0.1128"/>
    <n v="6000"/>
    <n v="30"/>
    <n v="3856"/>
  </r>
  <r>
    <n v="660734"/>
    <x v="5"/>
    <x v="0"/>
    <x v="2"/>
    <s v="RedVentures"/>
    <x v="0"/>
    <x v="0"/>
    <x v="0"/>
    <d v="2021-02-16T00:00:00"/>
    <d v="2021-05-11T00:00:00"/>
    <x v="0"/>
    <x v="0"/>
    <d v="2021-06-11T00:00:00"/>
    <n v="845052"/>
    <x v="2"/>
    <s v="C3"/>
    <x v="1"/>
    <s v="Verified"/>
    <n v="68000"/>
    <n v="0.18"/>
    <n v="77.98"/>
    <n v="0.1343"/>
    <n v="2300"/>
    <n v="15"/>
    <n v="330"/>
  </r>
  <r>
    <n v="690315"/>
    <x v="2"/>
    <x v="0"/>
    <x v="5"/>
    <s v="IgGAmerica"/>
    <x v="0"/>
    <x v="0"/>
    <x v="42"/>
    <d v="2021-04-13T00:00:00"/>
    <d v="2021-11-12T00:00:00"/>
    <x v="0"/>
    <x v="0"/>
    <d v="2021-12-12T00:00:00"/>
    <n v="880726"/>
    <x v="2"/>
    <s v="C1"/>
    <x v="1"/>
    <s v="Verified"/>
    <n v="75000"/>
    <n v="0.2258"/>
    <n v="402.49"/>
    <n v="0.1268"/>
    <n v="12000"/>
    <n v="17"/>
    <n v="8004"/>
  </r>
  <r>
    <n v="884501"/>
    <x v="1"/>
    <x v="0"/>
    <x v="7"/>
    <s v="United Healthcare"/>
    <x v="0"/>
    <x v="0"/>
    <x v="10"/>
    <d v="2021-09-12T00:00:00"/>
    <d v="2021-05-12T00:00:00"/>
    <x v="0"/>
    <x v="0"/>
    <d v="2021-06-12T00:00:00"/>
    <n v="1099938"/>
    <x v="2"/>
    <s v="C4"/>
    <x v="1"/>
    <s v="Verified"/>
    <n v="80000"/>
    <n v="0.1293"/>
    <n v="173.99"/>
    <n v="0.1527"/>
    <n v="5000"/>
    <n v="24"/>
    <n v="1305"/>
  </r>
  <r>
    <n v="997490"/>
    <x v="1"/>
    <x v="0"/>
    <x v="0"/>
    <s v="Apple"/>
    <x v="0"/>
    <x v="0"/>
    <x v="13"/>
    <d v="2021-06-13T00:00:00"/>
    <d v="2021-01-13T00:00:00"/>
    <x v="0"/>
    <x v="0"/>
    <d v="2021-02-13T00:00:00"/>
    <n v="1222576"/>
    <x v="2"/>
    <s v="C4"/>
    <x v="1"/>
    <s v="Verified"/>
    <n v="85000"/>
    <n v="0.248"/>
    <n v="194.87"/>
    <n v="0.1527"/>
    <n v="5600"/>
    <n v="19"/>
    <n v="2935"/>
  </r>
  <r>
    <n v="1051609"/>
    <x v="2"/>
    <x v="0"/>
    <x v="0"/>
    <s v="Hallmark Insurance"/>
    <x v="0"/>
    <x v="0"/>
    <x v="12"/>
    <d v="2021-04-13T00:00:00"/>
    <d v="2021-11-12T00:00:00"/>
    <x v="0"/>
    <x v="0"/>
    <d v="2021-12-12T00:00:00"/>
    <n v="1280843"/>
    <x v="2"/>
    <s v="C5"/>
    <x v="1"/>
    <s v="Verified"/>
    <n v="44420"/>
    <n v="0.19670000000000001"/>
    <n v="90.48"/>
    <n v="0.15959999999999999"/>
    <n v="2575"/>
    <n v="23"/>
    <n v="1101"/>
  </r>
  <r>
    <n v="586347"/>
    <x v="0"/>
    <x v="0"/>
    <x v="8"/>
    <s v="THOMSON PLASTICS INC"/>
    <x v="0"/>
    <x v="0"/>
    <x v="50"/>
    <d v="2021-10-12T00:00:00"/>
    <d v="2021-05-12T00:00:00"/>
    <x v="0"/>
    <x v="0"/>
    <d v="2021-06-12T00:00:00"/>
    <n v="753275"/>
    <x v="2"/>
    <s v="C1"/>
    <x v="1"/>
    <s v="Verified"/>
    <n v="45000"/>
    <n v="7.2300000000000003E-2"/>
    <n v="287.35000000000002"/>
    <n v="0.1323"/>
    <n v="8500"/>
    <n v="13"/>
    <n v="6527"/>
  </r>
  <r>
    <n v="502094"/>
    <x v="18"/>
    <x v="0"/>
    <x v="2"/>
    <s v="verizon wireless"/>
    <x v="0"/>
    <x v="0"/>
    <x v="48"/>
    <d v="2021-05-16T00:00:00"/>
    <d v="2021-02-12T00:00:00"/>
    <x v="0"/>
    <x v="0"/>
    <d v="2021-03-12T00:00:00"/>
    <n v="645540"/>
    <x v="2"/>
    <s v="C3"/>
    <x v="1"/>
    <s v="Verified"/>
    <n v="60000"/>
    <n v="9.7600000000000006E-2"/>
    <n v="271.39999999999998"/>
    <n v="0.1348"/>
    <n v="8000"/>
    <n v="13"/>
    <n v="8392"/>
  </r>
  <r>
    <n v="605475"/>
    <x v="26"/>
    <x v="0"/>
    <x v="0"/>
    <s v="Mo State Highway Patrol"/>
    <x v="0"/>
    <x v="0"/>
    <x v="50"/>
    <d v="2021-08-12T00:00:00"/>
    <d v="2021-03-12T00:00:00"/>
    <x v="0"/>
    <x v="0"/>
    <d v="2021-04-12T00:00:00"/>
    <n v="776758"/>
    <x v="2"/>
    <s v="C1"/>
    <x v="1"/>
    <s v="Verified"/>
    <n v="44469"/>
    <n v="0.16"/>
    <n v="333.25"/>
    <n v="0.12230000000000001"/>
    <n v="10000"/>
    <n v="34"/>
    <n v="5536"/>
  </r>
  <r>
    <n v="532488"/>
    <x v="1"/>
    <x v="0"/>
    <x v="3"/>
    <s v="US Air Force"/>
    <x v="4"/>
    <x v="0"/>
    <x v="51"/>
    <d v="2021-02-12T00:00:00"/>
    <d v="2021-10-11T00:00:00"/>
    <x v="0"/>
    <x v="0"/>
    <d v="2021-11-11T00:00:00"/>
    <n v="688280"/>
    <x v="2"/>
    <s v="D2"/>
    <x v="1"/>
    <s v="Verified"/>
    <n v="54000"/>
    <n v="0.18729999999999999"/>
    <n v="521.53"/>
    <n v="0.15210000000000001"/>
    <n v="15000"/>
    <n v="16"/>
    <n v="8364"/>
  </r>
  <r>
    <n v="773092"/>
    <x v="1"/>
    <x v="0"/>
    <x v="3"/>
    <m/>
    <x v="4"/>
    <x v="0"/>
    <x v="6"/>
    <d v="2021-01-14T00:00:00"/>
    <d v="2021-11-13T00:00:00"/>
    <x v="0"/>
    <x v="0"/>
    <d v="2021-12-13T00:00:00"/>
    <n v="975107"/>
    <x v="2"/>
    <s v="D5"/>
    <x v="1"/>
    <s v="Verified"/>
    <n v="25000"/>
    <n v="0.18720000000000001"/>
    <n v="287.18"/>
    <n v="0.1749"/>
    <n v="8000"/>
    <n v="5"/>
    <n v="7394"/>
  </r>
  <r>
    <n v="992433"/>
    <x v="8"/>
    <x v="0"/>
    <x v="3"/>
    <s v="US Postaql Service"/>
    <x v="4"/>
    <x v="0"/>
    <x v="13"/>
    <d v="2021-02-13T00:00:00"/>
    <d v="2021-10-12T00:00:00"/>
    <x v="0"/>
    <x v="0"/>
    <d v="2021-11-12T00:00:00"/>
    <n v="1216930"/>
    <x v="2"/>
    <s v="D5"/>
    <x v="1"/>
    <s v="Verified"/>
    <n v="94000"/>
    <n v="5.6300000000000003E-2"/>
    <n v="544.16999999999996"/>
    <n v="0.1825"/>
    <n v="15000"/>
    <n v="16"/>
    <n v="6623"/>
  </r>
  <r>
    <n v="645002"/>
    <x v="1"/>
    <x v="0"/>
    <x v="8"/>
    <s v="Hertz Local Edition"/>
    <x v="4"/>
    <x v="0"/>
    <x v="21"/>
    <d v="2021-05-13T00:00:00"/>
    <d v="2021-12-12T00:00:00"/>
    <x v="0"/>
    <x v="0"/>
    <d v="2022-01-12T00:00:00"/>
    <n v="825347"/>
    <x v="2"/>
    <s v="D1"/>
    <x v="1"/>
    <s v="Verified"/>
    <n v="60000"/>
    <n v="0.1004"/>
    <n v="205.33"/>
    <n v="0.1409"/>
    <n v="6000"/>
    <n v="11"/>
    <n v="4862"/>
  </r>
  <r>
    <n v="513834"/>
    <x v="8"/>
    <x v="0"/>
    <x v="8"/>
    <s v="NEW YORK CITY TRANSIT AUTHORITY"/>
    <x v="4"/>
    <x v="0"/>
    <x v="27"/>
    <d v="2021-04-13T00:00:00"/>
    <d v="2021-12-12T00:00:00"/>
    <x v="0"/>
    <x v="0"/>
    <d v="2022-01-12T00:00:00"/>
    <n v="664003"/>
    <x v="2"/>
    <s v="D3"/>
    <x v="1"/>
    <s v="Verified"/>
    <n v="50000"/>
    <n v="0.1447"/>
    <n v="870.68"/>
    <n v="0.15329999999999999"/>
    <n v="25000"/>
    <n v="17"/>
    <n v="26399"/>
  </r>
  <r>
    <n v="890620"/>
    <x v="1"/>
    <x v="0"/>
    <x v="2"/>
    <s v="Bank of America"/>
    <x v="4"/>
    <x v="0"/>
    <x v="10"/>
    <d v="2021-12-13T00:00:00"/>
    <d v="2021-07-13T00:00:00"/>
    <x v="0"/>
    <x v="0"/>
    <d v="2021-08-13T00:00:00"/>
    <n v="1107212"/>
    <x v="2"/>
    <s v="D1"/>
    <x v="1"/>
    <s v="Verified"/>
    <n v="50400"/>
    <n v="0.16739999999999999"/>
    <n v="176.51"/>
    <n v="0.16289999999999999"/>
    <n v="5000"/>
    <n v="31"/>
    <n v="3836"/>
  </r>
  <r>
    <n v="884691"/>
    <x v="1"/>
    <x v="0"/>
    <x v="5"/>
    <s v="Fitness Quest 10"/>
    <x v="4"/>
    <x v="0"/>
    <x v="10"/>
    <d v="2021-11-14T00:00:00"/>
    <d v="2021-08-14T00:00:00"/>
    <x v="0"/>
    <x v="0"/>
    <d v="2021-09-14T00:00:00"/>
    <n v="1100151"/>
    <x v="2"/>
    <s v="D2"/>
    <x v="1"/>
    <s v="Verified"/>
    <n v="53000"/>
    <n v="0.1164"/>
    <n v="710.77"/>
    <n v="0.16769999999999999"/>
    <n v="20000"/>
    <n v="13"/>
    <n v="23783"/>
  </r>
  <r>
    <n v="381261"/>
    <x v="1"/>
    <x v="0"/>
    <x v="7"/>
    <s v="KTU+A"/>
    <x v="4"/>
    <x v="0"/>
    <x v="8"/>
    <d v="2021-05-16T00:00:00"/>
    <d v="2021-09-10T00:00:00"/>
    <x v="0"/>
    <x v="0"/>
    <d v="2021-10-10T00:00:00"/>
    <n v="406417"/>
    <x v="2"/>
    <s v="D4"/>
    <x v="1"/>
    <s v="Verified"/>
    <n v="82042"/>
    <n v="0.16539999999999999"/>
    <n v="693.83"/>
    <n v="0.15049999999999999"/>
    <n v="20000"/>
    <n v="20"/>
    <n v="12483"/>
  </r>
  <r>
    <n v="629097"/>
    <x v="1"/>
    <x v="0"/>
    <x v="1"/>
    <s v="Centinela Valley UHSD"/>
    <x v="4"/>
    <x v="0"/>
    <x v="41"/>
    <d v="2021-09-12T00:00:00"/>
    <d v="2021-04-12T00:00:00"/>
    <x v="0"/>
    <x v="0"/>
    <d v="2021-05-12T00:00:00"/>
    <n v="792693"/>
    <x v="2"/>
    <s v="D2"/>
    <x v="1"/>
    <s v="Verified"/>
    <n v="100000"/>
    <n v="0.1144"/>
    <n v="860.04"/>
    <n v="0.14460000000000001"/>
    <n v="25000"/>
    <n v="24"/>
    <n v="14291"/>
  </r>
  <r>
    <n v="368462"/>
    <x v="18"/>
    <x v="0"/>
    <x v="0"/>
    <s v="Colonial Physical Therapy"/>
    <x v="4"/>
    <x v="0"/>
    <x v="55"/>
    <d v="2021-05-16T00:00:00"/>
    <d v="2021-05-09T00:00:00"/>
    <x v="0"/>
    <x v="0"/>
    <d v="2021-06-09T00:00:00"/>
    <n v="376325"/>
    <x v="2"/>
    <s v="D2"/>
    <x v="1"/>
    <s v="Verified"/>
    <n v="30000"/>
    <n v="0.1328"/>
    <n v="416.72"/>
    <n v="0.13669999999999999"/>
    <n v="12250"/>
    <n v="7"/>
    <n v="13063"/>
  </r>
  <r>
    <n v="440579"/>
    <x v="5"/>
    <x v="0"/>
    <x v="0"/>
    <s v="561 Attorney"/>
    <x v="4"/>
    <x v="0"/>
    <x v="15"/>
    <d v="2021-11-12T00:00:00"/>
    <d v="2021-06-12T00:00:00"/>
    <x v="0"/>
    <x v="0"/>
    <d v="2021-07-12T00:00:00"/>
    <n v="533717"/>
    <x v="2"/>
    <s v="D3"/>
    <x v="1"/>
    <s v="Verified"/>
    <n v="50000"/>
    <n v="0.2417"/>
    <n v="448.25"/>
    <n v="0.15310000000000001"/>
    <n v="12875"/>
    <n v="43"/>
    <n v="14948"/>
  </r>
  <r>
    <n v="420411"/>
    <x v="38"/>
    <x v="0"/>
    <x v="0"/>
    <s v="superior bank"/>
    <x v="4"/>
    <x v="0"/>
    <x v="30"/>
    <d v="2021-12-10T00:00:00"/>
    <d v="2021-07-10T00:00:00"/>
    <x v="0"/>
    <x v="0"/>
    <d v="2021-08-10T00:00:00"/>
    <n v="493496"/>
    <x v="2"/>
    <s v="D4"/>
    <x v="1"/>
    <s v="Verified"/>
    <n v="27000"/>
    <n v="4.3099999999999999E-2"/>
    <n v="173.46"/>
    <n v="0.15049999999999999"/>
    <n v="5000"/>
    <n v="4"/>
    <n v="2242"/>
  </r>
  <r>
    <n v="455821"/>
    <x v="1"/>
    <x v="0"/>
    <x v="0"/>
    <s v="Allergan"/>
    <x v="4"/>
    <x v="0"/>
    <x v="32"/>
    <d v="2021-05-16T00:00:00"/>
    <d v="2021-04-11T00:00:00"/>
    <x v="0"/>
    <x v="0"/>
    <d v="2021-05-11T00:00:00"/>
    <n v="565551"/>
    <x v="2"/>
    <s v="D5"/>
    <x v="1"/>
    <s v="Verified"/>
    <n v="120000"/>
    <n v="0.18079999999999999"/>
    <n v="852.57"/>
    <n v="0.16"/>
    <n v="24250"/>
    <n v="56"/>
    <n v="10023"/>
  </r>
  <r>
    <n v="817797"/>
    <x v="8"/>
    <x v="0"/>
    <x v="4"/>
    <s v="Bank of NY mellion"/>
    <x v="4"/>
    <x v="0"/>
    <x v="44"/>
    <d v="2021-11-13T00:00:00"/>
    <d v="2021-07-13T00:00:00"/>
    <x v="0"/>
    <x v="0"/>
    <d v="2021-08-13T00:00:00"/>
    <n v="1025671"/>
    <x v="2"/>
    <s v="D2"/>
    <x v="1"/>
    <s v="Verified"/>
    <n v="70000"/>
    <n v="0.13850000000000001"/>
    <n v="351.53"/>
    <n v="0.15989999999999999"/>
    <n v="10000"/>
    <n v="23"/>
    <n v="7992"/>
  </r>
  <r>
    <n v="993768"/>
    <x v="16"/>
    <x v="0"/>
    <x v="3"/>
    <m/>
    <x v="4"/>
    <x v="0"/>
    <x v="13"/>
    <d v="2021-08-15T00:00:00"/>
    <d v="2021-10-14T00:00:00"/>
    <x v="0"/>
    <x v="0"/>
    <d v="2021-11-14T00:00:00"/>
    <n v="1218360"/>
    <x v="2"/>
    <s v="D3"/>
    <x v="1"/>
    <s v="Verified"/>
    <n v="250000"/>
    <n v="0.16420000000000001"/>
    <n v="429.45"/>
    <n v="0.17269999999999999"/>
    <n v="12000"/>
    <n v="14"/>
    <n v="14372"/>
  </r>
  <r>
    <n v="373398"/>
    <x v="20"/>
    <x v="0"/>
    <x v="6"/>
    <s v="Ft McDowell Casino"/>
    <x v="4"/>
    <x v="0"/>
    <x v="40"/>
    <d v="2021-05-16T00:00:00"/>
    <d v="2021-08-11T00:00:00"/>
    <x v="0"/>
    <x v="0"/>
    <d v="2021-09-11T00:00:00"/>
    <n v="393389"/>
    <x v="2"/>
    <s v="D2"/>
    <x v="1"/>
    <s v="Verified"/>
    <n v="45000"/>
    <n v="0.15920000000000001"/>
    <n v="257.87"/>
    <n v="0.14419999999999999"/>
    <n v="7500"/>
    <n v="49"/>
    <n v="7478"/>
  </r>
  <r>
    <n v="657388"/>
    <x v="1"/>
    <x v="0"/>
    <x v="3"/>
    <s v="Levy Restaurants"/>
    <x v="4"/>
    <x v="0"/>
    <x v="21"/>
    <d v="2021-05-16T00:00:00"/>
    <d v="2021-09-12T00:00:00"/>
    <x v="0"/>
    <x v="0"/>
    <d v="2021-10-12T00:00:00"/>
    <n v="840726"/>
    <x v="2"/>
    <s v="D1"/>
    <x v="1"/>
    <s v="Verified"/>
    <n v="34000"/>
    <n v="0.25269999999999998"/>
    <n v="344.41"/>
    <n v="0.1454"/>
    <n v="10000"/>
    <n v="6"/>
    <n v="5315"/>
  </r>
  <r>
    <n v="484146"/>
    <x v="8"/>
    <x v="0"/>
    <x v="4"/>
    <s v="New York City Transit"/>
    <x v="4"/>
    <x v="0"/>
    <x v="46"/>
    <d v="2021-05-16T00:00:00"/>
    <d v="2021-01-12T00:00:00"/>
    <x v="0"/>
    <x v="0"/>
    <d v="2021-02-12T00:00:00"/>
    <n v="616330"/>
    <x v="2"/>
    <s v="D3"/>
    <x v="1"/>
    <s v="Verified"/>
    <n v="71000"/>
    <n v="0.1575"/>
    <n v="626.91"/>
    <n v="0.15329999999999999"/>
    <n v="18000"/>
    <n v="15"/>
    <n v="14441"/>
  </r>
  <r>
    <n v="744323"/>
    <x v="1"/>
    <x v="0"/>
    <x v="7"/>
    <s v="Walgreens"/>
    <x v="4"/>
    <x v="0"/>
    <x v="25"/>
    <d v="2021-05-12T00:00:00"/>
    <d v="2021-01-12T00:00:00"/>
    <x v="0"/>
    <x v="0"/>
    <d v="2021-02-12T00:00:00"/>
    <n v="942788"/>
    <x v="2"/>
    <s v="D4"/>
    <x v="1"/>
    <s v="Verified"/>
    <n v="36000"/>
    <n v="0.14399999999999999"/>
    <n v="320.39"/>
    <n v="0.16889999999999999"/>
    <n v="9000"/>
    <n v="9"/>
    <n v="2371"/>
  </r>
  <r>
    <n v="741219"/>
    <x v="19"/>
    <x v="0"/>
    <x v="0"/>
    <s v="Lowe's"/>
    <x v="4"/>
    <x v="0"/>
    <x v="29"/>
    <d v="2021-05-16T00:00:00"/>
    <d v="2021-06-12T00:00:00"/>
    <x v="0"/>
    <x v="0"/>
    <d v="2021-07-12T00:00:00"/>
    <n v="939067"/>
    <x v="2"/>
    <s v="D2"/>
    <x v="1"/>
    <s v="Verified"/>
    <n v="21112"/>
    <n v="0.2205"/>
    <n v="126.55"/>
    <n v="0.15989999999999999"/>
    <n v="3600"/>
    <n v="13"/>
    <n v="1652"/>
  </r>
  <r>
    <n v="373090"/>
    <x v="1"/>
    <x v="0"/>
    <x v="0"/>
    <s v="Buckingham PM"/>
    <x v="4"/>
    <x v="0"/>
    <x v="40"/>
    <d v="2021-05-16T00:00:00"/>
    <d v="2021-05-09T00:00:00"/>
    <x v="0"/>
    <x v="0"/>
    <d v="2021-06-09T00:00:00"/>
    <n v="392679"/>
    <x v="2"/>
    <s v="D3"/>
    <x v="1"/>
    <s v="Verified"/>
    <n v="30000"/>
    <n v="0.1124"/>
    <n v="487.84"/>
    <n v="0.1474"/>
    <n v="14125"/>
    <n v="16"/>
    <n v="1950"/>
  </r>
  <r>
    <n v="998194"/>
    <x v="20"/>
    <x v="0"/>
    <x v="7"/>
    <s v="General Electric"/>
    <x v="4"/>
    <x v="0"/>
    <x v="13"/>
    <d v="2021-02-15T00:00:00"/>
    <d v="2021-09-12T00:00:00"/>
    <x v="0"/>
    <x v="0"/>
    <d v="2021-10-12T00:00:00"/>
    <n v="1223321"/>
    <x v="2"/>
    <s v="D2"/>
    <x v="1"/>
    <s v="Verified"/>
    <n v="75000"/>
    <n v="7.3400000000000007E-2"/>
    <n v="597.04999999999995"/>
    <n v="0.16769999999999999"/>
    <n v="16800"/>
    <n v="31"/>
    <n v="7093"/>
  </r>
  <r>
    <n v="990658"/>
    <x v="8"/>
    <x v="0"/>
    <x v="9"/>
    <s v="Eastview vet clinic"/>
    <x v="4"/>
    <x v="0"/>
    <x v="22"/>
    <d v="2021-12-12T00:00:00"/>
    <d v="2021-07-12T00:00:00"/>
    <x v="0"/>
    <x v="0"/>
    <d v="2021-08-12T00:00:00"/>
    <n v="1214645"/>
    <x v="2"/>
    <s v="D2"/>
    <x v="1"/>
    <s v="Verified"/>
    <n v="21000"/>
    <n v="0.13200000000000001"/>
    <n v="284.31"/>
    <n v="0.16769999999999999"/>
    <n v="8000"/>
    <n v="8"/>
    <n v="2647"/>
  </r>
  <r>
    <n v="372591"/>
    <x v="37"/>
    <x v="0"/>
    <x v="10"/>
    <s v="primerica"/>
    <x v="4"/>
    <x v="0"/>
    <x v="40"/>
    <d v="2021-05-16T00:00:00"/>
    <d v="2021-05-09T00:00:00"/>
    <x v="0"/>
    <x v="0"/>
    <d v="2021-06-09T00:00:00"/>
    <n v="391594"/>
    <x v="2"/>
    <s v="D5"/>
    <x v="1"/>
    <s v="Verified"/>
    <n v="135000"/>
    <n v="0.1812"/>
    <n v="522.70000000000005"/>
    <n v="0.1537"/>
    <n v="15000"/>
    <n v="19"/>
    <n v="2090"/>
  </r>
  <r>
    <n v="1010410"/>
    <x v="3"/>
    <x v="0"/>
    <x v="5"/>
    <s v="Walgreens Help Center"/>
    <x v="4"/>
    <x v="0"/>
    <x v="22"/>
    <d v="2021-05-16T00:00:00"/>
    <d v="2021-04-13T00:00:00"/>
    <x v="0"/>
    <x v="0"/>
    <d v="2021-05-13T00:00:00"/>
    <n v="1237220"/>
    <x v="2"/>
    <s v="D1"/>
    <x v="1"/>
    <s v="Verified"/>
    <n v="39564"/>
    <n v="0.23780000000000001"/>
    <n v="211.81"/>
    <n v="0.16289999999999999"/>
    <n v="6000"/>
    <n v="21"/>
    <n v="3385"/>
  </r>
  <r>
    <n v="862933"/>
    <x v="2"/>
    <x v="0"/>
    <x v="6"/>
    <s v="Southern Methodist University"/>
    <x v="4"/>
    <x v="0"/>
    <x v="11"/>
    <d v="2021-11-13T00:00:00"/>
    <d v="2021-10-13T00:00:00"/>
    <x v="0"/>
    <x v="0"/>
    <d v="2021-11-13T00:00:00"/>
    <n v="1076042"/>
    <x v="2"/>
    <s v="D3"/>
    <x v="1"/>
    <s v="Verified"/>
    <n v="112511.52"/>
    <n v="0.1305"/>
    <n v="743.39"/>
    <n v="0.16489999999999999"/>
    <n v="21000"/>
    <n v="40"/>
    <n v="15106"/>
  </r>
  <r>
    <n v="609802"/>
    <x v="11"/>
    <x v="0"/>
    <x v="8"/>
    <s v="Big Lots"/>
    <x v="4"/>
    <x v="0"/>
    <x v="49"/>
    <d v="2021-08-12T00:00:00"/>
    <d v="2021-04-12T00:00:00"/>
    <x v="0"/>
    <x v="0"/>
    <d v="2021-05-12T00:00:00"/>
    <n v="782135"/>
    <x v="2"/>
    <s v="D1"/>
    <x v="1"/>
    <s v="Verified"/>
    <n v="42000"/>
    <n v="5.0599999999999999E-2"/>
    <n v="102.67"/>
    <n v="0.1409"/>
    <n v="3000"/>
    <n v="15"/>
    <n v="1675"/>
  </r>
  <r>
    <n v="1042630"/>
    <x v="1"/>
    <x v="0"/>
    <x v="8"/>
    <s v="united states postal service"/>
    <x v="4"/>
    <x v="0"/>
    <x v="22"/>
    <d v="2021-04-14T00:00:00"/>
    <d v="2021-11-13T00:00:00"/>
    <x v="0"/>
    <x v="0"/>
    <d v="2021-12-13T00:00:00"/>
    <n v="1272698"/>
    <x v="2"/>
    <s v="D3"/>
    <x v="1"/>
    <s v="Verified"/>
    <n v="55200"/>
    <n v="6.93E-2"/>
    <n v="229.04"/>
    <n v="0.17269999999999999"/>
    <n v="6400"/>
    <n v="10"/>
    <n v="5650"/>
  </r>
  <r>
    <n v="350621"/>
    <x v="19"/>
    <x v="0"/>
    <x v="5"/>
    <s v="TSC Apparel"/>
    <x v="4"/>
    <x v="0"/>
    <x v="59"/>
    <d v="2021-10-14T00:00:00"/>
    <d v="2021-01-10T00:00:00"/>
    <x v="0"/>
    <x v="0"/>
    <d v="2021-02-10T00:00:00"/>
    <n v="352780"/>
    <x v="2"/>
    <s v="D1"/>
    <x v="1"/>
    <s v="Verified"/>
    <n v="30000"/>
    <n v="0.19919999999999999"/>
    <n v="201.04"/>
    <n v="0.12609999999999999"/>
    <n v="6000"/>
    <n v="10"/>
    <n v="3766"/>
  </r>
  <r>
    <n v="488333"/>
    <x v="18"/>
    <x v="0"/>
    <x v="0"/>
    <s v="SJ LEVINSON  and  SONS"/>
    <x v="4"/>
    <x v="0"/>
    <x v="26"/>
    <d v="2021-05-16T00:00:00"/>
    <d v="2021-11-10T00:00:00"/>
    <x v="0"/>
    <x v="0"/>
    <d v="2021-12-10T00:00:00"/>
    <n v="622726"/>
    <x v="2"/>
    <s v="D1"/>
    <x v="1"/>
    <s v="Verified"/>
    <n v="75600"/>
    <n v="0.20100000000000001"/>
    <n v="516.98"/>
    <n v="0.1459"/>
    <n v="15000"/>
    <n v="20"/>
    <n v="3689"/>
  </r>
  <r>
    <n v="860654"/>
    <x v="9"/>
    <x v="0"/>
    <x v="8"/>
    <s v="Legal Helpers, LLC."/>
    <x v="4"/>
    <x v="0"/>
    <x v="11"/>
    <d v="2021-09-13T00:00:00"/>
    <d v="2021-05-13T00:00:00"/>
    <x v="0"/>
    <x v="0"/>
    <d v="2021-06-13T00:00:00"/>
    <n v="1073471"/>
    <x v="2"/>
    <s v="D5"/>
    <x v="1"/>
    <s v="Verified"/>
    <n v="95000"/>
    <n v="0.19819999999999999"/>
    <n v="574.36"/>
    <n v="0.1749"/>
    <n v="16000"/>
    <n v="13"/>
    <n v="11433"/>
  </r>
  <r>
    <n v="527312"/>
    <x v="21"/>
    <x v="0"/>
    <x v="4"/>
    <s v="Wheelock Street Capital"/>
    <x v="4"/>
    <x v="0"/>
    <x v="51"/>
    <d v="2021-05-16T00:00:00"/>
    <d v="2021-03-12T00:00:00"/>
    <x v="0"/>
    <x v="0"/>
    <d v="2021-04-12T00:00:00"/>
    <n v="682100"/>
    <x v="2"/>
    <s v="D1"/>
    <x v="1"/>
    <s v="Verified"/>
    <n v="130000"/>
    <n v="8.2799999999999999E-2"/>
    <n v="290.54000000000002"/>
    <n v="0.1484"/>
    <n v="8400"/>
    <n v="30"/>
    <n v="8254"/>
  </r>
  <r>
    <n v="561563"/>
    <x v="5"/>
    <x v="0"/>
    <x v="4"/>
    <s v="NORWEGIAN CRUISE LINE"/>
    <x v="4"/>
    <x v="0"/>
    <x v="50"/>
    <d v="2021-12-11T00:00:00"/>
    <d v="2021-10-11T00:00:00"/>
    <x v="0"/>
    <x v="0"/>
    <d v="2021-11-11T00:00:00"/>
    <n v="722702"/>
    <x v="2"/>
    <s v="D1"/>
    <x v="1"/>
    <s v="Verified"/>
    <n v="75000"/>
    <n v="0.1474"/>
    <n v="342.22"/>
    <n v="0.1409"/>
    <n v="10000"/>
    <n v="27"/>
    <n v="4049"/>
  </r>
  <r>
    <n v="364377"/>
    <x v="25"/>
    <x v="0"/>
    <x v="0"/>
    <s v="Midasco, LLC"/>
    <x v="4"/>
    <x v="0"/>
    <x v="36"/>
    <d v="2021-05-16T00:00:00"/>
    <d v="2021-01-09T00:00:00"/>
    <x v="0"/>
    <x v="0"/>
    <d v="2021-02-09T00:00:00"/>
    <n v="374927"/>
    <x v="2"/>
    <s v="D4"/>
    <x v="1"/>
    <s v="Verified"/>
    <n v="79000"/>
    <n v="0.18140000000000001"/>
    <n v="293.47000000000003"/>
    <n v="0.14299999999999999"/>
    <n v="8550"/>
    <n v="32"/>
    <n v="293"/>
  </r>
  <r>
    <n v="852879"/>
    <x v="37"/>
    <x v="0"/>
    <x v="6"/>
    <s v="Stream Global Services"/>
    <x v="1"/>
    <x v="0"/>
    <x v="11"/>
    <d v="2021-05-16T00:00:00"/>
    <d v="2021-01-12T00:00:00"/>
    <x v="0"/>
    <x v="0"/>
    <d v="2021-02-12T00:00:00"/>
    <n v="1065011"/>
    <x v="2"/>
    <s v="E1"/>
    <x v="1"/>
    <s v="Verified"/>
    <n v="24000"/>
    <n v="0.1265"/>
    <n v="36.15"/>
    <n v="0.1799"/>
    <n v="1000"/>
    <n v="9"/>
    <n v="159"/>
  </r>
  <r>
    <n v="771377"/>
    <x v="8"/>
    <x v="0"/>
    <x v="3"/>
    <s v="Macy's East Inc."/>
    <x v="1"/>
    <x v="0"/>
    <x v="6"/>
    <d v="2021-09-13T00:00:00"/>
    <d v="2021-03-13T00:00:00"/>
    <x v="0"/>
    <x v="0"/>
    <d v="2021-04-13T00:00:00"/>
    <n v="973143"/>
    <x v="2"/>
    <s v="E1"/>
    <x v="1"/>
    <s v="Verified"/>
    <n v="31504.27"/>
    <n v="0.115"/>
    <n v="361.48"/>
    <n v="0.1799"/>
    <n v="10000"/>
    <n v="13"/>
    <n v="7866"/>
  </r>
  <r>
    <n v="437951"/>
    <x v="1"/>
    <x v="0"/>
    <x v="3"/>
    <s v="Hacienda La Puente USD"/>
    <x v="1"/>
    <x v="0"/>
    <x v="52"/>
    <d v="2021-05-16T00:00:00"/>
    <d v="2021-09-10T00:00:00"/>
    <x v="0"/>
    <x v="0"/>
    <d v="2021-10-10T00:00:00"/>
    <n v="522146"/>
    <x v="2"/>
    <s v="E1"/>
    <x v="1"/>
    <s v="Verified"/>
    <n v="56000"/>
    <n v="0.22839999999999999"/>
    <n v="559.97"/>
    <n v="0.16350000000000001"/>
    <n v="15850"/>
    <n v="23"/>
    <n v="5941"/>
  </r>
  <r>
    <n v="808321"/>
    <x v="1"/>
    <x v="0"/>
    <x v="2"/>
    <s v="Discovery Communications/TLC"/>
    <x v="1"/>
    <x v="0"/>
    <x v="44"/>
    <d v="2021-12-12T00:00:00"/>
    <d v="2021-07-12T00:00:00"/>
    <x v="0"/>
    <x v="0"/>
    <d v="2021-08-12T00:00:00"/>
    <n v="1015044"/>
    <x v="2"/>
    <s v="E2"/>
    <x v="1"/>
    <s v="Verified"/>
    <n v="84000"/>
    <n v="0.1016"/>
    <n v="290.79000000000002"/>
    <n v="0.18390000000000001"/>
    <n v="8000"/>
    <n v="13"/>
    <n v="3823"/>
  </r>
  <r>
    <n v="576386"/>
    <x v="9"/>
    <x v="0"/>
    <x v="5"/>
    <s v="Melwood HTC"/>
    <x v="1"/>
    <x v="0"/>
    <x v="54"/>
    <d v="2021-05-16T00:00:00"/>
    <d v="2021-05-11T00:00:00"/>
    <x v="0"/>
    <x v="0"/>
    <d v="2021-06-11T00:00:00"/>
    <n v="741269"/>
    <x v="2"/>
    <s v="E5"/>
    <x v="1"/>
    <s v="Verified"/>
    <n v="15600"/>
    <n v="0.11849999999999999"/>
    <n v="115.58"/>
    <n v="0.17929999999999999"/>
    <n v="3200"/>
    <n v="5"/>
    <n v="937"/>
  </r>
  <r>
    <n v="611847"/>
    <x v="19"/>
    <x v="0"/>
    <x v="7"/>
    <s v="tstrim ind"/>
    <x v="1"/>
    <x v="0"/>
    <x v="49"/>
    <d v="2021-05-16T00:00:00"/>
    <d v="2021-07-12T00:00:00"/>
    <x v="0"/>
    <x v="0"/>
    <d v="2021-08-12T00:00:00"/>
    <n v="784573"/>
    <x v="2"/>
    <s v="E1"/>
    <x v="1"/>
    <s v="Verified"/>
    <n v="42000"/>
    <n v="0.19109999999999999"/>
    <n v="535.77"/>
    <n v="0.1595"/>
    <n v="15250"/>
    <n v="17"/>
    <n v="5778"/>
  </r>
  <r>
    <n v="667320"/>
    <x v="16"/>
    <x v="0"/>
    <x v="0"/>
    <s v="MILLERS EXPRESS"/>
    <x v="1"/>
    <x v="0"/>
    <x v="0"/>
    <d v="2021-04-16T00:00:00"/>
    <d v="2021-06-11T00:00:00"/>
    <x v="0"/>
    <x v="0"/>
    <d v="2021-07-11T00:00:00"/>
    <n v="853134"/>
    <x v="2"/>
    <s v="E3"/>
    <x v="1"/>
    <s v="Verified"/>
    <n v="19896"/>
    <n v="9.5899999999999999E-2"/>
    <n v="357.23"/>
    <n v="0.1714"/>
    <n v="10000"/>
    <n v="12"/>
    <n v="1426"/>
  </r>
  <r>
    <n v="809076"/>
    <x v="8"/>
    <x v="0"/>
    <x v="0"/>
    <s v="JP Morgan"/>
    <x v="1"/>
    <x v="0"/>
    <x v="44"/>
    <d v="2021-04-15T00:00:00"/>
    <d v="2021-02-15T00:00:00"/>
    <x v="0"/>
    <x v="0"/>
    <d v="2021-03-15T00:00:00"/>
    <n v="1015859"/>
    <x v="2"/>
    <s v="E3"/>
    <x v="1"/>
    <s v="Verified"/>
    <n v="150000"/>
    <n v="0.18260000000000001"/>
    <n v="767.55"/>
    <n v="0.18790000000000001"/>
    <n v="21000"/>
    <n v="23"/>
    <n v="26174"/>
  </r>
  <r>
    <n v="838776"/>
    <x v="1"/>
    <x v="0"/>
    <x v="6"/>
    <m/>
    <x v="1"/>
    <x v="0"/>
    <x v="11"/>
    <d v="2021-05-16T00:00:00"/>
    <d v="2021-08-13T00:00:00"/>
    <x v="0"/>
    <x v="0"/>
    <d v="2021-09-13T00:00:00"/>
    <n v="1048894"/>
    <x v="2"/>
    <s v="E2"/>
    <x v="1"/>
    <s v="Verified"/>
    <n v="50000"/>
    <n v="8.5199999999999998E-2"/>
    <n v="472.53"/>
    <n v="0.18390000000000001"/>
    <n v="13000"/>
    <n v="16"/>
    <n v="13719"/>
  </r>
  <r>
    <n v="682691"/>
    <x v="19"/>
    <x v="0"/>
    <x v="4"/>
    <s v="OSU"/>
    <x v="1"/>
    <x v="0"/>
    <x v="0"/>
    <d v="2021-09-12T00:00:00"/>
    <d v="2021-04-12T00:00:00"/>
    <x v="0"/>
    <x v="0"/>
    <d v="2021-05-12T00:00:00"/>
    <n v="871929"/>
    <x v="2"/>
    <s v="E1"/>
    <x v="1"/>
    <s v="Verified"/>
    <n v="22044"/>
    <n v="0.21340000000000001"/>
    <n v="154.68"/>
    <n v="0.16400000000000001"/>
    <n v="4375"/>
    <n v="9"/>
    <n v="2111"/>
  </r>
  <r>
    <n v="936915"/>
    <x v="8"/>
    <x v="0"/>
    <x v="3"/>
    <s v="Plug &amp; Pay Technologies Inc."/>
    <x v="1"/>
    <x v="0"/>
    <x v="13"/>
    <d v="2021-07-14T00:00:00"/>
    <d v="2021-03-14T00:00:00"/>
    <x v="0"/>
    <x v="0"/>
    <d v="2021-04-14T00:00:00"/>
    <n v="1157666"/>
    <x v="2"/>
    <s v="E1"/>
    <x v="1"/>
    <s v="Verified"/>
    <n v="270000"/>
    <n v="8.5900000000000004E-2"/>
    <n v="1276.5999999999999"/>
    <n v="0.18640000000000001"/>
    <n v="35000"/>
    <n v="20"/>
    <n v="37414"/>
  </r>
  <r>
    <n v="416831"/>
    <x v="20"/>
    <x v="0"/>
    <x v="3"/>
    <s v="Dept Homeland Security"/>
    <x v="1"/>
    <x v="0"/>
    <x v="23"/>
    <d v="2021-05-16T00:00:00"/>
    <d v="2021-04-12T00:00:00"/>
    <x v="0"/>
    <x v="0"/>
    <d v="2021-05-12T00:00:00"/>
    <n v="461877"/>
    <x v="2"/>
    <s v="E5"/>
    <x v="1"/>
    <s v="Verified"/>
    <n v="93000"/>
    <n v="0.14760000000000001"/>
    <n v="748.17"/>
    <n v="0.16950000000000001"/>
    <n v="21000"/>
    <n v="22"/>
    <n v="26701"/>
  </r>
  <r>
    <n v="431070"/>
    <x v="1"/>
    <x v="0"/>
    <x v="8"/>
    <s v="Western Athletic Clubs"/>
    <x v="1"/>
    <x v="0"/>
    <x v="20"/>
    <d v="2021-05-16T00:00:00"/>
    <d v="2021-02-11T00:00:00"/>
    <x v="0"/>
    <x v="0"/>
    <d v="2021-03-11T00:00:00"/>
    <n v="511484"/>
    <x v="2"/>
    <s v="E1"/>
    <x v="1"/>
    <s v="Verified"/>
    <n v="108000"/>
    <n v="0.1573"/>
    <n v="875.04"/>
    <n v="0.15679999999999999"/>
    <n v="25000"/>
    <n v="33"/>
    <n v="15750"/>
  </r>
  <r>
    <n v="556374"/>
    <x v="33"/>
    <x v="0"/>
    <x v="4"/>
    <s v="Benefitfocus"/>
    <x v="1"/>
    <x v="0"/>
    <x v="47"/>
    <d v="2021-05-16T00:00:00"/>
    <d v="2021-08-11T00:00:00"/>
    <x v="0"/>
    <x v="0"/>
    <d v="2021-09-11T00:00:00"/>
    <n v="716441"/>
    <x v="2"/>
    <s v="E1"/>
    <x v="1"/>
    <s v="Verified"/>
    <n v="68250"/>
    <n v="0.15090000000000001"/>
    <n v="849.12"/>
    <n v="0.16450000000000001"/>
    <n v="24000"/>
    <n v="11"/>
    <n v="10189"/>
  </r>
  <r>
    <n v="738342"/>
    <x v="1"/>
    <x v="0"/>
    <x v="0"/>
    <s v="Home Depot"/>
    <x v="1"/>
    <x v="0"/>
    <x v="29"/>
    <d v="2021-06-13T00:00:00"/>
    <d v="2021-02-13T00:00:00"/>
    <x v="0"/>
    <x v="0"/>
    <d v="2021-03-13T00:00:00"/>
    <n v="935696"/>
    <x v="2"/>
    <s v="E2"/>
    <x v="1"/>
    <s v="Verified"/>
    <n v="10800"/>
    <n v="8.8900000000000007E-2"/>
    <n v="106.62"/>
    <n v="0.16769999999999999"/>
    <n v="3000"/>
    <n v="4"/>
    <n v="2434"/>
  </r>
  <r>
    <n v="739535"/>
    <x v="1"/>
    <x v="0"/>
    <x v="0"/>
    <s v="Dechra Veterinary Products"/>
    <x v="1"/>
    <x v="0"/>
    <x v="29"/>
    <d v="2021-11-12T00:00:00"/>
    <d v="2021-06-12T00:00:00"/>
    <x v="0"/>
    <x v="0"/>
    <d v="2021-07-12T00:00:00"/>
    <n v="937114"/>
    <x v="2"/>
    <s v="E3"/>
    <x v="1"/>
    <s v="Verified"/>
    <n v="75000"/>
    <n v="0.1048"/>
    <n v="357.23"/>
    <n v="0.1714"/>
    <n v="10000"/>
    <n v="13"/>
    <n v="4887"/>
  </r>
  <r>
    <n v="810107"/>
    <x v="8"/>
    <x v="0"/>
    <x v="10"/>
    <s v="Delta Sheetmetal"/>
    <x v="1"/>
    <x v="0"/>
    <x v="44"/>
    <d v="2021-04-16T00:00:00"/>
    <d v="2021-04-13T00:00:00"/>
    <x v="0"/>
    <x v="0"/>
    <d v="2021-05-13T00:00:00"/>
    <n v="999775"/>
    <x v="2"/>
    <s v="E4"/>
    <x v="1"/>
    <s v="Verified"/>
    <n v="85000"/>
    <n v="4.2200000000000001E-2"/>
    <n v="1288.0999999999999"/>
    <n v="0.19289999999999999"/>
    <n v="35000"/>
    <n v="27"/>
    <n v="27049"/>
  </r>
  <r>
    <n v="495383"/>
    <x v="0"/>
    <x v="0"/>
    <x v="4"/>
    <s v="Peer 1"/>
    <x v="1"/>
    <x v="0"/>
    <x v="26"/>
    <d v="2021-05-16T00:00:00"/>
    <d v="2021-03-12T00:00:00"/>
    <x v="0"/>
    <x v="0"/>
    <d v="2021-04-12T00:00:00"/>
    <n v="634535"/>
    <x v="2"/>
    <s v="E3"/>
    <x v="1"/>
    <s v="Verified"/>
    <n v="45000"/>
    <n v="0.1013"/>
    <n v="643.44000000000005"/>
    <n v="0.1719"/>
    <n v="18000"/>
    <n v="16"/>
    <n v="13392"/>
  </r>
  <r>
    <n v="1042948"/>
    <x v="9"/>
    <x v="0"/>
    <x v="7"/>
    <s v="DSCA"/>
    <x v="1"/>
    <x v="0"/>
    <x v="22"/>
    <d v="2021-01-14T00:00:00"/>
    <d v="2021-08-13T00:00:00"/>
    <x v="0"/>
    <x v="0"/>
    <d v="2021-09-13T00:00:00"/>
    <n v="1273249"/>
    <x v="2"/>
    <s v="E1"/>
    <x v="1"/>
    <s v="Verified"/>
    <n v="92001"/>
    <n v="0.1767"/>
    <n v="787.85"/>
    <n v="0.18640000000000001"/>
    <n v="21600"/>
    <n v="18"/>
    <n v="17337"/>
  </r>
  <r>
    <n v="670547"/>
    <x v="10"/>
    <x v="0"/>
    <x v="3"/>
    <m/>
    <x v="1"/>
    <x v="0"/>
    <x v="0"/>
    <d v="2021-03-14T00:00:00"/>
    <d v="2021-11-13T00:00:00"/>
    <x v="0"/>
    <x v="0"/>
    <d v="2021-12-13T00:00:00"/>
    <n v="857238"/>
    <x v="2"/>
    <s v="E5"/>
    <x v="1"/>
    <s v="Verified"/>
    <n v="100000"/>
    <n v="0.1772"/>
    <n v="360.93"/>
    <n v="0.17879999999999999"/>
    <n v="10000"/>
    <n v="74"/>
    <n v="11747"/>
  </r>
  <r>
    <n v="413229"/>
    <x v="18"/>
    <x v="0"/>
    <x v="0"/>
    <s v="Novartis pharmaceuticals"/>
    <x v="5"/>
    <x v="0"/>
    <x v="23"/>
    <d v="2021-07-14T00:00:00"/>
    <d v="2021-01-10T00:00:00"/>
    <x v="0"/>
    <x v="0"/>
    <d v="2021-02-10T00:00:00"/>
    <n v="466492"/>
    <x v="2"/>
    <s v="F1"/>
    <x v="1"/>
    <s v="Verified"/>
    <n v="180000"/>
    <n v="9.4899999999999998E-2"/>
    <n v="536.77"/>
    <n v="0.1726"/>
    <n v="15000"/>
    <n v="24"/>
    <n v="3830"/>
  </r>
  <r>
    <n v="563685"/>
    <x v="2"/>
    <x v="0"/>
    <x v="6"/>
    <s v="Bracewell &amp; Giuliani LLP"/>
    <x v="5"/>
    <x v="0"/>
    <x v="47"/>
    <d v="2021-05-16T00:00:00"/>
    <d v="2021-01-13T00:00:00"/>
    <x v="0"/>
    <x v="0"/>
    <d v="2021-02-13T00:00:00"/>
    <n v="721418"/>
    <x v="2"/>
    <s v="F1"/>
    <x v="1"/>
    <s v="Verified"/>
    <n v="160000"/>
    <n v="0.1457"/>
    <n v="871.28"/>
    <n v="0.183"/>
    <n v="24000"/>
    <n v="27"/>
    <n v="27918"/>
  </r>
  <r>
    <n v="802401"/>
    <x v="32"/>
    <x v="0"/>
    <x v="9"/>
    <s v="Boehringer Ingelheim Pharmaceuticals"/>
    <x v="5"/>
    <x v="0"/>
    <x v="44"/>
    <d v="2021-11-15T00:00:00"/>
    <d v="2021-12-12T00:00:00"/>
    <x v="0"/>
    <x v="0"/>
    <d v="2022-01-12T00:00:00"/>
    <n v="1008051"/>
    <x v="2"/>
    <s v="F1"/>
    <x v="1"/>
    <s v="Verified"/>
    <n v="120366.05"/>
    <n v="0.15329999999999999"/>
    <n v="1305.19"/>
    <n v="0.20250000000000001"/>
    <n v="35000"/>
    <n v="19"/>
    <n v="23396"/>
  </r>
  <r>
    <n v="647072"/>
    <x v="3"/>
    <x v="0"/>
    <x v="9"/>
    <s v="Olive Garden"/>
    <x v="5"/>
    <x v="0"/>
    <x v="21"/>
    <d v="2021-03-12T00:00:00"/>
    <d v="2021-11-11T00:00:00"/>
    <x v="0"/>
    <x v="0"/>
    <d v="2021-12-11T00:00:00"/>
    <n v="827883"/>
    <x v="2"/>
    <s v="F1"/>
    <x v="1"/>
    <s v="Verified"/>
    <n v="62000"/>
    <n v="0.16950000000000001"/>
    <n v="725.56"/>
    <n v="0.1825"/>
    <n v="20000"/>
    <n v="32"/>
    <n v="8801"/>
  </r>
  <r>
    <n v="1046552"/>
    <x v="8"/>
    <x v="0"/>
    <x v="3"/>
    <s v="United States Postal Service"/>
    <x v="5"/>
    <x v="0"/>
    <x v="12"/>
    <d v="2021-06-14T00:00:00"/>
    <d v="2021-02-14T00:00:00"/>
    <x v="0"/>
    <x v="0"/>
    <d v="2021-03-14T00:00:00"/>
    <n v="1277600"/>
    <x v="2"/>
    <s v="F5"/>
    <x v="1"/>
    <s v="Verified"/>
    <n v="67000"/>
    <n v="0.1757"/>
    <n v="575.58000000000004"/>
    <n v="0.2235"/>
    <n v="15000"/>
    <n v="26"/>
    <n v="15215"/>
  </r>
  <r>
    <n v="596195"/>
    <x v="1"/>
    <x v="0"/>
    <x v="4"/>
    <s v="ABS"/>
    <x v="5"/>
    <x v="0"/>
    <x v="50"/>
    <d v="2021-05-16T00:00:00"/>
    <d v="2021-05-11T00:00:00"/>
    <x v="0"/>
    <x v="0"/>
    <d v="2021-06-11T00:00:00"/>
    <n v="765370"/>
    <x v="2"/>
    <s v="F1"/>
    <x v="1"/>
    <s v="Verified"/>
    <n v="53000"/>
    <n v="5.4100000000000002E-2"/>
    <n v="865.26"/>
    <n v="0.17799999999999999"/>
    <n v="24000"/>
    <n v="18"/>
    <n v="5939"/>
  </r>
  <r>
    <n v="631559"/>
    <x v="1"/>
    <x v="0"/>
    <x v="4"/>
    <s v="Southern California Physicians Medical G"/>
    <x v="5"/>
    <x v="0"/>
    <x v="41"/>
    <d v="2021-08-13T00:00:00"/>
    <d v="2021-04-13T00:00:00"/>
    <x v="0"/>
    <x v="0"/>
    <d v="2021-05-13T00:00:00"/>
    <n v="809054"/>
    <x v="2"/>
    <s v="F1"/>
    <x v="1"/>
    <s v="Verified"/>
    <n v="350000"/>
    <n v="9.5899999999999999E-2"/>
    <n v="865.26"/>
    <n v="0.17799999999999999"/>
    <n v="24000"/>
    <n v="54"/>
    <n v="23776"/>
  </r>
  <r>
    <n v="542898"/>
    <x v="2"/>
    <x v="0"/>
    <x v="0"/>
    <s v="USPS"/>
    <x v="5"/>
    <x v="0"/>
    <x v="43"/>
    <d v="2021-08-12T00:00:00"/>
    <d v="2021-04-12T00:00:00"/>
    <x v="0"/>
    <x v="0"/>
    <d v="2021-05-12T00:00:00"/>
    <n v="700504"/>
    <x v="2"/>
    <s v="F3"/>
    <x v="1"/>
    <s v="Verified"/>
    <n v="23040"/>
    <n v="8.6499999999999994E-2"/>
    <n v="348.43"/>
    <n v="0.19040000000000001"/>
    <n v="9500"/>
    <n v="3"/>
    <n v="7134"/>
  </r>
  <r>
    <n v="642483"/>
    <x v="1"/>
    <x v="0"/>
    <x v="3"/>
    <s v="Fresno Co Economic Opportunities Comm."/>
    <x v="6"/>
    <x v="0"/>
    <x v="41"/>
    <d v="2021-12-11T00:00:00"/>
    <d v="2021-07-11T00:00:00"/>
    <x v="0"/>
    <x v="0"/>
    <d v="2021-08-11T00:00:00"/>
    <n v="820854"/>
    <x v="2"/>
    <s v="G3"/>
    <x v="1"/>
    <s v="Verified"/>
    <n v="50000"/>
    <n v="0.12859999999999999"/>
    <n v="747.36"/>
    <n v="0.20399999999999999"/>
    <n v="20000"/>
    <n v="14"/>
    <n v="5306"/>
  </r>
  <r>
    <n v="649918"/>
    <x v="13"/>
    <x v="0"/>
    <x v="10"/>
    <s v="Walmart"/>
    <x v="2"/>
    <x v="0"/>
    <x v="21"/>
    <d v="2021-01-12T00:00:00"/>
    <d v="2021-08-11T00:00:00"/>
    <x v="0"/>
    <x v="0"/>
    <d v="2021-09-11T00:00:00"/>
    <n v="831400"/>
    <x v="2"/>
    <s v="B3"/>
    <x v="1"/>
    <s v="Verified"/>
    <n v="54000"/>
    <n v="0.15579999999999999"/>
    <n v="129.77000000000001"/>
    <n v="0.1037"/>
    <n v="4000"/>
    <n v="28"/>
    <n v="1057"/>
  </r>
  <r>
    <n v="563382"/>
    <x v="18"/>
    <x v="0"/>
    <x v="4"/>
    <s v="Datagram Inc"/>
    <x v="4"/>
    <x v="0"/>
    <x v="47"/>
    <d v="2021-01-16T00:00:00"/>
    <d v="2021-08-11T00:00:00"/>
    <x v="0"/>
    <x v="0"/>
    <d v="2021-09-11T00:00:00"/>
    <n v="724977"/>
    <x v="2"/>
    <s v="D4"/>
    <x v="1"/>
    <s v="Verified"/>
    <n v="80000"/>
    <n v="8.3400000000000002E-2"/>
    <n v="421.59"/>
    <n v="0.1595"/>
    <n v="12000"/>
    <n v="16"/>
    <n v="4968"/>
  </r>
  <r>
    <n v="704507"/>
    <x v="1"/>
    <x v="0"/>
    <x v="8"/>
    <s v="Mad River Community Hospital"/>
    <x v="2"/>
    <x v="1"/>
    <x v="42"/>
    <d v="2021-05-16T00:00:00"/>
    <d v="2021-12-13T00:00:00"/>
    <x v="0"/>
    <x v="0"/>
    <d v="2022-01-13T00:00:00"/>
    <n v="896524"/>
    <x v="2"/>
    <s v="B3"/>
    <x v="1"/>
    <s v="Verified"/>
    <n v="39552"/>
    <n v="0.24579999999999999"/>
    <n v="401.46"/>
    <n v="0.1037"/>
    <n v="12375"/>
    <n v="22"/>
    <n v="14640"/>
  </r>
  <r>
    <n v="717657"/>
    <x v="0"/>
    <x v="0"/>
    <x v="0"/>
    <s v="Heyward allen motor company"/>
    <x v="2"/>
    <x v="1"/>
    <x v="29"/>
    <d v="2021-05-16T00:00:00"/>
    <d v="2021-07-12T00:00:00"/>
    <x v="0"/>
    <x v="0"/>
    <d v="2021-08-12T00:00:00"/>
    <n v="911759"/>
    <x v="2"/>
    <s v="B4"/>
    <x v="1"/>
    <s v="Verified"/>
    <n v="90000"/>
    <n v="0.11559999999999999"/>
    <n v="182.65"/>
    <n v="0.1074"/>
    <n v="5600"/>
    <n v="25"/>
    <n v="2747"/>
  </r>
  <r>
    <n v="641001"/>
    <x v="9"/>
    <x v="0"/>
    <x v="0"/>
    <s v="Med Star Health - Harbor hospital"/>
    <x v="2"/>
    <x v="1"/>
    <x v="21"/>
    <d v="2021-05-16T00:00:00"/>
    <d v="2021-08-13T00:00:00"/>
    <x v="0"/>
    <x v="0"/>
    <d v="2021-09-13T00:00:00"/>
    <n v="820549"/>
    <x v="2"/>
    <s v="B1"/>
    <x v="1"/>
    <s v="Verified"/>
    <n v="72500"/>
    <n v="0.19370000000000001"/>
    <n v="698.37"/>
    <n v="8.8800000000000004E-2"/>
    <n v="22000"/>
    <n v="33"/>
    <n v="20949"/>
  </r>
  <r>
    <n v="749099"/>
    <x v="2"/>
    <x v="0"/>
    <x v="3"/>
    <s v="American Airlines, Inc."/>
    <x v="2"/>
    <x v="1"/>
    <x v="25"/>
    <d v="2021-05-16T00:00:00"/>
    <d v="2021-08-11T00:00:00"/>
    <x v="0"/>
    <x v="0"/>
    <d v="2021-09-11T00:00:00"/>
    <n v="948306"/>
    <x v="2"/>
    <s v="B2"/>
    <x v="1"/>
    <s v="Verified"/>
    <n v="56820"/>
    <n v="0.13900000000000001"/>
    <n v="325.45"/>
    <n v="0.10589999999999999"/>
    <n v="10000"/>
    <n v="34"/>
    <n v="975"/>
  </r>
  <r>
    <n v="756802"/>
    <x v="6"/>
    <x v="0"/>
    <x v="3"/>
    <s v="United States Postal Service"/>
    <x v="2"/>
    <x v="1"/>
    <x v="25"/>
    <d v="2021-05-16T00:00:00"/>
    <d v="2021-11-11T00:00:00"/>
    <x v="0"/>
    <x v="0"/>
    <d v="2021-12-11T00:00:00"/>
    <n v="956770"/>
    <x v="2"/>
    <s v="B4"/>
    <x v="1"/>
    <s v="Verified"/>
    <n v="55963"/>
    <n v="0.21099999999999999"/>
    <n v="69.239999999999995"/>
    <n v="0.1149"/>
    <n v="2100"/>
    <n v="36"/>
    <n v="345"/>
  </r>
  <r>
    <n v="882462"/>
    <x v="25"/>
    <x v="0"/>
    <x v="6"/>
    <s v="ensco"/>
    <x v="0"/>
    <x v="1"/>
    <x v="10"/>
    <d v="2021-05-16T00:00:00"/>
    <d v="2021-07-13T00:00:00"/>
    <x v="0"/>
    <x v="0"/>
    <d v="2021-08-13T00:00:00"/>
    <n v="1097640"/>
    <x v="2"/>
    <s v="C5"/>
    <x v="1"/>
    <s v="Verified"/>
    <n v="78000"/>
    <n v="0.2014"/>
    <n v="298.67"/>
    <n v="0.15959999999999999"/>
    <n v="8500"/>
    <n v="10"/>
    <n v="6272"/>
  </r>
  <r>
    <n v="408181"/>
    <x v="5"/>
    <x v="0"/>
    <x v="6"/>
    <s v="Titan Reinforcing LLC"/>
    <x v="0"/>
    <x v="1"/>
    <x v="52"/>
    <d v="2021-07-10T00:00:00"/>
    <d v="2021-01-10T00:00:00"/>
    <x v="0"/>
    <x v="0"/>
    <d v="2021-02-10T00:00:00"/>
    <n v="458095"/>
    <x v="2"/>
    <s v="C5"/>
    <x v="1"/>
    <s v="Verified"/>
    <n v="90000"/>
    <n v="0.2281"/>
    <n v="686.12"/>
    <n v="0.1426"/>
    <n v="20000"/>
    <n v="22"/>
    <n v="3562"/>
  </r>
  <r>
    <n v="887402"/>
    <x v="38"/>
    <x v="0"/>
    <x v="7"/>
    <s v="Huntsville hopital"/>
    <x v="0"/>
    <x v="1"/>
    <x v="10"/>
    <d v="2021-05-16T00:00:00"/>
    <d v="2021-12-11T00:00:00"/>
    <x v="0"/>
    <x v="0"/>
    <d v="2022-01-11T00:00:00"/>
    <n v="1103555"/>
    <x v="2"/>
    <s v="C3"/>
    <x v="1"/>
    <s v="Verified"/>
    <n v="58000"/>
    <n v="0.23519999999999999"/>
    <n v="241.46"/>
    <n v="0.14649999999999999"/>
    <n v="7000"/>
    <n v="57"/>
    <n v="482"/>
  </r>
  <r>
    <n v="707485"/>
    <x v="8"/>
    <x v="0"/>
    <x v="3"/>
    <s v="city of buffalo"/>
    <x v="4"/>
    <x v="1"/>
    <x v="42"/>
    <d v="2021-02-13T00:00:00"/>
    <d v="2021-06-13T00:00:00"/>
    <x v="0"/>
    <x v="0"/>
    <d v="2021-07-13T00:00:00"/>
    <n v="899845"/>
    <x v="2"/>
    <s v="D1"/>
    <x v="1"/>
    <s v="Verified"/>
    <n v="75000"/>
    <n v="0.2107"/>
    <n v="516.61"/>
    <n v="0.1454"/>
    <n v="15000"/>
    <n v="17"/>
    <n v="13431"/>
  </r>
  <r>
    <n v="568275"/>
    <x v="3"/>
    <x v="0"/>
    <x v="3"/>
    <s v="UNITED STATES POSTAL SERVICE"/>
    <x v="4"/>
    <x v="1"/>
    <x v="47"/>
    <d v="2021-05-16T00:00:00"/>
    <d v="2021-06-12T00:00:00"/>
    <x v="0"/>
    <x v="0"/>
    <d v="2021-07-12T00:00:00"/>
    <n v="731059"/>
    <x v="2"/>
    <s v="D2"/>
    <x v="1"/>
    <s v="Verified"/>
    <n v="54257"/>
    <n v="0.1615"/>
    <n v="243.38"/>
    <n v="0.15210000000000001"/>
    <n v="7000"/>
    <n v="38"/>
    <n v="5111"/>
  </r>
  <r>
    <n v="530175"/>
    <x v="33"/>
    <x v="0"/>
    <x v="4"/>
    <s v="Kimberly Clark Inc"/>
    <x v="4"/>
    <x v="1"/>
    <x v="51"/>
    <d v="2021-02-12T00:00:00"/>
    <d v="2021-09-11T00:00:00"/>
    <x v="0"/>
    <x v="0"/>
    <d v="2021-10-11T00:00:00"/>
    <n v="685561"/>
    <x v="2"/>
    <s v="D3"/>
    <x v="1"/>
    <s v="Verified"/>
    <n v="91200"/>
    <n v="0.20830000000000001"/>
    <n v="587.16999999999996"/>
    <n v="0.15579999999999999"/>
    <n v="25000"/>
    <n v="25"/>
    <n v="9290"/>
  </r>
  <r>
    <n v="566266"/>
    <x v="2"/>
    <x v="0"/>
    <x v="3"/>
    <s v="CapGemini"/>
    <x v="1"/>
    <x v="1"/>
    <x v="47"/>
    <d v="2021-04-12T00:00:00"/>
    <d v="2021-12-11T00:00:00"/>
    <x v="0"/>
    <x v="0"/>
    <d v="2022-01-11T00:00:00"/>
    <n v="728434"/>
    <x v="2"/>
    <s v="E1"/>
    <x v="1"/>
    <s v="Verified"/>
    <n v="110000"/>
    <n v="9.9699999999999997E-2"/>
    <n v="884.5"/>
    <n v="0.16450000000000001"/>
    <n v="25000"/>
    <n v="22"/>
    <n v="13719"/>
  </r>
  <r>
    <n v="856680"/>
    <x v="31"/>
    <x v="0"/>
    <x v="3"/>
    <s v="James Marine Inc"/>
    <x v="1"/>
    <x v="1"/>
    <x v="11"/>
    <d v="2021-02-14T00:00:00"/>
    <d v="2021-02-14T00:00:00"/>
    <x v="0"/>
    <x v="0"/>
    <d v="2021-03-14T00:00:00"/>
    <n v="1069065"/>
    <x v="2"/>
    <s v="E1"/>
    <x v="1"/>
    <s v="Verified"/>
    <n v="65000"/>
    <n v="0.14599999999999999"/>
    <n v="542.22"/>
    <n v="0.1799"/>
    <n v="15000"/>
    <n v="25"/>
    <n v="13986"/>
  </r>
  <r>
    <n v="515501"/>
    <x v="1"/>
    <x v="0"/>
    <x v="3"/>
    <s v="United Parcel Service"/>
    <x v="1"/>
    <x v="1"/>
    <x v="27"/>
    <d v="2021-05-16T00:00:00"/>
    <d v="2021-10-10T00:00:00"/>
    <x v="0"/>
    <x v="0"/>
    <d v="2021-11-10T00:00:00"/>
    <n v="666347"/>
    <x v="2"/>
    <s v="E3"/>
    <x v="1"/>
    <s v="Verified"/>
    <n v="97584"/>
    <n v="0.11840000000000001"/>
    <n v="857.94"/>
    <n v="0.1719"/>
    <n v="24000"/>
    <n v="25"/>
    <n v="4284"/>
  </r>
  <r>
    <n v="592473"/>
    <x v="1"/>
    <x v="0"/>
    <x v="5"/>
    <s v="Fetch! Pet Care"/>
    <x v="0"/>
    <x v="2"/>
    <x v="50"/>
    <d v="2021-05-16T00:00:00"/>
    <d v="2021-04-11T00:00:00"/>
    <x v="0"/>
    <x v="0"/>
    <d v="2021-05-11T00:00:00"/>
    <n v="760925"/>
    <x v="2"/>
    <s v="C2"/>
    <x v="1"/>
    <s v="Verified"/>
    <n v="100000"/>
    <n v="3.0800000000000001E-2"/>
    <n v="373.88"/>
    <n v="0.1361"/>
    <n v="11000"/>
    <n v="17"/>
    <n v="2242"/>
  </r>
  <r>
    <n v="885489"/>
    <x v="9"/>
    <x v="0"/>
    <x v="4"/>
    <s v="Northrop Grumman"/>
    <x v="4"/>
    <x v="2"/>
    <x v="10"/>
    <d v="2021-01-14T00:00:00"/>
    <d v="2021-09-13T00:00:00"/>
    <x v="0"/>
    <x v="0"/>
    <d v="2021-10-13T00:00:00"/>
    <n v="1101184"/>
    <x v="2"/>
    <s v="D4"/>
    <x v="1"/>
    <s v="Verified"/>
    <n v="62910"/>
    <n v="0.156"/>
    <n v="254.3"/>
    <n v="0.17580000000000001"/>
    <n v="7075"/>
    <n v="21"/>
    <n v="6302"/>
  </r>
  <r>
    <n v="737345"/>
    <x v="1"/>
    <x v="0"/>
    <x v="3"/>
    <m/>
    <x v="6"/>
    <x v="2"/>
    <x v="29"/>
    <d v="2021-05-16T00:00:00"/>
    <d v="2021-11-11T00:00:00"/>
    <x v="0"/>
    <x v="0"/>
    <d v="2021-12-11T00:00:00"/>
    <n v="934508"/>
    <x v="2"/>
    <s v="G1"/>
    <x v="1"/>
    <s v="Verified"/>
    <n v="80000"/>
    <n v="0.17069999999999999"/>
    <n v="1302.69"/>
    <n v="0.2011"/>
    <n v="35000"/>
    <n v="19"/>
    <n v="6457"/>
  </r>
  <r>
    <n v="601084"/>
    <x v="22"/>
    <x v="0"/>
    <x v="6"/>
    <m/>
    <x v="3"/>
    <x v="0"/>
    <x v="50"/>
    <d v="2021-03-12T00:00:00"/>
    <d v="2021-02-12T00:00:00"/>
    <x v="0"/>
    <x v="0"/>
    <d v="2021-03-12T00:00:00"/>
    <n v="771356"/>
    <x v="2"/>
    <s v="A5"/>
    <x v="1"/>
    <s v="Verified"/>
    <n v="35000"/>
    <n v="9.8699999999999996E-2"/>
    <n v="351.53"/>
    <n v="6.9099999999999995E-2"/>
    <n v="11400"/>
    <n v="17"/>
    <n v="4364"/>
  </r>
  <r>
    <n v="674670"/>
    <x v="11"/>
    <x v="0"/>
    <x v="3"/>
    <s v="the telephone connection"/>
    <x v="2"/>
    <x v="0"/>
    <x v="0"/>
    <d v="2021-11-13T00:00:00"/>
    <d v="2021-07-13T00:00:00"/>
    <x v="0"/>
    <x v="0"/>
    <d v="2021-08-13T00:00:00"/>
    <n v="862316"/>
    <x v="2"/>
    <s v="B4"/>
    <x v="1"/>
    <s v="Verified"/>
    <n v="55000"/>
    <n v="0.1857"/>
    <n v="163.08000000000001"/>
    <n v="0.1074"/>
    <n v="5000"/>
    <n v="19"/>
    <n v="3698"/>
  </r>
  <r>
    <n v="785745"/>
    <x v="41"/>
    <x v="0"/>
    <x v="4"/>
    <s v="Mindel Management, Inc."/>
    <x v="0"/>
    <x v="0"/>
    <x v="6"/>
    <d v="2021-05-16T00:00:00"/>
    <d v="2021-05-13T00:00:00"/>
    <x v="0"/>
    <x v="0"/>
    <d v="2021-06-13T00:00:00"/>
    <n v="989086"/>
    <x v="2"/>
    <s v="C2"/>
    <x v="1"/>
    <s v="Verified"/>
    <n v="57000"/>
    <n v="0.1056"/>
    <n v="186.62"/>
    <n v="0.13489999999999999"/>
    <n v="5500"/>
    <n v="15"/>
    <n v="4105"/>
  </r>
  <r>
    <n v="436215"/>
    <x v="5"/>
    <x v="0"/>
    <x v="4"/>
    <s v="Eternally Healthy LLC"/>
    <x v="0"/>
    <x v="0"/>
    <x v="52"/>
    <d v="2021-05-16T00:00:00"/>
    <d v="2021-12-11T00:00:00"/>
    <x v="0"/>
    <x v="0"/>
    <d v="2022-01-11T00:00:00"/>
    <n v="521389"/>
    <x v="2"/>
    <s v="C5"/>
    <x v="1"/>
    <s v="Verified"/>
    <n v="108901"/>
    <n v="0.1343"/>
    <n v="686.12"/>
    <n v="0.1426"/>
    <n v="20000"/>
    <n v="14"/>
    <n v="17838"/>
  </r>
  <r>
    <n v="988410"/>
    <x v="18"/>
    <x v="0"/>
    <x v="9"/>
    <s v="Public Service Electric And Gas"/>
    <x v="0"/>
    <x v="0"/>
    <x v="13"/>
    <d v="2021-04-16T00:00:00"/>
    <d v="2021-03-13T00:00:00"/>
    <x v="0"/>
    <x v="0"/>
    <d v="2021-04-13T00:00:00"/>
    <n v="1212639"/>
    <x v="2"/>
    <s v="C1"/>
    <x v="1"/>
    <s v="Verified"/>
    <n v="60000"/>
    <n v="0.24179999999999999"/>
    <n v="363.06"/>
    <n v="0.13489999999999999"/>
    <n v="10700"/>
    <n v="31"/>
    <n v="5826"/>
  </r>
  <r>
    <n v="515226"/>
    <x v="1"/>
    <x v="0"/>
    <x v="3"/>
    <s v="Manatt, Phelps &amp; Phillips"/>
    <x v="4"/>
    <x v="0"/>
    <x v="27"/>
    <d v="2021-09-11T00:00:00"/>
    <d v="2021-04-11T00:00:00"/>
    <x v="0"/>
    <x v="0"/>
    <d v="2021-05-11T00:00:00"/>
    <n v="666012"/>
    <x v="2"/>
    <s v="D5"/>
    <x v="1"/>
    <s v="Verified"/>
    <n v="77000"/>
    <n v="0.14369999999999999"/>
    <n v="689.76"/>
    <n v="0.16070000000000001"/>
    <n v="19600"/>
    <n v="33"/>
    <n v="11099"/>
  </r>
  <r>
    <n v="316948"/>
    <x v="18"/>
    <x v="0"/>
    <x v="0"/>
    <s v="Windsor Nissan"/>
    <x v="4"/>
    <x v="0"/>
    <x v="60"/>
    <d v="2021-05-16T00:00:00"/>
    <d v="2021-02-09T00:00:00"/>
    <x v="0"/>
    <x v="0"/>
    <d v="2021-03-09T00:00:00"/>
    <n v="316931"/>
    <x v="2"/>
    <s v="D3"/>
    <x v="1"/>
    <s v="Verified"/>
    <n v="50000"/>
    <n v="0.1777"/>
    <n v="83.68"/>
    <n v="0.13239999999999999"/>
    <n v="16000"/>
    <n v="36"/>
    <n v="834"/>
  </r>
  <r>
    <n v="390897"/>
    <x v="26"/>
    <x v="0"/>
    <x v="3"/>
    <s v="St.Alexius Hospital"/>
    <x v="1"/>
    <x v="0"/>
    <x v="45"/>
    <d v="2021-05-16T00:00:00"/>
    <d v="2021-09-09T00:00:00"/>
    <x v="0"/>
    <x v="0"/>
    <d v="2021-10-09T00:00:00"/>
    <n v="426377"/>
    <x v="2"/>
    <s v="E3"/>
    <x v="1"/>
    <s v="Verified"/>
    <n v="48000"/>
    <n v="0.20549999999999999"/>
    <n v="353.14"/>
    <n v="0.16320000000000001"/>
    <n v="10000"/>
    <n v="27"/>
    <n v="1764"/>
  </r>
  <r>
    <n v="395348"/>
    <x v="1"/>
    <x v="0"/>
    <x v="8"/>
    <s v="Nationwide"/>
    <x v="1"/>
    <x v="0"/>
    <x v="28"/>
    <d v="2021-03-16T00:00:00"/>
    <d v="2021-03-10T00:00:00"/>
    <x v="0"/>
    <x v="0"/>
    <d v="2021-04-10T00:00:00"/>
    <n v="434745"/>
    <x v="2"/>
    <s v="E2"/>
    <x v="1"/>
    <s v="Verified"/>
    <n v="65000"/>
    <n v="0.1588"/>
    <n v="285.66000000000003"/>
    <n v="0.16"/>
    <n v="18000"/>
    <n v="15"/>
    <n v="3137"/>
  </r>
  <r>
    <n v="650259"/>
    <x v="5"/>
    <x v="0"/>
    <x v="0"/>
    <s v="First Service Residential Realty"/>
    <x v="5"/>
    <x v="0"/>
    <x v="21"/>
    <d v="2021-05-16T00:00:00"/>
    <d v="2021-06-11T00:00:00"/>
    <x v="0"/>
    <x v="0"/>
    <d v="2021-07-11T00:00:00"/>
    <n v="831816"/>
    <x v="2"/>
    <s v="F2"/>
    <x v="1"/>
    <s v="Verified"/>
    <n v="62000"/>
    <n v="0.12620000000000001"/>
    <n v="729.29"/>
    <n v="0.1862"/>
    <n v="20000"/>
    <n v="24"/>
    <n v="3643"/>
  </r>
  <r>
    <n v="621768"/>
    <x v="1"/>
    <x v="0"/>
    <x v="7"/>
    <s v="Wells Fargo Home Mortgage"/>
    <x v="6"/>
    <x v="0"/>
    <x v="41"/>
    <d v="2021-12-11T00:00:00"/>
    <d v="2021-08-11T00:00:00"/>
    <x v="0"/>
    <x v="0"/>
    <d v="2021-09-11T00:00:00"/>
    <n v="796869"/>
    <x v="2"/>
    <s v="G2"/>
    <x v="1"/>
    <s v="Verified"/>
    <n v="115872"/>
    <n v="0.20710000000000001"/>
    <n v="892.3"/>
    <n v="0.20030000000000001"/>
    <n v="24000"/>
    <n v="15"/>
    <n v="7161"/>
  </r>
  <r>
    <n v="673432"/>
    <x v="0"/>
    <x v="0"/>
    <x v="6"/>
    <s v="State of Georgia"/>
    <x v="3"/>
    <x v="1"/>
    <x v="0"/>
    <d v="2021-01-16T00:00:00"/>
    <d v="2021-12-11T00:00:00"/>
    <x v="1"/>
    <x v="1"/>
    <d v="2022-01-11T00:00:00"/>
    <n v="860776"/>
    <x v="2"/>
    <s v="A3"/>
    <x v="1"/>
    <s v="Verified"/>
    <n v="59000"/>
    <n v="0.20599999999999999"/>
    <n v="412.5"/>
    <n v="6.9199999999999998E-2"/>
    <n v="13375"/>
    <n v="39"/>
    <n v="14058"/>
  </r>
  <r>
    <n v="770058"/>
    <x v="12"/>
    <x v="0"/>
    <x v="6"/>
    <s v="Simmons &amp; Company"/>
    <x v="3"/>
    <x v="1"/>
    <x v="6"/>
    <d v="2021-05-16T00:00:00"/>
    <d v="2021-07-12T00:00:00"/>
    <x v="1"/>
    <x v="1"/>
    <d v="2021-08-12T00:00:00"/>
    <n v="971630"/>
    <x v="2"/>
    <s v="A3"/>
    <x v="1"/>
    <s v="Verified"/>
    <n v="36000"/>
    <n v="0.25"/>
    <n v="108.06"/>
    <n v="6.9900000000000004E-2"/>
    <n v="3500"/>
    <n v="29"/>
    <n v="3724"/>
  </r>
  <r>
    <n v="641218"/>
    <x v="1"/>
    <x v="0"/>
    <x v="6"/>
    <s v="St. Jude Medical Inc"/>
    <x v="3"/>
    <x v="1"/>
    <x v="41"/>
    <d v="2021-05-16T00:00:00"/>
    <d v="2021-01-14T00:00:00"/>
    <x v="1"/>
    <x v="1"/>
    <d v="2021-02-14T00:00:00"/>
    <n v="790960"/>
    <x v="2"/>
    <s v="A3"/>
    <x v="1"/>
    <s v="Verified"/>
    <n v="105000"/>
    <n v="0.1065"/>
    <n v="731.98"/>
    <n v="6.1699999999999998E-2"/>
    <n v="24000"/>
    <n v="39"/>
    <n v="26351"/>
  </r>
  <r>
    <n v="845819"/>
    <x v="32"/>
    <x v="0"/>
    <x v="6"/>
    <s v="NCI Inc."/>
    <x v="3"/>
    <x v="1"/>
    <x v="11"/>
    <d v="2021-12-13T00:00:00"/>
    <d v="2021-11-13T00:00:00"/>
    <x v="1"/>
    <x v="1"/>
    <d v="2021-12-13T00:00:00"/>
    <n v="1057101"/>
    <x v="2"/>
    <s v="A4"/>
    <x v="1"/>
    <s v="Verified"/>
    <n v="55550"/>
    <n v="0.1482"/>
    <n v="699.79"/>
    <n v="7.4899999999999994E-2"/>
    <n v="22500"/>
    <n v="59"/>
    <n v="25001"/>
  </r>
  <r>
    <n v="605995"/>
    <x v="2"/>
    <x v="0"/>
    <x v="6"/>
    <s v="Best Buy"/>
    <x v="3"/>
    <x v="1"/>
    <x v="49"/>
    <d v="2021-05-16T00:00:00"/>
    <d v="2021-11-13T00:00:00"/>
    <x v="1"/>
    <x v="1"/>
    <d v="2021-12-13T00:00:00"/>
    <n v="777395"/>
    <x v="2"/>
    <s v="A4"/>
    <x v="1"/>
    <s v="Verified"/>
    <n v="57504"/>
    <n v="0.14549999999999999"/>
    <n v="276.01"/>
    <n v="6.54E-2"/>
    <n v="9000"/>
    <n v="37"/>
    <n v="9937"/>
  </r>
  <r>
    <n v="982161"/>
    <x v="2"/>
    <x v="0"/>
    <x v="6"/>
    <s v="Kimberly-Clark"/>
    <x v="3"/>
    <x v="1"/>
    <x v="13"/>
    <d v="2021-09-15T00:00:00"/>
    <d v="2021-11-14T00:00:00"/>
    <x v="1"/>
    <x v="1"/>
    <d v="2021-12-14T00:00:00"/>
    <n v="1205971"/>
    <x v="2"/>
    <s v="A4"/>
    <x v="1"/>
    <s v="Verified"/>
    <n v="240000"/>
    <n v="0.219"/>
    <n v="1095.1600000000001"/>
    <n v="7.9000000000000001E-2"/>
    <n v="35000"/>
    <n v="50"/>
    <n v="39426"/>
  </r>
  <r>
    <n v="606251"/>
    <x v="7"/>
    <x v="0"/>
    <x v="6"/>
    <s v="Enterprise System Partners"/>
    <x v="3"/>
    <x v="1"/>
    <x v="49"/>
    <d v="2021-11-13T00:00:00"/>
    <d v="2021-11-13T00:00:00"/>
    <x v="1"/>
    <x v="1"/>
    <d v="2021-12-13T00:00:00"/>
    <n v="777730"/>
    <x v="2"/>
    <s v="A5"/>
    <x v="1"/>
    <s v="Verified"/>
    <n v="125000"/>
    <n v="0.14699999999999999"/>
    <n v="471.8"/>
    <n v="6.9099999999999995E-2"/>
    <n v="24000"/>
    <n v="29"/>
    <n v="16985"/>
  </r>
  <r>
    <n v="467078"/>
    <x v="2"/>
    <x v="0"/>
    <x v="6"/>
    <s v="Booz Allen Hamilton"/>
    <x v="3"/>
    <x v="1"/>
    <x v="31"/>
    <d v="2021-02-15T00:00:00"/>
    <d v="2021-04-12T00:00:00"/>
    <x v="1"/>
    <x v="1"/>
    <d v="2021-05-12T00:00:00"/>
    <n v="587186"/>
    <x v="2"/>
    <s v="A5"/>
    <x v="1"/>
    <s v="Verified"/>
    <n v="99800"/>
    <n v="0.15640000000000001"/>
    <n v="381.26"/>
    <n v="8.9399999999999993E-2"/>
    <n v="12000"/>
    <n v="51"/>
    <n v="13626"/>
  </r>
  <r>
    <n v="994520"/>
    <x v="1"/>
    <x v="0"/>
    <x v="3"/>
    <s v="Consulate General of Italy"/>
    <x v="3"/>
    <x v="1"/>
    <x v="13"/>
    <d v="2021-06-15T00:00:00"/>
    <d v="2021-11-14T00:00:00"/>
    <x v="1"/>
    <x v="1"/>
    <d v="2021-12-14T00:00:00"/>
    <n v="1219149"/>
    <x v="2"/>
    <s v="A1"/>
    <x v="1"/>
    <s v="Verified"/>
    <n v="96000"/>
    <n v="0.1143"/>
    <n v="426.1"/>
    <n v="6.0299999999999999E-2"/>
    <n v="14000"/>
    <n v="22"/>
    <n v="15339"/>
  </r>
  <r>
    <n v="991773"/>
    <x v="21"/>
    <x v="0"/>
    <x v="3"/>
    <s v="Trans-Tek Inc."/>
    <x v="3"/>
    <x v="1"/>
    <x v="13"/>
    <d v="2021-03-12T00:00:00"/>
    <d v="2021-03-12T00:00:00"/>
    <x v="1"/>
    <x v="1"/>
    <d v="2021-04-12T00:00:00"/>
    <n v="1215809"/>
    <x v="2"/>
    <s v="A1"/>
    <x v="1"/>
    <s v="Verified"/>
    <n v="47580"/>
    <n v="7.7899999999999997E-2"/>
    <n v="426.1"/>
    <n v="6.0299999999999999E-2"/>
    <n v="14000"/>
    <n v="20"/>
    <n v="14271"/>
  </r>
  <r>
    <n v="556446"/>
    <x v="0"/>
    <x v="0"/>
    <x v="3"/>
    <s v="Macy's Systems and Technology"/>
    <x v="3"/>
    <x v="1"/>
    <x v="47"/>
    <d v="2021-05-16T00:00:00"/>
    <d v="2021-02-12T00:00:00"/>
    <x v="1"/>
    <x v="1"/>
    <d v="2021-03-12T00:00:00"/>
    <n v="716528"/>
    <x v="2"/>
    <s v="A1"/>
    <x v="1"/>
    <s v="Verified"/>
    <n v="85100"/>
    <n v="6.3500000000000001E-2"/>
    <n v="137.69999999999999"/>
    <n v="6.3899999999999998E-2"/>
    <n v="4500"/>
    <n v="24"/>
    <n v="4836"/>
  </r>
  <r>
    <n v="769615"/>
    <x v="8"/>
    <x v="0"/>
    <x v="3"/>
    <s v="Sikorsky"/>
    <x v="3"/>
    <x v="1"/>
    <x v="10"/>
    <d v="2021-04-14T00:00:00"/>
    <d v="2021-07-12T00:00:00"/>
    <x v="1"/>
    <x v="1"/>
    <d v="2021-08-12T00:00:00"/>
    <n v="971102"/>
    <x v="2"/>
    <s v="A1"/>
    <x v="1"/>
    <s v="Verified"/>
    <n v="90000"/>
    <n v="1.3599999999999999E-2"/>
    <n v="486.97"/>
    <n v="6.0299999999999999E-2"/>
    <n v="16000"/>
    <n v="20"/>
    <n v="16434"/>
  </r>
  <r>
    <n v="734123"/>
    <x v="1"/>
    <x v="0"/>
    <x v="3"/>
    <s v="Agfa Corporation"/>
    <x v="3"/>
    <x v="1"/>
    <x v="29"/>
    <d v="2021-04-16T00:00:00"/>
    <d v="2021-06-12T00:00:00"/>
    <x v="1"/>
    <x v="1"/>
    <d v="2021-07-12T00:00:00"/>
    <n v="930598"/>
    <x v="2"/>
    <s v="A1"/>
    <x v="1"/>
    <s v="Verified"/>
    <n v="54000"/>
    <n v="5.62E-2"/>
    <n v="60.32"/>
    <n v="5.4199999999999998E-2"/>
    <n v="2000"/>
    <n v="36"/>
    <n v="2099"/>
  </r>
  <r>
    <n v="1010385"/>
    <x v="2"/>
    <x v="0"/>
    <x v="3"/>
    <s v="Philips Medical"/>
    <x v="3"/>
    <x v="1"/>
    <x v="22"/>
    <d v="2021-02-15T00:00:00"/>
    <d v="2021-09-14T00:00:00"/>
    <x v="1"/>
    <x v="1"/>
    <d v="2021-10-14T00:00:00"/>
    <n v="1237190"/>
    <x v="2"/>
    <s v="A1"/>
    <x v="1"/>
    <s v="Verified"/>
    <n v="53000"/>
    <n v="3.5999999999999997E-2"/>
    <n v="243.49"/>
    <n v="6.0299999999999999E-2"/>
    <n v="8000"/>
    <n v="32"/>
    <n v="8762"/>
  </r>
  <r>
    <n v="997741"/>
    <x v="1"/>
    <x v="0"/>
    <x v="3"/>
    <s v="trichromatic west"/>
    <x v="3"/>
    <x v="1"/>
    <x v="22"/>
    <d v="2021-11-14T00:00:00"/>
    <d v="2021-11-14T00:00:00"/>
    <x v="1"/>
    <x v="1"/>
    <d v="2021-12-14T00:00:00"/>
    <n v="1222866"/>
    <x v="2"/>
    <s v="A1"/>
    <x v="1"/>
    <s v="Verified"/>
    <n v="72000"/>
    <n v="0.1537"/>
    <n v="365.23"/>
    <n v="6.0299999999999999E-2"/>
    <n v="12000"/>
    <n v="17"/>
    <n v="13148"/>
  </r>
  <r>
    <n v="968864"/>
    <x v="2"/>
    <x v="0"/>
    <x v="3"/>
    <s v="Whirlpool  Corp"/>
    <x v="3"/>
    <x v="1"/>
    <x v="13"/>
    <d v="2021-05-15T00:00:00"/>
    <d v="2021-06-14T00:00:00"/>
    <x v="1"/>
    <x v="1"/>
    <d v="2021-07-14T00:00:00"/>
    <n v="1189862"/>
    <x v="2"/>
    <s v="A1"/>
    <x v="1"/>
    <s v="Verified"/>
    <n v="75000"/>
    <n v="0.13150000000000001"/>
    <n v="276.97000000000003"/>
    <n v="6.0299999999999999E-2"/>
    <n v="9100"/>
    <n v="33"/>
    <n v="9933"/>
  </r>
  <r>
    <n v="1007615"/>
    <x v="17"/>
    <x v="0"/>
    <x v="3"/>
    <s v="VA Medical Center"/>
    <x v="3"/>
    <x v="1"/>
    <x v="22"/>
    <d v="2021-03-15T00:00:00"/>
    <d v="2021-11-14T00:00:00"/>
    <x v="1"/>
    <x v="1"/>
    <d v="2021-12-14T00:00:00"/>
    <n v="1234041"/>
    <x v="2"/>
    <s v="A1"/>
    <x v="1"/>
    <s v="Verified"/>
    <n v="80000"/>
    <n v="0.1095"/>
    <n v="365.23"/>
    <n v="6.0299999999999999E-2"/>
    <n v="12000"/>
    <n v="28"/>
    <n v="13148"/>
  </r>
  <r>
    <n v="855497"/>
    <x v="19"/>
    <x v="0"/>
    <x v="3"/>
    <s v="Delaware General health District"/>
    <x v="3"/>
    <x v="1"/>
    <x v="10"/>
    <d v="2021-05-16T00:00:00"/>
    <d v="2021-09-14T00:00:00"/>
    <x v="1"/>
    <x v="1"/>
    <d v="2021-10-14T00:00:00"/>
    <n v="1067811"/>
    <x v="2"/>
    <s v="A1"/>
    <x v="1"/>
    <s v="Verified"/>
    <n v="57000"/>
    <n v="0.28060000000000002"/>
    <n v="422.24"/>
    <n v="5.4199999999999998E-2"/>
    <n v="14000"/>
    <n v="42"/>
    <n v="15201"/>
  </r>
  <r>
    <n v="877151"/>
    <x v="8"/>
    <x v="0"/>
    <x v="3"/>
    <s v="J Kings Food Service"/>
    <x v="3"/>
    <x v="1"/>
    <x v="10"/>
    <d v="2021-04-16T00:00:00"/>
    <d v="2021-11-13T00:00:00"/>
    <x v="1"/>
    <x v="1"/>
    <d v="2021-12-13T00:00:00"/>
    <n v="1091851"/>
    <x v="2"/>
    <s v="A2"/>
    <x v="1"/>
    <s v="Verified"/>
    <n v="135000"/>
    <n v="8.9399999999999993E-2"/>
    <n v="730.02"/>
    <n v="5.9900000000000002E-2"/>
    <n v="24000"/>
    <n v="21"/>
    <n v="26084"/>
  </r>
  <r>
    <n v="971389"/>
    <x v="4"/>
    <x v="0"/>
    <x v="3"/>
    <s v="Pennridge School District"/>
    <x v="3"/>
    <x v="1"/>
    <x v="13"/>
    <d v="2021-09-15T00:00:00"/>
    <d v="2021-10-14T00:00:00"/>
    <x v="1"/>
    <x v="1"/>
    <d v="2021-11-14T00:00:00"/>
    <n v="1192912"/>
    <x v="2"/>
    <s v="A2"/>
    <x v="1"/>
    <s v="Verified"/>
    <n v="100000"/>
    <n v="7.1599999999999997E-2"/>
    <n v="368.45"/>
    <n v="6.6199999999999995E-2"/>
    <n v="12000"/>
    <n v="18"/>
    <n v="13264"/>
  </r>
  <r>
    <n v="978920"/>
    <x v="1"/>
    <x v="0"/>
    <x v="3"/>
    <s v="lowes h.w.i"/>
    <x v="3"/>
    <x v="1"/>
    <x v="13"/>
    <d v="2021-11-14T00:00:00"/>
    <d v="2021-11-14T00:00:00"/>
    <x v="1"/>
    <x v="1"/>
    <d v="2021-12-14T00:00:00"/>
    <n v="1201978"/>
    <x v="2"/>
    <s v="A2"/>
    <x v="1"/>
    <s v="Verified"/>
    <n v="98000"/>
    <n v="6.2100000000000002E-2"/>
    <n v="307.04000000000002"/>
    <n v="6.6199999999999995E-2"/>
    <n v="10000"/>
    <n v="31"/>
    <n v="11053"/>
  </r>
  <r>
    <n v="664618"/>
    <x v="26"/>
    <x v="0"/>
    <x v="3"/>
    <s v="Kohls Department Stores"/>
    <x v="3"/>
    <x v="1"/>
    <x v="0"/>
    <d v="2021-05-16T00:00:00"/>
    <d v="2021-01-13T00:00:00"/>
    <x v="1"/>
    <x v="1"/>
    <d v="2021-02-13T00:00:00"/>
    <n v="849798"/>
    <x v="2"/>
    <s v="A2"/>
    <x v="1"/>
    <s v="Verified"/>
    <n v="30000"/>
    <n v="0.1512"/>
    <n v="303.27"/>
    <n v="5.79E-2"/>
    <n v="10000"/>
    <n v="25"/>
    <n v="10788"/>
  </r>
  <r>
    <n v="656269"/>
    <x v="20"/>
    <x v="0"/>
    <x v="3"/>
    <s v="Mesa Public Schools"/>
    <x v="3"/>
    <x v="1"/>
    <x v="21"/>
    <d v="2021-02-15T00:00:00"/>
    <d v="2021-02-14T00:00:00"/>
    <x v="1"/>
    <x v="1"/>
    <d v="2021-03-14T00:00:00"/>
    <n v="839374"/>
    <x v="2"/>
    <s v="A2"/>
    <x v="1"/>
    <s v="Verified"/>
    <n v="53742"/>
    <n v="0.2621"/>
    <n v="326.02"/>
    <n v="5.79E-2"/>
    <n v="10750"/>
    <n v="34"/>
    <n v="11737"/>
  </r>
  <r>
    <n v="977528"/>
    <x v="1"/>
    <x v="0"/>
    <x v="3"/>
    <s v="City of Roseville"/>
    <x v="3"/>
    <x v="1"/>
    <x v="13"/>
    <d v="2021-04-16T00:00:00"/>
    <d v="2021-10-14T00:00:00"/>
    <x v="1"/>
    <x v="1"/>
    <d v="2021-11-14T00:00:00"/>
    <n v="1200547"/>
    <x v="2"/>
    <s v="A2"/>
    <x v="1"/>
    <s v="Verified"/>
    <n v="120000"/>
    <n v="0.13270000000000001"/>
    <n v="921.11"/>
    <n v="6.6199999999999995E-2"/>
    <n v="30000"/>
    <n v="25"/>
    <n v="33160"/>
  </r>
  <r>
    <n v="1008652"/>
    <x v="38"/>
    <x v="0"/>
    <x v="3"/>
    <s v="University of Alabama at Birmingham Hospital"/>
    <x v="3"/>
    <x v="1"/>
    <x v="22"/>
    <d v="2021-09-12T00:00:00"/>
    <d v="2021-09-12T00:00:00"/>
    <x v="1"/>
    <x v="1"/>
    <d v="2021-10-12T00:00:00"/>
    <n v="1235340"/>
    <x v="2"/>
    <s v="A2"/>
    <x v="1"/>
    <s v="Verified"/>
    <n v="88620"/>
    <n v="4.0599999999999997E-2"/>
    <n v="736.89"/>
    <n v="6.6199999999999995E-2"/>
    <n v="24000"/>
    <n v="25"/>
    <n v="25070"/>
  </r>
  <r>
    <n v="558502"/>
    <x v="2"/>
    <x v="0"/>
    <x v="3"/>
    <s v="NCH Corporation"/>
    <x v="3"/>
    <x v="1"/>
    <x v="47"/>
    <d v="2021-08-12T00:00:00"/>
    <d v="2021-03-12T00:00:00"/>
    <x v="1"/>
    <x v="1"/>
    <d v="2021-04-12T00:00:00"/>
    <n v="718952"/>
    <x v="2"/>
    <s v="A2"/>
    <x v="1"/>
    <s v="Verified"/>
    <n v="53155"/>
    <n v="0.20749999999999999"/>
    <n v="123.07"/>
    <n v="6.7599999999999993E-2"/>
    <n v="4000"/>
    <n v="19"/>
    <n v="4328"/>
  </r>
  <r>
    <n v="771835"/>
    <x v="1"/>
    <x v="0"/>
    <x v="3"/>
    <s v="ABS Presort"/>
    <x v="3"/>
    <x v="1"/>
    <x v="6"/>
    <d v="2021-10-14T00:00:00"/>
    <d v="2021-04-14T00:00:00"/>
    <x v="1"/>
    <x v="1"/>
    <d v="2021-05-14T00:00:00"/>
    <n v="955426"/>
    <x v="2"/>
    <s v="A2"/>
    <x v="1"/>
    <s v="Verified"/>
    <n v="80000"/>
    <n v="8.1699999999999995E-2"/>
    <n v="486.68"/>
    <n v="5.9900000000000002E-2"/>
    <n v="16000"/>
    <n v="30"/>
    <n v="17496"/>
  </r>
  <r>
    <n v="773467"/>
    <x v="31"/>
    <x v="0"/>
    <x v="3"/>
    <s v="ford motor co"/>
    <x v="3"/>
    <x v="1"/>
    <x v="6"/>
    <d v="2021-05-16T00:00:00"/>
    <d v="2021-06-13T00:00:00"/>
    <x v="1"/>
    <x v="1"/>
    <d v="2021-07-13T00:00:00"/>
    <n v="975518"/>
    <x v="2"/>
    <s v="A2"/>
    <x v="1"/>
    <s v="Verified"/>
    <n v="55000"/>
    <n v="0.2213"/>
    <n v="456.27"/>
    <n v="5.9900000000000002E-2"/>
    <n v="15000"/>
    <n v="34"/>
    <n v="16253"/>
  </r>
  <r>
    <n v="866812"/>
    <x v="26"/>
    <x v="0"/>
    <x v="3"/>
    <s v="Robert G Marx DDS"/>
    <x v="3"/>
    <x v="1"/>
    <x v="10"/>
    <d v="2021-10-15T00:00:00"/>
    <d v="2021-09-14T00:00:00"/>
    <x v="1"/>
    <x v="1"/>
    <d v="2021-10-14T00:00:00"/>
    <n v="1080252"/>
    <x v="2"/>
    <s v="A2"/>
    <x v="1"/>
    <s v="Verified"/>
    <n v="192000"/>
    <n v="4.1799999999999997E-2"/>
    <n v="778.69"/>
    <n v="5.9900000000000002E-2"/>
    <n v="25600"/>
    <n v="44"/>
    <n v="28033"/>
  </r>
  <r>
    <n v="683201"/>
    <x v="5"/>
    <x v="0"/>
    <x v="3"/>
    <s v="walgreens"/>
    <x v="3"/>
    <x v="1"/>
    <x v="0"/>
    <d v="2021-04-16T00:00:00"/>
    <d v="2021-03-14T00:00:00"/>
    <x v="1"/>
    <x v="1"/>
    <d v="2021-04-14T00:00:00"/>
    <n v="872496"/>
    <x v="2"/>
    <s v="A2"/>
    <x v="1"/>
    <s v="Verified"/>
    <n v="37500"/>
    <n v="7.6200000000000004E-2"/>
    <n v="363.93"/>
    <n v="5.79E-2"/>
    <n v="12000"/>
    <n v="39"/>
    <n v="13101"/>
  </r>
  <r>
    <n v="665169"/>
    <x v="38"/>
    <x v="0"/>
    <x v="3"/>
    <s v="United States Department of Agriculture"/>
    <x v="3"/>
    <x v="1"/>
    <x v="0"/>
    <d v="2021-05-16T00:00:00"/>
    <d v="2021-02-14T00:00:00"/>
    <x v="1"/>
    <x v="1"/>
    <d v="2021-03-14T00:00:00"/>
    <n v="850455"/>
    <x v="2"/>
    <s v="A2"/>
    <x v="1"/>
    <s v="Verified"/>
    <n v="55000"/>
    <n v="0.1898"/>
    <n v="303.27"/>
    <n v="5.79E-2"/>
    <n v="10000"/>
    <n v="40"/>
    <n v="10918"/>
  </r>
  <r>
    <n v="433717"/>
    <x v="20"/>
    <x v="0"/>
    <x v="3"/>
    <s v="Raytheon"/>
    <x v="3"/>
    <x v="1"/>
    <x v="20"/>
    <d v="2021-05-16T00:00:00"/>
    <d v="2021-03-12T00:00:00"/>
    <x v="1"/>
    <x v="1"/>
    <d v="2021-04-12T00:00:00"/>
    <n v="516876"/>
    <x v="2"/>
    <s v="A3"/>
    <x v="1"/>
    <s v="Verified"/>
    <n v="48000"/>
    <n v="2.3800000000000002E-2"/>
    <n v="312.19"/>
    <n v="7.7399999999999997E-2"/>
    <n v="10000"/>
    <n v="23"/>
    <n v="11210"/>
  </r>
  <r>
    <n v="997570"/>
    <x v="0"/>
    <x v="0"/>
    <x v="3"/>
    <s v="Projections, Inc."/>
    <x v="3"/>
    <x v="1"/>
    <x v="13"/>
    <d v="2021-05-16T00:00:00"/>
    <d v="2021-11-14T00:00:00"/>
    <x v="1"/>
    <x v="1"/>
    <d v="2021-12-14T00:00:00"/>
    <n v="1222475"/>
    <x v="2"/>
    <s v="A3"/>
    <x v="1"/>
    <s v="Verified"/>
    <n v="105000"/>
    <n v="0.24729999999999999"/>
    <n v="871.11"/>
    <n v="7.51E-2"/>
    <n v="28000"/>
    <n v="22"/>
    <n v="31360"/>
  </r>
  <r>
    <n v="549761"/>
    <x v="4"/>
    <x v="0"/>
    <x v="3"/>
    <s v="Hughes Consulting  Inc"/>
    <x v="3"/>
    <x v="1"/>
    <x v="43"/>
    <d v="2021-10-15T00:00:00"/>
    <d v="2021-11-11T00:00:00"/>
    <x v="1"/>
    <x v="1"/>
    <d v="2021-12-11T00:00:00"/>
    <n v="708712"/>
    <x v="2"/>
    <s v="A3"/>
    <x v="1"/>
    <s v="Verified"/>
    <n v="99996"/>
    <n v="0.19980000000000001"/>
    <n v="216.59"/>
    <n v="7.1400000000000005E-2"/>
    <n v="7000"/>
    <n v="21"/>
    <n v="7513"/>
  </r>
  <r>
    <n v="644314"/>
    <x v="5"/>
    <x v="0"/>
    <x v="3"/>
    <s v="lil rascals academy"/>
    <x v="3"/>
    <x v="1"/>
    <x v="21"/>
    <d v="2021-04-16T00:00:00"/>
    <d v="2021-01-14T00:00:00"/>
    <x v="1"/>
    <x v="1"/>
    <d v="2021-02-14T00:00:00"/>
    <n v="824498"/>
    <x v="2"/>
    <s v="A3"/>
    <x v="1"/>
    <s v="Verified"/>
    <n v="44000"/>
    <n v="0.21440000000000001"/>
    <n v="327.87"/>
    <n v="6.1699999999999998E-2"/>
    <n v="10750"/>
    <n v="21"/>
    <n v="11804"/>
  </r>
  <r>
    <n v="461461"/>
    <x v="37"/>
    <x v="0"/>
    <x v="3"/>
    <s v="USDA Rural Development"/>
    <x v="3"/>
    <x v="1"/>
    <x v="32"/>
    <d v="2021-12-12T00:00:00"/>
    <d v="2021-12-12T00:00:00"/>
    <x v="1"/>
    <x v="1"/>
    <d v="2022-01-12T00:00:00"/>
    <n v="576734"/>
    <x v="2"/>
    <s v="A3"/>
    <x v="1"/>
    <s v="Verified"/>
    <n v="85000"/>
    <n v="1.6999999999999999E-3"/>
    <n v="312.19"/>
    <n v="7.7399999999999997E-2"/>
    <n v="10000"/>
    <n v="37"/>
    <n v="11239"/>
  </r>
  <r>
    <n v="558097"/>
    <x v="29"/>
    <x v="0"/>
    <x v="3"/>
    <s v="Pellerin Milnor Corp."/>
    <x v="3"/>
    <x v="1"/>
    <x v="47"/>
    <d v="2021-05-16T00:00:00"/>
    <d v="2021-08-13T00:00:00"/>
    <x v="1"/>
    <x v="1"/>
    <d v="2021-09-13T00:00:00"/>
    <n v="718478"/>
    <x v="2"/>
    <s v="A3"/>
    <x v="1"/>
    <s v="Verified"/>
    <n v="80400"/>
    <n v="2.2499999999999999E-2"/>
    <n v="247.53"/>
    <n v="7.1400000000000005E-2"/>
    <n v="8000"/>
    <n v="27"/>
    <n v="8912"/>
  </r>
  <r>
    <n v="1033691"/>
    <x v="18"/>
    <x v="0"/>
    <x v="3"/>
    <s v="Harrison Township"/>
    <x v="3"/>
    <x v="1"/>
    <x v="22"/>
    <d v="2021-05-16T00:00:00"/>
    <d v="2021-05-14T00:00:00"/>
    <x v="1"/>
    <x v="1"/>
    <d v="2021-06-14T00:00:00"/>
    <n v="1263267"/>
    <x v="2"/>
    <s v="A3"/>
    <x v="1"/>
    <s v="Verified"/>
    <n v="56900"/>
    <n v="0.15479999999999999"/>
    <n v="777.78"/>
    <n v="7.51E-2"/>
    <n v="25000"/>
    <n v="31"/>
    <n v="27866"/>
  </r>
  <r>
    <n v="552295"/>
    <x v="8"/>
    <x v="0"/>
    <x v="3"/>
    <s v="Phizer"/>
    <x v="3"/>
    <x v="1"/>
    <x v="47"/>
    <d v="2021-02-14T00:00:00"/>
    <d v="2021-09-13T00:00:00"/>
    <x v="1"/>
    <x v="1"/>
    <d v="2021-10-13T00:00:00"/>
    <n v="711692"/>
    <x v="2"/>
    <s v="A3"/>
    <x v="1"/>
    <s v="Verified"/>
    <n v="50000"/>
    <n v="0.1106"/>
    <n v="278.48"/>
    <n v="7.1400000000000005E-2"/>
    <n v="9000"/>
    <n v="15"/>
    <n v="10026"/>
  </r>
  <r>
    <n v="814473"/>
    <x v="2"/>
    <x v="0"/>
    <x v="3"/>
    <s v="Social Security Adm"/>
    <x v="3"/>
    <x v="1"/>
    <x v="44"/>
    <d v="2021-02-14T00:00:00"/>
    <d v="2021-02-14T00:00:00"/>
    <x v="1"/>
    <x v="1"/>
    <d v="2021-03-14T00:00:00"/>
    <n v="1021987"/>
    <x v="2"/>
    <s v="A3"/>
    <x v="1"/>
    <s v="Verified"/>
    <n v="70000"/>
    <n v="0.1414"/>
    <n v="324.17"/>
    <n v="6.9900000000000004E-2"/>
    <n v="10500"/>
    <n v="28"/>
    <n v="11631"/>
  </r>
  <r>
    <n v="984490"/>
    <x v="5"/>
    <x v="0"/>
    <x v="3"/>
    <s v="Clemens Bruns Schaub Architect"/>
    <x v="3"/>
    <x v="1"/>
    <x v="13"/>
    <d v="2021-10-14T00:00:00"/>
    <d v="2021-10-14T00:00:00"/>
    <x v="1"/>
    <x v="1"/>
    <d v="2021-11-14T00:00:00"/>
    <n v="1208099"/>
    <x v="2"/>
    <s v="A3"/>
    <x v="1"/>
    <s v="Verified"/>
    <n v="52000"/>
    <n v="0.153"/>
    <n v="684.44"/>
    <n v="7.51E-2"/>
    <n v="22000"/>
    <n v="23"/>
    <n v="24640"/>
  </r>
  <r>
    <n v="795541"/>
    <x v="1"/>
    <x v="0"/>
    <x v="3"/>
    <s v="EMWD"/>
    <x v="3"/>
    <x v="1"/>
    <x v="6"/>
    <d v="2021-03-14T00:00:00"/>
    <d v="2021-04-13T00:00:00"/>
    <x v="1"/>
    <x v="1"/>
    <d v="2021-05-13T00:00:00"/>
    <n v="1000284"/>
    <x v="2"/>
    <s v="A3"/>
    <x v="1"/>
    <s v="Verified"/>
    <n v="82305"/>
    <n v="7.1900000000000006E-2"/>
    <n v="574.23"/>
    <n v="6.9900000000000004E-2"/>
    <n v="18600"/>
    <n v="28"/>
    <n v="20284"/>
  </r>
  <r>
    <n v="974358"/>
    <x v="18"/>
    <x v="0"/>
    <x v="3"/>
    <s v="Black Horse Pike Regional School Distric"/>
    <x v="3"/>
    <x v="1"/>
    <x v="13"/>
    <d v="2021-06-14T00:00:00"/>
    <d v="2021-05-14T00:00:00"/>
    <x v="1"/>
    <x v="1"/>
    <d v="2021-06-14T00:00:00"/>
    <n v="1196625"/>
    <x v="2"/>
    <s v="A3"/>
    <x v="1"/>
    <s v="Verified"/>
    <n v="87000"/>
    <n v="0.12540000000000001"/>
    <n v="528.89"/>
    <n v="7.51E-2"/>
    <n v="17000"/>
    <n v="35"/>
    <n v="18991"/>
  </r>
  <r>
    <n v="1041101"/>
    <x v="8"/>
    <x v="0"/>
    <x v="3"/>
    <s v="Chase"/>
    <x v="3"/>
    <x v="1"/>
    <x v="22"/>
    <d v="2021-05-16T00:00:00"/>
    <d v="2021-10-13T00:00:00"/>
    <x v="1"/>
    <x v="1"/>
    <d v="2021-11-13T00:00:00"/>
    <n v="1271109"/>
    <x v="2"/>
    <s v="A3"/>
    <x v="1"/>
    <s v="Verified"/>
    <n v="90000"/>
    <n v="0.28310000000000002"/>
    <n v="56"/>
    <n v="7.51E-2"/>
    <n v="1800"/>
    <n v="35"/>
    <n v="1981"/>
  </r>
  <r>
    <n v="741773"/>
    <x v="1"/>
    <x v="0"/>
    <x v="3"/>
    <s v="USPS"/>
    <x v="3"/>
    <x v="1"/>
    <x v="25"/>
    <d v="2021-05-16T00:00:00"/>
    <d v="2021-10-13T00:00:00"/>
    <x v="1"/>
    <x v="1"/>
    <d v="2021-11-13T00:00:00"/>
    <n v="939761"/>
    <x v="2"/>
    <s v="A4"/>
    <x v="1"/>
    <s v="Verified"/>
    <n v="55000"/>
    <n v="4.2299999999999997E-2"/>
    <n v="248.82"/>
    <n v="7.4899999999999994E-2"/>
    <n v="8000"/>
    <n v="24"/>
    <n v="8905"/>
  </r>
  <r>
    <n v="999687"/>
    <x v="13"/>
    <x v="0"/>
    <x v="3"/>
    <m/>
    <x v="3"/>
    <x v="1"/>
    <x v="22"/>
    <d v="2021-05-16T00:00:00"/>
    <d v="2021-12-14T00:00:00"/>
    <x v="1"/>
    <x v="1"/>
    <d v="2022-01-14T00:00:00"/>
    <n v="1225080"/>
    <x v="2"/>
    <s v="A4"/>
    <x v="1"/>
    <s v="Verified"/>
    <n v="60000"/>
    <n v="6.6000000000000003E-2"/>
    <n v="375.49"/>
    <n v="7.9000000000000001E-2"/>
    <n v="12000"/>
    <n v="19"/>
    <n v="13517"/>
  </r>
  <r>
    <n v="627664"/>
    <x v="3"/>
    <x v="0"/>
    <x v="3"/>
    <s v="Clifford-Jacobs Forgiing Co."/>
    <x v="3"/>
    <x v="1"/>
    <x v="41"/>
    <d v="2021-08-11T00:00:00"/>
    <d v="2021-07-11T00:00:00"/>
    <x v="1"/>
    <x v="1"/>
    <d v="2021-08-11T00:00:00"/>
    <n v="804327"/>
    <x v="2"/>
    <s v="A4"/>
    <x v="1"/>
    <s v="Verified"/>
    <n v="59500"/>
    <n v="0.15890000000000001"/>
    <n v="460.01"/>
    <n v="6.54E-2"/>
    <n v="15000"/>
    <n v="18"/>
    <n v="15529"/>
  </r>
  <r>
    <n v="885282"/>
    <x v="39"/>
    <x v="0"/>
    <x v="3"/>
    <s v="University of Vermont"/>
    <x v="3"/>
    <x v="1"/>
    <x v="10"/>
    <d v="2021-04-16T00:00:00"/>
    <d v="2021-10-14T00:00:00"/>
    <x v="1"/>
    <x v="1"/>
    <d v="2021-11-14T00:00:00"/>
    <n v="1100895"/>
    <x v="2"/>
    <s v="A4"/>
    <x v="1"/>
    <s v="Verified"/>
    <n v="60000"/>
    <n v="0.1348"/>
    <n v="625.80999999999995"/>
    <n v="7.9000000000000001E-2"/>
    <n v="20000"/>
    <n v="30"/>
    <n v="22529"/>
  </r>
  <r>
    <n v="573368"/>
    <x v="30"/>
    <x v="0"/>
    <x v="3"/>
    <s v="Walmart Stores, Inc."/>
    <x v="3"/>
    <x v="1"/>
    <x v="54"/>
    <d v="2021-03-11T00:00:00"/>
    <d v="2021-03-11T00:00:00"/>
    <x v="1"/>
    <x v="1"/>
    <d v="2021-04-11T00:00:00"/>
    <n v="737491"/>
    <x v="2"/>
    <s v="A4"/>
    <x v="1"/>
    <s v="Verified"/>
    <n v="70000"/>
    <n v="2.4299999999999999E-2"/>
    <n v="373.33"/>
    <n v="7.51E-2"/>
    <n v="12000"/>
    <n v="18"/>
    <n v="12422"/>
  </r>
  <r>
    <n v="631066"/>
    <x v="1"/>
    <x v="0"/>
    <x v="3"/>
    <s v="Santa Rosa City Schools"/>
    <x v="3"/>
    <x v="1"/>
    <x v="41"/>
    <d v="2021-07-12T00:00:00"/>
    <d v="2021-07-12T00:00:00"/>
    <x v="1"/>
    <x v="1"/>
    <d v="2021-08-12T00:00:00"/>
    <n v="808452"/>
    <x v="2"/>
    <s v="A4"/>
    <x v="1"/>
    <s v="Verified"/>
    <n v="70000"/>
    <n v="0.1041"/>
    <n v="561.21"/>
    <n v="6.54E-2"/>
    <n v="20000"/>
    <n v="34"/>
    <n v="19660"/>
  </r>
  <r>
    <n v="972662"/>
    <x v="35"/>
    <x v="0"/>
    <x v="3"/>
    <s v="U.S. Penitentiary Leavenworth Kansas"/>
    <x v="3"/>
    <x v="1"/>
    <x v="13"/>
    <d v="2021-05-16T00:00:00"/>
    <d v="2021-10-14T00:00:00"/>
    <x v="1"/>
    <x v="1"/>
    <d v="2021-11-14T00:00:00"/>
    <n v="1194626"/>
    <x v="2"/>
    <s v="A4"/>
    <x v="1"/>
    <s v="Verified"/>
    <n v="50000"/>
    <n v="0.16800000000000001"/>
    <n v="375.49"/>
    <n v="7.9000000000000001E-2"/>
    <n v="12000"/>
    <n v="10"/>
    <n v="13517"/>
  </r>
  <r>
    <n v="1007154"/>
    <x v="2"/>
    <x v="0"/>
    <x v="3"/>
    <s v="AT&amp;T"/>
    <x v="3"/>
    <x v="1"/>
    <x v="22"/>
    <d v="2021-11-12T00:00:00"/>
    <d v="2021-11-12T00:00:00"/>
    <x v="1"/>
    <x v="1"/>
    <d v="2021-12-12T00:00:00"/>
    <n v="1233736"/>
    <x v="2"/>
    <s v="A4"/>
    <x v="1"/>
    <s v="Verified"/>
    <n v="65000"/>
    <n v="7.9200000000000007E-2"/>
    <n v="469.36"/>
    <n v="7.9000000000000001E-2"/>
    <n v="15000"/>
    <n v="18"/>
    <n v="15845"/>
  </r>
  <r>
    <n v="1036331"/>
    <x v="8"/>
    <x v="0"/>
    <x v="3"/>
    <s v="NEW YORK CITY POLICE DEPARTMENT"/>
    <x v="3"/>
    <x v="1"/>
    <x v="22"/>
    <d v="2021-04-15T00:00:00"/>
    <d v="2021-12-14T00:00:00"/>
    <x v="1"/>
    <x v="1"/>
    <d v="2022-01-14T00:00:00"/>
    <n v="1266195"/>
    <x v="2"/>
    <s v="A4"/>
    <x v="1"/>
    <s v="Verified"/>
    <n v="43000"/>
    <n v="0.2001"/>
    <n v="488.13"/>
    <n v="7.9000000000000001E-2"/>
    <n v="15600"/>
    <n v="17"/>
    <n v="17573"/>
  </r>
  <r>
    <n v="843460"/>
    <x v="30"/>
    <x v="0"/>
    <x v="3"/>
    <s v="Glidewell Distributing"/>
    <x v="3"/>
    <x v="1"/>
    <x v="11"/>
    <d v="2021-05-16T00:00:00"/>
    <d v="2021-10-12T00:00:00"/>
    <x v="1"/>
    <x v="1"/>
    <d v="2021-11-12T00:00:00"/>
    <n v="1054253"/>
    <x v="2"/>
    <s v="A4"/>
    <x v="1"/>
    <s v="Verified"/>
    <n v="72000"/>
    <n v="0.26429999999999998"/>
    <n v="746.44"/>
    <n v="7.4899999999999994E-2"/>
    <n v="24000"/>
    <n v="20"/>
    <n v="25750"/>
  </r>
  <r>
    <n v="863895"/>
    <x v="1"/>
    <x v="0"/>
    <x v="3"/>
    <s v="State of California - Secretary of State"/>
    <x v="3"/>
    <x v="1"/>
    <x v="12"/>
    <d v="2021-11-14T00:00:00"/>
    <d v="2021-10-14T00:00:00"/>
    <x v="1"/>
    <x v="1"/>
    <d v="2021-11-14T00:00:00"/>
    <n v="1077043"/>
    <x v="2"/>
    <s v="A4"/>
    <x v="1"/>
    <s v="Verified"/>
    <n v="72000"/>
    <n v="0.15049999999999999"/>
    <n v="563.23"/>
    <n v="7.9000000000000001E-2"/>
    <n v="18000"/>
    <n v="21"/>
    <n v="20268"/>
  </r>
  <r>
    <n v="562203"/>
    <x v="31"/>
    <x v="0"/>
    <x v="3"/>
    <s v="ford motor co"/>
    <x v="3"/>
    <x v="1"/>
    <x v="47"/>
    <d v="2021-05-16T00:00:00"/>
    <d v="2021-07-11T00:00:00"/>
    <x v="1"/>
    <x v="1"/>
    <d v="2021-08-11T00:00:00"/>
    <n v="723469"/>
    <x v="2"/>
    <s v="A4"/>
    <x v="1"/>
    <s v="Verified"/>
    <n v="50000"/>
    <n v="9.1200000000000003E-2"/>
    <n v="311.11"/>
    <n v="7.51E-2"/>
    <n v="10000"/>
    <n v="30"/>
    <n v="10555"/>
  </r>
  <r>
    <n v="877642"/>
    <x v="16"/>
    <x v="0"/>
    <x v="3"/>
    <s v="HANNOUSH INC"/>
    <x v="3"/>
    <x v="1"/>
    <x v="10"/>
    <d v="2021-04-16T00:00:00"/>
    <d v="2021-09-14T00:00:00"/>
    <x v="1"/>
    <x v="1"/>
    <d v="2021-10-14T00:00:00"/>
    <n v="1092419"/>
    <x v="2"/>
    <s v="A4"/>
    <x v="1"/>
    <s v="Verified"/>
    <n v="45000"/>
    <n v="0.29249999999999998"/>
    <n v="248.82"/>
    <n v="7.4899999999999994E-2"/>
    <n v="8000"/>
    <n v="20"/>
    <n v="8957"/>
  </r>
  <r>
    <n v="600726"/>
    <x v="33"/>
    <x v="0"/>
    <x v="3"/>
    <s v="Richland County School District One"/>
    <x v="3"/>
    <x v="1"/>
    <x v="50"/>
    <d v="2021-04-13T00:00:00"/>
    <d v="2021-04-13T00:00:00"/>
    <x v="1"/>
    <x v="1"/>
    <d v="2021-05-13T00:00:00"/>
    <n v="770973"/>
    <x v="2"/>
    <s v="A4"/>
    <x v="1"/>
    <s v="Verified"/>
    <n v="58000"/>
    <n v="0.15540000000000001"/>
    <n v="407.11"/>
    <n v="6.54E-2"/>
    <n v="21600"/>
    <n v="21"/>
    <n v="14596"/>
  </r>
  <r>
    <n v="981611"/>
    <x v="2"/>
    <x v="0"/>
    <x v="3"/>
    <s v="Texas Instruments"/>
    <x v="3"/>
    <x v="1"/>
    <x v="22"/>
    <d v="2021-05-16T00:00:00"/>
    <d v="2021-10-14T00:00:00"/>
    <x v="1"/>
    <x v="1"/>
    <d v="2021-11-14T00:00:00"/>
    <n v="1204773"/>
    <x v="2"/>
    <s v="A4"/>
    <x v="1"/>
    <s v="Verified"/>
    <n v="126000"/>
    <n v="0.1636"/>
    <n v="469.36"/>
    <n v="7.9000000000000001E-2"/>
    <n v="15000"/>
    <n v="22"/>
    <n v="16896"/>
  </r>
  <r>
    <n v="973412"/>
    <x v="21"/>
    <x v="0"/>
    <x v="3"/>
    <s v="State of Ct. department of Corrections"/>
    <x v="3"/>
    <x v="1"/>
    <x v="13"/>
    <d v="2021-01-12T00:00:00"/>
    <d v="2021-01-12T00:00:00"/>
    <x v="1"/>
    <x v="1"/>
    <d v="2021-02-12T00:00:00"/>
    <n v="1195410"/>
    <x v="2"/>
    <s v="A4"/>
    <x v="1"/>
    <s v="Verified"/>
    <n v="70000"/>
    <n v="0.2334"/>
    <n v="140.81"/>
    <n v="7.9000000000000001E-2"/>
    <n v="4500"/>
    <n v="29"/>
    <n v="4587"/>
  </r>
  <r>
    <n v="761225"/>
    <x v="9"/>
    <x v="0"/>
    <x v="3"/>
    <s v="USDA"/>
    <x v="3"/>
    <x v="1"/>
    <x v="25"/>
    <d v="2021-06-14T00:00:00"/>
    <d v="2021-11-13T00:00:00"/>
    <x v="1"/>
    <x v="1"/>
    <d v="2021-12-13T00:00:00"/>
    <n v="961633"/>
    <x v="2"/>
    <s v="A4"/>
    <x v="1"/>
    <s v="Verified"/>
    <n v="61000"/>
    <n v="0.10150000000000001"/>
    <n v="373.22"/>
    <n v="7.4899999999999994E-2"/>
    <n v="12000"/>
    <n v="26"/>
    <n v="13293"/>
  </r>
  <r>
    <n v="868303"/>
    <x v="32"/>
    <x v="0"/>
    <x v="3"/>
    <s v="United Mailing Service"/>
    <x v="3"/>
    <x v="1"/>
    <x v="10"/>
    <d v="2021-04-13T00:00:00"/>
    <d v="2021-04-13T00:00:00"/>
    <x v="1"/>
    <x v="1"/>
    <d v="2021-05-13T00:00:00"/>
    <n v="1082073"/>
    <x v="2"/>
    <s v="A4"/>
    <x v="1"/>
    <s v="Verified"/>
    <n v="84000"/>
    <n v="5.9400000000000001E-2"/>
    <n v="938.71"/>
    <n v="7.9000000000000001E-2"/>
    <n v="30000"/>
    <n v="41"/>
    <n v="32598"/>
  </r>
  <r>
    <n v="1051959"/>
    <x v="43"/>
    <x v="0"/>
    <x v="3"/>
    <m/>
    <x v="3"/>
    <x v="1"/>
    <x v="12"/>
    <d v="2021-12-14T00:00:00"/>
    <d v="2021-12-14T00:00:00"/>
    <x v="1"/>
    <x v="1"/>
    <d v="2022-01-14T00:00:00"/>
    <n v="1283479"/>
    <x v="2"/>
    <s v="A4"/>
    <x v="1"/>
    <s v="Verified"/>
    <n v="60000"/>
    <n v="0.2122"/>
    <n v="563.23"/>
    <n v="7.9000000000000001E-2"/>
    <n v="18000"/>
    <n v="28"/>
    <n v="20276"/>
  </r>
  <r>
    <n v="601194"/>
    <x v="25"/>
    <x v="0"/>
    <x v="3"/>
    <s v="Federal Bureau of Prisons"/>
    <x v="3"/>
    <x v="1"/>
    <x v="49"/>
    <d v="2021-10-14T00:00:00"/>
    <d v="2021-04-12T00:00:00"/>
    <x v="1"/>
    <x v="1"/>
    <d v="2021-05-12T00:00:00"/>
    <n v="771490"/>
    <x v="2"/>
    <s v="A4"/>
    <x v="1"/>
    <s v="Verified"/>
    <n v="106300"/>
    <n v="9.4E-2"/>
    <n v="613.35"/>
    <n v="6.54E-2"/>
    <n v="20000"/>
    <n v="35"/>
    <n v="21406"/>
  </r>
  <r>
    <n v="746593"/>
    <x v="2"/>
    <x v="0"/>
    <x v="3"/>
    <s v="FERGUSON ENTERPRISES"/>
    <x v="3"/>
    <x v="1"/>
    <x v="25"/>
    <d v="2021-04-13T00:00:00"/>
    <d v="2021-04-13T00:00:00"/>
    <x v="1"/>
    <x v="1"/>
    <d v="2021-05-13T00:00:00"/>
    <n v="945376"/>
    <x v="2"/>
    <s v="A4"/>
    <x v="1"/>
    <s v="Verified"/>
    <n v="99996"/>
    <n v="0.14599999999999999"/>
    <n v="622.04"/>
    <n v="7.4899999999999994E-2"/>
    <n v="20000"/>
    <n v="30"/>
    <n v="21943"/>
  </r>
  <r>
    <n v="670997"/>
    <x v="1"/>
    <x v="0"/>
    <x v="3"/>
    <s v="Web4Inc"/>
    <x v="3"/>
    <x v="1"/>
    <x v="0"/>
    <d v="2021-05-16T00:00:00"/>
    <d v="2021-03-14T00:00:00"/>
    <x v="1"/>
    <x v="1"/>
    <d v="2021-04-14T00:00:00"/>
    <n v="857842"/>
    <x v="2"/>
    <s v="A4"/>
    <x v="1"/>
    <s v="Verified"/>
    <n v="78000"/>
    <n v="0.2445"/>
    <n v="384.53"/>
    <n v="7.2900000000000006E-2"/>
    <n v="12400"/>
    <n v="26"/>
    <n v="13843"/>
  </r>
  <r>
    <n v="669492"/>
    <x v="26"/>
    <x v="0"/>
    <x v="3"/>
    <s v="union pacific railroad"/>
    <x v="3"/>
    <x v="1"/>
    <x v="0"/>
    <d v="2021-05-16T00:00:00"/>
    <d v="2021-07-12T00:00:00"/>
    <x v="1"/>
    <x v="1"/>
    <d v="2021-08-12T00:00:00"/>
    <n v="856055"/>
    <x v="2"/>
    <s v="A4"/>
    <x v="1"/>
    <s v="Verified"/>
    <n v="60000"/>
    <n v="0.13919999999999999"/>
    <n v="241.88"/>
    <n v="7.2900000000000006E-2"/>
    <n v="7800"/>
    <n v="29"/>
    <n v="8440"/>
  </r>
  <r>
    <n v="994660"/>
    <x v="32"/>
    <x v="0"/>
    <x v="3"/>
    <s v="wal mart"/>
    <x v="3"/>
    <x v="1"/>
    <x v="13"/>
    <d v="2021-05-16T00:00:00"/>
    <d v="2021-05-14T00:00:00"/>
    <x v="1"/>
    <x v="1"/>
    <d v="2021-06-14T00:00:00"/>
    <n v="1219102"/>
    <x v="2"/>
    <s v="A4"/>
    <x v="1"/>
    <s v="Verified"/>
    <n v="44000"/>
    <n v="0.1721"/>
    <n v="500.65"/>
    <n v="7.9000000000000001E-2"/>
    <n v="16000"/>
    <n v="40"/>
    <n v="17955"/>
  </r>
  <r>
    <n v="780797"/>
    <x v="25"/>
    <x v="0"/>
    <x v="3"/>
    <s v="American Airlines"/>
    <x v="3"/>
    <x v="1"/>
    <x v="6"/>
    <d v="2021-11-13T00:00:00"/>
    <d v="2021-12-13T00:00:00"/>
    <x v="1"/>
    <x v="1"/>
    <d v="2022-01-13T00:00:00"/>
    <n v="983605"/>
    <x v="2"/>
    <s v="A4"/>
    <x v="1"/>
    <s v="Verified"/>
    <n v="160000"/>
    <n v="9.3799999999999994E-2"/>
    <n v="469.43"/>
    <n v="7.9100000000000004E-2"/>
    <n v="15000"/>
    <n v="25"/>
    <n v="16708"/>
  </r>
  <r>
    <n v="864684"/>
    <x v="1"/>
    <x v="0"/>
    <x v="3"/>
    <s v="Laborers Local 300"/>
    <x v="3"/>
    <x v="1"/>
    <x v="10"/>
    <d v="2021-05-16T00:00:00"/>
    <d v="2021-08-14T00:00:00"/>
    <x v="1"/>
    <x v="1"/>
    <d v="2021-09-14T00:00:00"/>
    <n v="1077913"/>
    <x v="2"/>
    <s v="A4"/>
    <x v="1"/>
    <s v="Verified"/>
    <n v="92000"/>
    <n v="0.15629999999999999"/>
    <n v="149.29"/>
    <n v="7.4899999999999994E-2"/>
    <n v="4800"/>
    <n v="52"/>
    <n v="5373"/>
  </r>
  <r>
    <n v="835645"/>
    <x v="0"/>
    <x v="0"/>
    <x v="3"/>
    <s v="Comcast"/>
    <x v="3"/>
    <x v="1"/>
    <x v="11"/>
    <d v="2021-08-14T00:00:00"/>
    <d v="2021-08-14T00:00:00"/>
    <x v="1"/>
    <x v="1"/>
    <d v="2021-09-14T00:00:00"/>
    <n v="1045614"/>
    <x v="2"/>
    <s v="A4"/>
    <x v="1"/>
    <s v="Verified"/>
    <n v="72000"/>
    <n v="0.26669999999999999"/>
    <n v="622.04"/>
    <n v="7.4899999999999994E-2"/>
    <n v="20000"/>
    <n v="30"/>
    <n v="22393"/>
  </r>
  <r>
    <n v="620531"/>
    <x v="5"/>
    <x v="0"/>
    <x v="3"/>
    <s v="Home Depot"/>
    <x v="3"/>
    <x v="1"/>
    <x v="49"/>
    <d v="2021-04-16T00:00:00"/>
    <d v="2021-02-12T00:00:00"/>
    <x v="1"/>
    <x v="1"/>
    <d v="2021-03-12T00:00:00"/>
    <n v="795318"/>
    <x v="2"/>
    <s v="A5"/>
    <x v="1"/>
    <s v="Verified"/>
    <n v="39000"/>
    <n v="0.16520000000000001"/>
    <n v="292.95"/>
    <n v="6.9099999999999995E-2"/>
    <n v="9500"/>
    <n v="43"/>
    <n v="10138"/>
  </r>
  <r>
    <n v="558185"/>
    <x v="44"/>
    <x v="0"/>
    <x v="3"/>
    <s v="United States Armed Forces"/>
    <x v="3"/>
    <x v="1"/>
    <x v="47"/>
    <d v="2021-04-14T00:00:00"/>
    <d v="2021-05-14T00:00:00"/>
    <x v="1"/>
    <x v="1"/>
    <d v="2021-06-14T00:00:00"/>
    <n v="718585"/>
    <x v="2"/>
    <s v="A5"/>
    <x v="1"/>
    <s v="Verified"/>
    <n v="78000"/>
    <n v="0.1109"/>
    <n v="469.22"/>
    <n v="7.8799999999999995E-2"/>
    <n v="15000"/>
    <n v="16"/>
    <n v="16987"/>
  </r>
  <r>
    <n v="516124"/>
    <x v="1"/>
    <x v="0"/>
    <x v="3"/>
    <s v="Los Angeles Unified School District"/>
    <x v="3"/>
    <x v="1"/>
    <x v="27"/>
    <d v="2021-05-13T00:00:00"/>
    <d v="2021-06-13T00:00:00"/>
    <x v="1"/>
    <x v="1"/>
    <d v="2021-07-13T00:00:00"/>
    <n v="667101"/>
    <x v="2"/>
    <s v="A5"/>
    <x v="1"/>
    <s v="Verified"/>
    <n v="72000"/>
    <n v="0.1905"/>
    <n v="375.38"/>
    <n v="7.8799999999999995E-2"/>
    <n v="12000"/>
    <n v="11"/>
    <n v="13514"/>
  </r>
  <r>
    <n v="437707"/>
    <x v="1"/>
    <x v="0"/>
    <x v="3"/>
    <s v="Hilton Hotels Corporation"/>
    <x v="3"/>
    <x v="1"/>
    <x v="52"/>
    <d v="2021-09-12T00:00:00"/>
    <d v="2021-09-12T00:00:00"/>
    <x v="1"/>
    <x v="1"/>
    <d v="2021-10-12T00:00:00"/>
    <n v="526028"/>
    <x v="2"/>
    <s v="A5"/>
    <x v="1"/>
    <s v="Verified"/>
    <n v="76500"/>
    <n v="0.187"/>
    <n v="428.13"/>
    <n v="8.9399999999999993E-2"/>
    <n v="13475"/>
    <n v="21"/>
    <n v="15413"/>
  </r>
  <r>
    <n v="1053767"/>
    <x v="2"/>
    <x v="0"/>
    <x v="3"/>
    <s v="Entelligence"/>
    <x v="3"/>
    <x v="1"/>
    <x v="12"/>
    <d v="2021-05-16T00:00:00"/>
    <d v="2021-05-14T00:00:00"/>
    <x v="1"/>
    <x v="1"/>
    <d v="2021-06-14T00:00:00"/>
    <n v="1285369"/>
    <x v="2"/>
    <s v="A5"/>
    <x v="1"/>
    <s v="Verified"/>
    <n v="58000"/>
    <n v="0.28839999999999999"/>
    <n v="281.81"/>
    <n v="8.8999999999999996E-2"/>
    <n v="8875"/>
    <n v="22"/>
    <n v="10043"/>
  </r>
  <r>
    <n v="803115"/>
    <x v="1"/>
    <x v="0"/>
    <x v="3"/>
    <s v="California Department of Transportation"/>
    <x v="3"/>
    <x v="1"/>
    <x v="44"/>
    <d v="2021-07-14T00:00:00"/>
    <d v="2021-07-14T00:00:00"/>
    <x v="1"/>
    <x v="1"/>
    <d v="2021-08-14T00:00:00"/>
    <n v="1008848"/>
    <x v="2"/>
    <s v="A5"/>
    <x v="1"/>
    <s v="Verified"/>
    <n v="114000"/>
    <n v="0.1618"/>
    <n v="820.64"/>
    <n v="8.4900000000000003E-2"/>
    <n v="26000"/>
    <n v="24"/>
    <n v="29543"/>
  </r>
  <r>
    <n v="1003994"/>
    <x v="14"/>
    <x v="0"/>
    <x v="3"/>
    <s v="Avacar Financial"/>
    <x v="3"/>
    <x v="1"/>
    <x v="22"/>
    <d v="2021-04-16T00:00:00"/>
    <d v="2021-11-14T00:00:00"/>
    <x v="1"/>
    <x v="1"/>
    <d v="2021-12-14T00:00:00"/>
    <n v="1230411"/>
    <x v="2"/>
    <s v="A5"/>
    <x v="1"/>
    <s v="Verified"/>
    <n v="144000"/>
    <n v="0.1376"/>
    <n v="349.29"/>
    <n v="8.8999999999999996E-2"/>
    <n v="11000"/>
    <n v="27"/>
    <n v="12574"/>
  </r>
  <r>
    <n v="604062"/>
    <x v="19"/>
    <x v="0"/>
    <x v="3"/>
    <s v="Clovernook Health Care"/>
    <x v="3"/>
    <x v="1"/>
    <x v="49"/>
    <d v="2021-05-16T00:00:00"/>
    <d v="2021-11-13T00:00:00"/>
    <x v="1"/>
    <x v="1"/>
    <d v="2021-12-13T00:00:00"/>
    <n v="775056"/>
    <x v="2"/>
    <s v="A5"/>
    <x v="1"/>
    <s v="Verified"/>
    <n v="76200"/>
    <n v="0.13420000000000001"/>
    <n v="461"/>
    <n v="6.9099999999999995E-2"/>
    <n v="20000"/>
    <n v="23"/>
    <n v="16596"/>
  </r>
  <r>
    <n v="823969"/>
    <x v="37"/>
    <x v="0"/>
    <x v="3"/>
    <s v="Marion County"/>
    <x v="3"/>
    <x v="1"/>
    <x v="44"/>
    <d v="2021-01-16T00:00:00"/>
    <d v="2021-08-12T00:00:00"/>
    <x v="1"/>
    <x v="1"/>
    <d v="2021-09-12T00:00:00"/>
    <n v="1032574"/>
    <x v="2"/>
    <s v="A5"/>
    <x v="1"/>
    <s v="Verified"/>
    <n v="63500"/>
    <n v="0.2364"/>
    <n v="161.76"/>
    <n v="8.4900000000000003E-2"/>
    <n v="5125"/>
    <n v="12"/>
    <n v="5500"/>
  </r>
  <r>
    <n v="572870"/>
    <x v="2"/>
    <x v="0"/>
    <x v="3"/>
    <s v="El Paso Electric Company"/>
    <x v="3"/>
    <x v="1"/>
    <x v="54"/>
    <d v="2021-05-16T00:00:00"/>
    <d v="2021-10-13T00:00:00"/>
    <x v="1"/>
    <x v="1"/>
    <d v="2021-11-13T00:00:00"/>
    <n v="736891"/>
    <x v="2"/>
    <s v="A5"/>
    <x v="1"/>
    <s v="Verified"/>
    <n v="45344"/>
    <n v="0.20699999999999999"/>
    <n v="523.96"/>
    <n v="7.8799999999999995E-2"/>
    <n v="16750"/>
    <n v="40"/>
    <n v="18863"/>
  </r>
  <r>
    <n v="553806"/>
    <x v="25"/>
    <x v="0"/>
    <x v="3"/>
    <s v="Bryan Brothers Inc"/>
    <x v="3"/>
    <x v="1"/>
    <x v="43"/>
    <d v="2021-08-13T00:00:00"/>
    <d v="2021-08-13T00:00:00"/>
    <x v="1"/>
    <x v="1"/>
    <d v="2021-09-13T00:00:00"/>
    <n v="713521"/>
    <x v="2"/>
    <s v="A5"/>
    <x v="1"/>
    <s v="Verified"/>
    <n v="40200"/>
    <n v="1.9099999999999999E-2"/>
    <n v="225.23"/>
    <n v="7.8799999999999995E-2"/>
    <n v="7200"/>
    <n v="34"/>
    <n v="8109"/>
  </r>
  <r>
    <n v="834151"/>
    <x v="9"/>
    <x v="0"/>
    <x v="3"/>
    <s v="JFK HS, Montgomery County Public Schools"/>
    <x v="3"/>
    <x v="1"/>
    <x v="11"/>
    <d v="2021-02-13T00:00:00"/>
    <d v="2021-02-13T00:00:00"/>
    <x v="1"/>
    <x v="1"/>
    <d v="2021-03-13T00:00:00"/>
    <n v="1043961"/>
    <x v="2"/>
    <s v="A5"/>
    <x v="1"/>
    <s v="Verified"/>
    <n v="80000"/>
    <n v="0.18429999999999999"/>
    <n v="484.5"/>
    <n v="8.4900000000000003E-2"/>
    <n v="15350"/>
    <n v="27"/>
    <n v="16883"/>
  </r>
  <r>
    <n v="519790"/>
    <x v="23"/>
    <x v="0"/>
    <x v="3"/>
    <s v="Dept of Defense"/>
    <x v="3"/>
    <x v="1"/>
    <x v="27"/>
    <d v="2021-04-16T00:00:00"/>
    <d v="2021-03-12T00:00:00"/>
    <x v="1"/>
    <x v="1"/>
    <d v="2021-04-12T00:00:00"/>
    <n v="671950"/>
    <x v="2"/>
    <s v="A5"/>
    <x v="1"/>
    <s v="Verified"/>
    <n v="76000"/>
    <n v="0.12520000000000001"/>
    <n v="625.63"/>
    <n v="7.8799999999999995E-2"/>
    <n v="20000"/>
    <n v="28"/>
    <n v="22047"/>
  </r>
  <r>
    <n v="626917"/>
    <x v="16"/>
    <x v="0"/>
    <x v="3"/>
    <s v="Dentaquest"/>
    <x v="3"/>
    <x v="1"/>
    <x v="41"/>
    <d v="2021-12-12T00:00:00"/>
    <d v="2021-11-12T00:00:00"/>
    <x v="1"/>
    <x v="1"/>
    <d v="2021-12-12T00:00:00"/>
    <n v="803331"/>
    <x v="2"/>
    <s v="A5"/>
    <x v="1"/>
    <s v="Verified"/>
    <n v="140000"/>
    <n v="0.1915"/>
    <n v="274.45"/>
    <n v="6.9099999999999995E-2"/>
    <n v="9600"/>
    <n v="29"/>
    <n v="9740"/>
  </r>
  <r>
    <n v="893178"/>
    <x v="21"/>
    <x v="0"/>
    <x v="3"/>
    <s v="Continental Airlines"/>
    <x v="3"/>
    <x v="1"/>
    <x v="10"/>
    <d v="2021-03-16T00:00:00"/>
    <d v="2021-04-13T00:00:00"/>
    <x v="1"/>
    <x v="1"/>
    <d v="2021-05-13T00:00:00"/>
    <n v="1110242"/>
    <x v="2"/>
    <s v="A5"/>
    <x v="1"/>
    <s v="Verified"/>
    <n v="125000"/>
    <n v="0.1258"/>
    <n v="460.43"/>
    <n v="8.8999999999999996E-2"/>
    <n v="14500"/>
    <n v="35"/>
    <n v="16020"/>
  </r>
  <r>
    <n v="589022"/>
    <x v="5"/>
    <x v="0"/>
    <x v="3"/>
    <s v="White Wilson Medical Center"/>
    <x v="3"/>
    <x v="1"/>
    <x v="50"/>
    <d v="2021-05-16T00:00:00"/>
    <d v="2021-02-12T00:00:00"/>
    <x v="1"/>
    <x v="1"/>
    <d v="2021-03-12T00:00:00"/>
    <n v="751692"/>
    <x v="2"/>
    <s v="A5"/>
    <x v="1"/>
    <s v="Verified"/>
    <n v="55000"/>
    <n v="0.1759"/>
    <n v="469.22"/>
    <n v="7.8799999999999995E-2"/>
    <n v="15000"/>
    <n v="63"/>
    <n v="16275"/>
  </r>
  <r>
    <n v="439421"/>
    <x v="19"/>
    <x v="0"/>
    <x v="3"/>
    <s v="Honeywell International Inc."/>
    <x v="3"/>
    <x v="1"/>
    <x v="52"/>
    <d v="2021-09-12T00:00:00"/>
    <d v="2021-09-12T00:00:00"/>
    <x v="1"/>
    <x v="1"/>
    <d v="2021-10-12T00:00:00"/>
    <n v="530782"/>
    <x v="2"/>
    <s v="A5"/>
    <x v="1"/>
    <s v="Verified"/>
    <n v="29766.84"/>
    <n v="0.17660000000000001"/>
    <n v="441.63"/>
    <n v="8.9399999999999993E-2"/>
    <n v="13900"/>
    <n v="30"/>
    <n v="15898"/>
  </r>
  <r>
    <n v="718329"/>
    <x v="2"/>
    <x v="0"/>
    <x v="3"/>
    <s v="ASA"/>
    <x v="3"/>
    <x v="1"/>
    <x v="29"/>
    <d v="2021-05-16T00:00:00"/>
    <d v="2021-07-13T00:00:00"/>
    <x v="1"/>
    <x v="1"/>
    <d v="2021-08-13T00:00:00"/>
    <n v="912535"/>
    <x v="2"/>
    <s v="A5"/>
    <x v="1"/>
    <s v="Verified"/>
    <n v="54400"/>
    <n v="0.2374"/>
    <n v="102.9"/>
    <n v="7.6600000000000001E-2"/>
    <n v="3300"/>
    <n v="33"/>
    <n v="3670"/>
  </r>
  <r>
    <n v="722582"/>
    <x v="25"/>
    <x v="0"/>
    <x v="3"/>
    <s v="Verizon"/>
    <x v="3"/>
    <x v="1"/>
    <x v="29"/>
    <d v="2021-04-16T00:00:00"/>
    <d v="2021-06-13T00:00:00"/>
    <x v="1"/>
    <x v="1"/>
    <d v="2021-07-13T00:00:00"/>
    <n v="917430"/>
    <x v="2"/>
    <s v="A5"/>
    <x v="1"/>
    <s v="Verified"/>
    <n v="98004"/>
    <n v="0.26450000000000001"/>
    <n v="498.88"/>
    <n v="7.6600000000000001E-2"/>
    <n v="16000"/>
    <n v="45"/>
    <n v="17755"/>
  </r>
  <r>
    <n v="633856"/>
    <x v="6"/>
    <x v="0"/>
    <x v="3"/>
    <s v="Ford motor company"/>
    <x v="3"/>
    <x v="1"/>
    <x v="41"/>
    <d v="2021-05-16T00:00:00"/>
    <d v="2021-01-14T00:00:00"/>
    <x v="1"/>
    <x v="1"/>
    <d v="2021-02-14T00:00:00"/>
    <n v="812029"/>
    <x v="2"/>
    <s v="A5"/>
    <x v="1"/>
    <s v="Verified"/>
    <n v="112000"/>
    <n v="0.126"/>
    <n v="499.55"/>
    <n v="6.9099999999999995E-2"/>
    <n v="20000"/>
    <n v="33"/>
    <n v="17984"/>
  </r>
  <r>
    <n v="1010440"/>
    <x v="41"/>
    <x v="0"/>
    <x v="8"/>
    <s v="SkyBuilt Power"/>
    <x v="3"/>
    <x v="1"/>
    <x v="22"/>
    <d v="2021-10-13T00:00:00"/>
    <d v="2021-11-12T00:00:00"/>
    <x v="1"/>
    <x v="1"/>
    <d v="2021-12-12T00:00:00"/>
    <n v="1237255"/>
    <x v="2"/>
    <s v="A1"/>
    <x v="1"/>
    <s v="Verified"/>
    <n v="86000"/>
    <n v="0.1545"/>
    <n v="456.54"/>
    <n v="6.0299999999999999E-2"/>
    <n v="15000"/>
    <n v="28"/>
    <n v="15777"/>
  </r>
  <r>
    <n v="889148"/>
    <x v="2"/>
    <x v="0"/>
    <x v="8"/>
    <s v="Harlandale ISD"/>
    <x v="3"/>
    <x v="1"/>
    <x v="10"/>
    <d v="2021-11-15T00:00:00"/>
    <d v="2021-09-14T00:00:00"/>
    <x v="1"/>
    <x v="1"/>
    <d v="2021-10-14T00:00:00"/>
    <n v="1105689"/>
    <x v="2"/>
    <s v="A1"/>
    <x v="1"/>
    <s v="Verified"/>
    <n v="72000"/>
    <n v="0.1308"/>
    <n v="451.21"/>
    <n v="6.0299999999999999E-2"/>
    <n v="14825"/>
    <n v="30"/>
    <n v="16241"/>
  </r>
  <r>
    <n v="1017447"/>
    <x v="22"/>
    <x v="0"/>
    <x v="8"/>
    <s v="Park Nicollet Methodist Hospital"/>
    <x v="3"/>
    <x v="1"/>
    <x v="22"/>
    <d v="2021-12-13T00:00:00"/>
    <d v="2021-12-13T00:00:00"/>
    <x v="1"/>
    <x v="1"/>
    <d v="2022-01-13T00:00:00"/>
    <n v="1245621"/>
    <x v="2"/>
    <s v="A1"/>
    <x v="1"/>
    <s v="Verified"/>
    <n v="40000"/>
    <n v="8.8800000000000004E-2"/>
    <n v="304.36"/>
    <n v="6.0299999999999999E-2"/>
    <n v="10000"/>
    <n v="37"/>
    <n v="10859"/>
  </r>
  <r>
    <n v="621587"/>
    <x v="38"/>
    <x v="0"/>
    <x v="8"/>
    <s v="us army"/>
    <x v="3"/>
    <x v="1"/>
    <x v="41"/>
    <d v="2021-05-16T00:00:00"/>
    <d v="2021-04-11T00:00:00"/>
    <x v="1"/>
    <x v="1"/>
    <d v="2021-05-11T00:00:00"/>
    <n v="796649"/>
    <x v="2"/>
    <s v="A3"/>
    <x v="1"/>
    <s v="Verified"/>
    <n v="58000"/>
    <n v="0.1246"/>
    <n v="292.02999999999997"/>
    <n v="6.1699999999999998E-2"/>
    <n v="13200"/>
    <n v="13"/>
    <n v="9765"/>
  </r>
  <r>
    <n v="1013818"/>
    <x v="13"/>
    <x v="0"/>
    <x v="8"/>
    <s v="City of Tumwater"/>
    <x v="3"/>
    <x v="1"/>
    <x v="22"/>
    <d v="2021-03-16T00:00:00"/>
    <d v="2021-10-13T00:00:00"/>
    <x v="1"/>
    <x v="1"/>
    <d v="2021-11-13T00:00:00"/>
    <n v="1241174"/>
    <x v="2"/>
    <s v="A3"/>
    <x v="1"/>
    <s v="Verified"/>
    <n v="70000"/>
    <n v="7.8700000000000006E-2"/>
    <n v="672"/>
    <n v="7.51E-2"/>
    <n v="21600"/>
    <n v="26"/>
    <n v="23688"/>
  </r>
  <r>
    <n v="999425"/>
    <x v="19"/>
    <x v="0"/>
    <x v="8"/>
    <s v="MSA Architects"/>
    <x v="3"/>
    <x v="1"/>
    <x v="13"/>
    <d v="2021-05-16T00:00:00"/>
    <d v="2021-11-13T00:00:00"/>
    <x v="1"/>
    <x v="1"/>
    <d v="2021-12-13T00:00:00"/>
    <n v="1224781"/>
    <x v="2"/>
    <s v="A3"/>
    <x v="1"/>
    <s v="Verified"/>
    <n v="52800"/>
    <n v="0.11550000000000001"/>
    <n v="746.66"/>
    <n v="7.51E-2"/>
    <n v="24000"/>
    <n v="28"/>
    <n v="26526"/>
  </r>
  <r>
    <n v="847675"/>
    <x v="33"/>
    <x v="0"/>
    <x v="8"/>
    <s v="Merge Healthcare"/>
    <x v="3"/>
    <x v="1"/>
    <x v="10"/>
    <d v="2021-03-16T00:00:00"/>
    <d v="2021-03-14T00:00:00"/>
    <x v="1"/>
    <x v="1"/>
    <d v="2021-04-14T00:00:00"/>
    <n v="1059200"/>
    <x v="2"/>
    <s v="A4"/>
    <x v="1"/>
    <s v="Verified"/>
    <n v="113000"/>
    <n v="0.1087"/>
    <n v="696.68"/>
    <n v="7.4899999999999994E-2"/>
    <n v="22400"/>
    <n v="13"/>
    <n v="24991"/>
  </r>
  <r>
    <n v="669400"/>
    <x v="0"/>
    <x v="0"/>
    <x v="8"/>
    <s v="The Hartford"/>
    <x v="3"/>
    <x v="1"/>
    <x v="0"/>
    <d v="2021-02-12T00:00:00"/>
    <d v="2021-02-12T00:00:00"/>
    <x v="1"/>
    <x v="1"/>
    <d v="2021-03-12T00:00:00"/>
    <n v="855893"/>
    <x v="2"/>
    <s v="A4"/>
    <x v="1"/>
    <s v="Verified"/>
    <n v="36600"/>
    <n v="0.19869999999999999"/>
    <n v="308.55"/>
    <n v="7.2900000000000006E-2"/>
    <n v="9950"/>
    <n v="13"/>
    <n v="10500"/>
  </r>
  <r>
    <n v="810838"/>
    <x v="9"/>
    <x v="0"/>
    <x v="8"/>
    <s v="CACI Inc"/>
    <x v="3"/>
    <x v="1"/>
    <x v="44"/>
    <d v="2021-02-16T00:00:00"/>
    <d v="2021-03-13T00:00:00"/>
    <x v="1"/>
    <x v="1"/>
    <d v="2021-04-13T00:00:00"/>
    <n v="1017795"/>
    <x v="2"/>
    <s v="A4"/>
    <x v="1"/>
    <s v="Verified"/>
    <n v="133000"/>
    <n v="5.5500000000000001E-2"/>
    <n v="697.46"/>
    <n v="7.4899999999999994E-2"/>
    <n v="24000"/>
    <n v="17"/>
    <n v="24469"/>
  </r>
  <r>
    <n v="617596"/>
    <x v="23"/>
    <x v="0"/>
    <x v="8"/>
    <s v="LogRhythm, Inc."/>
    <x v="3"/>
    <x v="1"/>
    <x v="49"/>
    <d v="2021-02-13T00:00:00"/>
    <d v="2021-01-13T00:00:00"/>
    <x v="1"/>
    <x v="1"/>
    <d v="2021-02-13T00:00:00"/>
    <n v="791766"/>
    <x v="2"/>
    <s v="A4"/>
    <x v="1"/>
    <s v="Verified"/>
    <n v="82000"/>
    <n v="0.1522"/>
    <n v="373.38"/>
    <n v="6.54E-2"/>
    <n v="20000"/>
    <n v="23"/>
    <n v="13311"/>
  </r>
  <r>
    <n v="881188"/>
    <x v="38"/>
    <x v="0"/>
    <x v="8"/>
    <s v="Regions Financial Corporation"/>
    <x v="3"/>
    <x v="1"/>
    <x v="10"/>
    <d v="2021-05-14T00:00:00"/>
    <d v="2021-05-14T00:00:00"/>
    <x v="1"/>
    <x v="1"/>
    <d v="2021-06-14T00:00:00"/>
    <n v="1096254"/>
    <x v="2"/>
    <s v="A4"/>
    <x v="1"/>
    <s v="Verified"/>
    <n v="120000"/>
    <n v="0.1615"/>
    <n v="938.71"/>
    <n v="7.9000000000000001E-2"/>
    <n v="30000"/>
    <n v="30"/>
    <n v="33559"/>
  </r>
  <r>
    <n v="837845"/>
    <x v="2"/>
    <x v="0"/>
    <x v="8"/>
    <s v="MomentumSI"/>
    <x v="3"/>
    <x v="1"/>
    <x v="11"/>
    <d v="2021-01-16T00:00:00"/>
    <d v="2021-09-13T00:00:00"/>
    <x v="1"/>
    <x v="1"/>
    <d v="2021-10-13T00:00:00"/>
    <n v="1047906"/>
    <x v="2"/>
    <s v="A4"/>
    <x v="1"/>
    <s v="Verified"/>
    <n v="127500"/>
    <n v="0.14990000000000001"/>
    <n v="466.53"/>
    <n v="7.4899999999999994E-2"/>
    <n v="15000"/>
    <n v="30"/>
    <n v="16472"/>
  </r>
  <r>
    <n v="439879"/>
    <x v="18"/>
    <x v="0"/>
    <x v="8"/>
    <s v="Asplundh Local 351 electrical union"/>
    <x v="3"/>
    <x v="1"/>
    <x v="52"/>
    <d v="2021-09-12T00:00:00"/>
    <d v="2021-09-12T00:00:00"/>
    <x v="1"/>
    <x v="1"/>
    <d v="2021-10-12T00:00:00"/>
    <n v="532036"/>
    <x v="2"/>
    <s v="A5"/>
    <x v="1"/>
    <s v="Verified"/>
    <n v="46560"/>
    <n v="0.1235"/>
    <n v="368.55"/>
    <n v="8.9399999999999993E-2"/>
    <n v="11600"/>
    <n v="13"/>
    <n v="13268"/>
  </r>
  <r>
    <n v="574841"/>
    <x v="5"/>
    <x v="0"/>
    <x v="8"/>
    <s v="Claire's Assessories"/>
    <x v="3"/>
    <x v="1"/>
    <x v="54"/>
    <d v="2021-09-13T00:00:00"/>
    <d v="2021-09-13T00:00:00"/>
    <x v="1"/>
    <x v="1"/>
    <d v="2021-10-13T00:00:00"/>
    <n v="739478"/>
    <x v="2"/>
    <s v="A5"/>
    <x v="1"/>
    <s v="Verified"/>
    <n v="37000"/>
    <n v="0.19389999999999999"/>
    <n v="406.66"/>
    <n v="7.8799999999999995E-2"/>
    <n v="13000"/>
    <n v="15"/>
    <n v="14640"/>
  </r>
  <r>
    <n v="728078"/>
    <x v="25"/>
    <x v="0"/>
    <x v="8"/>
    <s v="FedConsulting"/>
    <x v="3"/>
    <x v="1"/>
    <x v="25"/>
    <d v="2021-04-16T00:00:00"/>
    <d v="2021-04-14T00:00:00"/>
    <x v="1"/>
    <x v="1"/>
    <d v="2021-05-14T00:00:00"/>
    <n v="923674"/>
    <x v="2"/>
    <s v="A5"/>
    <x v="1"/>
    <s v="Verified"/>
    <n v="114996"/>
    <n v="0.2271"/>
    <n v="89.96"/>
    <n v="8.4900000000000003E-2"/>
    <n v="2850"/>
    <n v="24"/>
    <n v="3236"/>
  </r>
  <r>
    <n v="500837"/>
    <x v="16"/>
    <x v="0"/>
    <x v="8"/>
    <s v="St. Mary's Credit Union"/>
    <x v="3"/>
    <x v="1"/>
    <x v="48"/>
    <d v="2021-04-16T00:00:00"/>
    <d v="2021-04-12T00:00:00"/>
    <x v="1"/>
    <x v="1"/>
    <d v="2021-05-12T00:00:00"/>
    <n v="643441"/>
    <x v="2"/>
    <s v="A5"/>
    <x v="1"/>
    <s v="Verified"/>
    <n v="75000"/>
    <n v="0.223"/>
    <n v="312.81"/>
    <n v="7.8799999999999995E-2"/>
    <n v="10000"/>
    <n v="24"/>
    <n v="11105"/>
  </r>
  <r>
    <n v="1049279"/>
    <x v="19"/>
    <x v="0"/>
    <x v="8"/>
    <s v="SUG"/>
    <x v="3"/>
    <x v="1"/>
    <x v="12"/>
    <d v="2021-12-14T00:00:00"/>
    <d v="2021-12-14T00:00:00"/>
    <x v="1"/>
    <x v="1"/>
    <d v="2022-01-14T00:00:00"/>
    <n v="1280492"/>
    <x v="2"/>
    <s v="A5"/>
    <x v="1"/>
    <s v="Verified"/>
    <n v="120000"/>
    <n v="0.17019999999999999"/>
    <n v="1111.3699999999999"/>
    <n v="8.8999999999999996E-2"/>
    <n v="35000"/>
    <n v="46"/>
    <n v="40009"/>
  </r>
  <r>
    <n v="613815"/>
    <x v="2"/>
    <x v="0"/>
    <x v="8"/>
    <s v="Baker Hughes"/>
    <x v="3"/>
    <x v="1"/>
    <x v="49"/>
    <d v="2021-05-16T00:00:00"/>
    <d v="2021-12-13T00:00:00"/>
    <x v="1"/>
    <x v="1"/>
    <d v="2022-01-13T00:00:00"/>
    <n v="786949"/>
    <x v="2"/>
    <s v="A5"/>
    <x v="1"/>
    <s v="Verified"/>
    <n v="92700"/>
    <n v="7.8399999999999997E-2"/>
    <n v="138.77000000000001"/>
    <n v="6.9099999999999995E-2"/>
    <n v="24000"/>
    <n v="32"/>
    <n v="4996"/>
  </r>
  <r>
    <n v="864147"/>
    <x v="21"/>
    <x v="0"/>
    <x v="4"/>
    <s v="Saint Mary's Hospital"/>
    <x v="3"/>
    <x v="1"/>
    <x v="11"/>
    <d v="2021-09-14T00:00:00"/>
    <d v="2021-09-14T00:00:00"/>
    <x v="1"/>
    <x v="1"/>
    <d v="2021-10-14T00:00:00"/>
    <n v="1077309"/>
    <x v="2"/>
    <s v="A1"/>
    <x v="1"/>
    <s v="Verified"/>
    <n v="165000"/>
    <n v="0.18290000000000001"/>
    <n v="150.80000000000001"/>
    <n v="5.4199999999999998E-2"/>
    <n v="5000"/>
    <n v="47"/>
    <n v="5444"/>
  </r>
  <r>
    <n v="755141"/>
    <x v="1"/>
    <x v="0"/>
    <x v="4"/>
    <s v="fox tv studios"/>
    <x v="3"/>
    <x v="1"/>
    <x v="25"/>
    <d v="2021-02-13T00:00:00"/>
    <d v="2021-01-13T00:00:00"/>
    <x v="1"/>
    <x v="1"/>
    <d v="2021-02-13T00:00:00"/>
    <n v="954931"/>
    <x v="2"/>
    <s v="A2"/>
    <x v="1"/>
    <s v="Verified"/>
    <n v="80000"/>
    <n v="0.13370000000000001"/>
    <n v="182.51"/>
    <n v="5.9900000000000002E-2"/>
    <n v="6000"/>
    <n v="32"/>
    <n v="6436"/>
  </r>
  <r>
    <n v="678399"/>
    <x v="1"/>
    <x v="0"/>
    <x v="4"/>
    <s v="State of Calif."/>
    <x v="3"/>
    <x v="1"/>
    <x v="0"/>
    <d v="2021-05-16T00:00:00"/>
    <d v="2021-10-12T00:00:00"/>
    <x v="1"/>
    <x v="1"/>
    <d v="2021-11-12T00:00:00"/>
    <n v="866701"/>
    <x v="2"/>
    <s v="A3"/>
    <x v="1"/>
    <s v="Verified"/>
    <n v="37200"/>
    <n v="0.2029"/>
    <n v="92.53"/>
    <n v="6.9199999999999998E-2"/>
    <n v="3000"/>
    <n v="16"/>
    <n v="3222"/>
  </r>
  <r>
    <n v="796114"/>
    <x v="9"/>
    <x v="0"/>
    <x v="4"/>
    <s v="Crowel &amp; Moring"/>
    <x v="3"/>
    <x v="1"/>
    <x v="44"/>
    <d v="2021-05-16T00:00:00"/>
    <d v="2021-12-11T00:00:00"/>
    <x v="1"/>
    <x v="1"/>
    <d v="2022-01-11T00:00:00"/>
    <n v="1000874"/>
    <x v="2"/>
    <s v="A3"/>
    <x v="1"/>
    <s v="Verified"/>
    <n v="65000"/>
    <n v="0.17649999999999999"/>
    <n v="154.37"/>
    <n v="6.9900000000000004E-2"/>
    <n v="5000"/>
    <n v="23"/>
    <n v="5138"/>
  </r>
  <r>
    <n v="813135"/>
    <x v="1"/>
    <x v="0"/>
    <x v="4"/>
    <s v="Sullivan &amp; Cromwell LLP"/>
    <x v="3"/>
    <x v="1"/>
    <x v="44"/>
    <d v="2021-07-14T00:00:00"/>
    <d v="2021-08-14T00:00:00"/>
    <x v="1"/>
    <x v="1"/>
    <d v="2021-09-14T00:00:00"/>
    <n v="1020510"/>
    <x v="2"/>
    <s v="A4"/>
    <x v="1"/>
    <s v="Verified"/>
    <n v="65000"/>
    <n v="0.14030000000000001"/>
    <n v="311.02"/>
    <n v="7.4899999999999994E-2"/>
    <n v="10000"/>
    <n v="13"/>
    <n v="11197"/>
  </r>
  <r>
    <n v="638348"/>
    <x v="12"/>
    <x v="0"/>
    <x v="4"/>
    <s v="Boxworks"/>
    <x v="3"/>
    <x v="1"/>
    <x v="41"/>
    <d v="2021-10-12T00:00:00"/>
    <d v="2021-10-12T00:00:00"/>
    <x v="1"/>
    <x v="1"/>
    <d v="2021-11-12T00:00:00"/>
    <n v="817715"/>
    <x v="2"/>
    <s v="A4"/>
    <x v="1"/>
    <s v="Verified"/>
    <n v="62400"/>
    <n v="0.1038"/>
    <n v="291.33999999999997"/>
    <n v="6.54E-2"/>
    <n v="9500"/>
    <n v="11"/>
    <n v="10179"/>
  </r>
  <r>
    <n v="677670"/>
    <x v="12"/>
    <x v="0"/>
    <x v="4"/>
    <s v="Deseret Industries"/>
    <x v="3"/>
    <x v="1"/>
    <x v="0"/>
    <d v="2021-03-14T00:00:00"/>
    <d v="2021-03-14T00:00:00"/>
    <x v="1"/>
    <x v="1"/>
    <d v="2021-04-14T00:00:00"/>
    <n v="865809"/>
    <x v="2"/>
    <s v="A4"/>
    <x v="1"/>
    <s v="Verified"/>
    <n v="76494"/>
    <n v="0.1812"/>
    <n v="372.12"/>
    <n v="7.2900000000000006E-2"/>
    <n v="12000"/>
    <n v="32"/>
    <n v="13396"/>
  </r>
  <r>
    <n v="760045"/>
    <x v="20"/>
    <x v="0"/>
    <x v="4"/>
    <s v="Hinshaw &amp; Culbertson, LLP"/>
    <x v="3"/>
    <x v="1"/>
    <x v="25"/>
    <d v="2021-01-14T00:00:00"/>
    <d v="2021-01-14T00:00:00"/>
    <x v="1"/>
    <x v="1"/>
    <d v="2021-02-14T00:00:00"/>
    <n v="960323"/>
    <x v="2"/>
    <s v="A4"/>
    <x v="1"/>
    <s v="Verified"/>
    <n v="120000"/>
    <n v="0.19209999999999999"/>
    <n v="684.24"/>
    <n v="7.4899999999999994E-2"/>
    <n v="22000"/>
    <n v="32"/>
    <n v="24571"/>
  </r>
  <r>
    <n v="943149"/>
    <x v="31"/>
    <x v="0"/>
    <x v="4"/>
    <s v="Pepsico"/>
    <x v="3"/>
    <x v="1"/>
    <x v="22"/>
    <d v="2021-05-16T00:00:00"/>
    <d v="2021-06-14T00:00:00"/>
    <x v="1"/>
    <x v="1"/>
    <d v="2021-07-14T00:00:00"/>
    <n v="1163900"/>
    <x v="2"/>
    <s v="A4"/>
    <x v="1"/>
    <s v="Verified"/>
    <n v="42000"/>
    <n v="0.28310000000000002"/>
    <n v="406.78"/>
    <n v="7.9000000000000001E-2"/>
    <n v="13000"/>
    <n v="24"/>
    <n v="14589"/>
  </r>
  <r>
    <n v="696682"/>
    <x v="33"/>
    <x v="0"/>
    <x v="4"/>
    <m/>
    <x v="3"/>
    <x v="1"/>
    <x v="42"/>
    <d v="2021-07-15T00:00:00"/>
    <d v="2021-03-14T00:00:00"/>
    <x v="1"/>
    <x v="1"/>
    <d v="2021-04-14T00:00:00"/>
    <n v="869803"/>
    <x v="2"/>
    <s v="A4"/>
    <x v="1"/>
    <s v="Verified"/>
    <n v="120000"/>
    <n v="0.1865"/>
    <n v="434.14"/>
    <n v="7.2900000000000006E-2"/>
    <n v="14000"/>
    <n v="38"/>
    <n v="15629"/>
  </r>
  <r>
    <n v="628602"/>
    <x v="1"/>
    <x v="0"/>
    <x v="4"/>
    <s v="Hansens Beverage Company"/>
    <x v="3"/>
    <x v="1"/>
    <x v="41"/>
    <d v="2021-05-16T00:00:00"/>
    <d v="2021-12-13T00:00:00"/>
    <x v="1"/>
    <x v="1"/>
    <d v="2022-01-13T00:00:00"/>
    <n v="805444"/>
    <x v="2"/>
    <s v="A4"/>
    <x v="1"/>
    <s v="Verified"/>
    <n v="78000"/>
    <n v="0.2029"/>
    <n v="225.41"/>
    <n v="6.54E-2"/>
    <n v="12000"/>
    <n v="30"/>
    <n v="8115"/>
  </r>
  <r>
    <n v="501377"/>
    <x v="44"/>
    <x v="0"/>
    <x v="4"/>
    <s v="Team Peak Alaska"/>
    <x v="3"/>
    <x v="1"/>
    <x v="48"/>
    <d v="2021-05-16T00:00:00"/>
    <d v="2021-07-12T00:00:00"/>
    <x v="1"/>
    <x v="1"/>
    <d v="2021-08-12T00:00:00"/>
    <n v="644396"/>
    <x v="2"/>
    <s v="A5"/>
    <x v="1"/>
    <s v="Verified"/>
    <n v="52000"/>
    <n v="0.2238"/>
    <n v="477.03"/>
    <n v="7.8799999999999995E-2"/>
    <n v="15250"/>
    <n v="25"/>
    <n v="17035"/>
  </r>
  <r>
    <n v="533221"/>
    <x v="5"/>
    <x v="0"/>
    <x v="4"/>
    <s v="Eastman Kodak"/>
    <x v="3"/>
    <x v="1"/>
    <x v="43"/>
    <d v="2021-05-16T00:00:00"/>
    <d v="2021-01-13T00:00:00"/>
    <x v="1"/>
    <x v="1"/>
    <d v="2021-02-13T00:00:00"/>
    <n v="689225"/>
    <x v="2"/>
    <s v="A5"/>
    <x v="1"/>
    <s v="Verified"/>
    <n v="36000"/>
    <n v="5.5E-2"/>
    <n v="312.82"/>
    <n v="7.8799999999999995E-2"/>
    <n v="10000"/>
    <n v="10"/>
    <n v="11219"/>
  </r>
  <r>
    <n v="640774"/>
    <x v="37"/>
    <x v="0"/>
    <x v="4"/>
    <s v="Fiserv"/>
    <x v="3"/>
    <x v="1"/>
    <x v="41"/>
    <d v="2021-05-16T00:00:00"/>
    <d v="2021-01-14T00:00:00"/>
    <x v="1"/>
    <x v="1"/>
    <d v="2021-02-14T00:00:00"/>
    <n v="820261"/>
    <x v="2"/>
    <s v="A5"/>
    <x v="1"/>
    <s v="Verified"/>
    <n v="105000"/>
    <n v="7.7399999999999997E-2"/>
    <n v="616.72"/>
    <n v="6.9099999999999995E-2"/>
    <n v="20000"/>
    <n v="18"/>
    <n v="22202"/>
  </r>
  <r>
    <n v="794094"/>
    <x v="2"/>
    <x v="0"/>
    <x v="4"/>
    <s v="Methodist Hospital"/>
    <x v="3"/>
    <x v="1"/>
    <x v="44"/>
    <d v="2021-05-16T00:00:00"/>
    <d v="2021-07-14T00:00:00"/>
    <x v="1"/>
    <x v="1"/>
    <d v="2021-08-14T00:00:00"/>
    <n v="998681"/>
    <x v="2"/>
    <s v="A5"/>
    <x v="1"/>
    <s v="Verified"/>
    <n v="130000"/>
    <n v="0.1137"/>
    <n v="544.47"/>
    <n v="8.4900000000000003E-2"/>
    <n v="28000"/>
    <n v="32"/>
    <n v="19601"/>
  </r>
  <r>
    <n v="843845"/>
    <x v="19"/>
    <x v="0"/>
    <x v="4"/>
    <s v="Oak Hills Local School District"/>
    <x v="3"/>
    <x v="1"/>
    <x v="11"/>
    <d v="2021-05-16T00:00:00"/>
    <d v="2021-08-14T00:00:00"/>
    <x v="1"/>
    <x v="1"/>
    <d v="2021-09-14T00:00:00"/>
    <n v="1054679"/>
    <x v="2"/>
    <s v="A5"/>
    <x v="1"/>
    <s v="Verified"/>
    <n v="51000"/>
    <n v="0.24679999999999999"/>
    <n v="315.63"/>
    <n v="8.4900000000000003E-2"/>
    <n v="10000"/>
    <n v="20"/>
    <n v="11363"/>
  </r>
  <r>
    <n v="773649"/>
    <x v="4"/>
    <x v="0"/>
    <x v="4"/>
    <s v="Stauffer Glove and Safety"/>
    <x v="3"/>
    <x v="1"/>
    <x v="6"/>
    <d v="2021-05-16T00:00:00"/>
    <d v="2021-06-14T00:00:00"/>
    <x v="1"/>
    <x v="1"/>
    <d v="2021-07-14T00:00:00"/>
    <n v="975719"/>
    <x v="2"/>
    <s v="A5"/>
    <x v="1"/>
    <s v="Verified"/>
    <n v="102000"/>
    <n v="9.5299999999999996E-2"/>
    <n v="568.14"/>
    <n v="8.4900000000000003E-2"/>
    <n v="18000"/>
    <n v="26"/>
    <n v="20453"/>
  </r>
  <r>
    <n v="709833"/>
    <x v="1"/>
    <x v="0"/>
    <x v="4"/>
    <s v="Computer Sciences Corporation"/>
    <x v="3"/>
    <x v="1"/>
    <x v="42"/>
    <d v="2021-09-15T00:00:00"/>
    <d v="2021-04-14T00:00:00"/>
    <x v="1"/>
    <x v="1"/>
    <d v="2021-05-14T00:00:00"/>
    <n v="902507"/>
    <x v="2"/>
    <s v="A5"/>
    <x v="1"/>
    <s v="Verified"/>
    <n v="54000"/>
    <n v="0.21959999999999999"/>
    <n v="374.16"/>
    <n v="7.6600000000000001E-2"/>
    <n v="12000"/>
    <n v="14"/>
    <n v="13470"/>
  </r>
  <r>
    <n v="819127"/>
    <x v="32"/>
    <x v="0"/>
    <x v="4"/>
    <s v="Bank of North Carolina"/>
    <x v="3"/>
    <x v="1"/>
    <x v="44"/>
    <d v="2021-05-16T00:00:00"/>
    <d v="2021-05-13T00:00:00"/>
    <x v="1"/>
    <x v="1"/>
    <d v="2021-06-13T00:00:00"/>
    <n v="1027186"/>
    <x v="2"/>
    <s v="A5"/>
    <x v="1"/>
    <s v="Verified"/>
    <n v="152000"/>
    <n v="6.5100000000000005E-2"/>
    <n v="552.36"/>
    <n v="8.4900000000000003E-2"/>
    <n v="17500"/>
    <n v="45"/>
    <n v="19435"/>
  </r>
  <r>
    <n v="971443"/>
    <x v="9"/>
    <x v="0"/>
    <x v="2"/>
    <s v="Westat"/>
    <x v="3"/>
    <x v="1"/>
    <x v="13"/>
    <d v="2021-01-16T00:00:00"/>
    <d v="2021-03-14T00:00:00"/>
    <x v="1"/>
    <x v="1"/>
    <d v="2021-04-14T00:00:00"/>
    <n v="1193179"/>
    <x v="2"/>
    <s v="A1"/>
    <x v="1"/>
    <s v="Verified"/>
    <n v="102500"/>
    <n v="0.1943"/>
    <n v="359.14"/>
    <n v="6.0299999999999999E-2"/>
    <n v="11800"/>
    <n v="29"/>
    <n v="12796"/>
  </r>
  <r>
    <n v="1004013"/>
    <x v="33"/>
    <x v="0"/>
    <x v="2"/>
    <s v="Charleston  County Government"/>
    <x v="3"/>
    <x v="1"/>
    <x v="13"/>
    <d v="2021-11-14T00:00:00"/>
    <d v="2021-11-14T00:00:00"/>
    <x v="1"/>
    <x v="1"/>
    <d v="2021-12-14T00:00:00"/>
    <n v="1230432"/>
    <x v="2"/>
    <s v="A2"/>
    <x v="1"/>
    <s v="Verified"/>
    <n v="32500"/>
    <n v="0.29609999999999997"/>
    <n v="275.57"/>
    <n v="6.6199999999999995E-2"/>
    <n v="8975"/>
    <n v="14"/>
    <n v="9920"/>
  </r>
  <r>
    <n v="1002249"/>
    <x v="1"/>
    <x v="0"/>
    <x v="2"/>
    <s v="Farmers Insurance Exchange"/>
    <x v="3"/>
    <x v="1"/>
    <x v="22"/>
    <d v="2021-02-15T00:00:00"/>
    <d v="2021-12-12T00:00:00"/>
    <x v="1"/>
    <x v="1"/>
    <d v="2022-01-12T00:00:00"/>
    <n v="1228270"/>
    <x v="2"/>
    <s v="A2"/>
    <x v="1"/>
    <s v="Verified"/>
    <n v="82524"/>
    <n v="0.20669999999999999"/>
    <n v="368.45"/>
    <n v="6.6199999999999995E-2"/>
    <n v="12000"/>
    <n v="28"/>
    <n v="12684"/>
  </r>
  <r>
    <n v="718503"/>
    <x v="2"/>
    <x v="0"/>
    <x v="2"/>
    <s v="L3 Communications"/>
    <x v="3"/>
    <x v="1"/>
    <x v="29"/>
    <d v="2021-05-16T00:00:00"/>
    <d v="2021-09-12T00:00:00"/>
    <x v="1"/>
    <x v="1"/>
    <d v="2021-10-12T00:00:00"/>
    <n v="912728"/>
    <x v="2"/>
    <s v="A3"/>
    <x v="1"/>
    <s v="Verified"/>
    <n v="42000"/>
    <n v="0.26429999999999998"/>
    <n v="217.43"/>
    <n v="6.9199999999999998E-2"/>
    <n v="7050"/>
    <n v="61"/>
    <n v="7599"/>
  </r>
  <r>
    <n v="984527"/>
    <x v="5"/>
    <x v="0"/>
    <x v="2"/>
    <s v="Clem Schaub Architect"/>
    <x v="3"/>
    <x v="1"/>
    <x v="13"/>
    <d v="2021-10-14T00:00:00"/>
    <d v="2021-10-14T00:00:00"/>
    <x v="1"/>
    <x v="1"/>
    <d v="2021-11-14T00:00:00"/>
    <n v="1208139"/>
    <x v="2"/>
    <s v="A3"/>
    <x v="1"/>
    <s v="Verified"/>
    <n v="50000"/>
    <n v="9.1899999999999996E-2"/>
    <n v="535.11"/>
    <n v="7.51E-2"/>
    <n v="17200"/>
    <n v="15"/>
    <n v="19264"/>
  </r>
  <r>
    <n v="979880"/>
    <x v="1"/>
    <x v="0"/>
    <x v="2"/>
    <s v="Jurupa Unified School District"/>
    <x v="3"/>
    <x v="1"/>
    <x v="13"/>
    <d v="2021-10-14T00:00:00"/>
    <d v="2021-10-14T00:00:00"/>
    <x v="1"/>
    <x v="1"/>
    <d v="2021-11-14T00:00:00"/>
    <n v="1203038"/>
    <x v="2"/>
    <s v="A3"/>
    <x v="1"/>
    <s v="Verified"/>
    <n v="72000"/>
    <n v="0.26450000000000001"/>
    <n v="528.89"/>
    <n v="7.51E-2"/>
    <n v="17000"/>
    <n v="16"/>
    <n v="19040"/>
  </r>
  <r>
    <n v="1029064"/>
    <x v="0"/>
    <x v="0"/>
    <x v="2"/>
    <s v="Chick-fil-A, Inc"/>
    <x v="3"/>
    <x v="1"/>
    <x v="22"/>
    <d v="2021-02-12T00:00:00"/>
    <d v="2021-02-12T00:00:00"/>
    <x v="1"/>
    <x v="1"/>
    <d v="2021-03-12T00:00:00"/>
    <n v="1258427"/>
    <x v="2"/>
    <s v="A3"/>
    <x v="1"/>
    <s v="Verified"/>
    <n v="86000"/>
    <n v="3.4599999999999999E-2"/>
    <n v="746.66"/>
    <n v="7.51E-2"/>
    <n v="24000"/>
    <n v="29"/>
    <n v="24297"/>
  </r>
  <r>
    <n v="636990"/>
    <x v="20"/>
    <x v="0"/>
    <x v="2"/>
    <s v="American Express"/>
    <x v="3"/>
    <x v="1"/>
    <x v="41"/>
    <d v="2021-10-14T00:00:00"/>
    <d v="2021-10-11T00:00:00"/>
    <x v="1"/>
    <x v="1"/>
    <d v="2021-11-11T00:00:00"/>
    <n v="815973"/>
    <x v="2"/>
    <s v="A3"/>
    <x v="1"/>
    <s v="Verified"/>
    <n v="42000"/>
    <n v="9.2299999999999993E-2"/>
    <n v="402.59"/>
    <n v="6.1699999999999998E-2"/>
    <n v="13200"/>
    <n v="34"/>
    <n v="13748"/>
  </r>
  <r>
    <n v="403312"/>
    <x v="7"/>
    <x v="0"/>
    <x v="2"/>
    <s v="Fidelity Investments"/>
    <x v="3"/>
    <x v="1"/>
    <x v="26"/>
    <d v="2021-04-12T00:00:00"/>
    <d v="2021-04-12T00:00:00"/>
    <x v="1"/>
    <x v="1"/>
    <d v="2021-05-12T00:00:00"/>
    <n v="448613"/>
    <x v="2"/>
    <s v="A3"/>
    <x v="1"/>
    <s v="Verified"/>
    <n v="61766"/>
    <n v="0.21079999999999999"/>
    <n v="170.17"/>
    <n v="7.1400000000000005E-2"/>
    <n v="5500"/>
    <n v="29"/>
    <n v="6061"/>
  </r>
  <r>
    <n v="614770"/>
    <x v="2"/>
    <x v="0"/>
    <x v="2"/>
    <s v="BP North America"/>
    <x v="3"/>
    <x v="1"/>
    <x v="49"/>
    <d v="2021-05-15T00:00:00"/>
    <d v="2021-12-13T00:00:00"/>
    <x v="1"/>
    <x v="1"/>
    <d v="2022-01-13T00:00:00"/>
    <n v="788329"/>
    <x v="2"/>
    <s v="A4"/>
    <x v="1"/>
    <s v="Verified"/>
    <n v="100000"/>
    <n v="6.0499999999999998E-2"/>
    <n v="101.97"/>
    <n v="6.54E-2"/>
    <n v="16000"/>
    <n v="36"/>
    <n v="3671"/>
  </r>
  <r>
    <n v="748911"/>
    <x v="26"/>
    <x v="0"/>
    <x v="2"/>
    <s v="Crohn's &amp; Colitis Foundation of America"/>
    <x v="3"/>
    <x v="1"/>
    <x v="25"/>
    <d v="2021-05-16T00:00:00"/>
    <d v="2021-06-14T00:00:00"/>
    <x v="1"/>
    <x v="1"/>
    <d v="2021-07-14T00:00:00"/>
    <n v="948050"/>
    <x v="2"/>
    <s v="A4"/>
    <x v="1"/>
    <s v="Verified"/>
    <n v="94400"/>
    <n v="0.1215"/>
    <n v="1088.56"/>
    <n v="7.4899999999999994E-2"/>
    <n v="35000"/>
    <n v="26"/>
    <n v="39188"/>
  </r>
  <r>
    <n v="794423"/>
    <x v="29"/>
    <x v="0"/>
    <x v="2"/>
    <s v="The Shaw Group, Inc."/>
    <x v="3"/>
    <x v="1"/>
    <x v="6"/>
    <d v="2021-05-16T00:00:00"/>
    <d v="2021-07-14T00:00:00"/>
    <x v="1"/>
    <x v="1"/>
    <d v="2021-08-14T00:00:00"/>
    <n v="999047"/>
    <x v="2"/>
    <s v="A4"/>
    <x v="1"/>
    <s v="Verified"/>
    <n v="56000"/>
    <n v="0.12189999999999999"/>
    <n v="466.53"/>
    <n v="7.4899999999999994E-2"/>
    <n v="15000"/>
    <n v="32"/>
    <n v="16795"/>
  </r>
  <r>
    <n v="716335"/>
    <x v="23"/>
    <x v="0"/>
    <x v="2"/>
    <s v="Penton Media"/>
    <x v="3"/>
    <x v="1"/>
    <x v="29"/>
    <d v="2021-02-14T00:00:00"/>
    <d v="2021-01-14T00:00:00"/>
    <x v="1"/>
    <x v="1"/>
    <d v="2021-02-14T00:00:00"/>
    <n v="910143"/>
    <x v="2"/>
    <s v="A4"/>
    <x v="1"/>
    <s v="Verified"/>
    <n v="44004"/>
    <n v="0.1069"/>
    <n v="287.62"/>
    <n v="7.2900000000000006E-2"/>
    <n v="9275"/>
    <n v="14"/>
    <n v="10344"/>
  </r>
  <r>
    <n v="778387"/>
    <x v="2"/>
    <x v="0"/>
    <x v="2"/>
    <s v="Sulphur Springs ISD"/>
    <x v="3"/>
    <x v="1"/>
    <x v="6"/>
    <d v="2021-05-16T00:00:00"/>
    <d v="2021-07-12T00:00:00"/>
    <x v="1"/>
    <x v="1"/>
    <d v="2021-08-12T00:00:00"/>
    <n v="980932"/>
    <x v="2"/>
    <s v="A4"/>
    <x v="1"/>
    <s v="Verified"/>
    <n v="37000"/>
    <n v="0.28310000000000002"/>
    <n v="311.02"/>
    <n v="7.4899999999999994E-2"/>
    <n v="10000"/>
    <n v="19"/>
    <n v="10688"/>
  </r>
  <r>
    <n v="890975"/>
    <x v="29"/>
    <x v="0"/>
    <x v="2"/>
    <s v="Dow Chemical Company"/>
    <x v="3"/>
    <x v="1"/>
    <x v="10"/>
    <d v="2021-11-15T00:00:00"/>
    <d v="2021-10-14T00:00:00"/>
    <x v="1"/>
    <x v="1"/>
    <d v="2021-11-14T00:00:00"/>
    <n v="1107707"/>
    <x v="2"/>
    <s v="A4"/>
    <x v="1"/>
    <s v="Verified"/>
    <n v="90000"/>
    <n v="0.14330000000000001"/>
    <n v="625.80999999999995"/>
    <n v="7.9000000000000001E-2"/>
    <n v="20000"/>
    <n v="36"/>
    <n v="22529"/>
  </r>
  <r>
    <n v="1004899"/>
    <x v="26"/>
    <x v="0"/>
    <x v="2"/>
    <s v="Carnahan, Evans, Cantwell &amp; Brown, P.C."/>
    <x v="3"/>
    <x v="1"/>
    <x v="22"/>
    <d v="2021-05-16T00:00:00"/>
    <d v="2021-10-14T00:00:00"/>
    <x v="1"/>
    <x v="1"/>
    <d v="2021-11-14T00:00:00"/>
    <n v="1231569"/>
    <x v="2"/>
    <s v="A4"/>
    <x v="1"/>
    <s v="Verified"/>
    <n v="62500"/>
    <n v="0.16919999999999999"/>
    <n v="736.11"/>
    <n v="7.9000000000000001E-2"/>
    <n v="23525"/>
    <n v="31"/>
    <n v="26495"/>
  </r>
  <r>
    <n v="616083"/>
    <x v="2"/>
    <x v="0"/>
    <x v="2"/>
    <s v="White Sands Missile Range"/>
    <x v="3"/>
    <x v="1"/>
    <x v="49"/>
    <d v="2021-12-14T00:00:00"/>
    <d v="2021-09-12T00:00:00"/>
    <x v="1"/>
    <x v="1"/>
    <d v="2021-10-12T00:00:00"/>
    <n v="789963"/>
    <x v="2"/>
    <s v="A4"/>
    <x v="1"/>
    <s v="Verified"/>
    <n v="80000"/>
    <n v="9.2399999999999996E-2"/>
    <n v="316.64"/>
    <n v="6.54E-2"/>
    <n v="15000"/>
    <n v="20"/>
    <n v="11198"/>
  </r>
  <r>
    <n v="1015930"/>
    <x v="2"/>
    <x v="0"/>
    <x v="2"/>
    <m/>
    <x v="3"/>
    <x v="1"/>
    <x v="22"/>
    <d v="2021-05-16T00:00:00"/>
    <d v="2021-11-14T00:00:00"/>
    <x v="1"/>
    <x v="1"/>
    <d v="2021-12-14T00:00:00"/>
    <n v="1198352"/>
    <x v="2"/>
    <s v="A4"/>
    <x v="1"/>
    <s v="Verified"/>
    <n v="115000"/>
    <n v="0.1782"/>
    <n v="750.97"/>
    <n v="7.9000000000000001E-2"/>
    <n v="24000"/>
    <n v="34"/>
    <n v="27033"/>
  </r>
  <r>
    <n v="999668"/>
    <x v="25"/>
    <x v="0"/>
    <x v="2"/>
    <s v="OfficeMax"/>
    <x v="3"/>
    <x v="1"/>
    <x v="13"/>
    <d v="2021-05-16T00:00:00"/>
    <d v="2021-12-12T00:00:00"/>
    <x v="1"/>
    <x v="1"/>
    <d v="2022-01-12T00:00:00"/>
    <n v="1225057"/>
    <x v="2"/>
    <s v="A5"/>
    <x v="1"/>
    <s v="Verified"/>
    <n v="67000"/>
    <n v="5.2499999999999998E-2"/>
    <n v="330.24"/>
    <n v="8.8999999999999996E-2"/>
    <n v="10400"/>
    <n v="18"/>
    <n v="11252"/>
  </r>
  <r>
    <n v="624462"/>
    <x v="1"/>
    <x v="0"/>
    <x v="2"/>
    <s v="DBi Beverage Inc"/>
    <x v="3"/>
    <x v="1"/>
    <x v="41"/>
    <d v="2021-07-13T00:00:00"/>
    <d v="2021-06-13T00:00:00"/>
    <x v="1"/>
    <x v="1"/>
    <d v="2021-07-13T00:00:00"/>
    <n v="786473"/>
    <x v="2"/>
    <s v="A5"/>
    <x v="1"/>
    <s v="Verified"/>
    <n v="57996"/>
    <n v="0.16259999999999999"/>
    <n v="396.25"/>
    <n v="6.9099999999999995E-2"/>
    <n v="21250"/>
    <n v="20"/>
    <n v="14218"/>
  </r>
  <r>
    <n v="438069"/>
    <x v="5"/>
    <x v="0"/>
    <x v="2"/>
    <s v="Department of Homeland Security (DHS)"/>
    <x v="3"/>
    <x v="1"/>
    <x v="52"/>
    <d v="2021-09-12T00:00:00"/>
    <d v="2021-09-12T00:00:00"/>
    <x v="1"/>
    <x v="1"/>
    <d v="2021-10-12T00:00:00"/>
    <n v="527130"/>
    <x v="2"/>
    <s v="A5"/>
    <x v="1"/>
    <s v="Verified"/>
    <n v="83957"/>
    <n v="0.23050000000000001"/>
    <n v="95.32"/>
    <n v="8.9399999999999993E-2"/>
    <n v="3000"/>
    <n v="32"/>
    <n v="3431"/>
  </r>
  <r>
    <n v="613378"/>
    <x v="5"/>
    <x v="0"/>
    <x v="2"/>
    <s v="US Dept of Homeland Security"/>
    <x v="3"/>
    <x v="1"/>
    <x v="49"/>
    <d v="2021-07-13T00:00:00"/>
    <d v="2021-04-13T00:00:00"/>
    <x v="1"/>
    <x v="1"/>
    <d v="2021-05-13T00:00:00"/>
    <n v="786424"/>
    <x v="2"/>
    <s v="A5"/>
    <x v="1"/>
    <s v="Verified"/>
    <n v="85000"/>
    <n v="0.22570000000000001"/>
    <n v="225.11"/>
    <n v="6.9099999999999995E-2"/>
    <n v="12000"/>
    <n v="36"/>
    <n v="8068"/>
  </r>
  <r>
    <n v="636163"/>
    <x v="2"/>
    <x v="0"/>
    <x v="2"/>
    <s v="SmartDog Services, LLC"/>
    <x v="3"/>
    <x v="1"/>
    <x v="41"/>
    <d v="2021-04-16T00:00:00"/>
    <d v="2021-05-13T00:00:00"/>
    <x v="1"/>
    <x v="1"/>
    <d v="2021-06-13T00:00:00"/>
    <n v="814962"/>
    <x v="2"/>
    <s v="A5"/>
    <x v="1"/>
    <s v="Verified"/>
    <n v="115000"/>
    <n v="8.1299999999999997E-2"/>
    <n v="616.72"/>
    <n v="6.9099999999999995E-2"/>
    <n v="20000"/>
    <n v="25"/>
    <n v="22077"/>
  </r>
  <r>
    <n v="597746"/>
    <x v="25"/>
    <x v="0"/>
    <x v="2"/>
    <s v="Global Crossing"/>
    <x v="3"/>
    <x v="1"/>
    <x v="50"/>
    <d v="2021-05-16T00:00:00"/>
    <d v="2021-11-11T00:00:00"/>
    <x v="1"/>
    <x v="1"/>
    <d v="2021-12-11T00:00:00"/>
    <n v="767229"/>
    <x v="2"/>
    <s v="A5"/>
    <x v="1"/>
    <s v="Verified"/>
    <n v="115000"/>
    <n v="0.123"/>
    <n v="125.13"/>
    <n v="7.8799999999999995E-2"/>
    <n v="4000"/>
    <n v="37"/>
    <n v="4272"/>
  </r>
  <r>
    <n v="1018065"/>
    <x v="2"/>
    <x v="0"/>
    <x v="5"/>
    <s v="L3 Communications"/>
    <x v="3"/>
    <x v="1"/>
    <x v="22"/>
    <d v="2021-05-16T00:00:00"/>
    <d v="2021-09-12T00:00:00"/>
    <x v="1"/>
    <x v="1"/>
    <d v="2021-10-12T00:00:00"/>
    <n v="1246252"/>
    <x v="2"/>
    <s v="A1"/>
    <x v="1"/>
    <s v="Verified"/>
    <n v="42000"/>
    <n v="0.1734"/>
    <n v="164.36"/>
    <n v="6.0299999999999999E-2"/>
    <n v="5400"/>
    <n v="61"/>
    <n v="5640"/>
  </r>
  <r>
    <n v="878663"/>
    <x v="37"/>
    <x v="0"/>
    <x v="5"/>
    <m/>
    <x v="3"/>
    <x v="1"/>
    <x v="10"/>
    <d v="2021-02-13T00:00:00"/>
    <d v="2021-12-12T00:00:00"/>
    <x v="1"/>
    <x v="1"/>
    <d v="2022-01-12T00:00:00"/>
    <n v="1093425"/>
    <x v="2"/>
    <s v="A1"/>
    <x v="1"/>
    <s v="Verified"/>
    <n v="50000"/>
    <n v="2.1100000000000001E-2"/>
    <n v="241.28"/>
    <n v="5.4199999999999998E-2"/>
    <n v="8000"/>
    <n v="12"/>
    <n v="8443"/>
  </r>
  <r>
    <n v="697042"/>
    <x v="26"/>
    <x v="0"/>
    <x v="5"/>
    <s v="Digital Monitoring Products"/>
    <x v="3"/>
    <x v="1"/>
    <x v="42"/>
    <d v="2021-04-16T00:00:00"/>
    <d v="2021-05-13T00:00:00"/>
    <x v="1"/>
    <x v="1"/>
    <d v="2021-06-13T00:00:00"/>
    <n v="888278"/>
    <x v="2"/>
    <s v="A1"/>
    <x v="1"/>
    <s v="Verified"/>
    <n v="40500"/>
    <n v="0.26700000000000002"/>
    <n v="225.45"/>
    <n v="5.4199999999999998E-2"/>
    <n v="7475"/>
    <n v="26"/>
    <n v="8052"/>
  </r>
  <r>
    <n v="827662"/>
    <x v="22"/>
    <x v="0"/>
    <x v="5"/>
    <s v="Wells Fargo"/>
    <x v="3"/>
    <x v="1"/>
    <x v="44"/>
    <d v="2021-11-13T00:00:00"/>
    <d v="2021-11-13T00:00:00"/>
    <x v="1"/>
    <x v="1"/>
    <d v="2021-12-13T00:00:00"/>
    <n v="1036628"/>
    <x v="2"/>
    <s v="A2"/>
    <x v="1"/>
    <s v="Verified"/>
    <n v="75000"/>
    <n v="0.19020000000000001"/>
    <n v="380.22"/>
    <n v="5.9900000000000002E-2"/>
    <n v="12500"/>
    <n v="29"/>
    <n v="13604"/>
  </r>
  <r>
    <n v="587430"/>
    <x v="25"/>
    <x v="0"/>
    <x v="5"/>
    <s v="Bank of America"/>
    <x v="3"/>
    <x v="1"/>
    <x v="49"/>
    <d v="2021-11-13T00:00:00"/>
    <d v="2021-11-13T00:00:00"/>
    <x v="1"/>
    <x v="1"/>
    <d v="2021-12-13T00:00:00"/>
    <n v="754713"/>
    <x v="2"/>
    <s v="A2"/>
    <x v="1"/>
    <s v="Verified"/>
    <n v="80400"/>
    <n v="9.4899999999999998E-2"/>
    <n v="285.08"/>
    <n v="5.79E-2"/>
    <n v="12000"/>
    <n v="43"/>
    <n v="10263"/>
  </r>
  <r>
    <n v="853957"/>
    <x v="25"/>
    <x v="0"/>
    <x v="5"/>
    <s v="Department of Homeland Security"/>
    <x v="3"/>
    <x v="1"/>
    <x v="11"/>
    <d v="2021-11-13T00:00:00"/>
    <d v="2021-12-13T00:00:00"/>
    <x v="1"/>
    <x v="1"/>
    <d v="2022-01-13T00:00:00"/>
    <n v="1066156"/>
    <x v="2"/>
    <s v="A3"/>
    <x v="1"/>
    <s v="Verified"/>
    <n v="112224"/>
    <n v="8.3199999999999996E-2"/>
    <n v="771.82"/>
    <n v="6.9900000000000004E-2"/>
    <n v="25000"/>
    <n v="24"/>
    <n v="27589"/>
  </r>
  <r>
    <n v="557673"/>
    <x v="2"/>
    <x v="0"/>
    <x v="5"/>
    <s v="North Cities UPC"/>
    <x v="3"/>
    <x v="1"/>
    <x v="47"/>
    <d v="2021-08-13T00:00:00"/>
    <d v="2021-08-13T00:00:00"/>
    <x v="1"/>
    <x v="1"/>
    <d v="2021-09-13T00:00:00"/>
    <n v="717991"/>
    <x v="2"/>
    <s v="A4"/>
    <x v="1"/>
    <s v="Verified"/>
    <n v="60000"/>
    <n v="0.17399999999999999"/>
    <n v="435.56"/>
    <n v="7.51E-2"/>
    <n v="14000"/>
    <n v="15"/>
    <n v="15680"/>
  </r>
  <r>
    <n v="649859"/>
    <x v="33"/>
    <x v="0"/>
    <x v="5"/>
    <s v="MCCS-SC"/>
    <x v="3"/>
    <x v="1"/>
    <x v="21"/>
    <d v="2021-06-14T00:00:00"/>
    <d v="2021-02-13T00:00:00"/>
    <x v="1"/>
    <x v="1"/>
    <d v="2021-03-13T00:00:00"/>
    <n v="810515"/>
    <x v="2"/>
    <s v="A4"/>
    <x v="1"/>
    <s v="Verified"/>
    <n v="40000"/>
    <n v="7.7600000000000002E-2"/>
    <n v="490.68"/>
    <n v="6.54E-2"/>
    <n v="16000"/>
    <n v="14"/>
    <n v="17213"/>
  </r>
  <r>
    <n v="1026271"/>
    <x v="26"/>
    <x v="0"/>
    <x v="5"/>
    <s v="Sisters of Mercy Health System"/>
    <x v="3"/>
    <x v="1"/>
    <x v="22"/>
    <d v="2021-05-16T00:00:00"/>
    <d v="2021-12-14T00:00:00"/>
    <x v="1"/>
    <x v="1"/>
    <d v="2022-01-14T00:00:00"/>
    <n v="1255433"/>
    <x v="2"/>
    <s v="A4"/>
    <x v="1"/>
    <s v="Verified"/>
    <n v="125000"/>
    <n v="0.1179"/>
    <n v="1095.1600000000001"/>
    <n v="7.9000000000000001E-2"/>
    <n v="35000"/>
    <n v="28"/>
    <n v="39426"/>
  </r>
  <r>
    <n v="438895"/>
    <x v="23"/>
    <x v="0"/>
    <x v="5"/>
    <s v="Magnum Tool Co."/>
    <x v="3"/>
    <x v="1"/>
    <x v="52"/>
    <d v="2021-05-12T00:00:00"/>
    <d v="2021-05-12T00:00:00"/>
    <x v="1"/>
    <x v="1"/>
    <d v="2021-06-12T00:00:00"/>
    <n v="529336"/>
    <x v="2"/>
    <s v="A4"/>
    <x v="1"/>
    <s v="Verified"/>
    <n v="63000"/>
    <n v="0.1802"/>
    <n v="366.68"/>
    <n v="8.5900000000000004E-2"/>
    <n v="11600"/>
    <n v="28"/>
    <n v="13175"/>
  </r>
  <r>
    <n v="551844"/>
    <x v="5"/>
    <x v="0"/>
    <x v="5"/>
    <s v="Best Buy"/>
    <x v="3"/>
    <x v="1"/>
    <x v="43"/>
    <d v="2021-05-16T00:00:00"/>
    <d v="2021-08-13T00:00:00"/>
    <x v="1"/>
    <x v="1"/>
    <d v="2021-09-13T00:00:00"/>
    <n v="711137"/>
    <x v="2"/>
    <s v="A5"/>
    <x v="1"/>
    <s v="Verified"/>
    <n v="28800"/>
    <n v="0.1119"/>
    <n v="375.38"/>
    <n v="7.8799999999999995E-2"/>
    <n v="12000"/>
    <n v="7"/>
    <n v="13514"/>
  </r>
  <r>
    <n v="509952"/>
    <x v="8"/>
    <x v="0"/>
    <x v="5"/>
    <s v="Verizon"/>
    <x v="3"/>
    <x v="1"/>
    <x v="27"/>
    <d v="2021-10-14T00:00:00"/>
    <d v="2021-03-11T00:00:00"/>
    <x v="1"/>
    <x v="1"/>
    <d v="2021-04-11T00:00:00"/>
    <n v="658391"/>
    <x v="2"/>
    <s v="A5"/>
    <x v="1"/>
    <s v="Verified"/>
    <n v="145000"/>
    <n v="3.7100000000000001E-2"/>
    <n v="469.22"/>
    <n v="7.8799999999999995E-2"/>
    <n v="15000"/>
    <n v="25"/>
    <n v="15834"/>
  </r>
  <r>
    <n v="973935"/>
    <x v="20"/>
    <x v="0"/>
    <x v="7"/>
    <s v="walgreens"/>
    <x v="3"/>
    <x v="1"/>
    <x v="13"/>
    <d v="2021-10-12T00:00:00"/>
    <d v="2021-10-12T00:00:00"/>
    <x v="1"/>
    <x v="1"/>
    <d v="2021-11-12T00:00:00"/>
    <n v="1196169"/>
    <x v="2"/>
    <s v="A1"/>
    <x v="1"/>
    <s v="Verified"/>
    <n v="34000"/>
    <n v="0.1578"/>
    <n v="365.23"/>
    <n v="6.0299999999999999E-2"/>
    <n v="12000"/>
    <n v="14"/>
    <n v="12532"/>
  </r>
  <r>
    <n v="860296"/>
    <x v="18"/>
    <x v="0"/>
    <x v="7"/>
    <s v="Systematic Financial"/>
    <x v="3"/>
    <x v="1"/>
    <x v="11"/>
    <d v="2021-03-16T00:00:00"/>
    <d v="2021-06-13T00:00:00"/>
    <x v="1"/>
    <x v="1"/>
    <d v="2021-07-13T00:00:00"/>
    <n v="1073085"/>
    <x v="2"/>
    <s v="A1"/>
    <x v="1"/>
    <s v="Verified"/>
    <n v="99996"/>
    <n v="8.0299999999999996E-2"/>
    <n v="301.60000000000002"/>
    <n v="5.4199999999999998E-2"/>
    <n v="10000"/>
    <n v="47"/>
    <n v="10699"/>
  </r>
  <r>
    <n v="1004908"/>
    <x v="0"/>
    <x v="0"/>
    <x v="7"/>
    <m/>
    <x v="3"/>
    <x v="1"/>
    <x v="22"/>
    <d v="2021-11-14T00:00:00"/>
    <d v="2021-11-14T00:00:00"/>
    <x v="1"/>
    <x v="1"/>
    <d v="2021-12-14T00:00:00"/>
    <n v="1231578"/>
    <x v="2"/>
    <s v="A2"/>
    <x v="1"/>
    <s v="Verified"/>
    <n v="21600"/>
    <n v="0.2389"/>
    <n v="232.59"/>
    <n v="6.6199999999999995E-2"/>
    <n v="7575"/>
    <n v="21"/>
    <n v="8373"/>
  </r>
  <r>
    <n v="838307"/>
    <x v="3"/>
    <x v="0"/>
    <x v="7"/>
    <s v="SD 129"/>
    <x v="3"/>
    <x v="1"/>
    <x v="10"/>
    <d v="2021-08-14T00:00:00"/>
    <d v="2021-07-14T00:00:00"/>
    <x v="1"/>
    <x v="1"/>
    <d v="2021-08-14T00:00:00"/>
    <n v="1048379"/>
    <x v="2"/>
    <s v="A2"/>
    <x v="1"/>
    <s v="Verified"/>
    <n v="60000"/>
    <n v="0.1177"/>
    <n v="393.01"/>
    <n v="6.6199999999999995E-2"/>
    <n v="12800"/>
    <n v="42"/>
    <n v="14135"/>
  </r>
  <r>
    <n v="855694"/>
    <x v="29"/>
    <x v="0"/>
    <x v="7"/>
    <s v="ASRC Energy Services"/>
    <x v="3"/>
    <x v="1"/>
    <x v="11"/>
    <d v="2021-05-16T00:00:00"/>
    <d v="2021-09-14T00:00:00"/>
    <x v="1"/>
    <x v="1"/>
    <d v="2021-10-14T00:00:00"/>
    <n v="1068026"/>
    <x v="2"/>
    <s v="A4"/>
    <x v="1"/>
    <s v="Verified"/>
    <n v="170000"/>
    <n v="0.13589999999999999"/>
    <n v="202.17"/>
    <n v="7.4899999999999994E-2"/>
    <n v="6500"/>
    <n v="29"/>
    <n v="7278"/>
  </r>
  <r>
    <n v="1005168"/>
    <x v="21"/>
    <x v="0"/>
    <x v="7"/>
    <s v="Sikorsky Aircraft"/>
    <x v="3"/>
    <x v="1"/>
    <x v="22"/>
    <d v="2021-10-13T00:00:00"/>
    <d v="2021-09-13T00:00:00"/>
    <x v="1"/>
    <x v="1"/>
    <d v="2021-10-13T00:00:00"/>
    <n v="1231642"/>
    <x v="2"/>
    <s v="A4"/>
    <x v="1"/>
    <s v="Verified"/>
    <n v="95000"/>
    <n v="8.7900000000000006E-2"/>
    <n v="1095.1600000000001"/>
    <n v="7.9000000000000001E-2"/>
    <n v="35000"/>
    <n v="52"/>
    <n v="38696"/>
  </r>
  <r>
    <n v="739084"/>
    <x v="1"/>
    <x v="0"/>
    <x v="7"/>
    <s v="National College of Technical Instructio"/>
    <x v="3"/>
    <x v="1"/>
    <x v="25"/>
    <d v="2021-04-15T00:00:00"/>
    <d v="2021-11-13T00:00:00"/>
    <x v="1"/>
    <x v="1"/>
    <d v="2021-12-13T00:00:00"/>
    <n v="936615"/>
    <x v="2"/>
    <s v="A4"/>
    <x v="1"/>
    <s v="Verified"/>
    <n v="69900"/>
    <n v="0.2288"/>
    <n v="373.22"/>
    <n v="7.4899999999999994E-2"/>
    <n v="12000"/>
    <n v="32"/>
    <n v="13388"/>
  </r>
  <r>
    <n v="820501"/>
    <x v="5"/>
    <x v="0"/>
    <x v="7"/>
    <s v="BROWARD COUNTY SHERIFF'S OFFICE"/>
    <x v="3"/>
    <x v="1"/>
    <x v="44"/>
    <d v="2021-05-16T00:00:00"/>
    <d v="2021-08-14T00:00:00"/>
    <x v="1"/>
    <x v="1"/>
    <d v="2021-09-14T00:00:00"/>
    <n v="1028729"/>
    <x v="2"/>
    <s v="A4"/>
    <x v="1"/>
    <s v="Verified"/>
    <n v="190000"/>
    <n v="0.11459999999999999"/>
    <n v="746.44"/>
    <n v="7.4899999999999994E-2"/>
    <n v="24000"/>
    <n v="40"/>
    <n v="26872"/>
  </r>
  <r>
    <n v="974297"/>
    <x v="8"/>
    <x v="0"/>
    <x v="7"/>
    <s v="Verizon"/>
    <x v="3"/>
    <x v="1"/>
    <x v="13"/>
    <d v="2021-10-14T00:00:00"/>
    <d v="2021-11-14T00:00:00"/>
    <x v="1"/>
    <x v="1"/>
    <d v="2021-12-14T00:00:00"/>
    <n v="1196556"/>
    <x v="2"/>
    <s v="A5"/>
    <x v="1"/>
    <s v="Verified"/>
    <n v="120000"/>
    <n v="4.9500000000000002E-2"/>
    <n v="889.09"/>
    <n v="8.8999999999999996E-2"/>
    <n v="28000"/>
    <n v="24"/>
    <n v="32007"/>
  </r>
  <r>
    <n v="596952"/>
    <x v="20"/>
    <x v="0"/>
    <x v="7"/>
    <s v="City Of Phoenix"/>
    <x v="3"/>
    <x v="1"/>
    <x v="50"/>
    <d v="2021-10-13T00:00:00"/>
    <d v="2021-11-13T00:00:00"/>
    <x v="1"/>
    <x v="1"/>
    <d v="2021-12-13T00:00:00"/>
    <n v="766263"/>
    <x v="2"/>
    <s v="A5"/>
    <x v="1"/>
    <s v="Verified"/>
    <n v="79200"/>
    <n v="0.19259999999999999"/>
    <n v="250.25"/>
    <n v="7.8799999999999995E-2"/>
    <n v="8000"/>
    <n v="17"/>
    <n v="9010"/>
  </r>
  <r>
    <n v="1016508"/>
    <x v="34"/>
    <x v="0"/>
    <x v="7"/>
    <s v="KRK Holdings, Inc"/>
    <x v="3"/>
    <x v="1"/>
    <x v="22"/>
    <d v="2021-03-16T00:00:00"/>
    <d v="2021-12-13T00:00:00"/>
    <x v="1"/>
    <x v="1"/>
    <d v="2022-01-13T00:00:00"/>
    <n v="1244220"/>
    <x v="2"/>
    <s v="A5"/>
    <x v="1"/>
    <s v="Verified"/>
    <n v="55000"/>
    <n v="0.1852"/>
    <n v="365.17"/>
    <n v="8.8999999999999996E-2"/>
    <n v="11500"/>
    <n v="33"/>
    <n v="12973"/>
  </r>
  <r>
    <n v="667663"/>
    <x v="25"/>
    <x v="0"/>
    <x v="7"/>
    <s v="Department of the Interior"/>
    <x v="3"/>
    <x v="1"/>
    <x v="0"/>
    <d v="2021-05-16T00:00:00"/>
    <d v="2021-02-14T00:00:00"/>
    <x v="1"/>
    <x v="1"/>
    <d v="2021-03-14T00:00:00"/>
    <n v="853543"/>
    <x v="2"/>
    <s v="A5"/>
    <x v="1"/>
    <s v="Verified"/>
    <n v="82359"/>
    <n v="0.12180000000000001"/>
    <n v="205.79"/>
    <n v="7.6600000000000001E-2"/>
    <n v="6600"/>
    <n v="24"/>
    <n v="7409"/>
  </r>
  <r>
    <n v="973467"/>
    <x v="34"/>
    <x v="0"/>
    <x v="9"/>
    <s v="CSI"/>
    <x v="3"/>
    <x v="1"/>
    <x v="13"/>
    <d v="2021-10-14T00:00:00"/>
    <d v="2021-10-14T00:00:00"/>
    <x v="1"/>
    <x v="1"/>
    <d v="2021-11-14T00:00:00"/>
    <n v="1195471"/>
    <x v="2"/>
    <s v="A3"/>
    <x v="1"/>
    <s v="Verified"/>
    <n v="55000"/>
    <n v="0.1615"/>
    <n v="684.44"/>
    <n v="7.51E-2"/>
    <n v="22000"/>
    <n v="34"/>
    <n v="24640"/>
  </r>
  <r>
    <n v="652819"/>
    <x v="1"/>
    <x v="0"/>
    <x v="9"/>
    <s v="Smart and Final"/>
    <x v="3"/>
    <x v="1"/>
    <x v="21"/>
    <d v="2021-08-14T00:00:00"/>
    <d v="2021-01-14T00:00:00"/>
    <x v="1"/>
    <x v="1"/>
    <d v="2021-02-14T00:00:00"/>
    <n v="834887"/>
    <x v="2"/>
    <s v="A4"/>
    <x v="1"/>
    <s v="Verified"/>
    <n v="73000"/>
    <n v="5.0599999999999999E-2"/>
    <n v="372.12"/>
    <n v="7.2900000000000006E-2"/>
    <n v="12000"/>
    <n v="10"/>
    <n v="13397"/>
  </r>
  <r>
    <n v="1003040"/>
    <x v="1"/>
    <x v="0"/>
    <x v="9"/>
    <s v="Westlake financial"/>
    <x v="3"/>
    <x v="1"/>
    <x v="13"/>
    <d v="2021-05-16T00:00:00"/>
    <d v="2021-08-14T00:00:00"/>
    <x v="1"/>
    <x v="1"/>
    <d v="2021-09-14T00:00:00"/>
    <n v="1229314"/>
    <x v="2"/>
    <s v="A4"/>
    <x v="1"/>
    <s v="Verified"/>
    <n v="60000"/>
    <n v="7.6799999999999993E-2"/>
    <n v="469.36"/>
    <n v="7.9000000000000001E-2"/>
    <n v="15000"/>
    <n v="8"/>
    <n v="16878"/>
  </r>
  <r>
    <n v="747777"/>
    <x v="18"/>
    <x v="0"/>
    <x v="9"/>
    <s v="Empire Merchants"/>
    <x v="3"/>
    <x v="1"/>
    <x v="25"/>
    <d v="2021-04-16T00:00:00"/>
    <d v="2021-05-14T00:00:00"/>
    <x v="1"/>
    <x v="1"/>
    <d v="2021-06-14T00:00:00"/>
    <n v="946757"/>
    <x v="2"/>
    <s v="A4"/>
    <x v="1"/>
    <s v="Verified"/>
    <n v="120000"/>
    <n v="0.1171"/>
    <n v="450.98"/>
    <n v="7.4899999999999994E-2"/>
    <n v="14500"/>
    <n v="16"/>
    <n v="16235"/>
  </r>
  <r>
    <n v="797959"/>
    <x v="1"/>
    <x v="0"/>
    <x v="9"/>
    <s v="Raytheon Company"/>
    <x v="3"/>
    <x v="1"/>
    <x v="6"/>
    <d v="2021-12-14T00:00:00"/>
    <d v="2021-07-13T00:00:00"/>
    <x v="1"/>
    <x v="1"/>
    <d v="2021-08-13T00:00:00"/>
    <n v="1003020"/>
    <x v="2"/>
    <s v="A4"/>
    <x v="1"/>
    <s v="Verified"/>
    <n v="87000"/>
    <n v="0.1094"/>
    <n v="54.43"/>
    <n v="7.4899999999999994E-2"/>
    <n v="1750"/>
    <n v="25"/>
    <n v="1934"/>
  </r>
  <r>
    <n v="1033977"/>
    <x v="32"/>
    <x v="0"/>
    <x v="9"/>
    <s v="Wake County Public Schools"/>
    <x v="3"/>
    <x v="1"/>
    <x v="22"/>
    <d v="2021-12-14T00:00:00"/>
    <d v="2021-12-14T00:00:00"/>
    <x v="1"/>
    <x v="1"/>
    <d v="2022-01-14T00:00:00"/>
    <n v="1263557"/>
    <x v="2"/>
    <s v="A4"/>
    <x v="1"/>
    <s v="Verified"/>
    <n v="91000"/>
    <n v="0.24709999999999999"/>
    <n v="1062.31"/>
    <n v="7.9000000000000001E-2"/>
    <n v="33950"/>
    <n v="29"/>
    <n v="38243"/>
  </r>
  <r>
    <n v="533430"/>
    <x v="22"/>
    <x v="0"/>
    <x v="9"/>
    <s v="Securitas Security Services,Inc"/>
    <x v="3"/>
    <x v="1"/>
    <x v="51"/>
    <d v="2021-07-12T00:00:00"/>
    <d v="2021-02-11T00:00:00"/>
    <x v="1"/>
    <x v="1"/>
    <d v="2021-03-11T00:00:00"/>
    <n v="689487"/>
    <x v="2"/>
    <s v="A5"/>
    <x v="1"/>
    <s v="Verified"/>
    <n v="27983"/>
    <n v="1.9300000000000001E-2"/>
    <n v="187.69"/>
    <n v="7.8799999999999995E-2"/>
    <n v="6000"/>
    <n v="25"/>
    <n v="6256"/>
  </r>
  <r>
    <n v="1020085"/>
    <x v="18"/>
    <x v="0"/>
    <x v="10"/>
    <s v="Societe Generale"/>
    <x v="3"/>
    <x v="1"/>
    <x v="22"/>
    <d v="2021-04-15T00:00:00"/>
    <d v="2021-12-14T00:00:00"/>
    <x v="1"/>
    <x v="1"/>
    <d v="2022-01-14T00:00:00"/>
    <n v="1248846"/>
    <x v="2"/>
    <s v="A1"/>
    <x v="1"/>
    <s v="Verified"/>
    <n v="56000"/>
    <n v="0.11940000000000001"/>
    <n v="372.84"/>
    <n v="6.0299999999999999E-2"/>
    <n v="12250"/>
    <n v="18"/>
    <n v="13422"/>
  </r>
  <r>
    <n v="578971"/>
    <x v="19"/>
    <x v="0"/>
    <x v="10"/>
    <s v="Rite Aid"/>
    <x v="3"/>
    <x v="1"/>
    <x v="54"/>
    <d v="2021-01-14T00:00:00"/>
    <d v="2021-09-13T00:00:00"/>
    <x v="1"/>
    <x v="1"/>
    <d v="2021-10-13T00:00:00"/>
    <n v="744425"/>
    <x v="2"/>
    <s v="A3"/>
    <x v="1"/>
    <s v="Verified"/>
    <n v="41869"/>
    <n v="0.18429999999999999"/>
    <n v="247.53"/>
    <n v="7.1400000000000005E-2"/>
    <n v="8000"/>
    <n v="12"/>
    <n v="8911"/>
  </r>
  <r>
    <n v="988536"/>
    <x v="32"/>
    <x v="0"/>
    <x v="10"/>
    <m/>
    <x v="3"/>
    <x v="1"/>
    <x v="13"/>
    <d v="2021-08-14T00:00:00"/>
    <d v="2021-08-14T00:00:00"/>
    <x v="1"/>
    <x v="1"/>
    <d v="2021-09-14T00:00:00"/>
    <n v="1212980"/>
    <x v="2"/>
    <s v="A3"/>
    <x v="1"/>
    <s v="Verified"/>
    <n v="27600"/>
    <n v="0.12959999999999999"/>
    <n v="261.33999999999997"/>
    <n v="7.51E-2"/>
    <n v="8400"/>
    <n v="16"/>
    <n v="9398"/>
  </r>
  <r>
    <n v="986032"/>
    <x v="29"/>
    <x v="0"/>
    <x v="10"/>
    <s v="FBI"/>
    <x v="3"/>
    <x v="1"/>
    <x v="13"/>
    <d v="2021-10-13T00:00:00"/>
    <d v="2021-10-13T00:00:00"/>
    <x v="1"/>
    <x v="1"/>
    <d v="2021-11-13T00:00:00"/>
    <n v="1209962"/>
    <x v="2"/>
    <s v="A3"/>
    <x v="1"/>
    <s v="Verified"/>
    <n v="110000"/>
    <n v="0.2303"/>
    <n v="849.33"/>
    <n v="7.51E-2"/>
    <n v="27300"/>
    <n v="40"/>
    <n v="30180"/>
  </r>
  <r>
    <n v="1057537"/>
    <x v="13"/>
    <x v="0"/>
    <x v="10"/>
    <s v="ADVENSTIST MEDICAL CENTER"/>
    <x v="3"/>
    <x v="1"/>
    <x v="12"/>
    <d v="2021-02-12T00:00:00"/>
    <d v="2021-02-12T00:00:00"/>
    <x v="1"/>
    <x v="1"/>
    <d v="2021-03-12T00:00:00"/>
    <n v="1289101"/>
    <x v="2"/>
    <s v="A4"/>
    <x v="1"/>
    <s v="Verified"/>
    <n v="36000"/>
    <n v="0.1363"/>
    <n v="578.87"/>
    <n v="7.9000000000000001E-2"/>
    <n v="18500"/>
    <n v="14"/>
    <n v="18741"/>
  </r>
  <r>
    <n v="882018"/>
    <x v="17"/>
    <x v="0"/>
    <x v="10"/>
    <s v="Battison Auto Group"/>
    <x v="3"/>
    <x v="1"/>
    <x v="10"/>
    <d v="2021-10-14T00:00:00"/>
    <d v="2021-10-14T00:00:00"/>
    <x v="1"/>
    <x v="1"/>
    <d v="2021-11-14T00:00:00"/>
    <n v="1097181"/>
    <x v="2"/>
    <s v="A4"/>
    <x v="1"/>
    <s v="Verified"/>
    <n v="85000"/>
    <n v="0.20219999999999999"/>
    <n v="1095.1600000000001"/>
    <n v="7.9000000000000001E-2"/>
    <n v="35000"/>
    <n v="29"/>
    <n v="39426"/>
  </r>
  <r>
    <n v="965338"/>
    <x v="1"/>
    <x v="0"/>
    <x v="10"/>
    <s v="United Launch Alliance"/>
    <x v="3"/>
    <x v="1"/>
    <x v="10"/>
    <d v="2021-06-14T00:00:00"/>
    <d v="2021-06-14T00:00:00"/>
    <x v="1"/>
    <x v="1"/>
    <d v="2021-07-14T00:00:00"/>
    <n v="1186365"/>
    <x v="2"/>
    <s v="A4"/>
    <x v="1"/>
    <s v="Verified"/>
    <n v="135000"/>
    <n v="0.1065"/>
    <n v="1001.29"/>
    <n v="7.9000000000000001E-2"/>
    <n v="32000"/>
    <n v="20"/>
    <n v="35981"/>
  </r>
  <r>
    <n v="678492"/>
    <x v="17"/>
    <x v="0"/>
    <x v="10"/>
    <s v="Goodyear Tire&amp; Rubber Co"/>
    <x v="3"/>
    <x v="1"/>
    <x v="0"/>
    <d v="2021-04-16T00:00:00"/>
    <d v="2021-02-13T00:00:00"/>
    <x v="1"/>
    <x v="1"/>
    <d v="2021-03-13T00:00:00"/>
    <n v="866809"/>
    <x v="2"/>
    <s v="A4"/>
    <x v="1"/>
    <s v="Verified"/>
    <n v="63000"/>
    <n v="8.1299999999999997E-2"/>
    <n v="260.49"/>
    <n v="7.2900000000000006E-2"/>
    <n v="8400"/>
    <n v="46"/>
    <n v="9238"/>
  </r>
  <r>
    <n v="712286"/>
    <x v="1"/>
    <x v="0"/>
    <x v="10"/>
    <s v="City of Sacramento"/>
    <x v="3"/>
    <x v="1"/>
    <x v="29"/>
    <d v="2021-04-16T00:00:00"/>
    <d v="2021-09-13T00:00:00"/>
    <x v="1"/>
    <x v="1"/>
    <d v="2021-10-13T00:00:00"/>
    <n v="905358"/>
    <x v="2"/>
    <s v="A4"/>
    <x v="1"/>
    <s v="Verified"/>
    <n v="60000"/>
    <n v="0.22839999999999999"/>
    <n v="403.13"/>
    <n v="7.2900000000000006E-2"/>
    <n v="13000"/>
    <n v="21"/>
    <n v="14493"/>
  </r>
  <r>
    <n v="567302"/>
    <x v="5"/>
    <x v="0"/>
    <x v="10"/>
    <s v="walmart"/>
    <x v="3"/>
    <x v="1"/>
    <x v="47"/>
    <d v="2021-03-16T00:00:00"/>
    <d v="2021-04-12T00:00:00"/>
    <x v="1"/>
    <x v="1"/>
    <d v="2021-05-12T00:00:00"/>
    <n v="729818"/>
    <x v="2"/>
    <s v="A4"/>
    <x v="1"/>
    <s v="Verified"/>
    <n v="39700"/>
    <n v="0.15659999999999999"/>
    <n v="261.33999999999997"/>
    <n v="7.51E-2"/>
    <n v="8400"/>
    <n v="19"/>
    <n v="9080"/>
  </r>
  <r>
    <n v="610287"/>
    <x v="23"/>
    <x v="0"/>
    <x v="10"/>
    <s v="Kaiser Permanente"/>
    <x v="3"/>
    <x v="1"/>
    <x v="49"/>
    <d v="2021-03-13T00:00:00"/>
    <d v="2021-03-13T00:00:00"/>
    <x v="1"/>
    <x v="1"/>
    <d v="2021-04-13T00:00:00"/>
    <n v="782685"/>
    <x v="2"/>
    <s v="A5"/>
    <x v="1"/>
    <s v="Verified"/>
    <n v="140304"/>
    <n v="0.15040000000000001"/>
    <n v="465.63"/>
    <n v="6.9099999999999995E-2"/>
    <n v="20000"/>
    <n v="33"/>
    <n v="16669"/>
  </r>
  <r>
    <n v="626392"/>
    <x v="32"/>
    <x v="0"/>
    <x v="10"/>
    <s v="United States Marine Corps"/>
    <x v="3"/>
    <x v="1"/>
    <x v="41"/>
    <d v="2021-04-12T00:00:00"/>
    <d v="2021-12-11T00:00:00"/>
    <x v="1"/>
    <x v="1"/>
    <d v="2022-01-11T00:00:00"/>
    <n v="802714"/>
    <x v="2"/>
    <s v="A5"/>
    <x v="1"/>
    <s v="Verified"/>
    <n v="45600"/>
    <n v="0.2316"/>
    <n v="333.03"/>
    <n v="6.9099999999999995E-2"/>
    <n v="18000"/>
    <n v="24"/>
    <n v="11442"/>
  </r>
  <r>
    <n v="874845"/>
    <x v="5"/>
    <x v="0"/>
    <x v="10"/>
    <s v="Brasfield &amp; Gorrie LLC"/>
    <x v="3"/>
    <x v="1"/>
    <x v="10"/>
    <d v="2021-12-13T00:00:00"/>
    <d v="2021-09-12T00:00:00"/>
    <x v="1"/>
    <x v="1"/>
    <d v="2021-10-12T00:00:00"/>
    <n v="1089345"/>
    <x v="2"/>
    <s v="A5"/>
    <x v="1"/>
    <s v="Verified"/>
    <n v="45000"/>
    <n v="0.20130000000000001"/>
    <n v="291.95999999999998"/>
    <n v="8.4900000000000003E-2"/>
    <n v="9250"/>
    <n v="47"/>
    <n v="9927"/>
  </r>
  <r>
    <n v="791105"/>
    <x v="38"/>
    <x v="0"/>
    <x v="1"/>
    <s v="Home Depot"/>
    <x v="3"/>
    <x v="1"/>
    <x v="6"/>
    <d v="2021-05-16T00:00:00"/>
    <d v="2021-01-13T00:00:00"/>
    <x v="1"/>
    <x v="1"/>
    <d v="2021-02-13T00:00:00"/>
    <n v="995371"/>
    <x v="2"/>
    <s v="A1"/>
    <x v="1"/>
    <s v="Verified"/>
    <n v="43000"/>
    <n v="2.5700000000000001E-2"/>
    <n v="265.41000000000003"/>
    <n v="5.4199999999999998E-2"/>
    <n v="8800"/>
    <n v="21"/>
    <n v="9357"/>
  </r>
  <r>
    <n v="891076"/>
    <x v="5"/>
    <x v="0"/>
    <x v="1"/>
    <s v="Walmart Stores Inc."/>
    <x v="3"/>
    <x v="1"/>
    <x v="10"/>
    <d v="2021-10-12T00:00:00"/>
    <d v="2021-10-12T00:00:00"/>
    <x v="1"/>
    <x v="1"/>
    <d v="2021-11-12T00:00:00"/>
    <n v="1107863"/>
    <x v="2"/>
    <s v="A1"/>
    <x v="1"/>
    <s v="Verified"/>
    <n v="58608"/>
    <n v="8.7999999999999995E-2"/>
    <n v="365.23"/>
    <n v="6.0299999999999999E-2"/>
    <n v="12000"/>
    <n v="33"/>
    <n v="12572"/>
  </r>
  <r>
    <n v="831110"/>
    <x v="0"/>
    <x v="0"/>
    <x v="1"/>
    <s v="Georgia Public Service Commission"/>
    <x v="3"/>
    <x v="1"/>
    <x v="44"/>
    <d v="2021-03-16T00:00:00"/>
    <d v="2021-08-14T00:00:00"/>
    <x v="1"/>
    <x v="1"/>
    <d v="2021-09-14T00:00:00"/>
    <n v="1040315"/>
    <x v="2"/>
    <s v="A3"/>
    <x v="1"/>
    <s v="Verified"/>
    <n v="65000"/>
    <n v="0.26840000000000003"/>
    <n v="632.89"/>
    <n v="6.9900000000000004E-2"/>
    <n v="20500"/>
    <n v="25"/>
    <n v="22784"/>
  </r>
  <r>
    <n v="1026770"/>
    <x v="2"/>
    <x v="0"/>
    <x v="1"/>
    <s v="Capital One"/>
    <x v="3"/>
    <x v="1"/>
    <x v="22"/>
    <d v="2021-05-16T00:00:00"/>
    <d v="2021-12-14T00:00:00"/>
    <x v="1"/>
    <x v="1"/>
    <d v="2022-01-14T00:00:00"/>
    <n v="1255961"/>
    <x v="2"/>
    <s v="A4"/>
    <x v="1"/>
    <s v="Verified"/>
    <n v="96720"/>
    <n v="0.19270000000000001"/>
    <n v="563.23"/>
    <n v="7.9000000000000001E-2"/>
    <n v="18000"/>
    <n v="39"/>
    <n v="20276"/>
  </r>
  <r>
    <n v="1019887"/>
    <x v="6"/>
    <x v="0"/>
    <x v="1"/>
    <s v="Independent Bank"/>
    <x v="3"/>
    <x v="1"/>
    <x v="22"/>
    <d v="2021-05-16T00:00:00"/>
    <d v="2021-08-13T00:00:00"/>
    <x v="1"/>
    <x v="1"/>
    <d v="2021-09-13T00:00:00"/>
    <n v="1248645"/>
    <x v="2"/>
    <s v="A4"/>
    <x v="1"/>
    <s v="Verified"/>
    <n v="70000"/>
    <n v="0.19109999999999999"/>
    <n v="1095.1600000000001"/>
    <n v="7.9000000000000001E-2"/>
    <n v="35000"/>
    <n v="27"/>
    <n v="38493"/>
  </r>
  <r>
    <n v="605290"/>
    <x v="5"/>
    <x v="0"/>
    <x v="1"/>
    <s v="United States Air Force"/>
    <x v="3"/>
    <x v="1"/>
    <x v="49"/>
    <d v="2021-05-16T00:00:00"/>
    <d v="2021-05-12T00:00:00"/>
    <x v="1"/>
    <x v="1"/>
    <d v="2021-06-12T00:00:00"/>
    <n v="776512"/>
    <x v="2"/>
    <s v="A5"/>
    <x v="1"/>
    <s v="Verified"/>
    <n v="55000"/>
    <n v="0.2387"/>
    <n v="473.34"/>
    <n v="6.9099999999999995E-2"/>
    <n v="17000"/>
    <n v="17"/>
    <n v="16591"/>
  </r>
  <r>
    <n v="572226"/>
    <x v="21"/>
    <x v="0"/>
    <x v="1"/>
    <s v="Yale University"/>
    <x v="3"/>
    <x v="1"/>
    <x v="54"/>
    <d v="2021-03-16T00:00:00"/>
    <d v="2021-09-12T00:00:00"/>
    <x v="1"/>
    <x v="1"/>
    <d v="2021-10-12T00:00:00"/>
    <n v="736049"/>
    <x v="2"/>
    <s v="A5"/>
    <x v="1"/>
    <s v="Verified"/>
    <n v="55920"/>
    <n v="0.14080000000000001"/>
    <n v="688.19"/>
    <n v="7.8799999999999995E-2"/>
    <n v="22000"/>
    <n v="28"/>
    <n v="24433"/>
  </r>
  <r>
    <n v="441472"/>
    <x v="0"/>
    <x v="0"/>
    <x v="1"/>
    <s v="Verisign Inc."/>
    <x v="3"/>
    <x v="1"/>
    <x v="26"/>
    <d v="2021-05-16T00:00:00"/>
    <d v="2021-10-12T00:00:00"/>
    <x v="1"/>
    <x v="1"/>
    <d v="2021-11-12T00:00:00"/>
    <n v="534991"/>
    <x v="2"/>
    <s v="A5"/>
    <x v="1"/>
    <s v="Verified"/>
    <n v="54000"/>
    <n v="0.21640000000000001"/>
    <n v="337.83"/>
    <n v="7.8799999999999995E-2"/>
    <n v="10800"/>
    <n v="24"/>
    <n v="12116"/>
  </r>
  <r>
    <n v="532758"/>
    <x v="0"/>
    <x v="0"/>
    <x v="1"/>
    <s v="IBM"/>
    <x v="3"/>
    <x v="1"/>
    <x v="51"/>
    <d v="2021-10-15T00:00:00"/>
    <d v="2021-07-13T00:00:00"/>
    <x v="1"/>
    <x v="1"/>
    <d v="2021-08-13T00:00:00"/>
    <n v="688247"/>
    <x v="2"/>
    <s v="A5"/>
    <x v="1"/>
    <s v="Verified"/>
    <n v="108928.8"/>
    <n v="0.15859999999999999"/>
    <n v="550.54999999999995"/>
    <n v="7.8799999999999995E-2"/>
    <n v="17600"/>
    <n v="51"/>
    <n v="19820"/>
  </r>
  <r>
    <n v="762571"/>
    <x v="8"/>
    <x v="0"/>
    <x v="1"/>
    <s v="Time Warner Cable"/>
    <x v="3"/>
    <x v="1"/>
    <x v="25"/>
    <d v="2021-03-15T00:00:00"/>
    <d v="2021-04-12T00:00:00"/>
    <x v="1"/>
    <x v="1"/>
    <d v="2021-05-12T00:00:00"/>
    <n v="963103"/>
    <x v="2"/>
    <s v="A5"/>
    <x v="1"/>
    <s v="Verified"/>
    <n v="97000"/>
    <n v="0.13289999999999999"/>
    <n v="378.76"/>
    <n v="8.4900000000000003E-2"/>
    <n v="12000"/>
    <n v="55"/>
    <n v="12754"/>
  </r>
  <r>
    <n v="513778"/>
    <x v="19"/>
    <x v="0"/>
    <x v="1"/>
    <s v="Cardinal Health"/>
    <x v="3"/>
    <x v="1"/>
    <x v="27"/>
    <d v="2021-05-16T00:00:00"/>
    <d v="2021-05-13T00:00:00"/>
    <x v="1"/>
    <x v="1"/>
    <d v="2021-06-13T00:00:00"/>
    <n v="663920"/>
    <x v="2"/>
    <s v="A5"/>
    <x v="1"/>
    <s v="Verified"/>
    <n v="60000"/>
    <n v="0.16839999999999999"/>
    <n v="156.41"/>
    <n v="7.8799999999999995E-2"/>
    <n v="5000"/>
    <n v="38"/>
    <n v="5631"/>
  </r>
  <r>
    <n v="1008324"/>
    <x v="10"/>
    <x v="0"/>
    <x v="0"/>
    <s v="Wisconsin Dept Of Revenue"/>
    <x v="3"/>
    <x v="1"/>
    <x v="22"/>
    <d v="2021-11-13T00:00:00"/>
    <d v="2021-11-13T00:00:00"/>
    <x v="1"/>
    <x v="1"/>
    <d v="2021-12-13T00:00:00"/>
    <n v="1234989"/>
    <x v="2"/>
    <s v="A1"/>
    <x v="1"/>
    <s v="Verified"/>
    <n v="62000"/>
    <n v="0.28260000000000002"/>
    <n v="288.38"/>
    <n v="6.0299999999999999E-2"/>
    <n v="9475"/>
    <n v="14"/>
    <n v="10271"/>
  </r>
  <r>
    <n v="792727"/>
    <x v="0"/>
    <x v="0"/>
    <x v="0"/>
    <m/>
    <x v="3"/>
    <x v="1"/>
    <x v="6"/>
    <d v="2021-11-13T00:00:00"/>
    <d v="2021-11-13T00:00:00"/>
    <x v="1"/>
    <x v="1"/>
    <d v="2021-12-13T00:00:00"/>
    <n v="997170"/>
    <x v="2"/>
    <s v="A1"/>
    <x v="1"/>
    <s v="Verified"/>
    <n v="95000"/>
    <n v="0.12130000000000001"/>
    <n v="313.67"/>
    <n v="5.4199999999999998E-2"/>
    <n v="10400"/>
    <n v="27"/>
    <n v="11243"/>
  </r>
  <r>
    <n v="884493"/>
    <x v="2"/>
    <x v="0"/>
    <x v="0"/>
    <s v="Icon Information Consultants"/>
    <x v="3"/>
    <x v="1"/>
    <x v="10"/>
    <d v="2021-03-16T00:00:00"/>
    <d v="2021-08-12T00:00:00"/>
    <x v="1"/>
    <x v="1"/>
    <d v="2021-09-12T00:00:00"/>
    <n v="1099926"/>
    <x v="2"/>
    <s v="A1"/>
    <x v="1"/>
    <s v="Verified"/>
    <n v="73000"/>
    <n v="0.1103"/>
    <n v="197.84"/>
    <n v="6.0299999999999999E-2"/>
    <n v="6500"/>
    <n v="33"/>
    <n v="6814"/>
  </r>
  <r>
    <n v="740194"/>
    <x v="3"/>
    <x v="0"/>
    <x v="0"/>
    <s v="Livevol, Inc"/>
    <x v="3"/>
    <x v="1"/>
    <x v="29"/>
    <d v="2021-05-14T00:00:00"/>
    <d v="2021-05-14T00:00:00"/>
    <x v="1"/>
    <x v="1"/>
    <d v="2021-06-14T00:00:00"/>
    <n v="937859"/>
    <x v="2"/>
    <s v="A3"/>
    <x v="1"/>
    <s v="Verified"/>
    <n v="72000"/>
    <n v="0.1757"/>
    <n v="740.18"/>
    <n v="6.9199999999999998E-2"/>
    <n v="24000"/>
    <n v="32"/>
    <n v="26646"/>
  </r>
  <r>
    <n v="438996"/>
    <x v="12"/>
    <x v="0"/>
    <x v="0"/>
    <s v="Ruby's Inn"/>
    <x v="3"/>
    <x v="1"/>
    <x v="52"/>
    <d v="2021-06-11T00:00:00"/>
    <d v="2021-06-11T00:00:00"/>
    <x v="1"/>
    <x v="1"/>
    <d v="2021-07-11T00:00:00"/>
    <n v="529598"/>
    <x v="2"/>
    <s v="A3"/>
    <x v="1"/>
    <s v="Verified"/>
    <n v="32000"/>
    <n v="0.2273"/>
    <n v="216.97"/>
    <n v="7.7399999999999997E-2"/>
    <n v="6950"/>
    <n v="15"/>
    <n v="7649"/>
  </r>
  <r>
    <n v="577986"/>
    <x v="16"/>
    <x v="0"/>
    <x v="0"/>
    <s v="NuOrthoSurgical, Inc."/>
    <x v="3"/>
    <x v="1"/>
    <x v="54"/>
    <d v="2021-09-13T00:00:00"/>
    <d v="2021-09-13T00:00:00"/>
    <x v="1"/>
    <x v="1"/>
    <d v="2021-10-13T00:00:00"/>
    <n v="743184"/>
    <x v="2"/>
    <s v="A3"/>
    <x v="1"/>
    <s v="Verified"/>
    <n v="110000"/>
    <n v="5.9900000000000002E-2"/>
    <n v="371.3"/>
    <n v="7.1400000000000005E-2"/>
    <n v="12000"/>
    <n v="36"/>
    <n v="13367"/>
  </r>
  <r>
    <n v="646629"/>
    <x v="5"/>
    <x v="0"/>
    <x v="0"/>
    <s v="Rock City Gardens"/>
    <x v="3"/>
    <x v="1"/>
    <x v="21"/>
    <d v="2021-07-14T00:00:00"/>
    <d v="2021-11-13T00:00:00"/>
    <x v="1"/>
    <x v="1"/>
    <d v="2021-12-13T00:00:00"/>
    <n v="827330"/>
    <x v="2"/>
    <s v="A4"/>
    <x v="1"/>
    <s v="Verified"/>
    <n v="60400"/>
    <n v="0.14360000000000001"/>
    <n v="736.02"/>
    <n v="6.54E-2"/>
    <n v="24000"/>
    <n v="29"/>
    <n v="26485"/>
  </r>
  <r>
    <n v="801376"/>
    <x v="21"/>
    <x v="0"/>
    <x v="0"/>
    <s v="CSXT"/>
    <x v="3"/>
    <x v="1"/>
    <x v="44"/>
    <d v="2021-11-12T00:00:00"/>
    <d v="2021-11-12T00:00:00"/>
    <x v="1"/>
    <x v="1"/>
    <d v="2021-12-12T00:00:00"/>
    <n v="1006945"/>
    <x v="2"/>
    <s v="A4"/>
    <x v="1"/>
    <s v="Verified"/>
    <n v="57192"/>
    <n v="4.1099999999999998E-2"/>
    <n v="248.82"/>
    <n v="7.4899999999999994E-2"/>
    <n v="8000"/>
    <n v="23"/>
    <n v="8646"/>
  </r>
  <r>
    <n v="849806"/>
    <x v="0"/>
    <x v="0"/>
    <x v="0"/>
    <s v="Turner Broadcasting"/>
    <x v="3"/>
    <x v="1"/>
    <x v="11"/>
    <d v="2021-02-16T00:00:00"/>
    <d v="2021-07-12T00:00:00"/>
    <x v="1"/>
    <x v="1"/>
    <d v="2021-08-12T00:00:00"/>
    <n v="1061552"/>
    <x v="2"/>
    <s v="A4"/>
    <x v="1"/>
    <s v="Verified"/>
    <n v="80000"/>
    <n v="0.13719999999999999"/>
    <n v="342.12"/>
    <n v="7.4899999999999994E-2"/>
    <n v="11000"/>
    <n v="34"/>
    <n v="11660"/>
  </r>
  <r>
    <n v="592359"/>
    <x v="2"/>
    <x v="0"/>
    <x v="0"/>
    <s v="Baker Hughes"/>
    <x v="3"/>
    <x v="1"/>
    <x v="50"/>
    <d v="2021-02-13T00:00:00"/>
    <d v="2021-02-13T00:00:00"/>
    <x v="1"/>
    <x v="1"/>
    <d v="2021-03-13T00:00:00"/>
    <n v="760785"/>
    <x v="2"/>
    <s v="A4"/>
    <x v="1"/>
    <s v="Verified"/>
    <n v="93000"/>
    <n v="0.1062"/>
    <n v="404.45"/>
    <n v="7.51E-2"/>
    <n v="13000"/>
    <n v="40"/>
    <n v="14438"/>
  </r>
  <r>
    <n v="805692"/>
    <x v="5"/>
    <x v="0"/>
    <x v="0"/>
    <s v="Bacik Group LLC"/>
    <x v="3"/>
    <x v="1"/>
    <x v="44"/>
    <d v="2021-08-14T00:00:00"/>
    <d v="2021-04-13T00:00:00"/>
    <x v="1"/>
    <x v="1"/>
    <d v="2021-05-13T00:00:00"/>
    <n v="1011761"/>
    <x v="2"/>
    <s v="A5"/>
    <x v="1"/>
    <s v="Verified"/>
    <n v="65000"/>
    <n v="0.27550000000000002"/>
    <n v="441.89"/>
    <n v="8.4900000000000003E-2"/>
    <n v="14000"/>
    <n v="26"/>
    <n v="15548"/>
  </r>
  <r>
    <n v="431597"/>
    <x v="0"/>
    <x v="0"/>
    <x v="0"/>
    <s v="rochelle paint &amp; body"/>
    <x v="3"/>
    <x v="1"/>
    <x v="20"/>
    <d v="2021-05-16T00:00:00"/>
    <d v="2021-08-12T00:00:00"/>
    <x v="1"/>
    <x v="1"/>
    <d v="2021-09-12T00:00:00"/>
    <n v="512407"/>
    <x v="2"/>
    <s v="A5"/>
    <x v="1"/>
    <s v="Verified"/>
    <n v="32000"/>
    <n v="0.16950000000000001"/>
    <n v="312.95"/>
    <n v="8.9399999999999993E-2"/>
    <n v="9850"/>
    <n v="15"/>
    <n v="11266"/>
  </r>
  <r>
    <n v="968815"/>
    <x v="9"/>
    <x v="0"/>
    <x v="0"/>
    <s v="Providence Hospital"/>
    <x v="3"/>
    <x v="1"/>
    <x v="13"/>
    <d v="2021-05-16T00:00:00"/>
    <d v="2021-10-14T00:00:00"/>
    <x v="1"/>
    <x v="1"/>
    <d v="2021-11-14T00:00:00"/>
    <n v="1189807"/>
    <x v="2"/>
    <s v="A5"/>
    <x v="1"/>
    <s v="Verified"/>
    <n v="144000"/>
    <n v="0.17249999999999999"/>
    <n v="1111.3699999999999"/>
    <n v="8.8999999999999996E-2"/>
    <n v="35000"/>
    <n v="33"/>
    <n v="40009"/>
  </r>
  <r>
    <n v="800976"/>
    <x v="0"/>
    <x v="0"/>
    <x v="0"/>
    <s v="Parsons Brinckerhoff"/>
    <x v="3"/>
    <x v="1"/>
    <x v="44"/>
    <d v="2021-09-14T00:00:00"/>
    <d v="2021-07-14T00:00:00"/>
    <x v="1"/>
    <x v="1"/>
    <d v="2021-08-14T00:00:00"/>
    <n v="1006516"/>
    <x v="2"/>
    <s v="A5"/>
    <x v="1"/>
    <s v="Verified"/>
    <n v="57000"/>
    <n v="0.13730000000000001"/>
    <n v="86.01"/>
    <n v="8.4900000000000003E-2"/>
    <n v="2725"/>
    <n v="16"/>
    <n v="3096"/>
  </r>
  <r>
    <n v="1005073"/>
    <x v="2"/>
    <x v="0"/>
    <x v="0"/>
    <s v="Pepboys"/>
    <x v="3"/>
    <x v="1"/>
    <x v="22"/>
    <d v="2021-01-16T00:00:00"/>
    <d v="2021-06-12T00:00:00"/>
    <x v="1"/>
    <x v="1"/>
    <d v="2021-07-12T00:00:00"/>
    <n v="1231740"/>
    <x v="2"/>
    <s v="A5"/>
    <x v="1"/>
    <s v="Verified"/>
    <n v="45760"/>
    <n v="3.6499999999999998E-2"/>
    <n v="295.31"/>
    <n v="8.8999999999999996E-2"/>
    <n v="9300"/>
    <n v="25"/>
    <n v="9747"/>
  </r>
  <r>
    <n v="467099"/>
    <x v="28"/>
    <x v="0"/>
    <x v="0"/>
    <s v="General Electric"/>
    <x v="3"/>
    <x v="1"/>
    <x v="31"/>
    <d v="2021-05-16T00:00:00"/>
    <d v="2021-12-12T00:00:00"/>
    <x v="1"/>
    <x v="1"/>
    <d v="2022-01-12T00:00:00"/>
    <n v="587223"/>
    <x v="2"/>
    <s v="A5"/>
    <x v="1"/>
    <s v="Verified"/>
    <n v="105000"/>
    <n v="0.12529999999999999"/>
    <n v="476.58"/>
    <n v="8.9399999999999993E-2"/>
    <n v="15000"/>
    <n v="48"/>
    <n v="17158"/>
  </r>
  <r>
    <n v="584277"/>
    <x v="5"/>
    <x v="0"/>
    <x v="3"/>
    <s v="Stirling Elementary"/>
    <x v="3"/>
    <x v="1"/>
    <x v="54"/>
    <d v="2021-10-13T00:00:00"/>
    <d v="2021-10-13T00:00:00"/>
    <x v="1"/>
    <x v="1"/>
    <d v="2021-11-13T00:00:00"/>
    <n v="750753"/>
    <x v="2"/>
    <s v="A3"/>
    <x v="1"/>
    <s v="Verified"/>
    <n v="75000"/>
    <n v="0.12609999999999999"/>
    <n v="278.48"/>
    <n v="7.1400000000000005E-2"/>
    <n v="9000"/>
    <n v="23"/>
    <n v="10026"/>
  </r>
  <r>
    <n v="570609"/>
    <x v="8"/>
    <x v="0"/>
    <x v="3"/>
    <s v="Bank of America"/>
    <x v="3"/>
    <x v="1"/>
    <x v="54"/>
    <d v="2021-09-13T00:00:00"/>
    <d v="2021-09-13T00:00:00"/>
    <x v="1"/>
    <x v="1"/>
    <d v="2021-10-13T00:00:00"/>
    <n v="733998"/>
    <x v="2"/>
    <s v="A4"/>
    <x v="1"/>
    <s v="Verified"/>
    <n v="87000"/>
    <n v="6.7900000000000002E-2"/>
    <n v="466.67"/>
    <n v="7.51E-2"/>
    <n v="15000"/>
    <n v="27"/>
    <n v="16800"/>
  </r>
  <r>
    <n v="854523"/>
    <x v="18"/>
    <x v="0"/>
    <x v="4"/>
    <s v="SmithHanley Consulting Group"/>
    <x v="3"/>
    <x v="1"/>
    <x v="11"/>
    <d v="2021-10-12T00:00:00"/>
    <d v="2021-10-12T00:00:00"/>
    <x v="1"/>
    <x v="1"/>
    <d v="2021-11-12T00:00:00"/>
    <n v="1066776"/>
    <x v="2"/>
    <s v="A5"/>
    <x v="1"/>
    <s v="Verified"/>
    <n v="122880"/>
    <n v="0.1244"/>
    <n v="1104.71"/>
    <n v="8.4900000000000003E-2"/>
    <n v="35000"/>
    <n v="42"/>
    <n v="36307"/>
  </r>
  <r>
    <n v="638258"/>
    <x v="38"/>
    <x v="0"/>
    <x v="2"/>
    <s v="Mississippi Power"/>
    <x v="3"/>
    <x v="1"/>
    <x v="21"/>
    <d v="2021-03-13T00:00:00"/>
    <d v="2021-03-13T00:00:00"/>
    <x v="1"/>
    <x v="1"/>
    <d v="2021-04-13T00:00:00"/>
    <n v="817604"/>
    <x v="2"/>
    <s v="A5"/>
    <x v="1"/>
    <s v="Verified"/>
    <n v="90522"/>
    <n v="7.3200000000000001E-2"/>
    <n v="370.04"/>
    <n v="6.9099999999999995E-2"/>
    <n v="12000"/>
    <n v="66"/>
    <n v="13208"/>
  </r>
  <r>
    <n v="1035858"/>
    <x v="23"/>
    <x v="0"/>
    <x v="7"/>
    <s v="UPS"/>
    <x v="3"/>
    <x v="1"/>
    <x v="22"/>
    <d v="2021-05-16T00:00:00"/>
    <d v="2021-11-14T00:00:00"/>
    <x v="1"/>
    <x v="1"/>
    <d v="2021-12-14T00:00:00"/>
    <n v="1265495"/>
    <x v="2"/>
    <s v="A4"/>
    <x v="1"/>
    <s v="Verified"/>
    <n v="68000"/>
    <n v="0.2084"/>
    <n v="500.65"/>
    <n v="7.9000000000000001E-2"/>
    <n v="16000"/>
    <n v="11"/>
    <n v="18000"/>
  </r>
  <r>
    <n v="714427"/>
    <x v="20"/>
    <x v="0"/>
    <x v="0"/>
    <m/>
    <x v="3"/>
    <x v="1"/>
    <x v="29"/>
    <d v="2021-05-16T00:00:00"/>
    <d v="2021-12-13T00:00:00"/>
    <x v="1"/>
    <x v="1"/>
    <d v="2022-01-13T00:00:00"/>
    <n v="907834"/>
    <x v="2"/>
    <s v="A4"/>
    <x v="1"/>
    <s v="Verified"/>
    <n v="51000"/>
    <n v="0.17180000000000001"/>
    <n v="130.25"/>
    <n v="7.2900000000000006E-2"/>
    <n v="4200"/>
    <n v="31"/>
    <n v="4682"/>
  </r>
  <r>
    <n v="727882"/>
    <x v="4"/>
    <x v="0"/>
    <x v="6"/>
    <s v="International Marketing, Inc."/>
    <x v="3"/>
    <x v="1"/>
    <x v="29"/>
    <d v="2021-04-14T00:00:00"/>
    <d v="2021-05-14T00:00:00"/>
    <x v="1"/>
    <x v="1"/>
    <d v="2021-06-14T00:00:00"/>
    <n v="923438"/>
    <x v="2"/>
    <s v="A2"/>
    <x v="1"/>
    <s v="Verified"/>
    <n v="90000"/>
    <n v="0.2329"/>
    <n v="363.93"/>
    <n v="5.79E-2"/>
    <n v="12000"/>
    <n v="32"/>
    <n v="13101"/>
  </r>
  <r>
    <n v="646208"/>
    <x v="1"/>
    <x v="0"/>
    <x v="6"/>
    <s v="TM Financial Forensics"/>
    <x v="3"/>
    <x v="1"/>
    <x v="21"/>
    <d v="2021-07-11T00:00:00"/>
    <d v="2021-07-11T00:00:00"/>
    <x v="1"/>
    <x v="1"/>
    <d v="2021-08-11T00:00:00"/>
    <n v="826798"/>
    <x v="2"/>
    <s v="A4"/>
    <x v="1"/>
    <s v="Verified"/>
    <n v="62000"/>
    <n v="8.48E-2"/>
    <n v="613.35"/>
    <n v="6.54E-2"/>
    <n v="20000"/>
    <n v="22"/>
    <n v="20612"/>
  </r>
  <r>
    <n v="423983"/>
    <x v="4"/>
    <x v="0"/>
    <x v="6"/>
    <s v="NYU Langone Medical Center"/>
    <x v="3"/>
    <x v="1"/>
    <x v="30"/>
    <d v="2021-04-12T00:00:00"/>
    <d v="2021-03-12T00:00:00"/>
    <x v="1"/>
    <x v="1"/>
    <d v="2021-04-12T00:00:00"/>
    <n v="499416"/>
    <x v="2"/>
    <s v="A4"/>
    <x v="1"/>
    <s v="Verified"/>
    <n v="97700"/>
    <n v="6.3E-2"/>
    <n v="332.25"/>
    <n v="9.3200000000000005E-2"/>
    <n v="10400"/>
    <n v="33"/>
    <n v="11935"/>
  </r>
  <r>
    <n v="823054"/>
    <x v="5"/>
    <x v="0"/>
    <x v="6"/>
    <s v="Roetzel &amp; Andress"/>
    <x v="3"/>
    <x v="1"/>
    <x v="44"/>
    <d v="2021-05-12T00:00:00"/>
    <d v="2021-05-12T00:00:00"/>
    <x v="1"/>
    <x v="1"/>
    <d v="2021-06-12T00:00:00"/>
    <n v="1031592"/>
    <x v="2"/>
    <s v="A5"/>
    <x v="1"/>
    <s v="Verified"/>
    <n v="175000"/>
    <n v="9.4799999999999995E-2"/>
    <n v="473.45"/>
    <n v="8.4900000000000003E-2"/>
    <n v="15000"/>
    <n v="38"/>
    <n v="15860"/>
  </r>
  <r>
    <n v="631361"/>
    <x v="5"/>
    <x v="0"/>
    <x v="3"/>
    <s v="Broward Sheriffs Office/Fire Rescue"/>
    <x v="3"/>
    <x v="1"/>
    <x v="41"/>
    <d v="2021-08-13T00:00:00"/>
    <d v="2021-08-13T00:00:00"/>
    <x v="1"/>
    <x v="1"/>
    <d v="2021-09-13T00:00:00"/>
    <n v="808819"/>
    <x v="2"/>
    <s v="A1"/>
    <x v="1"/>
    <s v="Verified"/>
    <n v="95000"/>
    <n v="2.06E-2"/>
    <n v="271.44"/>
    <n v="5.4199999999999998E-2"/>
    <n v="9000"/>
    <n v="29"/>
    <n v="9745"/>
  </r>
  <r>
    <n v="391605"/>
    <x v="31"/>
    <x v="0"/>
    <x v="3"/>
    <s v="Kroger"/>
    <x v="3"/>
    <x v="1"/>
    <x v="45"/>
    <d v="2021-09-12T00:00:00"/>
    <d v="2021-04-12T00:00:00"/>
    <x v="1"/>
    <x v="1"/>
    <d v="2021-05-12T00:00:00"/>
    <n v="427758"/>
    <x v="2"/>
    <s v="A2"/>
    <x v="1"/>
    <s v="Verified"/>
    <n v="30929.599999999999"/>
    <n v="5.7999999999999996E-3"/>
    <n v="165.32"/>
    <n v="7.6799999999999993E-2"/>
    <n v="5300"/>
    <n v="20"/>
    <n v="5951"/>
  </r>
  <r>
    <n v="612154"/>
    <x v="25"/>
    <x v="0"/>
    <x v="3"/>
    <s v="UPS"/>
    <x v="3"/>
    <x v="1"/>
    <x v="49"/>
    <d v="2021-10-14T00:00:00"/>
    <d v="2021-12-13T00:00:00"/>
    <x v="1"/>
    <x v="1"/>
    <d v="2022-01-13T00:00:00"/>
    <n v="784938"/>
    <x v="2"/>
    <s v="A2"/>
    <x v="1"/>
    <s v="Verified"/>
    <n v="75000"/>
    <n v="0.1202"/>
    <n v="356.35"/>
    <n v="5.79E-2"/>
    <n v="18000"/>
    <n v="21"/>
    <n v="12828"/>
  </r>
  <r>
    <n v="987376"/>
    <x v="3"/>
    <x v="0"/>
    <x v="3"/>
    <s v="First churcfh of God in Harvey"/>
    <x v="3"/>
    <x v="1"/>
    <x v="13"/>
    <d v="2021-02-13T00:00:00"/>
    <d v="2021-01-13T00:00:00"/>
    <x v="1"/>
    <x v="1"/>
    <d v="2021-02-13T00:00:00"/>
    <n v="1211344"/>
    <x v="2"/>
    <s v="A2"/>
    <x v="1"/>
    <s v="Verified"/>
    <n v="57188"/>
    <n v="0.23400000000000001"/>
    <n v="535.78"/>
    <n v="6.6199999999999995E-2"/>
    <n v="17450"/>
    <n v="34"/>
    <n v="18633"/>
  </r>
  <r>
    <n v="609955"/>
    <x v="25"/>
    <x v="0"/>
    <x v="3"/>
    <s v="SHEEHY FORD"/>
    <x v="3"/>
    <x v="1"/>
    <x v="49"/>
    <d v="2021-05-16T00:00:00"/>
    <d v="2021-06-13T00:00:00"/>
    <x v="1"/>
    <x v="1"/>
    <d v="2021-07-13T00:00:00"/>
    <n v="782318"/>
    <x v="2"/>
    <s v="A2"/>
    <x v="1"/>
    <s v="Verified"/>
    <n v="92000"/>
    <n v="0.12820000000000001"/>
    <n v="243.38"/>
    <n v="5.79E-2"/>
    <n v="12000"/>
    <n v="42"/>
    <n v="8745"/>
  </r>
  <r>
    <n v="893436"/>
    <x v="1"/>
    <x v="0"/>
    <x v="3"/>
    <m/>
    <x v="3"/>
    <x v="1"/>
    <x v="10"/>
    <d v="2021-01-14T00:00:00"/>
    <d v="2021-01-14T00:00:00"/>
    <x v="1"/>
    <x v="1"/>
    <d v="2021-02-14T00:00:00"/>
    <n v="1110506"/>
    <x v="2"/>
    <s v="A2"/>
    <x v="1"/>
    <s v="Verified"/>
    <n v="144000"/>
    <n v="0.15790000000000001"/>
    <n v="491.26"/>
    <n v="6.6199999999999995E-2"/>
    <n v="16000"/>
    <n v="41"/>
    <n v="17329"/>
  </r>
  <r>
    <n v="757166"/>
    <x v="1"/>
    <x v="0"/>
    <x v="3"/>
    <s v="Los Angeles Unified school District"/>
    <x v="3"/>
    <x v="1"/>
    <x v="25"/>
    <d v="2021-08-15T00:00:00"/>
    <d v="2021-02-14T00:00:00"/>
    <x v="1"/>
    <x v="1"/>
    <d v="2021-03-14T00:00:00"/>
    <n v="957181"/>
    <x v="2"/>
    <s v="A3"/>
    <x v="1"/>
    <s v="Verified"/>
    <n v="51000"/>
    <n v="0.124"/>
    <n v="488.56"/>
    <n v="6.9900000000000004E-2"/>
    <n v="15825"/>
    <n v="21"/>
    <n v="17537"/>
  </r>
  <r>
    <n v="583440"/>
    <x v="20"/>
    <x v="0"/>
    <x v="3"/>
    <s v="federal express"/>
    <x v="3"/>
    <x v="1"/>
    <x v="54"/>
    <d v="2021-10-13T00:00:00"/>
    <d v="2021-10-13T00:00:00"/>
    <x v="1"/>
    <x v="1"/>
    <d v="2021-11-13T00:00:00"/>
    <n v="749718"/>
    <x v="2"/>
    <s v="A3"/>
    <x v="1"/>
    <s v="Verified"/>
    <n v="58000"/>
    <n v="0.14149999999999999"/>
    <n v="263"/>
    <n v="7.1400000000000005E-2"/>
    <n v="8500"/>
    <n v="28"/>
    <n v="9468"/>
  </r>
  <r>
    <n v="599360"/>
    <x v="21"/>
    <x v="0"/>
    <x v="3"/>
    <s v="Travelers Insurance Company"/>
    <x v="3"/>
    <x v="1"/>
    <x v="50"/>
    <d v="2021-08-11T00:00:00"/>
    <d v="2021-08-11T00:00:00"/>
    <x v="1"/>
    <x v="1"/>
    <d v="2021-09-11T00:00:00"/>
    <n v="769282"/>
    <x v="2"/>
    <s v="A3"/>
    <x v="1"/>
    <s v="Verified"/>
    <n v="54000"/>
    <n v="8.9099999999999999E-2"/>
    <n v="185.65"/>
    <n v="7.1400000000000005E-2"/>
    <n v="6000"/>
    <n v="29"/>
    <n v="6317"/>
  </r>
  <r>
    <n v="974958"/>
    <x v="33"/>
    <x v="0"/>
    <x v="3"/>
    <s v="Aiken County Public Schools"/>
    <x v="3"/>
    <x v="1"/>
    <x v="13"/>
    <d v="2021-10-14T00:00:00"/>
    <d v="2021-09-14T00:00:00"/>
    <x v="1"/>
    <x v="1"/>
    <d v="2021-10-14T00:00:00"/>
    <n v="1197288"/>
    <x v="2"/>
    <s v="A3"/>
    <x v="1"/>
    <s v="Verified"/>
    <n v="48000"/>
    <n v="0.251"/>
    <n v="340.67"/>
    <n v="7.51E-2"/>
    <n v="10950"/>
    <n v="32"/>
    <n v="12243"/>
  </r>
  <r>
    <n v="634636"/>
    <x v="9"/>
    <x v="0"/>
    <x v="3"/>
    <s v="ICMA-RC"/>
    <x v="3"/>
    <x v="1"/>
    <x v="41"/>
    <d v="2021-04-16T00:00:00"/>
    <d v="2021-01-14T00:00:00"/>
    <x v="1"/>
    <x v="1"/>
    <d v="2021-02-14T00:00:00"/>
    <n v="813012"/>
    <x v="2"/>
    <s v="A3"/>
    <x v="1"/>
    <s v="Verified"/>
    <n v="97000"/>
    <n v="0.1227"/>
    <n v="497.14"/>
    <n v="6.1699999999999998E-2"/>
    <n v="20000"/>
    <n v="35"/>
    <n v="17898"/>
  </r>
  <r>
    <n v="610524"/>
    <x v="10"/>
    <x v="0"/>
    <x v="3"/>
    <s v="Nestle Purina"/>
    <x v="3"/>
    <x v="1"/>
    <x v="49"/>
    <d v="2021-02-12T00:00:00"/>
    <d v="2021-02-12T00:00:00"/>
    <x v="1"/>
    <x v="1"/>
    <d v="2021-03-12T00:00:00"/>
    <n v="782947"/>
    <x v="2"/>
    <s v="A3"/>
    <x v="1"/>
    <s v="Verified"/>
    <n v="210000"/>
    <n v="0.12509999999999999"/>
    <n v="369.81"/>
    <n v="6.1699999999999998E-2"/>
    <n v="20000"/>
    <n v="32"/>
    <n v="12891"/>
  </r>
  <r>
    <n v="627803"/>
    <x v="1"/>
    <x v="0"/>
    <x v="3"/>
    <s v="Desert Sands Unified School District"/>
    <x v="3"/>
    <x v="1"/>
    <x v="41"/>
    <d v="2021-05-16T00:00:00"/>
    <d v="2021-05-13T00:00:00"/>
    <x v="1"/>
    <x v="1"/>
    <d v="2021-06-13T00:00:00"/>
    <n v="804498"/>
    <x v="2"/>
    <s v="A4"/>
    <x v="1"/>
    <s v="Verified"/>
    <n v="81500"/>
    <n v="0.14460000000000001"/>
    <n v="381.05"/>
    <n v="6.54E-2"/>
    <n v="20000"/>
    <n v="30"/>
    <n v="13661"/>
  </r>
  <r>
    <n v="986668"/>
    <x v="20"/>
    <x v="0"/>
    <x v="3"/>
    <s v="Express Technology Inc."/>
    <x v="3"/>
    <x v="1"/>
    <x v="13"/>
    <d v="2021-07-15T00:00:00"/>
    <d v="2021-10-14T00:00:00"/>
    <x v="1"/>
    <x v="1"/>
    <d v="2021-11-14T00:00:00"/>
    <n v="1210606"/>
    <x v="2"/>
    <s v="A4"/>
    <x v="1"/>
    <s v="Verified"/>
    <n v="68000"/>
    <n v="0.20150000000000001"/>
    <n v="563.23"/>
    <n v="7.9000000000000001E-2"/>
    <n v="18000"/>
    <n v="24"/>
    <n v="20276"/>
  </r>
  <r>
    <n v="663918"/>
    <x v="1"/>
    <x v="0"/>
    <x v="3"/>
    <s v="commonwealth audi"/>
    <x v="3"/>
    <x v="1"/>
    <x v="0"/>
    <d v="2021-04-16T00:00:00"/>
    <d v="2021-03-14T00:00:00"/>
    <x v="1"/>
    <x v="1"/>
    <d v="2021-04-14T00:00:00"/>
    <n v="848946"/>
    <x v="2"/>
    <s v="A4"/>
    <x v="1"/>
    <s v="Verified"/>
    <n v="96000"/>
    <n v="0.10100000000000001"/>
    <n v="248.08"/>
    <n v="7.2900000000000006E-2"/>
    <n v="8000"/>
    <n v="25"/>
    <n v="8931"/>
  </r>
  <r>
    <n v="370141"/>
    <x v="5"/>
    <x v="0"/>
    <x v="3"/>
    <s v="verizon communications"/>
    <x v="3"/>
    <x v="1"/>
    <x v="46"/>
    <d v="2021-05-16T00:00:00"/>
    <d v="2021-11-11T00:00:00"/>
    <x v="1"/>
    <x v="1"/>
    <d v="2021-12-11T00:00:00"/>
    <n v="386685"/>
    <x v="2"/>
    <s v="A4"/>
    <x v="1"/>
    <s v="Verified"/>
    <n v="58000"/>
    <n v="0.1026"/>
    <n v="435.54"/>
    <n v="7.51E-2"/>
    <n v="14000"/>
    <n v="27"/>
    <n v="15322"/>
  </r>
  <r>
    <n v="1014941"/>
    <x v="4"/>
    <x v="0"/>
    <x v="3"/>
    <s v="Pocono township police department"/>
    <x v="3"/>
    <x v="1"/>
    <x v="22"/>
    <d v="2021-11-15T00:00:00"/>
    <d v="2021-11-14T00:00:00"/>
    <x v="1"/>
    <x v="1"/>
    <d v="2021-12-14T00:00:00"/>
    <n v="1242565"/>
    <x v="2"/>
    <s v="A4"/>
    <x v="1"/>
    <s v="Verified"/>
    <n v="49200"/>
    <n v="0.24560000000000001"/>
    <n v="289.44"/>
    <n v="7.9000000000000001E-2"/>
    <n v="9250"/>
    <n v="23"/>
    <n v="10420"/>
  </r>
  <r>
    <n v="615325"/>
    <x v="2"/>
    <x v="0"/>
    <x v="3"/>
    <s v="Northrop Grumman"/>
    <x v="3"/>
    <x v="1"/>
    <x v="49"/>
    <d v="2021-10-11T00:00:00"/>
    <d v="2021-10-11T00:00:00"/>
    <x v="1"/>
    <x v="1"/>
    <d v="2021-11-11T00:00:00"/>
    <n v="789056"/>
    <x v="2"/>
    <s v="A4"/>
    <x v="1"/>
    <s v="Verified"/>
    <n v="92000"/>
    <n v="0.13150000000000001"/>
    <n v="354.21"/>
    <n v="6.54E-2"/>
    <n v="12925"/>
    <n v="42"/>
    <n v="12107"/>
  </r>
  <r>
    <n v="538274"/>
    <x v="9"/>
    <x v="0"/>
    <x v="3"/>
    <s v="Hertzbach &amp; Company"/>
    <x v="3"/>
    <x v="1"/>
    <x v="51"/>
    <d v="2021-02-13T00:00:00"/>
    <d v="2021-01-13T00:00:00"/>
    <x v="1"/>
    <x v="1"/>
    <d v="2021-02-13T00:00:00"/>
    <n v="695211"/>
    <x v="2"/>
    <s v="A4"/>
    <x v="1"/>
    <s v="Verified"/>
    <n v="155000"/>
    <n v="9.5399999999999999E-2"/>
    <n v="560"/>
    <n v="7.51E-2"/>
    <n v="18000"/>
    <n v="28"/>
    <n v="20088"/>
  </r>
  <r>
    <n v="693954"/>
    <x v="1"/>
    <x v="0"/>
    <x v="3"/>
    <s v="Quest Diagnostics"/>
    <x v="3"/>
    <x v="1"/>
    <x v="42"/>
    <d v="2021-03-14T00:00:00"/>
    <d v="2021-03-14T00:00:00"/>
    <x v="1"/>
    <x v="1"/>
    <d v="2021-04-14T00:00:00"/>
    <n v="884815"/>
    <x v="2"/>
    <s v="A4"/>
    <x v="1"/>
    <s v="Verified"/>
    <n v="50129"/>
    <n v="0.1226"/>
    <n v="353.52"/>
    <n v="7.2900000000000006E-2"/>
    <n v="11400"/>
    <n v="28"/>
    <n v="12726"/>
  </r>
  <r>
    <n v="1031901"/>
    <x v="22"/>
    <x v="0"/>
    <x v="3"/>
    <s v="Protac"/>
    <x v="3"/>
    <x v="1"/>
    <x v="22"/>
    <d v="2021-04-16T00:00:00"/>
    <d v="2021-12-13T00:00:00"/>
    <x v="1"/>
    <x v="1"/>
    <d v="2022-01-13T00:00:00"/>
    <n v="1261557"/>
    <x v="2"/>
    <s v="A4"/>
    <x v="1"/>
    <s v="Verified"/>
    <n v="63000"/>
    <n v="0.1832"/>
    <n v="625.80999999999995"/>
    <n v="7.9000000000000001E-2"/>
    <n v="20000"/>
    <n v="14"/>
    <n v="22218"/>
  </r>
  <r>
    <n v="619187"/>
    <x v="0"/>
    <x v="0"/>
    <x v="3"/>
    <s v="Bentley Systems, Incorporated"/>
    <x v="3"/>
    <x v="1"/>
    <x v="41"/>
    <d v="2021-12-13T00:00:00"/>
    <d v="2021-12-13T00:00:00"/>
    <x v="1"/>
    <x v="1"/>
    <d v="2022-01-13T00:00:00"/>
    <n v="793631"/>
    <x v="2"/>
    <s v="A4"/>
    <x v="1"/>
    <s v="Verified"/>
    <n v="105000"/>
    <n v="0.1082"/>
    <n v="387.95"/>
    <n v="6.54E-2"/>
    <n v="20000"/>
    <n v="23"/>
    <n v="13966"/>
  </r>
  <r>
    <n v="647823"/>
    <x v="2"/>
    <x v="0"/>
    <x v="3"/>
    <s v="Austin ISD"/>
    <x v="3"/>
    <x v="1"/>
    <x v="21"/>
    <d v="2021-05-16T00:00:00"/>
    <d v="2021-01-14T00:00:00"/>
    <x v="1"/>
    <x v="1"/>
    <d v="2021-02-14T00:00:00"/>
    <n v="828797"/>
    <x v="2"/>
    <s v="A4"/>
    <x v="1"/>
    <s v="Verified"/>
    <n v="63844"/>
    <n v="7.3499999999999996E-2"/>
    <n v="613.35"/>
    <n v="6.54E-2"/>
    <n v="20000"/>
    <n v="41"/>
    <n v="22081"/>
  </r>
  <r>
    <n v="614319"/>
    <x v="29"/>
    <x v="0"/>
    <x v="3"/>
    <s v="The Shaw Group Inc"/>
    <x v="3"/>
    <x v="1"/>
    <x v="49"/>
    <d v="2021-02-11T00:00:00"/>
    <d v="2021-03-11T00:00:00"/>
    <x v="1"/>
    <x v="1"/>
    <d v="2021-04-11T00:00:00"/>
    <n v="787561"/>
    <x v="2"/>
    <s v="A5"/>
    <x v="1"/>
    <s v="Verified"/>
    <n v="150996"/>
    <n v="4.5499999999999999E-2"/>
    <n v="202.75"/>
    <n v="6.9099999999999995E-2"/>
    <n v="10000"/>
    <n v="27"/>
    <n v="6650"/>
  </r>
  <r>
    <n v="861764"/>
    <x v="1"/>
    <x v="0"/>
    <x v="3"/>
    <s v="ventura county sheriff"/>
    <x v="3"/>
    <x v="1"/>
    <x v="11"/>
    <d v="2021-05-13T00:00:00"/>
    <d v="2021-01-13T00:00:00"/>
    <x v="1"/>
    <x v="1"/>
    <d v="2021-02-13T00:00:00"/>
    <n v="1074680"/>
    <x v="2"/>
    <s v="A5"/>
    <x v="1"/>
    <s v="Verified"/>
    <n v="124992"/>
    <n v="0.17760000000000001"/>
    <n v="757.51"/>
    <n v="8.4900000000000003E-2"/>
    <n v="24000"/>
    <n v="39"/>
    <n v="26201"/>
  </r>
  <r>
    <n v="886213"/>
    <x v="2"/>
    <x v="0"/>
    <x v="3"/>
    <s v="USPS"/>
    <x v="3"/>
    <x v="1"/>
    <x v="10"/>
    <d v="2021-05-16T00:00:00"/>
    <d v="2021-03-14T00:00:00"/>
    <x v="1"/>
    <x v="1"/>
    <d v="2021-04-14T00:00:00"/>
    <n v="1101955"/>
    <x v="2"/>
    <s v="A5"/>
    <x v="1"/>
    <s v="Verified"/>
    <n v="55530"/>
    <n v="0.26690000000000003"/>
    <n v="597.76"/>
    <n v="8.8999999999999996E-2"/>
    <n v="18825"/>
    <n v="29"/>
    <n v="21068"/>
  </r>
  <r>
    <n v="582695"/>
    <x v="18"/>
    <x v="0"/>
    <x v="3"/>
    <s v="Guardian"/>
    <x v="3"/>
    <x v="1"/>
    <x v="54"/>
    <d v="2021-05-16T00:00:00"/>
    <d v="2021-06-12T00:00:00"/>
    <x v="1"/>
    <x v="1"/>
    <d v="2021-07-12T00:00:00"/>
    <n v="748811"/>
    <x v="2"/>
    <s v="A5"/>
    <x v="1"/>
    <s v="Verified"/>
    <n v="130000"/>
    <n v="6.4500000000000002E-2"/>
    <n v="469.22"/>
    <n v="7.8799999999999995E-2"/>
    <n v="15000"/>
    <n v="29"/>
    <n v="16489"/>
  </r>
  <r>
    <n v="867191"/>
    <x v="3"/>
    <x v="0"/>
    <x v="3"/>
    <s v="Northwestern Medical Faculty Foundation"/>
    <x v="3"/>
    <x v="1"/>
    <x v="10"/>
    <d v="2021-12-12T00:00:00"/>
    <d v="2021-11-12T00:00:00"/>
    <x v="1"/>
    <x v="1"/>
    <d v="2021-12-12T00:00:00"/>
    <n v="1080792"/>
    <x v="2"/>
    <s v="A5"/>
    <x v="1"/>
    <s v="Verified"/>
    <n v="63000"/>
    <n v="0.11849999999999999"/>
    <n v="631.26"/>
    <n v="8.4900000000000003E-2"/>
    <n v="20000"/>
    <n v="27"/>
    <n v="21657"/>
  </r>
  <r>
    <n v="551948"/>
    <x v="5"/>
    <x v="0"/>
    <x v="3"/>
    <s v="Lee County Sheriff's Office"/>
    <x v="3"/>
    <x v="1"/>
    <x v="43"/>
    <d v="2021-01-14T00:00:00"/>
    <d v="2021-01-14T00:00:00"/>
    <x v="1"/>
    <x v="1"/>
    <d v="2021-02-14T00:00:00"/>
    <n v="711266"/>
    <x v="2"/>
    <s v="A5"/>
    <x v="1"/>
    <s v="Verified"/>
    <n v="55000"/>
    <n v="0.2417"/>
    <n v="306.56"/>
    <n v="7.8799999999999995E-2"/>
    <n v="9800"/>
    <n v="32"/>
    <n v="11049"/>
  </r>
  <r>
    <n v="996624"/>
    <x v="2"/>
    <x v="0"/>
    <x v="3"/>
    <s v="FNB of Trenton"/>
    <x v="3"/>
    <x v="1"/>
    <x v="13"/>
    <d v="2021-01-15T00:00:00"/>
    <d v="2021-07-13T00:00:00"/>
    <x v="1"/>
    <x v="1"/>
    <d v="2021-08-13T00:00:00"/>
    <n v="1221271"/>
    <x v="2"/>
    <s v="A5"/>
    <x v="1"/>
    <s v="Verified"/>
    <n v="68000"/>
    <n v="0.28129999999999999"/>
    <n v="635.07000000000005"/>
    <n v="8.8999999999999996E-2"/>
    <n v="20000"/>
    <n v="35"/>
    <n v="22247"/>
  </r>
  <r>
    <n v="523404"/>
    <x v="1"/>
    <x v="0"/>
    <x v="3"/>
    <s v="Anheuser Busch / InBev"/>
    <x v="3"/>
    <x v="1"/>
    <x v="51"/>
    <d v="2021-10-15T00:00:00"/>
    <d v="2021-07-10T00:00:00"/>
    <x v="1"/>
    <x v="1"/>
    <d v="2021-08-10T00:00:00"/>
    <n v="673409"/>
    <x v="2"/>
    <s v="A5"/>
    <x v="1"/>
    <s v="Verified"/>
    <n v="88000"/>
    <n v="9.3700000000000006E-2"/>
    <n v="312.82"/>
    <n v="7.8799999999999995E-2"/>
    <n v="10000"/>
    <n v="28"/>
    <n v="10067"/>
  </r>
  <r>
    <n v="894087"/>
    <x v="0"/>
    <x v="0"/>
    <x v="3"/>
    <s v="Tift Regional Medical Center"/>
    <x v="3"/>
    <x v="1"/>
    <x v="13"/>
    <d v="2021-05-16T00:00:00"/>
    <d v="2021-10-14T00:00:00"/>
    <x v="1"/>
    <x v="1"/>
    <d v="2021-11-14T00:00:00"/>
    <n v="1111258"/>
    <x v="2"/>
    <s v="A5"/>
    <x v="1"/>
    <s v="Verified"/>
    <n v="99000"/>
    <n v="0.20039999999999999"/>
    <n v="571.55999999999995"/>
    <n v="8.8999999999999996E-2"/>
    <n v="18000"/>
    <n v="34"/>
    <n v="20576"/>
  </r>
  <r>
    <n v="545234"/>
    <x v="5"/>
    <x v="0"/>
    <x v="3"/>
    <s v="mosaic"/>
    <x v="3"/>
    <x v="1"/>
    <x v="43"/>
    <d v="2021-07-13T00:00:00"/>
    <d v="2021-07-13T00:00:00"/>
    <x v="1"/>
    <x v="1"/>
    <d v="2021-08-13T00:00:00"/>
    <n v="703230"/>
    <x v="2"/>
    <s v="A5"/>
    <x v="1"/>
    <s v="Verified"/>
    <n v="65000"/>
    <n v="0.1772"/>
    <n v="342.53"/>
    <n v="7.8799999999999995E-2"/>
    <n v="10950"/>
    <n v="40"/>
    <n v="12332"/>
  </r>
  <r>
    <n v="643539"/>
    <x v="25"/>
    <x v="0"/>
    <x v="3"/>
    <s v="US Environmental Protection Agency"/>
    <x v="3"/>
    <x v="1"/>
    <x v="21"/>
    <d v="2021-11-13T00:00:00"/>
    <d v="2021-11-13T00:00:00"/>
    <x v="1"/>
    <x v="1"/>
    <d v="2021-12-13T00:00:00"/>
    <n v="823582"/>
    <x v="2"/>
    <s v="A5"/>
    <x v="1"/>
    <s v="Verified"/>
    <n v="165000"/>
    <n v="0.17510000000000001"/>
    <n v="616.72"/>
    <n v="6.9099999999999995E-2"/>
    <n v="20000"/>
    <n v="49"/>
    <n v="22192"/>
  </r>
  <r>
    <n v="774957"/>
    <x v="2"/>
    <x v="0"/>
    <x v="8"/>
    <s v="Silicon Labs"/>
    <x v="3"/>
    <x v="1"/>
    <x v="6"/>
    <d v="2021-03-15T00:00:00"/>
    <d v="2021-06-14T00:00:00"/>
    <x v="1"/>
    <x v="1"/>
    <d v="2021-07-14T00:00:00"/>
    <n v="977174"/>
    <x v="2"/>
    <s v="A1"/>
    <x v="1"/>
    <s v="Verified"/>
    <n v="145986.62"/>
    <n v="1.77E-2"/>
    <n v="165.88"/>
    <n v="5.4199999999999998E-2"/>
    <n v="5500"/>
    <n v="21"/>
    <n v="5972"/>
  </r>
  <r>
    <n v="386315"/>
    <x v="11"/>
    <x v="0"/>
    <x v="8"/>
    <s v="The Grand Canal Shoppes at The Venetian"/>
    <x v="3"/>
    <x v="1"/>
    <x v="33"/>
    <d v="2021-03-15T00:00:00"/>
    <d v="2021-07-11T00:00:00"/>
    <x v="1"/>
    <x v="1"/>
    <d v="2021-08-11T00:00:00"/>
    <n v="418519"/>
    <x v="2"/>
    <s v="A3"/>
    <x v="1"/>
    <s v="Verified"/>
    <n v="63000"/>
    <n v="0.1082"/>
    <n v="441.84"/>
    <n v="0.08"/>
    <n v="14100"/>
    <n v="20"/>
    <n v="15749"/>
  </r>
  <r>
    <n v="885768"/>
    <x v="5"/>
    <x v="0"/>
    <x v="8"/>
    <s v="Merrill Lynch"/>
    <x v="3"/>
    <x v="1"/>
    <x v="10"/>
    <d v="2021-11-15T00:00:00"/>
    <d v="2021-10-14T00:00:00"/>
    <x v="1"/>
    <x v="1"/>
    <d v="2021-11-14T00:00:00"/>
    <n v="1101482"/>
    <x v="2"/>
    <s v="A3"/>
    <x v="1"/>
    <s v="Verified"/>
    <n v="61260"/>
    <n v="0.25779999999999997"/>
    <n v="197.56"/>
    <n v="7.51E-2"/>
    <n v="6350"/>
    <n v="32"/>
    <n v="7112"/>
  </r>
  <r>
    <n v="679178"/>
    <x v="39"/>
    <x v="0"/>
    <x v="8"/>
    <s v="TSA"/>
    <x v="3"/>
    <x v="1"/>
    <x v="0"/>
    <d v="2021-06-13T00:00:00"/>
    <d v="2021-06-13T00:00:00"/>
    <x v="1"/>
    <x v="1"/>
    <d v="2021-07-13T00:00:00"/>
    <n v="867631"/>
    <x v="2"/>
    <s v="A4"/>
    <x v="1"/>
    <s v="Verified"/>
    <n v="65000"/>
    <n v="0.1444"/>
    <n v="232.58"/>
    <n v="7.2900000000000006E-2"/>
    <n v="7500"/>
    <n v="21"/>
    <n v="8300"/>
  </r>
  <r>
    <n v="782282"/>
    <x v="8"/>
    <x v="0"/>
    <x v="8"/>
    <s v="Law firm"/>
    <x v="3"/>
    <x v="1"/>
    <x v="6"/>
    <d v="2021-12-15T00:00:00"/>
    <d v="2021-07-13T00:00:00"/>
    <x v="1"/>
    <x v="1"/>
    <d v="2021-08-13T00:00:00"/>
    <n v="985256"/>
    <x v="2"/>
    <s v="A4"/>
    <x v="1"/>
    <s v="Verified"/>
    <n v="320000"/>
    <n v="5.2299999999999999E-2"/>
    <n v="438.13"/>
    <n v="7.9100000000000004E-2"/>
    <n v="14000"/>
    <n v="26"/>
    <n v="15555"/>
  </r>
  <r>
    <n v="429003"/>
    <x v="9"/>
    <x v="0"/>
    <x v="8"/>
    <s v="Morgan Stanley"/>
    <x v="3"/>
    <x v="1"/>
    <x v="30"/>
    <d v="2021-08-12T00:00:00"/>
    <d v="2021-08-12T00:00:00"/>
    <x v="1"/>
    <x v="1"/>
    <d v="2021-09-12T00:00:00"/>
    <n v="508074"/>
    <x v="2"/>
    <s v="A5"/>
    <x v="1"/>
    <s v="Verified"/>
    <n v="43500"/>
    <n v="8.77E-2"/>
    <n v="288.85000000000002"/>
    <n v="9.6299999999999997E-2"/>
    <n v="9000"/>
    <n v="22"/>
    <n v="10399"/>
  </r>
  <r>
    <n v="1012318"/>
    <x v="1"/>
    <x v="0"/>
    <x v="8"/>
    <s v="Sierra Business Council"/>
    <x v="3"/>
    <x v="1"/>
    <x v="22"/>
    <d v="2021-02-13T00:00:00"/>
    <d v="2021-01-13T00:00:00"/>
    <x v="1"/>
    <x v="1"/>
    <d v="2021-02-13T00:00:00"/>
    <n v="1239439"/>
    <x v="2"/>
    <s v="A5"/>
    <x v="1"/>
    <s v="Verified"/>
    <n v="72000"/>
    <n v="0.192"/>
    <n v="670"/>
    <n v="8.8999999999999996E-2"/>
    <n v="21100"/>
    <n v="25"/>
    <n v="22935"/>
  </r>
  <r>
    <n v="762799"/>
    <x v="16"/>
    <x v="0"/>
    <x v="4"/>
    <s v="NonPublic Educational Sevices"/>
    <x v="3"/>
    <x v="1"/>
    <x v="6"/>
    <d v="2021-09-14T00:00:00"/>
    <d v="2021-10-11T00:00:00"/>
    <x v="1"/>
    <x v="1"/>
    <d v="2021-11-11T00:00:00"/>
    <n v="963358"/>
    <x v="2"/>
    <s v="A1"/>
    <x v="1"/>
    <s v="Verified"/>
    <n v="58000"/>
    <n v="7.8399999999999997E-2"/>
    <n v="180.96"/>
    <n v="5.4199999999999998E-2"/>
    <n v="6000"/>
    <n v="24"/>
    <n v="6105"/>
  </r>
  <r>
    <n v="699015"/>
    <x v="3"/>
    <x v="0"/>
    <x v="4"/>
    <s v="Roscoe Rock and Sand, Inc."/>
    <x v="3"/>
    <x v="1"/>
    <x v="42"/>
    <d v="2021-03-14T00:00:00"/>
    <d v="2021-03-14T00:00:00"/>
    <x v="1"/>
    <x v="1"/>
    <d v="2021-04-14T00:00:00"/>
    <n v="890516"/>
    <x v="2"/>
    <s v="A2"/>
    <x v="1"/>
    <s v="Verified"/>
    <n v="30000"/>
    <n v="0.25519999999999998"/>
    <n v="181.97"/>
    <n v="5.79E-2"/>
    <n v="6000"/>
    <n v="27"/>
    <n v="6551"/>
  </r>
  <r>
    <n v="635621"/>
    <x v="1"/>
    <x v="0"/>
    <x v="4"/>
    <s v="Merrill Lynch"/>
    <x v="3"/>
    <x v="1"/>
    <x v="41"/>
    <d v="2021-03-13T00:00:00"/>
    <d v="2021-12-11T00:00:00"/>
    <x v="1"/>
    <x v="1"/>
    <d v="2022-01-11T00:00:00"/>
    <n v="814252"/>
    <x v="2"/>
    <s v="A4"/>
    <x v="1"/>
    <s v="Verified"/>
    <n v="150000"/>
    <n v="0.1101"/>
    <n v="460.01"/>
    <n v="6.54E-2"/>
    <n v="15000"/>
    <n v="24"/>
    <n v="15784"/>
  </r>
  <r>
    <n v="770268"/>
    <x v="0"/>
    <x v="0"/>
    <x v="4"/>
    <s v="E*Trade Financial"/>
    <x v="3"/>
    <x v="1"/>
    <x v="6"/>
    <d v="2021-02-15T00:00:00"/>
    <d v="2021-07-14T00:00:00"/>
    <x v="1"/>
    <x v="1"/>
    <d v="2021-08-14T00:00:00"/>
    <n v="971881"/>
    <x v="2"/>
    <s v="A4"/>
    <x v="1"/>
    <s v="Verified"/>
    <n v="102000"/>
    <n v="0.13070000000000001"/>
    <n v="350.51"/>
    <n v="7.9100000000000004E-2"/>
    <n v="11200"/>
    <n v="15"/>
    <n v="12618"/>
  </r>
  <r>
    <n v="1053569"/>
    <x v="5"/>
    <x v="0"/>
    <x v="4"/>
    <s v="Community Health Centers of Pinellas"/>
    <x v="3"/>
    <x v="1"/>
    <x v="12"/>
    <d v="2021-12-14T00:00:00"/>
    <d v="2021-01-14T00:00:00"/>
    <x v="1"/>
    <x v="1"/>
    <d v="2021-02-14T00:00:00"/>
    <n v="1285157"/>
    <x v="2"/>
    <s v="A5"/>
    <x v="1"/>
    <s v="Verified"/>
    <n v="84500"/>
    <n v="2.47E-2"/>
    <n v="1111.3699999999999"/>
    <n v="8.8999999999999996E-2"/>
    <n v="35000"/>
    <n v="38"/>
    <n v="39483"/>
  </r>
  <r>
    <n v="624690"/>
    <x v="4"/>
    <x v="0"/>
    <x v="4"/>
    <s v="Burrell School District"/>
    <x v="3"/>
    <x v="1"/>
    <x v="41"/>
    <d v="2021-05-16T00:00:00"/>
    <d v="2021-12-13T00:00:00"/>
    <x v="1"/>
    <x v="1"/>
    <d v="2022-01-13T00:00:00"/>
    <n v="800565"/>
    <x v="2"/>
    <s v="A5"/>
    <x v="1"/>
    <s v="Verified"/>
    <n v="79000"/>
    <n v="0.15049999999999999"/>
    <n v="376.2"/>
    <n v="6.9099999999999995E-2"/>
    <n v="20000"/>
    <n v="32"/>
    <n v="13543"/>
  </r>
  <r>
    <n v="435813"/>
    <x v="8"/>
    <x v="0"/>
    <x v="4"/>
    <s v="Wealth Conservation Group, Inc."/>
    <x v="3"/>
    <x v="1"/>
    <x v="20"/>
    <d v="2021-04-16T00:00:00"/>
    <d v="2021-09-12T00:00:00"/>
    <x v="1"/>
    <x v="1"/>
    <d v="2021-10-12T00:00:00"/>
    <n v="521019"/>
    <x v="2"/>
    <s v="A5"/>
    <x v="1"/>
    <s v="Verified"/>
    <n v="117000"/>
    <n v="7.8799999999999995E-2"/>
    <n v="317.72000000000003"/>
    <n v="8.9399999999999993E-2"/>
    <n v="10000"/>
    <n v="32"/>
    <n v="11438"/>
  </r>
  <r>
    <n v="805605"/>
    <x v="25"/>
    <x v="0"/>
    <x v="4"/>
    <s v="C&amp;F Bank"/>
    <x v="3"/>
    <x v="1"/>
    <x v="44"/>
    <d v="2021-10-15T00:00:00"/>
    <d v="2021-07-14T00:00:00"/>
    <x v="1"/>
    <x v="1"/>
    <d v="2021-08-14T00:00:00"/>
    <n v="1011667"/>
    <x v="2"/>
    <s v="A5"/>
    <x v="1"/>
    <s v="Verified"/>
    <n v="56000"/>
    <n v="0.24299999999999999"/>
    <n v="473.45"/>
    <n v="8.4900000000000003E-2"/>
    <n v="15000"/>
    <n v="42"/>
    <n v="17044"/>
  </r>
  <r>
    <n v="635040"/>
    <x v="1"/>
    <x v="0"/>
    <x v="2"/>
    <s v="Los Angeles Sheriff Department"/>
    <x v="3"/>
    <x v="1"/>
    <x v="41"/>
    <d v="2021-05-16T00:00:00"/>
    <d v="2021-05-12T00:00:00"/>
    <x v="1"/>
    <x v="1"/>
    <d v="2021-06-12T00:00:00"/>
    <n v="813495"/>
    <x v="2"/>
    <s v="A3"/>
    <x v="1"/>
    <s v="Verified"/>
    <n v="80000"/>
    <n v="0.15939999999999999"/>
    <n v="327.87"/>
    <n v="6.1699999999999998E-2"/>
    <n v="10750"/>
    <n v="27"/>
    <n v="11463"/>
  </r>
  <r>
    <n v="874779"/>
    <x v="31"/>
    <x v="0"/>
    <x v="2"/>
    <s v="FirstGroup America"/>
    <x v="3"/>
    <x v="1"/>
    <x v="10"/>
    <d v="2021-05-16T00:00:00"/>
    <d v="2021-05-13T00:00:00"/>
    <x v="1"/>
    <x v="1"/>
    <d v="2021-06-13T00:00:00"/>
    <n v="1089211"/>
    <x v="2"/>
    <s v="A3"/>
    <x v="1"/>
    <s v="Verified"/>
    <n v="155000"/>
    <n v="0.10680000000000001"/>
    <n v="555.71"/>
    <n v="6.9900000000000004E-2"/>
    <n v="18000"/>
    <n v="33"/>
    <n v="19580"/>
  </r>
  <r>
    <n v="619513"/>
    <x v="11"/>
    <x v="0"/>
    <x v="2"/>
    <s v="Nye County School District"/>
    <x v="3"/>
    <x v="1"/>
    <x v="49"/>
    <d v="2021-05-16T00:00:00"/>
    <d v="2021-09-13T00:00:00"/>
    <x v="1"/>
    <x v="1"/>
    <d v="2021-10-13T00:00:00"/>
    <n v="794036"/>
    <x v="2"/>
    <s v="A4"/>
    <x v="1"/>
    <s v="Verified"/>
    <n v="37500"/>
    <n v="0.17469999999999999"/>
    <n v="214.68"/>
    <n v="6.54E-2"/>
    <n v="7000"/>
    <n v="14"/>
    <n v="7722"/>
  </r>
  <r>
    <n v="705463"/>
    <x v="18"/>
    <x v="0"/>
    <x v="2"/>
    <s v="Greenberg Traurig"/>
    <x v="3"/>
    <x v="1"/>
    <x v="42"/>
    <d v="2021-05-16T00:00:00"/>
    <d v="2021-04-14T00:00:00"/>
    <x v="1"/>
    <x v="1"/>
    <d v="2021-05-14T00:00:00"/>
    <n v="897517"/>
    <x v="2"/>
    <s v="A4"/>
    <x v="1"/>
    <s v="Verified"/>
    <n v="64000"/>
    <n v="7.22E-2"/>
    <n v="172.11"/>
    <n v="7.2900000000000006E-2"/>
    <n v="5550"/>
    <n v="11"/>
    <n v="6196"/>
  </r>
  <r>
    <n v="999905"/>
    <x v="1"/>
    <x v="0"/>
    <x v="2"/>
    <s v="Kaiser Permante"/>
    <x v="3"/>
    <x v="1"/>
    <x v="13"/>
    <d v="2021-11-14T00:00:00"/>
    <d v="2021-11-14T00:00:00"/>
    <x v="1"/>
    <x v="1"/>
    <d v="2021-12-14T00:00:00"/>
    <n v="1225302"/>
    <x v="2"/>
    <s v="A4"/>
    <x v="1"/>
    <s v="Verified"/>
    <n v="100800"/>
    <n v="5.2600000000000001E-2"/>
    <n v="625.80999999999995"/>
    <n v="7.9000000000000001E-2"/>
    <n v="20000"/>
    <n v="24"/>
    <n v="22529"/>
  </r>
  <r>
    <n v="853033"/>
    <x v="1"/>
    <x v="0"/>
    <x v="2"/>
    <s v="Lindmore Irrigation District"/>
    <x v="3"/>
    <x v="1"/>
    <x v="11"/>
    <d v="2021-05-16T00:00:00"/>
    <d v="2021-09-12T00:00:00"/>
    <x v="1"/>
    <x v="1"/>
    <d v="2021-10-12T00:00:00"/>
    <n v="1065179"/>
    <x v="2"/>
    <s v="A4"/>
    <x v="1"/>
    <s v="Verified"/>
    <n v="135000"/>
    <n v="0.215"/>
    <n v="777.55"/>
    <n v="7.4899999999999994E-2"/>
    <n v="25000"/>
    <n v="42"/>
    <n v="26611"/>
  </r>
  <r>
    <n v="599339"/>
    <x v="1"/>
    <x v="0"/>
    <x v="2"/>
    <s v="Defense Language Institute"/>
    <x v="3"/>
    <x v="1"/>
    <x v="50"/>
    <d v="2021-04-13T00:00:00"/>
    <d v="2021-04-13T00:00:00"/>
    <x v="1"/>
    <x v="1"/>
    <d v="2021-05-13T00:00:00"/>
    <n v="769254"/>
    <x v="2"/>
    <s v="A4"/>
    <x v="1"/>
    <s v="Verified"/>
    <n v="31200"/>
    <n v="0.1135"/>
    <n v="261.33999999999997"/>
    <n v="7.51E-2"/>
    <n v="8400"/>
    <n v="27"/>
    <n v="9364"/>
  </r>
  <r>
    <n v="615422"/>
    <x v="5"/>
    <x v="0"/>
    <x v="5"/>
    <s v="Office Depot"/>
    <x v="3"/>
    <x v="1"/>
    <x v="49"/>
    <d v="2021-12-13T00:00:00"/>
    <d v="2021-12-13T00:00:00"/>
    <x v="1"/>
    <x v="1"/>
    <d v="2022-01-13T00:00:00"/>
    <n v="789180"/>
    <x v="2"/>
    <s v="A1"/>
    <x v="1"/>
    <s v="Verified"/>
    <n v="35004"/>
    <n v="0.1138"/>
    <n v="211.12"/>
    <n v="5.4199999999999998E-2"/>
    <n v="7000"/>
    <n v="8"/>
    <n v="7601"/>
  </r>
  <r>
    <n v="869377"/>
    <x v="1"/>
    <x v="0"/>
    <x v="5"/>
    <s v="Seven Eleven, Inc."/>
    <x v="3"/>
    <x v="1"/>
    <x v="10"/>
    <d v="2021-09-14T00:00:00"/>
    <d v="2021-09-14T00:00:00"/>
    <x v="1"/>
    <x v="1"/>
    <d v="2021-10-14T00:00:00"/>
    <n v="1083203"/>
    <x v="2"/>
    <s v="A3"/>
    <x v="1"/>
    <s v="Verified"/>
    <n v="86100"/>
    <n v="5.8799999999999998E-2"/>
    <n v="555.71"/>
    <n v="6.9900000000000004E-2"/>
    <n v="18000"/>
    <n v="19"/>
    <n v="20005"/>
  </r>
  <r>
    <n v="970092"/>
    <x v="4"/>
    <x v="0"/>
    <x v="5"/>
    <s v="Brinker Capital Inc"/>
    <x v="3"/>
    <x v="1"/>
    <x v="13"/>
    <d v="2021-03-16T00:00:00"/>
    <d v="2021-07-14T00:00:00"/>
    <x v="1"/>
    <x v="1"/>
    <d v="2021-08-14T00:00:00"/>
    <n v="1111372"/>
    <x v="2"/>
    <s v="A4"/>
    <x v="1"/>
    <s v="Verified"/>
    <n v="82000"/>
    <n v="0.1106"/>
    <n v="596.87"/>
    <n v="7.9000000000000001E-2"/>
    <n v="19075"/>
    <n v="23"/>
    <n v="21464"/>
  </r>
  <r>
    <n v="888356"/>
    <x v="8"/>
    <x v="0"/>
    <x v="5"/>
    <s v="Daymon WorldWide"/>
    <x v="3"/>
    <x v="1"/>
    <x v="10"/>
    <d v="2021-04-16T00:00:00"/>
    <d v="2021-04-14T00:00:00"/>
    <x v="1"/>
    <x v="1"/>
    <d v="2021-05-14T00:00:00"/>
    <n v="1104781"/>
    <x v="2"/>
    <s v="A4"/>
    <x v="1"/>
    <s v="Verified"/>
    <n v="95000"/>
    <n v="0.13469999999999999"/>
    <n v="733.76"/>
    <n v="7.9000000000000001E-2"/>
    <n v="23450"/>
    <n v="18"/>
    <n v="26316"/>
  </r>
  <r>
    <n v="650256"/>
    <x v="6"/>
    <x v="0"/>
    <x v="5"/>
    <s v="General Motors"/>
    <x v="3"/>
    <x v="1"/>
    <x v="21"/>
    <d v="2021-09-14T00:00:00"/>
    <d v="2021-06-11T00:00:00"/>
    <x v="1"/>
    <x v="1"/>
    <d v="2021-07-11T00:00:00"/>
    <n v="831817"/>
    <x v="2"/>
    <s v="A4"/>
    <x v="1"/>
    <s v="Verified"/>
    <n v="122000"/>
    <n v="5.0999999999999997E-2"/>
    <n v="372.12"/>
    <n v="7.2900000000000006E-2"/>
    <n v="12000"/>
    <n v="62"/>
    <n v="12347"/>
  </r>
  <r>
    <n v="664384"/>
    <x v="21"/>
    <x v="0"/>
    <x v="5"/>
    <s v="Town of West Hartford"/>
    <x v="3"/>
    <x v="1"/>
    <x v="0"/>
    <d v="2021-04-16T00:00:00"/>
    <d v="2021-01-13T00:00:00"/>
    <x v="1"/>
    <x v="1"/>
    <d v="2021-02-13T00:00:00"/>
    <n v="849520"/>
    <x v="2"/>
    <s v="A4"/>
    <x v="1"/>
    <s v="Verified"/>
    <n v="54000"/>
    <n v="0.10979999999999999"/>
    <n v="310.10000000000002"/>
    <n v="7.2900000000000006E-2"/>
    <n v="10000"/>
    <n v="33"/>
    <n v="10998"/>
  </r>
  <r>
    <n v="647083"/>
    <x v="1"/>
    <x v="0"/>
    <x v="5"/>
    <s v="SunGard Data Systems"/>
    <x v="3"/>
    <x v="1"/>
    <x v="21"/>
    <d v="2021-01-14T00:00:00"/>
    <d v="2021-01-14T00:00:00"/>
    <x v="1"/>
    <x v="1"/>
    <d v="2021-02-14T00:00:00"/>
    <n v="827901"/>
    <x v="2"/>
    <s v="A5"/>
    <x v="1"/>
    <s v="Verified"/>
    <n v="68670"/>
    <n v="0.11459999999999999"/>
    <n v="616.72"/>
    <n v="6.9099999999999995E-2"/>
    <n v="20000"/>
    <n v="23"/>
    <n v="22202"/>
  </r>
  <r>
    <n v="592598"/>
    <x v="5"/>
    <x v="0"/>
    <x v="5"/>
    <s v="Stanley Black &amp; Decker"/>
    <x v="3"/>
    <x v="1"/>
    <x v="50"/>
    <d v="2021-02-15T00:00:00"/>
    <d v="2021-10-13T00:00:00"/>
    <x v="1"/>
    <x v="1"/>
    <d v="2021-11-13T00:00:00"/>
    <n v="761076"/>
    <x v="2"/>
    <s v="A5"/>
    <x v="1"/>
    <s v="Verified"/>
    <n v="76000"/>
    <n v="0.1429"/>
    <n v="195.51"/>
    <n v="7.8799999999999995E-2"/>
    <n v="6250"/>
    <n v="23"/>
    <n v="7039"/>
  </r>
  <r>
    <n v="496814"/>
    <x v="2"/>
    <x v="0"/>
    <x v="5"/>
    <s v="HP"/>
    <x v="3"/>
    <x v="1"/>
    <x v="26"/>
    <d v="2021-11-11T00:00:00"/>
    <d v="2021-09-11T00:00:00"/>
    <x v="1"/>
    <x v="1"/>
    <d v="2021-10-11T00:00:00"/>
    <n v="636702"/>
    <x v="2"/>
    <s v="A5"/>
    <x v="1"/>
    <s v="Verified"/>
    <n v="91000"/>
    <n v="0.1991"/>
    <n v="459.82"/>
    <n v="7.8799999999999995E-2"/>
    <n v="14700"/>
    <n v="25"/>
    <n v="16005"/>
  </r>
  <r>
    <n v="590716"/>
    <x v="23"/>
    <x v="0"/>
    <x v="5"/>
    <s v="University of Colorado at Boulder"/>
    <x v="3"/>
    <x v="1"/>
    <x v="50"/>
    <d v="2021-04-16T00:00:00"/>
    <d v="2021-03-13T00:00:00"/>
    <x v="1"/>
    <x v="1"/>
    <d v="2021-04-13T00:00:00"/>
    <n v="758755"/>
    <x v="2"/>
    <s v="A5"/>
    <x v="1"/>
    <s v="Verified"/>
    <n v="86250"/>
    <n v="0.12379999999999999"/>
    <n v="616.72"/>
    <n v="6.9099999999999995E-2"/>
    <n v="20000"/>
    <n v="59"/>
    <n v="22078"/>
  </r>
  <r>
    <n v="628545"/>
    <x v="22"/>
    <x v="0"/>
    <x v="7"/>
    <s v="willis trucking"/>
    <x v="3"/>
    <x v="1"/>
    <x v="41"/>
    <d v="2021-03-16T00:00:00"/>
    <d v="2021-03-13T00:00:00"/>
    <x v="1"/>
    <x v="1"/>
    <d v="2021-04-13T00:00:00"/>
    <n v="790423"/>
    <x v="2"/>
    <s v="A2"/>
    <x v="1"/>
    <s v="Verified"/>
    <n v="35000"/>
    <n v="0.12479999999999999"/>
    <n v="241.86"/>
    <n v="5.79E-2"/>
    <n v="8000"/>
    <n v="18"/>
    <n v="8656"/>
  </r>
  <r>
    <n v="1008020"/>
    <x v="25"/>
    <x v="0"/>
    <x v="7"/>
    <s v="L-3 Communications GS&amp;ES"/>
    <x v="3"/>
    <x v="1"/>
    <x v="22"/>
    <d v="2021-05-16T00:00:00"/>
    <d v="2021-05-13T00:00:00"/>
    <x v="1"/>
    <x v="1"/>
    <d v="2021-06-13T00:00:00"/>
    <n v="1234481"/>
    <x v="2"/>
    <s v="A2"/>
    <x v="1"/>
    <s v="Verified"/>
    <n v="79000"/>
    <n v="0.15279999999999999"/>
    <n v="318.56"/>
    <n v="6.6199999999999995E-2"/>
    <n v="10375"/>
    <n v="27"/>
    <n v="11178"/>
  </r>
  <r>
    <n v="1036508"/>
    <x v="4"/>
    <x v="0"/>
    <x v="7"/>
    <s v="Troop Support (DLA Philadelphia)"/>
    <x v="3"/>
    <x v="1"/>
    <x v="22"/>
    <d v="2021-02-14T00:00:00"/>
    <d v="2021-02-14T00:00:00"/>
    <x v="1"/>
    <x v="1"/>
    <d v="2021-03-14T00:00:00"/>
    <n v="1266356"/>
    <x v="2"/>
    <s v="A2"/>
    <x v="1"/>
    <s v="Verified"/>
    <n v="78301"/>
    <n v="0.13850000000000001"/>
    <n v="521.97"/>
    <n v="6.6199999999999995E-2"/>
    <n v="17000"/>
    <n v="44"/>
    <n v="18311"/>
  </r>
  <r>
    <n v="605921"/>
    <x v="20"/>
    <x v="0"/>
    <x v="7"/>
    <s v="American Express"/>
    <x v="3"/>
    <x v="1"/>
    <x v="49"/>
    <d v="2021-08-15T00:00:00"/>
    <d v="2021-05-13T00:00:00"/>
    <x v="1"/>
    <x v="1"/>
    <d v="2021-06-13T00:00:00"/>
    <n v="777299"/>
    <x v="2"/>
    <s v="A5"/>
    <x v="1"/>
    <s v="Verified"/>
    <n v="59000"/>
    <n v="0.11840000000000001"/>
    <n v="308.36"/>
    <n v="6.9099999999999995E-2"/>
    <n v="10000"/>
    <n v="11"/>
    <n v="11065"/>
  </r>
  <r>
    <n v="616269"/>
    <x v="15"/>
    <x v="0"/>
    <x v="9"/>
    <s v="Department of Defense"/>
    <x v="3"/>
    <x v="1"/>
    <x v="49"/>
    <d v="2021-07-12T00:00:00"/>
    <d v="2021-08-12T00:00:00"/>
    <x v="1"/>
    <x v="1"/>
    <d v="2021-09-12T00:00:00"/>
    <n v="790199"/>
    <x v="2"/>
    <s v="A1"/>
    <x v="1"/>
    <s v="Verified"/>
    <n v="120000"/>
    <n v="5.8900000000000001E-2"/>
    <n v="120.64"/>
    <n v="5.4199999999999998E-2"/>
    <n v="4000"/>
    <n v="26"/>
    <n v="4262"/>
  </r>
  <r>
    <n v="886563"/>
    <x v="2"/>
    <x v="0"/>
    <x v="9"/>
    <s v="American Eurocopter LLC"/>
    <x v="3"/>
    <x v="1"/>
    <x v="10"/>
    <d v="2021-05-16T00:00:00"/>
    <d v="2021-10-14T00:00:00"/>
    <x v="1"/>
    <x v="1"/>
    <d v="2021-11-14T00:00:00"/>
    <n v="1102356"/>
    <x v="2"/>
    <s v="A2"/>
    <x v="1"/>
    <s v="Verified"/>
    <n v="52833"/>
    <n v="0.2387"/>
    <n v="376.12"/>
    <n v="6.6199999999999995E-2"/>
    <n v="12250"/>
    <n v="37"/>
    <n v="13540"/>
  </r>
  <r>
    <n v="1036941"/>
    <x v="25"/>
    <x v="0"/>
    <x v="9"/>
    <s v="Newport News Shipbuilding"/>
    <x v="3"/>
    <x v="1"/>
    <x v="22"/>
    <d v="2021-05-16T00:00:00"/>
    <d v="2021-12-14T00:00:00"/>
    <x v="1"/>
    <x v="1"/>
    <d v="2022-01-14T00:00:00"/>
    <n v="1266829"/>
    <x v="2"/>
    <s v="A3"/>
    <x v="1"/>
    <s v="Verified"/>
    <n v="125000"/>
    <n v="9.1600000000000001E-2"/>
    <n v="280"/>
    <n v="7.51E-2"/>
    <n v="9000"/>
    <n v="27"/>
    <n v="10080"/>
  </r>
  <r>
    <n v="634326"/>
    <x v="12"/>
    <x v="0"/>
    <x v="9"/>
    <m/>
    <x v="3"/>
    <x v="1"/>
    <x v="41"/>
    <d v="2021-01-14T00:00:00"/>
    <d v="2021-01-14T00:00:00"/>
    <x v="1"/>
    <x v="1"/>
    <d v="2021-02-14T00:00:00"/>
    <n v="812626"/>
    <x v="2"/>
    <s v="A4"/>
    <x v="1"/>
    <s v="Verified"/>
    <n v="45000"/>
    <n v="0.11409999999999999"/>
    <n v="258.38"/>
    <n v="6.54E-2"/>
    <n v="12250"/>
    <n v="21"/>
    <n v="9302"/>
  </r>
  <r>
    <n v="644844"/>
    <x v="30"/>
    <x v="0"/>
    <x v="9"/>
    <s v="Springdale Public Schools"/>
    <x v="3"/>
    <x v="1"/>
    <x v="21"/>
    <d v="2021-05-12T00:00:00"/>
    <d v="2021-05-12T00:00:00"/>
    <x v="1"/>
    <x v="1"/>
    <d v="2021-06-12T00:00:00"/>
    <n v="825146"/>
    <x v="2"/>
    <s v="A5"/>
    <x v="1"/>
    <s v="Verified"/>
    <n v="66000"/>
    <n v="0.2235"/>
    <n v="555.04999999999995"/>
    <n v="6.9099999999999995E-2"/>
    <n v="18000"/>
    <n v="46"/>
    <n v="18602"/>
  </r>
  <r>
    <n v="994823"/>
    <x v="29"/>
    <x v="0"/>
    <x v="10"/>
    <s v="Terrebonne Homecare Inc"/>
    <x v="3"/>
    <x v="1"/>
    <x v="13"/>
    <d v="2021-08-15T00:00:00"/>
    <d v="2021-04-13T00:00:00"/>
    <x v="1"/>
    <x v="1"/>
    <d v="2021-05-13T00:00:00"/>
    <n v="1219267"/>
    <x v="2"/>
    <s v="A1"/>
    <x v="1"/>
    <s v="Verified"/>
    <n v="62000"/>
    <n v="0.12989999999999999"/>
    <n v="458.82"/>
    <n v="6.0299999999999999E-2"/>
    <n v="15075"/>
    <n v="33"/>
    <n v="16094"/>
  </r>
  <r>
    <n v="647335"/>
    <x v="1"/>
    <x v="0"/>
    <x v="10"/>
    <m/>
    <x v="3"/>
    <x v="1"/>
    <x v="21"/>
    <d v="2021-05-16T00:00:00"/>
    <d v="2021-01-13T00:00:00"/>
    <x v="1"/>
    <x v="1"/>
    <d v="2021-02-13T00:00:00"/>
    <n v="828205"/>
    <x v="2"/>
    <s v="A3"/>
    <x v="1"/>
    <s v="Verified"/>
    <n v="94000"/>
    <n v="3.1699999999999999E-2"/>
    <n v="457.49"/>
    <n v="6.1699999999999998E-2"/>
    <n v="15000"/>
    <n v="27"/>
    <n v="16291"/>
  </r>
  <r>
    <n v="1047451"/>
    <x v="1"/>
    <x v="0"/>
    <x v="10"/>
    <s v="Level 3 Post/ Deluxe"/>
    <x v="3"/>
    <x v="1"/>
    <x v="12"/>
    <d v="2021-03-15T00:00:00"/>
    <d v="2021-12-14T00:00:00"/>
    <x v="1"/>
    <x v="1"/>
    <d v="2022-01-14T00:00:00"/>
    <n v="1278533"/>
    <x v="2"/>
    <s v="A4"/>
    <x v="1"/>
    <s v="Verified"/>
    <n v="120000"/>
    <n v="9.8100000000000007E-2"/>
    <n v="876.13"/>
    <n v="7.9000000000000001E-2"/>
    <n v="28000"/>
    <n v="29"/>
    <n v="31541"/>
  </r>
  <r>
    <n v="807212"/>
    <x v="5"/>
    <x v="0"/>
    <x v="10"/>
    <s v="Gym Source"/>
    <x v="3"/>
    <x v="1"/>
    <x v="44"/>
    <d v="2021-03-14T00:00:00"/>
    <d v="2021-07-13T00:00:00"/>
    <x v="1"/>
    <x v="1"/>
    <d v="2021-08-13T00:00:00"/>
    <n v="1013750"/>
    <x v="2"/>
    <s v="A4"/>
    <x v="1"/>
    <s v="Verified"/>
    <n v="120000"/>
    <n v="0.1105"/>
    <n v="373.22"/>
    <n v="7.4899999999999994E-2"/>
    <n v="12000"/>
    <n v="36"/>
    <n v="13260"/>
  </r>
  <r>
    <n v="644241"/>
    <x v="5"/>
    <x v="0"/>
    <x v="10"/>
    <s v="Walgreens"/>
    <x v="3"/>
    <x v="1"/>
    <x v="21"/>
    <d v="2021-05-16T00:00:00"/>
    <d v="2021-01-14T00:00:00"/>
    <x v="1"/>
    <x v="1"/>
    <d v="2021-02-14T00:00:00"/>
    <n v="824414"/>
    <x v="2"/>
    <s v="A5"/>
    <x v="1"/>
    <s v="Verified"/>
    <n v="140000"/>
    <n v="0.1893"/>
    <n v="616.72"/>
    <n v="6.9099999999999995E-2"/>
    <n v="20000"/>
    <n v="44"/>
    <n v="22202"/>
  </r>
  <r>
    <n v="749004"/>
    <x v="1"/>
    <x v="0"/>
    <x v="1"/>
    <s v="Healthcare Partners"/>
    <x v="3"/>
    <x v="1"/>
    <x v="25"/>
    <d v="2021-12-15T00:00:00"/>
    <d v="2021-05-14T00:00:00"/>
    <x v="1"/>
    <x v="1"/>
    <d v="2021-06-14T00:00:00"/>
    <n v="948143"/>
    <x v="2"/>
    <s v="A2"/>
    <x v="1"/>
    <s v="Verified"/>
    <n v="53913"/>
    <n v="8.1900000000000001E-2"/>
    <n v="349.81"/>
    <n v="5.9900000000000002E-2"/>
    <n v="11500"/>
    <n v="27"/>
    <n v="12593"/>
  </r>
  <r>
    <n v="635524"/>
    <x v="5"/>
    <x v="0"/>
    <x v="1"/>
    <s v="Florida Department of Transportation"/>
    <x v="3"/>
    <x v="1"/>
    <x v="41"/>
    <d v="2021-05-16T00:00:00"/>
    <d v="2021-01-14T00:00:00"/>
    <x v="1"/>
    <x v="1"/>
    <d v="2021-02-14T00:00:00"/>
    <n v="814122"/>
    <x v="2"/>
    <s v="A3"/>
    <x v="1"/>
    <s v="Verified"/>
    <n v="90996"/>
    <n v="0.17460000000000001"/>
    <n v="670.98"/>
    <n v="6.1699999999999998E-2"/>
    <n v="22000"/>
    <n v="30"/>
    <n v="24156"/>
  </r>
  <r>
    <n v="1047659"/>
    <x v="1"/>
    <x v="0"/>
    <x v="1"/>
    <s v="Sotheby's International Realty"/>
    <x v="3"/>
    <x v="1"/>
    <x v="12"/>
    <d v="2021-03-16T00:00:00"/>
    <d v="2021-02-14T00:00:00"/>
    <x v="1"/>
    <x v="1"/>
    <d v="2021-03-14T00:00:00"/>
    <n v="1278758"/>
    <x v="2"/>
    <s v="A3"/>
    <x v="1"/>
    <s v="Verified"/>
    <n v="55000"/>
    <n v="0.28210000000000002"/>
    <n v="155.56"/>
    <n v="7.51E-2"/>
    <n v="5000"/>
    <n v="33"/>
    <n v="5548"/>
  </r>
  <r>
    <n v="400761"/>
    <x v="6"/>
    <x v="0"/>
    <x v="1"/>
    <s v="Darren Kennedy"/>
    <x v="3"/>
    <x v="1"/>
    <x v="28"/>
    <d v="2021-06-15T00:00:00"/>
    <d v="2021-12-11T00:00:00"/>
    <x v="1"/>
    <x v="1"/>
    <d v="2022-01-11T00:00:00"/>
    <n v="444428"/>
    <x v="2"/>
    <s v="A4"/>
    <x v="1"/>
    <s v="Verified"/>
    <n v="108000"/>
    <n v="5.4800000000000001E-2"/>
    <n v="364.2"/>
    <n v="9.3200000000000005E-2"/>
    <n v="11400"/>
    <n v="24"/>
    <n v="13025"/>
  </r>
  <r>
    <n v="645500"/>
    <x v="19"/>
    <x v="0"/>
    <x v="1"/>
    <s v="The J.M. Smucker Company"/>
    <x v="3"/>
    <x v="1"/>
    <x v="21"/>
    <d v="2021-04-16T00:00:00"/>
    <d v="2021-01-14T00:00:00"/>
    <x v="1"/>
    <x v="1"/>
    <d v="2021-02-14T00:00:00"/>
    <n v="825963"/>
    <x v="2"/>
    <s v="A4"/>
    <x v="1"/>
    <s v="Verified"/>
    <n v="130104"/>
    <n v="0.15090000000000001"/>
    <n v="736.02"/>
    <n v="6.54E-2"/>
    <n v="24000"/>
    <n v="36"/>
    <n v="26497"/>
  </r>
  <r>
    <n v="1019471"/>
    <x v="1"/>
    <x v="0"/>
    <x v="1"/>
    <s v="Morgan stanley"/>
    <x v="3"/>
    <x v="1"/>
    <x v="22"/>
    <d v="2021-02-12T00:00:00"/>
    <d v="2021-02-12T00:00:00"/>
    <x v="1"/>
    <x v="1"/>
    <d v="2021-03-12T00:00:00"/>
    <n v="1248171"/>
    <x v="2"/>
    <s v="A4"/>
    <x v="1"/>
    <s v="Verified"/>
    <n v="156000"/>
    <n v="0.13589999999999999"/>
    <n v="782.26"/>
    <n v="7.9000000000000001E-2"/>
    <n v="25000"/>
    <n v="27"/>
    <n v="25326"/>
  </r>
  <r>
    <n v="622629"/>
    <x v="0"/>
    <x v="0"/>
    <x v="0"/>
    <s v="Bank of America"/>
    <x v="3"/>
    <x v="1"/>
    <x v="0"/>
    <d v="2021-04-15T00:00:00"/>
    <d v="2021-03-14T00:00:00"/>
    <x v="1"/>
    <x v="1"/>
    <d v="2021-04-14T00:00:00"/>
    <n v="797965"/>
    <x v="2"/>
    <s v="A2"/>
    <x v="1"/>
    <s v="Verified"/>
    <n v="45000"/>
    <n v="0.1651"/>
    <n v="276.74"/>
    <n v="5.79E-2"/>
    <n v="9125"/>
    <n v="31"/>
    <n v="9962"/>
  </r>
  <r>
    <n v="625366"/>
    <x v="16"/>
    <x v="0"/>
    <x v="0"/>
    <s v="ThomsonReuters"/>
    <x v="3"/>
    <x v="1"/>
    <x v="41"/>
    <d v="2021-12-13T00:00:00"/>
    <d v="2021-12-13T00:00:00"/>
    <x v="1"/>
    <x v="1"/>
    <d v="2022-01-13T00:00:00"/>
    <n v="801432"/>
    <x v="2"/>
    <s v="A2"/>
    <x v="1"/>
    <s v="Verified"/>
    <n v="85000"/>
    <n v="1.8200000000000001E-2"/>
    <n v="183.48"/>
    <n v="5.79E-2"/>
    <n v="14000"/>
    <n v="45"/>
    <n v="6605"/>
  </r>
  <r>
    <n v="746300"/>
    <x v="2"/>
    <x v="0"/>
    <x v="0"/>
    <s v="Dell"/>
    <x v="3"/>
    <x v="1"/>
    <x v="25"/>
    <d v="2021-11-11T00:00:00"/>
    <d v="2021-08-11T00:00:00"/>
    <x v="1"/>
    <x v="1"/>
    <d v="2021-09-11T00:00:00"/>
    <n v="945014"/>
    <x v="2"/>
    <s v="A4"/>
    <x v="1"/>
    <s v="Verified"/>
    <n v="120000"/>
    <n v="0.19550000000000001"/>
    <n v="205.28"/>
    <n v="7.4899999999999994E-2"/>
    <n v="6600"/>
    <n v="28"/>
    <n v="6721"/>
  </r>
  <r>
    <n v="803788"/>
    <x v="4"/>
    <x v="0"/>
    <x v="0"/>
    <s v="Questeq"/>
    <x v="3"/>
    <x v="1"/>
    <x v="44"/>
    <d v="2021-07-14T00:00:00"/>
    <d v="2021-07-14T00:00:00"/>
    <x v="1"/>
    <x v="1"/>
    <d v="2021-08-14T00:00:00"/>
    <n v="1009584"/>
    <x v="2"/>
    <s v="A5"/>
    <x v="1"/>
    <s v="Verified"/>
    <n v="84000"/>
    <n v="3.9399999999999998E-2"/>
    <n v="561.04"/>
    <n v="8.4900000000000003E-2"/>
    <n v="28000"/>
    <n v="29"/>
    <n v="20197"/>
  </r>
  <r>
    <n v="638363"/>
    <x v="1"/>
    <x v="0"/>
    <x v="0"/>
    <s v="CrownPeak"/>
    <x v="3"/>
    <x v="1"/>
    <x v="41"/>
    <d v="2021-01-14T00:00:00"/>
    <d v="2021-01-14T00:00:00"/>
    <x v="1"/>
    <x v="1"/>
    <d v="2021-02-14T00:00:00"/>
    <n v="817731"/>
    <x v="2"/>
    <s v="A5"/>
    <x v="1"/>
    <s v="Verified"/>
    <n v="97000"/>
    <n v="0.1"/>
    <n v="370.04"/>
    <n v="6.9099999999999995E-2"/>
    <n v="12000"/>
    <n v="33"/>
    <n v="13321"/>
  </r>
  <r>
    <n v="857235"/>
    <x v="26"/>
    <x v="0"/>
    <x v="5"/>
    <s v="Brinkmann Constructors"/>
    <x v="3"/>
    <x v="1"/>
    <x v="11"/>
    <d v="2021-09-14T00:00:00"/>
    <d v="2021-09-14T00:00:00"/>
    <x v="1"/>
    <x v="1"/>
    <d v="2021-10-14T00:00:00"/>
    <n v="1069671"/>
    <x v="2"/>
    <s v="A4"/>
    <x v="1"/>
    <s v="Verified"/>
    <n v="103000"/>
    <n v="6.7799999999999999E-2"/>
    <n v="746.44"/>
    <n v="7.4899999999999994E-2"/>
    <n v="24000"/>
    <n v="28"/>
    <n v="26872"/>
  </r>
  <r>
    <n v="557721"/>
    <x v="2"/>
    <x v="0"/>
    <x v="5"/>
    <s v="Ameripath"/>
    <x v="3"/>
    <x v="1"/>
    <x v="47"/>
    <d v="2021-08-13T00:00:00"/>
    <d v="2021-08-13T00:00:00"/>
    <x v="1"/>
    <x v="1"/>
    <d v="2021-09-13T00:00:00"/>
    <n v="718045"/>
    <x v="2"/>
    <s v="A5"/>
    <x v="1"/>
    <s v="Verified"/>
    <n v="106000"/>
    <n v="0.17"/>
    <n v="469.22"/>
    <n v="7.8799999999999995E-2"/>
    <n v="15000"/>
    <n v="34"/>
    <n v="16893"/>
  </r>
  <r>
    <n v="620716"/>
    <x v="34"/>
    <x v="0"/>
    <x v="9"/>
    <s v="FEMA"/>
    <x v="3"/>
    <x v="1"/>
    <x v="49"/>
    <d v="2021-03-16T00:00:00"/>
    <d v="2021-06-12T00:00:00"/>
    <x v="1"/>
    <x v="1"/>
    <d v="2021-07-12T00:00:00"/>
    <n v="795535"/>
    <x v="2"/>
    <s v="A5"/>
    <x v="1"/>
    <s v="Verified"/>
    <n v="150000"/>
    <n v="0.1003"/>
    <n v="246.69"/>
    <n v="6.9099999999999995E-2"/>
    <n v="8000"/>
    <n v="43"/>
    <n v="8647"/>
  </r>
  <r>
    <n v="490832"/>
    <x v="31"/>
    <x v="0"/>
    <x v="1"/>
    <s v="UPS"/>
    <x v="3"/>
    <x v="1"/>
    <x v="26"/>
    <d v="2021-03-13T00:00:00"/>
    <d v="2021-03-13T00:00:00"/>
    <x v="1"/>
    <x v="1"/>
    <d v="2021-04-13T00:00:00"/>
    <n v="626932"/>
    <x v="2"/>
    <s v="A5"/>
    <x v="1"/>
    <s v="Verified"/>
    <n v="61000"/>
    <n v="5.9200000000000003E-2"/>
    <n v="281.52999999999997"/>
    <n v="7.8799999999999995E-2"/>
    <n v="9000"/>
    <n v="20"/>
    <n v="10136"/>
  </r>
  <r>
    <n v="709408"/>
    <x v="8"/>
    <x v="0"/>
    <x v="0"/>
    <s v="IBM Microelectronics"/>
    <x v="3"/>
    <x v="1"/>
    <x v="29"/>
    <d v="2021-02-16T00:00:00"/>
    <d v="2021-11-12T00:00:00"/>
    <x v="1"/>
    <x v="1"/>
    <d v="2021-12-12T00:00:00"/>
    <n v="902025"/>
    <x v="2"/>
    <s v="A2"/>
    <x v="1"/>
    <s v="Verified"/>
    <n v="50000"/>
    <n v="0.12479999999999999"/>
    <n v="121.31"/>
    <n v="5.79E-2"/>
    <n v="4000"/>
    <n v="57"/>
    <n v="4241"/>
  </r>
  <r>
    <n v="995801"/>
    <x v="22"/>
    <x v="0"/>
    <x v="6"/>
    <s v="IBM"/>
    <x v="3"/>
    <x v="1"/>
    <x v="13"/>
    <d v="2021-02-14T00:00:00"/>
    <d v="2021-12-13T00:00:00"/>
    <x v="1"/>
    <x v="1"/>
    <d v="2022-01-13T00:00:00"/>
    <n v="1220383"/>
    <x v="2"/>
    <s v="A4"/>
    <x v="1"/>
    <s v="Verified"/>
    <n v="144000"/>
    <n v="0.14729999999999999"/>
    <n v="657.1"/>
    <n v="7.9000000000000001E-2"/>
    <n v="21000"/>
    <n v="18"/>
    <n v="23378"/>
  </r>
  <r>
    <n v="998475"/>
    <x v="16"/>
    <x v="0"/>
    <x v="3"/>
    <s v="Deutsche Bank"/>
    <x v="3"/>
    <x v="1"/>
    <x v="22"/>
    <d v="2021-07-12T00:00:00"/>
    <d v="2021-07-12T00:00:00"/>
    <x v="1"/>
    <x v="1"/>
    <d v="2021-08-12T00:00:00"/>
    <n v="1223631"/>
    <x v="2"/>
    <s v="A1"/>
    <x v="1"/>
    <s v="Verified"/>
    <n v="110000"/>
    <n v="9.4700000000000006E-2"/>
    <n v="517.41"/>
    <n v="6.0299999999999999E-2"/>
    <n v="17000"/>
    <n v="23"/>
    <n v="17420"/>
  </r>
  <r>
    <n v="1028899"/>
    <x v="22"/>
    <x v="0"/>
    <x v="3"/>
    <s v="Home and Community Options, Inc."/>
    <x v="3"/>
    <x v="1"/>
    <x v="22"/>
    <d v="2021-04-15T00:00:00"/>
    <d v="2021-07-13T00:00:00"/>
    <x v="1"/>
    <x v="1"/>
    <d v="2021-08-13T00:00:00"/>
    <n v="1258256"/>
    <x v="2"/>
    <s v="A2"/>
    <x v="1"/>
    <s v="Verified"/>
    <n v="30000"/>
    <n v="0.1996"/>
    <n v="203.42"/>
    <n v="6.6199999999999995E-2"/>
    <n v="6625"/>
    <n v="17"/>
    <n v="7157"/>
  </r>
  <r>
    <n v="1045047"/>
    <x v="31"/>
    <x v="0"/>
    <x v="3"/>
    <s v="Toyota"/>
    <x v="3"/>
    <x v="1"/>
    <x v="12"/>
    <d v="2021-12-14T00:00:00"/>
    <d v="2021-12-14T00:00:00"/>
    <x v="1"/>
    <x v="1"/>
    <d v="2022-01-14T00:00:00"/>
    <n v="1275444"/>
    <x v="2"/>
    <s v="A2"/>
    <x v="1"/>
    <s v="Verified"/>
    <n v="90000"/>
    <n v="0.12089999999999999"/>
    <n v="368.45"/>
    <n v="6.6199999999999995E-2"/>
    <n v="12000"/>
    <n v="53"/>
    <n v="13264"/>
  </r>
  <r>
    <n v="1024656"/>
    <x v="27"/>
    <x v="0"/>
    <x v="3"/>
    <s v="Lake Forest School District"/>
    <x v="3"/>
    <x v="1"/>
    <x v="22"/>
    <d v="2021-07-13T00:00:00"/>
    <d v="2021-08-13T00:00:00"/>
    <x v="1"/>
    <x v="1"/>
    <d v="2021-09-13T00:00:00"/>
    <n v="1253768"/>
    <x v="2"/>
    <s v="A2"/>
    <x v="1"/>
    <s v="Verified"/>
    <n v="150000"/>
    <n v="9.4200000000000006E-2"/>
    <n v="429.86"/>
    <n v="6.6199999999999995E-2"/>
    <n v="14000"/>
    <n v="36"/>
    <n v="15163"/>
  </r>
  <r>
    <n v="661905"/>
    <x v="8"/>
    <x v="0"/>
    <x v="3"/>
    <s v="Josiah Macy Jr. Foundation"/>
    <x v="3"/>
    <x v="1"/>
    <x v="0"/>
    <d v="2021-09-12T00:00:00"/>
    <d v="2021-09-12T00:00:00"/>
    <x v="1"/>
    <x v="1"/>
    <d v="2021-10-12T00:00:00"/>
    <n v="846485"/>
    <x v="2"/>
    <s v="A2"/>
    <x v="1"/>
    <s v="Verified"/>
    <n v="84000"/>
    <n v="4.0099999999999997E-2"/>
    <n v="218.36"/>
    <n v="5.79E-2"/>
    <n v="7200"/>
    <n v="33"/>
    <n v="7684"/>
  </r>
  <r>
    <n v="863425"/>
    <x v="14"/>
    <x v="0"/>
    <x v="3"/>
    <s v="lockheed martin"/>
    <x v="3"/>
    <x v="1"/>
    <x v="10"/>
    <d v="2021-08-15T00:00:00"/>
    <d v="2021-09-14T00:00:00"/>
    <x v="1"/>
    <x v="1"/>
    <d v="2021-10-14T00:00:00"/>
    <n v="1076506"/>
    <x v="2"/>
    <s v="A2"/>
    <x v="1"/>
    <s v="Verified"/>
    <n v="52000"/>
    <n v="0.16819999999999999"/>
    <n v="403.04"/>
    <n v="5.9900000000000002E-2"/>
    <n v="13250"/>
    <n v="32"/>
    <n v="14509"/>
  </r>
  <r>
    <n v="853404"/>
    <x v="18"/>
    <x v="0"/>
    <x v="3"/>
    <s v="SuperMedia"/>
    <x v="3"/>
    <x v="1"/>
    <x v="11"/>
    <d v="2021-05-16T00:00:00"/>
    <d v="2021-09-14T00:00:00"/>
    <x v="1"/>
    <x v="1"/>
    <d v="2021-10-14T00:00:00"/>
    <n v="1065569"/>
    <x v="2"/>
    <s v="A2"/>
    <x v="1"/>
    <s v="Verified"/>
    <n v="120000"/>
    <n v="0.15609999999999999"/>
    <n v="304.18"/>
    <n v="5.9900000000000002E-2"/>
    <n v="10000"/>
    <n v="39"/>
    <n v="10950"/>
  </r>
  <r>
    <n v="523082"/>
    <x v="3"/>
    <x v="0"/>
    <x v="3"/>
    <s v="AMERICAN MEDICAL ASSOCATION"/>
    <x v="3"/>
    <x v="1"/>
    <x v="51"/>
    <d v="2021-05-16T00:00:00"/>
    <d v="2021-06-13T00:00:00"/>
    <x v="1"/>
    <x v="1"/>
    <d v="2021-07-13T00:00:00"/>
    <n v="676744"/>
    <x v="2"/>
    <s v="A3"/>
    <x v="1"/>
    <s v="Verified"/>
    <n v="59484"/>
    <n v="0.14480000000000001"/>
    <n v="170.18"/>
    <n v="7.1400000000000005E-2"/>
    <n v="5500"/>
    <n v="29"/>
    <n v="6127"/>
  </r>
  <r>
    <n v="822998"/>
    <x v="29"/>
    <x v="0"/>
    <x v="3"/>
    <s v="TravelCorp International"/>
    <x v="3"/>
    <x v="1"/>
    <x v="44"/>
    <d v="2021-01-16T00:00:00"/>
    <d v="2021-08-14T00:00:00"/>
    <x v="1"/>
    <x v="1"/>
    <d v="2021-09-14T00:00:00"/>
    <n v="1031531"/>
    <x v="2"/>
    <s v="A3"/>
    <x v="1"/>
    <s v="Verified"/>
    <n v="100000"/>
    <n v="8.2000000000000003E-2"/>
    <n v="246.99"/>
    <n v="6.9900000000000004E-2"/>
    <n v="8000"/>
    <n v="17"/>
    <n v="8891"/>
  </r>
  <r>
    <n v="768890"/>
    <x v="1"/>
    <x v="0"/>
    <x v="3"/>
    <s v="wested"/>
    <x v="3"/>
    <x v="1"/>
    <x v="6"/>
    <d v="2021-05-16T00:00:00"/>
    <d v="2021-11-11T00:00:00"/>
    <x v="1"/>
    <x v="1"/>
    <d v="2021-12-11T00:00:00"/>
    <n v="970283"/>
    <x v="2"/>
    <s v="A3"/>
    <x v="1"/>
    <s v="Verified"/>
    <n v="78000"/>
    <n v="0.26219999999999999"/>
    <n v="257.02"/>
    <n v="6.9900000000000004E-2"/>
    <n v="8325"/>
    <n v="38"/>
    <n v="8555"/>
  </r>
  <r>
    <n v="970126"/>
    <x v="0"/>
    <x v="0"/>
    <x v="3"/>
    <s v="United States Postal Service"/>
    <x v="3"/>
    <x v="1"/>
    <x v="13"/>
    <d v="2021-11-14T00:00:00"/>
    <d v="2021-01-14T00:00:00"/>
    <x v="1"/>
    <x v="1"/>
    <d v="2021-02-14T00:00:00"/>
    <n v="1191789"/>
    <x v="2"/>
    <s v="A3"/>
    <x v="1"/>
    <s v="Verified"/>
    <n v="52000"/>
    <n v="0.255"/>
    <n v="259"/>
    <n v="7.51E-2"/>
    <n v="8325"/>
    <n v="27"/>
    <n v="9253"/>
  </r>
  <r>
    <n v="615284"/>
    <x v="18"/>
    <x v="0"/>
    <x v="3"/>
    <s v="NJ Department Of Education"/>
    <x v="3"/>
    <x v="1"/>
    <x v="41"/>
    <d v="2021-11-13T00:00:00"/>
    <d v="2021-12-13T00:00:00"/>
    <x v="1"/>
    <x v="1"/>
    <d v="2022-01-13T00:00:00"/>
    <n v="788999"/>
    <x v="2"/>
    <s v="A4"/>
    <x v="1"/>
    <s v="Verified"/>
    <n v="69000"/>
    <n v="0.20960000000000001"/>
    <n v="62.87"/>
    <n v="6.54E-2"/>
    <n v="20000"/>
    <n v="28"/>
    <n v="2263"/>
  </r>
  <r>
    <n v="379463"/>
    <x v="16"/>
    <x v="0"/>
    <x v="3"/>
    <s v="anheuser busch"/>
    <x v="3"/>
    <x v="1"/>
    <x v="8"/>
    <d v="2021-02-14T00:00:00"/>
    <d v="2021-03-12T00:00:00"/>
    <x v="1"/>
    <x v="1"/>
    <d v="2021-04-12T00:00:00"/>
    <n v="405904"/>
    <x v="2"/>
    <s v="A4"/>
    <x v="1"/>
    <s v="Verified"/>
    <n v="66996"/>
    <n v="0.21190000000000001"/>
    <n v="31.95"/>
    <n v="9.3200000000000005E-2"/>
    <n v="1000"/>
    <n v="23"/>
    <n v="1150"/>
  </r>
  <r>
    <n v="524781"/>
    <x v="8"/>
    <x v="0"/>
    <x v="3"/>
    <s v="Citibank, N.A."/>
    <x v="3"/>
    <x v="1"/>
    <x v="51"/>
    <d v="2021-03-15T00:00:00"/>
    <d v="2021-08-13T00:00:00"/>
    <x v="1"/>
    <x v="1"/>
    <d v="2021-09-13T00:00:00"/>
    <n v="679035"/>
    <x v="2"/>
    <s v="A4"/>
    <x v="1"/>
    <s v="Verified"/>
    <n v="76160"/>
    <n v="0.11119999999999999"/>
    <n v="230.23"/>
    <n v="7.51E-2"/>
    <n v="7400"/>
    <n v="30"/>
    <n v="8296"/>
  </r>
  <r>
    <n v="549235"/>
    <x v="19"/>
    <x v="0"/>
    <x v="3"/>
    <m/>
    <x v="3"/>
    <x v="1"/>
    <x v="43"/>
    <d v="2021-05-16T00:00:00"/>
    <d v="2021-09-11T00:00:00"/>
    <x v="1"/>
    <x v="1"/>
    <d v="2021-10-11T00:00:00"/>
    <n v="708016"/>
    <x v="2"/>
    <s v="A4"/>
    <x v="1"/>
    <s v="Verified"/>
    <n v="116000"/>
    <n v="5.4399999999999997E-2"/>
    <n v="435.56"/>
    <n v="7.51E-2"/>
    <n v="14000"/>
    <n v="29"/>
    <n v="14905"/>
  </r>
  <r>
    <n v="617271"/>
    <x v="1"/>
    <x v="0"/>
    <x v="3"/>
    <s v="Couch distributing"/>
    <x v="3"/>
    <x v="1"/>
    <x v="49"/>
    <d v="2021-03-16T00:00:00"/>
    <d v="2021-12-13T00:00:00"/>
    <x v="1"/>
    <x v="1"/>
    <d v="2022-01-13T00:00:00"/>
    <n v="791401"/>
    <x v="2"/>
    <s v="A5"/>
    <x v="1"/>
    <s v="Verified"/>
    <n v="60000"/>
    <n v="0.1166"/>
    <n v="185.02"/>
    <n v="6.9099999999999995E-2"/>
    <n v="6000"/>
    <n v="9"/>
    <n v="6661"/>
  </r>
  <r>
    <n v="412882"/>
    <x v="22"/>
    <x v="0"/>
    <x v="3"/>
    <s v="Wells Fargo"/>
    <x v="3"/>
    <x v="1"/>
    <x v="23"/>
    <d v="2021-05-16T00:00:00"/>
    <d v="2021-06-12T00:00:00"/>
    <x v="1"/>
    <x v="1"/>
    <d v="2021-07-12T00:00:00"/>
    <n v="466004"/>
    <x v="2"/>
    <s v="A5"/>
    <x v="1"/>
    <s v="Verified"/>
    <n v="81000"/>
    <n v="9.1700000000000004E-2"/>
    <n v="231.08"/>
    <n v="9.6299999999999997E-2"/>
    <n v="7200"/>
    <n v="29"/>
    <n v="8319"/>
  </r>
  <r>
    <n v="701949"/>
    <x v="5"/>
    <x v="0"/>
    <x v="3"/>
    <s v="scan design furniture"/>
    <x v="3"/>
    <x v="1"/>
    <x v="42"/>
    <d v="2021-09-15T00:00:00"/>
    <d v="2021-09-12T00:00:00"/>
    <x v="1"/>
    <x v="1"/>
    <d v="2021-10-12T00:00:00"/>
    <n v="893783"/>
    <x v="2"/>
    <s v="A5"/>
    <x v="1"/>
    <s v="Verified"/>
    <n v="64000"/>
    <n v="0.1905"/>
    <n v="452.11"/>
    <n v="7.6600000000000001E-2"/>
    <n v="14500"/>
    <n v="45"/>
    <n v="15751"/>
  </r>
  <r>
    <n v="375771"/>
    <x v="30"/>
    <x v="0"/>
    <x v="3"/>
    <s v="Baldor Electric Company"/>
    <x v="3"/>
    <x v="1"/>
    <x v="33"/>
    <d v="2021-01-11T00:00:00"/>
    <d v="2021-01-11T00:00:00"/>
    <x v="1"/>
    <x v="1"/>
    <d v="2021-02-11T00:00:00"/>
    <n v="398313"/>
    <x v="2"/>
    <s v="A5"/>
    <x v="1"/>
    <s v="Verified"/>
    <n v="210000"/>
    <n v="0.13139999999999999"/>
    <n v="385.14"/>
    <n v="9.6299999999999997E-2"/>
    <n v="12000"/>
    <n v="49"/>
    <n v="13510"/>
  </r>
  <r>
    <n v="522184"/>
    <x v="10"/>
    <x v="0"/>
    <x v="3"/>
    <s v="Martin Group"/>
    <x v="3"/>
    <x v="1"/>
    <x v="51"/>
    <d v="2021-05-16T00:00:00"/>
    <d v="2021-02-12T00:00:00"/>
    <x v="1"/>
    <x v="1"/>
    <d v="2021-03-12T00:00:00"/>
    <n v="675436"/>
    <x v="2"/>
    <s v="A5"/>
    <x v="1"/>
    <s v="Verified"/>
    <n v="45000"/>
    <n v="7.5200000000000003E-2"/>
    <n v="351.92"/>
    <n v="7.8799999999999995E-2"/>
    <n v="18000"/>
    <n v="40"/>
    <n v="12367"/>
  </r>
  <r>
    <n v="696785"/>
    <x v="9"/>
    <x v="0"/>
    <x v="8"/>
    <s v="UPS Freight"/>
    <x v="3"/>
    <x v="1"/>
    <x v="42"/>
    <d v="2021-05-16T00:00:00"/>
    <d v="2021-09-13T00:00:00"/>
    <x v="1"/>
    <x v="1"/>
    <d v="2021-10-13T00:00:00"/>
    <n v="887985"/>
    <x v="2"/>
    <s v="A4"/>
    <x v="1"/>
    <s v="Verified"/>
    <n v="55000"/>
    <n v="0.17299999999999999"/>
    <n v="350.42"/>
    <n v="7.2900000000000006E-2"/>
    <n v="11300"/>
    <n v="33"/>
    <n v="12573"/>
  </r>
  <r>
    <n v="647617"/>
    <x v="9"/>
    <x v="0"/>
    <x v="4"/>
    <s v="DEPARTMENT OF VETERANS AFFAIRS"/>
    <x v="3"/>
    <x v="1"/>
    <x v="21"/>
    <d v="2021-03-16T00:00:00"/>
    <d v="2021-09-11T00:00:00"/>
    <x v="1"/>
    <x v="1"/>
    <d v="2021-10-11T00:00:00"/>
    <n v="828545"/>
    <x v="2"/>
    <s v="A2"/>
    <x v="1"/>
    <s v="Verified"/>
    <n v="108000"/>
    <n v="0.19719999999999999"/>
    <n v="417"/>
    <n v="5.79E-2"/>
    <n v="13750"/>
    <n v="36"/>
    <n v="14179"/>
  </r>
  <r>
    <n v="888484"/>
    <x v="23"/>
    <x v="0"/>
    <x v="4"/>
    <s v="Regional Transportation District - Denve"/>
    <x v="3"/>
    <x v="1"/>
    <x v="10"/>
    <d v="2021-12-12T00:00:00"/>
    <d v="2021-12-12T00:00:00"/>
    <x v="1"/>
    <x v="1"/>
    <d v="2022-01-12T00:00:00"/>
    <n v="1104845"/>
    <x v="2"/>
    <s v="A4"/>
    <x v="1"/>
    <s v="Verified"/>
    <n v="153660"/>
    <n v="7.3999999999999996E-2"/>
    <n v="750.97"/>
    <n v="7.9000000000000001E-2"/>
    <n v="24000"/>
    <n v="24"/>
    <n v="25847"/>
  </r>
  <r>
    <n v="549752"/>
    <x v="1"/>
    <x v="0"/>
    <x v="4"/>
    <s v="Fusionstorm"/>
    <x v="3"/>
    <x v="1"/>
    <x v="43"/>
    <d v="2021-05-14T00:00:00"/>
    <d v="2021-08-13T00:00:00"/>
    <x v="1"/>
    <x v="1"/>
    <d v="2021-09-13T00:00:00"/>
    <n v="708703"/>
    <x v="2"/>
    <s v="A4"/>
    <x v="1"/>
    <s v="Verified"/>
    <n v="124000"/>
    <n v="0.19650000000000001"/>
    <n v="373.33"/>
    <n v="7.51E-2"/>
    <n v="12000"/>
    <n v="26"/>
    <n v="13440"/>
  </r>
  <r>
    <n v="645113"/>
    <x v="19"/>
    <x v="0"/>
    <x v="4"/>
    <s v="Arcelor Mittal"/>
    <x v="3"/>
    <x v="1"/>
    <x v="21"/>
    <d v="2021-09-13T00:00:00"/>
    <d v="2021-09-13T00:00:00"/>
    <x v="1"/>
    <x v="1"/>
    <d v="2021-10-13T00:00:00"/>
    <n v="825482"/>
    <x v="2"/>
    <s v="A4"/>
    <x v="1"/>
    <s v="Verified"/>
    <n v="115000"/>
    <n v="5.62E-2"/>
    <n v="736.02"/>
    <n v="6.54E-2"/>
    <n v="24000"/>
    <n v="27"/>
    <n v="26457"/>
  </r>
  <r>
    <n v="429971"/>
    <x v="41"/>
    <x v="0"/>
    <x v="4"/>
    <s v="AARP"/>
    <x v="3"/>
    <x v="1"/>
    <x v="30"/>
    <d v="2021-08-11T00:00:00"/>
    <d v="2021-08-11T00:00:00"/>
    <x v="1"/>
    <x v="1"/>
    <d v="2021-09-11T00:00:00"/>
    <n v="509649"/>
    <x v="2"/>
    <s v="A4"/>
    <x v="1"/>
    <s v="Verified"/>
    <n v="82500"/>
    <n v="4.2900000000000001E-2"/>
    <n v="460.04"/>
    <n v="9.3200000000000005E-2"/>
    <n v="14400"/>
    <n v="35"/>
    <n v="16292"/>
  </r>
  <r>
    <n v="892868"/>
    <x v="32"/>
    <x v="0"/>
    <x v="4"/>
    <s v="PAREXEL International"/>
    <x v="3"/>
    <x v="1"/>
    <x v="10"/>
    <d v="2021-10-14T00:00:00"/>
    <d v="2021-10-14T00:00:00"/>
    <x v="1"/>
    <x v="1"/>
    <d v="2021-11-14T00:00:00"/>
    <n v="1109796"/>
    <x v="2"/>
    <s v="A5"/>
    <x v="1"/>
    <s v="Verified"/>
    <n v="50000"/>
    <n v="0.191"/>
    <n v="476.3"/>
    <n v="8.8999999999999996E-2"/>
    <n v="15000"/>
    <n v="17"/>
    <n v="17147"/>
  </r>
  <r>
    <n v="875517"/>
    <x v="2"/>
    <x v="0"/>
    <x v="4"/>
    <s v="SpatialKey"/>
    <x v="3"/>
    <x v="1"/>
    <x v="10"/>
    <d v="2021-08-13T00:00:00"/>
    <d v="2021-07-13T00:00:00"/>
    <x v="1"/>
    <x v="1"/>
    <d v="2021-08-13T00:00:00"/>
    <n v="1090025"/>
    <x v="2"/>
    <s v="A5"/>
    <x v="1"/>
    <s v="Verified"/>
    <n v="115000"/>
    <n v="0.1862"/>
    <n v="583.91999999999996"/>
    <n v="8.4900000000000003E-2"/>
    <n v="18500"/>
    <n v="23"/>
    <n v="20604"/>
  </r>
  <r>
    <n v="761961"/>
    <x v="21"/>
    <x v="0"/>
    <x v="2"/>
    <s v="Whittlesey &amp; Hadley"/>
    <x v="3"/>
    <x v="1"/>
    <x v="25"/>
    <d v="2021-04-13T00:00:00"/>
    <d v="2021-05-13T00:00:00"/>
    <x v="1"/>
    <x v="1"/>
    <d v="2021-06-13T00:00:00"/>
    <n v="962451"/>
    <x v="2"/>
    <s v="A3"/>
    <x v="1"/>
    <s v="Verified"/>
    <n v="57700"/>
    <n v="0.25119999999999998"/>
    <n v="111.15"/>
    <n v="6.9900000000000004E-2"/>
    <n v="3600"/>
    <n v="15"/>
    <n v="3945"/>
  </r>
  <r>
    <n v="998201"/>
    <x v="20"/>
    <x v="0"/>
    <x v="2"/>
    <s v="Berge Volkswagen"/>
    <x v="3"/>
    <x v="1"/>
    <x v="13"/>
    <d v="2021-12-11T00:00:00"/>
    <d v="2021-12-11T00:00:00"/>
    <x v="1"/>
    <x v="1"/>
    <d v="2022-01-11T00:00:00"/>
    <n v="1223329"/>
    <x v="2"/>
    <s v="A5"/>
    <x v="1"/>
    <s v="Verified"/>
    <n v="38000"/>
    <n v="9.7900000000000001E-2"/>
    <n v="571.55999999999995"/>
    <n v="8.8999999999999996E-2"/>
    <n v="18000"/>
    <n v="40"/>
    <n v="18134"/>
  </r>
  <r>
    <n v="879370"/>
    <x v="3"/>
    <x v="0"/>
    <x v="2"/>
    <s v="St Johns Mercy Hospital"/>
    <x v="3"/>
    <x v="1"/>
    <x v="10"/>
    <d v="2021-05-16T00:00:00"/>
    <d v="2021-09-14T00:00:00"/>
    <x v="1"/>
    <x v="1"/>
    <d v="2021-10-14T00:00:00"/>
    <n v="1094192"/>
    <x v="2"/>
    <s v="A5"/>
    <x v="1"/>
    <s v="Verified"/>
    <n v="50000"/>
    <n v="0.23880000000000001"/>
    <n v="508.06"/>
    <n v="8.8999999999999996E-2"/>
    <n v="16000"/>
    <n v="43"/>
    <n v="18290"/>
  </r>
  <r>
    <n v="627230"/>
    <x v="13"/>
    <x v="0"/>
    <x v="5"/>
    <s v="Capstone Planning  and  Control"/>
    <x v="3"/>
    <x v="1"/>
    <x v="41"/>
    <d v="2021-03-16T00:00:00"/>
    <d v="2021-01-14T00:00:00"/>
    <x v="1"/>
    <x v="1"/>
    <d v="2021-02-14T00:00:00"/>
    <n v="803731"/>
    <x v="2"/>
    <s v="A2"/>
    <x v="1"/>
    <s v="Verified"/>
    <n v="130000"/>
    <n v="7.4399999999999994E-2"/>
    <n v="454.91"/>
    <n v="5.79E-2"/>
    <n v="15000"/>
    <n v="17"/>
    <n v="16377"/>
  </r>
  <r>
    <n v="538298"/>
    <x v="8"/>
    <x v="0"/>
    <x v="5"/>
    <s v="Thirau LLC"/>
    <x v="3"/>
    <x v="1"/>
    <x v="51"/>
    <d v="2021-02-13T00:00:00"/>
    <d v="2021-01-13T00:00:00"/>
    <x v="1"/>
    <x v="1"/>
    <d v="2021-02-13T00:00:00"/>
    <n v="695238"/>
    <x v="2"/>
    <s v="A5"/>
    <x v="1"/>
    <s v="Verified"/>
    <n v="64500"/>
    <n v="0.17169999999999999"/>
    <n v="218.97"/>
    <n v="7.8799999999999995E-2"/>
    <n v="7000"/>
    <n v="27"/>
    <n v="7853"/>
  </r>
  <r>
    <n v="995288"/>
    <x v="2"/>
    <x v="0"/>
    <x v="5"/>
    <s v="Highland Park ISD"/>
    <x v="3"/>
    <x v="1"/>
    <x v="13"/>
    <d v="2021-03-14T00:00:00"/>
    <d v="2021-03-14T00:00:00"/>
    <x v="1"/>
    <x v="1"/>
    <d v="2021-04-14T00:00:00"/>
    <n v="1220059"/>
    <x v="2"/>
    <s v="A5"/>
    <x v="1"/>
    <s v="Verified"/>
    <n v="60000"/>
    <n v="0.21659999999999999"/>
    <n v="508.06"/>
    <n v="8.8999999999999996E-2"/>
    <n v="16000"/>
    <n v="33"/>
    <n v="18157"/>
  </r>
  <r>
    <n v="867425"/>
    <x v="14"/>
    <x v="0"/>
    <x v="5"/>
    <s v="Premier Tech horticulture"/>
    <x v="3"/>
    <x v="1"/>
    <x v="10"/>
    <d v="2021-08-14T00:00:00"/>
    <d v="2021-07-13T00:00:00"/>
    <x v="1"/>
    <x v="1"/>
    <d v="2021-08-13T00:00:00"/>
    <n v="1081021"/>
    <x v="2"/>
    <s v="A5"/>
    <x v="1"/>
    <s v="Verified"/>
    <n v="51000"/>
    <n v="0.14779999999999999"/>
    <n v="631.26"/>
    <n v="8.4900000000000003E-2"/>
    <n v="20000"/>
    <n v="30"/>
    <n v="22274"/>
  </r>
  <r>
    <n v="375929"/>
    <x v="34"/>
    <x v="0"/>
    <x v="7"/>
    <s v="WVDOT"/>
    <x v="3"/>
    <x v="1"/>
    <x v="23"/>
    <d v="2021-03-16T00:00:00"/>
    <d v="2021-03-12T00:00:00"/>
    <x v="1"/>
    <x v="1"/>
    <d v="2021-04-12T00:00:00"/>
    <n v="398612"/>
    <x v="2"/>
    <s v="A5"/>
    <x v="1"/>
    <s v="Verified"/>
    <n v="38244"/>
    <n v="4.0500000000000001E-2"/>
    <n v="577.70000000000005"/>
    <n v="9.6299999999999997E-2"/>
    <n v="18000"/>
    <n v="7"/>
    <n v="20770"/>
  </r>
  <r>
    <n v="540070"/>
    <x v="0"/>
    <x v="0"/>
    <x v="7"/>
    <s v="Kingsway"/>
    <x v="3"/>
    <x v="1"/>
    <x v="43"/>
    <d v="2021-05-13T00:00:00"/>
    <d v="2021-05-13T00:00:00"/>
    <x v="1"/>
    <x v="1"/>
    <d v="2021-06-13T00:00:00"/>
    <n v="697276"/>
    <x v="2"/>
    <s v="A5"/>
    <x v="1"/>
    <s v="Verified"/>
    <n v="91224"/>
    <n v="2.2800000000000001E-2"/>
    <n v="469.22"/>
    <n v="7.8799999999999995E-2"/>
    <n v="15000"/>
    <n v="32"/>
    <n v="16883"/>
  </r>
  <r>
    <n v="399817"/>
    <x v="2"/>
    <x v="0"/>
    <x v="7"/>
    <s v="Humana Inc."/>
    <x v="3"/>
    <x v="1"/>
    <x v="28"/>
    <d v="2021-08-11T00:00:00"/>
    <d v="2021-07-11T00:00:00"/>
    <x v="1"/>
    <x v="1"/>
    <d v="2021-08-11T00:00:00"/>
    <n v="442840"/>
    <x v="2"/>
    <s v="A5"/>
    <x v="1"/>
    <s v="Verified"/>
    <n v="101000"/>
    <n v="0.1515"/>
    <n v="385.14"/>
    <n v="9.6299999999999997E-2"/>
    <n v="12000"/>
    <n v="39"/>
    <n v="13700"/>
  </r>
  <r>
    <n v="891718"/>
    <x v="2"/>
    <x v="0"/>
    <x v="9"/>
    <s v="Parsons Corporation"/>
    <x v="3"/>
    <x v="1"/>
    <x v="10"/>
    <d v="2021-10-14T00:00:00"/>
    <d v="2021-10-14T00:00:00"/>
    <x v="1"/>
    <x v="1"/>
    <d v="2021-11-14T00:00:00"/>
    <n v="1108511"/>
    <x v="2"/>
    <s v="A1"/>
    <x v="1"/>
    <s v="Verified"/>
    <n v="67200"/>
    <n v="0.15049999999999999"/>
    <n v="486.97"/>
    <n v="6.0299999999999999E-2"/>
    <n v="16000"/>
    <n v="31"/>
    <n v="17531"/>
  </r>
  <r>
    <n v="450871"/>
    <x v="0"/>
    <x v="0"/>
    <x v="9"/>
    <s v="RBS Worldpay"/>
    <x v="3"/>
    <x v="1"/>
    <x v="15"/>
    <d v="2021-05-16T00:00:00"/>
    <d v="2021-12-11T00:00:00"/>
    <x v="1"/>
    <x v="1"/>
    <d v="2022-01-11T00:00:00"/>
    <n v="555016"/>
    <x v="2"/>
    <s v="A5"/>
    <x v="1"/>
    <s v="Verified"/>
    <n v="73000"/>
    <n v="0.18049999999999999"/>
    <n v="457.51"/>
    <n v="8.9399999999999993E-2"/>
    <n v="14400"/>
    <n v="24"/>
    <n v="16267"/>
  </r>
  <r>
    <n v="600026"/>
    <x v="2"/>
    <x v="0"/>
    <x v="9"/>
    <s v="Exterran"/>
    <x v="3"/>
    <x v="1"/>
    <x v="50"/>
    <d v="2021-05-12T00:00:00"/>
    <d v="2021-05-12T00:00:00"/>
    <x v="1"/>
    <x v="1"/>
    <d v="2021-06-12T00:00:00"/>
    <n v="770140"/>
    <x v="2"/>
    <s v="A5"/>
    <x v="1"/>
    <s v="Verified"/>
    <n v="100000"/>
    <n v="0.19070000000000001"/>
    <n v="616.72"/>
    <n v="6.9099999999999995E-2"/>
    <n v="20000"/>
    <n v="27"/>
    <n v="21617"/>
  </r>
  <r>
    <n v="991475"/>
    <x v="6"/>
    <x v="0"/>
    <x v="10"/>
    <s v="Chrysler"/>
    <x v="3"/>
    <x v="1"/>
    <x v="22"/>
    <d v="2021-11-14T00:00:00"/>
    <d v="2021-11-14T00:00:00"/>
    <x v="1"/>
    <x v="1"/>
    <d v="2021-12-14T00:00:00"/>
    <n v="1215683"/>
    <x v="2"/>
    <s v="A2"/>
    <x v="1"/>
    <s v="Verified"/>
    <n v="80000"/>
    <n v="0.12709999999999999"/>
    <n v="399.15"/>
    <n v="6.6199999999999995E-2"/>
    <n v="13000"/>
    <n v="38"/>
    <n v="14369"/>
  </r>
  <r>
    <n v="409507"/>
    <x v="7"/>
    <x v="0"/>
    <x v="10"/>
    <s v="macys"/>
    <x v="3"/>
    <x v="1"/>
    <x v="23"/>
    <d v="2021-02-16T00:00:00"/>
    <d v="2021-05-11T00:00:00"/>
    <x v="1"/>
    <x v="1"/>
    <d v="2021-06-11T00:00:00"/>
    <n v="460303"/>
    <x v="2"/>
    <s v="A4"/>
    <x v="1"/>
    <s v="Verified"/>
    <n v="41004"/>
    <n v="7.4300000000000005E-2"/>
    <n v="319.47000000000003"/>
    <n v="9.3200000000000005E-2"/>
    <n v="10000"/>
    <n v="20"/>
    <n v="11284"/>
  </r>
  <r>
    <n v="1022965"/>
    <x v="5"/>
    <x v="0"/>
    <x v="10"/>
    <s v="Babcock Ranch"/>
    <x v="3"/>
    <x v="1"/>
    <x v="22"/>
    <d v="2021-05-16T00:00:00"/>
    <d v="2021-12-14T00:00:00"/>
    <x v="1"/>
    <x v="1"/>
    <d v="2022-01-14T00:00:00"/>
    <n v="1251757"/>
    <x v="2"/>
    <s v="A4"/>
    <x v="1"/>
    <s v="Verified"/>
    <n v="32000"/>
    <n v="0.23849999999999999"/>
    <n v="175.23"/>
    <n v="7.9000000000000001E-2"/>
    <n v="5600"/>
    <n v="24"/>
    <n v="6308"/>
  </r>
  <r>
    <n v="1022845"/>
    <x v="3"/>
    <x v="0"/>
    <x v="1"/>
    <m/>
    <x v="3"/>
    <x v="1"/>
    <x v="22"/>
    <d v="2021-04-12T00:00:00"/>
    <d v="2021-03-12T00:00:00"/>
    <x v="1"/>
    <x v="1"/>
    <d v="2021-04-12T00:00:00"/>
    <n v="1251656"/>
    <x v="2"/>
    <s v="A1"/>
    <x v="1"/>
    <s v="Verified"/>
    <n v="400000"/>
    <n v="2.8400000000000002E-2"/>
    <n v="456.54"/>
    <n v="6.0299999999999999E-2"/>
    <n v="15000"/>
    <n v="28"/>
    <n v="15290"/>
  </r>
  <r>
    <n v="600757"/>
    <x v="3"/>
    <x v="0"/>
    <x v="1"/>
    <s v="Deloitte"/>
    <x v="3"/>
    <x v="1"/>
    <x v="50"/>
    <d v="2021-12-15T00:00:00"/>
    <d v="2021-06-12T00:00:00"/>
    <x v="1"/>
    <x v="1"/>
    <d v="2021-07-12T00:00:00"/>
    <n v="771007"/>
    <x v="2"/>
    <s v="A2"/>
    <x v="1"/>
    <s v="Verified"/>
    <n v="120000"/>
    <n v="0.1953"/>
    <n v="363.93"/>
    <n v="5.79E-2"/>
    <n v="12000"/>
    <n v="57"/>
    <n v="12811"/>
  </r>
  <r>
    <n v="675858"/>
    <x v="1"/>
    <x v="0"/>
    <x v="1"/>
    <s v="IBM"/>
    <x v="3"/>
    <x v="1"/>
    <x v="0"/>
    <d v="2021-10-14T00:00:00"/>
    <d v="2021-02-12T00:00:00"/>
    <x v="1"/>
    <x v="1"/>
    <d v="2021-03-12T00:00:00"/>
    <n v="863708"/>
    <x v="2"/>
    <s v="A5"/>
    <x v="1"/>
    <s v="Verified"/>
    <n v="201000"/>
    <n v="0.10390000000000001"/>
    <n v="436.52"/>
    <n v="7.6600000000000001E-2"/>
    <n v="14000"/>
    <n v="26"/>
    <n v="14792"/>
  </r>
  <r>
    <n v="884948"/>
    <x v="5"/>
    <x v="0"/>
    <x v="0"/>
    <s v="Cit"/>
    <x v="3"/>
    <x v="1"/>
    <x v="10"/>
    <d v="2021-05-16T00:00:00"/>
    <d v="2021-10-14T00:00:00"/>
    <x v="1"/>
    <x v="1"/>
    <d v="2021-11-14T00:00:00"/>
    <n v="1100533"/>
    <x v="2"/>
    <s v="A2"/>
    <x v="1"/>
    <s v="Verified"/>
    <n v="45000"/>
    <n v="0.1875"/>
    <n v="153.52000000000001"/>
    <n v="6.6199999999999995E-2"/>
    <n v="5000"/>
    <n v="50"/>
    <n v="5527"/>
  </r>
  <r>
    <n v="739796"/>
    <x v="5"/>
    <x v="0"/>
    <x v="0"/>
    <s v="Medtronic"/>
    <x v="3"/>
    <x v="1"/>
    <x v="29"/>
    <d v="2021-02-16T00:00:00"/>
    <d v="2021-02-13T00:00:00"/>
    <x v="1"/>
    <x v="1"/>
    <d v="2021-03-13T00:00:00"/>
    <n v="937406"/>
    <x v="2"/>
    <s v="A4"/>
    <x v="1"/>
    <s v="Verified"/>
    <n v="50000"/>
    <n v="0.1346"/>
    <n v="198.47"/>
    <n v="7.2900000000000006E-2"/>
    <n v="6400"/>
    <n v="16"/>
    <n v="7005"/>
  </r>
  <r>
    <n v="994468"/>
    <x v="2"/>
    <x v="0"/>
    <x v="0"/>
    <s v="Epsilon"/>
    <x v="3"/>
    <x v="1"/>
    <x v="22"/>
    <d v="2021-05-16T00:00:00"/>
    <d v="2021-11-14T00:00:00"/>
    <x v="1"/>
    <x v="1"/>
    <d v="2021-12-14T00:00:00"/>
    <n v="1218889"/>
    <x v="2"/>
    <s v="A5"/>
    <x v="1"/>
    <s v="Verified"/>
    <n v="65000"/>
    <n v="0.1429"/>
    <n v="228.63"/>
    <n v="8.8999999999999996E-2"/>
    <n v="7200"/>
    <n v="31"/>
    <n v="8230"/>
  </r>
  <r>
    <n v="580946"/>
    <x v="10"/>
    <x v="0"/>
    <x v="0"/>
    <s v="Sentry Data Systems"/>
    <x v="3"/>
    <x v="1"/>
    <x v="54"/>
    <d v="2021-12-13T00:00:00"/>
    <d v="2021-12-11T00:00:00"/>
    <x v="1"/>
    <x v="1"/>
    <d v="2022-01-11T00:00:00"/>
    <n v="746751"/>
    <x v="2"/>
    <s v="A5"/>
    <x v="1"/>
    <s v="Verified"/>
    <n v="90000"/>
    <n v="0.1217"/>
    <n v="469.22"/>
    <n v="7.8799999999999995E-2"/>
    <n v="15000"/>
    <n v="49"/>
    <n v="16152"/>
  </r>
  <r>
    <n v="844261"/>
    <x v="19"/>
    <x v="0"/>
    <x v="0"/>
    <s v="Lifebanc"/>
    <x v="3"/>
    <x v="1"/>
    <x v="11"/>
    <d v="2021-05-16T00:00:00"/>
    <d v="2021-07-14T00:00:00"/>
    <x v="1"/>
    <x v="1"/>
    <d v="2021-08-14T00:00:00"/>
    <n v="1055171"/>
    <x v="2"/>
    <s v="A4"/>
    <x v="1"/>
    <s v="Verified"/>
    <n v="36000"/>
    <n v="0.12670000000000001"/>
    <n v="174.17"/>
    <n v="7.4899999999999994E-2"/>
    <n v="5600"/>
    <n v="50"/>
    <n v="6269"/>
  </r>
  <r>
    <n v="433311"/>
    <x v="38"/>
    <x v="0"/>
    <x v="6"/>
    <s v="Northrop Grumman"/>
    <x v="3"/>
    <x v="1"/>
    <x v="20"/>
    <d v="2021-05-16T00:00:00"/>
    <d v="2021-02-12T00:00:00"/>
    <x v="1"/>
    <x v="1"/>
    <d v="2021-03-12T00:00:00"/>
    <n v="516004"/>
    <x v="2"/>
    <s v="A5"/>
    <x v="1"/>
    <s v="Verified"/>
    <n v="122000"/>
    <n v="0.14499999999999999"/>
    <n v="317.72000000000003"/>
    <n v="8.9399999999999993E-2"/>
    <n v="10000"/>
    <n v="29"/>
    <n v="11389"/>
  </r>
  <r>
    <n v="970844"/>
    <x v="1"/>
    <x v="0"/>
    <x v="3"/>
    <s v="kaiser permanente"/>
    <x v="3"/>
    <x v="1"/>
    <x v="13"/>
    <d v="2021-11-12T00:00:00"/>
    <d v="2021-11-12T00:00:00"/>
    <x v="1"/>
    <x v="1"/>
    <d v="2021-12-12T00:00:00"/>
    <n v="1192533"/>
    <x v="2"/>
    <s v="A2"/>
    <x v="1"/>
    <s v="Verified"/>
    <n v="57600"/>
    <n v="0.2019"/>
    <n v="322.39"/>
    <n v="6.6199999999999995E-2"/>
    <n v="10500"/>
    <n v="18"/>
    <n v="11137"/>
  </r>
  <r>
    <n v="893414"/>
    <x v="1"/>
    <x v="0"/>
    <x v="3"/>
    <s v="Oracle"/>
    <x v="3"/>
    <x v="1"/>
    <x v="10"/>
    <d v="2021-05-16T00:00:00"/>
    <d v="2021-04-14T00:00:00"/>
    <x v="1"/>
    <x v="1"/>
    <d v="2021-05-14T00:00:00"/>
    <n v="1110484"/>
    <x v="2"/>
    <s v="A2"/>
    <x v="1"/>
    <s v="Verified"/>
    <n v="160000"/>
    <n v="1.8E-3"/>
    <n v="429.86"/>
    <n v="6.6199999999999995E-2"/>
    <n v="14000"/>
    <n v="32"/>
    <n v="15426"/>
  </r>
  <r>
    <n v="880232"/>
    <x v="8"/>
    <x v="0"/>
    <x v="3"/>
    <s v="Janklow &amp; Nesbit Associates"/>
    <x v="3"/>
    <x v="1"/>
    <x v="10"/>
    <d v="2021-09-14T00:00:00"/>
    <d v="2021-10-14T00:00:00"/>
    <x v="1"/>
    <x v="1"/>
    <d v="2021-11-14T00:00:00"/>
    <n v="1095187"/>
    <x v="2"/>
    <s v="A2"/>
    <x v="1"/>
    <s v="Verified"/>
    <n v="85000"/>
    <n v="6.1400000000000003E-2"/>
    <n v="368.45"/>
    <n v="6.6199999999999995E-2"/>
    <n v="12000"/>
    <n v="32"/>
    <n v="13264"/>
  </r>
  <r>
    <n v="600183"/>
    <x v="30"/>
    <x v="0"/>
    <x v="3"/>
    <s v="Federal Highway Administration"/>
    <x v="3"/>
    <x v="1"/>
    <x v="50"/>
    <d v="2021-03-15T00:00:00"/>
    <d v="2021-07-12T00:00:00"/>
    <x v="1"/>
    <x v="1"/>
    <d v="2021-08-12T00:00:00"/>
    <n v="770325"/>
    <x v="2"/>
    <s v="A2"/>
    <x v="1"/>
    <s v="Verified"/>
    <n v="96996"/>
    <n v="0.13489999999999999"/>
    <n v="394.25"/>
    <n v="5.79E-2"/>
    <n v="13000"/>
    <n v="36"/>
    <n v="13911"/>
  </r>
  <r>
    <n v="1040309"/>
    <x v="21"/>
    <x v="0"/>
    <x v="3"/>
    <s v="United Healthcare"/>
    <x v="3"/>
    <x v="1"/>
    <x v="12"/>
    <d v="2021-02-13T00:00:00"/>
    <d v="2021-02-13T00:00:00"/>
    <x v="1"/>
    <x v="1"/>
    <d v="2021-03-13T00:00:00"/>
    <n v="1270275"/>
    <x v="2"/>
    <s v="A3"/>
    <x v="1"/>
    <s v="Verified"/>
    <n v="350000"/>
    <n v="0.10009999999999999"/>
    <n v="373.33"/>
    <n v="7.51E-2"/>
    <n v="12000"/>
    <n v="25"/>
    <n v="12878"/>
  </r>
  <r>
    <n v="554064"/>
    <x v="19"/>
    <x v="0"/>
    <x v="3"/>
    <s v="Continental Airlines"/>
    <x v="3"/>
    <x v="1"/>
    <x v="47"/>
    <d v="2021-09-15T00:00:00"/>
    <d v="2021-10-12T00:00:00"/>
    <x v="1"/>
    <x v="1"/>
    <d v="2021-11-12T00:00:00"/>
    <n v="713803"/>
    <x v="2"/>
    <s v="A3"/>
    <x v="1"/>
    <s v="Verified"/>
    <n v="42348"/>
    <n v="8.1000000000000003E-2"/>
    <n v="247.53"/>
    <n v="7.1400000000000005E-2"/>
    <n v="8000"/>
    <n v="27"/>
    <n v="8832"/>
  </r>
  <r>
    <n v="646327"/>
    <x v="3"/>
    <x v="0"/>
    <x v="3"/>
    <s v="Rush medical hospital"/>
    <x v="3"/>
    <x v="1"/>
    <x v="21"/>
    <d v="2021-03-16T00:00:00"/>
    <d v="2021-01-14T00:00:00"/>
    <x v="1"/>
    <x v="1"/>
    <d v="2021-02-14T00:00:00"/>
    <n v="826959"/>
    <x v="2"/>
    <s v="A4"/>
    <x v="1"/>
    <s v="Verified"/>
    <n v="90000"/>
    <n v="9.5600000000000004E-2"/>
    <n v="613.35"/>
    <n v="6.54E-2"/>
    <n v="20000"/>
    <n v="28"/>
    <n v="22081"/>
  </r>
  <r>
    <n v="864008"/>
    <x v="31"/>
    <x v="0"/>
    <x v="3"/>
    <s v="Whitaker Bank Corporation of Ky"/>
    <x v="3"/>
    <x v="1"/>
    <x v="10"/>
    <d v="2021-05-16T00:00:00"/>
    <d v="2021-09-12T00:00:00"/>
    <x v="1"/>
    <x v="1"/>
    <d v="2021-10-12T00:00:00"/>
    <n v="1077160"/>
    <x v="2"/>
    <s v="A4"/>
    <x v="1"/>
    <s v="Verified"/>
    <n v="90000"/>
    <n v="0.13589999999999999"/>
    <n v="622.04"/>
    <n v="7.4899999999999994E-2"/>
    <n v="20000"/>
    <n v="35"/>
    <n v="21289"/>
  </r>
  <r>
    <n v="662106"/>
    <x v="38"/>
    <x v="0"/>
    <x v="3"/>
    <s v="Aflac"/>
    <x v="3"/>
    <x v="1"/>
    <x v="0"/>
    <d v="2021-04-16T00:00:00"/>
    <d v="2021-02-14T00:00:00"/>
    <x v="1"/>
    <x v="1"/>
    <d v="2021-03-14T00:00:00"/>
    <n v="846736"/>
    <x v="2"/>
    <s v="A5"/>
    <x v="1"/>
    <s v="Verified"/>
    <n v="50000"/>
    <n v="0.24"/>
    <n v="374.16"/>
    <n v="7.6600000000000001E-2"/>
    <n v="12000"/>
    <n v="27"/>
    <n v="13471"/>
  </r>
  <r>
    <n v="567227"/>
    <x v="2"/>
    <x v="0"/>
    <x v="8"/>
    <s v="Lockheed Martin Aeronautics Company"/>
    <x v="3"/>
    <x v="1"/>
    <x v="47"/>
    <d v="2021-05-16T00:00:00"/>
    <d v="2021-02-12T00:00:00"/>
    <x v="1"/>
    <x v="1"/>
    <d v="2021-03-12T00:00:00"/>
    <n v="729729"/>
    <x v="2"/>
    <s v="A3"/>
    <x v="1"/>
    <s v="Verified"/>
    <n v="55000"/>
    <n v="0.13400000000000001"/>
    <n v="247.53"/>
    <n v="7.1400000000000005E-2"/>
    <n v="8000"/>
    <n v="19"/>
    <n v="8322"/>
  </r>
  <r>
    <n v="632268"/>
    <x v="3"/>
    <x v="0"/>
    <x v="4"/>
    <s v="General Board of Pensions and Health Ben"/>
    <x v="3"/>
    <x v="1"/>
    <x v="41"/>
    <d v="2021-12-13T00:00:00"/>
    <d v="2021-01-14T00:00:00"/>
    <x v="1"/>
    <x v="1"/>
    <d v="2021-02-14T00:00:00"/>
    <n v="809980"/>
    <x v="2"/>
    <s v="A2"/>
    <x v="1"/>
    <s v="Verified"/>
    <n v="67000"/>
    <n v="0.18909999999999999"/>
    <n v="280.52999999999997"/>
    <n v="5.79E-2"/>
    <n v="9250"/>
    <n v="25"/>
    <n v="10099"/>
  </r>
  <r>
    <n v="768465"/>
    <x v="23"/>
    <x v="0"/>
    <x v="4"/>
    <s v="OraLabs Inc."/>
    <x v="3"/>
    <x v="1"/>
    <x v="6"/>
    <d v="2021-02-14T00:00:00"/>
    <d v="2021-01-14T00:00:00"/>
    <x v="1"/>
    <x v="1"/>
    <d v="2021-02-14T00:00:00"/>
    <n v="969770"/>
    <x v="2"/>
    <s v="A5"/>
    <x v="1"/>
    <s v="Verified"/>
    <n v="30000"/>
    <n v="0.16719999999999999"/>
    <n v="298.27"/>
    <n v="8.4900000000000003E-2"/>
    <n v="9450"/>
    <n v="13"/>
    <n v="10708"/>
  </r>
  <r>
    <n v="591828"/>
    <x v="2"/>
    <x v="0"/>
    <x v="4"/>
    <s v="Hurley Companies"/>
    <x v="3"/>
    <x v="1"/>
    <x v="50"/>
    <d v="2021-09-12T00:00:00"/>
    <d v="2021-06-12T00:00:00"/>
    <x v="1"/>
    <x v="1"/>
    <d v="2021-07-12T00:00:00"/>
    <n v="760131"/>
    <x v="2"/>
    <s v="A5"/>
    <x v="1"/>
    <s v="Verified"/>
    <n v="60000"/>
    <n v="0.17180000000000001"/>
    <n v="625.63"/>
    <n v="7.8799999999999995E-2"/>
    <n v="20000"/>
    <n v="23"/>
    <n v="21985"/>
  </r>
  <r>
    <n v="425539"/>
    <x v="1"/>
    <x v="0"/>
    <x v="2"/>
    <s v="JDA"/>
    <x v="3"/>
    <x v="1"/>
    <x v="30"/>
    <d v="2021-03-12T00:00:00"/>
    <d v="2021-03-12T00:00:00"/>
    <x v="1"/>
    <x v="1"/>
    <d v="2021-04-12T00:00:00"/>
    <n v="501913"/>
    <x v="2"/>
    <s v="A3"/>
    <x v="1"/>
    <s v="Verified"/>
    <n v="94368"/>
    <n v="0.16209999999999999"/>
    <n v="156.69"/>
    <n v="0.08"/>
    <n v="5000"/>
    <n v="51"/>
    <n v="5630"/>
  </r>
  <r>
    <n v="875275"/>
    <x v="12"/>
    <x v="0"/>
    <x v="5"/>
    <s v="Celtic Bank Corp"/>
    <x v="3"/>
    <x v="1"/>
    <x v="10"/>
    <d v="2021-11-15T00:00:00"/>
    <d v="2021-09-14T00:00:00"/>
    <x v="1"/>
    <x v="1"/>
    <d v="2021-10-14T00:00:00"/>
    <n v="1089787"/>
    <x v="2"/>
    <s v="A4"/>
    <x v="1"/>
    <s v="Verified"/>
    <n v="400000"/>
    <n v="6.3100000000000003E-2"/>
    <n v="870.85"/>
    <n v="7.4899999999999994E-2"/>
    <n v="28000"/>
    <n v="23"/>
    <n v="31350"/>
  </r>
  <r>
    <n v="597931"/>
    <x v="31"/>
    <x v="0"/>
    <x v="7"/>
    <s v="CitiGroup"/>
    <x v="3"/>
    <x v="1"/>
    <x v="50"/>
    <d v="2021-07-14T00:00:00"/>
    <d v="2021-02-13T00:00:00"/>
    <x v="1"/>
    <x v="1"/>
    <d v="2021-03-13T00:00:00"/>
    <n v="767474"/>
    <x v="2"/>
    <s v="A4"/>
    <x v="1"/>
    <s v="Verified"/>
    <n v="33000"/>
    <n v="0.1222"/>
    <n v="373.33"/>
    <n v="7.51E-2"/>
    <n v="12000"/>
    <n v="45"/>
    <n v="13338"/>
  </r>
  <r>
    <n v="441857"/>
    <x v="26"/>
    <x v="0"/>
    <x v="9"/>
    <s v="State Street Corporation"/>
    <x v="3"/>
    <x v="1"/>
    <x v="52"/>
    <d v="2021-01-15T00:00:00"/>
    <d v="2021-04-11T00:00:00"/>
    <x v="1"/>
    <x v="1"/>
    <d v="2021-05-11T00:00:00"/>
    <n v="536311"/>
    <x v="2"/>
    <s v="A5"/>
    <x v="1"/>
    <s v="Verified"/>
    <n v="59000"/>
    <n v="0.16700000000000001"/>
    <n v="349.49"/>
    <n v="8.9399999999999993E-2"/>
    <n v="11000"/>
    <n v="24"/>
    <n v="12120"/>
  </r>
  <r>
    <n v="996881"/>
    <x v="3"/>
    <x v="0"/>
    <x v="10"/>
    <s v="Holton Food Products"/>
    <x v="3"/>
    <x v="1"/>
    <x v="13"/>
    <d v="2021-03-16T00:00:00"/>
    <d v="2021-02-13T00:00:00"/>
    <x v="1"/>
    <x v="1"/>
    <d v="2021-03-13T00:00:00"/>
    <n v="1221952"/>
    <x v="2"/>
    <s v="A2"/>
    <x v="1"/>
    <s v="Verified"/>
    <n v="69000"/>
    <n v="0.28639999999999999"/>
    <n v="406.83"/>
    <n v="6.6199999999999995E-2"/>
    <n v="13250"/>
    <n v="38"/>
    <n v="14148"/>
  </r>
  <r>
    <n v="1037268"/>
    <x v="0"/>
    <x v="0"/>
    <x v="10"/>
    <s v="Citrix Systems Inc."/>
    <x v="3"/>
    <x v="1"/>
    <x v="22"/>
    <d v="2021-12-14T00:00:00"/>
    <d v="2021-12-14T00:00:00"/>
    <x v="1"/>
    <x v="1"/>
    <d v="2022-01-14T00:00:00"/>
    <n v="1267162"/>
    <x v="2"/>
    <s v="A4"/>
    <x v="1"/>
    <s v="Verified"/>
    <n v="82000"/>
    <n v="4.7699999999999999E-2"/>
    <n v="876.13"/>
    <n v="7.9000000000000001E-2"/>
    <n v="28000"/>
    <n v="14"/>
    <n v="31541"/>
  </r>
  <r>
    <n v="452809"/>
    <x v="2"/>
    <x v="0"/>
    <x v="10"/>
    <s v="Dell Financial Services LLC"/>
    <x v="3"/>
    <x v="1"/>
    <x v="25"/>
    <d v="2021-12-14T00:00:00"/>
    <d v="2021-04-13T00:00:00"/>
    <x v="1"/>
    <x v="1"/>
    <d v="2021-05-13T00:00:00"/>
    <n v="559255"/>
    <x v="2"/>
    <s v="A4"/>
    <x v="1"/>
    <s v="Verified"/>
    <n v="65000"/>
    <n v="0.17449999999999999"/>
    <n v="357.67"/>
    <n v="7.4899999999999994E-2"/>
    <n v="11500"/>
    <n v="46"/>
    <n v="12680"/>
  </r>
  <r>
    <n v="1007209"/>
    <x v="14"/>
    <x v="0"/>
    <x v="10"/>
    <s v="freudenberg"/>
    <x v="3"/>
    <x v="1"/>
    <x v="22"/>
    <d v="2021-02-15T00:00:00"/>
    <d v="2021-11-14T00:00:00"/>
    <x v="1"/>
    <x v="1"/>
    <d v="2021-12-14T00:00:00"/>
    <n v="1233595"/>
    <x v="2"/>
    <s v="A4"/>
    <x v="1"/>
    <s v="Verified"/>
    <n v="75500"/>
    <n v="0.22470000000000001"/>
    <n v="281.62"/>
    <n v="7.9000000000000001E-2"/>
    <n v="9000"/>
    <n v="63"/>
    <n v="10138"/>
  </r>
  <r>
    <n v="546875"/>
    <x v="2"/>
    <x v="0"/>
    <x v="10"/>
    <s v="us army"/>
    <x v="3"/>
    <x v="1"/>
    <x v="43"/>
    <d v="2021-10-15T00:00:00"/>
    <d v="2021-08-13T00:00:00"/>
    <x v="1"/>
    <x v="1"/>
    <d v="2021-09-13T00:00:00"/>
    <n v="705172"/>
    <x v="2"/>
    <s v="A5"/>
    <x v="1"/>
    <s v="Verified"/>
    <n v="52000"/>
    <n v="0.16109999999999999"/>
    <n v="200.2"/>
    <n v="7.8799999999999995E-2"/>
    <n v="6400"/>
    <n v="20"/>
    <n v="7208"/>
  </r>
  <r>
    <n v="538742"/>
    <x v="37"/>
    <x v="0"/>
    <x v="0"/>
    <s v="Model Metrics"/>
    <x v="3"/>
    <x v="1"/>
    <x v="43"/>
    <d v="2021-07-13T00:00:00"/>
    <d v="2021-07-13T00:00:00"/>
    <x v="1"/>
    <x v="1"/>
    <d v="2021-08-13T00:00:00"/>
    <n v="695741"/>
    <x v="2"/>
    <s v="A4"/>
    <x v="1"/>
    <s v="Verified"/>
    <n v="110000"/>
    <n v="0.24909999999999999"/>
    <n v="264.45"/>
    <n v="7.51E-2"/>
    <n v="8500"/>
    <n v="51"/>
    <n v="9520"/>
  </r>
  <r>
    <n v="556801"/>
    <x v="9"/>
    <x v="0"/>
    <x v="3"/>
    <s v="Bank of America"/>
    <x v="3"/>
    <x v="1"/>
    <x v="47"/>
    <d v="2021-09-15T00:00:00"/>
    <d v="2021-01-11T00:00:00"/>
    <x v="1"/>
    <x v="1"/>
    <d v="2021-02-11T00:00:00"/>
    <n v="716944"/>
    <x v="2"/>
    <s v="A5"/>
    <x v="1"/>
    <s v="Verified"/>
    <n v="42000"/>
    <n v="7.3400000000000007E-2"/>
    <n v="200.2"/>
    <n v="7.8799999999999995E-2"/>
    <n v="6400"/>
    <n v="22"/>
    <n v="6600"/>
  </r>
  <r>
    <n v="406232"/>
    <x v="1"/>
    <x v="0"/>
    <x v="3"/>
    <s v="AT&amp;T Inc."/>
    <x v="3"/>
    <x v="1"/>
    <x v="23"/>
    <d v="2021-12-10T00:00:00"/>
    <d v="2021-12-10T00:00:00"/>
    <x v="1"/>
    <x v="1"/>
    <d v="2022-01-10T00:00:00"/>
    <n v="454407"/>
    <x v="2"/>
    <s v="A5"/>
    <x v="1"/>
    <s v="Verified"/>
    <n v="109000"/>
    <n v="0.13059999999999999"/>
    <n v="449.32"/>
    <n v="9.6299999999999997E-2"/>
    <n v="14000"/>
    <n v="44"/>
    <n v="15591"/>
  </r>
  <r>
    <n v="989467"/>
    <x v="19"/>
    <x v="0"/>
    <x v="6"/>
    <s v="Apple Growth Partners"/>
    <x v="3"/>
    <x v="1"/>
    <x v="13"/>
    <d v="2021-05-16T00:00:00"/>
    <d v="2021-11-14T00:00:00"/>
    <x v="1"/>
    <x v="1"/>
    <d v="2021-12-14T00:00:00"/>
    <n v="1213426"/>
    <x v="2"/>
    <s v="A4"/>
    <x v="1"/>
    <s v="Verified"/>
    <n v="92700"/>
    <n v="0.29480000000000001"/>
    <n v="289.44"/>
    <n v="7.9000000000000001E-2"/>
    <n v="9250"/>
    <n v="46"/>
    <n v="10420"/>
  </r>
  <r>
    <n v="526710"/>
    <x v="2"/>
    <x v="0"/>
    <x v="3"/>
    <s v="ConocoPhillips"/>
    <x v="3"/>
    <x v="1"/>
    <x v="51"/>
    <d v="2021-05-16T00:00:00"/>
    <d v="2021-06-13T00:00:00"/>
    <x v="1"/>
    <x v="1"/>
    <d v="2021-07-13T00:00:00"/>
    <n v="681355"/>
    <x v="2"/>
    <s v="A4"/>
    <x v="1"/>
    <s v="Verified"/>
    <n v="170004"/>
    <n v="0.1235"/>
    <n v="373.33"/>
    <n v="7.51E-2"/>
    <n v="12000"/>
    <n v="38"/>
    <n v="13440"/>
  </r>
  <r>
    <n v="876792"/>
    <x v="3"/>
    <x v="0"/>
    <x v="3"/>
    <s v="TransCanada"/>
    <x v="3"/>
    <x v="1"/>
    <x v="10"/>
    <d v="2021-05-16T00:00:00"/>
    <d v="2021-03-14T00:00:00"/>
    <x v="1"/>
    <x v="1"/>
    <d v="2021-04-14T00:00:00"/>
    <n v="1091475"/>
    <x v="2"/>
    <s v="A5"/>
    <x v="1"/>
    <s v="Verified"/>
    <n v="80000"/>
    <n v="0.04"/>
    <n v="635.07000000000005"/>
    <n v="8.8999999999999996E-2"/>
    <n v="20000"/>
    <n v="20"/>
    <n v="22765"/>
  </r>
  <r>
    <n v="772430"/>
    <x v="6"/>
    <x v="0"/>
    <x v="3"/>
    <s v="CMS Energy"/>
    <x v="3"/>
    <x v="1"/>
    <x v="6"/>
    <d v="2021-07-11T00:00:00"/>
    <d v="2021-07-11T00:00:00"/>
    <x v="1"/>
    <x v="1"/>
    <d v="2021-08-11T00:00:00"/>
    <n v="974361"/>
    <x v="2"/>
    <s v="A5"/>
    <x v="1"/>
    <s v="Verified"/>
    <n v="105000"/>
    <n v="8.7099999999999997E-2"/>
    <n v="315.63"/>
    <n v="8.4900000000000003E-2"/>
    <n v="10000"/>
    <n v="27"/>
    <n v="10072"/>
  </r>
  <r>
    <n v="643253"/>
    <x v="37"/>
    <x v="0"/>
    <x v="7"/>
    <s v="Xerox"/>
    <x v="3"/>
    <x v="1"/>
    <x v="21"/>
    <d v="2021-04-13T00:00:00"/>
    <d v="2021-03-13T00:00:00"/>
    <x v="1"/>
    <x v="1"/>
    <d v="2021-04-13T00:00:00"/>
    <n v="823233"/>
    <x v="2"/>
    <s v="A3"/>
    <x v="1"/>
    <s v="Verified"/>
    <n v="70000"/>
    <n v="0.1497"/>
    <n v="305"/>
    <n v="6.1699999999999998E-2"/>
    <n v="10000"/>
    <n v="18"/>
    <n v="10897"/>
  </r>
  <r>
    <n v="828485"/>
    <x v="1"/>
    <x v="0"/>
    <x v="9"/>
    <s v="Sutter Health"/>
    <x v="3"/>
    <x v="1"/>
    <x v="44"/>
    <d v="2021-01-16T00:00:00"/>
    <d v="2021-08-12T00:00:00"/>
    <x v="1"/>
    <x v="1"/>
    <d v="2021-09-12T00:00:00"/>
    <n v="1037516"/>
    <x v="2"/>
    <s v="A5"/>
    <x v="1"/>
    <s v="Verified"/>
    <n v="144000"/>
    <n v="0.16220000000000001"/>
    <n v="189.38"/>
    <n v="8.4900000000000003E-2"/>
    <n v="6000"/>
    <n v="26"/>
    <n v="6338"/>
  </r>
  <r>
    <n v="629318"/>
    <x v="21"/>
    <x v="0"/>
    <x v="10"/>
    <s v="veteran affair"/>
    <x v="3"/>
    <x v="1"/>
    <x v="41"/>
    <d v="2021-01-16T00:00:00"/>
    <d v="2021-06-13T00:00:00"/>
    <x v="1"/>
    <x v="1"/>
    <d v="2021-07-13T00:00:00"/>
    <n v="806286"/>
    <x v="2"/>
    <s v="A5"/>
    <x v="1"/>
    <s v="Verified"/>
    <n v="91560"/>
    <n v="0.18279999999999999"/>
    <n v="474.88"/>
    <n v="6.9099999999999995E-2"/>
    <n v="22000"/>
    <n v="43"/>
    <n v="17039"/>
  </r>
  <r>
    <n v="571995"/>
    <x v="11"/>
    <x v="0"/>
    <x v="6"/>
    <s v="Bureau of Land Management"/>
    <x v="2"/>
    <x v="1"/>
    <x v="47"/>
    <d v="2021-06-13T00:00:00"/>
    <d v="2021-08-12T00:00:00"/>
    <x v="1"/>
    <x v="1"/>
    <d v="2021-09-12T00:00:00"/>
    <n v="735745"/>
    <x v="2"/>
    <s v="B1"/>
    <x v="1"/>
    <s v="Verified"/>
    <n v="72996"/>
    <n v="0.2107"/>
    <n v="486.69"/>
    <n v="0.1038"/>
    <n v="15000"/>
    <n v="26"/>
    <n v="17154"/>
  </r>
  <r>
    <n v="722593"/>
    <x v="0"/>
    <x v="0"/>
    <x v="6"/>
    <s v="Georgia Dept. of Education"/>
    <x v="2"/>
    <x v="1"/>
    <x v="29"/>
    <d v="2021-05-16T00:00:00"/>
    <d v="2021-04-14T00:00:00"/>
    <x v="1"/>
    <x v="1"/>
    <d v="2021-05-14T00:00:00"/>
    <n v="917442"/>
    <x v="2"/>
    <s v="B1"/>
    <x v="1"/>
    <s v="Verified"/>
    <n v="71000"/>
    <n v="0.19489999999999999"/>
    <n v="641.88"/>
    <n v="9.6299999999999997E-2"/>
    <n v="20000"/>
    <n v="15"/>
    <n v="23107"/>
  </r>
  <r>
    <n v="432417"/>
    <x v="13"/>
    <x v="0"/>
    <x v="6"/>
    <s v="Amazon.com"/>
    <x v="2"/>
    <x v="1"/>
    <x v="20"/>
    <d v="2021-10-15T00:00:00"/>
    <d v="2021-08-12T00:00:00"/>
    <x v="1"/>
    <x v="1"/>
    <d v="2021-09-12T00:00:00"/>
    <n v="513891"/>
    <x v="2"/>
    <s v="B3"/>
    <x v="1"/>
    <s v="Verified"/>
    <n v="105000"/>
    <n v="3.6900000000000002E-2"/>
    <n v="662.68"/>
    <n v="0.1183"/>
    <n v="20000"/>
    <n v="16"/>
    <n v="23856"/>
  </r>
  <r>
    <n v="519083"/>
    <x v="8"/>
    <x v="0"/>
    <x v="6"/>
    <s v="Juice Pharma Worldwide"/>
    <x v="2"/>
    <x v="1"/>
    <x v="27"/>
    <d v="2021-10-14T00:00:00"/>
    <d v="2021-06-13T00:00:00"/>
    <x v="1"/>
    <x v="1"/>
    <d v="2021-07-13T00:00:00"/>
    <n v="671028"/>
    <x v="2"/>
    <s v="B3"/>
    <x v="1"/>
    <s v="Verified"/>
    <n v="114996"/>
    <n v="4.4499999999999998E-2"/>
    <n v="482.69"/>
    <n v="0.1062"/>
    <n v="24000"/>
    <n v="22"/>
    <n v="17378"/>
  </r>
  <r>
    <n v="517897"/>
    <x v="2"/>
    <x v="0"/>
    <x v="6"/>
    <s v="TIB-The Independent Bankers Bank"/>
    <x v="2"/>
    <x v="1"/>
    <x v="27"/>
    <d v="2021-05-16T00:00:00"/>
    <d v="2021-06-13T00:00:00"/>
    <x v="1"/>
    <x v="1"/>
    <d v="2021-07-13T00:00:00"/>
    <n v="669349"/>
    <x v="2"/>
    <s v="B3"/>
    <x v="1"/>
    <s v="Verified"/>
    <n v="66948"/>
    <n v="0.18029999999999999"/>
    <n v="496.53"/>
    <n v="0.1062"/>
    <n v="24000"/>
    <n v="23"/>
    <n v="17876"/>
  </r>
  <r>
    <n v="433218"/>
    <x v="1"/>
    <x v="0"/>
    <x v="6"/>
    <s v="General Electric Energy"/>
    <x v="2"/>
    <x v="1"/>
    <x v="20"/>
    <d v="2021-03-10T00:00:00"/>
    <d v="2021-03-10T00:00:00"/>
    <x v="1"/>
    <x v="1"/>
    <d v="2021-04-10T00:00:00"/>
    <n v="515764"/>
    <x v="2"/>
    <s v="B4"/>
    <x v="1"/>
    <s v="Verified"/>
    <n v="90000"/>
    <n v="0.16270000000000001"/>
    <n v="399.6"/>
    <n v="0.12180000000000001"/>
    <n v="12000"/>
    <n v="24"/>
    <n v="12792"/>
  </r>
  <r>
    <n v="547196"/>
    <x v="2"/>
    <x v="0"/>
    <x v="6"/>
    <s v="Target"/>
    <x v="2"/>
    <x v="1"/>
    <x v="43"/>
    <d v="2021-05-16T00:00:00"/>
    <d v="2021-04-12T00:00:00"/>
    <x v="1"/>
    <x v="1"/>
    <d v="2021-05-12T00:00:00"/>
    <n v="705576"/>
    <x v="2"/>
    <s v="B4"/>
    <x v="1"/>
    <s v="Verified"/>
    <n v="124596"/>
    <n v="0.1525"/>
    <n v="659.43"/>
    <n v="0.1149"/>
    <n v="20000"/>
    <n v="33"/>
    <n v="22928"/>
  </r>
  <r>
    <n v="858522"/>
    <x v="23"/>
    <x v="0"/>
    <x v="6"/>
    <s v="Pathology Associates Medical Laboratory"/>
    <x v="2"/>
    <x v="1"/>
    <x v="11"/>
    <d v="2021-05-16T00:00:00"/>
    <d v="2021-08-14T00:00:00"/>
    <x v="1"/>
    <x v="1"/>
    <d v="2021-09-14T00:00:00"/>
    <n v="1071073"/>
    <x v="2"/>
    <s v="B5"/>
    <x v="1"/>
    <s v="Verified"/>
    <n v="65000"/>
    <n v="7.8799999999999995E-2"/>
    <n v="498.15"/>
    <n v="0.11990000000000001"/>
    <n v="15000"/>
    <n v="11"/>
    <n v="17928"/>
  </r>
  <r>
    <n v="785543"/>
    <x v="1"/>
    <x v="0"/>
    <x v="6"/>
    <s v="Deutsch inc"/>
    <x v="2"/>
    <x v="1"/>
    <x v="44"/>
    <d v="2021-05-16T00:00:00"/>
    <d v="2021-11-13T00:00:00"/>
    <x v="1"/>
    <x v="1"/>
    <d v="2021-12-13T00:00:00"/>
    <n v="988853"/>
    <x v="2"/>
    <s v="B5"/>
    <x v="1"/>
    <s v="Verified"/>
    <n v="73000"/>
    <n v="0.20749999999999999"/>
    <n v="332.1"/>
    <n v="0.11990000000000001"/>
    <n v="10000"/>
    <n v="25"/>
    <n v="11840"/>
  </r>
  <r>
    <n v="511258"/>
    <x v="0"/>
    <x v="0"/>
    <x v="6"/>
    <s v="WellStar Health System"/>
    <x v="2"/>
    <x v="1"/>
    <x v="27"/>
    <d v="2021-05-16T00:00:00"/>
    <d v="2021-05-13T00:00:00"/>
    <x v="1"/>
    <x v="1"/>
    <d v="2021-06-13T00:00:00"/>
    <n v="660361"/>
    <x v="2"/>
    <s v="B5"/>
    <x v="1"/>
    <s v="Verified"/>
    <n v="96000"/>
    <n v="0.15160000000000001"/>
    <n v="740.5"/>
    <n v="0.11360000000000001"/>
    <n v="22500"/>
    <n v="12"/>
    <n v="26659"/>
  </r>
  <r>
    <n v="738712"/>
    <x v="13"/>
    <x v="0"/>
    <x v="3"/>
    <s v="Microsoft"/>
    <x v="2"/>
    <x v="1"/>
    <x v="29"/>
    <d v="2021-05-11T00:00:00"/>
    <d v="2021-06-11T00:00:00"/>
    <x v="1"/>
    <x v="1"/>
    <d v="2021-07-11T00:00:00"/>
    <n v="936149"/>
    <x v="2"/>
    <s v="B1"/>
    <x v="1"/>
    <s v="Verified"/>
    <n v="107000"/>
    <n v="2.8E-3"/>
    <n v="1123.29"/>
    <n v="9.6299999999999997E-2"/>
    <n v="35000"/>
    <n v="15"/>
    <n v="35283"/>
  </r>
  <r>
    <n v="793282"/>
    <x v="1"/>
    <x v="0"/>
    <x v="3"/>
    <s v="Bank of America"/>
    <x v="2"/>
    <x v="1"/>
    <x v="6"/>
    <d v="2021-07-12T00:00:00"/>
    <d v="2021-07-12T00:00:00"/>
    <x v="1"/>
    <x v="1"/>
    <d v="2021-08-12T00:00:00"/>
    <n v="997780"/>
    <x v="2"/>
    <s v="B1"/>
    <x v="1"/>
    <s v="Verified"/>
    <n v="50000"/>
    <n v="0.14280000000000001"/>
    <n v="483.94"/>
    <n v="9.9900000000000003E-2"/>
    <n v="15000"/>
    <n v="18"/>
    <n v="16193"/>
  </r>
  <r>
    <n v="887766"/>
    <x v="26"/>
    <x v="0"/>
    <x v="3"/>
    <s v="AT&amp;T"/>
    <x v="2"/>
    <x v="1"/>
    <x v="10"/>
    <d v="2021-04-13T00:00:00"/>
    <d v="2021-03-12T00:00:00"/>
    <x v="1"/>
    <x v="1"/>
    <d v="2021-04-12T00:00:00"/>
    <n v="1104014"/>
    <x v="2"/>
    <s v="B1"/>
    <x v="1"/>
    <s v="Verified"/>
    <n v="70000"/>
    <n v="6.1499999999999999E-2"/>
    <n v="257.8"/>
    <n v="9.9099999999999994E-2"/>
    <n v="8000"/>
    <n v="21"/>
    <n v="8314"/>
  </r>
  <r>
    <n v="563460"/>
    <x v="2"/>
    <x v="0"/>
    <x v="3"/>
    <s v="Integrated Diagnostic Centers, Inc."/>
    <x v="2"/>
    <x v="1"/>
    <x v="47"/>
    <d v="2021-08-13T00:00:00"/>
    <d v="2021-08-13T00:00:00"/>
    <x v="1"/>
    <x v="1"/>
    <d v="2021-09-13T00:00:00"/>
    <n v="725067"/>
    <x v="2"/>
    <s v="B1"/>
    <x v="1"/>
    <s v="Verified"/>
    <n v="52400"/>
    <n v="0.12659999999999999"/>
    <n v="681.37"/>
    <n v="0.1038"/>
    <n v="21000"/>
    <n v="17"/>
    <n v="24531"/>
  </r>
  <r>
    <n v="868847"/>
    <x v="9"/>
    <x v="0"/>
    <x v="3"/>
    <s v="Bank of America"/>
    <x v="2"/>
    <x v="1"/>
    <x v="10"/>
    <d v="2021-09-15T00:00:00"/>
    <d v="2021-01-13T00:00:00"/>
    <x v="1"/>
    <x v="1"/>
    <d v="2021-02-13T00:00:00"/>
    <n v="1082678"/>
    <x v="2"/>
    <s v="B1"/>
    <x v="1"/>
    <s v="Verified"/>
    <n v="51000"/>
    <n v="2.5899999999999999E-2"/>
    <n v="290.37"/>
    <n v="9.9900000000000003E-2"/>
    <n v="9000"/>
    <n v="26"/>
    <n v="9976"/>
  </r>
  <r>
    <n v="628472"/>
    <x v="13"/>
    <x v="0"/>
    <x v="3"/>
    <s v="Honeywell"/>
    <x v="2"/>
    <x v="1"/>
    <x v="41"/>
    <d v="2021-08-14T00:00:00"/>
    <d v="2021-12-13T00:00:00"/>
    <x v="1"/>
    <x v="1"/>
    <d v="2022-01-13T00:00:00"/>
    <n v="805291"/>
    <x v="2"/>
    <s v="B1"/>
    <x v="1"/>
    <s v="Verified"/>
    <n v="140000"/>
    <n v="7.17E-2"/>
    <n v="476.16"/>
    <n v="8.8800000000000004E-2"/>
    <n v="15000"/>
    <n v="20"/>
    <n v="17142"/>
  </r>
  <r>
    <n v="649059"/>
    <x v="1"/>
    <x v="0"/>
    <x v="3"/>
    <s v="Securities Training Corporation"/>
    <x v="2"/>
    <x v="1"/>
    <x v="21"/>
    <d v="2021-04-16T00:00:00"/>
    <d v="2021-02-14T00:00:00"/>
    <x v="1"/>
    <x v="1"/>
    <d v="2021-03-14T00:00:00"/>
    <n v="800250"/>
    <x v="2"/>
    <s v="B1"/>
    <x v="1"/>
    <s v="Verified"/>
    <n v="90000"/>
    <n v="9.6699999999999994E-2"/>
    <n v="698.37"/>
    <n v="8.8800000000000004E-2"/>
    <n v="22000"/>
    <n v="20"/>
    <n v="25179"/>
  </r>
  <r>
    <n v="966961"/>
    <x v="2"/>
    <x v="0"/>
    <x v="3"/>
    <s v="ION Associates"/>
    <x v="2"/>
    <x v="1"/>
    <x v="22"/>
    <d v="2021-05-16T00:00:00"/>
    <d v="2021-12-14T00:00:00"/>
    <x v="1"/>
    <x v="1"/>
    <d v="2022-01-14T00:00:00"/>
    <n v="1187865"/>
    <x v="2"/>
    <s v="B1"/>
    <x v="1"/>
    <s v="Verified"/>
    <n v="130000"/>
    <n v="0.17219999999999999"/>
    <n v="225.58"/>
    <n v="9.9099999999999994E-2"/>
    <n v="7000"/>
    <n v="32"/>
    <n v="8121"/>
  </r>
  <r>
    <n v="883894"/>
    <x v="1"/>
    <x v="0"/>
    <x v="3"/>
    <s v="Constellation Energy"/>
    <x v="2"/>
    <x v="1"/>
    <x v="10"/>
    <d v="2021-08-13T00:00:00"/>
    <d v="2021-08-13T00:00:00"/>
    <x v="1"/>
    <x v="1"/>
    <d v="2021-09-13T00:00:00"/>
    <n v="1099225"/>
    <x v="2"/>
    <s v="B1"/>
    <x v="1"/>
    <s v="Verified"/>
    <n v="120000"/>
    <n v="0.23760000000000001"/>
    <n v="322.25"/>
    <n v="9.9099999999999994E-2"/>
    <n v="10000"/>
    <n v="23"/>
    <n v="11335"/>
  </r>
  <r>
    <n v="834232"/>
    <x v="13"/>
    <x v="0"/>
    <x v="3"/>
    <s v="SENIOR OPERATIONS LLC, AMT DIVISION"/>
    <x v="2"/>
    <x v="1"/>
    <x v="11"/>
    <d v="2021-05-16T00:00:00"/>
    <d v="2021-08-14T00:00:00"/>
    <x v="1"/>
    <x v="1"/>
    <d v="2021-09-14T00:00:00"/>
    <n v="1044058"/>
    <x v="2"/>
    <s v="B1"/>
    <x v="1"/>
    <s v="Verified"/>
    <n v="57000"/>
    <n v="9.8100000000000007E-2"/>
    <n v="636.38"/>
    <n v="9.9900000000000003E-2"/>
    <n v="19725"/>
    <n v="27"/>
    <n v="22910"/>
  </r>
  <r>
    <n v="766102"/>
    <x v="18"/>
    <x v="0"/>
    <x v="3"/>
    <s v="Clifford Chance US LLP"/>
    <x v="2"/>
    <x v="1"/>
    <x v="25"/>
    <d v="2021-05-16T00:00:00"/>
    <d v="2021-06-14T00:00:00"/>
    <x v="1"/>
    <x v="1"/>
    <d v="2021-07-14T00:00:00"/>
    <n v="967073"/>
    <x v="2"/>
    <s v="B1"/>
    <x v="1"/>
    <s v="Verified"/>
    <n v="115000"/>
    <n v="0.21079999999999999"/>
    <n v="161.32"/>
    <n v="9.9900000000000003E-2"/>
    <n v="5000"/>
    <n v="37"/>
    <n v="5807"/>
  </r>
  <r>
    <n v="1010124"/>
    <x v="8"/>
    <x v="0"/>
    <x v="3"/>
    <s v="Citibank-Private Banking"/>
    <x v="2"/>
    <x v="1"/>
    <x v="22"/>
    <d v="2021-05-16T00:00:00"/>
    <d v="2021-11-14T00:00:00"/>
    <x v="1"/>
    <x v="1"/>
    <d v="2021-12-14T00:00:00"/>
    <n v="1237113"/>
    <x v="2"/>
    <s v="B1"/>
    <x v="1"/>
    <s v="Verified"/>
    <n v="125000"/>
    <n v="0.13039999999999999"/>
    <n v="386.7"/>
    <n v="9.9099999999999994E-2"/>
    <n v="12000"/>
    <n v="29"/>
    <n v="13921"/>
  </r>
  <r>
    <n v="529090"/>
    <x v="18"/>
    <x v="0"/>
    <x v="3"/>
    <s v="Alcatel-Lucent Inc"/>
    <x v="2"/>
    <x v="1"/>
    <x v="51"/>
    <d v="2021-05-16T00:00:00"/>
    <d v="2021-07-13T00:00:00"/>
    <x v="1"/>
    <x v="1"/>
    <d v="2021-08-13T00:00:00"/>
    <n v="684252"/>
    <x v="2"/>
    <s v="B1"/>
    <x v="1"/>
    <s v="Verified"/>
    <n v="126696"/>
    <n v="0.1164"/>
    <n v="786.82"/>
    <n v="0.1038"/>
    <n v="24250"/>
    <n v="33"/>
    <n v="28328"/>
  </r>
  <r>
    <n v="1009153"/>
    <x v="5"/>
    <x v="0"/>
    <x v="3"/>
    <s v="Southwire"/>
    <x v="2"/>
    <x v="1"/>
    <x v="22"/>
    <d v="2021-11-15T00:00:00"/>
    <d v="2021-10-13T00:00:00"/>
    <x v="1"/>
    <x v="1"/>
    <d v="2021-11-13T00:00:00"/>
    <n v="1235867"/>
    <x v="2"/>
    <s v="B2"/>
    <x v="1"/>
    <s v="Verified"/>
    <n v="54000"/>
    <n v="0.19040000000000001"/>
    <n v="472.32"/>
    <n v="0.1065"/>
    <n v="14500"/>
    <n v="24"/>
    <n v="16639"/>
  </r>
  <r>
    <n v="428308"/>
    <x v="6"/>
    <x v="0"/>
    <x v="3"/>
    <s v="Genisys Credit Union"/>
    <x v="2"/>
    <x v="1"/>
    <x v="30"/>
    <d v="2021-09-15T00:00:00"/>
    <d v="2021-08-12T00:00:00"/>
    <x v="1"/>
    <x v="1"/>
    <d v="2021-09-12T00:00:00"/>
    <n v="506664"/>
    <x v="2"/>
    <s v="B2"/>
    <x v="1"/>
    <s v="Verified"/>
    <n v="90000"/>
    <n v="0.1215"/>
    <n v="657.27"/>
    <n v="0.11260000000000001"/>
    <n v="20000"/>
    <n v="22"/>
    <n v="23662"/>
  </r>
  <r>
    <n v="723437"/>
    <x v="14"/>
    <x v="0"/>
    <x v="3"/>
    <s v="Bank of New England"/>
    <x v="2"/>
    <x v="1"/>
    <x v="29"/>
    <d v="2021-03-16T00:00:00"/>
    <d v="2021-05-14T00:00:00"/>
    <x v="1"/>
    <x v="1"/>
    <d v="2021-06-14T00:00:00"/>
    <n v="918375"/>
    <x v="2"/>
    <s v="B2"/>
    <x v="1"/>
    <s v="Verified"/>
    <n v="85500"/>
    <n v="0.14580000000000001"/>
    <n v="667.13"/>
    <n v="0.1"/>
    <n v="20675"/>
    <n v="13"/>
    <n v="24016"/>
  </r>
  <r>
    <n v="614000"/>
    <x v="34"/>
    <x v="0"/>
    <x v="3"/>
    <s v="frontier communitations"/>
    <x v="2"/>
    <x v="1"/>
    <x v="49"/>
    <d v="2021-03-16T00:00:00"/>
    <d v="2021-06-11T00:00:00"/>
    <x v="1"/>
    <x v="1"/>
    <d v="2021-07-11T00:00:00"/>
    <n v="787186"/>
    <x v="2"/>
    <s v="B2"/>
    <x v="1"/>
    <s v="Verified"/>
    <n v="85000"/>
    <n v="5.0999999999999997E-2"/>
    <n v="517.85"/>
    <n v="9.2499999999999999E-2"/>
    <n v="25000"/>
    <n v="26"/>
    <n v="17036"/>
  </r>
  <r>
    <n v="619463"/>
    <x v="32"/>
    <x v="0"/>
    <x v="3"/>
    <s v="JC Howard Farms, LLC"/>
    <x v="2"/>
    <x v="1"/>
    <x v="49"/>
    <d v="2021-04-16T00:00:00"/>
    <d v="2021-11-13T00:00:00"/>
    <x v="1"/>
    <x v="1"/>
    <d v="2021-12-13T00:00:00"/>
    <n v="793973"/>
    <x v="2"/>
    <s v="B2"/>
    <x v="1"/>
    <s v="Verified"/>
    <n v="75000"/>
    <n v="0.16880000000000001"/>
    <n v="797.91"/>
    <n v="9.2499999999999999E-2"/>
    <n v="25000"/>
    <n v="18"/>
    <n v="28712"/>
  </r>
  <r>
    <n v="583913"/>
    <x v="17"/>
    <x v="0"/>
    <x v="3"/>
    <s v="Tinker Air Force Base"/>
    <x v="2"/>
    <x v="1"/>
    <x v="54"/>
    <d v="2021-11-15T00:00:00"/>
    <d v="2021-10-13T00:00:00"/>
    <x v="1"/>
    <x v="1"/>
    <d v="2021-11-13T00:00:00"/>
    <n v="750302"/>
    <x v="2"/>
    <s v="B2"/>
    <x v="1"/>
    <s v="Verified"/>
    <n v="54538"/>
    <n v="0.21829999999999999"/>
    <n v="652.41"/>
    <n v="0.1075"/>
    <n v="20000"/>
    <n v="19"/>
    <n v="23488"/>
  </r>
  <r>
    <n v="755705"/>
    <x v="25"/>
    <x v="0"/>
    <x v="3"/>
    <s v="United States Navy"/>
    <x v="2"/>
    <x v="1"/>
    <x v="25"/>
    <d v="2021-08-13T00:00:00"/>
    <d v="2021-08-13T00:00:00"/>
    <x v="1"/>
    <x v="1"/>
    <d v="2021-09-13T00:00:00"/>
    <n v="955578"/>
    <x v="2"/>
    <s v="B2"/>
    <x v="1"/>
    <s v="Verified"/>
    <n v="70000"/>
    <n v="0.13780000000000001"/>
    <n v="650.9"/>
    <n v="0.10589999999999999"/>
    <n v="20000"/>
    <n v="19"/>
    <n v="22949"/>
  </r>
  <r>
    <n v="847906"/>
    <x v="25"/>
    <x v="0"/>
    <x v="3"/>
    <s v="B &amp; W technologies"/>
    <x v="2"/>
    <x v="1"/>
    <x v="11"/>
    <d v="2021-05-16T00:00:00"/>
    <d v="2021-05-14T00:00:00"/>
    <x v="1"/>
    <x v="1"/>
    <d v="2021-06-14T00:00:00"/>
    <n v="1059453"/>
    <x v="2"/>
    <s v="B2"/>
    <x v="1"/>
    <s v="Verified"/>
    <n v="80000"/>
    <n v="0.2253"/>
    <n v="325.45"/>
    <n v="0.10589999999999999"/>
    <n v="10000"/>
    <n v="50"/>
    <n v="11633"/>
  </r>
  <r>
    <n v="651778"/>
    <x v="32"/>
    <x v="0"/>
    <x v="3"/>
    <s v="duke energy"/>
    <x v="2"/>
    <x v="1"/>
    <x v="21"/>
    <d v="2021-07-13T00:00:00"/>
    <d v="2021-07-13T00:00:00"/>
    <x v="1"/>
    <x v="1"/>
    <d v="2021-08-13T00:00:00"/>
    <n v="833687"/>
    <x v="2"/>
    <s v="B2"/>
    <x v="1"/>
    <s v="Verified"/>
    <n v="90000"/>
    <n v="7.6399999999999996E-2"/>
    <n v="306.54000000000002"/>
    <n v="0.1"/>
    <n v="9500"/>
    <n v="17"/>
    <n v="10967"/>
  </r>
  <r>
    <n v="674378"/>
    <x v="5"/>
    <x v="0"/>
    <x v="3"/>
    <s v="Sarasota County Sheriff's Office"/>
    <x v="2"/>
    <x v="1"/>
    <x v="0"/>
    <d v="2021-05-16T00:00:00"/>
    <d v="2021-01-14T00:00:00"/>
    <x v="1"/>
    <x v="1"/>
    <d v="2021-02-14T00:00:00"/>
    <n v="861958"/>
    <x v="2"/>
    <s v="B2"/>
    <x v="1"/>
    <s v="Verified"/>
    <n v="103000"/>
    <n v="0.23269999999999999"/>
    <n v="705.04"/>
    <n v="0.1"/>
    <n v="21850"/>
    <n v="30"/>
    <n v="25365"/>
  </r>
  <r>
    <n v="666481"/>
    <x v="1"/>
    <x v="0"/>
    <x v="3"/>
    <s v="Ross Stores, Inc"/>
    <x v="2"/>
    <x v="1"/>
    <x v="0"/>
    <d v="2021-02-14T00:00:00"/>
    <d v="2021-02-14T00:00:00"/>
    <x v="1"/>
    <x v="1"/>
    <d v="2021-03-14T00:00:00"/>
    <n v="852088"/>
    <x v="2"/>
    <s v="B2"/>
    <x v="1"/>
    <s v="Verified"/>
    <n v="110000"/>
    <n v="0.18640000000000001"/>
    <n v="484.01"/>
    <n v="0.1"/>
    <n v="15000"/>
    <n v="16"/>
    <n v="17426"/>
  </r>
  <r>
    <n v="439137"/>
    <x v="23"/>
    <x v="0"/>
    <x v="3"/>
    <s v="Sun Microsystems"/>
    <x v="2"/>
    <x v="1"/>
    <x v="32"/>
    <d v="2021-08-15T00:00:00"/>
    <d v="2021-11-12T00:00:00"/>
    <x v="1"/>
    <x v="1"/>
    <d v="2021-12-12T00:00:00"/>
    <n v="529991"/>
    <x v="2"/>
    <s v="B2"/>
    <x v="1"/>
    <s v="Verified"/>
    <n v="34000"/>
    <n v="0.1744"/>
    <n v="626.41"/>
    <n v="0.1148"/>
    <n v="19000"/>
    <n v="28"/>
    <n v="22550"/>
  </r>
  <r>
    <n v="671193"/>
    <x v="42"/>
    <x v="0"/>
    <x v="3"/>
    <s v="Lockwood School District #26"/>
    <x v="2"/>
    <x v="1"/>
    <x v="0"/>
    <d v="2021-02-14T00:00:00"/>
    <d v="2021-03-14T00:00:00"/>
    <x v="1"/>
    <x v="1"/>
    <d v="2021-04-14T00:00:00"/>
    <n v="858085"/>
    <x v="2"/>
    <s v="B2"/>
    <x v="1"/>
    <s v="Verified"/>
    <n v="84000"/>
    <n v="0.1749"/>
    <n v="661.48"/>
    <n v="0.1"/>
    <n v="20500"/>
    <n v="40"/>
    <n v="23815"/>
  </r>
  <r>
    <n v="968973"/>
    <x v="4"/>
    <x v="0"/>
    <x v="3"/>
    <s v="Vitra Inc."/>
    <x v="2"/>
    <x v="1"/>
    <x v="13"/>
    <d v="2021-04-15T00:00:00"/>
    <d v="2021-04-13T00:00:00"/>
    <x v="1"/>
    <x v="1"/>
    <d v="2021-05-13T00:00:00"/>
    <n v="1190166"/>
    <x v="2"/>
    <s v="B2"/>
    <x v="1"/>
    <s v="Verified"/>
    <n v="95000"/>
    <n v="0.20319999999999999"/>
    <n v="651.47"/>
    <n v="0.1065"/>
    <n v="20000"/>
    <n v="24"/>
    <n v="22521"/>
  </r>
  <r>
    <n v="771564"/>
    <x v="36"/>
    <x v="0"/>
    <x v="3"/>
    <s v="state of wyoming"/>
    <x v="2"/>
    <x v="1"/>
    <x v="6"/>
    <d v="2021-02-13T00:00:00"/>
    <d v="2021-01-13T00:00:00"/>
    <x v="1"/>
    <x v="1"/>
    <d v="2021-02-13T00:00:00"/>
    <n v="973361"/>
    <x v="2"/>
    <s v="B2"/>
    <x v="1"/>
    <s v="Verified"/>
    <n v="61080"/>
    <n v="0.20100000000000001"/>
    <n v="813.63"/>
    <n v="0.10589999999999999"/>
    <n v="25000"/>
    <n v="36"/>
    <n v="28252"/>
  </r>
  <r>
    <n v="507698"/>
    <x v="2"/>
    <x v="0"/>
    <x v="3"/>
    <s v="Enterprise Fleet Management"/>
    <x v="2"/>
    <x v="1"/>
    <x v="27"/>
    <d v="2021-05-16T00:00:00"/>
    <d v="2021-05-13T00:00:00"/>
    <x v="1"/>
    <x v="1"/>
    <d v="2021-06-13T00:00:00"/>
    <n v="654860"/>
    <x v="2"/>
    <s v="B2"/>
    <x v="1"/>
    <s v="Verified"/>
    <n v="65000"/>
    <n v="0.21060000000000001"/>
    <n v="647.70000000000005"/>
    <n v="0.10249999999999999"/>
    <n v="20000"/>
    <n v="30"/>
    <n v="23318"/>
  </r>
  <r>
    <n v="627582"/>
    <x v="1"/>
    <x v="0"/>
    <x v="3"/>
    <s v="County of Santa Clara"/>
    <x v="2"/>
    <x v="1"/>
    <x v="41"/>
    <d v="2021-10-12T00:00:00"/>
    <d v="2021-09-12T00:00:00"/>
    <x v="1"/>
    <x v="1"/>
    <d v="2021-10-12T00:00:00"/>
    <n v="804210"/>
    <x v="2"/>
    <s v="B2"/>
    <x v="1"/>
    <s v="Verified"/>
    <n v="82000"/>
    <n v="0.2157"/>
    <n v="343.1"/>
    <n v="9.2499999999999999E-2"/>
    <n v="10750"/>
    <n v="42"/>
    <n v="12048"/>
  </r>
  <r>
    <n v="544303"/>
    <x v="4"/>
    <x v="0"/>
    <x v="3"/>
    <s v="Rudney Solomon Cohen &amp; Felzer P. C."/>
    <x v="2"/>
    <x v="1"/>
    <x v="43"/>
    <d v="2021-05-16T00:00:00"/>
    <d v="2021-07-13T00:00:00"/>
    <x v="1"/>
    <x v="1"/>
    <d v="2021-08-13T00:00:00"/>
    <n v="702170"/>
    <x v="2"/>
    <s v="B2"/>
    <x v="1"/>
    <s v="Verified"/>
    <n v="170000"/>
    <n v="8.5699999999999998E-2"/>
    <n v="815.52"/>
    <n v="0.1075"/>
    <n v="25000"/>
    <n v="60"/>
    <n v="29360"/>
  </r>
  <r>
    <n v="1047145"/>
    <x v="25"/>
    <x v="0"/>
    <x v="3"/>
    <s v="Virginia Marble Mfrs, Inc."/>
    <x v="2"/>
    <x v="1"/>
    <x v="12"/>
    <d v="2021-12-14T00:00:00"/>
    <d v="2021-12-14T00:00:00"/>
    <x v="1"/>
    <x v="1"/>
    <d v="2022-01-14T00:00:00"/>
    <n v="1278221"/>
    <x v="2"/>
    <s v="B3"/>
    <x v="1"/>
    <s v="Verified"/>
    <n v="32000"/>
    <n v="0.17630000000000001"/>
    <n v="330.76"/>
    <n v="0.1171"/>
    <n v="10000"/>
    <n v="27"/>
    <n v="11907"/>
  </r>
  <r>
    <n v="591330"/>
    <x v="20"/>
    <x v="0"/>
    <x v="3"/>
    <s v="us army"/>
    <x v="2"/>
    <x v="1"/>
    <x v="50"/>
    <d v="2021-10-13T00:00:00"/>
    <d v="2021-10-13T00:00:00"/>
    <x v="1"/>
    <x v="1"/>
    <d v="2021-11-13T00:00:00"/>
    <n v="759518"/>
    <x v="2"/>
    <s v="B3"/>
    <x v="1"/>
    <s v="Verified"/>
    <n v="48000"/>
    <n v="0.1132"/>
    <n v="655.92"/>
    <n v="0.11119999999999999"/>
    <n v="20000"/>
    <n v="15"/>
    <n v="23615"/>
  </r>
  <r>
    <n v="602048"/>
    <x v="20"/>
    <x v="0"/>
    <x v="3"/>
    <s v="Mesa Industries  Inc"/>
    <x v="2"/>
    <x v="1"/>
    <x v="49"/>
    <d v="2021-04-13T00:00:00"/>
    <d v="2021-04-13T00:00:00"/>
    <x v="1"/>
    <x v="1"/>
    <d v="2021-05-13T00:00:00"/>
    <n v="772480"/>
    <x v="2"/>
    <s v="B3"/>
    <x v="1"/>
    <s v="Verified"/>
    <n v="171996"/>
    <n v="0.1588"/>
    <n v="567.17999999999995"/>
    <n v="9.6199999999999994E-2"/>
    <n v="25000"/>
    <n v="31"/>
    <n v="20295"/>
  </r>
  <r>
    <n v="742976"/>
    <x v="1"/>
    <x v="0"/>
    <x v="3"/>
    <s v="San Miguel Fire Protection District"/>
    <x v="2"/>
    <x v="1"/>
    <x v="25"/>
    <d v="2021-05-16T00:00:00"/>
    <d v="2021-05-13T00:00:00"/>
    <x v="1"/>
    <x v="1"/>
    <d v="2021-06-13T00:00:00"/>
    <n v="941149"/>
    <x v="2"/>
    <s v="B3"/>
    <x v="1"/>
    <s v="Verified"/>
    <n v="100000"/>
    <n v="0.14360000000000001"/>
    <n v="392.81"/>
    <n v="0.1099"/>
    <n v="12000"/>
    <n v="24"/>
    <n v="13873"/>
  </r>
  <r>
    <n v="458874"/>
    <x v="0"/>
    <x v="0"/>
    <x v="3"/>
    <s v="McNair, McLemore, Middlebrooks &amp; Company"/>
    <x v="2"/>
    <x v="1"/>
    <x v="32"/>
    <d v="2021-08-12T00:00:00"/>
    <d v="2021-03-12T00:00:00"/>
    <x v="1"/>
    <x v="1"/>
    <d v="2021-04-12T00:00:00"/>
    <n v="571559"/>
    <x v="2"/>
    <s v="B3"/>
    <x v="1"/>
    <s v="Verified"/>
    <n v="98000"/>
    <n v="0.156"/>
    <n v="828.35"/>
    <n v="0.1183"/>
    <n v="25000"/>
    <n v="22"/>
    <n v="29467"/>
  </r>
  <r>
    <n v="571780"/>
    <x v="17"/>
    <x v="0"/>
    <x v="3"/>
    <s v="U.S. Army Corps of Engineers"/>
    <x v="2"/>
    <x v="1"/>
    <x v="47"/>
    <d v="2021-05-12T00:00:00"/>
    <d v="2021-05-12T00:00:00"/>
    <x v="1"/>
    <x v="1"/>
    <d v="2021-06-12T00:00:00"/>
    <n v="735486"/>
    <x v="2"/>
    <s v="B3"/>
    <x v="1"/>
    <s v="Verified"/>
    <n v="75689"/>
    <n v="0.10050000000000001"/>
    <n v="819.89"/>
    <n v="0.11119999999999999"/>
    <n v="25000"/>
    <n v="23"/>
    <n v="28426"/>
  </r>
  <r>
    <n v="883712"/>
    <x v="25"/>
    <x v="0"/>
    <x v="3"/>
    <s v="U.S. Postal Service"/>
    <x v="2"/>
    <x v="1"/>
    <x v="13"/>
    <d v="2021-10-14T00:00:00"/>
    <d v="2021-10-14T00:00:00"/>
    <x v="1"/>
    <x v="1"/>
    <d v="2021-11-14T00:00:00"/>
    <n v="1098991"/>
    <x v="2"/>
    <s v="B3"/>
    <x v="1"/>
    <s v="Verified"/>
    <n v="49995"/>
    <n v="0.15409999999999999"/>
    <n v="330.76"/>
    <n v="0.1171"/>
    <n v="10000"/>
    <n v="13"/>
    <n v="11907"/>
  </r>
  <r>
    <n v="488434"/>
    <x v="26"/>
    <x v="0"/>
    <x v="3"/>
    <s v="Procter  and  Gamble"/>
    <x v="2"/>
    <x v="1"/>
    <x v="46"/>
    <d v="2021-05-15T00:00:00"/>
    <d v="2021-01-11T00:00:00"/>
    <x v="1"/>
    <x v="1"/>
    <d v="2021-02-11T00:00:00"/>
    <n v="622925"/>
    <x v="2"/>
    <s v="B3"/>
    <x v="1"/>
    <s v="Verified"/>
    <n v="91000"/>
    <n v="0.1263"/>
    <n v="651.20000000000005"/>
    <n v="0.1062"/>
    <n v="20000"/>
    <n v="24"/>
    <n v="21577"/>
  </r>
  <r>
    <n v="1036084"/>
    <x v="2"/>
    <x v="0"/>
    <x v="3"/>
    <s v="Southwest Airlines"/>
    <x v="2"/>
    <x v="1"/>
    <x v="22"/>
    <d v="2021-05-16T00:00:00"/>
    <d v="2021-03-14T00:00:00"/>
    <x v="1"/>
    <x v="1"/>
    <d v="2021-04-14T00:00:00"/>
    <n v="1265950"/>
    <x v="2"/>
    <s v="B3"/>
    <x v="1"/>
    <s v="Verified"/>
    <n v="101000"/>
    <n v="0.14660000000000001"/>
    <n v="562.29999999999995"/>
    <n v="0.1171"/>
    <n v="17000"/>
    <n v="13"/>
    <n v="19893"/>
  </r>
  <r>
    <n v="1024044"/>
    <x v="13"/>
    <x v="0"/>
    <x v="3"/>
    <s v="Taylor Corporation - ComplyRight Dist"/>
    <x v="2"/>
    <x v="1"/>
    <x v="22"/>
    <d v="2021-11-13T00:00:00"/>
    <d v="2021-02-12T00:00:00"/>
    <x v="1"/>
    <x v="1"/>
    <d v="2021-03-12T00:00:00"/>
    <n v="1253140"/>
    <x v="2"/>
    <s v="B3"/>
    <x v="1"/>
    <s v="Verified"/>
    <n v="153000"/>
    <n v="0.1072"/>
    <n v="248.07"/>
    <n v="0.1171"/>
    <n v="7500"/>
    <n v="33"/>
    <n v="7645"/>
  </r>
  <r>
    <n v="586202"/>
    <x v="1"/>
    <x v="0"/>
    <x v="3"/>
    <s v="Seton Medical Center"/>
    <x v="2"/>
    <x v="1"/>
    <x v="54"/>
    <d v="2021-07-12T00:00:00"/>
    <d v="2021-07-12T00:00:00"/>
    <x v="1"/>
    <x v="1"/>
    <d v="2021-08-12T00:00:00"/>
    <n v="753104"/>
    <x v="2"/>
    <s v="B3"/>
    <x v="1"/>
    <s v="Verified"/>
    <n v="140000"/>
    <n v="7.4899999999999994E-2"/>
    <n v="795.3"/>
    <n v="0.11119999999999999"/>
    <n v="24250"/>
    <n v="53"/>
    <n v="27791"/>
  </r>
  <r>
    <n v="997139"/>
    <x v="1"/>
    <x v="0"/>
    <x v="3"/>
    <s v="UPS"/>
    <x v="2"/>
    <x v="1"/>
    <x v="13"/>
    <d v="2021-11-14T00:00:00"/>
    <d v="2021-11-14T00:00:00"/>
    <x v="1"/>
    <x v="1"/>
    <d v="2021-12-14T00:00:00"/>
    <n v="1222217"/>
    <x v="2"/>
    <s v="B3"/>
    <x v="1"/>
    <s v="Verified"/>
    <n v="78840"/>
    <n v="0.1326"/>
    <n v="496.14"/>
    <n v="0.1171"/>
    <n v="15000"/>
    <n v="32"/>
    <n v="17861"/>
  </r>
  <r>
    <n v="883695"/>
    <x v="41"/>
    <x v="0"/>
    <x v="3"/>
    <s v="IBM"/>
    <x v="2"/>
    <x v="1"/>
    <x v="10"/>
    <d v="2021-05-16T00:00:00"/>
    <d v="2021-10-14T00:00:00"/>
    <x v="1"/>
    <x v="1"/>
    <d v="2021-11-14T00:00:00"/>
    <n v="394026"/>
    <x v="2"/>
    <s v="B3"/>
    <x v="1"/>
    <s v="Verified"/>
    <n v="200100"/>
    <n v="8.7900000000000006E-2"/>
    <n v="992.28"/>
    <n v="0.1171"/>
    <n v="30000"/>
    <n v="25"/>
    <n v="35722"/>
  </r>
  <r>
    <n v="697276"/>
    <x v="2"/>
    <x v="0"/>
    <x v="3"/>
    <s v="Pasadena ISD"/>
    <x v="2"/>
    <x v="1"/>
    <x v="42"/>
    <d v="2021-05-16T00:00:00"/>
    <d v="2021-02-14T00:00:00"/>
    <x v="1"/>
    <x v="1"/>
    <d v="2021-03-14T00:00:00"/>
    <n v="888531"/>
    <x v="2"/>
    <s v="B3"/>
    <x v="1"/>
    <s v="Verified"/>
    <n v="120000"/>
    <n v="0.23469999999999999"/>
    <n v="324.42"/>
    <n v="0.1037"/>
    <n v="10000"/>
    <n v="37"/>
    <n v="11676"/>
  </r>
  <r>
    <n v="552441"/>
    <x v="25"/>
    <x v="0"/>
    <x v="3"/>
    <s v="US Drug Enforcement Administration"/>
    <x v="2"/>
    <x v="1"/>
    <x v="43"/>
    <d v="2021-08-13T00:00:00"/>
    <d v="2021-08-13T00:00:00"/>
    <x v="1"/>
    <x v="1"/>
    <d v="2021-09-13T00:00:00"/>
    <n v="711848"/>
    <x v="2"/>
    <s v="B3"/>
    <x v="1"/>
    <s v="Verified"/>
    <n v="151000"/>
    <n v="0.1211"/>
    <n v="262.37"/>
    <n v="0.11119999999999999"/>
    <n v="8000"/>
    <n v="17"/>
    <n v="9446"/>
  </r>
  <r>
    <n v="873341"/>
    <x v="35"/>
    <x v="0"/>
    <x v="3"/>
    <s v="Sprint"/>
    <x v="2"/>
    <x v="1"/>
    <x v="10"/>
    <d v="2021-07-15T00:00:00"/>
    <d v="2021-04-13T00:00:00"/>
    <x v="1"/>
    <x v="1"/>
    <d v="2021-05-13T00:00:00"/>
    <n v="1087638"/>
    <x v="2"/>
    <s v="B3"/>
    <x v="1"/>
    <s v="Verified"/>
    <n v="104000"/>
    <n v="0.2248"/>
    <n v="458.28"/>
    <n v="0.1099"/>
    <n v="14000"/>
    <n v="31"/>
    <n v="15893"/>
  </r>
  <r>
    <n v="816448"/>
    <x v="43"/>
    <x v="0"/>
    <x v="3"/>
    <s v="Timberline Construction, Inc."/>
    <x v="2"/>
    <x v="1"/>
    <x v="44"/>
    <d v="2021-02-14T00:00:00"/>
    <d v="2021-03-14T00:00:00"/>
    <x v="1"/>
    <x v="1"/>
    <d v="2021-04-14T00:00:00"/>
    <n v="1024182"/>
    <x v="2"/>
    <s v="B3"/>
    <x v="1"/>
    <s v="Verified"/>
    <n v="64999.92"/>
    <n v="0.2387"/>
    <n v="491.01"/>
    <n v="0.1099"/>
    <n v="15000"/>
    <n v="22"/>
    <n v="17610"/>
  </r>
  <r>
    <n v="1005884"/>
    <x v="2"/>
    <x v="0"/>
    <x v="3"/>
    <s v="carson supply"/>
    <x v="2"/>
    <x v="1"/>
    <x v="22"/>
    <d v="2021-06-13T00:00:00"/>
    <d v="2021-06-13T00:00:00"/>
    <x v="1"/>
    <x v="1"/>
    <d v="2021-07-13T00:00:00"/>
    <n v="1232250"/>
    <x v="2"/>
    <s v="B3"/>
    <x v="1"/>
    <s v="Verified"/>
    <n v="45975.25"/>
    <n v="0.19520000000000001"/>
    <n v="343.17"/>
    <n v="0.1171"/>
    <n v="10375"/>
    <n v="22"/>
    <n v="11872"/>
  </r>
  <r>
    <n v="833210"/>
    <x v="13"/>
    <x v="0"/>
    <x v="3"/>
    <s v="South Kitsap School District"/>
    <x v="2"/>
    <x v="1"/>
    <x v="11"/>
    <d v="2021-05-16T00:00:00"/>
    <d v="2021-08-14T00:00:00"/>
    <x v="1"/>
    <x v="1"/>
    <d v="2021-09-14T00:00:00"/>
    <n v="1042768"/>
    <x v="2"/>
    <s v="B3"/>
    <x v="1"/>
    <s v="Verified"/>
    <n v="65000"/>
    <n v="0.14099999999999999"/>
    <n v="785.62"/>
    <n v="0.1099"/>
    <n v="24000"/>
    <n v="46"/>
    <n v="28282"/>
  </r>
  <r>
    <n v="1001623"/>
    <x v="0"/>
    <x v="0"/>
    <x v="3"/>
    <s v="Federal Law Enforcement Training Center"/>
    <x v="2"/>
    <x v="1"/>
    <x v="13"/>
    <d v="2021-10-14T00:00:00"/>
    <d v="2021-09-14T00:00:00"/>
    <x v="1"/>
    <x v="1"/>
    <d v="2021-10-14T00:00:00"/>
    <n v="1227426"/>
    <x v="2"/>
    <s v="B3"/>
    <x v="1"/>
    <s v="Verified"/>
    <n v="173467"/>
    <n v="0.1419"/>
    <n v="330.76"/>
    <n v="0.1171"/>
    <n v="10000"/>
    <n v="33"/>
    <n v="11898"/>
  </r>
  <r>
    <n v="1022125"/>
    <x v="9"/>
    <x v="0"/>
    <x v="3"/>
    <s v="Bechtel"/>
    <x v="2"/>
    <x v="1"/>
    <x v="22"/>
    <d v="2021-12-14T00:00:00"/>
    <d v="2021-10-12T00:00:00"/>
    <x v="1"/>
    <x v="1"/>
    <d v="2021-11-12T00:00:00"/>
    <n v="1250911"/>
    <x v="2"/>
    <s v="B3"/>
    <x v="1"/>
    <s v="Verified"/>
    <n v="112000"/>
    <n v="0.22459999999999999"/>
    <n v="674.75"/>
    <n v="0.1171"/>
    <n v="20400"/>
    <n v="44"/>
    <n v="22327"/>
  </r>
  <r>
    <n v="685464"/>
    <x v="2"/>
    <x v="0"/>
    <x v="3"/>
    <s v="Travis County"/>
    <x v="2"/>
    <x v="1"/>
    <x v="42"/>
    <d v="2021-03-16T00:00:00"/>
    <d v="2021-03-14T00:00:00"/>
    <x v="1"/>
    <x v="1"/>
    <d v="2021-04-14T00:00:00"/>
    <n v="875109"/>
    <x v="2"/>
    <s v="B3"/>
    <x v="1"/>
    <s v="Verified"/>
    <n v="92795"/>
    <n v="9.0800000000000006E-2"/>
    <n v="616.39"/>
    <n v="0.1037"/>
    <n v="19000"/>
    <n v="29"/>
    <n v="22190"/>
  </r>
  <r>
    <n v="579267"/>
    <x v="2"/>
    <x v="0"/>
    <x v="3"/>
    <s v="Bank of America"/>
    <x v="2"/>
    <x v="1"/>
    <x v="54"/>
    <d v="2021-05-16T00:00:00"/>
    <d v="2021-09-13T00:00:00"/>
    <x v="1"/>
    <x v="1"/>
    <d v="2021-10-13T00:00:00"/>
    <n v="744765"/>
    <x v="2"/>
    <s v="B3"/>
    <x v="1"/>
    <s v="Verified"/>
    <n v="185000"/>
    <n v="0.1956"/>
    <n v="196.78"/>
    <n v="0.11119999999999999"/>
    <n v="6000"/>
    <n v="34"/>
    <n v="7085"/>
  </r>
  <r>
    <n v="854575"/>
    <x v="32"/>
    <x v="0"/>
    <x v="3"/>
    <s v="Bed Bath &amp; Beyond"/>
    <x v="2"/>
    <x v="1"/>
    <x v="10"/>
    <d v="2021-09-15T00:00:00"/>
    <d v="2021-02-14T00:00:00"/>
    <x v="1"/>
    <x v="1"/>
    <d v="2021-03-14T00:00:00"/>
    <n v="1066830"/>
    <x v="2"/>
    <s v="B4"/>
    <x v="1"/>
    <s v="Verified"/>
    <n v="35000"/>
    <n v="6.8900000000000003E-2"/>
    <n v="296.75"/>
    <n v="0.1149"/>
    <n v="9000"/>
    <n v="17"/>
    <n v="10606"/>
  </r>
  <r>
    <n v="725404"/>
    <x v="9"/>
    <x v="0"/>
    <x v="3"/>
    <s v="Otis Elevator"/>
    <x v="2"/>
    <x v="1"/>
    <x v="29"/>
    <d v="2021-05-16T00:00:00"/>
    <d v="2021-01-12T00:00:00"/>
    <x v="1"/>
    <x v="1"/>
    <d v="2021-02-12T00:00:00"/>
    <n v="920642"/>
    <x v="2"/>
    <s v="B4"/>
    <x v="1"/>
    <s v="Verified"/>
    <n v="120000"/>
    <n v="0.1013"/>
    <n v="469.67"/>
    <n v="0.1074"/>
    <n v="14400"/>
    <n v="28"/>
    <n v="15448"/>
  </r>
  <r>
    <n v="524408"/>
    <x v="1"/>
    <x v="0"/>
    <x v="3"/>
    <s v="AT and T"/>
    <x v="2"/>
    <x v="1"/>
    <x v="51"/>
    <d v="2021-09-15T00:00:00"/>
    <d v="2021-12-11T00:00:00"/>
    <x v="1"/>
    <x v="1"/>
    <d v="2022-01-11T00:00:00"/>
    <n v="678507"/>
    <x v="2"/>
    <s v="B4"/>
    <x v="1"/>
    <s v="Verified"/>
    <n v="110196"/>
    <n v="0.19470000000000001"/>
    <n v="708.06"/>
    <n v="0.1149"/>
    <n v="25000"/>
    <n v="38"/>
    <n v="24401"/>
  </r>
  <r>
    <n v="743860"/>
    <x v="36"/>
    <x v="0"/>
    <x v="3"/>
    <s v="Halliburton Energy Services"/>
    <x v="2"/>
    <x v="1"/>
    <x v="25"/>
    <d v="2021-05-16T00:00:00"/>
    <d v="2021-05-14T00:00:00"/>
    <x v="1"/>
    <x v="1"/>
    <d v="2021-06-14T00:00:00"/>
    <n v="942223"/>
    <x v="2"/>
    <s v="B4"/>
    <x v="1"/>
    <s v="Verified"/>
    <n v="98320"/>
    <n v="0.186"/>
    <n v="343.73"/>
    <n v="0.1149"/>
    <n v="10425"/>
    <n v="12"/>
    <n v="12374"/>
  </r>
  <r>
    <n v="830486"/>
    <x v="1"/>
    <x v="0"/>
    <x v="3"/>
    <s v="United States ostal Service"/>
    <x v="2"/>
    <x v="1"/>
    <x v="11"/>
    <d v="2021-08-14T00:00:00"/>
    <d v="2021-08-14T00:00:00"/>
    <x v="1"/>
    <x v="1"/>
    <d v="2021-09-14T00:00:00"/>
    <n v="1039659"/>
    <x v="2"/>
    <s v="B4"/>
    <x v="1"/>
    <s v="Verified"/>
    <n v="67422"/>
    <n v="0.19400000000000001"/>
    <n v="422.04"/>
    <n v="0.1149"/>
    <n v="12800"/>
    <n v="27"/>
    <n v="15193"/>
  </r>
  <r>
    <n v="650416"/>
    <x v="1"/>
    <x v="0"/>
    <x v="3"/>
    <s v="City of San Diego"/>
    <x v="2"/>
    <x v="1"/>
    <x v="21"/>
    <d v="2021-10-14T00:00:00"/>
    <d v="2021-04-11T00:00:00"/>
    <x v="1"/>
    <x v="1"/>
    <d v="2021-05-11T00:00:00"/>
    <n v="832025"/>
    <x v="2"/>
    <s v="B4"/>
    <x v="1"/>
    <s v="Verified"/>
    <n v="155000"/>
    <n v="0.124"/>
    <n v="815.4"/>
    <n v="0.1074"/>
    <n v="25000"/>
    <n v="36"/>
    <n v="25657"/>
  </r>
  <r>
    <n v="444596"/>
    <x v="0"/>
    <x v="0"/>
    <x v="3"/>
    <s v="Operational Security Systems"/>
    <x v="2"/>
    <x v="1"/>
    <x v="15"/>
    <d v="2021-05-16T00:00:00"/>
    <d v="2021-11-11T00:00:00"/>
    <x v="1"/>
    <x v="1"/>
    <d v="2021-12-11T00:00:00"/>
    <n v="542227"/>
    <x v="2"/>
    <s v="B4"/>
    <x v="1"/>
    <s v="Verified"/>
    <n v="102489.4"/>
    <n v="7.4899999999999994E-2"/>
    <n v="832.5"/>
    <n v="0.12180000000000001"/>
    <n v="25000"/>
    <n v="35"/>
    <n v="29436"/>
  </r>
  <r>
    <n v="789616"/>
    <x v="9"/>
    <x v="0"/>
    <x v="3"/>
    <s v="Huesman, Jones &amp; Miles, LLC"/>
    <x v="2"/>
    <x v="1"/>
    <x v="6"/>
    <d v="2021-05-16T00:00:00"/>
    <d v="2021-07-14T00:00:00"/>
    <x v="1"/>
    <x v="1"/>
    <d v="2021-08-14T00:00:00"/>
    <n v="993560"/>
    <x v="2"/>
    <s v="B4"/>
    <x v="1"/>
    <s v="Verified"/>
    <n v="46000"/>
    <n v="6.6299999999999998E-2"/>
    <n v="220.91"/>
    <n v="0.1149"/>
    <n v="6700"/>
    <n v="16"/>
    <n v="7953"/>
  </r>
  <r>
    <n v="1053401"/>
    <x v="23"/>
    <x v="0"/>
    <x v="3"/>
    <s v="ATT"/>
    <x v="2"/>
    <x v="1"/>
    <x v="12"/>
    <d v="2021-04-16T00:00:00"/>
    <d v="2021-11-14T00:00:00"/>
    <x v="1"/>
    <x v="1"/>
    <d v="2021-12-14T00:00:00"/>
    <n v="1284990"/>
    <x v="2"/>
    <s v="B4"/>
    <x v="1"/>
    <s v="Verified"/>
    <n v="80000"/>
    <n v="6.5699999999999995E-2"/>
    <n v="267.33"/>
    <n v="0.1242"/>
    <n v="8000"/>
    <n v="14"/>
    <n v="9621"/>
  </r>
  <r>
    <n v="495753"/>
    <x v="5"/>
    <x v="0"/>
    <x v="3"/>
    <s v="SIGN*A*RAMA"/>
    <x v="2"/>
    <x v="1"/>
    <x v="26"/>
    <d v="2021-01-16T00:00:00"/>
    <d v="2021-09-12T00:00:00"/>
    <x v="1"/>
    <x v="1"/>
    <d v="2021-10-12T00:00:00"/>
    <n v="635083"/>
    <x v="2"/>
    <s v="B4"/>
    <x v="1"/>
    <s v="Verified"/>
    <n v="85000"/>
    <n v="0.1055"/>
    <n v="818.38"/>
    <n v="0.1099"/>
    <n v="25000"/>
    <n v="24"/>
    <n v="29257"/>
  </r>
  <r>
    <n v="1022130"/>
    <x v="5"/>
    <x v="0"/>
    <x v="3"/>
    <s v="Buckeye Florida"/>
    <x v="2"/>
    <x v="1"/>
    <x v="22"/>
    <d v="2021-06-14T00:00:00"/>
    <d v="2021-06-14T00:00:00"/>
    <x v="1"/>
    <x v="1"/>
    <d v="2021-07-14T00:00:00"/>
    <n v="1251117"/>
    <x v="2"/>
    <s v="B4"/>
    <x v="1"/>
    <s v="Verified"/>
    <n v="80000"/>
    <n v="0.23910000000000001"/>
    <n v="534.65"/>
    <n v="0.1242"/>
    <n v="16000"/>
    <n v="15"/>
    <n v="19134"/>
  </r>
  <r>
    <n v="519870"/>
    <x v="5"/>
    <x v="0"/>
    <x v="3"/>
    <s v="The Nielsen Company"/>
    <x v="2"/>
    <x v="1"/>
    <x v="27"/>
    <d v="2021-08-15T00:00:00"/>
    <d v="2021-05-12T00:00:00"/>
    <x v="1"/>
    <x v="1"/>
    <d v="2021-06-12T00:00:00"/>
    <n v="672053"/>
    <x v="2"/>
    <s v="B4"/>
    <x v="1"/>
    <s v="Verified"/>
    <n v="60000"/>
    <n v="3.3000000000000002E-2"/>
    <n v="392.81"/>
    <n v="0.1099"/>
    <n v="12000"/>
    <n v="26"/>
    <n v="13828"/>
  </r>
  <r>
    <n v="663249"/>
    <x v="4"/>
    <x v="0"/>
    <x v="3"/>
    <s v="Philadelphia Federal Credit Union"/>
    <x v="2"/>
    <x v="1"/>
    <x v="0"/>
    <d v="2021-10-15T00:00:00"/>
    <d v="2021-02-14T00:00:00"/>
    <x v="1"/>
    <x v="1"/>
    <d v="2021-03-14T00:00:00"/>
    <n v="848111"/>
    <x v="2"/>
    <s v="B4"/>
    <x v="1"/>
    <s v="Verified"/>
    <n v="120000"/>
    <n v="0.1181"/>
    <n v="587.09"/>
    <n v="0.1074"/>
    <n v="18000"/>
    <n v="33"/>
    <n v="21136"/>
  </r>
  <r>
    <n v="502684"/>
    <x v="2"/>
    <x v="0"/>
    <x v="3"/>
    <s v="Microsoft Corp"/>
    <x v="2"/>
    <x v="1"/>
    <x v="48"/>
    <d v="2021-10-14T00:00:00"/>
    <d v="2021-05-13T00:00:00"/>
    <x v="1"/>
    <x v="1"/>
    <d v="2021-06-13T00:00:00"/>
    <n v="646569"/>
    <x v="2"/>
    <s v="B4"/>
    <x v="1"/>
    <s v="Verified"/>
    <n v="89000"/>
    <n v="0.19020000000000001"/>
    <n v="261.89"/>
    <n v="0.1099"/>
    <n v="8000"/>
    <n v="23"/>
    <n v="9428"/>
  </r>
  <r>
    <n v="462125"/>
    <x v="1"/>
    <x v="0"/>
    <x v="3"/>
    <s v="County of Sacramento"/>
    <x v="2"/>
    <x v="1"/>
    <x v="31"/>
    <d v="2021-05-12T00:00:00"/>
    <d v="2021-04-12T00:00:00"/>
    <x v="1"/>
    <x v="1"/>
    <d v="2021-05-12T00:00:00"/>
    <n v="577949"/>
    <x v="2"/>
    <s v="B4"/>
    <x v="1"/>
    <s v="Verified"/>
    <n v="106925"/>
    <n v="0.17649999999999999"/>
    <n v="807.53"/>
    <n v="0.12180000000000001"/>
    <n v="24250"/>
    <n v="27"/>
    <n v="28786"/>
  </r>
  <r>
    <n v="785748"/>
    <x v="3"/>
    <x v="0"/>
    <x v="3"/>
    <s v="International Fire Equipment Corp."/>
    <x v="2"/>
    <x v="1"/>
    <x v="6"/>
    <d v="2021-05-16T00:00:00"/>
    <d v="2021-04-14T00:00:00"/>
    <x v="1"/>
    <x v="1"/>
    <d v="2021-05-14T00:00:00"/>
    <n v="989089"/>
    <x v="2"/>
    <s v="B4"/>
    <x v="1"/>
    <s v="Verified"/>
    <n v="56000"/>
    <n v="0.20039999999999999"/>
    <n v="408.02"/>
    <n v="0.1149"/>
    <n v="12375"/>
    <n v="53"/>
    <n v="14666"/>
  </r>
  <r>
    <n v="967108"/>
    <x v="2"/>
    <x v="0"/>
    <x v="3"/>
    <s v="University of Texas at Austin"/>
    <x v="2"/>
    <x v="1"/>
    <x v="13"/>
    <d v="2021-05-16T00:00:00"/>
    <d v="2021-10-14T00:00:00"/>
    <x v="1"/>
    <x v="1"/>
    <d v="2021-11-14T00:00:00"/>
    <n v="1188019"/>
    <x v="2"/>
    <s v="B4"/>
    <x v="1"/>
    <s v="Verified"/>
    <n v="73527"/>
    <n v="0.21870000000000001"/>
    <n v="400.99"/>
    <n v="0.1242"/>
    <n v="12000"/>
    <n v="40"/>
    <n v="14435"/>
  </r>
  <r>
    <n v="579592"/>
    <x v="28"/>
    <x v="0"/>
    <x v="3"/>
    <s v="CNI"/>
    <x v="2"/>
    <x v="1"/>
    <x v="54"/>
    <d v="2021-10-13T00:00:00"/>
    <d v="2021-10-13T00:00:00"/>
    <x v="1"/>
    <x v="1"/>
    <d v="2021-11-13T00:00:00"/>
    <n v="745165"/>
    <x v="2"/>
    <s v="B4"/>
    <x v="1"/>
    <s v="Verified"/>
    <n v="90000"/>
    <n v="9.4799999999999995E-2"/>
    <n v="395.66"/>
    <n v="0.1149"/>
    <n v="12000"/>
    <n v="63"/>
    <n v="14244"/>
  </r>
  <r>
    <n v="644248"/>
    <x v="1"/>
    <x v="0"/>
    <x v="3"/>
    <s v="US Marines"/>
    <x v="2"/>
    <x v="1"/>
    <x v="21"/>
    <d v="2021-06-13T00:00:00"/>
    <d v="2021-06-13T00:00:00"/>
    <x v="1"/>
    <x v="1"/>
    <d v="2021-07-13T00:00:00"/>
    <n v="824421"/>
    <x v="2"/>
    <s v="B5"/>
    <x v="1"/>
    <s v="Verified"/>
    <n v="110000"/>
    <n v="4.8399999999999999E-2"/>
    <n v="810.92"/>
    <n v="0.1036"/>
    <n v="25000"/>
    <n v="17"/>
    <n v="29003"/>
  </r>
  <r>
    <n v="558495"/>
    <x v="1"/>
    <x v="0"/>
    <x v="3"/>
    <s v="Ricoh"/>
    <x v="2"/>
    <x v="1"/>
    <x v="47"/>
    <d v="2021-11-15T00:00:00"/>
    <d v="2021-08-13T00:00:00"/>
    <x v="1"/>
    <x v="1"/>
    <d v="2021-09-13T00:00:00"/>
    <n v="718943"/>
    <x v="2"/>
    <s v="B5"/>
    <x v="1"/>
    <s v="Verified"/>
    <n v="40000"/>
    <n v="0.12870000000000001"/>
    <n v="828.69"/>
    <n v="0.1186"/>
    <n v="25000"/>
    <n v="15"/>
    <n v="29835"/>
  </r>
  <r>
    <n v="492116"/>
    <x v="1"/>
    <x v="0"/>
    <x v="3"/>
    <s v="U.S. Forest Service"/>
    <x v="2"/>
    <x v="1"/>
    <x v="26"/>
    <d v="2021-07-11T00:00:00"/>
    <d v="2021-07-11T00:00:00"/>
    <x v="1"/>
    <x v="1"/>
    <d v="2021-08-11T00:00:00"/>
    <n v="629230"/>
    <x v="2"/>
    <s v="B5"/>
    <x v="1"/>
    <s v="Verified"/>
    <n v="105897"/>
    <n v="0.13059999999999999"/>
    <n v="822.78"/>
    <n v="0.11360000000000001"/>
    <n v="25000"/>
    <n v="32"/>
    <n v="28092"/>
  </r>
  <r>
    <n v="991800"/>
    <x v="5"/>
    <x v="0"/>
    <x v="3"/>
    <s v="Harris Corporation"/>
    <x v="2"/>
    <x v="1"/>
    <x v="13"/>
    <d v="2021-12-12T00:00:00"/>
    <d v="2021-01-13T00:00:00"/>
    <x v="1"/>
    <x v="1"/>
    <d v="2021-02-13T00:00:00"/>
    <n v="1215847"/>
    <x v="2"/>
    <s v="B5"/>
    <x v="1"/>
    <s v="Verified"/>
    <n v="139000"/>
    <n v="0.22459999999999999"/>
    <n v="1174.07"/>
    <n v="0.12690000000000001"/>
    <n v="35000"/>
    <n v="33"/>
    <n v="39376"/>
  </r>
  <r>
    <n v="650714"/>
    <x v="3"/>
    <x v="0"/>
    <x v="3"/>
    <s v="John Crane Inc"/>
    <x v="2"/>
    <x v="1"/>
    <x v="21"/>
    <d v="2021-01-14T00:00:00"/>
    <d v="2021-01-14T00:00:00"/>
    <x v="1"/>
    <x v="1"/>
    <d v="2021-02-14T00:00:00"/>
    <n v="832386"/>
    <x v="2"/>
    <s v="B5"/>
    <x v="1"/>
    <s v="Verified"/>
    <n v="96000"/>
    <n v="0.2626"/>
    <n v="598.44000000000005"/>
    <n v="0.1111"/>
    <n v="18250"/>
    <n v="27"/>
    <n v="21544"/>
  </r>
  <r>
    <n v="755647"/>
    <x v="8"/>
    <x v="0"/>
    <x v="3"/>
    <s v="NYC Transit Authority"/>
    <x v="2"/>
    <x v="1"/>
    <x v="25"/>
    <d v="2021-05-14T00:00:00"/>
    <d v="2021-06-14T00:00:00"/>
    <x v="1"/>
    <x v="1"/>
    <d v="2021-07-14T00:00:00"/>
    <n v="955511"/>
    <x v="2"/>
    <s v="B5"/>
    <x v="1"/>
    <s v="Verified"/>
    <n v="65000"/>
    <n v="7.9799999999999996E-2"/>
    <n v="332.1"/>
    <n v="0.11990000000000001"/>
    <n v="10000"/>
    <n v="21"/>
    <n v="11955"/>
  </r>
  <r>
    <n v="492653"/>
    <x v="4"/>
    <x v="0"/>
    <x v="3"/>
    <s v="ConvaTec Inc."/>
    <x v="2"/>
    <x v="1"/>
    <x v="48"/>
    <d v="2021-05-16T00:00:00"/>
    <d v="2021-04-13T00:00:00"/>
    <x v="1"/>
    <x v="1"/>
    <d v="2021-05-13T00:00:00"/>
    <n v="630102"/>
    <x v="2"/>
    <s v="B5"/>
    <x v="1"/>
    <s v="Verified"/>
    <n v="185000"/>
    <n v="8.3400000000000002E-2"/>
    <n v="658.23"/>
    <n v="0.11360000000000001"/>
    <n v="20000"/>
    <n v="17"/>
    <n v="23698"/>
  </r>
  <r>
    <n v="595977"/>
    <x v="2"/>
    <x v="0"/>
    <x v="3"/>
    <s v="us postal"/>
    <x v="2"/>
    <x v="1"/>
    <x v="50"/>
    <d v="2021-01-15T00:00:00"/>
    <d v="2021-10-12T00:00:00"/>
    <x v="1"/>
    <x v="1"/>
    <d v="2021-11-12T00:00:00"/>
    <n v="765110"/>
    <x v="2"/>
    <s v="B5"/>
    <x v="1"/>
    <s v="Verified"/>
    <n v="58000"/>
    <n v="0.18479999999999999"/>
    <n v="107.73"/>
    <n v="0.1186"/>
    <n v="3250"/>
    <n v="28"/>
    <n v="3786"/>
  </r>
  <r>
    <n v="735461"/>
    <x v="25"/>
    <x v="0"/>
    <x v="3"/>
    <s v="Coca Cola"/>
    <x v="2"/>
    <x v="1"/>
    <x v="29"/>
    <d v="2021-05-14T00:00:00"/>
    <d v="2021-05-14T00:00:00"/>
    <x v="1"/>
    <x v="1"/>
    <d v="2021-06-14T00:00:00"/>
    <n v="932179"/>
    <x v="2"/>
    <s v="B5"/>
    <x v="1"/>
    <s v="Verified"/>
    <n v="77000"/>
    <n v="0.12620000000000001"/>
    <n v="606.64"/>
    <n v="0.1111"/>
    <n v="18500"/>
    <n v="31"/>
    <n v="21839"/>
  </r>
  <r>
    <n v="787219"/>
    <x v="1"/>
    <x v="0"/>
    <x v="3"/>
    <s v="Nokia Inc."/>
    <x v="2"/>
    <x v="1"/>
    <x v="6"/>
    <d v="2021-03-12T00:00:00"/>
    <d v="2021-03-12T00:00:00"/>
    <x v="1"/>
    <x v="1"/>
    <d v="2021-04-12T00:00:00"/>
    <n v="990358"/>
    <x v="2"/>
    <s v="B5"/>
    <x v="1"/>
    <s v="Verified"/>
    <n v="215662"/>
    <n v="8.77E-2"/>
    <n v="697.41"/>
    <n v="0.11990000000000001"/>
    <n v="21000"/>
    <n v="34"/>
    <n v="22541"/>
  </r>
  <r>
    <n v="863704"/>
    <x v="19"/>
    <x v="0"/>
    <x v="3"/>
    <s v="Wausau Paper"/>
    <x v="2"/>
    <x v="1"/>
    <x v="10"/>
    <d v="2021-09-15T00:00:00"/>
    <d v="2021-09-14T00:00:00"/>
    <x v="1"/>
    <x v="1"/>
    <d v="2021-10-14T00:00:00"/>
    <n v="1076796"/>
    <x v="2"/>
    <s v="B5"/>
    <x v="1"/>
    <s v="Verified"/>
    <n v="90000"/>
    <n v="0.1913"/>
    <n v="697.41"/>
    <n v="0.11990000000000001"/>
    <n v="21000"/>
    <n v="33"/>
    <n v="25106"/>
  </r>
  <r>
    <n v="966724"/>
    <x v="5"/>
    <x v="0"/>
    <x v="3"/>
    <s v="Nielsen"/>
    <x v="2"/>
    <x v="1"/>
    <x v="13"/>
    <d v="2021-04-15T00:00:00"/>
    <d v="2021-10-14T00:00:00"/>
    <x v="1"/>
    <x v="1"/>
    <d v="2021-11-14T00:00:00"/>
    <n v="1187609"/>
    <x v="2"/>
    <s v="B5"/>
    <x v="1"/>
    <s v="Verified"/>
    <n v="85000"/>
    <n v="0.18690000000000001"/>
    <n v="858.75"/>
    <n v="0.12690000000000001"/>
    <n v="25600"/>
    <n v="34"/>
    <n v="30915"/>
  </r>
  <r>
    <n v="867354"/>
    <x v="2"/>
    <x v="0"/>
    <x v="3"/>
    <s v="Penske Truck Leasing"/>
    <x v="2"/>
    <x v="1"/>
    <x v="10"/>
    <d v="2021-10-14T00:00:00"/>
    <d v="2021-10-14T00:00:00"/>
    <x v="1"/>
    <x v="1"/>
    <d v="2021-11-14T00:00:00"/>
    <n v="1080950"/>
    <x v="2"/>
    <s v="B5"/>
    <x v="1"/>
    <s v="Verified"/>
    <n v="74000"/>
    <n v="0.1615"/>
    <n v="838.63"/>
    <n v="0.12690000000000001"/>
    <n v="25000"/>
    <n v="24"/>
    <n v="30190"/>
  </r>
  <r>
    <n v="566174"/>
    <x v="8"/>
    <x v="0"/>
    <x v="8"/>
    <s v="Radvision"/>
    <x v="2"/>
    <x v="1"/>
    <x v="54"/>
    <d v="2021-11-13T00:00:00"/>
    <d v="2021-03-12T00:00:00"/>
    <x v="1"/>
    <x v="1"/>
    <d v="2021-04-12T00:00:00"/>
    <n v="728332"/>
    <x v="2"/>
    <s v="B1"/>
    <x v="1"/>
    <s v="Verified"/>
    <n v="150000"/>
    <n v="6.1800000000000001E-2"/>
    <n v="786.82"/>
    <n v="0.1038"/>
    <n v="24250"/>
    <n v="18"/>
    <n v="27108"/>
  </r>
  <r>
    <n v="412350"/>
    <x v="1"/>
    <x v="0"/>
    <x v="8"/>
    <s v="ReachLocal"/>
    <x v="2"/>
    <x v="1"/>
    <x v="23"/>
    <d v="2021-05-16T00:00:00"/>
    <d v="2021-06-12T00:00:00"/>
    <x v="1"/>
    <x v="1"/>
    <d v="2021-07-12T00:00:00"/>
    <n v="424887"/>
    <x v="2"/>
    <s v="B1"/>
    <x v="1"/>
    <s v="Verified"/>
    <n v="140000"/>
    <n v="0.1091"/>
    <n v="261.70999999999998"/>
    <n v="0.1095"/>
    <n v="8000"/>
    <n v="36"/>
    <n v="9422"/>
  </r>
  <r>
    <n v="766772"/>
    <x v="19"/>
    <x v="0"/>
    <x v="8"/>
    <s v="Regency Hospital"/>
    <x v="2"/>
    <x v="1"/>
    <x v="25"/>
    <d v="2021-03-16T00:00:00"/>
    <d v="2021-07-14T00:00:00"/>
    <x v="1"/>
    <x v="1"/>
    <d v="2021-08-14T00:00:00"/>
    <n v="967796"/>
    <x v="2"/>
    <s v="B1"/>
    <x v="1"/>
    <s v="Verified"/>
    <n v="63000"/>
    <n v="0.1762"/>
    <n v="645.25"/>
    <n v="9.9900000000000003E-2"/>
    <n v="20000"/>
    <n v="31"/>
    <n v="23240"/>
  </r>
  <r>
    <n v="579431"/>
    <x v="13"/>
    <x v="0"/>
    <x v="8"/>
    <s v="Apria Healthcare"/>
    <x v="2"/>
    <x v="1"/>
    <x v="54"/>
    <d v="2021-06-14T00:00:00"/>
    <d v="2021-01-11T00:00:00"/>
    <x v="1"/>
    <x v="1"/>
    <d v="2021-02-11T00:00:00"/>
    <n v="744960"/>
    <x v="2"/>
    <s v="B2"/>
    <x v="1"/>
    <s v="Verified"/>
    <n v="65000"/>
    <n v="0.1482"/>
    <n v="326.20999999999998"/>
    <n v="0.1075"/>
    <n v="10000"/>
    <n v="33"/>
    <n v="10263"/>
  </r>
  <r>
    <n v="674014"/>
    <x v="2"/>
    <x v="0"/>
    <x v="8"/>
    <s v="Anthem Strong Families"/>
    <x v="2"/>
    <x v="1"/>
    <x v="0"/>
    <d v="2021-05-16T00:00:00"/>
    <d v="2021-03-14T00:00:00"/>
    <x v="1"/>
    <x v="1"/>
    <d v="2021-04-14T00:00:00"/>
    <n v="861499"/>
    <x v="2"/>
    <s v="B2"/>
    <x v="1"/>
    <s v="Verified"/>
    <n v="49000"/>
    <n v="0.18290000000000001"/>
    <n v="588.07000000000005"/>
    <n v="0.1"/>
    <n v="18225"/>
    <n v="18"/>
    <n v="21170"/>
  </r>
  <r>
    <n v="660162"/>
    <x v="31"/>
    <x v="0"/>
    <x v="8"/>
    <s v="Mercer"/>
    <x v="2"/>
    <x v="1"/>
    <x v="21"/>
    <d v="2021-02-14T00:00:00"/>
    <d v="2021-02-14T00:00:00"/>
    <x v="1"/>
    <x v="1"/>
    <d v="2021-03-14T00:00:00"/>
    <n v="844338"/>
    <x v="2"/>
    <s v="B2"/>
    <x v="1"/>
    <s v="Verified"/>
    <n v="50000"/>
    <n v="0.1303"/>
    <n v="464.65"/>
    <n v="0.1"/>
    <n v="14400"/>
    <n v="17"/>
    <n v="16729"/>
  </r>
  <r>
    <n v="444960"/>
    <x v="2"/>
    <x v="0"/>
    <x v="8"/>
    <s v="Wharton County Electric Cooperative"/>
    <x v="2"/>
    <x v="1"/>
    <x v="52"/>
    <d v="2021-05-16T00:00:00"/>
    <d v="2021-10-12T00:00:00"/>
    <x v="1"/>
    <x v="1"/>
    <d v="2021-11-12T00:00:00"/>
    <n v="543068"/>
    <x v="2"/>
    <s v="B2"/>
    <x v="1"/>
    <s v="Verified"/>
    <n v="46000"/>
    <n v="0.2293"/>
    <n v="131.88"/>
    <n v="0.1148"/>
    <n v="4000"/>
    <n v="29"/>
    <n v="4747"/>
  </r>
  <r>
    <n v="768080"/>
    <x v="4"/>
    <x v="0"/>
    <x v="8"/>
    <s v="Pittsburgh Gateways"/>
    <x v="2"/>
    <x v="1"/>
    <x v="25"/>
    <d v="2021-05-16T00:00:00"/>
    <d v="2021-10-13T00:00:00"/>
    <x v="1"/>
    <x v="1"/>
    <d v="2021-11-13T00:00:00"/>
    <n v="969293"/>
    <x v="2"/>
    <s v="B2"/>
    <x v="1"/>
    <s v="Verified"/>
    <n v="100596"/>
    <n v="7.9299999999999995E-2"/>
    <n v="813.63"/>
    <n v="0.10589999999999999"/>
    <n v="25000"/>
    <n v="12"/>
    <n v="29041"/>
  </r>
  <r>
    <n v="672798"/>
    <x v="5"/>
    <x v="0"/>
    <x v="8"/>
    <s v="PALLC"/>
    <x v="2"/>
    <x v="1"/>
    <x v="0"/>
    <d v="2021-04-14T00:00:00"/>
    <d v="2021-03-12T00:00:00"/>
    <x v="1"/>
    <x v="1"/>
    <d v="2021-04-12T00:00:00"/>
    <n v="860025"/>
    <x v="2"/>
    <s v="B3"/>
    <x v="1"/>
    <s v="Verified"/>
    <n v="51319"/>
    <n v="5.2600000000000001E-2"/>
    <n v="648.83000000000004"/>
    <n v="0.1037"/>
    <n v="20000"/>
    <n v="23"/>
    <n v="21917"/>
  </r>
  <r>
    <n v="695082"/>
    <x v="22"/>
    <x v="0"/>
    <x v="8"/>
    <s v="Department Store"/>
    <x v="2"/>
    <x v="1"/>
    <x v="42"/>
    <d v="2021-08-11T00:00:00"/>
    <d v="2021-08-11T00:00:00"/>
    <x v="1"/>
    <x v="1"/>
    <d v="2021-09-11T00:00:00"/>
    <n v="886125"/>
    <x v="2"/>
    <s v="B3"/>
    <x v="1"/>
    <s v="Verified"/>
    <n v="51669"/>
    <n v="6.5000000000000002E-2"/>
    <n v="389.3"/>
    <n v="0.1037"/>
    <n v="12000"/>
    <n v="12"/>
    <n v="12402"/>
  </r>
  <r>
    <n v="1016427"/>
    <x v="1"/>
    <x v="0"/>
    <x v="8"/>
    <s v="Southern California Edison"/>
    <x v="2"/>
    <x v="1"/>
    <x v="22"/>
    <d v="2021-10-15T00:00:00"/>
    <d v="2021-06-12T00:00:00"/>
    <x v="1"/>
    <x v="1"/>
    <d v="2021-07-12T00:00:00"/>
    <n v="1244130"/>
    <x v="2"/>
    <s v="B3"/>
    <x v="1"/>
    <s v="Verified"/>
    <n v="90000"/>
    <n v="0.2263"/>
    <n v="314.23"/>
    <n v="0.1171"/>
    <n v="9500"/>
    <n v="44"/>
    <n v="10023"/>
  </r>
  <r>
    <n v="508282"/>
    <x v="4"/>
    <x v="0"/>
    <x v="8"/>
    <s v="Zenith Insurance"/>
    <x v="2"/>
    <x v="1"/>
    <x v="27"/>
    <d v="2021-10-14T00:00:00"/>
    <d v="2021-09-12T00:00:00"/>
    <x v="1"/>
    <x v="1"/>
    <d v="2021-10-12T00:00:00"/>
    <n v="655760"/>
    <x v="2"/>
    <s v="B4"/>
    <x v="1"/>
    <s v="Verified"/>
    <n v="65000"/>
    <n v="0.111"/>
    <n v="785.65"/>
    <n v="0.1099"/>
    <n v="24000"/>
    <n v="28"/>
    <n v="27876"/>
  </r>
  <r>
    <n v="414233"/>
    <x v="38"/>
    <x v="0"/>
    <x v="8"/>
    <s v="Shelby County Commission"/>
    <x v="2"/>
    <x v="1"/>
    <x v="23"/>
    <d v="2021-05-16T00:00:00"/>
    <d v="2021-10-09T00:00:00"/>
    <x v="1"/>
    <x v="1"/>
    <d v="2021-11-09T00:00:00"/>
    <n v="468234"/>
    <x v="2"/>
    <s v="B4"/>
    <x v="1"/>
    <s v="Verified"/>
    <n v="60000"/>
    <n v="0.1532"/>
    <n v="159.19"/>
    <n v="0.11890000000000001"/>
    <n v="4800"/>
    <n v="28"/>
    <n v="4984"/>
  </r>
  <r>
    <n v="437930"/>
    <x v="33"/>
    <x v="0"/>
    <x v="8"/>
    <s v="Bargain Beachwear"/>
    <x v="2"/>
    <x v="1"/>
    <x v="52"/>
    <d v="2021-09-12T00:00:00"/>
    <d v="2021-09-12T00:00:00"/>
    <x v="1"/>
    <x v="1"/>
    <d v="2021-10-12T00:00:00"/>
    <n v="526695"/>
    <x v="2"/>
    <s v="B4"/>
    <x v="1"/>
    <s v="Verified"/>
    <n v="27000"/>
    <n v="9.7799999999999998E-2"/>
    <n v="166.5"/>
    <n v="0.12180000000000001"/>
    <n v="5000"/>
    <n v="14"/>
    <n v="5994"/>
  </r>
  <r>
    <n v="1028073"/>
    <x v="12"/>
    <x v="0"/>
    <x v="8"/>
    <s v="Teleperformance"/>
    <x v="2"/>
    <x v="1"/>
    <x v="12"/>
    <d v="2021-09-14T00:00:00"/>
    <d v="2021-06-14T00:00:00"/>
    <x v="1"/>
    <x v="1"/>
    <d v="2021-07-14T00:00:00"/>
    <n v="1257453"/>
    <x v="2"/>
    <s v="B4"/>
    <x v="1"/>
    <s v="Verified"/>
    <n v="162480"/>
    <n v="0.18459999999999999"/>
    <n v="835.39"/>
    <n v="0.1242"/>
    <n v="25000"/>
    <n v="28"/>
    <n v="29897"/>
  </r>
  <r>
    <n v="497959"/>
    <x v="4"/>
    <x v="0"/>
    <x v="8"/>
    <s v="Jones Apparel Group"/>
    <x v="2"/>
    <x v="1"/>
    <x v="48"/>
    <d v="2021-05-16T00:00:00"/>
    <d v="2021-10-10T00:00:00"/>
    <x v="1"/>
    <x v="1"/>
    <d v="2021-11-10T00:00:00"/>
    <n v="638489"/>
    <x v="2"/>
    <s v="B4"/>
    <x v="1"/>
    <s v="Verified"/>
    <n v="92700"/>
    <n v="0.17150000000000001"/>
    <n v="818.38"/>
    <n v="0.1099"/>
    <n v="25000"/>
    <n v="27"/>
    <n v="26091"/>
  </r>
  <r>
    <n v="518220"/>
    <x v="1"/>
    <x v="0"/>
    <x v="8"/>
    <s v="Goodwin Procter LLP"/>
    <x v="2"/>
    <x v="1"/>
    <x v="27"/>
    <d v="2021-12-13T00:00:00"/>
    <d v="2021-06-13T00:00:00"/>
    <x v="1"/>
    <x v="1"/>
    <d v="2021-07-13T00:00:00"/>
    <n v="669827"/>
    <x v="2"/>
    <s v="B4"/>
    <x v="1"/>
    <s v="Verified"/>
    <n v="83000"/>
    <n v="0.11899999999999999"/>
    <n v="519.66"/>
    <n v="0.1099"/>
    <n v="25000"/>
    <n v="35"/>
    <n v="18708"/>
  </r>
  <r>
    <n v="381435"/>
    <x v="9"/>
    <x v="0"/>
    <x v="8"/>
    <s v="RNL Biostar  Inc"/>
    <x v="2"/>
    <x v="1"/>
    <x v="33"/>
    <d v="2021-04-15T00:00:00"/>
    <d v="2021-05-11T00:00:00"/>
    <x v="1"/>
    <x v="1"/>
    <d v="2021-06-11T00:00:00"/>
    <n v="409871"/>
    <x v="2"/>
    <s v="B5"/>
    <x v="1"/>
    <s v="Verified"/>
    <n v="140000"/>
    <n v="3.2000000000000002E-3"/>
    <n v="466.41"/>
    <n v="0.1221"/>
    <n v="14000"/>
    <n v="14"/>
    <n v="16540"/>
  </r>
  <r>
    <n v="442355"/>
    <x v="28"/>
    <x v="0"/>
    <x v="8"/>
    <s v="IBM"/>
    <x v="2"/>
    <x v="1"/>
    <x v="52"/>
    <d v="2021-04-16T00:00:00"/>
    <d v="2021-04-12T00:00:00"/>
    <x v="1"/>
    <x v="1"/>
    <d v="2021-05-12T00:00:00"/>
    <n v="537263"/>
    <x v="2"/>
    <s v="B5"/>
    <x v="1"/>
    <s v="Verified"/>
    <n v="39600"/>
    <n v="2.9700000000000001E-2"/>
    <n v="167.34"/>
    <n v="0.12529999999999999"/>
    <n v="5000"/>
    <n v="12"/>
    <n v="5988"/>
  </r>
  <r>
    <n v="395295"/>
    <x v="5"/>
    <x v="0"/>
    <x v="8"/>
    <s v="Walgreens"/>
    <x v="2"/>
    <x v="1"/>
    <x v="45"/>
    <d v="2021-05-16T00:00:00"/>
    <d v="2021-05-12T00:00:00"/>
    <x v="1"/>
    <x v="1"/>
    <d v="2021-06-12T00:00:00"/>
    <n v="434652"/>
    <x v="2"/>
    <s v="B5"/>
    <x v="1"/>
    <s v="Verified"/>
    <n v="80600"/>
    <n v="3.4799999999999998E-2"/>
    <n v="499.73"/>
    <n v="0.1221"/>
    <n v="15000"/>
    <n v="18"/>
    <n v="17990"/>
  </r>
  <r>
    <n v="616473"/>
    <x v="18"/>
    <x v="0"/>
    <x v="8"/>
    <s v="Lakehurst Naval base"/>
    <x v="2"/>
    <x v="1"/>
    <x v="49"/>
    <d v="2021-01-16T00:00:00"/>
    <d v="2021-03-12T00:00:00"/>
    <x v="1"/>
    <x v="1"/>
    <d v="2021-04-12T00:00:00"/>
    <n v="790455"/>
    <x v="2"/>
    <s v="B5"/>
    <x v="1"/>
    <s v="Verified"/>
    <n v="66887"/>
    <n v="0.11890000000000001"/>
    <n v="491.42"/>
    <n v="0.1036"/>
    <n v="25000"/>
    <n v="14"/>
    <n v="16688"/>
  </r>
  <r>
    <n v="592052"/>
    <x v="19"/>
    <x v="0"/>
    <x v="8"/>
    <s v="Gardens Alive, Inc"/>
    <x v="2"/>
    <x v="1"/>
    <x v="50"/>
    <d v="2021-10-15T00:00:00"/>
    <d v="2021-10-13T00:00:00"/>
    <x v="1"/>
    <x v="1"/>
    <d v="2021-11-13T00:00:00"/>
    <n v="760418"/>
    <x v="2"/>
    <s v="B5"/>
    <x v="1"/>
    <s v="Verified"/>
    <n v="65000"/>
    <n v="0.2346"/>
    <n v="278.44"/>
    <n v="0.1186"/>
    <n v="8400"/>
    <n v="23"/>
    <n v="10033"/>
  </r>
  <r>
    <n v="437948"/>
    <x v="16"/>
    <x v="0"/>
    <x v="8"/>
    <s v="Kanon Bloch CarrÃƒÂ©"/>
    <x v="2"/>
    <x v="1"/>
    <x v="52"/>
    <d v="2021-04-16T00:00:00"/>
    <d v="2021-09-12T00:00:00"/>
    <x v="1"/>
    <x v="1"/>
    <d v="2021-10-12T00:00:00"/>
    <n v="526756"/>
    <x v="2"/>
    <s v="B5"/>
    <x v="1"/>
    <s v="Verified"/>
    <n v="111262"/>
    <n v="0.11360000000000001"/>
    <n v="669.33"/>
    <n v="0.12529999999999999"/>
    <n v="20000"/>
    <n v="46"/>
    <n v="24096"/>
  </r>
  <r>
    <n v="413524"/>
    <x v="20"/>
    <x v="0"/>
    <x v="4"/>
    <s v="Bank of America"/>
    <x v="2"/>
    <x v="1"/>
    <x v="23"/>
    <d v="2021-03-15T00:00:00"/>
    <d v="2021-03-12T00:00:00"/>
    <x v="1"/>
    <x v="1"/>
    <d v="2021-04-12T00:00:00"/>
    <n v="467023"/>
    <x v="2"/>
    <s v="B1"/>
    <x v="1"/>
    <s v="Verified"/>
    <n v="72000"/>
    <n v="9.3200000000000005E-2"/>
    <n v="392.57"/>
    <n v="0.1095"/>
    <n v="12000"/>
    <n v="30"/>
    <n v="14155"/>
  </r>
  <r>
    <n v="488695"/>
    <x v="3"/>
    <x v="0"/>
    <x v="4"/>
    <m/>
    <x v="2"/>
    <x v="1"/>
    <x v="26"/>
    <d v="2021-05-16T00:00:00"/>
    <d v="2021-03-13T00:00:00"/>
    <x v="1"/>
    <x v="1"/>
    <d v="2021-04-13T00:00:00"/>
    <n v="623344"/>
    <x v="2"/>
    <s v="B1"/>
    <x v="1"/>
    <s v="Verified"/>
    <n v="50000"/>
    <n v="0.2455"/>
    <n v="483.16"/>
    <n v="9.8799999999999999E-2"/>
    <n v="15000"/>
    <n v="20"/>
    <n v="17395"/>
  </r>
  <r>
    <n v="792105"/>
    <x v="41"/>
    <x v="0"/>
    <x v="4"/>
    <s v="Department of State"/>
    <x v="2"/>
    <x v="1"/>
    <x v="44"/>
    <d v="2021-06-15T00:00:00"/>
    <d v="2021-11-11T00:00:00"/>
    <x v="1"/>
    <x v="1"/>
    <d v="2021-12-11T00:00:00"/>
    <n v="996499"/>
    <x v="2"/>
    <s v="B1"/>
    <x v="1"/>
    <s v="Verified"/>
    <n v="64548"/>
    <n v="0.17480000000000001"/>
    <n v="483.94"/>
    <n v="9.9900000000000003E-2"/>
    <n v="15000"/>
    <n v="22"/>
    <n v="15482"/>
  </r>
  <r>
    <n v="558588"/>
    <x v="9"/>
    <x v="0"/>
    <x v="4"/>
    <s v="Davis Wright Tremaine LLp"/>
    <x v="2"/>
    <x v="1"/>
    <x v="47"/>
    <d v="2021-03-15T00:00:00"/>
    <d v="2021-02-13T00:00:00"/>
    <x v="1"/>
    <x v="1"/>
    <d v="2021-03-13T00:00:00"/>
    <n v="719048"/>
    <x v="2"/>
    <s v="B1"/>
    <x v="1"/>
    <s v="Verified"/>
    <n v="142000"/>
    <n v="0.19009999999999999"/>
    <n v="584.03"/>
    <n v="0.1038"/>
    <n v="18000"/>
    <n v="28"/>
    <n v="20923"/>
  </r>
  <r>
    <n v="592738"/>
    <x v="21"/>
    <x v="0"/>
    <x v="4"/>
    <s v="BrainJuicer"/>
    <x v="2"/>
    <x v="1"/>
    <x v="50"/>
    <d v="2021-04-16T00:00:00"/>
    <d v="2021-10-13T00:00:00"/>
    <x v="1"/>
    <x v="1"/>
    <d v="2021-11-13T00:00:00"/>
    <n v="761241"/>
    <x v="2"/>
    <s v="B1"/>
    <x v="1"/>
    <s v="Verified"/>
    <n v="140000"/>
    <n v="0.15989999999999999"/>
    <n v="162.22999999999999"/>
    <n v="0.1038"/>
    <n v="5000"/>
    <n v="39"/>
    <n v="5841"/>
  </r>
  <r>
    <n v="557517"/>
    <x v="1"/>
    <x v="0"/>
    <x v="4"/>
    <s v="Enloe Hospital"/>
    <x v="2"/>
    <x v="1"/>
    <x v="47"/>
    <d v="2021-05-16T00:00:00"/>
    <d v="2021-12-10T00:00:00"/>
    <x v="1"/>
    <x v="1"/>
    <d v="2022-01-10T00:00:00"/>
    <n v="717802"/>
    <x v="2"/>
    <s v="B1"/>
    <x v="1"/>
    <s v="Verified"/>
    <n v="135000"/>
    <n v="0.14369999999999999"/>
    <n v="681.37"/>
    <n v="0.1038"/>
    <n v="21000"/>
    <n v="43"/>
    <n v="21325"/>
  </r>
  <r>
    <n v="1009618"/>
    <x v="5"/>
    <x v="0"/>
    <x v="4"/>
    <m/>
    <x v="2"/>
    <x v="1"/>
    <x v="22"/>
    <d v="2021-03-14T00:00:00"/>
    <d v="2021-02-14T00:00:00"/>
    <x v="1"/>
    <x v="1"/>
    <d v="2021-03-14T00:00:00"/>
    <n v="1236372"/>
    <x v="2"/>
    <s v="B2"/>
    <x v="1"/>
    <s v="Verified"/>
    <n v="40000"/>
    <n v="6.6000000000000003E-2"/>
    <n v="218.25"/>
    <n v="0.1065"/>
    <n v="6700"/>
    <n v="17"/>
    <n v="7772"/>
  </r>
  <r>
    <n v="564697"/>
    <x v="21"/>
    <x v="0"/>
    <x v="4"/>
    <s v="Travelers"/>
    <x v="2"/>
    <x v="1"/>
    <x v="47"/>
    <d v="2021-02-16T00:00:00"/>
    <d v="2021-11-11T00:00:00"/>
    <x v="1"/>
    <x v="1"/>
    <d v="2021-12-11T00:00:00"/>
    <n v="726554"/>
    <x v="2"/>
    <s v="B2"/>
    <x v="1"/>
    <s v="Verified"/>
    <n v="65000"/>
    <n v="0.1104"/>
    <n v="489.31"/>
    <n v="0.1075"/>
    <n v="15000"/>
    <n v="25"/>
    <n v="16581"/>
  </r>
  <r>
    <n v="1000288"/>
    <x v="8"/>
    <x v="0"/>
    <x v="4"/>
    <s v="SAC Capital"/>
    <x v="2"/>
    <x v="1"/>
    <x v="22"/>
    <d v="2021-03-16T00:00:00"/>
    <d v="2021-01-13T00:00:00"/>
    <x v="1"/>
    <x v="1"/>
    <d v="2021-02-13T00:00:00"/>
    <n v="1225724"/>
    <x v="2"/>
    <s v="B3"/>
    <x v="1"/>
    <s v="Verified"/>
    <n v="125000"/>
    <n v="0.1153"/>
    <n v="694.6"/>
    <n v="0.1171"/>
    <n v="21000"/>
    <n v="28"/>
    <n v="23417"/>
  </r>
  <r>
    <n v="753627"/>
    <x v="19"/>
    <x v="0"/>
    <x v="4"/>
    <s v="CVS Pharmacy"/>
    <x v="2"/>
    <x v="1"/>
    <x v="25"/>
    <d v="2021-12-15T00:00:00"/>
    <d v="2021-06-14T00:00:00"/>
    <x v="1"/>
    <x v="1"/>
    <d v="2021-07-14T00:00:00"/>
    <n v="953285"/>
    <x v="2"/>
    <s v="B3"/>
    <x v="1"/>
    <s v="Verified"/>
    <n v="130000"/>
    <n v="0.16830000000000001"/>
    <n v="785.62"/>
    <n v="0.1099"/>
    <n v="24000"/>
    <n v="16"/>
    <n v="28320"/>
  </r>
  <r>
    <n v="1013780"/>
    <x v="37"/>
    <x v="0"/>
    <x v="4"/>
    <s v="Climax Portable Machine Tools, Inc"/>
    <x v="2"/>
    <x v="1"/>
    <x v="22"/>
    <d v="2021-11-14T00:00:00"/>
    <d v="2021-12-14T00:00:00"/>
    <x v="1"/>
    <x v="1"/>
    <d v="2022-01-14T00:00:00"/>
    <n v="1241133"/>
    <x v="2"/>
    <s v="B3"/>
    <x v="1"/>
    <s v="Verified"/>
    <n v="64000"/>
    <n v="0.22239999999999999"/>
    <n v="396.92"/>
    <n v="0.1171"/>
    <n v="12000"/>
    <n v="27"/>
    <n v="14289"/>
  </r>
  <r>
    <n v="785929"/>
    <x v="4"/>
    <x v="0"/>
    <x v="4"/>
    <s v="Tek Systems"/>
    <x v="2"/>
    <x v="1"/>
    <x v="6"/>
    <d v="2021-07-14T00:00:00"/>
    <d v="2021-07-14T00:00:00"/>
    <x v="1"/>
    <x v="1"/>
    <d v="2021-08-14T00:00:00"/>
    <n v="989280"/>
    <x v="2"/>
    <s v="B3"/>
    <x v="1"/>
    <s v="Verified"/>
    <n v="103992"/>
    <n v="0.24"/>
    <n v="589.22"/>
    <n v="0.1099"/>
    <n v="18000"/>
    <n v="43"/>
    <n v="21212"/>
  </r>
  <r>
    <n v="1037880"/>
    <x v="2"/>
    <x v="0"/>
    <x v="4"/>
    <s v="Oracle"/>
    <x v="2"/>
    <x v="1"/>
    <x v="22"/>
    <d v="2021-05-16T00:00:00"/>
    <d v="2021-11-14T00:00:00"/>
    <x v="1"/>
    <x v="1"/>
    <d v="2021-12-14T00:00:00"/>
    <n v="1267776"/>
    <x v="2"/>
    <s v="B3"/>
    <x v="1"/>
    <s v="Verified"/>
    <n v="120000"/>
    <n v="0.17330000000000001"/>
    <n v="661.52"/>
    <n v="0.1171"/>
    <n v="20000"/>
    <n v="30"/>
    <n v="23802"/>
  </r>
  <r>
    <n v="735569"/>
    <x v="25"/>
    <x v="0"/>
    <x v="4"/>
    <s v="Sapphire Technologies"/>
    <x v="2"/>
    <x v="1"/>
    <x v="29"/>
    <d v="2021-05-16T00:00:00"/>
    <d v="2021-05-13T00:00:00"/>
    <x v="1"/>
    <x v="1"/>
    <d v="2021-06-13T00:00:00"/>
    <n v="932317"/>
    <x v="2"/>
    <s v="B3"/>
    <x v="1"/>
    <s v="Verified"/>
    <n v="121680"/>
    <n v="8.0500000000000002E-2"/>
    <n v="486.62"/>
    <n v="0.1037"/>
    <n v="15000"/>
    <n v="34"/>
    <n v="17204"/>
  </r>
  <r>
    <n v="736861"/>
    <x v="9"/>
    <x v="0"/>
    <x v="4"/>
    <s v="ARINC, Inc"/>
    <x v="2"/>
    <x v="1"/>
    <x v="25"/>
    <d v="2021-04-16T00:00:00"/>
    <d v="2021-01-12T00:00:00"/>
    <x v="1"/>
    <x v="1"/>
    <d v="2021-02-12T00:00:00"/>
    <n v="933918"/>
    <x v="2"/>
    <s v="B4"/>
    <x v="1"/>
    <s v="Verified"/>
    <n v="90000"/>
    <n v="0.18640000000000001"/>
    <n v="684.94"/>
    <n v="0.1074"/>
    <n v="21000"/>
    <n v="17"/>
    <n v="22377"/>
  </r>
  <r>
    <n v="630246"/>
    <x v="19"/>
    <x v="0"/>
    <x v="4"/>
    <s v="Fiserv"/>
    <x v="2"/>
    <x v="1"/>
    <x v="41"/>
    <d v="2021-05-16T00:00:00"/>
    <d v="2021-03-13T00:00:00"/>
    <x v="1"/>
    <x v="1"/>
    <d v="2021-04-13T00:00:00"/>
    <n v="807472"/>
    <x v="2"/>
    <s v="B4"/>
    <x v="1"/>
    <s v="Verified"/>
    <n v="137000"/>
    <n v="0.1986"/>
    <n v="806.57"/>
    <n v="9.9900000000000003E-2"/>
    <n v="25000"/>
    <n v="30"/>
    <n v="28746"/>
  </r>
  <r>
    <n v="758995"/>
    <x v="4"/>
    <x v="0"/>
    <x v="4"/>
    <s v="Computer Aid, Inc."/>
    <x v="2"/>
    <x v="1"/>
    <x v="6"/>
    <d v="2021-05-16T00:00:00"/>
    <d v="2021-06-14T00:00:00"/>
    <x v="1"/>
    <x v="1"/>
    <d v="2021-07-14T00:00:00"/>
    <n v="959209"/>
    <x v="2"/>
    <s v="B4"/>
    <x v="1"/>
    <s v="Verified"/>
    <n v="70000"/>
    <n v="0.1101"/>
    <n v="659.43"/>
    <n v="0.1149"/>
    <n v="20000"/>
    <n v="23"/>
    <n v="23739"/>
  </r>
  <r>
    <n v="802173"/>
    <x v="1"/>
    <x v="0"/>
    <x v="4"/>
    <s v="CA. Dept. Of Corrections"/>
    <x v="2"/>
    <x v="1"/>
    <x v="44"/>
    <d v="2021-05-16T00:00:00"/>
    <d v="2021-10-13T00:00:00"/>
    <x v="1"/>
    <x v="1"/>
    <d v="2021-11-13T00:00:00"/>
    <n v="1007800"/>
    <x v="2"/>
    <s v="B4"/>
    <x v="1"/>
    <s v="Verified"/>
    <n v="72000"/>
    <n v="0.16769999999999999"/>
    <n v="395.66"/>
    <n v="0.1149"/>
    <n v="12000"/>
    <n v="23"/>
    <n v="13894"/>
  </r>
  <r>
    <n v="1030947"/>
    <x v="5"/>
    <x v="0"/>
    <x v="4"/>
    <s v="Florida International University"/>
    <x v="2"/>
    <x v="1"/>
    <x v="22"/>
    <d v="2021-12-14T00:00:00"/>
    <d v="2021-12-14T00:00:00"/>
    <x v="1"/>
    <x v="1"/>
    <d v="2022-01-14T00:00:00"/>
    <n v="1260551"/>
    <x v="2"/>
    <s v="B5"/>
    <x v="1"/>
    <s v="Verified"/>
    <n v="73000"/>
    <n v="0.1545"/>
    <n v="503.18"/>
    <n v="0.12690000000000001"/>
    <n v="15000"/>
    <n v="40"/>
    <n v="18114"/>
  </r>
  <r>
    <n v="501039"/>
    <x v="4"/>
    <x v="0"/>
    <x v="4"/>
    <s v="Pittsburgh Public Theater"/>
    <x v="2"/>
    <x v="1"/>
    <x v="27"/>
    <d v="2021-01-15T00:00:00"/>
    <d v="2021-05-13T00:00:00"/>
    <x v="1"/>
    <x v="1"/>
    <d v="2021-06-13T00:00:00"/>
    <n v="643798"/>
    <x v="2"/>
    <s v="B5"/>
    <x v="1"/>
    <s v="Verified"/>
    <n v="45000"/>
    <n v="0.20269999999999999"/>
    <n v="493.67"/>
    <n v="0.11360000000000001"/>
    <n v="15000"/>
    <n v="30"/>
    <n v="17773"/>
  </r>
  <r>
    <n v="805740"/>
    <x v="0"/>
    <x v="0"/>
    <x v="4"/>
    <s v="General Electric"/>
    <x v="2"/>
    <x v="1"/>
    <x v="44"/>
    <d v="2021-05-16T00:00:00"/>
    <d v="2021-08-13T00:00:00"/>
    <x v="1"/>
    <x v="1"/>
    <d v="2021-09-13T00:00:00"/>
    <n v="1011816"/>
    <x v="2"/>
    <s v="B5"/>
    <x v="1"/>
    <s v="Verified"/>
    <n v="95000"/>
    <n v="0.23699999999999999"/>
    <n v="1162.3399999999999"/>
    <n v="0.11990000000000001"/>
    <n v="35000"/>
    <n v="39"/>
    <n v="41112"/>
  </r>
  <r>
    <n v="820482"/>
    <x v="23"/>
    <x v="0"/>
    <x v="2"/>
    <s v="Safeway"/>
    <x v="2"/>
    <x v="1"/>
    <x v="44"/>
    <d v="2021-11-13T00:00:00"/>
    <d v="2021-11-13T00:00:00"/>
    <x v="1"/>
    <x v="1"/>
    <d v="2021-12-13T00:00:00"/>
    <n v="1028708"/>
    <x v="2"/>
    <s v="B1"/>
    <x v="1"/>
    <s v="Verified"/>
    <n v="140000"/>
    <n v="4.7E-2"/>
    <n v="580.73"/>
    <n v="9.9900000000000003E-2"/>
    <n v="18000"/>
    <n v="9"/>
    <n v="20697"/>
  </r>
  <r>
    <n v="538862"/>
    <x v="37"/>
    <x v="0"/>
    <x v="2"/>
    <s v="Wells Fargo"/>
    <x v="2"/>
    <x v="1"/>
    <x v="43"/>
    <d v="2021-11-11T00:00:00"/>
    <d v="2021-10-11T00:00:00"/>
    <x v="1"/>
    <x v="1"/>
    <d v="2021-11-11T00:00:00"/>
    <n v="695929"/>
    <x v="2"/>
    <s v="B1"/>
    <x v="1"/>
    <s v="Verified"/>
    <n v="62000"/>
    <n v="0.11609999999999999"/>
    <n v="648.91999999999996"/>
    <n v="0.1038"/>
    <n v="20000"/>
    <n v="15"/>
    <n v="22146"/>
  </r>
  <r>
    <n v="486632"/>
    <x v="2"/>
    <x v="0"/>
    <x v="2"/>
    <s v="Fidelity Investments"/>
    <x v="2"/>
    <x v="1"/>
    <x v="26"/>
    <d v="2021-05-16T00:00:00"/>
    <d v="2021-05-11T00:00:00"/>
    <x v="1"/>
    <x v="1"/>
    <d v="2021-06-11T00:00:00"/>
    <n v="620210"/>
    <x v="2"/>
    <s v="B1"/>
    <x v="1"/>
    <s v="Verified"/>
    <n v="60000"/>
    <n v="0.17460000000000001"/>
    <n v="322.11"/>
    <n v="9.8799999999999999E-2"/>
    <n v="10000"/>
    <n v="27"/>
    <n v="10967"/>
  </r>
  <r>
    <n v="690764"/>
    <x v="1"/>
    <x v="0"/>
    <x v="2"/>
    <s v="Advanced Sterillization Products"/>
    <x v="2"/>
    <x v="1"/>
    <x v="42"/>
    <d v="2021-07-14T00:00:00"/>
    <d v="2021-03-14T00:00:00"/>
    <x v="1"/>
    <x v="1"/>
    <d v="2021-04-14T00:00:00"/>
    <n v="881224"/>
    <x v="2"/>
    <s v="B2"/>
    <x v="1"/>
    <s v="Verified"/>
    <n v="81500"/>
    <n v="0.18129999999999999"/>
    <n v="484.01"/>
    <n v="0.1"/>
    <n v="15000"/>
    <n v="24"/>
    <n v="17424"/>
  </r>
  <r>
    <n v="799594"/>
    <x v="31"/>
    <x v="0"/>
    <x v="2"/>
    <s v="University Medical Center, INC"/>
    <x v="2"/>
    <x v="1"/>
    <x v="44"/>
    <d v="2021-02-13T00:00:00"/>
    <d v="2021-02-13T00:00:00"/>
    <x v="1"/>
    <x v="1"/>
    <d v="2021-03-13T00:00:00"/>
    <n v="1004800"/>
    <x v="2"/>
    <s v="B2"/>
    <x v="1"/>
    <s v="Verified"/>
    <n v="70000"/>
    <n v="0.1956"/>
    <n v="813.63"/>
    <n v="0.10589999999999999"/>
    <n v="25000"/>
    <n v="26"/>
    <n v="28252"/>
  </r>
  <r>
    <n v="797281"/>
    <x v="2"/>
    <x v="0"/>
    <x v="2"/>
    <s v="Dell"/>
    <x v="2"/>
    <x v="1"/>
    <x v="44"/>
    <d v="2021-07-14T00:00:00"/>
    <d v="2021-07-14T00:00:00"/>
    <x v="1"/>
    <x v="1"/>
    <d v="2021-08-14T00:00:00"/>
    <n v="1002232"/>
    <x v="2"/>
    <s v="B3"/>
    <x v="1"/>
    <s v="Verified"/>
    <n v="87000"/>
    <n v="0.2097"/>
    <n v="491.01"/>
    <n v="0.1099"/>
    <n v="15000"/>
    <n v="15"/>
    <n v="17676"/>
  </r>
  <r>
    <n v="496244"/>
    <x v="11"/>
    <x v="0"/>
    <x v="2"/>
    <s v="Newmont"/>
    <x v="2"/>
    <x v="1"/>
    <x v="26"/>
    <d v="2021-09-11T00:00:00"/>
    <d v="2021-09-11T00:00:00"/>
    <x v="1"/>
    <x v="1"/>
    <d v="2021-10-11T00:00:00"/>
    <n v="635819"/>
    <x v="2"/>
    <s v="B3"/>
    <x v="1"/>
    <s v="Verified"/>
    <n v="61615"/>
    <n v="0.1983"/>
    <n v="423.28"/>
    <n v="0.1062"/>
    <n v="13000"/>
    <n v="26"/>
    <n v="14568"/>
  </r>
  <r>
    <n v="534922"/>
    <x v="1"/>
    <x v="0"/>
    <x v="2"/>
    <s v="sause bros ocean towing"/>
    <x v="2"/>
    <x v="1"/>
    <x v="43"/>
    <d v="2021-07-13T00:00:00"/>
    <d v="2021-07-13T00:00:00"/>
    <x v="1"/>
    <x v="1"/>
    <d v="2021-08-13T00:00:00"/>
    <n v="691280"/>
    <x v="2"/>
    <s v="B4"/>
    <x v="1"/>
    <s v="Verified"/>
    <n v="75000"/>
    <n v="0.14380000000000001"/>
    <n v="824.29"/>
    <n v="0.1149"/>
    <n v="25000"/>
    <n v="20"/>
    <n v="29675"/>
  </r>
  <r>
    <n v="540348"/>
    <x v="1"/>
    <x v="0"/>
    <x v="2"/>
    <s v="Oracle"/>
    <x v="2"/>
    <x v="1"/>
    <x v="43"/>
    <d v="2021-05-16T00:00:00"/>
    <d v="2021-05-13T00:00:00"/>
    <x v="1"/>
    <x v="1"/>
    <d v="2021-06-13T00:00:00"/>
    <n v="697640"/>
    <x v="2"/>
    <s v="B4"/>
    <x v="1"/>
    <s v="Verified"/>
    <n v="102000"/>
    <n v="0.16800000000000001"/>
    <n v="659.43"/>
    <n v="0.1149"/>
    <n v="20000"/>
    <n v="22"/>
    <n v="23511"/>
  </r>
  <r>
    <n v="495265"/>
    <x v="13"/>
    <x v="0"/>
    <x v="2"/>
    <s v="Free and Clear"/>
    <x v="2"/>
    <x v="1"/>
    <x v="48"/>
    <d v="2021-12-11T00:00:00"/>
    <d v="2021-12-11T00:00:00"/>
    <x v="1"/>
    <x v="1"/>
    <d v="2022-01-11T00:00:00"/>
    <n v="634331"/>
    <x v="2"/>
    <s v="B4"/>
    <x v="1"/>
    <s v="Verified"/>
    <n v="96000"/>
    <n v="0.1019"/>
    <n v="654.71"/>
    <n v="0.1099"/>
    <n v="20000"/>
    <n v="34"/>
    <n v="22721"/>
  </r>
  <r>
    <n v="1002062"/>
    <x v="32"/>
    <x v="0"/>
    <x v="2"/>
    <s v="Corporate Investors Mortgage Group"/>
    <x v="2"/>
    <x v="1"/>
    <x v="13"/>
    <d v="2021-11-14T00:00:00"/>
    <d v="2021-11-14T00:00:00"/>
    <x v="1"/>
    <x v="1"/>
    <d v="2021-12-14T00:00:00"/>
    <n v="1228103"/>
    <x v="2"/>
    <s v="B5"/>
    <x v="1"/>
    <s v="Verified"/>
    <n v="115000"/>
    <n v="0.21640000000000001"/>
    <n v="737.99"/>
    <n v="0.12690000000000001"/>
    <n v="22000"/>
    <n v="19"/>
    <n v="26567"/>
  </r>
  <r>
    <n v="763295"/>
    <x v="1"/>
    <x v="0"/>
    <x v="2"/>
    <s v="Wells Fargo"/>
    <x v="2"/>
    <x v="1"/>
    <x v="25"/>
    <d v="2021-03-16T00:00:00"/>
    <d v="2021-04-13T00:00:00"/>
    <x v="1"/>
    <x v="1"/>
    <d v="2021-05-13T00:00:00"/>
    <n v="963855"/>
    <x v="2"/>
    <s v="B5"/>
    <x v="1"/>
    <s v="Verified"/>
    <n v="70000"/>
    <n v="0.17710000000000001"/>
    <n v="697.41"/>
    <n v="0.11990000000000001"/>
    <n v="21000"/>
    <n v="22"/>
    <n v="23719"/>
  </r>
  <r>
    <n v="505953"/>
    <x v="3"/>
    <x v="0"/>
    <x v="2"/>
    <s v="Ace Hardware Corporation"/>
    <x v="2"/>
    <x v="1"/>
    <x v="27"/>
    <d v="2021-05-16T00:00:00"/>
    <d v="2021-07-11T00:00:00"/>
    <x v="1"/>
    <x v="1"/>
    <d v="2021-08-11T00:00:00"/>
    <n v="652248"/>
    <x v="2"/>
    <s v="B5"/>
    <x v="1"/>
    <s v="Verified"/>
    <n v="55812"/>
    <n v="0.1817"/>
    <n v="718.29"/>
    <n v="0.11360000000000001"/>
    <n v="21825"/>
    <n v="18"/>
    <n v="24261"/>
  </r>
  <r>
    <n v="629011"/>
    <x v="3"/>
    <x v="0"/>
    <x v="5"/>
    <s v="MacNeil Automotive Products"/>
    <x v="2"/>
    <x v="1"/>
    <x v="41"/>
    <d v="2021-06-12T00:00:00"/>
    <d v="2021-05-12T00:00:00"/>
    <x v="1"/>
    <x v="1"/>
    <d v="2021-06-12T00:00:00"/>
    <n v="805937"/>
    <x v="2"/>
    <s v="B1"/>
    <x v="1"/>
    <s v="Verified"/>
    <n v="84996"/>
    <n v="4.7300000000000002E-2"/>
    <n v="634.88"/>
    <n v="8.8800000000000004E-2"/>
    <n v="20000"/>
    <n v="10"/>
    <n v="21584"/>
  </r>
  <r>
    <n v="973506"/>
    <x v="1"/>
    <x v="0"/>
    <x v="5"/>
    <s v="New Wave Entertainment"/>
    <x v="2"/>
    <x v="1"/>
    <x v="13"/>
    <d v="2021-06-15T00:00:00"/>
    <d v="2021-07-14T00:00:00"/>
    <x v="1"/>
    <x v="1"/>
    <d v="2021-08-14T00:00:00"/>
    <n v="1195716"/>
    <x v="2"/>
    <s v="B1"/>
    <x v="1"/>
    <s v="Verified"/>
    <n v="156000"/>
    <n v="6.4199999999999993E-2"/>
    <n v="225.58"/>
    <n v="9.9099999999999994E-2"/>
    <n v="7000"/>
    <n v="10"/>
    <n v="8110"/>
  </r>
  <r>
    <n v="614675"/>
    <x v="5"/>
    <x v="0"/>
    <x v="5"/>
    <s v="Integrity Home Health Care"/>
    <x v="2"/>
    <x v="1"/>
    <x v="49"/>
    <d v="2021-11-13T00:00:00"/>
    <d v="2021-12-13T00:00:00"/>
    <x v="1"/>
    <x v="1"/>
    <d v="2022-01-13T00:00:00"/>
    <n v="788201"/>
    <x v="2"/>
    <s v="B1"/>
    <x v="1"/>
    <s v="Verified"/>
    <n v="70000"/>
    <n v="0.1323"/>
    <n v="436.48"/>
    <n v="8.8800000000000004E-2"/>
    <n v="21000"/>
    <n v="17"/>
    <n v="15715"/>
  </r>
  <r>
    <n v="849056"/>
    <x v="1"/>
    <x v="0"/>
    <x v="5"/>
    <s v="Timpson Garcia, LLP"/>
    <x v="2"/>
    <x v="1"/>
    <x v="11"/>
    <d v="2021-05-14T00:00:00"/>
    <d v="2021-05-14T00:00:00"/>
    <x v="1"/>
    <x v="1"/>
    <d v="2021-06-14T00:00:00"/>
    <n v="1060744"/>
    <x v="2"/>
    <s v="B1"/>
    <x v="1"/>
    <s v="Verified"/>
    <n v="68000"/>
    <n v="0.2155"/>
    <n v="371.02"/>
    <n v="9.9900000000000003E-2"/>
    <n v="11500"/>
    <n v="22"/>
    <n v="13273"/>
  </r>
  <r>
    <n v="794787"/>
    <x v="25"/>
    <x v="0"/>
    <x v="5"/>
    <s v="ITT Corporation"/>
    <x v="2"/>
    <x v="1"/>
    <x v="6"/>
    <d v="2021-02-16T00:00:00"/>
    <d v="2021-11-12T00:00:00"/>
    <x v="1"/>
    <x v="1"/>
    <d v="2021-12-12T00:00:00"/>
    <n v="999448"/>
    <x v="2"/>
    <s v="B1"/>
    <x v="1"/>
    <s v="Verified"/>
    <n v="136000"/>
    <n v="0.13239999999999999"/>
    <n v="677.52"/>
    <n v="9.9900000000000003E-2"/>
    <n v="21000"/>
    <n v="42"/>
    <n v="23275"/>
  </r>
  <r>
    <n v="405559"/>
    <x v="6"/>
    <x v="0"/>
    <x v="5"/>
    <s v="federal mogul"/>
    <x v="2"/>
    <x v="1"/>
    <x v="23"/>
    <d v="2021-04-11T00:00:00"/>
    <d v="2021-04-11T00:00:00"/>
    <x v="1"/>
    <x v="1"/>
    <d v="2021-05-11T00:00:00"/>
    <n v="453419"/>
    <x v="2"/>
    <s v="B2"/>
    <x v="1"/>
    <s v="Verified"/>
    <n v="65004"/>
    <n v="4.41E-2"/>
    <n v="558.67999999999995"/>
    <n v="0.11260000000000001"/>
    <n v="17000"/>
    <n v="10"/>
    <n v="19515"/>
  </r>
  <r>
    <n v="670757"/>
    <x v="8"/>
    <x v="0"/>
    <x v="5"/>
    <s v="Craters &amp; Freighters Global Logistics, I"/>
    <x v="2"/>
    <x v="1"/>
    <x v="0"/>
    <d v="2021-09-15T00:00:00"/>
    <d v="2021-02-13T00:00:00"/>
    <x v="1"/>
    <x v="1"/>
    <d v="2021-03-13T00:00:00"/>
    <n v="857488"/>
    <x v="2"/>
    <s v="B3"/>
    <x v="1"/>
    <s v="Verified"/>
    <n v="90000"/>
    <n v="0.1588"/>
    <n v="681.27"/>
    <n v="0.1037"/>
    <n v="21000"/>
    <n v="16"/>
    <n v="24085"/>
  </r>
  <r>
    <n v="654709"/>
    <x v="26"/>
    <x v="0"/>
    <x v="5"/>
    <s v="Charter Communications"/>
    <x v="2"/>
    <x v="1"/>
    <x v="21"/>
    <d v="2021-05-16T00:00:00"/>
    <d v="2021-07-13T00:00:00"/>
    <x v="1"/>
    <x v="1"/>
    <d v="2021-08-13T00:00:00"/>
    <n v="837271"/>
    <x v="2"/>
    <s v="B3"/>
    <x v="1"/>
    <s v="Verified"/>
    <n v="100000"/>
    <n v="0.1603"/>
    <n v="178.43"/>
    <n v="0.1037"/>
    <n v="5500"/>
    <n v="23"/>
    <n v="6382"/>
  </r>
  <r>
    <n v="581861"/>
    <x v="37"/>
    <x v="0"/>
    <x v="5"/>
    <s v="Mentor Graphics Corporation"/>
    <x v="2"/>
    <x v="1"/>
    <x v="50"/>
    <d v="2021-05-16T00:00:00"/>
    <d v="2021-04-12T00:00:00"/>
    <x v="1"/>
    <x v="1"/>
    <d v="2021-05-12T00:00:00"/>
    <n v="747858"/>
    <x v="2"/>
    <s v="B3"/>
    <x v="1"/>
    <s v="Verified"/>
    <n v="110000"/>
    <n v="0.115"/>
    <n v="819.89"/>
    <n v="0.11119999999999999"/>
    <n v="25000"/>
    <n v="39"/>
    <n v="28040"/>
  </r>
  <r>
    <n v="663969"/>
    <x v="17"/>
    <x v="0"/>
    <x v="5"/>
    <s v="L-3 Communications"/>
    <x v="2"/>
    <x v="1"/>
    <x v="0"/>
    <d v="2021-03-13T00:00:00"/>
    <d v="2021-03-13T00:00:00"/>
    <x v="1"/>
    <x v="1"/>
    <d v="2021-04-13T00:00:00"/>
    <n v="849011"/>
    <x v="2"/>
    <s v="B4"/>
    <x v="1"/>
    <s v="Verified"/>
    <n v="69638.399999999994"/>
    <n v="0.2039"/>
    <n v="545.5"/>
    <n v="0.1074"/>
    <n v="16725"/>
    <n v="20"/>
    <n v="19316"/>
  </r>
  <r>
    <n v="851874"/>
    <x v="0"/>
    <x v="0"/>
    <x v="5"/>
    <s v="City of Atlanta"/>
    <x v="2"/>
    <x v="1"/>
    <x v="11"/>
    <d v="2021-05-16T00:00:00"/>
    <d v="2021-06-14T00:00:00"/>
    <x v="1"/>
    <x v="1"/>
    <d v="2021-07-14T00:00:00"/>
    <n v="1063859"/>
    <x v="2"/>
    <s v="B4"/>
    <x v="1"/>
    <s v="Verified"/>
    <n v="63000"/>
    <n v="0.13900000000000001"/>
    <n v="659.43"/>
    <n v="0.1149"/>
    <n v="20000"/>
    <n v="21"/>
    <n v="23685"/>
  </r>
  <r>
    <n v="650616"/>
    <x v="13"/>
    <x v="0"/>
    <x v="5"/>
    <s v="Lockheed Martin Space Systems Company"/>
    <x v="2"/>
    <x v="1"/>
    <x v="21"/>
    <d v="2021-10-14T00:00:00"/>
    <d v="2021-01-14T00:00:00"/>
    <x v="1"/>
    <x v="1"/>
    <d v="2021-02-14T00:00:00"/>
    <n v="832273"/>
    <x v="2"/>
    <s v="B4"/>
    <x v="1"/>
    <s v="Verified"/>
    <n v="94976"/>
    <n v="0.21110000000000001"/>
    <n v="652.32000000000005"/>
    <n v="0.1074"/>
    <n v="20000"/>
    <n v="29"/>
    <n v="23485"/>
  </r>
  <r>
    <n v="599826"/>
    <x v="1"/>
    <x v="0"/>
    <x v="5"/>
    <s v="Kaiser Permanente"/>
    <x v="2"/>
    <x v="1"/>
    <x v="50"/>
    <d v="2021-05-16T00:00:00"/>
    <d v="2021-11-13T00:00:00"/>
    <x v="1"/>
    <x v="1"/>
    <d v="2021-12-13T00:00:00"/>
    <n v="769908"/>
    <x v="2"/>
    <s v="B4"/>
    <x v="1"/>
    <s v="Verified"/>
    <n v="132000"/>
    <n v="0.20549999999999999"/>
    <n v="806.57"/>
    <n v="9.9900000000000003E-2"/>
    <n v="25000"/>
    <n v="47"/>
    <n v="29039"/>
  </r>
  <r>
    <n v="835357"/>
    <x v="18"/>
    <x v="0"/>
    <x v="5"/>
    <s v="walgreens"/>
    <x v="2"/>
    <x v="1"/>
    <x v="11"/>
    <d v="2021-04-13T00:00:00"/>
    <d v="2021-03-13T00:00:00"/>
    <x v="1"/>
    <x v="1"/>
    <d v="2021-04-13T00:00:00"/>
    <n v="1045279"/>
    <x v="2"/>
    <s v="B4"/>
    <x v="1"/>
    <s v="Verified"/>
    <n v="105000"/>
    <n v="0.24610000000000001"/>
    <n v="659.43"/>
    <n v="0.1149"/>
    <n v="20000"/>
    <n v="35"/>
    <n v="22830"/>
  </r>
  <r>
    <n v="391877"/>
    <x v="1"/>
    <x v="0"/>
    <x v="5"/>
    <s v="eBrothers Solutions, Inc."/>
    <x v="2"/>
    <x v="1"/>
    <x v="45"/>
    <d v="2021-01-15T00:00:00"/>
    <d v="2021-04-12T00:00:00"/>
    <x v="1"/>
    <x v="1"/>
    <d v="2021-05-12T00:00:00"/>
    <n v="377545"/>
    <x v="2"/>
    <s v="B5"/>
    <x v="1"/>
    <s v="Verified"/>
    <n v="72000"/>
    <n v="9.8699999999999996E-2"/>
    <n v="266.52"/>
    <n v="0.1221"/>
    <n v="8000"/>
    <n v="23"/>
    <n v="9595"/>
  </r>
  <r>
    <n v="762080"/>
    <x v="5"/>
    <x v="0"/>
    <x v="5"/>
    <s v="IBM"/>
    <x v="2"/>
    <x v="1"/>
    <x v="25"/>
    <d v="2021-08-13T00:00:00"/>
    <d v="2021-08-13T00:00:00"/>
    <x v="1"/>
    <x v="1"/>
    <d v="2021-09-13T00:00:00"/>
    <n v="962577"/>
    <x v="2"/>
    <s v="B5"/>
    <x v="1"/>
    <s v="Verified"/>
    <n v="110000"/>
    <n v="0.1132"/>
    <n v="531.36"/>
    <n v="0.11990000000000001"/>
    <n v="16000"/>
    <n v="25"/>
    <n v="18534"/>
  </r>
  <r>
    <n v="645685"/>
    <x v="14"/>
    <x v="0"/>
    <x v="5"/>
    <s v="Ballard Material Products"/>
    <x v="2"/>
    <x v="1"/>
    <x v="21"/>
    <d v="2021-04-16T00:00:00"/>
    <d v="2021-01-14T00:00:00"/>
    <x v="1"/>
    <x v="1"/>
    <d v="2021-02-14T00:00:00"/>
    <n v="826178"/>
    <x v="2"/>
    <s v="B5"/>
    <x v="1"/>
    <s v="Verified"/>
    <n v="78456"/>
    <n v="0.18490000000000001"/>
    <n v="810.92"/>
    <n v="0.1036"/>
    <n v="25000"/>
    <n v="15"/>
    <n v="29194"/>
  </r>
  <r>
    <n v="1026933"/>
    <x v="2"/>
    <x v="0"/>
    <x v="5"/>
    <s v="IKEA"/>
    <x v="2"/>
    <x v="1"/>
    <x v="22"/>
    <d v="2021-02-14T00:00:00"/>
    <d v="2021-02-14T00:00:00"/>
    <x v="1"/>
    <x v="1"/>
    <d v="2021-03-14T00:00:00"/>
    <n v="1256342"/>
    <x v="2"/>
    <s v="B5"/>
    <x v="1"/>
    <s v="Verified"/>
    <n v="34320"/>
    <n v="0.1731"/>
    <n v="536.72"/>
    <n v="0.12690000000000001"/>
    <n v="16000"/>
    <n v="17"/>
    <n v="19023"/>
  </r>
  <r>
    <n v="795726"/>
    <x v="26"/>
    <x v="0"/>
    <x v="5"/>
    <s v="District 5 Highway Credit Union"/>
    <x v="2"/>
    <x v="1"/>
    <x v="6"/>
    <d v="2021-05-16T00:00:00"/>
    <d v="2021-06-12T00:00:00"/>
    <x v="1"/>
    <x v="1"/>
    <d v="2021-07-12T00:00:00"/>
    <n v="1000483"/>
    <x v="2"/>
    <s v="B5"/>
    <x v="1"/>
    <s v="Verified"/>
    <n v="79750"/>
    <n v="0.14430000000000001"/>
    <n v="1162.3399999999999"/>
    <n v="0.11990000000000001"/>
    <n v="35000"/>
    <n v="39"/>
    <n v="38387"/>
  </r>
  <r>
    <n v="650283"/>
    <x v="19"/>
    <x v="0"/>
    <x v="5"/>
    <s v="Ohio Department of Development"/>
    <x v="2"/>
    <x v="1"/>
    <x v="0"/>
    <d v="2021-12-15T00:00:00"/>
    <d v="2021-03-12T00:00:00"/>
    <x v="1"/>
    <x v="1"/>
    <d v="2021-04-12T00:00:00"/>
    <n v="831845"/>
    <x v="2"/>
    <s v="B5"/>
    <x v="1"/>
    <s v="Verified"/>
    <n v="57000"/>
    <n v="0.10440000000000001"/>
    <n v="590.24"/>
    <n v="0.1111"/>
    <n v="18000"/>
    <n v="24"/>
    <n v="19733"/>
  </r>
  <r>
    <n v="862786"/>
    <x v="19"/>
    <x v="0"/>
    <x v="5"/>
    <s v="Dyncorp"/>
    <x v="2"/>
    <x v="1"/>
    <x v="11"/>
    <d v="2021-04-15T00:00:00"/>
    <d v="2021-09-14T00:00:00"/>
    <x v="1"/>
    <x v="1"/>
    <d v="2021-10-14T00:00:00"/>
    <n v="1075842"/>
    <x v="2"/>
    <s v="B5"/>
    <x v="1"/>
    <s v="Verified"/>
    <n v="156000"/>
    <n v="0.1249"/>
    <n v="597.78"/>
    <n v="0.11990000000000001"/>
    <n v="18000"/>
    <n v="23"/>
    <n v="21526"/>
  </r>
  <r>
    <n v="792981"/>
    <x v="2"/>
    <x v="0"/>
    <x v="7"/>
    <s v="Dept. Of Homeland Security"/>
    <x v="2"/>
    <x v="1"/>
    <x v="6"/>
    <d v="2021-12-14T00:00:00"/>
    <d v="2021-07-14T00:00:00"/>
    <x v="1"/>
    <x v="1"/>
    <d v="2021-08-14T00:00:00"/>
    <n v="997454"/>
    <x v="2"/>
    <s v="B1"/>
    <x v="1"/>
    <s v="Verified"/>
    <n v="106921"/>
    <n v="0.1128"/>
    <n v="967.88"/>
    <n v="9.9900000000000003E-2"/>
    <n v="30000"/>
    <n v="21"/>
    <n v="34843"/>
  </r>
  <r>
    <n v="1036962"/>
    <x v="29"/>
    <x v="0"/>
    <x v="7"/>
    <s v="Veolia Transportation"/>
    <x v="2"/>
    <x v="1"/>
    <x v="22"/>
    <d v="2021-05-16T00:00:00"/>
    <d v="2021-12-14T00:00:00"/>
    <x v="1"/>
    <x v="1"/>
    <d v="2022-01-14T00:00:00"/>
    <n v="1266639"/>
    <x v="2"/>
    <s v="B1"/>
    <x v="1"/>
    <s v="Verified"/>
    <n v="125000"/>
    <n v="0.16950000000000001"/>
    <n v="109.57"/>
    <n v="9.9099999999999994E-2"/>
    <n v="3400"/>
    <n v="37"/>
    <n v="3944"/>
  </r>
  <r>
    <n v="515275"/>
    <x v="38"/>
    <x v="0"/>
    <x v="7"/>
    <s v="Lauderdale County Board of Education"/>
    <x v="2"/>
    <x v="1"/>
    <x v="27"/>
    <d v="2021-05-13T00:00:00"/>
    <d v="2021-05-13T00:00:00"/>
    <x v="1"/>
    <x v="1"/>
    <d v="2021-06-13T00:00:00"/>
    <n v="666074"/>
    <x v="2"/>
    <s v="B2"/>
    <x v="1"/>
    <s v="Verified"/>
    <n v="48000"/>
    <n v="0.19850000000000001"/>
    <n v="515.73"/>
    <n v="0.10249999999999999"/>
    <n v="24250"/>
    <n v="27"/>
    <n v="18567"/>
  </r>
  <r>
    <n v="563631"/>
    <x v="37"/>
    <x v="0"/>
    <x v="7"/>
    <s v="IBM"/>
    <x v="2"/>
    <x v="1"/>
    <x v="47"/>
    <d v="2021-08-13T00:00:00"/>
    <d v="2021-09-13T00:00:00"/>
    <x v="1"/>
    <x v="1"/>
    <d v="2021-10-13T00:00:00"/>
    <n v="725276"/>
    <x v="2"/>
    <s v="B2"/>
    <x v="1"/>
    <s v="Verified"/>
    <n v="85000"/>
    <n v="0.20480000000000001"/>
    <n v="815.52"/>
    <n v="0.1075"/>
    <n v="25000"/>
    <n v="16"/>
    <n v="29360"/>
  </r>
  <r>
    <n v="1041001"/>
    <x v="5"/>
    <x v="0"/>
    <x v="7"/>
    <s v="St. Helen Catholic School"/>
    <x v="2"/>
    <x v="1"/>
    <x v="22"/>
    <d v="2021-05-16T00:00:00"/>
    <d v="2021-12-14T00:00:00"/>
    <x v="1"/>
    <x v="1"/>
    <d v="2022-01-14T00:00:00"/>
    <n v="1270997"/>
    <x v="2"/>
    <s v="B2"/>
    <x v="1"/>
    <s v="Verified"/>
    <n v="35000"/>
    <n v="0.18820000000000001"/>
    <n v="279.32"/>
    <n v="0.1065"/>
    <n v="8575"/>
    <n v="13"/>
    <n v="10055"/>
  </r>
  <r>
    <n v="555987"/>
    <x v="6"/>
    <x v="0"/>
    <x v="7"/>
    <s v="Sparrow Specialty Hospital"/>
    <x v="2"/>
    <x v="1"/>
    <x v="47"/>
    <d v="2021-06-12T00:00:00"/>
    <d v="2021-06-12T00:00:00"/>
    <x v="1"/>
    <x v="1"/>
    <d v="2021-07-12T00:00:00"/>
    <n v="715971"/>
    <x v="2"/>
    <s v="B2"/>
    <x v="1"/>
    <s v="Verified"/>
    <n v="168000"/>
    <n v="0.1144"/>
    <n v="513.78"/>
    <n v="0.1075"/>
    <n v="15750"/>
    <n v="43"/>
    <n v="17568"/>
  </r>
  <r>
    <n v="816388"/>
    <x v="8"/>
    <x v="0"/>
    <x v="7"/>
    <s v="Joint Industry Board"/>
    <x v="2"/>
    <x v="1"/>
    <x v="44"/>
    <d v="2021-04-16T00:00:00"/>
    <d v="2021-07-12T00:00:00"/>
    <x v="1"/>
    <x v="1"/>
    <d v="2021-08-12T00:00:00"/>
    <n v="1024118"/>
    <x v="2"/>
    <s v="B3"/>
    <x v="1"/>
    <s v="Verified"/>
    <n v="80000"/>
    <n v="7.3800000000000004E-2"/>
    <n v="777.44"/>
    <n v="0.1099"/>
    <n v="23750"/>
    <n v="16"/>
    <n v="25853"/>
  </r>
  <r>
    <n v="475958"/>
    <x v="5"/>
    <x v="0"/>
    <x v="7"/>
    <s v="US CUSTOMS AND BORDER PROTECTION"/>
    <x v="2"/>
    <x v="1"/>
    <x v="24"/>
    <d v="2021-06-15T00:00:00"/>
    <d v="2021-01-13T00:00:00"/>
    <x v="1"/>
    <x v="1"/>
    <d v="2021-02-13T00:00:00"/>
    <n v="602750"/>
    <x v="2"/>
    <s v="B3"/>
    <x v="1"/>
    <s v="Verified"/>
    <n v="73000"/>
    <n v="0.1925"/>
    <n v="497.01"/>
    <n v="0.1183"/>
    <n v="15000"/>
    <n v="21"/>
    <n v="17893"/>
  </r>
  <r>
    <n v="515502"/>
    <x v="1"/>
    <x v="0"/>
    <x v="7"/>
    <s v="costco"/>
    <x v="2"/>
    <x v="1"/>
    <x v="27"/>
    <d v="2021-05-13T00:00:00"/>
    <d v="2021-05-13T00:00:00"/>
    <x v="1"/>
    <x v="1"/>
    <d v="2021-06-13T00:00:00"/>
    <n v="666348"/>
    <x v="2"/>
    <s v="B4"/>
    <x v="1"/>
    <s v="Verified"/>
    <n v="50000"/>
    <n v="0.1229"/>
    <n v="523.75"/>
    <n v="0.1099"/>
    <n v="16000"/>
    <n v="15"/>
    <n v="18856"/>
  </r>
  <r>
    <n v="432918"/>
    <x v="20"/>
    <x v="0"/>
    <x v="7"/>
    <s v="Pacific Scientific Energetic Materials Co."/>
    <x v="2"/>
    <x v="1"/>
    <x v="20"/>
    <d v="2021-03-16T00:00:00"/>
    <d v="2021-08-12T00:00:00"/>
    <x v="1"/>
    <x v="1"/>
    <d v="2021-09-12T00:00:00"/>
    <n v="515167"/>
    <x v="2"/>
    <s v="B4"/>
    <x v="1"/>
    <s v="Verified"/>
    <n v="72000"/>
    <n v="0.24729999999999999"/>
    <n v="166.5"/>
    <n v="0.12180000000000001"/>
    <n v="5000"/>
    <n v="20"/>
    <n v="5994"/>
  </r>
  <r>
    <n v="655857"/>
    <x v="1"/>
    <x v="0"/>
    <x v="7"/>
    <s v="SPAWAR"/>
    <x v="2"/>
    <x v="1"/>
    <x v="21"/>
    <d v="2021-01-15T00:00:00"/>
    <d v="2021-04-12T00:00:00"/>
    <x v="1"/>
    <x v="1"/>
    <d v="2021-05-12T00:00:00"/>
    <n v="838841"/>
    <x v="2"/>
    <s v="B4"/>
    <x v="1"/>
    <s v="Verified"/>
    <n v="105000"/>
    <n v="9.6500000000000002E-2"/>
    <n v="815.4"/>
    <n v="0.1074"/>
    <n v="25000"/>
    <n v="17"/>
    <n v="27483"/>
  </r>
  <r>
    <n v="1022445"/>
    <x v="26"/>
    <x v="0"/>
    <x v="7"/>
    <s v="Armed Forces Academy Bank"/>
    <x v="2"/>
    <x v="1"/>
    <x v="22"/>
    <d v="2021-12-14T00:00:00"/>
    <d v="2021-12-14T00:00:00"/>
    <x v="1"/>
    <x v="1"/>
    <d v="2022-01-14T00:00:00"/>
    <n v="1251238"/>
    <x v="2"/>
    <s v="B4"/>
    <x v="1"/>
    <s v="Verified"/>
    <n v="40000"/>
    <n v="0.22919999999999999"/>
    <n v="180.45"/>
    <n v="0.1242"/>
    <n v="5400"/>
    <n v="13"/>
    <n v="6496"/>
  </r>
  <r>
    <n v="1032408"/>
    <x v="19"/>
    <x v="0"/>
    <x v="7"/>
    <s v="The Harper Company"/>
    <x v="2"/>
    <x v="1"/>
    <x v="22"/>
    <d v="2021-05-14T00:00:00"/>
    <d v="2021-02-14T00:00:00"/>
    <x v="1"/>
    <x v="1"/>
    <d v="2021-03-14T00:00:00"/>
    <n v="1261845"/>
    <x v="2"/>
    <s v="B4"/>
    <x v="1"/>
    <s v="Verified"/>
    <n v="47600"/>
    <n v="0.13539999999999999"/>
    <n v="795.29"/>
    <n v="0.1242"/>
    <n v="23800"/>
    <n v="17"/>
    <n v="27800"/>
  </r>
  <r>
    <n v="1042904"/>
    <x v="2"/>
    <x v="0"/>
    <x v="7"/>
    <s v="precision plumbing"/>
    <x v="2"/>
    <x v="1"/>
    <x v="12"/>
    <d v="2021-12-14T00:00:00"/>
    <d v="2021-12-14T00:00:00"/>
    <x v="1"/>
    <x v="1"/>
    <d v="2022-01-14T00:00:00"/>
    <n v="1273203"/>
    <x v="2"/>
    <s v="B4"/>
    <x v="1"/>
    <s v="Verified"/>
    <n v="54996"/>
    <n v="0.1178"/>
    <n v="835.39"/>
    <n v="0.1242"/>
    <n v="25000"/>
    <n v="27"/>
    <n v="30163"/>
  </r>
  <r>
    <n v="844763"/>
    <x v="5"/>
    <x v="0"/>
    <x v="7"/>
    <s v="CTS America"/>
    <x v="2"/>
    <x v="1"/>
    <x v="11"/>
    <d v="2021-05-16T00:00:00"/>
    <d v="2021-08-14T00:00:00"/>
    <x v="1"/>
    <x v="1"/>
    <d v="2021-09-14T00:00:00"/>
    <n v="1055823"/>
    <x v="2"/>
    <s v="B5"/>
    <x v="1"/>
    <s v="Verified"/>
    <n v="95000"/>
    <n v="0.1032"/>
    <n v="697.41"/>
    <n v="0.11990000000000001"/>
    <n v="21000"/>
    <n v="18"/>
    <n v="25106"/>
  </r>
  <r>
    <n v="1057238"/>
    <x v="4"/>
    <x v="0"/>
    <x v="7"/>
    <s v="Commonwealth of Pennsylvania"/>
    <x v="2"/>
    <x v="1"/>
    <x v="12"/>
    <d v="2021-05-16T00:00:00"/>
    <d v="2021-01-15T00:00:00"/>
    <x v="1"/>
    <x v="1"/>
    <d v="2021-02-15T00:00:00"/>
    <n v="1288797"/>
    <x v="2"/>
    <s v="B5"/>
    <x v="1"/>
    <s v="Verified"/>
    <n v="62361"/>
    <n v="0.21279999999999999"/>
    <n v="726.25"/>
    <n v="0.12690000000000001"/>
    <n v="21650"/>
    <n v="38"/>
    <n v="26145"/>
  </r>
  <r>
    <n v="785956"/>
    <x v="1"/>
    <x v="0"/>
    <x v="9"/>
    <s v="coachella vaey water district"/>
    <x v="2"/>
    <x v="1"/>
    <x v="6"/>
    <d v="2021-05-16T00:00:00"/>
    <d v="2021-07-14T00:00:00"/>
    <x v="1"/>
    <x v="1"/>
    <d v="2021-08-14T00:00:00"/>
    <n v="989307"/>
    <x v="2"/>
    <s v="B1"/>
    <x v="1"/>
    <s v="Verified"/>
    <n v="65000"/>
    <n v="0.1237"/>
    <n v="464.58"/>
    <n v="9.9900000000000003E-2"/>
    <n v="14400"/>
    <n v="22"/>
    <n v="16725"/>
  </r>
  <r>
    <n v="754053"/>
    <x v="3"/>
    <x v="0"/>
    <x v="9"/>
    <s v="jones lang lasalle"/>
    <x v="2"/>
    <x v="1"/>
    <x v="25"/>
    <d v="2021-05-16T00:00:00"/>
    <d v="2021-07-13T00:00:00"/>
    <x v="1"/>
    <x v="1"/>
    <d v="2021-08-13T00:00:00"/>
    <n v="953747"/>
    <x v="2"/>
    <s v="B2"/>
    <x v="1"/>
    <s v="Verified"/>
    <n v="72000"/>
    <n v="6.13E-2"/>
    <n v="520.72"/>
    <n v="0.10589999999999999"/>
    <n v="16000"/>
    <n v="22"/>
    <n v="18455"/>
  </r>
  <r>
    <n v="547882"/>
    <x v="22"/>
    <x v="0"/>
    <x v="9"/>
    <s v="Citigroup"/>
    <x v="2"/>
    <x v="1"/>
    <x v="43"/>
    <d v="2021-02-13T00:00:00"/>
    <d v="2021-02-13T00:00:00"/>
    <x v="1"/>
    <x v="1"/>
    <d v="2021-03-13T00:00:00"/>
    <n v="706442"/>
    <x v="2"/>
    <s v="B2"/>
    <x v="1"/>
    <s v="Verified"/>
    <n v="117400"/>
    <n v="9.9000000000000005E-2"/>
    <n v="521.92999999999995"/>
    <n v="0.1075"/>
    <n v="16000"/>
    <n v="17"/>
    <n v="18696"/>
  </r>
  <r>
    <n v="882357"/>
    <x v="5"/>
    <x v="0"/>
    <x v="9"/>
    <s v="Unitel Global"/>
    <x v="2"/>
    <x v="1"/>
    <x v="10"/>
    <d v="2021-09-15T00:00:00"/>
    <d v="2021-10-14T00:00:00"/>
    <x v="1"/>
    <x v="1"/>
    <d v="2021-11-14T00:00:00"/>
    <n v="1097579"/>
    <x v="2"/>
    <s v="B2"/>
    <x v="1"/>
    <s v="Verified"/>
    <n v="80000"/>
    <n v="0.20019999999999999"/>
    <n v="716.62"/>
    <n v="0.1065"/>
    <n v="22000"/>
    <n v="22"/>
    <n v="25798"/>
  </r>
  <r>
    <n v="887151"/>
    <x v="23"/>
    <x v="0"/>
    <x v="9"/>
    <s v="amcor precast"/>
    <x v="2"/>
    <x v="1"/>
    <x v="10"/>
    <d v="2021-11-15T00:00:00"/>
    <d v="2021-10-14T00:00:00"/>
    <x v="1"/>
    <x v="1"/>
    <d v="2021-11-14T00:00:00"/>
    <n v="1103238"/>
    <x v="2"/>
    <s v="B3"/>
    <x v="1"/>
    <s v="Verified"/>
    <n v="48000"/>
    <n v="0.13100000000000001"/>
    <n v="277.83999999999997"/>
    <n v="0.1171"/>
    <n v="8400"/>
    <n v="15"/>
    <n v="10002"/>
  </r>
  <r>
    <n v="850645"/>
    <x v="17"/>
    <x v="0"/>
    <x v="9"/>
    <s v="University of Oklahoma"/>
    <x v="2"/>
    <x v="1"/>
    <x v="11"/>
    <d v="2021-03-16T00:00:00"/>
    <d v="2021-09-14T00:00:00"/>
    <x v="1"/>
    <x v="1"/>
    <d v="2021-10-14T00:00:00"/>
    <n v="1062489"/>
    <x v="2"/>
    <s v="B3"/>
    <x v="1"/>
    <s v="Verified"/>
    <n v="37000"/>
    <n v="0.20660000000000001"/>
    <n v="274.97000000000003"/>
    <n v="0.1099"/>
    <n v="8400"/>
    <n v="11"/>
    <n v="9899"/>
  </r>
  <r>
    <n v="460079"/>
    <x v="23"/>
    <x v="0"/>
    <x v="9"/>
    <s v="CIBER,Inc."/>
    <x v="2"/>
    <x v="1"/>
    <x v="32"/>
    <d v="2021-09-12T00:00:00"/>
    <d v="2021-02-12T00:00:00"/>
    <x v="1"/>
    <x v="1"/>
    <d v="2021-03-12T00:00:00"/>
    <n v="573911"/>
    <x v="2"/>
    <s v="B3"/>
    <x v="1"/>
    <s v="Verified"/>
    <n v="40499"/>
    <n v="0.157"/>
    <n v="381.04"/>
    <n v="0.1183"/>
    <n v="11500"/>
    <n v="35"/>
    <n v="13538"/>
  </r>
  <r>
    <n v="411492"/>
    <x v="19"/>
    <x v="0"/>
    <x v="9"/>
    <s v="Delphia Consulting, LLC"/>
    <x v="2"/>
    <x v="1"/>
    <x v="23"/>
    <d v="2021-03-16T00:00:00"/>
    <d v="2021-06-12T00:00:00"/>
    <x v="1"/>
    <x v="1"/>
    <d v="2021-07-12T00:00:00"/>
    <n v="463851"/>
    <x v="2"/>
    <s v="B4"/>
    <x v="1"/>
    <s v="Verified"/>
    <n v="72000"/>
    <n v="5.4699999999999999E-2"/>
    <n v="829.1"/>
    <n v="0.11890000000000001"/>
    <n v="25000"/>
    <n v="26"/>
    <n v="29848"/>
  </r>
  <r>
    <n v="675584"/>
    <x v="1"/>
    <x v="0"/>
    <x v="9"/>
    <s v="Able Engineering Services"/>
    <x v="2"/>
    <x v="1"/>
    <x v="0"/>
    <d v="2021-02-16T00:00:00"/>
    <d v="2021-01-13T00:00:00"/>
    <x v="1"/>
    <x v="1"/>
    <d v="2021-02-13T00:00:00"/>
    <n v="863398"/>
    <x v="2"/>
    <s v="B5"/>
    <x v="1"/>
    <s v="Verified"/>
    <n v="92000"/>
    <n v="0.14380000000000001"/>
    <n v="491.87"/>
    <n v="0.1111"/>
    <n v="15000"/>
    <n v="21"/>
    <n v="17212"/>
  </r>
  <r>
    <n v="644482"/>
    <x v="3"/>
    <x v="0"/>
    <x v="9"/>
    <s v="HB"/>
    <x v="2"/>
    <x v="1"/>
    <x v="21"/>
    <d v="2021-05-16T00:00:00"/>
    <d v="2021-01-14T00:00:00"/>
    <x v="1"/>
    <x v="1"/>
    <d v="2021-02-14T00:00:00"/>
    <n v="824697"/>
    <x v="2"/>
    <s v="B5"/>
    <x v="1"/>
    <s v="Verified"/>
    <n v="65004"/>
    <n v="0.1108"/>
    <n v="648.73"/>
    <n v="0.1036"/>
    <n v="20000"/>
    <n v="22"/>
    <n v="23355"/>
  </r>
  <r>
    <n v="545642"/>
    <x v="28"/>
    <x v="0"/>
    <x v="9"/>
    <s v="Gap, Inc"/>
    <x v="2"/>
    <x v="1"/>
    <x v="43"/>
    <d v="2021-05-16T00:00:00"/>
    <d v="2021-07-13T00:00:00"/>
    <x v="1"/>
    <x v="1"/>
    <d v="2021-08-13T00:00:00"/>
    <n v="703711"/>
    <x v="2"/>
    <s v="B5"/>
    <x v="1"/>
    <s v="Verified"/>
    <n v="51500"/>
    <n v="8.43E-2"/>
    <n v="364.63"/>
    <n v="0.1186"/>
    <n v="11000"/>
    <n v="21"/>
    <n v="13127"/>
  </r>
  <r>
    <n v="661495"/>
    <x v="2"/>
    <x v="0"/>
    <x v="9"/>
    <s v="GSDM"/>
    <x v="2"/>
    <x v="1"/>
    <x v="0"/>
    <d v="2021-08-13T00:00:00"/>
    <d v="2021-09-12T00:00:00"/>
    <x v="1"/>
    <x v="1"/>
    <d v="2021-10-12T00:00:00"/>
    <n v="845976"/>
    <x v="2"/>
    <s v="B5"/>
    <x v="1"/>
    <s v="Verified"/>
    <n v="70000"/>
    <n v="0.25169999999999998"/>
    <n v="819.78"/>
    <n v="0.1111"/>
    <n v="25000"/>
    <n v="25"/>
    <n v="28416"/>
  </r>
  <r>
    <n v="559785"/>
    <x v="20"/>
    <x v="0"/>
    <x v="10"/>
    <s v="Pointe Hilton Resorts"/>
    <x v="2"/>
    <x v="1"/>
    <x v="47"/>
    <d v="2021-08-13T00:00:00"/>
    <d v="2021-08-13T00:00:00"/>
    <x v="1"/>
    <x v="1"/>
    <d v="2021-09-13T00:00:00"/>
    <n v="720571"/>
    <x v="2"/>
    <s v="B1"/>
    <x v="1"/>
    <s v="Verified"/>
    <n v="44000"/>
    <n v="0.20810000000000001"/>
    <n v="324.45999999999998"/>
    <n v="0.1038"/>
    <n v="10000"/>
    <n v="22"/>
    <n v="11681"/>
  </r>
  <r>
    <n v="512697"/>
    <x v="26"/>
    <x v="0"/>
    <x v="10"/>
    <s v="US Dept. of Labor"/>
    <x v="2"/>
    <x v="1"/>
    <x v="27"/>
    <d v="2021-05-16T00:00:00"/>
    <d v="2021-01-12T00:00:00"/>
    <x v="1"/>
    <x v="1"/>
    <d v="2021-02-12T00:00:00"/>
    <n v="662444"/>
    <x v="2"/>
    <s v="B2"/>
    <x v="1"/>
    <s v="Verified"/>
    <n v="87700"/>
    <n v="1.46E-2"/>
    <n v="809.62"/>
    <n v="0.10249999999999999"/>
    <n v="25000"/>
    <n v="48"/>
    <n v="28252"/>
  </r>
  <r>
    <n v="828334"/>
    <x v="8"/>
    <x v="0"/>
    <x v="10"/>
    <s v="NYC Dept. of Education"/>
    <x v="2"/>
    <x v="1"/>
    <x v="44"/>
    <d v="2021-08-14T00:00:00"/>
    <d v="2021-08-14T00:00:00"/>
    <x v="1"/>
    <x v="1"/>
    <d v="2021-09-14T00:00:00"/>
    <n v="1037354"/>
    <x v="2"/>
    <s v="B2"/>
    <x v="1"/>
    <s v="Verified"/>
    <n v="75000"/>
    <n v="0.26979999999999998"/>
    <n v="813.63"/>
    <n v="0.10589999999999999"/>
    <n v="25000"/>
    <n v="23"/>
    <n v="29290"/>
  </r>
  <r>
    <n v="998704"/>
    <x v="8"/>
    <x v="0"/>
    <x v="10"/>
    <m/>
    <x v="2"/>
    <x v="1"/>
    <x v="13"/>
    <d v="2021-03-15T00:00:00"/>
    <d v="2021-07-14T00:00:00"/>
    <x v="1"/>
    <x v="1"/>
    <d v="2021-08-14T00:00:00"/>
    <n v="1223882"/>
    <x v="2"/>
    <s v="B3"/>
    <x v="1"/>
    <s v="Verified"/>
    <n v="60000"/>
    <n v="0.2089"/>
    <n v="661.52"/>
    <n v="0.1171"/>
    <n v="20000"/>
    <n v="21"/>
    <n v="23751"/>
  </r>
  <r>
    <n v="551987"/>
    <x v="5"/>
    <x v="0"/>
    <x v="10"/>
    <s v="Manatee County Sheriff's Office"/>
    <x v="2"/>
    <x v="1"/>
    <x v="43"/>
    <d v="2021-08-13T00:00:00"/>
    <d v="2021-08-13T00:00:00"/>
    <x v="1"/>
    <x v="1"/>
    <d v="2021-09-13T00:00:00"/>
    <n v="711313"/>
    <x v="2"/>
    <s v="B4"/>
    <x v="1"/>
    <s v="Verified"/>
    <n v="51000"/>
    <n v="9.4799999999999995E-2"/>
    <n v="824.29"/>
    <n v="0.1149"/>
    <n v="25000"/>
    <n v="9"/>
    <n v="29676"/>
  </r>
  <r>
    <n v="572970"/>
    <x v="2"/>
    <x v="0"/>
    <x v="10"/>
    <s v="Baker Engineering and Risk Consultants"/>
    <x v="2"/>
    <x v="1"/>
    <x v="54"/>
    <d v="2021-09-13T00:00:00"/>
    <d v="2021-09-13T00:00:00"/>
    <x v="1"/>
    <x v="1"/>
    <d v="2021-10-13T00:00:00"/>
    <n v="737012"/>
    <x v="2"/>
    <s v="B4"/>
    <x v="1"/>
    <s v="Verified"/>
    <n v="61000"/>
    <n v="0.1011"/>
    <n v="692.4"/>
    <n v="0.1149"/>
    <n v="21000"/>
    <n v="16"/>
    <n v="24927"/>
  </r>
  <r>
    <n v="922483"/>
    <x v="26"/>
    <x v="0"/>
    <x v="10"/>
    <s v="Jackson County Family Court"/>
    <x v="2"/>
    <x v="1"/>
    <x v="22"/>
    <d v="2021-12-14T00:00:00"/>
    <d v="2021-12-14T00:00:00"/>
    <x v="1"/>
    <x v="1"/>
    <d v="2022-01-14T00:00:00"/>
    <n v="1143234"/>
    <x v="2"/>
    <s v="B4"/>
    <x v="1"/>
    <s v="Verified"/>
    <n v="47000"/>
    <n v="0.2492"/>
    <n v="267.33"/>
    <n v="0.1242"/>
    <n v="8000"/>
    <n v="25"/>
    <n v="9624"/>
  </r>
  <r>
    <n v="858169"/>
    <x v="3"/>
    <x v="0"/>
    <x v="10"/>
    <s v="HighRoads, Inc"/>
    <x v="2"/>
    <x v="1"/>
    <x v="11"/>
    <d v="2021-05-16T00:00:00"/>
    <d v="2021-04-14T00:00:00"/>
    <x v="1"/>
    <x v="1"/>
    <d v="2021-05-14T00:00:00"/>
    <n v="1070726"/>
    <x v="2"/>
    <s v="B4"/>
    <x v="1"/>
    <s v="Verified"/>
    <n v="113000"/>
    <n v="0.16389999999999999"/>
    <n v="692.4"/>
    <n v="0.1149"/>
    <n v="21000"/>
    <n v="31"/>
    <n v="24763"/>
  </r>
  <r>
    <n v="608421"/>
    <x v="9"/>
    <x v="0"/>
    <x v="10"/>
    <s v="EINSTEIN NOAH BAGEL"/>
    <x v="2"/>
    <x v="1"/>
    <x v="49"/>
    <d v="2021-11-13T00:00:00"/>
    <d v="2021-11-13T00:00:00"/>
    <x v="1"/>
    <x v="1"/>
    <d v="2021-12-13T00:00:00"/>
    <n v="780490"/>
    <x v="2"/>
    <s v="B5"/>
    <x v="1"/>
    <s v="Verified"/>
    <n v="66000"/>
    <n v="9.4700000000000006E-2"/>
    <n v="77.849999999999994"/>
    <n v="0.1036"/>
    <n v="2400"/>
    <n v="40"/>
    <n v="2803"/>
  </r>
  <r>
    <n v="701560"/>
    <x v="32"/>
    <x v="0"/>
    <x v="1"/>
    <s v="Allstate"/>
    <x v="2"/>
    <x v="1"/>
    <x v="42"/>
    <d v="2021-05-16T00:00:00"/>
    <d v="2021-04-14T00:00:00"/>
    <x v="1"/>
    <x v="1"/>
    <d v="2021-05-14T00:00:00"/>
    <n v="893319"/>
    <x v="2"/>
    <s v="B1"/>
    <x v="1"/>
    <s v="Verified"/>
    <n v="40704"/>
    <n v="8.9599999999999999E-2"/>
    <n v="320.94"/>
    <n v="9.6299999999999997E-2"/>
    <n v="10000"/>
    <n v="9"/>
    <n v="11554"/>
  </r>
  <r>
    <n v="497078"/>
    <x v="2"/>
    <x v="0"/>
    <x v="1"/>
    <s v="DFW Airport Board"/>
    <x v="2"/>
    <x v="1"/>
    <x v="48"/>
    <d v="2021-10-12T00:00:00"/>
    <d v="2021-10-12T00:00:00"/>
    <x v="1"/>
    <x v="1"/>
    <d v="2021-11-12T00:00:00"/>
    <n v="637141"/>
    <x v="2"/>
    <s v="B1"/>
    <x v="1"/>
    <s v="Verified"/>
    <n v="75573"/>
    <n v="0.1996"/>
    <n v="708.63"/>
    <n v="9.8799999999999999E-2"/>
    <n v="22000"/>
    <n v="24"/>
    <n v="25391"/>
  </r>
  <r>
    <n v="816536"/>
    <x v="1"/>
    <x v="0"/>
    <x v="1"/>
    <s v="Internet Brands, Inc."/>
    <x v="2"/>
    <x v="1"/>
    <x v="44"/>
    <d v="2021-03-14T00:00:00"/>
    <d v="2021-03-14T00:00:00"/>
    <x v="1"/>
    <x v="1"/>
    <d v="2021-04-14T00:00:00"/>
    <n v="1024282"/>
    <x v="2"/>
    <s v="B1"/>
    <x v="1"/>
    <s v="Verified"/>
    <n v="120000"/>
    <n v="9.8400000000000001E-2"/>
    <n v="645.25"/>
    <n v="9.9900000000000003E-2"/>
    <n v="20000"/>
    <n v="30"/>
    <n v="22845"/>
  </r>
  <r>
    <n v="718910"/>
    <x v="1"/>
    <x v="0"/>
    <x v="1"/>
    <s v="Novartis Pharmacueticals"/>
    <x v="2"/>
    <x v="1"/>
    <x v="29"/>
    <d v="2021-05-16T00:00:00"/>
    <d v="2021-04-14T00:00:00"/>
    <x v="1"/>
    <x v="1"/>
    <d v="2021-05-14T00:00:00"/>
    <n v="913193"/>
    <x v="2"/>
    <s v="B2"/>
    <x v="1"/>
    <s v="Verified"/>
    <n v="125000"/>
    <n v="7.8100000000000003E-2"/>
    <n v="806.68"/>
    <n v="0.1"/>
    <n v="25000"/>
    <n v="22"/>
    <n v="29040"/>
  </r>
  <r>
    <n v="751452"/>
    <x v="1"/>
    <x v="0"/>
    <x v="1"/>
    <s v="State of California"/>
    <x v="2"/>
    <x v="1"/>
    <x v="25"/>
    <d v="2021-05-16T00:00:00"/>
    <d v="2021-02-12T00:00:00"/>
    <x v="1"/>
    <x v="1"/>
    <d v="2021-03-12T00:00:00"/>
    <n v="950898"/>
    <x v="2"/>
    <s v="B2"/>
    <x v="1"/>
    <s v="Verified"/>
    <n v="76000"/>
    <n v="0.2021"/>
    <n v="652.53"/>
    <n v="0.10589999999999999"/>
    <n v="20050"/>
    <n v="15"/>
    <n v="20747"/>
  </r>
  <r>
    <n v="771298"/>
    <x v="16"/>
    <x v="0"/>
    <x v="1"/>
    <s v="Sun Life Financial"/>
    <x v="2"/>
    <x v="1"/>
    <x v="6"/>
    <d v="2021-05-16T00:00:00"/>
    <d v="2021-06-14T00:00:00"/>
    <x v="1"/>
    <x v="1"/>
    <d v="2021-07-14T00:00:00"/>
    <n v="973056"/>
    <x v="2"/>
    <s v="B2"/>
    <x v="1"/>
    <s v="Verified"/>
    <n v="78000"/>
    <n v="0.2311"/>
    <n v="813.63"/>
    <n v="0.10589999999999999"/>
    <n v="25000"/>
    <n v="38"/>
    <n v="29263"/>
  </r>
  <r>
    <n v="662673"/>
    <x v="5"/>
    <x v="0"/>
    <x v="1"/>
    <s v="Progress Energy"/>
    <x v="2"/>
    <x v="1"/>
    <x v="0"/>
    <d v="2021-08-13T00:00:00"/>
    <d v="2021-08-13T00:00:00"/>
    <x v="1"/>
    <x v="1"/>
    <d v="2021-09-13T00:00:00"/>
    <n v="847429"/>
    <x v="2"/>
    <s v="B3"/>
    <x v="1"/>
    <s v="Verified"/>
    <n v="150000"/>
    <n v="0.1084"/>
    <n v="811.03"/>
    <n v="0.1037"/>
    <n v="25000"/>
    <n v="29"/>
    <n v="29055"/>
  </r>
  <r>
    <n v="590832"/>
    <x v="18"/>
    <x v="0"/>
    <x v="1"/>
    <s v="Ernst &amp; Young, LLP"/>
    <x v="2"/>
    <x v="1"/>
    <x v="50"/>
    <d v="2021-02-15T00:00:00"/>
    <d v="2021-03-13T00:00:00"/>
    <x v="1"/>
    <x v="1"/>
    <d v="2021-04-13T00:00:00"/>
    <n v="758888"/>
    <x v="2"/>
    <s v="B3"/>
    <x v="1"/>
    <s v="Verified"/>
    <n v="171194"/>
    <n v="0.20799999999999999"/>
    <n v="819.89"/>
    <n v="0.11119999999999999"/>
    <n v="25000"/>
    <n v="32"/>
    <n v="29286"/>
  </r>
  <r>
    <n v="1042384"/>
    <x v="3"/>
    <x v="0"/>
    <x v="1"/>
    <s v="estes express lines"/>
    <x v="2"/>
    <x v="1"/>
    <x v="12"/>
    <d v="2021-04-16T00:00:00"/>
    <d v="2021-03-14T00:00:00"/>
    <x v="1"/>
    <x v="1"/>
    <d v="2021-04-14T00:00:00"/>
    <n v="1272462"/>
    <x v="2"/>
    <s v="B4"/>
    <x v="1"/>
    <s v="Verified"/>
    <n v="91000"/>
    <n v="0.1129"/>
    <n v="618.19000000000005"/>
    <n v="0.1242"/>
    <n v="18500"/>
    <n v="18"/>
    <n v="21865"/>
  </r>
  <r>
    <n v="1000208"/>
    <x v="12"/>
    <x v="0"/>
    <x v="1"/>
    <s v="Ancestry.com"/>
    <x v="2"/>
    <x v="1"/>
    <x v="22"/>
    <d v="2021-05-16T00:00:00"/>
    <d v="2021-01-13T00:00:00"/>
    <x v="1"/>
    <x v="1"/>
    <d v="2021-02-13T00:00:00"/>
    <n v="1225424"/>
    <x v="2"/>
    <s v="B5"/>
    <x v="1"/>
    <s v="Verified"/>
    <n v="107496"/>
    <n v="0.16009999999999999"/>
    <n v="670.9"/>
    <n v="0.12690000000000001"/>
    <n v="20000"/>
    <n v="58"/>
    <n v="22501"/>
  </r>
  <r>
    <n v="551378"/>
    <x v="1"/>
    <x v="0"/>
    <x v="0"/>
    <s v="Wilshire Media Group"/>
    <x v="2"/>
    <x v="1"/>
    <x v="43"/>
    <d v="2021-05-16T00:00:00"/>
    <d v="2021-08-13T00:00:00"/>
    <x v="1"/>
    <x v="1"/>
    <d v="2021-09-13T00:00:00"/>
    <n v="710566"/>
    <x v="2"/>
    <s v="B1"/>
    <x v="1"/>
    <s v="Verified"/>
    <n v="120000"/>
    <n v="9.1300000000000006E-2"/>
    <n v="648.91999999999996"/>
    <n v="0.1038"/>
    <n v="20000"/>
    <n v="24"/>
    <n v="23363"/>
  </r>
  <r>
    <n v="655383"/>
    <x v="18"/>
    <x v="0"/>
    <x v="0"/>
    <s v="PMA Insurance Group"/>
    <x v="2"/>
    <x v="1"/>
    <x v="21"/>
    <d v="2021-02-14T00:00:00"/>
    <d v="2021-02-14T00:00:00"/>
    <x v="1"/>
    <x v="1"/>
    <d v="2021-03-14T00:00:00"/>
    <n v="838207"/>
    <x v="2"/>
    <s v="B1"/>
    <x v="1"/>
    <s v="Verified"/>
    <n v="52500"/>
    <n v="0.17899999999999999"/>
    <n v="489.43"/>
    <n v="9.6299999999999997E-2"/>
    <n v="15250"/>
    <n v="34"/>
    <n v="17620"/>
  </r>
  <r>
    <n v="569200"/>
    <x v="25"/>
    <x v="0"/>
    <x v="0"/>
    <s v="CSC"/>
    <x v="2"/>
    <x v="1"/>
    <x v="47"/>
    <d v="2021-05-16T00:00:00"/>
    <d v="2021-02-13T00:00:00"/>
    <x v="1"/>
    <x v="1"/>
    <d v="2021-03-13T00:00:00"/>
    <n v="732243"/>
    <x v="2"/>
    <s v="B1"/>
    <x v="1"/>
    <s v="Verified"/>
    <n v="126400"/>
    <n v="0.1172"/>
    <n v="421.8"/>
    <n v="0.1038"/>
    <n v="13000"/>
    <n v="31"/>
    <n v="15061"/>
  </r>
  <r>
    <n v="789559"/>
    <x v="5"/>
    <x v="0"/>
    <x v="0"/>
    <s v="Momentum Consulting Corp."/>
    <x v="2"/>
    <x v="1"/>
    <x v="6"/>
    <d v="2021-09-12T00:00:00"/>
    <d v="2021-09-12T00:00:00"/>
    <x v="1"/>
    <x v="1"/>
    <d v="2021-10-12T00:00:00"/>
    <n v="993491"/>
    <x v="2"/>
    <s v="B3"/>
    <x v="1"/>
    <s v="Verified"/>
    <n v="90000"/>
    <n v="0.104"/>
    <n v="589.22"/>
    <n v="0.1099"/>
    <n v="18000"/>
    <n v="13"/>
    <n v="19941"/>
  </r>
  <r>
    <n v="658186"/>
    <x v="9"/>
    <x v="0"/>
    <x v="0"/>
    <s v="HP"/>
    <x v="2"/>
    <x v="1"/>
    <x v="21"/>
    <d v="2021-05-16T00:00:00"/>
    <d v="2021-02-14T00:00:00"/>
    <x v="1"/>
    <x v="1"/>
    <d v="2021-03-14T00:00:00"/>
    <n v="841715"/>
    <x v="2"/>
    <s v="B3"/>
    <x v="1"/>
    <s v="Verified"/>
    <n v="170000"/>
    <n v="0.1115"/>
    <n v="648.83000000000004"/>
    <n v="0.1037"/>
    <n v="20000"/>
    <n v="19"/>
    <n v="23359"/>
  </r>
  <r>
    <n v="723797"/>
    <x v="5"/>
    <x v="0"/>
    <x v="0"/>
    <s v="Plateau Systems"/>
    <x v="2"/>
    <x v="1"/>
    <x v="29"/>
    <d v="2021-04-14T00:00:00"/>
    <d v="2021-04-14T00:00:00"/>
    <x v="1"/>
    <x v="1"/>
    <d v="2021-05-14T00:00:00"/>
    <n v="918828"/>
    <x v="2"/>
    <s v="B3"/>
    <x v="1"/>
    <s v="Verified"/>
    <n v="85000"/>
    <n v="0.18640000000000001"/>
    <n v="648.83000000000004"/>
    <n v="0.1037"/>
    <n v="20000"/>
    <n v="17"/>
    <n v="23358"/>
  </r>
  <r>
    <n v="885011"/>
    <x v="2"/>
    <x v="0"/>
    <x v="0"/>
    <s v="BBS Technologies"/>
    <x v="2"/>
    <x v="1"/>
    <x v="10"/>
    <d v="2021-09-14T00:00:00"/>
    <d v="2021-10-14T00:00:00"/>
    <x v="1"/>
    <x v="1"/>
    <d v="2021-11-14T00:00:00"/>
    <n v="1100597"/>
    <x v="2"/>
    <s v="B3"/>
    <x v="1"/>
    <s v="Verified"/>
    <n v="108000"/>
    <n v="0.1376"/>
    <n v="694.6"/>
    <n v="0.1171"/>
    <n v="21000"/>
    <n v="21"/>
    <n v="25005"/>
  </r>
  <r>
    <n v="807143"/>
    <x v="26"/>
    <x v="0"/>
    <x v="0"/>
    <s v="National Academy of Beauty Arts"/>
    <x v="2"/>
    <x v="1"/>
    <x v="44"/>
    <d v="2021-05-16T00:00:00"/>
    <d v="2021-07-14T00:00:00"/>
    <x v="1"/>
    <x v="1"/>
    <d v="2021-08-14T00:00:00"/>
    <n v="996547"/>
    <x v="2"/>
    <s v="B3"/>
    <x v="1"/>
    <s v="Verified"/>
    <n v="50000"/>
    <n v="0.1368"/>
    <n v="596.58000000000004"/>
    <n v="0.1099"/>
    <n v="18225"/>
    <n v="27"/>
    <n v="21477"/>
  </r>
  <r>
    <n v="677888"/>
    <x v="41"/>
    <x v="0"/>
    <x v="0"/>
    <s v="Sitecore USA, Inc."/>
    <x v="2"/>
    <x v="1"/>
    <x v="0"/>
    <d v="2021-05-14T00:00:00"/>
    <d v="2021-04-13T00:00:00"/>
    <x v="1"/>
    <x v="1"/>
    <d v="2021-05-13T00:00:00"/>
    <n v="866056"/>
    <x v="2"/>
    <s v="B3"/>
    <x v="1"/>
    <s v="Verified"/>
    <n v="119000"/>
    <n v="0.18840000000000001"/>
    <n v="285.49"/>
    <n v="0.1037"/>
    <n v="8800"/>
    <n v="21"/>
    <n v="10051"/>
  </r>
  <r>
    <n v="711129"/>
    <x v="0"/>
    <x v="0"/>
    <x v="0"/>
    <s v="Ingenious Med"/>
    <x v="2"/>
    <x v="1"/>
    <x v="42"/>
    <d v="2021-04-14T00:00:00"/>
    <d v="2021-04-14T00:00:00"/>
    <x v="1"/>
    <x v="1"/>
    <d v="2021-05-14T00:00:00"/>
    <n v="903999"/>
    <x v="2"/>
    <s v="B3"/>
    <x v="1"/>
    <s v="Verified"/>
    <n v="43000"/>
    <n v="0.19839999999999999"/>
    <n v="215.74"/>
    <n v="0.1037"/>
    <n v="6650"/>
    <n v="17"/>
    <n v="7766"/>
  </r>
  <r>
    <n v="756604"/>
    <x v="41"/>
    <x v="0"/>
    <x v="0"/>
    <s v="Organ Historical Society"/>
    <x v="2"/>
    <x v="1"/>
    <x v="25"/>
    <d v="2021-05-16T00:00:00"/>
    <d v="2021-06-13T00:00:00"/>
    <x v="1"/>
    <x v="1"/>
    <d v="2021-07-13T00:00:00"/>
    <n v="956555"/>
    <x v="2"/>
    <s v="B3"/>
    <x v="1"/>
    <s v="Verified"/>
    <n v="146990.04"/>
    <n v="0.15490000000000001"/>
    <n v="916.56"/>
    <n v="0.1099"/>
    <n v="28000"/>
    <n v="30"/>
    <n v="32370"/>
  </r>
  <r>
    <n v="407536"/>
    <x v="0"/>
    <x v="0"/>
    <x v="0"/>
    <s v="Pro View Foods LLC"/>
    <x v="2"/>
    <x v="1"/>
    <x v="23"/>
    <d v="2021-01-12T00:00:00"/>
    <d v="2021-01-12T00:00:00"/>
    <x v="1"/>
    <x v="1"/>
    <d v="2021-02-12T00:00:00"/>
    <n v="456489"/>
    <x v="2"/>
    <s v="B3"/>
    <x v="1"/>
    <s v="Verified"/>
    <n v="72800"/>
    <n v="6.3799999999999996E-2"/>
    <n v="759.31"/>
    <n v="0.1158"/>
    <n v="23000"/>
    <n v="33"/>
    <n v="27228"/>
  </r>
  <r>
    <n v="702598"/>
    <x v="23"/>
    <x v="0"/>
    <x v="0"/>
    <s v="Department of Veterans Affairs"/>
    <x v="2"/>
    <x v="1"/>
    <x v="42"/>
    <d v="2021-03-14T00:00:00"/>
    <d v="2021-04-14T00:00:00"/>
    <x v="1"/>
    <x v="1"/>
    <d v="2021-05-14T00:00:00"/>
    <n v="894463"/>
    <x v="2"/>
    <s v="B4"/>
    <x v="1"/>
    <s v="Verified"/>
    <n v="45192"/>
    <n v="9.8000000000000004E-2"/>
    <n v="381.61"/>
    <n v="0.1074"/>
    <n v="11700"/>
    <n v="22"/>
    <n v="13738"/>
  </r>
  <r>
    <n v="416753"/>
    <x v="16"/>
    <x v="0"/>
    <x v="0"/>
    <s v="Brown Brothers Harriman"/>
    <x v="2"/>
    <x v="1"/>
    <x v="23"/>
    <d v="2021-06-11T00:00:00"/>
    <d v="2021-06-10T00:00:00"/>
    <x v="1"/>
    <x v="1"/>
    <d v="2021-07-10T00:00:00"/>
    <n v="485554"/>
    <x v="2"/>
    <s v="B4"/>
    <x v="1"/>
    <s v="Verified"/>
    <n v="143500"/>
    <n v="7.3200000000000001E-2"/>
    <n v="663.28"/>
    <n v="0.11890000000000001"/>
    <n v="20000"/>
    <n v="29"/>
    <n v="21919"/>
  </r>
  <r>
    <n v="419816"/>
    <x v="28"/>
    <x v="0"/>
    <x v="0"/>
    <s v="WellPoint  Inc"/>
    <x v="2"/>
    <x v="1"/>
    <x v="23"/>
    <d v="2021-05-16T00:00:00"/>
    <d v="2021-03-12T00:00:00"/>
    <x v="1"/>
    <x v="1"/>
    <d v="2021-04-12T00:00:00"/>
    <n v="492751"/>
    <x v="2"/>
    <s v="B4"/>
    <x v="1"/>
    <s v="Verified"/>
    <n v="105996"/>
    <n v="0.15440000000000001"/>
    <n v="643.39"/>
    <n v="0.11890000000000001"/>
    <n v="19400"/>
    <n v="25"/>
    <n v="23099"/>
  </r>
  <r>
    <n v="785802"/>
    <x v="0"/>
    <x v="0"/>
    <x v="0"/>
    <s v="Parsons Brinckerhoff"/>
    <x v="2"/>
    <x v="1"/>
    <x v="6"/>
    <d v="2021-09-14T00:00:00"/>
    <d v="2021-07-14T00:00:00"/>
    <x v="1"/>
    <x v="1"/>
    <d v="2021-08-14T00:00:00"/>
    <n v="989145"/>
    <x v="2"/>
    <s v="B5"/>
    <x v="1"/>
    <s v="Verified"/>
    <n v="57000"/>
    <n v="0.13789999999999999"/>
    <n v="573.70000000000005"/>
    <n v="0.11990000000000001"/>
    <n v="20000"/>
    <n v="16"/>
    <n v="20653"/>
  </r>
  <r>
    <n v="617755"/>
    <x v="9"/>
    <x v="0"/>
    <x v="6"/>
    <s v="Kforce-Lockheed Martin"/>
    <x v="2"/>
    <x v="1"/>
    <x v="49"/>
    <d v="2021-05-16T00:00:00"/>
    <d v="2021-02-13T00:00:00"/>
    <x v="1"/>
    <x v="1"/>
    <d v="2021-03-13T00:00:00"/>
    <n v="791956"/>
    <x v="2"/>
    <s v="B2"/>
    <x v="1"/>
    <s v="Verified"/>
    <n v="81120"/>
    <n v="0.14760000000000001"/>
    <n v="466.78"/>
    <n v="9.2499999999999999E-2"/>
    <n v="24000"/>
    <n v="32"/>
    <n v="16613"/>
  </r>
  <r>
    <n v="759397"/>
    <x v="18"/>
    <x v="0"/>
    <x v="3"/>
    <s v="Costco Wholesale"/>
    <x v="2"/>
    <x v="1"/>
    <x v="25"/>
    <d v="2021-07-11T00:00:00"/>
    <d v="2021-07-11T00:00:00"/>
    <x v="1"/>
    <x v="1"/>
    <d v="2021-08-11T00:00:00"/>
    <n v="959637"/>
    <x v="2"/>
    <s v="B2"/>
    <x v="1"/>
    <s v="Verified"/>
    <n v="43200"/>
    <n v="0.18579999999999999"/>
    <n v="358"/>
    <n v="0.10589999999999999"/>
    <n v="11000"/>
    <n v="15"/>
    <n v="11097"/>
  </r>
  <r>
    <n v="819131"/>
    <x v="1"/>
    <x v="0"/>
    <x v="3"/>
    <s v="united parcel service (ups)"/>
    <x v="2"/>
    <x v="1"/>
    <x v="44"/>
    <d v="2021-05-16T00:00:00"/>
    <d v="2021-08-14T00:00:00"/>
    <x v="1"/>
    <x v="1"/>
    <d v="2021-09-14T00:00:00"/>
    <n v="1027190"/>
    <x v="2"/>
    <s v="B3"/>
    <x v="1"/>
    <s v="Verified"/>
    <n v="92000"/>
    <n v="0.1295"/>
    <n v="360.08"/>
    <n v="0.1099"/>
    <n v="11000"/>
    <n v="26"/>
    <n v="12963"/>
  </r>
  <r>
    <n v="790830"/>
    <x v="21"/>
    <x v="0"/>
    <x v="3"/>
    <m/>
    <x v="2"/>
    <x v="1"/>
    <x v="6"/>
    <d v="2021-06-14T00:00:00"/>
    <d v="2021-08-11T00:00:00"/>
    <x v="1"/>
    <x v="1"/>
    <d v="2021-09-11T00:00:00"/>
    <n v="995051"/>
    <x v="2"/>
    <s v="B3"/>
    <x v="1"/>
    <s v="Verified"/>
    <n v="55000"/>
    <n v="0.1835"/>
    <n v="130.94"/>
    <n v="0.1099"/>
    <n v="4000"/>
    <n v="24"/>
    <n v="4037"/>
  </r>
  <r>
    <n v="861607"/>
    <x v="0"/>
    <x v="0"/>
    <x v="3"/>
    <s v="Cox Media Group"/>
    <x v="2"/>
    <x v="1"/>
    <x v="11"/>
    <d v="2021-05-16T00:00:00"/>
    <d v="2021-10-13T00:00:00"/>
    <x v="1"/>
    <x v="1"/>
    <d v="2021-11-13T00:00:00"/>
    <n v="1074571"/>
    <x v="2"/>
    <s v="B3"/>
    <x v="1"/>
    <s v="Verified"/>
    <n v="56900"/>
    <n v="0.1704"/>
    <n v="366.63"/>
    <n v="0.1099"/>
    <n v="11200"/>
    <n v="12"/>
    <n v="12986"/>
  </r>
  <r>
    <n v="746486"/>
    <x v="25"/>
    <x v="0"/>
    <x v="3"/>
    <s v="NVCJTA"/>
    <x v="2"/>
    <x v="1"/>
    <x v="25"/>
    <d v="2021-05-16T00:00:00"/>
    <d v="2021-05-14T00:00:00"/>
    <x v="1"/>
    <x v="1"/>
    <d v="2021-06-14T00:00:00"/>
    <n v="945258"/>
    <x v="2"/>
    <s v="B3"/>
    <x v="1"/>
    <s v="Verified"/>
    <n v="59000"/>
    <n v="0.16919999999999999"/>
    <n v="458.28"/>
    <n v="0.1099"/>
    <n v="14000"/>
    <n v="39"/>
    <n v="16498"/>
  </r>
  <r>
    <n v="615996"/>
    <x v="23"/>
    <x v="0"/>
    <x v="4"/>
    <s v="staples"/>
    <x v="2"/>
    <x v="1"/>
    <x v="49"/>
    <d v="2021-04-16T00:00:00"/>
    <d v="2021-12-13T00:00:00"/>
    <x v="1"/>
    <x v="1"/>
    <d v="2022-01-13T00:00:00"/>
    <n v="789867"/>
    <x v="2"/>
    <s v="B2"/>
    <x v="1"/>
    <s v="Verified"/>
    <n v="29004"/>
    <n v="4.9599999999999998E-2"/>
    <n v="159.59"/>
    <n v="9.2499999999999999E-2"/>
    <n v="5000"/>
    <n v="10"/>
    <n v="5745"/>
  </r>
  <r>
    <n v="715258"/>
    <x v="33"/>
    <x v="0"/>
    <x v="4"/>
    <s v="Wachovia-Wells Fargo"/>
    <x v="2"/>
    <x v="1"/>
    <x v="29"/>
    <d v="2021-09-12T00:00:00"/>
    <d v="2021-09-12T00:00:00"/>
    <x v="1"/>
    <x v="1"/>
    <d v="2021-10-12T00:00:00"/>
    <n v="908796"/>
    <x v="2"/>
    <s v="B2"/>
    <x v="1"/>
    <s v="Verified"/>
    <n v="53004"/>
    <n v="0.18770000000000001"/>
    <n v="161.34"/>
    <n v="0.1"/>
    <n v="5000"/>
    <n v="22"/>
    <n v="5567"/>
  </r>
  <r>
    <n v="576139"/>
    <x v="22"/>
    <x v="0"/>
    <x v="4"/>
    <s v="Waste Management"/>
    <x v="2"/>
    <x v="1"/>
    <x v="54"/>
    <d v="2021-12-15T00:00:00"/>
    <d v="2021-09-13T00:00:00"/>
    <x v="1"/>
    <x v="1"/>
    <d v="2021-10-13T00:00:00"/>
    <n v="740969"/>
    <x v="2"/>
    <s v="B3"/>
    <x v="1"/>
    <s v="Verified"/>
    <n v="36000"/>
    <n v="0.21870000000000001"/>
    <n v="163.98"/>
    <n v="0.11119999999999999"/>
    <n v="5000"/>
    <n v="20"/>
    <n v="5904"/>
  </r>
  <r>
    <n v="607753"/>
    <x v="1"/>
    <x v="0"/>
    <x v="4"/>
    <s v="Safeway"/>
    <x v="2"/>
    <x v="1"/>
    <x v="49"/>
    <d v="2021-02-16T00:00:00"/>
    <d v="2021-09-12T00:00:00"/>
    <x v="1"/>
    <x v="1"/>
    <d v="2021-10-12T00:00:00"/>
    <n v="779620"/>
    <x v="2"/>
    <s v="B4"/>
    <x v="1"/>
    <s v="Verified"/>
    <n v="62004"/>
    <n v="3.4099999999999998E-2"/>
    <n v="129.05000000000001"/>
    <n v="9.9900000000000003E-2"/>
    <n v="4000"/>
    <n v="16"/>
    <n v="4538"/>
  </r>
  <r>
    <n v="683572"/>
    <x v="37"/>
    <x v="0"/>
    <x v="2"/>
    <s v="Rockwell Collins"/>
    <x v="2"/>
    <x v="1"/>
    <x v="0"/>
    <d v="2021-01-12T00:00:00"/>
    <d v="2021-01-12T00:00:00"/>
    <x v="1"/>
    <x v="1"/>
    <d v="2021-02-12T00:00:00"/>
    <n v="872913"/>
    <x v="2"/>
    <s v="B2"/>
    <x v="1"/>
    <s v="Verified"/>
    <n v="96000"/>
    <n v="0.13089999999999999"/>
    <n v="375.11"/>
    <n v="0.1"/>
    <n v="11625"/>
    <n v="24"/>
    <n v="12433"/>
  </r>
  <r>
    <n v="502579"/>
    <x v="12"/>
    <x v="0"/>
    <x v="2"/>
    <s v="Aspen Ridge West"/>
    <x v="2"/>
    <x v="1"/>
    <x v="48"/>
    <d v="2021-11-12T00:00:00"/>
    <d v="2021-11-12T00:00:00"/>
    <x v="1"/>
    <x v="1"/>
    <d v="2021-12-12T00:00:00"/>
    <n v="646357"/>
    <x v="2"/>
    <s v="B3"/>
    <x v="1"/>
    <s v="Verified"/>
    <n v="50000"/>
    <n v="4.3400000000000001E-2"/>
    <n v="651.20000000000005"/>
    <n v="0.1062"/>
    <n v="20000"/>
    <n v="30"/>
    <n v="23358"/>
  </r>
  <r>
    <n v="654179"/>
    <x v="1"/>
    <x v="0"/>
    <x v="2"/>
    <s v="Accenture"/>
    <x v="2"/>
    <x v="1"/>
    <x v="21"/>
    <d v="2021-03-12T00:00:00"/>
    <d v="2021-03-12T00:00:00"/>
    <x v="1"/>
    <x v="1"/>
    <d v="2021-04-12T00:00:00"/>
    <n v="836614"/>
    <x v="2"/>
    <s v="B4"/>
    <x v="1"/>
    <s v="Verified"/>
    <n v="130000"/>
    <n v="0.14299999999999999"/>
    <n v="815.4"/>
    <n v="0.1074"/>
    <n v="25000"/>
    <n v="29"/>
    <n v="27482"/>
  </r>
  <r>
    <n v="843777"/>
    <x v="5"/>
    <x v="0"/>
    <x v="5"/>
    <s v="Villa Maria Nursing Center"/>
    <x v="2"/>
    <x v="1"/>
    <x v="11"/>
    <d v="2021-04-13T00:00:00"/>
    <d v="2021-08-12T00:00:00"/>
    <x v="1"/>
    <x v="1"/>
    <d v="2021-09-12T00:00:00"/>
    <n v="1054604"/>
    <x v="2"/>
    <s v="B2"/>
    <x v="1"/>
    <s v="Verified"/>
    <n v="80000"/>
    <n v="0.26519999999999999"/>
    <n v="715.99"/>
    <n v="0.10589999999999999"/>
    <n v="22000"/>
    <n v="39"/>
    <n v="23857"/>
  </r>
  <r>
    <n v="496944"/>
    <x v="4"/>
    <x v="0"/>
    <x v="5"/>
    <s v="Travelers Insurance"/>
    <x v="2"/>
    <x v="1"/>
    <x v="26"/>
    <d v="2021-01-14T00:00:00"/>
    <d v="2021-04-13T00:00:00"/>
    <x v="1"/>
    <x v="1"/>
    <d v="2021-05-13T00:00:00"/>
    <n v="636908"/>
    <x v="2"/>
    <s v="B4"/>
    <x v="1"/>
    <s v="Verified"/>
    <n v="56000"/>
    <n v="6.6199999999999995E-2"/>
    <n v="392.83"/>
    <n v="0.1099"/>
    <n v="12000"/>
    <n v="25"/>
    <n v="14142"/>
  </r>
  <r>
    <n v="648818"/>
    <x v="4"/>
    <x v="0"/>
    <x v="5"/>
    <s v="Johnson &amp; Johnson/Animas Corporation"/>
    <x v="2"/>
    <x v="1"/>
    <x v="21"/>
    <d v="2021-01-14T00:00:00"/>
    <d v="2021-01-14T00:00:00"/>
    <x v="1"/>
    <x v="1"/>
    <d v="2021-02-14T00:00:00"/>
    <n v="830060"/>
    <x v="2"/>
    <s v="B5"/>
    <x v="1"/>
    <s v="Verified"/>
    <n v="124000"/>
    <n v="0.1192"/>
    <n v="389.24"/>
    <n v="0.1036"/>
    <n v="12000"/>
    <n v="28"/>
    <n v="14013"/>
  </r>
  <r>
    <n v="785897"/>
    <x v="9"/>
    <x v="0"/>
    <x v="9"/>
    <s v="federal government"/>
    <x v="2"/>
    <x v="1"/>
    <x v="6"/>
    <d v="2021-05-16T00:00:00"/>
    <d v="2021-12-11T00:00:00"/>
    <x v="1"/>
    <x v="1"/>
    <d v="2022-01-11T00:00:00"/>
    <n v="989247"/>
    <x v="2"/>
    <s v="B3"/>
    <x v="1"/>
    <s v="Verified"/>
    <n v="80000"/>
    <n v="0.24709999999999999"/>
    <n v="549.94000000000005"/>
    <n v="0.1099"/>
    <n v="16800"/>
    <n v="27"/>
    <n v="17536"/>
  </r>
  <r>
    <n v="838354"/>
    <x v="1"/>
    <x v="0"/>
    <x v="9"/>
    <s v="Verizon"/>
    <x v="2"/>
    <x v="1"/>
    <x v="11"/>
    <d v="2021-01-16T00:00:00"/>
    <d v="2021-08-14T00:00:00"/>
    <x v="1"/>
    <x v="1"/>
    <d v="2021-09-14T00:00:00"/>
    <n v="1048428"/>
    <x v="2"/>
    <s v="B4"/>
    <x v="1"/>
    <s v="Verified"/>
    <n v="88560"/>
    <n v="0.11219999999999999"/>
    <n v="329.72"/>
    <n v="0.1149"/>
    <n v="10000"/>
    <n v="20"/>
    <n v="11870"/>
  </r>
  <r>
    <n v="599858"/>
    <x v="5"/>
    <x v="0"/>
    <x v="10"/>
    <s v="Audio Images Int."/>
    <x v="2"/>
    <x v="1"/>
    <x v="50"/>
    <d v="2021-05-16T00:00:00"/>
    <d v="2021-08-12T00:00:00"/>
    <x v="1"/>
    <x v="1"/>
    <d v="2021-09-12T00:00:00"/>
    <n v="769946"/>
    <x v="2"/>
    <s v="B5"/>
    <x v="1"/>
    <s v="Verified"/>
    <n v="68000"/>
    <n v="0.13639999999999999"/>
    <n v="324.37"/>
    <n v="0.1036"/>
    <n v="10000"/>
    <n v="20"/>
    <n v="11357"/>
  </r>
  <r>
    <n v="556806"/>
    <x v="25"/>
    <x v="0"/>
    <x v="0"/>
    <s v="Mobile Posse, Inc."/>
    <x v="2"/>
    <x v="1"/>
    <x v="47"/>
    <d v="2021-05-16T00:00:00"/>
    <d v="2021-08-11T00:00:00"/>
    <x v="1"/>
    <x v="1"/>
    <d v="2021-09-11T00:00:00"/>
    <n v="716949"/>
    <x v="2"/>
    <s v="B4"/>
    <x v="1"/>
    <s v="Verified"/>
    <n v="85000"/>
    <n v="0.1135"/>
    <n v="263.77999999999997"/>
    <n v="0.1149"/>
    <n v="8000"/>
    <n v="15"/>
    <n v="8645"/>
  </r>
  <r>
    <n v="503286"/>
    <x v="18"/>
    <x v="0"/>
    <x v="3"/>
    <s v="Svelte Medical Systems"/>
    <x v="2"/>
    <x v="1"/>
    <x v="48"/>
    <d v="2021-11-15T00:00:00"/>
    <d v="2021-05-13T00:00:00"/>
    <x v="1"/>
    <x v="1"/>
    <d v="2021-06-13T00:00:00"/>
    <n v="647683"/>
    <x v="2"/>
    <s v="B4"/>
    <x v="1"/>
    <s v="Verified"/>
    <n v="200000"/>
    <n v="0.13289999999999999"/>
    <n v="589.24"/>
    <n v="0.1099"/>
    <n v="18000"/>
    <n v="55"/>
    <n v="21213"/>
  </r>
  <r>
    <n v="526783"/>
    <x v="5"/>
    <x v="0"/>
    <x v="0"/>
    <s v="Sears Holdings Corporation"/>
    <x v="2"/>
    <x v="1"/>
    <x v="51"/>
    <d v="2021-11-11T00:00:00"/>
    <d v="2021-10-11T00:00:00"/>
    <x v="1"/>
    <x v="1"/>
    <d v="2021-11-11T00:00:00"/>
    <n v="681455"/>
    <x v="2"/>
    <s v="B2"/>
    <x v="1"/>
    <s v="Verified"/>
    <n v="60000"/>
    <n v="0.1366"/>
    <n v="391.45"/>
    <n v="0.1075"/>
    <n v="12000"/>
    <n v="39"/>
    <n v="13303"/>
  </r>
  <r>
    <n v="965637"/>
    <x v="1"/>
    <x v="0"/>
    <x v="3"/>
    <m/>
    <x v="2"/>
    <x v="1"/>
    <x v="13"/>
    <d v="2021-10-14T00:00:00"/>
    <d v="2021-10-14T00:00:00"/>
    <x v="1"/>
    <x v="1"/>
    <d v="2021-11-14T00:00:00"/>
    <n v="1186270"/>
    <x v="2"/>
    <s v="B3"/>
    <x v="1"/>
    <s v="Verified"/>
    <n v="100000"/>
    <n v="0.1676"/>
    <n v="496.14"/>
    <n v="0.1171"/>
    <n v="15000"/>
    <n v="32"/>
    <n v="17861"/>
  </r>
  <r>
    <n v="1026246"/>
    <x v="32"/>
    <x v="0"/>
    <x v="6"/>
    <s v="infiniti of charlotte"/>
    <x v="2"/>
    <x v="1"/>
    <x v="22"/>
    <d v="2021-05-16T00:00:00"/>
    <d v="2021-12-14T00:00:00"/>
    <x v="1"/>
    <x v="1"/>
    <d v="2022-01-14T00:00:00"/>
    <n v="1255401"/>
    <x v="2"/>
    <s v="B1"/>
    <x v="1"/>
    <s v="Verified"/>
    <n v="65000"/>
    <n v="0.19989999999999999"/>
    <n v="547.83000000000004"/>
    <n v="9.9099999999999994E-2"/>
    <n v="17000"/>
    <n v="14"/>
    <n v="19722"/>
  </r>
  <r>
    <n v="423543"/>
    <x v="25"/>
    <x v="0"/>
    <x v="6"/>
    <s v="Booz Allen Hamilton"/>
    <x v="2"/>
    <x v="1"/>
    <x v="30"/>
    <d v="2021-11-13T00:00:00"/>
    <d v="2021-07-12T00:00:00"/>
    <x v="1"/>
    <x v="1"/>
    <d v="2021-08-12T00:00:00"/>
    <n v="498744"/>
    <x v="2"/>
    <s v="B2"/>
    <x v="1"/>
    <s v="Verified"/>
    <n v="110500"/>
    <n v="9.3799999999999994E-2"/>
    <n v="402.58"/>
    <n v="0.11260000000000001"/>
    <n v="12250"/>
    <n v="25"/>
    <n v="14493"/>
  </r>
  <r>
    <n v="679610"/>
    <x v="25"/>
    <x v="0"/>
    <x v="6"/>
    <s v="Serco Inc"/>
    <x v="2"/>
    <x v="1"/>
    <x v="0"/>
    <d v="2021-12-15T00:00:00"/>
    <d v="2021-03-14T00:00:00"/>
    <x v="1"/>
    <x v="1"/>
    <d v="2021-04-14T00:00:00"/>
    <n v="868201"/>
    <x v="2"/>
    <s v="B3"/>
    <x v="1"/>
    <s v="Verified"/>
    <n v="110000"/>
    <n v="6.7000000000000004E-2"/>
    <n v="583.95000000000005"/>
    <n v="0.1037"/>
    <n v="18000"/>
    <n v="21"/>
    <n v="21022"/>
  </r>
  <r>
    <n v="416794"/>
    <x v="18"/>
    <x v="0"/>
    <x v="6"/>
    <s v="Citigroup"/>
    <x v="2"/>
    <x v="1"/>
    <x v="23"/>
    <d v="2021-04-16T00:00:00"/>
    <d v="2021-09-10T00:00:00"/>
    <x v="1"/>
    <x v="1"/>
    <d v="2021-10-10T00:00:00"/>
    <n v="485636"/>
    <x v="2"/>
    <s v="B5"/>
    <x v="1"/>
    <s v="Verified"/>
    <n v="46464"/>
    <n v="7.8799999999999995E-2"/>
    <n v="499.73"/>
    <n v="0.1221"/>
    <n v="15000"/>
    <n v="6"/>
    <n v="16802"/>
  </r>
  <r>
    <n v="379436"/>
    <x v="19"/>
    <x v="0"/>
    <x v="6"/>
    <s v="Marietta Memorial Hospital"/>
    <x v="2"/>
    <x v="1"/>
    <x v="8"/>
    <d v="2021-02-12T00:00:00"/>
    <d v="2021-03-12T00:00:00"/>
    <x v="1"/>
    <x v="1"/>
    <d v="2021-04-12T00:00:00"/>
    <n v="405836"/>
    <x v="2"/>
    <s v="B5"/>
    <x v="1"/>
    <s v="Verified"/>
    <n v="61776"/>
    <n v="0.2059"/>
    <n v="399.78"/>
    <n v="0.1221"/>
    <n v="12000"/>
    <n v="21"/>
    <n v="14392"/>
  </r>
  <r>
    <n v="870653"/>
    <x v="4"/>
    <x v="0"/>
    <x v="3"/>
    <s v="Steel City Restaurants. Inc,"/>
    <x v="2"/>
    <x v="1"/>
    <x v="10"/>
    <d v="2021-11-14T00:00:00"/>
    <d v="2021-07-13T00:00:00"/>
    <x v="1"/>
    <x v="1"/>
    <d v="2021-08-13T00:00:00"/>
    <n v="1084690"/>
    <x v="2"/>
    <s v="B1"/>
    <x v="1"/>
    <s v="Verified"/>
    <n v="40000"/>
    <n v="0.1008"/>
    <n v="258.10000000000002"/>
    <n v="9.9900000000000003E-2"/>
    <n v="8000"/>
    <n v="11"/>
    <n v="9076"/>
  </r>
  <r>
    <n v="556885"/>
    <x v="2"/>
    <x v="0"/>
    <x v="3"/>
    <s v="CSC"/>
    <x v="2"/>
    <x v="1"/>
    <x v="47"/>
    <d v="2021-03-16T00:00:00"/>
    <d v="2021-07-12T00:00:00"/>
    <x v="1"/>
    <x v="1"/>
    <d v="2021-08-12T00:00:00"/>
    <n v="717038"/>
    <x v="2"/>
    <s v="B1"/>
    <x v="1"/>
    <s v="Verified"/>
    <n v="91000"/>
    <n v="8.6800000000000002E-2"/>
    <n v="486.69"/>
    <n v="0.1038"/>
    <n v="15000"/>
    <n v="17"/>
    <n v="17054"/>
  </r>
  <r>
    <n v="611641"/>
    <x v="11"/>
    <x v="0"/>
    <x v="3"/>
    <s v="Reno- Sparks Convention Authority"/>
    <x v="2"/>
    <x v="1"/>
    <x v="44"/>
    <d v="2021-07-14T00:00:00"/>
    <d v="2021-07-14T00:00:00"/>
    <x v="1"/>
    <x v="1"/>
    <d v="2021-08-14T00:00:00"/>
    <n v="784343"/>
    <x v="2"/>
    <s v="B1"/>
    <x v="1"/>
    <s v="Verified"/>
    <n v="75912"/>
    <n v="8.1100000000000005E-2"/>
    <n v="722.68"/>
    <n v="9.9900000000000003E-2"/>
    <n v="22400"/>
    <n v="20"/>
    <n v="26016"/>
  </r>
  <r>
    <n v="607863"/>
    <x v="8"/>
    <x v="0"/>
    <x v="3"/>
    <s v="NYC Deptof Ed"/>
    <x v="2"/>
    <x v="1"/>
    <x v="49"/>
    <d v="2021-11-13T00:00:00"/>
    <d v="2021-11-13T00:00:00"/>
    <x v="1"/>
    <x v="1"/>
    <d v="2021-12-13T00:00:00"/>
    <n v="779755"/>
    <x v="2"/>
    <s v="B1"/>
    <x v="1"/>
    <s v="Verified"/>
    <n v="95004"/>
    <n v="0.15970000000000001"/>
    <n v="596"/>
    <n v="8.8800000000000004E-2"/>
    <n v="24250"/>
    <n v="16"/>
    <n v="21457"/>
  </r>
  <r>
    <n v="874463"/>
    <x v="1"/>
    <x v="0"/>
    <x v="3"/>
    <s v="ABM Industries"/>
    <x v="2"/>
    <x v="1"/>
    <x v="10"/>
    <d v="2021-05-16T00:00:00"/>
    <d v="2021-05-13T00:00:00"/>
    <x v="1"/>
    <x v="1"/>
    <d v="2021-06-13T00:00:00"/>
    <n v="1088936"/>
    <x v="2"/>
    <s v="B1"/>
    <x v="1"/>
    <s v="Verified"/>
    <n v="130000"/>
    <n v="6.2799999999999995E-2"/>
    <n v="1129.19"/>
    <n v="9.9900000000000003E-2"/>
    <n v="35000"/>
    <n v="32"/>
    <n v="39437"/>
  </r>
  <r>
    <n v="644304"/>
    <x v="1"/>
    <x v="0"/>
    <x v="3"/>
    <s v="San Diego Collision Centers"/>
    <x v="2"/>
    <x v="1"/>
    <x v="21"/>
    <d v="2021-05-14T00:00:00"/>
    <d v="2021-01-14T00:00:00"/>
    <x v="1"/>
    <x v="1"/>
    <d v="2021-02-14T00:00:00"/>
    <n v="824486"/>
    <x v="2"/>
    <s v="B1"/>
    <x v="1"/>
    <s v="Verified"/>
    <n v="175000"/>
    <n v="0.13089999999999999"/>
    <n v="761.86"/>
    <n v="8.8800000000000004E-2"/>
    <n v="24000"/>
    <n v="38"/>
    <n v="27428"/>
  </r>
  <r>
    <n v="823863"/>
    <x v="1"/>
    <x v="0"/>
    <x v="3"/>
    <s v="Luxottica Retail"/>
    <x v="2"/>
    <x v="1"/>
    <x v="44"/>
    <d v="2021-08-14T00:00:00"/>
    <d v="2021-08-14T00:00:00"/>
    <x v="1"/>
    <x v="1"/>
    <d v="2021-09-14T00:00:00"/>
    <n v="1032460"/>
    <x v="2"/>
    <s v="B1"/>
    <x v="1"/>
    <s v="Verified"/>
    <n v="225000"/>
    <n v="7.7200000000000005E-2"/>
    <n v="258.10000000000002"/>
    <n v="9.9900000000000003E-2"/>
    <n v="8000"/>
    <n v="32"/>
    <n v="9292"/>
  </r>
  <r>
    <n v="567843"/>
    <x v="9"/>
    <x v="0"/>
    <x v="3"/>
    <s v="DEPT. OF HUMAN SERVICES"/>
    <x v="2"/>
    <x v="1"/>
    <x v="47"/>
    <d v="2021-10-13T00:00:00"/>
    <d v="2021-08-13T00:00:00"/>
    <x v="1"/>
    <x v="1"/>
    <d v="2021-09-13T00:00:00"/>
    <n v="730484"/>
    <x v="2"/>
    <s v="B1"/>
    <x v="1"/>
    <s v="Verified"/>
    <n v="90474"/>
    <n v="9.64E-2"/>
    <n v="486.69"/>
    <n v="0.1038"/>
    <n v="15000"/>
    <n v="62"/>
    <n v="17442"/>
  </r>
  <r>
    <n v="708070"/>
    <x v="33"/>
    <x v="0"/>
    <x v="3"/>
    <s v="FBi Constructtion"/>
    <x v="2"/>
    <x v="1"/>
    <x v="42"/>
    <d v="2021-01-14T00:00:00"/>
    <d v="2021-01-14T00:00:00"/>
    <x v="1"/>
    <x v="1"/>
    <d v="2021-02-14T00:00:00"/>
    <n v="900514"/>
    <x v="2"/>
    <s v="B2"/>
    <x v="1"/>
    <s v="Verified"/>
    <n v="69996"/>
    <n v="0.113"/>
    <n v="322.68"/>
    <n v="0.1"/>
    <n v="10000"/>
    <n v="15"/>
    <n v="11408"/>
  </r>
  <r>
    <n v="496627"/>
    <x v="1"/>
    <x v="0"/>
    <x v="3"/>
    <s v="Merced City School District"/>
    <x v="2"/>
    <x v="1"/>
    <x v="48"/>
    <d v="2021-04-16T00:00:00"/>
    <d v="2021-04-13T00:00:00"/>
    <x v="1"/>
    <x v="1"/>
    <d v="2021-05-13T00:00:00"/>
    <n v="636399"/>
    <x v="2"/>
    <s v="B2"/>
    <x v="1"/>
    <s v="Verified"/>
    <n v="82800"/>
    <n v="0.1391"/>
    <n v="582.92999999999995"/>
    <n v="0.10249999999999999"/>
    <n v="18000"/>
    <n v="20"/>
    <n v="20986"/>
  </r>
  <r>
    <n v="780361"/>
    <x v="1"/>
    <x v="0"/>
    <x v="3"/>
    <s v="In N Out Burger"/>
    <x v="2"/>
    <x v="1"/>
    <x v="6"/>
    <d v="2021-04-13T00:00:00"/>
    <d v="2021-04-13T00:00:00"/>
    <x v="1"/>
    <x v="1"/>
    <d v="2021-05-13T00:00:00"/>
    <n v="983140"/>
    <x v="2"/>
    <s v="B2"/>
    <x v="1"/>
    <s v="Verified"/>
    <n v="130000"/>
    <n v="0.18490000000000001"/>
    <n v="492.08"/>
    <n v="0.1114"/>
    <n v="15000"/>
    <n v="32"/>
    <n v="17260"/>
  </r>
  <r>
    <n v="641107"/>
    <x v="35"/>
    <x v="0"/>
    <x v="3"/>
    <s v="Seaboard"/>
    <x v="2"/>
    <x v="1"/>
    <x v="41"/>
    <d v="2021-07-15T00:00:00"/>
    <d v="2021-03-12T00:00:00"/>
    <x v="1"/>
    <x v="1"/>
    <d v="2021-04-12T00:00:00"/>
    <n v="820670"/>
    <x v="2"/>
    <s v="B2"/>
    <x v="1"/>
    <s v="Verified"/>
    <n v="45000"/>
    <n v="0.2445"/>
    <n v="127.67"/>
    <n v="9.2499999999999999E-2"/>
    <n v="4000"/>
    <n v="24"/>
    <n v="4341"/>
  </r>
  <r>
    <n v="360521"/>
    <x v="0"/>
    <x v="0"/>
    <x v="3"/>
    <s v="University of GA"/>
    <x v="2"/>
    <x v="1"/>
    <x v="55"/>
    <d v="2021-12-11T00:00:00"/>
    <d v="2021-12-11T00:00:00"/>
    <x v="1"/>
    <x v="1"/>
    <d v="2022-01-11T00:00:00"/>
    <n v="368343"/>
    <x v="2"/>
    <s v="B3"/>
    <x v="1"/>
    <s v="Verified"/>
    <n v="32004"/>
    <n v="0.21479999999999999"/>
    <n v="246.57"/>
    <n v="0.10829999999999999"/>
    <n v="10000"/>
    <n v="11"/>
    <n v="8877"/>
  </r>
  <r>
    <n v="633116"/>
    <x v="9"/>
    <x v="0"/>
    <x v="3"/>
    <s v="Aldi Inc."/>
    <x v="2"/>
    <x v="1"/>
    <x v="21"/>
    <d v="2021-01-14T00:00:00"/>
    <d v="2021-01-14T00:00:00"/>
    <x v="1"/>
    <x v="1"/>
    <d v="2021-02-14T00:00:00"/>
    <n v="811072"/>
    <x v="2"/>
    <s v="B3"/>
    <x v="1"/>
    <s v="Verified"/>
    <n v="89000"/>
    <n v="8.6E-3"/>
    <n v="320.89999999999998"/>
    <n v="9.6199999999999994E-2"/>
    <n v="10000"/>
    <n v="38"/>
    <n v="11552"/>
  </r>
  <r>
    <n v="661748"/>
    <x v="31"/>
    <x v="0"/>
    <x v="3"/>
    <s v="UPS"/>
    <x v="2"/>
    <x v="1"/>
    <x v="21"/>
    <d v="2021-05-16T00:00:00"/>
    <d v="2021-08-12T00:00:00"/>
    <x v="1"/>
    <x v="1"/>
    <d v="2021-09-12T00:00:00"/>
    <n v="846283"/>
    <x v="2"/>
    <s v="B3"/>
    <x v="1"/>
    <s v="Verified"/>
    <n v="103000"/>
    <n v="7.7399999999999997E-2"/>
    <n v="207.63"/>
    <n v="0.1037"/>
    <n v="6400"/>
    <n v="37"/>
    <n v="7147"/>
  </r>
  <r>
    <n v="761647"/>
    <x v="18"/>
    <x v="0"/>
    <x v="3"/>
    <s v="State of New Jersey"/>
    <x v="2"/>
    <x v="1"/>
    <x v="25"/>
    <d v="2021-05-16T00:00:00"/>
    <d v="2021-04-14T00:00:00"/>
    <x v="1"/>
    <x v="1"/>
    <d v="2021-05-14T00:00:00"/>
    <n v="962122"/>
    <x v="2"/>
    <s v="B3"/>
    <x v="1"/>
    <s v="Verified"/>
    <n v="85000"/>
    <n v="0.29649999999999999"/>
    <n v="523.75"/>
    <n v="0.1099"/>
    <n v="16000"/>
    <n v="40"/>
    <n v="18841"/>
  </r>
  <r>
    <n v="470418"/>
    <x v="6"/>
    <x v="0"/>
    <x v="3"/>
    <s v="Henry Ford Health Systems"/>
    <x v="2"/>
    <x v="1"/>
    <x v="31"/>
    <d v="2021-09-13T00:00:00"/>
    <d v="2021-09-11T00:00:00"/>
    <x v="1"/>
    <x v="1"/>
    <d v="2021-10-11T00:00:00"/>
    <n v="593735"/>
    <x v="2"/>
    <s v="B3"/>
    <x v="1"/>
    <s v="Verified"/>
    <n v="130000"/>
    <n v="0.16189999999999999"/>
    <n v="828.35"/>
    <n v="0.1183"/>
    <n v="25000"/>
    <n v="62"/>
    <n v="28773"/>
  </r>
  <r>
    <n v="1023918"/>
    <x v="3"/>
    <x v="0"/>
    <x v="3"/>
    <s v="State of Illinois"/>
    <x v="2"/>
    <x v="1"/>
    <x v="22"/>
    <d v="2021-05-16T00:00:00"/>
    <d v="2021-12-14T00:00:00"/>
    <x v="1"/>
    <x v="1"/>
    <d v="2022-01-14T00:00:00"/>
    <n v="1252995"/>
    <x v="2"/>
    <s v="B3"/>
    <x v="1"/>
    <s v="Verified"/>
    <n v="102000"/>
    <n v="0.1555"/>
    <n v="826.9"/>
    <n v="0.1171"/>
    <n v="25000"/>
    <n v="57"/>
    <n v="29768"/>
  </r>
  <r>
    <n v="685078"/>
    <x v="0"/>
    <x v="0"/>
    <x v="3"/>
    <s v="Uncle Julio's"/>
    <x v="2"/>
    <x v="1"/>
    <x v="42"/>
    <d v="2021-03-14T00:00:00"/>
    <d v="2021-03-14T00:00:00"/>
    <x v="1"/>
    <x v="1"/>
    <d v="2021-04-14T00:00:00"/>
    <n v="874663"/>
    <x v="2"/>
    <s v="B4"/>
    <x v="1"/>
    <s v="Verified"/>
    <n v="134748"/>
    <n v="5.7200000000000001E-2"/>
    <n v="587.09"/>
    <n v="0.1074"/>
    <n v="18000"/>
    <n v="24"/>
    <n v="21135"/>
  </r>
  <r>
    <n v="1051998"/>
    <x v="6"/>
    <x v="0"/>
    <x v="3"/>
    <s v="CVS-Pharmacy"/>
    <x v="2"/>
    <x v="1"/>
    <x v="12"/>
    <d v="2021-05-16T00:00:00"/>
    <d v="2021-12-13T00:00:00"/>
    <x v="1"/>
    <x v="1"/>
    <d v="2022-01-13T00:00:00"/>
    <n v="1283529"/>
    <x v="2"/>
    <s v="B4"/>
    <x v="1"/>
    <s v="Verified"/>
    <n v="120000"/>
    <n v="0.1014"/>
    <n v="534.65"/>
    <n v="0.1242"/>
    <n v="16000"/>
    <n v="26"/>
    <n v="18837"/>
  </r>
  <r>
    <n v="502949"/>
    <x v="1"/>
    <x v="0"/>
    <x v="3"/>
    <s v="Consumer Portfolio Services"/>
    <x v="2"/>
    <x v="1"/>
    <x v="48"/>
    <d v="2021-08-11T00:00:00"/>
    <d v="2021-09-11T00:00:00"/>
    <x v="1"/>
    <x v="1"/>
    <d v="2021-10-11T00:00:00"/>
    <n v="647044"/>
    <x v="2"/>
    <s v="B4"/>
    <x v="1"/>
    <s v="Verified"/>
    <n v="77533.820000000007"/>
    <n v="8.2199999999999995E-2"/>
    <n v="818.38"/>
    <n v="0.1099"/>
    <n v="25000"/>
    <n v="40"/>
    <n v="28124"/>
  </r>
  <r>
    <n v="860943"/>
    <x v="5"/>
    <x v="0"/>
    <x v="3"/>
    <s v="US ARMY"/>
    <x v="2"/>
    <x v="1"/>
    <x v="11"/>
    <d v="2021-03-16T00:00:00"/>
    <d v="2021-08-13T00:00:00"/>
    <x v="1"/>
    <x v="1"/>
    <d v="2021-09-13T00:00:00"/>
    <n v="1073761"/>
    <x v="2"/>
    <s v="B4"/>
    <x v="1"/>
    <s v="Verified"/>
    <n v="119004"/>
    <n v="0.17150000000000001"/>
    <n v="164.86"/>
    <n v="0.1149"/>
    <n v="5000"/>
    <n v="47"/>
    <n v="5798"/>
  </r>
  <r>
    <n v="440469"/>
    <x v="31"/>
    <x v="0"/>
    <x v="3"/>
    <s v="Aker Solutions"/>
    <x v="2"/>
    <x v="1"/>
    <x v="52"/>
    <d v="2021-05-16T00:00:00"/>
    <d v="2021-04-12T00:00:00"/>
    <x v="1"/>
    <x v="1"/>
    <d v="2021-05-12T00:00:00"/>
    <n v="524973"/>
    <x v="2"/>
    <s v="B4"/>
    <x v="1"/>
    <s v="Verified"/>
    <n v="106226"/>
    <n v="0.1384"/>
    <n v="666"/>
    <n v="0.12180000000000001"/>
    <n v="20000"/>
    <n v="39"/>
    <n v="23877"/>
  </r>
  <r>
    <n v="710170"/>
    <x v="3"/>
    <x v="0"/>
    <x v="3"/>
    <s v="Kraft Foods"/>
    <x v="2"/>
    <x v="1"/>
    <x v="42"/>
    <d v="2021-08-14T00:00:00"/>
    <d v="2021-04-14T00:00:00"/>
    <x v="1"/>
    <x v="1"/>
    <d v="2021-05-14T00:00:00"/>
    <n v="902892"/>
    <x v="2"/>
    <s v="B4"/>
    <x v="1"/>
    <s v="Verified"/>
    <n v="69000"/>
    <n v="0.1744"/>
    <n v="234.84"/>
    <n v="0.1074"/>
    <n v="7200"/>
    <n v="22"/>
    <n v="8454"/>
  </r>
  <r>
    <n v="409892"/>
    <x v="4"/>
    <x v="0"/>
    <x v="3"/>
    <s v="american water"/>
    <x v="2"/>
    <x v="1"/>
    <x v="23"/>
    <d v="2021-05-16T00:00:00"/>
    <d v="2021-06-12T00:00:00"/>
    <x v="1"/>
    <x v="1"/>
    <d v="2021-07-12T00:00:00"/>
    <n v="460920"/>
    <x v="2"/>
    <s v="B5"/>
    <x v="1"/>
    <s v="Verified"/>
    <n v="69996"/>
    <n v="0.19009999999999999"/>
    <n v="374.8"/>
    <n v="0.1221"/>
    <n v="11250"/>
    <n v="22"/>
    <n v="13492"/>
  </r>
  <r>
    <n v="509224"/>
    <x v="16"/>
    <x v="0"/>
    <x v="3"/>
    <s v="mozzone lumber"/>
    <x v="2"/>
    <x v="1"/>
    <x v="27"/>
    <d v="2021-02-16T00:00:00"/>
    <d v="2021-05-13T00:00:00"/>
    <x v="1"/>
    <x v="1"/>
    <d v="2021-06-13T00:00:00"/>
    <n v="657216"/>
    <x v="2"/>
    <s v="B5"/>
    <x v="1"/>
    <s v="Verified"/>
    <n v="48000"/>
    <n v="6.3799999999999996E-2"/>
    <n v="658.23"/>
    <n v="0.11360000000000001"/>
    <n v="20000"/>
    <n v="39"/>
    <n v="23697"/>
  </r>
  <r>
    <n v="872798"/>
    <x v="13"/>
    <x v="0"/>
    <x v="3"/>
    <s v="Lake Washington School District"/>
    <x v="2"/>
    <x v="1"/>
    <x v="10"/>
    <d v="2021-05-16T00:00:00"/>
    <d v="2021-09-14T00:00:00"/>
    <x v="1"/>
    <x v="1"/>
    <d v="2021-10-14T00:00:00"/>
    <n v="1087063"/>
    <x v="2"/>
    <s v="B5"/>
    <x v="1"/>
    <s v="Verified"/>
    <n v="121000"/>
    <n v="0.12590000000000001"/>
    <n v="451.65"/>
    <n v="0.11990000000000001"/>
    <n v="13600"/>
    <n v="38"/>
    <n v="16259"/>
  </r>
  <r>
    <n v="659310"/>
    <x v="3"/>
    <x v="0"/>
    <x v="3"/>
    <s v="Northwestern University"/>
    <x v="2"/>
    <x v="1"/>
    <x v="21"/>
    <d v="2021-05-13T00:00:00"/>
    <d v="2021-05-13T00:00:00"/>
    <x v="1"/>
    <x v="1"/>
    <d v="2021-06-13T00:00:00"/>
    <n v="843230"/>
    <x v="2"/>
    <s v="B5"/>
    <x v="1"/>
    <s v="Verified"/>
    <n v="92000"/>
    <n v="0.15939999999999999"/>
    <n v="524.66"/>
    <n v="0.1111"/>
    <n v="16000"/>
    <n v="35"/>
    <n v="18678"/>
  </r>
  <r>
    <n v="514473"/>
    <x v="10"/>
    <x v="0"/>
    <x v="3"/>
    <s v="State of Wisconsin-DOC"/>
    <x v="2"/>
    <x v="1"/>
    <x v="27"/>
    <d v="2021-05-16T00:00:00"/>
    <d v="2021-03-12T00:00:00"/>
    <x v="1"/>
    <x v="1"/>
    <d v="2021-04-12T00:00:00"/>
    <n v="665034"/>
    <x v="2"/>
    <s v="B5"/>
    <x v="1"/>
    <s v="Verified"/>
    <n v="77052"/>
    <n v="0.1123"/>
    <n v="798.1"/>
    <n v="0.11360000000000001"/>
    <n v="24250"/>
    <n v="48"/>
    <n v="27655"/>
  </r>
  <r>
    <n v="648582"/>
    <x v="2"/>
    <x v="0"/>
    <x v="3"/>
    <s v="Dawson, Sodd, Ellis &amp; Hodge, LLP"/>
    <x v="2"/>
    <x v="1"/>
    <x v="21"/>
    <d v="2021-06-15T00:00:00"/>
    <d v="2021-06-11T00:00:00"/>
    <x v="1"/>
    <x v="1"/>
    <d v="2021-07-11T00:00:00"/>
    <n v="829749"/>
    <x v="2"/>
    <s v="B5"/>
    <x v="1"/>
    <s v="Verified"/>
    <n v="85000"/>
    <n v="0.24199999999999999"/>
    <n v="655.82"/>
    <n v="0.1111"/>
    <n v="20000"/>
    <n v="50"/>
    <n v="20543"/>
  </r>
  <r>
    <n v="509620"/>
    <x v="1"/>
    <x v="0"/>
    <x v="3"/>
    <s v="Childrens Hospital Los Angeles"/>
    <x v="2"/>
    <x v="1"/>
    <x v="27"/>
    <d v="2021-05-13T00:00:00"/>
    <d v="2021-05-13T00:00:00"/>
    <x v="1"/>
    <x v="1"/>
    <d v="2021-06-13T00:00:00"/>
    <n v="657826"/>
    <x v="2"/>
    <s v="B5"/>
    <x v="1"/>
    <s v="Verified"/>
    <n v="105000"/>
    <n v="0.2407"/>
    <n v="394.94"/>
    <n v="0.11360000000000001"/>
    <n v="12000"/>
    <n v="39"/>
    <n v="14219"/>
  </r>
  <r>
    <n v="999468"/>
    <x v="27"/>
    <x v="0"/>
    <x v="8"/>
    <s v="ING DIRECT"/>
    <x v="2"/>
    <x v="1"/>
    <x v="13"/>
    <d v="2021-05-16T00:00:00"/>
    <d v="2021-11-14T00:00:00"/>
    <x v="1"/>
    <x v="1"/>
    <d v="2021-12-14T00:00:00"/>
    <n v="1224829"/>
    <x v="2"/>
    <s v="B1"/>
    <x v="1"/>
    <s v="Verified"/>
    <n v="58000"/>
    <n v="0.24410000000000001"/>
    <n v="483.38"/>
    <n v="9.9099999999999994E-2"/>
    <n v="15000"/>
    <n v="16"/>
    <n v="17401"/>
  </r>
  <r>
    <n v="544558"/>
    <x v="20"/>
    <x v="0"/>
    <x v="8"/>
    <s v="Healthsouth"/>
    <x v="2"/>
    <x v="1"/>
    <x v="43"/>
    <d v="2021-07-13T00:00:00"/>
    <d v="2021-07-13T00:00:00"/>
    <x v="1"/>
    <x v="1"/>
    <d v="2021-08-13T00:00:00"/>
    <n v="702460"/>
    <x v="2"/>
    <s v="B2"/>
    <x v="1"/>
    <s v="Verified"/>
    <n v="39996"/>
    <n v="1.6500000000000001E-2"/>
    <n v="326.20999999999998"/>
    <n v="0.1075"/>
    <n v="10000"/>
    <n v="21"/>
    <n v="11744"/>
  </r>
  <r>
    <n v="501091"/>
    <x v="6"/>
    <x v="0"/>
    <x v="8"/>
    <s v="AlixPartners LLP"/>
    <x v="2"/>
    <x v="1"/>
    <x v="48"/>
    <d v="2021-08-11T00:00:00"/>
    <d v="2021-08-11T00:00:00"/>
    <x v="1"/>
    <x v="1"/>
    <d v="2021-09-11T00:00:00"/>
    <n v="643888"/>
    <x v="2"/>
    <s v="B2"/>
    <x v="1"/>
    <s v="Verified"/>
    <n v="85000"/>
    <n v="8.0600000000000005E-2"/>
    <n v="242.89"/>
    <n v="0.10249999999999999"/>
    <n v="7500"/>
    <n v="31"/>
    <n v="8324"/>
  </r>
  <r>
    <n v="977474"/>
    <x v="22"/>
    <x v="0"/>
    <x v="8"/>
    <s v="Craig Hallum"/>
    <x v="2"/>
    <x v="1"/>
    <x v="22"/>
    <d v="2021-09-12T00:00:00"/>
    <d v="2021-09-12T00:00:00"/>
    <x v="1"/>
    <x v="1"/>
    <d v="2021-10-12T00:00:00"/>
    <n v="1200284"/>
    <x v="2"/>
    <s v="B2"/>
    <x v="1"/>
    <s v="Verified"/>
    <n v="70000"/>
    <n v="0.19209999999999999"/>
    <n v="977.2"/>
    <n v="0.1065"/>
    <n v="30000"/>
    <n v="41"/>
    <n v="32011"/>
  </r>
  <r>
    <n v="668700"/>
    <x v="1"/>
    <x v="0"/>
    <x v="8"/>
    <s v="US DOD Defense Contract Audit Agency"/>
    <x v="2"/>
    <x v="1"/>
    <x v="0"/>
    <d v="2021-03-16T00:00:00"/>
    <d v="2021-03-14T00:00:00"/>
    <x v="1"/>
    <x v="1"/>
    <d v="2021-04-14T00:00:00"/>
    <n v="855013"/>
    <x v="2"/>
    <s v="B2"/>
    <x v="1"/>
    <s v="Verified"/>
    <n v="53851"/>
    <n v="0.1197"/>
    <n v="387.21"/>
    <n v="0.1"/>
    <n v="12000"/>
    <n v="32"/>
    <n v="13940"/>
  </r>
  <r>
    <n v="506442"/>
    <x v="8"/>
    <x v="0"/>
    <x v="8"/>
    <s v="Buck Consultants"/>
    <x v="2"/>
    <x v="1"/>
    <x v="48"/>
    <d v="2021-05-13T00:00:00"/>
    <d v="2021-05-13T00:00:00"/>
    <x v="1"/>
    <x v="1"/>
    <d v="2021-06-13T00:00:00"/>
    <n v="652916"/>
    <x v="2"/>
    <s v="B3"/>
    <x v="1"/>
    <s v="Verified"/>
    <n v="80004"/>
    <n v="9.0300000000000005E-2"/>
    <n v="618.64"/>
    <n v="0.1062"/>
    <n v="19000"/>
    <n v="17"/>
    <n v="22273"/>
  </r>
  <r>
    <n v="768959"/>
    <x v="6"/>
    <x v="0"/>
    <x v="8"/>
    <s v="Metro Metals INC"/>
    <x v="2"/>
    <x v="1"/>
    <x v="25"/>
    <d v="2021-12-13T00:00:00"/>
    <d v="2021-12-13T00:00:00"/>
    <x v="1"/>
    <x v="1"/>
    <d v="2022-01-13T00:00:00"/>
    <n v="970362"/>
    <x v="2"/>
    <s v="B5"/>
    <x v="1"/>
    <s v="Verified"/>
    <n v="85000"/>
    <n v="3.0599999999999999E-2"/>
    <n v="278.97000000000003"/>
    <n v="0.11990000000000001"/>
    <n v="8400"/>
    <n v="7"/>
    <n v="9986"/>
  </r>
  <r>
    <n v="952602"/>
    <x v="23"/>
    <x v="0"/>
    <x v="4"/>
    <s v="Xcel Energy"/>
    <x v="2"/>
    <x v="1"/>
    <x v="13"/>
    <d v="2021-03-16T00:00:00"/>
    <d v="2021-03-13T00:00:00"/>
    <x v="1"/>
    <x v="1"/>
    <d v="2021-04-13T00:00:00"/>
    <n v="1173353"/>
    <x v="2"/>
    <s v="B2"/>
    <x v="1"/>
    <s v="Verified"/>
    <n v="72000"/>
    <n v="0.2248"/>
    <n v="456.03"/>
    <n v="0.1065"/>
    <n v="14000"/>
    <n v="21"/>
    <n v="15620"/>
  </r>
  <r>
    <n v="1040112"/>
    <x v="8"/>
    <x v="0"/>
    <x v="4"/>
    <s v="American Health Care"/>
    <x v="2"/>
    <x v="1"/>
    <x v="12"/>
    <d v="2021-04-16T00:00:00"/>
    <d v="2021-06-14T00:00:00"/>
    <x v="1"/>
    <x v="1"/>
    <d v="2021-07-14T00:00:00"/>
    <n v="1270080"/>
    <x v="2"/>
    <s v="B2"/>
    <x v="1"/>
    <s v="Verified"/>
    <n v="112800"/>
    <n v="0.14349999999999999"/>
    <n v="1140.07"/>
    <n v="0.1065"/>
    <n v="35000"/>
    <n v="35"/>
    <n v="40835"/>
  </r>
  <r>
    <n v="646082"/>
    <x v="23"/>
    <x v="0"/>
    <x v="4"/>
    <s v="Charter Communications"/>
    <x v="2"/>
    <x v="1"/>
    <x v="21"/>
    <d v="2021-07-12T00:00:00"/>
    <d v="2021-07-12T00:00:00"/>
    <x v="1"/>
    <x v="1"/>
    <d v="2021-08-12T00:00:00"/>
    <n v="826640"/>
    <x v="2"/>
    <s v="B3"/>
    <x v="1"/>
    <s v="Verified"/>
    <n v="85000"/>
    <n v="8.6999999999999994E-2"/>
    <n v="641.79"/>
    <n v="9.6199999999999994E-2"/>
    <n v="20000"/>
    <n v="22"/>
    <n v="22184"/>
  </r>
  <r>
    <n v="426770"/>
    <x v="29"/>
    <x v="0"/>
    <x v="4"/>
    <s v="Nagem Medical"/>
    <x v="2"/>
    <x v="1"/>
    <x v="30"/>
    <d v="2021-07-12T00:00:00"/>
    <d v="2021-08-12T00:00:00"/>
    <x v="1"/>
    <x v="1"/>
    <d v="2021-09-12T00:00:00"/>
    <n v="503997"/>
    <x v="2"/>
    <s v="B3"/>
    <x v="1"/>
    <s v="Verified"/>
    <n v="50004"/>
    <n v="0.1246"/>
    <n v="660.27"/>
    <n v="0.1158"/>
    <n v="20000"/>
    <n v="11"/>
    <n v="23770"/>
  </r>
  <r>
    <n v="500856"/>
    <x v="19"/>
    <x v="0"/>
    <x v="4"/>
    <s v="Walmart Distribution Center"/>
    <x v="2"/>
    <x v="1"/>
    <x v="48"/>
    <d v="2021-12-15T00:00:00"/>
    <d v="2021-04-13T00:00:00"/>
    <x v="1"/>
    <x v="1"/>
    <d v="2021-05-13T00:00:00"/>
    <n v="643472"/>
    <x v="2"/>
    <s v="B3"/>
    <x v="1"/>
    <s v="Verified"/>
    <n v="30000"/>
    <n v="0.1208"/>
    <n v="146.52000000000001"/>
    <n v="0.1062"/>
    <n v="4500"/>
    <n v="12"/>
    <n v="5275"/>
  </r>
  <r>
    <n v="587156"/>
    <x v="9"/>
    <x v="0"/>
    <x v="4"/>
    <s v="United States Postal Service"/>
    <x v="2"/>
    <x v="1"/>
    <x v="54"/>
    <d v="2021-05-16T00:00:00"/>
    <d v="2021-10-13T00:00:00"/>
    <x v="1"/>
    <x v="1"/>
    <d v="2021-11-13T00:00:00"/>
    <n v="754270"/>
    <x v="2"/>
    <s v="B3"/>
    <x v="1"/>
    <s v="Verified"/>
    <n v="55000"/>
    <n v="0.2273"/>
    <n v="98.39"/>
    <n v="0.11119999999999999"/>
    <n v="3000"/>
    <n v="31"/>
    <n v="3543"/>
  </r>
  <r>
    <n v="887018"/>
    <x v="5"/>
    <x v="0"/>
    <x v="4"/>
    <s v="Christ The Rock Community Church"/>
    <x v="2"/>
    <x v="1"/>
    <x v="10"/>
    <d v="2021-10-15T00:00:00"/>
    <d v="2021-10-13T00:00:00"/>
    <x v="1"/>
    <x v="1"/>
    <d v="2021-11-13T00:00:00"/>
    <n v="1103043"/>
    <x v="2"/>
    <s v="B3"/>
    <x v="1"/>
    <s v="Verified"/>
    <n v="47500"/>
    <n v="0.1177"/>
    <n v="454.8"/>
    <n v="0.1171"/>
    <n v="13750"/>
    <n v="21"/>
    <n v="16044"/>
  </r>
  <r>
    <n v="706750"/>
    <x v="0"/>
    <x v="0"/>
    <x v="4"/>
    <s v="Dept of Homeland Security-TSA"/>
    <x v="2"/>
    <x v="1"/>
    <x v="29"/>
    <d v="2021-06-15T00:00:00"/>
    <d v="2021-08-12T00:00:00"/>
    <x v="1"/>
    <x v="1"/>
    <d v="2021-09-12T00:00:00"/>
    <n v="898994"/>
    <x v="2"/>
    <s v="B3"/>
    <x v="1"/>
    <s v="Verified"/>
    <n v="35000"/>
    <n v="0.1862"/>
    <n v="129.77000000000001"/>
    <n v="0.1037"/>
    <n v="4000"/>
    <n v="37"/>
    <n v="4451"/>
  </r>
  <r>
    <n v="822526"/>
    <x v="13"/>
    <x v="0"/>
    <x v="4"/>
    <s v="Seattle Childrens Hospital"/>
    <x v="2"/>
    <x v="1"/>
    <x v="44"/>
    <d v="2021-08-14T00:00:00"/>
    <d v="2021-08-14T00:00:00"/>
    <x v="1"/>
    <x v="1"/>
    <d v="2021-09-14T00:00:00"/>
    <n v="1030969"/>
    <x v="2"/>
    <s v="B4"/>
    <x v="1"/>
    <s v="Verified"/>
    <n v="92000"/>
    <n v="0.24740000000000001"/>
    <n v="791.32"/>
    <n v="0.1149"/>
    <n v="24000"/>
    <n v="33"/>
    <n v="28487"/>
  </r>
  <r>
    <n v="601569"/>
    <x v="41"/>
    <x v="0"/>
    <x v="4"/>
    <s v="KPMG"/>
    <x v="2"/>
    <x v="1"/>
    <x v="50"/>
    <d v="2021-02-12T00:00:00"/>
    <d v="2021-02-12T00:00:00"/>
    <x v="1"/>
    <x v="1"/>
    <d v="2021-03-12T00:00:00"/>
    <n v="771912"/>
    <x v="2"/>
    <s v="B5"/>
    <x v="1"/>
    <s v="Verified"/>
    <n v="110000"/>
    <n v="0.24110000000000001"/>
    <n v="810.92"/>
    <n v="0.1036"/>
    <n v="25000"/>
    <n v="25"/>
    <n v="27678"/>
  </r>
  <r>
    <n v="821257"/>
    <x v="8"/>
    <x v="0"/>
    <x v="2"/>
    <s v="Sony Music"/>
    <x v="2"/>
    <x v="1"/>
    <x v="44"/>
    <d v="2021-11-15T00:00:00"/>
    <d v="2021-08-14T00:00:00"/>
    <x v="1"/>
    <x v="1"/>
    <d v="2021-09-14T00:00:00"/>
    <n v="1029586"/>
    <x v="2"/>
    <s v="B1"/>
    <x v="1"/>
    <s v="Verified"/>
    <n v="199000"/>
    <n v="0"/>
    <n v="483.94"/>
    <n v="9.9900000000000003E-2"/>
    <n v="15000"/>
    <n v="16"/>
    <n v="17422"/>
  </r>
  <r>
    <n v="856648"/>
    <x v="18"/>
    <x v="0"/>
    <x v="2"/>
    <s v="Advent Software"/>
    <x v="2"/>
    <x v="1"/>
    <x v="11"/>
    <d v="2021-05-16T00:00:00"/>
    <d v="2021-05-14T00:00:00"/>
    <x v="1"/>
    <x v="1"/>
    <d v="2021-06-14T00:00:00"/>
    <n v="1069032"/>
    <x v="2"/>
    <s v="B2"/>
    <x v="1"/>
    <s v="Verified"/>
    <n v="145000"/>
    <n v="0.1678"/>
    <n v="195.27"/>
    <n v="0.10589999999999999"/>
    <n v="6000"/>
    <n v="34"/>
    <n v="7013"/>
  </r>
  <r>
    <n v="416355"/>
    <x v="3"/>
    <x v="0"/>
    <x v="2"/>
    <s v="JPMorgan Chase &amp; Co."/>
    <x v="2"/>
    <x v="1"/>
    <x v="23"/>
    <d v="2021-07-09T00:00:00"/>
    <d v="2021-07-09T00:00:00"/>
    <x v="1"/>
    <x v="1"/>
    <d v="2021-08-09T00:00:00"/>
    <n v="484796"/>
    <x v="2"/>
    <s v="B2"/>
    <x v="1"/>
    <s v="Verified"/>
    <n v="42000"/>
    <n v="0.1206"/>
    <n v="492.95"/>
    <n v="0.11260000000000001"/>
    <n v="15000"/>
    <n v="48"/>
    <n v="15141"/>
  </r>
  <r>
    <n v="546242"/>
    <x v="4"/>
    <x v="0"/>
    <x v="2"/>
    <s v="Roxcoal Inc."/>
    <x v="2"/>
    <x v="1"/>
    <x v="43"/>
    <d v="2021-03-16T00:00:00"/>
    <d v="2021-03-12T00:00:00"/>
    <x v="1"/>
    <x v="1"/>
    <d v="2021-04-12T00:00:00"/>
    <n v="704412"/>
    <x v="2"/>
    <s v="B3"/>
    <x v="1"/>
    <s v="Verified"/>
    <n v="80000"/>
    <n v="0.1444"/>
    <n v="787.1"/>
    <n v="0.11119999999999999"/>
    <n v="24000"/>
    <n v="26"/>
    <n v="27282"/>
  </r>
  <r>
    <n v="749137"/>
    <x v="2"/>
    <x v="0"/>
    <x v="2"/>
    <s v="Hurst Euless Bedford ISD"/>
    <x v="2"/>
    <x v="1"/>
    <x v="25"/>
    <d v="2021-12-15T00:00:00"/>
    <d v="2021-05-14T00:00:00"/>
    <x v="1"/>
    <x v="1"/>
    <d v="2021-06-14T00:00:00"/>
    <n v="948345"/>
    <x v="2"/>
    <s v="B5"/>
    <x v="1"/>
    <s v="Verified"/>
    <n v="100000"/>
    <n v="0.1241"/>
    <n v="830.24"/>
    <n v="0.11990000000000001"/>
    <n v="25000"/>
    <n v="25"/>
    <n v="29889"/>
  </r>
  <r>
    <n v="1055912"/>
    <x v="18"/>
    <x v="0"/>
    <x v="2"/>
    <s v="conrail"/>
    <x v="2"/>
    <x v="1"/>
    <x v="12"/>
    <d v="2021-12-14T00:00:00"/>
    <d v="2021-12-14T00:00:00"/>
    <x v="1"/>
    <x v="1"/>
    <d v="2022-01-14T00:00:00"/>
    <n v="1287488"/>
    <x v="2"/>
    <s v="B5"/>
    <x v="1"/>
    <s v="Verified"/>
    <n v="44000"/>
    <n v="0.14560000000000001"/>
    <n v="335.45"/>
    <n v="0.12690000000000001"/>
    <n v="10000"/>
    <n v="10"/>
    <n v="12076"/>
  </r>
  <r>
    <n v="967672"/>
    <x v="29"/>
    <x v="0"/>
    <x v="5"/>
    <s v="Barnes &amp; Noble"/>
    <x v="2"/>
    <x v="1"/>
    <x v="10"/>
    <d v="2021-04-16T00:00:00"/>
    <d v="2021-08-13T00:00:00"/>
    <x v="1"/>
    <x v="1"/>
    <d v="2021-09-13T00:00:00"/>
    <n v="1188406"/>
    <x v="2"/>
    <s v="B1"/>
    <x v="1"/>
    <s v="Verified"/>
    <n v="40058"/>
    <n v="7.4999999999999997E-3"/>
    <n v="193.35"/>
    <n v="9.9099999999999994E-2"/>
    <n v="6000"/>
    <n v="9"/>
    <n v="6739"/>
  </r>
  <r>
    <n v="777929"/>
    <x v="31"/>
    <x v="0"/>
    <x v="5"/>
    <s v="Unilever"/>
    <x v="2"/>
    <x v="1"/>
    <x v="6"/>
    <d v="2021-01-13T00:00:00"/>
    <d v="2021-04-12T00:00:00"/>
    <x v="1"/>
    <x v="1"/>
    <d v="2021-05-12T00:00:00"/>
    <n v="980459"/>
    <x v="2"/>
    <s v="B1"/>
    <x v="1"/>
    <s v="Verified"/>
    <n v="65000"/>
    <n v="7.0000000000000007E-2"/>
    <n v="683.97"/>
    <n v="9.9900000000000003E-2"/>
    <n v="21200"/>
    <n v="32"/>
    <n v="22771"/>
  </r>
  <r>
    <n v="576792"/>
    <x v="9"/>
    <x v="0"/>
    <x v="5"/>
    <s v="Octagon Services  Inc"/>
    <x v="2"/>
    <x v="1"/>
    <x v="54"/>
    <d v="2021-05-16T00:00:00"/>
    <d v="2021-01-13T00:00:00"/>
    <x v="1"/>
    <x v="1"/>
    <d v="2021-02-13T00:00:00"/>
    <n v="741774"/>
    <x v="2"/>
    <s v="B1"/>
    <x v="1"/>
    <s v="Verified"/>
    <n v="99996"/>
    <n v="0.14979999999999999"/>
    <n v="389.36"/>
    <n v="0.1038"/>
    <n v="12000"/>
    <n v="10"/>
    <n v="13901"/>
  </r>
  <r>
    <n v="428231"/>
    <x v="26"/>
    <x v="0"/>
    <x v="5"/>
    <s v="Dept. of Economic Development"/>
    <x v="2"/>
    <x v="1"/>
    <x v="30"/>
    <d v="2021-05-16T00:00:00"/>
    <d v="2021-08-12T00:00:00"/>
    <x v="1"/>
    <x v="1"/>
    <d v="2021-09-12T00:00:00"/>
    <n v="506499"/>
    <x v="2"/>
    <s v="B1"/>
    <x v="1"/>
    <s v="Verified"/>
    <n v="41004"/>
    <n v="0.17"/>
    <n v="523.41999999999996"/>
    <n v="0.1095"/>
    <n v="16000"/>
    <n v="20"/>
    <n v="18843"/>
  </r>
  <r>
    <n v="1030431"/>
    <x v="1"/>
    <x v="0"/>
    <x v="5"/>
    <s v="Airdrome Precision Components"/>
    <x v="2"/>
    <x v="1"/>
    <x v="22"/>
    <d v="2021-10-15T00:00:00"/>
    <d v="2021-12-14T00:00:00"/>
    <x v="1"/>
    <x v="1"/>
    <d v="2022-01-14T00:00:00"/>
    <n v="1251395"/>
    <x v="2"/>
    <s v="B3"/>
    <x v="1"/>
    <s v="Verified"/>
    <n v="55000"/>
    <n v="0.1447"/>
    <n v="102.54"/>
    <n v="0.1171"/>
    <n v="3100"/>
    <n v="18"/>
    <n v="3707"/>
  </r>
  <r>
    <n v="533333"/>
    <x v="25"/>
    <x v="0"/>
    <x v="5"/>
    <s v="NBPTS"/>
    <x v="2"/>
    <x v="1"/>
    <x v="51"/>
    <d v="2021-07-13T00:00:00"/>
    <d v="2021-07-13T00:00:00"/>
    <x v="1"/>
    <x v="1"/>
    <d v="2021-08-13T00:00:00"/>
    <n v="689368"/>
    <x v="2"/>
    <s v="B3"/>
    <x v="1"/>
    <s v="Verified"/>
    <n v="63834.239999999998"/>
    <n v="9.4399999999999998E-2"/>
    <n v="557.53"/>
    <n v="0.11119999999999999"/>
    <n v="17000"/>
    <n v="30"/>
    <n v="20073"/>
  </r>
  <r>
    <n v="572880"/>
    <x v="0"/>
    <x v="0"/>
    <x v="5"/>
    <s v="Shire Pharmaceuticals"/>
    <x v="2"/>
    <x v="1"/>
    <x v="54"/>
    <d v="2021-05-16T00:00:00"/>
    <d v="2021-06-12T00:00:00"/>
    <x v="1"/>
    <x v="1"/>
    <d v="2021-07-12T00:00:00"/>
    <n v="736901"/>
    <x v="2"/>
    <s v="B3"/>
    <x v="1"/>
    <s v="Verified"/>
    <n v="140000"/>
    <n v="0.16750000000000001"/>
    <n v="655.92"/>
    <n v="0.11119999999999999"/>
    <n v="20000"/>
    <n v="42"/>
    <n v="22920"/>
  </r>
  <r>
    <n v="628156"/>
    <x v="8"/>
    <x v="0"/>
    <x v="5"/>
    <s v="Advion BioSciences"/>
    <x v="2"/>
    <x v="1"/>
    <x v="41"/>
    <d v="2021-12-13T00:00:00"/>
    <d v="2021-12-13T00:00:00"/>
    <x v="1"/>
    <x v="1"/>
    <d v="2022-01-13T00:00:00"/>
    <n v="804940"/>
    <x v="2"/>
    <s v="B4"/>
    <x v="1"/>
    <s v="Verified"/>
    <n v="50000"/>
    <n v="9.6000000000000002E-2"/>
    <n v="387.15"/>
    <n v="9.9900000000000003E-2"/>
    <n v="12000"/>
    <n v="13"/>
    <n v="13939"/>
  </r>
  <r>
    <n v="1007428"/>
    <x v="5"/>
    <x v="0"/>
    <x v="5"/>
    <s v="Booz Allen Hamilton"/>
    <x v="2"/>
    <x v="1"/>
    <x v="22"/>
    <d v="2021-04-16T00:00:00"/>
    <d v="2021-04-13T00:00:00"/>
    <x v="1"/>
    <x v="1"/>
    <d v="2021-05-13T00:00:00"/>
    <n v="1233824"/>
    <x v="2"/>
    <s v="B4"/>
    <x v="1"/>
    <s v="Verified"/>
    <n v="100800"/>
    <n v="0.186"/>
    <n v="735.14"/>
    <n v="0.1242"/>
    <n v="22000"/>
    <n v="26"/>
    <n v="25119"/>
  </r>
  <r>
    <n v="575540"/>
    <x v="23"/>
    <x v="0"/>
    <x v="5"/>
    <s v="Swedish Medical Center"/>
    <x v="2"/>
    <x v="1"/>
    <x v="54"/>
    <d v="2021-08-13T00:00:00"/>
    <d v="2021-10-11T00:00:00"/>
    <x v="1"/>
    <x v="1"/>
    <d v="2021-11-11T00:00:00"/>
    <n v="740268"/>
    <x v="2"/>
    <s v="B5"/>
    <x v="1"/>
    <s v="Verified"/>
    <n v="90000"/>
    <n v="0.1603"/>
    <n v="828.69"/>
    <n v="0.1186"/>
    <n v="25000"/>
    <n v="13"/>
    <n v="27747"/>
  </r>
  <r>
    <n v="429749"/>
    <x v="11"/>
    <x v="0"/>
    <x v="5"/>
    <s v="Backstage employment and referral"/>
    <x v="2"/>
    <x v="1"/>
    <x v="20"/>
    <d v="2021-03-16T00:00:00"/>
    <d v="2021-08-12T00:00:00"/>
    <x v="1"/>
    <x v="1"/>
    <d v="2021-09-12T00:00:00"/>
    <n v="509308"/>
    <x v="2"/>
    <s v="B5"/>
    <x v="1"/>
    <s v="Verified"/>
    <n v="38000"/>
    <n v="7.1400000000000005E-2"/>
    <n v="333.15"/>
    <n v="0.1221"/>
    <n v="10000"/>
    <n v="14"/>
    <n v="12010"/>
  </r>
  <r>
    <n v="385619"/>
    <x v="0"/>
    <x v="0"/>
    <x v="5"/>
    <s v="Ceradyne Thermo"/>
    <x v="2"/>
    <x v="1"/>
    <x v="33"/>
    <d v="2021-02-14T00:00:00"/>
    <d v="2021-11-11T00:00:00"/>
    <x v="1"/>
    <x v="1"/>
    <d v="2021-12-11T00:00:00"/>
    <n v="417380"/>
    <x v="2"/>
    <s v="B5"/>
    <x v="1"/>
    <s v="Verified"/>
    <n v="86000"/>
    <n v="0.1074"/>
    <n v="533.04"/>
    <n v="0.1221"/>
    <n v="16000"/>
    <n v="29"/>
    <n v="19110"/>
  </r>
  <r>
    <n v="967498"/>
    <x v="11"/>
    <x v="0"/>
    <x v="7"/>
    <s v="Summerlin Hospital"/>
    <x v="2"/>
    <x v="1"/>
    <x v="13"/>
    <d v="2021-07-12T00:00:00"/>
    <d v="2021-04-12T00:00:00"/>
    <x v="1"/>
    <x v="1"/>
    <d v="2021-05-12T00:00:00"/>
    <n v="1188628"/>
    <x v="2"/>
    <s v="B1"/>
    <x v="1"/>
    <s v="Verified"/>
    <n v="82600"/>
    <n v="0.1217"/>
    <n v="626.78"/>
    <n v="9.9099999999999994E-2"/>
    <n v="19450"/>
    <n v="39"/>
    <n v="20216"/>
  </r>
  <r>
    <n v="425898"/>
    <x v="20"/>
    <x v="0"/>
    <x v="7"/>
    <s v="Inter-Coastal Electronics, Inc."/>
    <x v="2"/>
    <x v="1"/>
    <x v="30"/>
    <d v="2021-07-12T00:00:00"/>
    <d v="2021-07-12T00:00:00"/>
    <x v="1"/>
    <x v="1"/>
    <d v="2021-08-12T00:00:00"/>
    <n v="502263"/>
    <x v="2"/>
    <s v="B2"/>
    <x v="1"/>
    <s v="Verified"/>
    <n v="90730"/>
    <n v="8.0399999999999999E-2"/>
    <n v="262.91000000000003"/>
    <n v="0.11260000000000001"/>
    <n v="8000"/>
    <n v="18"/>
    <n v="9465"/>
  </r>
  <r>
    <n v="502211"/>
    <x v="2"/>
    <x v="0"/>
    <x v="7"/>
    <s v="Merck"/>
    <x v="2"/>
    <x v="1"/>
    <x v="48"/>
    <d v="2021-08-15T00:00:00"/>
    <d v="2021-04-13T00:00:00"/>
    <x v="1"/>
    <x v="1"/>
    <d v="2021-05-13T00:00:00"/>
    <n v="645754"/>
    <x v="2"/>
    <s v="B2"/>
    <x v="1"/>
    <s v="Verified"/>
    <n v="90000"/>
    <n v="7.1499999999999994E-2"/>
    <n v="178.12"/>
    <n v="0.10249999999999999"/>
    <n v="5500"/>
    <n v="37"/>
    <n v="6413"/>
  </r>
  <r>
    <n v="536096"/>
    <x v="2"/>
    <x v="0"/>
    <x v="7"/>
    <s v="utsouthwestern medical center"/>
    <x v="2"/>
    <x v="1"/>
    <x v="43"/>
    <d v="2021-07-13T00:00:00"/>
    <d v="2021-07-13T00:00:00"/>
    <x v="1"/>
    <x v="1"/>
    <d v="2021-08-13T00:00:00"/>
    <n v="692633"/>
    <x v="2"/>
    <s v="B3"/>
    <x v="1"/>
    <s v="Verified"/>
    <n v="83004"/>
    <n v="0.1598"/>
    <n v="819.89"/>
    <n v="0.11119999999999999"/>
    <n v="25000"/>
    <n v="27"/>
    <n v="29519"/>
  </r>
  <r>
    <n v="818003"/>
    <x v="1"/>
    <x v="0"/>
    <x v="7"/>
    <s v="Genentech Inc"/>
    <x v="2"/>
    <x v="1"/>
    <x v="44"/>
    <d v="2021-06-12T00:00:00"/>
    <d v="2021-06-12T00:00:00"/>
    <x v="1"/>
    <x v="1"/>
    <d v="2021-07-12T00:00:00"/>
    <n v="1025902"/>
    <x v="2"/>
    <s v="B3"/>
    <x v="1"/>
    <s v="Verified"/>
    <n v="78000"/>
    <n v="7.2599999999999998E-2"/>
    <n v="654.67999999999995"/>
    <n v="0.1099"/>
    <n v="20000"/>
    <n v="31"/>
    <n v="21633"/>
  </r>
  <r>
    <n v="717671"/>
    <x v="26"/>
    <x v="0"/>
    <x v="7"/>
    <m/>
    <x v="2"/>
    <x v="1"/>
    <x v="13"/>
    <d v="2021-05-16T00:00:00"/>
    <d v="2021-10-14T00:00:00"/>
    <x v="1"/>
    <x v="1"/>
    <d v="2021-11-14T00:00:00"/>
    <n v="911775"/>
    <x v="2"/>
    <s v="B4"/>
    <x v="1"/>
    <s v="Verified"/>
    <n v="158000"/>
    <n v="0.1216"/>
    <n v="701.73"/>
    <n v="0.1242"/>
    <n v="21000"/>
    <n v="37"/>
    <n v="25262"/>
  </r>
  <r>
    <n v="832563"/>
    <x v="3"/>
    <x v="0"/>
    <x v="7"/>
    <s v="Verizon Wieless"/>
    <x v="2"/>
    <x v="1"/>
    <x v="11"/>
    <d v="2021-05-16T00:00:00"/>
    <d v="2021-08-14T00:00:00"/>
    <x v="1"/>
    <x v="1"/>
    <d v="2021-09-14T00:00:00"/>
    <n v="1041971"/>
    <x v="2"/>
    <s v="B4"/>
    <x v="1"/>
    <s v="Verified"/>
    <n v="85000"/>
    <n v="0.1177"/>
    <n v="791.32"/>
    <n v="0.1149"/>
    <n v="24000"/>
    <n v="38"/>
    <n v="28487"/>
  </r>
  <r>
    <n v="863374"/>
    <x v="2"/>
    <x v="0"/>
    <x v="7"/>
    <m/>
    <x v="2"/>
    <x v="1"/>
    <x v="10"/>
    <d v="2021-05-16T00:00:00"/>
    <d v="2021-05-12T00:00:00"/>
    <x v="1"/>
    <x v="1"/>
    <d v="2021-06-12T00:00:00"/>
    <n v="1076450"/>
    <x v="2"/>
    <s v="B4"/>
    <x v="1"/>
    <s v="Verified"/>
    <n v="135000"/>
    <n v="0.17080000000000001"/>
    <n v="743.49"/>
    <n v="0.1242"/>
    <n v="22250"/>
    <n v="28"/>
    <n v="23749"/>
  </r>
  <r>
    <n v="875286"/>
    <x v="33"/>
    <x v="0"/>
    <x v="7"/>
    <s v="UPS Freight"/>
    <x v="2"/>
    <x v="1"/>
    <x v="10"/>
    <d v="2021-05-16T00:00:00"/>
    <d v="2021-10-14T00:00:00"/>
    <x v="1"/>
    <x v="1"/>
    <d v="2021-11-14T00:00:00"/>
    <n v="1089800"/>
    <x v="2"/>
    <s v="B5"/>
    <x v="1"/>
    <s v="Verified"/>
    <n v="28800"/>
    <n v="0.1321"/>
    <n v="166.05"/>
    <n v="0.11990000000000001"/>
    <n v="5000"/>
    <n v="7"/>
    <n v="5993"/>
  </r>
  <r>
    <n v="407769"/>
    <x v="1"/>
    <x v="0"/>
    <x v="9"/>
    <s v="Foster- Miller a QinetiQ NA Company"/>
    <x v="2"/>
    <x v="1"/>
    <x v="27"/>
    <d v="2021-05-16T00:00:00"/>
    <d v="2021-05-13T00:00:00"/>
    <x v="1"/>
    <x v="1"/>
    <d v="2021-06-13T00:00:00"/>
    <n v="456577"/>
    <x v="2"/>
    <s v="B1"/>
    <x v="1"/>
    <s v="Verified"/>
    <n v="200000"/>
    <n v="3.7400000000000003E-2"/>
    <n v="483.16"/>
    <n v="9.8799999999999999E-2"/>
    <n v="15000"/>
    <n v="18"/>
    <n v="17396"/>
  </r>
  <r>
    <n v="1023438"/>
    <x v="29"/>
    <x v="0"/>
    <x v="9"/>
    <s v="Tulane Medical Center"/>
    <x v="2"/>
    <x v="1"/>
    <x v="22"/>
    <d v="2021-05-16T00:00:00"/>
    <d v="2021-07-14T00:00:00"/>
    <x v="1"/>
    <x v="1"/>
    <d v="2021-08-14T00:00:00"/>
    <n v="1252259"/>
    <x v="2"/>
    <s v="B1"/>
    <x v="1"/>
    <s v="Verified"/>
    <n v="110000"/>
    <n v="0.2364"/>
    <n v="966.75"/>
    <n v="9.9099999999999994E-2"/>
    <n v="30000"/>
    <n v="47"/>
    <n v="34685"/>
  </r>
  <r>
    <n v="834673"/>
    <x v="34"/>
    <x v="0"/>
    <x v="9"/>
    <s v="CSX TRANSPORTATION"/>
    <x v="2"/>
    <x v="1"/>
    <x v="11"/>
    <d v="2021-05-16T00:00:00"/>
    <d v="2021-08-14T00:00:00"/>
    <x v="1"/>
    <x v="1"/>
    <d v="2021-09-14T00:00:00"/>
    <n v="1044546"/>
    <x v="2"/>
    <s v="B2"/>
    <x v="1"/>
    <s v="Verified"/>
    <n v="74400"/>
    <n v="0.17019999999999999"/>
    <n v="390.54"/>
    <n v="0.10589999999999999"/>
    <n v="12000"/>
    <n v="47"/>
    <n v="14059"/>
  </r>
  <r>
    <n v="1013150"/>
    <x v="8"/>
    <x v="0"/>
    <x v="9"/>
    <s v="H WEISS"/>
    <x v="2"/>
    <x v="1"/>
    <x v="22"/>
    <d v="2021-04-16T00:00:00"/>
    <d v="2021-10-14T00:00:00"/>
    <x v="1"/>
    <x v="1"/>
    <d v="2021-11-14T00:00:00"/>
    <n v="1240323"/>
    <x v="2"/>
    <s v="B2"/>
    <x v="1"/>
    <s v="Verified"/>
    <n v="90000"/>
    <n v="0.1741"/>
    <n v="1140.07"/>
    <n v="0.1065"/>
    <n v="35000"/>
    <n v="42"/>
    <n v="41039"/>
  </r>
  <r>
    <n v="554031"/>
    <x v="2"/>
    <x v="0"/>
    <x v="9"/>
    <s v="Selman &amp; Associates"/>
    <x v="2"/>
    <x v="1"/>
    <x v="47"/>
    <d v="2021-09-11T00:00:00"/>
    <d v="2021-09-11T00:00:00"/>
    <x v="1"/>
    <x v="1"/>
    <d v="2021-10-11T00:00:00"/>
    <n v="713765"/>
    <x v="2"/>
    <s v="B3"/>
    <x v="1"/>
    <s v="Verified"/>
    <n v="92000"/>
    <n v="0.17019999999999999"/>
    <n v="491.94"/>
    <n v="0.11119999999999999"/>
    <n v="15000"/>
    <n v="22"/>
    <n v="16543"/>
  </r>
  <r>
    <n v="744022"/>
    <x v="4"/>
    <x v="0"/>
    <x v="9"/>
    <s v="Prime Technology Group"/>
    <x v="2"/>
    <x v="1"/>
    <x v="6"/>
    <d v="2021-09-12T00:00:00"/>
    <d v="2021-10-12T00:00:00"/>
    <x v="1"/>
    <x v="1"/>
    <d v="2021-11-12T00:00:00"/>
    <n v="942424"/>
    <x v="2"/>
    <s v="B3"/>
    <x v="1"/>
    <s v="Verified"/>
    <n v="90722"/>
    <n v="0.1598"/>
    <n v="589.22"/>
    <n v="0.1099"/>
    <n v="18000"/>
    <n v="18"/>
    <n v="19974"/>
  </r>
  <r>
    <n v="508907"/>
    <x v="4"/>
    <x v="0"/>
    <x v="9"/>
    <s v="New Jersey Transit"/>
    <x v="2"/>
    <x v="1"/>
    <x v="43"/>
    <d v="2021-04-13T00:00:00"/>
    <d v="2021-04-13T00:00:00"/>
    <x v="1"/>
    <x v="1"/>
    <d v="2021-05-13T00:00:00"/>
    <n v="656743"/>
    <x v="2"/>
    <s v="B3"/>
    <x v="1"/>
    <s v="Verified"/>
    <n v="75000"/>
    <n v="0.2077"/>
    <n v="557.53"/>
    <n v="0.11119999999999999"/>
    <n v="17000"/>
    <n v="15"/>
    <n v="20021"/>
  </r>
  <r>
    <n v="1032302"/>
    <x v="1"/>
    <x v="0"/>
    <x v="9"/>
    <s v="Surprise Valley Healthcare District"/>
    <x v="2"/>
    <x v="1"/>
    <x v="12"/>
    <d v="2021-08-14T00:00:00"/>
    <d v="2021-08-14T00:00:00"/>
    <x v="1"/>
    <x v="1"/>
    <d v="2021-09-14T00:00:00"/>
    <n v="1261965"/>
    <x v="2"/>
    <s v="B5"/>
    <x v="1"/>
    <s v="Verified"/>
    <n v="64049"/>
    <n v="0.193"/>
    <n v="670.9"/>
    <n v="0.12690000000000001"/>
    <n v="20000"/>
    <n v="10"/>
    <n v="24048"/>
  </r>
  <r>
    <n v="1034124"/>
    <x v="1"/>
    <x v="0"/>
    <x v="9"/>
    <s v="Tustin Unified"/>
    <x v="2"/>
    <x v="1"/>
    <x v="22"/>
    <d v="2021-01-14T00:00:00"/>
    <d v="2021-02-13T00:00:00"/>
    <x v="1"/>
    <x v="1"/>
    <d v="2021-03-13T00:00:00"/>
    <n v="1263708"/>
    <x v="2"/>
    <s v="B5"/>
    <x v="1"/>
    <s v="Verified"/>
    <n v="60000"/>
    <n v="0.2084"/>
    <n v="571.94000000000005"/>
    <n v="0.12690000000000001"/>
    <n v="17050"/>
    <n v="46"/>
    <n v="19183"/>
  </r>
  <r>
    <n v="764338"/>
    <x v="16"/>
    <x v="0"/>
    <x v="9"/>
    <s v="The McLaughlin Brothers, P.C."/>
    <x v="2"/>
    <x v="1"/>
    <x v="6"/>
    <d v="2021-05-16T00:00:00"/>
    <d v="2021-06-14T00:00:00"/>
    <x v="1"/>
    <x v="1"/>
    <d v="2021-07-14T00:00:00"/>
    <n v="965048"/>
    <x v="2"/>
    <s v="B5"/>
    <x v="1"/>
    <s v="Verified"/>
    <n v="180000"/>
    <n v="0.1115"/>
    <n v="464.94"/>
    <n v="0.11990000000000001"/>
    <n v="14000"/>
    <n v="24"/>
    <n v="16738"/>
  </r>
  <r>
    <n v="440243"/>
    <x v="4"/>
    <x v="0"/>
    <x v="10"/>
    <s v="World Wide Stereo"/>
    <x v="2"/>
    <x v="1"/>
    <x v="52"/>
    <d v="2021-02-16T00:00:00"/>
    <d v="2021-06-11T00:00:00"/>
    <x v="1"/>
    <x v="1"/>
    <d v="2021-07-11T00:00:00"/>
    <n v="532954"/>
    <x v="2"/>
    <s v="B1"/>
    <x v="1"/>
    <s v="Verified"/>
    <n v="76080"/>
    <n v="0.15060000000000001"/>
    <n v="393.65"/>
    <n v="0.1114"/>
    <n v="12000"/>
    <n v="27"/>
    <n v="13755"/>
  </r>
  <r>
    <n v="883204"/>
    <x v="37"/>
    <x v="0"/>
    <x v="10"/>
    <s v="Oregon Dept of Transportation"/>
    <x v="2"/>
    <x v="1"/>
    <x v="10"/>
    <d v="2021-05-16T00:00:00"/>
    <d v="2021-11-13T00:00:00"/>
    <x v="1"/>
    <x v="1"/>
    <d v="2021-12-13T00:00:00"/>
    <n v="1098462"/>
    <x v="2"/>
    <s v="B1"/>
    <x v="1"/>
    <s v="Verified"/>
    <n v="55000"/>
    <n v="0.2485"/>
    <n v="398.79"/>
    <n v="9.9099999999999994E-2"/>
    <n v="12375"/>
    <n v="37"/>
    <n v="14147"/>
  </r>
  <r>
    <n v="506584"/>
    <x v="18"/>
    <x v="0"/>
    <x v="10"/>
    <s v="Lockheed Martin"/>
    <x v="2"/>
    <x v="1"/>
    <x v="48"/>
    <d v="2021-08-11T00:00:00"/>
    <d v="2021-09-11T00:00:00"/>
    <x v="1"/>
    <x v="1"/>
    <d v="2021-10-11T00:00:00"/>
    <n v="653151"/>
    <x v="2"/>
    <s v="B3"/>
    <x v="1"/>
    <s v="Verified"/>
    <n v="156600"/>
    <n v="0.14449999999999999"/>
    <n v="814"/>
    <n v="0.1062"/>
    <n v="25000"/>
    <n v="33"/>
    <n v="27747"/>
  </r>
  <r>
    <n v="646670"/>
    <x v="3"/>
    <x v="0"/>
    <x v="10"/>
    <s v="Pioneer Hi-Bred Int'l"/>
    <x v="2"/>
    <x v="1"/>
    <x v="21"/>
    <d v="2021-05-16T00:00:00"/>
    <d v="2021-08-13T00:00:00"/>
    <x v="1"/>
    <x v="1"/>
    <d v="2021-09-13T00:00:00"/>
    <n v="827383"/>
    <x v="2"/>
    <s v="B4"/>
    <x v="1"/>
    <s v="Verified"/>
    <n v="55000"/>
    <n v="0.15049999999999999"/>
    <n v="387.15"/>
    <n v="9.9900000000000003E-2"/>
    <n v="12000"/>
    <n v="13"/>
    <n v="13891"/>
  </r>
  <r>
    <n v="666129"/>
    <x v="2"/>
    <x v="0"/>
    <x v="10"/>
    <s v="MD Anderson Cancer Center"/>
    <x v="2"/>
    <x v="1"/>
    <x v="0"/>
    <d v="2021-02-14T00:00:00"/>
    <d v="2021-02-14T00:00:00"/>
    <x v="1"/>
    <x v="1"/>
    <d v="2021-03-14T00:00:00"/>
    <n v="851650"/>
    <x v="2"/>
    <s v="B5"/>
    <x v="1"/>
    <s v="Verified"/>
    <n v="90000"/>
    <n v="0.14599999999999999"/>
    <n v="590.24"/>
    <n v="0.1111"/>
    <n v="18000"/>
    <n v="46"/>
    <n v="21249"/>
  </r>
  <r>
    <n v="429586"/>
    <x v="18"/>
    <x v="0"/>
    <x v="1"/>
    <s v="Marlin Leasing"/>
    <x v="2"/>
    <x v="1"/>
    <x v="20"/>
    <d v="2021-10-11T00:00:00"/>
    <d v="2021-09-11T00:00:00"/>
    <x v="1"/>
    <x v="1"/>
    <d v="2021-10-11T00:00:00"/>
    <n v="509041"/>
    <x v="2"/>
    <s v="B3"/>
    <x v="1"/>
    <s v="Verified"/>
    <n v="90000"/>
    <n v="4.1200000000000001E-2"/>
    <n v="308.14999999999998"/>
    <n v="0.1183"/>
    <n v="9300"/>
    <n v="13"/>
    <n v="10901"/>
  </r>
  <r>
    <n v="1024548"/>
    <x v="21"/>
    <x v="0"/>
    <x v="1"/>
    <s v="Cigna Healthcare"/>
    <x v="2"/>
    <x v="1"/>
    <x v="22"/>
    <d v="2021-06-12T00:00:00"/>
    <d v="2021-06-12T00:00:00"/>
    <x v="1"/>
    <x v="1"/>
    <d v="2021-07-12T00:00:00"/>
    <n v="1253681"/>
    <x v="2"/>
    <s v="B4"/>
    <x v="1"/>
    <s v="Verified"/>
    <n v="56000"/>
    <n v="0.1258"/>
    <n v="334.16"/>
    <n v="0.1242"/>
    <n v="10000"/>
    <n v="29"/>
    <n v="10585"/>
  </r>
  <r>
    <n v="1053301"/>
    <x v="3"/>
    <x v="0"/>
    <x v="0"/>
    <s v="(Collaborative) Abbott Nutrition Intl"/>
    <x v="2"/>
    <x v="1"/>
    <x v="12"/>
    <d v="2021-11-15T00:00:00"/>
    <d v="2021-12-14T00:00:00"/>
    <x v="1"/>
    <x v="1"/>
    <d v="2022-01-14T00:00:00"/>
    <n v="1284880"/>
    <x v="2"/>
    <s v="B1"/>
    <x v="1"/>
    <s v="Verified"/>
    <n v="50000"/>
    <n v="0.21310000000000001"/>
    <n v="601"/>
    <n v="9.9099999999999994E-2"/>
    <n v="18650"/>
    <n v="26"/>
    <n v="21636"/>
  </r>
  <r>
    <n v="1028809"/>
    <x v="8"/>
    <x v="0"/>
    <x v="0"/>
    <s v="Eisai, Inc."/>
    <x v="2"/>
    <x v="1"/>
    <x v="22"/>
    <d v="2021-11-14T00:00:00"/>
    <d v="2021-12-14T00:00:00"/>
    <x v="1"/>
    <x v="1"/>
    <d v="2022-01-14T00:00:00"/>
    <n v="1258162"/>
    <x v="2"/>
    <s v="B2"/>
    <x v="1"/>
    <s v="Verified"/>
    <n v="160000"/>
    <n v="9.9099999999999994E-2"/>
    <n v="1140.07"/>
    <n v="0.1065"/>
    <n v="35000"/>
    <n v="43"/>
    <n v="41042"/>
  </r>
  <r>
    <n v="677347"/>
    <x v="0"/>
    <x v="0"/>
    <x v="0"/>
    <s v="The Ritz Carlton"/>
    <x v="2"/>
    <x v="1"/>
    <x v="0"/>
    <d v="2021-03-14T00:00:00"/>
    <d v="2021-05-12T00:00:00"/>
    <x v="1"/>
    <x v="1"/>
    <d v="2021-06-12T00:00:00"/>
    <n v="865431"/>
    <x v="2"/>
    <s v="B3"/>
    <x v="1"/>
    <s v="Verified"/>
    <n v="60000"/>
    <n v="0.15459999999999999"/>
    <n v="486.62"/>
    <n v="0.1037"/>
    <n v="15000"/>
    <n v="28"/>
    <n v="16524"/>
  </r>
  <r>
    <n v="818831"/>
    <x v="9"/>
    <x v="0"/>
    <x v="0"/>
    <m/>
    <x v="2"/>
    <x v="1"/>
    <x v="11"/>
    <d v="2021-07-14T00:00:00"/>
    <d v="2021-08-14T00:00:00"/>
    <x v="1"/>
    <x v="1"/>
    <d v="2021-09-14T00:00:00"/>
    <n v="1026853"/>
    <x v="2"/>
    <s v="B3"/>
    <x v="1"/>
    <s v="Verified"/>
    <n v="200000"/>
    <n v="0.24560000000000001"/>
    <n v="589.22"/>
    <n v="0.1099"/>
    <n v="18000"/>
    <n v="37"/>
    <n v="21212"/>
  </r>
  <r>
    <n v="421374"/>
    <x v="38"/>
    <x v="0"/>
    <x v="0"/>
    <s v="Williams Blackstock Architects"/>
    <x v="2"/>
    <x v="1"/>
    <x v="30"/>
    <d v="2021-07-12T00:00:00"/>
    <d v="2021-08-12T00:00:00"/>
    <x v="1"/>
    <x v="1"/>
    <d v="2021-09-12T00:00:00"/>
    <n v="495294"/>
    <x v="2"/>
    <s v="B4"/>
    <x v="1"/>
    <s v="Verified"/>
    <n v="75000"/>
    <n v="0.1525"/>
    <n v="331.64"/>
    <n v="0.11890000000000001"/>
    <n v="10000"/>
    <n v="33"/>
    <n v="11967"/>
  </r>
  <r>
    <n v="1003704"/>
    <x v="1"/>
    <x v="0"/>
    <x v="0"/>
    <s v="Promises"/>
    <x v="2"/>
    <x v="1"/>
    <x v="22"/>
    <d v="2021-05-16T00:00:00"/>
    <d v="2021-08-14T00:00:00"/>
    <x v="1"/>
    <x v="1"/>
    <d v="2021-09-14T00:00:00"/>
    <n v="1230107"/>
    <x v="2"/>
    <s v="B4"/>
    <x v="1"/>
    <s v="Verified"/>
    <n v="90000"/>
    <n v="0.13339999999999999"/>
    <n v="434.4"/>
    <n v="0.1242"/>
    <n v="13000"/>
    <n v="20"/>
    <n v="15612"/>
  </r>
  <r>
    <n v="587091"/>
    <x v="19"/>
    <x v="0"/>
    <x v="0"/>
    <s v="Raybestos Powertrain"/>
    <x v="2"/>
    <x v="1"/>
    <x v="50"/>
    <d v="2021-01-15T00:00:00"/>
    <d v="2021-04-13T00:00:00"/>
    <x v="1"/>
    <x v="1"/>
    <d v="2021-05-13T00:00:00"/>
    <n v="754185"/>
    <x v="2"/>
    <s v="B5"/>
    <x v="1"/>
    <s v="Verified"/>
    <n v="72000"/>
    <n v="2.5000000000000001E-3"/>
    <n v="165.74"/>
    <n v="0.1186"/>
    <n v="5000"/>
    <n v="28"/>
    <n v="5933"/>
  </r>
  <r>
    <n v="839789"/>
    <x v="26"/>
    <x v="0"/>
    <x v="0"/>
    <s v="HIP Financial, LLC"/>
    <x v="2"/>
    <x v="1"/>
    <x v="11"/>
    <d v="2021-05-16T00:00:00"/>
    <d v="2021-02-13T00:00:00"/>
    <x v="1"/>
    <x v="1"/>
    <d v="2021-03-13T00:00:00"/>
    <n v="1050033"/>
    <x v="2"/>
    <s v="B5"/>
    <x v="1"/>
    <s v="Verified"/>
    <n v="145000"/>
    <n v="0.21290000000000001"/>
    <n v="697.41"/>
    <n v="0.11990000000000001"/>
    <n v="21000"/>
    <n v="39"/>
    <n v="23991"/>
  </r>
  <r>
    <n v="873646"/>
    <x v="13"/>
    <x v="0"/>
    <x v="3"/>
    <s v="US Coast Guard"/>
    <x v="2"/>
    <x v="1"/>
    <x v="10"/>
    <d v="2021-09-14T00:00:00"/>
    <d v="2021-09-14T00:00:00"/>
    <x v="1"/>
    <x v="1"/>
    <d v="2021-10-14T00:00:00"/>
    <n v="1088074"/>
    <x v="2"/>
    <s v="B1"/>
    <x v="1"/>
    <s v="Verified"/>
    <n v="114000"/>
    <n v="0.24349999999999999"/>
    <n v="612.99"/>
    <n v="9.9900000000000003E-2"/>
    <n v="19000"/>
    <n v="47"/>
    <n v="22068"/>
  </r>
  <r>
    <n v="1005967"/>
    <x v="38"/>
    <x v="0"/>
    <x v="3"/>
    <s v="UAB Hospital"/>
    <x v="2"/>
    <x v="1"/>
    <x v="22"/>
    <d v="2021-05-16T00:00:00"/>
    <d v="2021-11-14T00:00:00"/>
    <x v="1"/>
    <x v="1"/>
    <d v="2021-12-14T00:00:00"/>
    <n v="1232347"/>
    <x v="2"/>
    <s v="B1"/>
    <x v="1"/>
    <s v="Verified"/>
    <n v="95000"/>
    <n v="0.20880000000000001"/>
    <n v="483.38"/>
    <n v="9.9099999999999994E-2"/>
    <n v="15000"/>
    <n v="62"/>
    <n v="17401"/>
  </r>
  <r>
    <n v="971172"/>
    <x v="6"/>
    <x v="0"/>
    <x v="4"/>
    <s v="Lowe's"/>
    <x v="2"/>
    <x v="1"/>
    <x v="13"/>
    <d v="2021-10-12T00:00:00"/>
    <d v="2021-04-12T00:00:00"/>
    <x v="1"/>
    <x v="1"/>
    <d v="2021-05-12T00:00:00"/>
    <n v="1192681"/>
    <x v="2"/>
    <s v="B1"/>
    <x v="1"/>
    <s v="Verified"/>
    <n v="26004"/>
    <n v="0.12089999999999999"/>
    <n v="322.25"/>
    <n v="9.9099999999999994E-2"/>
    <n v="10000"/>
    <n v="36"/>
    <n v="10432"/>
  </r>
  <r>
    <n v="981900"/>
    <x v="30"/>
    <x v="0"/>
    <x v="4"/>
    <s v="SIRVA Relocation"/>
    <x v="2"/>
    <x v="1"/>
    <x v="13"/>
    <d v="2021-02-15T00:00:00"/>
    <d v="2021-10-14T00:00:00"/>
    <x v="1"/>
    <x v="1"/>
    <d v="2021-11-14T00:00:00"/>
    <n v="1205085"/>
    <x v="2"/>
    <s v="B5"/>
    <x v="1"/>
    <s v="Verified"/>
    <n v="46000"/>
    <n v="0.151"/>
    <n v="369"/>
    <n v="0.12690000000000001"/>
    <n v="11000"/>
    <n v="18"/>
    <n v="13284"/>
  </r>
  <r>
    <n v="693009"/>
    <x v="15"/>
    <x v="0"/>
    <x v="4"/>
    <s v="NANDA International"/>
    <x v="2"/>
    <x v="1"/>
    <x v="42"/>
    <d v="2021-05-16T00:00:00"/>
    <d v="2021-03-14T00:00:00"/>
    <x v="1"/>
    <x v="1"/>
    <d v="2021-04-14T00:00:00"/>
    <n v="883794"/>
    <x v="2"/>
    <s v="B5"/>
    <x v="1"/>
    <s v="Verified"/>
    <n v="100000"/>
    <n v="0.10390000000000001"/>
    <n v="393.5"/>
    <n v="0.1111"/>
    <n v="12000"/>
    <n v="33"/>
    <n v="14166"/>
  </r>
  <r>
    <n v="554533"/>
    <x v="16"/>
    <x v="0"/>
    <x v="2"/>
    <s v="Massachusetts State Police"/>
    <x v="2"/>
    <x v="1"/>
    <x v="47"/>
    <d v="2021-08-13T00:00:00"/>
    <d v="2021-08-13T00:00:00"/>
    <x v="1"/>
    <x v="1"/>
    <d v="2021-09-13T00:00:00"/>
    <n v="714304"/>
    <x v="2"/>
    <s v="B5"/>
    <x v="1"/>
    <s v="Verified"/>
    <n v="150000"/>
    <n v="4.6800000000000001E-2"/>
    <n v="258.56"/>
    <n v="0.1186"/>
    <n v="7800"/>
    <n v="35"/>
    <n v="9308"/>
  </r>
  <r>
    <n v="1002026"/>
    <x v="20"/>
    <x v="0"/>
    <x v="7"/>
    <s v="Forever Living Products International"/>
    <x v="2"/>
    <x v="1"/>
    <x v="13"/>
    <d v="2021-04-14T00:00:00"/>
    <d v="2021-04-14T00:00:00"/>
    <x v="1"/>
    <x v="1"/>
    <d v="2021-05-14T00:00:00"/>
    <n v="1228059"/>
    <x v="2"/>
    <s v="B3"/>
    <x v="1"/>
    <s v="Verified"/>
    <n v="55000"/>
    <n v="0.2354"/>
    <n v="124.87"/>
    <n v="0.1171"/>
    <n v="3775"/>
    <n v="29"/>
    <n v="4462"/>
  </r>
  <r>
    <n v="896926"/>
    <x v="1"/>
    <x v="0"/>
    <x v="10"/>
    <s v="pechanga hotel &amp; casino"/>
    <x v="2"/>
    <x v="1"/>
    <x v="13"/>
    <d v="2021-05-16T00:00:00"/>
    <d v="2021-02-14T00:00:00"/>
    <x v="1"/>
    <x v="1"/>
    <d v="2021-03-14T00:00:00"/>
    <n v="1117477"/>
    <x v="2"/>
    <s v="B5"/>
    <x v="1"/>
    <s v="Verified"/>
    <n v="75000"/>
    <n v="0.18529999999999999"/>
    <n v="497.31"/>
    <n v="0.12690000000000001"/>
    <n v="14825"/>
    <n v="22"/>
    <n v="17721"/>
  </r>
  <r>
    <n v="447578"/>
    <x v="1"/>
    <x v="0"/>
    <x v="1"/>
    <s v="VCEHD"/>
    <x v="2"/>
    <x v="1"/>
    <x v="15"/>
    <d v="2021-10-14T00:00:00"/>
    <d v="2021-10-12T00:00:00"/>
    <x v="1"/>
    <x v="1"/>
    <d v="2021-11-12T00:00:00"/>
    <n v="548405"/>
    <x v="2"/>
    <s v="B5"/>
    <x v="1"/>
    <s v="Verified"/>
    <n v="64000"/>
    <n v="0.10780000000000001"/>
    <n v="334.67"/>
    <n v="0.12529999999999999"/>
    <n v="10000"/>
    <n v="33"/>
    <n v="12048"/>
  </r>
  <r>
    <n v="478850"/>
    <x v="3"/>
    <x v="0"/>
    <x v="3"/>
    <s v="Prairie State College"/>
    <x v="2"/>
    <x v="1"/>
    <x v="24"/>
    <d v="2021-05-16T00:00:00"/>
    <d v="2021-02-13T00:00:00"/>
    <x v="1"/>
    <x v="1"/>
    <d v="2021-03-13T00:00:00"/>
    <n v="608130"/>
    <x v="2"/>
    <s v="B5"/>
    <x v="1"/>
    <s v="Verified"/>
    <n v="71000"/>
    <n v="8.2500000000000004E-2"/>
    <n v="658.23"/>
    <n v="0.11360000000000001"/>
    <n v="20000"/>
    <n v="39"/>
    <n v="23697"/>
  </r>
  <r>
    <n v="577318"/>
    <x v="23"/>
    <x v="0"/>
    <x v="6"/>
    <s v="Republic"/>
    <x v="2"/>
    <x v="1"/>
    <x v="54"/>
    <d v="2021-05-16T00:00:00"/>
    <d v="2021-05-13T00:00:00"/>
    <x v="1"/>
    <x v="1"/>
    <d v="2021-06-13T00:00:00"/>
    <n v="742407"/>
    <x v="2"/>
    <s v="B1"/>
    <x v="1"/>
    <s v="Verified"/>
    <n v="96000"/>
    <n v="0.19939999999999999"/>
    <n v="162.22999999999999"/>
    <n v="0.1038"/>
    <n v="5000"/>
    <n v="37"/>
    <n v="5827"/>
  </r>
  <r>
    <n v="1026529"/>
    <x v="30"/>
    <x v="0"/>
    <x v="6"/>
    <s v="Cavenaugh Auto Group"/>
    <x v="2"/>
    <x v="1"/>
    <x v="22"/>
    <d v="2021-12-14T00:00:00"/>
    <d v="2021-12-14T00:00:00"/>
    <x v="1"/>
    <x v="1"/>
    <d v="2022-01-14T00:00:00"/>
    <n v="1255918"/>
    <x v="2"/>
    <s v="B4"/>
    <x v="1"/>
    <s v="Verified"/>
    <n v="40000"/>
    <n v="9.6600000000000005E-2"/>
    <n v="250.62"/>
    <n v="0.1242"/>
    <n v="7500"/>
    <n v="11"/>
    <n v="9022"/>
  </r>
  <r>
    <n v="855692"/>
    <x v="18"/>
    <x v="0"/>
    <x v="3"/>
    <s v="TheEconomist Group"/>
    <x v="2"/>
    <x v="1"/>
    <x v="11"/>
    <d v="2021-09-12T00:00:00"/>
    <d v="2021-09-12T00:00:00"/>
    <x v="1"/>
    <x v="1"/>
    <d v="2021-10-12T00:00:00"/>
    <n v="1068024"/>
    <x v="2"/>
    <s v="B1"/>
    <x v="1"/>
    <s v="Verified"/>
    <n v="100000"/>
    <n v="0.14410000000000001"/>
    <n v="462.97"/>
    <n v="9.9900000000000003E-2"/>
    <n v="14350"/>
    <n v="25"/>
    <n v="15504"/>
  </r>
  <r>
    <n v="862285"/>
    <x v="14"/>
    <x v="0"/>
    <x v="3"/>
    <s v="Elliot Hospital"/>
    <x v="2"/>
    <x v="1"/>
    <x v="10"/>
    <d v="2021-05-16T00:00:00"/>
    <d v="2021-06-13T00:00:00"/>
    <x v="1"/>
    <x v="1"/>
    <d v="2021-07-13T00:00:00"/>
    <n v="1075368"/>
    <x v="2"/>
    <s v="B1"/>
    <x v="1"/>
    <s v="Verified"/>
    <n v="65000"/>
    <n v="0.21640000000000001"/>
    <n v="483.94"/>
    <n v="9.9900000000000003E-2"/>
    <n v="15000"/>
    <n v="43"/>
    <n v="16961"/>
  </r>
  <r>
    <n v="442145"/>
    <x v="21"/>
    <x v="0"/>
    <x v="3"/>
    <s v="St Francis Hospital and Medical Center"/>
    <x v="2"/>
    <x v="1"/>
    <x v="52"/>
    <d v="2021-04-16T00:00:00"/>
    <d v="2021-10-12T00:00:00"/>
    <x v="1"/>
    <x v="1"/>
    <d v="2021-11-12T00:00:00"/>
    <n v="536888"/>
    <x v="2"/>
    <s v="B1"/>
    <x v="1"/>
    <s v="Verified"/>
    <n v="110000"/>
    <n v="0.21690000000000001"/>
    <n v="656.07"/>
    <n v="0.1114"/>
    <n v="20000"/>
    <n v="40"/>
    <n v="23620"/>
  </r>
  <r>
    <n v="622395"/>
    <x v="26"/>
    <x v="0"/>
    <x v="3"/>
    <s v="St Margaret of Scotland"/>
    <x v="2"/>
    <x v="1"/>
    <x v="41"/>
    <d v="2021-01-12T00:00:00"/>
    <d v="2021-01-12T00:00:00"/>
    <x v="1"/>
    <x v="1"/>
    <d v="2021-02-12T00:00:00"/>
    <n v="797673"/>
    <x v="2"/>
    <s v="B2"/>
    <x v="1"/>
    <s v="Verified"/>
    <n v="45288"/>
    <n v="0.22600000000000001"/>
    <n v="481.94"/>
    <n v="9.2499999999999999E-2"/>
    <n v="20500"/>
    <n v="46"/>
    <n v="16387"/>
  </r>
  <r>
    <n v="653507"/>
    <x v="1"/>
    <x v="0"/>
    <x v="3"/>
    <s v="Inland Regional Center"/>
    <x v="2"/>
    <x v="1"/>
    <x v="21"/>
    <d v="2021-05-16T00:00:00"/>
    <d v="2021-07-12T00:00:00"/>
    <x v="1"/>
    <x v="1"/>
    <d v="2021-08-12T00:00:00"/>
    <n v="835716"/>
    <x v="2"/>
    <s v="B2"/>
    <x v="1"/>
    <s v="Verified"/>
    <n v="59020.51"/>
    <n v="0.19800000000000001"/>
    <n v="225.88"/>
    <n v="0.1"/>
    <n v="7000"/>
    <n v="24"/>
    <n v="7794"/>
  </r>
  <r>
    <n v="583818"/>
    <x v="26"/>
    <x v="0"/>
    <x v="3"/>
    <s v="US Dept Of Treasury"/>
    <x v="2"/>
    <x v="1"/>
    <x v="54"/>
    <d v="2021-05-16T00:00:00"/>
    <d v="2021-09-12T00:00:00"/>
    <x v="1"/>
    <x v="1"/>
    <d v="2021-10-12T00:00:00"/>
    <n v="750185"/>
    <x v="2"/>
    <s v="B2"/>
    <x v="1"/>
    <s v="Verified"/>
    <n v="108000"/>
    <n v="0.16120000000000001"/>
    <n v="791.05"/>
    <n v="0.1075"/>
    <n v="24250"/>
    <n v="25"/>
    <n v="27861"/>
  </r>
  <r>
    <n v="371568"/>
    <x v="3"/>
    <x v="0"/>
    <x v="3"/>
    <s v="boeing"/>
    <x v="2"/>
    <x v="1"/>
    <x v="40"/>
    <d v="2021-11-15T00:00:00"/>
    <d v="2021-03-11T00:00:00"/>
    <x v="1"/>
    <x v="1"/>
    <d v="2021-04-11T00:00:00"/>
    <n v="389558"/>
    <x v="2"/>
    <s v="B2"/>
    <x v="1"/>
    <s v="Verified"/>
    <n v="70596"/>
    <n v="0.11609999999999999"/>
    <n v="328.64"/>
    <n v="0.11260000000000001"/>
    <n v="10000"/>
    <n v="33"/>
    <n v="11667"/>
  </r>
  <r>
    <n v="553994"/>
    <x v="18"/>
    <x v="0"/>
    <x v="3"/>
    <s v="synapse group inc"/>
    <x v="2"/>
    <x v="1"/>
    <x v="43"/>
    <d v="2021-10-12T00:00:00"/>
    <d v="2021-10-12T00:00:00"/>
    <x v="1"/>
    <x v="1"/>
    <d v="2021-11-12T00:00:00"/>
    <n v="713727"/>
    <x v="2"/>
    <s v="B2"/>
    <x v="1"/>
    <s v="Verified"/>
    <n v="70000"/>
    <n v="0.2112"/>
    <n v="326.20999999999998"/>
    <n v="0.1075"/>
    <n v="10000"/>
    <n v="38"/>
    <n v="11588"/>
  </r>
  <r>
    <n v="552682"/>
    <x v="1"/>
    <x v="0"/>
    <x v="3"/>
    <s v="Edmunds.com"/>
    <x v="2"/>
    <x v="1"/>
    <x v="43"/>
    <d v="2021-05-16T00:00:00"/>
    <d v="2021-04-13T00:00:00"/>
    <x v="1"/>
    <x v="1"/>
    <d v="2021-05-13T00:00:00"/>
    <n v="712173"/>
    <x v="2"/>
    <s v="B3"/>
    <x v="1"/>
    <s v="Verified"/>
    <n v="86000"/>
    <n v="0.1144"/>
    <n v="303.36"/>
    <n v="0.11119999999999999"/>
    <n v="9250"/>
    <n v="16"/>
    <n v="10766"/>
  </r>
  <r>
    <n v="832185"/>
    <x v="30"/>
    <x v="0"/>
    <x v="3"/>
    <s v="DeRoyal"/>
    <x v="2"/>
    <x v="1"/>
    <x v="11"/>
    <d v="2021-03-15T00:00:00"/>
    <d v="2021-08-14T00:00:00"/>
    <x v="1"/>
    <x v="1"/>
    <d v="2021-09-14T00:00:00"/>
    <n v="1041539"/>
    <x v="2"/>
    <s v="B3"/>
    <x v="1"/>
    <s v="Verified"/>
    <n v="125000"/>
    <n v="0.14460000000000001"/>
    <n v="982.02"/>
    <n v="0.1099"/>
    <n v="30000"/>
    <n v="45"/>
    <n v="35353"/>
  </r>
  <r>
    <n v="786221"/>
    <x v="38"/>
    <x v="0"/>
    <x v="3"/>
    <s v="Lowes"/>
    <x v="2"/>
    <x v="1"/>
    <x v="6"/>
    <d v="2021-05-16T00:00:00"/>
    <d v="2021-01-13T00:00:00"/>
    <x v="1"/>
    <x v="1"/>
    <d v="2021-02-13T00:00:00"/>
    <n v="989590"/>
    <x v="2"/>
    <s v="B4"/>
    <x v="1"/>
    <s v="Verified"/>
    <n v="70000"/>
    <n v="6.8400000000000002E-2"/>
    <n v="197.83"/>
    <n v="0.1149"/>
    <n v="6000"/>
    <n v="44"/>
    <n v="6818"/>
  </r>
  <r>
    <n v="554466"/>
    <x v="29"/>
    <x v="0"/>
    <x v="3"/>
    <s v="US Dept of Commerce"/>
    <x v="2"/>
    <x v="1"/>
    <x v="43"/>
    <d v="2021-03-13T00:00:00"/>
    <d v="2021-03-13T00:00:00"/>
    <x v="1"/>
    <x v="1"/>
    <d v="2021-04-13T00:00:00"/>
    <n v="714228"/>
    <x v="2"/>
    <s v="B4"/>
    <x v="1"/>
    <s v="Verified"/>
    <n v="125000"/>
    <n v="0.20519999999999999"/>
    <n v="824.29"/>
    <n v="0.1149"/>
    <n v="25000"/>
    <n v="51"/>
    <n v="29559"/>
  </r>
  <r>
    <n v="810536"/>
    <x v="12"/>
    <x v="0"/>
    <x v="3"/>
    <s v="smiths"/>
    <x v="2"/>
    <x v="1"/>
    <x v="44"/>
    <d v="2021-04-16T00:00:00"/>
    <d v="2021-07-12T00:00:00"/>
    <x v="1"/>
    <x v="1"/>
    <d v="2021-08-12T00:00:00"/>
    <n v="1017461"/>
    <x v="2"/>
    <s v="B4"/>
    <x v="1"/>
    <s v="Verified"/>
    <n v="55152"/>
    <n v="0.2261"/>
    <n v="527.54999999999995"/>
    <n v="0.1149"/>
    <n v="16000"/>
    <n v="28"/>
    <n v="17482"/>
  </r>
  <r>
    <n v="646813"/>
    <x v="20"/>
    <x v="0"/>
    <x v="3"/>
    <s v="safeway"/>
    <x v="2"/>
    <x v="1"/>
    <x v="21"/>
    <d v="2021-01-16T00:00:00"/>
    <d v="2021-03-12T00:00:00"/>
    <x v="1"/>
    <x v="1"/>
    <d v="2021-04-12T00:00:00"/>
    <n v="827566"/>
    <x v="2"/>
    <s v="B5"/>
    <x v="1"/>
    <s v="Verified"/>
    <n v="30000"/>
    <n v="7.0800000000000002E-2"/>
    <n v="209.87"/>
    <n v="0.1111"/>
    <n v="6400"/>
    <n v="26"/>
    <n v="7098"/>
  </r>
  <r>
    <n v="799805"/>
    <x v="32"/>
    <x v="0"/>
    <x v="3"/>
    <s v="Guilford County Schools"/>
    <x v="2"/>
    <x v="1"/>
    <x v="44"/>
    <d v="2021-07-14T00:00:00"/>
    <d v="2021-07-14T00:00:00"/>
    <x v="1"/>
    <x v="1"/>
    <d v="2021-08-14T00:00:00"/>
    <n v="1005040"/>
    <x v="2"/>
    <s v="B5"/>
    <x v="1"/>
    <s v="Verified"/>
    <n v="45000"/>
    <n v="5.2299999999999999E-2"/>
    <n v="114.58"/>
    <n v="0.11990000000000001"/>
    <n v="3450"/>
    <n v="11"/>
    <n v="4125"/>
  </r>
  <r>
    <n v="542343"/>
    <x v="1"/>
    <x v="0"/>
    <x v="3"/>
    <s v="The Gas Company"/>
    <x v="2"/>
    <x v="1"/>
    <x v="43"/>
    <d v="2021-07-13T00:00:00"/>
    <d v="2021-07-13T00:00:00"/>
    <x v="1"/>
    <x v="1"/>
    <d v="2021-08-13T00:00:00"/>
    <n v="699902"/>
    <x v="2"/>
    <s v="B5"/>
    <x v="1"/>
    <s v="Verified"/>
    <n v="75000"/>
    <n v="5.57E-2"/>
    <n v="182.32"/>
    <n v="0.1186"/>
    <n v="5500"/>
    <n v="22"/>
    <n v="6564"/>
  </r>
  <r>
    <n v="827262"/>
    <x v="18"/>
    <x v="0"/>
    <x v="3"/>
    <s v="Navigant Consulting Inc"/>
    <x v="2"/>
    <x v="1"/>
    <x v="11"/>
    <d v="2021-05-16T00:00:00"/>
    <d v="2021-04-13T00:00:00"/>
    <x v="1"/>
    <x v="1"/>
    <d v="2021-05-13T00:00:00"/>
    <n v="1036205"/>
    <x v="2"/>
    <s v="B5"/>
    <x v="1"/>
    <s v="Verified"/>
    <n v="120000"/>
    <n v="0.2286"/>
    <n v="284.77999999999997"/>
    <n v="0.11990000000000001"/>
    <n v="8575"/>
    <n v="37"/>
    <n v="9844"/>
  </r>
  <r>
    <n v="549257"/>
    <x v="18"/>
    <x v="0"/>
    <x v="3"/>
    <s v="The Atlantic Club"/>
    <x v="2"/>
    <x v="1"/>
    <x v="47"/>
    <d v="2021-10-13T00:00:00"/>
    <d v="2021-08-12T00:00:00"/>
    <x v="1"/>
    <x v="1"/>
    <d v="2021-09-12T00:00:00"/>
    <n v="708049"/>
    <x v="2"/>
    <s v="B5"/>
    <x v="1"/>
    <s v="Verified"/>
    <n v="224000"/>
    <n v="9.1700000000000004E-2"/>
    <n v="828.69"/>
    <n v="0.1186"/>
    <n v="25000"/>
    <n v="45"/>
    <n v="29216"/>
  </r>
  <r>
    <n v="631809"/>
    <x v="2"/>
    <x v="0"/>
    <x v="3"/>
    <s v="The Methodist Hospital"/>
    <x v="2"/>
    <x v="1"/>
    <x v="41"/>
    <d v="2021-02-14T00:00:00"/>
    <d v="2021-02-13T00:00:00"/>
    <x v="1"/>
    <x v="1"/>
    <d v="2021-03-13T00:00:00"/>
    <n v="809380"/>
    <x v="2"/>
    <s v="B5"/>
    <x v="1"/>
    <s v="Verified"/>
    <n v="85000"/>
    <n v="0.24560000000000001"/>
    <n v="810.92"/>
    <n v="0.1036"/>
    <n v="25000"/>
    <n v="52"/>
    <n v="28749"/>
  </r>
  <r>
    <n v="803221"/>
    <x v="5"/>
    <x v="0"/>
    <x v="3"/>
    <s v="Leigh Hart  attorney"/>
    <x v="2"/>
    <x v="1"/>
    <x v="44"/>
    <d v="2021-05-16T00:00:00"/>
    <d v="2021-07-14T00:00:00"/>
    <x v="1"/>
    <x v="1"/>
    <d v="2021-08-14T00:00:00"/>
    <n v="1008964"/>
    <x v="2"/>
    <s v="B5"/>
    <x v="1"/>
    <s v="Verified"/>
    <n v="55500"/>
    <n v="0.24840000000000001"/>
    <n v="261.52999999999997"/>
    <n v="0.11990000000000001"/>
    <n v="7875"/>
    <n v="37"/>
    <n v="9415"/>
  </r>
  <r>
    <n v="516767"/>
    <x v="10"/>
    <x v="0"/>
    <x v="8"/>
    <s v="HP Enterprise Services"/>
    <x v="2"/>
    <x v="1"/>
    <x v="27"/>
    <d v="2021-05-16T00:00:00"/>
    <d v="2021-05-13T00:00:00"/>
    <x v="1"/>
    <x v="1"/>
    <d v="2021-06-13T00:00:00"/>
    <n v="667864"/>
    <x v="2"/>
    <s v="B2"/>
    <x v="1"/>
    <s v="Verified"/>
    <n v="101004"/>
    <n v="0.13469999999999999"/>
    <n v="453.39"/>
    <n v="0.10249999999999999"/>
    <n v="14000"/>
    <n v="15"/>
    <n v="16323"/>
  </r>
  <r>
    <n v="1007211"/>
    <x v="21"/>
    <x v="0"/>
    <x v="8"/>
    <s v="Rockwood Service Corp"/>
    <x v="2"/>
    <x v="1"/>
    <x v="22"/>
    <d v="2021-03-16T00:00:00"/>
    <d v="2021-11-14T00:00:00"/>
    <x v="1"/>
    <x v="1"/>
    <d v="2021-12-14T00:00:00"/>
    <n v="1233598"/>
    <x v="2"/>
    <s v="B2"/>
    <x v="1"/>
    <s v="Verified"/>
    <n v="156000"/>
    <n v="0.1099"/>
    <n v="1140.07"/>
    <n v="0.1065"/>
    <n v="35000"/>
    <n v="26"/>
    <n v="41042"/>
  </r>
  <r>
    <n v="748423"/>
    <x v="18"/>
    <x v="0"/>
    <x v="8"/>
    <s v="LF USA"/>
    <x v="2"/>
    <x v="1"/>
    <x v="25"/>
    <d v="2021-02-12T00:00:00"/>
    <d v="2021-02-12T00:00:00"/>
    <x v="1"/>
    <x v="1"/>
    <d v="2021-03-12T00:00:00"/>
    <n v="947464"/>
    <x v="2"/>
    <s v="B3"/>
    <x v="1"/>
    <s v="Verified"/>
    <n v="82000"/>
    <n v="0.1343"/>
    <n v="654.67999999999995"/>
    <n v="0.1099"/>
    <n v="20000"/>
    <n v="21"/>
    <n v="21490"/>
  </r>
  <r>
    <n v="395717"/>
    <x v="33"/>
    <x v="0"/>
    <x v="8"/>
    <s v="North Charleston Sewer District"/>
    <x v="2"/>
    <x v="1"/>
    <x v="45"/>
    <d v="2021-06-14T00:00:00"/>
    <d v="2021-05-12T00:00:00"/>
    <x v="1"/>
    <x v="1"/>
    <d v="2021-06-12T00:00:00"/>
    <n v="435442"/>
    <x v="2"/>
    <s v="B4"/>
    <x v="1"/>
    <s v="Verified"/>
    <n v="32000"/>
    <n v="0.17810000000000001"/>
    <n v="464.3"/>
    <n v="0.11890000000000001"/>
    <n v="14000"/>
    <n v="49"/>
    <n v="16715"/>
  </r>
  <r>
    <n v="785417"/>
    <x v="22"/>
    <x v="0"/>
    <x v="8"/>
    <s v="Dynamic Homes"/>
    <x v="2"/>
    <x v="1"/>
    <x v="6"/>
    <d v="2021-07-15T00:00:00"/>
    <d v="2021-06-12T00:00:00"/>
    <x v="1"/>
    <x v="1"/>
    <d v="2021-07-12T00:00:00"/>
    <n v="988712"/>
    <x v="2"/>
    <s v="B5"/>
    <x v="1"/>
    <s v="Verified"/>
    <n v="24000"/>
    <n v="0.16850000000000001"/>
    <n v="318.82"/>
    <n v="0.11990000000000001"/>
    <n v="9600"/>
    <n v="13"/>
    <n v="10529"/>
  </r>
  <r>
    <n v="641211"/>
    <x v="15"/>
    <x v="0"/>
    <x v="4"/>
    <s v="Engineer Solutions &amp; products"/>
    <x v="2"/>
    <x v="1"/>
    <x v="41"/>
    <d v="2021-08-15T00:00:00"/>
    <d v="2021-06-11T00:00:00"/>
    <x v="1"/>
    <x v="1"/>
    <d v="2021-07-11T00:00:00"/>
    <n v="820794"/>
    <x v="2"/>
    <s v="B3"/>
    <x v="1"/>
    <s v="Verified"/>
    <n v="120000"/>
    <n v="0.12939999999999999"/>
    <n v="802.23"/>
    <n v="9.6199999999999994E-2"/>
    <n v="25000"/>
    <n v="34"/>
    <n v="25954"/>
  </r>
  <r>
    <n v="663524"/>
    <x v="13"/>
    <x v="0"/>
    <x v="4"/>
    <s v="Davis Wright Tremaine LLP"/>
    <x v="2"/>
    <x v="1"/>
    <x v="0"/>
    <d v="2021-05-15T00:00:00"/>
    <d v="2021-02-14T00:00:00"/>
    <x v="1"/>
    <x v="1"/>
    <d v="2021-03-14T00:00:00"/>
    <n v="848422"/>
    <x v="2"/>
    <s v="B3"/>
    <x v="1"/>
    <s v="Verified"/>
    <n v="64000"/>
    <n v="0.2291"/>
    <n v="429.04"/>
    <n v="0.1037"/>
    <n v="13225"/>
    <n v="26"/>
    <n v="15447"/>
  </r>
  <r>
    <n v="498452"/>
    <x v="31"/>
    <x v="0"/>
    <x v="2"/>
    <s v="Target Corporation"/>
    <x v="2"/>
    <x v="1"/>
    <x v="48"/>
    <d v="2021-06-15T00:00:00"/>
    <d v="2021-12-12T00:00:00"/>
    <x v="1"/>
    <x v="1"/>
    <d v="2022-01-12T00:00:00"/>
    <n v="639260"/>
    <x v="2"/>
    <s v="B1"/>
    <x v="1"/>
    <s v="Verified"/>
    <n v="54000"/>
    <n v="0.1704"/>
    <n v="322.11"/>
    <n v="9.8799999999999999E-2"/>
    <n v="10000"/>
    <n v="27"/>
    <n v="11533"/>
  </r>
  <r>
    <n v="531394"/>
    <x v="18"/>
    <x v="0"/>
    <x v="2"/>
    <s v="Consolidated Edison Co. of NY"/>
    <x v="2"/>
    <x v="1"/>
    <x v="51"/>
    <d v="2021-04-16T00:00:00"/>
    <d v="2021-07-13T00:00:00"/>
    <x v="1"/>
    <x v="1"/>
    <d v="2021-08-13T00:00:00"/>
    <n v="687017"/>
    <x v="2"/>
    <s v="B3"/>
    <x v="1"/>
    <s v="Verified"/>
    <n v="74700"/>
    <n v="0.19980000000000001"/>
    <n v="647.72"/>
    <n v="0.11119999999999999"/>
    <n v="19750"/>
    <n v="13"/>
    <n v="23320"/>
  </r>
  <r>
    <n v="628500"/>
    <x v="3"/>
    <x v="0"/>
    <x v="2"/>
    <s v="The PrivateBank"/>
    <x v="2"/>
    <x v="1"/>
    <x v="41"/>
    <d v="2021-11-15T00:00:00"/>
    <d v="2021-11-12T00:00:00"/>
    <x v="1"/>
    <x v="1"/>
    <d v="2021-12-12T00:00:00"/>
    <n v="805324"/>
    <x v="2"/>
    <s v="B4"/>
    <x v="1"/>
    <s v="Verified"/>
    <n v="80000"/>
    <n v="0.17130000000000001"/>
    <n v="400.06"/>
    <n v="9.9900000000000003E-2"/>
    <n v="12400"/>
    <n v="23"/>
    <n v="14067"/>
  </r>
  <r>
    <n v="978652"/>
    <x v="2"/>
    <x v="0"/>
    <x v="2"/>
    <s v="Texas AirSystems"/>
    <x v="2"/>
    <x v="1"/>
    <x v="13"/>
    <d v="2021-10-14T00:00:00"/>
    <d v="2021-10-14T00:00:00"/>
    <x v="1"/>
    <x v="1"/>
    <d v="2021-11-14T00:00:00"/>
    <n v="1201713"/>
    <x v="2"/>
    <s v="B4"/>
    <x v="1"/>
    <s v="Verified"/>
    <n v="50000"/>
    <n v="0.14929999999999999"/>
    <n v="730.13"/>
    <n v="0.1242"/>
    <n v="21850"/>
    <n v="32"/>
    <n v="26284"/>
  </r>
  <r>
    <n v="636074"/>
    <x v="5"/>
    <x v="0"/>
    <x v="5"/>
    <s v="SunTrust Bank"/>
    <x v="2"/>
    <x v="1"/>
    <x v="41"/>
    <d v="2021-03-16T00:00:00"/>
    <d v="2021-09-13T00:00:00"/>
    <x v="1"/>
    <x v="1"/>
    <d v="2021-10-13T00:00:00"/>
    <n v="814838"/>
    <x v="2"/>
    <s v="B1"/>
    <x v="1"/>
    <s v="Verified"/>
    <n v="43000"/>
    <n v="0.13589999999999999"/>
    <n v="476.16"/>
    <n v="8.8800000000000004E-2"/>
    <n v="15000"/>
    <n v="27"/>
    <n v="17108"/>
  </r>
  <r>
    <n v="432048"/>
    <x v="28"/>
    <x v="0"/>
    <x v="5"/>
    <s v="Hidalgo Medical Services"/>
    <x v="2"/>
    <x v="1"/>
    <x v="20"/>
    <d v="2021-10-14T00:00:00"/>
    <d v="2021-08-12T00:00:00"/>
    <x v="1"/>
    <x v="1"/>
    <d v="2021-09-12T00:00:00"/>
    <n v="513242"/>
    <x v="2"/>
    <s v="B2"/>
    <x v="1"/>
    <s v="Verified"/>
    <n v="105000"/>
    <n v="7.2300000000000003E-2"/>
    <n v="659.37"/>
    <n v="0.1148"/>
    <n v="20000"/>
    <n v="25"/>
    <n v="23737"/>
  </r>
  <r>
    <n v="581113"/>
    <x v="26"/>
    <x v="0"/>
    <x v="5"/>
    <s v="Hankins Services Inc"/>
    <x v="2"/>
    <x v="1"/>
    <x v="54"/>
    <d v="2021-07-15T00:00:00"/>
    <d v="2021-03-11T00:00:00"/>
    <x v="1"/>
    <x v="1"/>
    <d v="2021-04-11T00:00:00"/>
    <n v="746963"/>
    <x v="2"/>
    <s v="B3"/>
    <x v="1"/>
    <s v="Verified"/>
    <n v="81120"/>
    <n v="0.2472"/>
    <n v="262.37"/>
    <n v="0.11119999999999999"/>
    <n v="8000"/>
    <n v="25"/>
    <n v="8353"/>
  </r>
  <r>
    <n v="570653"/>
    <x v="5"/>
    <x v="0"/>
    <x v="5"/>
    <s v="TECO Energy"/>
    <x v="2"/>
    <x v="1"/>
    <x v="47"/>
    <d v="2021-05-16T00:00:00"/>
    <d v="2021-09-13T00:00:00"/>
    <x v="1"/>
    <x v="1"/>
    <d v="2021-10-13T00:00:00"/>
    <n v="734047"/>
    <x v="2"/>
    <s v="B3"/>
    <x v="1"/>
    <s v="Verified"/>
    <n v="97700"/>
    <n v="0.14949999999999999"/>
    <n v="819.89"/>
    <n v="0.11119999999999999"/>
    <n v="25000"/>
    <n v="42"/>
    <n v="29519"/>
  </r>
  <r>
    <n v="820815"/>
    <x v="2"/>
    <x v="0"/>
    <x v="5"/>
    <s v="City of Dallas"/>
    <x v="2"/>
    <x v="1"/>
    <x v="44"/>
    <d v="2021-11-15T00:00:00"/>
    <d v="2021-11-13T00:00:00"/>
    <x v="1"/>
    <x v="1"/>
    <d v="2021-12-13T00:00:00"/>
    <n v="1029064"/>
    <x v="2"/>
    <s v="B3"/>
    <x v="1"/>
    <s v="Verified"/>
    <n v="80000"/>
    <n v="0.13719999999999999"/>
    <n v="654.67999999999995"/>
    <n v="0.1099"/>
    <n v="20000"/>
    <n v="30"/>
    <n v="23281"/>
  </r>
  <r>
    <n v="761993"/>
    <x v="11"/>
    <x v="0"/>
    <x v="5"/>
    <s v="Luxor hotel and casino"/>
    <x v="2"/>
    <x v="1"/>
    <x v="25"/>
    <d v="2021-05-14T00:00:00"/>
    <d v="2021-05-14T00:00:00"/>
    <x v="1"/>
    <x v="1"/>
    <d v="2021-06-14T00:00:00"/>
    <n v="962486"/>
    <x v="2"/>
    <s v="B4"/>
    <x v="1"/>
    <s v="Verified"/>
    <n v="35000"/>
    <n v="7.7799999999999994E-2"/>
    <n v="184.64"/>
    <n v="0.1149"/>
    <n v="5600"/>
    <n v="15"/>
    <n v="6645"/>
  </r>
  <r>
    <n v="918287"/>
    <x v="3"/>
    <x v="0"/>
    <x v="5"/>
    <s v="City of Chicago"/>
    <x v="2"/>
    <x v="1"/>
    <x v="22"/>
    <d v="2021-11-14T00:00:00"/>
    <d v="2021-11-14T00:00:00"/>
    <x v="1"/>
    <x v="1"/>
    <d v="2021-12-14T00:00:00"/>
    <n v="1138838"/>
    <x v="2"/>
    <s v="B5"/>
    <x v="1"/>
    <s v="Verified"/>
    <n v="70000"/>
    <n v="0.16170000000000001"/>
    <n v="1067.57"/>
    <n v="0.12690000000000001"/>
    <n v="31825"/>
    <n v="21"/>
    <n v="38432"/>
  </r>
  <r>
    <n v="609583"/>
    <x v="4"/>
    <x v="0"/>
    <x v="5"/>
    <s v="Lab Corp of America"/>
    <x v="2"/>
    <x v="1"/>
    <x v="49"/>
    <d v="2021-05-16T00:00:00"/>
    <d v="2021-03-11T00:00:00"/>
    <x v="1"/>
    <x v="1"/>
    <d v="2021-04-11T00:00:00"/>
    <n v="781881"/>
    <x v="2"/>
    <s v="B5"/>
    <x v="1"/>
    <s v="Verified"/>
    <n v="49500"/>
    <n v="0.1973"/>
    <n v="324.37"/>
    <n v="0.1036"/>
    <n v="10000"/>
    <n v="29"/>
    <n v="10334"/>
  </r>
  <r>
    <n v="741786"/>
    <x v="5"/>
    <x v="0"/>
    <x v="7"/>
    <s v="Lake. Co schools"/>
    <x v="2"/>
    <x v="1"/>
    <x v="25"/>
    <d v="2021-05-16T00:00:00"/>
    <d v="2021-06-13T00:00:00"/>
    <x v="1"/>
    <x v="1"/>
    <d v="2021-07-13T00:00:00"/>
    <n v="939776"/>
    <x v="2"/>
    <s v="B1"/>
    <x v="1"/>
    <s v="Verified"/>
    <n v="60000"/>
    <n v="0.20319999999999999"/>
    <n v="133.09"/>
    <n v="9.9900000000000003E-2"/>
    <n v="4125"/>
    <n v="48"/>
    <n v="4679"/>
  </r>
  <r>
    <n v="553592"/>
    <x v="0"/>
    <x v="0"/>
    <x v="7"/>
    <s v="mccoy grading, inc"/>
    <x v="2"/>
    <x v="1"/>
    <x v="43"/>
    <d v="2021-05-16T00:00:00"/>
    <d v="2021-11-11T00:00:00"/>
    <x v="1"/>
    <x v="1"/>
    <d v="2021-12-11T00:00:00"/>
    <n v="713263"/>
    <x v="2"/>
    <s v="B4"/>
    <x v="1"/>
    <s v="Verified"/>
    <n v="65000"/>
    <n v="0.20860000000000001"/>
    <n v="362.69"/>
    <n v="0.1149"/>
    <n v="11000"/>
    <n v="11"/>
    <n v="12244"/>
  </r>
  <r>
    <n v="642464"/>
    <x v="32"/>
    <x v="0"/>
    <x v="7"/>
    <s v="ARAMARK"/>
    <x v="2"/>
    <x v="1"/>
    <x v="21"/>
    <d v="2021-01-14T00:00:00"/>
    <d v="2021-01-14T00:00:00"/>
    <x v="1"/>
    <x v="1"/>
    <d v="2021-02-14T00:00:00"/>
    <n v="822315"/>
    <x v="2"/>
    <s v="B5"/>
    <x v="1"/>
    <s v="Verified"/>
    <n v="52000"/>
    <n v="0.1835"/>
    <n v="253.01"/>
    <n v="0.1036"/>
    <n v="7800"/>
    <n v="21"/>
    <n v="9126"/>
  </r>
  <r>
    <n v="482938"/>
    <x v="8"/>
    <x v="0"/>
    <x v="9"/>
    <s v="Deutsche Bank"/>
    <x v="2"/>
    <x v="1"/>
    <x v="46"/>
    <d v="2021-03-16T00:00:00"/>
    <d v="2021-11-10T00:00:00"/>
    <x v="1"/>
    <x v="1"/>
    <d v="2021-12-10T00:00:00"/>
    <n v="614443"/>
    <x v="2"/>
    <s v="B2"/>
    <x v="1"/>
    <s v="Verified"/>
    <n v="110000"/>
    <n v="5.4100000000000002E-2"/>
    <n v="770.76"/>
    <n v="0.10249999999999999"/>
    <n v="23800"/>
    <n v="37"/>
    <n v="24552"/>
  </r>
  <r>
    <n v="874553"/>
    <x v="2"/>
    <x v="0"/>
    <x v="9"/>
    <s v="Summit Housing Partners, LLC"/>
    <x v="2"/>
    <x v="1"/>
    <x v="10"/>
    <d v="2021-08-13T00:00:00"/>
    <d v="2021-05-12T00:00:00"/>
    <x v="1"/>
    <x v="1"/>
    <d v="2021-06-12T00:00:00"/>
    <n v="1089045"/>
    <x v="2"/>
    <s v="B5"/>
    <x v="1"/>
    <s v="Verified"/>
    <n v="80000"/>
    <n v="0.19919999999999999"/>
    <n v="248.24"/>
    <n v="0.12690000000000001"/>
    <n v="7400"/>
    <n v="18"/>
    <n v="7660"/>
  </r>
  <r>
    <n v="800289"/>
    <x v="32"/>
    <x v="0"/>
    <x v="10"/>
    <s v="Aerodyn Wind Tunnel"/>
    <x v="2"/>
    <x v="1"/>
    <x v="44"/>
    <d v="2021-05-16T00:00:00"/>
    <d v="2021-07-14T00:00:00"/>
    <x v="1"/>
    <x v="1"/>
    <d v="2021-08-14T00:00:00"/>
    <n v="1005561"/>
    <x v="2"/>
    <s v="B1"/>
    <x v="1"/>
    <s v="Verified"/>
    <n v="65000"/>
    <n v="0.2437"/>
    <n v="443.61"/>
    <n v="9.9900000000000003E-2"/>
    <n v="13750"/>
    <n v="42"/>
    <n v="15970"/>
  </r>
  <r>
    <n v="657037"/>
    <x v="4"/>
    <x v="0"/>
    <x v="10"/>
    <s v="DSH"/>
    <x v="2"/>
    <x v="1"/>
    <x v="21"/>
    <d v="2021-02-14T00:00:00"/>
    <d v="2021-02-14T00:00:00"/>
    <x v="1"/>
    <x v="1"/>
    <d v="2021-03-14T00:00:00"/>
    <n v="840310"/>
    <x v="2"/>
    <s v="B4"/>
    <x v="1"/>
    <s v="Verified"/>
    <n v="46028.1"/>
    <n v="0.19500000000000001"/>
    <n v="587.09"/>
    <n v="0.1074"/>
    <n v="18000"/>
    <n v="42"/>
    <n v="21136"/>
  </r>
  <r>
    <n v="666599"/>
    <x v="11"/>
    <x v="0"/>
    <x v="1"/>
    <s v="Horizon Specialty Hospital"/>
    <x v="2"/>
    <x v="1"/>
    <x v="0"/>
    <d v="2021-05-16T00:00:00"/>
    <d v="2021-02-14T00:00:00"/>
    <x v="1"/>
    <x v="1"/>
    <d v="2021-03-14T00:00:00"/>
    <n v="852228"/>
    <x v="2"/>
    <s v="B1"/>
    <x v="1"/>
    <s v="Verified"/>
    <n v="130000"/>
    <n v="6.5799999999999997E-2"/>
    <n v="385.13"/>
    <n v="9.6299999999999997E-2"/>
    <n v="12000"/>
    <n v="33"/>
    <n v="13866"/>
  </r>
  <r>
    <n v="392350"/>
    <x v="19"/>
    <x v="0"/>
    <x v="1"/>
    <s v="Zurich North America"/>
    <x v="2"/>
    <x v="1"/>
    <x v="45"/>
    <d v="2021-07-14T00:00:00"/>
    <d v="2021-04-11T00:00:00"/>
    <x v="1"/>
    <x v="1"/>
    <d v="2021-05-11T00:00:00"/>
    <n v="429207"/>
    <x v="2"/>
    <s v="B4"/>
    <x v="1"/>
    <s v="Verified"/>
    <n v="72000"/>
    <n v="0.223"/>
    <n v="596.96"/>
    <n v="0.11890000000000001"/>
    <n v="18000"/>
    <n v="34"/>
    <n v="21049"/>
  </r>
  <r>
    <n v="750037"/>
    <x v="16"/>
    <x v="0"/>
    <x v="1"/>
    <s v="the shaw group"/>
    <x v="2"/>
    <x v="1"/>
    <x v="25"/>
    <d v="2021-04-16T00:00:00"/>
    <d v="2021-06-14T00:00:00"/>
    <x v="1"/>
    <x v="1"/>
    <d v="2021-07-14T00:00:00"/>
    <n v="949326"/>
    <x v="2"/>
    <s v="B5"/>
    <x v="1"/>
    <s v="Verified"/>
    <n v="145000"/>
    <n v="0.1123"/>
    <n v="830.24"/>
    <n v="0.11990000000000001"/>
    <n v="25000"/>
    <n v="24"/>
    <n v="29889"/>
  </r>
  <r>
    <n v="498579"/>
    <x v="20"/>
    <x v="0"/>
    <x v="0"/>
    <s v="Blackhawk Network and Gentry Realty"/>
    <x v="2"/>
    <x v="1"/>
    <x v="26"/>
    <d v="2021-01-16T00:00:00"/>
    <d v="2021-06-12T00:00:00"/>
    <x v="1"/>
    <x v="1"/>
    <d v="2021-07-12T00:00:00"/>
    <n v="639547"/>
    <x v="2"/>
    <s v="B2"/>
    <x v="1"/>
    <s v="Verified"/>
    <n v="55000"/>
    <n v="0.1159"/>
    <n v="323.85000000000002"/>
    <n v="0.10249999999999999"/>
    <n v="10000"/>
    <n v="15"/>
    <n v="11402"/>
  </r>
  <r>
    <n v="404492"/>
    <x v="1"/>
    <x v="0"/>
    <x v="0"/>
    <m/>
    <x v="2"/>
    <x v="1"/>
    <x v="28"/>
    <d v="2021-02-11T00:00:00"/>
    <d v="2021-02-11T00:00:00"/>
    <x v="1"/>
    <x v="1"/>
    <d v="2021-03-11T00:00:00"/>
    <n v="394328"/>
    <x v="2"/>
    <s v="B4"/>
    <x v="1"/>
    <s v="Verified"/>
    <n v="59000"/>
    <n v="6.6900000000000001E-2"/>
    <n v="716.35"/>
    <n v="0.11890000000000001"/>
    <n v="21600"/>
    <n v="21"/>
    <n v="24877"/>
  </r>
  <r>
    <n v="661726"/>
    <x v="11"/>
    <x v="0"/>
    <x v="0"/>
    <s v="Fisher Technical Services"/>
    <x v="2"/>
    <x v="1"/>
    <x v="21"/>
    <d v="2021-04-16T00:00:00"/>
    <d v="2021-02-14T00:00:00"/>
    <x v="1"/>
    <x v="1"/>
    <d v="2021-03-14T00:00:00"/>
    <n v="846257"/>
    <x v="2"/>
    <s v="B5"/>
    <x v="1"/>
    <s v="Verified"/>
    <n v="80000"/>
    <n v="8.1299999999999997E-2"/>
    <n v="213.15"/>
    <n v="0.1111"/>
    <n v="6500"/>
    <n v="20"/>
    <n v="7673"/>
  </r>
  <r>
    <n v="887742"/>
    <x v="1"/>
    <x v="0"/>
    <x v="0"/>
    <s v="SAP Labs, Inc."/>
    <x v="2"/>
    <x v="1"/>
    <x v="10"/>
    <d v="2021-05-15T00:00:00"/>
    <d v="2021-10-14T00:00:00"/>
    <x v="1"/>
    <x v="1"/>
    <d v="2021-11-14T00:00:00"/>
    <n v="1103944"/>
    <x v="2"/>
    <s v="B5"/>
    <x v="1"/>
    <s v="Verified"/>
    <n v="105000"/>
    <n v="0.23910000000000001"/>
    <n v="177.79"/>
    <n v="0.12690000000000001"/>
    <n v="5300"/>
    <n v="35"/>
    <n v="6432"/>
  </r>
  <r>
    <n v="512106"/>
    <x v="5"/>
    <x v="0"/>
    <x v="6"/>
    <s v="HP Enterprise Services"/>
    <x v="2"/>
    <x v="1"/>
    <x v="27"/>
    <d v="2021-05-16T00:00:00"/>
    <d v="2021-05-13T00:00:00"/>
    <x v="1"/>
    <x v="1"/>
    <d v="2021-06-13T00:00:00"/>
    <n v="661569"/>
    <x v="2"/>
    <s v="B4"/>
    <x v="1"/>
    <s v="Verified"/>
    <n v="71500"/>
    <n v="8.3099999999999993E-2"/>
    <n v="628.52"/>
    <n v="0.1099"/>
    <n v="19200"/>
    <n v="35"/>
    <n v="22627"/>
  </r>
  <r>
    <n v="839996"/>
    <x v="23"/>
    <x v="0"/>
    <x v="3"/>
    <m/>
    <x v="2"/>
    <x v="1"/>
    <x v="11"/>
    <d v="2021-05-16T00:00:00"/>
    <d v="2021-08-14T00:00:00"/>
    <x v="1"/>
    <x v="1"/>
    <d v="2021-09-14T00:00:00"/>
    <n v="1050287"/>
    <x v="2"/>
    <s v="B1"/>
    <x v="1"/>
    <s v="Verified"/>
    <n v="58000"/>
    <n v="0.19070000000000001"/>
    <n v="172.61"/>
    <n v="9.9900000000000003E-2"/>
    <n v="5350"/>
    <n v="30"/>
    <n v="6214"/>
  </r>
  <r>
    <n v="1047098"/>
    <x v="15"/>
    <x v="0"/>
    <x v="3"/>
    <s v="TeamPraxis"/>
    <x v="2"/>
    <x v="1"/>
    <x v="12"/>
    <d v="2021-11-13T00:00:00"/>
    <d v="2021-10-13T00:00:00"/>
    <x v="1"/>
    <x v="1"/>
    <d v="2021-11-13T00:00:00"/>
    <n v="1278170"/>
    <x v="2"/>
    <s v="B1"/>
    <x v="1"/>
    <s v="Verified"/>
    <n v="57700"/>
    <n v="0.2034"/>
    <n v="435.04"/>
    <n v="9.9099999999999994E-2"/>
    <n v="13500"/>
    <n v="34"/>
    <n v="15302"/>
  </r>
  <r>
    <n v="517011"/>
    <x v="26"/>
    <x v="0"/>
    <x v="3"/>
    <s v="Washington University School of Medicine"/>
    <x v="2"/>
    <x v="1"/>
    <x v="27"/>
    <d v="2021-09-15T00:00:00"/>
    <d v="2021-10-12T00:00:00"/>
    <x v="1"/>
    <x v="1"/>
    <d v="2021-11-12T00:00:00"/>
    <n v="668195"/>
    <x v="2"/>
    <s v="B1"/>
    <x v="1"/>
    <s v="Verified"/>
    <n v="81000"/>
    <n v="8.0999999999999996E-3"/>
    <n v="773.07"/>
    <n v="9.8799999999999999E-2"/>
    <n v="24000"/>
    <n v="30"/>
    <n v="27607"/>
  </r>
  <r>
    <n v="643926"/>
    <x v="3"/>
    <x v="0"/>
    <x v="3"/>
    <s v="Country Financial"/>
    <x v="2"/>
    <x v="1"/>
    <x v="21"/>
    <d v="2021-01-14T00:00:00"/>
    <d v="2021-01-14T00:00:00"/>
    <x v="1"/>
    <x v="1"/>
    <d v="2021-02-14T00:00:00"/>
    <n v="824049"/>
    <x v="2"/>
    <s v="B4"/>
    <x v="1"/>
    <s v="Verified"/>
    <n v="948000"/>
    <n v="2.4E-2"/>
    <n v="64.53"/>
    <n v="9.9900000000000003E-2"/>
    <n v="2000"/>
    <n v="38"/>
    <n v="2323"/>
  </r>
  <r>
    <n v="1042228"/>
    <x v="23"/>
    <x v="0"/>
    <x v="2"/>
    <m/>
    <x v="2"/>
    <x v="1"/>
    <x v="12"/>
    <d v="2021-11-15T00:00:00"/>
    <d v="2021-01-13T00:00:00"/>
    <x v="1"/>
    <x v="1"/>
    <d v="2021-02-13T00:00:00"/>
    <n v="1272278"/>
    <x v="2"/>
    <s v="B4"/>
    <x v="1"/>
    <s v="Verified"/>
    <n v="70000"/>
    <n v="0.17860000000000001"/>
    <n v="340.84"/>
    <n v="0.1242"/>
    <n v="10200"/>
    <n v="31"/>
    <n v="11376"/>
  </r>
  <r>
    <n v="505975"/>
    <x v="4"/>
    <x v="0"/>
    <x v="6"/>
    <s v="Stryker Communications"/>
    <x v="2"/>
    <x v="1"/>
    <x v="48"/>
    <d v="2021-06-11T00:00:00"/>
    <d v="2021-04-11T00:00:00"/>
    <x v="1"/>
    <x v="1"/>
    <d v="2021-05-11T00:00:00"/>
    <n v="652286"/>
    <x v="2"/>
    <s v="B1"/>
    <x v="1"/>
    <s v="Verified"/>
    <n v="70000"/>
    <n v="0.14449999999999999"/>
    <n v="644.21"/>
    <n v="9.8799999999999999E-2"/>
    <n v="20000"/>
    <n v="24"/>
    <n v="21589"/>
  </r>
  <r>
    <n v="445819"/>
    <x v="21"/>
    <x v="0"/>
    <x v="6"/>
    <s v="Sears"/>
    <x v="2"/>
    <x v="1"/>
    <x v="15"/>
    <d v="2021-05-11T00:00:00"/>
    <d v="2021-06-11T00:00:00"/>
    <x v="1"/>
    <x v="1"/>
    <d v="2021-07-11T00:00:00"/>
    <n v="544740"/>
    <x v="2"/>
    <s v="B3"/>
    <x v="1"/>
    <s v="Verified"/>
    <n v="69996"/>
    <n v="0.23330000000000001"/>
    <n v="238.57"/>
    <n v="0.1183"/>
    <n v="7200"/>
    <n v="37"/>
    <n v="8250"/>
  </r>
  <r>
    <n v="799046"/>
    <x v="3"/>
    <x v="0"/>
    <x v="6"/>
    <s v="Hawthorn woods police department"/>
    <x v="2"/>
    <x v="1"/>
    <x v="44"/>
    <d v="2021-09-12T00:00:00"/>
    <d v="2021-09-12T00:00:00"/>
    <x v="1"/>
    <x v="1"/>
    <d v="2021-10-12T00:00:00"/>
    <n v="1004206"/>
    <x v="2"/>
    <s v="B4"/>
    <x v="1"/>
    <s v="Verified"/>
    <n v="61000"/>
    <n v="0.2077"/>
    <n v="263.77999999999997"/>
    <n v="0.1149"/>
    <n v="8000"/>
    <n v="22"/>
    <n v="8903"/>
  </r>
  <r>
    <n v="575533"/>
    <x v="21"/>
    <x v="0"/>
    <x v="3"/>
    <s v="cox communications"/>
    <x v="2"/>
    <x v="1"/>
    <x v="54"/>
    <d v="2021-05-16T00:00:00"/>
    <d v="2021-09-13T00:00:00"/>
    <x v="1"/>
    <x v="1"/>
    <d v="2021-10-13T00:00:00"/>
    <n v="740260"/>
    <x v="2"/>
    <s v="B1"/>
    <x v="1"/>
    <s v="Verified"/>
    <n v="75000"/>
    <n v="7.9200000000000007E-2"/>
    <n v="486.69"/>
    <n v="0.1038"/>
    <n v="15000"/>
    <n v="15"/>
    <n v="17522"/>
  </r>
  <r>
    <n v="1023228"/>
    <x v="8"/>
    <x v="0"/>
    <x v="3"/>
    <m/>
    <x v="2"/>
    <x v="1"/>
    <x v="12"/>
    <d v="2021-07-15T00:00:00"/>
    <d v="2021-01-13T00:00:00"/>
    <x v="1"/>
    <x v="1"/>
    <d v="2021-02-13T00:00:00"/>
    <n v="1252052"/>
    <x v="2"/>
    <s v="B1"/>
    <x v="1"/>
    <s v="Verified"/>
    <n v="210000"/>
    <n v="0.17860000000000001"/>
    <n v="644.5"/>
    <n v="9.9099999999999994E-2"/>
    <n v="20000"/>
    <n v="25"/>
    <n v="21834"/>
  </r>
  <r>
    <n v="630396"/>
    <x v="6"/>
    <x v="0"/>
    <x v="3"/>
    <s v="State of Michigan"/>
    <x v="2"/>
    <x v="1"/>
    <x v="41"/>
    <d v="2021-05-16T00:00:00"/>
    <d v="2021-01-14T00:00:00"/>
    <x v="1"/>
    <x v="1"/>
    <d v="2021-02-14T00:00:00"/>
    <n v="807659"/>
    <x v="2"/>
    <s v="B3"/>
    <x v="1"/>
    <s v="Verified"/>
    <n v="70000"/>
    <n v="0.1661"/>
    <n v="802.23"/>
    <n v="9.6199999999999994E-2"/>
    <n v="25000"/>
    <n v="63"/>
    <n v="28881"/>
  </r>
  <r>
    <n v="434023"/>
    <x v="1"/>
    <x v="0"/>
    <x v="3"/>
    <s v="Wells Fargo Bank"/>
    <x v="2"/>
    <x v="1"/>
    <x v="20"/>
    <d v="2021-06-11T00:00:00"/>
    <d v="2021-05-10T00:00:00"/>
    <x v="1"/>
    <x v="1"/>
    <d v="2021-06-10T00:00:00"/>
    <n v="517497"/>
    <x v="2"/>
    <s v="B4"/>
    <x v="1"/>
    <s v="Verified"/>
    <n v="78408"/>
    <n v="0.18260000000000001"/>
    <n v="499.5"/>
    <n v="0.12180000000000001"/>
    <n v="15000"/>
    <n v="32"/>
    <n v="15991"/>
  </r>
  <r>
    <n v="819931"/>
    <x v="3"/>
    <x v="0"/>
    <x v="3"/>
    <s v="Niles police Department"/>
    <x v="2"/>
    <x v="1"/>
    <x v="44"/>
    <d v="2021-05-14T00:00:00"/>
    <d v="2021-05-14T00:00:00"/>
    <x v="1"/>
    <x v="1"/>
    <d v="2021-06-14T00:00:00"/>
    <n v="1028097"/>
    <x v="2"/>
    <s v="B5"/>
    <x v="1"/>
    <s v="Verified"/>
    <n v="80000"/>
    <n v="8.1000000000000003E-2"/>
    <n v="531.36"/>
    <n v="0.11990000000000001"/>
    <n v="16000"/>
    <n v="22"/>
    <n v="19046"/>
  </r>
  <r>
    <n v="490267"/>
    <x v="4"/>
    <x v="0"/>
    <x v="3"/>
    <s v="Bethlehem Apparatus Co., Inc."/>
    <x v="2"/>
    <x v="1"/>
    <x v="48"/>
    <d v="2021-05-16T00:00:00"/>
    <d v="2021-01-13T00:00:00"/>
    <x v="1"/>
    <x v="1"/>
    <d v="2021-02-13T00:00:00"/>
    <n v="625942"/>
    <x v="2"/>
    <s v="B5"/>
    <x v="1"/>
    <s v="Verified"/>
    <n v="80000"/>
    <n v="8.5000000000000006E-2"/>
    <n v="691.14"/>
    <n v="0.11360000000000001"/>
    <n v="21000"/>
    <n v="40"/>
    <n v="24817"/>
  </r>
  <r>
    <n v="664437"/>
    <x v="4"/>
    <x v="0"/>
    <x v="3"/>
    <s v="CSC"/>
    <x v="2"/>
    <x v="1"/>
    <x v="0"/>
    <d v="2021-03-16T00:00:00"/>
    <d v="2021-03-11T00:00:00"/>
    <x v="1"/>
    <x v="1"/>
    <d v="2021-04-11T00:00:00"/>
    <n v="849585"/>
    <x v="2"/>
    <s v="B5"/>
    <x v="1"/>
    <s v="Verified"/>
    <n v="80600"/>
    <n v="0.105"/>
    <n v="314.8"/>
    <n v="0.1111"/>
    <n v="9600"/>
    <n v="39"/>
    <n v="9690"/>
  </r>
  <r>
    <n v="785619"/>
    <x v="5"/>
    <x v="0"/>
    <x v="3"/>
    <s v="metropolitan hospital"/>
    <x v="2"/>
    <x v="1"/>
    <x v="6"/>
    <d v="2021-05-16T00:00:00"/>
    <d v="2021-07-14T00:00:00"/>
    <x v="1"/>
    <x v="1"/>
    <d v="2021-08-14T00:00:00"/>
    <n v="988944"/>
    <x v="2"/>
    <s v="B5"/>
    <x v="1"/>
    <s v="Verified"/>
    <n v="82000"/>
    <n v="0.24410000000000001"/>
    <n v="265.68"/>
    <n v="0.11990000000000001"/>
    <n v="8000"/>
    <n v="32"/>
    <n v="9564"/>
  </r>
  <r>
    <n v="370435"/>
    <x v="37"/>
    <x v="0"/>
    <x v="8"/>
    <s v="The Standard"/>
    <x v="2"/>
    <x v="1"/>
    <x v="40"/>
    <d v="2021-08-12T00:00:00"/>
    <d v="2021-02-12T00:00:00"/>
    <x v="1"/>
    <x v="1"/>
    <d v="2021-03-12T00:00:00"/>
    <n v="387263"/>
    <x v="2"/>
    <s v="B1"/>
    <x v="1"/>
    <s v="Verified"/>
    <n v="75000"/>
    <n v="0.23250000000000001"/>
    <n v="261.70999999999998"/>
    <n v="0.1095"/>
    <n v="8000"/>
    <n v="25"/>
    <n v="9437"/>
  </r>
  <r>
    <n v="647751"/>
    <x v="1"/>
    <x v="0"/>
    <x v="4"/>
    <s v="Ernst &amp; Young LLP"/>
    <x v="2"/>
    <x v="1"/>
    <x v="21"/>
    <d v="2021-05-16T00:00:00"/>
    <d v="2021-12-12T00:00:00"/>
    <x v="1"/>
    <x v="1"/>
    <d v="2022-01-12T00:00:00"/>
    <n v="828706"/>
    <x v="2"/>
    <s v="B2"/>
    <x v="1"/>
    <s v="Verified"/>
    <n v="99000"/>
    <n v="0.1114"/>
    <n v="255.33"/>
    <n v="9.2499999999999999E-2"/>
    <n v="8000"/>
    <n v="47"/>
    <n v="9020"/>
  </r>
  <r>
    <n v="852689"/>
    <x v="6"/>
    <x v="0"/>
    <x v="4"/>
    <s v="RLHICA"/>
    <x v="2"/>
    <x v="1"/>
    <x v="11"/>
    <d v="2021-12-15T00:00:00"/>
    <d v="2021-09-14T00:00:00"/>
    <x v="1"/>
    <x v="1"/>
    <d v="2021-10-14T00:00:00"/>
    <n v="1064799"/>
    <x v="2"/>
    <s v="B4"/>
    <x v="1"/>
    <s v="Verified"/>
    <n v="46000"/>
    <n v="9.7299999999999998E-2"/>
    <n v="197.83"/>
    <n v="0.1149"/>
    <n v="6000"/>
    <n v="18"/>
    <n v="7122"/>
  </r>
  <r>
    <n v="445312"/>
    <x v="2"/>
    <x v="0"/>
    <x v="2"/>
    <s v="Supreme Lending"/>
    <x v="2"/>
    <x v="1"/>
    <x v="15"/>
    <d v="2021-07-12T00:00:00"/>
    <d v="2021-07-12T00:00:00"/>
    <x v="1"/>
    <x v="1"/>
    <d v="2021-08-12T00:00:00"/>
    <n v="543756"/>
    <x v="2"/>
    <s v="B2"/>
    <x v="1"/>
    <s v="Verified"/>
    <n v="100000"/>
    <n v="0.11020000000000001"/>
    <n v="659.37"/>
    <n v="0.1148"/>
    <n v="20000"/>
    <n v="15"/>
    <n v="23629"/>
  </r>
  <r>
    <n v="565437"/>
    <x v="3"/>
    <x v="0"/>
    <x v="2"/>
    <s v="resurrection healthcare"/>
    <x v="2"/>
    <x v="1"/>
    <x v="47"/>
    <d v="2021-08-13T00:00:00"/>
    <d v="2021-09-13T00:00:00"/>
    <x v="1"/>
    <x v="1"/>
    <d v="2021-10-13T00:00:00"/>
    <n v="727473"/>
    <x v="2"/>
    <s v="B2"/>
    <x v="1"/>
    <s v="Verified"/>
    <n v="70000"/>
    <n v="3.6900000000000002E-2"/>
    <n v="448.54"/>
    <n v="0.1075"/>
    <n v="13750"/>
    <n v="18"/>
    <n v="16148"/>
  </r>
  <r>
    <n v="352416"/>
    <x v="6"/>
    <x v="0"/>
    <x v="2"/>
    <s v="Tiara Yachts"/>
    <x v="2"/>
    <x v="1"/>
    <x v="59"/>
    <d v="2021-06-14T00:00:00"/>
    <d v="2021-08-11T00:00:00"/>
    <x v="1"/>
    <x v="1"/>
    <d v="2021-09-11T00:00:00"/>
    <n v="353616"/>
    <x v="2"/>
    <s v="B5"/>
    <x v="1"/>
    <s v="Verified"/>
    <n v="41000"/>
    <n v="0.12379999999999999"/>
    <n v="195.61"/>
    <n v="0.1071"/>
    <n v="7500"/>
    <n v="14"/>
    <n v="7042"/>
  </r>
  <r>
    <n v="855813"/>
    <x v="9"/>
    <x v="0"/>
    <x v="7"/>
    <s v="ThomaFIN &amp; Associates, LLC"/>
    <x v="2"/>
    <x v="1"/>
    <x v="11"/>
    <d v="2021-07-14T00:00:00"/>
    <d v="2021-05-12T00:00:00"/>
    <x v="1"/>
    <x v="1"/>
    <d v="2021-06-12T00:00:00"/>
    <n v="1068154"/>
    <x v="2"/>
    <s v="B1"/>
    <x v="1"/>
    <s v="Verified"/>
    <n v="67600"/>
    <n v="0.1298"/>
    <n v="1064.67"/>
    <n v="9.9900000000000003E-2"/>
    <n v="33000"/>
    <n v="47"/>
    <n v="34142"/>
  </r>
  <r>
    <n v="815264"/>
    <x v="2"/>
    <x v="0"/>
    <x v="7"/>
    <s v="JCPenney Corporate Office"/>
    <x v="2"/>
    <x v="1"/>
    <x v="44"/>
    <d v="2021-12-15T00:00:00"/>
    <d v="2021-12-12T00:00:00"/>
    <x v="1"/>
    <x v="1"/>
    <d v="2022-01-12T00:00:00"/>
    <n v="1022875"/>
    <x v="2"/>
    <s v="B3"/>
    <x v="1"/>
    <s v="Verified"/>
    <n v="51168"/>
    <n v="0.23849999999999999"/>
    <n v="507.38"/>
    <n v="0.1099"/>
    <n v="15500"/>
    <n v="19"/>
    <n v="17439"/>
  </r>
  <r>
    <n v="837198"/>
    <x v="1"/>
    <x v="0"/>
    <x v="10"/>
    <s v="GROSSMONT UNION HIGH SCHOOL DISTRICT"/>
    <x v="2"/>
    <x v="1"/>
    <x v="11"/>
    <d v="2021-04-16T00:00:00"/>
    <d v="2021-07-14T00:00:00"/>
    <x v="1"/>
    <x v="1"/>
    <d v="2021-08-14T00:00:00"/>
    <n v="1047315"/>
    <x v="2"/>
    <s v="B5"/>
    <x v="1"/>
    <s v="Verified"/>
    <n v="104740"/>
    <n v="0.14199999999999999"/>
    <n v="637.63"/>
    <n v="0.11990000000000001"/>
    <n v="19200"/>
    <n v="28"/>
    <n v="22948"/>
  </r>
  <r>
    <n v="405651"/>
    <x v="6"/>
    <x v="0"/>
    <x v="0"/>
    <s v="Spectrum Health"/>
    <x v="2"/>
    <x v="1"/>
    <x v="28"/>
    <d v="2021-04-12T00:00:00"/>
    <d v="2021-05-12T00:00:00"/>
    <x v="1"/>
    <x v="1"/>
    <d v="2021-06-12T00:00:00"/>
    <n v="453634"/>
    <x v="2"/>
    <s v="B4"/>
    <x v="1"/>
    <s v="Verified"/>
    <n v="45000"/>
    <n v="0.19439999999999999"/>
    <n v="563.79"/>
    <n v="0.11890000000000001"/>
    <n v="17000"/>
    <n v="27"/>
    <n v="20183"/>
  </r>
  <r>
    <n v="373540"/>
    <x v="5"/>
    <x v="0"/>
    <x v="0"/>
    <s v="Gazit Globe"/>
    <x v="2"/>
    <x v="1"/>
    <x v="40"/>
    <d v="2021-02-16T00:00:00"/>
    <d v="2021-11-09T00:00:00"/>
    <x v="1"/>
    <x v="1"/>
    <d v="2021-12-09T00:00:00"/>
    <n v="391270"/>
    <x v="2"/>
    <s v="B4"/>
    <x v="1"/>
    <s v="Verified"/>
    <n v="60000"/>
    <n v="0.1242"/>
    <n v="497.46"/>
    <n v="0.11890000000000001"/>
    <n v="15000"/>
    <n v="19"/>
    <n v="15728"/>
  </r>
  <r>
    <n v="661005"/>
    <x v="9"/>
    <x v="0"/>
    <x v="3"/>
    <s v="IRS"/>
    <x v="2"/>
    <x v="1"/>
    <x v="21"/>
    <d v="2021-04-15T00:00:00"/>
    <d v="2021-01-13T00:00:00"/>
    <x v="1"/>
    <x v="1"/>
    <d v="2021-02-13T00:00:00"/>
    <n v="845379"/>
    <x v="2"/>
    <s v="B4"/>
    <x v="1"/>
    <s v="Verified"/>
    <n v="115731"/>
    <n v="2.5000000000000001E-3"/>
    <n v="313.93"/>
    <n v="0.1074"/>
    <n v="9625"/>
    <n v="39"/>
    <n v="11058"/>
  </r>
  <r>
    <n v="735782"/>
    <x v="0"/>
    <x v="0"/>
    <x v="4"/>
    <s v="Association for Retail Environments"/>
    <x v="2"/>
    <x v="1"/>
    <x v="29"/>
    <d v="2021-12-13T00:00:00"/>
    <d v="2021-12-13T00:00:00"/>
    <x v="1"/>
    <x v="1"/>
    <d v="2022-01-13T00:00:00"/>
    <n v="932581"/>
    <x v="2"/>
    <s v="B4"/>
    <x v="1"/>
    <s v="Verified"/>
    <n v="68500"/>
    <n v="3.9899999999999998E-2"/>
    <n v="391.39"/>
    <n v="0.1074"/>
    <n v="12000"/>
    <n v="18"/>
    <n v="14039"/>
  </r>
  <r>
    <n v="768475"/>
    <x v="25"/>
    <x v="0"/>
    <x v="3"/>
    <s v="American Council On Education"/>
    <x v="2"/>
    <x v="1"/>
    <x v="6"/>
    <d v="2021-01-16T00:00:00"/>
    <d v="2021-08-12T00:00:00"/>
    <x v="1"/>
    <x v="1"/>
    <d v="2021-09-12T00:00:00"/>
    <n v="969781"/>
    <x v="2"/>
    <s v="B5"/>
    <x v="1"/>
    <s v="Verified"/>
    <n v="105000"/>
    <n v="9.3799999999999994E-2"/>
    <n v="256.55"/>
    <n v="0.11990000000000001"/>
    <n v="7725"/>
    <n v="46"/>
    <n v="8636"/>
  </r>
  <r>
    <n v="786438"/>
    <x v="6"/>
    <x v="0"/>
    <x v="3"/>
    <s v="Michigan Public Power Agency"/>
    <x v="2"/>
    <x v="1"/>
    <x v="6"/>
    <d v="2021-05-16T00:00:00"/>
    <d v="2021-08-12T00:00:00"/>
    <x v="1"/>
    <x v="1"/>
    <d v="2021-09-12T00:00:00"/>
    <n v="989829"/>
    <x v="2"/>
    <s v="B2"/>
    <x v="1"/>
    <s v="Verified"/>
    <n v="140000"/>
    <n v="0.11940000000000001"/>
    <n v="1139.08"/>
    <n v="0.10589999999999999"/>
    <n v="35000"/>
    <n v="27"/>
    <n v="38209"/>
  </r>
  <r>
    <n v="438878"/>
    <x v="19"/>
    <x v="0"/>
    <x v="3"/>
    <s v="Belmont Correctional"/>
    <x v="2"/>
    <x v="1"/>
    <x v="52"/>
    <d v="2021-09-15T00:00:00"/>
    <d v="2021-09-12T00:00:00"/>
    <x v="1"/>
    <x v="1"/>
    <d v="2021-10-12T00:00:00"/>
    <n v="529304"/>
    <x v="2"/>
    <s v="B3"/>
    <x v="1"/>
    <s v="Verified"/>
    <n v="50004"/>
    <n v="0.1903"/>
    <n v="530.15"/>
    <n v="0.1183"/>
    <n v="16000"/>
    <n v="21"/>
    <n v="19087"/>
  </r>
  <r>
    <n v="554129"/>
    <x v="16"/>
    <x v="0"/>
    <x v="2"/>
    <s v="InterVarsity Christian Fellowship"/>
    <x v="2"/>
    <x v="1"/>
    <x v="47"/>
    <d v="2021-09-14T00:00:00"/>
    <d v="2021-12-12T00:00:00"/>
    <x v="1"/>
    <x v="1"/>
    <d v="2022-01-12T00:00:00"/>
    <n v="713877"/>
    <x v="2"/>
    <s v="B1"/>
    <x v="1"/>
    <s v="Verified"/>
    <n v="31000"/>
    <n v="7.7399999999999997E-2"/>
    <n v="324.45999999999998"/>
    <n v="0.1038"/>
    <n v="10000"/>
    <n v="8"/>
    <n v="11584"/>
  </r>
  <r>
    <n v="506086"/>
    <x v="21"/>
    <x v="0"/>
    <x v="7"/>
    <s v="Syzygy 3, Inc."/>
    <x v="2"/>
    <x v="1"/>
    <x v="27"/>
    <d v="2021-07-11T00:00:00"/>
    <d v="2021-07-11T00:00:00"/>
    <x v="1"/>
    <x v="1"/>
    <d v="2021-08-11T00:00:00"/>
    <n v="652432"/>
    <x v="2"/>
    <s v="B4"/>
    <x v="1"/>
    <s v="Verified"/>
    <n v="75000"/>
    <n v="0.14480000000000001"/>
    <n v="818.38"/>
    <n v="0.1099"/>
    <n v="25000"/>
    <n v="37"/>
    <n v="27696"/>
  </r>
  <r>
    <n v="482572"/>
    <x v="38"/>
    <x v="0"/>
    <x v="5"/>
    <s v="Walgreens"/>
    <x v="2"/>
    <x v="1"/>
    <x v="27"/>
    <d v="2021-08-15T00:00:00"/>
    <d v="2021-08-11T00:00:00"/>
    <x v="1"/>
    <x v="1"/>
    <d v="2021-09-11T00:00:00"/>
    <n v="613867"/>
    <x v="2"/>
    <s v="B2"/>
    <x v="1"/>
    <s v="Verified"/>
    <n v="66000"/>
    <n v="0.17019999999999999"/>
    <n v="421.01"/>
    <n v="0.10249999999999999"/>
    <n v="13000"/>
    <n v="46"/>
    <n v="14305"/>
  </r>
  <r>
    <n v="711095"/>
    <x v="13"/>
    <x v="0"/>
    <x v="3"/>
    <s v="FAA"/>
    <x v="2"/>
    <x v="1"/>
    <x v="42"/>
    <d v="2021-05-11T00:00:00"/>
    <d v="2021-05-11T00:00:00"/>
    <x v="1"/>
    <x v="1"/>
    <d v="2021-06-11T00:00:00"/>
    <n v="903955"/>
    <x v="2"/>
    <s v="B4"/>
    <x v="1"/>
    <s v="Verified"/>
    <n v="120000"/>
    <n v="0.13189999999999999"/>
    <n v="913.25"/>
    <n v="0.1074"/>
    <n v="28000"/>
    <n v="37"/>
    <n v="28252"/>
  </r>
  <r>
    <n v="405008"/>
    <x v="8"/>
    <x v="0"/>
    <x v="9"/>
    <s v="cady company"/>
    <x v="2"/>
    <x v="1"/>
    <x v="23"/>
    <d v="2021-05-16T00:00:00"/>
    <d v="2021-12-10T00:00:00"/>
    <x v="1"/>
    <x v="1"/>
    <d v="2022-01-10T00:00:00"/>
    <n v="452317"/>
    <x v="2"/>
    <s v="B2"/>
    <x v="1"/>
    <s v="Verified"/>
    <n v="39996"/>
    <n v="7.1999999999999998E-3"/>
    <n v="105.17"/>
    <n v="0.11260000000000001"/>
    <n v="3200"/>
    <n v="4"/>
    <n v="3627"/>
  </r>
  <r>
    <n v="656302"/>
    <x v="26"/>
    <x v="0"/>
    <x v="3"/>
    <s v="State of Missouri"/>
    <x v="2"/>
    <x v="1"/>
    <x v="21"/>
    <d v="2021-05-16T00:00:00"/>
    <d v="2021-07-13T00:00:00"/>
    <x v="1"/>
    <x v="1"/>
    <d v="2021-08-13T00:00:00"/>
    <n v="839412"/>
    <x v="2"/>
    <s v="B2"/>
    <x v="1"/>
    <s v="Verified"/>
    <n v="62000"/>
    <n v="0.25319999999999998"/>
    <n v="250.08"/>
    <n v="0.1"/>
    <n v="7750"/>
    <n v="37"/>
    <n v="8946"/>
  </r>
  <r>
    <n v="365341"/>
    <x v="22"/>
    <x v="0"/>
    <x v="6"/>
    <s v="U.S. Bank"/>
    <x v="0"/>
    <x v="1"/>
    <x v="55"/>
    <d v="2021-04-10T00:00:00"/>
    <d v="2021-04-10T00:00:00"/>
    <x v="1"/>
    <x v="1"/>
    <d v="2021-05-10T00:00:00"/>
    <n v="376323"/>
    <x v="2"/>
    <s v="C3"/>
    <x v="1"/>
    <s v="Verified"/>
    <n v="87000"/>
    <n v="7.6600000000000001E-2"/>
    <n v="668.21"/>
    <n v="0.1241"/>
    <n v="20000"/>
    <n v="36"/>
    <n v="22708"/>
  </r>
  <r>
    <n v="496413"/>
    <x v="25"/>
    <x v="0"/>
    <x v="6"/>
    <m/>
    <x v="0"/>
    <x v="1"/>
    <x v="26"/>
    <d v="2021-05-16T00:00:00"/>
    <d v="2021-04-13T00:00:00"/>
    <x v="1"/>
    <x v="1"/>
    <d v="2021-05-13T00:00:00"/>
    <n v="636082"/>
    <x v="2"/>
    <s v="C4"/>
    <x v="1"/>
    <s v="Verified"/>
    <n v="102000"/>
    <n v="0.17560000000000001"/>
    <n v="491.1"/>
    <n v="0.13850000000000001"/>
    <n v="14400"/>
    <n v="38"/>
    <n v="16754"/>
  </r>
  <r>
    <n v="485313"/>
    <x v="5"/>
    <x v="0"/>
    <x v="3"/>
    <s v="Purina Mills, Inc."/>
    <x v="0"/>
    <x v="1"/>
    <x v="46"/>
    <d v="2021-12-14T00:00:00"/>
    <d v="2021-08-12T00:00:00"/>
    <x v="1"/>
    <x v="1"/>
    <d v="2021-09-12T00:00:00"/>
    <n v="618244"/>
    <x v="2"/>
    <s v="C1"/>
    <x v="1"/>
    <s v="Verified"/>
    <n v="37000"/>
    <n v="0.1216"/>
    <n v="738.46"/>
    <n v="0.1273"/>
    <n v="22000"/>
    <n v="10"/>
    <n v="26372"/>
  </r>
  <r>
    <n v="440642"/>
    <x v="5"/>
    <x v="0"/>
    <x v="3"/>
    <s v="Verizon Communications"/>
    <x v="0"/>
    <x v="1"/>
    <x v="52"/>
    <d v="2021-05-16T00:00:00"/>
    <d v="2021-07-11T00:00:00"/>
    <x v="1"/>
    <x v="1"/>
    <d v="2021-08-11T00:00:00"/>
    <n v="533859"/>
    <x v="2"/>
    <s v="C1"/>
    <x v="1"/>
    <s v="Verified"/>
    <n v="65000"/>
    <n v="0.1152"/>
    <n v="538.14"/>
    <n v="0.12870000000000001"/>
    <n v="16000"/>
    <n v="15"/>
    <n v="18800"/>
  </r>
  <r>
    <n v="519508"/>
    <x v="19"/>
    <x v="0"/>
    <x v="3"/>
    <s v="Southwest Local School District"/>
    <x v="0"/>
    <x v="1"/>
    <x v="51"/>
    <d v="2021-02-13T00:00:00"/>
    <d v="2021-02-13T00:00:00"/>
    <x v="1"/>
    <x v="1"/>
    <d v="2021-03-13T00:00:00"/>
    <n v="671577"/>
    <x v="2"/>
    <s v="C1"/>
    <x v="1"/>
    <s v="Verified"/>
    <n v="119000"/>
    <n v="7.0400000000000004E-2"/>
    <n v="556.33000000000004"/>
    <n v="0.1273"/>
    <n v="25000"/>
    <n v="20"/>
    <n v="19970"/>
  </r>
  <r>
    <n v="409173"/>
    <x v="9"/>
    <x v="0"/>
    <x v="3"/>
    <m/>
    <x v="0"/>
    <x v="1"/>
    <x v="23"/>
    <d v="2021-06-12T00:00:00"/>
    <d v="2021-06-12T00:00:00"/>
    <x v="1"/>
    <x v="1"/>
    <d v="2021-07-12T00:00:00"/>
    <n v="459742"/>
    <x v="2"/>
    <s v="C1"/>
    <x v="1"/>
    <s v="Verified"/>
    <n v="700000"/>
    <n v="9.64E-2"/>
    <n v="836.66"/>
    <n v="0.12529999999999999"/>
    <n v="25000"/>
    <n v="35"/>
    <n v="30120"/>
  </r>
  <r>
    <n v="1044495"/>
    <x v="5"/>
    <x v="0"/>
    <x v="3"/>
    <s v="Walmart"/>
    <x v="0"/>
    <x v="1"/>
    <x v="12"/>
    <d v="2021-03-14T00:00:00"/>
    <d v="2021-03-14T00:00:00"/>
    <x v="1"/>
    <x v="1"/>
    <d v="2021-04-14T00:00:00"/>
    <n v="1274844"/>
    <x v="2"/>
    <s v="C1"/>
    <x v="1"/>
    <s v="Verified"/>
    <n v="200000"/>
    <n v="4.0399999999999998E-2"/>
    <n v="407.17"/>
    <n v="0.13489999999999999"/>
    <n v="12000"/>
    <n v="17"/>
    <n v="14460"/>
  </r>
  <r>
    <n v="823962"/>
    <x v="35"/>
    <x v="0"/>
    <x v="3"/>
    <s v="SOUTHEAST KANSAS EDUCATION SERVICE CENTE"/>
    <x v="0"/>
    <x v="1"/>
    <x v="44"/>
    <d v="2021-11-14T00:00:00"/>
    <d v="2021-01-13T00:00:00"/>
    <x v="1"/>
    <x v="1"/>
    <d v="2021-02-13T00:00:00"/>
    <n v="1032566"/>
    <x v="2"/>
    <s v="C1"/>
    <x v="1"/>
    <s v="Verified"/>
    <n v="77927"/>
    <n v="0.22209999999999999"/>
    <n v="505.34"/>
    <n v="0.12989999999999999"/>
    <n v="15000"/>
    <n v="34"/>
    <n v="17229"/>
  </r>
  <r>
    <n v="830750"/>
    <x v="1"/>
    <x v="0"/>
    <x v="3"/>
    <s v="LANE-AIRE MFG. CORP."/>
    <x v="0"/>
    <x v="1"/>
    <x v="11"/>
    <d v="2021-02-14T00:00:00"/>
    <d v="2021-02-14T00:00:00"/>
    <x v="1"/>
    <x v="1"/>
    <d v="2021-03-14T00:00:00"/>
    <n v="1039921"/>
    <x v="2"/>
    <s v="C1"/>
    <x v="1"/>
    <s v="Verified"/>
    <n v="135000"/>
    <n v="0.1956"/>
    <n v="808.54"/>
    <n v="0.12989999999999999"/>
    <n v="24000"/>
    <n v="63"/>
    <n v="28931"/>
  </r>
  <r>
    <n v="884469"/>
    <x v="1"/>
    <x v="0"/>
    <x v="3"/>
    <s v="San Bernardino County Fire Department"/>
    <x v="0"/>
    <x v="1"/>
    <x v="10"/>
    <d v="2021-09-14T00:00:00"/>
    <d v="2021-10-14T00:00:00"/>
    <x v="1"/>
    <x v="1"/>
    <d v="2021-11-14T00:00:00"/>
    <n v="1099848"/>
    <x v="2"/>
    <s v="C1"/>
    <x v="1"/>
    <s v="Verified"/>
    <n v="84000"/>
    <n v="0.2213"/>
    <n v="814.34"/>
    <n v="0.13489999999999999"/>
    <n v="24000"/>
    <n v="28"/>
    <n v="29316"/>
  </r>
  <r>
    <n v="882698"/>
    <x v="26"/>
    <x v="0"/>
    <x v="3"/>
    <s v="Park Hill School District"/>
    <x v="0"/>
    <x v="1"/>
    <x v="13"/>
    <d v="2021-10-14T00:00:00"/>
    <d v="2021-10-14T00:00:00"/>
    <x v="1"/>
    <x v="1"/>
    <d v="2021-11-14T00:00:00"/>
    <n v="1097944"/>
    <x v="2"/>
    <s v="C1"/>
    <x v="1"/>
    <s v="Verified"/>
    <n v="72000"/>
    <n v="0.115"/>
    <n v="508.96"/>
    <n v="0.13489999999999999"/>
    <n v="15000"/>
    <n v="20"/>
    <n v="18322"/>
  </r>
  <r>
    <n v="974856"/>
    <x v="0"/>
    <x v="0"/>
    <x v="3"/>
    <s v="AGC Glass Company"/>
    <x v="0"/>
    <x v="1"/>
    <x v="13"/>
    <d v="2021-05-16T00:00:00"/>
    <d v="2021-04-14T00:00:00"/>
    <x v="1"/>
    <x v="1"/>
    <d v="2021-05-14T00:00:00"/>
    <n v="1197165"/>
    <x v="2"/>
    <s v="C1"/>
    <x v="1"/>
    <s v="Verified"/>
    <n v="122000"/>
    <n v="0.23899999999999999"/>
    <n v="542.89"/>
    <n v="0.13489999999999999"/>
    <n v="16000"/>
    <n v="42"/>
    <n v="19420"/>
  </r>
  <r>
    <n v="844125"/>
    <x v="18"/>
    <x v="0"/>
    <x v="3"/>
    <s v="apexel corp"/>
    <x v="0"/>
    <x v="1"/>
    <x v="11"/>
    <d v="2021-04-16T00:00:00"/>
    <d v="2021-08-14T00:00:00"/>
    <x v="1"/>
    <x v="1"/>
    <d v="2021-09-14T00:00:00"/>
    <n v="1055019"/>
    <x v="2"/>
    <s v="C1"/>
    <x v="1"/>
    <s v="Verified"/>
    <n v="180000"/>
    <n v="0.223"/>
    <n v="404.27"/>
    <n v="0.12989999999999999"/>
    <n v="12000"/>
    <n v="35"/>
    <n v="14554"/>
  </r>
  <r>
    <n v="868590"/>
    <x v="1"/>
    <x v="0"/>
    <x v="3"/>
    <s v="Mills College"/>
    <x v="0"/>
    <x v="1"/>
    <x v="10"/>
    <d v="2021-09-14T00:00:00"/>
    <d v="2021-09-14T00:00:00"/>
    <x v="1"/>
    <x v="1"/>
    <d v="2021-10-14T00:00:00"/>
    <n v="1082355"/>
    <x v="2"/>
    <s v="C2"/>
    <x v="1"/>
    <s v="Verified"/>
    <n v="115000"/>
    <n v="6.6199999999999995E-2"/>
    <n v="644.67999999999995"/>
    <n v="0.13489999999999999"/>
    <n v="19000"/>
    <n v="22"/>
    <n v="23208"/>
  </r>
  <r>
    <n v="994930"/>
    <x v="1"/>
    <x v="0"/>
    <x v="3"/>
    <s v="Sacramento County"/>
    <x v="0"/>
    <x v="1"/>
    <x v="22"/>
    <d v="2021-05-16T00:00:00"/>
    <d v="2021-11-14T00:00:00"/>
    <x v="1"/>
    <x v="1"/>
    <d v="2021-12-14T00:00:00"/>
    <n v="1219583"/>
    <x v="2"/>
    <s v="C2"/>
    <x v="1"/>
    <s v="Verified"/>
    <n v="151000"/>
    <n v="0.1459"/>
    <n v="1200.82"/>
    <n v="0.14269999999999999"/>
    <n v="35000"/>
    <n v="39"/>
    <n v="43229"/>
  </r>
  <r>
    <n v="576435"/>
    <x v="21"/>
    <x v="0"/>
    <x v="3"/>
    <s v="CSC"/>
    <x v="0"/>
    <x v="1"/>
    <x v="54"/>
    <d v="2021-02-16T00:00:00"/>
    <d v="2021-10-11T00:00:00"/>
    <x v="1"/>
    <x v="1"/>
    <d v="2021-11-11T00:00:00"/>
    <n v="741327"/>
    <x v="2"/>
    <s v="C2"/>
    <x v="1"/>
    <s v="Verified"/>
    <n v="90000"/>
    <n v="0.21160000000000001"/>
    <n v="671.28"/>
    <n v="0.1361"/>
    <n v="19750"/>
    <n v="32"/>
    <n v="22249"/>
  </r>
  <r>
    <n v="730443"/>
    <x v="30"/>
    <x v="0"/>
    <x v="3"/>
    <s v="Consolidated Electrical Distributors"/>
    <x v="0"/>
    <x v="1"/>
    <x v="29"/>
    <d v="2021-05-16T00:00:00"/>
    <d v="2021-04-13T00:00:00"/>
    <x v="1"/>
    <x v="1"/>
    <d v="2021-05-13T00:00:00"/>
    <n v="926402"/>
    <x v="2"/>
    <s v="C2"/>
    <x v="1"/>
    <s v="Verified"/>
    <n v="106800"/>
    <n v="0.24560000000000001"/>
    <n v="539.57000000000005"/>
    <n v="0.13059999999999999"/>
    <n v="16000"/>
    <n v="21"/>
    <n v="18990"/>
  </r>
  <r>
    <n v="435170"/>
    <x v="20"/>
    <x v="0"/>
    <x v="3"/>
    <s v="City of Phoenix"/>
    <x v="0"/>
    <x v="1"/>
    <x v="20"/>
    <d v="2021-05-16T00:00:00"/>
    <d v="2021-09-12T00:00:00"/>
    <x v="1"/>
    <x v="1"/>
    <d v="2021-10-12T00:00:00"/>
    <n v="519842"/>
    <x v="2"/>
    <s v="C2"/>
    <x v="1"/>
    <s v="Verified"/>
    <n v="72893"/>
    <n v="0.2031"/>
    <n v="676.02"/>
    <n v="0.13220000000000001"/>
    <n v="20000"/>
    <n v="30"/>
    <n v="24338"/>
  </r>
  <r>
    <n v="839205"/>
    <x v="19"/>
    <x v="0"/>
    <x v="3"/>
    <s v="Volvo Parts NA"/>
    <x v="0"/>
    <x v="1"/>
    <x v="11"/>
    <d v="2021-03-16T00:00:00"/>
    <d v="2021-08-14T00:00:00"/>
    <x v="1"/>
    <x v="1"/>
    <d v="2021-09-14T00:00:00"/>
    <n v="1049362"/>
    <x v="2"/>
    <s v="C2"/>
    <x v="1"/>
    <s v="Verified"/>
    <n v="120000"/>
    <n v="0.20469999999999999"/>
    <n v="712.54"/>
    <n v="0.13489999999999999"/>
    <n v="21000"/>
    <n v="40"/>
    <n v="25651"/>
  </r>
  <r>
    <n v="497261"/>
    <x v="38"/>
    <x v="0"/>
    <x v="3"/>
    <s v="Wright Family Dentistry P.C."/>
    <x v="0"/>
    <x v="1"/>
    <x v="26"/>
    <d v="2021-09-14T00:00:00"/>
    <d v="2021-03-12T00:00:00"/>
    <x v="1"/>
    <x v="1"/>
    <d v="2021-04-12T00:00:00"/>
    <n v="637460"/>
    <x v="2"/>
    <s v="C3"/>
    <x v="1"/>
    <s v="Verified"/>
    <n v="30000"/>
    <n v="0.1268"/>
    <n v="108.56"/>
    <n v="0.1348"/>
    <n v="3200"/>
    <n v="17"/>
    <n v="3803"/>
  </r>
  <r>
    <n v="571566"/>
    <x v="9"/>
    <x v="0"/>
    <x v="3"/>
    <s v="Comprehensive Nursing Services , Inc."/>
    <x v="0"/>
    <x v="1"/>
    <x v="47"/>
    <d v="2021-09-13T00:00:00"/>
    <d v="2021-09-13T00:00:00"/>
    <x v="1"/>
    <x v="1"/>
    <d v="2021-10-13T00:00:00"/>
    <n v="735210"/>
    <x v="2"/>
    <s v="C3"/>
    <x v="1"/>
    <s v="Verified"/>
    <n v="59000"/>
    <n v="0.2258"/>
    <n v="546.69000000000005"/>
    <n v="0.13980000000000001"/>
    <n v="16000"/>
    <n v="30"/>
    <n v="19709"/>
  </r>
  <r>
    <n v="592749"/>
    <x v="7"/>
    <x v="0"/>
    <x v="3"/>
    <s v="Citizens Financial Group"/>
    <x v="0"/>
    <x v="1"/>
    <x v="50"/>
    <d v="2021-02-13T00:00:00"/>
    <d v="2021-01-13T00:00:00"/>
    <x v="1"/>
    <x v="1"/>
    <d v="2021-02-13T00:00:00"/>
    <n v="761255"/>
    <x v="2"/>
    <s v="C4"/>
    <x v="1"/>
    <s v="Verified"/>
    <n v="103000"/>
    <n v="0.15479999999999999"/>
    <n v="583.91999999999996"/>
    <n v="0.14349999999999999"/>
    <n v="17000"/>
    <n v="30"/>
    <n v="20722"/>
  </r>
  <r>
    <n v="601259"/>
    <x v="1"/>
    <x v="0"/>
    <x v="3"/>
    <s v="Twin Rivers Unified School District"/>
    <x v="0"/>
    <x v="1"/>
    <x v="50"/>
    <d v="2021-09-13T00:00:00"/>
    <d v="2021-09-13T00:00:00"/>
    <x v="1"/>
    <x v="1"/>
    <d v="2021-10-13T00:00:00"/>
    <n v="771562"/>
    <x v="2"/>
    <s v="C4"/>
    <x v="1"/>
    <s v="Verified"/>
    <n v="87600"/>
    <n v="0.1236"/>
    <n v="677.26"/>
    <n v="0.13350000000000001"/>
    <n v="20000"/>
    <n v="18"/>
    <n v="24360"/>
  </r>
  <r>
    <n v="371082"/>
    <x v="17"/>
    <x v="0"/>
    <x v="3"/>
    <s v="NORDAM"/>
    <x v="0"/>
    <x v="1"/>
    <x v="40"/>
    <d v="2021-12-15T00:00:00"/>
    <d v="2021-01-12T00:00:00"/>
    <x v="1"/>
    <x v="1"/>
    <d v="2021-02-12T00:00:00"/>
    <n v="388486"/>
    <x v="2"/>
    <s v="C4"/>
    <x v="1"/>
    <s v="Verified"/>
    <n v="100000"/>
    <n v="0.218"/>
    <n v="162.83000000000001"/>
    <n v="0.13469999999999999"/>
    <n v="4800"/>
    <n v="24"/>
    <n v="5862"/>
  </r>
  <r>
    <n v="413357"/>
    <x v="9"/>
    <x v="0"/>
    <x v="3"/>
    <s v="Social Security Administration (SSA)"/>
    <x v="0"/>
    <x v="1"/>
    <x v="26"/>
    <d v="2021-07-14T00:00:00"/>
    <d v="2021-07-11T00:00:00"/>
    <x v="1"/>
    <x v="1"/>
    <d v="2021-08-11T00:00:00"/>
    <n v="466685"/>
    <x v="2"/>
    <s v="C4"/>
    <x v="1"/>
    <s v="Verified"/>
    <n v="77248"/>
    <n v="0.17480000000000001"/>
    <n v="736.65"/>
    <n v="0.13850000000000001"/>
    <n v="21600"/>
    <n v="34"/>
    <n v="24718"/>
  </r>
  <r>
    <n v="557573"/>
    <x v="38"/>
    <x v="0"/>
    <x v="3"/>
    <s v="ARG Inc."/>
    <x v="0"/>
    <x v="1"/>
    <x v="47"/>
    <d v="2021-08-13T00:00:00"/>
    <d v="2021-08-13T00:00:00"/>
    <x v="1"/>
    <x v="1"/>
    <d v="2021-09-13T00:00:00"/>
    <n v="717873"/>
    <x v="2"/>
    <s v="C5"/>
    <x v="1"/>
    <s v="Verified"/>
    <n v="95111"/>
    <n v="0.1429"/>
    <n v="621.52"/>
    <n v="0.1472"/>
    <n v="18000"/>
    <n v="24"/>
    <n v="22376"/>
  </r>
  <r>
    <n v="496248"/>
    <x v="1"/>
    <x v="0"/>
    <x v="3"/>
    <s v="Tesltra"/>
    <x v="0"/>
    <x v="1"/>
    <x v="48"/>
    <d v="2021-05-16T00:00:00"/>
    <d v="2021-04-13T00:00:00"/>
    <x v="1"/>
    <x v="1"/>
    <d v="2021-05-13T00:00:00"/>
    <n v="635827"/>
    <x v="2"/>
    <s v="C5"/>
    <x v="1"/>
    <s v="Verified"/>
    <n v="198000"/>
    <n v="0.12920000000000001"/>
    <n v="831.39"/>
    <n v="0.14219999999999999"/>
    <n v="24250"/>
    <n v="31"/>
    <n v="29931"/>
  </r>
  <r>
    <n v="482296"/>
    <x v="1"/>
    <x v="0"/>
    <x v="3"/>
    <s v="Jackson Lewis"/>
    <x v="0"/>
    <x v="1"/>
    <x v="46"/>
    <d v="2021-02-13T00:00:00"/>
    <d v="2021-02-13T00:00:00"/>
    <x v="1"/>
    <x v="1"/>
    <d v="2021-03-13T00:00:00"/>
    <n v="613511"/>
    <x v="2"/>
    <s v="C5"/>
    <x v="1"/>
    <s v="Verified"/>
    <n v="216000"/>
    <n v="0.12039999999999999"/>
    <n v="685.69"/>
    <n v="0.14219999999999999"/>
    <n v="20000"/>
    <n v="42"/>
    <n v="24686"/>
  </r>
  <r>
    <n v="439501"/>
    <x v="4"/>
    <x v="0"/>
    <x v="3"/>
    <s v="us government"/>
    <x v="0"/>
    <x v="1"/>
    <x v="52"/>
    <d v="2021-05-16T00:00:00"/>
    <d v="2021-09-12T00:00:00"/>
    <x v="1"/>
    <x v="1"/>
    <d v="2021-10-12T00:00:00"/>
    <n v="530991"/>
    <x v="2"/>
    <s v="C5"/>
    <x v="1"/>
    <s v="Verified"/>
    <n v="158000"/>
    <n v="0.16420000000000001"/>
    <n v="686.12"/>
    <n v="0.1426"/>
    <n v="20000"/>
    <n v="33"/>
    <n v="24700"/>
  </r>
  <r>
    <n v="427267"/>
    <x v="1"/>
    <x v="0"/>
    <x v="8"/>
    <s v="GHC LP 08"/>
    <x v="0"/>
    <x v="1"/>
    <x v="30"/>
    <d v="2021-04-15T00:00:00"/>
    <d v="2021-02-12T00:00:00"/>
    <x v="1"/>
    <x v="1"/>
    <d v="2021-03-12T00:00:00"/>
    <n v="504768"/>
    <x v="2"/>
    <s v="C1"/>
    <x v="1"/>
    <s v="Verified"/>
    <n v="66125"/>
    <n v="3.2599999999999997E-2"/>
    <n v="133.87"/>
    <n v="0.12529999999999999"/>
    <n v="4000"/>
    <n v="8"/>
    <n v="4751"/>
  </r>
  <r>
    <n v="647641"/>
    <x v="39"/>
    <x v="0"/>
    <x v="8"/>
    <s v="Wheelabrator Technologies Inc."/>
    <x v="0"/>
    <x v="1"/>
    <x v="21"/>
    <d v="2021-01-14T00:00:00"/>
    <d v="2021-01-14T00:00:00"/>
    <x v="1"/>
    <x v="1"/>
    <d v="2021-02-14T00:00:00"/>
    <n v="828571"/>
    <x v="2"/>
    <s v="C2"/>
    <x v="1"/>
    <s v="Verified"/>
    <n v="68000"/>
    <n v="0.1043"/>
    <n v="234.55"/>
    <n v="0.12609999999999999"/>
    <n v="7000"/>
    <n v="12"/>
    <n v="8444"/>
  </r>
  <r>
    <n v="807160"/>
    <x v="33"/>
    <x v="0"/>
    <x v="8"/>
    <s v="First Citizens Bank and Trust Inc"/>
    <x v="0"/>
    <x v="1"/>
    <x v="44"/>
    <d v="2021-08-14T00:00:00"/>
    <d v="2021-04-13T00:00:00"/>
    <x v="1"/>
    <x v="1"/>
    <d v="2021-05-13T00:00:00"/>
    <n v="1013678"/>
    <x v="2"/>
    <s v="C2"/>
    <x v="1"/>
    <s v="Verified"/>
    <n v="134000"/>
    <n v="0.187"/>
    <n v="1017.92"/>
    <n v="0.13489999999999999"/>
    <n v="30000"/>
    <n v="23"/>
    <n v="35356"/>
  </r>
  <r>
    <n v="635733"/>
    <x v="10"/>
    <x v="0"/>
    <x v="8"/>
    <s v="Medtronic, Inc."/>
    <x v="0"/>
    <x v="1"/>
    <x v="41"/>
    <d v="2021-05-16T00:00:00"/>
    <d v="2021-01-13T00:00:00"/>
    <x v="1"/>
    <x v="1"/>
    <d v="2021-02-13T00:00:00"/>
    <n v="814400"/>
    <x v="2"/>
    <s v="C2"/>
    <x v="1"/>
    <s v="Verified"/>
    <n v="154000"/>
    <n v="0.1542"/>
    <n v="308.26"/>
    <n v="0.12609999999999999"/>
    <n v="9200"/>
    <n v="46"/>
    <n v="10857"/>
  </r>
  <r>
    <n v="981809"/>
    <x v="0"/>
    <x v="0"/>
    <x v="8"/>
    <s v="USAF"/>
    <x v="0"/>
    <x v="1"/>
    <x v="13"/>
    <d v="2021-10-14T00:00:00"/>
    <d v="2021-11-14T00:00:00"/>
    <x v="1"/>
    <x v="1"/>
    <d v="2021-12-14T00:00:00"/>
    <n v="1204985"/>
    <x v="2"/>
    <s v="C2"/>
    <x v="1"/>
    <s v="Verified"/>
    <n v="68808"/>
    <n v="0.1174"/>
    <n v="686.18"/>
    <n v="0.14269999999999999"/>
    <n v="20000"/>
    <n v="27"/>
    <n v="24702"/>
  </r>
  <r>
    <n v="424882"/>
    <x v="5"/>
    <x v="0"/>
    <x v="8"/>
    <s v="jehle-halstead, inc."/>
    <x v="0"/>
    <x v="1"/>
    <x v="30"/>
    <d v="2021-07-12T00:00:00"/>
    <d v="2021-07-12T00:00:00"/>
    <x v="1"/>
    <x v="1"/>
    <d v="2021-08-12T00:00:00"/>
    <n v="500904"/>
    <x v="2"/>
    <s v="C3"/>
    <x v="1"/>
    <s v="Verified"/>
    <n v="52660"/>
    <n v="6.5199999999999994E-2"/>
    <n v="506.56"/>
    <n v="0.13159999999999999"/>
    <n v="15000"/>
    <n v="19"/>
    <n v="18236"/>
  </r>
  <r>
    <n v="442801"/>
    <x v="11"/>
    <x v="0"/>
    <x v="8"/>
    <s v="City of Reno"/>
    <x v="0"/>
    <x v="1"/>
    <x v="52"/>
    <d v="2021-05-16T00:00:00"/>
    <d v="2021-11-11T00:00:00"/>
    <x v="1"/>
    <x v="1"/>
    <d v="2021-12-11T00:00:00"/>
    <n v="538051"/>
    <x v="2"/>
    <s v="C4"/>
    <x v="1"/>
    <s v="Verified"/>
    <n v="77004"/>
    <n v="0.1583"/>
    <n v="546.20000000000005"/>
    <n v="0.13919999999999999"/>
    <n v="16000"/>
    <n v="14"/>
    <n v="19265"/>
  </r>
  <r>
    <n v="531383"/>
    <x v="5"/>
    <x v="0"/>
    <x v="4"/>
    <s v="Orlando Regional Realtor Association"/>
    <x v="0"/>
    <x v="1"/>
    <x v="51"/>
    <d v="2021-05-13T00:00:00"/>
    <d v="2021-12-11T00:00:00"/>
    <x v="1"/>
    <x v="1"/>
    <d v="2022-01-11T00:00:00"/>
    <n v="687005"/>
    <x v="2"/>
    <s v="C1"/>
    <x v="1"/>
    <s v="Verified"/>
    <n v="35004"/>
    <n v="0.20810000000000001"/>
    <n v="540.88"/>
    <n v="0.1323"/>
    <n v="16000"/>
    <n v="23"/>
    <n v="17871"/>
  </r>
  <r>
    <n v="505588"/>
    <x v="37"/>
    <x v="0"/>
    <x v="4"/>
    <s v="Vestas Wind Technologies"/>
    <x v="0"/>
    <x v="1"/>
    <x v="48"/>
    <d v="2021-05-16T00:00:00"/>
    <d v="2021-05-13T00:00:00"/>
    <x v="1"/>
    <x v="1"/>
    <d v="2021-06-13T00:00:00"/>
    <n v="651547"/>
    <x v="2"/>
    <s v="C1"/>
    <x v="1"/>
    <s v="Verified"/>
    <n v="90000"/>
    <n v="0.1555"/>
    <n v="839.16"/>
    <n v="0.1273"/>
    <n v="25000"/>
    <n v="23"/>
    <n v="30212"/>
  </r>
  <r>
    <n v="472791"/>
    <x v="38"/>
    <x v="0"/>
    <x v="4"/>
    <s v="US Investigations Services"/>
    <x v="0"/>
    <x v="1"/>
    <x v="24"/>
    <d v="2021-02-13T00:00:00"/>
    <d v="2021-01-13T00:00:00"/>
    <x v="1"/>
    <x v="1"/>
    <d v="2021-02-13T00:00:00"/>
    <n v="597066"/>
    <x v="2"/>
    <s v="C1"/>
    <x v="1"/>
    <s v="Verified"/>
    <n v="45000"/>
    <n v="0.2109"/>
    <n v="605.4"/>
    <n v="0.12870000000000001"/>
    <n v="18000"/>
    <n v="19"/>
    <n v="21796"/>
  </r>
  <r>
    <n v="441858"/>
    <x v="6"/>
    <x v="0"/>
    <x v="4"/>
    <s v="Saginaw VA Medical Center"/>
    <x v="0"/>
    <x v="1"/>
    <x v="52"/>
    <d v="2021-11-14T00:00:00"/>
    <d v="2021-10-12T00:00:00"/>
    <x v="1"/>
    <x v="1"/>
    <d v="2021-11-12T00:00:00"/>
    <n v="536314"/>
    <x v="2"/>
    <s v="C1"/>
    <x v="1"/>
    <s v="Verified"/>
    <n v="101004"/>
    <n v="0.17219999999999999"/>
    <n v="571.77"/>
    <n v="0.12870000000000001"/>
    <n v="17000"/>
    <n v="34"/>
    <n v="20584"/>
  </r>
  <r>
    <n v="563630"/>
    <x v="0"/>
    <x v="0"/>
    <x v="4"/>
    <s v="PricewaterhouseCoopers"/>
    <x v="0"/>
    <x v="1"/>
    <x v="47"/>
    <d v="2021-05-16T00:00:00"/>
    <d v="2021-07-13T00:00:00"/>
    <x v="1"/>
    <x v="1"/>
    <d v="2021-08-13T00:00:00"/>
    <n v="725275"/>
    <x v="2"/>
    <s v="C2"/>
    <x v="1"/>
    <s v="Verified"/>
    <n v="65000"/>
    <n v="0.21540000000000001"/>
    <n v="237.92"/>
    <n v="0.1361"/>
    <n v="7000"/>
    <n v="12"/>
    <n v="8471"/>
  </r>
  <r>
    <n v="558447"/>
    <x v="3"/>
    <x v="0"/>
    <x v="4"/>
    <s v="McCormick Theological Seminary"/>
    <x v="0"/>
    <x v="1"/>
    <x v="47"/>
    <d v="2021-07-13T00:00:00"/>
    <d v="2021-07-13T00:00:00"/>
    <x v="1"/>
    <x v="1"/>
    <d v="2021-08-13T00:00:00"/>
    <n v="718884"/>
    <x v="2"/>
    <s v="C2"/>
    <x v="1"/>
    <s v="Verified"/>
    <n v="65000"/>
    <n v="8.1600000000000006E-2"/>
    <n v="339.89"/>
    <n v="0.1361"/>
    <n v="10000"/>
    <n v="29"/>
    <n v="12233"/>
  </r>
  <r>
    <n v="808366"/>
    <x v="20"/>
    <x v="0"/>
    <x v="4"/>
    <s v="Productive Data Solutions Inc"/>
    <x v="0"/>
    <x v="1"/>
    <x v="44"/>
    <d v="2021-07-14T00:00:00"/>
    <d v="2021-07-14T00:00:00"/>
    <x v="1"/>
    <x v="1"/>
    <d v="2021-08-14T00:00:00"/>
    <n v="1015092"/>
    <x v="2"/>
    <s v="C2"/>
    <x v="1"/>
    <s v="Verified"/>
    <n v="117516"/>
    <n v="0.18479999999999999"/>
    <n v="712.54"/>
    <n v="0.13489999999999999"/>
    <n v="21000"/>
    <n v="50"/>
    <n v="25651"/>
  </r>
  <r>
    <n v="856088"/>
    <x v="19"/>
    <x v="0"/>
    <x v="4"/>
    <s v="Possible Worldwide"/>
    <x v="0"/>
    <x v="1"/>
    <x v="11"/>
    <d v="2021-09-14T00:00:00"/>
    <d v="2021-09-14T00:00:00"/>
    <x v="1"/>
    <x v="1"/>
    <d v="2021-10-14T00:00:00"/>
    <n v="1068395"/>
    <x v="2"/>
    <s v="C2"/>
    <x v="1"/>
    <s v="Verified"/>
    <n v="53500"/>
    <n v="0.1759"/>
    <n v="169.66"/>
    <n v="0.13489999999999999"/>
    <n v="5000"/>
    <n v="25"/>
    <n v="6107"/>
  </r>
  <r>
    <n v="379903"/>
    <x v="20"/>
    <x v="0"/>
    <x v="4"/>
    <s v="Oberon Associates, A Stanley Company"/>
    <x v="0"/>
    <x v="1"/>
    <x v="8"/>
    <d v="2021-07-12T00:00:00"/>
    <d v="2021-07-12T00:00:00"/>
    <x v="1"/>
    <x v="1"/>
    <d v="2021-08-12T00:00:00"/>
    <n v="406779"/>
    <x v="2"/>
    <s v="C3"/>
    <x v="1"/>
    <s v="Verified"/>
    <n v="115000"/>
    <n v="9.5200000000000007E-2"/>
    <n v="675.41"/>
    <n v="0.13159999999999999"/>
    <n v="20000"/>
    <n v="24"/>
    <n v="24948"/>
  </r>
  <r>
    <n v="517613"/>
    <x v="1"/>
    <x v="0"/>
    <x v="4"/>
    <s v="Deutsche Bank National Trust Company"/>
    <x v="0"/>
    <x v="1"/>
    <x v="27"/>
    <d v="2021-04-14T00:00:00"/>
    <d v="2021-04-12T00:00:00"/>
    <x v="1"/>
    <x v="1"/>
    <d v="2021-05-12T00:00:00"/>
    <n v="662885"/>
    <x v="2"/>
    <s v="C3"/>
    <x v="1"/>
    <s v="Verified"/>
    <n v="46300"/>
    <n v="0.19020000000000001"/>
    <n v="390.15"/>
    <n v="0.1348"/>
    <n v="11500"/>
    <n v="14"/>
    <n v="13611"/>
  </r>
  <r>
    <n v="380303"/>
    <x v="19"/>
    <x v="0"/>
    <x v="4"/>
    <s v="American General Finance"/>
    <x v="0"/>
    <x v="1"/>
    <x v="33"/>
    <d v="2021-05-16T00:00:00"/>
    <d v="2021-03-12T00:00:00"/>
    <x v="1"/>
    <x v="1"/>
    <d v="2021-04-12T00:00:00"/>
    <n v="407585"/>
    <x v="2"/>
    <s v="C5"/>
    <x v="1"/>
    <s v="Verified"/>
    <n v="52000"/>
    <n v="0.18579999999999999"/>
    <n v="195.94"/>
    <n v="0.13789999999999999"/>
    <n v="5750"/>
    <n v="25"/>
    <n v="7054"/>
  </r>
  <r>
    <n v="510833"/>
    <x v="5"/>
    <x v="0"/>
    <x v="4"/>
    <s v="Walgreen Co."/>
    <x v="0"/>
    <x v="1"/>
    <x v="27"/>
    <d v="2021-01-16T00:00:00"/>
    <d v="2021-08-12T00:00:00"/>
    <x v="1"/>
    <x v="1"/>
    <d v="2021-09-12T00:00:00"/>
    <n v="659680"/>
    <x v="2"/>
    <s v="C5"/>
    <x v="1"/>
    <s v="Verified"/>
    <n v="39500"/>
    <n v="0.161"/>
    <n v="342.85"/>
    <n v="0.14219999999999999"/>
    <n v="10000"/>
    <n v="12"/>
    <n v="12167"/>
  </r>
  <r>
    <n v="523216"/>
    <x v="2"/>
    <x v="0"/>
    <x v="4"/>
    <s v="Texas A and M University System Office"/>
    <x v="0"/>
    <x v="1"/>
    <x v="51"/>
    <d v="2021-06-13T00:00:00"/>
    <d v="2021-06-13T00:00:00"/>
    <x v="1"/>
    <x v="1"/>
    <d v="2021-07-13T00:00:00"/>
    <n v="676915"/>
    <x v="2"/>
    <s v="C5"/>
    <x v="1"/>
    <s v="Verified"/>
    <n v="92004"/>
    <n v="0.11360000000000001"/>
    <n v="596.48"/>
    <n v="0.1472"/>
    <n v="24250"/>
    <n v="32"/>
    <n v="21475"/>
  </r>
  <r>
    <n v="978436"/>
    <x v="1"/>
    <x v="0"/>
    <x v="2"/>
    <s v="Dermatology Specialists"/>
    <x v="0"/>
    <x v="1"/>
    <x v="13"/>
    <d v="2021-05-16T00:00:00"/>
    <d v="2021-12-12T00:00:00"/>
    <x v="1"/>
    <x v="1"/>
    <d v="2022-01-12T00:00:00"/>
    <n v="1201274"/>
    <x v="2"/>
    <s v="C1"/>
    <x v="1"/>
    <s v="Verified"/>
    <n v="125000"/>
    <n v="0.21479999999999999"/>
    <n v="814.34"/>
    <n v="0.13489999999999999"/>
    <n v="24000"/>
    <n v="34"/>
    <n v="27195"/>
  </r>
  <r>
    <n v="1029687"/>
    <x v="9"/>
    <x v="0"/>
    <x v="2"/>
    <s v="7-eleven"/>
    <x v="0"/>
    <x v="1"/>
    <x v="22"/>
    <d v="2021-05-16T00:00:00"/>
    <d v="2021-03-14T00:00:00"/>
    <x v="1"/>
    <x v="1"/>
    <d v="2021-04-14T00:00:00"/>
    <n v="1259074"/>
    <x v="2"/>
    <s v="C2"/>
    <x v="1"/>
    <s v="Verified"/>
    <n v="31200"/>
    <n v="5.5399999999999998E-2"/>
    <n v="514.64"/>
    <n v="0.14269999999999999"/>
    <n v="15000"/>
    <n v="7"/>
    <n v="18263"/>
  </r>
  <r>
    <n v="579387"/>
    <x v="11"/>
    <x v="0"/>
    <x v="2"/>
    <s v="Las Vegas Valley Water District"/>
    <x v="0"/>
    <x v="1"/>
    <x v="54"/>
    <d v="2021-05-16T00:00:00"/>
    <d v="2021-09-13T00:00:00"/>
    <x v="1"/>
    <x v="1"/>
    <d v="2021-10-13T00:00:00"/>
    <n v="744914"/>
    <x v="2"/>
    <s v="C2"/>
    <x v="1"/>
    <s v="Verified"/>
    <n v="75600"/>
    <n v="0.129"/>
    <n v="849.72"/>
    <n v="0.1361"/>
    <n v="25000"/>
    <n v="16"/>
    <n v="30591"/>
  </r>
  <r>
    <n v="369171"/>
    <x v="8"/>
    <x v="0"/>
    <x v="2"/>
    <s v="Sports Training Physical Therapy"/>
    <x v="0"/>
    <x v="1"/>
    <x v="40"/>
    <d v="2021-02-14T00:00:00"/>
    <d v="2021-07-10T00:00:00"/>
    <x v="1"/>
    <x v="1"/>
    <d v="2021-08-10T00:00:00"/>
    <n v="384545"/>
    <x v="2"/>
    <s v="C2"/>
    <x v="1"/>
    <s v="Verified"/>
    <n v="60000"/>
    <n v="0.22059999999999999"/>
    <n v="470.66"/>
    <n v="0.12839999999999999"/>
    <n v="14000"/>
    <n v="11"/>
    <n v="16054"/>
  </r>
  <r>
    <n v="602628"/>
    <x v="2"/>
    <x v="0"/>
    <x v="2"/>
    <s v="heb company"/>
    <x v="0"/>
    <x v="1"/>
    <x v="50"/>
    <d v="2021-05-16T00:00:00"/>
    <d v="2021-02-13T00:00:00"/>
    <x v="1"/>
    <x v="1"/>
    <d v="2021-03-13T00:00:00"/>
    <n v="773215"/>
    <x v="2"/>
    <s v="C3"/>
    <x v="1"/>
    <s v="Verified"/>
    <n v="122000"/>
    <n v="9.2700000000000005E-2"/>
    <n v="161.69"/>
    <n v="0.1298"/>
    <n v="4800"/>
    <n v="11"/>
    <n v="5745"/>
  </r>
  <r>
    <n v="1023996"/>
    <x v="19"/>
    <x v="0"/>
    <x v="5"/>
    <s v="Ohio State University Medical Center"/>
    <x v="0"/>
    <x v="1"/>
    <x v="22"/>
    <d v="2021-11-14T00:00:00"/>
    <d v="2021-12-14T00:00:00"/>
    <x v="1"/>
    <x v="1"/>
    <d v="2022-01-14T00:00:00"/>
    <n v="1252889"/>
    <x v="2"/>
    <s v="C1"/>
    <x v="1"/>
    <s v="Verified"/>
    <n v="52000"/>
    <n v="0.20949999999999999"/>
    <n v="678.61"/>
    <n v="0.13489999999999999"/>
    <n v="20000"/>
    <n v="31"/>
    <n v="24430"/>
  </r>
  <r>
    <n v="816845"/>
    <x v="0"/>
    <x v="0"/>
    <x v="5"/>
    <s v="Mission Essential Personnel, LLC"/>
    <x v="0"/>
    <x v="1"/>
    <x v="44"/>
    <d v="2021-05-16T00:00:00"/>
    <d v="2021-08-14T00:00:00"/>
    <x v="1"/>
    <x v="1"/>
    <d v="2021-09-14T00:00:00"/>
    <n v="1024669"/>
    <x v="2"/>
    <s v="C1"/>
    <x v="1"/>
    <s v="Verified"/>
    <n v="89900"/>
    <n v="0.21290000000000001"/>
    <n v="673.79"/>
    <n v="0.12989999999999999"/>
    <n v="20000"/>
    <n v="28"/>
    <n v="24256"/>
  </r>
  <r>
    <n v="558266"/>
    <x v="1"/>
    <x v="0"/>
    <x v="5"/>
    <s v="Liberty Ranch High School"/>
    <x v="0"/>
    <x v="1"/>
    <x v="47"/>
    <d v="2021-09-15T00:00:00"/>
    <d v="2021-05-12T00:00:00"/>
    <x v="1"/>
    <x v="1"/>
    <d v="2021-06-12T00:00:00"/>
    <n v="718668"/>
    <x v="2"/>
    <s v="C2"/>
    <x v="1"/>
    <s v="Verified"/>
    <n v="73000"/>
    <n v="0.14249999999999999"/>
    <n v="489.44"/>
    <n v="0.1361"/>
    <n v="14400"/>
    <n v="22"/>
    <n v="16914"/>
  </r>
  <r>
    <n v="644089"/>
    <x v="8"/>
    <x v="0"/>
    <x v="5"/>
    <s v="ICON Capital Corp."/>
    <x v="0"/>
    <x v="1"/>
    <x v="21"/>
    <d v="2021-05-16T00:00:00"/>
    <d v="2021-01-14T00:00:00"/>
    <x v="1"/>
    <x v="1"/>
    <d v="2021-02-14T00:00:00"/>
    <n v="824236"/>
    <x v="2"/>
    <s v="C2"/>
    <x v="1"/>
    <s v="Verified"/>
    <n v="500000"/>
    <n v="5.16E-2"/>
    <n v="837.67"/>
    <n v="0.12609999999999999"/>
    <n v="25000"/>
    <n v="28"/>
    <n v="30158"/>
  </r>
  <r>
    <n v="753788"/>
    <x v="22"/>
    <x v="0"/>
    <x v="5"/>
    <s v="Hennepin County"/>
    <x v="0"/>
    <x v="1"/>
    <x v="25"/>
    <d v="2021-05-16T00:00:00"/>
    <d v="2021-01-13T00:00:00"/>
    <x v="1"/>
    <x v="1"/>
    <d v="2021-02-13T00:00:00"/>
    <n v="953468"/>
    <x v="2"/>
    <s v="C2"/>
    <x v="1"/>
    <s v="Verified"/>
    <n v="84000"/>
    <n v="0.18329999999999999"/>
    <n v="712.54"/>
    <n v="0.13489999999999999"/>
    <n v="21000"/>
    <n v="54"/>
    <n v="24432"/>
  </r>
  <r>
    <n v="762415"/>
    <x v="20"/>
    <x v="0"/>
    <x v="5"/>
    <s v="Us airways"/>
    <x v="0"/>
    <x v="1"/>
    <x v="25"/>
    <d v="2021-06-14T00:00:00"/>
    <d v="2021-06-14T00:00:00"/>
    <x v="1"/>
    <x v="1"/>
    <d v="2021-07-14T00:00:00"/>
    <n v="962938"/>
    <x v="2"/>
    <s v="C2"/>
    <x v="1"/>
    <s v="Verified"/>
    <n v="100111"/>
    <n v="0.22189999999999999"/>
    <n v="678.61"/>
    <n v="0.13489999999999999"/>
    <n v="20000"/>
    <n v="23"/>
    <n v="24430"/>
  </r>
  <r>
    <n v="500898"/>
    <x v="1"/>
    <x v="0"/>
    <x v="5"/>
    <s v="Pros Ranch Markets"/>
    <x v="0"/>
    <x v="1"/>
    <x v="48"/>
    <d v="2021-08-15T00:00:00"/>
    <d v="2021-06-11T00:00:00"/>
    <x v="1"/>
    <x v="1"/>
    <d v="2021-07-11T00:00:00"/>
    <n v="643551"/>
    <x v="2"/>
    <s v="C4"/>
    <x v="1"/>
    <s v="Verified"/>
    <n v="64700"/>
    <n v="0.2281"/>
    <n v="596.82000000000005"/>
    <n v="0.13850000000000001"/>
    <n v="17500"/>
    <n v="12"/>
    <n v="19893"/>
  </r>
  <r>
    <n v="417715"/>
    <x v="5"/>
    <x v="0"/>
    <x v="7"/>
    <s v="Home Depot"/>
    <x v="0"/>
    <x v="1"/>
    <x v="23"/>
    <d v="2021-10-15T00:00:00"/>
    <d v="2021-12-09T00:00:00"/>
    <x v="1"/>
    <x v="1"/>
    <d v="2022-01-09T00:00:00"/>
    <n v="487190"/>
    <x v="2"/>
    <s v="C5"/>
    <x v="1"/>
    <s v="Verified"/>
    <n v="108202"/>
    <n v="5.3900000000000003E-2"/>
    <n v="327.13"/>
    <n v="0.13789999999999999"/>
    <n v="9600"/>
    <n v="45"/>
    <n v="10126"/>
  </r>
  <r>
    <n v="509359"/>
    <x v="5"/>
    <x v="0"/>
    <x v="9"/>
    <s v="Media 8"/>
    <x v="0"/>
    <x v="1"/>
    <x v="27"/>
    <d v="2021-04-16T00:00:00"/>
    <d v="2021-12-12T00:00:00"/>
    <x v="1"/>
    <x v="1"/>
    <d v="2022-01-12T00:00:00"/>
    <n v="657395"/>
    <x v="2"/>
    <s v="C1"/>
    <x v="1"/>
    <s v="Verified"/>
    <n v="110004"/>
    <n v="0.1371"/>
    <n v="839.16"/>
    <n v="0.1273"/>
    <n v="25000"/>
    <n v="29"/>
    <n v="30082"/>
  </r>
  <r>
    <n v="484627"/>
    <x v="18"/>
    <x v="0"/>
    <x v="9"/>
    <s v="Cembre"/>
    <x v="0"/>
    <x v="1"/>
    <x v="46"/>
    <d v="2021-03-10T00:00:00"/>
    <d v="2021-03-10T00:00:00"/>
    <x v="1"/>
    <x v="1"/>
    <d v="2021-04-10T00:00:00"/>
    <n v="617107"/>
    <x v="2"/>
    <s v="C5"/>
    <x v="1"/>
    <s v="Verified"/>
    <n v="69000"/>
    <n v="0.1757"/>
    <n v="617.12"/>
    <n v="0.14219999999999999"/>
    <n v="18000"/>
    <n v="22"/>
    <n v="18215"/>
  </r>
  <r>
    <n v="542391"/>
    <x v="9"/>
    <x v="0"/>
    <x v="10"/>
    <s v="Whiting-Turner"/>
    <x v="0"/>
    <x v="1"/>
    <x v="43"/>
    <d v="2021-02-12T00:00:00"/>
    <d v="2021-03-12T00:00:00"/>
    <x v="1"/>
    <x v="1"/>
    <d v="2021-04-12T00:00:00"/>
    <n v="699957"/>
    <x v="2"/>
    <s v="C2"/>
    <x v="1"/>
    <s v="Verified"/>
    <n v="75000"/>
    <n v="0.2437"/>
    <n v="543.82000000000005"/>
    <n v="0.1361"/>
    <n v="16000"/>
    <n v="18"/>
    <n v="18145"/>
  </r>
  <r>
    <n v="1030607"/>
    <x v="19"/>
    <x v="0"/>
    <x v="10"/>
    <s v="UPS Freight"/>
    <x v="0"/>
    <x v="1"/>
    <x v="22"/>
    <d v="2021-11-14T00:00:00"/>
    <d v="2021-12-14T00:00:00"/>
    <x v="1"/>
    <x v="1"/>
    <d v="2022-01-14T00:00:00"/>
    <n v="1260019"/>
    <x v="2"/>
    <s v="C2"/>
    <x v="1"/>
    <s v="Verified"/>
    <n v="75000"/>
    <n v="0.18129999999999999"/>
    <n v="514.64"/>
    <n v="0.14269999999999999"/>
    <n v="15000"/>
    <n v="13"/>
    <n v="18527"/>
  </r>
  <r>
    <n v="400650"/>
    <x v="0"/>
    <x v="0"/>
    <x v="10"/>
    <s v="First Data"/>
    <x v="0"/>
    <x v="1"/>
    <x v="28"/>
    <d v="2021-10-10T00:00:00"/>
    <d v="2021-10-10T00:00:00"/>
    <x v="1"/>
    <x v="1"/>
    <d v="2021-11-10T00:00:00"/>
    <n v="431135"/>
    <x v="2"/>
    <s v="C4"/>
    <x v="1"/>
    <s v="Verified"/>
    <n v="52000"/>
    <n v="9.6500000000000002E-2"/>
    <n v="237.46"/>
    <n v="0.13469999999999999"/>
    <n v="7000"/>
    <n v="27"/>
    <n v="8079"/>
  </r>
  <r>
    <n v="486603"/>
    <x v="28"/>
    <x v="0"/>
    <x v="1"/>
    <s v="Sparling Construction"/>
    <x v="0"/>
    <x v="1"/>
    <x v="26"/>
    <d v="2021-02-15T00:00:00"/>
    <d v="2021-06-11T00:00:00"/>
    <x v="1"/>
    <x v="1"/>
    <d v="2021-07-11T00:00:00"/>
    <n v="620168"/>
    <x v="2"/>
    <s v="C1"/>
    <x v="1"/>
    <s v="Verified"/>
    <n v="87000"/>
    <n v="0.1062"/>
    <n v="839.16"/>
    <n v="0.1273"/>
    <n v="25000"/>
    <n v="21"/>
    <n v="28310"/>
  </r>
  <r>
    <n v="504550"/>
    <x v="16"/>
    <x v="0"/>
    <x v="0"/>
    <s v="Baupost Group"/>
    <x v="0"/>
    <x v="1"/>
    <x v="48"/>
    <d v="2021-04-13T00:00:00"/>
    <d v="2021-05-13T00:00:00"/>
    <x v="1"/>
    <x v="1"/>
    <d v="2021-06-13T00:00:00"/>
    <n v="649718"/>
    <x v="2"/>
    <s v="C1"/>
    <x v="1"/>
    <s v="Verified"/>
    <n v="70000"/>
    <n v="3.1E-2"/>
    <n v="503.5"/>
    <n v="0.1273"/>
    <n v="15000"/>
    <n v="12"/>
    <n v="18127"/>
  </r>
  <r>
    <n v="1025258"/>
    <x v="25"/>
    <x v="0"/>
    <x v="0"/>
    <s v="Olgoonik Technical Services"/>
    <x v="0"/>
    <x v="1"/>
    <x v="22"/>
    <d v="2021-09-14T00:00:00"/>
    <d v="2021-09-14T00:00:00"/>
    <x v="1"/>
    <x v="1"/>
    <d v="2021-10-14T00:00:00"/>
    <n v="1254412"/>
    <x v="2"/>
    <s v="C1"/>
    <x v="1"/>
    <s v="Verified"/>
    <n v="85000"/>
    <n v="0.16039999999999999"/>
    <n v="678.61"/>
    <n v="0.13489999999999999"/>
    <n v="20000"/>
    <n v="23"/>
    <n v="24385"/>
  </r>
  <r>
    <n v="365356"/>
    <x v="3"/>
    <x v="0"/>
    <x v="0"/>
    <s v="CashNetUSA"/>
    <x v="0"/>
    <x v="1"/>
    <x v="55"/>
    <d v="2021-03-11T00:00:00"/>
    <d v="2021-04-11T00:00:00"/>
    <x v="1"/>
    <x v="1"/>
    <d v="2021-05-11T00:00:00"/>
    <n v="376352"/>
    <x v="2"/>
    <s v="C1"/>
    <x v="1"/>
    <s v="Verified"/>
    <n v="75000"/>
    <n v="0.1147"/>
    <n v="551.28"/>
    <n v="0.1178"/>
    <n v="17000"/>
    <n v="22"/>
    <n v="19611"/>
  </r>
  <r>
    <n v="785505"/>
    <x v="1"/>
    <x v="0"/>
    <x v="0"/>
    <s v="law office of C.Robert BAKAE"/>
    <x v="0"/>
    <x v="1"/>
    <x v="6"/>
    <d v="2021-05-16T00:00:00"/>
    <d v="2021-10-13T00:00:00"/>
    <x v="1"/>
    <x v="1"/>
    <d v="2021-11-13T00:00:00"/>
    <n v="988809"/>
    <x v="2"/>
    <s v="C2"/>
    <x v="1"/>
    <s v="Verified"/>
    <n v="37200"/>
    <n v="0.15709999999999999"/>
    <n v="223.95"/>
    <n v="0.13489999999999999"/>
    <n v="6600"/>
    <n v="8"/>
    <n v="7954"/>
  </r>
  <r>
    <n v="692677"/>
    <x v="8"/>
    <x v="0"/>
    <x v="0"/>
    <s v="Orange County, New York"/>
    <x v="0"/>
    <x v="1"/>
    <x v="42"/>
    <d v="2021-03-14T00:00:00"/>
    <d v="2021-03-14T00:00:00"/>
    <x v="1"/>
    <x v="1"/>
    <d v="2021-04-14T00:00:00"/>
    <n v="883422"/>
    <x v="2"/>
    <s v="C2"/>
    <x v="1"/>
    <s v="Verified"/>
    <n v="90000"/>
    <n v="0.22189999999999999"/>
    <n v="809.35"/>
    <n v="0.13059999999999999"/>
    <n v="24000"/>
    <n v="37"/>
    <n v="29137"/>
  </r>
  <r>
    <n v="690212"/>
    <x v="20"/>
    <x v="0"/>
    <x v="0"/>
    <s v="General Dynamics"/>
    <x v="0"/>
    <x v="1"/>
    <x v="42"/>
    <d v="2021-04-16T00:00:00"/>
    <d v="2021-08-13T00:00:00"/>
    <x v="1"/>
    <x v="1"/>
    <d v="2021-09-13T00:00:00"/>
    <n v="880616"/>
    <x v="2"/>
    <s v="C2"/>
    <x v="1"/>
    <s v="Verified"/>
    <n v="85000"/>
    <n v="0.11169999999999999"/>
    <n v="607.02"/>
    <n v="0.13059999999999999"/>
    <n v="18000"/>
    <n v="33"/>
    <n v="21628"/>
  </r>
  <r>
    <n v="636571"/>
    <x v="26"/>
    <x v="0"/>
    <x v="0"/>
    <s v="Delta Zeta National Housing Organization"/>
    <x v="0"/>
    <x v="1"/>
    <x v="41"/>
    <d v="2021-05-16T00:00:00"/>
    <d v="2021-01-14T00:00:00"/>
    <x v="1"/>
    <x v="1"/>
    <d v="2021-02-14T00:00:00"/>
    <n v="815474"/>
    <x v="2"/>
    <s v="C5"/>
    <x v="1"/>
    <s v="Verified"/>
    <n v="31000"/>
    <n v="0.21410000000000001"/>
    <n v="142.97999999999999"/>
    <n v="0.13719999999999999"/>
    <n v="4200"/>
    <n v="19"/>
    <n v="5148"/>
  </r>
  <r>
    <n v="526803"/>
    <x v="5"/>
    <x v="0"/>
    <x v="6"/>
    <s v="Verizon"/>
    <x v="0"/>
    <x v="1"/>
    <x v="51"/>
    <d v="2021-06-13T00:00:00"/>
    <d v="2021-06-13T00:00:00"/>
    <x v="1"/>
    <x v="1"/>
    <d v="2021-07-13T00:00:00"/>
    <n v="681480"/>
    <x v="2"/>
    <s v="C3"/>
    <x v="1"/>
    <s v="Verified"/>
    <n v="96300"/>
    <n v="0.17760000000000001"/>
    <n v="466.4"/>
    <n v="0.13980000000000001"/>
    <n v="18000"/>
    <n v="30"/>
    <n v="16792"/>
  </r>
  <r>
    <n v="495075"/>
    <x v="18"/>
    <x v="0"/>
    <x v="3"/>
    <s v="Honeywell"/>
    <x v="0"/>
    <x v="1"/>
    <x v="26"/>
    <d v="2021-11-10T00:00:00"/>
    <d v="2021-11-10T00:00:00"/>
    <x v="1"/>
    <x v="1"/>
    <d v="2021-12-10T00:00:00"/>
    <n v="634014"/>
    <x v="2"/>
    <s v="C1"/>
    <x v="1"/>
    <s v="Verified"/>
    <n v="120000"/>
    <n v="0.17399999999999999"/>
    <n v="335.67"/>
    <n v="0.1273"/>
    <n v="10000"/>
    <n v="20"/>
    <n v="10691"/>
  </r>
  <r>
    <n v="1034518"/>
    <x v="1"/>
    <x v="0"/>
    <x v="3"/>
    <s v="Raytheon"/>
    <x v="0"/>
    <x v="1"/>
    <x v="22"/>
    <d v="2021-02-16T00:00:00"/>
    <d v="2021-12-14T00:00:00"/>
    <x v="1"/>
    <x v="1"/>
    <d v="2022-01-14T00:00:00"/>
    <n v="1264334"/>
    <x v="2"/>
    <s v="C1"/>
    <x v="1"/>
    <s v="Verified"/>
    <n v="125000"/>
    <n v="0.23599999999999999"/>
    <n v="237.52"/>
    <n v="0.13489999999999999"/>
    <n v="7000"/>
    <n v="39"/>
    <n v="8550"/>
  </r>
  <r>
    <n v="870435"/>
    <x v="1"/>
    <x v="0"/>
    <x v="8"/>
    <s v="Rocket Dog Brands LLC"/>
    <x v="0"/>
    <x v="1"/>
    <x v="10"/>
    <d v="2021-10-14T00:00:00"/>
    <d v="2021-11-14T00:00:00"/>
    <x v="1"/>
    <x v="1"/>
    <d v="2021-12-14T00:00:00"/>
    <n v="1084464"/>
    <x v="2"/>
    <s v="C1"/>
    <x v="1"/>
    <s v="Verified"/>
    <n v="75000"/>
    <n v="0.1051"/>
    <n v="269.52"/>
    <n v="0.12989999999999999"/>
    <n v="8000"/>
    <n v="23"/>
    <n v="9711"/>
  </r>
  <r>
    <n v="622741"/>
    <x v="8"/>
    <x v="0"/>
    <x v="8"/>
    <s v="VA-Western New York Healthcare System"/>
    <x v="0"/>
    <x v="1"/>
    <x v="49"/>
    <d v="2021-12-13T00:00:00"/>
    <d v="2021-12-13T00:00:00"/>
    <x v="1"/>
    <x v="1"/>
    <d v="2022-01-13T00:00:00"/>
    <n v="798103"/>
    <x v="2"/>
    <s v="C1"/>
    <x v="1"/>
    <s v="Verified"/>
    <n v="97000"/>
    <n v="0.21579999999999999"/>
    <n v="333.25"/>
    <n v="0.12230000000000001"/>
    <n v="10000"/>
    <n v="33"/>
    <n v="11998"/>
  </r>
  <r>
    <n v="563915"/>
    <x v="2"/>
    <x v="0"/>
    <x v="4"/>
    <m/>
    <x v="0"/>
    <x v="1"/>
    <x v="47"/>
    <d v="2021-07-15T00:00:00"/>
    <d v="2021-05-13T00:00:00"/>
    <x v="1"/>
    <x v="1"/>
    <d v="2021-06-13T00:00:00"/>
    <n v="725639"/>
    <x v="2"/>
    <s v="C5"/>
    <x v="1"/>
    <s v="Verified"/>
    <n v="150000"/>
    <n v="0.17849999999999999"/>
    <n v="517.92999999999995"/>
    <n v="0.1472"/>
    <n v="15000"/>
    <n v="13"/>
    <n v="18609"/>
  </r>
  <r>
    <n v="997340"/>
    <x v="2"/>
    <x v="0"/>
    <x v="2"/>
    <s v="Jacobs Technology"/>
    <x v="0"/>
    <x v="1"/>
    <x v="13"/>
    <d v="2021-02-16T00:00:00"/>
    <d v="2021-09-12T00:00:00"/>
    <x v="1"/>
    <x v="1"/>
    <d v="2021-10-12T00:00:00"/>
    <n v="1222443"/>
    <x v="2"/>
    <s v="C2"/>
    <x v="1"/>
    <s v="Verified"/>
    <n v="60500"/>
    <n v="0.1193"/>
    <n v="171.55"/>
    <n v="0.14269999999999999"/>
    <n v="5000"/>
    <n v="17"/>
    <n v="5533"/>
  </r>
  <r>
    <n v="643116"/>
    <x v="30"/>
    <x v="0"/>
    <x v="2"/>
    <s v="Lifetime Brands, Inc."/>
    <x v="0"/>
    <x v="1"/>
    <x v="21"/>
    <d v="2021-05-16T00:00:00"/>
    <d v="2021-01-14T00:00:00"/>
    <x v="1"/>
    <x v="1"/>
    <d v="2021-02-14T00:00:00"/>
    <n v="823063"/>
    <x v="2"/>
    <s v="C3"/>
    <x v="1"/>
    <s v="Verified"/>
    <n v="90000"/>
    <n v="0.1333"/>
    <n v="404.22"/>
    <n v="0.1298"/>
    <n v="12000"/>
    <n v="32"/>
    <n v="14553"/>
  </r>
  <r>
    <n v="423192"/>
    <x v="31"/>
    <x v="0"/>
    <x v="2"/>
    <s v="Hamilton County"/>
    <x v="0"/>
    <x v="1"/>
    <x v="30"/>
    <d v="2021-05-16T00:00:00"/>
    <d v="2021-07-12T00:00:00"/>
    <x v="1"/>
    <x v="1"/>
    <d v="2021-08-12T00:00:00"/>
    <n v="498189"/>
    <x v="2"/>
    <s v="C4"/>
    <x v="1"/>
    <s v="Verified"/>
    <n v="87000"/>
    <n v="0.22650000000000001"/>
    <n v="339.23"/>
    <n v="0.13469999999999999"/>
    <n v="10000"/>
    <n v="26"/>
    <n v="12212"/>
  </r>
  <r>
    <n v="781693"/>
    <x v="27"/>
    <x v="0"/>
    <x v="5"/>
    <s v="Sears"/>
    <x v="0"/>
    <x v="1"/>
    <x v="6"/>
    <d v="2021-08-15T00:00:00"/>
    <d v="2021-10-12T00:00:00"/>
    <x v="1"/>
    <x v="1"/>
    <d v="2021-11-12T00:00:00"/>
    <n v="984553"/>
    <x v="2"/>
    <s v="C1"/>
    <x v="1"/>
    <s v="Verified"/>
    <n v="26400"/>
    <n v="6.6799999999999998E-2"/>
    <n v="201.3"/>
    <n v="0.12989999999999999"/>
    <n v="5975"/>
    <n v="17"/>
    <n v="6823"/>
  </r>
  <r>
    <n v="573874"/>
    <x v="13"/>
    <x v="0"/>
    <x v="7"/>
    <m/>
    <x v="0"/>
    <x v="1"/>
    <x v="54"/>
    <d v="2021-09-13T00:00:00"/>
    <d v="2021-09-13T00:00:00"/>
    <x v="1"/>
    <x v="1"/>
    <d v="2021-10-13T00:00:00"/>
    <n v="738280"/>
    <x v="2"/>
    <s v="C3"/>
    <x v="1"/>
    <s v="Verified"/>
    <n v="108041"/>
    <n v="9.8400000000000001E-2"/>
    <n v="191.35"/>
    <n v="0.13980000000000001"/>
    <n v="5600"/>
    <n v="30"/>
    <n v="6889"/>
  </r>
  <r>
    <n v="357888"/>
    <x v="20"/>
    <x v="0"/>
    <x v="9"/>
    <s v="General Dynamics"/>
    <x v="0"/>
    <x v="1"/>
    <x v="34"/>
    <d v="2021-10-11T00:00:00"/>
    <d v="2021-11-11T00:00:00"/>
    <x v="1"/>
    <x v="1"/>
    <d v="2021-12-11T00:00:00"/>
    <n v="186229"/>
    <x v="2"/>
    <s v="C4"/>
    <x v="1"/>
    <s v="Verified"/>
    <n v="82000"/>
    <n v="0.11119999999999999"/>
    <n v="251.7"/>
    <n v="0.12720000000000001"/>
    <n v="7500"/>
    <n v="22"/>
    <n v="9061"/>
  </r>
  <r>
    <n v="816694"/>
    <x v="20"/>
    <x v="0"/>
    <x v="1"/>
    <s v="tempe high school"/>
    <x v="0"/>
    <x v="1"/>
    <x v="44"/>
    <d v="2021-05-14T00:00:00"/>
    <d v="2021-06-14T00:00:00"/>
    <x v="1"/>
    <x v="1"/>
    <d v="2021-07-14T00:00:00"/>
    <n v="1024460"/>
    <x v="2"/>
    <s v="C2"/>
    <x v="1"/>
    <s v="Verified"/>
    <n v="53000"/>
    <n v="0.2495"/>
    <n v="419.89"/>
    <n v="0.13489999999999999"/>
    <n v="12375"/>
    <n v="14"/>
    <n v="15102"/>
  </r>
  <r>
    <n v="571087"/>
    <x v="3"/>
    <x v="0"/>
    <x v="3"/>
    <s v="LLoyd Register"/>
    <x v="0"/>
    <x v="1"/>
    <x v="47"/>
    <d v="2021-10-15T00:00:00"/>
    <d v="2021-09-13T00:00:00"/>
    <x v="1"/>
    <x v="1"/>
    <d v="2021-10-13T00:00:00"/>
    <n v="734614"/>
    <x v="2"/>
    <s v="C3"/>
    <x v="1"/>
    <s v="Verified"/>
    <n v="89849"/>
    <n v="0.1822"/>
    <n v="205.01"/>
    <n v="0.13980000000000001"/>
    <n v="6000"/>
    <n v="21"/>
    <n v="7381"/>
  </r>
  <r>
    <n v="586429"/>
    <x v="5"/>
    <x v="0"/>
    <x v="9"/>
    <s v="ITT Corporation"/>
    <x v="0"/>
    <x v="1"/>
    <x v="54"/>
    <d v="2021-10-13T00:00:00"/>
    <d v="2021-10-13T00:00:00"/>
    <x v="1"/>
    <x v="1"/>
    <d v="2021-11-13T00:00:00"/>
    <n v="753382"/>
    <x v="2"/>
    <s v="C2"/>
    <x v="1"/>
    <s v="Verified"/>
    <n v="72000"/>
    <n v="0.22620000000000001"/>
    <n v="271.91000000000003"/>
    <n v="0.1361"/>
    <n v="8000"/>
    <n v="24"/>
    <n v="9789"/>
  </r>
  <r>
    <n v="642022"/>
    <x v="0"/>
    <x v="0"/>
    <x v="6"/>
    <s v="Vumii Imaging"/>
    <x v="0"/>
    <x v="1"/>
    <x v="21"/>
    <d v="2021-05-16T00:00:00"/>
    <d v="2021-01-13T00:00:00"/>
    <x v="1"/>
    <x v="1"/>
    <d v="2021-02-13T00:00:00"/>
    <n v="821792"/>
    <x v="2"/>
    <s v="C1"/>
    <x v="1"/>
    <s v="Verified"/>
    <n v="93500"/>
    <n v="0.20030000000000001"/>
    <n v="466.54"/>
    <n v="0.12230000000000001"/>
    <n v="14000"/>
    <n v="37"/>
    <n v="16443"/>
  </r>
  <r>
    <n v="857922"/>
    <x v="12"/>
    <x v="0"/>
    <x v="6"/>
    <s v="TechMediaNetwork"/>
    <x v="0"/>
    <x v="1"/>
    <x v="11"/>
    <d v="2021-02-12T00:00:00"/>
    <d v="2021-02-12T00:00:00"/>
    <x v="1"/>
    <x v="1"/>
    <d v="2021-03-12T00:00:00"/>
    <n v="1070435"/>
    <x v="2"/>
    <s v="C2"/>
    <x v="1"/>
    <s v="Verified"/>
    <n v="40000"/>
    <n v="6.3600000000000004E-2"/>
    <n v="81.44"/>
    <n v="0.13489999999999999"/>
    <n v="2400"/>
    <n v="6"/>
    <n v="2529"/>
  </r>
  <r>
    <n v="376318"/>
    <x v="16"/>
    <x v="0"/>
    <x v="6"/>
    <s v="Twin River Casino"/>
    <x v="0"/>
    <x v="1"/>
    <x v="8"/>
    <d v="2021-01-14T00:00:00"/>
    <d v="2021-03-09T00:00:00"/>
    <x v="1"/>
    <x v="1"/>
    <d v="2021-04-09T00:00:00"/>
    <n v="399301"/>
    <x v="2"/>
    <s v="C2"/>
    <x v="1"/>
    <s v="Verified"/>
    <n v="53000"/>
    <n v="0.1159"/>
    <n v="228.61"/>
    <n v="0.12839999999999999"/>
    <n v="6800"/>
    <n v="26"/>
    <n v="6873"/>
  </r>
  <r>
    <n v="822246"/>
    <x v="1"/>
    <x v="0"/>
    <x v="6"/>
    <s v="Fox, Wang &amp; Morgan P.C."/>
    <x v="0"/>
    <x v="1"/>
    <x v="44"/>
    <d v="2021-03-14T00:00:00"/>
    <d v="2021-03-14T00:00:00"/>
    <x v="1"/>
    <x v="1"/>
    <d v="2021-04-14T00:00:00"/>
    <n v="1030671"/>
    <x v="2"/>
    <s v="C4"/>
    <x v="1"/>
    <s v="Verified"/>
    <n v="92000"/>
    <n v="0.1583"/>
    <n v="691.26"/>
    <n v="0.1479"/>
    <n v="20000"/>
    <n v="25"/>
    <n v="24447"/>
  </r>
  <r>
    <n v="519027"/>
    <x v="1"/>
    <x v="0"/>
    <x v="3"/>
    <s v="SMUD Sacramento Municipal Utility Distri"/>
    <x v="0"/>
    <x v="1"/>
    <x v="27"/>
    <d v="2021-03-13T00:00:00"/>
    <d v="2021-08-12T00:00:00"/>
    <x v="1"/>
    <x v="1"/>
    <d v="2021-09-12T00:00:00"/>
    <n v="670937"/>
    <x v="2"/>
    <s v="C1"/>
    <x v="1"/>
    <s v="Verified"/>
    <n v="59400"/>
    <n v="0.15620000000000001"/>
    <n v="620.94000000000005"/>
    <n v="0.1273"/>
    <n v="18500"/>
    <n v="34"/>
    <n v="22006"/>
  </r>
  <r>
    <n v="763555"/>
    <x v="32"/>
    <x v="0"/>
    <x v="3"/>
    <s v="Ingersoll Rand"/>
    <x v="0"/>
    <x v="1"/>
    <x v="25"/>
    <d v="2021-06-14T00:00:00"/>
    <d v="2021-06-14T00:00:00"/>
    <x v="1"/>
    <x v="1"/>
    <d v="2021-07-14T00:00:00"/>
    <n v="964184"/>
    <x v="2"/>
    <s v="C1"/>
    <x v="1"/>
    <s v="Verified"/>
    <n v="113300"/>
    <n v="0.2253"/>
    <n v="606.41"/>
    <n v="0.12989999999999999"/>
    <n v="18000"/>
    <n v="28"/>
    <n v="21831"/>
  </r>
  <r>
    <n v="683109"/>
    <x v="25"/>
    <x v="0"/>
    <x v="3"/>
    <s v="HUD"/>
    <x v="0"/>
    <x v="1"/>
    <x v="42"/>
    <d v="2021-05-16T00:00:00"/>
    <d v="2021-03-14T00:00:00"/>
    <x v="1"/>
    <x v="1"/>
    <d v="2021-04-14T00:00:00"/>
    <n v="872392"/>
    <x v="2"/>
    <s v="C2"/>
    <x v="1"/>
    <s v="Verified"/>
    <n v="112774"/>
    <n v="0.2452"/>
    <n v="215.83"/>
    <n v="0.13059999999999999"/>
    <n v="6400"/>
    <n v="63"/>
    <n v="7770"/>
  </r>
  <r>
    <n v="466453"/>
    <x v="0"/>
    <x v="0"/>
    <x v="3"/>
    <s v="Civil Service (Robins AFB, GA)"/>
    <x v="0"/>
    <x v="1"/>
    <x v="31"/>
    <d v="2021-02-12T00:00:00"/>
    <d v="2021-04-10T00:00:00"/>
    <x v="1"/>
    <x v="1"/>
    <d v="2021-05-10T00:00:00"/>
    <n v="585905"/>
    <x v="2"/>
    <s v="C3"/>
    <x v="1"/>
    <s v="Verified"/>
    <n v="98004"/>
    <n v="1.8E-3"/>
    <n v="407.63"/>
    <n v="0.13569999999999999"/>
    <n v="12000"/>
    <n v="20"/>
    <n v="12398"/>
  </r>
  <r>
    <n v="438676"/>
    <x v="1"/>
    <x v="0"/>
    <x v="3"/>
    <s v="countyofplumas"/>
    <x v="0"/>
    <x v="1"/>
    <x v="52"/>
    <d v="2021-09-12T00:00:00"/>
    <d v="2021-09-12T00:00:00"/>
    <x v="1"/>
    <x v="1"/>
    <d v="2021-10-12T00:00:00"/>
    <n v="528829"/>
    <x v="2"/>
    <s v="C3"/>
    <x v="1"/>
    <s v="Verified"/>
    <n v="56004"/>
    <n v="0.20030000000000001"/>
    <n v="679.37"/>
    <n v="0.13569999999999999"/>
    <n v="20000"/>
    <n v="17"/>
    <n v="24457"/>
  </r>
  <r>
    <n v="673602"/>
    <x v="1"/>
    <x v="0"/>
    <x v="3"/>
    <s v="Fed Ex Express"/>
    <x v="0"/>
    <x v="1"/>
    <x v="0"/>
    <d v="2021-06-11T00:00:00"/>
    <d v="2021-06-11T00:00:00"/>
    <x v="1"/>
    <x v="1"/>
    <d v="2021-07-11T00:00:00"/>
    <n v="860982"/>
    <x v="2"/>
    <s v="C3"/>
    <x v="1"/>
    <s v="Verified"/>
    <n v="62000"/>
    <n v="0.19470000000000001"/>
    <n v="339.02"/>
    <n v="0.1343"/>
    <n v="10000"/>
    <n v="30"/>
    <n v="10328"/>
  </r>
  <r>
    <n v="373715"/>
    <x v="20"/>
    <x v="0"/>
    <x v="3"/>
    <s v="Graham County"/>
    <x v="0"/>
    <x v="1"/>
    <x v="40"/>
    <d v="2021-10-11T00:00:00"/>
    <d v="2021-10-11T00:00:00"/>
    <x v="1"/>
    <x v="1"/>
    <d v="2021-11-11T00:00:00"/>
    <n v="394068"/>
    <x v="2"/>
    <s v="C3"/>
    <x v="1"/>
    <s v="Verified"/>
    <n v="51036"/>
    <n v="0.21440000000000001"/>
    <n v="506.56"/>
    <n v="0.13159999999999999"/>
    <n v="15000"/>
    <n v="26"/>
    <n v="18239"/>
  </r>
  <r>
    <n v="680607"/>
    <x v="5"/>
    <x v="0"/>
    <x v="3"/>
    <s v="Suwannee Valley Dental, Inc"/>
    <x v="0"/>
    <x v="1"/>
    <x v="0"/>
    <d v="2021-02-16T00:00:00"/>
    <d v="2021-03-13T00:00:00"/>
    <x v="1"/>
    <x v="1"/>
    <d v="2021-04-13T00:00:00"/>
    <n v="869467"/>
    <x v="2"/>
    <s v="C3"/>
    <x v="1"/>
    <s v="Verified"/>
    <n v="41600"/>
    <n v="0.18609999999999999"/>
    <n v="237.32"/>
    <n v="0.1343"/>
    <n v="7000"/>
    <n v="36"/>
    <n v="8347"/>
  </r>
  <r>
    <n v="635715"/>
    <x v="16"/>
    <x v="0"/>
    <x v="3"/>
    <s v="KPMG  LLP"/>
    <x v="0"/>
    <x v="1"/>
    <x v="41"/>
    <d v="2021-04-16T00:00:00"/>
    <d v="2021-01-14T00:00:00"/>
    <x v="1"/>
    <x v="1"/>
    <d v="2021-02-14T00:00:00"/>
    <n v="814378"/>
    <x v="2"/>
    <s v="C3"/>
    <x v="1"/>
    <s v="Verified"/>
    <n v="176600"/>
    <n v="0.1096"/>
    <n v="117.9"/>
    <n v="0.1298"/>
    <n v="3500"/>
    <n v="62"/>
    <n v="4245"/>
  </r>
  <r>
    <n v="663040"/>
    <x v="32"/>
    <x v="0"/>
    <x v="3"/>
    <s v="IBM Corp"/>
    <x v="0"/>
    <x v="1"/>
    <x v="0"/>
    <d v="2021-07-12T00:00:00"/>
    <d v="2021-07-12T00:00:00"/>
    <x v="1"/>
    <x v="1"/>
    <d v="2021-08-12T00:00:00"/>
    <n v="847876"/>
    <x v="2"/>
    <s v="C3"/>
    <x v="1"/>
    <s v="Verified"/>
    <n v="150000"/>
    <n v="0.21779999999999999"/>
    <n v="847.54"/>
    <n v="0.1343"/>
    <n v="25000"/>
    <n v="37"/>
    <n v="28842"/>
  </r>
  <r>
    <n v="791258"/>
    <x v="1"/>
    <x v="0"/>
    <x v="3"/>
    <s v="Advanex Americas, Inc."/>
    <x v="0"/>
    <x v="1"/>
    <x v="6"/>
    <d v="2021-11-15T00:00:00"/>
    <d v="2021-12-12T00:00:00"/>
    <x v="1"/>
    <x v="1"/>
    <d v="2022-01-12T00:00:00"/>
    <n v="976217"/>
    <x v="2"/>
    <s v="C4"/>
    <x v="1"/>
    <s v="Verified"/>
    <n v="215000"/>
    <n v="8.2900000000000001E-2"/>
    <n v="1209.7"/>
    <n v="0.1479"/>
    <n v="35000"/>
    <n v="30"/>
    <n v="40081"/>
  </r>
  <r>
    <n v="547149"/>
    <x v="1"/>
    <x v="0"/>
    <x v="3"/>
    <s v="Lockheed Martin"/>
    <x v="0"/>
    <x v="1"/>
    <x v="43"/>
    <d v="2021-05-16T00:00:00"/>
    <d v="2021-07-13T00:00:00"/>
    <x v="1"/>
    <x v="1"/>
    <d v="2021-08-13T00:00:00"/>
    <n v="705522"/>
    <x v="2"/>
    <s v="C4"/>
    <x v="1"/>
    <s v="Verified"/>
    <n v="204000"/>
    <n v="0.2397"/>
    <n v="523.80999999999995"/>
    <n v="0.14349999999999999"/>
    <n v="15250"/>
    <n v="26"/>
    <n v="18852"/>
  </r>
  <r>
    <n v="552772"/>
    <x v="2"/>
    <x v="0"/>
    <x v="3"/>
    <s v="Allen Samuels Dodge"/>
    <x v="0"/>
    <x v="1"/>
    <x v="47"/>
    <d v="2021-11-14T00:00:00"/>
    <d v="2021-08-13T00:00:00"/>
    <x v="1"/>
    <x v="1"/>
    <d v="2021-09-13T00:00:00"/>
    <n v="712279"/>
    <x v="2"/>
    <s v="C4"/>
    <x v="1"/>
    <s v="Verified"/>
    <n v="108000"/>
    <n v="0.1671"/>
    <n v="247.31"/>
    <n v="0.14349999999999999"/>
    <n v="7200"/>
    <n v="26"/>
    <n v="8904"/>
  </r>
  <r>
    <n v="405492"/>
    <x v="25"/>
    <x v="0"/>
    <x v="3"/>
    <s v="us postal service"/>
    <x v="0"/>
    <x v="1"/>
    <x v="28"/>
    <d v="2021-05-13T00:00:00"/>
    <d v="2021-04-12T00:00:00"/>
    <x v="1"/>
    <x v="1"/>
    <d v="2021-05-12T00:00:00"/>
    <n v="453301"/>
    <x v="2"/>
    <s v="C5"/>
    <x v="1"/>
    <s v="Verified"/>
    <n v="60000"/>
    <n v="0.20499999999999999"/>
    <n v="306.68"/>
    <n v="0.13789999999999999"/>
    <n v="9000"/>
    <n v="22"/>
    <n v="11045"/>
  </r>
  <r>
    <n v="424471"/>
    <x v="21"/>
    <x v="0"/>
    <x v="3"/>
    <s v="AIReS"/>
    <x v="0"/>
    <x v="1"/>
    <x v="30"/>
    <d v="2021-05-16T00:00:00"/>
    <d v="2021-03-11T00:00:00"/>
    <x v="1"/>
    <x v="1"/>
    <d v="2021-04-11T00:00:00"/>
    <n v="500230"/>
    <x v="2"/>
    <s v="C5"/>
    <x v="1"/>
    <s v="Verified"/>
    <n v="250000"/>
    <n v="5.3999999999999999E-2"/>
    <n v="681.51"/>
    <n v="0.13789999999999999"/>
    <n v="20000"/>
    <n v="28"/>
    <n v="23436"/>
  </r>
  <r>
    <n v="839138"/>
    <x v="29"/>
    <x v="0"/>
    <x v="3"/>
    <s v="ExxonMobil Corp."/>
    <x v="0"/>
    <x v="1"/>
    <x v="13"/>
    <d v="2021-07-13T00:00:00"/>
    <d v="2021-07-13T00:00:00"/>
    <x v="1"/>
    <x v="1"/>
    <d v="2021-08-13T00:00:00"/>
    <n v="1049291"/>
    <x v="2"/>
    <s v="C5"/>
    <x v="1"/>
    <s v="Verified"/>
    <n v="162000"/>
    <n v="0.1968"/>
    <n v="562.20000000000005"/>
    <n v="0.15959999999999999"/>
    <n v="16000"/>
    <n v="21"/>
    <n v="19407"/>
  </r>
  <r>
    <n v="620814"/>
    <x v="25"/>
    <x v="0"/>
    <x v="3"/>
    <s v="Navfac Mid-Atlantic"/>
    <x v="0"/>
    <x v="1"/>
    <x v="49"/>
    <d v="2021-04-16T00:00:00"/>
    <d v="2021-04-12T00:00:00"/>
    <x v="1"/>
    <x v="1"/>
    <d v="2021-05-12T00:00:00"/>
    <n v="795666"/>
    <x v="2"/>
    <s v="C5"/>
    <x v="1"/>
    <s v="Verified"/>
    <n v="79000"/>
    <n v="0.1416"/>
    <n v="680.84"/>
    <n v="0.13719999999999999"/>
    <n v="20000"/>
    <n v="34"/>
    <n v="22839"/>
  </r>
  <r>
    <n v="804362"/>
    <x v="0"/>
    <x v="0"/>
    <x v="8"/>
    <s v="Utility Support Systems, Inc"/>
    <x v="0"/>
    <x v="1"/>
    <x v="44"/>
    <d v="2021-04-14T00:00:00"/>
    <d v="2021-06-13T00:00:00"/>
    <x v="1"/>
    <x v="1"/>
    <d v="2021-07-13T00:00:00"/>
    <n v="1010230"/>
    <x v="2"/>
    <s v="C1"/>
    <x v="1"/>
    <s v="Verified"/>
    <n v="150000"/>
    <n v="8.6999999999999994E-2"/>
    <n v="673.79"/>
    <n v="0.12989999999999999"/>
    <n v="20000"/>
    <n v="6"/>
    <n v="23629"/>
  </r>
  <r>
    <n v="508798"/>
    <x v="4"/>
    <x v="0"/>
    <x v="8"/>
    <s v="Comcast"/>
    <x v="0"/>
    <x v="1"/>
    <x v="27"/>
    <d v="2021-05-16T00:00:00"/>
    <d v="2021-11-12T00:00:00"/>
    <x v="1"/>
    <x v="1"/>
    <d v="2021-12-12T00:00:00"/>
    <n v="656548"/>
    <x v="2"/>
    <s v="C1"/>
    <x v="1"/>
    <s v="Verified"/>
    <n v="76596"/>
    <n v="8.0199999999999994E-2"/>
    <n v="805.59"/>
    <n v="0.1273"/>
    <n v="24000"/>
    <n v="16"/>
    <n v="28725"/>
  </r>
  <r>
    <n v="576665"/>
    <x v="29"/>
    <x v="0"/>
    <x v="8"/>
    <s v="LSUHSC-S"/>
    <x v="0"/>
    <x v="1"/>
    <x v="54"/>
    <d v="2021-11-12T00:00:00"/>
    <d v="2021-10-12T00:00:00"/>
    <x v="1"/>
    <x v="1"/>
    <d v="2021-11-12T00:00:00"/>
    <n v="741625"/>
    <x v="2"/>
    <s v="C2"/>
    <x v="1"/>
    <s v="Verified"/>
    <n v="19200"/>
    <n v="3.6299999999999999E-2"/>
    <n v="161.44999999999999"/>
    <n v="0.1361"/>
    <n v="4750"/>
    <n v="7"/>
    <n v="5693"/>
  </r>
  <r>
    <n v="376184"/>
    <x v="3"/>
    <x v="0"/>
    <x v="8"/>
    <s v="F&amp;C Truck Sales and Service"/>
    <x v="0"/>
    <x v="1"/>
    <x v="8"/>
    <d v="2021-02-11T00:00:00"/>
    <d v="2021-02-11T00:00:00"/>
    <x v="1"/>
    <x v="1"/>
    <d v="2021-03-11T00:00:00"/>
    <n v="399067"/>
    <x v="2"/>
    <s v="C2"/>
    <x v="1"/>
    <s v="Verified"/>
    <n v="68000"/>
    <n v="0.18090000000000001"/>
    <n v="705.98"/>
    <n v="0.12839999999999999"/>
    <n v="21000"/>
    <n v="29"/>
    <n v="24854"/>
  </r>
  <r>
    <n v="442147"/>
    <x v="25"/>
    <x v="0"/>
    <x v="8"/>
    <s v="Tetra Tech Inc."/>
    <x v="0"/>
    <x v="1"/>
    <x v="52"/>
    <d v="2021-02-16T00:00:00"/>
    <d v="2021-02-11T00:00:00"/>
    <x v="1"/>
    <x v="1"/>
    <d v="2021-03-11T00:00:00"/>
    <n v="536855"/>
    <x v="2"/>
    <s v="C4"/>
    <x v="1"/>
    <s v="Verified"/>
    <n v="62000"/>
    <n v="0.14050000000000001"/>
    <n v="204.83"/>
    <n v="0.13919999999999999"/>
    <n v="6000"/>
    <n v="8"/>
    <n v="6914"/>
  </r>
  <r>
    <n v="840699"/>
    <x v="13"/>
    <x v="0"/>
    <x v="8"/>
    <s v="PivotLink Corporation"/>
    <x v="0"/>
    <x v="1"/>
    <x v="11"/>
    <d v="2021-04-12T00:00:00"/>
    <d v="2021-12-11T00:00:00"/>
    <x v="1"/>
    <x v="1"/>
    <d v="2022-01-11T00:00:00"/>
    <n v="1051115"/>
    <x v="2"/>
    <s v="C5"/>
    <x v="1"/>
    <s v="Verified"/>
    <n v="70000"/>
    <n v="0.1855"/>
    <n v="208.67"/>
    <n v="0.15229999999999999"/>
    <n v="6000"/>
    <n v="9"/>
    <n v="6294"/>
  </r>
  <r>
    <n v="504968"/>
    <x v="18"/>
    <x v="0"/>
    <x v="8"/>
    <s v="Active Organics Inc."/>
    <x v="0"/>
    <x v="1"/>
    <x v="48"/>
    <d v="2021-05-16T00:00:00"/>
    <d v="2021-04-13T00:00:00"/>
    <x v="1"/>
    <x v="1"/>
    <d v="2021-05-13T00:00:00"/>
    <n v="650461"/>
    <x v="2"/>
    <s v="C5"/>
    <x v="1"/>
    <s v="Verified"/>
    <n v="134000"/>
    <n v="0.1754"/>
    <n v="274.27999999999997"/>
    <n v="0.14219999999999999"/>
    <n v="8000"/>
    <n v="47"/>
    <n v="9874"/>
  </r>
  <r>
    <n v="647548"/>
    <x v="37"/>
    <x v="0"/>
    <x v="4"/>
    <s v="Formula 4 Media"/>
    <x v="0"/>
    <x v="1"/>
    <x v="21"/>
    <d v="2021-12-15T00:00:00"/>
    <d v="2021-12-12T00:00:00"/>
    <x v="1"/>
    <x v="1"/>
    <d v="2022-01-12T00:00:00"/>
    <n v="828456"/>
    <x v="2"/>
    <s v="C1"/>
    <x v="1"/>
    <s v="Verified"/>
    <n v="105000"/>
    <n v="0.1779"/>
    <n v="833.11"/>
    <n v="0.12230000000000001"/>
    <n v="25000"/>
    <n v="32"/>
    <n v="29259"/>
  </r>
  <r>
    <n v="438571"/>
    <x v="18"/>
    <x v="0"/>
    <x v="4"/>
    <s v="Sheraton"/>
    <x v="0"/>
    <x v="1"/>
    <x v="52"/>
    <d v="2021-03-15T00:00:00"/>
    <d v="2021-03-11T00:00:00"/>
    <x v="1"/>
    <x v="1"/>
    <d v="2021-04-11T00:00:00"/>
    <n v="528553"/>
    <x v="2"/>
    <s v="C2"/>
    <x v="1"/>
    <s v="Verified"/>
    <n v="120000"/>
    <n v="4.9099999999999998E-2"/>
    <n v="324.49"/>
    <n v="0.13220000000000001"/>
    <n v="9600"/>
    <n v="11"/>
    <n v="11113"/>
  </r>
  <r>
    <n v="605417"/>
    <x v="7"/>
    <x v="0"/>
    <x v="4"/>
    <s v="Fidelity Investments"/>
    <x v="0"/>
    <x v="1"/>
    <x v="49"/>
    <d v="2021-03-12T00:00:00"/>
    <d v="2021-03-12T00:00:00"/>
    <x v="1"/>
    <x v="1"/>
    <d v="2021-04-12T00:00:00"/>
    <n v="776686"/>
    <x v="2"/>
    <s v="C2"/>
    <x v="1"/>
    <s v="Verified"/>
    <n v="90000"/>
    <n v="0.24640000000000001"/>
    <n v="552.86"/>
    <n v="0.12609999999999999"/>
    <n v="16500"/>
    <n v="42"/>
    <n v="18695"/>
  </r>
  <r>
    <n v="1009152"/>
    <x v="34"/>
    <x v="0"/>
    <x v="4"/>
    <s v="United Hospital Center"/>
    <x v="0"/>
    <x v="1"/>
    <x v="22"/>
    <d v="2021-10-13T00:00:00"/>
    <d v="2021-09-13T00:00:00"/>
    <x v="1"/>
    <x v="1"/>
    <d v="2021-10-13T00:00:00"/>
    <n v="1235866"/>
    <x v="2"/>
    <s v="C2"/>
    <x v="1"/>
    <s v="Verified"/>
    <n v="60000"/>
    <n v="0.17799999999999999"/>
    <n v="1029.27"/>
    <n v="0.14269999999999999"/>
    <n v="30000"/>
    <n v="26"/>
    <n v="35847"/>
  </r>
  <r>
    <n v="417587"/>
    <x v="0"/>
    <x v="0"/>
    <x v="4"/>
    <s v="Southern States, LLC"/>
    <x v="0"/>
    <x v="1"/>
    <x v="23"/>
    <d v="2021-05-16T00:00:00"/>
    <d v="2021-04-11T00:00:00"/>
    <x v="1"/>
    <x v="1"/>
    <d v="2021-05-11T00:00:00"/>
    <n v="486945"/>
    <x v="2"/>
    <s v="C4"/>
    <x v="1"/>
    <s v="Verified"/>
    <n v="63000"/>
    <n v="0.17480000000000001"/>
    <n v="101.77"/>
    <n v="0.13469999999999999"/>
    <n v="3000"/>
    <n v="26"/>
    <n v="3551"/>
  </r>
  <r>
    <n v="754673"/>
    <x v="32"/>
    <x v="0"/>
    <x v="4"/>
    <s v="Cisco Systems"/>
    <x v="0"/>
    <x v="1"/>
    <x v="6"/>
    <d v="2021-09-13T00:00:00"/>
    <d v="2021-09-13T00:00:00"/>
    <x v="1"/>
    <x v="1"/>
    <d v="2021-10-13T00:00:00"/>
    <n v="954412"/>
    <x v="2"/>
    <s v="C5"/>
    <x v="1"/>
    <s v="Verified"/>
    <n v="115000"/>
    <n v="0.12859999999999999"/>
    <n v="765.12"/>
    <n v="0.15229999999999999"/>
    <n v="22000"/>
    <n v="31"/>
    <n v="27130"/>
  </r>
  <r>
    <n v="499493"/>
    <x v="16"/>
    <x v="0"/>
    <x v="2"/>
    <s v="Casual Male Corportaion"/>
    <x v="0"/>
    <x v="1"/>
    <x v="48"/>
    <d v="2021-05-15T00:00:00"/>
    <d v="2021-04-13T00:00:00"/>
    <x v="1"/>
    <x v="1"/>
    <d v="2021-05-13T00:00:00"/>
    <n v="641134"/>
    <x v="2"/>
    <s v="C2"/>
    <x v="1"/>
    <s v="Verified"/>
    <n v="65000"/>
    <n v="0.15079999999999999"/>
    <n v="273.33999999999997"/>
    <n v="0.13109999999999999"/>
    <n v="8100"/>
    <n v="32"/>
    <n v="9841"/>
  </r>
  <r>
    <n v="633089"/>
    <x v="25"/>
    <x v="0"/>
    <x v="2"/>
    <s v="Blue Ridge Regional Jail"/>
    <x v="0"/>
    <x v="1"/>
    <x v="41"/>
    <d v="2021-05-13T00:00:00"/>
    <d v="2021-05-13T00:00:00"/>
    <x v="1"/>
    <x v="1"/>
    <d v="2021-06-13T00:00:00"/>
    <n v="811037"/>
    <x v="2"/>
    <s v="C4"/>
    <x v="1"/>
    <s v="Verified"/>
    <n v="43000"/>
    <n v="0.14649999999999999"/>
    <n v="338.63"/>
    <n v="0.13350000000000001"/>
    <n v="10000"/>
    <n v="20"/>
    <n v="12061"/>
  </r>
  <r>
    <n v="362396"/>
    <x v="1"/>
    <x v="0"/>
    <x v="2"/>
    <s v="Clorox Sales Company"/>
    <x v="0"/>
    <x v="1"/>
    <x v="52"/>
    <d v="2021-02-12T00:00:00"/>
    <d v="2021-05-10T00:00:00"/>
    <x v="1"/>
    <x v="1"/>
    <d v="2021-06-10T00:00:00"/>
    <n v="371749"/>
    <x v="2"/>
    <s v="C4"/>
    <x v="1"/>
    <s v="Verified"/>
    <n v="88400"/>
    <n v="0.24940000000000001"/>
    <n v="682.74"/>
    <n v="0.13919999999999999"/>
    <n v="20000"/>
    <n v="53"/>
    <n v="21534"/>
  </r>
  <r>
    <n v="692136"/>
    <x v="32"/>
    <x v="0"/>
    <x v="5"/>
    <s v="Coats Auto Body"/>
    <x v="0"/>
    <x v="1"/>
    <x v="42"/>
    <d v="2021-05-16T00:00:00"/>
    <d v="2021-05-11T00:00:00"/>
    <x v="1"/>
    <x v="1"/>
    <d v="2021-06-11T00:00:00"/>
    <n v="882779"/>
    <x v="2"/>
    <s v="C2"/>
    <x v="1"/>
    <s v="Verified"/>
    <n v="60000"/>
    <n v="5.6599999999999998E-2"/>
    <n v="741.91"/>
    <n v="0.13059999999999999"/>
    <n v="22000"/>
    <n v="29"/>
    <n v="22475"/>
  </r>
  <r>
    <n v="525147"/>
    <x v="2"/>
    <x v="0"/>
    <x v="5"/>
    <s v="Brinker International"/>
    <x v="0"/>
    <x v="1"/>
    <x v="51"/>
    <d v="2021-11-11T00:00:00"/>
    <d v="2021-07-10T00:00:00"/>
    <x v="1"/>
    <x v="1"/>
    <d v="2021-08-10T00:00:00"/>
    <n v="679481"/>
    <x v="2"/>
    <s v="C2"/>
    <x v="1"/>
    <s v="Verified"/>
    <n v="43500"/>
    <n v="0.1106"/>
    <n v="382.38"/>
    <n v="0.1361"/>
    <n v="11250"/>
    <n v="24"/>
    <n v="11379"/>
  </r>
  <r>
    <n v="491477"/>
    <x v="33"/>
    <x v="0"/>
    <x v="5"/>
    <s v="Brookland-Cayce High"/>
    <x v="0"/>
    <x v="1"/>
    <x v="26"/>
    <d v="2021-05-16T00:00:00"/>
    <d v="2021-04-12T00:00:00"/>
    <x v="1"/>
    <x v="1"/>
    <d v="2021-05-12T00:00:00"/>
    <n v="627879"/>
    <x v="2"/>
    <s v="C2"/>
    <x v="1"/>
    <s v="Verified"/>
    <n v="48000"/>
    <n v="0.2215"/>
    <n v="565.23"/>
    <n v="0.13109999999999999"/>
    <n v="16750"/>
    <n v="28"/>
    <n v="19830"/>
  </r>
  <r>
    <n v="844203"/>
    <x v="19"/>
    <x v="0"/>
    <x v="5"/>
    <s v="Pilot Chemical"/>
    <x v="0"/>
    <x v="1"/>
    <x v="11"/>
    <d v="2021-08-14T00:00:00"/>
    <d v="2021-08-14T00:00:00"/>
    <x v="1"/>
    <x v="1"/>
    <d v="2021-09-14T00:00:00"/>
    <n v="1055107"/>
    <x v="2"/>
    <s v="C2"/>
    <x v="1"/>
    <s v="Verified"/>
    <n v="83050"/>
    <n v="0.22559999999999999"/>
    <n v="339.31"/>
    <n v="0.13489999999999999"/>
    <n v="10000"/>
    <n v="25"/>
    <n v="12215"/>
  </r>
  <r>
    <n v="450488"/>
    <x v="9"/>
    <x v="0"/>
    <x v="5"/>
    <s v="METLIFE"/>
    <x v="0"/>
    <x v="1"/>
    <x v="15"/>
    <d v="2021-02-14T00:00:00"/>
    <d v="2021-07-12T00:00:00"/>
    <x v="1"/>
    <x v="1"/>
    <d v="2021-08-12T00:00:00"/>
    <n v="554146"/>
    <x v="2"/>
    <s v="C3"/>
    <x v="1"/>
    <s v="Verified"/>
    <n v="75000"/>
    <n v="0.12620000000000001"/>
    <n v="509.53"/>
    <n v="0.13569999999999999"/>
    <n v="15000"/>
    <n v="12"/>
    <n v="18313"/>
  </r>
  <r>
    <n v="432863"/>
    <x v="37"/>
    <x v="0"/>
    <x v="5"/>
    <s v="Diamond Fruit"/>
    <x v="0"/>
    <x v="1"/>
    <x v="20"/>
    <d v="2021-01-15T00:00:00"/>
    <d v="2021-12-11T00:00:00"/>
    <x v="1"/>
    <x v="1"/>
    <d v="2022-01-11T00:00:00"/>
    <n v="515103"/>
    <x v="2"/>
    <s v="C3"/>
    <x v="1"/>
    <s v="Verified"/>
    <n v="78000"/>
    <n v="0.23719999999999999"/>
    <n v="407.63"/>
    <n v="0.13569999999999999"/>
    <n v="12000"/>
    <n v="24"/>
    <n v="14514"/>
  </r>
  <r>
    <n v="1004142"/>
    <x v="32"/>
    <x v="0"/>
    <x v="7"/>
    <s v="hart appliance"/>
    <x v="0"/>
    <x v="1"/>
    <x v="22"/>
    <d v="2021-02-16T00:00:00"/>
    <d v="2021-11-14T00:00:00"/>
    <x v="1"/>
    <x v="1"/>
    <d v="2021-12-14T00:00:00"/>
    <n v="1230772"/>
    <x v="2"/>
    <s v="C1"/>
    <x v="1"/>
    <s v="Verified"/>
    <n v="31200"/>
    <n v="0.2419"/>
    <n v="198.5"/>
    <n v="0.13489999999999999"/>
    <n v="5850"/>
    <n v="8"/>
    <n v="7146"/>
  </r>
  <r>
    <n v="743289"/>
    <x v="8"/>
    <x v="0"/>
    <x v="7"/>
    <s v="Bright Hub"/>
    <x v="0"/>
    <x v="1"/>
    <x v="25"/>
    <d v="2021-05-16T00:00:00"/>
    <d v="2021-06-14T00:00:00"/>
    <x v="1"/>
    <x v="1"/>
    <d v="2021-07-14T00:00:00"/>
    <n v="941518"/>
    <x v="2"/>
    <s v="C1"/>
    <x v="1"/>
    <s v="Verified"/>
    <n v="75000"/>
    <n v="0.26529999999999998"/>
    <n v="1000.57"/>
    <n v="0.12989999999999999"/>
    <n v="29700"/>
    <n v="34"/>
    <n v="36020"/>
  </r>
  <r>
    <n v="1014717"/>
    <x v="29"/>
    <x v="0"/>
    <x v="7"/>
    <s v="NewOrleans.Com Media L.L.C."/>
    <x v="0"/>
    <x v="1"/>
    <x v="22"/>
    <d v="2021-05-16T00:00:00"/>
    <d v="2021-07-14T00:00:00"/>
    <x v="1"/>
    <x v="1"/>
    <d v="2021-08-14T00:00:00"/>
    <n v="1242330"/>
    <x v="2"/>
    <s v="C3"/>
    <x v="1"/>
    <s v="Verified"/>
    <n v="60000"/>
    <n v="0.1686"/>
    <n v="883.06"/>
    <n v="0.14649999999999999"/>
    <n v="25600"/>
    <n v="22"/>
    <n v="31685"/>
  </r>
  <r>
    <n v="576004"/>
    <x v="5"/>
    <x v="0"/>
    <x v="7"/>
    <s v="Energizer Holdings"/>
    <x v="0"/>
    <x v="1"/>
    <x v="54"/>
    <d v="2021-09-13T00:00:00"/>
    <d v="2021-09-13T00:00:00"/>
    <x v="1"/>
    <x v="1"/>
    <d v="2021-10-13T00:00:00"/>
    <n v="740815"/>
    <x v="2"/>
    <s v="C3"/>
    <x v="1"/>
    <s v="Verified"/>
    <n v="51996"/>
    <n v="0.15970000000000001"/>
    <n v="239.18"/>
    <n v="0.13980000000000001"/>
    <n v="7000"/>
    <n v="25"/>
    <n v="8611"/>
  </r>
  <r>
    <n v="740866"/>
    <x v="1"/>
    <x v="0"/>
    <x v="9"/>
    <s v="Federal Bureau of prisons"/>
    <x v="0"/>
    <x v="1"/>
    <x v="25"/>
    <d v="2021-05-16T00:00:00"/>
    <d v="2021-06-14T00:00:00"/>
    <x v="1"/>
    <x v="1"/>
    <d v="2021-07-14T00:00:00"/>
    <n v="938645"/>
    <x v="2"/>
    <s v="C3"/>
    <x v="1"/>
    <s v="Verified"/>
    <n v="66000"/>
    <n v="0.1225"/>
    <n v="382.74"/>
    <n v="0.1399"/>
    <n v="11200"/>
    <n v="26"/>
    <n v="13773"/>
  </r>
  <r>
    <n v="439132"/>
    <x v="8"/>
    <x v="0"/>
    <x v="9"/>
    <s v="USDA"/>
    <x v="0"/>
    <x v="1"/>
    <x v="52"/>
    <d v="2021-11-15T00:00:00"/>
    <d v="2021-09-12T00:00:00"/>
    <x v="1"/>
    <x v="1"/>
    <d v="2021-10-12T00:00:00"/>
    <n v="529984"/>
    <x v="2"/>
    <s v="C3"/>
    <x v="1"/>
    <s v="Verified"/>
    <n v="108000"/>
    <n v="0.15740000000000001"/>
    <n v="339.69"/>
    <n v="0.13569999999999999"/>
    <n v="10000"/>
    <n v="40"/>
    <n v="12229"/>
  </r>
  <r>
    <n v="584456"/>
    <x v="22"/>
    <x v="0"/>
    <x v="10"/>
    <s v="Target Corporation"/>
    <x v="0"/>
    <x v="1"/>
    <x v="54"/>
    <d v="2021-05-16T00:00:00"/>
    <d v="2021-11-12T00:00:00"/>
    <x v="1"/>
    <x v="1"/>
    <d v="2021-12-12T00:00:00"/>
    <n v="751007"/>
    <x v="2"/>
    <s v="C1"/>
    <x v="1"/>
    <s v="Verified"/>
    <n v="73000"/>
    <n v="0.2324"/>
    <n v="118.32"/>
    <n v="0.1323"/>
    <n v="3500"/>
    <n v="24"/>
    <n v="4177"/>
  </r>
  <r>
    <n v="428451"/>
    <x v="16"/>
    <x v="0"/>
    <x v="10"/>
    <s v="Siemens / Morgan"/>
    <x v="0"/>
    <x v="1"/>
    <x v="30"/>
    <d v="2021-03-16T00:00:00"/>
    <d v="2021-02-12T00:00:00"/>
    <x v="1"/>
    <x v="1"/>
    <d v="2021-03-12T00:00:00"/>
    <n v="506972"/>
    <x v="2"/>
    <s v="C1"/>
    <x v="1"/>
    <s v="Verified"/>
    <n v="69383"/>
    <n v="0.2205"/>
    <n v="284.47000000000003"/>
    <n v="0.12529999999999999"/>
    <n v="8500"/>
    <n v="46"/>
    <n v="10152"/>
  </r>
  <r>
    <n v="708093"/>
    <x v="25"/>
    <x v="0"/>
    <x v="10"/>
    <s v="United Network for Organ Sharing"/>
    <x v="0"/>
    <x v="1"/>
    <x v="42"/>
    <d v="2021-06-12T00:00:00"/>
    <d v="2021-06-12T00:00:00"/>
    <x v="1"/>
    <x v="1"/>
    <d v="2021-07-12T00:00:00"/>
    <n v="900540"/>
    <x v="2"/>
    <s v="C2"/>
    <x v="1"/>
    <s v="Verified"/>
    <n v="155000"/>
    <n v="0.11020000000000001"/>
    <n v="337.23"/>
    <n v="0.13059999999999999"/>
    <n v="10000"/>
    <n v="14"/>
    <n v="11287"/>
  </r>
  <r>
    <n v="978177"/>
    <x v="1"/>
    <x v="0"/>
    <x v="10"/>
    <s v="BNSF Railway"/>
    <x v="0"/>
    <x v="1"/>
    <x v="13"/>
    <d v="2021-05-16T00:00:00"/>
    <d v="2021-02-13T00:00:00"/>
    <x v="1"/>
    <x v="1"/>
    <d v="2021-03-13T00:00:00"/>
    <n v="1201016"/>
    <x v="2"/>
    <s v="C3"/>
    <x v="1"/>
    <s v="Verified"/>
    <n v="86400"/>
    <n v="9.3299999999999994E-2"/>
    <n v="558.80999999999995"/>
    <n v="0.14649999999999999"/>
    <n v="16200"/>
    <n v="22"/>
    <n v="18804"/>
  </r>
  <r>
    <n v="706431"/>
    <x v="11"/>
    <x v="0"/>
    <x v="1"/>
    <s v="Centurylink"/>
    <x v="0"/>
    <x v="1"/>
    <x v="42"/>
    <d v="2021-11-13T00:00:00"/>
    <d v="2021-11-13T00:00:00"/>
    <x v="1"/>
    <x v="1"/>
    <d v="2021-12-13T00:00:00"/>
    <n v="898636"/>
    <x v="2"/>
    <s v="C1"/>
    <x v="1"/>
    <s v="Verified"/>
    <n v="74000"/>
    <n v="0.10390000000000001"/>
    <n v="603.73"/>
    <n v="0.1268"/>
    <n v="18000"/>
    <n v="12"/>
    <n v="21642"/>
  </r>
  <r>
    <n v="548323"/>
    <x v="26"/>
    <x v="0"/>
    <x v="1"/>
    <s v="Washington University in St Louis"/>
    <x v="0"/>
    <x v="1"/>
    <x v="43"/>
    <d v="2021-04-13T00:00:00"/>
    <d v="2021-04-13T00:00:00"/>
    <x v="1"/>
    <x v="1"/>
    <d v="2021-05-13T00:00:00"/>
    <n v="706930"/>
    <x v="2"/>
    <s v="C3"/>
    <x v="1"/>
    <s v="Verified"/>
    <n v="58000"/>
    <n v="0.22919999999999999"/>
    <n v="222.1"/>
    <n v="0.13980000000000001"/>
    <n v="6500"/>
    <n v="35"/>
    <n v="7970"/>
  </r>
  <r>
    <n v="479025"/>
    <x v="6"/>
    <x v="0"/>
    <x v="1"/>
    <s v="Belanger Incorporated"/>
    <x v="0"/>
    <x v="1"/>
    <x v="24"/>
    <d v="2021-12-15T00:00:00"/>
    <d v="2021-03-11T00:00:00"/>
    <x v="1"/>
    <x v="1"/>
    <d v="2021-04-11T00:00:00"/>
    <n v="608516"/>
    <x v="2"/>
    <s v="C4"/>
    <x v="1"/>
    <s v="Verified"/>
    <n v="55000"/>
    <n v="0.13900000000000001"/>
    <n v="443.35"/>
    <n v="0.13850000000000001"/>
    <n v="13000"/>
    <n v="23"/>
    <n v="14568"/>
  </r>
  <r>
    <n v="904111"/>
    <x v="5"/>
    <x v="0"/>
    <x v="1"/>
    <s v="Homeland Security (TSA)"/>
    <x v="0"/>
    <x v="1"/>
    <x v="13"/>
    <d v="2021-05-14T00:00:00"/>
    <d v="2021-05-14T00:00:00"/>
    <x v="1"/>
    <x v="1"/>
    <d v="2021-06-14T00:00:00"/>
    <n v="1124662"/>
    <x v="2"/>
    <s v="C5"/>
    <x v="1"/>
    <s v="Verified"/>
    <n v="35380"/>
    <n v="0.2334"/>
    <n v="72.040000000000006"/>
    <n v="0.15959999999999999"/>
    <n v="2050"/>
    <n v="34"/>
    <n v="2582"/>
  </r>
  <r>
    <n v="1007871"/>
    <x v="32"/>
    <x v="0"/>
    <x v="1"/>
    <s v="Center for Creative Leadership"/>
    <x v="0"/>
    <x v="1"/>
    <x v="22"/>
    <d v="2021-10-13T00:00:00"/>
    <d v="2021-10-13T00:00:00"/>
    <x v="1"/>
    <x v="1"/>
    <d v="2021-11-13T00:00:00"/>
    <n v="1234299"/>
    <x v="2"/>
    <s v="C5"/>
    <x v="1"/>
    <s v="Verified"/>
    <n v="134500"/>
    <n v="0.1046"/>
    <n v="843.3"/>
    <n v="0.15959999999999999"/>
    <n v="24000"/>
    <n v="24"/>
    <n v="29171"/>
  </r>
  <r>
    <n v="356340"/>
    <x v="20"/>
    <x v="0"/>
    <x v="0"/>
    <s v="American Express"/>
    <x v="0"/>
    <x v="1"/>
    <x v="34"/>
    <d v="2021-04-09T00:00:00"/>
    <d v="2021-05-09T00:00:00"/>
    <x v="1"/>
    <x v="1"/>
    <d v="2021-06-09T00:00:00"/>
    <n v="361559"/>
    <x v="2"/>
    <s v="C1"/>
    <x v="1"/>
    <s v="Verified"/>
    <n v="87000"/>
    <n v="1.32E-2"/>
    <n v="156.13999999999999"/>
    <n v="0.1128"/>
    <n v="7500"/>
    <n v="7"/>
    <n v="5028"/>
  </r>
  <r>
    <n v="801761"/>
    <x v="41"/>
    <x v="0"/>
    <x v="0"/>
    <s v="iCrossing Inc."/>
    <x v="0"/>
    <x v="1"/>
    <x v="44"/>
    <d v="2021-01-16T00:00:00"/>
    <d v="2021-06-13T00:00:00"/>
    <x v="1"/>
    <x v="1"/>
    <d v="2021-07-13T00:00:00"/>
    <n v="1007370"/>
    <x v="2"/>
    <s v="C2"/>
    <x v="1"/>
    <s v="Verified"/>
    <n v="100000"/>
    <n v="0.19989999999999999"/>
    <n v="408.02"/>
    <n v="0.13489999999999999"/>
    <n v="12025"/>
    <n v="22"/>
    <n v="14295"/>
  </r>
  <r>
    <n v="650638"/>
    <x v="34"/>
    <x v="0"/>
    <x v="0"/>
    <s v="Laurel Nursing and Rehabilitation"/>
    <x v="0"/>
    <x v="1"/>
    <x v="0"/>
    <d v="2021-07-15T00:00:00"/>
    <d v="2021-02-14T00:00:00"/>
    <x v="1"/>
    <x v="1"/>
    <d v="2021-03-14T00:00:00"/>
    <n v="832297"/>
    <x v="2"/>
    <s v="C2"/>
    <x v="1"/>
    <s v="Verified"/>
    <n v="75000"/>
    <n v="0.1067"/>
    <n v="674.46"/>
    <n v="0.13059999999999999"/>
    <n v="20000"/>
    <n v="19"/>
    <n v="24281"/>
  </r>
  <r>
    <n v="793341"/>
    <x v="0"/>
    <x v="0"/>
    <x v="0"/>
    <s v="astral brands"/>
    <x v="0"/>
    <x v="1"/>
    <x v="6"/>
    <d v="2021-01-15T00:00:00"/>
    <d v="2021-07-14T00:00:00"/>
    <x v="1"/>
    <x v="1"/>
    <d v="2021-08-14T00:00:00"/>
    <n v="997844"/>
    <x v="2"/>
    <s v="C3"/>
    <x v="1"/>
    <s v="Verified"/>
    <n v="52000"/>
    <n v="0.11700000000000001"/>
    <n v="683.46"/>
    <n v="0.1399"/>
    <n v="20000"/>
    <n v="18"/>
    <n v="24604"/>
  </r>
  <r>
    <n v="590906"/>
    <x v="38"/>
    <x v="0"/>
    <x v="0"/>
    <s v="Rails Dog LLC"/>
    <x v="0"/>
    <x v="1"/>
    <x v="50"/>
    <d v="2021-04-16T00:00:00"/>
    <d v="2021-08-13T00:00:00"/>
    <x v="1"/>
    <x v="1"/>
    <d v="2021-09-13T00:00:00"/>
    <n v="758975"/>
    <x v="2"/>
    <s v="C4"/>
    <x v="1"/>
    <s v="Verified"/>
    <n v="84996"/>
    <n v="0.2311"/>
    <n v="575.33000000000004"/>
    <n v="0.14349999999999999"/>
    <n v="16750"/>
    <n v="29"/>
    <n v="20332"/>
  </r>
  <r>
    <n v="601467"/>
    <x v="33"/>
    <x v="0"/>
    <x v="0"/>
    <s v="System One (Westinghouse)"/>
    <x v="0"/>
    <x v="1"/>
    <x v="50"/>
    <d v="2021-05-16T00:00:00"/>
    <d v="2021-11-13T00:00:00"/>
    <x v="1"/>
    <x v="1"/>
    <d v="2021-12-13T00:00:00"/>
    <n v="771801"/>
    <x v="2"/>
    <s v="C4"/>
    <x v="1"/>
    <s v="Verified"/>
    <n v="131040"/>
    <n v="0.1918"/>
    <n v="338.63"/>
    <n v="0.13350000000000001"/>
    <n v="10000"/>
    <n v="21"/>
    <n v="12192"/>
  </r>
  <r>
    <n v="801357"/>
    <x v="2"/>
    <x v="0"/>
    <x v="6"/>
    <s v="OppMetrix"/>
    <x v="0"/>
    <x v="1"/>
    <x v="44"/>
    <d v="2021-10-14T00:00:00"/>
    <d v="2021-11-12T00:00:00"/>
    <x v="1"/>
    <x v="1"/>
    <d v="2021-12-12T00:00:00"/>
    <n v="1006923"/>
    <x v="2"/>
    <s v="C4"/>
    <x v="1"/>
    <s v="Verified"/>
    <n v="192000"/>
    <n v="0.1143"/>
    <n v="864.07"/>
    <n v="0.1479"/>
    <n v="25000"/>
    <n v="29"/>
    <n v="28674"/>
  </r>
  <r>
    <n v="850434"/>
    <x v="1"/>
    <x v="0"/>
    <x v="3"/>
    <s v="Exponent, inc"/>
    <x v="0"/>
    <x v="1"/>
    <x v="11"/>
    <d v="2021-09-14T00:00:00"/>
    <d v="2021-10-14T00:00:00"/>
    <x v="1"/>
    <x v="1"/>
    <d v="2021-11-14T00:00:00"/>
    <n v="1062258"/>
    <x v="2"/>
    <s v="C1"/>
    <x v="1"/>
    <s v="Verified"/>
    <n v="280000"/>
    <n v="6.1199999999999997E-2"/>
    <n v="727.69"/>
    <n v="0.12989999999999999"/>
    <n v="21600"/>
    <n v="16"/>
    <n v="26241"/>
  </r>
  <r>
    <n v="500877"/>
    <x v="8"/>
    <x v="0"/>
    <x v="3"/>
    <s v="Paley Center for Media"/>
    <x v="0"/>
    <x v="1"/>
    <x v="48"/>
    <d v="2021-11-14T00:00:00"/>
    <d v="2021-04-12T00:00:00"/>
    <x v="1"/>
    <x v="1"/>
    <d v="2021-05-12T00:00:00"/>
    <n v="643508"/>
    <x v="2"/>
    <s v="C1"/>
    <x v="1"/>
    <s v="Verified"/>
    <n v="45489"/>
    <n v="0.21609999999999999"/>
    <n v="612.59"/>
    <n v="0.1273"/>
    <n v="18250"/>
    <n v="40"/>
    <n v="21570"/>
  </r>
  <r>
    <n v="978851"/>
    <x v="1"/>
    <x v="0"/>
    <x v="3"/>
    <s v="FEDEX"/>
    <x v="0"/>
    <x v="1"/>
    <x v="13"/>
    <d v="2021-03-16T00:00:00"/>
    <d v="2021-10-13T00:00:00"/>
    <x v="1"/>
    <x v="1"/>
    <d v="2021-11-13T00:00:00"/>
    <n v="1187788"/>
    <x v="2"/>
    <s v="C2"/>
    <x v="1"/>
    <s v="Verified"/>
    <n v="74000"/>
    <n v="8.5300000000000001E-2"/>
    <n v="583.26"/>
    <n v="0.14269999999999999"/>
    <n v="17000"/>
    <n v="39"/>
    <n v="20485"/>
  </r>
  <r>
    <n v="615731"/>
    <x v="2"/>
    <x v="0"/>
    <x v="3"/>
    <s v="US Army"/>
    <x v="0"/>
    <x v="1"/>
    <x v="49"/>
    <d v="2021-05-16T00:00:00"/>
    <d v="2021-12-13T00:00:00"/>
    <x v="1"/>
    <x v="1"/>
    <d v="2022-01-13T00:00:00"/>
    <n v="789563"/>
    <x v="2"/>
    <s v="C4"/>
    <x v="1"/>
    <s v="Verified"/>
    <n v="109920"/>
    <n v="0.15679999999999999"/>
    <n v="677.26"/>
    <n v="0.13350000000000001"/>
    <n v="20000"/>
    <n v="21"/>
    <n v="24383"/>
  </r>
  <r>
    <n v="572871"/>
    <x v="0"/>
    <x v="0"/>
    <x v="3"/>
    <s v="international paper"/>
    <x v="0"/>
    <x v="1"/>
    <x v="54"/>
    <d v="2021-03-16T00:00:00"/>
    <d v="2021-06-13T00:00:00"/>
    <x v="1"/>
    <x v="1"/>
    <d v="2021-07-13T00:00:00"/>
    <n v="736888"/>
    <x v="2"/>
    <s v="C5"/>
    <x v="1"/>
    <s v="Verified"/>
    <n v="75000"/>
    <n v="0.2"/>
    <n v="414.35"/>
    <n v="0.1472"/>
    <n v="12000"/>
    <n v="48"/>
    <n v="14887"/>
  </r>
  <r>
    <n v="443923"/>
    <x v="21"/>
    <x v="0"/>
    <x v="8"/>
    <s v="Zurich Financial Services - Global Corporate"/>
    <x v="0"/>
    <x v="1"/>
    <x v="15"/>
    <d v="2021-10-12T00:00:00"/>
    <d v="2021-10-12T00:00:00"/>
    <x v="1"/>
    <x v="1"/>
    <d v="2021-11-12T00:00:00"/>
    <n v="540651"/>
    <x v="2"/>
    <s v="C1"/>
    <x v="1"/>
    <s v="Verified"/>
    <n v="210000"/>
    <n v="8.1299999999999997E-2"/>
    <n v="815.61"/>
    <n v="0.12870000000000001"/>
    <n v="24250"/>
    <n v="56"/>
    <n v="29362"/>
  </r>
  <r>
    <n v="508247"/>
    <x v="13"/>
    <x v="0"/>
    <x v="2"/>
    <s v="Microsoft"/>
    <x v="0"/>
    <x v="1"/>
    <x v="48"/>
    <d v="2021-01-15T00:00:00"/>
    <d v="2021-04-13T00:00:00"/>
    <x v="1"/>
    <x v="1"/>
    <d v="2021-05-13T00:00:00"/>
    <n v="655711"/>
    <x v="2"/>
    <s v="C1"/>
    <x v="1"/>
    <s v="Verified"/>
    <n v="93000"/>
    <n v="1.78E-2"/>
    <n v="328.95"/>
    <n v="0.1273"/>
    <n v="9800"/>
    <n v="37"/>
    <n v="11840"/>
  </r>
  <r>
    <n v="435771"/>
    <x v="2"/>
    <x v="0"/>
    <x v="2"/>
    <s v="AMN Healthcare/MHA Group"/>
    <x v="0"/>
    <x v="1"/>
    <x v="20"/>
    <d v="2021-02-11T00:00:00"/>
    <d v="2021-02-11T00:00:00"/>
    <x v="1"/>
    <x v="1"/>
    <d v="2021-03-11T00:00:00"/>
    <n v="520948"/>
    <x v="2"/>
    <s v="C1"/>
    <x v="1"/>
    <s v="Verified"/>
    <n v="115000"/>
    <n v="0.24560000000000001"/>
    <n v="322.88"/>
    <n v="0.12870000000000001"/>
    <n v="9600"/>
    <n v="36"/>
    <n v="11015"/>
  </r>
  <r>
    <n v="1013065"/>
    <x v="37"/>
    <x v="0"/>
    <x v="7"/>
    <s v="St. Paul's Episcopal Church"/>
    <x v="0"/>
    <x v="1"/>
    <x v="12"/>
    <d v="2021-05-16T00:00:00"/>
    <d v="2021-12-13T00:00:00"/>
    <x v="1"/>
    <x v="1"/>
    <d v="2022-01-13T00:00:00"/>
    <n v="1240233"/>
    <x v="2"/>
    <s v="C3"/>
    <x v="1"/>
    <s v="Verified"/>
    <n v="96000"/>
    <n v="0.18240000000000001"/>
    <n v="724.38"/>
    <n v="0.14649999999999999"/>
    <n v="21000"/>
    <n v="24"/>
    <n v="25382"/>
  </r>
  <r>
    <n v="719043"/>
    <x v="1"/>
    <x v="0"/>
    <x v="7"/>
    <s v="Raytheon"/>
    <x v="0"/>
    <x v="1"/>
    <x v="29"/>
    <d v="2021-05-16T00:00:00"/>
    <d v="2021-02-14T00:00:00"/>
    <x v="1"/>
    <x v="1"/>
    <d v="2021-03-14T00:00:00"/>
    <n v="913346"/>
    <x v="2"/>
    <s v="C5"/>
    <x v="1"/>
    <s v="Verified"/>
    <n v="95000"/>
    <n v="0.20100000000000001"/>
    <n v="685.21"/>
    <n v="0.14169999999999999"/>
    <n v="20000"/>
    <n v="32"/>
    <n v="24360"/>
  </r>
  <r>
    <n v="614413"/>
    <x v="9"/>
    <x v="0"/>
    <x v="9"/>
    <s v="Signs By Tomorrow USA"/>
    <x v="0"/>
    <x v="1"/>
    <x v="49"/>
    <d v="2021-03-15T00:00:00"/>
    <d v="2021-08-13T00:00:00"/>
    <x v="1"/>
    <x v="1"/>
    <d v="2021-09-13T00:00:00"/>
    <n v="787823"/>
    <x v="2"/>
    <s v="C1"/>
    <x v="1"/>
    <s v="Verified"/>
    <n v="51000"/>
    <n v="0.1113"/>
    <n v="253.27"/>
    <n v="0.12230000000000001"/>
    <n v="7600"/>
    <n v="17"/>
    <n v="9103"/>
  </r>
  <r>
    <n v="744795"/>
    <x v="1"/>
    <x v="0"/>
    <x v="9"/>
    <s v="City of Long Beach"/>
    <x v="0"/>
    <x v="1"/>
    <x v="25"/>
    <d v="2021-05-14T00:00:00"/>
    <d v="2021-05-14T00:00:00"/>
    <x v="1"/>
    <x v="1"/>
    <d v="2021-06-14T00:00:00"/>
    <n v="943298"/>
    <x v="2"/>
    <s v="C2"/>
    <x v="1"/>
    <s v="Verified"/>
    <n v="114996"/>
    <n v="0.16109999999999999"/>
    <n v="169.66"/>
    <n v="0.13489999999999999"/>
    <n v="5000"/>
    <n v="27"/>
    <n v="6107"/>
  </r>
  <r>
    <n v="1031026"/>
    <x v="5"/>
    <x v="0"/>
    <x v="9"/>
    <s v="Premier Beverage"/>
    <x v="0"/>
    <x v="1"/>
    <x v="12"/>
    <d v="2021-03-16T00:00:00"/>
    <d v="2021-12-14T00:00:00"/>
    <x v="1"/>
    <x v="1"/>
    <d v="2022-01-14T00:00:00"/>
    <n v="1260449"/>
    <x v="2"/>
    <s v="C3"/>
    <x v="1"/>
    <s v="Verified"/>
    <n v="70000"/>
    <n v="9.98E-2"/>
    <n v="517.41999999999996"/>
    <n v="0.14649999999999999"/>
    <n v="15000"/>
    <n v="17"/>
    <n v="18627"/>
  </r>
  <r>
    <n v="508365"/>
    <x v="13"/>
    <x v="0"/>
    <x v="10"/>
    <s v="Fred Meyer"/>
    <x v="0"/>
    <x v="1"/>
    <x v="48"/>
    <d v="2021-05-16T00:00:00"/>
    <d v="2021-05-13T00:00:00"/>
    <x v="1"/>
    <x v="1"/>
    <d v="2021-06-13T00:00:00"/>
    <n v="655920"/>
    <x v="2"/>
    <s v="C1"/>
    <x v="1"/>
    <s v="Verified"/>
    <n v="39996"/>
    <n v="9.5699999999999993E-2"/>
    <n v="335.67"/>
    <n v="0.1273"/>
    <n v="10000"/>
    <n v="8"/>
    <n v="12085"/>
  </r>
  <r>
    <n v="635908"/>
    <x v="1"/>
    <x v="0"/>
    <x v="10"/>
    <s v="Bank of America"/>
    <x v="0"/>
    <x v="1"/>
    <x v="41"/>
    <d v="2021-05-16T00:00:00"/>
    <d v="2021-05-13T00:00:00"/>
    <x v="1"/>
    <x v="1"/>
    <d v="2021-06-13T00:00:00"/>
    <n v="814623"/>
    <x v="2"/>
    <s v="C5"/>
    <x v="1"/>
    <s v="Verified"/>
    <n v="110000"/>
    <n v="8.3900000000000002E-2"/>
    <n v="255.32"/>
    <n v="0.13719999999999999"/>
    <n v="7500"/>
    <n v="25"/>
    <n v="9091"/>
  </r>
  <r>
    <n v="1025609"/>
    <x v="3"/>
    <x v="0"/>
    <x v="1"/>
    <s v="JP Morgan Chase"/>
    <x v="0"/>
    <x v="1"/>
    <x v="22"/>
    <d v="2021-05-13T00:00:00"/>
    <d v="2021-12-11T00:00:00"/>
    <x v="1"/>
    <x v="1"/>
    <d v="2022-01-11T00:00:00"/>
    <n v="1254773"/>
    <x v="2"/>
    <s v="C3"/>
    <x v="1"/>
    <s v="Verified"/>
    <n v="88900"/>
    <n v="0.1263"/>
    <n v="662.29"/>
    <n v="0.14649999999999999"/>
    <n v="19200"/>
    <n v="31"/>
    <n v="19435"/>
  </r>
  <r>
    <n v="427324"/>
    <x v="13"/>
    <x v="0"/>
    <x v="3"/>
    <s v="Microsoft, Corporation"/>
    <x v="0"/>
    <x v="1"/>
    <x v="30"/>
    <d v="2021-04-16T00:00:00"/>
    <d v="2021-08-11T00:00:00"/>
    <x v="1"/>
    <x v="1"/>
    <d v="2021-09-11T00:00:00"/>
    <n v="504840"/>
    <x v="2"/>
    <s v="C5"/>
    <x v="1"/>
    <s v="Verified"/>
    <n v="120000"/>
    <n v="0.15"/>
    <n v="681.51"/>
    <n v="0.13789999999999999"/>
    <n v="20000"/>
    <n v="41"/>
    <n v="24042"/>
  </r>
  <r>
    <n v="362952"/>
    <x v="2"/>
    <x v="0"/>
    <x v="10"/>
    <s v="FedEx Office"/>
    <x v="0"/>
    <x v="1"/>
    <x v="36"/>
    <d v="2021-02-15T00:00:00"/>
    <d v="2021-07-11T00:00:00"/>
    <x v="1"/>
    <x v="1"/>
    <d v="2021-08-11T00:00:00"/>
    <n v="372647"/>
    <x v="2"/>
    <s v="C4"/>
    <x v="1"/>
    <s v="Verified"/>
    <n v="44447.08"/>
    <n v="3.0800000000000001E-2"/>
    <n v="201.36"/>
    <n v="0.12720000000000001"/>
    <n v="6000"/>
    <n v="12"/>
    <n v="7218"/>
  </r>
  <r>
    <n v="361003"/>
    <x v="25"/>
    <x v="0"/>
    <x v="6"/>
    <s v="Areva"/>
    <x v="0"/>
    <x v="1"/>
    <x v="36"/>
    <d v="2021-03-16T00:00:00"/>
    <d v="2021-04-10T00:00:00"/>
    <x v="1"/>
    <x v="1"/>
    <d v="2021-05-10T00:00:00"/>
    <n v="369181"/>
    <x v="2"/>
    <s v="C1"/>
    <x v="1"/>
    <s v="Verified"/>
    <n v="65600"/>
    <n v="8.7999999999999995E-2"/>
    <n v="331.1"/>
    <n v="0.1178"/>
    <n v="10000"/>
    <n v="16"/>
    <n v="11249"/>
  </r>
  <r>
    <n v="858572"/>
    <x v="5"/>
    <x v="0"/>
    <x v="6"/>
    <s v="Citibank"/>
    <x v="0"/>
    <x v="1"/>
    <x v="10"/>
    <d v="2021-05-16T00:00:00"/>
    <d v="2021-09-14T00:00:00"/>
    <x v="1"/>
    <x v="1"/>
    <d v="2021-10-14T00:00:00"/>
    <n v="1071134"/>
    <x v="2"/>
    <s v="C1"/>
    <x v="1"/>
    <s v="Verified"/>
    <n v="95000"/>
    <n v="0.2336"/>
    <n v="444.7"/>
    <n v="0.12989999999999999"/>
    <n v="13200"/>
    <n v="27"/>
    <n v="16009"/>
  </r>
  <r>
    <n v="382739"/>
    <x v="18"/>
    <x v="0"/>
    <x v="6"/>
    <s v="Alacriti, Inc"/>
    <x v="0"/>
    <x v="1"/>
    <x v="33"/>
    <d v="2021-05-16T00:00:00"/>
    <d v="2021-03-12T00:00:00"/>
    <x v="1"/>
    <x v="1"/>
    <d v="2021-04-12T00:00:00"/>
    <n v="412504"/>
    <x v="2"/>
    <s v="C3"/>
    <x v="1"/>
    <s v="Verified"/>
    <n v="32000"/>
    <n v="0.1144"/>
    <n v="270.17"/>
    <n v="0.13159999999999999"/>
    <n v="8000"/>
    <n v="12"/>
    <n v="9726"/>
  </r>
  <r>
    <n v="1038274"/>
    <x v="26"/>
    <x v="0"/>
    <x v="6"/>
    <s v="Union Pacific Railroad"/>
    <x v="0"/>
    <x v="1"/>
    <x v="22"/>
    <d v="2021-05-14T00:00:00"/>
    <d v="2021-05-14T00:00:00"/>
    <x v="1"/>
    <x v="1"/>
    <d v="2021-06-14T00:00:00"/>
    <n v="1268176"/>
    <x v="2"/>
    <s v="C3"/>
    <x v="1"/>
    <s v="Verified"/>
    <n v="60000"/>
    <n v="0.20899999999999999"/>
    <n v="586.41"/>
    <n v="0.14649999999999999"/>
    <n v="17000"/>
    <n v="14"/>
    <n v="20917"/>
  </r>
  <r>
    <n v="430916"/>
    <x v="0"/>
    <x v="0"/>
    <x v="6"/>
    <s v="Shaw Group"/>
    <x v="0"/>
    <x v="1"/>
    <x v="20"/>
    <d v="2021-07-14T00:00:00"/>
    <d v="2021-11-10T00:00:00"/>
    <x v="1"/>
    <x v="1"/>
    <d v="2021-12-10T00:00:00"/>
    <n v="511232"/>
    <x v="2"/>
    <s v="C3"/>
    <x v="1"/>
    <s v="Verified"/>
    <n v="176608"/>
    <n v="0.1147"/>
    <n v="713.4"/>
    <n v="0.13159999999999999"/>
    <n v="21125"/>
    <n v="37"/>
    <n v="24018"/>
  </r>
  <r>
    <n v="654190"/>
    <x v="2"/>
    <x v="0"/>
    <x v="3"/>
    <s v="Dallas ISD"/>
    <x v="0"/>
    <x v="1"/>
    <x v="21"/>
    <d v="2021-10-11T00:00:00"/>
    <d v="2021-11-11T00:00:00"/>
    <x v="1"/>
    <x v="1"/>
    <d v="2021-12-11T00:00:00"/>
    <n v="836626"/>
    <x v="2"/>
    <s v="C1"/>
    <x v="1"/>
    <s v="Verified"/>
    <n v="84000"/>
    <n v="6.0900000000000003E-2"/>
    <n v="771.43"/>
    <n v="0.1268"/>
    <n v="23000"/>
    <n v="44"/>
    <n v="24981"/>
  </r>
  <r>
    <n v="365045"/>
    <x v="0"/>
    <x v="0"/>
    <x v="3"/>
    <s v="North American Mission Board"/>
    <x v="0"/>
    <x v="1"/>
    <x v="55"/>
    <d v="2021-12-11T00:00:00"/>
    <d v="2021-12-11T00:00:00"/>
    <x v="1"/>
    <x v="1"/>
    <d v="2022-01-11T00:00:00"/>
    <n v="375940"/>
    <x v="2"/>
    <s v="C2"/>
    <x v="1"/>
    <s v="Verified"/>
    <n v="109488"/>
    <n v="0.2361"/>
    <n v="399.09"/>
    <n v="0.12089999999999999"/>
    <n v="12000"/>
    <n v="43"/>
    <n v="14367"/>
  </r>
  <r>
    <n v="997273"/>
    <x v="1"/>
    <x v="0"/>
    <x v="3"/>
    <s v="Applied Materials"/>
    <x v="0"/>
    <x v="1"/>
    <x v="13"/>
    <d v="2021-05-16T00:00:00"/>
    <d v="2021-09-13T00:00:00"/>
    <x v="1"/>
    <x v="1"/>
    <d v="2021-10-13T00:00:00"/>
    <n v="1222360"/>
    <x v="2"/>
    <s v="C2"/>
    <x v="1"/>
    <s v="Verified"/>
    <n v="179000"/>
    <n v="0.21079999999999999"/>
    <n v="384.26"/>
    <n v="0.14269999999999999"/>
    <n v="11200"/>
    <n v="43"/>
    <n v="13383"/>
  </r>
  <r>
    <n v="749347"/>
    <x v="11"/>
    <x v="0"/>
    <x v="3"/>
    <s v="lvcva"/>
    <x v="0"/>
    <x v="1"/>
    <x v="25"/>
    <d v="2021-03-15T00:00:00"/>
    <d v="2021-05-14T00:00:00"/>
    <x v="1"/>
    <x v="1"/>
    <d v="2021-06-14T00:00:00"/>
    <n v="948573"/>
    <x v="2"/>
    <s v="C3"/>
    <x v="1"/>
    <s v="Verified"/>
    <n v="60000"/>
    <n v="0.2346"/>
    <n v="410.08"/>
    <n v="0.1399"/>
    <n v="12000"/>
    <n v="28"/>
    <n v="14763"/>
  </r>
  <r>
    <n v="770799"/>
    <x v="25"/>
    <x v="0"/>
    <x v="3"/>
    <s v="Macado's Restaurants, Inc"/>
    <x v="0"/>
    <x v="1"/>
    <x v="6"/>
    <d v="2021-06-14T00:00:00"/>
    <d v="2021-06-14T00:00:00"/>
    <x v="1"/>
    <x v="1"/>
    <d v="2021-07-14T00:00:00"/>
    <n v="972510"/>
    <x v="2"/>
    <s v="C3"/>
    <x v="1"/>
    <s v="Verified"/>
    <n v="60000"/>
    <n v="0.1434"/>
    <n v="717.63"/>
    <n v="0.1399"/>
    <n v="21000"/>
    <n v="14"/>
    <n v="25835"/>
  </r>
  <r>
    <n v="513912"/>
    <x v="38"/>
    <x v="0"/>
    <x v="3"/>
    <s v="Seacoast Supply"/>
    <x v="0"/>
    <x v="1"/>
    <x v="27"/>
    <d v="2021-05-16T00:00:00"/>
    <d v="2021-07-11T00:00:00"/>
    <x v="1"/>
    <x v="1"/>
    <d v="2021-08-11T00:00:00"/>
    <n v="664110"/>
    <x v="2"/>
    <s v="C3"/>
    <x v="1"/>
    <s v="Verified"/>
    <n v="66396"/>
    <n v="0.1527"/>
    <n v="508.87"/>
    <n v="0.1348"/>
    <n v="15000"/>
    <n v="47"/>
    <n v="16994"/>
  </r>
  <r>
    <n v="422701"/>
    <x v="9"/>
    <x v="0"/>
    <x v="3"/>
    <s v="FBI"/>
    <x v="0"/>
    <x v="1"/>
    <x v="30"/>
    <d v="2021-04-16T00:00:00"/>
    <d v="2021-07-12T00:00:00"/>
    <x v="1"/>
    <x v="1"/>
    <d v="2021-08-12T00:00:00"/>
    <n v="497360"/>
    <x v="2"/>
    <s v="C4"/>
    <x v="1"/>
    <s v="Verified"/>
    <n v="119000"/>
    <n v="0.2261"/>
    <n v="305.31"/>
    <n v="0.13469999999999999"/>
    <n v="9000"/>
    <n v="52"/>
    <n v="10991"/>
  </r>
  <r>
    <n v="987490"/>
    <x v="20"/>
    <x v="0"/>
    <x v="3"/>
    <s v="USAA"/>
    <x v="0"/>
    <x v="1"/>
    <x v="13"/>
    <d v="2021-05-14T00:00:00"/>
    <d v="2021-10-12T00:00:00"/>
    <x v="1"/>
    <x v="1"/>
    <d v="2021-11-12T00:00:00"/>
    <n v="1211472"/>
    <x v="2"/>
    <s v="C5"/>
    <x v="1"/>
    <s v="Verified"/>
    <n v="57000"/>
    <n v="5.3499999999999999E-2"/>
    <n v="337.32"/>
    <n v="0.15959999999999999"/>
    <n v="9600"/>
    <n v="9"/>
    <n v="10845"/>
  </r>
  <r>
    <n v="1010594"/>
    <x v="35"/>
    <x v="0"/>
    <x v="8"/>
    <s v="shawnee mission ford"/>
    <x v="0"/>
    <x v="1"/>
    <x v="12"/>
    <d v="2021-01-16T00:00:00"/>
    <d v="2021-08-13T00:00:00"/>
    <x v="1"/>
    <x v="1"/>
    <d v="2021-09-13T00:00:00"/>
    <n v="1237412"/>
    <x v="2"/>
    <s v="C1"/>
    <x v="1"/>
    <s v="Verified"/>
    <n v="60000"/>
    <n v="0.16719999999999999"/>
    <n v="610.75"/>
    <n v="0.13489999999999999"/>
    <n v="18000"/>
    <n v="32"/>
    <n v="21114"/>
  </r>
  <r>
    <n v="578344"/>
    <x v="11"/>
    <x v="0"/>
    <x v="4"/>
    <s v="Pro Reps West"/>
    <x v="0"/>
    <x v="1"/>
    <x v="54"/>
    <d v="2021-09-13T00:00:00"/>
    <d v="2021-09-13T00:00:00"/>
    <x v="1"/>
    <x v="1"/>
    <d v="2021-10-13T00:00:00"/>
    <n v="743603"/>
    <x v="2"/>
    <s v="C5"/>
    <x v="1"/>
    <s v="Verified"/>
    <n v="65000"/>
    <n v="9.9099999999999994E-2"/>
    <n v="241.7"/>
    <n v="0.1472"/>
    <n v="7000"/>
    <n v="5"/>
    <n v="8702"/>
  </r>
  <r>
    <n v="942897"/>
    <x v="16"/>
    <x v="0"/>
    <x v="2"/>
    <s v="KINDRED HEALTHCARE"/>
    <x v="0"/>
    <x v="1"/>
    <x v="13"/>
    <d v="2021-05-16T00:00:00"/>
    <d v="2021-04-13T00:00:00"/>
    <x v="1"/>
    <x v="1"/>
    <d v="2021-05-13T00:00:00"/>
    <n v="1163648"/>
    <x v="2"/>
    <s v="C3"/>
    <x v="1"/>
    <s v="Verified"/>
    <n v="85000"/>
    <n v="0.16800000000000001"/>
    <n v="344.95"/>
    <n v="0.14649999999999999"/>
    <n v="10000"/>
    <n v="11"/>
    <n v="11753"/>
  </r>
  <r>
    <n v="844946"/>
    <x v="5"/>
    <x v="0"/>
    <x v="2"/>
    <s v="CITY OF WEST PALM BEACH"/>
    <x v="0"/>
    <x v="1"/>
    <x v="11"/>
    <d v="2021-12-14T00:00:00"/>
    <d v="2021-12-12T00:00:00"/>
    <x v="1"/>
    <x v="1"/>
    <d v="2022-01-12T00:00:00"/>
    <n v="1056062"/>
    <x v="2"/>
    <s v="C3"/>
    <x v="1"/>
    <s v="Verified"/>
    <n v="56000"/>
    <n v="0.14680000000000001"/>
    <n v="653.55999999999995"/>
    <n v="0.1399"/>
    <n v="19125"/>
    <n v="24"/>
    <n v="22057"/>
  </r>
  <r>
    <n v="556873"/>
    <x v="2"/>
    <x v="0"/>
    <x v="2"/>
    <s v="City of Austin"/>
    <x v="0"/>
    <x v="1"/>
    <x v="47"/>
    <d v="2021-05-16T00:00:00"/>
    <d v="2021-01-13T00:00:00"/>
    <x v="1"/>
    <x v="1"/>
    <d v="2021-02-13T00:00:00"/>
    <n v="717023"/>
    <x v="2"/>
    <s v="C4"/>
    <x v="1"/>
    <s v="Verified"/>
    <n v="66000"/>
    <n v="0.22839999999999999"/>
    <n v="515.22"/>
    <n v="0.14349999999999999"/>
    <n v="15000"/>
    <n v="23"/>
    <n v="18231"/>
  </r>
  <r>
    <n v="868458"/>
    <x v="30"/>
    <x v="0"/>
    <x v="2"/>
    <s v="Wal-Mart Distribution"/>
    <x v="0"/>
    <x v="1"/>
    <x v="10"/>
    <d v="2021-06-15T00:00:00"/>
    <d v="2021-01-13T00:00:00"/>
    <x v="1"/>
    <x v="1"/>
    <d v="2021-02-13T00:00:00"/>
    <n v="1082216"/>
    <x v="2"/>
    <s v="C5"/>
    <x v="1"/>
    <s v="Verified"/>
    <n v="35000"/>
    <n v="0.17660000000000001"/>
    <n v="180.85"/>
    <n v="0.15229999999999999"/>
    <n v="5200"/>
    <n v="9"/>
    <n v="5940"/>
  </r>
  <r>
    <n v="426985"/>
    <x v="3"/>
    <x v="0"/>
    <x v="2"/>
    <s v="24 Seven Discovere"/>
    <x v="0"/>
    <x v="1"/>
    <x v="30"/>
    <d v="2021-12-14T00:00:00"/>
    <d v="2021-08-12T00:00:00"/>
    <x v="1"/>
    <x v="1"/>
    <d v="2021-09-12T00:00:00"/>
    <n v="503612"/>
    <x v="2"/>
    <s v="C5"/>
    <x v="1"/>
    <s v="Verified"/>
    <n v="120000"/>
    <n v="9.74E-2"/>
    <n v="204.46"/>
    <n v="0.13789999999999999"/>
    <n v="6000"/>
    <n v="28"/>
    <n v="7375"/>
  </r>
  <r>
    <n v="446167"/>
    <x v="22"/>
    <x v="0"/>
    <x v="2"/>
    <s v="Bank of America Corp."/>
    <x v="0"/>
    <x v="1"/>
    <x v="15"/>
    <d v="2021-10-12T00:00:00"/>
    <d v="2021-10-12T00:00:00"/>
    <x v="1"/>
    <x v="1"/>
    <d v="2021-11-12T00:00:00"/>
    <n v="545420"/>
    <x v="2"/>
    <s v="C5"/>
    <x v="1"/>
    <s v="Verified"/>
    <n v="33000"/>
    <n v="8.1100000000000005E-2"/>
    <n v="428.83"/>
    <n v="0.1426"/>
    <n v="12500"/>
    <n v="33"/>
    <n v="15438"/>
  </r>
  <r>
    <n v="609956"/>
    <x v="21"/>
    <x v="0"/>
    <x v="5"/>
    <s v="News Corp"/>
    <x v="0"/>
    <x v="1"/>
    <x v="49"/>
    <d v="2021-09-13T00:00:00"/>
    <d v="2021-09-11T00:00:00"/>
    <x v="1"/>
    <x v="1"/>
    <d v="2021-10-11T00:00:00"/>
    <n v="782319"/>
    <x v="2"/>
    <s v="C1"/>
    <x v="1"/>
    <s v="Verified"/>
    <n v="79380"/>
    <n v="0.11749999999999999"/>
    <n v="333.25"/>
    <n v="0.12230000000000001"/>
    <n v="10000"/>
    <n v="33"/>
    <n v="10910"/>
  </r>
  <r>
    <n v="443719"/>
    <x v="23"/>
    <x v="0"/>
    <x v="5"/>
    <s v="Information Handling Services"/>
    <x v="0"/>
    <x v="1"/>
    <x v="15"/>
    <d v="2021-04-16T00:00:00"/>
    <d v="2021-06-11T00:00:00"/>
    <x v="1"/>
    <x v="1"/>
    <d v="2021-07-11T00:00:00"/>
    <n v="540212"/>
    <x v="2"/>
    <s v="C5"/>
    <x v="1"/>
    <s v="Verified"/>
    <n v="50000"/>
    <n v="0.192"/>
    <n v="111.5"/>
    <n v="0.1426"/>
    <n v="3250"/>
    <n v="16"/>
    <n v="3846"/>
  </r>
  <r>
    <n v="870090"/>
    <x v="2"/>
    <x v="0"/>
    <x v="7"/>
    <s v="Best Buy"/>
    <x v="0"/>
    <x v="1"/>
    <x v="10"/>
    <d v="2021-05-16T00:00:00"/>
    <d v="2021-08-12T00:00:00"/>
    <x v="1"/>
    <x v="1"/>
    <d v="2021-09-12T00:00:00"/>
    <n v="1084052"/>
    <x v="2"/>
    <s v="C5"/>
    <x v="1"/>
    <s v="Verified"/>
    <n v="52500"/>
    <n v="2.6700000000000002E-2"/>
    <n v="278.23"/>
    <n v="0.15229999999999999"/>
    <n v="8000"/>
    <n v="12"/>
    <n v="8989"/>
  </r>
  <r>
    <n v="880318"/>
    <x v="4"/>
    <x v="0"/>
    <x v="10"/>
    <s v="Novo Nordisk"/>
    <x v="0"/>
    <x v="1"/>
    <x v="10"/>
    <d v="2021-10-13T00:00:00"/>
    <d v="2021-10-13T00:00:00"/>
    <x v="1"/>
    <x v="1"/>
    <d v="2021-11-13T00:00:00"/>
    <n v="1095277"/>
    <x v="2"/>
    <s v="C5"/>
    <x v="1"/>
    <s v="Verified"/>
    <n v="150000"/>
    <n v="0.12230000000000001"/>
    <n v="1229.81"/>
    <n v="0.15959999999999999"/>
    <n v="35000"/>
    <n v="34"/>
    <n v="43253"/>
  </r>
  <r>
    <n v="433667"/>
    <x v="23"/>
    <x v="0"/>
    <x v="1"/>
    <s v="Lockheed Martin Corp."/>
    <x v="0"/>
    <x v="1"/>
    <x v="20"/>
    <d v="2021-08-14T00:00:00"/>
    <d v="2021-03-11T00:00:00"/>
    <x v="1"/>
    <x v="1"/>
    <d v="2021-04-11T00:00:00"/>
    <n v="516779"/>
    <x v="2"/>
    <s v="C2"/>
    <x v="1"/>
    <s v="Verified"/>
    <n v="85000"/>
    <n v="0.1663"/>
    <n v="676.02"/>
    <n v="0.13220000000000001"/>
    <n v="20000"/>
    <n v="48"/>
    <n v="23151"/>
  </r>
  <r>
    <n v="1016320"/>
    <x v="5"/>
    <x v="0"/>
    <x v="0"/>
    <s v="Liberty Investment Properties"/>
    <x v="0"/>
    <x v="1"/>
    <x v="22"/>
    <d v="2021-01-16T00:00:00"/>
    <d v="2021-10-13T00:00:00"/>
    <x v="1"/>
    <x v="1"/>
    <d v="2021-11-13T00:00:00"/>
    <n v="1244026"/>
    <x v="2"/>
    <s v="C1"/>
    <x v="1"/>
    <s v="Verified"/>
    <n v="48000"/>
    <n v="0.122"/>
    <n v="797.37"/>
    <n v="0.13489999999999999"/>
    <n v="23500"/>
    <n v="26"/>
    <n v="27817"/>
  </r>
  <r>
    <n v="578076"/>
    <x v="6"/>
    <x v="0"/>
    <x v="0"/>
    <s v="Honeywell"/>
    <x v="0"/>
    <x v="1"/>
    <x v="54"/>
    <d v="2021-12-13T00:00:00"/>
    <d v="2021-09-13T00:00:00"/>
    <x v="1"/>
    <x v="1"/>
    <d v="2021-10-13T00:00:00"/>
    <n v="743282"/>
    <x v="2"/>
    <s v="C2"/>
    <x v="1"/>
    <s v="Verified"/>
    <n v="56004"/>
    <n v="0.10580000000000001"/>
    <n v="339.89"/>
    <n v="0.1361"/>
    <n v="10000"/>
    <n v="27"/>
    <n v="12237"/>
  </r>
  <r>
    <n v="990992"/>
    <x v="32"/>
    <x v="0"/>
    <x v="0"/>
    <s v="Jones Lang LaSalle"/>
    <x v="0"/>
    <x v="1"/>
    <x v="13"/>
    <d v="2021-09-13T00:00:00"/>
    <d v="2021-02-12T00:00:00"/>
    <x v="1"/>
    <x v="1"/>
    <d v="2021-03-12T00:00:00"/>
    <n v="1215002"/>
    <x v="2"/>
    <s v="C2"/>
    <x v="1"/>
    <s v="Verified"/>
    <n v="85000"/>
    <n v="0.1799"/>
    <n v="377.4"/>
    <n v="0.14269999999999999"/>
    <n v="11000"/>
    <n v="11"/>
    <n v="11384"/>
  </r>
  <r>
    <n v="381738"/>
    <x v="2"/>
    <x v="0"/>
    <x v="0"/>
    <s v="Odyssey IS"/>
    <x v="0"/>
    <x v="1"/>
    <x v="33"/>
    <d v="2021-11-11T00:00:00"/>
    <d v="2021-11-11T00:00:00"/>
    <x v="1"/>
    <x v="1"/>
    <d v="2021-12-11T00:00:00"/>
    <n v="410508"/>
    <x v="2"/>
    <s v="C2"/>
    <x v="1"/>
    <s v="Verified"/>
    <n v="100000"/>
    <n v="0.19259999999999999"/>
    <n v="537.89"/>
    <n v="0.12839999999999999"/>
    <n v="16000"/>
    <n v="48"/>
    <n v="19226"/>
  </r>
  <r>
    <n v="480824"/>
    <x v="25"/>
    <x v="0"/>
    <x v="0"/>
    <s v="Smallwood Dental"/>
    <x v="0"/>
    <x v="1"/>
    <x v="46"/>
    <d v="2021-02-13T00:00:00"/>
    <d v="2021-02-13T00:00:00"/>
    <x v="1"/>
    <x v="1"/>
    <d v="2021-03-13T00:00:00"/>
    <n v="611314"/>
    <x v="2"/>
    <s v="C3"/>
    <x v="1"/>
    <s v="Verified"/>
    <n v="100000"/>
    <n v="0.20499999999999999"/>
    <n v="678.49"/>
    <n v="0.1348"/>
    <n v="20000"/>
    <n v="33"/>
    <n v="24426"/>
  </r>
  <r>
    <n v="508764"/>
    <x v="38"/>
    <x v="0"/>
    <x v="0"/>
    <s v="U.S Army Civilian Contractor"/>
    <x v="0"/>
    <x v="1"/>
    <x v="48"/>
    <d v="2021-05-16T00:00:00"/>
    <d v="2021-10-12T00:00:00"/>
    <x v="1"/>
    <x v="1"/>
    <d v="2021-11-12T00:00:00"/>
    <n v="656503"/>
    <x v="2"/>
    <s v="C4"/>
    <x v="1"/>
    <s v="Verified"/>
    <n v="55000"/>
    <n v="0.22539999999999999"/>
    <n v="306.94"/>
    <n v="0.13850000000000001"/>
    <n v="9000"/>
    <n v="17"/>
    <n v="10954"/>
  </r>
  <r>
    <n v="437769"/>
    <x v="20"/>
    <x v="0"/>
    <x v="2"/>
    <s v="Flipchip International"/>
    <x v="0"/>
    <x v="1"/>
    <x v="52"/>
    <d v="2021-10-12T00:00:00"/>
    <d v="2021-10-12T00:00:00"/>
    <x v="1"/>
    <x v="1"/>
    <d v="2021-11-12T00:00:00"/>
    <n v="526213"/>
    <x v="2"/>
    <s v="C4"/>
    <x v="1"/>
    <s v="Verified"/>
    <n v="85000"/>
    <n v="0.11550000000000001"/>
    <n v="682.74"/>
    <n v="0.13919999999999999"/>
    <n v="20000"/>
    <n v="16"/>
    <n v="24662"/>
  </r>
  <r>
    <n v="784471"/>
    <x v="9"/>
    <x v="0"/>
    <x v="5"/>
    <s v="Westat"/>
    <x v="0"/>
    <x v="1"/>
    <x v="6"/>
    <d v="2021-07-14T00:00:00"/>
    <d v="2021-07-14T00:00:00"/>
    <x v="1"/>
    <x v="1"/>
    <d v="2021-08-14T00:00:00"/>
    <n v="987687"/>
    <x v="2"/>
    <s v="C1"/>
    <x v="1"/>
    <s v="Verified"/>
    <n v="75000"/>
    <n v="0.2162"/>
    <n v="84.23"/>
    <n v="0.12989999999999999"/>
    <n v="2500"/>
    <n v="20"/>
    <n v="3032"/>
  </r>
  <r>
    <n v="440971"/>
    <x v="19"/>
    <x v="0"/>
    <x v="5"/>
    <s v="Ohio State University Medical Center"/>
    <x v="0"/>
    <x v="1"/>
    <x v="52"/>
    <d v="2021-01-12T00:00:00"/>
    <d v="2021-12-11T00:00:00"/>
    <x v="1"/>
    <x v="1"/>
    <d v="2022-01-11T00:00:00"/>
    <n v="534533"/>
    <x v="2"/>
    <s v="C4"/>
    <x v="1"/>
    <s v="Verified"/>
    <n v="70000"/>
    <n v="0.22339999999999999"/>
    <n v="512.05999999999995"/>
    <n v="0.13919999999999999"/>
    <n v="15000"/>
    <n v="33"/>
    <n v="17521"/>
  </r>
  <r>
    <n v="1048692"/>
    <x v="34"/>
    <x v="0"/>
    <x v="6"/>
    <s v="PCM Studios"/>
    <x v="0"/>
    <x v="1"/>
    <x v="12"/>
    <d v="2021-11-14T00:00:00"/>
    <d v="2021-11-14T00:00:00"/>
    <x v="1"/>
    <x v="1"/>
    <d v="2021-12-14T00:00:00"/>
    <n v="1279655"/>
    <x v="2"/>
    <s v="C2"/>
    <x v="1"/>
    <s v="Verified"/>
    <n v="48500"/>
    <n v="0.11360000000000001"/>
    <n v="223.01"/>
    <n v="0.14269999999999999"/>
    <n v="6500"/>
    <n v="28"/>
    <n v="7999"/>
  </r>
  <r>
    <n v="743921"/>
    <x v="2"/>
    <x v="0"/>
    <x v="6"/>
    <s v="Rush Peterbilt"/>
    <x v="0"/>
    <x v="1"/>
    <x v="25"/>
    <d v="2021-09-15T00:00:00"/>
    <d v="2021-05-14T00:00:00"/>
    <x v="1"/>
    <x v="1"/>
    <d v="2021-06-14T00:00:00"/>
    <n v="942304"/>
    <x v="2"/>
    <s v="C3"/>
    <x v="1"/>
    <s v="Verified"/>
    <n v="36000"/>
    <n v="9.9000000000000005E-2"/>
    <n v="410.08"/>
    <n v="0.1399"/>
    <n v="12000"/>
    <n v="21"/>
    <n v="14767"/>
  </r>
  <r>
    <n v="438977"/>
    <x v="10"/>
    <x v="0"/>
    <x v="6"/>
    <s v="St. Norbert College"/>
    <x v="0"/>
    <x v="1"/>
    <x v="52"/>
    <d v="2021-03-16T00:00:00"/>
    <d v="2021-10-10T00:00:00"/>
    <x v="1"/>
    <x v="1"/>
    <d v="2021-11-10T00:00:00"/>
    <n v="516987"/>
    <x v="2"/>
    <s v="C5"/>
    <x v="1"/>
    <s v="Verified"/>
    <n v="70000"/>
    <n v="0.18820000000000001"/>
    <n v="240.15"/>
    <n v="0.1426"/>
    <n v="7000"/>
    <n v="27"/>
    <n v="7930"/>
  </r>
  <r>
    <n v="710786"/>
    <x v="1"/>
    <x v="0"/>
    <x v="3"/>
    <s v="Ferguson Enterprises"/>
    <x v="0"/>
    <x v="1"/>
    <x v="42"/>
    <d v="2021-05-16T00:00:00"/>
    <d v="2021-12-13T00:00:00"/>
    <x v="1"/>
    <x v="1"/>
    <d v="2022-01-13T00:00:00"/>
    <n v="903571"/>
    <x v="2"/>
    <s v="C2"/>
    <x v="1"/>
    <s v="Verified"/>
    <n v="105000"/>
    <n v="0.16300000000000001"/>
    <n v="80.94"/>
    <n v="0.13059999999999999"/>
    <n v="2400"/>
    <n v="21"/>
    <n v="2905"/>
  </r>
  <r>
    <n v="830119"/>
    <x v="9"/>
    <x v="0"/>
    <x v="3"/>
    <s v="Department of the Army"/>
    <x v="0"/>
    <x v="1"/>
    <x v="44"/>
    <d v="2021-05-16T00:00:00"/>
    <d v="2021-03-12T00:00:00"/>
    <x v="1"/>
    <x v="1"/>
    <d v="2021-04-12T00:00:00"/>
    <n v="1039265"/>
    <x v="2"/>
    <s v="C3"/>
    <x v="1"/>
    <s v="Verified"/>
    <n v="60785"/>
    <n v="0.20180000000000001"/>
    <n v="363.09"/>
    <n v="0.1399"/>
    <n v="10625"/>
    <n v="32"/>
    <n v="11432"/>
  </r>
  <r>
    <n v="860355"/>
    <x v="1"/>
    <x v="0"/>
    <x v="3"/>
    <s v="city of san jose"/>
    <x v="0"/>
    <x v="1"/>
    <x v="11"/>
    <d v="2021-06-12T00:00:00"/>
    <d v="2021-06-12T00:00:00"/>
    <x v="1"/>
    <x v="1"/>
    <d v="2021-07-12T00:00:00"/>
    <n v="1073215"/>
    <x v="2"/>
    <s v="C4"/>
    <x v="1"/>
    <s v="Verified"/>
    <n v="90000"/>
    <n v="0.17199999999999999"/>
    <n v="172.82"/>
    <n v="0.1479"/>
    <n v="5000"/>
    <n v="23"/>
    <n v="5504"/>
  </r>
  <r>
    <n v="835246"/>
    <x v="7"/>
    <x v="0"/>
    <x v="3"/>
    <s v="Sovereign Bank"/>
    <x v="0"/>
    <x v="1"/>
    <x v="11"/>
    <d v="2021-12-14T00:00:00"/>
    <d v="2021-12-12T00:00:00"/>
    <x v="1"/>
    <x v="1"/>
    <d v="2022-01-12T00:00:00"/>
    <n v="1045161"/>
    <x v="2"/>
    <s v="C5"/>
    <x v="1"/>
    <s v="Verified"/>
    <n v="32678.400000000001"/>
    <n v="0.2306"/>
    <n v="106.95"/>
    <n v="0.15229999999999999"/>
    <n v="3075"/>
    <n v="32"/>
    <n v="3590"/>
  </r>
  <r>
    <n v="645783"/>
    <x v="15"/>
    <x v="0"/>
    <x v="4"/>
    <s v="Allied TPro"/>
    <x v="0"/>
    <x v="1"/>
    <x v="21"/>
    <d v="2021-03-16T00:00:00"/>
    <d v="2021-01-14T00:00:00"/>
    <x v="1"/>
    <x v="1"/>
    <d v="2021-02-14T00:00:00"/>
    <n v="826293"/>
    <x v="2"/>
    <s v="C1"/>
    <x v="1"/>
    <s v="Verified"/>
    <n v="78750"/>
    <n v="0.1333"/>
    <n v="358.24"/>
    <n v="0.12230000000000001"/>
    <n v="10750"/>
    <n v="22"/>
    <n v="12897"/>
  </r>
  <r>
    <n v="640483"/>
    <x v="31"/>
    <x v="0"/>
    <x v="4"/>
    <s v="Medtronic Spine &amp; Biologics"/>
    <x v="0"/>
    <x v="1"/>
    <x v="41"/>
    <d v="2021-11-13T00:00:00"/>
    <d v="2021-08-12T00:00:00"/>
    <x v="1"/>
    <x v="1"/>
    <d v="2021-09-12T00:00:00"/>
    <n v="819915"/>
    <x v="2"/>
    <s v="C2"/>
    <x v="1"/>
    <s v="Verified"/>
    <n v="165000"/>
    <n v="8.1199999999999994E-2"/>
    <n v="502.6"/>
    <n v="0.12609999999999999"/>
    <n v="15000"/>
    <n v="34"/>
    <n v="17337"/>
  </r>
  <r>
    <n v="987372"/>
    <x v="18"/>
    <x v="0"/>
    <x v="4"/>
    <s v="TD Bank NA"/>
    <x v="0"/>
    <x v="1"/>
    <x v="13"/>
    <d v="2021-10-15T00:00:00"/>
    <d v="2021-03-14T00:00:00"/>
    <x v="1"/>
    <x v="1"/>
    <d v="2021-04-14T00:00:00"/>
    <n v="1211340"/>
    <x v="2"/>
    <s v="C2"/>
    <x v="1"/>
    <s v="Verified"/>
    <n v="160000"/>
    <n v="0.14399999999999999"/>
    <n v="411.71"/>
    <n v="0.14269999999999999"/>
    <n v="12000"/>
    <n v="26"/>
    <n v="14689"/>
  </r>
  <r>
    <n v="1010499"/>
    <x v="18"/>
    <x v="0"/>
    <x v="2"/>
    <s v="WABC-TV"/>
    <x v="0"/>
    <x v="1"/>
    <x v="22"/>
    <d v="2021-05-16T00:00:00"/>
    <d v="2021-11-14T00:00:00"/>
    <x v="1"/>
    <x v="1"/>
    <d v="2021-12-14T00:00:00"/>
    <n v="1237522"/>
    <x v="2"/>
    <s v="C3"/>
    <x v="1"/>
    <s v="Verified"/>
    <n v="140000"/>
    <n v="0.15790000000000001"/>
    <n v="620.9"/>
    <n v="0.14649999999999999"/>
    <n v="18000"/>
    <n v="31"/>
    <n v="22352"/>
  </r>
  <r>
    <n v="753866"/>
    <x v="20"/>
    <x v="0"/>
    <x v="2"/>
    <s v="Phoenix Children's Center"/>
    <x v="0"/>
    <x v="1"/>
    <x v="25"/>
    <d v="2021-05-16T00:00:00"/>
    <d v="2021-12-12T00:00:00"/>
    <x v="1"/>
    <x v="1"/>
    <d v="2022-01-12T00:00:00"/>
    <n v="953552"/>
    <x v="2"/>
    <s v="C4"/>
    <x v="1"/>
    <s v="Verified"/>
    <n v="32000"/>
    <n v="0.23780000000000001"/>
    <n v="228.98"/>
    <n v="0.1479"/>
    <n v="6625"/>
    <n v="24"/>
    <n v="7844"/>
  </r>
  <r>
    <n v="626835"/>
    <x v="8"/>
    <x v="0"/>
    <x v="5"/>
    <s v="1st Playable Productions"/>
    <x v="0"/>
    <x v="1"/>
    <x v="41"/>
    <d v="2021-02-11T00:00:00"/>
    <d v="2021-02-11T00:00:00"/>
    <x v="1"/>
    <x v="1"/>
    <d v="2021-03-11T00:00:00"/>
    <n v="793790"/>
    <x v="2"/>
    <s v="C2"/>
    <x v="1"/>
    <s v="Verified"/>
    <n v="45000"/>
    <n v="0.1075"/>
    <n v="167.54"/>
    <n v="0.12609999999999999"/>
    <n v="5000"/>
    <n v="39"/>
    <n v="5085"/>
  </r>
  <r>
    <n v="673809"/>
    <x v="2"/>
    <x v="0"/>
    <x v="5"/>
    <s v="DeVry University"/>
    <x v="0"/>
    <x v="1"/>
    <x v="0"/>
    <d v="2021-05-16T00:00:00"/>
    <d v="2021-03-14T00:00:00"/>
    <x v="1"/>
    <x v="1"/>
    <d v="2021-04-14T00:00:00"/>
    <n v="861246"/>
    <x v="2"/>
    <s v="C4"/>
    <x v="1"/>
    <s v="Verified"/>
    <n v="106000"/>
    <n v="0.16950000000000001"/>
    <n v="817.94"/>
    <n v="0.13800000000000001"/>
    <n v="24000"/>
    <n v="28"/>
    <n v="29446"/>
  </r>
  <r>
    <n v="438804"/>
    <x v="3"/>
    <x v="0"/>
    <x v="7"/>
    <s v="VAN BRUGGEN SIGNS"/>
    <x v="0"/>
    <x v="1"/>
    <x v="52"/>
    <d v="2021-02-16T00:00:00"/>
    <d v="2021-09-12T00:00:00"/>
    <x v="1"/>
    <x v="1"/>
    <d v="2021-10-12T00:00:00"/>
    <n v="529125"/>
    <x v="2"/>
    <s v="C1"/>
    <x v="1"/>
    <s v="Verified"/>
    <n v="58000"/>
    <n v="0.1028"/>
    <n v="174.9"/>
    <n v="0.12870000000000001"/>
    <n v="5200"/>
    <n v="20"/>
    <n v="6296"/>
  </r>
  <r>
    <n v="411973"/>
    <x v="10"/>
    <x v="0"/>
    <x v="7"/>
    <s v="united health care"/>
    <x v="0"/>
    <x v="1"/>
    <x v="30"/>
    <d v="2021-12-11T00:00:00"/>
    <d v="2021-01-12T00:00:00"/>
    <x v="1"/>
    <x v="1"/>
    <d v="2021-02-12T00:00:00"/>
    <n v="464550"/>
    <x v="2"/>
    <s v="C2"/>
    <x v="1"/>
    <s v="Verified"/>
    <n v="40000"/>
    <n v="0.13200000000000001"/>
    <n v="361.4"/>
    <n v="0.12839999999999999"/>
    <n v="10750"/>
    <n v="31"/>
    <n v="12905"/>
  </r>
  <r>
    <n v="364805"/>
    <x v="19"/>
    <x v="0"/>
    <x v="7"/>
    <s v="General Dynamics Land Systems"/>
    <x v="0"/>
    <x v="1"/>
    <x v="55"/>
    <d v="2021-12-11T00:00:00"/>
    <d v="2021-12-11T00:00:00"/>
    <x v="1"/>
    <x v="1"/>
    <d v="2022-01-11T00:00:00"/>
    <n v="375558"/>
    <x v="2"/>
    <s v="C4"/>
    <x v="1"/>
    <s v="Verified"/>
    <n v="57996"/>
    <n v="9.4799999999999995E-2"/>
    <n v="687.13"/>
    <n v="0.12720000000000001"/>
    <n v="20475"/>
    <n v="21"/>
    <n v="24736"/>
  </r>
  <r>
    <n v="672712"/>
    <x v="3"/>
    <x v="0"/>
    <x v="9"/>
    <s v="University of Illinois Medical Center"/>
    <x v="0"/>
    <x v="1"/>
    <x v="0"/>
    <d v="2021-05-16T00:00:00"/>
    <d v="2021-03-14T00:00:00"/>
    <x v="1"/>
    <x v="1"/>
    <d v="2021-04-14T00:00:00"/>
    <n v="859915"/>
    <x v="2"/>
    <s v="C2"/>
    <x v="1"/>
    <s v="Verified"/>
    <n v="114000"/>
    <n v="0.11459999999999999"/>
    <n v="674.46"/>
    <n v="0.13059999999999999"/>
    <n v="20000"/>
    <n v="63"/>
    <n v="24280"/>
  </r>
  <r>
    <n v="445491"/>
    <x v="41"/>
    <x v="0"/>
    <x v="0"/>
    <s v="Integreon"/>
    <x v="0"/>
    <x v="1"/>
    <x v="15"/>
    <d v="2021-01-15T00:00:00"/>
    <d v="2021-10-12T00:00:00"/>
    <x v="1"/>
    <x v="1"/>
    <d v="2021-11-12T00:00:00"/>
    <n v="544150"/>
    <x v="2"/>
    <s v="C3"/>
    <x v="1"/>
    <s v="Verified"/>
    <n v="170000"/>
    <n v="5.5100000000000003E-2"/>
    <n v="407.63"/>
    <n v="0.13569999999999999"/>
    <n v="12000"/>
    <n v="17"/>
    <n v="14696"/>
  </r>
  <r>
    <n v="427276"/>
    <x v="3"/>
    <x v="0"/>
    <x v="6"/>
    <s v="Inland Real Estate"/>
    <x v="0"/>
    <x v="1"/>
    <x v="30"/>
    <d v="2021-10-11T00:00:00"/>
    <d v="2021-08-11T00:00:00"/>
    <x v="1"/>
    <x v="1"/>
    <d v="2021-09-11T00:00:00"/>
    <n v="504779"/>
    <x v="2"/>
    <s v="C4"/>
    <x v="1"/>
    <s v="Verified"/>
    <n v="54000"/>
    <n v="0.2329"/>
    <n v="463.05"/>
    <n v="0.13469999999999999"/>
    <n v="13650"/>
    <n v="29"/>
    <n v="15997"/>
  </r>
  <r>
    <n v="400658"/>
    <x v="1"/>
    <x v="0"/>
    <x v="3"/>
    <s v="Chevron Corp."/>
    <x v="0"/>
    <x v="1"/>
    <x v="28"/>
    <d v="2021-05-16T00:00:00"/>
    <d v="2021-03-12T00:00:00"/>
    <x v="1"/>
    <x v="1"/>
    <d v="2021-04-12T00:00:00"/>
    <n v="444252"/>
    <x v="2"/>
    <s v="C3"/>
    <x v="1"/>
    <s v="Verified"/>
    <n v="135000"/>
    <n v="9.98E-2"/>
    <n v="337.71"/>
    <n v="0.13159999999999999"/>
    <n v="10000"/>
    <n v="54"/>
    <n v="12146"/>
  </r>
  <r>
    <n v="377788"/>
    <x v="8"/>
    <x v="0"/>
    <x v="4"/>
    <s v="EmblemHealth"/>
    <x v="0"/>
    <x v="1"/>
    <x v="8"/>
    <d v="2021-05-16T00:00:00"/>
    <d v="2021-09-11T00:00:00"/>
    <x v="1"/>
    <x v="1"/>
    <d v="2021-10-11T00:00:00"/>
    <n v="402223"/>
    <x v="2"/>
    <s v="C2"/>
    <x v="1"/>
    <s v="Verified"/>
    <n v="50000"/>
    <n v="0.1726"/>
    <n v="336.18"/>
    <n v="0.12839999999999999"/>
    <n v="10000"/>
    <n v="51"/>
    <n v="12244"/>
  </r>
  <r>
    <n v="566058"/>
    <x v="1"/>
    <x v="0"/>
    <x v="5"/>
    <s v="J Morita USA"/>
    <x v="0"/>
    <x v="1"/>
    <x v="47"/>
    <d v="2021-05-16T00:00:00"/>
    <d v="2021-05-13T00:00:00"/>
    <x v="1"/>
    <x v="1"/>
    <d v="2021-06-13T00:00:00"/>
    <n v="728200"/>
    <x v="2"/>
    <s v="C1"/>
    <x v="1"/>
    <s v="Verified"/>
    <n v="130000"/>
    <n v="0.1812"/>
    <n v="218.05"/>
    <n v="0.1323"/>
    <n v="6450"/>
    <n v="29"/>
    <n v="7827"/>
  </r>
  <r>
    <n v="1036932"/>
    <x v="16"/>
    <x v="0"/>
    <x v="7"/>
    <s v="Fidelity Investments"/>
    <x v="0"/>
    <x v="1"/>
    <x v="12"/>
    <d v="2021-04-16T00:00:00"/>
    <d v="2021-12-14T00:00:00"/>
    <x v="1"/>
    <x v="1"/>
    <d v="2022-01-14T00:00:00"/>
    <n v="1266819"/>
    <x v="2"/>
    <s v="C2"/>
    <x v="1"/>
    <s v="Verified"/>
    <n v="300000"/>
    <n v="5.6500000000000002E-2"/>
    <n v="343.09"/>
    <n v="0.14269999999999999"/>
    <n v="10000"/>
    <n v="22"/>
    <n v="12351"/>
  </r>
  <r>
    <n v="647471"/>
    <x v="18"/>
    <x v="0"/>
    <x v="0"/>
    <s v="Hibernia Media"/>
    <x v="0"/>
    <x v="1"/>
    <x v="21"/>
    <d v="2021-01-14T00:00:00"/>
    <d v="2021-01-14T00:00:00"/>
    <x v="1"/>
    <x v="1"/>
    <d v="2021-02-14T00:00:00"/>
    <n v="828368"/>
    <x v="2"/>
    <s v="C3"/>
    <x v="1"/>
    <s v="Verified"/>
    <n v="75000"/>
    <n v="0.15060000000000001"/>
    <n v="505.27"/>
    <n v="0.1298"/>
    <n v="15000"/>
    <n v="28"/>
    <n v="18190"/>
  </r>
  <r>
    <n v="641876"/>
    <x v="8"/>
    <x v="0"/>
    <x v="4"/>
    <s v="Telsey advisory group"/>
    <x v="0"/>
    <x v="1"/>
    <x v="21"/>
    <d v="2021-05-15T00:00:00"/>
    <d v="2021-03-13T00:00:00"/>
    <x v="1"/>
    <x v="1"/>
    <d v="2021-04-13T00:00:00"/>
    <n v="821625"/>
    <x v="2"/>
    <s v="C4"/>
    <x v="1"/>
    <s v="Verified"/>
    <n v="200000"/>
    <n v="9.1800000000000007E-2"/>
    <n v="846.57"/>
    <n v="0.13350000000000001"/>
    <n v="25000"/>
    <n v="16"/>
    <n v="30000"/>
  </r>
  <r>
    <n v="538812"/>
    <x v="1"/>
    <x v="0"/>
    <x v="3"/>
    <s v="WESTSIDE UNION SCHOOL DISTRICT"/>
    <x v="4"/>
    <x v="1"/>
    <x v="43"/>
    <d v="2021-02-13T00:00:00"/>
    <d v="2021-01-13T00:00:00"/>
    <x v="1"/>
    <x v="1"/>
    <d v="2021-02-13T00:00:00"/>
    <n v="695820"/>
    <x v="2"/>
    <s v="D1"/>
    <x v="1"/>
    <s v="Verified"/>
    <n v="75971.759999999995"/>
    <n v="4.9399999999999999E-2"/>
    <n v="626.89"/>
    <n v="0.1484"/>
    <n v="18125"/>
    <n v="16"/>
    <n v="21806"/>
  </r>
  <r>
    <n v="811527"/>
    <x v="11"/>
    <x v="0"/>
    <x v="3"/>
    <m/>
    <x v="4"/>
    <x v="1"/>
    <x v="44"/>
    <d v="2021-07-14T00:00:00"/>
    <d v="2021-07-14T00:00:00"/>
    <x v="1"/>
    <x v="1"/>
    <d v="2021-08-14T00:00:00"/>
    <n v="1018570"/>
    <x v="2"/>
    <s v="D1"/>
    <x v="1"/>
    <s v="Verified"/>
    <n v="78000"/>
    <n v="7.1800000000000003E-2"/>
    <n v="419.64"/>
    <n v="0.15620000000000001"/>
    <n v="12000"/>
    <n v="19"/>
    <n v="15107"/>
  </r>
  <r>
    <n v="860273"/>
    <x v="8"/>
    <x v="0"/>
    <x v="3"/>
    <s v="James J Peters VA Medical Center"/>
    <x v="4"/>
    <x v="1"/>
    <x v="11"/>
    <d v="2021-04-16T00:00:00"/>
    <d v="2021-09-14T00:00:00"/>
    <x v="1"/>
    <x v="1"/>
    <d v="2021-10-14T00:00:00"/>
    <n v="1073061"/>
    <x v="2"/>
    <s v="D1"/>
    <x v="1"/>
    <s v="Verified"/>
    <n v="77000"/>
    <n v="2.1000000000000001E-2"/>
    <n v="209.82"/>
    <n v="0.15620000000000001"/>
    <n v="6000"/>
    <n v="10"/>
    <n v="7553"/>
  </r>
  <r>
    <n v="515354"/>
    <x v="1"/>
    <x v="0"/>
    <x v="3"/>
    <s v="Federal Aviation Administration"/>
    <x v="4"/>
    <x v="1"/>
    <x v="27"/>
    <d v="2021-04-15T00:00:00"/>
    <d v="2021-05-12T00:00:00"/>
    <x v="1"/>
    <x v="1"/>
    <d v="2021-06-12T00:00:00"/>
    <n v="666178"/>
    <x v="2"/>
    <s v="D1"/>
    <x v="1"/>
    <s v="Verified"/>
    <n v="113000"/>
    <n v="0.1525"/>
    <n v="689.3"/>
    <n v="0.1459"/>
    <n v="20000"/>
    <n v="42"/>
    <n v="24096"/>
  </r>
  <r>
    <n v="975059"/>
    <x v="1"/>
    <x v="0"/>
    <x v="3"/>
    <s v="Bose Corporation"/>
    <x v="4"/>
    <x v="1"/>
    <x v="13"/>
    <d v="2021-07-15T00:00:00"/>
    <d v="2021-10-14T00:00:00"/>
    <x v="1"/>
    <x v="1"/>
    <d v="2021-11-14T00:00:00"/>
    <n v="1197957"/>
    <x v="2"/>
    <s v="D1"/>
    <x v="1"/>
    <s v="Verified"/>
    <n v="300000"/>
    <n v="0.1736"/>
    <n v="423.61"/>
    <n v="0.16289999999999999"/>
    <n v="12000"/>
    <n v="55"/>
    <n v="15250"/>
  </r>
  <r>
    <n v="597211"/>
    <x v="1"/>
    <x v="0"/>
    <x v="3"/>
    <s v="USICE"/>
    <x v="4"/>
    <x v="1"/>
    <x v="50"/>
    <d v="2021-10-13T00:00:00"/>
    <d v="2021-11-13T00:00:00"/>
    <x v="1"/>
    <x v="1"/>
    <d v="2021-12-13T00:00:00"/>
    <n v="766569"/>
    <x v="2"/>
    <s v="D2"/>
    <x v="1"/>
    <s v="Verified"/>
    <n v="140000"/>
    <n v="0.1066"/>
    <n v="417.22"/>
    <n v="0.15210000000000001"/>
    <n v="12000"/>
    <n v="27"/>
    <n v="15021"/>
  </r>
  <r>
    <n v="456719"/>
    <x v="23"/>
    <x v="0"/>
    <x v="3"/>
    <s v="Lockheed Martin Corp."/>
    <x v="4"/>
    <x v="1"/>
    <x v="32"/>
    <d v="2021-05-16T00:00:00"/>
    <d v="2021-05-12T00:00:00"/>
    <x v="1"/>
    <x v="1"/>
    <d v="2021-06-12T00:00:00"/>
    <n v="567393"/>
    <x v="2"/>
    <s v="D2"/>
    <x v="1"/>
    <s v="Verified"/>
    <n v="112000"/>
    <n v="0.19089999999999999"/>
    <n v="866.13"/>
    <n v="0.14960000000000001"/>
    <n v="25000"/>
    <n v="36"/>
    <n v="30961"/>
  </r>
  <r>
    <n v="522030"/>
    <x v="18"/>
    <x v="0"/>
    <x v="3"/>
    <s v="Wal-Mart"/>
    <x v="4"/>
    <x v="1"/>
    <x v="27"/>
    <d v="2021-07-13T00:00:00"/>
    <d v="2021-07-13T00:00:00"/>
    <x v="1"/>
    <x v="1"/>
    <d v="2021-08-13T00:00:00"/>
    <n v="675225"/>
    <x v="2"/>
    <s v="D3"/>
    <x v="1"/>
    <s v="Verified"/>
    <n v="230004"/>
    <n v="4.58E-2"/>
    <n v="873.76"/>
    <n v="0.15579999999999999"/>
    <n v="25000"/>
    <n v="19"/>
    <n v="31576"/>
  </r>
  <r>
    <n v="448058"/>
    <x v="30"/>
    <x v="0"/>
    <x v="3"/>
    <s v="Weichert Realtors, Pat Mote Properties"/>
    <x v="4"/>
    <x v="1"/>
    <x v="15"/>
    <d v="2021-05-16T00:00:00"/>
    <d v="2021-10-12T00:00:00"/>
    <x v="1"/>
    <x v="1"/>
    <d v="2021-11-12T00:00:00"/>
    <n v="549315"/>
    <x v="2"/>
    <s v="D3"/>
    <x v="1"/>
    <s v="Verified"/>
    <n v="70000"/>
    <n v="0.20449999999999999"/>
    <n v="870.39"/>
    <n v="0.15310000000000001"/>
    <n v="25000"/>
    <n v="33"/>
    <n v="31334"/>
  </r>
  <r>
    <n v="444583"/>
    <x v="35"/>
    <x v="0"/>
    <x v="3"/>
    <s v="Certainteed"/>
    <x v="4"/>
    <x v="1"/>
    <x v="15"/>
    <d v="2021-05-16T00:00:00"/>
    <d v="2021-10-12T00:00:00"/>
    <x v="1"/>
    <x v="1"/>
    <d v="2021-11-12T00:00:00"/>
    <n v="542200"/>
    <x v="2"/>
    <s v="D3"/>
    <x v="1"/>
    <s v="Verified"/>
    <n v="60000"/>
    <n v="0.2238"/>
    <n v="870.39"/>
    <n v="0.15310000000000001"/>
    <n v="25000"/>
    <n v="24"/>
    <n v="31334"/>
  </r>
  <r>
    <n v="790210"/>
    <x v="23"/>
    <x v="0"/>
    <x v="3"/>
    <s v="United States Courts--US Probation"/>
    <x v="4"/>
    <x v="1"/>
    <x v="6"/>
    <d v="2021-05-16T00:00:00"/>
    <d v="2021-07-14T00:00:00"/>
    <x v="1"/>
    <x v="1"/>
    <d v="2021-08-14T00:00:00"/>
    <n v="994297"/>
    <x v="2"/>
    <s v="D3"/>
    <x v="1"/>
    <s v="Verified"/>
    <n v="119000"/>
    <n v="0.23430000000000001"/>
    <n v="1238.98"/>
    <n v="0.16489999999999999"/>
    <n v="35000"/>
    <n v="52"/>
    <n v="44603"/>
  </r>
  <r>
    <n v="482978"/>
    <x v="0"/>
    <x v="0"/>
    <x v="3"/>
    <s v="Emory University"/>
    <x v="4"/>
    <x v="1"/>
    <x v="46"/>
    <d v="2021-05-16T00:00:00"/>
    <d v="2021-02-13T00:00:00"/>
    <x v="1"/>
    <x v="1"/>
    <d v="2021-03-13T00:00:00"/>
    <n v="614511"/>
    <x v="2"/>
    <s v="D4"/>
    <x v="1"/>
    <s v="Verified"/>
    <n v="99500"/>
    <n v="9.6799999999999997E-2"/>
    <n v="875.27"/>
    <n v="0.157"/>
    <n v="25000"/>
    <n v="20"/>
    <n v="31513"/>
  </r>
  <r>
    <n v="498177"/>
    <x v="14"/>
    <x v="0"/>
    <x v="3"/>
    <s v="Devine Millimet  and  Branch"/>
    <x v="4"/>
    <x v="1"/>
    <x v="26"/>
    <d v="2021-04-13T00:00:00"/>
    <d v="2021-04-13T00:00:00"/>
    <x v="1"/>
    <x v="1"/>
    <d v="2021-05-13T00:00:00"/>
    <n v="638821"/>
    <x v="2"/>
    <s v="D4"/>
    <x v="1"/>
    <s v="Verified"/>
    <n v="273000"/>
    <n v="0.17019999999999999"/>
    <n v="875.27"/>
    <n v="0.157"/>
    <n v="25000"/>
    <n v="33"/>
    <n v="31511"/>
  </r>
  <r>
    <n v="378855"/>
    <x v="16"/>
    <x v="0"/>
    <x v="3"/>
    <s v="Massachusetts General Hospital"/>
    <x v="4"/>
    <x v="1"/>
    <x v="8"/>
    <d v="2021-02-12T00:00:00"/>
    <d v="2021-03-12T00:00:00"/>
    <x v="1"/>
    <x v="1"/>
    <d v="2021-04-12T00:00:00"/>
    <n v="398529"/>
    <x v="2"/>
    <s v="D4"/>
    <x v="1"/>
    <s v="Verified"/>
    <n v="81800"/>
    <n v="0.1171"/>
    <n v="520.37"/>
    <n v="0.15049999999999999"/>
    <n v="15000"/>
    <n v="24"/>
    <n v="18733"/>
  </r>
  <r>
    <n v="400653"/>
    <x v="13"/>
    <x v="0"/>
    <x v="3"/>
    <s v="Wyckoff Farms, Inc."/>
    <x v="4"/>
    <x v="1"/>
    <x v="28"/>
    <d v="2021-05-16T00:00:00"/>
    <d v="2021-03-11T00:00:00"/>
    <x v="1"/>
    <x v="1"/>
    <d v="2021-04-11T00:00:00"/>
    <n v="444247"/>
    <x v="2"/>
    <s v="D5"/>
    <x v="1"/>
    <s v="Verified"/>
    <n v="70900"/>
    <n v="0.1769"/>
    <n v="871.16"/>
    <n v="0.1537"/>
    <n v="25000"/>
    <n v="26"/>
    <n v="30115"/>
  </r>
  <r>
    <n v="449371"/>
    <x v="1"/>
    <x v="0"/>
    <x v="8"/>
    <s v="Deutsche Bank Mortgage Services"/>
    <x v="4"/>
    <x v="1"/>
    <x v="15"/>
    <d v="2021-07-12T00:00:00"/>
    <d v="2021-07-12T00:00:00"/>
    <x v="1"/>
    <x v="1"/>
    <d v="2021-08-12T00:00:00"/>
    <n v="551943"/>
    <x v="2"/>
    <s v="D2"/>
    <x v="1"/>
    <s v="Verified"/>
    <n v="53000"/>
    <n v="0.13"/>
    <n v="866.13"/>
    <n v="0.14960000000000001"/>
    <n v="25000"/>
    <n v="15"/>
    <n v="31117"/>
  </r>
  <r>
    <n v="676202"/>
    <x v="18"/>
    <x v="0"/>
    <x v="8"/>
    <s v="Tradition North America"/>
    <x v="4"/>
    <x v="1"/>
    <x v="0"/>
    <d v="2021-03-14T00:00:00"/>
    <d v="2021-03-14T00:00:00"/>
    <x v="1"/>
    <x v="1"/>
    <d v="2021-04-14T00:00:00"/>
    <n v="864156"/>
    <x v="2"/>
    <s v="D2"/>
    <x v="1"/>
    <s v="Verified"/>
    <n v="130000"/>
    <n v="0.1376"/>
    <n v="1038.6400000000001"/>
    <n v="0.14910000000000001"/>
    <n v="30000"/>
    <n v="20"/>
    <n v="37391"/>
  </r>
  <r>
    <n v="561698"/>
    <x v="25"/>
    <x v="0"/>
    <x v="8"/>
    <s v="Tec-sem USA"/>
    <x v="4"/>
    <x v="1"/>
    <x v="47"/>
    <d v="2021-03-11T00:00:00"/>
    <d v="2021-03-11T00:00:00"/>
    <x v="1"/>
    <x v="1"/>
    <d v="2021-04-11T00:00:00"/>
    <n v="722859"/>
    <x v="2"/>
    <s v="D3"/>
    <x v="1"/>
    <s v="Verified"/>
    <n v="60000"/>
    <n v="0.1074"/>
    <n v="262.13"/>
    <n v="0.15579999999999999"/>
    <n v="7500"/>
    <n v="16"/>
    <n v="8052"/>
  </r>
  <r>
    <n v="501234"/>
    <x v="2"/>
    <x v="0"/>
    <x v="8"/>
    <s v="LSI"/>
    <x v="4"/>
    <x v="1"/>
    <x v="48"/>
    <d v="2021-05-16T00:00:00"/>
    <d v="2021-05-13T00:00:00"/>
    <x v="1"/>
    <x v="1"/>
    <d v="2021-06-13T00:00:00"/>
    <n v="644147"/>
    <x v="2"/>
    <s v="D5"/>
    <x v="1"/>
    <s v="Verified"/>
    <n v="174000"/>
    <n v="0.17469999999999999"/>
    <n v="422.33"/>
    <n v="0.16070000000000001"/>
    <n v="12000"/>
    <n v="19"/>
    <n v="15219"/>
  </r>
  <r>
    <n v="580454"/>
    <x v="16"/>
    <x v="0"/>
    <x v="8"/>
    <s v="PricewaterhouseCoopers"/>
    <x v="4"/>
    <x v="1"/>
    <x v="54"/>
    <d v="2021-04-16T00:00:00"/>
    <d v="2021-06-11T00:00:00"/>
    <x v="1"/>
    <x v="1"/>
    <d v="2021-07-11T00:00:00"/>
    <n v="746187"/>
    <x v="2"/>
    <s v="D5"/>
    <x v="1"/>
    <s v="Verified"/>
    <n v="275004"/>
    <n v="0.11849999999999999"/>
    <n v="882.89"/>
    <n v="0.16320000000000001"/>
    <n v="25000"/>
    <n v="29"/>
    <n v="27508"/>
  </r>
  <r>
    <n v="999060"/>
    <x v="1"/>
    <x v="0"/>
    <x v="4"/>
    <s v="state of california"/>
    <x v="4"/>
    <x v="1"/>
    <x v="13"/>
    <d v="2021-11-14T00:00:00"/>
    <d v="2021-11-14T00:00:00"/>
    <x v="1"/>
    <x v="1"/>
    <d v="2021-12-14T00:00:00"/>
    <n v="1224448"/>
    <x v="2"/>
    <s v="D1"/>
    <x v="1"/>
    <s v="Verified"/>
    <n v="61000"/>
    <n v="0.1993"/>
    <n v="494.21"/>
    <n v="0.16289999999999999"/>
    <n v="14000"/>
    <n v="16"/>
    <n v="17791"/>
  </r>
  <r>
    <n v="512580"/>
    <x v="23"/>
    <x v="0"/>
    <x v="4"/>
    <s v="AMERICAN FURNITURE WAREHOUSE"/>
    <x v="4"/>
    <x v="1"/>
    <x v="27"/>
    <d v="2021-05-16T00:00:00"/>
    <d v="2021-05-12T00:00:00"/>
    <x v="1"/>
    <x v="1"/>
    <d v="2021-06-12T00:00:00"/>
    <n v="662255"/>
    <x v="2"/>
    <s v="D1"/>
    <x v="1"/>
    <s v="Verified"/>
    <n v="84000"/>
    <n v="0.16259999999999999"/>
    <n v="758.23"/>
    <n v="0.1459"/>
    <n v="22000"/>
    <n v="41"/>
    <n v="26616"/>
  </r>
  <r>
    <n v="1037627"/>
    <x v="1"/>
    <x v="0"/>
    <x v="4"/>
    <s v="western national group"/>
    <x v="4"/>
    <x v="1"/>
    <x v="12"/>
    <d v="2021-12-12T00:00:00"/>
    <d v="2021-12-12T00:00:00"/>
    <x v="1"/>
    <x v="1"/>
    <d v="2022-01-12T00:00:00"/>
    <n v="1267527"/>
    <x v="2"/>
    <s v="D1"/>
    <x v="1"/>
    <s v="Verified"/>
    <n v="56000"/>
    <n v="0.1646"/>
    <n v="355.66"/>
    <n v="0.16289999999999999"/>
    <n v="10075"/>
    <n v="15"/>
    <n v="11511"/>
  </r>
  <r>
    <n v="665019"/>
    <x v="4"/>
    <x v="0"/>
    <x v="4"/>
    <m/>
    <x v="4"/>
    <x v="1"/>
    <x v="0"/>
    <d v="2021-05-16T00:00:00"/>
    <d v="2021-02-14T00:00:00"/>
    <x v="1"/>
    <x v="1"/>
    <d v="2021-03-14T00:00:00"/>
    <n v="850286"/>
    <x v="2"/>
    <s v="D3"/>
    <x v="1"/>
    <s v="Verified"/>
    <n v="125000"/>
    <n v="0.2356"/>
    <n v="835.27"/>
    <n v="0.15279999999999999"/>
    <n v="24000"/>
    <n v="30"/>
    <n v="30074"/>
  </r>
  <r>
    <n v="654046"/>
    <x v="1"/>
    <x v="0"/>
    <x v="2"/>
    <s v="DR Mcnatty and Associates"/>
    <x v="4"/>
    <x v="1"/>
    <x v="21"/>
    <d v="2021-01-14T00:00:00"/>
    <d v="2021-02-14T00:00:00"/>
    <x v="1"/>
    <x v="1"/>
    <d v="2021-03-14T00:00:00"/>
    <n v="836458"/>
    <x v="2"/>
    <s v="D1"/>
    <x v="1"/>
    <s v="Verified"/>
    <n v="114996"/>
    <n v="0.1389"/>
    <n v="688.81"/>
    <n v="0.1454"/>
    <n v="20000"/>
    <n v="24"/>
    <n v="24797"/>
  </r>
  <r>
    <n v="457032"/>
    <x v="8"/>
    <x v="0"/>
    <x v="2"/>
    <s v="TIAA-CREF"/>
    <x v="4"/>
    <x v="1"/>
    <x v="32"/>
    <d v="2021-02-13T00:00:00"/>
    <d v="2021-02-11T00:00:00"/>
    <x v="1"/>
    <x v="1"/>
    <d v="2021-03-11T00:00:00"/>
    <n v="567914"/>
    <x v="2"/>
    <s v="D1"/>
    <x v="1"/>
    <s v="Verified"/>
    <n v="56000"/>
    <n v="0.1273"/>
    <n v="620.55999999999995"/>
    <n v="0.14610000000000001"/>
    <n v="18000"/>
    <n v="26"/>
    <n v="20606"/>
  </r>
  <r>
    <n v="1003986"/>
    <x v="22"/>
    <x v="0"/>
    <x v="2"/>
    <s v="Allina Health Systems"/>
    <x v="4"/>
    <x v="1"/>
    <x v="22"/>
    <d v="2021-05-16T00:00:00"/>
    <d v="2021-10-12T00:00:00"/>
    <x v="1"/>
    <x v="1"/>
    <d v="2021-11-12T00:00:00"/>
    <n v="1230403"/>
    <x v="2"/>
    <s v="D2"/>
    <x v="1"/>
    <s v="Verified"/>
    <n v="61000"/>
    <n v="0.12590000000000001"/>
    <n v="319.85000000000002"/>
    <n v="0.16769999999999999"/>
    <n v="9000"/>
    <n v="38"/>
    <n v="9694"/>
  </r>
  <r>
    <n v="790875"/>
    <x v="7"/>
    <x v="0"/>
    <x v="2"/>
    <s v="Golf Foundation of Rhode Island"/>
    <x v="4"/>
    <x v="1"/>
    <x v="6"/>
    <d v="2021-02-15T00:00:00"/>
    <d v="2021-07-14T00:00:00"/>
    <x v="1"/>
    <x v="1"/>
    <d v="2021-08-14T00:00:00"/>
    <n v="995101"/>
    <x v="2"/>
    <s v="D5"/>
    <x v="1"/>
    <s v="Verified"/>
    <n v="67100"/>
    <n v="0.22889999999999999"/>
    <n v="897.43"/>
    <n v="0.1749"/>
    <n v="25000"/>
    <n v="25"/>
    <n v="32307"/>
  </r>
  <r>
    <n v="561660"/>
    <x v="29"/>
    <x v="0"/>
    <x v="2"/>
    <s v="IEM"/>
    <x v="4"/>
    <x v="1"/>
    <x v="47"/>
    <d v="2021-04-14T00:00:00"/>
    <d v="2021-08-13T00:00:00"/>
    <x v="1"/>
    <x v="1"/>
    <d v="2021-09-13T00:00:00"/>
    <n v="722809"/>
    <x v="2"/>
    <s v="D5"/>
    <x v="1"/>
    <s v="Verified"/>
    <n v="72000"/>
    <n v="0.1938"/>
    <n v="529.73"/>
    <n v="0.16320000000000001"/>
    <n v="15000"/>
    <n v="41"/>
    <n v="19071"/>
  </r>
  <r>
    <n v="547535"/>
    <x v="18"/>
    <x v="0"/>
    <x v="5"/>
    <s v="Victoria Classics"/>
    <x v="4"/>
    <x v="1"/>
    <x v="43"/>
    <d v="2021-05-16T00:00:00"/>
    <d v="2021-08-13T00:00:00"/>
    <x v="1"/>
    <x v="1"/>
    <d v="2021-09-13T00:00:00"/>
    <n v="705977"/>
    <x v="2"/>
    <s v="D1"/>
    <x v="1"/>
    <s v="Verified"/>
    <n v="72000"/>
    <n v="0.1188"/>
    <n v="415.05"/>
    <n v="0.1484"/>
    <n v="12000"/>
    <n v="22"/>
    <n v="14943"/>
  </r>
  <r>
    <n v="564720"/>
    <x v="4"/>
    <x v="0"/>
    <x v="5"/>
    <s v="pep boys"/>
    <x v="4"/>
    <x v="1"/>
    <x v="47"/>
    <d v="2021-04-16T00:00:00"/>
    <d v="2021-09-13T00:00:00"/>
    <x v="1"/>
    <x v="1"/>
    <d v="2021-10-13T00:00:00"/>
    <n v="726586"/>
    <x v="2"/>
    <s v="D2"/>
    <x v="1"/>
    <s v="Verified"/>
    <n v="60000"/>
    <n v="0.1704"/>
    <n v="521.53"/>
    <n v="0.15210000000000001"/>
    <n v="15000"/>
    <n v="30"/>
    <n v="18776"/>
  </r>
  <r>
    <n v="560294"/>
    <x v="26"/>
    <x v="0"/>
    <x v="5"/>
    <s v="Bank of America"/>
    <x v="4"/>
    <x v="1"/>
    <x v="47"/>
    <d v="2021-08-13T00:00:00"/>
    <d v="2021-08-13T00:00:00"/>
    <x v="1"/>
    <x v="1"/>
    <d v="2021-09-13T00:00:00"/>
    <n v="721164"/>
    <x v="2"/>
    <s v="D2"/>
    <x v="1"/>
    <s v="Verified"/>
    <n v="75000"/>
    <n v="0.21790000000000001"/>
    <n v="321.61"/>
    <n v="0.15210000000000001"/>
    <n v="9250"/>
    <n v="35"/>
    <n v="11578"/>
  </r>
  <r>
    <n v="572284"/>
    <x v="5"/>
    <x v="0"/>
    <x v="5"/>
    <s v="Kohls Department Stores"/>
    <x v="4"/>
    <x v="1"/>
    <x v="47"/>
    <d v="2021-12-15T00:00:00"/>
    <d v="2021-12-11T00:00:00"/>
    <x v="1"/>
    <x v="1"/>
    <d v="2022-01-11T00:00:00"/>
    <n v="736125"/>
    <x v="2"/>
    <s v="D4"/>
    <x v="1"/>
    <s v="Verified"/>
    <n v="71496"/>
    <n v="5.4199999999999998E-2"/>
    <n v="526.99"/>
    <n v="0.1595"/>
    <n v="15000"/>
    <n v="24"/>
    <n v="17538"/>
  </r>
  <r>
    <n v="374466"/>
    <x v="1"/>
    <x v="0"/>
    <x v="5"/>
    <s v="Western Digital"/>
    <x v="4"/>
    <x v="1"/>
    <x v="40"/>
    <d v="2021-02-12T00:00:00"/>
    <d v="2021-02-12T00:00:00"/>
    <x v="1"/>
    <x v="1"/>
    <d v="2021-03-12T00:00:00"/>
    <n v="395643"/>
    <x v="2"/>
    <s v="D5"/>
    <x v="1"/>
    <s v="Verified"/>
    <n v="123000"/>
    <n v="6.5199999999999994E-2"/>
    <n v="522.70000000000005"/>
    <n v="0.1537"/>
    <n v="15000"/>
    <n v="16"/>
    <n v="18817"/>
  </r>
  <r>
    <n v="444831"/>
    <x v="25"/>
    <x v="0"/>
    <x v="7"/>
    <s v="US Government"/>
    <x v="4"/>
    <x v="1"/>
    <x v="15"/>
    <d v="2021-10-12T00:00:00"/>
    <d v="2021-10-12T00:00:00"/>
    <x v="1"/>
    <x v="1"/>
    <d v="2021-11-12T00:00:00"/>
    <n v="542818"/>
    <x v="2"/>
    <s v="D1"/>
    <x v="1"/>
    <s v="Verified"/>
    <n v="136000"/>
    <n v="0.21940000000000001"/>
    <n v="827.41"/>
    <n v="0.14610000000000001"/>
    <n v="24000"/>
    <n v="48"/>
    <n v="29786"/>
  </r>
  <r>
    <n v="369966"/>
    <x v="18"/>
    <x v="0"/>
    <x v="7"/>
    <s v="The Childrens Place"/>
    <x v="4"/>
    <x v="1"/>
    <x v="40"/>
    <d v="2021-05-16T00:00:00"/>
    <d v="2021-07-11T00:00:00"/>
    <x v="1"/>
    <x v="1"/>
    <d v="2021-08-11T00:00:00"/>
    <n v="386341"/>
    <x v="2"/>
    <s v="D2"/>
    <x v="1"/>
    <s v="Verified"/>
    <n v="233004"/>
    <n v="8.3199999999999996E-2"/>
    <n v="409.16"/>
    <n v="0.14419999999999999"/>
    <n v="11900"/>
    <n v="20"/>
    <n v="14629"/>
  </r>
  <r>
    <n v="432853"/>
    <x v="29"/>
    <x v="0"/>
    <x v="7"/>
    <s v="Best Buy Co. Inc."/>
    <x v="4"/>
    <x v="1"/>
    <x v="52"/>
    <d v="2021-05-12T00:00:00"/>
    <d v="2021-04-11T00:00:00"/>
    <x v="1"/>
    <x v="1"/>
    <d v="2021-05-11T00:00:00"/>
    <n v="515088"/>
    <x v="2"/>
    <s v="D3"/>
    <x v="1"/>
    <s v="Verified"/>
    <n v="60000"/>
    <n v="0.21360000000000001"/>
    <n v="522.23"/>
    <n v="0.15310000000000001"/>
    <n v="15000"/>
    <n v="18"/>
    <n v="17886"/>
  </r>
  <r>
    <n v="524868"/>
    <x v="13"/>
    <x v="0"/>
    <x v="7"/>
    <s v="Rite Aid"/>
    <x v="4"/>
    <x v="1"/>
    <x v="51"/>
    <d v="2021-03-16T00:00:00"/>
    <d v="2021-12-12T00:00:00"/>
    <x v="1"/>
    <x v="1"/>
    <d v="2022-01-12T00:00:00"/>
    <n v="679134"/>
    <x v="2"/>
    <s v="D3"/>
    <x v="1"/>
    <s v="Verified"/>
    <n v="115000"/>
    <n v="0.14369999999999999"/>
    <n v="873.76"/>
    <n v="0.15579999999999999"/>
    <n v="25000"/>
    <n v="26"/>
    <n v="30962"/>
  </r>
  <r>
    <n v="753795"/>
    <x v="5"/>
    <x v="0"/>
    <x v="7"/>
    <m/>
    <x v="4"/>
    <x v="1"/>
    <x v="25"/>
    <d v="2021-01-15T00:00:00"/>
    <d v="2021-06-14T00:00:00"/>
    <x v="1"/>
    <x v="1"/>
    <d v="2021-07-14T00:00:00"/>
    <n v="953476"/>
    <x v="2"/>
    <s v="D4"/>
    <x v="1"/>
    <s v="Verified"/>
    <n v="62400"/>
    <n v="0.2029"/>
    <n v="427.18"/>
    <n v="0.16889999999999999"/>
    <n v="12000"/>
    <n v="22"/>
    <n v="15378"/>
  </r>
  <r>
    <n v="994241"/>
    <x v="1"/>
    <x v="0"/>
    <x v="7"/>
    <m/>
    <x v="4"/>
    <x v="1"/>
    <x v="13"/>
    <d v="2021-05-16T00:00:00"/>
    <d v="2021-01-13T00:00:00"/>
    <x v="1"/>
    <x v="1"/>
    <d v="2021-02-13T00:00:00"/>
    <n v="1218653"/>
    <x v="2"/>
    <s v="D5"/>
    <x v="1"/>
    <s v="Verified"/>
    <n v="155142"/>
    <n v="0.14960000000000001"/>
    <n v="834.4"/>
    <n v="0.1825"/>
    <n v="23000"/>
    <n v="18"/>
    <n v="27185"/>
  </r>
  <r>
    <n v="433869"/>
    <x v="5"/>
    <x v="0"/>
    <x v="9"/>
    <s v="Total Marine Solutions"/>
    <x v="4"/>
    <x v="1"/>
    <x v="20"/>
    <d v="2021-05-16T00:00:00"/>
    <d v="2021-01-12T00:00:00"/>
    <x v="1"/>
    <x v="1"/>
    <d v="2021-02-12T00:00:00"/>
    <n v="517180"/>
    <x v="2"/>
    <s v="D1"/>
    <x v="1"/>
    <s v="Verified"/>
    <n v="125000"/>
    <n v="0.1419"/>
    <n v="689.51"/>
    <n v="0.14610000000000001"/>
    <n v="20000"/>
    <n v="52"/>
    <n v="24595"/>
  </r>
  <r>
    <n v="848279"/>
    <x v="16"/>
    <x v="0"/>
    <x v="9"/>
    <s v="Cooley Manion Jones LLP"/>
    <x v="4"/>
    <x v="1"/>
    <x v="11"/>
    <d v="2021-04-16T00:00:00"/>
    <d v="2021-10-13T00:00:00"/>
    <x v="1"/>
    <x v="1"/>
    <d v="2021-11-13T00:00:00"/>
    <n v="1059868"/>
    <x v="2"/>
    <s v="D5"/>
    <x v="1"/>
    <s v="Verified"/>
    <n v="185000"/>
    <n v="0.16320000000000001"/>
    <n v="1005.12"/>
    <n v="0.1749"/>
    <n v="28000"/>
    <n v="41"/>
    <n v="35426"/>
  </r>
  <r>
    <n v="612510"/>
    <x v="2"/>
    <x v="0"/>
    <x v="9"/>
    <s v="USPI"/>
    <x v="4"/>
    <x v="1"/>
    <x v="49"/>
    <d v="2021-04-12T00:00:00"/>
    <d v="2021-03-12T00:00:00"/>
    <x v="1"/>
    <x v="1"/>
    <d v="2021-04-12T00:00:00"/>
    <n v="785399"/>
    <x v="2"/>
    <s v="D5"/>
    <x v="1"/>
    <s v="Verified"/>
    <n v="200000"/>
    <n v="0.23780000000000001"/>
    <n v="873.63"/>
    <n v="0.15570000000000001"/>
    <n v="25000"/>
    <n v="39"/>
    <n v="29281"/>
  </r>
  <r>
    <n v="1048911"/>
    <x v="2"/>
    <x v="0"/>
    <x v="10"/>
    <s v="Waco ISD"/>
    <x v="4"/>
    <x v="1"/>
    <x v="12"/>
    <d v="2021-12-14T00:00:00"/>
    <d v="2021-12-14T00:00:00"/>
    <x v="1"/>
    <x v="1"/>
    <d v="2022-01-14T00:00:00"/>
    <n v="1280092"/>
    <x v="2"/>
    <s v="D2"/>
    <x v="1"/>
    <s v="Verified"/>
    <n v="68000"/>
    <n v="0.18090000000000001"/>
    <n v="710.77"/>
    <n v="0.16769999999999999"/>
    <n v="20000"/>
    <n v="30"/>
    <n v="25588"/>
  </r>
  <r>
    <n v="626692"/>
    <x v="1"/>
    <x v="0"/>
    <x v="10"/>
    <m/>
    <x v="4"/>
    <x v="1"/>
    <x v="41"/>
    <d v="2021-05-13T00:00:00"/>
    <d v="2021-04-13T00:00:00"/>
    <x v="1"/>
    <x v="1"/>
    <d v="2021-05-13T00:00:00"/>
    <n v="803065"/>
    <x v="2"/>
    <s v="D3"/>
    <x v="1"/>
    <s v="Verified"/>
    <n v="300000"/>
    <n v="0.13900000000000001"/>
    <n v="864.56"/>
    <n v="0.14829999999999999"/>
    <n v="25000"/>
    <n v="32"/>
    <n v="30531"/>
  </r>
  <r>
    <n v="644787"/>
    <x v="0"/>
    <x v="0"/>
    <x v="0"/>
    <s v="Children's Healthcare of Atlanta"/>
    <x v="4"/>
    <x v="1"/>
    <x v="0"/>
    <d v="2021-09-14T00:00:00"/>
    <d v="2021-03-14T00:00:00"/>
    <x v="1"/>
    <x v="1"/>
    <d v="2021-04-14T00:00:00"/>
    <n v="825073"/>
    <x v="2"/>
    <s v="D1"/>
    <x v="1"/>
    <s v="Verified"/>
    <n v="83000"/>
    <n v="0.12670000000000001"/>
    <n v="688.81"/>
    <n v="0.1454"/>
    <n v="20000"/>
    <n v="32"/>
    <n v="24797"/>
  </r>
  <r>
    <n v="638736"/>
    <x v="2"/>
    <x v="0"/>
    <x v="0"/>
    <s v="Dell Inc."/>
    <x v="4"/>
    <x v="1"/>
    <x v="41"/>
    <d v="2021-05-16T00:00:00"/>
    <d v="2021-03-13T00:00:00"/>
    <x v="1"/>
    <x v="1"/>
    <d v="2021-04-13T00:00:00"/>
    <n v="818170"/>
    <x v="2"/>
    <s v="D2"/>
    <x v="1"/>
    <s v="Verified"/>
    <n v="62000"/>
    <n v="0.23849999999999999"/>
    <n v="619.23"/>
    <n v="0.14460000000000001"/>
    <n v="18000"/>
    <n v="15"/>
    <n v="21902"/>
  </r>
  <r>
    <n v="446257"/>
    <x v="2"/>
    <x v="0"/>
    <x v="0"/>
    <s v="APEX"/>
    <x v="4"/>
    <x v="1"/>
    <x v="15"/>
    <d v="2021-05-16T00:00:00"/>
    <d v="2021-02-12T00:00:00"/>
    <x v="1"/>
    <x v="1"/>
    <d v="2021-03-12T00:00:00"/>
    <n v="545609"/>
    <x v="2"/>
    <s v="D2"/>
    <x v="1"/>
    <s v="Verified"/>
    <n v="102000"/>
    <n v="0.20449999999999999"/>
    <n v="623.61"/>
    <n v="0.14960000000000001"/>
    <n v="18000"/>
    <n v="59"/>
    <n v="22144"/>
  </r>
  <r>
    <n v="499699"/>
    <x v="16"/>
    <x v="0"/>
    <x v="0"/>
    <s v="SapientNitro"/>
    <x v="4"/>
    <x v="1"/>
    <x v="48"/>
    <d v="2021-03-14T00:00:00"/>
    <d v="2021-04-13T00:00:00"/>
    <x v="1"/>
    <x v="1"/>
    <d v="2021-05-13T00:00:00"/>
    <n v="641483"/>
    <x v="2"/>
    <s v="D5"/>
    <x v="1"/>
    <s v="Verified"/>
    <n v="136000"/>
    <n v="0.1208"/>
    <n v="527.91"/>
    <n v="0.16070000000000001"/>
    <n v="15000"/>
    <n v="21"/>
    <n v="19006"/>
  </r>
  <r>
    <n v="444914"/>
    <x v="25"/>
    <x v="0"/>
    <x v="0"/>
    <s v="U.S. ARMY"/>
    <x v="4"/>
    <x v="1"/>
    <x v="15"/>
    <d v="2021-05-16T00:00:00"/>
    <d v="2021-01-12T00:00:00"/>
    <x v="1"/>
    <x v="1"/>
    <d v="2021-02-12T00:00:00"/>
    <n v="542974"/>
    <x v="2"/>
    <s v="D5"/>
    <x v="1"/>
    <s v="Verified"/>
    <n v="97000"/>
    <n v="0.15060000000000001"/>
    <n v="878.94"/>
    <n v="0.16"/>
    <n v="25000"/>
    <n v="23"/>
    <n v="31139"/>
  </r>
  <r>
    <n v="393180"/>
    <x v="4"/>
    <x v="0"/>
    <x v="0"/>
    <s v="PNC Bank"/>
    <x v="4"/>
    <x v="1"/>
    <x v="45"/>
    <d v="2021-04-12T00:00:00"/>
    <d v="2021-05-12T00:00:00"/>
    <x v="1"/>
    <x v="1"/>
    <d v="2021-06-12T00:00:00"/>
    <n v="354300"/>
    <x v="2"/>
    <s v="D5"/>
    <x v="1"/>
    <s v="Verified"/>
    <n v="70000"/>
    <n v="0.1704"/>
    <n v="334.53"/>
    <n v="0.1537"/>
    <n v="9600"/>
    <n v="31"/>
    <n v="12043"/>
  </r>
  <r>
    <n v="361794"/>
    <x v="2"/>
    <x v="0"/>
    <x v="6"/>
    <s v="Imperastaff"/>
    <x v="4"/>
    <x v="1"/>
    <x v="36"/>
    <d v="2021-11-11T00:00:00"/>
    <d v="2021-11-11T00:00:00"/>
    <x v="1"/>
    <x v="1"/>
    <d v="2021-12-11T00:00:00"/>
    <n v="370581"/>
    <x v="2"/>
    <s v="D3"/>
    <x v="1"/>
    <s v="Verified"/>
    <n v="120000"/>
    <n v="0.1976"/>
    <n v="854.32"/>
    <n v="0.1399"/>
    <n v="25000"/>
    <n v="23"/>
    <n v="30755"/>
  </r>
  <r>
    <n v="641207"/>
    <x v="0"/>
    <x v="0"/>
    <x v="3"/>
    <s v="Carroll County School System"/>
    <x v="4"/>
    <x v="1"/>
    <x v="21"/>
    <d v="2021-01-14T00:00:00"/>
    <d v="2021-01-14T00:00:00"/>
    <x v="1"/>
    <x v="1"/>
    <d v="2021-02-14T00:00:00"/>
    <n v="820789"/>
    <x v="2"/>
    <s v="D1"/>
    <x v="1"/>
    <s v="Verified"/>
    <n v="96000"/>
    <n v="0.20349999999999999"/>
    <n v="855.54"/>
    <n v="0.1409"/>
    <n v="25000"/>
    <n v="32"/>
    <n v="30800"/>
  </r>
  <r>
    <n v="501052"/>
    <x v="9"/>
    <x v="0"/>
    <x v="3"/>
    <s v="Dept of Homeland Security"/>
    <x v="4"/>
    <x v="1"/>
    <x v="48"/>
    <d v="2021-10-13T00:00:00"/>
    <d v="2021-01-13T00:00:00"/>
    <x v="1"/>
    <x v="1"/>
    <d v="2021-02-13T00:00:00"/>
    <n v="643815"/>
    <x v="2"/>
    <s v="D1"/>
    <x v="1"/>
    <s v="Verified"/>
    <n v="155000"/>
    <n v="7.5200000000000003E-2"/>
    <n v="835.78"/>
    <n v="0.1459"/>
    <n v="24250"/>
    <n v="39"/>
    <n v="30030"/>
  </r>
  <r>
    <n v="429285"/>
    <x v="25"/>
    <x v="0"/>
    <x v="3"/>
    <s v="Accenture"/>
    <x v="4"/>
    <x v="1"/>
    <x v="30"/>
    <d v="2021-04-14T00:00:00"/>
    <d v="2021-09-11T00:00:00"/>
    <x v="1"/>
    <x v="1"/>
    <d v="2021-10-11T00:00:00"/>
    <n v="508574"/>
    <x v="2"/>
    <s v="D3"/>
    <x v="1"/>
    <s v="Verified"/>
    <n v="163000"/>
    <n v="0.10199999999999999"/>
    <n v="690.74"/>
    <n v="0.1474"/>
    <n v="20000"/>
    <n v="15"/>
    <n v="24393"/>
  </r>
  <r>
    <n v="894501"/>
    <x v="8"/>
    <x v="0"/>
    <x v="3"/>
    <s v="Bay Shore UFSD"/>
    <x v="4"/>
    <x v="1"/>
    <x v="13"/>
    <d v="2021-04-16T00:00:00"/>
    <d v="2021-02-12T00:00:00"/>
    <x v="1"/>
    <x v="1"/>
    <d v="2021-03-12T00:00:00"/>
    <n v="1111693"/>
    <x v="2"/>
    <s v="D5"/>
    <x v="1"/>
    <s v="Verified"/>
    <n v="95234"/>
    <n v="0.15809999999999999"/>
    <n v="362.78"/>
    <n v="0.1825"/>
    <n v="10000"/>
    <n v="23"/>
    <n v="10589"/>
  </r>
  <r>
    <n v="373650"/>
    <x v="5"/>
    <x v="0"/>
    <x v="8"/>
    <s v="Perry Ellis International"/>
    <x v="4"/>
    <x v="1"/>
    <x v="40"/>
    <d v="2021-02-15T00:00:00"/>
    <d v="2021-11-11T00:00:00"/>
    <x v="1"/>
    <x v="1"/>
    <d v="2021-12-11T00:00:00"/>
    <n v="393915"/>
    <x v="2"/>
    <s v="D4"/>
    <x v="1"/>
    <s v="Verified"/>
    <n v="45200"/>
    <n v="7.6700000000000004E-2"/>
    <n v="138.77000000000001"/>
    <n v="0.15049999999999999"/>
    <n v="4000"/>
    <n v="13"/>
    <n v="4979"/>
  </r>
  <r>
    <n v="826761"/>
    <x v="1"/>
    <x v="0"/>
    <x v="4"/>
    <s v="Visa, Inc."/>
    <x v="4"/>
    <x v="1"/>
    <x v="44"/>
    <d v="2021-01-15T00:00:00"/>
    <d v="2021-01-12T00:00:00"/>
    <x v="1"/>
    <x v="1"/>
    <d v="2021-02-12T00:00:00"/>
    <n v="1035656"/>
    <x v="2"/>
    <s v="D2"/>
    <x v="1"/>
    <s v="Verified"/>
    <n v="240000"/>
    <n v="8.1199999999999994E-2"/>
    <n v="295.27999999999997"/>
    <n v="0.15989999999999999"/>
    <n v="8400"/>
    <n v="27"/>
    <n v="8935"/>
  </r>
  <r>
    <n v="632774"/>
    <x v="18"/>
    <x v="0"/>
    <x v="2"/>
    <s v="Schumacher Insurance Group"/>
    <x v="4"/>
    <x v="1"/>
    <x v="41"/>
    <d v="2021-07-14T00:00:00"/>
    <d v="2021-11-11T00:00:00"/>
    <x v="1"/>
    <x v="1"/>
    <d v="2021-12-11T00:00:00"/>
    <n v="810612"/>
    <x v="2"/>
    <s v="D1"/>
    <x v="1"/>
    <s v="Verified"/>
    <n v="75000"/>
    <n v="0.2384"/>
    <n v="684.43"/>
    <n v="0.1409"/>
    <n v="20000"/>
    <n v="50"/>
    <n v="21927"/>
  </r>
  <r>
    <n v="656652"/>
    <x v="1"/>
    <x v="0"/>
    <x v="2"/>
    <s v="Waterfall Mobile"/>
    <x v="4"/>
    <x v="1"/>
    <x v="21"/>
    <d v="2021-12-13T00:00:00"/>
    <d v="2021-12-13T00:00:00"/>
    <x v="1"/>
    <x v="1"/>
    <d v="2022-01-13T00:00:00"/>
    <n v="839850"/>
    <x v="2"/>
    <s v="D3"/>
    <x v="1"/>
    <s v="Verified"/>
    <n v="120000"/>
    <n v="7.0400000000000004E-2"/>
    <n v="696.06"/>
    <n v="0.15279999999999999"/>
    <n v="20000"/>
    <n v="14"/>
    <n v="25032"/>
  </r>
  <r>
    <n v="642142"/>
    <x v="32"/>
    <x v="0"/>
    <x v="9"/>
    <s v="SkillSoft"/>
    <x v="4"/>
    <x v="1"/>
    <x v="21"/>
    <d v="2021-01-14T00:00:00"/>
    <d v="2021-01-14T00:00:00"/>
    <x v="1"/>
    <x v="1"/>
    <d v="2021-02-14T00:00:00"/>
    <n v="821943"/>
    <x v="2"/>
    <s v="D5"/>
    <x v="1"/>
    <s v="Verified"/>
    <n v="80004"/>
    <n v="0.10680000000000001"/>
    <n v="873.63"/>
    <n v="0.15570000000000001"/>
    <n v="25000"/>
    <n v="37"/>
    <n v="31453"/>
  </r>
  <r>
    <n v="735603"/>
    <x v="1"/>
    <x v="0"/>
    <x v="1"/>
    <s v="PGE"/>
    <x v="4"/>
    <x v="1"/>
    <x v="29"/>
    <d v="2021-05-13T00:00:00"/>
    <d v="2021-05-13T00:00:00"/>
    <x v="1"/>
    <x v="1"/>
    <d v="2021-06-13T00:00:00"/>
    <n v="932371"/>
    <x v="2"/>
    <s v="D1"/>
    <x v="1"/>
    <s v="Verified"/>
    <n v="85000"/>
    <n v="7.0400000000000004E-2"/>
    <n v="551.04999999999995"/>
    <n v="0.1454"/>
    <n v="16000"/>
    <n v="11"/>
    <n v="18323"/>
  </r>
  <r>
    <n v="409378"/>
    <x v="2"/>
    <x v="0"/>
    <x v="0"/>
    <s v="English + Associates Architects, Inc."/>
    <x v="4"/>
    <x v="1"/>
    <x v="23"/>
    <d v="2021-06-12T00:00:00"/>
    <d v="2021-06-12T00:00:00"/>
    <x v="1"/>
    <x v="1"/>
    <d v="2021-07-12T00:00:00"/>
    <n v="460081"/>
    <x v="2"/>
    <s v="D2"/>
    <x v="1"/>
    <s v="Verified"/>
    <n v="53000"/>
    <n v="0.1386"/>
    <n v="247.56"/>
    <n v="0.14419999999999999"/>
    <n v="7200"/>
    <n v="10"/>
    <n v="8912"/>
  </r>
  <r>
    <n v="880667"/>
    <x v="1"/>
    <x v="0"/>
    <x v="0"/>
    <s v="Healthcare Partners"/>
    <x v="4"/>
    <x v="1"/>
    <x v="10"/>
    <d v="2021-01-15T00:00:00"/>
    <d v="2021-10-14T00:00:00"/>
    <x v="1"/>
    <x v="1"/>
    <d v="2021-11-14T00:00:00"/>
    <n v="1095643"/>
    <x v="2"/>
    <s v="D4"/>
    <x v="1"/>
    <s v="Verified"/>
    <n v="116000"/>
    <n v="0.18540000000000001"/>
    <n v="1257.98"/>
    <n v="0.17580000000000001"/>
    <n v="35000"/>
    <n v="44"/>
    <n v="44914"/>
  </r>
  <r>
    <n v="538362"/>
    <x v="1"/>
    <x v="0"/>
    <x v="3"/>
    <s v="little lake city school dist."/>
    <x v="4"/>
    <x v="1"/>
    <x v="43"/>
    <d v="2021-05-16T00:00:00"/>
    <d v="2021-07-13T00:00:00"/>
    <x v="1"/>
    <x v="1"/>
    <d v="2021-08-13T00:00:00"/>
    <n v="695313"/>
    <x v="2"/>
    <s v="D1"/>
    <x v="1"/>
    <s v="Verified"/>
    <n v="98400"/>
    <n v="9.5600000000000004E-2"/>
    <n v="691.75"/>
    <n v="0.1484"/>
    <n v="20000"/>
    <n v="21"/>
    <n v="24904"/>
  </r>
  <r>
    <n v="1002142"/>
    <x v="32"/>
    <x v="0"/>
    <x v="3"/>
    <s v="Charlotte pipe&amp; foundry"/>
    <x v="4"/>
    <x v="1"/>
    <x v="22"/>
    <d v="2021-11-14T00:00:00"/>
    <d v="2021-11-14T00:00:00"/>
    <x v="1"/>
    <x v="1"/>
    <d v="2021-12-14T00:00:00"/>
    <n v="1228398"/>
    <x v="2"/>
    <s v="D2"/>
    <x v="1"/>
    <s v="Verified"/>
    <n v="60000"/>
    <n v="6.4600000000000005E-2"/>
    <n v="355.39"/>
    <n v="0.16769999999999999"/>
    <n v="10000"/>
    <n v="11"/>
    <n v="12794"/>
  </r>
  <r>
    <n v="815946"/>
    <x v="18"/>
    <x v="0"/>
    <x v="3"/>
    <s v="c.r.laurence"/>
    <x v="4"/>
    <x v="1"/>
    <x v="44"/>
    <d v="2021-01-16T00:00:00"/>
    <d v="2021-08-12T00:00:00"/>
    <x v="1"/>
    <x v="1"/>
    <d v="2021-09-12T00:00:00"/>
    <n v="1003196"/>
    <x v="2"/>
    <s v="D2"/>
    <x v="1"/>
    <s v="Verified"/>
    <n v="122000"/>
    <n v="0.2114"/>
    <n v="421.83"/>
    <n v="0.15989999999999999"/>
    <n v="12000"/>
    <n v="57"/>
    <n v="13793"/>
  </r>
  <r>
    <n v="627952"/>
    <x v="4"/>
    <x v="0"/>
    <x v="3"/>
    <s v="Doylestown Lumber and Millwork Co"/>
    <x v="4"/>
    <x v="1"/>
    <x v="41"/>
    <d v="2021-05-16T00:00:00"/>
    <d v="2021-05-12T00:00:00"/>
    <x v="1"/>
    <x v="1"/>
    <d v="2021-06-12T00:00:00"/>
    <n v="804676"/>
    <x v="2"/>
    <s v="D3"/>
    <x v="1"/>
    <s v="Verified"/>
    <n v="97000"/>
    <n v="0.15859999999999999"/>
    <n v="345.83"/>
    <n v="0.14829999999999999"/>
    <n v="10000"/>
    <n v="21"/>
    <n v="11703"/>
  </r>
  <r>
    <n v="775175"/>
    <x v="1"/>
    <x v="0"/>
    <x v="3"/>
    <s v="State of California"/>
    <x v="4"/>
    <x v="1"/>
    <x v="6"/>
    <d v="2021-06-14T00:00:00"/>
    <d v="2021-06-14T00:00:00"/>
    <x v="1"/>
    <x v="1"/>
    <d v="2021-07-14T00:00:00"/>
    <n v="977412"/>
    <x v="2"/>
    <s v="D5"/>
    <x v="1"/>
    <s v="Verified"/>
    <n v="80400"/>
    <n v="0.1082"/>
    <n v="897.43"/>
    <n v="0.1749"/>
    <n v="25000"/>
    <n v="41"/>
    <n v="32307"/>
  </r>
  <r>
    <n v="434386"/>
    <x v="0"/>
    <x v="0"/>
    <x v="8"/>
    <s v="Office Associates"/>
    <x v="4"/>
    <x v="1"/>
    <x v="20"/>
    <d v="2021-03-11T00:00:00"/>
    <d v="2021-03-11T00:00:00"/>
    <x v="1"/>
    <x v="1"/>
    <d v="2021-04-11T00:00:00"/>
    <n v="518151"/>
    <x v="2"/>
    <s v="D1"/>
    <x v="1"/>
    <s v="Verified"/>
    <n v="100000"/>
    <n v="0.22550000000000001"/>
    <n v="689.51"/>
    <n v="0.14610000000000001"/>
    <n v="20000"/>
    <n v="48"/>
    <n v="22973"/>
  </r>
  <r>
    <n v="719495"/>
    <x v="26"/>
    <x v="0"/>
    <x v="4"/>
    <s v="Booz Allen Hamilton"/>
    <x v="4"/>
    <x v="1"/>
    <x v="29"/>
    <d v="2021-04-14T00:00:00"/>
    <d v="2021-04-14T00:00:00"/>
    <x v="1"/>
    <x v="1"/>
    <d v="2021-05-14T00:00:00"/>
    <n v="913836"/>
    <x v="2"/>
    <s v="D1"/>
    <x v="1"/>
    <s v="Verified"/>
    <n v="100000"/>
    <n v="0.15579999999999999"/>
    <n v="344.41"/>
    <n v="0.1454"/>
    <n v="10000"/>
    <n v="31"/>
    <n v="12399"/>
  </r>
  <r>
    <n v="768020"/>
    <x v="2"/>
    <x v="0"/>
    <x v="4"/>
    <s v="Alief ISD"/>
    <x v="4"/>
    <x v="1"/>
    <x v="25"/>
    <d v="2021-12-12T00:00:00"/>
    <d v="2021-01-12T00:00:00"/>
    <x v="1"/>
    <x v="1"/>
    <d v="2021-02-12T00:00:00"/>
    <n v="969221"/>
    <x v="2"/>
    <s v="D1"/>
    <x v="1"/>
    <s v="Verified"/>
    <n v="49633"/>
    <n v="0.11559999999999999"/>
    <n v="314.73"/>
    <n v="0.15620000000000001"/>
    <n v="9000"/>
    <n v="21"/>
    <n v="9765"/>
  </r>
  <r>
    <n v="522056"/>
    <x v="1"/>
    <x v="0"/>
    <x v="5"/>
    <s v="City of Anaheim - Fire Department"/>
    <x v="4"/>
    <x v="1"/>
    <x v="51"/>
    <d v="2021-05-16T00:00:00"/>
    <d v="2021-11-11T00:00:00"/>
    <x v="1"/>
    <x v="1"/>
    <d v="2021-12-11T00:00:00"/>
    <n v="675259"/>
    <x v="2"/>
    <s v="D5"/>
    <x v="1"/>
    <s v="Verified"/>
    <n v="97000"/>
    <n v="0.1172"/>
    <n v="640.98"/>
    <n v="0.16320000000000001"/>
    <n v="25000"/>
    <n v="24"/>
    <n v="21168"/>
  </r>
  <r>
    <n v="675806"/>
    <x v="19"/>
    <x v="0"/>
    <x v="6"/>
    <s v="Manor House Banquet &amp; Conference Center"/>
    <x v="4"/>
    <x v="1"/>
    <x v="0"/>
    <d v="2021-03-14T00:00:00"/>
    <d v="2021-03-14T00:00:00"/>
    <x v="1"/>
    <x v="1"/>
    <d v="2021-04-14T00:00:00"/>
    <n v="863651"/>
    <x v="2"/>
    <s v="D1"/>
    <x v="1"/>
    <s v="Verified"/>
    <n v="70000"/>
    <n v="0.26729999999999998"/>
    <n v="931.62"/>
    <n v="0.1454"/>
    <n v="27050"/>
    <n v="51"/>
    <n v="33538"/>
  </r>
  <r>
    <n v="378334"/>
    <x v="22"/>
    <x v="0"/>
    <x v="6"/>
    <s v="Help/Systems"/>
    <x v="4"/>
    <x v="1"/>
    <x v="8"/>
    <d v="2021-02-12T00:00:00"/>
    <d v="2021-02-12T00:00:00"/>
    <x v="1"/>
    <x v="1"/>
    <d v="2021-03-12T00:00:00"/>
    <n v="403344"/>
    <x v="2"/>
    <s v="D3"/>
    <x v="1"/>
    <s v="Verified"/>
    <n v="87000"/>
    <n v="0.2349"/>
    <n v="518.05999999999995"/>
    <n v="0.1474"/>
    <n v="15000"/>
    <n v="25"/>
    <n v="18650"/>
  </r>
  <r>
    <n v="496495"/>
    <x v="9"/>
    <x v="0"/>
    <x v="6"/>
    <s v="Intellidyne  LLC"/>
    <x v="4"/>
    <x v="1"/>
    <x v="48"/>
    <d v="2021-04-13T00:00:00"/>
    <d v="2021-04-13T00:00:00"/>
    <x v="1"/>
    <x v="1"/>
    <d v="2021-05-13T00:00:00"/>
    <n v="636219"/>
    <x v="2"/>
    <s v="D3"/>
    <x v="1"/>
    <s v="Verified"/>
    <n v="142500"/>
    <n v="0.13389999999999999"/>
    <n v="870.71"/>
    <n v="0.15329999999999999"/>
    <n v="25000"/>
    <n v="47"/>
    <n v="31349"/>
  </r>
  <r>
    <n v="656171"/>
    <x v="2"/>
    <x v="0"/>
    <x v="6"/>
    <s v="Read King"/>
    <x v="4"/>
    <x v="1"/>
    <x v="21"/>
    <d v="2021-12-13T00:00:00"/>
    <d v="2021-10-13T00:00:00"/>
    <x v="1"/>
    <x v="1"/>
    <d v="2021-11-13T00:00:00"/>
    <n v="839253"/>
    <x v="2"/>
    <s v="D4"/>
    <x v="1"/>
    <s v="Verified"/>
    <n v="115000"/>
    <n v="0.1769"/>
    <n v="699.69"/>
    <n v="0.1565"/>
    <n v="20000"/>
    <n v="26"/>
    <n v="25101"/>
  </r>
  <r>
    <n v="450371"/>
    <x v="0"/>
    <x v="0"/>
    <x v="6"/>
    <s v="Pfizer"/>
    <x v="4"/>
    <x v="1"/>
    <x v="15"/>
    <d v="2021-05-16T00:00:00"/>
    <d v="2021-03-10T00:00:00"/>
    <x v="1"/>
    <x v="1"/>
    <d v="2021-04-10T00:00:00"/>
    <n v="553881"/>
    <x v="2"/>
    <s v="D4"/>
    <x v="1"/>
    <s v="Verified"/>
    <n v="171200"/>
    <n v="0.19450000000000001"/>
    <n v="559.78"/>
    <n v="0.1565"/>
    <n v="16000"/>
    <n v="46"/>
    <n v="16997"/>
  </r>
  <r>
    <n v="756725"/>
    <x v="32"/>
    <x v="0"/>
    <x v="3"/>
    <s v="Boddie-Noell Enterprises"/>
    <x v="4"/>
    <x v="1"/>
    <x v="25"/>
    <d v="2021-04-15T00:00:00"/>
    <d v="2021-04-13T00:00:00"/>
    <x v="1"/>
    <x v="1"/>
    <d v="2021-05-13T00:00:00"/>
    <n v="956684"/>
    <x v="2"/>
    <s v="D1"/>
    <x v="1"/>
    <s v="Verified"/>
    <n v="105018"/>
    <n v="0.2104"/>
    <n v="979.16"/>
    <n v="0.15620000000000001"/>
    <n v="28000"/>
    <n v="32"/>
    <n v="34002"/>
  </r>
  <r>
    <n v="494911"/>
    <x v="9"/>
    <x v="0"/>
    <x v="3"/>
    <s v="U S Securities Exchange Commission"/>
    <x v="4"/>
    <x v="1"/>
    <x v="26"/>
    <d v="2021-05-15T00:00:00"/>
    <d v="2021-04-13T00:00:00"/>
    <x v="1"/>
    <x v="1"/>
    <d v="2021-05-13T00:00:00"/>
    <n v="633797"/>
    <x v="2"/>
    <s v="D1"/>
    <x v="1"/>
    <s v="Verified"/>
    <n v="138571"/>
    <n v="7.22E-2"/>
    <n v="861.63"/>
    <n v="0.1459"/>
    <n v="25000"/>
    <n v="28"/>
    <n v="31019"/>
  </r>
  <r>
    <n v="782440"/>
    <x v="33"/>
    <x v="0"/>
    <x v="3"/>
    <s v="United States Marshals Service"/>
    <x v="4"/>
    <x v="1"/>
    <x v="6"/>
    <d v="2021-05-16T00:00:00"/>
    <d v="2021-09-12T00:00:00"/>
    <x v="1"/>
    <x v="1"/>
    <d v="2021-10-12T00:00:00"/>
    <n v="985428"/>
    <x v="2"/>
    <s v="D1"/>
    <x v="1"/>
    <s v="Verified"/>
    <n v="125004"/>
    <n v="0.16070000000000001"/>
    <n v="1049.0999999999999"/>
    <n v="0.15620000000000001"/>
    <n v="30000"/>
    <n v="34"/>
    <n v="34645"/>
  </r>
  <r>
    <n v="838457"/>
    <x v="2"/>
    <x v="0"/>
    <x v="3"/>
    <s v="Cigna"/>
    <x v="4"/>
    <x v="1"/>
    <x v="11"/>
    <d v="2021-05-16T00:00:00"/>
    <d v="2021-08-14T00:00:00"/>
    <x v="1"/>
    <x v="1"/>
    <d v="2021-09-14T00:00:00"/>
    <n v="1048547"/>
    <x v="2"/>
    <s v="D1"/>
    <x v="1"/>
    <s v="Verified"/>
    <n v="58000"/>
    <n v="0.21390000000000001"/>
    <n v="518.42999999999995"/>
    <n v="0.15620000000000001"/>
    <n v="14825"/>
    <n v="54"/>
    <n v="18663"/>
  </r>
  <r>
    <n v="834329"/>
    <x v="9"/>
    <x v="0"/>
    <x v="3"/>
    <s v="Prince Georges County Police Department"/>
    <x v="4"/>
    <x v="1"/>
    <x v="11"/>
    <d v="2021-05-16T00:00:00"/>
    <d v="2021-11-12T00:00:00"/>
    <x v="1"/>
    <x v="1"/>
    <d v="2021-12-12T00:00:00"/>
    <n v="1044162"/>
    <x v="2"/>
    <s v="D2"/>
    <x v="1"/>
    <s v="Verified"/>
    <n v="140000"/>
    <n v="0.187"/>
    <n v="1230.33"/>
    <n v="0.15989999999999999"/>
    <n v="35000"/>
    <n v="22"/>
    <n v="40862"/>
  </r>
  <r>
    <n v="461230"/>
    <x v="4"/>
    <x v="0"/>
    <x v="3"/>
    <s v="U.S. Fire Administration"/>
    <x v="4"/>
    <x v="1"/>
    <x v="32"/>
    <d v="2021-01-16T00:00:00"/>
    <d v="2021-09-12T00:00:00"/>
    <x v="1"/>
    <x v="1"/>
    <d v="2021-10-12T00:00:00"/>
    <n v="576286"/>
    <x v="2"/>
    <s v="D2"/>
    <x v="1"/>
    <s v="Verified"/>
    <n v="95620"/>
    <n v="0.16489999999999999"/>
    <n v="467.71"/>
    <n v="0.14960000000000001"/>
    <n v="13500"/>
    <n v="18"/>
    <n v="16803"/>
  </r>
  <r>
    <n v="788865"/>
    <x v="5"/>
    <x v="0"/>
    <x v="3"/>
    <s v="dept of homeland security"/>
    <x v="4"/>
    <x v="1"/>
    <x v="6"/>
    <d v="2021-04-16T00:00:00"/>
    <d v="2021-06-14T00:00:00"/>
    <x v="1"/>
    <x v="1"/>
    <d v="2021-07-14T00:00:00"/>
    <n v="992661"/>
    <x v="2"/>
    <s v="D3"/>
    <x v="1"/>
    <s v="Verified"/>
    <n v="100000"/>
    <n v="0.10340000000000001"/>
    <n v="566.4"/>
    <n v="0.16489999999999999"/>
    <n v="16000"/>
    <n v="18"/>
    <n v="20410"/>
  </r>
  <r>
    <n v="434244"/>
    <x v="0"/>
    <x v="0"/>
    <x v="3"/>
    <s v="IBM"/>
    <x v="4"/>
    <x v="1"/>
    <x v="20"/>
    <d v="2021-04-12T00:00:00"/>
    <d v="2021-03-12T00:00:00"/>
    <x v="1"/>
    <x v="1"/>
    <d v="2021-04-12T00:00:00"/>
    <n v="517931"/>
    <x v="2"/>
    <s v="D4"/>
    <x v="1"/>
    <s v="Verified"/>
    <n v="322400"/>
    <n v="0.15579999999999999"/>
    <n v="524.79999999999995"/>
    <n v="0.1565"/>
    <n v="15000"/>
    <n v="53"/>
    <n v="18793"/>
  </r>
  <r>
    <n v="579302"/>
    <x v="5"/>
    <x v="0"/>
    <x v="3"/>
    <s v="city of south daytona"/>
    <x v="4"/>
    <x v="1"/>
    <x v="50"/>
    <d v="2021-09-11T00:00:00"/>
    <d v="2021-05-11T00:00:00"/>
    <x v="1"/>
    <x v="1"/>
    <d v="2021-06-11T00:00:00"/>
    <n v="744804"/>
    <x v="2"/>
    <s v="D5"/>
    <x v="1"/>
    <s v="Verified"/>
    <n v="49000"/>
    <n v="0.21279999999999999"/>
    <n v="300.18"/>
    <n v="0.16320000000000001"/>
    <n v="8500"/>
    <n v="30"/>
    <n v="9155"/>
  </r>
  <r>
    <n v="679192"/>
    <x v="10"/>
    <x v="0"/>
    <x v="3"/>
    <m/>
    <x v="4"/>
    <x v="1"/>
    <x v="0"/>
    <d v="2021-03-14T00:00:00"/>
    <d v="2021-03-14T00:00:00"/>
    <x v="1"/>
    <x v="1"/>
    <d v="2021-04-14T00:00:00"/>
    <n v="867650"/>
    <x v="2"/>
    <s v="D5"/>
    <x v="1"/>
    <s v="Verified"/>
    <n v="216000"/>
    <n v="0.1119"/>
    <n v="527.51"/>
    <n v="0.16020000000000001"/>
    <n v="15000"/>
    <n v="41"/>
    <n v="19039"/>
  </r>
  <r>
    <n v="988119"/>
    <x v="1"/>
    <x v="0"/>
    <x v="3"/>
    <m/>
    <x v="4"/>
    <x v="1"/>
    <x v="22"/>
    <d v="2021-01-16T00:00:00"/>
    <d v="2021-11-12T00:00:00"/>
    <x v="1"/>
    <x v="1"/>
    <d v="2021-12-12T00:00:00"/>
    <n v="1212533"/>
    <x v="2"/>
    <s v="D5"/>
    <x v="1"/>
    <s v="Verified"/>
    <n v="96000"/>
    <n v="0.14419999999999999"/>
    <n v="1269.73"/>
    <n v="0.1825"/>
    <n v="35000"/>
    <n v="31"/>
    <n v="36545"/>
  </r>
  <r>
    <n v="444428"/>
    <x v="16"/>
    <x v="0"/>
    <x v="8"/>
    <s v="BERKSHIRE FACULTY SYSTEM"/>
    <x v="4"/>
    <x v="1"/>
    <x v="15"/>
    <d v="2021-02-12T00:00:00"/>
    <d v="2021-02-12T00:00:00"/>
    <x v="1"/>
    <x v="1"/>
    <d v="2021-03-12T00:00:00"/>
    <n v="541848"/>
    <x v="2"/>
    <s v="D4"/>
    <x v="1"/>
    <s v="Verified"/>
    <n v="160000"/>
    <n v="0.16789999999999999"/>
    <n v="874.66"/>
    <n v="0.1565"/>
    <n v="25000"/>
    <n v="20"/>
    <n v="31094"/>
  </r>
  <r>
    <n v="864035"/>
    <x v="0"/>
    <x v="0"/>
    <x v="4"/>
    <s v="kimberly clark"/>
    <x v="4"/>
    <x v="1"/>
    <x v="10"/>
    <d v="2021-03-14T00:00:00"/>
    <d v="2021-07-13T00:00:00"/>
    <x v="1"/>
    <x v="1"/>
    <d v="2021-08-13T00:00:00"/>
    <n v="1077194"/>
    <x v="2"/>
    <s v="D1"/>
    <x v="1"/>
    <s v="Verified"/>
    <n v="75000"/>
    <n v="5.7000000000000002E-2"/>
    <n v="979.16"/>
    <n v="0.15620000000000001"/>
    <n v="28000"/>
    <n v="26"/>
    <n v="34011"/>
  </r>
  <r>
    <n v="764264"/>
    <x v="5"/>
    <x v="0"/>
    <x v="4"/>
    <s v="at&amp;t"/>
    <x v="4"/>
    <x v="1"/>
    <x v="25"/>
    <d v="2021-11-12T00:00:00"/>
    <d v="2021-11-12T00:00:00"/>
    <x v="1"/>
    <x v="1"/>
    <d v="2021-12-12T00:00:00"/>
    <n v="964963"/>
    <x v="2"/>
    <s v="D1"/>
    <x v="1"/>
    <s v="Verified"/>
    <n v="43000"/>
    <n v="0.21629999999999999"/>
    <n v="125.9"/>
    <n v="0.15620000000000001"/>
    <n v="3600"/>
    <n v="15"/>
    <n v="4247"/>
  </r>
  <r>
    <n v="987122"/>
    <x v="37"/>
    <x v="0"/>
    <x v="4"/>
    <s v="CareFusion LLC"/>
    <x v="4"/>
    <x v="1"/>
    <x v="13"/>
    <d v="2021-05-16T00:00:00"/>
    <d v="2021-10-14T00:00:00"/>
    <x v="1"/>
    <x v="1"/>
    <d v="2021-11-14T00:00:00"/>
    <n v="1211083"/>
    <x v="2"/>
    <s v="D1"/>
    <x v="1"/>
    <s v="Verified"/>
    <n v="82000"/>
    <n v="0.12189999999999999"/>
    <n v="882.51"/>
    <n v="0.16289999999999999"/>
    <n v="25000"/>
    <n v="20"/>
    <n v="31770"/>
  </r>
  <r>
    <n v="494878"/>
    <x v="25"/>
    <x v="0"/>
    <x v="4"/>
    <s v="Panera Bread"/>
    <x v="4"/>
    <x v="1"/>
    <x v="26"/>
    <d v="2021-05-16T00:00:00"/>
    <d v="2021-03-11T00:00:00"/>
    <x v="1"/>
    <x v="1"/>
    <d v="2021-04-11T00:00:00"/>
    <n v="633707"/>
    <x v="2"/>
    <s v="D1"/>
    <x v="1"/>
    <s v="Verified"/>
    <n v="80000"/>
    <n v="0.1421"/>
    <n v="861.63"/>
    <n v="0.1459"/>
    <n v="25000"/>
    <n v="21"/>
    <n v="27958"/>
  </r>
  <r>
    <n v="498385"/>
    <x v="9"/>
    <x v="0"/>
    <x v="4"/>
    <s v="Maxim Healthcare"/>
    <x v="4"/>
    <x v="1"/>
    <x v="48"/>
    <d v="2021-04-13T00:00:00"/>
    <d v="2021-04-13T00:00:00"/>
    <x v="1"/>
    <x v="1"/>
    <d v="2021-05-13T00:00:00"/>
    <n v="639165"/>
    <x v="2"/>
    <s v="D1"/>
    <x v="1"/>
    <s v="Verified"/>
    <n v="127000"/>
    <n v="0.1176"/>
    <n v="689.3"/>
    <n v="0.1459"/>
    <n v="20000"/>
    <n v="27"/>
    <n v="24816"/>
  </r>
  <r>
    <n v="1041201"/>
    <x v="0"/>
    <x v="0"/>
    <x v="4"/>
    <s v="Georgia Power Company"/>
    <x v="4"/>
    <x v="1"/>
    <x v="22"/>
    <d v="2021-04-16T00:00:00"/>
    <d v="2021-12-12T00:00:00"/>
    <x v="1"/>
    <x v="1"/>
    <d v="2022-01-12T00:00:00"/>
    <n v="1271226"/>
    <x v="2"/>
    <s v="D4"/>
    <x v="1"/>
    <s v="Verified"/>
    <n v="85500"/>
    <n v="0.1767"/>
    <n v="646.96"/>
    <n v="0.17580000000000001"/>
    <n v="18000"/>
    <n v="22"/>
    <n v="20775"/>
  </r>
  <r>
    <n v="1036032"/>
    <x v="8"/>
    <x v="0"/>
    <x v="2"/>
    <s v="Maggio Data Forms"/>
    <x v="4"/>
    <x v="1"/>
    <x v="22"/>
    <d v="2021-05-16T00:00:00"/>
    <d v="2021-07-14T00:00:00"/>
    <x v="1"/>
    <x v="1"/>
    <d v="2021-08-14T00:00:00"/>
    <n v="1265697"/>
    <x v="2"/>
    <s v="D1"/>
    <x v="1"/>
    <s v="Verified"/>
    <n v="75000"/>
    <n v="0.17519999999999999"/>
    <n v="282.41000000000003"/>
    <n v="0.16289999999999999"/>
    <n v="8000"/>
    <n v="34"/>
    <n v="10111"/>
  </r>
  <r>
    <n v="563573"/>
    <x v="1"/>
    <x v="0"/>
    <x v="2"/>
    <s v="Granite Construction Inc."/>
    <x v="4"/>
    <x v="1"/>
    <x v="54"/>
    <d v="2021-05-16T00:00:00"/>
    <d v="2021-03-11T00:00:00"/>
    <x v="1"/>
    <x v="1"/>
    <d v="2021-04-11T00:00:00"/>
    <n v="725210"/>
    <x v="2"/>
    <s v="D1"/>
    <x v="1"/>
    <s v="Verified"/>
    <n v="170000"/>
    <n v="7.4099999999999999E-2"/>
    <n v="691.75"/>
    <n v="0.1484"/>
    <n v="20000"/>
    <n v="54"/>
    <n v="21400"/>
  </r>
  <r>
    <n v="606248"/>
    <x v="0"/>
    <x v="0"/>
    <x v="2"/>
    <s v="Supply Technologies"/>
    <x v="4"/>
    <x v="1"/>
    <x v="49"/>
    <d v="2021-05-16T00:00:00"/>
    <d v="2021-05-13T00:00:00"/>
    <x v="1"/>
    <x v="1"/>
    <d v="2021-06-13T00:00:00"/>
    <n v="777727"/>
    <x v="2"/>
    <s v="D2"/>
    <x v="1"/>
    <s v="Verified"/>
    <n v="53000"/>
    <n v="0.2122"/>
    <n v="227.05"/>
    <n v="0.14460000000000001"/>
    <n v="6600"/>
    <n v="17"/>
    <n v="8120"/>
  </r>
  <r>
    <n v="835703"/>
    <x v="32"/>
    <x v="0"/>
    <x v="2"/>
    <s v="keller williams regional office"/>
    <x v="4"/>
    <x v="1"/>
    <x v="11"/>
    <d v="2021-12-15T00:00:00"/>
    <d v="2021-05-13T00:00:00"/>
    <x v="1"/>
    <x v="1"/>
    <d v="2021-06-13T00:00:00"/>
    <n v="1045675"/>
    <x v="2"/>
    <s v="D2"/>
    <x v="1"/>
    <s v="Verified"/>
    <n v="68000"/>
    <n v="0.13539999999999999"/>
    <n v="1054.57"/>
    <n v="0.15989999999999999"/>
    <n v="30000"/>
    <n v="24"/>
    <n v="35207"/>
  </r>
  <r>
    <n v="1020774"/>
    <x v="13"/>
    <x v="0"/>
    <x v="2"/>
    <s v="Community Transit"/>
    <x v="4"/>
    <x v="1"/>
    <x v="22"/>
    <d v="2021-05-16T00:00:00"/>
    <d v="2021-10-14T00:00:00"/>
    <x v="1"/>
    <x v="1"/>
    <d v="2021-11-14T00:00:00"/>
    <n v="1249557"/>
    <x v="2"/>
    <s v="D5"/>
    <x v="1"/>
    <s v="Verified"/>
    <n v="64800"/>
    <n v="0.21829999999999999"/>
    <n v="240.35"/>
    <n v="0.1825"/>
    <n v="6625"/>
    <n v="32"/>
    <n v="8651"/>
  </r>
  <r>
    <n v="491622"/>
    <x v="25"/>
    <x v="0"/>
    <x v="2"/>
    <s v="AARP Services"/>
    <x v="4"/>
    <x v="1"/>
    <x v="26"/>
    <d v="2021-12-15T00:00:00"/>
    <d v="2021-02-15T00:00:00"/>
    <x v="1"/>
    <x v="1"/>
    <d v="2021-03-15T00:00:00"/>
    <n v="628322"/>
    <x v="2"/>
    <s v="D5"/>
    <x v="1"/>
    <s v="Verified"/>
    <n v="120000"/>
    <n v="0.21049999999999999"/>
    <n v="879.85"/>
    <n v="0.16070000000000001"/>
    <n v="25000"/>
    <n v="44"/>
    <n v="38080"/>
  </r>
  <r>
    <n v="645610"/>
    <x v="34"/>
    <x v="0"/>
    <x v="5"/>
    <s v="Department of Veterans Affairs"/>
    <x v="4"/>
    <x v="1"/>
    <x v="21"/>
    <d v="2021-01-14T00:00:00"/>
    <d v="2021-01-14T00:00:00"/>
    <x v="1"/>
    <x v="1"/>
    <d v="2021-02-14T00:00:00"/>
    <n v="826091"/>
    <x v="2"/>
    <s v="D2"/>
    <x v="1"/>
    <s v="Verified"/>
    <n v="57000"/>
    <n v="0.18609999999999999"/>
    <n v="385.3"/>
    <n v="0.14460000000000001"/>
    <n v="11200"/>
    <n v="13"/>
    <n v="13872"/>
  </r>
  <r>
    <n v="633745"/>
    <x v="9"/>
    <x v="0"/>
    <x v="5"/>
    <s v="Skin Beauty Lounge"/>
    <x v="4"/>
    <x v="1"/>
    <x v="41"/>
    <d v="2021-08-15T00:00:00"/>
    <d v="2021-01-14T00:00:00"/>
    <x v="1"/>
    <x v="1"/>
    <d v="2021-02-14T00:00:00"/>
    <n v="811886"/>
    <x v="2"/>
    <s v="D2"/>
    <x v="1"/>
    <s v="Verified"/>
    <n v="98000"/>
    <n v="0.1855"/>
    <n v="860.04"/>
    <n v="0.14460000000000001"/>
    <n v="25000"/>
    <n v="36"/>
    <n v="30966"/>
  </r>
  <r>
    <n v="550136"/>
    <x v="37"/>
    <x v="0"/>
    <x v="5"/>
    <s v="Kaiser Permanente"/>
    <x v="4"/>
    <x v="1"/>
    <x v="43"/>
    <d v="2021-01-16T00:00:00"/>
    <d v="2021-02-13T00:00:00"/>
    <x v="1"/>
    <x v="1"/>
    <d v="2021-03-13T00:00:00"/>
    <n v="709139"/>
    <x v="2"/>
    <s v="D3"/>
    <x v="1"/>
    <s v="Verified"/>
    <n v="45000"/>
    <n v="0.1067"/>
    <n v="279.61"/>
    <n v="0.15579999999999999"/>
    <n v="8000"/>
    <n v="16"/>
    <n v="9992"/>
  </r>
  <r>
    <n v="1026409"/>
    <x v="9"/>
    <x v="0"/>
    <x v="5"/>
    <s v="Washington DC Transit"/>
    <x v="4"/>
    <x v="1"/>
    <x v="22"/>
    <d v="2021-05-16T00:00:00"/>
    <d v="2021-10-13T00:00:00"/>
    <x v="1"/>
    <x v="1"/>
    <d v="2021-11-13T00:00:00"/>
    <n v="1255591"/>
    <x v="2"/>
    <s v="D4"/>
    <x v="1"/>
    <s v="Verified"/>
    <n v="96000"/>
    <n v="0.2195"/>
    <n v="404.35"/>
    <n v="0.17580000000000001"/>
    <n v="11250"/>
    <n v="17"/>
    <n v="13683"/>
  </r>
  <r>
    <n v="531610"/>
    <x v="22"/>
    <x v="0"/>
    <x v="5"/>
    <s v="Fairview Health Services"/>
    <x v="4"/>
    <x v="1"/>
    <x v="51"/>
    <d v="2021-02-14T00:00:00"/>
    <d v="2021-07-13T00:00:00"/>
    <x v="1"/>
    <x v="1"/>
    <d v="2021-08-13T00:00:00"/>
    <n v="676728"/>
    <x v="2"/>
    <s v="D4"/>
    <x v="1"/>
    <s v="Verified"/>
    <n v="120000"/>
    <n v="0.16089999999999999"/>
    <n v="878.31"/>
    <n v="0.1595"/>
    <n v="25000"/>
    <n v="26"/>
    <n v="31620"/>
  </r>
  <r>
    <n v="845696"/>
    <x v="0"/>
    <x v="0"/>
    <x v="5"/>
    <s v="Floormax"/>
    <x v="4"/>
    <x v="1"/>
    <x v="11"/>
    <d v="2021-09-12T00:00:00"/>
    <d v="2021-09-12T00:00:00"/>
    <x v="1"/>
    <x v="1"/>
    <d v="2021-10-12T00:00:00"/>
    <n v="1048792"/>
    <x v="2"/>
    <s v="D4"/>
    <x v="1"/>
    <s v="Verified"/>
    <n v="89000"/>
    <n v="0.18110000000000001"/>
    <n v="533.98"/>
    <n v="0.16889999999999999"/>
    <n v="15000"/>
    <n v="32"/>
    <n v="17219"/>
  </r>
  <r>
    <n v="1008590"/>
    <x v="2"/>
    <x v="0"/>
    <x v="9"/>
    <s v="U.S Army"/>
    <x v="4"/>
    <x v="1"/>
    <x v="22"/>
    <d v="2021-11-14T00:00:00"/>
    <d v="2021-11-14T00:00:00"/>
    <x v="1"/>
    <x v="1"/>
    <d v="2021-12-14T00:00:00"/>
    <n v="1235073"/>
    <x v="2"/>
    <s v="D2"/>
    <x v="1"/>
    <s v="Verified"/>
    <n v="49000"/>
    <n v="0.2069"/>
    <n v="469.11"/>
    <n v="0.16769999999999999"/>
    <n v="13200"/>
    <n v="12"/>
    <n v="16888"/>
  </r>
  <r>
    <n v="768611"/>
    <x v="18"/>
    <x v="0"/>
    <x v="9"/>
    <s v="Ace Usa"/>
    <x v="4"/>
    <x v="1"/>
    <x v="25"/>
    <d v="2021-12-15T00:00:00"/>
    <d v="2021-01-12T00:00:00"/>
    <x v="1"/>
    <x v="1"/>
    <d v="2021-02-12T00:00:00"/>
    <n v="969934"/>
    <x v="2"/>
    <s v="D3"/>
    <x v="1"/>
    <s v="Verified"/>
    <n v="115000"/>
    <n v="0.2356"/>
    <n v="286.74"/>
    <n v="0.16489999999999999"/>
    <n v="8100"/>
    <n v="57"/>
    <n v="8827"/>
  </r>
  <r>
    <n v="1018528"/>
    <x v="20"/>
    <x v="0"/>
    <x v="9"/>
    <s v="Walgreens"/>
    <x v="4"/>
    <x v="1"/>
    <x v="22"/>
    <d v="2021-04-16T00:00:00"/>
    <d v="2021-12-14T00:00:00"/>
    <x v="1"/>
    <x v="1"/>
    <d v="2022-01-14T00:00:00"/>
    <n v="1246977"/>
    <x v="2"/>
    <s v="D5"/>
    <x v="1"/>
    <s v="Verified"/>
    <n v="131000"/>
    <n v="9.11E-2"/>
    <n v="1088.3399999999999"/>
    <n v="0.1825"/>
    <n v="30000"/>
    <n v="30"/>
    <n v="39164"/>
  </r>
  <r>
    <n v="652367"/>
    <x v="2"/>
    <x v="0"/>
    <x v="10"/>
    <s v="BNSF Railway"/>
    <x v="4"/>
    <x v="1"/>
    <x v="21"/>
    <d v="2021-02-14T00:00:00"/>
    <d v="2021-02-14T00:00:00"/>
    <x v="1"/>
    <x v="1"/>
    <d v="2021-03-14T00:00:00"/>
    <n v="834349"/>
    <x v="2"/>
    <s v="D1"/>
    <x v="1"/>
    <s v="Verified"/>
    <n v="88000"/>
    <n v="0.23649999999999999"/>
    <n v="861.02"/>
    <n v="0.1454"/>
    <n v="25000"/>
    <n v="26"/>
    <n v="30997"/>
  </r>
  <r>
    <n v="423781"/>
    <x v="2"/>
    <x v="0"/>
    <x v="0"/>
    <s v="Comerica"/>
    <x v="4"/>
    <x v="1"/>
    <x v="30"/>
    <d v="2021-09-14T00:00:00"/>
    <d v="2021-01-11T00:00:00"/>
    <x v="1"/>
    <x v="1"/>
    <d v="2021-02-11T00:00:00"/>
    <n v="499149"/>
    <x v="2"/>
    <s v="D1"/>
    <x v="1"/>
    <s v="Verified"/>
    <n v="145992"/>
    <n v="0.13100000000000001"/>
    <n v="684.58"/>
    <n v="0.1411"/>
    <n v="20000"/>
    <n v="22"/>
    <n v="23370"/>
  </r>
  <r>
    <n v="773475"/>
    <x v="41"/>
    <x v="0"/>
    <x v="0"/>
    <s v="iCrossing Inc."/>
    <x v="4"/>
    <x v="1"/>
    <x v="6"/>
    <d v="2021-01-16T00:00:00"/>
    <d v="2021-05-13T00:00:00"/>
    <x v="1"/>
    <x v="1"/>
    <d v="2021-06-13T00:00:00"/>
    <n v="975526"/>
    <x v="2"/>
    <s v="D2"/>
    <x v="1"/>
    <s v="Verified"/>
    <n v="98000"/>
    <n v="0.1051"/>
    <n v="807.62"/>
    <n v="0.15989999999999999"/>
    <n v="35000"/>
    <n v="22"/>
    <n v="28022"/>
  </r>
  <r>
    <n v="1002589"/>
    <x v="2"/>
    <x v="0"/>
    <x v="3"/>
    <s v="POLYGON AEROSPACE"/>
    <x v="4"/>
    <x v="1"/>
    <x v="13"/>
    <d v="2021-11-14T00:00:00"/>
    <d v="2021-11-14T00:00:00"/>
    <x v="1"/>
    <x v="1"/>
    <d v="2021-12-14T00:00:00"/>
    <n v="1228637"/>
    <x v="2"/>
    <s v="D1"/>
    <x v="1"/>
    <s v="Verified"/>
    <n v="53000"/>
    <n v="0.15579999999999999"/>
    <n v="353.01"/>
    <n v="0.16289999999999999"/>
    <n v="10000"/>
    <n v="15"/>
    <n v="12708"/>
  </r>
  <r>
    <n v="613055"/>
    <x v="13"/>
    <x v="0"/>
    <x v="3"/>
    <s v="CB Richard Ellis"/>
    <x v="4"/>
    <x v="1"/>
    <x v="49"/>
    <d v="2021-03-11T00:00:00"/>
    <d v="2021-03-11T00:00:00"/>
    <x v="1"/>
    <x v="1"/>
    <d v="2021-04-11T00:00:00"/>
    <n v="786047"/>
    <x v="2"/>
    <s v="D1"/>
    <x v="1"/>
    <s v="Verified"/>
    <n v="250000"/>
    <n v="6.6699999999999995E-2"/>
    <n v="410.66"/>
    <n v="0.1409"/>
    <n v="12000"/>
    <n v="46"/>
    <n v="12414"/>
  </r>
  <r>
    <n v="358566"/>
    <x v="29"/>
    <x v="0"/>
    <x v="3"/>
    <s v="Superior Energy Services"/>
    <x v="4"/>
    <x v="1"/>
    <x v="34"/>
    <d v="2021-09-11T00:00:00"/>
    <d v="2021-09-11T00:00:00"/>
    <x v="1"/>
    <x v="1"/>
    <d v="2021-10-11T00:00:00"/>
    <n v="365234"/>
    <x v="2"/>
    <s v="D2"/>
    <x v="1"/>
    <s v="Verified"/>
    <n v="126803"/>
    <n v="0.1116"/>
    <n v="236.43"/>
    <n v="0.13669999999999999"/>
    <n v="6950"/>
    <n v="47"/>
    <n v="8518"/>
  </r>
  <r>
    <n v="482512"/>
    <x v="3"/>
    <x v="0"/>
    <x v="8"/>
    <s v="Abbott Laboratories"/>
    <x v="4"/>
    <x v="1"/>
    <x v="46"/>
    <d v="2021-02-13T00:00:00"/>
    <d v="2021-02-13T00:00:00"/>
    <x v="1"/>
    <x v="1"/>
    <d v="2021-03-13T00:00:00"/>
    <n v="613793"/>
    <x v="2"/>
    <s v="D2"/>
    <x v="1"/>
    <s v="Verified"/>
    <n v="96000"/>
    <n v="0.1285"/>
    <n v="519.70000000000005"/>
    <n v="0.14960000000000001"/>
    <n v="15000"/>
    <n v="29"/>
    <n v="18710"/>
  </r>
  <r>
    <n v="788824"/>
    <x v="16"/>
    <x v="0"/>
    <x v="7"/>
    <s v="Radius health care center"/>
    <x v="4"/>
    <x v="1"/>
    <x v="6"/>
    <d v="2021-05-14T00:00:00"/>
    <d v="2021-06-14T00:00:00"/>
    <x v="1"/>
    <x v="1"/>
    <d v="2021-07-14T00:00:00"/>
    <n v="992614"/>
    <x v="2"/>
    <s v="D4"/>
    <x v="1"/>
    <s v="Verified"/>
    <n v="77000"/>
    <n v="0.18640000000000001"/>
    <n v="1245.94"/>
    <n v="0.16889999999999999"/>
    <n v="35000"/>
    <n v="31"/>
    <n v="44599"/>
  </r>
  <r>
    <n v="579340"/>
    <x v="19"/>
    <x v="0"/>
    <x v="9"/>
    <s v="Kroger"/>
    <x v="4"/>
    <x v="1"/>
    <x v="54"/>
    <d v="2021-09-15T00:00:00"/>
    <d v="2021-10-13T00:00:00"/>
    <x v="1"/>
    <x v="1"/>
    <d v="2021-11-13T00:00:00"/>
    <n v="744851"/>
    <x v="2"/>
    <s v="D2"/>
    <x v="1"/>
    <s v="Verified"/>
    <n v="28000"/>
    <n v="5.74E-2"/>
    <n v="208.61"/>
    <n v="0.15210000000000001"/>
    <n v="6000"/>
    <n v="9"/>
    <n v="7511"/>
  </r>
  <r>
    <n v="503740"/>
    <x v="4"/>
    <x v="0"/>
    <x v="9"/>
    <s v="Bound Tree Medical"/>
    <x v="4"/>
    <x v="1"/>
    <x v="48"/>
    <d v="2021-07-14T00:00:00"/>
    <d v="2021-07-14T00:00:00"/>
    <x v="1"/>
    <x v="1"/>
    <d v="2021-08-14T00:00:00"/>
    <n v="648391"/>
    <x v="2"/>
    <s v="D2"/>
    <x v="1"/>
    <s v="Verified"/>
    <n v="101000"/>
    <n v="0.14710000000000001"/>
    <n v="866.16"/>
    <n v="0.14960000000000001"/>
    <n v="25000"/>
    <n v="22"/>
    <n v="33426"/>
  </r>
  <r>
    <n v="421455"/>
    <x v="0"/>
    <x v="0"/>
    <x v="10"/>
    <s v="Alton &amp; Bird, LLP"/>
    <x v="4"/>
    <x v="1"/>
    <x v="23"/>
    <d v="2021-05-10T00:00:00"/>
    <d v="2021-05-10T00:00:00"/>
    <x v="1"/>
    <x v="1"/>
    <d v="2021-06-10T00:00:00"/>
    <n v="484822"/>
    <x v="2"/>
    <s v="D4"/>
    <x v="1"/>
    <s v="Verified"/>
    <n v="89000"/>
    <n v="0.23799999999999999"/>
    <n v="424.97"/>
    <n v="0.15049999999999999"/>
    <n v="12250"/>
    <n v="49"/>
    <n v="13653"/>
  </r>
  <r>
    <n v="411425"/>
    <x v="38"/>
    <x v="0"/>
    <x v="3"/>
    <s v="nicholsr industrial sales"/>
    <x v="4"/>
    <x v="1"/>
    <x v="23"/>
    <d v="2021-06-12T00:00:00"/>
    <d v="2021-06-12T00:00:00"/>
    <x v="1"/>
    <x v="1"/>
    <d v="2021-07-12T00:00:00"/>
    <n v="463737"/>
    <x v="2"/>
    <s v="D2"/>
    <x v="1"/>
    <s v="Verified"/>
    <n v="60000"/>
    <n v="3.6799999999999999E-2"/>
    <n v="343.83"/>
    <n v="0.14419999999999999"/>
    <n v="10000"/>
    <n v="21"/>
    <n v="12390"/>
  </r>
  <r>
    <n v="521820"/>
    <x v="4"/>
    <x v="0"/>
    <x v="1"/>
    <s v="TD Bank"/>
    <x v="4"/>
    <x v="1"/>
    <x v="51"/>
    <d v="2021-03-16T00:00:00"/>
    <d v="2021-06-11T00:00:00"/>
    <x v="1"/>
    <x v="1"/>
    <d v="2021-07-11T00:00:00"/>
    <n v="674853"/>
    <x v="2"/>
    <s v="D3"/>
    <x v="1"/>
    <s v="Verified"/>
    <n v="57204"/>
    <n v="9.4799999999999995E-2"/>
    <n v="314.56"/>
    <n v="0.15579999999999999"/>
    <n v="9000"/>
    <n v="41"/>
    <n v="10225"/>
  </r>
  <r>
    <n v="429277"/>
    <x v="22"/>
    <x v="0"/>
    <x v="6"/>
    <s v="Lockheed Martin Corp."/>
    <x v="4"/>
    <x v="1"/>
    <x v="30"/>
    <d v="2021-12-13T00:00:00"/>
    <d v="2021-08-11T00:00:00"/>
    <x v="1"/>
    <x v="1"/>
    <d v="2021-09-11T00:00:00"/>
    <n v="508556"/>
    <x v="2"/>
    <s v="D4"/>
    <x v="1"/>
    <s v="Verified"/>
    <n v="62256"/>
    <n v="0.113"/>
    <n v="312.23"/>
    <n v="0.15049999999999999"/>
    <n v="9000"/>
    <n v="18"/>
    <n v="10952"/>
  </r>
  <r>
    <n v="399855"/>
    <x v="10"/>
    <x v="0"/>
    <x v="3"/>
    <s v="Malott Investments"/>
    <x v="4"/>
    <x v="1"/>
    <x v="28"/>
    <d v="2021-05-16T00:00:00"/>
    <d v="2021-08-10T00:00:00"/>
    <x v="1"/>
    <x v="1"/>
    <d v="2021-09-10T00:00:00"/>
    <n v="442890"/>
    <x v="2"/>
    <s v="D1"/>
    <x v="1"/>
    <s v="Verified"/>
    <n v="190000"/>
    <n v="0.214"/>
    <n v="684.58"/>
    <n v="0.1411"/>
    <n v="20000"/>
    <n v="33"/>
    <n v="22787"/>
  </r>
  <r>
    <n v="649006"/>
    <x v="32"/>
    <x v="0"/>
    <x v="3"/>
    <s v="Dell Inc."/>
    <x v="4"/>
    <x v="1"/>
    <x v="21"/>
    <d v="2021-04-12T00:00:00"/>
    <d v="2021-04-12T00:00:00"/>
    <x v="1"/>
    <x v="1"/>
    <d v="2021-05-12T00:00:00"/>
    <n v="830295"/>
    <x v="2"/>
    <s v="D2"/>
    <x v="1"/>
    <s v="Verified"/>
    <n v="104000"/>
    <n v="6.5699999999999995E-2"/>
    <n v="692.43"/>
    <n v="0.14910000000000001"/>
    <n v="20000"/>
    <n v="31"/>
    <n v="22951"/>
  </r>
  <r>
    <n v="486462"/>
    <x v="29"/>
    <x v="0"/>
    <x v="3"/>
    <s v="Curry &amp; Friend"/>
    <x v="4"/>
    <x v="1"/>
    <x v="46"/>
    <d v="2021-08-12T00:00:00"/>
    <d v="2021-05-11T00:00:00"/>
    <x v="1"/>
    <x v="1"/>
    <d v="2021-06-11T00:00:00"/>
    <n v="619961"/>
    <x v="2"/>
    <s v="D2"/>
    <x v="1"/>
    <s v="Verified"/>
    <n v="260000"/>
    <n v="0.1258"/>
    <n v="692.93"/>
    <n v="0.14960000000000001"/>
    <n v="20000"/>
    <n v="31"/>
    <n v="22962"/>
  </r>
  <r>
    <n v="469115"/>
    <x v="8"/>
    <x v="0"/>
    <x v="3"/>
    <s v="Dormitory Authority State of NY"/>
    <x v="4"/>
    <x v="1"/>
    <x v="31"/>
    <d v="2021-04-16T00:00:00"/>
    <d v="2021-01-13T00:00:00"/>
    <x v="1"/>
    <x v="1"/>
    <d v="2021-02-13T00:00:00"/>
    <n v="591378"/>
    <x v="2"/>
    <s v="D2"/>
    <x v="1"/>
    <s v="Verified"/>
    <n v="120456"/>
    <n v="0.2104"/>
    <n v="692.9"/>
    <n v="0.14960000000000001"/>
    <n v="20000"/>
    <n v="43"/>
    <n v="24946"/>
  </r>
  <r>
    <n v="383956"/>
    <x v="9"/>
    <x v="0"/>
    <x v="3"/>
    <s v="Sprint"/>
    <x v="4"/>
    <x v="1"/>
    <x v="33"/>
    <d v="2021-07-11T00:00:00"/>
    <d v="2021-08-11T00:00:00"/>
    <x v="1"/>
    <x v="1"/>
    <d v="2021-09-11T00:00:00"/>
    <n v="414634"/>
    <x v="2"/>
    <s v="D3"/>
    <x v="1"/>
    <s v="Verified"/>
    <n v="100824"/>
    <n v="4.9599999999999998E-2"/>
    <n v="207.23"/>
    <n v="0.1474"/>
    <n v="6000"/>
    <n v="31"/>
    <n v="7372"/>
  </r>
  <r>
    <n v="882328"/>
    <x v="8"/>
    <x v="0"/>
    <x v="3"/>
    <s v="Bon Appetit Aanagment Co"/>
    <x v="4"/>
    <x v="1"/>
    <x v="10"/>
    <d v="2021-02-14T00:00:00"/>
    <d v="2021-05-13T00:00:00"/>
    <x v="1"/>
    <x v="1"/>
    <d v="2021-06-13T00:00:00"/>
    <n v="1097549"/>
    <x v="2"/>
    <s v="D4"/>
    <x v="1"/>
    <s v="Verified"/>
    <n v="204000"/>
    <n v="4.4600000000000001E-2"/>
    <n v="539.14"/>
    <n v="0.17580000000000001"/>
    <n v="15000"/>
    <n v="48"/>
    <n v="18306"/>
  </r>
  <r>
    <n v="739193"/>
    <x v="5"/>
    <x v="0"/>
    <x v="3"/>
    <s v="Tampa Police Department"/>
    <x v="4"/>
    <x v="1"/>
    <x v="29"/>
    <d v="2021-05-14T00:00:00"/>
    <d v="2021-05-14T00:00:00"/>
    <x v="1"/>
    <x v="1"/>
    <d v="2021-06-14T00:00:00"/>
    <n v="936747"/>
    <x v="2"/>
    <s v="D4"/>
    <x v="1"/>
    <s v="Verified"/>
    <n v="92000"/>
    <n v="0.1244"/>
    <n v="874.62"/>
    <n v="0.1565"/>
    <n v="25000"/>
    <n v="52"/>
    <n v="31486"/>
  </r>
  <r>
    <n v="600978"/>
    <x v="25"/>
    <x v="0"/>
    <x v="8"/>
    <s v="Bank of America"/>
    <x v="4"/>
    <x v="1"/>
    <x v="50"/>
    <d v="2021-11-14T00:00:00"/>
    <d v="2021-11-13T00:00:00"/>
    <x v="1"/>
    <x v="1"/>
    <d v="2021-12-13T00:00:00"/>
    <n v="771245"/>
    <x v="2"/>
    <s v="D1"/>
    <x v="1"/>
    <s v="Verified"/>
    <n v="55000"/>
    <n v="0.16489999999999999"/>
    <n v="239.55"/>
    <n v="0.1409"/>
    <n v="7000"/>
    <n v="25"/>
    <n v="8625"/>
  </r>
  <r>
    <n v="378851"/>
    <x v="4"/>
    <x v="0"/>
    <x v="8"/>
    <s v="Joseph Jingoli  and  Son  Inc."/>
    <x v="4"/>
    <x v="1"/>
    <x v="8"/>
    <d v="2021-07-14T00:00:00"/>
    <d v="2021-03-12T00:00:00"/>
    <x v="1"/>
    <x v="1"/>
    <d v="2021-04-12T00:00:00"/>
    <n v="404535"/>
    <x v="2"/>
    <s v="D3"/>
    <x v="1"/>
    <s v="Verified"/>
    <n v="73524"/>
    <n v="7.5899999999999995E-2"/>
    <n v="345.37"/>
    <n v="0.1474"/>
    <n v="10000"/>
    <n v="9"/>
    <n v="12433"/>
  </r>
  <r>
    <n v="583218"/>
    <x v="3"/>
    <x v="0"/>
    <x v="8"/>
    <s v="John Deere"/>
    <x v="4"/>
    <x v="1"/>
    <x v="50"/>
    <d v="2021-05-16T00:00:00"/>
    <d v="2021-03-13T00:00:00"/>
    <x v="1"/>
    <x v="1"/>
    <d v="2021-04-13T00:00:00"/>
    <n v="749456"/>
    <x v="2"/>
    <s v="D3"/>
    <x v="1"/>
    <s v="Verified"/>
    <n v="50000"/>
    <n v="0.15359999999999999"/>
    <n v="873.76"/>
    <n v="0.15579999999999999"/>
    <n v="25000"/>
    <n v="27"/>
    <n v="31152"/>
  </r>
  <r>
    <n v="606651"/>
    <x v="2"/>
    <x v="0"/>
    <x v="8"/>
    <s v="TEEX Public Safety and Security Divsion"/>
    <x v="4"/>
    <x v="1"/>
    <x v="49"/>
    <d v="2021-11-13T00:00:00"/>
    <d v="2021-11-13T00:00:00"/>
    <x v="1"/>
    <x v="1"/>
    <d v="2021-12-13T00:00:00"/>
    <n v="778254"/>
    <x v="2"/>
    <s v="D5"/>
    <x v="1"/>
    <s v="Verified"/>
    <n v="102400"/>
    <n v="0.18729999999999999"/>
    <n v="873.63"/>
    <n v="0.15570000000000001"/>
    <n v="25000"/>
    <n v="38"/>
    <n v="31508"/>
  </r>
  <r>
    <n v="505629"/>
    <x v="8"/>
    <x v="0"/>
    <x v="4"/>
    <s v="Department of Homeland Security"/>
    <x v="4"/>
    <x v="1"/>
    <x v="48"/>
    <d v="2021-04-16T00:00:00"/>
    <d v="2021-05-13T00:00:00"/>
    <x v="1"/>
    <x v="1"/>
    <d v="2021-06-13T00:00:00"/>
    <n v="651615"/>
    <x v="2"/>
    <s v="D5"/>
    <x v="1"/>
    <s v="Verified"/>
    <n v="95004"/>
    <n v="0.1578"/>
    <n v="879.85"/>
    <n v="0.16070000000000001"/>
    <n v="25000"/>
    <n v="32"/>
    <n v="31676"/>
  </r>
  <r>
    <n v="441359"/>
    <x v="3"/>
    <x v="0"/>
    <x v="2"/>
    <s v="MBM-TRANS Corp"/>
    <x v="4"/>
    <x v="1"/>
    <x v="52"/>
    <d v="2021-11-10T00:00:00"/>
    <d v="2021-12-10T00:00:00"/>
    <x v="1"/>
    <x v="1"/>
    <d v="2022-01-10T00:00:00"/>
    <n v="535375"/>
    <x v="2"/>
    <s v="D3"/>
    <x v="1"/>
    <s v="Verified"/>
    <n v="68500"/>
    <n v="0.13700000000000001"/>
    <n v="497.86"/>
    <n v="0.15310000000000001"/>
    <n v="14300"/>
    <n v="13"/>
    <n v="16342"/>
  </r>
  <r>
    <n v="716938"/>
    <x v="19"/>
    <x v="0"/>
    <x v="2"/>
    <s v="Wendy's/Arby's Group, Inc."/>
    <x v="4"/>
    <x v="1"/>
    <x v="29"/>
    <d v="2021-05-16T00:00:00"/>
    <d v="2021-04-14T00:00:00"/>
    <x v="1"/>
    <x v="1"/>
    <d v="2021-05-14T00:00:00"/>
    <n v="910949"/>
    <x v="2"/>
    <s v="D5"/>
    <x v="1"/>
    <s v="Verified"/>
    <n v="100079"/>
    <n v="0.1862"/>
    <n v="597.84"/>
    <n v="0.16020000000000001"/>
    <n v="17000"/>
    <n v="19"/>
    <n v="21522"/>
  </r>
  <r>
    <n v="624565"/>
    <x v="1"/>
    <x v="0"/>
    <x v="7"/>
    <s v="Walter Clark"/>
    <x v="4"/>
    <x v="1"/>
    <x v="41"/>
    <d v="2021-07-13T00:00:00"/>
    <d v="2021-07-13T00:00:00"/>
    <x v="1"/>
    <x v="1"/>
    <d v="2021-08-13T00:00:00"/>
    <n v="800379"/>
    <x v="2"/>
    <s v="D1"/>
    <x v="1"/>
    <s v="Verified"/>
    <n v="57000"/>
    <n v="0.1996"/>
    <n v="598.88"/>
    <n v="0.1409"/>
    <n v="17500"/>
    <n v="29"/>
    <n v="21458"/>
  </r>
  <r>
    <n v="385081"/>
    <x v="19"/>
    <x v="0"/>
    <x v="7"/>
    <s v="Kroger Co."/>
    <x v="4"/>
    <x v="1"/>
    <x v="33"/>
    <d v="2021-05-16T00:00:00"/>
    <d v="2021-05-11T00:00:00"/>
    <x v="1"/>
    <x v="1"/>
    <d v="2021-06-11T00:00:00"/>
    <n v="416582"/>
    <x v="2"/>
    <s v="D4"/>
    <x v="1"/>
    <s v="Verified"/>
    <n v="45500"/>
    <n v="0.1176"/>
    <n v="529.04999999999995"/>
    <n v="0.15049999999999999"/>
    <n v="15250"/>
    <n v="17"/>
    <n v="18630"/>
  </r>
  <r>
    <n v="987465"/>
    <x v="30"/>
    <x v="0"/>
    <x v="7"/>
    <s v="Wal-Mart Stores, Inc."/>
    <x v="4"/>
    <x v="1"/>
    <x v="13"/>
    <d v="2021-09-15T00:00:00"/>
    <d v="2021-05-13T00:00:00"/>
    <x v="1"/>
    <x v="1"/>
    <d v="2021-06-13T00:00:00"/>
    <n v="1211445"/>
    <x v="2"/>
    <s v="D4"/>
    <x v="1"/>
    <s v="Verified"/>
    <n v="200000"/>
    <n v="5.9900000000000002E-2"/>
    <n v="1078.27"/>
    <n v="0.17580000000000001"/>
    <n v="30000"/>
    <n v="26"/>
    <n v="36611"/>
  </r>
  <r>
    <n v="895589"/>
    <x v="2"/>
    <x v="0"/>
    <x v="9"/>
    <s v="CVS/pharmacy"/>
    <x v="4"/>
    <x v="1"/>
    <x v="13"/>
    <d v="2021-05-16T00:00:00"/>
    <d v="2021-01-14T00:00:00"/>
    <x v="1"/>
    <x v="1"/>
    <d v="2021-02-14T00:00:00"/>
    <n v="1116140"/>
    <x v="2"/>
    <s v="D2"/>
    <x v="1"/>
    <s v="Verified"/>
    <n v="60000"/>
    <n v="5.1999999999999998E-3"/>
    <n v="426.47"/>
    <n v="0.16769999999999999"/>
    <n v="12000"/>
    <n v="19"/>
    <n v="15043"/>
  </r>
  <r>
    <n v="555060"/>
    <x v="0"/>
    <x v="0"/>
    <x v="10"/>
    <s v="chilis"/>
    <x v="4"/>
    <x v="1"/>
    <x v="43"/>
    <d v="2021-08-13T00:00:00"/>
    <d v="2021-08-13T00:00:00"/>
    <x v="1"/>
    <x v="1"/>
    <d v="2021-09-13T00:00:00"/>
    <n v="714893"/>
    <x v="2"/>
    <s v="D2"/>
    <x v="1"/>
    <s v="Verified"/>
    <n v="50004"/>
    <n v="0.1157"/>
    <n v="250.34"/>
    <n v="0.15210000000000001"/>
    <n v="7200"/>
    <n v="23"/>
    <n v="9013"/>
  </r>
  <r>
    <n v="498979"/>
    <x v="13"/>
    <x v="0"/>
    <x v="1"/>
    <s v="Costco Wholesale"/>
    <x v="4"/>
    <x v="1"/>
    <x v="48"/>
    <d v="2021-12-10T00:00:00"/>
    <d v="2021-12-10T00:00:00"/>
    <x v="1"/>
    <x v="1"/>
    <d v="2022-01-10T00:00:00"/>
    <n v="640215"/>
    <x v="2"/>
    <s v="D1"/>
    <x v="1"/>
    <s v="Verified"/>
    <n v="250000"/>
    <n v="0.22720000000000001"/>
    <n v="861.63"/>
    <n v="0.1459"/>
    <n v="25000"/>
    <n v="34"/>
    <n v="26982"/>
  </r>
  <r>
    <n v="436807"/>
    <x v="23"/>
    <x v="0"/>
    <x v="1"/>
    <s v="Lockheed Martin Corp."/>
    <x v="4"/>
    <x v="1"/>
    <x v="52"/>
    <d v="2021-05-16T00:00:00"/>
    <d v="2021-01-12T00:00:00"/>
    <x v="1"/>
    <x v="1"/>
    <d v="2021-02-12T00:00:00"/>
    <n v="523735"/>
    <x v="2"/>
    <s v="D1"/>
    <x v="1"/>
    <s v="Verified"/>
    <n v="84000"/>
    <n v="0.158"/>
    <n v="689.51"/>
    <n v="0.14610000000000001"/>
    <n v="20000"/>
    <n v="52"/>
    <n v="24532"/>
  </r>
  <r>
    <n v="382085"/>
    <x v="8"/>
    <x v="0"/>
    <x v="1"/>
    <s v="Kingston City Schools Consolidated"/>
    <x v="4"/>
    <x v="1"/>
    <x v="33"/>
    <d v="2021-04-16T00:00:00"/>
    <d v="2021-03-12T00:00:00"/>
    <x v="1"/>
    <x v="1"/>
    <d v="2021-04-12T00:00:00"/>
    <n v="411117"/>
    <x v="2"/>
    <s v="D2"/>
    <x v="1"/>
    <s v="Verified"/>
    <n v="72000"/>
    <n v="0.1225"/>
    <n v="515.74"/>
    <n v="0.14419999999999999"/>
    <n v="15000"/>
    <n v="31"/>
    <n v="18567"/>
  </r>
  <r>
    <n v="633248"/>
    <x v="2"/>
    <x v="0"/>
    <x v="0"/>
    <s v="at&amp;t"/>
    <x v="4"/>
    <x v="1"/>
    <x v="41"/>
    <d v="2021-12-15T00:00:00"/>
    <d v="2021-01-14T00:00:00"/>
    <x v="1"/>
    <x v="1"/>
    <d v="2021-02-14T00:00:00"/>
    <n v="811233"/>
    <x v="2"/>
    <s v="D1"/>
    <x v="1"/>
    <s v="Verified"/>
    <n v="65000"/>
    <n v="0.1726"/>
    <n v="752.87"/>
    <n v="0.1409"/>
    <n v="22000"/>
    <n v="28"/>
    <n v="27105"/>
  </r>
  <r>
    <n v="556372"/>
    <x v="3"/>
    <x v="0"/>
    <x v="0"/>
    <s v="Design Kitchen"/>
    <x v="4"/>
    <x v="1"/>
    <x v="47"/>
    <d v="2021-05-16T00:00:00"/>
    <d v="2021-08-13T00:00:00"/>
    <x v="1"/>
    <x v="1"/>
    <d v="2021-09-13T00:00:00"/>
    <n v="716437"/>
    <x v="2"/>
    <s v="D3"/>
    <x v="1"/>
    <s v="Verified"/>
    <n v="78000"/>
    <n v="0.13"/>
    <n v="873.76"/>
    <n v="0.15579999999999999"/>
    <n v="25000"/>
    <n v="38"/>
    <n v="31456"/>
  </r>
  <r>
    <n v="842052"/>
    <x v="6"/>
    <x v="0"/>
    <x v="3"/>
    <s v="Ford Motor Co."/>
    <x v="4"/>
    <x v="1"/>
    <x v="11"/>
    <d v="2021-08-14T00:00:00"/>
    <d v="2021-07-14T00:00:00"/>
    <x v="1"/>
    <x v="1"/>
    <d v="2021-08-14T00:00:00"/>
    <n v="1052664"/>
    <x v="2"/>
    <s v="D1"/>
    <x v="1"/>
    <s v="Verified"/>
    <n v="80000"/>
    <n v="0.1729"/>
    <n v="489.58"/>
    <n v="0.15620000000000001"/>
    <n v="14000"/>
    <n v="22"/>
    <n v="17618"/>
  </r>
  <r>
    <n v="350713"/>
    <x v="35"/>
    <x v="0"/>
    <x v="8"/>
    <s v="Acquity Group"/>
    <x v="4"/>
    <x v="1"/>
    <x v="59"/>
    <d v="2021-06-11T00:00:00"/>
    <d v="2021-07-11T00:00:00"/>
    <x v="1"/>
    <x v="1"/>
    <d v="2021-08-11T00:00:00"/>
    <n v="352918"/>
    <x v="2"/>
    <s v="D1"/>
    <x v="1"/>
    <s v="Verified"/>
    <n v="143123"/>
    <n v="0.10920000000000001"/>
    <n v="134.03"/>
    <n v="0.12609999999999999"/>
    <n v="4000"/>
    <n v="36"/>
    <n v="4825"/>
  </r>
  <r>
    <n v="579151"/>
    <x v="2"/>
    <x v="0"/>
    <x v="8"/>
    <s v="cvs pharmacy"/>
    <x v="4"/>
    <x v="1"/>
    <x v="54"/>
    <d v="2021-09-12T00:00:00"/>
    <d v="2021-08-12T00:00:00"/>
    <x v="1"/>
    <x v="1"/>
    <d v="2021-09-12T00:00:00"/>
    <n v="744639"/>
    <x v="2"/>
    <s v="D2"/>
    <x v="1"/>
    <s v="Verified"/>
    <n v="42996"/>
    <n v="0.1139"/>
    <n v="295.54000000000002"/>
    <n v="0.15210000000000001"/>
    <n v="8500"/>
    <n v="25"/>
    <n v="10191"/>
  </r>
  <r>
    <n v="446474"/>
    <x v="8"/>
    <x v="0"/>
    <x v="5"/>
    <s v="New York City Police Department"/>
    <x v="4"/>
    <x v="1"/>
    <x v="15"/>
    <d v="2021-10-12T00:00:00"/>
    <d v="2021-10-12T00:00:00"/>
    <x v="1"/>
    <x v="1"/>
    <d v="2021-11-12T00:00:00"/>
    <n v="546046"/>
    <x v="2"/>
    <s v="D2"/>
    <x v="1"/>
    <s v="Verified"/>
    <n v="110000"/>
    <n v="0.1192"/>
    <n v="173.23"/>
    <n v="0.14960000000000001"/>
    <n v="5000"/>
    <n v="17"/>
    <n v="6236"/>
  </r>
  <r>
    <n v="552819"/>
    <x v="31"/>
    <x v="0"/>
    <x v="2"/>
    <s v="VA Hospital of Louisville"/>
    <x v="4"/>
    <x v="1"/>
    <x v="47"/>
    <d v="2021-03-16T00:00:00"/>
    <d v="2021-07-12T00:00:00"/>
    <x v="1"/>
    <x v="1"/>
    <d v="2021-08-12T00:00:00"/>
    <n v="712332"/>
    <x v="2"/>
    <s v="D4"/>
    <x v="1"/>
    <s v="Verified"/>
    <n v="72500"/>
    <n v="0.2276"/>
    <n v="421.59"/>
    <n v="0.1595"/>
    <n v="12000"/>
    <n v="54"/>
    <n v="14699"/>
  </r>
  <r>
    <n v="637120"/>
    <x v="18"/>
    <x v="0"/>
    <x v="8"/>
    <s v="ABC News"/>
    <x v="4"/>
    <x v="1"/>
    <x v="21"/>
    <d v="2021-05-16T00:00:00"/>
    <d v="2021-01-14T00:00:00"/>
    <x v="1"/>
    <x v="1"/>
    <d v="2021-02-14T00:00:00"/>
    <n v="816158"/>
    <x v="2"/>
    <s v="D3"/>
    <x v="1"/>
    <s v="Verified"/>
    <n v="130000"/>
    <n v="8.9399999999999993E-2"/>
    <n v="864.56"/>
    <n v="0.14829999999999999"/>
    <n v="25000"/>
    <n v="32"/>
    <n v="31126"/>
  </r>
  <r>
    <n v="1032261"/>
    <x v="2"/>
    <x v="0"/>
    <x v="4"/>
    <s v="Audi North Houston"/>
    <x v="4"/>
    <x v="1"/>
    <x v="12"/>
    <d v="2021-02-16T00:00:00"/>
    <d v="2021-12-14T00:00:00"/>
    <x v="1"/>
    <x v="1"/>
    <d v="2022-01-14T00:00:00"/>
    <n v="1261923"/>
    <x v="2"/>
    <s v="D2"/>
    <x v="1"/>
    <s v="Verified"/>
    <n v="65000"/>
    <n v="0.1043"/>
    <n v="710.77"/>
    <n v="0.16769999999999999"/>
    <n v="20000"/>
    <n v="21"/>
    <n v="25588"/>
  </r>
  <r>
    <n v="396145"/>
    <x v="31"/>
    <x v="0"/>
    <x v="4"/>
    <s v="General Electric"/>
    <x v="4"/>
    <x v="1"/>
    <x v="28"/>
    <d v="2021-05-12T00:00:00"/>
    <d v="2021-05-12T00:00:00"/>
    <x v="1"/>
    <x v="1"/>
    <d v="2021-06-12T00:00:00"/>
    <n v="436167"/>
    <x v="2"/>
    <s v="D3"/>
    <x v="1"/>
    <s v="Verified"/>
    <n v="35000"/>
    <n v="0.16389999999999999"/>
    <n v="448.98"/>
    <n v="0.1474"/>
    <n v="13000"/>
    <n v="9"/>
    <n v="16163"/>
  </r>
  <r>
    <n v="575536"/>
    <x v="8"/>
    <x v="0"/>
    <x v="4"/>
    <s v="Professional Risk Planners, Inc"/>
    <x v="4"/>
    <x v="1"/>
    <x v="54"/>
    <d v="2021-04-16T00:00:00"/>
    <d v="2021-09-13T00:00:00"/>
    <x v="1"/>
    <x v="1"/>
    <d v="2021-10-13T00:00:00"/>
    <n v="740264"/>
    <x v="2"/>
    <s v="D4"/>
    <x v="1"/>
    <s v="Verified"/>
    <n v="100000"/>
    <n v="0.2072"/>
    <n v="483.07"/>
    <n v="0.1595"/>
    <n v="13750"/>
    <n v="38"/>
    <n v="17392"/>
  </r>
  <r>
    <n v="979826"/>
    <x v="0"/>
    <x v="0"/>
    <x v="2"/>
    <s v="R&amp;L Carriers"/>
    <x v="4"/>
    <x v="1"/>
    <x v="13"/>
    <d v="2021-05-16T00:00:00"/>
    <d v="2021-09-12T00:00:00"/>
    <x v="1"/>
    <x v="1"/>
    <d v="2021-10-12T00:00:00"/>
    <n v="1202980"/>
    <x v="2"/>
    <s v="D1"/>
    <x v="1"/>
    <s v="Verified"/>
    <n v="76000"/>
    <n v="0.2233"/>
    <n v="323"/>
    <n v="0.16289999999999999"/>
    <n v="9150"/>
    <n v="36"/>
    <n v="10362"/>
  </r>
  <r>
    <n v="965623"/>
    <x v="30"/>
    <x v="0"/>
    <x v="5"/>
    <s v="Walmart Stores Inc."/>
    <x v="4"/>
    <x v="1"/>
    <x v="10"/>
    <d v="2021-05-16T00:00:00"/>
    <d v="2021-03-14T00:00:00"/>
    <x v="1"/>
    <x v="1"/>
    <d v="2021-04-14T00:00:00"/>
    <n v="1186256"/>
    <x v="2"/>
    <s v="D2"/>
    <x v="1"/>
    <s v="Verified"/>
    <n v="82000"/>
    <n v="0.2382"/>
    <n v="177.7"/>
    <n v="0.16769999999999999"/>
    <n v="5000"/>
    <n v="28"/>
    <n v="6330"/>
  </r>
  <r>
    <n v="726552"/>
    <x v="18"/>
    <x v="0"/>
    <x v="7"/>
    <s v="Bank of America"/>
    <x v="4"/>
    <x v="1"/>
    <x v="29"/>
    <d v="2021-05-16T00:00:00"/>
    <d v="2021-05-14T00:00:00"/>
    <x v="1"/>
    <x v="1"/>
    <d v="2021-06-14T00:00:00"/>
    <n v="921970"/>
    <x v="2"/>
    <s v="D4"/>
    <x v="1"/>
    <s v="Verified"/>
    <n v="52000"/>
    <n v="0.21740000000000001"/>
    <n v="419.82"/>
    <n v="0.1565"/>
    <n v="12000"/>
    <n v="18"/>
    <n v="15139"/>
  </r>
  <r>
    <n v="421115"/>
    <x v="1"/>
    <x v="0"/>
    <x v="9"/>
    <s v="Freeman, D'Aiuto, Pierce, Gurev"/>
    <x v="4"/>
    <x v="1"/>
    <x v="23"/>
    <d v="2021-05-16T00:00:00"/>
    <d v="2021-05-11T00:00:00"/>
    <x v="1"/>
    <x v="1"/>
    <d v="2021-06-11T00:00:00"/>
    <n v="494824"/>
    <x v="2"/>
    <s v="D2"/>
    <x v="1"/>
    <s v="Verified"/>
    <n v="60000"/>
    <n v="0.08"/>
    <n v="343.83"/>
    <n v="0.14419999999999999"/>
    <n v="10000"/>
    <n v="14"/>
    <n v="11970"/>
  </r>
  <r>
    <n v="1052830"/>
    <x v="13"/>
    <x v="0"/>
    <x v="9"/>
    <s v="Microsoft Corp."/>
    <x v="4"/>
    <x v="1"/>
    <x v="12"/>
    <d v="2021-04-16T00:00:00"/>
    <d v="2021-06-14T00:00:00"/>
    <x v="1"/>
    <x v="1"/>
    <d v="2021-07-14T00:00:00"/>
    <n v="1284377"/>
    <x v="2"/>
    <s v="D3"/>
    <x v="1"/>
    <s v="Verified"/>
    <n v="140000"/>
    <n v="9.7500000000000003E-2"/>
    <n v="644.17999999999995"/>
    <n v="0.17269999999999999"/>
    <n v="18000"/>
    <n v="29"/>
    <n v="23003"/>
  </r>
  <r>
    <n v="475332"/>
    <x v="3"/>
    <x v="0"/>
    <x v="6"/>
    <s v="TransUnion"/>
    <x v="4"/>
    <x v="1"/>
    <x v="24"/>
    <d v="2021-02-13T00:00:00"/>
    <d v="2021-01-13T00:00:00"/>
    <x v="1"/>
    <x v="1"/>
    <d v="2021-02-13T00:00:00"/>
    <n v="601607"/>
    <x v="2"/>
    <s v="D2"/>
    <x v="1"/>
    <s v="Verified"/>
    <n v="106050"/>
    <n v="8.3699999999999997E-2"/>
    <n v="796.84"/>
    <n v="0.14960000000000001"/>
    <n v="23000"/>
    <n v="40"/>
    <n v="28687"/>
  </r>
  <r>
    <n v="475121"/>
    <x v="13"/>
    <x v="0"/>
    <x v="3"/>
    <s v="FHS"/>
    <x v="4"/>
    <x v="1"/>
    <x v="24"/>
    <d v="2021-05-16T00:00:00"/>
    <d v="2021-03-13T00:00:00"/>
    <x v="1"/>
    <x v="1"/>
    <d v="2021-04-13T00:00:00"/>
    <n v="601257"/>
    <x v="2"/>
    <s v="D5"/>
    <x v="1"/>
    <s v="Verified"/>
    <n v="86400"/>
    <n v="0.21010000000000001"/>
    <n v="351.58"/>
    <n v="0.16"/>
    <n v="10000"/>
    <n v="63"/>
    <n v="13218"/>
  </r>
  <r>
    <n v="496799"/>
    <x v="4"/>
    <x v="0"/>
    <x v="5"/>
    <s v="Pfizer"/>
    <x v="4"/>
    <x v="1"/>
    <x v="26"/>
    <d v="2021-04-12T00:00:00"/>
    <d v="2021-04-12T00:00:00"/>
    <x v="1"/>
    <x v="1"/>
    <d v="2021-05-12T00:00:00"/>
    <n v="636671"/>
    <x v="2"/>
    <s v="D2"/>
    <x v="1"/>
    <s v="Verified"/>
    <n v="108000"/>
    <n v="0.16400000000000001"/>
    <n v="344.74"/>
    <n v="0.14960000000000001"/>
    <n v="9950"/>
    <n v="37"/>
    <n v="12094"/>
  </r>
  <r>
    <n v="429510"/>
    <x v="2"/>
    <x v="0"/>
    <x v="4"/>
    <s v="Mac Tools"/>
    <x v="4"/>
    <x v="1"/>
    <x v="30"/>
    <d v="2021-02-12T00:00:00"/>
    <d v="2021-02-12T00:00:00"/>
    <x v="1"/>
    <x v="1"/>
    <d v="2021-03-12T00:00:00"/>
    <n v="501887"/>
    <x v="2"/>
    <s v="D1"/>
    <x v="1"/>
    <s v="Verified"/>
    <n v="66000"/>
    <n v="0.17510000000000001"/>
    <n v="444.98"/>
    <n v="0.1411"/>
    <n v="13000"/>
    <n v="41"/>
    <n v="15913"/>
  </r>
  <r>
    <n v="370224"/>
    <x v="11"/>
    <x v="0"/>
    <x v="5"/>
    <s v="Nevada Army National Guard"/>
    <x v="4"/>
    <x v="1"/>
    <x v="40"/>
    <d v="2021-12-15T00:00:00"/>
    <d v="2021-08-11T00:00:00"/>
    <x v="1"/>
    <x v="1"/>
    <d v="2021-09-11T00:00:00"/>
    <n v="386870"/>
    <x v="2"/>
    <s v="D3"/>
    <x v="1"/>
    <s v="Verified"/>
    <n v="70404"/>
    <n v="0.1142"/>
    <n v="486.11"/>
    <n v="0.1474"/>
    <n v="14075"/>
    <n v="37"/>
    <n v="17378"/>
  </r>
  <r>
    <n v="448111"/>
    <x v="13"/>
    <x v="0"/>
    <x v="3"/>
    <s v="Microsoft"/>
    <x v="1"/>
    <x v="1"/>
    <x v="15"/>
    <d v="2021-06-15T00:00:00"/>
    <d v="2021-10-12T00:00:00"/>
    <x v="1"/>
    <x v="1"/>
    <d v="2021-11-12T00:00:00"/>
    <n v="549444"/>
    <x v="2"/>
    <s v="E1"/>
    <x v="1"/>
    <s v="Verified"/>
    <n v="112921"/>
    <n v="0.215"/>
    <n v="671.26"/>
    <n v="0.16350000000000001"/>
    <n v="19000"/>
    <n v="49"/>
    <n v="24165"/>
  </r>
  <r>
    <n v="300918"/>
    <x v="4"/>
    <x v="0"/>
    <x v="3"/>
    <s v="Fed Ex"/>
    <x v="1"/>
    <x v="1"/>
    <x v="35"/>
    <d v="2021-05-16T00:00:00"/>
    <d v="2021-04-11T00:00:00"/>
    <x v="1"/>
    <x v="1"/>
    <d v="2021-05-11T00:00:00"/>
    <n v="300896"/>
    <x v="2"/>
    <s v="E2"/>
    <x v="1"/>
    <s v="Verified"/>
    <n v="95827"/>
    <n v="0.22270000000000001"/>
    <n v="550.74"/>
    <n v="0.14499999999999999"/>
    <n v="16000"/>
    <n v="24"/>
    <n v="19827"/>
  </r>
  <r>
    <n v="430804"/>
    <x v="26"/>
    <x v="0"/>
    <x v="3"/>
    <s v="Maritz LLC"/>
    <x v="1"/>
    <x v="1"/>
    <x v="20"/>
    <d v="2021-02-16T00:00:00"/>
    <d v="2021-08-12T00:00:00"/>
    <x v="1"/>
    <x v="1"/>
    <d v="2021-09-12T00:00:00"/>
    <n v="511074"/>
    <x v="2"/>
    <s v="E2"/>
    <x v="1"/>
    <s v="Verified"/>
    <n v="70000"/>
    <n v="7.8299999999999995E-2"/>
    <n v="527.36"/>
    <n v="0.16"/>
    <n v="15000"/>
    <n v="41"/>
    <n v="18986"/>
  </r>
  <r>
    <n v="971178"/>
    <x v="9"/>
    <x v="0"/>
    <x v="3"/>
    <s v="Anne Arundel County Public Schools"/>
    <x v="1"/>
    <x v="1"/>
    <x v="13"/>
    <d v="2021-05-16T00:00:00"/>
    <d v="2021-11-14T00:00:00"/>
    <x v="1"/>
    <x v="1"/>
    <d v="2021-12-14T00:00:00"/>
    <n v="1192687"/>
    <x v="2"/>
    <s v="E3"/>
    <x v="1"/>
    <s v="Verified"/>
    <n v="96000"/>
    <n v="0.2366"/>
    <n v="884.85"/>
    <n v="0.19420000000000001"/>
    <n v="24000"/>
    <n v="32"/>
    <n v="31855"/>
  </r>
  <r>
    <n v="643201"/>
    <x v="16"/>
    <x v="0"/>
    <x v="3"/>
    <s v="Newton-Wellesley Hospital"/>
    <x v="1"/>
    <x v="1"/>
    <x v="21"/>
    <d v="2021-01-14T00:00:00"/>
    <d v="2021-01-14T00:00:00"/>
    <x v="1"/>
    <x v="1"/>
    <d v="2021-02-14T00:00:00"/>
    <n v="823165"/>
    <x v="2"/>
    <s v="E5"/>
    <x v="1"/>
    <s v="Verified"/>
    <n v="101000"/>
    <n v="0.14910000000000001"/>
    <n v="717.35"/>
    <n v="0.17430000000000001"/>
    <n v="20000"/>
    <n v="24"/>
    <n v="25826"/>
  </r>
  <r>
    <n v="435880"/>
    <x v="2"/>
    <x v="0"/>
    <x v="8"/>
    <s v="Therapy Management Coporation"/>
    <x v="1"/>
    <x v="1"/>
    <x v="52"/>
    <d v="2021-05-15T00:00:00"/>
    <d v="2021-03-11T00:00:00"/>
    <x v="1"/>
    <x v="1"/>
    <d v="2021-04-11T00:00:00"/>
    <n v="521153"/>
    <x v="2"/>
    <s v="E2"/>
    <x v="1"/>
    <s v="Verified"/>
    <n v="90000"/>
    <n v="0.218"/>
    <n v="710.03"/>
    <n v="0.16700000000000001"/>
    <n v="20000"/>
    <n v="57"/>
    <n v="23795"/>
  </r>
  <r>
    <n v="489457"/>
    <x v="5"/>
    <x v="0"/>
    <x v="4"/>
    <s v="Producers Inc"/>
    <x v="1"/>
    <x v="1"/>
    <x v="26"/>
    <d v="2021-03-13T00:00:00"/>
    <d v="2021-03-13T00:00:00"/>
    <x v="1"/>
    <x v="1"/>
    <d v="2021-04-13T00:00:00"/>
    <n v="624503"/>
    <x v="2"/>
    <s v="E4"/>
    <x v="1"/>
    <s v="Verified"/>
    <n v="67000"/>
    <n v="0.19520000000000001"/>
    <n v="574.91"/>
    <n v="0.17560000000000001"/>
    <n v="16000"/>
    <n v="18"/>
    <n v="20699"/>
  </r>
  <r>
    <n v="654382"/>
    <x v="33"/>
    <x v="0"/>
    <x v="4"/>
    <s v="Cornerstone Advisors, Inc."/>
    <x v="1"/>
    <x v="1"/>
    <x v="21"/>
    <d v="2021-05-16T00:00:00"/>
    <d v="2021-02-14T00:00:00"/>
    <x v="1"/>
    <x v="1"/>
    <d v="2021-03-14T00:00:00"/>
    <n v="836874"/>
    <x v="2"/>
    <s v="E5"/>
    <x v="1"/>
    <s v="Verified"/>
    <n v="330000"/>
    <n v="0.1704"/>
    <n v="902.31"/>
    <n v="0.17879999999999999"/>
    <n v="25000"/>
    <n v="34"/>
    <n v="32486"/>
  </r>
  <r>
    <n v="818550"/>
    <x v="8"/>
    <x v="0"/>
    <x v="4"/>
    <s v="New York State"/>
    <x v="1"/>
    <x v="1"/>
    <x v="44"/>
    <d v="2021-05-16T00:00:00"/>
    <d v="2021-08-14T00:00:00"/>
    <x v="1"/>
    <x v="1"/>
    <d v="2021-09-14T00:00:00"/>
    <n v="1026506"/>
    <x v="2"/>
    <s v="E5"/>
    <x v="1"/>
    <s v="Verified"/>
    <n v="175000"/>
    <n v="0.20960000000000001"/>
    <n v="277.55"/>
    <n v="0.19689999999999999"/>
    <n v="7500"/>
    <n v="41"/>
    <n v="9991"/>
  </r>
  <r>
    <n v="514508"/>
    <x v="1"/>
    <x v="0"/>
    <x v="2"/>
    <s v="Huntington Memorial Hospital"/>
    <x v="1"/>
    <x v="1"/>
    <x v="27"/>
    <d v="2021-03-16T00:00:00"/>
    <d v="2021-05-13T00:00:00"/>
    <x v="1"/>
    <x v="1"/>
    <d v="2021-06-13T00:00:00"/>
    <n v="665086"/>
    <x v="2"/>
    <s v="E2"/>
    <x v="1"/>
    <s v="Verified"/>
    <n v="86028"/>
    <n v="0.1336"/>
    <n v="889.09"/>
    <n v="0.16819999999999999"/>
    <n v="25000"/>
    <n v="24"/>
    <n v="32008"/>
  </r>
  <r>
    <n v="767054"/>
    <x v="17"/>
    <x v="0"/>
    <x v="5"/>
    <s v="Infor Global Solutions"/>
    <x v="1"/>
    <x v="1"/>
    <x v="6"/>
    <d v="2021-08-12T00:00:00"/>
    <d v="2021-08-12T00:00:00"/>
    <x v="1"/>
    <x v="1"/>
    <d v="2021-09-12T00:00:00"/>
    <n v="968092"/>
    <x v="2"/>
    <s v="E5"/>
    <x v="1"/>
    <s v="Verified"/>
    <n v="100000"/>
    <n v="4.6600000000000003E-2"/>
    <n v="888.14"/>
    <n v="0.19689999999999999"/>
    <n v="24000"/>
    <n v="12"/>
    <n v="27354"/>
  </r>
  <r>
    <n v="675827"/>
    <x v="16"/>
    <x v="0"/>
    <x v="10"/>
    <s v="OMNI SERVICES"/>
    <x v="1"/>
    <x v="1"/>
    <x v="0"/>
    <d v="2021-05-16T00:00:00"/>
    <d v="2021-11-13T00:00:00"/>
    <x v="1"/>
    <x v="1"/>
    <d v="2021-12-13T00:00:00"/>
    <n v="863674"/>
    <x v="2"/>
    <s v="E1"/>
    <x v="1"/>
    <s v="Verified"/>
    <n v="34560"/>
    <n v="0.217"/>
    <n v="375.65"/>
    <n v="0.16400000000000001"/>
    <n v="10625"/>
    <n v="10"/>
    <n v="13475"/>
  </r>
  <r>
    <n v="391152"/>
    <x v="35"/>
    <x v="0"/>
    <x v="10"/>
    <s v="Sprint Nextel Corp."/>
    <x v="1"/>
    <x v="1"/>
    <x v="23"/>
    <d v="2021-07-15T00:00:00"/>
    <d v="2021-01-11T00:00:00"/>
    <x v="1"/>
    <x v="1"/>
    <d v="2021-02-11T00:00:00"/>
    <n v="426878"/>
    <x v="2"/>
    <s v="E3"/>
    <x v="1"/>
    <s v="Verified"/>
    <n v="97000"/>
    <n v="0.2089"/>
    <n v="141.26"/>
    <n v="0.16320000000000001"/>
    <n v="4000"/>
    <n v="34"/>
    <n v="4753"/>
  </r>
  <r>
    <n v="561418"/>
    <x v="25"/>
    <x v="0"/>
    <x v="1"/>
    <s v="ALSTOM Power"/>
    <x v="1"/>
    <x v="1"/>
    <x v="47"/>
    <d v="2021-08-13T00:00:00"/>
    <d v="2021-08-13T00:00:00"/>
    <x v="1"/>
    <x v="1"/>
    <d v="2021-09-13T00:00:00"/>
    <n v="722522"/>
    <x v="2"/>
    <s v="E2"/>
    <x v="1"/>
    <s v="Verified"/>
    <n v="93000"/>
    <n v="0.1903"/>
    <n v="711.27"/>
    <n v="0.16819999999999999"/>
    <n v="20000"/>
    <n v="27"/>
    <n v="25607"/>
  </r>
  <r>
    <n v="381874"/>
    <x v="20"/>
    <x v="0"/>
    <x v="0"/>
    <s v="Pinnacle West Capital / Arizona Public Service Company (APS)"/>
    <x v="1"/>
    <x v="1"/>
    <x v="33"/>
    <d v="2021-04-16T00:00:00"/>
    <d v="2021-09-11T00:00:00"/>
    <x v="1"/>
    <x v="1"/>
    <d v="2021-10-11T00:00:00"/>
    <n v="410493"/>
    <x v="2"/>
    <s v="E4"/>
    <x v="1"/>
    <s v="Verified"/>
    <n v="62200"/>
    <n v="0.2298"/>
    <n v="638.46"/>
    <n v="0.1663"/>
    <n v="18000"/>
    <n v="21"/>
    <n v="22805"/>
  </r>
  <r>
    <n v="657666"/>
    <x v="9"/>
    <x v="0"/>
    <x v="3"/>
    <s v="Fedex Express"/>
    <x v="1"/>
    <x v="1"/>
    <x v="0"/>
    <d v="2021-03-14T00:00:00"/>
    <d v="2021-03-14T00:00:00"/>
    <x v="1"/>
    <x v="1"/>
    <d v="2021-04-14T00:00:00"/>
    <n v="841080"/>
    <x v="2"/>
    <s v="E1"/>
    <x v="1"/>
    <s v="Verified"/>
    <n v="60996"/>
    <n v="0.1741"/>
    <n v="857.36"/>
    <n v="0.16400000000000001"/>
    <n v="24250"/>
    <n v="24"/>
    <n v="30908"/>
  </r>
  <r>
    <n v="879011"/>
    <x v="8"/>
    <x v="0"/>
    <x v="3"/>
    <s v="Technical Fibre Products, Inc"/>
    <x v="1"/>
    <x v="1"/>
    <x v="10"/>
    <d v="2021-04-16T00:00:00"/>
    <d v="2021-10-14T00:00:00"/>
    <x v="1"/>
    <x v="1"/>
    <d v="2021-11-14T00:00:00"/>
    <n v="1093917"/>
    <x v="2"/>
    <s v="E1"/>
    <x v="1"/>
    <s v="Verified"/>
    <n v="166000"/>
    <n v="0.18090000000000001"/>
    <n v="1094.23"/>
    <n v="0.18640000000000001"/>
    <n v="30000"/>
    <n v="49"/>
    <n v="39392"/>
  </r>
  <r>
    <n v="872736"/>
    <x v="8"/>
    <x v="0"/>
    <x v="4"/>
    <s v="WellPoint Inc."/>
    <x v="1"/>
    <x v="1"/>
    <x v="10"/>
    <d v="2021-04-16T00:00:00"/>
    <d v="2021-03-14T00:00:00"/>
    <x v="1"/>
    <x v="1"/>
    <d v="2021-04-14T00:00:00"/>
    <n v="1086945"/>
    <x v="2"/>
    <s v="E4"/>
    <x v="1"/>
    <s v="Verified"/>
    <n v="125000"/>
    <n v="0.16569999999999999"/>
    <n v="1288.0999999999999"/>
    <n v="0.19289999999999999"/>
    <n v="35000"/>
    <n v="22"/>
    <n v="45955"/>
  </r>
  <r>
    <n v="379586"/>
    <x v="11"/>
    <x v="0"/>
    <x v="4"/>
    <s v="Smith's food and Drug"/>
    <x v="1"/>
    <x v="1"/>
    <x v="8"/>
    <d v="2021-05-16T00:00:00"/>
    <d v="2021-12-11T00:00:00"/>
    <x v="1"/>
    <x v="1"/>
    <d v="2022-01-11T00:00:00"/>
    <n v="406190"/>
    <x v="2"/>
    <s v="E5"/>
    <x v="1"/>
    <s v="Verified"/>
    <n v="115000"/>
    <n v="0.15740000000000001"/>
    <n v="712.54"/>
    <n v="0.16950000000000001"/>
    <n v="20000"/>
    <n v="40"/>
    <n v="25592"/>
  </r>
  <r>
    <n v="460109"/>
    <x v="3"/>
    <x v="0"/>
    <x v="5"/>
    <s v="Oracle Corporation"/>
    <x v="1"/>
    <x v="1"/>
    <x v="32"/>
    <d v="2021-05-16T00:00:00"/>
    <d v="2021-08-12T00:00:00"/>
    <x v="1"/>
    <x v="1"/>
    <d v="2021-09-12T00:00:00"/>
    <n v="573968"/>
    <x v="2"/>
    <s v="E1"/>
    <x v="1"/>
    <s v="Verified"/>
    <n v="189000"/>
    <n v="0.18759999999999999"/>
    <n v="565.27"/>
    <n v="0.16350000000000001"/>
    <n v="16000"/>
    <n v="40"/>
    <n v="20303"/>
  </r>
  <r>
    <n v="803027"/>
    <x v="26"/>
    <x v="0"/>
    <x v="2"/>
    <s v="Zero Chaos"/>
    <x v="1"/>
    <x v="1"/>
    <x v="44"/>
    <d v="2021-05-16T00:00:00"/>
    <d v="2021-03-12T00:00:00"/>
    <x v="1"/>
    <x v="1"/>
    <d v="2021-04-12T00:00:00"/>
    <n v="990718"/>
    <x v="2"/>
    <s v="E1"/>
    <x v="1"/>
    <s v="Verified"/>
    <n v="72400"/>
    <n v="0.17069999999999999"/>
    <n v="903.69"/>
    <n v="0.1799"/>
    <n v="25000"/>
    <n v="22"/>
    <n v="27770"/>
  </r>
  <r>
    <n v="473486"/>
    <x v="25"/>
    <x v="0"/>
    <x v="0"/>
    <m/>
    <x v="1"/>
    <x v="1"/>
    <x v="24"/>
    <d v="2021-02-13T00:00:00"/>
    <d v="2021-01-13T00:00:00"/>
    <x v="1"/>
    <x v="1"/>
    <d v="2021-02-13T00:00:00"/>
    <n v="598415"/>
    <x v="2"/>
    <s v="E4"/>
    <x v="1"/>
    <s v="Verified"/>
    <n v="127000"/>
    <n v="0.15"/>
    <n v="860.34"/>
    <n v="0.1739"/>
    <n v="24000"/>
    <n v="30"/>
    <n v="30974"/>
  </r>
  <r>
    <n v="549133"/>
    <x v="13"/>
    <x v="0"/>
    <x v="6"/>
    <s v="Liberty Mutual Group"/>
    <x v="1"/>
    <x v="1"/>
    <x v="43"/>
    <d v="2021-12-12T00:00:00"/>
    <d v="2021-12-12T00:00:00"/>
    <x v="1"/>
    <x v="1"/>
    <d v="2022-01-12T00:00:00"/>
    <n v="707890"/>
    <x v="2"/>
    <s v="E3"/>
    <x v="1"/>
    <s v="Verified"/>
    <n v="96500"/>
    <n v="5.4699999999999999E-2"/>
    <n v="500.47"/>
    <n v="0.1719"/>
    <n v="14000"/>
    <n v="12"/>
    <n v="17770"/>
  </r>
  <r>
    <n v="805764"/>
    <x v="41"/>
    <x v="0"/>
    <x v="3"/>
    <s v="DC Government"/>
    <x v="1"/>
    <x v="1"/>
    <x v="44"/>
    <d v="2021-10-14T00:00:00"/>
    <d v="2021-08-14T00:00:00"/>
    <x v="1"/>
    <x v="1"/>
    <d v="2021-09-14T00:00:00"/>
    <n v="1011845"/>
    <x v="2"/>
    <s v="E1"/>
    <x v="1"/>
    <s v="Verified"/>
    <n v="90369"/>
    <n v="6.1600000000000002E-2"/>
    <n v="397.63"/>
    <n v="0.1799"/>
    <n v="11000"/>
    <n v="14"/>
    <n v="14314"/>
  </r>
  <r>
    <n v="434197"/>
    <x v="19"/>
    <x v="0"/>
    <x v="3"/>
    <s v="Stratus Group Inc."/>
    <x v="1"/>
    <x v="1"/>
    <x v="20"/>
    <d v="2021-04-15T00:00:00"/>
    <d v="2021-12-11T00:00:00"/>
    <x v="1"/>
    <x v="1"/>
    <d v="2022-01-11T00:00:00"/>
    <n v="517816"/>
    <x v="2"/>
    <s v="E2"/>
    <x v="1"/>
    <s v="Verified"/>
    <n v="62000"/>
    <n v="0.22059999999999999"/>
    <n v="619.5"/>
    <n v="0.16700000000000001"/>
    <n v="20000"/>
    <n v="33"/>
    <n v="21933"/>
  </r>
  <r>
    <n v="1007826"/>
    <x v="1"/>
    <x v="0"/>
    <x v="3"/>
    <s v="Chula Vista Elementary School District"/>
    <x v="1"/>
    <x v="1"/>
    <x v="22"/>
    <d v="2021-05-16T00:00:00"/>
    <d v="2021-10-12T00:00:00"/>
    <x v="1"/>
    <x v="1"/>
    <d v="2021-11-12T00:00:00"/>
    <n v="1234245"/>
    <x v="2"/>
    <s v="E2"/>
    <x v="1"/>
    <s v="Verified"/>
    <n v="81840"/>
    <n v="0.16350000000000001"/>
    <n v="1100.1400000000001"/>
    <n v="0.1903"/>
    <n v="30000"/>
    <n v="63"/>
    <n v="34662"/>
  </r>
  <r>
    <n v="444901"/>
    <x v="6"/>
    <x v="0"/>
    <x v="8"/>
    <s v="New World Systems"/>
    <x v="1"/>
    <x v="1"/>
    <x v="15"/>
    <d v="2021-05-16T00:00:00"/>
    <d v="2021-03-12T00:00:00"/>
    <x v="1"/>
    <x v="1"/>
    <d v="2021-04-12T00:00:00"/>
    <n v="542970"/>
    <x v="2"/>
    <s v="E1"/>
    <x v="1"/>
    <s v="Verified"/>
    <n v="144996"/>
    <n v="0.14319999999999999"/>
    <n v="883.23"/>
    <n v="0.16350000000000001"/>
    <n v="25000"/>
    <n v="26"/>
    <n v="31473"/>
  </r>
  <r>
    <n v="428433"/>
    <x v="25"/>
    <x v="0"/>
    <x v="8"/>
    <s v="CJW Medical Center"/>
    <x v="1"/>
    <x v="1"/>
    <x v="20"/>
    <d v="2021-02-16T00:00:00"/>
    <d v="2021-02-11T00:00:00"/>
    <x v="1"/>
    <x v="1"/>
    <d v="2021-03-11T00:00:00"/>
    <n v="506942"/>
    <x v="2"/>
    <s v="E2"/>
    <x v="1"/>
    <s v="Verified"/>
    <n v="70000"/>
    <n v="0.1275"/>
    <n v="497.02"/>
    <n v="0.16700000000000001"/>
    <n v="14000"/>
    <n v="62"/>
    <n v="16812"/>
  </r>
  <r>
    <n v="619285"/>
    <x v="21"/>
    <x v="0"/>
    <x v="4"/>
    <s v="Hamilton Sundstrand"/>
    <x v="1"/>
    <x v="1"/>
    <x v="49"/>
    <d v="2021-04-16T00:00:00"/>
    <d v="2021-08-12T00:00:00"/>
    <x v="1"/>
    <x v="1"/>
    <d v="2021-09-12T00:00:00"/>
    <n v="793761"/>
    <x v="2"/>
    <s v="E1"/>
    <x v="1"/>
    <s v="Verified"/>
    <n v="95500"/>
    <n v="8.1699999999999995E-2"/>
    <n v="702.65"/>
    <n v="0.1595"/>
    <n v="20000"/>
    <n v="20"/>
    <n v="24120"/>
  </r>
  <r>
    <n v="382432"/>
    <x v="5"/>
    <x v="0"/>
    <x v="2"/>
    <s v="HKS  Inc."/>
    <x v="1"/>
    <x v="1"/>
    <x v="33"/>
    <d v="2021-01-12T00:00:00"/>
    <d v="2021-01-12T00:00:00"/>
    <x v="1"/>
    <x v="1"/>
    <d v="2021-02-12T00:00:00"/>
    <n v="411900"/>
    <x v="2"/>
    <s v="E1"/>
    <x v="1"/>
    <s v="Verified"/>
    <n v="80000"/>
    <n v="0.1421"/>
    <n v="420.02"/>
    <n v="0.15679999999999999"/>
    <n v="12000"/>
    <n v="12"/>
    <n v="15315"/>
  </r>
  <r>
    <n v="653823"/>
    <x v="35"/>
    <x v="0"/>
    <x v="5"/>
    <s v="Department of Defense"/>
    <x v="1"/>
    <x v="1"/>
    <x v="21"/>
    <d v="2021-02-15T00:00:00"/>
    <d v="2021-05-12T00:00:00"/>
    <x v="1"/>
    <x v="1"/>
    <d v="2021-06-12T00:00:00"/>
    <n v="836184"/>
    <x v="2"/>
    <s v="E1"/>
    <x v="1"/>
    <s v="Verified"/>
    <n v="93000"/>
    <n v="0.14630000000000001"/>
    <n v="424.26"/>
    <n v="0.16400000000000001"/>
    <n v="12000"/>
    <n v="27"/>
    <n v="14063"/>
  </r>
  <r>
    <n v="1025160"/>
    <x v="1"/>
    <x v="0"/>
    <x v="5"/>
    <s v="State of CA, Dept. Juvenile Justice"/>
    <x v="1"/>
    <x v="1"/>
    <x v="22"/>
    <d v="2021-08-15T00:00:00"/>
    <d v="2021-04-14T00:00:00"/>
    <x v="1"/>
    <x v="1"/>
    <d v="2021-05-14T00:00:00"/>
    <n v="1254299"/>
    <x v="2"/>
    <s v="E1"/>
    <x v="1"/>
    <s v="Verified"/>
    <n v="146000"/>
    <n v="0.14910000000000001"/>
    <n v="1276.5999999999999"/>
    <n v="0.18640000000000001"/>
    <n v="35000"/>
    <n v="49"/>
    <n v="45279"/>
  </r>
  <r>
    <n v="741236"/>
    <x v="3"/>
    <x v="0"/>
    <x v="9"/>
    <s v="HP"/>
    <x v="1"/>
    <x v="1"/>
    <x v="25"/>
    <d v="2021-02-12T00:00:00"/>
    <d v="2021-02-12T00:00:00"/>
    <x v="1"/>
    <x v="1"/>
    <d v="2021-03-12T00:00:00"/>
    <n v="939091"/>
    <x v="2"/>
    <s v="E5"/>
    <x v="1"/>
    <s v="Verified"/>
    <n v="270000"/>
    <n v="9.7600000000000006E-2"/>
    <n v="1295.21"/>
    <n v="0.19689999999999999"/>
    <n v="35000"/>
    <n v="21"/>
    <n v="39727"/>
  </r>
  <r>
    <n v="834220"/>
    <x v="22"/>
    <x v="0"/>
    <x v="0"/>
    <s v="Biotronik, Inc."/>
    <x v="1"/>
    <x v="1"/>
    <x v="11"/>
    <d v="2021-05-16T00:00:00"/>
    <d v="2021-04-14T00:00:00"/>
    <x v="1"/>
    <x v="1"/>
    <d v="2021-05-14T00:00:00"/>
    <n v="1044045"/>
    <x v="2"/>
    <s v="E3"/>
    <x v="1"/>
    <s v="Verified"/>
    <n v="129996"/>
    <n v="0.1069"/>
    <n v="1096.5"/>
    <n v="0.18790000000000001"/>
    <n v="30000"/>
    <n v="23"/>
    <n v="39307"/>
  </r>
  <r>
    <n v="444904"/>
    <x v="9"/>
    <x v="0"/>
    <x v="3"/>
    <s v="Childrens National Medical Center"/>
    <x v="1"/>
    <x v="1"/>
    <x v="15"/>
    <d v="2021-05-16T00:00:00"/>
    <d v="2021-10-12T00:00:00"/>
    <x v="1"/>
    <x v="1"/>
    <d v="2021-11-12T00:00:00"/>
    <n v="541672"/>
    <x v="2"/>
    <s v="E2"/>
    <x v="1"/>
    <s v="Verified"/>
    <n v="150000"/>
    <n v="0.2477"/>
    <n v="887.54"/>
    <n v="0.16700000000000001"/>
    <n v="25000"/>
    <n v="43"/>
    <n v="31952"/>
  </r>
  <r>
    <n v="786825"/>
    <x v="1"/>
    <x v="0"/>
    <x v="3"/>
    <s v="PricewaterhouseCoopers"/>
    <x v="1"/>
    <x v="1"/>
    <x v="6"/>
    <d v="2021-05-16T00:00:00"/>
    <d v="2021-05-13T00:00:00"/>
    <x v="1"/>
    <x v="1"/>
    <d v="2021-06-13T00:00:00"/>
    <n v="990295"/>
    <x v="2"/>
    <s v="E2"/>
    <x v="1"/>
    <s v="Verified"/>
    <n v="300000"/>
    <n v="0.16120000000000001"/>
    <n v="904.17"/>
    <n v="0.18390000000000001"/>
    <n v="35000"/>
    <n v="32"/>
    <n v="31381"/>
  </r>
  <r>
    <n v="535485"/>
    <x v="12"/>
    <x v="0"/>
    <x v="6"/>
    <s v="Utah State University"/>
    <x v="1"/>
    <x v="1"/>
    <x v="43"/>
    <d v="2021-02-13T00:00:00"/>
    <d v="2021-07-12T00:00:00"/>
    <x v="1"/>
    <x v="1"/>
    <d v="2021-08-12T00:00:00"/>
    <n v="691923"/>
    <x v="2"/>
    <s v="E1"/>
    <x v="1"/>
    <s v="Verified"/>
    <n v="170004"/>
    <n v="0.24890000000000001"/>
    <n v="884.5"/>
    <n v="0.16450000000000001"/>
    <n v="25000"/>
    <n v="41"/>
    <n v="30810"/>
  </r>
  <r>
    <n v="969191"/>
    <x v="38"/>
    <x v="0"/>
    <x v="6"/>
    <s v="Hyundai AMCO America, Inc"/>
    <x v="1"/>
    <x v="1"/>
    <x v="13"/>
    <d v="2021-05-16T00:00:00"/>
    <d v="2021-09-12T00:00:00"/>
    <x v="1"/>
    <x v="1"/>
    <d v="2021-10-12T00:00:00"/>
    <n v="1190399"/>
    <x v="2"/>
    <s v="E3"/>
    <x v="1"/>
    <s v="Verified"/>
    <n v="76700"/>
    <n v="0.20760000000000001"/>
    <n v="545.66"/>
    <n v="0.19420000000000001"/>
    <n v="14800"/>
    <n v="63"/>
    <n v="16853"/>
  </r>
  <r>
    <n v="609865"/>
    <x v="19"/>
    <x v="0"/>
    <x v="3"/>
    <s v="Walgreens"/>
    <x v="1"/>
    <x v="1"/>
    <x v="49"/>
    <d v="2021-05-12T00:00:00"/>
    <d v="2021-04-12T00:00:00"/>
    <x v="1"/>
    <x v="1"/>
    <d v="2021-05-12T00:00:00"/>
    <n v="782210"/>
    <x v="2"/>
    <s v="E1"/>
    <x v="1"/>
    <s v="Verified"/>
    <n v="118000"/>
    <n v="0.1507"/>
    <n v="758.86"/>
    <n v="0.1595"/>
    <n v="21600"/>
    <n v="30"/>
    <n v="25569"/>
  </r>
  <r>
    <n v="518670"/>
    <x v="26"/>
    <x v="0"/>
    <x v="3"/>
    <s v="Blue Cross and Blue Shield of Kansas Cty"/>
    <x v="1"/>
    <x v="1"/>
    <x v="27"/>
    <d v="2021-05-16T00:00:00"/>
    <d v="2021-04-11T00:00:00"/>
    <x v="1"/>
    <x v="1"/>
    <d v="2021-05-11T00:00:00"/>
    <n v="220660"/>
    <x v="2"/>
    <s v="E4"/>
    <x v="1"/>
    <s v="Verified"/>
    <n v="109500"/>
    <n v="0.1588"/>
    <n v="718.65"/>
    <n v="0.17560000000000001"/>
    <n v="20000"/>
    <n v="67"/>
    <n v="22442"/>
  </r>
  <r>
    <n v="799704"/>
    <x v="44"/>
    <x v="0"/>
    <x v="3"/>
    <s v="Food Services of America"/>
    <x v="1"/>
    <x v="1"/>
    <x v="44"/>
    <d v="2021-05-16T00:00:00"/>
    <d v="2021-03-13T00:00:00"/>
    <x v="1"/>
    <x v="1"/>
    <d v="2021-04-13T00:00:00"/>
    <n v="1004920"/>
    <x v="2"/>
    <s v="E5"/>
    <x v="1"/>
    <s v="Verified"/>
    <n v="160000"/>
    <n v="0.20399999999999999"/>
    <n v="740.12"/>
    <n v="0.19689999999999999"/>
    <n v="20000"/>
    <n v="30"/>
    <n v="25144"/>
  </r>
  <r>
    <n v="605956"/>
    <x v="2"/>
    <x v="0"/>
    <x v="8"/>
    <s v="Corus International Trading Ltd."/>
    <x v="1"/>
    <x v="1"/>
    <x v="49"/>
    <d v="2021-08-13T00:00:00"/>
    <d v="2021-08-13T00:00:00"/>
    <x v="1"/>
    <x v="1"/>
    <d v="2021-09-13T00:00:00"/>
    <n v="777349"/>
    <x v="2"/>
    <s v="E1"/>
    <x v="1"/>
    <s v="Verified"/>
    <n v="145000"/>
    <n v="6.4600000000000005E-2"/>
    <n v="632.39"/>
    <n v="0.1595"/>
    <n v="18000"/>
    <n v="24"/>
    <n v="22717"/>
  </r>
  <r>
    <n v="440908"/>
    <x v="3"/>
    <x v="0"/>
    <x v="5"/>
    <s v="CIGNA"/>
    <x v="1"/>
    <x v="1"/>
    <x v="52"/>
    <d v="2021-05-16T00:00:00"/>
    <d v="2021-03-11T00:00:00"/>
    <x v="1"/>
    <x v="1"/>
    <d v="2021-04-11T00:00:00"/>
    <n v="534432"/>
    <x v="2"/>
    <s v="E3"/>
    <x v="1"/>
    <s v="Verified"/>
    <n v="162000"/>
    <n v="0.1404"/>
    <n v="713.49"/>
    <n v="0.1704"/>
    <n v="20000"/>
    <n v="37"/>
    <n v="23937"/>
  </r>
  <r>
    <n v="853157"/>
    <x v="32"/>
    <x v="0"/>
    <x v="3"/>
    <s v="walmart transportation"/>
    <x v="1"/>
    <x v="1"/>
    <x v="11"/>
    <d v="2021-03-13T00:00:00"/>
    <d v="2021-03-13T00:00:00"/>
    <x v="1"/>
    <x v="1"/>
    <d v="2021-04-13T00:00:00"/>
    <n v="1065313"/>
    <x v="2"/>
    <s v="E2"/>
    <x v="1"/>
    <s v="Verified"/>
    <n v="70000"/>
    <n v="0.2102"/>
    <n v="247.17"/>
    <n v="0.18390000000000001"/>
    <n v="6800"/>
    <n v="42"/>
    <n v="8312"/>
  </r>
  <r>
    <n v="452450"/>
    <x v="34"/>
    <x v="0"/>
    <x v="3"/>
    <s v="WV Army National Guard"/>
    <x v="1"/>
    <x v="1"/>
    <x v="32"/>
    <d v="2021-05-16T00:00:00"/>
    <d v="2021-11-12T00:00:00"/>
    <x v="1"/>
    <x v="1"/>
    <d v="2021-12-12T00:00:00"/>
    <n v="558423"/>
    <x v="2"/>
    <s v="E5"/>
    <x v="1"/>
    <s v="Verified"/>
    <n v="64800"/>
    <n v="0.2281"/>
    <n v="792.47"/>
    <n v="0.1774"/>
    <n v="22000"/>
    <n v="41"/>
    <n v="28529"/>
  </r>
  <r>
    <n v="572690"/>
    <x v="26"/>
    <x v="0"/>
    <x v="4"/>
    <s v="Metropolitan Community College"/>
    <x v="1"/>
    <x v="1"/>
    <x v="54"/>
    <d v="2021-02-16T00:00:00"/>
    <d v="2021-12-10T00:00:00"/>
    <x v="1"/>
    <x v="1"/>
    <d v="2022-01-10T00:00:00"/>
    <n v="736648"/>
    <x v="2"/>
    <s v="E5"/>
    <x v="1"/>
    <s v="Verified"/>
    <n v="155000"/>
    <n v="0.1032"/>
    <n v="608.58000000000004"/>
    <n v="0.17929999999999999"/>
    <n v="25000"/>
    <n v="42"/>
    <n v="17590"/>
  </r>
  <r>
    <n v="366553"/>
    <x v="8"/>
    <x v="0"/>
    <x v="0"/>
    <s v="Telsey Advisory Group"/>
    <x v="1"/>
    <x v="1"/>
    <x v="55"/>
    <d v="2021-05-15T00:00:00"/>
    <d v="2021-08-09T00:00:00"/>
    <x v="1"/>
    <x v="1"/>
    <d v="2021-09-09T00:00:00"/>
    <n v="378996"/>
    <x v="2"/>
    <s v="E5"/>
    <x v="1"/>
    <s v="Verified"/>
    <n v="150000"/>
    <n v="0.1361"/>
    <n v="712.54"/>
    <n v="0.16950000000000001"/>
    <n v="20000"/>
    <n v="21"/>
    <n v="22085"/>
  </r>
  <r>
    <n v="537110"/>
    <x v="3"/>
    <x v="0"/>
    <x v="7"/>
    <s v="Norfolk Southern Railroad"/>
    <x v="1"/>
    <x v="1"/>
    <x v="51"/>
    <d v="2021-12-12T00:00:00"/>
    <d v="2021-11-12T00:00:00"/>
    <x v="1"/>
    <x v="1"/>
    <d v="2021-12-12T00:00:00"/>
    <n v="693817"/>
    <x v="2"/>
    <s v="E3"/>
    <x v="1"/>
    <s v="Verified"/>
    <n v="65000"/>
    <n v="9.5100000000000004E-2"/>
    <n v="786.45"/>
    <n v="0.1719"/>
    <n v="22000"/>
    <n v="42"/>
    <n v="27853"/>
  </r>
  <r>
    <n v="1001792"/>
    <x v="9"/>
    <x v="0"/>
    <x v="3"/>
    <s v="SSA"/>
    <x v="1"/>
    <x v="1"/>
    <x v="13"/>
    <d v="2021-05-16T00:00:00"/>
    <d v="2021-08-14T00:00:00"/>
    <x v="1"/>
    <x v="1"/>
    <d v="2021-09-14T00:00:00"/>
    <n v="1227588"/>
    <x v="2"/>
    <s v="E3"/>
    <x v="1"/>
    <s v="Verified"/>
    <n v="108996"/>
    <n v="0.1384"/>
    <n v="811.12"/>
    <n v="0.19420000000000001"/>
    <n v="22000"/>
    <n v="39"/>
    <n v="29035"/>
  </r>
  <r>
    <n v="381180"/>
    <x v="14"/>
    <x v="0"/>
    <x v="3"/>
    <s v="American Car Commercial"/>
    <x v="1"/>
    <x v="1"/>
    <x v="8"/>
    <d v="2021-03-16T00:00:00"/>
    <d v="2021-03-12T00:00:00"/>
    <x v="1"/>
    <x v="1"/>
    <d v="2021-04-12T00:00:00"/>
    <n v="408741"/>
    <x v="2"/>
    <s v="E5"/>
    <x v="1"/>
    <s v="Verified"/>
    <n v="90000"/>
    <n v="0.1653"/>
    <n v="427.53"/>
    <n v="0.16950000000000001"/>
    <n v="12000"/>
    <n v="10"/>
    <n v="15391"/>
  </r>
  <r>
    <n v="879169"/>
    <x v="18"/>
    <x v="0"/>
    <x v="3"/>
    <m/>
    <x v="1"/>
    <x v="1"/>
    <x v="10"/>
    <d v="2021-02-15T00:00:00"/>
    <d v="2021-10-14T00:00:00"/>
    <x v="1"/>
    <x v="1"/>
    <d v="2021-11-14T00:00:00"/>
    <n v="1093985"/>
    <x v="2"/>
    <s v="E5"/>
    <x v="1"/>
    <s v="Verified"/>
    <n v="220000"/>
    <n v="6.3500000000000001E-2"/>
    <n v="1231.45"/>
    <n v="0.20300000000000001"/>
    <n v="33000"/>
    <n v="33"/>
    <n v="44413"/>
  </r>
  <r>
    <n v="816779"/>
    <x v="2"/>
    <x v="0"/>
    <x v="8"/>
    <s v="Merchants Bonding Company"/>
    <x v="1"/>
    <x v="1"/>
    <x v="44"/>
    <d v="2021-09-15T00:00:00"/>
    <d v="2021-01-13T00:00:00"/>
    <x v="1"/>
    <x v="1"/>
    <d v="2021-02-13T00:00:00"/>
    <n v="1024548"/>
    <x v="2"/>
    <s v="E1"/>
    <x v="1"/>
    <s v="Verified"/>
    <n v="63830"/>
    <n v="0.2104"/>
    <n v="542.22"/>
    <n v="0.1799"/>
    <n v="15000"/>
    <n v="25"/>
    <n v="18087"/>
  </r>
  <r>
    <n v="379811"/>
    <x v="22"/>
    <x v="0"/>
    <x v="8"/>
    <s v="BlueCrossBlueShield"/>
    <x v="1"/>
    <x v="1"/>
    <x v="8"/>
    <d v="2021-07-13T00:00:00"/>
    <d v="2021-03-12T00:00:00"/>
    <x v="1"/>
    <x v="1"/>
    <d v="2021-04-12T00:00:00"/>
    <n v="406623"/>
    <x v="2"/>
    <s v="E4"/>
    <x v="1"/>
    <s v="Verified"/>
    <n v="77544"/>
    <n v="0.20150000000000001"/>
    <n v="532.04999999999995"/>
    <n v="0.1663"/>
    <n v="15000"/>
    <n v="9"/>
    <n v="19154"/>
  </r>
  <r>
    <n v="732561"/>
    <x v="2"/>
    <x v="0"/>
    <x v="4"/>
    <s v="USAF"/>
    <x v="1"/>
    <x v="1"/>
    <x v="29"/>
    <d v="2021-05-16T00:00:00"/>
    <d v="2021-02-14T00:00:00"/>
    <x v="1"/>
    <x v="1"/>
    <d v="2021-03-14T00:00:00"/>
    <n v="926753"/>
    <x v="2"/>
    <s v="E1"/>
    <x v="1"/>
    <s v="Verified"/>
    <n v="140000"/>
    <n v="0.23330000000000001"/>
    <n v="1237.42"/>
    <n v="0.16400000000000001"/>
    <n v="35000"/>
    <n v="48"/>
    <n v="44449"/>
  </r>
  <r>
    <n v="986703"/>
    <x v="21"/>
    <x v="0"/>
    <x v="4"/>
    <s v="KPMG LLP"/>
    <x v="1"/>
    <x v="1"/>
    <x v="13"/>
    <d v="2021-04-16T00:00:00"/>
    <d v="2021-11-14T00:00:00"/>
    <x v="1"/>
    <x v="1"/>
    <d v="2021-12-14T00:00:00"/>
    <n v="1210645"/>
    <x v="2"/>
    <s v="E1"/>
    <x v="1"/>
    <s v="Verified"/>
    <n v="357000"/>
    <n v="0.16420000000000001"/>
    <n v="510.64"/>
    <n v="0.18640000000000001"/>
    <n v="14000"/>
    <n v="63"/>
    <n v="18409"/>
  </r>
  <r>
    <n v="559361"/>
    <x v="4"/>
    <x v="0"/>
    <x v="5"/>
    <s v="Burns Mechanical Inc"/>
    <x v="1"/>
    <x v="1"/>
    <x v="47"/>
    <d v="2021-08-11T00:00:00"/>
    <d v="2021-08-11T00:00:00"/>
    <x v="1"/>
    <x v="1"/>
    <d v="2021-09-11T00:00:00"/>
    <n v="720062"/>
    <x v="2"/>
    <s v="E2"/>
    <x v="1"/>
    <s v="Verified"/>
    <n v="105000"/>
    <n v="0.23419999999999999"/>
    <n v="533.45000000000005"/>
    <n v="0.16819999999999999"/>
    <n v="15000"/>
    <n v="28"/>
    <n v="17210"/>
  </r>
  <r>
    <n v="641509"/>
    <x v="18"/>
    <x v="0"/>
    <x v="2"/>
    <s v="Avaya"/>
    <x v="1"/>
    <x v="1"/>
    <x v="21"/>
    <d v="2021-07-11T00:00:00"/>
    <d v="2021-07-11T00:00:00"/>
    <x v="1"/>
    <x v="1"/>
    <d v="2021-08-11T00:00:00"/>
    <n v="821175"/>
    <x v="2"/>
    <s v="E1"/>
    <x v="1"/>
    <s v="Verified"/>
    <n v="140000"/>
    <n v="0.1019"/>
    <n v="878.31"/>
    <n v="0.1595"/>
    <n v="25000"/>
    <n v="32"/>
    <n v="26722"/>
  </r>
  <r>
    <n v="441042"/>
    <x v="1"/>
    <x v="0"/>
    <x v="3"/>
    <s v="Colusa Unified School District"/>
    <x v="5"/>
    <x v="1"/>
    <x v="52"/>
    <d v="2021-12-15T00:00:00"/>
    <d v="2021-09-12T00:00:00"/>
    <x v="1"/>
    <x v="1"/>
    <d v="2021-10-12T00:00:00"/>
    <n v="534437"/>
    <x v="2"/>
    <s v="F4"/>
    <x v="1"/>
    <s v="Verified"/>
    <n v="63000"/>
    <n v="8.8599999999999998E-2"/>
    <n v="734.42"/>
    <n v="0.1913"/>
    <n v="20000"/>
    <n v="36"/>
    <n v="26440"/>
  </r>
  <r>
    <n v="540560"/>
    <x v="1"/>
    <x v="0"/>
    <x v="2"/>
    <s v="Bank of America"/>
    <x v="5"/>
    <x v="1"/>
    <x v="43"/>
    <d v="2021-05-16T00:00:00"/>
    <d v="2021-07-13T00:00:00"/>
    <x v="1"/>
    <x v="1"/>
    <d v="2021-08-13T00:00:00"/>
    <n v="697878"/>
    <x v="2"/>
    <s v="F2"/>
    <x v="1"/>
    <s v="Verified"/>
    <n v="100000"/>
    <n v="0.15359999999999999"/>
    <n v="748.04"/>
    <n v="0.1867"/>
    <n v="20500"/>
    <n v="37"/>
    <n v="26932"/>
  </r>
  <r>
    <n v="515655"/>
    <x v="1"/>
    <x v="0"/>
    <x v="1"/>
    <s v="UPS"/>
    <x v="5"/>
    <x v="1"/>
    <x v="27"/>
    <d v="2021-05-16T00:00:00"/>
    <d v="2021-05-13T00:00:00"/>
    <x v="1"/>
    <x v="1"/>
    <d v="2021-06-13T00:00:00"/>
    <n v="666537"/>
    <x v="2"/>
    <s v="F2"/>
    <x v="1"/>
    <s v="Verified"/>
    <n v="50400"/>
    <n v="0.1017"/>
    <n v="831.96"/>
    <n v="0.1867"/>
    <n v="22800"/>
    <n v="32"/>
    <n v="29939"/>
  </r>
  <r>
    <n v="663412"/>
    <x v="0"/>
    <x v="0"/>
    <x v="4"/>
    <s v="Sheraton Atlanta Hotel"/>
    <x v="5"/>
    <x v="1"/>
    <x v="0"/>
    <d v="2021-05-16T00:00:00"/>
    <d v="2021-02-14T00:00:00"/>
    <x v="1"/>
    <x v="1"/>
    <d v="2021-03-14T00:00:00"/>
    <n v="848304"/>
    <x v="2"/>
    <s v="F5"/>
    <x v="1"/>
    <s v="Verified"/>
    <n v="75000"/>
    <n v="0.1973"/>
    <n v="925.79"/>
    <n v="0.19739999999999999"/>
    <n v="25000"/>
    <n v="20"/>
    <n v="33328"/>
  </r>
  <r>
    <n v="398062"/>
    <x v="1"/>
    <x v="0"/>
    <x v="5"/>
    <s v="Con-Tec Mgmt Systems"/>
    <x v="5"/>
    <x v="1"/>
    <x v="28"/>
    <d v="2021-11-14T00:00:00"/>
    <d v="2021-03-10T00:00:00"/>
    <x v="1"/>
    <x v="1"/>
    <d v="2021-04-10T00:00:00"/>
    <n v="439230"/>
    <x v="2"/>
    <s v="F1"/>
    <x v="1"/>
    <s v="Verified"/>
    <n v="180000"/>
    <n v="0.1212"/>
    <n v="521.55999999999995"/>
    <n v="0.1726"/>
    <n v="24000"/>
    <n v="44"/>
    <n v="16310"/>
  </r>
  <r>
    <n v="463199"/>
    <x v="25"/>
    <x v="0"/>
    <x v="3"/>
    <s v="Winchester Medical Center"/>
    <x v="5"/>
    <x v="1"/>
    <x v="31"/>
    <d v="2021-02-13T00:00:00"/>
    <d v="2021-01-13T00:00:00"/>
    <x v="1"/>
    <x v="1"/>
    <d v="2021-02-13T00:00:00"/>
    <n v="579814"/>
    <x v="2"/>
    <s v="F3"/>
    <x v="1"/>
    <s v="Verified"/>
    <n v="95000"/>
    <n v="0.18179999999999999"/>
    <n v="913.63"/>
    <n v="0.18779999999999999"/>
    <n v="25000"/>
    <n v="25"/>
    <n v="32891"/>
  </r>
  <r>
    <n v="388952"/>
    <x v="35"/>
    <x v="0"/>
    <x v="4"/>
    <s v="Federal Aviation Administration (FAA)"/>
    <x v="5"/>
    <x v="1"/>
    <x v="30"/>
    <d v="2021-05-16T00:00:00"/>
    <d v="2021-05-11T00:00:00"/>
    <x v="1"/>
    <x v="1"/>
    <d v="2021-06-11T00:00:00"/>
    <n v="408396"/>
    <x v="2"/>
    <s v="F4"/>
    <x v="1"/>
    <s v="Verified"/>
    <n v="75000"/>
    <n v="0.13919999999999999"/>
    <n v="290.07"/>
    <n v="0.18210000000000001"/>
    <n v="8000"/>
    <n v="34"/>
    <n v="9946"/>
  </r>
  <r>
    <n v="657610"/>
    <x v="16"/>
    <x v="0"/>
    <x v="3"/>
    <s v="city of boston police department"/>
    <x v="5"/>
    <x v="1"/>
    <x v="21"/>
    <d v="2021-12-15T00:00:00"/>
    <d v="2021-02-14T00:00:00"/>
    <x v="1"/>
    <x v="1"/>
    <d v="2021-03-14T00:00:00"/>
    <n v="841005"/>
    <x v="2"/>
    <s v="F1"/>
    <x v="1"/>
    <s v="Verified"/>
    <n v="180000"/>
    <n v="0.1452"/>
    <n v="362.78"/>
    <n v="0.1825"/>
    <n v="10000"/>
    <n v="21"/>
    <n v="13062"/>
  </r>
  <r>
    <n v="607296"/>
    <x v="8"/>
    <x v="0"/>
    <x v="2"/>
    <s v="Life Techologies"/>
    <x v="6"/>
    <x v="1"/>
    <x v="49"/>
    <d v="2021-05-15T00:00:00"/>
    <d v="2021-11-13T00:00:00"/>
    <x v="1"/>
    <x v="1"/>
    <d v="2021-12-13T00:00:00"/>
    <n v="779082"/>
    <x v="2"/>
    <s v="G2"/>
    <x v="1"/>
    <s v="Verified"/>
    <n v="120000"/>
    <n v="0.19689999999999999"/>
    <n v="929.48"/>
    <n v="0.20030000000000001"/>
    <n v="25000"/>
    <n v="47"/>
    <n v="33477"/>
  </r>
  <r>
    <n v="607225"/>
    <x v="1"/>
    <x v="0"/>
    <x v="3"/>
    <s v="Modedsto Junior College"/>
    <x v="6"/>
    <x v="1"/>
    <x v="49"/>
    <d v="2021-05-16T00:00:00"/>
    <d v="2021-09-12T00:00:00"/>
    <x v="1"/>
    <x v="1"/>
    <d v="2021-10-12T00:00:00"/>
    <n v="778987"/>
    <x v="2"/>
    <s v="G2"/>
    <x v="1"/>
    <s v="Verified"/>
    <n v="77652.960000000006"/>
    <n v="0.22919999999999999"/>
    <n v="929.48"/>
    <n v="0.20030000000000001"/>
    <n v="25000"/>
    <n v="24"/>
    <n v="31967"/>
  </r>
  <r>
    <n v="506495"/>
    <x v="4"/>
    <x v="0"/>
    <x v="9"/>
    <s v="morganstanleysmithbarney"/>
    <x v="6"/>
    <x v="1"/>
    <x v="48"/>
    <d v="2021-08-11T00:00:00"/>
    <d v="2021-09-11T00:00:00"/>
    <x v="1"/>
    <x v="1"/>
    <d v="2021-10-11T00:00:00"/>
    <n v="652993"/>
    <x v="2"/>
    <s v="G2"/>
    <x v="1"/>
    <s v="Verified"/>
    <n v="165000"/>
    <n v="0.1759"/>
    <n v="935.83"/>
    <n v="0.20530000000000001"/>
    <n v="25000"/>
    <n v="37"/>
    <n v="30711"/>
  </r>
  <r>
    <n v="786420"/>
    <x v="25"/>
    <x v="0"/>
    <x v="3"/>
    <s v="John Hancock"/>
    <x v="6"/>
    <x v="1"/>
    <x v="6"/>
    <d v="2021-05-16T00:00:00"/>
    <d v="2021-03-13T00:00:00"/>
    <x v="1"/>
    <x v="1"/>
    <d v="2021-04-13T00:00:00"/>
    <n v="989810"/>
    <x v="2"/>
    <s v="G1"/>
    <x v="1"/>
    <s v="Verified"/>
    <n v="140000"/>
    <n v="0.21279999999999999"/>
    <n v="550.77"/>
    <n v="0.22109999999999999"/>
    <n v="14400"/>
    <n v="49"/>
    <n v="18589"/>
  </r>
  <r>
    <n v="672088"/>
    <x v="31"/>
    <x v="0"/>
    <x v="8"/>
    <s v="BACHMAN AUTO GROUP"/>
    <x v="2"/>
    <x v="1"/>
    <x v="0"/>
    <d v="2021-05-16T00:00:00"/>
    <d v="2021-03-14T00:00:00"/>
    <x v="1"/>
    <x v="1"/>
    <d v="2021-04-14T00:00:00"/>
    <n v="859174"/>
    <x v="2"/>
    <s v="B4"/>
    <x v="1"/>
    <s v="Verified"/>
    <n v="110000"/>
    <n v="0.1426"/>
    <n v="391.39"/>
    <n v="0.1074"/>
    <n v="12000"/>
    <n v="19"/>
    <n v="14091"/>
  </r>
  <r>
    <n v="497886"/>
    <x v="5"/>
    <x v="0"/>
    <x v="3"/>
    <s v="pan american hospital"/>
    <x v="0"/>
    <x v="1"/>
    <x v="27"/>
    <d v="2021-05-16T00:00:00"/>
    <d v="2021-05-13T00:00:00"/>
    <x v="1"/>
    <x v="1"/>
    <d v="2021-06-13T00:00:00"/>
    <n v="638362"/>
    <x v="2"/>
    <s v="C3"/>
    <x v="1"/>
    <s v="Verified"/>
    <n v="80000"/>
    <n v="0.19950000000000001"/>
    <n v="407.09"/>
    <n v="0.1348"/>
    <n v="12000"/>
    <n v="27"/>
    <n v="14656"/>
  </r>
  <r>
    <n v="608335"/>
    <x v="6"/>
    <x v="0"/>
    <x v="7"/>
    <s v="Walmart"/>
    <x v="0"/>
    <x v="1"/>
    <x v="49"/>
    <d v="2021-10-15T00:00:00"/>
    <d v="2021-01-14T00:00:00"/>
    <x v="1"/>
    <x v="1"/>
    <d v="2021-02-14T00:00:00"/>
    <n v="780387"/>
    <x v="2"/>
    <s v="C4"/>
    <x v="1"/>
    <s v="Verified"/>
    <n v="23000"/>
    <n v="0.1983"/>
    <n v="101.59"/>
    <n v="0.13350000000000001"/>
    <n v="3000"/>
    <n v="11"/>
    <n v="3662"/>
  </r>
  <r>
    <n v="800132"/>
    <x v="26"/>
    <x v="0"/>
    <x v="7"/>
    <s v="Missouri State University"/>
    <x v="0"/>
    <x v="1"/>
    <x v="44"/>
    <d v="2021-09-13T00:00:00"/>
    <d v="2021-09-13T00:00:00"/>
    <x v="1"/>
    <x v="1"/>
    <d v="2021-10-13T00:00:00"/>
    <n v="1005391"/>
    <x v="2"/>
    <s v="C1"/>
    <x v="1"/>
    <s v="Verified"/>
    <n v="36000"/>
    <n v="0.20169999999999999"/>
    <n v="471.65"/>
    <n v="0.12989999999999999"/>
    <n v="14000"/>
    <n v="22"/>
    <n v="16159"/>
  </r>
  <r>
    <n v="876722"/>
    <x v="18"/>
    <x v="0"/>
    <x v="3"/>
    <s v="PUBLIC SERVICE ELECTRIC AND GAS"/>
    <x v="0"/>
    <x v="1"/>
    <x v="10"/>
    <d v="2021-05-16T00:00:00"/>
    <d v="2021-07-13T00:00:00"/>
    <x v="1"/>
    <x v="1"/>
    <d v="2021-08-13T00:00:00"/>
    <n v="1091380"/>
    <x v="2"/>
    <s v="C3"/>
    <x v="1"/>
    <s v="Verified"/>
    <n v="62000"/>
    <n v="0.1119"/>
    <n v="341.73"/>
    <n v="0.1399"/>
    <n v="10000"/>
    <n v="23"/>
    <n v="11909"/>
  </r>
  <r>
    <n v="862589"/>
    <x v="23"/>
    <x v="0"/>
    <x v="2"/>
    <s v="Lockheed Martin"/>
    <x v="1"/>
    <x v="1"/>
    <x v="10"/>
    <d v="2021-09-14T00:00:00"/>
    <d v="2021-09-14T00:00:00"/>
    <x v="1"/>
    <x v="1"/>
    <d v="2021-10-14T00:00:00"/>
    <n v="1075635"/>
    <x v="2"/>
    <s v="E1"/>
    <x v="1"/>
    <s v="Verified"/>
    <n v="124000"/>
    <n v="0.19950000000000001"/>
    <n v="1084.43"/>
    <n v="0.1799"/>
    <n v="30000"/>
    <n v="41"/>
    <n v="39039"/>
  </r>
  <r>
    <n v="429622"/>
    <x v="13"/>
    <x v="0"/>
    <x v="0"/>
    <s v="Ria Financial. ( EuroNet)"/>
    <x v="1"/>
    <x v="1"/>
    <x v="20"/>
    <d v="2021-11-14T00:00:00"/>
    <d v="2021-03-12T00:00:00"/>
    <x v="1"/>
    <x v="1"/>
    <d v="2021-04-12T00:00:00"/>
    <n v="509114"/>
    <x v="2"/>
    <s v="E3"/>
    <x v="1"/>
    <s v="Verified"/>
    <n v="110000"/>
    <n v="0.1037"/>
    <n v="529.71"/>
    <n v="0.16320000000000001"/>
    <n v="15000"/>
    <n v="28"/>
    <n v="18924"/>
  </r>
  <r>
    <n v="662208"/>
    <x v="13"/>
    <x v="0"/>
    <x v="7"/>
    <s v="SSPS/State of Washington"/>
    <x v="1"/>
    <x v="1"/>
    <x v="0"/>
    <d v="2021-05-16T00:00:00"/>
    <d v="2021-12-12T00:00:00"/>
    <x v="1"/>
    <x v="1"/>
    <d v="2022-01-12T00:00:00"/>
    <n v="846862"/>
    <x v="2"/>
    <s v="E1"/>
    <x v="1"/>
    <s v="Verified"/>
    <n v="51000"/>
    <n v="0.2059"/>
    <n v="592.20000000000005"/>
    <n v="0.16400000000000001"/>
    <n v="16750"/>
    <n v="23"/>
    <n v="20193"/>
  </r>
  <r>
    <n v="367135"/>
    <x v="1"/>
    <x v="0"/>
    <x v="6"/>
    <s v="Williams Lea"/>
    <x v="3"/>
    <x v="3"/>
    <x v="55"/>
    <d v="2021-06-15T00:00:00"/>
    <d v="2021-12-11T00:00:00"/>
    <x v="1"/>
    <x v="1"/>
    <d v="2022-01-11T00:00:00"/>
    <n v="380416"/>
    <x v="2"/>
    <s v="A3"/>
    <x v="1"/>
    <s v="Verified"/>
    <n v="40000"/>
    <n v="0.2301"/>
    <n v="313.37"/>
    <n v="0.08"/>
    <n v="10000"/>
    <n v="26"/>
    <n v="11281"/>
  </r>
  <r>
    <n v="411341"/>
    <x v="8"/>
    <x v="0"/>
    <x v="10"/>
    <s v="Lockheed Martin Corp."/>
    <x v="3"/>
    <x v="3"/>
    <x v="23"/>
    <d v="2021-03-15T00:00:00"/>
    <d v="2021-05-12T00:00:00"/>
    <x v="1"/>
    <x v="1"/>
    <d v="2021-06-12T00:00:00"/>
    <n v="463578"/>
    <x v="2"/>
    <s v="A4"/>
    <x v="1"/>
    <s v="Verified"/>
    <n v="110000"/>
    <n v="4.5999999999999999E-3"/>
    <n v="255.58"/>
    <n v="9.3200000000000005E-2"/>
    <n v="8000"/>
    <n v="10"/>
    <n v="9189"/>
  </r>
  <r>
    <n v="423195"/>
    <x v="8"/>
    <x v="0"/>
    <x v="6"/>
    <s v="Self"/>
    <x v="3"/>
    <x v="3"/>
    <x v="30"/>
    <d v="2021-06-12T00:00:00"/>
    <d v="2021-06-12T00:00:00"/>
    <x v="1"/>
    <x v="1"/>
    <d v="2021-07-12T00:00:00"/>
    <n v="497905"/>
    <x v="2"/>
    <s v="A4"/>
    <x v="1"/>
    <s v="Verified"/>
    <n v="29666"/>
    <n v="0.1391"/>
    <n v="95.85"/>
    <n v="9.3200000000000005E-2"/>
    <n v="3000"/>
    <n v="19"/>
    <n v="3449"/>
  </r>
  <r>
    <n v="445445"/>
    <x v="1"/>
    <x v="0"/>
    <x v="5"/>
    <s v="southern California Fuels"/>
    <x v="2"/>
    <x v="3"/>
    <x v="15"/>
    <d v="2021-11-14T00:00:00"/>
    <d v="2021-10-12T00:00:00"/>
    <x v="1"/>
    <x v="1"/>
    <d v="2021-11-12T00:00:00"/>
    <n v="544069"/>
    <x v="2"/>
    <s v="B4"/>
    <x v="1"/>
    <s v="Verified"/>
    <n v="60000"/>
    <n v="0.16400000000000001"/>
    <n v="532.79999999999995"/>
    <n v="0.12180000000000001"/>
    <n v="16000"/>
    <n v="35"/>
    <n v="19181"/>
  </r>
  <r>
    <n v="432227"/>
    <x v="8"/>
    <x v="0"/>
    <x v="4"/>
    <s v="CRC CAPITAL GROUP LLC"/>
    <x v="2"/>
    <x v="3"/>
    <x v="20"/>
    <d v="2021-06-11T00:00:00"/>
    <d v="2021-07-11T00:00:00"/>
    <x v="1"/>
    <x v="1"/>
    <d v="2021-08-11T00:00:00"/>
    <n v="513590"/>
    <x v="2"/>
    <s v="B2"/>
    <x v="1"/>
    <s v="Verified"/>
    <n v="84996"/>
    <n v="0.1002"/>
    <n v="494.53"/>
    <n v="0.1148"/>
    <n v="15000"/>
    <n v="33"/>
    <n v="17315"/>
  </r>
  <r>
    <n v="424291"/>
    <x v="20"/>
    <x v="0"/>
    <x v="10"/>
    <s v="Automotive Finance Corporation"/>
    <x v="2"/>
    <x v="3"/>
    <x v="30"/>
    <d v="2021-03-11T00:00:00"/>
    <d v="2021-03-11T00:00:00"/>
    <x v="1"/>
    <x v="1"/>
    <d v="2021-04-11T00:00:00"/>
    <n v="498833"/>
    <x v="2"/>
    <s v="B3"/>
    <x v="1"/>
    <s v="Verified"/>
    <n v="96640"/>
    <n v="0.19570000000000001"/>
    <n v="825.34"/>
    <n v="0.1158"/>
    <n v="25000"/>
    <n v="24"/>
    <n v="28565"/>
  </r>
  <r>
    <n v="364670"/>
    <x v="20"/>
    <x v="0"/>
    <x v="0"/>
    <s v="retired"/>
    <x v="2"/>
    <x v="3"/>
    <x v="55"/>
    <d v="2021-12-11T00:00:00"/>
    <d v="2021-12-11T00:00:00"/>
    <x v="1"/>
    <x v="1"/>
    <d v="2022-01-11T00:00:00"/>
    <n v="375361"/>
    <x v="2"/>
    <s v="B3"/>
    <x v="1"/>
    <s v="Verified"/>
    <n v="28000"/>
    <n v="0.123"/>
    <n v="293.93"/>
    <n v="0.10829999999999999"/>
    <n v="9000"/>
    <n v="18"/>
    <n v="10581"/>
  </r>
  <r>
    <n v="436479"/>
    <x v="1"/>
    <x v="0"/>
    <x v="0"/>
    <m/>
    <x v="2"/>
    <x v="3"/>
    <x v="52"/>
    <d v="2021-09-12T00:00:00"/>
    <d v="2021-09-12T00:00:00"/>
    <x v="1"/>
    <x v="1"/>
    <d v="2021-10-12T00:00:00"/>
    <n v="522689"/>
    <x v="2"/>
    <s v="B3"/>
    <x v="1"/>
    <s v="Verified"/>
    <n v="35000"/>
    <n v="0.1166"/>
    <n v="424.12"/>
    <n v="0.1183"/>
    <n v="12800"/>
    <n v="25"/>
    <n v="15283"/>
  </r>
  <r>
    <n v="427135"/>
    <x v="2"/>
    <x v="0"/>
    <x v="9"/>
    <s v="cvs pharmacy"/>
    <x v="0"/>
    <x v="3"/>
    <x v="30"/>
    <d v="2021-10-14T00:00:00"/>
    <d v="2021-08-12T00:00:00"/>
    <x v="1"/>
    <x v="1"/>
    <d v="2021-09-12T00:00:00"/>
    <n v="504596"/>
    <x v="2"/>
    <s v="C2"/>
    <x v="1"/>
    <s v="Verified"/>
    <n v="11389"/>
    <n v="0.11700000000000001"/>
    <n v="134.47999999999999"/>
    <n v="0.12839999999999999"/>
    <n v="4000"/>
    <n v="8"/>
    <n v="4841"/>
  </r>
  <r>
    <n v="375066"/>
    <x v="8"/>
    <x v="0"/>
    <x v="3"/>
    <s v="Grosso Materials Inc."/>
    <x v="0"/>
    <x v="3"/>
    <x v="8"/>
    <d v="2021-08-12T00:00:00"/>
    <d v="2021-02-12T00:00:00"/>
    <x v="1"/>
    <x v="1"/>
    <d v="2021-03-12T00:00:00"/>
    <n v="396870"/>
    <x v="2"/>
    <s v="C1"/>
    <x v="1"/>
    <s v="Verified"/>
    <n v="72204"/>
    <n v="0.1137"/>
    <n v="602.4"/>
    <n v="0.12529999999999999"/>
    <n v="18000"/>
    <n v="32"/>
    <n v="21686"/>
  </r>
  <r>
    <n v="382138"/>
    <x v="3"/>
    <x v="0"/>
    <x v="3"/>
    <s v="Crown-Kerasotes Show-ASI Security"/>
    <x v="4"/>
    <x v="3"/>
    <x v="33"/>
    <d v="2021-03-12T00:00:00"/>
    <d v="2021-03-12T00:00:00"/>
    <x v="1"/>
    <x v="1"/>
    <d v="2021-04-12T00:00:00"/>
    <n v="411218"/>
    <x v="2"/>
    <s v="D4"/>
    <x v="1"/>
    <s v="Verified"/>
    <n v="27048"/>
    <n v="6.2600000000000003E-2"/>
    <n v="277.52999999999997"/>
    <n v="0.15049999999999999"/>
    <n v="8000"/>
    <n v="10"/>
    <n v="9991"/>
  </r>
  <r>
    <n v="365632"/>
    <x v="8"/>
    <x v="0"/>
    <x v="0"/>
    <s v="Loehmann's"/>
    <x v="4"/>
    <x v="3"/>
    <x v="55"/>
    <d v="2021-12-11T00:00:00"/>
    <d v="2021-12-11T00:00:00"/>
    <x v="1"/>
    <x v="1"/>
    <d v="2022-01-11T00:00:00"/>
    <n v="376754"/>
    <x v="2"/>
    <s v="D2"/>
    <x v="1"/>
    <s v="Verified"/>
    <n v="244000"/>
    <n v="0.2001"/>
    <n v="515.74"/>
    <n v="0.14419999999999999"/>
    <n v="15000"/>
    <n v="41"/>
    <n v="18567"/>
  </r>
  <r>
    <n v="394884"/>
    <x v="7"/>
    <x v="0"/>
    <x v="3"/>
    <s v="Staples"/>
    <x v="4"/>
    <x v="3"/>
    <x v="28"/>
    <d v="2021-03-15T00:00:00"/>
    <d v="2021-07-10T00:00:00"/>
    <x v="1"/>
    <x v="1"/>
    <d v="2021-08-10T00:00:00"/>
    <n v="433927"/>
    <x v="2"/>
    <s v="D3"/>
    <x v="1"/>
    <s v="Verified"/>
    <n v="125004"/>
    <n v="9.3399999999999997E-2"/>
    <n v="345.37"/>
    <n v="0.1474"/>
    <n v="10000"/>
    <n v="35"/>
    <n v="11458"/>
  </r>
  <r>
    <n v="387716"/>
    <x v="25"/>
    <x v="0"/>
    <x v="0"/>
    <s v="American Eurocopter"/>
    <x v="4"/>
    <x v="3"/>
    <x v="45"/>
    <d v="2021-04-12T00:00:00"/>
    <d v="2021-04-12T00:00:00"/>
    <x v="1"/>
    <x v="1"/>
    <d v="2021-05-12T00:00:00"/>
    <n v="420763"/>
    <x v="2"/>
    <s v="D4"/>
    <x v="1"/>
    <s v="Verified"/>
    <n v="79404"/>
    <n v="0.1532"/>
    <n v="693.83"/>
    <n v="0.15049999999999999"/>
    <n v="20000"/>
    <n v="33"/>
    <n v="25150"/>
  </r>
  <r>
    <n v="387426"/>
    <x v="16"/>
    <x v="0"/>
    <x v="8"/>
    <s v="H&amp;K Insurance Agency, Inc"/>
    <x v="1"/>
    <x v="3"/>
    <x v="33"/>
    <d v="2021-11-15T00:00:00"/>
    <d v="2021-04-12T00:00:00"/>
    <x v="1"/>
    <x v="1"/>
    <d v="2021-05-12T00:00:00"/>
    <n v="420302"/>
    <x v="2"/>
    <s v="E4"/>
    <x v="1"/>
    <s v="Verified"/>
    <n v="46000"/>
    <n v="7.9299999999999995E-2"/>
    <n v="532.04999999999995"/>
    <n v="0.1663"/>
    <n v="15000"/>
    <n v="24"/>
    <n v="19154"/>
  </r>
  <r>
    <n v="411092"/>
    <x v="31"/>
    <x v="0"/>
    <x v="6"/>
    <s v="R.R. Donnelley &amp; Sons"/>
    <x v="3"/>
    <x v="2"/>
    <x v="23"/>
    <d v="2021-04-15T00:00:00"/>
    <d v="2021-07-12T00:00:00"/>
    <x v="1"/>
    <x v="1"/>
    <d v="2021-08-12T00:00:00"/>
    <n v="452477"/>
    <x v="2"/>
    <s v="A5"/>
    <x v="1"/>
    <s v="Verified"/>
    <n v="26000"/>
    <n v="8.3500000000000005E-2"/>
    <n v="192.57"/>
    <n v="9.6299999999999997E-2"/>
    <n v="6000"/>
    <n v="32"/>
    <n v="6949"/>
  </r>
  <r>
    <n v="610027"/>
    <x v="18"/>
    <x v="0"/>
    <x v="6"/>
    <s v="Atlantic Realty Development Corporation"/>
    <x v="3"/>
    <x v="2"/>
    <x v="49"/>
    <d v="2021-09-13T00:00:00"/>
    <d v="2021-08-13T00:00:00"/>
    <x v="1"/>
    <x v="1"/>
    <d v="2021-09-13T00:00:00"/>
    <n v="782399"/>
    <x v="2"/>
    <s v="A5"/>
    <x v="1"/>
    <s v="Verified"/>
    <n v="42000"/>
    <n v="0.19370000000000001"/>
    <n v="427.08"/>
    <n v="6.9099999999999995E-2"/>
    <n v="22750"/>
    <n v="43"/>
    <n v="15361"/>
  </r>
  <r>
    <n v="662268"/>
    <x v="2"/>
    <x v="0"/>
    <x v="3"/>
    <s v="U.S. Geological Survey"/>
    <x v="3"/>
    <x v="2"/>
    <x v="21"/>
    <d v="2021-02-14T00:00:00"/>
    <d v="2021-02-14T00:00:00"/>
    <x v="1"/>
    <x v="1"/>
    <d v="2021-03-14T00:00:00"/>
    <n v="846931"/>
    <x v="2"/>
    <s v="A1"/>
    <x v="1"/>
    <s v="Verified"/>
    <n v="84000"/>
    <n v="0.17510000000000001"/>
    <n v="180.96"/>
    <n v="5.4199999999999998E-2"/>
    <n v="6000"/>
    <n v="16"/>
    <n v="6515"/>
  </r>
  <r>
    <n v="776097"/>
    <x v="25"/>
    <x v="0"/>
    <x v="3"/>
    <s v="BMC Software"/>
    <x v="3"/>
    <x v="2"/>
    <x v="6"/>
    <d v="2021-03-16T00:00:00"/>
    <d v="2021-10-13T00:00:00"/>
    <x v="1"/>
    <x v="1"/>
    <d v="2021-11-13T00:00:00"/>
    <n v="978412"/>
    <x v="2"/>
    <s v="A1"/>
    <x v="1"/>
    <s v="Verified"/>
    <n v="129600"/>
    <n v="0.1822"/>
    <n v="407.16"/>
    <n v="5.4199999999999998E-2"/>
    <n v="13500"/>
    <n v="28"/>
    <n v="14594"/>
  </r>
  <r>
    <n v="438597"/>
    <x v="34"/>
    <x v="0"/>
    <x v="3"/>
    <s v="AKSHAR GROUP"/>
    <x v="3"/>
    <x v="2"/>
    <x v="52"/>
    <d v="2021-09-12T00:00:00"/>
    <d v="2021-09-12T00:00:00"/>
    <x v="1"/>
    <x v="1"/>
    <d v="2021-10-12T00:00:00"/>
    <n v="528626"/>
    <x v="2"/>
    <s v="A2"/>
    <x v="1"/>
    <s v="Verified"/>
    <n v="18000"/>
    <n v="0.14130000000000001"/>
    <n v="201.89"/>
    <n v="7.3999999999999996E-2"/>
    <n v="6500"/>
    <n v="11"/>
    <n v="7268"/>
  </r>
  <r>
    <n v="1036259"/>
    <x v="5"/>
    <x v="0"/>
    <x v="3"/>
    <s v="us posal"/>
    <x v="3"/>
    <x v="2"/>
    <x v="22"/>
    <d v="2021-04-12T00:00:00"/>
    <d v="2021-04-12T00:00:00"/>
    <x v="1"/>
    <x v="1"/>
    <d v="2021-05-12T00:00:00"/>
    <n v="1266118"/>
    <x v="2"/>
    <s v="A4"/>
    <x v="1"/>
    <s v="Verified"/>
    <n v="53100"/>
    <n v="0.1641"/>
    <n v="406.78"/>
    <n v="7.9000000000000001E-2"/>
    <n v="13000"/>
    <n v="25"/>
    <n v="13330"/>
  </r>
  <r>
    <n v="643368"/>
    <x v="21"/>
    <x v="0"/>
    <x v="3"/>
    <s v="Convent of the Sacred Heart"/>
    <x v="3"/>
    <x v="2"/>
    <x v="21"/>
    <d v="2021-03-16T00:00:00"/>
    <d v="2021-10-13T00:00:00"/>
    <x v="1"/>
    <x v="1"/>
    <d v="2021-11-13T00:00:00"/>
    <n v="823374"/>
    <x v="2"/>
    <s v="A4"/>
    <x v="1"/>
    <s v="Verified"/>
    <n v="1200000"/>
    <n v="1.46E-2"/>
    <n v="306.68"/>
    <n v="6.54E-2"/>
    <n v="10000"/>
    <n v="13"/>
    <n v="11009"/>
  </r>
  <r>
    <n v="763360"/>
    <x v="4"/>
    <x v="0"/>
    <x v="3"/>
    <s v="Silvertip Inc."/>
    <x v="3"/>
    <x v="2"/>
    <x v="25"/>
    <d v="2021-06-14T00:00:00"/>
    <d v="2021-06-14T00:00:00"/>
    <x v="1"/>
    <x v="1"/>
    <d v="2021-07-14T00:00:00"/>
    <n v="963973"/>
    <x v="2"/>
    <s v="A4"/>
    <x v="1"/>
    <s v="Verified"/>
    <n v="80256"/>
    <n v="0.13009999999999999"/>
    <n v="746.44"/>
    <n v="7.4899999999999994E-2"/>
    <n v="24000"/>
    <n v="12"/>
    <n v="26872"/>
  </r>
  <r>
    <n v="860622"/>
    <x v="4"/>
    <x v="0"/>
    <x v="3"/>
    <s v="Morgan Stanley Smith Barney"/>
    <x v="3"/>
    <x v="2"/>
    <x v="11"/>
    <d v="2021-04-16T00:00:00"/>
    <d v="2021-11-13T00:00:00"/>
    <x v="1"/>
    <x v="1"/>
    <d v="2021-12-13T00:00:00"/>
    <n v="1073436"/>
    <x v="2"/>
    <s v="A4"/>
    <x v="1"/>
    <s v="Verified"/>
    <n v="70000"/>
    <n v="0.15629999999999999"/>
    <n v="746.44"/>
    <n v="7.4899999999999994E-2"/>
    <n v="24000"/>
    <n v="18"/>
    <n v="26622"/>
  </r>
  <r>
    <n v="527211"/>
    <x v="2"/>
    <x v="0"/>
    <x v="3"/>
    <s v="United Behavioral Health"/>
    <x v="3"/>
    <x v="2"/>
    <x v="51"/>
    <d v="2021-07-13T00:00:00"/>
    <d v="2021-07-13T00:00:00"/>
    <x v="1"/>
    <x v="1"/>
    <d v="2021-08-13T00:00:00"/>
    <n v="681970"/>
    <x v="2"/>
    <s v="A5"/>
    <x v="1"/>
    <s v="Verified"/>
    <n v="67656"/>
    <n v="0.1007"/>
    <n v="344.1"/>
    <n v="7.8799999999999995E-2"/>
    <n v="11000"/>
    <n v="13"/>
    <n v="12388"/>
  </r>
  <r>
    <n v="836003"/>
    <x v="1"/>
    <x v="0"/>
    <x v="3"/>
    <s v="Cardic Machine Products"/>
    <x v="3"/>
    <x v="2"/>
    <x v="11"/>
    <d v="2021-08-14T00:00:00"/>
    <d v="2021-08-14T00:00:00"/>
    <x v="1"/>
    <x v="1"/>
    <d v="2021-09-14T00:00:00"/>
    <n v="1046001"/>
    <x v="2"/>
    <s v="A5"/>
    <x v="1"/>
    <s v="Verified"/>
    <n v="47844"/>
    <n v="0.21390000000000001"/>
    <n v="857.73"/>
    <n v="8.4900000000000003E-2"/>
    <n v="27175"/>
    <n v="22"/>
    <n v="30878"/>
  </r>
  <r>
    <n v="656074"/>
    <x v="8"/>
    <x v="0"/>
    <x v="3"/>
    <s v="Minisink Valley Central School"/>
    <x v="3"/>
    <x v="2"/>
    <x v="0"/>
    <d v="2021-03-16T00:00:00"/>
    <d v="2021-01-12T00:00:00"/>
    <x v="1"/>
    <x v="1"/>
    <d v="2021-02-12T00:00:00"/>
    <n v="839121"/>
    <x v="2"/>
    <s v="A5"/>
    <x v="1"/>
    <s v="Verified"/>
    <n v="78000"/>
    <n v="0.2329"/>
    <n v="448.99"/>
    <n v="7.6600000000000001E-2"/>
    <n v="14400"/>
    <n v="25"/>
    <n v="15244"/>
  </r>
  <r>
    <n v="885209"/>
    <x v="8"/>
    <x v="0"/>
    <x v="3"/>
    <s v="Bureau of Alcohol Tobacco Firearms"/>
    <x v="3"/>
    <x v="2"/>
    <x v="10"/>
    <d v="2021-04-16T00:00:00"/>
    <d v="2021-10-14T00:00:00"/>
    <x v="1"/>
    <x v="1"/>
    <d v="2021-11-14T00:00:00"/>
    <n v="1100869"/>
    <x v="2"/>
    <s v="A5"/>
    <x v="1"/>
    <s v="Verified"/>
    <n v="90000"/>
    <n v="0.13789999999999999"/>
    <n v="1111.3699999999999"/>
    <n v="8.8999999999999996E-2"/>
    <n v="35000"/>
    <n v="25"/>
    <n v="40009"/>
  </r>
  <r>
    <n v="618714"/>
    <x v="5"/>
    <x v="0"/>
    <x v="3"/>
    <s v="jetblue airways"/>
    <x v="3"/>
    <x v="2"/>
    <x v="49"/>
    <d v="2021-01-11T00:00:00"/>
    <d v="2021-01-11T00:00:00"/>
    <x v="1"/>
    <x v="1"/>
    <d v="2021-02-11T00:00:00"/>
    <n v="793081"/>
    <x v="2"/>
    <s v="A5"/>
    <x v="1"/>
    <s v="Verified"/>
    <n v="70000"/>
    <n v="6.2899999999999998E-2"/>
    <n v="245.92"/>
    <n v="6.9099999999999995E-2"/>
    <n v="13000"/>
    <n v="59"/>
    <n v="8021"/>
  </r>
  <r>
    <n v="587567"/>
    <x v="1"/>
    <x v="0"/>
    <x v="8"/>
    <s v="dept. of home land security"/>
    <x v="3"/>
    <x v="2"/>
    <x v="54"/>
    <d v="2021-05-16T00:00:00"/>
    <d v="2021-12-10T00:00:00"/>
    <x v="1"/>
    <x v="1"/>
    <d v="2022-01-10T00:00:00"/>
    <n v="754895"/>
    <x v="2"/>
    <s v="A4"/>
    <x v="1"/>
    <s v="Verified"/>
    <n v="61000"/>
    <n v="4.8999999999999998E-3"/>
    <n v="448"/>
    <n v="7.51E-2"/>
    <n v="14400"/>
    <n v="31"/>
    <n v="14578"/>
  </r>
  <r>
    <n v="484847"/>
    <x v="20"/>
    <x v="0"/>
    <x v="8"/>
    <s v="University of Phoenix"/>
    <x v="3"/>
    <x v="2"/>
    <x v="46"/>
    <d v="2021-12-10T00:00:00"/>
    <d v="2021-12-10T00:00:00"/>
    <x v="1"/>
    <x v="1"/>
    <d v="2022-01-10T00:00:00"/>
    <n v="617450"/>
    <x v="2"/>
    <s v="A4"/>
    <x v="1"/>
    <s v="Verified"/>
    <n v="51700"/>
    <n v="0.17799999999999999"/>
    <n v="410.65"/>
    <n v="7.51E-2"/>
    <n v="13200"/>
    <n v="31"/>
    <n v="13843"/>
  </r>
  <r>
    <n v="1052184"/>
    <x v="5"/>
    <x v="0"/>
    <x v="4"/>
    <s v="Bay Pines VA Healthcare Systems"/>
    <x v="3"/>
    <x v="2"/>
    <x v="12"/>
    <d v="2021-03-14T00:00:00"/>
    <d v="2021-05-12T00:00:00"/>
    <x v="1"/>
    <x v="1"/>
    <d v="2021-06-12T00:00:00"/>
    <n v="1283731"/>
    <x v="2"/>
    <s v="A3"/>
    <x v="1"/>
    <s v="Verified"/>
    <n v="44500"/>
    <n v="0.26750000000000002"/>
    <n v="466.67"/>
    <n v="7.51E-2"/>
    <n v="15000"/>
    <n v="25"/>
    <n v="15446"/>
  </r>
  <r>
    <n v="633402"/>
    <x v="5"/>
    <x v="0"/>
    <x v="4"/>
    <s v="Ceridian"/>
    <x v="3"/>
    <x v="2"/>
    <x v="41"/>
    <d v="2021-01-14T00:00:00"/>
    <d v="2021-01-14T00:00:00"/>
    <x v="1"/>
    <x v="1"/>
    <d v="2021-02-14T00:00:00"/>
    <n v="811474"/>
    <x v="2"/>
    <s v="A4"/>
    <x v="1"/>
    <s v="Verified"/>
    <n v="21600"/>
    <n v="0.21829999999999999"/>
    <n v="260.68"/>
    <n v="6.54E-2"/>
    <n v="8500"/>
    <n v="7"/>
    <n v="9496"/>
  </r>
  <r>
    <n v="525310"/>
    <x v="5"/>
    <x v="0"/>
    <x v="4"/>
    <s v="Bank Of America"/>
    <x v="3"/>
    <x v="2"/>
    <x v="51"/>
    <d v="2021-05-16T00:00:00"/>
    <d v="2021-06-13T00:00:00"/>
    <x v="1"/>
    <x v="1"/>
    <d v="2021-07-13T00:00:00"/>
    <n v="679695"/>
    <x v="2"/>
    <s v="A5"/>
    <x v="1"/>
    <s v="Verified"/>
    <n v="65000"/>
    <n v="0.1338"/>
    <n v="272.14999999999998"/>
    <n v="7.8799999999999995E-2"/>
    <n v="8700"/>
    <n v="20"/>
    <n v="9798"/>
  </r>
  <r>
    <n v="875809"/>
    <x v="21"/>
    <x v="0"/>
    <x v="2"/>
    <s v="Travelers"/>
    <x v="3"/>
    <x v="2"/>
    <x v="13"/>
    <d v="2021-02-16T00:00:00"/>
    <d v="2021-02-14T00:00:00"/>
    <x v="1"/>
    <x v="1"/>
    <d v="2021-03-14T00:00:00"/>
    <n v="1090377"/>
    <x v="2"/>
    <s v="A3"/>
    <x v="1"/>
    <s v="Verified"/>
    <n v="69500"/>
    <n v="0.22800000000000001"/>
    <n v="522.66999999999996"/>
    <n v="7.51E-2"/>
    <n v="16800"/>
    <n v="27"/>
    <n v="18672"/>
  </r>
  <r>
    <n v="1057451"/>
    <x v="1"/>
    <x v="0"/>
    <x v="2"/>
    <s v="Quiksilver"/>
    <x v="3"/>
    <x v="2"/>
    <x v="12"/>
    <d v="2021-03-16T00:00:00"/>
    <d v="2021-12-14T00:00:00"/>
    <x v="1"/>
    <x v="1"/>
    <d v="2022-01-14T00:00:00"/>
    <n v="1289010"/>
    <x v="2"/>
    <s v="A4"/>
    <x v="1"/>
    <s v="Verified"/>
    <n v="17640"/>
    <n v="0.14630000000000001"/>
    <n v="183.84"/>
    <n v="7.9000000000000001E-2"/>
    <n v="5875"/>
    <n v="5"/>
    <n v="6618"/>
  </r>
  <r>
    <n v="772603"/>
    <x v="8"/>
    <x v="0"/>
    <x v="2"/>
    <s v="Citibank"/>
    <x v="3"/>
    <x v="2"/>
    <x v="6"/>
    <d v="2021-05-16T00:00:00"/>
    <d v="2021-06-14T00:00:00"/>
    <x v="1"/>
    <x v="1"/>
    <d v="2021-07-14T00:00:00"/>
    <n v="974542"/>
    <x v="2"/>
    <s v="A4"/>
    <x v="1"/>
    <s v="Verified"/>
    <n v="201000"/>
    <n v="1.34E-2"/>
    <n v="373.22"/>
    <n v="7.4899999999999994E-2"/>
    <n v="12000"/>
    <n v="7"/>
    <n v="13436"/>
  </r>
  <r>
    <n v="866368"/>
    <x v="0"/>
    <x v="0"/>
    <x v="5"/>
    <s v="Continental Airlines"/>
    <x v="3"/>
    <x v="2"/>
    <x v="10"/>
    <d v="2021-02-14T00:00:00"/>
    <d v="2021-04-12T00:00:00"/>
    <x v="1"/>
    <x v="1"/>
    <d v="2021-05-12T00:00:00"/>
    <n v="1079824"/>
    <x v="2"/>
    <s v="A1"/>
    <x v="1"/>
    <s v="Verified"/>
    <n v="27000"/>
    <n v="8.4400000000000003E-2"/>
    <n v="168.9"/>
    <n v="5.4199999999999998E-2"/>
    <n v="5600"/>
    <n v="13"/>
    <n v="5764"/>
  </r>
  <r>
    <n v="406148"/>
    <x v="5"/>
    <x v="0"/>
    <x v="5"/>
    <s v="Carnival Cruise Lines"/>
    <x v="3"/>
    <x v="2"/>
    <x v="23"/>
    <d v="2021-05-16T00:00:00"/>
    <d v="2021-06-12T00:00:00"/>
    <x v="1"/>
    <x v="1"/>
    <d v="2021-07-12T00:00:00"/>
    <n v="454570"/>
    <x v="2"/>
    <s v="A2"/>
    <x v="1"/>
    <s v="Verified"/>
    <n v="30000"/>
    <n v="7.7200000000000005E-2"/>
    <n v="155.96"/>
    <n v="7.6799999999999993E-2"/>
    <n v="5000"/>
    <n v="21"/>
    <n v="5614"/>
  </r>
  <r>
    <n v="624175"/>
    <x v="6"/>
    <x v="0"/>
    <x v="5"/>
    <s v="FEDERAL-MOGUL"/>
    <x v="3"/>
    <x v="2"/>
    <x v="41"/>
    <d v="2021-05-16T00:00:00"/>
    <d v="2021-12-13T00:00:00"/>
    <x v="1"/>
    <x v="1"/>
    <d v="2022-01-13T00:00:00"/>
    <n v="790119"/>
    <x v="2"/>
    <s v="A3"/>
    <x v="1"/>
    <s v="Verified"/>
    <n v="38400"/>
    <n v="0.18840000000000001"/>
    <n v="199.01"/>
    <n v="6.1699999999999998E-2"/>
    <n v="10000"/>
    <n v="30"/>
    <n v="7166"/>
  </r>
  <r>
    <n v="712277"/>
    <x v="8"/>
    <x v="0"/>
    <x v="5"/>
    <s v="Salon O"/>
    <x v="3"/>
    <x v="2"/>
    <x v="29"/>
    <d v="2021-05-16T00:00:00"/>
    <d v="2021-04-14T00:00:00"/>
    <x v="1"/>
    <x v="1"/>
    <d v="2021-05-14T00:00:00"/>
    <n v="905341"/>
    <x v="2"/>
    <s v="A5"/>
    <x v="1"/>
    <s v="Verified"/>
    <n v="40000"/>
    <n v="0.1353"/>
    <n v="249.44"/>
    <n v="7.6600000000000001E-2"/>
    <n v="8000"/>
    <n v="11"/>
    <n v="8980"/>
  </r>
  <r>
    <n v="373593"/>
    <x v="1"/>
    <x v="0"/>
    <x v="7"/>
    <s v="Zalman Roth"/>
    <x v="3"/>
    <x v="2"/>
    <x v="40"/>
    <d v="2021-01-12T00:00:00"/>
    <d v="2021-02-12T00:00:00"/>
    <x v="1"/>
    <x v="1"/>
    <d v="2021-03-12T00:00:00"/>
    <n v="393784"/>
    <x v="2"/>
    <s v="A3"/>
    <x v="1"/>
    <s v="Verified"/>
    <n v="26500"/>
    <n v="0.12139999999999999"/>
    <n v="188.02"/>
    <n v="0.08"/>
    <n v="6000"/>
    <n v="11"/>
    <n v="6769"/>
  </r>
  <r>
    <n v="764749"/>
    <x v="32"/>
    <x v="0"/>
    <x v="7"/>
    <s v="Peace PCA"/>
    <x v="3"/>
    <x v="2"/>
    <x v="6"/>
    <d v="2021-04-12T00:00:00"/>
    <d v="2021-04-12T00:00:00"/>
    <x v="1"/>
    <x v="1"/>
    <d v="2021-05-12T00:00:00"/>
    <n v="965506"/>
    <x v="2"/>
    <s v="A3"/>
    <x v="1"/>
    <s v="Verified"/>
    <n v="50000"/>
    <n v="0.29859999999999998"/>
    <n v="421.41"/>
    <n v="6.9900000000000004E-2"/>
    <n v="13650"/>
    <n v="18"/>
    <n v="13939"/>
  </r>
  <r>
    <n v="1008660"/>
    <x v="0"/>
    <x v="0"/>
    <x v="7"/>
    <s v="Oak Mountain Academt"/>
    <x v="3"/>
    <x v="2"/>
    <x v="22"/>
    <d v="2021-09-15T00:00:00"/>
    <d v="2021-11-14T00:00:00"/>
    <x v="1"/>
    <x v="1"/>
    <d v="2021-12-14T00:00:00"/>
    <n v="1235348"/>
    <x v="2"/>
    <s v="A4"/>
    <x v="1"/>
    <s v="Verified"/>
    <n v="42000"/>
    <n v="4.6899999999999997E-2"/>
    <n v="563.23"/>
    <n v="7.9000000000000001E-2"/>
    <n v="18000"/>
    <n v="7"/>
    <n v="20276"/>
  </r>
  <r>
    <n v="739358"/>
    <x v="37"/>
    <x v="0"/>
    <x v="9"/>
    <s v="Medford-Grants Pass Hearing Centers, llc"/>
    <x v="3"/>
    <x v="2"/>
    <x v="29"/>
    <d v="2021-05-14T00:00:00"/>
    <d v="2021-05-14T00:00:00"/>
    <x v="1"/>
    <x v="1"/>
    <d v="2021-06-14T00:00:00"/>
    <n v="936933"/>
    <x v="2"/>
    <s v="A4"/>
    <x v="1"/>
    <s v="Verified"/>
    <n v="34500"/>
    <n v="0.1061"/>
    <n v="620.20000000000005"/>
    <n v="7.2900000000000006E-2"/>
    <n v="20000"/>
    <n v="17"/>
    <n v="22327"/>
  </r>
  <r>
    <n v="569542"/>
    <x v="8"/>
    <x v="0"/>
    <x v="9"/>
    <s v="lowes home improvement"/>
    <x v="3"/>
    <x v="2"/>
    <x v="47"/>
    <d v="2021-01-13T00:00:00"/>
    <d v="2021-05-11T00:00:00"/>
    <x v="1"/>
    <x v="1"/>
    <d v="2021-06-11T00:00:00"/>
    <n v="732636"/>
    <x v="2"/>
    <s v="A4"/>
    <x v="1"/>
    <s v="Verified"/>
    <n v="28800"/>
    <n v="0.20749999999999999"/>
    <n v="381.11"/>
    <n v="7.51E-2"/>
    <n v="12250"/>
    <n v="30"/>
    <n v="12809"/>
  </r>
  <r>
    <n v="796975"/>
    <x v="8"/>
    <x v="0"/>
    <x v="10"/>
    <s v="30 Cooper Square Partnership"/>
    <x v="3"/>
    <x v="2"/>
    <x v="6"/>
    <d v="2021-05-16T00:00:00"/>
    <d v="2021-03-14T00:00:00"/>
    <x v="1"/>
    <x v="1"/>
    <d v="2021-04-14T00:00:00"/>
    <n v="1001887"/>
    <x v="2"/>
    <s v="A4"/>
    <x v="1"/>
    <s v="Verified"/>
    <n v="80000"/>
    <n v="0.19520000000000001"/>
    <n v="373.22"/>
    <n v="7.4899999999999994E-2"/>
    <n v="12000"/>
    <n v="31"/>
    <n v="13413"/>
  </r>
  <r>
    <n v="809262"/>
    <x v="18"/>
    <x v="0"/>
    <x v="10"/>
    <s v="Bed Bath &amp; Beyond"/>
    <x v="3"/>
    <x v="2"/>
    <x v="44"/>
    <d v="2021-11-15T00:00:00"/>
    <d v="2021-07-12T00:00:00"/>
    <x v="1"/>
    <x v="1"/>
    <d v="2021-08-12T00:00:00"/>
    <n v="1016063"/>
    <x v="2"/>
    <s v="A4"/>
    <x v="1"/>
    <s v="Verified"/>
    <n v="60000"/>
    <n v="0.2702"/>
    <n v="442.43"/>
    <n v="7.4899999999999994E-2"/>
    <n v="20000"/>
    <n v="39"/>
    <n v="15142"/>
  </r>
  <r>
    <n v="709535"/>
    <x v="18"/>
    <x v="0"/>
    <x v="10"/>
    <s v="Aramark"/>
    <x v="3"/>
    <x v="2"/>
    <x v="42"/>
    <d v="2021-05-16T00:00:00"/>
    <d v="2021-04-14T00:00:00"/>
    <x v="1"/>
    <x v="1"/>
    <d v="2021-05-14T00:00:00"/>
    <n v="902170"/>
    <x v="2"/>
    <s v="A5"/>
    <x v="1"/>
    <s v="Verified"/>
    <n v="72000"/>
    <n v="0.1396"/>
    <n v="561.24"/>
    <n v="7.6600000000000001E-2"/>
    <n v="18000"/>
    <n v="19"/>
    <n v="20204"/>
  </r>
  <r>
    <n v="658711"/>
    <x v="1"/>
    <x v="0"/>
    <x v="0"/>
    <s v="Diet Center - Belmont"/>
    <x v="3"/>
    <x v="2"/>
    <x v="21"/>
    <d v="2021-02-14T00:00:00"/>
    <d v="2021-02-14T00:00:00"/>
    <x v="1"/>
    <x v="1"/>
    <d v="2021-03-14T00:00:00"/>
    <n v="842431"/>
    <x v="2"/>
    <s v="A3"/>
    <x v="1"/>
    <s v="Verified"/>
    <n v="28800"/>
    <n v="0.1696"/>
    <n v="400.93"/>
    <n v="6.9199999999999998E-2"/>
    <n v="13000"/>
    <n v="20"/>
    <n v="14434"/>
  </r>
  <r>
    <n v="622125"/>
    <x v="8"/>
    <x v="0"/>
    <x v="5"/>
    <s v="City of New York"/>
    <x v="3"/>
    <x v="2"/>
    <x v="41"/>
    <d v="2021-04-13T00:00:00"/>
    <d v="2021-04-13T00:00:00"/>
    <x v="1"/>
    <x v="1"/>
    <d v="2021-05-13T00:00:00"/>
    <n v="797336"/>
    <x v="2"/>
    <s v="A4"/>
    <x v="1"/>
    <s v="Verified"/>
    <n v="75000"/>
    <n v="0.1678"/>
    <n v="316.64"/>
    <n v="6.54E-2"/>
    <n v="17000"/>
    <n v="23"/>
    <n v="11339"/>
  </r>
  <r>
    <n v="642718"/>
    <x v="4"/>
    <x v="0"/>
    <x v="6"/>
    <s v="Blue Seal Feeds, a division of Muscatine"/>
    <x v="3"/>
    <x v="2"/>
    <x v="21"/>
    <d v="2021-04-16T00:00:00"/>
    <d v="2021-10-13T00:00:00"/>
    <x v="1"/>
    <x v="1"/>
    <d v="2021-11-13T00:00:00"/>
    <n v="822579"/>
    <x v="2"/>
    <s v="A3"/>
    <x v="1"/>
    <s v="Verified"/>
    <n v="117500"/>
    <n v="0.12859999999999999"/>
    <n v="609.99"/>
    <n v="6.1699999999999998E-2"/>
    <n v="20000"/>
    <n v="27"/>
    <n v="21941"/>
  </r>
  <r>
    <n v="588951"/>
    <x v="4"/>
    <x v="0"/>
    <x v="3"/>
    <s v="Trace Pheasantry Inc."/>
    <x v="3"/>
    <x v="2"/>
    <x v="50"/>
    <d v="2021-10-13T00:00:00"/>
    <d v="2021-10-13T00:00:00"/>
    <x v="1"/>
    <x v="1"/>
    <d v="2021-11-13T00:00:00"/>
    <n v="756619"/>
    <x v="2"/>
    <s v="A3"/>
    <x v="1"/>
    <s v="Verified"/>
    <n v="71000"/>
    <n v="0.1229"/>
    <n v="433.18"/>
    <n v="7.1400000000000005E-2"/>
    <n v="14000"/>
    <n v="23"/>
    <n v="15595"/>
  </r>
  <r>
    <n v="1026750"/>
    <x v="8"/>
    <x v="0"/>
    <x v="3"/>
    <s v="Wegmans Food Markets"/>
    <x v="3"/>
    <x v="2"/>
    <x v="22"/>
    <d v="2021-11-15T00:00:00"/>
    <d v="2021-10-12T00:00:00"/>
    <x v="1"/>
    <x v="1"/>
    <d v="2021-11-12T00:00:00"/>
    <n v="1256138"/>
    <x v="2"/>
    <s v="A4"/>
    <x v="1"/>
    <s v="Verified"/>
    <n v="55000"/>
    <n v="0.12920000000000001"/>
    <n v="563.23"/>
    <n v="7.9000000000000001E-2"/>
    <n v="18000"/>
    <n v="19"/>
    <n v="19051"/>
  </r>
  <r>
    <n v="869178"/>
    <x v="19"/>
    <x v="0"/>
    <x v="9"/>
    <s v="wal mart"/>
    <x v="3"/>
    <x v="2"/>
    <x v="10"/>
    <d v="2021-08-13T00:00:00"/>
    <d v="2021-08-13T00:00:00"/>
    <x v="1"/>
    <x v="1"/>
    <d v="2021-09-13T00:00:00"/>
    <n v="1082994"/>
    <x v="2"/>
    <s v="A1"/>
    <x v="1"/>
    <s v="Verified"/>
    <n v="24000"/>
    <n v="0.20849999999999999"/>
    <n v="180.96"/>
    <n v="5.4199999999999998E-2"/>
    <n v="6000"/>
    <n v="23"/>
    <n v="6443"/>
  </r>
  <r>
    <n v="756269"/>
    <x v="18"/>
    <x v="0"/>
    <x v="9"/>
    <s v="R Palmieri Electrical Contractors, Inc"/>
    <x v="3"/>
    <x v="2"/>
    <x v="25"/>
    <d v="2021-09-12T00:00:00"/>
    <d v="2021-08-12T00:00:00"/>
    <x v="1"/>
    <x v="1"/>
    <d v="2021-09-12T00:00:00"/>
    <n v="940020"/>
    <x v="2"/>
    <s v="A5"/>
    <x v="1"/>
    <s v="Verified"/>
    <n v="74360"/>
    <n v="0.24840000000000001"/>
    <n v="513.69000000000005"/>
    <n v="8.4900000000000003E-2"/>
    <n v="25000"/>
    <n v="22"/>
    <n v="17697"/>
  </r>
  <r>
    <n v="1032466"/>
    <x v="30"/>
    <x v="0"/>
    <x v="1"/>
    <s v="National Center for Toxicological Resear"/>
    <x v="3"/>
    <x v="2"/>
    <x v="22"/>
    <d v="2021-05-16T00:00:00"/>
    <d v="2021-12-14T00:00:00"/>
    <x v="1"/>
    <x v="1"/>
    <d v="2022-01-14T00:00:00"/>
    <n v="1261907"/>
    <x v="2"/>
    <s v="A5"/>
    <x v="1"/>
    <s v="Verified"/>
    <n v="84000"/>
    <n v="7.0099999999999996E-2"/>
    <n v="555.69000000000005"/>
    <n v="8.8999999999999996E-2"/>
    <n v="17500"/>
    <n v="27"/>
    <n v="20004"/>
  </r>
  <r>
    <n v="892205"/>
    <x v="34"/>
    <x v="0"/>
    <x v="3"/>
    <s v="First Nat'l Bank of Williamson"/>
    <x v="3"/>
    <x v="2"/>
    <x v="13"/>
    <d v="2021-07-12T00:00:00"/>
    <d v="2021-08-12T00:00:00"/>
    <x v="1"/>
    <x v="1"/>
    <d v="2021-09-12T00:00:00"/>
    <n v="1109140"/>
    <x v="2"/>
    <s v="A2"/>
    <x v="1"/>
    <s v="Verified"/>
    <n v="44004"/>
    <n v="0.24729999999999999"/>
    <n v="521.97"/>
    <n v="6.6199999999999995E-2"/>
    <n v="17000"/>
    <n v="22"/>
    <n v="17683"/>
  </r>
  <r>
    <n v="623605"/>
    <x v="2"/>
    <x v="0"/>
    <x v="3"/>
    <s v="Woodforest National Bank"/>
    <x v="3"/>
    <x v="2"/>
    <x v="41"/>
    <d v="2021-09-14T00:00:00"/>
    <d v="2021-08-13T00:00:00"/>
    <x v="1"/>
    <x v="1"/>
    <d v="2021-09-13T00:00:00"/>
    <n v="799192"/>
    <x v="2"/>
    <s v="A5"/>
    <x v="1"/>
    <s v="Verified"/>
    <n v="135000"/>
    <n v="0.15640000000000001"/>
    <n v="299.88"/>
    <n v="6.9099999999999995E-2"/>
    <n v="16000"/>
    <n v="34"/>
    <n v="10779"/>
  </r>
  <r>
    <n v="849512"/>
    <x v="13"/>
    <x v="0"/>
    <x v="8"/>
    <s v="Eisenhower &amp; Carlson PLLC"/>
    <x v="3"/>
    <x v="2"/>
    <x v="10"/>
    <d v="2021-05-16T00:00:00"/>
    <d v="2021-10-14T00:00:00"/>
    <x v="1"/>
    <x v="1"/>
    <d v="2021-11-14T00:00:00"/>
    <n v="1061233"/>
    <x v="2"/>
    <s v="A2"/>
    <x v="1"/>
    <s v="Verified"/>
    <n v="72000"/>
    <n v="0.16800000000000001"/>
    <n v="307.04000000000002"/>
    <n v="6.6199999999999995E-2"/>
    <n v="10000"/>
    <n v="11"/>
    <n v="11053"/>
  </r>
  <r>
    <n v="683989"/>
    <x v="2"/>
    <x v="0"/>
    <x v="4"/>
    <s v="WFHA"/>
    <x v="3"/>
    <x v="2"/>
    <x v="0"/>
    <d v="2021-04-16T00:00:00"/>
    <d v="2021-03-14T00:00:00"/>
    <x v="1"/>
    <x v="1"/>
    <d v="2021-04-14T00:00:00"/>
    <n v="873384"/>
    <x v="2"/>
    <s v="A4"/>
    <x v="1"/>
    <s v="Verified"/>
    <n v="32800"/>
    <n v="0.27179999999999999"/>
    <n v="248.08"/>
    <n v="7.2900000000000006E-2"/>
    <n v="8000"/>
    <n v="25"/>
    <n v="8931"/>
  </r>
  <r>
    <n v="432410"/>
    <x v="28"/>
    <x v="0"/>
    <x v="0"/>
    <m/>
    <x v="3"/>
    <x v="2"/>
    <x v="20"/>
    <d v="2021-08-12T00:00:00"/>
    <d v="2021-08-12T00:00:00"/>
    <x v="1"/>
    <x v="1"/>
    <d v="2021-09-12T00:00:00"/>
    <n v="513890"/>
    <x v="2"/>
    <s v="A3"/>
    <x v="1"/>
    <s v="Verified"/>
    <n v="15000"/>
    <n v="0.156"/>
    <n v="156.1"/>
    <n v="7.7399999999999997E-2"/>
    <n v="5000"/>
    <n v="24"/>
    <n v="5619"/>
  </r>
  <r>
    <n v="441278"/>
    <x v="29"/>
    <x v="0"/>
    <x v="6"/>
    <s v="Capital One Bank"/>
    <x v="2"/>
    <x v="2"/>
    <x v="52"/>
    <d v="2021-04-13T00:00:00"/>
    <d v="2021-10-12T00:00:00"/>
    <x v="1"/>
    <x v="1"/>
    <d v="2021-11-12T00:00:00"/>
    <n v="535251"/>
    <x v="2"/>
    <s v="B2"/>
    <x v="1"/>
    <s v="Verified"/>
    <n v="22896"/>
    <n v="8.5400000000000004E-2"/>
    <n v="164.85"/>
    <n v="0.1148"/>
    <n v="5000"/>
    <n v="7"/>
    <n v="5934"/>
  </r>
  <r>
    <n v="440058"/>
    <x v="18"/>
    <x v="0"/>
    <x v="3"/>
    <s v="the home depot"/>
    <x v="2"/>
    <x v="2"/>
    <x v="15"/>
    <d v="2021-09-10T00:00:00"/>
    <d v="2021-09-10T00:00:00"/>
    <x v="1"/>
    <x v="1"/>
    <d v="2021-10-10T00:00:00"/>
    <n v="532500"/>
    <x v="2"/>
    <s v="B2"/>
    <x v="1"/>
    <s v="Verified"/>
    <n v="43200"/>
    <n v="0.2361"/>
    <n v="454.97"/>
    <n v="0.1148"/>
    <n v="13800"/>
    <n v="21"/>
    <n v="15078"/>
  </r>
  <r>
    <n v="681226"/>
    <x v="1"/>
    <x v="0"/>
    <x v="3"/>
    <s v="us postal service"/>
    <x v="2"/>
    <x v="2"/>
    <x v="0"/>
    <d v="2021-05-16T00:00:00"/>
    <d v="2021-11-13T00:00:00"/>
    <x v="1"/>
    <x v="1"/>
    <d v="2021-12-13T00:00:00"/>
    <n v="870198"/>
    <x v="2"/>
    <s v="B2"/>
    <x v="1"/>
    <s v="Verified"/>
    <n v="56000"/>
    <n v="0.1487"/>
    <n v="645.35"/>
    <n v="0.1"/>
    <n v="20000"/>
    <n v="27"/>
    <n v="23180"/>
  </r>
  <r>
    <n v="1006291"/>
    <x v="19"/>
    <x v="0"/>
    <x v="3"/>
    <s v="Cliffs Natural Resources"/>
    <x v="2"/>
    <x v="2"/>
    <x v="22"/>
    <d v="2021-05-16T00:00:00"/>
    <d v="2021-03-14T00:00:00"/>
    <x v="1"/>
    <x v="1"/>
    <d v="2021-04-14T00:00:00"/>
    <n v="1232694"/>
    <x v="2"/>
    <s v="B3"/>
    <x v="1"/>
    <s v="Verified"/>
    <n v="180000"/>
    <n v="0.14749999999999999"/>
    <n v="330.76"/>
    <n v="0.1171"/>
    <n v="10000"/>
    <n v="24"/>
    <n v="11795"/>
  </r>
  <r>
    <n v="676019"/>
    <x v="26"/>
    <x v="0"/>
    <x v="3"/>
    <s v="Ferrellgas"/>
    <x v="2"/>
    <x v="2"/>
    <x v="0"/>
    <d v="2021-05-16T00:00:00"/>
    <d v="2021-03-14T00:00:00"/>
    <x v="1"/>
    <x v="1"/>
    <d v="2021-04-14T00:00:00"/>
    <n v="863946"/>
    <x v="2"/>
    <s v="B4"/>
    <x v="1"/>
    <s v="Verified"/>
    <n v="117000"/>
    <n v="0.20530000000000001"/>
    <n v="234.84"/>
    <n v="0.1074"/>
    <n v="7200"/>
    <n v="16"/>
    <n v="8454"/>
  </r>
  <r>
    <n v="867417"/>
    <x v="1"/>
    <x v="0"/>
    <x v="3"/>
    <s v="Los Angeles Unified School District"/>
    <x v="2"/>
    <x v="2"/>
    <x v="10"/>
    <d v="2021-09-14T00:00:00"/>
    <d v="2021-09-14T00:00:00"/>
    <x v="1"/>
    <x v="1"/>
    <d v="2021-10-14T00:00:00"/>
    <n v="1081013"/>
    <x v="2"/>
    <s v="B5"/>
    <x v="1"/>
    <s v="Verified"/>
    <n v="58000"/>
    <n v="6.54E-2"/>
    <n v="664.2"/>
    <n v="0.11990000000000001"/>
    <n v="20000"/>
    <n v="12"/>
    <n v="23911"/>
  </r>
  <r>
    <n v="771337"/>
    <x v="8"/>
    <x v="0"/>
    <x v="3"/>
    <s v="r-pac International Corp"/>
    <x v="2"/>
    <x v="2"/>
    <x v="6"/>
    <d v="2021-05-16T00:00:00"/>
    <d v="2021-06-14T00:00:00"/>
    <x v="1"/>
    <x v="1"/>
    <d v="2021-07-14T00:00:00"/>
    <n v="973098"/>
    <x v="2"/>
    <s v="B5"/>
    <x v="1"/>
    <s v="Verified"/>
    <n v="100505"/>
    <n v="0.14050000000000001"/>
    <n v="1162.3399999999999"/>
    <n v="0.11990000000000001"/>
    <n v="35000"/>
    <n v="27"/>
    <n v="41844"/>
  </r>
  <r>
    <n v="739077"/>
    <x v="1"/>
    <x v="0"/>
    <x v="3"/>
    <s v="Fedex"/>
    <x v="2"/>
    <x v="2"/>
    <x v="25"/>
    <d v="2021-05-16T00:00:00"/>
    <d v="2021-06-14T00:00:00"/>
    <x v="1"/>
    <x v="1"/>
    <d v="2021-07-14T00:00:00"/>
    <n v="936604"/>
    <x v="2"/>
    <s v="B5"/>
    <x v="1"/>
    <s v="Verified"/>
    <n v="65000"/>
    <n v="0.18790000000000001"/>
    <n v="332.1"/>
    <n v="0.11990000000000001"/>
    <n v="10000"/>
    <n v="38"/>
    <n v="11955"/>
  </r>
  <r>
    <n v="547732"/>
    <x v="1"/>
    <x v="0"/>
    <x v="8"/>
    <s v="Disneyland Resort"/>
    <x v="2"/>
    <x v="2"/>
    <x v="43"/>
    <d v="2021-11-14T00:00:00"/>
    <d v="2021-08-13T00:00:00"/>
    <x v="1"/>
    <x v="1"/>
    <d v="2021-09-13T00:00:00"/>
    <n v="706264"/>
    <x v="2"/>
    <s v="B1"/>
    <x v="1"/>
    <s v="Verified"/>
    <n v="20004"/>
    <n v="0.1968"/>
    <n v="202.79"/>
    <n v="0.1038"/>
    <n v="6250"/>
    <n v="21"/>
    <n v="7301"/>
  </r>
  <r>
    <n v="1033980"/>
    <x v="32"/>
    <x v="0"/>
    <x v="8"/>
    <s v="ibc"/>
    <x v="2"/>
    <x v="2"/>
    <x v="22"/>
    <d v="2021-05-16T00:00:00"/>
    <d v="2021-12-14T00:00:00"/>
    <x v="1"/>
    <x v="1"/>
    <d v="2022-01-14T00:00:00"/>
    <n v="1263560"/>
    <x v="2"/>
    <s v="B3"/>
    <x v="1"/>
    <s v="Verified"/>
    <n v="50000"/>
    <n v="0.1598"/>
    <n v="661.52"/>
    <n v="0.1171"/>
    <n v="20000"/>
    <n v="26"/>
    <n v="23815"/>
  </r>
  <r>
    <n v="410780"/>
    <x v="8"/>
    <x v="0"/>
    <x v="8"/>
    <s v="JPMorgan Chase &amp; Co."/>
    <x v="2"/>
    <x v="2"/>
    <x v="23"/>
    <d v="2021-05-16T00:00:00"/>
    <d v="2021-12-11T00:00:00"/>
    <x v="1"/>
    <x v="1"/>
    <d v="2022-01-11T00:00:00"/>
    <n v="462432"/>
    <x v="2"/>
    <s v="B5"/>
    <x v="1"/>
    <s v="Verified"/>
    <n v="80000"/>
    <n v="0.114"/>
    <n v="299.83999999999997"/>
    <n v="0.1221"/>
    <n v="9000"/>
    <n v="17"/>
    <n v="10732"/>
  </r>
  <r>
    <n v="872057"/>
    <x v="5"/>
    <x v="0"/>
    <x v="4"/>
    <s v="Walt Disney World"/>
    <x v="2"/>
    <x v="2"/>
    <x v="10"/>
    <d v="2021-07-15T00:00:00"/>
    <d v="2021-11-12T00:00:00"/>
    <x v="1"/>
    <x v="1"/>
    <d v="2021-12-12T00:00:00"/>
    <n v="1086228"/>
    <x v="2"/>
    <s v="B3"/>
    <x v="1"/>
    <s v="Verified"/>
    <n v="30000"/>
    <n v="0.2092"/>
    <n v="235.69"/>
    <n v="0.1099"/>
    <n v="7200"/>
    <n v="6"/>
    <n v="7771"/>
  </r>
  <r>
    <n v="1007709"/>
    <x v="4"/>
    <x v="0"/>
    <x v="2"/>
    <s v="terminix internatioal"/>
    <x v="2"/>
    <x v="2"/>
    <x v="22"/>
    <d v="2021-02-16T00:00:00"/>
    <d v="2021-06-14T00:00:00"/>
    <x v="1"/>
    <x v="1"/>
    <d v="2021-07-14T00:00:00"/>
    <n v="1234351"/>
    <x v="2"/>
    <s v="B3"/>
    <x v="1"/>
    <s v="Verified"/>
    <n v="50000"/>
    <n v="0.2359"/>
    <n v="416.76"/>
    <n v="0.1171"/>
    <n v="12600"/>
    <n v="17"/>
    <n v="14944"/>
  </r>
  <r>
    <n v="766503"/>
    <x v="22"/>
    <x v="0"/>
    <x v="2"/>
    <s v="MAP"/>
    <x v="2"/>
    <x v="2"/>
    <x v="25"/>
    <d v="2021-04-15T00:00:00"/>
    <d v="2021-04-12T00:00:00"/>
    <x v="1"/>
    <x v="1"/>
    <d v="2021-05-12T00:00:00"/>
    <n v="967514"/>
    <x v="2"/>
    <s v="B3"/>
    <x v="1"/>
    <s v="Verified"/>
    <n v="71000"/>
    <n v="0.23350000000000001"/>
    <n v="458.28"/>
    <n v="0.1099"/>
    <n v="14000"/>
    <n v="28"/>
    <n v="15130"/>
  </r>
  <r>
    <n v="891197"/>
    <x v="38"/>
    <x v="0"/>
    <x v="5"/>
    <s v="Central Hydraulics"/>
    <x v="2"/>
    <x v="2"/>
    <x v="10"/>
    <d v="2021-12-15T00:00:00"/>
    <d v="2021-11-13T00:00:00"/>
    <x v="1"/>
    <x v="1"/>
    <d v="2021-12-13T00:00:00"/>
    <n v="1107990"/>
    <x v="2"/>
    <s v="B2"/>
    <x v="1"/>
    <s v="Verified"/>
    <n v="36000"/>
    <n v="0.245"/>
    <n v="260.58999999999997"/>
    <n v="0.1065"/>
    <n v="8000"/>
    <n v="15"/>
    <n v="9235"/>
  </r>
  <r>
    <n v="1010293"/>
    <x v="16"/>
    <x v="0"/>
    <x v="7"/>
    <s v="rmc"/>
    <x v="2"/>
    <x v="2"/>
    <x v="22"/>
    <d v="2021-09-13T00:00:00"/>
    <d v="2021-09-13T00:00:00"/>
    <x v="1"/>
    <x v="1"/>
    <d v="2021-10-13T00:00:00"/>
    <n v="1237093"/>
    <x v="2"/>
    <s v="B1"/>
    <x v="1"/>
    <s v="Verified"/>
    <n v="110000"/>
    <n v="0.24970000000000001"/>
    <n v="902.3"/>
    <n v="9.9099999999999994E-2"/>
    <n v="28000"/>
    <n v="28"/>
    <n v="31737"/>
  </r>
  <r>
    <n v="856705"/>
    <x v="30"/>
    <x v="0"/>
    <x v="9"/>
    <s v="health clinic"/>
    <x v="2"/>
    <x v="2"/>
    <x v="11"/>
    <d v="2021-11-15T00:00:00"/>
    <d v="2021-09-14T00:00:00"/>
    <x v="1"/>
    <x v="1"/>
    <d v="2021-10-14T00:00:00"/>
    <n v="1069093"/>
    <x v="2"/>
    <s v="B2"/>
    <x v="1"/>
    <s v="Verified"/>
    <n v="26496"/>
    <n v="0.22550000000000001"/>
    <n v="143.19999999999999"/>
    <n v="0.10589999999999999"/>
    <n v="4400"/>
    <n v="13"/>
    <n v="5155"/>
  </r>
  <r>
    <n v="759435"/>
    <x v="2"/>
    <x v="0"/>
    <x v="9"/>
    <s v="wells fargo bank"/>
    <x v="2"/>
    <x v="2"/>
    <x v="25"/>
    <d v="2021-05-14T00:00:00"/>
    <d v="2021-06-14T00:00:00"/>
    <x v="1"/>
    <x v="1"/>
    <d v="2021-07-14T00:00:00"/>
    <n v="959675"/>
    <x v="2"/>
    <s v="B4"/>
    <x v="1"/>
    <s v="Verified"/>
    <n v="51996"/>
    <n v="0.15690000000000001"/>
    <n v="280.26"/>
    <n v="0.1149"/>
    <n v="8500"/>
    <n v="24"/>
    <n v="10089"/>
  </r>
  <r>
    <n v="974740"/>
    <x v="8"/>
    <x v="0"/>
    <x v="10"/>
    <s v="HOME DEPOT"/>
    <x v="2"/>
    <x v="2"/>
    <x v="13"/>
    <d v="2021-04-16T00:00:00"/>
    <d v="2021-07-14T00:00:00"/>
    <x v="1"/>
    <x v="1"/>
    <d v="2021-08-14T00:00:00"/>
    <n v="1197030"/>
    <x v="2"/>
    <s v="B1"/>
    <x v="1"/>
    <s v="Verified"/>
    <n v="35000"/>
    <n v="0.1409"/>
    <n v="257.8"/>
    <n v="9.9099999999999994E-2"/>
    <n v="8000"/>
    <n v="28"/>
    <n v="9268"/>
  </r>
  <r>
    <n v="466150"/>
    <x v="8"/>
    <x v="0"/>
    <x v="10"/>
    <s v="Data Conversion Laboratory"/>
    <x v="2"/>
    <x v="2"/>
    <x v="31"/>
    <d v="2021-05-16T00:00:00"/>
    <d v="2021-04-12T00:00:00"/>
    <x v="1"/>
    <x v="1"/>
    <d v="2021-05-12T00:00:00"/>
    <n v="585404"/>
    <x v="2"/>
    <s v="B3"/>
    <x v="1"/>
    <s v="Verified"/>
    <n v="102000"/>
    <n v="0.03"/>
    <n v="803.5"/>
    <n v="0.1183"/>
    <n v="24250"/>
    <n v="15"/>
    <n v="28507"/>
  </r>
  <r>
    <n v="578171"/>
    <x v="33"/>
    <x v="0"/>
    <x v="10"/>
    <s v="Spartanburg Regional Medical Center"/>
    <x v="2"/>
    <x v="2"/>
    <x v="54"/>
    <d v="2021-02-16T00:00:00"/>
    <d v="2021-09-12T00:00:00"/>
    <x v="1"/>
    <x v="1"/>
    <d v="2021-10-12T00:00:00"/>
    <n v="743392"/>
    <x v="2"/>
    <s v="B4"/>
    <x v="1"/>
    <s v="Verified"/>
    <n v="59004"/>
    <n v="0.1666"/>
    <n v="552.27"/>
    <n v="0.1149"/>
    <n v="24250"/>
    <n v="17"/>
    <n v="19487"/>
  </r>
  <r>
    <n v="432365"/>
    <x v="3"/>
    <x v="0"/>
    <x v="10"/>
    <s v="Sears Holdings Corporation"/>
    <x v="2"/>
    <x v="2"/>
    <x v="20"/>
    <d v="2021-03-16T00:00:00"/>
    <d v="2021-08-12T00:00:00"/>
    <x v="1"/>
    <x v="1"/>
    <d v="2021-09-12T00:00:00"/>
    <n v="513798"/>
    <x v="2"/>
    <s v="B5"/>
    <x v="1"/>
    <s v="Verified"/>
    <n v="18000"/>
    <n v="0.24199999999999999"/>
    <n v="112.95"/>
    <n v="0.12529999999999999"/>
    <n v="3375"/>
    <n v="15"/>
    <n v="4066"/>
  </r>
  <r>
    <n v="374171"/>
    <x v="29"/>
    <x v="0"/>
    <x v="0"/>
    <m/>
    <x v="2"/>
    <x v="2"/>
    <x v="40"/>
    <d v="2021-10-15T00:00:00"/>
    <d v="2021-01-12T00:00:00"/>
    <x v="1"/>
    <x v="1"/>
    <d v="2021-02-12T00:00:00"/>
    <n v="395054"/>
    <x v="2"/>
    <s v="B3"/>
    <x v="1"/>
    <s v="Verified"/>
    <n v="38000"/>
    <n v="0.23080000000000001"/>
    <n v="198.09"/>
    <n v="0.1158"/>
    <n v="6000"/>
    <n v="20"/>
    <n v="7127"/>
  </r>
  <r>
    <n v="470026"/>
    <x v="16"/>
    <x v="0"/>
    <x v="0"/>
    <m/>
    <x v="2"/>
    <x v="2"/>
    <x v="31"/>
    <d v="2021-02-13T00:00:00"/>
    <d v="2021-02-10T00:00:00"/>
    <x v="1"/>
    <x v="1"/>
    <d v="2021-03-10T00:00:00"/>
    <n v="593216"/>
    <x v="2"/>
    <s v="B3"/>
    <x v="1"/>
    <s v="Verified"/>
    <n v="150000"/>
    <n v="7.0000000000000001E-3"/>
    <n v="795.22"/>
    <n v="0.1183"/>
    <n v="24000"/>
    <n v="16"/>
    <n v="24237"/>
  </r>
  <r>
    <n v="610881"/>
    <x v="1"/>
    <x v="0"/>
    <x v="0"/>
    <s v="citigroup"/>
    <x v="2"/>
    <x v="2"/>
    <x v="49"/>
    <d v="2021-01-14T00:00:00"/>
    <d v="2021-11-11T00:00:00"/>
    <x v="1"/>
    <x v="1"/>
    <d v="2021-12-11T00:00:00"/>
    <n v="783396"/>
    <x v="2"/>
    <s v="B4"/>
    <x v="1"/>
    <s v="Verified"/>
    <n v="42000"/>
    <n v="0.18770000000000001"/>
    <n v="232.29"/>
    <n v="9.9900000000000003E-2"/>
    <n v="7200"/>
    <n v="18"/>
    <n v="7822"/>
  </r>
  <r>
    <n v="954142"/>
    <x v="8"/>
    <x v="0"/>
    <x v="3"/>
    <s v="united  airlines"/>
    <x v="2"/>
    <x v="2"/>
    <x v="13"/>
    <d v="2021-07-14T00:00:00"/>
    <d v="2021-06-13T00:00:00"/>
    <x v="1"/>
    <x v="1"/>
    <d v="2021-07-13T00:00:00"/>
    <n v="1174893"/>
    <x v="2"/>
    <s v="B4"/>
    <x v="1"/>
    <s v="Verified"/>
    <n v="102000"/>
    <n v="0.15390000000000001"/>
    <n v="267.33"/>
    <n v="0.1242"/>
    <n v="8000"/>
    <n v="42"/>
    <n v="9285"/>
  </r>
  <r>
    <n v="482876"/>
    <x v="8"/>
    <x v="0"/>
    <x v="8"/>
    <s v="DAVID KLEINBERG DESIGN"/>
    <x v="2"/>
    <x v="2"/>
    <x v="46"/>
    <d v="2021-10-12T00:00:00"/>
    <d v="2021-10-12T00:00:00"/>
    <x v="1"/>
    <x v="1"/>
    <d v="2021-11-12T00:00:00"/>
    <n v="614325"/>
    <x v="2"/>
    <s v="B5"/>
    <x v="1"/>
    <s v="Verified"/>
    <n v="75000"/>
    <n v="4.4600000000000001E-2"/>
    <n v="279.75"/>
    <n v="0.11360000000000001"/>
    <n v="8500"/>
    <n v="67"/>
    <n v="10045"/>
  </r>
  <r>
    <n v="853138"/>
    <x v="2"/>
    <x v="0"/>
    <x v="0"/>
    <s v="Modis"/>
    <x v="2"/>
    <x v="2"/>
    <x v="11"/>
    <d v="2021-09-14T00:00:00"/>
    <d v="2021-09-14T00:00:00"/>
    <x v="1"/>
    <x v="1"/>
    <d v="2021-10-14T00:00:00"/>
    <n v="1065294"/>
    <x v="2"/>
    <s v="B1"/>
    <x v="1"/>
    <s v="Verified"/>
    <n v="48000"/>
    <n v="1.6299999999999999E-2"/>
    <n v="51.62"/>
    <n v="9.9900000000000003E-2"/>
    <n v="1600"/>
    <n v="11"/>
    <n v="1858"/>
  </r>
  <r>
    <n v="651942"/>
    <x v="20"/>
    <x v="0"/>
    <x v="0"/>
    <s v="The Body Shop"/>
    <x v="2"/>
    <x v="2"/>
    <x v="21"/>
    <d v="2021-05-16T00:00:00"/>
    <d v="2021-02-14T00:00:00"/>
    <x v="1"/>
    <x v="1"/>
    <d v="2021-03-14T00:00:00"/>
    <n v="833879"/>
    <x v="2"/>
    <s v="B5"/>
    <x v="1"/>
    <s v="Verified"/>
    <n v="38000"/>
    <n v="0.1734"/>
    <n v="573.84"/>
    <n v="0.1111"/>
    <n v="17500"/>
    <n v="48"/>
    <n v="20659"/>
  </r>
  <r>
    <n v="625613"/>
    <x v="1"/>
    <x v="0"/>
    <x v="8"/>
    <s v="Sodexo"/>
    <x v="2"/>
    <x v="2"/>
    <x v="41"/>
    <d v="2021-05-16T00:00:00"/>
    <d v="2021-12-13T00:00:00"/>
    <x v="1"/>
    <x v="1"/>
    <d v="2022-01-13T00:00:00"/>
    <n v="801722"/>
    <x v="2"/>
    <s v="B4"/>
    <x v="1"/>
    <s v="Verified"/>
    <n v="35000"/>
    <n v="3.8100000000000002E-2"/>
    <n v="116.15"/>
    <n v="9.9900000000000003E-2"/>
    <n v="3600"/>
    <n v="17"/>
    <n v="4182"/>
  </r>
  <r>
    <n v="1036190"/>
    <x v="17"/>
    <x v="0"/>
    <x v="6"/>
    <s v="Gates Corporation"/>
    <x v="2"/>
    <x v="2"/>
    <x v="22"/>
    <d v="2021-03-15T00:00:00"/>
    <d v="2021-11-13T00:00:00"/>
    <x v="1"/>
    <x v="1"/>
    <d v="2021-12-13T00:00:00"/>
    <n v="1265846"/>
    <x v="2"/>
    <s v="B1"/>
    <x v="1"/>
    <s v="Verified"/>
    <n v="73440"/>
    <n v="6.5000000000000002E-2"/>
    <n v="1127.8800000000001"/>
    <n v="9.9099999999999994E-2"/>
    <n v="35000"/>
    <n v="37"/>
    <n v="39790"/>
  </r>
  <r>
    <n v="445672"/>
    <x v="35"/>
    <x v="0"/>
    <x v="3"/>
    <s v="City Of Ottawa"/>
    <x v="2"/>
    <x v="2"/>
    <x v="15"/>
    <d v="2021-02-12T00:00:00"/>
    <d v="2021-02-12T00:00:00"/>
    <x v="1"/>
    <x v="1"/>
    <d v="2021-03-12T00:00:00"/>
    <n v="544387"/>
    <x v="2"/>
    <s v="B3"/>
    <x v="1"/>
    <s v="Verified"/>
    <n v="67000"/>
    <n v="0.1195"/>
    <n v="662.68"/>
    <n v="0.1183"/>
    <n v="20000"/>
    <n v="30"/>
    <n v="23573"/>
  </r>
  <r>
    <n v="471212"/>
    <x v="1"/>
    <x v="0"/>
    <x v="3"/>
    <m/>
    <x v="2"/>
    <x v="2"/>
    <x v="31"/>
    <d v="2021-08-07T00:00:00"/>
    <d v="2021-02-10T00:00:00"/>
    <x v="1"/>
    <x v="1"/>
    <d v="2021-03-10T00:00:00"/>
    <n v="594863"/>
    <x v="2"/>
    <s v="B3"/>
    <x v="1"/>
    <s v="Verified"/>
    <n v="210000"/>
    <n v="0.1351"/>
    <n v="728.95"/>
    <n v="0.1183"/>
    <n v="22000"/>
    <n v="11"/>
    <n v="22217"/>
  </r>
  <r>
    <n v="825562"/>
    <x v="32"/>
    <x v="0"/>
    <x v="3"/>
    <s v="Entercom Communications"/>
    <x v="2"/>
    <x v="2"/>
    <x v="44"/>
    <d v="2021-05-16T00:00:00"/>
    <d v="2021-02-13T00:00:00"/>
    <x v="1"/>
    <x v="1"/>
    <d v="2021-03-13T00:00:00"/>
    <n v="1034363"/>
    <x v="2"/>
    <s v="B3"/>
    <x v="1"/>
    <s v="Verified"/>
    <n v="104000"/>
    <n v="0.28120000000000001"/>
    <n v="1145.69"/>
    <n v="0.1099"/>
    <n v="35000"/>
    <n v="53"/>
    <n v="39556"/>
  </r>
  <r>
    <n v="571647"/>
    <x v="34"/>
    <x v="0"/>
    <x v="4"/>
    <s v="Allstate"/>
    <x v="2"/>
    <x v="2"/>
    <x v="6"/>
    <d v="2021-11-15T00:00:00"/>
    <d v="2021-02-13T00:00:00"/>
    <x v="1"/>
    <x v="1"/>
    <d v="2021-03-13T00:00:00"/>
    <n v="735302"/>
    <x v="2"/>
    <s v="B1"/>
    <x v="1"/>
    <s v="Verified"/>
    <n v="96000"/>
    <n v="9.8199999999999996E-2"/>
    <n v="322.63"/>
    <n v="9.9900000000000003E-2"/>
    <n v="10000"/>
    <n v="57"/>
    <n v="11268"/>
  </r>
  <r>
    <n v="573480"/>
    <x v="8"/>
    <x v="0"/>
    <x v="4"/>
    <s v="Credit Suisse"/>
    <x v="2"/>
    <x v="2"/>
    <x v="54"/>
    <d v="2021-04-12T00:00:00"/>
    <d v="2021-04-12T00:00:00"/>
    <x v="1"/>
    <x v="1"/>
    <d v="2021-05-12T00:00:00"/>
    <n v="737651"/>
    <x v="2"/>
    <s v="B2"/>
    <x v="1"/>
    <s v="Verified"/>
    <n v="55000"/>
    <n v="8.4699999999999998E-2"/>
    <n v="521.92999999999995"/>
    <n v="0.1075"/>
    <n v="16000"/>
    <n v="26"/>
    <n v="18113"/>
  </r>
  <r>
    <n v="820473"/>
    <x v="19"/>
    <x v="0"/>
    <x v="2"/>
    <s v="University of Akron"/>
    <x v="2"/>
    <x v="2"/>
    <x v="44"/>
    <d v="2021-05-16T00:00:00"/>
    <d v="2021-02-14T00:00:00"/>
    <x v="1"/>
    <x v="1"/>
    <d v="2021-03-14T00:00:00"/>
    <n v="1028698"/>
    <x v="2"/>
    <s v="B3"/>
    <x v="1"/>
    <s v="Verified"/>
    <n v="65280"/>
    <n v="0.1676"/>
    <n v="589.22"/>
    <n v="0.1099"/>
    <n v="18000"/>
    <n v="41"/>
    <n v="21102"/>
  </r>
  <r>
    <n v="774142"/>
    <x v="8"/>
    <x v="0"/>
    <x v="2"/>
    <s v="Premier Home Health Care"/>
    <x v="2"/>
    <x v="2"/>
    <x v="6"/>
    <d v="2021-11-12T00:00:00"/>
    <d v="2021-11-12T00:00:00"/>
    <x v="1"/>
    <x v="1"/>
    <d v="2021-12-12T00:00:00"/>
    <n v="976246"/>
    <x v="2"/>
    <s v="B5"/>
    <x v="1"/>
    <s v="Verified"/>
    <n v="82000"/>
    <n v="0.1762"/>
    <n v="332.1"/>
    <n v="0.11990000000000001"/>
    <n v="10000"/>
    <n v="14"/>
    <n v="11368"/>
  </r>
  <r>
    <n v="532456"/>
    <x v="21"/>
    <x v="0"/>
    <x v="5"/>
    <s v="Stop and Shop"/>
    <x v="2"/>
    <x v="2"/>
    <x v="51"/>
    <d v="2021-04-16T00:00:00"/>
    <d v="2021-10-12T00:00:00"/>
    <x v="1"/>
    <x v="1"/>
    <d v="2021-11-12T00:00:00"/>
    <n v="688240"/>
    <x v="2"/>
    <s v="B5"/>
    <x v="1"/>
    <s v="Verified"/>
    <n v="57000"/>
    <n v="0.1779"/>
    <n v="165.74"/>
    <n v="0.1186"/>
    <n v="5000"/>
    <n v="27"/>
    <n v="5895"/>
  </r>
  <r>
    <n v="883912"/>
    <x v="18"/>
    <x v="0"/>
    <x v="9"/>
    <s v="DESIMONE KIA"/>
    <x v="2"/>
    <x v="2"/>
    <x v="10"/>
    <d v="2021-03-16T00:00:00"/>
    <d v="2021-12-12T00:00:00"/>
    <x v="1"/>
    <x v="1"/>
    <d v="2022-01-12T00:00:00"/>
    <n v="1099199"/>
    <x v="2"/>
    <s v="B2"/>
    <x v="1"/>
    <s v="Verified"/>
    <n v="62352"/>
    <n v="0.16569999999999999"/>
    <n v="970.69"/>
    <n v="0.1065"/>
    <n v="29800"/>
    <n v="37"/>
    <n v="32912"/>
  </r>
  <r>
    <n v="453677"/>
    <x v="19"/>
    <x v="0"/>
    <x v="1"/>
    <s v="masco retail cabinet group"/>
    <x v="2"/>
    <x v="2"/>
    <x v="32"/>
    <d v="2021-03-16T00:00:00"/>
    <d v="2021-10-11T00:00:00"/>
    <x v="1"/>
    <x v="1"/>
    <d v="2021-11-11T00:00:00"/>
    <n v="561070"/>
    <x v="2"/>
    <s v="B5"/>
    <x v="1"/>
    <s v="Verified"/>
    <n v="60000"/>
    <n v="0.17899999999999999"/>
    <n v="803.2"/>
    <n v="0.12529999999999999"/>
    <n v="24000"/>
    <n v="43"/>
    <n v="28082"/>
  </r>
  <r>
    <n v="470022"/>
    <x v="1"/>
    <x v="0"/>
    <x v="0"/>
    <m/>
    <x v="2"/>
    <x v="2"/>
    <x v="31"/>
    <d v="2021-03-12T00:00:00"/>
    <d v="2021-02-10T00:00:00"/>
    <x v="1"/>
    <x v="1"/>
    <d v="2021-03-10T00:00:00"/>
    <n v="593205"/>
    <x v="2"/>
    <s v="B3"/>
    <x v="1"/>
    <s v="Verified"/>
    <n v="189996"/>
    <n v="1.8800000000000001E-2"/>
    <n v="795.22"/>
    <n v="0.1183"/>
    <n v="24000"/>
    <n v="15"/>
    <n v="24237"/>
  </r>
  <r>
    <n v="812580"/>
    <x v="19"/>
    <x v="0"/>
    <x v="0"/>
    <s v="Pleasants County Schools"/>
    <x v="2"/>
    <x v="2"/>
    <x v="44"/>
    <d v="2021-05-16T00:00:00"/>
    <d v="2021-02-14T00:00:00"/>
    <x v="1"/>
    <x v="1"/>
    <d v="2021-03-14T00:00:00"/>
    <n v="1019748"/>
    <x v="2"/>
    <s v="B3"/>
    <x v="1"/>
    <s v="Verified"/>
    <n v="52000"/>
    <n v="0.24"/>
    <n v="523.75"/>
    <n v="0.1099"/>
    <n v="16000"/>
    <n v="43"/>
    <n v="18780"/>
  </r>
  <r>
    <n v="470015"/>
    <x v="1"/>
    <x v="0"/>
    <x v="0"/>
    <m/>
    <x v="2"/>
    <x v="2"/>
    <x v="31"/>
    <d v="2021-08-07T00:00:00"/>
    <d v="2021-02-10T00:00:00"/>
    <x v="1"/>
    <x v="1"/>
    <d v="2021-03-10T00:00:00"/>
    <n v="593201"/>
    <x v="2"/>
    <s v="B4"/>
    <x v="1"/>
    <s v="Verified"/>
    <n v="200000"/>
    <n v="9.1300000000000006E-2"/>
    <n v="799.2"/>
    <n v="0.12180000000000001"/>
    <n v="24000"/>
    <n v="11"/>
    <n v="24244"/>
  </r>
  <r>
    <n v="412292"/>
    <x v="25"/>
    <x v="0"/>
    <x v="4"/>
    <s v="Professional Risk Management Services"/>
    <x v="2"/>
    <x v="2"/>
    <x v="23"/>
    <d v="2021-11-15T00:00:00"/>
    <d v="2021-12-12T00:00:00"/>
    <x v="1"/>
    <x v="1"/>
    <d v="2022-01-12T00:00:00"/>
    <n v="465043"/>
    <x v="2"/>
    <s v="B5"/>
    <x v="1"/>
    <s v="Verified"/>
    <n v="43000"/>
    <n v="0.15490000000000001"/>
    <n v="759.58"/>
    <n v="0.1221"/>
    <n v="22800"/>
    <n v="32"/>
    <n v="28062"/>
  </r>
  <r>
    <n v="985610"/>
    <x v="5"/>
    <x v="0"/>
    <x v="6"/>
    <s v="Aon"/>
    <x v="2"/>
    <x v="2"/>
    <x v="13"/>
    <d v="2021-10-14T00:00:00"/>
    <d v="2021-10-14T00:00:00"/>
    <x v="1"/>
    <x v="1"/>
    <d v="2021-11-14T00:00:00"/>
    <n v="1209320"/>
    <x v="2"/>
    <s v="B3"/>
    <x v="1"/>
    <s v="Verified"/>
    <n v="61000"/>
    <n v="0.24160000000000001"/>
    <n v="396.92"/>
    <n v="0.1171"/>
    <n v="12000"/>
    <n v="39"/>
    <n v="14289"/>
  </r>
  <r>
    <n v="663723"/>
    <x v="23"/>
    <x v="0"/>
    <x v="6"/>
    <s v="Apple, Inc"/>
    <x v="2"/>
    <x v="2"/>
    <x v="0"/>
    <d v="2021-03-16T00:00:00"/>
    <d v="2021-02-14T00:00:00"/>
    <x v="1"/>
    <x v="1"/>
    <d v="2021-03-14T00:00:00"/>
    <n v="848707"/>
    <x v="2"/>
    <s v="B5"/>
    <x v="1"/>
    <s v="Verified"/>
    <n v="47000"/>
    <n v="8.6599999999999996E-2"/>
    <n v="196.75"/>
    <n v="0.1111"/>
    <n v="6000"/>
    <n v="23"/>
    <n v="7083"/>
  </r>
  <r>
    <n v="645629"/>
    <x v="18"/>
    <x v="0"/>
    <x v="3"/>
    <s v="td bank"/>
    <x v="2"/>
    <x v="2"/>
    <x v="21"/>
    <d v="2021-08-15T00:00:00"/>
    <d v="2021-05-12T00:00:00"/>
    <x v="1"/>
    <x v="1"/>
    <d v="2021-06-12T00:00:00"/>
    <n v="826114"/>
    <x v="2"/>
    <s v="B1"/>
    <x v="1"/>
    <s v="Verified"/>
    <n v="40000"/>
    <n v="0.24629999999999999"/>
    <n v="436.48"/>
    <n v="8.8800000000000004E-2"/>
    <n v="13750"/>
    <n v="24"/>
    <n v="15008"/>
  </r>
  <r>
    <n v="647260"/>
    <x v="18"/>
    <x v="0"/>
    <x v="3"/>
    <s v="Kane Kessler PC"/>
    <x v="2"/>
    <x v="2"/>
    <x v="21"/>
    <d v="2021-01-14T00:00:00"/>
    <d v="2021-01-14T00:00:00"/>
    <x v="1"/>
    <x v="1"/>
    <d v="2021-02-14T00:00:00"/>
    <n v="828113"/>
    <x v="2"/>
    <s v="B1"/>
    <x v="1"/>
    <s v="Verified"/>
    <n v="234000"/>
    <n v="0.1191"/>
    <n v="634.88"/>
    <n v="8.8800000000000004E-2"/>
    <n v="20000"/>
    <n v="39"/>
    <n v="22857"/>
  </r>
  <r>
    <n v="747414"/>
    <x v="38"/>
    <x v="0"/>
    <x v="3"/>
    <s v="The Clorox Company"/>
    <x v="2"/>
    <x v="2"/>
    <x v="25"/>
    <d v="2021-05-16T00:00:00"/>
    <d v="2021-09-13T00:00:00"/>
    <x v="1"/>
    <x v="1"/>
    <d v="2021-10-13T00:00:00"/>
    <n v="946341"/>
    <x v="2"/>
    <s v="B3"/>
    <x v="1"/>
    <s v="Verified"/>
    <n v="178000"/>
    <n v="8.8400000000000006E-2"/>
    <n v="294.61"/>
    <n v="0.1099"/>
    <n v="9000"/>
    <n v="41"/>
    <n v="10512"/>
  </r>
  <r>
    <n v="427030"/>
    <x v="6"/>
    <x v="0"/>
    <x v="8"/>
    <s v="Lacks Enterprises"/>
    <x v="2"/>
    <x v="2"/>
    <x v="30"/>
    <d v="2021-07-10T00:00:00"/>
    <d v="2021-07-10T00:00:00"/>
    <x v="1"/>
    <x v="1"/>
    <d v="2021-08-10T00:00:00"/>
    <n v="504406"/>
    <x v="2"/>
    <s v="B2"/>
    <x v="1"/>
    <s v="Verified"/>
    <n v="36000"/>
    <n v="0.2283"/>
    <n v="460.09"/>
    <n v="0.11260000000000001"/>
    <n v="14000"/>
    <n v="16"/>
    <n v="15130"/>
  </r>
  <r>
    <n v="436995"/>
    <x v="4"/>
    <x v="0"/>
    <x v="4"/>
    <s v="Drnach Environmental"/>
    <x v="2"/>
    <x v="2"/>
    <x v="20"/>
    <d v="2021-09-12T00:00:00"/>
    <d v="2021-09-12T00:00:00"/>
    <x v="1"/>
    <x v="1"/>
    <d v="2021-10-12T00:00:00"/>
    <n v="524216"/>
    <x v="2"/>
    <s v="B1"/>
    <x v="1"/>
    <s v="Verified"/>
    <n v="30000"/>
    <n v="0.17519999999999999"/>
    <n v="246.03"/>
    <n v="0.1114"/>
    <n v="7500"/>
    <n v="13"/>
    <n v="8857"/>
  </r>
  <r>
    <n v="839315"/>
    <x v="2"/>
    <x v="0"/>
    <x v="5"/>
    <s v="BNSF Railway Co"/>
    <x v="2"/>
    <x v="2"/>
    <x v="11"/>
    <d v="2021-08-12T00:00:00"/>
    <d v="2021-08-12T00:00:00"/>
    <x v="1"/>
    <x v="1"/>
    <d v="2021-09-12T00:00:00"/>
    <n v="1049479"/>
    <x v="2"/>
    <s v="B1"/>
    <x v="1"/>
    <s v="Verified"/>
    <n v="86000"/>
    <n v="0.11559999999999999"/>
    <n v="580.73"/>
    <n v="9.9900000000000003E-2"/>
    <n v="18000"/>
    <n v="20"/>
    <n v="19555"/>
  </r>
  <r>
    <n v="481242"/>
    <x v="6"/>
    <x v="0"/>
    <x v="5"/>
    <s v="United States Postal Service"/>
    <x v="2"/>
    <x v="2"/>
    <x v="46"/>
    <d v="2021-02-13T00:00:00"/>
    <d v="2021-02-13T00:00:00"/>
    <x v="1"/>
    <x v="1"/>
    <d v="2021-03-13T00:00:00"/>
    <n v="612015"/>
    <x v="2"/>
    <s v="B5"/>
    <x v="1"/>
    <s v="Verified"/>
    <n v="60000"/>
    <n v="0.15279999999999999"/>
    <n v="658.23"/>
    <n v="0.11360000000000001"/>
    <n v="20000"/>
    <n v="25"/>
    <n v="23697"/>
  </r>
  <r>
    <n v="514803"/>
    <x v="1"/>
    <x v="0"/>
    <x v="10"/>
    <s v="KAISER PERMANENTE HOSPITAL"/>
    <x v="2"/>
    <x v="2"/>
    <x v="27"/>
    <d v="2021-02-12T00:00:00"/>
    <d v="2021-03-12T00:00:00"/>
    <x v="1"/>
    <x v="1"/>
    <d v="2021-04-12T00:00:00"/>
    <n v="665460"/>
    <x v="2"/>
    <s v="B4"/>
    <x v="1"/>
    <s v="Verified"/>
    <n v="60000"/>
    <n v="9.4399999999999998E-2"/>
    <n v="818.38"/>
    <n v="0.1099"/>
    <n v="25000"/>
    <n v="22"/>
    <n v="28607"/>
  </r>
  <r>
    <n v="499226"/>
    <x v="4"/>
    <x v="0"/>
    <x v="0"/>
    <s v="Fedex Express"/>
    <x v="2"/>
    <x v="2"/>
    <x v="48"/>
    <d v="2021-03-13T00:00:00"/>
    <d v="2021-03-13T00:00:00"/>
    <x v="1"/>
    <x v="1"/>
    <d v="2021-04-13T00:00:00"/>
    <n v="640650"/>
    <x v="2"/>
    <s v="B3"/>
    <x v="1"/>
    <s v="Verified"/>
    <n v="18000"/>
    <n v="0.17929999999999999"/>
    <n v="203.5"/>
    <n v="0.1062"/>
    <n v="6250"/>
    <n v="9"/>
    <n v="7325"/>
  </r>
  <r>
    <n v="632538"/>
    <x v="8"/>
    <x v="0"/>
    <x v="0"/>
    <s v="Dept. of Homeland Security"/>
    <x v="2"/>
    <x v="2"/>
    <x v="41"/>
    <d v="2021-12-13T00:00:00"/>
    <d v="2021-01-14T00:00:00"/>
    <x v="1"/>
    <x v="1"/>
    <d v="2021-02-14T00:00:00"/>
    <n v="810326"/>
    <x v="2"/>
    <s v="B3"/>
    <x v="1"/>
    <s v="Verified"/>
    <n v="53947"/>
    <n v="0.21129999999999999"/>
    <n v="205.38"/>
    <n v="9.6199999999999994E-2"/>
    <n v="6400"/>
    <n v="55"/>
    <n v="7393"/>
  </r>
  <r>
    <n v="461846"/>
    <x v="26"/>
    <x v="0"/>
    <x v="3"/>
    <s v="Missouri State Highway Patrol"/>
    <x v="2"/>
    <x v="2"/>
    <x v="31"/>
    <d v="2021-02-13T00:00:00"/>
    <d v="2021-01-13T00:00:00"/>
    <x v="1"/>
    <x v="1"/>
    <d v="2021-02-13T00:00:00"/>
    <n v="577470"/>
    <x v="2"/>
    <s v="B4"/>
    <x v="1"/>
    <s v="Verified"/>
    <n v="28000"/>
    <n v="0"/>
    <n v="479.52"/>
    <n v="0.12180000000000001"/>
    <n v="14400"/>
    <n v="4"/>
    <n v="17293"/>
  </r>
  <r>
    <n v="977560"/>
    <x v="38"/>
    <x v="0"/>
    <x v="4"/>
    <s v="WELLS FARGO BANK"/>
    <x v="2"/>
    <x v="2"/>
    <x v="13"/>
    <d v="2021-12-14T00:00:00"/>
    <d v="2021-02-13T00:00:00"/>
    <x v="1"/>
    <x v="1"/>
    <d v="2021-03-13T00:00:00"/>
    <n v="1189650"/>
    <x v="2"/>
    <s v="B1"/>
    <x v="1"/>
    <s v="Verified"/>
    <n v="48000"/>
    <n v="0.1648"/>
    <n v="773.4"/>
    <n v="9.9099999999999994E-2"/>
    <n v="24000"/>
    <n v="19"/>
    <n v="26579"/>
  </r>
  <r>
    <n v="498007"/>
    <x v="3"/>
    <x v="0"/>
    <x v="6"/>
    <s v="rush university medical center"/>
    <x v="0"/>
    <x v="2"/>
    <x v="26"/>
    <d v="2021-04-13T00:00:00"/>
    <d v="2021-04-13T00:00:00"/>
    <x v="1"/>
    <x v="1"/>
    <d v="2021-05-13T00:00:00"/>
    <n v="638555"/>
    <x v="2"/>
    <s v="C4"/>
    <x v="1"/>
    <s v="Verified"/>
    <n v="50000"/>
    <n v="0.23880000000000001"/>
    <n v="545.66999999999996"/>
    <n v="0.13850000000000001"/>
    <n v="16000"/>
    <n v="31"/>
    <n v="19645"/>
  </r>
  <r>
    <n v="485412"/>
    <x v="33"/>
    <x v="0"/>
    <x v="3"/>
    <s v="wyndham worldwide"/>
    <x v="0"/>
    <x v="2"/>
    <x v="46"/>
    <d v="2021-02-13T00:00:00"/>
    <d v="2021-03-13T00:00:00"/>
    <x v="1"/>
    <x v="1"/>
    <d v="2021-04-13T00:00:00"/>
    <n v="618413"/>
    <x v="2"/>
    <s v="C1"/>
    <x v="1"/>
    <s v="Verified"/>
    <n v="175000"/>
    <n v="0.1065"/>
    <n v="805.59"/>
    <n v="0.1273"/>
    <n v="24000"/>
    <n v="50"/>
    <n v="29002"/>
  </r>
  <r>
    <n v="643215"/>
    <x v="8"/>
    <x v="0"/>
    <x v="3"/>
    <s v="N.Y.C. CITYWIDE SERVICES"/>
    <x v="0"/>
    <x v="2"/>
    <x v="21"/>
    <d v="2021-02-12T00:00:00"/>
    <d v="2021-02-12T00:00:00"/>
    <x v="1"/>
    <x v="1"/>
    <d v="2021-03-12T00:00:00"/>
    <n v="823178"/>
    <x v="2"/>
    <s v="C4"/>
    <x v="1"/>
    <s v="Verified"/>
    <n v="90000"/>
    <n v="0.1071"/>
    <n v="406.36"/>
    <n v="0.13350000000000001"/>
    <n v="12000"/>
    <n v="39"/>
    <n v="13489"/>
  </r>
  <r>
    <n v="423555"/>
    <x v="2"/>
    <x v="0"/>
    <x v="8"/>
    <s v="Waste Management"/>
    <x v="0"/>
    <x v="2"/>
    <x v="30"/>
    <d v="2021-07-12T00:00:00"/>
    <d v="2021-07-12T00:00:00"/>
    <x v="1"/>
    <x v="1"/>
    <d v="2021-08-12T00:00:00"/>
    <n v="498760"/>
    <x v="2"/>
    <s v="C1"/>
    <x v="1"/>
    <s v="Verified"/>
    <n v="38000"/>
    <n v="0.19139999999999999"/>
    <n v="167.34"/>
    <n v="0.12529999999999999"/>
    <n v="5000"/>
    <n v="16"/>
    <n v="6024"/>
  </r>
  <r>
    <n v="572506"/>
    <x v="1"/>
    <x v="0"/>
    <x v="4"/>
    <s v="target"/>
    <x v="0"/>
    <x v="2"/>
    <x v="47"/>
    <d v="2021-09-11T00:00:00"/>
    <d v="2021-08-11T00:00:00"/>
    <x v="1"/>
    <x v="1"/>
    <d v="2021-09-11T00:00:00"/>
    <n v="736406"/>
    <x v="2"/>
    <s v="C2"/>
    <x v="1"/>
    <s v="Verified"/>
    <n v="12600"/>
    <n v="0.22289999999999999"/>
    <n v="59.48"/>
    <n v="0.1361"/>
    <n v="1750"/>
    <n v="11"/>
    <n v="1943"/>
  </r>
  <r>
    <n v="570656"/>
    <x v="8"/>
    <x v="0"/>
    <x v="4"/>
    <s v="Bath and Body Works"/>
    <x v="0"/>
    <x v="2"/>
    <x v="47"/>
    <d v="2021-03-16T00:00:00"/>
    <d v="2021-09-13T00:00:00"/>
    <x v="1"/>
    <x v="1"/>
    <d v="2021-10-13T00:00:00"/>
    <n v="734050"/>
    <x v="2"/>
    <s v="C2"/>
    <x v="1"/>
    <s v="Verified"/>
    <n v="37000"/>
    <n v="9.2100000000000001E-2"/>
    <n v="244.72"/>
    <n v="0.1361"/>
    <n v="7200"/>
    <n v="13"/>
    <n v="8811"/>
  </r>
  <r>
    <n v="872939"/>
    <x v="13"/>
    <x v="0"/>
    <x v="5"/>
    <s v="Boeing"/>
    <x v="0"/>
    <x v="2"/>
    <x v="10"/>
    <d v="2021-09-11T00:00:00"/>
    <d v="2021-10-11T00:00:00"/>
    <x v="1"/>
    <x v="1"/>
    <d v="2021-11-11T00:00:00"/>
    <n v="1087219"/>
    <x v="2"/>
    <s v="C2"/>
    <x v="1"/>
    <s v="Verified"/>
    <n v="80000"/>
    <n v="3.27E-2"/>
    <n v="74.650000000000006"/>
    <n v="0.13489999999999999"/>
    <n v="2200"/>
    <n v="6"/>
    <n v="2225"/>
  </r>
  <r>
    <n v="592807"/>
    <x v="18"/>
    <x v="0"/>
    <x v="5"/>
    <s v="Health Med Associates"/>
    <x v="0"/>
    <x v="2"/>
    <x v="50"/>
    <d v="2021-07-11T00:00:00"/>
    <d v="2021-07-11T00:00:00"/>
    <x v="1"/>
    <x v="1"/>
    <d v="2021-08-11T00:00:00"/>
    <n v="761322"/>
    <x v="2"/>
    <s v="C3"/>
    <x v="1"/>
    <s v="Verified"/>
    <n v="45000"/>
    <n v="0.23710000000000001"/>
    <n v="521.07000000000005"/>
    <n v="0.13980000000000001"/>
    <n v="15250"/>
    <n v="17"/>
    <n v="16701"/>
  </r>
  <r>
    <n v="526723"/>
    <x v="9"/>
    <x v="0"/>
    <x v="5"/>
    <s v="Sprint"/>
    <x v="0"/>
    <x v="2"/>
    <x v="51"/>
    <d v="2021-05-16T00:00:00"/>
    <d v="2021-03-13T00:00:00"/>
    <x v="1"/>
    <x v="1"/>
    <d v="2021-04-13T00:00:00"/>
    <n v="681373"/>
    <x v="2"/>
    <s v="C3"/>
    <x v="1"/>
    <s v="Verified"/>
    <n v="56004"/>
    <n v="8.4599999999999995E-2"/>
    <n v="410.02"/>
    <n v="0.13980000000000001"/>
    <n v="12000"/>
    <n v="22"/>
    <n v="14734"/>
  </r>
  <r>
    <n v="412034"/>
    <x v="4"/>
    <x v="0"/>
    <x v="7"/>
    <s v="James O. Sanders"/>
    <x v="0"/>
    <x v="2"/>
    <x v="23"/>
    <d v="2021-03-16T00:00:00"/>
    <d v="2021-06-12T00:00:00"/>
    <x v="1"/>
    <x v="1"/>
    <d v="2021-07-12T00:00:00"/>
    <n v="464649"/>
    <x v="2"/>
    <s v="C4"/>
    <x v="1"/>
    <s v="Verified"/>
    <n v="18996"/>
    <n v="0.14660000000000001"/>
    <n v="237.46"/>
    <n v="0.13469999999999999"/>
    <n v="7000"/>
    <n v="9"/>
    <n v="8548"/>
  </r>
  <r>
    <n v="617168"/>
    <x v="22"/>
    <x v="0"/>
    <x v="10"/>
    <s v="bath and body works"/>
    <x v="0"/>
    <x v="2"/>
    <x v="49"/>
    <d v="2021-04-16T00:00:00"/>
    <d v="2021-10-11T00:00:00"/>
    <x v="1"/>
    <x v="1"/>
    <d v="2021-11-11T00:00:00"/>
    <n v="791286"/>
    <x v="2"/>
    <s v="C3"/>
    <x v="1"/>
    <s v="Verified"/>
    <n v="51996"/>
    <n v="0.15260000000000001"/>
    <n v="282.95"/>
    <n v="0.1298"/>
    <n v="8400"/>
    <n v="20"/>
    <n v="9213"/>
  </r>
  <r>
    <n v="859205"/>
    <x v="16"/>
    <x v="0"/>
    <x v="6"/>
    <s v="Greenfield Savings Bank"/>
    <x v="0"/>
    <x v="2"/>
    <x v="11"/>
    <d v="2021-03-12T00:00:00"/>
    <d v="2021-03-12T00:00:00"/>
    <x v="1"/>
    <x v="1"/>
    <d v="2021-04-12T00:00:00"/>
    <n v="1071886"/>
    <x v="2"/>
    <s v="C3"/>
    <x v="1"/>
    <s v="Verified"/>
    <n v="19200"/>
    <n v="9.3799999999999994E-2"/>
    <n v="239.21"/>
    <n v="0.1399"/>
    <n v="7000"/>
    <n v="8"/>
    <n v="7462"/>
  </r>
  <r>
    <n v="591683"/>
    <x v="19"/>
    <x v="0"/>
    <x v="4"/>
    <s v="Cintas Corporation"/>
    <x v="0"/>
    <x v="2"/>
    <x v="50"/>
    <d v="2021-05-16T00:00:00"/>
    <d v="2021-10-13T00:00:00"/>
    <x v="1"/>
    <x v="1"/>
    <d v="2021-11-13T00:00:00"/>
    <n v="759957"/>
    <x v="2"/>
    <s v="C3"/>
    <x v="1"/>
    <s v="Verified"/>
    <n v="55000"/>
    <n v="0.19719999999999999"/>
    <n v="444.19"/>
    <n v="0.13980000000000001"/>
    <n v="13000"/>
    <n v="10"/>
    <n v="15991"/>
  </r>
  <r>
    <n v="1014670"/>
    <x v="1"/>
    <x v="0"/>
    <x v="4"/>
    <s v="Wells Fargo Bank"/>
    <x v="0"/>
    <x v="2"/>
    <x v="22"/>
    <d v="2021-02-16T00:00:00"/>
    <d v="2021-01-12T00:00:00"/>
    <x v="1"/>
    <x v="1"/>
    <d v="2021-02-12T00:00:00"/>
    <n v="1242073"/>
    <x v="2"/>
    <s v="C5"/>
    <x v="1"/>
    <s v="Verified"/>
    <n v="40000"/>
    <n v="0.22589999999999999"/>
    <n v="397.93"/>
    <n v="0.15959999999999999"/>
    <n v="11325"/>
    <n v="13"/>
    <n v="11623"/>
  </r>
  <r>
    <n v="703871"/>
    <x v="1"/>
    <x v="0"/>
    <x v="2"/>
    <s v="Yuba County"/>
    <x v="0"/>
    <x v="2"/>
    <x v="42"/>
    <d v="2021-05-14T00:00:00"/>
    <d v="2021-04-14T00:00:00"/>
    <x v="1"/>
    <x v="1"/>
    <d v="2021-05-14T00:00:00"/>
    <n v="895900"/>
    <x v="2"/>
    <s v="C3"/>
    <x v="1"/>
    <s v="Verified"/>
    <n v="63180"/>
    <n v="0.20130000000000001"/>
    <n v="197.48"/>
    <n v="0.1343"/>
    <n v="5825"/>
    <n v="25"/>
    <n v="7109"/>
  </r>
  <r>
    <n v="375086"/>
    <x v="4"/>
    <x v="0"/>
    <x v="5"/>
    <s v="Cigna"/>
    <x v="0"/>
    <x v="2"/>
    <x v="8"/>
    <d v="2021-08-15T00:00:00"/>
    <d v="2021-02-12T00:00:00"/>
    <x v="1"/>
    <x v="1"/>
    <d v="2021-03-12T00:00:00"/>
    <n v="396909"/>
    <x v="2"/>
    <s v="C3"/>
    <x v="1"/>
    <s v="Verified"/>
    <n v="55008"/>
    <n v="7.0000000000000007E-2"/>
    <n v="354.59"/>
    <n v="0.13159999999999999"/>
    <n v="10500"/>
    <n v="16"/>
    <n v="12765"/>
  </r>
  <r>
    <n v="470060"/>
    <x v="41"/>
    <x v="0"/>
    <x v="7"/>
    <s v="AHDI"/>
    <x v="0"/>
    <x v="2"/>
    <x v="24"/>
    <d v="2021-02-15T00:00:00"/>
    <d v="2021-11-12T00:00:00"/>
    <x v="1"/>
    <x v="1"/>
    <d v="2021-12-12T00:00:00"/>
    <n v="593277"/>
    <x v="2"/>
    <s v="C1"/>
    <x v="1"/>
    <s v="Verified"/>
    <n v="157500"/>
    <n v="0.16420000000000001"/>
    <n v="840.83"/>
    <n v="0.12870000000000001"/>
    <n v="25000"/>
    <n v="35"/>
    <n v="30243"/>
  </r>
  <r>
    <n v="419076"/>
    <x v="2"/>
    <x v="0"/>
    <x v="7"/>
    <s v="Morehart Mortuary"/>
    <x v="0"/>
    <x v="2"/>
    <x v="23"/>
    <d v="2021-07-12T00:00:00"/>
    <d v="2021-07-12T00:00:00"/>
    <x v="1"/>
    <x v="1"/>
    <d v="2021-08-12T00:00:00"/>
    <n v="491566"/>
    <x v="2"/>
    <s v="C4"/>
    <x v="1"/>
    <s v="Verified"/>
    <n v="29004"/>
    <n v="0.2354"/>
    <n v="212.02"/>
    <n v="0.13469999999999999"/>
    <n v="6250"/>
    <n v="36"/>
    <n v="7633"/>
  </r>
  <r>
    <n v="364089"/>
    <x v="1"/>
    <x v="0"/>
    <x v="0"/>
    <s v="DTS"/>
    <x v="0"/>
    <x v="2"/>
    <x v="55"/>
    <d v="2021-05-16T00:00:00"/>
    <d v="2021-12-11T00:00:00"/>
    <x v="1"/>
    <x v="1"/>
    <d v="2022-01-11T00:00:00"/>
    <n v="374404"/>
    <x v="2"/>
    <s v="C2"/>
    <x v="1"/>
    <s v="Verified"/>
    <n v="68000"/>
    <n v="4.2900000000000001E-2"/>
    <n v="399.09"/>
    <n v="0.12089999999999999"/>
    <n v="12000"/>
    <n v="18"/>
    <n v="14367"/>
  </r>
  <r>
    <n v="528575"/>
    <x v="18"/>
    <x v="0"/>
    <x v="0"/>
    <s v="Enterprise"/>
    <x v="0"/>
    <x v="2"/>
    <x v="51"/>
    <d v="2021-06-13T00:00:00"/>
    <d v="2021-05-13T00:00:00"/>
    <x v="1"/>
    <x v="1"/>
    <d v="2021-06-13T00:00:00"/>
    <n v="683594"/>
    <x v="2"/>
    <s v="C4"/>
    <x v="1"/>
    <s v="Verified"/>
    <n v="39000"/>
    <n v="0.22739999999999999"/>
    <n v="291.95999999999998"/>
    <n v="0.14349999999999999"/>
    <n v="8500"/>
    <n v="39"/>
    <n v="10556"/>
  </r>
  <r>
    <n v="725195"/>
    <x v="2"/>
    <x v="0"/>
    <x v="3"/>
    <s v="Citigroup"/>
    <x v="0"/>
    <x v="2"/>
    <x v="29"/>
    <d v="2021-10-12T00:00:00"/>
    <d v="2021-12-11T00:00:00"/>
    <x v="1"/>
    <x v="1"/>
    <d v="2022-01-11T00:00:00"/>
    <n v="920408"/>
    <x v="2"/>
    <s v="C1"/>
    <x v="1"/>
    <s v="Verified"/>
    <n v="46000"/>
    <n v="0.14710000000000001"/>
    <n v="201.25"/>
    <n v="0.1268"/>
    <n v="6000"/>
    <n v="30"/>
    <n v="6370"/>
  </r>
  <r>
    <n v="368445"/>
    <x v="6"/>
    <x v="0"/>
    <x v="3"/>
    <s v="Waffle Farm Campgrounds"/>
    <x v="0"/>
    <x v="2"/>
    <x v="40"/>
    <d v="2021-10-10T00:00:00"/>
    <d v="2021-10-10T00:00:00"/>
    <x v="1"/>
    <x v="1"/>
    <d v="2021-11-10T00:00:00"/>
    <n v="382992"/>
    <x v="2"/>
    <s v="C3"/>
    <x v="1"/>
    <s v="Verified"/>
    <n v="45996"/>
    <n v="0.21340000000000001"/>
    <n v="337.71"/>
    <n v="0.13159999999999999"/>
    <n v="10000"/>
    <n v="23"/>
    <n v="11685"/>
  </r>
  <r>
    <n v="445980"/>
    <x v="5"/>
    <x v="0"/>
    <x v="3"/>
    <s v="at &amp; t"/>
    <x v="0"/>
    <x v="2"/>
    <x v="32"/>
    <d v="2021-01-14T00:00:00"/>
    <d v="2021-11-12T00:00:00"/>
    <x v="1"/>
    <x v="1"/>
    <d v="2021-12-12T00:00:00"/>
    <n v="545017"/>
    <x v="2"/>
    <s v="C5"/>
    <x v="1"/>
    <s v="Verified"/>
    <n v="69996"/>
    <n v="0.184"/>
    <n v="205.84"/>
    <n v="0.1426"/>
    <n v="6000"/>
    <n v="15"/>
    <n v="7410"/>
  </r>
  <r>
    <n v="802655"/>
    <x v="1"/>
    <x v="0"/>
    <x v="8"/>
    <s v="indpendent electric supply"/>
    <x v="0"/>
    <x v="2"/>
    <x v="44"/>
    <d v="2021-03-16T00:00:00"/>
    <d v="2021-08-14T00:00:00"/>
    <x v="1"/>
    <x v="1"/>
    <d v="2021-09-14T00:00:00"/>
    <n v="1008330"/>
    <x v="2"/>
    <s v="C5"/>
    <x v="1"/>
    <s v="Verified"/>
    <n v="20400"/>
    <n v="0.24590000000000001"/>
    <n v="44.35"/>
    <n v="0.15229999999999999"/>
    <n v="1275"/>
    <n v="7"/>
    <n v="1596"/>
  </r>
  <r>
    <n v="755124"/>
    <x v="25"/>
    <x v="0"/>
    <x v="4"/>
    <s v="Comtech LLC"/>
    <x v="0"/>
    <x v="2"/>
    <x v="25"/>
    <d v="2021-04-16T00:00:00"/>
    <d v="2021-06-14T00:00:00"/>
    <x v="1"/>
    <x v="1"/>
    <d v="2021-07-14T00:00:00"/>
    <n v="954908"/>
    <x v="2"/>
    <s v="C3"/>
    <x v="1"/>
    <s v="Verified"/>
    <n v="79995"/>
    <n v="0.13550000000000001"/>
    <n v="512.6"/>
    <n v="0.1399"/>
    <n v="15000"/>
    <n v="26"/>
    <n v="18453"/>
  </r>
  <r>
    <n v="519605"/>
    <x v="33"/>
    <x v="0"/>
    <x v="4"/>
    <s v="Lexington County Sheriff Dept"/>
    <x v="0"/>
    <x v="2"/>
    <x v="27"/>
    <d v="2021-08-11T00:00:00"/>
    <d v="2021-12-11T00:00:00"/>
    <x v="1"/>
    <x v="1"/>
    <d v="2022-01-11T00:00:00"/>
    <n v="663753"/>
    <x v="2"/>
    <s v="C4"/>
    <x v="1"/>
    <s v="Verified"/>
    <n v="75000"/>
    <n v="0.1883"/>
    <n v="717.04"/>
    <n v="0.13850000000000001"/>
    <n v="25000"/>
    <n v="75"/>
    <n v="24361"/>
  </r>
  <r>
    <n v="978434"/>
    <x v="9"/>
    <x v="0"/>
    <x v="5"/>
    <s v="Dept of Defense"/>
    <x v="0"/>
    <x v="2"/>
    <x v="13"/>
    <d v="2021-05-16T00:00:00"/>
    <d v="2021-12-13T00:00:00"/>
    <x v="1"/>
    <x v="1"/>
    <d v="2022-01-13T00:00:00"/>
    <n v="1201272"/>
    <x v="2"/>
    <s v="C3"/>
    <x v="1"/>
    <s v="Verified"/>
    <n v="82000"/>
    <n v="0.1021"/>
    <n v="724.38"/>
    <n v="0.14649999999999999"/>
    <n v="21000"/>
    <n v="15"/>
    <n v="25614"/>
  </r>
  <r>
    <n v="479888"/>
    <x v="19"/>
    <x v="0"/>
    <x v="4"/>
    <s v="Key Bank"/>
    <x v="0"/>
    <x v="2"/>
    <x v="24"/>
    <d v="2021-02-13T00:00:00"/>
    <d v="2021-02-13T00:00:00"/>
    <x v="1"/>
    <x v="1"/>
    <d v="2021-03-13T00:00:00"/>
    <n v="609874"/>
    <x v="2"/>
    <s v="C4"/>
    <x v="1"/>
    <s v="Verified"/>
    <n v="19000"/>
    <n v="0.1244"/>
    <n v="252.37"/>
    <n v="0.13850000000000001"/>
    <n v="7400"/>
    <n v="19"/>
    <n v="9086"/>
  </r>
  <r>
    <n v="508634"/>
    <x v="8"/>
    <x v="0"/>
    <x v="6"/>
    <s v="U.S. Department of Homeland Security"/>
    <x v="4"/>
    <x v="2"/>
    <x v="48"/>
    <d v="2021-05-13T00:00:00"/>
    <d v="2021-05-13T00:00:00"/>
    <x v="1"/>
    <x v="1"/>
    <d v="2021-06-13T00:00:00"/>
    <n v="656340"/>
    <x v="2"/>
    <s v="D3"/>
    <x v="1"/>
    <s v="Verified"/>
    <n v="28800"/>
    <n v="0.18920000000000001"/>
    <n v="174.15"/>
    <n v="0.15329999999999999"/>
    <n v="5000"/>
    <n v="12"/>
    <n v="6269"/>
  </r>
  <r>
    <n v="1032244"/>
    <x v="22"/>
    <x v="0"/>
    <x v="3"/>
    <s v="Manpower"/>
    <x v="4"/>
    <x v="2"/>
    <x v="22"/>
    <d v="2021-12-15T00:00:00"/>
    <d v="2021-05-13T00:00:00"/>
    <x v="1"/>
    <x v="1"/>
    <d v="2021-06-13T00:00:00"/>
    <n v="1261706"/>
    <x v="2"/>
    <s v="D1"/>
    <x v="1"/>
    <s v="Verified"/>
    <n v="30000"/>
    <n v="0.16719999999999999"/>
    <n v="169.45"/>
    <n v="0.16289999999999999"/>
    <n v="4800"/>
    <n v="12"/>
    <n v="5702"/>
  </r>
  <r>
    <n v="506922"/>
    <x v="1"/>
    <x v="0"/>
    <x v="3"/>
    <s v="AT&amp;T"/>
    <x v="4"/>
    <x v="2"/>
    <x v="47"/>
    <d v="2021-08-13T00:00:00"/>
    <d v="2021-08-13T00:00:00"/>
    <x v="1"/>
    <x v="1"/>
    <d v="2021-09-13T00:00:00"/>
    <n v="653678"/>
    <x v="2"/>
    <s v="D4"/>
    <x v="1"/>
    <s v="Verified"/>
    <n v="83000"/>
    <n v="0.17610000000000001"/>
    <n v="878.31"/>
    <n v="0.1595"/>
    <n v="25000"/>
    <n v="45"/>
    <n v="31556"/>
  </r>
  <r>
    <n v="596211"/>
    <x v="23"/>
    <x v="0"/>
    <x v="8"/>
    <s v="DCP Midstream  Inc"/>
    <x v="4"/>
    <x v="2"/>
    <x v="50"/>
    <d v="2021-05-16T00:00:00"/>
    <d v="2021-11-13T00:00:00"/>
    <x v="1"/>
    <x v="1"/>
    <d v="2021-12-13T00:00:00"/>
    <n v="765393"/>
    <x v="2"/>
    <s v="D2"/>
    <x v="1"/>
    <s v="Verified"/>
    <n v="107400"/>
    <n v="0.19020000000000001"/>
    <n v="869.21"/>
    <n v="0.15210000000000001"/>
    <n v="25000"/>
    <n v="42"/>
    <n v="31294"/>
  </r>
  <r>
    <n v="645462"/>
    <x v="8"/>
    <x v="0"/>
    <x v="2"/>
    <s v="International College"/>
    <x v="4"/>
    <x v="2"/>
    <x v="21"/>
    <d v="2021-02-15T00:00:00"/>
    <d v="2021-08-12T00:00:00"/>
    <x v="1"/>
    <x v="1"/>
    <d v="2021-09-12T00:00:00"/>
    <n v="825919"/>
    <x v="2"/>
    <s v="D5"/>
    <x v="1"/>
    <s v="Verified"/>
    <n v="70000"/>
    <n v="0.1673"/>
    <n v="873.63"/>
    <n v="0.15570000000000001"/>
    <n v="25000"/>
    <n v="42"/>
    <n v="29850"/>
  </r>
  <r>
    <n v="391438"/>
    <x v="1"/>
    <x v="0"/>
    <x v="5"/>
    <s v="Whole Foods Market"/>
    <x v="4"/>
    <x v="2"/>
    <x v="45"/>
    <d v="2021-01-16T00:00:00"/>
    <d v="2021-03-11T00:00:00"/>
    <x v="1"/>
    <x v="1"/>
    <d v="2021-04-11T00:00:00"/>
    <n v="427451"/>
    <x v="2"/>
    <s v="D5"/>
    <x v="1"/>
    <s v="Verified"/>
    <n v="28000"/>
    <n v="0.23830000000000001"/>
    <n v="139.38999999999999"/>
    <n v="0.1537"/>
    <n v="4000"/>
    <n v="9"/>
    <n v="4871"/>
  </r>
  <r>
    <n v="855415"/>
    <x v="18"/>
    <x v="0"/>
    <x v="7"/>
    <s v="PSEG"/>
    <x v="4"/>
    <x v="2"/>
    <x v="11"/>
    <d v="2021-05-16T00:00:00"/>
    <d v="2021-09-14T00:00:00"/>
    <x v="1"/>
    <x v="1"/>
    <d v="2021-10-14T00:00:00"/>
    <n v="1067721"/>
    <x v="2"/>
    <s v="D4"/>
    <x v="1"/>
    <s v="Verified"/>
    <n v="65000"/>
    <n v="0.15490000000000001"/>
    <n v="156.63999999999999"/>
    <n v="0.16889999999999999"/>
    <n v="4400"/>
    <n v="11"/>
    <n v="5639"/>
  </r>
  <r>
    <n v="606559"/>
    <x v="1"/>
    <x v="0"/>
    <x v="10"/>
    <s v="Bank of America"/>
    <x v="4"/>
    <x v="2"/>
    <x v="49"/>
    <d v="2021-05-16T00:00:00"/>
    <d v="2021-03-11T00:00:00"/>
    <x v="1"/>
    <x v="1"/>
    <d v="2021-04-11T00:00:00"/>
    <n v="778118"/>
    <x v="2"/>
    <s v="D3"/>
    <x v="1"/>
    <s v="Verified"/>
    <n v="58000"/>
    <n v="0.21909999999999999"/>
    <n v="345.83"/>
    <n v="0.14829999999999999"/>
    <n v="10000"/>
    <n v="17"/>
    <n v="10478"/>
  </r>
  <r>
    <n v="373375"/>
    <x v="1"/>
    <x v="0"/>
    <x v="0"/>
    <s v="Insurance Services"/>
    <x v="4"/>
    <x v="2"/>
    <x v="40"/>
    <d v="2021-04-10T00:00:00"/>
    <d v="2021-04-10T00:00:00"/>
    <x v="1"/>
    <x v="1"/>
    <d v="2021-05-10T00:00:00"/>
    <n v="393348"/>
    <x v="2"/>
    <s v="D5"/>
    <x v="1"/>
    <s v="Verified"/>
    <n v="60000"/>
    <n v="0.17499999999999999"/>
    <n v="261.35000000000002"/>
    <n v="0.1537"/>
    <n v="7500"/>
    <n v="20"/>
    <n v="8642"/>
  </r>
  <r>
    <n v="742305"/>
    <x v="2"/>
    <x v="0"/>
    <x v="0"/>
    <s v="City of Houston"/>
    <x v="4"/>
    <x v="2"/>
    <x v="25"/>
    <d v="2021-05-16T00:00:00"/>
    <d v="2021-05-14T00:00:00"/>
    <x v="1"/>
    <x v="1"/>
    <d v="2021-06-14T00:00:00"/>
    <n v="940356"/>
    <x v="2"/>
    <s v="D5"/>
    <x v="1"/>
    <s v="Verified"/>
    <n v="36000"/>
    <n v="0.1293"/>
    <n v="430.77"/>
    <n v="0.1749"/>
    <n v="12000"/>
    <n v="20"/>
    <n v="15507"/>
  </r>
  <r>
    <n v="608897"/>
    <x v="8"/>
    <x v="0"/>
    <x v="3"/>
    <s v="united nations secretariat"/>
    <x v="4"/>
    <x v="2"/>
    <x v="49"/>
    <d v="2021-09-12T00:00:00"/>
    <d v="2021-08-12T00:00:00"/>
    <x v="1"/>
    <x v="1"/>
    <d v="2021-09-12T00:00:00"/>
    <n v="781050"/>
    <x v="2"/>
    <s v="D4"/>
    <x v="1"/>
    <s v="Verified"/>
    <n v="200000"/>
    <n v="1.21E-2"/>
    <n v="869.09"/>
    <n v="0.152"/>
    <n v="25000"/>
    <n v="13"/>
    <n v="28821"/>
  </r>
  <r>
    <n v="763362"/>
    <x v="1"/>
    <x v="0"/>
    <x v="10"/>
    <s v="cbre"/>
    <x v="4"/>
    <x v="2"/>
    <x v="25"/>
    <d v="2021-07-13T00:00:00"/>
    <d v="2021-07-13T00:00:00"/>
    <x v="1"/>
    <x v="1"/>
    <d v="2021-08-13T00:00:00"/>
    <n v="963975"/>
    <x v="2"/>
    <s v="D2"/>
    <x v="1"/>
    <s v="Verified"/>
    <n v="250000"/>
    <n v="4.82E-2"/>
    <n v="527.29"/>
    <n v="0.15989999999999999"/>
    <n v="15000"/>
    <n v="17"/>
    <n v="18545"/>
  </r>
  <r>
    <n v="470024"/>
    <x v="16"/>
    <x v="0"/>
    <x v="0"/>
    <m/>
    <x v="4"/>
    <x v="2"/>
    <x v="31"/>
    <d v="2021-02-13T00:00:00"/>
    <d v="2021-02-10T00:00:00"/>
    <x v="1"/>
    <x v="1"/>
    <d v="2021-03-10T00:00:00"/>
    <n v="593213"/>
    <x v="2"/>
    <s v="D2"/>
    <x v="1"/>
    <s v="Verified"/>
    <n v="200000"/>
    <n v="2E-3"/>
    <n v="831.48"/>
    <n v="0.14960000000000001"/>
    <n v="24000"/>
    <n v="10"/>
    <n v="24300"/>
  </r>
  <r>
    <n v="557326"/>
    <x v="2"/>
    <x v="0"/>
    <x v="6"/>
    <s v="Tenet Health"/>
    <x v="4"/>
    <x v="2"/>
    <x v="47"/>
    <d v="2021-12-12T00:00:00"/>
    <d v="2021-12-12T00:00:00"/>
    <x v="1"/>
    <x v="1"/>
    <d v="2022-01-12T00:00:00"/>
    <n v="717573"/>
    <x v="2"/>
    <s v="D2"/>
    <x v="1"/>
    <s v="Verified"/>
    <n v="38000"/>
    <n v="0.19289999999999999"/>
    <n v="478.07"/>
    <n v="0.15210000000000001"/>
    <n v="13750"/>
    <n v="20"/>
    <n v="17001"/>
  </r>
  <r>
    <n v="488492"/>
    <x v="8"/>
    <x v="0"/>
    <x v="8"/>
    <s v="Changing World Technologies Inc."/>
    <x v="4"/>
    <x v="2"/>
    <x v="46"/>
    <d v="2021-03-14T00:00:00"/>
    <d v="2021-03-11T00:00:00"/>
    <x v="1"/>
    <x v="1"/>
    <d v="2021-04-11T00:00:00"/>
    <n v="623007"/>
    <x v="2"/>
    <s v="D2"/>
    <x v="1"/>
    <s v="Verified"/>
    <n v="60000"/>
    <n v="1.7000000000000001E-2"/>
    <n v="207.88"/>
    <n v="0.14960000000000001"/>
    <n v="6000"/>
    <n v="8"/>
    <n v="6784"/>
  </r>
  <r>
    <n v="543130"/>
    <x v="8"/>
    <x v="0"/>
    <x v="8"/>
    <s v="GSW"/>
    <x v="4"/>
    <x v="2"/>
    <x v="43"/>
    <d v="2021-05-16T00:00:00"/>
    <d v="2021-03-12T00:00:00"/>
    <x v="1"/>
    <x v="1"/>
    <d v="2021-04-12T00:00:00"/>
    <n v="700767"/>
    <x v="2"/>
    <s v="D2"/>
    <x v="1"/>
    <s v="Verified"/>
    <n v="46500"/>
    <n v="0.12720000000000001"/>
    <n v="208.61"/>
    <n v="0.15210000000000001"/>
    <n v="6000"/>
    <n v="27"/>
    <n v="7176"/>
  </r>
  <r>
    <n v="475460"/>
    <x v="16"/>
    <x v="0"/>
    <x v="2"/>
    <s v="Airtran Airways"/>
    <x v="4"/>
    <x v="2"/>
    <x v="24"/>
    <d v="2021-10-15T00:00:00"/>
    <d v="2021-01-13T00:00:00"/>
    <x v="1"/>
    <x v="1"/>
    <d v="2021-02-13T00:00:00"/>
    <n v="601891"/>
    <x v="2"/>
    <s v="D1"/>
    <x v="1"/>
    <s v="Verified"/>
    <n v="30000"/>
    <n v="0.20200000000000001"/>
    <n v="344.76"/>
    <n v="0.14610000000000001"/>
    <n v="10000"/>
    <n v="12"/>
    <n v="12412"/>
  </r>
  <r>
    <n v="733503"/>
    <x v="13"/>
    <x v="0"/>
    <x v="10"/>
    <s v="Webtrends"/>
    <x v="4"/>
    <x v="2"/>
    <x v="29"/>
    <d v="2021-05-16T00:00:00"/>
    <d v="2021-12-11T00:00:00"/>
    <x v="1"/>
    <x v="1"/>
    <d v="2022-01-11T00:00:00"/>
    <n v="929878"/>
    <x v="2"/>
    <s v="D4"/>
    <x v="1"/>
    <s v="Verified"/>
    <n v="140000"/>
    <n v="0.20349999999999999"/>
    <n v="979.57"/>
    <n v="0.1565"/>
    <n v="28000"/>
    <n v="23"/>
    <n v="30384"/>
  </r>
  <r>
    <n v="869887"/>
    <x v="2"/>
    <x v="0"/>
    <x v="3"/>
    <s v="American building maintenance"/>
    <x v="4"/>
    <x v="2"/>
    <x v="10"/>
    <d v="2021-07-12T00:00:00"/>
    <d v="2021-07-12T00:00:00"/>
    <x v="1"/>
    <x v="1"/>
    <d v="2021-08-12T00:00:00"/>
    <n v="1083787"/>
    <x v="2"/>
    <s v="D1"/>
    <x v="1"/>
    <s v="Verified"/>
    <n v="70000"/>
    <n v="0.2213"/>
    <n v="874.25"/>
    <n v="0.15620000000000001"/>
    <n v="25000"/>
    <n v="19"/>
    <n v="27921"/>
  </r>
  <r>
    <n v="465434"/>
    <x v="25"/>
    <x v="0"/>
    <x v="4"/>
    <s v="Northrop Grumman"/>
    <x v="4"/>
    <x v="2"/>
    <x v="31"/>
    <d v="2021-06-11T00:00:00"/>
    <d v="2021-06-11T00:00:00"/>
    <x v="1"/>
    <x v="1"/>
    <d v="2021-07-11T00:00:00"/>
    <n v="583959"/>
    <x v="2"/>
    <s v="D2"/>
    <x v="1"/>
    <s v="Verified"/>
    <n v="106000"/>
    <n v="9.8699999999999996E-2"/>
    <n v="554.32000000000005"/>
    <n v="0.14960000000000001"/>
    <n v="16000"/>
    <n v="29"/>
    <n v="18894"/>
  </r>
  <r>
    <n v="495885"/>
    <x v="6"/>
    <x v="0"/>
    <x v="7"/>
    <s v="Mid-States Refrigeration"/>
    <x v="4"/>
    <x v="2"/>
    <x v="26"/>
    <d v="2021-03-13T00:00:00"/>
    <d v="2021-04-13T00:00:00"/>
    <x v="1"/>
    <x v="1"/>
    <d v="2021-05-13T00:00:00"/>
    <n v="635275"/>
    <x v="2"/>
    <s v="D4"/>
    <x v="1"/>
    <s v="Verified"/>
    <n v="55000"/>
    <n v="0.21690000000000001"/>
    <n v="743.98"/>
    <n v="0.157"/>
    <n v="21250"/>
    <n v="13"/>
    <n v="26784"/>
  </r>
  <r>
    <n v="593161"/>
    <x v="3"/>
    <x v="0"/>
    <x v="0"/>
    <s v="IBm"/>
    <x v="4"/>
    <x v="2"/>
    <x v="50"/>
    <d v="2021-04-14T00:00:00"/>
    <d v="2021-08-12T00:00:00"/>
    <x v="1"/>
    <x v="1"/>
    <d v="2021-09-12T00:00:00"/>
    <n v="761731"/>
    <x v="2"/>
    <s v="D5"/>
    <x v="1"/>
    <s v="Verified"/>
    <n v="110000"/>
    <n v="0.15570000000000001"/>
    <n v="882.89"/>
    <n v="0.16320000000000001"/>
    <n v="25000"/>
    <n v="22"/>
    <n v="29889"/>
  </r>
  <r>
    <n v="474135"/>
    <x v="21"/>
    <x v="0"/>
    <x v="6"/>
    <s v="U.S. Fish &amp; Wildlife Service"/>
    <x v="4"/>
    <x v="2"/>
    <x v="24"/>
    <d v="2021-02-13T00:00:00"/>
    <d v="2021-01-13T00:00:00"/>
    <x v="1"/>
    <x v="1"/>
    <d v="2021-02-13T00:00:00"/>
    <n v="599693"/>
    <x v="2"/>
    <s v="D2"/>
    <x v="1"/>
    <s v="Verified"/>
    <n v="61547"/>
    <n v="0.2016"/>
    <n v="840.15"/>
    <n v="0.14960000000000001"/>
    <n v="24250"/>
    <n v="22"/>
    <n v="30246"/>
  </r>
  <r>
    <n v="816677"/>
    <x v="1"/>
    <x v="0"/>
    <x v="7"/>
    <s v="Federal Bureau of Prisons"/>
    <x v="4"/>
    <x v="2"/>
    <x v="44"/>
    <d v="2021-09-14T00:00:00"/>
    <d v="2021-03-12T00:00:00"/>
    <x v="1"/>
    <x v="1"/>
    <d v="2021-04-12T00:00:00"/>
    <n v="1024441"/>
    <x v="2"/>
    <s v="D5"/>
    <x v="1"/>
    <s v="Verified"/>
    <n v="64000"/>
    <n v="0.2316"/>
    <n v="538.46"/>
    <n v="0.1749"/>
    <n v="15000"/>
    <n v="36"/>
    <n v="16430"/>
  </r>
  <r>
    <n v="377657"/>
    <x v="2"/>
    <x v="0"/>
    <x v="8"/>
    <s v="Llano Utility Services"/>
    <x v="1"/>
    <x v="2"/>
    <x v="8"/>
    <d v="2021-05-16T00:00:00"/>
    <d v="2021-02-12T00:00:00"/>
    <x v="1"/>
    <x v="1"/>
    <d v="2021-03-12T00:00:00"/>
    <n v="401956"/>
    <x v="2"/>
    <s v="E2"/>
    <x v="1"/>
    <s v="Verified"/>
    <n v="34000"/>
    <n v="0.14860000000000001"/>
    <n v="506.27"/>
    <n v="0.16"/>
    <n v="14400"/>
    <n v="12"/>
    <n v="18250"/>
  </r>
  <r>
    <n v="689904"/>
    <x v="8"/>
    <x v="0"/>
    <x v="4"/>
    <s v="Changing World Technologies Inc."/>
    <x v="1"/>
    <x v="2"/>
    <x v="42"/>
    <d v="2021-03-14T00:00:00"/>
    <d v="2021-03-14T00:00:00"/>
    <x v="1"/>
    <x v="1"/>
    <d v="2021-04-14T00:00:00"/>
    <n v="880226"/>
    <x v="2"/>
    <s v="E3"/>
    <x v="1"/>
    <s v="Verified"/>
    <n v="72000"/>
    <n v="0.13850000000000001"/>
    <n v="571.55999999999995"/>
    <n v="0.1714"/>
    <n v="16000"/>
    <n v="11"/>
    <n v="20576"/>
  </r>
  <r>
    <n v="796251"/>
    <x v="10"/>
    <x v="0"/>
    <x v="2"/>
    <s v="Ashland Inc"/>
    <x v="1"/>
    <x v="2"/>
    <x v="44"/>
    <d v="2021-05-16T00:00:00"/>
    <d v="2021-08-14T00:00:00"/>
    <x v="1"/>
    <x v="1"/>
    <d v="2021-09-14T00:00:00"/>
    <n v="1001072"/>
    <x v="2"/>
    <s v="E1"/>
    <x v="1"/>
    <s v="Verified"/>
    <n v="104000"/>
    <n v="0.20549999999999999"/>
    <n v="1265.1600000000001"/>
    <n v="0.1799"/>
    <n v="35000"/>
    <n v="29"/>
    <n v="45546"/>
  </r>
  <r>
    <n v="499143"/>
    <x v="8"/>
    <x v="0"/>
    <x v="2"/>
    <s v="McKinsey  and  Company"/>
    <x v="1"/>
    <x v="2"/>
    <x v="48"/>
    <d v="2021-12-10T00:00:00"/>
    <d v="2021-12-10T00:00:00"/>
    <x v="1"/>
    <x v="1"/>
    <d v="2022-01-10T00:00:00"/>
    <n v="640506"/>
    <x v="2"/>
    <s v="E4"/>
    <x v="1"/>
    <s v="Verified"/>
    <n v="80000"/>
    <n v="0.17460000000000001"/>
    <n v="871.35"/>
    <n v="0.17560000000000001"/>
    <n v="24250"/>
    <n v="26"/>
    <n v="26871"/>
  </r>
  <r>
    <n v="472931"/>
    <x v="8"/>
    <x v="0"/>
    <x v="1"/>
    <s v="HSBC"/>
    <x v="1"/>
    <x v="2"/>
    <x v="24"/>
    <d v="2021-03-14T00:00:00"/>
    <d v="2021-09-10T00:00:00"/>
    <x v="1"/>
    <x v="1"/>
    <d v="2021-10-10T00:00:00"/>
    <n v="597361"/>
    <x v="2"/>
    <s v="E4"/>
    <x v="1"/>
    <s v="Verified"/>
    <n v="127000"/>
    <n v="0.1139"/>
    <n v="716.95"/>
    <n v="0.1739"/>
    <n v="20000"/>
    <n v="21"/>
    <n v="22140"/>
  </r>
  <r>
    <n v="1036062"/>
    <x v="3"/>
    <x v="0"/>
    <x v="6"/>
    <s v="XDX Innovative Refrigeration"/>
    <x v="1"/>
    <x v="2"/>
    <x v="12"/>
    <d v="2021-12-14T00:00:00"/>
    <d v="2021-09-13T00:00:00"/>
    <x v="1"/>
    <x v="1"/>
    <d v="2021-10-13T00:00:00"/>
    <n v="1265927"/>
    <x v="2"/>
    <s v="E1"/>
    <x v="1"/>
    <s v="Verified"/>
    <n v="48000"/>
    <n v="0.1125"/>
    <n v="547.12"/>
    <n v="0.18640000000000001"/>
    <n v="15000"/>
    <n v="11"/>
    <n v="18724"/>
  </r>
  <r>
    <n v="1035987"/>
    <x v="38"/>
    <x v="0"/>
    <x v="5"/>
    <s v="Flavor-Pic Tomato Company"/>
    <x v="1"/>
    <x v="2"/>
    <x v="22"/>
    <d v="2021-04-16T00:00:00"/>
    <d v="2021-01-15T00:00:00"/>
    <x v="1"/>
    <x v="1"/>
    <d v="2021-02-15T00:00:00"/>
    <n v="1265646"/>
    <x v="2"/>
    <s v="E2"/>
    <x v="1"/>
    <s v="Verified"/>
    <n v="55000"/>
    <n v="0.15210000000000001"/>
    <n v="889.28"/>
    <n v="0.1903"/>
    <n v="24250"/>
    <n v="16"/>
    <n v="32056"/>
  </r>
  <r>
    <n v="849809"/>
    <x v="3"/>
    <x v="0"/>
    <x v="10"/>
    <s v="Walgreens"/>
    <x v="1"/>
    <x v="2"/>
    <x v="11"/>
    <d v="2021-05-16T00:00:00"/>
    <d v="2021-08-14T00:00:00"/>
    <x v="1"/>
    <x v="1"/>
    <d v="2021-09-14T00:00:00"/>
    <n v="1061555"/>
    <x v="2"/>
    <s v="E4"/>
    <x v="1"/>
    <s v="Verified"/>
    <n v="120000"/>
    <n v="0.13120000000000001"/>
    <n v="368.03"/>
    <n v="0.19289999999999999"/>
    <n v="10000"/>
    <n v="41"/>
    <n v="13243"/>
  </r>
  <r>
    <n v="434340"/>
    <x v="8"/>
    <x v="0"/>
    <x v="4"/>
    <s v="UBS Investment Bank"/>
    <x v="5"/>
    <x v="2"/>
    <x v="20"/>
    <d v="2021-04-16T00:00:00"/>
    <d v="2021-08-12T00:00:00"/>
    <x v="1"/>
    <x v="1"/>
    <d v="2021-09-12T00:00:00"/>
    <n v="518068"/>
    <x v="2"/>
    <s v="F2"/>
    <x v="1"/>
    <s v="Verified"/>
    <n v="85000"/>
    <n v="0.12509999999999999"/>
    <n v="363.7"/>
    <n v="0.18429999999999999"/>
    <n v="10000"/>
    <n v="11"/>
    <n v="13106"/>
  </r>
  <r>
    <n v="888973"/>
    <x v="1"/>
    <x v="0"/>
    <x v="6"/>
    <s v="The Walt Disney Company"/>
    <x v="3"/>
    <x v="0"/>
    <x v="10"/>
    <d v="2021-05-16T00:00:00"/>
    <d v="2021-10-14T00:00:00"/>
    <x v="1"/>
    <x v="1"/>
    <d v="2021-11-14T00:00:00"/>
    <n v="1105417"/>
    <x v="2"/>
    <s v="A1"/>
    <x v="1"/>
    <s v="Verified"/>
    <n v="121200"/>
    <n v="0.15640000000000001"/>
    <n v="304.36"/>
    <n v="6.0299999999999999E-2"/>
    <n v="10000"/>
    <n v="22"/>
    <n v="10957"/>
  </r>
  <r>
    <n v="881395"/>
    <x v="8"/>
    <x v="0"/>
    <x v="6"/>
    <s v="Brennan Center for Justice at NYU"/>
    <x v="3"/>
    <x v="0"/>
    <x v="10"/>
    <d v="2021-05-16T00:00:00"/>
    <d v="2021-08-14T00:00:00"/>
    <x v="1"/>
    <x v="1"/>
    <d v="2021-09-14T00:00:00"/>
    <n v="1096451"/>
    <x v="2"/>
    <s v="A1"/>
    <x v="1"/>
    <s v="Verified"/>
    <n v="75000"/>
    <n v="0.27829999999999999"/>
    <n v="182.62"/>
    <n v="6.0299999999999999E-2"/>
    <n v="6000"/>
    <n v="33"/>
    <n v="6573"/>
  </r>
  <r>
    <n v="611369"/>
    <x v="1"/>
    <x v="0"/>
    <x v="6"/>
    <s v="Other"/>
    <x v="3"/>
    <x v="0"/>
    <x v="49"/>
    <d v="2021-08-12T00:00:00"/>
    <d v="2021-07-12T00:00:00"/>
    <x v="1"/>
    <x v="1"/>
    <d v="2021-08-12T00:00:00"/>
    <n v="784015"/>
    <x v="2"/>
    <s v="A2"/>
    <x v="1"/>
    <s v="Verified"/>
    <n v="26880"/>
    <n v="0.1741"/>
    <n v="90.99"/>
    <n v="5.79E-2"/>
    <n v="3000"/>
    <n v="10"/>
    <n v="3191"/>
  </r>
  <r>
    <n v="661746"/>
    <x v="19"/>
    <x v="0"/>
    <x v="6"/>
    <s v="Micros-Retail"/>
    <x v="3"/>
    <x v="0"/>
    <x v="0"/>
    <d v="2021-02-14T00:00:00"/>
    <d v="2021-02-14T00:00:00"/>
    <x v="1"/>
    <x v="1"/>
    <d v="2021-03-14T00:00:00"/>
    <n v="846281"/>
    <x v="2"/>
    <s v="A2"/>
    <x v="1"/>
    <s v="Verified"/>
    <n v="35000"/>
    <n v="0.25750000000000001"/>
    <n v="303.27"/>
    <n v="5.79E-2"/>
    <n v="10000"/>
    <n v="14"/>
    <n v="10918"/>
  </r>
  <r>
    <n v="980209"/>
    <x v="16"/>
    <x v="0"/>
    <x v="6"/>
    <s v="MassDOT highway division"/>
    <x v="3"/>
    <x v="0"/>
    <x v="13"/>
    <d v="2021-02-16T00:00:00"/>
    <d v="2021-01-15T00:00:00"/>
    <x v="1"/>
    <x v="1"/>
    <d v="2021-02-15T00:00:00"/>
    <n v="1203381"/>
    <x v="2"/>
    <s v="A2"/>
    <x v="1"/>
    <s v="Verified"/>
    <n v="43000"/>
    <n v="0.26769999999999999"/>
    <n v="293.99"/>
    <n v="6.6199999999999995E-2"/>
    <n v="9575"/>
    <n v="22"/>
    <n v="10587"/>
  </r>
  <r>
    <n v="996412"/>
    <x v="8"/>
    <x v="0"/>
    <x v="6"/>
    <s v="Senator Investment Group"/>
    <x v="3"/>
    <x v="0"/>
    <x v="13"/>
    <d v="2021-03-16T00:00:00"/>
    <d v="2021-10-12T00:00:00"/>
    <x v="1"/>
    <x v="1"/>
    <d v="2021-11-12T00:00:00"/>
    <n v="1221043"/>
    <x v="2"/>
    <s v="A2"/>
    <x v="1"/>
    <s v="Verified"/>
    <n v="130000"/>
    <n v="5.5800000000000002E-2"/>
    <n v="614.08000000000004"/>
    <n v="6.6199999999999995E-2"/>
    <n v="20000"/>
    <n v="29"/>
    <n v="21058"/>
  </r>
  <r>
    <n v="699888"/>
    <x v="8"/>
    <x v="0"/>
    <x v="6"/>
    <s v="Kirkland and Ellis LLP"/>
    <x v="3"/>
    <x v="0"/>
    <x v="25"/>
    <d v="2021-05-16T00:00:00"/>
    <d v="2021-05-14T00:00:00"/>
    <x v="1"/>
    <x v="1"/>
    <d v="2021-06-14T00:00:00"/>
    <n v="891512"/>
    <x v="2"/>
    <s v="A2"/>
    <x v="1"/>
    <s v="Verified"/>
    <n v="170000"/>
    <n v="0.2009"/>
    <n v="363.93"/>
    <n v="5.79E-2"/>
    <n v="12000"/>
    <n v="34"/>
    <n v="13101"/>
  </r>
  <r>
    <n v="432628"/>
    <x v="16"/>
    <x v="0"/>
    <x v="6"/>
    <s v="Childrensn's Hospital Boston"/>
    <x v="3"/>
    <x v="0"/>
    <x v="20"/>
    <d v="2021-01-16T00:00:00"/>
    <d v="2021-08-12T00:00:00"/>
    <x v="1"/>
    <x v="1"/>
    <d v="2021-09-12T00:00:00"/>
    <n v="513679"/>
    <x v="2"/>
    <s v="A3"/>
    <x v="1"/>
    <s v="Verified"/>
    <n v="52000"/>
    <n v="2.58E-2"/>
    <n v="218.54"/>
    <n v="7.7399999999999997E-2"/>
    <n v="7000"/>
    <n v="12"/>
    <n v="7867"/>
  </r>
  <r>
    <n v="893859"/>
    <x v="25"/>
    <x v="0"/>
    <x v="6"/>
    <s v="SunTrust Bank"/>
    <x v="3"/>
    <x v="0"/>
    <x v="10"/>
    <d v="2021-05-16T00:00:00"/>
    <d v="2021-10-14T00:00:00"/>
    <x v="1"/>
    <x v="1"/>
    <d v="2021-11-14T00:00:00"/>
    <n v="1111023"/>
    <x v="2"/>
    <s v="A3"/>
    <x v="1"/>
    <s v="Verified"/>
    <n v="26900"/>
    <n v="0.252"/>
    <n v="259"/>
    <n v="7.51E-2"/>
    <n v="8325"/>
    <n v="8"/>
    <n v="9324"/>
  </r>
  <r>
    <n v="568319"/>
    <x v="38"/>
    <x v="0"/>
    <x v="6"/>
    <s v="The MITRE Corporation"/>
    <x v="3"/>
    <x v="0"/>
    <x v="47"/>
    <d v="2021-09-13T00:00:00"/>
    <d v="2021-09-13T00:00:00"/>
    <x v="1"/>
    <x v="1"/>
    <d v="2021-10-13T00:00:00"/>
    <n v="731121"/>
    <x v="2"/>
    <s v="A3"/>
    <x v="1"/>
    <s v="Verified"/>
    <n v="47000"/>
    <n v="0.14779999999999999"/>
    <n v="154.71"/>
    <n v="7.1400000000000005E-2"/>
    <n v="5000"/>
    <n v="21"/>
    <n v="5570"/>
  </r>
  <r>
    <n v="1011050"/>
    <x v="8"/>
    <x v="0"/>
    <x v="6"/>
    <m/>
    <x v="3"/>
    <x v="0"/>
    <x v="22"/>
    <d v="2021-05-16T00:00:00"/>
    <d v="2021-11-14T00:00:00"/>
    <x v="1"/>
    <x v="1"/>
    <d v="2021-12-14T00:00:00"/>
    <n v="1237901"/>
    <x v="2"/>
    <s v="A3"/>
    <x v="1"/>
    <s v="Verified"/>
    <n v="45000"/>
    <n v="0.1077"/>
    <n v="217.78"/>
    <n v="7.51E-2"/>
    <n v="7000"/>
    <n v="38"/>
    <n v="7840"/>
  </r>
  <r>
    <n v="851063"/>
    <x v="1"/>
    <x v="0"/>
    <x v="6"/>
    <s v="UEI College"/>
    <x v="3"/>
    <x v="0"/>
    <x v="10"/>
    <d v="2021-02-16T00:00:00"/>
    <d v="2021-12-12T00:00:00"/>
    <x v="1"/>
    <x v="1"/>
    <d v="2022-01-12T00:00:00"/>
    <n v="1062948"/>
    <x v="2"/>
    <s v="A4"/>
    <x v="1"/>
    <s v="Verified"/>
    <n v="30000"/>
    <n v="4.36E-2"/>
    <n v="124.41"/>
    <n v="7.4899999999999994E-2"/>
    <n v="4000"/>
    <n v="6"/>
    <n v="4308"/>
  </r>
  <r>
    <n v="992518"/>
    <x v="1"/>
    <x v="0"/>
    <x v="6"/>
    <s v="Munger, Tolles &amp; Olson"/>
    <x v="3"/>
    <x v="0"/>
    <x v="13"/>
    <d v="2021-05-16T00:00:00"/>
    <d v="2021-04-14T00:00:00"/>
    <x v="1"/>
    <x v="1"/>
    <d v="2021-05-14T00:00:00"/>
    <n v="1217027"/>
    <x v="2"/>
    <s v="A4"/>
    <x v="1"/>
    <s v="Verified"/>
    <n v="50000"/>
    <n v="0.15290000000000001"/>
    <n v="782.26"/>
    <n v="7.9000000000000001E-2"/>
    <n v="25000"/>
    <n v="10"/>
    <n v="28020"/>
  </r>
  <r>
    <n v="874275"/>
    <x v="2"/>
    <x v="0"/>
    <x v="6"/>
    <s v="First Data Corporation"/>
    <x v="3"/>
    <x v="0"/>
    <x v="10"/>
    <d v="2021-05-14T00:00:00"/>
    <d v="2021-04-14T00:00:00"/>
    <x v="1"/>
    <x v="1"/>
    <d v="2021-05-14T00:00:00"/>
    <n v="1088683"/>
    <x v="2"/>
    <s v="A4"/>
    <x v="1"/>
    <s v="Verified"/>
    <n v="66960"/>
    <n v="0.15659999999999999"/>
    <n v="727.78"/>
    <n v="7.4899999999999994E-2"/>
    <n v="23400"/>
    <n v="31"/>
    <n v="26133"/>
  </r>
  <r>
    <n v="636103"/>
    <x v="18"/>
    <x v="0"/>
    <x v="6"/>
    <s v="Matlen-Silver"/>
    <x v="3"/>
    <x v="0"/>
    <x v="41"/>
    <d v="2021-05-16T00:00:00"/>
    <d v="2021-01-14T00:00:00"/>
    <x v="1"/>
    <x v="1"/>
    <d v="2021-02-14T00:00:00"/>
    <n v="814883"/>
    <x v="2"/>
    <s v="A4"/>
    <x v="1"/>
    <s v="Verified"/>
    <n v="120000"/>
    <n v="0.15310000000000001"/>
    <n v="613.35"/>
    <n v="6.54E-2"/>
    <n v="20000"/>
    <n v="16"/>
    <n v="22081"/>
  </r>
  <r>
    <n v="792572"/>
    <x v="1"/>
    <x v="0"/>
    <x v="6"/>
    <s v="le lycee francais de los angeles"/>
    <x v="3"/>
    <x v="0"/>
    <x v="44"/>
    <d v="2021-08-14T00:00:00"/>
    <d v="2021-08-14T00:00:00"/>
    <x v="1"/>
    <x v="1"/>
    <d v="2021-09-14T00:00:00"/>
    <n v="996998"/>
    <x v="2"/>
    <s v="A4"/>
    <x v="1"/>
    <s v="Verified"/>
    <n v="42000"/>
    <n v="0.1003"/>
    <n v="653.14"/>
    <n v="7.4899999999999994E-2"/>
    <n v="21000"/>
    <n v="30"/>
    <n v="23513"/>
  </r>
  <r>
    <n v="875636"/>
    <x v="19"/>
    <x v="0"/>
    <x v="6"/>
    <s v="Jewish Family Services"/>
    <x v="3"/>
    <x v="0"/>
    <x v="13"/>
    <d v="2021-10-14T00:00:00"/>
    <d v="2021-10-14T00:00:00"/>
    <x v="1"/>
    <x v="1"/>
    <d v="2021-11-14T00:00:00"/>
    <n v="1090216"/>
    <x v="2"/>
    <s v="A4"/>
    <x v="1"/>
    <s v="Verified"/>
    <n v="35000"/>
    <n v="0.28220000000000001"/>
    <n v="332.46"/>
    <n v="7.9000000000000001E-2"/>
    <n v="10625"/>
    <n v="25"/>
    <n v="11969"/>
  </r>
  <r>
    <n v="556249"/>
    <x v="8"/>
    <x v="0"/>
    <x v="6"/>
    <s v="CREATETHE GROUP"/>
    <x v="3"/>
    <x v="0"/>
    <x v="47"/>
    <d v="2021-12-15T00:00:00"/>
    <d v="2021-03-13T00:00:00"/>
    <x v="1"/>
    <x v="1"/>
    <d v="2021-04-13T00:00:00"/>
    <n v="716284"/>
    <x v="2"/>
    <s v="A5"/>
    <x v="1"/>
    <s v="Verified"/>
    <n v="55000"/>
    <n v="0.1202"/>
    <n v="531.78"/>
    <n v="7.8799999999999995E-2"/>
    <n v="17000"/>
    <n v="27"/>
    <n v="18977"/>
  </r>
  <r>
    <n v="637478"/>
    <x v="1"/>
    <x v="0"/>
    <x v="6"/>
    <s v="Raytheon"/>
    <x v="3"/>
    <x v="0"/>
    <x v="41"/>
    <d v="2021-05-16T00:00:00"/>
    <d v="2021-01-14T00:00:00"/>
    <x v="1"/>
    <x v="1"/>
    <d v="2021-02-14T00:00:00"/>
    <n v="816591"/>
    <x v="2"/>
    <s v="A5"/>
    <x v="1"/>
    <s v="Verified"/>
    <n v="52000"/>
    <n v="0.21809999999999999"/>
    <n v="308.36"/>
    <n v="6.9099999999999995E-2"/>
    <n v="10000"/>
    <n v="27"/>
    <n v="11101"/>
  </r>
  <r>
    <n v="614984"/>
    <x v="8"/>
    <x v="0"/>
    <x v="6"/>
    <s v="Federal Reserve Bank of New York"/>
    <x v="3"/>
    <x v="0"/>
    <x v="49"/>
    <d v="2021-03-16T00:00:00"/>
    <d v="2021-03-13T00:00:00"/>
    <x v="1"/>
    <x v="1"/>
    <d v="2021-04-13T00:00:00"/>
    <n v="788597"/>
    <x v="2"/>
    <s v="A5"/>
    <x v="1"/>
    <s v="Verified"/>
    <n v="84000"/>
    <n v="0.1636"/>
    <n v="229.73"/>
    <n v="6.9099999999999995E-2"/>
    <n v="12000"/>
    <n v="52"/>
    <n v="8213"/>
  </r>
  <r>
    <n v="724256"/>
    <x v="1"/>
    <x v="0"/>
    <x v="3"/>
    <s v="Morgan Stanley"/>
    <x v="3"/>
    <x v="0"/>
    <x v="11"/>
    <d v="2021-03-16T00:00:00"/>
    <d v="2021-08-12T00:00:00"/>
    <x v="1"/>
    <x v="1"/>
    <d v="2021-09-12T00:00:00"/>
    <n v="919344"/>
    <x v="2"/>
    <s v="A1"/>
    <x v="1"/>
    <s v="Verified"/>
    <n v="148000"/>
    <n v="3.2899999999999999E-2"/>
    <n v="422.24"/>
    <n v="5.4199999999999998E-2"/>
    <n v="14000"/>
    <n v="15"/>
    <n v="14605"/>
  </r>
  <r>
    <n v="768202"/>
    <x v="5"/>
    <x v="0"/>
    <x v="3"/>
    <s v="HSBC Arena"/>
    <x v="3"/>
    <x v="0"/>
    <x v="25"/>
    <d v="2021-04-16T00:00:00"/>
    <d v="2021-06-14T00:00:00"/>
    <x v="1"/>
    <x v="1"/>
    <d v="2021-07-14T00:00:00"/>
    <n v="969425"/>
    <x v="2"/>
    <s v="A1"/>
    <x v="1"/>
    <s v="Verified"/>
    <n v="70000"/>
    <n v="0.19439999999999999"/>
    <n v="122.91"/>
    <n v="5.4199999999999998E-2"/>
    <n v="4075"/>
    <n v="29"/>
    <n v="4424"/>
  </r>
  <r>
    <n v="888743"/>
    <x v="8"/>
    <x v="0"/>
    <x v="3"/>
    <s v="SOCIAL SECURITY ADMIN"/>
    <x v="3"/>
    <x v="0"/>
    <x v="10"/>
    <d v="2021-04-16T00:00:00"/>
    <d v="2021-10-14T00:00:00"/>
    <x v="1"/>
    <x v="1"/>
    <d v="2021-11-14T00:00:00"/>
    <n v="1105203"/>
    <x v="2"/>
    <s v="A2"/>
    <x v="1"/>
    <s v="Verified"/>
    <n v="88000"/>
    <n v="5.4699999999999999E-2"/>
    <n v="368.45"/>
    <n v="6.6199999999999995E-2"/>
    <n v="12000"/>
    <n v="9"/>
    <n v="13279"/>
  </r>
  <r>
    <n v="870064"/>
    <x v="9"/>
    <x v="0"/>
    <x v="3"/>
    <s v="US Government"/>
    <x v="3"/>
    <x v="0"/>
    <x v="13"/>
    <d v="2021-03-13T00:00:00"/>
    <d v="2021-02-13T00:00:00"/>
    <x v="1"/>
    <x v="1"/>
    <d v="2021-03-13T00:00:00"/>
    <n v="1084018"/>
    <x v="2"/>
    <s v="A2"/>
    <x v="1"/>
    <s v="Verified"/>
    <n v="112000"/>
    <n v="2.12E-2"/>
    <n v="196.51"/>
    <n v="6.6199999999999995E-2"/>
    <n v="6400"/>
    <n v="26"/>
    <n v="6872"/>
  </r>
  <r>
    <n v="612752"/>
    <x v="8"/>
    <x v="0"/>
    <x v="3"/>
    <s v="Columbia University"/>
    <x v="3"/>
    <x v="0"/>
    <x v="41"/>
    <d v="2021-05-16T00:00:00"/>
    <d v="2021-12-12T00:00:00"/>
    <x v="1"/>
    <x v="1"/>
    <d v="2022-01-12T00:00:00"/>
    <n v="785692"/>
    <x v="2"/>
    <s v="A2"/>
    <x v="1"/>
    <s v="Verified"/>
    <n v="55000"/>
    <n v="0.20230000000000001"/>
    <n v="303.27"/>
    <n v="5.79E-2"/>
    <n v="10000"/>
    <n v="16"/>
    <n v="10788"/>
  </r>
  <r>
    <n v="713347"/>
    <x v="1"/>
    <x v="0"/>
    <x v="3"/>
    <s v="HR Block Inc"/>
    <x v="3"/>
    <x v="0"/>
    <x v="42"/>
    <d v="2021-04-14T00:00:00"/>
    <d v="2021-04-14T00:00:00"/>
    <x v="1"/>
    <x v="1"/>
    <d v="2021-05-14T00:00:00"/>
    <n v="906557"/>
    <x v="2"/>
    <s v="A2"/>
    <x v="1"/>
    <s v="Verified"/>
    <n v="43000"/>
    <n v="0.17249999999999999"/>
    <n v="303.27"/>
    <n v="5.79E-2"/>
    <n v="10000"/>
    <n v="11"/>
    <n v="10918"/>
  </r>
  <r>
    <n v="675344"/>
    <x v="5"/>
    <x v="0"/>
    <x v="3"/>
    <s v="Miami-Dade County Public Schools"/>
    <x v="3"/>
    <x v="0"/>
    <x v="0"/>
    <d v="2021-04-15T00:00:00"/>
    <d v="2021-10-12T00:00:00"/>
    <x v="1"/>
    <x v="1"/>
    <d v="2021-11-12T00:00:00"/>
    <n v="863101"/>
    <x v="2"/>
    <s v="A2"/>
    <x v="1"/>
    <s v="Verified"/>
    <n v="80000"/>
    <n v="4.1799999999999997E-2"/>
    <n v="363.93"/>
    <n v="5.79E-2"/>
    <n v="12000"/>
    <n v="30"/>
    <n v="12841"/>
  </r>
  <r>
    <n v="703725"/>
    <x v="5"/>
    <x v="0"/>
    <x v="3"/>
    <s v="Barnes &amp; Noble Booksellers Inc."/>
    <x v="3"/>
    <x v="0"/>
    <x v="25"/>
    <d v="2021-11-13T00:00:00"/>
    <d v="2021-10-13T00:00:00"/>
    <x v="1"/>
    <x v="1"/>
    <d v="2021-11-13T00:00:00"/>
    <n v="895739"/>
    <x v="2"/>
    <s v="A2"/>
    <x v="1"/>
    <s v="Verified"/>
    <n v="36000"/>
    <n v="0.2447"/>
    <n v="194.68"/>
    <n v="5.9900000000000002E-2"/>
    <n v="6400"/>
    <n v="21"/>
    <n v="6981"/>
  </r>
  <r>
    <n v="788329"/>
    <x v="8"/>
    <x v="0"/>
    <x v="3"/>
    <s v="montefiore medical center"/>
    <x v="3"/>
    <x v="0"/>
    <x v="6"/>
    <d v="2021-07-14T00:00:00"/>
    <d v="2021-07-14T00:00:00"/>
    <x v="1"/>
    <x v="1"/>
    <d v="2021-08-14T00:00:00"/>
    <n v="992004"/>
    <x v="2"/>
    <s v="A2"/>
    <x v="1"/>
    <s v="Verified"/>
    <n v="37000"/>
    <n v="0.1077"/>
    <n v="447.14"/>
    <n v="5.9900000000000002E-2"/>
    <n v="14700"/>
    <n v="25"/>
    <n v="16097"/>
  </r>
  <r>
    <n v="606619"/>
    <x v="18"/>
    <x v="0"/>
    <x v="3"/>
    <s v="Genuine Parts"/>
    <x v="3"/>
    <x v="0"/>
    <x v="49"/>
    <d v="2021-02-16T00:00:00"/>
    <d v="2021-11-13T00:00:00"/>
    <x v="1"/>
    <x v="1"/>
    <d v="2021-12-13T00:00:00"/>
    <n v="778209"/>
    <x v="2"/>
    <s v="A3"/>
    <x v="1"/>
    <s v="Verified"/>
    <n v="33996"/>
    <n v="0.126"/>
    <n v="244"/>
    <n v="6.1699999999999998E-2"/>
    <n v="8000"/>
    <n v="14"/>
    <n v="8785"/>
  </r>
  <r>
    <n v="888876"/>
    <x v="4"/>
    <x v="0"/>
    <x v="3"/>
    <s v="Earth Engineering Incorporated"/>
    <x v="3"/>
    <x v="0"/>
    <x v="10"/>
    <d v="2021-09-14T00:00:00"/>
    <d v="2021-09-14T00:00:00"/>
    <x v="1"/>
    <x v="1"/>
    <d v="2021-10-14T00:00:00"/>
    <n v="1105262"/>
    <x v="2"/>
    <s v="A3"/>
    <x v="1"/>
    <s v="Verified"/>
    <n v="65800"/>
    <n v="0.1215"/>
    <n v="777.78"/>
    <n v="7.51E-2"/>
    <n v="25000"/>
    <n v="10"/>
    <n v="27995"/>
  </r>
  <r>
    <n v="823850"/>
    <x v="1"/>
    <x v="0"/>
    <x v="3"/>
    <s v="Dept of Public Social Services"/>
    <x v="3"/>
    <x v="0"/>
    <x v="11"/>
    <d v="2021-08-14T00:00:00"/>
    <d v="2021-08-14T00:00:00"/>
    <x v="1"/>
    <x v="1"/>
    <d v="2021-09-14T00:00:00"/>
    <n v="1032446"/>
    <x v="2"/>
    <s v="A3"/>
    <x v="1"/>
    <s v="Verified"/>
    <n v="30000"/>
    <n v="0.29759999999999998"/>
    <n v="328.03"/>
    <n v="6.9900000000000004E-2"/>
    <n v="10625"/>
    <n v="12"/>
    <n v="11809"/>
  </r>
  <r>
    <n v="812614"/>
    <x v="31"/>
    <x v="0"/>
    <x v="3"/>
    <s v="Walmart"/>
    <x v="3"/>
    <x v="0"/>
    <x v="44"/>
    <d v="2021-04-16T00:00:00"/>
    <d v="2021-05-14T00:00:00"/>
    <x v="1"/>
    <x v="1"/>
    <d v="2021-06-14T00:00:00"/>
    <n v="1019786"/>
    <x v="2"/>
    <s v="A3"/>
    <x v="1"/>
    <s v="Verified"/>
    <n v="46500"/>
    <n v="0.2767"/>
    <n v="185.24"/>
    <n v="6.9900000000000004E-2"/>
    <n v="6000"/>
    <n v="25"/>
    <n v="6603"/>
  </r>
  <r>
    <n v="584635"/>
    <x v="27"/>
    <x v="0"/>
    <x v="3"/>
    <s v="Citibank"/>
    <x v="3"/>
    <x v="0"/>
    <x v="54"/>
    <d v="2021-05-13T00:00:00"/>
    <d v="2021-06-13T00:00:00"/>
    <x v="1"/>
    <x v="1"/>
    <d v="2021-07-13T00:00:00"/>
    <n v="751243"/>
    <x v="2"/>
    <s v="A3"/>
    <x v="1"/>
    <s v="Verified"/>
    <n v="49600"/>
    <n v="0.1447"/>
    <n v="371.3"/>
    <n v="7.1400000000000005E-2"/>
    <n v="12000"/>
    <n v="35"/>
    <n v="13345"/>
  </r>
  <r>
    <n v="787891"/>
    <x v="5"/>
    <x v="0"/>
    <x v="3"/>
    <s v="Walt Disney World Co"/>
    <x v="3"/>
    <x v="0"/>
    <x v="6"/>
    <d v="2021-07-14T00:00:00"/>
    <d v="2021-07-14T00:00:00"/>
    <x v="1"/>
    <x v="1"/>
    <d v="2021-08-14T00:00:00"/>
    <n v="991499"/>
    <x v="2"/>
    <s v="A3"/>
    <x v="1"/>
    <s v="Verified"/>
    <n v="30000"/>
    <n v="0.126"/>
    <n v="432.22"/>
    <n v="6.9900000000000004E-2"/>
    <n v="14000"/>
    <n v="17"/>
    <n v="15560"/>
  </r>
  <r>
    <n v="888152"/>
    <x v="1"/>
    <x v="0"/>
    <x v="3"/>
    <s v="Mercury Insurance"/>
    <x v="3"/>
    <x v="0"/>
    <x v="10"/>
    <d v="2021-04-16T00:00:00"/>
    <d v="2021-09-13T00:00:00"/>
    <x v="1"/>
    <x v="1"/>
    <d v="2021-10-13T00:00:00"/>
    <n v="1104541"/>
    <x v="2"/>
    <s v="A3"/>
    <x v="1"/>
    <s v="Verified"/>
    <n v="65000"/>
    <n v="0.26679999999999998"/>
    <n v="466.67"/>
    <n v="7.51E-2"/>
    <n v="15000"/>
    <n v="20"/>
    <n v="16543"/>
  </r>
  <r>
    <n v="642985"/>
    <x v="16"/>
    <x v="0"/>
    <x v="3"/>
    <s v="L-3 Communications, SSG-Tinsley Division"/>
    <x v="3"/>
    <x v="0"/>
    <x v="21"/>
    <d v="2021-01-14T00:00:00"/>
    <d v="2021-01-14T00:00:00"/>
    <x v="1"/>
    <x v="1"/>
    <d v="2021-02-14T00:00:00"/>
    <n v="822920"/>
    <x v="2"/>
    <s v="A3"/>
    <x v="1"/>
    <s v="Verified"/>
    <n v="59000"/>
    <n v="0.10580000000000001"/>
    <n v="609.99"/>
    <n v="6.1699999999999998E-2"/>
    <n v="20000"/>
    <n v="31"/>
    <n v="21961"/>
  </r>
  <r>
    <n v="728284"/>
    <x v="9"/>
    <x v="0"/>
    <x v="3"/>
    <s v="Metropolitan Police  Department"/>
    <x v="3"/>
    <x v="0"/>
    <x v="29"/>
    <d v="2021-05-16T00:00:00"/>
    <d v="2021-03-13T00:00:00"/>
    <x v="1"/>
    <x v="1"/>
    <d v="2021-04-13T00:00:00"/>
    <n v="923949"/>
    <x v="2"/>
    <s v="A3"/>
    <x v="1"/>
    <s v="Verified"/>
    <n v="70000"/>
    <n v="0.28610000000000002"/>
    <n v="219.74"/>
    <n v="6.9199999999999998E-2"/>
    <n v="7125"/>
    <n v="29"/>
    <n v="7783"/>
  </r>
  <r>
    <n v="711913"/>
    <x v="1"/>
    <x v="0"/>
    <x v="3"/>
    <s v="cisco systems"/>
    <x v="3"/>
    <x v="0"/>
    <x v="42"/>
    <d v="2021-02-16T00:00:00"/>
    <d v="2021-04-13T00:00:00"/>
    <x v="1"/>
    <x v="1"/>
    <d v="2021-05-13T00:00:00"/>
    <n v="904917"/>
    <x v="2"/>
    <s v="A4"/>
    <x v="1"/>
    <s v="Verified"/>
    <n v="150000"/>
    <n v="0.09"/>
    <n v="372.12"/>
    <n v="7.2900000000000006E-2"/>
    <n v="12000"/>
    <n v="34"/>
    <n v="13226"/>
  </r>
  <r>
    <n v="751434"/>
    <x v="1"/>
    <x v="0"/>
    <x v="3"/>
    <s v="US Postal Svc"/>
    <x v="3"/>
    <x v="0"/>
    <x v="25"/>
    <d v="2021-03-16T00:00:00"/>
    <d v="2021-09-11T00:00:00"/>
    <x v="1"/>
    <x v="1"/>
    <d v="2021-10-11T00:00:00"/>
    <n v="950880"/>
    <x v="2"/>
    <s v="A4"/>
    <x v="1"/>
    <s v="Verified"/>
    <n v="63000"/>
    <n v="0"/>
    <n v="311.02"/>
    <n v="7.4899999999999994E-2"/>
    <n v="10000"/>
    <n v="13"/>
    <n v="10240"/>
  </r>
  <r>
    <n v="721744"/>
    <x v="9"/>
    <x v="0"/>
    <x v="3"/>
    <s v="Cognizant Technology Solutions US Corp"/>
    <x v="3"/>
    <x v="0"/>
    <x v="29"/>
    <d v="2021-10-13T00:00:00"/>
    <d v="2021-10-13T00:00:00"/>
    <x v="1"/>
    <x v="1"/>
    <d v="2021-11-13T00:00:00"/>
    <n v="916438"/>
    <x v="2"/>
    <s v="A4"/>
    <x v="1"/>
    <s v="Verified"/>
    <n v="128000"/>
    <n v="6.7999999999999996E-3"/>
    <n v="930.3"/>
    <n v="7.2900000000000006E-2"/>
    <n v="30000"/>
    <n v="12"/>
    <n v="33163"/>
  </r>
  <r>
    <n v="524664"/>
    <x v="4"/>
    <x v="0"/>
    <x v="3"/>
    <s v="walmart"/>
    <x v="3"/>
    <x v="0"/>
    <x v="51"/>
    <d v="2021-05-16T00:00:00"/>
    <d v="2021-04-12T00:00:00"/>
    <x v="1"/>
    <x v="1"/>
    <d v="2021-05-12T00:00:00"/>
    <n v="678851"/>
    <x v="2"/>
    <s v="A4"/>
    <x v="1"/>
    <s v="Verified"/>
    <n v="40000"/>
    <n v="0.1449"/>
    <n v="311.11"/>
    <n v="7.51E-2"/>
    <n v="10000"/>
    <n v="15"/>
    <n v="11002"/>
  </r>
  <r>
    <n v="842102"/>
    <x v="1"/>
    <x v="0"/>
    <x v="3"/>
    <s v="Kern High School District"/>
    <x v="3"/>
    <x v="0"/>
    <x v="11"/>
    <d v="2021-03-16T00:00:00"/>
    <d v="2021-05-14T00:00:00"/>
    <x v="1"/>
    <x v="1"/>
    <d v="2021-06-14T00:00:00"/>
    <n v="1052723"/>
    <x v="2"/>
    <s v="A4"/>
    <x v="1"/>
    <s v="Verified"/>
    <n v="54833.52"/>
    <n v="0.18859999999999999"/>
    <n v="622.04"/>
    <n v="7.4899999999999994E-2"/>
    <n v="20000"/>
    <n v="24"/>
    <n v="22370"/>
  </r>
  <r>
    <n v="620545"/>
    <x v="16"/>
    <x v="0"/>
    <x v="3"/>
    <s v="pepsi"/>
    <x v="3"/>
    <x v="0"/>
    <x v="41"/>
    <d v="2021-05-12T00:00:00"/>
    <d v="2021-01-12T00:00:00"/>
    <x v="1"/>
    <x v="1"/>
    <d v="2021-02-12T00:00:00"/>
    <n v="795334"/>
    <x v="2"/>
    <s v="A4"/>
    <x v="1"/>
    <s v="Verified"/>
    <n v="60000"/>
    <n v="7.3999999999999996E-2"/>
    <n v="330.44"/>
    <n v="6.54E-2"/>
    <n v="16800"/>
    <n v="25"/>
    <n v="11380"/>
  </r>
  <r>
    <n v="748776"/>
    <x v="32"/>
    <x v="0"/>
    <x v="3"/>
    <s v="APM Terminals NA"/>
    <x v="3"/>
    <x v="0"/>
    <x v="25"/>
    <d v="2021-05-16T00:00:00"/>
    <d v="2021-05-14T00:00:00"/>
    <x v="1"/>
    <x v="1"/>
    <d v="2021-06-14T00:00:00"/>
    <n v="947902"/>
    <x v="2"/>
    <s v="A4"/>
    <x v="1"/>
    <s v="Verified"/>
    <n v="44000"/>
    <n v="0.1424"/>
    <n v="497.63"/>
    <n v="7.4899999999999994E-2"/>
    <n v="16000"/>
    <n v="20"/>
    <n v="17915"/>
  </r>
  <r>
    <n v="840632"/>
    <x v="5"/>
    <x v="0"/>
    <x v="3"/>
    <s v="USAF"/>
    <x v="3"/>
    <x v="0"/>
    <x v="11"/>
    <d v="2021-05-12T00:00:00"/>
    <d v="2021-04-12T00:00:00"/>
    <x v="1"/>
    <x v="1"/>
    <d v="2021-05-12T00:00:00"/>
    <n v="1051036"/>
    <x v="2"/>
    <s v="A4"/>
    <x v="1"/>
    <s v="Verified"/>
    <n v="39915"/>
    <n v="0.1371"/>
    <n v="622.04"/>
    <n v="7.4899999999999994E-2"/>
    <n v="20000"/>
    <n v="19"/>
    <n v="20911"/>
  </r>
  <r>
    <n v="657546"/>
    <x v="6"/>
    <x v="0"/>
    <x v="3"/>
    <s v="General Motors Corp."/>
    <x v="3"/>
    <x v="0"/>
    <x v="21"/>
    <d v="2021-08-13T00:00:00"/>
    <d v="2021-08-13T00:00:00"/>
    <x v="1"/>
    <x v="1"/>
    <d v="2021-09-13T00:00:00"/>
    <n v="840921"/>
    <x v="2"/>
    <s v="A4"/>
    <x v="1"/>
    <s v="Verified"/>
    <n v="70000"/>
    <n v="0.16830000000000001"/>
    <n v="341.11"/>
    <n v="7.2900000000000006E-2"/>
    <n v="11000"/>
    <n v="22"/>
    <n v="12239"/>
  </r>
  <r>
    <n v="670397"/>
    <x v="25"/>
    <x v="0"/>
    <x v="3"/>
    <s v="Army"/>
    <x v="3"/>
    <x v="0"/>
    <x v="0"/>
    <d v="2021-02-12T00:00:00"/>
    <d v="2021-02-12T00:00:00"/>
    <x v="1"/>
    <x v="1"/>
    <d v="2021-03-12T00:00:00"/>
    <n v="857049"/>
    <x v="2"/>
    <s v="A4"/>
    <x v="1"/>
    <s v="Verified"/>
    <n v="55000"/>
    <n v="0.2177"/>
    <n v="248.08"/>
    <n v="7.2900000000000006E-2"/>
    <n v="8000"/>
    <n v="37"/>
    <n v="8502"/>
  </r>
  <r>
    <n v="624816"/>
    <x v="8"/>
    <x v="0"/>
    <x v="3"/>
    <s v="Information Builders"/>
    <x v="3"/>
    <x v="0"/>
    <x v="41"/>
    <d v="2021-04-15T00:00:00"/>
    <d v="2021-02-13T00:00:00"/>
    <x v="1"/>
    <x v="1"/>
    <d v="2021-03-13T00:00:00"/>
    <n v="800761"/>
    <x v="2"/>
    <s v="A4"/>
    <x v="1"/>
    <s v="Verified"/>
    <n v="95000"/>
    <n v="4.7399999999999998E-2"/>
    <n v="446.21"/>
    <n v="6.54E-2"/>
    <n v="24000"/>
    <n v="22"/>
    <n v="15933"/>
  </r>
  <r>
    <n v="406054"/>
    <x v="1"/>
    <x v="0"/>
    <x v="3"/>
    <s v="OfficeMax"/>
    <x v="3"/>
    <x v="0"/>
    <x v="28"/>
    <d v="2021-06-12T00:00:00"/>
    <d v="2021-06-12T00:00:00"/>
    <x v="1"/>
    <x v="1"/>
    <d v="2021-07-12T00:00:00"/>
    <n v="454405"/>
    <x v="2"/>
    <s v="A4"/>
    <x v="1"/>
    <s v="Verified"/>
    <n v="23700"/>
    <n v="0.1008"/>
    <n v="319.47000000000003"/>
    <n v="9.3200000000000005E-2"/>
    <n v="10000"/>
    <n v="16"/>
    <n v="11501"/>
  </r>
  <r>
    <n v="744834"/>
    <x v="1"/>
    <x v="0"/>
    <x v="3"/>
    <s v="State of California"/>
    <x v="3"/>
    <x v="0"/>
    <x v="25"/>
    <d v="2021-05-16T00:00:00"/>
    <d v="2021-04-12T00:00:00"/>
    <x v="1"/>
    <x v="1"/>
    <d v="2021-05-12T00:00:00"/>
    <n v="943343"/>
    <x v="2"/>
    <s v="A4"/>
    <x v="1"/>
    <s v="Verified"/>
    <n v="54000"/>
    <n v="0.2571"/>
    <n v="633.70000000000005"/>
    <n v="7.4899999999999994E-2"/>
    <n v="20375"/>
    <n v="31"/>
    <n v="21597"/>
  </r>
  <r>
    <n v="739634"/>
    <x v="1"/>
    <x v="0"/>
    <x v="3"/>
    <s v="Imperial County Office of Education"/>
    <x v="3"/>
    <x v="0"/>
    <x v="25"/>
    <d v="2021-05-16T00:00:00"/>
    <d v="2021-05-14T00:00:00"/>
    <x v="1"/>
    <x v="1"/>
    <d v="2021-06-14T00:00:00"/>
    <n v="937228"/>
    <x v="2"/>
    <s v="A4"/>
    <x v="1"/>
    <s v="Verified"/>
    <n v="81960"/>
    <n v="0.25519999999999998"/>
    <n v="297.7"/>
    <n v="7.2900000000000006E-2"/>
    <n v="9600"/>
    <n v="30"/>
    <n v="10717"/>
  </r>
  <r>
    <n v="988332"/>
    <x v="8"/>
    <x v="0"/>
    <x v="3"/>
    <s v="The Segal Company"/>
    <x v="3"/>
    <x v="0"/>
    <x v="22"/>
    <d v="2021-05-16T00:00:00"/>
    <d v="2021-11-14T00:00:00"/>
    <x v="1"/>
    <x v="1"/>
    <d v="2021-12-14T00:00:00"/>
    <n v="1212393"/>
    <x v="2"/>
    <s v="A4"/>
    <x v="1"/>
    <s v="Verified"/>
    <n v="65000"/>
    <n v="0.15559999999999999"/>
    <n v="750.97"/>
    <n v="7.9000000000000001E-2"/>
    <n v="24000"/>
    <n v="19"/>
    <n v="27035"/>
  </r>
  <r>
    <n v="517220"/>
    <x v="29"/>
    <x v="0"/>
    <x v="3"/>
    <s v="COCA COLA UNITED"/>
    <x v="3"/>
    <x v="0"/>
    <x v="27"/>
    <d v="2021-02-16T00:00:00"/>
    <d v="2021-07-13T00:00:00"/>
    <x v="1"/>
    <x v="1"/>
    <d v="2021-08-13T00:00:00"/>
    <n v="668448"/>
    <x v="2"/>
    <s v="A5"/>
    <x v="1"/>
    <s v="Verified"/>
    <n v="65004"/>
    <n v="0.1484"/>
    <n v="312.82"/>
    <n v="7.8799999999999995E-2"/>
    <n v="10000"/>
    <n v="19"/>
    <n v="11365"/>
  </r>
  <r>
    <n v="494694"/>
    <x v="1"/>
    <x v="0"/>
    <x v="3"/>
    <s v="Francis Coppola Winery"/>
    <x v="3"/>
    <x v="0"/>
    <x v="26"/>
    <d v="2021-03-13T00:00:00"/>
    <d v="2021-04-13T00:00:00"/>
    <x v="1"/>
    <x v="1"/>
    <d v="2021-05-13T00:00:00"/>
    <n v="633436"/>
    <x v="2"/>
    <s v="A5"/>
    <x v="1"/>
    <s v="Verified"/>
    <n v="50000"/>
    <n v="9.4600000000000004E-2"/>
    <n v="469.21"/>
    <n v="7.8799999999999995E-2"/>
    <n v="15000"/>
    <n v="14"/>
    <n v="16892"/>
  </r>
  <r>
    <n v="553269"/>
    <x v="1"/>
    <x v="0"/>
    <x v="3"/>
    <s v="Kaiser Permanente Medical Center"/>
    <x v="3"/>
    <x v="0"/>
    <x v="43"/>
    <d v="2021-03-15T00:00:00"/>
    <d v="2021-08-13T00:00:00"/>
    <x v="1"/>
    <x v="1"/>
    <d v="2021-09-13T00:00:00"/>
    <n v="712863"/>
    <x v="2"/>
    <s v="A5"/>
    <x v="1"/>
    <s v="Verified"/>
    <n v="58000"/>
    <n v="0.11650000000000001"/>
    <n v="500.5"/>
    <n v="7.8799999999999995E-2"/>
    <n v="16000"/>
    <n v="18"/>
    <n v="18045"/>
  </r>
  <r>
    <n v="891706"/>
    <x v="8"/>
    <x v="0"/>
    <x v="3"/>
    <s v="GE Healthcare"/>
    <x v="3"/>
    <x v="0"/>
    <x v="13"/>
    <d v="2021-04-16T00:00:00"/>
    <d v="2021-11-14T00:00:00"/>
    <x v="1"/>
    <x v="1"/>
    <d v="2021-12-14T00:00:00"/>
    <n v="1108618"/>
    <x v="2"/>
    <s v="A5"/>
    <x v="1"/>
    <s v="Verified"/>
    <n v="83000"/>
    <n v="0.16639999999999999"/>
    <n v="1111.3699999999999"/>
    <n v="8.8999999999999996E-2"/>
    <n v="35000"/>
    <n v="17"/>
    <n v="40009"/>
  </r>
  <r>
    <n v="488239"/>
    <x v="4"/>
    <x v="0"/>
    <x v="3"/>
    <s v="MetLife"/>
    <x v="3"/>
    <x v="0"/>
    <x v="46"/>
    <d v="2021-03-13T00:00:00"/>
    <d v="2021-03-13T00:00:00"/>
    <x v="1"/>
    <x v="1"/>
    <d v="2021-04-13T00:00:00"/>
    <n v="622562"/>
    <x v="2"/>
    <s v="A5"/>
    <x v="1"/>
    <s v="Verified"/>
    <n v="35000"/>
    <n v="0.21629999999999999"/>
    <n v="330.01"/>
    <n v="7.8799999999999995E-2"/>
    <n v="10550"/>
    <n v="14"/>
    <n v="11881"/>
  </r>
  <r>
    <n v="715961"/>
    <x v="16"/>
    <x v="0"/>
    <x v="3"/>
    <s v="Trader Joe's"/>
    <x v="3"/>
    <x v="0"/>
    <x v="29"/>
    <d v="2021-04-15T00:00:00"/>
    <d v="2021-04-14T00:00:00"/>
    <x v="1"/>
    <x v="1"/>
    <d v="2021-05-14T00:00:00"/>
    <n v="905294"/>
    <x v="2"/>
    <s v="A5"/>
    <x v="1"/>
    <s v="Verified"/>
    <n v="58800"/>
    <n v="0.1139"/>
    <n v="623.6"/>
    <n v="7.6600000000000001E-2"/>
    <n v="20000"/>
    <n v="26"/>
    <n v="22449"/>
  </r>
  <r>
    <n v="640548"/>
    <x v="1"/>
    <x v="0"/>
    <x v="3"/>
    <s v="Oakville Pump Service, Inc."/>
    <x v="3"/>
    <x v="0"/>
    <x v="41"/>
    <d v="2021-05-12T00:00:00"/>
    <d v="2021-05-12T00:00:00"/>
    <x v="1"/>
    <x v="1"/>
    <d v="2021-06-12T00:00:00"/>
    <n v="819988"/>
    <x v="2"/>
    <s v="A5"/>
    <x v="1"/>
    <s v="Verified"/>
    <n v="55000"/>
    <n v="0.2465"/>
    <n v="616.72"/>
    <n v="6.9099999999999995E-2"/>
    <n v="20000"/>
    <n v="17"/>
    <n v="21487"/>
  </r>
  <r>
    <n v="1042854"/>
    <x v="6"/>
    <x v="0"/>
    <x v="3"/>
    <s v="Champion Bus, Inc"/>
    <x v="3"/>
    <x v="0"/>
    <x v="12"/>
    <d v="2021-12-14T00:00:00"/>
    <d v="2021-12-14T00:00:00"/>
    <x v="1"/>
    <x v="1"/>
    <d v="2022-01-14T00:00:00"/>
    <n v="1273149"/>
    <x v="2"/>
    <s v="A5"/>
    <x v="1"/>
    <s v="Verified"/>
    <n v="110000"/>
    <n v="0.1928"/>
    <n v="889.09"/>
    <n v="8.8999999999999996E-2"/>
    <n v="28000"/>
    <n v="36"/>
    <n v="32007"/>
  </r>
  <r>
    <n v="608415"/>
    <x v="0"/>
    <x v="0"/>
    <x v="3"/>
    <s v="Evercare"/>
    <x v="3"/>
    <x v="0"/>
    <x v="49"/>
    <d v="2021-08-12T00:00:00"/>
    <d v="2021-07-12T00:00:00"/>
    <x v="1"/>
    <x v="1"/>
    <d v="2021-08-12T00:00:00"/>
    <n v="780484"/>
    <x v="2"/>
    <s v="A5"/>
    <x v="1"/>
    <s v="Verified"/>
    <n v="83004"/>
    <n v="0.2364"/>
    <n v="413.98"/>
    <n v="6.9099999999999995E-2"/>
    <n v="21600"/>
    <n v="25"/>
    <n v="14558"/>
  </r>
  <r>
    <n v="847393"/>
    <x v="1"/>
    <x v="0"/>
    <x v="3"/>
    <s v="ADT Security Services"/>
    <x v="3"/>
    <x v="0"/>
    <x v="11"/>
    <d v="2021-08-14T00:00:00"/>
    <d v="2021-09-14T00:00:00"/>
    <x v="1"/>
    <x v="1"/>
    <d v="2021-10-14T00:00:00"/>
    <n v="1058873"/>
    <x v="2"/>
    <s v="A5"/>
    <x v="1"/>
    <s v="Verified"/>
    <n v="54000"/>
    <n v="8.3599999999999994E-2"/>
    <n v="378.76"/>
    <n v="8.4900000000000003E-2"/>
    <n v="12000"/>
    <n v="19"/>
    <n v="13635"/>
  </r>
  <r>
    <n v="611036"/>
    <x v="1"/>
    <x v="0"/>
    <x v="3"/>
    <s v="Kim Lighting - Hubbell Lighting"/>
    <x v="3"/>
    <x v="0"/>
    <x v="49"/>
    <d v="2021-04-16T00:00:00"/>
    <d v="2021-11-13T00:00:00"/>
    <x v="1"/>
    <x v="1"/>
    <d v="2021-12-13T00:00:00"/>
    <n v="783607"/>
    <x v="2"/>
    <s v="A5"/>
    <x v="1"/>
    <s v="Verified"/>
    <n v="38000"/>
    <n v="8.7800000000000003E-2"/>
    <n v="289.08999999999997"/>
    <n v="6.9099999999999995E-2"/>
    <n v="15000"/>
    <n v="16"/>
    <n v="10407"/>
  </r>
  <r>
    <n v="559781"/>
    <x v="18"/>
    <x v="0"/>
    <x v="3"/>
    <s v="SHOPRITE"/>
    <x v="3"/>
    <x v="0"/>
    <x v="47"/>
    <d v="2021-10-14T00:00:00"/>
    <d v="2021-08-13T00:00:00"/>
    <x v="1"/>
    <x v="1"/>
    <d v="2021-09-13T00:00:00"/>
    <n v="720567"/>
    <x v="2"/>
    <s v="A5"/>
    <x v="1"/>
    <s v="Verified"/>
    <n v="32000"/>
    <n v="0.13200000000000001"/>
    <n v="375.38"/>
    <n v="7.8799999999999995E-2"/>
    <n v="12000"/>
    <n v="38"/>
    <n v="13514"/>
  </r>
  <r>
    <n v="868103"/>
    <x v="18"/>
    <x v="0"/>
    <x v="8"/>
    <s v="Core-Create"/>
    <x v="3"/>
    <x v="0"/>
    <x v="10"/>
    <d v="2021-09-14T00:00:00"/>
    <d v="2021-09-14T00:00:00"/>
    <x v="1"/>
    <x v="1"/>
    <d v="2021-10-14T00:00:00"/>
    <n v="1081815"/>
    <x v="2"/>
    <s v="A1"/>
    <x v="1"/>
    <s v="Verified"/>
    <n v="182500"/>
    <n v="5.0999999999999997E-2"/>
    <n v="377"/>
    <n v="5.4199999999999998E-2"/>
    <n v="12500"/>
    <n v="15"/>
    <n v="13572"/>
  </r>
  <r>
    <n v="987097"/>
    <x v="8"/>
    <x v="0"/>
    <x v="8"/>
    <s v="New York Life Insurance Company"/>
    <x v="3"/>
    <x v="0"/>
    <x v="13"/>
    <d v="2021-10-12T00:00:00"/>
    <d v="2021-10-12T00:00:00"/>
    <x v="1"/>
    <x v="1"/>
    <d v="2021-11-12T00:00:00"/>
    <n v="1211056"/>
    <x v="2"/>
    <s v="A1"/>
    <x v="1"/>
    <s v="Verified"/>
    <n v="78300"/>
    <n v="1.7299999999999999E-2"/>
    <n v="213.05"/>
    <n v="6.0299999999999999E-2"/>
    <n v="7000"/>
    <n v="18"/>
    <n v="7362"/>
  </r>
  <r>
    <n v="603480"/>
    <x v="6"/>
    <x v="0"/>
    <x v="8"/>
    <s v="Kroger"/>
    <x v="3"/>
    <x v="0"/>
    <x v="50"/>
    <d v="2021-03-14T00:00:00"/>
    <d v="2021-09-13T00:00:00"/>
    <x v="1"/>
    <x v="1"/>
    <d v="2021-10-13T00:00:00"/>
    <n v="774337"/>
    <x v="2"/>
    <s v="A3"/>
    <x v="1"/>
    <s v="Verified"/>
    <n v="12000"/>
    <n v="0.16"/>
    <n v="189.1"/>
    <n v="6.1699999999999998E-2"/>
    <n v="6200"/>
    <n v="7"/>
    <n v="6805"/>
  </r>
  <r>
    <n v="1011597"/>
    <x v="8"/>
    <x v="0"/>
    <x v="8"/>
    <s v="St. Luke's Hospital"/>
    <x v="3"/>
    <x v="0"/>
    <x v="22"/>
    <d v="2021-05-16T00:00:00"/>
    <d v="2021-04-12T00:00:00"/>
    <x v="1"/>
    <x v="1"/>
    <d v="2021-05-12T00:00:00"/>
    <n v="1238479"/>
    <x v="2"/>
    <s v="A3"/>
    <x v="1"/>
    <s v="Verified"/>
    <n v="31800"/>
    <n v="0.29249999999999998"/>
    <n v="112"/>
    <n v="7.51E-2"/>
    <n v="3600"/>
    <n v="11"/>
    <n v="3707"/>
  </r>
  <r>
    <n v="774964"/>
    <x v="21"/>
    <x v="0"/>
    <x v="8"/>
    <s v="AmeriCorps NCCC"/>
    <x v="3"/>
    <x v="0"/>
    <x v="6"/>
    <d v="2021-10-14T00:00:00"/>
    <d v="2021-03-13T00:00:00"/>
    <x v="1"/>
    <x v="1"/>
    <d v="2021-04-13T00:00:00"/>
    <n v="977181"/>
    <x v="2"/>
    <s v="A3"/>
    <x v="1"/>
    <s v="Verified"/>
    <n v="13200"/>
    <n v="0.23910000000000001"/>
    <n v="57.89"/>
    <n v="6.9900000000000004E-2"/>
    <n v="1875"/>
    <n v="11"/>
    <n v="2045"/>
  </r>
  <r>
    <n v="397394"/>
    <x v="25"/>
    <x v="0"/>
    <x v="8"/>
    <s v="Baker Hughes"/>
    <x v="3"/>
    <x v="0"/>
    <x v="45"/>
    <d v="2021-01-11T00:00:00"/>
    <d v="2021-01-11T00:00:00"/>
    <x v="1"/>
    <x v="1"/>
    <d v="2021-02-11T00:00:00"/>
    <n v="438101"/>
    <x v="2"/>
    <s v="A4"/>
    <x v="1"/>
    <s v="Verified"/>
    <n v="53000"/>
    <n v="0.1134"/>
    <n v="95.85"/>
    <n v="9.3200000000000005E-2"/>
    <n v="3000"/>
    <n v="23"/>
    <n v="3342"/>
  </r>
  <r>
    <n v="606786"/>
    <x v="16"/>
    <x v="0"/>
    <x v="8"/>
    <s v="The MathWorks"/>
    <x v="3"/>
    <x v="0"/>
    <x v="49"/>
    <d v="2021-03-13T00:00:00"/>
    <d v="2021-02-13T00:00:00"/>
    <x v="1"/>
    <x v="1"/>
    <d v="2021-03-13T00:00:00"/>
    <n v="778419"/>
    <x v="2"/>
    <s v="A4"/>
    <x v="1"/>
    <s v="Verified"/>
    <n v="122000"/>
    <n v="5.3600000000000002E-2"/>
    <n v="330.44"/>
    <n v="6.54E-2"/>
    <n v="15000"/>
    <n v="25"/>
    <n v="11761"/>
  </r>
  <r>
    <n v="544705"/>
    <x v="8"/>
    <x v="0"/>
    <x v="8"/>
    <s v="Bechtel Marine Propulsion Corporation"/>
    <x v="3"/>
    <x v="0"/>
    <x v="43"/>
    <d v="2021-05-16T00:00:00"/>
    <d v="2021-07-13T00:00:00"/>
    <x v="1"/>
    <x v="1"/>
    <d v="2021-08-13T00:00:00"/>
    <n v="702627"/>
    <x v="2"/>
    <s v="A4"/>
    <x v="1"/>
    <s v="Verified"/>
    <n v="54500"/>
    <n v="0.1229"/>
    <n v="248.89"/>
    <n v="7.51E-2"/>
    <n v="8000"/>
    <n v="11"/>
    <n v="8960"/>
  </r>
  <r>
    <n v="559180"/>
    <x v="41"/>
    <x v="0"/>
    <x v="8"/>
    <s v="Corporate Executive Board"/>
    <x v="3"/>
    <x v="0"/>
    <x v="47"/>
    <d v="2021-03-13T00:00:00"/>
    <d v="2021-03-13T00:00:00"/>
    <x v="1"/>
    <x v="1"/>
    <d v="2021-04-13T00:00:00"/>
    <n v="719798"/>
    <x v="2"/>
    <s v="A4"/>
    <x v="1"/>
    <s v="Verified"/>
    <n v="120000"/>
    <n v="5.4800000000000001E-2"/>
    <n v="466.67"/>
    <n v="7.51E-2"/>
    <n v="15000"/>
    <n v="17"/>
    <n v="16757"/>
  </r>
  <r>
    <n v="502663"/>
    <x v="8"/>
    <x v="0"/>
    <x v="8"/>
    <s v="The McGraw-Hill Companies"/>
    <x v="3"/>
    <x v="0"/>
    <x v="48"/>
    <d v="2021-12-13T00:00:00"/>
    <d v="2021-08-12T00:00:00"/>
    <x v="1"/>
    <x v="1"/>
    <d v="2021-09-12T00:00:00"/>
    <n v="646540"/>
    <x v="2"/>
    <s v="A4"/>
    <x v="1"/>
    <s v="Verified"/>
    <n v="63000"/>
    <n v="5.0900000000000001E-2"/>
    <n v="248.88"/>
    <n v="7.51E-2"/>
    <n v="8000"/>
    <n v="9"/>
    <n v="8856"/>
  </r>
  <r>
    <n v="727355"/>
    <x v="37"/>
    <x v="0"/>
    <x v="8"/>
    <s v="Providence Health Systems"/>
    <x v="3"/>
    <x v="0"/>
    <x v="29"/>
    <d v="2021-05-16T00:00:00"/>
    <d v="2021-05-14T00:00:00"/>
    <x v="1"/>
    <x v="1"/>
    <d v="2021-06-14T00:00:00"/>
    <n v="922855"/>
    <x v="2"/>
    <s v="A4"/>
    <x v="1"/>
    <s v="Verified"/>
    <n v="22452"/>
    <n v="0.1497"/>
    <n v="372.12"/>
    <n v="7.2900000000000006E-2"/>
    <n v="12000"/>
    <n v="21"/>
    <n v="13396"/>
  </r>
  <r>
    <n v="619318"/>
    <x v="17"/>
    <x v="0"/>
    <x v="8"/>
    <s v="Apple Inc."/>
    <x v="3"/>
    <x v="0"/>
    <x v="41"/>
    <d v="2021-07-15T00:00:00"/>
    <d v="2021-10-12T00:00:00"/>
    <x v="1"/>
    <x v="1"/>
    <d v="2021-11-12T00:00:00"/>
    <n v="793796"/>
    <x v="2"/>
    <s v="A4"/>
    <x v="1"/>
    <s v="Verified"/>
    <n v="30000"/>
    <n v="6.8000000000000005E-2"/>
    <n v="184.01"/>
    <n v="6.54E-2"/>
    <n v="6000"/>
    <n v="20"/>
    <n v="6522"/>
  </r>
  <r>
    <n v="634886"/>
    <x v="1"/>
    <x v="0"/>
    <x v="8"/>
    <s v="Department of Homeland Security"/>
    <x v="3"/>
    <x v="0"/>
    <x v="41"/>
    <d v="2021-12-15T00:00:00"/>
    <d v="2021-02-12T00:00:00"/>
    <x v="1"/>
    <x v="1"/>
    <d v="2021-03-12T00:00:00"/>
    <n v="813309"/>
    <x v="2"/>
    <s v="A4"/>
    <x v="1"/>
    <s v="Verified"/>
    <n v="76644"/>
    <n v="0.19409999999999999"/>
    <n v="196.28"/>
    <n v="6.54E-2"/>
    <n v="6400"/>
    <n v="33"/>
    <n v="6713"/>
  </r>
  <r>
    <n v="838416"/>
    <x v="0"/>
    <x v="0"/>
    <x v="8"/>
    <s v="Precision Heliparts"/>
    <x v="3"/>
    <x v="0"/>
    <x v="11"/>
    <d v="2021-05-16T00:00:00"/>
    <d v="2021-12-12T00:00:00"/>
    <x v="1"/>
    <x v="1"/>
    <d v="2022-01-12T00:00:00"/>
    <n v="1048500"/>
    <x v="2"/>
    <s v="A4"/>
    <x v="1"/>
    <s v="Verified"/>
    <n v="85000"/>
    <n v="0.2384"/>
    <n v="870.85"/>
    <n v="7.4899999999999994E-2"/>
    <n v="28000"/>
    <n v="27"/>
    <n v="30259"/>
  </r>
  <r>
    <n v="518445"/>
    <x v="19"/>
    <x v="0"/>
    <x v="8"/>
    <s v="Maxim Healthcare Services"/>
    <x v="3"/>
    <x v="0"/>
    <x v="27"/>
    <d v="2021-06-13T00:00:00"/>
    <d v="2021-06-13T00:00:00"/>
    <x v="1"/>
    <x v="1"/>
    <d v="2021-07-13T00:00:00"/>
    <n v="670145"/>
    <x v="2"/>
    <s v="A4"/>
    <x v="1"/>
    <s v="Verified"/>
    <n v="22884"/>
    <n v="0.1883"/>
    <n v="217.78"/>
    <n v="7.51E-2"/>
    <n v="7000"/>
    <n v="16"/>
    <n v="7840"/>
  </r>
  <r>
    <n v="775656"/>
    <x v="8"/>
    <x v="0"/>
    <x v="8"/>
    <s v="home depot"/>
    <x v="3"/>
    <x v="0"/>
    <x v="6"/>
    <d v="2021-05-16T00:00:00"/>
    <d v="2021-03-12T00:00:00"/>
    <x v="1"/>
    <x v="1"/>
    <d v="2021-04-12T00:00:00"/>
    <n v="977927"/>
    <x v="2"/>
    <s v="A4"/>
    <x v="1"/>
    <s v="Verified"/>
    <n v="35000"/>
    <n v="0.2722"/>
    <n v="186.61"/>
    <n v="7.4899999999999994E-2"/>
    <n v="6000"/>
    <n v="28"/>
    <n v="6281"/>
  </r>
  <r>
    <n v="838433"/>
    <x v="1"/>
    <x v="0"/>
    <x v="8"/>
    <s v="Novogradac &amp; Company LLP"/>
    <x v="3"/>
    <x v="0"/>
    <x v="11"/>
    <d v="2021-08-14T00:00:00"/>
    <d v="2021-08-14T00:00:00"/>
    <x v="1"/>
    <x v="1"/>
    <d v="2021-09-14T00:00:00"/>
    <n v="1048520"/>
    <x v="2"/>
    <s v="A4"/>
    <x v="1"/>
    <s v="Verified"/>
    <n v="65000"/>
    <n v="0.13400000000000001"/>
    <n v="373.22"/>
    <n v="7.4899999999999994E-2"/>
    <n v="12000"/>
    <n v="27"/>
    <n v="13436"/>
  </r>
  <r>
    <n v="676427"/>
    <x v="1"/>
    <x v="0"/>
    <x v="8"/>
    <s v="United Capital"/>
    <x v="3"/>
    <x v="0"/>
    <x v="0"/>
    <d v="2021-01-14T00:00:00"/>
    <d v="2021-07-12T00:00:00"/>
    <x v="1"/>
    <x v="1"/>
    <d v="2021-08-12T00:00:00"/>
    <n v="864413"/>
    <x v="2"/>
    <s v="A5"/>
    <x v="1"/>
    <s v="Verified"/>
    <n v="61000"/>
    <n v="0.21340000000000001"/>
    <n v="155.9"/>
    <n v="7.6600000000000001E-2"/>
    <n v="5000"/>
    <n v="13"/>
    <n v="5413"/>
  </r>
  <r>
    <n v="715840"/>
    <x v="5"/>
    <x v="0"/>
    <x v="8"/>
    <s v="Naples Transportation and Tours"/>
    <x v="3"/>
    <x v="0"/>
    <x v="29"/>
    <d v="2021-05-16T00:00:00"/>
    <d v="2021-05-13T00:00:00"/>
    <x v="1"/>
    <x v="1"/>
    <d v="2021-06-13T00:00:00"/>
    <n v="909555"/>
    <x v="2"/>
    <s v="A5"/>
    <x v="1"/>
    <s v="Verified"/>
    <n v="35000"/>
    <n v="0.1923"/>
    <n v="371.04"/>
    <n v="7.6600000000000001E-2"/>
    <n v="11900"/>
    <n v="26"/>
    <n v="13206"/>
  </r>
  <r>
    <n v="429228"/>
    <x v="21"/>
    <x v="0"/>
    <x v="8"/>
    <s v="Regencey Limousine"/>
    <x v="3"/>
    <x v="0"/>
    <x v="30"/>
    <d v="2021-04-16T00:00:00"/>
    <d v="2021-08-12T00:00:00"/>
    <x v="1"/>
    <x v="1"/>
    <d v="2021-09-12T00:00:00"/>
    <n v="508436"/>
    <x v="2"/>
    <s v="A5"/>
    <x v="1"/>
    <s v="Verified"/>
    <n v="50000"/>
    <n v="0.12770000000000001"/>
    <n v="224.66"/>
    <n v="9.6299999999999997E-2"/>
    <n v="7000"/>
    <n v="17"/>
    <n v="8088"/>
  </r>
  <r>
    <n v="543225"/>
    <x v="23"/>
    <x v="0"/>
    <x v="8"/>
    <s v="US EPA"/>
    <x v="3"/>
    <x v="0"/>
    <x v="43"/>
    <d v="2021-08-13T00:00:00"/>
    <d v="2021-02-13T00:00:00"/>
    <x v="1"/>
    <x v="1"/>
    <d v="2021-03-13T00:00:00"/>
    <n v="700881"/>
    <x v="2"/>
    <s v="A5"/>
    <x v="1"/>
    <s v="Verified"/>
    <n v="73000"/>
    <n v="0.1221"/>
    <n v="287.79000000000002"/>
    <n v="7.8799999999999995E-2"/>
    <n v="9200"/>
    <n v="18"/>
    <n v="10324"/>
  </r>
  <r>
    <n v="660405"/>
    <x v="5"/>
    <x v="0"/>
    <x v="8"/>
    <s v="Betancourt Nutrition"/>
    <x v="3"/>
    <x v="0"/>
    <x v="0"/>
    <d v="2021-08-13T00:00:00"/>
    <d v="2021-08-13T00:00:00"/>
    <x v="1"/>
    <x v="1"/>
    <d v="2021-09-13T00:00:00"/>
    <n v="844650"/>
    <x v="2"/>
    <s v="A5"/>
    <x v="1"/>
    <s v="Verified"/>
    <n v="33000"/>
    <n v="0.19270000000000001"/>
    <n v="414.7"/>
    <n v="7.6600000000000001E-2"/>
    <n v="13300"/>
    <n v="9"/>
    <n v="14876"/>
  </r>
  <r>
    <n v="993915"/>
    <x v="5"/>
    <x v="0"/>
    <x v="8"/>
    <s v="Fifth Third Bank"/>
    <x v="3"/>
    <x v="0"/>
    <x v="13"/>
    <d v="2021-07-15T00:00:00"/>
    <d v="2021-05-14T00:00:00"/>
    <x v="1"/>
    <x v="1"/>
    <d v="2021-06-14T00:00:00"/>
    <n v="1218718"/>
    <x v="2"/>
    <s v="A5"/>
    <x v="1"/>
    <s v="Verified"/>
    <n v="148616"/>
    <n v="0.2286"/>
    <n v="938.31"/>
    <n v="8.8999999999999996E-2"/>
    <n v="29550"/>
    <n v="24"/>
    <n v="33636"/>
  </r>
  <r>
    <n v="754731"/>
    <x v="8"/>
    <x v="0"/>
    <x v="8"/>
    <s v="Payomatic Corp"/>
    <x v="3"/>
    <x v="0"/>
    <x v="25"/>
    <d v="2021-05-12T00:00:00"/>
    <d v="2021-05-12T00:00:00"/>
    <x v="1"/>
    <x v="1"/>
    <d v="2021-06-12T00:00:00"/>
    <n v="954481"/>
    <x v="2"/>
    <s v="A5"/>
    <x v="1"/>
    <s v="Verified"/>
    <n v="30000"/>
    <n v="0.1716"/>
    <n v="567.35"/>
    <n v="8.4900000000000003E-2"/>
    <n v="17975"/>
    <n v="37"/>
    <n v="19166"/>
  </r>
  <r>
    <n v="996558"/>
    <x v="9"/>
    <x v="0"/>
    <x v="8"/>
    <s v="AT&amp;T Mobility"/>
    <x v="3"/>
    <x v="0"/>
    <x v="13"/>
    <d v="2021-07-15T00:00:00"/>
    <d v="2021-09-13T00:00:00"/>
    <x v="1"/>
    <x v="1"/>
    <d v="2021-10-13T00:00:00"/>
    <n v="1221608"/>
    <x v="2"/>
    <s v="A5"/>
    <x v="1"/>
    <s v="Verified"/>
    <n v="71000"/>
    <n v="0.14430000000000001"/>
    <n v="381.04"/>
    <n v="8.8999999999999996E-2"/>
    <n v="12000"/>
    <n v="13"/>
    <n v="13426"/>
  </r>
  <r>
    <n v="876767"/>
    <x v="4"/>
    <x v="0"/>
    <x v="4"/>
    <s v="Target"/>
    <x v="3"/>
    <x v="0"/>
    <x v="10"/>
    <d v="2021-01-14T00:00:00"/>
    <d v="2021-07-13T00:00:00"/>
    <x v="1"/>
    <x v="1"/>
    <d v="2021-08-13T00:00:00"/>
    <n v="1091349"/>
    <x v="2"/>
    <s v="A1"/>
    <x v="1"/>
    <s v="Verified"/>
    <n v="30000"/>
    <n v="0.21240000000000001"/>
    <n v="444.36"/>
    <n v="6.0299999999999999E-2"/>
    <n v="14600"/>
    <n v="13"/>
    <n v="15737"/>
  </r>
  <r>
    <n v="657404"/>
    <x v="2"/>
    <x v="0"/>
    <x v="4"/>
    <s v="SourceCorp Inc"/>
    <x v="3"/>
    <x v="0"/>
    <x v="21"/>
    <d v="2021-05-16T00:00:00"/>
    <d v="2021-01-14T00:00:00"/>
    <x v="1"/>
    <x v="1"/>
    <d v="2021-02-14T00:00:00"/>
    <n v="840747"/>
    <x v="2"/>
    <s v="A2"/>
    <x v="1"/>
    <s v="Verified"/>
    <n v="84000"/>
    <n v="0.1091"/>
    <n v="272.95"/>
    <n v="5.79E-2"/>
    <n v="9000"/>
    <n v="21"/>
    <n v="9804"/>
  </r>
  <r>
    <n v="821024"/>
    <x v="1"/>
    <x v="0"/>
    <x v="4"/>
    <s v="NOHO Modern Inc DBA Thomas Hayes Gallery"/>
    <x v="3"/>
    <x v="0"/>
    <x v="44"/>
    <d v="2021-09-15T00:00:00"/>
    <d v="2021-03-12T00:00:00"/>
    <x v="1"/>
    <x v="1"/>
    <d v="2021-04-12T00:00:00"/>
    <n v="1029281"/>
    <x v="2"/>
    <s v="A3"/>
    <x v="1"/>
    <s v="Verified"/>
    <n v="45000"/>
    <n v="0.1653"/>
    <n v="339.6"/>
    <n v="6.9900000000000004E-2"/>
    <n v="11000"/>
    <n v="14"/>
    <n v="11396"/>
  </r>
  <r>
    <n v="606980"/>
    <x v="8"/>
    <x v="0"/>
    <x v="4"/>
    <s v="Ernst &amp; Young LLP"/>
    <x v="3"/>
    <x v="0"/>
    <x v="49"/>
    <d v="2021-11-13T00:00:00"/>
    <d v="2021-11-13T00:00:00"/>
    <x v="1"/>
    <x v="1"/>
    <d v="2021-12-13T00:00:00"/>
    <n v="778692"/>
    <x v="2"/>
    <s v="A3"/>
    <x v="1"/>
    <s v="Verified"/>
    <n v="75000"/>
    <n v="2.9399999999999999E-2"/>
    <n v="402.59"/>
    <n v="6.1699999999999998E-2"/>
    <n v="13200"/>
    <n v="14"/>
    <n v="14495"/>
  </r>
  <r>
    <n v="715479"/>
    <x v="5"/>
    <x v="0"/>
    <x v="4"/>
    <s v="Progressive Insurance"/>
    <x v="3"/>
    <x v="0"/>
    <x v="29"/>
    <d v="2021-05-16T00:00:00"/>
    <d v="2021-12-13T00:00:00"/>
    <x v="1"/>
    <x v="1"/>
    <d v="2022-01-13T00:00:00"/>
    <n v="909113"/>
    <x v="2"/>
    <s v="A3"/>
    <x v="1"/>
    <s v="Verified"/>
    <n v="42000"/>
    <n v="0.23230000000000001"/>
    <n v="431.77"/>
    <n v="6.9199999999999998E-2"/>
    <n v="14000"/>
    <n v="15"/>
    <n v="15519"/>
  </r>
  <r>
    <n v="662356"/>
    <x v="1"/>
    <x v="0"/>
    <x v="4"/>
    <s v="sephora"/>
    <x v="3"/>
    <x v="0"/>
    <x v="0"/>
    <d v="2021-10-13T00:00:00"/>
    <d v="2021-09-13T00:00:00"/>
    <x v="1"/>
    <x v="1"/>
    <d v="2021-10-13T00:00:00"/>
    <n v="847030"/>
    <x v="2"/>
    <s v="A3"/>
    <x v="1"/>
    <s v="Verified"/>
    <n v="40000"/>
    <n v="0.28499999999999998"/>
    <n v="363.92"/>
    <n v="6.9199999999999998E-2"/>
    <n v="11800"/>
    <n v="22"/>
    <n v="12956"/>
  </r>
  <r>
    <n v="652565"/>
    <x v="4"/>
    <x v="0"/>
    <x v="4"/>
    <s v="SPR Industries"/>
    <x v="3"/>
    <x v="0"/>
    <x v="21"/>
    <d v="2021-01-14T00:00:00"/>
    <d v="2021-01-14T00:00:00"/>
    <x v="1"/>
    <x v="1"/>
    <d v="2021-02-14T00:00:00"/>
    <n v="834577"/>
    <x v="2"/>
    <s v="A3"/>
    <x v="1"/>
    <s v="Verified"/>
    <n v="24000"/>
    <n v="0.1825"/>
    <n v="308.41000000000003"/>
    <n v="6.9199999999999998E-2"/>
    <n v="10000"/>
    <n v="24"/>
    <n v="11104"/>
  </r>
  <r>
    <n v="742464"/>
    <x v="4"/>
    <x v="0"/>
    <x v="4"/>
    <s v="Hewlett-Packard"/>
    <x v="3"/>
    <x v="0"/>
    <x v="25"/>
    <d v="2021-03-16T00:00:00"/>
    <d v="2021-05-12T00:00:00"/>
    <x v="1"/>
    <x v="1"/>
    <d v="2021-06-12T00:00:00"/>
    <n v="940541"/>
    <x v="2"/>
    <s v="A4"/>
    <x v="1"/>
    <s v="Verified"/>
    <n v="30000"/>
    <n v="0.19359999999999999"/>
    <n v="311.02"/>
    <n v="7.4899999999999994E-2"/>
    <n v="10000"/>
    <n v="11"/>
    <n v="10644"/>
  </r>
  <r>
    <n v="826943"/>
    <x v="4"/>
    <x v="0"/>
    <x v="4"/>
    <s v="Oracle"/>
    <x v="3"/>
    <x v="0"/>
    <x v="44"/>
    <d v="2021-08-14T00:00:00"/>
    <d v="2021-08-14T00:00:00"/>
    <x v="1"/>
    <x v="1"/>
    <d v="2021-09-14T00:00:00"/>
    <n v="1035858"/>
    <x v="2"/>
    <s v="A4"/>
    <x v="1"/>
    <s v="Verified"/>
    <n v="38400"/>
    <n v="0.14219999999999999"/>
    <n v="311.02"/>
    <n v="7.4899999999999994E-2"/>
    <n v="10000"/>
    <n v="9"/>
    <n v="11197"/>
  </r>
  <r>
    <n v="680027"/>
    <x v="1"/>
    <x v="0"/>
    <x v="4"/>
    <s v="Kaiser Permanente"/>
    <x v="3"/>
    <x v="0"/>
    <x v="0"/>
    <d v="2021-07-15T00:00:00"/>
    <d v="2021-03-14T00:00:00"/>
    <x v="1"/>
    <x v="1"/>
    <d v="2021-04-14T00:00:00"/>
    <n v="868709"/>
    <x v="2"/>
    <s v="A4"/>
    <x v="1"/>
    <s v="Verified"/>
    <n v="52800"/>
    <n v="0.1661"/>
    <n v="173.66"/>
    <n v="7.2900000000000006E-2"/>
    <n v="5600"/>
    <n v="15"/>
    <n v="6253"/>
  </r>
  <r>
    <n v="617833"/>
    <x v="1"/>
    <x v="0"/>
    <x v="4"/>
    <s v="EnerNOC"/>
    <x v="3"/>
    <x v="0"/>
    <x v="49"/>
    <d v="2021-06-14T00:00:00"/>
    <d v="2021-12-13T00:00:00"/>
    <x v="1"/>
    <x v="1"/>
    <d v="2022-01-13T00:00:00"/>
    <n v="792051"/>
    <x v="2"/>
    <s v="A4"/>
    <x v="1"/>
    <s v="Verified"/>
    <n v="65000"/>
    <n v="0.1326"/>
    <n v="371.08"/>
    <n v="6.54E-2"/>
    <n v="20000"/>
    <n v="17"/>
    <n v="13359"/>
  </r>
  <r>
    <n v="687570"/>
    <x v="32"/>
    <x v="0"/>
    <x v="4"/>
    <s v="United States Marine Corps"/>
    <x v="3"/>
    <x v="0"/>
    <x v="42"/>
    <d v="2021-12-15T00:00:00"/>
    <d v="2021-08-12T00:00:00"/>
    <x v="1"/>
    <x v="1"/>
    <d v="2021-09-12T00:00:00"/>
    <n v="877592"/>
    <x v="2"/>
    <s v="A5"/>
    <x v="1"/>
    <s v="Verified"/>
    <n v="29376"/>
    <n v="0.19689999999999999"/>
    <n v="185.52"/>
    <n v="7.6600000000000001E-2"/>
    <n v="5950"/>
    <n v="9"/>
    <n v="6463"/>
  </r>
  <r>
    <n v="574499"/>
    <x v="8"/>
    <x v="0"/>
    <x v="4"/>
    <s v="Morgan Stanley Smith Barney"/>
    <x v="3"/>
    <x v="0"/>
    <x v="54"/>
    <d v="2021-07-12T00:00:00"/>
    <d v="2021-03-11T00:00:00"/>
    <x v="1"/>
    <x v="1"/>
    <d v="2021-04-11T00:00:00"/>
    <n v="739059"/>
    <x v="2"/>
    <s v="A5"/>
    <x v="1"/>
    <s v="Verified"/>
    <n v="100000"/>
    <n v="0.04"/>
    <n v="375.38"/>
    <n v="7.8799999999999995E-2"/>
    <n v="12000"/>
    <n v="10"/>
    <n v="12444"/>
  </r>
  <r>
    <n v="600545"/>
    <x v="8"/>
    <x v="0"/>
    <x v="4"/>
    <s v="Benjamin Noriega-Ortiz, LLC"/>
    <x v="3"/>
    <x v="0"/>
    <x v="50"/>
    <d v="2021-10-12T00:00:00"/>
    <d v="2021-10-12T00:00:00"/>
    <x v="1"/>
    <x v="1"/>
    <d v="2021-11-12T00:00:00"/>
    <n v="770776"/>
    <x v="2"/>
    <s v="A5"/>
    <x v="1"/>
    <s v="Verified"/>
    <n v="55000"/>
    <n v="1.7000000000000001E-2"/>
    <n v="376.2"/>
    <n v="6.9099999999999995E-2"/>
    <n v="20000"/>
    <n v="8"/>
    <n v="13352"/>
  </r>
  <r>
    <n v="600084"/>
    <x v="26"/>
    <x v="0"/>
    <x v="4"/>
    <s v="CitiMortgage"/>
    <x v="3"/>
    <x v="0"/>
    <x v="50"/>
    <d v="2021-10-12T00:00:00"/>
    <d v="2021-10-12T00:00:00"/>
    <x v="1"/>
    <x v="1"/>
    <d v="2021-11-12T00:00:00"/>
    <n v="770207"/>
    <x v="2"/>
    <s v="A5"/>
    <x v="1"/>
    <s v="Verified"/>
    <n v="32960"/>
    <n v="0.1988"/>
    <n v="329.95"/>
    <n v="6.9099999999999995E-2"/>
    <n v="15000"/>
    <n v="12"/>
    <n v="11710"/>
  </r>
  <r>
    <n v="536139"/>
    <x v="9"/>
    <x v="0"/>
    <x v="4"/>
    <s v="Northrop Grumman"/>
    <x v="3"/>
    <x v="0"/>
    <x v="51"/>
    <d v="2021-12-15T00:00:00"/>
    <d v="2021-05-12T00:00:00"/>
    <x v="1"/>
    <x v="1"/>
    <d v="2021-06-12T00:00:00"/>
    <n v="692679"/>
    <x v="2"/>
    <s v="A5"/>
    <x v="1"/>
    <s v="Verified"/>
    <n v="68580"/>
    <n v="0.17849999999999999"/>
    <n v="312.82"/>
    <n v="7.8799999999999995E-2"/>
    <n v="10000"/>
    <n v="17"/>
    <n v="11024"/>
  </r>
  <r>
    <n v="558487"/>
    <x v="3"/>
    <x v="0"/>
    <x v="4"/>
    <s v="Mercer Investment Consulting"/>
    <x v="3"/>
    <x v="0"/>
    <x v="47"/>
    <d v="2021-05-16T00:00:00"/>
    <d v="2021-12-12T00:00:00"/>
    <x v="1"/>
    <x v="1"/>
    <d v="2022-01-12T00:00:00"/>
    <n v="718933"/>
    <x v="2"/>
    <s v="A5"/>
    <x v="1"/>
    <s v="Verified"/>
    <n v="59000"/>
    <n v="0.14419999999999999"/>
    <n v="187.69"/>
    <n v="7.8799999999999995E-2"/>
    <n v="6000"/>
    <n v="26"/>
    <n v="6714"/>
  </r>
  <r>
    <n v="388821"/>
    <x v="16"/>
    <x v="0"/>
    <x v="4"/>
    <s v="Rite Aid"/>
    <x v="3"/>
    <x v="0"/>
    <x v="45"/>
    <d v="2021-04-12T00:00:00"/>
    <d v="2021-04-12T00:00:00"/>
    <x v="1"/>
    <x v="1"/>
    <d v="2021-05-12T00:00:00"/>
    <n v="422527"/>
    <x v="2"/>
    <s v="A5"/>
    <x v="1"/>
    <s v="Verified"/>
    <n v="37965.24"/>
    <n v="0.15049999999999999"/>
    <n v="320.95"/>
    <n v="9.6299999999999997E-2"/>
    <n v="10000"/>
    <n v="10"/>
    <n v="11554"/>
  </r>
  <r>
    <n v="610311"/>
    <x v="23"/>
    <x v="0"/>
    <x v="4"/>
    <s v="Denver VA Medical Center"/>
    <x v="3"/>
    <x v="0"/>
    <x v="49"/>
    <d v="2021-08-13T00:00:00"/>
    <d v="2021-08-13T00:00:00"/>
    <x v="1"/>
    <x v="1"/>
    <d v="2021-09-13T00:00:00"/>
    <n v="782712"/>
    <x v="2"/>
    <s v="A5"/>
    <x v="1"/>
    <s v="Verified"/>
    <n v="110496"/>
    <n v="0.15160000000000001"/>
    <n v="458.69"/>
    <n v="6.9099999999999995E-2"/>
    <n v="20000"/>
    <n v="28"/>
    <n v="16483"/>
  </r>
  <r>
    <n v="823204"/>
    <x v="1"/>
    <x v="0"/>
    <x v="4"/>
    <s v="Davita"/>
    <x v="3"/>
    <x v="0"/>
    <x v="11"/>
    <d v="2021-11-13T00:00:00"/>
    <d v="2021-05-12T00:00:00"/>
    <x v="1"/>
    <x v="1"/>
    <d v="2021-06-12T00:00:00"/>
    <n v="1031750"/>
    <x v="2"/>
    <s v="A5"/>
    <x v="1"/>
    <s v="Verified"/>
    <n v="95000"/>
    <n v="0.1263"/>
    <n v="568.14"/>
    <n v="8.4900000000000003E-2"/>
    <n v="18000"/>
    <n v="22"/>
    <n v="19032"/>
  </r>
  <r>
    <n v="577356"/>
    <x v="1"/>
    <x v="0"/>
    <x v="4"/>
    <s v="Verizon Wireless"/>
    <x v="3"/>
    <x v="0"/>
    <x v="54"/>
    <d v="2021-09-13T00:00:00"/>
    <d v="2021-09-13T00:00:00"/>
    <x v="1"/>
    <x v="1"/>
    <d v="2021-10-13T00:00:00"/>
    <n v="742452"/>
    <x v="2"/>
    <s v="A5"/>
    <x v="1"/>
    <s v="Verified"/>
    <n v="35000"/>
    <n v="0.193"/>
    <n v="156.41"/>
    <n v="7.8799999999999995E-2"/>
    <n v="5000"/>
    <n v="22"/>
    <n v="5631"/>
  </r>
  <r>
    <n v="833486"/>
    <x v="18"/>
    <x v="0"/>
    <x v="4"/>
    <s v="Diversified"/>
    <x v="3"/>
    <x v="0"/>
    <x v="11"/>
    <d v="2021-12-15T00:00:00"/>
    <d v="2021-07-13T00:00:00"/>
    <x v="1"/>
    <x v="1"/>
    <d v="2021-08-13T00:00:00"/>
    <n v="1043090"/>
    <x v="2"/>
    <s v="A5"/>
    <x v="1"/>
    <s v="Verified"/>
    <n v="60000"/>
    <n v="0.1502"/>
    <n v="284.07"/>
    <n v="8.4900000000000003E-2"/>
    <n v="9000"/>
    <n v="20"/>
    <n v="10051"/>
  </r>
  <r>
    <n v="556350"/>
    <x v="8"/>
    <x v="0"/>
    <x v="4"/>
    <s v="First Protocol"/>
    <x v="3"/>
    <x v="0"/>
    <x v="47"/>
    <d v="2021-03-13T00:00:00"/>
    <d v="2021-03-13T00:00:00"/>
    <x v="1"/>
    <x v="1"/>
    <d v="2021-04-13T00:00:00"/>
    <n v="716409"/>
    <x v="2"/>
    <s v="A5"/>
    <x v="1"/>
    <s v="Verified"/>
    <n v="62500"/>
    <n v="0.2041"/>
    <n v="265.89"/>
    <n v="7.8799999999999995E-2"/>
    <n v="8500"/>
    <n v="25"/>
    <n v="9546"/>
  </r>
  <r>
    <n v="429812"/>
    <x v="4"/>
    <x v="0"/>
    <x v="4"/>
    <s v="Lockheed Martin Corp."/>
    <x v="3"/>
    <x v="0"/>
    <x v="30"/>
    <d v="2021-04-12T00:00:00"/>
    <d v="2021-04-12T00:00:00"/>
    <x v="1"/>
    <x v="1"/>
    <d v="2021-05-12T00:00:00"/>
    <n v="374260"/>
    <x v="2"/>
    <s v="A5"/>
    <x v="1"/>
    <s v="Verified"/>
    <n v="69575"/>
    <n v="0.1457"/>
    <n v="449.32"/>
    <n v="9.6299999999999997E-2"/>
    <n v="14000"/>
    <n v="24"/>
    <n v="16140"/>
  </r>
  <r>
    <n v="795376"/>
    <x v="22"/>
    <x v="0"/>
    <x v="4"/>
    <s v="MATHISON MOTORS"/>
    <x v="3"/>
    <x v="0"/>
    <x v="6"/>
    <d v="2021-05-16T00:00:00"/>
    <d v="2021-07-14T00:00:00"/>
    <x v="1"/>
    <x v="1"/>
    <d v="2021-08-14T00:00:00"/>
    <n v="1000108"/>
    <x v="2"/>
    <s v="A5"/>
    <x v="1"/>
    <s v="Verified"/>
    <n v="84000"/>
    <n v="0.15909999999999999"/>
    <n v="568.14"/>
    <n v="8.4900000000000003E-2"/>
    <n v="18000"/>
    <n v="37"/>
    <n v="20453"/>
  </r>
  <r>
    <n v="971239"/>
    <x v="5"/>
    <x v="0"/>
    <x v="2"/>
    <s v="Coconut Creek Seminole Casino"/>
    <x v="3"/>
    <x v="0"/>
    <x v="13"/>
    <d v="2021-02-13T00:00:00"/>
    <d v="2021-06-12T00:00:00"/>
    <x v="1"/>
    <x v="1"/>
    <d v="2021-07-12T00:00:00"/>
    <n v="1192954"/>
    <x v="2"/>
    <s v="A1"/>
    <x v="1"/>
    <s v="Verified"/>
    <n v="60000"/>
    <n v="0.1038"/>
    <n v="213.05"/>
    <n v="6.0299999999999999E-2"/>
    <n v="7000"/>
    <n v="28"/>
    <n v="7257"/>
  </r>
  <r>
    <n v="869901"/>
    <x v="8"/>
    <x v="0"/>
    <x v="2"/>
    <s v="Morgan Stanley"/>
    <x v="3"/>
    <x v="0"/>
    <x v="10"/>
    <d v="2021-03-12T00:00:00"/>
    <d v="2021-03-12T00:00:00"/>
    <x v="1"/>
    <x v="1"/>
    <d v="2021-04-12T00:00:00"/>
    <n v="1083803"/>
    <x v="2"/>
    <s v="A2"/>
    <x v="1"/>
    <s v="Verified"/>
    <n v="110000"/>
    <n v="7.9600000000000004E-2"/>
    <n v="243.34"/>
    <n v="5.9900000000000002E-2"/>
    <n v="8000"/>
    <n v="10"/>
    <n v="8225"/>
  </r>
  <r>
    <n v="973824"/>
    <x v="19"/>
    <x v="0"/>
    <x v="2"/>
    <s v="Starbucks Coffee Company"/>
    <x v="3"/>
    <x v="0"/>
    <x v="13"/>
    <d v="2021-09-15T00:00:00"/>
    <d v="2021-10-14T00:00:00"/>
    <x v="1"/>
    <x v="1"/>
    <d v="2021-11-14T00:00:00"/>
    <n v="1195841"/>
    <x v="2"/>
    <s v="A2"/>
    <x v="1"/>
    <s v="Verified"/>
    <n v="26400"/>
    <n v="0.2432"/>
    <n v="272.5"/>
    <n v="6.6199999999999995E-2"/>
    <n v="8875"/>
    <n v="8"/>
    <n v="9810"/>
  </r>
  <r>
    <n v="738945"/>
    <x v="8"/>
    <x v="0"/>
    <x v="2"/>
    <s v="NYC Department of Education"/>
    <x v="3"/>
    <x v="0"/>
    <x v="25"/>
    <d v="2021-05-16T00:00:00"/>
    <d v="2021-03-13T00:00:00"/>
    <x v="1"/>
    <x v="1"/>
    <d v="2021-04-13T00:00:00"/>
    <n v="936450"/>
    <x v="2"/>
    <s v="A2"/>
    <x v="1"/>
    <s v="Verified"/>
    <n v="48000"/>
    <n v="0.1225"/>
    <n v="227.46"/>
    <n v="5.79E-2"/>
    <n v="7500"/>
    <n v="19"/>
    <n v="8076"/>
  </r>
  <r>
    <n v="1011338"/>
    <x v="13"/>
    <x v="0"/>
    <x v="2"/>
    <s v="Winslow Animal Clinic"/>
    <x v="3"/>
    <x v="0"/>
    <x v="22"/>
    <d v="2021-05-15T00:00:00"/>
    <d v="2021-06-14T00:00:00"/>
    <x v="1"/>
    <x v="1"/>
    <d v="2021-07-14T00:00:00"/>
    <n v="1238413"/>
    <x v="2"/>
    <s v="A2"/>
    <x v="1"/>
    <s v="Verified"/>
    <n v="33000"/>
    <n v="0.27379999999999999"/>
    <n v="326.23"/>
    <n v="6.6199999999999995E-2"/>
    <n v="10625"/>
    <n v="19"/>
    <n v="11600"/>
  </r>
  <r>
    <n v="856434"/>
    <x v="21"/>
    <x v="0"/>
    <x v="2"/>
    <s v="allan s goodman"/>
    <x v="3"/>
    <x v="0"/>
    <x v="11"/>
    <d v="2021-08-14T00:00:00"/>
    <d v="2021-10-13T00:00:00"/>
    <x v="1"/>
    <x v="1"/>
    <d v="2021-11-13T00:00:00"/>
    <n v="1068793"/>
    <x v="2"/>
    <s v="A2"/>
    <x v="1"/>
    <s v="Verified"/>
    <n v="50000"/>
    <n v="0.23569999999999999"/>
    <n v="760.44"/>
    <n v="5.9900000000000002E-2"/>
    <n v="25000"/>
    <n v="17"/>
    <n v="27131"/>
  </r>
  <r>
    <n v="839429"/>
    <x v="10"/>
    <x v="0"/>
    <x v="2"/>
    <s v="Clifton Gunderson"/>
    <x v="3"/>
    <x v="0"/>
    <x v="11"/>
    <d v="2021-08-14T00:00:00"/>
    <d v="2021-08-14T00:00:00"/>
    <x v="1"/>
    <x v="1"/>
    <d v="2021-09-14T00:00:00"/>
    <n v="1049609"/>
    <x v="2"/>
    <s v="A2"/>
    <x v="1"/>
    <s v="Verified"/>
    <n v="36000"/>
    <n v="0.26340000000000002"/>
    <n v="182.51"/>
    <n v="5.9900000000000002E-2"/>
    <n v="6000"/>
    <n v="25"/>
    <n v="6570"/>
  </r>
  <r>
    <n v="616057"/>
    <x v="1"/>
    <x v="0"/>
    <x v="2"/>
    <s v="PDI/DreamWorks"/>
    <x v="3"/>
    <x v="0"/>
    <x v="49"/>
    <d v="2021-05-16T00:00:00"/>
    <d v="2021-09-11T00:00:00"/>
    <x v="1"/>
    <x v="1"/>
    <d v="2021-10-11T00:00:00"/>
    <n v="789930"/>
    <x v="2"/>
    <s v="A3"/>
    <x v="1"/>
    <s v="Verified"/>
    <n v="51000"/>
    <n v="0.1767"/>
    <n v="297.37"/>
    <n v="6.1699999999999998E-2"/>
    <n v="10400"/>
    <n v="9"/>
    <n v="10155"/>
  </r>
  <r>
    <n v="704624"/>
    <x v="18"/>
    <x v="0"/>
    <x v="2"/>
    <s v="Macy's"/>
    <x v="3"/>
    <x v="0"/>
    <x v="42"/>
    <d v="2021-03-13T00:00:00"/>
    <d v="2021-04-13T00:00:00"/>
    <x v="1"/>
    <x v="1"/>
    <d v="2021-05-13T00:00:00"/>
    <n v="896627"/>
    <x v="2"/>
    <s v="A3"/>
    <x v="1"/>
    <s v="Verified"/>
    <n v="65000"/>
    <n v="6.1800000000000001E-2"/>
    <n v="246.73"/>
    <n v="6.9199999999999998E-2"/>
    <n v="8000"/>
    <n v="9"/>
    <n v="8691"/>
  </r>
  <r>
    <n v="857053"/>
    <x v="8"/>
    <x v="0"/>
    <x v="2"/>
    <s v="CUNY Graduate Center"/>
    <x v="3"/>
    <x v="0"/>
    <x v="11"/>
    <d v="2021-01-15T00:00:00"/>
    <d v="2021-09-14T00:00:00"/>
    <x v="1"/>
    <x v="1"/>
    <d v="2021-10-14T00:00:00"/>
    <n v="1069474"/>
    <x v="2"/>
    <s v="A3"/>
    <x v="1"/>
    <s v="Verified"/>
    <n v="90000"/>
    <n v="6.5100000000000005E-2"/>
    <n v="592.76"/>
    <n v="6.9900000000000004E-2"/>
    <n v="19200"/>
    <n v="17"/>
    <n v="21339"/>
  </r>
  <r>
    <n v="604855"/>
    <x v="4"/>
    <x v="0"/>
    <x v="2"/>
    <s v="Longhorn SteakHouse"/>
    <x v="3"/>
    <x v="0"/>
    <x v="50"/>
    <d v="2021-07-14T00:00:00"/>
    <d v="2021-11-13T00:00:00"/>
    <x v="1"/>
    <x v="1"/>
    <d v="2021-12-13T00:00:00"/>
    <n v="775955"/>
    <x v="2"/>
    <s v="A3"/>
    <x v="1"/>
    <s v="Verified"/>
    <n v="32000"/>
    <n v="0.2336"/>
    <n v="442.24"/>
    <n v="6.1699999999999998E-2"/>
    <n v="14500"/>
    <n v="32"/>
    <n v="15921"/>
  </r>
  <r>
    <n v="775201"/>
    <x v="1"/>
    <x v="0"/>
    <x v="2"/>
    <s v="Jonestrading"/>
    <x v="3"/>
    <x v="0"/>
    <x v="6"/>
    <d v="2021-10-14T00:00:00"/>
    <d v="2021-03-14T00:00:00"/>
    <x v="1"/>
    <x v="1"/>
    <d v="2021-04-14T00:00:00"/>
    <n v="977438"/>
    <x v="2"/>
    <s v="A4"/>
    <x v="1"/>
    <s v="Verified"/>
    <n v="75000"/>
    <n v="1.5800000000000002E-2"/>
    <n v="311.02"/>
    <n v="7.4899999999999994E-2"/>
    <n v="10000"/>
    <n v="18"/>
    <n v="11185"/>
  </r>
  <r>
    <n v="650560"/>
    <x v="1"/>
    <x v="0"/>
    <x v="2"/>
    <s v="U.S. Department of Treasury"/>
    <x v="3"/>
    <x v="0"/>
    <x v="21"/>
    <d v="2021-09-12T00:00:00"/>
    <d v="2021-08-12T00:00:00"/>
    <x v="1"/>
    <x v="1"/>
    <d v="2021-09-12T00:00:00"/>
    <n v="832198"/>
    <x v="2"/>
    <s v="A4"/>
    <x v="1"/>
    <s v="Verified"/>
    <n v="84175"/>
    <n v="0.08"/>
    <n v="217.07"/>
    <n v="7.2900000000000006E-2"/>
    <n v="7000"/>
    <n v="12"/>
    <n v="7620"/>
  </r>
  <r>
    <n v="1015864"/>
    <x v="1"/>
    <x v="0"/>
    <x v="2"/>
    <s v="Pricewaterhouse Coopers"/>
    <x v="3"/>
    <x v="0"/>
    <x v="22"/>
    <d v="2021-05-16T00:00:00"/>
    <d v="2021-11-13T00:00:00"/>
    <x v="1"/>
    <x v="1"/>
    <d v="2021-12-13T00:00:00"/>
    <n v="1243554"/>
    <x v="2"/>
    <s v="A4"/>
    <x v="1"/>
    <s v="Verified"/>
    <n v="85000"/>
    <n v="5.0799999999999998E-2"/>
    <n v="750.97"/>
    <n v="7.9000000000000001E-2"/>
    <n v="24000"/>
    <n v="19"/>
    <n v="26662"/>
  </r>
  <r>
    <n v="874453"/>
    <x v="23"/>
    <x v="0"/>
    <x v="2"/>
    <s v="Schlumberger"/>
    <x v="3"/>
    <x v="0"/>
    <x v="10"/>
    <d v="2021-08-12T00:00:00"/>
    <d v="2021-07-12T00:00:00"/>
    <x v="1"/>
    <x v="1"/>
    <d v="2021-08-12T00:00:00"/>
    <n v="1088924"/>
    <x v="2"/>
    <s v="A4"/>
    <x v="1"/>
    <s v="Verified"/>
    <n v="80000"/>
    <n v="4.8300000000000003E-2"/>
    <n v="625.80999999999995"/>
    <n v="7.9000000000000001E-2"/>
    <n v="20000"/>
    <n v="16"/>
    <n v="21055"/>
  </r>
  <r>
    <n v="835789"/>
    <x v="18"/>
    <x v="0"/>
    <x v="2"/>
    <s v="Leg Avenue Inc."/>
    <x v="3"/>
    <x v="0"/>
    <x v="10"/>
    <d v="2021-09-14T00:00:00"/>
    <d v="2021-09-14T00:00:00"/>
    <x v="1"/>
    <x v="1"/>
    <d v="2021-10-14T00:00:00"/>
    <n v="1045768"/>
    <x v="2"/>
    <s v="A4"/>
    <x v="1"/>
    <s v="Verified"/>
    <n v="100000"/>
    <n v="0.1706"/>
    <n v="466.53"/>
    <n v="7.4899999999999994E-2"/>
    <n v="15000"/>
    <n v="29"/>
    <n v="16795"/>
  </r>
  <r>
    <n v="554746"/>
    <x v="29"/>
    <x v="0"/>
    <x v="2"/>
    <s v="Bourbon Pub &amp; Parade"/>
    <x v="3"/>
    <x v="0"/>
    <x v="43"/>
    <d v="2021-05-16T00:00:00"/>
    <d v="2021-08-12T00:00:00"/>
    <x v="1"/>
    <x v="1"/>
    <d v="2021-09-12T00:00:00"/>
    <n v="714539"/>
    <x v="2"/>
    <s v="A4"/>
    <x v="1"/>
    <s v="Verified"/>
    <n v="30000"/>
    <n v="6.1199999999999997E-2"/>
    <n v="186.67"/>
    <n v="7.51E-2"/>
    <n v="6000"/>
    <n v="14"/>
    <n v="6631"/>
  </r>
  <r>
    <n v="776677"/>
    <x v="1"/>
    <x v="0"/>
    <x v="2"/>
    <s v="Contemporary Jewish Museum"/>
    <x v="3"/>
    <x v="0"/>
    <x v="6"/>
    <d v="2021-02-16T00:00:00"/>
    <d v="2021-07-14T00:00:00"/>
    <x v="1"/>
    <x v="1"/>
    <d v="2021-08-14T00:00:00"/>
    <n v="979043"/>
    <x v="2"/>
    <s v="A4"/>
    <x v="1"/>
    <s v="Verified"/>
    <n v="60000"/>
    <n v="0.27979999999999999"/>
    <n v="311.02"/>
    <n v="7.4899999999999994E-2"/>
    <n v="10000"/>
    <n v="27"/>
    <n v="11197"/>
  </r>
  <r>
    <n v="509631"/>
    <x v="25"/>
    <x v="0"/>
    <x v="2"/>
    <s v="Charles Schwab &amp; Co., Inc."/>
    <x v="3"/>
    <x v="0"/>
    <x v="48"/>
    <d v="2021-05-13T00:00:00"/>
    <d v="2021-05-13T00:00:00"/>
    <x v="1"/>
    <x v="1"/>
    <d v="2021-06-13T00:00:00"/>
    <n v="657843"/>
    <x v="2"/>
    <s v="A5"/>
    <x v="1"/>
    <s v="Verified"/>
    <n v="46000"/>
    <n v="0.2097"/>
    <n v="156.41"/>
    <n v="7.8799999999999995E-2"/>
    <n v="5000"/>
    <n v="13"/>
    <n v="5631"/>
  </r>
  <r>
    <n v="734435"/>
    <x v="13"/>
    <x v="0"/>
    <x v="2"/>
    <s v="Best Buy"/>
    <x v="3"/>
    <x v="0"/>
    <x v="29"/>
    <d v="2021-05-14T00:00:00"/>
    <d v="2021-05-14T00:00:00"/>
    <x v="1"/>
    <x v="1"/>
    <d v="2021-06-14T00:00:00"/>
    <n v="930955"/>
    <x v="2"/>
    <s v="A5"/>
    <x v="1"/>
    <s v="Verified"/>
    <n v="18200"/>
    <n v="7.4499999999999997E-2"/>
    <n v="187.08"/>
    <n v="7.6600000000000001E-2"/>
    <n v="6000"/>
    <n v="6"/>
    <n v="6735"/>
  </r>
  <r>
    <n v="433310"/>
    <x v="1"/>
    <x v="0"/>
    <x v="2"/>
    <s v="Hilmar Cheese Company"/>
    <x v="3"/>
    <x v="0"/>
    <x v="20"/>
    <d v="2021-04-11T00:00:00"/>
    <d v="2021-03-11T00:00:00"/>
    <x v="1"/>
    <x v="1"/>
    <d v="2021-04-11T00:00:00"/>
    <n v="515909"/>
    <x v="2"/>
    <s v="A5"/>
    <x v="1"/>
    <s v="Verified"/>
    <n v="42000"/>
    <n v="0.14860000000000001"/>
    <n v="397.15"/>
    <n v="8.9399999999999993E-2"/>
    <n v="12500"/>
    <n v="19"/>
    <n v="13865"/>
  </r>
  <r>
    <n v="833775"/>
    <x v="1"/>
    <x v="0"/>
    <x v="2"/>
    <s v="Yahoo"/>
    <x v="3"/>
    <x v="0"/>
    <x v="11"/>
    <d v="2021-09-14T00:00:00"/>
    <d v="2021-09-14T00:00:00"/>
    <x v="1"/>
    <x v="1"/>
    <d v="2021-10-14T00:00:00"/>
    <n v="1043486"/>
    <x v="2"/>
    <s v="A5"/>
    <x v="1"/>
    <s v="Verified"/>
    <n v="85000"/>
    <n v="0.1444"/>
    <n v="454.51"/>
    <n v="8.4900000000000003E-2"/>
    <n v="14400"/>
    <n v="15"/>
    <n v="16362"/>
  </r>
  <r>
    <n v="573944"/>
    <x v="8"/>
    <x v="0"/>
    <x v="2"/>
    <s v="Hearst Corporation"/>
    <x v="3"/>
    <x v="0"/>
    <x v="54"/>
    <d v="2021-12-12T00:00:00"/>
    <d v="2021-12-12T00:00:00"/>
    <x v="1"/>
    <x v="1"/>
    <d v="2022-01-12T00:00:00"/>
    <n v="738372"/>
    <x v="2"/>
    <s v="A5"/>
    <x v="1"/>
    <s v="Verified"/>
    <n v="60000"/>
    <n v="0.13500000000000001"/>
    <n v="625.63"/>
    <n v="7.8799999999999995E-2"/>
    <n v="20000"/>
    <n v="28"/>
    <n v="22151"/>
  </r>
  <r>
    <n v="549382"/>
    <x v="8"/>
    <x v="0"/>
    <x v="5"/>
    <s v="United Parcel Service"/>
    <x v="3"/>
    <x v="0"/>
    <x v="43"/>
    <d v="2021-11-12T00:00:00"/>
    <d v="2021-08-11T00:00:00"/>
    <x v="1"/>
    <x v="1"/>
    <d v="2021-09-11T00:00:00"/>
    <n v="708201"/>
    <x v="2"/>
    <s v="A3"/>
    <x v="1"/>
    <s v="Verified"/>
    <n v="33000"/>
    <n v="0.10440000000000001"/>
    <n v="278.48"/>
    <n v="7.1400000000000005E-2"/>
    <n v="9000"/>
    <n v="11"/>
    <n v="9265"/>
  </r>
  <r>
    <n v="598690"/>
    <x v="2"/>
    <x v="0"/>
    <x v="5"/>
    <s v="Apple Inc."/>
    <x v="3"/>
    <x v="0"/>
    <x v="50"/>
    <d v="2021-10-14T00:00:00"/>
    <d v="2021-06-13T00:00:00"/>
    <x v="1"/>
    <x v="1"/>
    <d v="2021-07-13T00:00:00"/>
    <n v="768416"/>
    <x v="2"/>
    <s v="A3"/>
    <x v="1"/>
    <s v="Verified"/>
    <n v="36000"/>
    <n v="0.24149999999999999"/>
    <n v="139.24"/>
    <n v="7.1400000000000005E-2"/>
    <n v="4500"/>
    <n v="13"/>
    <n v="5003"/>
  </r>
  <r>
    <n v="866746"/>
    <x v="1"/>
    <x v="0"/>
    <x v="5"/>
    <s v="Pacific Ocean Pediatrics"/>
    <x v="3"/>
    <x v="0"/>
    <x v="10"/>
    <d v="2021-02-12T00:00:00"/>
    <d v="2021-01-12T00:00:00"/>
    <x v="1"/>
    <x v="1"/>
    <d v="2021-02-12T00:00:00"/>
    <n v="1080233"/>
    <x v="2"/>
    <s v="A3"/>
    <x v="1"/>
    <s v="Verified"/>
    <n v="162000"/>
    <n v="0.12809999999999999"/>
    <n v="617.46"/>
    <n v="6.9900000000000004E-2"/>
    <n v="20000"/>
    <n v="40"/>
    <n v="20448"/>
  </r>
  <r>
    <n v="725391"/>
    <x v="8"/>
    <x v="0"/>
    <x v="5"/>
    <s v="Kaplan"/>
    <x v="3"/>
    <x v="0"/>
    <x v="29"/>
    <d v="2021-02-16T00:00:00"/>
    <d v="2021-05-14T00:00:00"/>
    <x v="1"/>
    <x v="1"/>
    <d v="2021-06-14T00:00:00"/>
    <n v="920626"/>
    <x v="2"/>
    <s v="A4"/>
    <x v="1"/>
    <s v="Verified"/>
    <n v="60000"/>
    <n v="0.15279999999999999"/>
    <n v="665.17"/>
    <n v="7.2900000000000006E-2"/>
    <n v="21450"/>
    <n v="26"/>
    <n v="23946"/>
  </r>
  <r>
    <n v="702995"/>
    <x v="18"/>
    <x v="0"/>
    <x v="5"/>
    <s v="DesignWrite"/>
    <x v="3"/>
    <x v="0"/>
    <x v="42"/>
    <d v="2021-06-13T00:00:00"/>
    <d v="2021-06-13T00:00:00"/>
    <x v="1"/>
    <x v="1"/>
    <d v="2021-07-13T00:00:00"/>
    <n v="894888"/>
    <x v="2"/>
    <s v="A4"/>
    <x v="1"/>
    <s v="Verified"/>
    <n v="81000"/>
    <n v="0.1855"/>
    <n v="775.25"/>
    <n v="7.2900000000000006E-2"/>
    <n v="25000"/>
    <n v="27"/>
    <n v="27540"/>
  </r>
  <r>
    <n v="595693"/>
    <x v="1"/>
    <x v="0"/>
    <x v="5"/>
    <s v="General Atomics"/>
    <x v="3"/>
    <x v="0"/>
    <x v="50"/>
    <d v="2021-11-13T00:00:00"/>
    <d v="2021-11-13T00:00:00"/>
    <x v="1"/>
    <x v="1"/>
    <d v="2021-12-13T00:00:00"/>
    <n v="764764"/>
    <x v="2"/>
    <s v="A4"/>
    <x v="1"/>
    <s v="Verified"/>
    <n v="150086"/>
    <n v="4.8899999999999999E-2"/>
    <n v="368.01"/>
    <n v="6.54E-2"/>
    <n v="12000"/>
    <n v="21"/>
    <n v="13248"/>
  </r>
  <r>
    <n v="983802"/>
    <x v="2"/>
    <x v="0"/>
    <x v="5"/>
    <s v="Reliant Energy"/>
    <x v="3"/>
    <x v="0"/>
    <x v="13"/>
    <d v="2021-03-16T00:00:00"/>
    <d v="2021-06-14T00:00:00"/>
    <x v="1"/>
    <x v="1"/>
    <d v="2021-07-14T00:00:00"/>
    <n v="1207161"/>
    <x v="2"/>
    <s v="A4"/>
    <x v="1"/>
    <s v="Verified"/>
    <n v="36900"/>
    <n v="8.4900000000000003E-2"/>
    <n v="500.65"/>
    <n v="7.9000000000000001E-2"/>
    <n v="16000"/>
    <n v="40"/>
    <n v="17991"/>
  </r>
  <r>
    <n v="631273"/>
    <x v="1"/>
    <x v="0"/>
    <x v="5"/>
    <s v="Ulta Salon &amp; Cosmetics"/>
    <x v="3"/>
    <x v="0"/>
    <x v="41"/>
    <d v="2021-06-15T00:00:00"/>
    <d v="2021-01-14T00:00:00"/>
    <x v="1"/>
    <x v="1"/>
    <d v="2021-02-14T00:00:00"/>
    <n v="808709"/>
    <x v="2"/>
    <s v="A5"/>
    <x v="1"/>
    <s v="Verified"/>
    <n v="33600"/>
    <n v="7.7899999999999997E-2"/>
    <n v="185.02"/>
    <n v="6.9099999999999995E-2"/>
    <n v="6000"/>
    <n v="22"/>
    <n v="6664"/>
  </r>
  <r>
    <n v="696636"/>
    <x v="18"/>
    <x v="0"/>
    <x v="5"/>
    <s v="siemens"/>
    <x v="3"/>
    <x v="0"/>
    <x v="42"/>
    <d v="2021-05-16T00:00:00"/>
    <d v="2021-03-14T00:00:00"/>
    <x v="1"/>
    <x v="1"/>
    <d v="2021-04-14T00:00:00"/>
    <n v="887820"/>
    <x v="2"/>
    <s v="A5"/>
    <x v="1"/>
    <s v="Verified"/>
    <n v="65000"/>
    <n v="3.4299999999999997E-2"/>
    <n v="467.7"/>
    <n v="7.6600000000000001E-2"/>
    <n v="15000"/>
    <n v="13"/>
    <n v="16837"/>
  </r>
  <r>
    <n v="1022314"/>
    <x v="13"/>
    <x v="0"/>
    <x v="5"/>
    <s v="UFCW Local 21"/>
    <x v="3"/>
    <x v="0"/>
    <x v="22"/>
    <d v="2021-11-14T00:00:00"/>
    <d v="2021-12-14T00:00:00"/>
    <x v="1"/>
    <x v="1"/>
    <d v="2022-01-14T00:00:00"/>
    <n v="1251092"/>
    <x v="2"/>
    <s v="A5"/>
    <x v="1"/>
    <s v="Verified"/>
    <n v="70500"/>
    <n v="0.22090000000000001"/>
    <n v="1111.3699999999999"/>
    <n v="8.8999999999999996E-2"/>
    <n v="35000"/>
    <n v="31"/>
    <n v="40010"/>
  </r>
  <r>
    <n v="824079"/>
    <x v="1"/>
    <x v="0"/>
    <x v="5"/>
    <s v="CKE Restaurants"/>
    <x v="3"/>
    <x v="0"/>
    <x v="44"/>
    <d v="2021-03-14T00:00:00"/>
    <d v="2021-01-14T00:00:00"/>
    <x v="1"/>
    <x v="1"/>
    <d v="2021-02-14T00:00:00"/>
    <n v="1032700"/>
    <x v="2"/>
    <s v="A5"/>
    <x v="1"/>
    <s v="Verified"/>
    <n v="48000"/>
    <n v="0.22070000000000001"/>
    <n v="454.51"/>
    <n v="8.4900000000000003E-2"/>
    <n v="14400"/>
    <n v="23"/>
    <n v="16274"/>
  </r>
  <r>
    <n v="1020469"/>
    <x v="8"/>
    <x v="0"/>
    <x v="5"/>
    <s v="Morgan Stanley Smith Barney"/>
    <x v="3"/>
    <x v="0"/>
    <x v="22"/>
    <d v="2021-05-16T00:00:00"/>
    <d v="2021-10-13T00:00:00"/>
    <x v="1"/>
    <x v="1"/>
    <d v="2021-11-13T00:00:00"/>
    <n v="1249247"/>
    <x v="2"/>
    <s v="A5"/>
    <x v="1"/>
    <s v="Verified"/>
    <n v="110000"/>
    <n v="0.19539999999999999"/>
    <n v="190.52"/>
    <n v="8.8999999999999996E-2"/>
    <n v="6000"/>
    <n v="27"/>
    <n v="6735"/>
  </r>
  <r>
    <n v="647211"/>
    <x v="18"/>
    <x v="0"/>
    <x v="5"/>
    <s v="The Blackstone Group"/>
    <x v="3"/>
    <x v="0"/>
    <x v="21"/>
    <d v="2021-04-16T00:00:00"/>
    <d v="2021-08-12T00:00:00"/>
    <x v="1"/>
    <x v="1"/>
    <d v="2021-09-12T00:00:00"/>
    <n v="828060"/>
    <x v="2"/>
    <s v="A5"/>
    <x v="1"/>
    <s v="Verified"/>
    <n v="190000"/>
    <n v="8.9200000000000002E-2"/>
    <n v="678.4"/>
    <n v="6.9099999999999995E-2"/>
    <n v="22000"/>
    <n v="37"/>
    <n v="23846"/>
  </r>
  <r>
    <n v="1020221"/>
    <x v="1"/>
    <x v="0"/>
    <x v="7"/>
    <s v="University of California, San Diego"/>
    <x v="3"/>
    <x v="0"/>
    <x v="22"/>
    <d v="2021-12-15T00:00:00"/>
    <d v="2021-10-13T00:00:00"/>
    <x v="1"/>
    <x v="1"/>
    <d v="2021-11-13T00:00:00"/>
    <n v="1248988"/>
    <x v="2"/>
    <s v="A1"/>
    <x v="1"/>
    <s v="Verified"/>
    <n v="31000"/>
    <n v="0.1409"/>
    <n v="182.62"/>
    <n v="6.0299999999999999E-2"/>
    <n v="6000"/>
    <n v="24"/>
    <n v="6480"/>
  </r>
  <r>
    <n v="666215"/>
    <x v="1"/>
    <x v="0"/>
    <x v="7"/>
    <s v="Time Warner Cable"/>
    <x v="3"/>
    <x v="0"/>
    <x v="0"/>
    <d v="2021-07-13T00:00:00"/>
    <d v="2021-07-13T00:00:00"/>
    <x v="1"/>
    <x v="1"/>
    <d v="2021-08-13T00:00:00"/>
    <n v="851767"/>
    <x v="2"/>
    <s v="A1"/>
    <x v="1"/>
    <s v="Verified"/>
    <n v="42000"/>
    <n v="0.27310000000000001"/>
    <n v="217.16"/>
    <n v="5.4199999999999998E-2"/>
    <n v="7200"/>
    <n v="14"/>
    <n v="7791"/>
  </r>
  <r>
    <n v="754480"/>
    <x v="8"/>
    <x v="0"/>
    <x v="7"/>
    <s v="Ostrolenk Faber LLP"/>
    <x v="3"/>
    <x v="0"/>
    <x v="25"/>
    <d v="2021-04-16T00:00:00"/>
    <d v="2021-10-12T00:00:00"/>
    <x v="1"/>
    <x v="1"/>
    <d v="2021-11-12T00:00:00"/>
    <n v="954203"/>
    <x v="2"/>
    <s v="A1"/>
    <x v="1"/>
    <s v="Verified"/>
    <n v="72000"/>
    <n v="9.2499999999999999E-2"/>
    <n v="132.71"/>
    <n v="5.4199999999999998E-2"/>
    <n v="4400"/>
    <n v="24"/>
    <n v="4667"/>
  </r>
  <r>
    <n v="977612"/>
    <x v="1"/>
    <x v="0"/>
    <x v="7"/>
    <s v="First California Mortgage"/>
    <x v="3"/>
    <x v="0"/>
    <x v="13"/>
    <d v="2021-08-13T00:00:00"/>
    <d v="2021-03-13T00:00:00"/>
    <x v="1"/>
    <x v="1"/>
    <d v="2021-04-13T00:00:00"/>
    <n v="1200407"/>
    <x v="2"/>
    <s v="A2"/>
    <x v="1"/>
    <s v="Verified"/>
    <n v="60000"/>
    <n v="0.18240000000000001"/>
    <n v="388.41"/>
    <n v="6.6199999999999995E-2"/>
    <n v="12650"/>
    <n v="16"/>
    <n v="13581"/>
  </r>
  <r>
    <n v="865537"/>
    <x v="31"/>
    <x v="0"/>
    <x v="7"/>
    <s v="enrich IT Inc"/>
    <x v="3"/>
    <x v="0"/>
    <x v="11"/>
    <d v="2021-03-13T00:00:00"/>
    <d v="2021-03-13T00:00:00"/>
    <x v="1"/>
    <x v="1"/>
    <d v="2021-04-13T00:00:00"/>
    <n v="1078853"/>
    <x v="2"/>
    <s v="A2"/>
    <x v="1"/>
    <s v="Verified"/>
    <n v="87000"/>
    <n v="4.1500000000000002E-2"/>
    <n v="456.27"/>
    <n v="5.9900000000000002E-2"/>
    <n v="15000"/>
    <n v="11"/>
    <n v="16049"/>
  </r>
  <r>
    <n v="1023875"/>
    <x v="11"/>
    <x v="0"/>
    <x v="7"/>
    <s v="Southwest Gas Corp"/>
    <x v="3"/>
    <x v="0"/>
    <x v="22"/>
    <d v="2021-05-16T00:00:00"/>
    <d v="2021-12-14T00:00:00"/>
    <x v="1"/>
    <x v="1"/>
    <d v="2022-01-14T00:00:00"/>
    <n v="1252946"/>
    <x v="2"/>
    <s v="A2"/>
    <x v="1"/>
    <s v="Verified"/>
    <n v="50793.599999999999"/>
    <n v="0.26790000000000003"/>
    <n v="153.52000000000001"/>
    <n v="6.6199999999999995E-2"/>
    <n v="5000"/>
    <n v="20"/>
    <n v="5527"/>
  </r>
  <r>
    <n v="1042690"/>
    <x v="8"/>
    <x v="0"/>
    <x v="7"/>
    <s v="Spencer Stuart"/>
    <x v="3"/>
    <x v="0"/>
    <x v="12"/>
    <d v="2021-05-16T00:00:00"/>
    <d v="2021-07-14T00:00:00"/>
    <x v="1"/>
    <x v="1"/>
    <d v="2021-08-14T00:00:00"/>
    <n v="1272968"/>
    <x v="2"/>
    <s v="A2"/>
    <x v="1"/>
    <s v="Verified"/>
    <n v="80000"/>
    <n v="5.04E-2"/>
    <n v="767.6"/>
    <n v="6.6199999999999995E-2"/>
    <n v="25000"/>
    <n v="21"/>
    <n v="27571"/>
  </r>
  <r>
    <n v="853674"/>
    <x v="2"/>
    <x v="0"/>
    <x v="7"/>
    <s v="NTRglobal"/>
    <x v="3"/>
    <x v="0"/>
    <x v="11"/>
    <d v="2021-05-16T00:00:00"/>
    <d v="2021-04-14T00:00:00"/>
    <x v="1"/>
    <x v="1"/>
    <d v="2021-05-14T00:00:00"/>
    <n v="1065855"/>
    <x v="2"/>
    <s v="A2"/>
    <x v="1"/>
    <s v="Verified"/>
    <n v="105000"/>
    <n v="0.2384"/>
    <n v="912.53"/>
    <n v="5.9900000000000002E-2"/>
    <n v="30000"/>
    <n v="39"/>
    <n v="32783"/>
  </r>
  <r>
    <n v="786034"/>
    <x v="1"/>
    <x v="0"/>
    <x v="7"/>
    <s v="Social Security Administration"/>
    <x v="3"/>
    <x v="0"/>
    <x v="6"/>
    <d v="2021-05-16T00:00:00"/>
    <d v="2021-03-14T00:00:00"/>
    <x v="1"/>
    <x v="1"/>
    <d v="2021-04-14T00:00:00"/>
    <n v="989394"/>
    <x v="2"/>
    <s v="A3"/>
    <x v="1"/>
    <s v="Verified"/>
    <n v="70000"/>
    <n v="0.20330000000000001"/>
    <n v="370.48"/>
    <n v="6.9900000000000004E-2"/>
    <n v="12000"/>
    <n v="23"/>
    <n v="13316"/>
  </r>
  <r>
    <n v="745031"/>
    <x v="9"/>
    <x v="0"/>
    <x v="7"/>
    <s v="Johns Hopkins School of Medicine"/>
    <x v="3"/>
    <x v="0"/>
    <x v="25"/>
    <d v="2021-05-16T00:00:00"/>
    <d v="2021-12-11T00:00:00"/>
    <x v="1"/>
    <x v="1"/>
    <d v="2022-01-11T00:00:00"/>
    <n v="943558"/>
    <x v="2"/>
    <s v="A4"/>
    <x v="1"/>
    <s v="Verified"/>
    <n v="98850"/>
    <n v="0.14069999999999999"/>
    <n v="388.78"/>
    <n v="7.4899999999999994E-2"/>
    <n v="12500"/>
    <n v="25"/>
    <n v="12940"/>
  </r>
  <r>
    <n v="845785"/>
    <x v="1"/>
    <x v="0"/>
    <x v="7"/>
    <s v="Friedmann &amp; Friedmann"/>
    <x v="3"/>
    <x v="0"/>
    <x v="10"/>
    <d v="2021-12-12T00:00:00"/>
    <d v="2021-12-12T00:00:00"/>
    <x v="1"/>
    <x v="1"/>
    <d v="2022-01-12T00:00:00"/>
    <n v="1057070"/>
    <x v="2"/>
    <s v="A4"/>
    <x v="1"/>
    <s v="Verified"/>
    <n v="66000"/>
    <n v="0.21310000000000001"/>
    <n v="750.97"/>
    <n v="7.9000000000000001E-2"/>
    <n v="24000"/>
    <n v="32"/>
    <n v="25847"/>
  </r>
  <r>
    <n v="852170"/>
    <x v="1"/>
    <x v="0"/>
    <x v="7"/>
    <s v="Mark Remley"/>
    <x v="3"/>
    <x v="0"/>
    <x v="11"/>
    <d v="2021-05-16T00:00:00"/>
    <d v="2021-09-13T00:00:00"/>
    <x v="1"/>
    <x v="1"/>
    <d v="2021-10-13T00:00:00"/>
    <n v="1064195"/>
    <x v="2"/>
    <s v="A4"/>
    <x v="1"/>
    <s v="Verified"/>
    <n v="40800"/>
    <n v="0.19739999999999999"/>
    <n v="279.92"/>
    <n v="7.4899999999999994E-2"/>
    <n v="9000"/>
    <n v="35"/>
    <n v="9945"/>
  </r>
  <r>
    <n v="477195"/>
    <x v="25"/>
    <x v="0"/>
    <x v="7"/>
    <s v="Wal-Mart Associates Inc."/>
    <x v="3"/>
    <x v="0"/>
    <x v="24"/>
    <d v="2021-02-15T00:00:00"/>
    <d v="2021-02-13T00:00:00"/>
    <x v="1"/>
    <x v="1"/>
    <d v="2021-03-13T00:00:00"/>
    <n v="605086"/>
    <x v="2"/>
    <s v="A5"/>
    <x v="1"/>
    <s v="Verified"/>
    <n v="31776"/>
    <n v="0.21299999999999999"/>
    <n v="149.33000000000001"/>
    <n v="8.9399999999999993E-2"/>
    <n v="4700"/>
    <n v="12"/>
    <n v="5391"/>
  </r>
  <r>
    <n v="587591"/>
    <x v="1"/>
    <x v="0"/>
    <x v="7"/>
    <s v="Department of Public Social Services"/>
    <x v="3"/>
    <x v="0"/>
    <x v="54"/>
    <d v="2021-10-13T00:00:00"/>
    <d v="2021-10-13T00:00:00"/>
    <x v="1"/>
    <x v="1"/>
    <d v="2021-11-13T00:00:00"/>
    <n v="754935"/>
    <x v="2"/>
    <s v="A5"/>
    <x v="1"/>
    <s v="Verified"/>
    <n v="38000"/>
    <n v="0.22289999999999999"/>
    <n v="469.22"/>
    <n v="7.8799999999999995E-2"/>
    <n v="15000"/>
    <n v="22"/>
    <n v="16893"/>
  </r>
  <r>
    <n v="846275"/>
    <x v="18"/>
    <x v="0"/>
    <x v="7"/>
    <s v="MILLBURN MEDICAL IMAGING"/>
    <x v="3"/>
    <x v="0"/>
    <x v="11"/>
    <d v="2021-04-13T00:00:00"/>
    <d v="2021-03-13T00:00:00"/>
    <x v="1"/>
    <x v="1"/>
    <d v="2021-04-13T00:00:00"/>
    <n v="1057651"/>
    <x v="2"/>
    <s v="A5"/>
    <x v="1"/>
    <s v="Verified"/>
    <n v="41000"/>
    <n v="0.25"/>
    <n v="473.45"/>
    <n v="8.4900000000000003E-2"/>
    <n v="15000"/>
    <n v="36"/>
    <n v="16451"/>
  </r>
  <r>
    <n v="761949"/>
    <x v="1"/>
    <x v="0"/>
    <x v="9"/>
    <s v="Feliz &amp; Associates Inc"/>
    <x v="3"/>
    <x v="0"/>
    <x v="25"/>
    <d v="2021-05-16T00:00:00"/>
    <d v="2021-06-14T00:00:00"/>
    <x v="1"/>
    <x v="1"/>
    <d v="2021-07-14T00:00:00"/>
    <n v="962439"/>
    <x v="2"/>
    <s v="A3"/>
    <x v="1"/>
    <s v="Verified"/>
    <n v="48000"/>
    <n v="0.2782"/>
    <n v="154.37"/>
    <n v="6.9900000000000004E-2"/>
    <n v="5000"/>
    <n v="48"/>
    <n v="5557"/>
  </r>
  <r>
    <n v="838233"/>
    <x v="0"/>
    <x v="0"/>
    <x v="9"/>
    <s v="Verizon"/>
    <x v="3"/>
    <x v="0"/>
    <x v="11"/>
    <d v="2021-03-13T00:00:00"/>
    <d v="2021-02-13T00:00:00"/>
    <x v="1"/>
    <x v="1"/>
    <d v="2021-03-13T00:00:00"/>
    <n v="1048299"/>
    <x v="2"/>
    <s v="A4"/>
    <x v="1"/>
    <s v="Verified"/>
    <n v="94527.679999999993"/>
    <n v="0.1205"/>
    <n v="342.12"/>
    <n v="7.4899999999999994E-2"/>
    <n v="11000"/>
    <n v="9"/>
    <n v="11818"/>
  </r>
  <r>
    <n v="1050244"/>
    <x v="8"/>
    <x v="0"/>
    <x v="9"/>
    <s v="Visual Goodness"/>
    <x v="3"/>
    <x v="0"/>
    <x v="12"/>
    <d v="2021-04-15T00:00:00"/>
    <d v="2021-12-14T00:00:00"/>
    <x v="1"/>
    <x v="1"/>
    <d v="2022-01-14T00:00:00"/>
    <n v="1281468"/>
    <x v="2"/>
    <s v="A4"/>
    <x v="1"/>
    <s v="Verified"/>
    <n v="60000"/>
    <n v="0.107"/>
    <n v="625.80999999999995"/>
    <n v="7.9000000000000001E-2"/>
    <n v="20000"/>
    <n v="14"/>
    <n v="22529"/>
  </r>
  <r>
    <n v="578649"/>
    <x v="25"/>
    <x v="0"/>
    <x v="9"/>
    <s v="Capital One Financial Corporation"/>
    <x v="3"/>
    <x v="0"/>
    <x v="50"/>
    <d v="2021-02-13T00:00:00"/>
    <d v="2021-01-13T00:00:00"/>
    <x v="1"/>
    <x v="1"/>
    <d v="2021-02-13T00:00:00"/>
    <n v="743982"/>
    <x v="2"/>
    <s v="A4"/>
    <x v="1"/>
    <s v="Verified"/>
    <n v="71496"/>
    <n v="6.7599999999999993E-2"/>
    <n v="311.11"/>
    <n v="7.51E-2"/>
    <n v="10000"/>
    <n v="25"/>
    <n v="11115"/>
  </r>
  <r>
    <n v="1031471"/>
    <x v="8"/>
    <x v="0"/>
    <x v="9"/>
    <s v="UNDERWRITERS LABORATORIES INC."/>
    <x v="3"/>
    <x v="0"/>
    <x v="22"/>
    <d v="2021-12-14T00:00:00"/>
    <d v="2021-12-14T00:00:00"/>
    <x v="1"/>
    <x v="1"/>
    <d v="2022-01-14T00:00:00"/>
    <n v="1260910"/>
    <x v="2"/>
    <s v="A4"/>
    <x v="1"/>
    <s v="Verified"/>
    <n v="46443.360000000001"/>
    <n v="0.27779999999999999"/>
    <n v="187.75"/>
    <n v="7.9000000000000001E-2"/>
    <n v="6000"/>
    <n v="34"/>
    <n v="6759"/>
  </r>
  <r>
    <n v="385924"/>
    <x v="41"/>
    <x v="0"/>
    <x v="9"/>
    <s v="Internal Revenue Service (IRS)"/>
    <x v="3"/>
    <x v="0"/>
    <x v="33"/>
    <d v="2021-03-16T00:00:00"/>
    <d v="2021-11-10T00:00:00"/>
    <x v="1"/>
    <x v="1"/>
    <d v="2021-12-10T00:00:00"/>
    <n v="417884"/>
    <x v="2"/>
    <s v="A5"/>
    <x v="1"/>
    <s v="Verified"/>
    <n v="89004"/>
    <n v="0.14710000000000001"/>
    <n v="545.61"/>
    <n v="9.6299999999999997E-2"/>
    <n v="17000"/>
    <n v="21"/>
    <n v="18931"/>
  </r>
  <r>
    <n v="521363"/>
    <x v="26"/>
    <x v="0"/>
    <x v="9"/>
    <s v="University of Missouri Hospital"/>
    <x v="3"/>
    <x v="0"/>
    <x v="27"/>
    <d v="2021-11-12T00:00:00"/>
    <d v="2021-11-12T00:00:00"/>
    <x v="1"/>
    <x v="1"/>
    <d v="2021-12-12T00:00:00"/>
    <n v="674192"/>
    <x v="2"/>
    <s v="A5"/>
    <x v="1"/>
    <s v="Verified"/>
    <n v="240000"/>
    <n v="2.4199999999999999E-2"/>
    <n v="563.05999999999995"/>
    <n v="7.8799999999999995E-2"/>
    <n v="18000"/>
    <n v="13"/>
    <n v="19977"/>
  </r>
  <r>
    <n v="1019633"/>
    <x v="32"/>
    <x v="0"/>
    <x v="10"/>
    <s v="Crossroads Grill"/>
    <x v="3"/>
    <x v="0"/>
    <x v="22"/>
    <d v="2021-12-14T00:00:00"/>
    <d v="2021-12-14T00:00:00"/>
    <x v="1"/>
    <x v="1"/>
    <d v="2022-01-14T00:00:00"/>
    <n v="1248331"/>
    <x v="2"/>
    <s v="A1"/>
    <x v="1"/>
    <s v="Verified"/>
    <n v="15000"/>
    <n v="0.13039999999999999"/>
    <n v="182.62"/>
    <n v="6.0299999999999999E-2"/>
    <n v="6000"/>
    <n v="16"/>
    <n v="6590"/>
  </r>
  <r>
    <n v="603276"/>
    <x v="16"/>
    <x v="0"/>
    <x v="10"/>
    <s v="United States Postal Service"/>
    <x v="3"/>
    <x v="0"/>
    <x v="50"/>
    <d v="2021-04-13T00:00:00"/>
    <d v="2021-04-13T00:00:00"/>
    <x v="1"/>
    <x v="1"/>
    <d v="2021-05-13T00:00:00"/>
    <n v="774086"/>
    <x v="2"/>
    <s v="A2"/>
    <x v="1"/>
    <s v="Verified"/>
    <n v="62000"/>
    <n v="0.1142"/>
    <n v="363.93"/>
    <n v="5.79E-2"/>
    <n v="12000"/>
    <n v="19"/>
    <n v="13053"/>
  </r>
  <r>
    <n v="429363"/>
    <x v="1"/>
    <x v="0"/>
    <x v="10"/>
    <s v="County of Santa Barbara Alcohol, Drug and Mental Health Services"/>
    <x v="3"/>
    <x v="0"/>
    <x v="20"/>
    <d v="2021-09-12T00:00:00"/>
    <d v="2021-09-12T00:00:00"/>
    <x v="1"/>
    <x v="1"/>
    <d v="2021-10-12T00:00:00"/>
    <n v="508690"/>
    <x v="2"/>
    <s v="A2"/>
    <x v="1"/>
    <s v="Verified"/>
    <n v="86854"/>
    <n v="0.14180000000000001"/>
    <n v="139.77000000000001"/>
    <n v="7.3999999999999996E-2"/>
    <n v="4500"/>
    <n v="15"/>
    <n v="5032"/>
  </r>
  <r>
    <n v="801784"/>
    <x v="18"/>
    <x v="0"/>
    <x v="10"/>
    <s v="Target"/>
    <x v="3"/>
    <x v="0"/>
    <x v="44"/>
    <d v="2021-02-16T00:00:00"/>
    <d v="2021-12-13T00:00:00"/>
    <x v="1"/>
    <x v="1"/>
    <d v="2022-01-13T00:00:00"/>
    <n v="1007395"/>
    <x v="2"/>
    <s v="A3"/>
    <x v="1"/>
    <s v="Verified"/>
    <n v="35000"/>
    <n v="0.2283"/>
    <n v="131.21"/>
    <n v="6.9900000000000004E-2"/>
    <n v="4250"/>
    <n v="25"/>
    <n v="4703"/>
  </r>
  <r>
    <n v="623108"/>
    <x v="1"/>
    <x v="0"/>
    <x v="10"/>
    <s v="Amylin Pharmaceuticals, Inc."/>
    <x v="3"/>
    <x v="0"/>
    <x v="41"/>
    <d v="2021-08-12T00:00:00"/>
    <d v="2021-08-12T00:00:00"/>
    <x v="1"/>
    <x v="1"/>
    <d v="2021-09-12T00:00:00"/>
    <n v="798580"/>
    <x v="2"/>
    <s v="A4"/>
    <x v="1"/>
    <s v="Verified"/>
    <n v="115000"/>
    <n v="0.11070000000000001"/>
    <n v="280.61"/>
    <n v="6.54E-2"/>
    <n v="12000"/>
    <n v="32"/>
    <n v="9900"/>
  </r>
  <r>
    <n v="1017982"/>
    <x v="18"/>
    <x v="0"/>
    <x v="10"/>
    <s v="Meyers Development"/>
    <x v="3"/>
    <x v="0"/>
    <x v="22"/>
    <d v="2021-05-16T00:00:00"/>
    <d v="2021-09-14T00:00:00"/>
    <x v="1"/>
    <x v="1"/>
    <d v="2021-10-14T00:00:00"/>
    <n v="1246167"/>
    <x v="2"/>
    <s v="A4"/>
    <x v="1"/>
    <s v="Verified"/>
    <n v="70000"/>
    <n v="0.15790000000000001"/>
    <n v="500.65"/>
    <n v="7.9000000000000001E-2"/>
    <n v="16000"/>
    <n v="20"/>
    <n v="18019"/>
  </r>
  <r>
    <n v="1044226"/>
    <x v="1"/>
    <x v="0"/>
    <x v="10"/>
    <s v="Whole Foods Market"/>
    <x v="3"/>
    <x v="0"/>
    <x v="12"/>
    <d v="2021-12-14T00:00:00"/>
    <d v="2021-12-14T00:00:00"/>
    <x v="1"/>
    <x v="1"/>
    <d v="2022-01-14T00:00:00"/>
    <n v="1274586"/>
    <x v="2"/>
    <s v="A5"/>
    <x v="1"/>
    <s v="Verified"/>
    <n v="42856"/>
    <n v="8.9300000000000004E-2"/>
    <n v="508.06"/>
    <n v="8.8999999999999996E-2"/>
    <n v="16000"/>
    <n v="8"/>
    <n v="18290"/>
  </r>
  <r>
    <n v="843086"/>
    <x v="1"/>
    <x v="0"/>
    <x v="10"/>
    <s v="THE HOME DEPOT"/>
    <x v="3"/>
    <x v="0"/>
    <x v="11"/>
    <d v="2021-04-15T00:00:00"/>
    <d v="2021-02-14T00:00:00"/>
    <x v="1"/>
    <x v="1"/>
    <d v="2021-03-14T00:00:00"/>
    <n v="1053820"/>
    <x v="2"/>
    <s v="A5"/>
    <x v="1"/>
    <s v="Verified"/>
    <n v="33000"/>
    <n v="0.1255"/>
    <n v="378.76"/>
    <n v="8.4900000000000003E-2"/>
    <n v="12000"/>
    <n v="8"/>
    <n v="13580"/>
  </r>
  <r>
    <n v="847316"/>
    <x v="35"/>
    <x v="0"/>
    <x v="10"/>
    <s v="Unified Gov't WYCO/KCK"/>
    <x v="3"/>
    <x v="0"/>
    <x v="11"/>
    <d v="2021-01-16T00:00:00"/>
    <d v="2021-09-13T00:00:00"/>
    <x v="1"/>
    <x v="1"/>
    <d v="2021-10-13T00:00:00"/>
    <n v="1058789"/>
    <x v="2"/>
    <s v="A5"/>
    <x v="1"/>
    <s v="Verified"/>
    <n v="56950"/>
    <n v="0.19789999999999999"/>
    <n v="883.77"/>
    <n v="8.4900000000000003E-2"/>
    <n v="28000"/>
    <n v="29"/>
    <n v="31416"/>
  </r>
  <r>
    <n v="602209"/>
    <x v="8"/>
    <x v="0"/>
    <x v="10"/>
    <s v="D/F Management"/>
    <x v="3"/>
    <x v="0"/>
    <x v="50"/>
    <d v="2021-07-13T00:00:00"/>
    <d v="2021-07-13T00:00:00"/>
    <x v="1"/>
    <x v="1"/>
    <d v="2021-08-13T00:00:00"/>
    <n v="772705"/>
    <x v="2"/>
    <s v="A5"/>
    <x v="1"/>
    <s v="Verified"/>
    <n v="60000"/>
    <n v="0.224"/>
    <n v="616.72"/>
    <n v="6.9099999999999995E-2"/>
    <n v="20000"/>
    <n v="27"/>
    <n v="22064"/>
  </r>
  <r>
    <n v="518390"/>
    <x v="1"/>
    <x v="0"/>
    <x v="10"/>
    <s v="Walt Disney Company"/>
    <x v="3"/>
    <x v="0"/>
    <x v="27"/>
    <d v="2021-05-16T00:00:00"/>
    <d v="2021-02-13T00:00:00"/>
    <x v="1"/>
    <x v="1"/>
    <d v="2021-03-13T00:00:00"/>
    <n v="670074"/>
    <x v="2"/>
    <s v="A5"/>
    <x v="1"/>
    <s v="Verified"/>
    <n v="82000"/>
    <n v="0.18720000000000001"/>
    <n v="187.69"/>
    <n v="7.8799999999999995E-2"/>
    <n v="6000"/>
    <n v="34"/>
    <n v="6745"/>
  </r>
  <r>
    <n v="638105"/>
    <x v="1"/>
    <x v="0"/>
    <x v="1"/>
    <s v="Elk Grove School District"/>
    <x v="3"/>
    <x v="0"/>
    <x v="21"/>
    <d v="2021-01-14T00:00:00"/>
    <d v="2021-01-14T00:00:00"/>
    <x v="1"/>
    <x v="1"/>
    <d v="2021-02-14T00:00:00"/>
    <n v="817397"/>
    <x v="2"/>
    <s v="A2"/>
    <x v="1"/>
    <s v="Verified"/>
    <n v="27996"/>
    <n v="9.5200000000000007E-2"/>
    <n v="303.27"/>
    <n v="5.79E-2"/>
    <n v="10000"/>
    <n v="27"/>
    <n v="10918"/>
  </r>
  <r>
    <n v="636983"/>
    <x v="5"/>
    <x v="0"/>
    <x v="1"/>
    <s v="Backfin Blue Cafe"/>
    <x v="3"/>
    <x v="0"/>
    <x v="21"/>
    <d v="2021-02-14T00:00:00"/>
    <d v="2021-11-12T00:00:00"/>
    <x v="1"/>
    <x v="1"/>
    <d v="2021-12-12T00:00:00"/>
    <n v="815968"/>
    <x v="2"/>
    <s v="A3"/>
    <x v="1"/>
    <s v="Verified"/>
    <n v="28000"/>
    <n v="5.91E-2"/>
    <n v="402.59"/>
    <n v="6.1699999999999998E-2"/>
    <n v="13200"/>
    <n v="16"/>
    <n v="14282"/>
  </r>
  <r>
    <n v="787748"/>
    <x v="1"/>
    <x v="0"/>
    <x v="1"/>
    <s v="University of California, San Francisco"/>
    <x v="3"/>
    <x v="0"/>
    <x v="6"/>
    <d v="2021-09-15T00:00:00"/>
    <d v="2021-07-14T00:00:00"/>
    <x v="1"/>
    <x v="1"/>
    <d v="2021-08-14T00:00:00"/>
    <n v="991333"/>
    <x v="2"/>
    <s v="A3"/>
    <x v="1"/>
    <s v="Verified"/>
    <n v="65000"/>
    <n v="0.28449999999999998"/>
    <n v="185.24"/>
    <n v="6.9900000000000004E-2"/>
    <n v="6000"/>
    <n v="13"/>
    <n v="6668"/>
  </r>
  <r>
    <n v="1047779"/>
    <x v="18"/>
    <x v="0"/>
    <x v="1"/>
    <s v="architectural window mfg"/>
    <x v="3"/>
    <x v="0"/>
    <x v="12"/>
    <d v="2021-07-15T00:00:00"/>
    <d v="2021-12-13T00:00:00"/>
    <x v="1"/>
    <x v="1"/>
    <d v="2022-01-13T00:00:00"/>
    <n v="1278677"/>
    <x v="2"/>
    <s v="A4"/>
    <x v="1"/>
    <s v="Verified"/>
    <n v="62004"/>
    <n v="0.10920000000000001"/>
    <n v="750.97"/>
    <n v="7.9000000000000001E-2"/>
    <n v="24000"/>
    <n v="26"/>
    <n v="26626"/>
  </r>
  <r>
    <n v="701176"/>
    <x v="35"/>
    <x v="0"/>
    <x v="1"/>
    <s v="US Army"/>
    <x v="3"/>
    <x v="0"/>
    <x v="42"/>
    <d v="2021-05-16T00:00:00"/>
    <d v="2021-09-13T00:00:00"/>
    <x v="1"/>
    <x v="1"/>
    <d v="2021-10-13T00:00:00"/>
    <n v="892930"/>
    <x v="2"/>
    <s v="A4"/>
    <x v="1"/>
    <s v="Verified"/>
    <n v="85392"/>
    <n v="0.29649999999999999"/>
    <n v="297.7"/>
    <n v="7.2900000000000006E-2"/>
    <n v="9600"/>
    <n v="32"/>
    <n v="10580"/>
  </r>
  <r>
    <n v="886331"/>
    <x v="1"/>
    <x v="0"/>
    <x v="1"/>
    <s v="Kaiser Permanente Hospital"/>
    <x v="3"/>
    <x v="0"/>
    <x v="10"/>
    <d v="2021-04-16T00:00:00"/>
    <d v="2021-12-11T00:00:00"/>
    <x v="1"/>
    <x v="1"/>
    <d v="2022-01-11T00:00:00"/>
    <n v="1102135"/>
    <x v="2"/>
    <s v="A4"/>
    <x v="1"/>
    <s v="Verified"/>
    <n v="110400"/>
    <n v="0.19869999999999999"/>
    <n v="406.78"/>
    <n v="7.9000000000000001E-2"/>
    <n v="13000"/>
    <n v="29"/>
    <n v="13170"/>
  </r>
  <r>
    <n v="742244"/>
    <x v="13"/>
    <x v="0"/>
    <x v="1"/>
    <s v="A-1 Casino Rd Mini Storage"/>
    <x v="3"/>
    <x v="0"/>
    <x v="25"/>
    <d v="2021-02-14T00:00:00"/>
    <d v="2021-02-14T00:00:00"/>
    <x v="1"/>
    <x v="1"/>
    <d v="2021-03-14T00:00:00"/>
    <n v="940292"/>
    <x v="2"/>
    <s v="A5"/>
    <x v="1"/>
    <s v="Verified"/>
    <n v="22188"/>
    <n v="7.6300000000000007E-2"/>
    <n v="362.98"/>
    <n v="8.4900000000000003E-2"/>
    <n v="11500"/>
    <n v="9"/>
    <n v="13053"/>
  </r>
  <r>
    <n v="510563"/>
    <x v="9"/>
    <x v="0"/>
    <x v="1"/>
    <s v="US Department of Agriculture"/>
    <x v="3"/>
    <x v="0"/>
    <x v="27"/>
    <d v="2021-06-15T00:00:00"/>
    <d v="2021-07-12T00:00:00"/>
    <x v="1"/>
    <x v="1"/>
    <d v="2021-08-12T00:00:00"/>
    <n v="659266"/>
    <x v="2"/>
    <s v="A5"/>
    <x v="1"/>
    <s v="Verified"/>
    <n v="63000"/>
    <n v="0.1474"/>
    <n v="225.22"/>
    <n v="7.8799999999999995E-2"/>
    <n v="7200"/>
    <n v="20"/>
    <n v="8029"/>
  </r>
  <r>
    <n v="722464"/>
    <x v="33"/>
    <x v="0"/>
    <x v="0"/>
    <m/>
    <x v="3"/>
    <x v="0"/>
    <x v="29"/>
    <d v="2021-04-15T00:00:00"/>
    <d v="2021-04-12T00:00:00"/>
    <x v="1"/>
    <x v="1"/>
    <d v="2021-05-12T00:00:00"/>
    <n v="917300"/>
    <x v="2"/>
    <s v="A2"/>
    <x v="1"/>
    <s v="Verified"/>
    <n v="24480"/>
    <n v="0.29459999999999997"/>
    <n v="132.69"/>
    <n v="5.79E-2"/>
    <n v="4375"/>
    <n v="15"/>
    <n v="4567"/>
  </r>
  <r>
    <n v="544578"/>
    <x v="25"/>
    <x v="0"/>
    <x v="0"/>
    <s v="Department of Defense OIG"/>
    <x v="3"/>
    <x v="0"/>
    <x v="43"/>
    <d v="2021-08-12T00:00:00"/>
    <d v="2021-05-11T00:00:00"/>
    <x v="1"/>
    <x v="1"/>
    <d v="2021-06-11T00:00:00"/>
    <n v="702482"/>
    <x v="2"/>
    <s v="A2"/>
    <x v="1"/>
    <s v="Verified"/>
    <n v="53500"/>
    <n v="8.3400000000000002E-2"/>
    <n v="98.46"/>
    <n v="6.7599999999999993E-2"/>
    <n v="3200"/>
    <n v="20"/>
    <n v="3360"/>
  </r>
  <r>
    <n v="769716"/>
    <x v="8"/>
    <x v="0"/>
    <x v="0"/>
    <s v="Paul, Weiss, Rifkind, Wharton &amp; Garrison"/>
    <x v="3"/>
    <x v="0"/>
    <x v="6"/>
    <d v="2021-09-15T00:00:00"/>
    <d v="2021-09-13T00:00:00"/>
    <x v="1"/>
    <x v="1"/>
    <d v="2021-10-13T00:00:00"/>
    <n v="971215"/>
    <x v="2"/>
    <s v="A2"/>
    <x v="1"/>
    <s v="Verified"/>
    <n v="230000"/>
    <n v="6.7400000000000002E-2"/>
    <n v="456.27"/>
    <n v="5.9900000000000002E-2"/>
    <n v="15000"/>
    <n v="14"/>
    <n v="16188"/>
  </r>
  <r>
    <n v="1026865"/>
    <x v="41"/>
    <x v="0"/>
    <x v="0"/>
    <s v="US Department of Energy"/>
    <x v="3"/>
    <x v="0"/>
    <x v="22"/>
    <d v="2021-06-13T00:00:00"/>
    <d v="2021-03-13T00:00:00"/>
    <x v="1"/>
    <x v="1"/>
    <d v="2021-04-13T00:00:00"/>
    <n v="1256065"/>
    <x v="2"/>
    <s v="A2"/>
    <x v="1"/>
    <s v="Verified"/>
    <n v="89028"/>
    <n v="0.1865"/>
    <n v="921.11"/>
    <n v="6.6199999999999995E-2"/>
    <n v="30000"/>
    <n v="36"/>
    <n v="31933"/>
  </r>
  <r>
    <n v="522407"/>
    <x v="1"/>
    <x v="0"/>
    <x v="0"/>
    <s v="Lending Club"/>
    <x v="3"/>
    <x v="0"/>
    <x v="27"/>
    <d v="2021-09-13T00:00:00"/>
    <d v="2021-06-13T00:00:00"/>
    <x v="1"/>
    <x v="1"/>
    <d v="2021-07-13T00:00:00"/>
    <n v="675735"/>
    <x v="2"/>
    <s v="A3"/>
    <x v="1"/>
    <s v="Verified"/>
    <n v="45000"/>
    <n v="1.7299999999999999E-2"/>
    <n v="247.53"/>
    <n v="7.1400000000000005E-2"/>
    <n v="8000"/>
    <n v="6"/>
    <n v="8912"/>
  </r>
  <r>
    <n v="618238"/>
    <x v="26"/>
    <x v="0"/>
    <x v="0"/>
    <s v="Us Army"/>
    <x v="3"/>
    <x v="0"/>
    <x v="49"/>
    <d v="2021-12-13T00:00:00"/>
    <d v="2021-12-13T00:00:00"/>
    <x v="1"/>
    <x v="1"/>
    <d v="2022-01-13T00:00:00"/>
    <n v="792541"/>
    <x v="2"/>
    <s v="A3"/>
    <x v="1"/>
    <s v="Verified"/>
    <n v="49000"/>
    <n v="4.6800000000000001E-2"/>
    <n v="241.71"/>
    <n v="6.1699999999999998E-2"/>
    <n v="13000"/>
    <n v="19"/>
    <n v="8702"/>
  </r>
  <r>
    <n v="577027"/>
    <x v="8"/>
    <x v="0"/>
    <x v="0"/>
    <s v="Pillar Group"/>
    <x v="3"/>
    <x v="0"/>
    <x v="54"/>
    <d v="2021-06-14T00:00:00"/>
    <d v="2021-09-13T00:00:00"/>
    <x v="1"/>
    <x v="1"/>
    <d v="2021-10-13T00:00:00"/>
    <n v="742050"/>
    <x v="2"/>
    <s v="A3"/>
    <x v="1"/>
    <s v="Verified"/>
    <n v="9600"/>
    <n v="0.13880000000000001"/>
    <n v="123.77"/>
    <n v="7.1400000000000005E-2"/>
    <n v="4000"/>
    <n v="25"/>
    <n v="4456"/>
  </r>
  <r>
    <n v="969687"/>
    <x v="33"/>
    <x v="0"/>
    <x v="0"/>
    <s v="UHAUL"/>
    <x v="3"/>
    <x v="0"/>
    <x v="13"/>
    <d v="2021-05-16T00:00:00"/>
    <d v="2021-11-14T00:00:00"/>
    <x v="1"/>
    <x v="1"/>
    <d v="2021-12-14T00:00:00"/>
    <n v="1191122"/>
    <x v="2"/>
    <s v="A4"/>
    <x v="1"/>
    <s v="Verified"/>
    <n v="39900"/>
    <n v="2.92E-2"/>
    <n v="375.49"/>
    <n v="7.9000000000000001E-2"/>
    <n v="12000"/>
    <n v="3"/>
    <n v="13517"/>
  </r>
  <r>
    <n v="759927"/>
    <x v="3"/>
    <x v="0"/>
    <x v="0"/>
    <s v="TekSystems"/>
    <x v="3"/>
    <x v="0"/>
    <x v="25"/>
    <d v="2021-05-16T00:00:00"/>
    <d v="2021-10-11T00:00:00"/>
    <x v="1"/>
    <x v="1"/>
    <d v="2021-11-11T00:00:00"/>
    <n v="960199"/>
    <x v="2"/>
    <s v="A4"/>
    <x v="1"/>
    <s v="Verified"/>
    <n v="138000"/>
    <n v="2.8E-3"/>
    <n v="342.12"/>
    <n v="7.4899999999999994E-2"/>
    <n v="11000"/>
    <n v="21"/>
    <n v="11264"/>
  </r>
  <r>
    <n v="668225"/>
    <x v="23"/>
    <x v="0"/>
    <x v="0"/>
    <s v="TransUnion Rental Screening Solutions"/>
    <x v="3"/>
    <x v="0"/>
    <x v="0"/>
    <d v="2021-07-14T00:00:00"/>
    <d v="2021-02-14T00:00:00"/>
    <x v="1"/>
    <x v="1"/>
    <d v="2021-03-14T00:00:00"/>
    <n v="854362"/>
    <x v="2"/>
    <s v="A4"/>
    <x v="1"/>
    <s v="Verified"/>
    <n v="28140"/>
    <n v="0.22639999999999999"/>
    <n v="155.05000000000001"/>
    <n v="7.2900000000000006E-2"/>
    <n v="5000"/>
    <n v="10"/>
    <n v="5582"/>
  </r>
  <r>
    <n v="710512"/>
    <x v="18"/>
    <x v="0"/>
    <x v="0"/>
    <s v="Novartis Pharmaceuticals Corp."/>
    <x v="3"/>
    <x v="0"/>
    <x v="29"/>
    <d v="2021-07-15T00:00:00"/>
    <d v="2021-05-14T00:00:00"/>
    <x v="1"/>
    <x v="1"/>
    <d v="2021-06-14T00:00:00"/>
    <n v="903274"/>
    <x v="2"/>
    <s v="A4"/>
    <x v="1"/>
    <s v="Verified"/>
    <n v="120000"/>
    <n v="3.3300000000000003E-2"/>
    <n v="223.28"/>
    <n v="7.2900000000000006E-2"/>
    <n v="7200"/>
    <n v="7"/>
    <n v="8038"/>
  </r>
  <r>
    <n v="1047657"/>
    <x v="18"/>
    <x v="0"/>
    <x v="0"/>
    <s v="Major League Soccer"/>
    <x v="3"/>
    <x v="0"/>
    <x v="12"/>
    <d v="2021-05-16T00:00:00"/>
    <d v="2021-12-14T00:00:00"/>
    <x v="1"/>
    <x v="1"/>
    <d v="2022-01-14T00:00:00"/>
    <n v="1278756"/>
    <x v="2"/>
    <s v="A4"/>
    <x v="1"/>
    <s v="Verified"/>
    <n v="80000"/>
    <n v="0.16139999999999999"/>
    <n v="688.39"/>
    <n v="7.9000000000000001E-2"/>
    <n v="22000"/>
    <n v="29"/>
    <n v="24782"/>
  </r>
  <r>
    <n v="605658"/>
    <x v="1"/>
    <x v="0"/>
    <x v="0"/>
    <s v="WELLS FARGO HOME MORTGAGE"/>
    <x v="3"/>
    <x v="0"/>
    <x v="49"/>
    <d v="2021-08-15T00:00:00"/>
    <d v="2021-02-13T00:00:00"/>
    <x v="1"/>
    <x v="1"/>
    <d v="2021-03-13T00:00:00"/>
    <n v="776976"/>
    <x v="2"/>
    <s v="A4"/>
    <x v="1"/>
    <s v="Verified"/>
    <n v="49404"/>
    <n v="0.22520000000000001"/>
    <n v="441.61"/>
    <n v="6.54E-2"/>
    <n v="22750"/>
    <n v="24"/>
    <n v="15775"/>
  </r>
  <r>
    <n v="531181"/>
    <x v="8"/>
    <x v="0"/>
    <x v="0"/>
    <s v="TD Bank"/>
    <x v="3"/>
    <x v="0"/>
    <x v="51"/>
    <d v="2021-04-16T00:00:00"/>
    <d v="2021-07-13T00:00:00"/>
    <x v="1"/>
    <x v="1"/>
    <d v="2021-08-13T00:00:00"/>
    <n v="686772"/>
    <x v="2"/>
    <s v="A4"/>
    <x v="1"/>
    <s v="Verified"/>
    <n v="35000"/>
    <n v="0.24890000000000001"/>
    <n v="427.78"/>
    <n v="7.51E-2"/>
    <n v="13750"/>
    <n v="11"/>
    <n v="15400"/>
  </r>
  <r>
    <n v="838392"/>
    <x v="13"/>
    <x v="0"/>
    <x v="0"/>
    <s v="Amazon.com"/>
    <x v="3"/>
    <x v="0"/>
    <x v="11"/>
    <d v="2021-05-16T00:00:00"/>
    <d v="2021-08-14T00:00:00"/>
    <x v="1"/>
    <x v="1"/>
    <d v="2021-09-14T00:00:00"/>
    <n v="1048473"/>
    <x v="2"/>
    <s v="A4"/>
    <x v="1"/>
    <s v="Verified"/>
    <n v="60000"/>
    <n v="0.15740000000000001"/>
    <n v="373.22"/>
    <n v="7.4899999999999994E-2"/>
    <n v="12000"/>
    <n v="16"/>
    <n v="13436"/>
  </r>
  <r>
    <n v="414670"/>
    <x v="11"/>
    <x v="0"/>
    <x v="0"/>
    <s v="Smiths"/>
    <x v="3"/>
    <x v="0"/>
    <x v="23"/>
    <d v="2021-06-12T00:00:00"/>
    <d v="2021-06-12T00:00:00"/>
    <x v="1"/>
    <x v="1"/>
    <d v="2021-07-12T00:00:00"/>
    <n v="481507"/>
    <x v="2"/>
    <s v="A4"/>
    <x v="1"/>
    <s v="Verified"/>
    <n v="31224"/>
    <n v="0.23830000000000001"/>
    <n v="204.46"/>
    <n v="9.3200000000000005E-2"/>
    <n v="6400"/>
    <n v="17"/>
    <n v="7361"/>
  </r>
  <r>
    <n v="638496"/>
    <x v="5"/>
    <x v="0"/>
    <x v="0"/>
    <s v="Navarro Discount Pharmacy"/>
    <x v="3"/>
    <x v="0"/>
    <x v="21"/>
    <d v="2021-05-16T00:00:00"/>
    <d v="2021-06-13T00:00:00"/>
    <x v="1"/>
    <x v="1"/>
    <d v="2021-07-13T00:00:00"/>
    <n v="817885"/>
    <x v="2"/>
    <s v="A4"/>
    <x v="1"/>
    <s v="Verified"/>
    <n v="50000"/>
    <n v="0.20619999999999999"/>
    <n v="625.62"/>
    <n v="6.54E-2"/>
    <n v="20400"/>
    <n v="24"/>
    <n v="22429"/>
  </r>
  <r>
    <n v="645695"/>
    <x v="1"/>
    <x v="0"/>
    <x v="0"/>
    <s v="Department of Veterans Affairs"/>
    <x v="3"/>
    <x v="0"/>
    <x v="21"/>
    <d v="2021-05-16T00:00:00"/>
    <d v="2021-11-13T00:00:00"/>
    <x v="1"/>
    <x v="1"/>
    <d v="2021-12-13T00:00:00"/>
    <n v="826187"/>
    <x v="2"/>
    <s v="A4"/>
    <x v="1"/>
    <s v="Verified"/>
    <n v="72000"/>
    <n v="9.8000000000000004E-2"/>
    <n v="517.51"/>
    <n v="6.54E-2"/>
    <n v="16875"/>
    <n v="17"/>
    <n v="18439"/>
  </r>
  <r>
    <n v="1009737"/>
    <x v="2"/>
    <x v="0"/>
    <x v="0"/>
    <s v="CNHI"/>
    <x v="3"/>
    <x v="0"/>
    <x v="22"/>
    <d v="2021-10-15T00:00:00"/>
    <d v="2021-11-13T00:00:00"/>
    <x v="1"/>
    <x v="1"/>
    <d v="2021-12-13T00:00:00"/>
    <n v="1236511"/>
    <x v="2"/>
    <s v="A4"/>
    <x v="1"/>
    <s v="Verified"/>
    <n v="65000"/>
    <n v="0.2132"/>
    <n v="560.1"/>
    <n v="7.9000000000000001E-2"/>
    <n v="17900"/>
    <n v="59"/>
    <n v="19886"/>
  </r>
  <r>
    <n v="834124"/>
    <x v="4"/>
    <x v="0"/>
    <x v="0"/>
    <s v="PWC"/>
    <x v="3"/>
    <x v="0"/>
    <x v="11"/>
    <d v="2021-08-14T00:00:00"/>
    <d v="2021-08-14T00:00:00"/>
    <x v="1"/>
    <x v="1"/>
    <d v="2021-09-14T00:00:00"/>
    <n v="1043933"/>
    <x v="2"/>
    <s v="A4"/>
    <x v="1"/>
    <s v="Verified"/>
    <n v="66000"/>
    <n v="0.216"/>
    <n v="89.42"/>
    <n v="7.4899999999999994E-2"/>
    <n v="2875"/>
    <n v="30"/>
    <n v="3219"/>
  </r>
  <r>
    <n v="713226"/>
    <x v="2"/>
    <x v="0"/>
    <x v="0"/>
    <s v="U.S. Dept of HUD"/>
    <x v="3"/>
    <x v="0"/>
    <x v="29"/>
    <d v="2021-02-13T00:00:00"/>
    <d v="2021-02-13T00:00:00"/>
    <x v="1"/>
    <x v="1"/>
    <d v="2021-03-13T00:00:00"/>
    <n v="906424"/>
    <x v="2"/>
    <s v="A4"/>
    <x v="1"/>
    <s v="Verified"/>
    <n v="62004"/>
    <n v="5.5E-2"/>
    <n v="465.15"/>
    <n v="7.2900000000000006E-2"/>
    <n v="15000"/>
    <n v="40"/>
    <n v="16453"/>
  </r>
  <r>
    <n v="754267"/>
    <x v="1"/>
    <x v="0"/>
    <x v="0"/>
    <s v="ZPower, LLC"/>
    <x v="3"/>
    <x v="0"/>
    <x v="25"/>
    <d v="2021-06-14T00:00:00"/>
    <d v="2021-06-14T00:00:00"/>
    <x v="1"/>
    <x v="1"/>
    <d v="2021-07-14T00:00:00"/>
    <n v="953977"/>
    <x v="2"/>
    <s v="A5"/>
    <x v="1"/>
    <s v="Verified"/>
    <n v="81000"/>
    <n v="4.65E-2"/>
    <n v="493.96"/>
    <n v="8.4900000000000003E-2"/>
    <n v="24000"/>
    <n v="8"/>
    <n v="17783"/>
  </r>
  <r>
    <n v="469953"/>
    <x v="22"/>
    <x v="0"/>
    <x v="0"/>
    <s v="Target Corporation"/>
    <x v="3"/>
    <x v="0"/>
    <x v="31"/>
    <d v="2021-05-14T00:00:00"/>
    <d v="2021-07-12T00:00:00"/>
    <x v="1"/>
    <x v="1"/>
    <d v="2021-08-12T00:00:00"/>
    <n v="593083"/>
    <x v="2"/>
    <s v="A5"/>
    <x v="1"/>
    <s v="Verified"/>
    <n v="70000"/>
    <n v="0.1308"/>
    <n v="355.85"/>
    <n v="8.9399999999999993E-2"/>
    <n v="11200"/>
    <n v="15"/>
    <n v="12756"/>
  </r>
  <r>
    <n v="866671"/>
    <x v="41"/>
    <x v="0"/>
    <x v="0"/>
    <s v="Randstad"/>
    <x v="3"/>
    <x v="0"/>
    <x v="10"/>
    <d v="2021-04-14T00:00:00"/>
    <d v="2021-04-14T00:00:00"/>
    <x v="1"/>
    <x v="1"/>
    <d v="2021-05-14T00:00:00"/>
    <n v="1080169"/>
    <x v="2"/>
    <s v="A5"/>
    <x v="1"/>
    <s v="Verified"/>
    <n v="33600"/>
    <n v="0.09"/>
    <n v="151.51"/>
    <n v="8.4900000000000003E-2"/>
    <n v="4800"/>
    <n v="16"/>
    <n v="5438"/>
  </r>
  <r>
    <n v="629231"/>
    <x v="8"/>
    <x v="0"/>
    <x v="0"/>
    <s v="Scripps Networks"/>
    <x v="3"/>
    <x v="0"/>
    <x v="41"/>
    <d v="2021-11-12T00:00:00"/>
    <d v="2021-11-12T00:00:00"/>
    <x v="1"/>
    <x v="1"/>
    <d v="2021-12-12T00:00:00"/>
    <n v="806185"/>
    <x v="2"/>
    <s v="A5"/>
    <x v="1"/>
    <s v="Verified"/>
    <n v="50000"/>
    <n v="6.2199999999999998E-2"/>
    <n v="154.18"/>
    <n v="6.9099999999999995E-2"/>
    <n v="5000"/>
    <n v="20"/>
    <n v="5357"/>
  </r>
  <r>
    <n v="386737"/>
    <x v="18"/>
    <x v="0"/>
    <x v="0"/>
    <s v="Smith Barney"/>
    <x v="3"/>
    <x v="0"/>
    <x v="33"/>
    <d v="2021-04-12T00:00:00"/>
    <d v="2021-04-12T00:00:00"/>
    <x v="1"/>
    <x v="1"/>
    <d v="2021-05-12T00:00:00"/>
    <n v="419208"/>
    <x v="2"/>
    <s v="A5"/>
    <x v="1"/>
    <s v="Verified"/>
    <n v="44000"/>
    <n v="4.99E-2"/>
    <n v="192.57"/>
    <n v="9.6299999999999997E-2"/>
    <n v="6000"/>
    <n v="30"/>
    <n v="6932"/>
  </r>
  <r>
    <n v="671365"/>
    <x v="16"/>
    <x v="0"/>
    <x v="3"/>
    <s v="Military"/>
    <x v="3"/>
    <x v="0"/>
    <x v="0"/>
    <d v="2021-04-16T00:00:00"/>
    <d v="2021-02-13T00:00:00"/>
    <x v="1"/>
    <x v="1"/>
    <d v="2021-03-13T00:00:00"/>
    <n v="858274"/>
    <x v="2"/>
    <s v="A3"/>
    <x v="1"/>
    <s v="Verified"/>
    <n v="91000"/>
    <n v="0.106"/>
    <n v="246.73"/>
    <n v="6.9199999999999998E-2"/>
    <n v="8000"/>
    <n v="18"/>
    <n v="8775"/>
  </r>
  <r>
    <n v="686911"/>
    <x v="25"/>
    <x v="0"/>
    <x v="3"/>
    <s v="US Office of Personnel Management"/>
    <x v="3"/>
    <x v="0"/>
    <x v="42"/>
    <d v="2021-03-16T00:00:00"/>
    <d v="2021-04-11T00:00:00"/>
    <x v="1"/>
    <x v="1"/>
    <d v="2021-05-11T00:00:00"/>
    <n v="876805"/>
    <x v="2"/>
    <s v="A5"/>
    <x v="1"/>
    <s v="Verified"/>
    <n v="126251"/>
    <n v="5.8599999999999999E-2"/>
    <n v="436.52"/>
    <n v="7.6600000000000001E-2"/>
    <n v="14000"/>
    <n v="35"/>
    <n v="14090"/>
  </r>
  <r>
    <n v="997381"/>
    <x v="32"/>
    <x v="0"/>
    <x v="8"/>
    <s v="Bank of America"/>
    <x v="3"/>
    <x v="0"/>
    <x v="22"/>
    <d v="2021-07-14T00:00:00"/>
    <d v="2021-07-14T00:00:00"/>
    <x v="1"/>
    <x v="1"/>
    <d v="2021-08-14T00:00:00"/>
    <n v="1222259"/>
    <x v="2"/>
    <s v="A4"/>
    <x v="1"/>
    <s v="Verified"/>
    <n v="75000"/>
    <n v="0.2046"/>
    <n v="225.29"/>
    <n v="7.9000000000000001E-2"/>
    <n v="7200"/>
    <n v="22"/>
    <n v="8096"/>
  </r>
  <r>
    <n v="978254"/>
    <x v="5"/>
    <x v="0"/>
    <x v="2"/>
    <s v="Killgore Pearlman Stamp Ornstein Squires"/>
    <x v="3"/>
    <x v="0"/>
    <x v="13"/>
    <d v="2021-08-14T00:00:00"/>
    <d v="2021-08-14T00:00:00"/>
    <x v="1"/>
    <x v="1"/>
    <d v="2021-09-14T00:00:00"/>
    <n v="1201101"/>
    <x v="2"/>
    <s v="A2"/>
    <x v="1"/>
    <s v="Verified"/>
    <n v="63000"/>
    <n v="0.2349"/>
    <n v="368.45"/>
    <n v="6.6199999999999995E-2"/>
    <n v="12000"/>
    <n v="37"/>
    <n v="13258"/>
  </r>
  <r>
    <n v="621266"/>
    <x v="8"/>
    <x v="0"/>
    <x v="5"/>
    <s v="Allen &amp; Overy LLP"/>
    <x v="3"/>
    <x v="0"/>
    <x v="41"/>
    <d v="2021-01-14T00:00:00"/>
    <d v="2021-12-13T00:00:00"/>
    <x v="1"/>
    <x v="1"/>
    <d v="2022-01-13T00:00:00"/>
    <n v="796225"/>
    <x v="2"/>
    <s v="A5"/>
    <x v="1"/>
    <s v="Verified"/>
    <n v="75000"/>
    <n v="0.14349999999999999"/>
    <n v="289.08999999999997"/>
    <n v="6.9099999999999995E-2"/>
    <n v="15000"/>
    <n v="25"/>
    <n v="10407"/>
  </r>
  <r>
    <n v="570275"/>
    <x v="8"/>
    <x v="0"/>
    <x v="0"/>
    <s v="Alliance for Downtown New York"/>
    <x v="3"/>
    <x v="0"/>
    <x v="47"/>
    <d v="2021-05-16T00:00:00"/>
    <d v="2021-09-13T00:00:00"/>
    <x v="1"/>
    <x v="1"/>
    <d v="2021-10-13T00:00:00"/>
    <n v="733629"/>
    <x v="2"/>
    <s v="A5"/>
    <x v="1"/>
    <s v="Verified"/>
    <n v="55000"/>
    <n v="0.1968"/>
    <n v="281.52999999999997"/>
    <n v="7.8799999999999995E-2"/>
    <n v="9000"/>
    <n v="21"/>
    <n v="10136"/>
  </r>
  <r>
    <n v="883282"/>
    <x v="1"/>
    <x v="0"/>
    <x v="0"/>
    <s v="ServiceNow"/>
    <x v="3"/>
    <x v="0"/>
    <x v="10"/>
    <d v="2021-03-13T00:00:00"/>
    <d v="2021-04-13T00:00:00"/>
    <x v="1"/>
    <x v="1"/>
    <d v="2021-05-13T00:00:00"/>
    <n v="1098537"/>
    <x v="2"/>
    <s v="A3"/>
    <x v="1"/>
    <s v="Verified"/>
    <n v="123000"/>
    <n v="5.8799999999999998E-2"/>
    <n v="202.23"/>
    <n v="7.51E-2"/>
    <n v="6500"/>
    <n v="23"/>
    <n v="7072"/>
  </r>
  <r>
    <n v="1042483"/>
    <x v="5"/>
    <x v="0"/>
    <x v="6"/>
    <s v="Rotech"/>
    <x v="3"/>
    <x v="0"/>
    <x v="12"/>
    <d v="2021-02-14T00:00:00"/>
    <d v="2021-02-14T00:00:00"/>
    <x v="1"/>
    <x v="1"/>
    <d v="2021-03-14T00:00:00"/>
    <n v="1272767"/>
    <x v="2"/>
    <s v="A2"/>
    <x v="1"/>
    <s v="Verified"/>
    <n v="19000"/>
    <n v="0.19889999999999999"/>
    <n v="255.61"/>
    <n v="6.6199999999999995E-2"/>
    <n v="8325"/>
    <n v="30"/>
    <n v="9127"/>
  </r>
  <r>
    <n v="638508"/>
    <x v="1"/>
    <x v="0"/>
    <x v="6"/>
    <s v="Amazon.com"/>
    <x v="3"/>
    <x v="0"/>
    <x v="41"/>
    <d v="2021-04-16T00:00:00"/>
    <d v="2021-01-14T00:00:00"/>
    <x v="1"/>
    <x v="1"/>
    <d v="2021-02-14T00:00:00"/>
    <n v="789542"/>
    <x v="2"/>
    <s v="A2"/>
    <x v="1"/>
    <s v="Verified"/>
    <n v="175000"/>
    <n v="0.13539999999999999"/>
    <n v="545.89"/>
    <n v="5.79E-2"/>
    <n v="18000"/>
    <n v="26"/>
    <n v="19652"/>
  </r>
  <r>
    <n v="702870"/>
    <x v="2"/>
    <x v="0"/>
    <x v="6"/>
    <s v="L-3 Communications"/>
    <x v="3"/>
    <x v="0"/>
    <x v="42"/>
    <d v="2021-05-15T00:00:00"/>
    <d v="2021-04-14T00:00:00"/>
    <x v="1"/>
    <x v="1"/>
    <d v="2021-05-14T00:00:00"/>
    <n v="894749"/>
    <x v="2"/>
    <s v="A3"/>
    <x v="1"/>
    <s v="Verified"/>
    <n v="45000"/>
    <n v="0.1173"/>
    <n v="121.83"/>
    <n v="6.9199999999999998E-2"/>
    <n v="3950"/>
    <n v="13"/>
    <n v="4385"/>
  </r>
  <r>
    <n v="976704"/>
    <x v="1"/>
    <x v="0"/>
    <x v="6"/>
    <s v="Internet Brands"/>
    <x v="3"/>
    <x v="0"/>
    <x v="13"/>
    <d v="2021-10-13T00:00:00"/>
    <d v="2021-09-13T00:00:00"/>
    <x v="1"/>
    <x v="1"/>
    <d v="2021-10-13T00:00:00"/>
    <n v="1199479"/>
    <x v="2"/>
    <s v="A3"/>
    <x v="1"/>
    <s v="Verified"/>
    <n v="50000"/>
    <n v="0.27360000000000001"/>
    <n v="311.11"/>
    <n v="7.51E-2"/>
    <n v="10000"/>
    <n v="9"/>
    <n v="11028"/>
  </r>
  <r>
    <n v="432376"/>
    <x v="6"/>
    <x v="0"/>
    <x v="6"/>
    <s v="VPA"/>
    <x v="3"/>
    <x v="0"/>
    <x v="20"/>
    <d v="2021-10-09T00:00:00"/>
    <d v="2021-10-09T00:00:00"/>
    <x v="1"/>
    <x v="1"/>
    <d v="2021-11-09T00:00:00"/>
    <n v="513809"/>
    <x v="2"/>
    <s v="A3"/>
    <x v="1"/>
    <s v="Verified"/>
    <n v="135000"/>
    <n v="7.6999999999999999E-2"/>
    <n v="312.19"/>
    <n v="7.7399999999999997E-2"/>
    <n v="10000"/>
    <n v="31"/>
    <n v="10104"/>
  </r>
  <r>
    <n v="785249"/>
    <x v="1"/>
    <x v="0"/>
    <x v="6"/>
    <s v="Bob Baker Enterprises, Inc."/>
    <x v="3"/>
    <x v="0"/>
    <x v="6"/>
    <d v="2021-05-16T00:00:00"/>
    <d v="2021-01-13T00:00:00"/>
    <x v="1"/>
    <x v="1"/>
    <d v="2021-02-13T00:00:00"/>
    <n v="988530"/>
    <x v="2"/>
    <s v="A3"/>
    <x v="1"/>
    <s v="Verified"/>
    <n v="150000"/>
    <n v="0.1759"/>
    <n v="216.11"/>
    <n v="6.9900000000000004E-2"/>
    <n v="7000"/>
    <n v="35"/>
    <n v="7595"/>
  </r>
  <r>
    <n v="502334"/>
    <x v="8"/>
    <x v="0"/>
    <x v="6"/>
    <s v="Social Security Administration"/>
    <x v="3"/>
    <x v="0"/>
    <x v="48"/>
    <d v="2021-04-13T00:00:00"/>
    <d v="2021-05-13T00:00:00"/>
    <x v="1"/>
    <x v="1"/>
    <d v="2021-06-13T00:00:00"/>
    <n v="645950"/>
    <x v="2"/>
    <s v="A5"/>
    <x v="1"/>
    <s v="Verified"/>
    <n v="43738"/>
    <n v="2.7000000000000001E-3"/>
    <n v="437.93"/>
    <n v="7.8799999999999995E-2"/>
    <n v="14000"/>
    <n v="11"/>
    <n v="15766"/>
  </r>
  <r>
    <n v="1037801"/>
    <x v="2"/>
    <x v="0"/>
    <x v="6"/>
    <s v="UT System Med Foundation"/>
    <x v="3"/>
    <x v="0"/>
    <x v="22"/>
    <d v="2021-04-16T00:00:00"/>
    <d v="2021-02-14T00:00:00"/>
    <x v="1"/>
    <x v="1"/>
    <d v="2021-03-14T00:00:00"/>
    <n v="1267494"/>
    <x v="2"/>
    <s v="A5"/>
    <x v="1"/>
    <s v="Verified"/>
    <n v="45000"/>
    <n v="0.2467"/>
    <n v="559.66"/>
    <n v="8.8999999999999996E-2"/>
    <n v="17625"/>
    <n v="51"/>
    <n v="19926"/>
  </r>
  <r>
    <n v="1015832"/>
    <x v="2"/>
    <x v="0"/>
    <x v="3"/>
    <s v="UT Southwestern/Neuroscience"/>
    <x v="3"/>
    <x v="0"/>
    <x v="22"/>
    <d v="2021-03-16T00:00:00"/>
    <d v="2021-04-12T00:00:00"/>
    <x v="1"/>
    <x v="1"/>
    <d v="2021-05-12T00:00:00"/>
    <n v="1243522"/>
    <x v="2"/>
    <s v="A2"/>
    <x v="1"/>
    <s v="Verified"/>
    <n v="55000"/>
    <n v="0.20180000000000001"/>
    <n v="429.86"/>
    <n v="6.6199999999999995E-2"/>
    <n v="14000"/>
    <n v="63"/>
    <n v="14367"/>
  </r>
  <r>
    <n v="673529"/>
    <x v="16"/>
    <x v="0"/>
    <x v="3"/>
    <s v="WAP Services"/>
    <x v="3"/>
    <x v="0"/>
    <x v="0"/>
    <d v="2021-04-16T00:00:00"/>
    <d v="2021-04-13T00:00:00"/>
    <x v="1"/>
    <x v="1"/>
    <d v="2021-05-13T00:00:00"/>
    <n v="860893"/>
    <x v="2"/>
    <s v="A3"/>
    <x v="1"/>
    <s v="Verified"/>
    <n v="30996"/>
    <n v="0.2087"/>
    <n v="138.79"/>
    <n v="6.9199999999999998E-2"/>
    <n v="4500"/>
    <n v="20"/>
    <n v="4945"/>
  </r>
  <r>
    <n v="612235"/>
    <x v="1"/>
    <x v="0"/>
    <x v="3"/>
    <s v="The Home Depot, Inc. USA"/>
    <x v="3"/>
    <x v="0"/>
    <x v="49"/>
    <d v="2021-05-16T00:00:00"/>
    <d v="2021-02-12T00:00:00"/>
    <x v="1"/>
    <x v="1"/>
    <d v="2021-03-12T00:00:00"/>
    <n v="785037"/>
    <x v="2"/>
    <s v="A3"/>
    <x v="1"/>
    <s v="Verified"/>
    <n v="38016"/>
    <n v="0.1424"/>
    <n v="279.07"/>
    <n v="6.1699999999999998E-2"/>
    <n v="15000"/>
    <n v="29"/>
    <n v="9728"/>
  </r>
  <r>
    <n v="669424"/>
    <x v="8"/>
    <x v="0"/>
    <x v="3"/>
    <s v="SSA"/>
    <x v="3"/>
    <x v="0"/>
    <x v="42"/>
    <d v="2021-03-16T00:00:00"/>
    <d v="2021-12-11T00:00:00"/>
    <x v="1"/>
    <x v="1"/>
    <d v="2022-01-11T00:00:00"/>
    <n v="855925"/>
    <x v="2"/>
    <s v="A3"/>
    <x v="1"/>
    <s v="Verified"/>
    <n v="75000"/>
    <n v="3.0099999999999998E-2"/>
    <n v="370.09"/>
    <n v="6.9199999999999998E-2"/>
    <n v="12000"/>
    <n v="40"/>
    <n v="12560"/>
  </r>
  <r>
    <n v="1045902"/>
    <x v="9"/>
    <x v="0"/>
    <x v="3"/>
    <s v="US.  Dept of Labor"/>
    <x v="3"/>
    <x v="0"/>
    <x v="12"/>
    <d v="2021-05-16T00:00:00"/>
    <d v="2021-09-13T00:00:00"/>
    <x v="1"/>
    <x v="1"/>
    <d v="2021-10-13T00:00:00"/>
    <n v="1276728"/>
    <x v="2"/>
    <s v="A3"/>
    <x v="1"/>
    <s v="Verified"/>
    <n v="90000"/>
    <n v="0.1191"/>
    <n v="373.33"/>
    <n v="7.51E-2"/>
    <n v="12000"/>
    <n v="51"/>
    <n v="13170"/>
  </r>
  <r>
    <n v="619899"/>
    <x v="1"/>
    <x v="0"/>
    <x v="3"/>
    <s v="Ralphs Market"/>
    <x v="3"/>
    <x v="0"/>
    <x v="41"/>
    <d v="2021-05-12T00:00:00"/>
    <d v="2021-04-12T00:00:00"/>
    <x v="1"/>
    <x v="1"/>
    <d v="2021-05-12T00:00:00"/>
    <n v="794518"/>
    <x v="2"/>
    <s v="A4"/>
    <x v="1"/>
    <s v="Verified"/>
    <n v="27600"/>
    <n v="0.1361"/>
    <n v="253.78"/>
    <n v="6.54E-2"/>
    <n v="13000"/>
    <n v="20"/>
    <n v="8802"/>
  </r>
  <r>
    <n v="706511"/>
    <x v="8"/>
    <x v="0"/>
    <x v="3"/>
    <s v="WS and SONS"/>
    <x v="3"/>
    <x v="0"/>
    <x v="42"/>
    <d v="2021-09-13T00:00:00"/>
    <d v="2021-02-12T00:00:00"/>
    <x v="1"/>
    <x v="1"/>
    <d v="2021-03-12T00:00:00"/>
    <n v="891147"/>
    <x v="2"/>
    <s v="A4"/>
    <x v="1"/>
    <s v="Verified"/>
    <n v="45000"/>
    <n v="0.16289999999999999"/>
    <n v="446.55"/>
    <n v="7.2900000000000006E-2"/>
    <n v="14400"/>
    <n v="16"/>
    <n v="15175"/>
  </r>
  <r>
    <n v="712498"/>
    <x v="8"/>
    <x v="0"/>
    <x v="3"/>
    <s v="Albert Einstien College of Medicine"/>
    <x v="3"/>
    <x v="0"/>
    <x v="42"/>
    <d v="2021-03-15T00:00:00"/>
    <d v="2021-11-11T00:00:00"/>
    <x v="1"/>
    <x v="1"/>
    <d v="2021-12-11T00:00:00"/>
    <n v="905608"/>
    <x v="2"/>
    <s v="A4"/>
    <x v="1"/>
    <s v="Verified"/>
    <n v="45000"/>
    <n v="8.6099999999999996E-2"/>
    <n v="465.15"/>
    <n v="7.2900000000000006E-2"/>
    <n v="15000"/>
    <n v="27"/>
    <n v="15590"/>
  </r>
  <r>
    <n v="542454"/>
    <x v="21"/>
    <x v="0"/>
    <x v="3"/>
    <s v="Sikorsky Aircraft Corporation"/>
    <x v="3"/>
    <x v="0"/>
    <x v="43"/>
    <d v="2021-07-13T00:00:00"/>
    <d v="2021-07-13T00:00:00"/>
    <x v="1"/>
    <x v="1"/>
    <d v="2021-08-13T00:00:00"/>
    <n v="700021"/>
    <x v="2"/>
    <s v="A5"/>
    <x v="1"/>
    <s v="Verified"/>
    <n v="106000"/>
    <n v="0.16420000000000001"/>
    <n v="156.41"/>
    <n v="7.8799999999999995E-2"/>
    <n v="5000"/>
    <n v="33"/>
    <n v="5631"/>
  </r>
  <r>
    <n v="786405"/>
    <x v="29"/>
    <x v="0"/>
    <x v="3"/>
    <s v="Loyola University New Orleans"/>
    <x v="3"/>
    <x v="0"/>
    <x v="6"/>
    <d v="2021-07-14T00:00:00"/>
    <d v="2021-07-14T00:00:00"/>
    <x v="1"/>
    <x v="1"/>
    <d v="2021-08-14T00:00:00"/>
    <n v="989793"/>
    <x v="2"/>
    <s v="A5"/>
    <x v="1"/>
    <s v="Verified"/>
    <n v="86000"/>
    <n v="0.2828"/>
    <n v="360.61"/>
    <n v="8.4900000000000003E-2"/>
    <n v="18000"/>
    <n v="22"/>
    <n v="12982"/>
  </r>
  <r>
    <n v="1008914"/>
    <x v="25"/>
    <x v="0"/>
    <x v="3"/>
    <s v="UNISYS"/>
    <x v="3"/>
    <x v="0"/>
    <x v="22"/>
    <d v="2021-05-16T00:00:00"/>
    <d v="2021-03-13T00:00:00"/>
    <x v="1"/>
    <x v="1"/>
    <d v="2021-04-13T00:00:00"/>
    <n v="1235632"/>
    <x v="2"/>
    <s v="A5"/>
    <x v="1"/>
    <s v="Verified"/>
    <n v="121000"/>
    <n v="0.12620000000000001"/>
    <n v="635.07000000000005"/>
    <n v="8.8999999999999996E-2"/>
    <n v="20000"/>
    <n v="45"/>
    <n v="21835"/>
  </r>
  <r>
    <n v="438763"/>
    <x v="5"/>
    <x v="0"/>
    <x v="8"/>
    <s v="Covidien"/>
    <x v="3"/>
    <x v="0"/>
    <x v="52"/>
    <d v="2021-05-16T00:00:00"/>
    <d v="2021-12-09T00:00:00"/>
    <x v="1"/>
    <x v="1"/>
    <d v="2022-01-09T00:00:00"/>
    <n v="529013"/>
    <x v="2"/>
    <s v="A4"/>
    <x v="1"/>
    <s v="Verified"/>
    <n v="112123"/>
    <n v="0.1389"/>
    <n v="227.6"/>
    <n v="8.5900000000000004E-2"/>
    <n v="7200"/>
    <n v="37"/>
    <n v="7351"/>
  </r>
  <r>
    <n v="1030918"/>
    <x v="0"/>
    <x v="0"/>
    <x v="8"/>
    <s v="Marietta High School"/>
    <x v="3"/>
    <x v="0"/>
    <x v="22"/>
    <d v="2021-05-16T00:00:00"/>
    <d v="2021-10-14T00:00:00"/>
    <x v="1"/>
    <x v="1"/>
    <d v="2021-11-14T00:00:00"/>
    <n v="1260521"/>
    <x v="2"/>
    <s v="A4"/>
    <x v="1"/>
    <s v="Verified"/>
    <n v="53000"/>
    <n v="0.18679999999999999"/>
    <n v="500.65"/>
    <n v="7.9000000000000001E-2"/>
    <n v="16000"/>
    <n v="41"/>
    <n v="17952"/>
  </r>
  <r>
    <n v="1017552"/>
    <x v="32"/>
    <x v="0"/>
    <x v="8"/>
    <s v="Rex Healthcare"/>
    <x v="3"/>
    <x v="0"/>
    <x v="22"/>
    <d v="2021-09-14T00:00:00"/>
    <d v="2021-08-14T00:00:00"/>
    <x v="1"/>
    <x v="1"/>
    <d v="2021-09-14T00:00:00"/>
    <n v="1246132"/>
    <x v="2"/>
    <s v="A4"/>
    <x v="1"/>
    <s v="Verified"/>
    <n v="65000"/>
    <n v="6.7900000000000002E-2"/>
    <n v="876.13"/>
    <n v="7.9000000000000001E-2"/>
    <n v="28000"/>
    <n v="40"/>
    <n v="31506"/>
  </r>
  <r>
    <n v="513273"/>
    <x v="1"/>
    <x v="0"/>
    <x v="8"/>
    <s v="Xenon Investment Corp"/>
    <x v="3"/>
    <x v="0"/>
    <x v="27"/>
    <d v="2021-05-13T00:00:00"/>
    <d v="2021-05-13T00:00:00"/>
    <x v="1"/>
    <x v="1"/>
    <d v="2021-06-13T00:00:00"/>
    <n v="663171"/>
    <x v="2"/>
    <s v="A5"/>
    <x v="1"/>
    <s v="Verified"/>
    <n v="40000"/>
    <n v="6.1499999999999999E-2"/>
    <n v="350.34"/>
    <n v="7.8799999999999995E-2"/>
    <n v="11200"/>
    <n v="12"/>
    <n v="12613"/>
  </r>
  <r>
    <n v="507357"/>
    <x v="16"/>
    <x v="0"/>
    <x v="8"/>
    <s v="State Street Corporation"/>
    <x v="3"/>
    <x v="0"/>
    <x v="48"/>
    <d v="2021-04-16T00:00:00"/>
    <d v="2021-05-13T00:00:00"/>
    <x v="1"/>
    <x v="1"/>
    <d v="2021-06-13T00:00:00"/>
    <n v="654338"/>
    <x v="2"/>
    <s v="A5"/>
    <x v="1"/>
    <s v="Verified"/>
    <n v="41160"/>
    <n v="0.158"/>
    <n v="125.13"/>
    <n v="7.8799999999999995E-2"/>
    <n v="4000"/>
    <n v="11"/>
    <n v="4505"/>
  </r>
  <r>
    <n v="568534"/>
    <x v="1"/>
    <x v="0"/>
    <x v="4"/>
    <s v="Click For, Inc"/>
    <x v="3"/>
    <x v="0"/>
    <x v="47"/>
    <d v="2021-09-13T00:00:00"/>
    <d v="2021-09-13T00:00:00"/>
    <x v="1"/>
    <x v="1"/>
    <d v="2021-10-13T00:00:00"/>
    <n v="731393"/>
    <x v="2"/>
    <s v="A3"/>
    <x v="1"/>
    <s v="Verified"/>
    <n v="60000"/>
    <n v="0.12920000000000001"/>
    <n v="293.95"/>
    <n v="7.1400000000000005E-2"/>
    <n v="9500"/>
    <n v="18"/>
    <n v="10584"/>
  </r>
  <r>
    <n v="754734"/>
    <x v="1"/>
    <x v="0"/>
    <x v="4"/>
    <s v="Silicon Valley Bank"/>
    <x v="3"/>
    <x v="0"/>
    <x v="25"/>
    <d v="2021-05-16T00:00:00"/>
    <d v="2021-06-14T00:00:00"/>
    <x v="1"/>
    <x v="1"/>
    <d v="2021-07-14T00:00:00"/>
    <n v="954485"/>
    <x v="2"/>
    <s v="A4"/>
    <x v="1"/>
    <s v="Verified"/>
    <n v="56000"/>
    <n v="0.13950000000000001"/>
    <n v="342.12"/>
    <n v="7.4899999999999994E-2"/>
    <n v="11000"/>
    <n v="24"/>
    <n v="12316"/>
  </r>
  <r>
    <n v="1000480"/>
    <x v="8"/>
    <x v="0"/>
    <x v="4"/>
    <s v="Memorial Sloan-Kettering Cancer Center"/>
    <x v="3"/>
    <x v="0"/>
    <x v="22"/>
    <d v="2021-05-15T00:00:00"/>
    <d v="2021-11-13T00:00:00"/>
    <x v="1"/>
    <x v="1"/>
    <d v="2021-12-13T00:00:00"/>
    <n v="1226121"/>
    <x v="2"/>
    <s v="A4"/>
    <x v="1"/>
    <s v="Verified"/>
    <n v="96000"/>
    <n v="3.7999999999999999E-2"/>
    <n v="876.13"/>
    <n v="7.9000000000000001E-2"/>
    <n v="28000"/>
    <n v="28"/>
    <n v="31105"/>
  </r>
  <r>
    <n v="763306"/>
    <x v="9"/>
    <x v="0"/>
    <x v="4"/>
    <s v="ISG Solutions"/>
    <x v="3"/>
    <x v="0"/>
    <x v="6"/>
    <d v="2021-03-16T00:00:00"/>
    <d v="2021-06-14T00:00:00"/>
    <x v="1"/>
    <x v="1"/>
    <d v="2021-07-14T00:00:00"/>
    <n v="963866"/>
    <x v="2"/>
    <s v="A5"/>
    <x v="1"/>
    <s v="Verified"/>
    <n v="84000"/>
    <n v="3.0999999999999999E-3"/>
    <n v="500.28"/>
    <n v="8.4900000000000003E-2"/>
    <n v="15850"/>
    <n v="20"/>
    <n v="18010"/>
  </r>
  <r>
    <n v="625272"/>
    <x v="1"/>
    <x v="0"/>
    <x v="4"/>
    <s v="Cisco Systems, Inc."/>
    <x v="3"/>
    <x v="0"/>
    <x v="41"/>
    <d v="2021-11-15T00:00:00"/>
    <d v="2021-12-13T00:00:00"/>
    <x v="1"/>
    <x v="1"/>
    <d v="2022-01-13T00:00:00"/>
    <n v="801323"/>
    <x v="2"/>
    <s v="A5"/>
    <x v="1"/>
    <s v="Verified"/>
    <n v="120000"/>
    <n v="0.1201"/>
    <n v="462.54"/>
    <n v="6.9099999999999995E-2"/>
    <n v="15000"/>
    <n v="31"/>
    <n v="16652"/>
  </r>
  <r>
    <n v="668304"/>
    <x v="35"/>
    <x v="0"/>
    <x v="4"/>
    <s v="Social Security Administration"/>
    <x v="3"/>
    <x v="0"/>
    <x v="0"/>
    <d v="2021-05-16T00:00:00"/>
    <d v="2021-02-14T00:00:00"/>
    <x v="1"/>
    <x v="1"/>
    <d v="2021-03-14T00:00:00"/>
    <n v="854479"/>
    <x v="2"/>
    <s v="A5"/>
    <x v="1"/>
    <s v="Verified"/>
    <n v="90000"/>
    <n v="0.2276"/>
    <n v="311.8"/>
    <n v="7.6600000000000001E-2"/>
    <n v="10000"/>
    <n v="29"/>
    <n v="11226"/>
  </r>
  <r>
    <n v="734657"/>
    <x v="3"/>
    <x v="0"/>
    <x v="2"/>
    <s v="wal mart"/>
    <x v="3"/>
    <x v="0"/>
    <x v="29"/>
    <d v="2021-05-14T00:00:00"/>
    <d v="2021-05-14T00:00:00"/>
    <x v="1"/>
    <x v="1"/>
    <d v="2021-06-14T00:00:00"/>
    <n v="931197"/>
    <x v="2"/>
    <s v="A2"/>
    <x v="1"/>
    <s v="Verified"/>
    <n v="23000"/>
    <n v="0.14499999999999999"/>
    <n v="90.99"/>
    <n v="5.79E-2"/>
    <n v="3000"/>
    <n v="21"/>
    <n v="3275"/>
  </r>
  <r>
    <n v="601897"/>
    <x v="8"/>
    <x v="0"/>
    <x v="2"/>
    <s v="24 Hour Fitness, Inc."/>
    <x v="3"/>
    <x v="0"/>
    <x v="41"/>
    <d v="2021-05-16T00:00:00"/>
    <d v="2021-12-13T00:00:00"/>
    <x v="1"/>
    <x v="1"/>
    <d v="2022-01-13T00:00:00"/>
    <n v="772296"/>
    <x v="2"/>
    <s v="A3"/>
    <x v="1"/>
    <s v="Verified"/>
    <n v="70000"/>
    <n v="0.2273"/>
    <n v="157.07"/>
    <n v="6.1699999999999998E-2"/>
    <n v="6000"/>
    <n v="33"/>
    <n v="5655"/>
  </r>
  <r>
    <n v="655990"/>
    <x v="13"/>
    <x v="0"/>
    <x v="2"/>
    <s v="USPS"/>
    <x v="3"/>
    <x v="0"/>
    <x v="21"/>
    <d v="2021-06-12T00:00:00"/>
    <d v="2021-06-12T00:00:00"/>
    <x v="1"/>
    <x v="1"/>
    <d v="2021-07-12T00:00:00"/>
    <n v="839007"/>
    <x v="2"/>
    <s v="A4"/>
    <x v="1"/>
    <s v="Verified"/>
    <n v="50000"/>
    <n v="2.8299999999999999E-2"/>
    <n v="387.63"/>
    <n v="7.2900000000000006E-2"/>
    <n v="12500"/>
    <n v="14"/>
    <n v="13409"/>
  </r>
  <r>
    <n v="892112"/>
    <x v="1"/>
    <x v="0"/>
    <x v="2"/>
    <s v="Van De Poel, Levy &amp; Allen LLP"/>
    <x v="3"/>
    <x v="0"/>
    <x v="10"/>
    <d v="2021-11-13T00:00:00"/>
    <d v="2021-11-13T00:00:00"/>
    <x v="1"/>
    <x v="1"/>
    <d v="2021-12-13T00:00:00"/>
    <n v="1108983"/>
    <x v="2"/>
    <s v="A5"/>
    <x v="1"/>
    <s v="Verified"/>
    <n v="50000"/>
    <n v="1.9199999999999998E-2"/>
    <n v="476.3"/>
    <n v="8.8999999999999996E-2"/>
    <n v="15000"/>
    <n v="9"/>
    <n v="16866"/>
  </r>
  <r>
    <n v="415899"/>
    <x v="1"/>
    <x v="0"/>
    <x v="2"/>
    <s v="Morgan Stanley Smith Barney"/>
    <x v="3"/>
    <x v="0"/>
    <x v="23"/>
    <d v="2021-02-15T00:00:00"/>
    <d v="2021-07-10T00:00:00"/>
    <x v="1"/>
    <x v="1"/>
    <d v="2021-08-10T00:00:00"/>
    <n v="483919"/>
    <x v="2"/>
    <s v="A5"/>
    <x v="1"/>
    <s v="Verified"/>
    <n v="100000"/>
    <n v="0.18229999999999999"/>
    <n v="320.95"/>
    <n v="9.6299999999999997E-2"/>
    <n v="10000"/>
    <n v="31"/>
    <n v="10888"/>
  </r>
  <r>
    <n v="664207"/>
    <x v="8"/>
    <x v="0"/>
    <x v="2"/>
    <s v="Enstoa Inc"/>
    <x v="3"/>
    <x v="0"/>
    <x v="0"/>
    <d v="2021-05-16T00:00:00"/>
    <d v="2021-02-14T00:00:00"/>
    <x v="1"/>
    <x v="1"/>
    <d v="2021-03-14T00:00:00"/>
    <n v="849300"/>
    <x v="2"/>
    <s v="A5"/>
    <x v="1"/>
    <s v="Verified"/>
    <n v="92500"/>
    <n v="4.9200000000000001E-2"/>
    <n v="406.9"/>
    <n v="7.6600000000000001E-2"/>
    <n v="13050"/>
    <n v="13"/>
    <n v="14649"/>
  </r>
  <r>
    <n v="765714"/>
    <x v="8"/>
    <x v="0"/>
    <x v="2"/>
    <s v="USA United Fleet INC"/>
    <x v="3"/>
    <x v="0"/>
    <x v="6"/>
    <d v="2021-09-12T00:00:00"/>
    <d v="2021-08-12T00:00:00"/>
    <x v="1"/>
    <x v="1"/>
    <d v="2021-09-12T00:00:00"/>
    <n v="966641"/>
    <x v="2"/>
    <s v="A5"/>
    <x v="1"/>
    <s v="Verified"/>
    <n v="27024"/>
    <n v="5.3699999999999998E-2"/>
    <n v="252.51"/>
    <n v="8.4900000000000003E-2"/>
    <n v="8000"/>
    <n v="16"/>
    <n v="8663"/>
  </r>
  <r>
    <n v="1023914"/>
    <x v="7"/>
    <x v="0"/>
    <x v="2"/>
    <s v="John Hancock"/>
    <x v="3"/>
    <x v="0"/>
    <x v="22"/>
    <d v="2021-04-16T00:00:00"/>
    <d v="2021-01-13T00:00:00"/>
    <x v="1"/>
    <x v="1"/>
    <d v="2021-02-13T00:00:00"/>
    <n v="1252990"/>
    <x v="2"/>
    <s v="A5"/>
    <x v="1"/>
    <s v="Verified"/>
    <n v="95000"/>
    <n v="0.2485"/>
    <n v="762.08"/>
    <n v="8.8999999999999996E-2"/>
    <n v="24000"/>
    <n v="34"/>
    <n v="25967"/>
  </r>
  <r>
    <n v="983758"/>
    <x v="8"/>
    <x v="0"/>
    <x v="5"/>
    <s v="AT&amp;T"/>
    <x v="3"/>
    <x v="0"/>
    <x v="13"/>
    <d v="2021-10-14T00:00:00"/>
    <d v="2021-10-14T00:00:00"/>
    <x v="1"/>
    <x v="1"/>
    <d v="2021-11-14T00:00:00"/>
    <n v="1207343"/>
    <x v="2"/>
    <s v="A1"/>
    <x v="1"/>
    <s v="Verified"/>
    <n v="65000"/>
    <n v="0.15029999999999999"/>
    <n v="273.92"/>
    <n v="6.0299999999999999E-2"/>
    <n v="9000"/>
    <n v="30"/>
    <n v="9861"/>
  </r>
  <r>
    <n v="999548"/>
    <x v="16"/>
    <x v="0"/>
    <x v="5"/>
    <s v="Verizon Wireless"/>
    <x v="3"/>
    <x v="0"/>
    <x v="13"/>
    <d v="2021-04-16T00:00:00"/>
    <d v="2021-08-14T00:00:00"/>
    <x v="1"/>
    <x v="1"/>
    <d v="2021-09-14T00:00:00"/>
    <n v="1224920"/>
    <x v="2"/>
    <s v="A2"/>
    <x v="1"/>
    <s v="Verified"/>
    <n v="60000"/>
    <n v="0.27839999999999998"/>
    <n v="368.45"/>
    <n v="6.6199999999999995E-2"/>
    <n v="12000"/>
    <n v="36"/>
    <n v="13252"/>
  </r>
  <r>
    <n v="976240"/>
    <x v="13"/>
    <x v="0"/>
    <x v="5"/>
    <s v="Bank of America Merchant Services"/>
    <x v="3"/>
    <x v="0"/>
    <x v="13"/>
    <d v="2021-01-15T00:00:00"/>
    <d v="2021-11-13T00:00:00"/>
    <x v="1"/>
    <x v="1"/>
    <d v="2021-12-13T00:00:00"/>
    <n v="1198991"/>
    <x v="2"/>
    <s v="A3"/>
    <x v="1"/>
    <s v="Verified"/>
    <n v="100000"/>
    <n v="0.10199999999999999"/>
    <n v="311.11"/>
    <n v="7.51E-2"/>
    <n v="10000"/>
    <n v="29"/>
    <n v="11075"/>
  </r>
  <r>
    <n v="789971"/>
    <x v="1"/>
    <x v="0"/>
    <x v="5"/>
    <s v="Siemens"/>
    <x v="3"/>
    <x v="0"/>
    <x v="6"/>
    <d v="2021-05-16T00:00:00"/>
    <d v="2021-03-14T00:00:00"/>
    <x v="1"/>
    <x v="1"/>
    <d v="2021-04-14T00:00:00"/>
    <n v="993974"/>
    <x v="2"/>
    <s v="A3"/>
    <x v="1"/>
    <s v="Verified"/>
    <n v="100000"/>
    <n v="0.1888"/>
    <n v="463.09"/>
    <n v="6.9900000000000004E-2"/>
    <n v="15000"/>
    <n v="29"/>
    <n v="16644"/>
  </r>
  <r>
    <n v="994044"/>
    <x v="18"/>
    <x v="0"/>
    <x v="5"/>
    <s v="MSSB"/>
    <x v="3"/>
    <x v="0"/>
    <x v="13"/>
    <d v="2021-11-14T00:00:00"/>
    <d v="2021-11-14T00:00:00"/>
    <x v="1"/>
    <x v="1"/>
    <d v="2021-12-14T00:00:00"/>
    <n v="1218236"/>
    <x v="2"/>
    <s v="A3"/>
    <x v="1"/>
    <s v="Verified"/>
    <n v="65000"/>
    <n v="0.1988"/>
    <n v="342.22"/>
    <n v="7.51E-2"/>
    <n v="11000"/>
    <n v="35"/>
    <n v="12320"/>
  </r>
  <r>
    <n v="690481"/>
    <x v="8"/>
    <x v="0"/>
    <x v="5"/>
    <s v="Self-Employed"/>
    <x v="3"/>
    <x v="0"/>
    <x v="42"/>
    <d v="2021-08-15T00:00:00"/>
    <d v="2021-06-12T00:00:00"/>
    <x v="1"/>
    <x v="1"/>
    <d v="2021-07-12T00:00:00"/>
    <n v="880903"/>
    <x v="2"/>
    <s v="A4"/>
    <x v="1"/>
    <s v="Verified"/>
    <n v="25000"/>
    <n v="7.1999999999999995E-2"/>
    <n v="173.66"/>
    <n v="7.2900000000000006E-2"/>
    <n v="5600"/>
    <n v="18"/>
    <n v="5997"/>
  </r>
  <r>
    <n v="724455"/>
    <x v="1"/>
    <x v="0"/>
    <x v="7"/>
    <s v="Verizon California Inc."/>
    <x v="3"/>
    <x v="0"/>
    <x v="29"/>
    <d v="2021-06-11T00:00:00"/>
    <d v="2021-05-11T00:00:00"/>
    <x v="1"/>
    <x v="1"/>
    <d v="2021-06-11T00:00:00"/>
    <n v="919568"/>
    <x v="2"/>
    <s v="A4"/>
    <x v="1"/>
    <s v="Verified"/>
    <n v="87000"/>
    <n v="0.10589999999999999"/>
    <n v="403.13"/>
    <n v="7.2900000000000006E-2"/>
    <n v="13000"/>
    <n v="31"/>
    <n v="13081"/>
  </r>
  <r>
    <n v="468680"/>
    <x v="8"/>
    <x v="0"/>
    <x v="7"/>
    <s v="Citigroup"/>
    <x v="3"/>
    <x v="0"/>
    <x v="31"/>
    <d v="2021-10-13T00:00:00"/>
    <d v="2021-01-13T00:00:00"/>
    <x v="1"/>
    <x v="1"/>
    <d v="2021-02-13T00:00:00"/>
    <n v="590463"/>
    <x v="2"/>
    <s v="A5"/>
    <x v="1"/>
    <s v="Verified"/>
    <n v="114800"/>
    <n v="6.3399999999999998E-2"/>
    <n v="317.72000000000003"/>
    <n v="8.9399999999999993E-2"/>
    <n v="10000"/>
    <n v="13"/>
    <n v="11438"/>
  </r>
  <r>
    <n v="632739"/>
    <x v="8"/>
    <x v="0"/>
    <x v="9"/>
    <s v="Modells Sporting Goods"/>
    <x v="3"/>
    <x v="0"/>
    <x v="21"/>
    <d v="2021-01-16T00:00:00"/>
    <d v="2021-01-14T00:00:00"/>
    <x v="1"/>
    <x v="1"/>
    <d v="2021-02-14T00:00:00"/>
    <n v="810569"/>
    <x v="2"/>
    <s v="A5"/>
    <x v="1"/>
    <s v="Verified"/>
    <n v="60000"/>
    <n v="0.19359999999999999"/>
    <n v="733.9"/>
    <n v="6.9099999999999995E-2"/>
    <n v="23800"/>
    <n v="26"/>
    <n v="26420"/>
  </r>
  <r>
    <n v="1018943"/>
    <x v="8"/>
    <x v="0"/>
    <x v="10"/>
    <s v="Edelman PR"/>
    <x v="3"/>
    <x v="0"/>
    <x v="12"/>
    <d v="2021-11-14T00:00:00"/>
    <d v="2021-12-14T00:00:00"/>
    <x v="1"/>
    <x v="1"/>
    <d v="2022-01-14T00:00:00"/>
    <n v="1247408"/>
    <x v="2"/>
    <s v="A4"/>
    <x v="1"/>
    <s v="Verified"/>
    <n v="64000"/>
    <n v="9.5399999999999999E-2"/>
    <n v="250.33"/>
    <n v="7.9000000000000001E-2"/>
    <n v="8000"/>
    <n v="9"/>
    <n v="9012"/>
  </r>
  <r>
    <n v="968106"/>
    <x v="5"/>
    <x v="0"/>
    <x v="10"/>
    <s v="Self"/>
    <x v="3"/>
    <x v="0"/>
    <x v="13"/>
    <d v="2021-05-16T00:00:00"/>
    <d v="2021-10-14T00:00:00"/>
    <x v="1"/>
    <x v="1"/>
    <d v="2021-11-14T00:00:00"/>
    <n v="1189054"/>
    <x v="2"/>
    <s v="A5"/>
    <x v="1"/>
    <s v="Verified"/>
    <n v="55000"/>
    <n v="1.9E-2"/>
    <n v="238.15"/>
    <n v="8.8999999999999996E-2"/>
    <n v="7500"/>
    <n v="7"/>
    <n v="8573"/>
  </r>
  <r>
    <n v="376969"/>
    <x v="8"/>
    <x v="0"/>
    <x v="10"/>
    <s v="Bed Bath &amp; Beyond"/>
    <x v="3"/>
    <x v="0"/>
    <x v="8"/>
    <d v="2021-07-11T00:00:00"/>
    <d v="2021-06-11T00:00:00"/>
    <x v="1"/>
    <x v="1"/>
    <d v="2021-07-11T00:00:00"/>
    <n v="400709"/>
    <x v="2"/>
    <s v="A5"/>
    <x v="1"/>
    <s v="Verified"/>
    <n v="190000"/>
    <n v="9.64E-2"/>
    <n v="481.42"/>
    <n v="9.6299999999999997E-2"/>
    <n v="15000"/>
    <n v="37"/>
    <n v="17195"/>
  </r>
  <r>
    <n v="515250"/>
    <x v="4"/>
    <x v="0"/>
    <x v="10"/>
    <s v="Dept Of Homeland Security"/>
    <x v="3"/>
    <x v="0"/>
    <x v="27"/>
    <d v="2021-05-16T00:00:00"/>
    <d v="2021-03-11T00:00:00"/>
    <x v="1"/>
    <x v="1"/>
    <d v="2021-04-11T00:00:00"/>
    <n v="666045"/>
    <x v="2"/>
    <s v="A5"/>
    <x v="1"/>
    <s v="Verified"/>
    <n v="80400"/>
    <n v="0.16700000000000001"/>
    <n v="450.45"/>
    <n v="7.8799999999999995E-2"/>
    <n v="14400"/>
    <n v="32"/>
    <n v="15239"/>
  </r>
  <r>
    <n v="809720"/>
    <x v="8"/>
    <x v="0"/>
    <x v="1"/>
    <s v="inn credible caterers"/>
    <x v="3"/>
    <x v="0"/>
    <x v="44"/>
    <d v="2021-03-15T00:00:00"/>
    <d v="2021-07-14T00:00:00"/>
    <x v="1"/>
    <x v="1"/>
    <d v="2021-08-14T00:00:00"/>
    <n v="1016573"/>
    <x v="2"/>
    <s v="A4"/>
    <x v="1"/>
    <s v="Verified"/>
    <n v="97440"/>
    <n v="0.1459"/>
    <n v="466.53"/>
    <n v="7.4899999999999994E-2"/>
    <n v="15000"/>
    <n v="36"/>
    <n v="16795"/>
  </r>
  <r>
    <n v="651118"/>
    <x v="30"/>
    <x v="0"/>
    <x v="0"/>
    <s v="bonefish"/>
    <x v="3"/>
    <x v="0"/>
    <x v="21"/>
    <d v="2021-10-12T00:00:00"/>
    <d v="2021-07-12T00:00:00"/>
    <x v="1"/>
    <x v="1"/>
    <d v="2021-08-12T00:00:00"/>
    <n v="832921"/>
    <x v="2"/>
    <s v="A1"/>
    <x v="1"/>
    <s v="Verified"/>
    <n v="24000"/>
    <n v="9.4E-2"/>
    <n v="205.85"/>
    <n v="5.4199999999999998E-2"/>
    <n v="6825"/>
    <n v="25"/>
    <n v="7143"/>
  </r>
  <r>
    <n v="810011"/>
    <x v="13"/>
    <x v="0"/>
    <x v="0"/>
    <s v="Consonus healthcare"/>
    <x v="3"/>
    <x v="0"/>
    <x v="44"/>
    <d v="2021-07-14T00:00:00"/>
    <d v="2021-08-14T00:00:00"/>
    <x v="1"/>
    <x v="1"/>
    <d v="2021-09-14T00:00:00"/>
    <n v="1016895"/>
    <x v="2"/>
    <s v="A3"/>
    <x v="1"/>
    <s v="Verified"/>
    <n v="85500"/>
    <n v="8.0399999999999999E-2"/>
    <n v="308.73"/>
    <n v="6.9900000000000004E-2"/>
    <n v="10000"/>
    <n v="18"/>
    <n v="11114"/>
  </r>
  <r>
    <n v="844120"/>
    <x v="8"/>
    <x v="0"/>
    <x v="0"/>
    <s v="Amalgamated Bank"/>
    <x v="3"/>
    <x v="0"/>
    <x v="11"/>
    <d v="2021-06-13T00:00:00"/>
    <d v="2021-06-13T00:00:00"/>
    <x v="1"/>
    <x v="1"/>
    <d v="2021-07-13T00:00:00"/>
    <n v="1055014"/>
    <x v="2"/>
    <s v="A3"/>
    <x v="1"/>
    <s v="Verified"/>
    <n v="96000"/>
    <n v="0.1968"/>
    <n v="185.24"/>
    <n v="6.9900000000000004E-2"/>
    <n v="6000"/>
    <n v="63"/>
    <n v="6560"/>
  </r>
  <r>
    <n v="983729"/>
    <x v="25"/>
    <x v="0"/>
    <x v="0"/>
    <s v="Capital One"/>
    <x v="3"/>
    <x v="0"/>
    <x v="13"/>
    <d v="2021-05-16T00:00:00"/>
    <d v="2021-02-13T00:00:00"/>
    <x v="1"/>
    <x v="1"/>
    <d v="2021-03-13T00:00:00"/>
    <n v="1207111"/>
    <x v="2"/>
    <s v="A3"/>
    <x v="1"/>
    <s v="Verified"/>
    <n v="68000"/>
    <n v="0.22589999999999999"/>
    <n v="202.23"/>
    <n v="7.51E-2"/>
    <n v="6500"/>
    <n v="31"/>
    <n v="7026"/>
  </r>
  <r>
    <n v="625109"/>
    <x v="8"/>
    <x v="0"/>
    <x v="0"/>
    <s v="Barnes and Noble"/>
    <x v="3"/>
    <x v="0"/>
    <x v="41"/>
    <d v="2021-04-16T00:00:00"/>
    <d v="2021-12-13T00:00:00"/>
    <x v="1"/>
    <x v="1"/>
    <d v="2022-01-13T00:00:00"/>
    <n v="801132"/>
    <x v="2"/>
    <s v="A4"/>
    <x v="1"/>
    <s v="Verified"/>
    <n v="77000"/>
    <n v="0.1016"/>
    <n v="422.45"/>
    <n v="6.54E-2"/>
    <n v="22000"/>
    <n v="10"/>
    <n v="15208"/>
  </r>
  <r>
    <n v="737005"/>
    <x v="9"/>
    <x v="0"/>
    <x v="0"/>
    <s v="csx transportation"/>
    <x v="3"/>
    <x v="0"/>
    <x v="29"/>
    <d v="2021-03-16T00:00:00"/>
    <d v="2021-12-12T00:00:00"/>
    <x v="1"/>
    <x v="1"/>
    <d v="2022-01-12T00:00:00"/>
    <n v="934091"/>
    <x v="2"/>
    <s v="A4"/>
    <x v="1"/>
    <s v="Verified"/>
    <n v="80400"/>
    <n v="7.9600000000000004E-2"/>
    <n v="372.12"/>
    <n v="7.2900000000000006E-2"/>
    <n v="12000"/>
    <n v="15"/>
    <n v="12793"/>
  </r>
  <r>
    <n v="438984"/>
    <x v="9"/>
    <x v="0"/>
    <x v="0"/>
    <s v="Abbtech Staffing"/>
    <x v="3"/>
    <x v="0"/>
    <x v="52"/>
    <d v="2021-09-12T00:00:00"/>
    <d v="2021-09-12T00:00:00"/>
    <x v="1"/>
    <x v="1"/>
    <d v="2021-10-12T00:00:00"/>
    <n v="529573"/>
    <x v="2"/>
    <s v="A4"/>
    <x v="1"/>
    <s v="Verified"/>
    <n v="42000"/>
    <n v="0.17369999999999999"/>
    <n v="267.11"/>
    <n v="8.5900000000000004E-2"/>
    <n v="8450"/>
    <n v="25"/>
    <n v="9616"/>
  </r>
  <r>
    <n v="533684"/>
    <x v="11"/>
    <x v="0"/>
    <x v="0"/>
    <s v="Carson Tahoe Hospital"/>
    <x v="3"/>
    <x v="0"/>
    <x v="43"/>
    <d v="2021-04-12T00:00:00"/>
    <d v="2021-04-12T00:00:00"/>
    <x v="1"/>
    <x v="1"/>
    <d v="2021-05-12T00:00:00"/>
    <n v="689823"/>
    <x v="2"/>
    <s v="A5"/>
    <x v="1"/>
    <s v="Verified"/>
    <n v="65000"/>
    <n v="4.2999999999999997E-2"/>
    <n v="469.22"/>
    <n v="7.8799999999999995E-2"/>
    <n v="15000"/>
    <n v="21"/>
    <n v="16314"/>
  </r>
  <r>
    <n v="379776"/>
    <x v="25"/>
    <x v="0"/>
    <x v="0"/>
    <s v="Advantage SCI"/>
    <x v="3"/>
    <x v="0"/>
    <x v="8"/>
    <d v="2021-03-15T00:00:00"/>
    <d v="2021-01-11T00:00:00"/>
    <x v="1"/>
    <x v="1"/>
    <d v="2021-02-11T00:00:00"/>
    <n v="406536"/>
    <x v="2"/>
    <s v="A5"/>
    <x v="1"/>
    <s v="Verified"/>
    <n v="86000"/>
    <n v="0.18540000000000001"/>
    <n v="150.85"/>
    <n v="9.6299999999999997E-2"/>
    <n v="4700"/>
    <n v="17"/>
    <n v="5308"/>
  </r>
  <r>
    <n v="776673"/>
    <x v="41"/>
    <x v="0"/>
    <x v="0"/>
    <s v="US Department of Transportation (DOT)"/>
    <x v="3"/>
    <x v="0"/>
    <x v="6"/>
    <d v="2021-10-13T00:00:00"/>
    <d v="2021-10-13T00:00:00"/>
    <x v="1"/>
    <x v="1"/>
    <d v="2021-11-13T00:00:00"/>
    <n v="979036"/>
    <x v="2"/>
    <s v="A5"/>
    <x v="1"/>
    <s v="Verified"/>
    <n v="55070"/>
    <n v="0.25080000000000002"/>
    <n v="284.07"/>
    <n v="8.4900000000000003E-2"/>
    <n v="9000"/>
    <n v="25"/>
    <n v="10157"/>
  </r>
  <r>
    <n v="428460"/>
    <x v="18"/>
    <x v="0"/>
    <x v="0"/>
    <s v="Schering-Plough"/>
    <x v="3"/>
    <x v="0"/>
    <x v="30"/>
    <d v="2021-02-13T00:00:00"/>
    <d v="2021-09-11T00:00:00"/>
    <x v="1"/>
    <x v="1"/>
    <d v="2021-10-11T00:00:00"/>
    <n v="507001"/>
    <x v="2"/>
    <s v="A5"/>
    <x v="1"/>
    <s v="Verified"/>
    <n v="75000"/>
    <n v="0.13789999999999999"/>
    <n v="320.95"/>
    <n v="9.6299999999999997E-2"/>
    <n v="10000"/>
    <n v="34"/>
    <n v="11265"/>
  </r>
  <r>
    <n v="717383"/>
    <x v="8"/>
    <x v="0"/>
    <x v="3"/>
    <s v="Time Warner Cable"/>
    <x v="3"/>
    <x v="0"/>
    <x v="29"/>
    <d v="2021-03-16T00:00:00"/>
    <d v="2021-05-12T00:00:00"/>
    <x v="1"/>
    <x v="1"/>
    <d v="2021-06-12T00:00:00"/>
    <n v="911461"/>
    <x v="2"/>
    <s v="A2"/>
    <x v="1"/>
    <s v="Verified"/>
    <n v="49268.480000000003"/>
    <n v="7.4999999999999997E-2"/>
    <n v="363.93"/>
    <n v="5.79E-2"/>
    <n v="12000"/>
    <n v="27"/>
    <n v="12636"/>
  </r>
  <r>
    <n v="637762"/>
    <x v="18"/>
    <x v="0"/>
    <x v="4"/>
    <s v="Columbia Business School"/>
    <x v="3"/>
    <x v="0"/>
    <x v="21"/>
    <d v="2021-08-11T00:00:00"/>
    <d v="2021-08-11T00:00:00"/>
    <x v="1"/>
    <x v="1"/>
    <d v="2021-09-11T00:00:00"/>
    <n v="816961"/>
    <x v="2"/>
    <s v="A5"/>
    <x v="1"/>
    <s v="Verified"/>
    <n v="72000"/>
    <n v="4.3700000000000003E-2"/>
    <n v="308.36"/>
    <n v="6.9099999999999995E-2"/>
    <n v="10000"/>
    <n v="15"/>
    <n v="10374"/>
  </r>
  <r>
    <n v="1014908"/>
    <x v="1"/>
    <x v="0"/>
    <x v="6"/>
    <s v="ITC/Emerchant Club"/>
    <x v="3"/>
    <x v="0"/>
    <x v="22"/>
    <d v="2021-05-16T00:00:00"/>
    <d v="2021-11-14T00:00:00"/>
    <x v="1"/>
    <x v="1"/>
    <d v="2021-12-14T00:00:00"/>
    <n v="1242519"/>
    <x v="2"/>
    <s v="A4"/>
    <x v="1"/>
    <s v="Verified"/>
    <n v="76000"/>
    <n v="0.1012"/>
    <n v="156.46"/>
    <n v="7.9000000000000001E-2"/>
    <n v="5000"/>
    <n v="27"/>
    <n v="5632"/>
  </r>
  <r>
    <n v="851550"/>
    <x v="19"/>
    <x v="0"/>
    <x v="6"/>
    <s v="federal courts"/>
    <x v="3"/>
    <x v="0"/>
    <x v="11"/>
    <d v="2021-08-14T00:00:00"/>
    <d v="2021-09-14T00:00:00"/>
    <x v="1"/>
    <x v="1"/>
    <d v="2021-10-14T00:00:00"/>
    <n v="1063484"/>
    <x v="2"/>
    <s v="A4"/>
    <x v="1"/>
    <s v="Verified"/>
    <n v="72500"/>
    <n v="6.6E-3"/>
    <n v="373.22"/>
    <n v="7.4899999999999994E-2"/>
    <n v="12000"/>
    <n v="13"/>
    <n v="13436"/>
  </r>
  <r>
    <n v="745969"/>
    <x v="1"/>
    <x v="0"/>
    <x v="6"/>
    <s v="Feld Entertainment"/>
    <x v="3"/>
    <x v="0"/>
    <x v="25"/>
    <d v="2021-11-14T00:00:00"/>
    <d v="2021-05-14T00:00:00"/>
    <x v="1"/>
    <x v="1"/>
    <d v="2021-06-14T00:00:00"/>
    <n v="901662"/>
    <x v="2"/>
    <s v="A5"/>
    <x v="1"/>
    <s v="Verified"/>
    <n v="35000"/>
    <n v="0.15429999999999999"/>
    <n v="544.87"/>
    <n v="7.6600000000000001E-2"/>
    <n v="17475"/>
    <n v="12"/>
    <n v="19615"/>
  </r>
  <r>
    <n v="606401"/>
    <x v="18"/>
    <x v="0"/>
    <x v="6"/>
    <s v="Quickie Manufacturing"/>
    <x v="3"/>
    <x v="0"/>
    <x v="49"/>
    <d v="2021-05-16T00:00:00"/>
    <d v="2021-11-13T00:00:00"/>
    <x v="1"/>
    <x v="1"/>
    <d v="2021-12-13T00:00:00"/>
    <n v="777912"/>
    <x v="2"/>
    <s v="A5"/>
    <x v="1"/>
    <s v="Verified"/>
    <n v="56000"/>
    <n v="0.2288"/>
    <n v="233.59"/>
    <n v="6.9099999999999995E-2"/>
    <n v="12000"/>
    <n v="25"/>
    <n v="8409"/>
  </r>
  <r>
    <n v="1036047"/>
    <x v="8"/>
    <x v="0"/>
    <x v="3"/>
    <s v="Con Edison"/>
    <x v="3"/>
    <x v="0"/>
    <x v="22"/>
    <d v="2021-04-16T00:00:00"/>
    <d v="2021-10-14T00:00:00"/>
    <x v="1"/>
    <x v="1"/>
    <d v="2021-11-14T00:00:00"/>
    <n v="1265712"/>
    <x v="2"/>
    <s v="A4"/>
    <x v="1"/>
    <s v="Verified"/>
    <n v="111000"/>
    <n v="0.1636"/>
    <n v="876.13"/>
    <n v="7.9000000000000001E-2"/>
    <n v="28000"/>
    <n v="36"/>
    <n v="31523"/>
  </r>
  <r>
    <n v="434277"/>
    <x v="19"/>
    <x v="0"/>
    <x v="3"/>
    <s v="General Motors"/>
    <x v="3"/>
    <x v="0"/>
    <x v="20"/>
    <d v="2021-03-16T00:00:00"/>
    <d v="2021-08-12T00:00:00"/>
    <x v="1"/>
    <x v="1"/>
    <d v="2021-09-12T00:00:00"/>
    <n v="517984"/>
    <x v="2"/>
    <s v="A5"/>
    <x v="1"/>
    <s v="Verified"/>
    <n v="62000"/>
    <n v="0.1328"/>
    <n v="317.72000000000003"/>
    <n v="8.9399999999999993E-2"/>
    <n v="10000"/>
    <n v="29"/>
    <n v="11438"/>
  </r>
  <r>
    <n v="670585"/>
    <x v="8"/>
    <x v="0"/>
    <x v="8"/>
    <s v="VERIZON WIRELESS"/>
    <x v="3"/>
    <x v="0"/>
    <x v="0"/>
    <d v="2021-03-16T00:00:00"/>
    <d v="2021-03-14T00:00:00"/>
    <x v="1"/>
    <x v="1"/>
    <d v="2021-04-14T00:00:00"/>
    <n v="857284"/>
    <x v="2"/>
    <s v="A1"/>
    <x v="1"/>
    <s v="Verified"/>
    <n v="47000"/>
    <n v="5.6399999999999999E-2"/>
    <n v="180.96"/>
    <n v="5.4199999999999998E-2"/>
    <n v="6000"/>
    <n v="27"/>
    <n v="6515"/>
  </r>
  <r>
    <n v="440980"/>
    <x v="5"/>
    <x v="0"/>
    <x v="8"/>
    <s v="SBA Network Services"/>
    <x v="3"/>
    <x v="0"/>
    <x v="52"/>
    <d v="2021-06-11T00:00:00"/>
    <d v="2021-06-11T00:00:00"/>
    <x v="1"/>
    <x v="1"/>
    <d v="2021-07-11T00:00:00"/>
    <n v="534557"/>
    <x v="2"/>
    <s v="A4"/>
    <x v="1"/>
    <s v="Verified"/>
    <n v="38800"/>
    <n v="0.24709999999999999"/>
    <n v="460.72"/>
    <n v="8.5900000000000004E-2"/>
    <n v="14575"/>
    <n v="21"/>
    <n v="16120"/>
  </r>
  <r>
    <n v="439131"/>
    <x v="18"/>
    <x v="0"/>
    <x v="8"/>
    <s v="PricewaterhouseCoopers"/>
    <x v="3"/>
    <x v="0"/>
    <x v="52"/>
    <d v="2021-05-16T00:00:00"/>
    <d v="2021-03-11T00:00:00"/>
    <x v="1"/>
    <x v="1"/>
    <d v="2021-04-11T00:00:00"/>
    <n v="529980"/>
    <x v="2"/>
    <s v="A4"/>
    <x v="1"/>
    <s v="Verified"/>
    <n v="60140"/>
    <n v="0.2273"/>
    <n v="221.28"/>
    <n v="8.5900000000000004E-2"/>
    <n v="7000"/>
    <n v="30"/>
    <n v="7703"/>
  </r>
  <r>
    <n v="539601"/>
    <x v="13"/>
    <x v="0"/>
    <x v="8"/>
    <s v="VMC Consulting"/>
    <x v="3"/>
    <x v="0"/>
    <x v="43"/>
    <d v="2021-07-13T00:00:00"/>
    <d v="2021-07-13T00:00:00"/>
    <x v="1"/>
    <x v="1"/>
    <d v="2021-08-13T00:00:00"/>
    <n v="696771"/>
    <x v="2"/>
    <s v="A5"/>
    <x v="1"/>
    <s v="Verified"/>
    <n v="68000"/>
    <n v="0.1782"/>
    <n v="262.77"/>
    <n v="7.8799999999999995E-2"/>
    <n v="8400"/>
    <n v="34"/>
    <n v="9460"/>
  </r>
  <r>
    <n v="563040"/>
    <x v="0"/>
    <x v="0"/>
    <x v="2"/>
    <s v="Orgill"/>
    <x v="3"/>
    <x v="0"/>
    <x v="47"/>
    <d v="2021-08-15T00:00:00"/>
    <d v="2021-01-13T00:00:00"/>
    <x v="1"/>
    <x v="1"/>
    <d v="2021-02-13T00:00:00"/>
    <n v="724530"/>
    <x v="2"/>
    <s v="A5"/>
    <x v="1"/>
    <s v="Verified"/>
    <n v="34000"/>
    <n v="0.2462"/>
    <n v="156.41"/>
    <n v="7.8799999999999995E-2"/>
    <n v="5000"/>
    <n v="10"/>
    <n v="5595"/>
  </r>
  <r>
    <n v="786218"/>
    <x v="18"/>
    <x v="0"/>
    <x v="7"/>
    <s v="MAPLEWOOD BEVERAGE PACKER LLC"/>
    <x v="3"/>
    <x v="0"/>
    <x v="6"/>
    <d v="2021-12-15T00:00:00"/>
    <d v="2021-08-14T00:00:00"/>
    <x v="1"/>
    <x v="1"/>
    <d v="2021-09-14T00:00:00"/>
    <n v="989587"/>
    <x v="2"/>
    <s v="A4"/>
    <x v="1"/>
    <s v="Verified"/>
    <n v="50000"/>
    <n v="0.1812"/>
    <n v="311.02"/>
    <n v="7.4899999999999994E-2"/>
    <n v="10000"/>
    <n v="36"/>
    <n v="11207"/>
  </r>
  <r>
    <n v="1001046"/>
    <x v="30"/>
    <x v="0"/>
    <x v="9"/>
    <s v="Walmart Information Systems Division"/>
    <x v="3"/>
    <x v="0"/>
    <x v="22"/>
    <d v="2021-04-16T00:00:00"/>
    <d v="2021-11-14T00:00:00"/>
    <x v="1"/>
    <x v="1"/>
    <d v="2021-12-14T00:00:00"/>
    <n v="1226814"/>
    <x v="2"/>
    <s v="A4"/>
    <x v="1"/>
    <s v="Verified"/>
    <n v="68000"/>
    <n v="0"/>
    <n v="161.15"/>
    <n v="7.9000000000000001E-2"/>
    <n v="5150"/>
    <n v="10"/>
    <n v="5801"/>
  </r>
  <r>
    <n v="640570"/>
    <x v="1"/>
    <x v="0"/>
    <x v="1"/>
    <s v="GENENTECH INC"/>
    <x v="3"/>
    <x v="0"/>
    <x v="41"/>
    <d v="2021-05-16T00:00:00"/>
    <d v="2021-01-14T00:00:00"/>
    <x v="1"/>
    <x v="1"/>
    <d v="2021-02-14T00:00:00"/>
    <n v="805835"/>
    <x v="2"/>
    <s v="A4"/>
    <x v="1"/>
    <s v="Verified"/>
    <n v="140000"/>
    <n v="4.0899999999999999E-2"/>
    <n v="613.35"/>
    <n v="6.54E-2"/>
    <n v="20000"/>
    <n v="14"/>
    <n v="22080"/>
  </r>
  <r>
    <n v="764687"/>
    <x v="21"/>
    <x v="0"/>
    <x v="0"/>
    <s v="UBS SECURITIES LLC"/>
    <x v="3"/>
    <x v="0"/>
    <x v="6"/>
    <d v="2021-04-16T00:00:00"/>
    <d v="2021-06-14T00:00:00"/>
    <x v="1"/>
    <x v="1"/>
    <d v="2021-07-14T00:00:00"/>
    <n v="965439"/>
    <x v="2"/>
    <s v="A4"/>
    <x v="1"/>
    <s v="Verified"/>
    <n v="150000"/>
    <n v="0.1138"/>
    <n v="746.44"/>
    <n v="7.4899999999999994E-2"/>
    <n v="24000"/>
    <n v="35"/>
    <n v="26872"/>
  </r>
  <r>
    <n v="351055"/>
    <x v="24"/>
    <x v="0"/>
    <x v="0"/>
    <s v="Ulta"/>
    <x v="3"/>
    <x v="0"/>
    <x v="59"/>
    <d v="2021-05-16T00:00:00"/>
    <d v="2021-05-10T00:00:00"/>
    <x v="1"/>
    <x v="1"/>
    <d v="2021-06-10T00:00:00"/>
    <n v="353487"/>
    <x v="2"/>
    <s v="A5"/>
    <x v="1"/>
    <s v="Verified"/>
    <n v="35004"/>
    <n v="0.06"/>
    <n v="237.21"/>
    <n v="8.6300000000000002E-2"/>
    <n v="7500"/>
    <n v="20"/>
    <n v="8343"/>
  </r>
  <r>
    <n v="1005770"/>
    <x v="13"/>
    <x v="0"/>
    <x v="0"/>
    <s v="Averro inc."/>
    <x v="3"/>
    <x v="0"/>
    <x v="22"/>
    <d v="2021-12-14T00:00:00"/>
    <d v="2021-11-14T00:00:00"/>
    <x v="1"/>
    <x v="1"/>
    <d v="2021-12-14T00:00:00"/>
    <n v="1232123"/>
    <x v="2"/>
    <s v="A5"/>
    <x v="1"/>
    <s v="Verified"/>
    <n v="148080"/>
    <n v="0.1588"/>
    <n v="635.07000000000005"/>
    <n v="8.8999999999999996E-2"/>
    <n v="20000"/>
    <n v="27"/>
    <n v="22862"/>
  </r>
  <r>
    <n v="1016732"/>
    <x v="18"/>
    <x v="0"/>
    <x v="3"/>
    <s v="stevens tech"/>
    <x v="3"/>
    <x v="0"/>
    <x v="22"/>
    <d v="2021-05-16T00:00:00"/>
    <d v="2021-02-12T00:00:00"/>
    <x v="1"/>
    <x v="1"/>
    <d v="2021-03-12T00:00:00"/>
    <n v="1244659"/>
    <x v="2"/>
    <s v="A1"/>
    <x v="1"/>
    <s v="Verified"/>
    <n v="50000"/>
    <n v="6.6000000000000003E-2"/>
    <n v="456.54"/>
    <n v="6.0299999999999999E-2"/>
    <n v="15000"/>
    <n v="18"/>
    <n v="15221"/>
  </r>
  <r>
    <n v="810514"/>
    <x v="8"/>
    <x v="0"/>
    <x v="3"/>
    <s v="NYC Dept of education"/>
    <x v="3"/>
    <x v="0"/>
    <x v="44"/>
    <d v="2021-12-14T00:00:00"/>
    <d v="2021-03-12T00:00:00"/>
    <x v="1"/>
    <x v="1"/>
    <d v="2021-04-12T00:00:00"/>
    <n v="1017436"/>
    <x v="2"/>
    <s v="A5"/>
    <x v="1"/>
    <s v="Verified"/>
    <n v="51000"/>
    <n v="0.23480000000000001"/>
    <n v="469.5"/>
    <n v="8.4900000000000003E-2"/>
    <n v="17000"/>
    <n v="21"/>
    <n v="15644"/>
  </r>
  <r>
    <n v="521705"/>
    <x v="8"/>
    <x v="0"/>
    <x v="8"/>
    <s v="HC2, Inc."/>
    <x v="3"/>
    <x v="0"/>
    <x v="27"/>
    <d v="2021-04-13T00:00:00"/>
    <d v="2021-02-11T00:00:00"/>
    <x v="1"/>
    <x v="1"/>
    <d v="2021-03-11T00:00:00"/>
    <n v="674658"/>
    <x v="2"/>
    <s v="A3"/>
    <x v="1"/>
    <s v="Verified"/>
    <n v="47700"/>
    <n v="9.7900000000000001E-2"/>
    <n v="278.48"/>
    <n v="7.1400000000000005E-2"/>
    <n v="9000"/>
    <n v="12"/>
    <n v="9391"/>
  </r>
  <r>
    <n v="983780"/>
    <x v="10"/>
    <x v="0"/>
    <x v="4"/>
    <s v="Proven Direct"/>
    <x v="3"/>
    <x v="0"/>
    <x v="13"/>
    <d v="2021-03-14T00:00:00"/>
    <d v="2021-02-14T00:00:00"/>
    <x v="1"/>
    <x v="1"/>
    <d v="2021-03-14T00:00:00"/>
    <n v="1207135"/>
    <x v="2"/>
    <s v="A1"/>
    <x v="1"/>
    <s v="Verified"/>
    <n v="82100"/>
    <n v="0.12379999999999999"/>
    <n v="371.32"/>
    <n v="6.0299999999999999E-2"/>
    <n v="12200"/>
    <n v="21"/>
    <n v="13196"/>
  </r>
  <r>
    <n v="623668"/>
    <x v="16"/>
    <x v="0"/>
    <x v="4"/>
    <s v="Boston University"/>
    <x v="3"/>
    <x v="0"/>
    <x v="41"/>
    <d v="2021-07-14T00:00:00"/>
    <d v="2021-02-12T00:00:00"/>
    <x v="1"/>
    <x v="1"/>
    <d v="2021-03-12T00:00:00"/>
    <n v="799266"/>
    <x v="2"/>
    <s v="A3"/>
    <x v="1"/>
    <s v="Verified"/>
    <n v="75000"/>
    <n v="8.4199999999999997E-2"/>
    <n v="372.09"/>
    <n v="6.1699999999999998E-2"/>
    <n v="20000"/>
    <n v="23"/>
    <n v="12914"/>
  </r>
  <r>
    <n v="529425"/>
    <x v="0"/>
    <x v="0"/>
    <x v="4"/>
    <s v="TSYS"/>
    <x v="3"/>
    <x v="0"/>
    <x v="51"/>
    <d v="2021-11-15T00:00:00"/>
    <d v="2021-06-13T00:00:00"/>
    <x v="1"/>
    <x v="1"/>
    <d v="2021-07-13T00:00:00"/>
    <n v="684647"/>
    <x v="2"/>
    <s v="A4"/>
    <x v="1"/>
    <s v="Verified"/>
    <n v="33660"/>
    <n v="0.1305"/>
    <n v="56"/>
    <n v="7.51E-2"/>
    <n v="1800"/>
    <n v="18"/>
    <n v="2016"/>
  </r>
  <r>
    <n v="986319"/>
    <x v="8"/>
    <x v="0"/>
    <x v="7"/>
    <s v="Barclays Capital"/>
    <x v="3"/>
    <x v="0"/>
    <x v="13"/>
    <d v="2021-01-16T00:00:00"/>
    <d v="2021-11-14T00:00:00"/>
    <x v="1"/>
    <x v="1"/>
    <d v="2021-12-14T00:00:00"/>
    <n v="1210239"/>
    <x v="2"/>
    <s v="A5"/>
    <x v="1"/>
    <s v="Verified"/>
    <n v="171500"/>
    <n v="3.6700000000000003E-2"/>
    <n v="571.55999999999995"/>
    <n v="8.8999999999999996E-2"/>
    <n v="18000"/>
    <n v="19"/>
    <n v="20579"/>
  </r>
  <r>
    <n v="887484"/>
    <x v="8"/>
    <x v="0"/>
    <x v="9"/>
    <s v="Good Shepherds Service"/>
    <x v="3"/>
    <x v="0"/>
    <x v="10"/>
    <d v="2021-06-15T00:00:00"/>
    <d v="2021-01-13T00:00:00"/>
    <x v="1"/>
    <x v="1"/>
    <d v="2021-02-13T00:00:00"/>
    <n v="1103644"/>
    <x v="2"/>
    <s v="A2"/>
    <x v="1"/>
    <s v="Verified"/>
    <n v="48000"/>
    <n v="0.22550000000000001"/>
    <n v="270.2"/>
    <n v="6.6199999999999995E-2"/>
    <n v="8800"/>
    <n v="29"/>
    <n v="9350"/>
  </r>
  <r>
    <n v="636745"/>
    <x v="1"/>
    <x v="0"/>
    <x v="0"/>
    <s v="L-3 Communications"/>
    <x v="3"/>
    <x v="0"/>
    <x v="41"/>
    <d v="2021-09-13T00:00:00"/>
    <d v="2021-09-13T00:00:00"/>
    <x v="1"/>
    <x v="1"/>
    <d v="2021-10-13T00:00:00"/>
    <n v="815679"/>
    <x v="2"/>
    <s v="A4"/>
    <x v="1"/>
    <s v="Verified"/>
    <n v="156000"/>
    <n v="6.4199999999999993E-2"/>
    <n v="613.35"/>
    <n v="6.54E-2"/>
    <n v="20000"/>
    <n v="46"/>
    <n v="22048"/>
  </r>
  <r>
    <n v="666295"/>
    <x v="6"/>
    <x v="0"/>
    <x v="0"/>
    <s v="Johnson Controls"/>
    <x v="3"/>
    <x v="0"/>
    <x v="0"/>
    <d v="2021-11-14T00:00:00"/>
    <d v="2021-03-13T00:00:00"/>
    <x v="1"/>
    <x v="1"/>
    <d v="2021-04-13T00:00:00"/>
    <n v="851869"/>
    <x v="2"/>
    <s v="A4"/>
    <x v="1"/>
    <s v="Verified"/>
    <n v="25000"/>
    <n v="0.1128"/>
    <n v="310.10000000000002"/>
    <n v="7.2900000000000006E-2"/>
    <n v="10000"/>
    <n v="32"/>
    <n v="11043"/>
  </r>
  <r>
    <n v="421182"/>
    <x v="6"/>
    <x v="0"/>
    <x v="0"/>
    <s v="Ross Medical Education"/>
    <x v="3"/>
    <x v="0"/>
    <x v="30"/>
    <d v="2021-07-12T00:00:00"/>
    <d v="2021-07-12T00:00:00"/>
    <x v="1"/>
    <x v="1"/>
    <d v="2021-08-12T00:00:00"/>
    <n v="494951"/>
    <x v="2"/>
    <s v="A4"/>
    <x v="1"/>
    <s v="Verified"/>
    <n v="28704"/>
    <n v="0.24540000000000001"/>
    <n v="223.63"/>
    <n v="9.3200000000000005E-2"/>
    <n v="7000"/>
    <n v="26"/>
    <n v="8051"/>
  </r>
  <r>
    <n v="642240"/>
    <x v="9"/>
    <x v="0"/>
    <x v="3"/>
    <s v="US Army"/>
    <x v="3"/>
    <x v="0"/>
    <x v="21"/>
    <d v="2021-04-12T00:00:00"/>
    <d v="2021-03-12T00:00:00"/>
    <x v="1"/>
    <x v="1"/>
    <d v="2021-04-12T00:00:00"/>
    <n v="822052"/>
    <x v="2"/>
    <s v="A4"/>
    <x v="1"/>
    <s v="Verified"/>
    <n v="91440"/>
    <n v="0.1459"/>
    <n v="705.35"/>
    <n v="6.54E-2"/>
    <n v="23000"/>
    <n v="30"/>
    <n v="24461"/>
  </r>
  <r>
    <n v="556238"/>
    <x v="8"/>
    <x v="0"/>
    <x v="7"/>
    <s v="Yonkers Public Schools"/>
    <x v="3"/>
    <x v="0"/>
    <x v="47"/>
    <d v="2021-08-13T00:00:00"/>
    <d v="2021-08-13T00:00:00"/>
    <x v="1"/>
    <x v="1"/>
    <d v="2021-09-13T00:00:00"/>
    <n v="716272"/>
    <x v="2"/>
    <s v="A5"/>
    <x v="1"/>
    <s v="Verified"/>
    <n v="48000"/>
    <n v="0.14879999999999999"/>
    <n v="531.78"/>
    <n v="7.8799999999999995E-2"/>
    <n v="17000"/>
    <n v="29"/>
    <n v="19145"/>
  </r>
  <r>
    <n v="440023"/>
    <x v="21"/>
    <x v="0"/>
    <x v="6"/>
    <s v="casale autobody"/>
    <x v="2"/>
    <x v="0"/>
    <x v="52"/>
    <d v="2021-06-11T00:00:00"/>
    <d v="2021-07-11T00:00:00"/>
    <x v="1"/>
    <x v="1"/>
    <d v="2021-08-11T00:00:00"/>
    <n v="532418"/>
    <x v="2"/>
    <s v="B1"/>
    <x v="1"/>
    <s v="Verified"/>
    <n v="24000"/>
    <n v="0.13150000000000001"/>
    <n v="461.71"/>
    <n v="0.1114"/>
    <n v="14075"/>
    <n v="15"/>
    <n v="16134"/>
  </r>
  <r>
    <n v="626291"/>
    <x v="1"/>
    <x v="0"/>
    <x v="6"/>
    <s v="The Cimarron Group"/>
    <x v="2"/>
    <x v="0"/>
    <x v="41"/>
    <d v="2021-12-13T00:00:00"/>
    <d v="2021-12-13T00:00:00"/>
    <x v="1"/>
    <x v="1"/>
    <d v="2022-01-13T00:00:00"/>
    <n v="802585"/>
    <x v="2"/>
    <s v="B1"/>
    <x v="1"/>
    <s v="Verified"/>
    <n v="40000"/>
    <n v="7.2599999999999998E-2"/>
    <n v="507.91"/>
    <n v="8.8800000000000004E-2"/>
    <n v="16000"/>
    <n v="9"/>
    <n v="18286"/>
  </r>
  <r>
    <n v="1006875"/>
    <x v="1"/>
    <x v="0"/>
    <x v="6"/>
    <s v="Projecis, Inc."/>
    <x v="2"/>
    <x v="0"/>
    <x v="22"/>
    <d v="2021-05-16T00:00:00"/>
    <d v="2021-10-14T00:00:00"/>
    <x v="1"/>
    <x v="1"/>
    <d v="2021-11-14T00:00:00"/>
    <n v="1233237"/>
    <x v="2"/>
    <s v="B1"/>
    <x v="1"/>
    <s v="Verified"/>
    <n v="93000"/>
    <n v="0.2747"/>
    <n v="676.73"/>
    <n v="9.9099999999999994E-2"/>
    <n v="21000"/>
    <n v="24"/>
    <n v="24345"/>
  </r>
  <r>
    <n v="498349"/>
    <x v="16"/>
    <x v="0"/>
    <x v="6"/>
    <s v="hyatt place"/>
    <x v="2"/>
    <x v="0"/>
    <x v="26"/>
    <d v="2021-02-15T00:00:00"/>
    <d v="2021-03-11T00:00:00"/>
    <x v="1"/>
    <x v="1"/>
    <d v="2021-04-11T00:00:00"/>
    <n v="639114"/>
    <x v="2"/>
    <s v="B2"/>
    <x v="1"/>
    <s v="Verified"/>
    <n v="21360"/>
    <n v="2.64E-2"/>
    <n v="77.73"/>
    <n v="0.10249999999999999"/>
    <n v="2400"/>
    <n v="5"/>
    <n v="2508"/>
  </r>
  <r>
    <n v="654505"/>
    <x v="18"/>
    <x v="0"/>
    <x v="6"/>
    <s v="Williams Lea"/>
    <x v="2"/>
    <x v="0"/>
    <x v="21"/>
    <d v="2021-01-14T00:00:00"/>
    <d v="2021-02-14T00:00:00"/>
    <x v="1"/>
    <x v="1"/>
    <d v="2021-03-14T00:00:00"/>
    <n v="837025"/>
    <x v="2"/>
    <s v="B2"/>
    <x v="1"/>
    <s v="Verified"/>
    <n v="65000"/>
    <n v="0.11890000000000001"/>
    <n v="322.68"/>
    <n v="0.1"/>
    <n v="10000"/>
    <n v="17"/>
    <n v="11618"/>
  </r>
  <r>
    <n v="711637"/>
    <x v="1"/>
    <x v="0"/>
    <x v="6"/>
    <s v="pinkerton government services"/>
    <x v="2"/>
    <x v="0"/>
    <x v="29"/>
    <d v="2021-01-15T00:00:00"/>
    <d v="2021-08-11T00:00:00"/>
    <x v="1"/>
    <x v="1"/>
    <d v="2021-09-11T00:00:00"/>
    <n v="904611"/>
    <x v="2"/>
    <s v="B2"/>
    <x v="1"/>
    <s v="Verified"/>
    <n v="45600"/>
    <n v="0.13469999999999999"/>
    <n v="645.35"/>
    <n v="0.1"/>
    <n v="20000"/>
    <n v="21"/>
    <n v="20643"/>
  </r>
  <r>
    <n v="1033826"/>
    <x v="1"/>
    <x v="0"/>
    <x v="6"/>
    <s v="Immersion Corporation"/>
    <x v="2"/>
    <x v="0"/>
    <x v="22"/>
    <d v="2021-10-14T00:00:00"/>
    <d v="2021-10-14T00:00:00"/>
    <x v="1"/>
    <x v="1"/>
    <d v="2021-11-14T00:00:00"/>
    <n v="1263408"/>
    <x v="2"/>
    <s v="B2"/>
    <x v="1"/>
    <s v="Verified"/>
    <n v="68000"/>
    <n v="0.2419"/>
    <n v="325.74"/>
    <n v="0.1065"/>
    <n v="10000"/>
    <n v="10"/>
    <n v="11667"/>
  </r>
  <r>
    <n v="370346"/>
    <x v="1"/>
    <x v="0"/>
    <x v="6"/>
    <s v="Thomas Weisel Partners"/>
    <x v="2"/>
    <x v="0"/>
    <x v="40"/>
    <d v="2021-04-11T00:00:00"/>
    <d v="2021-10-09T00:00:00"/>
    <x v="1"/>
    <x v="1"/>
    <d v="2021-11-09T00:00:00"/>
    <n v="387116"/>
    <x v="2"/>
    <s v="B2"/>
    <x v="1"/>
    <s v="Verified"/>
    <n v="62000"/>
    <n v="4.4900000000000002E-2"/>
    <n v="328.64"/>
    <n v="0.11260000000000001"/>
    <n v="10000"/>
    <n v="11"/>
    <n v="10692"/>
  </r>
  <r>
    <n v="504684"/>
    <x v="1"/>
    <x v="0"/>
    <x v="6"/>
    <s v="ActivIdenity"/>
    <x v="2"/>
    <x v="0"/>
    <x v="48"/>
    <d v="2021-01-11T00:00:00"/>
    <d v="2021-02-11T00:00:00"/>
    <x v="1"/>
    <x v="1"/>
    <d v="2021-03-11T00:00:00"/>
    <n v="649953"/>
    <x v="2"/>
    <s v="B3"/>
    <x v="1"/>
    <s v="Verified"/>
    <n v="70000"/>
    <n v="0.1865"/>
    <n v="573.04999999999995"/>
    <n v="0.1062"/>
    <n v="17600"/>
    <n v="14"/>
    <n v="18867"/>
  </r>
  <r>
    <n v="433053"/>
    <x v="22"/>
    <x v="0"/>
    <x v="6"/>
    <s v="United Health Group Inc."/>
    <x v="2"/>
    <x v="0"/>
    <x v="20"/>
    <d v="2021-05-16T00:00:00"/>
    <d v="2021-08-12T00:00:00"/>
    <x v="1"/>
    <x v="1"/>
    <d v="2021-09-12T00:00:00"/>
    <n v="515472"/>
    <x v="2"/>
    <s v="B3"/>
    <x v="1"/>
    <s v="Verified"/>
    <n v="42000"/>
    <n v="0.2475"/>
    <n v="99.41"/>
    <n v="0.1183"/>
    <n v="3000"/>
    <n v="14"/>
    <n v="3578"/>
  </r>
  <r>
    <n v="625299"/>
    <x v="1"/>
    <x v="0"/>
    <x v="6"/>
    <s v="Russ Reid"/>
    <x v="2"/>
    <x v="0"/>
    <x v="41"/>
    <d v="2021-05-16T00:00:00"/>
    <d v="2021-12-13T00:00:00"/>
    <x v="1"/>
    <x v="1"/>
    <d v="2022-01-13T00:00:00"/>
    <n v="801357"/>
    <x v="2"/>
    <s v="B4"/>
    <x v="1"/>
    <s v="Verified"/>
    <n v="83000"/>
    <n v="0.1782"/>
    <n v="387.15"/>
    <n v="9.9900000000000003E-2"/>
    <n v="12000"/>
    <n v="23"/>
    <n v="13935"/>
  </r>
  <r>
    <n v="800490"/>
    <x v="32"/>
    <x v="0"/>
    <x v="6"/>
    <s v="Richmond County Sheriff's Department"/>
    <x v="2"/>
    <x v="0"/>
    <x v="44"/>
    <d v="2021-07-14T00:00:00"/>
    <d v="2021-06-14T00:00:00"/>
    <x v="1"/>
    <x v="1"/>
    <d v="2021-07-14T00:00:00"/>
    <n v="1005829"/>
    <x v="2"/>
    <s v="B4"/>
    <x v="1"/>
    <s v="Verified"/>
    <n v="20400"/>
    <n v="0.23350000000000001"/>
    <n v="156.62"/>
    <n v="0.1149"/>
    <n v="4750"/>
    <n v="15"/>
    <n v="5636"/>
  </r>
  <r>
    <n v="1043109"/>
    <x v="3"/>
    <x v="0"/>
    <x v="6"/>
    <s v="Comcast"/>
    <x v="2"/>
    <x v="0"/>
    <x v="12"/>
    <d v="2021-05-16T00:00:00"/>
    <d v="2021-07-13T00:00:00"/>
    <x v="1"/>
    <x v="1"/>
    <d v="2021-08-13T00:00:00"/>
    <n v="1273612"/>
    <x v="2"/>
    <s v="B4"/>
    <x v="1"/>
    <s v="Verified"/>
    <n v="50000"/>
    <n v="0.23449999999999999"/>
    <n v="601.48"/>
    <n v="0.1242"/>
    <n v="18000"/>
    <n v="19"/>
    <n v="20761"/>
  </r>
  <r>
    <n v="984544"/>
    <x v="29"/>
    <x v="0"/>
    <x v="6"/>
    <s v="Interim LSU Hospital"/>
    <x v="2"/>
    <x v="0"/>
    <x v="13"/>
    <d v="2021-05-16T00:00:00"/>
    <d v="2021-10-14T00:00:00"/>
    <x v="1"/>
    <x v="1"/>
    <d v="2021-11-14T00:00:00"/>
    <n v="1208158"/>
    <x v="2"/>
    <s v="B4"/>
    <x v="1"/>
    <s v="Verified"/>
    <n v="48500"/>
    <n v="0.23480000000000001"/>
    <n v="584.77"/>
    <n v="0.1242"/>
    <n v="17500"/>
    <n v="16"/>
    <n v="21052"/>
  </r>
  <r>
    <n v="970522"/>
    <x v="2"/>
    <x v="0"/>
    <x v="6"/>
    <s v="STEWART TITLE"/>
    <x v="2"/>
    <x v="0"/>
    <x v="13"/>
    <d v="2021-06-14T00:00:00"/>
    <d v="2021-06-14T00:00:00"/>
    <x v="1"/>
    <x v="1"/>
    <d v="2021-07-14T00:00:00"/>
    <n v="1192196"/>
    <x v="2"/>
    <s v="B4"/>
    <x v="1"/>
    <s v="Verified"/>
    <n v="32000"/>
    <n v="0.12709999999999999"/>
    <n v="501.23"/>
    <n v="0.1242"/>
    <n v="15000"/>
    <n v="30"/>
    <n v="17993"/>
  </r>
  <r>
    <n v="437399"/>
    <x v="18"/>
    <x v="0"/>
    <x v="6"/>
    <s v="Best Buy Co Inc"/>
    <x v="2"/>
    <x v="0"/>
    <x v="52"/>
    <d v="2021-01-13T00:00:00"/>
    <d v="2021-09-12T00:00:00"/>
    <x v="1"/>
    <x v="1"/>
    <d v="2021-10-12T00:00:00"/>
    <n v="525081"/>
    <x v="2"/>
    <s v="B5"/>
    <x v="1"/>
    <s v="Verified"/>
    <n v="35364"/>
    <n v="0.16969999999999999"/>
    <n v="669.33"/>
    <n v="0.12529999999999999"/>
    <n v="20000"/>
    <n v="6"/>
    <n v="24096"/>
  </r>
  <r>
    <n v="1025062"/>
    <x v="8"/>
    <x v="0"/>
    <x v="6"/>
    <s v="Touro College"/>
    <x v="2"/>
    <x v="0"/>
    <x v="22"/>
    <d v="2021-10-12T00:00:00"/>
    <d v="2021-10-12T00:00:00"/>
    <x v="1"/>
    <x v="1"/>
    <d v="2021-11-12T00:00:00"/>
    <n v="1254190"/>
    <x v="2"/>
    <s v="B5"/>
    <x v="1"/>
    <s v="Verified"/>
    <n v="40000"/>
    <n v="0.15060000000000001"/>
    <n v="201.27"/>
    <n v="0.12690000000000001"/>
    <n v="6000"/>
    <n v="8"/>
    <n v="6567"/>
  </r>
  <r>
    <n v="890285"/>
    <x v="2"/>
    <x v="0"/>
    <x v="6"/>
    <s v="PetroLogistics"/>
    <x v="2"/>
    <x v="0"/>
    <x v="10"/>
    <d v="2021-05-16T00:00:00"/>
    <d v="2021-05-13T00:00:00"/>
    <x v="1"/>
    <x v="1"/>
    <d v="2021-06-13T00:00:00"/>
    <n v="1106963"/>
    <x v="2"/>
    <s v="B5"/>
    <x v="1"/>
    <s v="Verified"/>
    <n v="157500"/>
    <n v="0.16239999999999999"/>
    <n v="335.45"/>
    <n v="0.12690000000000001"/>
    <n v="10000"/>
    <n v="23"/>
    <n v="11568"/>
  </r>
  <r>
    <n v="446350"/>
    <x v="16"/>
    <x v="0"/>
    <x v="6"/>
    <s v="Fidelity Investments"/>
    <x v="2"/>
    <x v="0"/>
    <x v="15"/>
    <d v="2021-03-14T00:00:00"/>
    <d v="2021-02-11T00:00:00"/>
    <x v="1"/>
    <x v="1"/>
    <d v="2021-03-11T00:00:00"/>
    <n v="545795"/>
    <x v="2"/>
    <s v="B5"/>
    <x v="1"/>
    <s v="Verified"/>
    <n v="200000"/>
    <n v="0.1084"/>
    <n v="811.56"/>
    <n v="0.12529999999999999"/>
    <n v="24250"/>
    <n v="24"/>
    <n v="27565"/>
  </r>
  <r>
    <n v="868348"/>
    <x v="13"/>
    <x v="0"/>
    <x v="6"/>
    <s v="SEI"/>
    <x v="2"/>
    <x v="0"/>
    <x v="10"/>
    <d v="2021-03-16T00:00:00"/>
    <d v="2021-03-14T00:00:00"/>
    <x v="1"/>
    <x v="1"/>
    <d v="2021-04-14T00:00:00"/>
    <n v="1082046"/>
    <x v="2"/>
    <s v="B5"/>
    <x v="1"/>
    <s v="Verified"/>
    <n v="54000"/>
    <n v="0.23469999999999999"/>
    <n v="645.1"/>
    <n v="0.11990000000000001"/>
    <n v="19425"/>
    <n v="26"/>
    <n v="23286"/>
  </r>
  <r>
    <n v="1002862"/>
    <x v="1"/>
    <x v="0"/>
    <x v="3"/>
    <s v="IO Group"/>
    <x v="2"/>
    <x v="0"/>
    <x v="13"/>
    <d v="2021-11-14T00:00:00"/>
    <d v="2021-11-14T00:00:00"/>
    <x v="1"/>
    <x v="1"/>
    <d v="2021-12-14T00:00:00"/>
    <n v="1229143"/>
    <x v="2"/>
    <s v="B1"/>
    <x v="1"/>
    <s v="Verified"/>
    <n v="53313"/>
    <n v="9.6600000000000005E-2"/>
    <n v="639.66999999999996"/>
    <n v="9.9099999999999994E-2"/>
    <n v="19850"/>
    <n v="10"/>
    <n v="23028"/>
  </r>
  <r>
    <n v="632406"/>
    <x v="37"/>
    <x v="0"/>
    <x v="3"/>
    <s v="Sysco Foodservice"/>
    <x v="2"/>
    <x v="0"/>
    <x v="41"/>
    <d v="2021-05-16T00:00:00"/>
    <d v="2021-01-14T00:00:00"/>
    <x v="1"/>
    <x v="1"/>
    <d v="2021-02-14T00:00:00"/>
    <n v="810146"/>
    <x v="2"/>
    <s v="B1"/>
    <x v="1"/>
    <s v="Verified"/>
    <n v="96500"/>
    <n v="0.1933"/>
    <n v="317.44"/>
    <n v="8.8800000000000004E-2"/>
    <n v="10000"/>
    <n v="11"/>
    <n v="11429"/>
  </r>
  <r>
    <n v="560787"/>
    <x v="2"/>
    <x v="0"/>
    <x v="3"/>
    <s v="US Army"/>
    <x v="2"/>
    <x v="0"/>
    <x v="47"/>
    <d v="2021-04-14T00:00:00"/>
    <d v="2021-11-11T00:00:00"/>
    <x v="1"/>
    <x v="1"/>
    <d v="2021-12-11T00:00:00"/>
    <n v="721752"/>
    <x v="2"/>
    <s v="B1"/>
    <x v="1"/>
    <s v="Verified"/>
    <n v="74400"/>
    <n v="0.19600000000000001"/>
    <n v="811.15"/>
    <n v="0.1038"/>
    <n v="25000"/>
    <n v="29"/>
    <n v="27476"/>
  </r>
  <r>
    <n v="745941"/>
    <x v="1"/>
    <x v="0"/>
    <x v="3"/>
    <s v="Manhattan Beach Unified School District"/>
    <x v="2"/>
    <x v="0"/>
    <x v="25"/>
    <d v="2021-05-16T00:00:00"/>
    <d v="2021-05-14T00:00:00"/>
    <x v="1"/>
    <x v="1"/>
    <d v="2021-06-14T00:00:00"/>
    <n v="944581"/>
    <x v="2"/>
    <s v="B1"/>
    <x v="1"/>
    <s v="Verified"/>
    <n v="72000"/>
    <n v="0.25600000000000001"/>
    <n v="387.15"/>
    <n v="9.9900000000000003E-2"/>
    <n v="12000"/>
    <n v="38"/>
    <n v="13937"/>
  </r>
  <r>
    <n v="886513"/>
    <x v="1"/>
    <x v="0"/>
    <x v="3"/>
    <s v="castle family health care"/>
    <x v="2"/>
    <x v="0"/>
    <x v="10"/>
    <d v="2021-04-15T00:00:00"/>
    <d v="2021-06-13T00:00:00"/>
    <x v="1"/>
    <x v="1"/>
    <d v="2021-07-13T00:00:00"/>
    <n v="1102386"/>
    <x v="2"/>
    <s v="B1"/>
    <x v="1"/>
    <s v="Verified"/>
    <n v="72000"/>
    <n v="0.18859999999999999"/>
    <n v="177.24"/>
    <n v="9.9099999999999994E-2"/>
    <n v="5500"/>
    <n v="23"/>
    <n v="6191"/>
  </r>
  <r>
    <n v="1034684"/>
    <x v="0"/>
    <x v="0"/>
    <x v="3"/>
    <s v="Signal CDID (Civil Service)"/>
    <x v="2"/>
    <x v="0"/>
    <x v="12"/>
    <d v="2021-12-15T00:00:00"/>
    <d v="2021-12-14T00:00:00"/>
    <x v="1"/>
    <x v="1"/>
    <d v="2022-01-14T00:00:00"/>
    <n v="1264281"/>
    <x v="2"/>
    <s v="B1"/>
    <x v="1"/>
    <s v="Verified"/>
    <n v="51000"/>
    <n v="0.1729"/>
    <n v="182.08"/>
    <n v="9.9099999999999994E-2"/>
    <n v="5650"/>
    <n v="13"/>
    <n v="6555"/>
  </r>
  <r>
    <n v="518710"/>
    <x v="1"/>
    <x v="0"/>
    <x v="3"/>
    <s v="university of san francisco"/>
    <x v="2"/>
    <x v="0"/>
    <x v="43"/>
    <d v="2021-02-13T00:00:00"/>
    <d v="2021-01-13T00:00:00"/>
    <x v="1"/>
    <x v="1"/>
    <d v="2021-02-13T00:00:00"/>
    <n v="670534"/>
    <x v="2"/>
    <s v="B2"/>
    <x v="1"/>
    <s v="Verified"/>
    <n v="68000"/>
    <n v="8.4400000000000003E-2"/>
    <n v="652.41"/>
    <n v="0.1075"/>
    <n v="20000"/>
    <n v="11"/>
    <n v="23369"/>
  </r>
  <r>
    <n v="726813"/>
    <x v="23"/>
    <x v="0"/>
    <x v="3"/>
    <s v="AF Federal Government"/>
    <x v="2"/>
    <x v="0"/>
    <x v="29"/>
    <d v="2021-11-15T00:00:00"/>
    <d v="2021-03-13T00:00:00"/>
    <x v="1"/>
    <x v="1"/>
    <d v="2021-04-13T00:00:00"/>
    <n v="922262"/>
    <x v="2"/>
    <s v="B2"/>
    <x v="1"/>
    <s v="Verified"/>
    <n v="81000"/>
    <n v="0.12590000000000001"/>
    <n v="1106.53"/>
    <n v="0.10589999999999999"/>
    <n v="34000"/>
    <n v="31"/>
    <n v="38914"/>
  </r>
  <r>
    <n v="584238"/>
    <x v="1"/>
    <x v="0"/>
    <x v="3"/>
    <s v="Los Angeles Unified School District"/>
    <x v="2"/>
    <x v="0"/>
    <x v="54"/>
    <d v="2021-08-13T00:00:00"/>
    <d v="2021-08-13T00:00:00"/>
    <x v="1"/>
    <x v="1"/>
    <d v="2021-09-13T00:00:00"/>
    <n v="750704"/>
    <x v="2"/>
    <s v="B2"/>
    <x v="1"/>
    <s v="Verified"/>
    <n v="78000"/>
    <n v="0.17180000000000001"/>
    <n v="815.52"/>
    <n v="0.1075"/>
    <n v="25000"/>
    <n v="23"/>
    <n v="29317"/>
  </r>
  <r>
    <n v="433659"/>
    <x v="9"/>
    <x v="0"/>
    <x v="3"/>
    <s v="Verizon Communications"/>
    <x v="2"/>
    <x v="0"/>
    <x v="20"/>
    <d v="2021-05-16T00:00:00"/>
    <d v="2021-09-12T00:00:00"/>
    <x v="1"/>
    <x v="1"/>
    <d v="2021-10-12T00:00:00"/>
    <n v="516627"/>
    <x v="2"/>
    <s v="B2"/>
    <x v="1"/>
    <s v="Verified"/>
    <n v="116000"/>
    <n v="1.29E-2"/>
    <n v="652.78"/>
    <n v="0.1148"/>
    <n v="19800"/>
    <n v="20"/>
    <n v="23531"/>
  </r>
  <r>
    <n v="780250"/>
    <x v="8"/>
    <x v="0"/>
    <x v="3"/>
    <s v="Mizuho Capital Markets Corporation"/>
    <x v="2"/>
    <x v="0"/>
    <x v="44"/>
    <d v="2021-07-15T00:00:00"/>
    <d v="2021-06-14T00:00:00"/>
    <x v="1"/>
    <x v="1"/>
    <d v="2021-07-14T00:00:00"/>
    <n v="983020"/>
    <x v="2"/>
    <s v="B2"/>
    <x v="1"/>
    <s v="Verified"/>
    <n v="90000"/>
    <n v="0.24679999999999999"/>
    <n v="553.27"/>
    <n v="0.10589999999999999"/>
    <n v="17000"/>
    <n v="33"/>
    <n v="19880"/>
  </r>
  <r>
    <n v="573608"/>
    <x v="1"/>
    <x v="0"/>
    <x v="3"/>
    <s v="pier 1 imports"/>
    <x v="2"/>
    <x v="0"/>
    <x v="54"/>
    <d v="2021-12-12T00:00:00"/>
    <d v="2021-12-12T00:00:00"/>
    <x v="1"/>
    <x v="1"/>
    <d v="2022-01-12T00:00:00"/>
    <n v="737811"/>
    <x v="2"/>
    <s v="B2"/>
    <x v="1"/>
    <s v="Verified"/>
    <n v="56000"/>
    <n v="6.2600000000000003E-2"/>
    <n v="391.45"/>
    <n v="0.1075"/>
    <n v="12000"/>
    <n v="15"/>
    <n v="13941"/>
  </r>
  <r>
    <n v="787217"/>
    <x v="8"/>
    <x v="0"/>
    <x v="3"/>
    <s v="aramark"/>
    <x v="2"/>
    <x v="0"/>
    <x v="6"/>
    <d v="2021-03-16T00:00:00"/>
    <d v="2021-09-12T00:00:00"/>
    <x v="1"/>
    <x v="1"/>
    <d v="2021-10-12T00:00:00"/>
    <n v="990732"/>
    <x v="2"/>
    <s v="B2"/>
    <x v="1"/>
    <s v="Verified"/>
    <n v="64000"/>
    <n v="9.7699999999999995E-2"/>
    <n v="227.82"/>
    <n v="0.10589999999999999"/>
    <n v="7000"/>
    <n v="14"/>
    <n v="7685"/>
  </r>
  <r>
    <n v="1051492"/>
    <x v="1"/>
    <x v="0"/>
    <x v="3"/>
    <s v="NBC Universal"/>
    <x v="2"/>
    <x v="0"/>
    <x v="12"/>
    <d v="2021-05-16T00:00:00"/>
    <d v="2021-12-14T00:00:00"/>
    <x v="1"/>
    <x v="1"/>
    <d v="2022-01-14T00:00:00"/>
    <n v="1283179"/>
    <x v="2"/>
    <s v="B2"/>
    <x v="1"/>
    <s v="Verified"/>
    <n v="63000"/>
    <n v="0.23330000000000001"/>
    <n v="390.88"/>
    <n v="0.1065"/>
    <n v="12000"/>
    <n v="24"/>
    <n v="14072"/>
  </r>
  <r>
    <n v="636528"/>
    <x v="3"/>
    <x v="0"/>
    <x v="3"/>
    <s v="Advocate Health Care"/>
    <x v="2"/>
    <x v="0"/>
    <x v="41"/>
    <d v="2021-05-16T00:00:00"/>
    <d v="2021-08-12T00:00:00"/>
    <x v="1"/>
    <x v="1"/>
    <d v="2021-09-12T00:00:00"/>
    <n v="815426"/>
    <x v="2"/>
    <s v="B2"/>
    <x v="1"/>
    <s v="Verified"/>
    <n v="125004"/>
    <n v="0.1003"/>
    <n v="765.99"/>
    <n v="9.2499999999999999E-2"/>
    <n v="24000"/>
    <n v="31"/>
    <n v="26715"/>
  </r>
  <r>
    <n v="851615"/>
    <x v="2"/>
    <x v="0"/>
    <x v="3"/>
    <s v="US Army"/>
    <x v="2"/>
    <x v="0"/>
    <x v="11"/>
    <d v="2021-05-16T00:00:00"/>
    <d v="2021-09-14T00:00:00"/>
    <x v="1"/>
    <x v="1"/>
    <d v="2021-10-14T00:00:00"/>
    <n v="1063554"/>
    <x v="2"/>
    <s v="B3"/>
    <x v="1"/>
    <s v="Verified"/>
    <n v="70000"/>
    <n v="0.25459999999999999"/>
    <n v="487.74"/>
    <n v="0.1099"/>
    <n v="24000"/>
    <n v="15"/>
    <n v="17558"/>
  </r>
  <r>
    <n v="522651"/>
    <x v="1"/>
    <x v="0"/>
    <x v="3"/>
    <s v="AT&amp;T"/>
    <x v="2"/>
    <x v="0"/>
    <x v="51"/>
    <d v="2021-04-12T00:00:00"/>
    <d v="2021-04-12T00:00:00"/>
    <x v="1"/>
    <x v="1"/>
    <d v="2021-05-12T00:00:00"/>
    <n v="676042"/>
    <x v="2"/>
    <s v="B3"/>
    <x v="1"/>
    <s v="Verified"/>
    <n v="62400"/>
    <n v="0.2077"/>
    <n v="532.92999999999995"/>
    <n v="0.11119999999999999"/>
    <n v="20000"/>
    <n v="18"/>
    <n v="18692"/>
  </r>
  <r>
    <n v="885312"/>
    <x v="2"/>
    <x v="0"/>
    <x v="3"/>
    <s v="Military"/>
    <x v="2"/>
    <x v="0"/>
    <x v="10"/>
    <d v="2021-05-16T00:00:00"/>
    <d v="2021-12-13T00:00:00"/>
    <x v="1"/>
    <x v="1"/>
    <d v="2022-01-13T00:00:00"/>
    <n v="1100929"/>
    <x v="2"/>
    <s v="B3"/>
    <x v="1"/>
    <s v="Verified"/>
    <n v="61200"/>
    <n v="0.1961"/>
    <n v="992.28"/>
    <n v="0.1171"/>
    <n v="30000"/>
    <n v="23"/>
    <n v="35015"/>
  </r>
  <r>
    <n v="723934"/>
    <x v="38"/>
    <x v="0"/>
    <x v="3"/>
    <s v="USAF"/>
    <x v="2"/>
    <x v="0"/>
    <x v="29"/>
    <d v="2021-10-12T00:00:00"/>
    <d v="2021-10-12T00:00:00"/>
    <x v="1"/>
    <x v="1"/>
    <d v="2021-11-12T00:00:00"/>
    <n v="918988"/>
    <x v="2"/>
    <s v="B3"/>
    <x v="1"/>
    <s v="Verified"/>
    <n v="85000"/>
    <n v="6.3700000000000007E-2"/>
    <n v="1135.45"/>
    <n v="0.1037"/>
    <n v="35000"/>
    <n v="16"/>
    <n v="39119"/>
  </r>
  <r>
    <n v="549097"/>
    <x v="2"/>
    <x v="0"/>
    <x v="3"/>
    <s v="DMMAC"/>
    <x v="2"/>
    <x v="0"/>
    <x v="43"/>
    <d v="2021-03-16T00:00:00"/>
    <d v="2021-08-13T00:00:00"/>
    <x v="1"/>
    <x v="1"/>
    <d v="2021-09-13T00:00:00"/>
    <n v="707845"/>
    <x v="2"/>
    <s v="B3"/>
    <x v="1"/>
    <s v="Verified"/>
    <n v="60000"/>
    <n v="0.21640000000000001"/>
    <n v="524.73"/>
    <n v="0.11119999999999999"/>
    <n v="16000"/>
    <n v="11"/>
    <n v="18892"/>
  </r>
  <r>
    <n v="1031409"/>
    <x v="1"/>
    <x v="0"/>
    <x v="3"/>
    <s v="RSUI Group Inc"/>
    <x v="2"/>
    <x v="0"/>
    <x v="22"/>
    <d v="2021-10-14T00:00:00"/>
    <d v="2021-10-14T00:00:00"/>
    <x v="1"/>
    <x v="1"/>
    <d v="2021-11-14T00:00:00"/>
    <n v="1260851"/>
    <x v="2"/>
    <s v="B3"/>
    <x v="1"/>
    <s v="Verified"/>
    <n v="57000"/>
    <n v="0.22739999999999999"/>
    <n v="661.52"/>
    <n v="0.1171"/>
    <n v="20000"/>
    <n v="19"/>
    <n v="23796"/>
  </r>
  <r>
    <n v="716761"/>
    <x v="1"/>
    <x v="0"/>
    <x v="3"/>
    <s v="RAYTHEON"/>
    <x v="2"/>
    <x v="0"/>
    <x v="29"/>
    <d v="2021-05-16T00:00:00"/>
    <d v="2021-05-12T00:00:00"/>
    <x v="1"/>
    <x v="1"/>
    <d v="2021-06-12T00:00:00"/>
    <n v="910745"/>
    <x v="2"/>
    <s v="B3"/>
    <x v="1"/>
    <s v="Verified"/>
    <n v="85000"/>
    <n v="6.5799999999999997E-2"/>
    <n v="194.65"/>
    <n v="0.1037"/>
    <n v="6000"/>
    <n v="18"/>
    <n v="6575"/>
  </r>
  <r>
    <n v="838370"/>
    <x v="1"/>
    <x v="0"/>
    <x v="3"/>
    <s v="autopartsource"/>
    <x v="2"/>
    <x v="0"/>
    <x v="11"/>
    <d v="2021-03-16T00:00:00"/>
    <d v="2021-08-12T00:00:00"/>
    <x v="1"/>
    <x v="1"/>
    <d v="2021-09-12T00:00:00"/>
    <n v="1048448"/>
    <x v="2"/>
    <s v="B3"/>
    <x v="1"/>
    <s v="Verified"/>
    <n v="38400"/>
    <n v="0.19309999999999999"/>
    <n v="278.24"/>
    <n v="0.1099"/>
    <n v="8500"/>
    <n v="25"/>
    <n v="9309"/>
  </r>
  <r>
    <n v="786678"/>
    <x v="21"/>
    <x v="0"/>
    <x v="3"/>
    <s v="The Rollins Agency Inc."/>
    <x v="2"/>
    <x v="0"/>
    <x v="6"/>
    <d v="2021-07-13T00:00:00"/>
    <d v="2021-07-13T00:00:00"/>
    <x v="1"/>
    <x v="1"/>
    <d v="2021-08-13T00:00:00"/>
    <n v="990090"/>
    <x v="2"/>
    <s v="B3"/>
    <x v="1"/>
    <s v="Verified"/>
    <n v="90000"/>
    <n v="0.15970000000000001"/>
    <n v="818.35"/>
    <n v="0.1099"/>
    <n v="25000"/>
    <n v="28"/>
    <n v="28986"/>
  </r>
  <r>
    <n v="1036448"/>
    <x v="15"/>
    <x v="0"/>
    <x v="3"/>
    <s v="AWI Management Corporation"/>
    <x v="2"/>
    <x v="0"/>
    <x v="22"/>
    <d v="2021-05-16T00:00:00"/>
    <d v="2021-10-14T00:00:00"/>
    <x v="1"/>
    <x v="1"/>
    <d v="2021-11-14T00:00:00"/>
    <n v="1266322"/>
    <x v="2"/>
    <s v="B3"/>
    <x v="1"/>
    <s v="Verified"/>
    <n v="65000"/>
    <n v="0.21049999999999999"/>
    <n v="661.52"/>
    <n v="0.1171"/>
    <n v="20000"/>
    <n v="18"/>
    <n v="23796"/>
  </r>
  <r>
    <n v="787255"/>
    <x v="8"/>
    <x v="0"/>
    <x v="3"/>
    <s v="BNY Mellon"/>
    <x v="2"/>
    <x v="0"/>
    <x v="10"/>
    <d v="2021-09-14T00:00:00"/>
    <d v="2021-09-14T00:00:00"/>
    <x v="1"/>
    <x v="1"/>
    <d v="2021-10-14T00:00:00"/>
    <n v="990776"/>
    <x v="2"/>
    <s v="B3"/>
    <x v="1"/>
    <s v="Verified"/>
    <n v="51996"/>
    <n v="0.13619999999999999"/>
    <n v="654.67999999999995"/>
    <n v="0.1099"/>
    <n v="20000"/>
    <n v="24"/>
    <n v="23568"/>
  </r>
  <r>
    <n v="447417"/>
    <x v="8"/>
    <x v="0"/>
    <x v="3"/>
    <s v="American Express"/>
    <x v="2"/>
    <x v="0"/>
    <x v="15"/>
    <d v="2021-10-12T00:00:00"/>
    <d v="2021-10-12T00:00:00"/>
    <x v="1"/>
    <x v="1"/>
    <d v="2021-11-12T00:00:00"/>
    <n v="548068"/>
    <x v="2"/>
    <s v="B4"/>
    <x v="1"/>
    <s v="Verified"/>
    <n v="110000"/>
    <n v="5.7799999999999997E-2"/>
    <n v="499.5"/>
    <n v="0.12180000000000001"/>
    <n v="15000"/>
    <n v="31"/>
    <n v="17982"/>
  </r>
  <r>
    <n v="1036486"/>
    <x v="21"/>
    <x v="0"/>
    <x v="3"/>
    <s v="Mansfield Center for Nursing &amp; Rehab"/>
    <x v="2"/>
    <x v="0"/>
    <x v="22"/>
    <d v="2021-02-16T00:00:00"/>
    <d v="2021-03-14T00:00:00"/>
    <x v="1"/>
    <x v="1"/>
    <d v="2021-04-14T00:00:00"/>
    <n v="1266362"/>
    <x v="2"/>
    <s v="B4"/>
    <x v="1"/>
    <s v="Verified"/>
    <n v="47840"/>
    <n v="0.1721"/>
    <n v="501.23"/>
    <n v="0.1242"/>
    <n v="15000"/>
    <n v="18"/>
    <n v="17819"/>
  </r>
  <r>
    <n v="361939"/>
    <x v="1"/>
    <x v="0"/>
    <x v="3"/>
    <s v="Rabobank N A"/>
    <x v="2"/>
    <x v="0"/>
    <x v="36"/>
    <d v="2021-01-16T00:00:00"/>
    <d v="2021-02-11T00:00:00"/>
    <x v="1"/>
    <x v="1"/>
    <d v="2021-03-11T00:00:00"/>
    <n v="367488"/>
    <x v="2"/>
    <s v="B4"/>
    <x v="1"/>
    <s v="Verified"/>
    <n v="41004"/>
    <n v="0.2046"/>
    <n v="255.88"/>
    <n v="0.1114"/>
    <n v="7800"/>
    <n v="28"/>
    <n v="9108"/>
  </r>
  <r>
    <n v="666443"/>
    <x v="8"/>
    <x v="0"/>
    <x v="3"/>
    <s v="Jamaica Hospital Medical Center"/>
    <x v="2"/>
    <x v="0"/>
    <x v="0"/>
    <d v="2021-02-15T00:00:00"/>
    <d v="2021-02-12T00:00:00"/>
    <x v="1"/>
    <x v="1"/>
    <d v="2021-03-12T00:00:00"/>
    <n v="852046"/>
    <x v="2"/>
    <s v="B4"/>
    <x v="1"/>
    <s v="Verified"/>
    <n v="54000"/>
    <n v="0.21160000000000001"/>
    <n v="815.4"/>
    <n v="0.1074"/>
    <n v="25000"/>
    <n v="27"/>
    <n v="27325"/>
  </r>
  <r>
    <n v="555139"/>
    <x v="25"/>
    <x v="0"/>
    <x v="3"/>
    <s v="The Karate Studio"/>
    <x v="2"/>
    <x v="0"/>
    <x v="47"/>
    <d v="2021-12-11T00:00:00"/>
    <d v="2021-11-11T00:00:00"/>
    <x v="1"/>
    <x v="1"/>
    <d v="2021-12-11T00:00:00"/>
    <n v="714992"/>
    <x v="2"/>
    <s v="B5"/>
    <x v="1"/>
    <s v="Verified"/>
    <n v="24000"/>
    <n v="0"/>
    <n v="331.48"/>
    <n v="0.1186"/>
    <n v="10000"/>
    <n v="8"/>
    <n v="11230"/>
  </r>
  <r>
    <n v="728170"/>
    <x v="18"/>
    <x v="0"/>
    <x v="3"/>
    <s v="Bayonne Board of Education"/>
    <x v="2"/>
    <x v="0"/>
    <x v="29"/>
    <d v="2021-05-16T00:00:00"/>
    <d v="2021-05-14T00:00:00"/>
    <x v="1"/>
    <x v="1"/>
    <d v="2021-06-14T00:00:00"/>
    <n v="923775"/>
    <x v="2"/>
    <s v="B5"/>
    <x v="1"/>
    <s v="Verified"/>
    <n v="73000"/>
    <n v="0.26450000000000001"/>
    <n v="973.89"/>
    <n v="0.1111"/>
    <n v="29700"/>
    <n v="20"/>
    <n v="35060"/>
  </r>
  <r>
    <n v="664218"/>
    <x v="26"/>
    <x v="0"/>
    <x v="3"/>
    <s v="US Army"/>
    <x v="2"/>
    <x v="0"/>
    <x v="0"/>
    <d v="2021-02-14T00:00:00"/>
    <d v="2021-02-14T00:00:00"/>
    <x v="1"/>
    <x v="1"/>
    <d v="2021-03-14T00:00:00"/>
    <n v="849289"/>
    <x v="2"/>
    <s v="B5"/>
    <x v="1"/>
    <s v="Verified"/>
    <n v="84000"/>
    <n v="0.2026"/>
    <n v="655.82"/>
    <n v="0.1111"/>
    <n v="20000"/>
    <n v="35"/>
    <n v="23610"/>
  </r>
  <r>
    <n v="570660"/>
    <x v="8"/>
    <x v="0"/>
    <x v="3"/>
    <s v="usps"/>
    <x v="2"/>
    <x v="0"/>
    <x v="54"/>
    <d v="2021-09-13T00:00:00"/>
    <d v="2021-09-13T00:00:00"/>
    <x v="1"/>
    <x v="1"/>
    <d v="2021-10-13T00:00:00"/>
    <n v="734058"/>
    <x v="2"/>
    <s v="B5"/>
    <x v="1"/>
    <s v="Verified"/>
    <n v="64600"/>
    <n v="0.1547"/>
    <n v="232.04"/>
    <n v="0.1186"/>
    <n v="7000"/>
    <n v="15"/>
    <n v="8354"/>
  </r>
  <r>
    <n v="675379"/>
    <x v="8"/>
    <x v="0"/>
    <x v="3"/>
    <s v="Citigroup"/>
    <x v="2"/>
    <x v="0"/>
    <x v="0"/>
    <d v="2021-05-16T00:00:00"/>
    <d v="2021-03-14T00:00:00"/>
    <x v="1"/>
    <x v="1"/>
    <d v="2021-04-14T00:00:00"/>
    <n v="863146"/>
    <x v="2"/>
    <s v="B5"/>
    <x v="1"/>
    <s v="Verified"/>
    <n v="151200"/>
    <n v="8.5999999999999993E-2"/>
    <n v="918.15"/>
    <n v="0.1111"/>
    <n v="28000"/>
    <n v="31"/>
    <n v="33053"/>
  </r>
  <r>
    <n v="448303"/>
    <x v="4"/>
    <x v="0"/>
    <x v="3"/>
    <s v="Highmark Inc."/>
    <x v="2"/>
    <x v="0"/>
    <x v="15"/>
    <d v="2021-06-12T00:00:00"/>
    <d v="2021-06-12T00:00:00"/>
    <x v="1"/>
    <x v="1"/>
    <d v="2021-07-12T00:00:00"/>
    <n v="549855"/>
    <x v="2"/>
    <s v="B5"/>
    <x v="1"/>
    <s v="Verified"/>
    <n v="55059.49"/>
    <n v="0.2155"/>
    <n v="803.2"/>
    <n v="0.12529999999999999"/>
    <n v="24000"/>
    <n v="32"/>
    <n v="28833"/>
  </r>
  <r>
    <n v="518127"/>
    <x v="8"/>
    <x v="0"/>
    <x v="3"/>
    <s v="Verizon, inc."/>
    <x v="2"/>
    <x v="0"/>
    <x v="27"/>
    <d v="2021-04-16T00:00:00"/>
    <d v="2021-06-13T00:00:00"/>
    <x v="1"/>
    <x v="1"/>
    <d v="2021-07-13T00:00:00"/>
    <n v="669705"/>
    <x v="2"/>
    <s v="B5"/>
    <x v="1"/>
    <s v="Verified"/>
    <n v="135000"/>
    <n v="0.24759999999999999"/>
    <n v="164.55"/>
    <n v="0.11360000000000001"/>
    <n v="5000"/>
    <n v="38"/>
    <n v="5925"/>
  </r>
  <r>
    <n v="1044657"/>
    <x v="13"/>
    <x v="0"/>
    <x v="3"/>
    <s v="Town &amp; Country Markets INC"/>
    <x v="2"/>
    <x v="0"/>
    <x v="12"/>
    <d v="2021-12-14T00:00:00"/>
    <d v="2021-12-14T00:00:00"/>
    <x v="1"/>
    <x v="1"/>
    <d v="2022-01-14T00:00:00"/>
    <n v="1275035"/>
    <x v="2"/>
    <s v="B5"/>
    <x v="1"/>
    <s v="Verified"/>
    <n v="48000"/>
    <n v="0.2195"/>
    <n v="234.82"/>
    <n v="0.12690000000000001"/>
    <n v="7000"/>
    <n v="26"/>
    <n v="8453"/>
  </r>
  <r>
    <n v="868830"/>
    <x v="33"/>
    <x v="0"/>
    <x v="8"/>
    <s v="Dell"/>
    <x v="2"/>
    <x v="0"/>
    <x v="10"/>
    <d v="2021-05-16T00:00:00"/>
    <d v="2021-10-14T00:00:00"/>
    <x v="1"/>
    <x v="1"/>
    <d v="2021-11-14T00:00:00"/>
    <n v="1082559"/>
    <x v="2"/>
    <s v="B1"/>
    <x v="1"/>
    <s v="Verified"/>
    <n v="40000"/>
    <n v="0.13830000000000001"/>
    <n v="193.35"/>
    <n v="9.9099999999999994E-2"/>
    <n v="6000"/>
    <n v="7"/>
    <n v="6961"/>
  </r>
  <r>
    <n v="967421"/>
    <x v="33"/>
    <x v="0"/>
    <x v="8"/>
    <s v="Arcadia Publishing"/>
    <x v="2"/>
    <x v="0"/>
    <x v="13"/>
    <d v="2021-03-16T00:00:00"/>
    <d v="2021-01-13T00:00:00"/>
    <x v="1"/>
    <x v="1"/>
    <d v="2021-02-13T00:00:00"/>
    <n v="1188544"/>
    <x v="2"/>
    <s v="B1"/>
    <x v="1"/>
    <s v="Verified"/>
    <n v="30000"/>
    <n v="0.1764"/>
    <n v="290.02999999999997"/>
    <n v="9.9099999999999994E-2"/>
    <n v="9000"/>
    <n v="10"/>
    <n v="9923"/>
  </r>
  <r>
    <n v="1043814"/>
    <x v="8"/>
    <x v="0"/>
    <x v="8"/>
    <s v="Soho house"/>
    <x v="2"/>
    <x v="0"/>
    <x v="12"/>
    <d v="2021-05-16T00:00:00"/>
    <d v="2021-12-14T00:00:00"/>
    <x v="1"/>
    <x v="1"/>
    <d v="2022-01-14T00:00:00"/>
    <n v="1274152"/>
    <x v="2"/>
    <s v="B1"/>
    <x v="1"/>
    <s v="Verified"/>
    <n v="130000"/>
    <n v="5.8099999999999999E-2"/>
    <n v="773.4"/>
    <n v="9.9099999999999994E-2"/>
    <n v="24000"/>
    <n v="15"/>
    <n v="27842"/>
  </r>
  <r>
    <n v="411439"/>
    <x v="1"/>
    <x v="0"/>
    <x v="8"/>
    <s v="Independent Electric Supply"/>
    <x v="2"/>
    <x v="0"/>
    <x v="23"/>
    <d v="2021-02-13T00:00:00"/>
    <d v="2021-06-12T00:00:00"/>
    <x v="1"/>
    <x v="1"/>
    <d v="2021-07-12T00:00:00"/>
    <n v="463761"/>
    <x v="2"/>
    <s v="B1"/>
    <x v="1"/>
    <s v="Verified"/>
    <n v="85000"/>
    <n v="5.7299999999999997E-2"/>
    <n v="490.71"/>
    <n v="0.1095"/>
    <n v="15000"/>
    <n v="44"/>
    <n v="17665"/>
  </r>
  <r>
    <n v="401374"/>
    <x v="23"/>
    <x v="0"/>
    <x v="8"/>
    <s v="tw telecom"/>
    <x v="2"/>
    <x v="0"/>
    <x v="28"/>
    <d v="2021-05-16T00:00:00"/>
    <d v="2021-05-12T00:00:00"/>
    <x v="1"/>
    <x v="1"/>
    <d v="2021-06-12T00:00:00"/>
    <n v="445374"/>
    <x v="2"/>
    <s v="B2"/>
    <x v="1"/>
    <s v="Verified"/>
    <n v="74196"/>
    <n v="8.7300000000000003E-2"/>
    <n v="607.98"/>
    <n v="0.11260000000000001"/>
    <n v="18500"/>
    <n v="23"/>
    <n v="21887"/>
  </r>
  <r>
    <n v="786325"/>
    <x v="2"/>
    <x v="0"/>
    <x v="8"/>
    <s v="Morgan Stanley"/>
    <x v="2"/>
    <x v="0"/>
    <x v="6"/>
    <d v="2021-05-16T00:00:00"/>
    <d v="2021-07-14T00:00:00"/>
    <x v="1"/>
    <x v="1"/>
    <d v="2021-08-14T00:00:00"/>
    <n v="989703"/>
    <x v="2"/>
    <s v="B2"/>
    <x v="1"/>
    <s v="Verified"/>
    <n v="36000"/>
    <n v="0.13830000000000001"/>
    <n v="208.29"/>
    <n v="0.10589999999999999"/>
    <n v="6400"/>
    <n v="16"/>
    <n v="7500"/>
  </r>
  <r>
    <n v="653437"/>
    <x v="18"/>
    <x v="0"/>
    <x v="8"/>
    <s v="Social Security Administration"/>
    <x v="2"/>
    <x v="0"/>
    <x v="21"/>
    <d v="2021-05-16T00:00:00"/>
    <d v="2021-01-14T00:00:00"/>
    <x v="1"/>
    <x v="1"/>
    <d v="2021-02-14T00:00:00"/>
    <n v="835637"/>
    <x v="2"/>
    <s v="B2"/>
    <x v="1"/>
    <s v="Verified"/>
    <n v="92259"/>
    <n v="0.14480000000000001"/>
    <n v="371.08"/>
    <n v="0.1"/>
    <n v="11500"/>
    <n v="23"/>
    <n v="13316"/>
  </r>
  <r>
    <n v="449737"/>
    <x v="18"/>
    <x v="0"/>
    <x v="8"/>
    <s v="Johnson and Johnson"/>
    <x v="2"/>
    <x v="0"/>
    <x v="15"/>
    <d v="2021-03-11T00:00:00"/>
    <d v="2021-03-11T00:00:00"/>
    <x v="1"/>
    <x v="1"/>
    <d v="2021-04-11T00:00:00"/>
    <n v="552616"/>
    <x v="2"/>
    <s v="B2"/>
    <x v="1"/>
    <s v="Verified"/>
    <n v="63000"/>
    <n v="0.1333"/>
    <n v="430.24"/>
    <n v="0.1148"/>
    <n v="13050"/>
    <n v="16"/>
    <n v="14737"/>
  </r>
  <r>
    <n v="507660"/>
    <x v="19"/>
    <x v="0"/>
    <x v="8"/>
    <s v="Influent Inc"/>
    <x v="2"/>
    <x v="0"/>
    <x v="27"/>
    <d v="2021-05-13T00:00:00"/>
    <d v="2021-05-13T00:00:00"/>
    <x v="1"/>
    <x v="1"/>
    <d v="2021-06-13T00:00:00"/>
    <n v="654789"/>
    <x v="2"/>
    <s v="B2"/>
    <x v="1"/>
    <s v="Verified"/>
    <n v="80004"/>
    <n v="0.20380000000000001"/>
    <n v="660.65"/>
    <n v="0.10249999999999999"/>
    <n v="20400"/>
    <n v="25"/>
    <n v="23784"/>
  </r>
  <r>
    <n v="723328"/>
    <x v="8"/>
    <x v="0"/>
    <x v="8"/>
    <s v="St. Luke's Hospital"/>
    <x v="2"/>
    <x v="0"/>
    <x v="29"/>
    <d v="2021-05-16T00:00:00"/>
    <d v="2021-08-12T00:00:00"/>
    <x v="1"/>
    <x v="1"/>
    <d v="2021-09-12T00:00:00"/>
    <n v="918255"/>
    <x v="2"/>
    <s v="B3"/>
    <x v="1"/>
    <s v="Verified"/>
    <n v="52500"/>
    <n v="8.9599999999999999E-2"/>
    <n v="648.83000000000004"/>
    <n v="0.1037"/>
    <n v="20000"/>
    <n v="10"/>
    <n v="21937"/>
  </r>
  <r>
    <n v="735145"/>
    <x v="9"/>
    <x v="0"/>
    <x v="8"/>
    <s v="Ernst &amp; Young"/>
    <x v="2"/>
    <x v="0"/>
    <x v="29"/>
    <d v="2021-02-16T00:00:00"/>
    <d v="2021-06-11T00:00:00"/>
    <x v="1"/>
    <x v="1"/>
    <d v="2021-07-11T00:00:00"/>
    <n v="931765"/>
    <x v="2"/>
    <s v="B3"/>
    <x v="1"/>
    <s v="Verified"/>
    <n v="57500"/>
    <n v="7.4999999999999997E-3"/>
    <n v="291.98"/>
    <n v="0.1037"/>
    <n v="9000"/>
    <n v="10"/>
    <n v="9079"/>
  </r>
  <r>
    <n v="660991"/>
    <x v="4"/>
    <x v="0"/>
    <x v="8"/>
    <s v="Comcast"/>
    <x v="2"/>
    <x v="0"/>
    <x v="21"/>
    <d v="2021-12-14T00:00:00"/>
    <d v="2021-05-13T00:00:00"/>
    <x v="1"/>
    <x v="1"/>
    <d v="2021-06-13T00:00:00"/>
    <n v="845357"/>
    <x v="2"/>
    <s v="B3"/>
    <x v="1"/>
    <s v="Verified"/>
    <n v="82000"/>
    <n v="0.13800000000000001"/>
    <n v="454.18"/>
    <n v="0.1037"/>
    <n v="14000"/>
    <n v="21"/>
    <n v="16221"/>
  </r>
  <r>
    <n v="759058"/>
    <x v="1"/>
    <x v="0"/>
    <x v="8"/>
    <s v="Fineline Carpentry, Inc."/>
    <x v="2"/>
    <x v="0"/>
    <x v="25"/>
    <d v="2021-03-16T00:00:00"/>
    <d v="2021-09-12T00:00:00"/>
    <x v="1"/>
    <x v="1"/>
    <d v="2021-10-12T00:00:00"/>
    <n v="959281"/>
    <x v="2"/>
    <s v="B3"/>
    <x v="1"/>
    <s v="Verified"/>
    <n v="67000"/>
    <n v="0.2044"/>
    <n v="818.35"/>
    <n v="0.1099"/>
    <n v="25000"/>
    <n v="21"/>
    <n v="27845"/>
  </r>
  <r>
    <n v="985145"/>
    <x v="4"/>
    <x v="0"/>
    <x v="8"/>
    <s v="Whole Foods Market"/>
    <x v="2"/>
    <x v="0"/>
    <x v="22"/>
    <d v="2021-11-14T00:00:00"/>
    <d v="2021-11-14T00:00:00"/>
    <x v="1"/>
    <x v="1"/>
    <d v="2021-12-14T00:00:00"/>
    <n v="1208626"/>
    <x v="2"/>
    <s v="B3"/>
    <x v="1"/>
    <s v="Verified"/>
    <n v="35000"/>
    <n v="0.1731"/>
    <n v="529.22"/>
    <n v="0.1171"/>
    <n v="16000"/>
    <n v="8"/>
    <n v="19052"/>
  </r>
  <r>
    <n v="522052"/>
    <x v="1"/>
    <x v="0"/>
    <x v="8"/>
    <s v="northrop grumman technical services"/>
    <x v="2"/>
    <x v="0"/>
    <x v="27"/>
    <d v="2021-05-16T00:00:00"/>
    <d v="2021-06-13T00:00:00"/>
    <x v="1"/>
    <x v="1"/>
    <d v="2021-07-13T00:00:00"/>
    <n v="675252"/>
    <x v="2"/>
    <s v="B3"/>
    <x v="1"/>
    <s v="Verified"/>
    <n v="24000"/>
    <n v="0.114"/>
    <n v="131.19"/>
    <n v="0.11119999999999999"/>
    <n v="4000"/>
    <n v="10"/>
    <n v="4723"/>
  </r>
  <r>
    <n v="603756"/>
    <x v="8"/>
    <x v="0"/>
    <x v="8"/>
    <s v="Hampton Inn Soho"/>
    <x v="2"/>
    <x v="0"/>
    <x v="50"/>
    <d v="2021-02-16T00:00:00"/>
    <d v="2021-05-12T00:00:00"/>
    <x v="1"/>
    <x v="1"/>
    <d v="2021-06-12T00:00:00"/>
    <n v="774690"/>
    <x v="2"/>
    <s v="B3"/>
    <x v="1"/>
    <s v="Verified"/>
    <n v="102000"/>
    <n v="0.1842"/>
    <n v="802.23"/>
    <n v="9.6199999999999994E-2"/>
    <n v="25000"/>
    <n v="30"/>
    <n v="27837"/>
  </r>
  <r>
    <n v="454865"/>
    <x v="1"/>
    <x v="0"/>
    <x v="8"/>
    <s v="Bob Bauer's Best, Inc."/>
    <x v="2"/>
    <x v="0"/>
    <x v="32"/>
    <d v="2021-05-12T00:00:00"/>
    <d v="2021-05-12T00:00:00"/>
    <x v="1"/>
    <x v="1"/>
    <d v="2021-06-12T00:00:00"/>
    <n v="563684"/>
    <x v="2"/>
    <s v="B3"/>
    <x v="1"/>
    <s v="Verified"/>
    <n v="55000"/>
    <n v="0.1313"/>
    <n v="662.68"/>
    <n v="0.1183"/>
    <n v="20000"/>
    <n v="24"/>
    <n v="23310"/>
  </r>
  <r>
    <n v="674085"/>
    <x v="5"/>
    <x v="0"/>
    <x v="8"/>
    <m/>
    <x v="2"/>
    <x v="0"/>
    <x v="0"/>
    <d v="2021-02-14T00:00:00"/>
    <d v="2021-03-14T00:00:00"/>
    <x v="1"/>
    <x v="1"/>
    <d v="2021-04-14T00:00:00"/>
    <n v="861589"/>
    <x v="2"/>
    <s v="B4"/>
    <x v="1"/>
    <s v="Verified"/>
    <n v="64000"/>
    <n v="0.2762"/>
    <n v="521.86"/>
    <n v="0.1074"/>
    <n v="16000"/>
    <n v="12"/>
    <n v="18787"/>
  </r>
  <r>
    <n v="429347"/>
    <x v="29"/>
    <x v="0"/>
    <x v="8"/>
    <s v="Jones Walker"/>
    <x v="2"/>
    <x v="0"/>
    <x v="30"/>
    <d v="2021-05-16T00:00:00"/>
    <d v="2021-08-12T00:00:00"/>
    <x v="1"/>
    <x v="1"/>
    <d v="2021-09-12T00:00:00"/>
    <n v="508681"/>
    <x v="2"/>
    <s v="B4"/>
    <x v="1"/>
    <s v="Verified"/>
    <n v="54996"/>
    <n v="0.16209999999999999"/>
    <n v="782.67"/>
    <n v="0.11890000000000001"/>
    <n v="23600"/>
    <n v="12"/>
    <n v="28178"/>
  </r>
  <r>
    <n v="970963"/>
    <x v="16"/>
    <x v="0"/>
    <x v="8"/>
    <s v="PricewaterhouseCoopers LLP"/>
    <x v="2"/>
    <x v="0"/>
    <x v="13"/>
    <d v="2021-02-14T00:00:00"/>
    <d v="2021-02-14T00:00:00"/>
    <x v="1"/>
    <x v="1"/>
    <d v="2021-03-14T00:00:00"/>
    <n v="1192452"/>
    <x v="2"/>
    <s v="B4"/>
    <x v="1"/>
    <s v="Verified"/>
    <n v="63000"/>
    <n v="8.6999999999999994E-2"/>
    <n v="367.57"/>
    <n v="0.1242"/>
    <n v="11000"/>
    <n v="11"/>
    <n v="13089"/>
  </r>
  <r>
    <n v="376588"/>
    <x v="1"/>
    <x v="0"/>
    <x v="8"/>
    <s v="Premier Retail Networks"/>
    <x v="2"/>
    <x v="0"/>
    <x v="8"/>
    <d v="2021-01-14T00:00:00"/>
    <d v="2021-07-11T00:00:00"/>
    <x v="1"/>
    <x v="1"/>
    <d v="2021-08-11T00:00:00"/>
    <n v="399824"/>
    <x v="2"/>
    <s v="B4"/>
    <x v="1"/>
    <s v="Verified"/>
    <n v="70000"/>
    <n v="6.1899999999999997E-2"/>
    <n v="497.46"/>
    <n v="0.11890000000000001"/>
    <n v="15000"/>
    <n v="18"/>
    <n v="17774"/>
  </r>
  <r>
    <n v="1033097"/>
    <x v="8"/>
    <x v="0"/>
    <x v="8"/>
    <s v="Sheraton Hotel Starwood"/>
    <x v="2"/>
    <x v="0"/>
    <x v="22"/>
    <d v="2021-09-14T00:00:00"/>
    <d v="2021-09-14T00:00:00"/>
    <x v="1"/>
    <x v="1"/>
    <d v="2021-10-14T00:00:00"/>
    <n v="1262661"/>
    <x v="2"/>
    <s v="B4"/>
    <x v="1"/>
    <s v="Verified"/>
    <n v="40000"/>
    <n v="0.12540000000000001"/>
    <n v="441.09"/>
    <n v="0.1242"/>
    <n v="13200"/>
    <n v="16"/>
    <n v="15852"/>
  </r>
  <r>
    <n v="769027"/>
    <x v="4"/>
    <x v="0"/>
    <x v="8"/>
    <s v="ADT Security"/>
    <x v="2"/>
    <x v="0"/>
    <x v="25"/>
    <d v="2021-04-16T00:00:00"/>
    <d v="2021-02-14T00:00:00"/>
    <x v="1"/>
    <x v="1"/>
    <d v="2021-03-14T00:00:00"/>
    <n v="970444"/>
    <x v="2"/>
    <s v="B4"/>
    <x v="1"/>
    <s v="Verified"/>
    <n v="36780"/>
    <n v="0.19839999999999999"/>
    <n v="395.66"/>
    <n v="0.1149"/>
    <n v="12000"/>
    <n v="26"/>
    <n v="14207"/>
  </r>
  <r>
    <n v="429605"/>
    <x v="21"/>
    <x v="0"/>
    <x v="8"/>
    <s v="Pepperidge Farm"/>
    <x v="2"/>
    <x v="0"/>
    <x v="20"/>
    <d v="2021-05-16T00:00:00"/>
    <d v="2021-08-12T00:00:00"/>
    <x v="1"/>
    <x v="1"/>
    <d v="2021-09-12T00:00:00"/>
    <n v="509075"/>
    <x v="2"/>
    <s v="B4"/>
    <x v="1"/>
    <s v="Verified"/>
    <n v="72000"/>
    <n v="0.14119999999999999"/>
    <n v="663.28"/>
    <n v="0.11890000000000001"/>
    <n v="20000"/>
    <n v="25"/>
    <n v="23878"/>
  </r>
  <r>
    <n v="640093"/>
    <x v="37"/>
    <x v="0"/>
    <x v="8"/>
    <s v="Oregon Health &amp; Science University"/>
    <x v="2"/>
    <x v="0"/>
    <x v="41"/>
    <d v="2021-01-14T00:00:00"/>
    <d v="2021-01-14T00:00:00"/>
    <x v="1"/>
    <x v="1"/>
    <d v="2021-02-14T00:00:00"/>
    <n v="819410"/>
    <x v="2"/>
    <s v="B4"/>
    <x v="1"/>
    <s v="Verified"/>
    <n v="70000"/>
    <n v="0.1303"/>
    <n v="451.68"/>
    <n v="9.9900000000000003E-2"/>
    <n v="14000"/>
    <n v="19"/>
    <n v="16261"/>
  </r>
  <r>
    <n v="501603"/>
    <x v="4"/>
    <x v="0"/>
    <x v="8"/>
    <s v="AFSCME"/>
    <x v="2"/>
    <x v="0"/>
    <x v="48"/>
    <d v="2021-05-16T00:00:00"/>
    <d v="2021-09-12T00:00:00"/>
    <x v="1"/>
    <x v="1"/>
    <d v="2021-10-12T00:00:00"/>
    <n v="644749"/>
    <x v="2"/>
    <s v="B4"/>
    <x v="1"/>
    <s v="Verified"/>
    <n v="54000"/>
    <n v="0.17380000000000001"/>
    <n v="654.71"/>
    <n v="0.1099"/>
    <n v="20000"/>
    <n v="32"/>
    <n v="23406"/>
  </r>
  <r>
    <n v="866635"/>
    <x v="1"/>
    <x v="0"/>
    <x v="8"/>
    <s v="accenture"/>
    <x v="2"/>
    <x v="0"/>
    <x v="10"/>
    <d v="2021-06-13T00:00:00"/>
    <d v="2021-06-13T00:00:00"/>
    <x v="1"/>
    <x v="1"/>
    <d v="2021-07-13T00:00:00"/>
    <n v="1080076"/>
    <x v="2"/>
    <s v="B5"/>
    <x v="1"/>
    <s v="Verified"/>
    <n v="96000"/>
    <n v="7.1599999999999997E-2"/>
    <n v="531.36"/>
    <n v="0.11990000000000001"/>
    <n v="16000"/>
    <n v="15"/>
    <n v="18508"/>
  </r>
  <r>
    <n v="625541"/>
    <x v="14"/>
    <x v="0"/>
    <x v="8"/>
    <s v="Massachusetts Department of Correction"/>
    <x v="2"/>
    <x v="0"/>
    <x v="41"/>
    <d v="2021-01-16T00:00:00"/>
    <d v="2021-11-11T00:00:00"/>
    <x v="1"/>
    <x v="1"/>
    <d v="2021-12-11T00:00:00"/>
    <n v="801631"/>
    <x v="2"/>
    <s v="B5"/>
    <x v="1"/>
    <s v="Verified"/>
    <n v="48996"/>
    <n v="0.1278"/>
    <n v="97.31"/>
    <n v="0.1036"/>
    <n v="3000"/>
    <n v="9"/>
    <n v="3250"/>
  </r>
  <r>
    <n v="511390"/>
    <x v="1"/>
    <x v="0"/>
    <x v="8"/>
    <s v="Eurest Services"/>
    <x v="2"/>
    <x v="0"/>
    <x v="27"/>
    <d v="2021-03-16T00:00:00"/>
    <d v="2021-06-12T00:00:00"/>
    <x v="1"/>
    <x v="1"/>
    <d v="2021-07-12T00:00:00"/>
    <n v="660550"/>
    <x v="2"/>
    <s v="B5"/>
    <x v="1"/>
    <s v="Verified"/>
    <n v="38004"/>
    <n v="2.6800000000000001E-2"/>
    <n v="263.29000000000002"/>
    <n v="0.11360000000000001"/>
    <n v="8000"/>
    <n v="12"/>
    <n v="9241"/>
  </r>
  <r>
    <n v="411199"/>
    <x v="16"/>
    <x v="0"/>
    <x v="8"/>
    <s v="Abbott Bioresearch Center"/>
    <x v="2"/>
    <x v="0"/>
    <x v="30"/>
    <d v="2021-07-12T00:00:00"/>
    <d v="2021-07-12T00:00:00"/>
    <x v="1"/>
    <x v="1"/>
    <d v="2021-08-12T00:00:00"/>
    <n v="463303"/>
    <x v="2"/>
    <s v="B5"/>
    <x v="1"/>
    <s v="Verified"/>
    <n v="48000"/>
    <n v="0.1835"/>
    <n v="333.15"/>
    <n v="0.1221"/>
    <n v="10000"/>
    <n v="14"/>
    <n v="11993"/>
  </r>
  <r>
    <n v="653009"/>
    <x v="25"/>
    <x v="0"/>
    <x v="8"/>
    <s v="Volunteers of America  Inc."/>
    <x v="2"/>
    <x v="0"/>
    <x v="21"/>
    <d v="2021-05-16T00:00:00"/>
    <d v="2021-10-13T00:00:00"/>
    <x v="1"/>
    <x v="1"/>
    <d v="2021-11-13T00:00:00"/>
    <n v="835127"/>
    <x v="2"/>
    <s v="B5"/>
    <x v="1"/>
    <s v="Verified"/>
    <n v="60000"/>
    <n v="0.22500000000000001"/>
    <n v="819.78"/>
    <n v="0.1111"/>
    <n v="25000"/>
    <n v="25"/>
    <n v="29438"/>
  </r>
  <r>
    <n v="379589"/>
    <x v="18"/>
    <x v="0"/>
    <x v="8"/>
    <s v="Personal Care Professionals"/>
    <x v="2"/>
    <x v="0"/>
    <x v="33"/>
    <d v="2021-10-14T00:00:00"/>
    <d v="2021-05-11T00:00:00"/>
    <x v="1"/>
    <x v="1"/>
    <d v="2021-06-11T00:00:00"/>
    <n v="406197"/>
    <x v="2"/>
    <s v="B5"/>
    <x v="1"/>
    <s v="Verified"/>
    <n v="32244"/>
    <n v="0.23710000000000001"/>
    <n v="369.8"/>
    <n v="0.1221"/>
    <n v="11100"/>
    <n v="18"/>
    <n v="13040"/>
  </r>
  <r>
    <n v="473488"/>
    <x v="37"/>
    <x v="0"/>
    <x v="8"/>
    <s v="t-mobile"/>
    <x v="2"/>
    <x v="0"/>
    <x v="24"/>
    <d v="2021-10-12T00:00:00"/>
    <d v="2021-12-10T00:00:00"/>
    <x v="1"/>
    <x v="1"/>
    <d v="2022-01-10T00:00:00"/>
    <n v="598418"/>
    <x v="2"/>
    <s v="B5"/>
    <x v="1"/>
    <s v="Verified"/>
    <n v="35000"/>
    <n v="0.21290000000000001"/>
    <n v="334.67"/>
    <n v="0.12529999999999999"/>
    <n v="10000"/>
    <n v="18"/>
    <n v="11012"/>
  </r>
  <r>
    <n v="872659"/>
    <x v="1"/>
    <x v="0"/>
    <x v="8"/>
    <s v="Bank of America"/>
    <x v="2"/>
    <x v="0"/>
    <x v="10"/>
    <d v="2021-05-16T00:00:00"/>
    <d v="2021-07-13T00:00:00"/>
    <x v="1"/>
    <x v="1"/>
    <d v="2021-08-13T00:00:00"/>
    <n v="1086915"/>
    <x v="2"/>
    <s v="B5"/>
    <x v="1"/>
    <s v="Verified"/>
    <n v="55000.99"/>
    <n v="0.1067"/>
    <n v="225.83"/>
    <n v="0.11990000000000001"/>
    <n v="6800"/>
    <n v="12"/>
    <n v="7906"/>
  </r>
  <r>
    <n v="785670"/>
    <x v="2"/>
    <x v="0"/>
    <x v="8"/>
    <s v="Accenture"/>
    <x v="2"/>
    <x v="0"/>
    <x v="6"/>
    <d v="2021-07-15T00:00:00"/>
    <d v="2021-02-13T00:00:00"/>
    <x v="1"/>
    <x v="1"/>
    <d v="2021-03-13T00:00:00"/>
    <n v="989005"/>
    <x v="2"/>
    <s v="B5"/>
    <x v="1"/>
    <s v="Verified"/>
    <n v="87500"/>
    <n v="0.19009999999999999"/>
    <n v="371.95"/>
    <n v="0.11990000000000001"/>
    <n v="11200"/>
    <n v="22"/>
    <n v="12857"/>
  </r>
  <r>
    <n v="603967"/>
    <x v="1"/>
    <x v="0"/>
    <x v="8"/>
    <s v="Facebook"/>
    <x v="2"/>
    <x v="0"/>
    <x v="50"/>
    <d v="2021-02-16T00:00:00"/>
    <d v="2021-10-11T00:00:00"/>
    <x v="1"/>
    <x v="1"/>
    <d v="2021-11-11T00:00:00"/>
    <n v="774939"/>
    <x v="2"/>
    <s v="B5"/>
    <x v="1"/>
    <s v="Verified"/>
    <n v="119000"/>
    <n v="0.1444"/>
    <n v="389.24"/>
    <n v="0.1036"/>
    <n v="12000"/>
    <n v="32"/>
    <n v="13001"/>
  </r>
  <r>
    <n v="1034632"/>
    <x v="1"/>
    <x v="0"/>
    <x v="8"/>
    <s v="University of California"/>
    <x v="2"/>
    <x v="0"/>
    <x v="12"/>
    <d v="2021-05-16T00:00:00"/>
    <d v="2021-05-12T00:00:00"/>
    <x v="1"/>
    <x v="1"/>
    <d v="2021-06-12T00:00:00"/>
    <n v="1264221"/>
    <x v="2"/>
    <s v="B5"/>
    <x v="1"/>
    <s v="Verified"/>
    <n v="94500"/>
    <n v="0.21299999999999999"/>
    <n v="670.9"/>
    <n v="0.12690000000000001"/>
    <n v="20000"/>
    <n v="28"/>
    <n v="21008"/>
  </r>
  <r>
    <n v="1031863"/>
    <x v="1"/>
    <x v="0"/>
    <x v="8"/>
    <s v="J. Sosnick &amp; Son, Inc."/>
    <x v="2"/>
    <x v="0"/>
    <x v="12"/>
    <d v="2021-05-16T00:00:00"/>
    <d v="2021-08-14T00:00:00"/>
    <x v="1"/>
    <x v="1"/>
    <d v="2021-09-14T00:00:00"/>
    <n v="1261516"/>
    <x v="2"/>
    <s v="B5"/>
    <x v="1"/>
    <s v="Verified"/>
    <n v="80000"/>
    <n v="9.3299999999999994E-2"/>
    <n v="838.63"/>
    <n v="0.12690000000000001"/>
    <n v="25000"/>
    <n v="50"/>
    <n v="30103"/>
  </r>
  <r>
    <n v="760824"/>
    <x v="8"/>
    <x v="0"/>
    <x v="4"/>
    <s v="Cablevision"/>
    <x v="2"/>
    <x v="0"/>
    <x v="25"/>
    <d v="2021-12-13T00:00:00"/>
    <d v="2021-01-14T00:00:00"/>
    <x v="1"/>
    <x v="1"/>
    <d v="2021-02-14T00:00:00"/>
    <n v="961147"/>
    <x v="2"/>
    <s v="B1"/>
    <x v="1"/>
    <s v="Verified"/>
    <n v="35000"/>
    <n v="2.5700000000000001E-2"/>
    <n v="154.86000000000001"/>
    <n v="9.9900000000000003E-2"/>
    <n v="4800"/>
    <n v="7"/>
    <n v="5556"/>
  </r>
  <r>
    <n v="547248"/>
    <x v="1"/>
    <x v="0"/>
    <x v="4"/>
    <s v="Rubio&quot;s Fresh Mexican Grill"/>
    <x v="2"/>
    <x v="0"/>
    <x v="43"/>
    <d v="2021-04-16T00:00:00"/>
    <d v="2021-08-13T00:00:00"/>
    <x v="1"/>
    <x v="1"/>
    <d v="2021-09-13T00:00:00"/>
    <n v="705641"/>
    <x v="2"/>
    <s v="B1"/>
    <x v="1"/>
    <s v="Verified"/>
    <n v="33600"/>
    <n v="1.8200000000000001E-2"/>
    <n v="259.57"/>
    <n v="0.1038"/>
    <n v="8000"/>
    <n v="10"/>
    <n v="9345"/>
  </r>
  <r>
    <n v="781548"/>
    <x v="16"/>
    <x v="0"/>
    <x v="4"/>
    <s v="Aware, Inc"/>
    <x v="2"/>
    <x v="0"/>
    <x v="6"/>
    <d v="2021-10-13T00:00:00"/>
    <d v="2021-09-13T00:00:00"/>
    <x v="1"/>
    <x v="1"/>
    <d v="2021-10-13T00:00:00"/>
    <n v="984405"/>
    <x v="2"/>
    <s v="B1"/>
    <x v="1"/>
    <s v="Verified"/>
    <n v="67000"/>
    <n v="7.1999999999999995E-2"/>
    <n v="385.35"/>
    <n v="9.6699999999999994E-2"/>
    <n v="12000"/>
    <n v="8"/>
    <n v="13703"/>
  </r>
  <r>
    <n v="1007042"/>
    <x v="2"/>
    <x v="0"/>
    <x v="4"/>
    <m/>
    <x v="2"/>
    <x v="0"/>
    <x v="22"/>
    <d v="2021-01-16T00:00:00"/>
    <d v="2021-11-14T00:00:00"/>
    <x v="1"/>
    <x v="1"/>
    <d v="2021-12-14T00:00:00"/>
    <n v="1204809"/>
    <x v="2"/>
    <s v="B1"/>
    <x v="1"/>
    <s v="Verified"/>
    <n v="140000"/>
    <n v="0.1016"/>
    <n v="386.7"/>
    <n v="9.9099999999999994E-2"/>
    <n v="12000"/>
    <n v="21"/>
    <n v="13921"/>
  </r>
  <r>
    <n v="429638"/>
    <x v="8"/>
    <x v="0"/>
    <x v="4"/>
    <s v="Apple Inc."/>
    <x v="2"/>
    <x v="0"/>
    <x v="30"/>
    <d v="2021-05-14T00:00:00"/>
    <d v="2021-05-11T00:00:00"/>
    <x v="1"/>
    <x v="1"/>
    <d v="2021-06-11T00:00:00"/>
    <n v="509125"/>
    <x v="2"/>
    <s v="B1"/>
    <x v="1"/>
    <s v="Verified"/>
    <n v="39000"/>
    <n v="0.14649999999999999"/>
    <n v="323.87"/>
    <n v="0.1095"/>
    <n v="9900"/>
    <n v="8"/>
    <n v="11322"/>
  </r>
  <r>
    <n v="599636"/>
    <x v="20"/>
    <x v="0"/>
    <x v="4"/>
    <s v="Capital Group"/>
    <x v="2"/>
    <x v="0"/>
    <x v="50"/>
    <d v="2021-05-16T00:00:00"/>
    <d v="2021-11-13T00:00:00"/>
    <x v="1"/>
    <x v="1"/>
    <d v="2021-12-13T00:00:00"/>
    <n v="769618"/>
    <x v="2"/>
    <s v="B1"/>
    <x v="1"/>
    <s v="Verified"/>
    <n v="38599.800000000003"/>
    <n v="0.1971"/>
    <n v="389.36"/>
    <n v="0.1038"/>
    <n v="12000"/>
    <n v="15"/>
    <n v="14018"/>
  </r>
  <r>
    <n v="511908"/>
    <x v="1"/>
    <x v="0"/>
    <x v="4"/>
    <s v="Technicolor Creative Services"/>
    <x v="2"/>
    <x v="0"/>
    <x v="27"/>
    <d v="2021-05-13T00:00:00"/>
    <d v="2021-05-13T00:00:00"/>
    <x v="1"/>
    <x v="1"/>
    <d v="2021-06-13T00:00:00"/>
    <n v="661282"/>
    <x v="2"/>
    <s v="B1"/>
    <x v="1"/>
    <s v="Verified"/>
    <n v="26400"/>
    <n v="0.19270000000000001"/>
    <n v="322.11"/>
    <n v="9.8799999999999999E-2"/>
    <n v="10000"/>
    <n v="24"/>
    <n v="11597"/>
  </r>
  <r>
    <n v="496357"/>
    <x v="12"/>
    <x v="0"/>
    <x v="4"/>
    <s v="Rivetal"/>
    <x v="2"/>
    <x v="0"/>
    <x v="26"/>
    <d v="2021-02-13T00:00:00"/>
    <d v="2021-02-13T00:00:00"/>
    <x v="1"/>
    <x v="1"/>
    <d v="2021-03-13T00:00:00"/>
    <n v="635993"/>
    <x v="2"/>
    <s v="B2"/>
    <x v="1"/>
    <s v="Verified"/>
    <n v="24960"/>
    <n v="0.2024"/>
    <n v="348.14"/>
    <n v="0.10249999999999999"/>
    <n v="10750"/>
    <n v="7"/>
    <n v="12525"/>
  </r>
  <r>
    <n v="705535"/>
    <x v="1"/>
    <x v="0"/>
    <x v="4"/>
    <s v="Aggregate Knowledge"/>
    <x v="2"/>
    <x v="0"/>
    <x v="42"/>
    <d v="2021-03-13T00:00:00"/>
    <d v="2021-04-13T00:00:00"/>
    <x v="1"/>
    <x v="1"/>
    <d v="2021-05-13T00:00:00"/>
    <n v="897602"/>
    <x v="2"/>
    <s v="B2"/>
    <x v="1"/>
    <s v="Verified"/>
    <n v="140000"/>
    <n v="5.2499999999999998E-2"/>
    <n v="645.35"/>
    <n v="0.1"/>
    <n v="20000"/>
    <n v="25"/>
    <n v="22830"/>
  </r>
  <r>
    <n v="650008"/>
    <x v="1"/>
    <x v="0"/>
    <x v="4"/>
    <s v="Continental Mills"/>
    <x v="2"/>
    <x v="0"/>
    <x v="21"/>
    <d v="2021-07-13T00:00:00"/>
    <d v="2021-06-11T00:00:00"/>
    <x v="1"/>
    <x v="1"/>
    <d v="2021-07-11T00:00:00"/>
    <n v="831516"/>
    <x v="2"/>
    <s v="B2"/>
    <x v="1"/>
    <s v="Verified"/>
    <n v="74000"/>
    <n v="0.1361"/>
    <n v="290.41000000000003"/>
    <n v="0.1"/>
    <n v="9000"/>
    <n v="17"/>
    <n v="9357"/>
  </r>
  <r>
    <n v="785057"/>
    <x v="1"/>
    <x v="0"/>
    <x v="4"/>
    <s v="Frito Lay"/>
    <x v="2"/>
    <x v="0"/>
    <x v="6"/>
    <d v="2021-07-14T00:00:00"/>
    <d v="2021-07-14T00:00:00"/>
    <x v="1"/>
    <x v="1"/>
    <d v="2021-08-14T00:00:00"/>
    <n v="988324"/>
    <x v="2"/>
    <s v="B2"/>
    <x v="1"/>
    <s v="Verified"/>
    <n v="18000"/>
    <n v="4.1300000000000003E-2"/>
    <n v="97.64"/>
    <n v="0.10589999999999999"/>
    <n v="3000"/>
    <n v="15"/>
    <n v="3515"/>
  </r>
  <r>
    <n v="859552"/>
    <x v="1"/>
    <x v="0"/>
    <x v="4"/>
    <s v="Dept of Transportation"/>
    <x v="2"/>
    <x v="0"/>
    <x v="11"/>
    <d v="2021-05-16T00:00:00"/>
    <d v="2021-02-13T00:00:00"/>
    <x v="1"/>
    <x v="1"/>
    <d v="2021-03-13T00:00:00"/>
    <n v="1072249"/>
    <x v="2"/>
    <s v="B2"/>
    <x v="1"/>
    <s v="Verified"/>
    <n v="74064"/>
    <n v="8.9399999999999993E-2"/>
    <n v="715.99"/>
    <n v="0.10589999999999999"/>
    <n v="22000"/>
    <n v="21"/>
    <n v="24647"/>
  </r>
  <r>
    <n v="675687"/>
    <x v="1"/>
    <x v="0"/>
    <x v="4"/>
    <s v="AT&amp;T"/>
    <x v="2"/>
    <x v="0"/>
    <x v="0"/>
    <d v="2021-11-15T00:00:00"/>
    <d v="2021-02-13T00:00:00"/>
    <x v="1"/>
    <x v="1"/>
    <d v="2021-03-13T00:00:00"/>
    <n v="863513"/>
    <x v="2"/>
    <s v="B2"/>
    <x v="1"/>
    <s v="Verified"/>
    <n v="100000"/>
    <n v="7.9000000000000001E-2"/>
    <n v="283.95999999999998"/>
    <n v="0.1"/>
    <n v="8800"/>
    <n v="21"/>
    <n v="10017"/>
  </r>
  <r>
    <n v="519685"/>
    <x v="1"/>
    <x v="0"/>
    <x v="4"/>
    <s v="AMERICAN ULTROVIOLET WEST, INC."/>
    <x v="2"/>
    <x v="0"/>
    <x v="27"/>
    <d v="2021-06-13T00:00:00"/>
    <d v="2021-06-13T00:00:00"/>
    <x v="1"/>
    <x v="1"/>
    <d v="2021-07-13T00:00:00"/>
    <n v="671810"/>
    <x v="2"/>
    <s v="B2"/>
    <x v="1"/>
    <s v="Verified"/>
    <n v="40000"/>
    <n v="1.41E-2"/>
    <n v="809.62"/>
    <n v="0.10249999999999999"/>
    <n v="25000"/>
    <n v="12"/>
    <n v="29147"/>
  </r>
  <r>
    <n v="781189"/>
    <x v="6"/>
    <x v="0"/>
    <x v="4"/>
    <s v="General Motors Company"/>
    <x v="2"/>
    <x v="0"/>
    <x v="6"/>
    <d v="2021-05-16T00:00:00"/>
    <d v="2021-03-13T00:00:00"/>
    <x v="1"/>
    <x v="1"/>
    <d v="2021-04-13T00:00:00"/>
    <n v="984021"/>
    <x v="2"/>
    <s v="B2"/>
    <x v="1"/>
    <s v="Verified"/>
    <n v="72000"/>
    <n v="0.14749999999999999"/>
    <n v="472.4"/>
    <n v="0.1114"/>
    <n v="14400"/>
    <n v="28"/>
    <n v="16508"/>
  </r>
  <r>
    <n v="421483"/>
    <x v="1"/>
    <x v="0"/>
    <x v="4"/>
    <s v="PDI/Dreamworks Animation"/>
    <x v="2"/>
    <x v="0"/>
    <x v="30"/>
    <d v="2021-05-16T00:00:00"/>
    <d v="2021-01-11T00:00:00"/>
    <x v="1"/>
    <x v="1"/>
    <d v="2021-02-11T00:00:00"/>
    <n v="495471"/>
    <x v="2"/>
    <s v="B3"/>
    <x v="1"/>
    <s v="Verified"/>
    <n v="52000"/>
    <n v="0.1694"/>
    <n v="561.23"/>
    <n v="0.1158"/>
    <n v="17000"/>
    <n v="8"/>
    <n v="19246"/>
  </r>
  <r>
    <n v="838179"/>
    <x v="16"/>
    <x v="0"/>
    <x v="4"/>
    <s v="Shared Technology Services Group Inc"/>
    <x v="2"/>
    <x v="0"/>
    <x v="11"/>
    <d v="2021-04-16T00:00:00"/>
    <d v="2021-10-13T00:00:00"/>
    <x v="1"/>
    <x v="1"/>
    <d v="2021-11-13T00:00:00"/>
    <n v="1048241"/>
    <x v="2"/>
    <s v="B3"/>
    <x v="1"/>
    <s v="Verified"/>
    <n v="115000"/>
    <n v="0.18820000000000001"/>
    <n v="392.81"/>
    <n v="0.1099"/>
    <n v="12000"/>
    <n v="13"/>
    <n v="13951"/>
  </r>
  <r>
    <n v="1016483"/>
    <x v="4"/>
    <x v="0"/>
    <x v="4"/>
    <s v="Comcast"/>
    <x v="2"/>
    <x v="0"/>
    <x v="22"/>
    <d v="2021-12-14T00:00:00"/>
    <d v="2021-12-14T00:00:00"/>
    <x v="1"/>
    <x v="1"/>
    <d v="2022-01-14T00:00:00"/>
    <n v="1244189"/>
    <x v="2"/>
    <s v="B3"/>
    <x v="1"/>
    <s v="Verified"/>
    <n v="84000"/>
    <n v="0.1326"/>
    <n v="727.68"/>
    <n v="0.1171"/>
    <n v="22000"/>
    <n v="21"/>
    <n v="26304"/>
  </r>
  <r>
    <n v="724975"/>
    <x v="21"/>
    <x v="0"/>
    <x v="4"/>
    <s v="AT&amp;T"/>
    <x v="2"/>
    <x v="0"/>
    <x v="29"/>
    <d v="2021-01-16T00:00:00"/>
    <d v="2021-07-12T00:00:00"/>
    <x v="1"/>
    <x v="1"/>
    <d v="2021-08-12T00:00:00"/>
    <n v="920157"/>
    <x v="2"/>
    <s v="B3"/>
    <x v="1"/>
    <s v="Verified"/>
    <n v="47000"/>
    <n v="0.16980000000000001"/>
    <n v="389.3"/>
    <n v="0.1037"/>
    <n v="12000"/>
    <n v="11"/>
    <n v="13219"/>
  </r>
  <r>
    <n v="656256"/>
    <x v="1"/>
    <x v="0"/>
    <x v="4"/>
    <s v="Kasier"/>
    <x v="2"/>
    <x v="0"/>
    <x v="21"/>
    <d v="2021-05-16T00:00:00"/>
    <d v="2021-07-13T00:00:00"/>
    <x v="1"/>
    <x v="1"/>
    <d v="2021-08-13T00:00:00"/>
    <n v="839356"/>
    <x v="2"/>
    <s v="B3"/>
    <x v="1"/>
    <s v="Verified"/>
    <n v="87000"/>
    <n v="8.3199999999999996E-2"/>
    <n v="259.52999999999997"/>
    <n v="0.1037"/>
    <n v="8000"/>
    <n v="18"/>
    <n v="8974"/>
  </r>
  <r>
    <n v="717301"/>
    <x v="0"/>
    <x v="0"/>
    <x v="4"/>
    <s v="United Parcel Service"/>
    <x v="2"/>
    <x v="0"/>
    <x v="29"/>
    <d v="2021-03-14T00:00:00"/>
    <d v="2021-02-14T00:00:00"/>
    <x v="1"/>
    <x v="1"/>
    <d v="2021-03-14T00:00:00"/>
    <n v="911371"/>
    <x v="2"/>
    <s v="B3"/>
    <x v="1"/>
    <s v="Verified"/>
    <n v="56056"/>
    <n v="0.24249999999999999"/>
    <n v="181.68"/>
    <n v="0.1037"/>
    <n v="5600"/>
    <n v="21"/>
    <n v="6516"/>
  </r>
  <r>
    <n v="763211"/>
    <x v="2"/>
    <x v="0"/>
    <x v="4"/>
    <s v="Law Office of Richard Segura"/>
    <x v="2"/>
    <x v="0"/>
    <x v="25"/>
    <d v="2021-01-16T00:00:00"/>
    <d v="2021-04-14T00:00:00"/>
    <x v="1"/>
    <x v="1"/>
    <d v="2021-05-14T00:00:00"/>
    <n v="963766"/>
    <x v="2"/>
    <s v="B3"/>
    <x v="1"/>
    <s v="Verified"/>
    <n v="75000"/>
    <n v="0.24940000000000001"/>
    <n v="346.99"/>
    <n v="0.1099"/>
    <n v="10600"/>
    <n v="36"/>
    <n v="12482"/>
  </r>
  <r>
    <n v="509447"/>
    <x v="2"/>
    <x v="0"/>
    <x v="4"/>
    <s v="Santander Consumer USA"/>
    <x v="2"/>
    <x v="0"/>
    <x v="27"/>
    <d v="2021-02-12T00:00:00"/>
    <d v="2021-02-12T00:00:00"/>
    <x v="1"/>
    <x v="1"/>
    <d v="2021-03-12T00:00:00"/>
    <n v="657517"/>
    <x v="2"/>
    <s v="B4"/>
    <x v="1"/>
    <s v="Verified"/>
    <n v="38400"/>
    <n v="0.1988"/>
    <n v="163.68"/>
    <n v="0.1099"/>
    <n v="5000"/>
    <n v="14"/>
    <n v="5721"/>
  </r>
  <r>
    <n v="529104"/>
    <x v="41"/>
    <x v="0"/>
    <x v="4"/>
    <s v="M and T BANK"/>
    <x v="2"/>
    <x v="0"/>
    <x v="43"/>
    <d v="2021-01-12T00:00:00"/>
    <d v="2021-01-12T00:00:00"/>
    <x v="1"/>
    <x v="1"/>
    <d v="2021-02-12T00:00:00"/>
    <n v="684268"/>
    <x v="2"/>
    <s v="B4"/>
    <x v="1"/>
    <s v="Verified"/>
    <n v="50004"/>
    <n v="0.20949999999999999"/>
    <n v="659.43"/>
    <n v="0.1149"/>
    <n v="20000"/>
    <n v="14"/>
    <n v="22725"/>
  </r>
  <r>
    <n v="590564"/>
    <x v="4"/>
    <x v="0"/>
    <x v="4"/>
    <m/>
    <x v="2"/>
    <x v="0"/>
    <x v="50"/>
    <d v="2021-09-15T00:00:00"/>
    <d v="2021-10-13T00:00:00"/>
    <x v="1"/>
    <x v="1"/>
    <d v="2021-11-13T00:00:00"/>
    <n v="758573"/>
    <x v="2"/>
    <s v="B4"/>
    <x v="1"/>
    <s v="Verified"/>
    <n v="90000"/>
    <n v="0.13550000000000001"/>
    <n v="791.32"/>
    <n v="0.1149"/>
    <n v="24000"/>
    <n v="20"/>
    <n v="28488"/>
  </r>
  <r>
    <n v="675900"/>
    <x v="28"/>
    <x v="0"/>
    <x v="4"/>
    <s v="University of New Mexico Hospital"/>
    <x v="2"/>
    <x v="0"/>
    <x v="0"/>
    <d v="2021-03-14T00:00:00"/>
    <d v="2021-03-14T00:00:00"/>
    <x v="1"/>
    <x v="1"/>
    <d v="2021-04-14T00:00:00"/>
    <n v="863752"/>
    <x v="2"/>
    <s v="B4"/>
    <x v="1"/>
    <s v="Verified"/>
    <n v="76000"/>
    <n v="0.2392"/>
    <n v="489.24"/>
    <n v="0.1074"/>
    <n v="15000"/>
    <n v="20"/>
    <n v="17612"/>
  </r>
  <r>
    <n v="562040"/>
    <x v="8"/>
    <x v="0"/>
    <x v="4"/>
    <s v="Kimco Realty Corp"/>
    <x v="2"/>
    <x v="0"/>
    <x v="47"/>
    <d v="2021-05-16T00:00:00"/>
    <d v="2021-12-11T00:00:00"/>
    <x v="1"/>
    <x v="1"/>
    <d v="2022-01-11T00:00:00"/>
    <n v="723270"/>
    <x v="2"/>
    <s v="B4"/>
    <x v="1"/>
    <s v="Verified"/>
    <n v="71000"/>
    <n v="8.8400000000000006E-2"/>
    <n v="263.77999999999997"/>
    <n v="0.1149"/>
    <n v="8000"/>
    <n v="15"/>
    <n v="9001"/>
  </r>
  <r>
    <n v="465470"/>
    <x v="7"/>
    <x v="0"/>
    <x v="4"/>
    <s v="Bank of America"/>
    <x v="2"/>
    <x v="0"/>
    <x v="31"/>
    <d v="2021-05-12T00:00:00"/>
    <d v="2021-05-12T00:00:00"/>
    <x v="1"/>
    <x v="1"/>
    <d v="2021-06-12T00:00:00"/>
    <n v="584042"/>
    <x v="2"/>
    <s v="B4"/>
    <x v="1"/>
    <s v="Verified"/>
    <n v="38000"/>
    <n v="0.10199999999999999"/>
    <n v="333"/>
    <n v="0.12180000000000001"/>
    <n v="10000"/>
    <n v="28"/>
    <n v="11870"/>
  </r>
  <r>
    <n v="513757"/>
    <x v="41"/>
    <x v="0"/>
    <x v="4"/>
    <s v="The Advisory Board Company"/>
    <x v="2"/>
    <x v="0"/>
    <x v="27"/>
    <d v="2021-05-16T00:00:00"/>
    <d v="2021-05-13T00:00:00"/>
    <x v="1"/>
    <x v="1"/>
    <d v="2021-06-13T00:00:00"/>
    <n v="663885"/>
    <x v="2"/>
    <s v="B4"/>
    <x v="1"/>
    <s v="Verified"/>
    <n v="87000"/>
    <n v="0.2303"/>
    <n v="793.83"/>
    <n v="0.1099"/>
    <n v="24250"/>
    <n v="48"/>
    <n v="28578"/>
  </r>
  <r>
    <n v="431631"/>
    <x v="5"/>
    <x v="0"/>
    <x v="4"/>
    <s v="Leonard D Marsocci"/>
    <x v="2"/>
    <x v="0"/>
    <x v="20"/>
    <d v="2021-09-10T00:00:00"/>
    <d v="2021-07-10T00:00:00"/>
    <x v="1"/>
    <x v="1"/>
    <d v="2021-08-10T00:00:00"/>
    <n v="512444"/>
    <x v="2"/>
    <s v="B4"/>
    <x v="1"/>
    <s v="Verified"/>
    <n v="70000"/>
    <n v="0.17499999999999999"/>
    <n v="163.16999999999999"/>
    <n v="0.12180000000000001"/>
    <n v="4900"/>
    <n v="28"/>
    <n v="5399"/>
  </r>
  <r>
    <n v="866795"/>
    <x v="8"/>
    <x v="0"/>
    <x v="4"/>
    <s v="Arrow Electronics, Inc"/>
    <x v="2"/>
    <x v="0"/>
    <x v="10"/>
    <d v="2021-05-16T00:00:00"/>
    <d v="2021-09-14T00:00:00"/>
    <x v="1"/>
    <x v="1"/>
    <d v="2021-10-14T00:00:00"/>
    <n v="1080308"/>
    <x v="2"/>
    <s v="B4"/>
    <x v="1"/>
    <s v="Verified"/>
    <n v="165000"/>
    <n v="0.16120000000000001"/>
    <n v="1154"/>
    <n v="0.1149"/>
    <n v="35000"/>
    <n v="39"/>
    <n v="41544"/>
  </r>
  <r>
    <n v="892153"/>
    <x v="1"/>
    <x v="0"/>
    <x v="4"/>
    <s v="Costco"/>
    <x v="2"/>
    <x v="0"/>
    <x v="10"/>
    <d v="2021-05-13T00:00:00"/>
    <d v="2021-05-13T00:00:00"/>
    <x v="1"/>
    <x v="1"/>
    <d v="2021-06-13T00:00:00"/>
    <n v="1109077"/>
    <x v="2"/>
    <s v="B5"/>
    <x v="1"/>
    <s v="Verified"/>
    <n v="25000"/>
    <n v="3.1199999999999999E-2"/>
    <n v="100.64"/>
    <n v="0.12690000000000001"/>
    <n v="3000"/>
    <n v="5"/>
    <n v="3470"/>
  </r>
  <r>
    <n v="428085"/>
    <x v="9"/>
    <x v="0"/>
    <x v="4"/>
    <s v="Environ-Civil Engineering"/>
    <x v="2"/>
    <x v="0"/>
    <x v="30"/>
    <d v="2021-05-16T00:00:00"/>
    <d v="2021-02-12T00:00:00"/>
    <x v="1"/>
    <x v="1"/>
    <d v="2021-03-12T00:00:00"/>
    <n v="506205"/>
    <x v="2"/>
    <s v="B5"/>
    <x v="1"/>
    <s v="Verified"/>
    <n v="65000"/>
    <n v="9.1800000000000007E-2"/>
    <n v="283.18"/>
    <n v="0.1221"/>
    <n v="8500"/>
    <n v="9"/>
    <n v="10152"/>
  </r>
  <r>
    <n v="788923"/>
    <x v="25"/>
    <x v="0"/>
    <x v="4"/>
    <s v="American Chemical Society"/>
    <x v="2"/>
    <x v="0"/>
    <x v="6"/>
    <d v="2021-02-14T00:00:00"/>
    <d v="2021-02-14T00:00:00"/>
    <x v="1"/>
    <x v="1"/>
    <d v="2021-03-14T00:00:00"/>
    <n v="992726"/>
    <x v="2"/>
    <s v="B5"/>
    <x v="1"/>
    <s v="Verified"/>
    <n v="113000"/>
    <n v="0.20019999999999999"/>
    <n v="531.36"/>
    <n v="0.11990000000000001"/>
    <n v="16000"/>
    <n v="24"/>
    <n v="19052"/>
  </r>
  <r>
    <n v="977120"/>
    <x v="41"/>
    <x v="0"/>
    <x v="4"/>
    <s v="Booz Allen Hamilton"/>
    <x v="2"/>
    <x v="0"/>
    <x v="13"/>
    <d v="2021-02-14T00:00:00"/>
    <d v="2021-02-14T00:00:00"/>
    <x v="1"/>
    <x v="1"/>
    <d v="2021-03-14T00:00:00"/>
    <n v="1200115"/>
    <x v="2"/>
    <s v="B5"/>
    <x v="1"/>
    <s v="Verified"/>
    <n v="81300"/>
    <n v="0.2177"/>
    <n v="972.81"/>
    <n v="0.12690000000000001"/>
    <n v="29000"/>
    <n v="27"/>
    <n v="34663"/>
  </r>
  <r>
    <n v="438410"/>
    <x v="19"/>
    <x v="0"/>
    <x v="4"/>
    <s v="Macy's"/>
    <x v="2"/>
    <x v="0"/>
    <x v="52"/>
    <d v="2021-12-11T00:00:00"/>
    <d v="2021-12-11T00:00:00"/>
    <x v="1"/>
    <x v="1"/>
    <d v="2022-01-11T00:00:00"/>
    <n v="528111"/>
    <x v="2"/>
    <s v="B5"/>
    <x v="1"/>
    <s v="Verified"/>
    <n v="48996"/>
    <n v="9.9199999999999997E-2"/>
    <n v="401.6"/>
    <n v="0.12529999999999999"/>
    <n v="12000"/>
    <n v="23"/>
    <n v="14276"/>
  </r>
  <r>
    <n v="632248"/>
    <x v="1"/>
    <x v="0"/>
    <x v="4"/>
    <s v="Wells Fargo"/>
    <x v="2"/>
    <x v="0"/>
    <x v="41"/>
    <d v="2021-12-13T00:00:00"/>
    <d v="2021-01-14T00:00:00"/>
    <x v="1"/>
    <x v="1"/>
    <d v="2021-02-14T00:00:00"/>
    <n v="809957"/>
    <x v="2"/>
    <s v="B5"/>
    <x v="1"/>
    <s v="Verified"/>
    <n v="74000"/>
    <n v="0.16139999999999999"/>
    <n v="810.92"/>
    <n v="0.1036"/>
    <n v="25000"/>
    <n v="30"/>
    <n v="29194"/>
  </r>
  <r>
    <n v="847537"/>
    <x v="1"/>
    <x v="0"/>
    <x v="2"/>
    <s v="Ross Stores"/>
    <x v="2"/>
    <x v="0"/>
    <x v="11"/>
    <d v="2021-02-14T00:00:00"/>
    <d v="2021-02-14T00:00:00"/>
    <x v="1"/>
    <x v="1"/>
    <d v="2021-03-14T00:00:00"/>
    <n v="1059042"/>
    <x v="2"/>
    <s v="B1"/>
    <x v="1"/>
    <s v="Verified"/>
    <n v="75000"/>
    <n v="0.1656"/>
    <n v="483.94"/>
    <n v="9.9900000000000003E-2"/>
    <n v="15000"/>
    <n v="19"/>
    <n v="17340"/>
  </r>
  <r>
    <n v="611771"/>
    <x v="32"/>
    <x v="0"/>
    <x v="2"/>
    <s v="costco wholesale"/>
    <x v="2"/>
    <x v="0"/>
    <x v="41"/>
    <d v="2021-04-16T00:00:00"/>
    <d v="2021-01-14T00:00:00"/>
    <x v="1"/>
    <x v="1"/>
    <d v="2021-02-14T00:00:00"/>
    <n v="784483"/>
    <x v="2"/>
    <s v="B1"/>
    <x v="1"/>
    <s v="Verified"/>
    <n v="44104"/>
    <n v="0.222"/>
    <n v="476.16"/>
    <n v="8.8800000000000004E-2"/>
    <n v="15000"/>
    <n v="21"/>
    <n v="17142"/>
  </r>
  <r>
    <n v="723121"/>
    <x v="26"/>
    <x v="0"/>
    <x v="2"/>
    <s v="State Street Bank"/>
    <x v="2"/>
    <x v="0"/>
    <x v="29"/>
    <d v="2021-02-12T00:00:00"/>
    <d v="2021-01-12T00:00:00"/>
    <x v="1"/>
    <x v="1"/>
    <d v="2021-02-12T00:00:00"/>
    <n v="918021"/>
    <x v="2"/>
    <s v="B1"/>
    <x v="1"/>
    <s v="Verified"/>
    <n v="40906"/>
    <n v="0.2097"/>
    <n v="240.71"/>
    <n v="9.6299999999999997E-2"/>
    <n v="7500"/>
    <n v="30"/>
    <n v="7989"/>
  </r>
  <r>
    <n v="611933"/>
    <x v="8"/>
    <x v="0"/>
    <x v="2"/>
    <s v="department of homeland security"/>
    <x v="2"/>
    <x v="0"/>
    <x v="49"/>
    <d v="2021-02-16T00:00:00"/>
    <d v="2021-03-13T00:00:00"/>
    <x v="1"/>
    <x v="1"/>
    <d v="2021-04-13T00:00:00"/>
    <n v="784670"/>
    <x v="2"/>
    <s v="B1"/>
    <x v="1"/>
    <s v="Verified"/>
    <n v="50000"/>
    <n v="0.18379999999999999"/>
    <n v="571.4"/>
    <n v="8.8800000000000004E-2"/>
    <n v="18000"/>
    <n v="29"/>
    <n v="20424"/>
  </r>
  <r>
    <n v="555607"/>
    <x v="8"/>
    <x v="0"/>
    <x v="2"/>
    <s v="Citigroup"/>
    <x v="2"/>
    <x v="0"/>
    <x v="43"/>
    <d v="2021-05-16T00:00:00"/>
    <d v="2021-11-11T00:00:00"/>
    <x v="1"/>
    <x v="1"/>
    <d v="2021-12-11T00:00:00"/>
    <n v="715513"/>
    <x v="2"/>
    <s v="B2"/>
    <x v="1"/>
    <s v="Verified"/>
    <n v="54996"/>
    <n v="0.1331"/>
    <n v="195.73"/>
    <n v="0.1075"/>
    <n v="6000"/>
    <n v="9"/>
    <n v="6667"/>
  </r>
  <r>
    <n v="1030796"/>
    <x v="1"/>
    <x v="0"/>
    <x v="2"/>
    <s v="Logfrret Inc."/>
    <x v="2"/>
    <x v="0"/>
    <x v="22"/>
    <d v="2021-05-16T00:00:00"/>
    <d v="2021-12-14T00:00:00"/>
    <x v="1"/>
    <x v="1"/>
    <d v="2022-01-14T00:00:00"/>
    <n v="1260187"/>
    <x v="2"/>
    <s v="B2"/>
    <x v="1"/>
    <s v="Verified"/>
    <n v="50000"/>
    <n v="0.24790000000000001"/>
    <n v="195.44"/>
    <n v="0.1065"/>
    <n v="6000"/>
    <n v="18"/>
    <n v="7036"/>
  </r>
  <r>
    <n v="496066"/>
    <x v="23"/>
    <x v="0"/>
    <x v="2"/>
    <s v="Citi Financial"/>
    <x v="2"/>
    <x v="0"/>
    <x v="26"/>
    <d v="2021-08-11T00:00:00"/>
    <d v="2021-08-11T00:00:00"/>
    <x v="1"/>
    <x v="1"/>
    <d v="2021-09-11T00:00:00"/>
    <n v="635554"/>
    <x v="2"/>
    <s v="B2"/>
    <x v="1"/>
    <s v="Verified"/>
    <n v="60000"/>
    <n v="9.4600000000000004E-2"/>
    <n v="404.81"/>
    <n v="0.10249999999999999"/>
    <n v="12500"/>
    <n v="29"/>
    <n v="13890"/>
  </r>
  <r>
    <n v="679972"/>
    <x v="14"/>
    <x v="0"/>
    <x v="2"/>
    <s v="lowe's"/>
    <x v="2"/>
    <x v="0"/>
    <x v="29"/>
    <d v="2021-02-12T00:00:00"/>
    <d v="2021-03-12T00:00:00"/>
    <x v="1"/>
    <x v="1"/>
    <d v="2021-04-12T00:00:00"/>
    <n v="868636"/>
    <x v="2"/>
    <s v="B3"/>
    <x v="1"/>
    <s v="Verified"/>
    <n v="28800"/>
    <n v="0.22670000000000001"/>
    <n v="175.19"/>
    <n v="0.1037"/>
    <n v="5400"/>
    <n v="10"/>
    <n v="5816"/>
  </r>
  <r>
    <n v="702911"/>
    <x v="8"/>
    <x v="0"/>
    <x v="2"/>
    <s v="citibank  n.a."/>
    <x v="2"/>
    <x v="0"/>
    <x v="42"/>
    <d v="2021-09-15T00:00:00"/>
    <d v="2021-09-13T00:00:00"/>
    <x v="1"/>
    <x v="1"/>
    <d v="2021-10-13T00:00:00"/>
    <n v="894795"/>
    <x v="2"/>
    <s v="B3"/>
    <x v="1"/>
    <s v="Verified"/>
    <n v="30636"/>
    <n v="7.7600000000000002E-2"/>
    <n v="324.42"/>
    <n v="0.1037"/>
    <n v="10000"/>
    <n v="14"/>
    <n v="11604"/>
  </r>
  <r>
    <n v="1027479"/>
    <x v="8"/>
    <x v="0"/>
    <x v="2"/>
    <s v="Forest Labs"/>
    <x v="2"/>
    <x v="0"/>
    <x v="12"/>
    <d v="2021-05-16T00:00:00"/>
    <d v="2021-07-13T00:00:00"/>
    <x v="1"/>
    <x v="1"/>
    <d v="2021-08-13T00:00:00"/>
    <n v="1256839"/>
    <x v="2"/>
    <s v="B3"/>
    <x v="1"/>
    <s v="Verified"/>
    <n v="73000"/>
    <n v="6.8699999999999997E-2"/>
    <n v="330.76"/>
    <n v="0.1171"/>
    <n v="10000"/>
    <n v="20"/>
    <n v="11443"/>
  </r>
  <r>
    <n v="829202"/>
    <x v="19"/>
    <x v="0"/>
    <x v="2"/>
    <s v="SVK Systems Inc"/>
    <x v="2"/>
    <x v="0"/>
    <x v="11"/>
    <d v="2021-10-14T00:00:00"/>
    <d v="2021-08-14T00:00:00"/>
    <x v="1"/>
    <x v="1"/>
    <d v="2021-09-14T00:00:00"/>
    <n v="1038294"/>
    <x v="2"/>
    <s v="B3"/>
    <x v="1"/>
    <s v="Verified"/>
    <n v="70000"/>
    <n v="0.10150000000000001"/>
    <n v="261.88"/>
    <n v="0.1099"/>
    <n v="8000"/>
    <n v="19"/>
    <n v="9427"/>
  </r>
  <r>
    <n v="886110"/>
    <x v="8"/>
    <x v="0"/>
    <x v="2"/>
    <s v="David Lerner Associates"/>
    <x v="2"/>
    <x v="0"/>
    <x v="10"/>
    <d v="2021-05-16T00:00:00"/>
    <d v="2021-08-14T00:00:00"/>
    <x v="1"/>
    <x v="1"/>
    <d v="2021-09-14T00:00:00"/>
    <n v="1101907"/>
    <x v="2"/>
    <s v="B3"/>
    <x v="1"/>
    <s v="Verified"/>
    <n v="70000"/>
    <n v="0.1797"/>
    <n v="562.29999999999995"/>
    <n v="0.1171"/>
    <n v="17000"/>
    <n v="39"/>
    <n v="20226"/>
  </r>
  <r>
    <n v="785983"/>
    <x v="3"/>
    <x v="0"/>
    <x v="2"/>
    <s v="KPMG"/>
    <x v="2"/>
    <x v="0"/>
    <x v="6"/>
    <d v="2021-03-14T00:00:00"/>
    <d v="2021-03-14T00:00:00"/>
    <x v="1"/>
    <x v="1"/>
    <d v="2021-04-14T00:00:00"/>
    <n v="989337"/>
    <x v="2"/>
    <s v="B3"/>
    <x v="1"/>
    <s v="Verified"/>
    <n v="64900"/>
    <n v="0.23719999999999999"/>
    <n v="446.01"/>
    <n v="0.1099"/>
    <n v="13625"/>
    <n v="31"/>
    <n v="16016"/>
  </r>
  <r>
    <n v="702367"/>
    <x v="16"/>
    <x v="0"/>
    <x v="2"/>
    <s v="Winchester Hospital"/>
    <x v="2"/>
    <x v="0"/>
    <x v="42"/>
    <d v="2021-01-16T00:00:00"/>
    <d v="2021-04-14T00:00:00"/>
    <x v="1"/>
    <x v="1"/>
    <d v="2021-05-14T00:00:00"/>
    <n v="894218"/>
    <x v="2"/>
    <s v="B3"/>
    <x v="1"/>
    <s v="Verified"/>
    <n v="97000"/>
    <n v="0.10349999999999999"/>
    <n v="811.03"/>
    <n v="0.1037"/>
    <n v="25000"/>
    <n v="35"/>
    <n v="29197"/>
  </r>
  <r>
    <n v="433589"/>
    <x v="16"/>
    <x v="0"/>
    <x v="2"/>
    <s v="Gannett Co."/>
    <x v="2"/>
    <x v="0"/>
    <x v="20"/>
    <d v="2021-11-10T00:00:00"/>
    <d v="2021-11-10T00:00:00"/>
    <x v="1"/>
    <x v="1"/>
    <d v="2021-12-10T00:00:00"/>
    <n v="516636"/>
    <x v="2"/>
    <s v="B4"/>
    <x v="1"/>
    <s v="Verified"/>
    <n v="52000"/>
    <n v="8.8800000000000004E-2"/>
    <n v="499.5"/>
    <n v="0.12180000000000001"/>
    <n v="15000"/>
    <n v="19"/>
    <n v="16897"/>
  </r>
  <r>
    <n v="980215"/>
    <x v="1"/>
    <x v="0"/>
    <x v="2"/>
    <s v="Liquid Realty"/>
    <x v="2"/>
    <x v="0"/>
    <x v="13"/>
    <d v="2021-05-16T00:00:00"/>
    <d v="2021-12-12T00:00:00"/>
    <x v="1"/>
    <x v="1"/>
    <d v="2022-01-12T00:00:00"/>
    <n v="1203389"/>
    <x v="2"/>
    <s v="B4"/>
    <x v="1"/>
    <s v="Verified"/>
    <n v="160000"/>
    <n v="8.8099999999999998E-2"/>
    <n v="267.33"/>
    <n v="0.1242"/>
    <n v="8000"/>
    <n v="23"/>
    <n v="8978"/>
  </r>
  <r>
    <n v="863405"/>
    <x v="6"/>
    <x v="0"/>
    <x v="2"/>
    <s v="Terumo Cardiovascular Systems"/>
    <x v="2"/>
    <x v="0"/>
    <x v="10"/>
    <d v="2021-05-16T00:00:00"/>
    <d v="2021-07-13T00:00:00"/>
    <x v="1"/>
    <x v="1"/>
    <d v="2021-08-13T00:00:00"/>
    <n v="1076532"/>
    <x v="2"/>
    <s v="B4"/>
    <x v="1"/>
    <s v="Verified"/>
    <n v="61000"/>
    <n v="0.13689999999999999"/>
    <n v="560.52"/>
    <n v="0.1149"/>
    <n v="17000"/>
    <n v="23"/>
    <n v="19643"/>
  </r>
  <r>
    <n v="814265"/>
    <x v="19"/>
    <x v="0"/>
    <x v="2"/>
    <s v="Gap Inc"/>
    <x v="2"/>
    <x v="0"/>
    <x v="44"/>
    <d v="2021-05-16T00:00:00"/>
    <d v="2021-08-14T00:00:00"/>
    <x v="1"/>
    <x v="1"/>
    <d v="2021-09-14T00:00:00"/>
    <n v="1021767"/>
    <x v="2"/>
    <s v="B4"/>
    <x v="1"/>
    <s v="Verified"/>
    <n v="30720"/>
    <n v="0.1832"/>
    <n v="329.72"/>
    <n v="0.1149"/>
    <n v="10000"/>
    <n v="12"/>
    <n v="11870"/>
  </r>
  <r>
    <n v="498679"/>
    <x v="41"/>
    <x v="0"/>
    <x v="2"/>
    <s v="agencyQ"/>
    <x v="2"/>
    <x v="0"/>
    <x v="48"/>
    <d v="2021-05-14T00:00:00"/>
    <d v="2021-11-12T00:00:00"/>
    <x v="1"/>
    <x v="1"/>
    <d v="2021-12-12T00:00:00"/>
    <n v="639725"/>
    <x v="2"/>
    <s v="B4"/>
    <x v="1"/>
    <s v="Verified"/>
    <n v="95000"/>
    <n v="0.13980000000000001"/>
    <n v="327.36"/>
    <n v="0.1099"/>
    <n v="10000"/>
    <n v="18"/>
    <n v="11741"/>
  </r>
  <r>
    <n v="651274"/>
    <x v="2"/>
    <x v="0"/>
    <x v="2"/>
    <s v="Petroleum Geo Services"/>
    <x v="2"/>
    <x v="0"/>
    <x v="21"/>
    <d v="2021-10-12T00:00:00"/>
    <d v="2021-09-12T00:00:00"/>
    <x v="1"/>
    <x v="1"/>
    <d v="2021-10-12T00:00:00"/>
    <n v="833107"/>
    <x v="2"/>
    <s v="B4"/>
    <x v="1"/>
    <s v="Verified"/>
    <n v="65500"/>
    <n v="0.1951"/>
    <n v="574.04"/>
    <n v="0.1074"/>
    <n v="17600"/>
    <n v="27"/>
    <n v="20003"/>
  </r>
  <r>
    <n v="644479"/>
    <x v="32"/>
    <x v="0"/>
    <x v="2"/>
    <s v="Rho Inc."/>
    <x v="2"/>
    <x v="0"/>
    <x v="21"/>
    <d v="2021-06-13T00:00:00"/>
    <d v="2021-05-13T00:00:00"/>
    <x v="1"/>
    <x v="1"/>
    <d v="2021-06-13T00:00:00"/>
    <n v="824695"/>
    <x v="2"/>
    <s v="B5"/>
    <x v="1"/>
    <s v="Verified"/>
    <n v="82308"/>
    <n v="0.15909999999999999"/>
    <n v="490.61"/>
    <n v="0.1036"/>
    <n v="15125"/>
    <n v="16"/>
    <n v="17454"/>
  </r>
  <r>
    <n v="831264"/>
    <x v="1"/>
    <x v="0"/>
    <x v="2"/>
    <s v="Capo"/>
    <x v="2"/>
    <x v="0"/>
    <x v="11"/>
    <d v="2021-08-14T00:00:00"/>
    <d v="2021-08-14T00:00:00"/>
    <x v="1"/>
    <x v="1"/>
    <d v="2021-09-14T00:00:00"/>
    <n v="1040473"/>
    <x v="2"/>
    <s v="B5"/>
    <x v="1"/>
    <s v="Verified"/>
    <n v="68000"/>
    <n v="0.18920000000000001"/>
    <n v="371.95"/>
    <n v="0.11990000000000001"/>
    <n v="11200"/>
    <n v="22"/>
    <n v="13390"/>
  </r>
  <r>
    <n v="628731"/>
    <x v="8"/>
    <x v="0"/>
    <x v="2"/>
    <s v="Marymount Manhattan College"/>
    <x v="2"/>
    <x v="0"/>
    <x v="21"/>
    <d v="2021-05-16T00:00:00"/>
    <d v="2021-12-12T00:00:00"/>
    <x v="1"/>
    <x v="1"/>
    <d v="2022-01-12T00:00:00"/>
    <n v="805588"/>
    <x v="2"/>
    <s v="B5"/>
    <x v="1"/>
    <s v="Verified"/>
    <n v="55000"/>
    <n v="0.16339999999999999"/>
    <n v="389.24"/>
    <n v="0.1036"/>
    <n v="12000"/>
    <n v="23"/>
    <n v="13720"/>
  </r>
  <r>
    <n v="423819"/>
    <x v="16"/>
    <x v="0"/>
    <x v="2"/>
    <s v="Yesterday's Island"/>
    <x v="2"/>
    <x v="0"/>
    <x v="20"/>
    <d v="2021-08-12T00:00:00"/>
    <d v="2021-08-12T00:00:00"/>
    <x v="1"/>
    <x v="1"/>
    <d v="2021-09-12T00:00:00"/>
    <n v="498024"/>
    <x v="2"/>
    <s v="B5"/>
    <x v="1"/>
    <s v="Verified"/>
    <n v="40000"/>
    <n v="0.17760000000000001"/>
    <n v="669.33"/>
    <n v="0.12529999999999999"/>
    <n v="20000"/>
    <n v="15"/>
    <n v="24096"/>
  </r>
  <r>
    <n v="644403"/>
    <x v="25"/>
    <x v="0"/>
    <x v="2"/>
    <s v="Lockheed Martin"/>
    <x v="2"/>
    <x v="0"/>
    <x v="21"/>
    <d v="2021-05-16T00:00:00"/>
    <d v="2021-09-11T00:00:00"/>
    <x v="1"/>
    <x v="1"/>
    <d v="2021-10-11T00:00:00"/>
    <n v="824602"/>
    <x v="2"/>
    <s v="B5"/>
    <x v="1"/>
    <s v="Verified"/>
    <n v="150000"/>
    <n v="8.0699999999999994E-2"/>
    <n v="810.92"/>
    <n v="0.1036"/>
    <n v="25000"/>
    <n v="30"/>
    <n v="26580"/>
  </r>
  <r>
    <n v="657052"/>
    <x v="8"/>
    <x v="0"/>
    <x v="2"/>
    <s v="Young &amp; Rubicam"/>
    <x v="2"/>
    <x v="0"/>
    <x v="21"/>
    <d v="2021-06-15T00:00:00"/>
    <d v="2021-06-12T00:00:00"/>
    <x v="1"/>
    <x v="1"/>
    <d v="2021-07-12T00:00:00"/>
    <n v="840329"/>
    <x v="2"/>
    <s v="B5"/>
    <x v="1"/>
    <s v="Verified"/>
    <n v="75000"/>
    <n v="0.1426"/>
    <n v="459.08"/>
    <n v="0.1111"/>
    <n v="14000"/>
    <n v="21"/>
    <n v="15692"/>
  </r>
  <r>
    <n v="772058"/>
    <x v="3"/>
    <x v="0"/>
    <x v="2"/>
    <s v="LifeWatch Services Inc"/>
    <x v="2"/>
    <x v="0"/>
    <x v="6"/>
    <d v="2021-05-16T00:00:00"/>
    <d v="2021-06-14T00:00:00"/>
    <x v="1"/>
    <x v="1"/>
    <d v="2021-07-14T00:00:00"/>
    <n v="973902"/>
    <x v="2"/>
    <s v="B5"/>
    <x v="1"/>
    <s v="Verified"/>
    <n v="57000"/>
    <n v="0.18459999999999999"/>
    <n v="720.65"/>
    <n v="0.11990000000000001"/>
    <n v="21700"/>
    <n v="25"/>
    <n v="25943"/>
  </r>
  <r>
    <n v="874363"/>
    <x v="3"/>
    <x v="0"/>
    <x v="5"/>
    <s v="AutoZone"/>
    <x v="2"/>
    <x v="0"/>
    <x v="10"/>
    <d v="2021-09-14T00:00:00"/>
    <d v="2021-09-14T00:00:00"/>
    <x v="1"/>
    <x v="1"/>
    <d v="2021-10-14T00:00:00"/>
    <n v="1088830"/>
    <x v="2"/>
    <s v="B1"/>
    <x v="1"/>
    <s v="Verified"/>
    <n v="28800"/>
    <n v="0.1608"/>
    <n v="395.22"/>
    <n v="9.9900000000000003E-2"/>
    <n v="12250"/>
    <n v="7"/>
    <n v="14228"/>
  </r>
  <r>
    <n v="1047629"/>
    <x v="1"/>
    <x v="0"/>
    <x v="5"/>
    <s v="Trader Joes"/>
    <x v="2"/>
    <x v="0"/>
    <x v="12"/>
    <d v="2021-12-15T00:00:00"/>
    <d v="2021-12-14T00:00:00"/>
    <x v="1"/>
    <x v="1"/>
    <d v="2022-01-14T00:00:00"/>
    <n v="1278727"/>
    <x v="2"/>
    <s v="B1"/>
    <x v="1"/>
    <s v="Verified"/>
    <n v="29000"/>
    <n v="0.16800000000000001"/>
    <n v="364.95"/>
    <n v="9.9099999999999994E-2"/>
    <n v="11325"/>
    <n v="12"/>
    <n v="13138"/>
  </r>
  <r>
    <n v="838518"/>
    <x v="1"/>
    <x v="0"/>
    <x v="5"/>
    <s v="Apollo Interactive"/>
    <x v="2"/>
    <x v="0"/>
    <x v="11"/>
    <d v="2021-08-14T00:00:00"/>
    <d v="2021-08-14T00:00:00"/>
    <x v="1"/>
    <x v="1"/>
    <d v="2021-09-14T00:00:00"/>
    <n v="1048617"/>
    <x v="2"/>
    <s v="B1"/>
    <x v="1"/>
    <s v="Verified"/>
    <n v="70000"/>
    <n v="0.22339999999999999"/>
    <n v="645.25"/>
    <n v="9.9900000000000003E-2"/>
    <n v="20000"/>
    <n v="15"/>
    <n v="23229"/>
  </r>
  <r>
    <n v="515580"/>
    <x v="1"/>
    <x v="0"/>
    <x v="5"/>
    <s v="Great American Custom Insurance Services"/>
    <x v="2"/>
    <x v="0"/>
    <x v="27"/>
    <d v="2021-05-16T00:00:00"/>
    <d v="2021-05-13T00:00:00"/>
    <x v="1"/>
    <x v="1"/>
    <d v="2021-06-13T00:00:00"/>
    <n v="666449"/>
    <x v="2"/>
    <s v="B1"/>
    <x v="1"/>
    <s v="Verified"/>
    <n v="156000"/>
    <n v="0.10349999999999999"/>
    <n v="805.28"/>
    <n v="9.8799999999999999E-2"/>
    <n v="25000"/>
    <n v="39"/>
    <n v="28991"/>
  </r>
  <r>
    <n v="1037197"/>
    <x v="1"/>
    <x v="0"/>
    <x v="5"/>
    <s v="UC Santa Barbara"/>
    <x v="2"/>
    <x v="0"/>
    <x v="22"/>
    <d v="2021-01-15T00:00:00"/>
    <d v="2021-12-14T00:00:00"/>
    <x v="1"/>
    <x v="1"/>
    <d v="2022-01-14T00:00:00"/>
    <n v="1266888"/>
    <x v="2"/>
    <s v="B1"/>
    <x v="1"/>
    <s v="Verified"/>
    <n v="54008"/>
    <n v="8.6400000000000005E-2"/>
    <n v="225.58"/>
    <n v="9.9099999999999994E-2"/>
    <n v="7000"/>
    <n v="12"/>
    <n v="8121"/>
  </r>
  <r>
    <n v="771526"/>
    <x v="1"/>
    <x v="0"/>
    <x v="5"/>
    <s v="CornerSTone Title Company"/>
    <x v="2"/>
    <x v="0"/>
    <x v="6"/>
    <d v="2021-03-16T00:00:00"/>
    <d v="2021-10-13T00:00:00"/>
    <x v="1"/>
    <x v="1"/>
    <d v="2021-11-13T00:00:00"/>
    <n v="973315"/>
    <x v="2"/>
    <s v="B1"/>
    <x v="1"/>
    <s v="Verified"/>
    <n v="60000"/>
    <n v="6.6400000000000001E-2"/>
    <n v="606.54"/>
    <n v="9.9900000000000003E-2"/>
    <n v="18800"/>
    <n v="29"/>
    <n v="21662"/>
  </r>
  <r>
    <n v="733349"/>
    <x v="5"/>
    <x v="0"/>
    <x v="5"/>
    <s v="Starbucks"/>
    <x v="2"/>
    <x v="0"/>
    <x v="29"/>
    <d v="2021-12-13T00:00:00"/>
    <d v="2021-12-13T00:00:00"/>
    <x v="1"/>
    <x v="1"/>
    <d v="2022-01-13T00:00:00"/>
    <n v="929702"/>
    <x v="2"/>
    <s v="B2"/>
    <x v="1"/>
    <s v="Verified"/>
    <n v="14000"/>
    <n v="0.1474"/>
    <n v="153.27000000000001"/>
    <n v="0.1"/>
    <n v="4750"/>
    <n v="6"/>
    <n v="5499"/>
  </r>
  <r>
    <n v="743965"/>
    <x v="1"/>
    <x v="0"/>
    <x v="5"/>
    <s v="The Clorox Company"/>
    <x v="2"/>
    <x v="0"/>
    <x v="25"/>
    <d v="2021-03-14T00:00:00"/>
    <d v="2021-03-14T00:00:00"/>
    <x v="1"/>
    <x v="1"/>
    <d v="2021-04-14T00:00:00"/>
    <n v="942359"/>
    <x v="2"/>
    <s v="B2"/>
    <x v="1"/>
    <s v="Verified"/>
    <n v="74028"/>
    <n v="0.155"/>
    <n v="488.18"/>
    <n v="0.10589999999999999"/>
    <n v="15000"/>
    <n v="15"/>
    <n v="17549"/>
  </r>
  <r>
    <n v="606654"/>
    <x v="1"/>
    <x v="0"/>
    <x v="5"/>
    <s v="bank of america"/>
    <x v="2"/>
    <x v="0"/>
    <x v="49"/>
    <d v="2021-05-16T00:00:00"/>
    <d v="2021-11-13T00:00:00"/>
    <x v="1"/>
    <x v="1"/>
    <d v="2021-12-13T00:00:00"/>
    <n v="778257"/>
    <x v="2"/>
    <s v="B2"/>
    <x v="1"/>
    <s v="Verified"/>
    <n v="30000"/>
    <n v="0.15440000000000001"/>
    <n v="31.92"/>
    <n v="9.2499999999999999E-2"/>
    <n v="1000"/>
    <n v="12"/>
    <n v="1149"/>
  </r>
  <r>
    <n v="612831"/>
    <x v="1"/>
    <x v="0"/>
    <x v="5"/>
    <s v="Aetna"/>
    <x v="2"/>
    <x v="0"/>
    <x v="49"/>
    <d v="2021-11-13T00:00:00"/>
    <d v="2021-12-13T00:00:00"/>
    <x v="1"/>
    <x v="1"/>
    <d v="2022-01-13T00:00:00"/>
    <n v="785788"/>
    <x v="2"/>
    <s v="B2"/>
    <x v="1"/>
    <s v="Verified"/>
    <n v="76597"/>
    <n v="0.19900000000000001"/>
    <n v="534.6"/>
    <n v="9.2499999999999999E-2"/>
    <n v="22000"/>
    <n v="21"/>
    <n v="19246"/>
  </r>
  <r>
    <n v="436466"/>
    <x v="8"/>
    <x v="0"/>
    <x v="5"/>
    <s v="Random House"/>
    <x v="2"/>
    <x v="0"/>
    <x v="20"/>
    <d v="2021-09-12T00:00:00"/>
    <d v="2021-09-12T00:00:00"/>
    <x v="1"/>
    <x v="1"/>
    <d v="2021-10-12T00:00:00"/>
    <n v="522651"/>
    <x v="2"/>
    <s v="B2"/>
    <x v="1"/>
    <s v="Verified"/>
    <n v="50950"/>
    <n v="9.1899999999999996E-2"/>
    <n v="659.37"/>
    <n v="0.1148"/>
    <n v="20000"/>
    <n v="31"/>
    <n v="23737"/>
  </r>
  <r>
    <n v="980207"/>
    <x v="8"/>
    <x v="0"/>
    <x v="5"/>
    <s v="Barclays Capital"/>
    <x v="2"/>
    <x v="0"/>
    <x v="13"/>
    <d v="2021-05-16T00:00:00"/>
    <d v="2021-01-14T00:00:00"/>
    <x v="1"/>
    <x v="1"/>
    <d v="2021-02-14T00:00:00"/>
    <n v="1203379"/>
    <x v="2"/>
    <s v="B3"/>
    <x v="1"/>
    <s v="Verified"/>
    <n v="285000"/>
    <n v="3.8100000000000002E-2"/>
    <n v="694.6"/>
    <n v="0.1171"/>
    <n v="21000"/>
    <n v="25"/>
    <n v="24712"/>
  </r>
  <r>
    <n v="423544"/>
    <x v="1"/>
    <x v="0"/>
    <x v="5"/>
    <s v="ABM Industries"/>
    <x v="2"/>
    <x v="0"/>
    <x v="30"/>
    <d v="2021-02-16T00:00:00"/>
    <d v="2021-02-11T00:00:00"/>
    <x v="1"/>
    <x v="1"/>
    <d v="2021-03-11T00:00:00"/>
    <n v="498745"/>
    <x v="2"/>
    <s v="B3"/>
    <x v="1"/>
    <s v="Verified"/>
    <n v="87000"/>
    <n v="9.3200000000000005E-2"/>
    <n v="363.15"/>
    <n v="0.1158"/>
    <n v="11000"/>
    <n v="17"/>
    <n v="12547"/>
  </r>
  <r>
    <n v="984791"/>
    <x v="8"/>
    <x v="0"/>
    <x v="5"/>
    <s v="US Army"/>
    <x v="2"/>
    <x v="0"/>
    <x v="13"/>
    <d v="2021-04-16T00:00:00"/>
    <d v="2021-09-12T00:00:00"/>
    <x v="1"/>
    <x v="1"/>
    <d v="2021-10-12T00:00:00"/>
    <n v="1208218"/>
    <x v="2"/>
    <s v="B3"/>
    <x v="1"/>
    <s v="Verified"/>
    <n v="92000"/>
    <n v="0.21759999999999999"/>
    <n v="330.76"/>
    <n v="0.1171"/>
    <n v="10000"/>
    <n v="30"/>
    <n v="10945"/>
  </r>
  <r>
    <n v="1008762"/>
    <x v="37"/>
    <x v="0"/>
    <x v="5"/>
    <s v="At&amp;t Mobility"/>
    <x v="2"/>
    <x v="0"/>
    <x v="22"/>
    <d v="2021-02-12T00:00:00"/>
    <d v="2021-02-12T00:00:00"/>
    <x v="1"/>
    <x v="1"/>
    <d v="2021-03-12T00:00:00"/>
    <n v="1223731"/>
    <x v="2"/>
    <s v="B3"/>
    <x v="1"/>
    <s v="Verified"/>
    <n v="65000"/>
    <n v="0.1779"/>
    <n v="105.85"/>
    <n v="0.1171"/>
    <n v="3200"/>
    <n v="15"/>
    <n v="3292"/>
  </r>
  <r>
    <n v="465683"/>
    <x v="8"/>
    <x v="0"/>
    <x v="5"/>
    <s v="SOUTH STREET SEAPORTM MUSEUM"/>
    <x v="2"/>
    <x v="0"/>
    <x v="31"/>
    <d v="2021-02-16T00:00:00"/>
    <d v="2021-12-12T00:00:00"/>
    <x v="1"/>
    <x v="1"/>
    <d v="2022-01-12T00:00:00"/>
    <n v="584468"/>
    <x v="2"/>
    <s v="B3"/>
    <x v="1"/>
    <s v="Verified"/>
    <n v="47250"/>
    <n v="0.2014"/>
    <n v="417.49"/>
    <n v="0.1183"/>
    <n v="12600"/>
    <n v="21"/>
    <n v="15030"/>
  </r>
  <r>
    <n v="833338"/>
    <x v="2"/>
    <x v="0"/>
    <x v="5"/>
    <s v="Bank of Texas"/>
    <x v="2"/>
    <x v="0"/>
    <x v="11"/>
    <d v="2021-09-15T00:00:00"/>
    <d v="2021-08-14T00:00:00"/>
    <x v="1"/>
    <x v="1"/>
    <d v="2021-09-14T00:00:00"/>
    <n v="1042916"/>
    <x v="2"/>
    <s v="B3"/>
    <x v="1"/>
    <s v="Verified"/>
    <n v="61490"/>
    <n v="0.19320000000000001"/>
    <n v="235.69"/>
    <n v="0.1099"/>
    <n v="7200"/>
    <n v="24"/>
    <n v="8485"/>
  </r>
  <r>
    <n v="759484"/>
    <x v="8"/>
    <x v="0"/>
    <x v="5"/>
    <s v="Lufthansa Technik"/>
    <x v="2"/>
    <x v="0"/>
    <x v="25"/>
    <d v="2021-09-15T00:00:00"/>
    <d v="2021-03-12T00:00:00"/>
    <x v="1"/>
    <x v="1"/>
    <d v="2021-04-12T00:00:00"/>
    <n v="959731"/>
    <x v="2"/>
    <s v="B3"/>
    <x v="1"/>
    <s v="Verified"/>
    <n v="45840"/>
    <n v="7.1499999999999994E-2"/>
    <n v="150.58000000000001"/>
    <n v="0.1099"/>
    <n v="4600"/>
    <n v="33"/>
    <n v="4943"/>
  </r>
  <r>
    <n v="775705"/>
    <x v="13"/>
    <x v="0"/>
    <x v="5"/>
    <s v="Charter Communications"/>
    <x v="2"/>
    <x v="0"/>
    <x v="6"/>
    <d v="2021-05-16T00:00:00"/>
    <d v="2021-05-12T00:00:00"/>
    <x v="1"/>
    <x v="1"/>
    <d v="2021-06-12T00:00:00"/>
    <n v="977978"/>
    <x v="2"/>
    <s v="B3"/>
    <x v="1"/>
    <s v="Verified"/>
    <n v="51000"/>
    <n v="0.1993"/>
    <n v="294.61"/>
    <n v="0.1099"/>
    <n v="9000"/>
    <n v="19"/>
    <n v="9671"/>
  </r>
  <r>
    <n v="982253"/>
    <x v="8"/>
    <x v="0"/>
    <x v="5"/>
    <s v="THE BERKSHIRE BANK"/>
    <x v="2"/>
    <x v="0"/>
    <x v="13"/>
    <d v="2021-05-16T00:00:00"/>
    <d v="2021-11-13T00:00:00"/>
    <x v="1"/>
    <x v="1"/>
    <d v="2021-12-13T00:00:00"/>
    <n v="1205455"/>
    <x v="2"/>
    <s v="B3"/>
    <x v="1"/>
    <s v="Verified"/>
    <n v="40277"/>
    <n v="0.191"/>
    <n v="496.14"/>
    <n v="0.1171"/>
    <n v="15000"/>
    <n v="35"/>
    <n v="17556"/>
  </r>
  <r>
    <n v="648522"/>
    <x v="19"/>
    <x v="0"/>
    <x v="5"/>
    <s v="HP"/>
    <x v="2"/>
    <x v="0"/>
    <x v="21"/>
    <d v="2021-03-12T00:00:00"/>
    <d v="2021-03-12T00:00:00"/>
    <x v="1"/>
    <x v="1"/>
    <d v="2021-04-12T00:00:00"/>
    <n v="829381"/>
    <x v="2"/>
    <s v="B4"/>
    <x v="1"/>
    <s v="Verified"/>
    <n v="56448"/>
    <n v="0.14050000000000001"/>
    <n v="322.63"/>
    <n v="9.9900000000000003E-2"/>
    <n v="10000"/>
    <n v="26"/>
    <n v="10543"/>
  </r>
  <r>
    <n v="477015"/>
    <x v="1"/>
    <x v="0"/>
    <x v="5"/>
    <s v="DEFENSE LANGUAGE INSTITUTE"/>
    <x v="2"/>
    <x v="0"/>
    <x v="24"/>
    <d v="2021-03-16T00:00:00"/>
    <d v="2021-02-13T00:00:00"/>
    <x v="1"/>
    <x v="1"/>
    <d v="2021-03-13T00:00:00"/>
    <n v="604615"/>
    <x v="2"/>
    <s v="B4"/>
    <x v="1"/>
    <s v="Verified"/>
    <n v="56000"/>
    <n v="0.13500000000000001"/>
    <n v="666"/>
    <n v="0.12180000000000001"/>
    <n v="20000"/>
    <n v="19"/>
    <n v="23977"/>
  </r>
  <r>
    <n v="895133"/>
    <x v="1"/>
    <x v="0"/>
    <x v="5"/>
    <s v="PCH&amp;S"/>
    <x v="2"/>
    <x v="0"/>
    <x v="13"/>
    <d v="2021-05-16T00:00:00"/>
    <d v="2021-08-14T00:00:00"/>
    <x v="1"/>
    <x v="1"/>
    <d v="2021-09-14T00:00:00"/>
    <n v="1115684"/>
    <x v="2"/>
    <s v="B4"/>
    <x v="1"/>
    <s v="Verified"/>
    <n v="80000"/>
    <n v="0.1905"/>
    <n v="454.45"/>
    <n v="0.1242"/>
    <n v="13600"/>
    <n v="33"/>
    <n v="16315"/>
  </r>
  <r>
    <n v="417652"/>
    <x v="3"/>
    <x v="0"/>
    <x v="5"/>
    <s v="ProviNET Solutions"/>
    <x v="2"/>
    <x v="0"/>
    <x v="23"/>
    <d v="2021-08-11T00:00:00"/>
    <d v="2021-09-11T00:00:00"/>
    <x v="1"/>
    <x v="1"/>
    <d v="2021-10-11T00:00:00"/>
    <n v="486468"/>
    <x v="2"/>
    <s v="B4"/>
    <x v="1"/>
    <s v="Verified"/>
    <n v="48000"/>
    <n v="0.20269999999999999"/>
    <n v="497.46"/>
    <n v="0.11890000000000001"/>
    <n v="15000"/>
    <n v="20"/>
    <n v="17648"/>
  </r>
  <r>
    <n v="1038123"/>
    <x v="9"/>
    <x v="0"/>
    <x v="5"/>
    <s v="Children;s National Medical Center"/>
    <x v="2"/>
    <x v="0"/>
    <x v="22"/>
    <d v="2021-05-16T00:00:00"/>
    <d v="2021-06-14T00:00:00"/>
    <x v="1"/>
    <x v="1"/>
    <d v="2021-07-14T00:00:00"/>
    <n v="1268039"/>
    <x v="2"/>
    <s v="B4"/>
    <x v="1"/>
    <s v="Verified"/>
    <n v="85000"/>
    <n v="0.16800000000000001"/>
    <n v="400.99"/>
    <n v="0.1242"/>
    <n v="12000"/>
    <n v="17"/>
    <n v="14351"/>
  </r>
  <r>
    <n v="732736"/>
    <x v="7"/>
    <x v="0"/>
    <x v="5"/>
    <s v="Pasta Beach Rowes Wharf, LLC"/>
    <x v="2"/>
    <x v="0"/>
    <x v="29"/>
    <d v="2021-05-16T00:00:00"/>
    <d v="2021-05-14T00:00:00"/>
    <x v="1"/>
    <x v="1"/>
    <d v="2021-06-14T00:00:00"/>
    <n v="928970"/>
    <x v="2"/>
    <s v="B5"/>
    <x v="1"/>
    <s v="Verified"/>
    <n v="55000"/>
    <n v="0.21049999999999999"/>
    <n v="295.12"/>
    <n v="0.1111"/>
    <n v="9000"/>
    <n v="11"/>
    <n v="10624"/>
  </r>
  <r>
    <n v="711378"/>
    <x v="32"/>
    <x v="0"/>
    <x v="5"/>
    <s v="Ernst &amp; Young LLP"/>
    <x v="2"/>
    <x v="0"/>
    <x v="42"/>
    <d v="2021-05-16T00:00:00"/>
    <d v="2021-04-14T00:00:00"/>
    <x v="1"/>
    <x v="1"/>
    <d v="2021-05-14T00:00:00"/>
    <n v="904326"/>
    <x v="2"/>
    <s v="B5"/>
    <x v="1"/>
    <s v="Verified"/>
    <n v="64700"/>
    <n v="0.22070000000000001"/>
    <n v="655.82"/>
    <n v="0.1111"/>
    <n v="20000"/>
    <n v="13"/>
    <n v="23609"/>
  </r>
  <r>
    <n v="584381"/>
    <x v="8"/>
    <x v="0"/>
    <x v="5"/>
    <s v="Macys"/>
    <x v="2"/>
    <x v="0"/>
    <x v="54"/>
    <d v="2021-05-16T00:00:00"/>
    <d v="2021-08-13T00:00:00"/>
    <x v="1"/>
    <x v="1"/>
    <d v="2021-09-13T00:00:00"/>
    <n v="750872"/>
    <x v="2"/>
    <s v="B5"/>
    <x v="1"/>
    <s v="Verified"/>
    <n v="225000"/>
    <n v="9.9099999999999994E-2"/>
    <n v="828.69"/>
    <n v="0.1186"/>
    <n v="25000"/>
    <n v="23"/>
    <n v="29810"/>
  </r>
  <r>
    <n v="787108"/>
    <x v="8"/>
    <x v="0"/>
    <x v="5"/>
    <s v="YWYM 92Y"/>
    <x v="2"/>
    <x v="0"/>
    <x v="6"/>
    <d v="2021-04-16T00:00:00"/>
    <d v="2021-03-14T00:00:00"/>
    <x v="1"/>
    <x v="1"/>
    <d v="2021-04-14T00:00:00"/>
    <n v="990613"/>
    <x v="2"/>
    <s v="B5"/>
    <x v="1"/>
    <s v="Verified"/>
    <n v="65000"/>
    <n v="0.23139999999999999"/>
    <n v="664.2"/>
    <n v="0.11990000000000001"/>
    <n v="20000"/>
    <n v="25"/>
    <n v="23846"/>
  </r>
  <r>
    <n v="845130"/>
    <x v="18"/>
    <x v="0"/>
    <x v="7"/>
    <s v="Evergreen shipping agency USA"/>
    <x v="2"/>
    <x v="0"/>
    <x v="11"/>
    <d v="2021-06-14T00:00:00"/>
    <d v="2021-03-12T00:00:00"/>
    <x v="1"/>
    <x v="1"/>
    <d v="2021-04-12T00:00:00"/>
    <n v="1056288"/>
    <x v="2"/>
    <s v="B1"/>
    <x v="1"/>
    <s v="Verified"/>
    <n v="65000"/>
    <n v="0.1951"/>
    <n v="911.42"/>
    <n v="9.9900000000000003E-2"/>
    <n v="32500"/>
    <n v="28"/>
    <n v="29576"/>
  </r>
  <r>
    <n v="990654"/>
    <x v="1"/>
    <x v="0"/>
    <x v="7"/>
    <s v="KEARNY MESA INFINITI"/>
    <x v="2"/>
    <x v="0"/>
    <x v="13"/>
    <d v="2021-05-16T00:00:00"/>
    <d v="2021-10-13T00:00:00"/>
    <x v="1"/>
    <x v="1"/>
    <d v="2021-11-13T00:00:00"/>
    <n v="1214641"/>
    <x v="2"/>
    <s v="B2"/>
    <x v="1"/>
    <s v="Verified"/>
    <n v="117000"/>
    <n v="0.20019999999999999"/>
    <n v="684.04"/>
    <n v="0.1065"/>
    <n v="21000"/>
    <n v="14"/>
    <n v="23950"/>
  </r>
  <r>
    <n v="595153"/>
    <x v="1"/>
    <x v="0"/>
    <x v="7"/>
    <s v="salesforce.com"/>
    <x v="2"/>
    <x v="0"/>
    <x v="50"/>
    <d v="2021-05-16T00:00:00"/>
    <d v="2021-10-13T00:00:00"/>
    <x v="1"/>
    <x v="1"/>
    <d v="2021-11-13T00:00:00"/>
    <n v="764154"/>
    <x v="2"/>
    <s v="B2"/>
    <x v="1"/>
    <s v="Verified"/>
    <n v="129996"/>
    <n v="0.19159999999999999"/>
    <n v="598.59"/>
    <n v="0.1075"/>
    <n v="25000"/>
    <n v="45"/>
    <n v="21550"/>
  </r>
  <r>
    <n v="583463"/>
    <x v="1"/>
    <x v="0"/>
    <x v="7"/>
    <s v="FELIZ &amp; ASSOCIATES INC"/>
    <x v="2"/>
    <x v="0"/>
    <x v="54"/>
    <d v="2021-05-16T00:00:00"/>
    <d v="2021-10-13T00:00:00"/>
    <x v="1"/>
    <x v="1"/>
    <d v="2021-11-13T00:00:00"/>
    <n v="749744"/>
    <x v="2"/>
    <s v="B2"/>
    <x v="1"/>
    <s v="Verified"/>
    <n v="46000"/>
    <n v="0.24229999999999999"/>
    <n v="595.33000000000004"/>
    <n v="0.1075"/>
    <n v="18250"/>
    <n v="47"/>
    <n v="21433"/>
  </r>
  <r>
    <n v="619503"/>
    <x v="1"/>
    <x v="0"/>
    <x v="7"/>
    <s v="Elk Grove Citizen"/>
    <x v="2"/>
    <x v="0"/>
    <x v="49"/>
    <d v="2021-03-16T00:00:00"/>
    <d v="2021-12-13T00:00:00"/>
    <x v="1"/>
    <x v="1"/>
    <d v="2022-01-13T00:00:00"/>
    <n v="794025"/>
    <x v="2"/>
    <s v="B3"/>
    <x v="1"/>
    <s v="Verified"/>
    <n v="13000"/>
    <n v="7.1999999999999995E-2"/>
    <n v="224.63"/>
    <n v="9.6199999999999994E-2"/>
    <n v="7000"/>
    <n v="6"/>
    <n v="8087"/>
  </r>
  <r>
    <n v="713566"/>
    <x v="13"/>
    <x v="0"/>
    <x v="7"/>
    <s v="Best Buy"/>
    <x v="2"/>
    <x v="0"/>
    <x v="42"/>
    <d v="2021-04-14T00:00:00"/>
    <d v="2021-04-14T00:00:00"/>
    <x v="1"/>
    <x v="1"/>
    <d v="2021-05-14T00:00:00"/>
    <n v="906816"/>
    <x v="2"/>
    <s v="B3"/>
    <x v="1"/>
    <s v="Verified"/>
    <n v="30000"/>
    <n v="7.3599999999999999E-2"/>
    <n v="210.87"/>
    <n v="0.1037"/>
    <n v="6500"/>
    <n v="5"/>
    <n v="7591"/>
  </r>
  <r>
    <n v="648883"/>
    <x v="0"/>
    <x v="0"/>
    <x v="7"/>
    <s v="Verizon Business"/>
    <x v="2"/>
    <x v="0"/>
    <x v="21"/>
    <d v="2021-03-13T00:00:00"/>
    <d v="2021-10-11T00:00:00"/>
    <x v="1"/>
    <x v="1"/>
    <d v="2021-11-11T00:00:00"/>
    <n v="830146"/>
    <x v="2"/>
    <s v="B3"/>
    <x v="1"/>
    <s v="Verified"/>
    <n v="94500"/>
    <n v="4.5499999999999999E-2"/>
    <n v="467.16"/>
    <n v="0.1037"/>
    <n v="14400"/>
    <n v="10"/>
    <n v="15165"/>
  </r>
  <r>
    <n v="842456"/>
    <x v="41"/>
    <x v="0"/>
    <x v="7"/>
    <s v="GoRail"/>
    <x v="2"/>
    <x v="0"/>
    <x v="11"/>
    <d v="2021-01-16T00:00:00"/>
    <d v="2021-02-13T00:00:00"/>
    <x v="1"/>
    <x v="1"/>
    <d v="2021-03-13T00:00:00"/>
    <n v="1053133"/>
    <x v="2"/>
    <s v="B3"/>
    <x v="1"/>
    <s v="Verified"/>
    <n v="97500"/>
    <n v="9.3200000000000005E-2"/>
    <n v="785.62"/>
    <n v="0.1099"/>
    <n v="24000"/>
    <n v="12"/>
    <n v="27125"/>
  </r>
  <r>
    <n v="739336"/>
    <x v="8"/>
    <x v="0"/>
    <x v="7"/>
    <s v="Deloitte Services"/>
    <x v="2"/>
    <x v="0"/>
    <x v="29"/>
    <d v="2021-05-14T00:00:00"/>
    <d v="2021-05-14T00:00:00"/>
    <x v="1"/>
    <x v="1"/>
    <d v="2021-06-14T00:00:00"/>
    <n v="936911"/>
    <x v="2"/>
    <s v="B3"/>
    <x v="1"/>
    <s v="Verified"/>
    <n v="133300"/>
    <n v="0.10340000000000001"/>
    <n v="811.03"/>
    <n v="0.1037"/>
    <n v="25000"/>
    <n v="25"/>
    <n v="29197"/>
  </r>
  <r>
    <n v="997558"/>
    <x v="16"/>
    <x v="0"/>
    <x v="7"/>
    <s v="MassBay Community College"/>
    <x v="2"/>
    <x v="0"/>
    <x v="22"/>
    <d v="2021-04-16T00:00:00"/>
    <d v="2021-11-14T00:00:00"/>
    <x v="1"/>
    <x v="1"/>
    <d v="2021-12-14T00:00:00"/>
    <n v="1222657"/>
    <x v="2"/>
    <s v="B3"/>
    <x v="1"/>
    <s v="Verified"/>
    <n v="72000"/>
    <n v="0.16120000000000001"/>
    <n v="661.52"/>
    <n v="0.1171"/>
    <n v="20000"/>
    <n v="25"/>
    <n v="23815"/>
  </r>
  <r>
    <n v="662625"/>
    <x v="18"/>
    <x v="0"/>
    <x v="7"/>
    <s v="Pershing LLC"/>
    <x v="2"/>
    <x v="0"/>
    <x v="0"/>
    <d v="2021-12-14T00:00:00"/>
    <d v="2021-11-12T00:00:00"/>
    <x v="1"/>
    <x v="1"/>
    <d v="2021-12-12T00:00:00"/>
    <n v="847370"/>
    <x v="2"/>
    <s v="B3"/>
    <x v="1"/>
    <s v="Verified"/>
    <n v="69996"/>
    <n v="8.9099999999999999E-2"/>
    <n v="661.81"/>
    <n v="0.1037"/>
    <n v="20400"/>
    <n v="23"/>
    <n v="23172"/>
  </r>
  <r>
    <n v="495024"/>
    <x v="41"/>
    <x v="0"/>
    <x v="7"/>
    <s v="Joint Center"/>
    <x v="2"/>
    <x v="0"/>
    <x v="26"/>
    <d v="2021-05-16T00:00:00"/>
    <d v="2021-01-11T00:00:00"/>
    <x v="1"/>
    <x v="1"/>
    <d v="2021-02-11T00:00:00"/>
    <n v="633938"/>
    <x v="2"/>
    <s v="B4"/>
    <x v="1"/>
    <s v="Verified"/>
    <n v="82000"/>
    <n v="0.12790000000000001"/>
    <n v="720.18"/>
    <n v="0.1099"/>
    <n v="22000"/>
    <n v="17"/>
    <n v="23639"/>
  </r>
  <r>
    <n v="499334"/>
    <x v="6"/>
    <x v="0"/>
    <x v="7"/>
    <s v="EDAG"/>
    <x v="2"/>
    <x v="0"/>
    <x v="48"/>
    <d v="2021-04-13T00:00:00"/>
    <d v="2021-04-13T00:00:00"/>
    <x v="1"/>
    <x v="1"/>
    <d v="2021-05-13T00:00:00"/>
    <n v="640873"/>
    <x v="2"/>
    <s v="B4"/>
    <x v="1"/>
    <s v="Verified"/>
    <n v="60000"/>
    <n v="0.22239999999999999"/>
    <n v="818.38"/>
    <n v="0.1099"/>
    <n v="25000"/>
    <n v="24"/>
    <n v="29463"/>
  </r>
  <r>
    <n v="860929"/>
    <x v="8"/>
    <x v="0"/>
    <x v="7"/>
    <s v="TCS, Inc."/>
    <x v="2"/>
    <x v="0"/>
    <x v="10"/>
    <d v="2021-04-16T00:00:00"/>
    <d v="2021-09-14T00:00:00"/>
    <x v="1"/>
    <x v="1"/>
    <d v="2021-10-14T00:00:00"/>
    <n v="1073745"/>
    <x v="2"/>
    <s v="B4"/>
    <x v="1"/>
    <s v="Verified"/>
    <n v="77000"/>
    <n v="0.2051"/>
    <n v="395.66"/>
    <n v="0.1149"/>
    <n v="12000"/>
    <n v="27"/>
    <n v="14244"/>
  </r>
  <r>
    <n v="1029224"/>
    <x v="1"/>
    <x v="0"/>
    <x v="7"/>
    <s v="cvs pharmacy"/>
    <x v="2"/>
    <x v="0"/>
    <x v="22"/>
    <d v="2021-04-16T00:00:00"/>
    <d v="2021-12-14T00:00:00"/>
    <x v="1"/>
    <x v="1"/>
    <d v="2022-01-14T00:00:00"/>
    <n v="1258580"/>
    <x v="2"/>
    <s v="B5"/>
    <x v="1"/>
    <s v="Verified"/>
    <n v="15000"/>
    <n v="0.2064"/>
    <n v="90.58"/>
    <n v="0.12690000000000001"/>
    <n v="2700"/>
    <n v="11"/>
    <n v="3260"/>
  </r>
  <r>
    <n v="992300"/>
    <x v="16"/>
    <x v="0"/>
    <x v="7"/>
    <s v="Greater Lawrence Technical School"/>
    <x v="2"/>
    <x v="0"/>
    <x v="13"/>
    <d v="2021-04-16T00:00:00"/>
    <d v="2021-11-14T00:00:00"/>
    <x v="1"/>
    <x v="1"/>
    <d v="2021-12-14T00:00:00"/>
    <n v="1216614"/>
    <x v="2"/>
    <s v="B5"/>
    <x v="1"/>
    <s v="Verified"/>
    <n v="92000"/>
    <n v="0.19059999999999999"/>
    <n v="838.63"/>
    <n v="0.12690000000000001"/>
    <n v="25000"/>
    <n v="22"/>
    <n v="30190"/>
  </r>
  <r>
    <n v="474797"/>
    <x v="1"/>
    <x v="0"/>
    <x v="7"/>
    <s v="VA Medical Center"/>
    <x v="2"/>
    <x v="0"/>
    <x v="24"/>
    <d v="2021-05-16T00:00:00"/>
    <d v="2021-01-13T00:00:00"/>
    <x v="1"/>
    <x v="1"/>
    <d v="2021-02-13T00:00:00"/>
    <n v="600707"/>
    <x v="2"/>
    <s v="B5"/>
    <x v="1"/>
    <s v="Verified"/>
    <n v="85900"/>
    <n v="0.1081"/>
    <n v="334.67"/>
    <n v="0.12529999999999999"/>
    <n v="10000"/>
    <n v="24"/>
    <n v="12048"/>
  </r>
  <r>
    <n v="379679"/>
    <x v="26"/>
    <x v="0"/>
    <x v="7"/>
    <s v="quaker oats"/>
    <x v="2"/>
    <x v="0"/>
    <x v="33"/>
    <d v="2021-06-10T00:00:00"/>
    <d v="2021-06-10T00:00:00"/>
    <x v="1"/>
    <x v="1"/>
    <d v="2021-07-10T00:00:00"/>
    <n v="406356"/>
    <x v="2"/>
    <s v="B5"/>
    <x v="1"/>
    <s v="Verified"/>
    <n v="50004"/>
    <n v="0.03"/>
    <n v="333.15"/>
    <n v="0.1221"/>
    <n v="10000"/>
    <n v="42"/>
    <n v="11201"/>
  </r>
  <r>
    <n v="827071"/>
    <x v="1"/>
    <x v="0"/>
    <x v="9"/>
    <s v="OSH"/>
    <x v="2"/>
    <x v="0"/>
    <x v="44"/>
    <d v="2021-10-12T00:00:00"/>
    <d v="2021-10-12T00:00:00"/>
    <x v="1"/>
    <x v="1"/>
    <d v="2021-11-12T00:00:00"/>
    <n v="1035998"/>
    <x v="2"/>
    <s v="B1"/>
    <x v="1"/>
    <s v="Verified"/>
    <n v="28000"/>
    <n v="0.19670000000000001"/>
    <n v="254.88"/>
    <n v="9.9900000000000003E-2"/>
    <n v="7900"/>
    <n v="4"/>
    <n v="8673"/>
  </r>
  <r>
    <n v="977264"/>
    <x v="1"/>
    <x v="0"/>
    <x v="9"/>
    <s v="Union Bank"/>
    <x v="2"/>
    <x v="0"/>
    <x v="13"/>
    <d v="2021-05-16T00:00:00"/>
    <d v="2021-10-14T00:00:00"/>
    <x v="1"/>
    <x v="1"/>
    <d v="2021-11-14T00:00:00"/>
    <n v="1200045"/>
    <x v="2"/>
    <s v="B1"/>
    <x v="1"/>
    <s v="Verified"/>
    <n v="37000"/>
    <n v="0.2462"/>
    <n v="270.69"/>
    <n v="9.9099999999999994E-2"/>
    <n v="8400"/>
    <n v="15"/>
    <n v="9745"/>
  </r>
  <r>
    <n v="858470"/>
    <x v="1"/>
    <x v="0"/>
    <x v="9"/>
    <s v="The Boeing Company"/>
    <x v="2"/>
    <x v="0"/>
    <x v="11"/>
    <d v="2021-05-16T00:00:00"/>
    <d v="2021-11-11T00:00:00"/>
    <x v="1"/>
    <x v="1"/>
    <d v="2021-12-11T00:00:00"/>
    <n v="1071050"/>
    <x v="2"/>
    <s v="B2"/>
    <x v="1"/>
    <s v="Verified"/>
    <n v="81000"/>
    <n v="0.21609999999999999"/>
    <n v="585.80999999999995"/>
    <n v="0.10589999999999999"/>
    <n v="18000"/>
    <n v="28"/>
    <n v="18311"/>
  </r>
  <r>
    <n v="886716"/>
    <x v="1"/>
    <x v="0"/>
    <x v="9"/>
    <s v="City of Redlands"/>
    <x v="2"/>
    <x v="0"/>
    <x v="10"/>
    <d v="2021-05-16T00:00:00"/>
    <d v="2021-10-14T00:00:00"/>
    <x v="1"/>
    <x v="1"/>
    <d v="2021-11-14T00:00:00"/>
    <n v="1102718"/>
    <x v="2"/>
    <s v="B2"/>
    <x v="1"/>
    <s v="Verified"/>
    <n v="60000"/>
    <n v="0.2228"/>
    <n v="312.70999999999998"/>
    <n v="0.1065"/>
    <n v="9600"/>
    <n v="33"/>
    <n v="11257"/>
  </r>
  <r>
    <n v="558440"/>
    <x v="9"/>
    <x v="0"/>
    <x v="9"/>
    <s v="Housing Opportunities Commission"/>
    <x v="2"/>
    <x v="0"/>
    <x v="47"/>
    <d v="2021-12-11T00:00:00"/>
    <d v="2021-11-11T00:00:00"/>
    <x v="1"/>
    <x v="1"/>
    <d v="2021-12-11T00:00:00"/>
    <n v="718879"/>
    <x v="2"/>
    <s v="B2"/>
    <x v="1"/>
    <s v="Verified"/>
    <n v="77000"/>
    <n v="0.1328"/>
    <n v="815.52"/>
    <n v="0.1075"/>
    <n v="25000"/>
    <n v="26"/>
    <n v="27781"/>
  </r>
  <r>
    <n v="501407"/>
    <x v="25"/>
    <x v="0"/>
    <x v="9"/>
    <s v="US Department of Education"/>
    <x v="2"/>
    <x v="0"/>
    <x v="48"/>
    <d v="2021-11-14T00:00:00"/>
    <d v="2021-12-12T00:00:00"/>
    <x v="1"/>
    <x v="1"/>
    <d v="2022-01-12T00:00:00"/>
    <n v="644434"/>
    <x v="2"/>
    <s v="B3"/>
    <x v="1"/>
    <s v="Verified"/>
    <n v="134000"/>
    <n v="0.1221"/>
    <n v="814"/>
    <n v="0.1062"/>
    <n v="25000"/>
    <n v="18"/>
    <n v="29236"/>
  </r>
  <r>
    <n v="1037354"/>
    <x v="8"/>
    <x v="0"/>
    <x v="9"/>
    <s v="Sony Music Entertainment"/>
    <x v="2"/>
    <x v="0"/>
    <x v="22"/>
    <d v="2021-12-14T00:00:00"/>
    <d v="2021-12-14T00:00:00"/>
    <x v="1"/>
    <x v="1"/>
    <d v="2022-01-14T00:00:00"/>
    <n v="1267250"/>
    <x v="2"/>
    <s v="B3"/>
    <x v="1"/>
    <s v="Verified"/>
    <n v="74000"/>
    <n v="0.15970000000000001"/>
    <n v="496.14"/>
    <n v="0.1171"/>
    <n v="15000"/>
    <n v="14"/>
    <n v="17861"/>
  </r>
  <r>
    <n v="414714"/>
    <x v="10"/>
    <x v="0"/>
    <x v="9"/>
    <s v="DRS Power &amp; Control Technologies, Inc."/>
    <x v="2"/>
    <x v="0"/>
    <x v="23"/>
    <d v="2021-06-12T00:00:00"/>
    <d v="2021-06-12T00:00:00"/>
    <x v="1"/>
    <x v="1"/>
    <d v="2021-07-12T00:00:00"/>
    <n v="481557"/>
    <x v="2"/>
    <s v="B3"/>
    <x v="1"/>
    <s v="Verified"/>
    <n v="38643"/>
    <n v="0.1447"/>
    <n v="396.17"/>
    <n v="0.1158"/>
    <n v="12000"/>
    <n v="12"/>
    <n v="14262"/>
  </r>
  <r>
    <n v="566490"/>
    <x v="16"/>
    <x v="0"/>
    <x v="9"/>
    <s v="Medical Information Technology, Inc"/>
    <x v="2"/>
    <x v="0"/>
    <x v="47"/>
    <d v="2021-04-16T00:00:00"/>
    <d v="2021-09-13T00:00:00"/>
    <x v="1"/>
    <x v="1"/>
    <d v="2021-10-13T00:00:00"/>
    <n v="728740"/>
    <x v="2"/>
    <s v="B3"/>
    <x v="1"/>
    <s v="Verified"/>
    <n v="55200"/>
    <n v="0.16500000000000001"/>
    <n v="655.92"/>
    <n v="0.11119999999999999"/>
    <n v="20000"/>
    <n v="25"/>
    <n v="23615"/>
  </r>
  <r>
    <n v="546104"/>
    <x v="25"/>
    <x v="0"/>
    <x v="9"/>
    <s v="cintas first aid and safety"/>
    <x v="2"/>
    <x v="0"/>
    <x v="43"/>
    <d v="2021-09-11T00:00:00"/>
    <d v="2021-09-11T00:00:00"/>
    <x v="1"/>
    <x v="1"/>
    <d v="2021-10-11T00:00:00"/>
    <n v="704257"/>
    <x v="2"/>
    <s v="B3"/>
    <x v="1"/>
    <s v="Verified"/>
    <n v="48000"/>
    <n v="0.13500000000000001"/>
    <n v="163.98"/>
    <n v="0.11119999999999999"/>
    <n v="5000"/>
    <n v="23"/>
    <n v="5514"/>
  </r>
  <r>
    <n v="660332"/>
    <x v="19"/>
    <x v="0"/>
    <x v="9"/>
    <s v="The Gap Inc"/>
    <x v="2"/>
    <x v="0"/>
    <x v="0"/>
    <d v="2021-05-16T00:00:00"/>
    <d v="2021-12-11T00:00:00"/>
    <x v="1"/>
    <x v="1"/>
    <d v="2022-01-11T00:00:00"/>
    <n v="844559"/>
    <x v="2"/>
    <s v="B4"/>
    <x v="1"/>
    <s v="Verified"/>
    <n v="32000"/>
    <n v="0.20660000000000001"/>
    <n v="207.93"/>
    <n v="0.1074"/>
    <n v="6375"/>
    <n v="17"/>
    <n v="6883"/>
  </r>
  <r>
    <n v="857169"/>
    <x v="16"/>
    <x v="0"/>
    <x v="9"/>
    <s v="varian semiconductor"/>
    <x v="2"/>
    <x v="0"/>
    <x v="10"/>
    <d v="2021-01-16T00:00:00"/>
    <d v="2021-07-13T00:00:00"/>
    <x v="1"/>
    <x v="1"/>
    <d v="2021-08-13T00:00:00"/>
    <n v="1069603"/>
    <x v="2"/>
    <s v="B5"/>
    <x v="1"/>
    <s v="Verified"/>
    <n v="65004"/>
    <n v="0.1381"/>
    <n v="664.2"/>
    <n v="0.11990000000000001"/>
    <n v="20000"/>
    <n v="20"/>
    <n v="23252"/>
  </r>
  <r>
    <n v="864379"/>
    <x v="16"/>
    <x v="0"/>
    <x v="9"/>
    <s v="Commonwealth of Massachusetts"/>
    <x v="2"/>
    <x v="0"/>
    <x v="13"/>
    <d v="2021-07-15T00:00:00"/>
    <d v="2021-12-13T00:00:00"/>
    <x v="1"/>
    <x v="1"/>
    <d v="2022-01-13T00:00:00"/>
    <n v="1077549"/>
    <x v="2"/>
    <s v="B5"/>
    <x v="1"/>
    <s v="Verified"/>
    <n v="68666"/>
    <n v="0.1784"/>
    <n v="704.45"/>
    <n v="0.12690000000000001"/>
    <n v="21000"/>
    <n v="17"/>
    <n v="24967"/>
  </r>
  <r>
    <n v="561719"/>
    <x v="1"/>
    <x v="0"/>
    <x v="10"/>
    <s v="Livenation Ent."/>
    <x v="2"/>
    <x v="0"/>
    <x v="47"/>
    <d v="2021-05-16T00:00:00"/>
    <d v="2021-08-13T00:00:00"/>
    <x v="1"/>
    <x v="1"/>
    <d v="2021-09-13T00:00:00"/>
    <n v="722883"/>
    <x v="2"/>
    <s v="B1"/>
    <x v="1"/>
    <s v="Verified"/>
    <n v="88000"/>
    <n v="0.1507"/>
    <n v="259.57"/>
    <n v="0.1038"/>
    <n v="8000"/>
    <n v="12"/>
    <n v="9345"/>
  </r>
  <r>
    <n v="620600"/>
    <x v="8"/>
    <x v="0"/>
    <x v="10"/>
    <s v="NYC Department of Education"/>
    <x v="2"/>
    <x v="0"/>
    <x v="41"/>
    <d v="2021-02-13T00:00:00"/>
    <d v="2021-01-13T00:00:00"/>
    <x v="1"/>
    <x v="1"/>
    <d v="2021-02-13T00:00:00"/>
    <n v="795396"/>
    <x v="2"/>
    <s v="B1"/>
    <x v="1"/>
    <s v="Verified"/>
    <n v="72194"/>
    <n v="0.15179999999999999"/>
    <n v="539.65"/>
    <n v="8.8800000000000004E-2"/>
    <n v="17000"/>
    <n v="41"/>
    <n v="19055"/>
  </r>
  <r>
    <n v="830873"/>
    <x v="41"/>
    <x v="0"/>
    <x v="10"/>
    <s v="US Dep. Of Homeland Security"/>
    <x v="2"/>
    <x v="0"/>
    <x v="44"/>
    <d v="2021-08-14T00:00:00"/>
    <d v="2021-08-14T00:00:00"/>
    <x v="1"/>
    <x v="1"/>
    <d v="2021-09-14T00:00:00"/>
    <n v="1040051"/>
    <x v="2"/>
    <s v="B3"/>
    <x v="1"/>
    <s v="Verified"/>
    <n v="135000"/>
    <n v="7.0800000000000002E-2"/>
    <n v="785.62"/>
    <n v="0.1099"/>
    <n v="24000"/>
    <n v="17"/>
    <n v="28282"/>
  </r>
  <r>
    <n v="762143"/>
    <x v="1"/>
    <x v="0"/>
    <x v="10"/>
    <s v="Ticketmaster / Livenation"/>
    <x v="2"/>
    <x v="0"/>
    <x v="25"/>
    <d v="2021-05-16T00:00:00"/>
    <d v="2021-06-14T00:00:00"/>
    <x v="1"/>
    <x v="1"/>
    <d v="2021-07-14T00:00:00"/>
    <n v="962645"/>
    <x v="2"/>
    <s v="B3"/>
    <x v="1"/>
    <s v="Verified"/>
    <n v="95000"/>
    <n v="0.2082"/>
    <n v="261.88"/>
    <n v="0.1099"/>
    <n v="8000"/>
    <n v="12"/>
    <n v="9427"/>
  </r>
  <r>
    <n v="1046950"/>
    <x v="8"/>
    <x v="0"/>
    <x v="10"/>
    <s v="Akam Associates"/>
    <x v="2"/>
    <x v="0"/>
    <x v="12"/>
    <d v="2021-12-14T00:00:00"/>
    <d v="2021-12-14T00:00:00"/>
    <x v="1"/>
    <x v="1"/>
    <d v="2022-01-14T00:00:00"/>
    <n v="1278023"/>
    <x v="2"/>
    <s v="B3"/>
    <x v="1"/>
    <s v="Verified"/>
    <n v="50000"/>
    <n v="0.18310000000000001"/>
    <n v="396.92"/>
    <n v="0.1171"/>
    <n v="12000"/>
    <n v="9"/>
    <n v="14289"/>
  </r>
  <r>
    <n v="437221"/>
    <x v="2"/>
    <x v="0"/>
    <x v="10"/>
    <s v="Cricket Communicaitons"/>
    <x v="2"/>
    <x v="0"/>
    <x v="52"/>
    <d v="2021-03-14T00:00:00"/>
    <d v="2021-09-12T00:00:00"/>
    <x v="1"/>
    <x v="1"/>
    <d v="2021-10-12T00:00:00"/>
    <n v="524700"/>
    <x v="2"/>
    <s v="B3"/>
    <x v="1"/>
    <s v="Verified"/>
    <n v="113800"/>
    <n v="0.1363"/>
    <n v="165.67"/>
    <n v="0.1183"/>
    <n v="5000"/>
    <n v="46"/>
    <n v="5964"/>
  </r>
  <r>
    <n v="670036"/>
    <x v="8"/>
    <x v="0"/>
    <x v="10"/>
    <s v="Ernst &amp; Young"/>
    <x v="2"/>
    <x v="0"/>
    <x v="0"/>
    <d v="2021-02-14T00:00:00"/>
    <d v="2021-03-14T00:00:00"/>
    <x v="1"/>
    <x v="1"/>
    <d v="2021-04-14T00:00:00"/>
    <n v="856647"/>
    <x v="2"/>
    <s v="B3"/>
    <x v="1"/>
    <s v="Verified"/>
    <n v="127500"/>
    <n v="0.11"/>
    <n v="389.3"/>
    <n v="0.1037"/>
    <n v="12000"/>
    <n v="46"/>
    <n v="14016"/>
  </r>
  <r>
    <n v="765570"/>
    <x v="1"/>
    <x v="0"/>
    <x v="10"/>
    <s v="Rite Aid Corporation"/>
    <x v="2"/>
    <x v="0"/>
    <x v="25"/>
    <d v="2021-07-14T00:00:00"/>
    <d v="2021-06-14T00:00:00"/>
    <x v="1"/>
    <x v="1"/>
    <d v="2021-07-14T00:00:00"/>
    <n v="966477"/>
    <x v="2"/>
    <s v="B4"/>
    <x v="1"/>
    <s v="Verified"/>
    <n v="28000"/>
    <n v="0.21210000000000001"/>
    <n v="79.14"/>
    <n v="0.1149"/>
    <n v="2400"/>
    <n v="11"/>
    <n v="2849"/>
  </r>
  <r>
    <n v="502406"/>
    <x v="0"/>
    <x v="0"/>
    <x v="10"/>
    <s v="Acadia Coffee Service  Inc."/>
    <x v="2"/>
    <x v="0"/>
    <x v="48"/>
    <d v="2021-05-16T00:00:00"/>
    <d v="2021-01-13T00:00:00"/>
    <x v="1"/>
    <x v="1"/>
    <d v="2021-02-13T00:00:00"/>
    <n v="646074"/>
    <x v="2"/>
    <s v="B5"/>
    <x v="1"/>
    <s v="Verified"/>
    <n v="35000"/>
    <n v="0.1721"/>
    <n v="625.32000000000005"/>
    <n v="0.11360000000000001"/>
    <n v="19000"/>
    <n v="10"/>
    <n v="22348"/>
  </r>
  <r>
    <n v="1038455"/>
    <x v="1"/>
    <x v="0"/>
    <x v="10"/>
    <s v="LAUSD"/>
    <x v="2"/>
    <x v="0"/>
    <x v="12"/>
    <d v="2021-04-16T00:00:00"/>
    <d v="2021-12-14T00:00:00"/>
    <x v="1"/>
    <x v="1"/>
    <d v="2022-01-14T00:00:00"/>
    <n v="1268376"/>
    <x v="2"/>
    <s v="B5"/>
    <x v="1"/>
    <s v="Verified"/>
    <n v="75000"/>
    <n v="0.1118"/>
    <n v="670.9"/>
    <n v="0.12690000000000001"/>
    <n v="20000"/>
    <n v="21"/>
    <n v="24152"/>
  </r>
  <r>
    <n v="650687"/>
    <x v="32"/>
    <x v="0"/>
    <x v="1"/>
    <s v="Eaton Corporation"/>
    <x v="2"/>
    <x v="0"/>
    <x v="21"/>
    <d v="2021-05-16T00:00:00"/>
    <d v="2021-07-12T00:00:00"/>
    <x v="1"/>
    <x v="1"/>
    <d v="2021-08-12T00:00:00"/>
    <n v="832353"/>
    <x v="2"/>
    <s v="B1"/>
    <x v="1"/>
    <s v="Verified"/>
    <n v="50400"/>
    <n v="0.1779"/>
    <n v="417.22"/>
    <n v="9.6299999999999997E-2"/>
    <n v="13000"/>
    <n v="18"/>
    <n v="14477"/>
  </r>
  <r>
    <n v="966960"/>
    <x v="26"/>
    <x v="0"/>
    <x v="1"/>
    <s v="Dept of Treasury"/>
    <x v="2"/>
    <x v="0"/>
    <x v="10"/>
    <d v="2021-02-16T00:00:00"/>
    <d v="2021-10-14T00:00:00"/>
    <x v="1"/>
    <x v="1"/>
    <d v="2021-11-14T00:00:00"/>
    <n v="1187864"/>
    <x v="2"/>
    <s v="B1"/>
    <x v="1"/>
    <s v="Verified"/>
    <n v="50600"/>
    <n v="0.18429999999999999"/>
    <n v="386.7"/>
    <n v="9.9099999999999994E-2"/>
    <n v="12000"/>
    <n v="41"/>
    <n v="13921"/>
  </r>
  <r>
    <n v="1036827"/>
    <x v="8"/>
    <x v="0"/>
    <x v="1"/>
    <s v="DavEd Fire Systems"/>
    <x v="2"/>
    <x v="0"/>
    <x v="22"/>
    <d v="2021-05-16T00:00:00"/>
    <d v="2021-12-14T00:00:00"/>
    <x v="1"/>
    <x v="1"/>
    <d v="2022-01-14T00:00:00"/>
    <n v="1266508"/>
    <x v="2"/>
    <s v="B2"/>
    <x v="1"/>
    <s v="Verified"/>
    <n v="65000"/>
    <n v="0.14360000000000001"/>
    <n v="651.47"/>
    <n v="0.1065"/>
    <n v="20000"/>
    <n v="10"/>
    <n v="23453"/>
  </r>
  <r>
    <n v="1033681"/>
    <x v="1"/>
    <x v="0"/>
    <x v="1"/>
    <s v="Trader Joes"/>
    <x v="2"/>
    <x v="0"/>
    <x v="22"/>
    <d v="2021-09-15T00:00:00"/>
    <d v="2021-12-14T00:00:00"/>
    <x v="1"/>
    <x v="1"/>
    <d v="2022-01-14T00:00:00"/>
    <n v="1263257"/>
    <x v="2"/>
    <s v="B2"/>
    <x v="1"/>
    <s v="Verified"/>
    <n v="77000"/>
    <n v="0.10639999999999999"/>
    <n v="586.32000000000005"/>
    <n v="0.1065"/>
    <n v="18000"/>
    <n v="22"/>
    <n v="21107"/>
  </r>
  <r>
    <n v="706448"/>
    <x v="9"/>
    <x v="0"/>
    <x v="1"/>
    <s v="US ARMY"/>
    <x v="2"/>
    <x v="0"/>
    <x v="42"/>
    <d v="2021-04-14T00:00:00"/>
    <d v="2021-04-14T00:00:00"/>
    <x v="1"/>
    <x v="1"/>
    <d v="2021-05-14T00:00:00"/>
    <n v="898655"/>
    <x v="2"/>
    <s v="B3"/>
    <x v="1"/>
    <s v="Verified"/>
    <n v="75000"/>
    <n v="0.11700000000000001"/>
    <n v="778.59"/>
    <n v="0.1037"/>
    <n v="24000"/>
    <n v="17"/>
    <n v="28029"/>
  </r>
  <r>
    <n v="644827"/>
    <x v="5"/>
    <x v="0"/>
    <x v="1"/>
    <s v="BB&amp;T"/>
    <x v="2"/>
    <x v="0"/>
    <x v="21"/>
    <d v="2021-05-11T00:00:00"/>
    <d v="2021-05-11T00:00:00"/>
    <x v="1"/>
    <x v="1"/>
    <d v="2021-06-11T00:00:00"/>
    <n v="825123"/>
    <x v="2"/>
    <s v="B3"/>
    <x v="1"/>
    <s v="Verified"/>
    <n v="68000"/>
    <n v="7.2900000000000006E-2"/>
    <n v="738.05"/>
    <n v="9.6199999999999994E-2"/>
    <n v="23000"/>
    <n v="17"/>
    <n v="23712"/>
  </r>
  <r>
    <n v="742238"/>
    <x v="13"/>
    <x v="0"/>
    <x v="1"/>
    <s v="A-1 Casino Rd Mini Storage"/>
    <x v="2"/>
    <x v="0"/>
    <x v="25"/>
    <d v="2021-02-14T00:00:00"/>
    <d v="2021-02-14T00:00:00"/>
    <x v="1"/>
    <x v="1"/>
    <d v="2021-03-14T00:00:00"/>
    <n v="940285"/>
    <x v="2"/>
    <s v="B3"/>
    <x v="1"/>
    <s v="Verified"/>
    <n v="15300"/>
    <n v="0.1976"/>
    <n v="103.12"/>
    <n v="0.1099"/>
    <n v="3150"/>
    <n v="9"/>
    <n v="3707"/>
  </r>
  <r>
    <n v="666024"/>
    <x v="35"/>
    <x v="0"/>
    <x v="1"/>
    <s v="Kiewit"/>
    <x v="2"/>
    <x v="0"/>
    <x v="0"/>
    <d v="2021-02-13T00:00:00"/>
    <d v="2021-02-13T00:00:00"/>
    <x v="1"/>
    <x v="1"/>
    <d v="2021-03-13T00:00:00"/>
    <n v="851521"/>
    <x v="2"/>
    <s v="B3"/>
    <x v="1"/>
    <s v="Verified"/>
    <n v="81380"/>
    <n v="9.3600000000000003E-2"/>
    <n v="467.16"/>
    <n v="0.1037"/>
    <n v="14400"/>
    <n v="17"/>
    <n v="16094"/>
  </r>
  <r>
    <n v="971337"/>
    <x v="18"/>
    <x v="0"/>
    <x v="1"/>
    <s v="Department of Defense - NAVSEA"/>
    <x v="2"/>
    <x v="0"/>
    <x v="13"/>
    <d v="2021-05-16T00:00:00"/>
    <d v="2021-12-11T00:00:00"/>
    <x v="1"/>
    <x v="1"/>
    <d v="2022-01-11T00:00:00"/>
    <n v="1193062"/>
    <x v="2"/>
    <s v="B3"/>
    <x v="1"/>
    <s v="Verified"/>
    <n v="83195"/>
    <n v="0.16200000000000001"/>
    <n v="429.99"/>
    <n v="0.1171"/>
    <n v="13000"/>
    <n v="33"/>
    <n v="13252"/>
  </r>
  <r>
    <n v="969660"/>
    <x v="1"/>
    <x v="0"/>
    <x v="1"/>
    <s v="target"/>
    <x v="2"/>
    <x v="0"/>
    <x v="13"/>
    <d v="2021-05-15T00:00:00"/>
    <d v="2021-12-14T00:00:00"/>
    <x v="1"/>
    <x v="1"/>
    <d v="2022-01-14T00:00:00"/>
    <n v="1099678"/>
    <x v="2"/>
    <s v="B4"/>
    <x v="1"/>
    <s v="Verified"/>
    <n v="40000"/>
    <n v="0.23130000000000001"/>
    <n v="467.82"/>
    <n v="0.1242"/>
    <n v="14000"/>
    <n v="15"/>
    <n v="16846"/>
  </r>
  <r>
    <n v="514120"/>
    <x v="16"/>
    <x v="0"/>
    <x v="1"/>
    <s v="Human Services"/>
    <x v="2"/>
    <x v="0"/>
    <x v="27"/>
    <d v="2021-10-15T00:00:00"/>
    <d v="2021-07-10T00:00:00"/>
    <x v="1"/>
    <x v="1"/>
    <d v="2021-08-10T00:00:00"/>
    <n v="664475"/>
    <x v="2"/>
    <s v="B4"/>
    <x v="1"/>
    <s v="Verified"/>
    <n v="74000"/>
    <n v="9.8599999999999993E-2"/>
    <n v="608.86"/>
    <n v="0.1099"/>
    <n v="24000"/>
    <n v="27"/>
    <n v="18772"/>
  </r>
  <r>
    <n v="553811"/>
    <x v="3"/>
    <x v="0"/>
    <x v="1"/>
    <s v="Erickson Living Management"/>
    <x v="2"/>
    <x v="0"/>
    <x v="43"/>
    <d v="2021-08-13T00:00:00"/>
    <d v="2021-08-12T00:00:00"/>
    <x v="1"/>
    <x v="1"/>
    <d v="2021-09-12T00:00:00"/>
    <n v="713526"/>
    <x v="2"/>
    <s v="B5"/>
    <x v="1"/>
    <s v="Verified"/>
    <n v="53196"/>
    <n v="0.1694"/>
    <n v="828.69"/>
    <n v="0.1186"/>
    <n v="25000"/>
    <n v="16"/>
    <n v="29222"/>
  </r>
  <r>
    <n v="493835"/>
    <x v="41"/>
    <x v="0"/>
    <x v="1"/>
    <s v="American Health Care Association"/>
    <x v="2"/>
    <x v="0"/>
    <x v="26"/>
    <d v="2021-03-13T00:00:00"/>
    <d v="2021-03-13T00:00:00"/>
    <x v="1"/>
    <x v="1"/>
    <d v="2021-04-13T00:00:00"/>
    <n v="631956"/>
    <x v="2"/>
    <s v="B5"/>
    <x v="1"/>
    <s v="Verified"/>
    <n v="47233"/>
    <n v="0.1047"/>
    <n v="164.56"/>
    <n v="0.11360000000000001"/>
    <n v="5000"/>
    <n v="10"/>
    <n v="5924"/>
  </r>
  <r>
    <n v="668983"/>
    <x v="1"/>
    <x v="0"/>
    <x v="1"/>
    <s v="FujiFilm Dimatix"/>
    <x v="2"/>
    <x v="0"/>
    <x v="0"/>
    <d v="2021-05-16T00:00:00"/>
    <d v="2021-02-14T00:00:00"/>
    <x v="1"/>
    <x v="1"/>
    <d v="2021-03-14T00:00:00"/>
    <n v="855384"/>
    <x v="2"/>
    <s v="B5"/>
    <x v="1"/>
    <s v="Verified"/>
    <n v="125000"/>
    <n v="0.1996"/>
    <n v="655.82"/>
    <n v="0.1111"/>
    <n v="20000"/>
    <n v="17"/>
    <n v="23611"/>
  </r>
  <r>
    <n v="614768"/>
    <x v="5"/>
    <x v="0"/>
    <x v="0"/>
    <s v="Sears Holdings"/>
    <x v="2"/>
    <x v="0"/>
    <x v="49"/>
    <d v="2021-11-13T00:00:00"/>
    <d v="2021-12-13T00:00:00"/>
    <x v="1"/>
    <x v="1"/>
    <d v="2022-01-13T00:00:00"/>
    <n v="788327"/>
    <x v="2"/>
    <s v="B1"/>
    <x v="1"/>
    <s v="Verified"/>
    <n v="70004"/>
    <n v="0.20710000000000001"/>
    <n v="396.8"/>
    <n v="8.8800000000000004E-2"/>
    <n v="12500"/>
    <n v="18"/>
    <n v="14285"/>
  </r>
  <r>
    <n v="564269"/>
    <x v="1"/>
    <x v="0"/>
    <x v="0"/>
    <s v="Cornerstone OnDemand"/>
    <x v="2"/>
    <x v="0"/>
    <x v="47"/>
    <d v="2021-08-13T00:00:00"/>
    <d v="2021-09-13T00:00:00"/>
    <x v="1"/>
    <x v="1"/>
    <d v="2021-10-13T00:00:00"/>
    <n v="726044"/>
    <x v="2"/>
    <s v="B1"/>
    <x v="1"/>
    <s v="Verified"/>
    <n v="110000"/>
    <n v="5.6399999999999999E-2"/>
    <n v="648.91999999999996"/>
    <n v="0.1038"/>
    <n v="20000"/>
    <n v="16"/>
    <n v="23363"/>
  </r>
  <r>
    <n v="757181"/>
    <x v="8"/>
    <x v="0"/>
    <x v="0"/>
    <s v="Saks Fifth Avenue"/>
    <x v="2"/>
    <x v="0"/>
    <x v="25"/>
    <d v="2021-10-15T00:00:00"/>
    <d v="2021-08-12T00:00:00"/>
    <x v="1"/>
    <x v="1"/>
    <d v="2021-09-12T00:00:00"/>
    <n v="957200"/>
    <x v="2"/>
    <s v="B1"/>
    <x v="1"/>
    <s v="Verified"/>
    <n v="48605"/>
    <n v="0.1348"/>
    <n v="387.15"/>
    <n v="9.9900000000000003E-2"/>
    <n v="12000"/>
    <n v="12"/>
    <n v="13193"/>
  </r>
  <r>
    <n v="662414"/>
    <x v="25"/>
    <x v="0"/>
    <x v="0"/>
    <s v="booz allen hamilton"/>
    <x v="2"/>
    <x v="0"/>
    <x v="0"/>
    <d v="2021-05-16T00:00:00"/>
    <d v="2021-02-14T00:00:00"/>
    <x v="1"/>
    <x v="1"/>
    <d v="2021-03-14T00:00:00"/>
    <n v="847098"/>
    <x v="2"/>
    <s v="B1"/>
    <x v="1"/>
    <s v="Verified"/>
    <n v="125000"/>
    <n v="0.13450000000000001"/>
    <n v="256.76"/>
    <n v="9.6299999999999997E-2"/>
    <n v="8000"/>
    <n v="23"/>
    <n v="9244"/>
  </r>
  <r>
    <n v="864011"/>
    <x v="8"/>
    <x v="0"/>
    <x v="0"/>
    <s v="Thomson Reuters"/>
    <x v="2"/>
    <x v="0"/>
    <x v="10"/>
    <d v="2021-07-12T00:00:00"/>
    <d v="2021-07-12T00:00:00"/>
    <x v="1"/>
    <x v="1"/>
    <d v="2021-08-12T00:00:00"/>
    <n v="1077213"/>
    <x v="2"/>
    <s v="B1"/>
    <x v="1"/>
    <s v="Verified"/>
    <n v="88000"/>
    <n v="0.1246"/>
    <n v="451.68"/>
    <n v="9.9900000000000003E-2"/>
    <n v="14000"/>
    <n v="35"/>
    <n v="15037"/>
  </r>
  <r>
    <n v="528753"/>
    <x v="2"/>
    <x v="0"/>
    <x v="0"/>
    <s v="Staffmark"/>
    <x v="2"/>
    <x v="0"/>
    <x v="51"/>
    <d v="2021-04-13T00:00:00"/>
    <d v="2021-04-13T00:00:00"/>
    <x v="1"/>
    <x v="1"/>
    <d v="2021-05-13T00:00:00"/>
    <n v="683802"/>
    <x v="2"/>
    <s v="B2"/>
    <x v="1"/>
    <s v="Verified"/>
    <n v="30996"/>
    <n v="0.113"/>
    <n v="587.16999999999996"/>
    <n v="0.1075"/>
    <n v="18000"/>
    <n v="10"/>
    <n v="21054"/>
  </r>
  <r>
    <n v="776165"/>
    <x v="1"/>
    <x v="0"/>
    <x v="0"/>
    <s v="Hotpads"/>
    <x v="2"/>
    <x v="0"/>
    <x v="6"/>
    <d v="2021-06-14T00:00:00"/>
    <d v="2021-07-14T00:00:00"/>
    <x v="1"/>
    <x v="1"/>
    <d v="2021-08-14T00:00:00"/>
    <n v="978487"/>
    <x v="2"/>
    <s v="B2"/>
    <x v="1"/>
    <s v="Verified"/>
    <n v="45200"/>
    <n v="0.245"/>
    <n v="130.18"/>
    <n v="0.10589999999999999"/>
    <n v="4000"/>
    <n v="20"/>
    <n v="4686"/>
  </r>
  <r>
    <n v="745526"/>
    <x v="8"/>
    <x v="0"/>
    <x v="0"/>
    <s v="Credit Suisse"/>
    <x v="2"/>
    <x v="0"/>
    <x v="13"/>
    <d v="2021-11-15T00:00:00"/>
    <d v="2021-12-14T00:00:00"/>
    <x v="1"/>
    <x v="1"/>
    <d v="2022-01-14T00:00:00"/>
    <n v="944128"/>
    <x v="2"/>
    <s v="B3"/>
    <x v="1"/>
    <s v="Verified"/>
    <n v="130000"/>
    <n v="7.6E-3"/>
    <n v="595.37"/>
    <n v="0.1171"/>
    <n v="18000"/>
    <n v="8"/>
    <n v="21440"/>
  </r>
  <r>
    <n v="804260"/>
    <x v="1"/>
    <x v="0"/>
    <x v="0"/>
    <s v="Energy Solutions"/>
    <x v="2"/>
    <x v="0"/>
    <x v="44"/>
    <d v="2021-05-16T00:00:00"/>
    <d v="2021-06-14T00:00:00"/>
    <x v="1"/>
    <x v="1"/>
    <d v="2021-07-14T00:00:00"/>
    <n v="1010103"/>
    <x v="2"/>
    <s v="B3"/>
    <x v="1"/>
    <s v="Verified"/>
    <n v="60000"/>
    <n v="8.0399999999999999E-2"/>
    <n v="654.67999999999995"/>
    <n v="0.1099"/>
    <n v="20000"/>
    <n v="18"/>
    <n v="23563"/>
  </r>
  <r>
    <n v="801544"/>
    <x v="32"/>
    <x v="0"/>
    <x v="0"/>
    <s v="ZOMM  LLC"/>
    <x v="2"/>
    <x v="0"/>
    <x v="44"/>
    <d v="2021-05-16T00:00:00"/>
    <d v="2021-07-14T00:00:00"/>
    <x v="1"/>
    <x v="1"/>
    <d v="2021-08-14T00:00:00"/>
    <n v="1007132"/>
    <x v="2"/>
    <s v="B3"/>
    <x v="1"/>
    <s v="Verified"/>
    <n v="60000"/>
    <n v="9.8199999999999996E-2"/>
    <n v="818.35"/>
    <n v="0.1099"/>
    <n v="25000"/>
    <n v="11"/>
    <n v="29461"/>
  </r>
  <r>
    <n v="500987"/>
    <x v="8"/>
    <x v="0"/>
    <x v="0"/>
    <s v="NYS Department of Labor"/>
    <x v="2"/>
    <x v="0"/>
    <x v="48"/>
    <d v="2021-11-14T00:00:00"/>
    <d v="2021-04-13T00:00:00"/>
    <x v="1"/>
    <x v="1"/>
    <d v="2021-05-13T00:00:00"/>
    <n v="643708"/>
    <x v="2"/>
    <s v="B3"/>
    <x v="1"/>
    <s v="Verified"/>
    <n v="37000"/>
    <n v="0.19719999999999999"/>
    <n v="488.4"/>
    <n v="0.1062"/>
    <n v="15000"/>
    <n v="17"/>
    <n v="17584"/>
  </r>
  <r>
    <n v="836324"/>
    <x v="1"/>
    <x v="0"/>
    <x v="0"/>
    <s v="Citibank"/>
    <x v="2"/>
    <x v="0"/>
    <x v="11"/>
    <d v="2021-11-15T00:00:00"/>
    <d v="2021-03-13T00:00:00"/>
    <x v="1"/>
    <x v="1"/>
    <d v="2021-04-13T00:00:00"/>
    <n v="1046347"/>
    <x v="2"/>
    <s v="B3"/>
    <x v="1"/>
    <s v="Verified"/>
    <n v="29120"/>
    <n v="3.9100000000000003E-2"/>
    <n v="163.66999999999999"/>
    <n v="0.1099"/>
    <n v="5000"/>
    <n v="13"/>
    <n v="5676"/>
  </r>
  <r>
    <n v="1012777"/>
    <x v="5"/>
    <x v="0"/>
    <x v="0"/>
    <s v="Tradestation Group"/>
    <x v="2"/>
    <x v="0"/>
    <x v="22"/>
    <d v="2021-11-14T00:00:00"/>
    <d v="2021-11-14T00:00:00"/>
    <x v="1"/>
    <x v="1"/>
    <d v="2021-12-14T00:00:00"/>
    <n v="1239930"/>
    <x v="2"/>
    <s v="B3"/>
    <x v="1"/>
    <s v="Verified"/>
    <n v="47840"/>
    <n v="0.24179999999999999"/>
    <n v="396.92"/>
    <n v="0.1171"/>
    <n v="12000"/>
    <n v="8"/>
    <n v="14289"/>
  </r>
  <r>
    <n v="419110"/>
    <x v="16"/>
    <x v="0"/>
    <x v="0"/>
    <s v="Qteros  Inc."/>
    <x v="2"/>
    <x v="0"/>
    <x v="30"/>
    <d v="2021-07-12T00:00:00"/>
    <d v="2021-07-12T00:00:00"/>
    <x v="1"/>
    <x v="1"/>
    <d v="2021-08-12T00:00:00"/>
    <n v="491613"/>
    <x v="2"/>
    <s v="B3"/>
    <x v="1"/>
    <s v="Verified"/>
    <n v="90000"/>
    <n v="0.15029999999999999"/>
    <n v="775"/>
    <n v="0.1158"/>
    <n v="23475"/>
    <n v="31"/>
    <n v="27900"/>
  </r>
  <r>
    <n v="421287"/>
    <x v="5"/>
    <x v="0"/>
    <x v="0"/>
    <s v="Valley Forge Fabrics"/>
    <x v="2"/>
    <x v="0"/>
    <x v="30"/>
    <d v="2021-09-14T00:00:00"/>
    <d v="2021-08-11T00:00:00"/>
    <x v="1"/>
    <x v="1"/>
    <d v="2021-09-11T00:00:00"/>
    <n v="494878"/>
    <x v="2"/>
    <s v="B3"/>
    <x v="1"/>
    <s v="Verified"/>
    <n v="42000"/>
    <n v="0.104"/>
    <n v="495.21"/>
    <n v="0.1158"/>
    <n v="15000"/>
    <n v="25"/>
    <n v="17449"/>
  </r>
  <r>
    <n v="435969"/>
    <x v="1"/>
    <x v="0"/>
    <x v="0"/>
    <s v="Quest Software"/>
    <x v="2"/>
    <x v="0"/>
    <x v="52"/>
    <d v="2021-09-12T00:00:00"/>
    <d v="2021-05-12T00:00:00"/>
    <x v="1"/>
    <x v="1"/>
    <d v="2021-06-12T00:00:00"/>
    <n v="521308"/>
    <x v="2"/>
    <s v="B3"/>
    <x v="1"/>
    <s v="Verified"/>
    <n v="129000"/>
    <n v="0.1651"/>
    <n v="662.68"/>
    <n v="0.1183"/>
    <n v="20000"/>
    <n v="31"/>
    <n v="23761"/>
  </r>
  <r>
    <n v="601694"/>
    <x v="25"/>
    <x v="0"/>
    <x v="0"/>
    <s v="Booz Allen Hamilton"/>
    <x v="2"/>
    <x v="0"/>
    <x v="50"/>
    <d v="2021-02-12T00:00:00"/>
    <d v="2021-07-11T00:00:00"/>
    <x v="1"/>
    <x v="1"/>
    <d v="2021-08-11T00:00:00"/>
    <n v="772061"/>
    <x v="2"/>
    <s v="B3"/>
    <x v="1"/>
    <s v="Verified"/>
    <n v="75000"/>
    <n v="0.2082"/>
    <n v="346.57"/>
    <n v="9.6199999999999994E-2"/>
    <n v="10800"/>
    <n v="23"/>
    <n v="11434"/>
  </r>
  <r>
    <n v="430754"/>
    <x v="18"/>
    <x v="0"/>
    <x v="0"/>
    <s v="Medaxial Inc."/>
    <x v="2"/>
    <x v="0"/>
    <x v="20"/>
    <d v="2021-04-10T00:00:00"/>
    <d v="2021-04-10T00:00:00"/>
    <x v="1"/>
    <x v="1"/>
    <d v="2021-05-10T00:00:00"/>
    <n v="510941"/>
    <x v="2"/>
    <s v="B4"/>
    <x v="1"/>
    <s v="Verified"/>
    <n v="50000"/>
    <n v="2.5000000000000001E-2"/>
    <n v="165.82"/>
    <n v="0.11890000000000001"/>
    <n v="5000"/>
    <n v="4"/>
    <n v="5274"/>
  </r>
  <r>
    <n v="640986"/>
    <x v="25"/>
    <x v="0"/>
    <x v="0"/>
    <s v="SunTrust Bank"/>
    <x v="2"/>
    <x v="0"/>
    <x v="41"/>
    <d v="2021-05-16T00:00:00"/>
    <d v="2021-12-13T00:00:00"/>
    <x v="1"/>
    <x v="1"/>
    <d v="2022-01-13T00:00:00"/>
    <n v="820528"/>
    <x v="2"/>
    <s v="B4"/>
    <x v="1"/>
    <s v="Verified"/>
    <n v="25596"/>
    <n v="0.1041"/>
    <n v="209.71"/>
    <n v="9.9900000000000003E-2"/>
    <n v="6500"/>
    <n v="6"/>
    <n v="7487"/>
  </r>
  <r>
    <n v="650110"/>
    <x v="8"/>
    <x v="0"/>
    <x v="0"/>
    <s v="Global Employment Solutions"/>
    <x v="2"/>
    <x v="0"/>
    <x v="21"/>
    <d v="2021-05-16T00:00:00"/>
    <d v="2021-01-14T00:00:00"/>
    <x v="1"/>
    <x v="1"/>
    <d v="2021-02-14T00:00:00"/>
    <n v="831634"/>
    <x v="2"/>
    <s v="B4"/>
    <x v="1"/>
    <s v="Verified"/>
    <n v="104000"/>
    <n v="0.11169999999999999"/>
    <n v="652.32000000000005"/>
    <n v="0.1074"/>
    <n v="20000"/>
    <n v="14"/>
    <n v="23484"/>
  </r>
  <r>
    <n v="677342"/>
    <x v="9"/>
    <x v="0"/>
    <x v="0"/>
    <s v="Levick Strategic Communications"/>
    <x v="2"/>
    <x v="0"/>
    <x v="0"/>
    <d v="2021-03-16T00:00:00"/>
    <d v="2021-03-14T00:00:00"/>
    <x v="1"/>
    <x v="1"/>
    <d v="2021-04-14T00:00:00"/>
    <n v="865425"/>
    <x v="2"/>
    <s v="B4"/>
    <x v="1"/>
    <s v="Verified"/>
    <n v="150000"/>
    <n v="0.18160000000000001"/>
    <n v="391.39"/>
    <n v="0.1074"/>
    <n v="12000"/>
    <n v="28"/>
    <n v="14090"/>
  </r>
  <r>
    <n v="54734"/>
    <x v="1"/>
    <x v="0"/>
    <x v="0"/>
    <m/>
    <x v="2"/>
    <x v="0"/>
    <x v="20"/>
    <d v="2021-08-12T00:00:00"/>
    <d v="2021-10-11T00:00:00"/>
    <x v="1"/>
    <x v="1"/>
    <d v="2021-11-11T00:00:00"/>
    <n v="80364"/>
    <x v="2"/>
    <s v="B4"/>
    <x v="1"/>
    <s v="Verified"/>
    <n v="85000"/>
    <n v="0.1948"/>
    <n v="829.1"/>
    <n v="0.11890000000000001"/>
    <n v="25000"/>
    <n v="42"/>
    <n v="29330"/>
  </r>
  <r>
    <n v="710033"/>
    <x v="41"/>
    <x v="0"/>
    <x v="0"/>
    <s v="Booz Allen Hamilton"/>
    <x v="2"/>
    <x v="0"/>
    <x v="42"/>
    <d v="2021-08-15T00:00:00"/>
    <d v="2021-02-14T00:00:00"/>
    <x v="1"/>
    <x v="1"/>
    <d v="2021-03-14T00:00:00"/>
    <n v="902729"/>
    <x v="2"/>
    <s v="B4"/>
    <x v="1"/>
    <s v="Verified"/>
    <n v="85000"/>
    <n v="0.1512"/>
    <n v="228.32"/>
    <n v="0.1074"/>
    <n v="7000"/>
    <n v="25"/>
    <n v="8214"/>
  </r>
  <r>
    <n v="981904"/>
    <x v="22"/>
    <x v="0"/>
    <x v="0"/>
    <s v="FLS Connect"/>
    <x v="2"/>
    <x v="0"/>
    <x v="22"/>
    <d v="2021-09-12T00:00:00"/>
    <d v="2021-10-12T00:00:00"/>
    <x v="1"/>
    <x v="1"/>
    <d v="2021-11-12T00:00:00"/>
    <n v="1205090"/>
    <x v="2"/>
    <s v="B5"/>
    <x v="1"/>
    <s v="Verified"/>
    <n v="15000"/>
    <n v="0.15840000000000001"/>
    <n v="146.76"/>
    <n v="0.12690000000000001"/>
    <n v="4375"/>
    <n v="5"/>
    <n v="4788"/>
  </r>
  <r>
    <n v="500805"/>
    <x v="2"/>
    <x v="0"/>
    <x v="0"/>
    <s v="Verizon Wireless"/>
    <x v="2"/>
    <x v="0"/>
    <x v="48"/>
    <d v="2021-05-16T00:00:00"/>
    <d v="2021-04-13T00:00:00"/>
    <x v="1"/>
    <x v="1"/>
    <d v="2021-05-13T00:00:00"/>
    <n v="643383"/>
    <x v="2"/>
    <s v="B5"/>
    <x v="1"/>
    <s v="Verified"/>
    <n v="40944"/>
    <n v="0.20549999999999999"/>
    <n v="269.88"/>
    <n v="0.11360000000000001"/>
    <n v="8200"/>
    <n v="10"/>
    <n v="9716"/>
  </r>
  <r>
    <n v="874548"/>
    <x v="41"/>
    <x v="0"/>
    <x v="0"/>
    <s v="Booz Allen Hamilton"/>
    <x v="2"/>
    <x v="0"/>
    <x v="10"/>
    <d v="2021-04-16T00:00:00"/>
    <d v="2021-10-14T00:00:00"/>
    <x v="1"/>
    <x v="1"/>
    <d v="2021-11-14T00:00:00"/>
    <n v="1089039"/>
    <x v="2"/>
    <s v="B5"/>
    <x v="1"/>
    <s v="Verified"/>
    <n v="95000"/>
    <n v="0.19639999999999999"/>
    <n v="469.63"/>
    <n v="0.12690000000000001"/>
    <n v="14000"/>
    <n v="5"/>
    <n v="16907"/>
  </r>
  <r>
    <n v="435305"/>
    <x v="1"/>
    <x v="0"/>
    <x v="0"/>
    <s v="Venice Consulting Group"/>
    <x v="2"/>
    <x v="0"/>
    <x v="52"/>
    <d v="2021-02-15T00:00:00"/>
    <d v="2021-09-12T00:00:00"/>
    <x v="1"/>
    <x v="1"/>
    <d v="2021-10-12T00:00:00"/>
    <n v="520073"/>
    <x v="2"/>
    <s v="B5"/>
    <x v="1"/>
    <s v="Verified"/>
    <n v="75000"/>
    <n v="9.6600000000000005E-2"/>
    <n v="481.92"/>
    <n v="0.12529999999999999"/>
    <n v="14400"/>
    <n v="10"/>
    <n v="17349"/>
  </r>
  <r>
    <n v="657997"/>
    <x v="1"/>
    <x v="0"/>
    <x v="0"/>
    <s v="K &amp; N Engineering"/>
    <x v="2"/>
    <x v="0"/>
    <x v="21"/>
    <d v="2021-05-16T00:00:00"/>
    <d v="2021-12-13T00:00:00"/>
    <x v="1"/>
    <x v="1"/>
    <d v="2022-01-13T00:00:00"/>
    <n v="841473"/>
    <x v="2"/>
    <s v="B5"/>
    <x v="1"/>
    <s v="Verified"/>
    <n v="75000"/>
    <n v="0.12620000000000001"/>
    <n v="655.82"/>
    <n v="0.1111"/>
    <n v="20000"/>
    <n v="16"/>
    <n v="23593"/>
  </r>
  <r>
    <n v="795438"/>
    <x v="6"/>
    <x v="0"/>
    <x v="0"/>
    <s v="Oakwood Healthcare"/>
    <x v="2"/>
    <x v="0"/>
    <x v="6"/>
    <d v="2021-03-16T00:00:00"/>
    <d v="2021-07-12T00:00:00"/>
    <x v="1"/>
    <x v="1"/>
    <d v="2021-08-12T00:00:00"/>
    <n v="1000177"/>
    <x v="2"/>
    <s v="B5"/>
    <x v="1"/>
    <s v="Verified"/>
    <n v="65000"/>
    <n v="0.20899999999999999"/>
    <n v="763.82"/>
    <n v="0.11990000000000001"/>
    <n v="23000"/>
    <n v="21"/>
    <n v="25394"/>
  </r>
  <r>
    <n v="1044206"/>
    <x v="8"/>
    <x v="0"/>
    <x v="0"/>
    <s v="Cravath Swaine and Moore LLP"/>
    <x v="2"/>
    <x v="0"/>
    <x v="12"/>
    <d v="2021-04-16T00:00:00"/>
    <d v="2021-11-13T00:00:00"/>
    <x v="1"/>
    <x v="1"/>
    <d v="2021-12-13T00:00:00"/>
    <n v="1274566"/>
    <x v="2"/>
    <s v="B5"/>
    <x v="1"/>
    <s v="Verified"/>
    <n v="73000"/>
    <n v="0.1419"/>
    <n v="751.41"/>
    <n v="0.12690000000000001"/>
    <n v="22400"/>
    <n v="30"/>
    <n v="26366"/>
  </r>
  <r>
    <n v="967358"/>
    <x v="37"/>
    <x v="0"/>
    <x v="0"/>
    <s v="OHSU"/>
    <x v="2"/>
    <x v="0"/>
    <x v="10"/>
    <d v="2021-05-14T00:00:00"/>
    <d v="2021-05-14T00:00:00"/>
    <x v="1"/>
    <x v="1"/>
    <d v="2021-06-14T00:00:00"/>
    <n v="1188287"/>
    <x v="2"/>
    <s v="B5"/>
    <x v="1"/>
    <s v="Verified"/>
    <n v="30000"/>
    <n v="0.23200000000000001"/>
    <n v="296.88"/>
    <n v="0.12690000000000001"/>
    <n v="8850"/>
    <n v="13"/>
    <n v="10635"/>
  </r>
  <r>
    <n v="441251"/>
    <x v="2"/>
    <x v="0"/>
    <x v="0"/>
    <s v="Bering Omega"/>
    <x v="2"/>
    <x v="0"/>
    <x v="52"/>
    <d v="2021-04-10T00:00:00"/>
    <d v="2021-03-10T00:00:00"/>
    <x v="1"/>
    <x v="1"/>
    <d v="2021-04-10T00:00:00"/>
    <n v="535194"/>
    <x v="2"/>
    <s v="B5"/>
    <x v="1"/>
    <s v="Verified"/>
    <n v="45000"/>
    <n v="0.23119999999999999"/>
    <n v="117.14"/>
    <n v="0.12529999999999999"/>
    <n v="3500"/>
    <n v="31"/>
    <n v="3706"/>
  </r>
  <r>
    <n v="874873"/>
    <x v="25"/>
    <x v="0"/>
    <x v="6"/>
    <s v="JACER Corporation"/>
    <x v="2"/>
    <x v="0"/>
    <x v="10"/>
    <d v="2021-12-15T00:00:00"/>
    <d v="2021-09-14T00:00:00"/>
    <x v="1"/>
    <x v="1"/>
    <d v="2021-10-14T00:00:00"/>
    <n v="1089306"/>
    <x v="2"/>
    <s v="B5"/>
    <x v="1"/>
    <s v="Verified"/>
    <n v="85000"/>
    <n v="0.1333"/>
    <n v="478.22"/>
    <n v="0.11990000000000001"/>
    <n v="14400"/>
    <n v="36"/>
    <n v="17216"/>
  </r>
  <r>
    <n v="633616"/>
    <x v="32"/>
    <x v="0"/>
    <x v="3"/>
    <s v="US Navy"/>
    <x v="2"/>
    <x v="0"/>
    <x v="41"/>
    <d v="2021-12-11T00:00:00"/>
    <d v="2021-01-12T00:00:00"/>
    <x v="1"/>
    <x v="1"/>
    <d v="2021-02-12T00:00:00"/>
    <n v="811734"/>
    <x v="2"/>
    <s v="B1"/>
    <x v="1"/>
    <s v="Verified"/>
    <n v="90000"/>
    <n v="0.1148"/>
    <n v="507.91"/>
    <n v="8.8800000000000004E-2"/>
    <n v="16000"/>
    <n v="29"/>
    <n v="17140"/>
  </r>
  <r>
    <n v="587971"/>
    <x v="8"/>
    <x v="0"/>
    <x v="3"/>
    <s v="New York Presbyterian at Columbia"/>
    <x v="2"/>
    <x v="0"/>
    <x v="54"/>
    <d v="2021-04-16T00:00:00"/>
    <d v="2021-10-13T00:00:00"/>
    <x v="1"/>
    <x v="1"/>
    <d v="2021-11-13T00:00:00"/>
    <n v="755461"/>
    <x v="2"/>
    <s v="B4"/>
    <x v="1"/>
    <s v="Verified"/>
    <n v="90000"/>
    <n v="8.8400000000000006E-2"/>
    <n v="659.43"/>
    <n v="0.1149"/>
    <n v="20000"/>
    <n v="30"/>
    <n v="23739"/>
  </r>
  <r>
    <n v="629833"/>
    <x v="29"/>
    <x v="0"/>
    <x v="8"/>
    <s v="Overton Brooks VAMC"/>
    <x v="2"/>
    <x v="0"/>
    <x v="41"/>
    <d v="2021-04-12T00:00:00"/>
    <d v="2021-04-12T00:00:00"/>
    <x v="1"/>
    <x v="1"/>
    <d v="2021-05-12T00:00:00"/>
    <n v="806959"/>
    <x v="2"/>
    <s v="B2"/>
    <x v="1"/>
    <s v="Verified"/>
    <n v="58000"/>
    <n v="0.1072"/>
    <n v="319.17"/>
    <n v="9.2499999999999999E-2"/>
    <n v="10000"/>
    <n v="32"/>
    <n v="10930"/>
  </r>
  <r>
    <n v="858158"/>
    <x v="1"/>
    <x v="0"/>
    <x v="8"/>
    <s v="Russ Reid"/>
    <x v="2"/>
    <x v="0"/>
    <x v="11"/>
    <d v="2021-05-16T00:00:00"/>
    <d v="2021-05-14T00:00:00"/>
    <x v="1"/>
    <x v="1"/>
    <d v="2021-06-14T00:00:00"/>
    <n v="1070714"/>
    <x v="2"/>
    <s v="B3"/>
    <x v="1"/>
    <s v="Verified"/>
    <n v="82000"/>
    <n v="0.16950000000000001"/>
    <n v="523.75"/>
    <n v="0.1099"/>
    <n v="16000"/>
    <n v="25"/>
    <n v="18692"/>
  </r>
  <r>
    <n v="703031"/>
    <x v="5"/>
    <x v="0"/>
    <x v="8"/>
    <s v="Target"/>
    <x v="2"/>
    <x v="0"/>
    <x v="42"/>
    <d v="2021-12-13T00:00:00"/>
    <d v="2021-07-11T00:00:00"/>
    <x v="1"/>
    <x v="1"/>
    <d v="2021-08-11T00:00:00"/>
    <n v="894939"/>
    <x v="2"/>
    <s v="B3"/>
    <x v="1"/>
    <s v="Verified"/>
    <n v="12600"/>
    <n v="0.15240000000000001"/>
    <n v="129.77000000000001"/>
    <n v="0.1037"/>
    <n v="4000"/>
    <n v="31"/>
    <n v="4093"/>
  </r>
  <r>
    <n v="558328"/>
    <x v="0"/>
    <x v="0"/>
    <x v="8"/>
    <s v="Ameriprise Financial"/>
    <x v="2"/>
    <x v="0"/>
    <x v="47"/>
    <d v="2021-12-15T00:00:00"/>
    <d v="2021-09-12T00:00:00"/>
    <x v="1"/>
    <x v="1"/>
    <d v="2021-10-12T00:00:00"/>
    <n v="718745"/>
    <x v="2"/>
    <s v="B5"/>
    <x v="1"/>
    <s v="Verified"/>
    <n v="52800"/>
    <n v="0.1704"/>
    <n v="278.44"/>
    <n v="0.1186"/>
    <n v="8400"/>
    <n v="35"/>
    <n v="9850"/>
  </r>
  <r>
    <n v="591721"/>
    <x v="2"/>
    <x v="0"/>
    <x v="4"/>
    <s v="Dillards"/>
    <x v="2"/>
    <x v="0"/>
    <x v="50"/>
    <d v="2021-09-14T00:00:00"/>
    <d v="2021-09-13T00:00:00"/>
    <x v="1"/>
    <x v="1"/>
    <d v="2021-10-13T00:00:00"/>
    <n v="760006"/>
    <x v="2"/>
    <s v="B3"/>
    <x v="1"/>
    <s v="Verified"/>
    <n v="25000"/>
    <n v="4.7500000000000001E-2"/>
    <n v="98.39"/>
    <n v="0.11119999999999999"/>
    <n v="3000"/>
    <n v="9"/>
    <n v="3541"/>
  </r>
  <r>
    <n v="658322"/>
    <x v="21"/>
    <x v="0"/>
    <x v="4"/>
    <s v="Jump Higher CT  LLC"/>
    <x v="2"/>
    <x v="0"/>
    <x v="0"/>
    <d v="2021-04-16T00:00:00"/>
    <d v="2021-02-14T00:00:00"/>
    <x v="1"/>
    <x v="1"/>
    <d v="2021-03-14T00:00:00"/>
    <n v="841942"/>
    <x v="2"/>
    <s v="B3"/>
    <x v="1"/>
    <s v="Verified"/>
    <n v="43000"/>
    <n v="5.5300000000000002E-2"/>
    <n v="259.52999999999997"/>
    <n v="0.1037"/>
    <n v="8000"/>
    <n v="19"/>
    <n v="9344"/>
  </r>
  <r>
    <n v="782418"/>
    <x v="1"/>
    <x v="0"/>
    <x v="2"/>
    <s v="Scitor Corporation"/>
    <x v="2"/>
    <x v="0"/>
    <x v="6"/>
    <d v="2021-12-14T00:00:00"/>
    <d v="2021-06-14T00:00:00"/>
    <x v="1"/>
    <x v="1"/>
    <d v="2021-07-14T00:00:00"/>
    <n v="985405"/>
    <x v="2"/>
    <s v="B2"/>
    <x v="1"/>
    <s v="Verified"/>
    <n v="117000"/>
    <n v="6.3299999999999995E-2"/>
    <n v="348.56"/>
    <n v="0.1114"/>
    <n v="10625"/>
    <n v="25"/>
    <n v="12548"/>
  </r>
  <r>
    <n v="668586"/>
    <x v="1"/>
    <x v="0"/>
    <x v="2"/>
    <s v="Smurfit-Stone"/>
    <x v="2"/>
    <x v="0"/>
    <x v="0"/>
    <d v="2021-11-15T00:00:00"/>
    <d v="2021-09-12T00:00:00"/>
    <x v="1"/>
    <x v="1"/>
    <d v="2021-10-12T00:00:00"/>
    <n v="854836"/>
    <x v="2"/>
    <s v="B3"/>
    <x v="1"/>
    <s v="Verified"/>
    <n v="70000"/>
    <n v="0.1862"/>
    <n v="389.3"/>
    <n v="0.1037"/>
    <n v="12000"/>
    <n v="30"/>
    <n v="13527"/>
  </r>
  <r>
    <n v="670723"/>
    <x v="8"/>
    <x v="0"/>
    <x v="2"/>
    <s v="PL Engineering, P.C."/>
    <x v="2"/>
    <x v="0"/>
    <x v="0"/>
    <d v="2021-05-16T00:00:00"/>
    <d v="2021-03-14T00:00:00"/>
    <x v="1"/>
    <x v="1"/>
    <d v="2021-04-14T00:00:00"/>
    <n v="857446"/>
    <x v="2"/>
    <s v="B4"/>
    <x v="1"/>
    <s v="Verified"/>
    <n v="36000"/>
    <n v="0.23530000000000001"/>
    <n v="399.55"/>
    <n v="0.1074"/>
    <n v="12250"/>
    <n v="14"/>
    <n v="14385"/>
  </r>
  <r>
    <n v="610958"/>
    <x v="37"/>
    <x v="0"/>
    <x v="7"/>
    <s v="USPS"/>
    <x v="2"/>
    <x v="0"/>
    <x v="49"/>
    <d v="2021-05-16T00:00:00"/>
    <d v="2021-12-13T00:00:00"/>
    <x v="1"/>
    <x v="1"/>
    <d v="2022-01-13T00:00:00"/>
    <n v="783502"/>
    <x v="2"/>
    <s v="B5"/>
    <x v="1"/>
    <s v="Verified"/>
    <n v="54996"/>
    <n v="0.1794"/>
    <n v="295.18"/>
    <n v="0.1036"/>
    <n v="9100"/>
    <n v="12"/>
    <n v="10627"/>
  </r>
  <r>
    <n v="764108"/>
    <x v="16"/>
    <x v="0"/>
    <x v="0"/>
    <s v="Care Giver Homes"/>
    <x v="2"/>
    <x v="0"/>
    <x v="6"/>
    <d v="2021-04-16T00:00:00"/>
    <d v="2021-04-14T00:00:00"/>
    <x v="1"/>
    <x v="1"/>
    <d v="2021-05-14T00:00:00"/>
    <n v="964785"/>
    <x v="2"/>
    <s v="B3"/>
    <x v="1"/>
    <s v="Verified"/>
    <n v="35000"/>
    <n v="0.1323"/>
    <n v="229.14"/>
    <n v="0.1099"/>
    <n v="7000"/>
    <n v="27"/>
    <n v="8120"/>
  </r>
  <r>
    <n v="543829"/>
    <x v="2"/>
    <x v="0"/>
    <x v="3"/>
    <s v="Greyhound LInes Inc."/>
    <x v="2"/>
    <x v="0"/>
    <x v="43"/>
    <d v="2021-08-15T00:00:00"/>
    <d v="2021-01-13T00:00:00"/>
    <x v="1"/>
    <x v="1"/>
    <d v="2021-02-13T00:00:00"/>
    <n v="701562"/>
    <x v="2"/>
    <s v="B3"/>
    <x v="1"/>
    <s v="Verified"/>
    <n v="76000"/>
    <n v="9.06E-2"/>
    <n v="229.57"/>
    <n v="0.11119999999999999"/>
    <n v="7000"/>
    <n v="28"/>
    <n v="8221"/>
  </r>
  <r>
    <n v="759988"/>
    <x v="8"/>
    <x v="0"/>
    <x v="9"/>
    <s v="Pfizer"/>
    <x v="2"/>
    <x v="0"/>
    <x v="25"/>
    <d v="2021-04-16T00:00:00"/>
    <d v="2021-06-14T00:00:00"/>
    <x v="1"/>
    <x v="1"/>
    <d v="2021-07-14T00:00:00"/>
    <n v="960261"/>
    <x v="2"/>
    <s v="B2"/>
    <x v="1"/>
    <s v="Verified"/>
    <n v="56880"/>
    <n v="0.15820000000000001"/>
    <n v="182.26"/>
    <n v="0.10589999999999999"/>
    <n v="5600"/>
    <n v="20"/>
    <n v="6561"/>
  </r>
  <r>
    <n v="371996"/>
    <x v="1"/>
    <x v="0"/>
    <x v="6"/>
    <s v="California Climate Action Registry"/>
    <x v="2"/>
    <x v="0"/>
    <x v="40"/>
    <d v="2021-05-16T00:00:00"/>
    <d v="2021-01-12T00:00:00"/>
    <x v="1"/>
    <x v="1"/>
    <d v="2021-02-12T00:00:00"/>
    <n v="390440"/>
    <x v="2"/>
    <s v="B5"/>
    <x v="1"/>
    <s v="Verified"/>
    <n v="60000"/>
    <n v="0.1056"/>
    <n v="119.94"/>
    <n v="0.1221"/>
    <n v="3600"/>
    <n v="24"/>
    <n v="4318"/>
  </r>
  <r>
    <n v="863603"/>
    <x v="1"/>
    <x v="0"/>
    <x v="6"/>
    <s v="Zoic Studios"/>
    <x v="2"/>
    <x v="0"/>
    <x v="11"/>
    <d v="2021-05-16T00:00:00"/>
    <d v="2021-08-14T00:00:00"/>
    <x v="1"/>
    <x v="1"/>
    <d v="2021-09-14T00:00:00"/>
    <n v="1076734"/>
    <x v="2"/>
    <s v="B5"/>
    <x v="1"/>
    <s v="Verified"/>
    <n v="93600"/>
    <n v="0.23469999999999999"/>
    <n v="185.98"/>
    <n v="0.11990000000000001"/>
    <n v="5600"/>
    <n v="30"/>
    <n v="6700"/>
  </r>
  <r>
    <n v="603909"/>
    <x v="1"/>
    <x v="0"/>
    <x v="6"/>
    <s v="Sony"/>
    <x v="2"/>
    <x v="0"/>
    <x v="50"/>
    <d v="2021-09-15T00:00:00"/>
    <d v="2021-09-13T00:00:00"/>
    <x v="1"/>
    <x v="1"/>
    <d v="2021-10-13T00:00:00"/>
    <n v="774862"/>
    <x v="2"/>
    <s v="B1"/>
    <x v="1"/>
    <s v="Verified"/>
    <n v="70000"/>
    <n v="0.14430000000000001"/>
    <n v="539.65"/>
    <n v="8.8800000000000004E-2"/>
    <n v="17000"/>
    <n v="10"/>
    <n v="19416"/>
  </r>
  <r>
    <n v="605441"/>
    <x v="33"/>
    <x v="0"/>
    <x v="6"/>
    <s v="International Paper"/>
    <x v="2"/>
    <x v="0"/>
    <x v="50"/>
    <d v="2021-05-16T00:00:00"/>
    <d v="2021-11-13T00:00:00"/>
    <x v="1"/>
    <x v="1"/>
    <d v="2021-12-13T00:00:00"/>
    <n v="776720"/>
    <x v="2"/>
    <s v="B1"/>
    <x v="1"/>
    <s v="Verified"/>
    <n v="60040"/>
    <n v="0.20949999999999999"/>
    <n v="158.72"/>
    <n v="8.8800000000000004E-2"/>
    <n v="5000"/>
    <n v="23"/>
    <n v="5715"/>
  </r>
  <r>
    <n v="841024"/>
    <x v="8"/>
    <x v="0"/>
    <x v="6"/>
    <s v="Rochester Institute of Technology"/>
    <x v="2"/>
    <x v="0"/>
    <x v="11"/>
    <d v="2021-09-14T00:00:00"/>
    <d v="2021-08-14T00:00:00"/>
    <x v="1"/>
    <x v="1"/>
    <d v="2021-09-14T00:00:00"/>
    <n v="1051532"/>
    <x v="2"/>
    <s v="B1"/>
    <x v="1"/>
    <s v="Verified"/>
    <n v="62000"/>
    <n v="0.24909999999999999"/>
    <n v="258.10000000000002"/>
    <n v="9.9900000000000003E-2"/>
    <n v="8000"/>
    <n v="17"/>
    <n v="9292"/>
  </r>
  <r>
    <n v="359786"/>
    <x v="16"/>
    <x v="0"/>
    <x v="6"/>
    <s v="Partners Healthcare"/>
    <x v="2"/>
    <x v="0"/>
    <x v="34"/>
    <d v="2021-03-15T00:00:00"/>
    <d v="2021-12-11T00:00:00"/>
    <x v="1"/>
    <x v="1"/>
    <d v="2022-01-11T00:00:00"/>
    <n v="364540"/>
    <x v="2"/>
    <s v="B2"/>
    <x v="1"/>
    <s v="Verified"/>
    <n v="33017"/>
    <n v="2.4E-2"/>
    <n v="162.54"/>
    <n v="0.1051"/>
    <n v="5000"/>
    <n v="5"/>
    <n v="5884"/>
  </r>
  <r>
    <n v="432335"/>
    <x v="1"/>
    <x v="0"/>
    <x v="6"/>
    <m/>
    <x v="2"/>
    <x v="0"/>
    <x v="20"/>
    <d v="2021-02-14T00:00:00"/>
    <d v="2021-08-12T00:00:00"/>
    <x v="1"/>
    <x v="1"/>
    <d v="2021-09-12T00:00:00"/>
    <n v="506418"/>
    <x v="2"/>
    <s v="B2"/>
    <x v="1"/>
    <s v="Verified"/>
    <n v="27300"/>
    <n v="0.12839999999999999"/>
    <n v="362.66"/>
    <n v="0.1148"/>
    <n v="11000"/>
    <n v="15"/>
    <n v="13055"/>
  </r>
  <r>
    <n v="475751"/>
    <x v="5"/>
    <x v="0"/>
    <x v="6"/>
    <s v="Fidelity National Financial"/>
    <x v="2"/>
    <x v="0"/>
    <x v="24"/>
    <d v="2021-08-12T00:00:00"/>
    <d v="2021-07-12T00:00:00"/>
    <x v="1"/>
    <x v="1"/>
    <d v="2021-08-12T00:00:00"/>
    <n v="602423"/>
    <x v="2"/>
    <s v="B2"/>
    <x v="1"/>
    <s v="Verified"/>
    <n v="125000"/>
    <n v="0.1041"/>
    <n v="799.49"/>
    <n v="0.1148"/>
    <n v="24250"/>
    <n v="33"/>
    <n v="28590"/>
  </r>
  <r>
    <n v="403526"/>
    <x v="20"/>
    <x v="0"/>
    <x v="6"/>
    <s v="PricewaterhouseCoopers"/>
    <x v="2"/>
    <x v="0"/>
    <x v="28"/>
    <d v="2021-11-15T00:00:00"/>
    <d v="2021-03-12T00:00:00"/>
    <x v="1"/>
    <x v="1"/>
    <d v="2021-04-12T00:00:00"/>
    <n v="448974"/>
    <x v="2"/>
    <s v="B3"/>
    <x v="1"/>
    <s v="Verified"/>
    <n v="50500"/>
    <n v="0.17799999999999999"/>
    <n v="396.17"/>
    <n v="0.1158"/>
    <n v="12000"/>
    <n v="19"/>
    <n v="14239"/>
  </r>
  <r>
    <n v="1017620"/>
    <x v="5"/>
    <x v="0"/>
    <x v="6"/>
    <s v="OMNI Home Care"/>
    <x v="2"/>
    <x v="0"/>
    <x v="22"/>
    <d v="2021-04-16T00:00:00"/>
    <d v="2021-12-14T00:00:00"/>
    <x v="1"/>
    <x v="1"/>
    <d v="2022-01-14T00:00:00"/>
    <n v="1245392"/>
    <x v="2"/>
    <s v="B3"/>
    <x v="1"/>
    <s v="Verified"/>
    <n v="70000"/>
    <n v="0.1452"/>
    <n v="661.52"/>
    <n v="0.1171"/>
    <n v="20000"/>
    <n v="25"/>
    <n v="23815"/>
  </r>
  <r>
    <n v="631865"/>
    <x v="8"/>
    <x v="0"/>
    <x v="6"/>
    <s v="Time Warner Inc."/>
    <x v="2"/>
    <x v="0"/>
    <x v="41"/>
    <d v="2021-07-12T00:00:00"/>
    <d v="2021-05-12T00:00:00"/>
    <x v="1"/>
    <x v="1"/>
    <d v="2021-06-12T00:00:00"/>
    <n v="809452"/>
    <x v="2"/>
    <s v="B4"/>
    <x v="1"/>
    <s v="Verified"/>
    <n v="70000"/>
    <n v="0.23830000000000001"/>
    <n v="322.63"/>
    <n v="9.9900000000000003E-2"/>
    <n v="10000"/>
    <n v="37"/>
    <n v="11083"/>
  </r>
  <r>
    <n v="785616"/>
    <x v="8"/>
    <x v="0"/>
    <x v="6"/>
    <s v="Federal Reserve Bank of New York"/>
    <x v="2"/>
    <x v="0"/>
    <x v="6"/>
    <d v="2021-03-16T00:00:00"/>
    <d v="2021-07-14T00:00:00"/>
    <x v="1"/>
    <x v="1"/>
    <d v="2021-08-14T00:00:00"/>
    <n v="988942"/>
    <x v="2"/>
    <s v="B4"/>
    <x v="1"/>
    <s v="Verified"/>
    <n v="105000"/>
    <n v="0.1542"/>
    <n v="527.54999999999995"/>
    <n v="0.1149"/>
    <n v="16000"/>
    <n v="54"/>
    <n v="18991"/>
  </r>
  <r>
    <n v="467364"/>
    <x v="1"/>
    <x v="0"/>
    <x v="6"/>
    <s v="Federal Defenders of San Diego, Inc."/>
    <x v="2"/>
    <x v="0"/>
    <x v="31"/>
    <d v="2021-12-12T00:00:00"/>
    <d v="2021-12-12T00:00:00"/>
    <x v="1"/>
    <x v="1"/>
    <d v="2022-01-12T00:00:00"/>
    <n v="587774"/>
    <x v="2"/>
    <s v="B5"/>
    <x v="1"/>
    <s v="Verified"/>
    <n v="89908"/>
    <n v="0.11409999999999999"/>
    <n v="811.56"/>
    <n v="0.12529999999999999"/>
    <n v="24250"/>
    <n v="10"/>
    <n v="29217"/>
  </r>
  <r>
    <n v="438283"/>
    <x v="41"/>
    <x v="0"/>
    <x v="6"/>
    <s v="On Tap Magazine"/>
    <x v="2"/>
    <x v="0"/>
    <x v="15"/>
    <d v="2021-05-16T00:00:00"/>
    <d v="2021-10-12T00:00:00"/>
    <x v="1"/>
    <x v="1"/>
    <d v="2021-11-12T00:00:00"/>
    <n v="527728"/>
    <x v="2"/>
    <s v="B5"/>
    <x v="1"/>
    <s v="Verified"/>
    <n v="57492"/>
    <n v="0.20680000000000001"/>
    <n v="669.33"/>
    <n v="0.12529999999999999"/>
    <n v="20000"/>
    <n v="16"/>
    <n v="24130"/>
  </r>
  <r>
    <n v="795203"/>
    <x v="3"/>
    <x v="0"/>
    <x v="6"/>
    <s v="Northwestern University"/>
    <x v="2"/>
    <x v="0"/>
    <x v="6"/>
    <d v="2021-05-16T00:00:00"/>
    <d v="2021-07-14T00:00:00"/>
    <x v="1"/>
    <x v="1"/>
    <d v="2021-08-14T00:00:00"/>
    <n v="999919"/>
    <x v="2"/>
    <s v="B5"/>
    <x v="1"/>
    <s v="Verified"/>
    <n v="76500"/>
    <n v="0.11650000000000001"/>
    <n v="664.2"/>
    <n v="0.11990000000000001"/>
    <n v="20000"/>
    <n v="16"/>
    <n v="23911"/>
  </r>
  <r>
    <n v="839637"/>
    <x v="5"/>
    <x v="0"/>
    <x v="6"/>
    <s v="Fiserv"/>
    <x v="2"/>
    <x v="0"/>
    <x v="11"/>
    <d v="2021-05-16T00:00:00"/>
    <d v="2021-01-13T00:00:00"/>
    <x v="1"/>
    <x v="1"/>
    <d v="2021-02-13T00:00:00"/>
    <n v="1049809"/>
    <x v="2"/>
    <s v="B5"/>
    <x v="1"/>
    <s v="Verified"/>
    <n v="85000"/>
    <n v="0.2276"/>
    <n v="1162.3399999999999"/>
    <n v="0.11990000000000001"/>
    <n v="35000"/>
    <n v="41"/>
    <n v="39785"/>
  </r>
  <r>
    <n v="554824"/>
    <x v="18"/>
    <x v="0"/>
    <x v="6"/>
    <s v="Hospice of New Jersey"/>
    <x v="2"/>
    <x v="0"/>
    <x v="43"/>
    <d v="2021-03-16T00:00:00"/>
    <d v="2021-03-13T00:00:00"/>
    <x v="1"/>
    <x v="1"/>
    <d v="2021-04-13T00:00:00"/>
    <n v="714622"/>
    <x v="2"/>
    <s v="B5"/>
    <x v="1"/>
    <s v="Verified"/>
    <n v="72000"/>
    <n v="0.21920000000000001"/>
    <n v="198.89"/>
    <n v="0.1186"/>
    <n v="6000"/>
    <n v="30"/>
    <n v="7132"/>
  </r>
  <r>
    <n v="1032486"/>
    <x v="1"/>
    <x v="0"/>
    <x v="3"/>
    <s v="Slade Neighbors APLC"/>
    <x v="2"/>
    <x v="0"/>
    <x v="22"/>
    <d v="2021-05-16T00:00:00"/>
    <d v="2021-08-14T00:00:00"/>
    <x v="1"/>
    <x v="1"/>
    <d v="2021-09-14T00:00:00"/>
    <n v="1262127"/>
    <x v="2"/>
    <s v="B1"/>
    <x v="1"/>
    <s v="Verified"/>
    <n v="107000"/>
    <n v="8.2199999999999995E-2"/>
    <n v="322.25"/>
    <n v="9.9099999999999994E-2"/>
    <n v="10000"/>
    <n v="22"/>
    <n v="11575"/>
  </r>
  <r>
    <n v="576045"/>
    <x v="31"/>
    <x v="0"/>
    <x v="3"/>
    <s v="USPostal Service"/>
    <x v="2"/>
    <x v="0"/>
    <x v="54"/>
    <d v="2021-02-15T00:00:00"/>
    <d v="2021-05-11T00:00:00"/>
    <x v="1"/>
    <x v="1"/>
    <d v="2021-06-11T00:00:00"/>
    <n v="740859"/>
    <x v="2"/>
    <s v="B1"/>
    <x v="1"/>
    <s v="Verified"/>
    <n v="52000"/>
    <n v="0.16569999999999999"/>
    <n v="243.35"/>
    <n v="0.1038"/>
    <n v="7500"/>
    <n v="41"/>
    <n v="7976"/>
  </r>
  <r>
    <n v="786131"/>
    <x v="1"/>
    <x v="0"/>
    <x v="3"/>
    <s v="Gregs collision center"/>
    <x v="2"/>
    <x v="0"/>
    <x v="6"/>
    <d v="2021-05-16T00:00:00"/>
    <d v="2021-05-13T00:00:00"/>
    <x v="1"/>
    <x v="1"/>
    <d v="2021-06-13T00:00:00"/>
    <n v="989493"/>
    <x v="2"/>
    <s v="B1"/>
    <x v="1"/>
    <s v="Verified"/>
    <n v="60000"/>
    <n v="0.17460000000000001"/>
    <n v="241.97"/>
    <n v="9.9900000000000003E-2"/>
    <n v="7500"/>
    <n v="10"/>
    <n v="8536"/>
  </r>
  <r>
    <n v="1055275"/>
    <x v="37"/>
    <x v="0"/>
    <x v="3"/>
    <s v="Laborers Union Local #121"/>
    <x v="2"/>
    <x v="0"/>
    <x v="12"/>
    <d v="2021-12-14T00:00:00"/>
    <d v="2021-12-14T00:00:00"/>
    <x v="1"/>
    <x v="1"/>
    <d v="2022-01-14T00:00:00"/>
    <n v="1286835"/>
    <x v="2"/>
    <s v="B1"/>
    <x v="1"/>
    <s v="Verified"/>
    <n v="40100"/>
    <n v="0.2427"/>
    <n v="386.7"/>
    <n v="9.9099999999999994E-2"/>
    <n v="12000"/>
    <n v="24"/>
    <n v="13921"/>
  </r>
  <r>
    <n v="844677"/>
    <x v="2"/>
    <x v="0"/>
    <x v="3"/>
    <s v="Konica Minolota"/>
    <x v="2"/>
    <x v="0"/>
    <x v="11"/>
    <d v="2021-04-16T00:00:00"/>
    <d v="2021-08-14T00:00:00"/>
    <x v="1"/>
    <x v="1"/>
    <d v="2021-09-14T00:00:00"/>
    <n v="1055709"/>
    <x v="2"/>
    <s v="B1"/>
    <x v="1"/>
    <s v="Verified"/>
    <n v="61000"/>
    <n v="0.24160000000000001"/>
    <n v="361.34"/>
    <n v="9.9900000000000003E-2"/>
    <n v="11200"/>
    <n v="46"/>
    <n v="13008"/>
  </r>
  <r>
    <n v="549613"/>
    <x v="21"/>
    <x v="0"/>
    <x v="3"/>
    <s v="Fairfield Board of education"/>
    <x v="2"/>
    <x v="0"/>
    <x v="43"/>
    <d v="2021-04-16T00:00:00"/>
    <d v="2021-08-13T00:00:00"/>
    <x v="1"/>
    <x v="1"/>
    <d v="2021-09-13T00:00:00"/>
    <n v="708492"/>
    <x v="2"/>
    <s v="B2"/>
    <x v="1"/>
    <s v="Verified"/>
    <n v="84000"/>
    <n v="8.0399999999999999E-2"/>
    <n v="685.03"/>
    <n v="0.1075"/>
    <n v="21000"/>
    <n v="23"/>
    <n v="24662"/>
  </r>
  <r>
    <n v="442421"/>
    <x v="8"/>
    <x v="0"/>
    <x v="3"/>
    <s v="ny presbyterian hospital"/>
    <x v="2"/>
    <x v="0"/>
    <x v="52"/>
    <d v="2021-09-12T00:00:00"/>
    <d v="2021-10-12T00:00:00"/>
    <x v="1"/>
    <x v="1"/>
    <d v="2021-11-12T00:00:00"/>
    <n v="537387"/>
    <x v="2"/>
    <s v="B2"/>
    <x v="1"/>
    <s v="Verified"/>
    <n v="36000"/>
    <n v="2.9000000000000001E-2"/>
    <n v="263.75"/>
    <n v="0.1148"/>
    <n v="8000"/>
    <n v="10"/>
    <n v="9495"/>
  </r>
  <r>
    <n v="786142"/>
    <x v="2"/>
    <x v="0"/>
    <x v="3"/>
    <s v="United Continental Holdings"/>
    <x v="2"/>
    <x v="0"/>
    <x v="6"/>
    <d v="2021-05-16T00:00:00"/>
    <d v="2021-07-14T00:00:00"/>
    <x v="1"/>
    <x v="1"/>
    <d v="2021-08-14T00:00:00"/>
    <n v="989505"/>
    <x v="2"/>
    <s v="B2"/>
    <x v="1"/>
    <s v="Verified"/>
    <n v="49000"/>
    <n v="0.1173"/>
    <n v="130.18"/>
    <n v="0.10589999999999999"/>
    <n v="4000"/>
    <n v="20"/>
    <n v="4686"/>
  </r>
  <r>
    <n v="597853"/>
    <x v="0"/>
    <x v="0"/>
    <x v="3"/>
    <s v="Forsyth County Board of Education"/>
    <x v="2"/>
    <x v="0"/>
    <x v="50"/>
    <d v="2021-05-15T00:00:00"/>
    <d v="2021-11-13T00:00:00"/>
    <x v="1"/>
    <x v="1"/>
    <d v="2021-12-13T00:00:00"/>
    <n v="767370"/>
    <x v="2"/>
    <s v="B2"/>
    <x v="1"/>
    <s v="Verified"/>
    <n v="56524"/>
    <n v="0.24099999999999999"/>
    <n v="717.65"/>
    <n v="0.1075"/>
    <n v="22000"/>
    <n v="29"/>
    <n v="25837"/>
  </r>
  <r>
    <n v="593259"/>
    <x v="8"/>
    <x v="0"/>
    <x v="3"/>
    <s v="safavieh"/>
    <x v="2"/>
    <x v="0"/>
    <x v="50"/>
    <d v="2021-06-15T00:00:00"/>
    <d v="2021-02-12T00:00:00"/>
    <x v="1"/>
    <x v="1"/>
    <d v="2021-03-12T00:00:00"/>
    <n v="761847"/>
    <x v="2"/>
    <s v="B2"/>
    <x v="1"/>
    <s v="Verified"/>
    <n v="58000"/>
    <n v="0.20030000000000001"/>
    <n v="782.9"/>
    <n v="0.1075"/>
    <n v="24000"/>
    <n v="30"/>
    <n v="26803"/>
  </r>
  <r>
    <n v="1057013"/>
    <x v="3"/>
    <x v="0"/>
    <x v="3"/>
    <s v="Tween Brands"/>
    <x v="2"/>
    <x v="0"/>
    <x v="12"/>
    <d v="2021-12-14T00:00:00"/>
    <d v="2021-12-14T00:00:00"/>
    <x v="1"/>
    <x v="1"/>
    <d v="2022-01-14T00:00:00"/>
    <n v="1288567"/>
    <x v="2"/>
    <s v="B2"/>
    <x v="1"/>
    <s v="Verified"/>
    <n v="45000"/>
    <n v="0.2339"/>
    <n v="293.16000000000003"/>
    <n v="0.1065"/>
    <n v="9000"/>
    <n v="37"/>
    <n v="10554"/>
  </r>
  <r>
    <n v="600571"/>
    <x v="19"/>
    <x v="0"/>
    <x v="3"/>
    <s v="Clear Channel Communications"/>
    <x v="2"/>
    <x v="0"/>
    <x v="50"/>
    <d v="2021-07-13T00:00:00"/>
    <d v="2021-07-13T00:00:00"/>
    <x v="1"/>
    <x v="1"/>
    <d v="2021-08-13T00:00:00"/>
    <n v="770804"/>
    <x v="2"/>
    <s v="B3"/>
    <x v="1"/>
    <s v="Verified"/>
    <n v="30000"/>
    <n v="2.1999999999999999E-2"/>
    <n v="96.27"/>
    <n v="9.6199999999999994E-2"/>
    <n v="3000"/>
    <n v="6"/>
    <n v="3438"/>
  </r>
  <r>
    <n v="657465"/>
    <x v="1"/>
    <x v="0"/>
    <x v="3"/>
    <s v="Western Digital Corp"/>
    <x v="2"/>
    <x v="0"/>
    <x v="21"/>
    <d v="2021-12-14T00:00:00"/>
    <d v="2021-03-11T00:00:00"/>
    <x v="1"/>
    <x v="1"/>
    <d v="2021-04-11T00:00:00"/>
    <n v="840820"/>
    <x v="2"/>
    <s v="B3"/>
    <x v="1"/>
    <s v="Verified"/>
    <n v="85000"/>
    <n v="0.16689999999999999"/>
    <n v="324.42"/>
    <n v="0.1037"/>
    <n v="10000"/>
    <n v="24"/>
    <n v="10087"/>
  </r>
  <r>
    <n v="1055350"/>
    <x v="8"/>
    <x v="0"/>
    <x v="3"/>
    <s v="time warner cable"/>
    <x v="2"/>
    <x v="0"/>
    <x v="12"/>
    <d v="2021-12-14T00:00:00"/>
    <d v="2021-12-14T00:00:00"/>
    <x v="1"/>
    <x v="1"/>
    <d v="2022-01-14T00:00:00"/>
    <n v="1287314"/>
    <x v="2"/>
    <s v="B3"/>
    <x v="1"/>
    <s v="Verified"/>
    <n v="70000"/>
    <n v="0.1714"/>
    <n v="826.9"/>
    <n v="0.1171"/>
    <n v="25000"/>
    <n v="25"/>
    <n v="29768"/>
  </r>
  <r>
    <n v="511658"/>
    <x v="29"/>
    <x v="0"/>
    <x v="3"/>
    <s v="Siemens"/>
    <x v="2"/>
    <x v="0"/>
    <x v="27"/>
    <d v="2021-08-10T00:00:00"/>
    <d v="2021-08-10T00:00:00"/>
    <x v="1"/>
    <x v="1"/>
    <d v="2021-09-10T00:00:00"/>
    <n v="660958"/>
    <x v="2"/>
    <s v="B3"/>
    <x v="1"/>
    <s v="Verified"/>
    <n v="60000"/>
    <n v="0.2024"/>
    <n v="814"/>
    <n v="0.1062"/>
    <n v="25000"/>
    <n v="30"/>
    <n v="25438"/>
  </r>
  <r>
    <n v="452732"/>
    <x v="37"/>
    <x v="0"/>
    <x v="3"/>
    <s v="State of Oregon, Fish and Wildlife"/>
    <x v="2"/>
    <x v="0"/>
    <x v="31"/>
    <d v="2021-04-16T00:00:00"/>
    <d v="2021-02-11T00:00:00"/>
    <x v="1"/>
    <x v="1"/>
    <d v="2021-03-11T00:00:00"/>
    <n v="559090"/>
    <x v="2"/>
    <s v="B3"/>
    <x v="1"/>
    <s v="Verified"/>
    <n v="71820"/>
    <n v="0.19309999999999999"/>
    <n v="596.41"/>
    <n v="0.1183"/>
    <n v="18000"/>
    <n v="19"/>
    <n v="19968"/>
  </r>
  <r>
    <n v="449165"/>
    <x v="34"/>
    <x v="0"/>
    <x v="3"/>
    <s v="Rite Aid"/>
    <x v="2"/>
    <x v="0"/>
    <x v="15"/>
    <d v="2021-05-16T00:00:00"/>
    <d v="2021-10-12T00:00:00"/>
    <x v="1"/>
    <x v="1"/>
    <d v="2021-11-12T00:00:00"/>
    <n v="551572"/>
    <x v="2"/>
    <s v="B4"/>
    <x v="1"/>
    <s v="Verified"/>
    <n v="144600"/>
    <n v="0.10390000000000001"/>
    <n v="807.53"/>
    <n v="0.12180000000000001"/>
    <n v="24250"/>
    <n v="28"/>
    <n v="29071"/>
  </r>
  <r>
    <n v="511983"/>
    <x v="0"/>
    <x v="0"/>
    <x v="3"/>
    <s v="Golder Associates Inc"/>
    <x v="2"/>
    <x v="0"/>
    <x v="47"/>
    <d v="2021-09-12T00:00:00"/>
    <d v="2021-08-12T00:00:00"/>
    <x v="1"/>
    <x v="1"/>
    <d v="2021-09-12T00:00:00"/>
    <n v="661406"/>
    <x v="2"/>
    <s v="B4"/>
    <x v="1"/>
    <s v="Verified"/>
    <n v="130000"/>
    <n v="0.10539999999999999"/>
    <n v="824.29"/>
    <n v="0.1149"/>
    <n v="25000"/>
    <n v="31"/>
    <n v="28371"/>
  </r>
  <r>
    <n v="426918"/>
    <x v="18"/>
    <x v="0"/>
    <x v="3"/>
    <s v="Camden County Prosecutor's office"/>
    <x v="2"/>
    <x v="0"/>
    <x v="30"/>
    <d v="2021-05-16T00:00:00"/>
    <d v="2021-08-12T00:00:00"/>
    <x v="1"/>
    <x v="1"/>
    <d v="2021-09-12T00:00:00"/>
    <n v="499814"/>
    <x v="2"/>
    <s v="B4"/>
    <x v="1"/>
    <s v="Verified"/>
    <n v="94000"/>
    <n v="0.13930000000000001"/>
    <n v="530.63"/>
    <n v="0.11890000000000001"/>
    <n v="16000"/>
    <n v="22"/>
    <n v="19102"/>
  </r>
  <r>
    <n v="668342"/>
    <x v="0"/>
    <x v="0"/>
    <x v="3"/>
    <s v="Manhattan Associates"/>
    <x v="2"/>
    <x v="0"/>
    <x v="0"/>
    <d v="2021-12-12T00:00:00"/>
    <d v="2021-12-12T00:00:00"/>
    <x v="1"/>
    <x v="1"/>
    <d v="2022-01-12T00:00:00"/>
    <n v="854529"/>
    <x v="2"/>
    <s v="B5"/>
    <x v="1"/>
    <s v="Verified"/>
    <n v="101644"/>
    <n v="0.1091"/>
    <n v="459.08"/>
    <n v="0.1111"/>
    <n v="14000"/>
    <n v="6"/>
    <n v="16101"/>
  </r>
  <r>
    <n v="585675"/>
    <x v="25"/>
    <x v="0"/>
    <x v="3"/>
    <s v="Jim carpenter"/>
    <x v="2"/>
    <x v="0"/>
    <x v="50"/>
    <d v="2021-01-15T00:00:00"/>
    <d v="2021-10-13T00:00:00"/>
    <x v="1"/>
    <x v="1"/>
    <d v="2021-11-13T00:00:00"/>
    <n v="752467"/>
    <x v="2"/>
    <s v="B5"/>
    <x v="1"/>
    <s v="Verified"/>
    <n v="48000"/>
    <n v="0.20300000000000001"/>
    <n v="497.22"/>
    <n v="0.1186"/>
    <n v="15000"/>
    <n v="18"/>
    <n v="17902"/>
  </r>
  <r>
    <n v="664886"/>
    <x v="21"/>
    <x v="0"/>
    <x v="3"/>
    <s v="Pathfinders Travel"/>
    <x v="2"/>
    <x v="0"/>
    <x v="0"/>
    <d v="2021-04-16T00:00:00"/>
    <d v="2021-02-14T00:00:00"/>
    <x v="1"/>
    <x v="1"/>
    <d v="2021-03-14T00:00:00"/>
    <n v="850135"/>
    <x v="2"/>
    <s v="B5"/>
    <x v="1"/>
    <s v="Verified"/>
    <n v="42096"/>
    <n v="0.19270000000000001"/>
    <n v="409.89"/>
    <n v="0.1111"/>
    <n v="12500"/>
    <n v="28"/>
    <n v="14757"/>
  </r>
  <r>
    <n v="485035"/>
    <x v="23"/>
    <x v="0"/>
    <x v="8"/>
    <s v="Coldwell Banker The Aspen Brokers"/>
    <x v="2"/>
    <x v="0"/>
    <x v="46"/>
    <d v="2021-05-16T00:00:00"/>
    <d v="2021-09-11T00:00:00"/>
    <x v="1"/>
    <x v="1"/>
    <d v="2021-10-11T00:00:00"/>
    <n v="617799"/>
    <x v="2"/>
    <s v="B1"/>
    <x v="1"/>
    <s v="Verified"/>
    <n v="50000"/>
    <n v="6.0999999999999999E-2"/>
    <n v="450.95"/>
    <n v="9.8799999999999999E-2"/>
    <n v="14000"/>
    <n v="17"/>
    <n v="15694"/>
  </r>
  <r>
    <n v="1023951"/>
    <x v="1"/>
    <x v="0"/>
    <x v="8"/>
    <s v="Forex Express"/>
    <x v="2"/>
    <x v="0"/>
    <x v="22"/>
    <d v="2021-05-16T00:00:00"/>
    <d v="2021-05-14T00:00:00"/>
    <x v="1"/>
    <x v="1"/>
    <d v="2021-06-14T00:00:00"/>
    <n v="1253033"/>
    <x v="2"/>
    <s v="B2"/>
    <x v="1"/>
    <s v="Verified"/>
    <n v="36000"/>
    <n v="0.12870000000000001"/>
    <n v="179.16"/>
    <n v="0.1065"/>
    <n v="5500"/>
    <n v="10"/>
    <n v="6384"/>
  </r>
  <r>
    <n v="527448"/>
    <x v="8"/>
    <x v="0"/>
    <x v="8"/>
    <s v="Anelli Xavier, PC"/>
    <x v="2"/>
    <x v="0"/>
    <x v="51"/>
    <d v="2021-06-13T00:00:00"/>
    <d v="2021-06-13T00:00:00"/>
    <x v="1"/>
    <x v="1"/>
    <d v="2021-07-13T00:00:00"/>
    <n v="671566"/>
    <x v="2"/>
    <s v="B2"/>
    <x v="1"/>
    <s v="Verified"/>
    <n v="80000"/>
    <n v="0.18629999999999999"/>
    <n v="777.24"/>
    <n v="0.10249999999999999"/>
    <n v="24000"/>
    <n v="14"/>
    <n v="27981"/>
  </r>
  <r>
    <n v="423668"/>
    <x v="5"/>
    <x v="0"/>
    <x v="8"/>
    <s v="Capital One"/>
    <x v="2"/>
    <x v="0"/>
    <x v="30"/>
    <d v="2021-05-16T00:00:00"/>
    <d v="2021-08-12T00:00:00"/>
    <x v="1"/>
    <x v="1"/>
    <d v="2021-09-12T00:00:00"/>
    <n v="498935"/>
    <x v="2"/>
    <s v="B2"/>
    <x v="1"/>
    <s v="Verified"/>
    <n v="50000"/>
    <n v="0.12239999999999999"/>
    <n v="328.64"/>
    <n v="0.11260000000000001"/>
    <n v="10000"/>
    <n v="28"/>
    <n v="12013"/>
  </r>
  <r>
    <n v="785282"/>
    <x v="5"/>
    <x v="0"/>
    <x v="8"/>
    <s v="State of Florida"/>
    <x v="2"/>
    <x v="0"/>
    <x v="6"/>
    <d v="2021-06-13T00:00:00"/>
    <d v="2021-05-13T00:00:00"/>
    <x v="1"/>
    <x v="1"/>
    <d v="2021-06-13T00:00:00"/>
    <n v="988564"/>
    <x v="2"/>
    <s v="B3"/>
    <x v="1"/>
    <s v="Verified"/>
    <n v="39600"/>
    <n v="0.21210000000000001"/>
    <n v="392.81"/>
    <n v="0.1099"/>
    <n v="12000"/>
    <n v="21"/>
    <n v="13828"/>
  </r>
  <r>
    <n v="477000"/>
    <x v="1"/>
    <x v="0"/>
    <x v="8"/>
    <s v="BAE Systems"/>
    <x v="2"/>
    <x v="0"/>
    <x v="24"/>
    <d v="2021-02-16T00:00:00"/>
    <d v="2021-06-12T00:00:00"/>
    <x v="1"/>
    <x v="1"/>
    <d v="2021-07-12T00:00:00"/>
    <n v="604564"/>
    <x v="2"/>
    <s v="B4"/>
    <x v="1"/>
    <s v="Verified"/>
    <n v="60000"/>
    <n v="0.1234"/>
    <n v="765.9"/>
    <n v="0.12180000000000001"/>
    <n v="23000"/>
    <n v="21"/>
    <n v="27341"/>
  </r>
  <r>
    <n v="889324"/>
    <x v="10"/>
    <x v="0"/>
    <x v="8"/>
    <s v="Grand Marsh State Bank"/>
    <x v="2"/>
    <x v="0"/>
    <x v="10"/>
    <d v="2021-05-16T00:00:00"/>
    <d v="2021-03-12T00:00:00"/>
    <x v="1"/>
    <x v="1"/>
    <d v="2021-04-12T00:00:00"/>
    <n v="1105854"/>
    <x v="2"/>
    <s v="B5"/>
    <x v="1"/>
    <s v="Verified"/>
    <n v="23400"/>
    <n v="0.23380000000000001"/>
    <n v="180.31"/>
    <n v="0.12690000000000001"/>
    <n v="5375"/>
    <n v="11"/>
    <n v="5646"/>
  </r>
  <r>
    <n v="425079"/>
    <x v="10"/>
    <x v="0"/>
    <x v="8"/>
    <s v="General Electric"/>
    <x v="2"/>
    <x v="0"/>
    <x v="30"/>
    <d v="2021-08-12T00:00:00"/>
    <d v="2021-07-12T00:00:00"/>
    <x v="1"/>
    <x v="1"/>
    <d v="2021-08-12T00:00:00"/>
    <n v="501206"/>
    <x v="2"/>
    <s v="B5"/>
    <x v="1"/>
    <s v="Verified"/>
    <n v="59000"/>
    <n v="0.1169"/>
    <n v="259.86"/>
    <n v="0.1221"/>
    <n v="7800"/>
    <n v="9"/>
    <n v="9355"/>
  </r>
  <r>
    <n v="435987"/>
    <x v="1"/>
    <x v="0"/>
    <x v="8"/>
    <s v="JG Boswell Company"/>
    <x v="2"/>
    <x v="0"/>
    <x v="20"/>
    <d v="2021-05-14T00:00:00"/>
    <d v="2021-09-12T00:00:00"/>
    <x v="1"/>
    <x v="1"/>
    <d v="2021-10-12T00:00:00"/>
    <n v="521353"/>
    <x v="2"/>
    <s v="B5"/>
    <x v="1"/>
    <s v="Verified"/>
    <n v="46596"/>
    <n v="7.9799999999999996E-2"/>
    <n v="441.76"/>
    <n v="0.12529999999999999"/>
    <n v="13200"/>
    <n v="23"/>
    <n v="15904"/>
  </r>
  <r>
    <n v="816954"/>
    <x v="18"/>
    <x v="0"/>
    <x v="4"/>
    <s v="Oracle Corporation"/>
    <x v="2"/>
    <x v="0"/>
    <x v="44"/>
    <d v="2021-05-16T00:00:00"/>
    <d v="2021-02-13T00:00:00"/>
    <x v="1"/>
    <x v="1"/>
    <d v="2021-03-13T00:00:00"/>
    <n v="1024716"/>
    <x v="2"/>
    <s v="B1"/>
    <x v="1"/>
    <s v="Verified"/>
    <n v="112455"/>
    <n v="0"/>
    <n v="206.48"/>
    <n v="9.9900000000000003E-2"/>
    <n v="6400"/>
    <n v="10"/>
    <n v="7156"/>
  </r>
  <r>
    <n v="615530"/>
    <x v="1"/>
    <x v="0"/>
    <x v="4"/>
    <s v="The Hartford"/>
    <x v="2"/>
    <x v="0"/>
    <x v="49"/>
    <d v="2021-09-15T00:00:00"/>
    <d v="2021-01-13T00:00:00"/>
    <x v="1"/>
    <x v="1"/>
    <d v="2021-02-13T00:00:00"/>
    <n v="789319"/>
    <x v="2"/>
    <s v="B1"/>
    <x v="1"/>
    <s v="Verified"/>
    <n v="42000"/>
    <n v="0.1351"/>
    <n v="126.98"/>
    <n v="8.8800000000000004E-2"/>
    <n v="4000"/>
    <n v="14"/>
    <n v="4309"/>
  </r>
  <r>
    <n v="517972"/>
    <x v="1"/>
    <x v="0"/>
    <x v="4"/>
    <s v="at&amp;t"/>
    <x v="2"/>
    <x v="0"/>
    <x v="27"/>
    <d v="2021-12-14T00:00:00"/>
    <d v="2021-11-12T00:00:00"/>
    <x v="1"/>
    <x v="1"/>
    <d v="2021-12-12T00:00:00"/>
    <n v="669493"/>
    <x v="2"/>
    <s v="B2"/>
    <x v="1"/>
    <s v="Verified"/>
    <n v="63235"/>
    <n v="0.14249999999999999"/>
    <n v="595.07000000000005"/>
    <n v="0.10249999999999999"/>
    <n v="25000"/>
    <n v="24"/>
    <n v="21284"/>
  </r>
  <r>
    <n v="450893"/>
    <x v="5"/>
    <x v="0"/>
    <x v="4"/>
    <s v="IC Mechanical"/>
    <x v="2"/>
    <x v="0"/>
    <x v="15"/>
    <d v="2021-08-14T00:00:00"/>
    <d v="2021-06-11T00:00:00"/>
    <x v="1"/>
    <x v="1"/>
    <d v="2021-07-11T00:00:00"/>
    <n v="555078"/>
    <x v="2"/>
    <s v="B2"/>
    <x v="1"/>
    <s v="Verified"/>
    <n v="55000"/>
    <n v="0.18920000000000001"/>
    <n v="461.56"/>
    <n v="0.1148"/>
    <n v="14000"/>
    <n v="25"/>
    <n v="16048"/>
  </r>
  <r>
    <n v="360407"/>
    <x v="1"/>
    <x v="0"/>
    <x v="4"/>
    <s v="Wag Hotels"/>
    <x v="2"/>
    <x v="0"/>
    <x v="36"/>
    <d v="2021-12-15T00:00:00"/>
    <d v="2021-11-11T00:00:00"/>
    <x v="1"/>
    <x v="1"/>
    <d v="2021-12-11T00:00:00"/>
    <n v="368154"/>
    <x v="2"/>
    <s v="B2"/>
    <x v="1"/>
    <s v="Verified"/>
    <n v="75000"/>
    <n v="0.24929999999999999"/>
    <n v="747.67"/>
    <n v="0.1051"/>
    <n v="23000"/>
    <n v="24"/>
    <n v="26916"/>
  </r>
  <r>
    <n v="761797"/>
    <x v="1"/>
    <x v="0"/>
    <x v="4"/>
    <s v="YWCA"/>
    <x v="2"/>
    <x v="0"/>
    <x v="25"/>
    <d v="2021-04-13T00:00:00"/>
    <d v="2021-05-12T00:00:00"/>
    <x v="1"/>
    <x v="1"/>
    <d v="2021-06-12T00:00:00"/>
    <n v="962270"/>
    <x v="2"/>
    <s v="B3"/>
    <x v="1"/>
    <s v="Verified"/>
    <n v="52000"/>
    <n v="1.8499999999999999E-2"/>
    <n v="261.88"/>
    <n v="0.1099"/>
    <n v="8000"/>
    <n v="16"/>
    <n v="8708"/>
  </r>
  <r>
    <n v="665472"/>
    <x v="1"/>
    <x v="0"/>
    <x v="4"/>
    <s v="FSUSD"/>
    <x v="2"/>
    <x v="0"/>
    <x v="0"/>
    <d v="2021-05-16T00:00:00"/>
    <d v="2021-02-14T00:00:00"/>
    <x v="1"/>
    <x v="1"/>
    <d v="2021-03-14T00:00:00"/>
    <n v="850812"/>
    <x v="2"/>
    <s v="B3"/>
    <x v="1"/>
    <s v="Verified"/>
    <n v="114000"/>
    <n v="0.17780000000000001"/>
    <n v="551.51"/>
    <n v="0.1037"/>
    <n v="17000"/>
    <n v="31"/>
    <n v="19856"/>
  </r>
  <r>
    <n v="460708"/>
    <x v="2"/>
    <x v="0"/>
    <x v="4"/>
    <s v="Capital One Bank"/>
    <x v="2"/>
    <x v="0"/>
    <x v="32"/>
    <d v="2021-05-16T00:00:00"/>
    <d v="2021-09-11T00:00:00"/>
    <x v="1"/>
    <x v="1"/>
    <d v="2021-10-11T00:00:00"/>
    <n v="575321"/>
    <x v="2"/>
    <s v="B3"/>
    <x v="1"/>
    <s v="Verified"/>
    <n v="57721"/>
    <n v="0.1744"/>
    <n v="546.71"/>
    <n v="0.1183"/>
    <n v="16500"/>
    <n v="20"/>
    <n v="18681"/>
  </r>
  <r>
    <n v="1011268"/>
    <x v="13"/>
    <x v="0"/>
    <x v="4"/>
    <s v="Healthcare Resource Group"/>
    <x v="2"/>
    <x v="0"/>
    <x v="22"/>
    <d v="2021-05-16T00:00:00"/>
    <d v="2021-12-14T00:00:00"/>
    <x v="1"/>
    <x v="1"/>
    <d v="2022-01-14T00:00:00"/>
    <n v="1238336"/>
    <x v="2"/>
    <s v="B3"/>
    <x v="1"/>
    <s v="Verified"/>
    <n v="56544"/>
    <n v="0.1986"/>
    <n v="760.75"/>
    <n v="0.1171"/>
    <n v="23000"/>
    <n v="25"/>
    <n v="27387"/>
  </r>
  <r>
    <n v="401281"/>
    <x v="5"/>
    <x v="0"/>
    <x v="4"/>
    <s v="Del Monte Fresh"/>
    <x v="2"/>
    <x v="0"/>
    <x v="28"/>
    <d v="2021-10-10T00:00:00"/>
    <d v="2021-10-10T00:00:00"/>
    <x v="1"/>
    <x v="1"/>
    <d v="2021-11-10T00:00:00"/>
    <n v="445215"/>
    <x v="2"/>
    <s v="B3"/>
    <x v="1"/>
    <s v="Verified"/>
    <n v="58000"/>
    <n v="9.4299999999999995E-2"/>
    <n v="429.18"/>
    <n v="0.1158"/>
    <n v="13000"/>
    <n v="15"/>
    <n v="14714"/>
  </r>
  <r>
    <n v="802151"/>
    <x v="37"/>
    <x v="0"/>
    <x v="4"/>
    <s v="Wieden and Kennedy"/>
    <x v="2"/>
    <x v="0"/>
    <x v="44"/>
    <d v="2021-12-15T00:00:00"/>
    <d v="2021-03-14T00:00:00"/>
    <x v="1"/>
    <x v="1"/>
    <d v="2021-04-14T00:00:00"/>
    <n v="1007777"/>
    <x v="2"/>
    <s v="B3"/>
    <x v="1"/>
    <s v="Verified"/>
    <n v="75000"/>
    <n v="0.1565"/>
    <n v="425.55"/>
    <n v="0.1099"/>
    <n v="13000"/>
    <n v="15"/>
    <n v="15281"/>
  </r>
  <r>
    <n v="432711"/>
    <x v="25"/>
    <x v="0"/>
    <x v="4"/>
    <s v="Northrop Grumman"/>
    <x v="2"/>
    <x v="0"/>
    <x v="20"/>
    <d v="2021-08-12T00:00:00"/>
    <d v="2021-08-12T00:00:00"/>
    <x v="1"/>
    <x v="1"/>
    <d v="2021-09-12T00:00:00"/>
    <n v="514682"/>
    <x v="2"/>
    <s v="B4"/>
    <x v="1"/>
    <s v="Verified"/>
    <n v="66996"/>
    <n v="0.2011"/>
    <n v="666"/>
    <n v="0.12180000000000001"/>
    <n v="20000"/>
    <n v="17"/>
    <n v="23976"/>
  </r>
  <r>
    <n v="1039010"/>
    <x v="1"/>
    <x v="0"/>
    <x v="4"/>
    <s v="San Jacinto Unified School District"/>
    <x v="2"/>
    <x v="0"/>
    <x v="12"/>
    <d v="2021-01-15T00:00:00"/>
    <d v="2021-05-13T00:00:00"/>
    <x v="1"/>
    <x v="1"/>
    <d v="2021-06-13T00:00:00"/>
    <n v="1268931"/>
    <x v="2"/>
    <s v="B4"/>
    <x v="1"/>
    <s v="Verified"/>
    <n v="63000"/>
    <n v="0.19089999999999999"/>
    <n v="668.31"/>
    <n v="0.1242"/>
    <n v="20000"/>
    <n v="27"/>
    <n v="22836"/>
  </r>
  <r>
    <n v="790332"/>
    <x v="1"/>
    <x v="0"/>
    <x v="4"/>
    <s v="Dept Of Corrections"/>
    <x v="2"/>
    <x v="0"/>
    <x v="6"/>
    <d v="2021-05-16T00:00:00"/>
    <d v="2021-02-13T00:00:00"/>
    <x v="1"/>
    <x v="1"/>
    <d v="2021-03-13T00:00:00"/>
    <n v="994440"/>
    <x v="2"/>
    <s v="B5"/>
    <x v="1"/>
    <s v="Verified"/>
    <n v="72000"/>
    <n v="0.16070000000000001"/>
    <n v="398.52"/>
    <n v="0.11990000000000001"/>
    <n v="12000"/>
    <n v="10"/>
    <n v="13775"/>
  </r>
  <r>
    <n v="558503"/>
    <x v="1"/>
    <x v="0"/>
    <x v="4"/>
    <s v="Capo"/>
    <x v="2"/>
    <x v="0"/>
    <x v="47"/>
    <d v="2021-08-14T00:00:00"/>
    <d v="2021-07-13T00:00:00"/>
    <x v="1"/>
    <x v="1"/>
    <d v="2021-08-13T00:00:00"/>
    <n v="718954"/>
    <x v="2"/>
    <s v="B5"/>
    <x v="1"/>
    <s v="Verified"/>
    <n v="65000"/>
    <n v="0.13739999999999999"/>
    <n v="298.33"/>
    <n v="0.1186"/>
    <n v="9000"/>
    <n v="19"/>
    <n v="10738"/>
  </r>
  <r>
    <n v="491552"/>
    <x v="18"/>
    <x v="0"/>
    <x v="4"/>
    <s v="Madison Square Garden"/>
    <x v="2"/>
    <x v="0"/>
    <x v="26"/>
    <d v="2021-05-16T00:00:00"/>
    <d v="2021-08-12T00:00:00"/>
    <x v="1"/>
    <x v="1"/>
    <d v="2021-09-12T00:00:00"/>
    <n v="628198"/>
    <x v="2"/>
    <s v="B5"/>
    <x v="1"/>
    <s v="Verified"/>
    <n v="70000"/>
    <n v="0.1298"/>
    <n v="724.05"/>
    <n v="0.11360000000000001"/>
    <n v="22000"/>
    <n v="24"/>
    <n v="25709"/>
  </r>
  <r>
    <n v="711510"/>
    <x v="9"/>
    <x v="0"/>
    <x v="4"/>
    <s v="Harford County EMS"/>
    <x v="2"/>
    <x v="0"/>
    <x v="42"/>
    <d v="2021-02-15T00:00:00"/>
    <d v="2021-07-12T00:00:00"/>
    <x v="1"/>
    <x v="1"/>
    <d v="2021-08-12T00:00:00"/>
    <n v="904473"/>
    <x v="2"/>
    <s v="B5"/>
    <x v="1"/>
    <s v="Verified"/>
    <n v="70000"/>
    <n v="0.18990000000000001"/>
    <n v="636.97"/>
    <n v="0.1111"/>
    <n v="19425"/>
    <n v="37"/>
    <n v="21589"/>
  </r>
  <r>
    <n v="636236"/>
    <x v="2"/>
    <x v="0"/>
    <x v="2"/>
    <s v="Photodex Corporation"/>
    <x v="2"/>
    <x v="0"/>
    <x v="41"/>
    <d v="2021-05-16T00:00:00"/>
    <d v="2021-01-14T00:00:00"/>
    <x v="1"/>
    <x v="1"/>
    <d v="2021-02-14T00:00:00"/>
    <n v="815059"/>
    <x v="2"/>
    <s v="B1"/>
    <x v="1"/>
    <s v="Verified"/>
    <n v="36000"/>
    <n v="0.2203"/>
    <n v="577.74"/>
    <n v="8.8800000000000004E-2"/>
    <n v="18200"/>
    <n v="13"/>
    <n v="20800"/>
  </r>
  <r>
    <n v="967097"/>
    <x v="21"/>
    <x v="0"/>
    <x v="2"/>
    <s v="Rexel"/>
    <x v="2"/>
    <x v="0"/>
    <x v="13"/>
    <d v="2021-04-16T00:00:00"/>
    <d v="2021-04-14T00:00:00"/>
    <x v="1"/>
    <x v="1"/>
    <d v="2021-05-14T00:00:00"/>
    <n v="1188008"/>
    <x v="2"/>
    <s v="B1"/>
    <x v="1"/>
    <s v="Verified"/>
    <n v="57000"/>
    <n v="0.20799999999999999"/>
    <n v="483.38"/>
    <n v="9.9099999999999994E-2"/>
    <n v="15000"/>
    <n v="28"/>
    <n v="17319"/>
  </r>
  <r>
    <n v="667593"/>
    <x v="18"/>
    <x v="0"/>
    <x v="2"/>
    <s v="Foveonics Imagaing"/>
    <x v="2"/>
    <x v="0"/>
    <x v="0"/>
    <d v="2021-05-16T00:00:00"/>
    <d v="2021-12-12T00:00:00"/>
    <x v="1"/>
    <x v="1"/>
    <d v="2022-01-12T00:00:00"/>
    <n v="853454"/>
    <x v="2"/>
    <s v="B1"/>
    <x v="1"/>
    <s v="Verified"/>
    <n v="40000"/>
    <n v="0.16289999999999999"/>
    <n v="256.76"/>
    <n v="9.6299999999999997E-2"/>
    <n v="8000"/>
    <n v="30"/>
    <n v="9036"/>
  </r>
  <r>
    <n v="856570"/>
    <x v="8"/>
    <x v="0"/>
    <x v="2"/>
    <s v="icon parking systems"/>
    <x v="2"/>
    <x v="0"/>
    <x v="10"/>
    <d v="2021-05-16T00:00:00"/>
    <d v="2021-09-14T00:00:00"/>
    <x v="1"/>
    <x v="1"/>
    <d v="2021-10-14T00:00:00"/>
    <n v="1068946"/>
    <x v="2"/>
    <s v="B1"/>
    <x v="1"/>
    <s v="Verified"/>
    <n v="38004"/>
    <n v="0.22450000000000001"/>
    <n v="322.63"/>
    <n v="9.9900000000000003E-2"/>
    <n v="10000"/>
    <n v="26"/>
    <n v="11614"/>
  </r>
  <r>
    <n v="583552"/>
    <x v="8"/>
    <x v="0"/>
    <x v="2"/>
    <s v="Lenox Hill Radiology  and  Medical Imaging  P.C."/>
    <x v="2"/>
    <x v="0"/>
    <x v="54"/>
    <d v="2021-12-13T00:00:00"/>
    <d v="2021-10-11T00:00:00"/>
    <x v="1"/>
    <x v="1"/>
    <d v="2021-11-11T00:00:00"/>
    <n v="749854"/>
    <x v="2"/>
    <s v="B2"/>
    <x v="1"/>
    <s v="Verified"/>
    <n v="40428"/>
    <n v="0.1736"/>
    <n v="538.24"/>
    <n v="0.1075"/>
    <n v="16500"/>
    <n v="20"/>
    <n v="17929"/>
  </r>
  <r>
    <n v="726634"/>
    <x v="8"/>
    <x v="0"/>
    <x v="2"/>
    <s v="BED BATH AND BEYOND"/>
    <x v="2"/>
    <x v="0"/>
    <x v="29"/>
    <d v="2021-04-15T00:00:00"/>
    <d v="2021-05-14T00:00:00"/>
    <x v="1"/>
    <x v="1"/>
    <d v="2021-06-14T00:00:00"/>
    <n v="922059"/>
    <x v="2"/>
    <s v="B2"/>
    <x v="1"/>
    <s v="Verified"/>
    <n v="50000"/>
    <n v="7.1499999999999994E-2"/>
    <n v="354.94"/>
    <n v="0.1"/>
    <n v="11000"/>
    <n v="25"/>
    <n v="12778"/>
  </r>
  <r>
    <n v="736174"/>
    <x v="32"/>
    <x v="0"/>
    <x v="2"/>
    <m/>
    <x v="2"/>
    <x v="0"/>
    <x v="29"/>
    <d v="2021-05-16T00:00:00"/>
    <d v="2021-05-14T00:00:00"/>
    <x v="1"/>
    <x v="1"/>
    <d v="2021-06-14T00:00:00"/>
    <n v="933016"/>
    <x v="2"/>
    <s v="B2"/>
    <x v="1"/>
    <s v="Verified"/>
    <n v="24500"/>
    <n v="0.18509999999999999"/>
    <n v="286.38"/>
    <n v="0.1"/>
    <n v="8875"/>
    <n v="23"/>
    <n v="10309"/>
  </r>
  <r>
    <n v="474649"/>
    <x v="20"/>
    <x v="0"/>
    <x v="2"/>
    <s v="Verizon Wireless"/>
    <x v="2"/>
    <x v="0"/>
    <x v="24"/>
    <d v="2021-02-13T00:00:00"/>
    <d v="2021-01-13T00:00:00"/>
    <x v="1"/>
    <x v="1"/>
    <d v="2021-02-13T00:00:00"/>
    <n v="530241"/>
    <x v="2"/>
    <s v="B3"/>
    <x v="1"/>
    <s v="Verified"/>
    <n v="52000"/>
    <n v="0.10780000000000001"/>
    <n v="331.34"/>
    <n v="0.1183"/>
    <n v="10000"/>
    <n v="11"/>
    <n v="11930"/>
  </r>
  <r>
    <n v="734712"/>
    <x v="4"/>
    <x v="0"/>
    <x v="2"/>
    <s v="allied barton"/>
    <x v="2"/>
    <x v="0"/>
    <x v="29"/>
    <d v="2021-09-15T00:00:00"/>
    <d v="2021-04-14T00:00:00"/>
    <x v="1"/>
    <x v="1"/>
    <d v="2021-05-14T00:00:00"/>
    <n v="931269"/>
    <x v="2"/>
    <s v="B3"/>
    <x v="1"/>
    <s v="Verified"/>
    <n v="15600"/>
    <n v="0.13769999999999999"/>
    <n v="162.21"/>
    <n v="0.1037"/>
    <n v="5000"/>
    <n v="6"/>
    <n v="5838"/>
  </r>
  <r>
    <n v="431299"/>
    <x v="2"/>
    <x v="0"/>
    <x v="2"/>
    <s v="Jacuzzi"/>
    <x v="2"/>
    <x v="0"/>
    <x v="20"/>
    <d v="2021-10-15T00:00:00"/>
    <d v="2021-08-12T00:00:00"/>
    <x v="1"/>
    <x v="1"/>
    <d v="2021-09-12T00:00:00"/>
    <n v="511755"/>
    <x v="2"/>
    <s v="B3"/>
    <x v="1"/>
    <s v="Verified"/>
    <n v="31221"/>
    <n v="5.6899999999999999E-2"/>
    <n v="231.94"/>
    <n v="0.1183"/>
    <n v="7000"/>
    <n v="6"/>
    <n v="8350"/>
  </r>
  <r>
    <n v="690010"/>
    <x v="2"/>
    <x v="0"/>
    <x v="2"/>
    <s v="Security Service Federal Credit Union"/>
    <x v="2"/>
    <x v="0"/>
    <x v="42"/>
    <d v="2021-04-16T00:00:00"/>
    <d v="2021-03-14T00:00:00"/>
    <x v="1"/>
    <x v="1"/>
    <d v="2021-04-14T00:00:00"/>
    <n v="880341"/>
    <x v="2"/>
    <s v="B3"/>
    <x v="1"/>
    <s v="Verified"/>
    <n v="19200"/>
    <n v="0.24690000000000001"/>
    <n v="129.77000000000001"/>
    <n v="0.1037"/>
    <n v="4000"/>
    <n v="29"/>
    <n v="4671"/>
  </r>
  <r>
    <n v="1027858"/>
    <x v="19"/>
    <x v="0"/>
    <x v="2"/>
    <s v="Best Buy"/>
    <x v="2"/>
    <x v="0"/>
    <x v="22"/>
    <d v="2021-10-15T00:00:00"/>
    <d v="2021-03-14T00:00:00"/>
    <x v="1"/>
    <x v="1"/>
    <d v="2021-04-14T00:00:00"/>
    <n v="1257240"/>
    <x v="2"/>
    <s v="B4"/>
    <x v="1"/>
    <s v="Verified"/>
    <n v="22000"/>
    <n v="7.5800000000000006E-2"/>
    <n v="167.08"/>
    <n v="0.1242"/>
    <n v="5000"/>
    <n v="9"/>
    <n v="5940"/>
  </r>
  <r>
    <n v="822910"/>
    <x v="19"/>
    <x v="0"/>
    <x v="2"/>
    <s v="Republic Airlines"/>
    <x v="2"/>
    <x v="0"/>
    <x v="44"/>
    <d v="2021-08-14T00:00:00"/>
    <d v="2021-06-13T00:00:00"/>
    <x v="1"/>
    <x v="1"/>
    <d v="2021-07-13T00:00:00"/>
    <n v="1031428"/>
    <x v="2"/>
    <s v="B4"/>
    <x v="1"/>
    <s v="Verified"/>
    <n v="40000"/>
    <n v="0.23910000000000001"/>
    <n v="465.72"/>
    <n v="0.1149"/>
    <n v="14125"/>
    <n v="13"/>
    <n v="16322"/>
  </r>
  <r>
    <n v="707492"/>
    <x v="25"/>
    <x v="0"/>
    <x v="2"/>
    <s v="Westwood College"/>
    <x v="2"/>
    <x v="0"/>
    <x v="42"/>
    <d v="2021-04-14T00:00:00"/>
    <d v="2021-04-14T00:00:00"/>
    <x v="1"/>
    <x v="1"/>
    <d v="2021-05-14T00:00:00"/>
    <n v="899853"/>
    <x v="2"/>
    <s v="B4"/>
    <x v="1"/>
    <s v="Verified"/>
    <n v="52000"/>
    <n v="0.16059999999999999"/>
    <n v="717.55"/>
    <n v="0.1074"/>
    <n v="22000"/>
    <n v="17"/>
    <n v="25832"/>
  </r>
  <r>
    <n v="667200"/>
    <x v="13"/>
    <x v="0"/>
    <x v="2"/>
    <s v="VERIZON WIRELESS"/>
    <x v="2"/>
    <x v="0"/>
    <x v="0"/>
    <d v="2021-05-16T00:00:00"/>
    <d v="2021-08-12T00:00:00"/>
    <x v="1"/>
    <x v="1"/>
    <d v="2021-09-12T00:00:00"/>
    <n v="852993"/>
    <x v="2"/>
    <s v="B4"/>
    <x v="1"/>
    <s v="Verified"/>
    <n v="90000"/>
    <n v="0.19570000000000001"/>
    <n v="391.39"/>
    <n v="0.1074"/>
    <n v="12000"/>
    <n v="36"/>
    <n v="13678"/>
  </r>
  <r>
    <n v="611638"/>
    <x v="18"/>
    <x v="0"/>
    <x v="2"/>
    <s v="Morgan Stanley Smith Barney"/>
    <x v="2"/>
    <x v="0"/>
    <x v="49"/>
    <d v="2021-11-14T00:00:00"/>
    <d v="2021-03-12T00:00:00"/>
    <x v="1"/>
    <x v="1"/>
    <d v="2021-04-12T00:00:00"/>
    <n v="784340"/>
    <x v="2"/>
    <s v="B4"/>
    <x v="1"/>
    <s v="Verified"/>
    <n v="60000"/>
    <n v="0.1474"/>
    <n v="625.09"/>
    <n v="9.9900000000000003E-2"/>
    <n v="25000"/>
    <n v="33"/>
    <n v="21417"/>
  </r>
  <r>
    <n v="629932"/>
    <x v="18"/>
    <x v="0"/>
    <x v="2"/>
    <s v="Marlboro Township Public Schools"/>
    <x v="2"/>
    <x v="0"/>
    <x v="41"/>
    <d v="2021-05-16T00:00:00"/>
    <d v="2021-12-13T00:00:00"/>
    <x v="1"/>
    <x v="1"/>
    <d v="2022-01-13T00:00:00"/>
    <n v="807079"/>
    <x v="2"/>
    <s v="B4"/>
    <x v="1"/>
    <s v="Verified"/>
    <n v="54696"/>
    <n v="0.1711"/>
    <n v="309.72000000000003"/>
    <n v="9.9900000000000003E-2"/>
    <n v="9600"/>
    <n v="42"/>
    <n v="11151"/>
  </r>
  <r>
    <n v="619261"/>
    <x v="0"/>
    <x v="0"/>
    <x v="2"/>
    <s v="DSI Solutions Inc"/>
    <x v="2"/>
    <x v="0"/>
    <x v="49"/>
    <d v="2021-04-13T00:00:00"/>
    <d v="2021-04-13T00:00:00"/>
    <x v="1"/>
    <x v="1"/>
    <d v="2021-05-13T00:00:00"/>
    <n v="793725"/>
    <x v="2"/>
    <s v="B5"/>
    <x v="1"/>
    <s v="Verified"/>
    <n v="36000"/>
    <n v="0.17699999999999999"/>
    <n v="194.62"/>
    <n v="0.1036"/>
    <n v="6000"/>
    <n v="9"/>
    <n v="6893"/>
  </r>
  <r>
    <n v="892225"/>
    <x v="11"/>
    <x v="0"/>
    <x v="2"/>
    <s v="Massage Envy/State Farm"/>
    <x v="2"/>
    <x v="0"/>
    <x v="10"/>
    <d v="2021-05-16T00:00:00"/>
    <d v="2021-11-12T00:00:00"/>
    <x v="1"/>
    <x v="1"/>
    <d v="2021-12-12T00:00:00"/>
    <n v="1085583"/>
    <x v="2"/>
    <s v="B5"/>
    <x v="1"/>
    <s v="Verified"/>
    <n v="33000"/>
    <n v="0.24840000000000001"/>
    <n v="332.1"/>
    <n v="0.11990000000000001"/>
    <n v="10000"/>
    <n v="14"/>
    <n v="11112"/>
  </r>
  <r>
    <n v="848849"/>
    <x v="13"/>
    <x v="0"/>
    <x v="5"/>
    <s v="T-Mobile"/>
    <x v="2"/>
    <x v="0"/>
    <x v="11"/>
    <d v="2021-08-14T00:00:00"/>
    <d v="2021-09-14T00:00:00"/>
    <x v="1"/>
    <x v="1"/>
    <d v="2021-10-14T00:00:00"/>
    <n v="1060518"/>
    <x v="2"/>
    <s v="B2"/>
    <x v="1"/>
    <s v="Verified"/>
    <n v="52000"/>
    <n v="0.10340000000000001"/>
    <n v="162.72999999999999"/>
    <n v="0.10589999999999999"/>
    <n v="5000"/>
    <n v="15"/>
    <n v="5858"/>
  </r>
  <r>
    <n v="613479"/>
    <x v="5"/>
    <x v="0"/>
    <x v="5"/>
    <s v="marriott international"/>
    <x v="2"/>
    <x v="0"/>
    <x v="49"/>
    <d v="2021-05-16T00:00:00"/>
    <d v="2021-12-13T00:00:00"/>
    <x v="1"/>
    <x v="1"/>
    <d v="2022-01-13T00:00:00"/>
    <n v="786556"/>
    <x v="2"/>
    <s v="B2"/>
    <x v="1"/>
    <s v="Verified"/>
    <n v="33996"/>
    <n v="0.222"/>
    <n v="255.33"/>
    <n v="9.2499999999999999E-2"/>
    <n v="8000"/>
    <n v="16"/>
    <n v="9193"/>
  </r>
  <r>
    <n v="535155"/>
    <x v="8"/>
    <x v="0"/>
    <x v="5"/>
    <s v="GEICO INSURANCE COMPANY"/>
    <x v="2"/>
    <x v="0"/>
    <x v="51"/>
    <d v="2021-08-13T00:00:00"/>
    <d v="2021-04-11T00:00:00"/>
    <x v="1"/>
    <x v="1"/>
    <d v="2021-05-11T00:00:00"/>
    <n v="691534"/>
    <x v="2"/>
    <s v="B2"/>
    <x v="1"/>
    <s v="Verified"/>
    <n v="51160"/>
    <n v="0.21340000000000001"/>
    <n v="326.20999999999998"/>
    <n v="0.1075"/>
    <n v="10000"/>
    <n v="16"/>
    <n v="10710"/>
  </r>
  <r>
    <n v="463442"/>
    <x v="8"/>
    <x v="0"/>
    <x v="5"/>
    <s v="cablevision"/>
    <x v="2"/>
    <x v="0"/>
    <x v="46"/>
    <d v="2021-02-13T00:00:00"/>
    <d v="2021-02-13T00:00:00"/>
    <x v="1"/>
    <x v="1"/>
    <d v="2021-03-13T00:00:00"/>
    <n v="580257"/>
    <x v="2"/>
    <s v="B4"/>
    <x v="1"/>
    <s v="Verified"/>
    <n v="47052"/>
    <n v="0.17929999999999999"/>
    <n v="695.63"/>
    <n v="0.1099"/>
    <n v="21250"/>
    <n v="10"/>
    <n v="25043"/>
  </r>
  <r>
    <n v="797614"/>
    <x v="32"/>
    <x v="0"/>
    <x v="5"/>
    <s v="Dillard's"/>
    <x v="2"/>
    <x v="0"/>
    <x v="44"/>
    <d v="2021-05-16T00:00:00"/>
    <d v="2021-07-13T00:00:00"/>
    <x v="1"/>
    <x v="1"/>
    <d v="2021-08-13T00:00:00"/>
    <n v="1002630"/>
    <x v="2"/>
    <s v="B4"/>
    <x v="1"/>
    <s v="Verified"/>
    <n v="40000"/>
    <n v="0.15479999999999999"/>
    <n v="131.88999999999999"/>
    <n v="0.1149"/>
    <n v="4000"/>
    <n v="12"/>
    <n v="4654"/>
  </r>
  <r>
    <n v="813003"/>
    <x v="9"/>
    <x v="0"/>
    <x v="5"/>
    <s v="TEK Systems"/>
    <x v="2"/>
    <x v="0"/>
    <x v="44"/>
    <d v="2021-05-16T00:00:00"/>
    <d v="2021-03-12T00:00:00"/>
    <x v="1"/>
    <x v="1"/>
    <d v="2021-04-12T00:00:00"/>
    <n v="1020365"/>
    <x v="2"/>
    <s v="B5"/>
    <x v="1"/>
    <s v="Verified"/>
    <n v="52000"/>
    <n v="9.2299999999999993E-2"/>
    <n v="332.1"/>
    <n v="0.11990000000000001"/>
    <n v="10000"/>
    <n v="8"/>
    <n v="10651"/>
  </r>
  <r>
    <n v="427719"/>
    <x v="5"/>
    <x v="0"/>
    <x v="5"/>
    <s v="Research To Practice"/>
    <x v="2"/>
    <x v="0"/>
    <x v="30"/>
    <d v="2021-10-13T00:00:00"/>
    <d v="2021-02-12T00:00:00"/>
    <x v="1"/>
    <x v="1"/>
    <d v="2021-03-12T00:00:00"/>
    <n v="505510"/>
    <x v="2"/>
    <s v="B5"/>
    <x v="1"/>
    <s v="Verified"/>
    <n v="100500"/>
    <n v="8.5999999999999993E-2"/>
    <n v="299.83999999999997"/>
    <n v="0.1221"/>
    <n v="9000"/>
    <n v="10"/>
    <n v="10732"/>
  </r>
  <r>
    <n v="844352"/>
    <x v="22"/>
    <x v="0"/>
    <x v="5"/>
    <s v="Olson"/>
    <x v="2"/>
    <x v="0"/>
    <x v="11"/>
    <d v="2021-05-16T00:00:00"/>
    <d v="2021-11-11T00:00:00"/>
    <x v="1"/>
    <x v="1"/>
    <d v="2021-12-11T00:00:00"/>
    <n v="1055274"/>
    <x v="2"/>
    <s v="B5"/>
    <x v="1"/>
    <s v="Verified"/>
    <n v="70000"/>
    <n v="7.5899999999999995E-2"/>
    <n v="431.73"/>
    <n v="0.11990000000000001"/>
    <n v="13000"/>
    <n v="26"/>
    <n v="13383"/>
  </r>
  <r>
    <n v="721292"/>
    <x v="18"/>
    <x v="0"/>
    <x v="5"/>
    <s v="Kindred Healthcare"/>
    <x v="2"/>
    <x v="0"/>
    <x v="29"/>
    <d v="2021-05-16T00:00:00"/>
    <d v="2021-03-14T00:00:00"/>
    <x v="1"/>
    <x v="1"/>
    <d v="2021-04-14T00:00:00"/>
    <n v="915842"/>
    <x v="2"/>
    <s v="B5"/>
    <x v="1"/>
    <s v="Verified"/>
    <n v="78956.800000000003"/>
    <n v="8.1900000000000001E-2"/>
    <n v="1147.68"/>
    <n v="0.1111"/>
    <n v="35000"/>
    <n v="33"/>
    <n v="41306"/>
  </r>
  <r>
    <n v="486993"/>
    <x v="8"/>
    <x v="0"/>
    <x v="7"/>
    <s v="Archbishop Molloy High School"/>
    <x v="2"/>
    <x v="0"/>
    <x v="46"/>
    <d v="2021-07-15T00:00:00"/>
    <d v="2021-06-10T00:00:00"/>
    <x v="1"/>
    <x v="1"/>
    <d v="2021-07-10T00:00:00"/>
    <n v="620731"/>
    <x v="2"/>
    <s v="B1"/>
    <x v="1"/>
    <s v="Verified"/>
    <n v="54660"/>
    <n v="0.19389999999999999"/>
    <n v="547.58000000000004"/>
    <n v="9.8799999999999999E-2"/>
    <n v="17000"/>
    <n v="20"/>
    <n v="17392"/>
  </r>
  <r>
    <n v="825750"/>
    <x v="2"/>
    <x v="0"/>
    <x v="7"/>
    <s v="Nestle Waters North America"/>
    <x v="2"/>
    <x v="0"/>
    <x v="44"/>
    <d v="2021-06-15T00:00:00"/>
    <d v="2021-09-14T00:00:00"/>
    <x v="1"/>
    <x v="1"/>
    <d v="2021-10-14T00:00:00"/>
    <n v="1017655"/>
    <x v="2"/>
    <s v="B2"/>
    <x v="1"/>
    <s v="Verified"/>
    <n v="48000"/>
    <n v="0.214"/>
    <n v="136.69"/>
    <n v="0.10589999999999999"/>
    <n v="4200"/>
    <n v="16"/>
    <n v="4937"/>
  </r>
  <r>
    <n v="561453"/>
    <x v="37"/>
    <x v="0"/>
    <x v="7"/>
    <s v="The Kroger Co."/>
    <x v="2"/>
    <x v="0"/>
    <x v="47"/>
    <d v="2021-03-13T00:00:00"/>
    <d v="2021-03-13T00:00:00"/>
    <x v="1"/>
    <x v="1"/>
    <d v="2021-04-13T00:00:00"/>
    <n v="722562"/>
    <x v="2"/>
    <s v="B3"/>
    <x v="1"/>
    <s v="Verified"/>
    <n v="42000"/>
    <n v="0.13400000000000001"/>
    <n v="131.19"/>
    <n v="0.11119999999999999"/>
    <n v="4000"/>
    <n v="12"/>
    <n v="4705"/>
  </r>
  <r>
    <n v="515350"/>
    <x v="1"/>
    <x v="0"/>
    <x v="7"/>
    <s v="OCR Services"/>
    <x v="2"/>
    <x v="0"/>
    <x v="27"/>
    <d v="2021-05-16T00:00:00"/>
    <d v="2021-06-13T00:00:00"/>
    <x v="1"/>
    <x v="1"/>
    <d v="2021-07-13T00:00:00"/>
    <n v="666175"/>
    <x v="2"/>
    <s v="B3"/>
    <x v="1"/>
    <s v="Verified"/>
    <n v="40800"/>
    <n v="0.2094"/>
    <n v="420.02"/>
    <n v="0.1062"/>
    <n v="17500"/>
    <n v="16"/>
    <n v="15121"/>
  </r>
  <r>
    <n v="967466"/>
    <x v="8"/>
    <x v="0"/>
    <x v="7"/>
    <s v="rac mechanical"/>
    <x v="2"/>
    <x v="0"/>
    <x v="10"/>
    <d v="2021-05-14T00:00:00"/>
    <d v="2021-05-14T00:00:00"/>
    <x v="1"/>
    <x v="1"/>
    <d v="2021-06-14T00:00:00"/>
    <n v="1101544"/>
    <x v="2"/>
    <s v="B4"/>
    <x v="1"/>
    <s v="Verified"/>
    <n v="90000"/>
    <n v="8.77E-2"/>
    <n v="65.16"/>
    <n v="0.1242"/>
    <n v="1950"/>
    <n v="8"/>
    <n v="2336"/>
  </r>
  <r>
    <n v="1031519"/>
    <x v="18"/>
    <x v="0"/>
    <x v="7"/>
    <s v="Saint Peter's college"/>
    <x v="2"/>
    <x v="0"/>
    <x v="22"/>
    <d v="2021-06-13T00:00:00"/>
    <d v="2021-06-13T00:00:00"/>
    <x v="1"/>
    <x v="1"/>
    <d v="2021-07-13T00:00:00"/>
    <n v="1258971"/>
    <x v="2"/>
    <s v="B4"/>
    <x v="1"/>
    <s v="Verified"/>
    <n v="55000"/>
    <n v="8.0500000000000002E-2"/>
    <n v="364.23"/>
    <n v="0.1242"/>
    <n v="10900"/>
    <n v="8"/>
    <n v="12510"/>
  </r>
  <r>
    <n v="1039868"/>
    <x v="36"/>
    <x v="0"/>
    <x v="7"/>
    <s v="AMBI Mail and Marketing"/>
    <x v="2"/>
    <x v="0"/>
    <x v="22"/>
    <d v="2021-04-16T00:00:00"/>
    <d v="2021-11-12T00:00:00"/>
    <x v="1"/>
    <x v="1"/>
    <d v="2021-12-12T00:00:00"/>
    <n v="1269813"/>
    <x v="2"/>
    <s v="B4"/>
    <x v="1"/>
    <s v="Verified"/>
    <n v="37500"/>
    <n v="0.24990000000000001"/>
    <n v="200.5"/>
    <n v="0.1242"/>
    <n v="6000"/>
    <n v="17"/>
    <n v="6602"/>
  </r>
  <r>
    <n v="675283"/>
    <x v="0"/>
    <x v="0"/>
    <x v="7"/>
    <s v="St. Martin's Episcopal School"/>
    <x v="2"/>
    <x v="0"/>
    <x v="0"/>
    <d v="2021-04-16T00:00:00"/>
    <d v="2021-03-14T00:00:00"/>
    <x v="1"/>
    <x v="1"/>
    <d v="2021-04-14T00:00:00"/>
    <n v="863022"/>
    <x v="2"/>
    <s v="B5"/>
    <x v="1"/>
    <s v="Verified"/>
    <n v="53000"/>
    <n v="0.21310000000000001"/>
    <n v="393.5"/>
    <n v="0.1111"/>
    <n v="12000"/>
    <n v="39"/>
    <n v="14181"/>
  </r>
  <r>
    <n v="462805"/>
    <x v="8"/>
    <x v="0"/>
    <x v="9"/>
    <s v="Department of Veterans Affair"/>
    <x v="2"/>
    <x v="0"/>
    <x v="31"/>
    <d v="2021-05-16T00:00:00"/>
    <d v="2021-12-12T00:00:00"/>
    <x v="1"/>
    <x v="1"/>
    <d v="2022-01-12T00:00:00"/>
    <n v="579176"/>
    <x v="2"/>
    <s v="B2"/>
    <x v="1"/>
    <s v="Verified"/>
    <n v="46256"/>
    <n v="9.7500000000000003E-2"/>
    <n v="329.69"/>
    <n v="0.1148"/>
    <n v="10000"/>
    <n v="10"/>
    <n v="11869"/>
  </r>
  <r>
    <n v="1009147"/>
    <x v="1"/>
    <x v="0"/>
    <x v="9"/>
    <s v="Kimley-Horn and Associates"/>
    <x v="2"/>
    <x v="0"/>
    <x v="22"/>
    <d v="2021-05-15T00:00:00"/>
    <d v="2021-12-13T00:00:00"/>
    <x v="1"/>
    <x v="1"/>
    <d v="2022-01-13T00:00:00"/>
    <n v="1235859"/>
    <x v="2"/>
    <s v="B3"/>
    <x v="1"/>
    <s v="Verified"/>
    <n v="80700"/>
    <n v="0.13669999999999999"/>
    <n v="661.52"/>
    <n v="0.1171"/>
    <n v="20000"/>
    <n v="19"/>
    <n v="23407"/>
  </r>
  <r>
    <n v="1010159"/>
    <x v="8"/>
    <x v="0"/>
    <x v="9"/>
    <s v="OMNI BERKSHIRE PLACE HOTEL"/>
    <x v="2"/>
    <x v="0"/>
    <x v="22"/>
    <d v="2021-05-16T00:00:00"/>
    <d v="2021-12-12T00:00:00"/>
    <x v="1"/>
    <x v="1"/>
    <d v="2022-01-12T00:00:00"/>
    <n v="1237160"/>
    <x v="2"/>
    <s v="B4"/>
    <x v="1"/>
    <s v="Verified"/>
    <n v="72000"/>
    <n v="7.4700000000000003E-2"/>
    <n v="501.23"/>
    <n v="0.1242"/>
    <n v="15000"/>
    <n v="18"/>
    <n v="16729"/>
  </r>
  <r>
    <n v="1037891"/>
    <x v="0"/>
    <x v="0"/>
    <x v="9"/>
    <m/>
    <x v="2"/>
    <x v="0"/>
    <x v="22"/>
    <d v="2021-02-16T00:00:00"/>
    <d v="2021-12-14T00:00:00"/>
    <x v="1"/>
    <x v="1"/>
    <d v="2022-01-14T00:00:00"/>
    <n v="1267787"/>
    <x v="2"/>
    <s v="B4"/>
    <x v="1"/>
    <s v="Verified"/>
    <n v="77000"/>
    <n v="0.2006"/>
    <n v="668.31"/>
    <n v="0.1242"/>
    <n v="20000"/>
    <n v="38"/>
    <n v="24059"/>
  </r>
  <r>
    <n v="563259"/>
    <x v="2"/>
    <x v="0"/>
    <x v="9"/>
    <s v="Gallagher Benefit Services"/>
    <x v="2"/>
    <x v="0"/>
    <x v="47"/>
    <d v="2021-05-16T00:00:00"/>
    <d v="2021-03-12T00:00:00"/>
    <x v="1"/>
    <x v="1"/>
    <d v="2021-04-12T00:00:00"/>
    <n v="724773"/>
    <x v="2"/>
    <s v="B4"/>
    <x v="1"/>
    <s v="Verified"/>
    <n v="130000"/>
    <n v="0.2054"/>
    <n v="791.32"/>
    <n v="0.1149"/>
    <n v="24000"/>
    <n v="21"/>
    <n v="27395"/>
  </r>
  <r>
    <n v="855158"/>
    <x v="8"/>
    <x v="0"/>
    <x v="9"/>
    <s v="novotel hotel"/>
    <x v="2"/>
    <x v="0"/>
    <x v="11"/>
    <d v="2021-08-14T00:00:00"/>
    <d v="2021-09-14T00:00:00"/>
    <x v="1"/>
    <x v="1"/>
    <d v="2021-10-14T00:00:00"/>
    <n v="1067464"/>
    <x v="2"/>
    <s v="B5"/>
    <x v="1"/>
    <s v="Verified"/>
    <n v="79000"/>
    <n v="3.1399999999999997E-2"/>
    <n v="381.91"/>
    <n v="0.11990000000000001"/>
    <n v="11500"/>
    <n v="4"/>
    <n v="13749"/>
  </r>
  <r>
    <n v="872854"/>
    <x v="18"/>
    <x v="0"/>
    <x v="9"/>
    <s v="PNC Bank"/>
    <x v="2"/>
    <x v="0"/>
    <x v="10"/>
    <d v="2021-05-16T00:00:00"/>
    <d v="2021-09-14T00:00:00"/>
    <x v="1"/>
    <x v="1"/>
    <d v="2021-10-14T00:00:00"/>
    <n v="1087169"/>
    <x v="2"/>
    <s v="B5"/>
    <x v="1"/>
    <s v="Verified"/>
    <n v="36000"/>
    <n v="0.248"/>
    <n v="379.9"/>
    <n v="0.12690000000000001"/>
    <n v="11325"/>
    <n v="11"/>
    <n v="13676"/>
  </r>
  <r>
    <n v="758478"/>
    <x v="5"/>
    <x v="0"/>
    <x v="10"/>
    <s v="DoD  US Navy"/>
    <x v="2"/>
    <x v="0"/>
    <x v="25"/>
    <d v="2021-05-16T00:00:00"/>
    <d v="2021-06-14T00:00:00"/>
    <x v="1"/>
    <x v="1"/>
    <d v="2021-07-14T00:00:00"/>
    <n v="958643"/>
    <x v="2"/>
    <s v="B2"/>
    <x v="1"/>
    <s v="Verified"/>
    <n v="65004"/>
    <n v="4.7100000000000003E-2"/>
    <n v="162.72999999999999"/>
    <n v="0.10589999999999999"/>
    <n v="5000"/>
    <n v="17"/>
    <n v="5858"/>
  </r>
  <r>
    <n v="436433"/>
    <x v="2"/>
    <x v="0"/>
    <x v="10"/>
    <s v="LBJ hospital"/>
    <x v="2"/>
    <x v="0"/>
    <x v="20"/>
    <d v="2021-03-16T00:00:00"/>
    <d v="2021-06-10T00:00:00"/>
    <x v="1"/>
    <x v="1"/>
    <d v="2021-07-10T00:00:00"/>
    <n v="512130"/>
    <x v="2"/>
    <s v="B2"/>
    <x v="1"/>
    <s v="Verified"/>
    <n v="45204"/>
    <n v="0.21479999999999999"/>
    <n v="131.88"/>
    <n v="0.1148"/>
    <n v="4000"/>
    <n v="26"/>
    <n v="4135"/>
  </r>
  <r>
    <n v="429999"/>
    <x v="16"/>
    <x v="0"/>
    <x v="10"/>
    <s v="Computershare"/>
    <x v="2"/>
    <x v="0"/>
    <x v="30"/>
    <d v="2021-08-12T00:00:00"/>
    <d v="2021-08-12T00:00:00"/>
    <x v="1"/>
    <x v="1"/>
    <d v="2021-09-12T00:00:00"/>
    <n v="509691"/>
    <x v="2"/>
    <s v="B3"/>
    <x v="1"/>
    <s v="Verified"/>
    <n v="69996"/>
    <n v="0.1822"/>
    <n v="429.18"/>
    <n v="0.1158"/>
    <n v="13000"/>
    <n v="24"/>
    <n v="15450"/>
  </r>
  <r>
    <n v="1018908"/>
    <x v="18"/>
    <x v="0"/>
    <x v="10"/>
    <s v="Associated Acc International"/>
    <x v="2"/>
    <x v="0"/>
    <x v="22"/>
    <d v="2021-03-15T00:00:00"/>
    <d v="2021-12-14T00:00:00"/>
    <x v="1"/>
    <x v="1"/>
    <d v="2022-01-14T00:00:00"/>
    <n v="1247371"/>
    <x v="2"/>
    <s v="B3"/>
    <x v="1"/>
    <s v="Verified"/>
    <n v="55000"/>
    <n v="0.1163"/>
    <n v="264.61"/>
    <n v="0.1171"/>
    <n v="8000"/>
    <n v="24"/>
    <n v="9526"/>
  </r>
  <r>
    <n v="438411"/>
    <x v="4"/>
    <x v="0"/>
    <x v="10"/>
    <s v="United States Navy"/>
    <x v="2"/>
    <x v="0"/>
    <x v="52"/>
    <d v="2021-04-16T00:00:00"/>
    <d v="2021-03-12T00:00:00"/>
    <x v="1"/>
    <x v="1"/>
    <d v="2021-04-12T00:00:00"/>
    <n v="528112"/>
    <x v="2"/>
    <s v="B4"/>
    <x v="1"/>
    <s v="Verified"/>
    <n v="54996"/>
    <n v="0.13789999999999999"/>
    <n v="666"/>
    <n v="0.12180000000000001"/>
    <n v="20000"/>
    <n v="28"/>
    <n v="23871"/>
  </r>
  <r>
    <n v="424737"/>
    <x v="16"/>
    <x v="0"/>
    <x v="10"/>
    <s v="Waltax Services"/>
    <x v="2"/>
    <x v="0"/>
    <x v="30"/>
    <d v="2021-05-15T00:00:00"/>
    <d v="2021-07-12T00:00:00"/>
    <x v="1"/>
    <x v="1"/>
    <d v="2021-08-12T00:00:00"/>
    <n v="496429"/>
    <x v="2"/>
    <s v="B5"/>
    <x v="1"/>
    <s v="Verified"/>
    <n v="40000"/>
    <n v="4.5900000000000003E-2"/>
    <n v="333.15"/>
    <n v="0.1221"/>
    <n v="10000"/>
    <n v="9"/>
    <n v="11993"/>
  </r>
  <r>
    <n v="511586"/>
    <x v="8"/>
    <x v="0"/>
    <x v="1"/>
    <s v="IBM"/>
    <x v="2"/>
    <x v="0"/>
    <x v="27"/>
    <d v="2021-06-11T00:00:00"/>
    <d v="2021-06-11T00:00:00"/>
    <x v="1"/>
    <x v="1"/>
    <d v="2021-07-11T00:00:00"/>
    <n v="660832"/>
    <x v="2"/>
    <s v="B4"/>
    <x v="1"/>
    <s v="Verified"/>
    <n v="75860"/>
    <n v="3.7199999999999997E-2"/>
    <n v="785.65"/>
    <n v="0.1099"/>
    <n v="24000"/>
    <n v="24"/>
    <n v="26000"/>
  </r>
  <r>
    <n v="440219"/>
    <x v="1"/>
    <x v="0"/>
    <x v="1"/>
    <s v="Schirmer Engineering an Aon Global company"/>
    <x v="2"/>
    <x v="0"/>
    <x v="52"/>
    <d v="2021-03-16T00:00:00"/>
    <d v="2021-07-11T00:00:00"/>
    <x v="1"/>
    <x v="1"/>
    <d v="2021-08-11T00:00:00"/>
    <n v="528275"/>
    <x v="2"/>
    <s v="B5"/>
    <x v="1"/>
    <s v="Verified"/>
    <n v="172800"/>
    <n v="6.4500000000000002E-2"/>
    <n v="669.33"/>
    <n v="0.12529999999999999"/>
    <n v="20000"/>
    <n v="20"/>
    <n v="23305"/>
  </r>
  <r>
    <n v="850955"/>
    <x v="1"/>
    <x v="0"/>
    <x v="0"/>
    <m/>
    <x v="2"/>
    <x v="0"/>
    <x v="11"/>
    <d v="2021-05-16T00:00:00"/>
    <d v="2021-09-14T00:00:00"/>
    <x v="1"/>
    <x v="1"/>
    <d v="2021-10-14T00:00:00"/>
    <n v="1062824"/>
    <x v="2"/>
    <s v="B1"/>
    <x v="1"/>
    <s v="Verified"/>
    <n v="65000"/>
    <n v="4.5999999999999999E-2"/>
    <n v="167.77"/>
    <n v="9.9900000000000003E-2"/>
    <n v="5200"/>
    <n v="9"/>
    <n v="6040"/>
  </r>
  <r>
    <n v="429255"/>
    <x v="0"/>
    <x v="0"/>
    <x v="0"/>
    <s v="Angel Oak Capital Partners"/>
    <x v="2"/>
    <x v="0"/>
    <x v="30"/>
    <d v="2021-05-16T00:00:00"/>
    <d v="2021-08-12T00:00:00"/>
    <x v="1"/>
    <x v="1"/>
    <d v="2021-09-12T00:00:00"/>
    <n v="508500"/>
    <x v="2"/>
    <s v="B1"/>
    <x v="1"/>
    <s v="Verified"/>
    <n v="50000"/>
    <n v="8.8999999999999996E-2"/>
    <n v="327.14"/>
    <n v="0.1095"/>
    <n v="10000"/>
    <n v="8"/>
    <n v="11777"/>
  </r>
  <r>
    <n v="431832"/>
    <x v="1"/>
    <x v="0"/>
    <x v="0"/>
    <m/>
    <x v="2"/>
    <x v="0"/>
    <x v="20"/>
    <d v="2021-10-13T00:00:00"/>
    <d v="2021-07-12T00:00:00"/>
    <x v="1"/>
    <x v="1"/>
    <d v="2021-08-12T00:00:00"/>
    <n v="512829"/>
    <x v="2"/>
    <s v="B1"/>
    <x v="1"/>
    <s v="Verified"/>
    <n v="32000"/>
    <n v="0.18"/>
    <n v="393.65"/>
    <n v="0.1114"/>
    <n v="12000"/>
    <n v="20"/>
    <n v="14168"/>
  </r>
  <r>
    <n v="672605"/>
    <x v="11"/>
    <x v="0"/>
    <x v="0"/>
    <s v="Wagon Wheel Baptist Church"/>
    <x v="2"/>
    <x v="0"/>
    <x v="0"/>
    <d v="2021-05-16T00:00:00"/>
    <d v="2021-03-14T00:00:00"/>
    <x v="1"/>
    <x v="1"/>
    <d v="2021-04-14T00:00:00"/>
    <n v="859796"/>
    <x v="2"/>
    <s v="B2"/>
    <x v="1"/>
    <s v="Verified"/>
    <n v="24000"/>
    <n v="2.5000000000000001E-2"/>
    <n v="193.61"/>
    <n v="0.1"/>
    <n v="6000"/>
    <n v="3"/>
    <n v="6971"/>
  </r>
  <r>
    <n v="1057080"/>
    <x v="12"/>
    <x v="0"/>
    <x v="0"/>
    <s v="Convergys Corp"/>
    <x v="2"/>
    <x v="0"/>
    <x v="12"/>
    <d v="2021-12-14T00:00:00"/>
    <d v="2021-12-14T00:00:00"/>
    <x v="1"/>
    <x v="1"/>
    <d v="2022-01-14T00:00:00"/>
    <n v="1288634"/>
    <x v="2"/>
    <s v="B2"/>
    <x v="1"/>
    <s v="Verified"/>
    <n v="19240"/>
    <n v="0.18210000000000001"/>
    <n v="289.08999999999997"/>
    <n v="0.1065"/>
    <n v="8875"/>
    <n v="7"/>
    <n v="10412"/>
  </r>
  <r>
    <n v="781666"/>
    <x v="5"/>
    <x v="0"/>
    <x v="0"/>
    <s v="Florida Home Builders Assoc"/>
    <x v="2"/>
    <x v="0"/>
    <x v="6"/>
    <d v="2021-05-16T00:00:00"/>
    <d v="2021-06-14T00:00:00"/>
    <x v="1"/>
    <x v="1"/>
    <d v="2021-07-14T00:00:00"/>
    <n v="984526"/>
    <x v="2"/>
    <s v="B2"/>
    <x v="1"/>
    <s v="Verified"/>
    <n v="60000"/>
    <n v="0.16420000000000001"/>
    <n v="236.2"/>
    <n v="0.1114"/>
    <n v="7200"/>
    <n v="28"/>
    <n v="8503"/>
  </r>
  <r>
    <n v="373984"/>
    <x v="2"/>
    <x v="0"/>
    <x v="0"/>
    <s v="Sungard Higher Education"/>
    <x v="2"/>
    <x v="0"/>
    <x v="40"/>
    <d v="2021-01-12T00:00:00"/>
    <d v="2021-02-12T00:00:00"/>
    <x v="1"/>
    <x v="1"/>
    <d v="2021-03-12T00:00:00"/>
    <n v="394583"/>
    <x v="2"/>
    <s v="B2"/>
    <x v="1"/>
    <s v="Verified"/>
    <n v="84996"/>
    <n v="7.4499999999999997E-2"/>
    <n v="295.77"/>
    <n v="0.11260000000000001"/>
    <n v="9000"/>
    <n v="17"/>
    <n v="10648"/>
  </r>
  <r>
    <n v="1055657"/>
    <x v="27"/>
    <x v="0"/>
    <x v="0"/>
    <s v="Nordstrom"/>
    <x v="2"/>
    <x v="0"/>
    <x v="12"/>
    <d v="2021-05-16T00:00:00"/>
    <d v="2021-12-14T00:00:00"/>
    <x v="1"/>
    <x v="1"/>
    <d v="2022-01-14T00:00:00"/>
    <n v="1287221"/>
    <x v="2"/>
    <s v="B3"/>
    <x v="1"/>
    <s v="Verified"/>
    <n v="25000"/>
    <n v="0.1512"/>
    <n v="351.44"/>
    <n v="0.1171"/>
    <n v="10625"/>
    <n v="22"/>
    <n v="12652"/>
  </r>
  <r>
    <n v="796468"/>
    <x v="1"/>
    <x v="0"/>
    <x v="0"/>
    <s v="Solano College"/>
    <x v="2"/>
    <x v="0"/>
    <x v="44"/>
    <d v="2021-01-14T00:00:00"/>
    <d v="2021-01-14T00:00:00"/>
    <x v="1"/>
    <x v="1"/>
    <d v="2021-02-14T00:00:00"/>
    <n v="1001321"/>
    <x v="2"/>
    <s v="B3"/>
    <x v="1"/>
    <s v="Verified"/>
    <n v="54000"/>
    <n v="0.2298"/>
    <n v="589.22"/>
    <n v="0.1099"/>
    <n v="18000"/>
    <n v="20"/>
    <n v="20282"/>
  </r>
  <r>
    <n v="826898"/>
    <x v="21"/>
    <x v="0"/>
    <x v="0"/>
    <s v="Washington Trust Company"/>
    <x v="2"/>
    <x v="0"/>
    <x v="44"/>
    <d v="2021-04-16T00:00:00"/>
    <d v="2021-07-13T00:00:00"/>
    <x v="1"/>
    <x v="1"/>
    <d v="2021-08-13T00:00:00"/>
    <n v="1035810"/>
    <x v="2"/>
    <s v="B4"/>
    <x v="1"/>
    <s v="Verified"/>
    <n v="175000"/>
    <n v="6.0900000000000003E-2"/>
    <n v="527.54999999999995"/>
    <n v="0.1149"/>
    <n v="16000"/>
    <n v="50"/>
    <n v="18553"/>
  </r>
  <r>
    <n v="371358"/>
    <x v="1"/>
    <x v="0"/>
    <x v="0"/>
    <s v="IRI"/>
    <x v="2"/>
    <x v="0"/>
    <x v="40"/>
    <d v="2021-09-14T00:00:00"/>
    <d v="2021-01-12T00:00:00"/>
    <x v="1"/>
    <x v="1"/>
    <d v="2021-02-12T00:00:00"/>
    <n v="389095"/>
    <x v="2"/>
    <s v="B4"/>
    <x v="1"/>
    <s v="Verified"/>
    <n v="38000"/>
    <n v="0.19639999999999999"/>
    <n v="397.97"/>
    <n v="0.11890000000000001"/>
    <n v="12000"/>
    <n v="11"/>
    <n v="14327"/>
  </r>
  <r>
    <n v="1036129"/>
    <x v="23"/>
    <x v="0"/>
    <x v="0"/>
    <s v="Denver Health"/>
    <x v="2"/>
    <x v="0"/>
    <x v="22"/>
    <d v="2021-10-15T00:00:00"/>
    <d v="2021-07-14T00:00:00"/>
    <x v="1"/>
    <x v="1"/>
    <d v="2021-08-14T00:00:00"/>
    <n v="1265997"/>
    <x v="2"/>
    <s v="B4"/>
    <x v="1"/>
    <s v="Verified"/>
    <n v="56000"/>
    <n v="0.24660000000000001"/>
    <n v="427.72"/>
    <n v="0.1242"/>
    <n v="12800"/>
    <n v="21"/>
    <n v="15310"/>
  </r>
  <r>
    <n v="672315"/>
    <x v="35"/>
    <x v="0"/>
    <x v="0"/>
    <s v="Boyd Building"/>
    <x v="2"/>
    <x v="0"/>
    <x v="0"/>
    <d v="2021-03-14T00:00:00"/>
    <d v="2021-03-14T00:00:00"/>
    <x v="1"/>
    <x v="1"/>
    <d v="2021-04-14T00:00:00"/>
    <n v="859450"/>
    <x v="2"/>
    <s v="B5"/>
    <x v="1"/>
    <s v="Verified"/>
    <n v="40000"/>
    <n v="0.26790000000000003"/>
    <n v="314.8"/>
    <n v="0.1111"/>
    <n v="9600"/>
    <n v="18"/>
    <n v="11335"/>
  </r>
  <r>
    <n v="1042366"/>
    <x v="19"/>
    <x v="0"/>
    <x v="0"/>
    <s v="Bravo"/>
    <x v="2"/>
    <x v="0"/>
    <x v="22"/>
    <d v="2021-04-16T00:00:00"/>
    <d v="2021-08-14T00:00:00"/>
    <x v="1"/>
    <x v="1"/>
    <d v="2021-09-14T00:00:00"/>
    <n v="1272444"/>
    <x v="2"/>
    <s v="B5"/>
    <x v="1"/>
    <s v="Verified"/>
    <n v="20000"/>
    <n v="0.21240000000000001"/>
    <n v="184.5"/>
    <n v="0.12690000000000001"/>
    <n v="5500"/>
    <n v="10"/>
    <n v="6623"/>
  </r>
  <r>
    <n v="875176"/>
    <x v="3"/>
    <x v="0"/>
    <x v="0"/>
    <s v="S&amp;C Electric Company"/>
    <x v="2"/>
    <x v="0"/>
    <x v="10"/>
    <d v="2021-05-16T00:00:00"/>
    <d v="2021-07-13T00:00:00"/>
    <x v="1"/>
    <x v="1"/>
    <d v="2021-08-13T00:00:00"/>
    <n v="1089637"/>
    <x v="2"/>
    <s v="B5"/>
    <x v="1"/>
    <s v="Verified"/>
    <n v="73000"/>
    <n v="0.20849999999999999"/>
    <n v="1062.71"/>
    <n v="0.11990000000000001"/>
    <n v="32000"/>
    <n v="24"/>
    <n v="37202"/>
  </r>
  <r>
    <n v="826555"/>
    <x v="2"/>
    <x v="0"/>
    <x v="3"/>
    <s v="DEBORAH COOPER NEWLAND DDS"/>
    <x v="2"/>
    <x v="0"/>
    <x v="11"/>
    <d v="2021-08-14T00:00:00"/>
    <d v="2021-08-14T00:00:00"/>
    <x v="1"/>
    <x v="1"/>
    <d v="2021-09-14T00:00:00"/>
    <n v="1035432"/>
    <x v="2"/>
    <s v="B3"/>
    <x v="1"/>
    <s v="Verified"/>
    <n v="60000"/>
    <n v="0.1726"/>
    <n v="654.67999999999995"/>
    <n v="0.1099"/>
    <n v="20000"/>
    <n v="15"/>
    <n v="23568"/>
  </r>
  <r>
    <n v="994486"/>
    <x v="1"/>
    <x v="0"/>
    <x v="3"/>
    <s v="THB Intermediaries Ins."/>
    <x v="2"/>
    <x v="0"/>
    <x v="13"/>
    <d v="2021-05-16T00:00:00"/>
    <d v="2021-06-13T00:00:00"/>
    <x v="1"/>
    <x v="1"/>
    <d v="2021-07-13T00:00:00"/>
    <n v="1218912"/>
    <x v="2"/>
    <s v="B3"/>
    <x v="1"/>
    <s v="Verified"/>
    <n v="135000"/>
    <n v="0.20830000000000001"/>
    <n v="264.61"/>
    <n v="0.1171"/>
    <n v="8000"/>
    <n v="26"/>
    <n v="9154"/>
  </r>
  <r>
    <n v="373048"/>
    <x v="8"/>
    <x v="0"/>
    <x v="3"/>
    <s v="NYC POLICE DEPARTMENT"/>
    <x v="2"/>
    <x v="0"/>
    <x v="40"/>
    <d v="2021-04-16T00:00:00"/>
    <d v="2021-02-12T00:00:00"/>
    <x v="1"/>
    <x v="1"/>
    <d v="2021-03-12T00:00:00"/>
    <n v="392573"/>
    <x v="2"/>
    <s v="B4"/>
    <x v="1"/>
    <s v="Verified"/>
    <n v="69996"/>
    <n v="0.18279999999999999"/>
    <n v="497.46"/>
    <n v="0.11890000000000001"/>
    <n v="15000"/>
    <n v="20"/>
    <n v="17909"/>
  </r>
  <r>
    <n v="736521"/>
    <x v="33"/>
    <x v="0"/>
    <x v="3"/>
    <s v="J.W. Hunt and Company"/>
    <x v="2"/>
    <x v="0"/>
    <x v="25"/>
    <d v="2021-05-16T00:00:00"/>
    <d v="2021-05-14T00:00:00"/>
    <x v="1"/>
    <x v="1"/>
    <d v="2021-06-14T00:00:00"/>
    <n v="933478"/>
    <x v="2"/>
    <s v="B4"/>
    <x v="1"/>
    <s v="Verified"/>
    <n v="78504"/>
    <n v="0.1124"/>
    <n v="815.4"/>
    <n v="0.1074"/>
    <n v="25000"/>
    <n v="26"/>
    <n v="29354"/>
  </r>
  <r>
    <n v="716286"/>
    <x v="1"/>
    <x v="0"/>
    <x v="3"/>
    <s v="Cartage Plus"/>
    <x v="2"/>
    <x v="0"/>
    <x v="29"/>
    <d v="2021-04-14T00:00:00"/>
    <d v="2021-04-14T00:00:00"/>
    <x v="1"/>
    <x v="1"/>
    <d v="2021-05-14T00:00:00"/>
    <n v="910079"/>
    <x v="2"/>
    <s v="B4"/>
    <x v="1"/>
    <s v="Verified"/>
    <n v="65000"/>
    <n v="0.129"/>
    <n v="652.32000000000005"/>
    <n v="0.1074"/>
    <n v="20000"/>
    <n v="29"/>
    <n v="23483"/>
  </r>
  <r>
    <n v="876000"/>
    <x v="32"/>
    <x v="0"/>
    <x v="8"/>
    <s v="The Shaw Group"/>
    <x v="2"/>
    <x v="0"/>
    <x v="10"/>
    <d v="2021-06-13T00:00:00"/>
    <d v="2021-05-13T00:00:00"/>
    <x v="1"/>
    <x v="1"/>
    <d v="2021-06-13T00:00:00"/>
    <n v="1090599"/>
    <x v="2"/>
    <s v="B3"/>
    <x v="1"/>
    <s v="Verified"/>
    <n v="92250"/>
    <n v="0.1032"/>
    <n v="425.55"/>
    <n v="0.1099"/>
    <n v="13000"/>
    <n v="19"/>
    <n v="14734"/>
  </r>
  <r>
    <n v="847728"/>
    <x v="4"/>
    <x v="0"/>
    <x v="8"/>
    <s v="St. Mary's Villa"/>
    <x v="2"/>
    <x v="0"/>
    <x v="11"/>
    <d v="2021-05-16T00:00:00"/>
    <d v="2021-02-12T00:00:00"/>
    <x v="1"/>
    <x v="1"/>
    <d v="2021-03-12T00:00:00"/>
    <n v="1059261"/>
    <x v="2"/>
    <s v="B3"/>
    <x v="1"/>
    <s v="Verified"/>
    <n v="67500"/>
    <n v="0.23980000000000001"/>
    <n v="654.67999999999995"/>
    <n v="0.1099"/>
    <n v="20000"/>
    <n v="43"/>
    <n v="20905"/>
  </r>
  <r>
    <n v="1016053"/>
    <x v="2"/>
    <x v="0"/>
    <x v="2"/>
    <s v="OCO Architects"/>
    <x v="2"/>
    <x v="0"/>
    <x v="22"/>
    <d v="2021-08-14T00:00:00"/>
    <d v="2021-07-14T00:00:00"/>
    <x v="1"/>
    <x v="1"/>
    <d v="2021-08-14T00:00:00"/>
    <n v="1243739"/>
    <x v="2"/>
    <s v="B4"/>
    <x v="1"/>
    <s v="Verified"/>
    <n v="50000"/>
    <n v="0.1656"/>
    <n v="384.28"/>
    <n v="0.1242"/>
    <n v="11500"/>
    <n v="55"/>
    <n v="13795"/>
  </r>
  <r>
    <n v="467387"/>
    <x v="22"/>
    <x v="0"/>
    <x v="2"/>
    <s v="Axis MN, Inc"/>
    <x v="2"/>
    <x v="0"/>
    <x v="31"/>
    <d v="2021-09-11T00:00:00"/>
    <d v="2021-09-11T00:00:00"/>
    <x v="1"/>
    <x v="1"/>
    <d v="2021-10-11T00:00:00"/>
    <n v="587816"/>
    <x v="2"/>
    <s v="B5"/>
    <x v="1"/>
    <s v="Verified"/>
    <n v="33000"/>
    <n v="0.17380000000000001"/>
    <n v="560.57000000000005"/>
    <n v="0.12529999999999999"/>
    <n v="16750"/>
    <n v="20"/>
    <n v="19357"/>
  </r>
  <r>
    <n v="361098"/>
    <x v="1"/>
    <x v="0"/>
    <x v="10"/>
    <s v="Cottage Health Systems"/>
    <x v="2"/>
    <x v="0"/>
    <x v="36"/>
    <d v="2021-05-11T00:00:00"/>
    <d v="2021-05-11T00:00:00"/>
    <x v="1"/>
    <x v="1"/>
    <d v="2021-06-11T00:00:00"/>
    <n v="369343"/>
    <x v="2"/>
    <s v="B4"/>
    <x v="1"/>
    <s v="Verified"/>
    <n v="60000"/>
    <n v="8.6400000000000005E-2"/>
    <n v="262.45"/>
    <n v="0.1114"/>
    <n v="8000"/>
    <n v="11"/>
    <n v="9382"/>
  </r>
  <r>
    <n v="863110"/>
    <x v="21"/>
    <x v="0"/>
    <x v="6"/>
    <s v="Goodrich ISR"/>
    <x v="2"/>
    <x v="0"/>
    <x v="11"/>
    <d v="2021-02-14T00:00:00"/>
    <d v="2021-12-12T00:00:00"/>
    <x v="1"/>
    <x v="1"/>
    <d v="2022-01-12T00:00:00"/>
    <n v="1076229"/>
    <x v="2"/>
    <s v="B3"/>
    <x v="1"/>
    <s v="Verified"/>
    <n v="60000"/>
    <n v="0.11559999999999999"/>
    <n v="392.81"/>
    <n v="0.1099"/>
    <n v="12000"/>
    <n v="28"/>
    <n v="12943"/>
  </r>
  <r>
    <n v="785907"/>
    <x v="22"/>
    <x v="0"/>
    <x v="1"/>
    <s v="Simonsons Salon and Spa"/>
    <x v="2"/>
    <x v="0"/>
    <x v="6"/>
    <d v="2021-05-15T00:00:00"/>
    <d v="2021-03-12T00:00:00"/>
    <x v="1"/>
    <x v="1"/>
    <d v="2021-04-12T00:00:00"/>
    <n v="989257"/>
    <x v="2"/>
    <s v="B1"/>
    <x v="1"/>
    <s v="Verified"/>
    <n v="50000"/>
    <n v="0.20519999999999999"/>
    <n v="258.10000000000002"/>
    <n v="9.9900000000000003E-2"/>
    <n v="8000"/>
    <n v="16"/>
    <n v="8487"/>
  </r>
  <r>
    <n v="541724"/>
    <x v="4"/>
    <x v="0"/>
    <x v="6"/>
    <s v="Sterling Helicopters Inc"/>
    <x v="2"/>
    <x v="0"/>
    <x v="47"/>
    <d v="2021-02-15T00:00:00"/>
    <d v="2021-08-13T00:00:00"/>
    <x v="1"/>
    <x v="1"/>
    <d v="2021-09-13T00:00:00"/>
    <n v="699176"/>
    <x v="2"/>
    <s v="B1"/>
    <x v="1"/>
    <s v="Verified"/>
    <n v="30000"/>
    <n v="0.188"/>
    <n v="470.47"/>
    <n v="0.1038"/>
    <n v="14500"/>
    <n v="14"/>
    <n v="16938"/>
  </r>
  <r>
    <n v="1010193"/>
    <x v="8"/>
    <x v="0"/>
    <x v="6"/>
    <s v="Pfizer"/>
    <x v="2"/>
    <x v="0"/>
    <x v="22"/>
    <d v="2021-03-15T00:00:00"/>
    <d v="2021-02-14T00:00:00"/>
    <x v="1"/>
    <x v="1"/>
    <d v="2021-03-14T00:00:00"/>
    <n v="1236972"/>
    <x v="2"/>
    <s v="B2"/>
    <x v="1"/>
    <s v="Verified"/>
    <n v="122500"/>
    <n v="2.8799999999999999E-2"/>
    <n v="325.74"/>
    <n v="0.1065"/>
    <n v="10000"/>
    <n v="14"/>
    <n v="11600"/>
  </r>
  <r>
    <n v="862264"/>
    <x v="8"/>
    <x v="0"/>
    <x v="6"/>
    <s v="Graham Capital"/>
    <x v="2"/>
    <x v="0"/>
    <x v="10"/>
    <d v="2021-01-16T00:00:00"/>
    <d v="2021-02-12T00:00:00"/>
    <x v="1"/>
    <x v="1"/>
    <d v="2021-03-12T00:00:00"/>
    <n v="1075294"/>
    <x v="2"/>
    <s v="B3"/>
    <x v="1"/>
    <s v="Verified"/>
    <n v="200000"/>
    <n v="0.1283"/>
    <n v="229.14"/>
    <n v="0.1099"/>
    <n v="7000"/>
    <n v="28"/>
    <n v="7305"/>
  </r>
  <r>
    <n v="735081"/>
    <x v="1"/>
    <x v="0"/>
    <x v="6"/>
    <s v="Varian Medical Systems"/>
    <x v="2"/>
    <x v="0"/>
    <x v="29"/>
    <d v="2021-09-12T00:00:00"/>
    <d v="2021-09-12T00:00:00"/>
    <x v="1"/>
    <x v="1"/>
    <d v="2021-10-12T00:00:00"/>
    <n v="931692"/>
    <x v="2"/>
    <s v="B3"/>
    <x v="1"/>
    <s v="Verified"/>
    <n v="96000"/>
    <n v="0.21160000000000001"/>
    <n v="564.48"/>
    <n v="0.1037"/>
    <n v="17400"/>
    <n v="41"/>
    <n v="19360"/>
  </r>
  <r>
    <n v="400323"/>
    <x v="3"/>
    <x v="0"/>
    <x v="6"/>
    <s v="State of Illinois"/>
    <x v="2"/>
    <x v="0"/>
    <x v="28"/>
    <d v="2021-01-11T00:00:00"/>
    <d v="2021-01-11T00:00:00"/>
    <x v="1"/>
    <x v="1"/>
    <d v="2021-02-11T00:00:00"/>
    <n v="443680"/>
    <x v="2"/>
    <s v="B3"/>
    <x v="1"/>
    <s v="Verified"/>
    <n v="47004"/>
    <n v="0.14530000000000001"/>
    <n v="792.33"/>
    <n v="0.1158"/>
    <n v="24000"/>
    <n v="38"/>
    <n v="27174"/>
  </r>
  <r>
    <n v="632194"/>
    <x v="1"/>
    <x v="0"/>
    <x v="6"/>
    <s v="rite aid corp."/>
    <x v="2"/>
    <x v="0"/>
    <x v="41"/>
    <d v="2021-12-13T00:00:00"/>
    <d v="2021-01-14T00:00:00"/>
    <x v="1"/>
    <x v="1"/>
    <d v="2021-02-14T00:00:00"/>
    <n v="809876"/>
    <x v="2"/>
    <s v="B5"/>
    <x v="1"/>
    <s v="Verified"/>
    <n v="24000"/>
    <n v="0.19750000000000001"/>
    <n v="162.19"/>
    <n v="0.1036"/>
    <n v="5000"/>
    <n v="17"/>
    <n v="5839"/>
  </r>
  <r>
    <n v="988133"/>
    <x v="4"/>
    <x v="0"/>
    <x v="3"/>
    <s v="UPS"/>
    <x v="2"/>
    <x v="0"/>
    <x v="13"/>
    <d v="2021-02-16T00:00:00"/>
    <d v="2021-08-12T00:00:00"/>
    <x v="1"/>
    <x v="1"/>
    <d v="2021-09-12T00:00:00"/>
    <n v="1212547"/>
    <x v="2"/>
    <s v="B2"/>
    <x v="1"/>
    <s v="Verified"/>
    <n v="75000"/>
    <n v="0.20580000000000001"/>
    <n v="977.2"/>
    <n v="0.1065"/>
    <n v="30000"/>
    <n v="25"/>
    <n v="32372"/>
  </r>
  <r>
    <n v="838669"/>
    <x v="3"/>
    <x v="0"/>
    <x v="3"/>
    <s v="Holland Motor Freight"/>
    <x v="2"/>
    <x v="0"/>
    <x v="11"/>
    <d v="2021-05-16T00:00:00"/>
    <d v="2021-06-13T00:00:00"/>
    <x v="1"/>
    <x v="1"/>
    <d v="2021-07-13T00:00:00"/>
    <n v="1048780"/>
    <x v="2"/>
    <s v="B2"/>
    <x v="1"/>
    <s v="Verified"/>
    <n v="60000"/>
    <n v="0.246"/>
    <n v="406.82"/>
    <n v="0.10589999999999999"/>
    <n v="12500"/>
    <n v="28"/>
    <n v="14287"/>
  </r>
  <r>
    <n v="516322"/>
    <x v="3"/>
    <x v="0"/>
    <x v="3"/>
    <s v="Kemper Insurance Company"/>
    <x v="2"/>
    <x v="0"/>
    <x v="27"/>
    <d v="2021-05-16T00:00:00"/>
    <d v="2021-02-11T00:00:00"/>
    <x v="1"/>
    <x v="1"/>
    <d v="2021-03-11T00:00:00"/>
    <n v="667341"/>
    <x v="2"/>
    <s v="B3"/>
    <x v="1"/>
    <s v="Verified"/>
    <n v="132000"/>
    <n v="0.11700000000000001"/>
    <n v="700.02"/>
    <n v="0.1062"/>
    <n v="21500"/>
    <n v="21"/>
    <n v="22894"/>
  </r>
  <r>
    <n v="883911"/>
    <x v="8"/>
    <x v="0"/>
    <x v="3"/>
    <s v="Nyc transit"/>
    <x v="2"/>
    <x v="0"/>
    <x v="10"/>
    <d v="2021-04-16T00:00:00"/>
    <d v="2021-06-12T00:00:00"/>
    <x v="1"/>
    <x v="1"/>
    <d v="2021-07-12T00:00:00"/>
    <n v="1099243"/>
    <x v="2"/>
    <s v="B4"/>
    <x v="1"/>
    <s v="Verified"/>
    <n v="90000"/>
    <n v="0.20910000000000001"/>
    <n v="400.99"/>
    <n v="0.1242"/>
    <n v="12000"/>
    <n v="20"/>
    <n v="13012"/>
  </r>
  <r>
    <n v="722471"/>
    <x v="1"/>
    <x v="0"/>
    <x v="3"/>
    <s v="Walgreens Pharmacy"/>
    <x v="2"/>
    <x v="0"/>
    <x v="29"/>
    <d v="2021-12-15T00:00:00"/>
    <d v="2021-11-12T00:00:00"/>
    <x v="1"/>
    <x v="1"/>
    <d v="2021-12-12T00:00:00"/>
    <n v="917307"/>
    <x v="2"/>
    <s v="B5"/>
    <x v="1"/>
    <s v="Verified"/>
    <n v="110000"/>
    <n v="0.11"/>
    <n v="688.61"/>
    <n v="0.1111"/>
    <n v="21000"/>
    <n v="36"/>
    <n v="23869"/>
  </r>
  <r>
    <n v="842054"/>
    <x v="1"/>
    <x v="0"/>
    <x v="3"/>
    <s v="Warner Bros. Film Distribution Inc"/>
    <x v="2"/>
    <x v="0"/>
    <x v="11"/>
    <d v="2021-05-16T00:00:00"/>
    <d v="2021-08-14T00:00:00"/>
    <x v="1"/>
    <x v="1"/>
    <d v="2021-09-14T00:00:00"/>
    <n v="1052667"/>
    <x v="2"/>
    <s v="B5"/>
    <x v="1"/>
    <s v="Verified"/>
    <n v="73000"/>
    <n v="3.7600000000000001E-2"/>
    <n v="451.65"/>
    <n v="0.11990000000000001"/>
    <n v="13600"/>
    <n v="22"/>
    <n v="16259"/>
  </r>
  <r>
    <n v="1039669"/>
    <x v="26"/>
    <x v="0"/>
    <x v="3"/>
    <s v="Kohl's Department Stores"/>
    <x v="2"/>
    <x v="0"/>
    <x v="12"/>
    <d v="2021-05-16T00:00:00"/>
    <d v="2021-03-12T00:00:00"/>
    <x v="1"/>
    <x v="1"/>
    <d v="2021-04-12T00:00:00"/>
    <n v="1269618"/>
    <x v="2"/>
    <s v="B5"/>
    <x v="1"/>
    <s v="Verified"/>
    <n v="105000"/>
    <n v="0.1384"/>
    <n v="100.64"/>
    <n v="0.12690000000000001"/>
    <n v="3000"/>
    <n v="31"/>
    <n v="3093"/>
  </r>
  <r>
    <n v="778237"/>
    <x v="2"/>
    <x v="0"/>
    <x v="8"/>
    <s v="AES"/>
    <x v="2"/>
    <x v="0"/>
    <x v="6"/>
    <d v="2021-02-15T00:00:00"/>
    <d v="2021-02-12T00:00:00"/>
    <x v="1"/>
    <x v="1"/>
    <d v="2021-03-12T00:00:00"/>
    <n v="980777"/>
    <x v="2"/>
    <s v="B2"/>
    <x v="1"/>
    <s v="Verified"/>
    <n v="145000"/>
    <n v="6.1600000000000002E-2"/>
    <n v="286.39999999999998"/>
    <n v="0.10589999999999999"/>
    <n v="8800"/>
    <n v="25"/>
    <n v="9369"/>
  </r>
  <r>
    <n v="780585"/>
    <x v="8"/>
    <x v="0"/>
    <x v="8"/>
    <s v="millenium honda"/>
    <x v="2"/>
    <x v="0"/>
    <x v="6"/>
    <d v="2021-10-15T00:00:00"/>
    <d v="2021-06-14T00:00:00"/>
    <x v="1"/>
    <x v="1"/>
    <d v="2021-07-14T00:00:00"/>
    <n v="983379"/>
    <x v="2"/>
    <s v="B2"/>
    <x v="1"/>
    <s v="Verified"/>
    <n v="90000"/>
    <n v="4.4699999999999997E-2"/>
    <n v="360.86"/>
    <n v="0.1114"/>
    <n v="11000"/>
    <n v="14"/>
    <n v="12991"/>
  </r>
  <r>
    <n v="463832"/>
    <x v="1"/>
    <x v="0"/>
    <x v="8"/>
    <s v="Com Dev USA"/>
    <x v="2"/>
    <x v="0"/>
    <x v="46"/>
    <d v="2021-05-16T00:00:00"/>
    <d v="2021-02-13T00:00:00"/>
    <x v="1"/>
    <x v="1"/>
    <d v="2021-03-13T00:00:00"/>
    <n v="580931"/>
    <x v="2"/>
    <s v="B3"/>
    <x v="1"/>
    <s v="Verified"/>
    <n v="98000"/>
    <n v="0.1993"/>
    <n v="662.68"/>
    <n v="0.1183"/>
    <n v="20000"/>
    <n v="24"/>
    <n v="23859"/>
  </r>
  <r>
    <n v="795104"/>
    <x v="1"/>
    <x v="0"/>
    <x v="4"/>
    <s v="MGA Entertainment"/>
    <x v="2"/>
    <x v="0"/>
    <x v="44"/>
    <d v="2021-05-16T00:00:00"/>
    <d v="2021-07-14T00:00:00"/>
    <x v="1"/>
    <x v="1"/>
    <d v="2021-08-14T00:00:00"/>
    <n v="999806"/>
    <x v="2"/>
    <s v="B1"/>
    <x v="1"/>
    <s v="Verified"/>
    <n v="160000"/>
    <n v="8.5999999999999993E-2"/>
    <n v="645.25"/>
    <n v="9.9900000000000003E-2"/>
    <n v="20000"/>
    <n v="19"/>
    <n v="23229"/>
  </r>
  <r>
    <n v="563567"/>
    <x v="2"/>
    <x v="0"/>
    <x v="4"/>
    <s v="Aggreko"/>
    <x v="2"/>
    <x v="0"/>
    <x v="47"/>
    <d v="2021-06-15T00:00:00"/>
    <d v="2021-03-11T00:00:00"/>
    <x v="1"/>
    <x v="1"/>
    <d v="2021-04-11T00:00:00"/>
    <n v="725202"/>
    <x v="2"/>
    <s v="B1"/>
    <x v="1"/>
    <s v="Verified"/>
    <n v="76254.38"/>
    <n v="0.24879999999999999"/>
    <n v="454.25"/>
    <n v="0.1038"/>
    <n v="14000"/>
    <n v="40"/>
    <n v="14683"/>
  </r>
  <r>
    <n v="761049"/>
    <x v="41"/>
    <x v="0"/>
    <x v="4"/>
    <s v="BAE Systems"/>
    <x v="2"/>
    <x v="0"/>
    <x v="6"/>
    <d v="2021-04-16T00:00:00"/>
    <d v="2021-07-13T00:00:00"/>
    <x v="1"/>
    <x v="1"/>
    <d v="2021-08-13T00:00:00"/>
    <n v="961439"/>
    <x v="2"/>
    <s v="B2"/>
    <x v="1"/>
    <s v="Verified"/>
    <n v="80038"/>
    <n v="0.22720000000000001"/>
    <n v="325.45"/>
    <n v="0.10589999999999999"/>
    <n v="10000"/>
    <n v="29"/>
    <n v="11534"/>
  </r>
  <r>
    <n v="650922"/>
    <x v="32"/>
    <x v="0"/>
    <x v="4"/>
    <s v="U.S. Trust, Bank of America"/>
    <x v="2"/>
    <x v="0"/>
    <x v="21"/>
    <d v="2021-04-16T00:00:00"/>
    <d v="2021-06-11T00:00:00"/>
    <x v="1"/>
    <x v="1"/>
    <d v="2021-07-11T00:00:00"/>
    <n v="832654"/>
    <x v="2"/>
    <s v="B2"/>
    <x v="1"/>
    <s v="Verified"/>
    <n v="54250"/>
    <n v="0.1429"/>
    <n v="116.17"/>
    <n v="0.1"/>
    <n v="3600"/>
    <n v="32"/>
    <n v="3743"/>
  </r>
  <r>
    <n v="366208"/>
    <x v="1"/>
    <x v="0"/>
    <x v="4"/>
    <s v="O'Melveny &amp; Myers LLP"/>
    <x v="2"/>
    <x v="0"/>
    <x v="55"/>
    <d v="2021-12-09T00:00:00"/>
    <d v="2021-12-09T00:00:00"/>
    <x v="1"/>
    <x v="1"/>
    <d v="2022-01-09T00:00:00"/>
    <n v="377923"/>
    <x v="2"/>
    <s v="B3"/>
    <x v="1"/>
    <s v="Verified"/>
    <n v="78000"/>
    <n v="0.1452"/>
    <n v="247.61"/>
    <n v="0.1158"/>
    <n v="20000"/>
    <n v="18"/>
    <n v="8098"/>
  </r>
  <r>
    <n v="904871"/>
    <x v="3"/>
    <x v="0"/>
    <x v="4"/>
    <s v="Pactiv"/>
    <x v="2"/>
    <x v="0"/>
    <x v="13"/>
    <d v="2021-05-16T00:00:00"/>
    <d v="2021-09-12T00:00:00"/>
    <x v="1"/>
    <x v="1"/>
    <d v="2021-10-12T00:00:00"/>
    <n v="1125422"/>
    <x v="2"/>
    <s v="B3"/>
    <x v="1"/>
    <s v="Verified"/>
    <n v="40000"/>
    <n v="0.24540000000000001"/>
    <n v="438.26"/>
    <n v="0.1171"/>
    <n v="13250"/>
    <n v="18"/>
    <n v="14404"/>
  </r>
  <r>
    <n v="1016181"/>
    <x v="1"/>
    <x v="0"/>
    <x v="4"/>
    <s v="Sodexo"/>
    <x v="2"/>
    <x v="0"/>
    <x v="22"/>
    <d v="2021-03-13T00:00:00"/>
    <d v="2021-03-13T00:00:00"/>
    <x v="1"/>
    <x v="1"/>
    <d v="2021-04-13T00:00:00"/>
    <n v="1243681"/>
    <x v="2"/>
    <s v="B4"/>
    <x v="1"/>
    <s v="Verified"/>
    <n v="110000"/>
    <n v="0.115"/>
    <n v="668.31"/>
    <n v="0.1242"/>
    <n v="20000"/>
    <n v="31"/>
    <n v="22711"/>
  </r>
  <r>
    <n v="1011907"/>
    <x v="2"/>
    <x v="0"/>
    <x v="4"/>
    <s v="Red Lobster"/>
    <x v="2"/>
    <x v="0"/>
    <x v="22"/>
    <d v="2021-02-15T00:00:00"/>
    <d v="2021-03-12T00:00:00"/>
    <x v="1"/>
    <x v="1"/>
    <d v="2021-04-12T00:00:00"/>
    <n v="1239010"/>
    <x v="2"/>
    <s v="B4"/>
    <x v="1"/>
    <s v="Verified"/>
    <n v="55000"/>
    <n v="0.15359999999999999"/>
    <n v="200.5"/>
    <n v="0.1242"/>
    <n v="6000"/>
    <n v="34"/>
    <n v="6215"/>
  </r>
  <r>
    <n v="717148"/>
    <x v="13"/>
    <x v="0"/>
    <x v="4"/>
    <s v="Proluminna"/>
    <x v="2"/>
    <x v="0"/>
    <x v="29"/>
    <d v="2021-05-16T00:00:00"/>
    <d v="2021-03-14T00:00:00"/>
    <x v="1"/>
    <x v="1"/>
    <d v="2021-04-14T00:00:00"/>
    <n v="911201"/>
    <x v="2"/>
    <s v="B5"/>
    <x v="1"/>
    <s v="Verified"/>
    <n v="48000"/>
    <n v="0.29070000000000001"/>
    <n v="377.1"/>
    <n v="0.1111"/>
    <n v="11500"/>
    <n v="42"/>
    <n v="13568"/>
  </r>
  <r>
    <n v="848496"/>
    <x v="8"/>
    <x v="0"/>
    <x v="4"/>
    <s v="Con Edison"/>
    <x v="2"/>
    <x v="0"/>
    <x v="11"/>
    <d v="2021-05-16T00:00:00"/>
    <d v="2021-03-14T00:00:00"/>
    <x v="1"/>
    <x v="1"/>
    <d v="2021-04-14T00:00:00"/>
    <n v="1060108"/>
    <x v="2"/>
    <s v="B5"/>
    <x v="1"/>
    <s v="Verified"/>
    <n v="100300"/>
    <n v="0.1061"/>
    <n v="797.03"/>
    <n v="0.11990000000000001"/>
    <n v="24000"/>
    <n v="34"/>
    <n v="28528"/>
  </r>
  <r>
    <n v="723640"/>
    <x v="21"/>
    <x v="0"/>
    <x v="4"/>
    <s v="The Hartford"/>
    <x v="2"/>
    <x v="0"/>
    <x v="29"/>
    <d v="2021-04-16T00:00:00"/>
    <d v="2021-06-12T00:00:00"/>
    <x v="1"/>
    <x v="1"/>
    <d v="2021-07-12T00:00:00"/>
    <n v="918649"/>
    <x v="2"/>
    <s v="B5"/>
    <x v="1"/>
    <s v="Verified"/>
    <n v="39000"/>
    <n v="0.24490000000000001"/>
    <n v="360.7"/>
    <n v="0.1111"/>
    <n v="11000"/>
    <n v="20"/>
    <n v="12089"/>
  </r>
  <r>
    <n v="689262"/>
    <x v="18"/>
    <x v="0"/>
    <x v="2"/>
    <s v="TD Bank"/>
    <x v="2"/>
    <x v="0"/>
    <x v="42"/>
    <d v="2021-09-11T00:00:00"/>
    <d v="2021-09-11T00:00:00"/>
    <x v="1"/>
    <x v="1"/>
    <d v="2021-10-11T00:00:00"/>
    <n v="879533"/>
    <x v="2"/>
    <s v="B4"/>
    <x v="1"/>
    <s v="Verified"/>
    <n v="71000"/>
    <n v="8.8900000000000007E-2"/>
    <n v="195.7"/>
    <n v="0.1074"/>
    <n v="6000"/>
    <n v="19"/>
    <n v="6303"/>
  </r>
  <r>
    <n v="372131"/>
    <x v="1"/>
    <x v="0"/>
    <x v="2"/>
    <s v="Land Rover South Bay"/>
    <x v="2"/>
    <x v="0"/>
    <x v="40"/>
    <d v="2021-01-12T00:00:00"/>
    <d v="2021-01-12T00:00:00"/>
    <x v="1"/>
    <x v="1"/>
    <d v="2021-02-12T00:00:00"/>
    <n v="390689"/>
    <x v="2"/>
    <s v="B5"/>
    <x v="1"/>
    <s v="Verified"/>
    <n v="75000"/>
    <n v="1.8100000000000002E-2"/>
    <n v="299.83999999999997"/>
    <n v="0.1221"/>
    <n v="9000"/>
    <n v="17"/>
    <n v="10794"/>
  </r>
  <r>
    <n v="599424"/>
    <x v="1"/>
    <x v="0"/>
    <x v="5"/>
    <s v="Bank of America"/>
    <x v="2"/>
    <x v="0"/>
    <x v="50"/>
    <d v="2021-05-16T00:00:00"/>
    <d v="2021-06-13T00:00:00"/>
    <x v="1"/>
    <x v="1"/>
    <d v="2021-07-13T00:00:00"/>
    <n v="769363"/>
    <x v="2"/>
    <s v="B4"/>
    <x v="1"/>
    <s v="Verified"/>
    <n v="25000"/>
    <n v="9.3100000000000002E-2"/>
    <n v="296.75"/>
    <n v="0.1149"/>
    <n v="9000"/>
    <n v="27"/>
    <n v="10642"/>
  </r>
  <r>
    <n v="1020480"/>
    <x v="1"/>
    <x v="0"/>
    <x v="7"/>
    <s v="Dave and Busters"/>
    <x v="2"/>
    <x v="0"/>
    <x v="22"/>
    <d v="2021-03-16T00:00:00"/>
    <d v="2021-12-14T00:00:00"/>
    <x v="1"/>
    <x v="1"/>
    <d v="2022-01-14T00:00:00"/>
    <n v="1249258"/>
    <x v="2"/>
    <s v="B2"/>
    <x v="1"/>
    <s v="Verified"/>
    <n v="30000"/>
    <n v="0.18640000000000001"/>
    <n v="350.98"/>
    <n v="0.1065"/>
    <n v="10775"/>
    <n v="14"/>
    <n v="12635"/>
  </r>
  <r>
    <n v="496796"/>
    <x v="23"/>
    <x v="0"/>
    <x v="7"/>
    <s v="Standard &amp; Poors"/>
    <x v="2"/>
    <x v="0"/>
    <x v="26"/>
    <d v="2021-07-15T00:00:00"/>
    <d v="2021-08-12T00:00:00"/>
    <x v="1"/>
    <x v="1"/>
    <d v="2021-09-12T00:00:00"/>
    <n v="636663"/>
    <x v="2"/>
    <s v="B4"/>
    <x v="1"/>
    <s v="Verified"/>
    <n v="76000"/>
    <n v="0.12280000000000001"/>
    <n v="523.77"/>
    <n v="0.1099"/>
    <n v="16000"/>
    <n v="8"/>
    <n v="18688"/>
  </r>
  <r>
    <n v="439114"/>
    <x v="19"/>
    <x v="0"/>
    <x v="9"/>
    <s v="JP Morgan Chase"/>
    <x v="2"/>
    <x v="0"/>
    <x v="52"/>
    <d v="2021-05-16T00:00:00"/>
    <d v="2021-03-11T00:00:00"/>
    <x v="1"/>
    <x v="1"/>
    <d v="2021-04-11T00:00:00"/>
    <n v="529947"/>
    <x v="2"/>
    <s v="B1"/>
    <x v="1"/>
    <s v="Verified"/>
    <n v="36700"/>
    <n v="0.1419"/>
    <n v="492.06"/>
    <n v="0.1114"/>
    <n v="15000"/>
    <n v="18"/>
    <n v="16980"/>
  </r>
  <r>
    <n v="561951"/>
    <x v="1"/>
    <x v="0"/>
    <x v="9"/>
    <s v="University of California"/>
    <x v="2"/>
    <x v="0"/>
    <x v="47"/>
    <d v="2021-09-15T00:00:00"/>
    <d v="2021-07-13T00:00:00"/>
    <x v="1"/>
    <x v="1"/>
    <d v="2021-08-13T00:00:00"/>
    <n v="723151"/>
    <x v="2"/>
    <s v="B4"/>
    <x v="1"/>
    <s v="Verified"/>
    <n v="65000"/>
    <n v="0.12809999999999999"/>
    <n v="659.43"/>
    <n v="0.1149"/>
    <n v="20000"/>
    <n v="12"/>
    <n v="23736"/>
  </r>
  <r>
    <n v="439505"/>
    <x v="8"/>
    <x v="0"/>
    <x v="9"/>
    <s v="Margolin Winer Evens LLP"/>
    <x v="2"/>
    <x v="0"/>
    <x v="52"/>
    <d v="2021-04-16T00:00:00"/>
    <d v="2021-09-12T00:00:00"/>
    <x v="1"/>
    <x v="1"/>
    <d v="2021-10-12T00:00:00"/>
    <n v="531026"/>
    <x v="2"/>
    <s v="B4"/>
    <x v="1"/>
    <s v="Verified"/>
    <n v="90000"/>
    <n v="0.1368"/>
    <n v="532.79999999999995"/>
    <n v="0.12180000000000001"/>
    <n v="16000"/>
    <n v="34"/>
    <n v="19181"/>
  </r>
  <r>
    <n v="450869"/>
    <x v="8"/>
    <x v="0"/>
    <x v="10"/>
    <s v="hsbc"/>
    <x v="2"/>
    <x v="0"/>
    <x v="15"/>
    <d v="2021-11-14T00:00:00"/>
    <d v="2021-12-12T00:00:00"/>
    <x v="1"/>
    <x v="1"/>
    <d v="2022-01-12T00:00:00"/>
    <n v="555011"/>
    <x v="2"/>
    <s v="B2"/>
    <x v="1"/>
    <s v="Verified"/>
    <n v="35000"/>
    <n v="0.20499999999999999"/>
    <n v="441.78"/>
    <n v="0.1148"/>
    <n v="13400"/>
    <n v="36"/>
    <n v="16026"/>
  </r>
  <r>
    <n v="372592"/>
    <x v="11"/>
    <x v="0"/>
    <x v="10"/>
    <s v="Barrick Goldstrike"/>
    <x v="2"/>
    <x v="0"/>
    <x v="40"/>
    <d v="2021-01-12T00:00:00"/>
    <d v="2021-02-12T00:00:00"/>
    <x v="1"/>
    <x v="1"/>
    <d v="2021-03-12T00:00:00"/>
    <n v="391600"/>
    <x v="2"/>
    <s v="B4"/>
    <x v="1"/>
    <s v="Verified"/>
    <n v="80004"/>
    <n v="0.1764"/>
    <n v="497.46"/>
    <n v="0.11890000000000001"/>
    <n v="15000"/>
    <n v="15"/>
    <n v="17909"/>
  </r>
  <r>
    <n v="654018"/>
    <x v="8"/>
    <x v="0"/>
    <x v="1"/>
    <s v="Amalgamated Warbasse Houses"/>
    <x v="2"/>
    <x v="0"/>
    <x v="0"/>
    <d v="2021-11-12T00:00:00"/>
    <d v="2021-10-12T00:00:00"/>
    <x v="1"/>
    <x v="1"/>
    <d v="2021-11-12T00:00:00"/>
    <n v="836423"/>
    <x v="2"/>
    <s v="B4"/>
    <x v="1"/>
    <s v="Verified"/>
    <n v="43680"/>
    <n v="0.1467"/>
    <n v="521.86"/>
    <n v="0.1074"/>
    <n v="16000"/>
    <n v="29"/>
    <n v="18184"/>
  </r>
  <r>
    <n v="1006918"/>
    <x v="22"/>
    <x v="0"/>
    <x v="0"/>
    <s v="Cummins Power Generation"/>
    <x v="2"/>
    <x v="0"/>
    <x v="22"/>
    <d v="2021-11-14T00:00:00"/>
    <d v="2021-11-14T00:00:00"/>
    <x v="1"/>
    <x v="1"/>
    <d v="2021-12-14T00:00:00"/>
    <n v="1233287"/>
    <x v="2"/>
    <s v="B5"/>
    <x v="1"/>
    <s v="Verified"/>
    <n v="74000"/>
    <n v="0.1555"/>
    <n v="670.9"/>
    <n v="0.12690000000000001"/>
    <n v="20000"/>
    <n v="10"/>
    <n v="24152"/>
  </r>
  <r>
    <n v="984300"/>
    <x v="36"/>
    <x v="0"/>
    <x v="2"/>
    <s v="Melody Hereford Ranch"/>
    <x v="2"/>
    <x v="0"/>
    <x v="13"/>
    <d v="2021-10-14T00:00:00"/>
    <d v="2021-10-14T00:00:00"/>
    <x v="1"/>
    <x v="1"/>
    <d v="2021-11-14T00:00:00"/>
    <n v="1207511"/>
    <x v="2"/>
    <s v="B1"/>
    <x v="1"/>
    <s v="Verified"/>
    <n v="33000"/>
    <n v="0.1767"/>
    <n v="580.04999999999995"/>
    <n v="9.9099999999999994E-2"/>
    <n v="18000"/>
    <n v="20"/>
    <n v="20882"/>
  </r>
  <r>
    <n v="838412"/>
    <x v="13"/>
    <x v="0"/>
    <x v="0"/>
    <s v="IRS"/>
    <x v="2"/>
    <x v="0"/>
    <x v="11"/>
    <d v="2021-11-15T00:00:00"/>
    <d v="2021-08-14T00:00:00"/>
    <x v="1"/>
    <x v="1"/>
    <d v="2021-09-14T00:00:00"/>
    <n v="1048494"/>
    <x v="2"/>
    <s v="B2"/>
    <x v="1"/>
    <s v="Verified"/>
    <n v="33300.800000000003"/>
    <n v="0.2407"/>
    <n v="431.22"/>
    <n v="0.10589999999999999"/>
    <n v="13250"/>
    <n v="45"/>
    <n v="15524"/>
  </r>
  <r>
    <n v="424873"/>
    <x v="8"/>
    <x v="0"/>
    <x v="0"/>
    <s v="Global Credit Services"/>
    <x v="2"/>
    <x v="0"/>
    <x v="30"/>
    <d v="2021-03-11T00:00:00"/>
    <d v="2021-03-11T00:00:00"/>
    <x v="1"/>
    <x v="1"/>
    <d v="2021-04-11T00:00:00"/>
    <n v="500880"/>
    <x v="2"/>
    <s v="B5"/>
    <x v="1"/>
    <s v="Verified"/>
    <n v="100000"/>
    <n v="8.8900000000000007E-2"/>
    <n v="666.3"/>
    <n v="0.1221"/>
    <n v="20000"/>
    <n v="31"/>
    <n v="23118"/>
  </r>
  <r>
    <n v="619833"/>
    <x v="3"/>
    <x v="0"/>
    <x v="3"/>
    <s v="united airlines"/>
    <x v="2"/>
    <x v="0"/>
    <x v="41"/>
    <d v="2021-02-13T00:00:00"/>
    <d v="2021-09-12T00:00:00"/>
    <x v="1"/>
    <x v="1"/>
    <d v="2021-10-12T00:00:00"/>
    <n v="794435"/>
    <x v="2"/>
    <s v="B4"/>
    <x v="1"/>
    <s v="Verified"/>
    <n v="54996"/>
    <n v="0.19309999999999999"/>
    <n v="562.17999999999995"/>
    <n v="9.9900000000000003E-2"/>
    <n v="25000"/>
    <n v="63"/>
    <n v="19702"/>
  </r>
  <r>
    <n v="635967"/>
    <x v="18"/>
    <x v="0"/>
    <x v="6"/>
    <s v="Verizon Wireless"/>
    <x v="2"/>
    <x v="0"/>
    <x v="41"/>
    <d v="2021-05-16T00:00:00"/>
    <d v="2021-07-13T00:00:00"/>
    <x v="1"/>
    <x v="1"/>
    <d v="2021-08-13T00:00:00"/>
    <n v="814698"/>
    <x v="2"/>
    <s v="B1"/>
    <x v="1"/>
    <s v="Verified"/>
    <n v="46500"/>
    <n v="0.1394"/>
    <n v="190.47"/>
    <n v="8.8800000000000004E-2"/>
    <n v="6000"/>
    <n v="7"/>
    <n v="6828"/>
  </r>
  <r>
    <n v="424513"/>
    <x v="8"/>
    <x v="0"/>
    <x v="6"/>
    <s v="ASCAP"/>
    <x v="2"/>
    <x v="0"/>
    <x v="30"/>
    <d v="2021-04-13T00:00:00"/>
    <d v="2021-12-09T00:00:00"/>
    <x v="1"/>
    <x v="1"/>
    <d v="2022-01-09T00:00:00"/>
    <n v="500303"/>
    <x v="2"/>
    <s v="B1"/>
    <x v="1"/>
    <s v="Verified"/>
    <n v="27720"/>
    <n v="0.1368"/>
    <n v="229"/>
    <n v="0.1095"/>
    <n v="7000"/>
    <n v="14"/>
    <n v="7304"/>
  </r>
  <r>
    <n v="439550"/>
    <x v="4"/>
    <x v="0"/>
    <x v="6"/>
    <s v="Dept of VA affairs"/>
    <x v="2"/>
    <x v="0"/>
    <x v="52"/>
    <d v="2021-06-15T00:00:00"/>
    <d v="2021-10-12T00:00:00"/>
    <x v="1"/>
    <x v="1"/>
    <d v="2021-11-12T00:00:00"/>
    <n v="531168"/>
    <x v="2"/>
    <s v="B1"/>
    <x v="1"/>
    <s v="Verified"/>
    <n v="53796"/>
    <n v="0.1963"/>
    <n v="344.44"/>
    <n v="0.1114"/>
    <n v="10500"/>
    <n v="47"/>
    <n v="12427"/>
  </r>
  <r>
    <n v="510598"/>
    <x v="1"/>
    <x v="0"/>
    <x v="6"/>
    <s v="Opticos Design  Inc."/>
    <x v="2"/>
    <x v="0"/>
    <x v="27"/>
    <d v="2021-05-13T00:00:00"/>
    <d v="2021-05-13T00:00:00"/>
    <x v="1"/>
    <x v="1"/>
    <d v="2021-06-13T00:00:00"/>
    <n v="659309"/>
    <x v="2"/>
    <s v="B5"/>
    <x v="1"/>
    <s v="Verified"/>
    <n v="52000"/>
    <n v="2.98E-2"/>
    <n v="658.23"/>
    <n v="0.11360000000000001"/>
    <n v="20000"/>
    <n v="19"/>
    <n v="23697"/>
  </r>
  <r>
    <n v="381335"/>
    <x v="1"/>
    <x v="0"/>
    <x v="6"/>
    <s v="kelly's restaurant"/>
    <x v="2"/>
    <x v="0"/>
    <x v="33"/>
    <d v="2021-12-13T00:00:00"/>
    <d v="2021-03-12T00:00:00"/>
    <x v="1"/>
    <x v="1"/>
    <d v="2021-04-12T00:00:00"/>
    <n v="409621"/>
    <x v="2"/>
    <s v="B5"/>
    <x v="1"/>
    <s v="Verified"/>
    <n v="61000"/>
    <n v="0.17699999999999999"/>
    <n v="399.78"/>
    <n v="0.1221"/>
    <n v="12000"/>
    <n v="19"/>
    <n v="14392"/>
  </r>
  <r>
    <n v="372736"/>
    <x v="2"/>
    <x v="0"/>
    <x v="6"/>
    <s v="NISCAYAH"/>
    <x v="2"/>
    <x v="0"/>
    <x v="8"/>
    <d v="2021-07-11T00:00:00"/>
    <d v="2021-06-11T00:00:00"/>
    <x v="1"/>
    <x v="1"/>
    <d v="2021-07-11T00:00:00"/>
    <n v="391866"/>
    <x v="2"/>
    <s v="B5"/>
    <x v="1"/>
    <s v="Verified"/>
    <n v="40000"/>
    <n v="0.20430000000000001"/>
    <n v="199.89"/>
    <n v="0.1221"/>
    <n v="6000"/>
    <n v="23"/>
    <n v="7108"/>
  </r>
  <r>
    <n v="359183"/>
    <x v="1"/>
    <x v="0"/>
    <x v="3"/>
    <s v="Stanford University"/>
    <x v="2"/>
    <x v="0"/>
    <x v="36"/>
    <d v="2021-02-14T00:00:00"/>
    <d v="2021-11-11T00:00:00"/>
    <x v="1"/>
    <x v="1"/>
    <d v="2021-12-11T00:00:00"/>
    <n v="366245"/>
    <x v="2"/>
    <s v="B3"/>
    <x v="1"/>
    <s v="Verified"/>
    <n v="60480"/>
    <n v="0.16009999999999999"/>
    <n v="489.88"/>
    <n v="0.10829999999999999"/>
    <n v="15000"/>
    <n v="16"/>
    <n v="17635"/>
  </r>
  <r>
    <n v="572410"/>
    <x v="8"/>
    <x v="0"/>
    <x v="3"/>
    <s v="JP Morgan Chase"/>
    <x v="2"/>
    <x v="0"/>
    <x v="54"/>
    <d v="2021-05-16T00:00:00"/>
    <d v="2021-09-13T00:00:00"/>
    <x v="1"/>
    <x v="1"/>
    <d v="2021-10-13T00:00:00"/>
    <n v="736276"/>
    <x v="2"/>
    <s v="B3"/>
    <x v="1"/>
    <s v="Verified"/>
    <n v="55000"/>
    <n v="0.1837"/>
    <n v="491.94"/>
    <n v="0.11119999999999999"/>
    <n v="15000"/>
    <n v="25"/>
    <n v="17711"/>
  </r>
  <r>
    <n v="827145"/>
    <x v="7"/>
    <x v="0"/>
    <x v="3"/>
    <s v="West Warwick School Department"/>
    <x v="2"/>
    <x v="0"/>
    <x v="44"/>
    <d v="2021-02-13T00:00:00"/>
    <d v="2021-01-13T00:00:00"/>
    <x v="1"/>
    <x v="1"/>
    <d v="2021-02-13T00:00:00"/>
    <n v="1036077"/>
    <x v="2"/>
    <s v="B5"/>
    <x v="1"/>
    <s v="Verified"/>
    <n v="75000"/>
    <n v="9.98E-2"/>
    <n v="83.03"/>
    <n v="0.11990000000000001"/>
    <n v="2500"/>
    <n v="23"/>
    <n v="2842"/>
  </r>
  <r>
    <n v="645068"/>
    <x v="21"/>
    <x v="0"/>
    <x v="4"/>
    <s v="Cablevision"/>
    <x v="2"/>
    <x v="0"/>
    <x v="21"/>
    <d v="2021-12-14T00:00:00"/>
    <d v="2021-04-13T00:00:00"/>
    <x v="1"/>
    <x v="1"/>
    <d v="2021-05-13T00:00:00"/>
    <n v="825428"/>
    <x v="2"/>
    <s v="B2"/>
    <x v="1"/>
    <s v="Verified"/>
    <n v="21600"/>
    <n v="0.22559999999999999"/>
    <n v="175.54"/>
    <n v="9.2499999999999999E-2"/>
    <n v="5500"/>
    <n v="11"/>
    <n v="6261"/>
  </r>
  <r>
    <n v="772910"/>
    <x v="5"/>
    <x v="0"/>
    <x v="10"/>
    <s v="Walgreens"/>
    <x v="2"/>
    <x v="0"/>
    <x v="6"/>
    <d v="2021-03-16T00:00:00"/>
    <d v="2021-06-14T00:00:00"/>
    <x v="1"/>
    <x v="1"/>
    <d v="2021-07-14T00:00:00"/>
    <n v="974916"/>
    <x v="2"/>
    <s v="B2"/>
    <x v="1"/>
    <s v="Verified"/>
    <n v="30000"/>
    <n v="0.22919999999999999"/>
    <n v="297.79000000000002"/>
    <n v="0.10589999999999999"/>
    <n v="9150"/>
    <n v="13"/>
    <n v="10720"/>
  </r>
  <r>
    <n v="512836"/>
    <x v="19"/>
    <x v="0"/>
    <x v="0"/>
    <s v="PNC Bank"/>
    <x v="2"/>
    <x v="0"/>
    <x v="27"/>
    <d v="2021-04-13T00:00:00"/>
    <d v="2021-05-13T00:00:00"/>
    <x v="1"/>
    <x v="1"/>
    <d v="2021-06-13T00:00:00"/>
    <n v="662598"/>
    <x v="2"/>
    <s v="B1"/>
    <x v="1"/>
    <s v="Verified"/>
    <n v="36100"/>
    <n v="8.6400000000000005E-2"/>
    <n v="193.27"/>
    <n v="9.8799999999999999E-2"/>
    <n v="6000"/>
    <n v="13"/>
    <n v="6894"/>
  </r>
  <r>
    <n v="504059"/>
    <x v="10"/>
    <x v="0"/>
    <x v="0"/>
    <s v="Kohl's Corporation"/>
    <x v="2"/>
    <x v="0"/>
    <x v="27"/>
    <d v="2021-05-16T00:00:00"/>
    <d v="2021-05-13T00:00:00"/>
    <x v="1"/>
    <x v="1"/>
    <d v="2021-06-13T00:00:00"/>
    <n v="648878"/>
    <x v="2"/>
    <s v="B1"/>
    <x v="1"/>
    <s v="Verified"/>
    <n v="80000"/>
    <n v="0.12839999999999999"/>
    <n v="515.37"/>
    <n v="9.8799999999999999E-2"/>
    <n v="16000"/>
    <n v="21"/>
    <n v="18554"/>
  </r>
  <r>
    <n v="714724"/>
    <x v="18"/>
    <x v="0"/>
    <x v="0"/>
    <s v="Defensive Commissary Agency"/>
    <x v="2"/>
    <x v="0"/>
    <x v="42"/>
    <d v="2021-02-14T00:00:00"/>
    <d v="2021-03-14T00:00:00"/>
    <x v="1"/>
    <x v="1"/>
    <d v="2021-04-14T00:00:00"/>
    <n v="908176"/>
    <x v="2"/>
    <s v="B2"/>
    <x v="1"/>
    <s v="Verified"/>
    <n v="28114"/>
    <n v="0.1178"/>
    <n v="283.95999999999998"/>
    <n v="0.1"/>
    <n v="8800"/>
    <n v="16"/>
    <n v="10179"/>
  </r>
  <r>
    <n v="637972"/>
    <x v="23"/>
    <x v="0"/>
    <x v="0"/>
    <s v="CoreSite"/>
    <x v="2"/>
    <x v="0"/>
    <x v="41"/>
    <d v="2021-05-16T00:00:00"/>
    <d v="2021-01-14T00:00:00"/>
    <x v="1"/>
    <x v="1"/>
    <d v="2021-02-14T00:00:00"/>
    <n v="817226"/>
    <x v="2"/>
    <s v="B4"/>
    <x v="1"/>
    <s v="Verified"/>
    <n v="68000"/>
    <n v="0.19689999999999999"/>
    <n v="387.15"/>
    <n v="9.9900000000000003E-2"/>
    <n v="12000"/>
    <n v="34"/>
    <n v="13938"/>
  </r>
  <r>
    <n v="481034"/>
    <x v="5"/>
    <x v="0"/>
    <x v="0"/>
    <s v="The Kramer Group"/>
    <x v="2"/>
    <x v="0"/>
    <x v="46"/>
    <d v="2021-04-16T00:00:00"/>
    <d v="2021-05-12T00:00:00"/>
    <x v="1"/>
    <x v="1"/>
    <d v="2021-06-12T00:00:00"/>
    <n v="611686"/>
    <x v="2"/>
    <s v="B5"/>
    <x v="1"/>
    <s v="Verified"/>
    <n v="90000"/>
    <n v="0.1111"/>
    <n v="822.78"/>
    <n v="0.11360000000000001"/>
    <n v="25000"/>
    <n v="20"/>
    <n v="28870"/>
  </r>
  <r>
    <n v="782922"/>
    <x v="18"/>
    <x v="0"/>
    <x v="2"/>
    <s v="Community College of Philadelphia"/>
    <x v="2"/>
    <x v="0"/>
    <x v="6"/>
    <d v="2021-05-16T00:00:00"/>
    <d v="2021-07-14T00:00:00"/>
    <x v="1"/>
    <x v="1"/>
    <d v="2021-08-14T00:00:00"/>
    <n v="985987"/>
    <x v="2"/>
    <s v="B4"/>
    <x v="1"/>
    <s v="Verified"/>
    <n v="75000"/>
    <n v="0.15329999999999999"/>
    <n v="395.66"/>
    <n v="0.1149"/>
    <n v="12000"/>
    <n v="35"/>
    <n v="14244"/>
  </r>
  <r>
    <n v="883550"/>
    <x v="8"/>
    <x v="0"/>
    <x v="3"/>
    <s v="Advantage Testing"/>
    <x v="2"/>
    <x v="0"/>
    <x v="10"/>
    <d v="2021-05-16T00:00:00"/>
    <d v="2021-10-14T00:00:00"/>
    <x v="1"/>
    <x v="1"/>
    <d v="2021-11-14T00:00:00"/>
    <n v="1098877"/>
    <x v="2"/>
    <s v="B1"/>
    <x v="1"/>
    <s v="Verified"/>
    <n v="88000"/>
    <n v="0.13270000000000001"/>
    <n v="902.3"/>
    <n v="9.9099999999999994E-2"/>
    <n v="28000"/>
    <n v="6"/>
    <n v="32483"/>
  </r>
  <r>
    <n v="459859"/>
    <x v="1"/>
    <x v="0"/>
    <x v="8"/>
    <s v="The Walt Disney Company"/>
    <x v="2"/>
    <x v="0"/>
    <x v="32"/>
    <d v="2021-11-12T00:00:00"/>
    <d v="2021-11-12T00:00:00"/>
    <x v="1"/>
    <x v="1"/>
    <d v="2021-12-12T00:00:00"/>
    <n v="573535"/>
    <x v="2"/>
    <s v="B4"/>
    <x v="1"/>
    <s v="Verified"/>
    <n v="47000"/>
    <n v="0.16669999999999999"/>
    <n v="832.5"/>
    <n v="0.12180000000000001"/>
    <n v="25000"/>
    <n v="26"/>
    <n v="29971"/>
  </r>
  <r>
    <n v="439535"/>
    <x v="22"/>
    <x v="0"/>
    <x v="7"/>
    <s v="EatonGolden"/>
    <x v="2"/>
    <x v="0"/>
    <x v="52"/>
    <d v="2021-10-14T00:00:00"/>
    <d v="2021-05-11T00:00:00"/>
    <x v="1"/>
    <x v="1"/>
    <d v="2021-06-11T00:00:00"/>
    <n v="531131"/>
    <x v="2"/>
    <s v="B3"/>
    <x v="1"/>
    <s v="Verified"/>
    <n v="116004"/>
    <n v="8.2199999999999995E-2"/>
    <n v="596.41"/>
    <n v="0.1183"/>
    <n v="18000"/>
    <n v="35"/>
    <n v="20716"/>
  </r>
  <r>
    <n v="512619"/>
    <x v="7"/>
    <x v="0"/>
    <x v="2"/>
    <s v="Bristol School Department."/>
    <x v="2"/>
    <x v="0"/>
    <x v="27"/>
    <d v="2021-04-13T00:00:00"/>
    <d v="2021-03-13T00:00:00"/>
    <x v="1"/>
    <x v="1"/>
    <d v="2021-04-13T00:00:00"/>
    <n v="662318"/>
    <x v="2"/>
    <s v="B5"/>
    <x v="1"/>
    <s v="Verified"/>
    <n v="45000"/>
    <n v="0.12959999999999999"/>
    <n v="658.23"/>
    <n v="0.11360000000000001"/>
    <n v="20000"/>
    <n v="25"/>
    <n v="23679"/>
  </r>
  <r>
    <n v="365674"/>
    <x v="5"/>
    <x v="0"/>
    <x v="6"/>
    <s v="MetLife Inc."/>
    <x v="0"/>
    <x v="0"/>
    <x v="33"/>
    <d v="2021-04-15T00:00:00"/>
    <d v="2021-12-10T00:00:00"/>
    <x v="1"/>
    <x v="1"/>
    <d v="2022-01-10T00:00:00"/>
    <n v="376825"/>
    <x v="2"/>
    <s v="C1"/>
    <x v="1"/>
    <s v="Verified"/>
    <n v="52000"/>
    <n v="0.19450000000000001"/>
    <n v="234.27"/>
    <n v="0.12529999999999999"/>
    <n v="7000"/>
    <n v="32"/>
    <n v="7866"/>
  </r>
  <r>
    <n v="481176"/>
    <x v="1"/>
    <x v="0"/>
    <x v="6"/>
    <s v="Vantage Oncology Inc."/>
    <x v="0"/>
    <x v="0"/>
    <x v="46"/>
    <d v="2021-05-16T00:00:00"/>
    <d v="2021-09-11T00:00:00"/>
    <x v="1"/>
    <x v="1"/>
    <d v="2021-10-11T00:00:00"/>
    <n v="611909"/>
    <x v="2"/>
    <s v="C1"/>
    <x v="1"/>
    <s v="Verified"/>
    <n v="92000"/>
    <n v="0.1547"/>
    <n v="839.16"/>
    <n v="0.1273"/>
    <n v="25000"/>
    <n v="39"/>
    <n v="28550"/>
  </r>
  <r>
    <n v="798922"/>
    <x v="5"/>
    <x v="0"/>
    <x v="6"/>
    <s v="Omni Home Care"/>
    <x v="0"/>
    <x v="0"/>
    <x v="44"/>
    <d v="2021-07-14T00:00:00"/>
    <d v="2021-07-14T00:00:00"/>
    <x v="1"/>
    <x v="1"/>
    <d v="2021-08-14T00:00:00"/>
    <n v="1004069"/>
    <x v="2"/>
    <s v="C2"/>
    <x v="1"/>
    <s v="Verified"/>
    <n v="68000"/>
    <n v="0.1237"/>
    <n v="169.66"/>
    <n v="0.13489999999999999"/>
    <n v="5000"/>
    <n v="10"/>
    <n v="6107"/>
  </r>
  <r>
    <n v="802678"/>
    <x v="18"/>
    <x v="0"/>
    <x v="6"/>
    <s v="Dendreon"/>
    <x v="0"/>
    <x v="0"/>
    <x v="44"/>
    <d v="2021-08-12T00:00:00"/>
    <d v="2021-07-12T00:00:00"/>
    <x v="1"/>
    <x v="1"/>
    <d v="2021-08-12T00:00:00"/>
    <n v="1008355"/>
    <x v="2"/>
    <s v="C2"/>
    <x v="1"/>
    <s v="Verified"/>
    <n v="84000"/>
    <n v="0.1133"/>
    <n v="678.61"/>
    <n v="0.13489999999999999"/>
    <n v="20000"/>
    <n v="19"/>
    <n v="22348"/>
  </r>
  <r>
    <n v="677651"/>
    <x v="20"/>
    <x v="0"/>
    <x v="6"/>
    <s v="Blackhawk network"/>
    <x v="0"/>
    <x v="0"/>
    <x v="0"/>
    <d v="2021-01-16T00:00:00"/>
    <d v="2021-08-12T00:00:00"/>
    <x v="1"/>
    <x v="1"/>
    <d v="2021-09-12T00:00:00"/>
    <n v="865787"/>
    <x v="2"/>
    <s v="C2"/>
    <x v="1"/>
    <s v="Verified"/>
    <n v="45000"/>
    <n v="0.15890000000000001"/>
    <n v="472.13"/>
    <n v="0.13059999999999999"/>
    <n v="14000"/>
    <n v="17"/>
    <n v="16090"/>
  </r>
  <r>
    <n v="416914"/>
    <x v="8"/>
    <x v="0"/>
    <x v="6"/>
    <s v="US Department of Homeland Security"/>
    <x v="0"/>
    <x v="0"/>
    <x v="30"/>
    <d v="2021-06-13T00:00:00"/>
    <d v="2021-07-12T00:00:00"/>
    <x v="1"/>
    <x v="1"/>
    <d v="2021-08-12T00:00:00"/>
    <n v="485829"/>
    <x v="2"/>
    <s v="C2"/>
    <x v="1"/>
    <s v="Verified"/>
    <n v="53000"/>
    <n v="0.22850000000000001"/>
    <n v="403.42"/>
    <n v="0.12839999999999999"/>
    <n v="12000"/>
    <n v="29"/>
    <n v="14523"/>
  </r>
  <r>
    <n v="419047"/>
    <x v="1"/>
    <x v="0"/>
    <x v="6"/>
    <s v="C.S.U Channel Islands"/>
    <x v="0"/>
    <x v="0"/>
    <x v="30"/>
    <d v="2021-03-16T00:00:00"/>
    <d v="2021-07-12T00:00:00"/>
    <x v="1"/>
    <x v="1"/>
    <d v="2021-08-12T00:00:00"/>
    <n v="491527"/>
    <x v="2"/>
    <s v="C3"/>
    <x v="1"/>
    <s v="Verified"/>
    <n v="48888"/>
    <n v="0.1424"/>
    <n v="621.37"/>
    <n v="0.13159999999999999"/>
    <n v="18400"/>
    <n v="12"/>
    <n v="22369"/>
  </r>
  <r>
    <n v="568668"/>
    <x v="1"/>
    <x v="0"/>
    <x v="6"/>
    <s v="Beverages &amp; more!"/>
    <x v="0"/>
    <x v="0"/>
    <x v="47"/>
    <d v="2021-05-16T00:00:00"/>
    <d v="2021-04-12T00:00:00"/>
    <x v="1"/>
    <x v="1"/>
    <d v="2021-05-12T00:00:00"/>
    <n v="731556"/>
    <x v="2"/>
    <s v="C3"/>
    <x v="1"/>
    <s v="Verified"/>
    <n v="70000"/>
    <n v="0.1135"/>
    <n v="341.68"/>
    <n v="0.13980000000000001"/>
    <n v="10000"/>
    <n v="24"/>
    <n v="11734"/>
  </r>
  <r>
    <n v="531045"/>
    <x v="2"/>
    <x v="0"/>
    <x v="6"/>
    <s v="Texas Department of Criminal Justice"/>
    <x v="0"/>
    <x v="0"/>
    <x v="51"/>
    <d v="2021-12-15T00:00:00"/>
    <d v="2021-11-11T00:00:00"/>
    <x v="1"/>
    <x v="1"/>
    <d v="2021-12-11T00:00:00"/>
    <n v="686623"/>
    <x v="2"/>
    <s v="C4"/>
    <x v="1"/>
    <s v="Verified"/>
    <n v="31836"/>
    <n v="0.17380000000000001"/>
    <n v="219.83"/>
    <n v="0.14349999999999999"/>
    <n v="6400"/>
    <n v="8"/>
    <n v="7256"/>
  </r>
  <r>
    <n v="571226"/>
    <x v="4"/>
    <x v="0"/>
    <x v="6"/>
    <s v="Pep"/>
    <x v="0"/>
    <x v="0"/>
    <x v="47"/>
    <d v="2021-04-16T00:00:00"/>
    <d v="2021-05-12T00:00:00"/>
    <x v="1"/>
    <x v="1"/>
    <d v="2021-06-12T00:00:00"/>
    <n v="734799"/>
    <x v="2"/>
    <s v="C4"/>
    <x v="1"/>
    <s v="Verified"/>
    <n v="40000"/>
    <n v="0.18"/>
    <n v="291.95999999999998"/>
    <n v="0.14349999999999999"/>
    <n v="8500"/>
    <n v="32"/>
    <n v="10068"/>
  </r>
  <r>
    <n v="821463"/>
    <x v="0"/>
    <x v="0"/>
    <x v="3"/>
    <s v="Securitas Security Services USA Inc."/>
    <x v="0"/>
    <x v="0"/>
    <x v="44"/>
    <d v="2021-05-16T00:00:00"/>
    <d v="2021-08-14T00:00:00"/>
    <x v="1"/>
    <x v="1"/>
    <d v="2021-09-14T00:00:00"/>
    <n v="1029817"/>
    <x v="2"/>
    <s v="C1"/>
    <x v="1"/>
    <s v="Verified"/>
    <n v="29000"/>
    <n v="0.12909999999999999"/>
    <n v="161.71"/>
    <n v="0.12989999999999999"/>
    <n v="4800"/>
    <n v="10"/>
    <n v="5821"/>
  </r>
  <r>
    <n v="501929"/>
    <x v="16"/>
    <x v="0"/>
    <x v="3"/>
    <s v="Cellco Parnership (aka Verizon Wireless)"/>
    <x v="0"/>
    <x v="0"/>
    <x v="48"/>
    <d v="2021-02-15T00:00:00"/>
    <d v="2021-04-13T00:00:00"/>
    <x v="1"/>
    <x v="1"/>
    <d v="2021-05-13T00:00:00"/>
    <n v="645313"/>
    <x v="2"/>
    <s v="C1"/>
    <x v="1"/>
    <s v="Verified"/>
    <n v="61959"/>
    <n v="0.22739999999999999"/>
    <n v="839.16"/>
    <n v="0.1273"/>
    <n v="25000"/>
    <n v="17"/>
    <n v="30212"/>
  </r>
  <r>
    <n v="806080"/>
    <x v="37"/>
    <x v="0"/>
    <x v="3"/>
    <s v="OREGON HEALTH &amp; SCIENCE UNIVERSITY"/>
    <x v="0"/>
    <x v="0"/>
    <x v="44"/>
    <d v="2021-04-12T00:00:00"/>
    <d v="2021-04-12T00:00:00"/>
    <x v="1"/>
    <x v="1"/>
    <d v="2021-05-12T00:00:00"/>
    <n v="1012240"/>
    <x v="2"/>
    <s v="C1"/>
    <x v="1"/>
    <s v="Verified"/>
    <n v="125000"/>
    <n v="0.16059999999999999"/>
    <n v="707.48"/>
    <n v="0.12989999999999999"/>
    <n v="21000"/>
    <n v="51"/>
    <n v="22855"/>
  </r>
  <r>
    <n v="496595"/>
    <x v="2"/>
    <x v="0"/>
    <x v="3"/>
    <s v="amusements over texas"/>
    <x v="0"/>
    <x v="0"/>
    <x v="48"/>
    <d v="2021-04-13T00:00:00"/>
    <d v="2021-04-13T00:00:00"/>
    <x v="1"/>
    <x v="1"/>
    <d v="2021-05-13T00:00:00"/>
    <n v="636358"/>
    <x v="2"/>
    <s v="C2"/>
    <x v="1"/>
    <s v="Verified"/>
    <n v="39500"/>
    <n v="0.19350000000000001"/>
    <n v="674.9"/>
    <n v="0.13109999999999999"/>
    <n v="20000"/>
    <n v="10"/>
    <n v="24298"/>
  </r>
  <r>
    <n v="861767"/>
    <x v="16"/>
    <x v="0"/>
    <x v="3"/>
    <s v="boston herald"/>
    <x v="0"/>
    <x v="0"/>
    <x v="10"/>
    <d v="2021-05-16T00:00:00"/>
    <d v="2021-03-13T00:00:00"/>
    <x v="1"/>
    <x v="1"/>
    <d v="2021-04-13T00:00:00"/>
    <n v="1074683"/>
    <x v="2"/>
    <s v="C2"/>
    <x v="1"/>
    <s v="Verified"/>
    <n v="60000"/>
    <n v="3.6600000000000001E-2"/>
    <n v="339.31"/>
    <n v="0.13489999999999999"/>
    <n v="10000"/>
    <n v="29"/>
    <n v="11610"/>
  </r>
  <r>
    <n v="514631"/>
    <x v="8"/>
    <x v="0"/>
    <x v="3"/>
    <s v="verizon"/>
    <x v="0"/>
    <x v="0"/>
    <x v="27"/>
    <d v="2021-09-15T00:00:00"/>
    <d v="2021-06-11T00:00:00"/>
    <x v="1"/>
    <x v="1"/>
    <d v="2021-07-11T00:00:00"/>
    <n v="665241"/>
    <x v="2"/>
    <s v="C2"/>
    <x v="1"/>
    <s v="Verified"/>
    <n v="72000"/>
    <n v="0.1142"/>
    <n v="236.22"/>
    <n v="0.13109999999999999"/>
    <n v="7000"/>
    <n v="22"/>
    <n v="7852"/>
  </r>
  <r>
    <n v="596804"/>
    <x v="8"/>
    <x v="0"/>
    <x v="3"/>
    <s v="MTV Networks"/>
    <x v="0"/>
    <x v="0"/>
    <x v="50"/>
    <d v="2021-11-13T00:00:00"/>
    <d v="2021-11-13T00:00:00"/>
    <x v="1"/>
    <x v="1"/>
    <d v="2021-12-13T00:00:00"/>
    <n v="766084"/>
    <x v="2"/>
    <s v="C3"/>
    <x v="1"/>
    <s v="Verified"/>
    <n v="77004"/>
    <n v="0.16600000000000001"/>
    <n v="683.36"/>
    <n v="0.13980000000000001"/>
    <n v="20000"/>
    <n v="14"/>
    <n v="24610"/>
  </r>
  <r>
    <n v="512307"/>
    <x v="16"/>
    <x v="0"/>
    <x v="3"/>
    <s v="GENERAL ELECTRIC"/>
    <x v="0"/>
    <x v="0"/>
    <x v="27"/>
    <d v="2021-01-14T00:00:00"/>
    <d v="2021-05-13T00:00:00"/>
    <x v="1"/>
    <x v="1"/>
    <d v="2021-06-13T00:00:00"/>
    <n v="661885"/>
    <x v="2"/>
    <s v="C3"/>
    <x v="1"/>
    <s v="Verified"/>
    <n v="78700"/>
    <n v="0.106"/>
    <n v="474.94"/>
    <n v="0.1348"/>
    <n v="14000"/>
    <n v="18"/>
    <n v="17098"/>
  </r>
  <r>
    <n v="419591"/>
    <x v="1"/>
    <x v="0"/>
    <x v="3"/>
    <s v="ViTrax"/>
    <x v="0"/>
    <x v="0"/>
    <x v="23"/>
    <d v="2021-05-16T00:00:00"/>
    <d v="2021-07-12T00:00:00"/>
    <x v="1"/>
    <x v="1"/>
    <d v="2021-08-12T00:00:00"/>
    <n v="486457"/>
    <x v="2"/>
    <s v="C4"/>
    <x v="1"/>
    <s v="Verified"/>
    <n v="65000"/>
    <n v="0.12"/>
    <n v="542.77"/>
    <n v="0.13469999999999999"/>
    <n v="16000"/>
    <n v="21"/>
    <n v="19539"/>
  </r>
  <r>
    <n v="434092"/>
    <x v="1"/>
    <x v="0"/>
    <x v="3"/>
    <s v="Unified Grocers"/>
    <x v="0"/>
    <x v="0"/>
    <x v="20"/>
    <d v="2021-09-12T00:00:00"/>
    <d v="2021-09-12T00:00:00"/>
    <x v="1"/>
    <x v="1"/>
    <d v="2021-10-12T00:00:00"/>
    <n v="517567"/>
    <x v="2"/>
    <s v="C4"/>
    <x v="1"/>
    <s v="Verified"/>
    <n v="79701"/>
    <n v="0.1709"/>
    <n v="682.74"/>
    <n v="0.13919999999999999"/>
    <n v="20000"/>
    <n v="17"/>
    <n v="24579"/>
  </r>
  <r>
    <n v="448400"/>
    <x v="1"/>
    <x v="0"/>
    <x v="3"/>
    <s v="Law Firm of Howard Rice"/>
    <x v="0"/>
    <x v="0"/>
    <x v="15"/>
    <d v="2021-05-16T00:00:00"/>
    <d v="2021-03-10T00:00:00"/>
    <x v="1"/>
    <x v="1"/>
    <d v="2021-04-10T00:00:00"/>
    <n v="550108"/>
    <x v="2"/>
    <s v="C4"/>
    <x v="1"/>
    <s v="Verified"/>
    <n v="84996"/>
    <n v="0.1502"/>
    <n v="682.74"/>
    <n v="0.13919999999999999"/>
    <n v="20000"/>
    <n v="37"/>
    <n v="21107"/>
  </r>
  <r>
    <n v="515329"/>
    <x v="1"/>
    <x v="0"/>
    <x v="3"/>
    <s v="Jacobs Technology"/>
    <x v="0"/>
    <x v="0"/>
    <x v="27"/>
    <d v="2021-05-16T00:00:00"/>
    <d v="2021-01-13T00:00:00"/>
    <x v="1"/>
    <x v="1"/>
    <d v="2021-02-13T00:00:00"/>
    <n v="666148"/>
    <x v="2"/>
    <s v="C4"/>
    <x v="1"/>
    <s v="Verified"/>
    <n v="78500"/>
    <n v="0.1215"/>
    <n v="682.1"/>
    <n v="0.13850000000000001"/>
    <n v="20000"/>
    <n v="34"/>
    <n v="24480"/>
  </r>
  <r>
    <n v="524755"/>
    <x v="1"/>
    <x v="0"/>
    <x v="3"/>
    <s v="VERIZON"/>
    <x v="0"/>
    <x v="0"/>
    <x v="51"/>
    <d v="2021-12-15T00:00:00"/>
    <d v="2021-07-13T00:00:00"/>
    <x v="1"/>
    <x v="1"/>
    <d v="2021-08-13T00:00:00"/>
    <n v="678952"/>
    <x v="2"/>
    <s v="C5"/>
    <x v="1"/>
    <s v="Verified"/>
    <n v="55000"/>
    <n v="0.23080000000000001"/>
    <n v="545.54999999999995"/>
    <n v="0.1472"/>
    <n v="15800"/>
    <n v="11"/>
    <n v="19642"/>
  </r>
  <r>
    <n v="364327"/>
    <x v="1"/>
    <x v="0"/>
    <x v="3"/>
    <s v="ING DIRECT"/>
    <x v="0"/>
    <x v="0"/>
    <x v="55"/>
    <d v="2021-07-09T00:00:00"/>
    <d v="2021-08-09T00:00:00"/>
    <x v="1"/>
    <x v="1"/>
    <d v="2021-09-09T00:00:00"/>
    <n v="374846"/>
    <x v="2"/>
    <s v="C5"/>
    <x v="1"/>
    <s v="Verified"/>
    <n v="72000"/>
    <n v="3.5200000000000002E-2"/>
    <n v="536.04999999999995"/>
    <n v="0.13039999999999999"/>
    <n v="15900"/>
    <n v="15"/>
    <n v="17169"/>
  </r>
  <r>
    <n v="404683"/>
    <x v="8"/>
    <x v="0"/>
    <x v="3"/>
    <s v="Macty's  New York"/>
    <x v="0"/>
    <x v="0"/>
    <x v="28"/>
    <d v="2021-04-16T00:00:00"/>
    <d v="2021-06-12T00:00:00"/>
    <x v="1"/>
    <x v="1"/>
    <d v="2021-07-12T00:00:00"/>
    <n v="451535"/>
    <x v="2"/>
    <s v="C5"/>
    <x v="1"/>
    <s v="Verified"/>
    <n v="46500"/>
    <n v="6.7599999999999993E-2"/>
    <n v="306.68"/>
    <n v="0.13789999999999999"/>
    <n v="9000"/>
    <n v="32"/>
    <n v="11040"/>
  </r>
  <r>
    <n v="679227"/>
    <x v="2"/>
    <x v="0"/>
    <x v="8"/>
    <s v="RT Media Group"/>
    <x v="0"/>
    <x v="0"/>
    <x v="0"/>
    <d v="2021-03-14T00:00:00"/>
    <d v="2021-03-14T00:00:00"/>
    <x v="1"/>
    <x v="1"/>
    <d v="2021-04-14T00:00:00"/>
    <n v="867694"/>
    <x v="2"/>
    <s v="C1"/>
    <x v="1"/>
    <s v="Verified"/>
    <n v="80000"/>
    <n v="0.18"/>
    <n v="1173.9100000000001"/>
    <n v="0.1268"/>
    <n v="35000"/>
    <n v="23"/>
    <n v="42260"/>
  </r>
  <r>
    <n v="884135"/>
    <x v="2"/>
    <x v="0"/>
    <x v="8"/>
    <s v="City of Corpus Christi"/>
    <x v="0"/>
    <x v="0"/>
    <x v="10"/>
    <d v="2021-09-14T00:00:00"/>
    <d v="2021-09-14T00:00:00"/>
    <x v="1"/>
    <x v="1"/>
    <d v="2021-10-14T00:00:00"/>
    <n v="1099478"/>
    <x v="2"/>
    <s v="C1"/>
    <x v="1"/>
    <s v="Verified"/>
    <n v="30000"/>
    <n v="0.2472"/>
    <n v="169.66"/>
    <n v="0.13489999999999999"/>
    <n v="5000"/>
    <n v="10"/>
    <n v="6106"/>
  </r>
  <r>
    <n v="517480"/>
    <x v="23"/>
    <x v="0"/>
    <x v="8"/>
    <s v="KAISER PERMANENTE"/>
    <x v="0"/>
    <x v="0"/>
    <x v="27"/>
    <d v="2021-05-16T00:00:00"/>
    <d v="2021-03-12T00:00:00"/>
    <x v="1"/>
    <x v="1"/>
    <d v="2021-04-12T00:00:00"/>
    <n v="668763"/>
    <x v="2"/>
    <s v="C1"/>
    <x v="1"/>
    <s v="Verified"/>
    <n v="34099.199999999997"/>
    <n v="0.23860000000000001"/>
    <n v="241.67"/>
    <n v="0.1273"/>
    <n v="7200"/>
    <n v="17"/>
    <n v="8410"/>
  </r>
  <r>
    <n v="300350"/>
    <x v="1"/>
    <x v="0"/>
    <x v="8"/>
    <s v="Department of Veterans Affairs (VA)"/>
    <x v="0"/>
    <x v="0"/>
    <x v="35"/>
    <d v="2021-03-11T00:00:00"/>
    <d v="2021-04-11T00:00:00"/>
    <x v="1"/>
    <x v="1"/>
    <d v="2021-05-11T00:00:00"/>
    <n v="300304"/>
    <x v="2"/>
    <s v="C2"/>
    <x v="1"/>
    <s v="Verified"/>
    <n v="40000"/>
    <n v="9.8100000000000007E-2"/>
    <n v="230.3"/>
    <n v="0.1134"/>
    <n v="7000"/>
    <n v="17"/>
    <n v="8291"/>
  </r>
  <r>
    <n v="491036"/>
    <x v="8"/>
    <x v="0"/>
    <x v="8"/>
    <s v="JJ Peters Veterans Affairs Center"/>
    <x v="0"/>
    <x v="0"/>
    <x v="26"/>
    <d v="2021-05-16T00:00:00"/>
    <d v="2021-03-13T00:00:00"/>
    <x v="1"/>
    <x v="1"/>
    <d v="2021-04-13T00:00:00"/>
    <n v="627269"/>
    <x v="2"/>
    <s v="C2"/>
    <x v="1"/>
    <s v="Verified"/>
    <n v="40000"/>
    <n v="3.2399999999999998E-2"/>
    <n v="607.41"/>
    <n v="0.13109999999999999"/>
    <n v="18000"/>
    <n v="12"/>
    <n v="21785"/>
  </r>
  <r>
    <n v="635515"/>
    <x v="1"/>
    <x v="0"/>
    <x v="8"/>
    <s v="dewitt &amp; associates behavioral service"/>
    <x v="0"/>
    <x v="0"/>
    <x v="41"/>
    <d v="2021-02-13T00:00:00"/>
    <d v="2021-01-13T00:00:00"/>
    <x v="1"/>
    <x v="1"/>
    <d v="2021-02-13T00:00:00"/>
    <n v="814111"/>
    <x v="2"/>
    <s v="C2"/>
    <x v="1"/>
    <s v="Verified"/>
    <n v="24000"/>
    <n v="0.13400000000000001"/>
    <n v="167.54"/>
    <n v="0.12609999999999999"/>
    <n v="5000"/>
    <n v="9"/>
    <n v="5901"/>
  </r>
  <r>
    <n v="389001"/>
    <x v="2"/>
    <x v="0"/>
    <x v="8"/>
    <s v="Reynolds &amp; Reynolds"/>
    <x v="0"/>
    <x v="0"/>
    <x v="45"/>
    <d v="2021-06-15T00:00:00"/>
    <d v="2021-04-12T00:00:00"/>
    <x v="1"/>
    <x v="1"/>
    <d v="2021-05-12T00:00:00"/>
    <n v="422831"/>
    <x v="2"/>
    <s v="C2"/>
    <x v="1"/>
    <s v="Verified"/>
    <n v="41900"/>
    <n v="0.1037"/>
    <n v="537.89"/>
    <n v="0.12839999999999999"/>
    <n v="16000"/>
    <n v="20"/>
    <n v="19364"/>
  </r>
  <r>
    <n v="391113"/>
    <x v="1"/>
    <x v="0"/>
    <x v="8"/>
    <s v="Pricewaterhouse Coopers"/>
    <x v="0"/>
    <x v="0"/>
    <x v="45"/>
    <d v="2021-05-16T00:00:00"/>
    <d v="2021-02-11T00:00:00"/>
    <x v="1"/>
    <x v="1"/>
    <d v="2021-03-11T00:00:00"/>
    <n v="426810"/>
    <x v="2"/>
    <s v="C3"/>
    <x v="1"/>
    <s v="Verified"/>
    <n v="62000"/>
    <n v="3.7400000000000003E-2"/>
    <n v="432.26"/>
    <n v="0.13159999999999999"/>
    <n v="12800"/>
    <n v="13"/>
    <n v="14829"/>
  </r>
  <r>
    <n v="647730"/>
    <x v="16"/>
    <x v="0"/>
    <x v="8"/>
    <s v="Surgi-Care"/>
    <x v="0"/>
    <x v="0"/>
    <x v="21"/>
    <d v="2021-08-12T00:00:00"/>
    <d v="2021-08-12T00:00:00"/>
    <x v="1"/>
    <x v="1"/>
    <d v="2021-09-12T00:00:00"/>
    <n v="828678"/>
    <x v="2"/>
    <s v="C3"/>
    <x v="1"/>
    <s v="Verified"/>
    <n v="52000"/>
    <n v="0.20380000000000001"/>
    <n v="606.32000000000005"/>
    <n v="0.1298"/>
    <n v="18000"/>
    <n v="25"/>
    <n v="20889"/>
  </r>
  <r>
    <n v="429010"/>
    <x v="1"/>
    <x v="0"/>
    <x v="8"/>
    <s v="Cast  and  Crew"/>
    <x v="0"/>
    <x v="0"/>
    <x v="30"/>
    <d v="2021-05-16T00:00:00"/>
    <d v="2021-08-12T00:00:00"/>
    <x v="1"/>
    <x v="1"/>
    <d v="2021-09-12T00:00:00"/>
    <n v="508090"/>
    <x v="2"/>
    <s v="C3"/>
    <x v="1"/>
    <s v="Verified"/>
    <n v="54996"/>
    <n v="7.6200000000000004E-2"/>
    <n v="371.48"/>
    <n v="0.13159999999999999"/>
    <n v="11000"/>
    <n v="19"/>
    <n v="13373"/>
  </r>
  <r>
    <n v="468738"/>
    <x v="1"/>
    <x v="0"/>
    <x v="8"/>
    <s v="Union Bank"/>
    <x v="0"/>
    <x v="0"/>
    <x v="31"/>
    <d v="2021-04-16T00:00:00"/>
    <d v="2021-12-11T00:00:00"/>
    <x v="1"/>
    <x v="1"/>
    <d v="2022-01-11T00:00:00"/>
    <n v="590587"/>
    <x v="2"/>
    <s v="C3"/>
    <x v="1"/>
    <s v="Verified"/>
    <n v="108000"/>
    <n v="9.4299999999999995E-2"/>
    <n v="509.53"/>
    <n v="0.13569999999999999"/>
    <n v="15000"/>
    <n v="26"/>
    <n v="17847"/>
  </r>
  <r>
    <n v="509090"/>
    <x v="1"/>
    <x v="0"/>
    <x v="8"/>
    <s v="Aetna"/>
    <x v="0"/>
    <x v="0"/>
    <x v="48"/>
    <d v="2021-05-16T00:00:00"/>
    <d v="2021-04-12T00:00:00"/>
    <x v="1"/>
    <x v="1"/>
    <d v="2021-05-12T00:00:00"/>
    <n v="657001"/>
    <x v="2"/>
    <s v="C3"/>
    <x v="1"/>
    <s v="Verified"/>
    <n v="62000"/>
    <n v="0.16700000000000001"/>
    <n v="308.70999999999998"/>
    <n v="0.1348"/>
    <n v="9100"/>
    <n v="45"/>
    <n v="10815"/>
  </r>
  <r>
    <n v="457374"/>
    <x v="19"/>
    <x v="0"/>
    <x v="8"/>
    <s v="Advantage Business Consulting"/>
    <x v="0"/>
    <x v="0"/>
    <x v="32"/>
    <d v="2021-02-16T00:00:00"/>
    <d v="2021-11-12T00:00:00"/>
    <x v="1"/>
    <x v="1"/>
    <d v="2021-12-12T00:00:00"/>
    <n v="568525"/>
    <x v="2"/>
    <s v="C4"/>
    <x v="1"/>
    <s v="Verified"/>
    <n v="33280"/>
    <n v="0.18479999999999999"/>
    <n v="286.75"/>
    <n v="0.13919999999999999"/>
    <n v="8400"/>
    <n v="7"/>
    <n v="10323"/>
  </r>
  <r>
    <n v="521452"/>
    <x v="1"/>
    <x v="0"/>
    <x v="8"/>
    <s v="Veteran's Health Administration"/>
    <x v="0"/>
    <x v="0"/>
    <x v="43"/>
    <d v="2021-08-13T00:00:00"/>
    <d v="2021-08-13T00:00:00"/>
    <x v="1"/>
    <x v="1"/>
    <d v="2021-09-13T00:00:00"/>
    <n v="674322"/>
    <x v="2"/>
    <s v="C4"/>
    <x v="1"/>
    <s v="Verified"/>
    <n v="91229"/>
    <n v="0.188"/>
    <n v="686.96"/>
    <n v="0.14349999999999999"/>
    <n v="20000"/>
    <n v="24"/>
    <n v="24732"/>
  </r>
  <r>
    <n v="494965"/>
    <x v="16"/>
    <x v="0"/>
    <x v="8"/>
    <s v="Beth Israel Deaconess Medical Center"/>
    <x v="0"/>
    <x v="0"/>
    <x v="26"/>
    <d v="2021-04-13T00:00:00"/>
    <d v="2021-05-13T00:00:00"/>
    <x v="1"/>
    <x v="1"/>
    <d v="2021-06-13T00:00:00"/>
    <n v="633866"/>
    <x v="2"/>
    <s v="C4"/>
    <x v="1"/>
    <s v="Verified"/>
    <n v="306000"/>
    <n v="0.1032"/>
    <n v="827.02"/>
    <n v="0.13850000000000001"/>
    <n v="24250"/>
    <n v="34"/>
    <n v="29813"/>
  </r>
  <r>
    <n v="383934"/>
    <x v="0"/>
    <x v="0"/>
    <x v="8"/>
    <s v="georgia southern university"/>
    <x v="0"/>
    <x v="0"/>
    <x v="33"/>
    <d v="2021-05-15T00:00:00"/>
    <d v="2021-04-11T00:00:00"/>
    <x v="1"/>
    <x v="1"/>
    <d v="2021-05-11T00:00:00"/>
    <n v="414593"/>
    <x v="2"/>
    <s v="C5"/>
    <x v="1"/>
    <s v="Verified"/>
    <n v="33000"/>
    <n v="0.2036"/>
    <n v="468.54"/>
    <n v="0.13789999999999999"/>
    <n v="13750"/>
    <n v="9"/>
    <n v="16404"/>
  </r>
  <r>
    <n v="642369"/>
    <x v="1"/>
    <x v="0"/>
    <x v="8"/>
    <s v="UCSF Medical Center"/>
    <x v="0"/>
    <x v="0"/>
    <x v="21"/>
    <d v="2021-07-15T00:00:00"/>
    <d v="2021-08-12T00:00:00"/>
    <x v="1"/>
    <x v="1"/>
    <d v="2021-09-12T00:00:00"/>
    <n v="822214"/>
    <x v="2"/>
    <s v="C5"/>
    <x v="1"/>
    <s v="Verified"/>
    <n v="92000"/>
    <n v="6.0400000000000002E-2"/>
    <n v="680.84"/>
    <n v="0.13719999999999999"/>
    <n v="20000"/>
    <n v="28"/>
    <n v="23275"/>
  </r>
  <r>
    <n v="816822"/>
    <x v="1"/>
    <x v="0"/>
    <x v="4"/>
    <s v="Keats McFarland &amp; Wilson, LLP"/>
    <x v="0"/>
    <x v="0"/>
    <x v="11"/>
    <d v="2021-05-16T00:00:00"/>
    <d v="2021-08-14T00:00:00"/>
    <x v="1"/>
    <x v="1"/>
    <d v="2021-09-14T00:00:00"/>
    <n v="1024594"/>
    <x v="2"/>
    <s v="C1"/>
    <x v="1"/>
    <s v="Verified"/>
    <n v="68231.210000000006"/>
    <n v="0.15459999999999999"/>
    <n v="754.64"/>
    <n v="0.12989999999999999"/>
    <n v="22400"/>
    <n v="11"/>
    <n v="27167"/>
  </r>
  <r>
    <n v="651737"/>
    <x v="23"/>
    <x v="0"/>
    <x v="4"/>
    <s v="Denver Public School District"/>
    <x v="0"/>
    <x v="0"/>
    <x v="21"/>
    <d v="2021-07-13T00:00:00"/>
    <d v="2021-07-13T00:00:00"/>
    <x v="1"/>
    <x v="1"/>
    <d v="2021-08-13T00:00:00"/>
    <n v="823828"/>
    <x v="2"/>
    <s v="C1"/>
    <x v="1"/>
    <s v="Verified"/>
    <n v="22600"/>
    <n v="1.9599999999999999E-2"/>
    <n v="199.95"/>
    <n v="0.12230000000000001"/>
    <n v="6000"/>
    <n v="12"/>
    <n v="6949"/>
  </r>
  <r>
    <n v="433469"/>
    <x v="1"/>
    <x v="0"/>
    <x v="4"/>
    <s v="Lennar Corp."/>
    <x v="0"/>
    <x v="0"/>
    <x v="20"/>
    <d v="2021-05-16T00:00:00"/>
    <d v="2021-08-12T00:00:00"/>
    <x v="1"/>
    <x v="1"/>
    <d v="2021-09-12T00:00:00"/>
    <n v="516370"/>
    <x v="2"/>
    <s v="C1"/>
    <x v="1"/>
    <s v="Verified"/>
    <n v="145000"/>
    <n v="1.6199999999999999E-2"/>
    <n v="622.22"/>
    <n v="0.12870000000000001"/>
    <n v="18500"/>
    <n v="23"/>
    <n v="22400"/>
  </r>
  <r>
    <n v="476558"/>
    <x v="1"/>
    <x v="0"/>
    <x v="4"/>
    <s v="Apple, Inc"/>
    <x v="0"/>
    <x v="0"/>
    <x v="24"/>
    <d v="2021-05-16T00:00:00"/>
    <d v="2021-05-12T00:00:00"/>
    <x v="1"/>
    <x v="1"/>
    <d v="2021-06-12T00:00:00"/>
    <n v="603732"/>
    <x v="2"/>
    <s v="C1"/>
    <x v="1"/>
    <s v="Verified"/>
    <n v="85000"/>
    <n v="6.2300000000000001E-2"/>
    <n v="336.34"/>
    <n v="0.12870000000000001"/>
    <n v="10000"/>
    <n v="15"/>
    <n v="11952"/>
  </r>
  <r>
    <n v="754280"/>
    <x v="1"/>
    <x v="0"/>
    <x v="4"/>
    <s v="Morgan Lewis  and  Bockius"/>
    <x v="0"/>
    <x v="0"/>
    <x v="25"/>
    <d v="2021-05-14T00:00:00"/>
    <d v="2021-06-14T00:00:00"/>
    <x v="1"/>
    <x v="1"/>
    <d v="2021-07-14T00:00:00"/>
    <n v="953991"/>
    <x v="2"/>
    <s v="C1"/>
    <x v="1"/>
    <s v="Verified"/>
    <n v="99000"/>
    <n v="0.23930000000000001"/>
    <n v="269.52"/>
    <n v="0.12989999999999999"/>
    <n v="8000"/>
    <n v="19"/>
    <n v="9720"/>
  </r>
  <r>
    <n v="991006"/>
    <x v="15"/>
    <x v="0"/>
    <x v="4"/>
    <s v="United States Army"/>
    <x v="0"/>
    <x v="0"/>
    <x v="13"/>
    <d v="2021-03-16T00:00:00"/>
    <d v="2021-11-14T00:00:00"/>
    <x v="1"/>
    <x v="1"/>
    <d v="2021-12-14T00:00:00"/>
    <n v="1215200"/>
    <x v="2"/>
    <s v="C1"/>
    <x v="1"/>
    <s v="Verified"/>
    <n v="60000"/>
    <n v="0.1694"/>
    <n v="848.27"/>
    <n v="0.13489999999999999"/>
    <n v="25000"/>
    <n v="19"/>
    <n v="30537"/>
  </r>
  <r>
    <n v="438894"/>
    <x v="28"/>
    <x v="0"/>
    <x v="4"/>
    <s v="American Design Ltd."/>
    <x v="0"/>
    <x v="0"/>
    <x v="52"/>
    <d v="2021-05-16T00:00:00"/>
    <d v="2021-01-11T00:00:00"/>
    <x v="1"/>
    <x v="1"/>
    <d v="2021-02-11T00:00:00"/>
    <n v="529342"/>
    <x v="2"/>
    <s v="C1"/>
    <x v="1"/>
    <s v="Verified"/>
    <n v="62004"/>
    <n v="0.11840000000000001"/>
    <n v="622.22"/>
    <n v="0.12870000000000001"/>
    <n v="18500"/>
    <n v="40"/>
    <n v="21102"/>
  </r>
  <r>
    <n v="779680"/>
    <x v="19"/>
    <x v="0"/>
    <x v="4"/>
    <s v="Bank of New York Mellon"/>
    <x v="0"/>
    <x v="0"/>
    <x v="6"/>
    <d v="2021-05-16T00:00:00"/>
    <d v="2021-06-14T00:00:00"/>
    <x v="1"/>
    <x v="1"/>
    <d v="2021-07-14T00:00:00"/>
    <n v="982435"/>
    <x v="2"/>
    <s v="C1"/>
    <x v="1"/>
    <s v="Verified"/>
    <n v="55000"/>
    <n v="0.2276"/>
    <n v="404.27"/>
    <n v="0.12989999999999999"/>
    <n v="12000"/>
    <n v="21"/>
    <n v="14554"/>
  </r>
  <r>
    <n v="668646"/>
    <x v="8"/>
    <x v="0"/>
    <x v="4"/>
    <s v="Barclays Capital (formerly Lehman Brothe"/>
    <x v="0"/>
    <x v="0"/>
    <x v="0"/>
    <d v="2021-05-16T00:00:00"/>
    <d v="2021-02-14T00:00:00"/>
    <x v="1"/>
    <x v="1"/>
    <d v="2021-03-14T00:00:00"/>
    <n v="854937"/>
    <x v="2"/>
    <s v="C2"/>
    <x v="1"/>
    <s v="Verified"/>
    <n v="124499.61"/>
    <n v="1.9699999999999999E-2"/>
    <n v="843.08"/>
    <n v="0.13059999999999999"/>
    <n v="25000"/>
    <n v="9"/>
    <n v="30362"/>
  </r>
  <r>
    <n v="606121"/>
    <x v="1"/>
    <x v="0"/>
    <x v="4"/>
    <s v="CBS interactive"/>
    <x v="0"/>
    <x v="0"/>
    <x v="49"/>
    <d v="2021-04-16T00:00:00"/>
    <d v="2021-12-13T00:00:00"/>
    <x v="1"/>
    <x v="1"/>
    <d v="2022-01-13T00:00:00"/>
    <n v="777536"/>
    <x v="2"/>
    <s v="C2"/>
    <x v="1"/>
    <s v="Verified"/>
    <n v="36000"/>
    <n v="0.128"/>
    <n v="812.54"/>
    <n v="0.12609999999999999"/>
    <n v="24250"/>
    <n v="14"/>
    <n v="29414"/>
  </r>
  <r>
    <n v="822354"/>
    <x v="5"/>
    <x v="0"/>
    <x v="4"/>
    <s v="Kohler Interiors/Baker Furniture"/>
    <x v="0"/>
    <x v="0"/>
    <x v="44"/>
    <d v="2021-05-16T00:00:00"/>
    <d v="2021-04-13T00:00:00"/>
    <x v="1"/>
    <x v="1"/>
    <d v="2021-05-13T00:00:00"/>
    <n v="1030785"/>
    <x v="2"/>
    <s v="C2"/>
    <x v="1"/>
    <s v="Verified"/>
    <n v="104000"/>
    <n v="0.23599999999999999"/>
    <n v="539.5"/>
    <n v="0.13489999999999999"/>
    <n v="15900"/>
    <n v="26"/>
    <n v="18697"/>
  </r>
  <r>
    <n v="806856"/>
    <x v="9"/>
    <x v="0"/>
    <x v="4"/>
    <s v="Booz Allen Hamilton"/>
    <x v="0"/>
    <x v="0"/>
    <x v="44"/>
    <d v="2021-05-16T00:00:00"/>
    <d v="2021-07-14T00:00:00"/>
    <x v="1"/>
    <x v="1"/>
    <d v="2021-08-14T00:00:00"/>
    <n v="1013250"/>
    <x v="2"/>
    <s v="C2"/>
    <x v="1"/>
    <s v="Verified"/>
    <n v="64800"/>
    <n v="0.2215"/>
    <n v="271.45"/>
    <n v="0.13489999999999999"/>
    <n v="8000"/>
    <n v="29"/>
    <n v="9772"/>
  </r>
  <r>
    <n v="531604"/>
    <x v="1"/>
    <x v="0"/>
    <x v="4"/>
    <s v="AT&amp;T"/>
    <x v="0"/>
    <x v="0"/>
    <x v="51"/>
    <d v="2021-06-13T00:00:00"/>
    <d v="2021-07-13T00:00:00"/>
    <x v="1"/>
    <x v="1"/>
    <d v="2021-08-13T00:00:00"/>
    <n v="687253"/>
    <x v="2"/>
    <s v="C3"/>
    <x v="1"/>
    <s v="Verified"/>
    <n v="30000"/>
    <n v="9.7199999999999995E-2"/>
    <n v="290.43"/>
    <n v="0.13980000000000001"/>
    <n v="8500"/>
    <n v="3"/>
    <n v="10456"/>
  </r>
  <r>
    <n v="380233"/>
    <x v="18"/>
    <x v="0"/>
    <x v="4"/>
    <s v="Eyeblaster Inc"/>
    <x v="0"/>
    <x v="0"/>
    <x v="8"/>
    <d v="2021-03-11T00:00:00"/>
    <d v="2021-03-11T00:00:00"/>
    <x v="1"/>
    <x v="1"/>
    <d v="2021-04-11T00:00:00"/>
    <n v="407426"/>
    <x v="2"/>
    <s v="C3"/>
    <x v="1"/>
    <s v="Verified"/>
    <n v="90000"/>
    <n v="5.8299999999999998E-2"/>
    <n v="236.4"/>
    <n v="0.13159999999999999"/>
    <n v="7000"/>
    <n v="18"/>
    <n v="8318"/>
  </r>
  <r>
    <n v="576159"/>
    <x v="37"/>
    <x v="0"/>
    <x v="4"/>
    <s v="Arnerich Massena Inc"/>
    <x v="0"/>
    <x v="0"/>
    <x v="54"/>
    <d v="2021-03-13T00:00:00"/>
    <d v="2021-03-12T00:00:00"/>
    <x v="1"/>
    <x v="1"/>
    <d v="2021-04-12T00:00:00"/>
    <n v="740990"/>
    <x v="2"/>
    <s v="C3"/>
    <x v="1"/>
    <s v="Verified"/>
    <n v="70500"/>
    <n v="0.10929999999999999"/>
    <n v="717.53"/>
    <n v="0.13980000000000001"/>
    <n v="21000"/>
    <n v="22"/>
    <n v="24506"/>
  </r>
  <r>
    <n v="504172"/>
    <x v="11"/>
    <x v="0"/>
    <x v="4"/>
    <s v="Morgan Stanley Smith Barney"/>
    <x v="0"/>
    <x v="0"/>
    <x v="48"/>
    <d v="2021-09-12T00:00:00"/>
    <d v="2021-09-12T00:00:00"/>
    <x v="1"/>
    <x v="1"/>
    <d v="2021-10-12T00:00:00"/>
    <n v="649065"/>
    <x v="2"/>
    <s v="C4"/>
    <x v="1"/>
    <s v="Verified"/>
    <n v="80000"/>
    <n v="0.1512"/>
    <n v="579.77"/>
    <n v="0.13850000000000001"/>
    <n v="17000"/>
    <n v="13"/>
    <n v="20640"/>
  </r>
  <r>
    <n v="496677"/>
    <x v="18"/>
    <x v="0"/>
    <x v="4"/>
    <s v="NAVAIR"/>
    <x v="0"/>
    <x v="0"/>
    <x v="26"/>
    <d v="2021-05-12T00:00:00"/>
    <d v="2021-05-12T00:00:00"/>
    <x v="1"/>
    <x v="1"/>
    <d v="2021-06-12T00:00:00"/>
    <n v="636479"/>
    <x v="2"/>
    <s v="C4"/>
    <x v="1"/>
    <s v="Verified"/>
    <n v="80171"/>
    <n v="0.12540000000000001"/>
    <n v="613.87"/>
    <n v="0.13850000000000001"/>
    <n v="18000"/>
    <n v="21"/>
    <n v="21654"/>
  </r>
  <r>
    <n v="556844"/>
    <x v="5"/>
    <x v="0"/>
    <x v="2"/>
    <s v="SAV-A-LOT PHARMACY"/>
    <x v="0"/>
    <x v="0"/>
    <x v="47"/>
    <d v="2021-04-15T00:00:00"/>
    <d v="2021-10-12T00:00:00"/>
    <x v="1"/>
    <x v="1"/>
    <d v="2021-11-12T00:00:00"/>
    <n v="716994"/>
    <x v="2"/>
    <s v="C1"/>
    <x v="1"/>
    <s v="Verified"/>
    <n v="148716"/>
    <n v="3.5700000000000003E-2"/>
    <n v="819.77"/>
    <n v="0.1323"/>
    <n v="24250"/>
    <n v="13"/>
    <n v="28943"/>
  </r>
  <r>
    <n v="432105"/>
    <x v="18"/>
    <x v="0"/>
    <x v="2"/>
    <s v="Middlesex County"/>
    <x v="0"/>
    <x v="0"/>
    <x v="20"/>
    <d v="2021-02-16T00:00:00"/>
    <d v="2021-07-11T00:00:00"/>
    <x v="1"/>
    <x v="1"/>
    <d v="2021-08-11T00:00:00"/>
    <n v="513380"/>
    <x v="2"/>
    <s v="C1"/>
    <x v="1"/>
    <s v="Verified"/>
    <n v="26000"/>
    <n v="5.7200000000000001E-2"/>
    <n v="269.07"/>
    <n v="0.12870000000000001"/>
    <n v="8000"/>
    <n v="12"/>
    <n v="9437"/>
  </r>
  <r>
    <n v="379902"/>
    <x v="1"/>
    <x v="0"/>
    <x v="2"/>
    <s v="Primary Color Inc."/>
    <x v="0"/>
    <x v="0"/>
    <x v="8"/>
    <d v="2021-05-16T00:00:00"/>
    <d v="2021-03-12T00:00:00"/>
    <x v="1"/>
    <x v="1"/>
    <d v="2021-04-12T00:00:00"/>
    <n v="406782"/>
    <x v="2"/>
    <s v="C1"/>
    <x v="1"/>
    <s v="Verified"/>
    <n v="76500"/>
    <n v="0.2329"/>
    <n v="167.34"/>
    <n v="0.12529999999999999"/>
    <n v="5000"/>
    <n v="27"/>
    <n v="6024"/>
  </r>
  <r>
    <n v="784436"/>
    <x v="16"/>
    <x v="0"/>
    <x v="2"/>
    <s v="seaboard folding"/>
    <x v="0"/>
    <x v="0"/>
    <x v="6"/>
    <d v="2021-12-15T00:00:00"/>
    <d v="2021-07-14T00:00:00"/>
    <x v="1"/>
    <x v="1"/>
    <d v="2021-08-14T00:00:00"/>
    <n v="987649"/>
    <x v="2"/>
    <s v="C1"/>
    <x v="1"/>
    <s v="Verified"/>
    <n v="140000"/>
    <n v="0.1153"/>
    <n v="336.9"/>
    <n v="0.12989999999999999"/>
    <n v="10000"/>
    <n v="15"/>
    <n v="12128"/>
  </r>
  <r>
    <n v="664456"/>
    <x v="25"/>
    <x v="0"/>
    <x v="2"/>
    <s v="United Airlines"/>
    <x v="0"/>
    <x v="0"/>
    <x v="0"/>
    <d v="2021-06-13T00:00:00"/>
    <d v="2021-02-14T00:00:00"/>
    <x v="1"/>
    <x v="1"/>
    <d v="2021-03-14T00:00:00"/>
    <n v="849605"/>
    <x v="2"/>
    <s v="C1"/>
    <x v="1"/>
    <s v="Verified"/>
    <n v="30000"/>
    <n v="0.23519999999999999"/>
    <n v="272.52"/>
    <n v="0.1268"/>
    <n v="8125"/>
    <n v="43"/>
    <n v="9811"/>
  </r>
  <r>
    <n v="1000309"/>
    <x v="20"/>
    <x v="0"/>
    <x v="2"/>
    <m/>
    <x v="0"/>
    <x v="0"/>
    <x v="13"/>
    <d v="2021-05-16T00:00:00"/>
    <d v="2021-10-13T00:00:00"/>
    <x v="1"/>
    <x v="1"/>
    <d v="2021-11-13T00:00:00"/>
    <n v="1225746"/>
    <x v="2"/>
    <s v="C2"/>
    <x v="1"/>
    <s v="Verified"/>
    <n v="46000"/>
    <n v="9.7600000000000006E-2"/>
    <n v="384.26"/>
    <n v="0.14269999999999999"/>
    <n v="11200"/>
    <n v="17"/>
    <n v="13441"/>
  </r>
  <r>
    <n v="1040934"/>
    <x v="1"/>
    <x v="0"/>
    <x v="2"/>
    <s v="bonita unified"/>
    <x v="0"/>
    <x v="0"/>
    <x v="12"/>
    <d v="2021-01-16T00:00:00"/>
    <d v="2021-12-14T00:00:00"/>
    <x v="1"/>
    <x v="1"/>
    <d v="2022-01-14T00:00:00"/>
    <n v="1271144"/>
    <x v="2"/>
    <s v="C2"/>
    <x v="1"/>
    <s v="Verified"/>
    <n v="11340"/>
    <n v="0.16930000000000001"/>
    <n v="66.91"/>
    <n v="0.14269999999999999"/>
    <n v="1950"/>
    <n v="10"/>
    <n v="2408"/>
  </r>
  <r>
    <n v="733384"/>
    <x v="21"/>
    <x v="0"/>
    <x v="2"/>
    <m/>
    <x v="0"/>
    <x v="0"/>
    <x v="29"/>
    <d v="2021-04-16T00:00:00"/>
    <d v="2021-05-14T00:00:00"/>
    <x v="1"/>
    <x v="1"/>
    <d v="2021-06-14T00:00:00"/>
    <n v="929745"/>
    <x v="2"/>
    <s v="C2"/>
    <x v="1"/>
    <s v="Verified"/>
    <n v="170000"/>
    <n v="8.3699999999999997E-2"/>
    <n v="1180.31"/>
    <n v="0.13059999999999999"/>
    <n v="35000"/>
    <n v="23"/>
    <n v="42491"/>
  </r>
  <r>
    <n v="380363"/>
    <x v="16"/>
    <x v="0"/>
    <x v="2"/>
    <s v="Shell Designs"/>
    <x v="0"/>
    <x v="0"/>
    <x v="8"/>
    <d v="2021-04-16T00:00:00"/>
    <d v="2021-03-12T00:00:00"/>
    <x v="1"/>
    <x v="1"/>
    <d v="2021-04-12T00:00:00"/>
    <n v="407713"/>
    <x v="2"/>
    <s v="C2"/>
    <x v="1"/>
    <s v="Verified"/>
    <n v="40000"/>
    <n v="0.19439999999999999"/>
    <n v="336.18"/>
    <n v="0.12839999999999999"/>
    <n v="10000"/>
    <n v="23"/>
    <n v="12103"/>
  </r>
  <r>
    <n v="675918"/>
    <x v="1"/>
    <x v="0"/>
    <x v="2"/>
    <s v="Walden House"/>
    <x v="0"/>
    <x v="0"/>
    <x v="0"/>
    <d v="2021-10-15T00:00:00"/>
    <d v="2021-10-12T00:00:00"/>
    <x v="1"/>
    <x v="1"/>
    <d v="2021-11-12T00:00:00"/>
    <n v="863778"/>
    <x v="2"/>
    <s v="C2"/>
    <x v="1"/>
    <s v="Verified"/>
    <n v="70000"/>
    <n v="0.2515"/>
    <n v="927.38"/>
    <n v="0.13059999999999999"/>
    <n v="27500"/>
    <n v="23"/>
    <n v="31942"/>
  </r>
  <r>
    <n v="377021"/>
    <x v="25"/>
    <x v="0"/>
    <x v="2"/>
    <s v="Dick's Sporting Goods"/>
    <x v="0"/>
    <x v="0"/>
    <x v="8"/>
    <d v="2021-10-15T00:00:00"/>
    <d v="2021-10-09T00:00:00"/>
    <x v="1"/>
    <x v="1"/>
    <d v="2021-11-09T00:00:00"/>
    <n v="400813"/>
    <x v="2"/>
    <s v="C4"/>
    <x v="1"/>
    <s v="Verified"/>
    <n v="28584"/>
    <n v="0.18179999999999999"/>
    <n v="183.19"/>
    <n v="0.13469999999999999"/>
    <n v="5400"/>
    <n v="7"/>
    <n v="5846"/>
  </r>
  <r>
    <n v="407571"/>
    <x v="18"/>
    <x v="0"/>
    <x v="2"/>
    <s v="MERRILL LYNCH"/>
    <x v="0"/>
    <x v="0"/>
    <x v="23"/>
    <d v="2021-03-14T00:00:00"/>
    <d v="2021-06-12T00:00:00"/>
    <x v="1"/>
    <x v="1"/>
    <d v="2021-07-12T00:00:00"/>
    <n v="457001"/>
    <x v="2"/>
    <s v="C4"/>
    <x v="1"/>
    <s v="Verified"/>
    <n v="74424"/>
    <n v="0.1124"/>
    <n v="508.84"/>
    <n v="0.13469999999999999"/>
    <n v="15000"/>
    <n v="20"/>
    <n v="18318"/>
  </r>
  <r>
    <n v="379840"/>
    <x v="4"/>
    <x v="0"/>
    <x v="2"/>
    <s v="Platts Motors Inc"/>
    <x v="0"/>
    <x v="0"/>
    <x v="8"/>
    <d v="2021-02-12T00:00:00"/>
    <d v="2021-03-12T00:00:00"/>
    <x v="1"/>
    <x v="1"/>
    <d v="2021-04-12T00:00:00"/>
    <n v="406660"/>
    <x v="2"/>
    <s v="C5"/>
    <x v="1"/>
    <s v="Verified"/>
    <n v="32000"/>
    <n v="0.2029"/>
    <n v="340.76"/>
    <n v="0.13789999999999999"/>
    <n v="10000"/>
    <n v="7"/>
    <n v="12267"/>
  </r>
  <r>
    <n v="426215"/>
    <x v="1"/>
    <x v="0"/>
    <x v="2"/>
    <s v="Tianma Microelectronics Inc."/>
    <x v="0"/>
    <x v="0"/>
    <x v="30"/>
    <d v="2021-05-11T00:00:00"/>
    <d v="2021-04-11T00:00:00"/>
    <x v="1"/>
    <x v="1"/>
    <d v="2021-05-11T00:00:00"/>
    <n v="503013"/>
    <x v="2"/>
    <s v="C5"/>
    <x v="1"/>
    <s v="Verified"/>
    <n v="135000"/>
    <n v="5.7200000000000001E-2"/>
    <n v="817.82"/>
    <n v="0.13789999999999999"/>
    <n v="24000"/>
    <n v="42"/>
    <n v="27859"/>
  </r>
  <r>
    <n v="574886"/>
    <x v="5"/>
    <x v="0"/>
    <x v="2"/>
    <s v="american express travel"/>
    <x v="0"/>
    <x v="0"/>
    <x v="54"/>
    <d v="2021-04-16T00:00:00"/>
    <d v="2021-09-13T00:00:00"/>
    <x v="1"/>
    <x v="1"/>
    <d v="2021-10-13T00:00:00"/>
    <n v="739529"/>
    <x v="2"/>
    <s v="C5"/>
    <x v="1"/>
    <s v="Verified"/>
    <n v="28800"/>
    <n v="0.24460000000000001"/>
    <n v="112.22"/>
    <n v="0.1472"/>
    <n v="3250"/>
    <n v="25"/>
    <n v="4040"/>
  </r>
  <r>
    <n v="1033838"/>
    <x v="1"/>
    <x v="0"/>
    <x v="5"/>
    <s v="Matrix Consultants"/>
    <x v="0"/>
    <x v="0"/>
    <x v="22"/>
    <d v="2021-12-14T00:00:00"/>
    <d v="2021-12-14T00:00:00"/>
    <x v="1"/>
    <x v="1"/>
    <d v="2022-01-14T00:00:00"/>
    <n v="1263421"/>
    <x v="2"/>
    <s v="C1"/>
    <x v="1"/>
    <s v="Verified"/>
    <n v="83000"/>
    <n v="0.19589999999999999"/>
    <n v="916.13"/>
    <n v="0.13489999999999999"/>
    <n v="27000"/>
    <n v="5"/>
    <n v="32980"/>
  </r>
  <r>
    <n v="569678"/>
    <x v="18"/>
    <x v="0"/>
    <x v="5"/>
    <s v="J.Crew"/>
    <x v="0"/>
    <x v="0"/>
    <x v="54"/>
    <d v="2021-06-12T00:00:00"/>
    <d v="2021-06-12T00:00:00"/>
    <x v="1"/>
    <x v="1"/>
    <d v="2021-07-12T00:00:00"/>
    <n v="732802"/>
    <x v="2"/>
    <s v="C2"/>
    <x v="1"/>
    <s v="Verified"/>
    <n v="80000"/>
    <n v="0.14549999999999999"/>
    <n v="849.72"/>
    <n v="0.1361"/>
    <n v="25000"/>
    <n v="9"/>
    <n v="28361"/>
  </r>
  <r>
    <n v="654571"/>
    <x v="8"/>
    <x v="0"/>
    <x v="5"/>
    <s v="Simpson Thacher  and  Bartlett LLP"/>
    <x v="0"/>
    <x v="0"/>
    <x v="21"/>
    <d v="2021-05-16T00:00:00"/>
    <d v="2021-05-12T00:00:00"/>
    <x v="1"/>
    <x v="1"/>
    <d v="2021-06-12T00:00:00"/>
    <n v="837107"/>
    <x v="2"/>
    <s v="C2"/>
    <x v="1"/>
    <s v="Verified"/>
    <n v="69996"/>
    <n v="7.2999999999999995E-2"/>
    <n v="687.95"/>
    <n v="0.13059999999999999"/>
    <n v="20400"/>
    <n v="16"/>
    <n v="23026"/>
  </r>
  <r>
    <n v="565226"/>
    <x v="8"/>
    <x v="0"/>
    <x v="5"/>
    <s v="Suffolk County District Attorney"/>
    <x v="0"/>
    <x v="0"/>
    <x v="47"/>
    <d v="2021-04-13T00:00:00"/>
    <d v="2021-05-13T00:00:00"/>
    <x v="1"/>
    <x v="1"/>
    <d v="2021-06-13T00:00:00"/>
    <n v="727232"/>
    <x v="2"/>
    <s v="C2"/>
    <x v="1"/>
    <s v="Verified"/>
    <n v="72000"/>
    <n v="0.23849999999999999"/>
    <n v="560.82000000000005"/>
    <n v="0.1361"/>
    <n v="16500"/>
    <n v="41"/>
    <n v="20128"/>
  </r>
  <r>
    <n v="546515"/>
    <x v="29"/>
    <x v="0"/>
    <x v="5"/>
    <s v="Walgreens"/>
    <x v="0"/>
    <x v="0"/>
    <x v="43"/>
    <d v="2021-04-16T00:00:00"/>
    <d v="2021-05-13T00:00:00"/>
    <x v="1"/>
    <x v="1"/>
    <d v="2021-06-13T00:00:00"/>
    <n v="704734"/>
    <x v="2"/>
    <s v="C3"/>
    <x v="1"/>
    <s v="Verified"/>
    <n v="55000"/>
    <n v="8.9700000000000002E-2"/>
    <n v="546.69000000000005"/>
    <n v="0.13980000000000001"/>
    <n v="16000"/>
    <n v="18"/>
    <n v="19644"/>
  </r>
  <r>
    <n v="465293"/>
    <x v="18"/>
    <x v="0"/>
    <x v="5"/>
    <s v="CVS/Pharmacy"/>
    <x v="0"/>
    <x v="0"/>
    <x v="31"/>
    <d v="2021-09-12T00:00:00"/>
    <d v="2021-08-12T00:00:00"/>
    <x v="1"/>
    <x v="1"/>
    <d v="2021-09-12T00:00:00"/>
    <n v="583722"/>
    <x v="2"/>
    <s v="C5"/>
    <x v="1"/>
    <s v="Verified"/>
    <n v="26000"/>
    <n v="0.1085"/>
    <n v="411.67"/>
    <n v="0.1426"/>
    <n v="12000"/>
    <n v="11"/>
    <n v="14753"/>
  </r>
  <r>
    <n v="460372"/>
    <x v="1"/>
    <x v="0"/>
    <x v="7"/>
    <s v="Gap Inc"/>
    <x v="0"/>
    <x v="0"/>
    <x v="32"/>
    <d v="2021-05-16T00:00:00"/>
    <d v="2021-11-12T00:00:00"/>
    <x v="1"/>
    <x v="1"/>
    <d v="2021-12-12T00:00:00"/>
    <n v="574547"/>
    <x v="2"/>
    <s v="C1"/>
    <x v="1"/>
    <s v="Verified"/>
    <n v="84000"/>
    <n v="8.6400000000000005E-2"/>
    <n v="840.83"/>
    <n v="0.12870000000000001"/>
    <n v="25000"/>
    <n v="18"/>
    <n v="30196"/>
  </r>
  <r>
    <n v="730186"/>
    <x v="11"/>
    <x v="0"/>
    <x v="7"/>
    <s v="Resort and Casino"/>
    <x v="0"/>
    <x v="0"/>
    <x v="29"/>
    <d v="2021-05-14T00:00:00"/>
    <d v="2021-05-14T00:00:00"/>
    <x v="1"/>
    <x v="1"/>
    <d v="2021-06-14T00:00:00"/>
    <n v="926094"/>
    <x v="2"/>
    <s v="C1"/>
    <x v="1"/>
    <s v="Verified"/>
    <n v="110000"/>
    <n v="0.22339999999999999"/>
    <n v="503.11"/>
    <n v="0.1268"/>
    <n v="15000"/>
    <n v="46"/>
    <n v="18112"/>
  </r>
  <r>
    <n v="1043241"/>
    <x v="23"/>
    <x v="0"/>
    <x v="7"/>
    <s v="HB Management Group"/>
    <x v="0"/>
    <x v="0"/>
    <x v="22"/>
    <d v="2021-03-14T00:00:00"/>
    <d v="2021-09-13T00:00:00"/>
    <x v="1"/>
    <x v="1"/>
    <d v="2021-10-13T00:00:00"/>
    <n v="1273350"/>
    <x v="2"/>
    <s v="C2"/>
    <x v="1"/>
    <s v="Verified"/>
    <n v="40000"/>
    <n v="9.06E-2"/>
    <n v="360.25"/>
    <n v="0.14269999999999999"/>
    <n v="10500"/>
    <n v="8"/>
    <n v="12488"/>
  </r>
  <r>
    <n v="512756"/>
    <x v="1"/>
    <x v="0"/>
    <x v="7"/>
    <s v="CSU Northridge"/>
    <x v="0"/>
    <x v="0"/>
    <x v="27"/>
    <d v="2021-07-15T00:00:00"/>
    <d v="2021-11-12T00:00:00"/>
    <x v="1"/>
    <x v="1"/>
    <d v="2021-12-12T00:00:00"/>
    <n v="662532"/>
    <x v="2"/>
    <s v="C2"/>
    <x v="1"/>
    <s v="Verified"/>
    <n v="38004"/>
    <n v="0.15"/>
    <n v="674.9"/>
    <n v="0.13109999999999999"/>
    <n v="20000"/>
    <n v="18"/>
    <n v="24146"/>
  </r>
  <r>
    <n v="547541"/>
    <x v="1"/>
    <x v="0"/>
    <x v="7"/>
    <s v="Alliant Asset Management"/>
    <x v="0"/>
    <x v="0"/>
    <x v="43"/>
    <d v="2021-03-15T00:00:00"/>
    <d v="2021-03-11T00:00:00"/>
    <x v="1"/>
    <x v="1"/>
    <d v="2021-04-11T00:00:00"/>
    <n v="705983"/>
    <x v="2"/>
    <s v="C3"/>
    <x v="1"/>
    <s v="Verified"/>
    <n v="50000"/>
    <n v="0.12620000000000001"/>
    <n v="246.01"/>
    <n v="0.13980000000000001"/>
    <n v="7200"/>
    <n v="12"/>
    <n v="7747"/>
  </r>
  <r>
    <n v="381306"/>
    <x v="28"/>
    <x v="0"/>
    <x v="9"/>
    <s v="CHRISTUS St. Vincent Regional Medical Center"/>
    <x v="0"/>
    <x v="0"/>
    <x v="8"/>
    <d v="2021-02-13T00:00:00"/>
    <d v="2021-04-11T00:00:00"/>
    <x v="1"/>
    <x v="1"/>
    <d v="2021-05-11T00:00:00"/>
    <n v="409569"/>
    <x v="2"/>
    <s v="C1"/>
    <x v="1"/>
    <s v="Verified"/>
    <n v="53000"/>
    <n v="0.20150000000000001"/>
    <n v="401.6"/>
    <n v="0.12529999999999999"/>
    <n v="12000"/>
    <n v="29"/>
    <n v="14193"/>
  </r>
  <r>
    <n v="630804"/>
    <x v="1"/>
    <x v="0"/>
    <x v="9"/>
    <s v="Keeble and Shuchat Photgraphy"/>
    <x v="0"/>
    <x v="0"/>
    <x v="41"/>
    <d v="2021-12-13T00:00:00"/>
    <d v="2021-12-13T00:00:00"/>
    <x v="1"/>
    <x v="1"/>
    <d v="2022-01-13T00:00:00"/>
    <n v="808136"/>
    <x v="2"/>
    <s v="C1"/>
    <x v="1"/>
    <s v="Verified"/>
    <n v="32000"/>
    <n v="0.1673"/>
    <n v="466.54"/>
    <n v="0.12230000000000001"/>
    <n v="14000"/>
    <n v="11"/>
    <n v="16797"/>
  </r>
  <r>
    <n v="494298"/>
    <x v="1"/>
    <x v="0"/>
    <x v="9"/>
    <s v="Kofax Inc"/>
    <x v="0"/>
    <x v="0"/>
    <x v="27"/>
    <d v="2021-05-16T00:00:00"/>
    <d v="2021-05-13T00:00:00"/>
    <x v="1"/>
    <x v="1"/>
    <d v="2021-06-13T00:00:00"/>
    <n v="632762"/>
    <x v="2"/>
    <s v="C1"/>
    <x v="1"/>
    <s v="Verified"/>
    <n v="113000"/>
    <n v="0.1656"/>
    <n v="839.16"/>
    <n v="0.1273"/>
    <n v="25000"/>
    <n v="33"/>
    <n v="30212"/>
  </r>
  <r>
    <n v="654686"/>
    <x v="15"/>
    <x v="0"/>
    <x v="9"/>
    <s v="USMC"/>
    <x v="0"/>
    <x v="0"/>
    <x v="21"/>
    <d v="2021-06-15T00:00:00"/>
    <d v="2021-07-13T00:00:00"/>
    <x v="1"/>
    <x v="1"/>
    <d v="2021-08-13T00:00:00"/>
    <n v="837242"/>
    <x v="2"/>
    <s v="C1"/>
    <x v="1"/>
    <s v="Verified"/>
    <n v="62400"/>
    <n v="0.22"/>
    <n v="670.81"/>
    <n v="0.1268"/>
    <n v="20000"/>
    <n v="26"/>
    <n v="23957"/>
  </r>
  <r>
    <n v="686923"/>
    <x v="8"/>
    <x v="0"/>
    <x v="9"/>
    <s v="Merrill Corporation"/>
    <x v="0"/>
    <x v="0"/>
    <x v="42"/>
    <d v="2021-09-15T00:00:00"/>
    <d v="2021-10-12T00:00:00"/>
    <x v="1"/>
    <x v="1"/>
    <d v="2021-11-12T00:00:00"/>
    <n v="876820"/>
    <x v="2"/>
    <s v="C1"/>
    <x v="1"/>
    <s v="Verified"/>
    <n v="90000"/>
    <n v="0.15049999999999999"/>
    <n v="536.65"/>
    <n v="0.1268"/>
    <n v="16000"/>
    <n v="19"/>
    <n v="18414"/>
  </r>
  <r>
    <n v="590933"/>
    <x v="1"/>
    <x v="0"/>
    <x v="9"/>
    <s v="Chumash Casino"/>
    <x v="0"/>
    <x v="0"/>
    <x v="50"/>
    <d v="2021-05-16T00:00:00"/>
    <d v="2021-09-12T00:00:00"/>
    <x v="1"/>
    <x v="1"/>
    <d v="2021-10-12T00:00:00"/>
    <n v="759008"/>
    <x v="2"/>
    <s v="C3"/>
    <x v="1"/>
    <s v="Verified"/>
    <n v="43385"/>
    <n v="0.1336"/>
    <n v="785.87"/>
    <n v="0.13980000000000001"/>
    <n v="23000"/>
    <n v="4"/>
    <n v="27504"/>
  </r>
  <r>
    <n v="454764"/>
    <x v="8"/>
    <x v="0"/>
    <x v="9"/>
    <s v="Duty Free Americas"/>
    <x v="0"/>
    <x v="0"/>
    <x v="32"/>
    <d v="2021-03-16T00:00:00"/>
    <d v="2021-08-12T00:00:00"/>
    <x v="1"/>
    <x v="1"/>
    <d v="2021-09-12T00:00:00"/>
    <n v="563467"/>
    <x v="2"/>
    <s v="C3"/>
    <x v="1"/>
    <s v="Verified"/>
    <n v="44000"/>
    <n v="6.3299999999999995E-2"/>
    <n v="611.44000000000005"/>
    <n v="0.13569999999999999"/>
    <n v="18000"/>
    <n v="16"/>
    <n v="21971"/>
  </r>
  <r>
    <n v="462279"/>
    <x v="13"/>
    <x v="0"/>
    <x v="9"/>
    <s v="Dept of Defense Police"/>
    <x v="0"/>
    <x v="0"/>
    <x v="46"/>
    <d v="2021-12-11T00:00:00"/>
    <d v="2021-12-11T00:00:00"/>
    <x v="1"/>
    <x v="1"/>
    <d v="2022-01-11T00:00:00"/>
    <n v="578198"/>
    <x v="2"/>
    <s v="C4"/>
    <x v="1"/>
    <s v="Verified"/>
    <n v="43000"/>
    <n v="0.13700000000000001"/>
    <n v="818.5"/>
    <n v="0.13850000000000001"/>
    <n v="24000"/>
    <n v="17"/>
    <n v="27806"/>
  </r>
  <r>
    <n v="641071"/>
    <x v="1"/>
    <x v="0"/>
    <x v="9"/>
    <s v="PS Business Parks"/>
    <x v="0"/>
    <x v="0"/>
    <x v="21"/>
    <d v="2021-02-13T00:00:00"/>
    <d v="2021-01-13T00:00:00"/>
    <x v="1"/>
    <x v="1"/>
    <d v="2021-02-13T00:00:00"/>
    <n v="820631"/>
    <x v="2"/>
    <s v="C4"/>
    <x v="1"/>
    <s v="Verified"/>
    <n v="100000"/>
    <n v="0.11459999999999999"/>
    <n v="487.63"/>
    <n v="0.13350000000000001"/>
    <n v="14400"/>
    <n v="14"/>
    <n v="17154"/>
  </r>
  <r>
    <n v="521123"/>
    <x v="8"/>
    <x v="0"/>
    <x v="9"/>
    <s v="Royalton Hotel"/>
    <x v="0"/>
    <x v="0"/>
    <x v="27"/>
    <d v="2021-05-16T00:00:00"/>
    <d v="2021-12-11T00:00:00"/>
    <x v="1"/>
    <x v="1"/>
    <d v="2022-01-11T00:00:00"/>
    <n v="673831"/>
    <x v="2"/>
    <s v="C4"/>
    <x v="1"/>
    <s v="Verified"/>
    <n v="49176"/>
    <n v="0.2326"/>
    <n v="596.84"/>
    <n v="0.13850000000000001"/>
    <n v="17500"/>
    <n v="18"/>
    <n v="20277"/>
  </r>
  <r>
    <n v="474345"/>
    <x v="16"/>
    <x v="0"/>
    <x v="9"/>
    <s v="FedEx"/>
    <x v="0"/>
    <x v="0"/>
    <x v="24"/>
    <d v="2021-09-15T00:00:00"/>
    <d v="2021-02-11T00:00:00"/>
    <x v="1"/>
    <x v="1"/>
    <d v="2021-03-11T00:00:00"/>
    <n v="599985"/>
    <x v="2"/>
    <s v="C5"/>
    <x v="1"/>
    <s v="Verified"/>
    <n v="60132"/>
    <n v="8.9399999999999993E-2"/>
    <n v="514.59"/>
    <n v="0.1426"/>
    <n v="15000"/>
    <n v="6"/>
    <n v="16865"/>
  </r>
  <r>
    <n v="560840"/>
    <x v="34"/>
    <x v="0"/>
    <x v="9"/>
    <s v="walmart"/>
    <x v="0"/>
    <x v="0"/>
    <x v="54"/>
    <d v="2021-09-13T00:00:00"/>
    <d v="2021-08-13T00:00:00"/>
    <x v="1"/>
    <x v="1"/>
    <d v="2021-09-13T00:00:00"/>
    <n v="721809"/>
    <x v="2"/>
    <s v="C5"/>
    <x v="1"/>
    <s v="Verified"/>
    <n v="21812"/>
    <n v="0.17269999999999999"/>
    <n v="207.18"/>
    <n v="0.1472"/>
    <n v="6000"/>
    <n v="10"/>
    <n v="7456"/>
  </r>
  <r>
    <n v="417865"/>
    <x v="16"/>
    <x v="0"/>
    <x v="9"/>
    <s v="Red Dog LLC"/>
    <x v="0"/>
    <x v="0"/>
    <x v="23"/>
    <d v="2021-08-12T00:00:00"/>
    <d v="2021-08-12T00:00:00"/>
    <x v="1"/>
    <x v="1"/>
    <d v="2021-09-12T00:00:00"/>
    <n v="460079"/>
    <x v="2"/>
    <s v="C5"/>
    <x v="1"/>
    <s v="Verified"/>
    <n v="45000"/>
    <n v="0.17419999999999999"/>
    <n v="211.27"/>
    <n v="0.13789999999999999"/>
    <n v="6200"/>
    <n v="8"/>
    <n v="7653"/>
  </r>
  <r>
    <n v="358326"/>
    <x v="31"/>
    <x v="0"/>
    <x v="10"/>
    <m/>
    <x v="0"/>
    <x v="0"/>
    <x v="34"/>
    <d v="2021-10-11T00:00:00"/>
    <d v="2021-11-11T00:00:00"/>
    <x v="1"/>
    <x v="1"/>
    <d v="2021-12-11T00:00:00"/>
    <n v="363086"/>
    <x v="2"/>
    <s v="C1"/>
    <x v="1"/>
    <s v="Verified"/>
    <n v="45760"/>
    <n v="0.15210000000000001"/>
    <n v="380.76"/>
    <n v="0.1178"/>
    <n v="11500"/>
    <n v="8"/>
    <n v="13707"/>
  </r>
  <r>
    <n v="668076"/>
    <x v="18"/>
    <x v="0"/>
    <x v="10"/>
    <s v="United Parcel Service"/>
    <x v="0"/>
    <x v="0"/>
    <x v="0"/>
    <d v="2021-07-14T00:00:00"/>
    <d v="2021-02-14T00:00:00"/>
    <x v="1"/>
    <x v="1"/>
    <d v="2021-03-14T00:00:00"/>
    <n v="854118"/>
    <x v="2"/>
    <s v="C1"/>
    <x v="1"/>
    <s v="Verified"/>
    <n v="31897"/>
    <n v="0.17380000000000001"/>
    <n v="473.76"/>
    <n v="0.1268"/>
    <n v="14125"/>
    <n v="9"/>
    <n v="17082"/>
  </r>
  <r>
    <n v="457410"/>
    <x v="1"/>
    <x v="0"/>
    <x v="10"/>
    <s v="AFT"/>
    <x v="0"/>
    <x v="0"/>
    <x v="32"/>
    <d v="2021-06-11T00:00:00"/>
    <d v="2021-05-11T00:00:00"/>
    <x v="1"/>
    <x v="1"/>
    <d v="2021-06-11T00:00:00"/>
    <n v="568608"/>
    <x v="2"/>
    <s v="C1"/>
    <x v="1"/>
    <s v="Verified"/>
    <n v="55000"/>
    <n v="0.17929999999999999"/>
    <n v="538.14"/>
    <n v="0.12870000000000001"/>
    <n v="16000"/>
    <n v="19"/>
    <n v="18227"/>
  </r>
  <r>
    <n v="730665"/>
    <x v="18"/>
    <x v="0"/>
    <x v="10"/>
    <s v="NYS Unified Court System"/>
    <x v="0"/>
    <x v="0"/>
    <x v="29"/>
    <d v="2021-05-16T00:00:00"/>
    <d v="2021-07-13T00:00:00"/>
    <x v="1"/>
    <x v="1"/>
    <d v="2021-08-13T00:00:00"/>
    <n v="926653"/>
    <x v="2"/>
    <s v="C1"/>
    <x v="1"/>
    <s v="Verified"/>
    <n v="67746"/>
    <n v="0.1065"/>
    <n v="1106.83"/>
    <n v="0.1268"/>
    <n v="33000"/>
    <n v="22"/>
    <n v="39007"/>
  </r>
  <r>
    <n v="504043"/>
    <x v="1"/>
    <x v="0"/>
    <x v="10"/>
    <s v="Forward"/>
    <x v="0"/>
    <x v="0"/>
    <x v="48"/>
    <d v="2021-03-11T00:00:00"/>
    <d v="2021-03-11T00:00:00"/>
    <x v="1"/>
    <x v="1"/>
    <d v="2021-04-11T00:00:00"/>
    <n v="648847"/>
    <x v="2"/>
    <s v="C2"/>
    <x v="1"/>
    <s v="Verified"/>
    <n v="51000"/>
    <n v="3.3599999999999998E-2"/>
    <n v="269.95999999999998"/>
    <n v="0.13109999999999999"/>
    <n v="8000"/>
    <n v="8"/>
    <n v="8693"/>
  </r>
  <r>
    <n v="502775"/>
    <x v="1"/>
    <x v="0"/>
    <x v="10"/>
    <s v="Fox Entertainment Group"/>
    <x v="0"/>
    <x v="0"/>
    <x v="48"/>
    <d v="2021-04-13T00:00:00"/>
    <d v="2021-04-13T00:00:00"/>
    <x v="1"/>
    <x v="1"/>
    <d v="2021-05-13T00:00:00"/>
    <n v="646761"/>
    <x v="2"/>
    <s v="C4"/>
    <x v="1"/>
    <s v="Verified"/>
    <n v="78000"/>
    <n v="0.21249999999999999"/>
    <n v="682.08"/>
    <n v="0.13850000000000001"/>
    <n v="20000"/>
    <n v="20"/>
    <n v="24556"/>
  </r>
  <r>
    <n v="1013992"/>
    <x v="5"/>
    <x v="0"/>
    <x v="1"/>
    <s v="Swiss Chalet Fine Foods"/>
    <x v="0"/>
    <x v="0"/>
    <x v="22"/>
    <d v="2021-11-13T00:00:00"/>
    <d v="2021-11-13T00:00:00"/>
    <x v="1"/>
    <x v="1"/>
    <d v="2021-12-13T00:00:00"/>
    <n v="1241342"/>
    <x v="2"/>
    <s v="C1"/>
    <x v="1"/>
    <s v="Verified"/>
    <n v="65000"/>
    <n v="0.2215"/>
    <n v="118.76"/>
    <n v="0.13489999999999999"/>
    <n v="3500"/>
    <n v="40"/>
    <n v="4177"/>
  </r>
  <r>
    <n v="1041247"/>
    <x v="1"/>
    <x v="0"/>
    <x v="1"/>
    <s v="Bay Medical Management"/>
    <x v="0"/>
    <x v="0"/>
    <x v="12"/>
    <d v="2021-12-14T00:00:00"/>
    <d v="2021-12-14T00:00:00"/>
    <x v="1"/>
    <x v="1"/>
    <d v="2022-01-14T00:00:00"/>
    <n v="1271278"/>
    <x v="2"/>
    <s v="C2"/>
    <x v="1"/>
    <s v="Verified"/>
    <n v="55000"/>
    <n v="0.2455"/>
    <n v="205.86"/>
    <n v="0.14269999999999999"/>
    <n v="6000"/>
    <n v="43"/>
    <n v="7411"/>
  </r>
  <r>
    <n v="592916"/>
    <x v="16"/>
    <x v="0"/>
    <x v="0"/>
    <s v="Gap Inc - Old Navy"/>
    <x v="0"/>
    <x v="0"/>
    <x v="50"/>
    <d v="2021-01-14T00:00:00"/>
    <d v="2021-10-13T00:00:00"/>
    <x v="1"/>
    <x v="1"/>
    <d v="2021-11-13T00:00:00"/>
    <n v="761444"/>
    <x v="2"/>
    <s v="C1"/>
    <x v="1"/>
    <s v="Verified"/>
    <n v="33280"/>
    <n v="0.1507"/>
    <n v="202.83"/>
    <n v="0.1323"/>
    <n v="6000"/>
    <n v="7"/>
    <n v="7303"/>
  </r>
  <r>
    <n v="662696"/>
    <x v="1"/>
    <x v="0"/>
    <x v="0"/>
    <s v="YMCA"/>
    <x v="0"/>
    <x v="0"/>
    <x v="0"/>
    <d v="2021-02-14T00:00:00"/>
    <d v="2021-02-14T00:00:00"/>
    <x v="1"/>
    <x v="1"/>
    <d v="2021-03-14T00:00:00"/>
    <n v="826320"/>
    <x v="2"/>
    <s v="C1"/>
    <x v="1"/>
    <s v="Verified"/>
    <n v="16428"/>
    <n v="8.3299999999999999E-2"/>
    <n v="79.98"/>
    <n v="0.12230000000000001"/>
    <n v="2400"/>
    <n v="9"/>
    <n v="2879"/>
  </r>
  <r>
    <n v="542999"/>
    <x v="25"/>
    <x v="0"/>
    <x v="0"/>
    <s v="General Federation of Women's Clubs"/>
    <x v="0"/>
    <x v="0"/>
    <x v="43"/>
    <d v="2021-07-13T00:00:00"/>
    <d v="2021-07-13T00:00:00"/>
    <x v="1"/>
    <x v="1"/>
    <d v="2021-08-13T00:00:00"/>
    <n v="700613"/>
    <x v="2"/>
    <s v="C1"/>
    <x v="1"/>
    <s v="Verified"/>
    <n v="40040"/>
    <n v="0.1169"/>
    <n v="236.64"/>
    <n v="0.1323"/>
    <n v="7000"/>
    <n v="23"/>
    <n v="8520"/>
  </r>
  <r>
    <n v="713082"/>
    <x v="16"/>
    <x v="0"/>
    <x v="0"/>
    <s v="THE MEME"/>
    <x v="0"/>
    <x v="0"/>
    <x v="29"/>
    <d v="2021-04-14T00:00:00"/>
    <d v="2021-04-14T00:00:00"/>
    <x v="1"/>
    <x v="1"/>
    <d v="2021-05-14T00:00:00"/>
    <n v="906267"/>
    <x v="2"/>
    <s v="C1"/>
    <x v="1"/>
    <s v="Verified"/>
    <n v="54000"/>
    <n v="7.2400000000000006E-2"/>
    <n v="335.41"/>
    <n v="0.1268"/>
    <n v="10000"/>
    <n v="13"/>
    <n v="12074"/>
  </r>
  <r>
    <n v="635101"/>
    <x v="37"/>
    <x v="0"/>
    <x v="0"/>
    <s v="Beaverton School District"/>
    <x v="0"/>
    <x v="0"/>
    <x v="41"/>
    <d v="2021-01-14T00:00:00"/>
    <d v="2021-01-14T00:00:00"/>
    <x v="1"/>
    <x v="1"/>
    <d v="2021-02-14T00:00:00"/>
    <n v="813578"/>
    <x v="2"/>
    <s v="C1"/>
    <x v="1"/>
    <s v="Verified"/>
    <n v="21600"/>
    <n v="0.14169999999999999"/>
    <n v="179.96"/>
    <n v="0.12230000000000001"/>
    <n v="5400"/>
    <n v="13"/>
    <n v="6479"/>
  </r>
  <r>
    <n v="429897"/>
    <x v="4"/>
    <x v="0"/>
    <x v="0"/>
    <m/>
    <x v="0"/>
    <x v="0"/>
    <x v="20"/>
    <d v="2021-07-12T00:00:00"/>
    <d v="2021-11-10T00:00:00"/>
    <x v="1"/>
    <x v="1"/>
    <d v="2021-12-10T00:00:00"/>
    <n v="509522"/>
    <x v="2"/>
    <s v="C1"/>
    <x v="1"/>
    <s v="Verified"/>
    <n v="25000"/>
    <n v="0.18720000000000001"/>
    <n v="284.47000000000003"/>
    <n v="0.12529999999999999"/>
    <n v="8500"/>
    <n v="22"/>
    <n v="9606"/>
  </r>
  <r>
    <n v="785419"/>
    <x v="22"/>
    <x v="0"/>
    <x v="0"/>
    <s v="Eyewear"/>
    <x v="0"/>
    <x v="0"/>
    <x v="6"/>
    <d v="2021-07-14T00:00:00"/>
    <d v="2021-07-14T00:00:00"/>
    <x v="1"/>
    <x v="1"/>
    <d v="2021-08-14T00:00:00"/>
    <n v="988714"/>
    <x v="2"/>
    <s v="C2"/>
    <x v="1"/>
    <s v="Verified"/>
    <n v="20000"/>
    <n v="0.21959999999999999"/>
    <n v="139.12"/>
    <n v="0.13489999999999999"/>
    <n v="4100"/>
    <n v="8"/>
    <n v="5008"/>
  </r>
  <r>
    <n v="483643"/>
    <x v="1"/>
    <x v="0"/>
    <x v="0"/>
    <s v="United Capital"/>
    <x v="0"/>
    <x v="0"/>
    <x v="46"/>
    <d v="2021-01-14T00:00:00"/>
    <d v="2021-06-12T00:00:00"/>
    <x v="1"/>
    <x v="1"/>
    <d v="2021-07-12T00:00:00"/>
    <n v="615500"/>
    <x v="2"/>
    <s v="C2"/>
    <x v="1"/>
    <s v="Verified"/>
    <n v="58000"/>
    <n v="8.3000000000000004E-2"/>
    <n v="674.9"/>
    <n v="0.13109999999999999"/>
    <n v="20000"/>
    <n v="12"/>
    <n v="24040"/>
  </r>
  <r>
    <n v="357812"/>
    <x v="1"/>
    <x v="0"/>
    <x v="0"/>
    <s v="Executive Hotels Vintage Court"/>
    <x v="0"/>
    <x v="0"/>
    <x v="34"/>
    <d v="2021-12-12T00:00:00"/>
    <d v="2021-11-11T00:00:00"/>
    <x v="1"/>
    <x v="1"/>
    <d v="2021-12-11T00:00:00"/>
    <n v="363992"/>
    <x v="2"/>
    <s v="C2"/>
    <x v="1"/>
    <s v="Verified"/>
    <n v="40000"/>
    <n v="0.21929999999999999"/>
    <n v="156.31"/>
    <n v="0.12089999999999999"/>
    <n v="4700"/>
    <n v="19"/>
    <n v="5627"/>
  </r>
  <r>
    <n v="363590"/>
    <x v="5"/>
    <x v="0"/>
    <x v="0"/>
    <m/>
    <x v="0"/>
    <x v="0"/>
    <x v="36"/>
    <d v="2021-08-11T00:00:00"/>
    <d v="2021-12-11T00:00:00"/>
    <x v="1"/>
    <x v="1"/>
    <d v="2022-01-11T00:00:00"/>
    <n v="373424"/>
    <x v="2"/>
    <s v="C2"/>
    <x v="1"/>
    <s v="Verified"/>
    <n v="50000"/>
    <n v="0.1116"/>
    <n v="432.35"/>
    <n v="0.12089999999999999"/>
    <n v="13000"/>
    <n v="63"/>
    <n v="15564"/>
  </r>
  <r>
    <n v="550444"/>
    <x v="25"/>
    <x v="0"/>
    <x v="0"/>
    <s v="Hampton City Schools"/>
    <x v="0"/>
    <x v="0"/>
    <x v="43"/>
    <d v="2021-07-11T00:00:00"/>
    <d v="2021-07-11T00:00:00"/>
    <x v="1"/>
    <x v="1"/>
    <d v="2021-08-11T00:00:00"/>
    <n v="709510"/>
    <x v="2"/>
    <s v="C2"/>
    <x v="1"/>
    <s v="Verified"/>
    <n v="38500"/>
    <n v="0.14929999999999999"/>
    <n v="271.91000000000003"/>
    <n v="0.1361"/>
    <n v="8000"/>
    <n v="17"/>
    <n v="8881"/>
  </r>
  <r>
    <n v="395125"/>
    <x v="22"/>
    <x v="0"/>
    <x v="0"/>
    <s v="Wells Fargo"/>
    <x v="0"/>
    <x v="0"/>
    <x v="28"/>
    <d v="2021-09-12T00:00:00"/>
    <d v="2021-05-12T00:00:00"/>
    <x v="1"/>
    <x v="1"/>
    <d v="2021-06-12T00:00:00"/>
    <n v="434330"/>
    <x v="2"/>
    <s v="C3"/>
    <x v="1"/>
    <s v="Verified"/>
    <n v="32000"/>
    <n v="3.9E-2"/>
    <n v="287.05"/>
    <n v="0.13159999999999999"/>
    <n v="8500"/>
    <n v="11"/>
    <n v="10334"/>
  </r>
  <r>
    <n v="433106"/>
    <x v="20"/>
    <x v="0"/>
    <x v="0"/>
    <s v="Citigroup Inc."/>
    <x v="0"/>
    <x v="0"/>
    <x v="20"/>
    <d v="2021-12-15T00:00:00"/>
    <d v="2021-12-09T00:00:00"/>
    <x v="1"/>
    <x v="1"/>
    <d v="2022-01-09T00:00:00"/>
    <n v="515501"/>
    <x v="2"/>
    <s v="C4"/>
    <x v="1"/>
    <s v="Verified"/>
    <n v="35000"/>
    <n v="8.09E-2"/>
    <n v="177.52"/>
    <n v="0.13919999999999999"/>
    <n v="5200"/>
    <n v="8"/>
    <n v="5433"/>
  </r>
  <r>
    <n v="361214"/>
    <x v="22"/>
    <x v="0"/>
    <x v="0"/>
    <m/>
    <x v="0"/>
    <x v="0"/>
    <x v="36"/>
    <d v="2021-11-11T00:00:00"/>
    <d v="2021-11-11T00:00:00"/>
    <x v="1"/>
    <x v="1"/>
    <d v="2021-12-11T00:00:00"/>
    <n v="369526"/>
    <x v="2"/>
    <s v="C4"/>
    <x v="1"/>
    <s v="Verified"/>
    <n v="50000"/>
    <n v="0.24940000000000001"/>
    <n v="503.39"/>
    <n v="0.12720000000000001"/>
    <n v="15000"/>
    <n v="20"/>
    <n v="18122"/>
  </r>
  <r>
    <n v="422847"/>
    <x v="13"/>
    <x v="0"/>
    <x v="0"/>
    <s v="Whole Foods Market"/>
    <x v="0"/>
    <x v="0"/>
    <x v="30"/>
    <d v="2021-05-16T00:00:00"/>
    <d v="2021-05-11T00:00:00"/>
    <x v="1"/>
    <x v="1"/>
    <d v="2021-06-11T00:00:00"/>
    <n v="497636"/>
    <x v="2"/>
    <s v="C5"/>
    <x v="1"/>
    <s v="Verified"/>
    <n v="103000"/>
    <n v="0.1976"/>
    <n v="681.51"/>
    <n v="0.13789999999999999"/>
    <n v="20000"/>
    <n v="43"/>
    <n v="23760"/>
  </r>
  <r>
    <n v="512716"/>
    <x v="1"/>
    <x v="0"/>
    <x v="0"/>
    <s v="CHW Medical Foundation"/>
    <x v="0"/>
    <x v="0"/>
    <x v="27"/>
    <d v="2021-05-16T00:00:00"/>
    <d v="2021-04-12T00:00:00"/>
    <x v="1"/>
    <x v="1"/>
    <d v="2021-05-12T00:00:00"/>
    <n v="662470"/>
    <x v="2"/>
    <s v="C5"/>
    <x v="1"/>
    <s v="Verified"/>
    <n v="99996"/>
    <n v="0.1318"/>
    <n v="685.69"/>
    <n v="0.14219999999999999"/>
    <n v="20000"/>
    <n v="37"/>
    <n v="24176"/>
  </r>
  <r>
    <n v="409062"/>
    <x v="8"/>
    <x v="0"/>
    <x v="6"/>
    <s v="JWT"/>
    <x v="0"/>
    <x v="0"/>
    <x v="23"/>
    <d v="2021-04-16T00:00:00"/>
    <d v="2021-11-11T00:00:00"/>
    <x v="1"/>
    <x v="1"/>
    <d v="2021-12-11T00:00:00"/>
    <n v="459561"/>
    <x v="2"/>
    <s v="C1"/>
    <x v="1"/>
    <s v="Verified"/>
    <n v="86004"/>
    <n v="9.4500000000000001E-2"/>
    <n v="502"/>
    <n v="0.12529999999999999"/>
    <n v="15000"/>
    <n v="34"/>
    <n v="17930"/>
  </r>
  <r>
    <n v="981911"/>
    <x v="25"/>
    <x v="0"/>
    <x v="6"/>
    <s v="fairfax county public school"/>
    <x v="0"/>
    <x v="0"/>
    <x v="13"/>
    <d v="2021-10-14T00:00:00"/>
    <d v="2021-10-14T00:00:00"/>
    <x v="1"/>
    <x v="1"/>
    <d v="2021-11-14T00:00:00"/>
    <n v="1205097"/>
    <x v="2"/>
    <s v="C1"/>
    <x v="1"/>
    <s v="Verified"/>
    <n v="45000"/>
    <n v="0.2301"/>
    <n v="557.30999999999995"/>
    <n v="0.13489999999999999"/>
    <n v="16425"/>
    <n v="33"/>
    <n v="20063"/>
  </r>
  <r>
    <n v="421501"/>
    <x v="1"/>
    <x v="0"/>
    <x v="6"/>
    <s v="Salesforce.com"/>
    <x v="0"/>
    <x v="0"/>
    <x v="30"/>
    <d v="2021-08-15T00:00:00"/>
    <d v="2021-07-12T00:00:00"/>
    <x v="1"/>
    <x v="1"/>
    <d v="2021-08-12T00:00:00"/>
    <n v="495516"/>
    <x v="2"/>
    <s v="C3"/>
    <x v="1"/>
    <s v="Verified"/>
    <n v="88000"/>
    <n v="8.7099999999999997E-2"/>
    <n v="607.87"/>
    <n v="0.13159999999999999"/>
    <n v="18000"/>
    <n v="19"/>
    <n v="21883"/>
  </r>
  <r>
    <n v="507560"/>
    <x v="8"/>
    <x v="0"/>
    <x v="6"/>
    <s v="Pfizer"/>
    <x v="0"/>
    <x v="0"/>
    <x v="48"/>
    <d v="2021-05-16T00:00:00"/>
    <d v="2021-03-12T00:00:00"/>
    <x v="1"/>
    <x v="1"/>
    <d v="2021-04-12T00:00:00"/>
    <n v="654648"/>
    <x v="2"/>
    <s v="C3"/>
    <x v="1"/>
    <s v="Verified"/>
    <n v="51000"/>
    <n v="0.16189999999999999"/>
    <n v="508.87"/>
    <n v="0.1348"/>
    <n v="15000"/>
    <n v="32"/>
    <n v="17753"/>
  </r>
  <r>
    <n v="602862"/>
    <x v="5"/>
    <x v="0"/>
    <x v="6"/>
    <s v="Verizon Business"/>
    <x v="0"/>
    <x v="0"/>
    <x v="50"/>
    <d v="2021-04-16T00:00:00"/>
    <d v="2021-02-12T00:00:00"/>
    <x v="1"/>
    <x v="1"/>
    <d v="2021-03-12T00:00:00"/>
    <n v="773525"/>
    <x v="2"/>
    <s v="C4"/>
    <x v="1"/>
    <s v="Verified"/>
    <n v="125000"/>
    <n v="0.12690000000000001"/>
    <n v="135.46"/>
    <n v="0.13350000000000001"/>
    <n v="4000"/>
    <n v="12"/>
    <n v="4556"/>
  </r>
  <r>
    <n v="453583"/>
    <x v="8"/>
    <x v="0"/>
    <x v="8"/>
    <s v="KPMG LLP"/>
    <x v="0"/>
    <x v="0"/>
    <x v="32"/>
    <d v="2021-12-15T00:00:00"/>
    <d v="2021-07-12T00:00:00"/>
    <x v="1"/>
    <x v="1"/>
    <d v="2021-08-12T00:00:00"/>
    <n v="560886"/>
    <x v="2"/>
    <s v="C5"/>
    <x v="1"/>
    <s v="Verified"/>
    <n v="50000"/>
    <n v="0.1961"/>
    <n v="329.34"/>
    <n v="0.1426"/>
    <n v="9600"/>
    <n v="14"/>
    <n v="11818"/>
  </r>
  <r>
    <n v="502728"/>
    <x v="25"/>
    <x v="0"/>
    <x v="4"/>
    <s v="Northrop Grumman"/>
    <x v="0"/>
    <x v="0"/>
    <x v="48"/>
    <d v="2021-02-13T00:00:00"/>
    <d v="2021-01-13T00:00:00"/>
    <x v="1"/>
    <x v="1"/>
    <d v="2021-02-13T00:00:00"/>
    <n v="646695"/>
    <x v="2"/>
    <s v="C5"/>
    <x v="1"/>
    <s v="Verified"/>
    <n v="61500"/>
    <n v="0.221"/>
    <n v="342.85"/>
    <n v="0.14219999999999999"/>
    <n v="10000"/>
    <n v="13"/>
    <n v="12319"/>
  </r>
  <r>
    <n v="614925"/>
    <x v="16"/>
    <x v="0"/>
    <x v="7"/>
    <s v="USPS"/>
    <x v="0"/>
    <x v="0"/>
    <x v="49"/>
    <d v="2021-04-16T00:00:00"/>
    <d v="2021-05-13T00:00:00"/>
    <x v="1"/>
    <x v="1"/>
    <d v="2021-06-13T00:00:00"/>
    <n v="788520"/>
    <x v="2"/>
    <s v="C1"/>
    <x v="1"/>
    <s v="Verified"/>
    <n v="51000"/>
    <n v="0.1988"/>
    <n v="449.88"/>
    <n v="0.12230000000000001"/>
    <n v="13500"/>
    <n v="22"/>
    <n v="16072"/>
  </r>
  <r>
    <n v="437422"/>
    <x v="11"/>
    <x v="0"/>
    <x v="7"/>
    <s v="ag accounting, llc"/>
    <x v="0"/>
    <x v="0"/>
    <x v="52"/>
    <d v="2021-05-16T00:00:00"/>
    <d v="2021-09-12T00:00:00"/>
    <x v="1"/>
    <x v="1"/>
    <d v="2021-10-12T00:00:00"/>
    <n v="525002"/>
    <x v="2"/>
    <s v="C3"/>
    <x v="1"/>
    <s v="Verified"/>
    <n v="132640"/>
    <n v="0.17680000000000001"/>
    <n v="271.75"/>
    <n v="0.13569999999999999"/>
    <n v="8000"/>
    <n v="36"/>
    <n v="9783"/>
  </r>
  <r>
    <n v="381235"/>
    <x v="1"/>
    <x v="0"/>
    <x v="1"/>
    <s v="Lompoc Unified School District"/>
    <x v="0"/>
    <x v="0"/>
    <x v="8"/>
    <d v="2021-03-12T00:00:00"/>
    <d v="2021-03-12T00:00:00"/>
    <x v="1"/>
    <x v="1"/>
    <d v="2021-04-12T00:00:00"/>
    <n v="409475"/>
    <x v="2"/>
    <s v="C5"/>
    <x v="1"/>
    <s v="Verified"/>
    <n v="70872"/>
    <n v="0.24909999999999999"/>
    <n v="340.76"/>
    <n v="0.13789999999999999"/>
    <n v="10000"/>
    <n v="56"/>
    <n v="12267"/>
  </r>
  <r>
    <n v="759678"/>
    <x v="16"/>
    <x v="0"/>
    <x v="0"/>
    <s v="youth villages"/>
    <x v="0"/>
    <x v="0"/>
    <x v="25"/>
    <d v="2021-04-16T00:00:00"/>
    <d v="2021-06-14T00:00:00"/>
    <x v="1"/>
    <x v="1"/>
    <d v="2021-07-14T00:00:00"/>
    <n v="959934"/>
    <x v="2"/>
    <s v="C2"/>
    <x v="1"/>
    <s v="Verified"/>
    <n v="32000"/>
    <n v="8.3299999999999999E-2"/>
    <n v="88.22"/>
    <n v="0.13489999999999999"/>
    <n v="2600"/>
    <n v="7"/>
    <n v="3176"/>
  </r>
  <r>
    <n v="447541"/>
    <x v="1"/>
    <x v="0"/>
    <x v="0"/>
    <s v="Lifesharing(UCSD Medical Center)"/>
    <x v="0"/>
    <x v="0"/>
    <x v="15"/>
    <d v="2021-04-11T00:00:00"/>
    <d v="2021-04-11T00:00:00"/>
    <x v="1"/>
    <x v="1"/>
    <d v="2021-05-11T00:00:00"/>
    <n v="547694"/>
    <x v="2"/>
    <s v="C2"/>
    <x v="1"/>
    <s v="Verified"/>
    <n v="60000"/>
    <n v="0.1176"/>
    <n v="540.80999999999995"/>
    <n v="0.13220000000000001"/>
    <n v="16000"/>
    <n v="13"/>
    <n v="18234"/>
  </r>
  <r>
    <n v="619209"/>
    <x v="1"/>
    <x v="0"/>
    <x v="0"/>
    <s v="SYSPRO Impact Software, Inc."/>
    <x v="0"/>
    <x v="0"/>
    <x v="49"/>
    <d v="2021-06-13T00:00:00"/>
    <d v="2021-06-13T00:00:00"/>
    <x v="1"/>
    <x v="1"/>
    <d v="2021-07-13T00:00:00"/>
    <n v="793657"/>
    <x v="2"/>
    <s v="C2"/>
    <x v="1"/>
    <s v="Verified"/>
    <n v="60000"/>
    <n v="6.9800000000000001E-2"/>
    <n v="490.87"/>
    <n v="0.12609999999999999"/>
    <n v="14650"/>
    <n v="21"/>
    <n v="17546"/>
  </r>
  <r>
    <n v="888702"/>
    <x v="25"/>
    <x v="0"/>
    <x v="0"/>
    <s v="Serco"/>
    <x v="0"/>
    <x v="0"/>
    <x v="10"/>
    <d v="2021-01-16T00:00:00"/>
    <d v="2021-07-14T00:00:00"/>
    <x v="1"/>
    <x v="1"/>
    <d v="2021-08-14T00:00:00"/>
    <n v="1105129"/>
    <x v="2"/>
    <s v="C2"/>
    <x v="1"/>
    <s v="Verified"/>
    <n v="85000"/>
    <n v="0.22789999999999999"/>
    <n v="892.04"/>
    <n v="0.14269999999999999"/>
    <n v="26000"/>
    <n v="17"/>
    <n v="31892"/>
  </r>
  <r>
    <n v="443913"/>
    <x v="1"/>
    <x v="0"/>
    <x v="0"/>
    <s v="Cedars-SInai Medical Center"/>
    <x v="0"/>
    <x v="0"/>
    <x v="15"/>
    <d v="2021-04-16T00:00:00"/>
    <d v="2021-12-11T00:00:00"/>
    <x v="1"/>
    <x v="1"/>
    <d v="2022-01-11T00:00:00"/>
    <n v="540620"/>
    <x v="2"/>
    <s v="C3"/>
    <x v="1"/>
    <s v="Verified"/>
    <n v="90000"/>
    <n v="5.1299999999999998E-2"/>
    <n v="679.37"/>
    <n v="0.13569999999999999"/>
    <n v="20000"/>
    <n v="25"/>
    <n v="24053"/>
  </r>
  <r>
    <n v="604095"/>
    <x v="25"/>
    <x v="0"/>
    <x v="4"/>
    <s v="Booz Allen Hamilton"/>
    <x v="0"/>
    <x v="0"/>
    <x v="50"/>
    <d v="2021-11-13T00:00:00"/>
    <d v="2021-11-13T00:00:00"/>
    <x v="1"/>
    <x v="1"/>
    <d v="2021-12-13T00:00:00"/>
    <n v="775093"/>
    <x v="2"/>
    <s v="C3"/>
    <x v="1"/>
    <s v="Verified"/>
    <n v="100000"/>
    <n v="0.14480000000000001"/>
    <n v="202.11"/>
    <n v="0.1298"/>
    <n v="6000"/>
    <n v="22"/>
    <n v="7277"/>
  </r>
  <r>
    <n v="722305"/>
    <x v="41"/>
    <x v="0"/>
    <x v="6"/>
    <s v="Corporate Executive Board"/>
    <x v="0"/>
    <x v="0"/>
    <x v="29"/>
    <d v="2021-05-16T00:00:00"/>
    <d v="2021-06-13T00:00:00"/>
    <x v="1"/>
    <x v="1"/>
    <d v="2021-07-13T00:00:00"/>
    <n v="917120"/>
    <x v="2"/>
    <s v="C1"/>
    <x v="1"/>
    <s v="Verified"/>
    <n v="45000"/>
    <n v="5.04E-2"/>
    <n v="167.71"/>
    <n v="0.1268"/>
    <n v="5000"/>
    <n v="6"/>
    <n v="5945"/>
  </r>
  <r>
    <n v="556043"/>
    <x v="26"/>
    <x v="0"/>
    <x v="6"/>
    <s v="US Bank"/>
    <x v="0"/>
    <x v="0"/>
    <x v="47"/>
    <d v="2021-05-14T00:00:00"/>
    <d v="2021-08-13T00:00:00"/>
    <x v="1"/>
    <x v="1"/>
    <d v="2021-09-13T00:00:00"/>
    <n v="716041"/>
    <x v="2"/>
    <s v="C2"/>
    <x v="1"/>
    <s v="Verified"/>
    <n v="14500"/>
    <n v="2.98E-2"/>
    <n v="122.36"/>
    <n v="0.1361"/>
    <n v="3600"/>
    <n v="3"/>
    <n v="4405"/>
  </r>
  <r>
    <n v="370302"/>
    <x v="13"/>
    <x v="0"/>
    <x v="6"/>
    <s v="Boeing"/>
    <x v="0"/>
    <x v="0"/>
    <x v="40"/>
    <d v="2021-07-13T00:00:00"/>
    <d v="2021-01-12T00:00:00"/>
    <x v="1"/>
    <x v="1"/>
    <d v="2021-02-12T00:00:00"/>
    <n v="387039"/>
    <x v="2"/>
    <s v="C2"/>
    <x v="1"/>
    <s v="Verified"/>
    <n v="46000"/>
    <n v="0.19570000000000001"/>
    <n v="403.42"/>
    <n v="0.12839999999999999"/>
    <n v="12000"/>
    <n v="33"/>
    <n v="14523"/>
  </r>
  <r>
    <n v="407969"/>
    <x v="20"/>
    <x v="0"/>
    <x v="6"/>
    <s v="American Express"/>
    <x v="0"/>
    <x v="0"/>
    <x v="23"/>
    <d v="2021-12-15T00:00:00"/>
    <d v="2021-07-11T00:00:00"/>
    <x v="1"/>
    <x v="1"/>
    <d v="2021-08-11T00:00:00"/>
    <n v="457787"/>
    <x v="2"/>
    <s v="C2"/>
    <x v="1"/>
    <s v="Verified"/>
    <n v="45000"/>
    <n v="0.22509999999999999"/>
    <n v="268.95"/>
    <n v="0.12839999999999999"/>
    <n v="8000"/>
    <n v="33"/>
    <n v="9482"/>
  </r>
  <r>
    <n v="779051"/>
    <x v="1"/>
    <x v="0"/>
    <x v="6"/>
    <s v="Pario Solutions"/>
    <x v="0"/>
    <x v="0"/>
    <x v="6"/>
    <d v="2021-04-16T00:00:00"/>
    <d v="2021-03-13T00:00:00"/>
    <x v="1"/>
    <x v="1"/>
    <d v="2021-04-13T00:00:00"/>
    <n v="981713"/>
    <x v="2"/>
    <s v="C3"/>
    <x v="1"/>
    <s v="Verified"/>
    <n v="120000"/>
    <n v="0.15140000000000001"/>
    <n v="312.69"/>
    <n v="0.1399"/>
    <n v="9150"/>
    <n v="12"/>
    <n v="10848"/>
  </r>
  <r>
    <n v="405167"/>
    <x v="18"/>
    <x v="0"/>
    <x v="6"/>
    <s v="Hoboken Fire Dept"/>
    <x v="0"/>
    <x v="0"/>
    <x v="28"/>
    <d v="2021-12-10T00:00:00"/>
    <d v="2021-12-10T00:00:00"/>
    <x v="1"/>
    <x v="1"/>
    <d v="2022-01-10T00:00:00"/>
    <n v="452632"/>
    <x v="2"/>
    <s v="C3"/>
    <x v="1"/>
    <s v="Verified"/>
    <n v="68004"/>
    <n v="7.0099999999999996E-2"/>
    <n v="506.56"/>
    <n v="0.13159999999999999"/>
    <n v="15000"/>
    <n v="13"/>
    <n v="17352"/>
  </r>
  <r>
    <n v="483682"/>
    <x v="2"/>
    <x v="0"/>
    <x v="6"/>
    <s v="Hewlett Packard"/>
    <x v="0"/>
    <x v="0"/>
    <x v="46"/>
    <d v="2021-04-16T00:00:00"/>
    <d v="2021-08-12T00:00:00"/>
    <x v="1"/>
    <x v="1"/>
    <d v="2021-09-12T00:00:00"/>
    <n v="615565"/>
    <x v="2"/>
    <s v="C3"/>
    <x v="1"/>
    <s v="Verified"/>
    <n v="50600"/>
    <n v="0.15679999999999999"/>
    <n v="407.09"/>
    <n v="0.1348"/>
    <n v="12000"/>
    <n v="18"/>
    <n v="14562"/>
  </r>
  <r>
    <n v="712717"/>
    <x v="13"/>
    <x v="0"/>
    <x v="6"/>
    <s v="General Dynamics Information Technology"/>
    <x v="0"/>
    <x v="0"/>
    <x v="42"/>
    <d v="2021-02-14T00:00:00"/>
    <d v="2021-02-14T00:00:00"/>
    <x v="1"/>
    <x v="1"/>
    <d v="2021-03-14T00:00:00"/>
    <n v="905859"/>
    <x v="2"/>
    <s v="C3"/>
    <x v="1"/>
    <s v="Verified"/>
    <n v="83500"/>
    <n v="0.2077"/>
    <n v="508.53"/>
    <n v="0.1343"/>
    <n v="15000"/>
    <n v="18"/>
    <n v="18290"/>
  </r>
  <r>
    <n v="774207"/>
    <x v="13"/>
    <x v="0"/>
    <x v="6"/>
    <s v="Amazon"/>
    <x v="0"/>
    <x v="0"/>
    <x v="6"/>
    <d v="2021-05-16T00:00:00"/>
    <d v="2021-06-14T00:00:00"/>
    <x v="1"/>
    <x v="1"/>
    <d v="2021-07-14T00:00:00"/>
    <n v="976365"/>
    <x v="2"/>
    <s v="C4"/>
    <x v="1"/>
    <s v="Verified"/>
    <n v="140900"/>
    <n v="0.23269999999999999"/>
    <n v="345.63"/>
    <n v="0.1479"/>
    <n v="10000"/>
    <n v="21"/>
    <n v="12442"/>
  </r>
  <r>
    <n v="597017"/>
    <x v="2"/>
    <x v="0"/>
    <x v="6"/>
    <s v="Yes"/>
    <x v="0"/>
    <x v="0"/>
    <x v="50"/>
    <d v="2021-11-15T00:00:00"/>
    <d v="2021-05-13T00:00:00"/>
    <x v="1"/>
    <x v="1"/>
    <d v="2021-06-13T00:00:00"/>
    <n v="766339"/>
    <x v="2"/>
    <s v="C4"/>
    <x v="1"/>
    <s v="Verified"/>
    <n v="45004"/>
    <n v="0.15870000000000001"/>
    <n v="309.14"/>
    <n v="0.14349999999999999"/>
    <n v="9000"/>
    <n v="20"/>
    <n v="11034"/>
  </r>
  <r>
    <n v="433213"/>
    <x v="1"/>
    <x v="0"/>
    <x v="6"/>
    <s v="Xceed Financial FCU"/>
    <x v="0"/>
    <x v="0"/>
    <x v="20"/>
    <d v="2021-05-16T00:00:00"/>
    <d v="2021-05-12T00:00:00"/>
    <x v="1"/>
    <x v="1"/>
    <d v="2021-06-12T00:00:00"/>
    <n v="515754"/>
    <x v="2"/>
    <s v="C4"/>
    <x v="1"/>
    <s v="Verified"/>
    <n v="45000"/>
    <n v="7.9500000000000001E-2"/>
    <n v="682.74"/>
    <n v="0.13919999999999999"/>
    <n v="20000"/>
    <n v="29"/>
    <n v="24532"/>
  </r>
  <r>
    <n v="433448"/>
    <x v="1"/>
    <x v="0"/>
    <x v="3"/>
    <s v="Michael Stars"/>
    <x v="0"/>
    <x v="0"/>
    <x v="20"/>
    <d v="2021-08-11T00:00:00"/>
    <d v="2021-07-11T00:00:00"/>
    <x v="1"/>
    <x v="1"/>
    <d v="2021-08-11T00:00:00"/>
    <n v="516326"/>
    <x v="2"/>
    <s v="C2"/>
    <x v="1"/>
    <s v="Verified"/>
    <n v="90000"/>
    <n v="0.18029999999999999"/>
    <n v="676.02"/>
    <n v="0.13220000000000001"/>
    <n v="20000"/>
    <n v="10"/>
    <n v="23695"/>
  </r>
  <r>
    <n v="1038226"/>
    <x v="5"/>
    <x v="0"/>
    <x v="3"/>
    <s v="Sun Sentinel/Career usa (2 jobs)"/>
    <x v="0"/>
    <x v="0"/>
    <x v="22"/>
    <d v="2021-05-16T00:00:00"/>
    <d v="2021-12-13T00:00:00"/>
    <x v="1"/>
    <x v="1"/>
    <d v="2022-01-13T00:00:00"/>
    <n v="1268126"/>
    <x v="2"/>
    <s v="C2"/>
    <x v="1"/>
    <s v="Verified"/>
    <n v="40000"/>
    <n v="0.1167"/>
    <n v="343.09"/>
    <n v="0.14269999999999999"/>
    <n v="10000"/>
    <n v="16"/>
    <n v="11679"/>
  </r>
  <r>
    <n v="585629"/>
    <x v="8"/>
    <x v="0"/>
    <x v="3"/>
    <s v="U.S. POSTAL SERVICE"/>
    <x v="0"/>
    <x v="0"/>
    <x v="54"/>
    <d v="2021-05-16T00:00:00"/>
    <d v="2021-10-13T00:00:00"/>
    <x v="1"/>
    <x v="1"/>
    <d v="2021-11-13T00:00:00"/>
    <n v="752416"/>
    <x v="2"/>
    <s v="C2"/>
    <x v="1"/>
    <s v="Verified"/>
    <n v="53000"/>
    <n v="0.18179999999999999"/>
    <n v="40.79"/>
    <n v="0.1361"/>
    <n v="1200"/>
    <n v="36"/>
    <n v="1468"/>
  </r>
  <r>
    <n v="549906"/>
    <x v="20"/>
    <x v="0"/>
    <x v="3"/>
    <s v="Philips Healthcare"/>
    <x v="0"/>
    <x v="0"/>
    <x v="43"/>
    <d v="2021-05-14T00:00:00"/>
    <d v="2021-06-11T00:00:00"/>
    <x v="1"/>
    <x v="1"/>
    <d v="2021-07-11T00:00:00"/>
    <n v="708882"/>
    <x v="2"/>
    <s v="C3"/>
    <x v="1"/>
    <s v="Verified"/>
    <n v="81000"/>
    <n v="5.2999999999999999E-2"/>
    <n v="615.03"/>
    <n v="0.13980000000000001"/>
    <n v="18000"/>
    <n v="14"/>
    <n v="19129"/>
  </r>
  <r>
    <n v="1016036"/>
    <x v="6"/>
    <x v="0"/>
    <x v="3"/>
    <s v="State of Michigan"/>
    <x v="0"/>
    <x v="0"/>
    <x v="22"/>
    <d v="2021-10-15T00:00:00"/>
    <d v="2021-12-13T00:00:00"/>
    <x v="1"/>
    <x v="1"/>
    <d v="2022-01-13T00:00:00"/>
    <n v="1243720"/>
    <x v="2"/>
    <s v="C3"/>
    <x v="1"/>
    <s v="Verified"/>
    <n v="43218"/>
    <n v="0.24879999999999999"/>
    <n v="182.82"/>
    <n v="0.14649999999999999"/>
    <n v="5300"/>
    <n v="18"/>
    <n v="6442"/>
  </r>
  <r>
    <n v="740354"/>
    <x v="8"/>
    <x v="0"/>
    <x v="3"/>
    <s v="SRS Enterprisess"/>
    <x v="0"/>
    <x v="0"/>
    <x v="29"/>
    <d v="2021-09-14T00:00:00"/>
    <d v="2021-05-14T00:00:00"/>
    <x v="1"/>
    <x v="1"/>
    <d v="2021-06-14T00:00:00"/>
    <n v="938047"/>
    <x v="2"/>
    <s v="C3"/>
    <x v="1"/>
    <s v="Verified"/>
    <n v="60000"/>
    <n v="0.1474"/>
    <n v="508.53"/>
    <n v="0.1343"/>
    <n v="15000"/>
    <n v="17"/>
    <n v="18307"/>
  </r>
  <r>
    <n v="1035054"/>
    <x v="14"/>
    <x v="0"/>
    <x v="3"/>
    <s v="walmart"/>
    <x v="0"/>
    <x v="0"/>
    <x v="22"/>
    <d v="2021-12-15T00:00:00"/>
    <d v="2021-12-14T00:00:00"/>
    <x v="1"/>
    <x v="1"/>
    <d v="2022-01-14T00:00:00"/>
    <n v="1264664"/>
    <x v="2"/>
    <s v="C4"/>
    <x v="1"/>
    <s v="Verified"/>
    <n v="46000"/>
    <n v="4.8000000000000001E-2"/>
    <n v="194.87"/>
    <n v="0.1527"/>
    <n v="5600"/>
    <n v="17"/>
    <n v="7030"/>
  </r>
  <r>
    <n v="446300"/>
    <x v="2"/>
    <x v="0"/>
    <x v="3"/>
    <s v="Self Employed"/>
    <x v="0"/>
    <x v="0"/>
    <x v="15"/>
    <d v="2021-03-15T00:00:00"/>
    <d v="2021-06-11T00:00:00"/>
    <x v="1"/>
    <x v="1"/>
    <d v="2021-07-11T00:00:00"/>
    <n v="545700"/>
    <x v="2"/>
    <s v="C5"/>
    <x v="1"/>
    <s v="Verified"/>
    <n v="64000"/>
    <n v="0.129"/>
    <n v="168.1"/>
    <n v="0.1426"/>
    <n v="4900"/>
    <n v="13"/>
    <n v="5786"/>
  </r>
  <r>
    <n v="778424"/>
    <x v="5"/>
    <x v="0"/>
    <x v="8"/>
    <s v="Lowes"/>
    <x v="0"/>
    <x v="0"/>
    <x v="6"/>
    <d v="2021-11-14T00:00:00"/>
    <d v="2021-10-12T00:00:00"/>
    <x v="1"/>
    <x v="1"/>
    <d v="2021-11-12T00:00:00"/>
    <n v="980967"/>
    <x v="2"/>
    <s v="C1"/>
    <x v="1"/>
    <s v="Verified"/>
    <n v="28000"/>
    <n v="0.18640000000000001"/>
    <n v="168.45"/>
    <n v="0.12989999999999999"/>
    <n v="5000"/>
    <n v="22"/>
    <n v="5686"/>
  </r>
  <r>
    <n v="862505"/>
    <x v="1"/>
    <x v="0"/>
    <x v="8"/>
    <s v="Apple Inc."/>
    <x v="0"/>
    <x v="0"/>
    <x v="11"/>
    <d v="2021-04-15T00:00:00"/>
    <d v="2021-05-14T00:00:00"/>
    <x v="1"/>
    <x v="1"/>
    <d v="2021-06-14T00:00:00"/>
    <n v="1075548"/>
    <x v="2"/>
    <s v="C1"/>
    <x v="1"/>
    <s v="Verified"/>
    <n v="24000"/>
    <n v="0.2"/>
    <n v="235.83"/>
    <n v="0.12989999999999999"/>
    <n v="7000"/>
    <n v="18"/>
    <n v="8465"/>
  </r>
  <r>
    <n v="521780"/>
    <x v="31"/>
    <x v="0"/>
    <x v="8"/>
    <s v="University of Louisville"/>
    <x v="0"/>
    <x v="0"/>
    <x v="43"/>
    <d v="2021-07-13T00:00:00"/>
    <d v="2021-08-13T00:00:00"/>
    <x v="1"/>
    <x v="1"/>
    <d v="2021-09-13T00:00:00"/>
    <n v="674807"/>
    <x v="2"/>
    <s v="C1"/>
    <x v="1"/>
    <s v="Verified"/>
    <n v="38000"/>
    <n v="9.8500000000000004E-2"/>
    <n v="405.66"/>
    <n v="0.1323"/>
    <n v="12000"/>
    <n v="12"/>
    <n v="14605"/>
  </r>
  <r>
    <n v="1043259"/>
    <x v="0"/>
    <x v="0"/>
    <x v="8"/>
    <s v="Ole Mexican Foods"/>
    <x v="0"/>
    <x v="0"/>
    <x v="12"/>
    <d v="2021-12-14T00:00:00"/>
    <d v="2021-12-14T00:00:00"/>
    <x v="1"/>
    <x v="1"/>
    <d v="2022-01-14T00:00:00"/>
    <n v="1273373"/>
    <x v="2"/>
    <s v="C3"/>
    <x v="1"/>
    <s v="Verified"/>
    <n v="53000"/>
    <n v="0.22889999999999999"/>
    <n v="482.92"/>
    <n v="0.14649999999999999"/>
    <n v="14000"/>
    <n v="8"/>
    <n v="17385"/>
  </r>
  <r>
    <n v="433080"/>
    <x v="18"/>
    <x v="0"/>
    <x v="8"/>
    <s v="Garden State Fuels Inc."/>
    <x v="0"/>
    <x v="0"/>
    <x v="20"/>
    <d v="2021-02-12T00:00:00"/>
    <d v="2021-02-12T00:00:00"/>
    <x v="1"/>
    <x v="1"/>
    <d v="2021-03-12T00:00:00"/>
    <n v="500064"/>
    <x v="2"/>
    <s v="C3"/>
    <x v="1"/>
    <s v="Verified"/>
    <n v="55000"/>
    <n v="0.19850000000000001"/>
    <n v="366.86"/>
    <n v="0.13569999999999999"/>
    <n v="10800"/>
    <n v="23"/>
    <n v="13095"/>
  </r>
  <r>
    <n v="607693"/>
    <x v="8"/>
    <x v="0"/>
    <x v="8"/>
    <s v="New York State Finance and Taxation"/>
    <x v="0"/>
    <x v="0"/>
    <x v="49"/>
    <d v="2021-11-13T00:00:00"/>
    <d v="2021-11-13T00:00:00"/>
    <x v="1"/>
    <x v="1"/>
    <d v="2021-12-13T00:00:00"/>
    <n v="779528"/>
    <x v="2"/>
    <s v="C3"/>
    <x v="1"/>
    <s v="Verified"/>
    <n v="75000"/>
    <n v="0.16639999999999999"/>
    <n v="404.22"/>
    <n v="0.1298"/>
    <n v="12000"/>
    <n v="14"/>
    <n v="14553"/>
  </r>
  <r>
    <n v="1032887"/>
    <x v="3"/>
    <x v="0"/>
    <x v="8"/>
    <s v="Mb financial bank"/>
    <x v="0"/>
    <x v="0"/>
    <x v="22"/>
    <d v="2021-03-15T00:00:00"/>
    <d v="2021-07-14T00:00:00"/>
    <x v="1"/>
    <x v="1"/>
    <d v="2021-08-14T00:00:00"/>
    <n v="1262443"/>
    <x v="2"/>
    <s v="C3"/>
    <x v="1"/>
    <s v="Verified"/>
    <n v="31000"/>
    <n v="0.1208"/>
    <n v="344.95"/>
    <n v="0.14649999999999999"/>
    <n v="10000"/>
    <n v="21"/>
    <n v="12356"/>
  </r>
  <r>
    <n v="402791"/>
    <x v="5"/>
    <x v="0"/>
    <x v="8"/>
    <s v="Merrill Lynch"/>
    <x v="0"/>
    <x v="0"/>
    <x v="20"/>
    <d v="2021-04-12T00:00:00"/>
    <d v="2021-03-12T00:00:00"/>
    <x v="1"/>
    <x v="1"/>
    <d v="2021-04-12T00:00:00"/>
    <n v="447707"/>
    <x v="2"/>
    <s v="C4"/>
    <x v="1"/>
    <s v="Verified"/>
    <n v="60000"/>
    <n v="0.23139999999999999"/>
    <n v="408.79"/>
    <n v="0.13919999999999999"/>
    <n v="12000"/>
    <n v="8"/>
    <n v="14647"/>
  </r>
  <r>
    <n v="832313"/>
    <x v="0"/>
    <x v="0"/>
    <x v="8"/>
    <s v="Alston &amp; Bird LLP"/>
    <x v="0"/>
    <x v="0"/>
    <x v="11"/>
    <d v="2021-05-16T00:00:00"/>
    <d v="2021-08-14T00:00:00"/>
    <x v="1"/>
    <x v="1"/>
    <d v="2021-09-14T00:00:00"/>
    <n v="1041677"/>
    <x v="2"/>
    <s v="C4"/>
    <x v="1"/>
    <s v="Verified"/>
    <n v="140000"/>
    <n v="5.7700000000000001E-2"/>
    <n v="622.13"/>
    <n v="0.1479"/>
    <n v="18000"/>
    <n v="11"/>
    <n v="22397"/>
  </r>
  <r>
    <n v="512321"/>
    <x v="8"/>
    <x v="0"/>
    <x v="8"/>
    <s v="Western New York Law Center"/>
    <x v="0"/>
    <x v="0"/>
    <x v="27"/>
    <d v="2021-05-16T00:00:00"/>
    <d v="2021-05-11T00:00:00"/>
    <x v="1"/>
    <x v="1"/>
    <d v="2021-06-11T00:00:00"/>
    <n v="661908"/>
    <x v="2"/>
    <s v="C4"/>
    <x v="1"/>
    <s v="Verified"/>
    <n v="60000"/>
    <n v="0.2044"/>
    <n v="818.5"/>
    <n v="0.13850000000000001"/>
    <n v="24000"/>
    <n v="57"/>
    <n v="26895"/>
  </r>
  <r>
    <n v="787083"/>
    <x v="1"/>
    <x v="0"/>
    <x v="8"/>
    <s v="caliber collision center"/>
    <x v="0"/>
    <x v="0"/>
    <x v="6"/>
    <d v="2021-03-16T00:00:00"/>
    <d v="2021-11-13T00:00:00"/>
    <x v="1"/>
    <x v="1"/>
    <d v="2021-12-13T00:00:00"/>
    <n v="990585"/>
    <x v="2"/>
    <s v="C5"/>
    <x v="1"/>
    <s v="Verified"/>
    <n v="18000"/>
    <n v="0.1547"/>
    <n v="187.81"/>
    <n v="0.15229999999999999"/>
    <n v="5400"/>
    <n v="6"/>
    <n v="6679"/>
  </r>
  <r>
    <n v="743268"/>
    <x v="1"/>
    <x v="0"/>
    <x v="4"/>
    <s v="labcorp"/>
    <x v="0"/>
    <x v="0"/>
    <x v="25"/>
    <d v="2021-10-12T00:00:00"/>
    <d v="2021-09-12T00:00:00"/>
    <x v="1"/>
    <x v="1"/>
    <d v="2021-10-12T00:00:00"/>
    <n v="941494"/>
    <x v="2"/>
    <s v="C2"/>
    <x v="1"/>
    <s v="Verified"/>
    <n v="36000"/>
    <n v="0.13170000000000001"/>
    <n v="508.96"/>
    <n v="0.13489999999999999"/>
    <n v="15000"/>
    <n v="9"/>
    <n v="17214"/>
  </r>
  <r>
    <n v="1033959"/>
    <x v="5"/>
    <x v="0"/>
    <x v="4"/>
    <s v="fudpuckers"/>
    <x v="0"/>
    <x v="0"/>
    <x v="22"/>
    <d v="2021-04-16T00:00:00"/>
    <d v="2021-04-14T00:00:00"/>
    <x v="1"/>
    <x v="1"/>
    <d v="2021-05-14T00:00:00"/>
    <n v="1263746"/>
    <x v="2"/>
    <s v="C2"/>
    <x v="1"/>
    <s v="Verified"/>
    <n v="23000"/>
    <n v="0.1007"/>
    <n v="435.73"/>
    <n v="0.14269999999999999"/>
    <n v="12700"/>
    <n v="15"/>
    <n v="15507"/>
  </r>
  <r>
    <n v="428324"/>
    <x v="1"/>
    <x v="0"/>
    <x v="4"/>
    <s v="UCSF Medical Center"/>
    <x v="0"/>
    <x v="0"/>
    <x v="30"/>
    <d v="2021-02-12T00:00:00"/>
    <d v="2021-02-12T00:00:00"/>
    <x v="1"/>
    <x v="1"/>
    <d v="2021-03-12T00:00:00"/>
    <n v="506710"/>
    <x v="2"/>
    <s v="C2"/>
    <x v="1"/>
    <s v="Verified"/>
    <n v="145000"/>
    <n v="8.8800000000000004E-2"/>
    <n v="470.66"/>
    <n v="0.12839999999999999"/>
    <n v="14000"/>
    <n v="10"/>
    <n v="16841"/>
  </r>
  <r>
    <n v="1016090"/>
    <x v="21"/>
    <x v="0"/>
    <x v="4"/>
    <s v="ECOM Consulting Inc"/>
    <x v="0"/>
    <x v="0"/>
    <x v="22"/>
    <d v="2021-04-16T00:00:00"/>
    <d v="2021-12-13T00:00:00"/>
    <x v="1"/>
    <x v="1"/>
    <d v="2022-01-13T00:00:00"/>
    <n v="1243780"/>
    <x v="2"/>
    <s v="C2"/>
    <x v="1"/>
    <s v="Verified"/>
    <n v="90000"/>
    <n v="9.6799999999999997E-2"/>
    <n v="274.48"/>
    <n v="0.14269999999999999"/>
    <n v="8000"/>
    <n v="10"/>
    <n v="9677"/>
  </r>
  <r>
    <n v="497482"/>
    <x v="8"/>
    <x v="0"/>
    <x v="4"/>
    <s v="U.S. Customs and Border Protection"/>
    <x v="0"/>
    <x v="0"/>
    <x v="48"/>
    <d v="2021-05-16T00:00:00"/>
    <d v="2021-09-12T00:00:00"/>
    <x v="1"/>
    <x v="1"/>
    <d v="2021-10-12T00:00:00"/>
    <n v="637791"/>
    <x v="2"/>
    <s v="C2"/>
    <x v="1"/>
    <s v="Verified"/>
    <n v="70000"/>
    <n v="0.13009999999999999"/>
    <n v="674.9"/>
    <n v="0.13109999999999999"/>
    <n v="20000"/>
    <n v="32"/>
    <n v="24096"/>
  </r>
  <r>
    <n v="585408"/>
    <x v="16"/>
    <x v="0"/>
    <x v="4"/>
    <s v="cisco"/>
    <x v="0"/>
    <x v="0"/>
    <x v="54"/>
    <d v="2021-09-13T00:00:00"/>
    <d v="2021-10-11T00:00:00"/>
    <x v="1"/>
    <x v="1"/>
    <d v="2021-11-11T00:00:00"/>
    <n v="752160"/>
    <x v="2"/>
    <s v="C2"/>
    <x v="1"/>
    <s v="Verified"/>
    <n v="96000"/>
    <n v="0.1593"/>
    <n v="407.87"/>
    <n v="0.1361"/>
    <n v="12000"/>
    <n v="24"/>
    <n v="13369"/>
  </r>
  <r>
    <n v="655764"/>
    <x v="8"/>
    <x v="0"/>
    <x v="4"/>
    <s v="Deutsche Bank"/>
    <x v="0"/>
    <x v="0"/>
    <x v="21"/>
    <d v="2021-03-16T00:00:00"/>
    <d v="2021-04-13T00:00:00"/>
    <x v="1"/>
    <x v="1"/>
    <d v="2021-05-13T00:00:00"/>
    <n v="838723"/>
    <x v="2"/>
    <s v="C2"/>
    <x v="1"/>
    <s v="Verified"/>
    <n v="80000"/>
    <n v="0.11169999999999999"/>
    <n v="674.46"/>
    <n v="0.13059999999999999"/>
    <n v="20000"/>
    <n v="20"/>
    <n v="23822"/>
  </r>
  <r>
    <n v="539484"/>
    <x v="26"/>
    <x v="0"/>
    <x v="4"/>
    <s v="Fedex Ground"/>
    <x v="0"/>
    <x v="0"/>
    <x v="43"/>
    <d v="2021-05-16T00:00:00"/>
    <d v="2021-04-12T00:00:00"/>
    <x v="1"/>
    <x v="1"/>
    <d v="2021-05-12T00:00:00"/>
    <n v="696642"/>
    <x v="2"/>
    <s v="C2"/>
    <x v="1"/>
    <s v="Verified"/>
    <n v="44500"/>
    <n v="0.1027"/>
    <n v="489.44"/>
    <n v="0.1361"/>
    <n v="14400"/>
    <n v="21"/>
    <n v="16948"/>
  </r>
  <r>
    <n v="1029778"/>
    <x v="5"/>
    <x v="0"/>
    <x v="4"/>
    <s v="Florida Community Bank"/>
    <x v="0"/>
    <x v="0"/>
    <x v="22"/>
    <d v="2021-05-16T00:00:00"/>
    <d v="2021-07-13T00:00:00"/>
    <x v="1"/>
    <x v="1"/>
    <d v="2021-08-13T00:00:00"/>
    <n v="1259349"/>
    <x v="2"/>
    <s v="C3"/>
    <x v="1"/>
    <s v="Verified"/>
    <n v="30188.400000000001"/>
    <n v="0.24490000000000001"/>
    <n v="275.95999999999998"/>
    <n v="0.14649999999999999"/>
    <n v="8000"/>
    <n v="16"/>
    <n v="9457"/>
  </r>
  <r>
    <n v="760715"/>
    <x v="1"/>
    <x v="0"/>
    <x v="4"/>
    <s v="American Mobile Healthcare"/>
    <x v="0"/>
    <x v="0"/>
    <x v="25"/>
    <d v="2021-05-16T00:00:00"/>
    <d v="2021-06-14T00:00:00"/>
    <x v="1"/>
    <x v="1"/>
    <d v="2021-07-14T00:00:00"/>
    <n v="961025"/>
    <x v="2"/>
    <s v="C3"/>
    <x v="1"/>
    <s v="Verified"/>
    <n v="50000"/>
    <n v="0.18140000000000001"/>
    <n v="341.73"/>
    <n v="0.1399"/>
    <n v="10000"/>
    <n v="18"/>
    <n v="12302"/>
  </r>
  <r>
    <n v="414995"/>
    <x v="5"/>
    <x v="0"/>
    <x v="4"/>
    <s v="Attorney's Title Insurance Fund  Inc"/>
    <x v="0"/>
    <x v="0"/>
    <x v="23"/>
    <d v="2021-02-16T00:00:00"/>
    <d v="2021-06-12T00:00:00"/>
    <x v="1"/>
    <x v="1"/>
    <d v="2021-07-12T00:00:00"/>
    <n v="482157"/>
    <x v="2"/>
    <s v="C3"/>
    <x v="1"/>
    <s v="Verified"/>
    <n v="21000"/>
    <n v="3.8899999999999997E-2"/>
    <n v="337.71"/>
    <n v="0.13159999999999999"/>
    <n v="10000"/>
    <n v="15"/>
    <n v="12157"/>
  </r>
  <r>
    <n v="680061"/>
    <x v="1"/>
    <x v="0"/>
    <x v="4"/>
    <s v="Alameda County"/>
    <x v="0"/>
    <x v="0"/>
    <x v="0"/>
    <d v="2021-05-16T00:00:00"/>
    <d v="2021-03-14T00:00:00"/>
    <x v="1"/>
    <x v="1"/>
    <d v="2021-04-14T00:00:00"/>
    <n v="868749"/>
    <x v="2"/>
    <s v="C4"/>
    <x v="1"/>
    <s v="Verified"/>
    <n v="43200"/>
    <n v="0.1239"/>
    <n v="102.25"/>
    <n v="0.13800000000000001"/>
    <n v="3000"/>
    <n v="15"/>
    <n v="3681"/>
  </r>
  <r>
    <n v="390228"/>
    <x v="1"/>
    <x v="0"/>
    <x v="4"/>
    <s v="Wells Fargo"/>
    <x v="0"/>
    <x v="0"/>
    <x v="45"/>
    <d v="2021-05-16T00:00:00"/>
    <d v="2021-04-12T00:00:00"/>
    <x v="1"/>
    <x v="1"/>
    <d v="2021-05-12T00:00:00"/>
    <n v="425084"/>
    <x v="2"/>
    <s v="C4"/>
    <x v="1"/>
    <s v="Verified"/>
    <n v="88500"/>
    <n v="0.1283"/>
    <n v="244.25"/>
    <n v="0.13469999999999999"/>
    <n v="7200"/>
    <n v="35"/>
    <n v="8793"/>
  </r>
  <r>
    <n v="598446"/>
    <x v="8"/>
    <x v="0"/>
    <x v="4"/>
    <s v="ThinkEquity"/>
    <x v="0"/>
    <x v="0"/>
    <x v="50"/>
    <d v="2021-03-13T00:00:00"/>
    <d v="2021-03-13T00:00:00"/>
    <x v="1"/>
    <x v="1"/>
    <d v="2021-04-13T00:00:00"/>
    <n v="768057"/>
    <x v="2"/>
    <s v="C5"/>
    <x v="1"/>
    <s v="Verified"/>
    <n v="175000"/>
    <n v="6.8199999999999997E-2"/>
    <n v="690.57"/>
    <n v="0.1472"/>
    <n v="20000"/>
    <n v="19"/>
    <n v="24568"/>
  </r>
  <r>
    <n v="1046031"/>
    <x v="1"/>
    <x v="0"/>
    <x v="4"/>
    <s v="1Life Healthcare"/>
    <x v="0"/>
    <x v="0"/>
    <x v="12"/>
    <d v="2021-05-16T00:00:00"/>
    <d v="2021-12-14T00:00:00"/>
    <x v="1"/>
    <x v="1"/>
    <d v="2022-01-14T00:00:00"/>
    <n v="1276661"/>
    <x v="2"/>
    <s v="C5"/>
    <x v="1"/>
    <s v="Verified"/>
    <n v="110000"/>
    <n v="8.2100000000000006E-2"/>
    <n v="878.44"/>
    <n v="0.15959999999999999"/>
    <n v="25000"/>
    <n v="33"/>
    <n v="31623"/>
  </r>
  <r>
    <n v="512915"/>
    <x v="21"/>
    <x v="0"/>
    <x v="4"/>
    <m/>
    <x v="0"/>
    <x v="0"/>
    <x v="27"/>
    <d v="2021-04-16T00:00:00"/>
    <d v="2021-03-13T00:00:00"/>
    <x v="1"/>
    <x v="1"/>
    <d v="2021-04-13T00:00:00"/>
    <n v="662697"/>
    <x v="2"/>
    <s v="C5"/>
    <x v="1"/>
    <s v="Verified"/>
    <n v="170000"/>
    <n v="8.7999999999999995E-2"/>
    <n v="822.82"/>
    <n v="0.14219999999999999"/>
    <n v="24000"/>
    <n v="24"/>
    <n v="29593"/>
  </r>
  <r>
    <n v="569735"/>
    <x v="1"/>
    <x v="0"/>
    <x v="2"/>
    <s v="The Ant Farm  LLC"/>
    <x v="0"/>
    <x v="0"/>
    <x v="47"/>
    <d v="2021-10-13T00:00:00"/>
    <d v="2021-11-13T00:00:00"/>
    <x v="1"/>
    <x v="1"/>
    <d v="2021-12-13T00:00:00"/>
    <n v="732885"/>
    <x v="2"/>
    <s v="C1"/>
    <x v="1"/>
    <s v="Verified"/>
    <n v="35196"/>
    <n v="0.23080000000000001"/>
    <n v="414.11"/>
    <n v="0.1323"/>
    <n v="12250"/>
    <n v="14"/>
    <n v="15001"/>
  </r>
  <r>
    <n v="634562"/>
    <x v="1"/>
    <x v="0"/>
    <x v="2"/>
    <s v="Dilan Jayasinghe"/>
    <x v="0"/>
    <x v="0"/>
    <x v="41"/>
    <d v="2021-05-15T00:00:00"/>
    <d v="2021-06-13T00:00:00"/>
    <x v="1"/>
    <x v="1"/>
    <d v="2021-07-13T00:00:00"/>
    <n v="812914"/>
    <x v="2"/>
    <s v="C1"/>
    <x v="1"/>
    <s v="Verified"/>
    <n v="76000"/>
    <n v="0.2034"/>
    <n v="439.89"/>
    <n v="0.12230000000000001"/>
    <n v="13200"/>
    <n v="17"/>
    <n v="15715"/>
  </r>
  <r>
    <n v="1045284"/>
    <x v="18"/>
    <x v="0"/>
    <x v="2"/>
    <s v="SJRMC"/>
    <x v="0"/>
    <x v="0"/>
    <x v="12"/>
    <d v="2021-05-16T00:00:00"/>
    <d v="2021-10-14T00:00:00"/>
    <x v="1"/>
    <x v="1"/>
    <d v="2021-11-14T00:00:00"/>
    <n v="1275698"/>
    <x v="2"/>
    <s v="C1"/>
    <x v="1"/>
    <s v="Verified"/>
    <n v="50000"/>
    <n v="0.1716"/>
    <n v="678.61"/>
    <n v="0.13489999999999999"/>
    <n v="20000"/>
    <n v="30"/>
    <n v="24407"/>
  </r>
  <r>
    <n v="792377"/>
    <x v="1"/>
    <x v="0"/>
    <x v="2"/>
    <s v="Raytheon"/>
    <x v="0"/>
    <x v="0"/>
    <x v="6"/>
    <d v="2021-04-16T00:00:00"/>
    <d v="2021-11-12T00:00:00"/>
    <x v="1"/>
    <x v="1"/>
    <d v="2021-12-12T00:00:00"/>
    <n v="996793"/>
    <x v="2"/>
    <s v="C2"/>
    <x v="1"/>
    <s v="Verified"/>
    <n v="65000"/>
    <n v="0.24299999999999999"/>
    <n v="508.96"/>
    <n v="0.13489999999999999"/>
    <n v="15000"/>
    <n v="26"/>
    <n v="17214"/>
  </r>
  <r>
    <n v="891891"/>
    <x v="1"/>
    <x v="0"/>
    <x v="2"/>
    <s v="Simply Sellular"/>
    <x v="0"/>
    <x v="0"/>
    <x v="10"/>
    <d v="2021-01-14T00:00:00"/>
    <d v="2021-01-14T00:00:00"/>
    <x v="1"/>
    <x v="1"/>
    <d v="2021-02-14T00:00:00"/>
    <n v="1108759"/>
    <x v="2"/>
    <s v="C2"/>
    <x v="1"/>
    <s v="Verified"/>
    <n v="29950"/>
    <n v="0.24679999999999999"/>
    <n v="131.24"/>
    <n v="0.14269999999999999"/>
    <n v="3825"/>
    <n v="11"/>
    <n v="4657"/>
  </r>
  <r>
    <n v="841032"/>
    <x v="1"/>
    <x v="0"/>
    <x v="2"/>
    <m/>
    <x v="0"/>
    <x v="0"/>
    <x v="10"/>
    <d v="2021-05-16T00:00:00"/>
    <d v="2021-09-12T00:00:00"/>
    <x v="1"/>
    <x v="1"/>
    <d v="2021-10-12T00:00:00"/>
    <n v="1051541"/>
    <x v="2"/>
    <s v="C2"/>
    <x v="1"/>
    <s v="Verified"/>
    <n v="100000"/>
    <n v="0.18390000000000001"/>
    <n v="610.75"/>
    <n v="0.13489999999999999"/>
    <n v="18000"/>
    <n v="23"/>
    <n v="20114"/>
  </r>
  <r>
    <n v="849514"/>
    <x v="25"/>
    <x v="0"/>
    <x v="2"/>
    <s v="The Boeing Company"/>
    <x v="0"/>
    <x v="0"/>
    <x v="11"/>
    <d v="2021-08-14T00:00:00"/>
    <d v="2021-09-14T00:00:00"/>
    <x v="1"/>
    <x v="1"/>
    <d v="2021-10-14T00:00:00"/>
    <n v="1061235"/>
    <x v="2"/>
    <s v="C3"/>
    <x v="1"/>
    <s v="Verified"/>
    <n v="67300"/>
    <n v="0.1134"/>
    <n v="471.59"/>
    <n v="0.1399"/>
    <n v="13800"/>
    <n v="17"/>
    <n v="16977"/>
  </r>
  <r>
    <n v="892734"/>
    <x v="1"/>
    <x v="0"/>
    <x v="2"/>
    <s v="Central Contra Costa Sanitary District"/>
    <x v="0"/>
    <x v="0"/>
    <x v="10"/>
    <d v="2021-05-16T00:00:00"/>
    <d v="2021-10-13T00:00:00"/>
    <x v="1"/>
    <x v="1"/>
    <d v="2021-11-13T00:00:00"/>
    <n v="1109696"/>
    <x v="2"/>
    <s v="C3"/>
    <x v="1"/>
    <s v="Verified"/>
    <n v="60372"/>
    <n v="0.21879999999999999"/>
    <n v="620.9"/>
    <n v="0.14649999999999999"/>
    <n v="18000"/>
    <n v="28"/>
    <n v="21795"/>
  </r>
  <r>
    <n v="445247"/>
    <x v="3"/>
    <x v="0"/>
    <x v="2"/>
    <s v="Department of Homeland Security (DHS)"/>
    <x v="0"/>
    <x v="0"/>
    <x v="52"/>
    <d v="2021-08-11T00:00:00"/>
    <d v="2021-04-11T00:00:00"/>
    <x v="1"/>
    <x v="1"/>
    <d v="2021-05-11T00:00:00"/>
    <n v="543614"/>
    <x v="2"/>
    <s v="C5"/>
    <x v="1"/>
    <s v="Verified"/>
    <n v="40000"/>
    <n v="2.3400000000000001E-2"/>
    <n v="154.38"/>
    <n v="0.1426"/>
    <n v="4500"/>
    <n v="4"/>
    <n v="5236"/>
  </r>
  <r>
    <n v="751237"/>
    <x v="17"/>
    <x v="0"/>
    <x v="2"/>
    <s v="The Finishline"/>
    <x v="0"/>
    <x v="0"/>
    <x v="25"/>
    <d v="2021-01-13T00:00:00"/>
    <d v="2021-09-12T00:00:00"/>
    <x v="1"/>
    <x v="1"/>
    <d v="2021-10-12T00:00:00"/>
    <n v="950667"/>
    <x v="2"/>
    <s v="C5"/>
    <x v="1"/>
    <s v="Verified"/>
    <n v="9000"/>
    <n v="6.2700000000000006E-2"/>
    <n v="104.34"/>
    <n v="0.15229999999999999"/>
    <n v="3000"/>
    <n v="10"/>
    <n v="3502"/>
  </r>
  <r>
    <n v="449516"/>
    <x v="3"/>
    <x v="0"/>
    <x v="2"/>
    <s v="Department of Homeland Security"/>
    <x v="0"/>
    <x v="0"/>
    <x v="15"/>
    <d v="2021-05-16T00:00:00"/>
    <d v="2021-08-12T00:00:00"/>
    <x v="1"/>
    <x v="1"/>
    <d v="2021-09-12T00:00:00"/>
    <n v="552170"/>
    <x v="2"/>
    <s v="C5"/>
    <x v="1"/>
    <s v="Verified"/>
    <n v="64000"/>
    <n v="0.24879999999999999"/>
    <n v="806.19"/>
    <n v="0.1426"/>
    <n v="23500"/>
    <n v="17"/>
    <n v="28994"/>
  </r>
  <r>
    <n v="358280"/>
    <x v="18"/>
    <x v="0"/>
    <x v="2"/>
    <s v="InterContinental Hotels"/>
    <x v="0"/>
    <x v="0"/>
    <x v="34"/>
    <d v="2021-04-16T00:00:00"/>
    <d v="2021-11-11T00:00:00"/>
    <x v="1"/>
    <x v="1"/>
    <d v="2021-12-11T00:00:00"/>
    <n v="362296"/>
    <x v="2"/>
    <s v="C5"/>
    <x v="1"/>
    <s v="Verified"/>
    <n v="62000"/>
    <n v="0.18210000000000001"/>
    <n v="252.85"/>
    <n v="0.13039999999999999"/>
    <n v="7500"/>
    <n v="44"/>
    <n v="9103"/>
  </r>
  <r>
    <n v="472303"/>
    <x v="8"/>
    <x v="0"/>
    <x v="5"/>
    <s v="Northport VA Hospital"/>
    <x v="0"/>
    <x v="0"/>
    <x v="31"/>
    <d v="2021-02-13T00:00:00"/>
    <d v="2021-01-13T00:00:00"/>
    <x v="1"/>
    <x v="1"/>
    <d v="2021-02-13T00:00:00"/>
    <n v="596319"/>
    <x v="2"/>
    <s v="C1"/>
    <x v="1"/>
    <s v="Verified"/>
    <n v="90000"/>
    <n v="0.24759999999999999"/>
    <n v="235.44"/>
    <n v="0.12870000000000001"/>
    <n v="7000"/>
    <n v="39"/>
    <n v="8476"/>
  </r>
  <r>
    <n v="408209"/>
    <x v="4"/>
    <x v="0"/>
    <x v="5"/>
    <s v="astrazeneca"/>
    <x v="0"/>
    <x v="0"/>
    <x v="23"/>
    <d v="2021-11-11T00:00:00"/>
    <d v="2021-11-11T00:00:00"/>
    <x v="1"/>
    <x v="1"/>
    <d v="2021-12-11T00:00:00"/>
    <n v="458144"/>
    <x v="2"/>
    <s v="C1"/>
    <x v="1"/>
    <s v="Verified"/>
    <n v="143000"/>
    <n v="0.16750000000000001"/>
    <n v="502"/>
    <n v="0.12529999999999999"/>
    <n v="15000"/>
    <n v="61"/>
    <n v="17890"/>
  </r>
  <r>
    <n v="1038158"/>
    <x v="1"/>
    <x v="0"/>
    <x v="5"/>
    <s v="Colliers international"/>
    <x v="0"/>
    <x v="0"/>
    <x v="22"/>
    <d v="2021-05-16T00:00:00"/>
    <d v="2021-05-14T00:00:00"/>
    <x v="1"/>
    <x v="1"/>
    <d v="2021-06-14T00:00:00"/>
    <n v="1268075"/>
    <x v="2"/>
    <s v="C2"/>
    <x v="1"/>
    <s v="Verified"/>
    <n v="53000"/>
    <n v="0.2203"/>
    <n v="514.64"/>
    <n v="0.14269999999999999"/>
    <n v="15000"/>
    <n v="14"/>
    <n v="18361"/>
  </r>
  <r>
    <n v="458184"/>
    <x v="8"/>
    <x v="0"/>
    <x v="5"/>
    <s v="Fisk Industries"/>
    <x v="0"/>
    <x v="0"/>
    <x v="32"/>
    <d v="2021-10-15T00:00:00"/>
    <d v="2021-02-12T00:00:00"/>
    <x v="1"/>
    <x v="1"/>
    <d v="2021-03-12T00:00:00"/>
    <n v="570070"/>
    <x v="2"/>
    <s v="C2"/>
    <x v="1"/>
    <s v="Verified"/>
    <n v="52000"/>
    <n v="8.5800000000000001E-2"/>
    <n v="270.41000000000003"/>
    <n v="0.13220000000000001"/>
    <n v="8000"/>
    <n v="18"/>
    <n v="9596"/>
  </r>
  <r>
    <n v="468045"/>
    <x v="11"/>
    <x v="0"/>
    <x v="5"/>
    <s v="wells fargo bank"/>
    <x v="0"/>
    <x v="0"/>
    <x v="31"/>
    <d v="2021-09-12T00:00:00"/>
    <d v="2021-10-12T00:00:00"/>
    <x v="1"/>
    <x v="1"/>
    <d v="2021-11-12T00:00:00"/>
    <n v="589283"/>
    <x v="2"/>
    <s v="C3"/>
    <x v="1"/>
    <s v="Verified"/>
    <n v="22880"/>
    <n v="0.2019"/>
    <n v="203.82"/>
    <n v="0.13569999999999999"/>
    <n v="6000"/>
    <n v="3"/>
    <n v="7309"/>
  </r>
  <r>
    <n v="801554"/>
    <x v="8"/>
    <x v="0"/>
    <x v="5"/>
    <s v="Memorial Sloan-Kettering Cancer Center"/>
    <x v="0"/>
    <x v="0"/>
    <x v="44"/>
    <d v="2021-05-16T00:00:00"/>
    <d v="2021-07-14T00:00:00"/>
    <x v="1"/>
    <x v="1"/>
    <d v="2021-08-14T00:00:00"/>
    <n v="1007142"/>
    <x v="2"/>
    <s v="C3"/>
    <x v="1"/>
    <s v="Verified"/>
    <n v="94000"/>
    <n v="4.5999999999999999E-2"/>
    <n v="403.24"/>
    <n v="0.1399"/>
    <n v="11800"/>
    <n v="41"/>
    <n v="14517"/>
  </r>
  <r>
    <n v="1046366"/>
    <x v="20"/>
    <x v="0"/>
    <x v="5"/>
    <s v="University of Arizona Foundation"/>
    <x v="0"/>
    <x v="0"/>
    <x v="12"/>
    <d v="2021-02-16T00:00:00"/>
    <d v="2021-09-14T00:00:00"/>
    <x v="1"/>
    <x v="1"/>
    <d v="2021-10-14T00:00:00"/>
    <n v="1277202"/>
    <x v="2"/>
    <s v="C4"/>
    <x v="1"/>
    <s v="Verified"/>
    <n v="168000"/>
    <n v="0.155"/>
    <n v="869.95"/>
    <n v="0.1527"/>
    <n v="25000"/>
    <n v="36"/>
    <n v="31136"/>
  </r>
  <r>
    <n v="518444"/>
    <x v="1"/>
    <x v="0"/>
    <x v="7"/>
    <s v="Johnson Controls"/>
    <x v="0"/>
    <x v="0"/>
    <x v="27"/>
    <d v="2021-05-16T00:00:00"/>
    <d v="2021-11-12T00:00:00"/>
    <x v="1"/>
    <x v="1"/>
    <d v="2021-12-12T00:00:00"/>
    <n v="670140"/>
    <x v="2"/>
    <s v="C1"/>
    <x v="1"/>
    <s v="Verified"/>
    <n v="75000"/>
    <n v="0.15709999999999999"/>
    <n v="413.68"/>
    <n v="0.1273"/>
    <n v="12325"/>
    <n v="17"/>
    <n v="14773"/>
  </r>
  <r>
    <n v="880065"/>
    <x v="3"/>
    <x v="0"/>
    <x v="7"/>
    <s v="Best Buy"/>
    <x v="0"/>
    <x v="0"/>
    <x v="10"/>
    <d v="2021-06-15T00:00:00"/>
    <d v="2021-08-12T00:00:00"/>
    <x v="1"/>
    <x v="1"/>
    <d v="2021-09-12T00:00:00"/>
    <n v="1095018"/>
    <x v="2"/>
    <s v="C1"/>
    <x v="1"/>
    <s v="Verified"/>
    <n v="36000"/>
    <n v="0.18529999999999999"/>
    <n v="152.69"/>
    <n v="0.13489999999999999"/>
    <n v="4500"/>
    <n v="8"/>
    <n v="4991"/>
  </r>
  <r>
    <n v="1038984"/>
    <x v="8"/>
    <x v="0"/>
    <x v="7"/>
    <s v="St. Lukes-Roosevelt Hospital"/>
    <x v="0"/>
    <x v="0"/>
    <x v="12"/>
    <d v="2021-05-16T00:00:00"/>
    <d v="2021-12-14T00:00:00"/>
    <x v="1"/>
    <x v="1"/>
    <d v="2022-01-14T00:00:00"/>
    <n v="1268704"/>
    <x v="2"/>
    <s v="C2"/>
    <x v="1"/>
    <s v="Verified"/>
    <n v="82000"/>
    <n v="9.7900000000000001E-2"/>
    <n v="686.18"/>
    <n v="0.14269999999999999"/>
    <n v="20000"/>
    <n v="9"/>
    <n v="24702"/>
  </r>
  <r>
    <n v="665932"/>
    <x v="23"/>
    <x v="0"/>
    <x v="7"/>
    <s v="Target"/>
    <x v="0"/>
    <x v="0"/>
    <x v="0"/>
    <d v="2021-08-14T00:00:00"/>
    <d v="2021-04-12T00:00:00"/>
    <x v="1"/>
    <x v="1"/>
    <d v="2021-05-12T00:00:00"/>
    <n v="851413"/>
    <x v="2"/>
    <s v="C2"/>
    <x v="1"/>
    <s v="Verified"/>
    <n v="125000"/>
    <n v="8.3400000000000002E-2"/>
    <n v="236.07"/>
    <n v="0.13059999999999999"/>
    <n v="7000"/>
    <n v="20"/>
    <n v="7901"/>
  </r>
  <r>
    <n v="1042544"/>
    <x v="1"/>
    <x v="0"/>
    <x v="7"/>
    <s v="second image"/>
    <x v="0"/>
    <x v="0"/>
    <x v="12"/>
    <d v="2021-10-13T00:00:00"/>
    <d v="2021-10-13T00:00:00"/>
    <x v="1"/>
    <x v="1"/>
    <d v="2021-11-13T00:00:00"/>
    <n v="1272834"/>
    <x v="2"/>
    <s v="C3"/>
    <x v="1"/>
    <s v="Verified"/>
    <n v="42000"/>
    <n v="0.1963"/>
    <n v="620.9"/>
    <n v="0.14649999999999999"/>
    <n v="18000"/>
    <n v="17"/>
    <n v="21607"/>
  </r>
  <r>
    <n v="789835"/>
    <x v="3"/>
    <x v="0"/>
    <x v="7"/>
    <s v="YMCA of the USA"/>
    <x v="0"/>
    <x v="0"/>
    <x v="6"/>
    <d v="2021-05-16T00:00:00"/>
    <d v="2021-07-14T00:00:00"/>
    <x v="1"/>
    <x v="1"/>
    <d v="2021-08-14T00:00:00"/>
    <n v="993810"/>
    <x v="2"/>
    <s v="C5"/>
    <x v="1"/>
    <s v="Verified"/>
    <n v="92004"/>
    <n v="0.16900000000000001"/>
    <n v="1043.3499999999999"/>
    <n v="0.15229999999999999"/>
    <n v="30000"/>
    <n v="17"/>
    <n v="37560"/>
  </r>
  <r>
    <n v="716059"/>
    <x v="3"/>
    <x v="0"/>
    <x v="9"/>
    <s v="Kuczmarski and Associates"/>
    <x v="0"/>
    <x v="0"/>
    <x v="29"/>
    <d v="2021-05-16T00:00:00"/>
    <d v="2021-04-14T00:00:00"/>
    <x v="1"/>
    <x v="1"/>
    <d v="2021-05-14T00:00:00"/>
    <n v="909824"/>
    <x v="2"/>
    <s v="C4"/>
    <x v="1"/>
    <s v="Verified"/>
    <n v="120000"/>
    <n v="7.7799999999999994E-2"/>
    <n v="681.62"/>
    <n v="0.13800000000000001"/>
    <n v="20000"/>
    <n v="25"/>
    <n v="24538"/>
  </r>
  <r>
    <n v="674232"/>
    <x v="1"/>
    <x v="0"/>
    <x v="9"/>
    <s v="CSEA / SEIU"/>
    <x v="0"/>
    <x v="0"/>
    <x v="0"/>
    <d v="2021-05-16T00:00:00"/>
    <d v="2021-03-14T00:00:00"/>
    <x v="1"/>
    <x v="1"/>
    <d v="2021-04-14T00:00:00"/>
    <n v="861776"/>
    <x v="2"/>
    <s v="C5"/>
    <x v="1"/>
    <s v="Verified"/>
    <n v="51996"/>
    <n v="0.2366"/>
    <n v="260.38"/>
    <n v="0.14169999999999999"/>
    <n v="7600"/>
    <n v="19"/>
    <n v="9374"/>
  </r>
  <r>
    <n v="437167"/>
    <x v="5"/>
    <x v="0"/>
    <x v="10"/>
    <s v="Unemployed / Disabled"/>
    <x v="0"/>
    <x v="0"/>
    <x v="52"/>
    <d v="2021-09-12T00:00:00"/>
    <d v="2021-09-12T00:00:00"/>
    <x v="1"/>
    <x v="1"/>
    <d v="2021-10-12T00:00:00"/>
    <n v="524565"/>
    <x v="2"/>
    <s v="C2"/>
    <x v="1"/>
    <s v="Verified"/>
    <n v="76464"/>
    <n v="0.1736"/>
    <n v="676.02"/>
    <n v="0.13220000000000001"/>
    <n v="20000"/>
    <n v="9"/>
    <n v="24336"/>
  </r>
  <r>
    <n v="441061"/>
    <x v="8"/>
    <x v="0"/>
    <x v="0"/>
    <s v="Cafe Select"/>
    <x v="0"/>
    <x v="0"/>
    <x v="52"/>
    <d v="2021-05-13T00:00:00"/>
    <d v="2021-10-12T00:00:00"/>
    <x v="1"/>
    <x v="1"/>
    <d v="2021-11-12T00:00:00"/>
    <n v="534769"/>
    <x v="2"/>
    <s v="C1"/>
    <x v="1"/>
    <s v="Verified"/>
    <n v="25000"/>
    <n v="9.7900000000000001E-2"/>
    <n v="235.44"/>
    <n v="0.12870000000000001"/>
    <n v="7000"/>
    <n v="12"/>
    <n v="8491"/>
  </r>
  <r>
    <n v="499593"/>
    <x v="8"/>
    <x v="0"/>
    <x v="0"/>
    <s v="Starbucks Coffee Company"/>
    <x v="0"/>
    <x v="0"/>
    <x v="48"/>
    <d v="2021-02-16T00:00:00"/>
    <d v="2021-04-13T00:00:00"/>
    <x v="1"/>
    <x v="1"/>
    <d v="2021-05-13T00:00:00"/>
    <n v="630007"/>
    <x v="2"/>
    <s v="C1"/>
    <x v="1"/>
    <s v="Verified"/>
    <n v="48000"/>
    <n v="0.14219999999999999"/>
    <n v="322.24"/>
    <n v="0.1273"/>
    <n v="9600"/>
    <n v="19"/>
    <n v="11628"/>
  </r>
  <r>
    <n v="656308"/>
    <x v="19"/>
    <x v="0"/>
    <x v="0"/>
    <s v="Northgatearinso"/>
    <x v="0"/>
    <x v="0"/>
    <x v="21"/>
    <d v="2021-05-16T00:00:00"/>
    <d v="2021-03-13T00:00:00"/>
    <x v="1"/>
    <x v="1"/>
    <d v="2021-04-13T00:00:00"/>
    <n v="839418"/>
    <x v="2"/>
    <s v="C1"/>
    <x v="1"/>
    <s v="Verified"/>
    <n v="46000"/>
    <n v="0.1012"/>
    <n v="402.49"/>
    <n v="0.1268"/>
    <n v="12000"/>
    <n v="16"/>
    <n v="14221"/>
  </r>
  <r>
    <n v="993914"/>
    <x v="1"/>
    <x v="0"/>
    <x v="0"/>
    <s v="Oracle Corporation"/>
    <x v="0"/>
    <x v="0"/>
    <x v="22"/>
    <d v="2021-01-15T00:00:00"/>
    <d v="2021-01-13T00:00:00"/>
    <x v="1"/>
    <x v="1"/>
    <d v="2021-02-13T00:00:00"/>
    <n v="1218717"/>
    <x v="2"/>
    <s v="C2"/>
    <x v="1"/>
    <s v="Verified"/>
    <n v="40320"/>
    <n v="6.7599999999999993E-2"/>
    <n v="411.71"/>
    <n v="0.14269999999999999"/>
    <n v="12000"/>
    <n v="14"/>
    <n v="13693"/>
  </r>
  <r>
    <n v="610609"/>
    <x v="3"/>
    <x v="0"/>
    <x v="0"/>
    <s v="Accenture"/>
    <x v="0"/>
    <x v="0"/>
    <x v="49"/>
    <d v="2021-02-13T00:00:00"/>
    <d v="2021-03-13T00:00:00"/>
    <x v="1"/>
    <x v="1"/>
    <d v="2021-04-13T00:00:00"/>
    <n v="783049"/>
    <x v="2"/>
    <s v="C2"/>
    <x v="1"/>
    <s v="Verified"/>
    <n v="56496"/>
    <n v="6.3299999999999995E-2"/>
    <n v="502.6"/>
    <n v="0.12609999999999999"/>
    <n v="15000"/>
    <n v="9"/>
    <n v="17867"/>
  </r>
  <r>
    <n v="1028147"/>
    <x v="8"/>
    <x v="0"/>
    <x v="0"/>
    <s v="3TI"/>
    <x v="0"/>
    <x v="0"/>
    <x v="22"/>
    <d v="2021-08-14T00:00:00"/>
    <d v="2021-03-12T00:00:00"/>
    <x v="1"/>
    <x v="1"/>
    <d v="2021-04-12T00:00:00"/>
    <n v="1257732"/>
    <x v="2"/>
    <s v="C2"/>
    <x v="1"/>
    <s v="Verified"/>
    <n v="66000"/>
    <n v="0.2311"/>
    <n v="534.37"/>
    <n v="0.14269999999999999"/>
    <n v="15575"/>
    <n v="39"/>
    <n v="16118"/>
  </r>
  <r>
    <n v="891347"/>
    <x v="3"/>
    <x v="0"/>
    <x v="0"/>
    <s v="Arthur J. Gallagher &amp; Co."/>
    <x v="0"/>
    <x v="0"/>
    <x v="10"/>
    <d v="2021-02-16T00:00:00"/>
    <d v="2021-10-14T00:00:00"/>
    <x v="1"/>
    <x v="1"/>
    <d v="2021-11-14T00:00:00"/>
    <n v="1108181"/>
    <x v="2"/>
    <s v="C3"/>
    <x v="1"/>
    <s v="Verified"/>
    <n v="73700"/>
    <n v="0.1298"/>
    <n v="189.72"/>
    <n v="0.14649999999999999"/>
    <n v="5500"/>
    <n v="14"/>
    <n v="6830"/>
  </r>
  <r>
    <n v="993878"/>
    <x v="2"/>
    <x v="0"/>
    <x v="0"/>
    <s v="Texas Inpatient Consultants"/>
    <x v="0"/>
    <x v="0"/>
    <x v="13"/>
    <d v="2021-12-13T00:00:00"/>
    <d v="2021-06-12T00:00:00"/>
    <x v="1"/>
    <x v="1"/>
    <d v="2021-07-12T00:00:00"/>
    <n v="1218481"/>
    <x v="2"/>
    <s v="C3"/>
    <x v="1"/>
    <s v="Verified"/>
    <n v="192000"/>
    <n v="1.8200000000000001E-2"/>
    <n v="758.88"/>
    <n v="0.14649999999999999"/>
    <n v="22000"/>
    <n v="10"/>
    <n v="23408"/>
  </r>
  <r>
    <n v="428885"/>
    <x v="5"/>
    <x v="0"/>
    <x v="0"/>
    <s v="Adorno  and  Yoss  LLP"/>
    <x v="0"/>
    <x v="0"/>
    <x v="30"/>
    <d v="2021-08-12T00:00:00"/>
    <d v="2021-08-12T00:00:00"/>
    <x v="1"/>
    <x v="1"/>
    <d v="2021-09-12T00:00:00"/>
    <n v="507857"/>
    <x v="2"/>
    <s v="C3"/>
    <x v="1"/>
    <s v="Verified"/>
    <n v="85000"/>
    <n v="0.18310000000000001"/>
    <n v="337.71"/>
    <n v="0.13159999999999999"/>
    <n v="10000"/>
    <n v="27"/>
    <n v="12157"/>
  </r>
  <r>
    <n v="677131"/>
    <x v="8"/>
    <x v="0"/>
    <x v="0"/>
    <s v="JPMorgan Chase"/>
    <x v="0"/>
    <x v="0"/>
    <x v="0"/>
    <d v="2021-05-16T00:00:00"/>
    <d v="2021-03-14T00:00:00"/>
    <x v="1"/>
    <x v="1"/>
    <d v="2021-04-14T00:00:00"/>
    <n v="865189"/>
    <x v="2"/>
    <s v="C4"/>
    <x v="1"/>
    <s v="Verified"/>
    <n v="145000"/>
    <n v="0.20760000000000001"/>
    <n v="204.49"/>
    <n v="0.13800000000000001"/>
    <n v="6000"/>
    <n v="24"/>
    <n v="7361"/>
  </r>
  <r>
    <n v="711105"/>
    <x v="8"/>
    <x v="0"/>
    <x v="0"/>
    <s v="spartan security"/>
    <x v="0"/>
    <x v="0"/>
    <x v="42"/>
    <d v="2021-05-16T00:00:00"/>
    <d v="2021-03-14T00:00:00"/>
    <x v="1"/>
    <x v="1"/>
    <d v="2021-04-14T00:00:00"/>
    <n v="903969"/>
    <x v="2"/>
    <s v="C5"/>
    <x v="1"/>
    <s v="Verified"/>
    <n v="54860"/>
    <n v="0.1002"/>
    <n v="171.31"/>
    <n v="0.14169999999999999"/>
    <n v="5000"/>
    <n v="18"/>
    <n v="6162"/>
  </r>
  <r>
    <n v="648324"/>
    <x v="1"/>
    <x v="0"/>
    <x v="3"/>
    <s v="Macy's"/>
    <x v="0"/>
    <x v="0"/>
    <x v="21"/>
    <d v="2021-10-14T00:00:00"/>
    <d v="2021-03-12T00:00:00"/>
    <x v="1"/>
    <x v="1"/>
    <d v="2021-04-12T00:00:00"/>
    <n v="829425"/>
    <x v="2"/>
    <s v="C1"/>
    <x v="1"/>
    <s v="Verified"/>
    <n v="54396"/>
    <n v="0.22239999999999999"/>
    <n v="149.96"/>
    <n v="0.12230000000000001"/>
    <n v="4500"/>
    <n v="23"/>
    <n v="5041"/>
  </r>
  <r>
    <n v="606101"/>
    <x v="37"/>
    <x v="0"/>
    <x v="9"/>
    <s v="Dept. of Homeland Security"/>
    <x v="0"/>
    <x v="0"/>
    <x v="49"/>
    <d v="2021-04-14T00:00:00"/>
    <d v="2021-03-13T00:00:00"/>
    <x v="1"/>
    <x v="1"/>
    <d v="2021-04-13T00:00:00"/>
    <n v="777511"/>
    <x v="2"/>
    <s v="C2"/>
    <x v="1"/>
    <s v="Verified"/>
    <n v="125004"/>
    <n v="0.13650000000000001"/>
    <n v="469.09"/>
    <n v="0.12609999999999999"/>
    <n v="14000"/>
    <n v="24"/>
    <n v="16715"/>
  </r>
  <r>
    <n v="891636"/>
    <x v="41"/>
    <x v="0"/>
    <x v="9"/>
    <s v="Marshfield Associates"/>
    <x v="0"/>
    <x v="0"/>
    <x v="10"/>
    <d v="2021-02-14T00:00:00"/>
    <d v="2021-03-14T00:00:00"/>
    <x v="1"/>
    <x v="1"/>
    <d v="2021-04-14T00:00:00"/>
    <n v="1108437"/>
    <x v="2"/>
    <s v="C5"/>
    <x v="1"/>
    <s v="Verified"/>
    <n v="60000"/>
    <n v="0.18"/>
    <n v="665.86"/>
    <n v="0.15959999999999999"/>
    <n v="18950"/>
    <n v="13"/>
    <n v="23727"/>
  </r>
  <r>
    <n v="489391"/>
    <x v="8"/>
    <x v="0"/>
    <x v="10"/>
    <s v="Penmark Management LLC."/>
    <x v="0"/>
    <x v="0"/>
    <x v="26"/>
    <d v="2021-11-15T00:00:00"/>
    <d v="2021-03-13T00:00:00"/>
    <x v="1"/>
    <x v="1"/>
    <d v="2021-04-13T00:00:00"/>
    <n v="624386"/>
    <x v="2"/>
    <s v="C5"/>
    <x v="1"/>
    <s v="Verified"/>
    <n v="102000"/>
    <n v="9.64E-2"/>
    <n v="514.27"/>
    <n v="0.14219999999999999"/>
    <n v="15000"/>
    <n v="37"/>
    <n v="18515"/>
  </r>
  <r>
    <n v="840758"/>
    <x v="8"/>
    <x v="0"/>
    <x v="1"/>
    <s v="Bank of America"/>
    <x v="0"/>
    <x v="0"/>
    <x v="11"/>
    <d v="2021-12-14T00:00:00"/>
    <d v="2021-09-12T00:00:00"/>
    <x v="1"/>
    <x v="1"/>
    <d v="2021-10-12T00:00:00"/>
    <n v="1051188"/>
    <x v="2"/>
    <s v="C1"/>
    <x v="1"/>
    <s v="Verified"/>
    <n v="46890"/>
    <n v="0.18140000000000001"/>
    <n v="505.34"/>
    <n v="0.12989999999999999"/>
    <n v="15000"/>
    <n v="39"/>
    <n v="16809"/>
  </r>
  <r>
    <n v="627671"/>
    <x v="2"/>
    <x v="0"/>
    <x v="0"/>
    <s v="Houston Independent School District"/>
    <x v="0"/>
    <x v="0"/>
    <x v="41"/>
    <d v="2021-08-12T00:00:00"/>
    <d v="2021-08-12T00:00:00"/>
    <x v="1"/>
    <x v="1"/>
    <d v="2021-09-12T00:00:00"/>
    <n v="804335"/>
    <x v="2"/>
    <s v="C4"/>
    <x v="1"/>
    <s v="Verified"/>
    <n v="31200"/>
    <n v="0.2485"/>
    <n v="104.98"/>
    <n v="0.13350000000000001"/>
    <n v="3100"/>
    <n v="11"/>
    <n v="3611"/>
  </r>
  <r>
    <n v="624335"/>
    <x v="11"/>
    <x v="0"/>
    <x v="3"/>
    <s v="Southam &amp; Associates"/>
    <x v="0"/>
    <x v="0"/>
    <x v="41"/>
    <d v="2021-05-13T00:00:00"/>
    <d v="2021-05-13T00:00:00"/>
    <x v="1"/>
    <x v="1"/>
    <d v="2021-06-13T00:00:00"/>
    <n v="800111"/>
    <x v="2"/>
    <s v="C5"/>
    <x v="1"/>
    <s v="Verified"/>
    <n v="65000"/>
    <n v="3.6600000000000001E-2"/>
    <n v="390.63"/>
    <n v="0.13719999999999999"/>
    <n v="11475"/>
    <n v="25"/>
    <n v="13943"/>
  </r>
  <r>
    <n v="441286"/>
    <x v="30"/>
    <x v="0"/>
    <x v="1"/>
    <s v="US NAVY"/>
    <x v="0"/>
    <x v="0"/>
    <x v="52"/>
    <d v="2021-02-10T00:00:00"/>
    <d v="2021-03-10T00:00:00"/>
    <x v="1"/>
    <x v="1"/>
    <d v="2021-04-10T00:00:00"/>
    <n v="377573"/>
    <x v="2"/>
    <s v="C4"/>
    <x v="1"/>
    <s v="Verified"/>
    <n v="110000"/>
    <n v="0.15359999999999999"/>
    <n v="546.20000000000005"/>
    <n v="0.13919999999999999"/>
    <n v="16000"/>
    <n v="26"/>
    <n v="16885"/>
  </r>
  <r>
    <n v="738349"/>
    <x v="3"/>
    <x v="0"/>
    <x v="8"/>
    <s v="White Lodging Services"/>
    <x v="0"/>
    <x v="0"/>
    <x v="29"/>
    <d v="2021-06-14T00:00:00"/>
    <d v="2021-02-12T00:00:00"/>
    <x v="1"/>
    <x v="1"/>
    <d v="2021-03-12T00:00:00"/>
    <n v="935706"/>
    <x v="2"/>
    <s v="C5"/>
    <x v="1"/>
    <s v="Verified"/>
    <n v="22000"/>
    <n v="0.2296"/>
    <n v="80.52"/>
    <n v="0.14169999999999999"/>
    <n v="2350"/>
    <n v="15"/>
    <n v="2577"/>
  </r>
  <r>
    <n v="384822"/>
    <x v="8"/>
    <x v="0"/>
    <x v="7"/>
    <s v="Merrick Bank"/>
    <x v="0"/>
    <x v="0"/>
    <x v="33"/>
    <d v="2021-03-12T00:00:00"/>
    <d v="2021-04-12T00:00:00"/>
    <x v="1"/>
    <x v="1"/>
    <d v="2021-05-12T00:00:00"/>
    <n v="416194"/>
    <x v="2"/>
    <s v="C4"/>
    <x v="1"/>
    <s v="Verified"/>
    <n v="53500"/>
    <n v="0.1406"/>
    <n v="508.84"/>
    <n v="0.13469999999999999"/>
    <n v="15000"/>
    <n v="33"/>
    <n v="18318"/>
  </r>
  <r>
    <n v="786611"/>
    <x v="8"/>
    <x v="0"/>
    <x v="8"/>
    <s v="VTA Management Services"/>
    <x v="0"/>
    <x v="0"/>
    <x v="6"/>
    <d v="2021-05-16T00:00:00"/>
    <d v="2021-04-14T00:00:00"/>
    <x v="1"/>
    <x v="1"/>
    <d v="2021-05-14T00:00:00"/>
    <n v="990019"/>
    <x v="2"/>
    <s v="C5"/>
    <x v="1"/>
    <s v="Verified"/>
    <n v="26989.22"/>
    <n v="3.8199999999999998E-2"/>
    <n v="53.04"/>
    <n v="0.15229999999999999"/>
    <n v="1525"/>
    <n v="8"/>
    <n v="1905"/>
  </r>
  <r>
    <n v="604906"/>
    <x v="3"/>
    <x v="0"/>
    <x v="6"/>
    <s v="ADP"/>
    <x v="0"/>
    <x v="0"/>
    <x v="50"/>
    <d v="2021-05-16T00:00:00"/>
    <d v="2021-11-13T00:00:00"/>
    <x v="1"/>
    <x v="1"/>
    <d v="2021-12-13T00:00:00"/>
    <n v="776015"/>
    <x v="2"/>
    <s v="C1"/>
    <x v="1"/>
    <s v="Verified"/>
    <n v="75000"/>
    <n v="0.1043"/>
    <n v="341.58"/>
    <n v="0.12230000000000001"/>
    <n v="10250"/>
    <n v="14"/>
    <n v="12298"/>
  </r>
  <r>
    <n v="1034218"/>
    <x v="8"/>
    <x v="0"/>
    <x v="6"/>
    <s v="PL Developments"/>
    <x v="0"/>
    <x v="0"/>
    <x v="22"/>
    <d v="2021-05-16T00:00:00"/>
    <d v="2021-09-14T00:00:00"/>
    <x v="1"/>
    <x v="1"/>
    <d v="2021-10-14T00:00:00"/>
    <n v="1263810"/>
    <x v="2"/>
    <s v="C1"/>
    <x v="1"/>
    <s v="Verified"/>
    <n v="57460"/>
    <n v="0.22620000000000001"/>
    <n v="352.88"/>
    <n v="0.13489999999999999"/>
    <n v="10400"/>
    <n v="13"/>
    <n v="12680"/>
  </r>
  <r>
    <n v="408844"/>
    <x v="8"/>
    <x v="0"/>
    <x v="6"/>
    <s v="Investment Technology Group"/>
    <x v="0"/>
    <x v="0"/>
    <x v="23"/>
    <d v="2021-06-12T00:00:00"/>
    <d v="2021-06-12T00:00:00"/>
    <x v="1"/>
    <x v="1"/>
    <d v="2021-07-12T00:00:00"/>
    <n v="459211"/>
    <x v="2"/>
    <s v="C2"/>
    <x v="1"/>
    <s v="Verified"/>
    <n v="77040"/>
    <n v="8.5699999999999998E-2"/>
    <n v="319.38"/>
    <n v="0.12839999999999999"/>
    <n v="9500"/>
    <n v="15"/>
    <n v="11498"/>
  </r>
  <r>
    <n v="813015"/>
    <x v="8"/>
    <x v="0"/>
    <x v="6"/>
    <s v="Pepsi Beverages Company"/>
    <x v="0"/>
    <x v="0"/>
    <x v="44"/>
    <d v="2021-04-16T00:00:00"/>
    <d v="2021-12-13T00:00:00"/>
    <x v="1"/>
    <x v="1"/>
    <d v="2022-01-13T00:00:00"/>
    <n v="1020380"/>
    <x v="2"/>
    <s v="C2"/>
    <x v="1"/>
    <s v="Verified"/>
    <n v="52700"/>
    <n v="0.24410000000000001"/>
    <n v="261.27"/>
    <n v="0.13489999999999999"/>
    <n v="7700"/>
    <n v="14"/>
    <n v="9304"/>
  </r>
  <r>
    <n v="892341"/>
    <x v="26"/>
    <x v="0"/>
    <x v="6"/>
    <s v="Hartley Group"/>
    <x v="0"/>
    <x v="0"/>
    <x v="10"/>
    <d v="2021-05-16T00:00:00"/>
    <d v="2021-09-14T00:00:00"/>
    <x v="1"/>
    <x v="1"/>
    <d v="2021-10-14T00:00:00"/>
    <n v="1109273"/>
    <x v="2"/>
    <s v="C3"/>
    <x v="1"/>
    <s v="Verified"/>
    <n v="28800"/>
    <n v="9.8799999999999999E-2"/>
    <n v="517.41999999999996"/>
    <n v="0.14649999999999999"/>
    <n v="15000"/>
    <n v="14"/>
    <n v="18621"/>
  </r>
  <r>
    <n v="571268"/>
    <x v="5"/>
    <x v="0"/>
    <x v="6"/>
    <s v="Lowes"/>
    <x v="0"/>
    <x v="0"/>
    <x v="47"/>
    <d v="2021-11-14T00:00:00"/>
    <d v="2021-07-11T00:00:00"/>
    <x v="1"/>
    <x v="1"/>
    <d v="2021-08-11T00:00:00"/>
    <n v="734846"/>
    <x v="2"/>
    <s v="C4"/>
    <x v="1"/>
    <s v="Verified"/>
    <n v="19200"/>
    <n v="3.0599999999999999E-2"/>
    <n v="137.4"/>
    <n v="0.14349999999999999"/>
    <n v="4000"/>
    <n v="18"/>
    <n v="4390"/>
  </r>
  <r>
    <n v="437307"/>
    <x v="16"/>
    <x v="0"/>
    <x v="3"/>
    <s v="United Airlines"/>
    <x v="0"/>
    <x v="0"/>
    <x v="52"/>
    <d v="2021-07-10T00:00:00"/>
    <d v="2021-07-10T00:00:00"/>
    <x v="1"/>
    <x v="1"/>
    <d v="2021-08-10T00:00:00"/>
    <n v="524885"/>
    <x v="2"/>
    <s v="C1"/>
    <x v="1"/>
    <s v="Verified"/>
    <n v="43000"/>
    <n v="0.14929999999999999"/>
    <n v="437.24"/>
    <n v="0.12870000000000001"/>
    <n v="13000"/>
    <n v="33"/>
    <n v="14250"/>
  </r>
  <r>
    <n v="1039406"/>
    <x v="13"/>
    <x v="0"/>
    <x v="3"/>
    <s v="Impressions Group"/>
    <x v="0"/>
    <x v="0"/>
    <x v="22"/>
    <d v="2021-05-16T00:00:00"/>
    <d v="2021-12-14T00:00:00"/>
    <x v="1"/>
    <x v="1"/>
    <d v="2022-01-14T00:00:00"/>
    <n v="1269337"/>
    <x v="2"/>
    <s v="C1"/>
    <x v="1"/>
    <s v="Verified"/>
    <n v="80000"/>
    <n v="0.2263"/>
    <n v="780.41"/>
    <n v="0.13489999999999999"/>
    <n v="23000"/>
    <n v="26"/>
    <n v="28094"/>
  </r>
  <r>
    <n v="538111"/>
    <x v="4"/>
    <x v="0"/>
    <x v="3"/>
    <s v="Internal Revenue Service"/>
    <x v="0"/>
    <x v="0"/>
    <x v="51"/>
    <d v="2021-04-16T00:00:00"/>
    <d v="2021-05-11T00:00:00"/>
    <x v="1"/>
    <x v="1"/>
    <d v="2021-06-11T00:00:00"/>
    <n v="695030"/>
    <x v="2"/>
    <s v="C2"/>
    <x v="1"/>
    <s v="Verified"/>
    <n v="42996"/>
    <n v="8.3199999999999996E-2"/>
    <n v="67.98"/>
    <n v="0.1361"/>
    <n v="2000"/>
    <n v="19"/>
    <n v="2203"/>
  </r>
  <r>
    <n v="999894"/>
    <x v="2"/>
    <x v="0"/>
    <x v="3"/>
    <s v="Crestview Retirment Community"/>
    <x v="0"/>
    <x v="0"/>
    <x v="13"/>
    <d v="2021-05-16T00:00:00"/>
    <d v="2021-11-14T00:00:00"/>
    <x v="1"/>
    <x v="1"/>
    <d v="2021-12-14T00:00:00"/>
    <n v="1225291"/>
    <x v="2"/>
    <s v="C2"/>
    <x v="1"/>
    <s v="Verified"/>
    <n v="42000"/>
    <n v="0.23430000000000001"/>
    <n v="343.09"/>
    <n v="0.14269999999999999"/>
    <n v="10000"/>
    <n v="18"/>
    <n v="12351"/>
  </r>
  <r>
    <n v="859592"/>
    <x v="4"/>
    <x v="0"/>
    <x v="3"/>
    <s v="Septa"/>
    <x v="0"/>
    <x v="0"/>
    <x v="11"/>
    <d v="2021-08-15T00:00:00"/>
    <d v="2021-05-12T00:00:00"/>
    <x v="1"/>
    <x v="1"/>
    <d v="2021-06-12T00:00:00"/>
    <n v="1072298"/>
    <x v="2"/>
    <s v="C3"/>
    <x v="1"/>
    <s v="Verified"/>
    <n v="65000"/>
    <n v="0.22059999999999999"/>
    <n v="170.87"/>
    <n v="0.1399"/>
    <n v="5000"/>
    <n v="12"/>
    <n v="5429"/>
  </r>
  <r>
    <n v="595219"/>
    <x v="5"/>
    <x v="0"/>
    <x v="3"/>
    <s v="Home Depot"/>
    <x v="0"/>
    <x v="0"/>
    <x v="50"/>
    <d v="2021-10-13T00:00:00"/>
    <d v="2021-07-11T00:00:00"/>
    <x v="1"/>
    <x v="1"/>
    <d v="2021-08-11T00:00:00"/>
    <n v="764233"/>
    <x v="2"/>
    <s v="C3"/>
    <x v="1"/>
    <s v="Verified"/>
    <n v="51996"/>
    <n v="0.1749"/>
    <n v="136.68"/>
    <n v="0.13980000000000001"/>
    <n v="4000"/>
    <n v="8"/>
    <n v="4381"/>
  </r>
  <r>
    <n v="1033824"/>
    <x v="18"/>
    <x v="0"/>
    <x v="3"/>
    <s v="bergen county utilities authority"/>
    <x v="0"/>
    <x v="0"/>
    <x v="22"/>
    <d v="2021-05-16T00:00:00"/>
    <d v="2021-08-13T00:00:00"/>
    <x v="1"/>
    <x v="1"/>
    <d v="2021-09-13T00:00:00"/>
    <n v="1263406"/>
    <x v="2"/>
    <s v="C4"/>
    <x v="1"/>
    <s v="Verified"/>
    <n v="85000"/>
    <n v="0.17680000000000001"/>
    <n v="695.96"/>
    <n v="0.1527"/>
    <n v="20000"/>
    <n v="20"/>
    <n v="23937"/>
  </r>
  <r>
    <n v="555809"/>
    <x v="41"/>
    <x v="0"/>
    <x v="8"/>
    <s v="US Homeland Security"/>
    <x v="0"/>
    <x v="0"/>
    <x v="43"/>
    <d v="2021-05-16T00:00:00"/>
    <d v="2021-01-13T00:00:00"/>
    <x v="1"/>
    <x v="1"/>
    <d v="2021-02-13T00:00:00"/>
    <n v="715771"/>
    <x v="2"/>
    <s v="C2"/>
    <x v="1"/>
    <s v="Verified"/>
    <n v="74600"/>
    <n v="1.66E-2"/>
    <n v="50.99"/>
    <n v="0.1361"/>
    <n v="1500"/>
    <n v="6"/>
    <n v="1816"/>
  </r>
  <r>
    <n v="510363"/>
    <x v="9"/>
    <x v="0"/>
    <x v="8"/>
    <s v="U.S. Patent and Trademark Office"/>
    <x v="0"/>
    <x v="0"/>
    <x v="27"/>
    <d v="2021-05-13T00:00:00"/>
    <d v="2021-05-13T00:00:00"/>
    <x v="1"/>
    <x v="1"/>
    <d v="2021-06-13T00:00:00"/>
    <n v="658995"/>
    <x v="2"/>
    <s v="C2"/>
    <x v="1"/>
    <s v="Verified"/>
    <n v="49861"/>
    <n v="0.16"/>
    <n v="843.63"/>
    <n v="0.13109999999999999"/>
    <n v="25000"/>
    <n v="12"/>
    <n v="30372"/>
  </r>
  <r>
    <n v="347265"/>
    <x v="1"/>
    <x v="0"/>
    <x v="8"/>
    <s v="Doral Resort"/>
    <x v="0"/>
    <x v="0"/>
    <x v="56"/>
    <d v="2021-04-14T00:00:00"/>
    <d v="2021-02-11T00:00:00"/>
    <x v="1"/>
    <x v="1"/>
    <d v="2021-03-11T00:00:00"/>
    <n v="347744"/>
    <x v="2"/>
    <s v="C2"/>
    <x v="1"/>
    <s v="Verified"/>
    <n v="21500"/>
    <n v="0.13669999999999999"/>
    <n v="246.75"/>
    <n v="0.1134"/>
    <n v="7500"/>
    <n v="17"/>
    <n v="8862"/>
  </r>
  <r>
    <n v="501935"/>
    <x v="38"/>
    <x v="0"/>
    <x v="8"/>
    <s v="fedex express"/>
    <x v="0"/>
    <x v="0"/>
    <x v="48"/>
    <d v="2021-11-12T00:00:00"/>
    <d v="2021-11-10T00:00:00"/>
    <x v="1"/>
    <x v="1"/>
    <d v="2021-12-10T00:00:00"/>
    <n v="645322"/>
    <x v="2"/>
    <s v="C3"/>
    <x v="1"/>
    <s v="Verified"/>
    <n v="26400"/>
    <n v="0.1532"/>
    <n v="84.82"/>
    <n v="0.1348"/>
    <n v="2500"/>
    <n v="21"/>
    <n v="2680"/>
  </r>
  <r>
    <n v="583126"/>
    <x v="18"/>
    <x v="0"/>
    <x v="8"/>
    <s v="Goldman Sachs"/>
    <x v="0"/>
    <x v="0"/>
    <x v="54"/>
    <d v="2021-10-15T00:00:00"/>
    <d v="2021-10-13T00:00:00"/>
    <x v="1"/>
    <x v="1"/>
    <d v="2021-11-13T00:00:00"/>
    <n v="749343"/>
    <x v="2"/>
    <s v="C4"/>
    <x v="1"/>
    <s v="Verified"/>
    <n v="63000"/>
    <n v="0.1124"/>
    <n v="741.92"/>
    <n v="0.14349999999999999"/>
    <n v="21600"/>
    <n v="10"/>
    <n v="26710"/>
  </r>
  <r>
    <n v="619038"/>
    <x v="5"/>
    <x v="0"/>
    <x v="8"/>
    <s v="Walmart"/>
    <x v="0"/>
    <x v="0"/>
    <x v="49"/>
    <d v="2021-07-15T00:00:00"/>
    <d v="2021-12-13T00:00:00"/>
    <x v="1"/>
    <x v="1"/>
    <d v="2022-01-13T00:00:00"/>
    <n v="793461"/>
    <x v="2"/>
    <s v="C4"/>
    <x v="1"/>
    <s v="Verified"/>
    <n v="18456"/>
    <n v="0.23930000000000001"/>
    <n v="118.52"/>
    <n v="0.13350000000000001"/>
    <n v="3500"/>
    <n v="7"/>
    <n v="4267"/>
  </r>
  <r>
    <n v="471342"/>
    <x v="8"/>
    <x v="0"/>
    <x v="8"/>
    <s v="GF55 Architects"/>
    <x v="0"/>
    <x v="0"/>
    <x v="24"/>
    <d v="2021-01-15T00:00:00"/>
    <d v="2021-02-12T00:00:00"/>
    <x v="1"/>
    <x v="1"/>
    <d v="2021-03-12T00:00:00"/>
    <n v="595051"/>
    <x v="2"/>
    <s v="C4"/>
    <x v="1"/>
    <s v="Verified"/>
    <n v="70000"/>
    <n v="8.1600000000000006E-2"/>
    <n v="682.08"/>
    <n v="0.13850000000000001"/>
    <n v="20000"/>
    <n v="20"/>
    <n v="24007"/>
  </r>
  <r>
    <n v="566619"/>
    <x v="8"/>
    <x v="0"/>
    <x v="8"/>
    <s v="Restaurant Associates"/>
    <x v="0"/>
    <x v="0"/>
    <x v="47"/>
    <d v="2021-04-16T00:00:00"/>
    <d v="2021-10-13T00:00:00"/>
    <x v="1"/>
    <x v="1"/>
    <d v="2021-11-13T00:00:00"/>
    <n v="728906"/>
    <x v="2"/>
    <s v="C5"/>
    <x v="1"/>
    <s v="Verified"/>
    <n v="50000"/>
    <n v="0.1154"/>
    <n v="290.04000000000002"/>
    <n v="0.1472"/>
    <n v="8400"/>
    <n v="21"/>
    <n v="10457"/>
  </r>
  <r>
    <n v="1047889"/>
    <x v="1"/>
    <x v="0"/>
    <x v="8"/>
    <s v="St. Joseph Health System"/>
    <x v="0"/>
    <x v="0"/>
    <x v="12"/>
    <d v="2021-03-14T00:00:00"/>
    <d v="2021-03-14T00:00:00"/>
    <x v="1"/>
    <x v="1"/>
    <d v="2021-04-14T00:00:00"/>
    <n v="1278999"/>
    <x v="2"/>
    <s v="C5"/>
    <x v="1"/>
    <s v="Verified"/>
    <n v="122000"/>
    <n v="0.18010000000000001"/>
    <n v="899.52"/>
    <n v="0.15959999999999999"/>
    <n v="25600"/>
    <n v="43"/>
    <n v="31869"/>
  </r>
  <r>
    <n v="450280"/>
    <x v="1"/>
    <x v="0"/>
    <x v="4"/>
    <s v="Wells Fargo Bank"/>
    <x v="0"/>
    <x v="0"/>
    <x v="15"/>
    <d v="2021-10-14T00:00:00"/>
    <d v="2021-09-11T00:00:00"/>
    <x v="1"/>
    <x v="1"/>
    <d v="2021-10-11T00:00:00"/>
    <n v="553731"/>
    <x v="2"/>
    <s v="C3"/>
    <x v="1"/>
    <s v="Verified"/>
    <n v="36000"/>
    <n v="0.1027"/>
    <n v="489.15"/>
    <n v="0.13569999999999999"/>
    <n v="14400"/>
    <n v="11"/>
    <n v="17133"/>
  </r>
  <r>
    <n v="452957"/>
    <x v="8"/>
    <x v="0"/>
    <x v="4"/>
    <s v="Surgical Motion"/>
    <x v="0"/>
    <x v="0"/>
    <x v="32"/>
    <d v="2021-09-14T00:00:00"/>
    <d v="2021-10-12T00:00:00"/>
    <x v="1"/>
    <x v="1"/>
    <d v="2021-11-12T00:00:00"/>
    <n v="559538"/>
    <x v="2"/>
    <s v="C4"/>
    <x v="1"/>
    <s v="Verified"/>
    <n v="85000"/>
    <n v="0.18590000000000001"/>
    <n v="716.88"/>
    <n v="0.13919999999999999"/>
    <n v="21000"/>
    <n v="25"/>
    <n v="25748"/>
  </r>
  <r>
    <n v="924116"/>
    <x v="12"/>
    <x v="0"/>
    <x v="4"/>
    <s v="verizon wireless"/>
    <x v="0"/>
    <x v="0"/>
    <x v="13"/>
    <d v="2021-05-16T00:00:00"/>
    <d v="2021-03-14T00:00:00"/>
    <x v="1"/>
    <x v="1"/>
    <d v="2021-04-14T00:00:00"/>
    <n v="1144867"/>
    <x v="2"/>
    <s v="C5"/>
    <x v="1"/>
    <s v="Verified"/>
    <n v="35000"/>
    <n v="0.18720000000000001"/>
    <n v="372.46"/>
    <n v="0.15959999999999999"/>
    <n v="10600"/>
    <n v="20"/>
    <n v="13275"/>
  </r>
  <r>
    <n v="398711"/>
    <x v="8"/>
    <x v="0"/>
    <x v="4"/>
    <s v="New York City Police Department"/>
    <x v="0"/>
    <x v="0"/>
    <x v="28"/>
    <d v="2021-07-10T00:00:00"/>
    <d v="2021-07-10T00:00:00"/>
    <x v="1"/>
    <x v="1"/>
    <d v="2021-08-10T00:00:00"/>
    <n v="440707"/>
    <x v="2"/>
    <s v="C5"/>
    <x v="1"/>
    <s v="Verified"/>
    <n v="50000"/>
    <n v="0.16"/>
    <n v="579.29"/>
    <n v="0.13789999999999999"/>
    <n v="17000"/>
    <n v="20"/>
    <n v="18956"/>
  </r>
  <r>
    <n v="650446"/>
    <x v="35"/>
    <x v="0"/>
    <x v="2"/>
    <s v="T-Mobile"/>
    <x v="0"/>
    <x v="0"/>
    <x v="21"/>
    <d v="2021-01-14T00:00:00"/>
    <d v="2021-01-14T00:00:00"/>
    <x v="1"/>
    <x v="1"/>
    <d v="2021-02-14T00:00:00"/>
    <n v="832066"/>
    <x v="2"/>
    <s v="C3"/>
    <x v="1"/>
    <s v="Verified"/>
    <n v="69996"/>
    <n v="0.12690000000000001"/>
    <n v="508.53"/>
    <n v="0.1343"/>
    <n v="15000"/>
    <n v="7"/>
    <n v="18310"/>
  </r>
  <r>
    <n v="657043"/>
    <x v="1"/>
    <x v="0"/>
    <x v="2"/>
    <s v="Mobile Complete, Inc."/>
    <x v="0"/>
    <x v="0"/>
    <x v="21"/>
    <d v="2021-07-15T00:00:00"/>
    <d v="2021-02-14T00:00:00"/>
    <x v="1"/>
    <x v="1"/>
    <d v="2021-03-14T00:00:00"/>
    <n v="840321"/>
    <x v="2"/>
    <s v="C4"/>
    <x v="1"/>
    <s v="Verified"/>
    <n v="180000"/>
    <n v="6.9099999999999995E-2"/>
    <n v="306.73"/>
    <n v="0.13800000000000001"/>
    <n v="9000"/>
    <n v="22"/>
    <n v="11042"/>
  </r>
  <r>
    <n v="815795"/>
    <x v="35"/>
    <x v="0"/>
    <x v="2"/>
    <s v="Graham Construction"/>
    <x v="0"/>
    <x v="0"/>
    <x v="11"/>
    <d v="2021-05-14T00:00:00"/>
    <d v="2021-05-14T00:00:00"/>
    <x v="1"/>
    <x v="1"/>
    <d v="2021-06-14T00:00:00"/>
    <n v="1023482"/>
    <x v="2"/>
    <s v="C5"/>
    <x v="1"/>
    <s v="Verified"/>
    <n v="24996"/>
    <n v="4.7E-2"/>
    <n v="184.33"/>
    <n v="0.15229999999999999"/>
    <n v="5300"/>
    <n v="4"/>
    <n v="6622"/>
  </r>
  <r>
    <n v="605063"/>
    <x v="8"/>
    <x v="0"/>
    <x v="5"/>
    <s v="Arch Insurance Group"/>
    <x v="0"/>
    <x v="0"/>
    <x v="50"/>
    <d v="2021-10-12T00:00:00"/>
    <d v="2021-10-12T00:00:00"/>
    <x v="1"/>
    <x v="1"/>
    <d v="2021-11-12T00:00:00"/>
    <n v="776215"/>
    <x v="2"/>
    <s v="C1"/>
    <x v="1"/>
    <s v="Verified"/>
    <n v="90996"/>
    <n v="7.7700000000000005E-2"/>
    <n v="466.54"/>
    <n v="0.12230000000000001"/>
    <n v="14000"/>
    <n v="19"/>
    <n v="16384"/>
  </r>
  <r>
    <n v="1033086"/>
    <x v="1"/>
    <x v="0"/>
    <x v="5"/>
    <s v="Winco. Inc"/>
    <x v="0"/>
    <x v="0"/>
    <x v="22"/>
    <d v="2021-05-16T00:00:00"/>
    <d v="2021-12-14T00:00:00"/>
    <x v="1"/>
    <x v="1"/>
    <d v="2022-01-14T00:00:00"/>
    <n v="1262648"/>
    <x v="2"/>
    <s v="C1"/>
    <x v="1"/>
    <s v="Verified"/>
    <n v="35000"/>
    <n v="0.2253"/>
    <n v="448.74"/>
    <n v="0.13489999999999999"/>
    <n v="13225"/>
    <n v="25"/>
    <n v="16154"/>
  </r>
  <r>
    <n v="400238"/>
    <x v="1"/>
    <x v="0"/>
    <x v="7"/>
    <s v="HD Supply"/>
    <x v="0"/>
    <x v="0"/>
    <x v="28"/>
    <d v="2021-06-15T00:00:00"/>
    <d v="2021-03-11T00:00:00"/>
    <x v="1"/>
    <x v="1"/>
    <d v="2021-04-11T00:00:00"/>
    <n v="433130"/>
    <x v="2"/>
    <s v="C2"/>
    <x v="1"/>
    <s v="Verified"/>
    <n v="65500"/>
    <n v="0.1711"/>
    <n v="268.95"/>
    <n v="0.12839999999999999"/>
    <n v="8000"/>
    <n v="44"/>
    <n v="9397"/>
  </r>
  <r>
    <n v="855318"/>
    <x v="1"/>
    <x v="0"/>
    <x v="7"/>
    <s v="HOK"/>
    <x v="0"/>
    <x v="0"/>
    <x v="11"/>
    <d v="2021-03-16T00:00:00"/>
    <d v="2021-06-13T00:00:00"/>
    <x v="1"/>
    <x v="1"/>
    <d v="2021-07-13T00:00:00"/>
    <n v="1067639"/>
    <x v="2"/>
    <s v="C2"/>
    <x v="1"/>
    <s v="Verified"/>
    <n v="70000"/>
    <n v="8.1900000000000001E-2"/>
    <n v="447.89"/>
    <n v="0.13489999999999999"/>
    <n v="13200"/>
    <n v="12"/>
    <n v="15558"/>
  </r>
  <r>
    <n v="488659"/>
    <x v="2"/>
    <x v="0"/>
    <x v="7"/>
    <s v="Barbnet Investments"/>
    <x v="0"/>
    <x v="0"/>
    <x v="26"/>
    <d v="2021-12-12T00:00:00"/>
    <d v="2021-12-12T00:00:00"/>
    <x v="1"/>
    <x v="1"/>
    <d v="2022-01-12T00:00:00"/>
    <n v="623294"/>
    <x v="2"/>
    <s v="C5"/>
    <x v="1"/>
    <s v="Verified"/>
    <n v="49500"/>
    <n v="0.10879999999999999"/>
    <n v="848.54"/>
    <n v="0.14219999999999999"/>
    <n v="24750"/>
    <n v="12"/>
    <n v="30409"/>
  </r>
  <r>
    <n v="771896"/>
    <x v="13"/>
    <x v="0"/>
    <x v="9"/>
    <s v="plus One"/>
    <x v="0"/>
    <x v="0"/>
    <x v="6"/>
    <d v="2021-12-15T00:00:00"/>
    <d v="2021-06-14T00:00:00"/>
    <x v="1"/>
    <x v="1"/>
    <d v="2021-07-14T00:00:00"/>
    <n v="973720"/>
    <x v="2"/>
    <s v="C1"/>
    <x v="1"/>
    <s v="Verified"/>
    <n v="27340"/>
    <n v="0.2432"/>
    <n v="50.54"/>
    <n v="0.12989999999999999"/>
    <n v="1500"/>
    <n v="28"/>
    <n v="1819"/>
  </r>
  <r>
    <n v="650882"/>
    <x v="1"/>
    <x v="0"/>
    <x v="0"/>
    <s v="Old Navy"/>
    <x v="0"/>
    <x v="0"/>
    <x v="21"/>
    <d v="2021-11-12T00:00:00"/>
    <d v="2021-11-12T00:00:00"/>
    <x v="1"/>
    <x v="1"/>
    <d v="2021-12-12T00:00:00"/>
    <n v="832600"/>
    <x v="2"/>
    <s v="C1"/>
    <x v="1"/>
    <s v="Verified"/>
    <n v="12000"/>
    <n v="7.0000000000000007E-2"/>
    <n v="80.5"/>
    <n v="0.1268"/>
    <n v="2400"/>
    <n v="7"/>
    <n v="2813"/>
  </r>
  <r>
    <n v="432493"/>
    <x v="9"/>
    <x v="0"/>
    <x v="0"/>
    <s v="Deloitte"/>
    <x v="0"/>
    <x v="0"/>
    <x v="20"/>
    <d v="2021-03-16T00:00:00"/>
    <d v="2021-03-12T00:00:00"/>
    <x v="1"/>
    <x v="1"/>
    <d v="2021-04-12T00:00:00"/>
    <n v="514038"/>
    <x v="2"/>
    <s v="C1"/>
    <x v="1"/>
    <s v="Verified"/>
    <n v="78000"/>
    <n v="6.2600000000000003E-2"/>
    <n v="437.24"/>
    <n v="0.12870000000000001"/>
    <n v="13000"/>
    <n v="22"/>
    <n v="15645"/>
  </r>
  <r>
    <n v="880070"/>
    <x v="3"/>
    <x v="0"/>
    <x v="0"/>
    <s v="Foundation Content"/>
    <x v="0"/>
    <x v="0"/>
    <x v="10"/>
    <d v="2021-02-13T00:00:00"/>
    <d v="2021-12-12T00:00:00"/>
    <x v="1"/>
    <x v="1"/>
    <d v="2022-01-12T00:00:00"/>
    <n v="1095027"/>
    <x v="2"/>
    <s v="C1"/>
    <x v="1"/>
    <s v="Verified"/>
    <n v="75000"/>
    <n v="0.10349999999999999"/>
    <n v="678.61"/>
    <n v="0.13489999999999999"/>
    <n v="20000"/>
    <n v="42"/>
    <n v="22810"/>
  </r>
  <r>
    <n v="641733"/>
    <x v="3"/>
    <x v="0"/>
    <x v="0"/>
    <s v="JCB Partners"/>
    <x v="0"/>
    <x v="0"/>
    <x v="21"/>
    <d v="2021-05-16T00:00:00"/>
    <d v="2021-09-12T00:00:00"/>
    <x v="1"/>
    <x v="1"/>
    <d v="2021-10-12T00:00:00"/>
    <n v="821446"/>
    <x v="2"/>
    <s v="C2"/>
    <x v="1"/>
    <s v="Verified"/>
    <n v="95004"/>
    <n v="0.1429"/>
    <n v="268.06"/>
    <n v="0.12609999999999999"/>
    <n v="8000"/>
    <n v="36"/>
    <n v="9290"/>
  </r>
  <r>
    <n v="512652"/>
    <x v="1"/>
    <x v="0"/>
    <x v="0"/>
    <s v="National Semiconductor"/>
    <x v="0"/>
    <x v="0"/>
    <x v="27"/>
    <d v="2021-04-15T00:00:00"/>
    <d v="2021-05-13T00:00:00"/>
    <x v="1"/>
    <x v="1"/>
    <d v="2021-06-13T00:00:00"/>
    <n v="662377"/>
    <x v="2"/>
    <s v="C3"/>
    <x v="1"/>
    <s v="Verified"/>
    <n v="78600"/>
    <n v="8.9599999999999999E-2"/>
    <n v="284.97000000000003"/>
    <n v="0.1348"/>
    <n v="8400"/>
    <n v="13"/>
    <n v="10259"/>
  </r>
  <r>
    <n v="620852"/>
    <x v="3"/>
    <x v="0"/>
    <x v="0"/>
    <s v="LHP Software"/>
    <x v="0"/>
    <x v="0"/>
    <x v="49"/>
    <d v="2021-05-15T00:00:00"/>
    <d v="2021-12-13T00:00:00"/>
    <x v="1"/>
    <x v="1"/>
    <d v="2022-01-13T00:00:00"/>
    <n v="795715"/>
    <x v="2"/>
    <s v="C3"/>
    <x v="1"/>
    <s v="Verified"/>
    <n v="73500"/>
    <n v="0.14530000000000001"/>
    <n v="485.06"/>
    <n v="0.1298"/>
    <n v="14400"/>
    <n v="11"/>
    <n v="17463"/>
  </r>
  <r>
    <n v="810884"/>
    <x v="13"/>
    <x v="0"/>
    <x v="0"/>
    <s v="msnbc.com"/>
    <x v="0"/>
    <x v="0"/>
    <x v="44"/>
    <d v="2021-08-12T00:00:00"/>
    <d v="2021-07-12T00:00:00"/>
    <x v="1"/>
    <x v="1"/>
    <d v="2021-08-12T00:00:00"/>
    <n v="1017842"/>
    <x v="2"/>
    <s v="C3"/>
    <x v="1"/>
    <s v="Verified"/>
    <n v="90000"/>
    <n v="6.9500000000000006E-2"/>
    <n v="239.21"/>
    <n v="0.1399"/>
    <n v="7000"/>
    <n v="12"/>
    <n v="7853"/>
  </r>
  <r>
    <n v="565633"/>
    <x v="5"/>
    <x v="0"/>
    <x v="0"/>
    <s v="Bank of America"/>
    <x v="0"/>
    <x v="0"/>
    <x v="47"/>
    <d v="2021-12-13T00:00:00"/>
    <d v="2021-09-13T00:00:00"/>
    <x v="1"/>
    <x v="1"/>
    <d v="2021-10-13T00:00:00"/>
    <n v="727686"/>
    <x v="2"/>
    <s v="C3"/>
    <x v="1"/>
    <s v="Verified"/>
    <n v="35000"/>
    <n v="0.1779"/>
    <n v="205.01"/>
    <n v="0.13980000000000001"/>
    <n v="6000"/>
    <n v="13"/>
    <n v="7381"/>
  </r>
  <r>
    <n v="608782"/>
    <x v="25"/>
    <x v="0"/>
    <x v="0"/>
    <s v="Frederick County Public Schools"/>
    <x v="0"/>
    <x v="0"/>
    <x v="49"/>
    <d v="2021-07-14T00:00:00"/>
    <d v="2021-11-13T00:00:00"/>
    <x v="1"/>
    <x v="1"/>
    <d v="2021-12-13T00:00:00"/>
    <n v="780921"/>
    <x v="2"/>
    <s v="C4"/>
    <x v="1"/>
    <s v="Verified"/>
    <n v="79632"/>
    <n v="0.23369999999999999"/>
    <n v="846.57"/>
    <n v="0.13350000000000001"/>
    <n v="25000"/>
    <n v="37"/>
    <n v="30479"/>
  </r>
  <r>
    <n v="437992"/>
    <x v="19"/>
    <x v="0"/>
    <x v="0"/>
    <s v="Siemens"/>
    <x v="0"/>
    <x v="0"/>
    <x v="52"/>
    <d v="2021-05-16T00:00:00"/>
    <d v="2021-09-12T00:00:00"/>
    <x v="1"/>
    <x v="1"/>
    <d v="2021-10-12T00:00:00"/>
    <n v="526916"/>
    <x v="2"/>
    <s v="C5"/>
    <x v="1"/>
    <s v="Verified"/>
    <n v="56000"/>
    <n v="0.14549999999999999"/>
    <n v="411.67"/>
    <n v="0.1426"/>
    <n v="12000"/>
    <n v="17"/>
    <n v="14820"/>
  </r>
  <r>
    <n v="429770"/>
    <x v="5"/>
    <x v="0"/>
    <x v="6"/>
    <s v="Cambridge"/>
    <x v="0"/>
    <x v="0"/>
    <x v="20"/>
    <d v="2021-03-11T00:00:00"/>
    <d v="2021-03-11T00:00:00"/>
    <x v="1"/>
    <x v="1"/>
    <d v="2021-04-11T00:00:00"/>
    <n v="509342"/>
    <x v="2"/>
    <s v="C1"/>
    <x v="1"/>
    <s v="Verified"/>
    <n v="71020"/>
    <n v="9.8000000000000004E-2"/>
    <n v="334.67"/>
    <n v="0.12529999999999999"/>
    <n v="10000"/>
    <n v="19"/>
    <n v="11564"/>
  </r>
  <r>
    <n v="435864"/>
    <x v="1"/>
    <x v="0"/>
    <x v="3"/>
    <s v="CITY OF SANTA BARBARA"/>
    <x v="0"/>
    <x v="0"/>
    <x v="52"/>
    <d v="2021-05-16T00:00:00"/>
    <d v="2021-06-12T00:00:00"/>
    <x v="1"/>
    <x v="1"/>
    <d v="2021-07-12T00:00:00"/>
    <n v="521125"/>
    <x v="2"/>
    <s v="C5"/>
    <x v="1"/>
    <s v="Verified"/>
    <n v="80004"/>
    <n v="0.21190000000000001"/>
    <n v="686.12"/>
    <n v="0.1426"/>
    <n v="20000"/>
    <n v="22"/>
    <n v="24652"/>
  </r>
  <r>
    <n v="380430"/>
    <x v="1"/>
    <x v="0"/>
    <x v="8"/>
    <s v="Ixtlan Inc."/>
    <x v="0"/>
    <x v="0"/>
    <x v="8"/>
    <d v="2021-02-15T00:00:00"/>
    <d v="2021-03-12T00:00:00"/>
    <x v="1"/>
    <x v="1"/>
    <d v="2021-04-12T00:00:00"/>
    <n v="407856"/>
    <x v="2"/>
    <s v="C5"/>
    <x v="1"/>
    <s v="Verified"/>
    <n v="40000"/>
    <n v="0.1368"/>
    <n v="136.31"/>
    <n v="0.13789999999999999"/>
    <n v="4000"/>
    <n v="11"/>
    <n v="4907"/>
  </r>
  <r>
    <n v="739124"/>
    <x v="1"/>
    <x v="0"/>
    <x v="3"/>
    <s v="PROVIDENCE ST. JOSEPH MEDICAL CENTER"/>
    <x v="0"/>
    <x v="0"/>
    <x v="25"/>
    <d v="2021-01-12T00:00:00"/>
    <d v="2021-01-12T00:00:00"/>
    <x v="1"/>
    <x v="1"/>
    <d v="2021-02-12T00:00:00"/>
    <n v="936664"/>
    <x v="2"/>
    <s v="C2"/>
    <x v="1"/>
    <s v="Verified"/>
    <n v="100000"/>
    <n v="0.13700000000000001"/>
    <n v="674.46"/>
    <n v="0.13059999999999999"/>
    <n v="20000"/>
    <n v="48"/>
    <n v="21599"/>
  </r>
  <r>
    <n v="769582"/>
    <x v="5"/>
    <x v="0"/>
    <x v="6"/>
    <s v="LaserPerformance LLC"/>
    <x v="0"/>
    <x v="0"/>
    <x v="6"/>
    <d v="2021-02-16T00:00:00"/>
    <d v="2021-08-11T00:00:00"/>
    <x v="1"/>
    <x v="1"/>
    <d v="2021-09-11T00:00:00"/>
    <n v="971061"/>
    <x v="2"/>
    <s v="C4"/>
    <x v="1"/>
    <s v="Verified"/>
    <n v="52500"/>
    <n v="0.13900000000000001"/>
    <n v="328.35"/>
    <n v="0.1479"/>
    <n v="9500"/>
    <n v="21"/>
    <n v="9732"/>
  </r>
  <r>
    <n v="348673"/>
    <x v="8"/>
    <x v="0"/>
    <x v="7"/>
    <s v="S&amp;W Wilson Enterprises INC."/>
    <x v="0"/>
    <x v="0"/>
    <x v="57"/>
    <d v="2021-06-11T00:00:00"/>
    <d v="2021-06-11T00:00:00"/>
    <x v="1"/>
    <x v="1"/>
    <d v="2021-07-11T00:00:00"/>
    <n v="296156"/>
    <x v="2"/>
    <s v="C5"/>
    <x v="1"/>
    <s v="Verified"/>
    <n v="65000"/>
    <n v="1.6799999999999999E-2"/>
    <n v="250.15"/>
    <n v="0.1229"/>
    <n v="7500"/>
    <n v="10"/>
    <n v="9005"/>
  </r>
  <r>
    <n v="462753"/>
    <x v="8"/>
    <x v="0"/>
    <x v="0"/>
    <s v="PPA Property Services I, LLC"/>
    <x v="0"/>
    <x v="0"/>
    <x v="31"/>
    <d v="2021-04-16T00:00:00"/>
    <d v="2021-01-13T00:00:00"/>
    <x v="1"/>
    <x v="1"/>
    <d v="2021-02-13T00:00:00"/>
    <n v="579089"/>
    <x v="2"/>
    <s v="C5"/>
    <x v="1"/>
    <s v="Verified"/>
    <n v="74568"/>
    <n v="0.14050000000000001"/>
    <n v="205.84"/>
    <n v="0.1426"/>
    <n v="6000"/>
    <n v="28"/>
    <n v="7469"/>
  </r>
  <r>
    <n v="389526"/>
    <x v="1"/>
    <x v="0"/>
    <x v="6"/>
    <s v="Marshall &amp; Stevens"/>
    <x v="0"/>
    <x v="0"/>
    <x v="28"/>
    <d v="2021-05-16T00:00:00"/>
    <d v="2021-10-10T00:00:00"/>
    <x v="1"/>
    <x v="1"/>
    <d v="2021-11-10T00:00:00"/>
    <n v="423827"/>
    <x v="2"/>
    <s v="C4"/>
    <x v="1"/>
    <s v="Verified"/>
    <n v="75000"/>
    <n v="0.14910000000000001"/>
    <n v="339.23"/>
    <n v="0.13469999999999999"/>
    <n v="10000"/>
    <n v="11"/>
    <n v="11474"/>
  </r>
  <r>
    <n v="439288"/>
    <x v="8"/>
    <x v="0"/>
    <x v="6"/>
    <s v="F Salons &amp; Spas llc"/>
    <x v="0"/>
    <x v="0"/>
    <x v="52"/>
    <d v="2021-03-16T00:00:00"/>
    <d v="2021-10-12T00:00:00"/>
    <x v="1"/>
    <x v="1"/>
    <d v="2021-11-12T00:00:00"/>
    <n v="530433"/>
    <x v="2"/>
    <s v="C4"/>
    <x v="1"/>
    <s v="Verified"/>
    <n v="30000"/>
    <n v="0.15920000000000001"/>
    <n v="324.31"/>
    <n v="0.13919999999999999"/>
    <n v="9500"/>
    <n v="14"/>
    <n v="11675"/>
  </r>
  <r>
    <n v="514600"/>
    <x v="1"/>
    <x v="0"/>
    <x v="3"/>
    <s v="Manhattan Beach Unified School District"/>
    <x v="0"/>
    <x v="0"/>
    <x v="27"/>
    <d v="2021-05-16T00:00:00"/>
    <d v="2021-05-13T00:00:00"/>
    <x v="1"/>
    <x v="1"/>
    <d v="2021-06-13T00:00:00"/>
    <n v="665197"/>
    <x v="2"/>
    <s v="C2"/>
    <x v="1"/>
    <s v="Verified"/>
    <n v="72612"/>
    <n v="0.17680000000000001"/>
    <n v="843.63"/>
    <n v="0.13109999999999999"/>
    <n v="25000"/>
    <n v="40"/>
    <n v="30371"/>
  </r>
  <r>
    <n v="928022"/>
    <x v="8"/>
    <x v="0"/>
    <x v="3"/>
    <s v="Continenral Airlines"/>
    <x v="0"/>
    <x v="0"/>
    <x v="13"/>
    <d v="2021-05-16T00:00:00"/>
    <d v="2021-10-14T00:00:00"/>
    <x v="1"/>
    <x v="1"/>
    <d v="2021-11-14T00:00:00"/>
    <n v="1148773"/>
    <x v="2"/>
    <s v="C3"/>
    <x v="1"/>
    <s v="Verified"/>
    <n v="65000"/>
    <n v="2.5000000000000001E-3"/>
    <n v="206.97"/>
    <n v="0.14649999999999999"/>
    <n v="6000"/>
    <n v="22"/>
    <n v="7451"/>
  </r>
  <r>
    <n v="482133"/>
    <x v="16"/>
    <x v="0"/>
    <x v="8"/>
    <s v="Federal Deposit Insurance Corp."/>
    <x v="0"/>
    <x v="0"/>
    <x v="46"/>
    <d v="2021-05-16T00:00:00"/>
    <d v="2021-12-12T00:00:00"/>
    <x v="1"/>
    <x v="1"/>
    <d v="2022-01-12T00:00:00"/>
    <n v="613254"/>
    <x v="2"/>
    <s v="C2"/>
    <x v="1"/>
    <s v="Verified"/>
    <n v="64000"/>
    <n v="0.18679999999999999"/>
    <n v="438.69"/>
    <n v="0.13109999999999999"/>
    <n v="13000"/>
    <n v="19"/>
    <n v="15779"/>
  </r>
  <r>
    <n v="431096"/>
    <x v="19"/>
    <x v="0"/>
    <x v="8"/>
    <s v="Waste Management Inc."/>
    <x v="0"/>
    <x v="0"/>
    <x v="20"/>
    <d v="2021-07-14T00:00:00"/>
    <d v="2021-03-11T00:00:00"/>
    <x v="1"/>
    <x v="1"/>
    <d v="2021-04-11T00:00:00"/>
    <n v="511534"/>
    <x v="2"/>
    <s v="C3"/>
    <x v="1"/>
    <s v="Verified"/>
    <n v="50000"/>
    <n v="9.9599999999999994E-2"/>
    <n v="270.17"/>
    <n v="0.13159999999999999"/>
    <n v="8000"/>
    <n v="31"/>
    <n v="9254"/>
  </r>
  <r>
    <n v="372416"/>
    <x v="5"/>
    <x v="0"/>
    <x v="8"/>
    <s v="naples yatch club"/>
    <x v="0"/>
    <x v="0"/>
    <x v="40"/>
    <d v="2021-05-16T00:00:00"/>
    <d v="2021-01-12T00:00:00"/>
    <x v="1"/>
    <x v="1"/>
    <d v="2021-02-12T00:00:00"/>
    <n v="391212"/>
    <x v="2"/>
    <s v="C4"/>
    <x v="1"/>
    <s v="Verified"/>
    <n v="56000"/>
    <n v="0.1361"/>
    <n v="508.84"/>
    <n v="0.13469999999999999"/>
    <n v="15000"/>
    <n v="33"/>
    <n v="18318"/>
  </r>
  <r>
    <n v="447032"/>
    <x v="18"/>
    <x v="0"/>
    <x v="8"/>
    <s v="Morgan Stanley"/>
    <x v="0"/>
    <x v="0"/>
    <x v="15"/>
    <d v="2021-09-13T00:00:00"/>
    <d v="2021-02-11T00:00:00"/>
    <x v="1"/>
    <x v="1"/>
    <d v="2021-03-11T00:00:00"/>
    <n v="547192"/>
    <x v="2"/>
    <s v="C5"/>
    <x v="1"/>
    <s v="Verified"/>
    <n v="75000"/>
    <n v="8.0199999999999994E-2"/>
    <n v="686.12"/>
    <n v="0.1426"/>
    <n v="20000"/>
    <n v="20"/>
    <n v="23127"/>
  </r>
  <r>
    <n v="1001838"/>
    <x v="1"/>
    <x v="0"/>
    <x v="4"/>
    <s v="Clearwire"/>
    <x v="0"/>
    <x v="0"/>
    <x v="13"/>
    <d v="2021-05-16T00:00:00"/>
    <d v="2021-06-14T00:00:00"/>
    <x v="1"/>
    <x v="1"/>
    <d v="2021-07-14T00:00:00"/>
    <n v="1227637"/>
    <x v="2"/>
    <s v="C1"/>
    <x v="1"/>
    <s v="Verified"/>
    <n v="175000"/>
    <n v="0.1757"/>
    <n v="678.61"/>
    <n v="0.13489999999999999"/>
    <n v="20000"/>
    <n v="30"/>
    <n v="24318"/>
  </r>
  <r>
    <n v="844902"/>
    <x v="5"/>
    <x v="0"/>
    <x v="4"/>
    <s v="Your Jacksonville Lawyer, P.A."/>
    <x v="0"/>
    <x v="0"/>
    <x v="11"/>
    <d v="2021-05-16T00:00:00"/>
    <d v="2021-04-13T00:00:00"/>
    <x v="1"/>
    <x v="1"/>
    <d v="2021-05-13T00:00:00"/>
    <n v="1056011"/>
    <x v="2"/>
    <s v="C3"/>
    <x v="1"/>
    <s v="Verified"/>
    <n v="45000"/>
    <n v="0.12429999999999999"/>
    <n v="95.69"/>
    <n v="0.1399"/>
    <n v="2800"/>
    <n v="12"/>
    <n v="3303"/>
  </r>
  <r>
    <n v="1017021"/>
    <x v="4"/>
    <x v="0"/>
    <x v="4"/>
    <s v="home depot"/>
    <x v="0"/>
    <x v="0"/>
    <x v="22"/>
    <d v="2021-08-14T00:00:00"/>
    <d v="2021-05-12T00:00:00"/>
    <x v="1"/>
    <x v="1"/>
    <d v="2021-06-12T00:00:00"/>
    <n v="1244977"/>
    <x v="2"/>
    <s v="C4"/>
    <x v="1"/>
    <s v="Verified"/>
    <n v="19200"/>
    <n v="0.1875"/>
    <n v="99.18"/>
    <n v="0.1527"/>
    <n v="2850"/>
    <n v="13"/>
    <n v="3056"/>
  </r>
  <r>
    <n v="602242"/>
    <x v="33"/>
    <x v="0"/>
    <x v="2"/>
    <s v="Kohls"/>
    <x v="0"/>
    <x v="0"/>
    <x v="50"/>
    <d v="2021-05-16T00:00:00"/>
    <d v="2021-08-13T00:00:00"/>
    <x v="1"/>
    <x v="1"/>
    <d v="2021-09-13T00:00:00"/>
    <n v="772741"/>
    <x v="2"/>
    <s v="C5"/>
    <x v="1"/>
    <s v="Verified"/>
    <n v="21000"/>
    <n v="9.7100000000000006E-2"/>
    <n v="340.42"/>
    <n v="0.13719999999999999"/>
    <n v="10000"/>
    <n v="12"/>
    <n v="12218"/>
  </r>
  <r>
    <n v="520770"/>
    <x v="1"/>
    <x v="0"/>
    <x v="5"/>
    <s v="UCSF"/>
    <x v="0"/>
    <x v="0"/>
    <x v="27"/>
    <d v="2021-05-15T00:00:00"/>
    <d v="2021-06-13T00:00:00"/>
    <x v="1"/>
    <x v="1"/>
    <d v="2021-07-13T00:00:00"/>
    <n v="673279"/>
    <x v="2"/>
    <s v="C1"/>
    <x v="1"/>
    <s v="Verified"/>
    <n v="38004"/>
    <n v="0.16420000000000001"/>
    <n v="503.47"/>
    <n v="0.1273"/>
    <n v="15000"/>
    <n v="32"/>
    <n v="18126"/>
  </r>
  <r>
    <n v="1005932"/>
    <x v="15"/>
    <x v="0"/>
    <x v="5"/>
    <s v="GEICO"/>
    <x v="0"/>
    <x v="0"/>
    <x v="22"/>
    <d v="2021-05-16T00:00:00"/>
    <d v="2021-11-14T00:00:00"/>
    <x v="1"/>
    <x v="1"/>
    <d v="2021-12-14T00:00:00"/>
    <n v="1232305"/>
    <x v="2"/>
    <s v="C4"/>
    <x v="1"/>
    <s v="Verified"/>
    <n v="85000"/>
    <n v="0.2339"/>
    <n v="417.58"/>
    <n v="0.1527"/>
    <n v="12000"/>
    <n v="39"/>
    <n v="15033"/>
  </r>
  <r>
    <n v="640564"/>
    <x v="18"/>
    <x v="0"/>
    <x v="7"/>
    <s v="JERSEY MORTGAGE COMPANY"/>
    <x v="0"/>
    <x v="0"/>
    <x v="41"/>
    <d v="2021-05-16T00:00:00"/>
    <d v="2021-01-14T00:00:00"/>
    <x v="1"/>
    <x v="1"/>
    <d v="2021-02-14T00:00:00"/>
    <n v="820003"/>
    <x v="2"/>
    <s v="C1"/>
    <x v="1"/>
    <s v="Verified"/>
    <n v="160000"/>
    <n v="8.1699999999999995E-2"/>
    <n v="833.11"/>
    <n v="0.12230000000000001"/>
    <n v="25000"/>
    <n v="14"/>
    <n v="29993"/>
  </r>
  <r>
    <n v="462538"/>
    <x v="1"/>
    <x v="0"/>
    <x v="7"/>
    <s v="PITNEY BOWES"/>
    <x v="0"/>
    <x v="0"/>
    <x v="24"/>
    <d v="2021-01-15T00:00:00"/>
    <d v="2021-05-11T00:00:00"/>
    <x v="1"/>
    <x v="1"/>
    <d v="2021-06-11T00:00:00"/>
    <n v="578675"/>
    <x v="2"/>
    <s v="C2"/>
    <x v="1"/>
    <s v="Verified"/>
    <n v="50000"/>
    <n v="0.10440000000000001"/>
    <n v="676.02"/>
    <n v="0.13220000000000001"/>
    <n v="20000"/>
    <n v="13"/>
    <n v="22891"/>
  </r>
  <r>
    <n v="577147"/>
    <x v="8"/>
    <x v="0"/>
    <x v="7"/>
    <s v="Deutsche Bank"/>
    <x v="0"/>
    <x v="0"/>
    <x v="54"/>
    <d v="2021-03-14T00:00:00"/>
    <d v="2021-09-12T00:00:00"/>
    <x v="1"/>
    <x v="1"/>
    <d v="2021-10-12T00:00:00"/>
    <n v="742208"/>
    <x v="2"/>
    <s v="C2"/>
    <x v="1"/>
    <s v="Verified"/>
    <n v="99996"/>
    <n v="0.21609999999999999"/>
    <n v="407.87"/>
    <n v="0.1361"/>
    <n v="12000"/>
    <n v="45"/>
    <n v="14355"/>
  </r>
  <r>
    <n v="1056299"/>
    <x v="18"/>
    <x v="0"/>
    <x v="9"/>
    <s v="CSX Transportation"/>
    <x v="0"/>
    <x v="0"/>
    <x v="12"/>
    <d v="2021-06-13T00:00:00"/>
    <d v="2021-05-13T00:00:00"/>
    <x v="1"/>
    <x v="1"/>
    <d v="2021-06-13T00:00:00"/>
    <n v="1287887"/>
    <x v="2"/>
    <s v="C2"/>
    <x v="1"/>
    <s v="Verified"/>
    <n v="70000"/>
    <n v="0.1207"/>
    <n v="771.96"/>
    <n v="0.14269999999999999"/>
    <n v="22500"/>
    <n v="20"/>
    <n v="26184"/>
  </r>
  <r>
    <n v="663302"/>
    <x v="16"/>
    <x v="0"/>
    <x v="0"/>
    <s v="Brockton furnace and duct"/>
    <x v="0"/>
    <x v="0"/>
    <x v="0"/>
    <d v="2021-01-16T00:00:00"/>
    <d v="2021-09-13T00:00:00"/>
    <x v="1"/>
    <x v="1"/>
    <d v="2021-10-13T00:00:00"/>
    <n v="848173"/>
    <x v="2"/>
    <s v="C1"/>
    <x v="1"/>
    <s v="Verified"/>
    <n v="20640"/>
    <n v="0.24360000000000001"/>
    <n v="83.86"/>
    <n v="0.1268"/>
    <n v="2500"/>
    <n v="22"/>
    <n v="3006"/>
  </r>
  <r>
    <n v="413026"/>
    <x v="3"/>
    <x v="0"/>
    <x v="0"/>
    <s v="Robomodo Inc"/>
    <x v="0"/>
    <x v="0"/>
    <x v="23"/>
    <d v="2021-09-14T00:00:00"/>
    <d v="2021-01-12T00:00:00"/>
    <x v="1"/>
    <x v="1"/>
    <d v="2021-02-12T00:00:00"/>
    <n v="465792"/>
    <x v="2"/>
    <s v="C3"/>
    <x v="1"/>
    <s v="Verified"/>
    <n v="80000"/>
    <n v="0.12709999999999999"/>
    <n v="303.94"/>
    <n v="0.13159999999999999"/>
    <n v="9000"/>
    <n v="11"/>
    <n v="10893"/>
  </r>
  <r>
    <n v="635637"/>
    <x v="9"/>
    <x v="0"/>
    <x v="0"/>
    <s v="Under Armour"/>
    <x v="0"/>
    <x v="0"/>
    <x v="41"/>
    <d v="2021-11-14T00:00:00"/>
    <d v="2021-02-13T00:00:00"/>
    <x v="1"/>
    <x v="1"/>
    <d v="2021-03-13T00:00:00"/>
    <n v="814274"/>
    <x v="2"/>
    <s v="C4"/>
    <x v="1"/>
    <s v="Verified"/>
    <n v="70000"/>
    <n v="5.0599999999999999E-2"/>
    <n v="338.63"/>
    <n v="0.13350000000000001"/>
    <n v="10000"/>
    <n v="15"/>
    <n v="11954"/>
  </r>
  <r>
    <n v="806322"/>
    <x v="1"/>
    <x v="0"/>
    <x v="3"/>
    <s v="Los Angeles Unified School District"/>
    <x v="0"/>
    <x v="0"/>
    <x v="44"/>
    <d v="2021-07-14T00:00:00"/>
    <d v="2021-07-14T00:00:00"/>
    <x v="1"/>
    <x v="1"/>
    <d v="2021-08-14T00:00:00"/>
    <n v="1012493"/>
    <x v="2"/>
    <s v="C5"/>
    <x v="1"/>
    <s v="Verified"/>
    <n v="46800"/>
    <n v="0.13869999999999999"/>
    <n v="626.01"/>
    <n v="0.15229999999999999"/>
    <n v="18000"/>
    <n v="18"/>
    <n v="22536"/>
  </r>
  <r>
    <n v="556565"/>
    <x v="16"/>
    <x v="0"/>
    <x v="5"/>
    <s v="Arlington Public Schools"/>
    <x v="0"/>
    <x v="0"/>
    <x v="47"/>
    <d v="2021-03-16T00:00:00"/>
    <d v="2021-08-13T00:00:00"/>
    <x v="1"/>
    <x v="1"/>
    <d v="2021-09-13T00:00:00"/>
    <n v="716666"/>
    <x v="2"/>
    <s v="C1"/>
    <x v="1"/>
    <s v="Verified"/>
    <n v="42000"/>
    <n v="0.21629999999999999"/>
    <n v="67.61"/>
    <n v="0.1323"/>
    <n v="2000"/>
    <n v="29"/>
    <n v="2434"/>
  </r>
  <r>
    <n v="615438"/>
    <x v="16"/>
    <x v="0"/>
    <x v="6"/>
    <s v="Bank of America"/>
    <x v="4"/>
    <x v="0"/>
    <x v="49"/>
    <d v="2021-11-12T00:00:00"/>
    <d v="2021-11-12T00:00:00"/>
    <x v="1"/>
    <x v="1"/>
    <d v="2021-12-12T00:00:00"/>
    <n v="789198"/>
    <x v="2"/>
    <s v="D1"/>
    <x v="1"/>
    <s v="Verified"/>
    <n v="24996"/>
    <n v="7.1099999999999997E-2"/>
    <n v="123.2"/>
    <n v="0.1409"/>
    <n v="3600"/>
    <n v="3"/>
    <n v="4311"/>
  </r>
  <r>
    <n v="561734"/>
    <x v="9"/>
    <x v="0"/>
    <x v="6"/>
    <s v="united healthcare"/>
    <x v="4"/>
    <x v="0"/>
    <x v="47"/>
    <d v="2021-03-16T00:00:00"/>
    <d v="2021-03-13T00:00:00"/>
    <x v="1"/>
    <x v="1"/>
    <d v="2021-04-13T00:00:00"/>
    <n v="722901"/>
    <x v="2"/>
    <s v="D1"/>
    <x v="1"/>
    <s v="Verified"/>
    <n v="33000"/>
    <n v="0.12870000000000001"/>
    <n v="207.53"/>
    <n v="0.1484"/>
    <n v="6000"/>
    <n v="8"/>
    <n v="7434"/>
  </r>
  <r>
    <n v="736364"/>
    <x v="8"/>
    <x v="0"/>
    <x v="6"/>
    <s v="Susquehanna financial group"/>
    <x v="4"/>
    <x v="0"/>
    <x v="25"/>
    <d v="2021-04-16T00:00:00"/>
    <d v="2021-03-13T00:00:00"/>
    <x v="1"/>
    <x v="1"/>
    <d v="2021-04-13T00:00:00"/>
    <n v="933246"/>
    <x v="2"/>
    <s v="D1"/>
    <x v="1"/>
    <s v="Verified"/>
    <n v="100000"/>
    <n v="0.14899999999999999"/>
    <n v="792.14"/>
    <n v="0.1454"/>
    <n v="23000"/>
    <n v="21"/>
    <n v="27572"/>
  </r>
  <r>
    <n v="449867"/>
    <x v="18"/>
    <x v="0"/>
    <x v="6"/>
    <s v="Spencer Stuart"/>
    <x v="4"/>
    <x v="0"/>
    <x v="15"/>
    <d v="2021-09-14T00:00:00"/>
    <d v="2021-05-11T00:00:00"/>
    <x v="1"/>
    <x v="1"/>
    <d v="2021-06-11T00:00:00"/>
    <n v="552821"/>
    <x v="2"/>
    <s v="D2"/>
    <x v="1"/>
    <s v="Verified"/>
    <n v="71935"/>
    <n v="0.12189999999999999"/>
    <n v="840.15"/>
    <n v="0.14960000000000001"/>
    <n v="24250"/>
    <n v="47"/>
    <n v="28762"/>
  </r>
  <r>
    <n v="1024323"/>
    <x v="18"/>
    <x v="0"/>
    <x v="6"/>
    <s v="Target"/>
    <x v="4"/>
    <x v="0"/>
    <x v="22"/>
    <d v="2021-09-14T00:00:00"/>
    <d v="2021-09-14T00:00:00"/>
    <x v="1"/>
    <x v="1"/>
    <d v="2021-10-14T00:00:00"/>
    <n v="1253419"/>
    <x v="2"/>
    <s v="D5"/>
    <x v="1"/>
    <s v="Verified"/>
    <n v="15600"/>
    <n v="0.21690000000000001"/>
    <n v="81.63"/>
    <n v="0.1825"/>
    <n v="2250"/>
    <n v="6"/>
    <n v="2928"/>
  </r>
  <r>
    <n v="673800"/>
    <x v="0"/>
    <x v="0"/>
    <x v="3"/>
    <s v="Hall County Schools"/>
    <x v="4"/>
    <x v="0"/>
    <x v="0"/>
    <d v="2021-05-16T00:00:00"/>
    <d v="2021-03-14T00:00:00"/>
    <x v="1"/>
    <x v="1"/>
    <d v="2021-04-14T00:00:00"/>
    <n v="861236"/>
    <x v="2"/>
    <s v="D1"/>
    <x v="1"/>
    <s v="Verified"/>
    <n v="42000"/>
    <n v="0.18229999999999999"/>
    <n v="688.81"/>
    <n v="0.1454"/>
    <n v="20000"/>
    <n v="6"/>
    <n v="24797"/>
  </r>
  <r>
    <n v="862021"/>
    <x v="1"/>
    <x v="0"/>
    <x v="3"/>
    <s v="cnusd"/>
    <x v="4"/>
    <x v="0"/>
    <x v="11"/>
    <d v="2021-09-14T00:00:00"/>
    <d v="2021-09-14T00:00:00"/>
    <x v="1"/>
    <x v="1"/>
    <d v="2021-10-14T00:00:00"/>
    <n v="1074944"/>
    <x v="2"/>
    <s v="D1"/>
    <x v="1"/>
    <s v="Verified"/>
    <n v="37824"/>
    <n v="0.19070000000000001"/>
    <n v="307.74"/>
    <n v="0.15620000000000001"/>
    <n v="8800"/>
    <n v="12"/>
    <n v="11078"/>
  </r>
  <r>
    <n v="504613"/>
    <x v="4"/>
    <x v="0"/>
    <x v="3"/>
    <s v="C&amp;S Research Corp"/>
    <x v="4"/>
    <x v="0"/>
    <x v="48"/>
    <d v="2021-10-12T00:00:00"/>
    <d v="2021-10-12T00:00:00"/>
    <x v="1"/>
    <x v="1"/>
    <d v="2021-11-12T00:00:00"/>
    <n v="649813"/>
    <x v="2"/>
    <s v="D1"/>
    <x v="1"/>
    <s v="Verified"/>
    <n v="49000"/>
    <n v="0.12609999999999999"/>
    <n v="766.85"/>
    <n v="0.1459"/>
    <n v="22250"/>
    <n v="11"/>
    <n v="27355"/>
  </r>
  <r>
    <n v="1044761"/>
    <x v="1"/>
    <x v="0"/>
    <x v="3"/>
    <s v="LA County Department of Public Works"/>
    <x v="4"/>
    <x v="0"/>
    <x v="22"/>
    <d v="2021-05-16T00:00:00"/>
    <d v="2021-06-14T00:00:00"/>
    <x v="1"/>
    <x v="1"/>
    <d v="2021-07-14T00:00:00"/>
    <n v="1275347"/>
    <x v="2"/>
    <s v="D1"/>
    <x v="1"/>
    <s v="Verified"/>
    <n v="75000"/>
    <n v="0.20910000000000001"/>
    <n v="141.21"/>
    <n v="0.16289999999999999"/>
    <n v="4000"/>
    <n v="23"/>
    <n v="5044"/>
  </r>
  <r>
    <n v="709890"/>
    <x v="1"/>
    <x v="0"/>
    <x v="3"/>
    <s v="america airlines"/>
    <x v="4"/>
    <x v="0"/>
    <x v="6"/>
    <d v="2021-05-16T00:00:00"/>
    <d v="2021-06-14T00:00:00"/>
    <x v="1"/>
    <x v="1"/>
    <d v="2021-07-14T00:00:00"/>
    <n v="902568"/>
    <x v="2"/>
    <s v="D1"/>
    <x v="1"/>
    <s v="Verified"/>
    <n v="60000"/>
    <n v="0.2462"/>
    <n v="759.72"/>
    <n v="0.15620000000000001"/>
    <n v="21725"/>
    <n v="37"/>
    <n v="27350"/>
  </r>
  <r>
    <n v="539874"/>
    <x v="8"/>
    <x v="0"/>
    <x v="3"/>
    <s v="Wells Fargo"/>
    <x v="4"/>
    <x v="0"/>
    <x v="43"/>
    <d v="2021-04-13T00:00:00"/>
    <d v="2021-03-13T00:00:00"/>
    <x v="1"/>
    <x v="1"/>
    <d v="2021-04-13T00:00:00"/>
    <n v="697071"/>
    <x v="2"/>
    <s v="D2"/>
    <x v="1"/>
    <s v="Verified"/>
    <n v="170000"/>
    <n v="0.17249999999999999"/>
    <n v="869.21"/>
    <n v="0.15210000000000001"/>
    <n v="25000"/>
    <n v="23"/>
    <n v="31185"/>
  </r>
  <r>
    <n v="440946"/>
    <x v="3"/>
    <x v="0"/>
    <x v="3"/>
    <s v="Abt Electronics"/>
    <x v="4"/>
    <x v="0"/>
    <x v="52"/>
    <d v="2021-12-10T00:00:00"/>
    <d v="2021-12-10T00:00:00"/>
    <x v="1"/>
    <x v="1"/>
    <d v="2022-01-10T00:00:00"/>
    <n v="534511"/>
    <x v="2"/>
    <s v="D2"/>
    <x v="1"/>
    <s v="Verified"/>
    <n v="90000"/>
    <n v="0.24990000000000001"/>
    <n v="519.67999999999995"/>
    <n v="0.14960000000000001"/>
    <n v="15000"/>
    <n v="17"/>
    <n v="17256"/>
  </r>
  <r>
    <n v="372465"/>
    <x v="5"/>
    <x v="0"/>
    <x v="3"/>
    <s v="Freelance Broadcast &amp; Music"/>
    <x v="4"/>
    <x v="0"/>
    <x v="40"/>
    <d v="2021-05-16T00:00:00"/>
    <d v="2021-01-12T00:00:00"/>
    <x v="1"/>
    <x v="1"/>
    <d v="2021-02-12T00:00:00"/>
    <n v="381851"/>
    <x v="2"/>
    <s v="D2"/>
    <x v="1"/>
    <s v="Verified"/>
    <n v="100000"/>
    <n v="0.13569999999999999"/>
    <n v="206.3"/>
    <n v="0.14419999999999999"/>
    <n v="6000"/>
    <n v="33"/>
    <n v="7427"/>
  </r>
  <r>
    <n v="438724"/>
    <x v="5"/>
    <x v="0"/>
    <x v="3"/>
    <s v="United States Air Force"/>
    <x v="4"/>
    <x v="0"/>
    <x v="52"/>
    <d v="2021-09-12T00:00:00"/>
    <d v="2021-09-12T00:00:00"/>
    <x v="1"/>
    <x v="1"/>
    <d v="2021-10-12T00:00:00"/>
    <n v="526604"/>
    <x v="2"/>
    <s v="D3"/>
    <x v="1"/>
    <s v="Verified"/>
    <n v="93600"/>
    <n v="0.2379"/>
    <n v="696.31"/>
    <n v="0.15310000000000001"/>
    <n v="20000"/>
    <n v="15"/>
    <n v="25068"/>
  </r>
  <r>
    <n v="613018"/>
    <x v="15"/>
    <x v="0"/>
    <x v="3"/>
    <s v="Us Army"/>
    <x v="4"/>
    <x v="0"/>
    <x v="49"/>
    <d v="2021-05-16T00:00:00"/>
    <d v="2021-12-13T00:00:00"/>
    <x v="1"/>
    <x v="1"/>
    <d v="2022-01-13T00:00:00"/>
    <n v="786007"/>
    <x v="2"/>
    <s v="D3"/>
    <x v="1"/>
    <s v="Verified"/>
    <n v="105996"/>
    <n v="0.1628"/>
    <n v="864.56"/>
    <n v="0.14829999999999999"/>
    <n v="25000"/>
    <n v="19"/>
    <n v="31127"/>
  </r>
  <r>
    <n v="969250"/>
    <x v="1"/>
    <x v="0"/>
    <x v="3"/>
    <s v="farmers insurance group"/>
    <x v="4"/>
    <x v="0"/>
    <x v="13"/>
    <d v="2021-10-14T00:00:00"/>
    <d v="2021-10-14T00:00:00"/>
    <x v="1"/>
    <x v="1"/>
    <d v="2021-11-14T00:00:00"/>
    <n v="1190460"/>
    <x v="2"/>
    <s v="D3"/>
    <x v="1"/>
    <s v="Verified"/>
    <n v="102000"/>
    <n v="0.1384"/>
    <n v="429.45"/>
    <n v="0.17269999999999999"/>
    <n v="12000"/>
    <n v="24"/>
    <n v="15460"/>
  </r>
  <r>
    <n v="657244"/>
    <x v="1"/>
    <x v="0"/>
    <x v="3"/>
    <s v="Larson Family Winery"/>
    <x v="4"/>
    <x v="0"/>
    <x v="0"/>
    <d v="2021-02-14T00:00:00"/>
    <d v="2021-02-14T00:00:00"/>
    <x v="1"/>
    <x v="1"/>
    <d v="2021-03-14T00:00:00"/>
    <n v="840614"/>
    <x v="2"/>
    <s v="D4"/>
    <x v="1"/>
    <s v="Verified"/>
    <n v="54000"/>
    <n v="0.16669999999999999"/>
    <n v="699.69"/>
    <n v="0.1565"/>
    <n v="20000"/>
    <n v="21"/>
    <n v="25106"/>
  </r>
  <r>
    <n v="600524"/>
    <x v="23"/>
    <x v="0"/>
    <x v="3"/>
    <s v="Southwest Airlines"/>
    <x v="4"/>
    <x v="0"/>
    <x v="49"/>
    <d v="2021-11-13T00:00:00"/>
    <d v="2021-11-13T00:00:00"/>
    <x v="1"/>
    <x v="1"/>
    <d v="2021-12-13T00:00:00"/>
    <n v="770751"/>
    <x v="2"/>
    <s v="D4"/>
    <x v="1"/>
    <s v="Verified"/>
    <n v="70000"/>
    <n v="0.1114"/>
    <n v="869.09"/>
    <n v="0.152"/>
    <n v="25000"/>
    <n v="23"/>
    <n v="31291"/>
  </r>
  <r>
    <n v="629724"/>
    <x v="1"/>
    <x v="0"/>
    <x v="3"/>
    <s v="Bristish Telecom"/>
    <x v="4"/>
    <x v="0"/>
    <x v="41"/>
    <d v="2021-05-16T00:00:00"/>
    <d v="2021-09-12T00:00:00"/>
    <x v="1"/>
    <x v="1"/>
    <d v="2021-10-12T00:00:00"/>
    <n v="806810"/>
    <x v="2"/>
    <s v="D5"/>
    <x v="1"/>
    <s v="Verified"/>
    <n v="49000"/>
    <n v="0.1242"/>
    <n v="524.17999999999995"/>
    <n v="0.15570000000000001"/>
    <n v="15000"/>
    <n v="22"/>
    <n v="18111"/>
  </r>
  <r>
    <n v="804318"/>
    <x v="8"/>
    <x v="0"/>
    <x v="3"/>
    <s v="Cornell University"/>
    <x v="4"/>
    <x v="0"/>
    <x v="44"/>
    <d v="2021-05-16T00:00:00"/>
    <d v="2021-09-13T00:00:00"/>
    <x v="1"/>
    <x v="1"/>
    <d v="2021-10-13T00:00:00"/>
    <n v="1010175"/>
    <x v="2"/>
    <s v="D5"/>
    <x v="1"/>
    <s v="Verified"/>
    <n v="69000"/>
    <n v="0.17130000000000001"/>
    <n v="897.43"/>
    <n v="0.1749"/>
    <n v="25000"/>
    <n v="28"/>
    <n v="31630"/>
  </r>
  <r>
    <n v="554291"/>
    <x v="8"/>
    <x v="0"/>
    <x v="3"/>
    <s v="Sage Realty Corp"/>
    <x v="4"/>
    <x v="0"/>
    <x v="47"/>
    <d v="2021-03-16T00:00:00"/>
    <d v="2021-08-13T00:00:00"/>
    <x v="1"/>
    <x v="1"/>
    <d v="2021-09-13T00:00:00"/>
    <n v="714051"/>
    <x v="2"/>
    <s v="D5"/>
    <x v="1"/>
    <s v="Verified"/>
    <n v="170000"/>
    <n v="0.1835"/>
    <n v="882.89"/>
    <n v="0.16320000000000001"/>
    <n v="25000"/>
    <n v="25"/>
    <n v="31787"/>
  </r>
  <r>
    <n v="311350"/>
    <x v="2"/>
    <x v="0"/>
    <x v="3"/>
    <s v="EMC Mortgage Corporation"/>
    <x v="4"/>
    <x v="0"/>
    <x v="60"/>
    <d v="2021-04-11T00:00:00"/>
    <d v="2021-04-11T00:00:00"/>
    <x v="1"/>
    <x v="1"/>
    <d v="2021-05-11T00:00:00"/>
    <n v="309321"/>
    <x v="2"/>
    <s v="D5"/>
    <x v="1"/>
    <s v="Verified"/>
    <n v="60000"/>
    <n v="0.24479999999999999"/>
    <n v="388.91"/>
    <n v="0.13869999999999999"/>
    <n v="20000"/>
    <n v="39"/>
    <n v="14001"/>
  </r>
  <r>
    <n v="718774"/>
    <x v="1"/>
    <x v="0"/>
    <x v="8"/>
    <m/>
    <x v="4"/>
    <x v="0"/>
    <x v="29"/>
    <d v="2021-05-16T00:00:00"/>
    <d v="2021-02-14T00:00:00"/>
    <x v="1"/>
    <x v="1"/>
    <d v="2021-03-14T00:00:00"/>
    <n v="913033"/>
    <x v="2"/>
    <s v="D1"/>
    <x v="1"/>
    <s v="Verified"/>
    <n v="48000"/>
    <n v="0.16850000000000001"/>
    <n v="172.21"/>
    <n v="0.1454"/>
    <n v="5000"/>
    <n v="40"/>
    <n v="6193"/>
  </r>
  <r>
    <n v="1028056"/>
    <x v="1"/>
    <x v="0"/>
    <x v="8"/>
    <s v="Northrop Grumman"/>
    <x v="4"/>
    <x v="0"/>
    <x v="22"/>
    <d v="2021-12-14T00:00:00"/>
    <d v="2021-12-14T00:00:00"/>
    <x v="1"/>
    <x v="1"/>
    <d v="2022-01-14T00:00:00"/>
    <n v="1257436"/>
    <x v="2"/>
    <s v="D2"/>
    <x v="1"/>
    <s v="Verified"/>
    <n v="120000"/>
    <n v="0.12839999999999999"/>
    <n v="266.54000000000002"/>
    <n v="0.16769999999999999"/>
    <n v="7500"/>
    <n v="14"/>
    <n v="9611"/>
  </r>
  <r>
    <n v="401572"/>
    <x v="8"/>
    <x v="0"/>
    <x v="8"/>
    <s v="Union for Reform Judaism"/>
    <x v="4"/>
    <x v="0"/>
    <x v="23"/>
    <d v="2021-06-12T00:00:00"/>
    <d v="2021-06-12T00:00:00"/>
    <x v="1"/>
    <x v="1"/>
    <d v="2021-07-12T00:00:00"/>
    <n v="445737"/>
    <x v="2"/>
    <s v="D3"/>
    <x v="1"/>
    <s v="Verified"/>
    <n v="30372"/>
    <n v="0.1019"/>
    <n v="697.65"/>
    <n v="0.1474"/>
    <n v="20200"/>
    <n v="8"/>
    <n v="25115"/>
  </r>
  <r>
    <n v="552400"/>
    <x v="1"/>
    <x v="0"/>
    <x v="8"/>
    <s v="VA Palo Alto Health Care System"/>
    <x v="4"/>
    <x v="0"/>
    <x v="43"/>
    <d v="2021-03-12T00:00:00"/>
    <d v="2021-03-12T00:00:00"/>
    <x v="1"/>
    <x v="1"/>
    <d v="2021-04-12T00:00:00"/>
    <n v="711805"/>
    <x v="2"/>
    <s v="D4"/>
    <x v="1"/>
    <s v="Verified"/>
    <n v="41325"/>
    <n v="0.15709999999999999"/>
    <n v="228.37"/>
    <n v="0.1595"/>
    <n v="6500"/>
    <n v="5"/>
    <n v="7786"/>
  </r>
  <r>
    <n v="462734"/>
    <x v="0"/>
    <x v="0"/>
    <x v="8"/>
    <s v="Insight Global, Inc."/>
    <x v="4"/>
    <x v="0"/>
    <x v="31"/>
    <d v="2021-11-13T00:00:00"/>
    <d v="2021-12-12T00:00:00"/>
    <x v="1"/>
    <x v="1"/>
    <d v="2022-01-12T00:00:00"/>
    <n v="579058"/>
    <x v="2"/>
    <s v="D4"/>
    <x v="1"/>
    <s v="Verified"/>
    <n v="57500"/>
    <n v="4.8800000000000003E-2"/>
    <n v="699.73"/>
    <n v="0.1565"/>
    <n v="20000"/>
    <n v="10"/>
    <n v="25190"/>
  </r>
  <r>
    <n v="852474"/>
    <x v="9"/>
    <x v="0"/>
    <x v="8"/>
    <s v="Baltimore City Public Schools"/>
    <x v="4"/>
    <x v="0"/>
    <x v="11"/>
    <d v="2021-04-16T00:00:00"/>
    <d v="2021-09-14T00:00:00"/>
    <x v="1"/>
    <x v="1"/>
    <d v="2021-10-14T00:00:00"/>
    <n v="1064535"/>
    <x v="2"/>
    <s v="D4"/>
    <x v="1"/>
    <s v="Verified"/>
    <n v="48000"/>
    <n v="0.21929999999999999"/>
    <n v="498.38"/>
    <n v="0.16889999999999999"/>
    <n v="14000"/>
    <n v="9"/>
    <n v="17941"/>
  </r>
  <r>
    <n v="571823"/>
    <x v="41"/>
    <x v="0"/>
    <x v="8"/>
    <s v="Department of Commerce/ITA"/>
    <x v="4"/>
    <x v="0"/>
    <x v="54"/>
    <d v="2021-05-16T00:00:00"/>
    <d v="2021-09-13T00:00:00"/>
    <x v="1"/>
    <x v="1"/>
    <d v="2021-10-13T00:00:00"/>
    <n v="735541"/>
    <x v="2"/>
    <s v="D4"/>
    <x v="1"/>
    <s v="Verified"/>
    <n v="74872"/>
    <n v="0.1366"/>
    <n v="878.31"/>
    <n v="0.1595"/>
    <n v="25000"/>
    <n v="20"/>
    <n v="31621"/>
  </r>
  <r>
    <n v="445838"/>
    <x v="25"/>
    <x v="0"/>
    <x v="8"/>
    <s v="Georgetown University"/>
    <x v="4"/>
    <x v="0"/>
    <x v="15"/>
    <d v="2021-10-12T00:00:00"/>
    <d v="2021-10-12T00:00:00"/>
    <x v="1"/>
    <x v="1"/>
    <d v="2021-11-12T00:00:00"/>
    <n v="544773"/>
    <x v="2"/>
    <s v="D4"/>
    <x v="1"/>
    <s v="Verified"/>
    <n v="100000"/>
    <n v="0.14019999999999999"/>
    <n v="874.66"/>
    <n v="0.1565"/>
    <n v="25000"/>
    <n v="33"/>
    <n v="31487"/>
  </r>
  <r>
    <n v="444997"/>
    <x v="1"/>
    <x v="0"/>
    <x v="8"/>
    <s v="Mandel Communications"/>
    <x v="4"/>
    <x v="0"/>
    <x v="15"/>
    <d v="2021-09-15T00:00:00"/>
    <d v="2021-04-10T00:00:00"/>
    <x v="1"/>
    <x v="1"/>
    <d v="2021-05-10T00:00:00"/>
    <n v="543112"/>
    <x v="2"/>
    <s v="D5"/>
    <x v="1"/>
    <s v="Verified"/>
    <n v="50000"/>
    <n v="0.1061"/>
    <n v="189.85"/>
    <n v="0.16"/>
    <n v="5400"/>
    <n v="8"/>
    <n v="5808"/>
  </r>
  <r>
    <n v="520055"/>
    <x v="8"/>
    <x v="0"/>
    <x v="8"/>
    <s v="MADISON Performance Group"/>
    <x v="4"/>
    <x v="0"/>
    <x v="43"/>
    <d v="2021-07-13T00:00:00"/>
    <d v="2021-07-13T00:00:00"/>
    <x v="1"/>
    <x v="1"/>
    <d v="2021-08-13T00:00:00"/>
    <n v="672281"/>
    <x v="2"/>
    <s v="D5"/>
    <x v="1"/>
    <s v="Verified"/>
    <n v="90000"/>
    <n v="0.1128"/>
    <n v="882.89"/>
    <n v="0.16320000000000001"/>
    <n v="25000"/>
    <n v="14"/>
    <n v="31786"/>
  </r>
  <r>
    <n v="712722"/>
    <x v="0"/>
    <x v="0"/>
    <x v="4"/>
    <s v="Emory Healthcare"/>
    <x v="4"/>
    <x v="0"/>
    <x v="42"/>
    <d v="2021-05-16T00:00:00"/>
    <d v="2021-03-14T00:00:00"/>
    <x v="1"/>
    <x v="1"/>
    <d v="2021-04-14T00:00:00"/>
    <n v="905864"/>
    <x v="2"/>
    <s v="D1"/>
    <x v="1"/>
    <s v="Verified"/>
    <n v="80000"/>
    <n v="0.22289999999999999"/>
    <n v="1169.26"/>
    <n v="0.1454"/>
    <n v="33950"/>
    <n v="10"/>
    <n v="42079"/>
  </r>
  <r>
    <n v="875229"/>
    <x v="8"/>
    <x v="0"/>
    <x v="4"/>
    <s v="home depot"/>
    <x v="4"/>
    <x v="0"/>
    <x v="10"/>
    <d v="2021-04-16T00:00:00"/>
    <d v="2021-09-14T00:00:00"/>
    <x v="1"/>
    <x v="1"/>
    <d v="2021-10-14T00:00:00"/>
    <n v="1089725"/>
    <x v="2"/>
    <s v="D1"/>
    <x v="1"/>
    <s v="Verified"/>
    <n v="26124"/>
    <n v="0.15390000000000001"/>
    <n v="310.36"/>
    <n v="0.15620000000000001"/>
    <n v="8875"/>
    <n v="10"/>
    <n v="11173"/>
  </r>
  <r>
    <n v="390572"/>
    <x v="12"/>
    <x v="0"/>
    <x v="4"/>
    <s v="FutureVision Technologies"/>
    <x v="4"/>
    <x v="0"/>
    <x v="23"/>
    <d v="2021-04-16T00:00:00"/>
    <d v="2021-07-12T00:00:00"/>
    <x v="1"/>
    <x v="1"/>
    <d v="2021-08-12T00:00:00"/>
    <n v="425733"/>
    <x v="2"/>
    <s v="D1"/>
    <x v="1"/>
    <s v="Verified"/>
    <n v="36400"/>
    <n v="0.1467"/>
    <n v="164.3"/>
    <n v="0.1411"/>
    <n v="4800"/>
    <n v="8"/>
    <n v="5915"/>
  </r>
  <r>
    <n v="675816"/>
    <x v="1"/>
    <x v="0"/>
    <x v="4"/>
    <s v="Bushman Products"/>
    <x v="4"/>
    <x v="0"/>
    <x v="0"/>
    <d v="2021-03-16T00:00:00"/>
    <d v="2021-03-14T00:00:00"/>
    <x v="1"/>
    <x v="1"/>
    <d v="2021-04-14T00:00:00"/>
    <n v="863658"/>
    <x v="2"/>
    <s v="D1"/>
    <x v="1"/>
    <s v="Verified"/>
    <n v="92000"/>
    <n v="0.189"/>
    <n v="585.49"/>
    <n v="0.1454"/>
    <n v="17000"/>
    <n v="36"/>
    <n v="21078"/>
  </r>
  <r>
    <n v="389788"/>
    <x v="18"/>
    <x v="0"/>
    <x v="4"/>
    <s v="T-Mobile  USA"/>
    <x v="4"/>
    <x v="0"/>
    <x v="45"/>
    <d v="2021-05-16T00:00:00"/>
    <d v="2021-06-11T00:00:00"/>
    <x v="1"/>
    <x v="1"/>
    <d v="2021-07-11T00:00:00"/>
    <n v="424293"/>
    <x v="2"/>
    <s v="D1"/>
    <x v="1"/>
    <s v="Verified"/>
    <n v="62204"/>
    <n v="0.2203"/>
    <n v="410.75"/>
    <n v="0.1411"/>
    <n v="12000"/>
    <n v="22"/>
    <n v="14533"/>
  </r>
  <r>
    <n v="712042"/>
    <x v="2"/>
    <x v="0"/>
    <x v="4"/>
    <s v="General Electric"/>
    <x v="4"/>
    <x v="0"/>
    <x v="42"/>
    <d v="2021-04-14T00:00:00"/>
    <d v="2021-04-14T00:00:00"/>
    <x v="1"/>
    <x v="1"/>
    <d v="2021-05-14T00:00:00"/>
    <n v="905078"/>
    <x v="2"/>
    <s v="D2"/>
    <x v="1"/>
    <s v="Verified"/>
    <n v="77500"/>
    <n v="0.17019999999999999"/>
    <n v="1038.6400000000001"/>
    <n v="0.14910000000000001"/>
    <n v="30000"/>
    <n v="16"/>
    <n v="37365"/>
  </r>
  <r>
    <n v="599550"/>
    <x v="0"/>
    <x v="0"/>
    <x v="4"/>
    <s v="Fidelity Investments"/>
    <x v="4"/>
    <x v="0"/>
    <x v="50"/>
    <d v="2021-03-13T00:00:00"/>
    <d v="2021-04-13T00:00:00"/>
    <x v="1"/>
    <x v="1"/>
    <d v="2021-05-13T00:00:00"/>
    <n v="769508"/>
    <x v="2"/>
    <s v="D3"/>
    <x v="1"/>
    <s v="Verified"/>
    <n v="37500"/>
    <n v="0.13120000000000001"/>
    <n v="101.36"/>
    <n v="0.15579999999999999"/>
    <n v="2900"/>
    <n v="19"/>
    <n v="3614"/>
  </r>
  <r>
    <n v="433996"/>
    <x v="8"/>
    <x v="0"/>
    <x v="4"/>
    <s v="TCFFCU"/>
    <x v="4"/>
    <x v="0"/>
    <x v="20"/>
    <d v="2021-05-16T00:00:00"/>
    <d v="2021-01-11T00:00:00"/>
    <x v="1"/>
    <x v="1"/>
    <d v="2021-02-11T00:00:00"/>
    <n v="517419"/>
    <x v="2"/>
    <s v="D3"/>
    <x v="1"/>
    <s v="Verified"/>
    <n v="40100"/>
    <n v="0.2364"/>
    <n v="226.3"/>
    <n v="0.15310000000000001"/>
    <n v="6500"/>
    <n v="34"/>
    <n v="7644"/>
  </r>
  <r>
    <n v="830942"/>
    <x v="1"/>
    <x v="0"/>
    <x v="4"/>
    <s v="Rochdale Investment Management"/>
    <x v="4"/>
    <x v="0"/>
    <x v="11"/>
    <d v="2021-08-14T00:00:00"/>
    <d v="2021-08-14T00:00:00"/>
    <x v="1"/>
    <x v="1"/>
    <d v="2021-09-14T00:00:00"/>
    <n v="1040129"/>
    <x v="2"/>
    <s v="D4"/>
    <x v="1"/>
    <s v="Verified"/>
    <n v="160000"/>
    <n v="6.3299999999999995E-2"/>
    <n v="1067.95"/>
    <n v="0.16889999999999999"/>
    <n v="30000"/>
    <n v="15"/>
    <n v="38446"/>
  </r>
  <r>
    <n v="760633"/>
    <x v="5"/>
    <x v="0"/>
    <x v="4"/>
    <s v="United States Postal Service"/>
    <x v="4"/>
    <x v="0"/>
    <x v="25"/>
    <d v="2021-01-16T00:00:00"/>
    <d v="2021-01-13T00:00:00"/>
    <x v="1"/>
    <x v="1"/>
    <d v="2021-02-13T00:00:00"/>
    <n v="960935"/>
    <x v="2"/>
    <s v="D4"/>
    <x v="1"/>
    <s v="Verified"/>
    <n v="57000"/>
    <n v="0.10879999999999999"/>
    <n v="711.97"/>
    <n v="0.16889999999999999"/>
    <n v="20000"/>
    <n v="7"/>
    <n v="24227"/>
  </r>
  <r>
    <n v="492012"/>
    <x v="1"/>
    <x v="0"/>
    <x v="4"/>
    <s v="st joseph hospital"/>
    <x v="4"/>
    <x v="0"/>
    <x v="26"/>
    <d v="2021-05-16T00:00:00"/>
    <d v="2021-04-13T00:00:00"/>
    <x v="1"/>
    <x v="1"/>
    <d v="2021-05-13T00:00:00"/>
    <n v="629065"/>
    <x v="2"/>
    <s v="D4"/>
    <x v="1"/>
    <s v="Verified"/>
    <n v="47000"/>
    <n v="0.1085"/>
    <n v="875.27"/>
    <n v="0.157"/>
    <n v="25000"/>
    <n v="19"/>
    <n v="31512"/>
  </r>
  <r>
    <n v="680393"/>
    <x v="18"/>
    <x v="0"/>
    <x v="4"/>
    <s v="Radwell"/>
    <x v="4"/>
    <x v="0"/>
    <x v="0"/>
    <d v="2021-05-16T00:00:00"/>
    <d v="2021-03-14T00:00:00"/>
    <x v="1"/>
    <x v="1"/>
    <d v="2021-04-14T00:00:00"/>
    <n v="869188"/>
    <x v="2"/>
    <s v="D4"/>
    <x v="1"/>
    <s v="Verified"/>
    <n v="36712"/>
    <n v="0.11899999999999999"/>
    <n v="349.85"/>
    <n v="0.1565"/>
    <n v="10000"/>
    <n v="6"/>
    <n v="12594"/>
  </r>
  <r>
    <n v="510554"/>
    <x v="23"/>
    <x v="0"/>
    <x v="4"/>
    <s v="Accenture"/>
    <x v="4"/>
    <x v="0"/>
    <x v="27"/>
    <d v="2021-03-13T00:00:00"/>
    <d v="2021-03-13T00:00:00"/>
    <x v="1"/>
    <x v="1"/>
    <d v="2021-04-13T00:00:00"/>
    <n v="659254"/>
    <x v="2"/>
    <s v="D5"/>
    <x v="1"/>
    <s v="Verified"/>
    <n v="68700"/>
    <n v="0.22109999999999999"/>
    <n v="689.8"/>
    <n v="0.16070000000000001"/>
    <n v="19600"/>
    <n v="14"/>
    <n v="24807"/>
  </r>
  <r>
    <n v="995368"/>
    <x v="1"/>
    <x v="0"/>
    <x v="4"/>
    <s v="KPMG LLP"/>
    <x v="4"/>
    <x v="0"/>
    <x v="13"/>
    <d v="2021-12-13T00:00:00"/>
    <d v="2021-07-13T00:00:00"/>
    <x v="1"/>
    <x v="1"/>
    <d v="2021-08-13T00:00:00"/>
    <n v="1219720"/>
    <x v="2"/>
    <s v="D5"/>
    <x v="1"/>
    <s v="Verified"/>
    <n v="89000"/>
    <n v="0.14269999999999999"/>
    <n v="1269.73"/>
    <n v="0.1825"/>
    <n v="35000"/>
    <n v="29"/>
    <n v="42529"/>
  </r>
  <r>
    <n v="439566"/>
    <x v="8"/>
    <x v="0"/>
    <x v="2"/>
    <s v="manhattan beer distributors"/>
    <x v="4"/>
    <x v="0"/>
    <x v="52"/>
    <d v="2021-09-12T00:00:00"/>
    <d v="2021-09-12T00:00:00"/>
    <x v="1"/>
    <x v="1"/>
    <d v="2021-10-12T00:00:00"/>
    <n v="531211"/>
    <x v="2"/>
    <s v="D1"/>
    <x v="1"/>
    <s v="Verified"/>
    <n v="63000"/>
    <n v="0.1472"/>
    <n v="689.51"/>
    <n v="0.14610000000000001"/>
    <n v="20000"/>
    <n v="13"/>
    <n v="24822"/>
  </r>
  <r>
    <n v="1040262"/>
    <x v="1"/>
    <x v="0"/>
    <x v="2"/>
    <s v="San Diego Unified School District"/>
    <x v="4"/>
    <x v="0"/>
    <x v="12"/>
    <d v="2021-05-16T00:00:00"/>
    <d v="2021-11-13T00:00:00"/>
    <x v="1"/>
    <x v="1"/>
    <d v="2021-12-13T00:00:00"/>
    <n v="1270223"/>
    <x v="2"/>
    <s v="D1"/>
    <x v="1"/>
    <s v="Verified"/>
    <n v="48000"/>
    <n v="6.7000000000000004E-2"/>
    <n v="847.21"/>
    <n v="0.16289999999999999"/>
    <n v="24000"/>
    <n v="27"/>
    <n v="29514"/>
  </r>
  <r>
    <n v="599020"/>
    <x v="1"/>
    <x v="0"/>
    <x v="2"/>
    <s v="WTAS  LLC"/>
    <x v="4"/>
    <x v="0"/>
    <x v="50"/>
    <d v="2021-10-14T00:00:00"/>
    <d v="2021-05-12T00:00:00"/>
    <x v="1"/>
    <x v="1"/>
    <d v="2021-06-12T00:00:00"/>
    <n v="768813"/>
    <x v="2"/>
    <s v="D1"/>
    <x v="1"/>
    <s v="Verified"/>
    <n v="81996"/>
    <n v="8.0299999999999996E-2"/>
    <n v="513.33000000000004"/>
    <n v="0.1409"/>
    <n v="15000"/>
    <n v="26"/>
    <n v="17525"/>
  </r>
  <r>
    <n v="870068"/>
    <x v="1"/>
    <x v="0"/>
    <x v="2"/>
    <s v="walmart store"/>
    <x v="4"/>
    <x v="0"/>
    <x v="10"/>
    <d v="2021-05-16T00:00:00"/>
    <d v="2021-09-14T00:00:00"/>
    <x v="1"/>
    <x v="1"/>
    <d v="2021-10-14T00:00:00"/>
    <n v="1084029"/>
    <x v="2"/>
    <s v="D2"/>
    <x v="1"/>
    <s v="Verified"/>
    <n v="20000"/>
    <n v="0.13800000000000001"/>
    <n v="210.92"/>
    <n v="0.15989999999999999"/>
    <n v="6000"/>
    <n v="8"/>
    <n v="7593"/>
  </r>
  <r>
    <n v="1043428"/>
    <x v="25"/>
    <x v="0"/>
    <x v="2"/>
    <s v="Booz Allen Hamilton"/>
    <x v="4"/>
    <x v="0"/>
    <x v="22"/>
    <d v="2021-05-16T00:00:00"/>
    <d v="2021-12-14T00:00:00"/>
    <x v="1"/>
    <x v="1"/>
    <d v="2022-01-14T00:00:00"/>
    <n v="1273753"/>
    <x v="2"/>
    <s v="D2"/>
    <x v="1"/>
    <s v="Verified"/>
    <n v="104371.43"/>
    <n v="0.12970000000000001"/>
    <n v="533.08000000000004"/>
    <n v="0.16769999999999999"/>
    <n v="15000"/>
    <n v="15"/>
    <n v="19191"/>
  </r>
  <r>
    <n v="574692"/>
    <x v="1"/>
    <x v="0"/>
    <x v="2"/>
    <s v="Louis Vuitton Moet Hennessy"/>
    <x v="4"/>
    <x v="0"/>
    <x v="54"/>
    <d v="2021-03-16T00:00:00"/>
    <d v="2021-09-13T00:00:00"/>
    <x v="1"/>
    <x v="1"/>
    <d v="2021-10-13T00:00:00"/>
    <n v="739303"/>
    <x v="2"/>
    <s v="D3"/>
    <x v="1"/>
    <s v="Verified"/>
    <n v="65004"/>
    <n v="0.2152"/>
    <n v="699.01"/>
    <n v="0.15579999999999999"/>
    <n v="20000"/>
    <n v="15"/>
    <n v="25165"/>
  </r>
  <r>
    <n v="870112"/>
    <x v="8"/>
    <x v="0"/>
    <x v="2"/>
    <s v="Primary Wave Music"/>
    <x v="4"/>
    <x v="0"/>
    <x v="10"/>
    <d v="2021-05-16T00:00:00"/>
    <d v="2021-02-13T00:00:00"/>
    <x v="1"/>
    <x v="1"/>
    <d v="2021-03-13T00:00:00"/>
    <n v="1084002"/>
    <x v="2"/>
    <s v="D3"/>
    <x v="1"/>
    <s v="Verified"/>
    <n v="90000"/>
    <n v="0.1464"/>
    <n v="1061.99"/>
    <n v="0.16489999999999999"/>
    <n v="30000"/>
    <n v="20"/>
    <n v="35707"/>
  </r>
  <r>
    <n v="832574"/>
    <x v="18"/>
    <x v="0"/>
    <x v="2"/>
    <s v="Ernst  and  Young LLP"/>
    <x v="4"/>
    <x v="0"/>
    <x v="11"/>
    <d v="2021-03-16T00:00:00"/>
    <d v="2021-11-13T00:00:00"/>
    <x v="1"/>
    <x v="1"/>
    <d v="2021-12-13T00:00:00"/>
    <n v="1041983"/>
    <x v="2"/>
    <s v="D3"/>
    <x v="1"/>
    <s v="Verified"/>
    <n v="124080"/>
    <n v="8.14E-2"/>
    <n v="849.59"/>
    <n v="0.16489999999999999"/>
    <n v="24000"/>
    <n v="29"/>
    <n v="30089"/>
  </r>
  <r>
    <n v="501133"/>
    <x v="8"/>
    <x v="0"/>
    <x v="2"/>
    <s v="Surgical Repair International"/>
    <x v="4"/>
    <x v="0"/>
    <x v="48"/>
    <d v="2021-04-13T00:00:00"/>
    <d v="2021-04-13T00:00:00"/>
    <x v="1"/>
    <x v="1"/>
    <d v="2021-05-13T00:00:00"/>
    <n v="640522"/>
    <x v="2"/>
    <s v="D4"/>
    <x v="1"/>
    <s v="Verified"/>
    <n v="35000"/>
    <n v="7.4700000000000003E-2"/>
    <n v="504.16"/>
    <n v="0.157"/>
    <n v="14400"/>
    <n v="8"/>
    <n v="18152"/>
  </r>
  <r>
    <n v="608387"/>
    <x v="25"/>
    <x v="0"/>
    <x v="2"/>
    <s v="Genworth Financial"/>
    <x v="4"/>
    <x v="0"/>
    <x v="49"/>
    <d v="2021-05-16T00:00:00"/>
    <d v="2021-11-13T00:00:00"/>
    <x v="1"/>
    <x v="1"/>
    <d v="2021-12-13T00:00:00"/>
    <n v="780452"/>
    <x v="2"/>
    <s v="D4"/>
    <x v="1"/>
    <s v="Verified"/>
    <n v="72996"/>
    <n v="0.19500000000000001"/>
    <n v="451.93"/>
    <n v="0.152"/>
    <n v="13000"/>
    <n v="40"/>
    <n v="16270"/>
  </r>
  <r>
    <n v="521963"/>
    <x v="2"/>
    <x v="0"/>
    <x v="2"/>
    <s v="Bechtel"/>
    <x v="4"/>
    <x v="0"/>
    <x v="51"/>
    <d v="2021-06-13T00:00:00"/>
    <d v="2021-06-13T00:00:00"/>
    <x v="1"/>
    <x v="1"/>
    <d v="2021-07-13T00:00:00"/>
    <n v="675091"/>
    <x v="2"/>
    <s v="D4"/>
    <x v="1"/>
    <s v="Verified"/>
    <n v="69996"/>
    <n v="0.17130000000000001"/>
    <n v="542.79999999999995"/>
    <n v="0.1595"/>
    <n v="25000"/>
    <n v="33"/>
    <n v="19541"/>
  </r>
  <r>
    <n v="669010"/>
    <x v="32"/>
    <x v="0"/>
    <x v="2"/>
    <s v="Time Warner Cable"/>
    <x v="4"/>
    <x v="0"/>
    <x v="0"/>
    <d v="2021-07-14T00:00:00"/>
    <d v="2021-09-13T00:00:00"/>
    <x v="1"/>
    <x v="1"/>
    <d v="2021-10-13T00:00:00"/>
    <n v="855421"/>
    <x v="2"/>
    <s v="D5"/>
    <x v="1"/>
    <s v="Verified"/>
    <n v="33000"/>
    <n v="0.2298"/>
    <n v="315.63"/>
    <n v="0.16020000000000001"/>
    <n v="8975"/>
    <n v="15"/>
    <n v="11302"/>
  </r>
  <r>
    <n v="631459"/>
    <x v="20"/>
    <x v="0"/>
    <x v="5"/>
    <s v="Mountain Vista Medical Center"/>
    <x v="4"/>
    <x v="0"/>
    <x v="41"/>
    <d v="2021-12-13T00:00:00"/>
    <d v="2021-01-14T00:00:00"/>
    <x v="1"/>
    <x v="1"/>
    <d v="2021-02-14T00:00:00"/>
    <n v="808934"/>
    <x v="2"/>
    <s v="D1"/>
    <x v="1"/>
    <s v="Verified"/>
    <n v="58000"/>
    <n v="7.7399999999999997E-2"/>
    <n v="650.21"/>
    <n v="0.1409"/>
    <n v="19000"/>
    <n v="18"/>
    <n v="23410"/>
  </r>
  <r>
    <n v="426909"/>
    <x v="41"/>
    <x v="0"/>
    <x v="5"/>
    <s v="Merrill Corporation"/>
    <x v="4"/>
    <x v="0"/>
    <x v="20"/>
    <d v="2021-09-15T00:00:00"/>
    <d v="2021-08-12T00:00:00"/>
    <x v="1"/>
    <x v="1"/>
    <d v="2021-09-12T00:00:00"/>
    <n v="504217"/>
    <x v="2"/>
    <s v="D1"/>
    <x v="1"/>
    <s v="Verified"/>
    <n v="69000"/>
    <n v="0.127"/>
    <n v="379.23"/>
    <n v="0.14610000000000001"/>
    <n v="11000"/>
    <n v="22"/>
    <n v="13652"/>
  </r>
  <r>
    <n v="756326"/>
    <x v="12"/>
    <x v="0"/>
    <x v="5"/>
    <s v="USAF"/>
    <x v="4"/>
    <x v="0"/>
    <x v="25"/>
    <d v="2021-04-16T00:00:00"/>
    <d v="2021-01-12T00:00:00"/>
    <x v="1"/>
    <x v="1"/>
    <d v="2021-02-12T00:00:00"/>
    <n v="956254"/>
    <x v="2"/>
    <s v="D1"/>
    <x v="1"/>
    <s v="Verified"/>
    <n v="73200"/>
    <n v="0.24379999999999999"/>
    <n v="945.94"/>
    <n v="0.15620000000000001"/>
    <n v="27050"/>
    <n v="45"/>
    <n v="28497"/>
  </r>
  <r>
    <n v="708935"/>
    <x v="32"/>
    <x v="0"/>
    <x v="5"/>
    <s v="Kohler Company"/>
    <x v="4"/>
    <x v="0"/>
    <x v="42"/>
    <d v="2021-12-15T00:00:00"/>
    <d v="2021-05-12T00:00:00"/>
    <x v="1"/>
    <x v="1"/>
    <d v="2021-06-12T00:00:00"/>
    <n v="901484"/>
    <x v="2"/>
    <s v="D2"/>
    <x v="1"/>
    <s v="Verified"/>
    <n v="108350"/>
    <n v="0.1925"/>
    <n v="1211.75"/>
    <n v="0.14910000000000001"/>
    <n v="35000"/>
    <n v="43"/>
    <n v="39865"/>
  </r>
  <r>
    <n v="1051447"/>
    <x v="16"/>
    <x v="0"/>
    <x v="5"/>
    <s v="Cheney brothers LLC"/>
    <x v="4"/>
    <x v="0"/>
    <x v="12"/>
    <d v="2021-05-16T00:00:00"/>
    <d v="2021-12-14T00:00:00"/>
    <x v="1"/>
    <x v="1"/>
    <d v="2022-01-14T00:00:00"/>
    <n v="1283131"/>
    <x v="2"/>
    <s v="D3"/>
    <x v="1"/>
    <s v="Verified"/>
    <n v="72000"/>
    <n v="0.12620000000000001"/>
    <n v="357.88"/>
    <n v="0.17269999999999999"/>
    <n v="10000"/>
    <n v="11"/>
    <n v="12883"/>
  </r>
  <r>
    <n v="1015633"/>
    <x v="18"/>
    <x v="0"/>
    <x v="5"/>
    <s v="E. &amp; J. Gallo Winery"/>
    <x v="4"/>
    <x v="0"/>
    <x v="22"/>
    <d v="2021-05-16T00:00:00"/>
    <d v="2021-07-14T00:00:00"/>
    <x v="1"/>
    <x v="1"/>
    <d v="2021-08-14T00:00:00"/>
    <n v="1243101"/>
    <x v="2"/>
    <s v="D5"/>
    <x v="1"/>
    <s v="Verified"/>
    <n v="64000"/>
    <n v="3.1300000000000001E-2"/>
    <n v="544.16999999999996"/>
    <n v="0.1825"/>
    <n v="15000"/>
    <n v="7"/>
    <n v="19510"/>
  </r>
  <r>
    <n v="1029340"/>
    <x v="1"/>
    <x v="0"/>
    <x v="5"/>
    <s v="Center Bank"/>
    <x v="4"/>
    <x v="0"/>
    <x v="12"/>
    <d v="2021-05-16T00:00:00"/>
    <d v="2021-05-14T00:00:00"/>
    <x v="1"/>
    <x v="1"/>
    <d v="2021-06-14T00:00:00"/>
    <n v="1258703"/>
    <x v="2"/>
    <s v="D5"/>
    <x v="1"/>
    <s v="Verified"/>
    <n v="45000"/>
    <n v="6.2700000000000006E-2"/>
    <n v="290.23"/>
    <n v="0.1825"/>
    <n v="8000"/>
    <n v="10"/>
    <n v="10330"/>
  </r>
  <r>
    <n v="802789"/>
    <x v="1"/>
    <x v="0"/>
    <x v="5"/>
    <s v="LitePoint Corporation"/>
    <x v="4"/>
    <x v="0"/>
    <x v="44"/>
    <d v="2021-10-11T00:00:00"/>
    <d v="2021-09-11T00:00:00"/>
    <x v="1"/>
    <x v="1"/>
    <d v="2021-10-11T00:00:00"/>
    <n v="1008478"/>
    <x v="2"/>
    <s v="D5"/>
    <x v="1"/>
    <s v="Verified"/>
    <n v="112260"/>
    <n v="0.15140000000000001"/>
    <n v="1076.92"/>
    <n v="0.1749"/>
    <n v="30000"/>
    <n v="18"/>
    <n v="30865"/>
  </r>
  <r>
    <n v="457203"/>
    <x v="8"/>
    <x v="0"/>
    <x v="7"/>
    <s v="Morgan Stanely Smith Barney"/>
    <x v="4"/>
    <x v="0"/>
    <x v="32"/>
    <d v="2021-03-16T00:00:00"/>
    <d v="2021-10-10T00:00:00"/>
    <x v="1"/>
    <x v="1"/>
    <d v="2021-11-10T00:00:00"/>
    <n v="568213"/>
    <x v="2"/>
    <s v="D3"/>
    <x v="1"/>
    <s v="Verified"/>
    <n v="44482"/>
    <n v="6.7400000000000002E-2"/>
    <n v="313.33999999999997"/>
    <n v="0.15310000000000001"/>
    <n v="9000"/>
    <n v="18"/>
    <n v="9596"/>
  </r>
  <r>
    <n v="418963"/>
    <x v="18"/>
    <x v="0"/>
    <x v="7"/>
    <s v="Lincoln Park Care Center"/>
    <x v="4"/>
    <x v="0"/>
    <x v="30"/>
    <d v="2021-05-16T00:00:00"/>
    <d v="2021-07-12T00:00:00"/>
    <x v="1"/>
    <x v="1"/>
    <d v="2021-08-12T00:00:00"/>
    <n v="491330"/>
    <x v="2"/>
    <s v="D4"/>
    <x v="1"/>
    <s v="Verified"/>
    <n v="75000"/>
    <n v="0.18820000000000001"/>
    <n v="603.63"/>
    <n v="0.15049999999999999"/>
    <n v="17400"/>
    <n v="23"/>
    <n v="21731"/>
  </r>
  <r>
    <n v="391993"/>
    <x v="1"/>
    <x v="0"/>
    <x v="7"/>
    <s v="LyChron LLC"/>
    <x v="4"/>
    <x v="0"/>
    <x v="45"/>
    <d v="2021-03-16T00:00:00"/>
    <d v="2021-04-12T00:00:00"/>
    <x v="1"/>
    <x v="1"/>
    <d v="2021-05-12T00:00:00"/>
    <n v="428508"/>
    <x v="2"/>
    <s v="D5"/>
    <x v="1"/>
    <s v="Verified"/>
    <n v="88020"/>
    <n v="0.13239999999999999"/>
    <n v="209.08"/>
    <n v="0.1537"/>
    <n v="6000"/>
    <n v="41"/>
    <n v="7527"/>
  </r>
  <r>
    <n v="375272"/>
    <x v="23"/>
    <x v="0"/>
    <x v="9"/>
    <s v="DENSO"/>
    <x v="4"/>
    <x v="0"/>
    <x v="8"/>
    <d v="2021-07-15T00:00:00"/>
    <d v="2021-02-12T00:00:00"/>
    <x v="1"/>
    <x v="1"/>
    <d v="2021-03-12T00:00:00"/>
    <n v="397336"/>
    <x v="2"/>
    <s v="D2"/>
    <x v="1"/>
    <s v="Verified"/>
    <n v="96000"/>
    <n v="7.0900000000000005E-2"/>
    <n v="687.66"/>
    <n v="0.14419999999999999"/>
    <n v="20000"/>
    <n v="19"/>
    <n v="24755"/>
  </r>
  <r>
    <n v="465949"/>
    <x v="16"/>
    <x v="0"/>
    <x v="9"/>
    <s v="Senior Systems Inc"/>
    <x v="4"/>
    <x v="0"/>
    <x v="31"/>
    <d v="2021-12-12T00:00:00"/>
    <d v="2021-12-12T00:00:00"/>
    <x v="1"/>
    <x v="1"/>
    <d v="2022-01-12T00:00:00"/>
    <n v="584947"/>
    <x v="2"/>
    <s v="D3"/>
    <x v="1"/>
    <s v="Verified"/>
    <n v="80000"/>
    <n v="0.24299999999999999"/>
    <n v="844.28"/>
    <n v="0.15310000000000001"/>
    <n v="24250"/>
    <n v="25"/>
    <n v="30395"/>
  </r>
  <r>
    <n v="493333"/>
    <x v="1"/>
    <x v="0"/>
    <x v="9"/>
    <s v="Finelite  Inc"/>
    <x v="4"/>
    <x v="0"/>
    <x v="48"/>
    <d v="2021-10-14T00:00:00"/>
    <d v="2021-08-12T00:00:00"/>
    <x v="1"/>
    <x v="1"/>
    <d v="2021-09-12T00:00:00"/>
    <n v="631135"/>
    <x v="2"/>
    <s v="D4"/>
    <x v="1"/>
    <s v="Verified"/>
    <n v="110000"/>
    <n v="0.1643"/>
    <n v="875.27"/>
    <n v="0.157"/>
    <n v="25000"/>
    <n v="14"/>
    <n v="31115"/>
  </r>
  <r>
    <n v="552188"/>
    <x v="5"/>
    <x v="0"/>
    <x v="9"/>
    <s v="Gen-Probe"/>
    <x v="4"/>
    <x v="0"/>
    <x v="43"/>
    <d v="2021-08-13T00:00:00"/>
    <d v="2021-08-13T00:00:00"/>
    <x v="1"/>
    <x v="1"/>
    <d v="2021-09-13T00:00:00"/>
    <n v="711552"/>
    <x v="2"/>
    <s v="D4"/>
    <x v="1"/>
    <s v="Verified"/>
    <n v="72000"/>
    <n v="0.1067"/>
    <n v="632.39"/>
    <n v="0.1595"/>
    <n v="18000"/>
    <n v="20"/>
    <n v="22767"/>
  </r>
  <r>
    <n v="873570"/>
    <x v="1"/>
    <x v="0"/>
    <x v="10"/>
    <s v="Henry Schein, Inc."/>
    <x v="4"/>
    <x v="0"/>
    <x v="10"/>
    <d v="2021-04-15T00:00:00"/>
    <d v="2021-02-14T00:00:00"/>
    <x v="1"/>
    <x v="1"/>
    <d v="2021-03-14T00:00:00"/>
    <n v="1087871"/>
    <x v="2"/>
    <s v="D2"/>
    <x v="1"/>
    <s v="Verified"/>
    <n v="170000"/>
    <n v="0.21629999999999999"/>
    <n v="358.56"/>
    <n v="0.15989999999999999"/>
    <n v="10200"/>
    <n v="29"/>
    <n v="12779"/>
  </r>
  <r>
    <n v="838277"/>
    <x v="8"/>
    <x v="0"/>
    <x v="10"/>
    <s v="METRO TERMINALS CORP"/>
    <x v="4"/>
    <x v="0"/>
    <x v="11"/>
    <d v="2021-04-16T00:00:00"/>
    <d v="2021-07-14T00:00:00"/>
    <x v="1"/>
    <x v="1"/>
    <d v="2021-08-14T00:00:00"/>
    <n v="1048345"/>
    <x v="2"/>
    <s v="D2"/>
    <x v="1"/>
    <s v="Verified"/>
    <n v="90000"/>
    <n v="0.24809999999999999"/>
    <n v="527.29"/>
    <n v="0.15989999999999999"/>
    <n v="15000"/>
    <n v="35"/>
    <n v="18975"/>
  </r>
  <r>
    <n v="590714"/>
    <x v="19"/>
    <x v="0"/>
    <x v="10"/>
    <s v="WBNS-10TV"/>
    <x v="4"/>
    <x v="0"/>
    <x v="50"/>
    <d v="2021-05-16T00:00:00"/>
    <d v="2021-10-13T00:00:00"/>
    <x v="1"/>
    <x v="1"/>
    <d v="2021-11-13T00:00:00"/>
    <n v="758752"/>
    <x v="2"/>
    <s v="D3"/>
    <x v="1"/>
    <s v="Verified"/>
    <n v="93000"/>
    <n v="0.2306"/>
    <n v="847.54"/>
    <n v="0.15579999999999999"/>
    <n v="24250"/>
    <n v="33"/>
    <n v="30513"/>
  </r>
  <r>
    <n v="1033995"/>
    <x v="1"/>
    <x v="0"/>
    <x v="10"/>
    <s v="Trader Joes"/>
    <x v="4"/>
    <x v="0"/>
    <x v="22"/>
    <d v="2021-12-14T00:00:00"/>
    <d v="2021-12-14T00:00:00"/>
    <x v="1"/>
    <x v="1"/>
    <d v="2022-01-14T00:00:00"/>
    <n v="1263575"/>
    <x v="2"/>
    <s v="D3"/>
    <x v="1"/>
    <s v="Verified"/>
    <n v="34000"/>
    <n v="0.1285"/>
    <n v="300.62"/>
    <n v="0.17269999999999999"/>
    <n v="8400"/>
    <n v="9"/>
    <n v="10822"/>
  </r>
  <r>
    <n v="516982"/>
    <x v="1"/>
    <x v="0"/>
    <x v="1"/>
    <s v="Walgreens"/>
    <x v="4"/>
    <x v="0"/>
    <x v="27"/>
    <d v="2021-05-16T00:00:00"/>
    <d v="2021-05-13T00:00:00"/>
    <x v="1"/>
    <x v="1"/>
    <d v="2021-06-13T00:00:00"/>
    <n v="668125"/>
    <x v="2"/>
    <s v="D1"/>
    <x v="1"/>
    <s v="Verified"/>
    <n v="48000"/>
    <n v="0.2407"/>
    <n v="422.2"/>
    <n v="0.1459"/>
    <n v="12250"/>
    <n v="25"/>
    <n v="15195"/>
  </r>
  <r>
    <n v="572126"/>
    <x v="5"/>
    <x v="0"/>
    <x v="0"/>
    <s v="Darden Restaurants"/>
    <x v="4"/>
    <x v="0"/>
    <x v="54"/>
    <d v="2021-05-16T00:00:00"/>
    <d v="2021-09-13T00:00:00"/>
    <x v="1"/>
    <x v="1"/>
    <d v="2021-10-13T00:00:00"/>
    <n v="735906"/>
    <x v="2"/>
    <s v="D1"/>
    <x v="1"/>
    <s v="Verified"/>
    <n v="39996"/>
    <n v="8.6400000000000005E-2"/>
    <n v="172.94"/>
    <n v="0.1484"/>
    <n v="5000"/>
    <n v="3"/>
    <n v="6226"/>
  </r>
  <r>
    <n v="436222"/>
    <x v="8"/>
    <x v="0"/>
    <x v="0"/>
    <s v="US Census Bureau"/>
    <x v="4"/>
    <x v="0"/>
    <x v="20"/>
    <d v="2021-03-14T00:00:00"/>
    <d v="2021-11-10T00:00:00"/>
    <x v="1"/>
    <x v="1"/>
    <d v="2021-12-10T00:00:00"/>
    <n v="521734"/>
    <x v="2"/>
    <s v="D1"/>
    <x v="1"/>
    <s v="Verified"/>
    <n v="21324"/>
    <n v="0.17610000000000001"/>
    <n v="260.29000000000002"/>
    <n v="0.14610000000000001"/>
    <n v="7550"/>
    <n v="8"/>
    <n v="8580"/>
  </r>
  <r>
    <n v="457938"/>
    <x v="13"/>
    <x v="0"/>
    <x v="0"/>
    <s v="Coast Real Estate Services"/>
    <x v="4"/>
    <x v="0"/>
    <x v="32"/>
    <d v="2021-02-12T00:00:00"/>
    <d v="2021-02-12T00:00:00"/>
    <x v="1"/>
    <x v="1"/>
    <d v="2021-03-12T00:00:00"/>
    <n v="569693"/>
    <x v="2"/>
    <s v="D1"/>
    <x v="1"/>
    <s v="Verified"/>
    <n v="39600"/>
    <n v="0.21390000000000001"/>
    <n v="448.18"/>
    <n v="0.14610000000000001"/>
    <n v="13000"/>
    <n v="13"/>
    <n v="15825"/>
  </r>
  <r>
    <n v="657358"/>
    <x v="32"/>
    <x v="0"/>
    <x v="0"/>
    <s v="Bank Of America"/>
    <x v="4"/>
    <x v="0"/>
    <x v="21"/>
    <d v="2021-07-15T00:00:00"/>
    <d v="2021-02-14T00:00:00"/>
    <x v="1"/>
    <x v="1"/>
    <d v="2021-03-14T00:00:00"/>
    <n v="840694"/>
    <x v="2"/>
    <s v="D1"/>
    <x v="1"/>
    <s v="Verified"/>
    <n v="98000"/>
    <n v="7.7399999999999997E-2"/>
    <n v="688.81"/>
    <n v="0.1454"/>
    <n v="20000"/>
    <n v="14"/>
    <n v="24798"/>
  </r>
  <r>
    <n v="481040"/>
    <x v="1"/>
    <x v="0"/>
    <x v="0"/>
    <s v="One-Eighty Optics"/>
    <x v="4"/>
    <x v="0"/>
    <x v="46"/>
    <d v="2021-10-15T00:00:00"/>
    <d v="2021-03-13T00:00:00"/>
    <x v="1"/>
    <x v="1"/>
    <d v="2021-04-13T00:00:00"/>
    <n v="611694"/>
    <x v="2"/>
    <s v="D1"/>
    <x v="1"/>
    <s v="Verified"/>
    <n v="75000"/>
    <n v="0.1464"/>
    <n v="861.63"/>
    <n v="0.1459"/>
    <n v="25000"/>
    <n v="17"/>
    <n v="31083"/>
  </r>
  <r>
    <n v="421940"/>
    <x v="41"/>
    <x v="0"/>
    <x v="0"/>
    <s v="MedAssurant"/>
    <x v="4"/>
    <x v="0"/>
    <x v="30"/>
    <d v="2021-05-16T00:00:00"/>
    <d v="2021-06-12T00:00:00"/>
    <x v="1"/>
    <x v="1"/>
    <d v="2021-07-12T00:00:00"/>
    <n v="496192"/>
    <x v="2"/>
    <s v="D1"/>
    <x v="1"/>
    <s v="Verified"/>
    <n v="90000"/>
    <n v="0.1167"/>
    <n v="855.73"/>
    <n v="0.1411"/>
    <n v="25000"/>
    <n v="20"/>
    <n v="30796"/>
  </r>
  <r>
    <n v="368104"/>
    <x v="1"/>
    <x v="0"/>
    <x v="0"/>
    <s v="Contra Costa County"/>
    <x v="4"/>
    <x v="0"/>
    <x v="55"/>
    <d v="2021-01-16T00:00:00"/>
    <d v="2021-01-12T00:00:00"/>
    <x v="1"/>
    <x v="1"/>
    <d v="2021-02-12T00:00:00"/>
    <n v="382235"/>
    <x v="2"/>
    <s v="D2"/>
    <x v="1"/>
    <s v="Verified"/>
    <n v="69000"/>
    <n v="0.1812"/>
    <n v="550.13"/>
    <n v="0.14419999999999999"/>
    <n v="16000"/>
    <n v="12"/>
    <n v="19804"/>
  </r>
  <r>
    <n v="423044"/>
    <x v="2"/>
    <x v="0"/>
    <x v="0"/>
    <s v="Baylor Medical Center at Garland"/>
    <x v="4"/>
    <x v="0"/>
    <x v="30"/>
    <d v="2021-02-12T00:00:00"/>
    <d v="2021-02-12T00:00:00"/>
    <x v="1"/>
    <x v="1"/>
    <d v="2021-03-12T00:00:00"/>
    <n v="497957"/>
    <x v="2"/>
    <s v="D2"/>
    <x v="1"/>
    <s v="Verified"/>
    <n v="43000"/>
    <n v="7.6700000000000004E-2"/>
    <n v="481.36"/>
    <n v="0.14419999999999999"/>
    <n v="14000"/>
    <n v="20"/>
    <n v="17212"/>
  </r>
  <r>
    <n v="450950"/>
    <x v="8"/>
    <x v="0"/>
    <x v="0"/>
    <s v="Ogilvy"/>
    <x v="4"/>
    <x v="0"/>
    <x v="15"/>
    <d v="2021-05-16T00:00:00"/>
    <d v="2021-11-12T00:00:00"/>
    <x v="1"/>
    <x v="1"/>
    <d v="2021-12-12T00:00:00"/>
    <n v="547198"/>
    <x v="2"/>
    <s v="D4"/>
    <x v="1"/>
    <s v="Verified"/>
    <n v="150000"/>
    <n v="0.15759999999999999"/>
    <n v="839.67"/>
    <n v="0.1565"/>
    <n v="24000"/>
    <n v="12"/>
    <n v="30228"/>
  </r>
  <r>
    <n v="607486"/>
    <x v="5"/>
    <x v="0"/>
    <x v="0"/>
    <s v="Morgan Stanley Smith Barney"/>
    <x v="4"/>
    <x v="0"/>
    <x v="49"/>
    <d v="2021-03-14T00:00:00"/>
    <d v="2021-03-14T00:00:00"/>
    <x v="1"/>
    <x v="1"/>
    <d v="2021-04-14T00:00:00"/>
    <n v="779311"/>
    <x v="2"/>
    <s v="D5"/>
    <x v="1"/>
    <s v="Verified"/>
    <n v="40000"/>
    <n v="0.2026"/>
    <n v="83.87"/>
    <n v="0.15570000000000001"/>
    <n v="2400"/>
    <n v="10"/>
    <n v="3128"/>
  </r>
  <r>
    <n v="1018924"/>
    <x v="32"/>
    <x v="0"/>
    <x v="0"/>
    <s v="Bouchon"/>
    <x v="4"/>
    <x v="0"/>
    <x v="22"/>
    <d v="2021-05-16T00:00:00"/>
    <d v="2021-12-14T00:00:00"/>
    <x v="1"/>
    <x v="1"/>
    <d v="2022-01-14T00:00:00"/>
    <n v="1247388"/>
    <x v="2"/>
    <s v="D5"/>
    <x v="1"/>
    <s v="Verified"/>
    <n v="14400"/>
    <n v="0.22919999999999999"/>
    <n v="58.05"/>
    <n v="0.1825"/>
    <n v="1600"/>
    <n v="15"/>
    <n v="2090"/>
  </r>
  <r>
    <n v="714543"/>
    <x v="18"/>
    <x v="0"/>
    <x v="6"/>
    <s v="First Children"/>
    <x v="4"/>
    <x v="0"/>
    <x v="42"/>
    <d v="2021-05-16T00:00:00"/>
    <d v="2021-04-14T00:00:00"/>
    <x v="1"/>
    <x v="1"/>
    <d v="2021-05-14T00:00:00"/>
    <n v="907972"/>
    <x v="2"/>
    <s v="D2"/>
    <x v="1"/>
    <s v="Verified"/>
    <n v="130000"/>
    <n v="5.0000000000000001E-3"/>
    <n v="415.46"/>
    <n v="0.14910000000000001"/>
    <n v="12000"/>
    <n v="32"/>
    <n v="14956"/>
  </r>
  <r>
    <n v="559956"/>
    <x v="16"/>
    <x v="0"/>
    <x v="6"/>
    <s v="MetCap"/>
    <x v="4"/>
    <x v="0"/>
    <x v="47"/>
    <d v="2021-04-16T00:00:00"/>
    <d v="2021-06-12T00:00:00"/>
    <x v="1"/>
    <x v="1"/>
    <d v="2021-07-12T00:00:00"/>
    <n v="720761"/>
    <x v="2"/>
    <s v="D4"/>
    <x v="1"/>
    <s v="Verified"/>
    <n v="84996"/>
    <n v="9.7600000000000006E-2"/>
    <n v="421.59"/>
    <n v="0.1595"/>
    <n v="12000"/>
    <n v="12"/>
    <n v="13369"/>
  </r>
  <r>
    <n v="868417"/>
    <x v="5"/>
    <x v="0"/>
    <x v="3"/>
    <s v="Northrop Grumman Corporation"/>
    <x v="4"/>
    <x v="0"/>
    <x v="10"/>
    <d v="2021-05-16T00:00:00"/>
    <d v="2021-09-14T00:00:00"/>
    <x v="1"/>
    <x v="1"/>
    <d v="2021-10-14T00:00:00"/>
    <n v="1082118"/>
    <x v="2"/>
    <s v="D2"/>
    <x v="1"/>
    <s v="Verified"/>
    <n v="143400"/>
    <n v="0.16689999999999999"/>
    <n v="281.22000000000003"/>
    <n v="0.15989999999999999"/>
    <n v="8000"/>
    <n v="31"/>
    <n v="10124"/>
  </r>
  <r>
    <n v="527037"/>
    <x v="5"/>
    <x v="0"/>
    <x v="8"/>
    <s v="Carnival Cruise Lines"/>
    <x v="4"/>
    <x v="0"/>
    <x v="51"/>
    <d v="2021-05-16T00:00:00"/>
    <d v="2021-09-10T00:00:00"/>
    <x v="1"/>
    <x v="1"/>
    <d v="2021-10-10T00:00:00"/>
    <n v="681743"/>
    <x v="2"/>
    <s v="D1"/>
    <x v="1"/>
    <s v="Verified"/>
    <n v="60000"/>
    <n v="5.5399999999999998E-2"/>
    <n v="269.77999999999997"/>
    <n v="0.1484"/>
    <n v="7800"/>
    <n v="12"/>
    <n v="8083"/>
  </r>
  <r>
    <n v="660403"/>
    <x v="9"/>
    <x v="0"/>
    <x v="8"/>
    <s v="Johns hopkins"/>
    <x v="4"/>
    <x v="0"/>
    <x v="0"/>
    <d v="2021-06-12T00:00:00"/>
    <d v="2021-06-12T00:00:00"/>
    <x v="1"/>
    <x v="1"/>
    <d v="2021-07-12T00:00:00"/>
    <n v="844648"/>
    <x v="2"/>
    <s v="D1"/>
    <x v="1"/>
    <s v="Verified"/>
    <n v="72000"/>
    <n v="6.6299999999999998E-2"/>
    <n v="619.92999999999995"/>
    <n v="0.1454"/>
    <n v="18000"/>
    <n v="16"/>
    <n v="20733"/>
  </r>
  <r>
    <n v="563119"/>
    <x v="1"/>
    <x v="0"/>
    <x v="4"/>
    <s v="Bank of America"/>
    <x v="4"/>
    <x v="0"/>
    <x v="47"/>
    <d v="2021-09-13T00:00:00"/>
    <d v="2021-04-11T00:00:00"/>
    <x v="1"/>
    <x v="1"/>
    <d v="2021-05-11T00:00:00"/>
    <n v="724619"/>
    <x v="2"/>
    <s v="D1"/>
    <x v="1"/>
    <s v="Verified"/>
    <n v="34500"/>
    <n v="3.1E-2"/>
    <n v="415.05"/>
    <n v="0.1484"/>
    <n v="12000"/>
    <n v="15"/>
    <n v="12906"/>
  </r>
  <r>
    <n v="603303"/>
    <x v="25"/>
    <x v="0"/>
    <x v="2"/>
    <s v="CarMax"/>
    <x v="4"/>
    <x v="0"/>
    <x v="49"/>
    <d v="2021-05-16T00:00:00"/>
    <d v="2021-11-13T00:00:00"/>
    <x v="1"/>
    <x v="1"/>
    <d v="2021-12-13T00:00:00"/>
    <n v="774118"/>
    <x v="2"/>
    <s v="D5"/>
    <x v="1"/>
    <s v="Verified"/>
    <n v="78000"/>
    <n v="0.22450000000000001"/>
    <n v="873.63"/>
    <n v="0.15570000000000001"/>
    <n v="25000"/>
    <n v="26"/>
    <n v="31452"/>
  </r>
  <r>
    <n v="347515"/>
    <x v="2"/>
    <x v="0"/>
    <x v="5"/>
    <s v="Dept. of Homeland Security"/>
    <x v="4"/>
    <x v="0"/>
    <x v="56"/>
    <d v="2021-05-11T00:00:00"/>
    <d v="2021-05-11T00:00:00"/>
    <x v="1"/>
    <x v="1"/>
    <d v="2021-06-11T00:00:00"/>
    <n v="348091"/>
    <x v="2"/>
    <s v="D1"/>
    <x v="1"/>
    <s v="Verified"/>
    <n v="34780"/>
    <n v="0.17799999999999999"/>
    <n v="251.3"/>
    <n v="0.12609999999999999"/>
    <n v="7500"/>
    <n v="31"/>
    <n v="9047"/>
  </r>
  <r>
    <n v="607517"/>
    <x v="12"/>
    <x v="0"/>
    <x v="5"/>
    <s v="Edison Chouest Offshore LLC"/>
    <x v="4"/>
    <x v="0"/>
    <x v="49"/>
    <d v="2021-11-13T00:00:00"/>
    <d v="2021-06-12T00:00:00"/>
    <x v="1"/>
    <x v="1"/>
    <d v="2021-07-12T00:00:00"/>
    <n v="779350"/>
    <x v="2"/>
    <s v="D1"/>
    <x v="1"/>
    <s v="Verified"/>
    <n v="68000"/>
    <n v="3.0499999999999999E-2"/>
    <n v="547.54999999999995"/>
    <n v="0.1409"/>
    <n v="16000"/>
    <n v="12"/>
    <n v="18797"/>
  </r>
  <r>
    <n v="567116"/>
    <x v="1"/>
    <x v="0"/>
    <x v="5"/>
    <s v="CBS Interactive"/>
    <x v="4"/>
    <x v="0"/>
    <x v="54"/>
    <d v="2021-01-12T00:00:00"/>
    <d v="2021-01-12T00:00:00"/>
    <x v="1"/>
    <x v="1"/>
    <d v="2021-02-12T00:00:00"/>
    <n v="729550"/>
    <x v="2"/>
    <s v="D3"/>
    <x v="1"/>
    <s v="Verified"/>
    <n v="92000"/>
    <n v="0.14199999999999999"/>
    <n v="524.26"/>
    <n v="0.15579999999999999"/>
    <n v="15000"/>
    <n v="17"/>
    <n v="17278"/>
  </r>
  <r>
    <n v="628009"/>
    <x v="1"/>
    <x v="0"/>
    <x v="1"/>
    <s v="lausd"/>
    <x v="4"/>
    <x v="0"/>
    <x v="41"/>
    <d v="2021-12-13T00:00:00"/>
    <d v="2021-12-13T00:00:00"/>
    <x v="1"/>
    <x v="1"/>
    <d v="2022-01-13T00:00:00"/>
    <n v="804747"/>
    <x v="2"/>
    <s v="D4"/>
    <x v="1"/>
    <s v="Verified"/>
    <n v="75000"/>
    <n v="0.1542"/>
    <n v="869.09"/>
    <n v="0.152"/>
    <n v="25000"/>
    <n v="22"/>
    <n v="31290"/>
  </r>
  <r>
    <n v="592832"/>
    <x v="1"/>
    <x v="0"/>
    <x v="0"/>
    <s v="macys.com"/>
    <x v="4"/>
    <x v="0"/>
    <x v="50"/>
    <d v="2021-04-16T00:00:00"/>
    <d v="2021-05-12T00:00:00"/>
    <x v="1"/>
    <x v="1"/>
    <d v="2021-06-12T00:00:00"/>
    <n v="761347"/>
    <x v="2"/>
    <s v="D1"/>
    <x v="1"/>
    <s v="Verified"/>
    <n v="170000"/>
    <n v="0.1023"/>
    <n v="138.35"/>
    <n v="0.1484"/>
    <n v="4000"/>
    <n v="32"/>
    <n v="4711"/>
  </r>
  <r>
    <n v="782041"/>
    <x v="1"/>
    <x v="0"/>
    <x v="0"/>
    <s v="Kno, Inc."/>
    <x v="4"/>
    <x v="0"/>
    <x v="6"/>
    <d v="2021-05-16T00:00:00"/>
    <d v="2021-02-13T00:00:00"/>
    <x v="1"/>
    <x v="1"/>
    <d v="2021-03-13T00:00:00"/>
    <n v="984977"/>
    <x v="2"/>
    <s v="D2"/>
    <x v="1"/>
    <s v="Verified"/>
    <n v="110000"/>
    <n v="0.10290000000000001"/>
    <n v="700.65"/>
    <n v="0.1719"/>
    <n v="19600"/>
    <n v="12"/>
    <n v="23969"/>
  </r>
  <r>
    <n v="940472"/>
    <x v="1"/>
    <x v="0"/>
    <x v="0"/>
    <s v="ADESA Auto Auctions"/>
    <x v="4"/>
    <x v="0"/>
    <x v="13"/>
    <d v="2021-05-14T00:00:00"/>
    <d v="2021-04-14T00:00:00"/>
    <x v="1"/>
    <x v="1"/>
    <d v="2021-05-14T00:00:00"/>
    <n v="1161223"/>
    <x v="2"/>
    <s v="D4"/>
    <x v="1"/>
    <s v="Verified"/>
    <n v="113000"/>
    <n v="0.12479999999999999"/>
    <n v="539.14"/>
    <n v="0.17580000000000001"/>
    <n v="15000"/>
    <n v="19"/>
    <n v="19249"/>
  </r>
  <r>
    <n v="593712"/>
    <x v="1"/>
    <x v="0"/>
    <x v="3"/>
    <s v="USPS"/>
    <x v="4"/>
    <x v="0"/>
    <x v="50"/>
    <d v="2021-10-13T00:00:00"/>
    <d v="2021-10-13T00:00:00"/>
    <x v="1"/>
    <x v="1"/>
    <d v="2021-11-13T00:00:00"/>
    <n v="762446"/>
    <x v="2"/>
    <s v="D4"/>
    <x v="1"/>
    <s v="Verified"/>
    <n v="48000"/>
    <n v="9.7500000000000003E-2"/>
    <n v="439.16"/>
    <n v="0.1595"/>
    <n v="12500"/>
    <n v="12"/>
    <n v="15811"/>
  </r>
  <r>
    <n v="1051652"/>
    <x v="25"/>
    <x v="0"/>
    <x v="8"/>
    <s v="Orbital Sciences Corporation"/>
    <x v="4"/>
    <x v="0"/>
    <x v="12"/>
    <d v="2021-09-12T00:00:00"/>
    <d v="2021-09-12T00:00:00"/>
    <x v="1"/>
    <x v="1"/>
    <d v="2021-10-12T00:00:00"/>
    <n v="1282962"/>
    <x v="2"/>
    <s v="D2"/>
    <x v="1"/>
    <s v="Verified"/>
    <n v="68500"/>
    <n v="0.19500000000000001"/>
    <n v="426.47"/>
    <n v="0.16769999999999999"/>
    <n v="12000"/>
    <n v="31"/>
    <n v="13375"/>
  </r>
  <r>
    <n v="437778"/>
    <x v="1"/>
    <x v="0"/>
    <x v="2"/>
    <s v="Big Lots Inc."/>
    <x v="4"/>
    <x v="0"/>
    <x v="52"/>
    <d v="2021-01-14T00:00:00"/>
    <d v="2021-09-12T00:00:00"/>
    <x v="1"/>
    <x v="1"/>
    <d v="2021-10-12T00:00:00"/>
    <n v="526226"/>
    <x v="2"/>
    <s v="D2"/>
    <x v="1"/>
    <s v="Verified"/>
    <n v="52000"/>
    <n v="0.1565"/>
    <n v="207.87"/>
    <n v="0.14960000000000001"/>
    <n v="6000"/>
    <n v="12"/>
    <n v="7483"/>
  </r>
  <r>
    <n v="361244"/>
    <x v="8"/>
    <x v="0"/>
    <x v="0"/>
    <s v="Dr. Bruckner"/>
    <x v="4"/>
    <x v="0"/>
    <x v="40"/>
    <d v="2021-02-16T00:00:00"/>
    <d v="2021-02-12T00:00:00"/>
    <x v="1"/>
    <x v="1"/>
    <d v="2021-03-12T00:00:00"/>
    <n v="369571"/>
    <x v="2"/>
    <s v="D2"/>
    <x v="1"/>
    <s v="Verified"/>
    <n v="75000"/>
    <n v="3.2199999999999999E-2"/>
    <n v="515.74"/>
    <n v="0.14419999999999999"/>
    <n v="15000"/>
    <n v="18"/>
    <n v="18567"/>
  </r>
  <r>
    <n v="534516"/>
    <x v="19"/>
    <x v="0"/>
    <x v="6"/>
    <s v="Expert Technical Consultants Inc"/>
    <x v="4"/>
    <x v="0"/>
    <x v="51"/>
    <d v="2021-11-14T00:00:00"/>
    <d v="2021-07-13T00:00:00"/>
    <x v="1"/>
    <x v="1"/>
    <d v="2021-08-13T00:00:00"/>
    <n v="690805"/>
    <x v="2"/>
    <s v="D1"/>
    <x v="1"/>
    <s v="Verified"/>
    <n v="47000"/>
    <n v="0.13020000000000001"/>
    <n v="138.35"/>
    <n v="0.1484"/>
    <n v="4000"/>
    <n v="22"/>
    <n v="4981"/>
  </r>
  <r>
    <n v="800724"/>
    <x v="1"/>
    <x v="0"/>
    <x v="6"/>
    <s v="almeda county medical center John George"/>
    <x v="4"/>
    <x v="0"/>
    <x v="44"/>
    <d v="2021-04-16T00:00:00"/>
    <d v="2021-06-14T00:00:00"/>
    <x v="1"/>
    <x v="1"/>
    <d v="2021-07-14T00:00:00"/>
    <n v="1006241"/>
    <x v="2"/>
    <s v="D1"/>
    <x v="1"/>
    <s v="Verified"/>
    <n v="90000"/>
    <n v="0.17349999999999999"/>
    <n v="335.71"/>
    <n v="0.15620000000000001"/>
    <n v="9600"/>
    <n v="36"/>
    <n v="12085"/>
  </r>
  <r>
    <n v="351104"/>
    <x v="4"/>
    <x v="0"/>
    <x v="6"/>
    <s v="Ameriprise Financial"/>
    <x v="4"/>
    <x v="0"/>
    <x v="59"/>
    <d v="2021-06-11T00:00:00"/>
    <d v="2021-06-11T00:00:00"/>
    <x v="1"/>
    <x v="1"/>
    <d v="2021-07-11T00:00:00"/>
    <n v="353555"/>
    <x v="2"/>
    <s v="D3"/>
    <x v="1"/>
    <s v="Verified"/>
    <n v="30000"/>
    <n v="0.13439999999999999"/>
    <n v="253.58"/>
    <n v="0.13239999999999999"/>
    <n v="7500"/>
    <n v="6"/>
    <n v="9246"/>
  </r>
  <r>
    <n v="391173"/>
    <x v="13"/>
    <x v="0"/>
    <x v="6"/>
    <s v="Boeing Company"/>
    <x v="4"/>
    <x v="0"/>
    <x v="45"/>
    <d v="2021-04-12T00:00:00"/>
    <d v="2021-04-12T00:00:00"/>
    <x v="1"/>
    <x v="1"/>
    <d v="2021-05-12T00:00:00"/>
    <n v="426922"/>
    <x v="2"/>
    <s v="D3"/>
    <x v="1"/>
    <s v="Verified"/>
    <n v="56100"/>
    <n v="3.8699999999999998E-2"/>
    <n v="414.45"/>
    <n v="0.1474"/>
    <n v="12000"/>
    <n v="22"/>
    <n v="14920"/>
  </r>
  <r>
    <n v="551957"/>
    <x v="23"/>
    <x v="0"/>
    <x v="6"/>
    <s v="Wells Fargo Bank"/>
    <x v="4"/>
    <x v="0"/>
    <x v="43"/>
    <d v="2021-06-14T00:00:00"/>
    <d v="2021-01-11T00:00:00"/>
    <x v="1"/>
    <x v="1"/>
    <d v="2021-02-11T00:00:00"/>
    <n v="711277"/>
    <x v="2"/>
    <s v="D4"/>
    <x v="1"/>
    <s v="Verified"/>
    <n v="32400"/>
    <n v="0.1333"/>
    <n v="614.82000000000005"/>
    <n v="0.1595"/>
    <n v="17500"/>
    <n v="20"/>
    <n v="18584"/>
  </r>
  <r>
    <n v="425787"/>
    <x v="1"/>
    <x v="0"/>
    <x v="6"/>
    <s v="Sony Computer Entertainment"/>
    <x v="4"/>
    <x v="0"/>
    <x v="30"/>
    <d v="2021-08-10T00:00:00"/>
    <d v="2021-07-10T00:00:00"/>
    <x v="1"/>
    <x v="1"/>
    <d v="2021-08-10T00:00:00"/>
    <n v="502307"/>
    <x v="2"/>
    <s v="D4"/>
    <x v="1"/>
    <s v="Verified"/>
    <n v="62000"/>
    <n v="0.23749999999999999"/>
    <n v="312.23"/>
    <n v="0.15049999999999999"/>
    <n v="9000"/>
    <n v="16"/>
    <n v="10183"/>
  </r>
  <r>
    <n v="366655"/>
    <x v="25"/>
    <x v="0"/>
    <x v="6"/>
    <s v="Booz Allen Hamilton"/>
    <x v="4"/>
    <x v="0"/>
    <x v="55"/>
    <d v="2021-12-11T00:00:00"/>
    <d v="2021-12-11T00:00:00"/>
    <x v="1"/>
    <x v="1"/>
    <d v="2022-01-11T00:00:00"/>
    <n v="379165"/>
    <x v="2"/>
    <s v="D4"/>
    <x v="1"/>
    <s v="Verified"/>
    <n v="79000"/>
    <n v="0.16739999999999999"/>
    <n v="693.83"/>
    <n v="0.15049999999999999"/>
    <n v="20000"/>
    <n v="12"/>
    <n v="24978"/>
  </r>
  <r>
    <n v="547895"/>
    <x v="2"/>
    <x v="0"/>
    <x v="6"/>
    <s v="ARS Engineers"/>
    <x v="4"/>
    <x v="0"/>
    <x v="43"/>
    <d v="2021-12-15T00:00:00"/>
    <d v="2021-08-13T00:00:00"/>
    <x v="1"/>
    <x v="1"/>
    <d v="2021-09-13T00:00:00"/>
    <n v="706460"/>
    <x v="2"/>
    <s v="D4"/>
    <x v="1"/>
    <s v="Verified"/>
    <n v="77000"/>
    <n v="0.2097"/>
    <n v="878.31"/>
    <n v="0.1595"/>
    <n v="25000"/>
    <n v="21"/>
    <n v="31638"/>
  </r>
  <r>
    <n v="831827"/>
    <x v="1"/>
    <x v="0"/>
    <x v="6"/>
    <s v="UCSF Children's Hospital"/>
    <x v="4"/>
    <x v="0"/>
    <x v="11"/>
    <d v="2021-05-16T00:00:00"/>
    <d v="2021-08-14T00:00:00"/>
    <x v="1"/>
    <x v="1"/>
    <d v="2021-09-14T00:00:00"/>
    <n v="1041143"/>
    <x v="2"/>
    <s v="D4"/>
    <x v="1"/>
    <s v="Verified"/>
    <n v="108000"/>
    <n v="0.18429999999999999"/>
    <n v="889.96"/>
    <n v="0.16889999999999999"/>
    <n v="25000"/>
    <n v="20"/>
    <n v="32038"/>
  </r>
  <r>
    <n v="878571"/>
    <x v="9"/>
    <x v="0"/>
    <x v="6"/>
    <s v="Lockheed Martin Corp"/>
    <x v="4"/>
    <x v="0"/>
    <x v="10"/>
    <d v="2021-09-14T00:00:00"/>
    <d v="2021-09-14T00:00:00"/>
    <x v="1"/>
    <x v="1"/>
    <d v="2021-10-14T00:00:00"/>
    <n v="1093323"/>
    <x v="2"/>
    <s v="D5"/>
    <x v="1"/>
    <s v="Verified"/>
    <n v="57012.800000000003"/>
    <n v="0.1842"/>
    <n v="717.95"/>
    <n v="0.1749"/>
    <n v="20000"/>
    <n v="13"/>
    <n v="25846"/>
  </r>
  <r>
    <n v="1003309"/>
    <x v="25"/>
    <x v="0"/>
    <x v="6"/>
    <s v="Fairfax County Public Schools"/>
    <x v="4"/>
    <x v="0"/>
    <x v="22"/>
    <d v="2021-09-12T00:00:00"/>
    <d v="2021-09-12T00:00:00"/>
    <x v="1"/>
    <x v="1"/>
    <d v="2021-10-12T00:00:00"/>
    <n v="1229681"/>
    <x v="2"/>
    <s v="D5"/>
    <x v="1"/>
    <s v="Verified"/>
    <n v="59700"/>
    <n v="8.3599999999999994E-2"/>
    <n v="1082.9000000000001"/>
    <n v="0.1825"/>
    <n v="29850"/>
    <n v="38"/>
    <n v="33579"/>
  </r>
  <r>
    <n v="616605"/>
    <x v="16"/>
    <x v="0"/>
    <x v="3"/>
    <s v="Marriott Intl"/>
    <x v="4"/>
    <x v="0"/>
    <x v="49"/>
    <d v="2021-01-15T00:00:00"/>
    <d v="2021-12-13T00:00:00"/>
    <x v="1"/>
    <x v="1"/>
    <d v="2022-01-13T00:00:00"/>
    <n v="790604"/>
    <x v="2"/>
    <s v="D1"/>
    <x v="1"/>
    <s v="Verified"/>
    <n v="33996"/>
    <n v="0.2026"/>
    <n v="205.33"/>
    <n v="0.1409"/>
    <n v="6000"/>
    <n v="14"/>
    <n v="7393"/>
  </r>
  <r>
    <n v="749858"/>
    <x v="5"/>
    <x v="0"/>
    <x v="3"/>
    <s v="Department of Veteran Affairs"/>
    <x v="4"/>
    <x v="0"/>
    <x v="25"/>
    <d v="2021-05-16T00:00:00"/>
    <d v="2021-02-13T00:00:00"/>
    <x v="1"/>
    <x v="1"/>
    <d v="2021-03-13T00:00:00"/>
    <n v="949133"/>
    <x v="2"/>
    <s v="D1"/>
    <x v="1"/>
    <s v="Verified"/>
    <n v="80000"/>
    <n v="0.15"/>
    <n v="1223.95"/>
    <n v="0.15620000000000001"/>
    <n v="35000"/>
    <n v="18"/>
    <n v="41862"/>
  </r>
  <r>
    <n v="646290"/>
    <x v="22"/>
    <x v="0"/>
    <x v="3"/>
    <s v="Mayo Clinic"/>
    <x v="4"/>
    <x v="0"/>
    <x v="21"/>
    <d v="2021-05-16T00:00:00"/>
    <d v="2021-01-14T00:00:00"/>
    <x v="1"/>
    <x v="1"/>
    <d v="2021-02-14T00:00:00"/>
    <n v="826908"/>
    <x v="2"/>
    <s v="D1"/>
    <x v="1"/>
    <s v="Verified"/>
    <n v="71219.199999999997"/>
    <n v="0.1976"/>
    <n v="718.65"/>
    <n v="0.1409"/>
    <n v="21000"/>
    <n v="30"/>
    <n v="25874"/>
  </r>
  <r>
    <n v="498891"/>
    <x v="1"/>
    <x v="0"/>
    <x v="3"/>
    <s v="Sprint"/>
    <x v="4"/>
    <x v="0"/>
    <x v="48"/>
    <d v="2021-05-16T00:00:00"/>
    <d v="2021-04-13T00:00:00"/>
    <x v="1"/>
    <x v="1"/>
    <d v="2021-05-13T00:00:00"/>
    <n v="640059"/>
    <x v="2"/>
    <s v="D1"/>
    <x v="1"/>
    <s v="Verified"/>
    <n v="140000"/>
    <n v="0.1583"/>
    <n v="835.78"/>
    <n v="0.1459"/>
    <n v="24250"/>
    <n v="27"/>
    <n v="30089"/>
  </r>
  <r>
    <n v="383913"/>
    <x v="4"/>
    <x v="0"/>
    <x v="3"/>
    <s v="Newell Rubbermaid"/>
    <x v="4"/>
    <x v="0"/>
    <x v="33"/>
    <d v="2021-03-12T00:00:00"/>
    <d v="2021-03-12T00:00:00"/>
    <x v="1"/>
    <x v="1"/>
    <d v="2021-04-12T00:00:00"/>
    <n v="414543"/>
    <x v="2"/>
    <s v="D2"/>
    <x v="1"/>
    <s v="Verified"/>
    <n v="70000"/>
    <n v="0.2054"/>
    <n v="550.13"/>
    <n v="0.14419999999999999"/>
    <n v="16000"/>
    <n v="20"/>
    <n v="19804"/>
  </r>
  <r>
    <n v="550415"/>
    <x v="9"/>
    <x v="0"/>
    <x v="3"/>
    <s v="US Army"/>
    <x v="4"/>
    <x v="0"/>
    <x v="43"/>
    <d v="2021-06-15T00:00:00"/>
    <d v="2021-08-13T00:00:00"/>
    <x v="1"/>
    <x v="1"/>
    <d v="2021-09-13T00:00:00"/>
    <n v="709480"/>
    <x v="2"/>
    <s v="D2"/>
    <x v="1"/>
    <s v="Verified"/>
    <n v="66996"/>
    <n v="0.23519999999999999"/>
    <n v="869.21"/>
    <n v="0.15210000000000001"/>
    <n v="25000"/>
    <n v="25"/>
    <n v="31293"/>
  </r>
  <r>
    <n v="531939"/>
    <x v="18"/>
    <x v="0"/>
    <x v="3"/>
    <s v="US Army"/>
    <x v="4"/>
    <x v="0"/>
    <x v="51"/>
    <d v="2021-07-13T00:00:00"/>
    <d v="2021-07-13T00:00:00"/>
    <x v="1"/>
    <x v="1"/>
    <d v="2021-08-13T00:00:00"/>
    <n v="687650"/>
    <x v="2"/>
    <s v="D2"/>
    <x v="1"/>
    <s v="Verified"/>
    <n v="79416"/>
    <n v="0.14929999999999999"/>
    <n v="869.21"/>
    <n v="0.15210000000000001"/>
    <n v="25000"/>
    <n v="26"/>
    <n v="31292"/>
  </r>
  <r>
    <n v="564988"/>
    <x v="8"/>
    <x v="0"/>
    <x v="3"/>
    <s v="Department of Army"/>
    <x v="4"/>
    <x v="0"/>
    <x v="47"/>
    <d v="2021-02-15T00:00:00"/>
    <d v="2021-09-13T00:00:00"/>
    <x v="1"/>
    <x v="1"/>
    <d v="2021-10-13T00:00:00"/>
    <n v="726910"/>
    <x v="2"/>
    <s v="D3"/>
    <x v="1"/>
    <s v="Verified"/>
    <n v="59321"/>
    <n v="0.15310000000000001"/>
    <n v="314.56"/>
    <n v="0.15579999999999999"/>
    <n v="9000"/>
    <n v="15"/>
    <n v="11324"/>
  </r>
  <r>
    <n v="589082"/>
    <x v="9"/>
    <x v="0"/>
    <x v="3"/>
    <s v="DARCARS Toyota"/>
    <x v="4"/>
    <x v="0"/>
    <x v="50"/>
    <d v="2021-07-15T00:00:00"/>
    <d v="2021-04-12T00:00:00"/>
    <x v="1"/>
    <x v="1"/>
    <d v="2021-05-12T00:00:00"/>
    <n v="756770"/>
    <x v="2"/>
    <s v="D3"/>
    <x v="1"/>
    <s v="Verified"/>
    <n v="49000"/>
    <n v="0.1371"/>
    <n v="475.33"/>
    <n v="0.15579999999999999"/>
    <n v="13600"/>
    <n v="44"/>
    <n v="16142"/>
  </r>
  <r>
    <n v="723830"/>
    <x v="8"/>
    <x v="0"/>
    <x v="3"/>
    <s v="Sullivan Fire Protection"/>
    <x v="4"/>
    <x v="0"/>
    <x v="29"/>
    <d v="2021-03-16T00:00:00"/>
    <d v="2021-04-14T00:00:00"/>
    <x v="1"/>
    <x v="1"/>
    <d v="2021-05-14T00:00:00"/>
    <n v="918863"/>
    <x v="2"/>
    <s v="D4"/>
    <x v="1"/>
    <s v="Verified"/>
    <n v="85000"/>
    <n v="0.12039999999999999"/>
    <n v="1224.46"/>
    <n v="0.1565"/>
    <n v="35000"/>
    <n v="18"/>
    <n v="44080"/>
  </r>
  <r>
    <n v="752869"/>
    <x v="10"/>
    <x v="0"/>
    <x v="3"/>
    <s v="Tom Peck Ford"/>
    <x v="4"/>
    <x v="0"/>
    <x v="25"/>
    <d v="2021-09-12T00:00:00"/>
    <d v="2021-09-12T00:00:00"/>
    <x v="1"/>
    <x v="1"/>
    <d v="2021-10-12T00:00:00"/>
    <n v="952489"/>
    <x v="2"/>
    <s v="D5"/>
    <x v="1"/>
    <s v="Verified"/>
    <n v="41340"/>
    <n v="0.15529999999999999"/>
    <n v="502.56"/>
    <n v="0.1749"/>
    <n v="14000"/>
    <n v="13"/>
    <n v="16574"/>
  </r>
  <r>
    <n v="723683"/>
    <x v="3"/>
    <x v="0"/>
    <x v="3"/>
    <s v="FSC Corporation"/>
    <x v="4"/>
    <x v="0"/>
    <x v="29"/>
    <d v="2021-04-12T00:00:00"/>
    <d v="2021-03-12T00:00:00"/>
    <x v="1"/>
    <x v="1"/>
    <d v="2021-04-12T00:00:00"/>
    <n v="918697"/>
    <x v="2"/>
    <s v="D5"/>
    <x v="1"/>
    <s v="Verified"/>
    <n v="85000"/>
    <n v="0.18279999999999999"/>
    <n v="492.34"/>
    <n v="0.16020000000000001"/>
    <n v="14000"/>
    <n v="23"/>
    <n v="15822"/>
  </r>
  <r>
    <n v="518280"/>
    <x v="1"/>
    <x v="0"/>
    <x v="3"/>
    <s v="Kim Lighting"/>
    <x v="4"/>
    <x v="0"/>
    <x v="27"/>
    <d v="2021-05-16T00:00:00"/>
    <d v="2021-06-13T00:00:00"/>
    <x v="1"/>
    <x v="1"/>
    <d v="2021-07-13T00:00:00"/>
    <n v="669920"/>
    <x v="2"/>
    <s v="D5"/>
    <x v="1"/>
    <s v="Verified"/>
    <n v="134000"/>
    <n v="0.23180000000000001"/>
    <n v="879.8"/>
    <n v="0.16070000000000001"/>
    <n v="25000"/>
    <n v="36"/>
    <n v="31673"/>
  </r>
  <r>
    <n v="369231"/>
    <x v="13"/>
    <x v="0"/>
    <x v="8"/>
    <s v="Macys"/>
    <x v="4"/>
    <x v="0"/>
    <x v="40"/>
    <d v="2021-03-15T00:00:00"/>
    <d v="2021-01-10T00:00:00"/>
    <x v="1"/>
    <x v="1"/>
    <d v="2021-02-10T00:00:00"/>
    <n v="384715"/>
    <x v="2"/>
    <s v="D1"/>
    <x v="1"/>
    <s v="Verified"/>
    <n v="42050"/>
    <n v="0.23669999999999999"/>
    <n v="229.34"/>
    <n v="0.1411"/>
    <n v="6700"/>
    <n v="12"/>
    <n v="7524"/>
  </r>
  <r>
    <n v="891090"/>
    <x v="1"/>
    <x v="0"/>
    <x v="8"/>
    <s v="Dolby Laboratories Inc"/>
    <x v="4"/>
    <x v="0"/>
    <x v="10"/>
    <d v="2021-10-14T00:00:00"/>
    <d v="2021-10-14T00:00:00"/>
    <x v="1"/>
    <x v="1"/>
    <d v="2021-11-14T00:00:00"/>
    <n v="1107879"/>
    <x v="2"/>
    <s v="D1"/>
    <x v="1"/>
    <s v="Verified"/>
    <n v="79000"/>
    <n v="0.2379"/>
    <n v="352.13"/>
    <n v="0.16289999999999999"/>
    <n v="9975"/>
    <n v="27"/>
    <n v="12676"/>
  </r>
  <r>
    <n v="536625"/>
    <x v="0"/>
    <x v="0"/>
    <x v="8"/>
    <s v="Nestle Purina"/>
    <x v="4"/>
    <x v="0"/>
    <x v="51"/>
    <d v="2021-01-16T00:00:00"/>
    <d v="2021-07-13T00:00:00"/>
    <x v="1"/>
    <x v="1"/>
    <d v="2021-08-13T00:00:00"/>
    <n v="693231"/>
    <x v="2"/>
    <s v="D2"/>
    <x v="1"/>
    <s v="Verified"/>
    <n v="66000"/>
    <n v="8.3599999999999994E-2"/>
    <n v="173.85"/>
    <n v="0.15210000000000001"/>
    <n v="5000"/>
    <n v="7"/>
    <n v="6259"/>
  </r>
  <r>
    <n v="434336"/>
    <x v="38"/>
    <x v="0"/>
    <x v="8"/>
    <s v="Grainger Industrial Supply"/>
    <x v="4"/>
    <x v="0"/>
    <x v="20"/>
    <d v="2021-02-11T00:00:00"/>
    <d v="2021-03-11T00:00:00"/>
    <x v="1"/>
    <x v="1"/>
    <d v="2021-04-11T00:00:00"/>
    <n v="518060"/>
    <x v="2"/>
    <s v="D5"/>
    <x v="1"/>
    <s v="Verified"/>
    <n v="67000"/>
    <n v="0.14610000000000001"/>
    <n v="140.63"/>
    <n v="0.16"/>
    <n v="4000"/>
    <n v="18"/>
    <n v="4769"/>
  </r>
  <r>
    <n v="428482"/>
    <x v="13"/>
    <x v="0"/>
    <x v="8"/>
    <s v="Boeing Company"/>
    <x v="4"/>
    <x v="0"/>
    <x v="30"/>
    <d v="2021-05-16T00:00:00"/>
    <d v="2021-03-12T00:00:00"/>
    <x v="1"/>
    <x v="1"/>
    <d v="2021-04-12T00:00:00"/>
    <n v="507052"/>
    <x v="2"/>
    <s v="D5"/>
    <x v="1"/>
    <s v="Verified"/>
    <n v="55000"/>
    <n v="8.5099999999999995E-2"/>
    <n v="418.16"/>
    <n v="0.1537"/>
    <n v="12000"/>
    <n v="14"/>
    <n v="14976"/>
  </r>
  <r>
    <n v="1034517"/>
    <x v="1"/>
    <x v="0"/>
    <x v="4"/>
    <s v="Lockheed Martin"/>
    <x v="4"/>
    <x v="0"/>
    <x v="22"/>
    <d v="2021-01-16T00:00:00"/>
    <d v="2021-12-14T00:00:00"/>
    <x v="1"/>
    <x v="1"/>
    <d v="2022-01-14T00:00:00"/>
    <n v="1264333"/>
    <x v="2"/>
    <s v="D2"/>
    <x v="1"/>
    <s v="Verified"/>
    <n v="50000"/>
    <n v="0.1613"/>
    <n v="533.08000000000004"/>
    <n v="0.16769999999999999"/>
    <n v="15000"/>
    <n v="14"/>
    <n v="19191"/>
  </r>
  <r>
    <n v="636696"/>
    <x v="5"/>
    <x v="0"/>
    <x v="4"/>
    <s v="AT&amp;T Mobility"/>
    <x v="4"/>
    <x v="0"/>
    <x v="41"/>
    <d v="2021-01-14T00:00:00"/>
    <d v="2021-01-14T00:00:00"/>
    <x v="1"/>
    <x v="1"/>
    <d v="2021-02-14T00:00:00"/>
    <n v="815620"/>
    <x v="2"/>
    <s v="D2"/>
    <x v="1"/>
    <s v="Verified"/>
    <n v="65000"/>
    <n v="0.1754"/>
    <n v="412.82"/>
    <n v="0.14460000000000001"/>
    <n v="12000"/>
    <n v="22"/>
    <n v="14864"/>
  </r>
  <r>
    <n v="523446"/>
    <x v="5"/>
    <x v="0"/>
    <x v="4"/>
    <s v="EMC Corporation"/>
    <x v="4"/>
    <x v="0"/>
    <x v="51"/>
    <d v="2021-09-13T00:00:00"/>
    <d v="2021-03-13T00:00:00"/>
    <x v="1"/>
    <x v="1"/>
    <d v="2021-04-13T00:00:00"/>
    <n v="677256"/>
    <x v="2"/>
    <s v="D4"/>
    <x v="1"/>
    <s v="Verified"/>
    <n v="78000"/>
    <n v="5.5800000000000002E-2"/>
    <n v="554.22"/>
    <n v="0.1595"/>
    <n v="25000"/>
    <n v="29"/>
    <n v="19909"/>
  </r>
  <r>
    <n v="439689"/>
    <x v="25"/>
    <x v="0"/>
    <x v="2"/>
    <s v="American Association for Clinical Chemistry"/>
    <x v="4"/>
    <x v="0"/>
    <x v="52"/>
    <d v="2021-11-15T00:00:00"/>
    <d v="2021-09-12T00:00:00"/>
    <x v="1"/>
    <x v="1"/>
    <d v="2021-10-12T00:00:00"/>
    <n v="531514"/>
    <x v="2"/>
    <s v="D1"/>
    <x v="1"/>
    <s v="Verified"/>
    <n v="51996"/>
    <n v="0.1484"/>
    <n v="689.51"/>
    <n v="0.14610000000000001"/>
    <n v="20000"/>
    <n v="11"/>
    <n v="24822"/>
  </r>
  <r>
    <n v="366733"/>
    <x v="13"/>
    <x v="0"/>
    <x v="2"/>
    <s v="BILL MCCURLEY CHEVROLET INC"/>
    <x v="4"/>
    <x v="0"/>
    <x v="55"/>
    <d v="2021-03-16T00:00:00"/>
    <d v="2021-12-10T00:00:00"/>
    <x v="1"/>
    <x v="1"/>
    <d v="2022-01-10T00:00:00"/>
    <n v="379458"/>
    <x v="2"/>
    <s v="D2"/>
    <x v="1"/>
    <s v="Verified"/>
    <n v="94000"/>
    <n v="0.1646"/>
    <n v="446.98"/>
    <n v="0.14419999999999999"/>
    <n v="13000"/>
    <n v="52"/>
    <n v="15695"/>
  </r>
  <r>
    <n v="703021"/>
    <x v="1"/>
    <x v="0"/>
    <x v="2"/>
    <s v="st. joseph's medical center"/>
    <x v="4"/>
    <x v="0"/>
    <x v="42"/>
    <d v="2021-11-12T00:00:00"/>
    <d v="2021-11-12T00:00:00"/>
    <x v="1"/>
    <x v="1"/>
    <d v="2021-12-12T00:00:00"/>
    <n v="894923"/>
    <x v="2"/>
    <s v="D3"/>
    <x v="1"/>
    <s v="Verified"/>
    <n v="98400"/>
    <n v="0.1341"/>
    <n v="575.12"/>
    <n v="0.15279999999999999"/>
    <n v="16525"/>
    <n v="43"/>
    <n v="19670"/>
  </r>
  <r>
    <n v="807180"/>
    <x v="4"/>
    <x v="0"/>
    <x v="2"/>
    <s v="AlphaDetail Inc."/>
    <x v="4"/>
    <x v="0"/>
    <x v="44"/>
    <d v="2021-07-14T00:00:00"/>
    <d v="2021-07-14T00:00:00"/>
    <x v="1"/>
    <x v="1"/>
    <d v="2021-08-14T00:00:00"/>
    <n v="1013700"/>
    <x v="2"/>
    <s v="D3"/>
    <x v="1"/>
    <s v="Verified"/>
    <n v="200000"/>
    <n v="0.20300000000000001"/>
    <n v="177"/>
    <n v="0.16489999999999999"/>
    <n v="5000"/>
    <n v="28"/>
    <n v="6372"/>
  </r>
  <r>
    <n v="555478"/>
    <x v="8"/>
    <x v="0"/>
    <x v="2"/>
    <s v="Gas Turbine Efficeincy"/>
    <x v="4"/>
    <x v="0"/>
    <x v="47"/>
    <d v="2021-07-12T00:00:00"/>
    <d v="2021-06-12T00:00:00"/>
    <x v="1"/>
    <x v="1"/>
    <d v="2021-07-12T00:00:00"/>
    <n v="715377"/>
    <x v="2"/>
    <s v="D4"/>
    <x v="1"/>
    <s v="Verified"/>
    <n v="65000"/>
    <n v="0.24149999999999999"/>
    <n v="746.57"/>
    <n v="0.1595"/>
    <n v="21250"/>
    <n v="24"/>
    <n v="25864"/>
  </r>
  <r>
    <n v="620921"/>
    <x v="8"/>
    <x v="0"/>
    <x v="2"/>
    <s v="Chartis"/>
    <x v="4"/>
    <x v="0"/>
    <x v="41"/>
    <d v="2021-05-16T00:00:00"/>
    <d v="2021-12-13T00:00:00"/>
    <x v="1"/>
    <x v="1"/>
    <d v="2022-01-13T00:00:00"/>
    <n v="795797"/>
    <x v="2"/>
    <s v="D4"/>
    <x v="1"/>
    <s v="Verified"/>
    <n v="108500"/>
    <n v="0.13600000000000001"/>
    <n v="500.6"/>
    <n v="0.152"/>
    <n v="14400"/>
    <n v="20"/>
    <n v="18024"/>
  </r>
  <r>
    <n v="519527"/>
    <x v="6"/>
    <x v="0"/>
    <x v="2"/>
    <s v="Portico Systems"/>
    <x v="4"/>
    <x v="0"/>
    <x v="27"/>
    <d v="2021-08-11T00:00:00"/>
    <d v="2021-08-11T00:00:00"/>
    <x v="1"/>
    <x v="1"/>
    <d v="2021-09-11T00:00:00"/>
    <n v="671603"/>
    <x v="2"/>
    <s v="D5"/>
    <x v="1"/>
    <s v="Verified"/>
    <n v="143000"/>
    <n v="9.6299999999999997E-2"/>
    <n v="878.92"/>
    <n v="0.16070000000000001"/>
    <n v="25000"/>
    <n v="18"/>
    <n v="28664"/>
  </r>
  <r>
    <n v="456448"/>
    <x v="19"/>
    <x v="0"/>
    <x v="2"/>
    <s v="Chipotle Mexican Grill"/>
    <x v="4"/>
    <x v="0"/>
    <x v="32"/>
    <d v="2021-11-12T00:00:00"/>
    <d v="2021-11-12T00:00:00"/>
    <x v="1"/>
    <x v="1"/>
    <d v="2021-12-12T00:00:00"/>
    <n v="566851"/>
    <x v="2"/>
    <s v="D5"/>
    <x v="1"/>
    <s v="Verified"/>
    <n v="65000"/>
    <n v="5.7200000000000001E-2"/>
    <n v="527.36"/>
    <n v="0.16"/>
    <n v="15000"/>
    <n v="11"/>
    <n v="18985"/>
  </r>
  <r>
    <n v="472554"/>
    <x v="17"/>
    <x v="0"/>
    <x v="5"/>
    <s v="Gap, Inc."/>
    <x v="4"/>
    <x v="0"/>
    <x v="24"/>
    <d v="2021-10-11T00:00:00"/>
    <d v="2021-10-11T00:00:00"/>
    <x v="1"/>
    <x v="1"/>
    <d v="2021-11-11T00:00:00"/>
    <n v="596748"/>
    <x v="2"/>
    <s v="D1"/>
    <x v="1"/>
    <s v="Verified"/>
    <n v="35000"/>
    <n v="0.1022"/>
    <n v="344.76"/>
    <n v="0.14610000000000001"/>
    <n v="10000"/>
    <n v="21"/>
    <n v="11821"/>
  </r>
  <r>
    <n v="904400"/>
    <x v="8"/>
    <x v="0"/>
    <x v="5"/>
    <s v="Columbia University"/>
    <x v="4"/>
    <x v="0"/>
    <x v="13"/>
    <d v="2021-06-14T00:00:00"/>
    <d v="2021-06-14T00:00:00"/>
    <x v="1"/>
    <x v="1"/>
    <d v="2021-07-14T00:00:00"/>
    <n v="1124951"/>
    <x v="2"/>
    <s v="D1"/>
    <x v="1"/>
    <s v="Verified"/>
    <n v="75000"/>
    <n v="0.2429"/>
    <n v="841.92"/>
    <n v="0.16289999999999999"/>
    <n v="23850"/>
    <n v="16"/>
    <n v="30143"/>
  </r>
  <r>
    <n v="796295"/>
    <x v="2"/>
    <x v="0"/>
    <x v="5"/>
    <s v="Planview Inc"/>
    <x v="4"/>
    <x v="0"/>
    <x v="44"/>
    <d v="2021-05-16T00:00:00"/>
    <d v="2021-07-14T00:00:00"/>
    <x v="1"/>
    <x v="1"/>
    <d v="2021-08-14T00:00:00"/>
    <n v="1001123"/>
    <x v="2"/>
    <s v="D2"/>
    <x v="1"/>
    <s v="Verified"/>
    <n v="75000"/>
    <n v="0.14080000000000001"/>
    <n v="224.98"/>
    <n v="0.15989999999999999"/>
    <n v="6400"/>
    <n v="26"/>
    <n v="8099"/>
  </r>
  <r>
    <n v="498697"/>
    <x v="1"/>
    <x v="0"/>
    <x v="5"/>
    <s v="Itron"/>
    <x v="4"/>
    <x v="0"/>
    <x v="26"/>
    <d v="2021-09-15T00:00:00"/>
    <d v="2021-07-11T00:00:00"/>
    <x v="1"/>
    <x v="1"/>
    <d v="2021-08-11T00:00:00"/>
    <n v="639768"/>
    <x v="2"/>
    <s v="D3"/>
    <x v="1"/>
    <s v="Verified"/>
    <n v="63000"/>
    <n v="7.0499999999999993E-2"/>
    <n v="348.29"/>
    <n v="0.15329999999999999"/>
    <n v="10000"/>
    <n v="19"/>
    <n v="11693"/>
  </r>
  <r>
    <n v="503724"/>
    <x v="1"/>
    <x v="0"/>
    <x v="5"/>
    <s v="Cisco Systems"/>
    <x v="4"/>
    <x v="0"/>
    <x v="48"/>
    <d v="2021-05-16T00:00:00"/>
    <d v="2021-05-13T00:00:00"/>
    <x v="1"/>
    <x v="1"/>
    <d v="2021-06-13T00:00:00"/>
    <n v="648372"/>
    <x v="2"/>
    <s v="D3"/>
    <x v="1"/>
    <s v="Verified"/>
    <n v="116000"/>
    <n v="0.1182"/>
    <n v="748.81"/>
    <n v="0.15329999999999999"/>
    <n v="21500"/>
    <n v="18"/>
    <n v="26961"/>
  </r>
  <r>
    <n v="764165"/>
    <x v="4"/>
    <x v="0"/>
    <x v="5"/>
    <s v="LSI"/>
    <x v="4"/>
    <x v="0"/>
    <x v="25"/>
    <d v="2021-01-14T00:00:00"/>
    <d v="2021-01-14T00:00:00"/>
    <x v="1"/>
    <x v="1"/>
    <d v="2021-02-14T00:00:00"/>
    <n v="964849"/>
    <x v="2"/>
    <s v="D4"/>
    <x v="1"/>
    <s v="Verified"/>
    <n v="79000"/>
    <n v="0.2046"/>
    <n v="711.97"/>
    <n v="0.16889999999999999"/>
    <n v="20000"/>
    <n v="14"/>
    <n v="25485"/>
  </r>
  <r>
    <n v="817600"/>
    <x v="1"/>
    <x v="0"/>
    <x v="7"/>
    <s v="Macy's"/>
    <x v="4"/>
    <x v="0"/>
    <x v="44"/>
    <d v="2021-08-14T00:00:00"/>
    <d v="2021-07-14T00:00:00"/>
    <x v="1"/>
    <x v="1"/>
    <d v="2021-08-14T00:00:00"/>
    <n v="1025459"/>
    <x v="2"/>
    <s v="D1"/>
    <x v="1"/>
    <s v="Verified"/>
    <n v="27000"/>
    <n v="0.13200000000000001"/>
    <n v="349.7"/>
    <n v="0.15620000000000001"/>
    <n v="10000"/>
    <n v="10"/>
    <n v="12504"/>
  </r>
  <r>
    <n v="603426"/>
    <x v="1"/>
    <x v="0"/>
    <x v="7"/>
    <s v="Savvis"/>
    <x v="4"/>
    <x v="0"/>
    <x v="50"/>
    <d v="2021-04-15T00:00:00"/>
    <d v="2021-04-12T00:00:00"/>
    <x v="1"/>
    <x v="1"/>
    <d v="2021-05-12T00:00:00"/>
    <n v="774273"/>
    <x v="2"/>
    <s v="D1"/>
    <x v="1"/>
    <s v="Verified"/>
    <n v="69000"/>
    <n v="0.15970000000000001"/>
    <n v="855.54"/>
    <n v="0.1409"/>
    <n v="25000"/>
    <n v="11"/>
    <n v="29038"/>
  </r>
  <r>
    <n v="630966"/>
    <x v="9"/>
    <x v="0"/>
    <x v="7"/>
    <s v="MCPS"/>
    <x v="4"/>
    <x v="0"/>
    <x v="41"/>
    <d v="2021-05-16T00:00:00"/>
    <d v="2021-12-12T00:00:00"/>
    <x v="1"/>
    <x v="1"/>
    <d v="2022-01-12T00:00:00"/>
    <n v="808331"/>
    <x v="2"/>
    <s v="D3"/>
    <x v="1"/>
    <s v="Verified"/>
    <n v="51500"/>
    <n v="0.2223"/>
    <n v="657.07"/>
    <n v="0.14829999999999999"/>
    <n v="19000"/>
    <n v="10"/>
    <n v="23057"/>
  </r>
  <r>
    <n v="1055646"/>
    <x v="9"/>
    <x v="0"/>
    <x v="7"/>
    <s v="emcor government services"/>
    <x v="4"/>
    <x v="0"/>
    <x v="12"/>
    <d v="2021-05-16T00:00:00"/>
    <d v="2021-12-14T00:00:00"/>
    <x v="1"/>
    <x v="1"/>
    <d v="2022-01-14T00:00:00"/>
    <n v="1287209"/>
    <x v="2"/>
    <s v="D3"/>
    <x v="1"/>
    <s v="Verified"/>
    <n v="67000"/>
    <n v="0.20610000000000001"/>
    <n v="465.24"/>
    <n v="0.17269999999999999"/>
    <n v="13000"/>
    <n v="23"/>
    <n v="16748"/>
  </r>
  <r>
    <n v="384952"/>
    <x v="15"/>
    <x v="0"/>
    <x v="9"/>
    <s v="Hewlett Packard"/>
    <x v="4"/>
    <x v="0"/>
    <x v="33"/>
    <d v="2021-02-13T00:00:00"/>
    <d v="2021-04-12T00:00:00"/>
    <x v="1"/>
    <x v="1"/>
    <d v="2021-05-12T00:00:00"/>
    <n v="416399"/>
    <x v="2"/>
    <s v="D1"/>
    <x v="1"/>
    <s v="Verified"/>
    <n v="67000"/>
    <n v="6.8599999999999994E-2"/>
    <n v="342.29"/>
    <n v="0.1411"/>
    <n v="10000"/>
    <n v="12"/>
    <n v="12322"/>
  </r>
  <r>
    <n v="840817"/>
    <x v="1"/>
    <x v="0"/>
    <x v="10"/>
    <s v="Palm Springs Unified School District"/>
    <x v="4"/>
    <x v="0"/>
    <x v="11"/>
    <d v="2021-05-16T00:00:00"/>
    <d v="2021-08-14T00:00:00"/>
    <x v="1"/>
    <x v="1"/>
    <d v="2021-09-14T00:00:00"/>
    <n v="1051259"/>
    <x v="2"/>
    <s v="D2"/>
    <x v="1"/>
    <s v="Verified"/>
    <n v="70000"/>
    <n v="0.22370000000000001"/>
    <n v="1022.93"/>
    <n v="0.15989999999999999"/>
    <n v="29100"/>
    <n v="28"/>
    <n v="36833"/>
  </r>
  <r>
    <n v="659238"/>
    <x v="8"/>
    <x v="0"/>
    <x v="1"/>
    <s v="new york city transit authority"/>
    <x v="4"/>
    <x v="0"/>
    <x v="21"/>
    <d v="2021-04-16T00:00:00"/>
    <d v="2021-06-12T00:00:00"/>
    <x v="1"/>
    <x v="1"/>
    <d v="2021-07-12T00:00:00"/>
    <n v="843146"/>
    <x v="2"/>
    <s v="D5"/>
    <x v="1"/>
    <s v="Verified"/>
    <n v="88000"/>
    <n v="0.14779999999999999"/>
    <n v="879.18"/>
    <n v="0.16020000000000001"/>
    <n v="25000"/>
    <n v="17"/>
    <n v="29409"/>
  </r>
  <r>
    <n v="665330"/>
    <x v="8"/>
    <x v="0"/>
    <x v="0"/>
    <s v="St James Mercy Hospital"/>
    <x v="4"/>
    <x v="0"/>
    <x v="0"/>
    <d v="2021-02-13T00:00:00"/>
    <d v="2021-02-13T00:00:00"/>
    <x v="1"/>
    <x v="1"/>
    <d v="2021-03-13T00:00:00"/>
    <n v="850633"/>
    <x v="2"/>
    <s v="D2"/>
    <x v="1"/>
    <s v="Verified"/>
    <n v="32000"/>
    <n v="0.246"/>
    <n v="272.64999999999998"/>
    <n v="0.14910000000000001"/>
    <n v="7875"/>
    <n v="43"/>
    <n v="9566"/>
  </r>
  <r>
    <n v="1030338"/>
    <x v="19"/>
    <x v="0"/>
    <x v="0"/>
    <s v="JP Morgan"/>
    <x v="4"/>
    <x v="0"/>
    <x v="22"/>
    <d v="2021-05-16T00:00:00"/>
    <d v="2021-04-14T00:00:00"/>
    <x v="1"/>
    <x v="1"/>
    <d v="2021-05-14T00:00:00"/>
    <n v="1259947"/>
    <x v="2"/>
    <s v="D2"/>
    <x v="1"/>
    <s v="Verified"/>
    <n v="82500"/>
    <n v="0.1958"/>
    <n v="710.77"/>
    <n v="0.16769999999999999"/>
    <n v="20000"/>
    <n v="25"/>
    <n v="25246"/>
  </r>
  <r>
    <n v="768194"/>
    <x v="2"/>
    <x v="0"/>
    <x v="0"/>
    <s v="Meeting Professionals Int'l"/>
    <x v="4"/>
    <x v="0"/>
    <x v="10"/>
    <d v="2021-03-16T00:00:00"/>
    <d v="2021-07-14T00:00:00"/>
    <x v="1"/>
    <x v="1"/>
    <d v="2021-08-14T00:00:00"/>
    <n v="969419"/>
    <x v="2"/>
    <s v="D2"/>
    <x v="1"/>
    <s v="Verified"/>
    <n v="95004"/>
    <n v="0.15570000000000001"/>
    <n v="984.26"/>
    <n v="0.15989999999999999"/>
    <n v="28000"/>
    <n v="27"/>
    <n v="35281"/>
  </r>
  <r>
    <n v="663049"/>
    <x v="32"/>
    <x v="0"/>
    <x v="0"/>
    <s v="Huber Engineered Woods"/>
    <x v="4"/>
    <x v="0"/>
    <x v="0"/>
    <d v="2021-02-14T00:00:00"/>
    <d v="2021-02-14T00:00:00"/>
    <x v="1"/>
    <x v="1"/>
    <d v="2021-03-14T00:00:00"/>
    <n v="847888"/>
    <x v="2"/>
    <s v="D3"/>
    <x v="1"/>
    <s v="Verified"/>
    <n v="53000"/>
    <n v="0.1827"/>
    <n v="870.07"/>
    <n v="0.15279999999999999"/>
    <n v="25000"/>
    <n v="11"/>
    <n v="31327"/>
  </r>
  <r>
    <n v="374325"/>
    <x v="25"/>
    <x v="0"/>
    <x v="0"/>
    <s v="Decisive Analytics"/>
    <x v="4"/>
    <x v="0"/>
    <x v="40"/>
    <d v="2021-01-15T00:00:00"/>
    <d v="2021-02-12T00:00:00"/>
    <x v="1"/>
    <x v="1"/>
    <d v="2021-03-12T00:00:00"/>
    <n v="395347"/>
    <x v="2"/>
    <s v="D5"/>
    <x v="1"/>
    <s v="Verified"/>
    <n v="35000"/>
    <n v="0.06"/>
    <n v="146.36000000000001"/>
    <n v="0.1537"/>
    <n v="4200"/>
    <n v="19"/>
    <n v="5269"/>
  </r>
  <r>
    <n v="386071"/>
    <x v="6"/>
    <x v="0"/>
    <x v="3"/>
    <s v="Taylor Public Schools"/>
    <x v="4"/>
    <x v="0"/>
    <x v="26"/>
    <d v="2021-05-16T00:00:00"/>
    <d v="2021-10-12T00:00:00"/>
    <x v="1"/>
    <x v="1"/>
    <d v="2021-11-12T00:00:00"/>
    <n v="390208"/>
    <x v="2"/>
    <s v="D5"/>
    <x v="1"/>
    <s v="Verified"/>
    <n v="61000"/>
    <n v="0.17510000000000001"/>
    <n v="351.94"/>
    <n v="0.16070000000000001"/>
    <n v="10000"/>
    <n v="19"/>
    <n v="12428"/>
  </r>
  <r>
    <n v="557740"/>
    <x v="1"/>
    <x v="0"/>
    <x v="8"/>
    <s v="st. anne's"/>
    <x v="4"/>
    <x v="0"/>
    <x v="47"/>
    <d v="2021-05-16T00:00:00"/>
    <d v="2021-07-12T00:00:00"/>
    <x v="1"/>
    <x v="1"/>
    <d v="2021-08-12T00:00:00"/>
    <n v="718070"/>
    <x v="2"/>
    <s v="D1"/>
    <x v="1"/>
    <s v="Verified"/>
    <n v="38400"/>
    <n v="0.2084"/>
    <n v="359.71"/>
    <n v="0.1484"/>
    <n v="10400"/>
    <n v="27"/>
    <n v="12568"/>
  </r>
  <r>
    <n v="378331"/>
    <x v="1"/>
    <x v="0"/>
    <x v="8"/>
    <s v="Dept of Veterans Affairs"/>
    <x v="4"/>
    <x v="0"/>
    <x v="8"/>
    <d v="2021-03-12T00:00:00"/>
    <d v="2021-02-12T00:00:00"/>
    <x v="1"/>
    <x v="1"/>
    <d v="2021-03-12T00:00:00"/>
    <n v="403336"/>
    <x v="2"/>
    <s v="D1"/>
    <x v="1"/>
    <s v="Verified"/>
    <n v="26000"/>
    <n v="0.12970000000000001"/>
    <n v="212.22"/>
    <n v="0.1411"/>
    <n v="6200"/>
    <n v="24"/>
    <n v="7640"/>
  </r>
  <r>
    <n v="392932"/>
    <x v="5"/>
    <x v="0"/>
    <x v="9"/>
    <s v="Home Depot"/>
    <x v="4"/>
    <x v="0"/>
    <x v="45"/>
    <d v="2021-01-15T00:00:00"/>
    <d v="2021-05-12T00:00:00"/>
    <x v="1"/>
    <x v="1"/>
    <d v="2021-06-12T00:00:00"/>
    <n v="430235"/>
    <x v="2"/>
    <s v="D1"/>
    <x v="1"/>
    <s v="Verified"/>
    <n v="37000"/>
    <n v="3.3099999999999997E-2"/>
    <n v="123.23"/>
    <n v="0.1411"/>
    <n v="3600"/>
    <n v="13"/>
    <n v="4436"/>
  </r>
  <r>
    <n v="973890"/>
    <x v="1"/>
    <x v="0"/>
    <x v="10"/>
    <s v="Marriott International"/>
    <x v="4"/>
    <x v="0"/>
    <x v="13"/>
    <d v="2021-06-14T00:00:00"/>
    <d v="2021-09-13T00:00:00"/>
    <x v="1"/>
    <x v="1"/>
    <d v="2021-10-13T00:00:00"/>
    <n v="1196118"/>
    <x v="2"/>
    <s v="D1"/>
    <x v="1"/>
    <s v="Verified"/>
    <n v="125000"/>
    <n v="2.2499999999999999E-2"/>
    <n v="264.76"/>
    <n v="0.16289999999999999"/>
    <n v="7500"/>
    <n v="26"/>
    <n v="9225"/>
  </r>
  <r>
    <n v="455682"/>
    <x v="2"/>
    <x v="0"/>
    <x v="0"/>
    <s v="Dell Inc"/>
    <x v="4"/>
    <x v="0"/>
    <x v="32"/>
    <d v="2021-05-16T00:00:00"/>
    <d v="2021-11-12T00:00:00"/>
    <x v="1"/>
    <x v="1"/>
    <d v="2021-12-12T00:00:00"/>
    <n v="565253"/>
    <x v="2"/>
    <s v="D1"/>
    <x v="1"/>
    <s v="Verified"/>
    <n v="77000"/>
    <n v="0.16439999999999999"/>
    <n v="110.33"/>
    <n v="0.14610000000000001"/>
    <n v="3200"/>
    <n v="24"/>
    <n v="3971"/>
  </r>
  <r>
    <n v="381015"/>
    <x v="11"/>
    <x v="0"/>
    <x v="0"/>
    <s v="Towbin Infiniti"/>
    <x v="4"/>
    <x v="0"/>
    <x v="8"/>
    <d v="2021-03-12T00:00:00"/>
    <d v="2021-03-12T00:00:00"/>
    <x v="1"/>
    <x v="1"/>
    <d v="2021-04-12T00:00:00"/>
    <n v="409009"/>
    <x v="2"/>
    <s v="D3"/>
    <x v="1"/>
    <s v="Verified"/>
    <n v="51996"/>
    <n v="0.1087"/>
    <n v="379.91"/>
    <n v="0.1474"/>
    <n v="11000"/>
    <n v="12"/>
    <n v="13676"/>
  </r>
  <r>
    <n v="884494"/>
    <x v="1"/>
    <x v="0"/>
    <x v="2"/>
    <s v="CTB/McGraw Hill"/>
    <x v="4"/>
    <x v="0"/>
    <x v="10"/>
    <d v="2021-09-14T00:00:00"/>
    <d v="2021-09-14T00:00:00"/>
    <x v="1"/>
    <x v="1"/>
    <d v="2021-10-14T00:00:00"/>
    <n v="1099927"/>
    <x v="2"/>
    <s v="D2"/>
    <x v="1"/>
    <s v="Verified"/>
    <n v="56400"/>
    <n v="0.17019999999999999"/>
    <n v="284.31"/>
    <n v="0.16769999999999999"/>
    <n v="8000"/>
    <n v="30"/>
    <n v="10231"/>
  </r>
  <r>
    <n v="554362"/>
    <x v="4"/>
    <x v="0"/>
    <x v="4"/>
    <s v="Bank of New York Mellon"/>
    <x v="4"/>
    <x v="0"/>
    <x v="43"/>
    <d v="2021-05-16T00:00:00"/>
    <d v="2021-05-11T00:00:00"/>
    <x v="1"/>
    <x v="1"/>
    <d v="2021-06-11T00:00:00"/>
    <n v="714127"/>
    <x v="2"/>
    <s v="D3"/>
    <x v="1"/>
    <s v="Verified"/>
    <n v="46500"/>
    <n v="3.4799999999999998E-2"/>
    <n v="160.78"/>
    <n v="0.15579999999999999"/>
    <n v="4600"/>
    <n v="17"/>
    <n v="5040"/>
  </r>
  <r>
    <n v="445808"/>
    <x v="8"/>
    <x v="0"/>
    <x v="0"/>
    <s v="Retired &amp; Disability"/>
    <x v="4"/>
    <x v="0"/>
    <x v="15"/>
    <d v="2021-04-16T00:00:00"/>
    <d v="2021-10-12T00:00:00"/>
    <x v="1"/>
    <x v="1"/>
    <d v="2021-11-12T00:00:00"/>
    <n v="544721"/>
    <x v="2"/>
    <s v="D1"/>
    <x v="1"/>
    <s v="Verified"/>
    <n v="60000"/>
    <n v="0.23860000000000001"/>
    <n v="706.74"/>
    <n v="0.14610000000000001"/>
    <n v="20500"/>
    <n v="14"/>
    <n v="25443"/>
  </r>
  <r>
    <n v="872651"/>
    <x v="26"/>
    <x v="0"/>
    <x v="4"/>
    <s v="Ahtna Engineering"/>
    <x v="4"/>
    <x v="0"/>
    <x v="10"/>
    <d v="2021-01-16T00:00:00"/>
    <d v="2021-09-12T00:00:00"/>
    <x v="1"/>
    <x v="1"/>
    <d v="2021-10-12T00:00:00"/>
    <n v="1086857"/>
    <x v="2"/>
    <s v="D1"/>
    <x v="1"/>
    <s v="Verified"/>
    <n v="41000"/>
    <n v="0.22739999999999999"/>
    <n v="278.01"/>
    <n v="0.15620000000000001"/>
    <n v="7950"/>
    <n v="16"/>
    <n v="8958"/>
  </r>
  <r>
    <n v="509600"/>
    <x v="18"/>
    <x v="0"/>
    <x v="6"/>
    <s v="CompuCom"/>
    <x v="4"/>
    <x v="0"/>
    <x v="48"/>
    <d v="2021-12-11T00:00:00"/>
    <d v="2021-12-11T00:00:00"/>
    <x v="1"/>
    <x v="1"/>
    <d v="2022-01-11T00:00:00"/>
    <n v="657799"/>
    <x v="2"/>
    <s v="D4"/>
    <x v="1"/>
    <s v="Verified"/>
    <n v="38004"/>
    <n v="0"/>
    <n v="210.07"/>
    <n v="0.157"/>
    <n v="6000"/>
    <n v="11"/>
    <n v="7174"/>
  </r>
  <r>
    <n v="1033285"/>
    <x v="1"/>
    <x v="0"/>
    <x v="6"/>
    <s v="East West Bank"/>
    <x v="4"/>
    <x v="0"/>
    <x v="22"/>
    <d v="2021-05-16T00:00:00"/>
    <d v="2021-08-14T00:00:00"/>
    <x v="1"/>
    <x v="1"/>
    <d v="2021-09-14T00:00:00"/>
    <n v="1262852"/>
    <x v="2"/>
    <s v="D4"/>
    <x v="1"/>
    <s v="Verified"/>
    <n v="130000"/>
    <n v="6.9099999999999995E-2"/>
    <n v="539.14"/>
    <n v="0.17580000000000001"/>
    <n v="15000"/>
    <n v="17"/>
    <n v="19332"/>
  </r>
  <r>
    <n v="1053312"/>
    <x v="5"/>
    <x v="0"/>
    <x v="3"/>
    <s v="Attorneys Title Fund Services, LLC"/>
    <x v="4"/>
    <x v="0"/>
    <x v="12"/>
    <d v="2021-12-14T00:00:00"/>
    <d v="2021-12-14T00:00:00"/>
    <x v="1"/>
    <x v="1"/>
    <d v="2022-01-14T00:00:00"/>
    <n v="1284892"/>
    <x v="2"/>
    <s v="D1"/>
    <x v="1"/>
    <s v="Verified"/>
    <n v="53000"/>
    <n v="0.22259999999999999"/>
    <n v="423.61"/>
    <n v="0.16289999999999999"/>
    <n v="12000"/>
    <n v="13"/>
    <n v="15250"/>
  </r>
  <r>
    <n v="448327"/>
    <x v="1"/>
    <x v="0"/>
    <x v="3"/>
    <s v="Cast  and  Crew Payroll"/>
    <x v="4"/>
    <x v="0"/>
    <x v="15"/>
    <d v="2021-10-12T00:00:00"/>
    <d v="2021-10-12T00:00:00"/>
    <x v="1"/>
    <x v="1"/>
    <d v="2021-11-12T00:00:00"/>
    <n v="549925"/>
    <x v="2"/>
    <s v="D1"/>
    <x v="1"/>
    <s v="Verified"/>
    <n v="111996"/>
    <n v="0.1719"/>
    <n v="836.03"/>
    <n v="0.14610000000000001"/>
    <n v="24250"/>
    <n v="26"/>
    <n v="30097"/>
  </r>
  <r>
    <n v="643806"/>
    <x v="4"/>
    <x v="0"/>
    <x v="3"/>
    <s v="Commonwealth of PA"/>
    <x v="4"/>
    <x v="0"/>
    <x v="21"/>
    <d v="2021-05-16T00:00:00"/>
    <d v="2021-07-13T00:00:00"/>
    <x v="1"/>
    <x v="1"/>
    <d v="2021-08-13T00:00:00"/>
    <n v="823909"/>
    <x v="2"/>
    <s v="D1"/>
    <x v="1"/>
    <s v="Verified"/>
    <n v="80000"/>
    <n v="0.20669999999999999"/>
    <n v="855.54"/>
    <n v="0.1409"/>
    <n v="25000"/>
    <n v="32"/>
    <n v="30596"/>
  </r>
  <r>
    <n v="445200"/>
    <x v="23"/>
    <x v="0"/>
    <x v="8"/>
    <s v="efi polymers"/>
    <x v="4"/>
    <x v="0"/>
    <x v="32"/>
    <d v="2021-05-16T00:00:00"/>
    <d v="2021-11-12T00:00:00"/>
    <x v="1"/>
    <x v="1"/>
    <d v="2021-12-12T00:00:00"/>
    <n v="543534"/>
    <x v="2"/>
    <s v="D1"/>
    <x v="1"/>
    <s v="Verified"/>
    <n v="42996"/>
    <n v="0.20230000000000001"/>
    <n v="629.17999999999995"/>
    <n v="0.14610000000000001"/>
    <n v="18250"/>
    <n v="19"/>
    <n v="22650"/>
  </r>
  <r>
    <n v="445345"/>
    <x v="1"/>
    <x v="0"/>
    <x v="8"/>
    <s v="Macy's Inc."/>
    <x v="4"/>
    <x v="0"/>
    <x v="15"/>
    <d v="2021-10-12T00:00:00"/>
    <d v="2021-10-12T00:00:00"/>
    <x v="1"/>
    <x v="1"/>
    <d v="2021-11-12T00:00:00"/>
    <n v="543834"/>
    <x v="2"/>
    <s v="D1"/>
    <x v="1"/>
    <s v="Verified"/>
    <n v="14000"/>
    <n v="0.1071"/>
    <n v="163.76"/>
    <n v="0.14610000000000001"/>
    <n v="4750"/>
    <n v="13"/>
    <n v="5895"/>
  </r>
  <r>
    <n v="480299"/>
    <x v="1"/>
    <x v="0"/>
    <x v="8"/>
    <s v="Tyco Electronics"/>
    <x v="4"/>
    <x v="0"/>
    <x v="24"/>
    <d v="2021-08-15T00:00:00"/>
    <d v="2021-02-13T00:00:00"/>
    <x v="1"/>
    <x v="1"/>
    <d v="2021-03-13T00:00:00"/>
    <n v="610462"/>
    <x v="2"/>
    <s v="D2"/>
    <x v="1"/>
    <s v="Verified"/>
    <n v="62400"/>
    <n v="0.185"/>
    <n v="866.16"/>
    <n v="0.14960000000000001"/>
    <n v="25000"/>
    <n v="23"/>
    <n v="31182"/>
  </r>
  <r>
    <n v="378722"/>
    <x v="25"/>
    <x v="0"/>
    <x v="8"/>
    <s v="Philip R. Farthing  P.C."/>
    <x v="4"/>
    <x v="0"/>
    <x v="8"/>
    <d v="2021-02-16T00:00:00"/>
    <d v="2021-03-12T00:00:00"/>
    <x v="1"/>
    <x v="1"/>
    <d v="2021-04-12T00:00:00"/>
    <n v="404241"/>
    <x v="2"/>
    <s v="D4"/>
    <x v="1"/>
    <s v="Verified"/>
    <n v="34404"/>
    <n v="0.17510000000000001"/>
    <n v="260.19"/>
    <n v="0.15049999999999999"/>
    <n v="7500"/>
    <n v="10"/>
    <n v="9367"/>
  </r>
  <r>
    <n v="551702"/>
    <x v="1"/>
    <x v="0"/>
    <x v="8"/>
    <s v="Data Frenzy"/>
    <x v="4"/>
    <x v="0"/>
    <x v="43"/>
    <d v="2021-03-14T00:00:00"/>
    <d v="2021-01-13T00:00:00"/>
    <x v="1"/>
    <x v="1"/>
    <d v="2021-02-13T00:00:00"/>
    <n v="710973"/>
    <x v="2"/>
    <s v="D4"/>
    <x v="1"/>
    <s v="Verified"/>
    <n v="77000"/>
    <n v="0.159"/>
    <n v="526.99"/>
    <n v="0.1595"/>
    <n v="15000"/>
    <n v="15"/>
    <n v="18651"/>
  </r>
  <r>
    <n v="731000"/>
    <x v="4"/>
    <x v="0"/>
    <x v="8"/>
    <s v="Merck"/>
    <x v="4"/>
    <x v="0"/>
    <x v="29"/>
    <d v="2021-05-14T00:00:00"/>
    <d v="2021-05-14T00:00:00"/>
    <x v="1"/>
    <x v="1"/>
    <d v="2021-06-14T00:00:00"/>
    <n v="927025"/>
    <x v="2"/>
    <s v="D4"/>
    <x v="1"/>
    <s v="Verified"/>
    <n v="79135"/>
    <n v="0.22500000000000001"/>
    <n v="377.84"/>
    <n v="0.1565"/>
    <n v="10800"/>
    <n v="42"/>
    <n v="13602"/>
  </r>
  <r>
    <n v="607881"/>
    <x v="1"/>
    <x v="0"/>
    <x v="8"/>
    <s v="Interpolls"/>
    <x v="4"/>
    <x v="0"/>
    <x v="49"/>
    <d v="2021-09-12T00:00:00"/>
    <d v="2021-09-12T00:00:00"/>
    <x v="1"/>
    <x v="1"/>
    <d v="2021-10-12T00:00:00"/>
    <n v="779777"/>
    <x v="2"/>
    <s v="D5"/>
    <x v="1"/>
    <s v="Verified"/>
    <n v="60000"/>
    <n v="0.1386"/>
    <n v="566.12"/>
    <n v="0.15570000000000001"/>
    <n v="16200"/>
    <n v="16"/>
    <n v="19471"/>
  </r>
  <r>
    <n v="1015662"/>
    <x v="18"/>
    <x v="0"/>
    <x v="8"/>
    <s v="Lakeview Subacute Care Center"/>
    <x v="4"/>
    <x v="0"/>
    <x v="22"/>
    <d v="2021-11-14T00:00:00"/>
    <d v="2021-11-14T00:00:00"/>
    <x v="1"/>
    <x v="1"/>
    <d v="2021-12-14T00:00:00"/>
    <n v="1243336"/>
    <x v="2"/>
    <s v="D5"/>
    <x v="1"/>
    <s v="Verified"/>
    <n v="55000"/>
    <n v="0.21229999999999999"/>
    <n v="614.91999999999996"/>
    <n v="0.1825"/>
    <n v="16950"/>
    <n v="17"/>
    <n v="22137"/>
  </r>
  <r>
    <n v="603262"/>
    <x v="1"/>
    <x v="0"/>
    <x v="4"/>
    <s v="FriendFinder, Inc."/>
    <x v="4"/>
    <x v="0"/>
    <x v="50"/>
    <d v="2021-04-16T00:00:00"/>
    <d v="2021-07-12T00:00:00"/>
    <x v="1"/>
    <x v="1"/>
    <d v="2021-08-12T00:00:00"/>
    <n v="774068"/>
    <x v="2"/>
    <s v="D1"/>
    <x v="1"/>
    <s v="Verified"/>
    <n v="72800"/>
    <n v="0.1192"/>
    <n v="821.32"/>
    <n v="0.1409"/>
    <n v="24000"/>
    <n v="16"/>
    <n v="28343"/>
  </r>
  <r>
    <n v="1037956"/>
    <x v="2"/>
    <x v="0"/>
    <x v="2"/>
    <s v="DELL"/>
    <x v="4"/>
    <x v="0"/>
    <x v="22"/>
    <d v="2021-04-13T00:00:00"/>
    <d v="2021-04-13T00:00:00"/>
    <x v="1"/>
    <x v="1"/>
    <d v="2021-05-13T00:00:00"/>
    <n v="1267855"/>
    <x v="2"/>
    <s v="D2"/>
    <x v="1"/>
    <s v="Verified"/>
    <n v="98000"/>
    <n v="6.2199999999999998E-2"/>
    <n v="426.47"/>
    <n v="0.16769999999999999"/>
    <n v="12000"/>
    <n v="12"/>
    <n v="14220"/>
  </r>
  <r>
    <n v="1053910"/>
    <x v="10"/>
    <x v="0"/>
    <x v="2"/>
    <s v="US Army Corps of Engineers"/>
    <x v="4"/>
    <x v="0"/>
    <x v="12"/>
    <d v="2021-07-15T00:00:00"/>
    <d v="2021-03-13T00:00:00"/>
    <x v="1"/>
    <x v="1"/>
    <d v="2021-04-13T00:00:00"/>
    <n v="1285730"/>
    <x v="2"/>
    <s v="D4"/>
    <x v="1"/>
    <s v="Verified"/>
    <n v="65000"/>
    <n v="0.16869999999999999"/>
    <n v="1222.03"/>
    <n v="0.17580000000000001"/>
    <n v="34000"/>
    <n v="27"/>
    <n v="40285"/>
  </r>
  <r>
    <n v="373502"/>
    <x v="1"/>
    <x v="0"/>
    <x v="7"/>
    <s v="walgreens"/>
    <x v="4"/>
    <x v="0"/>
    <x v="40"/>
    <d v="2021-05-16T00:00:00"/>
    <d v="2021-11-11T00:00:00"/>
    <x v="1"/>
    <x v="1"/>
    <d v="2021-12-11T00:00:00"/>
    <n v="393602"/>
    <x v="2"/>
    <s v="D1"/>
    <x v="1"/>
    <s v="Verified"/>
    <n v="21996"/>
    <n v="0.10150000000000001"/>
    <n v="290.95"/>
    <n v="0.1411"/>
    <n v="8500"/>
    <n v="7"/>
    <n v="10454"/>
  </r>
  <r>
    <n v="501119"/>
    <x v="1"/>
    <x v="0"/>
    <x v="7"/>
    <s v="air force"/>
    <x v="4"/>
    <x v="0"/>
    <x v="48"/>
    <d v="2021-03-14T00:00:00"/>
    <d v="2021-04-13T00:00:00"/>
    <x v="1"/>
    <x v="1"/>
    <d v="2021-05-13T00:00:00"/>
    <n v="643950"/>
    <x v="2"/>
    <s v="D2"/>
    <x v="1"/>
    <s v="Verified"/>
    <n v="38400"/>
    <n v="0.12"/>
    <n v="814.19"/>
    <n v="0.14960000000000001"/>
    <n v="23500"/>
    <n v="4"/>
    <n v="29313"/>
  </r>
  <r>
    <n v="432854"/>
    <x v="6"/>
    <x v="0"/>
    <x v="7"/>
    <s v="Strategic Staffing Solutions"/>
    <x v="4"/>
    <x v="0"/>
    <x v="20"/>
    <d v="2021-05-16T00:00:00"/>
    <d v="2021-02-11T00:00:00"/>
    <x v="1"/>
    <x v="1"/>
    <d v="2021-03-11T00:00:00"/>
    <n v="515095"/>
    <x v="2"/>
    <s v="D3"/>
    <x v="1"/>
    <s v="Verified"/>
    <n v="78000"/>
    <n v="0.20519999999999999"/>
    <n v="696.31"/>
    <n v="0.15310000000000001"/>
    <n v="20000"/>
    <n v="47"/>
    <n v="23670"/>
  </r>
  <r>
    <n v="842841"/>
    <x v="8"/>
    <x v="0"/>
    <x v="9"/>
    <s v="City of New York"/>
    <x v="4"/>
    <x v="0"/>
    <x v="11"/>
    <d v="2021-05-16T00:00:00"/>
    <d v="2021-05-13T00:00:00"/>
    <x v="1"/>
    <x v="1"/>
    <d v="2021-06-13T00:00:00"/>
    <n v="1053540"/>
    <x v="2"/>
    <s v="D1"/>
    <x v="1"/>
    <s v="Verified"/>
    <n v="110000"/>
    <n v="0.16250000000000001"/>
    <n v="839.28"/>
    <n v="0.15620000000000001"/>
    <n v="24000"/>
    <n v="32"/>
    <n v="28995"/>
  </r>
  <r>
    <n v="767352"/>
    <x v="16"/>
    <x v="0"/>
    <x v="9"/>
    <s v="Lowe's Home Improvement"/>
    <x v="4"/>
    <x v="0"/>
    <x v="25"/>
    <d v="2021-04-16T00:00:00"/>
    <d v="2021-02-14T00:00:00"/>
    <x v="1"/>
    <x v="1"/>
    <d v="2021-03-14T00:00:00"/>
    <n v="968423"/>
    <x v="2"/>
    <s v="D2"/>
    <x v="1"/>
    <s v="Verified"/>
    <n v="42000"/>
    <n v="0.21290000000000001"/>
    <n v="304.95"/>
    <n v="0.15989999999999999"/>
    <n v="8675"/>
    <n v="19"/>
    <n v="10938"/>
  </r>
  <r>
    <n v="606324"/>
    <x v="18"/>
    <x v="0"/>
    <x v="10"/>
    <s v="John Wiley and sons Inc"/>
    <x v="4"/>
    <x v="0"/>
    <x v="49"/>
    <d v="2021-05-16T00:00:00"/>
    <d v="2021-04-12T00:00:00"/>
    <x v="1"/>
    <x v="1"/>
    <d v="2021-05-12T00:00:00"/>
    <n v="777817"/>
    <x v="2"/>
    <s v="D1"/>
    <x v="1"/>
    <s v="Verified"/>
    <n v="71004"/>
    <n v="0.23680000000000001"/>
    <n v="684.43"/>
    <n v="0.1409"/>
    <n v="20000"/>
    <n v="38"/>
    <n v="23230"/>
  </r>
  <r>
    <n v="384139"/>
    <x v="8"/>
    <x v="0"/>
    <x v="1"/>
    <s v="Columbia University"/>
    <x v="4"/>
    <x v="0"/>
    <x v="33"/>
    <d v="2021-03-12T00:00:00"/>
    <d v="2021-04-12T00:00:00"/>
    <x v="1"/>
    <x v="1"/>
    <d v="2021-05-12T00:00:00"/>
    <n v="414952"/>
    <x v="2"/>
    <s v="D2"/>
    <x v="1"/>
    <s v="Verified"/>
    <n v="90000"/>
    <n v="8.2100000000000006E-2"/>
    <n v="515.74"/>
    <n v="0.14419999999999999"/>
    <n v="15000"/>
    <n v="13"/>
    <n v="18567"/>
  </r>
  <r>
    <n v="712021"/>
    <x v="0"/>
    <x v="0"/>
    <x v="0"/>
    <s v="bloomingdales"/>
    <x v="4"/>
    <x v="0"/>
    <x v="29"/>
    <d v="2021-05-16T00:00:00"/>
    <d v="2021-04-14T00:00:00"/>
    <x v="1"/>
    <x v="1"/>
    <d v="2021-05-14T00:00:00"/>
    <n v="905047"/>
    <x v="2"/>
    <s v="D1"/>
    <x v="1"/>
    <s v="Verified"/>
    <n v="30000"/>
    <n v="7.6799999999999993E-2"/>
    <n v="344.41"/>
    <n v="0.1454"/>
    <n v="10000"/>
    <n v="13"/>
    <n v="12399"/>
  </r>
  <r>
    <n v="741676"/>
    <x v="22"/>
    <x v="0"/>
    <x v="0"/>
    <s v="CaringBridge"/>
    <x v="4"/>
    <x v="0"/>
    <x v="29"/>
    <d v="2021-05-16T00:00:00"/>
    <d v="2021-12-13T00:00:00"/>
    <x v="1"/>
    <x v="1"/>
    <d v="2022-01-13T00:00:00"/>
    <n v="939605"/>
    <x v="2"/>
    <s v="D4"/>
    <x v="1"/>
    <s v="Verified"/>
    <n v="85399"/>
    <n v="0.1983"/>
    <n v="961.15"/>
    <n v="0.16889999999999999"/>
    <n v="27000"/>
    <n v="15"/>
    <n v="34405"/>
  </r>
  <r>
    <n v="444972"/>
    <x v="8"/>
    <x v="0"/>
    <x v="6"/>
    <s v="BGA"/>
    <x v="4"/>
    <x v="0"/>
    <x v="15"/>
    <d v="2021-03-11T00:00:00"/>
    <d v="2021-03-11T00:00:00"/>
    <x v="1"/>
    <x v="1"/>
    <d v="2021-04-11T00:00:00"/>
    <n v="358250"/>
    <x v="2"/>
    <s v="D5"/>
    <x v="1"/>
    <s v="Verified"/>
    <n v="125000"/>
    <n v="0.23849999999999999"/>
    <n v="421.89"/>
    <n v="0.16"/>
    <n v="12000"/>
    <n v="32"/>
    <n v="14212"/>
  </r>
  <r>
    <n v="520311"/>
    <x v="1"/>
    <x v="0"/>
    <x v="8"/>
    <s v="US Security Associates"/>
    <x v="4"/>
    <x v="0"/>
    <x v="27"/>
    <d v="2021-04-15T00:00:00"/>
    <d v="2021-02-12T00:00:00"/>
    <x v="1"/>
    <x v="1"/>
    <d v="2021-03-12T00:00:00"/>
    <n v="672644"/>
    <x v="2"/>
    <s v="D5"/>
    <x v="1"/>
    <s v="Verified"/>
    <n v="24000"/>
    <n v="0.02"/>
    <n v="140.77000000000001"/>
    <n v="0.16070000000000001"/>
    <n v="4000"/>
    <n v="7"/>
    <n v="4831"/>
  </r>
  <r>
    <n v="835680"/>
    <x v="27"/>
    <x v="0"/>
    <x v="2"/>
    <s v="sears holdings co."/>
    <x v="4"/>
    <x v="0"/>
    <x v="11"/>
    <d v="2021-04-14T00:00:00"/>
    <d v="2021-07-13T00:00:00"/>
    <x v="1"/>
    <x v="1"/>
    <d v="2021-08-13T00:00:00"/>
    <n v="1045652"/>
    <x v="2"/>
    <s v="D2"/>
    <x v="1"/>
    <s v="Verified"/>
    <n v="110000"/>
    <n v="6.5600000000000006E-2"/>
    <n v="351.53"/>
    <n v="0.15989999999999999"/>
    <n v="10000"/>
    <n v="23"/>
    <n v="12257"/>
  </r>
  <r>
    <n v="723065"/>
    <x v="1"/>
    <x v="0"/>
    <x v="9"/>
    <s v="BTIG,llc"/>
    <x v="4"/>
    <x v="0"/>
    <x v="29"/>
    <d v="2021-05-16T00:00:00"/>
    <d v="2021-06-13T00:00:00"/>
    <x v="1"/>
    <x v="1"/>
    <d v="2021-07-13T00:00:00"/>
    <n v="917952"/>
    <x v="2"/>
    <s v="D2"/>
    <x v="1"/>
    <s v="Verified"/>
    <n v="275000"/>
    <n v="6.3600000000000004E-2"/>
    <n v="346.22"/>
    <n v="0.14910000000000001"/>
    <n v="10000"/>
    <n v="30"/>
    <n v="12239"/>
  </r>
  <r>
    <n v="433800"/>
    <x v="23"/>
    <x v="0"/>
    <x v="6"/>
    <s v="TIAA-CREF"/>
    <x v="4"/>
    <x v="0"/>
    <x v="20"/>
    <d v="2021-02-12T00:00:00"/>
    <d v="2021-03-12T00:00:00"/>
    <x v="1"/>
    <x v="1"/>
    <d v="2021-04-12T00:00:00"/>
    <n v="517054"/>
    <x v="2"/>
    <s v="D3"/>
    <x v="1"/>
    <s v="Verified"/>
    <n v="50004"/>
    <n v="0.22509999999999999"/>
    <n v="409.08"/>
    <n v="0.15310000000000001"/>
    <n v="11750"/>
    <n v="24"/>
    <n v="14621"/>
  </r>
  <r>
    <n v="851682"/>
    <x v="19"/>
    <x v="0"/>
    <x v="3"/>
    <s v="US Air Force"/>
    <x v="4"/>
    <x v="0"/>
    <x v="11"/>
    <d v="2021-07-14T00:00:00"/>
    <d v="2021-09-12T00:00:00"/>
    <x v="1"/>
    <x v="1"/>
    <d v="2021-10-12T00:00:00"/>
    <n v="1063636"/>
    <x v="2"/>
    <s v="D3"/>
    <x v="1"/>
    <s v="Verified"/>
    <n v="116664"/>
    <n v="0.18090000000000001"/>
    <n v="283.2"/>
    <n v="0.16489999999999999"/>
    <n v="8000"/>
    <n v="63"/>
    <n v="9234"/>
  </r>
  <r>
    <n v="974047"/>
    <x v="18"/>
    <x v="0"/>
    <x v="8"/>
    <s v="Newark Hybrid High School"/>
    <x v="4"/>
    <x v="0"/>
    <x v="13"/>
    <d v="2021-01-16T00:00:00"/>
    <d v="2021-04-13T00:00:00"/>
    <x v="1"/>
    <x v="1"/>
    <d v="2021-05-13T00:00:00"/>
    <n v="1196103"/>
    <x v="2"/>
    <s v="D1"/>
    <x v="1"/>
    <s v="Verified"/>
    <n v="140000"/>
    <n v="0.1116"/>
    <n v="1059.02"/>
    <n v="0.16289999999999999"/>
    <n v="30000"/>
    <n v="54"/>
    <n v="35875"/>
  </r>
  <r>
    <n v="487534"/>
    <x v="10"/>
    <x v="0"/>
    <x v="8"/>
    <s v="Us Bank"/>
    <x v="4"/>
    <x v="0"/>
    <x v="48"/>
    <d v="2021-04-13T00:00:00"/>
    <d v="2021-04-13T00:00:00"/>
    <x v="1"/>
    <x v="1"/>
    <d v="2021-05-13T00:00:00"/>
    <n v="621532"/>
    <x v="2"/>
    <s v="D5"/>
    <x v="1"/>
    <s v="Verified"/>
    <n v="29100"/>
    <n v="0.1951"/>
    <n v="219.97"/>
    <n v="0.16070000000000001"/>
    <n v="6250"/>
    <n v="6"/>
    <n v="7919"/>
  </r>
  <r>
    <n v="432747"/>
    <x v="4"/>
    <x v="0"/>
    <x v="8"/>
    <s v="BT Conferencing"/>
    <x v="4"/>
    <x v="0"/>
    <x v="20"/>
    <d v="2021-08-12T00:00:00"/>
    <d v="2021-08-12T00:00:00"/>
    <x v="1"/>
    <x v="1"/>
    <d v="2021-09-12T00:00:00"/>
    <n v="514772"/>
    <x v="2"/>
    <s v="D5"/>
    <x v="1"/>
    <s v="Verified"/>
    <n v="75000"/>
    <n v="0.16320000000000001"/>
    <n v="492.21"/>
    <n v="0.16"/>
    <n v="14000"/>
    <n v="19"/>
    <n v="17721"/>
  </r>
  <r>
    <n v="695152"/>
    <x v="2"/>
    <x v="0"/>
    <x v="4"/>
    <s v="Alliance Data Inc"/>
    <x v="4"/>
    <x v="0"/>
    <x v="42"/>
    <d v="2021-02-16T00:00:00"/>
    <d v="2021-08-13T00:00:00"/>
    <x v="1"/>
    <x v="1"/>
    <d v="2021-09-13T00:00:00"/>
    <n v="886199"/>
    <x v="2"/>
    <s v="D1"/>
    <x v="1"/>
    <s v="Verified"/>
    <n v="88000"/>
    <n v="8.8400000000000006E-2"/>
    <n v="309.97000000000003"/>
    <n v="0.1454"/>
    <n v="9000"/>
    <n v="19"/>
    <n v="11058"/>
  </r>
  <r>
    <n v="389765"/>
    <x v="2"/>
    <x v="0"/>
    <x v="4"/>
    <s v="Rho, Inc"/>
    <x v="4"/>
    <x v="0"/>
    <x v="45"/>
    <d v="2021-12-15T00:00:00"/>
    <d v="2021-04-12T00:00:00"/>
    <x v="1"/>
    <x v="1"/>
    <d v="2021-05-12T00:00:00"/>
    <n v="424244"/>
    <x v="2"/>
    <s v="D2"/>
    <x v="1"/>
    <s v="Verified"/>
    <n v="72000"/>
    <n v="0.23250000000000001"/>
    <n v="687.66"/>
    <n v="0.14419999999999999"/>
    <n v="20000"/>
    <n v="22"/>
    <n v="24755"/>
  </r>
  <r>
    <n v="697099"/>
    <x v="8"/>
    <x v="0"/>
    <x v="4"/>
    <s v="Metroplitan Transit Authority"/>
    <x v="4"/>
    <x v="0"/>
    <x v="42"/>
    <d v="2021-05-13T00:00:00"/>
    <d v="2021-05-13T00:00:00"/>
    <x v="1"/>
    <x v="1"/>
    <d v="2021-06-13T00:00:00"/>
    <n v="888343"/>
    <x v="2"/>
    <s v="D3"/>
    <x v="1"/>
    <s v="Verified"/>
    <n v="59004"/>
    <n v="4.6399999999999997E-2"/>
    <n v="487.24"/>
    <n v="0.15279999999999999"/>
    <n v="14000"/>
    <n v="17"/>
    <n v="17153"/>
  </r>
  <r>
    <n v="486441"/>
    <x v="18"/>
    <x v="0"/>
    <x v="4"/>
    <s v="Township of North Bergen"/>
    <x v="4"/>
    <x v="0"/>
    <x v="48"/>
    <d v="2021-07-14T00:00:00"/>
    <d v="2021-09-10T00:00:00"/>
    <x v="1"/>
    <x v="1"/>
    <d v="2021-10-10T00:00:00"/>
    <n v="619930"/>
    <x v="2"/>
    <s v="D3"/>
    <x v="1"/>
    <s v="Verified"/>
    <n v="65004"/>
    <n v="0.2346"/>
    <n v="696.57"/>
    <n v="0.15329999999999999"/>
    <n v="20000"/>
    <n v="37"/>
    <n v="20468"/>
  </r>
  <r>
    <n v="1011061"/>
    <x v="1"/>
    <x v="0"/>
    <x v="7"/>
    <m/>
    <x v="4"/>
    <x v="0"/>
    <x v="22"/>
    <d v="2021-12-11T00:00:00"/>
    <d v="2021-12-11T00:00:00"/>
    <x v="1"/>
    <x v="1"/>
    <d v="2022-01-11T00:00:00"/>
    <n v="1238113"/>
    <x v="2"/>
    <s v="D2"/>
    <x v="1"/>
    <s v="Verified"/>
    <n v="78000"/>
    <n v="8.09E-2"/>
    <n v="277.2"/>
    <n v="0.16769999999999999"/>
    <n v="7800"/>
    <n v="35"/>
    <n v="7909"/>
  </r>
  <r>
    <n v="553961"/>
    <x v="18"/>
    <x v="0"/>
    <x v="1"/>
    <s v="pld associates inc."/>
    <x v="4"/>
    <x v="0"/>
    <x v="43"/>
    <d v="2021-08-13T00:00:00"/>
    <d v="2021-08-13T00:00:00"/>
    <x v="1"/>
    <x v="1"/>
    <d v="2021-09-13T00:00:00"/>
    <n v="713690"/>
    <x v="2"/>
    <s v="D3"/>
    <x v="1"/>
    <s v="Verified"/>
    <n v="39600"/>
    <n v="2.8799999999999999E-2"/>
    <n v="209.71"/>
    <n v="0.15579999999999999"/>
    <n v="6000"/>
    <n v="6"/>
    <n v="7550"/>
  </r>
  <r>
    <n v="482505"/>
    <x v="16"/>
    <x v="0"/>
    <x v="0"/>
    <s v="Tradesmen International"/>
    <x v="4"/>
    <x v="0"/>
    <x v="27"/>
    <d v="2021-10-15T00:00:00"/>
    <d v="2021-02-13T00:00:00"/>
    <x v="1"/>
    <x v="1"/>
    <d v="2021-03-13T00:00:00"/>
    <n v="613785"/>
    <x v="2"/>
    <s v="D5"/>
    <x v="1"/>
    <s v="Verified"/>
    <n v="45760"/>
    <n v="0.12590000000000001"/>
    <n v="422.33"/>
    <n v="0.16070000000000001"/>
    <n v="12000"/>
    <n v="14"/>
    <n v="15182"/>
  </r>
  <r>
    <n v="1030423"/>
    <x v="3"/>
    <x v="0"/>
    <x v="3"/>
    <s v="shop-n-save foods"/>
    <x v="4"/>
    <x v="0"/>
    <x v="22"/>
    <d v="2021-07-15T00:00:00"/>
    <d v="2021-06-14T00:00:00"/>
    <x v="1"/>
    <x v="1"/>
    <d v="2021-07-14T00:00:00"/>
    <n v="1259811"/>
    <x v="2"/>
    <s v="D2"/>
    <x v="1"/>
    <s v="Verified"/>
    <n v="52000"/>
    <n v="0.1913"/>
    <n v="355.39"/>
    <n v="0.16769999999999999"/>
    <n v="10000"/>
    <n v="50"/>
    <n v="12693"/>
  </r>
  <r>
    <n v="646291"/>
    <x v="18"/>
    <x v="0"/>
    <x v="3"/>
    <s v="credit lenders service agency"/>
    <x v="4"/>
    <x v="0"/>
    <x v="21"/>
    <d v="2021-05-16T00:00:00"/>
    <d v="2021-01-14T00:00:00"/>
    <x v="1"/>
    <x v="1"/>
    <d v="2021-02-14T00:00:00"/>
    <n v="826909"/>
    <x v="2"/>
    <s v="D1"/>
    <x v="1"/>
    <s v="Verified"/>
    <n v="71004"/>
    <n v="0.156"/>
    <n v="684.43"/>
    <n v="0.1409"/>
    <n v="20000"/>
    <n v="27"/>
    <n v="24641"/>
  </r>
  <r>
    <n v="667410"/>
    <x v="13"/>
    <x v="0"/>
    <x v="6"/>
    <m/>
    <x v="1"/>
    <x v="0"/>
    <x v="0"/>
    <d v="2021-02-14T00:00:00"/>
    <d v="2021-02-14T00:00:00"/>
    <x v="1"/>
    <x v="1"/>
    <d v="2021-03-14T00:00:00"/>
    <n v="853245"/>
    <x v="2"/>
    <s v="E4"/>
    <x v="1"/>
    <s v="Verified"/>
    <n v="94000"/>
    <n v="0.1656"/>
    <n v="789.96"/>
    <n v="0.17510000000000001"/>
    <n v="22000"/>
    <n v="30"/>
    <n v="28476"/>
  </r>
  <r>
    <n v="658285"/>
    <x v="8"/>
    <x v="0"/>
    <x v="3"/>
    <s v="Rennaissance Ny Hotel"/>
    <x v="1"/>
    <x v="0"/>
    <x v="21"/>
    <d v="2021-02-14T00:00:00"/>
    <d v="2021-02-14T00:00:00"/>
    <x v="1"/>
    <x v="1"/>
    <d v="2021-03-14T00:00:00"/>
    <n v="841842"/>
    <x v="2"/>
    <s v="E1"/>
    <x v="1"/>
    <s v="Verified"/>
    <n v="47000"/>
    <n v="0.18379999999999999"/>
    <n v="530.33000000000004"/>
    <n v="0.16400000000000001"/>
    <n v="15000"/>
    <n v="21"/>
    <n v="19126"/>
  </r>
  <r>
    <n v="1034139"/>
    <x v="5"/>
    <x v="0"/>
    <x v="3"/>
    <s v="Medical interventions, also Phoenix phys"/>
    <x v="1"/>
    <x v="0"/>
    <x v="12"/>
    <d v="2021-01-15T00:00:00"/>
    <d v="2021-01-15T00:00:00"/>
    <x v="1"/>
    <x v="1"/>
    <d v="2021-02-15T00:00:00"/>
    <n v="1264123"/>
    <x v="2"/>
    <s v="E1"/>
    <x v="1"/>
    <s v="Verified"/>
    <n v="180000"/>
    <n v="0.1195"/>
    <n v="656.54"/>
    <n v="0.18640000000000001"/>
    <n v="18000"/>
    <n v="32"/>
    <n v="23677"/>
  </r>
  <r>
    <n v="487968"/>
    <x v="9"/>
    <x v="0"/>
    <x v="3"/>
    <s v="United Healthcare"/>
    <x v="1"/>
    <x v="0"/>
    <x v="46"/>
    <d v="2021-05-14T00:00:00"/>
    <d v="2021-03-13T00:00:00"/>
    <x v="1"/>
    <x v="1"/>
    <d v="2021-04-13T00:00:00"/>
    <n v="622164"/>
    <x v="2"/>
    <s v="E1"/>
    <x v="1"/>
    <s v="Verified"/>
    <n v="51000"/>
    <n v="0.17480000000000001"/>
    <n v="566.04"/>
    <n v="0.16450000000000001"/>
    <n v="16000"/>
    <n v="9"/>
    <n v="20378"/>
  </r>
  <r>
    <n v="488391"/>
    <x v="2"/>
    <x v="0"/>
    <x v="3"/>
    <s v="Temple Inland"/>
    <x v="1"/>
    <x v="0"/>
    <x v="26"/>
    <d v="2021-01-16T00:00:00"/>
    <d v="2021-06-12T00:00:00"/>
    <x v="1"/>
    <x v="1"/>
    <d v="2021-07-12T00:00:00"/>
    <n v="622815"/>
    <x v="2"/>
    <s v="E2"/>
    <x v="1"/>
    <s v="Verified"/>
    <n v="58200"/>
    <n v="0.19650000000000001"/>
    <n v="729.02"/>
    <n v="0.16819999999999999"/>
    <n v="20500"/>
    <n v="59"/>
    <n v="25807"/>
  </r>
  <r>
    <n v="643698"/>
    <x v="25"/>
    <x v="0"/>
    <x v="3"/>
    <s v="Department of Defense Education Activity"/>
    <x v="1"/>
    <x v="0"/>
    <x v="21"/>
    <d v="2021-05-16T00:00:00"/>
    <d v="2021-01-14T00:00:00"/>
    <x v="1"/>
    <x v="1"/>
    <d v="2021-02-14T00:00:00"/>
    <n v="823778"/>
    <x v="2"/>
    <s v="E3"/>
    <x v="1"/>
    <s v="Verified"/>
    <n v="103832"/>
    <n v="0.1719"/>
    <n v="851.97"/>
    <n v="0.16689999999999999"/>
    <n v="24000"/>
    <n v="41"/>
    <n v="30674"/>
  </r>
  <r>
    <n v="499715"/>
    <x v="16"/>
    <x v="0"/>
    <x v="3"/>
    <s v="U.S. Fish &amp; Wildlife Service"/>
    <x v="1"/>
    <x v="0"/>
    <x v="48"/>
    <d v="2021-10-10T00:00:00"/>
    <d v="2021-10-10T00:00:00"/>
    <x v="1"/>
    <x v="1"/>
    <d v="2021-11-10T00:00:00"/>
    <n v="641509"/>
    <x v="2"/>
    <s v="E4"/>
    <x v="1"/>
    <s v="Verified"/>
    <n v="58155"/>
    <n v="6.2100000000000002E-2"/>
    <n v="465.32"/>
    <n v="0.17560000000000001"/>
    <n v="12950"/>
    <n v="21"/>
    <n v="13857"/>
  </r>
  <r>
    <n v="552550"/>
    <x v="23"/>
    <x v="0"/>
    <x v="3"/>
    <s v="FedEx"/>
    <x v="1"/>
    <x v="0"/>
    <x v="43"/>
    <d v="2021-11-13T00:00:00"/>
    <d v="2021-11-10T00:00:00"/>
    <x v="1"/>
    <x v="1"/>
    <d v="2021-12-10T00:00:00"/>
    <n v="711973"/>
    <x v="2"/>
    <s v="E4"/>
    <x v="1"/>
    <s v="Verified"/>
    <n v="38400"/>
    <n v="0.115"/>
    <n v="107.8"/>
    <n v="0.17560000000000001"/>
    <n v="3000"/>
    <n v="9"/>
    <n v="3129"/>
  </r>
  <r>
    <n v="744281"/>
    <x v="1"/>
    <x v="0"/>
    <x v="3"/>
    <s v="CaseStack, Inc."/>
    <x v="1"/>
    <x v="0"/>
    <x v="25"/>
    <d v="2021-05-16T00:00:00"/>
    <d v="2021-05-14T00:00:00"/>
    <x v="1"/>
    <x v="1"/>
    <d v="2021-06-14T00:00:00"/>
    <n v="942742"/>
    <x v="2"/>
    <s v="E4"/>
    <x v="1"/>
    <s v="Verified"/>
    <n v="130000"/>
    <n v="0.22359999999999999"/>
    <n v="736.06"/>
    <n v="0.19289999999999999"/>
    <n v="20000"/>
    <n v="18"/>
    <n v="26498"/>
  </r>
  <r>
    <n v="394329"/>
    <x v="18"/>
    <x v="0"/>
    <x v="3"/>
    <s v="Verizon Communications"/>
    <x v="1"/>
    <x v="0"/>
    <x v="28"/>
    <d v="2021-04-12T00:00:00"/>
    <d v="2021-05-12T00:00:00"/>
    <x v="1"/>
    <x v="1"/>
    <d v="2021-06-12T00:00:00"/>
    <n v="432932"/>
    <x v="2"/>
    <s v="E4"/>
    <x v="1"/>
    <s v="Verified"/>
    <n v="96000"/>
    <n v="0.18459999999999999"/>
    <n v="141"/>
    <n v="0.1663"/>
    <n v="25000"/>
    <n v="19"/>
    <n v="5076"/>
  </r>
  <r>
    <n v="837531"/>
    <x v="16"/>
    <x v="0"/>
    <x v="3"/>
    <s v="SE&amp;D Inc."/>
    <x v="1"/>
    <x v="0"/>
    <x v="11"/>
    <d v="2021-08-13T00:00:00"/>
    <d v="2021-08-13T00:00:00"/>
    <x v="1"/>
    <x v="1"/>
    <d v="2021-09-13T00:00:00"/>
    <n v="1047588"/>
    <x v="2"/>
    <s v="E5"/>
    <x v="1"/>
    <s v="Verified"/>
    <n v="58240"/>
    <n v="7.1099999999999997E-2"/>
    <n v="666.11"/>
    <n v="0.19689999999999999"/>
    <n v="18000"/>
    <n v="10"/>
    <n v="22964"/>
  </r>
  <r>
    <n v="545956"/>
    <x v="8"/>
    <x v="0"/>
    <x v="8"/>
    <s v="JP Morgan &amp; Chase"/>
    <x v="1"/>
    <x v="0"/>
    <x v="43"/>
    <d v="2021-12-14T00:00:00"/>
    <d v="2021-07-12T00:00:00"/>
    <x v="1"/>
    <x v="1"/>
    <d v="2021-08-12T00:00:00"/>
    <n v="704088"/>
    <x v="2"/>
    <s v="E1"/>
    <x v="1"/>
    <s v="Verified"/>
    <n v="65000"/>
    <n v="0.182"/>
    <n v="566.08000000000004"/>
    <n v="0.16450000000000001"/>
    <n v="16000"/>
    <n v="20"/>
    <n v="19507"/>
  </r>
  <r>
    <n v="425763"/>
    <x v="1"/>
    <x v="0"/>
    <x v="8"/>
    <s v="SVN Management, Inc."/>
    <x v="1"/>
    <x v="0"/>
    <x v="30"/>
    <d v="2021-07-12T00:00:00"/>
    <d v="2021-07-12T00:00:00"/>
    <x v="1"/>
    <x v="1"/>
    <d v="2021-08-12T00:00:00"/>
    <n v="501270"/>
    <x v="2"/>
    <s v="E3"/>
    <x v="1"/>
    <s v="Verified"/>
    <n v="57000"/>
    <n v="5.6399999999999999E-2"/>
    <n v="565.02"/>
    <n v="0.16320000000000001"/>
    <n v="16000"/>
    <n v="7"/>
    <n v="20340"/>
  </r>
  <r>
    <n v="569294"/>
    <x v="8"/>
    <x v="0"/>
    <x v="8"/>
    <s v="Ally Financial Services"/>
    <x v="1"/>
    <x v="0"/>
    <x v="47"/>
    <d v="2021-09-15T00:00:00"/>
    <d v="2021-05-12T00:00:00"/>
    <x v="1"/>
    <x v="1"/>
    <d v="2021-06-12T00:00:00"/>
    <n v="732354"/>
    <x v="2"/>
    <s v="E3"/>
    <x v="1"/>
    <s v="Verified"/>
    <n v="135000"/>
    <n v="8.7499999999999994E-2"/>
    <n v="893.69"/>
    <n v="0.1719"/>
    <n v="25000"/>
    <n v="24"/>
    <n v="30190"/>
  </r>
  <r>
    <n v="692633"/>
    <x v="1"/>
    <x v="0"/>
    <x v="8"/>
    <s v="Memorial Medical Center"/>
    <x v="1"/>
    <x v="0"/>
    <x v="42"/>
    <d v="2021-02-13T00:00:00"/>
    <d v="2021-12-12T00:00:00"/>
    <x v="1"/>
    <x v="1"/>
    <d v="2022-01-12T00:00:00"/>
    <n v="883323"/>
    <x v="2"/>
    <s v="E3"/>
    <x v="1"/>
    <s v="Verified"/>
    <n v="75000"/>
    <n v="0.18029999999999999"/>
    <n v="714.45"/>
    <n v="0.1714"/>
    <n v="20000"/>
    <n v="12"/>
    <n v="24590"/>
  </r>
  <r>
    <n v="488733"/>
    <x v="1"/>
    <x v="0"/>
    <x v="8"/>
    <s v="nation auto house"/>
    <x v="1"/>
    <x v="0"/>
    <x v="26"/>
    <d v="2021-11-14T00:00:00"/>
    <d v="2021-03-13T00:00:00"/>
    <x v="1"/>
    <x v="1"/>
    <d v="2021-04-13T00:00:00"/>
    <n v="623222"/>
    <x v="2"/>
    <s v="E4"/>
    <x v="1"/>
    <s v="Verified"/>
    <n v="55000"/>
    <n v="0.1263"/>
    <n v="862.36"/>
    <n v="0.17560000000000001"/>
    <n v="24000"/>
    <n v="20"/>
    <n v="31046"/>
  </r>
  <r>
    <n v="633431"/>
    <x v="8"/>
    <x v="0"/>
    <x v="4"/>
    <s v="Credit Suisse"/>
    <x v="1"/>
    <x v="0"/>
    <x v="41"/>
    <d v="2021-03-15T00:00:00"/>
    <d v="2021-11-13T00:00:00"/>
    <x v="1"/>
    <x v="1"/>
    <d v="2021-12-13T00:00:00"/>
    <n v="811514"/>
    <x v="2"/>
    <s v="E3"/>
    <x v="1"/>
    <s v="Verified"/>
    <n v="135000"/>
    <n v="0.1308"/>
    <n v="567.98"/>
    <n v="0.16689999999999999"/>
    <n v="16000"/>
    <n v="20"/>
    <n v="20426"/>
  </r>
  <r>
    <n v="499229"/>
    <x v="2"/>
    <x v="0"/>
    <x v="4"/>
    <s v="EOG Resources"/>
    <x v="1"/>
    <x v="0"/>
    <x v="48"/>
    <d v="2021-02-13T00:00:00"/>
    <d v="2021-12-12T00:00:00"/>
    <x v="1"/>
    <x v="1"/>
    <d v="2022-01-12T00:00:00"/>
    <n v="640658"/>
    <x v="2"/>
    <s v="E5"/>
    <x v="1"/>
    <s v="Verified"/>
    <n v="90000"/>
    <n v="0.2097"/>
    <n v="902.94"/>
    <n v="0.17929999999999999"/>
    <n v="25000"/>
    <n v="39"/>
    <n v="32378"/>
  </r>
  <r>
    <n v="634415"/>
    <x v="20"/>
    <x v="0"/>
    <x v="2"/>
    <s v="Target"/>
    <x v="1"/>
    <x v="0"/>
    <x v="41"/>
    <d v="2021-02-13T00:00:00"/>
    <d v="2021-02-13T00:00:00"/>
    <x v="1"/>
    <x v="1"/>
    <d v="2021-03-13T00:00:00"/>
    <n v="812735"/>
    <x v="2"/>
    <s v="E1"/>
    <x v="1"/>
    <s v="Verified"/>
    <n v="35000"/>
    <n v="0.21809999999999999"/>
    <n v="224.85"/>
    <n v="0.1595"/>
    <n v="6400"/>
    <n v="12"/>
    <n v="7909"/>
  </r>
  <r>
    <n v="422943"/>
    <x v="1"/>
    <x v="0"/>
    <x v="2"/>
    <s v="csa transportation"/>
    <x v="1"/>
    <x v="0"/>
    <x v="30"/>
    <d v="2021-02-12T00:00:00"/>
    <d v="2021-02-12T00:00:00"/>
    <x v="1"/>
    <x v="1"/>
    <d v="2021-03-12T00:00:00"/>
    <n v="497805"/>
    <x v="2"/>
    <s v="E3"/>
    <x v="1"/>
    <s v="Verified"/>
    <n v="70000"/>
    <n v="0.16750000000000001"/>
    <n v="176.57"/>
    <n v="0.16320000000000001"/>
    <n v="5000"/>
    <n v="13"/>
    <n v="6308"/>
  </r>
  <r>
    <n v="633329"/>
    <x v="25"/>
    <x v="0"/>
    <x v="5"/>
    <s v="US Department of Homeland Security"/>
    <x v="1"/>
    <x v="0"/>
    <x v="41"/>
    <d v="2021-05-11T00:00:00"/>
    <d v="2021-05-11T00:00:00"/>
    <x v="1"/>
    <x v="1"/>
    <d v="2021-06-11T00:00:00"/>
    <n v="811385"/>
    <x v="2"/>
    <s v="E1"/>
    <x v="1"/>
    <s v="Verified"/>
    <n v="105504"/>
    <n v="0.12239999999999999"/>
    <n v="526.99"/>
    <n v="0.1595"/>
    <n v="15000"/>
    <n v="18"/>
    <n v="15771"/>
  </r>
  <r>
    <n v="496570"/>
    <x v="18"/>
    <x v="0"/>
    <x v="10"/>
    <s v="Kaplan Inc"/>
    <x v="1"/>
    <x v="0"/>
    <x v="26"/>
    <d v="2021-04-13T00:00:00"/>
    <d v="2021-05-13T00:00:00"/>
    <x v="1"/>
    <x v="1"/>
    <d v="2021-06-13T00:00:00"/>
    <n v="636323"/>
    <x v="2"/>
    <s v="E5"/>
    <x v="1"/>
    <s v="Verified"/>
    <n v="43800"/>
    <n v="0.19589999999999999"/>
    <n v="288.94"/>
    <n v="0.17929999999999999"/>
    <n v="8000"/>
    <n v="8"/>
    <n v="10435"/>
  </r>
  <r>
    <n v="663317"/>
    <x v="1"/>
    <x v="0"/>
    <x v="1"/>
    <s v="Fidelity National Management Services"/>
    <x v="1"/>
    <x v="0"/>
    <x v="0"/>
    <d v="2021-12-15T00:00:00"/>
    <d v="2021-10-12T00:00:00"/>
    <x v="1"/>
    <x v="1"/>
    <d v="2021-11-12T00:00:00"/>
    <n v="848194"/>
    <x v="2"/>
    <s v="E1"/>
    <x v="1"/>
    <s v="Verified"/>
    <n v="90000"/>
    <n v="0.12189999999999999"/>
    <n v="530.33000000000004"/>
    <n v="0.16400000000000001"/>
    <n v="15000"/>
    <n v="37"/>
    <n v="18182"/>
  </r>
  <r>
    <n v="786073"/>
    <x v="1"/>
    <x v="0"/>
    <x v="0"/>
    <s v="att"/>
    <x v="1"/>
    <x v="0"/>
    <x v="6"/>
    <d v="2021-05-16T00:00:00"/>
    <d v="2021-07-14T00:00:00"/>
    <x v="1"/>
    <x v="1"/>
    <d v="2021-08-14T00:00:00"/>
    <n v="989434"/>
    <x v="2"/>
    <s v="E1"/>
    <x v="1"/>
    <s v="Verified"/>
    <n v="36000"/>
    <n v="4.4299999999999999E-2"/>
    <n v="144.59"/>
    <n v="0.1799"/>
    <n v="4000"/>
    <n v="5"/>
    <n v="5221"/>
  </r>
  <r>
    <n v="509006"/>
    <x v="1"/>
    <x v="0"/>
    <x v="0"/>
    <s v="Corix Utilities"/>
    <x v="1"/>
    <x v="0"/>
    <x v="27"/>
    <d v="2021-06-15T00:00:00"/>
    <d v="2021-03-13T00:00:00"/>
    <x v="1"/>
    <x v="1"/>
    <d v="2021-04-13T00:00:00"/>
    <n v="656876"/>
    <x v="2"/>
    <s v="E1"/>
    <x v="1"/>
    <s v="Verified"/>
    <n v="54000"/>
    <n v="0.1676"/>
    <n v="212.27"/>
    <n v="0.16450000000000001"/>
    <n v="6000"/>
    <n v="8"/>
    <n v="7633"/>
  </r>
  <r>
    <n v="391509"/>
    <x v="8"/>
    <x v="0"/>
    <x v="0"/>
    <s v="Abelman  Frayne  and  Schwab"/>
    <x v="1"/>
    <x v="0"/>
    <x v="20"/>
    <d v="2021-04-16T00:00:00"/>
    <d v="2021-08-12T00:00:00"/>
    <x v="1"/>
    <x v="1"/>
    <d v="2021-09-12T00:00:00"/>
    <n v="427587"/>
    <x v="2"/>
    <s v="E1"/>
    <x v="1"/>
    <s v="Verified"/>
    <n v="99996"/>
    <n v="0.20930000000000001"/>
    <n v="706.59"/>
    <n v="0.16350000000000001"/>
    <n v="20000"/>
    <n v="31"/>
    <n v="25438"/>
  </r>
  <r>
    <n v="408280"/>
    <x v="16"/>
    <x v="0"/>
    <x v="0"/>
    <s v="Rite Aid Pharmacy"/>
    <x v="1"/>
    <x v="0"/>
    <x v="28"/>
    <d v="2021-05-16T00:00:00"/>
    <d v="2021-06-12T00:00:00"/>
    <x v="1"/>
    <x v="1"/>
    <d v="2021-07-12T00:00:00"/>
    <n v="458274"/>
    <x v="2"/>
    <s v="E1"/>
    <x v="1"/>
    <s v="Verified"/>
    <n v="117000"/>
    <n v="0.22020000000000001"/>
    <n v="700.04"/>
    <n v="0.15679999999999999"/>
    <n v="20000"/>
    <n v="37"/>
    <n v="25201"/>
  </r>
  <r>
    <n v="442271"/>
    <x v="0"/>
    <x v="0"/>
    <x v="0"/>
    <s v="Coosa Country Club"/>
    <x v="1"/>
    <x v="0"/>
    <x v="52"/>
    <d v="2021-05-16T00:00:00"/>
    <d v="2021-11-12T00:00:00"/>
    <x v="1"/>
    <x v="1"/>
    <d v="2021-12-12T00:00:00"/>
    <n v="537080"/>
    <x v="2"/>
    <s v="E3"/>
    <x v="1"/>
    <s v="Verified"/>
    <n v="86000"/>
    <n v="6.8099999999999994E-2"/>
    <n v="642.14"/>
    <n v="0.1704"/>
    <n v="18000"/>
    <n v="20"/>
    <n v="23332"/>
  </r>
  <r>
    <n v="625947"/>
    <x v="16"/>
    <x v="0"/>
    <x v="0"/>
    <s v="Federal Management Company, Inc."/>
    <x v="1"/>
    <x v="0"/>
    <x v="41"/>
    <d v="2021-04-16T00:00:00"/>
    <d v="2021-12-13T00:00:00"/>
    <x v="1"/>
    <x v="1"/>
    <d v="2022-01-13T00:00:00"/>
    <n v="802122"/>
    <x v="2"/>
    <s v="E5"/>
    <x v="1"/>
    <s v="Verified"/>
    <n v="65712"/>
    <n v="0.2135"/>
    <n v="838.4"/>
    <n v="0.17430000000000001"/>
    <n v="24000"/>
    <n v="21"/>
    <n v="30184"/>
  </r>
  <r>
    <n v="441460"/>
    <x v="25"/>
    <x v="0"/>
    <x v="6"/>
    <s v="Inova Health System"/>
    <x v="1"/>
    <x v="0"/>
    <x v="15"/>
    <d v="2021-05-16T00:00:00"/>
    <d v="2021-10-12T00:00:00"/>
    <x v="1"/>
    <x v="1"/>
    <d v="2021-11-12T00:00:00"/>
    <n v="535601"/>
    <x v="2"/>
    <s v="E2"/>
    <x v="1"/>
    <s v="Verified"/>
    <n v="60504"/>
    <n v="0.2094"/>
    <n v="710.03"/>
    <n v="0.16700000000000001"/>
    <n v="20000"/>
    <n v="16"/>
    <n v="25562"/>
  </r>
  <r>
    <n v="389796"/>
    <x v="16"/>
    <x v="0"/>
    <x v="6"/>
    <s v="Bose Corporation"/>
    <x v="1"/>
    <x v="0"/>
    <x v="45"/>
    <d v="2021-11-15T00:00:00"/>
    <d v="2021-05-09T00:00:00"/>
    <x v="1"/>
    <x v="1"/>
    <d v="2021-06-09T00:00:00"/>
    <n v="424279"/>
    <x v="2"/>
    <s v="E3"/>
    <x v="1"/>
    <s v="Verified"/>
    <n v="87805"/>
    <n v="0.18640000000000001"/>
    <n v="474.97"/>
    <n v="0.16320000000000001"/>
    <n v="13450"/>
    <n v="25"/>
    <n v="13633"/>
  </r>
  <r>
    <n v="516970"/>
    <x v="1"/>
    <x v="0"/>
    <x v="3"/>
    <s v="Union Bank"/>
    <x v="1"/>
    <x v="0"/>
    <x v="27"/>
    <d v="2021-05-13T00:00:00"/>
    <d v="2021-05-13T00:00:00"/>
    <x v="1"/>
    <x v="1"/>
    <d v="2021-06-13T00:00:00"/>
    <n v="668111"/>
    <x v="2"/>
    <s v="E2"/>
    <x v="1"/>
    <s v="Verified"/>
    <n v="103000"/>
    <n v="0.14530000000000001"/>
    <n v="640.14"/>
    <n v="0.16819999999999999"/>
    <n v="18000"/>
    <n v="14"/>
    <n v="23046"/>
  </r>
  <r>
    <n v="677684"/>
    <x v="25"/>
    <x v="0"/>
    <x v="2"/>
    <s v="Georgetown University"/>
    <x v="1"/>
    <x v="0"/>
    <x v="0"/>
    <d v="2021-10-12T00:00:00"/>
    <d v="2021-05-12T00:00:00"/>
    <x v="1"/>
    <x v="1"/>
    <d v="2021-06-12T00:00:00"/>
    <n v="865823"/>
    <x v="2"/>
    <s v="E1"/>
    <x v="1"/>
    <s v="Verified"/>
    <n v="110000"/>
    <n v="0.1497"/>
    <n v="565.67999999999995"/>
    <n v="0.16400000000000001"/>
    <n v="16000"/>
    <n v="28"/>
    <n v="17757"/>
  </r>
  <r>
    <n v="373986"/>
    <x v="16"/>
    <x v="0"/>
    <x v="5"/>
    <s v="Hologic Corp"/>
    <x v="1"/>
    <x v="0"/>
    <x v="40"/>
    <d v="2021-07-10T00:00:00"/>
    <d v="2021-08-10T00:00:00"/>
    <x v="1"/>
    <x v="1"/>
    <d v="2021-09-10T00:00:00"/>
    <n v="394586"/>
    <x v="2"/>
    <s v="E1"/>
    <x v="1"/>
    <s v="Verified"/>
    <n v="120000"/>
    <n v="0.19869999999999999"/>
    <n v="525.03"/>
    <n v="0.15679999999999999"/>
    <n v="15000"/>
    <n v="32"/>
    <n v="17708"/>
  </r>
  <r>
    <n v="641703"/>
    <x v="1"/>
    <x v="0"/>
    <x v="9"/>
    <s v="Self- Employed"/>
    <x v="1"/>
    <x v="0"/>
    <x v="41"/>
    <d v="2021-02-14T00:00:00"/>
    <d v="2021-01-14T00:00:00"/>
    <x v="1"/>
    <x v="1"/>
    <d v="2021-02-14T00:00:00"/>
    <n v="821414"/>
    <x v="2"/>
    <s v="E3"/>
    <x v="1"/>
    <s v="Verified"/>
    <n v="27024"/>
    <n v="5.2400000000000002E-2"/>
    <n v="88.75"/>
    <n v="0.16689999999999999"/>
    <n v="2500"/>
    <n v="3"/>
    <n v="3197"/>
  </r>
  <r>
    <n v="436551"/>
    <x v="8"/>
    <x v="0"/>
    <x v="6"/>
    <s v="Goldman Sachs"/>
    <x v="1"/>
    <x v="0"/>
    <x v="52"/>
    <d v="2021-02-15T00:00:00"/>
    <d v="2021-09-12T00:00:00"/>
    <x v="1"/>
    <x v="1"/>
    <d v="2021-10-12T00:00:00"/>
    <n v="522917"/>
    <x v="2"/>
    <s v="E1"/>
    <x v="1"/>
    <s v="Verified"/>
    <n v="80000"/>
    <n v="9.6299999999999997E-2"/>
    <n v="565.27"/>
    <n v="0.16350000000000001"/>
    <n v="16000"/>
    <n v="22"/>
    <n v="20633"/>
  </r>
  <r>
    <n v="435588"/>
    <x v="18"/>
    <x v="0"/>
    <x v="6"/>
    <s v="Wallstreet Systems"/>
    <x v="1"/>
    <x v="0"/>
    <x v="52"/>
    <d v="2021-09-12T00:00:00"/>
    <d v="2021-09-12T00:00:00"/>
    <x v="1"/>
    <x v="1"/>
    <d v="2021-10-12T00:00:00"/>
    <n v="520635"/>
    <x v="2"/>
    <s v="E1"/>
    <x v="1"/>
    <s v="Verified"/>
    <n v="85000"/>
    <n v="0.1923"/>
    <n v="628.86"/>
    <n v="0.16350000000000001"/>
    <n v="17800"/>
    <n v="29"/>
    <n v="22640"/>
  </r>
  <r>
    <n v="701730"/>
    <x v="25"/>
    <x v="0"/>
    <x v="6"/>
    <s v="Federal Aviation Administration"/>
    <x v="1"/>
    <x v="0"/>
    <x v="42"/>
    <d v="2021-04-13T00:00:00"/>
    <d v="2021-04-13T00:00:00"/>
    <x v="1"/>
    <x v="1"/>
    <d v="2021-05-13T00:00:00"/>
    <n v="893498"/>
    <x v="2"/>
    <s v="E2"/>
    <x v="1"/>
    <s v="Verified"/>
    <n v="104000"/>
    <n v="0.17399999999999999"/>
    <n v="888.46"/>
    <n v="0.16769999999999999"/>
    <n v="25000"/>
    <n v="20"/>
    <n v="30517"/>
  </r>
  <r>
    <n v="666647"/>
    <x v="3"/>
    <x v="0"/>
    <x v="6"/>
    <s v="Dish Network"/>
    <x v="1"/>
    <x v="0"/>
    <x v="0"/>
    <d v="2021-05-16T00:00:00"/>
    <d v="2021-02-14T00:00:00"/>
    <x v="1"/>
    <x v="1"/>
    <d v="2021-03-14T00:00:00"/>
    <n v="852292"/>
    <x v="2"/>
    <s v="E3"/>
    <x v="1"/>
    <s v="Verified"/>
    <n v="45000"/>
    <n v="0.1515"/>
    <n v="573.35"/>
    <n v="0.1714"/>
    <n v="16050"/>
    <n v="15"/>
    <n v="20680"/>
  </r>
  <r>
    <n v="363609"/>
    <x v="1"/>
    <x v="0"/>
    <x v="6"/>
    <s v="Edison Mission Energy"/>
    <x v="1"/>
    <x v="0"/>
    <x v="36"/>
    <d v="2021-01-12T00:00:00"/>
    <d v="2021-01-12T00:00:00"/>
    <x v="1"/>
    <x v="1"/>
    <d v="2021-02-12T00:00:00"/>
    <n v="373639"/>
    <x v="2"/>
    <s v="E4"/>
    <x v="1"/>
    <s v="Verified"/>
    <n v="60000"/>
    <n v="0.1714"/>
    <n v="526.47"/>
    <n v="0.1588"/>
    <n v="15000"/>
    <n v="31"/>
    <n v="19129"/>
  </r>
  <r>
    <n v="375321"/>
    <x v="1"/>
    <x v="0"/>
    <x v="3"/>
    <s v="Chula Vista Elementary School District"/>
    <x v="1"/>
    <x v="0"/>
    <x v="40"/>
    <d v="2021-03-16T00:00:00"/>
    <d v="2021-02-12T00:00:00"/>
    <x v="1"/>
    <x v="1"/>
    <d v="2021-03-12T00:00:00"/>
    <n v="397421"/>
    <x v="2"/>
    <s v="E1"/>
    <x v="1"/>
    <s v="Verified"/>
    <n v="56136"/>
    <n v="0.2225"/>
    <n v="665.03"/>
    <n v="0.15679999999999999"/>
    <n v="19000"/>
    <n v="17"/>
    <n v="23941"/>
  </r>
  <r>
    <n v="507939"/>
    <x v="1"/>
    <x v="0"/>
    <x v="3"/>
    <s v="walmart"/>
    <x v="1"/>
    <x v="0"/>
    <x v="48"/>
    <d v="2021-05-16T00:00:00"/>
    <d v="2021-05-13T00:00:00"/>
    <x v="1"/>
    <x v="1"/>
    <d v="2021-06-13T00:00:00"/>
    <n v="655216"/>
    <x v="2"/>
    <s v="E1"/>
    <x v="1"/>
    <s v="Verified"/>
    <n v="38000"/>
    <n v="7.7100000000000002E-2"/>
    <n v="530.66999999999996"/>
    <n v="0.16450000000000001"/>
    <n v="15000"/>
    <n v="32"/>
    <n v="19105"/>
  </r>
  <r>
    <n v="450109"/>
    <x v="8"/>
    <x v="0"/>
    <x v="3"/>
    <s v="Port Washington Police District"/>
    <x v="1"/>
    <x v="0"/>
    <x v="15"/>
    <d v="2021-05-14T00:00:00"/>
    <d v="2021-03-11T00:00:00"/>
    <x v="1"/>
    <x v="1"/>
    <d v="2021-04-11T00:00:00"/>
    <n v="553361"/>
    <x v="2"/>
    <s v="E2"/>
    <x v="1"/>
    <s v="Verified"/>
    <n v="126000"/>
    <n v="0.1714"/>
    <n v="860.91"/>
    <n v="0.16700000000000001"/>
    <n v="24250"/>
    <n v="31"/>
    <n v="28923"/>
  </r>
  <r>
    <n v="850974"/>
    <x v="18"/>
    <x v="0"/>
    <x v="8"/>
    <s v="JB Hunt Intermodal"/>
    <x v="1"/>
    <x v="0"/>
    <x v="11"/>
    <d v="2021-03-14T00:00:00"/>
    <d v="2021-04-13T00:00:00"/>
    <x v="1"/>
    <x v="1"/>
    <d v="2021-05-13T00:00:00"/>
    <n v="1062845"/>
    <x v="2"/>
    <s v="E3"/>
    <x v="1"/>
    <s v="Verified"/>
    <n v="50400"/>
    <n v="8.1699999999999995E-2"/>
    <n v="394.74"/>
    <n v="0.18790000000000001"/>
    <n v="10800"/>
    <n v="10"/>
    <n v="13353"/>
  </r>
  <r>
    <n v="503222"/>
    <x v="23"/>
    <x v="0"/>
    <x v="8"/>
    <s v="Lockheed Martin"/>
    <x v="1"/>
    <x v="0"/>
    <x v="48"/>
    <d v="2021-04-16T00:00:00"/>
    <d v="2021-03-12T00:00:00"/>
    <x v="1"/>
    <x v="1"/>
    <d v="2021-04-12T00:00:00"/>
    <n v="647561"/>
    <x v="2"/>
    <s v="E3"/>
    <x v="1"/>
    <s v="Verified"/>
    <n v="59000"/>
    <n v="0.12690000000000001"/>
    <n v="643.44000000000005"/>
    <n v="0.1719"/>
    <n v="18000"/>
    <n v="43"/>
    <n v="22382"/>
  </r>
  <r>
    <n v="634884"/>
    <x v="16"/>
    <x v="0"/>
    <x v="8"/>
    <s v="Shared Technology Services Group Inc"/>
    <x v="1"/>
    <x v="0"/>
    <x v="41"/>
    <d v="2021-04-16T00:00:00"/>
    <d v="2021-11-13T00:00:00"/>
    <x v="1"/>
    <x v="1"/>
    <d v="2021-12-13T00:00:00"/>
    <n v="813306"/>
    <x v="2"/>
    <s v="E4"/>
    <x v="1"/>
    <s v="Verified"/>
    <n v="111855"/>
    <n v="8.5099999999999995E-2"/>
    <n v="713.66"/>
    <n v="0.1706"/>
    <n v="20000"/>
    <n v="10"/>
    <n v="25665"/>
  </r>
  <r>
    <n v="689195"/>
    <x v="3"/>
    <x v="0"/>
    <x v="8"/>
    <s v="Informatica"/>
    <x v="1"/>
    <x v="0"/>
    <x v="42"/>
    <d v="2021-03-14T00:00:00"/>
    <d v="2021-03-14T00:00:00"/>
    <x v="1"/>
    <x v="1"/>
    <d v="2021-04-14T00:00:00"/>
    <n v="879459"/>
    <x v="2"/>
    <s v="E4"/>
    <x v="1"/>
    <s v="Verified"/>
    <n v="93500"/>
    <n v="0.14899999999999999"/>
    <n v="718.15"/>
    <n v="0.17510000000000001"/>
    <n v="20000"/>
    <n v="28"/>
    <n v="25853"/>
  </r>
  <r>
    <n v="420841"/>
    <x v="18"/>
    <x v="0"/>
    <x v="4"/>
    <s v="Ernst &amp; Young LLP"/>
    <x v="1"/>
    <x v="0"/>
    <x v="30"/>
    <d v="2021-07-12T00:00:00"/>
    <d v="2021-07-12T00:00:00"/>
    <x v="1"/>
    <x v="1"/>
    <d v="2021-08-12T00:00:00"/>
    <n v="494397"/>
    <x v="2"/>
    <s v="E3"/>
    <x v="1"/>
    <s v="Verified"/>
    <n v="75600"/>
    <n v="0.1181"/>
    <n v="706.27"/>
    <n v="0.16320000000000001"/>
    <n v="20000"/>
    <n v="14"/>
    <n v="25426"/>
  </r>
  <r>
    <n v="581087"/>
    <x v="8"/>
    <x v="0"/>
    <x v="4"/>
    <s v="omgeo llc"/>
    <x v="1"/>
    <x v="0"/>
    <x v="54"/>
    <d v="2021-10-12T00:00:00"/>
    <d v="2021-10-12T00:00:00"/>
    <x v="1"/>
    <x v="1"/>
    <d v="2021-11-12T00:00:00"/>
    <n v="736578"/>
    <x v="2"/>
    <s v="E4"/>
    <x v="1"/>
    <s v="Verified"/>
    <n v="150000"/>
    <n v="8.3400000000000002E-2"/>
    <n v="668.34"/>
    <n v="0.17560000000000001"/>
    <n v="25000"/>
    <n v="16"/>
    <n v="23347"/>
  </r>
  <r>
    <n v="767805"/>
    <x v="29"/>
    <x v="0"/>
    <x v="4"/>
    <s v="Coca-Cola Refreshments"/>
    <x v="1"/>
    <x v="0"/>
    <x v="25"/>
    <d v="2021-08-15T00:00:00"/>
    <d v="2021-06-14T00:00:00"/>
    <x v="1"/>
    <x v="1"/>
    <d v="2021-07-14T00:00:00"/>
    <n v="968968"/>
    <x v="2"/>
    <s v="E4"/>
    <x v="1"/>
    <s v="Verified"/>
    <n v="65000"/>
    <n v="0.1346"/>
    <n v="478.44"/>
    <n v="0.19289999999999999"/>
    <n v="13000"/>
    <n v="25"/>
    <n v="17224"/>
  </r>
  <r>
    <n v="781217"/>
    <x v="8"/>
    <x v="0"/>
    <x v="9"/>
    <s v="Bloomingdales"/>
    <x v="1"/>
    <x v="0"/>
    <x v="6"/>
    <d v="2021-12-15T00:00:00"/>
    <d v="2021-06-14T00:00:00"/>
    <x v="1"/>
    <x v="1"/>
    <d v="2021-07-14T00:00:00"/>
    <n v="984050"/>
    <x v="2"/>
    <s v="E1"/>
    <x v="1"/>
    <s v="Verified"/>
    <n v="43000"/>
    <n v="5.6399999999999999E-2"/>
    <n v="257.98"/>
    <n v="0.19389999999999999"/>
    <n v="7000"/>
    <n v="7"/>
    <n v="9287"/>
  </r>
  <r>
    <n v="543272"/>
    <x v="16"/>
    <x v="0"/>
    <x v="9"/>
    <s v="Harvard University"/>
    <x v="1"/>
    <x v="0"/>
    <x v="43"/>
    <d v="2021-04-16T00:00:00"/>
    <d v="2021-07-13T00:00:00"/>
    <x v="1"/>
    <x v="1"/>
    <d v="2021-08-13T00:00:00"/>
    <n v="700929"/>
    <x v="2"/>
    <s v="E3"/>
    <x v="1"/>
    <s v="Verified"/>
    <n v="62000"/>
    <n v="0.2266"/>
    <n v="786.45"/>
    <n v="0.1719"/>
    <n v="22000"/>
    <n v="18"/>
    <n v="28324"/>
  </r>
  <r>
    <n v="887115"/>
    <x v="8"/>
    <x v="0"/>
    <x v="10"/>
    <s v="MLB.COM"/>
    <x v="1"/>
    <x v="0"/>
    <x v="10"/>
    <d v="2021-05-16T00:00:00"/>
    <d v="2021-02-14T00:00:00"/>
    <x v="1"/>
    <x v="1"/>
    <d v="2021-03-14T00:00:00"/>
    <n v="1103148"/>
    <x v="2"/>
    <s v="E1"/>
    <x v="1"/>
    <s v="Verified"/>
    <n v="105000"/>
    <n v="4.7199999999999999E-2"/>
    <n v="729.49"/>
    <n v="0.18640000000000001"/>
    <n v="20000"/>
    <n v="15"/>
    <n v="25875"/>
  </r>
  <r>
    <n v="436567"/>
    <x v="25"/>
    <x v="0"/>
    <x v="1"/>
    <s v="The Home Depot"/>
    <x v="1"/>
    <x v="0"/>
    <x v="52"/>
    <d v="2021-08-12T00:00:00"/>
    <d v="2021-08-12T00:00:00"/>
    <x v="1"/>
    <x v="1"/>
    <d v="2021-09-12T00:00:00"/>
    <n v="522954"/>
    <x v="2"/>
    <s v="E1"/>
    <x v="1"/>
    <s v="Verified"/>
    <n v="35004"/>
    <n v="0.17449999999999999"/>
    <n v="367.43"/>
    <n v="0.16350000000000001"/>
    <n v="10400"/>
    <n v="13"/>
    <n v="13222"/>
  </r>
  <r>
    <n v="413978"/>
    <x v="9"/>
    <x v="0"/>
    <x v="1"/>
    <s v="Verizon Business"/>
    <x v="1"/>
    <x v="0"/>
    <x v="23"/>
    <d v="2021-05-16T00:00:00"/>
    <d v="2021-09-11T00:00:00"/>
    <x v="1"/>
    <x v="1"/>
    <d v="2021-10-11T00:00:00"/>
    <n v="467822"/>
    <x v="2"/>
    <s v="E3"/>
    <x v="1"/>
    <s v="Verified"/>
    <n v="78996"/>
    <n v="0.1361"/>
    <n v="741.59"/>
    <n v="0.16320000000000001"/>
    <n v="21000"/>
    <n v="17"/>
    <n v="26265"/>
  </r>
  <r>
    <n v="879702"/>
    <x v="1"/>
    <x v="0"/>
    <x v="0"/>
    <s v="Credit Sesame"/>
    <x v="1"/>
    <x v="0"/>
    <x v="10"/>
    <d v="2021-09-14T00:00:00"/>
    <d v="2021-09-14T00:00:00"/>
    <x v="1"/>
    <x v="1"/>
    <d v="2021-10-14T00:00:00"/>
    <n v="1094680"/>
    <x v="2"/>
    <s v="E1"/>
    <x v="1"/>
    <s v="Verified"/>
    <n v="150000"/>
    <n v="0.14119999999999999"/>
    <n v="1276.5999999999999"/>
    <n v="0.18640000000000001"/>
    <n v="35000"/>
    <n v="12"/>
    <n v="45958"/>
  </r>
  <r>
    <n v="429795"/>
    <x v="9"/>
    <x v="0"/>
    <x v="0"/>
    <s v="Systems Definition  Inc."/>
    <x v="1"/>
    <x v="0"/>
    <x v="20"/>
    <d v="2021-08-12T00:00:00"/>
    <d v="2021-08-12T00:00:00"/>
    <x v="1"/>
    <x v="1"/>
    <d v="2021-09-12T00:00:00"/>
    <n v="509387"/>
    <x v="2"/>
    <s v="E2"/>
    <x v="1"/>
    <s v="Verified"/>
    <n v="75996"/>
    <n v="0.23569999999999999"/>
    <n v="703.15"/>
    <n v="0.16"/>
    <n v="20000"/>
    <n v="26"/>
    <n v="25313"/>
  </r>
  <r>
    <n v="710336"/>
    <x v="8"/>
    <x v="0"/>
    <x v="3"/>
    <s v="Port Washington Police District"/>
    <x v="1"/>
    <x v="0"/>
    <x v="42"/>
    <d v="2021-05-14T00:00:00"/>
    <d v="2021-02-13T00:00:00"/>
    <x v="1"/>
    <x v="1"/>
    <d v="2021-03-13T00:00:00"/>
    <n v="903076"/>
    <x v="2"/>
    <s v="E2"/>
    <x v="1"/>
    <s v="Verified"/>
    <n v="137000"/>
    <n v="0.2107"/>
    <n v="1236.74"/>
    <n v="0.16769999999999999"/>
    <n v="34800"/>
    <n v="30"/>
    <n v="42836"/>
  </r>
  <r>
    <n v="531241"/>
    <x v="2"/>
    <x v="0"/>
    <x v="3"/>
    <s v="US ARMY"/>
    <x v="1"/>
    <x v="0"/>
    <x v="51"/>
    <d v="2021-01-16T00:00:00"/>
    <d v="2021-08-13T00:00:00"/>
    <x v="1"/>
    <x v="1"/>
    <d v="2021-09-13T00:00:00"/>
    <n v="686838"/>
    <x v="2"/>
    <s v="E4"/>
    <x v="1"/>
    <s v="Verified"/>
    <n v="68400"/>
    <n v="0.22509999999999999"/>
    <n v="530"/>
    <n v="0.17560000000000001"/>
    <n v="24250"/>
    <n v="31"/>
    <n v="19088"/>
  </r>
  <r>
    <n v="360494"/>
    <x v="20"/>
    <x v="0"/>
    <x v="8"/>
    <s v="The University of Arizona Foundation"/>
    <x v="1"/>
    <x v="0"/>
    <x v="36"/>
    <d v="2021-02-16T00:00:00"/>
    <d v="2021-11-11T00:00:00"/>
    <x v="1"/>
    <x v="1"/>
    <d v="2021-12-11T00:00:00"/>
    <n v="368161"/>
    <x v="2"/>
    <s v="E1"/>
    <x v="1"/>
    <s v="Verified"/>
    <n v="110000"/>
    <n v="0.248"/>
    <n v="519.47"/>
    <n v="0.14929999999999999"/>
    <n v="15000"/>
    <n v="40"/>
    <n v="18701"/>
  </r>
  <r>
    <n v="431061"/>
    <x v="18"/>
    <x v="0"/>
    <x v="9"/>
    <s v="aprill landscaping"/>
    <x v="1"/>
    <x v="0"/>
    <x v="20"/>
    <d v="2021-02-13T00:00:00"/>
    <d v="2021-07-10T00:00:00"/>
    <x v="1"/>
    <x v="1"/>
    <d v="2021-08-10T00:00:00"/>
    <n v="511469"/>
    <x v="2"/>
    <s v="E4"/>
    <x v="1"/>
    <s v="Verified"/>
    <n v="30996"/>
    <n v="8.3199999999999996E-2"/>
    <n v="248.29"/>
    <n v="0.1663"/>
    <n v="7000"/>
    <n v="11"/>
    <n v="7947"/>
  </r>
  <r>
    <n v="549042"/>
    <x v="4"/>
    <x v="0"/>
    <x v="9"/>
    <s v="Aarons sales and lease"/>
    <x v="1"/>
    <x v="0"/>
    <x v="47"/>
    <d v="2021-08-13T00:00:00"/>
    <d v="2021-08-13T00:00:00"/>
    <x v="1"/>
    <x v="1"/>
    <d v="2021-09-13T00:00:00"/>
    <n v="707775"/>
    <x v="2"/>
    <s v="E3"/>
    <x v="1"/>
    <s v="Verified"/>
    <n v="54996"/>
    <n v="0.19089999999999999"/>
    <n v="625.58000000000004"/>
    <n v="0.1719"/>
    <n v="17500"/>
    <n v="20"/>
    <n v="22523"/>
  </r>
  <r>
    <n v="551974"/>
    <x v="4"/>
    <x v="0"/>
    <x v="3"/>
    <s v="conrail"/>
    <x v="1"/>
    <x v="0"/>
    <x v="43"/>
    <d v="2021-05-16T00:00:00"/>
    <d v="2021-12-12T00:00:00"/>
    <x v="1"/>
    <x v="1"/>
    <d v="2022-01-12T00:00:00"/>
    <n v="711298"/>
    <x v="2"/>
    <s v="E1"/>
    <x v="1"/>
    <s v="Verified"/>
    <n v="70000"/>
    <n v="0.1082"/>
    <n v="353.8"/>
    <n v="0.16450000000000001"/>
    <n v="10000"/>
    <n v="8"/>
    <n v="12571"/>
  </r>
  <r>
    <n v="1019005"/>
    <x v="8"/>
    <x v="0"/>
    <x v="3"/>
    <s v="city of new york hra"/>
    <x v="1"/>
    <x v="0"/>
    <x v="22"/>
    <d v="2021-04-16T00:00:00"/>
    <d v="2021-07-14T00:00:00"/>
    <x v="1"/>
    <x v="1"/>
    <d v="2021-08-14T00:00:00"/>
    <n v="1247284"/>
    <x v="2"/>
    <s v="E1"/>
    <x v="1"/>
    <s v="Verified"/>
    <n v="47000"/>
    <n v="0.1376"/>
    <n v="547.12"/>
    <n v="0.18640000000000001"/>
    <n v="15000"/>
    <n v="31"/>
    <n v="19614"/>
  </r>
  <r>
    <n v="989842"/>
    <x v="8"/>
    <x v="0"/>
    <x v="3"/>
    <s v="BMC Software, Inc"/>
    <x v="1"/>
    <x v="0"/>
    <x v="13"/>
    <d v="2021-05-16T00:00:00"/>
    <d v="2021-07-14T00:00:00"/>
    <x v="1"/>
    <x v="1"/>
    <d v="2021-08-14T00:00:00"/>
    <n v="1213618"/>
    <x v="2"/>
    <s v="E2"/>
    <x v="1"/>
    <s v="Verified"/>
    <n v="183000"/>
    <n v="0.1216"/>
    <n v="550.07000000000005"/>
    <n v="0.1903"/>
    <n v="15000"/>
    <n v="19"/>
    <n v="19726"/>
  </r>
  <r>
    <n v="805803"/>
    <x v="1"/>
    <x v="0"/>
    <x v="3"/>
    <s v="wellpoint"/>
    <x v="1"/>
    <x v="0"/>
    <x v="44"/>
    <d v="2021-05-16T00:00:00"/>
    <d v="2021-06-14T00:00:00"/>
    <x v="1"/>
    <x v="1"/>
    <d v="2021-07-14T00:00:00"/>
    <n v="1011886"/>
    <x v="2"/>
    <s v="E5"/>
    <x v="1"/>
    <s v="Verified"/>
    <n v="95000"/>
    <n v="0.17580000000000001"/>
    <n v="888.14"/>
    <n v="0.19689999999999999"/>
    <n v="24000"/>
    <n v="26"/>
    <n v="31911"/>
  </r>
  <r>
    <n v="382516"/>
    <x v="18"/>
    <x v="0"/>
    <x v="8"/>
    <s v="Bellco Glass, Inc"/>
    <x v="1"/>
    <x v="0"/>
    <x v="23"/>
    <d v="2021-07-12T00:00:00"/>
    <d v="2021-07-12T00:00:00"/>
    <x v="1"/>
    <x v="1"/>
    <d v="2021-08-12T00:00:00"/>
    <n v="412052"/>
    <x v="2"/>
    <s v="E1"/>
    <x v="1"/>
    <s v="Verified"/>
    <n v="50000"/>
    <n v="0.151"/>
    <n v="700.04"/>
    <n v="0.15679999999999999"/>
    <n v="20000"/>
    <n v="40"/>
    <n v="25201"/>
  </r>
  <r>
    <n v="662157"/>
    <x v="4"/>
    <x v="0"/>
    <x v="4"/>
    <s v="Ameriserv Financial"/>
    <x v="1"/>
    <x v="0"/>
    <x v="0"/>
    <d v="2021-05-16T00:00:00"/>
    <d v="2021-10-11T00:00:00"/>
    <x v="1"/>
    <x v="1"/>
    <d v="2021-11-11T00:00:00"/>
    <n v="846795"/>
    <x v="2"/>
    <s v="E3"/>
    <x v="1"/>
    <s v="Verified"/>
    <n v="46000"/>
    <n v="0.22120000000000001"/>
    <n v="357.23"/>
    <n v="0.1714"/>
    <n v="10000"/>
    <n v="37"/>
    <n v="10983"/>
  </r>
  <r>
    <n v="661564"/>
    <x v="1"/>
    <x v="0"/>
    <x v="2"/>
    <s v="Nordstrom"/>
    <x v="1"/>
    <x v="0"/>
    <x v="21"/>
    <d v="2021-05-16T00:00:00"/>
    <d v="2021-07-13T00:00:00"/>
    <x v="1"/>
    <x v="1"/>
    <d v="2021-08-13T00:00:00"/>
    <n v="846060"/>
    <x v="2"/>
    <s v="E1"/>
    <x v="1"/>
    <s v="Verified"/>
    <n v="30000"/>
    <n v="0.15479999999999999"/>
    <n v="468.46"/>
    <n v="0.16400000000000001"/>
    <n v="13250"/>
    <n v="9"/>
    <n v="16693"/>
  </r>
  <r>
    <n v="378406"/>
    <x v="6"/>
    <x v="0"/>
    <x v="5"/>
    <s v="Accenture LLP"/>
    <x v="1"/>
    <x v="0"/>
    <x v="20"/>
    <d v="2021-08-12T00:00:00"/>
    <d v="2021-08-12T00:00:00"/>
    <x v="1"/>
    <x v="1"/>
    <d v="2021-09-12T00:00:00"/>
    <n v="403484"/>
    <x v="2"/>
    <s v="E1"/>
    <x v="1"/>
    <s v="Verified"/>
    <n v="83100"/>
    <n v="7.5200000000000003E-2"/>
    <n v="176.65"/>
    <n v="0.16350000000000001"/>
    <n v="5000"/>
    <n v="8"/>
    <n v="6359"/>
  </r>
  <r>
    <n v="453138"/>
    <x v="8"/>
    <x v="0"/>
    <x v="9"/>
    <s v="PricewaterhouseCoopers"/>
    <x v="1"/>
    <x v="0"/>
    <x v="32"/>
    <d v="2021-11-12T00:00:00"/>
    <d v="2021-11-12T00:00:00"/>
    <x v="1"/>
    <x v="1"/>
    <d v="2021-12-12T00:00:00"/>
    <n v="559901"/>
    <x v="2"/>
    <s v="E4"/>
    <x v="1"/>
    <s v="Verified"/>
    <n v="112000"/>
    <n v="8.8800000000000004E-2"/>
    <n v="716.95"/>
    <n v="0.1739"/>
    <n v="20000"/>
    <n v="16"/>
    <n v="25810"/>
  </r>
  <r>
    <n v="429315"/>
    <x v="18"/>
    <x v="0"/>
    <x v="10"/>
    <s v="Squitieri &amp; Fearon"/>
    <x v="1"/>
    <x v="0"/>
    <x v="30"/>
    <d v="2021-05-16T00:00:00"/>
    <d v="2021-07-11T00:00:00"/>
    <x v="1"/>
    <x v="1"/>
    <d v="2021-08-11T00:00:00"/>
    <n v="508613"/>
    <x v="2"/>
    <s v="E2"/>
    <x v="1"/>
    <s v="Verified"/>
    <n v="85000"/>
    <n v="8.5999999999999993E-2"/>
    <n v="351.58"/>
    <n v="0.16"/>
    <n v="10000"/>
    <n v="19"/>
    <n v="12198"/>
  </r>
  <r>
    <n v="678339"/>
    <x v="22"/>
    <x v="0"/>
    <x v="3"/>
    <s v="us postal service"/>
    <x v="1"/>
    <x v="0"/>
    <x v="0"/>
    <d v="2021-05-16T00:00:00"/>
    <d v="2021-02-13T00:00:00"/>
    <x v="1"/>
    <x v="1"/>
    <d v="2021-03-13T00:00:00"/>
    <n v="866626"/>
    <x v="2"/>
    <s v="E3"/>
    <x v="1"/>
    <s v="Verified"/>
    <n v="72000"/>
    <n v="0.1143"/>
    <n v="419.74"/>
    <n v="0.1714"/>
    <n v="11750"/>
    <n v="56"/>
    <n v="14603"/>
  </r>
  <r>
    <n v="623112"/>
    <x v="4"/>
    <x v="0"/>
    <x v="4"/>
    <s v="FedEx Services"/>
    <x v="1"/>
    <x v="0"/>
    <x v="41"/>
    <d v="2021-03-13T00:00:00"/>
    <d v="2021-03-13T00:00:00"/>
    <x v="1"/>
    <x v="1"/>
    <d v="2021-04-13T00:00:00"/>
    <n v="798584"/>
    <x v="2"/>
    <s v="E1"/>
    <x v="1"/>
    <s v="Verified"/>
    <n v="85000"/>
    <n v="0.1066"/>
    <n v="526.99"/>
    <n v="0.1595"/>
    <n v="15000"/>
    <n v="14"/>
    <n v="18674"/>
  </r>
  <r>
    <n v="497218"/>
    <x v="21"/>
    <x v="0"/>
    <x v="8"/>
    <s v="Connecticut Kidney Center"/>
    <x v="1"/>
    <x v="0"/>
    <x v="26"/>
    <d v="2021-08-14T00:00:00"/>
    <d v="2021-12-12T00:00:00"/>
    <x v="1"/>
    <x v="1"/>
    <d v="2022-01-12T00:00:00"/>
    <n v="637393"/>
    <x v="2"/>
    <s v="E3"/>
    <x v="1"/>
    <s v="Verified"/>
    <n v="74000"/>
    <n v="0.23580000000000001"/>
    <n v="893.66"/>
    <n v="0.1719"/>
    <n v="25000"/>
    <n v="44"/>
    <n v="32050"/>
  </r>
  <r>
    <n v="362948"/>
    <x v="8"/>
    <x v="0"/>
    <x v="4"/>
    <s v="AXA Equitable"/>
    <x v="1"/>
    <x v="0"/>
    <x v="36"/>
    <d v="2021-07-15T00:00:00"/>
    <d v="2021-02-11T00:00:00"/>
    <x v="1"/>
    <x v="1"/>
    <d v="2021-03-11T00:00:00"/>
    <n v="372645"/>
    <x v="2"/>
    <s v="E5"/>
    <x v="1"/>
    <s v="Verified"/>
    <n v="65100"/>
    <n v="0.14910000000000001"/>
    <n v="211.54"/>
    <n v="0.16200000000000001"/>
    <n v="6000"/>
    <n v="26"/>
    <n v="7464"/>
  </r>
  <r>
    <n v="363859"/>
    <x v="1"/>
    <x v="0"/>
    <x v="7"/>
    <s v="Pacific Waterjet Cutting Inc."/>
    <x v="1"/>
    <x v="0"/>
    <x v="55"/>
    <d v="2021-04-16T00:00:00"/>
    <d v="2021-12-11T00:00:00"/>
    <x v="1"/>
    <x v="1"/>
    <d v="2022-01-11T00:00:00"/>
    <n v="373923"/>
    <x v="2"/>
    <s v="E3"/>
    <x v="1"/>
    <s v="Verified"/>
    <n v="30000"/>
    <n v="0.23119999999999999"/>
    <n v="270.83"/>
    <n v="0.15570000000000001"/>
    <n v="7750"/>
    <n v="6"/>
    <n v="9750"/>
  </r>
  <r>
    <n v="952829"/>
    <x v="8"/>
    <x v="0"/>
    <x v="10"/>
    <s v="James J Peters Medical Center"/>
    <x v="1"/>
    <x v="0"/>
    <x v="13"/>
    <d v="2021-03-16T00:00:00"/>
    <d v="2021-12-14T00:00:00"/>
    <x v="1"/>
    <x v="1"/>
    <d v="2022-01-14T00:00:00"/>
    <n v="1173580"/>
    <x v="2"/>
    <s v="E1"/>
    <x v="1"/>
    <s v="Verified"/>
    <n v="94000"/>
    <n v="0.2137"/>
    <n v="364.75"/>
    <n v="0.18640000000000001"/>
    <n v="10000"/>
    <n v="45"/>
    <n v="13142"/>
  </r>
  <r>
    <n v="554660"/>
    <x v="16"/>
    <x v="0"/>
    <x v="3"/>
    <s v="Liberty Murual"/>
    <x v="5"/>
    <x v="0"/>
    <x v="47"/>
    <d v="2021-07-14T00:00:00"/>
    <d v="2021-07-13T00:00:00"/>
    <x v="1"/>
    <x v="1"/>
    <d v="2021-08-13T00:00:00"/>
    <n v="714451"/>
    <x v="2"/>
    <s v="F1"/>
    <x v="1"/>
    <s v="Verified"/>
    <n v="84500"/>
    <n v="0.20219999999999999"/>
    <n v="907.58"/>
    <n v="0.183"/>
    <n v="25000"/>
    <n v="26"/>
    <n v="32603"/>
  </r>
  <r>
    <n v="732075"/>
    <x v="41"/>
    <x v="0"/>
    <x v="3"/>
    <s v="International Resources Group"/>
    <x v="5"/>
    <x v="0"/>
    <x v="29"/>
    <d v="2021-05-16T00:00:00"/>
    <d v="2021-05-14T00:00:00"/>
    <x v="1"/>
    <x v="1"/>
    <d v="2021-06-14T00:00:00"/>
    <n v="928222"/>
    <x v="2"/>
    <s v="F2"/>
    <x v="1"/>
    <s v="Verified"/>
    <n v="90000"/>
    <n v="0.25559999999999999"/>
    <n v="1093.93"/>
    <n v="0.1862"/>
    <n v="30000"/>
    <n v="7"/>
    <n v="39381"/>
  </r>
  <r>
    <n v="664404"/>
    <x v="5"/>
    <x v="0"/>
    <x v="8"/>
    <s v="The Walt Disney Company"/>
    <x v="5"/>
    <x v="0"/>
    <x v="0"/>
    <d v="2021-05-16T00:00:00"/>
    <d v="2021-02-14T00:00:00"/>
    <x v="1"/>
    <x v="1"/>
    <d v="2021-03-14T00:00:00"/>
    <n v="849545"/>
    <x v="2"/>
    <s v="F2"/>
    <x v="1"/>
    <s v="Verified"/>
    <n v="58000"/>
    <n v="8.3000000000000004E-2"/>
    <n v="546.97"/>
    <n v="0.1862"/>
    <n v="15000"/>
    <n v="8"/>
    <n v="19693"/>
  </r>
  <r>
    <n v="381265"/>
    <x v="1"/>
    <x v="0"/>
    <x v="8"/>
    <s v="Coldwell Banker"/>
    <x v="5"/>
    <x v="0"/>
    <x v="8"/>
    <d v="2021-06-14T00:00:00"/>
    <d v="2021-03-12T00:00:00"/>
    <x v="1"/>
    <x v="1"/>
    <d v="2021-04-12T00:00:00"/>
    <n v="409529"/>
    <x v="2"/>
    <s v="F4"/>
    <x v="1"/>
    <s v="Verified"/>
    <n v="38376"/>
    <n v="0.1076"/>
    <n v="290.07"/>
    <n v="0.18210000000000001"/>
    <n v="8000"/>
    <n v="4"/>
    <n v="10442"/>
  </r>
  <r>
    <n v="493722"/>
    <x v="16"/>
    <x v="0"/>
    <x v="8"/>
    <s v="Partners Health Care"/>
    <x v="5"/>
    <x v="0"/>
    <x v="26"/>
    <d v="2021-04-16T00:00:00"/>
    <d v="2021-02-12T00:00:00"/>
    <x v="1"/>
    <x v="1"/>
    <d v="2021-03-12T00:00:00"/>
    <n v="631747"/>
    <x v="2"/>
    <s v="F4"/>
    <x v="1"/>
    <s v="Verified"/>
    <n v="77250"/>
    <n v="7.8799999999999995E-2"/>
    <n v="774.19"/>
    <n v="0.19409999999999999"/>
    <n v="21000"/>
    <n v="20"/>
    <n v="26662"/>
  </r>
  <r>
    <n v="514206"/>
    <x v="1"/>
    <x v="0"/>
    <x v="4"/>
    <s v="Pacific BMW"/>
    <x v="5"/>
    <x v="0"/>
    <x v="27"/>
    <d v="2021-09-12T00:00:00"/>
    <d v="2021-08-12T00:00:00"/>
    <x v="1"/>
    <x v="1"/>
    <d v="2021-09-12T00:00:00"/>
    <n v="664611"/>
    <x v="2"/>
    <s v="F4"/>
    <x v="1"/>
    <s v="Verified"/>
    <n v="40000"/>
    <n v="5.7000000000000002E-2"/>
    <n v="774.19"/>
    <n v="0.19409999999999999"/>
    <n v="21000"/>
    <n v="6"/>
    <n v="27339"/>
  </r>
  <r>
    <n v="540055"/>
    <x v="6"/>
    <x v="0"/>
    <x v="9"/>
    <s v="Ford Motor Company"/>
    <x v="5"/>
    <x v="0"/>
    <x v="43"/>
    <d v="2021-04-16T00:00:00"/>
    <d v="2021-07-13T00:00:00"/>
    <x v="1"/>
    <x v="1"/>
    <d v="2021-08-13T00:00:00"/>
    <n v="697260"/>
    <x v="2"/>
    <s v="F4"/>
    <x v="1"/>
    <s v="Verified"/>
    <n v="72136"/>
    <n v="0.16569999999999999"/>
    <n v="921.6"/>
    <n v="0.19409999999999999"/>
    <n v="25000"/>
    <n v="15"/>
    <n v="33179"/>
  </r>
  <r>
    <n v="651163"/>
    <x v="23"/>
    <x v="0"/>
    <x v="0"/>
    <s v="SunGard Availability Services"/>
    <x v="5"/>
    <x v="0"/>
    <x v="21"/>
    <d v="2021-10-12T00:00:00"/>
    <d v="2021-09-12T00:00:00"/>
    <x v="1"/>
    <x v="1"/>
    <d v="2021-10-12T00:00:00"/>
    <n v="832974"/>
    <x v="2"/>
    <s v="F1"/>
    <x v="1"/>
    <s v="Verified"/>
    <n v="90000"/>
    <n v="7.4700000000000003E-2"/>
    <n v="725.56"/>
    <n v="0.1825"/>
    <n v="20000"/>
    <n v="14"/>
    <n v="24711"/>
  </r>
  <r>
    <n v="516163"/>
    <x v="1"/>
    <x v="0"/>
    <x v="3"/>
    <s v="kabc-tv"/>
    <x v="5"/>
    <x v="0"/>
    <x v="27"/>
    <d v="2021-06-15T00:00:00"/>
    <d v="2021-10-10T00:00:00"/>
    <x v="1"/>
    <x v="1"/>
    <d v="2021-11-10T00:00:00"/>
    <n v="667113"/>
    <x v="2"/>
    <s v="F3"/>
    <x v="1"/>
    <s v="Verified"/>
    <n v="114000"/>
    <n v="6.6699999999999995E-2"/>
    <n v="916.91"/>
    <n v="0.19040000000000001"/>
    <n v="25000"/>
    <n v="26"/>
    <n v="26314"/>
  </r>
  <r>
    <n v="673491"/>
    <x v="1"/>
    <x v="0"/>
    <x v="4"/>
    <s v="ucla"/>
    <x v="5"/>
    <x v="0"/>
    <x v="0"/>
    <d v="2021-08-15T00:00:00"/>
    <d v="2021-03-12T00:00:00"/>
    <x v="1"/>
    <x v="1"/>
    <d v="2021-04-12T00:00:00"/>
    <n v="860847"/>
    <x v="2"/>
    <s v="F1"/>
    <x v="1"/>
    <s v="Verified"/>
    <n v="39204"/>
    <n v="0.1656"/>
    <n v="380.92"/>
    <n v="0.1825"/>
    <n v="10500"/>
    <n v="24"/>
    <n v="12298"/>
  </r>
  <r>
    <n v="649582"/>
    <x v="1"/>
    <x v="0"/>
    <x v="6"/>
    <s v="Rovi Corporation"/>
    <x v="5"/>
    <x v="0"/>
    <x v="21"/>
    <d v="2021-01-16T00:00:00"/>
    <d v="2021-04-13T00:00:00"/>
    <x v="1"/>
    <x v="1"/>
    <d v="2021-05-13T00:00:00"/>
    <n v="831005"/>
    <x v="2"/>
    <s v="F4"/>
    <x v="1"/>
    <s v="Verified"/>
    <n v="72000"/>
    <n v="0.1137"/>
    <n v="810.45"/>
    <n v="0.19359999999999999"/>
    <n v="22000"/>
    <n v="15"/>
    <n v="28554"/>
  </r>
  <r>
    <n v="883037"/>
    <x v="28"/>
    <x v="0"/>
    <x v="6"/>
    <s v="Morgan stanley"/>
    <x v="5"/>
    <x v="0"/>
    <x v="10"/>
    <d v="2021-02-16T00:00:00"/>
    <d v="2021-02-13T00:00:00"/>
    <x v="1"/>
    <x v="1"/>
    <d v="2021-03-13T00:00:00"/>
    <n v="1098301"/>
    <x v="2"/>
    <s v="F1"/>
    <x v="1"/>
    <s v="Verified"/>
    <n v="60000"/>
    <n v="5.6800000000000003E-2"/>
    <n v="263.33999999999997"/>
    <n v="0.2089"/>
    <n v="7000"/>
    <n v="5"/>
    <n v="7957"/>
  </r>
  <r>
    <n v="803956"/>
    <x v="9"/>
    <x v="0"/>
    <x v="8"/>
    <s v="Montgomery County Government"/>
    <x v="5"/>
    <x v="0"/>
    <x v="44"/>
    <d v="2021-11-15T00:00:00"/>
    <d v="2021-05-14T00:00:00"/>
    <x v="1"/>
    <x v="1"/>
    <d v="2021-06-14T00:00:00"/>
    <n v="1009768"/>
    <x v="2"/>
    <s v="F2"/>
    <x v="1"/>
    <s v="Verified"/>
    <n v="44000"/>
    <n v="0.24740000000000001"/>
    <n v="239.88"/>
    <n v="0.20619999999999999"/>
    <n v="6400"/>
    <n v="31"/>
    <n v="8566"/>
  </r>
  <r>
    <n v="435495"/>
    <x v="1"/>
    <x v="0"/>
    <x v="2"/>
    <s v="Robert Half International"/>
    <x v="5"/>
    <x v="0"/>
    <x v="20"/>
    <d v="2021-04-16T00:00:00"/>
    <d v="2021-09-12T00:00:00"/>
    <x v="1"/>
    <x v="1"/>
    <d v="2021-10-12T00:00:00"/>
    <n v="520386"/>
    <x v="2"/>
    <s v="F4"/>
    <x v="1"/>
    <s v="Verified"/>
    <n v="68250"/>
    <n v="0.1681"/>
    <n v="220.33"/>
    <n v="0.1913"/>
    <n v="6000"/>
    <n v="6"/>
    <n v="7932"/>
  </r>
  <r>
    <n v="652998"/>
    <x v="8"/>
    <x v="0"/>
    <x v="5"/>
    <s v="Moen, Inc"/>
    <x v="5"/>
    <x v="0"/>
    <x v="21"/>
    <d v="2021-03-13T00:00:00"/>
    <d v="2021-06-11T00:00:00"/>
    <x v="1"/>
    <x v="1"/>
    <d v="2021-07-11T00:00:00"/>
    <n v="835114"/>
    <x v="2"/>
    <s v="F3"/>
    <x v="1"/>
    <s v="Verified"/>
    <n v="79000"/>
    <n v="0.15509999999999999"/>
    <n v="549.77"/>
    <n v="0.18990000000000001"/>
    <n v="15000"/>
    <n v="31"/>
    <n v="16137"/>
  </r>
  <r>
    <n v="621375"/>
    <x v="1"/>
    <x v="0"/>
    <x v="9"/>
    <s v="LA ARENA COMPANY LLC"/>
    <x v="5"/>
    <x v="0"/>
    <x v="41"/>
    <d v="2021-05-16T00:00:00"/>
    <d v="2021-04-12T00:00:00"/>
    <x v="1"/>
    <x v="1"/>
    <d v="2021-05-12T00:00:00"/>
    <n v="796369"/>
    <x v="2"/>
    <s v="F3"/>
    <x v="1"/>
    <s v="Verified"/>
    <n v="110000"/>
    <n v="0.14660000000000001"/>
    <n v="874.18"/>
    <n v="0.18540000000000001"/>
    <n v="24000"/>
    <n v="59"/>
    <n v="28931"/>
  </r>
  <r>
    <n v="557556"/>
    <x v="5"/>
    <x v="0"/>
    <x v="10"/>
    <s v="st anthony's hospital"/>
    <x v="5"/>
    <x v="0"/>
    <x v="47"/>
    <d v="2021-05-16T00:00:00"/>
    <d v="2021-02-13T00:00:00"/>
    <x v="1"/>
    <x v="1"/>
    <d v="2021-03-13T00:00:00"/>
    <n v="717854"/>
    <x v="2"/>
    <s v="F4"/>
    <x v="1"/>
    <s v="Verified"/>
    <n v="97000"/>
    <n v="0.14829999999999999"/>
    <n v="921.6"/>
    <n v="0.19409999999999999"/>
    <n v="25000"/>
    <n v="34"/>
    <n v="32880"/>
  </r>
  <r>
    <n v="559541"/>
    <x v="23"/>
    <x v="0"/>
    <x v="0"/>
    <s v="Crispin Porter + Bogusky"/>
    <x v="5"/>
    <x v="0"/>
    <x v="47"/>
    <d v="2021-11-13T00:00:00"/>
    <d v="2021-08-13T00:00:00"/>
    <x v="1"/>
    <x v="1"/>
    <d v="2021-09-13T00:00:00"/>
    <n v="720275"/>
    <x v="2"/>
    <s v="F1"/>
    <x v="1"/>
    <s v="Verified"/>
    <n v="35000"/>
    <n v="0.11070000000000001"/>
    <n v="290.43"/>
    <n v="0.183"/>
    <n v="8000"/>
    <n v="4"/>
    <n v="10456"/>
  </r>
  <r>
    <n v="406340"/>
    <x v="35"/>
    <x v="0"/>
    <x v="0"/>
    <s v="State of Kansas - SRS"/>
    <x v="5"/>
    <x v="0"/>
    <x v="28"/>
    <d v="2021-12-10T00:00:00"/>
    <d v="2021-08-10T00:00:00"/>
    <x v="1"/>
    <x v="1"/>
    <d v="2021-09-10T00:00:00"/>
    <n v="454899"/>
    <x v="2"/>
    <s v="F1"/>
    <x v="1"/>
    <s v="Verified"/>
    <n v="50000"/>
    <n v="0.1608"/>
    <n v="465.2"/>
    <n v="0.1726"/>
    <n v="13000"/>
    <n v="8"/>
    <n v="14693"/>
  </r>
  <r>
    <n v="506504"/>
    <x v="5"/>
    <x v="0"/>
    <x v="3"/>
    <s v="Johnson &amp; Johnson"/>
    <x v="5"/>
    <x v="0"/>
    <x v="48"/>
    <d v="2021-06-13T00:00:00"/>
    <d v="2021-06-13T00:00:00"/>
    <x v="1"/>
    <x v="1"/>
    <d v="2021-07-13T00:00:00"/>
    <n v="653004"/>
    <x v="2"/>
    <s v="F3"/>
    <x v="1"/>
    <s v="Verified"/>
    <n v="96000"/>
    <n v="0.2077"/>
    <n v="366.78"/>
    <n v="0.19040000000000001"/>
    <n v="10000"/>
    <n v="23"/>
    <n v="13229"/>
  </r>
  <r>
    <n v="617245"/>
    <x v="16"/>
    <x v="0"/>
    <x v="6"/>
    <s v="FactSet Research Systems"/>
    <x v="5"/>
    <x v="0"/>
    <x v="49"/>
    <d v="2021-10-12T00:00:00"/>
    <d v="2021-10-12T00:00:00"/>
    <x v="1"/>
    <x v="1"/>
    <d v="2021-11-12T00:00:00"/>
    <n v="791375"/>
    <x v="2"/>
    <s v="F3"/>
    <x v="1"/>
    <s v="Verified"/>
    <n v="54000"/>
    <n v="0.1951"/>
    <n v="305.97000000000003"/>
    <n v="0.18540000000000001"/>
    <n v="8400"/>
    <n v="33"/>
    <n v="10557"/>
  </r>
  <r>
    <n v="363701"/>
    <x v="8"/>
    <x v="0"/>
    <x v="3"/>
    <s v="ams realty"/>
    <x v="5"/>
    <x v="0"/>
    <x v="55"/>
    <d v="2021-02-15T00:00:00"/>
    <d v="2021-12-11T00:00:00"/>
    <x v="1"/>
    <x v="1"/>
    <d v="2022-01-11T00:00:00"/>
    <n v="373769"/>
    <x v="2"/>
    <s v="F3"/>
    <x v="1"/>
    <s v="Verified"/>
    <n v="74000"/>
    <n v="0.1983"/>
    <n v="535.91999999999996"/>
    <n v="0.17150000000000001"/>
    <n v="15000"/>
    <n v="38"/>
    <n v="19293"/>
  </r>
  <r>
    <n v="508777"/>
    <x v="21"/>
    <x v="0"/>
    <x v="2"/>
    <s v="Travelers Insurance"/>
    <x v="5"/>
    <x v="0"/>
    <x v="27"/>
    <d v="2021-04-16T00:00:00"/>
    <d v="2021-07-11T00:00:00"/>
    <x v="1"/>
    <x v="1"/>
    <d v="2021-08-11T00:00:00"/>
    <n v="656521"/>
    <x v="2"/>
    <s v="F3"/>
    <x v="1"/>
    <s v="Verified"/>
    <n v="110004"/>
    <n v="0.1288"/>
    <n v="916.95"/>
    <n v="0.19040000000000001"/>
    <n v="25000"/>
    <n v="25"/>
    <n v="29753"/>
  </r>
  <r>
    <n v="866786"/>
    <x v="1"/>
    <x v="0"/>
    <x v="4"/>
    <s v="Cedars Sinai Medical Center"/>
    <x v="6"/>
    <x v="0"/>
    <x v="10"/>
    <d v="2021-07-15T00:00:00"/>
    <d v="2021-07-15T00:00:00"/>
    <x v="1"/>
    <x v="1"/>
    <d v="2021-08-15T00:00:00"/>
    <n v="1080299"/>
    <x v="2"/>
    <s v="G4"/>
    <x v="1"/>
    <s v="Verified"/>
    <n v="95000"/>
    <n v="0.2147"/>
    <n v="863.85"/>
    <n v="0.23219999999999999"/>
    <n v="22250"/>
    <n v="42"/>
    <n v="32123"/>
  </r>
  <r>
    <n v="607439"/>
    <x v="8"/>
    <x v="0"/>
    <x v="2"/>
    <s v="Morgan Stanley"/>
    <x v="6"/>
    <x v="0"/>
    <x v="49"/>
    <d v="2021-11-12T00:00:00"/>
    <d v="2021-12-12T00:00:00"/>
    <x v="1"/>
    <x v="1"/>
    <d v="2022-01-12T00:00:00"/>
    <n v="779253"/>
    <x v="2"/>
    <s v="G1"/>
    <x v="1"/>
    <s v="Verified"/>
    <n v="100000"/>
    <n v="0.1273"/>
    <n v="924.77"/>
    <n v="0.1966"/>
    <n v="25000"/>
    <n v="28"/>
    <n v="32310"/>
  </r>
  <r>
    <n v="470224"/>
    <x v="8"/>
    <x v="0"/>
    <x v="10"/>
    <s v="US Coast Guard"/>
    <x v="6"/>
    <x v="0"/>
    <x v="31"/>
    <d v="2021-03-16T00:00:00"/>
    <d v="2021-02-13T00:00:00"/>
    <x v="1"/>
    <x v="1"/>
    <d v="2021-03-13T00:00:00"/>
    <n v="593587"/>
    <x v="2"/>
    <s v="G5"/>
    <x v="1"/>
    <s v="Verified"/>
    <n v="62000"/>
    <n v="0.1545"/>
    <n v="816.14"/>
    <n v="0.21210000000000001"/>
    <n v="21600"/>
    <n v="20"/>
    <n v="29422"/>
  </r>
  <r>
    <n v="412345"/>
    <x v="8"/>
    <x v="0"/>
    <x v="2"/>
    <s v="U.S.P.S"/>
    <x v="2"/>
    <x v="0"/>
    <x v="23"/>
    <d v="2021-05-14T00:00:00"/>
    <d v="2021-06-12T00:00:00"/>
    <x v="1"/>
    <x v="1"/>
    <d v="2021-07-12T00:00:00"/>
    <n v="465119"/>
    <x v="2"/>
    <s v="B3"/>
    <x v="1"/>
    <s v="Verified"/>
    <n v="40000"/>
    <n v="0.17369999999999999"/>
    <n v="231.1"/>
    <n v="0.1158"/>
    <n v="7000"/>
    <n v="9"/>
    <n v="8319"/>
  </r>
  <r>
    <n v="748129"/>
    <x v="9"/>
    <x v="0"/>
    <x v="5"/>
    <s v="Allogram"/>
    <x v="2"/>
    <x v="0"/>
    <x v="25"/>
    <d v="2021-04-16T00:00:00"/>
    <d v="2021-10-13T00:00:00"/>
    <x v="1"/>
    <x v="1"/>
    <d v="2021-11-13T00:00:00"/>
    <n v="947149"/>
    <x v="2"/>
    <s v="B5"/>
    <x v="1"/>
    <s v="Verified"/>
    <n v="26000"/>
    <n v="5.6800000000000003E-2"/>
    <n v="398.52"/>
    <n v="0.11990000000000001"/>
    <n v="12000"/>
    <n v="17"/>
    <n v="14194"/>
  </r>
  <r>
    <n v="774536"/>
    <x v="19"/>
    <x v="0"/>
    <x v="10"/>
    <s v="united parcel service"/>
    <x v="2"/>
    <x v="0"/>
    <x v="6"/>
    <d v="2021-05-16T00:00:00"/>
    <d v="2021-06-14T00:00:00"/>
    <x v="1"/>
    <x v="1"/>
    <d v="2021-07-14T00:00:00"/>
    <n v="976719"/>
    <x v="2"/>
    <s v="B3"/>
    <x v="1"/>
    <s v="Verified"/>
    <n v="55000"/>
    <n v="6.8699999999999997E-2"/>
    <n v="130.94"/>
    <n v="0.1099"/>
    <n v="4000"/>
    <n v="11"/>
    <n v="4714"/>
  </r>
  <r>
    <n v="815057"/>
    <x v="12"/>
    <x v="0"/>
    <x v="4"/>
    <s v="Utah State University"/>
    <x v="0"/>
    <x v="0"/>
    <x v="44"/>
    <d v="2021-02-15T00:00:00"/>
    <d v="2021-05-14T00:00:00"/>
    <x v="1"/>
    <x v="1"/>
    <d v="2021-06-14T00:00:00"/>
    <n v="1015166"/>
    <x v="2"/>
    <s v="C1"/>
    <x v="1"/>
    <s v="Verified"/>
    <n v="40100"/>
    <n v="0.2301"/>
    <n v="241.72"/>
    <n v="0.12989999999999999"/>
    <n v="7175"/>
    <n v="30"/>
    <n v="8677"/>
  </r>
  <r>
    <n v="552329"/>
    <x v="5"/>
    <x v="0"/>
    <x v="7"/>
    <s v="The Hartford"/>
    <x v="0"/>
    <x v="0"/>
    <x v="43"/>
    <d v="2021-04-16T00:00:00"/>
    <d v="2021-08-13T00:00:00"/>
    <x v="1"/>
    <x v="1"/>
    <d v="2021-09-13T00:00:00"/>
    <n v="711722"/>
    <x v="2"/>
    <s v="C2"/>
    <x v="1"/>
    <s v="Verified"/>
    <n v="51000"/>
    <n v="7.8799999999999995E-2"/>
    <n v="254.92"/>
    <n v="0.1361"/>
    <n v="7500"/>
    <n v="21"/>
    <n v="9177"/>
  </r>
  <r>
    <n v="716435"/>
    <x v="8"/>
    <x v="0"/>
    <x v="10"/>
    <s v="U S Department of Homeland Security"/>
    <x v="0"/>
    <x v="0"/>
    <x v="29"/>
    <d v="2021-03-16T00:00:00"/>
    <d v="2021-05-14T00:00:00"/>
    <x v="1"/>
    <x v="1"/>
    <d v="2021-06-14T00:00:00"/>
    <n v="910301"/>
    <x v="2"/>
    <s v="C1"/>
    <x v="1"/>
    <s v="Verified"/>
    <n v="54000"/>
    <n v="0.2356"/>
    <n v="637.27"/>
    <n v="0.1268"/>
    <n v="19000"/>
    <n v="24"/>
    <n v="22941"/>
  </r>
  <r>
    <n v="438759"/>
    <x v="5"/>
    <x v="0"/>
    <x v="8"/>
    <s v="home depot"/>
    <x v="0"/>
    <x v="0"/>
    <x v="52"/>
    <d v="2021-01-16T00:00:00"/>
    <d v="2021-03-12T00:00:00"/>
    <x v="1"/>
    <x v="1"/>
    <d v="2021-04-12T00:00:00"/>
    <n v="528998"/>
    <x v="2"/>
    <s v="C2"/>
    <x v="1"/>
    <s v="Verified"/>
    <n v="20000"/>
    <n v="0.1014"/>
    <n v="169.01"/>
    <n v="0.13220000000000001"/>
    <n v="5000"/>
    <n v="23"/>
    <n v="6448"/>
  </r>
  <r>
    <n v="544715"/>
    <x v="37"/>
    <x v="0"/>
    <x v="8"/>
    <s v="Amrest"/>
    <x v="4"/>
    <x v="0"/>
    <x v="43"/>
    <d v="2021-05-16T00:00:00"/>
    <d v="2021-08-13T00:00:00"/>
    <x v="1"/>
    <x v="1"/>
    <d v="2021-09-13T00:00:00"/>
    <n v="702639"/>
    <x v="2"/>
    <s v="D3"/>
    <x v="1"/>
    <s v="Verified"/>
    <n v="32004"/>
    <n v="9.9000000000000005E-2"/>
    <n v="304.07"/>
    <n v="0.15579999999999999"/>
    <n v="8700"/>
    <n v="10"/>
    <n v="10947"/>
  </r>
  <r>
    <n v="586617"/>
    <x v="1"/>
    <x v="0"/>
    <x v="5"/>
    <s v="Echelon"/>
    <x v="1"/>
    <x v="0"/>
    <x v="54"/>
    <d v="2021-06-13T00:00:00"/>
    <d v="2021-05-13T00:00:00"/>
    <x v="1"/>
    <x v="1"/>
    <d v="2021-06-13T00:00:00"/>
    <n v="753604"/>
    <x v="2"/>
    <s v="E4"/>
    <x v="1"/>
    <s v="Verified"/>
    <n v="66504"/>
    <n v="0.1288"/>
    <n v="898.31"/>
    <n v="0.17560000000000001"/>
    <n v="25000"/>
    <n v="15"/>
    <n v="31866"/>
  </r>
  <r>
    <n v="486271"/>
    <x v="8"/>
    <x v="0"/>
    <x v="3"/>
    <s v="Memorial Hospital"/>
    <x v="5"/>
    <x v="0"/>
    <x v="48"/>
    <d v="2021-05-13T00:00:00"/>
    <d v="2021-05-13T00:00:00"/>
    <x v="1"/>
    <x v="1"/>
    <d v="2021-06-13T00:00:00"/>
    <n v="619691"/>
    <x v="2"/>
    <s v="F1"/>
    <x v="1"/>
    <s v="Verified"/>
    <n v="121000"/>
    <n v="0.1573"/>
    <n v="653.47"/>
    <n v="0.183"/>
    <n v="18000"/>
    <n v="40"/>
    <n v="24124"/>
  </r>
  <r>
    <n v="475275"/>
    <x v="18"/>
    <x v="0"/>
    <x v="3"/>
    <s v="Paychex Inc"/>
    <x v="0"/>
    <x v="0"/>
    <x v="21"/>
    <d v="2021-05-16T00:00:00"/>
    <d v="2021-01-14T00:00:00"/>
    <x v="1"/>
    <x v="1"/>
    <d v="2021-02-14T00:00:00"/>
    <n v="601522"/>
    <x v="2"/>
    <s v="C3"/>
    <x v="1"/>
    <s v="Verified"/>
    <n v="62000"/>
    <n v="0.21909999999999999"/>
    <n v="309.89999999999998"/>
    <n v="0.1298"/>
    <n v="9200"/>
    <n v="28"/>
    <n v="11157"/>
  </r>
  <r>
    <n v="1014401"/>
    <x v="5"/>
    <x v="0"/>
    <x v="2"/>
    <s v="Siemens Energy Inc"/>
    <x v="3"/>
    <x v="1"/>
    <x v="22"/>
    <d v="2021-04-14T00:00:00"/>
    <d v="2021-08-13T00:00:00"/>
    <x v="1"/>
    <x v="1"/>
    <d v="2021-09-13T00:00:00"/>
    <n v="1241772"/>
    <x v="2"/>
    <s v="A4"/>
    <x v="1"/>
    <s v="Verified"/>
    <n v="81360"/>
    <n v="0.14990000000000001"/>
    <n v="187.75"/>
    <n v="7.9000000000000001E-2"/>
    <n v="6000"/>
    <n v="24"/>
    <n v="6616"/>
  </r>
  <r>
    <n v="809799"/>
    <x v="9"/>
    <x v="0"/>
    <x v="5"/>
    <s v="The Siegfried Group, LLP"/>
    <x v="3"/>
    <x v="1"/>
    <x v="44"/>
    <d v="2021-07-14T00:00:00"/>
    <d v="2021-07-14T00:00:00"/>
    <x v="1"/>
    <x v="1"/>
    <d v="2021-08-14T00:00:00"/>
    <n v="1016658"/>
    <x v="2"/>
    <s v="A4"/>
    <x v="1"/>
    <s v="Verified"/>
    <n v="96000"/>
    <n v="5.6300000000000003E-2"/>
    <n v="435.43"/>
    <n v="7.4899999999999994E-2"/>
    <n v="14000"/>
    <n v="19"/>
    <n v="15675"/>
  </r>
  <r>
    <n v="509078"/>
    <x v="1"/>
    <x v="0"/>
    <x v="5"/>
    <s v="Customs and Border Protection"/>
    <x v="3"/>
    <x v="1"/>
    <x v="48"/>
    <d v="2021-05-13T00:00:00"/>
    <d v="2021-05-13T00:00:00"/>
    <x v="1"/>
    <x v="1"/>
    <d v="2021-06-13T00:00:00"/>
    <n v="656980"/>
    <x v="2"/>
    <s v="A5"/>
    <x v="1"/>
    <s v="Verified"/>
    <n v="54000"/>
    <n v="0.12"/>
    <n v="156.41"/>
    <n v="7.8799999999999995E-2"/>
    <n v="5000"/>
    <n v="35"/>
    <n v="5631"/>
  </r>
  <r>
    <n v="389498"/>
    <x v="17"/>
    <x v="0"/>
    <x v="0"/>
    <s v="Retired Veteran"/>
    <x v="3"/>
    <x v="1"/>
    <x v="45"/>
    <d v="2021-05-16T00:00:00"/>
    <d v="2021-04-12T00:00:00"/>
    <x v="1"/>
    <x v="1"/>
    <d v="2021-05-12T00:00:00"/>
    <n v="423757"/>
    <x v="2"/>
    <s v="A5"/>
    <x v="1"/>
    <s v="Verified"/>
    <n v="50280"/>
    <n v="0.13769999999999999"/>
    <n v="320.95"/>
    <n v="9.6299999999999997E-2"/>
    <n v="10000"/>
    <n v="14"/>
    <n v="11554"/>
  </r>
  <r>
    <n v="889931"/>
    <x v="2"/>
    <x v="0"/>
    <x v="6"/>
    <s v="Aries Freight Systems"/>
    <x v="2"/>
    <x v="1"/>
    <x v="10"/>
    <d v="2021-04-16T00:00:00"/>
    <d v="2021-06-14T00:00:00"/>
    <x v="1"/>
    <x v="1"/>
    <d v="2021-07-14T00:00:00"/>
    <n v="1103144"/>
    <x v="2"/>
    <s v="B1"/>
    <x v="1"/>
    <s v="Verified"/>
    <n v="95000"/>
    <n v="0.25230000000000002"/>
    <n v="683.17"/>
    <n v="9.9099999999999994E-2"/>
    <n v="21200"/>
    <n v="33"/>
    <n v="24539"/>
  </r>
  <r>
    <n v="1009214"/>
    <x v="3"/>
    <x v="0"/>
    <x v="3"/>
    <s v="Siemens"/>
    <x v="2"/>
    <x v="1"/>
    <x v="22"/>
    <d v="2021-01-15T00:00:00"/>
    <d v="2021-02-14T00:00:00"/>
    <x v="1"/>
    <x v="1"/>
    <d v="2021-03-14T00:00:00"/>
    <n v="1235946"/>
    <x v="2"/>
    <s v="B1"/>
    <x v="1"/>
    <s v="Verified"/>
    <n v="63150"/>
    <n v="6.6900000000000001E-2"/>
    <n v="386.7"/>
    <n v="9.9099999999999994E-2"/>
    <n v="12000"/>
    <n v="15"/>
    <n v="13759"/>
  </r>
  <r>
    <n v="851115"/>
    <x v="19"/>
    <x v="0"/>
    <x v="3"/>
    <s v="The Seven Hills School"/>
    <x v="2"/>
    <x v="1"/>
    <x v="11"/>
    <d v="2021-12-14T00:00:00"/>
    <d v="2021-09-14T00:00:00"/>
    <x v="1"/>
    <x v="1"/>
    <d v="2021-10-14T00:00:00"/>
    <n v="1063002"/>
    <x v="2"/>
    <s v="B2"/>
    <x v="1"/>
    <s v="Verified"/>
    <n v="85800"/>
    <n v="0.18429999999999999"/>
    <n v="615.1"/>
    <n v="0.10589999999999999"/>
    <n v="18900"/>
    <n v="16"/>
    <n v="22144"/>
  </r>
  <r>
    <n v="968366"/>
    <x v="1"/>
    <x v="0"/>
    <x v="3"/>
    <s v="Staples inc"/>
    <x v="2"/>
    <x v="1"/>
    <x v="13"/>
    <d v="2021-03-14T00:00:00"/>
    <d v="2021-03-13T00:00:00"/>
    <x v="1"/>
    <x v="1"/>
    <d v="2021-04-13T00:00:00"/>
    <n v="1189325"/>
    <x v="2"/>
    <s v="B2"/>
    <x v="1"/>
    <s v="Verified"/>
    <n v="82500"/>
    <n v="0.15190000000000001"/>
    <n v="358.31"/>
    <n v="0.1065"/>
    <n v="11000"/>
    <n v="23"/>
    <n v="12331"/>
  </r>
  <r>
    <n v="788798"/>
    <x v="19"/>
    <x v="0"/>
    <x v="3"/>
    <s v="Parma City School District"/>
    <x v="2"/>
    <x v="1"/>
    <x v="6"/>
    <d v="2021-05-16T00:00:00"/>
    <d v="2021-07-14T00:00:00"/>
    <x v="1"/>
    <x v="1"/>
    <d v="2021-08-14T00:00:00"/>
    <n v="992583"/>
    <x v="2"/>
    <s v="B3"/>
    <x v="1"/>
    <s v="Verified"/>
    <n v="90000"/>
    <n v="0.13159999999999999"/>
    <n v="229.14"/>
    <n v="0.1099"/>
    <n v="7000"/>
    <n v="30"/>
    <n v="8249"/>
  </r>
  <r>
    <n v="880102"/>
    <x v="31"/>
    <x v="0"/>
    <x v="3"/>
    <s v="NiSource Inc."/>
    <x v="2"/>
    <x v="1"/>
    <x v="10"/>
    <d v="2021-05-16T00:00:00"/>
    <d v="2021-11-12T00:00:00"/>
    <x v="1"/>
    <x v="1"/>
    <d v="2021-12-12T00:00:00"/>
    <n v="1095119"/>
    <x v="2"/>
    <s v="B4"/>
    <x v="1"/>
    <s v="Verified"/>
    <n v="90000"/>
    <n v="5.67E-2"/>
    <n v="701.73"/>
    <n v="0.1242"/>
    <n v="21000"/>
    <n v="11"/>
    <n v="23567"/>
  </r>
  <r>
    <n v="1052333"/>
    <x v="23"/>
    <x v="0"/>
    <x v="3"/>
    <s v="United States Postal Service"/>
    <x v="2"/>
    <x v="1"/>
    <x v="12"/>
    <d v="2021-12-14T00:00:00"/>
    <d v="2021-09-13T00:00:00"/>
    <x v="1"/>
    <x v="1"/>
    <d v="2021-10-13T00:00:00"/>
    <n v="1283889"/>
    <x v="2"/>
    <s v="B4"/>
    <x v="1"/>
    <s v="Verified"/>
    <n v="73600"/>
    <n v="0.1167"/>
    <n v="501.23"/>
    <n v="0.1242"/>
    <n v="15000"/>
    <n v="25"/>
    <n v="17457"/>
  </r>
  <r>
    <n v="439077"/>
    <x v="6"/>
    <x v="0"/>
    <x v="3"/>
    <s v="Schawk"/>
    <x v="2"/>
    <x v="1"/>
    <x v="52"/>
    <d v="2021-05-10T00:00:00"/>
    <d v="2021-12-09T00:00:00"/>
    <x v="1"/>
    <x v="1"/>
    <d v="2022-01-09T00:00:00"/>
    <n v="529873"/>
    <x v="2"/>
    <s v="B4"/>
    <x v="1"/>
    <s v="Verified"/>
    <n v="80000"/>
    <n v="0.24879999999999999"/>
    <n v="399.6"/>
    <n v="0.12180000000000001"/>
    <n v="12000"/>
    <n v="35"/>
    <n v="12358"/>
  </r>
  <r>
    <n v="862592"/>
    <x v="5"/>
    <x v="0"/>
    <x v="3"/>
    <s v="USPS"/>
    <x v="2"/>
    <x v="1"/>
    <x v="10"/>
    <d v="2021-05-16T00:00:00"/>
    <d v="2021-11-11T00:00:00"/>
    <x v="1"/>
    <x v="1"/>
    <d v="2021-12-11T00:00:00"/>
    <n v="1075638"/>
    <x v="2"/>
    <s v="B5"/>
    <x v="1"/>
    <s v="Verified"/>
    <n v="60000"/>
    <n v="0.23019999999999999"/>
    <n v="557.92999999999995"/>
    <n v="0.11990000000000001"/>
    <n v="16800"/>
    <n v="18"/>
    <n v="17133"/>
  </r>
  <r>
    <n v="462808"/>
    <x v="22"/>
    <x v="0"/>
    <x v="3"/>
    <s v="Green Tree Servicing Corp"/>
    <x v="2"/>
    <x v="1"/>
    <x v="31"/>
    <d v="2021-03-13T00:00:00"/>
    <d v="2021-03-12T00:00:00"/>
    <x v="1"/>
    <x v="1"/>
    <d v="2021-04-12T00:00:00"/>
    <n v="579180"/>
    <x v="2"/>
    <s v="B5"/>
    <x v="1"/>
    <s v="Verified"/>
    <n v="35000"/>
    <n v="0.1203"/>
    <n v="502"/>
    <n v="0.12529999999999999"/>
    <n v="15000"/>
    <n v="14"/>
    <n v="17845"/>
  </r>
  <r>
    <n v="587924"/>
    <x v="20"/>
    <x v="0"/>
    <x v="3"/>
    <s v="Bank of America"/>
    <x v="2"/>
    <x v="1"/>
    <x v="54"/>
    <d v="2021-10-13T00:00:00"/>
    <d v="2021-10-13T00:00:00"/>
    <x v="1"/>
    <x v="1"/>
    <d v="2021-11-13T00:00:00"/>
    <n v="755404"/>
    <x v="2"/>
    <s v="B5"/>
    <x v="1"/>
    <s v="Verified"/>
    <n v="77256"/>
    <n v="0.20130000000000001"/>
    <n v="331.48"/>
    <n v="0.1186"/>
    <n v="10000"/>
    <n v="21"/>
    <n v="11934"/>
  </r>
  <r>
    <n v="671975"/>
    <x v="32"/>
    <x v="0"/>
    <x v="8"/>
    <s v="Moses Cone Health System"/>
    <x v="2"/>
    <x v="1"/>
    <x v="42"/>
    <d v="2021-05-16T00:00:00"/>
    <d v="2021-03-14T00:00:00"/>
    <x v="1"/>
    <x v="1"/>
    <d v="2021-04-14T00:00:00"/>
    <n v="859043"/>
    <x v="2"/>
    <s v="B5"/>
    <x v="1"/>
    <s v="Verified"/>
    <n v="78000"/>
    <n v="2.8199999999999999E-2"/>
    <n v="655.82"/>
    <n v="0.1111"/>
    <n v="20000"/>
    <n v="20"/>
    <n v="23609"/>
  </r>
  <r>
    <n v="724810"/>
    <x v="5"/>
    <x v="0"/>
    <x v="2"/>
    <s v="Siemens Corporation"/>
    <x v="2"/>
    <x v="1"/>
    <x v="29"/>
    <d v="2021-04-14T00:00:00"/>
    <d v="2021-09-12T00:00:00"/>
    <x v="1"/>
    <x v="1"/>
    <d v="2021-10-12T00:00:00"/>
    <n v="919979"/>
    <x v="2"/>
    <s v="B3"/>
    <x v="1"/>
    <s v="Verified"/>
    <n v="80140"/>
    <n v="0.13569999999999999"/>
    <n v="366.59"/>
    <n v="0.1037"/>
    <n v="11300"/>
    <n v="24"/>
    <n v="12630"/>
  </r>
  <r>
    <n v="815522"/>
    <x v="13"/>
    <x v="0"/>
    <x v="2"/>
    <s v="Battle Ground School District"/>
    <x v="2"/>
    <x v="1"/>
    <x v="44"/>
    <d v="2021-05-16T00:00:00"/>
    <d v="2021-05-13T00:00:00"/>
    <x v="1"/>
    <x v="1"/>
    <d v="2021-06-13T00:00:00"/>
    <n v="1023191"/>
    <x v="2"/>
    <s v="B3"/>
    <x v="1"/>
    <s v="Verified"/>
    <n v="78096"/>
    <n v="0.15029999999999999"/>
    <n v="327.33999999999997"/>
    <n v="0.1099"/>
    <n v="10000"/>
    <n v="41"/>
    <n v="11444"/>
  </r>
  <r>
    <n v="882831"/>
    <x v="29"/>
    <x v="0"/>
    <x v="2"/>
    <s v="allstar toyota/allstar advertisment"/>
    <x v="2"/>
    <x v="1"/>
    <x v="10"/>
    <d v="2021-05-16T00:00:00"/>
    <d v="2021-07-14T00:00:00"/>
    <x v="1"/>
    <x v="1"/>
    <d v="2021-08-14T00:00:00"/>
    <n v="1098075"/>
    <x v="2"/>
    <s v="B4"/>
    <x v="1"/>
    <s v="Verified"/>
    <n v="72000"/>
    <n v="0.1502"/>
    <n v="467.82"/>
    <n v="0.1242"/>
    <n v="14000"/>
    <n v="19"/>
    <n v="16794"/>
  </r>
  <r>
    <n v="814454"/>
    <x v="37"/>
    <x v="0"/>
    <x v="5"/>
    <s v="Comcast Cable Corp"/>
    <x v="2"/>
    <x v="1"/>
    <x v="44"/>
    <d v="2021-05-16T00:00:00"/>
    <d v="2021-05-13T00:00:00"/>
    <x v="1"/>
    <x v="1"/>
    <d v="2021-06-13T00:00:00"/>
    <n v="1021968"/>
    <x v="2"/>
    <s v="B4"/>
    <x v="1"/>
    <s v="Verified"/>
    <n v="47000"/>
    <n v="0"/>
    <n v="342.91"/>
    <n v="0.1149"/>
    <n v="10400"/>
    <n v="6"/>
    <n v="11858"/>
  </r>
  <r>
    <n v="650913"/>
    <x v="19"/>
    <x v="0"/>
    <x v="5"/>
    <m/>
    <x v="2"/>
    <x v="1"/>
    <x v="42"/>
    <d v="2021-02-16T00:00:00"/>
    <d v="2021-04-14T00:00:00"/>
    <x v="1"/>
    <x v="1"/>
    <d v="2021-05-14T00:00:00"/>
    <n v="832643"/>
    <x v="2"/>
    <s v="B5"/>
    <x v="1"/>
    <s v="Verified"/>
    <n v="100000"/>
    <n v="2.98E-2"/>
    <n v="491.87"/>
    <n v="0.1111"/>
    <n v="15000"/>
    <n v="36"/>
    <n v="17707"/>
  </r>
  <r>
    <n v="658968"/>
    <x v="5"/>
    <x v="0"/>
    <x v="7"/>
    <s v="UNITED STATES COAST GUARD"/>
    <x v="2"/>
    <x v="1"/>
    <x v="21"/>
    <d v="2021-12-15T00:00:00"/>
    <d v="2021-06-13T00:00:00"/>
    <x v="1"/>
    <x v="1"/>
    <d v="2021-07-13T00:00:00"/>
    <n v="842800"/>
    <x v="2"/>
    <s v="B3"/>
    <x v="1"/>
    <s v="Verified"/>
    <n v="56000"/>
    <n v="0.2387"/>
    <n v="181.68"/>
    <n v="0.1037"/>
    <n v="5600"/>
    <n v="21"/>
    <n v="6461"/>
  </r>
  <r>
    <n v="971514"/>
    <x v="37"/>
    <x v="0"/>
    <x v="9"/>
    <s v="Kaiser Permanente"/>
    <x v="2"/>
    <x v="1"/>
    <x v="13"/>
    <d v="2021-10-14T00:00:00"/>
    <d v="2021-06-13T00:00:00"/>
    <x v="1"/>
    <x v="1"/>
    <d v="2021-07-13T00:00:00"/>
    <n v="1193256"/>
    <x v="2"/>
    <s v="B2"/>
    <x v="1"/>
    <s v="Verified"/>
    <n v="76000"/>
    <n v="0.1077"/>
    <n v="117.27"/>
    <n v="0.1065"/>
    <n v="3600"/>
    <n v="40"/>
    <n v="4088"/>
  </r>
  <r>
    <n v="986404"/>
    <x v="9"/>
    <x v="0"/>
    <x v="10"/>
    <s v="Finiti Inc."/>
    <x v="2"/>
    <x v="1"/>
    <x v="13"/>
    <d v="2021-11-14T00:00:00"/>
    <d v="2021-11-14T00:00:00"/>
    <x v="1"/>
    <x v="1"/>
    <d v="2021-12-14T00:00:00"/>
    <n v="1210365"/>
    <x v="2"/>
    <s v="B2"/>
    <x v="1"/>
    <s v="Verified"/>
    <n v="52000"/>
    <n v="0.20699999999999999"/>
    <n v="472.32"/>
    <n v="0.1065"/>
    <n v="14500"/>
    <n v="21"/>
    <n v="17010"/>
  </r>
  <r>
    <n v="794031"/>
    <x v="0"/>
    <x v="0"/>
    <x v="10"/>
    <s v="Bank of America"/>
    <x v="2"/>
    <x v="1"/>
    <x v="44"/>
    <d v="2021-05-16T00:00:00"/>
    <d v="2021-03-13T00:00:00"/>
    <x v="1"/>
    <x v="1"/>
    <d v="2021-04-13T00:00:00"/>
    <n v="998608"/>
    <x v="2"/>
    <s v="B3"/>
    <x v="1"/>
    <s v="Verified"/>
    <n v="45000"/>
    <n v="0.10290000000000001"/>
    <n v="425.55"/>
    <n v="0.1099"/>
    <n v="13000"/>
    <n v="29"/>
    <n v="14820"/>
  </r>
  <r>
    <n v="864918"/>
    <x v="8"/>
    <x v="0"/>
    <x v="3"/>
    <s v="IEC Electronics"/>
    <x v="2"/>
    <x v="1"/>
    <x v="10"/>
    <d v="2021-04-16T00:00:00"/>
    <d v="2021-09-14T00:00:00"/>
    <x v="1"/>
    <x v="1"/>
    <d v="2021-10-14T00:00:00"/>
    <n v="1074489"/>
    <x v="2"/>
    <s v="B3"/>
    <x v="1"/>
    <s v="Verified"/>
    <n v="59000"/>
    <n v="0.1202"/>
    <n v="327.33999999999997"/>
    <n v="0.1099"/>
    <n v="10000"/>
    <n v="13"/>
    <n v="11784"/>
  </r>
  <r>
    <n v="457744"/>
    <x v="23"/>
    <x v="0"/>
    <x v="8"/>
    <s v="SageFire"/>
    <x v="2"/>
    <x v="1"/>
    <x v="32"/>
    <d v="2021-05-16T00:00:00"/>
    <d v="2021-03-12T00:00:00"/>
    <x v="1"/>
    <x v="1"/>
    <d v="2021-04-12T00:00:00"/>
    <n v="569319"/>
    <x v="2"/>
    <s v="B4"/>
    <x v="1"/>
    <s v="Verified"/>
    <n v="65000"/>
    <n v="0.151"/>
    <n v="666"/>
    <n v="0.12180000000000001"/>
    <n v="20000"/>
    <n v="16"/>
    <n v="23741"/>
  </r>
  <r>
    <n v="710394"/>
    <x v="2"/>
    <x v="0"/>
    <x v="7"/>
    <s v="USAA"/>
    <x v="2"/>
    <x v="1"/>
    <x v="42"/>
    <d v="2021-05-16T00:00:00"/>
    <d v="2021-04-14T00:00:00"/>
    <x v="1"/>
    <x v="1"/>
    <d v="2021-05-14T00:00:00"/>
    <n v="903144"/>
    <x v="2"/>
    <s v="B4"/>
    <x v="1"/>
    <s v="Verified"/>
    <n v="126000"/>
    <n v="9.8699999999999996E-2"/>
    <n v="260.93"/>
    <n v="0.1074"/>
    <n v="8000"/>
    <n v="23"/>
    <n v="9393"/>
  </r>
  <r>
    <n v="626775"/>
    <x v="1"/>
    <x v="0"/>
    <x v="3"/>
    <s v="lockheed martin aeronautics corp."/>
    <x v="2"/>
    <x v="1"/>
    <x v="41"/>
    <d v="2021-03-11T00:00:00"/>
    <d v="2021-03-11T00:00:00"/>
    <x v="1"/>
    <x v="1"/>
    <d v="2021-04-11T00:00:00"/>
    <n v="803163"/>
    <x v="2"/>
    <s v="B4"/>
    <x v="1"/>
    <s v="Verified"/>
    <n v="60000"/>
    <n v="0.1106"/>
    <n v="251.65"/>
    <n v="9.9900000000000003E-2"/>
    <n v="7800"/>
    <n v="16"/>
    <n v="7990"/>
  </r>
  <r>
    <n v="867069"/>
    <x v="1"/>
    <x v="0"/>
    <x v="2"/>
    <s v="Snapware Corp."/>
    <x v="2"/>
    <x v="1"/>
    <x v="13"/>
    <d v="2021-05-16T00:00:00"/>
    <d v="2021-10-14T00:00:00"/>
    <x v="1"/>
    <x v="1"/>
    <d v="2021-11-14T00:00:00"/>
    <n v="1080603"/>
    <x v="2"/>
    <s v="B3"/>
    <x v="1"/>
    <s v="Verified"/>
    <n v="70000"/>
    <n v="0.12859999999999999"/>
    <n v="165.38"/>
    <n v="0.1171"/>
    <n v="5000"/>
    <n v="19"/>
    <n v="5954"/>
  </r>
  <r>
    <n v="986911"/>
    <x v="2"/>
    <x v="0"/>
    <x v="3"/>
    <s v="HCSB"/>
    <x v="2"/>
    <x v="1"/>
    <x v="13"/>
    <d v="2021-05-16T00:00:00"/>
    <d v="2021-10-14T00:00:00"/>
    <x v="1"/>
    <x v="1"/>
    <d v="2021-11-14T00:00:00"/>
    <n v="1210900"/>
    <x v="2"/>
    <s v="B5"/>
    <x v="1"/>
    <s v="Verified"/>
    <n v="35000"/>
    <n v="0.2397"/>
    <n v="268.36"/>
    <n v="0.12690000000000001"/>
    <n v="8000"/>
    <n v="36"/>
    <n v="9661"/>
  </r>
  <r>
    <n v="538955"/>
    <x v="13"/>
    <x v="0"/>
    <x v="3"/>
    <s v="Pierce County Library System"/>
    <x v="0"/>
    <x v="1"/>
    <x v="43"/>
    <d v="2021-04-16T00:00:00"/>
    <d v="2021-05-13T00:00:00"/>
    <x v="1"/>
    <x v="1"/>
    <d v="2021-06-13T00:00:00"/>
    <n v="696042"/>
    <x v="2"/>
    <s v="C2"/>
    <x v="1"/>
    <s v="Verified"/>
    <n v="59650"/>
    <n v="9.1700000000000004E-2"/>
    <n v="339.89"/>
    <n v="0.1361"/>
    <n v="10000"/>
    <n v="21"/>
    <n v="12216"/>
  </r>
  <r>
    <n v="515962"/>
    <x v="11"/>
    <x v="0"/>
    <x v="3"/>
    <s v="Bureau of Reclamation"/>
    <x v="0"/>
    <x v="1"/>
    <x v="27"/>
    <d v="2021-08-15T00:00:00"/>
    <d v="2021-05-13T00:00:00"/>
    <x v="1"/>
    <x v="1"/>
    <d v="2021-06-13T00:00:00"/>
    <n v="666914"/>
    <x v="2"/>
    <s v="C3"/>
    <x v="1"/>
    <s v="Verified"/>
    <n v="75689"/>
    <n v="0.1457"/>
    <n v="339.26"/>
    <n v="0.1348"/>
    <n v="10000"/>
    <n v="23"/>
    <n v="12213"/>
  </r>
  <r>
    <n v="623340"/>
    <x v="3"/>
    <x v="0"/>
    <x v="3"/>
    <s v="DCFS"/>
    <x v="0"/>
    <x v="1"/>
    <x v="41"/>
    <d v="2021-03-13T00:00:00"/>
    <d v="2021-03-13T00:00:00"/>
    <x v="1"/>
    <x v="1"/>
    <d v="2021-04-13T00:00:00"/>
    <n v="798866"/>
    <x v="2"/>
    <s v="C4"/>
    <x v="1"/>
    <s v="Verified"/>
    <n v="91000"/>
    <n v="0.14680000000000001"/>
    <n v="711.12"/>
    <n v="0.13350000000000001"/>
    <n v="21000"/>
    <n v="29"/>
    <n v="24442"/>
  </r>
  <r>
    <n v="371879"/>
    <x v="23"/>
    <x v="0"/>
    <x v="3"/>
    <s v="State of Colorado - Dept of Labor &amp; Employment"/>
    <x v="0"/>
    <x v="1"/>
    <x v="8"/>
    <d v="2021-02-16T00:00:00"/>
    <d v="2021-02-12T00:00:00"/>
    <x v="1"/>
    <x v="1"/>
    <d v="2021-03-12T00:00:00"/>
    <n v="390210"/>
    <x v="2"/>
    <s v="C5"/>
    <x v="1"/>
    <s v="Verified"/>
    <n v="47380"/>
    <n v="9.1700000000000004E-2"/>
    <n v="511.14"/>
    <n v="0.13789999999999999"/>
    <n v="15000"/>
    <n v="11"/>
    <n v="18401"/>
  </r>
  <r>
    <n v="433954"/>
    <x v="6"/>
    <x v="0"/>
    <x v="5"/>
    <s v="Spectrum Health Hospital systems"/>
    <x v="0"/>
    <x v="1"/>
    <x v="20"/>
    <d v="2021-12-15T00:00:00"/>
    <d v="2021-06-11T00:00:00"/>
    <x v="1"/>
    <x v="1"/>
    <d v="2021-07-11T00:00:00"/>
    <n v="517351"/>
    <x v="2"/>
    <s v="C4"/>
    <x v="1"/>
    <s v="Verified"/>
    <n v="27500"/>
    <n v="0.216"/>
    <n v="160.44999999999999"/>
    <n v="0.13919999999999999"/>
    <n v="4700"/>
    <n v="17"/>
    <n v="5582"/>
  </r>
  <r>
    <n v="443126"/>
    <x v="1"/>
    <x v="0"/>
    <x v="0"/>
    <s v="Bombardier Flexjet"/>
    <x v="0"/>
    <x v="1"/>
    <x v="52"/>
    <d v="2021-11-11T00:00:00"/>
    <d v="2021-11-11T00:00:00"/>
    <x v="1"/>
    <x v="1"/>
    <d v="2021-12-11T00:00:00"/>
    <n v="538840"/>
    <x v="2"/>
    <s v="C3"/>
    <x v="1"/>
    <s v="Verified"/>
    <n v="160000"/>
    <n v="9.4299999999999995E-2"/>
    <n v="467.07"/>
    <n v="0.13569999999999999"/>
    <n v="13750"/>
    <n v="12"/>
    <n v="16468"/>
  </r>
  <r>
    <n v="750410"/>
    <x v="10"/>
    <x v="0"/>
    <x v="3"/>
    <s v="stoughton trailers"/>
    <x v="0"/>
    <x v="1"/>
    <x v="25"/>
    <d v="2021-05-16T00:00:00"/>
    <d v="2021-06-14T00:00:00"/>
    <x v="1"/>
    <x v="1"/>
    <d v="2021-07-14T00:00:00"/>
    <n v="949751"/>
    <x v="2"/>
    <s v="C2"/>
    <x v="1"/>
    <s v="Verified"/>
    <n v="50000"/>
    <n v="0.17710000000000001"/>
    <n v="610.75"/>
    <n v="0.13489999999999999"/>
    <n v="18000"/>
    <n v="26"/>
    <n v="21987"/>
  </r>
  <r>
    <n v="814312"/>
    <x v="34"/>
    <x v="0"/>
    <x v="2"/>
    <s v="Bennet Communications"/>
    <x v="0"/>
    <x v="1"/>
    <x v="44"/>
    <d v="2021-09-14T00:00:00"/>
    <d v="2021-08-14T00:00:00"/>
    <x v="1"/>
    <x v="1"/>
    <d v="2021-09-14T00:00:00"/>
    <n v="1021815"/>
    <x v="2"/>
    <s v="C3"/>
    <x v="1"/>
    <s v="Verified"/>
    <n v="75000"/>
    <n v="0.14899999999999999"/>
    <n v="382.74"/>
    <n v="0.1399"/>
    <n v="11200"/>
    <n v="30"/>
    <n v="13778"/>
  </r>
  <r>
    <n v="358343"/>
    <x v="8"/>
    <x v="0"/>
    <x v="2"/>
    <s v="HMC"/>
    <x v="0"/>
    <x v="1"/>
    <x v="34"/>
    <d v="2021-05-16T00:00:00"/>
    <d v="2021-11-11T00:00:00"/>
    <x v="1"/>
    <x v="1"/>
    <d v="2021-12-11T00:00:00"/>
    <n v="364737"/>
    <x v="2"/>
    <s v="C5"/>
    <x v="1"/>
    <s v="Verified"/>
    <n v="77000"/>
    <n v="0.2208"/>
    <n v="182.06"/>
    <n v="0.13039999999999999"/>
    <n v="5400"/>
    <n v="36"/>
    <n v="6554"/>
  </r>
  <r>
    <n v="875266"/>
    <x v="20"/>
    <x v="0"/>
    <x v="5"/>
    <s v="EyeMasters"/>
    <x v="0"/>
    <x v="1"/>
    <x v="10"/>
    <d v="2021-10-15T00:00:00"/>
    <d v="2021-04-13T00:00:00"/>
    <x v="1"/>
    <x v="1"/>
    <d v="2021-05-13T00:00:00"/>
    <n v="1089778"/>
    <x v="2"/>
    <s v="C4"/>
    <x v="1"/>
    <s v="Verified"/>
    <n v="70000"/>
    <n v="0.2311"/>
    <n v="158.99"/>
    <n v="0.1479"/>
    <n v="4600"/>
    <n v="20"/>
    <n v="5414"/>
  </r>
  <r>
    <n v="547245"/>
    <x v="12"/>
    <x v="0"/>
    <x v="5"/>
    <s v="Progrexion ASG"/>
    <x v="0"/>
    <x v="1"/>
    <x v="43"/>
    <d v="2021-07-14T00:00:00"/>
    <d v="2021-03-12T00:00:00"/>
    <x v="1"/>
    <x v="1"/>
    <d v="2021-04-12T00:00:00"/>
    <n v="705632"/>
    <x v="2"/>
    <s v="C4"/>
    <x v="1"/>
    <s v="Verified"/>
    <n v="138000"/>
    <n v="9.7699999999999995E-2"/>
    <n v="577.04999999999995"/>
    <n v="0.14349999999999999"/>
    <n v="16800"/>
    <n v="22"/>
    <n v="19793"/>
  </r>
  <r>
    <n v="868570"/>
    <x v="26"/>
    <x v="0"/>
    <x v="7"/>
    <s v="B&amp;F Enterprizes"/>
    <x v="0"/>
    <x v="1"/>
    <x v="10"/>
    <d v="2021-09-14T00:00:00"/>
    <d v="2021-09-14T00:00:00"/>
    <x v="1"/>
    <x v="1"/>
    <d v="2021-10-14T00:00:00"/>
    <n v="1082333"/>
    <x v="2"/>
    <s v="C1"/>
    <x v="1"/>
    <s v="Verified"/>
    <n v="44400"/>
    <n v="0.22239999999999999"/>
    <n v="475.86"/>
    <n v="0.12989999999999999"/>
    <n v="14125"/>
    <n v="34"/>
    <n v="17131"/>
  </r>
  <r>
    <n v="430533"/>
    <x v="12"/>
    <x v="0"/>
    <x v="0"/>
    <s v="State of Utah"/>
    <x v="0"/>
    <x v="1"/>
    <x v="20"/>
    <d v="2021-05-16T00:00:00"/>
    <d v="2021-11-09T00:00:00"/>
    <x v="1"/>
    <x v="1"/>
    <d v="2021-12-09T00:00:00"/>
    <n v="510607"/>
    <x v="2"/>
    <s v="C5"/>
    <x v="1"/>
    <s v="Verified"/>
    <n v="70000"/>
    <n v="7.9899999999999999E-2"/>
    <n v="204.46"/>
    <n v="0.13789999999999999"/>
    <n v="6000"/>
    <n v="15"/>
    <n v="6203"/>
  </r>
  <r>
    <n v="599226"/>
    <x v="19"/>
    <x v="0"/>
    <x v="3"/>
    <s v="Wilson Memorial Hospital"/>
    <x v="0"/>
    <x v="1"/>
    <x v="50"/>
    <d v="2021-05-16T00:00:00"/>
    <d v="2021-03-13T00:00:00"/>
    <x v="1"/>
    <x v="1"/>
    <d v="2021-04-13T00:00:00"/>
    <n v="769074"/>
    <x v="2"/>
    <s v="C2"/>
    <x v="1"/>
    <s v="Verified"/>
    <n v="56655"/>
    <n v="0.01"/>
    <n v="679.78"/>
    <n v="0.1361"/>
    <n v="20000"/>
    <n v="35"/>
    <n v="24205"/>
  </r>
  <r>
    <n v="779411"/>
    <x v="23"/>
    <x v="0"/>
    <x v="3"/>
    <s v="United Parcel Service"/>
    <x v="0"/>
    <x v="1"/>
    <x v="6"/>
    <d v="2021-05-15T00:00:00"/>
    <d v="2021-06-14T00:00:00"/>
    <x v="1"/>
    <x v="1"/>
    <d v="2021-07-14T00:00:00"/>
    <n v="982096"/>
    <x v="2"/>
    <s v="C3"/>
    <x v="1"/>
    <s v="Verified"/>
    <n v="80000"/>
    <n v="9.69E-2"/>
    <n v="410.08"/>
    <n v="0.1399"/>
    <n v="12000"/>
    <n v="16"/>
    <n v="14763"/>
  </r>
  <r>
    <n v="428839"/>
    <x v="3"/>
    <x v="0"/>
    <x v="3"/>
    <s v="US Govt"/>
    <x v="0"/>
    <x v="1"/>
    <x v="30"/>
    <d v="2021-05-16T00:00:00"/>
    <d v="2021-05-12T00:00:00"/>
    <x v="1"/>
    <x v="1"/>
    <d v="2021-06-12T00:00:00"/>
    <n v="507773"/>
    <x v="2"/>
    <s v="C3"/>
    <x v="1"/>
    <s v="Verified"/>
    <n v="130000"/>
    <n v="8.2299999999999998E-2"/>
    <n v="709.18"/>
    <n v="0.13159999999999999"/>
    <n v="21000"/>
    <n v="42"/>
    <n v="25484"/>
  </r>
  <r>
    <n v="438732"/>
    <x v="18"/>
    <x v="0"/>
    <x v="7"/>
    <s v="First Republic Bank"/>
    <x v="0"/>
    <x v="1"/>
    <x v="52"/>
    <d v="2021-05-16T00:00:00"/>
    <d v="2021-09-12T00:00:00"/>
    <x v="1"/>
    <x v="1"/>
    <d v="2021-10-12T00:00:00"/>
    <n v="528936"/>
    <x v="2"/>
    <s v="C1"/>
    <x v="1"/>
    <s v="Verified"/>
    <n v="115000"/>
    <n v="8.3500000000000005E-2"/>
    <n v="504.5"/>
    <n v="0.12870000000000001"/>
    <n v="15000"/>
    <n v="17"/>
    <n v="18162"/>
  </r>
  <r>
    <n v="1026627"/>
    <x v="32"/>
    <x v="0"/>
    <x v="1"/>
    <s v="Travelers Insurance Company"/>
    <x v="0"/>
    <x v="1"/>
    <x v="22"/>
    <d v="2021-03-14T00:00:00"/>
    <d v="2021-02-13T00:00:00"/>
    <x v="1"/>
    <x v="1"/>
    <d v="2021-03-13T00:00:00"/>
    <n v="1255805"/>
    <x v="2"/>
    <s v="C5"/>
    <x v="1"/>
    <s v="Verified"/>
    <n v="74500"/>
    <n v="0.18859999999999999"/>
    <n v="281.10000000000002"/>
    <n v="0.15959999999999999"/>
    <n v="8000"/>
    <n v="19"/>
    <n v="9267"/>
  </r>
  <r>
    <n v="969625"/>
    <x v="2"/>
    <x v="0"/>
    <x v="6"/>
    <s v="Department of the Navy"/>
    <x v="0"/>
    <x v="1"/>
    <x v="13"/>
    <d v="2021-08-15T00:00:00"/>
    <d v="2021-10-14T00:00:00"/>
    <x v="1"/>
    <x v="1"/>
    <d v="2021-11-14T00:00:00"/>
    <n v="1190852"/>
    <x v="2"/>
    <s v="C1"/>
    <x v="1"/>
    <s v="Verified"/>
    <n v="35640"/>
    <n v="0.2364"/>
    <n v="339.31"/>
    <n v="0.13489999999999999"/>
    <n v="10000"/>
    <n v="16"/>
    <n v="12215"/>
  </r>
  <r>
    <n v="658571"/>
    <x v="3"/>
    <x v="0"/>
    <x v="3"/>
    <s v="Jason Industrial"/>
    <x v="0"/>
    <x v="1"/>
    <x v="0"/>
    <d v="2021-09-12T00:00:00"/>
    <d v="2021-10-12T00:00:00"/>
    <x v="1"/>
    <x v="1"/>
    <d v="2021-11-12T00:00:00"/>
    <n v="842256"/>
    <x v="2"/>
    <s v="C4"/>
    <x v="1"/>
    <s v="Verified"/>
    <n v="42500"/>
    <n v="2.8E-3"/>
    <n v="340.81"/>
    <n v="0.13800000000000001"/>
    <n v="10000"/>
    <n v="16"/>
    <n v="11771"/>
  </r>
  <r>
    <n v="882860"/>
    <x v="13"/>
    <x v="0"/>
    <x v="3"/>
    <s v="mccoy freightliner"/>
    <x v="0"/>
    <x v="1"/>
    <x v="10"/>
    <d v="2021-01-16T00:00:00"/>
    <d v="2021-05-13T00:00:00"/>
    <x v="1"/>
    <x v="1"/>
    <d v="2021-06-13T00:00:00"/>
    <n v="1098109"/>
    <x v="2"/>
    <s v="C5"/>
    <x v="1"/>
    <s v="Verified"/>
    <n v="95000"/>
    <n v="0.18529999999999999"/>
    <n v="527.05999999999995"/>
    <n v="0.15959999999999999"/>
    <n v="15000"/>
    <n v="35"/>
    <n v="17991"/>
  </r>
  <r>
    <n v="506896"/>
    <x v="6"/>
    <x v="0"/>
    <x v="7"/>
    <s v="PNC"/>
    <x v="0"/>
    <x v="1"/>
    <x v="48"/>
    <d v="2021-06-10T00:00:00"/>
    <d v="2021-06-10T00:00:00"/>
    <x v="1"/>
    <x v="1"/>
    <d v="2021-07-10T00:00:00"/>
    <n v="653630"/>
    <x v="2"/>
    <s v="C3"/>
    <x v="1"/>
    <s v="Verified"/>
    <n v="48000"/>
    <n v="0.14929999999999999"/>
    <n v="169.63"/>
    <n v="0.1348"/>
    <n v="5000"/>
    <n v="33"/>
    <n v="5057"/>
  </r>
  <r>
    <n v="880970"/>
    <x v="32"/>
    <x v="0"/>
    <x v="0"/>
    <m/>
    <x v="0"/>
    <x v="1"/>
    <x v="10"/>
    <d v="2021-09-15T00:00:00"/>
    <d v="2021-10-14T00:00:00"/>
    <x v="1"/>
    <x v="1"/>
    <d v="2021-11-14T00:00:00"/>
    <n v="1096031"/>
    <x v="2"/>
    <s v="C3"/>
    <x v="1"/>
    <s v="Verified"/>
    <n v="92000"/>
    <n v="0.1118"/>
    <n v="206.97"/>
    <n v="0.14649999999999999"/>
    <n v="6000"/>
    <n v="28"/>
    <n v="7451"/>
  </r>
  <r>
    <n v="713318"/>
    <x v="20"/>
    <x v="0"/>
    <x v="2"/>
    <s v="CLA"/>
    <x v="4"/>
    <x v="1"/>
    <x v="42"/>
    <d v="2021-03-12T00:00:00"/>
    <d v="2021-03-12T00:00:00"/>
    <x v="1"/>
    <x v="1"/>
    <d v="2021-04-12T00:00:00"/>
    <n v="906526"/>
    <x v="2"/>
    <s v="D2"/>
    <x v="1"/>
    <s v="Verified"/>
    <n v="64312"/>
    <n v="0.183"/>
    <n v="173.11"/>
    <n v="0.14910000000000001"/>
    <n v="5000"/>
    <n v="12"/>
    <n v="5605"/>
  </r>
  <r>
    <n v="624074"/>
    <x v="25"/>
    <x v="0"/>
    <x v="5"/>
    <s v="Norfolk Southern"/>
    <x v="4"/>
    <x v="1"/>
    <x v="41"/>
    <d v="2021-05-16T00:00:00"/>
    <d v="2021-05-13T00:00:00"/>
    <x v="1"/>
    <x v="1"/>
    <d v="2021-06-13T00:00:00"/>
    <n v="799792"/>
    <x v="2"/>
    <s v="D4"/>
    <x v="1"/>
    <s v="Verified"/>
    <n v="55000"/>
    <n v="0.218"/>
    <n v="582.29"/>
    <n v="0.152"/>
    <n v="16750"/>
    <n v="23"/>
    <n v="20765"/>
  </r>
  <r>
    <n v="370285"/>
    <x v="13"/>
    <x v="0"/>
    <x v="1"/>
    <s v="US Navy"/>
    <x v="4"/>
    <x v="1"/>
    <x v="40"/>
    <d v="2021-12-15T00:00:00"/>
    <d v="2021-01-12T00:00:00"/>
    <x v="1"/>
    <x v="1"/>
    <d v="2021-02-12T00:00:00"/>
    <n v="386975"/>
    <x v="2"/>
    <s v="D1"/>
    <x v="1"/>
    <s v="Verified"/>
    <n v="91000"/>
    <n v="0.16800000000000001"/>
    <n v="513.44000000000005"/>
    <n v="0.1411"/>
    <n v="15000"/>
    <n v="35"/>
    <n v="18484"/>
  </r>
  <r>
    <n v="513696"/>
    <x v="19"/>
    <x v="0"/>
    <x v="9"/>
    <s v="AMS Rehab"/>
    <x v="4"/>
    <x v="1"/>
    <x v="27"/>
    <d v="2021-03-16T00:00:00"/>
    <d v="2021-04-11T00:00:00"/>
    <x v="1"/>
    <x v="1"/>
    <d v="2021-05-11T00:00:00"/>
    <n v="663776"/>
    <x v="2"/>
    <s v="D2"/>
    <x v="1"/>
    <s v="Verified"/>
    <n v="79894"/>
    <n v="0.1757"/>
    <n v="692.92"/>
    <n v="0.14960000000000001"/>
    <n v="20000"/>
    <n v="31"/>
    <n v="22236"/>
  </r>
  <r>
    <n v="858154"/>
    <x v="37"/>
    <x v="0"/>
    <x v="0"/>
    <s v="Netop Technology"/>
    <x v="4"/>
    <x v="1"/>
    <x v="10"/>
    <d v="2021-05-16T00:00:00"/>
    <d v="2021-03-13T00:00:00"/>
    <x v="1"/>
    <x v="1"/>
    <d v="2021-04-13T00:00:00"/>
    <n v="1070712"/>
    <x v="2"/>
    <s v="D1"/>
    <x v="1"/>
    <s v="Verified"/>
    <n v="120000"/>
    <n v="5.4800000000000001E-2"/>
    <n v="587.5"/>
    <n v="0.15620000000000001"/>
    <n v="16800"/>
    <n v="9"/>
    <n v="19950"/>
  </r>
  <r>
    <n v="535375"/>
    <x v="5"/>
    <x v="0"/>
    <x v="3"/>
    <s v="Cole, Scott &amp; Kissane"/>
    <x v="4"/>
    <x v="1"/>
    <x v="51"/>
    <d v="2021-07-13T00:00:00"/>
    <d v="2021-07-13T00:00:00"/>
    <x v="1"/>
    <x v="1"/>
    <d v="2021-08-13T00:00:00"/>
    <n v="691795"/>
    <x v="2"/>
    <s v="D4"/>
    <x v="1"/>
    <s v="Verified"/>
    <n v="175000"/>
    <n v="8.2699999999999996E-2"/>
    <n v="878.31"/>
    <n v="0.1595"/>
    <n v="25000"/>
    <n v="14"/>
    <n v="31620"/>
  </r>
  <r>
    <n v="513189"/>
    <x v="4"/>
    <x v="0"/>
    <x v="3"/>
    <s v="State College Borough"/>
    <x v="4"/>
    <x v="1"/>
    <x v="27"/>
    <d v="2021-04-13T00:00:00"/>
    <d v="2021-03-13T00:00:00"/>
    <x v="1"/>
    <x v="1"/>
    <d v="2021-04-13T00:00:00"/>
    <n v="663059"/>
    <x v="2"/>
    <s v="D1"/>
    <x v="1"/>
    <s v="Verified"/>
    <n v="54000"/>
    <n v="0.24379999999999999"/>
    <n v="579.02"/>
    <n v="0.1459"/>
    <n v="16800"/>
    <n v="23"/>
    <n v="20825"/>
  </r>
  <r>
    <n v="560712"/>
    <x v="2"/>
    <x v="0"/>
    <x v="3"/>
    <s v="Motorola"/>
    <x v="1"/>
    <x v="1"/>
    <x v="47"/>
    <d v="2021-03-13T00:00:00"/>
    <d v="2021-02-13T00:00:00"/>
    <x v="1"/>
    <x v="1"/>
    <d v="2021-03-13T00:00:00"/>
    <n v="721670"/>
    <x v="2"/>
    <s v="E2"/>
    <x v="1"/>
    <s v="Verified"/>
    <n v="77000"/>
    <n v="0.16250000000000001"/>
    <n v="889.09"/>
    <n v="0.16819999999999999"/>
    <n v="25000"/>
    <n v="24"/>
    <n v="31756"/>
  </r>
  <r>
    <n v="397594"/>
    <x v="19"/>
    <x v="0"/>
    <x v="3"/>
    <s v="PPG Industries"/>
    <x v="5"/>
    <x v="1"/>
    <x v="28"/>
    <d v="2021-06-15T00:00:00"/>
    <d v="2021-10-11T00:00:00"/>
    <x v="1"/>
    <x v="1"/>
    <d v="2021-11-11T00:00:00"/>
    <n v="428786"/>
    <x v="2"/>
    <s v="F2"/>
    <x v="1"/>
    <s v="Verified"/>
    <n v="86000"/>
    <n v="0.21929999999999999"/>
    <n v="503.19"/>
    <n v="0.17580000000000001"/>
    <n v="14000"/>
    <n v="26"/>
    <n v="17917"/>
  </r>
  <r>
    <n v="307946"/>
    <x v="1"/>
    <x v="0"/>
    <x v="9"/>
    <s v="epsg management services"/>
    <x v="5"/>
    <x v="1"/>
    <x v="60"/>
    <d v="2021-05-11T00:00:00"/>
    <d v="2021-05-11T00:00:00"/>
    <x v="1"/>
    <x v="1"/>
    <d v="2021-06-11T00:00:00"/>
    <n v="307937"/>
    <x v="2"/>
    <s v="F1"/>
    <x v="1"/>
    <s v="Verified"/>
    <n v="120000"/>
    <n v="0.14230000000000001"/>
    <n v="659.61"/>
    <n v="0.15759999999999999"/>
    <n v="25000"/>
    <n v="30"/>
    <n v="23817"/>
  </r>
  <r>
    <n v="671197"/>
    <x v="19"/>
    <x v="0"/>
    <x v="3"/>
    <s v="Emerson Network Power"/>
    <x v="3"/>
    <x v="2"/>
    <x v="0"/>
    <d v="2021-05-16T00:00:00"/>
    <d v="2021-02-13T00:00:00"/>
    <x v="1"/>
    <x v="1"/>
    <d v="2021-03-13T00:00:00"/>
    <n v="858092"/>
    <x v="2"/>
    <s v="A5"/>
    <x v="1"/>
    <s v="Verified"/>
    <n v="64000"/>
    <n v="0.18190000000000001"/>
    <n v="311.8"/>
    <n v="7.6600000000000001E-2"/>
    <n v="10000"/>
    <n v="18"/>
    <n v="11075"/>
  </r>
  <r>
    <n v="651340"/>
    <x v="2"/>
    <x v="0"/>
    <x v="7"/>
    <s v="bmc software"/>
    <x v="2"/>
    <x v="2"/>
    <x v="21"/>
    <d v="2021-01-14T00:00:00"/>
    <d v="2021-01-14T00:00:00"/>
    <x v="1"/>
    <x v="1"/>
    <d v="2021-02-14T00:00:00"/>
    <n v="833187"/>
    <x v="2"/>
    <s v="B3"/>
    <x v="1"/>
    <s v="Verified"/>
    <n v="28000"/>
    <n v="0.18090000000000001"/>
    <n v="324.42"/>
    <n v="0.1037"/>
    <n v="10000"/>
    <n v="9"/>
    <n v="11680"/>
  </r>
  <r>
    <n v="381084"/>
    <x v="20"/>
    <x v="0"/>
    <x v="9"/>
    <s v="Sports Authority"/>
    <x v="2"/>
    <x v="2"/>
    <x v="8"/>
    <d v="2021-05-16T00:00:00"/>
    <d v="2021-03-12T00:00:00"/>
    <x v="1"/>
    <x v="1"/>
    <d v="2021-04-12T00:00:00"/>
    <n v="409136"/>
    <x v="2"/>
    <s v="B5"/>
    <x v="1"/>
    <s v="Verified"/>
    <n v="20000"/>
    <n v="5.04E-2"/>
    <n v="106.61"/>
    <n v="0.1221"/>
    <n v="3200"/>
    <n v="19"/>
    <n v="3838"/>
  </r>
  <r>
    <n v="443736"/>
    <x v="2"/>
    <x v="0"/>
    <x v="3"/>
    <s v="ExxonMobil Corporation"/>
    <x v="2"/>
    <x v="2"/>
    <x v="52"/>
    <d v="2021-05-16T00:00:00"/>
    <d v="2021-11-11T00:00:00"/>
    <x v="1"/>
    <x v="1"/>
    <d v="2021-12-11T00:00:00"/>
    <n v="540242"/>
    <x v="2"/>
    <s v="B4"/>
    <x v="1"/>
    <s v="Verified"/>
    <n v="119500"/>
    <n v="0.13420000000000001"/>
    <n v="116.55"/>
    <n v="0.12180000000000001"/>
    <n v="3500"/>
    <n v="43"/>
    <n v="4090"/>
  </r>
  <r>
    <n v="679000"/>
    <x v="14"/>
    <x v="0"/>
    <x v="8"/>
    <m/>
    <x v="0"/>
    <x v="2"/>
    <x v="0"/>
    <d v="2021-11-15T00:00:00"/>
    <d v="2021-11-13T00:00:00"/>
    <x v="1"/>
    <x v="1"/>
    <d v="2021-12-13T00:00:00"/>
    <n v="867414"/>
    <x v="2"/>
    <s v="C2"/>
    <x v="1"/>
    <s v="Verified"/>
    <n v="48000"/>
    <n v="0.14799999999999999"/>
    <n v="505.85"/>
    <n v="0.13059999999999999"/>
    <n v="15000"/>
    <n v="23"/>
    <n v="17684"/>
  </r>
  <r>
    <n v="725076"/>
    <x v="16"/>
    <x v="0"/>
    <x v="3"/>
    <s v="US Army"/>
    <x v="4"/>
    <x v="2"/>
    <x v="29"/>
    <d v="2021-01-12T00:00:00"/>
    <d v="2021-01-12T00:00:00"/>
    <x v="1"/>
    <x v="1"/>
    <d v="2021-02-12T00:00:00"/>
    <n v="920276"/>
    <x v="2"/>
    <s v="D4"/>
    <x v="1"/>
    <s v="Verified"/>
    <n v="105000"/>
    <n v="0.18310000000000001"/>
    <n v="349.85"/>
    <n v="0.1565"/>
    <n v="10000"/>
    <n v="23"/>
    <n v="11068"/>
  </r>
  <r>
    <n v="663592"/>
    <x v="31"/>
    <x v="0"/>
    <x v="5"/>
    <s v="Perry County Coal"/>
    <x v="4"/>
    <x v="2"/>
    <x v="0"/>
    <d v="2021-04-15T00:00:00"/>
    <d v="2021-07-13T00:00:00"/>
    <x v="1"/>
    <x v="1"/>
    <d v="2021-08-13T00:00:00"/>
    <n v="848558"/>
    <x v="2"/>
    <s v="D3"/>
    <x v="1"/>
    <s v="Verified"/>
    <n v="90000"/>
    <n v="0.1943"/>
    <n v="696.06"/>
    <n v="0.15279999999999999"/>
    <n v="20000"/>
    <n v="21"/>
    <n v="24822"/>
  </r>
  <r>
    <n v="1043347"/>
    <x v="1"/>
    <x v="0"/>
    <x v="0"/>
    <s v="Superior Technical Resources"/>
    <x v="4"/>
    <x v="2"/>
    <x v="12"/>
    <d v="2021-05-16T00:00:00"/>
    <d v="2021-05-12T00:00:00"/>
    <x v="1"/>
    <x v="1"/>
    <d v="2021-06-12T00:00:00"/>
    <n v="1273464"/>
    <x v="2"/>
    <s v="D2"/>
    <x v="1"/>
    <s v="Verified"/>
    <n v="102000"/>
    <n v="0.13730000000000001"/>
    <n v="1066.1600000000001"/>
    <n v="0.16769999999999999"/>
    <n v="30000"/>
    <n v="19"/>
    <n v="31670"/>
  </r>
  <r>
    <n v="661448"/>
    <x v="13"/>
    <x v="0"/>
    <x v="3"/>
    <s v="Boeing"/>
    <x v="3"/>
    <x v="0"/>
    <x v="21"/>
    <d v="2021-05-16T00:00:00"/>
    <d v="2021-06-13T00:00:00"/>
    <x v="1"/>
    <x v="1"/>
    <d v="2021-07-13T00:00:00"/>
    <n v="845919"/>
    <x v="2"/>
    <s v="A4"/>
    <x v="1"/>
    <s v="Verified"/>
    <n v="40351.56"/>
    <n v="0.17749999999999999"/>
    <n v="223.28"/>
    <n v="7.2900000000000006E-2"/>
    <n v="7200"/>
    <n v="9"/>
    <n v="7991"/>
  </r>
  <r>
    <n v="710212"/>
    <x v="8"/>
    <x v="0"/>
    <x v="3"/>
    <s v="gnc"/>
    <x v="2"/>
    <x v="0"/>
    <x v="42"/>
    <d v="2021-05-16T00:00:00"/>
    <d v="2021-10-12T00:00:00"/>
    <x v="1"/>
    <x v="1"/>
    <d v="2021-11-12T00:00:00"/>
    <n v="902940"/>
    <x v="2"/>
    <s v="B1"/>
    <x v="1"/>
    <s v="Verified"/>
    <n v="55000"/>
    <n v="0.24890000000000001"/>
    <n v="539.17999999999995"/>
    <n v="9.6299999999999997E-2"/>
    <n v="16800"/>
    <n v="34"/>
    <n v="18708"/>
  </r>
  <r>
    <n v="426858"/>
    <x v="4"/>
    <x v="0"/>
    <x v="3"/>
    <s v="The Pep Boys - Manny, Moe and Jack"/>
    <x v="2"/>
    <x v="0"/>
    <x v="30"/>
    <d v="2021-07-12T00:00:00"/>
    <d v="2021-08-12T00:00:00"/>
    <x v="1"/>
    <x v="1"/>
    <d v="2021-09-12T00:00:00"/>
    <n v="504130"/>
    <x v="2"/>
    <s v="B4"/>
    <x v="1"/>
    <s v="Verified"/>
    <n v="90000"/>
    <n v="0.13950000000000001"/>
    <n v="331.64"/>
    <n v="0.11890000000000001"/>
    <n v="10000"/>
    <n v="18"/>
    <n v="11939"/>
  </r>
  <r>
    <n v="560128"/>
    <x v="8"/>
    <x v="0"/>
    <x v="3"/>
    <s v="gnc"/>
    <x v="2"/>
    <x v="0"/>
    <x v="47"/>
    <d v="2021-05-16T00:00:00"/>
    <d v="2021-04-11T00:00:00"/>
    <x v="1"/>
    <x v="1"/>
    <d v="2021-05-11T00:00:00"/>
    <n v="720971"/>
    <x v="2"/>
    <s v="B4"/>
    <x v="1"/>
    <s v="Verified"/>
    <n v="56000"/>
    <n v="0.16739999999999999"/>
    <n v="395.66"/>
    <n v="0.1149"/>
    <n v="12000"/>
    <n v="36"/>
    <n v="12842"/>
  </r>
  <r>
    <n v="439010"/>
    <x v="16"/>
    <x v="0"/>
    <x v="3"/>
    <s v="Crown Cork &amp; Seal"/>
    <x v="2"/>
    <x v="0"/>
    <x v="32"/>
    <d v="2021-04-16T00:00:00"/>
    <d v="2021-12-12T00:00:00"/>
    <x v="1"/>
    <x v="1"/>
    <d v="2022-01-12T00:00:00"/>
    <n v="526329"/>
    <x v="2"/>
    <s v="B5"/>
    <x v="1"/>
    <s v="Verified"/>
    <n v="50000"/>
    <n v="0.1608"/>
    <n v="401.6"/>
    <n v="0.12529999999999999"/>
    <n v="12000"/>
    <n v="11"/>
    <n v="14457"/>
  </r>
  <r>
    <n v="522182"/>
    <x v="8"/>
    <x v="0"/>
    <x v="3"/>
    <s v="US Postal Service"/>
    <x v="2"/>
    <x v="0"/>
    <x v="27"/>
    <d v="2021-04-14T00:00:00"/>
    <d v="2021-05-13T00:00:00"/>
    <x v="1"/>
    <x v="1"/>
    <d v="2021-06-13T00:00:00"/>
    <n v="675434"/>
    <x v="2"/>
    <s v="B5"/>
    <x v="1"/>
    <s v="Verified"/>
    <n v="54316"/>
    <n v="7.3300000000000004E-2"/>
    <n v="331.48"/>
    <n v="0.1186"/>
    <n v="10000"/>
    <n v="16"/>
    <n v="11931"/>
  </r>
  <r>
    <n v="884068"/>
    <x v="23"/>
    <x v="0"/>
    <x v="3"/>
    <s v="Lipper, Thomson Reuters"/>
    <x v="2"/>
    <x v="0"/>
    <x v="10"/>
    <d v="2021-05-16T00:00:00"/>
    <d v="2021-08-12T00:00:00"/>
    <x v="1"/>
    <x v="1"/>
    <d v="2021-09-12T00:00:00"/>
    <n v="1099354"/>
    <x v="2"/>
    <s v="B5"/>
    <x v="1"/>
    <s v="Verified"/>
    <n v="82600"/>
    <n v="5.6399999999999999E-2"/>
    <n v="737.99"/>
    <n v="0.12690000000000001"/>
    <n v="22000"/>
    <n v="19"/>
    <n v="24079"/>
  </r>
  <r>
    <n v="411236"/>
    <x v="1"/>
    <x v="0"/>
    <x v="8"/>
    <s v="OFFICEALLY.COM"/>
    <x v="2"/>
    <x v="0"/>
    <x v="23"/>
    <d v="2021-06-11T00:00:00"/>
    <d v="2021-06-11T00:00:00"/>
    <x v="1"/>
    <x v="1"/>
    <d v="2021-07-11T00:00:00"/>
    <n v="463386"/>
    <x v="2"/>
    <s v="B2"/>
    <x v="1"/>
    <s v="Verified"/>
    <n v="75000"/>
    <n v="0.1216"/>
    <n v="328.64"/>
    <n v="0.11260000000000001"/>
    <n v="10000"/>
    <n v="22"/>
    <n v="11600"/>
  </r>
  <r>
    <n v="1016780"/>
    <x v="5"/>
    <x v="0"/>
    <x v="8"/>
    <s v="Sailfish Marina and Resort"/>
    <x v="2"/>
    <x v="0"/>
    <x v="22"/>
    <d v="2021-11-14T00:00:00"/>
    <d v="2021-12-14T00:00:00"/>
    <x v="1"/>
    <x v="1"/>
    <d v="2022-01-14T00:00:00"/>
    <n v="1244298"/>
    <x v="2"/>
    <s v="B2"/>
    <x v="1"/>
    <s v="Verified"/>
    <n v="42000"/>
    <n v="0.15290000000000001"/>
    <n v="390.88"/>
    <n v="0.1065"/>
    <n v="12000"/>
    <n v="24"/>
    <n v="14072"/>
  </r>
  <r>
    <n v="369114"/>
    <x v="8"/>
    <x v="0"/>
    <x v="8"/>
    <s v="Con Edison"/>
    <x v="2"/>
    <x v="0"/>
    <x v="55"/>
    <d v="2021-03-16T00:00:00"/>
    <d v="2021-11-10T00:00:00"/>
    <x v="1"/>
    <x v="1"/>
    <d v="2021-12-10T00:00:00"/>
    <n v="375913"/>
    <x v="2"/>
    <s v="B4"/>
    <x v="1"/>
    <s v="Verified"/>
    <n v="40000"/>
    <n v="0.11459999999999999"/>
    <n v="464.3"/>
    <n v="0.11890000000000001"/>
    <n v="14000"/>
    <n v="11"/>
    <n v="16256"/>
  </r>
  <r>
    <n v="772361"/>
    <x v="29"/>
    <x v="0"/>
    <x v="8"/>
    <s v="National Labor Relations Board"/>
    <x v="2"/>
    <x v="0"/>
    <x v="6"/>
    <d v="2021-05-16T00:00:00"/>
    <d v="2021-05-14T00:00:00"/>
    <x v="1"/>
    <x v="1"/>
    <d v="2021-06-14T00:00:00"/>
    <n v="974286"/>
    <x v="2"/>
    <s v="B5"/>
    <x v="1"/>
    <s v="Verified"/>
    <n v="57408"/>
    <n v="0.1696"/>
    <n v="159.41"/>
    <n v="0.11990000000000001"/>
    <n v="4800"/>
    <n v="24"/>
    <n v="5737"/>
  </r>
  <r>
    <n v="785206"/>
    <x v="37"/>
    <x v="0"/>
    <x v="4"/>
    <s v="WorldMark by Wyndham"/>
    <x v="2"/>
    <x v="0"/>
    <x v="6"/>
    <d v="2021-03-15T00:00:00"/>
    <d v="2021-12-13T00:00:00"/>
    <x v="1"/>
    <x v="1"/>
    <d v="2022-01-13T00:00:00"/>
    <n v="988481"/>
    <x v="2"/>
    <s v="B3"/>
    <x v="1"/>
    <s v="Verified"/>
    <n v="25700"/>
    <n v="0.2195"/>
    <n v="219.32"/>
    <n v="0.1099"/>
    <n v="6700"/>
    <n v="37"/>
    <n v="7841"/>
  </r>
  <r>
    <n v="681214"/>
    <x v="1"/>
    <x v="0"/>
    <x v="5"/>
    <s v="Richemont North America"/>
    <x v="2"/>
    <x v="0"/>
    <x v="0"/>
    <d v="2021-05-16T00:00:00"/>
    <d v="2021-03-13T00:00:00"/>
    <x v="1"/>
    <x v="1"/>
    <d v="2021-04-13T00:00:00"/>
    <n v="870185"/>
    <x v="2"/>
    <s v="B2"/>
    <x v="1"/>
    <s v="Verified"/>
    <n v="92000"/>
    <n v="0.22339999999999999"/>
    <n v="154.88999999999999"/>
    <n v="0.1"/>
    <n v="4800"/>
    <n v="17"/>
    <n v="5479"/>
  </r>
  <r>
    <n v="644453"/>
    <x v="9"/>
    <x v="0"/>
    <x v="7"/>
    <s v="Prince Georges  County Board of Edu."/>
    <x v="2"/>
    <x v="0"/>
    <x v="21"/>
    <d v="2021-01-14T00:00:00"/>
    <d v="2021-01-14T00:00:00"/>
    <x v="1"/>
    <x v="1"/>
    <d v="2021-02-14T00:00:00"/>
    <n v="824662"/>
    <x v="2"/>
    <s v="B4"/>
    <x v="1"/>
    <s v="Verified"/>
    <n v="31577.599999999999"/>
    <n v="0.12620000000000001"/>
    <n v="161.32"/>
    <n v="9.9900000000000003E-2"/>
    <n v="5000"/>
    <n v="31"/>
    <n v="5805"/>
  </r>
  <r>
    <n v="990357"/>
    <x v="4"/>
    <x v="0"/>
    <x v="9"/>
    <s v="Performance Review Institute"/>
    <x v="2"/>
    <x v="0"/>
    <x v="13"/>
    <d v="2021-05-16T00:00:00"/>
    <d v="2021-11-14T00:00:00"/>
    <x v="1"/>
    <x v="1"/>
    <d v="2021-12-14T00:00:00"/>
    <n v="1214329"/>
    <x v="2"/>
    <s v="B5"/>
    <x v="1"/>
    <s v="Verified"/>
    <n v="33000"/>
    <n v="0.23380000000000001"/>
    <n v="301.91000000000003"/>
    <n v="0.12690000000000001"/>
    <n v="9000"/>
    <n v="33"/>
    <n v="10868"/>
  </r>
  <r>
    <n v="815248"/>
    <x v="19"/>
    <x v="0"/>
    <x v="10"/>
    <s v="Kohl's Department Stores"/>
    <x v="2"/>
    <x v="0"/>
    <x v="44"/>
    <d v="2021-07-14T00:00:00"/>
    <d v="2021-08-14T00:00:00"/>
    <x v="1"/>
    <x v="1"/>
    <d v="2021-09-14T00:00:00"/>
    <n v="1022855"/>
    <x v="2"/>
    <s v="B2"/>
    <x v="1"/>
    <s v="Verified"/>
    <n v="30840"/>
    <n v="0.16189999999999999"/>
    <n v="195.27"/>
    <n v="0.10589999999999999"/>
    <n v="6000"/>
    <n v="12"/>
    <n v="7030"/>
  </r>
  <r>
    <n v="594290"/>
    <x v="8"/>
    <x v="0"/>
    <x v="2"/>
    <s v="Aon Risk Solutions"/>
    <x v="2"/>
    <x v="0"/>
    <x v="50"/>
    <d v="2021-05-16T00:00:00"/>
    <d v="2021-03-13T00:00:00"/>
    <x v="1"/>
    <x v="1"/>
    <d v="2021-04-13T00:00:00"/>
    <n v="763148"/>
    <x v="2"/>
    <s v="B4"/>
    <x v="1"/>
    <s v="Verified"/>
    <n v="70000"/>
    <n v="2.2599999999999999E-2"/>
    <n v="197.83"/>
    <n v="0.1149"/>
    <n v="6000"/>
    <n v="26"/>
    <n v="7071"/>
  </r>
  <r>
    <n v="890704"/>
    <x v="8"/>
    <x v="0"/>
    <x v="7"/>
    <s v="sears holding"/>
    <x v="2"/>
    <x v="0"/>
    <x v="10"/>
    <d v="2021-10-15T00:00:00"/>
    <d v="2021-01-13T00:00:00"/>
    <x v="1"/>
    <x v="1"/>
    <d v="2021-02-13T00:00:00"/>
    <n v="1107457"/>
    <x v="2"/>
    <s v="B3"/>
    <x v="1"/>
    <s v="Verified"/>
    <n v="45000"/>
    <n v="0.1973"/>
    <n v="198.46"/>
    <n v="0.1171"/>
    <n v="6000"/>
    <n v="27"/>
    <n v="6623"/>
  </r>
  <r>
    <n v="584836"/>
    <x v="1"/>
    <x v="0"/>
    <x v="3"/>
    <s v="Central Coast Pathology"/>
    <x v="2"/>
    <x v="0"/>
    <x v="54"/>
    <d v="2021-05-16T00:00:00"/>
    <d v="2021-05-12T00:00:00"/>
    <x v="1"/>
    <x v="1"/>
    <d v="2021-06-12T00:00:00"/>
    <n v="749827"/>
    <x v="2"/>
    <s v="B2"/>
    <x v="1"/>
    <s v="Verified"/>
    <n v="35827.199999999997"/>
    <n v="0.23810000000000001"/>
    <n v="163.11000000000001"/>
    <n v="0.1075"/>
    <n v="5000"/>
    <n v="24"/>
    <n v="5660"/>
  </r>
  <r>
    <n v="977591"/>
    <x v="21"/>
    <x v="0"/>
    <x v="5"/>
    <s v="Department of Navy"/>
    <x v="2"/>
    <x v="0"/>
    <x v="13"/>
    <d v="2021-10-13T00:00:00"/>
    <d v="2021-09-13T00:00:00"/>
    <x v="1"/>
    <x v="1"/>
    <d v="2021-10-13T00:00:00"/>
    <n v="1200386"/>
    <x v="2"/>
    <s v="B2"/>
    <x v="1"/>
    <s v="Verified"/>
    <n v="83000"/>
    <n v="9.5699999999999993E-2"/>
    <n v="205.22"/>
    <n v="0.1065"/>
    <n v="6300"/>
    <n v="6"/>
    <n v="7229"/>
  </r>
  <r>
    <n v="528036"/>
    <x v="1"/>
    <x v="0"/>
    <x v="3"/>
    <s v="Orchard Supply &amp; Hardware"/>
    <x v="0"/>
    <x v="0"/>
    <x v="51"/>
    <d v="2021-11-15T00:00:00"/>
    <d v="2021-11-12T00:00:00"/>
    <x v="1"/>
    <x v="1"/>
    <d v="2021-12-12T00:00:00"/>
    <n v="682947"/>
    <x v="2"/>
    <s v="C4"/>
    <x v="1"/>
    <s v="Verified"/>
    <n v="19200"/>
    <n v="0.13"/>
    <n v="240.44"/>
    <n v="0.14349999999999999"/>
    <n v="7000"/>
    <n v="15"/>
    <n v="8578"/>
  </r>
  <r>
    <n v="495772"/>
    <x v="9"/>
    <x v="0"/>
    <x v="8"/>
    <s v="BURT HILL, INC"/>
    <x v="0"/>
    <x v="0"/>
    <x v="26"/>
    <d v="2021-03-13T00:00:00"/>
    <d v="2021-03-13T00:00:00"/>
    <x v="1"/>
    <x v="1"/>
    <d v="2021-04-13T00:00:00"/>
    <n v="635116"/>
    <x v="2"/>
    <s v="C1"/>
    <x v="1"/>
    <s v="Verified"/>
    <n v="45000"/>
    <n v="0.14430000000000001"/>
    <n v="167.84"/>
    <n v="0.1273"/>
    <n v="5000"/>
    <n v="17"/>
    <n v="6038"/>
  </r>
  <r>
    <n v="515360"/>
    <x v="1"/>
    <x v="0"/>
    <x v="8"/>
    <s v="Carroll, Kelly, Trotter, Franzen &amp; McKen"/>
    <x v="0"/>
    <x v="0"/>
    <x v="27"/>
    <d v="2021-05-16T00:00:00"/>
    <d v="2021-05-13T00:00:00"/>
    <x v="1"/>
    <x v="1"/>
    <d v="2021-06-13T00:00:00"/>
    <n v="666188"/>
    <x v="2"/>
    <s v="C3"/>
    <x v="1"/>
    <s v="Verified"/>
    <n v="50000"/>
    <n v="0.23180000000000001"/>
    <n v="522.46"/>
    <n v="0.1348"/>
    <n v="18000"/>
    <n v="43"/>
    <n v="18809"/>
  </r>
  <r>
    <n v="647383"/>
    <x v="1"/>
    <x v="0"/>
    <x v="5"/>
    <s v="CallSource"/>
    <x v="0"/>
    <x v="0"/>
    <x v="21"/>
    <d v="2021-01-16T00:00:00"/>
    <d v="2021-07-13T00:00:00"/>
    <x v="1"/>
    <x v="1"/>
    <d v="2021-08-13T00:00:00"/>
    <n v="828261"/>
    <x v="2"/>
    <s v="C5"/>
    <x v="1"/>
    <s v="Verified"/>
    <n v="144500"/>
    <n v="4.1099999999999998E-2"/>
    <n v="612.76"/>
    <n v="0.13719999999999999"/>
    <n v="18000"/>
    <n v="20"/>
    <n v="21298"/>
  </r>
  <r>
    <n v="1020660"/>
    <x v="20"/>
    <x v="0"/>
    <x v="5"/>
    <s v="CSAA"/>
    <x v="0"/>
    <x v="0"/>
    <x v="22"/>
    <d v="2021-05-16T00:00:00"/>
    <d v="2021-08-12T00:00:00"/>
    <x v="1"/>
    <x v="1"/>
    <d v="2021-09-12T00:00:00"/>
    <n v="1249452"/>
    <x v="2"/>
    <s v="C2"/>
    <x v="1"/>
    <s v="Verified"/>
    <n v="32000"/>
    <n v="0.22839999999999999"/>
    <n v="182.7"/>
    <n v="0.14269999999999999"/>
    <n v="5325"/>
    <n v="36"/>
    <n v="5842"/>
  </r>
  <r>
    <n v="576501"/>
    <x v="1"/>
    <x v="0"/>
    <x v="6"/>
    <s v="agi media"/>
    <x v="0"/>
    <x v="0"/>
    <x v="50"/>
    <d v="2021-08-14T00:00:00"/>
    <d v="2021-10-13T00:00:00"/>
    <x v="1"/>
    <x v="1"/>
    <d v="2021-11-13T00:00:00"/>
    <n v="741409"/>
    <x v="2"/>
    <s v="C3"/>
    <x v="1"/>
    <s v="Verified"/>
    <n v="80000"/>
    <n v="0.19589999999999999"/>
    <n v="683.36"/>
    <n v="0.13980000000000001"/>
    <n v="20000"/>
    <n v="18"/>
    <n v="24603"/>
  </r>
  <r>
    <n v="461274"/>
    <x v="16"/>
    <x v="0"/>
    <x v="3"/>
    <s v="Veterans Administration"/>
    <x v="0"/>
    <x v="0"/>
    <x v="32"/>
    <d v="2021-04-16T00:00:00"/>
    <d v="2021-09-11T00:00:00"/>
    <x v="1"/>
    <x v="1"/>
    <d v="2021-10-11T00:00:00"/>
    <n v="576358"/>
    <x v="2"/>
    <s v="C1"/>
    <x v="1"/>
    <s v="Verified"/>
    <n v="40556"/>
    <n v="0.1036"/>
    <n v="285.89"/>
    <n v="0.12870000000000001"/>
    <n v="8500"/>
    <n v="23"/>
    <n v="9853"/>
  </r>
  <r>
    <n v="773030"/>
    <x v="5"/>
    <x v="0"/>
    <x v="3"/>
    <s v="Citi"/>
    <x v="0"/>
    <x v="0"/>
    <x v="6"/>
    <d v="2021-11-15T00:00:00"/>
    <d v="2021-06-14T00:00:00"/>
    <x v="1"/>
    <x v="1"/>
    <d v="2021-07-14T00:00:00"/>
    <n v="975028"/>
    <x v="2"/>
    <s v="C3"/>
    <x v="1"/>
    <s v="Verified"/>
    <n v="58000"/>
    <n v="0.23810000000000001"/>
    <n v="328.06"/>
    <n v="0.1399"/>
    <n v="9600"/>
    <n v="17"/>
    <n v="11810"/>
  </r>
  <r>
    <n v="353636"/>
    <x v="1"/>
    <x v="0"/>
    <x v="8"/>
    <s v="Bentley School"/>
    <x v="0"/>
    <x v="0"/>
    <x v="53"/>
    <d v="2021-08-11T00:00:00"/>
    <d v="2021-08-11T00:00:00"/>
    <x v="1"/>
    <x v="1"/>
    <d v="2021-09-11T00:00:00"/>
    <n v="357342"/>
    <x v="2"/>
    <s v="C3"/>
    <x v="1"/>
    <s v="Verified"/>
    <n v="36933"/>
    <n v="0.19769999999999999"/>
    <n v="87.91"/>
    <n v="0.1191"/>
    <n v="5000"/>
    <n v="20"/>
    <n v="3165"/>
  </r>
  <r>
    <n v="812114"/>
    <x v="1"/>
    <x v="0"/>
    <x v="4"/>
    <s v="National Retail Transportation"/>
    <x v="0"/>
    <x v="0"/>
    <x v="44"/>
    <d v="2021-05-16T00:00:00"/>
    <d v="2021-11-13T00:00:00"/>
    <x v="1"/>
    <x v="1"/>
    <d v="2021-12-13T00:00:00"/>
    <n v="1019242"/>
    <x v="2"/>
    <s v="C3"/>
    <x v="1"/>
    <s v="Verified"/>
    <n v="31200"/>
    <n v="0.2392"/>
    <n v="341.73"/>
    <n v="0.1399"/>
    <n v="10000"/>
    <n v="14"/>
    <n v="12205"/>
  </r>
  <r>
    <n v="663995"/>
    <x v="23"/>
    <x v="0"/>
    <x v="2"/>
    <s v="University of Denver"/>
    <x v="0"/>
    <x v="0"/>
    <x v="0"/>
    <d v="2021-07-14T00:00:00"/>
    <d v="2021-02-12T00:00:00"/>
    <x v="1"/>
    <x v="1"/>
    <d v="2021-03-12T00:00:00"/>
    <n v="849044"/>
    <x v="2"/>
    <s v="C2"/>
    <x v="1"/>
    <s v="Verified"/>
    <n v="45000"/>
    <n v="0.1181"/>
    <n v="175.36"/>
    <n v="0.13059999999999999"/>
    <n v="5200"/>
    <n v="26"/>
    <n v="5791"/>
  </r>
  <r>
    <n v="502199"/>
    <x v="23"/>
    <x v="0"/>
    <x v="5"/>
    <s v="Spec Wheels Of America"/>
    <x v="0"/>
    <x v="0"/>
    <x v="48"/>
    <d v="2021-12-14T00:00:00"/>
    <d v="2021-04-13T00:00:00"/>
    <x v="1"/>
    <x v="1"/>
    <d v="2021-05-13T00:00:00"/>
    <n v="645730"/>
    <x v="2"/>
    <s v="C4"/>
    <x v="1"/>
    <s v="Verified"/>
    <n v="32000"/>
    <n v="0.1178"/>
    <n v="409.25"/>
    <n v="0.13850000000000001"/>
    <n v="12000"/>
    <n v="29"/>
    <n v="14734"/>
  </r>
  <r>
    <n v="969259"/>
    <x v="16"/>
    <x v="0"/>
    <x v="0"/>
    <s v="Reardon and Associates"/>
    <x v="0"/>
    <x v="0"/>
    <x v="13"/>
    <d v="2021-05-15T00:00:00"/>
    <d v="2021-10-14T00:00:00"/>
    <x v="1"/>
    <x v="1"/>
    <d v="2021-11-14T00:00:00"/>
    <n v="1190469"/>
    <x v="2"/>
    <s v="C5"/>
    <x v="1"/>
    <s v="Verified"/>
    <n v="83200"/>
    <n v="0.16370000000000001"/>
    <n v="281.10000000000002"/>
    <n v="0.15959999999999999"/>
    <n v="8000"/>
    <n v="20"/>
    <n v="10120"/>
  </r>
  <r>
    <n v="614964"/>
    <x v="18"/>
    <x v="0"/>
    <x v="1"/>
    <s v="CAPITAL ONE BANK"/>
    <x v="0"/>
    <x v="0"/>
    <x v="49"/>
    <d v="2021-07-15T00:00:00"/>
    <d v="2021-03-12T00:00:00"/>
    <x v="1"/>
    <x v="1"/>
    <d v="2021-04-12T00:00:00"/>
    <n v="788571"/>
    <x v="2"/>
    <s v="C2"/>
    <x v="1"/>
    <s v="Verified"/>
    <n v="68000"/>
    <n v="6.7199999999999996E-2"/>
    <n v="469.09"/>
    <n v="0.12609999999999999"/>
    <n v="14000"/>
    <n v="25"/>
    <n v="15835"/>
  </r>
  <r>
    <n v="582892"/>
    <x v="29"/>
    <x v="0"/>
    <x v="6"/>
    <s v="National Labor Relations Board"/>
    <x v="0"/>
    <x v="0"/>
    <x v="54"/>
    <d v="2021-05-16T00:00:00"/>
    <d v="2021-06-11T00:00:00"/>
    <x v="1"/>
    <x v="1"/>
    <d v="2021-07-11T00:00:00"/>
    <n v="749054"/>
    <x v="2"/>
    <s v="C2"/>
    <x v="1"/>
    <s v="Verified"/>
    <n v="50000"/>
    <n v="0.1308"/>
    <n v="95.17"/>
    <n v="0.1361"/>
    <n v="2800"/>
    <n v="23"/>
    <n v="3033"/>
  </r>
  <r>
    <n v="656522"/>
    <x v="4"/>
    <x v="0"/>
    <x v="3"/>
    <s v="Pennsylvania Higher Education Assistance"/>
    <x v="0"/>
    <x v="0"/>
    <x v="21"/>
    <d v="2021-05-16T00:00:00"/>
    <d v="2021-08-13T00:00:00"/>
    <x v="1"/>
    <x v="1"/>
    <d v="2021-09-13T00:00:00"/>
    <n v="839679"/>
    <x v="2"/>
    <s v="C1"/>
    <x v="1"/>
    <s v="Verified"/>
    <n v="44000"/>
    <n v="0.19040000000000001"/>
    <n v="335.41"/>
    <n v="0.1268"/>
    <n v="10000"/>
    <n v="22"/>
    <n v="11927"/>
  </r>
  <r>
    <n v="558548"/>
    <x v="3"/>
    <x v="0"/>
    <x v="4"/>
    <s v="BCS Insurance group"/>
    <x v="0"/>
    <x v="0"/>
    <x v="47"/>
    <d v="2021-05-16T00:00:00"/>
    <d v="2021-08-13T00:00:00"/>
    <x v="1"/>
    <x v="1"/>
    <d v="2021-09-13T00:00:00"/>
    <n v="719003"/>
    <x v="2"/>
    <s v="C5"/>
    <x v="1"/>
    <s v="Verified"/>
    <n v="58000"/>
    <n v="0.1961"/>
    <n v="690.57"/>
    <n v="0.1472"/>
    <n v="20000"/>
    <n v="23"/>
    <n v="24862"/>
  </r>
  <r>
    <n v="724619"/>
    <x v="2"/>
    <x v="0"/>
    <x v="2"/>
    <s v="Frito-Lay"/>
    <x v="0"/>
    <x v="0"/>
    <x v="29"/>
    <d v="2021-05-16T00:00:00"/>
    <d v="2021-09-12T00:00:00"/>
    <x v="1"/>
    <x v="1"/>
    <d v="2021-10-12T00:00:00"/>
    <n v="919753"/>
    <x v="2"/>
    <s v="C3"/>
    <x v="1"/>
    <s v="Verified"/>
    <n v="57000"/>
    <n v="0.1716"/>
    <n v="508.53"/>
    <n v="0.1343"/>
    <n v="15000"/>
    <n v="20"/>
    <n v="17230"/>
  </r>
  <r>
    <n v="403101"/>
    <x v="29"/>
    <x v="0"/>
    <x v="3"/>
    <s v="United States Postal Service"/>
    <x v="0"/>
    <x v="0"/>
    <x v="28"/>
    <d v="2021-09-12T00:00:00"/>
    <d v="2021-10-12T00:00:00"/>
    <x v="1"/>
    <x v="1"/>
    <d v="2021-11-12T00:00:00"/>
    <n v="448254"/>
    <x v="2"/>
    <s v="C5"/>
    <x v="1"/>
    <s v="Verified"/>
    <n v="50000"/>
    <n v="0.12909999999999999"/>
    <n v="613.36"/>
    <n v="0.13789999999999999"/>
    <n v="18000"/>
    <n v="14"/>
    <n v="22106"/>
  </r>
  <r>
    <n v="1040635"/>
    <x v="5"/>
    <x v="0"/>
    <x v="5"/>
    <s v="XOS Digital"/>
    <x v="0"/>
    <x v="0"/>
    <x v="22"/>
    <d v="2021-05-16T00:00:00"/>
    <d v="2021-12-14T00:00:00"/>
    <x v="1"/>
    <x v="1"/>
    <d v="2022-01-14T00:00:00"/>
    <n v="1270616"/>
    <x v="2"/>
    <s v="C4"/>
    <x v="1"/>
    <s v="Verified"/>
    <n v="112000"/>
    <n v="0.13170000000000001"/>
    <n v="187.91"/>
    <n v="0.1527"/>
    <n v="5400"/>
    <n v="32"/>
    <n v="6765"/>
  </r>
  <r>
    <n v="1048392"/>
    <x v="9"/>
    <x v="0"/>
    <x v="0"/>
    <s v="Kelly Scientific Sercives"/>
    <x v="0"/>
    <x v="0"/>
    <x v="12"/>
    <d v="2021-02-15T00:00:00"/>
    <d v="2021-12-14T00:00:00"/>
    <x v="1"/>
    <x v="1"/>
    <d v="2022-01-14T00:00:00"/>
    <n v="1279717"/>
    <x v="2"/>
    <s v="C4"/>
    <x v="1"/>
    <s v="Verified"/>
    <n v="64000"/>
    <n v="3.6400000000000002E-2"/>
    <n v="347.98"/>
    <n v="0.1527"/>
    <n v="10000"/>
    <n v="10"/>
    <n v="12527"/>
  </r>
  <r>
    <n v="579448"/>
    <x v="8"/>
    <x v="0"/>
    <x v="3"/>
    <s v="US Postal Service"/>
    <x v="0"/>
    <x v="0"/>
    <x v="54"/>
    <d v="2021-05-14T00:00:00"/>
    <d v="2021-03-12T00:00:00"/>
    <x v="1"/>
    <x v="1"/>
    <d v="2021-04-12T00:00:00"/>
    <n v="744980"/>
    <x v="2"/>
    <s v="C5"/>
    <x v="1"/>
    <s v="Verified"/>
    <n v="59000"/>
    <n v="0.1182"/>
    <n v="345.29"/>
    <n v="0.1472"/>
    <n v="10000"/>
    <n v="24"/>
    <n v="11762"/>
  </r>
  <r>
    <n v="576177"/>
    <x v="13"/>
    <x v="0"/>
    <x v="3"/>
    <s v="US Army"/>
    <x v="4"/>
    <x v="0"/>
    <x v="54"/>
    <d v="2021-09-13T00:00:00"/>
    <d v="2021-09-13T00:00:00"/>
    <x v="1"/>
    <x v="1"/>
    <d v="2021-10-13T00:00:00"/>
    <n v="741009"/>
    <x v="2"/>
    <s v="D4"/>
    <x v="1"/>
    <s v="Verified"/>
    <n v="61392"/>
    <n v="0.14430000000000001"/>
    <n v="245.93"/>
    <n v="0.1595"/>
    <n v="7000"/>
    <n v="11"/>
    <n v="8853"/>
  </r>
  <r>
    <n v="556763"/>
    <x v="1"/>
    <x v="0"/>
    <x v="4"/>
    <s v="Manhattan Beach Unified School District"/>
    <x v="4"/>
    <x v="0"/>
    <x v="47"/>
    <d v="2021-02-13T00:00:00"/>
    <d v="2021-02-13T00:00:00"/>
    <x v="1"/>
    <x v="1"/>
    <d v="2021-03-13T00:00:00"/>
    <n v="716902"/>
    <x v="2"/>
    <s v="D2"/>
    <x v="1"/>
    <s v="Verified"/>
    <n v="93600"/>
    <n v="0.23089999999999999"/>
    <n v="869.21"/>
    <n v="0.15210000000000001"/>
    <n v="25000"/>
    <n v="23"/>
    <n v="30255"/>
  </r>
  <r>
    <n v="793368"/>
    <x v="1"/>
    <x v="0"/>
    <x v="1"/>
    <s v="union bank"/>
    <x v="4"/>
    <x v="0"/>
    <x v="6"/>
    <d v="2021-05-16T00:00:00"/>
    <d v="2021-11-12T00:00:00"/>
    <x v="1"/>
    <x v="1"/>
    <d v="2021-12-12T00:00:00"/>
    <n v="997875"/>
    <x v="2"/>
    <s v="D3"/>
    <x v="1"/>
    <s v="Verified"/>
    <n v="107000"/>
    <n v="0.18190000000000001"/>
    <n v="212.4"/>
    <n v="0.16489999999999999"/>
    <n v="6000"/>
    <n v="20"/>
    <n v="7091"/>
  </r>
  <r>
    <n v="506898"/>
    <x v="1"/>
    <x v="0"/>
    <x v="3"/>
    <s v="DOD US. ARMY CIVILIAN"/>
    <x v="4"/>
    <x v="0"/>
    <x v="48"/>
    <d v="2021-04-12T00:00:00"/>
    <d v="2021-02-12T00:00:00"/>
    <x v="1"/>
    <x v="1"/>
    <d v="2021-03-12T00:00:00"/>
    <n v="653637"/>
    <x v="2"/>
    <s v="D3"/>
    <x v="1"/>
    <s v="Verified"/>
    <n v="47000"/>
    <n v="0.2495"/>
    <n v="383.12"/>
    <n v="0.15329999999999999"/>
    <n v="11000"/>
    <n v="11"/>
    <n v="12849"/>
  </r>
  <r>
    <n v="970218"/>
    <x v="32"/>
    <x v="0"/>
    <x v="3"/>
    <s v="COUNTY OF ROBESON"/>
    <x v="4"/>
    <x v="0"/>
    <x v="13"/>
    <d v="2021-02-16T00:00:00"/>
    <d v="2021-12-11T00:00:00"/>
    <x v="1"/>
    <x v="1"/>
    <d v="2022-01-11T00:00:00"/>
    <n v="1191463"/>
    <x v="2"/>
    <s v="D4"/>
    <x v="1"/>
    <s v="Verified"/>
    <n v="30000"/>
    <n v="7.5600000000000001E-2"/>
    <n v="323.48"/>
    <n v="0.17580000000000001"/>
    <n v="9000"/>
    <n v="14"/>
    <n v="9261"/>
  </r>
  <r>
    <n v="378379"/>
    <x v="18"/>
    <x v="0"/>
    <x v="6"/>
    <s v="Dermalogica"/>
    <x v="4"/>
    <x v="0"/>
    <x v="8"/>
    <d v="2021-05-16T00:00:00"/>
    <d v="2021-01-11T00:00:00"/>
    <x v="1"/>
    <x v="1"/>
    <d v="2021-02-11T00:00:00"/>
    <n v="403440"/>
    <x v="2"/>
    <s v="D2"/>
    <x v="1"/>
    <s v="Verified"/>
    <n v="93000"/>
    <n v="0.15809999999999999"/>
    <n v="515.74"/>
    <n v="0.14419999999999999"/>
    <n v="15000"/>
    <n v="30"/>
    <n v="17999"/>
  </r>
  <r>
    <n v="424783"/>
    <x v="5"/>
    <x v="0"/>
    <x v="5"/>
    <s v="Harris"/>
    <x v="4"/>
    <x v="0"/>
    <x v="30"/>
    <d v="2021-05-16T00:00:00"/>
    <d v="2021-01-12T00:00:00"/>
    <x v="1"/>
    <x v="1"/>
    <d v="2021-02-12T00:00:00"/>
    <n v="500746"/>
    <x v="2"/>
    <s v="D5"/>
    <x v="1"/>
    <s v="Verified"/>
    <n v="75000"/>
    <n v="7.0900000000000005E-2"/>
    <n v="261.35000000000002"/>
    <n v="0.1537"/>
    <n v="7500"/>
    <n v="28"/>
    <n v="9340"/>
  </r>
  <r>
    <n v="755486"/>
    <x v="1"/>
    <x v="0"/>
    <x v="7"/>
    <s v="Kia Motors"/>
    <x v="4"/>
    <x v="0"/>
    <x v="25"/>
    <d v="2021-03-16T00:00:00"/>
    <d v="2021-06-14T00:00:00"/>
    <x v="1"/>
    <x v="1"/>
    <d v="2021-07-14T00:00:00"/>
    <n v="955296"/>
    <x v="2"/>
    <s v="D5"/>
    <x v="1"/>
    <s v="Verified"/>
    <n v="90000"/>
    <n v="8.5300000000000001E-2"/>
    <n v="617.42999999999995"/>
    <n v="0.1749"/>
    <n v="17200"/>
    <n v="32"/>
    <n v="22227"/>
  </r>
  <r>
    <n v="709792"/>
    <x v="5"/>
    <x v="0"/>
    <x v="9"/>
    <s v="Federal Express Corporation"/>
    <x v="4"/>
    <x v="0"/>
    <x v="42"/>
    <d v="2021-04-16T00:00:00"/>
    <d v="2021-05-13T00:00:00"/>
    <x v="1"/>
    <x v="1"/>
    <d v="2021-06-13T00:00:00"/>
    <n v="902461"/>
    <x v="2"/>
    <s v="D1"/>
    <x v="1"/>
    <s v="Verified"/>
    <n v="45000"/>
    <n v="6.5100000000000005E-2"/>
    <n v="199.76"/>
    <n v="0.1454"/>
    <n v="5800"/>
    <n v="23"/>
    <n v="7040"/>
  </r>
  <r>
    <n v="365663"/>
    <x v="1"/>
    <x v="0"/>
    <x v="8"/>
    <s v="Pasadena Ice Skating Center"/>
    <x v="4"/>
    <x v="0"/>
    <x v="55"/>
    <d v="2021-10-13T00:00:00"/>
    <d v="2021-02-11T00:00:00"/>
    <x v="1"/>
    <x v="1"/>
    <d v="2021-03-11T00:00:00"/>
    <n v="376806"/>
    <x v="2"/>
    <s v="D1"/>
    <x v="1"/>
    <s v="Verified"/>
    <n v="65000"/>
    <n v="5.1900000000000002E-2"/>
    <n v="718.81"/>
    <n v="0.1411"/>
    <n v="21000"/>
    <n v="11"/>
    <n v="25433"/>
  </r>
  <r>
    <n v="510511"/>
    <x v="1"/>
    <x v="0"/>
    <x v="7"/>
    <s v="Citrix Online"/>
    <x v="4"/>
    <x v="0"/>
    <x v="27"/>
    <d v="2021-05-16T00:00:00"/>
    <d v="2021-06-13T00:00:00"/>
    <x v="1"/>
    <x v="1"/>
    <d v="2021-07-13T00:00:00"/>
    <n v="659201"/>
    <x v="2"/>
    <s v="D3"/>
    <x v="1"/>
    <s v="Verified"/>
    <n v="77200"/>
    <n v="0.1502"/>
    <n v="208.97"/>
    <n v="0.15329999999999999"/>
    <n v="6000"/>
    <n v="26"/>
    <n v="7524"/>
  </r>
  <r>
    <n v="752974"/>
    <x v="29"/>
    <x v="0"/>
    <x v="3"/>
    <s v="US Army Corps of Engineers"/>
    <x v="4"/>
    <x v="0"/>
    <x v="25"/>
    <d v="2021-05-16T00:00:00"/>
    <d v="2021-06-14T00:00:00"/>
    <x v="1"/>
    <x v="1"/>
    <d v="2021-07-14T00:00:00"/>
    <n v="948944"/>
    <x v="2"/>
    <s v="D5"/>
    <x v="1"/>
    <s v="Verified"/>
    <n v="62000"/>
    <n v="0.1245"/>
    <n v="197.44"/>
    <n v="0.1749"/>
    <n v="5500"/>
    <n v="18"/>
    <n v="7108"/>
  </r>
  <r>
    <n v="312093"/>
    <x v="1"/>
    <x v="0"/>
    <x v="8"/>
    <s v="County of Santa Cruz"/>
    <x v="1"/>
    <x v="0"/>
    <x v="35"/>
    <d v="2021-05-16T00:00:00"/>
    <d v="2021-03-10T00:00:00"/>
    <x v="1"/>
    <x v="1"/>
    <d v="2021-04-10T00:00:00"/>
    <n v="312055"/>
    <x v="2"/>
    <s v="E2"/>
    <x v="1"/>
    <s v="Verified"/>
    <n v="60000"/>
    <n v="0.2172"/>
    <n v="430.27"/>
    <n v="0.14499999999999999"/>
    <n v="12500"/>
    <n v="18"/>
    <n v="15044"/>
  </r>
  <r>
    <n v="717968"/>
    <x v="25"/>
    <x v="0"/>
    <x v="0"/>
    <s v="Service Solutions"/>
    <x v="1"/>
    <x v="0"/>
    <x v="29"/>
    <d v="2021-08-14T00:00:00"/>
    <d v="2021-08-14T00:00:00"/>
    <x v="1"/>
    <x v="1"/>
    <d v="2021-09-14T00:00:00"/>
    <n v="912126"/>
    <x v="2"/>
    <s v="E3"/>
    <x v="1"/>
    <s v="Verified"/>
    <n v="53000"/>
    <n v="0.17030000000000001"/>
    <n v="857.34"/>
    <n v="0.1714"/>
    <n v="24000"/>
    <n v="14"/>
    <n v="31014"/>
  </r>
  <r>
    <n v="375457"/>
    <x v="4"/>
    <x v="0"/>
    <x v="2"/>
    <s v="phoenixville hospital"/>
    <x v="1"/>
    <x v="0"/>
    <x v="8"/>
    <d v="2021-05-16T00:00:00"/>
    <d v="2021-08-11T00:00:00"/>
    <x v="1"/>
    <x v="1"/>
    <d v="2021-09-11T00:00:00"/>
    <n v="397698"/>
    <x v="2"/>
    <s v="E3"/>
    <x v="1"/>
    <s v="Verified"/>
    <n v="65000"/>
    <n v="0.20219999999999999"/>
    <n v="565.02"/>
    <n v="0.16320000000000001"/>
    <n v="16000"/>
    <n v="17"/>
    <n v="20134"/>
  </r>
  <r>
    <n v="465457"/>
    <x v="9"/>
    <x v="0"/>
    <x v="7"/>
    <s v="US Dept of Veterans Affairs"/>
    <x v="1"/>
    <x v="0"/>
    <x v="31"/>
    <d v="2021-04-16T00:00:00"/>
    <d v="2021-02-13T00:00:00"/>
    <x v="1"/>
    <x v="1"/>
    <d v="2021-03-13T00:00:00"/>
    <n v="584006"/>
    <x v="2"/>
    <s v="E5"/>
    <x v="1"/>
    <s v="Verified"/>
    <n v="135000"/>
    <n v="0.19850000000000001"/>
    <n v="720.42"/>
    <n v="0.1774"/>
    <n v="20000"/>
    <n v="38"/>
    <n v="26074"/>
  </r>
  <r>
    <n v="518218"/>
    <x v="1"/>
    <x v="0"/>
    <x v="0"/>
    <s v="Keppel Union School District"/>
    <x v="1"/>
    <x v="0"/>
    <x v="27"/>
    <d v="2021-05-13T00:00:00"/>
    <d v="2021-06-13T00:00:00"/>
    <x v="1"/>
    <x v="1"/>
    <d v="2021-07-13T00:00:00"/>
    <n v="669825"/>
    <x v="2"/>
    <s v="E5"/>
    <x v="1"/>
    <s v="Verified"/>
    <n v="37200"/>
    <n v="0.16650000000000001"/>
    <n v="550.79"/>
    <n v="0.17929999999999999"/>
    <n v="15250"/>
    <n v="29"/>
    <n v="19830"/>
  </r>
  <r>
    <n v="391981"/>
    <x v="18"/>
    <x v="0"/>
    <x v="4"/>
    <s v="GUCCI AMERICA"/>
    <x v="1"/>
    <x v="0"/>
    <x v="46"/>
    <d v="2021-05-16T00:00:00"/>
    <d v="2021-05-12T00:00:00"/>
    <x v="1"/>
    <x v="1"/>
    <d v="2021-06-12T00:00:00"/>
    <n v="428498"/>
    <x v="2"/>
    <s v="E2"/>
    <x v="1"/>
    <s v="Verified"/>
    <n v="50000"/>
    <n v="0.18410000000000001"/>
    <n v="675.68"/>
    <n v="0.16819999999999999"/>
    <n v="19000"/>
    <n v="32"/>
    <n v="23918"/>
  </r>
  <r>
    <n v="665552"/>
    <x v="4"/>
    <x v="0"/>
    <x v="8"/>
    <s v="Empire Education Group"/>
    <x v="5"/>
    <x v="0"/>
    <x v="0"/>
    <d v="2021-08-14T00:00:00"/>
    <d v="2021-09-12T00:00:00"/>
    <x v="1"/>
    <x v="1"/>
    <d v="2021-10-12T00:00:00"/>
    <n v="850923"/>
    <x v="2"/>
    <s v="F3"/>
    <x v="1"/>
    <s v="Verified"/>
    <n v="75846.16"/>
    <n v="0.17480000000000001"/>
    <n v="824.65"/>
    <n v="0.18990000000000001"/>
    <n v="22500"/>
    <n v="20"/>
    <n v="27876"/>
  </r>
  <r>
    <n v="1036603"/>
    <x v="1"/>
    <x v="0"/>
    <x v="3"/>
    <s v="USA Properties Fund, Inc."/>
    <x v="3"/>
    <x v="1"/>
    <x v="12"/>
    <d v="2021-05-16T00:00:00"/>
    <d v="2021-10-13T00:00:00"/>
    <x v="0"/>
    <x v="0"/>
    <d v="2021-11-13T00:00:00"/>
    <n v="1266272"/>
    <x v="2"/>
    <s v="A5"/>
    <x v="0"/>
    <s v="Not Verified"/>
    <n v="70000"/>
    <n v="9.6500000000000002E-2"/>
    <n v="248.52"/>
    <n v="8.8999999999999996E-2"/>
    <n v="12000"/>
    <n v="31"/>
    <n v="5219"/>
  </r>
  <r>
    <n v="601257"/>
    <x v="7"/>
    <x v="0"/>
    <x v="2"/>
    <s v="Gateway Healthcare"/>
    <x v="3"/>
    <x v="1"/>
    <x v="50"/>
    <d v="2021-04-14T00:00:00"/>
    <d v="2021-08-12T00:00:00"/>
    <x v="0"/>
    <x v="0"/>
    <d v="2021-09-12T00:00:00"/>
    <n v="771559"/>
    <x v="2"/>
    <s v="A5"/>
    <x v="0"/>
    <s v="Not Verified"/>
    <n v="35000"/>
    <n v="0.2177"/>
    <n v="64.22"/>
    <n v="6.9099999999999995E-2"/>
    <n v="3250"/>
    <n v="50"/>
    <n v="2752"/>
  </r>
  <r>
    <n v="536087"/>
    <x v="4"/>
    <x v="0"/>
    <x v="5"/>
    <s v="UPMC"/>
    <x v="3"/>
    <x v="1"/>
    <x v="51"/>
    <d v="2021-05-16T00:00:00"/>
    <d v="2021-05-11T00:00:00"/>
    <x v="0"/>
    <x v="0"/>
    <d v="2021-06-11T00:00:00"/>
    <n v="692623"/>
    <x v="2"/>
    <s v="A5"/>
    <x v="0"/>
    <s v="Not Verified"/>
    <n v="80000"/>
    <n v="0.1386"/>
    <n v="80.88"/>
    <n v="7.8799999999999995E-2"/>
    <n v="4000"/>
    <n v="20"/>
    <n v="806"/>
  </r>
  <r>
    <n v="518495"/>
    <x v="8"/>
    <x v="0"/>
    <x v="3"/>
    <s v="Ardsley School"/>
    <x v="3"/>
    <x v="1"/>
    <x v="51"/>
    <d v="2021-05-15T00:00:00"/>
    <d v="2021-06-12T00:00:00"/>
    <x v="0"/>
    <x v="0"/>
    <d v="2021-07-12T00:00:00"/>
    <n v="670214"/>
    <x v="2"/>
    <s v="A4"/>
    <x v="0"/>
    <s v="Not Verified"/>
    <n v="65000"/>
    <n v="9.2999999999999999E-2"/>
    <n v="205.94"/>
    <n v="7.51E-2"/>
    <n v="16000"/>
    <n v="14"/>
    <n v="5320"/>
  </r>
  <r>
    <n v="987927"/>
    <x v="3"/>
    <x v="0"/>
    <x v="3"/>
    <s v="Health Care Service Corp"/>
    <x v="2"/>
    <x v="1"/>
    <x v="13"/>
    <d v="2021-05-16T00:00:00"/>
    <d v="2021-08-13T00:00:00"/>
    <x v="0"/>
    <x v="0"/>
    <d v="2021-09-13T00:00:00"/>
    <n v="1212133"/>
    <x v="2"/>
    <s v="B1"/>
    <x v="0"/>
    <s v="Not Verified"/>
    <n v="105996"/>
    <n v="0.12870000000000001"/>
    <n v="212.03"/>
    <n v="9.9099999999999994E-2"/>
    <n v="10000"/>
    <n v="34"/>
    <n v="4664"/>
  </r>
  <r>
    <n v="969830"/>
    <x v="5"/>
    <x v="0"/>
    <x v="3"/>
    <s v="Genuine Parts Company"/>
    <x v="2"/>
    <x v="1"/>
    <x v="13"/>
    <d v="2021-09-15T00:00:00"/>
    <d v="2021-04-15T00:00:00"/>
    <x v="0"/>
    <x v="0"/>
    <d v="2021-05-15T00:00:00"/>
    <n v="1191067"/>
    <x v="2"/>
    <s v="B2"/>
    <x v="0"/>
    <s v="Not Verified"/>
    <n v="75900"/>
    <n v="0.14099999999999999"/>
    <n v="323.52999999999997"/>
    <n v="0.1065"/>
    <n v="15000"/>
    <n v="16"/>
    <n v="14751"/>
  </r>
  <r>
    <n v="752742"/>
    <x v="5"/>
    <x v="0"/>
    <x v="3"/>
    <s v="sci,inc"/>
    <x v="2"/>
    <x v="1"/>
    <x v="25"/>
    <d v="2021-05-16T00:00:00"/>
    <d v="2021-11-15T00:00:00"/>
    <x v="0"/>
    <x v="0"/>
    <d v="2021-12-15T00:00:00"/>
    <n v="952345"/>
    <x v="2"/>
    <s v="B2"/>
    <x v="0"/>
    <s v="Not Verified"/>
    <n v="37000"/>
    <n v="0.157"/>
    <n v="137.85"/>
    <n v="0.10589999999999999"/>
    <n v="6400"/>
    <n v="17"/>
    <n v="7306"/>
  </r>
  <r>
    <n v="729503"/>
    <x v="1"/>
    <x v="0"/>
    <x v="3"/>
    <s v="Harbin &amp; McCarron"/>
    <x v="2"/>
    <x v="1"/>
    <x v="29"/>
    <d v="2021-05-16T00:00:00"/>
    <d v="2021-07-14T00:00:00"/>
    <x v="0"/>
    <x v="0"/>
    <d v="2021-08-14T00:00:00"/>
    <n v="925284"/>
    <x v="2"/>
    <s v="B3"/>
    <x v="0"/>
    <s v="Not Verified"/>
    <n v="57600"/>
    <n v="5.7700000000000001E-2"/>
    <n v="428.6"/>
    <n v="0.1037"/>
    <n v="20000"/>
    <n v="32"/>
    <n v="15858"/>
  </r>
  <r>
    <n v="845741"/>
    <x v="16"/>
    <x v="0"/>
    <x v="3"/>
    <s v="City Of Brockton Auditor's Office"/>
    <x v="2"/>
    <x v="1"/>
    <x v="11"/>
    <d v="2021-12-15T00:00:00"/>
    <d v="2021-06-15T00:00:00"/>
    <x v="0"/>
    <x v="0"/>
    <d v="2021-07-15T00:00:00"/>
    <n v="1057016"/>
    <x v="2"/>
    <s v="B3"/>
    <x v="0"/>
    <s v="Not Verified"/>
    <n v="52302"/>
    <n v="0.19750000000000001"/>
    <n v="347.8"/>
    <n v="0.1099"/>
    <n v="16000"/>
    <n v="25"/>
    <n v="16996"/>
  </r>
  <r>
    <n v="755450"/>
    <x v="1"/>
    <x v="0"/>
    <x v="3"/>
    <s v="California Steel and Tube"/>
    <x v="2"/>
    <x v="1"/>
    <x v="25"/>
    <d v="2021-05-16T00:00:00"/>
    <d v="2021-05-12T00:00:00"/>
    <x v="0"/>
    <x v="0"/>
    <d v="2021-06-12T00:00:00"/>
    <n v="955259"/>
    <x v="2"/>
    <s v="B4"/>
    <x v="0"/>
    <s v="Not Verified"/>
    <n v="95000"/>
    <n v="0.21729999999999999"/>
    <n v="299.04000000000002"/>
    <n v="0.1149"/>
    <n v="13600"/>
    <n v="44"/>
    <n v="2990"/>
  </r>
  <r>
    <n v="1050905"/>
    <x v="33"/>
    <x v="0"/>
    <x v="4"/>
    <s v="Adams &amp; Wilson Development"/>
    <x v="2"/>
    <x v="1"/>
    <x v="12"/>
    <d v="2021-10-13T00:00:00"/>
    <d v="2021-05-13T00:00:00"/>
    <x v="0"/>
    <x v="0"/>
    <d v="2021-06-13T00:00:00"/>
    <n v="1282184"/>
    <x v="2"/>
    <s v="B3"/>
    <x v="0"/>
    <s v="Not Verified"/>
    <n v="39996"/>
    <n v="0.21990000000000001"/>
    <n v="132.59"/>
    <n v="0.1171"/>
    <n v="6000"/>
    <n v="29"/>
    <n v="2515"/>
  </r>
  <r>
    <n v="842798"/>
    <x v="8"/>
    <x v="0"/>
    <x v="7"/>
    <s v="UHS"/>
    <x v="2"/>
    <x v="1"/>
    <x v="11"/>
    <d v="2021-05-16T00:00:00"/>
    <d v="2021-01-14T00:00:00"/>
    <x v="0"/>
    <x v="0"/>
    <d v="2021-02-14T00:00:00"/>
    <n v="1053498"/>
    <x v="2"/>
    <s v="B3"/>
    <x v="0"/>
    <s v="Not Verified"/>
    <n v="56000"/>
    <n v="0.26029999999999998"/>
    <n v="129.88999999999999"/>
    <n v="0.1099"/>
    <n v="5975"/>
    <n v="33"/>
    <n v="3637"/>
  </r>
  <r>
    <n v="810669"/>
    <x v="8"/>
    <x v="0"/>
    <x v="7"/>
    <s v="UHS"/>
    <x v="2"/>
    <x v="1"/>
    <x v="44"/>
    <d v="2021-05-16T00:00:00"/>
    <d v="2021-02-14T00:00:00"/>
    <x v="0"/>
    <x v="0"/>
    <d v="2021-03-14T00:00:00"/>
    <n v="1017613"/>
    <x v="2"/>
    <s v="B4"/>
    <x v="0"/>
    <s v="Not Verified"/>
    <n v="58179"/>
    <n v="0.21310000000000001"/>
    <n v="220.43"/>
    <n v="0.1149"/>
    <n v="16000"/>
    <n v="33"/>
    <n v="6392"/>
  </r>
  <r>
    <n v="691359"/>
    <x v="5"/>
    <x v="0"/>
    <x v="1"/>
    <s v="Clay Behavioral Health"/>
    <x v="2"/>
    <x v="1"/>
    <x v="42"/>
    <d v="2021-05-16T00:00:00"/>
    <d v="2021-01-13T00:00:00"/>
    <x v="0"/>
    <x v="0"/>
    <d v="2021-02-13T00:00:00"/>
    <n v="881930"/>
    <x v="2"/>
    <s v="B3"/>
    <x v="0"/>
    <s v="Not Verified"/>
    <n v="38000"/>
    <n v="0.17649999999999999"/>
    <n v="272.16000000000003"/>
    <n v="0.1037"/>
    <n v="12700"/>
    <n v="22"/>
    <n v="5713"/>
  </r>
  <r>
    <n v="815728"/>
    <x v="5"/>
    <x v="0"/>
    <x v="3"/>
    <s v="Tech Data Corporation"/>
    <x v="2"/>
    <x v="1"/>
    <x v="44"/>
    <d v="2021-05-16T00:00:00"/>
    <d v="2021-06-13T00:00:00"/>
    <x v="0"/>
    <x v="0"/>
    <d v="2021-07-13T00:00:00"/>
    <n v="1023406"/>
    <x v="2"/>
    <s v="B4"/>
    <x v="0"/>
    <s v="Not Verified"/>
    <n v="40056.639999999999"/>
    <n v="8.3299999999999999E-2"/>
    <n v="307.83"/>
    <n v="0.1149"/>
    <n v="14000"/>
    <n v="15"/>
    <n v="6463"/>
  </r>
  <r>
    <n v="621874"/>
    <x v="18"/>
    <x v="0"/>
    <x v="2"/>
    <s v="Deborah Heart &amp; Lung Center"/>
    <x v="2"/>
    <x v="1"/>
    <x v="41"/>
    <d v="2021-05-16T00:00:00"/>
    <d v="2021-12-11T00:00:00"/>
    <x v="0"/>
    <x v="0"/>
    <d v="2022-01-11T00:00:00"/>
    <n v="797011"/>
    <x v="2"/>
    <s v="B4"/>
    <x v="0"/>
    <s v="Not Verified"/>
    <n v="58000"/>
    <n v="0.1817"/>
    <n v="204.99"/>
    <n v="9.9900000000000003E-2"/>
    <n v="14500"/>
    <n v="35"/>
    <n v="2456"/>
  </r>
  <r>
    <n v="537162"/>
    <x v="1"/>
    <x v="0"/>
    <x v="9"/>
    <s v="Sierra Kings Womens Health Center"/>
    <x v="2"/>
    <x v="1"/>
    <x v="43"/>
    <d v="2021-12-14T00:00:00"/>
    <d v="2021-07-14T00:00:00"/>
    <x v="0"/>
    <x v="0"/>
    <d v="2021-08-14T00:00:00"/>
    <n v="693923"/>
    <x v="2"/>
    <s v="B4"/>
    <x v="0"/>
    <s v="Not Verified"/>
    <n v="105000"/>
    <n v="0.1053"/>
    <n v="351.81"/>
    <n v="0.1149"/>
    <n v="16000"/>
    <n v="36"/>
    <n v="17439"/>
  </r>
  <r>
    <n v="642816"/>
    <x v="18"/>
    <x v="0"/>
    <x v="0"/>
    <s v="Deborah Heart &amp; Lung Center"/>
    <x v="2"/>
    <x v="1"/>
    <x v="21"/>
    <d v="2021-05-16T00:00:00"/>
    <d v="2021-12-11T00:00:00"/>
    <x v="0"/>
    <x v="0"/>
    <d v="2022-01-11T00:00:00"/>
    <n v="822717"/>
    <x v="2"/>
    <s v="B4"/>
    <x v="0"/>
    <s v="Not Verified"/>
    <n v="58000"/>
    <n v="0.1817"/>
    <n v="103.03"/>
    <n v="9.9900000000000003E-2"/>
    <n v="4850"/>
    <n v="35"/>
    <n v="1131"/>
  </r>
  <r>
    <n v="640792"/>
    <x v="4"/>
    <x v="0"/>
    <x v="0"/>
    <s v="LECG"/>
    <x v="2"/>
    <x v="1"/>
    <x v="0"/>
    <d v="2021-05-16T00:00:00"/>
    <d v="2021-09-12T00:00:00"/>
    <x v="0"/>
    <x v="0"/>
    <d v="2021-10-12T00:00:00"/>
    <n v="820284"/>
    <x v="2"/>
    <s v="B4"/>
    <x v="0"/>
    <s v="Not Verified"/>
    <n v="85000"/>
    <n v="0.1444"/>
    <n v="298.26"/>
    <n v="0.1074"/>
    <n v="13800"/>
    <n v="54"/>
    <n v="5664"/>
  </r>
  <r>
    <n v="870699"/>
    <x v="10"/>
    <x v="0"/>
    <x v="6"/>
    <s v="Advanced Laser Machining"/>
    <x v="2"/>
    <x v="1"/>
    <x v="10"/>
    <d v="2021-05-16T00:00:00"/>
    <d v="2021-02-13T00:00:00"/>
    <x v="0"/>
    <x v="0"/>
    <d v="2021-03-13T00:00:00"/>
    <n v="1084718"/>
    <x v="2"/>
    <s v="B4"/>
    <x v="0"/>
    <s v="Not Verified"/>
    <n v="37000"/>
    <n v="7.9100000000000004E-2"/>
    <n v="329.82"/>
    <n v="0.1149"/>
    <n v="15000"/>
    <n v="41"/>
    <n v="5276"/>
  </r>
  <r>
    <n v="718753"/>
    <x v="29"/>
    <x v="0"/>
    <x v="3"/>
    <s v="La dotd"/>
    <x v="2"/>
    <x v="1"/>
    <x v="29"/>
    <d v="2021-05-13T00:00:00"/>
    <d v="2021-12-12T00:00:00"/>
    <x v="0"/>
    <x v="0"/>
    <d v="2022-01-12T00:00:00"/>
    <n v="913009"/>
    <x v="2"/>
    <s v="B5"/>
    <x v="0"/>
    <s v="Not Verified"/>
    <n v="82000"/>
    <n v="2.3699999999999999E-2"/>
    <n v="326.95999999999998"/>
    <n v="0.1111"/>
    <n v="15000"/>
    <n v="35"/>
    <n v="7140"/>
  </r>
  <r>
    <n v="522162"/>
    <x v="3"/>
    <x v="0"/>
    <x v="8"/>
    <s v="Zurich Insurance"/>
    <x v="2"/>
    <x v="1"/>
    <x v="51"/>
    <d v="2021-05-16T00:00:00"/>
    <d v="2021-10-12T00:00:00"/>
    <x v="0"/>
    <x v="0"/>
    <d v="2021-11-12T00:00:00"/>
    <n v="675411"/>
    <x v="2"/>
    <s v="B5"/>
    <x v="0"/>
    <s v="Not Verified"/>
    <n v="56004"/>
    <n v="0.14929999999999999"/>
    <n v="259.44"/>
    <n v="0.1186"/>
    <n v="18000"/>
    <n v="35"/>
    <n v="7263"/>
  </r>
  <r>
    <n v="1026434"/>
    <x v="19"/>
    <x v="0"/>
    <x v="9"/>
    <s v="Hanna  Campbell  and  Powell  LLP"/>
    <x v="2"/>
    <x v="1"/>
    <x v="22"/>
    <d v="2021-03-14T00:00:00"/>
    <d v="2021-11-13T00:00:00"/>
    <x v="0"/>
    <x v="0"/>
    <d v="2021-12-13T00:00:00"/>
    <n v="1255617"/>
    <x v="2"/>
    <s v="B3"/>
    <x v="0"/>
    <s v="Not Verified"/>
    <n v="60000"/>
    <n v="0.16200000000000001"/>
    <n v="397.77"/>
    <n v="0.1171"/>
    <n v="18000"/>
    <n v="30"/>
    <n v="12115"/>
  </r>
  <r>
    <n v="679053"/>
    <x v="31"/>
    <x v="0"/>
    <x v="0"/>
    <m/>
    <x v="2"/>
    <x v="1"/>
    <x v="0"/>
    <d v="2021-05-16T00:00:00"/>
    <d v="2021-10-11T00:00:00"/>
    <x v="0"/>
    <x v="0"/>
    <d v="2021-11-11T00:00:00"/>
    <n v="867480"/>
    <x v="2"/>
    <s v="B2"/>
    <x v="0"/>
    <s v="Not Verified"/>
    <n v="28000"/>
    <n v="5.7000000000000002E-2"/>
    <n v="212.48"/>
    <n v="0.1"/>
    <n v="10000"/>
    <n v="21"/>
    <n v="1485"/>
  </r>
  <r>
    <n v="519079"/>
    <x v="22"/>
    <x v="0"/>
    <x v="4"/>
    <s v="LTCG"/>
    <x v="2"/>
    <x v="1"/>
    <x v="27"/>
    <d v="2021-05-16T00:00:00"/>
    <d v="2021-11-11T00:00:00"/>
    <x v="0"/>
    <x v="0"/>
    <d v="2021-12-11T00:00:00"/>
    <n v="671022"/>
    <x v="2"/>
    <s v="B4"/>
    <x v="0"/>
    <s v="Not Verified"/>
    <n v="65000"/>
    <n v="0.13420000000000001"/>
    <n v="222.81"/>
    <n v="0.1099"/>
    <n v="16800"/>
    <n v="44"/>
    <n v="4143"/>
  </r>
  <r>
    <n v="598568"/>
    <x v="4"/>
    <x v="0"/>
    <x v="4"/>
    <s v="Dr. Louis Rose"/>
    <x v="2"/>
    <x v="1"/>
    <x v="49"/>
    <d v="2021-05-16T00:00:00"/>
    <d v="2021-10-12T00:00:00"/>
    <x v="0"/>
    <x v="0"/>
    <d v="2021-11-12T00:00:00"/>
    <n v="768220"/>
    <x v="2"/>
    <s v="B4"/>
    <x v="0"/>
    <s v="Not Verified"/>
    <n v="64000"/>
    <n v="0.24660000000000001"/>
    <n v="306.95"/>
    <n v="9.9900000000000003E-2"/>
    <n v="21250"/>
    <n v="28"/>
    <n v="7056"/>
  </r>
  <r>
    <n v="843219"/>
    <x v="5"/>
    <x v="0"/>
    <x v="3"/>
    <s v="Volusia County"/>
    <x v="0"/>
    <x v="1"/>
    <x v="11"/>
    <d v="2021-05-16T00:00:00"/>
    <d v="2021-08-14T00:00:00"/>
    <x v="0"/>
    <x v="0"/>
    <d v="2021-09-14T00:00:00"/>
    <n v="1053988"/>
    <x v="2"/>
    <s v="C1"/>
    <x v="0"/>
    <s v="Not Verified"/>
    <n v="40800"/>
    <n v="0.1762"/>
    <n v="257.06"/>
    <n v="0.12989999999999999"/>
    <n v="11300"/>
    <n v="21"/>
    <n v="9254"/>
  </r>
  <r>
    <n v="628186"/>
    <x v="23"/>
    <x v="0"/>
    <x v="3"/>
    <s v="Trapper Mining Inc."/>
    <x v="0"/>
    <x v="1"/>
    <x v="41"/>
    <d v="2021-05-16T00:00:00"/>
    <d v="2021-09-11T00:00:00"/>
    <x v="0"/>
    <x v="0"/>
    <d v="2021-10-11T00:00:00"/>
    <n v="804973"/>
    <x v="2"/>
    <s v="C2"/>
    <x v="0"/>
    <s v="Not Verified"/>
    <n v="57180"/>
    <n v="0.19389999999999999"/>
    <n v="225.54"/>
    <n v="0.12609999999999999"/>
    <n v="10000"/>
    <n v="33"/>
    <n v="10536"/>
  </r>
  <r>
    <n v="643152"/>
    <x v="1"/>
    <x v="0"/>
    <x v="8"/>
    <s v="SDCR"/>
    <x v="0"/>
    <x v="1"/>
    <x v="21"/>
    <d v="2021-05-16T00:00:00"/>
    <d v="2021-10-11T00:00:00"/>
    <x v="0"/>
    <x v="0"/>
    <d v="2021-11-11T00:00:00"/>
    <n v="823106"/>
    <x v="2"/>
    <s v="C2"/>
    <x v="0"/>
    <s v="Not Verified"/>
    <n v="60000"/>
    <n v="2.5600000000000001E-2"/>
    <n v="216.52"/>
    <n v="0.12609999999999999"/>
    <n v="9600"/>
    <n v="11"/>
    <n v="1940"/>
  </r>
  <r>
    <n v="762932"/>
    <x v="5"/>
    <x v="0"/>
    <x v="4"/>
    <s v="Dick's Sporting Goods"/>
    <x v="0"/>
    <x v="1"/>
    <x v="6"/>
    <d v="2021-05-16T00:00:00"/>
    <d v="2021-07-15T00:00:00"/>
    <x v="0"/>
    <x v="0"/>
    <d v="2021-08-15T00:00:00"/>
    <n v="963499"/>
    <x v="2"/>
    <s v="C1"/>
    <x v="0"/>
    <s v="Not Verified"/>
    <n v="60000"/>
    <n v="0.1966"/>
    <n v="409.47"/>
    <n v="0.12989999999999999"/>
    <n v="18000"/>
    <n v="23"/>
    <n v="20064"/>
  </r>
  <r>
    <n v="732882"/>
    <x v="3"/>
    <x v="0"/>
    <x v="5"/>
    <s v="Edgen Murray Corporation"/>
    <x v="0"/>
    <x v="1"/>
    <x v="25"/>
    <d v="2021-09-13T00:00:00"/>
    <d v="2021-05-13T00:00:00"/>
    <x v="0"/>
    <x v="0"/>
    <d v="2021-06-13T00:00:00"/>
    <n v="929137"/>
    <x v="2"/>
    <s v="C2"/>
    <x v="0"/>
    <s v="Not Verified"/>
    <n v="103050"/>
    <n v="0.14449999999999999"/>
    <n v="184.04"/>
    <n v="0.13489999999999999"/>
    <n v="8000"/>
    <n v="43"/>
    <n v="7089"/>
  </r>
  <r>
    <n v="1044415"/>
    <x v="9"/>
    <x v="0"/>
    <x v="2"/>
    <s v="Dominion Natural Gas"/>
    <x v="0"/>
    <x v="1"/>
    <x v="12"/>
    <d v="2021-04-14T00:00:00"/>
    <d v="2021-11-13T00:00:00"/>
    <x v="0"/>
    <x v="0"/>
    <d v="2021-12-13T00:00:00"/>
    <n v="1274762"/>
    <x v="2"/>
    <s v="C2"/>
    <x v="0"/>
    <s v="Not Verified"/>
    <n v="60000"/>
    <n v="8.8800000000000004E-2"/>
    <n v="351.13"/>
    <n v="0.14269999999999999"/>
    <n v="15000"/>
    <n v="22"/>
    <n v="9545"/>
  </r>
  <r>
    <n v="1020966"/>
    <x v="38"/>
    <x v="0"/>
    <x v="3"/>
    <s v="Ala. Council on Human Relations"/>
    <x v="0"/>
    <x v="1"/>
    <x v="22"/>
    <d v="2021-05-16T00:00:00"/>
    <d v="2021-05-14T00:00:00"/>
    <x v="0"/>
    <x v="0"/>
    <d v="2021-06-14T00:00:00"/>
    <n v="1249765"/>
    <x v="2"/>
    <s v="C2"/>
    <x v="0"/>
    <s v="Not Verified"/>
    <n v="60000"/>
    <n v="0.10580000000000001"/>
    <n v="280.91000000000003"/>
    <n v="0.14269999999999999"/>
    <n v="12000"/>
    <n v="29"/>
    <n v="7865"/>
  </r>
  <r>
    <n v="823133"/>
    <x v="18"/>
    <x v="0"/>
    <x v="3"/>
    <s v="Eastern Sheetmetal"/>
    <x v="0"/>
    <x v="1"/>
    <x v="44"/>
    <d v="2021-07-14T00:00:00"/>
    <d v="2021-02-14T00:00:00"/>
    <x v="0"/>
    <x v="0"/>
    <d v="2021-03-14T00:00:00"/>
    <n v="1031673"/>
    <x v="2"/>
    <s v="C3"/>
    <x v="0"/>
    <s v="Not Verified"/>
    <n v="59400"/>
    <n v="0.21229999999999999"/>
    <n v="162.85"/>
    <n v="0.1399"/>
    <n v="7000"/>
    <n v="33"/>
    <n v="5460"/>
  </r>
  <r>
    <n v="1033722"/>
    <x v="4"/>
    <x v="0"/>
    <x v="3"/>
    <s v="Universiry of Pittsburgh"/>
    <x v="0"/>
    <x v="1"/>
    <x v="12"/>
    <d v="2021-10-12T00:00:00"/>
    <d v="2021-05-12T00:00:00"/>
    <x v="0"/>
    <x v="0"/>
    <d v="2021-06-12T00:00:00"/>
    <n v="1263299"/>
    <x v="2"/>
    <s v="C4"/>
    <x v="0"/>
    <s v="Not Verified"/>
    <n v="54000"/>
    <n v="0.12470000000000001"/>
    <n v="287.19"/>
    <n v="0.1527"/>
    <n v="12000"/>
    <n v="29"/>
    <n v="2078"/>
  </r>
  <r>
    <n v="997329"/>
    <x v="31"/>
    <x v="0"/>
    <x v="7"/>
    <s v="Berea College"/>
    <x v="0"/>
    <x v="1"/>
    <x v="13"/>
    <d v="2021-05-16T00:00:00"/>
    <d v="2021-12-12T00:00:00"/>
    <x v="0"/>
    <x v="0"/>
    <d v="2022-01-12T00:00:00"/>
    <n v="1222430"/>
    <x v="2"/>
    <s v="C3"/>
    <x v="0"/>
    <s v="Not Verified"/>
    <n v="74000"/>
    <n v="3.8800000000000001E-2"/>
    <n v="330.5"/>
    <n v="0.14649999999999999"/>
    <n v="14000"/>
    <n v="43"/>
    <n v="4700"/>
  </r>
  <r>
    <n v="868543"/>
    <x v="4"/>
    <x v="0"/>
    <x v="7"/>
    <s v="Pennsylvania College of Technology"/>
    <x v="0"/>
    <x v="1"/>
    <x v="22"/>
    <d v="2021-09-14T00:00:00"/>
    <d v="2021-06-14T00:00:00"/>
    <x v="0"/>
    <x v="0"/>
    <d v="2021-07-14T00:00:00"/>
    <n v="1082275"/>
    <x v="2"/>
    <s v="C4"/>
    <x v="0"/>
    <s v="Not Verified"/>
    <n v="32976"/>
    <n v="0.17899999999999999"/>
    <n v="358.98"/>
    <n v="0.1527"/>
    <n v="15000"/>
    <n v="37"/>
    <n v="11704"/>
  </r>
  <r>
    <n v="808659"/>
    <x v="4"/>
    <x v="0"/>
    <x v="7"/>
    <s v="kimberly clark"/>
    <x v="0"/>
    <x v="1"/>
    <x v="44"/>
    <d v="2021-08-13T00:00:00"/>
    <d v="2021-04-13T00:00:00"/>
    <x v="0"/>
    <x v="0"/>
    <d v="2021-05-13T00:00:00"/>
    <n v="1015406"/>
    <x v="2"/>
    <s v="C5"/>
    <x v="0"/>
    <s v="Not Verified"/>
    <n v="70000"/>
    <n v="0.20569999999999999"/>
    <n v="286.93"/>
    <n v="0.15229999999999999"/>
    <n v="12000"/>
    <n v="23"/>
    <n v="6541"/>
  </r>
  <r>
    <n v="520026"/>
    <x v="9"/>
    <x v="0"/>
    <x v="9"/>
    <s v="Kernan orthopedic hospital"/>
    <x v="0"/>
    <x v="1"/>
    <x v="27"/>
    <d v="2021-11-11T00:00:00"/>
    <d v="2021-06-11T00:00:00"/>
    <x v="0"/>
    <x v="0"/>
    <d v="2021-07-11T00:00:00"/>
    <n v="672243"/>
    <x v="2"/>
    <s v="C2"/>
    <x v="0"/>
    <s v="Not Verified"/>
    <n v="48000"/>
    <n v="0.10589999999999999"/>
    <n v="193.89"/>
    <n v="0.13109999999999999"/>
    <n v="8500"/>
    <n v="62"/>
    <n v="2650"/>
  </r>
  <r>
    <n v="1051048"/>
    <x v="6"/>
    <x v="0"/>
    <x v="9"/>
    <s v="Benzie County Sheriff Office"/>
    <x v="0"/>
    <x v="1"/>
    <x v="12"/>
    <d v="2021-03-16T00:00:00"/>
    <d v="2021-08-15T00:00:00"/>
    <x v="0"/>
    <x v="0"/>
    <d v="2021-09-15T00:00:00"/>
    <n v="1282512"/>
    <x v="2"/>
    <s v="C4"/>
    <x v="0"/>
    <s v="Not Verified"/>
    <n v="77000"/>
    <n v="0.24579999999999999"/>
    <n v="358.98"/>
    <n v="0.1527"/>
    <n v="15000"/>
    <n v="29"/>
    <n v="16600"/>
  </r>
  <r>
    <n v="741982"/>
    <x v="21"/>
    <x v="0"/>
    <x v="10"/>
    <s v="brown and knapp insurance"/>
    <x v="0"/>
    <x v="1"/>
    <x v="25"/>
    <d v="2021-04-16T00:00:00"/>
    <d v="2021-09-15T00:00:00"/>
    <x v="0"/>
    <x v="0"/>
    <d v="2021-10-15T00:00:00"/>
    <n v="939986"/>
    <x v="2"/>
    <s v="C4"/>
    <x v="0"/>
    <s v="Not Verified"/>
    <n v="50000"/>
    <n v="0.1265"/>
    <n v="178.79"/>
    <n v="0.1479"/>
    <n v="7550"/>
    <n v="27"/>
    <n v="8940"/>
  </r>
  <r>
    <n v="677458"/>
    <x v="33"/>
    <x v="0"/>
    <x v="1"/>
    <s v="Professional Pharmacy"/>
    <x v="0"/>
    <x v="1"/>
    <x v="29"/>
    <d v="2021-05-16T00:00:00"/>
    <d v="2021-11-13T00:00:00"/>
    <x v="0"/>
    <x v="0"/>
    <d v="2021-12-13T00:00:00"/>
    <n v="865552"/>
    <x v="2"/>
    <s v="C3"/>
    <x v="0"/>
    <s v="Not Verified"/>
    <n v="33000"/>
    <n v="0.24179999999999999"/>
    <n v="432.49"/>
    <n v="0.1343"/>
    <n v="18825"/>
    <n v="32"/>
    <n v="12973"/>
  </r>
  <r>
    <n v="649603"/>
    <x v="5"/>
    <x v="0"/>
    <x v="0"/>
    <s v="Arcata Assoc."/>
    <x v="0"/>
    <x v="1"/>
    <x v="21"/>
    <d v="2021-02-14T00:00:00"/>
    <d v="2021-09-13T00:00:00"/>
    <x v="0"/>
    <x v="0"/>
    <d v="2021-10-13T00:00:00"/>
    <n v="831031"/>
    <x v="2"/>
    <s v="C2"/>
    <x v="0"/>
    <s v="Not Verified"/>
    <n v="45100"/>
    <n v="2.3099999999999999E-2"/>
    <n v="136.71"/>
    <n v="0.13059999999999999"/>
    <n v="6000"/>
    <n v="24"/>
    <n v="4855"/>
  </r>
  <r>
    <n v="864494"/>
    <x v="22"/>
    <x v="0"/>
    <x v="6"/>
    <s v="EDP Renewables"/>
    <x v="0"/>
    <x v="1"/>
    <x v="10"/>
    <d v="2021-05-16T00:00:00"/>
    <d v="2021-05-13T00:00:00"/>
    <x v="0"/>
    <x v="0"/>
    <d v="2021-06-13T00:00:00"/>
    <n v="1077673"/>
    <x v="2"/>
    <s v="C4"/>
    <x v="0"/>
    <s v="Not Verified"/>
    <n v="39000"/>
    <n v="0.1812"/>
    <n v="355.2"/>
    <n v="0.1479"/>
    <n v="15000"/>
    <n v="16"/>
    <n v="7096"/>
  </r>
  <r>
    <n v="999816"/>
    <x v="39"/>
    <x v="0"/>
    <x v="6"/>
    <s v="champlain coummunity services"/>
    <x v="0"/>
    <x v="1"/>
    <x v="22"/>
    <d v="2021-04-16T00:00:00"/>
    <d v="2021-12-13T00:00:00"/>
    <x v="0"/>
    <x v="0"/>
    <d v="2022-01-13T00:00:00"/>
    <n v="1225200"/>
    <x v="2"/>
    <s v="C4"/>
    <x v="0"/>
    <s v="Not Verified"/>
    <n v="55536"/>
    <n v="0.15129999999999999"/>
    <n v="382.92"/>
    <n v="0.1527"/>
    <n v="16000"/>
    <n v="32"/>
    <n v="9188"/>
  </r>
  <r>
    <n v="621647"/>
    <x v="26"/>
    <x v="0"/>
    <x v="3"/>
    <s v="Laclede Co. Sheriff's Office"/>
    <x v="0"/>
    <x v="1"/>
    <x v="41"/>
    <d v="2021-08-13T00:00:00"/>
    <d v="2021-04-13T00:00:00"/>
    <x v="0"/>
    <x v="0"/>
    <d v="2021-05-13T00:00:00"/>
    <n v="796722"/>
    <x v="2"/>
    <s v="C3"/>
    <x v="0"/>
    <s v="Not Verified"/>
    <n v="26771.94"/>
    <n v="0.21199999999999999"/>
    <n v="176.26"/>
    <n v="0.1298"/>
    <n v="7750"/>
    <n v="18"/>
    <n v="5037"/>
  </r>
  <r>
    <n v="795056"/>
    <x v="35"/>
    <x v="0"/>
    <x v="3"/>
    <s v="hawker Beechcraft corporation"/>
    <x v="0"/>
    <x v="1"/>
    <x v="6"/>
    <d v="2021-09-15T00:00:00"/>
    <d v="2021-11-12T00:00:00"/>
    <x v="0"/>
    <x v="0"/>
    <d v="2021-12-12T00:00:00"/>
    <n v="999749"/>
    <x v="2"/>
    <s v="C4"/>
    <x v="0"/>
    <s v="Not Verified"/>
    <n v="70000"/>
    <n v="0.13969999999999999"/>
    <n v="284.16000000000003"/>
    <n v="0.1479"/>
    <n v="12000"/>
    <n v="16"/>
    <n v="5091"/>
  </r>
  <r>
    <n v="574998"/>
    <x v="4"/>
    <x v="0"/>
    <x v="7"/>
    <s v="Juristaff Inc."/>
    <x v="0"/>
    <x v="1"/>
    <x v="54"/>
    <d v="2021-05-15T00:00:00"/>
    <d v="2021-12-14T00:00:00"/>
    <x v="0"/>
    <x v="0"/>
    <d v="2022-01-14T00:00:00"/>
    <n v="739653"/>
    <x v="2"/>
    <s v="C1"/>
    <x v="0"/>
    <s v="Not Verified"/>
    <n v="65000"/>
    <n v="0.1578"/>
    <n v="134.37"/>
    <n v="0.1323"/>
    <n v="5875"/>
    <n v="19"/>
    <n v="7032"/>
  </r>
  <r>
    <n v="656009"/>
    <x v="1"/>
    <x v="0"/>
    <x v="3"/>
    <s v="Surgical West Inc"/>
    <x v="0"/>
    <x v="1"/>
    <x v="21"/>
    <d v="2021-05-16T00:00:00"/>
    <d v="2021-04-11T00:00:00"/>
    <x v="0"/>
    <x v="0"/>
    <d v="2021-05-11T00:00:00"/>
    <n v="839031"/>
    <x v="2"/>
    <s v="C2"/>
    <x v="0"/>
    <s v="Not Verified"/>
    <n v="155004"/>
    <n v="0.14960000000000001"/>
    <n v="318.98"/>
    <n v="0.13059999999999999"/>
    <n v="14000"/>
    <n v="41"/>
    <n v="1610"/>
  </r>
  <r>
    <n v="1022452"/>
    <x v="13"/>
    <x v="0"/>
    <x v="8"/>
    <s v="Group Health Cooperative"/>
    <x v="0"/>
    <x v="1"/>
    <x v="22"/>
    <d v="2021-05-16T00:00:00"/>
    <d v="2021-05-12T00:00:00"/>
    <x v="0"/>
    <x v="0"/>
    <d v="2021-06-12T00:00:00"/>
    <n v="1251246"/>
    <x v="2"/>
    <s v="C4"/>
    <x v="0"/>
    <s v="Not Verified"/>
    <n v="60000"/>
    <n v="0.16300000000000001"/>
    <n v="344.62"/>
    <n v="0.1527"/>
    <n v="14400"/>
    <n v="31"/>
    <n v="1721"/>
  </r>
  <r>
    <n v="785069"/>
    <x v="5"/>
    <x v="0"/>
    <x v="0"/>
    <s v="Gelber Group"/>
    <x v="0"/>
    <x v="1"/>
    <x v="6"/>
    <d v="2021-10-13T00:00:00"/>
    <d v="2021-05-13T00:00:00"/>
    <x v="0"/>
    <x v="0"/>
    <d v="2021-06-13T00:00:00"/>
    <n v="988336"/>
    <x v="2"/>
    <s v="C3"/>
    <x v="0"/>
    <s v="Not Verified"/>
    <n v="75000"/>
    <n v="0.1595"/>
    <n v="348.95"/>
    <n v="0.1399"/>
    <n v="15000"/>
    <n v="35"/>
    <n v="8624"/>
  </r>
  <r>
    <n v="607432"/>
    <x v="9"/>
    <x v="0"/>
    <x v="10"/>
    <s v="Shear Images"/>
    <x v="0"/>
    <x v="1"/>
    <x v="49"/>
    <d v="2021-05-16T00:00:00"/>
    <d v="2021-03-12T00:00:00"/>
    <x v="0"/>
    <x v="0"/>
    <d v="2021-04-12T00:00:00"/>
    <n v="779246"/>
    <x v="2"/>
    <s v="C1"/>
    <x v="0"/>
    <s v="Not Verified"/>
    <n v="39996"/>
    <n v="0.18990000000000001"/>
    <n v="145.35"/>
    <n v="0.12230000000000001"/>
    <n v="6500"/>
    <n v="21"/>
    <n v="2340"/>
  </r>
  <r>
    <n v="656157"/>
    <x v="8"/>
    <x v="0"/>
    <x v="3"/>
    <s v="Stony Brook Hospital"/>
    <x v="0"/>
    <x v="1"/>
    <x v="21"/>
    <d v="2021-10-13T00:00:00"/>
    <d v="2021-05-13T00:00:00"/>
    <x v="0"/>
    <x v="0"/>
    <d v="2021-06-13T00:00:00"/>
    <n v="839232"/>
    <x v="2"/>
    <s v="C3"/>
    <x v="0"/>
    <s v="Not Verified"/>
    <n v="47138"/>
    <n v="0.1283"/>
    <n v="160.82"/>
    <n v="0.1343"/>
    <n v="7000"/>
    <n v="27"/>
    <n v="4764"/>
  </r>
  <r>
    <n v="675343"/>
    <x v="1"/>
    <x v="0"/>
    <x v="8"/>
    <s v="Rewards Network"/>
    <x v="0"/>
    <x v="1"/>
    <x v="0"/>
    <d v="2021-02-13T00:00:00"/>
    <d v="2021-09-12T00:00:00"/>
    <x v="0"/>
    <x v="0"/>
    <d v="2021-10-12T00:00:00"/>
    <n v="863100"/>
    <x v="2"/>
    <s v="C3"/>
    <x v="0"/>
    <s v="Not Verified"/>
    <n v="75000"/>
    <n v="3.2800000000000003E-2"/>
    <n v="275.69"/>
    <n v="0.1343"/>
    <n v="12000"/>
    <n v="19"/>
    <n v="5223"/>
  </r>
  <r>
    <n v="646994"/>
    <x v="32"/>
    <x v="0"/>
    <x v="3"/>
    <s v="Tyco Electronics"/>
    <x v="4"/>
    <x v="1"/>
    <x v="21"/>
    <d v="2021-06-13T00:00:00"/>
    <d v="2021-01-13T00:00:00"/>
    <x v="0"/>
    <x v="0"/>
    <d v="2021-02-13T00:00:00"/>
    <n v="827786"/>
    <x v="2"/>
    <s v="D5"/>
    <x v="0"/>
    <s v="Not Verified"/>
    <n v="91000"/>
    <n v="2.1499999999999998E-2"/>
    <n v="145.97999999999999"/>
    <n v="0.16020000000000001"/>
    <n v="6000"/>
    <n v="18"/>
    <n v="3625"/>
  </r>
  <r>
    <n v="1041844"/>
    <x v="3"/>
    <x v="0"/>
    <x v="3"/>
    <s v="Plumber&amp;Steamfitter Local 137"/>
    <x v="4"/>
    <x v="1"/>
    <x v="12"/>
    <d v="2021-06-14T00:00:00"/>
    <d v="2021-02-14T00:00:00"/>
    <x v="0"/>
    <x v="0"/>
    <d v="2021-03-14T00:00:00"/>
    <n v="1271881"/>
    <x v="2"/>
    <s v="D5"/>
    <x v="0"/>
    <s v="Not Verified"/>
    <n v="65000"/>
    <n v="0.1045"/>
    <n v="382.95"/>
    <n v="0.1825"/>
    <n v="15000"/>
    <n v="16"/>
    <n v="11054"/>
  </r>
  <r>
    <n v="612527"/>
    <x v="9"/>
    <x v="0"/>
    <x v="3"/>
    <s v="Dept. Of Treasury"/>
    <x v="4"/>
    <x v="1"/>
    <x v="49"/>
    <d v="2021-10-14T00:00:00"/>
    <d v="2021-10-14T00:00:00"/>
    <x v="0"/>
    <x v="0"/>
    <d v="2021-11-14T00:00:00"/>
    <n v="785418"/>
    <x v="2"/>
    <s v="D5"/>
    <x v="0"/>
    <s v="Not Verified"/>
    <n v="123531.24"/>
    <n v="0.18870000000000001"/>
    <n v="404.72"/>
    <n v="0.15570000000000001"/>
    <n v="16800"/>
    <n v="45"/>
    <n v="19022"/>
  </r>
  <r>
    <n v="533700"/>
    <x v="13"/>
    <x v="0"/>
    <x v="8"/>
    <s v="Cobalt Group"/>
    <x v="4"/>
    <x v="1"/>
    <x v="51"/>
    <d v="2021-05-16T00:00:00"/>
    <d v="2021-05-14T00:00:00"/>
    <x v="0"/>
    <x v="0"/>
    <d v="2021-06-14T00:00:00"/>
    <n v="689844"/>
    <x v="2"/>
    <s v="D3"/>
    <x v="0"/>
    <s v="Not Verified"/>
    <n v="65000"/>
    <n v="9.6600000000000005E-2"/>
    <n v="367.46"/>
    <n v="0.15579999999999999"/>
    <n v="15250"/>
    <n v="35"/>
    <n v="16536"/>
  </r>
  <r>
    <n v="556232"/>
    <x v="3"/>
    <x v="0"/>
    <x v="5"/>
    <s v="indiana harbor belt railroad"/>
    <x v="4"/>
    <x v="1"/>
    <x v="47"/>
    <d v="2021-05-16T00:00:00"/>
    <d v="2021-03-12T00:00:00"/>
    <x v="0"/>
    <x v="0"/>
    <d v="2021-04-12T00:00:00"/>
    <n v="716264"/>
    <x v="2"/>
    <s v="D2"/>
    <x v="0"/>
    <s v="Not Verified"/>
    <n v="85200"/>
    <n v="0.1459"/>
    <n v="215.11"/>
    <n v="0.15210000000000001"/>
    <n v="9000"/>
    <n v="22"/>
    <n v="4086"/>
  </r>
  <r>
    <n v="847272"/>
    <x v="25"/>
    <x v="0"/>
    <x v="5"/>
    <s v="RICHMOND POLICE DEPARTMENT"/>
    <x v="4"/>
    <x v="1"/>
    <x v="11"/>
    <d v="2021-05-16T00:00:00"/>
    <d v="2021-03-12T00:00:00"/>
    <x v="0"/>
    <x v="0"/>
    <d v="2021-04-12T00:00:00"/>
    <n v="1058741"/>
    <x v="2"/>
    <s v="D4"/>
    <x v="0"/>
    <s v="Not Verified"/>
    <n v="52000"/>
    <n v="0.1085"/>
    <n v="416.54"/>
    <n v="0.16889999999999999"/>
    <n v="16800"/>
    <n v="10"/>
    <n v="2914"/>
  </r>
  <r>
    <n v="878883"/>
    <x v="4"/>
    <x v="0"/>
    <x v="7"/>
    <s v="Snyder County"/>
    <x v="4"/>
    <x v="1"/>
    <x v="22"/>
    <d v="2021-08-14T00:00:00"/>
    <d v="2021-05-14T00:00:00"/>
    <x v="0"/>
    <x v="0"/>
    <d v="2021-06-14T00:00:00"/>
    <n v="1093661"/>
    <x v="2"/>
    <s v="D5"/>
    <x v="0"/>
    <s v="Not Verified"/>
    <n v="34000"/>
    <n v="0.12559999999999999"/>
    <n v="306.36"/>
    <n v="0.1825"/>
    <n v="12000"/>
    <n v="23"/>
    <n v="9668"/>
  </r>
  <r>
    <n v="841309"/>
    <x v="18"/>
    <x v="0"/>
    <x v="10"/>
    <s v="Courthouse Convalescent Center"/>
    <x v="4"/>
    <x v="1"/>
    <x v="11"/>
    <d v="2021-09-14T00:00:00"/>
    <d v="2021-05-14T00:00:00"/>
    <x v="0"/>
    <x v="0"/>
    <d v="2021-06-14T00:00:00"/>
    <n v="1051848"/>
    <x v="2"/>
    <s v="D3"/>
    <x v="0"/>
    <s v="Not Verified"/>
    <n v="65000"/>
    <n v="0.22739999999999999"/>
    <n v="190.49"/>
    <n v="0.16489999999999999"/>
    <n v="7750"/>
    <n v="21"/>
    <n v="6722"/>
  </r>
  <r>
    <n v="557926"/>
    <x v="8"/>
    <x v="0"/>
    <x v="1"/>
    <s v="grenoindustries"/>
    <x v="4"/>
    <x v="1"/>
    <x v="47"/>
    <d v="2021-03-13T00:00:00"/>
    <d v="2021-10-12T00:00:00"/>
    <x v="0"/>
    <x v="0"/>
    <d v="2021-11-12T00:00:00"/>
    <n v="718283"/>
    <x v="2"/>
    <s v="D3"/>
    <x v="0"/>
    <s v="Not Verified"/>
    <n v="24000"/>
    <n v="0"/>
    <n v="28.92"/>
    <n v="0.15579999999999999"/>
    <n v="1200"/>
    <n v="4"/>
    <n v="795"/>
  </r>
  <r>
    <n v="530957"/>
    <x v="8"/>
    <x v="0"/>
    <x v="3"/>
    <s v="Griffith Energy"/>
    <x v="4"/>
    <x v="1"/>
    <x v="51"/>
    <d v="2021-11-12T00:00:00"/>
    <d v="2021-06-12T00:00:00"/>
    <x v="0"/>
    <x v="0"/>
    <d v="2021-07-12T00:00:00"/>
    <n v="686521"/>
    <x v="2"/>
    <s v="D2"/>
    <x v="0"/>
    <s v="Not Verified"/>
    <n v="52000"/>
    <n v="0.24440000000000001"/>
    <n v="400.34"/>
    <n v="0.15210000000000001"/>
    <n v="16750"/>
    <n v="34"/>
    <n v="9883"/>
  </r>
  <r>
    <n v="867829"/>
    <x v="6"/>
    <x v="0"/>
    <x v="3"/>
    <s v="materion brush"/>
    <x v="4"/>
    <x v="1"/>
    <x v="10"/>
    <d v="2021-05-16T00:00:00"/>
    <d v="2021-09-12T00:00:00"/>
    <x v="0"/>
    <x v="0"/>
    <d v="2021-10-12T00:00:00"/>
    <n v="1081448"/>
    <x v="2"/>
    <s v="D3"/>
    <x v="0"/>
    <s v="Not Verified"/>
    <n v="66000"/>
    <n v="0.18"/>
    <n v="368.69"/>
    <n v="0.16489999999999999"/>
    <n v="15000"/>
    <n v="24"/>
    <n v="4423"/>
  </r>
  <r>
    <n v="851706"/>
    <x v="22"/>
    <x v="0"/>
    <x v="5"/>
    <s v="Hopkins sand&amp; gravel"/>
    <x v="4"/>
    <x v="1"/>
    <x v="10"/>
    <d v="2021-12-12T00:00:00"/>
    <d v="2021-07-12T00:00:00"/>
    <x v="0"/>
    <x v="0"/>
    <d v="2021-08-12T00:00:00"/>
    <n v="1063657"/>
    <x v="2"/>
    <s v="D5"/>
    <x v="0"/>
    <s v="Not Verified"/>
    <n v="40800"/>
    <n v="0.1426"/>
    <n v="458.39"/>
    <n v="0.1749"/>
    <n v="18250"/>
    <n v="20"/>
    <n v="5513"/>
  </r>
  <r>
    <n v="790666"/>
    <x v="32"/>
    <x v="0"/>
    <x v="5"/>
    <s v="k&amp;s tool and manufacturing co."/>
    <x v="4"/>
    <x v="1"/>
    <x v="6"/>
    <d v="2021-05-16T00:00:00"/>
    <d v="2021-08-13T00:00:00"/>
    <x v="0"/>
    <x v="0"/>
    <d v="2021-09-13T00:00:00"/>
    <n v="994843"/>
    <x v="2"/>
    <s v="D5"/>
    <x v="0"/>
    <s v="Not Verified"/>
    <n v="57000"/>
    <n v="0.1196"/>
    <n v="401.87"/>
    <n v="0.1749"/>
    <n v="16000"/>
    <n v="15"/>
    <n v="10334"/>
  </r>
  <r>
    <n v="561179"/>
    <x v="3"/>
    <x v="0"/>
    <x v="9"/>
    <s v="Village of Glendale Heights"/>
    <x v="4"/>
    <x v="1"/>
    <x v="47"/>
    <d v="2021-05-16T00:00:00"/>
    <d v="2021-07-11T00:00:00"/>
    <x v="0"/>
    <x v="0"/>
    <d v="2021-08-11T00:00:00"/>
    <n v="722222"/>
    <x v="2"/>
    <s v="D2"/>
    <x v="0"/>
    <s v="Not Verified"/>
    <n v="61240"/>
    <n v="6.4899999999999999E-2"/>
    <n v="286.81"/>
    <n v="0.15210000000000001"/>
    <n v="12000"/>
    <n v="25"/>
    <n v="3624"/>
  </r>
  <r>
    <n v="572339"/>
    <x v="19"/>
    <x v="0"/>
    <x v="2"/>
    <m/>
    <x v="4"/>
    <x v="1"/>
    <x v="54"/>
    <d v="2021-06-14T00:00:00"/>
    <d v="2021-03-14T00:00:00"/>
    <x v="0"/>
    <x v="0"/>
    <d v="2021-04-14T00:00:00"/>
    <n v="736193"/>
    <x v="2"/>
    <s v="D5"/>
    <x v="0"/>
    <s v="Not Verified"/>
    <n v="75000"/>
    <n v="0.17119999999999999"/>
    <n v="51.43"/>
    <n v="0.16320000000000001"/>
    <n v="2100"/>
    <n v="18"/>
    <n v="2350"/>
  </r>
  <r>
    <n v="760519"/>
    <x v="32"/>
    <x v="0"/>
    <x v="3"/>
    <s v="Ag Provision  LLC"/>
    <x v="4"/>
    <x v="1"/>
    <x v="25"/>
    <d v="2021-05-13T00:00:00"/>
    <d v="2021-12-12T00:00:00"/>
    <x v="0"/>
    <x v="0"/>
    <d v="2022-01-12T00:00:00"/>
    <n v="960795"/>
    <x v="2"/>
    <s v="D2"/>
    <x v="0"/>
    <s v="Not Verified"/>
    <n v="49500"/>
    <n v="0.24390000000000001"/>
    <n v="243.13"/>
    <n v="0.15989999999999999"/>
    <n v="10000"/>
    <n v="26"/>
    <n v="6246"/>
  </r>
  <r>
    <n v="711528"/>
    <x v="19"/>
    <x v="0"/>
    <x v="8"/>
    <s v="Summa Health Systems"/>
    <x v="4"/>
    <x v="1"/>
    <x v="25"/>
    <d v="2021-05-16T00:00:00"/>
    <d v="2021-04-13T00:00:00"/>
    <x v="0"/>
    <x v="0"/>
    <d v="2021-05-13T00:00:00"/>
    <n v="904492"/>
    <x v="2"/>
    <s v="D2"/>
    <x v="0"/>
    <s v="Not Verified"/>
    <n v="44088"/>
    <n v="0.12570000000000001"/>
    <n v="442.5"/>
    <n v="0.15989999999999999"/>
    <n v="18200"/>
    <n v="19"/>
    <n v="9733"/>
  </r>
  <r>
    <n v="513345"/>
    <x v="5"/>
    <x v="0"/>
    <x v="4"/>
    <s v="Naval Surface Warfare Center"/>
    <x v="4"/>
    <x v="1"/>
    <x v="27"/>
    <d v="2021-12-14T00:00:00"/>
    <d v="2021-08-14T00:00:00"/>
    <x v="0"/>
    <x v="0"/>
    <d v="2021-09-14T00:00:00"/>
    <n v="663274"/>
    <x v="2"/>
    <s v="D2"/>
    <x v="0"/>
    <s v="Not Verified"/>
    <n v="122000"/>
    <n v="0.14899999999999999"/>
    <n v="298.89999999999998"/>
    <n v="0.14960000000000001"/>
    <n v="15000"/>
    <n v="29"/>
    <n v="15247"/>
  </r>
  <r>
    <n v="990709"/>
    <x v="11"/>
    <x v="0"/>
    <x v="2"/>
    <s v="Alexander Kalifano"/>
    <x v="4"/>
    <x v="1"/>
    <x v="13"/>
    <d v="2021-02-13T00:00:00"/>
    <d v="2021-09-12T00:00:00"/>
    <x v="0"/>
    <x v="0"/>
    <d v="2021-10-12T00:00:00"/>
    <n v="1214704"/>
    <x v="2"/>
    <s v="D2"/>
    <x v="0"/>
    <s v="Not Verified"/>
    <n v="65000"/>
    <n v="0.20419999999999999"/>
    <n v="346.21"/>
    <n v="0.16769999999999999"/>
    <n v="14000"/>
    <n v="27"/>
    <n v="4173"/>
  </r>
  <r>
    <n v="771972"/>
    <x v="19"/>
    <x v="0"/>
    <x v="2"/>
    <s v="Cleveland Housing Network"/>
    <x v="4"/>
    <x v="1"/>
    <x v="6"/>
    <d v="2021-05-16T00:00:00"/>
    <d v="2021-07-12T00:00:00"/>
    <x v="0"/>
    <x v="0"/>
    <d v="2021-08-12T00:00:00"/>
    <n v="973801"/>
    <x v="2"/>
    <s v="D4"/>
    <x v="0"/>
    <s v="Not Verified"/>
    <n v="49200"/>
    <n v="0.23"/>
    <n v="297.52999999999997"/>
    <n v="0.16889999999999999"/>
    <n v="12000"/>
    <n v="35"/>
    <n v="3568"/>
  </r>
  <r>
    <n v="603985"/>
    <x v="23"/>
    <x v="0"/>
    <x v="9"/>
    <s v="Denver Health"/>
    <x v="4"/>
    <x v="1"/>
    <x v="50"/>
    <d v="2021-05-12T00:00:00"/>
    <d v="2021-12-11T00:00:00"/>
    <x v="0"/>
    <x v="0"/>
    <d v="2022-01-11T00:00:00"/>
    <n v="774959"/>
    <x v="2"/>
    <s v="D2"/>
    <x v="0"/>
    <s v="Not Verified"/>
    <n v="36000"/>
    <n v="0.20499999999999999"/>
    <n v="235.08"/>
    <n v="0.14460000000000001"/>
    <n v="10000"/>
    <n v="17"/>
    <n v="4233"/>
  </r>
  <r>
    <n v="708223"/>
    <x v="19"/>
    <x v="0"/>
    <x v="0"/>
    <s v="Lyondellbasell"/>
    <x v="4"/>
    <x v="1"/>
    <x v="29"/>
    <d v="2021-03-14T00:00:00"/>
    <d v="2021-11-13T00:00:00"/>
    <x v="0"/>
    <x v="0"/>
    <d v="2021-12-13T00:00:00"/>
    <n v="900693"/>
    <x v="2"/>
    <s v="D2"/>
    <x v="0"/>
    <s v="Not Verified"/>
    <n v="48000"/>
    <n v="4.3499999999999997E-2"/>
    <n v="332.4"/>
    <n v="0.14910000000000001"/>
    <n v="14000"/>
    <n v="12"/>
    <n v="11145"/>
  </r>
  <r>
    <n v="612473"/>
    <x v="37"/>
    <x v="0"/>
    <x v="4"/>
    <s v="Yamhill County Sheriff's Office"/>
    <x v="4"/>
    <x v="1"/>
    <x v="49"/>
    <d v="2021-05-16T00:00:00"/>
    <d v="2021-05-12T00:00:00"/>
    <x v="0"/>
    <x v="0"/>
    <d v="2021-06-12T00:00:00"/>
    <n v="785358"/>
    <x v="2"/>
    <s v="D3"/>
    <x v="0"/>
    <s v="Not Verified"/>
    <n v="55000"/>
    <n v="3.3399999999999999E-2"/>
    <n v="123.25"/>
    <n v="0.14829999999999999"/>
    <n v="5200"/>
    <n v="17"/>
    <n v="2215"/>
  </r>
  <r>
    <n v="612530"/>
    <x v="1"/>
    <x v="0"/>
    <x v="6"/>
    <s v="FAF, Inc. Lease"/>
    <x v="4"/>
    <x v="1"/>
    <x v="49"/>
    <d v="2021-09-14T00:00:00"/>
    <d v="2021-05-14T00:00:00"/>
    <x v="0"/>
    <x v="0"/>
    <d v="2021-06-14T00:00:00"/>
    <n v="785423"/>
    <x v="2"/>
    <s v="D4"/>
    <x v="0"/>
    <s v="Not Verified"/>
    <n v="48000"/>
    <n v="0.1115"/>
    <n v="143.38"/>
    <n v="0.152"/>
    <n v="6000"/>
    <n v="42"/>
    <n v="6225"/>
  </r>
  <r>
    <n v="561392"/>
    <x v="4"/>
    <x v="0"/>
    <x v="3"/>
    <s v="Allegheny Podiatry Assoc"/>
    <x v="4"/>
    <x v="1"/>
    <x v="47"/>
    <d v="2021-05-16T00:00:00"/>
    <d v="2021-03-11T00:00:00"/>
    <x v="0"/>
    <x v="0"/>
    <d v="2021-04-11T00:00:00"/>
    <n v="722494"/>
    <x v="2"/>
    <s v="D2"/>
    <x v="0"/>
    <s v="Not Verified"/>
    <n v="36000"/>
    <n v="0.14499999999999999"/>
    <n v="95.61"/>
    <n v="0.15210000000000001"/>
    <n v="4000"/>
    <n v="19"/>
    <n v="571"/>
  </r>
  <r>
    <n v="555219"/>
    <x v="3"/>
    <x v="0"/>
    <x v="3"/>
    <s v="ADVANCED DATA SYSTEMS"/>
    <x v="4"/>
    <x v="1"/>
    <x v="43"/>
    <d v="2021-01-12T00:00:00"/>
    <d v="2021-08-11T00:00:00"/>
    <x v="0"/>
    <x v="0"/>
    <d v="2021-09-11T00:00:00"/>
    <n v="715082"/>
    <x v="2"/>
    <s v="D3"/>
    <x v="0"/>
    <s v="Not Verified"/>
    <n v="40000"/>
    <n v="1.6400000000000001E-2"/>
    <n v="265.06"/>
    <n v="0.15579999999999999"/>
    <n v="11000"/>
    <n v="30"/>
    <n v="3604"/>
  </r>
  <r>
    <n v="834279"/>
    <x v="2"/>
    <x v="0"/>
    <x v="3"/>
    <s v="Allied Employer Group"/>
    <x v="4"/>
    <x v="1"/>
    <x v="11"/>
    <d v="2021-03-14T00:00:00"/>
    <d v="2021-01-14T00:00:00"/>
    <x v="0"/>
    <x v="0"/>
    <d v="2021-02-14T00:00:00"/>
    <n v="1044108"/>
    <x v="2"/>
    <s v="D3"/>
    <x v="0"/>
    <s v="Not Verified"/>
    <n v="52000"/>
    <n v="0.20280000000000001"/>
    <n v="195.41"/>
    <n v="0.16489999999999999"/>
    <n v="7950"/>
    <n v="29"/>
    <n v="6780"/>
  </r>
  <r>
    <n v="877615"/>
    <x v="3"/>
    <x v="0"/>
    <x v="7"/>
    <s v="Exova Inc."/>
    <x v="4"/>
    <x v="1"/>
    <x v="10"/>
    <d v="2021-05-16T00:00:00"/>
    <d v="2021-10-13T00:00:00"/>
    <x v="0"/>
    <x v="0"/>
    <d v="2021-11-13T00:00:00"/>
    <n v="1092291"/>
    <x v="2"/>
    <s v="D4"/>
    <x v="0"/>
    <s v="Not Verified"/>
    <n v="78000"/>
    <n v="0.1351"/>
    <n v="377.49"/>
    <n v="0.17580000000000001"/>
    <n v="15000"/>
    <n v="30"/>
    <n v="9058"/>
  </r>
  <r>
    <n v="516697"/>
    <x v="21"/>
    <x v="0"/>
    <x v="3"/>
    <s v="Mohegan sun casino"/>
    <x v="1"/>
    <x v="1"/>
    <x v="27"/>
    <d v="2021-03-13T00:00:00"/>
    <d v="2021-11-12T00:00:00"/>
    <x v="0"/>
    <x v="0"/>
    <d v="2021-12-12T00:00:00"/>
    <n v="667789"/>
    <x v="2"/>
    <s v="E1"/>
    <x v="0"/>
    <s v="Not Verified"/>
    <n v="48000"/>
    <n v="0.19850000000000001"/>
    <n v="147.35"/>
    <n v="0.16450000000000001"/>
    <n v="6000"/>
    <n v="29"/>
    <n v="4485"/>
  </r>
  <r>
    <n v="809236"/>
    <x v="32"/>
    <x v="0"/>
    <x v="3"/>
    <s v="smokin harley davidson"/>
    <x v="1"/>
    <x v="1"/>
    <x v="44"/>
    <d v="2021-05-16T00:00:00"/>
    <d v="2021-05-12T00:00:00"/>
    <x v="0"/>
    <x v="0"/>
    <d v="2021-06-12T00:00:00"/>
    <n v="1016034"/>
    <x v="2"/>
    <s v="E4"/>
    <x v="0"/>
    <s v="Not Verified"/>
    <n v="44000"/>
    <n v="0.12820000000000001"/>
    <n v="567.04"/>
    <n v="0.19289999999999999"/>
    <n v="21725"/>
    <n v="12"/>
    <n v="5665"/>
  </r>
  <r>
    <n v="702716"/>
    <x v="9"/>
    <x v="0"/>
    <x v="3"/>
    <s v="LCG Systems"/>
    <x v="1"/>
    <x v="1"/>
    <x v="42"/>
    <d v="2021-05-16T00:00:00"/>
    <d v="2021-04-12T00:00:00"/>
    <x v="0"/>
    <x v="0"/>
    <d v="2021-05-12T00:00:00"/>
    <n v="894574"/>
    <x v="2"/>
    <s v="E5"/>
    <x v="0"/>
    <s v="Not Verified"/>
    <n v="146775"/>
    <n v="0.14599999999999999"/>
    <n v="388.79"/>
    <n v="0.17879999999999999"/>
    <n v="15350"/>
    <n v="39"/>
    <n v="4664"/>
  </r>
  <r>
    <n v="1049201"/>
    <x v="19"/>
    <x v="0"/>
    <x v="8"/>
    <s v="Medco Health Solutions"/>
    <x v="1"/>
    <x v="1"/>
    <x v="12"/>
    <d v="2021-11-13T00:00:00"/>
    <d v="2021-07-13T00:00:00"/>
    <x v="0"/>
    <x v="0"/>
    <d v="2021-08-13T00:00:00"/>
    <n v="1280399"/>
    <x v="2"/>
    <s v="E2"/>
    <x v="0"/>
    <s v="Not Verified"/>
    <n v="35004"/>
    <n v="0.12139999999999999"/>
    <n v="311.49"/>
    <n v="0.1903"/>
    <n v="12000"/>
    <n v="13"/>
    <n v="7895"/>
  </r>
  <r>
    <n v="697566"/>
    <x v="37"/>
    <x v="0"/>
    <x v="4"/>
    <s v="Day wireless"/>
    <x v="1"/>
    <x v="1"/>
    <x v="42"/>
    <d v="2021-05-16T00:00:00"/>
    <d v="2021-09-11T00:00:00"/>
    <x v="0"/>
    <x v="0"/>
    <d v="2021-10-11T00:00:00"/>
    <n v="888906"/>
    <x v="2"/>
    <s v="E4"/>
    <x v="0"/>
    <s v="Not Verified"/>
    <n v="80000"/>
    <n v="0.24310000000000001"/>
    <n v="503.81"/>
    <n v="0.17510000000000001"/>
    <n v="20050"/>
    <n v="34"/>
    <n v="3022"/>
  </r>
  <r>
    <n v="723427"/>
    <x v="25"/>
    <x v="0"/>
    <x v="2"/>
    <s v="DOD"/>
    <x v="1"/>
    <x v="1"/>
    <x v="29"/>
    <d v="2021-05-16T00:00:00"/>
    <d v="2021-08-11T00:00:00"/>
    <x v="0"/>
    <x v="0"/>
    <d v="2021-09-11T00:00:00"/>
    <n v="918364"/>
    <x v="2"/>
    <s v="E1"/>
    <x v="0"/>
    <s v="Not Verified"/>
    <n v="67000"/>
    <n v="0.23710000000000001"/>
    <n v="220.78"/>
    <n v="0.16400000000000001"/>
    <n v="9000"/>
    <n v="18"/>
    <n v="881"/>
  </r>
  <r>
    <n v="571077"/>
    <x v="26"/>
    <x v="0"/>
    <x v="1"/>
    <s v="Winntech Digital Systems"/>
    <x v="1"/>
    <x v="1"/>
    <x v="47"/>
    <d v="2021-05-16T00:00:00"/>
    <d v="2021-11-11T00:00:00"/>
    <x v="0"/>
    <x v="0"/>
    <d v="2021-12-11T00:00:00"/>
    <n v="734604"/>
    <x v="2"/>
    <s v="E1"/>
    <x v="0"/>
    <s v="Not Verified"/>
    <n v="66000"/>
    <n v="0.1666"/>
    <n v="392.93"/>
    <n v="0.16450000000000001"/>
    <n v="16000"/>
    <n v="16"/>
    <n v="4343"/>
  </r>
  <r>
    <n v="666996"/>
    <x v="26"/>
    <x v="0"/>
    <x v="1"/>
    <s v="Jack Henry &amp; Associates"/>
    <x v="1"/>
    <x v="1"/>
    <x v="0"/>
    <d v="2021-05-16T00:00:00"/>
    <d v="2021-06-14T00:00:00"/>
    <x v="0"/>
    <x v="0"/>
    <d v="2021-07-14T00:00:00"/>
    <n v="852743"/>
    <x v="2"/>
    <s v="E2"/>
    <x v="0"/>
    <s v="Not Verified"/>
    <n v="56500"/>
    <n v="0.2281"/>
    <n v="445.13"/>
    <n v="0.16769999999999999"/>
    <n v="18000"/>
    <n v="23"/>
    <n v="17027"/>
  </r>
  <r>
    <n v="574184"/>
    <x v="33"/>
    <x v="0"/>
    <x v="8"/>
    <s v="Neurology Center of Carolinas"/>
    <x v="1"/>
    <x v="1"/>
    <x v="54"/>
    <d v="2021-05-16T00:00:00"/>
    <d v="2021-05-11T00:00:00"/>
    <x v="0"/>
    <x v="0"/>
    <d v="2021-06-11T00:00:00"/>
    <n v="738643"/>
    <x v="2"/>
    <s v="E4"/>
    <x v="0"/>
    <s v="Not Verified"/>
    <n v="54000"/>
    <n v="0.19819999999999999"/>
    <n v="150.93"/>
    <n v="0.17560000000000001"/>
    <n v="6000"/>
    <n v="26"/>
    <n v="1200"/>
  </r>
  <r>
    <n v="812120"/>
    <x v="13"/>
    <x v="0"/>
    <x v="4"/>
    <s v="Portland Plastics"/>
    <x v="1"/>
    <x v="1"/>
    <x v="44"/>
    <d v="2021-10-15T00:00:00"/>
    <d v="2021-05-12T00:00:00"/>
    <x v="0"/>
    <x v="0"/>
    <d v="2021-06-12T00:00:00"/>
    <n v="1019248"/>
    <x v="2"/>
    <s v="E4"/>
    <x v="0"/>
    <s v="Not Verified"/>
    <n v="40000"/>
    <n v="0.1239"/>
    <n v="313.20999999999998"/>
    <n v="0.19289999999999999"/>
    <n v="12000"/>
    <n v="12"/>
    <n v="3439"/>
  </r>
  <r>
    <n v="557932"/>
    <x v="1"/>
    <x v="0"/>
    <x v="5"/>
    <s v="county of san bernardino"/>
    <x v="1"/>
    <x v="1"/>
    <x v="47"/>
    <d v="2021-05-16T00:00:00"/>
    <d v="2021-03-12T00:00:00"/>
    <x v="0"/>
    <x v="0"/>
    <d v="2021-04-12T00:00:00"/>
    <n v="718292"/>
    <x v="2"/>
    <s v="E1"/>
    <x v="0"/>
    <s v="Not Verified"/>
    <n v="69996"/>
    <n v="0.18640000000000001"/>
    <n v="294.7"/>
    <n v="0.16450000000000001"/>
    <n v="12000"/>
    <n v="20"/>
    <n v="5349"/>
  </r>
  <r>
    <n v="803294"/>
    <x v="1"/>
    <x v="0"/>
    <x v="3"/>
    <s v="Olive View Medical Center"/>
    <x v="1"/>
    <x v="1"/>
    <x v="44"/>
    <d v="2021-05-16T00:00:00"/>
    <d v="2021-03-13T00:00:00"/>
    <x v="0"/>
    <x v="0"/>
    <d v="2021-04-13T00:00:00"/>
    <n v="1009043"/>
    <x v="2"/>
    <s v="E2"/>
    <x v="0"/>
    <s v="Not Verified"/>
    <n v="104000"/>
    <n v="0.2177"/>
    <n v="278.47000000000003"/>
    <n v="0.18390000000000001"/>
    <n v="10875"/>
    <n v="32"/>
    <n v="5738"/>
  </r>
  <r>
    <n v="546792"/>
    <x v="10"/>
    <x v="0"/>
    <x v="3"/>
    <m/>
    <x v="1"/>
    <x v="1"/>
    <x v="43"/>
    <d v="2021-08-13T00:00:00"/>
    <d v="2021-04-13T00:00:00"/>
    <x v="0"/>
    <x v="0"/>
    <d v="2021-05-13T00:00:00"/>
    <n v="705076"/>
    <x v="2"/>
    <s v="E5"/>
    <x v="0"/>
    <s v="Not Verified"/>
    <n v="24395"/>
    <n v="9.0499999999999997E-2"/>
    <n v="126.78"/>
    <n v="0.17929999999999999"/>
    <n v="5000"/>
    <n v="8"/>
    <n v="4222"/>
  </r>
  <r>
    <n v="823368"/>
    <x v="33"/>
    <x v="0"/>
    <x v="3"/>
    <s v="wells fargo bank"/>
    <x v="1"/>
    <x v="1"/>
    <x v="11"/>
    <d v="2021-05-13T00:00:00"/>
    <d v="2021-12-12T00:00:00"/>
    <x v="0"/>
    <x v="0"/>
    <d v="2022-01-12T00:00:00"/>
    <n v="1031931"/>
    <x v="2"/>
    <s v="E3"/>
    <x v="0"/>
    <s v="Not Verified"/>
    <n v="79000"/>
    <n v="0.15720000000000001"/>
    <n v="361.56"/>
    <n v="0.18790000000000001"/>
    <n v="14000"/>
    <n v="27"/>
    <n v="6442"/>
  </r>
  <r>
    <n v="597972"/>
    <x v="31"/>
    <x v="0"/>
    <x v="1"/>
    <s v="galls"/>
    <x v="1"/>
    <x v="1"/>
    <x v="50"/>
    <d v="2021-11-11T00:00:00"/>
    <d v="2021-07-11T00:00:00"/>
    <x v="0"/>
    <x v="0"/>
    <d v="2021-08-11T00:00:00"/>
    <n v="767526"/>
    <x v="2"/>
    <s v="E2"/>
    <x v="0"/>
    <s v="Not Verified"/>
    <n v="42000"/>
    <n v="0.24660000000000001"/>
    <n v="321.83"/>
    <n v="0.16819999999999999"/>
    <n v="13000"/>
    <n v="17"/>
    <n v="4249"/>
  </r>
  <r>
    <n v="759102"/>
    <x v="8"/>
    <x v="0"/>
    <x v="3"/>
    <s v="sandlot interiors llc"/>
    <x v="1"/>
    <x v="1"/>
    <x v="25"/>
    <d v="2021-01-14T00:00:00"/>
    <d v="2021-09-13T00:00:00"/>
    <x v="0"/>
    <x v="0"/>
    <d v="2021-10-13T00:00:00"/>
    <n v="959329"/>
    <x v="2"/>
    <s v="E1"/>
    <x v="0"/>
    <s v="Not Verified"/>
    <n v="48000"/>
    <n v="5.3800000000000001E-2"/>
    <n v="406.21"/>
    <n v="0.1799"/>
    <n v="16000"/>
    <n v="19"/>
    <n v="12138"/>
  </r>
  <r>
    <n v="831100"/>
    <x v="5"/>
    <x v="0"/>
    <x v="3"/>
    <s v="CHENEY BROTHERS"/>
    <x v="5"/>
    <x v="1"/>
    <x v="11"/>
    <d v="2021-07-12T00:00:00"/>
    <d v="2021-02-12T00:00:00"/>
    <x v="0"/>
    <x v="0"/>
    <d v="2021-03-12T00:00:00"/>
    <n v="1040301"/>
    <x v="2"/>
    <s v="F5"/>
    <x v="0"/>
    <s v="Not Verified"/>
    <n v="67200"/>
    <n v="0.2157"/>
    <n v="568.66"/>
    <n v="0.21740000000000001"/>
    <n v="20700"/>
    <n v="28"/>
    <n v="4531"/>
  </r>
  <r>
    <n v="631846"/>
    <x v="3"/>
    <x v="0"/>
    <x v="0"/>
    <s v="Home State Mortgage Group, Inc."/>
    <x v="6"/>
    <x v="1"/>
    <x v="41"/>
    <d v="2021-07-13T00:00:00"/>
    <d v="2021-05-13T00:00:00"/>
    <x v="0"/>
    <x v="0"/>
    <d v="2021-06-13T00:00:00"/>
    <n v="809427"/>
    <x v="2"/>
    <s v="G2"/>
    <x v="0"/>
    <s v="Not Verified"/>
    <n v="86100"/>
    <n v="0.1236"/>
    <n v="662.77"/>
    <n v="0.20030000000000001"/>
    <n v="25000"/>
    <n v="32"/>
    <n v="22494"/>
  </r>
  <r>
    <n v="751684"/>
    <x v="0"/>
    <x v="0"/>
    <x v="5"/>
    <s v="World Micro"/>
    <x v="5"/>
    <x v="1"/>
    <x v="25"/>
    <d v="2021-05-15T00:00:00"/>
    <d v="2021-12-14T00:00:00"/>
    <x v="0"/>
    <x v="0"/>
    <d v="2022-01-14T00:00:00"/>
    <n v="951147"/>
    <x v="2"/>
    <s v="F1"/>
    <x v="0"/>
    <s v="Not Verified"/>
    <n v="60000"/>
    <n v="0.24410000000000001"/>
    <n v="383.52"/>
    <n v="0.20250000000000001"/>
    <n v="14400"/>
    <n v="19"/>
    <n v="16963"/>
  </r>
  <r>
    <n v="612910"/>
    <x v="8"/>
    <x v="0"/>
    <x v="3"/>
    <s v="FDNY"/>
    <x v="2"/>
    <x v="2"/>
    <x v="49"/>
    <d v="2021-04-16T00:00:00"/>
    <d v="2021-10-11T00:00:00"/>
    <x v="0"/>
    <x v="0"/>
    <d v="2021-11-11T00:00:00"/>
    <n v="785876"/>
    <x v="2"/>
    <s v="B3"/>
    <x v="0"/>
    <s v="Not Verified"/>
    <n v="115000"/>
    <n v="0.1653"/>
    <n v="245.36"/>
    <n v="9.6199999999999994E-2"/>
    <n v="16000"/>
    <n v="18"/>
    <n v="2690"/>
  </r>
  <r>
    <n v="798764"/>
    <x v="32"/>
    <x v="0"/>
    <x v="10"/>
    <s v="Winston-Salem Forsyth County Schools"/>
    <x v="2"/>
    <x v="2"/>
    <x v="44"/>
    <d v="2021-12-15T00:00:00"/>
    <d v="2021-05-15T00:00:00"/>
    <x v="0"/>
    <x v="0"/>
    <d v="2021-06-15T00:00:00"/>
    <n v="1003904"/>
    <x v="2"/>
    <s v="B2"/>
    <x v="0"/>
    <s v="Not Verified"/>
    <n v="36000"/>
    <n v="0.03"/>
    <n v="430.78"/>
    <n v="0.10589999999999999"/>
    <n v="20000"/>
    <n v="13"/>
    <n v="20861"/>
  </r>
  <r>
    <n v="594052"/>
    <x v="5"/>
    <x v="0"/>
    <x v="4"/>
    <s v="Bruschetta and Co."/>
    <x v="0"/>
    <x v="2"/>
    <x v="50"/>
    <d v="2021-03-13T00:00:00"/>
    <d v="2021-10-12T00:00:00"/>
    <x v="0"/>
    <x v="0"/>
    <d v="2021-11-12T00:00:00"/>
    <n v="762860"/>
    <x v="2"/>
    <s v="C3"/>
    <x v="0"/>
    <s v="Not Verified"/>
    <n v="34000"/>
    <n v="0.22550000000000001"/>
    <n v="234.91"/>
    <n v="0.13980000000000001"/>
    <n v="12250"/>
    <n v="13"/>
    <n v="6030"/>
  </r>
  <r>
    <n v="660949"/>
    <x v="2"/>
    <x v="0"/>
    <x v="3"/>
    <s v="rassette capital"/>
    <x v="0"/>
    <x v="2"/>
    <x v="0"/>
    <d v="2021-05-16T00:00:00"/>
    <d v="2021-05-11T00:00:00"/>
    <x v="0"/>
    <x v="0"/>
    <d v="2021-06-11T00:00:00"/>
    <n v="845314"/>
    <x v="2"/>
    <s v="C5"/>
    <x v="0"/>
    <s v="Not Verified"/>
    <n v="70000"/>
    <n v="5.79E-2"/>
    <n v="350.35"/>
    <n v="0.14169999999999999"/>
    <n v="15000"/>
    <n v="18"/>
    <n v="1049"/>
  </r>
  <r>
    <n v="695035"/>
    <x v="1"/>
    <x v="0"/>
    <x v="9"/>
    <s v="Century 21 Americana"/>
    <x v="0"/>
    <x v="2"/>
    <x v="42"/>
    <d v="2021-05-16T00:00:00"/>
    <d v="2021-12-12T00:00:00"/>
    <x v="0"/>
    <x v="0"/>
    <d v="2022-01-12T00:00:00"/>
    <n v="886076"/>
    <x v="2"/>
    <s v="C5"/>
    <x v="0"/>
    <s v="Not Verified"/>
    <n v="62000"/>
    <n v="1.55E-2"/>
    <n v="350.35"/>
    <n v="0.14169999999999999"/>
    <n v="15000"/>
    <n v="17"/>
    <n v="6505"/>
  </r>
  <r>
    <n v="764228"/>
    <x v="8"/>
    <x v="0"/>
    <x v="3"/>
    <s v="NYS Department of Transportion"/>
    <x v="4"/>
    <x v="2"/>
    <x v="25"/>
    <d v="2021-04-16T00:00:00"/>
    <d v="2021-01-14T00:00:00"/>
    <x v="0"/>
    <x v="0"/>
    <d v="2021-02-14T00:00:00"/>
    <n v="964919"/>
    <x v="2"/>
    <s v="D4"/>
    <x v="0"/>
    <s v="Not Verified"/>
    <n v="55454"/>
    <n v="0.17419999999999999"/>
    <n v="446.29"/>
    <n v="0.16889999999999999"/>
    <n v="18000"/>
    <n v="39"/>
    <n v="13387"/>
  </r>
  <r>
    <n v="703226"/>
    <x v="13"/>
    <x v="0"/>
    <x v="4"/>
    <s v="Washington Post"/>
    <x v="4"/>
    <x v="2"/>
    <x v="42"/>
    <d v="2021-05-16T00:00:00"/>
    <d v="2021-09-13T00:00:00"/>
    <x v="0"/>
    <x v="0"/>
    <d v="2021-10-13T00:00:00"/>
    <n v="895162"/>
    <x v="2"/>
    <s v="D5"/>
    <x v="0"/>
    <s v="Not Verified"/>
    <n v="44000"/>
    <n v="0.15140000000000001"/>
    <n v="194.63"/>
    <n v="0.16020000000000001"/>
    <n v="8000"/>
    <n v="21"/>
    <n v="5450"/>
  </r>
  <r>
    <n v="825649"/>
    <x v="31"/>
    <x v="0"/>
    <x v="1"/>
    <s v="Kroger"/>
    <x v="4"/>
    <x v="2"/>
    <x v="44"/>
    <d v="2021-05-16T00:00:00"/>
    <d v="2021-02-12T00:00:00"/>
    <x v="0"/>
    <x v="0"/>
    <d v="2021-03-12T00:00:00"/>
    <n v="1034459"/>
    <x v="2"/>
    <s v="D5"/>
    <x v="0"/>
    <s v="Not Verified"/>
    <n v="35000"/>
    <n v="5.9299999999999999E-2"/>
    <n v="351.64"/>
    <n v="0.1749"/>
    <n v="14000"/>
    <n v="5"/>
    <n v="551"/>
  </r>
  <r>
    <n v="767654"/>
    <x v="34"/>
    <x v="0"/>
    <x v="4"/>
    <s v="minova usa inc"/>
    <x v="4"/>
    <x v="2"/>
    <x v="25"/>
    <d v="2021-04-12T00:00:00"/>
    <d v="2021-11-11T00:00:00"/>
    <x v="0"/>
    <x v="0"/>
    <d v="2021-12-11T00:00:00"/>
    <n v="968804"/>
    <x v="2"/>
    <s v="D5"/>
    <x v="0"/>
    <s v="Not Verified"/>
    <n v="46200"/>
    <n v="0.17249999999999999"/>
    <n v="482.25"/>
    <n v="0.1749"/>
    <n v="19200"/>
    <n v="17"/>
    <n v="3445"/>
  </r>
  <r>
    <n v="628068"/>
    <x v="8"/>
    <x v="0"/>
    <x v="5"/>
    <s v="nyhq"/>
    <x v="5"/>
    <x v="2"/>
    <x v="41"/>
    <d v="2021-05-12T00:00:00"/>
    <d v="2021-01-12T00:00:00"/>
    <x v="0"/>
    <x v="0"/>
    <d v="2021-02-12T00:00:00"/>
    <n v="804824"/>
    <x v="2"/>
    <s v="F1"/>
    <x v="0"/>
    <s v="Not Verified"/>
    <n v="36000"/>
    <n v="0.20369999999999999"/>
    <n v="185.22"/>
    <n v="0.17799999999999999"/>
    <n v="7325"/>
    <n v="16"/>
    <n v="8913"/>
  </r>
  <r>
    <n v="603618"/>
    <x v="1"/>
    <x v="0"/>
    <x v="1"/>
    <s v="Mission Valley Cabinet"/>
    <x v="5"/>
    <x v="2"/>
    <x v="50"/>
    <d v="2021-05-16T00:00:00"/>
    <d v="2021-10-12T00:00:00"/>
    <x v="0"/>
    <x v="0"/>
    <d v="2021-11-12T00:00:00"/>
    <n v="774512"/>
    <x v="2"/>
    <s v="F5"/>
    <x v="0"/>
    <s v="Not Verified"/>
    <n v="44000"/>
    <n v="0.18049999999999999"/>
    <n v="375.85"/>
    <n v="0.19289999999999999"/>
    <n v="14400"/>
    <n v="16"/>
    <n v="8644"/>
  </r>
  <r>
    <n v="622844"/>
    <x v="8"/>
    <x v="0"/>
    <x v="3"/>
    <s v="marcy correctional"/>
    <x v="5"/>
    <x v="2"/>
    <x v="41"/>
    <d v="2021-04-16T00:00:00"/>
    <d v="2021-12-11T00:00:00"/>
    <x v="0"/>
    <x v="0"/>
    <d v="2022-01-11T00:00:00"/>
    <n v="798237"/>
    <x v="2"/>
    <s v="F3"/>
    <x v="0"/>
    <s v="Not Verified"/>
    <n v="51000"/>
    <n v="0.23319999999999999"/>
    <n v="35.97"/>
    <n v="0.18540000000000001"/>
    <n v="1400"/>
    <n v="66"/>
    <n v="488"/>
  </r>
  <r>
    <n v="730571"/>
    <x v="23"/>
    <x v="0"/>
    <x v="3"/>
    <s v="nebraskaland/coloradoland tire"/>
    <x v="6"/>
    <x v="2"/>
    <x v="29"/>
    <d v="2021-01-12T00:00:00"/>
    <d v="2021-10-11T00:00:00"/>
    <x v="0"/>
    <x v="0"/>
    <d v="2021-11-11T00:00:00"/>
    <n v="926541"/>
    <x v="2"/>
    <s v="G2"/>
    <x v="0"/>
    <s v="Not Verified"/>
    <n v="30000"/>
    <n v="0.14879999999999999"/>
    <n v="331.18"/>
    <n v="0.20480000000000001"/>
    <n v="12375"/>
    <n v="7"/>
    <n v="1449"/>
  </r>
  <r>
    <n v="601037"/>
    <x v="1"/>
    <x v="0"/>
    <x v="3"/>
    <s v="Bright Horizons Family Solutions"/>
    <x v="2"/>
    <x v="0"/>
    <x v="50"/>
    <d v="2021-04-16T00:00:00"/>
    <d v="2021-08-13T00:00:00"/>
    <x v="0"/>
    <x v="0"/>
    <d v="2021-09-13T00:00:00"/>
    <n v="771305"/>
    <x v="2"/>
    <s v="B1"/>
    <x v="0"/>
    <s v="Not Verified"/>
    <n v="40000"/>
    <n v="0.13100000000000001"/>
    <n v="165.61"/>
    <n v="8.8800000000000004E-2"/>
    <n v="8000"/>
    <n v="9"/>
    <n v="5298"/>
  </r>
  <r>
    <n v="812949"/>
    <x v="8"/>
    <x v="0"/>
    <x v="3"/>
    <s v="Ciyt of Utica DPW"/>
    <x v="2"/>
    <x v="0"/>
    <x v="44"/>
    <d v="2021-04-16T00:00:00"/>
    <d v="2021-06-12T00:00:00"/>
    <x v="0"/>
    <x v="0"/>
    <d v="2021-07-12T00:00:00"/>
    <n v="1020250"/>
    <x v="2"/>
    <s v="B3"/>
    <x v="0"/>
    <s v="Not Verified"/>
    <n v="39960"/>
    <n v="0.1066"/>
    <n v="347.8"/>
    <n v="0.1099"/>
    <n v="16000"/>
    <n v="12"/>
    <n v="3472"/>
  </r>
  <r>
    <n v="616011"/>
    <x v="1"/>
    <x v="0"/>
    <x v="4"/>
    <s v="Paradox Entertainment"/>
    <x v="2"/>
    <x v="0"/>
    <x v="41"/>
    <d v="2021-02-14T00:00:00"/>
    <d v="2021-12-13T00:00:00"/>
    <x v="0"/>
    <x v="0"/>
    <d v="2022-01-13T00:00:00"/>
    <n v="789880"/>
    <x v="2"/>
    <s v="B3"/>
    <x v="0"/>
    <s v="Not Verified"/>
    <n v="34000"/>
    <n v="0.23119999999999999"/>
    <n v="179.02"/>
    <n v="9.6199999999999994E-2"/>
    <n v="12200"/>
    <n v="42"/>
    <n v="6586"/>
  </r>
  <r>
    <n v="868075"/>
    <x v="1"/>
    <x v="0"/>
    <x v="7"/>
    <s v="Brundage Bone Concrete pumping"/>
    <x v="2"/>
    <x v="0"/>
    <x v="10"/>
    <d v="2021-05-16T00:00:00"/>
    <d v="2021-07-13T00:00:00"/>
    <x v="0"/>
    <x v="0"/>
    <d v="2021-08-13T00:00:00"/>
    <n v="1081729"/>
    <x v="2"/>
    <s v="B5"/>
    <x v="0"/>
    <s v="Not Verified"/>
    <n v="54000"/>
    <n v="0.1618"/>
    <n v="280.22000000000003"/>
    <n v="0.11990000000000001"/>
    <n v="12600"/>
    <n v="20"/>
    <n v="6164"/>
  </r>
  <r>
    <n v="732269"/>
    <x v="4"/>
    <x v="0"/>
    <x v="9"/>
    <s v="Children's Behavioral Health (CBH)"/>
    <x v="2"/>
    <x v="0"/>
    <x v="29"/>
    <d v="2021-09-15T00:00:00"/>
    <d v="2021-04-15T00:00:00"/>
    <x v="0"/>
    <x v="0"/>
    <d v="2021-05-15T00:00:00"/>
    <n v="928456"/>
    <x v="2"/>
    <s v="B1"/>
    <x v="0"/>
    <s v="Not Verified"/>
    <n v="29000"/>
    <n v="6.6600000000000006E-2"/>
    <n v="151.68"/>
    <n v="9.6299999999999997E-2"/>
    <n v="7200"/>
    <n v="14"/>
    <n v="7459"/>
  </r>
  <r>
    <n v="545930"/>
    <x v="18"/>
    <x v="0"/>
    <x v="1"/>
    <s v="Francis J. DeVito, P.A."/>
    <x v="2"/>
    <x v="0"/>
    <x v="43"/>
    <d v="2021-07-14T00:00:00"/>
    <d v="2021-04-14T00:00:00"/>
    <x v="0"/>
    <x v="0"/>
    <d v="2021-05-14T00:00:00"/>
    <n v="704056"/>
    <x v="2"/>
    <s v="B4"/>
    <x v="0"/>
    <s v="Not Verified"/>
    <n v="40000"/>
    <n v="0.2112"/>
    <n v="296.83999999999997"/>
    <n v="0.1149"/>
    <n v="19000"/>
    <n v="17"/>
    <n v="13403"/>
  </r>
  <r>
    <n v="669421"/>
    <x v="9"/>
    <x v="0"/>
    <x v="3"/>
    <s v="U.S. Army"/>
    <x v="2"/>
    <x v="0"/>
    <x v="0"/>
    <d v="2021-05-16T00:00:00"/>
    <d v="2021-12-12T00:00:00"/>
    <x v="0"/>
    <x v="0"/>
    <d v="2022-01-12T00:00:00"/>
    <n v="855922"/>
    <x v="2"/>
    <s v="B3"/>
    <x v="0"/>
    <s v="Not Verified"/>
    <n v="52116"/>
    <n v="0.14549999999999999"/>
    <n v="240.02"/>
    <n v="0.1037"/>
    <n v="11200"/>
    <n v="20"/>
    <n v="5279"/>
  </r>
  <r>
    <n v="586526"/>
    <x v="25"/>
    <x v="0"/>
    <x v="6"/>
    <s v="Office of the District of Columbia Audit"/>
    <x v="2"/>
    <x v="0"/>
    <x v="54"/>
    <d v="2021-05-16T00:00:00"/>
    <d v="2021-07-11T00:00:00"/>
    <x v="0"/>
    <x v="0"/>
    <d v="2021-08-11T00:00:00"/>
    <n v="753497"/>
    <x v="2"/>
    <s v="B1"/>
    <x v="0"/>
    <s v="Not Verified"/>
    <n v="67000"/>
    <n v="0.1573"/>
    <n v="171.48"/>
    <n v="0.1038"/>
    <n v="8000"/>
    <n v="19"/>
    <n v="1537"/>
  </r>
  <r>
    <n v="798595"/>
    <x v="5"/>
    <x v="0"/>
    <x v="8"/>
    <s v="jcpenney"/>
    <x v="2"/>
    <x v="0"/>
    <x v="44"/>
    <d v="2021-02-12T00:00:00"/>
    <d v="2021-09-11T00:00:00"/>
    <x v="0"/>
    <x v="0"/>
    <d v="2021-10-11T00:00:00"/>
    <n v="1003728"/>
    <x v="2"/>
    <s v="B5"/>
    <x v="0"/>
    <s v="Not Verified"/>
    <n v="33600"/>
    <n v="3.8999999999999998E-3"/>
    <n v="266.88"/>
    <n v="0.11990000000000001"/>
    <n v="12000"/>
    <n v="6"/>
    <n v="1059"/>
  </r>
  <r>
    <n v="586427"/>
    <x v="8"/>
    <x v="0"/>
    <x v="4"/>
    <s v="Three of Us Corp"/>
    <x v="2"/>
    <x v="0"/>
    <x v="54"/>
    <d v="2021-05-16T00:00:00"/>
    <d v="2021-01-12T00:00:00"/>
    <x v="0"/>
    <x v="0"/>
    <d v="2021-02-12T00:00:00"/>
    <n v="753380"/>
    <x v="2"/>
    <s v="B4"/>
    <x v="0"/>
    <s v="Not Verified"/>
    <n v="42000"/>
    <n v="0.1971"/>
    <n v="131.93"/>
    <n v="0.1149"/>
    <n v="6000"/>
    <n v="41"/>
    <n v="1978"/>
  </r>
  <r>
    <n v="598702"/>
    <x v="18"/>
    <x v="0"/>
    <x v="7"/>
    <s v="MAPLEWOOD BEVERAGE PACKER LLC"/>
    <x v="2"/>
    <x v="0"/>
    <x v="50"/>
    <d v="2021-12-15T00:00:00"/>
    <d v="2021-06-15T00:00:00"/>
    <x v="0"/>
    <x v="0"/>
    <d v="2021-07-15T00:00:00"/>
    <n v="768431"/>
    <x v="2"/>
    <s v="B5"/>
    <x v="0"/>
    <s v="Not Verified"/>
    <n v="50000"/>
    <n v="0.1908"/>
    <n v="314.32"/>
    <n v="0.1186"/>
    <n v="15000"/>
    <n v="33"/>
    <n v="17564"/>
  </r>
  <r>
    <n v="566833"/>
    <x v="33"/>
    <x v="0"/>
    <x v="0"/>
    <s v="The South Financial Group"/>
    <x v="2"/>
    <x v="0"/>
    <x v="47"/>
    <d v="2021-05-16T00:00:00"/>
    <d v="2021-02-12T00:00:00"/>
    <x v="0"/>
    <x v="0"/>
    <d v="2021-03-12T00:00:00"/>
    <n v="729223"/>
    <x v="2"/>
    <s v="B3"/>
    <x v="0"/>
    <s v="Not Verified"/>
    <n v="23400"/>
    <n v="0.12770000000000001"/>
    <n v="141.72"/>
    <n v="0.11119999999999999"/>
    <n v="6500"/>
    <n v="12"/>
    <n v="2399"/>
  </r>
  <r>
    <n v="1008519"/>
    <x v="9"/>
    <x v="0"/>
    <x v="8"/>
    <s v="Inter-con Security Systems, Inc."/>
    <x v="2"/>
    <x v="0"/>
    <x v="22"/>
    <d v="2021-05-16T00:00:00"/>
    <d v="2021-11-12T00:00:00"/>
    <x v="0"/>
    <x v="0"/>
    <d v="2021-12-12T00:00:00"/>
    <n v="1235231"/>
    <x v="2"/>
    <s v="B2"/>
    <x v="0"/>
    <s v="Not Verified"/>
    <n v="62000"/>
    <n v="0.1229"/>
    <n v="258.82"/>
    <n v="0.1065"/>
    <n v="12000"/>
    <n v="21"/>
    <n v="2846"/>
  </r>
  <r>
    <n v="876147"/>
    <x v="11"/>
    <x v="0"/>
    <x v="4"/>
    <s v="Charles river laboratories"/>
    <x v="2"/>
    <x v="0"/>
    <x v="13"/>
    <d v="2021-04-16T00:00:00"/>
    <d v="2021-05-15T00:00:00"/>
    <x v="0"/>
    <x v="0"/>
    <d v="2021-06-15T00:00:00"/>
    <n v="1090740"/>
    <x v="2"/>
    <s v="B2"/>
    <x v="0"/>
    <s v="Not Verified"/>
    <n v="60000"/>
    <n v="0.24340000000000001"/>
    <n v="215.69"/>
    <n v="0.1065"/>
    <n v="10000"/>
    <n v="28"/>
    <n v="9275"/>
  </r>
  <r>
    <n v="820386"/>
    <x v="9"/>
    <x v="0"/>
    <x v="3"/>
    <s v="Hospital of Joing Diseases"/>
    <x v="0"/>
    <x v="0"/>
    <x v="44"/>
    <d v="2021-02-13T00:00:00"/>
    <d v="2021-10-12T00:00:00"/>
    <x v="0"/>
    <x v="0"/>
    <d v="2021-11-12T00:00:00"/>
    <n v="1028607"/>
    <x v="2"/>
    <s v="C2"/>
    <x v="0"/>
    <s v="Not Verified"/>
    <n v="50000"/>
    <n v="0.18140000000000001"/>
    <n v="506.11"/>
    <n v="0.13489999999999999"/>
    <n v="22000"/>
    <n v="27"/>
    <n v="7013"/>
  </r>
  <r>
    <n v="625314"/>
    <x v="25"/>
    <x v="0"/>
    <x v="3"/>
    <s v="Cognetti's Plumbing Heating / A/C"/>
    <x v="0"/>
    <x v="0"/>
    <x v="41"/>
    <d v="2021-09-12T00:00:00"/>
    <d v="2021-04-12T00:00:00"/>
    <x v="0"/>
    <x v="0"/>
    <d v="2021-05-12T00:00:00"/>
    <n v="801375"/>
    <x v="2"/>
    <s v="C4"/>
    <x v="0"/>
    <s v="Not Verified"/>
    <n v="30000"/>
    <n v="0.23119999999999999"/>
    <n v="229.33"/>
    <n v="0.13350000000000001"/>
    <n v="10000"/>
    <n v="11"/>
    <n v="3946"/>
  </r>
  <r>
    <n v="736702"/>
    <x v="2"/>
    <x v="0"/>
    <x v="4"/>
    <s v="Platinum Home Health  Inc"/>
    <x v="0"/>
    <x v="0"/>
    <x v="29"/>
    <d v="2021-05-16T00:00:00"/>
    <d v="2021-02-12T00:00:00"/>
    <x v="0"/>
    <x v="0"/>
    <d v="2021-03-12T00:00:00"/>
    <n v="933732"/>
    <x v="2"/>
    <s v="C1"/>
    <x v="0"/>
    <s v="Not Verified"/>
    <n v="36000"/>
    <n v="0.24299999999999999"/>
    <n v="384.03"/>
    <n v="0.1268"/>
    <n v="17000"/>
    <n v="36"/>
    <n v="3449"/>
  </r>
  <r>
    <n v="522576"/>
    <x v="1"/>
    <x v="0"/>
    <x v="4"/>
    <s v="Mission Community Bank"/>
    <x v="0"/>
    <x v="0"/>
    <x v="51"/>
    <d v="2021-05-16T00:00:00"/>
    <d v="2021-05-11T00:00:00"/>
    <x v="0"/>
    <x v="0"/>
    <d v="2021-06-11T00:00:00"/>
    <n v="675949"/>
    <x v="2"/>
    <s v="C3"/>
    <x v="0"/>
    <s v="Not Verified"/>
    <n v="45000"/>
    <n v="5.9700000000000003E-2"/>
    <n v="232.58"/>
    <n v="0.13980000000000001"/>
    <n v="10000"/>
    <n v="17"/>
    <n v="3318"/>
  </r>
  <r>
    <n v="1051124"/>
    <x v="18"/>
    <x v="0"/>
    <x v="2"/>
    <s v="Greenwood Enterprises"/>
    <x v="0"/>
    <x v="0"/>
    <x v="12"/>
    <d v="2021-05-13T00:00:00"/>
    <d v="2021-12-12T00:00:00"/>
    <x v="0"/>
    <x v="0"/>
    <d v="2022-01-12T00:00:00"/>
    <n v="1282796"/>
    <x v="2"/>
    <s v="C2"/>
    <x v="0"/>
    <s v="Not Verified"/>
    <n v="45000"/>
    <n v="0.1016"/>
    <n v="468.17"/>
    <n v="0.14269999999999999"/>
    <n v="20000"/>
    <n v="14"/>
    <n v="6219"/>
  </r>
  <r>
    <n v="790337"/>
    <x v="1"/>
    <x v="0"/>
    <x v="7"/>
    <s v="NCO Financial"/>
    <x v="0"/>
    <x v="0"/>
    <x v="6"/>
    <d v="2021-02-13T00:00:00"/>
    <d v="2021-07-12T00:00:00"/>
    <x v="0"/>
    <x v="0"/>
    <d v="2021-08-12T00:00:00"/>
    <n v="994449"/>
    <x v="2"/>
    <s v="C2"/>
    <x v="0"/>
    <s v="Not Verified"/>
    <n v="39000"/>
    <n v="0.2046"/>
    <n v="276.06"/>
    <n v="0.13489999999999999"/>
    <n v="12000"/>
    <n v="20"/>
    <n v="4731"/>
  </r>
  <r>
    <n v="733195"/>
    <x v="22"/>
    <x v="0"/>
    <x v="0"/>
    <s v="University of Minnesota"/>
    <x v="0"/>
    <x v="0"/>
    <x v="29"/>
    <d v="2021-05-16T00:00:00"/>
    <d v="2021-05-13T00:00:00"/>
    <x v="0"/>
    <x v="0"/>
    <d v="2021-06-13T00:00:00"/>
    <n v="929534"/>
    <x v="2"/>
    <s v="C1"/>
    <x v="0"/>
    <s v="Not Verified"/>
    <n v="31400"/>
    <n v="0.20979999999999999"/>
    <n v="146.84"/>
    <n v="0.1268"/>
    <n v="6500"/>
    <n v="18"/>
    <n v="3523"/>
  </r>
  <r>
    <n v="541685"/>
    <x v="13"/>
    <x v="0"/>
    <x v="0"/>
    <s v="Superior Linen Services"/>
    <x v="0"/>
    <x v="0"/>
    <x v="43"/>
    <d v="2021-05-16T00:00:00"/>
    <d v="2021-09-14T00:00:00"/>
    <x v="0"/>
    <x v="0"/>
    <d v="2021-10-14T00:00:00"/>
    <n v="699131"/>
    <x v="2"/>
    <s v="C2"/>
    <x v="0"/>
    <s v="Not Verified"/>
    <n v="14400"/>
    <n v="0.1125"/>
    <n v="138.4"/>
    <n v="0.1361"/>
    <n v="6000"/>
    <n v="16"/>
    <n v="6920"/>
  </r>
  <r>
    <n v="871230"/>
    <x v="8"/>
    <x v="0"/>
    <x v="6"/>
    <s v="Westchester Community College"/>
    <x v="0"/>
    <x v="0"/>
    <x v="10"/>
    <d v="2021-10-13T00:00:00"/>
    <d v="2021-07-13T00:00:00"/>
    <x v="0"/>
    <x v="0"/>
    <d v="2021-08-13T00:00:00"/>
    <n v="1085301"/>
    <x v="2"/>
    <s v="C1"/>
    <x v="0"/>
    <s v="Not Verified"/>
    <n v="45000"/>
    <n v="0.13489999999999999"/>
    <n v="318.48"/>
    <n v="0.12989999999999999"/>
    <n v="14000"/>
    <n v="46"/>
    <n v="7103"/>
  </r>
  <r>
    <n v="976747"/>
    <x v="3"/>
    <x v="0"/>
    <x v="3"/>
    <s v="Midwest Sports medicine"/>
    <x v="0"/>
    <x v="0"/>
    <x v="13"/>
    <d v="2021-05-16T00:00:00"/>
    <d v="2021-12-12T00:00:00"/>
    <x v="0"/>
    <x v="0"/>
    <d v="2022-01-12T00:00:00"/>
    <n v="1199726"/>
    <x v="2"/>
    <s v="C1"/>
    <x v="0"/>
    <s v="Not Verified"/>
    <n v="33000"/>
    <n v="0.18360000000000001"/>
    <n v="368.08"/>
    <n v="0.13489999999999999"/>
    <n v="16000"/>
    <n v="21"/>
    <n v="5149"/>
  </r>
  <r>
    <n v="681101"/>
    <x v="8"/>
    <x v="0"/>
    <x v="3"/>
    <s v="american stock transfer"/>
    <x v="0"/>
    <x v="0"/>
    <x v="0"/>
    <d v="2021-09-14T00:00:00"/>
    <d v="2021-04-14T00:00:00"/>
    <x v="0"/>
    <x v="0"/>
    <d v="2021-05-14T00:00:00"/>
    <n v="870059"/>
    <x v="2"/>
    <s v="C5"/>
    <x v="0"/>
    <s v="Not Verified"/>
    <n v="48000"/>
    <n v="0.156"/>
    <n v="140.13999999999999"/>
    <n v="0.14169999999999999"/>
    <n v="6000"/>
    <n v="15"/>
    <n v="5579"/>
  </r>
  <r>
    <n v="977426"/>
    <x v="1"/>
    <x v="0"/>
    <x v="8"/>
    <s v="Central California Athletics"/>
    <x v="0"/>
    <x v="0"/>
    <x v="13"/>
    <d v="2021-12-12T00:00:00"/>
    <d v="2021-07-12T00:00:00"/>
    <x v="0"/>
    <x v="0"/>
    <d v="2021-08-12T00:00:00"/>
    <n v="1200233"/>
    <x v="2"/>
    <s v="C1"/>
    <x v="0"/>
    <s v="Not Verified"/>
    <n v="32400"/>
    <n v="0.16220000000000001"/>
    <n v="276.06"/>
    <n v="0.13489999999999999"/>
    <n v="12000"/>
    <n v="15"/>
    <n v="3095"/>
  </r>
  <r>
    <n v="1042914"/>
    <x v="43"/>
    <x v="0"/>
    <x v="10"/>
    <s v="Freedom Enterprises"/>
    <x v="0"/>
    <x v="0"/>
    <x v="12"/>
    <d v="2021-12-15T00:00:00"/>
    <d v="2021-05-15T00:00:00"/>
    <x v="0"/>
    <x v="0"/>
    <d v="2021-06-15T00:00:00"/>
    <n v="1273214"/>
    <x v="2"/>
    <s v="C4"/>
    <x v="0"/>
    <s v="Not Verified"/>
    <n v="38000"/>
    <n v="0.1898"/>
    <n v="358.98"/>
    <n v="0.1527"/>
    <n v="15000"/>
    <n v="25"/>
    <n v="15756"/>
  </r>
  <r>
    <n v="640684"/>
    <x v="20"/>
    <x v="0"/>
    <x v="0"/>
    <s v="Pioneer Prep"/>
    <x v="0"/>
    <x v="0"/>
    <x v="21"/>
    <d v="2021-04-16T00:00:00"/>
    <d v="2021-06-14T00:00:00"/>
    <x v="0"/>
    <x v="0"/>
    <d v="2021-07-14T00:00:00"/>
    <n v="820147"/>
    <x v="2"/>
    <s v="C4"/>
    <x v="0"/>
    <s v="Not Verified"/>
    <n v="36000"/>
    <n v="0.14899999999999999"/>
    <n v="183.47"/>
    <n v="0.13350000000000001"/>
    <n v="8000"/>
    <n v="16"/>
    <n v="7522"/>
  </r>
  <r>
    <n v="658399"/>
    <x v="4"/>
    <x v="0"/>
    <x v="2"/>
    <m/>
    <x v="0"/>
    <x v="0"/>
    <x v="21"/>
    <d v="2021-04-13T00:00:00"/>
    <d v="2021-11-12T00:00:00"/>
    <x v="0"/>
    <x v="0"/>
    <d v="2021-12-12T00:00:00"/>
    <n v="842042"/>
    <x v="2"/>
    <s v="C3"/>
    <x v="0"/>
    <s v="Not Verified"/>
    <n v="40000"/>
    <n v="0.1449"/>
    <n v="114.87"/>
    <n v="0.1343"/>
    <n v="5000"/>
    <n v="13"/>
    <n v="2618"/>
  </r>
  <r>
    <n v="1055949"/>
    <x v="32"/>
    <x v="0"/>
    <x v="1"/>
    <s v="industrial paper products"/>
    <x v="0"/>
    <x v="0"/>
    <x v="12"/>
    <d v="2021-05-16T00:00:00"/>
    <d v="2021-01-13T00:00:00"/>
    <x v="0"/>
    <x v="0"/>
    <d v="2021-02-13T00:00:00"/>
    <n v="1287725"/>
    <x v="2"/>
    <s v="C1"/>
    <x v="0"/>
    <s v="Not Verified"/>
    <n v="53000"/>
    <n v="0.21029999999999999"/>
    <n v="391.08"/>
    <n v="0.13489999999999999"/>
    <n v="17000"/>
    <n v="12"/>
    <n v="5077"/>
  </r>
  <r>
    <n v="528161"/>
    <x v="16"/>
    <x v="0"/>
    <x v="0"/>
    <s v="FCM Travel"/>
    <x v="0"/>
    <x v="0"/>
    <x v="51"/>
    <d v="2021-05-16T00:00:00"/>
    <d v="2021-08-14T00:00:00"/>
    <x v="0"/>
    <x v="0"/>
    <d v="2021-09-14T00:00:00"/>
    <n v="683092"/>
    <x v="2"/>
    <s v="C1"/>
    <x v="0"/>
    <s v="Not Verified"/>
    <n v="40000"/>
    <n v="0.2049"/>
    <n v="274.45999999999998"/>
    <n v="0.1323"/>
    <n v="12000"/>
    <n v="27"/>
    <n v="13342"/>
  </r>
  <r>
    <n v="524059"/>
    <x v="17"/>
    <x v="0"/>
    <x v="3"/>
    <s v="First Church of God"/>
    <x v="0"/>
    <x v="0"/>
    <x v="51"/>
    <d v="2021-05-16T00:00:00"/>
    <d v="2021-01-13T00:00:00"/>
    <x v="0"/>
    <x v="0"/>
    <d v="2021-02-13T00:00:00"/>
    <n v="678092"/>
    <x v="2"/>
    <s v="C3"/>
    <x v="0"/>
    <s v="Not Verified"/>
    <n v="43920"/>
    <n v="8.2000000000000003E-2"/>
    <n v="348.87"/>
    <n v="0.13980000000000001"/>
    <n v="15000"/>
    <n v="29"/>
    <n v="10814"/>
  </r>
  <r>
    <n v="589107"/>
    <x v="13"/>
    <x v="0"/>
    <x v="7"/>
    <s v="PAML Pathology Assoc. Medical Labs,LLC"/>
    <x v="0"/>
    <x v="0"/>
    <x v="54"/>
    <d v="2021-05-16T00:00:00"/>
    <d v="2021-07-13T00:00:00"/>
    <x v="0"/>
    <x v="0"/>
    <d v="2021-08-13T00:00:00"/>
    <n v="756799"/>
    <x v="2"/>
    <s v="C1"/>
    <x v="0"/>
    <s v="Not Verified"/>
    <n v="29784"/>
    <n v="0.1265"/>
    <n v="417.4"/>
    <n v="0.1323"/>
    <n v="18250"/>
    <n v="15"/>
    <n v="13768"/>
  </r>
  <r>
    <n v="817580"/>
    <x v="19"/>
    <x v="0"/>
    <x v="3"/>
    <s v="vitran express inc"/>
    <x v="4"/>
    <x v="0"/>
    <x v="44"/>
    <d v="2021-02-13T00:00:00"/>
    <d v="2021-09-12T00:00:00"/>
    <x v="0"/>
    <x v="0"/>
    <d v="2021-10-12T00:00:00"/>
    <n v="1025434"/>
    <x v="2"/>
    <s v="D4"/>
    <x v="0"/>
    <s v="Not Verified"/>
    <n v="43000"/>
    <n v="9.01E-2"/>
    <n v="297.52999999999997"/>
    <n v="0.16889999999999999"/>
    <n v="12000"/>
    <n v="13"/>
    <n v="4402"/>
  </r>
  <r>
    <n v="656055"/>
    <x v="1"/>
    <x v="0"/>
    <x v="8"/>
    <s v="Prospect Mortgage"/>
    <x v="4"/>
    <x v="0"/>
    <x v="21"/>
    <d v="2021-05-16T00:00:00"/>
    <d v="2021-09-13T00:00:00"/>
    <x v="0"/>
    <x v="0"/>
    <d v="2021-10-13T00:00:00"/>
    <n v="839094"/>
    <x v="2"/>
    <s v="D2"/>
    <x v="0"/>
    <s v="Not Verified"/>
    <n v="58500"/>
    <n v="0.2049"/>
    <n v="178.08"/>
    <n v="0.14910000000000001"/>
    <n v="7500"/>
    <n v="24"/>
    <n v="5519"/>
  </r>
  <r>
    <n v="866506"/>
    <x v="4"/>
    <x v="0"/>
    <x v="8"/>
    <s v="Legendary Art"/>
    <x v="4"/>
    <x v="0"/>
    <x v="10"/>
    <d v="2021-05-16T00:00:00"/>
    <d v="2021-02-16T00:00:00"/>
    <x v="0"/>
    <x v="0"/>
    <d v="2021-03-16T00:00:00"/>
    <n v="1080024"/>
    <x v="2"/>
    <s v="D3"/>
    <x v="0"/>
    <s v="Not Verified"/>
    <n v="50004"/>
    <n v="0.16289999999999999"/>
    <n v="368.69"/>
    <n v="0.16489999999999999"/>
    <n v="15000"/>
    <n v="21"/>
    <n v="18435"/>
  </r>
  <r>
    <n v="803056"/>
    <x v="8"/>
    <x v="0"/>
    <x v="8"/>
    <s v="New York City Health and Hospital Corp."/>
    <x v="4"/>
    <x v="0"/>
    <x v="44"/>
    <d v="2021-12-13T00:00:00"/>
    <d v="2021-12-13T00:00:00"/>
    <x v="0"/>
    <x v="0"/>
    <d v="2022-01-13T00:00:00"/>
    <n v="1008786"/>
    <x v="2"/>
    <s v="D5"/>
    <x v="0"/>
    <s v="Not Verified"/>
    <n v="88000"/>
    <n v="0.1163"/>
    <n v="294.5"/>
    <n v="0.1749"/>
    <n v="11725"/>
    <n v="16"/>
    <n v="7326"/>
  </r>
  <r>
    <n v="717260"/>
    <x v="3"/>
    <x v="0"/>
    <x v="2"/>
    <s v="Citi Private Bank"/>
    <x v="4"/>
    <x v="0"/>
    <x v="29"/>
    <d v="2021-04-16T00:00:00"/>
    <d v="2021-08-14T00:00:00"/>
    <x v="0"/>
    <x v="0"/>
    <d v="2021-09-14T00:00:00"/>
    <n v="911326"/>
    <x v="2"/>
    <s v="D4"/>
    <x v="0"/>
    <s v="Not Verified"/>
    <n v="50004"/>
    <n v="0.20180000000000001"/>
    <n v="403.02"/>
    <n v="0.1565"/>
    <n v="16700"/>
    <n v="22"/>
    <n v="16760"/>
  </r>
  <r>
    <n v="692431"/>
    <x v="1"/>
    <x v="0"/>
    <x v="7"/>
    <s v="Food 4 Less"/>
    <x v="4"/>
    <x v="0"/>
    <x v="42"/>
    <d v="2021-10-13T00:00:00"/>
    <d v="2021-07-13T00:00:00"/>
    <x v="0"/>
    <x v="0"/>
    <d v="2021-08-13T00:00:00"/>
    <n v="883098"/>
    <x v="2"/>
    <s v="D3"/>
    <x v="0"/>
    <s v="Not Verified"/>
    <n v="34000"/>
    <n v="0.2344"/>
    <n v="239.38"/>
    <n v="0.15279999999999999"/>
    <n v="10000"/>
    <n v="8"/>
    <n v="6306"/>
  </r>
  <r>
    <n v="580015"/>
    <x v="16"/>
    <x v="0"/>
    <x v="9"/>
    <s v="Winchester Recreation"/>
    <x v="4"/>
    <x v="0"/>
    <x v="54"/>
    <d v="2021-12-14T00:00:00"/>
    <d v="2021-12-14T00:00:00"/>
    <x v="0"/>
    <x v="0"/>
    <d v="2022-01-14T00:00:00"/>
    <n v="745658"/>
    <x v="2"/>
    <s v="D4"/>
    <x v="0"/>
    <s v="Not Verified"/>
    <n v="21000"/>
    <n v="0.184"/>
    <n v="97.17"/>
    <n v="0.1595"/>
    <n v="4000"/>
    <n v="6"/>
    <n v="4558"/>
  </r>
  <r>
    <n v="777340"/>
    <x v="1"/>
    <x v="0"/>
    <x v="9"/>
    <s v="County of Glenn"/>
    <x v="4"/>
    <x v="0"/>
    <x v="6"/>
    <d v="2021-12-15T00:00:00"/>
    <d v="2021-09-11T00:00:00"/>
    <x v="0"/>
    <x v="0"/>
    <d v="2021-10-11T00:00:00"/>
    <n v="979818"/>
    <x v="2"/>
    <s v="D4"/>
    <x v="0"/>
    <s v="Not Verified"/>
    <n v="50000"/>
    <n v="0.21959999999999999"/>
    <n v="385.54"/>
    <n v="0.16889999999999999"/>
    <n v="15550"/>
    <n v="26"/>
    <n v="1833"/>
  </r>
  <r>
    <n v="824259"/>
    <x v="5"/>
    <x v="0"/>
    <x v="0"/>
    <s v="Florida Atlantic University"/>
    <x v="4"/>
    <x v="0"/>
    <x v="44"/>
    <d v="2021-06-13T00:00:00"/>
    <d v="2021-02-13T00:00:00"/>
    <x v="0"/>
    <x v="0"/>
    <d v="2021-03-13T00:00:00"/>
    <n v="1032911"/>
    <x v="2"/>
    <s v="D3"/>
    <x v="0"/>
    <s v="Not Verified"/>
    <n v="35000"/>
    <n v="0.20569999999999999"/>
    <n v="374.84"/>
    <n v="0.16489999999999999"/>
    <n v="15250"/>
    <n v="19"/>
    <n v="7072"/>
  </r>
  <r>
    <n v="519857"/>
    <x v="10"/>
    <x v="0"/>
    <x v="4"/>
    <s v="Seneca Food Co."/>
    <x v="4"/>
    <x v="0"/>
    <x v="27"/>
    <d v="2021-05-16T00:00:00"/>
    <d v="2021-02-11T00:00:00"/>
    <x v="0"/>
    <x v="0"/>
    <d v="2021-03-11T00:00:00"/>
    <n v="672037"/>
    <x v="2"/>
    <s v="D2"/>
    <x v="0"/>
    <s v="Not Verified"/>
    <n v="68004"/>
    <n v="0.1484"/>
    <n v="171.14"/>
    <n v="0.14960000000000001"/>
    <n v="7200"/>
    <n v="17"/>
    <n v="1365"/>
  </r>
  <r>
    <n v="798961"/>
    <x v="8"/>
    <x v="0"/>
    <x v="7"/>
    <s v="Cumberland Farms"/>
    <x v="4"/>
    <x v="0"/>
    <x v="44"/>
    <d v="2021-07-13T00:00:00"/>
    <d v="2021-03-13T00:00:00"/>
    <x v="0"/>
    <x v="0"/>
    <d v="2021-04-13T00:00:00"/>
    <n v="1004114"/>
    <x v="2"/>
    <s v="D2"/>
    <x v="0"/>
    <s v="Not Verified"/>
    <n v="23004"/>
    <n v="0.2238"/>
    <n v="202.41"/>
    <n v="0.15989999999999999"/>
    <n v="8325"/>
    <n v="8"/>
    <n v="4210"/>
  </r>
  <r>
    <n v="823925"/>
    <x v="18"/>
    <x v="0"/>
    <x v="0"/>
    <s v="JP Morgan Chase"/>
    <x v="4"/>
    <x v="0"/>
    <x v="44"/>
    <d v="2021-11-15T00:00:00"/>
    <d v="2021-07-12T00:00:00"/>
    <x v="0"/>
    <x v="0"/>
    <d v="2021-08-12T00:00:00"/>
    <n v="1032527"/>
    <x v="2"/>
    <s v="D4"/>
    <x v="0"/>
    <s v="Not Verified"/>
    <n v="55000"/>
    <n v="0.2223"/>
    <n v="396.7"/>
    <n v="0.16889999999999999"/>
    <n v="16000"/>
    <n v="30"/>
    <n v="5166"/>
  </r>
  <r>
    <n v="990527"/>
    <x v="1"/>
    <x v="0"/>
    <x v="0"/>
    <s v="Krafts"/>
    <x v="4"/>
    <x v="0"/>
    <x v="13"/>
    <d v="2021-10-13T00:00:00"/>
    <d v="2021-06-13T00:00:00"/>
    <x v="0"/>
    <x v="0"/>
    <d v="2021-07-13T00:00:00"/>
    <n v="1215118"/>
    <x v="2"/>
    <s v="D5"/>
    <x v="0"/>
    <s v="Not Verified"/>
    <n v="20004"/>
    <n v="0.1182"/>
    <n v="178.71"/>
    <n v="0.1825"/>
    <n v="7000"/>
    <n v="3"/>
    <n v="3706"/>
  </r>
  <r>
    <n v="725305"/>
    <x v="1"/>
    <x v="0"/>
    <x v="6"/>
    <s v="Bartco Lighting"/>
    <x v="4"/>
    <x v="0"/>
    <x v="29"/>
    <d v="2021-01-16T00:00:00"/>
    <d v="2021-07-15T00:00:00"/>
    <x v="0"/>
    <x v="0"/>
    <d v="2021-08-15T00:00:00"/>
    <n v="920530"/>
    <x v="2"/>
    <s v="D4"/>
    <x v="0"/>
    <s v="Not Verified"/>
    <n v="80000"/>
    <n v="0.16250000000000001"/>
    <n v="241.33"/>
    <n v="0.1565"/>
    <n v="10000"/>
    <n v="36"/>
    <n v="12680"/>
  </r>
  <r>
    <n v="891913"/>
    <x v="21"/>
    <x v="0"/>
    <x v="4"/>
    <s v="Hartford Hospital"/>
    <x v="4"/>
    <x v="0"/>
    <x v="10"/>
    <d v="2021-04-16T00:00:00"/>
    <d v="2021-07-12T00:00:00"/>
    <x v="0"/>
    <x v="0"/>
    <d v="2021-08-12T00:00:00"/>
    <n v="1108775"/>
    <x v="2"/>
    <s v="D4"/>
    <x v="0"/>
    <s v="Not Verified"/>
    <n v="37000"/>
    <n v="0.2046"/>
    <n v="276.83"/>
    <n v="0.17580000000000001"/>
    <n v="11000"/>
    <n v="15"/>
    <n v="2482"/>
  </r>
  <r>
    <n v="609548"/>
    <x v="32"/>
    <x v="0"/>
    <x v="3"/>
    <s v="Food Lion"/>
    <x v="4"/>
    <x v="0"/>
    <x v="49"/>
    <d v="2021-08-12T00:00:00"/>
    <d v="2021-04-12T00:00:00"/>
    <x v="0"/>
    <x v="0"/>
    <d v="2021-05-12T00:00:00"/>
    <n v="781839"/>
    <x v="2"/>
    <s v="D2"/>
    <x v="0"/>
    <s v="Not Verified"/>
    <n v="85000"/>
    <n v="2.1999999999999999E-2"/>
    <n v="282.08999999999997"/>
    <n v="0.14460000000000001"/>
    <n v="12000"/>
    <n v="10"/>
    <n v="4891"/>
  </r>
  <r>
    <n v="571729"/>
    <x v="2"/>
    <x v="0"/>
    <x v="3"/>
    <s v="Poly America"/>
    <x v="4"/>
    <x v="0"/>
    <x v="47"/>
    <d v="2021-08-11T00:00:00"/>
    <d v="2021-03-11T00:00:00"/>
    <x v="0"/>
    <x v="0"/>
    <d v="2021-04-11T00:00:00"/>
    <n v="735421"/>
    <x v="2"/>
    <s v="D5"/>
    <x v="0"/>
    <s v="Not Verified"/>
    <n v="69000"/>
    <n v="6.0199999999999997E-2"/>
    <n v="239.99"/>
    <n v="0.16320000000000001"/>
    <n v="9800"/>
    <n v="10"/>
    <n v="1851"/>
  </r>
  <r>
    <n v="596450"/>
    <x v="4"/>
    <x v="0"/>
    <x v="4"/>
    <s v="CAMPUS APARTMENTS"/>
    <x v="4"/>
    <x v="0"/>
    <x v="50"/>
    <d v="2021-05-16T00:00:00"/>
    <d v="2021-03-11T00:00:00"/>
    <x v="0"/>
    <x v="0"/>
    <d v="2021-04-11T00:00:00"/>
    <n v="765671"/>
    <x v="2"/>
    <s v="D5"/>
    <x v="0"/>
    <s v="Not Verified"/>
    <n v="42000"/>
    <n v="0.24199999999999999"/>
    <n v="48.98"/>
    <n v="0.16320000000000001"/>
    <n v="2000"/>
    <n v="26"/>
    <n v="330"/>
  </r>
  <r>
    <n v="755887"/>
    <x v="8"/>
    <x v="0"/>
    <x v="5"/>
    <s v="RCM Technologies"/>
    <x v="4"/>
    <x v="0"/>
    <x v="25"/>
    <d v="2021-04-16T00:00:00"/>
    <d v="2021-01-13T00:00:00"/>
    <x v="0"/>
    <x v="0"/>
    <d v="2021-02-13T00:00:00"/>
    <n v="955770"/>
    <x v="2"/>
    <s v="D5"/>
    <x v="0"/>
    <s v="Not Verified"/>
    <n v="99840"/>
    <n v="0.1169"/>
    <n v="226.06"/>
    <n v="0.1749"/>
    <n v="9000"/>
    <n v="43"/>
    <n v="8396"/>
  </r>
  <r>
    <n v="845260"/>
    <x v="3"/>
    <x v="0"/>
    <x v="7"/>
    <s v="Wet Seal, Inc."/>
    <x v="4"/>
    <x v="0"/>
    <x v="10"/>
    <d v="2021-03-14T00:00:00"/>
    <d v="2021-11-13T00:00:00"/>
    <x v="0"/>
    <x v="0"/>
    <d v="2021-12-13T00:00:00"/>
    <n v="1056436"/>
    <x v="2"/>
    <s v="D4"/>
    <x v="0"/>
    <s v="Not Verified"/>
    <n v="34000"/>
    <n v="0.21"/>
    <n v="328.52"/>
    <n v="0.16889999999999999"/>
    <n v="13250"/>
    <n v="16"/>
    <n v="9502"/>
  </r>
  <r>
    <n v="714040"/>
    <x v="37"/>
    <x v="0"/>
    <x v="4"/>
    <s v="Croisan Ridge Surgery center"/>
    <x v="4"/>
    <x v="0"/>
    <x v="29"/>
    <d v="2021-05-16T00:00:00"/>
    <d v="2021-12-12T00:00:00"/>
    <x v="0"/>
    <x v="0"/>
    <d v="2022-01-12T00:00:00"/>
    <n v="907371"/>
    <x v="2"/>
    <s v="D4"/>
    <x v="0"/>
    <s v="Not Verified"/>
    <n v="30000"/>
    <n v="0.15840000000000001"/>
    <n v="361.99"/>
    <n v="0.1565"/>
    <n v="15000"/>
    <n v="27"/>
    <n v="7238"/>
  </r>
  <r>
    <n v="558608"/>
    <x v="29"/>
    <x v="0"/>
    <x v="5"/>
    <s v="HHKC"/>
    <x v="4"/>
    <x v="0"/>
    <x v="47"/>
    <d v="2021-08-14T00:00:00"/>
    <d v="2021-03-14T00:00:00"/>
    <x v="0"/>
    <x v="0"/>
    <d v="2021-04-14T00:00:00"/>
    <n v="719072"/>
    <x v="2"/>
    <s v="D3"/>
    <x v="0"/>
    <s v="Not Verified"/>
    <n v="16008"/>
    <n v="0.1079"/>
    <n v="57.83"/>
    <n v="0.15579999999999999"/>
    <n v="2400"/>
    <n v="19"/>
    <n v="2606"/>
  </r>
  <r>
    <n v="613010"/>
    <x v="1"/>
    <x v="0"/>
    <x v="6"/>
    <s v="Western Badge and Trophy"/>
    <x v="1"/>
    <x v="0"/>
    <x v="49"/>
    <d v="2021-05-16T00:00:00"/>
    <d v="2021-02-14T00:00:00"/>
    <x v="0"/>
    <x v="0"/>
    <d v="2021-03-14T00:00:00"/>
    <n v="785999"/>
    <x v="2"/>
    <s v="E1"/>
    <x v="0"/>
    <s v="Not Verified"/>
    <n v="36000"/>
    <n v="0.1978"/>
    <n v="102.03"/>
    <n v="0.1595"/>
    <n v="4200"/>
    <n v="11"/>
    <n v="5150"/>
  </r>
  <r>
    <n v="583200"/>
    <x v="6"/>
    <x v="0"/>
    <x v="4"/>
    <s v="Autumnwood of Livonia"/>
    <x v="1"/>
    <x v="0"/>
    <x v="50"/>
    <d v="2021-06-14T00:00:00"/>
    <d v="2021-01-14T00:00:00"/>
    <x v="0"/>
    <x v="0"/>
    <d v="2021-02-14T00:00:00"/>
    <n v="749435"/>
    <x v="2"/>
    <s v="E4"/>
    <x v="0"/>
    <s v="Not Verified"/>
    <n v="26000"/>
    <n v="0.1191"/>
    <n v="238.9"/>
    <n v="0.1706"/>
    <n v="9600"/>
    <n v="6"/>
    <n v="9715"/>
  </r>
  <r>
    <n v="585502"/>
    <x v="25"/>
    <x v="0"/>
    <x v="5"/>
    <s v="Microfinance International"/>
    <x v="1"/>
    <x v="0"/>
    <x v="50"/>
    <d v="2021-02-12T00:00:00"/>
    <d v="2021-09-11T00:00:00"/>
    <x v="0"/>
    <x v="0"/>
    <d v="2021-10-11T00:00:00"/>
    <n v="752269"/>
    <x v="2"/>
    <s v="E1"/>
    <x v="0"/>
    <s v="Not Verified"/>
    <n v="60000"/>
    <n v="0.16600000000000001"/>
    <n v="392.93"/>
    <n v="0.16450000000000001"/>
    <n v="16000"/>
    <n v="11"/>
    <n v="4949"/>
  </r>
  <r>
    <n v="742570"/>
    <x v="37"/>
    <x v="0"/>
    <x v="5"/>
    <s v="SP Newsprint Co."/>
    <x v="1"/>
    <x v="0"/>
    <x v="25"/>
    <d v="2021-02-14T00:00:00"/>
    <d v="2021-09-13T00:00:00"/>
    <x v="0"/>
    <x v="0"/>
    <d v="2021-10-13T00:00:00"/>
    <n v="940665"/>
    <x v="2"/>
    <s v="E2"/>
    <x v="0"/>
    <s v="Not Verified"/>
    <n v="60000"/>
    <n v="0.21940000000000001"/>
    <n v="204.85"/>
    <n v="0.18390000000000001"/>
    <n v="8000"/>
    <n v="19"/>
    <n v="6466"/>
  </r>
  <r>
    <n v="725458"/>
    <x v="1"/>
    <x v="0"/>
    <x v="5"/>
    <s v="Assurant Specialty Property"/>
    <x v="1"/>
    <x v="0"/>
    <x v="29"/>
    <d v="2021-08-12T00:00:00"/>
    <d v="2021-04-12T00:00:00"/>
    <x v="0"/>
    <x v="0"/>
    <d v="2021-05-12T00:00:00"/>
    <n v="920702"/>
    <x v="2"/>
    <s v="E3"/>
    <x v="0"/>
    <s v="Not Verified"/>
    <n v="39150"/>
    <n v="0.1389"/>
    <n v="199.43"/>
    <n v="0.1714"/>
    <n v="8000"/>
    <n v="10"/>
    <n v="2430"/>
  </r>
  <r>
    <n v="875113"/>
    <x v="38"/>
    <x v="0"/>
    <x v="7"/>
    <s v="City of Jacksonville"/>
    <x v="1"/>
    <x v="0"/>
    <x v="10"/>
    <d v="2021-05-16T00:00:00"/>
    <d v="2021-08-13T00:00:00"/>
    <x v="0"/>
    <x v="0"/>
    <d v="2021-09-13T00:00:00"/>
    <n v="1089608"/>
    <x v="2"/>
    <s v="E3"/>
    <x v="0"/>
    <s v="Not Verified"/>
    <n v="30000"/>
    <n v="0.18"/>
    <n v="309.91000000000003"/>
    <n v="0.18790000000000001"/>
    <n v="12000"/>
    <n v="30"/>
    <n v="6816"/>
  </r>
  <r>
    <n v="751876"/>
    <x v="5"/>
    <x v="0"/>
    <x v="10"/>
    <s v="Publix Supermarkets"/>
    <x v="1"/>
    <x v="0"/>
    <x v="25"/>
    <d v="2021-12-14T00:00:00"/>
    <d v="2021-11-14T00:00:00"/>
    <x v="0"/>
    <x v="0"/>
    <d v="2021-12-14T00:00:00"/>
    <n v="951394"/>
    <x v="2"/>
    <s v="E2"/>
    <x v="0"/>
    <s v="Not Verified"/>
    <n v="43000"/>
    <n v="0.16689999999999999"/>
    <n v="245.82"/>
    <n v="0.18390000000000001"/>
    <n v="9600"/>
    <n v="8"/>
    <n v="9913"/>
  </r>
  <r>
    <n v="754651"/>
    <x v="5"/>
    <x v="0"/>
    <x v="6"/>
    <s v="Ihop"/>
    <x v="1"/>
    <x v="0"/>
    <x v="25"/>
    <d v="2021-12-12T00:00:00"/>
    <d v="2021-07-12T00:00:00"/>
    <x v="0"/>
    <x v="0"/>
    <d v="2021-08-12T00:00:00"/>
    <n v="954390"/>
    <x v="2"/>
    <s v="E4"/>
    <x v="0"/>
    <s v="Not Verified"/>
    <n v="28800"/>
    <n v="0.23169999999999999"/>
    <n v="150.08000000000001"/>
    <n v="0.19289999999999999"/>
    <n v="5750"/>
    <n v="9"/>
    <n v="2374"/>
  </r>
  <r>
    <n v="1020400"/>
    <x v="37"/>
    <x v="0"/>
    <x v="6"/>
    <s v="Wells Fargo"/>
    <x v="1"/>
    <x v="0"/>
    <x v="22"/>
    <d v="2021-05-16T00:00:00"/>
    <d v="2021-03-16T00:00:00"/>
    <x v="0"/>
    <x v="0"/>
    <d v="2021-04-16T00:00:00"/>
    <n v="1249172"/>
    <x v="2"/>
    <s v="E4"/>
    <x v="0"/>
    <s v="Not Verified"/>
    <n v="32712"/>
    <n v="0.215"/>
    <n v="211.56"/>
    <n v="0.1991"/>
    <n v="8000"/>
    <n v="18"/>
    <n v="9934"/>
  </r>
  <r>
    <n v="859997"/>
    <x v="41"/>
    <x v="0"/>
    <x v="3"/>
    <s v="Abramson &amp; Associates, LLC"/>
    <x v="1"/>
    <x v="0"/>
    <x v="11"/>
    <d v="2021-02-13T00:00:00"/>
    <d v="2021-08-12T00:00:00"/>
    <x v="0"/>
    <x v="0"/>
    <d v="2021-09-12T00:00:00"/>
    <n v="1072832"/>
    <x v="2"/>
    <s v="E5"/>
    <x v="0"/>
    <s v="Not Verified"/>
    <n v="32000"/>
    <n v="0.15079999999999999"/>
    <n v="355.35"/>
    <n v="0.19689999999999999"/>
    <n v="13500"/>
    <n v="7"/>
    <n v="4590"/>
  </r>
  <r>
    <n v="867618"/>
    <x v="4"/>
    <x v="0"/>
    <x v="8"/>
    <s v="state farm insurance"/>
    <x v="1"/>
    <x v="0"/>
    <x v="10"/>
    <d v="2021-05-12T00:00:00"/>
    <d v="2021-12-11T00:00:00"/>
    <x v="0"/>
    <x v="0"/>
    <d v="2022-01-11T00:00:00"/>
    <n v="1081230"/>
    <x v="2"/>
    <s v="E4"/>
    <x v="0"/>
    <s v="Not Verified"/>
    <n v="71000"/>
    <n v="4.6800000000000001E-2"/>
    <n v="104.41"/>
    <n v="0.19289999999999999"/>
    <n v="4000"/>
    <n v="11"/>
    <n v="538"/>
  </r>
  <r>
    <n v="805015"/>
    <x v="5"/>
    <x v="0"/>
    <x v="5"/>
    <s v="Orange Lake CC and Resort"/>
    <x v="1"/>
    <x v="0"/>
    <x v="11"/>
    <d v="2021-03-13T00:00:00"/>
    <d v="2021-10-12T00:00:00"/>
    <x v="0"/>
    <x v="0"/>
    <d v="2021-11-12T00:00:00"/>
    <n v="1010970"/>
    <x v="2"/>
    <s v="E4"/>
    <x v="0"/>
    <s v="Not Verified"/>
    <n v="29004"/>
    <n v="0.1125"/>
    <n v="167.05"/>
    <n v="0.19289999999999999"/>
    <n v="6400"/>
    <n v="6"/>
    <n v="2642"/>
  </r>
  <r>
    <n v="600650"/>
    <x v="1"/>
    <x v="0"/>
    <x v="2"/>
    <s v="J.R. Electric"/>
    <x v="1"/>
    <x v="0"/>
    <x v="50"/>
    <d v="2021-08-15T00:00:00"/>
    <d v="2021-03-15T00:00:00"/>
    <x v="0"/>
    <x v="0"/>
    <d v="2021-04-15T00:00:00"/>
    <n v="770891"/>
    <x v="2"/>
    <s v="E4"/>
    <x v="0"/>
    <s v="Not Verified"/>
    <n v="26500"/>
    <n v="0"/>
    <n v="124.43"/>
    <n v="0.1706"/>
    <n v="5000"/>
    <n v="4"/>
    <n v="6657"/>
  </r>
  <r>
    <n v="707938"/>
    <x v="5"/>
    <x v="0"/>
    <x v="7"/>
    <s v="Sourthern Garden"/>
    <x v="1"/>
    <x v="0"/>
    <x v="42"/>
    <d v="2021-03-13T00:00:00"/>
    <d v="2021-10-12T00:00:00"/>
    <x v="0"/>
    <x v="0"/>
    <d v="2021-11-12T00:00:00"/>
    <n v="900343"/>
    <x v="2"/>
    <s v="E1"/>
    <x v="0"/>
    <s v="Not Verified"/>
    <n v="53000"/>
    <n v="0.1071"/>
    <n v="245.32"/>
    <n v="0.16400000000000001"/>
    <n v="10000"/>
    <n v="19"/>
    <n v="4863"/>
  </r>
  <r>
    <n v="586145"/>
    <x v="8"/>
    <x v="0"/>
    <x v="6"/>
    <s v="DDI"/>
    <x v="1"/>
    <x v="0"/>
    <x v="54"/>
    <d v="2021-05-16T00:00:00"/>
    <d v="2021-01-11T00:00:00"/>
    <x v="0"/>
    <x v="0"/>
    <d v="2021-02-11T00:00:00"/>
    <n v="753044"/>
    <x v="2"/>
    <s v="E2"/>
    <x v="0"/>
    <s v="Not Verified"/>
    <n v="54000"/>
    <n v="0.13400000000000001"/>
    <n v="297.08"/>
    <n v="0.16819999999999999"/>
    <n v="12000"/>
    <n v="10"/>
    <n v="889"/>
  </r>
  <r>
    <n v="610557"/>
    <x v="2"/>
    <x v="0"/>
    <x v="8"/>
    <s v="Corpus Christi Army Depot/ US DoD"/>
    <x v="1"/>
    <x v="0"/>
    <x v="49"/>
    <d v="2021-12-12T00:00:00"/>
    <d v="2021-07-12T00:00:00"/>
    <x v="0"/>
    <x v="0"/>
    <d v="2021-08-12T00:00:00"/>
    <n v="782987"/>
    <x v="2"/>
    <s v="E2"/>
    <x v="0"/>
    <s v="Not Verified"/>
    <n v="63000"/>
    <n v="0.19520000000000001"/>
    <n v="293.87"/>
    <n v="0.16320000000000001"/>
    <n v="12000"/>
    <n v="31"/>
    <n v="6394"/>
  </r>
  <r>
    <n v="602431"/>
    <x v="18"/>
    <x v="0"/>
    <x v="8"/>
    <s v="Rosenberg Kolb Architects"/>
    <x v="1"/>
    <x v="0"/>
    <x v="50"/>
    <d v="2021-06-14T00:00:00"/>
    <d v="2021-03-14T00:00:00"/>
    <x v="0"/>
    <x v="0"/>
    <d v="2021-04-14T00:00:00"/>
    <n v="772972"/>
    <x v="2"/>
    <s v="E3"/>
    <x v="0"/>
    <s v="Not Verified"/>
    <n v="42504"/>
    <n v="0.1434"/>
    <n v="246.87"/>
    <n v="0.16689999999999999"/>
    <n v="10000"/>
    <n v="19"/>
    <n v="11101"/>
  </r>
  <r>
    <n v="951028"/>
    <x v="20"/>
    <x v="0"/>
    <x v="2"/>
    <s v="McKesson Corp"/>
    <x v="1"/>
    <x v="0"/>
    <x v="13"/>
    <d v="2021-05-14T00:00:00"/>
    <d v="2021-12-13T00:00:00"/>
    <x v="0"/>
    <x v="0"/>
    <d v="2022-01-13T00:00:00"/>
    <n v="1171779"/>
    <x v="2"/>
    <s v="E1"/>
    <x v="0"/>
    <s v="Not Verified"/>
    <n v="82000"/>
    <n v="0.11269999999999999"/>
    <n v="308.92"/>
    <n v="0.18640000000000001"/>
    <n v="12000"/>
    <n v="16"/>
    <n v="9187"/>
  </r>
  <r>
    <n v="541894"/>
    <x v="1"/>
    <x v="0"/>
    <x v="2"/>
    <s v="AnaJet inc"/>
    <x v="1"/>
    <x v="0"/>
    <x v="43"/>
    <d v="2021-02-14T00:00:00"/>
    <d v="2021-09-13T00:00:00"/>
    <x v="0"/>
    <x v="0"/>
    <d v="2021-10-13T00:00:00"/>
    <n v="699377"/>
    <x v="2"/>
    <s v="E4"/>
    <x v="0"/>
    <s v="Not Verified"/>
    <n v="42000"/>
    <n v="1.14E-2"/>
    <n v="60.38"/>
    <n v="0.17560000000000001"/>
    <n v="2400"/>
    <n v="3"/>
    <n v="2446"/>
  </r>
  <r>
    <n v="752016"/>
    <x v="32"/>
    <x v="0"/>
    <x v="5"/>
    <s v="mmi products"/>
    <x v="1"/>
    <x v="0"/>
    <x v="25"/>
    <d v="2021-12-13T00:00:00"/>
    <d v="2021-07-13T00:00:00"/>
    <x v="0"/>
    <x v="0"/>
    <d v="2021-08-13T00:00:00"/>
    <n v="951548"/>
    <x v="2"/>
    <s v="E1"/>
    <x v="0"/>
    <s v="Not Verified"/>
    <n v="38400"/>
    <n v="0.1134"/>
    <n v="228.5"/>
    <n v="0.1799"/>
    <n v="9000"/>
    <n v="20"/>
    <n v="6093"/>
  </r>
  <r>
    <n v="694727"/>
    <x v="16"/>
    <x v="0"/>
    <x v="7"/>
    <s v="Boston College"/>
    <x v="1"/>
    <x v="0"/>
    <x v="42"/>
    <d v="2021-02-14T00:00:00"/>
    <d v="2021-09-13T00:00:00"/>
    <x v="0"/>
    <x v="0"/>
    <d v="2021-10-13T00:00:00"/>
    <n v="885689"/>
    <x v="2"/>
    <s v="E1"/>
    <x v="0"/>
    <s v="Not Verified"/>
    <n v="34000"/>
    <n v="0.24879999999999999"/>
    <n v="171.72"/>
    <n v="0.16400000000000001"/>
    <n v="7000"/>
    <n v="13"/>
    <n v="5778"/>
  </r>
  <r>
    <n v="1035062"/>
    <x v="25"/>
    <x v="0"/>
    <x v="4"/>
    <s v="Harris Corporation"/>
    <x v="1"/>
    <x v="0"/>
    <x v="12"/>
    <d v="2021-10-13T00:00:00"/>
    <d v="2021-06-13T00:00:00"/>
    <x v="0"/>
    <x v="0"/>
    <d v="2021-07-13T00:00:00"/>
    <n v="1264673"/>
    <x v="2"/>
    <s v="E2"/>
    <x v="0"/>
    <s v="Not Verified"/>
    <n v="78050"/>
    <n v="0.16839999999999999"/>
    <n v="441.28"/>
    <n v="0.1903"/>
    <n v="17000"/>
    <n v="42"/>
    <n v="13560"/>
  </r>
  <r>
    <n v="587135"/>
    <x v="5"/>
    <x v="0"/>
    <x v="6"/>
    <s v="Me Day Spa"/>
    <x v="5"/>
    <x v="0"/>
    <x v="21"/>
    <d v="2021-07-13T00:00:00"/>
    <d v="2021-03-13T00:00:00"/>
    <x v="0"/>
    <x v="0"/>
    <d v="2021-04-13T00:00:00"/>
    <n v="754241"/>
    <x v="2"/>
    <s v="F2"/>
    <x v="0"/>
    <s v="Not Verified"/>
    <n v="49000"/>
    <n v="2.35E-2"/>
    <n v="178.41"/>
    <n v="0.1817"/>
    <n v="7000"/>
    <n v="4"/>
    <n v="4629"/>
  </r>
  <r>
    <n v="550956"/>
    <x v="8"/>
    <x v="0"/>
    <x v="3"/>
    <s v="URS"/>
    <x v="5"/>
    <x v="0"/>
    <x v="43"/>
    <d v="2021-06-14T00:00:00"/>
    <d v="2021-03-13T00:00:00"/>
    <x v="0"/>
    <x v="0"/>
    <d v="2021-04-13T00:00:00"/>
    <n v="710110"/>
    <x v="2"/>
    <s v="F5"/>
    <x v="0"/>
    <s v="Not Verified"/>
    <n v="21600"/>
    <n v="4.4400000000000002E-2"/>
    <n v="184.65"/>
    <n v="0.19789999999999999"/>
    <n v="7000"/>
    <n v="4"/>
    <n v="5803"/>
  </r>
  <r>
    <n v="1034612"/>
    <x v="9"/>
    <x v="0"/>
    <x v="3"/>
    <s v="Social Security Administration"/>
    <x v="5"/>
    <x v="0"/>
    <x v="12"/>
    <d v="2021-05-16T00:00:00"/>
    <d v="2021-05-13T00:00:00"/>
    <x v="0"/>
    <x v="0"/>
    <d v="2021-06-13T00:00:00"/>
    <n v="1264200"/>
    <x v="2"/>
    <s v="F1"/>
    <x v="0"/>
    <s v="Not Verified"/>
    <n v="56791"/>
    <n v="0.1411"/>
    <n v="507.45"/>
    <n v="0.2089"/>
    <n v="18800"/>
    <n v="20"/>
    <n v="8625"/>
  </r>
  <r>
    <n v="535285"/>
    <x v="29"/>
    <x v="0"/>
    <x v="3"/>
    <s v="US Army"/>
    <x v="5"/>
    <x v="0"/>
    <x v="51"/>
    <d v="2021-03-12T00:00:00"/>
    <d v="2021-01-12T00:00:00"/>
    <x v="0"/>
    <x v="0"/>
    <d v="2021-02-12T00:00:00"/>
    <n v="691693"/>
    <x v="2"/>
    <s v="F1"/>
    <x v="0"/>
    <s v="Not Verified"/>
    <n v="26400"/>
    <n v="0.16950000000000001"/>
    <n v="159.74"/>
    <n v="0.183"/>
    <n v="6250"/>
    <n v="7"/>
    <n v="3326"/>
  </r>
  <r>
    <n v="524447"/>
    <x v="1"/>
    <x v="0"/>
    <x v="4"/>
    <s v="Defense  and  Confirmation Project"/>
    <x v="5"/>
    <x v="0"/>
    <x v="51"/>
    <d v="2021-05-16T00:00:00"/>
    <d v="2021-12-13T00:00:00"/>
    <x v="0"/>
    <x v="0"/>
    <d v="2022-01-13T00:00:00"/>
    <n v="678554"/>
    <x v="2"/>
    <s v="F3"/>
    <x v="0"/>
    <s v="Not Verified"/>
    <n v="60204"/>
    <n v="0.18679999999999999"/>
    <n v="623.11"/>
    <n v="0.19040000000000001"/>
    <n v="24000"/>
    <n v="16"/>
    <n v="24612"/>
  </r>
  <r>
    <n v="978549"/>
    <x v="2"/>
    <x v="0"/>
    <x v="8"/>
    <s v="HEB Grocery"/>
    <x v="5"/>
    <x v="0"/>
    <x v="22"/>
    <d v="2021-08-12T00:00:00"/>
    <d v="2021-04-12T00:00:00"/>
    <x v="0"/>
    <x v="0"/>
    <d v="2021-05-12T00:00:00"/>
    <n v="1201594"/>
    <x v="2"/>
    <s v="F2"/>
    <x v="0"/>
    <s v="Not Verified"/>
    <n v="18000"/>
    <n v="0.18870000000000001"/>
    <n v="149.66999999999999"/>
    <n v="0.21279999999999999"/>
    <n v="5500"/>
    <n v="4"/>
    <n v="931"/>
  </r>
  <r>
    <n v="610101"/>
    <x v="15"/>
    <x v="0"/>
    <x v="10"/>
    <s v="US Army"/>
    <x v="5"/>
    <x v="0"/>
    <x v="49"/>
    <d v="2021-05-16T00:00:00"/>
    <d v="2021-05-14T00:00:00"/>
    <x v="0"/>
    <x v="0"/>
    <d v="2021-06-14T00:00:00"/>
    <n v="782481"/>
    <x v="2"/>
    <s v="F5"/>
    <x v="0"/>
    <s v="Not Verified"/>
    <n v="72396"/>
    <n v="0.1246"/>
    <n v="522.01"/>
    <n v="0.19289999999999999"/>
    <n v="20000"/>
    <n v="19"/>
    <n v="24817"/>
  </r>
  <r>
    <n v="842083"/>
    <x v="18"/>
    <x v="0"/>
    <x v="4"/>
    <s v="Medco"/>
    <x v="6"/>
    <x v="0"/>
    <x v="11"/>
    <d v="2021-02-15T00:00:00"/>
    <d v="2021-09-14T00:00:00"/>
    <x v="0"/>
    <x v="0"/>
    <d v="2021-10-14T00:00:00"/>
    <n v="1052700"/>
    <x v="2"/>
    <s v="G5"/>
    <x v="0"/>
    <s v="Not Verified"/>
    <n v="40000"/>
    <n v="0.1542"/>
    <n v="389.45"/>
    <n v="0.2359"/>
    <n v="13650"/>
    <n v="35"/>
    <n v="15463"/>
  </r>
  <r>
    <n v="782531"/>
    <x v="32"/>
    <x v="0"/>
    <x v="8"/>
    <m/>
    <x v="5"/>
    <x v="0"/>
    <x v="6"/>
    <d v="2021-03-12T00:00:00"/>
    <d v="2021-10-11T00:00:00"/>
    <x v="0"/>
    <x v="0"/>
    <d v="2021-11-11T00:00:00"/>
    <n v="985527"/>
    <x v="2"/>
    <s v="F4"/>
    <x v="0"/>
    <s v="Not Verified"/>
    <n v="60000"/>
    <n v="0.18"/>
    <n v="370.79"/>
    <n v="0.22639999999999999"/>
    <n v="18000"/>
    <n v="32"/>
    <n v="2056"/>
  </r>
  <r>
    <n v="605061"/>
    <x v="23"/>
    <x v="0"/>
    <x v="3"/>
    <s v="Colorado Education Association"/>
    <x v="0"/>
    <x v="1"/>
    <x v="50"/>
    <d v="2021-05-16T00:00:00"/>
    <d v="2021-05-12T00:00:00"/>
    <x v="0"/>
    <x v="0"/>
    <d v="2021-06-12T00:00:00"/>
    <n v="776213"/>
    <x v="2"/>
    <s v="C2"/>
    <x v="0"/>
    <s v="Not Verified"/>
    <n v="61000"/>
    <n v="0.15540000000000001"/>
    <n v="119.54"/>
    <n v="0.12609999999999999"/>
    <n v="5300"/>
    <n v="23"/>
    <n v="1569"/>
  </r>
  <r>
    <n v="574344"/>
    <x v="20"/>
    <x v="0"/>
    <x v="3"/>
    <s v="SOMBRA HOMES, INC"/>
    <x v="0"/>
    <x v="1"/>
    <x v="54"/>
    <d v="2021-05-16T00:00:00"/>
    <d v="2021-02-13T00:00:00"/>
    <x v="0"/>
    <x v="0"/>
    <d v="2021-03-13T00:00:00"/>
    <n v="738832"/>
    <x v="2"/>
    <s v="C3"/>
    <x v="0"/>
    <s v="Not Verified"/>
    <n v="36400"/>
    <n v="0.22020000000000001"/>
    <n v="215.14"/>
    <n v="0.13980000000000001"/>
    <n v="9250"/>
    <n v="37"/>
    <n v="6238"/>
  </r>
  <r>
    <n v="859762"/>
    <x v="0"/>
    <x v="0"/>
    <x v="9"/>
    <s v="The Kaufmann Clinic, Inc"/>
    <x v="0"/>
    <x v="1"/>
    <x v="10"/>
    <d v="2021-05-16T00:00:00"/>
    <d v="2021-06-13T00:00:00"/>
    <x v="0"/>
    <x v="0"/>
    <d v="2021-07-13T00:00:00"/>
    <n v="1072477"/>
    <x v="2"/>
    <s v="C4"/>
    <x v="0"/>
    <s v="Not Verified"/>
    <n v="55000"/>
    <n v="0.16650000000000001"/>
    <n v="322.05"/>
    <n v="0.1479"/>
    <n v="13600"/>
    <n v="26"/>
    <n v="6755"/>
  </r>
  <r>
    <n v="788280"/>
    <x v="5"/>
    <x v="0"/>
    <x v="0"/>
    <s v="Palm Beach Gardens Medical Center"/>
    <x v="4"/>
    <x v="1"/>
    <x v="6"/>
    <d v="2021-05-16T00:00:00"/>
    <d v="2021-05-12T00:00:00"/>
    <x v="0"/>
    <x v="0"/>
    <d v="2021-06-12T00:00:00"/>
    <n v="991953"/>
    <x v="2"/>
    <s v="D5"/>
    <x v="0"/>
    <s v="Not Verified"/>
    <n v="105000"/>
    <n v="4.2299999999999997E-2"/>
    <n v="307.06"/>
    <n v="0.1749"/>
    <n v="12225"/>
    <n v="21"/>
    <n v="6932"/>
  </r>
  <r>
    <n v="815104"/>
    <x v="9"/>
    <x v="0"/>
    <x v="4"/>
    <s v="Chesapeake Property Cons"/>
    <x v="4"/>
    <x v="1"/>
    <x v="44"/>
    <d v="2021-02-12T00:00:00"/>
    <d v="2021-10-11T00:00:00"/>
    <x v="0"/>
    <x v="0"/>
    <d v="2021-11-11T00:00:00"/>
    <n v="1022702"/>
    <x v="2"/>
    <s v="D2"/>
    <x v="0"/>
    <s v="Not Verified"/>
    <n v="118000"/>
    <n v="0.19789999999999999"/>
    <n v="364.7"/>
    <n v="0.15989999999999999"/>
    <n v="15000"/>
    <n v="20"/>
    <n v="1389"/>
  </r>
  <r>
    <n v="531027"/>
    <x v="1"/>
    <x v="0"/>
    <x v="2"/>
    <s v="Perpetual Digital Solutions"/>
    <x v="4"/>
    <x v="1"/>
    <x v="51"/>
    <d v="2021-05-16T00:00:00"/>
    <d v="2021-09-10T00:00:00"/>
    <x v="0"/>
    <x v="0"/>
    <d v="2021-10-10T00:00:00"/>
    <n v="686598"/>
    <x v="2"/>
    <s v="D5"/>
    <x v="0"/>
    <s v="Not Verified"/>
    <n v="90000"/>
    <n v="0.21920000000000001"/>
    <n v="440.8"/>
    <n v="0.16320000000000001"/>
    <n v="18000"/>
    <n v="44"/>
    <n v="881"/>
  </r>
  <r>
    <n v="561407"/>
    <x v="13"/>
    <x v="0"/>
    <x v="5"/>
    <s v="Continuant"/>
    <x v="4"/>
    <x v="1"/>
    <x v="47"/>
    <d v="2021-05-16T00:00:00"/>
    <d v="2021-12-12T00:00:00"/>
    <x v="0"/>
    <x v="0"/>
    <d v="2022-01-12T00:00:00"/>
    <n v="722509"/>
    <x v="2"/>
    <s v="D3"/>
    <x v="0"/>
    <s v="Not Verified"/>
    <n v="65129"/>
    <n v="0.12859999999999999"/>
    <n v="385.53"/>
    <n v="0.15579999999999999"/>
    <n v="16000"/>
    <n v="24"/>
    <n v="10408"/>
  </r>
  <r>
    <n v="524114"/>
    <x v="0"/>
    <x v="0"/>
    <x v="1"/>
    <s v="Spacenet Inc."/>
    <x v="4"/>
    <x v="1"/>
    <x v="51"/>
    <d v="2021-05-16T00:00:00"/>
    <d v="2021-05-12T00:00:00"/>
    <x v="0"/>
    <x v="0"/>
    <d v="2021-06-12T00:00:00"/>
    <n v="678164"/>
    <x v="2"/>
    <s v="D2"/>
    <x v="0"/>
    <s v="Not Verified"/>
    <n v="90000"/>
    <n v="0.11550000000000001"/>
    <n v="287.41000000000003"/>
    <n v="0.15210000000000001"/>
    <n v="18000"/>
    <n v="23"/>
    <n v="6610"/>
  </r>
  <r>
    <n v="801277"/>
    <x v="3"/>
    <x v="0"/>
    <x v="3"/>
    <s v="Navistar Financial Corporation"/>
    <x v="4"/>
    <x v="1"/>
    <x v="44"/>
    <d v="2021-05-16T00:00:00"/>
    <d v="2021-10-12T00:00:00"/>
    <x v="0"/>
    <x v="0"/>
    <d v="2021-11-12T00:00:00"/>
    <n v="1006833"/>
    <x v="2"/>
    <s v="D4"/>
    <x v="0"/>
    <s v="Not Verified"/>
    <n v="59750"/>
    <n v="0.20649999999999999"/>
    <n v="201.45"/>
    <n v="0.16889999999999999"/>
    <n v="8125"/>
    <n v="34"/>
    <n v="2104"/>
  </r>
  <r>
    <n v="755817"/>
    <x v="8"/>
    <x v="0"/>
    <x v="1"/>
    <s v="medbest"/>
    <x v="4"/>
    <x v="1"/>
    <x v="25"/>
    <d v="2021-04-16T00:00:00"/>
    <d v="2021-05-14T00:00:00"/>
    <x v="0"/>
    <x v="0"/>
    <d v="2021-06-14T00:00:00"/>
    <n v="955696"/>
    <x v="2"/>
    <s v="D3"/>
    <x v="0"/>
    <s v="Not Verified"/>
    <n v="28332"/>
    <n v="0.19400000000000001"/>
    <n v="122.9"/>
    <n v="0.16489999999999999"/>
    <n v="5000"/>
    <n v="20"/>
    <n v="7246"/>
  </r>
  <r>
    <n v="763883"/>
    <x v="20"/>
    <x v="0"/>
    <x v="3"/>
    <s v="United States Postal Service"/>
    <x v="1"/>
    <x v="1"/>
    <x v="25"/>
    <d v="2021-05-16T00:00:00"/>
    <d v="2021-02-12T00:00:00"/>
    <x v="0"/>
    <x v="0"/>
    <d v="2021-03-12T00:00:00"/>
    <n v="964547"/>
    <x v="2"/>
    <s v="E3"/>
    <x v="0"/>
    <s v="Not Verified"/>
    <n v="52000"/>
    <n v="0.14699999999999999"/>
    <n v="439.03"/>
    <n v="0.18790000000000001"/>
    <n v="17000"/>
    <n v="23"/>
    <n v="3529"/>
  </r>
  <r>
    <n v="654859"/>
    <x v="1"/>
    <x v="0"/>
    <x v="9"/>
    <s v="CPC LOGISTICS/TIRE PRODUCTS"/>
    <x v="5"/>
    <x v="1"/>
    <x v="21"/>
    <d v="2021-05-16T00:00:00"/>
    <d v="2021-12-12T00:00:00"/>
    <x v="0"/>
    <x v="0"/>
    <d v="2022-01-12T00:00:00"/>
    <n v="837447"/>
    <x v="2"/>
    <s v="F4"/>
    <x v="0"/>
    <s v="Not Verified"/>
    <n v="65000"/>
    <n v="6.6500000000000004E-2"/>
    <n v="261.39999999999998"/>
    <n v="0.19359999999999999"/>
    <n v="10000"/>
    <n v="11"/>
    <n v="5401"/>
  </r>
  <r>
    <n v="653939"/>
    <x v="3"/>
    <x v="0"/>
    <x v="9"/>
    <s v="Chicago Housing Authority"/>
    <x v="5"/>
    <x v="1"/>
    <x v="21"/>
    <d v="2021-05-16T00:00:00"/>
    <d v="2021-07-15T00:00:00"/>
    <x v="0"/>
    <x v="0"/>
    <d v="2021-08-15T00:00:00"/>
    <n v="836320"/>
    <x v="2"/>
    <s v="F1"/>
    <x v="0"/>
    <s v="Not Verified"/>
    <n v="60000"/>
    <n v="0.18340000000000001"/>
    <n v="306.36"/>
    <n v="0.1825"/>
    <n v="12000"/>
    <n v="40"/>
    <n v="16243"/>
  </r>
  <r>
    <n v="419640"/>
    <x v="25"/>
    <x v="0"/>
    <x v="8"/>
    <s v="EVERGREEN"/>
    <x v="4"/>
    <x v="3"/>
    <x v="6"/>
    <d v="2021-05-16T00:00:00"/>
    <d v="2021-07-15T00:00:00"/>
    <x v="0"/>
    <x v="0"/>
    <d v="2021-08-15T00:00:00"/>
    <n v="492484"/>
    <x v="2"/>
    <s v="D3"/>
    <x v="0"/>
    <s v="Not Verified"/>
    <n v="32000"/>
    <n v="0.17929999999999999"/>
    <n v="282.05"/>
    <n v="0.16489999999999999"/>
    <n v="16000"/>
    <n v="18"/>
    <n v="13820"/>
  </r>
  <r>
    <n v="891753"/>
    <x v="16"/>
    <x v="0"/>
    <x v="9"/>
    <s v="homemax realestate"/>
    <x v="0"/>
    <x v="2"/>
    <x v="10"/>
    <d v="2021-04-16T00:00:00"/>
    <d v="2021-12-15T00:00:00"/>
    <x v="0"/>
    <x v="0"/>
    <d v="2022-01-15T00:00:00"/>
    <n v="1108605"/>
    <x v="2"/>
    <s v="C1"/>
    <x v="0"/>
    <s v="Not Verified"/>
    <n v="60000"/>
    <n v="8.8200000000000001E-2"/>
    <n v="340.47"/>
    <n v="0.13489999999999999"/>
    <n v="14800"/>
    <n v="11"/>
    <n v="17004"/>
  </r>
  <r>
    <n v="1037138"/>
    <x v="18"/>
    <x v="0"/>
    <x v="5"/>
    <s v="Taurus Display Corporation"/>
    <x v="2"/>
    <x v="0"/>
    <x v="12"/>
    <d v="2021-05-16T00:00:00"/>
    <d v="2021-07-12T00:00:00"/>
    <x v="0"/>
    <x v="0"/>
    <d v="2021-08-12T00:00:00"/>
    <n v="1267030"/>
    <x v="2"/>
    <s v="B5"/>
    <x v="0"/>
    <s v="Not Verified"/>
    <n v="60000"/>
    <n v="4.6800000000000001E-2"/>
    <n v="338.93"/>
    <n v="0.12690000000000001"/>
    <n v="15000"/>
    <n v="13"/>
    <n v="2366"/>
  </r>
  <r>
    <n v="675591"/>
    <x v="8"/>
    <x v="0"/>
    <x v="3"/>
    <s v="REGENT SPORTS CO."/>
    <x v="0"/>
    <x v="0"/>
    <x v="0"/>
    <d v="2021-04-16T00:00:00"/>
    <d v="2021-12-11T00:00:00"/>
    <x v="0"/>
    <x v="0"/>
    <d v="2022-01-11T00:00:00"/>
    <n v="863405"/>
    <x v="2"/>
    <s v="C4"/>
    <x v="0"/>
    <s v="Not Verified"/>
    <n v="49000"/>
    <n v="0.24959999999999999"/>
    <n v="277.98"/>
    <n v="0.13800000000000001"/>
    <n v="12000"/>
    <n v="35"/>
    <n v="2501"/>
  </r>
  <r>
    <n v="555232"/>
    <x v="25"/>
    <x v="0"/>
    <x v="3"/>
    <s v="Scott E Bittler"/>
    <x v="4"/>
    <x v="0"/>
    <x v="43"/>
    <d v="2021-05-16T00:00:00"/>
    <d v="2021-01-11T00:00:00"/>
    <x v="0"/>
    <x v="0"/>
    <d v="2021-02-11T00:00:00"/>
    <n v="715101"/>
    <x v="2"/>
    <s v="D2"/>
    <x v="0"/>
    <s v="Not Verified"/>
    <n v="32000"/>
    <n v="0.20930000000000001"/>
    <n v="167.31"/>
    <n v="0.15210000000000001"/>
    <n v="7000"/>
    <n v="21"/>
    <n v="834"/>
  </r>
  <r>
    <n v="624787"/>
    <x v="23"/>
    <x v="0"/>
    <x v="9"/>
    <s v="Holland &amp; Hart"/>
    <x v="1"/>
    <x v="0"/>
    <x v="21"/>
    <d v="2021-05-16T00:00:00"/>
    <d v="2021-09-13T00:00:00"/>
    <x v="0"/>
    <x v="0"/>
    <d v="2021-10-13T00:00:00"/>
    <n v="800729"/>
    <x v="2"/>
    <s v="E1"/>
    <x v="0"/>
    <s v="Not Verified"/>
    <n v="58480"/>
    <n v="0.19270000000000001"/>
    <n v="490.63"/>
    <n v="0.16400000000000001"/>
    <n v="20000"/>
    <n v="29"/>
    <n v="14718"/>
  </r>
  <r>
    <n v="677055"/>
    <x v="31"/>
    <x v="0"/>
    <x v="9"/>
    <s v="Bluegrass-Oakwood"/>
    <x v="1"/>
    <x v="0"/>
    <x v="0"/>
    <d v="2021-05-16T00:00:00"/>
    <d v="2021-05-12T00:00:00"/>
    <x v="0"/>
    <x v="0"/>
    <d v="2021-06-12T00:00:00"/>
    <n v="865106"/>
    <x v="2"/>
    <s v="E1"/>
    <x v="0"/>
    <s v="Not Verified"/>
    <n v="74500"/>
    <n v="0.2485"/>
    <n v="382.69"/>
    <n v="0.16400000000000001"/>
    <n v="15600"/>
    <n v="45"/>
    <n v="2248"/>
  </r>
  <r>
    <n v="608575"/>
    <x v="19"/>
    <x v="0"/>
    <x v="3"/>
    <s v="UHHS CONNEAUT MEDICAL CENTER"/>
    <x v="3"/>
    <x v="1"/>
    <x v="49"/>
    <d v="2021-05-16T00:00:00"/>
    <d v="2021-07-15T00:00:00"/>
    <x v="1"/>
    <x v="1"/>
    <d v="2021-08-15T00:00:00"/>
    <n v="780680"/>
    <x v="2"/>
    <s v="A2"/>
    <x v="0"/>
    <s v="Not Verified"/>
    <n v="65000"/>
    <n v="0.18279999999999999"/>
    <n v="144.27000000000001"/>
    <n v="5.79E-2"/>
    <n v="12000"/>
    <n v="50"/>
    <n v="8651"/>
  </r>
  <r>
    <n v="603126"/>
    <x v="8"/>
    <x v="0"/>
    <x v="3"/>
    <s v="olean boces"/>
    <x v="3"/>
    <x v="1"/>
    <x v="50"/>
    <d v="2021-11-15T00:00:00"/>
    <d v="2021-11-15T00:00:00"/>
    <x v="1"/>
    <x v="1"/>
    <d v="2021-12-15T00:00:00"/>
    <n v="773897"/>
    <x v="2"/>
    <s v="A3"/>
    <x v="0"/>
    <s v="Not Verified"/>
    <n v="60000"/>
    <n v="0.18720000000000001"/>
    <n v="242.65"/>
    <n v="6.1699999999999998E-2"/>
    <n v="12500"/>
    <n v="20"/>
    <n v="14559"/>
  </r>
  <r>
    <n v="879175"/>
    <x v="0"/>
    <x v="0"/>
    <x v="3"/>
    <s v="RBM of Atlanta"/>
    <x v="3"/>
    <x v="1"/>
    <x v="10"/>
    <d v="2021-02-16T00:00:00"/>
    <d v="2021-01-16T00:00:00"/>
    <x v="1"/>
    <x v="1"/>
    <d v="2021-02-16T00:00:00"/>
    <n v="614884"/>
    <x v="2"/>
    <s v="A4"/>
    <x v="0"/>
    <s v="Not Verified"/>
    <n v="62000"/>
    <n v="4.0800000000000003E-2"/>
    <n v="303.43"/>
    <n v="7.9000000000000001E-2"/>
    <n v="15000"/>
    <n v="12"/>
    <n v="18148"/>
  </r>
  <r>
    <n v="888534"/>
    <x v="6"/>
    <x v="0"/>
    <x v="3"/>
    <s v="Valassis Communications"/>
    <x v="3"/>
    <x v="1"/>
    <x v="13"/>
    <d v="2021-05-16T00:00:00"/>
    <d v="2021-08-13T00:00:00"/>
    <x v="1"/>
    <x v="1"/>
    <d v="2021-09-13T00:00:00"/>
    <n v="1104976"/>
    <x v="2"/>
    <s v="A4"/>
    <x v="0"/>
    <s v="Not Verified"/>
    <n v="80000"/>
    <n v="8.2100000000000006E-2"/>
    <n v="333.78"/>
    <n v="7.9000000000000001E-2"/>
    <n v="16500"/>
    <n v="18"/>
    <n v="18532"/>
  </r>
  <r>
    <n v="882237"/>
    <x v="8"/>
    <x v="0"/>
    <x v="3"/>
    <s v="AngioDynamics"/>
    <x v="3"/>
    <x v="1"/>
    <x v="10"/>
    <d v="2021-04-16T00:00:00"/>
    <d v="2021-11-15T00:00:00"/>
    <x v="1"/>
    <x v="1"/>
    <d v="2021-12-15T00:00:00"/>
    <n v="1097411"/>
    <x v="2"/>
    <s v="A4"/>
    <x v="0"/>
    <s v="Not Verified"/>
    <n v="75000"/>
    <n v="7.7899999999999997E-2"/>
    <n v="303.43"/>
    <n v="7.9000000000000001E-2"/>
    <n v="15000"/>
    <n v="26"/>
    <n v="18079"/>
  </r>
  <r>
    <n v="743569"/>
    <x v="17"/>
    <x v="0"/>
    <x v="3"/>
    <s v="Human Skills &amp; Resources"/>
    <x v="3"/>
    <x v="1"/>
    <x v="25"/>
    <d v="2021-05-16T00:00:00"/>
    <d v="2021-05-16T00:00:00"/>
    <x v="1"/>
    <x v="1"/>
    <d v="2021-06-16T00:00:00"/>
    <n v="941850"/>
    <x v="2"/>
    <s v="A5"/>
    <x v="0"/>
    <s v="Not Verified"/>
    <n v="40000"/>
    <n v="0.1014"/>
    <n v="246.15"/>
    <n v="8.4900000000000003E-2"/>
    <n v="12000"/>
    <n v="26"/>
    <n v="14768"/>
  </r>
  <r>
    <n v="511935"/>
    <x v="20"/>
    <x v="0"/>
    <x v="3"/>
    <s v="Avnet"/>
    <x v="3"/>
    <x v="1"/>
    <x v="27"/>
    <d v="2021-11-15T00:00:00"/>
    <d v="2021-03-15T00:00:00"/>
    <x v="1"/>
    <x v="1"/>
    <d v="2021-04-15T00:00:00"/>
    <n v="661337"/>
    <x v="2"/>
    <s v="A5"/>
    <x v="0"/>
    <s v="Not Verified"/>
    <n v="66000"/>
    <n v="0.122"/>
    <n v="88.97"/>
    <n v="7.8799999999999995E-2"/>
    <n v="4400"/>
    <n v="41"/>
    <n v="5336"/>
  </r>
  <r>
    <n v="833722"/>
    <x v="28"/>
    <x v="0"/>
    <x v="3"/>
    <s v="raton natural gas co."/>
    <x v="3"/>
    <x v="1"/>
    <x v="11"/>
    <d v="2021-05-16T00:00:00"/>
    <d v="2021-02-16T00:00:00"/>
    <x v="1"/>
    <x v="1"/>
    <d v="2021-03-16T00:00:00"/>
    <n v="1043420"/>
    <x v="2"/>
    <s v="A5"/>
    <x v="0"/>
    <s v="Not Verified"/>
    <n v="53004"/>
    <n v="0.25969999999999999"/>
    <n v="164.1"/>
    <n v="8.4900000000000003E-2"/>
    <n v="8000"/>
    <n v="53"/>
    <n v="9825"/>
  </r>
  <r>
    <n v="602067"/>
    <x v="17"/>
    <x v="0"/>
    <x v="4"/>
    <s v="AutoDriveaway"/>
    <x v="3"/>
    <x v="1"/>
    <x v="50"/>
    <d v="2021-09-13T00:00:00"/>
    <d v="2021-09-13T00:00:00"/>
    <x v="1"/>
    <x v="1"/>
    <d v="2021-10-13T00:00:00"/>
    <n v="772520"/>
    <x v="2"/>
    <s v="A3"/>
    <x v="0"/>
    <s v="Not Verified"/>
    <n v="40000"/>
    <n v="0.1308"/>
    <n v="186.36"/>
    <n v="6.1699999999999998E-2"/>
    <n v="9600"/>
    <n v="21"/>
    <n v="10861"/>
  </r>
  <r>
    <n v="520784"/>
    <x v="5"/>
    <x v="0"/>
    <x v="2"/>
    <s v="NationsHealth"/>
    <x v="3"/>
    <x v="1"/>
    <x v="27"/>
    <d v="2021-10-13T00:00:00"/>
    <d v="2021-10-13T00:00:00"/>
    <x v="1"/>
    <x v="1"/>
    <d v="2021-11-13T00:00:00"/>
    <n v="673301"/>
    <x v="2"/>
    <s v="A2"/>
    <x v="0"/>
    <s v="Not Verified"/>
    <n v="39000"/>
    <n v="0.1658"/>
    <n v="147.66999999999999"/>
    <n v="6.7599999999999993E-2"/>
    <n v="7500"/>
    <n v="23"/>
    <n v="8693"/>
  </r>
  <r>
    <n v="1011990"/>
    <x v="29"/>
    <x v="0"/>
    <x v="2"/>
    <s v="Galliano Marine Services"/>
    <x v="3"/>
    <x v="1"/>
    <x v="22"/>
    <d v="2021-04-16T00:00:00"/>
    <d v="2021-04-16T00:00:00"/>
    <x v="1"/>
    <x v="1"/>
    <d v="2021-05-16T00:00:00"/>
    <n v="1238902"/>
    <x v="2"/>
    <s v="A5"/>
    <x v="0"/>
    <s v="Not Verified"/>
    <n v="65000"/>
    <n v="0.11940000000000001"/>
    <n v="289.94"/>
    <n v="8.8999999999999996E-2"/>
    <n v="14000"/>
    <n v="18"/>
    <n v="17339"/>
  </r>
  <r>
    <n v="876604"/>
    <x v="1"/>
    <x v="0"/>
    <x v="2"/>
    <s v="St Francis Medical Center"/>
    <x v="3"/>
    <x v="1"/>
    <x v="10"/>
    <d v="2021-05-16T00:00:00"/>
    <d v="2021-04-16T00:00:00"/>
    <x v="1"/>
    <x v="1"/>
    <d v="2021-05-16T00:00:00"/>
    <n v="1091208"/>
    <x v="2"/>
    <s v="A5"/>
    <x v="0"/>
    <s v="Not Verified"/>
    <n v="108000"/>
    <n v="9.8900000000000002E-2"/>
    <n v="287.17"/>
    <n v="8.4900000000000003E-2"/>
    <n v="14000"/>
    <n v="37"/>
    <n v="17204"/>
  </r>
  <r>
    <n v="601103"/>
    <x v="25"/>
    <x v="0"/>
    <x v="5"/>
    <s v="Wachovia / Wells Fargo"/>
    <x v="3"/>
    <x v="1"/>
    <x v="50"/>
    <d v="2021-05-16T00:00:00"/>
    <d v="2021-11-15T00:00:00"/>
    <x v="1"/>
    <x v="1"/>
    <d v="2021-12-15T00:00:00"/>
    <n v="771377"/>
    <x v="2"/>
    <s v="A3"/>
    <x v="0"/>
    <s v="Not Verified"/>
    <n v="74560"/>
    <n v="0.18360000000000001"/>
    <n v="232.95"/>
    <n v="6.1699999999999998E-2"/>
    <n v="12000"/>
    <n v="39"/>
    <n v="13977"/>
  </r>
  <r>
    <n v="517426"/>
    <x v="5"/>
    <x v="0"/>
    <x v="7"/>
    <s v="Progressive"/>
    <x v="3"/>
    <x v="1"/>
    <x v="27"/>
    <d v="2021-05-16T00:00:00"/>
    <d v="2021-04-13T00:00:00"/>
    <x v="1"/>
    <x v="1"/>
    <d v="2021-05-13T00:00:00"/>
    <n v="668703"/>
    <x v="2"/>
    <s v="A4"/>
    <x v="0"/>
    <s v="Not Verified"/>
    <n v="26845"/>
    <n v="8.4500000000000006E-2"/>
    <n v="140.30000000000001"/>
    <n v="7.51E-2"/>
    <n v="7000"/>
    <n v="19"/>
    <n v="8052"/>
  </r>
  <r>
    <n v="986278"/>
    <x v="27"/>
    <x v="0"/>
    <x v="7"/>
    <s v="The Whiting-Turner Contracting Co."/>
    <x v="3"/>
    <x v="1"/>
    <x v="13"/>
    <d v="2021-05-16T00:00:00"/>
    <d v="2021-12-11T00:00:00"/>
    <x v="1"/>
    <x v="1"/>
    <d v="2022-01-11T00:00:00"/>
    <n v="1210191"/>
    <x v="2"/>
    <s v="A4"/>
    <x v="0"/>
    <s v="Not Verified"/>
    <n v="80000"/>
    <n v="1.8800000000000001E-2"/>
    <n v="242.75"/>
    <n v="7.9000000000000001E-2"/>
    <n v="12000"/>
    <n v="20"/>
    <n v="12080"/>
  </r>
  <r>
    <n v="521339"/>
    <x v="33"/>
    <x v="0"/>
    <x v="7"/>
    <s v="Allendale IGA"/>
    <x v="3"/>
    <x v="1"/>
    <x v="51"/>
    <d v="2021-01-15T00:00:00"/>
    <d v="2021-12-14T00:00:00"/>
    <x v="1"/>
    <x v="1"/>
    <d v="2022-01-14T00:00:00"/>
    <n v="674153"/>
    <x v="2"/>
    <s v="A5"/>
    <x v="0"/>
    <s v="Not Verified"/>
    <n v="36000"/>
    <n v="0.246"/>
    <n v="147.1"/>
    <n v="7.8799999999999995E-2"/>
    <n v="12000"/>
    <n v="20"/>
    <n v="8806"/>
  </r>
  <r>
    <n v="696826"/>
    <x v="13"/>
    <x v="0"/>
    <x v="7"/>
    <s v="R&amp;R Retail Meats"/>
    <x v="3"/>
    <x v="1"/>
    <x v="42"/>
    <d v="2021-05-16T00:00:00"/>
    <d v="2021-05-15T00:00:00"/>
    <x v="1"/>
    <x v="1"/>
    <d v="2021-06-15T00:00:00"/>
    <n v="888031"/>
    <x v="2"/>
    <s v="A5"/>
    <x v="0"/>
    <s v="Not Verified"/>
    <n v="60000"/>
    <n v="9.9000000000000005E-2"/>
    <n v="140.80000000000001"/>
    <n v="7.6600000000000001E-2"/>
    <n v="7000"/>
    <n v="16"/>
    <n v="8398"/>
  </r>
  <r>
    <n v="519771"/>
    <x v="19"/>
    <x v="0"/>
    <x v="9"/>
    <s v="canton sterlized wiping cloth"/>
    <x v="3"/>
    <x v="1"/>
    <x v="27"/>
    <d v="2021-08-15T00:00:00"/>
    <d v="2021-06-15T00:00:00"/>
    <x v="1"/>
    <x v="1"/>
    <d v="2021-07-15T00:00:00"/>
    <n v="671924"/>
    <x v="2"/>
    <s v="A2"/>
    <x v="0"/>
    <s v="Not Verified"/>
    <n v="18000"/>
    <n v="0.2107"/>
    <n v="141.76"/>
    <n v="6.7599999999999993E-2"/>
    <n v="7200"/>
    <n v="25"/>
    <n v="8505"/>
  </r>
  <r>
    <n v="1009315"/>
    <x v="1"/>
    <x v="0"/>
    <x v="9"/>
    <s v="Los Angeles Sheriff Dept."/>
    <x v="3"/>
    <x v="1"/>
    <x v="22"/>
    <d v="2021-03-15T00:00:00"/>
    <d v="2021-03-15T00:00:00"/>
    <x v="1"/>
    <x v="1"/>
    <d v="2021-04-15T00:00:00"/>
    <n v="1236059"/>
    <x v="2"/>
    <s v="A5"/>
    <x v="0"/>
    <s v="Not Verified"/>
    <n v="72000"/>
    <n v="0.21820000000000001"/>
    <n v="119.09"/>
    <n v="8.8999999999999996E-2"/>
    <n v="5750"/>
    <n v="22"/>
    <n v="6977"/>
  </r>
  <r>
    <n v="850240"/>
    <x v="20"/>
    <x v="0"/>
    <x v="10"/>
    <s v="casino AZ"/>
    <x v="3"/>
    <x v="1"/>
    <x v="11"/>
    <d v="2021-03-16T00:00:00"/>
    <d v="2021-01-13T00:00:00"/>
    <x v="1"/>
    <x v="1"/>
    <d v="2021-02-13T00:00:00"/>
    <n v="1062048"/>
    <x v="2"/>
    <s v="A4"/>
    <x v="0"/>
    <s v="Not Verified"/>
    <n v="85000"/>
    <n v="0.1045"/>
    <n v="320.54000000000002"/>
    <n v="7.4899999999999994E-2"/>
    <n v="16000"/>
    <n v="27"/>
    <n v="17421"/>
  </r>
  <r>
    <n v="1014247"/>
    <x v="25"/>
    <x v="0"/>
    <x v="10"/>
    <s v="Clean Harbors"/>
    <x v="3"/>
    <x v="1"/>
    <x v="22"/>
    <d v="2021-03-16T00:00:00"/>
    <d v="2021-10-12T00:00:00"/>
    <x v="1"/>
    <x v="1"/>
    <d v="2021-11-12T00:00:00"/>
    <n v="1241613"/>
    <x v="2"/>
    <s v="A5"/>
    <x v="0"/>
    <s v="Not Verified"/>
    <n v="50000"/>
    <n v="0.18360000000000001"/>
    <n v="214.87"/>
    <n v="8.8999999999999996E-2"/>
    <n v="10375"/>
    <n v="25"/>
    <n v="11164"/>
  </r>
  <r>
    <n v="985220"/>
    <x v="19"/>
    <x v="0"/>
    <x v="4"/>
    <s v="FFR-DSI, Inc"/>
    <x v="3"/>
    <x v="1"/>
    <x v="13"/>
    <d v="2021-05-16T00:00:00"/>
    <d v="2021-06-15T00:00:00"/>
    <x v="1"/>
    <x v="1"/>
    <d v="2021-07-15T00:00:00"/>
    <n v="1208708"/>
    <x v="2"/>
    <s v="A5"/>
    <x v="0"/>
    <s v="Not Verified"/>
    <n v="100000"/>
    <n v="0.122"/>
    <n v="248.52"/>
    <n v="8.8999999999999996E-2"/>
    <n v="12000"/>
    <n v="49"/>
    <n v="14683"/>
  </r>
  <r>
    <n v="618627"/>
    <x v="10"/>
    <x v="0"/>
    <x v="3"/>
    <s v="Pactiv"/>
    <x v="3"/>
    <x v="1"/>
    <x v="49"/>
    <d v="2021-12-15T00:00:00"/>
    <d v="2021-12-15T00:00:00"/>
    <x v="1"/>
    <x v="1"/>
    <d v="2022-01-15T00:00:00"/>
    <n v="781543"/>
    <x v="2"/>
    <s v="A2"/>
    <x v="0"/>
    <s v="Not Verified"/>
    <n v="50000"/>
    <n v="0.2213"/>
    <n v="230.83"/>
    <n v="5.79E-2"/>
    <n v="12000"/>
    <n v="30"/>
    <n v="13849"/>
  </r>
  <r>
    <n v="607039"/>
    <x v="1"/>
    <x v="0"/>
    <x v="3"/>
    <s v="Dynacraft BSC, Inc."/>
    <x v="3"/>
    <x v="1"/>
    <x v="49"/>
    <d v="2021-12-15T00:00:00"/>
    <d v="2021-11-15T00:00:00"/>
    <x v="1"/>
    <x v="1"/>
    <d v="2021-12-15T00:00:00"/>
    <n v="778758"/>
    <x v="2"/>
    <s v="A3"/>
    <x v="0"/>
    <s v="Not Verified"/>
    <n v="80000"/>
    <n v="0.13689999999999999"/>
    <n v="134.91999999999999"/>
    <n v="6.1699999999999998E-2"/>
    <n v="10750"/>
    <n v="27"/>
    <n v="8095"/>
  </r>
  <r>
    <n v="597703"/>
    <x v="17"/>
    <x v="0"/>
    <x v="3"/>
    <s v="STATE FARM INSURANCE COMPANIES"/>
    <x v="3"/>
    <x v="1"/>
    <x v="49"/>
    <d v="2021-08-11T00:00:00"/>
    <d v="2021-08-11T00:00:00"/>
    <x v="1"/>
    <x v="1"/>
    <d v="2021-09-11T00:00:00"/>
    <n v="767177"/>
    <x v="2"/>
    <s v="A4"/>
    <x v="0"/>
    <s v="Not Verified"/>
    <n v="72000"/>
    <n v="0.1787"/>
    <n v="141.02000000000001"/>
    <n v="6.54E-2"/>
    <n v="7200"/>
    <n v="59"/>
    <n v="7533"/>
  </r>
  <r>
    <n v="521207"/>
    <x v="26"/>
    <x v="0"/>
    <x v="3"/>
    <s v="General Council of the Assemblies of God"/>
    <x v="3"/>
    <x v="1"/>
    <x v="51"/>
    <d v="2021-12-15T00:00:00"/>
    <d v="2021-04-14T00:00:00"/>
    <x v="1"/>
    <x v="1"/>
    <d v="2021-05-14T00:00:00"/>
    <n v="511764"/>
    <x v="2"/>
    <s v="A5"/>
    <x v="0"/>
    <s v="Not Verified"/>
    <n v="47342"/>
    <n v="0.1313"/>
    <n v="129.91"/>
    <n v="7.8799999999999995E-2"/>
    <n v="10000"/>
    <n v="16"/>
    <n v="7708"/>
  </r>
  <r>
    <n v="520061"/>
    <x v="18"/>
    <x v="0"/>
    <x v="10"/>
    <s v="JP Morgan Chase"/>
    <x v="3"/>
    <x v="1"/>
    <x v="27"/>
    <d v="2021-02-15T00:00:00"/>
    <d v="2021-02-15T00:00:00"/>
    <x v="1"/>
    <x v="1"/>
    <d v="2021-03-15T00:00:00"/>
    <n v="672292"/>
    <x v="2"/>
    <s v="A4"/>
    <x v="0"/>
    <s v="Not Verified"/>
    <n v="60204"/>
    <n v="0.13239999999999999"/>
    <n v="150.33000000000001"/>
    <n v="7.51E-2"/>
    <n v="7500"/>
    <n v="20"/>
    <n v="9013"/>
  </r>
  <r>
    <n v="519621"/>
    <x v="5"/>
    <x v="0"/>
    <x v="10"/>
    <s v="Palm Garden Port St. Lucie"/>
    <x v="3"/>
    <x v="1"/>
    <x v="27"/>
    <d v="2021-05-15T00:00:00"/>
    <d v="2021-06-15T00:00:00"/>
    <x v="1"/>
    <x v="1"/>
    <d v="2021-07-15T00:00:00"/>
    <n v="671733"/>
    <x v="2"/>
    <s v="A5"/>
    <x v="0"/>
    <s v="Not Verified"/>
    <n v="78000"/>
    <n v="0.1368"/>
    <n v="188.04"/>
    <n v="7.8799999999999995E-2"/>
    <n v="15000"/>
    <n v="34"/>
    <n v="11282"/>
  </r>
  <r>
    <n v="607565"/>
    <x v="11"/>
    <x v="0"/>
    <x v="4"/>
    <s v="HCS Electrical"/>
    <x v="3"/>
    <x v="1"/>
    <x v="49"/>
    <d v="2021-02-14T00:00:00"/>
    <d v="2021-02-14T00:00:00"/>
    <x v="1"/>
    <x v="1"/>
    <d v="2021-03-14T00:00:00"/>
    <n v="779403"/>
    <x v="2"/>
    <s v="A5"/>
    <x v="0"/>
    <s v="Not Verified"/>
    <n v="45000"/>
    <n v="9.1200000000000003E-2"/>
    <n v="130.91"/>
    <n v="6.9099999999999995E-2"/>
    <n v="11000"/>
    <n v="26"/>
    <n v="7688"/>
  </r>
  <r>
    <n v="517783"/>
    <x v="3"/>
    <x v="0"/>
    <x v="5"/>
    <s v="City of Chicago"/>
    <x v="3"/>
    <x v="1"/>
    <x v="27"/>
    <d v="2021-04-15T00:00:00"/>
    <d v="2021-04-15T00:00:00"/>
    <x v="1"/>
    <x v="1"/>
    <d v="2021-05-15T00:00:00"/>
    <n v="669217"/>
    <x v="2"/>
    <s v="A3"/>
    <x v="0"/>
    <s v="Not Verified"/>
    <n v="120000"/>
    <n v="9.2200000000000004E-2"/>
    <n v="122.69"/>
    <n v="7.1400000000000005E-2"/>
    <n v="10000"/>
    <n v="23"/>
    <n v="7359"/>
  </r>
  <r>
    <n v="605284"/>
    <x v="4"/>
    <x v="0"/>
    <x v="10"/>
    <s v="Citadel FCU"/>
    <x v="3"/>
    <x v="1"/>
    <x v="49"/>
    <d v="2021-11-15T00:00:00"/>
    <d v="2021-11-15T00:00:00"/>
    <x v="1"/>
    <x v="1"/>
    <d v="2021-12-15T00:00:00"/>
    <n v="776504"/>
    <x v="2"/>
    <s v="A4"/>
    <x v="0"/>
    <s v="Not Verified"/>
    <n v="62000"/>
    <n v="0.19739999999999999"/>
    <n v="199.77"/>
    <n v="6.54E-2"/>
    <n v="15000"/>
    <n v="45"/>
    <n v="11986"/>
  </r>
  <r>
    <n v="516260"/>
    <x v="25"/>
    <x v="0"/>
    <x v="3"/>
    <s v="The Vectre Corporation"/>
    <x v="3"/>
    <x v="1"/>
    <x v="27"/>
    <d v="2021-05-15T00:00:00"/>
    <d v="2021-06-15T00:00:00"/>
    <x v="1"/>
    <x v="1"/>
    <d v="2021-07-15T00:00:00"/>
    <n v="667263"/>
    <x v="2"/>
    <s v="A4"/>
    <x v="0"/>
    <s v="Not Verified"/>
    <n v="55116"/>
    <n v="0.13519999999999999"/>
    <n v="161.85"/>
    <n v="7.51E-2"/>
    <n v="12000"/>
    <n v="21"/>
    <n v="9711"/>
  </r>
  <r>
    <n v="519724"/>
    <x v="3"/>
    <x v="0"/>
    <x v="3"/>
    <s v="CNA Insurance"/>
    <x v="3"/>
    <x v="1"/>
    <x v="51"/>
    <d v="2021-05-15T00:00:00"/>
    <d v="2021-06-15T00:00:00"/>
    <x v="1"/>
    <x v="1"/>
    <d v="2021-07-15T00:00:00"/>
    <n v="671863"/>
    <x v="2"/>
    <s v="A4"/>
    <x v="0"/>
    <s v="Not Verified"/>
    <n v="99504"/>
    <n v="8.6800000000000002E-2"/>
    <n v="106.73"/>
    <n v="7.51E-2"/>
    <n v="7500"/>
    <n v="45"/>
    <n v="6404"/>
  </r>
  <r>
    <n v="872787"/>
    <x v="32"/>
    <x v="0"/>
    <x v="6"/>
    <s v="ITT Technical Institute"/>
    <x v="2"/>
    <x v="1"/>
    <x v="10"/>
    <d v="2021-05-16T00:00:00"/>
    <d v="2021-04-16T00:00:00"/>
    <x v="1"/>
    <x v="1"/>
    <d v="2021-05-16T00:00:00"/>
    <n v="1087000"/>
    <x v="2"/>
    <s v="B3"/>
    <x v="0"/>
    <s v="Not Verified"/>
    <n v="43000"/>
    <n v="0.10970000000000001"/>
    <n v="262.48"/>
    <n v="0.1099"/>
    <n v="18000"/>
    <n v="29"/>
    <n v="15698"/>
  </r>
  <r>
    <n v="679119"/>
    <x v="19"/>
    <x v="0"/>
    <x v="6"/>
    <s v="oakwood fire department"/>
    <x v="2"/>
    <x v="1"/>
    <x v="0"/>
    <d v="2021-05-16T00:00:00"/>
    <d v="2021-03-16T00:00:00"/>
    <x v="1"/>
    <x v="1"/>
    <d v="2021-04-16T00:00:00"/>
    <n v="867561"/>
    <x v="2"/>
    <s v="B4"/>
    <x v="0"/>
    <s v="Not Verified"/>
    <n v="40000"/>
    <n v="6.4199999999999993E-2"/>
    <n v="103.75"/>
    <n v="0.1074"/>
    <n v="4800"/>
    <n v="8"/>
    <n v="6224"/>
  </r>
  <r>
    <n v="552211"/>
    <x v="43"/>
    <x v="0"/>
    <x v="6"/>
    <s v="Black Hills Workshop"/>
    <x v="2"/>
    <x v="1"/>
    <x v="43"/>
    <d v="2021-08-15T00:00:00"/>
    <d v="2021-08-15T00:00:00"/>
    <x v="1"/>
    <x v="1"/>
    <d v="2021-09-15T00:00:00"/>
    <n v="711584"/>
    <x v="2"/>
    <s v="B4"/>
    <x v="0"/>
    <s v="Not Verified"/>
    <n v="31000"/>
    <n v="0.14360000000000001"/>
    <n v="137.43"/>
    <n v="0.1149"/>
    <n v="6250"/>
    <n v="23"/>
    <n v="8245"/>
  </r>
  <r>
    <n v="727521"/>
    <x v="4"/>
    <x v="0"/>
    <x v="3"/>
    <s v="First Assembly of God"/>
    <x v="2"/>
    <x v="1"/>
    <x v="29"/>
    <d v="2021-05-16T00:00:00"/>
    <d v="2021-10-14T00:00:00"/>
    <x v="1"/>
    <x v="1"/>
    <d v="2021-11-14T00:00:00"/>
    <n v="923040"/>
    <x v="2"/>
    <s v="B1"/>
    <x v="0"/>
    <s v="Not Verified"/>
    <n v="46500"/>
    <n v="0.28749999999999998"/>
    <n v="173.79"/>
    <n v="9.6299999999999997E-2"/>
    <n v="8250"/>
    <n v="35"/>
    <n v="10185"/>
  </r>
  <r>
    <n v="889691"/>
    <x v="0"/>
    <x v="0"/>
    <x v="3"/>
    <s v="Dublin parole office"/>
    <x v="2"/>
    <x v="1"/>
    <x v="10"/>
    <d v="2021-05-16T00:00:00"/>
    <d v="2021-07-12T00:00:00"/>
    <x v="1"/>
    <x v="1"/>
    <d v="2021-08-12T00:00:00"/>
    <n v="1106253"/>
    <x v="2"/>
    <s v="B1"/>
    <x v="0"/>
    <s v="Not Verified"/>
    <n v="42000"/>
    <n v="0.1043"/>
    <n v="254.44"/>
    <n v="9.9099999999999994E-2"/>
    <n v="12000"/>
    <n v="61"/>
    <n v="12845"/>
  </r>
  <r>
    <n v="698407"/>
    <x v="1"/>
    <x v="0"/>
    <x v="3"/>
    <s v="M.C. Gill Corporation"/>
    <x v="2"/>
    <x v="1"/>
    <x v="42"/>
    <d v="2021-04-16T00:00:00"/>
    <d v="2021-04-16T00:00:00"/>
    <x v="1"/>
    <x v="1"/>
    <d v="2021-05-16T00:00:00"/>
    <n v="889848"/>
    <x v="2"/>
    <s v="B2"/>
    <x v="0"/>
    <s v="Not Verified"/>
    <n v="60000"/>
    <n v="6.9000000000000006E-2"/>
    <n v="290.02999999999997"/>
    <n v="0.1"/>
    <n v="13650"/>
    <n v="17"/>
    <n v="17422"/>
  </r>
  <r>
    <n v="556346"/>
    <x v="2"/>
    <x v="0"/>
    <x v="3"/>
    <s v="Fort Hancock ISD"/>
    <x v="2"/>
    <x v="1"/>
    <x v="47"/>
    <d v="2021-08-15T00:00:00"/>
    <d v="2021-08-15T00:00:00"/>
    <x v="1"/>
    <x v="1"/>
    <d v="2021-09-15T00:00:00"/>
    <n v="716404"/>
    <x v="2"/>
    <s v="B2"/>
    <x v="0"/>
    <s v="Not Verified"/>
    <n v="48000"/>
    <n v="3.8800000000000001E-2"/>
    <n v="216.18"/>
    <n v="0.1075"/>
    <n v="10000"/>
    <n v="25"/>
    <n v="12971"/>
  </r>
  <r>
    <n v="637670"/>
    <x v="22"/>
    <x v="0"/>
    <x v="3"/>
    <s v="Wells -Fargo Bank"/>
    <x v="2"/>
    <x v="1"/>
    <x v="21"/>
    <d v="2021-04-16T00:00:00"/>
    <d v="2021-09-13T00:00:00"/>
    <x v="1"/>
    <x v="1"/>
    <d v="2021-10-13T00:00:00"/>
    <n v="816833"/>
    <x v="2"/>
    <s v="B2"/>
    <x v="0"/>
    <s v="Not Verified"/>
    <n v="77400"/>
    <n v="0.12280000000000001"/>
    <n v="308.08999999999997"/>
    <n v="0.1"/>
    <n v="14500"/>
    <n v="26"/>
    <n v="17459"/>
  </r>
  <r>
    <n v="1006119"/>
    <x v="19"/>
    <x v="0"/>
    <x v="3"/>
    <s v="Wyandot Incorporated"/>
    <x v="2"/>
    <x v="1"/>
    <x v="22"/>
    <d v="2021-05-16T00:00:00"/>
    <d v="2021-04-12T00:00:00"/>
    <x v="1"/>
    <x v="1"/>
    <d v="2021-05-12T00:00:00"/>
    <n v="1232924"/>
    <x v="2"/>
    <s v="B2"/>
    <x v="0"/>
    <s v="Not Verified"/>
    <n v="55172"/>
    <n v="0.19359999999999999"/>
    <n v="271.77"/>
    <n v="0.1065"/>
    <n v="12600"/>
    <n v="59"/>
    <n v="13039"/>
  </r>
  <r>
    <n v="518413"/>
    <x v="1"/>
    <x v="0"/>
    <x v="3"/>
    <s v="Long Beach City College"/>
    <x v="2"/>
    <x v="1"/>
    <x v="27"/>
    <d v="2021-08-15T00:00:00"/>
    <d v="2021-06-15T00:00:00"/>
    <x v="1"/>
    <x v="1"/>
    <d v="2021-07-15T00:00:00"/>
    <n v="670104"/>
    <x v="2"/>
    <s v="B3"/>
    <x v="0"/>
    <s v="Not Verified"/>
    <n v="102660"/>
    <n v="3.0200000000000001E-2"/>
    <n v="150.88"/>
    <n v="0.1062"/>
    <n v="7000"/>
    <n v="17"/>
    <n v="9052"/>
  </r>
  <r>
    <n v="679067"/>
    <x v="1"/>
    <x v="0"/>
    <x v="3"/>
    <s v="STANFORD HOSPITAL  and  CLINICS"/>
    <x v="2"/>
    <x v="1"/>
    <x v="0"/>
    <d v="2021-05-16T00:00:00"/>
    <d v="2021-03-16T00:00:00"/>
    <x v="1"/>
    <x v="1"/>
    <d v="2021-04-16T00:00:00"/>
    <n v="867497"/>
    <x v="2"/>
    <s v="B3"/>
    <x v="0"/>
    <s v="Not Verified"/>
    <n v="63000"/>
    <n v="0.1278"/>
    <n v="128.58000000000001"/>
    <n v="0.1037"/>
    <n v="6000"/>
    <n v="27"/>
    <n v="7715"/>
  </r>
  <r>
    <n v="678592"/>
    <x v="1"/>
    <x v="0"/>
    <x v="3"/>
    <s v="kelco laundry"/>
    <x v="2"/>
    <x v="1"/>
    <x v="0"/>
    <d v="2021-09-15T00:00:00"/>
    <d v="2021-08-14T00:00:00"/>
    <x v="1"/>
    <x v="1"/>
    <d v="2021-09-14T00:00:00"/>
    <n v="866930"/>
    <x v="2"/>
    <s v="B3"/>
    <x v="0"/>
    <s v="Not Verified"/>
    <n v="42000"/>
    <n v="0.1177"/>
    <n v="150.01"/>
    <n v="0.1037"/>
    <n v="7000"/>
    <n v="24"/>
    <n v="8768"/>
  </r>
  <r>
    <n v="766148"/>
    <x v="35"/>
    <x v="0"/>
    <x v="3"/>
    <s v="NPC International"/>
    <x v="2"/>
    <x v="1"/>
    <x v="25"/>
    <d v="2021-08-12T00:00:00"/>
    <d v="2021-08-12T00:00:00"/>
    <x v="1"/>
    <x v="1"/>
    <d v="2021-09-12T00:00:00"/>
    <n v="967128"/>
    <x v="2"/>
    <s v="B3"/>
    <x v="0"/>
    <s v="Not Verified"/>
    <n v="112008"/>
    <n v="0.14080000000000001"/>
    <n v="313.02"/>
    <n v="0.1099"/>
    <n v="14400"/>
    <n v="39"/>
    <n v="16090"/>
  </r>
  <r>
    <n v="683627"/>
    <x v="29"/>
    <x v="0"/>
    <x v="3"/>
    <s v="Georgia Pacific"/>
    <x v="2"/>
    <x v="1"/>
    <x v="0"/>
    <d v="2021-01-16T00:00:00"/>
    <d v="2021-01-16T00:00:00"/>
    <x v="1"/>
    <x v="1"/>
    <d v="2021-02-16T00:00:00"/>
    <n v="872973"/>
    <x v="2"/>
    <s v="B3"/>
    <x v="0"/>
    <s v="Not Verified"/>
    <n v="80000"/>
    <n v="9.5399999999999999E-2"/>
    <n v="190.73"/>
    <n v="0.1037"/>
    <n v="8900"/>
    <n v="39"/>
    <n v="11438"/>
  </r>
  <r>
    <n v="872990"/>
    <x v="6"/>
    <x v="0"/>
    <x v="3"/>
    <s v="cadillac products"/>
    <x v="2"/>
    <x v="1"/>
    <x v="10"/>
    <d v="2021-01-15T00:00:00"/>
    <d v="2021-08-12T00:00:00"/>
    <x v="1"/>
    <x v="1"/>
    <d v="2021-09-12T00:00:00"/>
    <n v="1087210"/>
    <x v="2"/>
    <s v="B3"/>
    <x v="0"/>
    <s v="Not Verified"/>
    <n v="35000"/>
    <n v="0.22109999999999999"/>
    <n v="191.29"/>
    <n v="0.1099"/>
    <n v="13150"/>
    <n v="29"/>
    <n v="9629"/>
  </r>
  <r>
    <n v="559853"/>
    <x v="8"/>
    <x v="0"/>
    <x v="3"/>
    <s v="Holland Patent Central School"/>
    <x v="2"/>
    <x v="1"/>
    <x v="47"/>
    <d v="2021-03-15T00:00:00"/>
    <d v="2021-02-15T00:00:00"/>
    <x v="1"/>
    <x v="1"/>
    <d v="2021-03-15T00:00:00"/>
    <n v="720642"/>
    <x v="2"/>
    <s v="B3"/>
    <x v="0"/>
    <s v="Not Verified"/>
    <n v="42556.800000000003"/>
    <n v="0.1308"/>
    <n v="348.84"/>
    <n v="0.11119999999999999"/>
    <n v="16000"/>
    <n v="20"/>
    <n v="20879"/>
  </r>
  <r>
    <n v="680199"/>
    <x v="4"/>
    <x v="0"/>
    <x v="3"/>
    <s v="KCI-USA"/>
    <x v="2"/>
    <x v="1"/>
    <x v="29"/>
    <d v="2021-08-15T00:00:00"/>
    <d v="2021-03-14T00:00:00"/>
    <x v="1"/>
    <x v="1"/>
    <d v="2021-04-14T00:00:00"/>
    <n v="868915"/>
    <x v="2"/>
    <s v="B3"/>
    <x v="0"/>
    <s v="Not Verified"/>
    <n v="60000"/>
    <n v="0.16300000000000001"/>
    <n v="342.88"/>
    <n v="0.1037"/>
    <n v="16000"/>
    <n v="18"/>
    <n v="19680"/>
  </r>
  <r>
    <n v="786687"/>
    <x v="22"/>
    <x v="0"/>
    <x v="3"/>
    <s v="Conway, Deuth &amp; Schmiesing, PLLP"/>
    <x v="2"/>
    <x v="1"/>
    <x v="44"/>
    <d v="2021-10-14T00:00:00"/>
    <d v="2021-10-14T00:00:00"/>
    <x v="1"/>
    <x v="1"/>
    <d v="2021-11-14T00:00:00"/>
    <n v="990099"/>
    <x v="2"/>
    <s v="B3"/>
    <x v="0"/>
    <s v="Not Verified"/>
    <n v="110000"/>
    <n v="7.3599999999999999E-2"/>
    <n v="209.77"/>
    <n v="0.1099"/>
    <n v="9650"/>
    <n v="49"/>
    <n v="12172"/>
  </r>
  <r>
    <n v="840232"/>
    <x v="11"/>
    <x v="0"/>
    <x v="3"/>
    <s v="US Postal Service"/>
    <x v="2"/>
    <x v="1"/>
    <x v="11"/>
    <d v="2021-03-16T00:00:00"/>
    <d v="2021-03-15T00:00:00"/>
    <x v="1"/>
    <x v="1"/>
    <d v="2021-04-15T00:00:00"/>
    <n v="1050584"/>
    <x v="2"/>
    <s v="B3"/>
    <x v="0"/>
    <s v="Not Verified"/>
    <n v="65000"/>
    <n v="0.1187"/>
    <n v="184.77"/>
    <n v="0.1099"/>
    <n v="8500"/>
    <n v="25"/>
    <n v="10862"/>
  </r>
  <r>
    <n v="670083"/>
    <x v="5"/>
    <x v="0"/>
    <x v="3"/>
    <s v="Miami-Dade County Public Schools"/>
    <x v="2"/>
    <x v="1"/>
    <x v="0"/>
    <d v="2021-03-16T00:00:00"/>
    <d v="2021-03-16T00:00:00"/>
    <x v="1"/>
    <x v="1"/>
    <d v="2021-04-16T00:00:00"/>
    <n v="856697"/>
    <x v="2"/>
    <s v="B3"/>
    <x v="0"/>
    <s v="Not Verified"/>
    <n v="61000"/>
    <n v="0.22720000000000001"/>
    <n v="319.31"/>
    <n v="0.1037"/>
    <n v="14900"/>
    <n v="45"/>
    <n v="19172"/>
  </r>
  <r>
    <n v="817187"/>
    <x v="11"/>
    <x v="0"/>
    <x v="3"/>
    <s v="Autonation"/>
    <x v="2"/>
    <x v="1"/>
    <x v="44"/>
    <d v="2021-11-13T00:00:00"/>
    <d v="2021-12-13T00:00:00"/>
    <x v="1"/>
    <x v="1"/>
    <d v="2022-01-13T00:00:00"/>
    <n v="1024984"/>
    <x v="2"/>
    <s v="B4"/>
    <x v="0"/>
    <s v="Not Verified"/>
    <n v="33000"/>
    <n v="0.1062"/>
    <n v="275.95"/>
    <n v="0.1149"/>
    <n v="19200"/>
    <n v="9"/>
    <n v="15302"/>
  </r>
  <r>
    <n v="984588"/>
    <x v="5"/>
    <x v="0"/>
    <x v="3"/>
    <s v="ORANGE COUNTY CORRECTION"/>
    <x v="2"/>
    <x v="1"/>
    <x v="13"/>
    <d v="2021-08-15T00:00:00"/>
    <d v="2021-03-15T00:00:00"/>
    <x v="1"/>
    <x v="1"/>
    <d v="2021-04-15T00:00:00"/>
    <n v="1207816"/>
    <x v="2"/>
    <s v="B4"/>
    <x v="0"/>
    <s v="Not Verified"/>
    <n v="65000"/>
    <n v="0.1416"/>
    <n v="269.49"/>
    <n v="0.1242"/>
    <n v="12000"/>
    <n v="16"/>
    <n v="15735"/>
  </r>
  <r>
    <n v="679025"/>
    <x v="22"/>
    <x v="0"/>
    <x v="3"/>
    <s v="CONAGRA FOODS"/>
    <x v="2"/>
    <x v="1"/>
    <x v="0"/>
    <d v="2021-03-16T00:00:00"/>
    <d v="2021-03-16T00:00:00"/>
    <x v="1"/>
    <x v="1"/>
    <d v="2021-04-16T00:00:00"/>
    <n v="867447"/>
    <x v="2"/>
    <s v="B4"/>
    <x v="0"/>
    <s v="Not Verified"/>
    <n v="41000"/>
    <n v="0.23710000000000001"/>
    <n v="86.46"/>
    <n v="0.1074"/>
    <n v="4000"/>
    <n v="21"/>
    <n v="5187"/>
  </r>
  <r>
    <n v="626507"/>
    <x v="1"/>
    <x v="0"/>
    <x v="3"/>
    <s v="Lawrence Livermore National Labratory"/>
    <x v="2"/>
    <x v="1"/>
    <x v="41"/>
    <d v="2021-04-16T00:00:00"/>
    <d v="2021-08-15T00:00:00"/>
    <x v="1"/>
    <x v="1"/>
    <d v="2021-09-15T00:00:00"/>
    <n v="802853"/>
    <x v="2"/>
    <s v="B4"/>
    <x v="0"/>
    <s v="Not Verified"/>
    <n v="130000"/>
    <n v="0.18590000000000001"/>
    <n v="226.23"/>
    <n v="9.9900000000000003E-2"/>
    <n v="15250"/>
    <n v="30"/>
    <n v="13561"/>
  </r>
  <r>
    <n v="799788"/>
    <x v="19"/>
    <x v="0"/>
    <x v="3"/>
    <s v="GED Integrated solutions"/>
    <x v="2"/>
    <x v="1"/>
    <x v="44"/>
    <d v="2021-09-15T00:00:00"/>
    <d v="2021-09-15T00:00:00"/>
    <x v="1"/>
    <x v="1"/>
    <d v="2021-10-15T00:00:00"/>
    <n v="1005019"/>
    <x v="2"/>
    <s v="B4"/>
    <x v="0"/>
    <s v="Not Verified"/>
    <n v="95000"/>
    <n v="0.13519999999999999"/>
    <n v="164.91"/>
    <n v="0.1149"/>
    <n v="7500"/>
    <n v="37"/>
    <n v="9811"/>
  </r>
  <r>
    <n v="728558"/>
    <x v="26"/>
    <x v="0"/>
    <x v="3"/>
    <s v="hallmark cards"/>
    <x v="2"/>
    <x v="1"/>
    <x v="29"/>
    <d v="2021-05-13T00:00:00"/>
    <d v="2021-05-13T00:00:00"/>
    <x v="1"/>
    <x v="1"/>
    <d v="2021-06-13T00:00:00"/>
    <n v="924250"/>
    <x v="2"/>
    <s v="B4"/>
    <x v="0"/>
    <s v="Not Verified"/>
    <n v="46000"/>
    <n v="0.1221"/>
    <n v="378.23"/>
    <n v="0.1074"/>
    <n v="17500"/>
    <n v="25"/>
    <n v="20778"/>
  </r>
  <r>
    <n v="678881"/>
    <x v="34"/>
    <x v="0"/>
    <x v="3"/>
    <s v="James G. Gibson, DDS"/>
    <x v="2"/>
    <x v="1"/>
    <x v="42"/>
    <d v="2021-05-13T00:00:00"/>
    <d v="2021-05-13T00:00:00"/>
    <x v="1"/>
    <x v="1"/>
    <d v="2021-06-13T00:00:00"/>
    <n v="867279"/>
    <x v="2"/>
    <s v="B5"/>
    <x v="0"/>
    <s v="Not Verified"/>
    <n v="36000"/>
    <n v="0.20499999999999999"/>
    <n v="397.26"/>
    <n v="0.1111"/>
    <n v="18225"/>
    <n v="35"/>
    <n v="21872"/>
  </r>
  <r>
    <n v="619854"/>
    <x v="19"/>
    <x v="0"/>
    <x v="3"/>
    <s v="State of Ohio"/>
    <x v="2"/>
    <x v="1"/>
    <x v="49"/>
    <d v="2021-02-11T00:00:00"/>
    <d v="2021-02-11T00:00:00"/>
    <x v="1"/>
    <x v="1"/>
    <d v="2021-03-11T00:00:00"/>
    <n v="794459"/>
    <x v="2"/>
    <s v="B5"/>
    <x v="0"/>
    <s v="Not Verified"/>
    <n v="55000"/>
    <n v="0.24149999999999999"/>
    <n v="287.08999999999997"/>
    <n v="0.1036"/>
    <n v="13400"/>
    <n v="25"/>
    <n v="13630"/>
  </r>
  <r>
    <n v="751706"/>
    <x v="2"/>
    <x v="0"/>
    <x v="3"/>
    <s v="Houston Northwest Medical Center"/>
    <x v="2"/>
    <x v="1"/>
    <x v="25"/>
    <d v="2021-09-15T00:00:00"/>
    <d v="2021-06-15T00:00:00"/>
    <x v="1"/>
    <x v="1"/>
    <d v="2021-07-15T00:00:00"/>
    <n v="951170"/>
    <x v="2"/>
    <s v="B5"/>
    <x v="0"/>
    <s v="Not Verified"/>
    <n v="36600"/>
    <n v="0.222"/>
    <n v="355.84"/>
    <n v="0.11990000000000001"/>
    <n v="16000"/>
    <n v="25"/>
    <n v="21089"/>
  </r>
  <r>
    <n v="633876"/>
    <x v="16"/>
    <x v="0"/>
    <x v="3"/>
    <s v="boston home infusion"/>
    <x v="2"/>
    <x v="1"/>
    <x v="41"/>
    <d v="2021-04-16T00:00:00"/>
    <d v="2021-09-12T00:00:00"/>
    <x v="1"/>
    <x v="1"/>
    <d v="2021-10-12T00:00:00"/>
    <n v="812057"/>
    <x v="2"/>
    <s v="B5"/>
    <x v="0"/>
    <s v="Not Verified"/>
    <n v="69000"/>
    <n v="0.15620000000000001"/>
    <n v="214.25"/>
    <n v="0.1036"/>
    <n v="10000"/>
    <n v="39"/>
    <n v="11443"/>
  </r>
  <r>
    <n v="742530"/>
    <x v="4"/>
    <x v="0"/>
    <x v="3"/>
    <s v="International SOS"/>
    <x v="2"/>
    <x v="1"/>
    <x v="25"/>
    <d v="2021-12-14T00:00:00"/>
    <d v="2021-11-14T00:00:00"/>
    <x v="1"/>
    <x v="1"/>
    <d v="2021-12-14T00:00:00"/>
    <n v="940612"/>
    <x v="2"/>
    <s v="B5"/>
    <x v="0"/>
    <s v="Not Verified"/>
    <n v="75000"/>
    <n v="0.24379999999999999"/>
    <n v="311.36"/>
    <n v="0.11990000000000001"/>
    <n v="14000"/>
    <n v="29"/>
    <n v="18183"/>
  </r>
  <r>
    <n v="545872"/>
    <x v="29"/>
    <x v="0"/>
    <x v="3"/>
    <s v="Francis Drilling Fluids"/>
    <x v="2"/>
    <x v="1"/>
    <x v="43"/>
    <d v="2021-02-15T00:00:00"/>
    <d v="2021-01-15T00:00:00"/>
    <x v="1"/>
    <x v="1"/>
    <d v="2021-02-15T00:00:00"/>
    <n v="703989"/>
    <x v="2"/>
    <s v="B5"/>
    <x v="0"/>
    <s v="Not Verified"/>
    <n v="78000"/>
    <n v="0.24079999999999999"/>
    <n v="230.06"/>
    <n v="0.1186"/>
    <n v="14500"/>
    <n v="36"/>
    <n v="13769"/>
  </r>
  <r>
    <n v="748520"/>
    <x v="1"/>
    <x v="0"/>
    <x v="8"/>
    <s v="Western Municipal Water District"/>
    <x v="2"/>
    <x v="1"/>
    <x v="25"/>
    <d v="2021-05-16T00:00:00"/>
    <d v="2021-05-16T00:00:00"/>
    <x v="1"/>
    <x v="1"/>
    <d v="2021-06-16T00:00:00"/>
    <n v="947574"/>
    <x v="2"/>
    <s v="B1"/>
    <x v="0"/>
    <s v="Not Verified"/>
    <n v="47590"/>
    <n v="0.113"/>
    <n v="318.64"/>
    <n v="9.9900000000000003E-2"/>
    <n v="15000"/>
    <n v="18"/>
    <n v="19118"/>
  </r>
  <r>
    <n v="836691"/>
    <x v="12"/>
    <x v="0"/>
    <x v="8"/>
    <s v="YMCA of Greater Salt Lake"/>
    <x v="2"/>
    <x v="1"/>
    <x v="11"/>
    <d v="2021-03-13T00:00:00"/>
    <d v="2021-02-13T00:00:00"/>
    <x v="1"/>
    <x v="1"/>
    <d v="2021-03-13T00:00:00"/>
    <n v="1046761"/>
    <x v="2"/>
    <s v="B2"/>
    <x v="0"/>
    <s v="Not Verified"/>
    <n v="48000"/>
    <n v="0.14299999999999999"/>
    <n v="285.39"/>
    <n v="0.10589999999999999"/>
    <n v="13250"/>
    <n v="33"/>
    <n v="15117"/>
  </r>
  <r>
    <n v="707767"/>
    <x v="22"/>
    <x v="0"/>
    <x v="8"/>
    <s v="Lake Region Medical"/>
    <x v="2"/>
    <x v="1"/>
    <x v="42"/>
    <d v="2021-05-16T00:00:00"/>
    <d v="2021-02-13T00:00:00"/>
    <x v="1"/>
    <x v="1"/>
    <d v="2021-03-13T00:00:00"/>
    <n v="900150"/>
    <x v="2"/>
    <s v="B3"/>
    <x v="0"/>
    <s v="Not Verified"/>
    <n v="130000"/>
    <n v="0.1295"/>
    <n v="407.17"/>
    <n v="0.1037"/>
    <n v="19000"/>
    <n v="34"/>
    <n v="22099"/>
  </r>
  <r>
    <n v="876755"/>
    <x v="1"/>
    <x v="0"/>
    <x v="8"/>
    <s v="Yucca Family Medical Care, Inc."/>
    <x v="2"/>
    <x v="1"/>
    <x v="10"/>
    <d v="2021-03-12T00:00:00"/>
    <d v="2021-03-12T00:00:00"/>
    <x v="1"/>
    <x v="1"/>
    <d v="2021-04-12T00:00:00"/>
    <n v="1070688"/>
    <x v="2"/>
    <s v="B3"/>
    <x v="0"/>
    <s v="Not Verified"/>
    <n v="48000"/>
    <n v="0.191"/>
    <n v="369.54"/>
    <n v="0.1099"/>
    <n v="17000"/>
    <n v="22"/>
    <n v="17904"/>
  </r>
  <r>
    <n v="613380"/>
    <x v="20"/>
    <x v="0"/>
    <x v="8"/>
    <s v="Phoenix Medical Group"/>
    <x v="2"/>
    <x v="1"/>
    <x v="49"/>
    <d v="2021-11-15T00:00:00"/>
    <d v="2021-12-15T00:00:00"/>
    <x v="1"/>
    <x v="1"/>
    <d v="2022-01-15T00:00:00"/>
    <n v="786429"/>
    <x v="2"/>
    <s v="B4"/>
    <x v="0"/>
    <s v="Not Verified"/>
    <n v="52250"/>
    <n v="7.3700000000000002E-2"/>
    <n v="213.49"/>
    <n v="9.9900000000000003E-2"/>
    <n v="16000"/>
    <n v="14"/>
    <n v="12809"/>
  </r>
  <r>
    <n v="497597"/>
    <x v="22"/>
    <x v="0"/>
    <x v="8"/>
    <s v="Dorsey and Whitney"/>
    <x v="2"/>
    <x v="1"/>
    <x v="43"/>
    <d v="2021-12-14T00:00:00"/>
    <d v="2021-12-14T00:00:00"/>
    <x v="1"/>
    <x v="1"/>
    <d v="2022-01-14T00:00:00"/>
    <n v="637923"/>
    <x v="2"/>
    <s v="B5"/>
    <x v="0"/>
    <s v="Not Verified"/>
    <n v="38000"/>
    <n v="0.15060000000000001"/>
    <n v="188.48"/>
    <n v="0.1186"/>
    <n v="8500"/>
    <n v="11"/>
    <n v="11251"/>
  </r>
  <r>
    <n v="798106"/>
    <x v="5"/>
    <x v="0"/>
    <x v="8"/>
    <s v="5/3 Bank"/>
    <x v="2"/>
    <x v="1"/>
    <x v="6"/>
    <d v="2021-04-16T00:00:00"/>
    <d v="2021-04-13T00:00:00"/>
    <x v="1"/>
    <x v="1"/>
    <d v="2021-05-13T00:00:00"/>
    <n v="1003193"/>
    <x v="2"/>
    <s v="B5"/>
    <x v="0"/>
    <s v="Not Verified"/>
    <n v="65000"/>
    <n v="0.20569999999999999"/>
    <n v="333.6"/>
    <n v="0.11990000000000001"/>
    <n v="15000"/>
    <n v="23"/>
    <n v="17737"/>
  </r>
  <r>
    <n v="604975"/>
    <x v="1"/>
    <x v="0"/>
    <x v="4"/>
    <s v="California Dept. of Corrections"/>
    <x v="2"/>
    <x v="1"/>
    <x v="50"/>
    <d v="2021-05-16T00:00:00"/>
    <d v="2021-08-14T00:00:00"/>
    <x v="1"/>
    <x v="1"/>
    <d v="2021-09-14T00:00:00"/>
    <n v="776103"/>
    <x v="2"/>
    <s v="B1"/>
    <x v="0"/>
    <s v="Not Verified"/>
    <n v="70000"/>
    <n v="0.1174"/>
    <n v="248.41"/>
    <n v="8.8800000000000004E-2"/>
    <n v="12000"/>
    <n v="19"/>
    <n v="14444"/>
  </r>
  <r>
    <n v="716159"/>
    <x v="2"/>
    <x v="0"/>
    <x v="4"/>
    <s v="American Electric Power"/>
    <x v="2"/>
    <x v="1"/>
    <x v="29"/>
    <d v="2021-04-15T00:00:00"/>
    <d v="2021-06-12T00:00:00"/>
    <x v="1"/>
    <x v="1"/>
    <d v="2021-07-12T00:00:00"/>
    <n v="909938"/>
    <x v="2"/>
    <s v="B3"/>
    <x v="0"/>
    <s v="Not Verified"/>
    <n v="60000"/>
    <n v="9.4399999999999998E-2"/>
    <n v="128.58000000000001"/>
    <n v="0.1037"/>
    <n v="6000"/>
    <n v="34"/>
    <n v="6612"/>
  </r>
  <r>
    <n v="764351"/>
    <x v="0"/>
    <x v="0"/>
    <x v="4"/>
    <s v="CBT Enterprises of Georgia  LLC"/>
    <x v="2"/>
    <x v="1"/>
    <x v="25"/>
    <d v="2021-05-16T00:00:00"/>
    <d v="2021-05-16T00:00:00"/>
    <x v="1"/>
    <x v="1"/>
    <d v="2021-06-16T00:00:00"/>
    <n v="965062"/>
    <x v="2"/>
    <s v="B5"/>
    <x v="0"/>
    <s v="Not Verified"/>
    <n v="36000"/>
    <n v="4.3999999999999997E-2"/>
    <n v="44.48"/>
    <n v="0.11990000000000001"/>
    <n v="2000"/>
    <n v="6"/>
    <n v="2669"/>
  </r>
  <r>
    <n v="648708"/>
    <x v="19"/>
    <x v="0"/>
    <x v="4"/>
    <s v="AAP St.Marys"/>
    <x v="2"/>
    <x v="1"/>
    <x v="21"/>
    <d v="2021-02-16T00:00:00"/>
    <d v="2021-02-16T00:00:00"/>
    <x v="1"/>
    <x v="1"/>
    <d v="2021-03-16T00:00:00"/>
    <n v="829915"/>
    <x v="2"/>
    <s v="B5"/>
    <x v="0"/>
    <s v="Not Verified"/>
    <n v="45000"/>
    <n v="0.2069"/>
    <n v="313.89"/>
    <n v="0.1111"/>
    <n v="14400"/>
    <n v="17"/>
    <n v="18833"/>
  </r>
  <r>
    <n v="651473"/>
    <x v="3"/>
    <x v="0"/>
    <x v="4"/>
    <s v="Schiff Hardin LLP"/>
    <x v="2"/>
    <x v="1"/>
    <x v="21"/>
    <d v="2021-02-16T00:00:00"/>
    <d v="2021-02-16T00:00:00"/>
    <x v="1"/>
    <x v="1"/>
    <d v="2021-03-16T00:00:00"/>
    <n v="833345"/>
    <x v="2"/>
    <s v="B5"/>
    <x v="0"/>
    <s v="Not Verified"/>
    <n v="45000"/>
    <n v="0.2475"/>
    <n v="316.07"/>
    <n v="0.1111"/>
    <n v="14500"/>
    <n v="36"/>
    <n v="18963"/>
  </r>
  <r>
    <n v="1000799"/>
    <x v="3"/>
    <x v="0"/>
    <x v="4"/>
    <s v="Art Institute of Chicago"/>
    <x v="2"/>
    <x v="1"/>
    <x v="22"/>
    <d v="2021-08-15T00:00:00"/>
    <d v="2021-09-12T00:00:00"/>
    <x v="1"/>
    <x v="1"/>
    <d v="2021-10-12T00:00:00"/>
    <n v="1226553"/>
    <x v="2"/>
    <s v="B5"/>
    <x v="0"/>
    <s v="Not Verified"/>
    <n v="38000"/>
    <n v="0.12280000000000001"/>
    <n v="334.41"/>
    <n v="0.12690000000000001"/>
    <n v="14800"/>
    <n v="34"/>
    <n v="16278"/>
  </r>
  <r>
    <n v="541464"/>
    <x v="5"/>
    <x v="0"/>
    <x v="4"/>
    <s v="DP  and  Company  INC"/>
    <x v="2"/>
    <x v="1"/>
    <x v="43"/>
    <d v="2021-07-15T00:00:00"/>
    <d v="2021-07-15T00:00:00"/>
    <x v="1"/>
    <x v="1"/>
    <d v="2021-08-15T00:00:00"/>
    <n v="698882"/>
    <x v="2"/>
    <s v="B5"/>
    <x v="0"/>
    <s v="Not Verified"/>
    <n v="51996"/>
    <n v="0.126"/>
    <n v="133.05000000000001"/>
    <n v="0.1186"/>
    <n v="6000"/>
    <n v="15"/>
    <n v="7982"/>
  </r>
  <r>
    <n v="685444"/>
    <x v="18"/>
    <x v="0"/>
    <x v="2"/>
    <s v="Sullivan &amp; Cromwell LLP"/>
    <x v="2"/>
    <x v="1"/>
    <x v="42"/>
    <d v="2021-03-13T00:00:00"/>
    <d v="2021-03-13T00:00:00"/>
    <x v="1"/>
    <x v="1"/>
    <d v="2021-04-13T00:00:00"/>
    <n v="875083"/>
    <x v="2"/>
    <s v="B2"/>
    <x v="0"/>
    <s v="Not Verified"/>
    <n v="136000"/>
    <n v="0.104"/>
    <n v="297.45999999999998"/>
    <n v="0.1"/>
    <n v="14000"/>
    <n v="28"/>
    <n v="16360"/>
  </r>
  <r>
    <n v="611936"/>
    <x v="13"/>
    <x v="0"/>
    <x v="2"/>
    <s v="Holaday-Parks  Inc."/>
    <x v="2"/>
    <x v="1"/>
    <x v="49"/>
    <d v="2021-12-15T00:00:00"/>
    <d v="2021-11-15T00:00:00"/>
    <x v="1"/>
    <x v="1"/>
    <d v="2021-12-15T00:00:00"/>
    <n v="784675"/>
    <x v="2"/>
    <s v="B5"/>
    <x v="0"/>
    <s v="Not Verified"/>
    <n v="51504"/>
    <n v="3.8399999999999997E-2"/>
    <n v="214.25"/>
    <n v="0.1036"/>
    <n v="10000"/>
    <n v="8"/>
    <n v="12855"/>
  </r>
  <r>
    <n v="878266"/>
    <x v="1"/>
    <x v="0"/>
    <x v="2"/>
    <s v="LC"/>
    <x v="2"/>
    <x v="1"/>
    <x v="10"/>
    <d v="2021-04-16T00:00:00"/>
    <d v="2021-10-15T00:00:00"/>
    <x v="1"/>
    <x v="1"/>
    <d v="2021-11-15T00:00:00"/>
    <n v="1093026"/>
    <x v="2"/>
    <s v="B5"/>
    <x v="0"/>
    <s v="Not Verified"/>
    <n v="76000"/>
    <n v="0.1293"/>
    <n v="244.08"/>
    <n v="0.11990000000000001"/>
    <n v="10975"/>
    <n v="27"/>
    <n v="14514"/>
  </r>
  <r>
    <n v="1019290"/>
    <x v="15"/>
    <x v="0"/>
    <x v="5"/>
    <s v="PR Tech LLC"/>
    <x v="2"/>
    <x v="1"/>
    <x v="22"/>
    <d v="2021-05-16T00:00:00"/>
    <d v="2021-03-12T00:00:00"/>
    <x v="1"/>
    <x v="1"/>
    <d v="2021-04-12T00:00:00"/>
    <n v="1247971"/>
    <x v="2"/>
    <s v="B1"/>
    <x v="0"/>
    <s v="Not Verified"/>
    <n v="106320"/>
    <n v="0.1653"/>
    <n v="254.44"/>
    <n v="9.9099999999999994E-2"/>
    <n v="12000"/>
    <n v="23"/>
    <n v="12389"/>
  </r>
  <r>
    <n v="843594"/>
    <x v="35"/>
    <x v="0"/>
    <x v="5"/>
    <s v="USD 348"/>
    <x v="2"/>
    <x v="1"/>
    <x v="11"/>
    <d v="2021-05-16T00:00:00"/>
    <d v="2021-03-16T00:00:00"/>
    <x v="1"/>
    <x v="1"/>
    <d v="2021-04-16T00:00:00"/>
    <n v="1054400"/>
    <x v="2"/>
    <s v="B4"/>
    <x v="0"/>
    <s v="Not Verified"/>
    <n v="56000"/>
    <n v="0.1817"/>
    <n v="307.83"/>
    <n v="0.1149"/>
    <n v="14000"/>
    <n v="14"/>
    <n v="18431"/>
  </r>
  <r>
    <n v="891713"/>
    <x v="0"/>
    <x v="0"/>
    <x v="7"/>
    <s v="City of Bainbridge"/>
    <x v="2"/>
    <x v="1"/>
    <x v="10"/>
    <d v="2021-04-15T00:00:00"/>
    <d v="2021-04-15T00:00:00"/>
    <x v="1"/>
    <x v="1"/>
    <d v="2021-05-15T00:00:00"/>
    <n v="1108505"/>
    <x v="2"/>
    <s v="B1"/>
    <x v="0"/>
    <s v="Not Verified"/>
    <n v="55000"/>
    <n v="0.15079999999999999"/>
    <n v="254.44"/>
    <n v="9.9099999999999994E-2"/>
    <n v="12000"/>
    <n v="26"/>
    <n v="14910"/>
  </r>
  <r>
    <n v="693629"/>
    <x v="1"/>
    <x v="0"/>
    <x v="7"/>
    <s v="OMNITRANS  TRANSIT"/>
    <x v="2"/>
    <x v="1"/>
    <x v="42"/>
    <d v="2021-04-15T00:00:00"/>
    <d v="2021-03-15T00:00:00"/>
    <x v="1"/>
    <x v="1"/>
    <d v="2021-04-15T00:00:00"/>
    <n v="884498"/>
    <x v="2"/>
    <s v="B3"/>
    <x v="0"/>
    <s v="Not Verified"/>
    <n v="48000"/>
    <n v="0.12470000000000001"/>
    <n v="214.3"/>
    <n v="0.1037"/>
    <n v="10000"/>
    <n v="18"/>
    <n v="12732"/>
  </r>
  <r>
    <n v="761893"/>
    <x v="14"/>
    <x v="0"/>
    <x v="7"/>
    <s v="Pannos-Winzeler Group"/>
    <x v="2"/>
    <x v="1"/>
    <x v="25"/>
    <d v="2021-04-16T00:00:00"/>
    <d v="2021-07-14T00:00:00"/>
    <x v="1"/>
    <x v="1"/>
    <d v="2021-08-14T00:00:00"/>
    <n v="962378"/>
    <x v="2"/>
    <s v="B3"/>
    <x v="0"/>
    <s v="Not Verified"/>
    <n v="50000"/>
    <n v="0.1159"/>
    <n v="330.41"/>
    <n v="0.1099"/>
    <n v="15200"/>
    <n v="15"/>
    <n v="19049"/>
  </r>
  <r>
    <n v="754469"/>
    <x v="19"/>
    <x v="0"/>
    <x v="7"/>
    <s v="State of Ohio Dept. of Commerce"/>
    <x v="2"/>
    <x v="1"/>
    <x v="25"/>
    <d v="2021-01-16T00:00:00"/>
    <d v="2021-01-14T00:00:00"/>
    <x v="1"/>
    <x v="1"/>
    <d v="2021-02-14T00:00:00"/>
    <n v="954190"/>
    <x v="2"/>
    <s v="B3"/>
    <x v="0"/>
    <s v="Not Verified"/>
    <n v="39000"/>
    <n v="0.23630000000000001"/>
    <n v="277.7"/>
    <n v="0.1099"/>
    <n v="16950"/>
    <n v="21"/>
    <n v="15719"/>
  </r>
  <r>
    <n v="703620"/>
    <x v="25"/>
    <x v="0"/>
    <x v="7"/>
    <s v="Frith, Anderson &amp; Peake PC"/>
    <x v="2"/>
    <x v="1"/>
    <x v="29"/>
    <d v="2021-07-15T00:00:00"/>
    <d v="2021-07-13T00:00:00"/>
    <x v="1"/>
    <x v="1"/>
    <d v="2021-08-13T00:00:00"/>
    <n v="895643"/>
    <x v="2"/>
    <s v="B3"/>
    <x v="0"/>
    <s v="Not Verified"/>
    <n v="85000"/>
    <n v="0.1993"/>
    <n v="228.77"/>
    <n v="0.1037"/>
    <n v="10675"/>
    <n v="27"/>
    <n v="12721"/>
  </r>
  <r>
    <n v="635269"/>
    <x v="0"/>
    <x v="0"/>
    <x v="7"/>
    <s v="World Heir Inc."/>
    <x v="2"/>
    <x v="1"/>
    <x v="41"/>
    <d v="2021-12-15T00:00:00"/>
    <d v="2021-01-16T00:00:00"/>
    <x v="1"/>
    <x v="1"/>
    <d v="2021-02-16T00:00:00"/>
    <n v="813794"/>
    <x v="2"/>
    <s v="B3"/>
    <x v="0"/>
    <s v="Not Verified"/>
    <n v="140000"/>
    <n v="0.1195"/>
    <n v="25.28"/>
    <n v="9.6199999999999994E-2"/>
    <n v="1200"/>
    <n v="25"/>
    <n v="1516"/>
  </r>
  <r>
    <n v="674851"/>
    <x v="21"/>
    <x v="0"/>
    <x v="7"/>
    <s v="starcom systems"/>
    <x v="2"/>
    <x v="1"/>
    <x v="0"/>
    <d v="2021-04-16T00:00:00"/>
    <d v="2021-05-15T00:00:00"/>
    <x v="1"/>
    <x v="1"/>
    <d v="2021-06-15T00:00:00"/>
    <n v="862531"/>
    <x v="2"/>
    <s v="B4"/>
    <x v="0"/>
    <s v="Not Verified"/>
    <n v="45996"/>
    <n v="0.1623"/>
    <n v="172.91"/>
    <n v="0.1074"/>
    <n v="8000"/>
    <n v="13"/>
    <n v="10303"/>
  </r>
  <r>
    <n v="985266"/>
    <x v="25"/>
    <x v="0"/>
    <x v="7"/>
    <s v="RACSB"/>
    <x v="2"/>
    <x v="1"/>
    <x v="13"/>
    <d v="2021-04-16T00:00:00"/>
    <d v="2021-04-16T00:00:00"/>
    <x v="1"/>
    <x v="1"/>
    <d v="2021-05-16T00:00:00"/>
    <n v="1208960"/>
    <x v="2"/>
    <s v="B4"/>
    <x v="0"/>
    <s v="Not Verified"/>
    <n v="85000"/>
    <n v="0.13980000000000001"/>
    <n v="305.42"/>
    <n v="0.1242"/>
    <n v="13600"/>
    <n v="22"/>
    <n v="18257"/>
  </r>
  <r>
    <n v="792574"/>
    <x v="26"/>
    <x v="0"/>
    <x v="9"/>
    <s v="Kum &amp; Go"/>
    <x v="2"/>
    <x v="1"/>
    <x v="22"/>
    <d v="2021-05-16T00:00:00"/>
    <d v="2021-07-13T00:00:00"/>
    <x v="1"/>
    <x v="1"/>
    <d v="2021-08-13T00:00:00"/>
    <n v="997001"/>
    <x v="2"/>
    <s v="B4"/>
    <x v="0"/>
    <s v="Not Verified"/>
    <n v="39481"/>
    <n v="0.16200000000000001"/>
    <n v="269.49"/>
    <n v="0.1242"/>
    <n v="12000"/>
    <n v="23"/>
    <n v="14180"/>
  </r>
  <r>
    <n v="567494"/>
    <x v="10"/>
    <x v="0"/>
    <x v="9"/>
    <s v="Clear Water Car Wash"/>
    <x v="2"/>
    <x v="1"/>
    <x v="47"/>
    <d v="2021-04-13T00:00:00"/>
    <d v="2021-04-13T00:00:00"/>
    <x v="1"/>
    <x v="1"/>
    <d v="2021-05-13T00:00:00"/>
    <n v="730052"/>
    <x v="2"/>
    <s v="B5"/>
    <x v="0"/>
    <s v="Not Verified"/>
    <n v="26000"/>
    <n v="0.16889999999999999"/>
    <n v="221.74"/>
    <n v="0.1186"/>
    <n v="10000"/>
    <n v="8"/>
    <n v="12442"/>
  </r>
  <r>
    <n v="603155"/>
    <x v="13"/>
    <x v="0"/>
    <x v="10"/>
    <s v="Vancouver Bible Fellowship Church"/>
    <x v="2"/>
    <x v="1"/>
    <x v="50"/>
    <d v="2021-11-14T00:00:00"/>
    <d v="2021-11-14T00:00:00"/>
    <x v="1"/>
    <x v="1"/>
    <d v="2021-12-14T00:00:00"/>
    <n v="773934"/>
    <x v="2"/>
    <s v="B4"/>
    <x v="0"/>
    <s v="Not Verified"/>
    <n v="70000"/>
    <n v="8.4000000000000005E-2"/>
    <n v="424.85"/>
    <n v="9.9900000000000003E-2"/>
    <n v="20000"/>
    <n v="25"/>
    <n v="25225"/>
  </r>
  <r>
    <n v="618280"/>
    <x v="13"/>
    <x v="0"/>
    <x v="10"/>
    <s v="Central Washington Hospital"/>
    <x v="2"/>
    <x v="1"/>
    <x v="49"/>
    <d v="2021-11-15T00:00:00"/>
    <d v="2021-11-15T00:00:00"/>
    <x v="1"/>
    <x v="1"/>
    <d v="2021-12-15T00:00:00"/>
    <n v="792594"/>
    <x v="2"/>
    <s v="B4"/>
    <x v="0"/>
    <s v="Not Verified"/>
    <n v="68640"/>
    <n v="9.2799999999999994E-2"/>
    <n v="204.99"/>
    <n v="9.9900000000000003E-2"/>
    <n v="15800"/>
    <n v="21"/>
    <n v="12298"/>
  </r>
  <r>
    <n v="689555"/>
    <x v="42"/>
    <x v="0"/>
    <x v="10"/>
    <s v="Great Falls Public Schools"/>
    <x v="2"/>
    <x v="1"/>
    <x v="42"/>
    <d v="2021-08-11T00:00:00"/>
    <d v="2021-07-11T00:00:00"/>
    <x v="1"/>
    <x v="1"/>
    <d v="2021-08-11T00:00:00"/>
    <n v="879859"/>
    <x v="2"/>
    <s v="B5"/>
    <x v="0"/>
    <s v="Not Verified"/>
    <n v="74000"/>
    <n v="0.12540000000000001"/>
    <n v="348.76"/>
    <n v="0.1111"/>
    <n v="16000"/>
    <n v="29"/>
    <n v="16582"/>
  </r>
  <r>
    <n v="829132"/>
    <x v="17"/>
    <x v="0"/>
    <x v="1"/>
    <s v="Sartain Fishbein and Co"/>
    <x v="2"/>
    <x v="1"/>
    <x v="44"/>
    <d v="2021-04-14T00:00:00"/>
    <d v="2021-04-14T00:00:00"/>
    <x v="1"/>
    <x v="1"/>
    <d v="2021-05-14T00:00:00"/>
    <n v="1038218"/>
    <x v="2"/>
    <s v="B3"/>
    <x v="0"/>
    <s v="Not Verified"/>
    <n v="93996"/>
    <n v="6.2799999999999995E-2"/>
    <n v="369.54"/>
    <n v="0.1099"/>
    <n v="17000"/>
    <n v="20"/>
    <n v="20916"/>
  </r>
  <r>
    <n v="718225"/>
    <x v="22"/>
    <x v="0"/>
    <x v="1"/>
    <s v="Seagate Technology"/>
    <x v="2"/>
    <x v="1"/>
    <x v="25"/>
    <d v="2021-01-16T00:00:00"/>
    <d v="2021-09-15T00:00:00"/>
    <x v="1"/>
    <x v="1"/>
    <d v="2021-10-15T00:00:00"/>
    <n v="912411"/>
    <x v="2"/>
    <s v="B3"/>
    <x v="0"/>
    <s v="Not Verified"/>
    <n v="101400"/>
    <n v="0.14760000000000001"/>
    <n v="391.28"/>
    <n v="0.1099"/>
    <n v="18000"/>
    <n v="26"/>
    <n v="23355"/>
  </r>
  <r>
    <n v="564989"/>
    <x v="30"/>
    <x v="0"/>
    <x v="1"/>
    <s v="Dassault Falcon Jet"/>
    <x v="2"/>
    <x v="1"/>
    <x v="47"/>
    <d v="2021-05-16T00:00:00"/>
    <d v="2021-09-13T00:00:00"/>
    <x v="1"/>
    <x v="1"/>
    <d v="2021-10-13T00:00:00"/>
    <n v="726908"/>
    <x v="2"/>
    <s v="B4"/>
    <x v="0"/>
    <s v="Not Verified"/>
    <n v="65000"/>
    <n v="0.1547"/>
    <n v="237.47"/>
    <n v="0.1149"/>
    <n v="10800"/>
    <n v="11"/>
    <n v="13620"/>
  </r>
  <r>
    <n v="622976"/>
    <x v="6"/>
    <x v="0"/>
    <x v="1"/>
    <s v="Bronson Precision Products"/>
    <x v="2"/>
    <x v="1"/>
    <x v="41"/>
    <d v="2021-01-16T00:00:00"/>
    <d v="2021-08-12T00:00:00"/>
    <x v="1"/>
    <x v="1"/>
    <d v="2021-09-12T00:00:00"/>
    <n v="798414"/>
    <x v="2"/>
    <s v="B4"/>
    <x v="0"/>
    <s v="Not Verified"/>
    <n v="48000"/>
    <n v="0.105"/>
    <n v="310.14"/>
    <n v="9.9900000000000003E-2"/>
    <n v="23000"/>
    <n v="37"/>
    <n v="16717"/>
  </r>
  <r>
    <n v="532501"/>
    <x v="0"/>
    <x v="0"/>
    <x v="1"/>
    <s v="Armstrong Atlantic State University"/>
    <x v="2"/>
    <x v="1"/>
    <x v="51"/>
    <d v="2021-05-16T00:00:00"/>
    <d v="2021-07-15T00:00:00"/>
    <x v="1"/>
    <x v="1"/>
    <d v="2021-08-15T00:00:00"/>
    <n v="688296"/>
    <x v="2"/>
    <s v="B5"/>
    <x v="0"/>
    <s v="Not Verified"/>
    <n v="92004"/>
    <n v="7.8399999999999997E-2"/>
    <n v="247.24"/>
    <n v="0.1186"/>
    <n v="17400"/>
    <n v="44"/>
    <n v="14834"/>
  </r>
  <r>
    <n v="801464"/>
    <x v="26"/>
    <x v="0"/>
    <x v="0"/>
    <s v="New York Life"/>
    <x v="2"/>
    <x v="1"/>
    <x v="44"/>
    <d v="2021-03-16T00:00:00"/>
    <d v="2021-02-16T00:00:00"/>
    <x v="1"/>
    <x v="1"/>
    <d v="2021-03-16T00:00:00"/>
    <n v="1007042"/>
    <x v="2"/>
    <s v="B1"/>
    <x v="0"/>
    <s v="Not Verified"/>
    <n v="75000"/>
    <n v="0.10349999999999999"/>
    <n v="318.64"/>
    <n v="9.9900000000000003E-2"/>
    <n v="15000"/>
    <n v="26"/>
    <n v="19091"/>
  </r>
  <r>
    <n v="639862"/>
    <x v="38"/>
    <x v="0"/>
    <x v="0"/>
    <s v="Wellborn Forest Products"/>
    <x v="2"/>
    <x v="1"/>
    <x v="41"/>
    <d v="2021-04-15T00:00:00"/>
    <d v="2021-01-13T00:00:00"/>
    <x v="1"/>
    <x v="1"/>
    <d v="2021-02-13T00:00:00"/>
    <n v="819113"/>
    <x v="2"/>
    <s v="B4"/>
    <x v="0"/>
    <s v="Not Verified"/>
    <n v="45000"/>
    <n v="0.10290000000000001"/>
    <n v="110.46"/>
    <n v="9.9900000000000003E-2"/>
    <n v="5200"/>
    <n v="25"/>
    <n v="6075"/>
  </r>
  <r>
    <n v="642768"/>
    <x v="1"/>
    <x v="0"/>
    <x v="0"/>
    <s v="Lawrence Livermore National Labratory"/>
    <x v="2"/>
    <x v="1"/>
    <x v="21"/>
    <d v="2021-04-16T00:00:00"/>
    <d v="2021-01-16T00:00:00"/>
    <x v="1"/>
    <x v="1"/>
    <d v="2021-02-16T00:00:00"/>
    <n v="822669"/>
    <x v="2"/>
    <s v="B4"/>
    <x v="0"/>
    <s v="Not Verified"/>
    <n v="130000"/>
    <n v="0.18590000000000001"/>
    <n v="97.72"/>
    <n v="9.9900000000000003E-2"/>
    <n v="4600"/>
    <n v="30"/>
    <n v="5863"/>
  </r>
  <r>
    <n v="642864"/>
    <x v="6"/>
    <x v="0"/>
    <x v="0"/>
    <s v="Bronson Precision Products"/>
    <x v="2"/>
    <x v="1"/>
    <x v="21"/>
    <d v="2021-01-16T00:00:00"/>
    <d v="2021-01-16T00:00:00"/>
    <x v="1"/>
    <x v="1"/>
    <d v="2021-02-16T00:00:00"/>
    <n v="822765"/>
    <x v="2"/>
    <s v="B4"/>
    <x v="0"/>
    <s v="Not Verified"/>
    <n v="48000"/>
    <n v="0.105"/>
    <n v="178.44"/>
    <n v="9.9900000000000003E-2"/>
    <n v="8400"/>
    <n v="37"/>
    <n v="10706"/>
  </r>
  <r>
    <n v="643795"/>
    <x v="25"/>
    <x v="0"/>
    <x v="0"/>
    <s v="EasternData"/>
    <x v="2"/>
    <x v="1"/>
    <x v="21"/>
    <d v="2021-03-16T00:00:00"/>
    <d v="2021-07-15T00:00:00"/>
    <x v="1"/>
    <x v="1"/>
    <d v="2021-08-15T00:00:00"/>
    <n v="823894"/>
    <x v="2"/>
    <s v="B5"/>
    <x v="0"/>
    <s v="Not Verified"/>
    <n v="60000"/>
    <n v="0.18440000000000001"/>
    <n v="257.10000000000002"/>
    <n v="0.1036"/>
    <n v="12000"/>
    <n v="18"/>
    <n v="15392"/>
  </r>
  <r>
    <n v="857637"/>
    <x v="2"/>
    <x v="0"/>
    <x v="0"/>
    <s v="RR Donnelley"/>
    <x v="2"/>
    <x v="1"/>
    <x v="11"/>
    <d v="2021-02-14T00:00:00"/>
    <d v="2021-01-13T00:00:00"/>
    <x v="1"/>
    <x v="1"/>
    <d v="2021-02-13T00:00:00"/>
    <n v="1070126"/>
    <x v="2"/>
    <s v="B5"/>
    <x v="0"/>
    <s v="Not Verified"/>
    <n v="76000"/>
    <n v="0.19520000000000001"/>
    <n v="311.36"/>
    <n v="0.11990000000000001"/>
    <n v="14000"/>
    <n v="27"/>
    <n v="16023"/>
  </r>
  <r>
    <n v="711318"/>
    <x v="18"/>
    <x v="0"/>
    <x v="3"/>
    <s v="Hearst Magazines"/>
    <x v="2"/>
    <x v="1"/>
    <x v="42"/>
    <d v="2021-05-16T00:00:00"/>
    <d v="2021-04-16T00:00:00"/>
    <x v="1"/>
    <x v="1"/>
    <d v="2021-05-16T00:00:00"/>
    <n v="904208"/>
    <x v="2"/>
    <s v="B4"/>
    <x v="0"/>
    <s v="Not Verified"/>
    <n v="85000"/>
    <n v="0.14330000000000001"/>
    <n v="259.36"/>
    <n v="0.1074"/>
    <n v="12000"/>
    <n v="25"/>
    <n v="15561"/>
  </r>
  <r>
    <n v="627962"/>
    <x v="19"/>
    <x v="0"/>
    <x v="5"/>
    <s v="Nationwide Insurance"/>
    <x v="2"/>
    <x v="1"/>
    <x v="41"/>
    <d v="2021-04-15T00:00:00"/>
    <d v="2021-05-13T00:00:00"/>
    <x v="1"/>
    <x v="1"/>
    <d v="2021-06-13T00:00:00"/>
    <n v="804686"/>
    <x v="2"/>
    <s v="B4"/>
    <x v="0"/>
    <s v="Not Verified"/>
    <n v="70000"/>
    <n v="0.13200000000000001"/>
    <n v="382.36"/>
    <n v="9.9900000000000003E-2"/>
    <n v="18000"/>
    <n v="30"/>
    <n v="21498"/>
  </r>
  <r>
    <n v="518461"/>
    <x v="1"/>
    <x v="0"/>
    <x v="0"/>
    <s v="Delta Creative"/>
    <x v="2"/>
    <x v="1"/>
    <x v="27"/>
    <d v="2021-05-16T00:00:00"/>
    <d v="2021-06-15T00:00:00"/>
    <x v="1"/>
    <x v="1"/>
    <d v="2021-07-15T00:00:00"/>
    <n v="670166"/>
    <x v="2"/>
    <s v="B4"/>
    <x v="0"/>
    <s v="Not Verified"/>
    <n v="95000"/>
    <n v="0.1469"/>
    <n v="164.12"/>
    <n v="0.1099"/>
    <n v="12000"/>
    <n v="36"/>
    <n v="9847"/>
  </r>
  <r>
    <n v="565883"/>
    <x v="0"/>
    <x v="0"/>
    <x v="6"/>
    <s v="Energy Developments Inc"/>
    <x v="2"/>
    <x v="1"/>
    <x v="47"/>
    <d v="2021-01-15T00:00:00"/>
    <d v="2021-01-15T00:00:00"/>
    <x v="1"/>
    <x v="1"/>
    <d v="2021-02-15T00:00:00"/>
    <n v="728000"/>
    <x v="2"/>
    <s v="B5"/>
    <x v="0"/>
    <s v="Not Verified"/>
    <n v="200000"/>
    <n v="8.7499999999999994E-2"/>
    <n v="266.08999999999997"/>
    <n v="0.1186"/>
    <n v="12000"/>
    <n v="23"/>
    <n v="15884"/>
  </r>
  <r>
    <n v="750920"/>
    <x v="22"/>
    <x v="0"/>
    <x v="3"/>
    <s v="Delta Airlines"/>
    <x v="2"/>
    <x v="1"/>
    <x v="25"/>
    <d v="2021-05-13T00:00:00"/>
    <d v="2021-05-13T00:00:00"/>
    <x v="1"/>
    <x v="1"/>
    <d v="2021-06-13T00:00:00"/>
    <n v="950329"/>
    <x v="2"/>
    <s v="B2"/>
    <x v="0"/>
    <s v="Not Verified"/>
    <n v="45000"/>
    <n v="6.93E-2"/>
    <n v="96.93"/>
    <n v="0.10589999999999999"/>
    <n v="4500"/>
    <n v="19"/>
    <n v="5305"/>
  </r>
  <r>
    <n v="722925"/>
    <x v="4"/>
    <x v="0"/>
    <x v="3"/>
    <s v="titusville dairy products"/>
    <x v="2"/>
    <x v="1"/>
    <x v="29"/>
    <d v="2021-04-16T00:00:00"/>
    <d v="2021-04-16T00:00:00"/>
    <x v="1"/>
    <x v="1"/>
    <d v="2021-05-16T00:00:00"/>
    <n v="917798"/>
    <x v="2"/>
    <s v="B3"/>
    <x v="0"/>
    <s v="Not Verified"/>
    <n v="40000"/>
    <n v="0.1575"/>
    <n v="180.01"/>
    <n v="0.1037"/>
    <n v="8400"/>
    <n v="33"/>
    <n v="10800"/>
  </r>
  <r>
    <n v="561568"/>
    <x v="17"/>
    <x v="0"/>
    <x v="3"/>
    <s v="Oklahoma Department of Public Safety"/>
    <x v="2"/>
    <x v="1"/>
    <x v="41"/>
    <d v="2021-05-16T00:00:00"/>
    <d v="2021-02-14T00:00:00"/>
    <x v="1"/>
    <x v="1"/>
    <d v="2021-03-14T00:00:00"/>
    <n v="722709"/>
    <x v="2"/>
    <s v="B3"/>
    <x v="0"/>
    <s v="Not Verified"/>
    <n v="90000"/>
    <n v="0.11849999999999999"/>
    <n v="421.22"/>
    <n v="9.6199999999999994E-2"/>
    <n v="20000"/>
    <n v="35"/>
    <n v="24470"/>
  </r>
  <r>
    <n v="838376"/>
    <x v="11"/>
    <x v="0"/>
    <x v="3"/>
    <s v="Sunrise Hospital"/>
    <x v="2"/>
    <x v="1"/>
    <x v="11"/>
    <d v="2021-09-11T00:00:00"/>
    <d v="2021-09-11T00:00:00"/>
    <x v="1"/>
    <x v="1"/>
    <d v="2021-10-11T00:00:00"/>
    <n v="1048455"/>
    <x v="2"/>
    <s v="B3"/>
    <x v="0"/>
    <s v="Not Verified"/>
    <n v="80000"/>
    <n v="0.17630000000000001"/>
    <n v="282.58999999999997"/>
    <n v="0.1099"/>
    <n v="13000"/>
    <n v="27"/>
    <n v="13119"/>
  </r>
  <r>
    <n v="525918"/>
    <x v="6"/>
    <x v="0"/>
    <x v="3"/>
    <s v="MMPC"/>
    <x v="2"/>
    <x v="1"/>
    <x v="51"/>
    <d v="2021-12-11T00:00:00"/>
    <d v="2021-12-11T00:00:00"/>
    <x v="1"/>
    <x v="1"/>
    <d v="2022-01-11T00:00:00"/>
    <n v="680437"/>
    <x v="2"/>
    <s v="B4"/>
    <x v="0"/>
    <s v="Not Verified"/>
    <n v="49920"/>
    <n v="0.1774"/>
    <n v="201.74"/>
    <n v="0.1149"/>
    <n v="15000"/>
    <n v="22"/>
    <n v="10513"/>
  </r>
  <r>
    <n v="774984"/>
    <x v="19"/>
    <x v="0"/>
    <x v="3"/>
    <s v="Shelby County"/>
    <x v="2"/>
    <x v="1"/>
    <x v="6"/>
    <d v="2021-02-13T00:00:00"/>
    <d v="2021-01-13T00:00:00"/>
    <x v="1"/>
    <x v="1"/>
    <d v="2021-02-13T00:00:00"/>
    <n v="977201"/>
    <x v="2"/>
    <s v="B4"/>
    <x v="0"/>
    <s v="Not Verified"/>
    <n v="60000"/>
    <n v="0.14899999999999999"/>
    <n v="263.86"/>
    <n v="0.1149"/>
    <n v="12000"/>
    <n v="25"/>
    <n v="13841"/>
  </r>
  <r>
    <n v="838700"/>
    <x v="8"/>
    <x v="0"/>
    <x v="3"/>
    <s v="Brawdy Construction,Inc."/>
    <x v="2"/>
    <x v="1"/>
    <x v="11"/>
    <d v="2021-04-14T00:00:00"/>
    <d v="2021-04-14T00:00:00"/>
    <x v="1"/>
    <x v="1"/>
    <d v="2021-05-14T00:00:00"/>
    <n v="1048812"/>
    <x v="2"/>
    <s v="B4"/>
    <x v="0"/>
    <s v="Not Verified"/>
    <n v="55200"/>
    <n v="0.1057"/>
    <n v="263.86"/>
    <n v="0.1149"/>
    <n v="12000"/>
    <n v="15"/>
    <n v="14897"/>
  </r>
  <r>
    <n v="791406"/>
    <x v="0"/>
    <x v="0"/>
    <x v="3"/>
    <s v="Houston County Health Department"/>
    <x v="2"/>
    <x v="1"/>
    <x v="6"/>
    <d v="2021-05-16T00:00:00"/>
    <d v="2021-05-15T00:00:00"/>
    <x v="1"/>
    <x v="1"/>
    <d v="2021-06-15T00:00:00"/>
    <n v="995713"/>
    <x v="2"/>
    <s v="B4"/>
    <x v="0"/>
    <s v="Not Verified"/>
    <n v="54000"/>
    <n v="0.1963"/>
    <n v="395.78"/>
    <n v="0.1149"/>
    <n v="18000"/>
    <n v="41"/>
    <n v="23377"/>
  </r>
  <r>
    <n v="536694"/>
    <x v="4"/>
    <x v="0"/>
    <x v="3"/>
    <s v="Lafayette College"/>
    <x v="2"/>
    <x v="1"/>
    <x v="51"/>
    <d v="2021-03-16T00:00:00"/>
    <d v="2021-07-15T00:00:00"/>
    <x v="1"/>
    <x v="1"/>
    <d v="2021-08-15T00:00:00"/>
    <n v="693310"/>
    <x v="2"/>
    <s v="B5"/>
    <x v="0"/>
    <s v="Not Verified"/>
    <n v="37896"/>
    <n v="0.13900000000000001"/>
    <n v="221.74"/>
    <n v="0.1186"/>
    <n v="10000"/>
    <n v="13"/>
    <n v="13304"/>
  </r>
  <r>
    <n v="781375"/>
    <x v="3"/>
    <x v="0"/>
    <x v="3"/>
    <s v="Advanced Drainage Systems  Inc."/>
    <x v="2"/>
    <x v="1"/>
    <x v="6"/>
    <d v="2021-05-16T00:00:00"/>
    <d v="2021-06-12T00:00:00"/>
    <x v="1"/>
    <x v="1"/>
    <d v="2021-07-12T00:00:00"/>
    <n v="984220"/>
    <x v="2"/>
    <s v="B5"/>
    <x v="0"/>
    <s v="Not Verified"/>
    <n v="44004"/>
    <n v="8.2900000000000001E-2"/>
    <n v="225.6"/>
    <n v="0.12620000000000001"/>
    <n v="10000"/>
    <n v="56"/>
    <n v="11175"/>
  </r>
  <r>
    <n v="1034572"/>
    <x v="20"/>
    <x v="0"/>
    <x v="8"/>
    <s v="Matrix Absence Management, Inc"/>
    <x v="2"/>
    <x v="1"/>
    <x v="12"/>
    <d v="2021-02-13T00:00:00"/>
    <d v="2021-02-13T00:00:00"/>
    <x v="1"/>
    <x v="1"/>
    <d v="2021-03-13T00:00:00"/>
    <n v="1264157"/>
    <x v="2"/>
    <s v="B3"/>
    <x v="0"/>
    <s v="Not Verified"/>
    <n v="45000"/>
    <n v="0.1787"/>
    <n v="265.18"/>
    <n v="0.1171"/>
    <n v="12000"/>
    <n v="20"/>
    <n v="13521"/>
  </r>
  <r>
    <n v="808759"/>
    <x v="16"/>
    <x v="0"/>
    <x v="4"/>
    <s v="Wellington Management Company LLP"/>
    <x v="2"/>
    <x v="1"/>
    <x v="44"/>
    <d v="2021-04-14T00:00:00"/>
    <d v="2021-04-14T00:00:00"/>
    <x v="1"/>
    <x v="1"/>
    <d v="2021-05-14T00:00:00"/>
    <n v="1015516"/>
    <x v="2"/>
    <s v="B5"/>
    <x v="0"/>
    <s v="Not Verified"/>
    <n v="85000"/>
    <n v="0.10730000000000001"/>
    <n v="373.63"/>
    <n v="0.11990000000000001"/>
    <n v="16800"/>
    <n v="39"/>
    <n v="21042"/>
  </r>
  <r>
    <n v="706497"/>
    <x v="13"/>
    <x v="0"/>
    <x v="2"/>
    <s v="Leisure Concepts"/>
    <x v="2"/>
    <x v="1"/>
    <x v="42"/>
    <d v="2021-03-16T00:00:00"/>
    <d v="2021-04-16T00:00:00"/>
    <x v="1"/>
    <x v="1"/>
    <d v="2021-05-16T00:00:00"/>
    <n v="898712"/>
    <x v="2"/>
    <s v="B4"/>
    <x v="0"/>
    <s v="Not Verified"/>
    <n v="60000"/>
    <n v="0.29820000000000002"/>
    <n v="158.86000000000001"/>
    <n v="0.1074"/>
    <n v="7350"/>
    <n v="42"/>
    <n v="9531"/>
  </r>
  <r>
    <n v="675333"/>
    <x v="21"/>
    <x v="0"/>
    <x v="7"/>
    <s v="ING"/>
    <x v="2"/>
    <x v="1"/>
    <x v="0"/>
    <d v="2021-04-16T00:00:00"/>
    <d v="2021-07-12T00:00:00"/>
    <x v="1"/>
    <x v="1"/>
    <d v="2021-08-12T00:00:00"/>
    <n v="863090"/>
    <x v="2"/>
    <s v="B3"/>
    <x v="0"/>
    <s v="Not Verified"/>
    <n v="38004"/>
    <n v="8.0799999999999997E-2"/>
    <n v="214.3"/>
    <n v="0.1037"/>
    <n v="10000"/>
    <n v="11"/>
    <n v="11245"/>
  </r>
  <r>
    <n v="798429"/>
    <x v="23"/>
    <x v="0"/>
    <x v="7"/>
    <s v="Encana Oil &amp; Gas (USA) Inc."/>
    <x v="2"/>
    <x v="1"/>
    <x v="6"/>
    <d v="2021-04-14T00:00:00"/>
    <d v="2021-04-14T00:00:00"/>
    <x v="1"/>
    <x v="1"/>
    <d v="2021-05-14T00:00:00"/>
    <n v="1003551"/>
    <x v="2"/>
    <s v="B3"/>
    <x v="0"/>
    <s v="Not Verified"/>
    <n v="71000"/>
    <n v="0.1195"/>
    <n v="331.5"/>
    <n v="0.1099"/>
    <n v="15250"/>
    <n v="25"/>
    <n v="18837"/>
  </r>
  <r>
    <n v="606969"/>
    <x v="13"/>
    <x v="0"/>
    <x v="9"/>
    <s v="Microchip Technologies"/>
    <x v="2"/>
    <x v="1"/>
    <x v="49"/>
    <d v="2021-05-15T00:00:00"/>
    <d v="2021-09-14T00:00:00"/>
    <x v="1"/>
    <x v="1"/>
    <d v="2021-10-14T00:00:00"/>
    <n v="778674"/>
    <x v="2"/>
    <s v="B3"/>
    <x v="0"/>
    <s v="Not Verified"/>
    <n v="82000"/>
    <n v="0.13189999999999999"/>
    <n v="264.83999999999997"/>
    <n v="9.6199999999999994E-2"/>
    <n v="20000"/>
    <n v="32"/>
    <n v="15676"/>
  </r>
  <r>
    <n v="550110"/>
    <x v="1"/>
    <x v="0"/>
    <x v="9"/>
    <s v="Critigen"/>
    <x v="2"/>
    <x v="1"/>
    <x v="43"/>
    <d v="2021-03-16T00:00:00"/>
    <d v="2021-08-14T00:00:00"/>
    <x v="1"/>
    <x v="1"/>
    <d v="2021-09-14T00:00:00"/>
    <n v="709110"/>
    <x v="2"/>
    <s v="B3"/>
    <x v="0"/>
    <s v="Not Verified"/>
    <n v="50000"/>
    <n v="0.157"/>
    <n v="392.45"/>
    <n v="0.11119999999999999"/>
    <n v="18000"/>
    <n v="44"/>
    <n v="23116"/>
  </r>
  <r>
    <n v="716947"/>
    <x v="3"/>
    <x v="0"/>
    <x v="9"/>
    <s v="PDK Wheels"/>
    <x v="2"/>
    <x v="1"/>
    <x v="29"/>
    <d v="2021-01-15T00:00:00"/>
    <d v="2021-09-14T00:00:00"/>
    <x v="1"/>
    <x v="1"/>
    <d v="2021-10-14T00:00:00"/>
    <n v="910962"/>
    <x v="2"/>
    <s v="B5"/>
    <x v="0"/>
    <s v="Not Verified"/>
    <n v="45000"/>
    <n v="0.2243"/>
    <n v="348.76"/>
    <n v="0.1111"/>
    <n v="16000"/>
    <n v="35"/>
    <n v="20350"/>
  </r>
  <r>
    <n v="991708"/>
    <x v="2"/>
    <x v="0"/>
    <x v="9"/>
    <s v="IRS"/>
    <x v="2"/>
    <x v="1"/>
    <x v="13"/>
    <d v="2021-01-15T00:00:00"/>
    <d v="2021-01-15T00:00:00"/>
    <x v="1"/>
    <x v="1"/>
    <d v="2021-02-15T00:00:00"/>
    <n v="1216334"/>
    <x v="2"/>
    <s v="B5"/>
    <x v="0"/>
    <s v="Not Verified"/>
    <n v="88000"/>
    <n v="0.22420000000000001"/>
    <n v="325.37"/>
    <n v="0.12690000000000001"/>
    <n v="14400"/>
    <n v="36"/>
    <n v="18752"/>
  </r>
  <r>
    <n v="524583"/>
    <x v="13"/>
    <x v="0"/>
    <x v="1"/>
    <s v="Progressive Insurance"/>
    <x v="2"/>
    <x v="1"/>
    <x v="51"/>
    <d v="2021-08-14T00:00:00"/>
    <d v="2021-08-14T00:00:00"/>
    <x v="1"/>
    <x v="1"/>
    <d v="2021-09-14T00:00:00"/>
    <n v="678755"/>
    <x v="2"/>
    <s v="B2"/>
    <x v="0"/>
    <s v="Not Verified"/>
    <n v="125004"/>
    <n v="9.5600000000000004E-2"/>
    <n v="216.18"/>
    <n v="0.1075"/>
    <n v="10000"/>
    <n v="21"/>
    <n v="12868"/>
  </r>
  <r>
    <n v="642665"/>
    <x v="20"/>
    <x v="0"/>
    <x v="0"/>
    <s v="A-1 AUTOMOTIVE REFINISH SUPPLY"/>
    <x v="2"/>
    <x v="1"/>
    <x v="41"/>
    <d v="2021-01-16T00:00:00"/>
    <d v="2021-01-16T00:00:00"/>
    <x v="1"/>
    <x v="1"/>
    <d v="2021-02-16T00:00:00"/>
    <n v="822616"/>
    <x v="2"/>
    <s v="B4"/>
    <x v="0"/>
    <s v="Not Verified"/>
    <n v="23500"/>
    <n v="0.1195"/>
    <n v="87.63"/>
    <n v="9.9900000000000003E-2"/>
    <n v="4125"/>
    <n v="12"/>
    <n v="5257"/>
  </r>
  <r>
    <n v="581838"/>
    <x v="21"/>
    <x v="0"/>
    <x v="6"/>
    <s v="Timelink International"/>
    <x v="2"/>
    <x v="1"/>
    <x v="54"/>
    <d v="2021-11-13T00:00:00"/>
    <d v="2021-11-13T00:00:00"/>
    <x v="1"/>
    <x v="1"/>
    <d v="2021-12-13T00:00:00"/>
    <n v="747831"/>
    <x v="2"/>
    <s v="B4"/>
    <x v="0"/>
    <s v="Not Verified"/>
    <n v="50000"/>
    <n v="6.7199999999999996E-2"/>
    <n v="281.45"/>
    <n v="0.1149"/>
    <n v="12800"/>
    <n v="28"/>
    <n v="16200"/>
  </r>
  <r>
    <n v="561461"/>
    <x v="2"/>
    <x v="0"/>
    <x v="6"/>
    <s v="MHMRA of Harris County"/>
    <x v="2"/>
    <x v="1"/>
    <x v="47"/>
    <d v="2021-05-16T00:00:00"/>
    <d v="2021-07-14T00:00:00"/>
    <x v="1"/>
    <x v="1"/>
    <d v="2021-08-14T00:00:00"/>
    <n v="722572"/>
    <x v="2"/>
    <s v="B3"/>
    <x v="0"/>
    <s v="Not Verified"/>
    <n v="36000"/>
    <n v="6.5000000000000002E-2"/>
    <n v="144.99"/>
    <n v="0.11119999999999999"/>
    <n v="6650"/>
    <n v="25"/>
    <n v="8565"/>
  </r>
  <r>
    <n v="607221"/>
    <x v="2"/>
    <x v="0"/>
    <x v="3"/>
    <s v="Dunn Produce Inc."/>
    <x v="2"/>
    <x v="1"/>
    <x v="49"/>
    <d v="2021-02-16T00:00:00"/>
    <d v="2021-06-15T00:00:00"/>
    <x v="1"/>
    <x v="1"/>
    <d v="2021-07-15T00:00:00"/>
    <n v="778981"/>
    <x v="2"/>
    <s v="B1"/>
    <x v="0"/>
    <s v="Not Verified"/>
    <n v="50000"/>
    <n v="0.13489999999999999"/>
    <n v="214.77"/>
    <n v="8.8800000000000004E-2"/>
    <n v="16500"/>
    <n v="11"/>
    <n v="12869"/>
  </r>
  <r>
    <n v="871878"/>
    <x v="8"/>
    <x v="0"/>
    <x v="3"/>
    <s v="Victory Baptist Church"/>
    <x v="2"/>
    <x v="1"/>
    <x v="10"/>
    <d v="2021-03-12T00:00:00"/>
    <d v="2021-12-11T00:00:00"/>
    <x v="1"/>
    <x v="1"/>
    <d v="2022-01-11T00:00:00"/>
    <n v="1085981"/>
    <x v="2"/>
    <s v="B2"/>
    <x v="0"/>
    <s v="Not Verified"/>
    <n v="61000"/>
    <n v="2.5600000000000001E-2"/>
    <n v="344.62"/>
    <n v="0.10589999999999999"/>
    <n v="16000"/>
    <n v="43"/>
    <n v="16418"/>
  </r>
  <r>
    <n v="657556"/>
    <x v="4"/>
    <x v="0"/>
    <x v="3"/>
    <s v="ftca inc"/>
    <x v="2"/>
    <x v="1"/>
    <x v="21"/>
    <d v="2021-05-16T00:00:00"/>
    <d v="2021-12-15T00:00:00"/>
    <x v="1"/>
    <x v="1"/>
    <d v="2022-01-15T00:00:00"/>
    <n v="840933"/>
    <x v="2"/>
    <s v="B3"/>
    <x v="0"/>
    <s v="Not Verified"/>
    <n v="39000"/>
    <n v="0.16950000000000001"/>
    <n v="214.3"/>
    <n v="0.1037"/>
    <n v="10000"/>
    <n v="20"/>
    <n v="12855"/>
  </r>
  <r>
    <n v="527782"/>
    <x v="28"/>
    <x v="0"/>
    <x v="3"/>
    <s v="Los Alamos National Lab"/>
    <x v="2"/>
    <x v="1"/>
    <x v="51"/>
    <d v="2021-06-13T00:00:00"/>
    <d v="2021-06-13T00:00:00"/>
    <x v="1"/>
    <x v="1"/>
    <d v="2021-07-13T00:00:00"/>
    <n v="682649"/>
    <x v="2"/>
    <s v="B3"/>
    <x v="0"/>
    <s v="Not Verified"/>
    <n v="91100"/>
    <n v="0.1366"/>
    <n v="327.04000000000002"/>
    <n v="0.11119999999999999"/>
    <n v="15000"/>
    <n v="48"/>
    <n v="18716"/>
  </r>
  <r>
    <n v="967590"/>
    <x v="11"/>
    <x v="0"/>
    <x v="4"/>
    <s v="Kindred Hospital"/>
    <x v="2"/>
    <x v="1"/>
    <x v="13"/>
    <d v="2021-06-14T00:00:00"/>
    <d v="2021-06-14T00:00:00"/>
    <x v="1"/>
    <x v="1"/>
    <d v="2021-07-14T00:00:00"/>
    <n v="1188321"/>
    <x v="2"/>
    <s v="B2"/>
    <x v="0"/>
    <s v="Not Verified"/>
    <n v="51600"/>
    <n v="0.14119999999999999"/>
    <n v="258.82"/>
    <n v="0.1065"/>
    <n v="12000"/>
    <n v="33"/>
    <n v="14674"/>
  </r>
  <r>
    <n v="1001157"/>
    <x v="4"/>
    <x v="0"/>
    <x v="4"/>
    <s v="Ollies Bargain Outlet"/>
    <x v="2"/>
    <x v="1"/>
    <x v="22"/>
    <d v="2021-07-15T00:00:00"/>
    <d v="2021-07-15T00:00:00"/>
    <x v="1"/>
    <x v="1"/>
    <d v="2021-08-15T00:00:00"/>
    <n v="1226939"/>
    <x v="2"/>
    <s v="B3"/>
    <x v="0"/>
    <s v="Not Verified"/>
    <n v="59800"/>
    <n v="0.13550000000000001"/>
    <n v="265.18"/>
    <n v="0.1171"/>
    <n v="12000"/>
    <n v="34"/>
    <n v="15590"/>
  </r>
  <r>
    <n v="539519"/>
    <x v="20"/>
    <x v="0"/>
    <x v="5"/>
    <s v="MedNet Solutions"/>
    <x v="2"/>
    <x v="1"/>
    <x v="43"/>
    <d v="2021-08-13T00:00:00"/>
    <d v="2021-07-13T00:00:00"/>
    <x v="1"/>
    <x v="1"/>
    <d v="2021-08-13T00:00:00"/>
    <n v="696680"/>
    <x v="2"/>
    <s v="B4"/>
    <x v="0"/>
    <s v="Not Verified"/>
    <n v="84000"/>
    <n v="9.5600000000000004E-2"/>
    <n v="297.94"/>
    <n v="0.1149"/>
    <n v="13550"/>
    <n v="20"/>
    <n v="17089"/>
  </r>
  <r>
    <n v="610644"/>
    <x v="6"/>
    <x v="0"/>
    <x v="7"/>
    <s v="worksquared llc"/>
    <x v="2"/>
    <x v="1"/>
    <x v="49"/>
    <d v="2021-05-12T00:00:00"/>
    <d v="2021-04-12T00:00:00"/>
    <x v="1"/>
    <x v="1"/>
    <d v="2021-05-12T00:00:00"/>
    <n v="783098"/>
    <x v="2"/>
    <s v="B4"/>
    <x v="0"/>
    <s v="Not Verified"/>
    <n v="36240"/>
    <n v="1.24E-2"/>
    <n v="132.77000000000001"/>
    <n v="9.9900000000000003E-2"/>
    <n v="6250"/>
    <n v="32"/>
    <n v="7040"/>
  </r>
  <r>
    <n v="639912"/>
    <x v="2"/>
    <x v="0"/>
    <x v="0"/>
    <s v="Sunbelt Industrial Trucks"/>
    <x v="2"/>
    <x v="1"/>
    <x v="41"/>
    <d v="2021-01-16T00:00:00"/>
    <d v="2021-01-16T00:00:00"/>
    <x v="1"/>
    <x v="1"/>
    <d v="2021-02-16T00:00:00"/>
    <n v="819213"/>
    <x v="2"/>
    <s v="B3"/>
    <x v="0"/>
    <s v="Not Verified"/>
    <n v="65000"/>
    <n v="0.21840000000000001"/>
    <n v="153.75"/>
    <n v="9.6199999999999994E-2"/>
    <n v="7300"/>
    <n v="30"/>
    <n v="9224"/>
  </r>
  <r>
    <n v="593253"/>
    <x v="33"/>
    <x v="0"/>
    <x v="3"/>
    <s v="Conway Feed &amp; Garden"/>
    <x v="2"/>
    <x v="1"/>
    <x v="50"/>
    <d v="2021-08-15T00:00:00"/>
    <d v="2021-10-15T00:00:00"/>
    <x v="1"/>
    <x v="1"/>
    <d v="2021-11-15T00:00:00"/>
    <n v="761839"/>
    <x v="2"/>
    <s v="B5"/>
    <x v="0"/>
    <s v="Not Verified"/>
    <n v="30000"/>
    <n v="0.246"/>
    <n v="221.74"/>
    <n v="0.1186"/>
    <n v="10000"/>
    <n v="26"/>
    <n v="13304"/>
  </r>
  <r>
    <n v="1014567"/>
    <x v="25"/>
    <x v="0"/>
    <x v="3"/>
    <s v="Elliott  Electric  Service"/>
    <x v="2"/>
    <x v="1"/>
    <x v="22"/>
    <d v="2021-06-15T00:00:00"/>
    <d v="2021-05-15T00:00:00"/>
    <x v="1"/>
    <x v="1"/>
    <d v="2021-06-15T00:00:00"/>
    <n v="1241953"/>
    <x v="2"/>
    <s v="B1"/>
    <x v="0"/>
    <s v="Not Verified"/>
    <n v="50000"/>
    <n v="3.3099999999999997E-2"/>
    <n v="254.44"/>
    <n v="9.9099999999999994E-2"/>
    <n v="12000"/>
    <n v="20"/>
    <n v="14958"/>
  </r>
  <r>
    <n v="865992"/>
    <x v="4"/>
    <x v="0"/>
    <x v="3"/>
    <s v="East Penn Manufacturing"/>
    <x v="2"/>
    <x v="1"/>
    <x v="10"/>
    <d v="2021-05-14T00:00:00"/>
    <d v="2021-05-14T00:00:00"/>
    <x v="1"/>
    <x v="1"/>
    <d v="2021-06-14T00:00:00"/>
    <n v="1079375"/>
    <x v="2"/>
    <s v="B1"/>
    <x v="0"/>
    <s v="Not Verified"/>
    <n v="72000"/>
    <n v="9.4200000000000006E-2"/>
    <n v="230.48"/>
    <n v="9.9900000000000003E-2"/>
    <n v="14000"/>
    <n v="18"/>
    <n v="13119"/>
  </r>
  <r>
    <n v="572171"/>
    <x v="18"/>
    <x v="0"/>
    <x v="3"/>
    <s v="South Jersey Healthcare"/>
    <x v="2"/>
    <x v="1"/>
    <x v="47"/>
    <d v="2021-05-16T00:00:00"/>
    <d v="2021-06-13T00:00:00"/>
    <x v="1"/>
    <x v="1"/>
    <d v="2021-07-13T00:00:00"/>
    <n v="735968"/>
    <x v="2"/>
    <s v="B2"/>
    <x v="0"/>
    <s v="Not Verified"/>
    <n v="70000"/>
    <n v="0.13750000000000001"/>
    <n v="207.54"/>
    <n v="0.1075"/>
    <n v="9600"/>
    <n v="29"/>
    <n v="11648"/>
  </r>
  <r>
    <n v="551897"/>
    <x v="10"/>
    <x v="0"/>
    <x v="3"/>
    <s v="Froedtert Hospital"/>
    <x v="2"/>
    <x v="1"/>
    <x v="43"/>
    <d v="2021-06-11T00:00:00"/>
    <d v="2021-06-11T00:00:00"/>
    <x v="1"/>
    <x v="1"/>
    <d v="2021-07-11T00:00:00"/>
    <n v="711207"/>
    <x v="2"/>
    <s v="B4"/>
    <x v="0"/>
    <s v="Not Verified"/>
    <n v="75000"/>
    <n v="0.1368"/>
    <n v="142.91999999999999"/>
    <n v="0.1149"/>
    <n v="6500"/>
    <n v="30"/>
    <n v="7087"/>
  </r>
  <r>
    <n v="539041"/>
    <x v="18"/>
    <x v="0"/>
    <x v="3"/>
    <s v="North Brunswick Township"/>
    <x v="2"/>
    <x v="1"/>
    <x v="43"/>
    <d v="2021-03-16T00:00:00"/>
    <d v="2021-06-11T00:00:00"/>
    <x v="1"/>
    <x v="1"/>
    <d v="2021-07-11T00:00:00"/>
    <n v="696139"/>
    <x v="2"/>
    <s v="B5"/>
    <x v="0"/>
    <s v="Not Verified"/>
    <n v="52000"/>
    <n v="9.8100000000000007E-2"/>
    <n v="121.96"/>
    <n v="0.1186"/>
    <n v="5500"/>
    <n v="28"/>
    <n v="6013"/>
  </r>
  <r>
    <n v="620695"/>
    <x v="13"/>
    <x v="0"/>
    <x v="4"/>
    <s v="Jamco America"/>
    <x v="2"/>
    <x v="1"/>
    <x v="49"/>
    <d v="2021-10-13T00:00:00"/>
    <d v="2021-05-13T00:00:00"/>
    <x v="1"/>
    <x v="1"/>
    <d v="2021-06-13T00:00:00"/>
    <n v="795508"/>
    <x v="2"/>
    <s v="B5"/>
    <x v="0"/>
    <s v="Not Verified"/>
    <n v="151000"/>
    <n v="8.8900000000000007E-2"/>
    <n v="385.65"/>
    <n v="0.1036"/>
    <n v="18000"/>
    <n v="36"/>
    <n v="21634"/>
  </r>
  <r>
    <n v="693196"/>
    <x v="0"/>
    <x v="0"/>
    <x v="2"/>
    <s v="EyeWonder LLC"/>
    <x v="2"/>
    <x v="1"/>
    <x v="42"/>
    <d v="2021-03-15T00:00:00"/>
    <d v="2021-03-15T00:00:00"/>
    <x v="1"/>
    <x v="1"/>
    <d v="2021-04-15T00:00:00"/>
    <n v="884002"/>
    <x v="2"/>
    <s v="B2"/>
    <x v="0"/>
    <s v="Not Verified"/>
    <n v="60000"/>
    <n v="1.7600000000000001E-2"/>
    <n v="127.49"/>
    <n v="0.1"/>
    <n v="6000"/>
    <n v="13"/>
    <n v="7574"/>
  </r>
  <r>
    <n v="520482"/>
    <x v="2"/>
    <x v="0"/>
    <x v="2"/>
    <s v="Chase Bank"/>
    <x v="2"/>
    <x v="1"/>
    <x v="51"/>
    <d v="2021-05-16T00:00:00"/>
    <d v="2021-04-13T00:00:00"/>
    <x v="1"/>
    <x v="1"/>
    <d v="2021-05-13T00:00:00"/>
    <n v="672883"/>
    <x v="2"/>
    <s v="B4"/>
    <x v="0"/>
    <s v="Not Verified"/>
    <n v="70000"/>
    <n v="0.21329999999999999"/>
    <n v="191.84"/>
    <n v="0.1099"/>
    <n v="12000"/>
    <n v="25"/>
    <n v="10944"/>
  </r>
  <r>
    <n v="574951"/>
    <x v="30"/>
    <x v="0"/>
    <x v="5"/>
    <s v="Kingston Schools"/>
    <x v="2"/>
    <x v="1"/>
    <x v="54"/>
    <d v="2021-09-15T00:00:00"/>
    <d v="2021-09-15T00:00:00"/>
    <x v="1"/>
    <x v="1"/>
    <d v="2021-10-15T00:00:00"/>
    <n v="739603"/>
    <x v="2"/>
    <s v="B5"/>
    <x v="0"/>
    <s v="Not Verified"/>
    <n v="38973"/>
    <n v="8.5599999999999996E-2"/>
    <n v="133.05000000000001"/>
    <n v="0.1186"/>
    <n v="6000"/>
    <n v="21"/>
    <n v="7982"/>
  </r>
  <r>
    <n v="830225"/>
    <x v="17"/>
    <x v="0"/>
    <x v="6"/>
    <s v="Juvo Web Solutions"/>
    <x v="2"/>
    <x v="1"/>
    <x v="44"/>
    <d v="2021-09-12T00:00:00"/>
    <d v="2021-09-12T00:00:00"/>
    <x v="1"/>
    <x v="1"/>
    <d v="2021-10-12T00:00:00"/>
    <n v="1039382"/>
    <x v="2"/>
    <s v="B5"/>
    <x v="0"/>
    <s v="Not Verified"/>
    <n v="44400"/>
    <n v="0.1638"/>
    <n v="266.88"/>
    <n v="0.11990000000000001"/>
    <n v="12000"/>
    <n v="63"/>
    <n v="13440"/>
  </r>
  <r>
    <n v="1017149"/>
    <x v="17"/>
    <x v="0"/>
    <x v="3"/>
    <s v="Cherokee Nation"/>
    <x v="2"/>
    <x v="1"/>
    <x v="22"/>
    <d v="2021-06-15T00:00:00"/>
    <d v="2021-02-13T00:00:00"/>
    <x v="1"/>
    <x v="1"/>
    <d v="2021-03-13T00:00:00"/>
    <n v="1245109"/>
    <x v="2"/>
    <s v="B5"/>
    <x v="0"/>
    <s v="Not Verified"/>
    <n v="48000"/>
    <n v="0.14430000000000001"/>
    <n v="271.14"/>
    <n v="0.12690000000000001"/>
    <n v="12000"/>
    <n v="29"/>
    <n v="12942"/>
  </r>
  <r>
    <n v="529777"/>
    <x v="33"/>
    <x v="0"/>
    <x v="6"/>
    <s v="Blytheco, LLC"/>
    <x v="0"/>
    <x v="1"/>
    <x v="51"/>
    <d v="2021-06-15T00:00:00"/>
    <d v="2021-07-15T00:00:00"/>
    <x v="1"/>
    <x v="1"/>
    <d v="2021-08-15T00:00:00"/>
    <n v="685080"/>
    <x v="2"/>
    <s v="C1"/>
    <x v="0"/>
    <s v="Not Verified"/>
    <n v="46000"/>
    <n v="2.5600000000000001E-2"/>
    <n v="219.57"/>
    <n v="0.1323"/>
    <n v="9600"/>
    <n v="6"/>
    <n v="13173"/>
  </r>
  <r>
    <n v="635476"/>
    <x v="32"/>
    <x v="0"/>
    <x v="6"/>
    <s v="Meridian Senior Living"/>
    <x v="0"/>
    <x v="1"/>
    <x v="41"/>
    <d v="2021-05-16T00:00:00"/>
    <d v="2021-07-14T00:00:00"/>
    <x v="1"/>
    <x v="1"/>
    <d v="2021-08-14T00:00:00"/>
    <n v="798986"/>
    <x v="2"/>
    <s v="C1"/>
    <x v="0"/>
    <s v="Not Verified"/>
    <n v="88000"/>
    <n v="0.1497"/>
    <n v="447.22"/>
    <n v="0.12230000000000001"/>
    <n v="20000"/>
    <n v="23"/>
    <n v="26104"/>
  </r>
  <r>
    <n v="531007"/>
    <x v="43"/>
    <x v="0"/>
    <x v="3"/>
    <s v="LodgeNet Interactive Corporation"/>
    <x v="0"/>
    <x v="1"/>
    <x v="51"/>
    <d v="2021-05-13T00:00:00"/>
    <d v="2021-05-13T00:00:00"/>
    <x v="1"/>
    <x v="1"/>
    <d v="2021-06-13T00:00:00"/>
    <n v="686577"/>
    <x v="2"/>
    <s v="C1"/>
    <x v="0"/>
    <s v="Not Verified"/>
    <n v="46000"/>
    <n v="0.14169999999999999"/>
    <n v="228.71"/>
    <n v="0.1323"/>
    <n v="10000"/>
    <n v="30"/>
    <n v="12980"/>
  </r>
  <r>
    <n v="598134"/>
    <x v="2"/>
    <x v="0"/>
    <x v="3"/>
    <s v="JOHNCO SALES"/>
    <x v="0"/>
    <x v="1"/>
    <x v="50"/>
    <d v="2021-05-16T00:00:00"/>
    <d v="2021-11-15T00:00:00"/>
    <x v="1"/>
    <x v="1"/>
    <d v="2021-12-15T00:00:00"/>
    <n v="767707"/>
    <x v="2"/>
    <s v="C1"/>
    <x v="0"/>
    <s v="Not Verified"/>
    <n v="80000"/>
    <n v="0.2011"/>
    <n v="361.94"/>
    <n v="0.1323"/>
    <n v="25000"/>
    <n v="18"/>
    <n v="21716"/>
  </r>
  <r>
    <n v="541949"/>
    <x v="19"/>
    <x v="0"/>
    <x v="3"/>
    <s v="Clermont County Auditor"/>
    <x v="0"/>
    <x v="1"/>
    <x v="43"/>
    <d v="2021-08-14T00:00:00"/>
    <d v="2021-07-14T00:00:00"/>
    <x v="1"/>
    <x v="1"/>
    <d v="2021-08-14T00:00:00"/>
    <n v="699440"/>
    <x v="2"/>
    <s v="C1"/>
    <x v="0"/>
    <s v="Not Verified"/>
    <n v="47844"/>
    <n v="1.5299999999999999E-2"/>
    <n v="343.07"/>
    <n v="0.1323"/>
    <n v="15000"/>
    <n v="46"/>
    <n v="20028"/>
  </r>
  <r>
    <n v="548609"/>
    <x v="2"/>
    <x v="0"/>
    <x v="3"/>
    <s v="Covenant Health Systems"/>
    <x v="0"/>
    <x v="1"/>
    <x v="43"/>
    <d v="2021-05-16T00:00:00"/>
    <d v="2021-08-15T00:00:00"/>
    <x v="1"/>
    <x v="1"/>
    <d v="2021-09-15T00:00:00"/>
    <n v="707264"/>
    <x v="2"/>
    <s v="C1"/>
    <x v="0"/>
    <s v="Not Verified"/>
    <n v="85603"/>
    <n v="0.1699"/>
    <n v="228.71"/>
    <n v="0.1323"/>
    <n v="10000"/>
    <n v="28"/>
    <n v="13723"/>
  </r>
  <r>
    <n v="1022929"/>
    <x v="1"/>
    <x v="0"/>
    <x v="3"/>
    <s v="costco"/>
    <x v="0"/>
    <x v="1"/>
    <x v="22"/>
    <d v="2021-04-16T00:00:00"/>
    <d v="2021-12-13T00:00:00"/>
    <x v="1"/>
    <x v="1"/>
    <d v="2022-01-13T00:00:00"/>
    <n v="1251942"/>
    <x v="2"/>
    <s v="C2"/>
    <x v="0"/>
    <s v="Not Verified"/>
    <n v="65196"/>
    <n v="9.35E-2"/>
    <n v="224.73"/>
    <n v="0.14269999999999999"/>
    <n v="9600"/>
    <n v="29"/>
    <n v="11944"/>
  </r>
  <r>
    <n v="675545"/>
    <x v="1"/>
    <x v="0"/>
    <x v="3"/>
    <s v="Cosco Fire Protection"/>
    <x v="0"/>
    <x v="1"/>
    <x v="0"/>
    <d v="2021-03-16T00:00:00"/>
    <d v="2021-03-16T00:00:00"/>
    <x v="1"/>
    <x v="1"/>
    <d v="2021-04-16T00:00:00"/>
    <n v="863356"/>
    <x v="2"/>
    <s v="C2"/>
    <x v="0"/>
    <s v="Not Verified"/>
    <n v="89000"/>
    <n v="0.13550000000000001"/>
    <n v="393.03"/>
    <n v="0.13059999999999999"/>
    <n v="17250"/>
    <n v="25"/>
    <n v="23581"/>
  </r>
  <r>
    <n v="568700"/>
    <x v="18"/>
    <x v="0"/>
    <x v="3"/>
    <s v="Summit Medical Group"/>
    <x v="0"/>
    <x v="1"/>
    <x v="47"/>
    <d v="2021-05-16T00:00:00"/>
    <d v="2021-09-15T00:00:00"/>
    <x v="1"/>
    <x v="1"/>
    <d v="2021-10-15T00:00:00"/>
    <n v="731607"/>
    <x v="2"/>
    <s v="C3"/>
    <x v="0"/>
    <s v="Not Verified"/>
    <n v="125000"/>
    <n v="0.1535"/>
    <n v="348.87"/>
    <n v="0.13980000000000001"/>
    <n v="15000"/>
    <n v="44"/>
    <n v="20932"/>
  </r>
  <r>
    <n v="747160"/>
    <x v="20"/>
    <x v="0"/>
    <x v="8"/>
    <s v="USAF Federal Employee"/>
    <x v="0"/>
    <x v="1"/>
    <x v="25"/>
    <d v="2021-08-15T00:00:00"/>
    <d v="2021-07-15T00:00:00"/>
    <x v="1"/>
    <x v="1"/>
    <d v="2021-08-15T00:00:00"/>
    <n v="946012"/>
    <x v="2"/>
    <s v="C2"/>
    <x v="0"/>
    <s v="Not Verified"/>
    <n v="48444"/>
    <n v="0.1348"/>
    <n v="322.07"/>
    <n v="0.13489999999999999"/>
    <n v="14000"/>
    <n v="39"/>
    <n v="19161"/>
  </r>
  <r>
    <n v="638338"/>
    <x v="11"/>
    <x v="0"/>
    <x v="4"/>
    <s v="CenturyLink"/>
    <x v="0"/>
    <x v="1"/>
    <x v="41"/>
    <d v="2021-05-16T00:00:00"/>
    <d v="2021-08-14T00:00:00"/>
    <x v="1"/>
    <x v="1"/>
    <d v="2021-09-14T00:00:00"/>
    <n v="817703"/>
    <x v="2"/>
    <s v="C3"/>
    <x v="0"/>
    <s v="Not Verified"/>
    <n v="70000"/>
    <n v="0.1179"/>
    <n v="272.92"/>
    <n v="0.1298"/>
    <n v="12000"/>
    <n v="29"/>
    <n v="15952"/>
  </r>
  <r>
    <n v="533602"/>
    <x v="8"/>
    <x v="0"/>
    <x v="4"/>
    <s v="Buffalo Games"/>
    <x v="0"/>
    <x v="1"/>
    <x v="43"/>
    <d v="2021-07-15T00:00:00"/>
    <d v="2021-07-15T00:00:00"/>
    <x v="1"/>
    <x v="1"/>
    <d v="2021-08-15T00:00:00"/>
    <n v="689723"/>
    <x v="2"/>
    <s v="C3"/>
    <x v="0"/>
    <s v="Not Verified"/>
    <n v="35004"/>
    <n v="0.1885"/>
    <n v="174.44"/>
    <n v="0.13980000000000001"/>
    <n v="7500"/>
    <n v="27"/>
    <n v="10466"/>
  </r>
  <r>
    <n v="879493"/>
    <x v="26"/>
    <x v="0"/>
    <x v="2"/>
    <s v="Oakland Lubrication Company"/>
    <x v="0"/>
    <x v="1"/>
    <x v="10"/>
    <d v="2021-06-15T00:00:00"/>
    <d v="2021-05-15T00:00:00"/>
    <x v="1"/>
    <x v="1"/>
    <d v="2021-06-15T00:00:00"/>
    <n v="1094423"/>
    <x v="2"/>
    <s v="C1"/>
    <x v="0"/>
    <s v="Not Verified"/>
    <n v="44200"/>
    <n v="0.1648"/>
    <n v="345.08"/>
    <n v="0.13489999999999999"/>
    <n v="15000"/>
    <n v="14"/>
    <n v="20227"/>
  </r>
  <r>
    <n v="614703"/>
    <x v="2"/>
    <x v="0"/>
    <x v="2"/>
    <s v="First State Bank Central Texas"/>
    <x v="0"/>
    <x v="1"/>
    <x v="49"/>
    <d v="2021-05-16T00:00:00"/>
    <d v="2021-10-14T00:00:00"/>
    <x v="1"/>
    <x v="1"/>
    <d v="2021-11-14T00:00:00"/>
    <n v="788241"/>
    <x v="2"/>
    <s v="C3"/>
    <x v="0"/>
    <s v="Not Verified"/>
    <n v="103000"/>
    <n v="0.2172"/>
    <n v="344.56"/>
    <n v="0.1298"/>
    <n v="25000"/>
    <n v="30"/>
    <n v="20303"/>
  </r>
  <r>
    <n v="656423"/>
    <x v="1"/>
    <x v="0"/>
    <x v="9"/>
    <s v="Flir Systems"/>
    <x v="0"/>
    <x v="1"/>
    <x v="21"/>
    <d v="2021-05-16T00:00:00"/>
    <d v="2021-02-16T00:00:00"/>
    <x v="1"/>
    <x v="1"/>
    <d v="2021-03-16T00:00:00"/>
    <n v="839559"/>
    <x v="2"/>
    <s v="C2"/>
    <x v="0"/>
    <s v="Not Verified"/>
    <n v="84000"/>
    <n v="0.11609999999999999"/>
    <n v="250.63"/>
    <n v="0.13059999999999999"/>
    <n v="11000"/>
    <n v="24"/>
    <n v="15037"/>
  </r>
  <r>
    <n v="803561"/>
    <x v="20"/>
    <x v="0"/>
    <x v="10"/>
    <s v="San Carlos Irrigation Project"/>
    <x v="0"/>
    <x v="1"/>
    <x v="44"/>
    <d v="2021-02-14T00:00:00"/>
    <d v="2021-02-14T00:00:00"/>
    <x v="1"/>
    <x v="1"/>
    <d v="2021-03-14T00:00:00"/>
    <n v="1009334"/>
    <x v="2"/>
    <s v="C2"/>
    <x v="0"/>
    <s v="Not Verified"/>
    <n v="115132"/>
    <n v="0.1283"/>
    <n v="322.07"/>
    <n v="0.13489999999999999"/>
    <n v="14000"/>
    <n v="20"/>
    <n v="17937"/>
  </r>
  <r>
    <n v="799784"/>
    <x v="21"/>
    <x v="0"/>
    <x v="0"/>
    <s v="CT Innovations"/>
    <x v="0"/>
    <x v="1"/>
    <x v="44"/>
    <d v="2021-04-16T00:00:00"/>
    <d v="2021-07-14T00:00:00"/>
    <x v="1"/>
    <x v="1"/>
    <d v="2021-08-14T00:00:00"/>
    <n v="1005013"/>
    <x v="2"/>
    <s v="C2"/>
    <x v="0"/>
    <s v="Not Verified"/>
    <n v="230000"/>
    <n v="0.1676"/>
    <n v="291.58999999999997"/>
    <n v="0.13489999999999999"/>
    <n v="12675"/>
    <n v="33"/>
    <n v="16767"/>
  </r>
  <r>
    <n v="642846"/>
    <x v="1"/>
    <x v="0"/>
    <x v="0"/>
    <s v="Wells Fargo Bank"/>
    <x v="0"/>
    <x v="1"/>
    <x v="21"/>
    <d v="2021-05-16T00:00:00"/>
    <d v="2021-04-15T00:00:00"/>
    <x v="1"/>
    <x v="1"/>
    <d v="2021-05-15T00:00:00"/>
    <n v="822747"/>
    <x v="2"/>
    <s v="C4"/>
    <x v="0"/>
    <s v="Not Verified"/>
    <n v="65000"/>
    <n v="4.6199999999999998E-2"/>
    <n v="219.59"/>
    <n v="0.13350000000000001"/>
    <n v="9575"/>
    <n v="17"/>
    <n v="13089"/>
  </r>
  <r>
    <n v="602949"/>
    <x v="8"/>
    <x v="0"/>
    <x v="3"/>
    <s v="FedEx Ground Inc.,"/>
    <x v="0"/>
    <x v="1"/>
    <x v="50"/>
    <d v="2021-11-15T00:00:00"/>
    <d v="2021-10-14T00:00:00"/>
    <x v="1"/>
    <x v="1"/>
    <d v="2021-11-14T00:00:00"/>
    <n v="773626"/>
    <x v="2"/>
    <s v="C1"/>
    <x v="0"/>
    <s v="Not Verified"/>
    <n v="45000"/>
    <n v="0.2248"/>
    <n v="268.33999999999997"/>
    <n v="0.12230000000000001"/>
    <n v="12000"/>
    <n v="24"/>
    <n v="15863"/>
  </r>
  <r>
    <n v="577179"/>
    <x v="8"/>
    <x v="0"/>
    <x v="10"/>
    <s v="James Prendergast Library"/>
    <x v="0"/>
    <x v="1"/>
    <x v="54"/>
    <d v="2021-09-15T00:00:00"/>
    <d v="2021-10-15T00:00:00"/>
    <x v="1"/>
    <x v="1"/>
    <d v="2021-11-15T00:00:00"/>
    <n v="742245"/>
    <x v="2"/>
    <s v="C3"/>
    <x v="0"/>
    <s v="Not Verified"/>
    <n v="20000"/>
    <n v="5.9400000000000001E-2"/>
    <n v="83.73"/>
    <n v="0.13980000000000001"/>
    <n v="3600"/>
    <n v="16"/>
    <n v="5024"/>
  </r>
  <r>
    <n v="696329"/>
    <x v="11"/>
    <x v="0"/>
    <x v="1"/>
    <s v="Las Vegas Professional Hockey"/>
    <x v="0"/>
    <x v="1"/>
    <x v="42"/>
    <d v="2021-04-16T00:00:00"/>
    <d v="2021-04-16T00:00:00"/>
    <x v="1"/>
    <x v="1"/>
    <d v="2021-05-16T00:00:00"/>
    <n v="887485"/>
    <x v="2"/>
    <s v="C1"/>
    <x v="0"/>
    <s v="Not Verified"/>
    <n v="122000"/>
    <n v="0.17230000000000001"/>
    <n v="397.58"/>
    <n v="0.1268"/>
    <n v="17600"/>
    <n v="21"/>
    <n v="23855"/>
  </r>
  <r>
    <n v="1040234"/>
    <x v="29"/>
    <x v="0"/>
    <x v="3"/>
    <s v="East Baton Rouge School Board"/>
    <x v="0"/>
    <x v="1"/>
    <x v="12"/>
    <d v="2021-05-16T00:00:00"/>
    <d v="2021-11-12T00:00:00"/>
    <x v="1"/>
    <x v="1"/>
    <d v="2021-12-12T00:00:00"/>
    <n v="1270194"/>
    <x v="2"/>
    <s v="C1"/>
    <x v="0"/>
    <s v="Not Verified"/>
    <n v="54000"/>
    <n v="0.216"/>
    <n v="345.08"/>
    <n v="0.13489999999999999"/>
    <n v="15000"/>
    <n v="25"/>
    <n v="16742"/>
  </r>
  <r>
    <n v="532311"/>
    <x v="0"/>
    <x v="0"/>
    <x v="3"/>
    <s v="Kimberly-Clark Corporation"/>
    <x v="0"/>
    <x v="1"/>
    <x v="51"/>
    <d v="2021-03-15T00:00:00"/>
    <d v="2021-01-15T00:00:00"/>
    <x v="1"/>
    <x v="1"/>
    <d v="2021-02-15T00:00:00"/>
    <n v="688065"/>
    <x v="2"/>
    <s v="C1"/>
    <x v="0"/>
    <s v="Not Verified"/>
    <n v="51000"/>
    <n v="0.16850000000000001"/>
    <n v="333.35"/>
    <n v="0.1323"/>
    <n v="23500"/>
    <n v="21"/>
    <n v="19945"/>
  </r>
  <r>
    <n v="768744"/>
    <x v="5"/>
    <x v="0"/>
    <x v="3"/>
    <s v="SOUTHEASTERN INTEGRATED MEDICAL, PL"/>
    <x v="0"/>
    <x v="1"/>
    <x v="25"/>
    <d v="2021-05-16T00:00:00"/>
    <d v="2021-05-15T00:00:00"/>
    <x v="1"/>
    <x v="1"/>
    <d v="2021-06-15T00:00:00"/>
    <n v="970099"/>
    <x v="2"/>
    <s v="C1"/>
    <x v="0"/>
    <s v="Not Verified"/>
    <n v="132000"/>
    <n v="0.1066"/>
    <n v="290.04000000000002"/>
    <n v="0.12989999999999999"/>
    <n v="12750"/>
    <n v="34"/>
    <n v="17162"/>
  </r>
  <r>
    <n v="571564"/>
    <x v="5"/>
    <x v="0"/>
    <x v="3"/>
    <s v="Woverine Anesthesia Assoc"/>
    <x v="0"/>
    <x v="1"/>
    <x v="54"/>
    <d v="2021-05-16T00:00:00"/>
    <d v="2021-06-12T00:00:00"/>
    <x v="1"/>
    <x v="1"/>
    <d v="2021-07-12T00:00:00"/>
    <n v="735207"/>
    <x v="2"/>
    <s v="C1"/>
    <x v="0"/>
    <s v="Not Verified"/>
    <n v="99996"/>
    <n v="0.13420000000000001"/>
    <n v="411.68"/>
    <n v="0.1323"/>
    <n v="18000"/>
    <n v="59"/>
    <n v="21638"/>
  </r>
  <r>
    <n v="973448"/>
    <x v="18"/>
    <x v="0"/>
    <x v="3"/>
    <s v="rjd machine products"/>
    <x v="0"/>
    <x v="1"/>
    <x v="13"/>
    <d v="2021-05-15T00:00:00"/>
    <d v="2021-06-14T00:00:00"/>
    <x v="1"/>
    <x v="1"/>
    <d v="2021-07-14T00:00:00"/>
    <n v="1195449"/>
    <x v="2"/>
    <s v="C2"/>
    <x v="0"/>
    <s v="Not Verified"/>
    <n v="52000"/>
    <n v="4.36E-2"/>
    <n v="280.91000000000003"/>
    <n v="0.14269999999999999"/>
    <n v="12000"/>
    <n v="12"/>
    <n v="15645"/>
  </r>
  <r>
    <n v="844104"/>
    <x v="22"/>
    <x v="0"/>
    <x v="3"/>
    <s v="United States Probation"/>
    <x v="0"/>
    <x v="1"/>
    <x v="11"/>
    <d v="2021-11-15T00:00:00"/>
    <d v="2021-11-15T00:00:00"/>
    <x v="1"/>
    <x v="1"/>
    <d v="2021-12-15T00:00:00"/>
    <n v="1054997"/>
    <x v="2"/>
    <s v="C3"/>
    <x v="0"/>
    <s v="Not Verified"/>
    <n v="68000"/>
    <n v="0.1052"/>
    <n v="372.21"/>
    <n v="0.1399"/>
    <n v="16000"/>
    <n v="16"/>
    <n v="22141"/>
  </r>
  <r>
    <n v="610970"/>
    <x v="11"/>
    <x v="0"/>
    <x v="3"/>
    <s v="Wells Fargo Advisors"/>
    <x v="0"/>
    <x v="1"/>
    <x v="49"/>
    <d v="2021-11-15T00:00:00"/>
    <d v="2021-11-15T00:00:00"/>
    <x v="1"/>
    <x v="1"/>
    <d v="2021-12-15T00:00:00"/>
    <n v="783520"/>
    <x v="2"/>
    <s v="C5"/>
    <x v="0"/>
    <s v="Not Verified"/>
    <n v="72000"/>
    <n v="7.6200000000000004E-2"/>
    <n v="184.99"/>
    <n v="0.13719999999999999"/>
    <n v="8000"/>
    <n v="14"/>
    <n v="11099"/>
  </r>
  <r>
    <n v="698436"/>
    <x v="29"/>
    <x v="0"/>
    <x v="3"/>
    <s v="Robichaux ford"/>
    <x v="0"/>
    <x v="1"/>
    <x v="42"/>
    <d v="2021-05-16T00:00:00"/>
    <d v="2021-09-15T00:00:00"/>
    <x v="1"/>
    <x v="1"/>
    <d v="2021-10-15T00:00:00"/>
    <n v="889881"/>
    <x v="2"/>
    <s v="C5"/>
    <x v="0"/>
    <s v="Not Verified"/>
    <n v="96000"/>
    <n v="0.16309999999999999"/>
    <n v="280.27999999999997"/>
    <n v="0.14169999999999999"/>
    <n v="12000"/>
    <n v="53"/>
    <n v="16719"/>
  </r>
  <r>
    <n v="669037"/>
    <x v="16"/>
    <x v="0"/>
    <x v="3"/>
    <s v="MBTA"/>
    <x v="0"/>
    <x v="1"/>
    <x v="0"/>
    <d v="2021-12-15T00:00:00"/>
    <d v="2021-07-14T00:00:00"/>
    <x v="1"/>
    <x v="1"/>
    <d v="2021-08-14T00:00:00"/>
    <n v="855451"/>
    <x v="2"/>
    <s v="C5"/>
    <x v="0"/>
    <s v="Not Verified"/>
    <n v="80000"/>
    <n v="9.5699999999999993E-2"/>
    <n v="280.27999999999997"/>
    <n v="0.14169999999999999"/>
    <n v="12000"/>
    <n v="21"/>
    <n v="16237"/>
  </r>
  <r>
    <n v="779812"/>
    <x v="32"/>
    <x v="0"/>
    <x v="8"/>
    <s v="bdp international inc"/>
    <x v="0"/>
    <x v="1"/>
    <x v="6"/>
    <d v="2021-05-16T00:00:00"/>
    <d v="2021-10-13T00:00:00"/>
    <x v="1"/>
    <x v="1"/>
    <d v="2021-11-13T00:00:00"/>
    <n v="982577"/>
    <x v="2"/>
    <s v="C1"/>
    <x v="0"/>
    <s v="Not Verified"/>
    <n v="37000"/>
    <n v="0.18290000000000001"/>
    <n v="221.77"/>
    <n v="0.12870000000000001"/>
    <n v="9775"/>
    <n v="24"/>
    <n v="12190"/>
  </r>
  <r>
    <n v="554139"/>
    <x v="4"/>
    <x v="0"/>
    <x v="8"/>
    <s v="ARCELOR MITTAL"/>
    <x v="0"/>
    <x v="1"/>
    <x v="43"/>
    <d v="2021-10-15T00:00:00"/>
    <d v="2021-08-15T00:00:00"/>
    <x v="1"/>
    <x v="1"/>
    <d v="2021-09-15T00:00:00"/>
    <n v="713888"/>
    <x v="2"/>
    <s v="C2"/>
    <x v="0"/>
    <s v="Not Verified"/>
    <n v="92004"/>
    <n v="0.20830000000000001"/>
    <n v="57.67"/>
    <n v="0.1361"/>
    <n v="2500"/>
    <n v="36"/>
    <n v="3460"/>
  </r>
  <r>
    <n v="1029617"/>
    <x v="4"/>
    <x v="0"/>
    <x v="8"/>
    <s v="JFC Global Staffing"/>
    <x v="0"/>
    <x v="1"/>
    <x v="22"/>
    <d v="2021-08-15T00:00:00"/>
    <d v="2021-08-15T00:00:00"/>
    <x v="1"/>
    <x v="1"/>
    <d v="2021-09-15T00:00:00"/>
    <n v="1258994"/>
    <x v="2"/>
    <s v="C4"/>
    <x v="0"/>
    <s v="Not Verified"/>
    <n v="64000"/>
    <n v="0.19689999999999999"/>
    <n v="358.98"/>
    <n v="0.1527"/>
    <n v="15000"/>
    <n v="26"/>
    <n v="20973"/>
  </r>
  <r>
    <n v="1052133"/>
    <x v="1"/>
    <x v="0"/>
    <x v="8"/>
    <s v="Erickson-Hall Construction Co."/>
    <x v="0"/>
    <x v="1"/>
    <x v="12"/>
    <d v="2021-05-16T00:00:00"/>
    <d v="2021-11-15T00:00:00"/>
    <x v="1"/>
    <x v="1"/>
    <d v="2021-12-15T00:00:00"/>
    <n v="1283676"/>
    <x v="2"/>
    <s v="C5"/>
    <x v="0"/>
    <s v="Not Verified"/>
    <n v="42000"/>
    <n v="0.2611"/>
    <n v="291.57"/>
    <n v="0.15959999999999999"/>
    <n v="12000"/>
    <n v="23"/>
    <n v="17192"/>
  </r>
  <r>
    <n v="757733"/>
    <x v="2"/>
    <x v="0"/>
    <x v="4"/>
    <s v="Rosen USA"/>
    <x v="0"/>
    <x v="1"/>
    <x v="25"/>
    <d v="2021-11-12T00:00:00"/>
    <d v="2021-11-12T00:00:00"/>
    <x v="1"/>
    <x v="1"/>
    <d v="2021-12-12T00:00:00"/>
    <n v="957807"/>
    <x v="2"/>
    <s v="C3"/>
    <x v="0"/>
    <s v="Not Verified"/>
    <n v="48000"/>
    <n v="0.24149999999999999"/>
    <n v="209.37"/>
    <n v="0.1399"/>
    <n v="9000"/>
    <n v="19"/>
    <n v="10608"/>
  </r>
  <r>
    <n v="621660"/>
    <x v="25"/>
    <x v="0"/>
    <x v="4"/>
    <s v="Sentara"/>
    <x v="0"/>
    <x v="1"/>
    <x v="49"/>
    <d v="2021-07-11T00:00:00"/>
    <d v="2021-07-11T00:00:00"/>
    <x v="1"/>
    <x v="1"/>
    <d v="2021-08-11T00:00:00"/>
    <n v="796735"/>
    <x v="2"/>
    <s v="C4"/>
    <x v="0"/>
    <s v="Not Verified"/>
    <n v="36000"/>
    <n v="0.24629999999999999"/>
    <n v="108.94"/>
    <n v="0.13350000000000001"/>
    <n v="4750"/>
    <n v="23"/>
    <n v="5079"/>
  </r>
  <r>
    <n v="828024"/>
    <x v="1"/>
    <x v="0"/>
    <x v="2"/>
    <s v="Scientific Drilling Int."/>
    <x v="0"/>
    <x v="1"/>
    <x v="44"/>
    <d v="2021-04-16T00:00:00"/>
    <d v="2021-03-13T00:00:00"/>
    <x v="1"/>
    <x v="1"/>
    <d v="2021-04-13T00:00:00"/>
    <n v="1037022"/>
    <x v="2"/>
    <s v="C2"/>
    <x v="0"/>
    <s v="Not Verified"/>
    <n v="120000"/>
    <n v="0.1396"/>
    <n v="276.06"/>
    <n v="0.13489999999999999"/>
    <n v="12000"/>
    <n v="23"/>
    <n v="14274"/>
  </r>
  <r>
    <n v="496213"/>
    <x v="23"/>
    <x v="0"/>
    <x v="2"/>
    <s v="sheraton hotel"/>
    <x v="0"/>
    <x v="1"/>
    <x v="51"/>
    <d v="2021-08-13T00:00:00"/>
    <d v="2021-08-13T00:00:00"/>
    <x v="1"/>
    <x v="1"/>
    <d v="2021-09-13T00:00:00"/>
    <n v="635773"/>
    <x v="2"/>
    <s v="C3"/>
    <x v="0"/>
    <s v="Not Verified"/>
    <n v="42000"/>
    <n v="9.5100000000000004E-2"/>
    <n v="209.33"/>
    <n v="0.13980000000000001"/>
    <n v="9000"/>
    <n v="16"/>
    <n v="11948"/>
  </r>
  <r>
    <n v="607202"/>
    <x v="22"/>
    <x v="0"/>
    <x v="5"/>
    <s v="Elden's Food fair"/>
    <x v="0"/>
    <x v="1"/>
    <x v="49"/>
    <d v="2021-01-16T00:00:00"/>
    <d v="2021-11-15T00:00:00"/>
    <x v="1"/>
    <x v="1"/>
    <d v="2021-12-15T00:00:00"/>
    <n v="778959"/>
    <x v="2"/>
    <s v="C2"/>
    <x v="0"/>
    <s v="Not Verified"/>
    <n v="25000"/>
    <n v="0.23419999999999999"/>
    <n v="90.22"/>
    <n v="0.12609999999999999"/>
    <n v="4000"/>
    <n v="15"/>
    <n v="5413"/>
  </r>
  <r>
    <n v="633458"/>
    <x v="5"/>
    <x v="0"/>
    <x v="9"/>
    <s v="St Lucie County Fire District"/>
    <x v="0"/>
    <x v="1"/>
    <x v="41"/>
    <d v="2021-10-13T00:00:00"/>
    <d v="2021-10-13T00:00:00"/>
    <x v="1"/>
    <x v="1"/>
    <d v="2021-11-13T00:00:00"/>
    <n v="811546"/>
    <x v="2"/>
    <s v="C5"/>
    <x v="0"/>
    <s v="Not Verified"/>
    <n v="68004"/>
    <n v="0.19550000000000001"/>
    <n v="277.49"/>
    <n v="0.13719999999999999"/>
    <n v="12000"/>
    <n v="24"/>
    <n v="15295"/>
  </r>
  <r>
    <n v="552420"/>
    <x v="34"/>
    <x v="0"/>
    <x v="10"/>
    <s v="West Virginia Corrections Academy"/>
    <x v="0"/>
    <x v="1"/>
    <x v="43"/>
    <d v="2021-11-11T00:00:00"/>
    <d v="2021-01-11T00:00:00"/>
    <x v="1"/>
    <x v="1"/>
    <d v="2021-02-11T00:00:00"/>
    <n v="711825"/>
    <x v="2"/>
    <s v="C1"/>
    <x v="0"/>
    <s v="Not Verified"/>
    <n v="38700"/>
    <n v="0.1079"/>
    <n v="228.71"/>
    <n v="0.1323"/>
    <n v="10000"/>
    <n v="19"/>
    <n v="10539"/>
  </r>
  <r>
    <n v="519082"/>
    <x v="26"/>
    <x v="0"/>
    <x v="10"/>
    <s v="j. rogers architecture, inc."/>
    <x v="0"/>
    <x v="1"/>
    <x v="27"/>
    <d v="2021-05-16T00:00:00"/>
    <d v="2021-03-13T00:00:00"/>
    <x v="1"/>
    <x v="1"/>
    <d v="2021-04-13T00:00:00"/>
    <n v="671027"/>
    <x v="2"/>
    <s v="C2"/>
    <x v="0"/>
    <s v="Not Verified"/>
    <n v="33600"/>
    <n v="0.21360000000000001"/>
    <n v="191.03"/>
    <n v="0.13109999999999999"/>
    <n v="13750"/>
    <n v="39"/>
    <n v="10749"/>
  </r>
  <r>
    <n v="710690"/>
    <x v="5"/>
    <x v="0"/>
    <x v="1"/>
    <s v="xpedx"/>
    <x v="0"/>
    <x v="1"/>
    <x v="42"/>
    <d v="2021-04-16T00:00:00"/>
    <d v="2021-04-16T00:00:00"/>
    <x v="1"/>
    <x v="1"/>
    <d v="2021-05-16T00:00:00"/>
    <n v="903467"/>
    <x v="2"/>
    <s v="C3"/>
    <x v="0"/>
    <s v="Not Verified"/>
    <n v="45000"/>
    <n v="0.13439999999999999"/>
    <n v="367.59"/>
    <n v="0.1343"/>
    <n v="16000"/>
    <n v="15"/>
    <n v="22055"/>
  </r>
  <r>
    <n v="669514"/>
    <x v="3"/>
    <x v="0"/>
    <x v="1"/>
    <m/>
    <x v="0"/>
    <x v="1"/>
    <x v="0"/>
    <d v="2021-03-16T00:00:00"/>
    <d v="2021-01-15T00:00:00"/>
    <x v="1"/>
    <x v="1"/>
    <d v="2021-02-15T00:00:00"/>
    <n v="856082"/>
    <x v="2"/>
    <s v="C3"/>
    <x v="0"/>
    <s v="Not Verified"/>
    <n v="70000"/>
    <n v="0.13350000000000001"/>
    <n v="426.17"/>
    <n v="0.1343"/>
    <n v="18550"/>
    <n v="31"/>
    <n v="25165"/>
  </r>
  <r>
    <n v="1038566"/>
    <x v="4"/>
    <x v="0"/>
    <x v="1"/>
    <s v="Sheetz Inc"/>
    <x v="0"/>
    <x v="1"/>
    <x v="12"/>
    <d v="2021-05-16T00:00:00"/>
    <d v="2021-02-16T00:00:00"/>
    <x v="1"/>
    <x v="1"/>
    <d v="2021-03-16T00:00:00"/>
    <n v="1268272"/>
    <x v="2"/>
    <s v="C5"/>
    <x v="0"/>
    <s v="Not Verified"/>
    <n v="63000"/>
    <n v="0.1389"/>
    <n v="437.35"/>
    <n v="0.15959999999999999"/>
    <n v="18000"/>
    <n v="16"/>
    <n v="25955"/>
  </r>
  <r>
    <n v="798218"/>
    <x v="4"/>
    <x v="0"/>
    <x v="0"/>
    <s v="Azek Building Products Inc."/>
    <x v="0"/>
    <x v="1"/>
    <x v="44"/>
    <d v="2021-07-13T00:00:00"/>
    <d v="2021-06-13T00:00:00"/>
    <x v="1"/>
    <x v="1"/>
    <d v="2021-07-13T00:00:00"/>
    <n v="1003323"/>
    <x v="2"/>
    <s v="C2"/>
    <x v="0"/>
    <s v="Not Verified"/>
    <n v="40000"/>
    <n v="0.11940000000000001"/>
    <n v="287.56"/>
    <n v="0.13489999999999999"/>
    <n v="12500"/>
    <n v="32"/>
    <n v="15280"/>
  </r>
  <r>
    <n v="997090"/>
    <x v="21"/>
    <x v="0"/>
    <x v="6"/>
    <s v="MORNING STAR FOODS"/>
    <x v="0"/>
    <x v="1"/>
    <x v="22"/>
    <d v="2021-04-16T00:00:00"/>
    <d v="2021-09-13T00:00:00"/>
    <x v="1"/>
    <x v="1"/>
    <d v="2021-10-13T00:00:00"/>
    <n v="1222162"/>
    <x v="2"/>
    <s v="C5"/>
    <x v="0"/>
    <s v="Not Verified"/>
    <n v="60000"/>
    <n v="0.1182"/>
    <n v="291.57"/>
    <n v="0.15959999999999999"/>
    <n v="12000"/>
    <n v="21"/>
    <n v="15069"/>
  </r>
  <r>
    <n v="657769"/>
    <x v="10"/>
    <x v="0"/>
    <x v="4"/>
    <s v="ABT Foundation Solution"/>
    <x v="0"/>
    <x v="1"/>
    <x v="21"/>
    <d v="2021-11-14T00:00:00"/>
    <d v="2021-11-14T00:00:00"/>
    <x v="1"/>
    <x v="1"/>
    <d v="2021-12-14T00:00:00"/>
    <n v="841198"/>
    <x v="2"/>
    <s v="C5"/>
    <x v="0"/>
    <s v="Not Verified"/>
    <n v="74000"/>
    <n v="0.18190000000000001"/>
    <n v="233.57"/>
    <n v="0.14169999999999999"/>
    <n v="10000"/>
    <n v="31"/>
    <n v="13704"/>
  </r>
  <r>
    <n v="883203"/>
    <x v="0"/>
    <x v="0"/>
    <x v="5"/>
    <s v="Dept of Veterans Affairs"/>
    <x v="0"/>
    <x v="1"/>
    <x v="10"/>
    <d v="2021-05-16T00:00:00"/>
    <d v="2021-12-15T00:00:00"/>
    <x v="1"/>
    <x v="1"/>
    <d v="2022-01-15T00:00:00"/>
    <n v="1098463"/>
    <x v="2"/>
    <s v="C4"/>
    <x v="0"/>
    <s v="Not Verified"/>
    <n v="150000"/>
    <n v="6.8199999999999997E-2"/>
    <n v="350.61"/>
    <n v="0.1527"/>
    <n v="14650"/>
    <n v="29"/>
    <n v="20837"/>
  </r>
  <r>
    <n v="661301"/>
    <x v="19"/>
    <x v="0"/>
    <x v="7"/>
    <s v="Putnam County Prosecutor's Office"/>
    <x v="0"/>
    <x v="1"/>
    <x v="0"/>
    <d v="2021-05-16T00:00:00"/>
    <d v="2021-03-16T00:00:00"/>
    <x v="1"/>
    <x v="1"/>
    <d v="2021-04-16T00:00:00"/>
    <n v="845743"/>
    <x v="2"/>
    <s v="C2"/>
    <x v="0"/>
    <s v="Not Verified"/>
    <n v="75000"/>
    <n v="0.1429"/>
    <n v="273.41000000000003"/>
    <n v="0.13059999999999999"/>
    <n v="12000"/>
    <n v="27"/>
    <n v="16404"/>
  </r>
  <r>
    <n v="550427"/>
    <x v="26"/>
    <x v="0"/>
    <x v="4"/>
    <s v="Wallstreet Insurance Group"/>
    <x v="0"/>
    <x v="1"/>
    <x v="43"/>
    <d v="2021-04-16T00:00:00"/>
    <d v="2021-04-12T00:00:00"/>
    <x v="1"/>
    <x v="1"/>
    <d v="2021-05-12T00:00:00"/>
    <n v="709494"/>
    <x v="2"/>
    <s v="C2"/>
    <x v="0"/>
    <s v="Not Verified"/>
    <n v="38900"/>
    <n v="0.1653"/>
    <n v="230.67"/>
    <n v="0.1361"/>
    <n v="10000"/>
    <n v="27"/>
    <n v="11998"/>
  </r>
  <r>
    <n v="552486"/>
    <x v="19"/>
    <x v="0"/>
    <x v="10"/>
    <s v="Putnam County and SBS"/>
    <x v="0"/>
    <x v="1"/>
    <x v="43"/>
    <d v="2021-05-16T00:00:00"/>
    <d v="2021-12-11T00:00:00"/>
    <x v="1"/>
    <x v="1"/>
    <d v="2022-01-11T00:00:00"/>
    <n v="711898"/>
    <x v="2"/>
    <s v="C3"/>
    <x v="0"/>
    <s v="Not Verified"/>
    <n v="62000"/>
    <n v="0.1043"/>
    <n v="139.55000000000001"/>
    <n v="0.13980000000000001"/>
    <n v="6000"/>
    <n v="25"/>
    <n v="6592"/>
  </r>
  <r>
    <n v="708713"/>
    <x v="1"/>
    <x v="0"/>
    <x v="3"/>
    <s v="Cith and County of San Francisco"/>
    <x v="0"/>
    <x v="1"/>
    <x v="42"/>
    <d v="2021-03-16T00:00:00"/>
    <d v="2021-03-16T00:00:00"/>
    <x v="1"/>
    <x v="1"/>
    <d v="2021-04-16T00:00:00"/>
    <n v="901235"/>
    <x v="2"/>
    <s v="C4"/>
    <x v="0"/>
    <s v="Not Verified"/>
    <n v="91704"/>
    <n v="7.8299999999999995E-2"/>
    <n v="347.48"/>
    <n v="0.13800000000000001"/>
    <n v="15000"/>
    <n v="33"/>
    <n v="20887"/>
  </r>
  <r>
    <n v="695969"/>
    <x v="23"/>
    <x v="0"/>
    <x v="3"/>
    <s v="Adams County School District #50"/>
    <x v="0"/>
    <x v="1"/>
    <x v="42"/>
    <d v="2021-12-15T00:00:00"/>
    <d v="2021-01-13T00:00:00"/>
    <x v="1"/>
    <x v="1"/>
    <d v="2021-02-13T00:00:00"/>
    <n v="887099"/>
    <x v="2"/>
    <s v="C4"/>
    <x v="0"/>
    <s v="Not Verified"/>
    <n v="88000"/>
    <n v="0.19209999999999999"/>
    <n v="282.04000000000002"/>
    <n v="0.13800000000000001"/>
    <n v="12175"/>
    <n v="29"/>
    <n v="13931"/>
  </r>
  <r>
    <n v="567019"/>
    <x v="2"/>
    <x v="0"/>
    <x v="2"/>
    <s v="Baylor Health Care System"/>
    <x v="0"/>
    <x v="1"/>
    <x v="47"/>
    <d v="2021-11-15T00:00:00"/>
    <d v="2021-08-11T00:00:00"/>
    <x v="1"/>
    <x v="1"/>
    <d v="2021-09-11T00:00:00"/>
    <n v="729432"/>
    <x v="2"/>
    <s v="C3"/>
    <x v="0"/>
    <s v="Not Verified"/>
    <n v="90300"/>
    <n v="0.16209999999999999"/>
    <n v="418.65"/>
    <n v="0.13980000000000001"/>
    <n v="18000"/>
    <n v="27"/>
    <n v="20168"/>
  </r>
  <r>
    <n v="535472"/>
    <x v="0"/>
    <x v="0"/>
    <x v="5"/>
    <s v="Georgia Ports Authority"/>
    <x v="0"/>
    <x v="1"/>
    <x v="43"/>
    <d v="2021-10-15T00:00:00"/>
    <d v="2021-03-13T00:00:00"/>
    <x v="1"/>
    <x v="1"/>
    <d v="2021-04-13T00:00:00"/>
    <n v="691906"/>
    <x v="2"/>
    <s v="C3"/>
    <x v="0"/>
    <s v="Not Verified"/>
    <n v="70000"/>
    <n v="0.13869999999999999"/>
    <n v="232.58"/>
    <n v="0.13980000000000001"/>
    <n v="10000"/>
    <n v="16"/>
    <n v="12933"/>
  </r>
  <r>
    <n v="724794"/>
    <x v="11"/>
    <x v="0"/>
    <x v="5"/>
    <s v="the orlean casino hotel"/>
    <x v="0"/>
    <x v="1"/>
    <x v="29"/>
    <d v="2021-05-11T00:00:00"/>
    <d v="2021-05-11T00:00:00"/>
    <x v="1"/>
    <x v="1"/>
    <d v="2021-06-11T00:00:00"/>
    <n v="919961"/>
    <x v="2"/>
    <s v="C5"/>
    <x v="0"/>
    <s v="Not Verified"/>
    <n v="42000"/>
    <n v="0.11310000000000001"/>
    <n v="186.86"/>
    <n v="0.14169999999999999"/>
    <n v="8000"/>
    <n v="29"/>
    <n v="8096"/>
  </r>
  <r>
    <n v="837450"/>
    <x v="16"/>
    <x v="0"/>
    <x v="5"/>
    <s v="Epsilon"/>
    <x v="0"/>
    <x v="1"/>
    <x v="11"/>
    <d v="2021-03-15T00:00:00"/>
    <d v="2021-03-15T00:00:00"/>
    <x v="1"/>
    <x v="1"/>
    <d v="2021-04-15T00:00:00"/>
    <n v="1047576"/>
    <x v="2"/>
    <s v="C5"/>
    <x v="0"/>
    <s v="Not Verified"/>
    <n v="132000"/>
    <n v="0.1225"/>
    <n v="286.93"/>
    <n v="0.15229999999999999"/>
    <n v="12000"/>
    <n v="46"/>
    <n v="16701"/>
  </r>
  <r>
    <n v="987695"/>
    <x v="32"/>
    <x v="0"/>
    <x v="7"/>
    <s v="Town of Tarboro"/>
    <x v="0"/>
    <x v="1"/>
    <x v="13"/>
    <d v="2021-05-16T00:00:00"/>
    <d v="2021-07-14T00:00:00"/>
    <x v="1"/>
    <x v="1"/>
    <d v="2021-08-14T00:00:00"/>
    <n v="1211930"/>
    <x v="2"/>
    <s v="C4"/>
    <x v="0"/>
    <s v="Not Verified"/>
    <n v="42000"/>
    <n v="4.4299999999999999E-2"/>
    <n v="344.62"/>
    <n v="0.1527"/>
    <n v="14400"/>
    <n v="13"/>
    <n v="19103"/>
  </r>
  <r>
    <n v="662943"/>
    <x v="1"/>
    <x v="0"/>
    <x v="1"/>
    <s v="monterey financial services"/>
    <x v="0"/>
    <x v="1"/>
    <x v="0"/>
    <d v="2021-03-15T00:00:00"/>
    <d v="2021-03-15T00:00:00"/>
    <x v="1"/>
    <x v="1"/>
    <d v="2021-04-15T00:00:00"/>
    <n v="847760"/>
    <x v="2"/>
    <s v="C1"/>
    <x v="0"/>
    <s v="Not Verified"/>
    <n v="33120"/>
    <n v="0.12540000000000001"/>
    <n v="189.19"/>
    <n v="0.1268"/>
    <n v="8375"/>
    <n v="16"/>
    <n v="11196"/>
  </r>
  <r>
    <n v="849741"/>
    <x v="31"/>
    <x v="0"/>
    <x v="3"/>
    <s v="Ky Dept of Parks"/>
    <x v="0"/>
    <x v="1"/>
    <x v="11"/>
    <d v="2021-02-14T00:00:00"/>
    <d v="2021-01-14T00:00:00"/>
    <x v="1"/>
    <x v="1"/>
    <d v="2021-02-14T00:00:00"/>
    <n v="1061476"/>
    <x v="2"/>
    <s v="C3"/>
    <x v="0"/>
    <s v="Not Verified"/>
    <n v="96000"/>
    <n v="0.1406"/>
    <n v="302.42"/>
    <n v="0.1399"/>
    <n v="13000"/>
    <n v="24"/>
    <n v="16601"/>
  </r>
  <r>
    <n v="590273"/>
    <x v="8"/>
    <x v="0"/>
    <x v="3"/>
    <s v="Johnstown Police Department"/>
    <x v="0"/>
    <x v="1"/>
    <x v="50"/>
    <d v="2021-04-16T00:00:00"/>
    <d v="2021-10-15T00:00:00"/>
    <x v="1"/>
    <x v="1"/>
    <d v="2021-11-15T00:00:00"/>
    <n v="758238"/>
    <x v="2"/>
    <s v="C3"/>
    <x v="0"/>
    <s v="Not Verified"/>
    <n v="648000"/>
    <n v="1.8200000000000001E-2"/>
    <n v="348.87"/>
    <n v="0.13980000000000001"/>
    <n v="15000"/>
    <n v="35"/>
    <n v="20932"/>
  </r>
  <r>
    <n v="1012057"/>
    <x v="10"/>
    <x v="0"/>
    <x v="2"/>
    <s v="Birds Eye Foods"/>
    <x v="0"/>
    <x v="1"/>
    <x v="22"/>
    <d v="2021-08-15T00:00:00"/>
    <d v="2021-06-12T00:00:00"/>
    <x v="1"/>
    <x v="1"/>
    <d v="2021-07-12T00:00:00"/>
    <n v="1239174"/>
    <x v="2"/>
    <s v="C5"/>
    <x v="0"/>
    <s v="Not Verified"/>
    <n v="35004"/>
    <n v="0.2132"/>
    <n v="204.1"/>
    <n v="0.15959999999999999"/>
    <n v="8400"/>
    <n v="12"/>
    <n v="9156"/>
  </r>
  <r>
    <n v="737717"/>
    <x v="26"/>
    <x v="0"/>
    <x v="3"/>
    <s v="Forest Park/St. Alexius"/>
    <x v="0"/>
    <x v="1"/>
    <x v="29"/>
    <d v="2021-12-11T00:00:00"/>
    <d v="2021-12-11T00:00:00"/>
    <x v="1"/>
    <x v="1"/>
    <d v="2022-01-11T00:00:00"/>
    <n v="934950"/>
    <x v="2"/>
    <s v="C2"/>
    <x v="0"/>
    <s v="Not Verified"/>
    <n v="38400"/>
    <n v="8.3099999999999993E-2"/>
    <n v="182.28"/>
    <n v="0.13059999999999999"/>
    <n v="8000"/>
    <n v="28"/>
    <n v="8609"/>
  </r>
  <r>
    <n v="854759"/>
    <x v="25"/>
    <x v="0"/>
    <x v="3"/>
    <s v="DMV"/>
    <x v="0"/>
    <x v="1"/>
    <x v="11"/>
    <d v="2021-01-15T00:00:00"/>
    <d v="2021-02-14T00:00:00"/>
    <x v="1"/>
    <x v="1"/>
    <d v="2021-03-14T00:00:00"/>
    <n v="1044830"/>
    <x v="2"/>
    <s v="C5"/>
    <x v="0"/>
    <s v="Not Verified"/>
    <n v="69610"/>
    <n v="0.2417"/>
    <n v="286.93"/>
    <n v="0.15229999999999999"/>
    <n v="12000"/>
    <n v="48"/>
    <n v="15637"/>
  </r>
  <r>
    <n v="988637"/>
    <x v="10"/>
    <x v="0"/>
    <x v="6"/>
    <s v="Rayovac"/>
    <x v="4"/>
    <x v="1"/>
    <x v="13"/>
    <d v="2021-05-16T00:00:00"/>
    <d v="2021-12-15T00:00:00"/>
    <x v="1"/>
    <x v="1"/>
    <d v="2022-01-15T00:00:00"/>
    <n v="1212717"/>
    <x v="2"/>
    <s v="D3"/>
    <x v="0"/>
    <s v="Not Verified"/>
    <n v="70000"/>
    <n v="0.2059"/>
    <n v="318.73"/>
    <n v="0.17269999999999999"/>
    <n v="12750"/>
    <n v="21"/>
    <n v="18896"/>
  </r>
  <r>
    <n v="700978"/>
    <x v="4"/>
    <x v="0"/>
    <x v="3"/>
    <s v="Lafayette College"/>
    <x v="4"/>
    <x v="1"/>
    <x v="42"/>
    <d v="2021-03-16T00:00:00"/>
    <d v="2021-03-16T00:00:00"/>
    <x v="1"/>
    <x v="1"/>
    <d v="2021-04-16T00:00:00"/>
    <n v="892715"/>
    <x v="2"/>
    <s v="D2"/>
    <x v="0"/>
    <s v="Not Verified"/>
    <n v="39000"/>
    <n v="0.21690000000000001"/>
    <n v="356.15"/>
    <n v="0.14910000000000001"/>
    <n v="15000"/>
    <n v="14"/>
    <n v="21368"/>
  </r>
  <r>
    <n v="810622"/>
    <x v="13"/>
    <x v="0"/>
    <x v="3"/>
    <s v="Toray Composites (America) Inc"/>
    <x v="4"/>
    <x v="1"/>
    <x v="44"/>
    <d v="2021-03-15T00:00:00"/>
    <d v="2021-03-15T00:00:00"/>
    <x v="1"/>
    <x v="1"/>
    <d v="2021-04-15T00:00:00"/>
    <n v="1017559"/>
    <x v="2"/>
    <s v="D3"/>
    <x v="0"/>
    <s v="Not Verified"/>
    <n v="57000"/>
    <n v="0.15540000000000001"/>
    <n v="294.95999999999998"/>
    <n v="0.16489999999999999"/>
    <n v="12000"/>
    <n v="18"/>
    <n v="17148"/>
  </r>
  <r>
    <n v="517660"/>
    <x v="8"/>
    <x v="0"/>
    <x v="3"/>
    <s v="Dewey &amp; LeBoeuf, LLP"/>
    <x v="4"/>
    <x v="1"/>
    <x v="27"/>
    <d v="2021-04-16T00:00:00"/>
    <d v="2021-06-15T00:00:00"/>
    <x v="1"/>
    <x v="1"/>
    <d v="2021-07-15T00:00:00"/>
    <n v="612094"/>
    <x v="2"/>
    <s v="D3"/>
    <x v="0"/>
    <s v="Not Verified"/>
    <n v="45000"/>
    <n v="0.2147"/>
    <n v="251.62"/>
    <n v="0.15329999999999999"/>
    <n v="10500"/>
    <n v="43"/>
    <n v="15097"/>
  </r>
  <r>
    <n v="518452"/>
    <x v="1"/>
    <x v="0"/>
    <x v="3"/>
    <s v="Department of Motor Vehicles"/>
    <x v="4"/>
    <x v="1"/>
    <x v="27"/>
    <d v="2021-05-15T00:00:00"/>
    <d v="2021-06-15T00:00:00"/>
    <x v="1"/>
    <x v="1"/>
    <d v="2021-07-15T00:00:00"/>
    <n v="670155"/>
    <x v="2"/>
    <s v="D4"/>
    <x v="0"/>
    <s v="Not Verified"/>
    <n v="50376"/>
    <n v="0.111"/>
    <n v="289.91000000000003"/>
    <n v="0.157"/>
    <n v="12000"/>
    <n v="17"/>
    <n v="17394"/>
  </r>
  <r>
    <n v="598284"/>
    <x v="20"/>
    <x v="0"/>
    <x v="3"/>
    <s v="Recovery Innovations of Arizona"/>
    <x v="4"/>
    <x v="1"/>
    <x v="50"/>
    <d v="2021-05-16T00:00:00"/>
    <d v="2021-11-15T00:00:00"/>
    <x v="1"/>
    <x v="1"/>
    <d v="2021-12-15T00:00:00"/>
    <n v="767879"/>
    <x v="2"/>
    <s v="D4"/>
    <x v="0"/>
    <s v="Not Verified"/>
    <n v="93000"/>
    <n v="0.15140000000000001"/>
    <n v="291.5"/>
    <n v="0.1595"/>
    <n v="12000"/>
    <n v="48"/>
    <n v="17490"/>
  </r>
  <r>
    <n v="556179"/>
    <x v="1"/>
    <x v="0"/>
    <x v="3"/>
    <s v="Fisher Production"/>
    <x v="4"/>
    <x v="1"/>
    <x v="47"/>
    <d v="2021-04-16T00:00:00"/>
    <d v="2021-05-15T00:00:00"/>
    <x v="1"/>
    <x v="1"/>
    <d v="2021-06-15T00:00:00"/>
    <n v="716201"/>
    <x v="2"/>
    <s v="D5"/>
    <x v="0"/>
    <s v="Not Verified"/>
    <n v="157000"/>
    <n v="0.15229999999999999"/>
    <n v="195.91"/>
    <n v="0.16320000000000001"/>
    <n v="8000"/>
    <n v="31"/>
    <n v="11817"/>
  </r>
  <r>
    <n v="744449"/>
    <x v="1"/>
    <x v="0"/>
    <x v="4"/>
    <s v="california hospital  medical center"/>
    <x v="4"/>
    <x v="1"/>
    <x v="25"/>
    <d v="2021-02-15T00:00:00"/>
    <d v="2021-01-15T00:00:00"/>
    <x v="1"/>
    <x v="1"/>
    <d v="2021-02-15T00:00:00"/>
    <n v="942931"/>
    <x v="2"/>
    <s v="D2"/>
    <x v="0"/>
    <s v="Not Verified"/>
    <n v="90000"/>
    <n v="0.12690000000000001"/>
    <n v="170.19"/>
    <n v="0.15989999999999999"/>
    <n v="7000"/>
    <n v="26"/>
    <n v="9921"/>
  </r>
  <r>
    <n v="695068"/>
    <x v="2"/>
    <x v="0"/>
    <x v="4"/>
    <s v="Value Added Communications"/>
    <x v="4"/>
    <x v="1"/>
    <x v="42"/>
    <d v="2021-05-16T00:00:00"/>
    <d v="2021-02-16T00:00:00"/>
    <x v="1"/>
    <x v="1"/>
    <d v="2021-03-16T00:00:00"/>
    <n v="886110"/>
    <x v="2"/>
    <s v="D4"/>
    <x v="0"/>
    <s v="Not Verified"/>
    <n v="45000"/>
    <n v="0.1701"/>
    <n v="337.86"/>
    <n v="0.1565"/>
    <n v="14000"/>
    <n v="7"/>
    <n v="20269"/>
  </r>
  <r>
    <n v="613695"/>
    <x v="11"/>
    <x v="0"/>
    <x v="4"/>
    <s v="Cirque du Soleil"/>
    <x v="4"/>
    <x v="1"/>
    <x v="49"/>
    <d v="2021-12-15T00:00:00"/>
    <d v="2021-10-15T00:00:00"/>
    <x v="1"/>
    <x v="1"/>
    <d v="2021-11-15T00:00:00"/>
    <n v="786808"/>
    <x v="2"/>
    <s v="D5"/>
    <x v="0"/>
    <s v="Not Verified"/>
    <n v="47000"/>
    <n v="0.16950000000000001"/>
    <n v="79.5"/>
    <n v="0.15570000000000001"/>
    <n v="3300"/>
    <n v="11"/>
    <n v="4768"/>
  </r>
  <r>
    <n v="516387"/>
    <x v="25"/>
    <x v="0"/>
    <x v="2"/>
    <s v="Micron Technology"/>
    <x v="4"/>
    <x v="1"/>
    <x v="27"/>
    <d v="2021-05-15T00:00:00"/>
    <d v="2021-06-15T00:00:00"/>
    <x v="1"/>
    <x v="1"/>
    <d v="2021-07-15T00:00:00"/>
    <n v="667418"/>
    <x v="2"/>
    <s v="D1"/>
    <x v="0"/>
    <s v="Not Verified"/>
    <n v="65000"/>
    <n v="0.1047"/>
    <n v="113.17"/>
    <n v="0.1459"/>
    <n v="4800"/>
    <n v="17"/>
    <n v="6789"/>
  </r>
  <r>
    <n v="824881"/>
    <x v="38"/>
    <x v="0"/>
    <x v="2"/>
    <s v="Joy Mining Machinery"/>
    <x v="4"/>
    <x v="1"/>
    <x v="11"/>
    <d v="2021-10-13T00:00:00"/>
    <d v="2021-10-13T00:00:00"/>
    <x v="1"/>
    <x v="1"/>
    <d v="2021-11-13T00:00:00"/>
    <n v="1033636"/>
    <x v="2"/>
    <s v="D2"/>
    <x v="0"/>
    <s v="Not Verified"/>
    <n v="150060"/>
    <n v="0.1232"/>
    <n v="340.38"/>
    <n v="0.15989999999999999"/>
    <n v="14000"/>
    <n v="39"/>
    <n v="18111"/>
  </r>
  <r>
    <n v="639656"/>
    <x v="2"/>
    <x v="0"/>
    <x v="2"/>
    <s v="Custom Air Products"/>
    <x v="4"/>
    <x v="1"/>
    <x v="41"/>
    <d v="2021-01-16T00:00:00"/>
    <d v="2021-01-16T00:00:00"/>
    <x v="1"/>
    <x v="1"/>
    <d v="2021-02-16T00:00:00"/>
    <n v="818926"/>
    <x v="2"/>
    <s v="D3"/>
    <x v="0"/>
    <s v="Not Verified"/>
    <n v="84132"/>
    <n v="0.14230000000000001"/>
    <n v="303.38"/>
    <n v="0.14829999999999999"/>
    <n v="12800"/>
    <n v="16"/>
    <n v="18202"/>
  </r>
  <r>
    <n v="605280"/>
    <x v="4"/>
    <x v="0"/>
    <x v="2"/>
    <s v="Hempfield School District"/>
    <x v="4"/>
    <x v="1"/>
    <x v="50"/>
    <d v="2021-11-12T00:00:00"/>
    <d v="2021-10-12T00:00:00"/>
    <x v="1"/>
    <x v="1"/>
    <d v="2021-11-12T00:00:00"/>
    <n v="776500"/>
    <x v="2"/>
    <s v="D5"/>
    <x v="0"/>
    <s v="Not Verified"/>
    <n v="50000"/>
    <n v="0.20280000000000001"/>
    <n v="168.64"/>
    <n v="0.15570000000000001"/>
    <n v="7000"/>
    <n v="13"/>
    <n v="8809"/>
  </r>
  <r>
    <n v="750425"/>
    <x v="29"/>
    <x v="0"/>
    <x v="5"/>
    <s v="Windstar Cruises - Ambassador Cruise Group"/>
    <x v="4"/>
    <x v="1"/>
    <x v="25"/>
    <d v="2021-05-16T00:00:00"/>
    <d v="2021-08-12T00:00:00"/>
    <x v="1"/>
    <x v="1"/>
    <d v="2021-09-12T00:00:00"/>
    <n v="949766"/>
    <x v="2"/>
    <s v="D5"/>
    <x v="0"/>
    <s v="Not Verified"/>
    <n v="64704"/>
    <n v="8.9399999999999993E-2"/>
    <n v="376.76"/>
    <n v="0.1749"/>
    <n v="15000"/>
    <n v="52"/>
    <n v="18021"/>
  </r>
  <r>
    <n v="789827"/>
    <x v="5"/>
    <x v="0"/>
    <x v="7"/>
    <s v="RBS Data Services"/>
    <x v="4"/>
    <x v="1"/>
    <x v="6"/>
    <d v="2021-05-16T00:00:00"/>
    <d v="2021-05-13T00:00:00"/>
    <x v="1"/>
    <x v="1"/>
    <d v="2021-06-13T00:00:00"/>
    <n v="993801"/>
    <x v="2"/>
    <s v="D2"/>
    <x v="0"/>
    <s v="Not Verified"/>
    <n v="81500"/>
    <n v="0.16550000000000001"/>
    <n v="319.72000000000003"/>
    <n v="0.15989999999999999"/>
    <n v="13150"/>
    <n v="17"/>
    <n v="16520"/>
  </r>
  <r>
    <n v="831552"/>
    <x v="0"/>
    <x v="0"/>
    <x v="7"/>
    <s v="Emory University"/>
    <x v="4"/>
    <x v="1"/>
    <x v="11"/>
    <d v="2021-05-16T00:00:00"/>
    <d v="2021-12-15T00:00:00"/>
    <x v="1"/>
    <x v="1"/>
    <d v="2022-01-15T00:00:00"/>
    <n v="1040789"/>
    <x v="2"/>
    <s v="D5"/>
    <x v="0"/>
    <s v="Not Verified"/>
    <n v="45000"/>
    <n v="0.21890000000000001"/>
    <n v="175.82"/>
    <n v="0.1749"/>
    <n v="7000"/>
    <n v="31"/>
    <n v="10404"/>
  </r>
  <r>
    <n v="560520"/>
    <x v="22"/>
    <x v="0"/>
    <x v="9"/>
    <s v="Blandin Foundation"/>
    <x v="4"/>
    <x v="1"/>
    <x v="47"/>
    <d v="2021-02-11T00:00:00"/>
    <d v="2021-02-11T00:00:00"/>
    <x v="1"/>
    <x v="1"/>
    <d v="2021-03-11T00:00:00"/>
    <n v="721431"/>
    <x v="2"/>
    <s v="D2"/>
    <x v="0"/>
    <s v="Not Verified"/>
    <n v="42900"/>
    <n v="8.8099999999999998E-2"/>
    <n v="310.70999999999998"/>
    <n v="0.15210000000000001"/>
    <n v="13000"/>
    <n v="14"/>
    <n v="13805"/>
  </r>
  <r>
    <n v="703017"/>
    <x v="25"/>
    <x v="0"/>
    <x v="10"/>
    <s v="Minnieland"/>
    <x v="4"/>
    <x v="1"/>
    <x v="42"/>
    <d v="2021-10-11T00:00:00"/>
    <d v="2021-10-11T00:00:00"/>
    <x v="1"/>
    <x v="1"/>
    <d v="2021-11-11T00:00:00"/>
    <n v="894919"/>
    <x v="2"/>
    <s v="D3"/>
    <x v="0"/>
    <s v="Not Verified"/>
    <n v="63996"/>
    <n v="9.6000000000000002E-2"/>
    <n v="394.97"/>
    <n v="0.15279999999999999"/>
    <n v="16500"/>
    <n v="15"/>
    <n v="17725"/>
  </r>
  <r>
    <n v="531346"/>
    <x v="12"/>
    <x v="0"/>
    <x v="10"/>
    <s v="Brigham Young University"/>
    <x v="4"/>
    <x v="1"/>
    <x v="51"/>
    <d v="2021-04-16T00:00:00"/>
    <d v="2021-12-12T00:00:00"/>
    <x v="1"/>
    <x v="1"/>
    <d v="2022-01-12T00:00:00"/>
    <n v="686958"/>
    <x v="2"/>
    <s v="D4"/>
    <x v="0"/>
    <s v="Not Verified"/>
    <n v="92070"/>
    <n v="8.6499999999999994E-2"/>
    <n v="121.46"/>
    <n v="0.1595"/>
    <n v="5000"/>
    <n v="21"/>
    <n v="6592"/>
  </r>
  <r>
    <n v="566804"/>
    <x v="41"/>
    <x v="0"/>
    <x v="0"/>
    <s v="Cooley LLP"/>
    <x v="4"/>
    <x v="1"/>
    <x v="47"/>
    <d v="2021-05-16T00:00:00"/>
    <d v="2021-09-15T00:00:00"/>
    <x v="1"/>
    <x v="1"/>
    <d v="2021-10-15T00:00:00"/>
    <n v="729189"/>
    <x v="2"/>
    <s v="D2"/>
    <x v="0"/>
    <s v="Not Verified"/>
    <n v="170000"/>
    <n v="0.1875"/>
    <n v="364.48"/>
    <n v="0.15210000000000001"/>
    <n v="25000"/>
    <n v="30"/>
    <n v="21869"/>
  </r>
  <r>
    <n v="748282"/>
    <x v="8"/>
    <x v="0"/>
    <x v="3"/>
    <s v="Corning Community College"/>
    <x v="4"/>
    <x v="1"/>
    <x v="25"/>
    <d v="2021-05-16T00:00:00"/>
    <d v="2021-12-14T00:00:00"/>
    <x v="1"/>
    <x v="1"/>
    <d v="2022-01-14T00:00:00"/>
    <n v="947313"/>
    <x v="2"/>
    <s v="D4"/>
    <x v="0"/>
    <s v="Not Verified"/>
    <n v="73500"/>
    <n v="0.2475"/>
    <n v="285.13"/>
    <n v="0.16889999999999999"/>
    <n v="11500"/>
    <n v="22"/>
    <n v="16577"/>
  </r>
  <r>
    <n v="641983"/>
    <x v="2"/>
    <x v="0"/>
    <x v="2"/>
    <s v="ISI commercial refrigeration"/>
    <x v="4"/>
    <x v="1"/>
    <x v="21"/>
    <d v="2021-12-13T00:00:00"/>
    <d v="2021-12-13T00:00:00"/>
    <x v="1"/>
    <x v="1"/>
    <d v="2022-01-13T00:00:00"/>
    <n v="821748"/>
    <x v="2"/>
    <s v="D3"/>
    <x v="0"/>
    <s v="Not Verified"/>
    <n v="41529.599999999999"/>
    <n v="0.15110000000000001"/>
    <n v="322.56"/>
    <n v="0.15279999999999999"/>
    <n v="13475"/>
    <n v="15"/>
    <n v="18063"/>
  </r>
  <r>
    <n v="797102"/>
    <x v="10"/>
    <x v="0"/>
    <x v="2"/>
    <s v="First State Bank"/>
    <x v="4"/>
    <x v="1"/>
    <x v="6"/>
    <d v="2021-05-16T00:00:00"/>
    <d v="2021-05-13T00:00:00"/>
    <x v="1"/>
    <x v="1"/>
    <d v="2021-06-13T00:00:00"/>
    <n v="1002029"/>
    <x v="2"/>
    <s v="D3"/>
    <x v="0"/>
    <s v="Not Verified"/>
    <n v="43320"/>
    <n v="7.0900000000000005E-2"/>
    <n v="294.95999999999998"/>
    <n v="0.16489999999999999"/>
    <n v="12000"/>
    <n v="35"/>
    <n v="15175"/>
  </r>
  <r>
    <n v="944145"/>
    <x v="25"/>
    <x v="0"/>
    <x v="7"/>
    <s v="BAE Systems Norfolk Ship Repair"/>
    <x v="4"/>
    <x v="1"/>
    <x v="13"/>
    <d v="2021-05-15T00:00:00"/>
    <d v="2021-05-15T00:00:00"/>
    <x v="1"/>
    <x v="1"/>
    <d v="2021-06-15T00:00:00"/>
    <n v="1164896"/>
    <x v="2"/>
    <s v="D5"/>
    <x v="0"/>
    <s v="Not Verified"/>
    <n v="119000"/>
    <n v="9.1300000000000006E-2"/>
    <n v="306.36"/>
    <n v="0.1825"/>
    <n v="12000"/>
    <n v="21"/>
    <n v="17681"/>
  </r>
  <r>
    <n v="606728"/>
    <x v="23"/>
    <x v="0"/>
    <x v="1"/>
    <s v="Progressive Insurance"/>
    <x v="4"/>
    <x v="1"/>
    <x v="49"/>
    <d v="2021-09-14T00:00:00"/>
    <d v="2021-08-14T00:00:00"/>
    <x v="1"/>
    <x v="1"/>
    <d v="2021-09-14T00:00:00"/>
    <n v="778347"/>
    <x v="2"/>
    <s v="D3"/>
    <x v="0"/>
    <s v="Not Verified"/>
    <n v="48000"/>
    <n v="0.17749999999999999"/>
    <n v="284.41000000000003"/>
    <n v="0.14829999999999999"/>
    <n v="12000"/>
    <n v="35"/>
    <n v="16671"/>
  </r>
  <r>
    <n v="853604"/>
    <x v="9"/>
    <x v="0"/>
    <x v="7"/>
    <s v="Eagle Bank"/>
    <x v="4"/>
    <x v="1"/>
    <x v="11"/>
    <d v="2021-05-16T00:00:00"/>
    <d v="2021-07-13T00:00:00"/>
    <x v="1"/>
    <x v="1"/>
    <d v="2021-08-13T00:00:00"/>
    <n v="1065777"/>
    <x v="2"/>
    <s v="D3"/>
    <x v="0"/>
    <s v="Not Verified"/>
    <n v="66000"/>
    <n v="0.21440000000000001"/>
    <n v="73.739999999999995"/>
    <n v="0.16489999999999999"/>
    <n v="3000"/>
    <n v="30"/>
    <n v="3794"/>
  </r>
  <r>
    <n v="670353"/>
    <x v="32"/>
    <x v="0"/>
    <x v="3"/>
    <s v="bass ac"/>
    <x v="4"/>
    <x v="1"/>
    <x v="0"/>
    <d v="2021-05-16T00:00:00"/>
    <d v="2021-08-15T00:00:00"/>
    <x v="1"/>
    <x v="1"/>
    <d v="2021-09-15T00:00:00"/>
    <n v="857001"/>
    <x v="2"/>
    <s v="D3"/>
    <x v="0"/>
    <s v="Not Verified"/>
    <n v="59460"/>
    <n v="0.1419"/>
    <n v="287.25"/>
    <n v="0.15279999999999999"/>
    <n v="12000"/>
    <n v="30"/>
    <n v="17179"/>
  </r>
  <r>
    <n v="984631"/>
    <x v="42"/>
    <x v="0"/>
    <x v="2"/>
    <s v="Kalispell Regional Medical Center"/>
    <x v="4"/>
    <x v="1"/>
    <x v="13"/>
    <d v="2021-11-15T00:00:00"/>
    <d v="2021-03-15T00:00:00"/>
    <x v="1"/>
    <x v="1"/>
    <d v="2021-04-15T00:00:00"/>
    <n v="1207866"/>
    <x v="2"/>
    <s v="D3"/>
    <x v="0"/>
    <s v="Not Verified"/>
    <n v="80000"/>
    <n v="0.16339999999999999"/>
    <n v="354.35"/>
    <n v="0.17269999999999999"/>
    <n v="14175"/>
    <n v="26"/>
    <n v="20323"/>
  </r>
  <r>
    <n v="535707"/>
    <x v="8"/>
    <x v="0"/>
    <x v="5"/>
    <s v="Chandersons"/>
    <x v="4"/>
    <x v="1"/>
    <x v="51"/>
    <d v="2021-11-14T00:00:00"/>
    <d v="2021-11-14T00:00:00"/>
    <x v="1"/>
    <x v="1"/>
    <d v="2021-12-14T00:00:00"/>
    <n v="692183"/>
    <x v="2"/>
    <s v="D3"/>
    <x v="0"/>
    <s v="Not Verified"/>
    <n v="45000"/>
    <n v="0.13389999999999999"/>
    <n v="240.96"/>
    <n v="0.15579999999999999"/>
    <n v="10000"/>
    <n v="15"/>
    <n v="14364"/>
  </r>
  <r>
    <n v="544619"/>
    <x v="1"/>
    <x v="0"/>
    <x v="7"/>
    <s v="Bakersfield Heart Hospital"/>
    <x v="4"/>
    <x v="1"/>
    <x v="43"/>
    <d v="2021-05-16T00:00:00"/>
    <d v="2021-07-15T00:00:00"/>
    <x v="1"/>
    <x v="1"/>
    <d v="2021-08-15T00:00:00"/>
    <n v="702527"/>
    <x v="2"/>
    <s v="D3"/>
    <x v="0"/>
    <s v="Not Verified"/>
    <n v="49992"/>
    <n v="0.24679999999999999"/>
    <n v="154.22"/>
    <n v="0.15579999999999999"/>
    <n v="6400"/>
    <n v="29"/>
    <n v="9252"/>
  </r>
  <r>
    <n v="811065"/>
    <x v="1"/>
    <x v="0"/>
    <x v="9"/>
    <s v="PG&amp;E"/>
    <x v="4"/>
    <x v="1"/>
    <x v="44"/>
    <d v="2021-05-16T00:00:00"/>
    <d v="2021-04-12T00:00:00"/>
    <x v="1"/>
    <x v="1"/>
    <d v="2021-05-12T00:00:00"/>
    <n v="1018038"/>
    <x v="2"/>
    <s v="D4"/>
    <x v="0"/>
    <s v="Not Verified"/>
    <n v="107000"/>
    <n v="8.1299999999999997E-2"/>
    <n v="297.52999999999997"/>
    <n v="0.16889999999999999"/>
    <n v="12000"/>
    <n v="30"/>
    <n v="13453"/>
  </r>
  <r>
    <n v="677202"/>
    <x v="38"/>
    <x v="0"/>
    <x v="10"/>
    <s v="UA"/>
    <x v="4"/>
    <x v="1"/>
    <x v="0"/>
    <d v="2021-07-15T00:00:00"/>
    <d v="2021-07-15T00:00:00"/>
    <x v="1"/>
    <x v="1"/>
    <d v="2021-08-15T00:00:00"/>
    <n v="865265"/>
    <x v="2"/>
    <s v="D3"/>
    <x v="0"/>
    <s v="Not Verified"/>
    <n v="59000"/>
    <n v="0.25319999999999998"/>
    <n v="459.6"/>
    <n v="0.15279999999999999"/>
    <n v="19200"/>
    <n v="28"/>
    <n v="27381"/>
  </r>
  <r>
    <n v="642772"/>
    <x v="32"/>
    <x v="0"/>
    <x v="0"/>
    <s v="watson electrical construction co"/>
    <x v="4"/>
    <x v="1"/>
    <x v="21"/>
    <d v="2021-01-16T00:00:00"/>
    <d v="2021-12-13T00:00:00"/>
    <x v="1"/>
    <x v="1"/>
    <d v="2022-01-13T00:00:00"/>
    <n v="822673"/>
    <x v="2"/>
    <s v="D4"/>
    <x v="0"/>
    <s v="Not Verified"/>
    <n v="35000"/>
    <n v="0.20369999999999999"/>
    <n v="118.88"/>
    <n v="0.152"/>
    <n v="4975"/>
    <n v="20"/>
    <n v="6695"/>
  </r>
  <r>
    <n v="642779"/>
    <x v="1"/>
    <x v="0"/>
    <x v="0"/>
    <s v="Infor Global Solutions"/>
    <x v="4"/>
    <x v="1"/>
    <x v="21"/>
    <d v="2021-01-16T00:00:00"/>
    <d v="2021-01-16T00:00:00"/>
    <x v="1"/>
    <x v="1"/>
    <d v="2021-02-16T00:00:00"/>
    <n v="822680"/>
    <x v="2"/>
    <s v="D5"/>
    <x v="0"/>
    <s v="Not Verified"/>
    <n v="62400"/>
    <n v="0.1358"/>
    <n v="110.22"/>
    <n v="0.15570000000000001"/>
    <n v="4575"/>
    <n v="24"/>
    <n v="6613"/>
  </r>
  <r>
    <n v="719571"/>
    <x v="32"/>
    <x v="0"/>
    <x v="0"/>
    <s v="Heritage Healthcare at High Point"/>
    <x v="4"/>
    <x v="1"/>
    <x v="29"/>
    <d v="2021-04-16T00:00:00"/>
    <d v="2021-04-16T00:00:00"/>
    <x v="1"/>
    <x v="1"/>
    <d v="2021-05-16T00:00:00"/>
    <n v="913923"/>
    <x v="2"/>
    <s v="D5"/>
    <x v="0"/>
    <s v="Not Verified"/>
    <n v="110000"/>
    <n v="0.20319999999999999"/>
    <n v="851.51"/>
    <n v="0.16020000000000001"/>
    <n v="35000"/>
    <n v="36"/>
    <n v="51106"/>
  </r>
  <r>
    <n v="773117"/>
    <x v="12"/>
    <x v="0"/>
    <x v="6"/>
    <s v="US BANK"/>
    <x v="4"/>
    <x v="1"/>
    <x v="6"/>
    <d v="2021-05-16T00:00:00"/>
    <d v="2021-05-13T00:00:00"/>
    <x v="1"/>
    <x v="1"/>
    <d v="2021-06-13T00:00:00"/>
    <n v="975132"/>
    <x v="2"/>
    <s v="D2"/>
    <x v="0"/>
    <s v="Not Verified"/>
    <n v="50000"/>
    <n v="0.1351"/>
    <n v="291.76"/>
    <n v="0.15989999999999999"/>
    <n v="12000"/>
    <n v="21"/>
    <n v="15190"/>
  </r>
  <r>
    <n v="738672"/>
    <x v="9"/>
    <x v="0"/>
    <x v="3"/>
    <s v="Johns Hopkins University"/>
    <x v="4"/>
    <x v="1"/>
    <x v="25"/>
    <d v="2021-05-13T00:00:00"/>
    <d v="2021-05-13T00:00:00"/>
    <x v="1"/>
    <x v="1"/>
    <d v="2021-06-13T00:00:00"/>
    <n v="936104"/>
    <x v="2"/>
    <s v="D3"/>
    <x v="0"/>
    <s v="Not Verified"/>
    <n v="105000"/>
    <n v="8.2400000000000001E-2"/>
    <n v="359.06"/>
    <n v="0.15279999999999999"/>
    <n v="15000"/>
    <n v="29"/>
    <n v="18935"/>
  </r>
  <r>
    <n v="807271"/>
    <x v="8"/>
    <x v="0"/>
    <x v="3"/>
    <s v="US District Court"/>
    <x v="4"/>
    <x v="1"/>
    <x v="44"/>
    <d v="2021-05-15T00:00:00"/>
    <d v="2021-04-13T00:00:00"/>
    <x v="1"/>
    <x v="1"/>
    <d v="2021-05-13T00:00:00"/>
    <n v="1013822"/>
    <x v="2"/>
    <s v="D5"/>
    <x v="0"/>
    <s v="Not Verified"/>
    <n v="73000"/>
    <n v="0.189"/>
    <n v="370.48"/>
    <n v="0.1749"/>
    <n v="14750"/>
    <n v="62"/>
    <n v="18743"/>
  </r>
  <r>
    <n v="1053319"/>
    <x v="23"/>
    <x v="0"/>
    <x v="8"/>
    <s v="Colorado Parks and Wildlife"/>
    <x v="4"/>
    <x v="1"/>
    <x v="12"/>
    <d v="2021-10-14T00:00:00"/>
    <d v="2021-10-14T00:00:00"/>
    <x v="1"/>
    <x v="1"/>
    <d v="2021-11-14T00:00:00"/>
    <n v="1284901"/>
    <x v="2"/>
    <s v="D2"/>
    <x v="0"/>
    <s v="Not Verified"/>
    <n v="55000"/>
    <n v="0.1167"/>
    <n v="445.13"/>
    <n v="0.16769999999999999"/>
    <n v="18000"/>
    <n v="13"/>
    <n v="24800"/>
  </r>
  <r>
    <n v="550631"/>
    <x v="36"/>
    <x v="0"/>
    <x v="8"/>
    <s v="Buffalo Federal Savings Bank"/>
    <x v="4"/>
    <x v="1"/>
    <x v="43"/>
    <d v="2021-05-11T00:00:00"/>
    <d v="2021-05-11T00:00:00"/>
    <x v="1"/>
    <x v="1"/>
    <d v="2021-06-11T00:00:00"/>
    <n v="709722"/>
    <x v="2"/>
    <s v="D2"/>
    <x v="0"/>
    <s v="Not Verified"/>
    <n v="88936"/>
    <n v="0.1313"/>
    <n v="401.53"/>
    <n v="0.15210000000000001"/>
    <n v="16800"/>
    <n v="35"/>
    <n v="18514"/>
  </r>
  <r>
    <n v="521701"/>
    <x v="5"/>
    <x v="0"/>
    <x v="4"/>
    <s v="Noble Properties"/>
    <x v="4"/>
    <x v="1"/>
    <x v="27"/>
    <d v="2021-01-14T00:00:00"/>
    <d v="2021-12-12T00:00:00"/>
    <x v="1"/>
    <x v="1"/>
    <d v="2022-01-12T00:00:00"/>
    <n v="674654"/>
    <x v="2"/>
    <s v="D3"/>
    <x v="0"/>
    <s v="Not Verified"/>
    <n v="55000"/>
    <n v="0.12559999999999999"/>
    <n v="192.77"/>
    <n v="0.15579999999999999"/>
    <n v="8000"/>
    <n v="8"/>
    <n v="10548"/>
  </r>
  <r>
    <n v="649673"/>
    <x v="6"/>
    <x v="0"/>
    <x v="5"/>
    <s v="Total Metal Services"/>
    <x v="4"/>
    <x v="1"/>
    <x v="21"/>
    <d v="2021-04-16T00:00:00"/>
    <d v="2021-01-16T00:00:00"/>
    <x v="1"/>
    <x v="1"/>
    <d v="2021-02-16T00:00:00"/>
    <n v="831114"/>
    <x v="2"/>
    <s v="D2"/>
    <x v="0"/>
    <s v="Not Verified"/>
    <n v="50000"/>
    <n v="0.17419999999999999"/>
    <n v="237.43"/>
    <n v="0.14910000000000001"/>
    <n v="10000"/>
    <n v="20"/>
    <n v="14246"/>
  </r>
  <r>
    <n v="970226"/>
    <x v="22"/>
    <x v="0"/>
    <x v="5"/>
    <s v="Travelers Indemnity Company"/>
    <x v="4"/>
    <x v="1"/>
    <x v="13"/>
    <d v="2021-05-16T00:00:00"/>
    <d v="2021-05-13T00:00:00"/>
    <x v="1"/>
    <x v="1"/>
    <d v="2021-06-13T00:00:00"/>
    <n v="1191471"/>
    <x v="2"/>
    <s v="D5"/>
    <x v="0"/>
    <s v="Not Verified"/>
    <n v="81996"/>
    <n v="0.1384"/>
    <n v="191.48"/>
    <n v="0.1825"/>
    <n v="7500"/>
    <n v="25"/>
    <n v="9448"/>
  </r>
  <r>
    <n v="724288"/>
    <x v="5"/>
    <x v="0"/>
    <x v="9"/>
    <s v="Broward County Government"/>
    <x v="4"/>
    <x v="1"/>
    <x v="29"/>
    <d v="2021-05-16T00:00:00"/>
    <d v="2021-09-11T00:00:00"/>
    <x v="1"/>
    <x v="1"/>
    <d v="2021-10-11T00:00:00"/>
    <n v="919380"/>
    <x v="2"/>
    <s v="D2"/>
    <x v="0"/>
    <s v="Not Verified"/>
    <n v="52200"/>
    <n v="0.15010000000000001"/>
    <n v="284.92"/>
    <n v="0.14910000000000001"/>
    <n v="12000"/>
    <n v="23"/>
    <n v="12729"/>
  </r>
  <r>
    <n v="549838"/>
    <x v="14"/>
    <x v="0"/>
    <x v="0"/>
    <s v="Genzyme"/>
    <x v="4"/>
    <x v="1"/>
    <x v="43"/>
    <d v="2021-04-16T00:00:00"/>
    <d v="2021-02-14T00:00:00"/>
    <x v="1"/>
    <x v="1"/>
    <d v="2021-03-14T00:00:00"/>
    <n v="708804"/>
    <x v="2"/>
    <s v="D4"/>
    <x v="0"/>
    <s v="Not Verified"/>
    <n v="74004"/>
    <n v="0.13930000000000001"/>
    <n v="283.61"/>
    <n v="0.1595"/>
    <n v="11675"/>
    <n v="17"/>
    <n v="16425"/>
  </r>
  <r>
    <n v="860236"/>
    <x v="32"/>
    <x v="0"/>
    <x v="3"/>
    <s v="Yadkin Valley Bank"/>
    <x v="4"/>
    <x v="1"/>
    <x v="10"/>
    <d v="2021-06-15T00:00:00"/>
    <d v="2021-05-12T00:00:00"/>
    <x v="1"/>
    <x v="1"/>
    <d v="2021-06-12T00:00:00"/>
    <n v="1072985"/>
    <x v="2"/>
    <s v="D4"/>
    <x v="0"/>
    <s v="Not Verified"/>
    <n v="50000"/>
    <n v="0.14810000000000001"/>
    <n v="297.52999999999997"/>
    <n v="0.16889999999999999"/>
    <n v="12000"/>
    <n v="23"/>
    <n v="13299"/>
  </r>
  <r>
    <n v="601580"/>
    <x v="20"/>
    <x v="0"/>
    <x v="3"/>
    <s v="City of Tucson"/>
    <x v="4"/>
    <x v="1"/>
    <x v="50"/>
    <d v="2021-11-15T00:00:00"/>
    <d v="2021-12-14T00:00:00"/>
    <x v="1"/>
    <x v="1"/>
    <d v="2022-01-14T00:00:00"/>
    <n v="771926"/>
    <x v="2"/>
    <s v="D4"/>
    <x v="0"/>
    <s v="Not Verified"/>
    <n v="63400"/>
    <n v="0.15459999999999999"/>
    <n v="229.4"/>
    <n v="0.152"/>
    <n v="9600"/>
    <n v="18"/>
    <n v="13582"/>
  </r>
  <r>
    <n v="629230"/>
    <x v="3"/>
    <x v="0"/>
    <x v="2"/>
    <s v="Quad City Electrical Training Center"/>
    <x v="4"/>
    <x v="1"/>
    <x v="41"/>
    <d v="2021-12-15T00:00:00"/>
    <d v="2021-12-15T00:00:00"/>
    <x v="1"/>
    <x v="1"/>
    <d v="2022-01-15T00:00:00"/>
    <n v="806184"/>
    <x v="2"/>
    <s v="D3"/>
    <x v="0"/>
    <s v="Not Verified"/>
    <n v="72000"/>
    <n v="0.12970000000000001"/>
    <n v="284.41000000000003"/>
    <n v="0.14829999999999999"/>
    <n v="12000"/>
    <n v="36"/>
    <n v="17065"/>
  </r>
  <r>
    <n v="666835"/>
    <x v="20"/>
    <x v="0"/>
    <x v="2"/>
    <s v="henderson engineers"/>
    <x v="4"/>
    <x v="1"/>
    <x v="0"/>
    <d v="2021-02-12T00:00:00"/>
    <d v="2021-01-12T00:00:00"/>
    <x v="1"/>
    <x v="1"/>
    <d v="2021-02-12T00:00:00"/>
    <n v="852525"/>
    <x v="2"/>
    <s v="D5"/>
    <x v="0"/>
    <s v="Not Verified"/>
    <n v="54000"/>
    <n v="0.1333"/>
    <n v="97.32"/>
    <n v="0.16020000000000001"/>
    <n v="4000"/>
    <n v="29"/>
    <n v="4400"/>
  </r>
  <r>
    <n v="630896"/>
    <x v="16"/>
    <x v="0"/>
    <x v="6"/>
    <s v="Quadrant Health Strategies, INC"/>
    <x v="4"/>
    <x v="1"/>
    <x v="41"/>
    <d v="2021-04-16T00:00:00"/>
    <d v="2021-12-13T00:00:00"/>
    <x v="1"/>
    <x v="1"/>
    <d v="2022-01-13T00:00:00"/>
    <n v="808251"/>
    <x v="2"/>
    <s v="D3"/>
    <x v="0"/>
    <s v="Not Verified"/>
    <n v="85000"/>
    <n v="0.20219999999999999"/>
    <n v="308.12"/>
    <n v="0.14829999999999999"/>
    <n v="13000"/>
    <n v="52"/>
    <n v="17376"/>
  </r>
  <r>
    <n v="518532"/>
    <x v="0"/>
    <x v="0"/>
    <x v="7"/>
    <s v="TVA Fire and Safety"/>
    <x v="4"/>
    <x v="1"/>
    <x v="27"/>
    <d v="2021-07-15T00:00:00"/>
    <d v="2021-08-15T00:00:00"/>
    <x v="1"/>
    <x v="1"/>
    <d v="2021-09-15T00:00:00"/>
    <n v="670265"/>
    <x v="2"/>
    <s v="D2"/>
    <x v="0"/>
    <s v="Not Verified"/>
    <n v="88000"/>
    <n v="0.14860000000000001"/>
    <n v="237.69"/>
    <n v="0.14960000000000001"/>
    <n v="10000"/>
    <n v="18"/>
    <n v="14500"/>
  </r>
  <r>
    <n v="527939"/>
    <x v="8"/>
    <x v="0"/>
    <x v="4"/>
    <s v="Public School"/>
    <x v="4"/>
    <x v="1"/>
    <x v="51"/>
    <d v="2021-06-15T00:00:00"/>
    <d v="2021-06-15T00:00:00"/>
    <x v="1"/>
    <x v="1"/>
    <d v="2021-07-15T00:00:00"/>
    <n v="669839"/>
    <x v="2"/>
    <s v="D4"/>
    <x v="0"/>
    <s v="Not Verified"/>
    <n v="114000"/>
    <n v="0.1285"/>
    <n v="291.5"/>
    <n v="0.1595"/>
    <n v="12000"/>
    <n v="27"/>
    <n v="17490"/>
  </r>
  <r>
    <n v="631137"/>
    <x v="31"/>
    <x v="0"/>
    <x v="4"/>
    <s v="Lusk Mechanical"/>
    <x v="4"/>
    <x v="1"/>
    <x v="21"/>
    <d v="2021-05-16T00:00:00"/>
    <d v="2021-07-15T00:00:00"/>
    <x v="1"/>
    <x v="1"/>
    <d v="2021-08-15T00:00:00"/>
    <n v="808546"/>
    <x v="2"/>
    <s v="D3"/>
    <x v="0"/>
    <s v="Not Verified"/>
    <n v="41976"/>
    <n v="0.1052"/>
    <n v="177.76"/>
    <n v="0.14829999999999999"/>
    <n v="7500"/>
    <n v="16"/>
    <n v="10627"/>
  </r>
  <r>
    <n v="858282"/>
    <x v="8"/>
    <x v="0"/>
    <x v="3"/>
    <s v="Frank Corigliano Contractor  Inc."/>
    <x v="1"/>
    <x v="1"/>
    <x v="11"/>
    <d v="2021-09-13T00:00:00"/>
    <d v="2021-09-13T00:00:00"/>
    <x v="1"/>
    <x v="1"/>
    <d v="2021-10-13T00:00:00"/>
    <n v="1070848"/>
    <x v="2"/>
    <s v="E2"/>
    <x v="0"/>
    <s v="Not Verified"/>
    <n v="63996"/>
    <n v="7.7600000000000002E-2"/>
    <n v="384.1"/>
    <n v="0.18390000000000001"/>
    <n v="15000"/>
    <n v="16"/>
    <n v="19787"/>
  </r>
  <r>
    <n v="831172"/>
    <x v="29"/>
    <x v="0"/>
    <x v="3"/>
    <s v="Gulf IntraCoastal Constructors"/>
    <x v="1"/>
    <x v="1"/>
    <x v="11"/>
    <d v="2021-03-12T00:00:00"/>
    <d v="2021-03-12T00:00:00"/>
    <x v="1"/>
    <x v="1"/>
    <d v="2021-04-12T00:00:00"/>
    <n v="1040381"/>
    <x v="2"/>
    <s v="E3"/>
    <x v="0"/>
    <s v="Not Verified"/>
    <n v="97500"/>
    <n v="5.21E-2"/>
    <n v="206.61"/>
    <n v="0.18790000000000001"/>
    <n v="8000"/>
    <n v="28"/>
    <n v="8732"/>
  </r>
  <r>
    <n v="702256"/>
    <x v="22"/>
    <x v="0"/>
    <x v="3"/>
    <s v="Cub Foods"/>
    <x v="1"/>
    <x v="1"/>
    <x v="42"/>
    <d v="2021-03-16T00:00:00"/>
    <d v="2021-04-16T00:00:00"/>
    <x v="1"/>
    <x v="1"/>
    <d v="2021-05-16T00:00:00"/>
    <n v="894121"/>
    <x v="2"/>
    <s v="E4"/>
    <x v="0"/>
    <s v="Not Verified"/>
    <n v="42000"/>
    <n v="0.12909999999999999"/>
    <n v="361.84"/>
    <n v="0.17510000000000001"/>
    <n v="14400"/>
    <n v="18"/>
    <n v="21710"/>
  </r>
  <r>
    <n v="522006"/>
    <x v="6"/>
    <x v="0"/>
    <x v="3"/>
    <s v="Ford Motor co."/>
    <x v="1"/>
    <x v="1"/>
    <x v="27"/>
    <d v="2021-05-16T00:00:00"/>
    <d v="2021-01-13T00:00:00"/>
    <x v="1"/>
    <x v="1"/>
    <d v="2021-02-13T00:00:00"/>
    <n v="675141"/>
    <x v="2"/>
    <s v="E5"/>
    <x v="0"/>
    <s v="Not Verified"/>
    <n v="62400"/>
    <n v="0.1661"/>
    <n v="334.7"/>
    <n v="0.17929999999999999"/>
    <n v="13200"/>
    <n v="63"/>
    <n v="18206"/>
  </r>
  <r>
    <n v="595917"/>
    <x v="19"/>
    <x v="0"/>
    <x v="8"/>
    <s v="J &amp; N Auto"/>
    <x v="1"/>
    <x v="1"/>
    <x v="50"/>
    <d v="2021-07-14T00:00:00"/>
    <d v="2021-06-14T00:00:00"/>
    <x v="1"/>
    <x v="1"/>
    <d v="2021-07-14T00:00:00"/>
    <n v="765032"/>
    <x v="2"/>
    <s v="E2"/>
    <x v="0"/>
    <s v="Not Verified"/>
    <n v="27600"/>
    <n v="0.13869999999999999"/>
    <n v="148.54"/>
    <n v="0.16819999999999999"/>
    <n v="6000"/>
    <n v="8"/>
    <n v="8651"/>
  </r>
  <r>
    <n v="830967"/>
    <x v="0"/>
    <x v="0"/>
    <x v="2"/>
    <s v="Gulfstream aerospace"/>
    <x v="1"/>
    <x v="1"/>
    <x v="44"/>
    <d v="2021-09-11T00:00:00"/>
    <d v="2021-09-11T00:00:00"/>
    <x v="1"/>
    <x v="1"/>
    <d v="2021-10-11T00:00:00"/>
    <n v="1040156"/>
    <x v="2"/>
    <s v="E1"/>
    <x v="0"/>
    <s v="Not Verified"/>
    <n v="69000"/>
    <n v="0.15079999999999999"/>
    <n v="165.03"/>
    <n v="0.1799"/>
    <n v="6500"/>
    <n v="16"/>
    <n v="6598"/>
  </r>
  <r>
    <n v="529161"/>
    <x v="38"/>
    <x v="0"/>
    <x v="2"/>
    <s v="Heart South Cardiovascular"/>
    <x v="1"/>
    <x v="1"/>
    <x v="51"/>
    <d v="2021-03-16T00:00:00"/>
    <d v="2021-07-15T00:00:00"/>
    <x v="1"/>
    <x v="1"/>
    <d v="2021-08-15T00:00:00"/>
    <n v="684337"/>
    <x v="2"/>
    <s v="E2"/>
    <x v="0"/>
    <s v="Not Verified"/>
    <n v="90000"/>
    <n v="0.21870000000000001"/>
    <n v="371.34"/>
    <n v="0.16819999999999999"/>
    <n v="15000"/>
    <n v="36"/>
    <n v="22280"/>
  </r>
  <r>
    <n v="524480"/>
    <x v="38"/>
    <x v="0"/>
    <x v="5"/>
    <s v="National Healthcare Of Hartselle, Inc"/>
    <x v="1"/>
    <x v="1"/>
    <x v="51"/>
    <d v="2021-06-15T00:00:00"/>
    <d v="2021-06-15T00:00:00"/>
    <x v="1"/>
    <x v="1"/>
    <d v="2021-07-15T00:00:00"/>
    <n v="678591"/>
    <x v="2"/>
    <s v="E3"/>
    <x v="0"/>
    <s v="Not Verified"/>
    <n v="42000"/>
    <n v="8.4000000000000005E-2"/>
    <n v="149.72999999999999"/>
    <n v="0.1719"/>
    <n v="6000"/>
    <n v="6"/>
    <n v="8984"/>
  </r>
  <r>
    <n v="520298"/>
    <x v="22"/>
    <x v="0"/>
    <x v="5"/>
    <s v="Gn Resound"/>
    <x v="1"/>
    <x v="1"/>
    <x v="27"/>
    <d v="2021-05-16T00:00:00"/>
    <d v="2021-09-14T00:00:00"/>
    <x v="1"/>
    <x v="1"/>
    <d v="2021-10-14T00:00:00"/>
    <n v="672626"/>
    <x v="2"/>
    <s v="E4"/>
    <x v="0"/>
    <s v="Not Verified"/>
    <n v="100000"/>
    <n v="8.7099999999999997E-2"/>
    <n v="125.78"/>
    <n v="0.17560000000000001"/>
    <n v="5000"/>
    <n v="13"/>
    <n v="7468"/>
  </r>
  <r>
    <n v="668841"/>
    <x v="8"/>
    <x v="0"/>
    <x v="7"/>
    <s v="Suffolk County Sheriff's office"/>
    <x v="1"/>
    <x v="1"/>
    <x v="0"/>
    <d v="2021-04-16T00:00:00"/>
    <d v="2021-02-13T00:00:00"/>
    <x v="1"/>
    <x v="1"/>
    <d v="2021-03-13T00:00:00"/>
    <n v="855204"/>
    <x v="2"/>
    <s v="E1"/>
    <x v="0"/>
    <s v="Not Verified"/>
    <n v="110000"/>
    <n v="9.0300000000000005E-2"/>
    <n v="735.94"/>
    <n v="0.16400000000000001"/>
    <n v="30000"/>
    <n v="37"/>
    <n v="36943"/>
  </r>
  <r>
    <n v="727407"/>
    <x v="22"/>
    <x v="0"/>
    <x v="7"/>
    <s v="State of Minnesota"/>
    <x v="1"/>
    <x v="1"/>
    <x v="29"/>
    <d v="2021-05-16T00:00:00"/>
    <d v="2021-08-13T00:00:00"/>
    <x v="1"/>
    <x v="1"/>
    <d v="2021-09-13T00:00:00"/>
    <n v="922915"/>
    <x v="2"/>
    <s v="E2"/>
    <x v="0"/>
    <s v="Not Verified"/>
    <n v="68947.199999999997"/>
    <n v="0.20419999999999999"/>
    <n v="296.75"/>
    <n v="0.16769999999999999"/>
    <n v="12000"/>
    <n v="50"/>
    <n v="15925"/>
  </r>
  <r>
    <n v="701196"/>
    <x v="23"/>
    <x v="0"/>
    <x v="9"/>
    <s v="ARC Integrated Program Management  and  Consilium Partners  LLC"/>
    <x v="1"/>
    <x v="1"/>
    <x v="42"/>
    <d v="2021-06-13T00:00:00"/>
    <d v="2021-05-13T00:00:00"/>
    <x v="1"/>
    <x v="1"/>
    <d v="2021-06-13T00:00:00"/>
    <n v="892954"/>
    <x v="2"/>
    <s v="E2"/>
    <x v="0"/>
    <s v="Not Verified"/>
    <n v="94000"/>
    <n v="0.15540000000000001"/>
    <n v="741.88"/>
    <n v="0.16769999999999999"/>
    <n v="30000"/>
    <n v="16"/>
    <n v="39259"/>
  </r>
  <r>
    <n v="716404"/>
    <x v="34"/>
    <x v="0"/>
    <x v="10"/>
    <s v="Mountaineer Gas Company"/>
    <x v="1"/>
    <x v="1"/>
    <x v="29"/>
    <d v="2021-12-13T00:00:00"/>
    <d v="2021-12-13T00:00:00"/>
    <x v="1"/>
    <x v="1"/>
    <d v="2022-01-13T00:00:00"/>
    <n v="910263"/>
    <x v="2"/>
    <s v="E2"/>
    <x v="0"/>
    <s v="Not Verified"/>
    <n v="81996"/>
    <n v="0.15570000000000001"/>
    <n v="741.88"/>
    <n v="0.16769999999999999"/>
    <n v="30000"/>
    <n v="23"/>
    <n v="40588"/>
  </r>
  <r>
    <n v="571715"/>
    <x v="26"/>
    <x v="0"/>
    <x v="3"/>
    <m/>
    <x v="1"/>
    <x v="1"/>
    <x v="47"/>
    <d v="2021-06-15T00:00:00"/>
    <d v="2021-03-14T00:00:00"/>
    <x v="1"/>
    <x v="1"/>
    <d v="2021-04-14T00:00:00"/>
    <n v="735397"/>
    <x v="2"/>
    <s v="E1"/>
    <x v="0"/>
    <s v="Not Verified"/>
    <n v="35000"/>
    <n v="6.6500000000000004E-2"/>
    <n v="137.53"/>
    <n v="0.16450000000000001"/>
    <n v="5600"/>
    <n v="36"/>
    <n v="7956"/>
  </r>
  <r>
    <n v="886254"/>
    <x v="14"/>
    <x v="0"/>
    <x v="3"/>
    <s v="bakenjoy foods"/>
    <x v="1"/>
    <x v="1"/>
    <x v="10"/>
    <d v="2021-06-14T00:00:00"/>
    <d v="2021-04-13T00:00:00"/>
    <x v="1"/>
    <x v="1"/>
    <d v="2021-05-13T00:00:00"/>
    <n v="1102053"/>
    <x v="2"/>
    <s v="E3"/>
    <x v="0"/>
    <s v="Not Verified"/>
    <n v="70000"/>
    <n v="1.44E-2"/>
    <n v="418.76"/>
    <n v="0.19420000000000001"/>
    <n v="16000"/>
    <n v="31"/>
    <n v="20231"/>
  </r>
  <r>
    <n v="801985"/>
    <x v="1"/>
    <x v="0"/>
    <x v="5"/>
    <s v="Travelers Insurance"/>
    <x v="1"/>
    <x v="1"/>
    <x v="44"/>
    <d v="2021-04-14T00:00:00"/>
    <d v="2021-03-14T00:00:00"/>
    <x v="1"/>
    <x v="1"/>
    <d v="2021-04-14T00:00:00"/>
    <n v="1007607"/>
    <x v="2"/>
    <s v="E3"/>
    <x v="0"/>
    <s v="Not Verified"/>
    <n v="60000"/>
    <n v="0.11600000000000001"/>
    <n v="247.93"/>
    <n v="0.18790000000000001"/>
    <n v="9600"/>
    <n v="35"/>
    <n v="13534"/>
  </r>
  <r>
    <n v="616871"/>
    <x v="0"/>
    <x v="0"/>
    <x v="7"/>
    <s v="Wellstar Health Systems"/>
    <x v="1"/>
    <x v="1"/>
    <x v="49"/>
    <d v="2021-03-15T00:00:00"/>
    <d v="2021-03-15T00:00:00"/>
    <x v="1"/>
    <x v="1"/>
    <d v="2021-04-15T00:00:00"/>
    <n v="790916"/>
    <x v="2"/>
    <s v="E3"/>
    <x v="0"/>
    <s v="Not Verified"/>
    <n v="60000"/>
    <n v="0.14779999999999999"/>
    <n v="360.42"/>
    <n v="0.16689999999999999"/>
    <n v="18250"/>
    <n v="14"/>
    <n v="21478"/>
  </r>
  <r>
    <n v="1034832"/>
    <x v="0"/>
    <x v="0"/>
    <x v="8"/>
    <s v="AMB Client Services, LLC"/>
    <x v="1"/>
    <x v="1"/>
    <x v="12"/>
    <d v="2021-05-16T00:00:00"/>
    <d v="2021-02-16T00:00:00"/>
    <x v="1"/>
    <x v="1"/>
    <d v="2021-03-16T00:00:00"/>
    <n v="1264460"/>
    <x v="2"/>
    <s v="E5"/>
    <x v="0"/>
    <s v="Not Verified"/>
    <n v="240000"/>
    <n v="0.1356"/>
    <n v="895.82"/>
    <n v="0.20300000000000001"/>
    <n v="33600"/>
    <n v="26"/>
    <n v="53088"/>
  </r>
  <r>
    <n v="803964"/>
    <x v="3"/>
    <x v="0"/>
    <x v="8"/>
    <s v="Kraft Foods"/>
    <x v="1"/>
    <x v="1"/>
    <x v="44"/>
    <d v="2021-05-16T00:00:00"/>
    <d v="2021-06-13T00:00:00"/>
    <x v="1"/>
    <x v="1"/>
    <d v="2021-07-13T00:00:00"/>
    <n v="1009777"/>
    <x v="2"/>
    <s v="E1"/>
    <x v="0"/>
    <s v="Not Verified"/>
    <n v="66996"/>
    <n v="0.20960000000000001"/>
    <n v="177.72"/>
    <n v="0.1799"/>
    <n v="7000"/>
    <n v="32"/>
    <n v="9107"/>
  </r>
  <r>
    <n v="996065"/>
    <x v="10"/>
    <x v="0"/>
    <x v="8"/>
    <s v="Charter Communications"/>
    <x v="1"/>
    <x v="1"/>
    <x v="13"/>
    <d v="2021-03-14T00:00:00"/>
    <d v="2021-04-14T00:00:00"/>
    <x v="1"/>
    <x v="1"/>
    <d v="2021-05-14T00:00:00"/>
    <n v="1220666"/>
    <x v="2"/>
    <s v="E5"/>
    <x v="0"/>
    <s v="Not Verified"/>
    <n v="27576"/>
    <n v="0.1031"/>
    <n v="319.94"/>
    <n v="0.20300000000000001"/>
    <n v="12000"/>
    <n v="14"/>
    <n v="16896"/>
  </r>
  <r>
    <n v="542796"/>
    <x v="21"/>
    <x v="0"/>
    <x v="4"/>
    <s v="Yale New Haven Hospital"/>
    <x v="1"/>
    <x v="1"/>
    <x v="43"/>
    <d v="2021-03-16T00:00:00"/>
    <d v="2021-02-15T00:00:00"/>
    <x v="1"/>
    <x v="1"/>
    <d v="2021-03-15T00:00:00"/>
    <n v="700393"/>
    <x v="2"/>
    <s v="E3"/>
    <x v="0"/>
    <s v="Not Verified"/>
    <n v="53000"/>
    <n v="0.1492"/>
    <n v="230.84"/>
    <n v="0.1719"/>
    <n v="9250"/>
    <n v="27"/>
    <n v="13794"/>
  </r>
  <r>
    <n v="747146"/>
    <x v="16"/>
    <x v="0"/>
    <x v="5"/>
    <s v="Airgas"/>
    <x v="1"/>
    <x v="1"/>
    <x v="25"/>
    <d v="2021-05-16T00:00:00"/>
    <d v="2021-06-11T00:00:00"/>
    <x v="1"/>
    <x v="1"/>
    <d v="2021-07-11T00:00:00"/>
    <n v="945998"/>
    <x v="2"/>
    <s v="E4"/>
    <x v="0"/>
    <s v="Not Verified"/>
    <n v="55000"/>
    <n v="7.1800000000000003E-2"/>
    <n v="109.63"/>
    <n v="0.19289999999999999"/>
    <n v="4200"/>
    <n v="15"/>
    <n v="4268"/>
  </r>
  <r>
    <n v="828010"/>
    <x v="7"/>
    <x v="0"/>
    <x v="9"/>
    <s v="Secured Network Services Inc"/>
    <x v="1"/>
    <x v="1"/>
    <x v="44"/>
    <d v="2021-12-14T00:00:00"/>
    <d v="2021-12-14T00:00:00"/>
    <x v="1"/>
    <x v="1"/>
    <d v="2022-01-14T00:00:00"/>
    <n v="1037010"/>
    <x v="2"/>
    <s v="E1"/>
    <x v="0"/>
    <s v="Not Verified"/>
    <n v="80004"/>
    <n v="0.17169999999999999"/>
    <n v="177.72"/>
    <n v="0.1799"/>
    <n v="7000"/>
    <n v="15"/>
    <n v="10092"/>
  </r>
  <r>
    <n v="734060"/>
    <x v="5"/>
    <x v="0"/>
    <x v="1"/>
    <s v="City of Leesburg"/>
    <x v="1"/>
    <x v="1"/>
    <x v="29"/>
    <d v="2021-05-16T00:00:00"/>
    <d v="2021-06-15T00:00:00"/>
    <x v="1"/>
    <x v="1"/>
    <d v="2021-07-15T00:00:00"/>
    <n v="930527"/>
    <x v="2"/>
    <s v="E3"/>
    <x v="0"/>
    <s v="Not Verified"/>
    <n v="50000"/>
    <n v="0.2273"/>
    <n v="324.07"/>
    <n v="0.1714"/>
    <n v="13000"/>
    <n v="26"/>
    <n v="19136"/>
  </r>
  <r>
    <n v="570265"/>
    <x v="0"/>
    <x v="0"/>
    <x v="0"/>
    <s v="Wayne J. Griffin Electric Inc."/>
    <x v="1"/>
    <x v="1"/>
    <x v="47"/>
    <d v="2021-11-12T00:00:00"/>
    <d v="2021-11-12T00:00:00"/>
    <x v="1"/>
    <x v="1"/>
    <d v="2021-12-12T00:00:00"/>
    <n v="733613"/>
    <x v="2"/>
    <s v="E2"/>
    <x v="0"/>
    <s v="Not Verified"/>
    <n v="46800"/>
    <n v="0.2233"/>
    <n v="340.4"/>
    <n v="0.16819999999999999"/>
    <n v="13750"/>
    <n v="12"/>
    <n v="18006"/>
  </r>
  <r>
    <n v="742971"/>
    <x v="1"/>
    <x v="0"/>
    <x v="10"/>
    <s v="New Dawn Recovery"/>
    <x v="1"/>
    <x v="1"/>
    <x v="25"/>
    <d v="2021-02-14T00:00:00"/>
    <d v="2021-01-14T00:00:00"/>
    <x v="1"/>
    <x v="1"/>
    <d v="2021-02-14T00:00:00"/>
    <n v="941144"/>
    <x v="2"/>
    <s v="E2"/>
    <x v="0"/>
    <s v="Not Verified"/>
    <n v="36000"/>
    <n v="0.219"/>
    <n v="204.85"/>
    <n v="0.18390000000000001"/>
    <n v="8000"/>
    <n v="20"/>
    <n v="11191"/>
  </r>
  <r>
    <n v="555010"/>
    <x v="38"/>
    <x v="0"/>
    <x v="0"/>
    <s v="Lockheed"/>
    <x v="1"/>
    <x v="1"/>
    <x v="43"/>
    <d v="2021-11-14T00:00:00"/>
    <d v="2021-10-14T00:00:00"/>
    <x v="1"/>
    <x v="1"/>
    <d v="2021-11-14T00:00:00"/>
    <n v="714833"/>
    <x v="2"/>
    <s v="E1"/>
    <x v="0"/>
    <s v="Not Verified"/>
    <n v="30000"/>
    <n v="0.1012"/>
    <n v="49.12"/>
    <n v="0.16450000000000001"/>
    <n v="2000"/>
    <n v="16"/>
    <n v="2912"/>
  </r>
  <r>
    <n v="983821"/>
    <x v="8"/>
    <x v="0"/>
    <x v="3"/>
    <s v="eastman kodak"/>
    <x v="1"/>
    <x v="1"/>
    <x v="13"/>
    <d v="2021-10-14T00:00:00"/>
    <d v="2021-10-13T00:00:00"/>
    <x v="1"/>
    <x v="1"/>
    <d v="2021-11-13T00:00:00"/>
    <n v="1207180"/>
    <x v="2"/>
    <s v="E1"/>
    <x v="0"/>
    <s v="Not Verified"/>
    <n v="38000"/>
    <n v="0.16009999999999999"/>
    <n v="423.48"/>
    <n v="0.18640000000000001"/>
    <n v="16450"/>
    <n v="27"/>
    <n v="21775"/>
  </r>
  <r>
    <n v="821411"/>
    <x v="1"/>
    <x v="0"/>
    <x v="3"/>
    <s v="valin"/>
    <x v="1"/>
    <x v="1"/>
    <x v="44"/>
    <d v="2021-11-15T00:00:00"/>
    <d v="2021-02-15T00:00:00"/>
    <x v="1"/>
    <x v="1"/>
    <d v="2021-03-15T00:00:00"/>
    <n v="1029760"/>
    <x v="2"/>
    <s v="E1"/>
    <x v="0"/>
    <s v="Not Verified"/>
    <n v="160000"/>
    <n v="8.7999999999999995E-2"/>
    <n v="304.66000000000003"/>
    <n v="0.1799"/>
    <n v="12000"/>
    <n v="28"/>
    <n v="17635"/>
  </r>
  <r>
    <n v="762239"/>
    <x v="10"/>
    <x v="0"/>
    <x v="3"/>
    <s v="at&amp;t"/>
    <x v="1"/>
    <x v="1"/>
    <x v="25"/>
    <d v="2021-04-16T00:00:00"/>
    <d v="2021-12-13T00:00:00"/>
    <x v="1"/>
    <x v="1"/>
    <d v="2022-01-13T00:00:00"/>
    <n v="962748"/>
    <x v="2"/>
    <s v="E4"/>
    <x v="0"/>
    <s v="Not Verified"/>
    <n v="76450"/>
    <n v="0.19620000000000001"/>
    <n v="104.41"/>
    <n v="0.19289999999999999"/>
    <n v="4000"/>
    <n v="40"/>
    <n v="5602"/>
  </r>
  <r>
    <n v="623935"/>
    <x v="2"/>
    <x v="0"/>
    <x v="8"/>
    <s v="Andres Construction"/>
    <x v="1"/>
    <x v="1"/>
    <x v="41"/>
    <d v="2021-05-16T00:00:00"/>
    <d v="2021-05-11T00:00:00"/>
    <x v="1"/>
    <x v="1"/>
    <d v="2021-06-11T00:00:00"/>
    <n v="799598"/>
    <x v="2"/>
    <s v="E3"/>
    <x v="0"/>
    <s v="Not Verified"/>
    <n v="51500"/>
    <n v="5.0999999999999997E-2"/>
    <n v="172.81"/>
    <n v="0.16689999999999999"/>
    <n v="7000"/>
    <n v="9"/>
    <n v="7476"/>
  </r>
  <r>
    <n v="641530"/>
    <x v="1"/>
    <x v="0"/>
    <x v="2"/>
    <s v="BAKERSFIELD MEMORIAL HOSPITAL"/>
    <x v="1"/>
    <x v="1"/>
    <x v="21"/>
    <d v="2021-05-16T00:00:00"/>
    <d v="2021-09-14T00:00:00"/>
    <x v="1"/>
    <x v="1"/>
    <d v="2021-10-14T00:00:00"/>
    <n v="821205"/>
    <x v="2"/>
    <s v="E2"/>
    <x v="0"/>
    <s v="Not Verified"/>
    <n v="200004"/>
    <n v="0.21079999999999999"/>
    <n v="612.22"/>
    <n v="0.16320000000000001"/>
    <n v="25000"/>
    <n v="50"/>
    <n v="35687"/>
  </r>
  <r>
    <n v="731445"/>
    <x v="18"/>
    <x v="0"/>
    <x v="5"/>
    <s v="sovereign bank"/>
    <x v="1"/>
    <x v="1"/>
    <x v="29"/>
    <d v="2021-04-15T00:00:00"/>
    <d v="2021-04-15T00:00:00"/>
    <x v="1"/>
    <x v="1"/>
    <d v="2021-05-15T00:00:00"/>
    <n v="927513"/>
    <x v="2"/>
    <s v="E3"/>
    <x v="0"/>
    <s v="Not Verified"/>
    <n v="60000"/>
    <n v="0.16020000000000001"/>
    <n v="373.92"/>
    <n v="0.1714"/>
    <n v="15000"/>
    <n v="50"/>
    <n v="22013"/>
  </r>
  <r>
    <n v="815910"/>
    <x v="7"/>
    <x v="0"/>
    <x v="10"/>
    <s v="new england tire"/>
    <x v="1"/>
    <x v="1"/>
    <x v="44"/>
    <d v="2021-04-16T00:00:00"/>
    <d v="2021-05-12T00:00:00"/>
    <x v="1"/>
    <x v="1"/>
    <d v="2021-06-12T00:00:00"/>
    <n v="1023615"/>
    <x v="2"/>
    <s v="E2"/>
    <x v="0"/>
    <s v="Not Verified"/>
    <n v="115000"/>
    <n v="7.7799999999999994E-2"/>
    <n v="512.13"/>
    <n v="0.18390000000000001"/>
    <n v="20000"/>
    <n v="46"/>
    <n v="21848"/>
  </r>
  <r>
    <n v="516082"/>
    <x v="5"/>
    <x v="0"/>
    <x v="10"/>
    <s v="Broward Sheriff's Office"/>
    <x v="1"/>
    <x v="1"/>
    <x v="27"/>
    <d v="2021-05-15T00:00:00"/>
    <d v="2021-05-15T00:00:00"/>
    <x v="1"/>
    <x v="1"/>
    <d v="2021-06-15T00:00:00"/>
    <n v="667054"/>
    <x v="2"/>
    <s v="E2"/>
    <x v="0"/>
    <s v="Not Verified"/>
    <n v="51996"/>
    <n v="0.2306"/>
    <n v="305.12"/>
    <n v="0.16819999999999999"/>
    <n v="18250"/>
    <n v="43"/>
    <n v="18320"/>
  </r>
  <r>
    <n v="643535"/>
    <x v="26"/>
    <x v="0"/>
    <x v="10"/>
    <s v="Jay Hatfield Inc."/>
    <x v="1"/>
    <x v="1"/>
    <x v="21"/>
    <d v="2021-03-16T00:00:00"/>
    <d v="2021-07-14T00:00:00"/>
    <x v="1"/>
    <x v="1"/>
    <d v="2021-08-14T00:00:00"/>
    <n v="823578"/>
    <x v="2"/>
    <s v="E4"/>
    <x v="0"/>
    <s v="Not Verified"/>
    <n v="72000"/>
    <n v="0.17699999999999999"/>
    <n v="597.24"/>
    <n v="0.1706"/>
    <n v="24000"/>
    <n v="41"/>
    <n v="34510"/>
  </r>
  <r>
    <n v="501703"/>
    <x v="10"/>
    <x v="0"/>
    <x v="6"/>
    <s v="EC Grow"/>
    <x v="1"/>
    <x v="1"/>
    <x v="43"/>
    <d v="2021-09-11T00:00:00"/>
    <d v="2021-09-11T00:00:00"/>
    <x v="1"/>
    <x v="1"/>
    <d v="2021-10-11T00:00:00"/>
    <n v="644946"/>
    <x v="2"/>
    <s v="E2"/>
    <x v="0"/>
    <s v="Not Verified"/>
    <n v="40000"/>
    <n v="0.1002"/>
    <n v="148.54"/>
    <n v="0.16819999999999999"/>
    <n v="6000"/>
    <n v="11"/>
    <n v="7090"/>
  </r>
  <r>
    <n v="806581"/>
    <x v="2"/>
    <x v="0"/>
    <x v="1"/>
    <s v="Dell inc"/>
    <x v="1"/>
    <x v="1"/>
    <x v="44"/>
    <d v="2021-07-15T00:00:00"/>
    <d v="2021-07-15T00:00:00"/>
    <x v="1"/>
    <x v="1"/>
    <d v="2021-08-15T00:00:00"/>
    <n v="1012778"/>
    <x v="2"/>
    <s v="E2"/>
    <x v="0"/>
    <s v="Not Verified"/>
    <n v="54504"/>
    <n v="0.18410000000000001"/>
    <n v="153.63999999999999"/>
    <n v="0.18390000000000001"/>
    <n v="6000"/>
    <n v="33"/>
    <n v="9055"/>
  </r>
  <r>
    <n v="968150"/>
    <x v="10"/>
    <x v="0"/>
    <x v="3"/>
    <s v="Rockwell"/>
    <x v="1"/>
    <x v="1"/>
    <x v="13"/>
    <d v="2021-05-16T00:00:00"/>
    <d v="2021-07-14T00:00:00"/>
    <x v="1"/>
    <x v="1"/>
    <d v="2021-08-14T00:00:00"/>
    <n v="1189107"/>
    <x v="2"/>
    <s v="E1"/>
    <x v="0"/>
    <s v="Not Verified"/>
    <n v="80000"/>
    <n v="0.16769999999999999"/>
    <n v="321.79000000000002"/>
    <n v="0.18640000000000001"/>
    <n v="12500"/>
    <n v="34"/>
    <n v="17671"/>
  </r>
  <r>
    <n v="609236"/>
    <x v="30"/>
    <x v="0"/>
    <x v="3"/>
    <s v="Little Rock School District"/>
    <x v="1"/>
    <x v="1"/>
    <x v="49"/>
    <d v="2021-06-12T00:00:00"/>
    <d v="2021-05-12T00:00:00"/>
    <x v="1"/>
    <x v="1"/>
    <d v="2021-06-12T00:00:00"/>
    <n v="781471"/>
    <x v="2"/>
    <s v="E2"/>
    <x v="0"/>
    <s v="Not Verified"/>
    <n v="48000"/>
    <n v="0.154"/>
    <n v="293.87"/>
    <n v="0.16320000000000001"/>
    <n v="12000"/>
    <n v="11"/>
    <n v="14645"/>
  </r>
  <r>
    <n v="608842"/>
    <x v="19"/>
    <x v="0"/>
    <x v="7"/>
    <s v="Comey &amp; Shepherd Realtors"/>
    <x v="1"/>
    <x v="1"/>
    <x v="49"/>
    <d v="2021-04-15T00:00:00"/>
    <d v="2021-11-14T00:00:00"/>
    <x v="1"/>
    <x v="1"/>
    <d v="2021-12-14T00:00:00"/>
    <n v="780989"/>
    <x v="2"/>
    <s v="E1"/>
    <x v="0"/>
    <s v="Not Verified"/>
    <n v="37000"/>
    <n v="0.19359999999999999"/>
    <n v="233.2"/>
    <n v="0.1595"/>
    <n v="9600"/>
    <n v="19"/>
    <n v="13728"/>
  </r>
  <r>
    <n v="734739"/>
    <x v="1"/>
    <x v="0"/>
    <x v="7"/>
    <s v="value plus service"/>
    <x v="1"/>
    <x v="1"/>
    <x v="29"/>
    <d v="2021-07-13T00:00:00"/>
    <d v="2021-07-13T00:00:00"/>
    <x v="1"/>
    <x v="1"/>
    <d v="2021-08-13T00:00:00"/>
    <n v="931299"/>
    <x v="2"/>
    <s v="E1"/>
    <x v="0"/>
    <s v="Not Verified"/>
    <n v="42000"/>
    <n v="4.4299999999999999E-2"/>
    <n v="68.69"/>
    <n v="0.16400000000000001"/>
    <n v="2800"/>
    <n v="36"/>
    <n v="3660"/>
  </r>
  <r>
    <n v="644243"/>
    <x v="16"/>
    <x v="0"/>
    <x v="5"/>
    <s v="parsons"/>
    <x v="1"/>
    <x v="1"/>
    <x v="21"/>
    <d v="2021-03-14T00:00:00"/>
    <d v="2021-03-14T00:00:00"/>
    <x v="1"/>
    <x v="1"/>
    <d v="2021-04-14T00:00:00"/>
    <n v="824415"/>
    <x v="2"/>
    <s v="E2"/>
    <x v="0"/>
    <s v="Not Verified"/>
    <n v="168000"/>
    <n v="7.5300000000000006E-2"/>
    <n v="367.33"/>
    <n v="0.16320000000000001"/>
    <n v="15000"/>
    <n v="31"/>
    <n v="20902"/>
  </r>
  <r>
    <n v="619737"/>
    <x v="8"/>
    <x v="0"/>
    <x v="4"/>
    <s v="M+W Group"/>
    <x v="5"/>
    <x v="1"/>
    <x v="49"/>
    <d v="2021-04-16T00:00:00"/>
    <d v="2021-10-13T00:00:00"/>
    <x v="1"/>
    <x v="1"/>
    <d v="2021-11-13T00:00:00"/>
    <n v="794322"/>
    <x v="2"/>
    <s v="F2"/>
    <x v="0"/>
    <s v="Not Verified"/>
    <n v="50000"/>
    <n v="0.21529999999999999"/>
    <n v="356.81"/>
    <n v="0.1817"/>
    <n v="14000"/>
    <n v="17"/>
    <n v="19754"/>
  </r>
  <r>
    <n v="659735"/>
    <x v="8"/>
    <x v="0"/>
    <x v="7"/>
    <s v="Center for Disability Services- Transportation Security Administ"/>
    <x v="5"/>
    <x v="1"/>
    <x v="0"/>
    <d v="2021-03-16T00:00:00"/>
    <d v="2021-03-16T00:00:00"/>
    <x v="1"/>
    <x v="1"/>
    <d v="2021-04-16T00:00:00"/>
    <n v="843785"/>
    <x v="2"/>
    <s v="F3"/>
    <x v="0"/>
    <s v="Not Verified"/>
    <n v="57000"/>
    <n v="0.2253"/>
    <n v="389.03"/>
    <n v="0.18990000000000001"/>
    <n v="15000"/>
    <n v="26"/>
    <n v="23373"/>
  </r>
  <r>
    <n v="767220"/>
    <x v="10"/>
    <x v="0"/>
    <x v="0"/>
    <s v="Becton and Dickenson"/>
    <x v="5"/>
    <x v="1"/>
    <x v="6"/>
    <d v="2021-04-16T00:00:00"/>
    <d v="2021-11-12T00:00:00"/>
    <x v="1"/>
    <x v="1"/>
    <d v="2021-12-12T00:00:00"/>
    <n v="968273"/>
    <x v="2"/>
    <s v="F1"/>
    <x v="0"/>
    <s v="Not Verified"/>
    <n v="62000"/>
    <n v="4.8000000000000001E-2"/>
    <n v="319.60000000000002"/>
    <n v="0.20250000000000001"/>
    <n v="12000"/>
    <n v="9"/>
    <n v="15150"/>
  </r>
  <r>
    <n v="744425"/>
    <x v="5"/>
    <x v="0"/>
    <x v="0"/>
    <s v="Truman Van Dyke"/>
    <x v="5"/>
    <x v="1"/>
    <x v="25"/>
    <d v="2021-03-16T00:00:00"/>
    <d v="2021-02-16T00:00:00"/>
    <x v="1"/>
    <x v="1"/>
    <d v="2021-03-16T00:00:00"/>
    <n v="942903"/>
    <x v="2"/>
    <s v="F3"/>
    <x v="0"/>
    <s v="Not Verified"/>
    <n v="21000"/>
    <n v="0.1057"/>
    <n v="243.43"/>
    <n v="0.2099"/>
    <n v="9000"/>
    <n v="13"/>
    <n v="14588"/>
  </r>
  <r>
    <n v="678117"/>
    <x v="25"/>
    <x v="0"/>
    <x v="5"/>
    <s v="Gastroenterology and Hepatology Assoc."/>
    <x v="5"/>
    <x v="1"/>
    <x v="0"/>
    <d v="2021-04-16T00:00:00"/>
    <d v="2021-09-14T00:00:00"/>
    <x v="1"/>
    <x v="1"/>
    <d v="2021-10-14T00:00:00"/>
    <n v="866367"/>
    <x v="2"/>
    <s v="F1"/>
    <x v="0"/>
    <s v="Not Verified"/>
    <n v="42000"/>
    <n v="0.23860000000000001"/>
    <n v="372.74"/>
    <n v="0.1825"/>
    <n v="14600"/>
    <n v="46"/>
    <n v="21485"/>
  </r>
  <r>
    <n v="635314"/>
    <x v="18"/>
    <x v="0"/>
    <x v="3"/>
    <s v="us army"/>
    <x v="5"/>
    <x v="1"/>
    <x v="41"/>
    <d v="2021-05-16T00:00:00"/>
    <d v="2021-11-13T00:00:00"/>
    <x v="1"/>
    <x v="1"/>
    <d v="2021-12-13T00:00:00"/>
    <n v="813853"/>
    <x v="2"/>
    <s v="F3"/>
    <x v="0"/>
    <s v="Not Verified"/>
    <n v="113000"/>
    <n v="0.15989999999999999"/>
    <n v="308.26"/>
    <n v="0.18540000000000001"/>
    <n v="12000"/>
    <n v="50"/>
    <n v="17041"/>
  </r>
  <r>
    <n v="726242"/>
    <x v="26"/>
    <x v="0"/>
    <x v="7"/>
    <s v="SolArc  Inc."/>
    <x v="5"/>
    <x v="1"/>
    <x v="29"/>
    <d v="2021-04-16T00:00:00"/>
    <d v="2021-05-16T00:00:00"/>
    <x v="1"/>
    <x v="1"/>
    <d v="2021-06-16T00:00:00"/>
    <n v="921586"/>
    <x v="2"/>
    <s v="F1"/>
    <x v="0"/>
    <s v="Not Verified"/>
    <n v="135996"/>
    <n v="0.2132"/>
    <n v="367.63"/>
    <n v="0.1825"/>
    <n v="14400"/>
    <n v="33"/>
    <n v="22057"/>
  </r>
  <r>
    <n v="574568"/>
    <x v="10"/>
    <x v="0"/>
    <x v="7"/>
    <s v="subway"/>
    <x v="5"/>
    <x v="1"/>
    <x v="54"/>
    <d v="2021-05-14T00:00:00"/>
    <d v="2021-05-14T00:00:00"/>
    <x v="1"/>
    <x v="1"/>
    <d v="2021-06-14T00:00:00"/>
    <n v="739140"/>
    <x v="2"/>
    <s v="F3"/>
    <x v="0"/>
    <s v="Not Verified"/>
    <n v="18000"/>
    <n v="0.17199999999999999"/>
    <n v="123.33"/>
    <n v="0.19040000000000001"/>
    <n v="4750"/>
    <n v="18"/>
    <n v="7157"/>
  </r>
  <r>
    <n v="738285"/>
    <x v="3"/>
    <x v="0"/>
    <x v="3"/>
    <s v="182nd Airlift Wing Fire Dept."/>
    <x v="5"/>
    <x v="1"/>
    <x v="29"/>
    <d v="2021-05-16T00:00:00"/>
    <d v="2021-09-13T00:00:00"/>
    <x v="1"/>
    <x v="1"/>
    <d v="2021-10-13T00:00:00"/>
    <n v="935630"/>
    <x v="2"/>
    <s v="F4"/>
    <x v="0"/>
    <s v="Not Verified"/>
    <n v="61000"/>
    <n v="0.18179999999999999"/>
    <n v="365.95"/>
    <n v="0.19359999999999999"/>
    <n v="14000"/>
    <n v="28"/>
    <n v="19338"/>
  </r>
  <r>
    <n v="531836"/>
    <x v="20"/>
    <x v="0"/>
    <x v="6"/>
    <s v="Bright Horizons Family Solutions"/>
    <x v="6"/>
    <x v="1"/>
    <x v="51"/>
    <d v="2021-03-12T00:00:00"/>
    <d v="2021-04-12T00:00:00"/>
    <x v="1"/>
    <x v="1"/>
    <d v="2021-05-12T00:00:00"/>
    <n v="687518"/>
    <x v="2"/>
    <s v="G1"/>
    <x v="0"/>
    <s v="Not Verified"/>
    <n v="22800"/>
    <n v="0.11260000000000001"/>
    <n v="212.67"/>
    <n v="0.2016"/>
    <n v="8000"/>
    <n v="3"/>
    <n v="10515"/>
  </r>
  <r>
    <n v="780343"/>
    <x v="0"/>
    <x v="0"/>
    <x v="7"/>
    <s v="duncan tire co"/>
    <x v="6"/>
    <x v="1"/>
    <x v="6"/>
    <d v="2021-07-15T00:00:00"/>
    <d v="2021-01-13T00:00:00"/>
    <x v="1"/>
    <x v="1"/>
    <d v="2021-02-13T00:00:00"/>
    <n v="983121"/>
    <x v="2"/>
    <s v="G4"/>
    <x v="0"/>
    <s v="Not Verified"/>
    <n v="101004"/>
    <n v="0.14910000000000001"/>
    <n v="339.81"/>
    <n v="0.23219999999999999"/>
    <n v="12000"/>
    <n v="35"/>
    <n v="16014"/>
  </r>
  <r>
    <n v="536708"/>
    <x v="16"/>
    <x v="0"/>
    <x v="9"/>
    <s v="World Courier Ground"/>
    <x v="0"/>
    <x v="1"/>
    <x v="51"/>
    <d v="2021-04-16T00:00:00"/>
    <d v="2021-04-15T00:00:00"/>
    <x v="1"/>
    <x v="1"/>
    <d v="2021-05-15T00:00:00"/>
    <n v="693325"/>
    <x v="2"/>
    <s v="C2"/>
    <x v="0"/>
    <s v="Not Verified"/>
    <n v="55000"/>
    <n v="9.9500000000000005E-2"/>
    <n v="92.27"/>
    <n v="0.1361"/>
    <n v="4000"/>
    <n v="16"/>
    <n v="5532"/>
  </r>
  <r>
    <n v="796970"/>
    <x v="17"/>
    <x v="0"/>
    <x v="5"/>
    <s v="PLICO"/>
    <x v="4"/>
    <x v="1"/>
    <x v="6"/>
    <d v="2021-01-16T00:00:00"/>
    <d v="2021-05-14T00:00:00"/>
    <x v="1"/>
    <x v="1"/>
    <d v="2021-06-14T00:00:00"/>
    <n v="1001880"/>
    <x v="2"/>
    <s v="D3"/>
    <x v="0"/>
    <s v="Not Verified"/>
    <n v="83500"/>
    <n v="3.9399999999999998E-2"/>
    <n v="294.95999999999998"/>
    <n v="0.16489999999999999"/>
    <n v="12000"/>
    <n v="24"/>
    <n v="16440"/>
  </r>
  <r>
    <n v="800018"/>
    <x v="5"/>
    <x v="0"/>
    <x v="5"/>
    <s v="  old palm inc"/>
    <x v="4"/>
    <x v="1"/>
    <x v="44"/>
    <d v="2021-05-16T00:00:00"/>
    <d v="2021-09-15T00:00:00"/>
    <x v="1"/>
    <x v="1"/>
    <d v="2021-10-15T00:00:00"/>
    <n v="1005270"/>
    <x v="2"/>
    <s v="D5"/>
    <x v="0"/>
    <s v="Not Verified"/>
    <n v="50000"/>
    <n v="0.21240000000000001"/>
    <n v="351.64"/>
    <n v="0.1749"/>
    <n v="14000"/>
    <n v="27"/>
    <n v="20804"/>
  </r>
  <r>
    <n v="528634"/>
    <x v="10"/>
    <x v="0"/>
    <x v="2"/>
    <s v="City of Madison"/>
    <x v="5"/>
    <x v="1"/>
    <x v="51"/>
    <d v="2021-04-16T00:00:00"/>
    <d v="2021-07-15T00:00:00"/>
    <x v="1"/>
    <x v="1"/>
    <d v="2021-08-15T00:00:00"/>
    <n v="683669"/>
    <x v="2"/>
    <s v="F3"/>
    <x v="0"/>
    <s v="Not Verified"/>
    <n v="74500"/>
    <n v="0.23080000000000001"/>
    <n v="77.89"/>
    <n v="0.19040000000000001"/>
    <n v="3000"/>
    <n v="27"/>
    <n v="4673"/>
  </r>
  <r>
    <n v="790160"/>
    <x v="5"/>
    <x v="0"/>
    <x v="8"/>
    <s v="Jimmy John's Sandwiches"/>
    <x v="3"/>
    <x v="2"/>
    <x v="44"/>
    <d v="2021-06-13T00:00:00"/>
    <d v="2021-07-13T00:00:00"/>
    <x v="1"/>
    <x v="1"/>
    <d v="2021-08-13T00:00:00"/>
    <n v="994245"/>
    <x v="2"/>
    <s v="A4"/>
    <x v="0"/>
    <s v="Not Verified"/>
    <n v="12000"/>
    <n v="0.28000000000000003"/>
    <n v="54.09"/>
    <n v="7.4899999999999994E-2"/>
    <n v="2700"/>
    <n v="7"/>
    <n v="3026"/>
  </r>
  <r>
    <n v="564118"/>
    <x v="5"/>
    <x v="0"/>
    <x v="3"/>
    <s v="orlando housing authority"/>
    <x v="2"/>
    <x v="2"/>
    <x v="47"/>
    <d v="2021-08-12T00:00:00"/>
    <d v="2021-08-12T00:00:00"/>
    <x v="1"/>
    <x v="1"/>
    <d v="2021-09-12T00:00:00"/>
    <n v="725877"/>
    <x v="2"/>
    <s v="B1"/>
    <x v="0"/>
    <s v="Not Verified"/>
    <n v="42000"/>
    <n v="2.7099999999999999E-2"/>
    <n v="257.22000000000003"/>
    <n v="0.1038"/>
    <n v="12000"/>
    <n v="23"/>
    <n v="14030"/>
  </r>
  <r>
    <n v="605935"/>
    <x v="5"/>
    <x v="0"/>
    <x v="3"/>
    <s v="Fast Food Enterprises"/>
    <x v="2"/>
    <x v="2"/>
    <x v="49"/>
    <d v="2021-12-13T00:00:00"/>
    <d v="2021-12-13T00:00:00"/>
    <x v="1"/>
    <x v="1"/>
    <d v="2022-01-13T00:00:00"/>
    <n v="777325"/>
    <x v="2"/>
    <s v="B3"/>
    <x v="0"/>
    <s v="Not Verified"/>
    <n v="51000"/>
    <n v="0.18590000000000001"/>
    <n v="168.49"/>
    <n v="9.6199999999999994E-2"/>
    <n v="8000"/>
    <n v="26"/>
    <n v="9406"/>
  </r>
  <r>
    <n v="599728"/>
    <x v="2"/>
    <x v="0"/>
    <x v="3"/>
    <s v="M&amp;D Supply"/>
    <x v="2"/>
    <x v="2"/>
    <x v="50"/>
    <d v="2021-11-15T00:00:00"/>
    <d v="2021-11-15T00:00:00"/>
    <x v="1"/>
    <x v="1"/>
    <d v="2021-12-15T00:00:00"/>
    <n v="769785"/>
    <x v="2"/>
    <s v="B4"/>
    <x v="0"/>
    <s v="Not Verified"/>
    <n v="25000"/>
    <n v="0.1925"/>
    <n v="180.56"/>
    <n v="9.9900000000000003E-2"/>
    <n v="8500"/>
    <n v="12"/>
    <n v="10833"/>
  </r>
  <r>
    <n v="724358"/>
    <x v="5"/>
    <x v="0"/>
    <x v="3"/>
    <s v="Alliance Laundry Systems"/>
    <x v="2"/>
    <x v="2"/>
    <x v="29"/>
    <d v="2021-09-13T00:00:00"/>
    <d v="2021-05-11T00:00:00"/>
    <x v="1"/>
    <x v="1"/>
    <d v="2021-06-11T00:00:00"/>
    <n v="919462"/>
    <x v="2"/>
    <s v="B5"/>
    <x v="0"/>
    <s v="Not Verified"/>
    <n v="110000"/>
    <n v="0.18140000000000001"/>
    <n v="108.99"/>
    <n v="0.1111"/>
    <n v="5000"/>
    <n v="33"/>
    <n v="5047"/>
  </r>
  <r>
    <n v="1025186"/>
    <x v="18"/>
    <x v="0"/>
    <x v="3"/>
    <s v="NJ Manufacturers Insurance Co"/>
    <x v="2"/>
    <x v="2"/>
    <x v="22"/>
    <d v="2021-05-13T00:00:00"/>
    <d v="2021-05-13T00:00:00"/>
    <x v="1"/>
    <x v="1"/>
    <d v="2021-06-13T00:00:00"/>
    <n v="1254328"/>
    <x v="2"/>
    <s v="B5"/>
    <x v="0"/>
    <s v="Not Verified"/>
    <n v="59500"/>
    <n v="0.13370000000000001"/>
    <n v="255.33"/>
    <n v="0.12690000000000001"/>
    <n v="11300"/>
    <n v="28"/>
    <n v="13127"/>
  </r>
  <r>
    <n v="675565"/>
    <x v="8"/>
    <x v="0"/>
    <x v="8"/>
    <s v="Mount Sinai Hospital"/>
    <x v="2"/>
    <x v="2"/>
    <x v="0"/>
    <d v="2021-09-15T00:00:00"/>
    <d v="2021-09-15T00:00:00"/>
    <x v="1"/>
    <x v="1"/>
    <d v="2021-10-15T00:00:00"/>
    <n v="863378"/>
    <x v="2"/>
    <s v="B3"/>
    <x v="0"/>
    <s v="Not Verified"/>
    <n v="70000"/>
    <n v="0.1817"/>
    <n v="180.01"/>
    <n v="0.1037"/>
    <n v="8400"/>
    <n v="30"/>
    <n v="10771"/>
  </r>
  <r>
    <n v="684402"/>
    <x v="5"/>
    <x v="0"/>
    <x v="4"/>
    <s v="Harris Corp"/>
    <x v="2"/>
    <x v="2"/>
    <x v="0"/>
    <d v="2021-03-16T00:00:00"/>
    <d v="2021-04-12T00:00:00"/>
    <x v="1"/>
    <x v="1"/>
    <d v="2021-05-12T00:00:00"/>
    <n v="873866"/>
    <x v="2"/>
    <s v="B3"/>
    <x v="0"/>
    <s v="Not Verified"/>
    <n v="76200"/>
    <n v="0.2077"/>
    <n v="128.58000000000001"/>
    <n v="0.1037"/>
    <n v="6000"/>
    <n v="34"/>
    <n v="6621"/>
  </r>
  <r>
    <n v="797229"/>
    <x v="31"/>
    <x v="0"/>
    <x v="4"/>
    <s v="DMC"/>
    <x v="2"/>
    <x v="2"/>
    <x v="44"/>
    <d v="2021-08-15T00:00:00"/>
    <d v="2021-07-13T00:00:00"/>
    <x v="1"/>
    <x v="1"/>
    <d v="2021-08-13T00:00:00"/>
    <n v="1002176"/>
    <x v="2"/>
    <s v="B4"/>
    <x v="0"/>
    <s v="Not Verified"/>
    <n v="31200"/>
    <n v="0.1404"/>
    <n v="339.16"/>
    <n v="0.1149"/>
    <n v="15425"/>
    <n v="22"/>
    <n v="18427"/>
  </r>
  <r>
    <n v="745054"/>
    <x v="30"/>
    <x v="0"/>
    <x v="5"/>
    <s v="Peoples Bank"/>
    <x v="2"/>
    <x v="2"/>
    <x v="25"/>
    <d v="2021-06-15T00:00:00"/>
    <d v="2021-02-12T00:00:00"/>
    <x v="1"/>
    <x v="1"/>
    <d v="2021-03-12T00:00:00"/>
    <n v="943585"/>
    <x v="2"/>
    <s v="B2"/>
    <x v="0"/>
    <s v="Not Verified"/>
    <n v="24000"/>
    <n v="0.28999999999999998"/>
    <n v="31.24"/>
    <n v="0.10589999999999999"/>
    <n v="1450"/>
    <n v="11"/>
    <n v="1559"/>
  </r>
  <r>
    <n v="864841"/>
    <x v="34"/>
    <x v="0"/>
    <x v="3"/>
    <s v="American Electric Power"/>
    <x v="2"/>
    <x v="2"/>
    <x v="10"/>
    <d v="2021-05-16T00:00:00"/>
    <d v="2021-01-14T00:00:00"/>
    <x v="1"/>
    <x v="1"/>
    <d v="2021-02-14T00:00:00"/>
    <n v="1078080"/>
    <x v="2"/>
    <s v="B2"/>
    <x v="0"/>
    <s v="Not Verified"/>
    <n v="40584"/>
    <n v="0.1467"/>
    <n v="258.47000000000003"/>
    <n v="0.10589999999999999"/>
    <n v="12000"/>
    <n v="19"/>
    <n v="14416"/>
  </r>
  <r>
    <n v="558529"/>
    <x v="25"/>
    <x v="0"/>
    <x v="3"/>
    <s v="Food Lion"/>
    <x v="2"/>
    <x v="2"/>
    <x v="47"/>
    <d v="2021-11-13T00:00:00"/>
    <d v="2021-11-13T00:00:00"/>
    <x v="1"/>
    <x v="1"/>
    <d v="2021-12-13T00:00:00"/>
    <n v="718983"/>
    <x v="2"/>
    <s v="B5"/>
    <x v="0"/>
    <s v="Not Verified"/>
    <n v="32000"/>
    <n v="0.126"/>
    <n v="345.92"/>
    <n v="0.1186"/>
    <n v="15600"/>
    <n v="53"/>
    <n v="20022"/>
  </r>
  <r>
    <n v="816715"/>
    <x v="2"/>
    <x v="0"/>
    <x v="4"/>
    <s v="Envoy Mortgage"/>
    <x v="2"/>
    <x v="2"/>
    <x v="44"/>
    <d v="2021-04-15T00:00:00"/>
    <d v="2021-04-12T00:00:00"/>
    <x v="1"/>
    <x v="1"/>
    <d v="2021-05-12T00:00:00"/>
    <n v="1024483"/>
    <x v="2"/>
    <s v="B4"/>
    <x v="0"/>
    <s v="Not Verified"/>
    <n v="52000"/>
    <n v="0.24809999999999999"/>
    <n v="316.63"/>
    <n v="0.1149"/>
    <n v="14400"/>
    <n v="39"/>
    <n v="15454"/>
  </r>
  <r>
    <n v="654093"/>
    <x v="2"/>
    <x v="0"/>
    <x v="5"/>
    <s v="Kelly Moore Paints Co."/>
    <x v="2"/>
    <x v="2"/>
    <x v="21"/>
    <d v="2021-08-11T00:00:00"/>
    <d v="2021-08-11T00:00:00"/>
    <x v="1"/>
    <x v="1"/>
    <d v="2021-09-11T00:00:00"/>
    <n v="836511"/>
    <x v="2"/>
    <s v="B5"/>
    <x v="0"/>
    <s v="Not Verified"/>
    <n v="36168"/>
    <n v="0.17949999999999999"/>
    <n v="228.88"/>
    <n v="0.1111"/>
    <n v="10500"/>
    <n v="31"/>
    <n v="11065"/>
  </r>
  <r>
    <n v="600355"/>
    <x v="25"/>
    <x v="0"/>
    <x v="10"/>
    <s v="Tessada &amp; Associates"/>
    <x v="2"/>
    <x v="2"/>
    <x v="50"/>
    <d v="2021-05-11T00:00:00"/>
    <d v="2021-05-11T00:00:00"/>
    <x v="1"/>
    <x v="1"/>
    <d v="2021-06-11T00:00:00"/>
    <n v="770540"/>
    <x v="2"/>
    <s v="B5"/>
    <x v="0"/>
    <s v="Not Verified"/>
    <n v="46000"/>
    <n v="0.13880000000000001"/>
    <n v="107.66"/>
    <n v="0.1036"/>
    <n v="5025"/>
    <n v="27"/>
    <n v="5277"/>
  </r>
  <r>
    <n v="478783"/>
    <x v="9"/>
    <x v="0"/>
    <x v="4"/>
    <s v="DELAWARE VALLEY WHOLESALE"/>
    <x v="0"/>
    <x v="2"/>
    <x v="51"/>
    <d v="2021-05-16T00:00:00"/>
    <d v="2021-09-11T00:00:00"/>
    <x v="1"/>
    <x v="1"/>
    <d v="2021-10-11T00:00:00"/>
    <n v="607994"/>
    <x v="2"/>
    <s v="C3"/>
    <x v="0"/>
    <s v="Not Verified"/>
    <n v="45000"/>
    <n v="0.22720000000000001"/>
    <n v="74.430000000000007"/>
    <n v="0.13980000000000001"/>
    <n v="3200"/>
    <n v="18"/>
    <n v="3711"/>
  </r>
  <r>
    <n v="663107"/>
    <x v="0"/>
    <x v="0"/>
    <x v="5"/>
    <s v="Carmax Auto Finance"/>
    <x v="0"/>
    <x v="2"/>
    <x v="0"/>
    <d v="2021-09-14T00:00:00"/>
    <d v="2021-09-14T00:00:00"/>
    <x v="1"/>
    <x v="1"/>
    <d v="2021-10-14T00:00:00"/>
    <n v="847954"/>
    <x v="2"/>
    <s v="C2"/>
    <x v="0"/>
    <s v="Not Verified"/>
    <n v="32000"/>
    <n v="0.17960000000000001"/>
    <n v="273.41000000000003"/>
    <n v="0.13059999999999999"/>
    <n v="12000"/>
    <n v="20"/>
    <n v="15930"/>
  </r>
  <r>
    <n v="538444"/>
    <x v="8"/>
    <x v="0"/>
    <x v="5"/>
    <s v="Skate Safe America"/>
    <x v="0"/>
    <x v="2"/>
    <x v="51"/>
    <d v="2021-07-12T00:00:00"/>
    <d v="2021-07-12T00:00:00"/>
    <x v="1"/>
    <x v="1"/>
    <d v="2021-08-12T00:00:00"/>
    <n v="695399"/>
    <x v="2"/>
    <s v="C3"/>
    <x v="0"/>
    <s v="Not Verified"/>
    <n v="25000"/>
    <n v="0.12909999999999999"/>
    <n v="162.81"/>
    <n v="0.13980000000000001"/>
    <n v="7000"/>
    <n v="4"/>
    <n v="8626"/>
  </r>
  <r>
    <n v="572179"/>
    <x v="1"/>
    <x v="0"/>
    <x v="9"/>
    <s v="Callahan Tile"/>
    <x v="0"/>
    <x v="2"/>
    <x v="54"/>
    <d v="2021-09-15T00:00:00"/>
    <d v="2021-09-15T00:00:00"/>
    <x v="1"/>
    <x v="1"/>
    <d v="2021-10-15T00:00:00"/>
    <n v="735976"/>
    <x v="2"/>
    <s v="C1"/>
    <x v="0"/>
    <s v="Not Verified"/>
    <n v="36996"/>
    <n v="0.191"/>
    <n v="102.92"/>
    <n v="0.1323"/>
    <n v="4500"/>
    <n v="4"/>
    <n v="6175"/>
  </r>
  <r>
    <n v="521079"/>
    <x v="2"/>
    <x v="0"/>
    <x v="9"/>
    <s v="Olde Towne Kolaches"/>
    <x v="0"/>
    <x v="2"/>
    <x v="51"/>
    <d v="2021-05-16T00:00:00"/>
    <d v="2021-06-15T00:00:00"/>
    <x v="1"/>
    <x v="1"/>
    <d v="2021-07-15T00:00:00"/>
    <n v="673771"/>
    <x v="2"/>
    <s v="C2"/>
    <x v="0"/>
    <s v="Not Verified"/>
    <n v="65004"/>
    <n v="0.19009999999999999"/>
    <n v="238.93"/>
    <n v="0.13109999999999999"/>
    <n v="14400"/>
    <n v="27"/>
    <n v="14336"/>
  </r>
  <r>
    <n v="739106"/>
    <x v="0"/>
    <x v="0"/>
    <x v="3"/>
    <s v="Hancock State Prison \ US Air Force RES"/>
    <x v="0"/>
    <x v="2"/>
    <x v="25"/>
    <d v="2021-05-16T00:00:00"/>
    <d v="2021-05-16T00:00:00"/>
    <x v="1"/>
    <x v="1"/>
    <d v="2021-06-16T00:00:00"/>
    <n v="936642"/>
    <x v="2"/>
    <s v="C2"/>
    <x v="0"/>
    <s v="Not Verified"/>
    <n v="40000"/>
    <n v="0.2616"/>
    <n v="455.68"/>
    <n v="0.13059999999999999"/>
    <n v="20000"/>
    <n v="21"/>
    <n v="27340"/>
  </r>
  <r>
    <n v="801419"/>
    <x v="18"/>
    <x v="0"/>
    <x v="8"/>
    <m/>
    <x v="0"/>
    <x v="2"/>
    <x v="44"/>
    <d v="2021-01-16T00:00:00"/>
    <d v="2021-01-16T00:00:00"/>
    <x v="1"/>
    <x v="1"/>
    <d v="2021-02-16T00:00:00"/>
    <n v="1006993"/>
    <x v="2"/>
    <s v="C1"/>
    <x v="0"/>
    <s v="Not Verified"/>
    <n v="70000"/>
    <n v="0.16270000000000001"/>
    <n v="193.36"/>
    <n v="0.12989999999999999"/>
    <n v="8500"/>
    <n v="21"/>
    <n v="11532"/>
  </r>
  <r>
    <n v="675570"/>
    <x v="5"/>
    <x v="0"/>
    <x v="1"/>
    <s v="Shands Healthcare"/>
    <x v="0"/>
    <x v="2"/>
    <x v="0"/>
    <d v="2021-05-16T00:00:00"/>
    <d v="2021-03-16T00:00:00"/>
    <x v="1"/>
    <x v="1"/>
    <d v="2021-04-16T00:00:00"/>
    <n v="863384"/>
    <x v="2"/>
    <s v="C5"/>
    <x v="0"/>
    <s v="Not Verified"/>
    <n v="40000"/>
    <n v="0.1206"/>
    <n v="116.79"/>
    <n v="0.14169999999999999"/>
    <n v="5000"/>
    <n v="14"/>
    <n v="7007"/>
  </r>
  <r>
    <n v="642872"/>
    <x v="0"/>
    <x v="0"/>
    <x v="0"/>
    <m/>
    <x v="0"/>
    <x v="2"/>
    <x v="41"/>
    <d v="2021-01-16T00:00:00"/>
    <d v="2021-01-16T00:00:00"/>
    <x v="1"/>
    <x v="1"/>
    <d v="2021-02-16T00:00:00"/>
    <n v="822773"/>
    <x v="2"/>
    <s v="C5"/>
    <x v="0"/>
    <s v="Not Verified"/>
    <n v="145000"/>
    <n v="0.1739"/>
    <n v="172.85"/>
    <n v="0.13719999999999999"/>
    <n v="7475"/>
    <n v="30"/>
    <n v="10371"/>
  </r>
  <r>
    <n v="805887"/>
    <x v="18"/>
    <x v="0"/>
    <x v="4"/>
    <s v="Bayer HealthCare"/>
    <x v="0"/>
    <x v="2"/>
    <x v="44"/>
    <d v="2021-05-16T00:00:00"/>
    <d v="2021-05-15T00:00:00"/>
    <x v="1"/>
    <x v="1"/>
    <d v="2021-06-15T00:00:00"/>
    <n v="1012032"/>
    <x v="2"/>
    <s v="C2"/>
    <x v="0"/>
    <s v="Not Verified"/>
    <n v="84996"/>
    <n v="0.1857"/>
    <n v="276.06"/>
    <n v="0.13489999999999999"/>
    <n v="12000"/>
    <n v="30"/>
    <n v="16272"/>
  </r>
  <r>
    <n v="731382"/>
    <x v="4"/>
    <x v="0"/>
    <x v="5"/>
    <s v="Lab corp of America"/>
    <x v="0"/>
    <x v="2"/>
    <x v="29"/>
    <d v="2021-05-16T00:00:00"/>
    <d v="2021-12-12T00:00:00"/>
    <x v="1"/>
    <x v="1"/>
    <d v="2022-01-12T00:00:00"/>
    <n v="927444"/>
    <x v="2"/>
    <s v="C4"/>
    <x v="0"/>
    <s v="Not Verified"/>
    <n v="43500"/>
    <n v="0.20250000000000001"/>
    <n v="166.79"/>
    <n v="0.13800000000000001"/>
    <n v="7200"/>
    <n v="32"/>
    <n v="8597"/>
  </r>
  <r>
    <n v="634092"/>
    <x v="32"/>
    <x v="0"/>
    <x v="2"/>
    <s v="Pitt Memorial Hospital"/>
    <x v="4"/>
    <x v="2"/>
    <x v="41"/>
    <d v="2021-05-16T00:00:00"/>
    <d v="2021-08-11T00:00:00"/>
    <x v="1"/>
    <x v="1"/>
    <d v="2021-09-11T00:00:00"/>
    <n v="812339"/>
    <x v="2"/>
    <s v="D2"/>
    <x v="0"/>
    <s v="Not Verified"/>
    <n v="86570"/>
    <n v="0.23519999999999999"/>
    <n v="235.08"/>
    <n v="0.14460000000000001"/>
    <n v="10000"/>
    <n v="26"/>
    <n v="10814"/>
  </r>
  <r>
    <n v="746272"/>
    <x v="1"/>
    <x v="0"/>
    <x v="2"/>
    <s v="Blue Shield of California"/>
    <x v="4"/>
    <x v="2"/>
    <x v="25"/>
    <d v="2021-05-16T00:00:00"/>
    <d v="2021-05-16T00:00:00"/>
    <x v="1"/>
    <x v="1"/>
    <d v="2021-06-16T00:00:00"/>
    <n v="944983"/>
    <x v="2"/>
    <s v="D5"/>
    <x v="0"/>
    <s v="Not Verified"/>
    <n v="40896"/>
    <n v="4.0800000000000003E-2"/>
    <n v="125.59"/>
    <n v="0.1749"/>
    <n v="5000"/>
    <n v="10"/>
    <n v="7535"/>
  </r>
  <r>
    <n v="597024"/>
    <x v="3"/>
    <x v="0"/>
    <x v="5"/>
    <s v="Fertility Centers Of IL"/>
    <x v="4"/>
    <x v="2"/>
    <x v="50"/>
    <d v="2021-08-11T00:00:00"/>
    <d v="2021-09-11T00:00:00"/>
    <x v="1"/>
    <x v="1"/>
    <d v="2021-10-11T00:00:00"/>
    <n v="766347"/>
    <x v="2"/>
    <s v="D5"/>
    <x v="0"/>
    <s v="Not Verified"/>
    <n v="30972"/>
    <n v="0.2228"/>
    <n v="244.89"/>
    <n v="0.16320000000000001"/>
    <n v="10000"/>
    <n v="37"/>
    <n v="11291"/>
  </r>
  <r>
    <n v="986749"/>
    <x v="5"/>
    <x v="0"/>
    <x v="1"/>
    <s v="Harbor freight tools"/>
    <x v="4"/>
    <x v="2"/>
    <x v="13"/>
    <d v="2021-11-15T00:00:00"/>
    <d v="2021-01-13T00:00:00"/>
    <x v="1"/>
    <x v="1"/>
    <d v="2021-02-13T00:00:00"/>
    <n v="1210693"/>
    <x v="2"/>
    <s v="D3"/>
    <x v="0"/>
    <s v="Not Verified"/>
    <n v="29004"/>
    <n v="0.19320000000000001"/>
    <n v="87.5"/>
    <n v="0.17269999999999999"/>
    <n v="3500"/>
    <n v="14"/>
    <n v="4197"/>
  </r>
  <r>
    <n v="552875"/>
    <x v="6"/>
    <x v="0"/>
    <x v="5"/>
    <s v="BBRG"/>
    <x v="4"/>
    <x v="2"/>
    <x v="43"/>
    <d v="2021-04-16T00:00:00"/>
    <d v="2021-04-13T00:00:00"/>
    <x v="1"/>
    <x v="1"/>
    <d v="2021-05-13T00:00:00"/>
    <n v="712400"/>
    <x v="2"/>
    <s v="D4"/>
    <x v="0"/>
    <s v="Not Verified"/>
    <n v="32400"/>
    <n v="0.1111"/>
    <n v="170.05"/>
    <n v="0.1595"/>
    <n v="7000"/>
    <n v="34"/>
    <n v="9396"/>
  </r>
  <r>
    <n v="945434"/>
    <x v="2"/>
    <x v="0"/>
    <x v="5"/>
    <s v="Perry Equipment Corperation"/>
    <x v="4"/>
    <x v="2"/>
    <x v="13"/>
    <d v="2021-11-13T00:00:00"/>
    <d v="2021-11-13T00:00:00"/>
    <x v="1"/>
    <x v="1"/>
    <d v="2021-12-13T00:00:00"/>
    <n v="1166185"/>
    <x v="2"/>
    <s v="D4"/>
    <x v="0"/>
    <s v="Not Verified"/>
    <n v="30000"/>
    <n v="0.23680000000000001"/>
    <n v="279.33999999999997"/>
    <n v="0.17580000000000001"/>
    <n v="11100"/>
    <n v="25"/>
    <n v="14477"/>
  </r>
  <r>
    <n v="519100"/>
    <x v="1"/>
    <x v="0"/>
    <x v="10"/>
    <s v="West Coast Drywall and Paint"/>
    <x v="1"/>
    <x v="2"/>
    <x v="27"/>
    <d v="2021-05-15T00:00:00"/>
    <d v="2021-06-15T00:00:00"/>
    <x v="1"/>
    <x v="1"/>
    <d v="2021-07-15T00:00:00"/>
    <n v="671052"/>
    <x v="2"/>
    <s v="E3"/>
    <x v="0"/>
    <s v="Not Verified"/>
    <n v="79800"/>
    <n v="0.191"/>
    <n v="199.64"/>
    <n v="0.1719"/>
    <n v="8000"/>
    <n v="27"/>
    <n v="11978"/>
  </r>
  <r>
    <n v="549355"/>
    <x v="1"/>
    <x v="0"/>
    <x v="0"/>
    <s v="Scotts MiracleGro"/>
    <x v="1"/>
    <x v="2"/>
    <x v="43"/>
    <d v="2021-05-14T00:00:00"/>
    <d v="2021-01-13T00:00:00"/>
    <x v="1"/>
    <x v="1"/>
    <d v="2021-02-13T00:00:00"/>
    <n v="708166"/>
    <x v="2"/>
    <s v="E2"/>
    <x v="0"/>
    <s v="Not Verified"/>
    <n v="28000"/>
    <n v="0.216"/>
    <n v="136.16"/>
    <n v="0.16819999999999999"/>
    <n v="5500"/>
    <n v="13"/>
    <n v="7354"/>
  </r>
  <r>
    <n v="804500"/>
    <x v="19"/>
    <x v="0"/>
    <x v="5"/>
    <s v="Key Bank"/>
    <x v="1"/>
    <x v="2"/>
    <x v="44"/>
    <d v="2021-05-16T00:00:00"/>
    <d v="2021-01-15T00:00:00"/>
    <x v="1"/>
    <x v="1"/>
    <d v="2021-02-15T00:00:00"/>
    <n v="1010388"/>
    <x v="2"/>
    <s v="E5"/>
    <x v="0"/>
    <s v="Not Verified"/>
    <n v="95000"/>
    <n v="0.2485"/>
    <n v="421.15"/>
    <n v="0.19689999999999999"/>
    <n v="16000"/>
    <n v="50"/>
    <n v="24242"/>
  </r>
  <r>
    <n v="642255"/>
    <x v="25"/>
    <x v="0"/>
    <x v="4"/>
    <s v="virginia air distributors"/>
    <x v="1"/>
    <x v="2"/>
    <x v="21"/>
    <d v="2021-04-12T00:00:00"/>
    <d v="2021-04-12T00:00:00"/>
    <x v="1"/>
    <x v="1"/>
    <d v="2021-05-12T00:00:00"/>
    <n v="822072"/>
    <x v="2"/>
    <s v="E4"/>
    <x v="0"/>
    <s v="Not Verified"/>
    <n v="93000"/>
    <n v="9.6100000000000005E-2"/>
    <n v="572.36"/>
    <n v="0.1706"/>
    <n v="23000"/>
    <n v="31"/>
    <n v="27515"/>
  </r>
  <r>
    <n v="589422"/>
    <x v="8"/>
    <x v="0"/>
    <x v="0"/>
    <s v="Winthrop University Hospital/CMA"/>
    <x v="1"/>
    <x v="2"/>
    <x v="54"/>
    <d v="2021-10-15T00:00:00"/>
    <d v="2021-11-15T00:00:00"/>
    <x v="1"/>
    <x v="1"/>
    <d v="2021-12-15T00:00:00"/>
    <n v="757198"/>
    <x v="2"/>
    <s v="E2"/>
    <x v="0"/>
    <s v="Not Verified"/>
    <n v="50000"/>
    <n v="0.2167"/>
    <n v="297.08"/>
    <n v="0.16819999999999999"/>
    <n v="12000"/>
    <n v="22"/>
    <n v="17824"/>
  </r>
  <r>
    <n v="591397"/>
    <x v="8"/>
    <x v="0"/>
    <x v="4"/>
    <s v="NYS DCJS"/>
    <x v="5"/>
    <x v="2"/>
    <x v="50"/>
    <d v="2021-04-16T00:00:00"/>
    <d v="2021-01-11T00:00:00"/>
    <x v="1"/>
    <x v="1"/>
    <d v="2021-02-11T00:00:00"/>
    <n v="759596"/>
    <x v="2"/>
    <s v="F1"/>
    <x v="0"/>
    <s v="Not Verified"/>
    <n v="104080"/>
    <n v="0.1235"/>
    <n v="127.79"/>
    <n v="0.183"/>
    <n v="5000"/>
    <n v="20"/>
    <n v="5226"/>
  </r>
  <r>
    <n v="670037"/>
    <x v="4"/>
    <x v="0"/>
    <x v="3"/>
    <s v="Hedwig House, inc"/>
    <x v="5"/>
    <x v="2"/>
    <x v="0"/>
    <d v="2021-05-16T00:00:00"/>
    <d v="2021-11-15T00:00:00"/>
    <x v="1"/>
    <x v="1"/>
    <d v="2021-12-15T00:00:00"/>
    <n v="856648"/>
    <x v="2"/>
    <s v="F1"/>
    <x v="0"/>
    <s v="Not Verified"/>
    <n v="105000"/>
    <n v="0.1376"/>
    <n v="306.36"/>
    <n v="0.1825"/>
    <n v="12000"/>
    <n v="53"/>
    <n v="18360"/>
  </r>
  <r>
    <n v="741785"/>
    <x v="1"/>
    <x v="0"/>
    <x v="4"/>
    <s v="German Motors"/>
    <x v="5"/>
    <x v="2"/>
    <x v="25"/>
    <d v="2021-01-16T00:00:00"/>
    <d v="2021-09-14T00:00:00"/>
    <x v="1"/>
    <x v="1"/>
    <d v="2021-10-14T00:00:00"/>
    <n v="939774"/>
    <x v="2"/>
    <s v="F1"/>
    <x v="0"/>
    <s v="Not Verified"/>
    <n v="45000"/>
    <n v="0.24099999999999999"/>
    <n v="406.16"/>
    <n v="0.20250000000000001"/>
    <n v="15250"/>
    <n v="20"/>
    <n v="23092"/>
  </r>
  <r>
    <n v="521104"/>
    <x v="1"/>
    <x v="0"/>
    <x v="6"/>
    <s v="Cardinal Health"/>
    <x v="3"/>
    <x v="0"/>
    <x v="51"/>
    <d v="2021-06-15T00:00:00"/>
    <d v="2021-06-15T00:00:00"/>
    <x v="1"/>
    <x v="1"/>
    <d v="2021-07-15T00:00:00"/>
    <n v="673802"/>
    <x v="2"/>
    <s v="A4"/>
    <x v="0"/>
    <s v="Not Verified"/>
    <n v="30000"/>
    <n v="9.1200000000000003E-2"/>
    <n v="163.85"/>
    <n v="7.51E-2"/>
    <n v="13500"/>
    <n v="9"/>
    <n v="9831"/>
  </r>
  <r>
    <n v="651097"/>
    <x v="1"/>
    <x v="0"/>
    <x v="3"/>
    <s v="University of Redlands"/>
    <x v="3"/>
    <x v="0"/>
    <x v="21"/>
    <d v="2021-09-15T00:00:00"/>
    <d v="2021-08-15T00:00:00"/>
    <x v="1"/>
    <x v="1"/>
    <d v="2021-09-15T00:00:00"/>
    <n v="832899"/>
    <x v="2"/>
    <s v="A4"/>
    <x v="0"/>
    <s v="Not Verified"/>
    <n v="31000"/>
    <n v="6.7699999999999996E-2"/>
    <n v="99.7"/>
    <n v="7.2900000000000006E-2"/>
    <n v="5000"/>
    <n v="19"/>
    <n v="5975"/>
  </r>
  <r>
    <n v="600372"/>
    <x v="0"/>
    <x v="0"/>
    <x v="8"/>
    <s v="MARR Inc."/>
    <x v="3"/>
    <x v="0"/>
    <x v="50"/>
    <d v="2021-03-16T00:00:00"/>
    <d v="2021-03-15T00:00:00"/>
    <x v="1"/>
    <x v="1"/>
    <d v="2021-04-15T00:00:00"/>
    <n v="770562"/>
    <x v="2"/>
    <s v="A3"/>
    <x v="0"/>
    <s v="Not Verified"/>
    <n v="40000"/>
    <n v="0.1245"/>
    <n v="87.84"/>
    <n v="6.1699999999999998E-2"/>
    <n v="7200"/>
    <n v="11"/>
    <n v="5257"/>
  </r>
  <r>
    <n v="603103"/>
    <x v="5"/>
    <x v="0"/>
    <x v="8"/>
    <s v="Bass Pools"/>
    <x v="3"/>
    <x v="0"/>
    <x v="50"/>
    <d v="2021-05-16T00:00:00"/>
    <d v="2021-01-15T00:00:00"/>
    <x v="1"/>
    <x v="1"/>
    <d v="2021-02-15T00:00:00"/>
    <n v="773870"/>
    <x v="2"/>
    <s v="A5"/>
    <x v="0"/>
    <s v="Not Verified"/>
    <n v="24000"/>
    <n v="0.1981"/>
    <n v="142.27000000000001"/>
    <n v="6.9099999999999995E-2"/>
    <n v="7200"/>
    <n v="9"/>
    <n v="8500"/>
  </r>
  <r>
    <n v="585256"/>
    <x v="1"/>
    <x v="0"/>
    <x v="8"/>
    <s v="SVB Financial Group"/>
    <x v="3"/>
    <x v="0"/>
    <x v="54"/>
    <d v="2021-10-15T00:00:00"/>
    <d v="2021-02-12T00:00:00"/>
    <x v="1"/>
    <x v="1"/>
    <d v="2021-03-12T00:00:00"/>
    <n v="751973"/>
    <x v="2"/>
    <s v="A5"/>
    <x v="0"/>
    <s v="Not Verified"/>
    <n v="47700"/>
    <n v="0.22550000000000001"/>
    <n v="72.790000000000006"/>
    <n v="7.8799999999999995E-2"/>
    <n v="3600"/>
    <n v="17"/>
    <n v="3905"/>
  </r>
  <r>
    <n v="623804"/>
    <x v="1"/>
    <x v="0"/>
    <x v="4"/>
    <s v="OneSource Distributors"/>
    <x v="3"/>
    <x v="0"/>
    <x v="41"/>
    <d v="2021-10-12T00:00:00"/>
    <d v="2021-09-12T00:00:00"/>
    <x v="1"/>
    <x v="1"/>
    <d v="2021-10-12T00:00:00"/>
    <n v="770739"/>
    <x v="2"/>
    <s v="A3"/>
    <x v="0"/>
    <s v="Not Verified"/>
    <n v="49000"/>
    <n v="0.11119999999999999"/>
    <n v="151.41999999999999"/>
    <n v="6.1699999999999998E-2"/>
    <n v="12500"/>
    <n v="47"/>
    <n v="8518"/>
  </r>
  <r>
    <n v="538010"/>
    <x v="18"/>
    <x v="0"/>
    <x v="4"/>
    <s v="American Dental Concepts"/>
    <x v="3"/>
    <x v="0"/>
    <x v="51"/>
    <d v="2021-01-16T00:00:00"/>
    <d v="2021-07-15T00:00:00"/>
    <x v="1"/>
    <x v="1"/>
    <d v="2021-08-15T00:00:00"/>
    <n v="694902"/>
    <x v="2"/>
    <s v="A5"/>
    <x v="0"/>
    <s v="Not Verified"/>
    <n v="24000"/>
    <n v="3.5000000000000003E-2"/>
    <n v="24.27"/>
    <n v="7.8799999999999995E-2"/>
    <n v="1200"/>
    <n v="24"/>
    <n v="1456"/>
  </r>
  <r>
    <n v="605101"/>
    <x v="32"/>
    <x v="0"/>
    <x v="5"/>
    <s v="ACS"/>
    <x v="3"/>
    <x v="0"/>
    <x v="50"/>
    <d v="2021-04-12T00:00:00"/>
    <d v="2021-04-12T00:00:00"/>
    <x v="1"/>
    <x v="1"/>
    <d v="2021-05-12T00:00:00"/>
    <n v="776018"/>
    <x v="2"/>
    <s v="A4"/>
    <x v="0"/>
    <s v="Not Verified"/>
    <n v="35000"/>
    <n v="0.22489999999999999"/>
    <n v="97.93"/>
    <n v="6.54E-2"/>
    <n v="5000"/>
    <n v="13"/>
    <n v="5409"/>
  </r>
  <r>
    <n v="527260"/>
    <x v="9"/>
    <x v="0"/>
    <x v="5"/>
    <s v="cnsi"/>
    <x v="3"/>
    <x v="0"/>
    <x v="51"/>
    <d v="2021-05-16T00:00:00"/>
    <d v="2021-06-11T00:00:00"/>
    <x v="1"/>
    <x v="1"/>
    <d v="2021-07-11T00:00:00"/>
    <n v="682034"/>
    <x v="2"/>
    <s v="A5"/>
    <x v="0"/>
    <s v="Not Verified"/>
    <n v="68000"/>
    <n v="0.12740000000000001"/>
    <n v="181.98"/>
    <n v="7.8799999999999995E-2"/>
    <n v="9000"/>
    <n v="30"/>
    <n v="9450"/>
  </r>
  <r>
    <n v="868369"/>
    <x v="21"/>
    <x v="0"/>
    <x v="5"/>
    <s v="Bristol-Myers Squibb"/>
    <x v="3"/>
    <x v="0"/>
    <x v="10"/>
    <d v="2021-02-13T00:00:00"/>
    <d v="2021-02-13T00:00:00"/>
    <x v="1"/>
    <x v="1"/>
    <d v="2021-03-13T00:00:00"/>
    <n v="1082090"/>
    <x v="2"/>
    <s v="A5"/>
    <x v="0"/>
    <s v="Not Verified"/>
    <n v="65000"/>
    <n v="0.2031"/>
    <n v="246.15"/>
    <n v="8.4900000000000003E-2"/>
    <n v="12000"/>
    <n v="28"/>
    <n v="12875"/>
  </r>
  <r>
    <n v="1009138"/>
    <x v="1"/>
    <x v="0"/>
    <x v="5"/>
    <s v="rabobank"/>
    <x v="3"/>
    <x v="0"/>
    <x v="22"/>
    <d v="2021-05-15T00:00:00"/>
    <d v="2021-04-15T00:00:00"/>
    <x v="1"/>
    <x v="1"/>
    <d v="2021-05-15T00:00:00"/>
    <n v="1235849"/>
    <x v="2"/>
    <s v="A5"/>
    <x v="0"/>
    <s v="Not Verified"/>
    <n v="36300"/>
    <n v="7.4700000000000003E-2"/>
    <n v="352.07"/>
    <n v="8.8999999999999996E-2"/>
    <n v="17000"/>
    <n v="27"/>
    <n v="20685"/>
  </r>
  <r>
    <n v="713341"/>
    <x v="8"/>
    <x v="0"/>
    <x v="7"/>
    <s v="Barnett Associates"/>
    <x v="3"/>
    <x v="0"/>
    <x v="42"/>
    <d v="2021-06-15T00:00:00"/>
    <d v="2021-04-12T00:00:00"/>
    <x v="1"/>
    <x v="1"/>
    <d v="2021-05-12T00:00:00"/>
    <n v="906553"/>
    <x v="2"/>
    <s v="A4"/>
    <x v="0"/>
    <s v="Not Verified"/>
    <n v="60000"/>
    <n v="0.114"/>
    <n v="119.63"/>
    <n v="7.2900000000000006E-2"/>
    <n v="6000"/>
    <n v="34"/>
    <n v="6272"/>
  </r>
  <r>
    <n v="871008"/>
    <x v="1"/>
    <x v="0"/>
    <x v="0"/>
    <s v="Metropolitan Home Mortgage"/>
    <x v="3"/>
    <x v="0"/>
    <x v="10"/>
    <d v="2021-12-15T00:00:00"/>
    <d v="2021-05-15T00:00:00"/>
    <x v="1"/>
    <x v="1"/>
    <d v="2021-06-15T00:00:00"/>
    <n v="1085045"/>
    <x v="2"/>
    <s v="A4"/>
    <x v="0"/>
    <s v="Not Verified"/>
    <n v="61200"/>
    <n v="5.0599999999999999E-2"/>
    <n v="320.54000000000002"/>
    <n v="7.4899999999999994E-2"/>
    <n v="16000"/>
    <n v="19"/>
    <n v="18988"/>
  </r>
  <r>
    <n v="517250"/>
    <x v="2"/>
    <x v="0"/>
    <x v="0"/>
    <s v="Employee Incentive Plan"/>
    <x v="3"/>
    <x v="0"/>
    <x v="27"/>
    <d v="2021-02-13T00:00:00"/>
    <d v="2021-02-13T00:00:00"/>
    <x v="1"/>
    <x v="1"/>
    <d v="2021-03-13T00:00:00"/>
    <n v="668483"/>
    <x v="2"/>
    <s v="A5"/>
    <x v="0"/>
    <s v="Not Verified"/>
    <n v="30000"/>
    <n v="5.2400000000000002E-2"/>
    <n v="126.37"/>
    <n v="7.8799999999999995E-2"/>
    <n v="8000"/>
    <n v="26"/>
    <n v="7267"/>
  </r>
  <r>
    <n v="591386"/>
    <x v="8"/>
    <x v="0"/>
    <x v="8"/>
    <s v="The Chateauville Foundation"/>
    <x v="3"/>
    <x v="0"/>
    <x v="49"/>
    <d v="2021-11-15T00:00:00"/>
    <d v="2021-11-15T00:00:00"/>
    <x v="1"/>
    <x v="1"/>
    <d v="2021-12-15T00:00:00"/>
    <n v="759585"/>
    <x v="2"/>
    <s v="A4"/>
    <x v="0"/>
    <s v="Not Verified"/>
    <n v="50000"/>
    <n v="0.15379999999999999"/>
    <n v="183.61"/>
    <n v="6.54E-2"/>
    <n v="15000"/>
    <n v="23"/>
    <n v="11017"/>
  </r>
  <r>
    <n v="601752"/>
    <x v="9"/>
    <x v="0"/>
    <x v="4"/>
    <s v="Baltimore Sun Media Group"/>
    <x v="3"/>
    <x v="0"/>
    <x v="50"/>
    <d v="2021-05-16T00:00:00"/>
    <d v="2021-11-15T00:00:00"/>
    <x v="1"/>
    <x v="1"/>
    <d v="2021-12-15T00:00:00"/>
    <n v="772129"/>
    <x v="2"/>
    <s v="A5"/>
    <x v="0"/>
    <s v="Not Verified"/>
    <n v="32000"/>
    <n v="0.1845"/>
    <n v="27.67"/>
    <n v="6.9099999999999995E-2"/>
    <n v="1400"/>
    <n v="10"/>
    <n v="1660"/>
  </r>
  <r>
    <n v="598448"/>
    <x v="4"/>
    <x v="0"/>
    <x v="5"/>
    <s v="West Pharmaceutical Services"/>
    <x v="3"/>
    <x v="0"/>
    <x v="50"/>
    <d v="2021-10-15T00:00:00"/>
    <d v="2021-11-15T00:00:00"/>
    <x v="1"/>
    <x v="1"/>
    <d v="2021-12-15T00:00:00"/>
    <n v="768059"/>
    <x v="2"/>
    <s v="A5"/>
    <x v="0"/>
    <s v="Not Verified"/>
    <n v="35000"/>
    <n v="0.18240000000000001"/>
    <n v="146.22"/>
    <n v="6.9099999999999995E-2"/>
    <n v="12000"/>
    <n v="10"/>
    <n v="8773"/>
  </r>
  <r>
    <n v="518767"/>
    <x v="18"/>
    <x v="0"/>
    <x v="6"/>
    <s v="Kraft Foods"/>
    <x v="3"/>
    <x v="0"/>
    <x v="27"/>
    <d v="2021-10-10T00:00:00"/>
    <d v="2021-11-10T00:00:00"/>
    <x v="1"/>
    <x v="1"/>
    <d v="2021-12-10T00:00:00"/>
    <n v="670604"/>
    <x v="2"/>
    <s v="A4"/>
    <x v="0"/>
    <s v="Not Verified"/>
    <n v="53000"/>
    <n v="3.6900000000000002E-2"/>
    <n v="70.150000000000006"/>
    <n v="7.51E-2"/>
    <n v="3500"/>
    <n v="29"/>
    <n v="3606"/>
  </r>
  <r>
    <n v="516225"/>
    <x v="18"/>
    <x v="0"/>
    <x v="8"/>
    <s v="Mount Olive High School"/>
    <x v="3"/>
    <x v="0"/>
    <x v="27"/>
    <d v="2021-05-15T00:00:00"/>
    <d v="2021-06-15T00:00:00"/>
    <x v="1"/>
    <x v="1"/>
    <d v="2021-07-15T00:00:00"/>
    <n v="667206"/>
    <x v="2"/>
    <s v="A4"/>
    <x v="0"/>
    <s v="Not Verified"/>
    <n v="45000"/>
    <n v="0.22770000000000001"/>
    <n v="140.30000000000001"/>
    <n v="7.51E-2"/>
    <n v="7000"/>
    <n v="29"/>
    <n v="8418"/>
  </r>
  <r>
    <n v="601453"/>
    <x v="23"/>
    <x v="0"/>
    <x v="4"/>
    <s v="Gavekal Capital"/>
    <x v="3"/>
    <x v="0"/>
    <x v="50"/>
    <d v="2021-11-14T00:00:00"/>
    <d v="2021-11-14T00:00:00"/>
    <x v="1"/>
    <x v="1"/>
    <d v="2021-12-14T00:00:00"/>
    <n v="771786"/>
    <x v="2"/>
    <s v="A5"/>
    <x v="0"/>
    <s v="Not Verified"/>
    <n v="72000"/>
    <n v="0.1065"/>
    <n v="98.8"/>
    <n v="6.9099999999999995E-2"/>
    <n v="5000"/>
    <n v="11"/>
    <n v="5827"/>
  </r>
  <r>
    <n v="518525"/>
    <x v="27"/>
    <x v="0"/>
    <x v="0"/>
    <s v="NBS, LLC"/>
    <x v="3"/>
    <x v="0"/>
    <x v="27"/>
    <d v="2021-07-10T00:00:00"/>
    <d v="2021-07-10T00:00:00"/>
    <x v="1"/>
    <x v="1"/>
    <d v="2021-08-10T00:00:00"/>
    <n v="670256"/>
    <x v="2"/>
    <s v="A4"/>
    <x v="0"/>
    <s v="Not Verified"/>
    <n v="30000"/>
    <n v="0.14119999999999999"/>
    <n v="108.74"/>
    <n v="7.51E-2"/>
    <n v="8100"/>
    <n v="11"/>
    <n v="5461"/>
  </r>
  <r>
    <n v="572463"/>
    <x v="1"/>
    <x v="0"/>
    <x v="6"/>
    <s v="E&amp;M"/>
    <x v="2"/>
    <x v="0"/>
    <x v="54"/>
    <d v="2021-08-15T00:00:00"/>
    <d v="2021-04-15T00:00:00"/>
    <x v="1"/>
    <x v="1"/>
    <d v="2021-05-15T00:00:00"/>
    <n v="736345"/>
    <x v="2"/>
    <s v="B3"/>
    <x v="0"/>
    <s v="Not Verified"/>
    <n v="37440"/>
    <n v="0.1202"/>
    <n v="305.24"/>
    <n v="0.11119999999999999"/>
    <n v="14000"/>
    <n v="18"/>
    <n v="18262"/>
  </r>
  <r>
    <n v="666959"/>
    <x v="1"/>
    <x v="0"/>
    <x v="6"/>
    <s v="Netflix, Inc"/>
    <x v="2"/>
    <x v="0"/>
    <x v="0"/>
    <d v="2021-04-15T00:00:00"/>
    <d v="2021-04-15T00:00:00"/>
    <x v="1"/>
    <x v="1"/>
    <d v="2021-05-15T00:00:00"/>
    <n v="852691"/>
    <x v="2"/>
    <s v="B3"/>
    <x v="0"/>
    <s v="Not Verified"/>
    <n v="180000"/>
    <n v="7.2099999999999997E-2"/>
    <n v="257.16000000000003"/>
    <n v="0.1037"/>
    <n v="12000"/>
    <n v="31"/>
    <n v="14793"/>
  </r>
  <r>
    <n v="621028"/>
    <x v="35"/>
    <x v="0"/>
    <x v="6"/>
    <s v="Pulaski Bank"/>
    <x v="2"/>
    <x v="0"/>
    <x v="49"/>
    <d v="2021-03-13T00:00:00"/>
    <d v="2021-03-13T00:00:00"/>
    <x v="1"/>
    <x v="1"/>
    <d v="2021-04-13T00:00:00"/>
    <n v="795930"/>
    <x v="2"/>
    <s v="B4"/>
    <x v="0"/>
    <s v="Not Verified"/>
    <n v="44000"/>
    <n v="6.0499999999999998E-2"/>
    <n v="265.52999999999997"/>
    <n v="9.9900000000000003E-2"/>
    <n v="12500"/>
    <n v="45"/>
    <n v="14804"/>
  </r>
  <r>
    <n v="987940"/>
    <x v="8"/>
    <x v="0"/>
    <x v="6"/>
    <s v="Consolidated Technologies  Inc"/>
    <x v="2"/>
    <x v="0"/>
    <x v="13"/>
    <d v="2021-04-12T00:00:00"/>
    <d v="2021-04-12T00:00:00"/>
    <x v="1"/>
    <x v="1"/>
    <d v="2021-05-12T00:00:00"/>
    <n v="1212145"/>
    <x v="2"/>
    <s v="B4"/>
    <x v="0"/>
    <s v="Not Verified"/>
    <n v="78000"/>
    <n v="6.7100000000000007E-2"/>
    <n v="314.41000000000003"/>
    <n v="0.1242"/>
    <n v="14000"/>
    <n v="15"/>
    <n v="14707"/>
  </r>
  <r>
    <n v="670906"/>
    <x v="1"/>
    <x v="0"/>
    <x v="6"/>
    <s v="Ipendo Inc."/>
    <x v="2"/>
    <x v="0"/>
    <x v="0"/>
    <d v="2021-12-13T00:00:00"/>
    <d v="2021-12-13T00:00:00"/>
    <x v="1"/>
    <x v="1"/>
    <d v="2022-01-13T00:00:00"/>
    <n v="857734"/>
    <x v="2"/>
    <s v="B5"/>
    <x v="0"/>
    <s v="Not Verified"/>
    <n v="83000"/>
    <n v="0.17469999999999999"/>
    <n v="130.79"/>
    <n v="0.1111"/>
    <n v="6000"/>
    <n v="15"/>
    <n v="7428"/>
  </r>
  <r>
    <n v="729805"/>
    <x v="1"/>
    <x v="0"/>
    <x v="6"/>
    <s v="Menifee Bible Church"/>
    <x v="2"/>
    <x v="0"/>
    <x v="25"/>
    <d v="2021-05-16T00:00:00"/>
    <d v="2021-05-16T00:00:00"/>
    <x v="1"/>
    <x v="1"/>
    <d v="2021-06-16T00:00:00"/>
    <n v="925625"/>
    <x v="2"/>
    <s v="B5"/>
    <x v="0"/>
    <s v="Not Verified"/>
    <n v="65000"/>
    <n v="0.1482"/>
    <n v="282.45"/>
    <n v="0.11990000000000001"/>
    <n v="16000"/>
    <n v="41"/>
    <n v="16946"/>
  </r>
  <r>
    <n v="695647"/>
    <x v="8"/>
    <x v="0"/>
    <x v="3"/>
    <s v="department of health"/>
    <x v="2"/>
    <x v="0"/>
    <x v="42"/>
    <d v="2021-04-16T00:00:00"/>
    <d v="2021-03-12T00:00:00"/>
    <x v="1"/>
    <x v="1"/>
    <d v="2021-04-12T00:00:00"/>
    <n v="886754"/>
    <x v="2"/>
    <s v="B2"/>
    <x v="0"/>
    <s v="Not Verified"/>
    <n v="24500"/>
    <n v="0.26550000000000001"/>
    <n v="79.680000000000007"/>
    <n v="0.1"/>
    <n v="3750"/>
    <n v="13"/>
    <n v="4098"/>
  </r>
  <r>
    <n v="659426"/>
    <x v="8"/>
    <x v="0"/>
    <x v="3"/>
    <s v="Belaire Condo"/>
    <x v="2"/>
    <x v="0"/>
    <x v="21"/>
    <d v="2021-02-13T00:00:00"/>
    <d v="2021-03-13T00:00:00"/>
    <x v="1"/>
    <x v="1"/>
    <d v="2021-04-13T00:00:00"/>
    <n v="843376"/>
    <x v="2"/>
    <s v="B3"/>
    <x v="0"/>
    <s v="Not Verified"/>
    <n v="52000"/>
    <n v="0.06"/>
    <n v="257.16000000000003"/>
    <n v="0.1037"/>
    <n v="12000"/>
    <n v="12"/>
    <n v="14168"/>
  </r>
  <r>
    <n v="560857"/>
    <x v="8"/>
    <x v="0"/>
    <x v="3"/>
    <s v="affinia dumont"/>
    <x v="2"/>
    <x v="0"/>
    <x v="47"/>
    <d v="2021-05-16T00:00:00"/>
    <d v="2021-11-11T00:00:00"/>
    <x v="1"/>
    <x v="1"/>
    <d v="2021-12-11T00:00:00"/>
    <n v="721831"/>
    <x v="2"/>
    <s v="B3"/>
    <x v="0"/>
    <s v="Not Verified"/>
    <n v="31200"/>
    <n v="4.6199999999999998E-2"/>
    <n v="130.82"/>
    <n v="0.11119999999999999"/>
    <n v="6000"/>
    <n v="9"/>
    <n v="6758"/>
  </r>
  <r>
    <n v="796624"/>
    <x v="19"/>
    <x v="0"/>
    <x v="3"/>
    <s v="Kroger"/>
    <x v="2"/>
    <x v="0"/>
    <x v="6"/>
    <d v="2021-07-15T00:00:00"/>
    <d v="2021-10-14T00:00:00"/>
    <x v="1"/>
    <x v="1"/>
    <d v="2021-11-14T00:00:00"/>
    <n v="1001486"/>
    <x v="2"/>
    <s v="B3"/>
    <x v="0"/>
    <s v="Not Verified"/>
    <n v="21600"/>
    <n v="0.28000000000000003"/>
    <n v="151.08000000000001"/>
    <n v="0.1099"/>
    <n v="6950"/>
    <n v="24"/>
    <n v="8766"/>
  </r>
  <r>
    <n v="842351"/>
    <x v="8"/>
    <x v="0"/>
    <x v="3"/>
    <s v="Village of Monroe Police Department"/>
    <x v="2"/>
    <x v="0"/>
    <x v="11"/>
    <d v="2021-10-15T00:00:00"/>
    <d v="2021-11-11T00:00:00"/>
    <x v="1"/>
    <x v="1"/>
    <d v="2021-12-11T00:00:00"/>
    <n v="1053021"/>
    <x v="2"/>
    <s v="B3"/>
    <x v="0"/>
    <s v="Not Verified"/>
    <n v="48000"/>
    <n v="0.17699999999999999"/>
    <n v="206.51"/>
    <n v="0.1099"/>
    <n v="9500"/>
    <n v="63"/>
    <n v="9758"/>
  </r>
  <r>
    <n v="875150"/>
    <x v="8"/>
    <x v="0"/>
    <x v="3"/>
    <s v="Transamerica"/>
    <x v="2"/>
    <x v="0"/>
    <x v="10"/>
    <d v="2021-08-14T00:00:00"/>
    <d v="2021-07-14T00:00:00"/>
    <x v="1"/>
    <x v="1"/>
    <d v="2021-08-14T00:00:00"/>
    <n v="1089696"/>
    <x v="2"/>
    <s v="B4"/>
    <x v="0"/>
    <s v="Not Verified"/>
    <n v="52800"/>
    <n v="4.4499999999999998E-2"/>
    <n v="60.47"/>
    <n v="0.1149"/>
    <n v="2750"/>
    <n v="10"/>
    <n v="3442"/>
  </r>
  <r>
    <n v="868277"/>
    <x v="12"/>
    <x v="0"/>
    <x v="3"/>
    <s v="Geotechnical Testing Services"/>
    <x v="2"/>
    <x v="0"/>
    <x v="10"/>
    <d v="2021-05-15T00:00:00"/>
    <d v="2021-10-11T00:00:00"/>
    <x v="1"/>
    <x v="1"/>
    <d v="2021-11-11T00:00:00"/>
    <n v="1081995"/>
    <x v="2"/>
    <s v="B4"/>
    <x v="0"/>
    <s v="Not Verified"/>
    <n v="48000"/>
    <n v="0.26179999999999998"/>
    <n v="238.02"/>
    <n v="0.1149"/>
    <n v="17000"/>
    <n v="20"/>
    <n v="10929"/>
  </r>
  <r>
    <n v="738821"/>
    <x v="1"/>
    <x v="0"/>
    <x v="3"/>
    <s v="american precions spring"/>
    <x v="2"/>
    <x v="0"/>
    <x v="29"/>
    <d v="2021-03-16T00:00:00"/>
    <d v="2021-03-15T00:00:00"/>
    <x v="1"/>
    <x v="1"/>
    <d v="2021-04-15T00:00:00"/>
    <n v="936300"/>
    <x v="2"/>
    <s v="B4"/>
    <x v="0"/>
    <s v="Not Verified"/>
    <n v="46000"/>
    <n v="9.0999999999999998E-2"/>
    <n v="345.81"/>
    <n v="0.1074"/>
    <n v="16000"/>
    <n v="22"/>
    <n v="20472"/>
  </r>
  <r>
    <n v="590433"/>
    <x v="1"/>
    <x v="0"/>
    <x v="3"/>
    <s v="Communications &amp; Power Industries Inc."/>
    <x v="2"/>
    <x v="0"/>
    <x v="50"/>
    <d v="2021-10-13T00:00:00"/>
    <d v="2021-10-13T00:00:00"/>
    <x v="1"/>
    <x v="1"/>
    <d v="2021-11-13T00:00:00"/>
    <n v="758427"/>
    <x v="2"/>
    <s v="B5"/>
    <x v="0"/>
    <s v="Not Verified"/>
    <n v="72844.800000000003"/>
    <n v="0.24660000000000001"/>
    <n v="399.13"/>
    <n v="0.1186"/>
    <n v="18000"/>
    <n v="19"/>
    <n v="22860"/>
  </r>
  <r>
    <n v="772803"/>
    <x v="9"/>
    <x v="0"/>
    <x v="8"/>
    <s v="Nicholas  and  Associates  Inc."/>
    <x v="2"/>
    <x v="0"/>
    <x v="6"/>
    <d v="2021-04-15T00:00:00"/>
    <d v="2021-03-15T00:00:00"/>
    <x v="1"/>
    <x v="1"/>
    <d v="2021-04-15T00:00:00"/>
    <n v="974799"/>
    <x v="2"/>
    <s v="B3"/>
    <x v="0"/>
    <s v="Not Verified"/>
    <n v="36228"/>
    <n v="0.21329999999999999"/>
    <n v="217.38"/>
    <n v="0.1099"/>
    <n v="10000"/>
    <n v="11"/>
    <n v="12843"/>
  </r>
  <r>
    <n v="515607"/>
    <x v="1"/>
    <x v="0"/>
    <x v="8"/>
    <s v="L.A. County Sheriffs Dept."/>
    <x v="2"/>
    <x v="0"/>
    <x v="27"/>
    <d v="2021-04-15T00:00:00"/>
    <d v="2021-03-15T00:00:00"/>
    <x v="1"/>
    <x v="1"/>
    <d v="2021-04-15T00:00:00"/>
    <n v="666482"/>
    <x v="2"/>
    <s v="B4"/>
    <x v="0"/>
    <s v="Not Verified"/>
    <n v="45660"/>
    <n v="0.1138"/>
    <n v="228.25"/>
    <n v="0.1099"/>
    <n v="10500"/>
    <n v="10"/>
    <n v="13708"/>
  </r>
  <r>
    <n v="843242"/>
    <x v="16"/>
    <x v="0"/>
    <x v="8"/>
    <s v="Old Derby Animal Hospital"/>
    <x v="2"/>
    <x v="0"/>
    <x v="11"/>
    <d v="2021-04-16T00:00:00"/>
    <d v="2021-09-14T00:00:00"/>
    <x v="1"/>
    <x v="1"/>
    <d v="2021-10-14T00:00:00"/>
    <n v="1054014"/>
    <x v="2"/>
    <s v="B5"/>
    <x v="0"/>
    <s v="Not Verified"/>
    <n v="84500"/>
    <n v="0.17710000000000001"/>
    <n v="326.92"/>
    <n v="0.11990000000000001"/>
    <n v="14700"/>
    <n v="16"/>
    <n v="18774"/>
  </r>
  <r>
    <n v="649318"/>
    <x v="1"/>
    <x v="0"/>
    <x v="8"/>
    <s v="Harcos Labs"/>
    <x v="2"/>
    <x v="0"/>
    <x v="21"/>
    <d v="2021-11-14T00:00:00"/>
    <d v="2021-10-14T00:00:00"/>
    <x v="1"/>
    <x v="1"/>
    <d v="2021-11-14T00:00:00"/>
    <n v="830714"/>
    <x v="2"/>
    <s v="B5"/>
    <x v="0"/>
    <s v="Not Verified"/>
    <n v="28800"/>
    <n v="0.19750000000000001"/>
    <n v="152.59"/>
    <n v="0.1111"/>
    <n v="7000"/>
    <n v="15"/>
    <n v="9010"/>
  </r>
  <r>
    <n v="531001"/>
    <x v="1"/>
    <x v="0"/>
    <x v="8"/>
    <s v="HCVT"/>
    <x v="2"/>
    <x v="0"/>
    <x v="51"/>
    <d v="2021-03-14T00:00:00"/>
    <d v="2021-03-14T00:00:00"/>
    <x v="1"/>
    <x v="1"/>
    <d v="2021-04-14T00:00:00"/>
    <n v="686571"/>
    <x v="2"/>
    <s v="B5"/>
    <x v="0"/>
    <s v="Not Verified"/>
    <n v="52800"/>
    <n v="0.2009"/>
    <n v="266.08999999999997"/>
    <n v="0.1186"/>
    <n v="12000"/>
    <n v="19"/>
    <n v="15628"/>
  </r>
  <r>
    <n v="586802"/>
    <x v="1"/>
    <x v="0"/>
    <x v="4"/>
    <s v="ConSol"/>
    <x v="2"/>
    <x v="0"/>
    <x v="54"/>
    <d v="2021-02-16T00:00:00"/>
    <d v="2021-09-15T00:00:00"/>
    <x v="1"/>
    <x v="1"/>
    <d v="2021-10-15T00:00:00"/>
    <n v="753826"/>
    <x v="2"/>
    <s v="B2"/>
    <x v="0"/>
    <s v="Not Verified"/>
    <n v="28080"/>
    <n v="0.1953"/>
    <n v="265.91000000000003"/>
    <n v="0.1075"/>
    <n v="12300"/>
    <n v="12"/>
    <n v="15954"/>
  </r>
  <r>
    <n v="566342"/>
    <x v="5"/>
    <x v="0"/>
    <x v="4"/>
    <s v="Dick's Sporting Goods"/>
    <x v="2"/>
    <x v="0"/>
    <x v="47"/>
    <d v="2021-10-15T00:00:00"/>
    <d v="2021-09-15T00:00:00"/>
    <x v="1"/>
    <x v="1"/>
    <d v="2021-10-15T00:00:00"/>
    <n v="728519"/>
    <x v="2"/>
    <s v="B3"/>
    <x v="0"/>
    <s v="Not Verified"/>
    <n v="25708"/>
    <n v="0.1704"/>
    <n v="207.13"/>
    <n v="0.11119999999999999"/>
    <n v="9500"/>
    <n v="9"/>
    <n v="12427"/>
  </r>
  <r>
    <n v="625145"/>
    <x v="32"/>
    <x v="0"/>
    <x v="4"/>
    <s v="North Carolina State Employees Credit Union"/>
    <x v="2"/>
    <x v="0"/>
    <x v="41"/>
    <d v="2021-01-15T00:00:00"/>
    <d v="2021-12-15T00:00:00"/>
    <x v="1"/>
    <x v="1"/>
    <d v="2022-01-15T00:00:00"/>
    <n v="801180"/>
    <x v="2"/>
    <s v="B3"/>
    <x v="0"/>
    <s v="Not Verified"/>
    <n v="35400"/>
    <n v="0.22439999999999999"/>
    <n v="128.47"/>
    <n v="9.6199999999999994E-2"/>
    <n v="6100"/>
    <n v="10"/>
    <n v="7708"/>
  </r>
  <r>
    <n v="578826"/>
    <x v="4"/>
    <x v="0"/>
    <x v="4"/>
    <s v="Vector Security"/>
    <x v="2"/>
    <x v="0"/>
    <x v="54"/>
    <d v="2021-10-15T00:00:00"/>
    <d v="2021-10-15T00:00:00"/>
    <x v="1"/>
    <x v="1"/>
    <d v="2021-11-15T00:00:00"/>
    <n v="744247"/>
    <x v="2"/>
    <s v="B3"/>
    <x v="0"/>
    <s v="Not Verified"/>
    <n v="40000"/>
    <n v="0.14910000000000001"/>
    <n v="348.84"/>
    <n v="0.11119999999999999"/>
    <n v="16000"/>
    <n v="15"/>
    <n v="20930"/>
  </r>
  <r>
    <n v="530699"/>
    <x v="25"/>
    <x v="0"/>
    <x v="4"/>
    <s v="Winchester Neurological Consultants"/>
    <x v="2"/>
    <x v="0"/>
    <x v="51"/>
    <d v="2021-05-16T00:00:00"/>
    <d v="2021-07-15T00:00:00"/>
    <x v="1"/>
    <x v="1"/>
    <d v="2021-08-15T00:00:00"/>
    <n v="686216"/>
    <x v="2"/>
    <s v="B3"/>
    <x v="0"/>
    <s v="Not Verified"/>
    <n v="44000"/>
    <n v="0.19059999999999999"/>
    <n v="327.04000000000002"/>
    <n v="0.11119999999999999"/>
    <n v="15000"/>
    <n v="15"/>
    <n v="19622"/>
  </r>
  <r>
    <n v="544631"/>
    <x v="37"/>
    <x v="0"/>
    <x v="4"/>
    <s v="ECS Cmposites"/>
    <x v="2"/>
    <x v="0"/>
    <x v="43"/>
    <d v="2021-02-15T00:00:00"/>
    <d v="2021-02-15T00:00:00"/>
    <x v="1"/>
    <x v="1"/>
    <d v="2021-03-15T00:00:00"/>
    <n v="702541"/>
    <x v="2"/>
    <s v="B3"/>
    <x v="0"/>
    <s v="Not Verified"/>
    <n v="21636"/>
    <n v="0.2019"/>
    <n v="161.34"/>
    <n v="0.11119999999999999"/>
    <n v="7400"/>
    <n v="16"/>
    <n v="9658"/>
  </r>
  <r>
    <n v="754600"/>
    <x v="4"/>
    <x v="0"/>
    <x v="4"/>
    <s v="catholic charities"/>
    <x v="2"/>
    <x v="0"/>
    <x v="25"/>
    <d v="2021-02-13T00:00:00"/>
    <d v="2021-02-13T00:00:00"/>
    <x v="1"/>
    <x v="1"/>
    <d v="2021-03-13T00:00:00"/>
    <n v="954335"/>
    <x v="2"/>
    <s v="B3"/>
    <x v="0"/>
    <s v="Not Verified"/>
    <n v="29000"/>
    <n v="0.17630000000000001"/>
    <n v="243.46"/>
    <n v="0.1099"/>
    <n v="11200"/>
    <n v="24"/>
    <n v="13068"/>
  </r>
  <r>
    <n v="536634"/>
    <x v="1"/>
    <x v="0"/>
    <x v="4"/>
    <s v="Build.com"/>
    <x v="2"/>
    <x v="0"/>
    <x v="51"/>
    <d v="2021-01-12T00:00:00"/>
    <d v="2021-01-12T00:00:00"/>
    <x v="1"/>
    <x v="1"/>
    <d v="2021-02-12T00:00:00"/>
    <n v="693241"/>
    <x v="2"/>
    <s v="B4"/>
    <x v="0"/>
    <s v="Not Verified"/>
    <n v="24000"/>
    <n v="7.6999999999999999E-2"/>
    <n v="329.82"/>
    <n v="0.1149"/>
    <n v="15000"/>
    <n v="9"/>
    <n v="17298"/>
  </r>
  <r>
    <n v="1048931"/>
    <x v="44"/>
    <x v="0"/>
    <x v="4"/>
    <s v="Bartlett Regional Hospital"/>
    <x v="2"/>
    <x v="0"/>
    <x v="12"/>
    <d v="2021-09-15T00:00:00"/>
    <d v="2021-09-15T00:00:00"/>
    <x v="1"/>
    <x v="1"/>
    <d v="2021-10-15T00:00:00"/>
    <n v="1280317"/>
    <x v="2"/>
    <s v="B5"/>
    <x v="0"/>
    <s v="Not Verified"/>
    <n v="45000"/>
    <n v="0.2293"/>
    <n v="298.25"/>
    <n v="0.12690000000000001"/>
    <n v="13200"/>
    <n v="13"/>
    <n v="17560"/>
  </r>
  <r>
    <n v="735895"/>
    <x v="10"/>
    <x v="0"/>
    <x v="2"/>
    <s v="Wisconsin Department Of Corrections"/>
    <x v="2"/>
    <x v="0"/>
    <x v="25"/>
    <d v="2021-05-16T00:00:00"/>
    <d v="2021-01-14T00:00:00"/>
    <x v="1"/>
    <x v="1"/>
    <d v="2021-02-14T00:00:00"/>
    <n v="932720"/>
    <x v="2"/>
    <s v="B1"/>
    <x v="0"/>
    <s v="Not Verified"/>
    <n v="45000"/>
    <n v="0.1061"/>
    <n v="202.23"/>
    <n v="9.6299999999999997E-2"/>
    <n v="9600"/>
    <n v="13"/>
    <n v="11525"/>
  </r>
  <r>
    <n v="705824"/>
    <x v="1"/>
    <x v="0"/>
    <x v="2"/>
    <s v="pacific specialty insurance"/>
    <x v="2"/>
    <x v="0"/>
    <x v="42"/>
    <d v="2021-05-16T00:00:00"/>
    <d v="2021-11-14T00:00:00"/>
    <x v="1"/>
    <x v="1"/>
    <d v="2021-12-14T00:00:00"/>
    <n v="897928"/>
    <x v="2"/>
    <s v="B4"/>
    <x v="0"/>
    <s v="Not Verified"/>
    <n v="25200"/>
    <n v="0.1295"/>
    <n v="280.97000000000003"/>
    <n v="0.1074"/>
    <n v="13000"/>
    <n v="10"/>
    <n v="16494"/>
  </r>
  <r>
    <n v="618760"/>
    <x v="8"/>
    <x v="0"/>
    <x v="2"/>
    <s v="Intellicheck Mobilisa Inc."/>
    <x v="2"/>
    <x v="0"/>
    <x v="49"/>
    <d v="2021-05-16T00:00:00"/>
    <d v="2021-01-11T00:00:00"/>
    <x v="1"/>
    <x v="1"/>
    <d v="2021-02-11T00:00:00"/>
    <n v="793134"/>
    <x v="2"/>
    <s v="B5"/>
    <x v="0"/>
    <s v="Not Verified"/>
    <n v="84600"/>
    <n v="0.11840000000000001"/>
    <n v="129.62"/>
    <n v="0.1036"/>
    <n v="8400"/>
    <n v="25"/>
    <n v="6103"/>
  </r>
  <r>
    <n v="738328"/>
    <x v="1"/>
    <x v="0"/>
    <x v="5"/>
    <s v="IRJ Engineers"/>
    <x v="2"/>
    <x v="0"/>
    <x v="25"/>
    <d v="2021-05-16T00:00:00"/>
    <d v="2021-05-16T00:00:00"/>
    <x v="1"/>
    <x v="1"/>
    <d v="2021-06-16T00:00:00"/>
    <n v="935682"/>
    <x v="2"/>
    <s v="B2"/>
    <x v="0"/>
    <s v="Not Verified"/>
    <n v="50000"/>
    <n v="0.13439999999999999"/>
    <n v="344.62"/>
    <n v="0.10589999999999999"/>
    <n v="16000"/>
    <n v="6"/>
    <n v="20677"/>
  </r>
  <r>
    <n v="697526"/>
    <x v="1"/>
    <x v="0"/>
    <x v="5"/>
    <s v="Adler Fels Winery"/>
    <x v="2"/>
    <x v="0"/>
    <x v="42"/>
    <d v="2021-07-15T00:00:00"/>
    <d v="2021-06-15T00:00:00"/>
    <x v="1"/>
    <x v="1"/>
    <d v="2021-07-15T00:00:00"/>
    <n v="888812"/>
    <x v="2"/>
    <s v="B2"/>
    <x v="0"/>
    <s v="Not Verified"/>
    <n v="32760"/>
    <n v="2.8899999999999999E-2"/>
    <n v="169.98"/>
    <n v="0.1"/>
    <n v="8000"/>
    <n v="7"/>
    <n v="10087"/>
  </r>
  <r>
    <n v="530863"/>
    <x v="19"/>
    <x v="0"/>
    <x v="5"/>
    <s v="Village of Groveport"/>
    <x v="2"/>
    <x v="0"/>
    <x v="51"/>
    <d v="2021-05-16T00:00:00"/>
    <d v="2021-02-13T00:00:00"/>
    <x v="1"/>
    <x v="1"/>
    <d v="2021-03-13T00:00:00"/>
    <n v="686417"/>
    <x v="2"/>
    <s v="B2"/>
    <x v="0"/>
    <s v="Not Verified"/>
    <n v="20700"/>
    <n v="1.7399999999999999E-2"/>
    <n v="77.83"/>
    <n v="0.1075"/>
    <n v="3600"/>
    <n v="8"/>
    <n v="4393"/>
  </r>
  <r>
    <n v="687214"/>
    <x v="16"/>
    <x v="0"/>
    <x v="5"/>
    <s v="Reit Management &amp; Research, LLC"/>
    <x v="2"/>
    <x v="0"/>
    <x v="42"/>
    <d v="2021-01-16T00:00:00"/>
    <d v="2021-10-11T00:00:00"/>
    <x v="1"/>
    <x v="1"/>
    <d v="2021-11-11T00:00:00"/>
    <n v="877181"/>
    <x v="2"/>
    <s v="B3"/>
    <x v="0"/>
    <s v="Not Verified"/>
    <n v="70000"/>
    <n v="8.6900000000000005E-2"/>
    <n v="300.02"/>
    <n v="0.1037"/>
    <n v="14000"/>
    <n v="25"/>
    <n v="14736"/>
  </r>
  <r>
    <n v="727324"/>
    <x v="6"/>
    <x v="0"/>
    <x v="5"/>
    <s v="Willsub"/>
    <x v="2"/>
    <x v="0"/>
    <x v="29"/>
    <d v="2021-05-16T00:00:00"/>
    <d v="2021-10-14T00:00:00"/>
    <x v="1"/>
    <x v="1"/>
    <d v="2021-11-14T00:00:00"/>
    <n v="922822"/>
    <x v="2"/>
    <s v="B3"/>
    <x v="0"/>
    <s v="Not Verified"/>
    <n v="25000"/>
    <n v="0.2069"/>
    <n v="171.44"/>
    <n v="0.1037"/>
    <n v="8000"/>
    <n v="19"/>
    <n v="10043"/>
  </r>
  <r>
    <n v="715637"/>
    <x v="5"/>
    <x v="0"/>
    <x v="7"/>
    <s v="Fishermen's Hospital"/>
    <x v="2"/>
    <x v="0"/>
    <x v="29"/>
    <d v="2021-04-16T00:00:00"/>
    <d v="2021-04-16T00:00:00"/>
    <x v="1"/>
    <x v="1"/>
    <d v="2021-05-16T00:00:00"/>
    <n v="909300"/>
    <x v="2"/>
    <s v="B2"/>
    <x v="0"/>
    <s v="Not Verified"/>
    <n v="36996"/>
    <n v="0.18809999999999999"/>
    <n v="254.97"/>
    <n v="0.1"/>
    <n v="12000"/>
    <n v="12"/>
    <n v="15298"/>
  </r>
  <r>
    <n v="709868"/>
    <x v="16"/>
    <x v="0"/>
    <x v="7"/>
    <s v="Dana Farber Cancer Institute"/>
    <x v="2"/>
    <x v="0"/>
    <x v="42"/>
    <d v="2021-03-15T00:00:00"/>
    <d v="2021-06-13T00:00:00"/>
    <x v="1"/>
    <x v="1"/>
    <d v="2021-07-13T00:00:00"/>
    <n v="902546"/>
    <x v="2"/>
    <s v="B5"/>
    <x v="0"/>
    <s v="Not Verified"/>
    <n v="48276.800000000003"/>
    <n v="0.1143"/>
    <n v="262.66000000000003"/>
    <n v="0.1111"/>
    <n v="12050"/>
    <n v="23"/>
    <n v="14461"/>
  </r>
  <r>
    <n v="634140"/>
    <x v="8"/>
    <x v="0"/>
    <x v="9"/>
    <s v="Cornell Cooperative Extension Albany Cou"/>
    <x v="2"/>
    <x v="0"/>
    <x v="41"/>
    <d v="2021-12-15T00:00:00"/>
    <d v="2021-01-16T00:00:00"/>
    <x v="1"/>
    <x v="1"/>
    <d v="2021-02-16T00:00:00"/>
    <n v="812400"/>
    <x v="2"/>
    <s v="B2"/>
    <x v="0"/>
    <s v="Not Verified"/>
    <n v="35000"/>
    <n v="3.6299999999999999E-2"/>
    <n v="250.56"/>
    <n v="9.2499999999999999E-2"/>
    <n v="12000"/>
    <n v="9"/>
    <n v="15034"/>
  </r>
  <r>
    <n v="616624"/>
    <x v="8"/>
    <x v="0"/>
    <x v="9"/>
    <s v="orgill inc"/>
    <x v="2"/>
    <x v="0"/>
    <x v="49"/>
    <d v="2021-11-15T00:00:00"/>
    <d v="2021-12-15T00:00:00"/>
    <x v="1"/>
    <x v="1"/>
    <d v="2022-01-15T00:00:00"/>
    <n v="790622"/>
    <x v="2"/>
    <s v="B3"/>
    <x v="0"/>
    <s v="Not Verified"/>
    <n v="70000"/>
    <n v="0.19900000000000001"/>
    <n v="244.83"/>
    <n v="9.6199999999999994E-2"/>
    <n v="18000"/>
    <n v="36"/>
    <n v="14690"/>
  </r>
  <r>
    <n v="765317"/>
    <x v="1"/>
    <x v="0"/>
    <x v="9"/>
    <s v="Sedgwick CMS"/>
    <x v="2"/>
    <x v="0"/>
    <x v="25"/>
    <d v="2021-05-16T00:00:00"/>
    <d v="2021-01-15T00:00:00"/>
    <x v="1"/>
    <x v="1"/>
    <d v="2021-02-15T00:00:00"/>
    <n v="966178"/>
    <x v="2"/>
    <s v="B5"/>
    <x v="0"/>
    <s v="Not Verified"/>
    <n v="38000"/>
    <n v="0.17910000000000001"/>
    <n v="355.84"/>
    <n v="0.11990000000000001"/>
    <n v="16000"/>
    <n v="8"/>
    <n v="20866"/>
  </r>
  <r>
    <n v="747063"/>
    <x v="5"/>
    <x v="0"/>
    <x v="10"/>
    <s v="Kofsky, Hartman &amp; Weinger"/>
    <x v="2"/>
    <x v="0"/>
    <x v="25"/>
    <d v="2021-02-16T00:00:00"/>
    <d v="2021-03-15T00:00:00"/>
    <x v="1"/>
    <x v="1"/>
    <d v="2021-04-15T00:00:00"/>
    <n v="945902"/>
    <x v="2"/>
    <s v="B5"/>
    <x v="0"/>
    <s v="Not Verified"/>
    <n v="75000"/>
    <n v="5.79E-2"/>
    <n v="366.96"/>
    <n v="0.11990000000000001"/>
    <n v="16500"/>
    <n v="21"/>
    <n v="21685"/>
  </r>
  <r>
    <n v="527946"/>
    <x v="4"/>
    <x v="0"/>
    <x v="1"/>
    <s v="King's College"/>
    <x v="2"/>
    <x v="0"/>
    <x v="51"/>
    <d v="2021-05-16T00:00:00"/>
    <d v="2021-06-13T00:00:00"/>
    <x v="1"/>
    <x v="1"/>
    <d v="2021-07-13T00:00:00"/>
    <n v="682846"/>
    <x v="2"/>
    <s v="B2"/>
    <x v="0"/>
    <s v="Not Verified"/>
    <n v="43452"/>
    <n v="0.1663"/>
    <n v="162.13999999999999"/>
    <n v="0.1075"/>
    <n v="7500"/>
    <n v="15"/>
    <n v="9325"/>
  </r>
  <r>
    <n v="675643"/>
    <x v="23"/>
    <x v="0"/>
    <x v="1"/>
    <m/>
    <x v="2"/>
    <x v="0"/>
    <x v="42"/>
    <d v="2021-04-16T00:00:00"/>
    <d v="2021-04-16T00:00:00"/>
    <x v="1"/>
    <x v="1"/>
    <d v="2021-05-16T00:00:00"/>
    <n v="863464"/>
    <x v="2"/>
    <s v="B3"/>
    <x v="0"/>
    <s v="Not Verified"/>
    <n v="48000"/>
    <n v="6.3299999999999995E-2"/>
    <n v="257.16000000000003"/>
    <n v="0.1037"/>
    <n v="12000"/>
    <n v="12"/>
    <n v="15434"/>
  </r>
  <r>
    <n v="569877"/>
    <x v="37"/>
    <x v="0"/>
    <x v="0"/>
    <s v="Shelter Management"/>
    <x v="2"/>
    <x v="0"/>
    <x v="47"/>
    <d v="2021-05-16T00:00:00"/>
    <d v="2021-09-15T00:00:00"/>
    <x v="1"/>
    <x v="1"/>
    <d v="2021-10-15T00:00:00"/>
    <n v="733134"/>
    <x v="2"/>
    <s v="B2"/>
    <x v="0"/>
    <s v="Not Verified"/>
    <n v="45500"/>
    <n v="9.5200000000000007E-2"/>
    <n v="216.18"/>
    <n v="0.1075"/>
    <n v="10000"/>
    <n v="12"/>
    <n v="12971"/>
  </r>
  <r>
    <n v="537078"/>
    <x v="16"/>
    <x v="0"/>
    <x v="0"/>
    <s v="VNA Private Care"/>
    <x v="2"/>
    <x v="0"/>
    <x v="43"/>
    <d v="2021-04-15T00:00:00"/>
    <d v="2021-04-15T00:00:00"/>
    <x v="1"/>
    <x v="1"/>
    <d v="2021-05-15T00:00:00"/>
    <n v="693779"/>
    <x v="2"/>
    <s v="B4"/>
    <x v="0"/>
    <s v="Not Verified"/>
    <n v="30000"/>
    <n v="0.20280000000000001"/>
    <n v="233.07"/>
    <n v="0.1149"/>
    <n v="14400"/>
    <n v="24"/>
    <n v="13972"/>
  </r>
  <r>
    <n v="569883"/>
    <x v="37"/>
    <x v="0"/>
    <x v="0"/>
    <s v="Willamette Spine Center"/>
    <x v="2"/>
    <x v="0"/>
    <x v="54"/>
    <d v="2021-04-16T00:00:00"/>
    <d v="2021-09-15T00:00:00"/>
    <x v="1"/>
    <x v="1"/>
    <d v="2021-10-15T00:00:00"/>
    <n v="733140"/>
    <x v="2"/>
    <s v="B5"/>
    <x v="0"/>
    <s v="Not Verified"/>
    <n v="32000"/>
    <n v="7.0099999999999996E-2"/>
    <n v="177.4"/>
    <n v="0.1186"/>
    <n v="8000"/>
    <n v="11"/>
    <n v="10643"/>
  </r>
  <r>
    <n v="538336"/>
    <x v="9"/>
    <x v="0"/>
    <x v="7"/>
    <s v="Anne Arundel Medical Center"/>
    <x v="2"/>
    <x v="0"/>
    <x v="43"/>
    <d v="2021-08-15T00:00:00"/>
    <d v="2021-07-15T00:00:00"/>
    <x v="1"/>
    <x v="1"/>
    <d v="2021-08-15T00:00:00"/>
    <n v="695272"/>
    <x v="2"/>
    <s v="B5"/>
    <x v="0"/>
    <s v="Not Verified"/>
    <n v="60000"/>
    <n v="0.17399999999999999"/>
    <n v="310.44"/>
    <n v="0.1186"/>
    <n v="14000"/>
    <n v="16"/>
    <n v="18626"/>
  </r>
  <r>
    <n v="688463"/>
    <x v="22"/>
    <x v="0"/>
    <x v="1"/>
    <s v="Computers and Beyond"/>
    <x v="2"/>
    <x v="0"/>
    <x v="42"/>
    <d v="2021-03-16T00:00:00"/>
    <d v="2021-03-16T00:00:00"/>
    <x v="1"/>
    <x v="1"/>
    <d v="2021-04-16T00:00:00"/>
    <n v="878607"/>
    <x v="2"/>
    <s v="B4"/>
    <x v="0"/>
    <s v="Not Verified"/>
    <n v="26544"/>
    <n v="0.24640000000000001"/>
    <n v="177.77"/>
    <n v="0.1074"/>
    <n v="8225"/>
    <n v="18"/>
    <n v="10666"/>
  </r>
  <r>
    <n v="734308"/>
    <x v="3"/>
    <x v="0"/>
    <x v="6"/>
    <s v="Prairie Family Therapy"/>
    <x v="2"/>
    <x v="0"/>
    <x v="29"/>
    <d v="2021-02-16T00:00:00"/>
    <d v="2021-02-16T00:00:00"/>
    <x v="1"/>
    <x v="1"/>
    <d v="2021-03-16T00:00:00"/>
    <n v="930813"/>
    <x v="2"/>
    <s v="B5"/>
    <x v="0"/>
    <s v="Not Verified"/>
    <n v="30000"/>
    <n v="0.27039999999999997"/>
    <n v="173.29"/>
    <n v="0.1111"/>
    <n v="7950"/>
    <n v="42"/>
    <n v="10391"/>
  </r>
  <r>
    <n v="652594"/>
    <x v="10"/>
    <x v="0"/>
    <x v="3"/>
    <s v="Milwaukee County Government"/>
    <x v="2"/>
    <x v="0"/>
    <x v="21"/>
    <d v="2021-06-15T00:00:00"/>
    <d v="2021-10-14T00:00:00"/>
    <x v="1"/>
    <x v="1"/>
    <d v="2021-11-14T00:00:00"/>
    <n v="834610"/>
    <x v="2"/>
    <s v="B3"/>
    <x v="0"/>
    <s v="Not Verified"/>
    <n v="31000"/>
    <n v="9.4100000000000003E-2"/>
    <n v="180.01"/>
    <n v="0.1037"/>
    <n v="8400"/>
    <n v="13"/>
    <n v="10636"/>
  </r>
  <r>
    <n v="546057"/>
    <x v="3"/>
    <x v="0"/>
    <x v="3"/>
    <s v="Congregation B.J.B.E."/>
    <x v="2"/>
    <x v="0"/>
    <x v="47"/>
    <d v="2021-05-16T00:00:00"/>
    <d v="2021-09-15T00:00:00"/>
    <x v="1"/>
    <x v="1"/>
    <d v="2021-10-15T00:00:00"/>
    <n v="704203"/>
    <x v="2"/>
    <s v="B4"/>
    <x v="0"/>
    <s v="Not Verified"/>
    <n v="51000"/>
    <n v="0.21079999999999999"/>
    <n v="426.56"/>
    <n v="0.1149"/>
    <n v="19400"/>
    <n v="21"/>
    <n v="25594"/>
  </r>
  <r>
    <n v="754000"/>
    <x v="4"/>
    <x v="0"/>
    <x v="3"/>
    <s v="E.L. Hamm  and  Associates"/>
    <x v="2"/>
    <x v="0"/>
    <x v="25"/>
    <d v="2021-12-13T00:00:00"/>
    <d v="2021-12-13T00:00:00"/>
    <x v="1"/>
    <x v="1"/>
    <d v="2022-01-13T00:00:00"/>
    <n v="953694"/>
    <x v="2"/>
    <s v="B4"/>
    <x v="0"/>
    <s v="Not Verified"/>
    <n v="45000"/>
    <n v="0.11070000000000001"/>
    <n v="131.93"/>
    <n v="0.1149"/>
    <n v="6000"/>
    <n v="21"/>
    <n v="7385"/>
  </r>
  <r>
    <n v="704522"/>
    <x v="11"/>
    <x v="0"/>
    <x v="3"/>
    <s v="McPherson's Jewelry"/>
    <x v="2"/>
    <x v="0"/>
    <x v="42"/>
    <d v="2021-10-15T00:00:00"/>
    <d v="2021-10-15T00:00:00"/>
    <x v="1"/>
    <x v="1"/>
    <d v="2021-11-15T00:00:00"/>
    <n v="896542"/>
    <x v="2"/>
    <s v="B4"/>
    <x v="0"/>
    <s v="Not Verified"/>
    <n v="100000"/>
    <n v="0.17979999999999999"/>
    <n v="197.22"/>
    <n v="0.1074"/>
    <n v="9125"/>
    <n v="36"/>
    <n v="11804"/>
  </r>
  <r>
    <n v="624911"/>
    <x v="19"/>
    <x v="0"/>
    <x v="4"/>
    <s v="Ohio Department of Transportation"/>
    <x v="2"/>
    <x v="0"/>
    <x v="41"/>
    <d v="2021-05-16T00:00:00"/>
    <d v="2021-12-15T00:00:00"/>
    <x v="1"/>
    <x v="1"/>
    <d v="2022-01-15T00:00:00"/>
    <n v="800884"/>
    <x v="2"/>
    <s v="B2"/>
    <x v="0"/>
    <s v="Not Verified"/>
    <n v="36000"/>
    <n v="0.23499999999999999"/>
    <n v="131.55000000000001"/>
    <n v="9.2499999999999999E-2"/>
    <n v="6300"/>
    <n v="50"/>
    <n v="7892"/>
  </r>
  <r>
    <n v="527744"/>
    <x v="10"/>
    <x v="0"/>
    <x v="4"/>
    <s v="NORDCO  INC"/>
    <x v="2"/>
    <x v="0"/>
    <x v="51"/>
    <d v="2021-06-15T00:00:00"/>
    <d v="2021-06-15T00:00:00"/>
    <x v="1"/>
    <x v="1"/>
    <d v="2021-07-15T00:00:00"/>
    <n v="682603"/>
    <x v="2"/>
    <s v="B4"/>
    <x v="0"/>
    <s v="Not Verified"/>
    <n v="24000"/>
    <n v="0.1065"/>
    <n v="131.93"/>
    <n v="0.1149"/>
    <n v="6000"/>
    <n v="20"/>
    <n v="7928"/>
  </r>
  <r>
    <n v="536717"/>
    <x v="13"/>
    <x v="0"/>
    <x v="4"/>
    <s v="corfini gourmet"/>
    <x v="2"/>
    <x v="0"/>
    <x v="43"/>
    <d v="2021-07-15T00:00:00"/>
    <d v="2021-07-15T00:00:00"/>
    <x v="1"/>
    <x v="1"/>
    <d v="2021-08-15T00:00:00"/>
    <n v="693334"/>
    <x v="2"/>
    <s v="B5"/>
    <x v="0"/>
    <s v="Not Verified"/>
    <n v="35000"/>
    <n v="8.8499999999999995E-2"/>
    <n v="229.5"/>
    <n v="0.1186"/>
    <n v="16000"/>
    <n v="13"/>
    <n v="13770"/>
  </r>
  <r>
    <n v="604163"/>
    <x v="32"/>
    <x v="0"/>
    <x v="4"/>
    <s v="Moore County Government"/>
    <x v="2"/>
    <x v="0"/>
    <x v="49"/>
    <d v="2021-05-16T00:00:00"/>
    <d v="2021-09-11T00:00:00"/>
    <x v="1"/>
    <x v="1"/>
    <d v="2021-10-11T00:00:00"/>
    <n v="775168"/>
    <x v="2"/>
    <s v="B5"/>
    <x v="0"/>
    <s v="Not Verified"/>
    <n v="76404"/>
    <n v="0.13220000000000001"/>
    <n v="197.11"/>
    <n v="0.1036"/>
    <n v="9200"/>
    <n v="61"/>
    <n v="9947"/>
  </r>
  <r>
    <n v="645750"/>
    <x v="9"/>
    <x v="0"/>
    <x v="5"/>
    <s v="cnsi"/>
    <x v="2"/>
    <x v="0"/>
    <x v="21"/>
    <d v="2021-05-16T00:00:00"/>
    <d v="2021-06-11T00:00:00"/>
    <x v="1"/>
    <x v="1"/>
    <d v="2021-07-11T00:00:00"/>
    <n v="826260"/>
    <x v="2"/>
    <s v="B3"/>
    <x v="0"/>
    <s v="Not Verified"/>
    <n v="70000"/>
    <n v="0.1623"/>
    <n v="257.16000000000003"/>
    <n v="0.1037"/>
    <n v="12000"/>
    <n v="35"/>
    <n v="12505"/>
  </r>
  <r>
    <n v="748955"/>
    <x v="44"/>
    <x v="0"/>
    <x v="5"/>
    <s v="Neumuth Advertising"/>
    <x v="2"/>
    <x v="0"/>
    <x v="25"/>
    <d v="2021-06-11T00:00:00"/>
    <d v="2021-06-11T00:00:00"/>
    <x v="1"/>
    <x v="1"/>
    <d v="2021-07-11T00:00:00"/>
    <n v="948098"/>
    <x v="2"/>
    <s v="B4"/>
    <x v="0"/>
    <s v="Not Verified"/>
    <n v="40560"/>
    <n v="0.13930000000000001"/>
    <n v="263.86"/>
    <n v="0.1149"/>
    <n v="12000"/>
    <n v="19"/>
    <n v="12115"/>
  </r>
  <r>
    <n v="621253"/>
    <x v="8"/>
    <x v="0"/>
    <x v="5"/>
    <s v="Clark Funeral Home"/>
    <x v="2"/>
    <x v="0"/>
    <x v="49"/>
    <d v="2021-03-14T00:00:00"/>
    <d v="2021-03-14T00:00:00"/>
    <x v="1"/>
    <x v="1"/>
    <d v="2021-04-14T00:00:00"/>
    <n v="796209"/>
    <x v="2"/>
    <s v="B5"/>
    <x v="0"/>
    <s v="Not Verified"/>
    <n v="55000"/>
    <n v="0.15989999999999999"/>
    <n v="385.65"/>
    <n v="0.1036"/>
    <n v="18000"/>
    <n v="18"/>
    <n v="22385"/>
  </r>
  <r>
    <n v="634236"/>
    <x v="1"/>
    <x v="0"/>
    <x v="7"/>
    <s v="Becoming Independent"/>
    <x v="2"/>
    <x v="0"/>
    <x v="41"/>
    <d v="2021-05-16T00:00:00"/>
    <d v="2021-03-13T00:00:00"/>
    <x v="1"/>
    <x v="1"/>
    <d v="2021-04-13T00:00:00"/>
    <n v="812512"/>
    <x v="2"/>
    <s v="B4"/>
    <x v="0"/>
    <s v="Not Verified"/>
    <n v="40000"/>
    <n v="0.20880000000000001"/>
    <n v="148.69999999999999"/>
    <n v="9.9900000000000003E-2"/>
    <n v="7000"/>
    <n v="29"/>
    <n v="8195"/>
  </r>
  <r>
    <n v="537538"/>
    <x v="18"/>
    <x v="0"/>
    <x v="7"/>
    <s v="The Lightstone Group"/>
    <x v="2"/>
    <x v="0"/>
    <x v="51"/>
    <d v="2021-07-14T00:00:00"/>
    <d v="2021-09-14T00:00:00"/>
    <x v="1"/>
    <x v="1"/>
    <d v="2021-10-14T00:00:00"/>
    <n v="694350"/>
    <x v="2"/>
    <s v="B5"/>
    <x v="0"/>
    <s v="Not Verified"/>
    <n v="81080"/>
    <n v="0.1535"/>
    <n v="310.44"/>
    <n v="0.1186"/>
    <n v="14000"/>
    <n v="32"/>
    <n v="18464"/>
  </r>
  <r>
    <n v="569592"/>
    <x v="25"/>
    <x v="0"/>
    <x v="10"/>
    <s v="Patterson Dental"/>
    <x v="2"/>
    <x v="0"/>
    <x v="47"/>
    <d v="2021-04-16T00:00:00"/>
    <d v="2021-02-15T00:00:00"/>
    <x v="1"/>
    <x v="1"/>
    <d v="2021-03-15T00:00:00"/>
    <n v="732692"/>
    <x v="2"/>
    <s v="B4"/>
    <x v="0"/>
    <s v="Not Verified"/>
    <n v="39000"/>
    <n v="0.21199999999999999"/>
    <n v="316.63"/>
    <n v="0.1149"/>
    <n v="14400"/>
    <n v="15"/>
    <n v="18918"/>
  </r>
  <r>
    <n v="520137"/>
    <x v="5"/>
    <x v="0"/>
    <x v="1"/>
    <s v="Barnes &amp; Noble"/>
    <x v="2"/>
    <x v="0"/>
    <x v="51"/>
    <d v="2021-11-13T00:00:00"/>
    <d v="2021-02-13T00:00:00"/>
    <x v="1"/>
    <x v="1"/>
    <d v="2021-03-13T00:00:00"/>
    <n v="672384"/>
    <x v="2"/>
    <s v="B5"/>
    <x v="0"/>
    <s v="Not Verified"/>
    <n v="36300"/>
    <n v="0.17119999999999999"/>
    <n v="277.32"/>
    <n v="0.11360000000000001"/>
    <n v="19000"/>
    <n v="20"/>
    <n v="15668"/>
  </r>
  <r>
    <n v="624185"/>
    <x v="8"/>
    <x v="0"/>
    <x v="0"/>
    <s v="Dotmenu"/>
    <x v="2"/>
    <x v="0"/>
    <x v="41"/>
    <d v="2021-05-16T00:00:00"/>
    <d v="2021-12-15T00:00:00"/>
    <x v="1"/>
    <x v="1"/>
    <d v="2022-01-15T00:00:00"/>
    <n v="787428"/>
    <x v="2"/>
    <s v="B3"/>
    <x v="0"/>
    <s v="Not Verified"/>
    <n v="120000"/>
    <n v="4.7899999999999998E-2"/>
    <n v="276.42"/>
    <n v="9.6199999999999994E-2"/>
    <n v="21000"/>
    <n v="16"/>
    <n v="16585"/>
  </r>
  <r>
    <n v="766828"/>
    <x v="20"/>
    <x v="0"/>
    <x v="0"/>
    <s v="PFI tech"/>
    <x v="2"/>
    <x v="0"/>
    <x v="25"/>
    <d v="2021-04-16T00:00:00"/>
    <d v="2021-02-14T00:00:00"/>
    <x v="1"/>
    <x v="1"/>
    <d v="2021-03-14T00:00:00"/>
    <n v="967857"/>
    <x v="2"/>
    <s v="B4"/>
    <x v="0"/>
    <s v="Not Verified"/>
    <n v="35364"/>
    <n v="0.19950000000000001"/>
    <n v="230.87"/>
    <n v="0.1149"/>
    <n v="10500"/>
    <n v="38"/>
    <n v="13035"/>
  </r>
  <r>
    <n v="642825"/>
    <x v="5"/>
    <x v="0"/>
    <x v="0"/>
    <s v="Lake Mary Preparatory School"/>
    <x v="2"/>
    <x v="0"/>
    <x v="41"/>
    <d v="2021-06-14T00:00:00"/>
    <d v="2021-11-11T00:00:00"/>
    <x v="1"/>
    <x v="1"/>
    <d v="2021-12-11T00:00:00"/>
    <n v="822726"/>
    <x v="2"/>
    <s v="B4"/>
    <x v="0"/>
    <s v="Not Verified"/>
    <n v="42000"/>
    <n v="0.2306"/>
    <n v="40.369999999999997"/>
    <n v="9.9900000000000003E-2"/>
    <n v="1900"/>
    <n v="22"/>
    <n v="2049"/>
  </r>
  <r>
    <n v="591194"/>
    <x v="1"/>
    <x v="0"/>
    <x v="0"/>
    <s v="DealerSocket Inc"/>
    <x v="2"/>
    <x v="0"/>
    <x v="50"/>
    <d v="2021-08-14T00:00:00"/>
    <d v="2021-07-14T00:00:00"/>
    <x v="1"/>
    <x v="1"/>
    <d v="2021-08-14T00:00:00"/>
    <n v="759343"/>
    <x v="2"/>
    <s v="B4"/>
    <x v="0"/>
    <s v="Not Verified"/>
    <n v="55000"/>
    <n v="0.20899999999999999"/>
    <n v="131.93"/>
    <n v="0.1149"/>
    <n v="6000"/>
    <n v="29"/>
    <n v="7772"/>
  </r>
  <r>
    <n v="537037"/>
    <x v="7"/>
    <x v="0"/>
    <x v="0"/>
    <s v="Darlene group"/>
    <x v="2"/>
    <x v="0"/>
    <x v="43"/>
    <d v="2021-04-16T00:00:00"/>
    <d v="2021-04-13T00:00:00"/>
    <x v="1"/>
    <x v="1"/>
    <d v="2021-05-13T00:00:00"/>
    <n v="693722"/>
    <x v="2"/>
    <s v="B5"/>
    <x v="0"/>
    <s v="Not Verified"/>
    <n v="42000"/>
    <n v="0.23200000000000001"/>
    <n v="288.26"/>
    <n v="0.1186"/>
    <n v="13000"/>
    <n v="26"/>
    <n v="16315"/>
  </r>
  <r>
    <n v="595465"/>
    <x v="8"/>
    <x v="0"/>
    <x v="0"/>
    <s v="Bloomberg L.P."/>
    <x v="2"/>
    <x v="0"/>
    <x v="50"/>
    <d v="2021-09-15T00:00:00"/>
    <d v="2021-07-11T00:00:00"/>
    <x v="1"/>
    <x v="1"/>
    <d v="2021-08-11T00:00:00"/>
    <n v="764516"/>
    <x v="2"/>
    <s v="B4"/>
    <x v="0"/>
    <s v="Not Verified"/>
    <n v="75000"/>
    <n v="0.10580000000000001"/>
    <n v="219.88"/>
    <n v="0.1149"/>
    <n v="10000"/>
    <n v="17"/>
    <n v="10732"/>
  </r>
  <r>
    <n v="852064"/>
    <x v="19"/>
    <x v="0"/>
    <x v="3"/>
    <s v="cicinnati children hospital (CCHMC)"/>
    <x v="2"/>
    <x v="0"/>
    <x v="11"/>
    <d v="2021-02-16T00:00:00"/>
    <d v="2021-02-15T00:00:00"/>
    <x v="1"/>
    <x v="1"/>
    <d v="2021-03-15T00:00:00"/>
    <n v="1064080"/>
    <x v="2"/>
    <s v="B5"/>
    <x v="0"/>
    <s v="Not Verified"/>
    <n v="50000"/>
    <n v="5.33E-2"/>
    <n v="378.07"/>
    <n v="0.11990000000000001"/>
    <n v="17000"/>
    <n v="15"/>
    <n v="22014"/>
  </r>
  <r>
    <n v="519760"/>
    <x v="18"/>
    <x v="0"/>
    <x v="8"/>
    <s v="Skarven Enterprises  Inc."/>
    <x v="2"/>
    <x v="0"/>
    <x v="27"/>
    <d v="2021-03-16T00:00:00"/>
    <d v="2021-03-13T00:00:00"/>
    <x v="1"/>
    <x v="1"/>
    <d v="2021-04-13T00:00:00"/>
    <n v="671910"/>
    <x v="2"/>
    <s v="B5"/>
    <x v="0"/>
    <s v="Not Verified"/>
    <n v="71500"/>
    <n v="0.2034"/>
    <n v="157.85"/>
    <n v="0.11360000000000001"/>
    <n v="7200"/>
    <n v="28"/>
    <n v="8954"/>
  </r>
  <r>
    <n v="516247"/>
    <x v="33"/>
    <x v="0"/>
    <x v="2"/>
    <s v="Komatsu America Corporation"/>
    <x v="2"/>
    <x v="0"/>
    <x v="27"/>
    <d v="2021-05-15T00:00:00"/>
    <d v="2021-06-15T00:00:00"/>
    <x v="1"/>
    <x v="1"/>
    <d v="2021-07-15T00:00:00"/>
    <n v="667245"/>
    <x v="2"/>
    <s v="B4"/>
    <x v="0"/>
    <s v="Not Verified"/>
    <n v="56000"/>
    <n v="0.19939999999999999"/>
    <n v="264.66000000000003"/>
    <n v="0.1099"/>
    <n v="20000"/>
    <n v="28"/>
    <n v="15879"/>
  </r>
  <r>
    <n v="709321"/>
    <x v="16"/>
    <x v="0"/>
    <x v="5"/>
    <s v="Brown Borthers Harriman"/>
    <x v="2"/>
    <x v="0"/>
    <x v="29"/>
    <d v="2021-05-16T00:00:00"/>
    <d v="2021-04-16T00:00:00"/>
    <x v="1"/>
    <x v="1"/>
    <d v="2021-05-16T00:00:00"/>
    <n v="901926"/>
    <x v="2"/>
    <s v="B2"/>
    <x v="0"/>
    <s v="Not Verified"/>
    <n v="48000"/>
    <n v="0.24299999999999999"/>
    <n v="212.48"/>
    <n v="0.1"/>
    <n v="10000"/>
    <n v="21"/>
    <n v="12748"/>
  </r>
  <r>
    <n v="875326"/>
    <x v="19"/>
    <x v="0"/>
    <x v="7"/>
    <s v="all american youth activitiies of ohio"/>
    <x v="2"/>
    <x v="0"/>
    <x v="10"/>
    <d v="2021-09-14T00:00:00"/>
    <d v="2021-08-14T00:00:00"/>
    <x v="1"/>
    <x v="1"/>
    <d v="2021-09-14T00:00:00"/>
    <n v="1089830"/>
    <x v="2"/>
    <s v="B2"/>
    <x v="0"/>
    <s v="Not Verified"/>
    <n v="52500"/>
    <n v="6.7199999999999996E-2"/>
    <n v="237.26"/>
    <n v="0.1065"/>
    <n v="11000"/>
    <n v="25"/>
    <n v="13602"/>
  </r>
  <r>
    <n v="557649"/>
    <x v="25"/>
    <x v="0"/>
    <x v="1"/>
    <s v="county of albemarle"/>
    <x v="2"/>
    <x v="0"/>
    <x v="47"/>
    <d v="2021-05-16T00:00:00"/>
    <d v="2021-03-12T00:00:00"/>
    <x v="1"/>
    <x v="1"/>
    <d v="2021-04-12T00:00:00"/>
    <n v="717963"/>
    <x v="2"/>
    <s v="B4"/>
    <x v="0"/>
    <s v="Not Verified"/>
    <n v="42500"/>
    <n v="0.1179"/>
    <n v="263.86"/>
    <n v="0.1149"/>
    <n v="12000"/>
    <n v="57"/>
    <n v="13925"/>
  </r>
  <r>
    <n v="731337"/>
    <x v="10"/>
    <x v="0"/>
    <x v="3"/>
    <s v="Sentry Insurance"/>
    <x v="2"/>
    <x v="0"/>
    <x v="29"/>
    <d v="2021-05-16T00:00:00"/>
    <d v="2021-04-14T00:00:00"/>
    <x v="1"/>
    <x v="1"/>
    <d v="2021-05-14T00:00:00"/>
    <n v="927400"/>
    <x v="2"/>
    <s v="B5"/>
    <x v="0"/>
    <s v="Not Verified"/>
    <n v="88000"/>
    <n v="0.16619999999999999"/>
    <n v="370.56"/>
    <n v="0.1111"/>
    <n v="17000"/>
    <n v="45"/>
    <n v="21205"/>
  </r>
  <r>
    <n v="540107"/>
    <x v="4"/>
    <x v="0"/>
    <x v="8"/>
    <s v="UPMC"/>
    <x v="2"/>
    <x v="0"/>
    <x v="43"/>
    <d v="2021-08-13T00:00:00"/>
    <d v="2021-07-13T00:00:00"/>
    <x v="1"/>
    <x v="1"/>
    <d v="2021-08-13T00:00:00"/>
    <n v="697319"/>
    <x v="2"/>
    <s v="B1"/>
    <x v="0"/>
    <s v="Not Verified"/>
    <n v="29748"/>
    <n v="0.21260000000000001"/>
    <n v="42.87"/>
    <n v="0.1038"/>
    <n v="2000"/>
    <n v="22"/>
    <n v="2412"/>
  </r>
  <r>
    <n v="525814"/>
    <x v="18"/>
    <x v="0"/>
    <x v="8"/>
    <s v="MediMedia"/>
    <x v="2"/>
    <x v="0"/>
    <x v="51"/>
    <d v="2021-09-15T00:00:00"/>
    <d v="2021-06-15T00:00:00"/>
    <x v="1"/>
    <x v="1"/>
    <d v="2021-07-15T00:00:00"/>
    <n v="680294"/>
    <x v="2"/>
    <s v="B3"/>
    <x v="0"/>
    <s v="Not Verified"/>
    <n v="58000"/>
    <n v="0.13550000000000001"/>
    <n v="180.42"/>
    <n v="0.11119999999999999"/>
    <n v="13300"/>
    <n v="16"/>
    <n v="10825"/>
  </r>
  <r>
    <n v="548338"/>
    <x v="3"/>
    <x v="0"/>
    <x v="0"/>
    <m/>
    <x v="2"/>
    <x v="0"/>
    <x v="43"/>
    <d v="2021-09-15T00:00:00"/>
    <d v="2021-08-15T00:00:00"/>
    <x v="1"/>
    <x v="1"/>
    <d v="2021-09-15T00:00:00"/>
    <n v="706946"/>
    <x v="2"/>
    <s v="B5"/>
    <x v="0"/>
    <s v="Not Verified"/>
    <n v="24000"/>
    <n v="0.21"/>
    <n v="93.13"/>
    <n v="0.1186"/>
    <n v="4200"/>
    <n v="8"/>
    <n v="5588"/>
  </r>
  <r>
    <n v="679852"/>
    <x v="8"/>
    <x v="0"/>
    <x v="3"/>
    <s v="Paychex"/>
    <x v="2"/>
    <x v="0"/>
    <x v="0"/>
    <d v="2021-04-16T00:00:00"/>
    <d v="2021-08-15T00:00:00"/>
    <x v="1"/>
    <x v="1"/>
    <d v="2021-09-15T00:00:00"/>
    <n v="868493"/>
    <x v="2"/>
    <s v="B4"/>
    <x v="0"/>
    <s v="Not Verified"/>
    <n v="65004"/>
    <n v="0.16520000000000001"/>
    <n v="204.25"/>
    <n v="0.1074"/>
    <n v="9450"/>
    <n v="26"/>
    <n v="12210"/>
  </r>
  <r>
    <n v="744067"/>
    <x v="1"/>
    <x v="0"/>
    <x v="3"/>
    <s v="City of Petaluma"/>
    <x v="0"/>
    <x v="0"/>
    <x v="25"/>
    <d v="2021-05-16T00:00:00"/>
    <d v="2021-05-16T00:00:00"/>
    <x v="1"/>
    <x v="1"/>
    <d v="2021-06-16T00:00:00"/>
    <n v="942479"/>
    <x v="2"/>
    <s v="C1"/>
    <x v="0"/>
    <s v="Not Verified"/>
    <n v="80000"/>
    <n v="0.1552"/>
    <n v="209.29"/>
    <n v="0.12989999999999999"/>
    <n v="9200"/>
    <n v="13"/>
    <n v="12557"/>
  </r>
  <r>
    <n v="552060"/>
    <x v="13"/>
    <x v="0"/>
    <x v="3"/>
    <s v="Foster farms"/>
    <x v="0"/>
    <x v="0"/>
    <x v="43"/>
    <d v="2021-04-16T00:00:00"/>
    <d v="2021-08-15T00:00:00"/>
    <x v="1"/>
    <x v="1"/>
    <d v="2021-09-15T00:00:00"/>
    <n v="711399"/>
    <x v="2"/>
    <s v="C2"/>
    <x v="0"/>
    <s v="Not Verified"/>
    <n v="85000"/>
    <n v="0.1036"/>
    <n v="138.4"/>
    <n v="0.1361"/>
    <n v="6000"/>
    <n v="29"/>
    <n v="8304"/>
  </r>
  <r>
    <n v="839882"/>
    <x v="8"/>
    <x v="0"/>
    <x v="3"/>
    <s v="Babylon Central Fire &amp; Rescue Alarm"/>
    <x v="0"/>
    <x v="0"/>
    <x v="11"/>
    <d v="2021-04-16T00:00:00"/>
    <d v="2021-09-14T00:00:00"/>
    <x v="1"/>
    <x v="1"/>
    <d v="2021-10-14T00:00:00"/>
    <n v="1050148"/>
    <x v="2"/>
    <s v="C2"/>
    <x v="0"/>
    <s v="Not Verified"/>
    <n v="105000"/>
    <n v="0.17030000000000001"/>
    <n v="345.08"/>
    <n v="0.13489999999999999"/>
    <n v="15000"/>
    <n v="29"/>
    <n v="19779"/>
  </r>
  <r>
    <n v="651356"/>
    <x v="16"/>
    <x v="0"/>
    <x v="8"/>
    <s v="Buildium"/>
    <x v="0"/>
    <x v="0"/>
    <x v="21"/>
    <d v="2021-04-16T00:00:00"/>
    <d v="2021-08-14T00:00:00"/>
    <x v="1"/>
    <x v="1"/>
    <d v="2021-09-14T00:00:00"/>
    <n v="833205"/>
    <x v="2"/>
    <s v="C1"/>
    <x v="0"/>
    <s v="Not Verified"/>
    <n v="70000"/>
    <n v="0.12379999999999999"/>
    <n v="257.52999999999997"/>
    <n v="0.1268"/>
    <n v="11400"/>
    <n v="33"/>
    <n v="15017"/>
  </r>
  <r>
    <n v="754965"/>
    <x v="29"/>
    <x v="0"/>
    <x v="8"/>
    <s v="Hilton Worldwide"/>
    <x v="0"/>
    <x v="0"/>
    <x v="25"/>
    <d v="2021-05-16T00:00:00"/>
    <d v="2021-10-14T00:00:00"/>
    <x v="1"/>
    <x v="1"/>
    <d v="2021-11-14T00:00:00"/>
    <n v="954732"/>
    <x v="2"/>
    <s v="C1"/>
    <x v="0"/>
    <s v="Not Verified"/>
    <n v="32004"/>
    <n v="0.1462"/>
    <n v="113.74"/>
    <n v="0.12989999999999999"/>
    <n v="5000"/>
    <n v="38"/>
    <n v="6613"/>
  </r>
  <r>
    <n v="616585"/>
    <x v="8"/>
    <x v="0"/>
    <x v="8"/>
    <m/>
    <x v="0"/>
    <x v="0"/>
    <x v="49"/>
    <d v="2021-11-15T00:00:00"/>
    <d v="2021-12-15T00:00:00"/>
    <x v="1"/>
    <x v="1"/>
    <d v="2022-01-15T00:00:00"/>
    <n v="790584"/>
    <x v="2"/>
    <s v="C2"/>
    <x v="0"/>
    <s v="Not Verified"/>
    <n v="24000"/>
    <n v="0.23599999999999999"/>
    <n v="99.24"/>
    <n v="0.12609999999999999"/>
    <n v="4400"/>
    <n v="8"/>
    <n v="5954"/>
  </r>
  <r>
    <n v="601452"/>
    <x v="18"/>
    <x v="0"/>
    <x v="8"/>
    <m/>
    <x v="0"/>
    <x v="0"/>
    <x v="50"/>
    <d v="2021-05-16T00:00:00"/>
    <d v="2021-12-13T00:00:00"/>
    <x v="1"/>
    <x v="1"/>
    <d v="2022-01-13T00:00:00"/>
    <n v="771784"/>
    <x v="2"/>
    <s v="C2"/>
    <x v="0"/>
    <s v="Not Verified"/>
    <n v="50000"/>
    <n v="0.21310000000000001"/>
    <n v="252.61"/>
    <n v="0.12609999999999999"/>
    <n v="11200"/>
    <n v="9"/>
    <n v="14484"/>
  </r>
  <r>
    <n v="735061"/>
    <x v="1"/>
    <x v="0"/>
    <x v="8"/>
    <s v="Elephant Bar"/>
    <x v="0"/>
    <x v="0"/>
    <x v="29"/>
    <d v="2021-05-13T00:00:00"/>
    <d v="2021-05-13T00:00:00"/>
    <x v="1"/>
    <x v="1"/>
    <d v="2021-06-13T00:00:00"/>
    <n v="931671"/>
    <x v="2"/>
    <s v="C2"/>
    <x v="0"/>
    <s v="Not Verified"/>
    <n v="21600"/>
    <n v="0.2011"/>
    <n v="91.14"/>
    <n v="0.13059999999999999"/>
    <n v="4000"/>
    <n v="16"/>
    <n v="4890"/>
  </r>
  <r>
    <n v="544681"/>
    <x v="1"/>
    <x v="0"/>
    <x v="8"/>
    <s v="Jimex Corporation"/>
    <x v="0"/>
    <x v="0"/>
    <x v="43"/>
    <d v="2021-11-13T00:00:00"/>
    <d v="2021-10-13T00:00:00"/>
    <x v="1"/>
    <x v="1"/>
    <d v="2021-11-13T00:00:00"/>
    <n v="702596"/>
    <x v="2"/>
    <s v="C2"/>
    <x v="0"/>
    <s v="Not Verified"/>
    <n v="48000"/>
    <n v="0.20100000000000001"/>
    <n v="253.74"/>
    <n v="0.1361"/>
    <n v="11000"/>
    <n v="19"/>
    <n v="14614"/>
  </r>
  <r>
    <n v="835528"/>
    <x v="1"/>
    <x v="0"/>
    <x v="4"/>
    <s v="Ocean Duke Corporation"/>
    <x v="0"/>
    <x v="0"/>
    <x v="11"/>
    <d v="2021-05-16T00:00:00"/>
    <d v="2021-01-15T00:00:00"/>
    <x v="1"/>
    <x v="1"/>
    <d v="2021-02-15T00:00:00"/>
    <n v="1045477"/>
    <x v="2"/>
    <s v="C1"/>
    <x v="0"/>
    <s v="Not Verified"/>
    <n v="43000"/>
    <n v="0.12839999999999999"/>
    <n v="400.37"/>
    <n v="0.12989999999999999"/>
    <n v="17600"/>
    <n v="12"/>
    <n v="23274"/>
  </r>
  <r>
    <n v="687902"/>
    <x v="2"/>
    <x v="0"/>
    <x v="4"/>
    <s v="Cho-Yeh Camp and Conference Center, Inc"/>
    <x v="0"/>
    <x v="0"/>
    <x v="42"/>
    <d v="2021-05-16T00:00:00"/>
    <d v="2021-03-14T00:00:00"/>
    <x v="1"/>
    <x v="1"/>
    <d v="2021-04-14T00:00:00"/>
    <n v="877945"/>
    <x v="2"/>
    <s v="C1"/>
    <x v="0"/>
    <s v="Not Verified"/>
    <n v="46500"/>
    <n v="0.19900000000000001"/>
    <n v="302.70999999999998"/>
    <n v="0.1268"/>
    <n v="13400"/>
    <n v="14"/>
    <n v="17284"/>
  </r>
  <r>
    <n v="633190"/>
    <x v="1"/>
    <x v="0"/>
    <x v="4"/>
    <s v="Invesco"/>
    <x v="0"/>
    <x v="0"/>
    <x v="21"/>
    <d v="2021-05-16T00:00:00"/>
    <d v="2021-05-14T00:00:00"/>
    <x v="1"/>
    <x v="1"/>
    <d v="2021-06-14T00:00:00"/>
    <n v="811163"/>
    <x v="2"/>
    <s v="C2"/>
    <x v="0"/>
    <s v="Not Verified"/>
    <n v="80000"/>
    <n v="0.155"/>
    <n v="227.84"/>
    <n v="0.13059999999999999"/>
    <n v="10000"/>
    <n v="24"/>
    <n v="13142"/>
  </r>
  <r>
    <n v="884676"/>
    <x v="1"/>
    <x v="0"/>
    <x v="4"/>
    <s v="Nordstrom"/>
    <x v="0"/>
    <x v="0"/>
    <x v="10"/>
    <d v="2021-03-15T00:00:00"/>
    <d v="2021-03-15T00:00:00"/>
    <x v="1"/>
    <x v="1"/>
    <d v="2021-04-15T00:00:00"/>
    <n v="1100129"/>
    <x v="2"/>
    <s v="C2"/>
    <x v="0"/>
    <s v="Not Verified"/>
    <n v="69200"/>
    <n v="0.17829999999999999"/>
    <n v="140.46"/>
    <n v="0.14269999999999999"/>
    <n v="6000"/>
    <n v="9"/>
    <n v="8151"/>
  </r>
  <r>
    <n v="577593"/>
    <x v="16"/>
    <x v="0"/>
    <x v="4"/>
    <s v="AMTRAK"/>
    <x v="0"/>
    <x v="0"/>
    <x v="54"/>
    <d v="2021-09-14T00:00:00"/>
    <d v="2021-05-13T00:00:00"/>
    <x v="1"/>
    <x v="1"/>
    <d v="2021-06-13T00:00:00"/>
    <n v="742728"/>
    <x v="2"/>
    <s v="C3"/>
    <x v="0"/>
    <s v="Not Verified"/>
    <n v="136374"/>
    <n v="8.2500000000000004E-2"/>
    <n v="322.13"/>
    <n v="0.13980000000000001"/>
    <n v="18500"/>
    <n v="16"/>
    <n v="17821"/>
  </r>
  <r>
    <n v="611571"/>
    <x v="8"/>
    <x v="0"/>
    <x v="4"/>
    <s v="My Gym Children's Fitness Center"/>
    <x v="0"/>
    <x v="0"/>
    <x v="49"/>
    <d v="2021-05-16T00:00:00"/>
    <d v="2021-12-12T00:00:00"/>
    <x v="1"/>
    <x v="1"/>
    <d v="2022-01-12T00:00:00"/>
    <n v="784269"/>
    <x v="2"/>
    <s v="C5"/>
    <x v="0"/>
    <s v="Not Verified"/>
    <n v="75000"/>
    <n v="6.4199999999999993E-2"/>
    <n v="277.49"/>
    <n v="0.13719999999999999"/>
    <n v="12000"/>
    <n v="14"/>
    <n v="14906"/>
  </r>
  <r>
    <n v="657410"/>
    <x v="1"/>
    <x v="0"/>
    <x v="2"/>
    <m/>
    <x v="0"/>
    <x v="0"/>
    <x v="21"/>
    <d v="2021-03-16T00:00:00"/>
    <d v="2021-01-15T00:00:00"/>
    <x v="1"/>
    <x v="1"/>
    <d v="2021-02-15T00:00:00"/>
    <n v="840756"/>
    <x v="2"/>
    <s v="C2"/>
    <x v="0"/>
    <s v="Not Verified"/>
    <n v="15600"/>
    <n v="0.1885"/>
    <n v="91.14"/>
    <n v="0.13059999999999999"/>
    <n v="4000"/>
    <n v="6"/>
    <n v="5388"/>
  </r>
  <r>
    <n v="596439"/>
    <x v="2"/>
    <x v="0"/>
    <x v="2"/>
    <s v="eChalk"/>
    <x v="0"/>
    <x v="0"/>
    <x v="50"/>
    <d v="2021-05-16T00:00:00"/>
    <d v="2021-01-15T00:00:00"/>
    <x v="1"/>
    <x v="1"/>
    <d v="2021-02-15T00:00:00"/>
    <n v="765659"/>
    <x v="2"/>
    <s v="C3"/>
    <x v="0"/>
    <s v="Not Verified"/>
    <n v="125000"/>
    <n v="0.11360000000000001"/>
    <n v="279.10000000000002"/>
    <n v="0.13980000000000001"/>
    <n v="12000"/>
    <n v="27"/>
    <n v="16631"/>
  </r>
  <r>
    <n v="841051"/>
    <x v="37"/>
    <x v="0"/>
    <x v="5"/>
    <s v="Sasquatch Advertising"/>
    <x v="0"/>
    <x v="0"/>
    <x v="11"/>
    <d v="2021-09-14T00:00:00"/>
    <d v="2021-03-13T00:00:00"/>
    <x v="1"/>
    <x v="1"/>
    <d v="2021-04-13T00:00:00"/>
    <n v="1051563"/>
    <x v="2"/>
    <s v="C2"/>
    <x v="0"/>
    <s v="Not Verified"/>
    <n v="41000"/>
    <n v="0.2069"/>
    <n v="266.86"/>
    <n v="0.13489999999999999"/>
    <n v="11600"/>
    <n v="12"/>
    <n v="13575"/>
  </r>
  <r>
    <n v="585462"/>
    <x v="1"/>
    <x v="0"/>
    <x v="7"/>
    <s v="SDI Media"/>
    <x v="0"/>
    <x v="0"/>
    <x v="54"/>
    <d v="2021-05-16T00:00:00"/>
    <d v="2021-11-14T00:00:00"/>
    <x v="1"/>
    <x v="1"/>
    <d v="2021-12-14T00:00:00"/>
    <n v="752223"/>
    <x v="2"/>
    <s v="C3"/>
    <x v="0"/>
    <s v="Not Verified"/>
    <n v="39000"/>
    <n v="0.13289999999999999"/>
    <n v="23.26"/>
    <n v="0.13980000000000001"/>
    <n v="1000"/>
    <n v="17"/>
    <n v="1378"/>
  </r>
  <r>
    <n v="775332"/>
    <x v="1"/>
    <x v="0"/>
    <x v="9"/>
    <s v="Univ. of California"/>
    <x v="0"/>
    <x v="0"/>
    <x v="6"/>
    <d v="2021-01-13T00:00:00"/>
    <d v="2021-04-12T00:00:00"/>
    <x v="1"/>
    <x v="1"/>
    <d v="2021-05-12T00:00:00"/>
    <n v="977577"/>
    <x v="2"/>
    <s v="C1"/>
    <x v="0"/>
    <s v="Not Verified"/>
    <n v="35328"/>
    <n v="0.2389"/>
    <n v="281.51"/>
    <n v="0.12989999999999999"/>
    <n v="12375"/>
    <n v="26"/>
    <n v="13641"/>
  </r>
  <r>
    <n v="600489"/>
    <x v="25"/>
    <x v="0"/>
    <x v="9"/>
    <s v="washington radiology associates"/>
    <x v="0"/>
    <x v="0"/>
    <x v="50"/>
    <d v="2021-12-13T00:00:00"/>
    <d v="2021-03-12T00:00:00"/>
    <x v="1"/>
    <x v="1"/>
    <d v="2021-04-12T00:00:00"/>
    <n v="762729"/>
    <x v="2"/>
    <s v="C3"/>
    <x v="0"/>
    <s v="Not Verified"/>
    <n v="41000"/>
    <n v="0.22570000000000001"/>
    <n v="212.23"/>
    <n v="0.13980000000000001"/>
    <n v="14400"/>
    <n v="18"/>
    <n v="10658"/>
  </r>
  <r>
    <n v="524744"/>
    <x v="18"/>
    <x v="0"/>
    <x v="1"/>
    <s v="Township of North Bergen"/>
    <x v="0"/>
    <x v="0"/>
    <x v="51"/>
    <d v="2021-05-16T00:00:00"/>
    <d v="2021-02-15T00:00:00"/>
    <x v="1"/>
    <x v="1"/>
    <d v="2021-03-15T00:00:00"/>
    <n v="678941"/>
    <x v="2"/>
    <s v="C2"/>
    <x v="0"/>
    <s v="Not Verified"/>
    <n v="78000"/>
    <n v="8.4000000000000005E-2"/>
    <n v="149.94"/>
    <n v="0.1361"/>
    <n v="6500"/>
    <n v="10"/>
    <n v="8981"/>
  </r>
  <r>
    <n v="609226"/>
    <x v="16"/>
    <x v="0"/>
    <x v="1"/>
    <s v="Mass General Hospital"/>
    <x v="0"/>
    <x v="0"/>
    <x v="49"/>
    <d v="2021-11-15T00:00:00"/>
    <d v="2021-11-15T00:00:00"/>
    <x v="1"/>
    <x v="1"/>
    <d v="2021-12-15T00:00:00"/>
    <n v="781460"/>
    <x v="2"/>
    <s v="C3"/>
    <x v="0"/>
    <s v="Not Verified"/>
    <n v="44004"/>
    <n v="0.14699999999999999"/>
    <n v="286.56"/>
    <n v="0.1298"/>
    <n v="12600"/>
    <n v="16"/>
    <n v="17194"/>
  </r>
  <r>
    <n v="525662"/>
    <x v="23"/>
    <x v="0"/>
    <x v="0"/>
    <s v="Mile High Banks"/>
    <x v="0"/>
    <x v="0"/>
    <x v="51"/>
    <d v="2021-02-14T00:00:00"/>
    <d v="2021-01-14T00:00:00"/>
    <x v="1"/>
    <x v="1"/>
    <d v="2021-02-14T00:00:00"/>
    <n v="680117"/>
    <x v="2"/>
    <s v="C1"/>
    <x v="0"/>
    <s v="Not Verified"/>
    <n v="40000"/>
    <n v="4.7100000000000003E-2"/>
    <n v="182.97"/>
    <n v="0.1323"/>
    <n v="8000"/>
    <n v="6"/>
    <n v="10690"/>
  </r>
  <r>
    <n v="800498"/>
    <x v="3"/>
    <x v="0"/>
    <x v="0"/>
    <s v="Obiter Research"/>
    <x v="0"/>
    <x v="0"/>
    <x v="44"/>
    <d v="2021-05-16T00:00:00"/>
    <d v="2021-09-15T00:00:00"/>
    <x v="1"/>
    <x v="1"/>
    <d v="2021-10-15T00:00:00"/>
    <n v="1005837"/>
    <x v="2"/>
    <s v="C2"/>
    <x v="0"/>
    <s v="Not Verified"/>
    <n v="56496"/>
    <n v="0.18029999999999999"/>
    <n v="276.06"/>
    <n v="0.13489999999999999"/>
    <n v="12000"/>
    <n v="57"/>
    <n v="16403"/>
  </r>
  <r>
    <n v="526204"/>
    <x v="13"/>
    <x v="0"/>
    <x v="0"/>
    <s v="Expedia"/>
    <x v="0"/>
    <x v="0"/>
    <x v="51"/>
    <d v="2021-06-12T00:00:00"/>
    <d v="2021-10-10T00:00:00"/>
    <x v="1"/>
    <x v="1"/>
    <d v="2021-11-10T00:00:00"/>
    <n v="680758"/>
    <x v="2"/>
    <s v="C2"/>
    <x v="0"/>
    <s v="Not Verified"/>
    <n v="37400"/>
    <n v="0.14050000000000001"/>
    <n v="166.08"/>
    <n v="0.1361"/>
    <n v="7200"/>
    <n v="15"/>
    <n v="7521"/>
  </r>
  <r>
    <n v="557992"/>
    <x v="1"/>
    <x v="0"/>
    <x v="0"/>
    <s v="Open Line Group Homes"/>
    <x v="0"/>
    <x v="0"/>
    <x v="47"/>
    <d v="2021-05-16T00:00:00"/>
    <d v="2021-08-15T00:00:00"/>
    <x v="1"/>
    <x v="1"/>
    <d v="2021-09-15T00:00:00"/>
    <n v="718361"/>
    <x v="2"/>
    <s v="C3"/>
    <x v="0"/>
    <s v="Not Verified"/>
    <n v="19200"/>
    <n v="0.15939999999999999"/>
    <n v="116.29"/>
    <n v="0.13980000000000001"/>
    <n v="5000"/>
    <n v="5"/>
    <n v="6977"/>
  </r>
  <r>
    <n v="642841"/>
    <x v="5"/>
    <x v="0"/>
    <x v="0"/>
    <s v="Southwest Florida Home Care"/>
    <x v="0"/>
    <x v="0"/>
    <x v="41"/>
    <d v="2021-05-16T00:00:00"/>
    <d v="2021-12-15T00:00:00"/>
    <x v="1"/>
    <x v="1"/>
    <d v="2022-01-15T00:00:00"/>
    <n v="822742"/>
    <x v="2"/>
    <s v="C5"/>
    <x v="0"/>
    <s v="Not Verified"/>
    <n v="71000"/>
    <n v="0.24049999999999999"/>
    <n v="209.27"/>
    <n v="0.13719999999999999"/>
    <n v="9050"/>
    <n v="21"/>
    <n v="12570"/>
  </r>
  <r>
    <n v="679758"/>
    <x v="5"/>
    <x v="0"/>
    <x v="3"/>
    <s v="Eagle Creek Golf and Country Club"/>
    <x v="0"/>
    <x v="0"/>
    <x v="0"/>
    <d v="2021-03-16T00:00:00"/>
    <d v="2021-03-16T00:00:00"/>
    <x v="1"/>
    <x v="1"/>
    <d v="2021-04-16T00:00:00"/>
    <n v="868383"/>
    <x v="2"/>
    <s v="C1"/>
    <x v="0"/>
    <s v="Not Verified"/>
    <n v="47000"/>
    <n v="0.24329999999999999"/>
    <n v="259.79000000000002"/>
    <n v="0.1268"/>
    <n v="11500"/>
    <n v="31"/>
    <n v="15590"/>
  </r>
  <r>
    <n v="563176"/>
    <x v="5"/>
    <x v="0"/>
    <x v="6"/>
    <s v="EL DORADO FURNITURE"/>
    <x v="0"/>
    <x v="0"/>
    <x v="47"/>
    <d v="2021-04-14T00:00:00"/>
    <d v="2021-03-14T00:00:00"/>
    <x v="1"/>
    <x v="1"/>
    <d v="2021-04-14T00:00:00"/>
    <n v="724683"/>
    <x v="2"/>
    <s v="C1"/>
    <x v="0"/>
    <s v="Not Verified"/>
    <n v="24000"/>
    <n v="0.23849999999999999"/>
    <n v="125.8"/>
    <n v="0.1323"/>
    <n v="5500"/>
    <n v="14"/>
    <n v="7349"/>
  </r>
  <r>
    <n v="1037419"/>
    <x v="27"/>
    <x v="0"/>
    <x v="6"/>
    <s v="Dover Downs Hotel and Casino"/>
    <x v="0"/>
    <x v="0"/>
    <x v="12"/>
    <d v="2021-04-15T00:00:00"/>
    <d v="2021-08-14T00:00:00"/>
    <x v="1"/>
    <x v="1"/>
    <d v="2021-09-14T00:00:00"/>
    <n v="1267109"/>
    <x v="2"/>
    <s v="C3"/>
    <x v="0"/>
    <s v="Not Verified"/>
    <n v="35000"/>
    <n v="0.2218"/>
    <n v="283.27999999999997"/>
    <n v="0.14649999999999999"/>
    <n v="12000"/>
    <n v="9"/>
    <n v="15749"/>
  </r>
  <r>
    <n v="1053837"/>
    <x v="1"/>
    <x v="0"/>
    <x v="3"/>
    <s v="Mount Diablo Unified School District"/>
    <x v="0"/>
    <x v="0"/>
    <x v="12"/>
    <d v="2021-03-14T00:00:00"/>
    <d v="2021-02-14T00:00:00"/>
    <x v="1"/>
    <x v="1"/>
    <d v="2021-03-14T00:00:00"/>
    <n v="1285448"/>
    <x v="2"/>
    <s v="C1"/>
    <x v="0"/>
    <s v="Not Verified"/>
    <n v="50000"/>
    <n v="0.12620000000000001"/>
    <n v="276.06"/>
    <n v="0.13489999999999999"/>
    <n v="12000"/>
    <n v="11"/>
    <n v="14942"/>
  </r>
  <r>
    <n v="687039"/>
    <x v="9"/>
    <x v="0"/>
    <x v="3"/>
    <s v="M-NCPPC"/>
    <x v="0"/>
    <x v="0"/>
    <x v="42"/>
    <d v="2021-05-16T00:00:00"/>
    <d v="2021-01-15T00:00:00"/>
    <x v="1"/>
    <x v="1"/>
    <d v="2021-02-15T00:00:00"/>
    <n v="876950"/>
    <x v="2"/>
    <s v="C1"/>
    <x v="0"/>
    <s v="Not Verified"/>
    <n v="53500"/>
    <n v="0.25319999999999998"/>
    <n v="189.76"/>
    <n v="0.1268"/>
    <n v="8400"/>
    <n v="13"/>
    <n v="11196"/>
  </r>
  <r>
    <n v="779478"/>
    <x v="5"/>
    <x v="0"/>
    <x v="3"/>
    <s v="K&amp;L Gates"/>
    <x v="0"/>
    <x v="0"/>
    <x v="6"/>
    <d v="2021-12-15T00:00:00"/>
    <d v="2021-06-12T00:00:00"/>
    <x v="1"/>
    <x v="1"/>
    <d v="2021-07-12T00:00:00"/>
    <n v="982220"/>
    <x v="2"/>
    <s v="C2"/>
    <x v="0"/>
    <s v="Not Verified"/>
    <n v="59000"/>
    <n v="0.14050000000000001"/>
    <n v="276.06"/>
    <n v="0.13489999999999999"/>
    <n v="12000"/>
    <n v="16"/>
    <n v="13394"/>
  </r>
  <r>
    <n v="979926"/>
    <x v="35"/>
    <x v="0"/>
    <x v="3"/>
    <s v="Ryans Drive-Thru Cleaners"/>
    <x v="0"/>
    <x v="0"/>
    <x v="13"/>
    <d v="2021-05-16T00:00:00"/>
    <d v="2021-12-14T00:00:00"/>
    <x v="1"/>
    <x v="1"/>
    <d v="2022-01-14T00:00:00"/>
    <n v="1203088"/>
    <x v="2"/>
    <s v="C3"/>
    <x v="0"/>
    <s v="Not Verified"/>
    <n v="42000"/>
    <n v="0.15570000000000001"/>
    <n v="283.27999999999997"/>
    <n v="0.14649999999999999"/>
    <n v="12000"/>
    <n v="22"/>
    <n v="16208"/>
  </r>
  <r>
    <n v="615426"/>
    <x v="1"/>
    <x v="0"/>
    <x v="3"/>
    <s v="Advanced Micro Devices Inc."/>
    <x v="0"/>
    <x v="0"/>
    <x v="49"/>
    <d v="2021-05-16T00:00:00"/>
    <d v="2021-05-13T00:00:00"/>
    <x v="1"/>
    <x v="1"/>
    <d v="2021-06-13T00:00:00"/>
    <n v="789182"/>
    <x v="2"/>
    <s v="C3"/>
    <x v="0"/>
    <s v="Not Verified"/>
    <n v="68640"/>
    <n v="0.1313"/>
    <n v="181.38"/>
    <n v="0.1298"/>
    <n v="10000"/>
    <n v="27"/>
    <n v="10016"/>
  </r>
  <r>
    <n v="824986"/>
    <x v="32"/>
    <x v="0"/>
    <x v="3"/>
    <s v="PPD, Inc."/>
    <x v="0"/>
    <x v="0"/>
    <x v="44"/>
    <d v="2021-03-16T00:00:00"/>
    <d v="2021-08-12T00:00:00"/>
    <x v="1"/>
    <x v="1"/>
    <d v="2021-09-12T00:00:00"/>
    <n v="1033744"/>
    <x v="2"/>
    <s v="C3"/>
    <x v="0"/>
    <s v="Not Verified"/>
    <n v="45000"/>
    <n v="0.24959999999999999"/>
    <n v="339.06"/>
    <n v="0.1399"/>
    <n v="14575"/>
    <n v="40"/>
    <n v="16479"/>
  </r>
  <r>
    <n v="676021"/>
    <x v="22"/>
    <x v="0"/>
    <x v="3"/>
    <s v="St. Cloud State University"/>
    <x v="0"/>
    <x v="0"/>
    <x v="0"/>
    <d v="2021-03-16T00:00:00"/>
    <d v="2021-04-16T00:00:00"/>
    <x v="1"/>
    <x v="1"/>
    <d v="2021-05-16T00:00:00"/>
    <n v="863948"/>
    <x v="2"/>
    <s v="C5"/>
    <x v="0"/>
    <s v="Not Verified"/>
    <n v="59000"/>
    <n v="0.2087"/>
    <n v="163.5"/>
    <n v="0.14169999999999999"/>
    <n v="7000"/>
    <n v="22"/>
    <n v="9827"/>
  </r>
  <r>
    <n v="809202"/>
    <x v="1"/>
    <x v="0"/>
    <x v="8"/>
    <s v="Contra Costa Community College District"/>
    <x v="0"/>
    <x v="0"/>
    <x v="44"/>
    <d v="2021-10-15T00:00:00"/>
    <d v="2021-10-15T00:00:00"/>
    <x v="1"/>
    <x v="1"/>
    <d v="2021-11-15T00:00:00"/>
    <n v="1015999"/>
    <x v="2"/>
    <s v="C2"/>
    <x v="0"/>
    <s v="Not Verified"/>
    <n v="61999"/>
    <n v="0.1835"/>
    <n v="276.06"/>
    <n v="0.13489999999999999"/>
    <n v="12000"/>
    <n v="22"/>
    <n v="16428"/>
  </r>
  <r>
    <n v="770773"/>
    <x v="4"/>
    <x v="0"/>
    <x v="8"/>
    <s v="Montgomery County Community College"/>
    <x v="0"/>
    <x v="0"/>
    <x v="6"/>
    <d v="2021-04-14T00:00:00"/>
    <d v="2021-03-14T00:00:00"/>
    <x v="1"/>
    <x v="1"/>
    <d v="2021-04-14T00:00:00"/>
    <n v="972482"/>
    <x v="2"/>
    <s v="C2"/>
    <x v="0"/>
    <s v="Not Verified"/>
    <n v="60324"/>
    <n v="4.2799999999999998E-2"/>
    <n v="230.05"/>
    <n v="0.13489999999999999"/>
    <n v="10000"/>
    <n v="39"/>
    <n v="12923"/>
  </r>
  <r>
    <n v="625946"/>
    <x v="19"/>
    <x v="0"/>
    <x v="8"/>
    <s v="state of ohio"/>
    <x v="0"/>
    <x v="0"/>
    <x v="41"/>
    <d v="2021-05-15T00:00:00"/>
    <d v="2021-04-15T00:00:00"/>
    <x v="1"/>
    <x v="1"/>
    <d v="2021-05-15T00:00:00"/>
    <n v="802121"/>
    <x v="2"/>
    <s v="C5"/>
    <x v="0"/>
    <s v="Not Verified"/>
    <n v="40000"/>
    <n v="0.2283"/>
    <n v="231.24"/>
    <n v="0.13719999999999999"/>
    <n v="10000"/>
    <n v="21"/>
    <n v="13794"/>
  </r>
  <r>
    <n v="749081"/>
    <x v="17"/>
    <x v="0"/>
    <x v="4"/>
    <s v="Crossroads Services Group"/>
    <x v="0"/>
    <x v="0"/>
    <x v="25"/>
    <d v="2021-12-13T00:00:00"/>
    <d v="2021-11-13T00:00:00"/>
    <x v="1"/>
    <x v="1"/>
    <d v="2021-12-13T00:00:00"/>
    <n v="948287"/>
    <x v="2"/>
    <s v="C4"/>
    <x v="0"/>
    <s v="Not Verified"/>
    <n v="36000"/>
    <n v="0.12130000000000001"/>
    <n v="224.96"/>
    <n v="0.1479"/>
    <n v="9500"/>
    <n v="4"/>
    <n v="12363"/>
  </r>
  <r>
    <n v="696568"/>
    <x v="8"/>
    <x v="0"/>
    <x v="4"/>
    <m/>
    <x v="0"/>
    <x v="0"/>
    <x v="42"/>
    <d v="2021-07-14T00:00:00"/>
    <d v="2021-07-14T00:00:00"/>
    <x v="1"/>
    <x v="1"/>
    <d v="2021-08-14T00:00:00"/>
    <n v="887741"/>
    <x v="2"/>
    <s v="C4"/>
    <x v="0"/>
    <s v="Not Verified"/>
    <n v="24000"/>
    <n v="0.16350000000000001"/>
    <n v="222.39"/>
    <n v="0.13800000000000001"/>
    <n v="9600"/>
    <n v="16"/>
    <n v="12215"/>
  </r>
  <r>
    <n v="751767"/>
    <x v="26"/>
    <x v="0"/>
    <x v="4"/>
    <s v="Nestle Purina"/>
    <x v="0"/>
    <x v="0"/>
    <x v="25"/>
    <d v="2021-05-16T00:00:00"/>
    <d v="2021-05-16T00:00:00"/>
    <x v="1"/>
    <x v="1"/>
    <d v="2021-06-16T00:00:00"/>
    <n v="951232"/>
    <x v="2"/>
    <s v="C4"/>
    <x v="0"/>
    <s v="Not Verified"/>
    <n v="33588"/>
    <n v="0.22370000000000001"/>
    <n v="85.25"/>
    <n v="0.1479"/>
    <n v="3600"/>
    <n v="13"/>
    <n v="5115"/>
  </r>
  <r>
    <n v="759491"/>
    <x v="8"/>
    <x v="0"/>
    <x v="4"/>
    <s v="Civilian Complaint Review Board"/>
    <x v="0"/>
    <x v="0"/>
    <x v="25"/>
    <d v="2021-02-16T00:00:00"/>
    <d v="2021-11-13T00:00:00"/>
    <x v="1"/>
    <x v="1"/>
    <d v="2021-12-13T00:00:00"/>
    <n v="959738"/>
    <x v="2"/>
    <s v="C4"/>
    <x v="0"/>
    <s v="Not Verified"/>
    <n v="49992"/>
    <n v="0.2228"/>
    <n v="355.2"/>
    <n v="0.1479"/>
    <n v="15000"/>
    <n v="28"/>
    <n v="19407"/>
  </r>
  <r>
    <n v="753121"/>
    <x v="13"/>
    <x v="0"/>
    <x v="2"/>
    <s v="Us air force"/>
    <x v="0"/>
    <x v="0"/>
    <x v="25"/>
    <d v="2021-12-13T00:00:00"/>
    <d v="2021-03-12T00:00:00"/>
    <x v="1"/>
    <x v="1"/>
    <d v="2021-04-12T00:00:00"/>
    <n v="952761"/>
    <x v="2"/>
    <s v="C2"/>
    <x v="0"/>
    <s v="Not Verified"/>
    <n v="38400"/>
    <n v="0.15529999999999999"/>
    <n v="110.43"/>
    <n v="0.13489999999999999"/>
    <n v="4800"/>
    <n v="10"/>
    <n v="5310"/>
  </r>
  <r>
    <n v="521667"/>
    <x v="3"/>
    <x v="0"/>
    <x v="5"/>
    <s v="Ennis Knupp"/>
    <x v="0"/>
    <x v="0"/>
    <x v="27"/>
    <d v="2021-04-16T00:00:00"/>
    <d v="2021-05-11T00:00:00"/>
    <x v="1"/>
    <x v="1"/>
    <d v="2021-06-11T00:00:00"/>
    <n v="674604"/>
    <x v="2"/>
    <s v="C1"/>
    <x v="0"/>
    <s v="Not Verified"/>
    <n v="47500"/>
    <n v="3.2300000000000002E-2"/>
    <n v="203.54"/>
    <n v="0.1273"/>
    <n v="9000"/>
    <n v="8"/>
    <n v="9985"/>
  </r>
  <r>
    <n v="649593"/>
    <x v="2"/>
    <x v="0"/>
    <x v="5"/>
    <s v="IBM"/>
    <x v="0"/>
    <x v="0"/>
    <x v="21"/>
    <d v="2021-01-16T00:00:00"/>
    <d v="2021-01-16T00:00:00"/>
    <x v="1"/>
    <x v="1"/>
    <d v="2021-02-16T00:00:00"/>
    <n v="831021"/>
    <x v="2"/>
    <s v="C1"/>
    <x v="0"/>
    <s v="Not Verified"/>
    <n v="80000"/>
    <n v="0.1104"/>
    <n v="180.72"/>
    <n v="0.1268"/>
    <n v="8000"/>
    <n v="14"/>
    <n v="10843"/>
  </r>
  <r>
    <n v="749545"/>
    <x v="32"/>
    <x v="0"/>
    <x v="5"/>
    <s v="Akima Logistics Services"/>
    <x v="0"/>
    <x v="0"/>
    <x v="25"/>
    <d v="2021-02-14T00:00:00"/>
    <d v="2021-01-14T00:00:00"/>
    <x v="1"/>
    <x v="1"/>
    <d v="2021-02-14T00:00:00"/>
    <n v="948790"/>
    <x v="2"/>
    <s v="C2"/>
    <x v="0"/>
    <s v="Not Verified"/>
    <n v="69000"/>
    <n v="0.15790000000000001"/>
    <n v="414.09"/>
    <n v="0.13489999999999999"/>
    <n v="18000"/>
    <n v="23"/>
    <n v="23151"/>
  </r>
  <r>
    <n v="841875"/>
    <x v="8"/>
    <x v="0"/>
    <x v="5"/>
    <s v="Westaff"/>
    <x v="0"/>
    <x v="0"/>
    <x v="11"/>
    <d v="2021-06-15T00:00:00"/>
    <d v="2021-01-13T00:00:00"/>
    <x v="1"/>
    <x v="1"/>
    <d v="2021-02-13T00:00:00"/>
    <n v="1052469"/>
    <x v="2"/>
    <s v="C2"/>
    <x v="0"/>
    <s v="Not Verified"/>
    <n v="29004"/>
    <n v="0.19650000000000001"/>
    <n v="92.02"/>
    <n v="0.13489999999999999"/>
    <n v="4000"/>
    <n v="20"/>
    <n v="4689"/>
  </r>
  <r>
    <n v="833278"/>
    <x v="2"/>
    <x v="0"/>
    <x v="5"/>
    <s v="Union Pacific Railroad"/>
    <x v="0"/>
    <x v="0"/>
    <x v="11"/>
    <d v="2021-05-16T00:00:00"/>
    <d v="2021-01-13T00:00:00"/>
    <x v="1"/>
    <x v="1"/>
    <d v="2021-02-13T00:00:00"/>
    <n v="1042842"/>
    <x v="2"/>
    <s v="C2"/>
    <x v="0"/>
    <s v="Not Verified"/>
    <n v="73358.28"/>
    <n v="0.108"/>
    <n v="358.88"/>
    <n v="0.13489999999999999"/>
    <n v="15600"/>
    <n v="32"/>
    <n v="18287"/>
  </r>
  <r>
    <n v="831880"/>
    <x v="26"/>
    <x v="0"/>
    <x v="5"/>
    <s v="Terracon Consulting"/>
    <x v="0"/>
    <x v="0"/>
    <x v="11"/>
    <d v="2021-12-13T00:00:00"/>
    <d v="2021-11-13T00:00:00"/>
    <x v="1"/>
    <x v="1"/>
    <d v="2021-12-13T00:00:00"/>
    <n v="1041198"/>
    <x v="2"/>
    <s v="C5"/>
    <x v="0"/>
    <s v="Not Verified"/>
    <n v="32400"/>
    <n v="0.20300000000000001"/>
    <n v="337.75"/>
    <n v="0.15229999999999999"/>
    <n v="14125"/>
    <n v="8"/>
    <n v="18181"/>
  </r>
  <r>
    <n v="542678"/>
    <x v="18"/>
    <x v="0"/>
    <x v="9"/>
    <s v="pse&amp;g"/>
    <x v="0"/>
    <x v="0"/>
    <x v="43"/>
    <d v="2021-03-16T00:00:00"/>
    <d v="2021-07-15T00:00:00"/>
    <x v="1"/>
    <x v="1"/>
    <d v="2021-08-15T00:00:00"/>
    <n v="700269"/>
    <x v="2"/>
    <s v="C3"/>
    <x v="0"/>
    <s v="Not Verified"/>
    <n v="100000"/>
    <n v="0.17169999999999999"/>
    <n v="116.29"/>
    <n v="0.13980000000000001"/>
    <n v="5000"/>
    <n v="31"/>
    <n v="6977"/>
  </r>
  <r>
    <n v="801137"/>
    <x v="1"/>
    <x v="0"/>
    <x v="10"/>
    <s v="Skyline Vet Hospital"/>
    <x v="0"/>
    <x v="0"/>
    <x v="44"/>
    <d v="2021-05-16T00:00:00"/>
    <d v="2021-04-16T00:00:00"/>
    <x v="1"/>
    <x v="1"/>
    <d v="2021-05-16T00:00:00"/>
    <n v="1006691"/>
    <x v="2"/>
    <s v="C2"/>
    <x v="0"/>
    <s v="Not Verified"/>
    <n v="50000"/>
    <n v="0.1018"/>
    <n v="230.05"/>
    <n v="0.13489999999999999"/>
    <n v="10000"/>
    <n v="19"/>
    <n v="13794"/>
  </r>
  <r>
    <n v="714567"/>
    <x v="30"/>
    <x v="0"/>
    <x v="10"/>
    <s v="Mcdonald atv"/>
    <x v="0"/>
    <x v="0"/>
    <x v="29"/>
    <d v="2021-05-16T00:00:00"/>
    <d v="2021-11-11T00:00:00"/>
    <x v="1"/>
    <x v="1"/>
    <d v="2021-12-11T00:00:00"/>
    <n v="908000"/>
    <x v="2"/>
    <s v="C3"/>
    <x v="0"/>
    <s v="Not Verified"/>
    <n v="62500"/>
    <n v="0.13730000000000001"/>
    <n v="344.61"/>
    <n v="0.1343"/>
    <n v="15000"/>
    <n v="49"/>
    <n v="15826"/>
  </r>
  <r>
    <n v="692150"/>
    <x v="1"/>
    <x v="0"/>
    <x v="1"/>
    <s v="Oce Business Services"/>
    <x v="0"/>
    <x v="0"/>
    <x v="42"/>
    <d v="2021-09-15T00:00:00"/>
    <d v="2021-02-12T00:00:00"/>
    <x v="1"/>
    <x v="1"/>
    <d v="2021-03-12T00:00:00"/>
    <n v="882793"/>
    <x v="2"/>
    <s v="C3"/>
    <x v="0"/>
    <s v="Not Verified"/>
    <n v="51000"/>
    <n v="0.15790000000000001"/>
    <n v="206.77"/>
    <n v="0.1343"/>
    <n v="9000"/>
    <n v="24"/>
    <n v="10040"/>
  </r>
  <r>
    <n v="819530"/>
    <x v="8"/>
    <x v="0"/>
    <x v="1"/>
    <s v="Brooklyn Museum"/>
    <x v="0"/>
    <x v="0"/>
    <x v="44"/>
    <d v="2021-08-11T00:00:00"/>
    <d v="2021-08-11T00:00:00"/>
    <x v="1"/>
    <x v="1"/>
    <d v="2021-09-11T00:00:00"/>
    <n v="1027654"/>
    <x v="2"/>
    <s v="C4"/>
    <x v="0"/>
    <s v="Not Verified"/>
    <n v="55000"/>
    <n v="0.1804"/>
    <n v="378.88"/>
    <n v="0.1479"/>
    <n v="16000"/>
    <n v="18"/>
    <n v="16198"/>
  </r>
  <r>
    <n v="682002"/>
    <x v="4"/>
    <x v="0"/>
    <x v="0"/>
    <s v="DeVry University"/>
    <x v="0"/>
    <x v="0"/>
    <x v="0"/>
    <d v="2021-01-16T00:00:00"/>
    <d v="2021-01-16T00:00:00"/>
    <x v="1"/>
    <x v="1"/>
    <d v="2021-02-16T00:00:00"/>
    <n v="871102"/>
    <x v="2"/>
    <s v="C1"/>
    <x v="0"/>
    <s v="Not Verified"/>
    <n v="37500"/>
    <n v="0.15040000000000001"/>
    <n v="203.31"/>
    <n v="0.1268"/>
    <n v="9000"/>
    <n v="9"/>
    <n v="12195"/>
  </r>
  <r>
    <n v="1037203"/>
    <x v="18"/>
    <x v="0"/>
    <x v="0"/>
    <s v="Barclays Capital"/>
    <x v="0"/>
    <x v="0"/>
    <x v="12"/>
    <d v="2021-04-16T00:00:00"/>
    <d v="2021-06-14T00:00:00"/>
    <x v="1"/>
    <x v="1"/>
    <d v="2021-07-14T00:00:00"/>
    <n v="1266894"/>
    <x v="2"/>
    <s v="C4"/>
    <x v="0"/>
    <s v="Not Verified"/>
    <n v="40000"/>
    <n v="0.13500000000000001"/>
    <n v="311.12"/>
    <n v="0.1527"/>
    <n v="13000"/>
    <n v="20"/>
    <n v="17052"/>
  </r>
  <r>
    <n v="819546"/>
    <x v="19"/>
    <x v="0"/>
    <x v="0"/>
    <s v="NCI Information Systems Inc."/>
    <x v="0"/>
    <x v="0"/>
    <x v="44"/>
    <d v="2021-05-16T00:00:00"/>
    <d v="2021-01-13T00:00:00"/>
    <x v="1"/>
    <x v="1"/>
    <d v="2021-02-13T00:00:00"/>
    <n v="1027671"/>
    <x v="2"/>
    <s v="C5"/>
    <x v="0"/>
    <s v="Not Verified"/>
    <n v="45000"/>
    <n v="0.23230000000000001"/>
    <n v="286.93"/>
    <n v="0.15229999999999999"/>
    <n v="12000"/>
    <n v="13"/>
    <n v="14342"/>
  </r>
  <r>
    <n v="756745"/>
    <x v="2"/>
    <x v="0"/>
    <x v="6"/>
    <s v="CarMax AutoSupestore"/>
    <x v="0"/>
    <x v="0"/>
    <x v="25"/>
    <d v="2021-09-15T00:00:00"/>
    <d v="2021-09-15T00:00:00"/>
    <x v="1"/>
    <x v="1"/>
    <d v="2021-10-15T00:00:00"/>
    <n v="956708"/>
    <x v="2"/>
    <s v="C2"/>
    <x v="0"/>
    <s v="Not Verified"/>
    <n v="26400"/>
    <n v="0.20180000000000001"/>
    <n v="191.52"/>
    <n v="0.13489999999999999"/>
    <n v="8325"/>
    <n v="36"/>
    <n v="11312"/>
  </r>
  <r>
    <n v="762065"/>
    <x v="16"/>
    <x v="0"/>
    <x v="6"/>
    <s v="MLS PIN"/>
    <x v="0"/>
    <x v="0"/>
    <x v="25"/>
    <d v="2021-01-16T00:00:00"/>
    <d v="2021-02-16T00:00:00"/>
    <x v="1"/>
    <x v="1"/>
    <d v="2021-03-16T00:00:00"/>
    <n v="962561"/>
    <x v="2"/>
    <s v="C5"/>
    <x v="0"/>
    <s v="Not Verified"/>
    <n v="26004"/>
    <n v="0.24779999999999999"/>
    <n v="167.38"/>
    <n v="0.15229999999999999"/>
    <n v="7000"/>
    <n v="9"/>
    <n v="10022"/>
  </r>
  <r>
    <n v="498773"/>
    <x v="5"/>
    <x v="0"/>
    <x v="4"/>
    <s v="ernst Young"/>
    <x v="0"/>
    <x v="0"/>
    <x v="51"/>
    <d v="2021-10-13T00:00:00"/>
    <d v="2021-10-13T00:00:00"/>
    <x v="1"/>
    <x v="1"/>
    <d v="2021-11-13T00:00:00"/>
    <n v="639878"/>
    <x v="2"/>
    <s v="C3"/>
    <x v="0"/>
    <s v="Not Verified"/>
    <n v="105000"/>
    <n v="0.1694"/>
    <n v="171.53"/>
    <n v="0.13980000000000001"/>
    <n v="12000"/>
    <n v="56"/>
    <n v="9906"/>
  </r>
  <r>
    <n v="1006618"/>
    <x v="1"/>
    <x v="0"/>
    <x v="10"/>
    <s v="NLACRC"/>
    <x v="0"/>
    <x v="0"/>
    <x v="22"/>
    <d v="2021-03-14T00:00:00"/>
    <d v="2021-03-14T00:00:00"/>
    <x v="1"/>
    <x v="1"/>
    <d v="2021-04-14T00:00:00"/>
    <n v="1233038"/>
    <x v="2"/>
    <s v="C1"/>
    <x v="0"/>
    <s v="Not Verified"/>
    <n v="55000"/>
    <n v="0.19700000000000001"/>
    <n v="347.95"/>
    <n v="0.13489999999999999"/>
    <n v="15125"/>
    <n v="31"/>
    <n v="18468"/>
  </r>
  <r>
    <n v="667191"/>
    <x v="3"/>
    <x v="0"/>
    <x v="1"/>
    <s v="jewel osco"/>
    <x v="0"/>
    <x v="0"/>
    <x v="0"/>
    <d v="2021-03-14T00:00:00"/>
    <d v="2021-03-14T00:00:00"/>
    <x v="1"/>
    <x v="1"/>
    <d v="2021-04-14T00:00:00"/>
    <n v="852982"/>
    <x v="2"/>
    <s v="C5"/>
    <x v="0"/>
    <s v="Not Verified"/>
    <n v="47052"/>
    <n v="0.24940000000000001"/>
    <n v="233.57"/>
    <n v="0.14169999999999999"/>
    <n v="10000"/>
    <n v="14"/>
    <n v="13265"/>
  </r>
  <r>
    <n v="768767"/>
    <x v="39"/>
    <x v="0"/>
    <x v="1"/>
    <s v="TJ's Window Cleaning"/>
    <x v="0"/>
    <x v="0"/>
    <x v="25"/>
    <d v="2021-04-16T00:00:00"/>
    <d v="2021-12-13T00:00:00"/>
    <x v="1"/>
    <x v="1"/>
    <d v="2022-01-13T00:00:00"/>
    <n v="970127"/>
    <x v="2"/>
    <s v="C5"/>
    <x v="0"/>
    <s v="Not Verified"/>
    <n v="25000"/>
    <n v="9.0200000000000002E-2"/>
    <n v="167.38"/>
    <n v="0.15229999999999999"/>
    <n v="7000"/>
    <n v="10"/>
    <n v="9176"/>
  </r>
  <r>
    <n v="1038147"/>
    <x v="9"/>
    <x v="0"/>
    <x v="3"/>
    <s v="Coventry Health Care"/>
    <x v="0"/>
    <x v="0"/>
    <x v="12"/>
    <d v="2021-11-13T00:00:00"/>
    <d v="2021-08-13T00:00:00"/>
    <x v="1"/>
    <x v="1"/>
    <d v="2021-09-13T00:00:00"/>
    <n v="1268064"/>
    <x v="2"/>
    <s v="C5"/>
    <x v="0"/>
    <s v="Not Verified"/>
    <n v="40000"/>
    <n v="0.13170000000000001"/>
    <n v="403.33"/>
    <n v="0.15959999999999999"/>
    <n v="16600"/>
    <n v="24"/>
    <n v="20516"/>
  </r>
  <r>
    <n v="1008285"/>
    <x v="13"/>
    <x v="0"/>
    <x v="2"/>
    <s v="Flowplay"/>
    <x v="0"/>
    <x v="0"/>
    <x v="22"/>
    <d v="2021-04-16T00:00:00"/>
    <d v="2021-04-16T00:00:00"/>
    <x v="1"/>
    <x v="1"/>
    <d v="2021-05-16T00:00:00"/>
    <n v="1234944"/>
    <x v="2"/>
    <s v="C2"/>
    <x v="0"/>
    <s v="Not Verified"/>
    <n v="39624"/>
    <n v="0.18079999999999999"/>
    <n v="304.32"/>
    <n v="0.14269999999999999"/>
    <n v="13000"/>
    <n v="13"/>
    <n v="18166"/>
  </r>
  <r>
    <n v="539119"/>
    <x v="3"/>
    <x v="0"/>
    <x v="2"/>
    <s v="Harris Bank"/>
    <x v="0"/>
    <x v="0"/>
    <x v="43"/>
    <d v="2021-05-16T00:00:00"/>
    <d v="2021-07-11T00:00:00"/>
    <x v="1"/>
    <x v="1"/>
    <d v="2021-08-11T00:00:00"/>
    <n v="696224"/>
    <x v="2"/>
    <s v="C3"/>
    <x v="0"/>
    <s v="Not Verified"/>
    <n v="29000"/>
    <n v="0.1366"/>
    <n v="232.58"/>
    <n v="0.13980000000000001"/>
    <n v="10000"/>
    <n v="16"/>
    <n v="11305"/>
  </r>
  <r>
    <n v="937706"/>
    <x v="4"/>
    <x v="0"/>
    <x v="5"/>
    <s v="McDanel Advanced Ceramics Technologies"/>
    <x v="0"/>
    <x v="0"/>
    <x v="13"/>
    <d v="2021-11-14T00:00:00"/>
    <d v="2021-11-14T00:00:00"/>
    <x v="1"/>
    <x v="1"/>
    <d v="2021-12-14T00:00:00"/>
    <n v="1158457"/>
    <x v="2"/>
    <s v="C5"/>
    <x v="0"/>
    <s v="Not Verified"/>
    <n v="63600"/>
    <n v="0.13869999999999999"/>
    <n v="303.72000000000003"/>
    <n v="0.15959999999999999"/>
    <n v="12500"/>
    <n v="13"/>
    <n v="17139"/>
  </r>
  <r>
    <n v="544567"/>
    <x v="1"/>
    <x v="0"/>
    <x v="6"/>
    <s v="Morgans Hotel Group"/>
    <x v="4"/>
    <x v="0"/>
    <x v="43"/>
    <d v="2021-07-15T00:00:00"/>
    <d v="2021-12-11T00:00:00"/>
    <x v="1"/>
    <x v="1"/>
    <d v="2022-01-11T00:00:00"/>
    <n v="702469"/>
    <x v="2"/>
    <s v="D3"/>
    <x v="0"/>
    <s v="Not Verified"/>
    <n v="40000"/>
    <n v="0.1095"/>
    <n v="326.5"/>
    <n v="0.15579999999999999"/>
    <n v="14400"/>
    <n v="13"/>
    <n v="15299"/>
  </r>
  <r>
    <n v="624831"/>
    <x v="5"/>
    <x v="0"/>
    <x v="6"/>
    <s v="Purebred Breeders"/>
    <x v="4"/>
    <x v="0"/>
    <x v="41"/>
    <d v="2021-12-15T00:00:00"/>
    <d v="2021-12-15T00:00:00"/>
    <x v="1"/>
    <x v="1"/>
    <d v="2022-01-15T00:00:00"/>
    <n v="800779"/>
    <x v="2"/>
    <s v="D5"/>
    <x v="0"/>
    <s v="Not Verified"/>
    <n v="27000"/>
    <n v="8.2199999999999995E-2"/>
    <n v="154.18"/>
    <n v="0.15570000000000001"/>
    <n v="6400"/>
    <n v="5"/>
    <n v="9247"/>
  </r>
  <r>
    <n v="807808"/>
    <x v="5"/>
    <x v="0"/>
    <x v="6"/>
    <s v="Universal Orlando"/>
    <x v="4"/>
    <x v="0"/>
    <x v="44"/>
    <d v="2021-04-16T00:00:00"/>
    <d v="2021-10-13T00:00:00"/>
    <x v="1"/>
    <x v="1"/>
    <d v="2021-11-13T00:00:00"/>
    <n v="1014423"/>
    <x v="2"/>
    <s v="D5"/>
    <x v="0"/>
    <s v="Not Verified"/>
    <n v="25008"/>
    <n v="0.1497"/>
    <n v="138.15"/>
    <n v="0.1749"/>
    <n v="5500"/>
    <n v="12"/>
    <n v="7329"/>
  </r>
  <r>
    <n v="613571"/>
    <x v="18"/>
    <x v="0"/>
    <x v="3"/>
    <s v="Dow Jones &amp; Co"/>
    <x v="4"/>
    <x v="0"/>
    <x v="49"/>
    <d v="2021-03-15T00:00:00"/>
    <d v="2021-03-14T00:00:00"/>
    <x v="1"/>
    <x v="1"/>
    <d v="2021-04-14T00:00:00"/>
    <n v="786661"/>
    <x v="2"/>
    <s v="D2"/>
    <x v="0"/>
    <s v="Not Verified"/>
    <n v="60000"/>
    <n v="0.24909999999999999"/>
    <n v="141.05000000000001"/>
    <n v="0.14460000000000001"/>
    <n v="6000"/>
    <n v="7"/>
    <n v="8135"/>
  </r>
  <r>
    <n v="834396"/>
    <x v="8"/>
    <x v="0"/>
    <x v="3"/>
    <s v="Paul Effman Music"/>
    <x v="4"/>
    <x v="0"/>
    <x v="11"/>
    <d v="2021-01-12T00:00:00"/>
    <d v="2021-12-11T00:00:00"/>
    <x v="1"/>
    <x v="1"/>
    <d v="2022-01-11T00:00:00"/>
    <n v="1044236"/>
    <x v="2"/>
    <s v="D3"/>
    <x v="0"/>
    <s v="Not Verified"/>
    <n v="130000"/>
    <n v="0.10009999999999999"/>
    <n v="306.02"/>
    <n v="0.16489999999999999"/>
    <n v="12450"/>
    <n v="6"/>
    <n v="13123"/>
  </r>
  <r>
    <n v="750488"/>
    <x v="25"/>
    <x v="0"/>
    <x v="3"/>
    <s v="Givens Group Inc."/>
    <x v="4"/>
    <x v="0"/>
    <x v="25"/>
    <d v="2021-05-16T00:00:00"/>
    <d v="2021-02-12T00:00:00"/>
    <x v="1"/>
    <x v="1"/>
    <d v="2021-03-12T00:00:00"/>
    <n v="949842"/>
    <x v="2"/>
    <s v="D5"/>
    <x v="0"/>
    <s v="Not Verified"/>
    <n v="39996"/>
    <n v="6.9900000000000004E-2"/>
    <n v="138.15"/>
    <n v="0.1749"/>
    <n v="5500"/>
    <n v="14"/>
    <n v="5699"/>
  </r>
  <r>
    <n v="767325"/>
    <x v="8"/>
    <x v="0"/>
    <x v="8"/>
    <s v="Fishkill Correctional Facility"/>
    <x v="4"/>
    <x v="0"/>
    <x v="25"/>
    <d v="2021-02-16T00:00:00"/>
    <d v="2021-03-16T00:00:00"/>
    <x v="1"/>
    <x v="1"/>
    <d v="2021-04-16T00:00:00"/>
    <n v="968394"/>
    <x v="2"/>
    <s v="D2"/>
    <x v="0"/>
    <s v="Not Verified"/>
    <n v="30000"/>
    <n v="0.23880000000000001"/>
    <n v="258.33"/>
    <n v="0.15989999999999999"/>
    <n v="10625"/>
    <n v="9"/>
    <n v="15479"/>
  </r>
  <r>
    <n v="518866"/>
    <x v="5"/>
    <x v="0"/>
    <x v="8"/>
    <s v="Germfree Laboratories"/>
    <x v="4"/>
    <x v="0"/>
    <x v="27"/>
    <d v="2021-02-14T00:00:00"/>
    <d v="2021-12-13T00:00:00"/>
    <x v="1"/>
    <x v="1"/>
    <d v="2022-01-13T00:00:00"/>
    <n v="670745"/>
    <x v="2"/>
    <s v="D5"/>
    <x v="0"/>
    <s v="Not Verified"/>
    <n v="51000"/>
    <n v="0.24940000000000001"/>
    <n v="245.99"/>
    <n v="0.16070000000000001"/>
    <n v="16000"/>
    <n v="16"/>
    <n v="14034"/>
  </r>
  <r>
    <n v="821109"/>
    <x v="3"/>
    <x v="0"/>
    <x v="4"/>
    <s v="Advanced Technology Services"/>
    <x v="4"/>
    <x v="0"/>
    <x v="11"/>
    <d v="2021-08-14T00:00:00"/>
    <d v="2021-04-14T00:00:00"/>
    <x v="1"/>
    <x v="1"/>
    <d v="2021-05-14T00:00:00"/>
    <n v="1029375"/>
    <x v="2"/>
    <s v="D2"/>
    <x v="0"/>
    <s v="Not Verified"/>
    <n v="37000"/>
    <n v="0.13300000000000001"/>
    <n v="389.01"/>
    <n v="0.15989999999999999"/>
    <n v="16000"/>
    <n v="37"/>
    <n v="21489"/>
  </r>
  <r>
    <n v="740212"/>
    <x v="18"/>
    <x v="0"/>
    <x v="4"/>
    <s v="BCB community bank"/>
    <x v="4"/>
    <x v="0"/>
    <x v="25"/>
    <d v="2021-10-14T00:00:00"/>
    <d v="2021-10-14T00:00:00"/>
    <x v="1"/>
    <x v="1"/>
    <d v="2021-11-14T00:00:00"/>
    <n v="937880"/>
    <x v="2"/>
    <s v="D3"/>
    <x v="0"/>
    <s v="Not Verified"/>
    <n v="23000"/>
    <n v="0.24049999999999999"/>
    <n v="116.76"/>
    <n v="0.16489999999999999"/>
    <n v="4750"/>
    <n v="16"/>
    <n v="6727"/>
  </r>
  <r>
    <n v="809660"/>
    <x v="1"/>
    <x v="0"/>
    <x v="4"/>
    <s v="Nasser Company Inc"/>
    <x v="4"/>
    <x v="0"/>
    <x v="44"/>
    <d v="2021-12-15T00:00:00"/>
    <d v="2021-12-15T00:00:00"/>
    <x v="1"/>
    <x v="1"/>
    <d v="2022-01-15T00:00:00"/>
    <n v="1016508"/>
    <x v="2"/>
    <s v="D4"/>
    <x v="0"/>
    <s v="Not Verified"/>
    <n v="36996"/>
    <n v="0.18390000000000001"/>
    <n v="148.77000000000001"/>
    <n v="0.16889999999999999"/>
    <n v="6000"/>
    <n v="12"/>
    <n v="8864"/>
  </r>
  <r>
    <n v="566738"/>
    <x v="37"/>
    <x v="0"/>
    <x v="4"/>
    <s v="Dr. Bott LLC"/>
    <x v="4"/>
    <x v="0"/>
    <x v="47"/>
    <d v="2021-08-13T00:00:00"/>
    <d v="2021-08-13T00:00:00"/>
    <x v="1"/>
    <x v="1"/>
    <d v="2021-09-13T00:00:00"/>
    <n v="729057"/>
    <x v="2"/>
    <s v="D4"/>
    <x v="0"/>
    <s v="Not Verified"/>
    <n v="18000"/>
    <n v="0.23130000000000001"/>
    <n v="97.17"/>
    <n v="0.1595"/>
    <n v="4000"/>
    <n v="7"/>
    <n v="5457"/>
  </r>
  <r>
    <n v="548419"/>
    <x v="37"/>
    <x v="0"/>
    <x v="4"/>
    <s v="CW Clark Inc"/>
    <x v="4"/>
    <x v="0"/>
    <x v="43"/>
    <d v="2021-08-12T00:00:00"/>
    <d v="2021-08-12T00:00:00"/>
    <x v="1"/>
    <x v="1"/>
    <d v="2021-09-12T00:00:00"/>
    <n v="707041"/>
    <x v="2"/>
    <s v="D4"/>
    <x v="0"/>
    <s v="Not Verified"/>
    <n v="48000"/>
    <n v="0.14249999999999999"/>
    <n v="233.2"/>
    <n v="0.1595"/>
    <n v="9600"/>
    <n v="22"/>
    <n v="12234"/>
  </r>
  <r>
    <n v="1049998"/>
    <x v="25"/>
    <x v="0"/>
    <x v="4"/>
    <s v="Wellmont"/>
    <x v="4"/>
    <x v="0"/>
    <x v="12"/>
    <d v="2021-04-16T00:00:00"/>
    <d v="2021-11-15T00:00:00"/>
    <x v="1"/>
    <x v="1"/>
    <d v="2021-12-15T00:00:00"/>
    <n v="1281237"/>
    <x v="2"/>
    <s v="D5"/>
    <x v="0"/>
    <s v="Not Verified"/>
    <n v="67200"/>
    <n v="0.1341"/>
    <n v="382.95"/>
    <n v="0.1825"/>
    <n v="15000"/>
    <n v="21"/>
    <n v="22523"/>
  </r>
  <r>
    <n v="751239"/>
    <x v="8"/>
    <x v="0"/>
    <x v="2"/>
    <s v="Pentegra Retirement Services"/>
    <x v="4"/>
    <x v="0"/>
    <x v="25"/>
    <d v="2021-04-16T00:00:00"/>
    <d v="2021-07-12T00:00:00"/>
    <x v="1"/>
    <x v="1"/>
    <d v="2021-08-12T00:00:00"/>
    <n v="950669"/>
    <x v="2"/>
    <s v="D2"/>
    <x v="0"/>
    <s v="Not Verified"/>
    <n v="42000"/>
    <n v="0.24429999999999999"/>
    <n v="155.61000000000001"/>
    <n v="0.15989999999999999"/>
    <n v="6400"/>
    <n v="19"/>
    <n v="7504"/>
  </r>
  <r>
    <n v="1046227"/>
    <x v="18"/>
    <x v="0"/>
    <x v="2"/>
    <s v="pace computer solutions"/>
    <x v="4"/>
    <x v="0"/>
    <x v="12"/>
    <d v="2021-09-15T00:00:00"/>
    <d v="2021-05-12T00:00:00"/>
    <x v="1"/>
    <x v="1"/>
    <d v="2021-06-12T00:00:00"/>
    <n v="1276859"/>
    <x v="2"/>
    <s v="D4"/>
    <x v="0"/>
    <s v="Not Verified"/>
    <n v="71000"/>
    <n v="0.11650000000000001"/>
    <n v="352.32"/>
    <n v="0.17580000000000001"/>
    <n v="14000"/>
    <n v="14"/>
    <n v="15004"/>
  </r>
  <r>
    <n v="688186"/>
    <x v="16"/>
    <x v="0"/>
    <x v="5"/>
    <s v="Pay-Net"/>
    <x v="4"/>
    <x v="0"/>
    <x v="42"/>
    <d v="2021-08-15T00:00:00"/>
    <d v="2021-08-15T00:00:00"/>
    <x v="1"/>
    <x v="1"/>
    <d v="2021-09-15T00:00:00"/>
    <n v="878248"/>
    <x v="2"/>
    <s v="D2"/>
    <x v="0"/>
    <s v="Not Verified"/>
    <n v="90000"/>
    <n v="0.18429999999999999"/>
    <n v="151.96"/>
    <n v="0.14910000000000001"/>
    <n v="6400"/>
    <n v="30"/>
    <n v="9070"/>
  </r>
  <r>
    <n v="602849"/>
    <x v="21"/>
    <x v="0"/>
    <x v="5"/>
    <s v="Verizon wireless"/>
    <x v="4"/>
    <x v="0"/>
    <x v="50"/>
    <d v="2021-07-14T00:00:00"/>
    <d v="2021-07-14T00:00:00"/>
    <x v="1"/>
    <x v="1"/>
    <d v="2021-08-14T00:00:00"/>
    <n v="773506"/>
    <x v="2"/>
    <s v="D2"/>
    <x v="0"/>
    <s v="Not Verified"/>
    <n v="37000"/>
    <n v="0.1249"/>
    <n v="183.36"/>
    <n v="0.14460000000000001"/>
    <n v="7800"/>
    <n v="14"/>
    <n v="10721"/>
  </r>
  <r>
    <n v="841212"/>
    <x v="18"/>
    <x v="0"/>
    <x v="5"/>
    <s v="imetris corp"/>
    <x v="4"/>
    <x v="0"/>
    <x v="11"/>
    <d v="2021-05-16T00:00:00"/>
    <d v="2021-12-15T00:00:00"/>
    <x v="1"/>
    <x v="1"/>
    <d v="2022-01-15T00:00:00"/>
    <n v="1051744"/>
    <x v="2"/>
    <s v="D3"/>
    <x v="0"/>
    <s v="Not Verified"/>
    <n v="90000"/>
    <n v="0.18279999999999999"/>
    <n v="196.64"/>
    <n v="0.16489999999999999"/>
    <n v="8000"/>
    <n v="33"/>
    <n v="11708"/>
  </r>
  <r>
    <n v="651379"/>
    <x v="1"/>
    <x v="0"/>
    <x v="7"/>
    <s v="The Harker School"/>
    <x v="4"/>
    <x v="0"/>
    <x v="0"/>
    <d v="2021-03-14T00:00:00"/>
    <d v="2021-03-14T00:00:00"/>
    <x v="1"/>
    <x v="1"/>
    <d v="2021-04-14T00:00:00"/>
    <n v="833239"/>
    <x v="2"/>
    <s v="D2"/>
    <x v="0"/>
    <s v="Not Verified"/>
    <n v="58872"/>
    <n v="0.1229"/>
    <n v="332.4"/>
    <n v="0.14910000000000001"/>
    <n v="14000"/>
    <n v="14"/>
    <n v="18909"/>
  </r>
  <r>
    <n v="674747"/>
    <x v="18"/>
    <x v="0"/>
    <x v="7"/>
    <s v="New Jersey Apartment Association"/>
    <x v="4"/>
    <x v="0"/>
    <x v="0"/>
    <d v="2021-02-16T00:00:00"/>
    <d v="2021-03-16T00:00:00"/>
    <x v="1"/>
    <x v="1"/>
    <d v="2021-04-16T00:00:00"/>
    <n v="862405"/>
    <x v="2"/>
    <s v="D2"/>
    <x v="0"/>
    <s v="Not Verified"/>
    <n v="56500"/>
    <n v="0.29270000000000002"/>
    <n v="491.48"/>
    <n v="0.14910000000000001"/>
    <n v="20700"/>
    <n v="30"/>
    <n v="29488"/>
  </r>
  <r>
    <n v="678904"/>
    <x v="3"/>
    <x v="0"/>
    <x v="9"/>
    <s v="Wolters Kluwer"/>
    <x v="4"/>
    <x v="0"/>
    <x v="29"/>
    <d v="2021-05-16T00:00:00"/>
    <d v="2021-04-16T00:00:00"/>
    <x v="1"/>
    <x v="1"/>
    <d v="2021-05-16T00:00:00"/>
    <n v="867304"/>
    <x v="2"/>
    <s v="D5"/>
    <x v="0"/>
    <s v="Not Verified"/>
    <n v="57996"/>
    <n v="0.18329999999999999"/>
    <n v="194.63"/>
    <n v="0.16020000000000001"/>
    <n v="8000"/>
    <n v="10"/>
    <n v="11678"/>
  </r>
  <r>
    <n v="596423"/>
    <x v="16"/>
    <x v="0"/>
    <x v="0"/>
    <s v="ACS, Inc."/>
    <x v="4"/>
    <x v="0"/>
    <x v="50"/>
    <d v="2021-11-13T00:00:00"/>
    <d v="2021-12-13T00:00:00"/>
    <x v="1"/>
    <x v="1"/>
    <d v="2022-01-13T00:00:00"/>
    <n v="765641"/>
    <x v="2"/>
    <s v="D2"/>
    <x v="0"/>
    <s v="Not Verified"/>
    <n v="55000"/>
    <n v="9.3799999999999994E-2"/>
    <n v="301.75"/>
    <n v="0.15210000000000001"/>
    <n v="17000"/>
    <n v="16"/>
    <n v="17154"/>
  </r>
  <r>
    <n v="642859"/>
    <x v="8"/>
    <x v="0"/>
    <x v="0"/>
    <s v="Marketing Evolution"/>
    <x v="4"/>
    <x v="0"/>
    <x v="41"/>
    <d v="2021-10-15T00:00:00"/>
    <d v="2021-08-13T00:00:00"/>
    <x v="1"/>
    <x v="1"/>
    <d v="2021-09-13T00:00:00"/>
    <n v="822760"/>
    <x v="2"/>
    <s v="D3"/>
    <x v="0"/>
    <s v="Not Verified"/>
    <n v="120000"/>
    <n v="6.1600000000000002E-2"/>
    <n v="50.96"/>
    <n v="0.14829999999999999"/>
    <n v="2150"/>
    <n v="6"/>
    <n v="2819"/>
  </r>
  <r>
    <n v="512484"/>
    <x v="16"/>
    <x v="0"/>
    <x v="0"/>
    <s v="Vertex Environmental Services"/>
    <x v="4"/>
    <x v="0"/>
    <x v="43"/>
    <d v="2021-07-15T00:00:00"/>
    <d v="2021-07-15T00:00:00"/>
    <x v="1"/>
    <x v="1"/>
    <d v="2021-08-15T00:00:00"/>
    <n v="662136"/>
    <x v="2"/>
    <s v="D4"/>
    <x v="0"/>
    <s v="Not Verified"/>
    <n v="54000"/>
    <n v="0.16289999999999999"/>
    <n v="253.85"/>
    <n v="0.1595"/>
    <n v="14400"/>
    <n v="19"/>
    <n v="15231"/>
  </r>
  <r>
    <n v="633807"/>
    <x v="8"/>
    <x v="0"/>
    <x v="0"/>
    <s v="Complete Discovery Source"/>
    <x v="4"/>
    <x v="0"/>
    <x v="41"/>
    <d v="2021-05-16T00:00:00"/>
    <d v="2021-11-15T00:00:00"/>
    <x v="1"/>
    <x v="1"/>
    <d v="2021-12-15T00:00:00"/>
    <n v="811970"/>
    <x v="2"/>
    <s v="D5"/>
    <x v="0"/>
    <s v="Not Verified"/>
    <n v="95000"/>
    <n v="0.12509999999999999"/>
    <n v="318"/>
    <n v="0.15570000000000001"/>
    <n v="13200"/>
    <n v="30"/>
    <n v="19072"/>
  </r>
  <r>
    <n v="518585"/>
    <x v="16"/>
    <x v="0"/>
    <x v="6"/>
    <s v="Starwood Hotels"/>
    <x v="4"/>
    <x v="0"/>
    <x v="27"/>
    <d v="2021-02-15T00:00:00"/>
    <d v="2021-02-15T00:00:00"/>
    <x v="1"/>
    <x v="1"/>
    <d v="2021-03-15T00:00:00"/>
    <n v="670337"/>
    <x v="2"/>
    <s v="D2"/>
    <x v="0"/>
    <s v="Not Verified"/>
    <n v="48000"/>
    <n v="1.9800000000000002E-2"/>
    <n v="228.19"/>
    <n v="0.14960000000000001"/>
    <n v="9600"/>
    <n v="27"/>
    <n v="13670"/>
  </r>
  <r>
    <n v="857236"/>
    <x v="1"/>
    <x v="0"/>
    <x v="6"/>
    <s v="Steven Wendroff CPA"/>
    <x v="4"/>
    <x v="0"/>
    <x v="11"/>
    <d v="2021-01-16T00:00:00"/>
    <d v="2021-01-16T00:00:00"/>
    <x v="1"/>
    <x v="1"/>
    <d v="2021-02-16T00:00:00"/>
    <n v="1069676"/>
    <x v="2"/>
    <s v="D3"/>
    <x v="0"/>
    <s v="Not Verified"/>
    <n v="38400"/>
    <n v="0.2366"/>
    <n v="325.68"/>
    <n v="0.16489999999999999"/>
    <n v="13250"/>
    <n v="18"/>
    <n v="19407"/>
  </r>
  <r>
    <n v="518381"/>
    <x v="1"/>
    <x v="0"/>
    <x v="3"/>
    <s v="Benjamin Moore Paints"/>
    <x v="4"/>
    <x v="0"/>
    <x v="27"/>
    <d v="2021-05-15T00:00:00"/>
    <d v="2021-06-15T00:00:00"/>
    <x v="1"/>
    <x v="1"/>
    <d v="2021-07-15T00:00:00"/>
    <n v="670063"/>
    <x v="2"/>
    <s v="D5"/>
    <x v="0"/>
    <s v="Not Verified"/>
    <n v="56900"/>
    <n v="0.1232"/>
    <n v="356.81"/>
    <n v="0.16070000000000001"/>
    <n v="15000"/>
    <n v="22"/>
    <n v="21426"/>
  </r>
  <r>
    <n v="795522"/>
    <x v="33"/>
    <x v="0"/>
    <x v="8"/>
    <s v="SC Aquarium"/>
    <x v="4"/>
    <x v="0"/>
    <x v="6"/>
    <d v="2021-05-16T00:00:00"/>
    <d v="2021-07-13T00:00:00"/>
    <x v="1"/>
    <x v="1"/>
    <d v="2021-08-13T00:00:00"/>
    <n v="1000264"/>
    <x v="2"/>
    <s v="D3"/>
    <x v="0"/>
    <s v="Not Verified"/>
    <n v="27000"/>
    <n v="0.20399999999999999"/>
    <n v="106.31"/>
    <n v="0.16489999999999999"/>
    <n v="4325"/>
    <n v="23"/>
    <n v="5555"/>
  </r>
  <r>
    <n v="853328"/>
    <x v="8"/>
    <x v="0"/>
    <x v="4"/>
    <s v="South Nassau Communities Hospital"/>
    <x v="4"/>
    <x v="0"/>
    <x v="11"/>
    <d v="2021-04-16T00:00:00"/>
    <d v="2021-11-14T00:00:00"/>
    <x v="1"/>
    <x v="1"/>
    <d v="2021-12-14T00:00:00"/>
    <n v="1065485"/>
    <x v="2"/>
    <s v="D2"/>
    <x v="0"/>
    <s v="Not Verified"/>
    <n v="34500"/>
    <n v="0.15859999999999999"/>
    <n v="291.76"/>
    <n v="0.15989999999999999"/>
    <n v="12000"/>
    <n v="12"/>
    <n v="16619"/>
  </r>
  <r>
    <n v="520990"/>
    <x v="19"/>
    <x v="0"/>
    <x v="7"/>
    <s v="The Ohio Masonic Home"/>
    <x v="4"/>
    <x v="0"/>
    <x v="51"/>
    <d v="2021-05-16T00:00:00"/>
    <d v="2021-04-15T00:00:00"/>
    <x v="1"/>
    <x v="1"/>
    <d v="2021-05-15T00:00:00"/>
    <n v="673644"/>
    <x v="2"/>
    <s v="D3"/>
    <x v="0"/>
    <s v="Not Verified"/>
    <n v="75000"/>
    <n v="0.17949999999999999"/>
    <n v="239.64"/>
    <n v="0.15329999999999999"/>
    <n v="10000"/>
    <n v="39"/>
    <n v="14371"/>
  </r>
  <r>
    <n v="597398"/>
    <x v="8"/>
    <x v="0"/>
    <x v="3"/>
    <s v="Hennes and Mauritz"/>
    <x v="4"/>
    <x v="0"/>
    <x v="50"/>
    <d v="2021-06-14T00:00:00"/>
    <d v="2021-02-11T00:00:00"/>
    <x v="1"/>
    <x v="1"/>
    <d v="2021-03-11T00:00:00"/>
    <n v="766822"/>
    <x v="2"/>
    <s v="D3"/>
    <x v="0"/>
    <s v="Not Verified"/>
    <n v="35004"/>
    <n v="2.0899999999999998E-2"/>
    <n v="26.51"/>
    <n v="0.15579999999999999"/>
    <n v="1100"/>
    <n v="11"/>
    <n v="1142"/>
  </r>
  <r>
    <n v="518572"/>
    <x v="1"/>
    <x v="0"/>
    <x v="2"/>
    <s v="Driscolls Strawberry Associates"/>
    <x v="4"/>
    <x v="0"/>
    <x v="27"/>
    <d v="2021-04-16T00:00:00"/>
    <d v="2021-04-15T00:00:00"/>
    <x v="1"/>
    <x v="1"/>
    <d v="2021-05-15T00:00:00"/>
    <n v="670316"/>
    <x v="2"/>
    <s v="D4"/>
    <x v="0"/>
    <s v="Not Verified"/>
    <n v="55000"/>
    <n v="0.16209999999999999"/>
    <n v="246.43"/>
    <n v="0.157"/>
    <n v="10200"/>
    <n v="19"/>
    <n v="14782"/>
  </r>
  <r>
    <n v="641349"/>
    <x v="1"/>
    <x v="0"/>
    <x v="6"/>
    <s v="Barnes &amp; Noble"/>
    <x v="4"/>
    <x v="0"/>
    <x v="21"/>
    <d v="2021-08-15T00:00:00"/>
    <d v="2021-06-13T00:00:00"/>
    <x v="1"/>
    <x v="1"/>
    <d v="2021-07-13T00:00:00"/>
    <n v="820895"/>
    <x v="2"/>
    <s v="D3"/>
    <x v="0"/>
    <s v="Not Verified"/>
    <n v="63000"/>
    <n v="0.10929999999999999"/>
    <n v="142.21"/>
    <n v="0.14829999999999999"/>
    <n v="6000"/>
    <n v="11"/>
    <n v="7768"/>
  </r>
  <r>
    <n v="750109"/>
    <x v="4"/>
    <x v="0"/>
    <x v="6"/>
    <s v="Silverdale Dentistry"/>
    <x v="4"/>
    <x v="0"/>
    <x v="25"/>
    <d v="2021-02-15T00:00:00"/>
    <d v="2021-01-15T00:00:00"/>
    <x v="1"/>
    <x v="1"/>
    <d v="2021-02-15T00:00:00"/>
    <n v="949403"/>
    <x v="2"/>
    <s v="D3"/>
    <x v="0"/>
    <s v="Not Verified"/>
    <n v="27000"/>
    <n v="0.17380000000000001"/>
    <n v="221.22"/>
    <n v="0.16489999999999999"/>
    <n v="9000"/>
    <n v="15"/>
    <n v="12930"/>
  </r>
  <r>
    <n v="710406"/>
    <x v="23"/>
    <x v="0"/>
    <x v="6"/>
    <s v="Anton Collins Mitchell, LLP"/>
    <x v="4"/>
    <x v="0"/>
    <x v="42"/>
    <d v="2021-05-16T00:00:00"/>
    <d v="2021-12-13T00:00:00"/>
    <x v="1"/>
    <x v="1"/>
    <d v="2022-01-13T00:00:00"/>
    <n v="903158"/>
    <x v="2"/>
    <s v="D4"/>
    <x v="0"/>
    <s v="Not Verified"/>
    <n v="53000"/>
    <n v="0.2366"/>
    <n v="313.73"/>
    <n v="0.1565"/>
    <n v="13000"/>
    <n v="23"/>
    <n v="17359"/>
  </r>
  <r>
    <n v="689215"/>
    <x v="33"/>
    <x v="0"/>
    <x v="6"/>
    <s v="Hospice Care of South Carolina"/>
    <x v="4"/>
    <x v="0"/>
    <x v="42"/>
    <d v="2021-05-12T00:00:00"/>
    <d v="2021-04-12T00:00:00"/>
    <x v="1"/>
    <x v="1"/>
    <d v="2021-05-12T00:00:00"/>
    <n v="879479"/>
    <x v="2"/>
    <s v="D5"/>
    <x v="0"/>
    <s v="Not Verified"/>
    <n v="36000"/>
    <n v="4.5699999999999998E-2"/>
    <n v="194.63"/>
    <n v="0.16020000000000001"/>
    <n v="8000"/>
    <n v="17"/>
    <n v="9292"/>
  </r>
  <r>
    <n v="603279"/>
    <x v="1"/>
    <x v="0"/>
    <x v="6"/>
    <s v="Ritz Carlton"/>
    <x v="4"/>
    <x v="0"/>
    <x v="50"/>
    <d v="2021-11-15T00:00:00"/>
    <d v="2021-11-15T00:00:00"/>
    <x v="1"/>
    <x v="1"/>
    <d v="2021-12-15T00:00:00"/>
    <n v="774091"/>
    <x v="2"/>
    <s v="D5"/>
    <x v="0"/>
    <s v="Not Verified"/>
    <n v="54996"/>
    <n v="8.6800000000000002E-2"/>
    <n v="115.64"/>
    <n v="0.15570000000000001"/>
    <n v="4800"/>
    <n v="11"/>
    <n v="6938"/>
  </r>
  <r>
    <n v="734862"/>
    <x v="23"/>
    <x v="0"/>
    <x v="3"/>
    <s v="King Soopers"/>
    <x v="4"/>
    <x v="0"/>
    <x v="29"/>
    <d v="2021-04-16T00:00:00"/>
    <d v="2021-12-15T00:00:00"/>
    <x v="1"/>
    <x v="1"/>
    <d v="2022-01-15T00:00:00"/>
    <n v="931440"/>
    <x v="2"/>
    <s v="D4"/>
    <x v="0"/>
    <s v="Not Verified"/>
    <n v="28000"/>
    <n v="9.64E-2"/>
    <n v="289.58999999999997"/>
    <n v="0.1565"/>
    <n v="12000"/>
    <n v="6"/>
    <n v="17180"/>
  </r>
  <r>
    <n v="69550"/>
    <x v="20"/>
    <x v="0"/>
    <x v="8"/>
    <s v="Witron Intergrated logistics"/>
    <x v="4"/>
    <x v="0"/>
    <x v="27"/>
    <d v="2021-05-16T00:00:00"/>
    <d v="2021-08-14T00:00:00"/>
    <x v="1"/>
    <x v="1"/>
    <d v="2021-09-14T00:00:00"/>
    <n v="270212"/>
    <x v="2"/>
    <s v="D3"/>
    <x v="0"/>
    <s v="Not Verified"/>
    <n v="46000"/>
    <n v="0.1719"/>
    <n v="268.39999999999998"/>
    <n v="0.15329999999999999"/>
    <n v="11200"/>
    <n v="11"/>
    <n v="15924"/>
  </r>
  <r>
    <n v="1039773"/>
    <x v="2"/>
    <x v="0"/>
    <x v="8"/>
    <s v="Memorial Hermann Hospital"/>
    <x v="4"/>
    <x v="0"/>
    <x v="12"/>
    <d v="2021-05-16T00:00:00"/>
    <d v="2021-06-13T00:00:00"/>
    <x v="1"/>
    <x v="1"/>
    <d v="2021-07-13T00:00:00"/>
    <n v="1269512"/>
    <x v="2"/>
    <s v="D4"/>
    <x v="0"/>
    <s v="Not Verified"/>
    <n v="99000"/>
    <n v="0.1905"/>
    <n v="322.12"/>
    <n v="0.17580000000000001"/>
    <n v="12800"/>
    <n v="32"/>
    <n v="15225"/>
  </r>
  <r>
    <n v="695913"/>
    <x v="18"/>
    <x v="0"/>
    <x v="8"/>
    <s v="VIP Honda"/>
    <x v="4"/>
    <x v="0"/>
    <x v="42"/>
    <d v="2021-04-16T00:00:00"/>
    <d v="2021-06-14T00:00:00"/>
    <x v="1"/>
    <x v="1"/>
    <d v="2021-07-14T00:00:00"/>
    <n v="887028"/>
    <x v="2"/>
    <s v="D4"/>
    <x v="0"/>
    <s v="Not Verified"/>
    <n v="38000"/>
    <n v="0.2135"/>
    <n v="260.64"/>
    <n v="0.1565"/>
    <n v="10800"/>
    <n v="12"/>
    <n v="14925"/>
  </r>
  <r>
    <n v="764173"/>
    <x v="25"/>
    <x v="0"/>
    <x v="4"/>
    <s v="SES"/>
    <x v="4"/>
    <x v="0"/>
    <x v="25"/>
    <d v="2021-05-13T00:00:00"/>
    <d v="2021-04-13T00:00:00"/>
    <x v="1"/>
    <x v="1"/>
    <d v="2021-05-13T00:00:00"/>
    <n v="964858"/>
    <x v="2"/>
    <s v="D2"/>
    <x v="0"/>
    <s v="Not Verified"/>
    <n v="104004"/>
    <n v="6.93E-2"/>
    <n v="364.7"/>
    <n v="0.15989999999999999"/>
    <n v="15000"/>
    <n v="9"/>
    <n v="18843"/>
  </r>
  <r>
    <n v="652753"/>
    <x v="1"/>
    <x v="0"/>
    <x v="4"/>
    <s v="Bridgestone Retail Operations, LLC"/>
    <x v="4"/>
    <x v="0"/>
    <x v="21"/>
    <d v="2021-01-16T00:00:00"/>
    <d v="2021-01-16T00:00:00"/>
    <x v="1"/>
    <x v="1"/>
    <d v="2021-02-16T00:00:00"/>
    <n v="834802"/>
    <x v="2"/>
    <s v="D5"/>
    <x v="0"/>
    <s v="Not Verified"/>
    <n v="60000"/>
    <n v="9.9400000000000002E-2"/>
    <n v="364.94"/>
    <n v="0.16020000000000001"/>
    <n v="15000"/>
    <n v="7"/>
    <n v="21896"/>
  </r>
  <r>
    <n v="778329"/>
    <x v="5"/>
    <x v="0"/>
    <x v="2"/>
    <s v="Jackson Memorial Hospital"/>
    <x v="4"/>
    <x v="0"/>
    <x v="6"/>
    <d v="2021-02-12T00:00:00"/>
    <d v="2021-01-12T00:00:00"/>
    <x v="1"/>
    <x v="1"/>
    <d v="2021-02-12T00:00:00"/>
    <n v="980873"/>
    <x v="2"/>
    <s v="D2"/>
    <x v="0"/>
    <s v="Not Verified"/>
    <n v="53000"/>
    <n v="0.1915"/>
    <n v="389.01"/>
    <n v="0.15989999999999999"/>
    <n v="16000"/>
    <n v="32"/>
    <n v="17442"/>
  </r>
  <r>
    <n v="526437"/>
    <x v="5"/>
    <x v="0"/>
    <x v="2"/>
    <s v="Brown  and  Cullen  Inc"/>
    <x v="4"/>
    <x v="0"/>
    <x v="51"/>
    <d v="2021-01-15T00:00:00"/>
    <d v="2021-01-15T00:00:00"/>
    <x v="1"/>
    <x v="1"/>
    <d v="2021-02-15T00:00:00"/>
    <n v="681025"/>
    <x v="2"/>
    <s v="D3"/>
    <x v="0"/>
    <s v="Not Verified"/>
    <n v="38484"/>
    <n v="0.2273"/>
    <n v="192.77"/>
    <n v="0.15579999999999999"/>
    <n v="8000"/>
    <n v="15"/>
    <n v="11534"/>
  </r>
  <r>
    <n v="529502"/>
    <x v="13"/>
    <x v="0"/>
    <x v="2"/>
    <s v="Fred Meyer"/>
    <x v="4"/>
    <x v="0"/>
    <x v="51"/>
    <d v="2021-02-16T00:00:00"/>
    <d v="2021-06-15T00:00:00"/>
    <x v="1"/>
    <x v="1"/>
    <d v="2021-07-15T00:00:00"/>
    <n v="683233"/>
    <x v="2"/>
    <s v="D3"/>
    <x v="0"/>
    <s v="Not Verified"/>
    <n v="25064"/>
    <n v="0.23699999999999999"/>
    <n v="132.53"/>
    <n v="0.15579999999999999"/>
    <n v="5500"/>
    <n v="10"/>
    <n v="7951"/>
  </r>
  <r>
    <n v="856629"/>
    <x v="5"/>
    <x v="0"/>
    <x v="2"/>
    <s v="Joyce and Reyes Law Firm"/>
    <x v="4"/>
    <x v="0"/>
    <x v="11"/>
    <d v="2021-05-16T00:00:00"/>
    <d v="2021-04-14T00:00:00"/>
    <x v="1"/>
    <x v="1"/>
    <d v="2021-05-14T00:00:00"/>
    <n v="1069011"/>
    <x v="2"/>
    <s v="D4"/>
    <x v="0"/>
    <s v="Not Verified"/>
    <n v="77280"/>
    <n v="7.5600000000000001E-2"/>
    <n v="267.77"/>
    <n v="0.16889999999999999"/>
    <n v="10800"/>
    <n v="21"/>
    <n v="14641"/>
  </r>
  <r>
    <n v="733300"/>
    <x v="1"/>
    <x v="0"/>
    <x v="2"/>
    <s v="RCPMS"/>
    <x v="4"/>
    <x v="0"/>
    <x v="29"/>
    <d v="2021-02-15T00:00:00"/>
    <d v="2021-03-15T00:00:00"/>
    <x v="1"/>
    <x v="1"/>
    <d v="2021-04-15T00:00:00"/>
    <n v="929652"/>
    <x v="2"/>
    <s v="D4"/>
    <x v="0"/>
    <s v="Not Verified"/>
    <n v="30000"/>
    <n v="0.2056"/>
    <n v="144.80000000000001"/>
    <n v="0.1565"/>
    <n v="6000"/>
    <n v="16"/>
    <n v="8502"/>
  </r>
  <r>
    <n v="1002809"/>
    <x v="35"/>
    <x v="0"/>
    <x v="5"/>
    <s v="Quik Trip"/>
    <x v="4"/>
    <x v="0"/>
    <x v="22"/>
    <d v="2021-10-15T00:00:00"/>
    <d v="2021-10-15T00:00:00"/>
    <x v="1"/>
    <x v="1"/>
    <d v="2021-11-15T00:00:00"/>
    <n v="1228886"/>
    <x v="2"/>
    <s v="D3"/>
    <x v="0"/>
    <s v="Not Verified"/>
    <n v="50000"/>
    <n v="0.15840000000000001"/>
    <n v="374.97"/>
    <n v="0.17269999999999999"/>
    <n v="15000"/>
    <n v="8"/>
    <n v="22051"/>
  </r>
  <r>
    <n v="729789"/>
    <x v="1"/>
    <x v="0"/>
    <x v="5"/>
    <s v="LISI"/>
    <x v="4"/>
    <x v="0"/>
    <x v="29"/>
    <d v="2021-06-14T00:00:00"/>
    <d v="2021-07-14T00:00:00"/>
    <x v="1"/>
    <x v="1"/>
    <d v="2021-08-14T00:00:00"/>
    <n v="925608"/>
    <x v="2"/>
    <s v="D3"/>
    <x v="0"/>
    <s v="Not Verified"/>
    <n v="51000"/>
    <n v="0.16869999999999999"/>
    <n v="143.63"/>
    <n v="0.15279999999999999"/>
    <n v="6000"/>
    <n v="31"/>
    <n v="8198"/>
  </r>
  <r>
    <n v="643573"/>
    <x v="22"/>
    <x v="0"/>
    <x v="5"/>
    <s v="Versacold Logistics Services"/>
    <x v="4"/>
    <x v="0"/>
    <x v="21"/>
    <d v="2021-05-16T00:00:00"/>
    <d v="2021-07-13T00:00:00"/>
    <x v="1"/>
    <x v="1"/>
    <d v="2021-08-13T00:00:00"/>
    <n v="823624"/>
    <x v="2"/>
    <s v="D5"/>
    <x v="0"/>
    <s v="Not Verified"/>
    <n v="46000"/>
    <n v="0.2374"/>
    <n v="295.11"/>
    <n v="0.15570000000000001"/>
    <n v="12250"/>
    <n v="16"/>
    <n v="16149"/>
  </r>
  <r>
    <n v="668348"/>
    <x v="8"/>
    <x v="0"/>
    <x v="7"/>
    <s v="Mercedes Benz of Greenwich"/>
    <x v="4"/>
    <x v="0"/>
    <x v="0"/>
    <d v="2021-10-15T00:00:00"/>
    <d v="2021-08-13T00:00:00"/>
    <x v="1"/>
    <x v="1"/>
    <d v="2021-09-13T00:00:00"/>
    <n v="854535"/>
    <x v="2"/>
    <s v="D3"/>
    <x v="0"/>
    <s v="Not Verified"/>
    <n v="72000"/>
    <n v="0.1787"/>
    <n v="287.25"/>
    <n v="0.15279999999999999"/>
    <n v="12000"/>
    <n v="21"/>
    <n v="15743"/>
  </r>
  <r>
    <n v="1022034"/>
    <x v="5"/>
    <x v="0"/>
    <x v="0"/>
    <s v="Bank of America"/>
    <x v="4"/>
    <x v="0"/>
    <x v="22"/>
    <d v="2021-04-16T00:00:00"/>
    <d v="2021-03-16T00:00:00"/>
    <x v="1"/>
    <x v="1"/>
    <d v="2021-04-16T00:00:00"/>
    <n v="1250807"/>
    <x v="2"/>
    <s v="D2"/>
    <x v="0"/>
    <s v="Not Verified"/>
    <n v="60000"/>
    <n v="0.2102"/>
    <n v="197.84"/>
    <n v="0.16769999999999999"/>
    <n v="8000"/>
    <n v="14"/>
    <n v="11803"/>
  </r>
  <r>
    <n v="519893"/>
    <x v="2"/>
    <x v="0"/>
    <x v="0"/>
    <s v="lynsmith chevrolet"/>
    <x v="4"/>
    <x v="0"/>
    <x v="27"/>
    <d v="2021-02-15T00:00:00"/>
    <d v="2021-02-15T00:00:00"/>
    <x v="1"/>
    <x v="1"/>
    <d v="2021-03-15T00:00:00"/>
    <n v="672082"/>
    <x v="2"/>
    <s v="D2"/>
    <x v="0"/>
    <s v="Not Verified"/>
    <n v="43000"/>
    <n v="0.16600000000000001"/>
    <n v="415.96"/>
    <n v="0.14960000000000001"/>
    <n v="17500"/>
    <n v="14"/>
    <n v="24954"/>
  </r>
  <r>
    <n v="821981"/>
    <x v="19"/>
    <x v="0"/>
    <x v="3"/>
    <s v="Franklin County, Ohio"/>
    <x v="4"/>
    <x v="0"/>
    <x v="44"/>
    <d v="2021-02-15T00:00:00"/>
    <d v="2021-02-15T00:00:00"/>
    <x v="1"/>
    <x v="1"/>
    <d v="2021-03-15T00:00:00"/>
    <n v="1030384"/>
    <x v="2"/>
    <s v="D3"/>
    <x v="0"/>
    <s v="Not Verified"/>
    <n v="58000"/>
    <n v="0.14879999999999999"/>
    <n v="79.89"/>
    <n v="0.16489999999999999"/>
    <n v="3250"/>
    <n v="22"/>
    <n v="4593"/>
  </r>
  <r>
    <n v="1033590"/>
    <x v="13"/>
    <x v="0"/>
    <x v="8"/>
    <s v="Washington State Patrol"/>
    <x v="4"/>
    <x v="0"/>
    <x v="12"/>
    <d v="2021-05-13T00:00:00"/>
    <d v="2021-05-13T00:00:00"/>
    <x v="1"/>
    <x v="1"/>
    <d v="2021-06-13T00:00:00"/>
    <n v="1263161"/>
    <x v="2"/>
    <s v="D2"/>
    <x v="0"/>
    <s v="Not Verified"/>
    <n v="41000"/>
    <n v="0.20219999999999999"/>
    <n v="311.58999999999997"/>
    <n v="0.16769999999999999"/>
    <n v="12600"/>
    <n v="11"/>
    <n v="15317"/>
  </r>
  <r>
    <n v="1013090"/>
    <x v="42"/>
    <x v="0"/>
    <x v="8"/>
    <s v="Emeritus Senior Living - Big Sky Senior Living"/>
    <x v="4"/>
    <x v="0"/>
    <x v="12"/>
    <d v="2021-08-13T00:00:00"/>
    <d v="2021-08-13T00:00:00"/>
    <x v="1"/>
    <x v="1"/>
    <d v="2021-09-13T00:00:00"/>
    <n v="1240260"/>
    <x v="2"/>
    <s v="D3"/>
    <x v="0"/>
    <s v="Not Verified"/>
    <n v="36048"/>
    <n v="0.2051"/>
    <n v="299.98"/>
    <n v="0.17269999999999999"/>
    <n v="12000"/>
    <n v="18"/>
    <n v="15075"/>
  </r>
  <r>
    <n v="588235"/>
    <x v="8"/>
    <x v="0"/>
    <x v="4"/>
    <s v="United Process"/>
    <x v="4"/>
    <x v="0"/>
    <x v="50"/>
    <d v="2021-05-16T00:00:00"/>
    <d v="2021-08-15T00:00:00"/>
    <x v="1"/>
    <x v="1"/>
    <d v="2021-09-15T00:00:00"/>
    <n v="755783"/>
    <x v="2"/>
    <s v="D4"/>
    <x v="0"/>
    <s v="Not Verified"/>
    <n v="38112"/>
    <n v="0.15840000000000001"/>
    <n v="174.9"/>
    <n v="0.1595"/>
    <n v="7200"/>
    <n v="16"/>
    <n v="10491"/>
  </r>
  <r>
    <n v="693491"/>
    <x v="8"/>
    <x v="0"/>
    <x v="4"/>
    <s v="MetroPCS"/>
    <x v="4"/>
    <x v="0"/>
    <x v="42"/>
    <d v="2021-05-16T00:00:00"/>
    <d v="2021-04-16T00:00:00"/>
    <x v="1"/>
    <x v="1"/>
    <d v="2021-05-16T00:00:00"/>
    <n v="884338"/>
    <x v="2"/>
    <s v="D5"/>
    <x v="0"/>
    <s v="Not Verified"/>
    <n v="78000"/>
    <n v="9.7500000000000003E-2"/>
    <n v="121.65"/>
    <n v="0.16020000000000001"/>
    <n v="5000"/>
    <n v="28"/>
    <n v="7302"/>
  </r>
  <r>
    <n v="763491"/>
    <x v="1"/>
    <x v="0"/>
    <x v="5"/>
    <s v="Orange county transit"/>
    <x v="4"/>
    <x v="0"/>
    <x v="25"/>
    <d v="2021-11-14T00:00:00"/>
    <d v="2021-11-14T00:00:00"/>
    <x v="1"/>
    <x v="1"/>
    <d v="2021-12-14T00:00:00"/>
    <n v="964110"/>
    <x v="2"/>
    <s v="D2"/>
    <x v="0"/>
    <s v="Not Verified"/>
    <n v="53000"/>
    <n v="0.13020000000000001"/>
    <n v="109.41"/>
    <n v="0.15989999999999999"/>
    <n v="4500"/>
    <n v="19"/>
    <n v="6311"/>
  </r>
  <r>
    <n v="676800"/>
    <x v="8"/>
    <x v="0"/>
    <x v="10"/>
    <s v="Center for Court Innovation"/>
    <x v="4"/>
    <x v="0"/>
    <x v="0"/>
    <d v="2021-08-14T00:00:00"/>
    <d v="2021-10-12T00:00:00"/>
    <x v="1"/>
    <x v="1"/>
    <d v="2021-11-12T00:00:00"/>
    <n v="864822"/>
    <x v="2"/>
    <s v="D5"/>
    <x v="0"/>
    <s v="Not Verified"/>
    <n v="45000"/>
    <n v="0.16320000000000001"/>
    <n v="437.92"/>
    <n v="0.16020000000000001"/>
    <n v="18000"/>
    <n v="17"/>
    <n v="22079"/>
  </r>
  <r>
    <n v="753368"/>
    <x v="8"/>
    <x v="0"/>
    <x v="0"/>
    <s v="Madison Technology"/>
    <x v="4"/>
    <x v="0"/>
    <x v="25"/>
    <d v="2021-06-15T00:00:00"/>
    <d v="2021-06-15T00:00:00"/>
    <x v="1"/>
    <x v="1"/>
    <d v="2021-07-15T00:00:00"/>
    <n v="953035"/>
    <x v="2"/>
    <s v="D2"/>
    <x v="0"/>
    <s v="Not Verified"/>
    <n v="60000"/>
    <n v="9.74E-2"/>
    <n v="194.51"/>
    <n v="0.15989999999999999"/>
    <n v="8000"/>
    <n v="11"/>
    <n v="11486"/>
  </r>
  <r>
    <n v="847152"/>
    <x v="1"/>
    <x v="0"/>
    <x v="8"/>
    <s v="Redwood Healthcare Staffing"/>
    <x v="4"/>
    <x v="0"/>
    <x v="11"/>
    <d v="2021-02-16T00:00:00"/>
    <d v="2021-02-16T00:00:00"/>
    <x v="1"/>
    <x v="1"/>
    <d v="2021-03-16T00:00:00"/>
    <n v="1058610"/>
    <x v="2"/>
    <s v="D4"/>
    <x v="0"/>
    <s v="Not Verified"/>
    <n v="60000"/>
    <n v="0.19980000000000001"/>
    <n v="297.52999999999997"/>
    <n v="0.16889999999999999"/>
    <n v="12000"/>
    <n v="14"/>
    <n v="17732"/>
  </r>
  <r>
    <n v="733498"/>
    <x v="21"/>
    <x v="0"/>
    <x v="6"/>
    <s v="CT Department of Public Safety"/>
    <x v="4"/>
    <x v="0"/>
    <x v="29"/>
    <d v="2021-04-16T00:00:00"/>
    <d v="2021-05-16T00:00:00"/>
    <x v="1"/>
    <x v="1"/>
    <d v="2021-06-16T00:00:00"/>
    <n v="929871"/>
    <x v="2"/>
    <s v="D2"/>
    <x v="0"/>
    <s v="Not Verified"/>
    <n v="51000"/>
    <n v="0.22750000000000001"/>
    <n v="284.92"/>
    <n v="0.14910000000000001"/>
    <n v="12000"/>
    <n v="19"/>
    <n v="17095"/>
  </r>
  <r>
    <n v="595847"/>
    <x v="1"/>
    <x v="0"/>
    <x v="6"/>
    <s v="Here Media"/>
    <x v="4"/>
    <x v="0"/>
    <x v="50"/>
    <d v="2021-03-11T00:00:00"/>
    <d v="2021-03-11T00:00:00"/>
    <x v="1"/>
    <x v="1"/>
    <d v="2021-04-11T00:00:00"/>
    <n v="764948"/>
    <x v="2"/>
    <s v="D4"/>
    <x v="0"/>
    <s v="Not Verified"/>
    <n v="41000"/>
    <n v="0.11360000000000001"/>
    <n v="485.83"/>
    <n v="0.1595"/>
    <n v="20000"/>
    <n v="21"/>
    <n v="20282"/>
  </r>
  <r>
    <n v="687022"/>
    <x v="10"/>
    <x v="0"/>
    <x v="3"/>
    <s v="Ally Bank"/>
    <x v="4"/>
    <x v="0"/>
    <x v="42"/>
    <d v="2021-03-16T00:00:00"/>
    <d v="2021-04-11T00:00:00"/>
    <x v="1"/>
    <x v="1"/>
    <d v="2021-05-11T00:00:00"/>
    <n v="876944"/>
    <x v="2"/>
    <s v="D3"/>
    <x v="0"/>
    <s v="Not Verified"/>
    <n v="72000"/>
    <n v="0.192"/>
    <n v="287.25"/>
    <n v="0.15279999999999999"/>
    <n v="12000"/>
    <n v="33"/>
    <n v="12153"/>
  </r>
  <r>
    <n v="561027"/>
    <x v="8"/>
    <x v="0"/>
    <x v="3"/>
    <s v="ABF Freight systms"/>
    <x v="4"/>
    <x v="0"/>
    <x v="47"/>
    <d v="2021-11-15T00:00:00"/>
    <d v="2021-08-15T00:00:00"/>
    <x v="1"/>
    <x v="1"/>
    <d v="2021-09-15T00:00:00"/>
    <n v="722048"/>
    <x v="2"/>
    <s v="D4"/>
    <x v="0"/>
    <s v="Not Verified"/>
    <n v="53000"/>
    <n v="0.158"/>
    <n v="242.92"/>
    <n v="0.1595"/>
    <n v="10000"/>
    <n v="12"/>
    <n v="14575"/>
  </r>
  <r>
    <n v="647663"/>
    <x v="22"/>
    <x v="0"/>
    <x v="3"/>
    <s v="st. lukes hospital"/>
    <x v="4"/>
    <x v="0"/>
    <x v="21"/>
    <d v="2021-01-16T00:00:00"/>
    <d v="2021-02-11T00:00:00"/>
    <x v="1"/>
    <x v="1"/>
    <d v="2021-03-11T00:00:00"/>
    <n v="828596"/>
    <x v="2"/>
    <s v="D4"/>
    <x v="0"/>
    <s v="Not Verified"/>
    <n v="40000"/>
    <n v="0.1857"/>
    <n v="203.11"/>
    <n v="0.152"/>
    <n v="8500"/>
    <n v="28"/>
    <n v="8608"/>
  </r>
  <r>
    <n v="540564"/>
    <x v="16"/>
    <x v="0"/>
    <x v="8"/>
    <s v="Compliance Technologies International"/>
    <x v="4"/>
    <x v="0"/>
    <x v="43"/>
    <d v="2021-05-16T00:00:00"/>
    <d v="2021-09-11T00:00:00"/>
    <x v="1"/>
    <x v="1"/>
    <d v="2021-10-11T00:00:00"/>
    <n v="697882"/>
    <x v="2"/>
    <s v="D3"/>
    <x v="0"/>
    <s v="Not Verified"/>
    <n v="51500"/>
    <n v="9.3200000000000005E-2"/>
    <n v="192.77"/>
    <n v="0.15579999999999999"/>
    <n v="8000"/>
    <n v="27"/>
    <n v="9101"/>
  </r>
  <r>
    <n v="598352"/>
    <x v="1"/>
    <x v="0"/>
    <x v="8"/>
    <s v="Nordstrom"/>
    <x v="4"/>
    <x v="0"/>
    <x v="50"/>
    <d v="2021-03-15T00:00:00"/>
    <d v="2021-03-15T00:00:00"/>
    <x v="1"/>
    <x v="1"/>
    <d v="2021-04-15T00:00:00"/>
    <n v="767961"/>
    <x v="2"/>
    <s v="D3"/>
    <x v="0"/>
    <s v="Not Verified"/>
    <n v="63000"/>
    <n v="0.1396"/>
    <n v="361.44"/>
    <n v="0.15579999999999999"/>
    <n v="15000"/>
    <n v="8"/>
    <n v="21545"/>
  </r>
  <r>
    <n v="519719"/>
    <x v="2"/>
    <x v="0"/>
    <x v="8"/>
    <s v="Allegiance Staffing"/>
    <x v="4"/>
    <x v="0"/>
    <x v="27"/>
    <d v="2021-02-15T00:00:00"/>
    <d v="2021-01-11T00:00:00"/>
    <x v="1"/>
    <x v="1"/>
    <d v="2021-02-11T00:00:00"/>
    <n v="671857"/>
    <x v="2"/>
    <s v="D3"/>
    <x v="0"/>
    <s v="Not Verified"/>
    <n v="18000"/>
    <n v="7.2700000000000001E-2"/>
    <n v="167.75"/>
    <n v="0.15329999999999999"/>
    <n v="7000"/>
    <n v="9"/>
    <n v="7521"/>
  </r>
  <r>
    <n v="528127"/>
    <x v="5"/>
    <x v="0"/>
    <x v="8"/>
    <s v="Nordstrom"/>
    <x v="4"/>
    <x v="0"/>
    <x v="51"/>
    <d v="2021-05-16T00:00:00"/>
    <d v="2021-04-14T00:00:00"/>
    <x v="1"/>
    <x v="1"/>
    <d v="2021-05-14T00:00:00"/>
    <n v="683051"/>
    <x v="2"/>
    <s v="D5"/>
    <x v="0"/>
    <s v="Not Verified"/>
    <n v="35000"/>
    <n v="0.17730000000000001"/>
    <n v="195.91"/>
    <n v="0.16320000000000001"/>
    <n v="8000"/>
    <n v="16"/>
    <n v="11494"/>
  </r>
  <r>
    <n v="540407"/>
    <x v="0"/>
    <x v="0"/>
    <x v="4"/>
    <s v="Infor global solutions"/>
    <x v="4"/>
    <x v="0"/>
    <x v="43"/>
    <d v="2021-05-16T00:00:00"/>
    <d v="2021-06-15T00:00:00"/>
    <x v="1"/>
    <x v="1"/>
    <d v="2021-07-15T00:00:00"/>
    <n v="697707"/>
    <x v="2"/>
    <s v="D2"/>
    <x v="0"/>
    <s v="Not Verified"/>
    <n v="50000"/>
    <n v="0.2412"/>
    <n v="352.53"/>
    <n v="0.15210000000000001"/>
    <n v="16750"/>
    <n v="28"/>
    <n v="21142"/>
  </r>
  <r>
    <n v="698107"/>
    <x v="11"/>
    <x v="0"/>
    <x v="9"/>
    <s v="State of Nevada Dept. of Transportation"/>
    <x v="4"/>
    <x v="0"/>
    <x v="42"/>
    <d v="2021-05-16T00:00:00"/>
    <d v="2021-01-15T00:00:00"/>
    <x v="1"/>
    <x v="1"/>
    <d v="2021-02-15T00:00:00"/>
    <n v="889516"/>
    <x v="2"/>
    <s v="D3"/>
    <x v="0"/>
    <s v="Not Verified"/>
    <n v="33196"/>
    <n v="0.20680000000000001"/>
    <n v="234.59"/>
    <n v="0.15279999999999999"/>
    <n v="9800"/>
    <n v="31"/>
    <n v="13785"/>
  </r>
  <r>
    <n v="1031213"/>
    <x v="10"/>
    <x v="0"/>
    <x v="9"/>
    <s v="WISCONSIN STATE LEGISLATURE"/>
    <x v="4"/>
    <x v="0"/>
    <x v="22"/>
    <d v="2021-03-13T00:00:00"/>
    <d v="2021-03-13T00:00:00"/>
    <x v="1"/>
    <x v="1"/>
    <d v="2021-04-13T00:00:00"/>
    <n v="1260621"/>
    <x v="2"/>
    <s v="D4"/>
    <x v="0"/>
    <s v="Not Verified"/>
    <n v="63200"/>
    <n v="0.23319999999999999"/>
    <n v="377.49"/>
    <n v="0.17580000000000001"/>
    <n v="15000"/>
    <n v="18"/>
    <n v="18038"/>
  </r>
  <r>
    <n v="781089"/>
    <x v="26"/>
    <x v="0"/>
    <x v="1"/>
    <s v="Bratchers Market"/>
    <x v="4"/>
    <x v="0"/>
    <x v="6"/>
    <d v="2021-03-14T00:00:00"/>
    <d v="2021-05-13T00:00:00"/>
    <x v="1"/>
    <x v="1"/>
    <d v="2021-06-13T00:00:00"/>
    <n v="983915"/>
    <x v="2"/>
    <s v="D4"/>
    <x v="0"/>
    <s v="Not Verified"/>
    <n v="52000"/>
    <n v="0.22339999999999999"/>
    <n v="251.14"/>
    <n v="0.1807"/>
    <n v="9875"/>
    <n v="17"/>
    <n v="12861"/>
  </r>
  <r>
    <n v="850510"/>
    <x v="3"/>
    <x v="0"/>
    <x v="8"/>
    <s v="BCS Financial Corporation"/>
    <x v="4"/>
    <x v="0"/>
    <x v="11"/>
    <d v="2021-05-16T00:00:00"/>
    <d v="2021-07-15T00:00:00"/>
    <x v="1"/>
    <x v="1"/>
    <d v="2021-08-15T00:00:00"/>
    <n v="1062343"/>
    <x v="2"/>
    <s v="D2"/>
    <x v="0"/>
    <s v="Not Verified"/>
    <n v="94404"/>
    <n v="4.3700000000000003E-2"/>
    <n v="97.26"/>
    <n v="0.15989999999999999"/>
    <n v="4000"/>
    <n v="20"/>
    <n v="5721"/>
  </r>
  <r>
    <n v="621758"/>
    <x v="27"/>
    <x v="0"/>
    <x v="4"/>
    <s v="harris teeter"/>
    <x v="4"/>
    <x v="0"/>
    <x v="41"/>
    <d v="2021-05-16T00:00:00"/>
    <d v="2021-11-13T00:00:00"/>
    <x v="1"/>
    <x v="1"/>
    <d v="2021-12-13T00:00:00"/>
    <n v="796855"/>
    <x v="2"/>
    <s v="D2"/>
    <x v="0"/>
    <s v="Not Verified"/>
    <n v="66000"/>
    <n v="0.1027"/>
    <n v="225.68"/>
    <n v="0.14460000000000001"/>
    <n v="9600"/>
    <n v="38"/>
    <n v="12745"/>
  </r>
  <r>
    <n v="543945"/>
    <x v="1"/>
    <x v="0"/>
    <x v="0"/>
    <s v="Quadramed"/>
    <x v="4"/>
    <x v="0"/>
    <x v="43"/>
    <d v="2021-01-15T00:00:00"/>
    <d v="2021-01-15T00:00:00"/>
    <x v="1"/>
    <x v="1"/>
    <d v="2021-02-15T00:00:00"/>
    <n v="701744"/>
    <x v="2"/>
    <s v="D3"/>
    <x v="0"/>
    <s v="Not Verified"/>
    <n v="45000"/>
    <n v="0.14369999999999999"/>
    <n v="120.48"/>
    <n v="0.15579999999999999"/>
    <n v="5000"/>
    <n v="17"/>
    <n v="7119"/>
  </r>
  <r>
    <n v="524899"/>
    <x v="3"/>
    <x v="0"/>
    <x v="6"/>
    <s v="Pretzel&amp; Stouffer, Chartered"/>
    <x v="4"/>
    <x v="0"/>
    <x v="51"/>
    <d v="2021-06-12T00:00:00"/>
    <d v="2021-07-11T00:00:00"/>
    <x v="1"/>
    <x v="1"/>
    <d v="2021-08-11T00:00:00"/>
    <n v="679147"/>
    <x v="2"/>
    <s v="D2"/>
    <x v="0"/>
    <s v="Not Verified"/>
    <n v="37500"/>
    <n v="0.10780000000000001"/>
    <n v="191.21"/>
    <n v="0.15210000000000001"/>
    <n v="8000"/>
    <n v="29"/>
    <n v="9225"/>
  </r>
  <r>
    <n v="802748"/>
    <x v="9"/>
    <x v="0"/>
    <x v="4"/>
    <s v="Gaylord Hotels"/>
    <x v="4"/>
    <x v="0"/>
    <x v="44"/>
    <d v="2021-01-16T00:00:00"/>
    <d v="2021-06-14T00:00:00"/>
    <x v="1"/>
    <x v="1"/>
    <d v="2021-07-14T00:00:00"/>
    <n v="1008432"/>
    <x v="2"/>
    <s v="D4"/>
    <x v="0"/>
    <s v="Not Verified"/>
    <n v="125000"/>
    <n v="0.12230000000000001"/>
    <n v="371.91"/>
    <n v="0.16889999999999999"/>
    <n v="15000"/>
    <n v="24"/>
    <n v="20809"/>
  </r>
  <r>
    <n v="721659"/>
    <x v="10"/>
    <x v="0"/>
    <x v="5"/>
    <s v="TDS Telecom"/>
    <x v="4"/>
    <x v="0"/>
    <x v="29"/>
    <d v="2021-03-14T00:00:00"/>
    <d v="2021-03-14T00:00:00"/>
    <x v="1"/>
    <x v="1"/>
    <d v="2021-04-14T00:00:00"/>
    <n v="916295"/>
    <x v="2"/>
    <s v="D5"/>
    <x v="0"/>
    <s v="Not Verified"/>
    <n v="35424"/>
    <n v="0.17480000000000001"/>
    <n v="194.63"/>
    <n v="0.16020000000000001"/>
    <n v="8000"/>
    <n v="27"/>
    <n v="10926"/>
  </r>
  <r>
    <n v="978606"/>
    <x v="8"/>
    <x v="0"/>
    <x v="3"/>
    <s v="Men on the Move"/>
    <x v="1"/>
    <x v="0"/>
    <x v="13"/>
    <d v="2021-04-16T00:00:00"/>
    <d v="2021-04-14T00:00:00"/>
    <x v="1"/>
    <x v="1"/>
    <d v="2021-05-14T00:00:00"/>
    <n v="1201465"/>
    <x v="2"/>
    <s v="E1"/>
    <x v="0"/>
    <s v="Not Verified"/>
    <n v="60000"/>
    <n v="0.16600000000000001"/>
    <n v="141.59"/>
    <n v="0.18640000000000001"/>
    <n v="5500"/>
    <n v="7"/>
    <n v="7622"/>
  </r>
  <r>
    <n v="602072"/>
    <x v="5"/>
    <x v="0"/>
    <x v="3"/>
    <m/>
    <x v="1"/>
    <x v="0"/>
    <x v="50"/>
    <d v="2021-01-16T00:00:00"/>
    <d v="2021-11-15T00:00:00"/>
    <x v="1"/>
    <x v="1"/>
    <d v="2021-12-15T00:00:00"/>
    <n v="772525"/>
    <x v="2"/>
    <s v="E2"/>
    <x v="0"/>
    <s v="Not Verified"/>
    <n v="30000"/>
    <n v="0.1857"/>
    <n v="122.45"/>
    <n v="0.16320000000000001"/>
    <n v="5000"/>
    <n v="11"/>
    <n v="7346"/>
  </r>
  <r>
    <n v="719322"/>
    <x v="4"/>
    <x v="0"/>
    <x v="3"/>
    <s v="Chenega Operations Services"/>
    <x v="1"/>
    <x v="0"/>
    <x v="29"/>
    <d v="2021-08-13T00:00:00"/>
    <d v="2021-07-13T00:00:00"/>
    <x v="1"/>
    <x v="1"/>
    <d v="2021-08-13T00:00:00"/>
    <n v="913650"/>
    <x v="2"/>
    <s v="E3"/>
    <x v="0"/>
    <s v="Not Verified"/>
    <n v="48000"/>
    <n v="0.2082"/>
    <n v="398.85"/>
    <n v="0.1714"/>
    <n v="16000"/>
    <n v="33"/>
    <n v="21208"/>
  </r>
  <r>
    <n v="802074"/>
    <x v="33"/>
    <x v="0"/>
    <x v="8"/>
    <s v="roper st. francis healthcare"/>
    <x v="1"/>
    <x v="0"/>
    <x v="44"/>
    <d v="2021-03-16T00:00:00"/>
    <d v="2021-03-16T00:00:00"/>
    <x v="1"/>
    <x v="1"/>
    <d v="2021-04-16T00:00:00"/>
    <n v="1007697"/>
    <x v="2"/>
    <s v="E1"/>
    <x v="0"/>
    <s v="Not Verified"/>
    <n v="23004"/>
    <n v="0.13200000000000001"/>
    <n v="152.33000000000001"/>
    <n v="0.1799"/>
    <n v="6000"/>
    <n v="17"/>
    <n v="9115"/>
  </r>
  <r>
    <n v="672169"/>
    <x v="19"/>
    <x v="0"/>
    <x v="8"/>
    <s v="Bridgestone"/>
    <x v="1"/>
    <x v="0"/>
    <x v="42"/>
    <d v="2021-11-12T00:00:00"/>
    <d v="2021-10-12T00:00:00"/>
    <x v="1"/>
    <x v="1"/>
    <d v="2021-11-12T00:00:00"/>
    <n v="859268"/>
    <x v="2"/>
    <s v="E3"/>
    <x v="0"/>
    <s v="Not Verified"/>
    <n v="46800"/>
    <n v="0.10920000000000001"/>
    <n v="319.08"/>
    <n v="0.1714"/>
    <n v="12800"/>
    <n v="20"/>
    <n v="15912"/>
  </r>
  <r>
    <n v="641072"/>
    <x v="1"/>
    <x v="0"/>
    <x v="8"/>
    <s v="ssc"/>
    <x v="1"/>
    <x v="0"/>
    <x v="21"/>
    <d v="2021-12-14T00:00:00"/>
    <d v="2021-12-11T00:00:00"/>
    <x v="1"/>
    <x v="1"/>
    <d v="2022-01-11T00:00:00"/>
    <n v="820632"/>
    <x v="2"/>
    <s v="E4"/>
    <x v="0"/>
    <s v="Not Verified"/>
    <n v="38400"/>
    <n v="0.15909999999999999"/>
    <n v="104.52"/>
    <n v="0.1706"/>
    <n v="4200"/>
    <n v="13"/>
    <n v="4669"/>
  </r>
  <r>
    <n v="595670"/>
    <x v="21"/>
    <x v="0"/>
    <x v="4"/>
    <s v="Hoffman Lexus"/>
    <x v="1"/>
    <x v="0"/>
    <x v="50"/>
    <d v="2021-04-12T00:00:00"/>
    <d v="2021-04-12T00:00:00"/>
    <x v="1"/>
    <x v="1"/>
    <d v="2021-05-12T00:00:00"/>
    <n v="764736"/>
    <x v="2"/>
    <s v="E3"/>
    <x v="0"/>
    <s v="Not Verified"/>
    <n v="45000"/>
    <n v="0.19969999999999999"/>
    <n v="295.01"/>
    <n v="0.16689999999999999"/>
    <n v="19000"/>
    <n v="13"/>
    <n v="14514"/>
  </r>
  <r>
    <n v="981950"/>
    <x v="26"/>
    <x v="0"/>
    <x v="2"/>
    <s v="Johnson County"/>
    <x v="1"/>
    <x v="0"/>
    <x v="13"/>
    <d v="2021-11-15T00:00:00"/>
    <d v="2021-10-12T00:00:00"/>
    <x v="1"/>
    <x v="1"/>
    <d v="2021-11-12T00:00:00"/>
    <n v="1205342"/>
    <x v="2"/>
    <s v="E3"/>
    <x v="0"/>
    <s v="Not Verified"/>
    <n v="36996"/>
    <n v="9.4700000000000006E-2"/>
    <n v="353.33"/>
    <n v="0.19420000000000001"/>
    <n v="13500"/>
    <n v="25"/>
    <n v="15475"/>
  </r>
  <r>
    <n v="706194"/>
    <x v="19"/>
    <x v="0"/>
    <x v="7"/>
    <s v="OhioHealth/HomeReach"/>
    <x v="1"/>
    <x v="0"/>
    <x v="42"/>
    <d v="2021-05-16T00:00:00"/>
    <d v="2021-12-12T00:00:00"/>
    <x v="1"/>
    <x v="1"/>
    <d v="2022-01-12T00:00:00"/>
    <n v="898400"/>
    <x v="2"/>
    <s v="E1"/>
    <x v="0"/>
    <s v="Not Verified"/>
    <n v="65000"/>
    <n v="0.20880000000000001"/>
    <n v="294.38"/>
    <n v="0.16400000000000001"/>
    <n v="12000"/>
    <n v="28"/>
    <n v="14912"/>
  </r>
  <r>
    <n v="599413"/>
    <x v="1"/>
    <x v="0"/>
    <x v="7"/>
    <s v="Hanson Distributing"/>
    <x v="1"/>
    <x v="0"/>
    <x v="50"/>
    <d v="2021-10-15T00:00:00"/>
    <d v="2021-11-15T00:00:00"/>
    <x v="1"/>
    <x v="1"/>
    <d v="2021-12-15T00:00:00"/>
    <n v="769347"/>
    <x v="2"/>
    <s v="E4"/>
    <x v="0"/>
    <s v="Not Verified"/>
    <n v="35520"/>
    <n v="0.2044"/>
    <n v="334.56"/>
    <n v="0.17560000000000001"/>
    <n v="13300"/>
    <n v="7"/>
    <n v="20073"/>
  </r>
  <r>
    <n v="1040710"/>
    <x v="5"/>
    <x v="0"/>
    <x v="9"/>
    <s v="SunTrust Bank"/>
    <x v="1"/>
    <x v="0"/>
    <x v="12"/>
    <d v="2021-04-16T00:00:00"/>
    <d v="2021-01-15T00:00:00"/>
    <x v="1"/>
    <x v="1"/>
    <d v="2021-02-15T00:00:00"/>
    <n v="1270698"/>
    <x v="2"/>
    <s v="E2"/>
    <x v="0"/>
    <s v="Not Verified"/>
    <n v="32000"/>
    <n v="0.2344"/>
    <n v="301.76"/>
    <n v="0.1903"/>
    <n v="11625"/>
    <n v="23"/>
    <n v="16954"/>
  </r>
  <r>
    <n v="709240"/>
    <x v="25"/>
    <x v="0"/>
    <x v="9"/>
    <s v="Tucker Griffin Barnes P.C."/>
    <x v="1"/>
    <x v="0"/>
    <x v="42"/>
    <d v="2021-11-15T00:00:00"/>
    <d v="2021-10-14T00:00:00"/>
    <x v="1"/>
    <x v="1"/>
    <d v="2021-11-14T00:00:00"/>
    <n v="901838"/>
    <x v="2"/>
    <s v="E3"/>
    <x v="0"/>
    <s v="Not Verified"/>
    <n v="30000"/>
    <n v="0.1132"/>
    <n v="274.20999999999998"/>
    <n v="0.1714"/>
    <n v="11000"/>
    <n v="9"/>
    <n v="15842"/>
  </r>
  <r>
    <n v="859178"/>
    <x v="8"/>
    <x v="0"/>
    <x v="9"/>
    <s v="Pibly Residential Programs Inc."/>
    <x v="1"/>
    <x v="0"/>
    <x v="11"/>
    <d v="2021-04-16T00:00:00"/>
    <d v="2021-07-12T00:00:00"/>
    <x v="1"/>
    <x v="1"/>
    <d v="2021-08-12T00:00:00"/>
    <n v="1071808"/>
    <x v="2"/>
    <s v="E3"/>
    <x v="0"/>
    <s v="Not Verified"/>
    <n v="54996"/>
    <n v="0.11650000000000001"/>
    <n v="464.86"/>
    <n v="0.18790000000000001"/>
    <n v="18000"/>
    <n v="12"/>
    <n v="20684"/>
  </r>
  <r>
    <n v="645359"/>
    <x v="21"/>
    <x v="0"/>
    <x v="9"/>
    <s v="Hartford Hospital,cardiology department"/>
    <x v="1"/>
    <x v="0"/>
    <x v="21"/>
    <d v="2021-02-16T00:00:00"/>
    <d v="2021-01-16T00:00:00"/>
    <x v="1"/>
    <x v="1"/>
    <d v="2021-02-16T00:00:00"/>
    <n v="825788"/>
    <x v="2"/>
    <s v="E3"/>
    <x v="0"/>
    <s v="Not Verified"/>
    <n v="70000"/>
    <n v="0.1215"/>
    <n v="246.87"/>
    <n v="0.16689999999999999"/>
    <n v="10000"/>
    <n v="14"/>
    <n v="14779"/>
  </r>
  <r>
    <n v="640495"/>
    <x v="5"/>
    <x v="0"/>
    <x v="0"/>
    <s v="MIAMI CHILDREN'S HOSPITAL"/>
    <x v="1"/>
    <x v="0"/>
    <x v="41"/>
    <d v="2021-02-16T00:00:00"/>
    <d v="2021-02-16T00:00:00"/>
    <x v="1"/>
    <x v="1"/>
    <d v="2021-03-16T00:00:00"/>
    <n v="801545"/>
    <x v="2"/>
    <s v="E2"/>
    <x v="0"/>
    <s v="Not Verified"/>
    <n v="56004"/>
    <n v="0.22070000000000001"/>
    <n v="489.77"/>
    <n v="0.16320000000000001"/>
    <n v="20000"/>
    <n v="18"/>
    <n v="29411"/>
  </r>
  <r>
    <n v="550423"/>
    <x v="34"/>
    <x v="0"/>
    <x v="0"/>
    <s v="Community Bank"/>
    <x v="1"/>
    <x v="0"/>
    <x v="43"/>
    <d v="2021-03-15T00:00:00"/>
    <d v="2021-03-15T00:00:00"/>
    <x v="1"/>
    <x v="1"/>
    <d v="2021-04-15T00:00:00"/>
    <n v="709490"/>
    <x v="2"/>
    <s v="E2"/>
    <x v="0"/>
    <s v="Not Verified"/>
    <n v="16320"/>
    <n v="6.7599999999999993E-2"/>
    <n v="148.54"/>
    <n v="0.16819999999999999"/>
    <n v="6000"/>
    <n v="16"/>
    <n v="8883"/>
  </r>
  <r>
    <n v="604268"/>
    <x v="1"/>
    <x v="0"/>
    <x v="0"/>
    <s v="OptionEase, Inc"/>
    <x v="1"/>
    <x v="0"/>
    <x v="50"/>
    <d v="2021-05-16T00:00:00"/>
    <d v="2021-05-14T00:00:00"/>
    <x v="1"/>
    <x v="1"/>
    <d v="2021-06-14T00:00:00"/>
    <n v="775271"/>
    <x v="2"/>
    <s v="E3"/>
    <x v="0"/>
    <s v="Not Verified"/>
    <n v="45000"/>
    <n v="0.23519999999999999"/>
    <n v="385.11"/>
    <n v="0.16689999999999999"/>
    <n v="15600"/>
    <n v="14"/>
    <n v="22269"/>
  </r>
  <r>
    <n v="995565"/>
    <x v="8"/>
    <x v="0"/>
    <x v="3"/>
    <s v="BUILDING SERVICES 32BJ LEGAL SERVICES FU"/>
    <x v="1"/>
    <x v="0"/>
    <x v="13"/>
    <d v="2021-05-16T00:00:00"/>
    <d v="2021-01-15T00:00:00"/>
    <x v="1"/>
    <x v="1"/>
    <d v="2021-02-15T00:00:00"/>
    <n v="1220139"/>
    <x v="2"/>
    <s v="E3"/>
    <x v="0"/>
    <s v="Not Verified"/>
    <n v="46500"/>
    <n v="0.15140000000000001"/>
    <n v="366.42"/>
    <n v="0.19420000000000001"/>
    <n v="14000"/>
    <n v="36"/>
    <n v="20660"/>
  </r>
  <r>
    <n v="585521"/>
    <x v="8"/>
    <x v="0"/>
    <x v="8"/>
    <s v="South Nassau Communities Hospital"/>
    <x v="1"/>
    <x v="0"/>
    <x v="54"/>
    <d v="2021-04-16T00:00:00"/>
    <d v="2021-10-13T00:00:00"/>
    <x v="1"/>
    <x v="1"/>
    <d v="2021-11-13T00:00:00"/>
    <n v="752292"/>
    <x v="2"/>
    <s v="E3"/>
    <x v="0"/>
    <s v="Not Verified"/>
    <n v="30500"/>
    <n v="0.1605"/>
    <n v="74.87"/>
    <n v="0.1719"/>
    <n v="3000"/>
    <n v="10"/>
    <n v="4207"/>
  </r>
  <r>
    <n v="662335"/>
    <x v="18"/>
    <x v="0"/>
    <x v="9"/>
    <s v="dazmedia inc"/>
    <x v="1"/>
    <x v="0"/>
    <x v="0"/>
    <d v="2021-02-15T00:00:00"/>
    <d v="2021-06-14T00:00:00"/>
    <x v="1"/>
    <x v="1"/>
    <d v="2021-07-14T00:00:00"/>
    <n v="847008"/>
    <x v="2"/>
    <s v="E1"/>
    <x v="0"/>
    <s v="Not Verified"/>
    <n v="85000"/>
    <n v="0.12690000000000001"/>
    <n v="353.25"/>
    <n v="0.16400000000000001"/>
    <n v="14400"/>
    <n v="25"/>
    <n v="19762"/>
  </r>
  <r>
    <n v="726513"/>
    <x v="23"/>
    <x v="0"/>
    <x v="9"/>
    <s v="att mobility"/>
    <x v="1"/>
    <x v="0"/>
    <x v="29"/>
    <d v="2021-03-16T00:00:00"/>
    <d v="2021-12-13T00:00:00"/>
    <x v="1"/>
    <x v="1"/>
    <d v="2022-01-13T00:00:00"/>
    <n v="921881"/>
    <x v="2"/>
    <s v="E2"/>
    <x v="0"/>
    <s v="Not Verified"/>
    <n v="55000"/>
    <n v="0.17849999999999999"/>
    <n v="197.84"/>
    <n v="0.16769999999999999"/>
    <n v="8000"/>
    <n v="12"/>
    <n v="10889"/>
  </r>
  <r>
    <n v="612825"/>
    <x v="19"/>
    <x v="0"/>
    <x v="6"/>
    <s v="Proctor &amp; Gamble"/>
    <x v="1"/>
    <x v="0"/>
    <x v="49"/>
    <d v="2021-07-13T00:00:00"/>
    <d v="2021-05-11T00:00:00"/>
    <x v="1"/>
    <x v="1"/>
    <d v="2021-06-11T00:00:00"/>
    <n v="785781"/>
    <x v="2"/>
    <s v="E2"/>
    <x v="0"/>
    <s v="Not Verified"/>
    <n v="48500"/>
    <n v="0.16919999999999999"/>
    <n v="198.36"/>
    <n v="0.16320000000000001"/>
    <n v="8100"/>
    <n v="14"/>
    <n v="8736"/>
  </r>
  <r>
    <n v="718581"/>
    <x v="1"/>
    <x v="0"/>
    <x v="6"/>
    <s v="Law Offices of Roslyn Soudry"/>
    <x v="1"/>
    <x v="0"/>
    <x v="29"/>
    <d v="2021-05-16T00:00:00"/>
    <d v="2021-08-11T00:00:00"/>
    <x v="1"/>
    <x v="1"/>
    <d v="2021-09-11T00:00:00"/>
    <n v="912820"/>
    <x v="2"/>
    <s v="E3"/>
    <x v="0"/>
    <s v="Not Verified"/>
    <n v="31958.880000000001"/>
    <n v="0.19980000000000001"/>
    <n v="157.66999999999999"/>
    <n v="0.1714"/>
    <n v="6325"/>
    <n v="16"/>
    <n v="6681"/>
  </r>
  <r>
    <n v="517073"/>
    <x v="1"/>
    <x v="0"/>
    <x v="8"/>
    <s v="Dr. Pedro Farinha"/>
    <x v="1"/>
    <x v="0"/>
    <x v="51"/>
    <d v="2021-09-10T00:00:00"/>
    <d v="2021-09-10T00:00:00"/>
    <x v="1"/>
    <x v="1"/>
    <d v="2021-10-10T00:00:00"/>
    <n v="668274"/>
    <x v="2"/>
    <s v="E1"/>
    <x v="0"/>
    <s v="Not Verified"/>
    <n v="43080"/>
    <n v="0.18329999999999999"/>
    <n v="157.16999999999999"/>
    <n v="0.16450000000000001"/>
    <n v="6400"/>
    <n v="37"/>
    <n v="6575"/>
  </r>
  <r>
    <n v="764754"/>
    <x v="0"/>
    <x v="0"/>
    <x v="8"/>
    <s v="NCR Corporation"/>
    <x v="1"/>
    <x v="0"/>
    <x v="25"/>
    <d v="2021-09-11T00:00:00"/>
    <d v="2021-09-11T00:00:00"/>
    <x v="1"/>
    <x v="1"/>
    <d v="2021-10-11T00:00:00"/>
    <n v="965508"/>
    <x v="2"/>
    <s v="E1"/>
    <x v="0"/>
    <s v="Not Verified"/>
    <n v="66650"/>
    <n v="0.17180000000000001"/>
    <n v="558.54"/>
    <n v="0.1799"/>
    <n v="22000"/>
    <n v="20"/>
    <n v="22979"/>
  </r>
  <r>
    <n v="670192"/>
    <x v="4"/>
    <x v="0"/>
    <x v="8"/>
    <s v="Montgomery Early Learning Centers"/>
    <x v="1"/>
    <x v="0"/>
    <x v="0"/>
    <d v="2021-02-16T00:00:00"/>
    <d v="2021-02-16T00:00:00"/>
    <x v="1"/>
    <x v="1"/>
    <d v="2021-03-16T00:00:00"/>
    <n v="856819"/>
    <x v="2"/>
    <s v="E2"/>
    <x v="0"/>
    <s v="Not Verified"/>
    <n v="30000"/>
    <n v="0.1988"/>
    <n v="317.16000000000003"/>
    <n v="0.16769999999999999"/>
    <n v="12825"/>
    <n v="16"/>
    <n v="19029"/>
  </r>
  <r>
    <n v="560462"/>
    <x v="3"/>
    <x v="0"/>
    <x v="8"/>
    <s v="Lydia Home Association"/>
    <x v="1"/>
    <x v="0"/>
    <x v="47"/>
    <d v="2021-09-15T00:00:00"/>
    <d v="2021-08-15T00:00:00"/>
    <x v="1"/>
    <x v="1"/>
    <d v="2021-09-15T00:00:00"/>
    <n v="721362"/>
    <x v="2"/>
    <s v="E3"/>
    <x v="0"/>
    <s v="Not Verified"/>
    <n v="19200"/>
    <n v="9.1899999999999996E-2"/>
    <n v="149.72999999999999"/>
    <n v="0.1719"/>
    <n v="6000"/>
    <n v="10"/>
    <n v="8984"/>
  </r>
  <r>
    <n v="680191"/>
    <x v="18"/>
    <x v="0"/>
    <x v="4"/>
    <s v="Montgomery County Department of Public Safety"/>
    <x v="1"/>
    <x v="0"/>
    <x v="0"/>
    <d v="2021-05-16T00:00:00"/>
    <d v="2021-03-16T00:00:00"/>
    <x v="1"/>
    <x v="1"/>
    <d v="2021-04-16T00:00:00"/>
    <n v="868907"/>
    <x v="2"/>
    <s v="E1"/>
    <x v="0"/>
    <s v="Not Verified"/>
    <n v="41004"/>
    <n v="0.24379999999999999"/>
    <n v="225.69"/>
    <n v="0.16400000000000001"/>
    <n v="9200"/>
    <n v="27"/>
    <n v="13541"/>
  </r>
  <r>
    <n v="688513"/>
    <x v="3"/>
    <x v="0"/>
    <x v="4"/>
    <s v="55 E Ontario Street Restaurant Co"/>
    <x v="1"/>
    <x v="0"/>
    <x v="42"/>
    <d v="2021-03-16T00:00:00"/>
    <d v="2021-02-16T00:00:00"/>
    <x v="1"/>
    <x v="1"/>
    <d v="2021-03-16T00:00:00"/>
    <n v="878668"/>
    <x v="2"/>
    <s v="E2"/>
    <x v="0"/>
    <s v="Not Verified"/>
    <n v="29750"/>
    <n v="5.4899999999999997E-2"/>
    <n v="118.7"/>
    <n v="0.16769999999999999"/>
    <n v="4800"/>
    <n v="7"/>
    <n v="7122"/>
  </r>
  <r>
    <n v="708122"/>
    <x v="23"/>
    <x v="0"/>
    <x v="5"/>
    <s v="Fort Lewis College"/>
    <x v="1"/>
    <x v="0"/>
    <x v="42"/>
    <d v="2021-05-16T00:00:00"/>
    <d v="2021-04-16T00:00:00"/>
    <x v="1"/>
    <x v="1"/>
    <d v="2021-05-16T00:00:00"/>
    <n v="900580"/>
    <x v="2"/>
    <s v="E3"/>
    <x v="0"/>
    <s v="Not Verified"/>
    <n v="25200"/>
    <n v="0.1986"/>
    <n v="124.64"/>
    <n v="0.1714"/>
    <n v="5000"/>
    <n v="35"/>
    <n v="7478"/>
  </r>
  <r>
    <n v="529209"/>
    <x v="8"/>
    <x v="0"/>
    <x v="5"/>
    <s v="Cleary Gottlieb"/>
    <x v="1"/>
    <x v="0"/>
    <x v="51"/>
    <d v="2021-07-15T00:00:00"/>
    <d v="2021-07-15T00:00:00"/>
    <x v="1"/>
    <x v="1"/>
    <d v="2021-08-15T00:00:00"/>
    <n v="684394"/>
    <x v="2"/>
    <s v="E4"/>
    <x v="0"/>
    <s v="Not Verified"/>
    <n v="65000"/>
    <n v="9.9000000000000005E-2"/>
    <n v="301.86"/>
    <n v="0.17560000000000001"/>
    <n v="12000"/>
    <n v="23"/>
    <n v="18116"/>
  </r>
  <r>
    <n v="776776"/>
    <x v="1"/>
    <x v="0"/>
    <x v="7"/>
    <s v="City of Hope"/>
    <x v="1"/>
    <x v="0"/>
    <x v="6"/>
    <d v="2021-03-15T00:00:00"/>
    <d v="2021-03-15T00:00:00"/>
    <x v="1"/>
    <x v="1"/>
    <d v="2021-04-15T00:00:00"/>
    <n v="979179"/>
    <x v="2"/>
    <s v="E4"/>
    <x v="0"/>
    <s v="Not Verified"/>
    <n v="51000"/>
    <n v="0.1181"/>
    <n v="313.20999999999998"/>
    <n v="0.19289999999999999"/>
    <n v="12000"/>
    <n v="7"/>
    <n v="18255"/>
  </r>
  <r>
    <n v="1053583"/>
    <x v="3"/>
    <x v="0"/>
    <x v="1"/>
    <s v="Interstate Warehousing"/>
    <x v="1"/>
    <x v="0"/>
    <x v="12"/>
    <d v="2021-05-16T00:00:00"/>
    <d v="2021-05-14T00:00:00"/>
    <x v="1"/>
    <x v="1"/>
    <d v="2021-06-14T00:00:00"/>
    <n v="1285172"/>
    <x v="2"/>
    <s v="E2"/>
    <x v="0"/>
    <s v="Not Verified"/>
    <n v="45000"/>
    <n v="9.01E-2"/>
    <n v="311.49"/>
    <n v="0.1903"/>
    <n v="12000"/>
    <n v="12"/>
    <n v="16530"/>
  </r>
  <r>
    <n v="591833"/>
    <x v="5"/>
    <x v="0"/>
    <x v="3"/>
    <s v="Waste Services Inc"/>
    <x v="1"/>
    <x v="0"/>
    <x v="50"/>
    <d v="2021-11-15T00:00:00"/>
    <d v="2021-11-12T00:00:00"/>
    <x v="1"/>
    <x v="1"/>
    <d v="2021-12-12T00:00:00"/>
    <n v="760136"/>
    <x v="2"/>
    <s v="E1"/>
    <x v="0"/>
    <s v="Not Verified"/>
    <n v="65000"/>
    <n v="2.9899999999999999E-2"/>
    <n v="147.35"/>
    <n v="0.16450000000000001"/>
    <n v="6000"/>
    <n v="30"/>
    <n v="7758"/>
  </r>
  <r>
    <n v="1053411"/>
    <x v="5"/>
    <x v="0"/>
    <x v="3"/>
    <s v="Sherwin-Williams Company"/>
    <x v="1"/>
    <x v="0"/>
    <x v="12"/>
    <d v="2021-12-14T00:00:00"/>
    <d v="2021-07-13T00:00:00"/>
    <x v="1"/>
    <x v="1"/>
    <d v="2021-08-13T00:00:00"/>
    <n v="1285001"/>
    <x v="2"/>
    <s v="E2"/>
    <x v="0"/>
    <s v="Not Verified"/>
    <n v="57000"/>
    <n v="8.72E-2"/>
    <n v="441.28"/>
    <n v="0.1903"/>
    <n v="17000"/>
    <n v="22"/>
    <n v="21612"/>
  </r>
  <r>
    <n v="520202"/>
    <x v="2"/>
    <x v="0"/>
    <x v="8"/>
    <s v="Ivan Bullock State Farm"/>
    <x v="1"/>
    <x v="0"/>
    <x v="27"/>
    <d v="2021-06-13T00:00:00"/>
    <d v="2021-02-13T00:00:00"/>
    <x v="1"/>
    <x v="1"/>
    <d v="2021-03-13T00:00:00"/>
    <n v="672478"/>
    <x v="2"/>
    <s v="E1"/>
    <x v="0"/>
    <s v="Not Verified"/>
    <n v="36000"/>
    <n v="0.18129999999999999"/>
    <n v="221.03"/>
    <n v="0.16450000000000001"/>
    <n v="9000"/>
    <n v="26"/>
    <n v="12184"/>
  </r>
  <r>
    <n v="588646"/>
    <x v="19"/>
    <x v="0"/>
    <x v="8"/>
    <s v="bmw financial services"/>
    <x v="1"/>
    <x v="0"/>
    <x v="54"/>
    <d v="2021-01-16T00:00:00"/>
    <d v="2021-11-15T00:00:00"/>
    <x v="1"/>
    <x v="1"/>
    <d v="2021-12-15T00:00:00"/>
    <n v="756248"/>
    <x v="2"/>
    <s v="E2"/>
    <x v="0"/>
    <s v="Not Verified"/>
    <n v="31000"/>
    <n v="0.20480000000000001"/>
    <n v="148.54"/>
    <n v="0.16819999999999999"/>
    <n v="6000"/>
    <n v="12"/>
    <n v="8912"/>
  </r>
  <r>
    <n v="522890"/>
    <x v="18"/>
    <x v="0"/>
    <x v="2"/>
    <s v="Lawrence Toyota"/>
    <x v="1"/>
    <x v="0"/>
    <x v="51"/>
    <d v="2021-06-15T00:00:00"/>
    <d v="2021-06-15T00:00:00"/>
    <x v="1"/>
    <x v="1"/>
    <d v="2021-07-15T00:00:00"/>
    <n v="676408"/>
    <x v="2"/>
    <s v="E2"/>
    <x v="0"/>
    <s v="Not Verified"/>
    <n v="30000"/>
    <n v="0.2364"/>
    <n v="174.53"/>
    <n v="0.16819999999999999"/>
    <n v="9250"/>
    <n v="13"/>
    <n v="10472"/>
  </r>
  <r>
    <n v="559595"/>
    <x v="16"/>
    <x v="0"/>
    <x v="6"/>
    <s v="JPMorgan Chase"/>
    <x v="1"/>
    <x v="0"/>
    <x v="47"/>
    <d v="2021-01-15T00:00:00"/>
    <d v="2021-01-15T00:00:00"/>
    <x v="1"/>
    <x v="1"/>
    <d v="2021-02-15T00:00:00"/>
    <n v="720341"/>
    <x v="2"/>
    <s v="E3"/>
    <x v="0"/>
    <s v="Not Verified"/>
    <n v="58000"/>
    <n v="0.24390000000000001"/>
    <n v="361.85"/>
    <n v="0.1719"/>
    <n v="14500"/>
    <n v="22"/>
    <n v="21937"/>
  </r>
  <r>
    <n v="730501"/>
    <x v="23"/>
    <x v="0"/>
    <x v="8"/>
    <s v="Aspen Tire @ auto"/>
    <x v="1"/>
    <x v="0"/>
    <x v="29"/>
    <d v="2021-11-12T00:00:00"/>
    <d v="2021-11-12T00:00:00"/>
    <x v="1"/>
    <x v="1"/>
    <d v="2021-12-12T00:00:00"/>
    <n v="926464"/>
    <x v="2"/>
    <s v="E4"/>
    <x v="0"/>
    <s v="Not Verified"/>
    <n v="30996"/>
    <n v="0.1943"/>
    <n v="326.66000000000003"/>
    <n v="0.17510000000000001"/>
    <n v="13000"/>
    <n v="4"/>
    <n v="16084"/>
  </r>
  <r>
    <n v="565400"/>
    <x v="1"/>
    <x v="0"/>
    <x v="4"/>
    <s v="AMN Healthcare"/>
    <x v="1"/>
    <x v="0"/>
    <x v="47"/>
    <d v="2021-04-16T00:00:00"/>
    <d v="2021-09-15T00:00:00"/>
    <x v="1"/>
    <x v="1"/>
    <d v="2021-10-15T00:00:00"/>
    <n v="727429"/>
    <x v="2"/>
    <s v="E2"/>
    <x v="0"/>
    <s v="Not Verified"/>
    <n v="41004"/>
    <n v="0.127"/>
    <n v="247.56"/>
    <n v="0.16819999999999999"/>
    <n v="10000"/>
    <n v="11"/>
    <n v="14854"/>
  </r>
  <r>
    <n v="699661"/>
    <x v="1"/>
    <x v="0"/>
    <x v="2"/>
    <s v="JPMorgan Chase"/>
    <x v="1"/>
    <x v="0"/>
    <x v="42"/>
    <d v="2021-04-15T00:00:00"/>
    <d v="2021-07-14T00:00:00"/>
    <x v="1"/>
    <x v="1"/>
    <d v="2021-08-14T00:00:00"/>
    <n v="891245"/>
    <x v="2"/>
    <s v="E3"/>
    <x v="0"/>
    <s v="Not Verified"/>
    <n v="62000"/>
    <n v="7.8600000000000003E-2"/>
    <n v="209.4"/>
    <n v="0.1714"/>
    <n v="8400"/>
    <n v="18"/>
    <n v="11897"/>
  </r>
  <r>
    <n v="528511"/>
    <x v="6"/>
    <x v="0"/>
    <x v="2"/>
    <s v="Hubbard Supply Co."/>
    <x v="1"/>
    <x v="0"/>
    <x v="51"/>
    <d v="2021-02-16T00:00:00"/>
    <d v="2021-01-15T00:00:00"/>
    <x v="1"/>
    <x v="1"/>
    <d v="2021-02-15T00:00:00"/>
    <n v="683521"/>
    <x v="2"/>
    <s v="E3"/>
    <x v="0"/>
    <s v="Not Verified"/>
    <n v="30000"/>
    <n v="8.6800000000000002E-2"/>
    <n v="199.64"/>
    <n v="0.1719"/>
    <n v="8000"/>
    <n v="13"/>
    <n v="11941"/>
  </r>
  <r>
    <n v="574531"/>
    <x v="1"/>
    <x v="0"/>
    <x v="10"/>
    <s v="Sierra Foothill lab"/>
    <x v="1"/>
    <x v="0"/>
    <x v="54"/>
    <d v="2021-08-14T00:00:00"/>
    <d v="2021-08-14T00:00:00"/>
    <x v="1"/>
    <x v="1"/>
    <d v="2021-09-14T00:00:00"/>
    <n v="739096"/>
    <x v="2"/>
    <s v="E1"/>
    <x v="0"/>
    <s v="Not Verified"/>
    <n v="39600"/>
    <n v="0.1633"/>
    <n v="147.35"/>
    <n v="0.16450000000000001"/>
    <n v="6000"/>
    <n v="8"/>
    <n v="8669"/>
  </r>
  <r>
    <n v="725512"/>
    <x v="18"/>
    <x v="0"/>
    <x v="1"/>
    <s v="Comcast cable"/>
    <x v="1"/>
    <x v="0"/>
    <x v="29"/>
    <d v="2021-01-12T00:00:00"/>
    <d v="2021-12-11T00:00:00"/>
    <x v="1"/>
    <x v="1"/>
    <d v="2022-01-11T00:00:00"/>
    <n v="920770"/>
    <x v="2"/>
    <s v="E2"/>
    <x v="0"/>
    <s v="Not Verified"/>
    <n v="61000"/>
    <n v="0.18729999999999999"/>
    <n v="296.75"/>
    <n v="0.16769999999999999"/>
    <n v="12000"/>
    <n v="24"/>
    <n v="13290"/>
  </r>
  <r>
    <n v="722768"/>
    <x v="4"/>
    <x v="0"/>
    <x v="6"/>
    <s v="Pub &amp; Kitchen"/>
    <x v="1"/>
    <x v="0"/>
    <x v="29"/>
    <d v="2021-03-15T00:00:00"/>
    <d v="2021-02-15T00:00:00"/>
    <x v="1"/>
    <x v="1"/>
    <d v="2021-03-15T00:00:00"/>
    <n v="917632"/>
    <x v="2"/>
    <s v="E2"/>
    <x v="0"/>
    <s v="Not Verified"/>
    <n v="45000"/>
    <n v="0.1275"/>
    <n v="296.75"/>
    <n v="0.16769999999999999"/>
    <n v="12000"/>
    <n v="15"/>
    <n v="17418"/>
  </r>
  <r>
    <n v="1014918"/>
    <x v="13"/>
    <x v="0"/>
    <x v="8"/>
    <s v="Windermere"/>
    <x v="1"/>
    <x v="0"/>
    <x v="22"/>
    <d v="2021-12-15T00:00:00"/>
    <d v="2021-11-15T00:00:00"/>
    <x v="1"/>
    <x v="1"/>
    <d v="2021-12-15T00:00:00"/>
    <n v="1242534"/>
    <x v="2"/>
    <s v="E5"/>
    <x v="0"/>
    <s v="Not Verified"/>
    <n v="70000"/>
    <n v="0.1323"/>
    <n v="319.94"/>
    <n v="0.20300000000000001"/>
    <n v="12000"/>
    <n v="25"/>
    <n v="18840"/>
  </r>
  <r>
    <n v="518229"/>
    <x v="1"/>
    <x v="0"/>
    <x v="3"/>
    <s v="City of Hope National Medical Center"/>
    <x v="5"/>
    <x v="0"/>
    <x v="27"/>
    <d v="2021-05-16T00:00:00"/>
    <d v="2021-10-14T00:00:00"/>
    <x v="1"/>
    <x v="1"/>
    <d v="2021-11-14T00:00:00"/>
    <n v="669840"/>
    <x v="2"/>
    <s v="F1"/>
    <x v="0"/>
    <s v="Not Verified"/>
    <n v="39562"/>
    <n v="0.14230000000000001"/>
    <n v="316.91000000000003"/>
    <n v="0.183"/>
    <n v="19000"/>
    <n v="16"/>
    <n v="18849"/>
  </r>
  <r>
    <n v="661496"/>
    <x v="33"/>
    <x v="0"/>
    <x v="3"/>
    <s v="Novant Health"/>
    <x v="5"/>
    <x v="0"/>
    <x v="21"/>
    <d v="2021-05-16T00:00:00"/>
    <d v="2021-11-13T00:00:00"/>
    <x v="1"/>
    <x v="1"/>
    <d v="2021-12-13T00:00:00"/>
    <n v="845977"/>
    <x v="2"/>
    <s v="F2"/>
    <x v="0"/>
    <s v="Not Verified"/>
    <n v="93000"/>
    <n v="0.16300000000000001"/>
    <n v="348.67"/>
    <n v="0.1862"/>
    <n v="13550"/>
    <n v="15"/>
    <n v="19150"/>
  </r>
  <r>
    <n v="493803"/>
    <x v="25"/>
    <x v="0"/>
    <x v="8"/>
    <s v="Wachter Electric"/>
    <x v="5"/>
    <x v="0"/>
    <x v="51"/>
    <d v="2021-06-13T00:00:00"/>
    <d v="2021-01-11T00:00:00"/>
    <x v="1"/>
    <x v="1"/>
    <d v="2021-02-11T00:00:00"/>
    <n v="631898"/>
    <x v="2"/>
    <s v="F2"/>
    <x v="0"/>
    <s v="Not Verified"/>
    <n v="49356"/>
    <n v="0.10589999999999999"/>
    <n v="167.44"/>
    <n v="0.1867"/>
    <n v="6500"/>
    <n v="7"/>
    <n v="7186"/>
  </r>
  <r>
    <n v="690154"/>
    <x v="1"/>
    <x v="0"/>
    <x v="4"/>
    <s v="Premier Cardiology"/>
    <x v="5"/>
    <x v="0"/>
    <x v="42"/>
    <d v="2021-04-16T00:00:00"/>
    <d v="2021-11-14T00:00:00"/>
    <x v="1"/>
    <x v="1"/>
    <d v="2021-12-14T00:00:00"/>
    <n v="880551"/>
    <x v="2"/>
    <s v="F2"/>
    <x v="0"/>
    <s v="Not Verified"/>
    <n v="25000"/>
    <n v="8.4500000000000006E-2"/>
    <n v="92.64"/>
    <n v="0.1862"/>
    <n v="3600"/>
    <n v="11"/>
    <n v="5379"/>
  </r>
  <r>
    <n v="866923"/>
    <x v="1"/>
    <x v="0"/>
    <x v="7"/>
    <s v="concord toyota"/>
    <x v="5"/>
    <x v="0"/>
    <x v="10"/>
    <d v="2021-05-16T00:00:00"/>
    <d v="2021-05-16T00:00:00"/>
    <x v="1"/>
    <x v="1"/>
    <d v="2021-06-16T00:00:00"/>
    <n v="1080423"/>
    <x v="2"/>
    <s v="F4"/>
    <x v="0"/>
    <s v="Not Verified"/>
    <n v="61200"/>
    <n v="8.3299999999999999E-2"/>
    <n v="397.95"/>
    <n v="0.21360000000000001"/>
    <n v="14600"/>
    <n v="19"/>
    <n v="23777"/>
  </r>
  <r>
    <n v="544923"/>
    <x v="22"/>
    <x v="0"/>
    <x v="10"/>
    <s v="Multek Flexible Circuits Inc"/>
    <x v="5"/>
    <x v="0"/>
    <x v="43"/>
    <d v="2021-05-16T00:00:00"/>
    <d v="2021-06-14T00:00:00"/>
    <x v="1"/>
    <x v="1"/>
    <d v="2021-07-14T00:00:00"/>
    <n v="702868"/>
    <x v="2"/>
    <s v="F1"/>
    <x v="0"/>
    <s v="Not Verified"/>
    <n v="40000"/>
    <n v="0.1953"/>
    <n v="303.49"/>
    <n v="0.183"/>
    <n v="14500"/>
    <n v="24"/>
    <n v="17776"/>
  </r>
  <r>
    <n v="519200"/>
    <x v="22"/>
    <x v="0"/>
    <x v="8"/>
    <s v="Park Nicollet Health Systems"/>
    <x v="5"/>
    <x v="0"/>
    <x v="51"/>
    <d v="2021-06-15T00:00:00"/>
    <d v="2021-06-15T00:00:00"/>
    <x v="1"/>
    <x v="1"/>
    <d v="2021-07-15T00:00:00"/>
    <n v="671226"/>
    <x v="2"/>
    <s v="F2"/>
    <x v="0"/>
    <s v="Not Verified"/>
    <n v="77064"/>
    <n v="0.14399999999999999"/>
    <n v="248.58"/>
    <n v="0.1867"/>
    <n v="15000"/>
    <n v="22"/>
    <n v="14915"/>
  </r>
  <r>
    <n v="675575"/>
    <x v="18"/>
    <x v="0"/>
    <x v="5"/>
    <s v="Columbia University Medical Center"/>
    <x v="5"/>
    <x v="0"/>
    <x v="0"/>
    <d v="2021-05-16T00:00:00"/>
    <d v="2021-12-12T00:00:00"/>
    <x v="1"/>
    <x v="1"/>
    <d v="2022-01-12T00:00:00"/>
    <n v="863389"/>
    <x v="2"/>
    <s v="F2"/>
    <x v="0"/>
    <s v="Not Verified"/>
    <n v="52000"/>
    <n v="0.2492"/>
    <n v="315.22000000000003"/>
    <n v="0.1862"/>
    <n v="12250"/>
    <n v="18"/>
    <n v="15791"/>
  </r>
  <r>
    <n v="799595"/>
    <x v="32"/>
    <x v="0"/>
    <x v="2"/>
    <s v="Charles George VAMC"/>
    <x v="5"/>
    <x v="0"/>
    <x v="44"/>
    <d v="2021-05-16T00:00:00"/>
    <d v="2021-05-14T00:00:00"/>
    <x v="1"/>
    <x v="1"/>
    <d v="2021-06-14T00:00:00"/>
    <n v="1004801"/>
    <x v="2"/>
    <s v="F3"/>
    <x v="0"/>
    <s v="Not Verified"/>
    <n v="78000"/>
    <n v="9.7199999999999995E-2"/>
    <n v="486.86"/>
    <n v="0.2099"/>
    <n v="18000"/>
    <n v="18"/>
    <n v="26302"/>
  </r>
  <r>
    <n v="694231"/>
    <x v="31"/>
    <x v="0"/>
    <x v="8"/>
    <s v="Our Lady of Peace"/>
    <x v="5"/>
    <x v="0"/>
    <x v="42"/>
    <d v="2021-11-13T00:00:00"/>
    <d v="2021-08-13T00:00:00"/>
    <x v="1"/>
    <x v="1"/>
    <d v="2021-09-13T00:00:00"/>
    <n v="885129"/>
    <x v="2"/>
    <s v="F1"/>
    <x v="0"/>
    <s v="Not Verified"/>
    <n v="35000"/>
    <n v="0.1389"/>
    <n v="224.67"/>
    <n v="0.1825"/>
    <n v="8800"/>
    <n v="5"/>
    <n v="12036"/>
  </r>
  <r>
    <n v="530872"/>
    <x v="25"/>
    <x v="0"/>
    <x v="8"/>
    <s v="gmbh trierer"/>
    <x v="5"/>
    <x v="0"/>
    <x v="51"/>
    <d v="2021-05-16T00:00:00"/>
    <d v="2021-07-15T00:00:00"/>
    <x v="1"/>
    <x v="1"/>
    <d v="2021-08-15T00:00:00"/>
    <n v="686428"/>
    <x v="2"/>
    <s v="F2"/>
    <x v="0"/>
    <s v="Not Verified"/>
    <n v="50000"/>
    <n v="3.2199999999999999E-2"/>
    <n v="180.32"/>
    <n v="0.1867"/>
    <n v="7000"/>
    <n v="6"/>
    <n v="10819"/>
  </r>
  <r>
    <n v="529331"/>
    <x v="21"/>
    <x v="0"/>
    <x v="2"/>
    <s v="Helicopter Support Inc"/>
    <x v="5"/>
    <x v="0"/>
    <x v="51"/>
    <d v="2021-09-15T00:00:00"/>
    <d v="2021-04-15T00:00:00"/>
    <x v="1"/>
    <x v="1"/>
    <d v="2021-05-15T00:00:00"/>
    <n v="526930"/>
    <x v="2"/>
    <s v="F1"/>
    <x v="0"/>
    <s v="Not Verified"/>
    <n v="44000"/>
    <n v="0.15870000000000001"/>
    <n v="348.22"/>
    <n v="0.183"/>
    <n v="19750"/>
    <n v="29"/>
    <n v="20885"/>
  </r>
  <r>
    <n v="728453"/>
    <x v="35"/>
    <x v="0"/>
    <x v="0"/>
    <s v="Ottawa University"/>
    <x v="5"/>
    <x v="0"/>
    <x v="29"/>
    <d v="2021-03-16T00:00:00"/>
    <d v="2021-03-16T00:00:00"/>
    <x v="1"/>
    <x v="1"/>
    <d v="2021-04-16T00:00:00"/>
    <n v="924140"/>
    <x v="2"/>
    <s v="F1"/>
    <x v="0"/>
    <s v="Not Verified"/>
    <n v="39216"/>
    <n v="9.1499999999999998E-2"/>
    <n v="408.48"/>
    <n v="0.1825"/>
    <n v="16000"/>
    <n v="5"/>
    <n v="24503"/>
  </r>
  <r>
    <n v="737481"/>
    <x v="16"/>
    <x v="0"/>
    <x v="8"/>
    <s v="Organogenesis Inc"/>
    <x v="5"/>
    <x v="0"/>
    <x v="29"/>
    <d v="2021-05-16T00:00:00"/>
    <d v="2021-05-16T00:00:00"/>
    <x v="1"/>
    <x v="1"/>
    <d v="2021-06-16T00:00:00"/>
    <n v="934669"/>
    <x v="2"/>
    <s v="F1"/>
    <x v="0"/>
    <s v="Not Verified"/>
    <n v="75000"/>
    <n v="0.1739"/>
    <n v="357.42"/>
    <n v="0.1825"/>
    <n v="14000"/>
    <n v="21"/>
    <n v="21423"/>
  </r>
  <r>
    <n v="561859"/>
    <x v="3"/>
    <x v="0"/>
    <x v="0"/>
    <s v="Illinois State Police Forensic Services"/>
    <x v="5"/>
    <x v="0"/>
    <x v="47"/>
    <d v="2021-05-16T00:00:00"/>
    <d v="2021-09-10T00:00:00"/>
    <x v="1"/>
    <x v="1"/>
    <d v="2021-10-10T00:00:00"/>
    <n v="723039"/>
    <x v="2"/>
    <s v="F2"/>
    <x v="0"/>
    <s v="Not Verified"/>
    <n v="51000"/>
    <n v="0.1734"/>
    <n v="38.64"/>
    <n v="0.1867"/>
    <n v="1500"/>
    <n v="8"/>
    <n v="1523"/>
  </r>
  <r>
    <n v="523833"/>
    <x v="9"/>
    <x v="0"/>
    <x v="2"/>
    <s v="Howard University Hospital"/>
    <x v="6"/>
    <x v="0"/>
    <x v="51"/>
    <d v="2021-09-15T00:00:00"/>
    <d v="2021-06-15T00:00:00"/>
    <x v="1"/>
    <x v="1"/>
    <d v="2021-07-15T00:00:00"/>
    <n v="677800"/>
    <x v="2"/>
    <s v="G1"/>
    <x v="0"/>
    <s v="Not Verified"/>
    <n v="55792"/>
    <n v="0.1032"/>
    <n v="265.83"/>
    <n v="0.2016"/>
    <n v="10000"/>
    <n v="5"/>
    <n v="15992"/>
  </r>
  <r>
    <n v="735036"/>
    <x v="9"/>
    <x v="0"/>
    <x v="2"/>
    <s v="ARK Systems Inc"/>
    <x v="6"/>
    <x v="0"/>
    <x v="29"/>
    <d v="2021-05-16T00:00:00"/>
    <d v="2021-09-11T00:00:00"/>
    <x v="1"/>
    <x v="1"/>
    <d v="2021-10-11T00:00:00"/>
    <n v="931644"/>
    <x v="2"/>
    <s v="G5"/>
    <x v="0"/>
    <s v="Not Verified"/>
    <n v="53004"/>
    <n v="0.18609999999999999"/>
    <n v="523.77"/>
    <n v="0.21590000000000001"/>
    <n v="19125"/>
    <n v="13"/>
    <n v="20482"/>
  </r>
  <r>
    <n v="605361"/>
    <x v="1"/>
    <x v="0"/>
    <x v="6"/>
    <s v="Everest College"/>
    <x v="6"/>
    <x v="0"/>
    <x v="50"/>
    <d v="2021-06-14T00:00:00"/>
    <d v="2021-06-13T00:00:00"/>
    <x v="1"/>
    <x v="1"/>
    <d v="2021-07-13T00:00:00"/>
    <n v="776603"/>
    <x v="2"/>
    <s v="G1"/>
    <x v="0"/>
    <s v="Not Verified"/>
    <n v="39000"/>
    <n v="0.14860000000000001"/>
    <n v="441.93"/>
    <n v="0.1966"/>
    <n v="16800"/>
    <n v="20"/>
    <n v="23819"/>
  </r>
  <r>
    <n v="698937"/>
    <x v="1"/>
    <x v="0"/>
    <x v="8"/>
    <s v="Morrow-Meadows Co."/>
    <x v="6"/>
    <x v="0"/>
    <x v="42"/>
    <d v="2021-03-16T00:00:00"/>
    <d v="2021-03-16T00:00:00"/>
    <x v="1"/>
    <x v="1"/>
    <d v="2021-04-16T00:00:00"/>
    <n v="890431"/>
    <x v="2"/>
    <s v="G5"/>
    <x v="0"/>
    <s v="Not Verified"/>
    <n v="80000"/>
    <n v="6.7900000000000002E-2"/>
    <n v="547.73"/>
    <n v="0.21590000000000001"/>
    <n v="20000"/>
    <n v="6"/>
    <n v="32863"/>
  </r>
  <r>
    <n v="833261"/>
    <x v="3"/>
    <x v="0"/>
    <x v="5"/>
    <s v="Resource Financial Group"/>
    <x v="6"/>
    <x v="0"/>
    <x v="11"/>
    <d v="2021-05-16T00:00:00"/>
    <d v="2021-09-14T00:00:00"/>
    <x v="1"/>
    <x v="1"/>
    <d v="2021-10-14T00:00:00"/>
    <n v="1042821"/>
    <x v="2"/>
    <s v="G4"/>
    <x v="0"/>
    <s v="Not Verified"/>
    <n v="52000"/>
    <n v="0.20580000000000001"/>
    <n v="379.45"/>
    <n v="0.23219999999999999"/>
    <n v="13400"/>
    <n v="21"/>
    <n v="21030"/>
  </r>
  <r>
    <n v="591700"/>
    <x v="8"/>
    <x v="0"/>
    <x v="2"/>
    <s v="W hotel"/>
    <x v="4"/>
    <x v="0"/>
    <x v="50"/>
    <d v="2021-05-16T00:00:00"/>
    <d v="2021-10-14T00:00:00"/>
    <x v="1"/>
    <x v="1"/>
    <d v="2021-11-14T00:00:00"/>
    <n v="759981"/>
    <x v="2"/>
    <s v="D4"/>
    <x v="0"/>
    <s v="Not Verified"/>
    <n v="46800"/>
    <n v="0.14849999999999999"/>
    <n v="315.79000000000002"/>
    <n v="0.1595"/>
    <n v="13000"/>
    <n v="17"/>
    <n v="18606"/>
  </r>
  <r>
    <n v="741224"/>
    <x v="18"/>
    <x v="0"/>
    <x v="0"/>
    <s v="Sports Care and Physical Rehabilitation"/>
    <x v="4"/>
    <x v="0"/>
    <x v="25"/>
    <d v="2021-08-15T00:00:00"/>
    <d v="2021-08-15T00:00:00"/>
    <x v="1"/>
    <x v="1"/>
    <d v="2021-09-15T00:00:00"/>
    <n v="939075"/>
    <x v="2"/>
    <s v="D5"/>
    <x v="0"/>
    <s v="Not Verified"/>
    <n v="67596"/>
    <n v="0.13700000000000001"/>
    <n v="226.06"/>
    <n v="0.1749"/>
    <n v="9000"/>
    <n v="28"/>
    <n v="13436"/>
  </r>
  <r>
    <n v="599406"/>
    <x v="19"/>
    <x v="0"/>
    <x v="7"/>
    <s v="Diebold"/>
    <x v="0"/>
    <x v="0"/>
    <x v="50"/>
    <d v="2021-07-15T00:00:00"/>
    <d v="2021-07-12T00:00:00"/>
    <x v="1"/>
    <x v="1"/>
    <d v="2021-08-12T00:00:00"/>
    <n v="769337"/>
    <x v="2"/>
    <s v="C2"/>
    <x v="0"/>
    <s v="Not Verified"/>
    <n v="25000"/>
    <n v="0.15609999999999999"/>
    <n v="184.54"/>
    <n v="0.1361"/>
    <n v="8000"/>
    <n v="15"/>
    <n v="9598"/>
  </r>
  <r>
    <n v="531626"/>
    <x v="18"/>
    <x v="0"/>
    <x v="6"/>
    <s v="Chozyn"/>
    <x v="1"/>
    <x v="0"/>
    <x v="51"/>
    <d v="2021-06-15T00:00:00"/>
    <d v="2021-07-15T00:00:00"/>
    <x v="1"/>
    <x v="1"/>
    <d v="2021-08-15T00:00:00"/>
    <n v="687278"/>
    <x v="2"/>
    <s v="E3"/>
    <x v="0"/>
    <s v="Not Verified"/>
    <n v="35000"/>
    <n v="0.2205"/>
    <n v="199.64"/>
    <n v="0.1719"/>
    <n v="8000"/>
    <n v="20"/>
    <n v="11978"/>
  </r>
  <r>
    <n v="596142"/>
    <x v="20"/>
    <x v="0"/>
    <x v="3"/>
    <s v="Mesa Public Schools"/>
    <x v="2"/>
    <x v="1"/>
    <x v="50"/>
    <d v="2021-10-15T00:00:00"/>
    <d v="2021-10-15T00:00:00"/>
    <x v="1"/>
    <x v="1"/>
    <d v="2021-11-15T00:00:00"/>
    <n v="765305"/>
    <x v="2"/>
    <s v="B5"/>
    <x v="0"/>
    <s v="Not Verified"/>
    <n v="50000"/>
    <n v="0.22989999999999999"/>
    <n v="133.05000000000001"/>
    <n v="0.1186"/>
    <n v="6000"/>
    <n v="28"/>
    <n v="7982"/>
  </r>
  <r>
    <n v="522330"/>
    <x v="19"/>
    <x v="0"/>
    <x v="10"/>
    <s v="Towers Watson"/>
    <x v="2"/>
    <x v="1"/>
    <x v="51"/>
    <d v="2021-09-14T00:00:00"/>
    <d v="2021-09-14T00:00:00"/>
    <x v="1"/>
    <x v="1"/>
    <d v="2021-10-14T00:00:00"/>
    <n v="675634"/>
    <x v="2"/>
    <s v="B3"/>
    <x v="0"/>
    <s v="Not Verified"/>
    <n v="49000"/>
    <n v="9.8000000000000004E-2"/>
    <n v="174.42"/>
    <n v="0.11119999999999999"/>
    <n v="8000"/>
    <n v="24"/>
    <n v="10407"/>
  </r>
  <r>
    <n v="1012878"/>
    <x v="22"/>
    <x v="0"/>
    <x v="3"/>
    <s v="Pioneer Power INC."/>
    <x v="0"/>
    <x v="1"/>
    <x v="22"/>
    <d v="2021-09-14T00:00:00"/>
    <d v="2021-08-14T00:00:00"/>
    <x v="1"/>
    <x v="1"/>
    <d v="2021-09-14T00:00:00"/>
    <n v="1239998"/>
    <x v="2"/>
    <s v="C2"/>
    <x v="0"/>
    <s v="Not Verified"/>
    <n v="81012"/>
    <n v="5.0799999999999998E-2"/>
    <n v="351.13"/>
    <n v="0.14269999999999999"/>
    <n v="15000"/>
    <n v="14"/>
    <n v="19614"/>
  </r>
  <r>
    <n v="536402"/>
    <x v="25"/>
    <x v="0"/>
    <x v="4"/>
    <s v="EMATS, Inc"/>
    <x v="0"/>
    <x v="1"/>
    <x v="43"/>
    <d v="2021-05-16T00:00:00"/>
    <d v="2021-09-13T00:00:00"/>
    <x v="1"/>
    <x v="1"/>
    <d v="2021-10-13T00:00:00"/>
    <n v="692990"/>
    <x v="2"/>
    <s v="C3"/>
    <x v="0"/>
    <s v="Not Verified"/>
    <n v="37500"/>
    <n v="6.5600000000000006E-2"/>
    <n v="167.46"/>
    <n v="0.13980000000000001"/>
    <n v="7200"/>
    <n v="23"/>
    <n v="9558"/>
  </r>
  <r>
    <n v="653852"/>
    <x v="0"/>
    <x v="0"/>
    <x v="2"/>
    <s v="White County BOC"/>
    <x v="0"/>
    <x v="1"/>
    <x v="21"/>
    <d v="2021-05-16T00:00:00"/>
    <d v="2021-02-16T00:00:00"/>
    <x v="1"/>
    <x v="1"/>
    <d v="2021-03-16T00:00:00"/>
    <n v="836220"/>
    <x v="2"/>
    <s v="C1"/>
    <x v="0"/>
    <s v="Not Verified"/>
    <n v="42500"/>
    <n v="0.1008"/>
    <n v="316.26"/>
    <n v="0.1268"/>
    <n v="14000"/>
    <n v="17"/>
    <n v="18975"/>
  </r>
  <r>
    <n v="521404"/>
    <x v="25"/>
    <x v="0"/>
    <x v="9"/>
    <s v="University of Virginia"/>
    <x v="0"/>
    <x v="1"/>
    <x v="27"/>
    <d v="2021-05-16T00:00:00"/>
    <d v="2021-11-14T00:00:00"/>
    <x v="1"/>
    <x v="1"/>
    <d v="2021-12-14T00:00:00"/>
    <n v="674245"/>
    <x v="2"/>
    <s v="C2"/>
    <x v="0"/>
    <s v="Not Verified"/>
    <n v="53590"/>
    <n v="0.2465"/>
    <n v="262.31"/>
    <n v="0.13109999999999999"/>
    <n v="11500"/>
    <n v="29"/>
    <n v="15661"/>
  </r>
  <r>
    <n v="711401"/>
    <x v="31"/>
    <x v="0"/>
    <x v="3"/>
    <s v="Department of Juvenile Justice"/>
    <x v="4"/>
    <x v="1"/>
    <x v="42"/>
    <d v="2021-12-14T00:00:00"/>
    <d v="2021-12-14T00:00:00"/>
    <x v="1"/>
    <x v="1"/>
    <d v="2022-01-14T00:00:00"/>
    <n v="904351"/>
    <x v="2"/>
    <s v="D3"/>
    <x v="0"/>
    <s v="Not Verified"/>
    <n v="36077.279999999999"/>
    <n v="0.15329999999999999"/>
    <n v="383"/>
    <n v="0.15279999999999999"/>
    <n v="16000"/>
    <n v="25"/>
    <n v="22212"/>
  </r>
  <r>
    <n v="837872"/>
    <x v="35"/>
    <x v="0"/>
    <x v="8"/>
    <s v="Advent Financial"/>
    <x v="4"/>
    <x v="1"/>
    <x v="10"/>
    <d v="2021-05-16T00:00:00"/>
    <d v="2021-05-12T00:00:00"/>
    <x v="1"/>
    <x v="1"/>
    <d v="2021-06-12T00:00:00"/>
    <n v="1047936"/>
    <x v="2"/>
    <s v="D2"/>
    <x v="0"/>
    <s v="Not Verified"/>
    <n v="111000"/>
    <n v="3.8199999999999998E-2"/>
    <n v="389.01"/>
    <n v="0.15989999999999999"/>
    <n v="16000"/>
    <n v="23"/>
    <n v="17638"/>
  </r>
  <r>
    <n v="603104"/>
    <x v="1"/>
    <x v="0"/>
    <x v="4"/>
    <s v="honeywell int."/>
    <x v="4"/>
    <x v="1"/>
    <x v="50"/>
    <d v="2021-11-15T00:00:00"/>
    <d v="2021-11-15T00:00:00"/>
    <x v="1"/>
    <x v="1"/>
    <d v="2021-12-15T00:00:00"/>
    <n v="773871"/>
    <x v="2"/>
    <s v="D4"/>
    <x v="0"/>
    <s v="Not Verified"/>
    <n v="80000"/>
    <n v="9.9900000000000003E-2"/>
    <n v="215.06"/>
    <n v="0.152"/>
    <n v="9000"/>
    <n v="30"/>
    <n v="12903"/>
  </r>
  <r>
    <n v="757747"/>
    <x v="26"/>
    <x v="0"/>
    <x v="1"/>
    <s v="Big V Country Mart"/>
    <x v="4"/>
    <x v="1"/>
    <x v="6"/>
    <d v="2021-05-16T00:00:00"/>
    <d v="2021-12-13T00:00:00"/>
    <x v="1"/>
    <x v="1"/>
    <d v="2022-01-13T00:00:00"/>
    <n v="957822"/>
    <x v="2"/>
    <s v="D3"/>
    <x v="0"/>
    <s v="Not Verified"/>
    <n v="45000"/>
    <n v="0.12189999999999999"/>
    <n v="294.95999999999998"/>
    <n v="0.16489999999999999"/>
    <n v="12000"/>
    <n v="16"/>
    <n v="16060"/>
  </r>
  <r>
    <n v="656207"/>
    <x v="10"/>
    <x v="0"/>
    <x v="3"/>
    <s v="Fidelity Technologies"/>
    <x v="4"/>
    <x v="1"/>
    <x v="21"/>
    <d v="2021-05-16T00:00:00"/>
    <d v="2021-02-15T00:00:00"/>
    <x v="1"/>
    <x v="1"/>
    <d v="2021-03-15T00:00:00"/>
    <n v="839297"/>
    <x v="2"/>
    <s v="D2"/>
    <x v="0"/>
    <s v="Not Verified"/>
    <n v="65000"/>
    <n v="0.18279999999999999"/>
    <n v="237.43"/>
    <n v="0.14910000000000001"/>
    <n v="10000"/>
    <n v="32"/>
    <n v="14041"/>
  </r>
  <r>
    <n v="734899"/>
    <x v="26"/>
    <x v="0"/>
    <x v="7"/>
    <s v="West Plains Electric Controls and Auto."/>
    <x v="1"/>
    <x v="1"/>
    <x v="29"/>
    <d v="2021-05-16T00:00:00"/>
    <d v="2021-05-16T00:00:00"/>
    <x v="1"/>
    <x v="1"/>
    <d v="2021-06-16T00:00:00"/>
    <n v="931481"/>
    <x v="2"/>
    <s v="E2"/>
    <x v="0"/>
    <s v="Not Verified"/>
    <n v="43900"/>
    <n v="0.1555"/>
    <n v="316.54000000000002"/>
    <n v="0.16769999999999999"/>
    <n v="12800"/>
    <n v="16"/>
    <n v="18992"/>
  </r>
  <r>
    <n v="580281"/>
    <x v="9"/>
    <x v="0"/>
    <x v="3"/>
    <s v="john hopkins bayview medical center"/>
    <x v="1"/>
    <x v="1"/>
    <x v="54"/>
    <d v="2021-01-16T00:00:00"/>
    <d v="2021-08-15T00:00:00"/>
    <x v="1"/>
    <x v="1"/>
    <d v="2021-09-15T00:00:00"/>
    <n v="745983"/>
    <x v="2"/>
    <s v="E4"/>
    <x v="0"/>
    <s v="Not Verified"/>
    <n v="34000"/>
    <n v="0.1391"/>
    <n v="276.08"/>
    <n v="0.17560000000000001"/>
    <n v="14500"/>
    <n v="31"/>
    <n v="16347"/>
  </r>
  <r>
    <n v="832664"/>
    <x v="29"/>
    <x v="0"/>
    <x v="9"/>
    <s v="Doco"/>
    <x v="1"/>
    <x v="1"/>
    <x v="11"/>
    <d v="2021-05-16T00:00:00"/>
    <d v="2021-02-16T00:00:00"/>
    <x v="1"/>
    <x v="1"/>
    <d v="2021-03-16T00:00:00"/>
    <n v="1042089"/>
    <x v="2"/>
    <s v="E5"/>
    <x v="0"/>
    <s v="Not Verified"/>
    <n v="82000"/>
    <n v="0.22359999999999999"/>
    <n v="421.15"/>
    <n v="0.19689999999999999"/>
    <n v="16000"/>
    <n v="39"/>
    <n v="25138"/>
  </r>
  <r>
    <n v="1056155"/>
    <x v="1"/>
    <x v="0"/>
    <x v="4"/>
    <s v="Kaiser Permanente"/>
    <x v="5"/>
    <x v="1"/>
    <x v="12"/>
    <d v="2021-04-16T00:00:00"/>
    <d v="2021-01-14T00:00:00"/>
    <x v="1"/>
    <x v="1"/>
    <d v="2021-02-14T00:00:00"/>
    <n v="1287930"/>
    <x v="2"/>
    <s v="F1"/>
    <x v="0"/>
    <s v="Not Verified"/>
    <n v="100000"/>
    <n v="0.1376"/>
    <n v="323.89999999999998"/>
    <n v="0.2089"/>
    <n v="12000"/>
    <n v="52"/>
    <n v="16265"/>
  </r>
  <r>
    <n v="757694"/>
    <x v="34"/>
    <x v="0"/>
    <x v="3"/>
    <s v="FBI"/>
    <x v="5"/>
    <x v="1"/>
    <x v="25"/>
    <d v="2021-06-15T00:00:00"/>
    <d v="2021-03-12T00:00:00"/>
    <x v="1"/>
    <x v="1"/>
    <d v="2021-04-12T00:00:00"/>
    <n v="957761"/>
    <x v="2"/>
    <s v="F1"/>
    <x v="0"/>
    <s v="Not Verified"/>
    <n v="55000"/>
    <n v="0.16120000000000001"/>
    <n v="95.88"/>
    <n v="0.20250000000000001"/>
    <n v="3600"/>
    <n v="20"/>
    <n v="3863"/>
  </r>
  <r>
    <n v="791067"/>
    <x v="31"/>
    <x v="0"/>
    <x v="3"/>
    <s v="ibew local 369"/>
    <x v="5"/>
    <x v="1"/>
    <x v="6"/>
    <d v="2021-08-15T00:00:00"/>
    <d v="2021-08-15T00:00:00"/>
    <x v="1"/>
    <x v="1"/>
    <d v="2021-09-15T00:00:00"/>
    <n v="995327"/>
    <x v="2"/>
    <s v="F4"/>
    <x v="0"/>
    <s v="Not Verified"/>
    <n v="50000"/>
    <n v="0.14330000000000001"/>
    <n v="545.13"/>
    <n v="0.21360000000000001"/>
    <n v="20000"/>
    <n v="25"/>
    <n v="32129"/>
  </r>
  <r>
    <n v="787437"/>
    <x v="9"/>
    <x v="0"/>
    <x v="7"/>
    <s v="APL FEDERAL CREDIT UNION"/>
    <x v="0"/>
    <x v="2"/>
    <x v="6"/>
    <d v="2021-08-15T00:00:00"/>
    <d v="2021-09-15T00:00:00"/>
    <x v="1"/>
    <x v="1"/>
    <d v="2021-10-15T00:00:00"/>
    <n v="990975"/>
    <x v="2"/>
    <s v="C2"/>
    <x v="0"/>
    <s v="Not Verified"/>
    <n v="46000"/>
    <n v="0.1477"/>
    <n v="537.16"/>
    <n v="0.13489999999999999"/>
    <n v="23350"/>
    <n v="22"/>
    <n v="31578"/>
  </r>
  <r>
    <n v="519261"/>
    <x v="19"/>
    <x v="0"/>
    <x v="4"/>
    <s v="Jacobs Industrial Services"/>
    <x v="0"/>
    <x v="2"/>
    <x v="51"/>
    <d v="2021-12-10T00:00:00"/>
    <d v="2021-12-10T00:00:00"/>
    <x v="1"/>
    <x v="1"/>
    <d v="2022-01-10T00:00:00"/>
    <n v="671293"/>
    <x v="2"/>
    <s v="C2"/>
    <x v="0"/>
    <s v="Not Verified"/>
    <n v="36000"/>
    <n v="0.19869999999999999"/>
    <n v="138.4"/>
    <n v="0.1361"/>
    <n v="6000"/>
    <n v="37"/>
    <n v="6332"/>
  </r>
  <r>
    <n v="681203"/>
    <x v="33"/>
    <x v="0"/>
    <x v="4"/>
    <s v="Restaurant Technologies,Inc."/>
    <x v="1"/>
    <x v="2"/>
    <x v="0"/>
    <d v="2021-03-16T00:00:00"/>
    <d v="2021-03-16T00:00:00"/>
    <x v="1"/>
    <x v="1"/>
    <d v="2021-04-16T00:00:00"/>
    <n v="870173"/>
    <x v="2"/>
    <s v="E2"/>
    <x v="0"/>
    <s v="Not Verified"/>
    <n v="40000"/>
    <n v="0.2268"/>
    <n v="349.3"/>
    <n v="0.16769999999999999"/>
    <n v="14125"/>
    <n v="13"/>
    <n v="20958"/>
  </r>
  <r>
    <n v="591048"/>
    <x v="29"/>
    <x v="0"/>
    <x v="3"/>
    <s v="phelps correctional"/>
    <x v="5"/>
    <x v="2"/>
    <x v="50"/>
    <d v="2021-10-15T00:00:00"/>
    <d v="2021-10-15T00:00:00"/>
    <x v="1"/>
    <x v="1"/>
    <d v="2021-11-15T00:00:00"/>
    <n v="759147"/>
    <x v="2"/>
    <s v="F1"/>
    <x v="0"/>
    <s v="Not Verified"/>
    <n v="48000"/>
    <n v="0.1923"/>
    <n v="255.57"/>
    <n v="0.183"/>
    <n v="10000"/>
    <n v="17"/>
    <n v="15334"/>
  </r>
  <r>
    <n v="66943"/>
    <x v="1"/>
    <x v="0"/>
    <x v="0"/>
    <s v="The Coggins Co."/>
    <x v="2"/>
    <x v="0"/>
    <x v="47"/>
    <d v="2021-07-14T00:00:00"/>
    <d v="2021-10-11T00:00:00"/>
    <x v="1"/>
    <x v="1"/>
    <d v="2021-11-11T00:00:00"/>
    <n v="247802"/>
    <x v="2"/>
    <s v="B4"/>
    <x v="0"/>
    <s v="Not Verified"/>
    <n v="24000"/>
    <n v="0.04"/>
    <n v="61.57"/>
    <n v="0.1149"/>
    <n v="2800"/>
    <n v="23"/>
    <n v="3144"/>
  </r>
  <r>
    <n v="846205"/>
    <x v="19"/>
    <x v="0"/>
    <x v="7"/>
    <s v="Gatehouse Media-The Massillon Independen"/>
    <x v="0"/>
    <x v="0"/>
    <x v="11"/>
    <d v="2021-02-16T00:00:00"/>
    <d v="2021-01-16T00:00:00"/>
    <x v="1"/>
    <x v="1"/>
    <d v="2021-02-16T00:00:00"/>
    <n v="1057561"/>
    <x v="2"/>
    <s v="C2"/>
    <x v="0"/>
    <s v="Not Verified"/>
    <n v="32000"/>
    <n v="0.20330000000000001"/>
    <n v="289.86"/>
    <n v="0.13489999999999999"/>
    <n v="12600"/>
    <n v="13"/>
    <n v="17316"/>
  </r>
  <r>
    <n v="516370"/>
    <x v="1"/>
    <x v="0"/>
    <x v="4"/>
    <s v="doubletree hotel"/>
    <x v="0"/>
    <x v="0"/>
    <x v="27"/>
    <d v="2021-05-15T00:00:00"/>
    <d v="2021-06-15T00:00:00"/>
    <x v="1"/>
    <x v="1"/>
    <d v="2021-07-15T00:00:00"/>
    <n v="667397"/>
    <x v="2"/>
    <s v="C1"/>
    <x v="0"/>
    <s v="Not Verified"/>
    <n v="18000"/>
    <n v="0.23400000000000001"/>
    <n v="90.47"/>
    <n v="0.1273"/>
    <n v="4000"/>
    <n v="12"/>
    <n v="5427"/>
  </r>
  <r>
    <n v="839980"/>
    <x v="31"/>
    <x v="0"/>
    <x v="3"/>
    <s v="Walgreens"/>
    <x v="0"/>
    <x v="0"/>
    <x v="11"/>
    <d v="2021-03-15T00:00:00"/>
    <d v="2021-02-15T00:00:00"/>
    <x v="1"/>
    <x v="1"/>
    <d v="2021-03-15T00:00:00"/>
    <n v="1050269"/>
    <x v="2"/>
    <s v="C1"/>
    <x v="0"/>
    <s v="Not Verified"/>
    <n v="35000"/>
    <n v="0.1128"/>
    <n v="215.54"/>
    <n v="0.12989999999999999"/>
    <n v="9475"/>
    <n v="31"/>
    <n v="12579"/>
  </r>
  <r>
    <n v="648749"/>
    <x v="37"/>
    <x v="0"/>
    <x v="3"/>
    <s v="Tillamook Family Counseling"/>
    <x v="0"/>
    <x v="0"/>
    <x v="21"/>
    <d v="2021-05-16T00:00:00"/>
    <d v="2021-05-15T00:00:00"/>
    <x v="1"/>
    <x v="1"/>
    <d v="2021-06-15T00:00:00"/>
    <n v="829964"/>
    <x v="2"/>
    <s v="C4"/>
    <x v="0"/>
    <s v="Not Verified"/>
    <n v="42000"/>
    <n v="0.2329"/>
    <n v="279.77999999999997"/>
    <n v="0.13350000000000001"/>
    <n v="12200"/>
    <n v="21"/>
    <n v="16683"/>
  </r>
  <r>
    <n v="820600"/>
    <x v="21"/>
    <x v="0"/>
    <x v="4"/>
    <s v="Bemer Enterprises"/>
    <x v="0"/>
    <x v="0"/>
    <x v="11"/>
    <d v="2021-01-14T00:00:00"/>
    <d v="2021-01-14T00:00:00"/>
    <x v="1"/>
    <x v="1"/>
    <d v="2021-02-14T00:00:00"/>
    <n v="1028834"/>
    <x v="2"/>
    <s v="C3"/>
    <x v="0"/>
    <s v="Not Verified"/>
    <n v="50000"/>
    <n v="0.1298"/>
    <n v="279.16000000000003"/>
    <n v="0.1399"/>
    <n v="12000"/>
    <n v="17"/>
    <n v="15325"/>
  </r>
  <r>
    <n v="732925"/>
    <x v="13"/>
    <x v="0"/>
    <x v="3"/>
    <s v="EVERETT SCHOOL DISTRICT"/>
    <x v="4"/>
    <x v="0"/>
    <x v="29"/>
    <d v="2021-09-14T00:00:00"/>
    <d v="2021-07-13T00:00:00"/>
    <x v="1"/>
    <x v="1"/>
    <d v="2021-08-13T00:00:00"/>
    <n v="929184"/>
    <x v="2"/>
    <s v="D3"/>
    <x v="0"/>
    <s v="Not Verified"/>
    <n v="40000"/>
    <n v="0.21629999999999999"/>
    <n v="299.22000000000003"/>
    <n v="0.15279999999999999"/>
    <n v="12500"/>
    <n v="14"/>
    <n v="15996"/>
  </r>
  <r>
    <n v="638407"/>
    <x v="16"/>
    <x v="0"/>
    <x v="9"/>
    <s v="Mac-Gray Services, Inc."/>
    <x v="4"/>
    <x v="0"/>
    <x v="41"/>
    <d v="2021-01-12T00:00:00"/>
    <d v="2021-01-12T00:00:00"/>
    <x v="1"/>
    <x v="1"/>
    <d v="2021-02-12T00:00:00"/>
    <n v="817783"/>
    <x v="2"/>
    <s v="D4"/>
    <x v="0"/>
    <s v="Not Verified"/>
    <n v="59000"/>
    <n v="0.18790000000000001"/>
    <n v="382.33"/>
    <n v="0.152"/>
    <n v="16000"/>
    <n v="16"/>
    <n v="18099"/>
  </r>
  <r>
    <n v="689114"/>
    <x v="32"/>
    <x v="0"/>
    <x v="5"/>
    <s v="US Training Center"/>
    <x v="1"/>
    <x v="0"/>
    <x v="42"/>
    <d v="2021-03-16T00:00:00"/>
    <d v="2021-03-16T00:00:00"/>
    <x v="1"/>
    <x v="1"/>
    <d v="2021-04-16T00:00:00"/>
    <n v="879324"/>
    <x v="2"/>
    <s v="E3"/>
    <x v="0"/>
    <s v="Not Verified"/>
    <n v="51400"/>
    <n v="0.19309999999999999"/>
    <n v="448.71"/>
    <n v="0.1714"/>
    <n v="18000"/>
    <n v="20"/>
    <n v="26922"/>
  </r>
  <r>
    <n v="661268"/>
    <x v="32"/>
    <x v="0"/>
    <x v="7"/>
    <s v="Norris &amp; Tunstall"/>
    <x v="1"/>
    <x v="0"/>
    <x v="21"/>
    <d v="2021-12-15T00:00:00"/>
    <d v="2021-10-13T00:00:00"/>
    <x v="1"/>
    <x v="1"/>
    <d v="2021-11-13T00:00:00"/>
    <n v="845705"/>
    <x v="2"/>
    <s v="E1"/>
    <x v="0"/>
    <s v="Not Verified"/>
    <n v="41600"/>
    <n v="0.20880000000000001"/>
    <n v="183.99"/>
    <n v="0.16400000000000001"/>
    <n v="7500"/>
    <n v="15"/>
    <n v="10145"/>
  </r>
  <r>
    <n v="687235"/>
    <x v="1"/>
    <x v="0"/>
    <x v="6"/>
    <s v="PennyMac Loan Services"/>
    <x v="1"/>
    <x v="0"/>
    <x v="42"/>
    <d v="2021-05-16T00:00:00"/>
    <d v="2021-12-13T00:00:00"/>
    <x v="1"/>
    <x v="1"/>
    <d v="2022-01-13T00:00:00"/>
    <n v="877208"/>
    <x v="2"/>
    <s v="E2"/>
    <x v="0"/>
    <s v="Not Verified"/>
    <n v="50207"/>
    <n v="0.2132"/>
    <n v="370.94"/>
    <n v="0.16769999999999999"/>
    <n v="15000"/>
    <n v="32"/>
    <n v="20514"/>
  </r>
  <r>
    <n v="1029334"/>
    <x v="33"/>
    <x v="0"/>
    <x v="3"/>
    <s v="dj powers"/>
    <x v="3"/>
    <x v="1"/>
    <x v="22"/>
    <d v="2021-07-13T00:00:00"/>
    <d v="2021-01-13T00:00:00"/>
    <x v="0"/>
    <x v="0"/>
    <d v="2021-02-13T00:00:00"/>
    <n v="1258696"/>
    <x v="2"/>
    <s v="A5"/>
    <x v="0"/>
    <s v="Source Verified"/>
    <n v="39996"/>
    <n v="5.5199999999999999E-2"/>
    <n v="248.52"/>
    <n v="8.8999999999999996E-2"/>
    <n v="12000"/>
    <n v="21"/>
    <n v="3792"/>
  </r>
  <r>
    <n v="882221"/>
    <x v="3"/>
    <x v="0"/>
    <x v="3"/>
    <s v="s&amp;k / air power"/>
    <x v="3"/>
    <x v="1"/>
    <x v="10"/>
    <d v="2021-07-15T00:00:00"/>
    <d v="2021-08-15T00:00:00"/>
    <x v="0"/>
    <x v="0"/>
    <d v="2021-09-15T00:00:00"/>
    <n v="1097393"/>
    <x v="2"/>
    <s v="A5"/>
    <x v="0"/>
    <s v="Source Verified"/>
    <n v="40000"/>
    <n v="0.24060000000000001"/>
    <n v="206.07"/>
    <n v="8.8999999999999996E-2"/>
    <n v="13000"/>
    <n v="33"/>
    <n v="9479"/>
  </r>
  <r>
    <n v="567541"/>
    <x v="29"/>
    <x v="0"/>
    <x v="8"/>
    <s v="Adams, Hoefer, Holwadel &amp; Eldridge"/>
    <x v="3"/>
    <x v="1"/>
    <x v="50"/>
    <d v="2021-06-14T00:00:00"/>
    <d v="2021-01-14T00:00:00"/>
    <x v="0"/>
    <x v="0"/>
    <d v="2021-02-14T00:00:00"/>
    <n v="730106"/>
    <x v="2"/>
    <s v="A5"/>
    <x v="0"/>
    <s v="Source Verified"/>
    <n v="47500"/>
    <n v="0.10639999999999999"/>
    <n v="316.14999999999998"/>
    <n v="6.9099999999999995E-2"/>
    <n v="16000"/>
    <n v="18"/>
    <n v="12906"/>
  </r>
  <r>
    <n v="669564"/>
    <x v="8"/>
    <x v="0"/>
    <x v="6"/>
    <s v="Market Source"/>
    <x v="2"/>
    <x v="1"/>
    <x v="0"/>
    <d v="2021-05-16T00:00:00"/>
    <d v="2021-11-12T00:00:00"/>
    <x v="0"/>
    <x v="0"/>
    <d v="2021-12-12T00:00:00"/>
    <n v="856141"/>
    <x v="2"/>
    <s v="B5"/>
    <x v="0"/>
    <s v="Source Verified"/>
    <n v="45000"/>
    <n v="0.2019"/>
    <n v="348.76"/>
    <n v="0.1111"/>
    <n v="16000"/>
    <n v="47"/>
    <n v="7110"/>
  </r>
  <r>
    <n v="1011693"/>
    <x v="8"/>
    <x v="0"/>
    <x v="3"/>
    <s v="University of Rochester"/>
    <x v="2"/>
    <x v="1"/>
    <x v="22"/>
    <d v="2021-05-16T00:00:00"/>
    <d v="2021-01-16T00:00:00"/>
    <x v="0"/>
    <x v="0"/>
    <d v="2021-02-16T00:00:00"/>
    <n v="1238790"/>
    <x v="2"/>
    <s v="B4"/>
    <x v="0"/>
    <s v="Source Verified"/>
    <n v="123000"/>
    <n v="0.1681"/>
    <n v="269.49"/>
    <n v="0.1242"/>
    <n v="12000"/>
    <n v="43"/>
    <n v="13206"/>
  </r>
  <r>
    <n v="882118"/>
    <x v="26"/>
    <x v="0"/>
    <x v="3"/>
    <s v="IDF"/>
    <x v="2"/>
    <x v="1"/>
    <x v="10"/>
    <d v="2021-12-12T00:00:00"/>
    <d v="2021-08-12T00:00:00"/>
    <x v="0"/>
    <x v="0"/>
    <d v="2021-09-12T00:00:00"/>
    <n v="1097284"/>
    <x v="2"/>
    <s v="B5"/>
    <x v="0"/>
    <s v="Source Verified"/>
    <n v="44828"/>
    <n v="0.1807"/>
    <n v="564.87"/>
    <n v="0.12690000000000001"/>
    <n v="25000"/>
    <n v="15"/>
    <n v="21437"/>
  </r>
  <r>
    <n v="838158"/>
    <x v="26"/>
    <x v="0"/>
    <x v="3"/>
    <s v="State of Missouri"/>
    <x v="2"/>
    <x v="1"/>
    <x v="11"/>
    <d v="2021-05-16T00:00:00"/>
    <d v="2021-01-13T00:00:00"/>
    <x v="0"/>
    <x v="0"/>
    <d v="2021-02-13T00:00:00"/>
    <n v="1048219"/>
    <x v="2"/>
    <s v="B5"/>
    <x v="0"/>
    <s v="Source Verified"/>
    <n v="35316"/>
    <n v="0.27900000000000003"/>
    <n v="353.06"/>
    <n v="0.11990000000000001"/>
    <n v="15875"/>
    <n v="29"/>
    <n v="6001"/>
  </r>
  <r>
    <n v="1000643"/>
    <x v="5"/>
    <x v="0"/>
    <x v="3"/>
    <s v="Sarasota County School Board"/>
    <x v="2"/>
    <x v="1"/>
    <x v="22"/>
    <d v="2021-05-16T00:00:00"/>
    <d v="2021-12-11T00:00:00"/>
    <x v="0"/>
    <x v="0"/>
    <d v="2022-01-11T00:00:00"/>
    <n v="1225894"/>
    <x v="2"/>
    <s v="B5"/>
    <x v="0"/>
    <s v="Source Verified"/>
    <n v="63500"/>
    <n v="0.17649999999999999"/>
    <n v="271.14"/>
    <n v="0.12690000000000001"/>
    <n v="12000"/>
    <n v="25"/>
    <n v="270"/>
  </r>
  <r>
    <n v="877956"/>
    <x v="20"/>
    <x v="0"/>
    <x v="8"/>
    <s v="Mayo Clinic"/>
    <x v="2"/>
    <x v="1"/>
    <x v="10"/>
    <d v="2021-05-16T00:00:00"/>
    <d v="2021-01-14T00:00:00"/>
    <x v="0"/>
    <x v="0"/>
    <d v="2021-02-14T00:00:00"/>
    <n v="1092711"/>
    <x v="2"/>
    <s v="B1"/>
    <x v="0"/>
    <s v="Source Verified"/>
    <n v="48000"/>
    <n v="0.25700000000000001"/>
    <n v="346.25"/>
    <n v="9.9900000000000003E-2"/>
    <n v="20000"/>
    <n v="25"/>
    <n v="9522"/>
  </r>
  <r>
    <n v="756045"/>
    <x v="0"/>
    <x v="0"/>
    <x v="4"/>
    <s v="Flowers Baking Co"/>
    <x v="2"/>
    <x v="1"/>
    <x v="25"/>
    <d v="2021-05-16T00:00:00"/>
    <d v="2021-08-12T00:00:00"/>
    <x v="0"/>
    <x v="0"/>
    <d v="2021-09-12T00:00:00"/>
    <n v="955950"/>
    <x v="2"/>
    <s v="B3"/>
    <x v="0"/>
    <s v="Source Verified"/>
    <n v="35000"/>
    <n v="0.17419999999999999"/>
    <n v="78.260000000000005"/>
    <n v="0.1099"/>
    <n v="3600"/>
    <n v="14"/>
    <n v="1169"/>
  </r>
  <r>
    <n v="716113"/>
    <x v="1"/>
    <x v="0"/>
    <x v="2"/>
    <s v="Musser Architects, Inc."/>
    <x v="2"/>
    <x v="1"/>
    <x v="29"/>
    <d v="2021-05-16T00:00:00"/>
    <d v="2021-12-13T00:00:00"/>
    <x v="0"/>
    <x v="0"/>
    <d v="2022-01-13T00:00:00"/>
    <n v="909889"/>
    <x v="2"/>
    <s v="B3"/>
    <x v="0"/>
    <s v="Source Verified"/>
    <n v="42000"/>
    <n v="0.15629999999999999"/>
    <n v="240.02"/>
    <n v="0.1037"/>
    <n v="11200"/>
    <n v="20"/>
    <n v="7200"/>
  </r>
  <r>
    <n v="987825"/>
    <x v="13"/>
    <x v="0"/>
    <x v="5"/>
    <s v="Rawhide Electric"/>
    <x v="2"/>
    <x v="1"/>
    <x v="13"/>
    <d v="2021-09-13T00:00:00"/>
    <d v="2021-07-13T00:00:00"/>
    <x v="0"/>
    <x v="0"/>
    <d v="2021-08-13T00:00:00"/>
    <n v="1211821"/>
    <x v="2"/>
    <s v="B2"/>
    <x v="0"/>
    <s v="Source Verified"/>
    <n v="42000"/>
    <n v="8.9399999999999993E-2"/>
    <n v="517.64"/>
    <n v="0.1065"/>
    <n v="24000"/>
    <n v="26"/>
    <n v="15120"/>
  </r>
  <r>
    <n v="676330"/>
    <x v="8"/>
    <x v="0"/>
    <x v="5"/>
    <s v="City of White Plains"/>
    <x v="2"/>
    <x v="1"/>
    <x v="29"/>
    <d v="2021-05-16T00:00:00"/>
    <d v="2021-11-13T00:00:00"/>
    <x v="0"/>
    <x v="0"/>
    <d v="2021-12-13T00:00:00"/>
    <n v="864297"/>
    <x v="2"/>
    <s v="B2"/>
    <x v="0"/>
    <s v="Source Verified"/>
    <n v="130000"/>
    <n v="0.13819999999999999"/>
    <n v="212.48"/>
    <n v="0.1"/>
    <n v="10000"/>
    <n v="42"/>
    <n v="6374"/>
  </r>
  <r>
    <n v="701583"/>
    <x v="5"/>
    <x v="0"/>
    <x v="5"/>
    <s v="nfcu"/>
    <x v="2"/>
    <x v="1"/>
    <x v="42"/>
    <d v="2021-01-12T00:00:00"/>
    <d v="2021-09-11T00:00:00"/>
    <x v="0"/>
    <x v="0"/>
    <d v="2021-10-11T00:00:00"/>
    <n v="893342"/>
    <x v="2"/>
    <s v="B4"/>
    <x v="0"/>
    <s v="Source Verified"/>
    <n v="32000"/>
    <n v="0.22309999999999999"/>
    <n v="259.36"/>
    <n v="0.1074"/>
    <n v="12000"/>
    <n v="32"/>
    <n v="1801"/>
  </r>
  <r>
    <n v="727063"/>
    <x v="0"/>
    <x v="0"/>
    <x v="5"/>
    <s v="Gwinnett County Public Schools"/>
    <x v="2"/>
    <x v="1"/>
    <x v="29"/>
    <d v="2021-05-16T00:00:00"/>
    <d v="2021-02-12T00:00:00"/>
    <x v="0"/>
    <x v="0"/>
    <d v="2021-03-12T00:00:00"/>
    <n v="922547"/>
    <x v="2"/>
    <s v="B5"/>
    <x v="0"/>
    <s v="Source Verified"/>
    <n v="36000"/>
    <n v="0.16769999999999999"/>
    <n v="283.37"/>
    <n v="0.1111"/>
    <n v="13000"/>
    <n v="23"/>
    <n v="2549"/>
  </r>
  <r>
    <n v="560745"/>
    <x v="6"/>
    <x v="0"/>
    <x v="9"/>
    <s v="Fifth Third Bank"/>
    <x v="2"/>
    <x v="1"/>
    <x v="47"/>
    <d v="2021-05-16T00:00:00"/>
    <d v="2021-10-13T00:00:00"/>
    <x v="0"/>
    <x v="0"/>
    <d v="2021-11-13T00:00:00"/>
    <n v="721708"/>
    <x v="2"/>
    <s v="B4"/>
    <x v="0"/>
    <s v="Source Verified"/>
    <n v="90000"/>
    <n v="0.1275"/>
    <n v="384.79"/>
    <n v="0.1149"/>
    <n v="17500"/>
    <n v="36"/>
    <n v="14235"/>
  </r>
  <r>
    <n v="687785"/>
    <x v="9"/>
    <x v="0"/>
    <x v="10"/>
    <s v="Dyncorp International"/>
    <x v="2"/>
    <x v="1"/>
    <x v="42"/>
    <d v="2021-05-14T00:00:00"/>
    <d v="2021-01-14T00:00:00"/>
    <x v="0"/>
    <x v="0"/>
    <d v="2021-02-14T00:00:00"/>
    <n v="877817"/>
    <x v="2"/>
    <s v="B1"/>
    <x v="0"/>
    <s v="Source Verified"/>
    <n v="70000"/>
    <n v="0.19700000000000001"/>
    <n v="67.41"/>
    <n v="9.6299999999999997E-2"/>
    <n v="3200"/>
    <n v="35"/>
    <n v="2785"/>
  </r>
  <r>
    <n v="804959"/>
    <x v="0"/>
    <x v="0"/>
    <x v="10"/>
    <s v="Us army"/>
    <x v="2"/>
    <x v="1"/>
    <x v="44"/>
    <d v="2021-12-12T00:00:00"/>
    <d v="2021-07-12T00:00:00"/>
    <x v="0"/>
    <x v="0"/>
    <d v="2021-08-12T00:00:00"/>
    <n v="1010902"/>
    <x v="2"/>
    <s v="B5"/>
    <x v="0"/>
    <s v="Source Verified"/>
    <n v="51600"/>
    <n v="0.19070000000000001"/>
    <n v="266.88"/>
    <n v="0.11990000000000001"/>
    <n v="12000"/>
    <n v="24"/>
    <n v="3783"/>
  </r>
  <r>
    <n v="735439"/>
    <x v="1"/>
    <x v="0"/>
    <x v="0"/>
    <s v="Battery Worx Inc"/>
    <x v="2"/>
    <x v="1"/>
    <x v="25"/>
    <d v="2021-05-16T00:00:00"/>
    <d v="2021-07-13T00:00:00"/>
    <x v="0"/>
    <x v="0"/>
    <d v="2021-08-13T00:00:00"/>
    <n v="932155"/>
    <x v="2"/>
    <s v="B3"/>
    <x v="0"/>
    <s v="Source Verified"/>
    <n v="48000"/>
    <n v="3.5499999999999997E-2"/>
    <n v="306.45"/>
    <n v="0.1037"/>
    <n v="15000"/>
    <n v="14"/>
    <n v="7660"/>
  </r>
  <r>
    <n v="523291"/>
    <x v="0"/>
    <x v="0"/>
    <x v="0"/>
    <s v="Butler Toyota"/>
    <x v="2"/>
    <x v="1"/>
    <x v="51"/>
    <d v="2021-05-16T00:00:00"/>
    <d v="2021-01-11T00:00:00"/>
    <x v="0"/>
    <x v="0"/>
    <d v="2021-02-11T00:00:00"/>
    <n v="677016"/>
    <x v="2"/>
    <s v="B5"/>
    <x v="0"/>
    <s v="Source Verified"/>
    <n v="65000"/>
    <n v="3.9E-2"/>
    <n v="133.05000000000001"/>
    <n v="0.1186"/>
    <n v="6000"/>
    <n v="33"/>
    <n v="927"/>
  </r>
  <r>
    <n v="543003"/>
    <x v="28"/>
    <x v="0"/>
    <x v="6"/>
    <s v="Costco"/>
    <x v="2"/>
    <x v="1"/>
    <x v="43"/>
    <d v="2021-05-16T00:00:00"/>
    <d v="2021-02-13T00:00:00"/>
    <x v="0"/>
    <x v="0"/>
    <d v="2021-03-13T00:00:00"/>
    <n v="700619"/>
    <x v="2"/>
    <s v="B3"/>
    <x v="0"/>
    <s v="Source Verified"/>
    <n v="24000"/>
    <n v="1.6299999999999999E-2"/>
    <n v="87.21"/>
    <n v="0.11119999999999999"/>
    <n v="4000"/>
    <n v="11"/>
    <n v="2694"/>
  </r>
  <r>
    <n v="774836"/>
    <x v="7"/>
    <x v="0"/>
    <x v="3"/>
    <s v="Leavers Lace Corp"/>
    <x v="2"/>
    <x v="1"/>
    <x v="6"/>
    <d v="2021-04-16T00:00:00"/>
    <d v="2021-02-12T00:00:00"/>
    <x v="0"/>
    <x v="0"/>
    <d v="2021-03-12T00:00:00"/>
    <n v="977043"/>
    <x v="2"/>
    <s v="B4"/>
    <x v="0"/>
    <s v="Source Verified"/>
    <n v="75000"/>
    <n v="0.1125"/>
    <n v="284.19"/>
    <n v="0.1149"/>
    <n v="12925"/>
    <n v="47"/>
    <n v="2272"/>
  </r>
  <r>
    <n v="743206"/>
    <x v="17"/>
    <x v="0"/>
    <x v="8"/>
    <s v="Seaboard Foods"/>
    <x v="2"/>
    <x v="1"/>
    <x v="25"/>
    <d v="2021-05-16T00:00:00"/>
    <d v="2021-03-13T00:00:00"/>
    <x v="0"/>
    <x v="0"/>
    <d v="2021-04-13T00:00:00"/>
    <n v="941419"/>
    <x v="2"/>
    <s v="B5"/>
    <x v="0"/>
    <s v="Source Verified"/>
    <n v="37800"/>
    <n v="0.19900000000000001"/>
    <n v="438.12"/>
    <n v="0.11990000000000001"/>
    <n v="19700"/>
    <n v="18"/>
    <n v="9199"/>
  </r>
  <r>
    <n v="557691"/>
    <x v="1"/>
    <x v="0"/>
    <x v="5"/>
    <s v="AMO"/>
    <x v="2"/>
    <x v="1"/>
    <x v="47"/>
    <d v="2021-06-13T00:00:00"/>
    <d v="2021-01-13T00:00:00"/>
    <x v="0"/>
    <x v="0"/>
    <d v="2021-02-13T00:00:00"/>
    <n v="718013"/>
    <x v="2"/>
    <s v="B2"/>
    <x v="0"/>
    <s v="Source Verified"/>
    <n v="90000"/>
    <n v="8.6699999999999999E-2"/>
    <n v="108.09"/>
    <n v="0.1075"/>
    <n v="5000"/>
    <n v="9"/>
    <n v="3299"/>
  </r>
  <r>
    <n v="618225"/>
    <x v="0"/>
    <x v="0"/>
    <x v="9"/>
    <s v="State of Georgia"/>
    <x v="2"/>
    <x v="1"/>
    <x v="49"/>
    <d v="2021-08-12T00:00:00"/>
    <d v="2021-03-12T00:00:00"/>
    <x v="0"/>
    <x v="0"/>
    <d v="2021-04-12T00:00:00"/>
    <n v="792527"/>
    <x v="2"/>
    <s v="B4"/>
    <x v="0"/>
    <s v="Source Verified"/>
    <n v="52800"/>
    <n v="0.19159999999999999"/>
    <n v="161.44999999999999"/>
    <n v="9.9900000000000003E-2"/>
    <n v="12000"/>
    <n v="19"/>
    <n v="2629"/>
  </r>
  <r>
    <n v="632851"/>
    <x v="28"/>
    <x v="0"/>
    <x v="8"/>
    <s v="El Segundo Coal Co"/>
    <x v="2"/>
    <x v="1"/>
    <x v="41"/>
    <d v="2021-05-16T00:00:00"/>
    <d v="2021-10-12T00:00:00"/>
    <x v="0"/>
    <x v="0"/>
    <d v="2021-11-12T00:00:00"/>
    <n v="810700"/>
    <x v="2"/>
    <s v="B1"/>
    <x v="0"/>
    <s v="Source Verified"/>
    <n v="40000"/>
    <n v="0.15690000000000001"/>
    <n v="207.01"/>
    <n v="8.8800000000000004E-2"/>
    <n v="10000"/>
    <n v="45"/>
    <n v="3864"/>
  </r>
  <r>
    <n v="969733"/>
    <x v="6"/>
    <x v="0"/>
    <x v="5"/>
    <s v="Gretchen's House Inc."/>
    <x v="2"/>
    <x v="1"/>
    <x v="13"/>
    <d v="2021-11-13T00:00:00"/>
    <d v="2021-06-13T00:00:00"/>
    <x v="0"/>
    <x v="0"/>
    <d v="2021-07-13T00:00:00"/>
    <n v="1191172"/>
    <x v="2"/>
    <s v="B4"/>
    <x v="0"/>
    <s v="Source Verified"/>
    <n v="28000"/>
    <n v="0.1234"/>
    <n v="381.78"/>
    <n v="0.1242"/>
    <n v="17000"/>
    <n v="30"/>
    <n v="8347"/>
  </r>
  <r>
    <n v="593420"/>
    <x v="1"/>
    <x v="0"/>
    <x v="1"/>
    <s v="USMC"/>
    <x v="2"/>
    <x v="1"/>
    <x v="50"/>
    <d v="2021-05-16T00:00:00"/>
    <d v="2021-01-12T00:00:00"/>
    <x v="0"/>
    <x v="0"/>
    <d v="2021-02-12T00:00:00"/>
    <n v="762092"/>
    <x v="2"/>
    <s v="B4"/>
    <x v="0"/>
    <s v="Source Verified"/>
    <n v="73716"/>
    <n v="0.1641"/>
    <n v="175.91"/>
    <n v="0.1149"/>
    <n v="8000"/>
    <n v="16"/>
    <n v="2462"/>
  </r>
  <r>
    <n v="607878"/>
    <x v="35"/>
    <x v="0"/>
    <x v="3"/>
    <s v="union pacific rail roads"/>
    <x v="2"/>
    <x v="1"/>
    <x v="49"/>
    <d v="2021-05-16T00:00:00"/>
    <d v="2021-01-12T00:00:00"/>
    <x v="0"/>
    <x v="0"/>
    <d v="2021-02-12T00:00:00"/>
    <n v="779773"/>
    <x v="2"/>
    <s v="B5"/>
    <x v="0"/>
    <s v="Source Verified"/>
    <n v="99996"/>
    <n v="0.1578"/>
    <n v="445.1"/>
    <n v="0.1036"/>
    <n v="25000"/>
    <n v="21"/>
    <n v="6222"/>
  </r>
  <r>
    <n v="967372"/>
    <x v="6"/>
    <x v="0"/>
    <x v="3"/>
    <s v="Merrill Lynch"/>
    <x v="0"/>
    <x v="1"/>
    <x v="10"/>
    <d v="2021-05-16T00:00:00"/>
    <d v="2021-08-13T00:00:00"/>
    <x v="0"/>
    <x v="0"/>
    <d v="2021-09-13T00:00:00"/>
    <n v="1188090"/>
    <x v="2"/>
    <s v="C2"/>
    <x v="0"/>
    <s v="Source Verified"/>
    <n v="42000"/>
    <n v="0.11890000000000001"/>
    <n v="280.91000000000003"/>
    <n v="0.14269999999999999"/>
    <n v="12000"/>
    <n v="16"/>
    <n v="6179"/>
  </r>
  <r>
    <n v="565337"/>
    <x v="18"/>
    <x v="0"/>
    <x v="3"/>
    <s v="METROPOLITAN MICRODATA"/>
    <x v="0"/>
    <x v="1"/>
    <x v="54"/>
    <d v="2021-03-15T00:00:00"/>
    <d v="2021-10-14T00:00:00"/>
    <x v="0"/>
    <x v="0"/>
    <d v="2021-11-14T00:00:00"/>
    <n v="727359"/>
    <x v="2"/>
    <s v="C2"/>
    <x v="0"/>
    <s v="Source Verified"/>
    <n v="51996"/>
    <n v="2.52E-2"/>
    <n v="116.49"/>
    <n v="0.1361"/>
    <n v="5050"/>
    <n v="24"/>
    <n v="5775"/>
  </r>
  <r>
    <n v="711367"/>
    <x v="2"/>
    <x v="0"/>
    <x v="8"/>
    <s v="Gainsco Inc"/>
    <x v="0"/>
    <x v="1"/>
    <x v="29"/>
    <d v="2021-12-13T00:00:00"/>
    <d v="2021-08-13T00:00:00"/>
    <x v="0"/>
    <x v="0"/>
    <d v="2021-09-13T00:00:00"/>
    <n v="904315"/>
    <x v="2"/>
    <s v="C1"/>
    <x v="0"/>
    <s v="Source Verified"/>
    <n v="118000"/>
    <n v="0.16520000000000001"/>
    <n v="487.94"/>
    <n v="0.1268"/>
    <n v="21600"/>
    <n v="48"/>
    <n v="13989"/>
  </r>
  <r>
    <n v="979090"/>
    <x v="13"/>
    <x v="0"/>
    <x v="1"/>
    <s v="Spokane Community College"/>
    <x v="0"/>
    <x v="1"/>
    <x v="13"/>
    <d v="2021-05-16T00:00:00"/>
    <d v="2021-10-15T00:00:00"/>
    <x v="0"/>
    <x v="0"/>
    <d v="2021-11-15T00:00:00"/>
    <n v="1202183"/>
    <x v="2"/>
    <s v="C2"/>
    <x v="0"/>
    <s v="Source Verified"/>
    <n v="55000"/>
    <n v="8.09E-2"/>
    <n v="351.13"/>
    <n v="0.14269999999999999"/>
    <n v="15000"/>
    <n v="9"/>
    <n v="16857"/>
  </r>
  <r>
    <n v="603803"/>
    <x v="32"/>
    <x v="0"/>
    <x v="6"/>
    <s v="Miller-Motte College"/>
    <x v="0"/>
    <x v="1"/>
    <x v="49"/>
    <d v="2021-05-16T00:00:00"/>
    <d v="2021-11-11T00:00:00"/>
    <x v="0"/>
    <x v="0"/>
    <d v="2021-12-11T00:00:00"/>
    <n v="774744"/>
    <x v="2"/>
    <s v="C2"/>
    <x v="0"/>
    <s v="Source Verified"/>
    <n v="50000"/>
    <n v="0.1116"/>
    <n v="338.88"/>
    <n v="0.12609999999999999"/>
    <n v="24250"/>
    <n v="19"/>
    <n v="3085"/>
  </r>
  <r>
    <n v="646957"/>
    <x v="32"/>
    <x v="0"/>
    <x v="3"/>
    <s v="Blockbuster"/>
    <x v="0"/>
    <x v="1"/>
    <x v="21"/>
    <d v="2021-03-16T00:00:00"/>
    <d v="2021-08-15T00:00:00"/>
    <x v="0"/>
    <x v="0"/>
    <d v="2021-09-15T00:00:00"/>
    <n v="827741"/>
    <x v="2"/>
    <s v="C1"/>
    <x v="0"/>
    <s v="Source Verified"/>
    <n v="60000"/>
    <n v="6.9400000000000003E-2"/>
    <n v="357.78"/>
    <n v="0.12230000000000001"/>
    <n v="16000"/>
    <n v="21"/>
    <n v="19967"/>
  </r>
  <r>
    <n v="717990"/>
    <x v="22"/>
    <x v="0"/>
    <x v="3"/>
    <s v="mayo clinic"/>
    <x v="0"/>
    <x v="1"/>
    <x v="29"/>
    <d v="2021-05-16T00:00:00"/>
    <d v="2021-09-11T00:00:00"/>
    <x v="0"/>
    <x v="0"/>
    <d v="2021-10-11T00:00:00"/>
    <n v="912148"/>
    <x v="2"/>
    <s v="C1"/>
    <x v="0"/>
    <s v="Source Verified"/>
    <n v="60000"/>
    <n v="0.2034"/>
    <n v="180.72"/>
    <n v="0.1268"/>
    <n v="8000"/>
    <n v="43"/>
    <n v="899"/>
  </r>
  <r>
    <n v="760164"/>
    <x v="7"/>
    <x v="0"/>
    <x v="3"/>
    <s v="Klauber Bros Inc"/>
    <x v="0"/>
    <x v="1"/>
    <x v="6"/>
    <d v="2021-04-16T00:00:00"/>
    <d v="2021-02-12T00:00:00"/>
    <x v="0"/>
    <x v="0"/>
    <d v="2021-03-12T00:00:00"/>
    <n v="960423"/>
    <x v="2"/>
    <s v="C1"/>
    <x v="0"/>
    <s v="Source Verified"/>
    <n v="70000"/>
    <n v="0.1188"/>
    <n v="336.11"/>
    <n v="0.12989999999999999"/>
    <n v="24000"/>
    <n v="47"/>
    <n v="2688"/>
  </r>
  <r>
    <n v="737078"/>
    <x v="31"/>
    <x v="0"/>
    <x v="3"/>
    <s v="Jefferson County Public Schools"/>
    <x v="0"/>
    <x v="1"/>
    <x v="25"/>
    <d v="2021-02-12T00:00:00"/>
    <d v="2021-09-11T00:00:00"/>
    <x v="0"/>
    <x v="0"/>
    <d v="2021-10-11T00:00:00"/>
    <n v="934178"/>
    <x v="2"/>
    <s v="C2"/>
    <x v="0"/>
    <s v="Source Verified"/>
    <n v="90000"/>
    <n v="9.5699999999999993E-2"/>
    <n v="644.14"/>
    <n v="0.13489999999999999"/>
    <n v="28000"/>
    <n v="39"/>
    <n v="3774"/>
  </r>
  <r>
    <n v="723925"/>
    <x v="6"/>
    <x v="0"/>
    <x v="3"/>
    <s v="State Of Michigan"/>
    <x v="0"/>
    <x v="1"/>
    <x v="29"/>
    <d v="2021-07-13T00:00:00"/>
    <d v="2021-02-13T00:00:00"/>
    <x v="0"/>
    <x v="0"/>
    <d v="2021-03-13T00:00:00"/>
    <n v="918978"/>
    <x v="2"/>
    <s v="C4"/>
    <x v="0"/>
    <s v="Source Verified"/>
    <n v="87600"/>
    <n v="0.11890000000000001"/>
    <n v="416.97"/>
    <n v="0.13800000000000001"/>
    <n v="18000"/>
    <n v="35"/>
    <n v="9281"/>
  </r>
  <r>
    <n v="733864"/>
    <x v="3"/>
    <x v="0"/>
    <x v="8"/>
    <s v="con-way freight"/>
    <x v="0"/>
    <x v="1"/>
    <x v="25"/>
    <d v="2021-05-16T00:00:00"/>
    <d v="2021-11-11T00:00:00"/>
    <x v="0"/>
    <x v="0"/>
    <d v="2021-12-11T00:00:00"/>
    <n v="930286"/>
    <x v="2"/>
    <s v="C2"/>
    <x v="0"/>
    <s v="Source Verified"/>
    <n v="48000"/>
    <n v="0.26429999999999998"/>
    <n v="294.47000000000003"/>
    <n v="0.13489999999999999"/>
    <n v="12800"/>
    <n v="26"/>
    <n v="1761"/>
  </r>
  <r>
    <n v="1035025"/>
    <x v="38"/>
    <x v="0"/>
    <x v="4"/>
    <s v="Alabama Coalition Against Domestic Viole"/>
    <x v="0"/>
    <x v="1"/>
    <x v="12"/>
    <d v="2021-05-16T00:00:00"/>
    <d v="2021-06-13T00:00:00"/>
    <x v="0"/>
    <x v="0"/>
    <d v="2021-07-13T00:00:00"/>
    <n v="1264635"/>
    <x v="2"/>
    <s v="C2"/>
    <x v="0"/>
    <s v="Source Verified"/>
    <n v="61938"/>
    <n v="9.01E-2"/>
    <n v="430.72"/>
    <n v="0.14269999999999999"/>
    <n v="18400"/>
    <n v="6"/>
    <n v="8307"/>
  </r>
  <r>
    <n v="1037258"/>
    <x v="4"/>
    <x v="0"/>
    <x v="2"/>
    <s v="Fairless Citgo"/>
    <x v="0"/>
    <x v="1"/>
    <x v="12"/>
    <d v="2021-05-16T00:00:00"/>
    <d v="2021-12-14T00:00:00"/>
    <x v="0"/>
    <x v="0"/>
    <d v="2022-01-14T00:00:00"/>
    <n v="1267152"/>
    <x v="2"/>
    <s v="C3"/>
    <x v="0"/>
    <s v="Source Verified"/>
    <n v="43000"/>
    <n v="0.1125"/>
    <n v="410.76"/>
    <n v="0.14649999999999999"/>
    <n v="17400"/>
    <n v="17"/>
    <n v="14785"/>
  </r>
  <r>
    <n v="715806"/>
    <x v="1"/>
    <x v="0"/>
    <x v="5"/>
    <s v="Assumption church"/>
    <x v="0"/>
    <x v="1"/>
    <x v="29"/>
    <d v="2021-01-14T00:00:00"/>
    <d v="2021-09-13T00:00:00"/>
    <x v="0"/>
    <x v="0"/>
    <d v="2021-10-13T00:00:00"/>
    <n v="909510"/>
    <x v="2"/>
    <s v="C1"/>
    <x v="0"/>
    <s v="Source Verified"/>
    <n v="162000"/>
    <n v="6.7299999999999999E-2"/>
    <n v="496.98"/>
    <n v="0.1268"/>
    <n v="22000"/>
    <n v="29"/>
    <n v="15805"/>
  </r>
  <r>
    <n v="628690"/>
    <x v="9"/>
    <x v="0"/>
    <x v="5"/>
    <s v="morrison clark"/>
    <x v="0"/>
    <x v="1"/>
    <x v="41"/>
    <d v="2021-01-14T00:00:00"/>
    <d v="2021-08-13T00:00:00"/>
    <x v="0"/>
    <x v="0"/>
    <d v="2021-09-13T00:00:00"/>
    <n v="805543"/>
    <x v="2"/>
    <s v="C4"/>
    <x v="0"/>
    <s v="Source Verified"/>
    <n v="40000"/>
    <n v="0.12479999999999999"/>
    <n v="126.13"/>
    <n v="0.13350000000000001"/>
    <n v="5500"/>
    <n v="26"/>
    <n v="4449"/>
  </r>
  <r>
    <n v="734863"/>
    <x v="10"/>
    <x v="0"/>
    <x v="3"/>
    <s v="Racine Unified School District"/>
    <x v="0"/>
    <x v="1"/>
    <x v="29"/>
    <d v="2021-07-12T00:00:00"/>
    <d v="2021-03-12T00:00:00"/>
    <x v="0"/>
    <x v="0"/>
    <d v="2021-04-12T00:00:00"/>
    <n v="931442"/>
    <x v="2"/>
    <s v="C4"/>
    <x v="0"/>
    <s v="Source Verified"/>
    <n v="135000"/>
    <n v="7.7299999999999994E-2"/>
    <n v="463.3"/>
    <n v="0.13800000000000001"/>
    <n v="20000"/>
    <n v="29"/>
    <n v="6732"/>
  </r>
  <r>
    <n v="833889"/>
    <x v="18"/>
    <x v="0"/>
    <x v="4"/>
    <s v="Sparta Township Board of Education"/>
    <x v="0"/>
    <x v="1"/>
    <x v="11"/>
    <d v="2021-05-16T00:00:00"/>
    <d v="2021-03-12T00:00:00"/>
    <x v="0"/>
    <x v="0"/>
    <d v="2021-04-12T00:00:00"/>
    <n v="1043614"/>
    <x v="2"/>
    <s v="C5"/>
    <x v="0"/>
    <s v="Source Verified"/>
    <n v="99000"/>
    <n v="0.11840000000000001"/>
    <n v="358.67"/>
    <n v="0.15229999999999999"/>
    <n v="15000"/>
    <n v="34"/>
    <n v="2509"/>
  </r>
  <r>
    <n v="822314"/>
    <x v="32"/>
    <x v="0"/>
    <x v="8"/>
    <s v="USMC"/>
    <x v="0"/>
    <x v="1"/>
    <x v="44"/>
    <d v="2021-05-15T00:00:00"/>
    <d v="2021-09-11T00:00:00"/>
    <x v="0"/>
    <x v="0"/>
    <d v="2021-10-11T00:00:00"/>
    <n v="1030742"/>
    <x v="2"/>
    <s v="C3"/>
    <x v="0"/>
    <s v="Source Verified"/>
    <n v="36996"/>
    <n v="0.1129"/>
    <n v="116.32"/>
    <n v="0.1399"/>
    <n v="5000"/>
    <n v="5"/>
    <n v="338"/>
  </r>
  <r>
    <n v="678015"/>
    <x v="8"/>
    <x v="0"/>
    <x v="4"/>
    <s v="Fisher-Price"/>
    <x v="0"/>
    <x v="1"/>
    <x v="0"/>
    <d v="2021-02-13T00:00:00"/>
    <d v="2021-11-12T00:00:00"/>
    <x v="0"/>
    <x v="0"/>
    <d v="2021-12-12T00:00:00"/>
    <n v="866258"/>
    <x v="2"/>
    <s v="C2"/>
    <x v="0"/>
    <s v="Source Verified"/>
    <n v="56500"/>
    <n v="0.14929999999999999"/>
    <n v="164.05"/>
    <n v="0.13059999999999999"/>
    <n v="7200"/>
    <n v="39"/>
    <n v="3079"/>
  </r>
  <r>
    <n v="739289"/>
    <x v="25"/>
    <x v="0"/>
    <x v="5"/>
    <s v="Berkeley County Council"/>
    <x v="0"/>
    <x v="1"/>
    <x v="25"/>
    <d v="2021-05-16T00:00:00"/>
    <d v="2021-07-11T00:00:00"/>
    <x v="0"/>
    <x v="0"/>
    <d v="2021-08-11T00:00:00"/>
    <n v="936856"/>
    <x v="2"/>
    <s v="C3"/>
    <x v="0"/>
    <s v="Source Verified"/>
    <n v="64000"/>
    <n v="0.1268"/>
    <n v="261.70999999999998"/>
    <n v="0.1399"/>
    <n v="11250"/>
    <n v="24"/>
    <n v="522"/>
  </r>
  <r>
    <n v="618078"/>
    <x v="26"/>
    <x v="0"/>
    <x v="7"/>
    <s v="Wal-Mart Distribution center"/>
    <x v="0"/>
    <x v="1"/>
    <x v="41"/>
    <d v="2021-05-16T00:00:00"/>
    <d v="2021-02-12T00:00:00"/>
    <x v="0"/>
    <x v="0"/>
    <d v="2021-03-12T00:00:00"/>
    <n v="789970"/>
    <x v="2"/>
    <s v="C1"/>
    <x v="0"/>
    <s v="Source Verified"/>
    <n v="70000"/>
    <n v="5.21E-2"/>
    <n v="297.39999999999998"/>
    <n v="0.12230000000000001"/>
    <n v="22000"/>
    <n v="16"/>
    <n v="4163"/>
  </r>
  <r>
    <n v="856059"/>
    <x v="3"/>
    <x v="0"/>
    <x v="10"/>
    <s v="ILLINOIS STATE POLICE"/>
    <x v="0"/>
    <x v="1"/>
    <x v="11"/>
    <d v="2021-12-14T00:00:00"/>
    <d v="2021-07-14T00:00:00"/>
    <x v="0"/>
    <x v="0"/>
    <d v="2021-08-14T00:00:00"/>
    <n v="1068365"/>
    <x v="2"/>
    <s v="C2"/>
    <x v="0"/>
    <s v="Source Verified"/>
    <n v="108900"/>
    <n v="6.4899999999999999E-2"/>
    <n v="575.12"/>
    <n v="0.13489999999999999"/>
    <n v="25000"/>
    <n v="37"/>
    <n v="21942"/>
  </r>
  <r>
    <n v="661361"/>
    <x v="8"/>
    <x v="0"/>
    <x v="1"/>
    <s v="coyne textile services"/>
    <x v="0"/>
    <x v="1"/>
    <x v="21"/>
    <d v="2021-05-16T00:00:00"/>
    <d v="2021-09-11T00:00:00"/>
    <x v="0"/>
    <x v="0"/>
    <d v="2021-10-11T00:00:00"/>
    <n v="845814"/>
    <x v="2"/>
    <s v="C1"/>
    <x v="0"/>
    <s v="Source Verified"/>
    <n v="85000"/>
    <n v="0.18590000000000001"/>
    <n v="216.87"/>
    <n v="0.1268"/>
    <n v="9600"/>
    <n v="21"/>
    <n v="1510"/>
  </r>
  <r>
    <n v="661262"/>
    <x v="32"/>
    <x v="0"/>
    <x v="1"/>
    <m/>
    <x v="0"/>
    <x v="1"/>
    <x v="0"/>
    <d v="2021-01-15T00:00:00"/>
    <d v="2021-08-14T00:00:00"/>
    <x v="0"/>
    <x v="0"/>
    <d v="2021-09-14T00:00:00"/>
    <n v="845698"/>
    <x v="2"/>
    <s v="C5"/>
    <x v="0"/>
    <s v="Source Verified"/>
    <n v="129000"/>
    <n v="7.7799999999999994E-2"/>
    <n v="420.42"/>
    <n v="0.14169999999999999"/>
    <n v="18000"/>
    <n v="27"/>
    <n v="18614"/>
  </r>
  <r>
    <n v="641838"/>
    <x v="5"/>
    <x v="0"/>
    <x v="3"/>
    <s v="Navy"/>
    <x v="4"/>
    <x v="1"/>
    <x v="21"/>
    <d v="2021-05-16T00:00:00"/>
    <d v="2021-03-12T00:00:00"/>
    <x v="0"/>
    <x v="0"/>
    <d v="2021-04-12T00:00:00"/>
    <n v="821581"/>
    <x v="2"/>
    <s v="D2"/>
    <x v="0"/>
    <s v="Source Verified"/>
    <n v="82000"/>
    <n v="2.3699999999999999E-2"/>
    <n v="282.08999999999997"/>
    <n v="0.14460000000000001"/>
    <n v="12000"/>
    <n v="12"/>
    <n v="3368"/>
  </r>
  <r>
    <n v="990789"/>
    <x v="1"/>
    <x v="0"/>
    <x v="3"/>
    <s v="Los Angeles Junior College District"/>
    <x v="4"/>
    <x v="1"/>
    <x v="13"/>
    <d v="2021-02-13T00:00:00"/>
    <d v="2021-08-12T00:00:00"/>
    <x v="0"/>
    <x v="0"/>
    <d v="2021-09-12T00:00:00"/>
    <n v="1214995"/>
    <x v="2"/>
    <s v="D3"/>
    <x v="0"/>
    <s v="Source Verified"/>
    <n v="143500"/>
    <n v="0.17630000000000001"/>
    <n v="684.95"/>
    <n v="0.17269999999999999"/>
    <n v="27400"/>
    <n v="30"/>
    <n v="13795"/>
  </r>
  <r>
    <n v="732910"/>
    <x v="32"/>
    <x v="0"/>
    <x v="3"/>
    <s v="Rockingham County Schools"/>
    <x v="4"/>
    <x v="1"/>
    <x v="29"/>
    <d v="2021-06-14T00:00:00"/>
    <d v="2021-02-14T00:00:00"/>
    <x v="0"/>
    <x v="0"/>
    <d v="2021-03-14T00:00:00"/>
    <n v="929166"/>
    <x v="2"/>
    <s v="D4"/>
    <x v="0"/>
    <s v="Source Verified"/>
    <n v="53000"/>
    <n v="0.16619999999999999"/>
    <n v="289.58999999999997"/>
    <n v="0.1565"/>
    <n v="12000"/>
    <n v="49"/>
    <n v="10225"/>
  </r>
  <r>
    <n v="1003727"/>
    <x v="5"/>
    <x v="0"/>
    <x v="3"/>
    <s v="Sarasota memorial hospital"/>
    <x v="4"/>
    <x v="1"/>
    <x v="22"/>
    <d v="2021-02-13T00:00:00"/>
    <d v="2021-08-12T00:00:00"/>
    <x v="0"/>
    <x v="0"/>
    <d v="2021-09-12T00:00:00"/>
    <n v="1230332"/>
    <x v="2"/>
    <s v="D4"/>
    <x v="0"/>
    <s v="Source Verified"/>
    <n v="110000"/>
    <n v="0.20960000000000001"/>
    <n v="603.98"/>
    <n v="0.17580000000000001"/>
    <n v="24000"/>
    <n v="33"/>
    <n v="6675"/>
  </r>
  <r>
    <n v="883431"/>
    <x v="32"/>
    <x v="0"/>
    <x v="8"/>
    <s v="Yama Asian Fusion"/>
    <x v="4"/>
    <x v="1"/>
    <x v="10"/>
    <d v="2021-03-13T00:00:00"/>
    <d v="2021-10-12T00:00:00"/>
    <x v="0"/>
    <x v="0"/>
    <d v="2021-11-12T00:00:00"/>
    <n v="1098696"/>
    <x v="2"/>
    <s v="D5"/>
    <x v="0"/>
    <s v="Source Verified"/>
    <n v="43000"/>
    <n v="0.1956"/>
    <n v="329.98"/>
    <n v="0.1825"/>
    <n v="15000"/>
    <n v="17"/>
    <n v="4938"/>
  </r>
  <r>
    <n v="696182"/>
    <x v="1"/>
    <x v="0"/>
    <x v="5"/>
    <s v="general atomics"/>
    <x v="4"/>
    <x v="1"/>
    <x v="42"/>
    <d v="2021-12-11T00:00:00"/>
    <d v="2021-08-11T00:00:00"/>
    <x v="0"/>
    <x v="0"/>
    <d v="2021-09-11T00:00:00"/>
    <n v="887323"/>
    <x v="2"/>
    <s v="D5"/>
    <x v="0"/>
    <s v="Source Verified"/>
    <n v="43000"/>
    <n v="7.4800000000000005E-2"/>
    <n v="389.26"/>
    <n v="0.16020000000000001"/>
    <n v="16000"/>
    <n v="14"/>
    <n v="2244"/>
  </r>
  <r>
    <n v="1044585"/>
    <x v="2"/>
    <x v="0"/>
    <x v="3"/>
    <s v="Pasadena ISD"/>
    <x v="4"/>
    <x v="1"/>
    <x v="12"/>
    <d v="2021-05-14T00:00:00"/>
    <d v="2021-01-14T00:00:00"/>
    <x v="0"/>
    <x v="0"/>
    <d v="2021-02-14T00:00:00"/>
    <n v="1274957"/>
    <x v="2"/>
    <s v="D5"/>
    <x v="0"/>
    <s v="Source Verified"/>
    <n v="50004"/>
    <n v="0.21410000000000001"/>
    <n v="382.95"/>
    <n v="0.1825"/>
    <n v="15000"/>
    <n v="29"/>
    <n v="10690"/>
  </r>
  <r>
    <n v="751967"/>
    <x v="1"/>
    <x v="0"/>
    <x v="5"/>
    <s v="Desert Regionl Medical Center"/>
    <x v="4"/>
    <x v="1"/>
    <x v="25"/>
    <d v="2021-08-12T00:00:00"/>
    <d v="2021-03-12T00:00:00"/>
    <x v="0"/>
    <x v="0"/>
    <d v="2021-04-12T00:00:00"/>
    <n v="951492"/>
    <x v="2"/>
    <s v="D5"/>
    <x v="0"/>
    <s v="Source Verified"/>
    <n v="80004"/>
    <n v="0.13769999999999999"/>
    <n v="241.13"/>
    <n v="0.1749"/>
    <n v="9600"/>
    <n v="39"/>
    <n v="4596"/>
  </r>
  <r>
    <n v="770836"/>
    <x v="17"/>
    <x v="0"/>
    <x v="3"/>
    <s v="City of Broken Arrow"/>
    <x v="4"/>
    <x v="1"/>
    <x v="6"/>
    <d v="2021-06-14T00:00:00"/>
    <d v="2021-02-14T00:00:00"/>
    <x v="0"/>
    <x v="0"/>
    <d v="2021-03-14T00:00:00"/>
    <n v="972551"/>
    <x v="2"/>
    <s v="D5"/>
    <x v="0"/>
    <s v="Source Verified"/>
    <n v="75000"/>
    <n v="0.1077"/>
    <n v="386.8"/>
    <n v="0.1749"/>
    <n v="15400"/>
    <n v="15"/>
    <n v="13283"/>
  </r>
  <r>
    <n v="784401"/>
    <x v="4"/>
    <x v="0"/>
    <x v="3"/>
    <s v="DaVita"/>
    <x v="4"/>
    <x v="1"/>
    <x v="6"/>
    <d v="2021-08-14T00:00:00"/>
    <d v="2021-05-14T00:00:00"/>
    <x v="0"/>
    <x v="0"/>
    <d v="2021-06-14T00:00:00"/>
    <n v="987611"/>
    <x v="2"/>
    <s v="D5"/>
    <x v="0"/>
    <s v="Source Verified"/>
    <n v="80000"/>
    <n v="5.2200000000000003E-2"/>
    <n v="301.41000000000003"/>
    <n v="0.1749"/>
    <n v="12000"/>
    <n v="34"/>
    <n v="10886"/>
  </r>
  <r>
    <n v="749604"/>
    <x v="31"/>
    <x v="0"/>
    <x v="5"/>
    <s v="Earthwell nergy management"/>
    <x v="4"/>
    <x v="1"/>
    <x v="6"/>
    <d v="2021-05-16T00:00:00"/>
    <d v="2021-08-11T00:00:00"/>
    <x v="0"/>
    <x v="0"/>
    <d v="2021-09-11T00:00:00"/>
    <n v="948852"/>
    <x v="2"/>
    <s v="D4"/>
    <x v="0"/>
    <s v="Source Verified"/>
    <n v="54000"/>
    <n v="0.1298"/>
    <n v="371.91"/>
    <n v="0.16889999999999999"/>
    <n v="15000"/>
    <n v="14"/>
    <n v="739"/>
  </r>
  <r>
    <n v="1034807"/>
    <x v="0"/>
    <x v="0"/>
    <x v="10"/>
    <s v="Shepherd Center"/>
    <x v="4"/>
    <x v="1"/>
    <x v="12"/>
    <d v="2021-09-13T00:00:00"/>
    <d v="2021-04-13T00:00:00"/>
    <x v="0"/>
    <x v="0"/>
    <d v="2021-05-13T00:00:00"/>
    <n v="1264434"/>
    <x v="2"/>
    <s v="D2"/>
    <x v="0"/>
    <s v="Source Verified"/>
    <n v="55000"/>
    <n v="0.20569999999999999"/>
    <n v="415.45"/>
    <n v="0.16769999999999999"/>
    <n v="16800"/>
    <n v="37"/>
    <n v="7427"/>
  </r>
  <r>
    <n v="873468"/>
    <x v="23"/>
    <x v="0"/>
    <x v="1"/>
    <s v="Core-Mark"/>
    <x v="4"/>
    <x v="1"/>
    <x v="10"/>
    <d v="2021-05-16T00:00:00"/>
    <d v="2021-10-13T00:00:00"/>
    <x v="0"/>
    <x v="0"/>
    <d v="2021-11-13T00:00:00"/>
    <n v="1087769"/>
    <x v="2"/>
    <s v="D2"/>
    <x v="0"/>
    <s v="Source Verified"/>
    <n v="42000"/>
    <n v="0.1983"/>
    <n v="306.35000000000002"/>
    <n v="0.15989999999999999"/>
    <n v="12600"/>
    <n v="12"/>
    <n v="7351"/>
  </r>
  <r>
    <n v="839167"/>
    <x v="3"/>
    <x v="0"/>
    <x v="0"/>
    <s v="Clinical Computer Systems  Inc"/>
    <x v="4"/>
    <x v="1"/>
    <x v="11"/>
    <d v="2021-10-13T00:00:00"/>
    <d v="2021-05-13T00:00:00"/>
    <x v="0"/>
    <x v="0"/>
    <d v="2021-06-13T00:00:00"/>
    <n v="1049321"/>
    <x v="2"/>
    <s v="D4"/>
    <x v="0"/>
    <s v="Source Verified"/>
    <n v="60000"/>
    <n v="0.1482"/>
    <n v="247.94"/>
    <n v="0.16889999999999999"/>
    <n v="10000"/>
    <n v="19"/>
    <n v="5592"/>
  </r>
  <r>
    <n v="830870"/>
    <x v="5"/>
    <x v="0"/>
    <x v="3"/>
    <s v="Pinellas Auto"/>
    <x v="4"/>
    <x v="1"/>
    <x v="11"/>
    <d v="2021-12-12T00:00:00"/>
    <d v="2021-07-12T00:00:00"/>
    <x v="0"/>
    <x v="0"/>
    <d v="2021-08-12T00:00:00"/>
    <n v="1040048"/>
    <x v="2"/>
    <s v="D2"/>
    <x v="0"/>
    <s v="Source Verified"/>
    <n v="95000"/>
    <n v="0.11849999999999999"/>
    <n v="364.7"/>
    <n v="0.15989999999999999"/>
    <n v="15000"/>
    <n v="24"/>
    <n v="4762"/>
  </r>
  <r>
    <n v="996255"/>
    <x v="33"/>
    <x v="0"/>
    <x v="0"/>
    <s v="shaw group"/>
    <x v="4"/>
    <x v="1"/>
    <x v="13"/>
    <d v="2021-07-14T00:00:00"/>
    <d v="2021-03-14T00:00:00"/>
    <x v="0"/>
    <x v="0"/>
    <d v="2021-04-14T00:00:00"/>
    <n v="1220872"/>
    <x v="2"/>
    <s v="D2"/>
    <x v="0"/>
    <s v="Source Verified"/>
    <n v="77004"/>
    <n v="8.9300000000000004E-2"/>
    <n v="296.75"/>
    <n v="0.16769999999999999"/>
    <n v="12000"/>
    <n v="24"/>
    <n v="9893"/>
  </r>
  <r>
    <n v="782812"/>
    <x v="26"/>
    <x v="0"/>
    <x v="3"/>
    <s v="treat america ltd"/>
    <x v="4"/>
    <x v="1"/>
    <x v="10"/>
    <d v="2021-05-16T00:00:00"/>
    <d v="2021-11-14T00:00:00"/>
    <x v="0"/>
    <x v="0"/>
    <d v="2021-12-14T00:00:00"/>
    <n v="985845"/>
    <x v="2"/>
    <s v="D3"/>
    <x v="0"/>
    <s v="Source Verified"/>
    <n v="47000"/>
    <n v="0.18559999999999999"/>
    <n v="231.05"/>
    <n v="0.16489999999999999"/>
    <n v="9400"/>
    <n v="26"/>
    <n v="9404"/>
  </r>
  <r>
    <n v="580277"/>
    <x v="25"/>
    <x v="0"/>
    <x v="2"/>
    <s v="Keville Entgerprises"/>
    <x v="4"/>
    <x v="1"/>
    <x v="54"/>
    <d v="2021-05-16T00:00:00"/>
    <d v="2021-07-11T00:00:00"/>
    <x v="0"/>
    <x v="0"/>
    <d v="2021-08-11T00:00:00"/>
    <n v="745975"/>
    <x v="2"/>
    <s v="D2"/>
    <x v="0"/>
    <s v="Source Verified"/>
    <n v="90000"/>
    <n v="6.1699999999999998E-2"/>
    <n v="229.45"/>
    <n v="0.15210000000000001"/>
    <n v="9600"/>
    <n v="24"/>
    <n v="1606"/>
  </r>
  <r>
    <n v="517253"/>
    <x v="8"/>
    <x v="0"/>
    <x v="2"/>
    <s v="Safetec of America Inc."/>
    <x v="4"/>
    <x v="1"/>
    <x v="27"/>
    <d v="2021-04-16T00:00:00"/>
    <d v="2021-02-12T00:00:00"/>
    <x v="0"/>
    <x v="0"/>
    <d v="2021-03-12T00:00:00"/>
    <n v="668486"/>
    <x v="2"/>
    <s v="D3"/>
    <x v="0"/>
    <s v="Source Verified"/>
    <n v="33600"/>
    <n v="0.22889999999999999"/>
    <n v="293.56"/>
    <n v="0.15329999999999999"/>
    <n v="12250"/>
    <n v="21"/>
    <n v="5577"/>
  </r>
  <r>
    <n v="871467"/>
    <x v="13"/>
    <x v="0"/>
    <x v="7"/>
    <s v="Heritage Bank"/>
    <x v="4"/>
    <x v="1"/>
    <x v="10"/>
    <d v="2021-09-13T00:00:00"/>
    <d v="2021-04-13T00:00:00"/>
    <x v="0"/>
    <x v="0"/>
    <d v="2021-05-13T00:00:00"/>
    <n v="1085532"/>
    <x v="2"/>
    <s v="D4"/>
    <x v="0"/>
    <s v="Source Verified"/>
    <n v="105000"/>
    <n v="0.19800000000000001"/>
    <n v="297.52999999999997"/>
    <n v="0.16889999999999999"/>
    <n v="12000"/>
    <n v="41"/>
    <n v="6170"/>
  </r>
  <r>
    <n v="1028658"/>
    <x v="5"/>
    <x v="0"/>
    <x v="0"/>
    <s v="save a lot"/>
    <x v="4"/>
    <x v="1"/>
    <x v="22"/>
    <d v="2021-02-13T00:00:00"/>
    <d v="2021-12-12T00:00:00"/>
    <x v="0"/>
    <x v="0"/>
    <d v="2022-01-12T00:00:00"/>
    <n v="1258012"/>
    <x v="2"/>
    <s v="D4"/>
    <x v="0"/>
    <s v="Source Verified"/>
    <n v="75000"/>
    <n v="0.19409999999999999"/>
    <n v="301.99"/>
    <n v="0.17580000000000001"/>
    <n v="12000"/>
    <n v="17"/>
    <n v="6120"/>
  </r>
  <r>
    <n v="706849"/>
    <x v="13"/>
    <x v="0"/>
    <x v="3"/>
    <s v="Yakima Valley Credit Union"/>
    <x v="1"/>
    <x v="1"/>
    <x v="42"/>
    <d v="2021-05-14T00:00:00"/>
    <d v="2021-01-14T00:00:00"/>
    <x v="0"/>
    <x v="0"/>
    <d v="2021-02-14T00:00:00"/>
    <n v="899122"/>
    <x v="2"/>
    <s v="E3"/>
    <x v="0"/>
    <s v="Source Verified"/>
    <n v="61600"/>
    <n v="0.17810000000000001"/>
    <n v="648.13"/>
    <n v="0.1714"/>
    <n v="26000"/>
    <n v="29"/>
    <n v="22868"/>
  </r>
  <r>
    <n v="781514"/>
    <x v="21"/>
    <x v="0"/>
    <x v="3"/>
    <s v="Shepardville Construction"/>
    <x v="1"/>
    <x v="1"/>
    <x v="6"/>
    <d v="2021-04-16T00:00:00"/>
    <d v="2021-02-13T00:00:00"/>
    <x v="0"/>
    <x v="0"/>
    <d v="2021-03-13T00:00:00"/>
    <n v="984368"/>
    <x v="2"/>
    <s v="E4"/>
    <x v="0"/>
    <s v="Source Verified"/>
    <n v="170000"/>
    <n v="5.16E-2"/>
    <n v="468.38"/>
    <n v="0.2069"/>
    <n v="27000"/>
    <n v="11"/>
    <n v="9367"/>
  </r>
  <r>
    <n v="565565"/>
    <x v="8"/>
    <x v="0"/>
    <x v="3"/>
    <s v="Dr Pasquale Malpeso"/>
    <x v="1"/>
    <x v="1"/>
    <x v="47"/>
    <d v="2021-10-14T00:00:00"/>
    <d v="2021-10-14T00:00:00"/>
    <x v="0"/>
    <x v="0"/>
    <d v="2021-11-14T00:00:00"/>
    <n v="716659"/>
    <x v="2"/>
    <s v="E5"/>
    <x v="0"/>
    <s v="Source Verified"/>
    <n v="700053.85"/>
    <n v="2.1399999999999999E-2"/>
    <n v="633.89"/>
    <n v="0.17929999999999999"/>
    <n v="25000"/>
    <n v="13"/>
    <n v="29589"/>
  </r>
  <r>
    <n v="755139"/>
    <x v="20"/>
    <x v="0"/>
    <x v="4"/>
    <s v="White Mountain Apache Tribe"/>
    <x v="1"/>
    <x v="1"/>
    <x v="25"/>
    <d v="2021-12-11T00:00:00"/>
    <d v="2021-08-11T00:00:00"/>
    <x v="0"/>
    <x v="0"/>
    <d v="2021-09-11T00:00:00"/>
    <n v="954929"/>
    <x v="2"/>
    <s v="E1"/>
    <x v="0"/>
    <s v="Source Verified"/>
    <n v="36000"/>
    <n v="0.19769999999999999"/>
    <n v="198.03"/>
    <n v="0.1799"/>
    <n v="7800"/>
    <n v="17"/>
    <n v="739"/>
  </r>
  <r>
    <n v="719196"/>
    <x v="5"/>
    <x v="0"/>
    <x v="2"/>
    <s v="AC Coin and Slot Service Company"/>
    <x v="1"/>
    <x v="1"/>
    <x v="29"/>
    <d v="2021-02-12T00:00:00"/>
    <d v="2021-11-11T00:00:00"/>
    <x v="0"/>
    <x v="0"/>
    <d v="2021-12-11T00:00:00"/>
    <n v="913509"/>
    <x v="2"/>
    <s v="E3"/>
    <x v="0"/>
    <s v="Source Verified"/>
    <n v="174996"/>
    <n v="0.17960000000000001"/>
    <n v="747.84"/>
    <n v="0.1714"/>
    <n v="30000"/>
    <n v="17"/>
    <n v="5747"/>
  </r>
  <r>
    <n v="708328"/>
    <x v="9"/>
    <x v="0"/>
    <x v="0"/>
    <s v="OMI"/>
    <x v="1"/>
    <x v="1"/>
    <x v="29"/>
    <d v="2021-05-16T00:00:00"/>
    <d v="2021-02-12T00:00:00"/>
    <x v="0"/>
    <x v="0"/>
    <d v="2021-03-12T00:00:00"/>
    <n v="900809"/>
    <x v="2"/>
    <s v="E1"/>
    <x v="0"/>
    <s v="Source Verified"/>
    <n v="55000"/>
    <n v="0.13639999999999999"/>
    <n v="58.88"/>
    <n v="0.16400000000000001"/>
    <n v="2400"/>
    <n v="17"/>
    <n v="587"/>
  </r>
  <r>
    <n v="892283"/>
    <x v="1"/>
    <x v="0"/>
    <x v="8"/>
    <s v="wells fargo home mortgage"/>
    <x v="1"/>
    <x v="1"/>
    <x v="13"/>
    <d v="2021-03-14T00:00:00"/>
    <d v="2021-10-13T00:00:00"/>
    <x v="0"/>
    <x v="0"/>
    <d v="2021-11-13T00:00:00"/>
    <n v="1109221"/>
    <x v="2"/>
    <s v="E2"/>
    <x v="0"/>
    <s v="Source Verified"/>
    <n v="43392"/>
    <n v="0.13519999999999999"/>
    <n v="363.4"/>
    <n v="0.1903"/>
    <n v="14000"/>
    <n v="16"/>
    <n v="10135"/>
  </r>
  <r>
    <n v="836877"/>
    <x v="6"/>
    <x v="0"/>
    <x v="3"/>
    <s v="Hemlock Public Schools"/>
    <x v="1"/>
    <x v="1"/>
    <x v="11"/>
    <d v="2021-09-15T00:00:00"/>
    <d v="2021-05-15T00:00:00"/>
    <x v="0"/>
    <x v="0"/>
    <d v="2021-06-15T00:00:00"/>
    <n v="1046965"/>
    <x v="2"/>
    <s v="E1"/>
    <x v="0"/>
    <s v="Source Verified"/>
    <n v="55900"/>
    <n v="0.24149999999999999"/>
    <n v="470.95"/>
    <n v="0.1799"/>
    <n v="18550"/>
    <n v="28"/>
    <n v="22557"/>
  </r>
  <r>
    <n v="1038273"/>
    <x v="25"/>
    <x v="0"/>
    <x v="3"/>
    <s v="Pomoco Group, Inc."/>
    <x v="1"/>
    <x v="1"/>
    <x v="12"/>
    <d v="2021-05-16T00:00:00"/>
    <d v="2021-06-13T00:00:00"/>
    <x v="0"/>
    <x v="0"/>
    <d v="2021-07-13T00:00:00"/>
    <n v="1268175"/>
    <x v="2"/>
    <s v="E2"/>
    <x v="0"/>
    <s v="Source Verified"/>
    <n v="75000"/>
    <n v="0.1757"/>
    <n v="467.23"/>
    <n v="0.1903"/>
    <n v="18000"/>
    <n v="15"/>
    <n v="8209"/>
  </r>
  <r>
    <n v="558361"/>
    <x v="38"/>
    <x v="0"/>
    <x v="8"/>
    <s v="The SSI Group"/>
    <x v="1"/>
    <x v="1"/>
    <x v="47"/>
    <d v="2021-08-13T00:00:00"/>
    <d v="2021-05-13T00:00:00"/>
    <x v="0"/>
    <x v="0"/>
    <d v="2021-06-13T00:00:00"/>
    <n v="718788"/>
    <x v="2"/>
    <s v="E1"/>
    <x v="0"/>
    <s v="Source Verified"/>
    <n v="32000"/>
    <n v="5.3600000000000002E-2"/>
    <n v="294.7"/>
    <n v="0.16450000000000001"/>
    <n v="12000"/>
    <n v="9"/>
    <n v="11131"/>
  </r>
  <r>
    <n v="986491"/>
    <x v="2"/>
    <x v="0"/>
    <x v="4"/>
    <s v="Fronterra Integrated Geosciences"/>
    <x v="1"/>
    <x v="1"/>
    <x v="13"/>
    <d v="2021-11-12T00:00:00"/>
    <d v="2021-06-12T00:00:00"/>
    <x v="0"/>
    <x v="0"/>
    <d v="2021-07-12T00:00:00"/>
    <n v="1210464"/>
    <x v="2"/>
    <s v="E2"/>
    <x v="0"/>
    <s v="Source Verified"/>
    <n v="195800"/>
    <n v="6.0600000000000001E-2"/>
    <n v="648.92999999999995"/>
    <n v="0.1903"/>
    <n v="25000"/>
    <n v="11"/>
    <n v="5350"/>
  </r>
  <r>
    <n v="522691"/>
    <x v="33"/>
    <x v="0"/>
    <x v="2"/>
    <s v="Hi-Line Engineering"/>
    <x v="1"/>
    <x v="1"/>
    <x v="47"/>
    <d v="2021-05-16T00:00:00"/>
    <d v="2021-01-12T00:00:00"/>
    <x v="0"/>
    <x v="0"/>
    <d v="2021-02-12T00:00:00"/>
    <n v="676110"/>
    <x v="2"/>
    <s v="E4"/>
    <x v="0"/>
    <s v="Source Verified"/>
    <n v="62000"/>
    <n v="0.2046"/>
    <n v="251.55"/>
    <n v="0.17560000000000001"/>
    <n v="10000"/>
    <n v="23"/>
    <n v="4024"/>
  </r>
  <r>
    <n v="529021"/>
    <x v="9"/>
    <x v="0"/>
    <x v="2"/>
    <s v="AOC"/>
    <x v="1"/>
    <x v="1"/>
    <x v="51"/>
    <d v="2021-08-11T00:00:00"/>
    <d v="2021-03-11T00:00:00"/>
    <x v="0"/>
    <x v="0"/>
    <d v="2021-04-11T00:00:00"/>
    <n v="684165"/>
    <x v="2"/>
    <s v="E4"/>
    <x v="0"/>
    <s v="Source Verified"/>
    <n v="68000"/>
    <n v="0.13539999999999999"/>
    <n v="176.09"/>
    <n v="0.17560000000000001"/>
    <n v="7000"/>
    <n v="30"/>
    <n v="1867"/>
  </r>
  <r>
    <n v="968672"/>
    <x v="1"/>
    <x v="0"/>
    <x v="5"/>
    <s v="Princess Cruises"/>
    <x v="1"/>
    <x v="1"/>
    <x v="13"/>
    <d v="2021-05-16T00:00:00"/>
    <d v="2021-04-16T00:00:00"/>
    <x v="0"/>
    <x v="0"/>
    <d v="2021-05-16T00:00:00"/>
    <n v="1098976"/>
    <x v="2"/>
    <s v="E1"/>
    <x v="0"/>
    <s v="Source Verified"/>
    <n v="115000"/>
    <n v="0.1145"/>
    <n v="901.01"/>
    <n v="0.18640000000000001"/>
    <n v="35000"/>
    <n v="36"/>
    <n v="44517"/>
  </r>
  <r>
    <n v="771090"/>
    <x v="2"/>
    <x v="0"/>
    <x v="1"/>
    <s v="Allied Home Mortgage Corporation"/>
    <x v="1"/>
    <x v="1"/>
    <x v="6"/>
    <d v="2021-03-13T00:00:00"/>
    <d v="2021-11-12T00:00:00"/>
    <x v="0"/>
    <x v="0"/>
    <d v="2021-12-12T00:00:00"/>
    <n v="972827"/>
    <x v="2"/>
    <s v="E3"/>
    <x v="0"/>
    <s v="Source Verified"/>
    <n v="72000"/>
    <n v="0.12330000000000001"/>
    <n v="309.91000000000003"/>
    <n v="0.18790000000000001"/>
    <n v="12000"/>
    <n v="7"/>
    <n v="5225"/>
  </r>
  <r>
    <n v="565938"/>
    <x v="1"/>
    <x v="0"/>
    <x v="3"/>
    <s v="accord eng"/>
    <x v="1"/>
    <x v="1"/>
    <x v="47"/>
    <d v="2021-05-16T00:00:00"/>
    <d v="2021-08-11T00:00:00"/>
    <x v="0"/>
    <x v="0"/>
    <d v="2021-09-11T00:00:00"/>
    <n v="728063"/>
    <x v="2"/>
    <s v="E1"/>
    <x v="0"/>
    <s v="Source Verified"/>
    <n v="120000"/>
    <n v="2.3199999999999998E-2"/>
    <n v="458.01"/>
    <n v="0.16450000000000001"/>
    <n v="22000"/>
    <n v="25"/>
    <n v="14237"/>
  </r>
  <r>
    <n v="675850"/>
    <x v="2"/>
    <x v="0"/>
    <x v="3"/>
    <s v="tx dept of public safety"/>
    <x v="1"/>
    <x v="1"/>
    <x v="0"/>
    <d v="2021-05-13T00:00:00"/>
    <d v="2021-12-12T00:00:00"/>
    <x v="0"/>
    <x v="0"/>
    <d v="2022-01-12T00:00:00"/>
    <n v="863699"/>
    <x v="2"/>
    <s v="E1"/>
    <x v="0"/>
    <s v="Source Verified"/>
    <n v="94800"/>
    <n v="0.21970000000000001"/>
    <n v="662.34"/>
    <n v="0.16400000000000001"/>
    <n v="27000"/>
    <n v="43"/>
    <n v="15055"/>
  </r>
  <r>
    <n v="716110"/>
    <x v="1"/>
    <x v="0"/>
    <x v="8"/>
    <s v="Capgemini"/>
    <x v="1"/>
    <x v="1"/>
    <x v="29"/>
    <d v="2021-07-12T00:00:00"/>
    <d v="2021-02-12T00:00:00"/>
    <x v="0"/>
    <x v="0"/>
    <d v="2021-03-12T00:00:00"/>
    <n v="909884"/>
    <x v="2"/>
    <s v="E1"/>
    <x v="0"/>
    <s v="Source Verified"/>
    <n v="172008"/>
    <n v="9.5699999999999993E-2"/>
    <n v="735.94"/>
    <n v="0.16400000000000001"/>
    <n v="30000"/>
    <n v="27"/>
    <n v="8867"/>
  </r>
  <r>
    <n v="593853"/>
    <x v="11"/>
    <x v="0"/>
    <x v="2"/>
    <s v="Cornerstone Appraisal Services"/>
    <x v="1"/>
    <x v="1"/>
    <x v="50"/>
    <d v="2021-05-16T00:00:00"/>
    <d v="2021-09-11T00:00:00"/>
    <x v="0"/>
    <x v="0"/>
    <d v="2021-10-11T00:00:00"/>
    <n v="762612"/>
    <x v="2"/>
    <s v="E3"/>
    <x v="0"/>
    <s v="Source Verified"/>
    <n v="75000"/>
    <n v="0.14319999999999999"/>
    <n v="269.52"/>
    <n v="0.1719"/>
    <n v="10800"/>
    <n v="21"/>
    <n v="2963"/>
  </r>
  <r>
    <n v="676779"/>
    <x v="16"/>
    <x v="0"/>
    <x v="5"/>
    <s v="Sunbeam Television"/>
    <x v="1"/>
    <x v="1"/>
    <x v="0"/>
    <d v="2021-05-16T00:00:00"/>
    <d v="2021-07-12T00:00:00"/>
    <x v="0"/>
    <x v="0"/>
    <d v="2021-08-12T00:00:00"/>
    <n v="864798"/>
    <x v="2"/>
    <s v="E2"/>
    <x v="0"/>
    <s v="Source Verified"/>
    <n v="170000"/>
    <n v="0.13370000000000001"/>
    <n v="741.88"/>
    <n v="0.16769999999999999"/>
    <n v="30000"/>
    <n v="39"/>
    <n v="11869"/>
  </r>
  <r>
    <n v="1048572"/>
    <x v="5"/>
    <x v="0"/>
    <x v="9"/>
    <s v="Family Preservation services of Fl"/>
    <x v="1"/>
    <x v="1"/>
    <x v="12"/>
    <d v="2021-09-12T00:00:00"/>
    <d v="2021-04-12T00:00:00"/>
    <x v="0"/>
    <x v="0"/>
    <d v="2021-05-12T00:00:00"/>
    <n v="1279521"/>
    <x v="2"/>
    <s v="E2"/>
    <x v="0"/>
    <s v="Source Verified"/>
    <n v="34000"/>
    <n v="0.1341"/>
    <n v="311.49"/>
    <n v="0.1903"/>
    <n v="12000"/>
    <n v="9"/>
    <n v="1639"/>
  </r>
  <r>
    <n v="763067"/>
    <x v="2"/>
    <x v="0"/>
    <x v="0"/>
    <s v="PointBank"/>
    <x v="1"/>
    <x v="1"/>
    <x v="6"/>
    <d v="2021-04-12T00:00:00"/>
    <d v="2021-12-11T00:00:00"/>
    <x v="0"/>
    <x v="0"/>
    <d v="2022-01-11T00:00:00"/>
    <n v="963641"/>
    <x v="2"/>
    <s v="E2"/>
    <x v="0"/>
    <s v="Source Verified"/>
    <n v="45000"/>
    <n v="5.9200000000000003E-2"/>
    <n v="117.79"/>
    <n v="0.18390000000000001"/>
    <n v="4600"/>
    <n v="27"/>
    <n v="856"/>
  </r>
  <r>
    <n v="585572"/>
    <x v="2"/>
    <x v="0"/>
    <x v="2"/>
    <s v="Southwestern Bell"/>
    <x v="1"/>
    <x v="1"/>
    <x v="54"/>
    <d v="2021-06-11T00:00:00"/>
    <d v="2021-01-11T00:00:00"/>
    <x v="0"/>
    <x v="0"/>
    <d v="2021-02-11T00:00:00"/>
    <n v="752350"/>
    <x v="2"/>
    <s v="E4"/>
    <x v="0"/>
    <s v="Source Verified"/>
    <n v="54000"/>
    <n v="0.1111"/>
    <n v="62.89"/>
    <n v="0.17560000000000001"/>
    <n v="2500"/>
    <n v="12"/>
    <n v="298"/>
  </r>
  <r>
    <n v="1036336"/>
    <x v="2"/>
    <x v="0"/>
    <x v="3"/>
    <m/>
    <x v="1"/>
    <x v="1"/>
    <x v="12"/>
    <d v="2021-09-12T00:00:00"/>
    <d v="2021-04-12T00:00:00"/>
    <x v="0"/>
    <x v="0"/>
    <d v="2021-05-12T00:00:00"/>
    <n v="1266201"/>
    <x v="2"/>
    <s v="E5"/>
    <x v="0"/>
    <s v="Source Verified"/>
    <n v="60000"/>
    <n v="0.1724"/>
    <n v="506.57"/>
    <n v="0.20300000000000001"/>
    <n v="19000"/>
    <n v="19"/>
    <n v="2662"/>
  </r>
  <r>
    <n v="704047"/>
    <x v="26"/>
    <x v="0"/>
    <x v="2"/>
    <s v="EverTran Solutions"/>
    <x v="1"/>
    <x v="1"/>
    <x v="42"/>
    <d v="2021-05-16T00:00:00"/>
    <d v="2021-03-12T00:00:00"/>
    <x v="0"/>
    <x v="0"/>
    <d v="2021-04-12T00:00:00"/>
    <n v="896055"/>
    <x v="2"/>
    <s v="E1"/>
    <x v="0"/>
    <s v="Source Verified"/>
    <n v="66000"/>
    <n v="0.2142"/>
    <n v="441.56"/>
    <n v="0.16400000000000001"/>
    <n v="18000"/>
    <n v="18"/>
    <n v="4856"/>
  </r>
  <r>
    <n v="823400"/>
    <x v="22"/>
    <x v="0"/>
    <x v="9"/>
    <s v="united states postal service"/>
    <x v="1"/>
    <x v="1"/>
    <x v="22"/>
    <d v="2021-05-16T00:00:00"/>
    <d v="2021-04-12T00:00:00"/>
    <x v="0"/>
    <x v="0"/>
    <d v="2021-05-12T00:00:00"/>
    <n v="1031964"/>
    <x v="2"/>
    <s v="E5"/>
    <x v="0"/>
    <s v="Source Verified"/>
    <n v="95000"/>
    <n v="4.07E-2"/>
    <n v="287.94"/>
    <n v="0.20300000000000001"/>
    <n v="10800"/>
    <n v="29"/>
    <n v="1147"/>
  </r>
  <r>
    <n v="1011650"/>
    <x v="0"/>
    <x v="0"/>
    <x v="7"/>
    <s v="Universal Forest Products"/>
    <x v="1"/>
    <x v="1"/>
    <x v="22"/>
    <d v="2021-05-16T00:00:00"/>
    <d v="2021-05-13T00:00:00"/>
    <x v="0"/>
    <x v="0"/>
    <d v="2021-06-13T00:00:00"/>
    <n v="1238742"/>
    <x v="2"/>
    <s v="E5"/>
    <x v="0"/>
    <s v="Source Verified"/>
    <n v="90000"/>
    <n v="0.13730000000000001"/>
    <n v="473.24"/>
    <n v="0.20300000000000001"/>
    <n v="17750"/>
    <n v="29"/>
    <n v="8045"/>
  </r>
  <r>
    <n v="836646"/>
    <x v="21"/>
    <x v="0"/>
    <x v="3"/>
    <s v="JPMorgan"/>
    <x v="1"/>
    <x v="1"/>
    <x v="11"/>
    <d v="2021-04-15T00:00:00"/>
    <d v="2021-04-15T00:00:00"/>
    <x v="0"/>
    <x v="0"/>
    <d v="2021-05-15T00:00:00"/>
    <n v="1046714"/>
    <x v="2"/>
    <s v="E1"/>
    <x v="0"/>
    <s v="Source Verified"/>
    <n v="180000"/>
    <n v="9.3899999999999997E-2"/>
    <n v="888.58"/>
    <n v="0.1799"/>
    <n v="35000"/>
    <n v="20"/>
    <n v="37172"/>
  </r>
  <r>
    <n v="978431"/>
    <x v="3"/>
    <x v="0"/>
    <x v="3"/>
    <s v="Kirby school district 140"/>
    <x v="5"/>
    <x v="1"/>
    <x v="13"/>
    <d v="2021-01-16T00:00:00"/>
    <d v="2021-09-15T00:00:00"/>
    <x v="0"/>
    <x v="0"/>
    <d v="2021-10-15T00:00:00"/>
    <n v="1201269"/>
    <x v="2"/>
    <s v="F3"/>
    <x v="0"/>
    <s v="Source Verified"/>
    <n v="66000"/>
    <n v="0.1275"/>
    <n v="685.8"/>
    <n v="0.2167"/>
    <n v="25000"/>
    <n v="17"/>
    <n v="33876"/>
  </r>
  <r>
    <n v="617145"/>
    <x v="16"/>
    <x v="0"/>
    <x v="5"/>
    <s v="commonwealth of massachusetts"/>
    <x v="5"/>
    <x v="1"/>
    <x v="49"/>
    <d v="2021-08-14T00:00:00"/>
    <d v="2021-03-14T00:00:00"/>
    <x v="0"/>
    <x v="0"/>
    <d v="2021-04-14T00:00:00"/>
    <n v="791260"/>
    <x v="2"/>
    <s v="F5"/>
    <x v="0"/>
    <s v="Source Verified"/>
    <n v="60000"/>
    <n v="0.1338"/>
    <n v="469.81"/>
    <n v="0.19289999999999999"/>
    <n v="18000"/>
    <n v="17"/>
    <n v="19497"/>
  </r>
  <r>
    <n v="692755"/>
    <x v="19"/>
    <x v="0"/>
    <x v="9"/>
    <s v="Buckeye Partners"/>
    <x v="5"/>
    <x v="1"/>
    <x v="42"/>
    <d v="2021-05-16T00:00:00"/>
    <d v="2021-03-13T00:00:00"/>
    <x v="0"/>
    <x v="0"/>
    <d v="2021-04-13T00:00:00"/>
    <n v="883507"/>
    <x v="2"/>
    <s v="F3"/>
    <x v="0"/>
    <s v="Source Verified"/>
    <n v="101837.28"/>
    <n v="0.13270000000000001"/>
    <n v="907.73"/>
    <n v="0.18990000000000001"/>
    <n v="35000"/>
    <n v="27"/>
    <n v="20878"/>
  </r>
  <r>
    <n v="848658"/>
    <x v="3"/>
    <x v="0"/>
    <x v="3"/>
    <s v="Illinois Army National Guard"/>
    <x v="5"/>
    <x v="1"/>
    <x v="11"/>
    <d v="2021-05-16T00:00:00"/>
    <d v="2021-10-12T00:00:00"/>
    <x v="0"/>
    <x v="0"/>
    <d v="2021-11-12T00:00:00"/>
    <n v="1060292"/>
    <x v="2"/>
    <s v="F1"/>
    <x v="0"/>
    <s v="Source Verified"/>
    <n v="78000"/>
    <n v="0.16320000000000001"/>
    <n v="799"/>
    <n v="0.20250000000000001"/>
    <n v="30000"/>
    <n v="34"/>
    <n v="11186"/>
  </r>
  <r>
    <n v="881875"/>
    <x v="29"/>
    <x v="0"/>
    <x v="3"/>
    <s v="enipetroleumusa"/>
    <x v="5"/>
    <x v="1"/>
    <x v="10"/>
    <d v="2021-06-14T00:00:00"/>
    <d v="2021-02-14T00:00:00"/>
    <x v="0"/>
    <x v="0"/>
    <d v="2021-03-14T00:00:00"/>
    <n v="1097026"/>
    <x v="2"/>
    <s v="F2"/>
    <x v="0"/>
    <s v="Source Verified"/>
    <n v="109000"/>
    <n v="0.1857"/>
    <n v="952.39"/>
    <n v="0.21279999999999999"/>
    <n v="35000"/>
    <n v="22"/>
    <n v="32231"/>
  </r>
  <r>
    <n v="514286"/>
    <x v="1"/>
    <x v="0"/>
    <x v="8"/>
    <s v="Sybron Implant Solutions"/>
    <x v="5"/>
    <x v="1"/>
    <x v="51"/>
    <d v="2021-05-16T00:00:00"/>
    <d v="2021-02-12T00:00:00"/>
    <x v="0"/>
    <x v="0"/>
    <d v="2021-03-12T00:00:00"/>
    <n v="664771"/>
    <x v="2"/>
    <s v="F1"/>
    <x v="0"/>
    <s v="Source Verified"/>
    <n v="53600"/>
    <n v="0.2051"/>
    <n v="221.71"/>
    <n v="0.183"/>
    <n v="13000"/>
    <n v="34"/>
    <n v="4434"/>
  </r>
  <r>
    <n v="967857"/>
    <x v="25"/>
    <x v="0"/>
    <x v="4"/>
    <s v="Assa Abloy"/>
    <x v="5"/>
    <x v="1"/>
    <x v="13"/>
    <d v="2021-02-14T00:00:00"/>
    <d v="2021-12-13T00:00:00"/>
    <x v="0"/>
    <x v="0"/>
    <d v="2022-01-13T00:00:00"/>
    <n v="1188809"/>
    <x v="2"/>
    <s v="F3"/>
    <x v="0"/>
    <s v="Source Verified"/>
    <n v="174792"/>
    <n v="0.1865"/>
    <n v="614.47"/>
    <n v="0.2167"/>
    <n v="22400"/>
    <n v="53"/>
    <n v="16644"/>
  </r>
  <r>
    <n v="534652"/>
    <x v="23"/>
    <x v="0"/>
    <x v="2"/>
    <m/>
    <x v="5"/>
    <x v="1"/>
    <x v="43"/>
    <d v="2021-03-12T00:00:00"/>
    <d v="2021-10-11T00:00:00"/>
    <x v="0"/>
    <x v="0"/>
    <d v="2021-11-11T00:00:00"/>
    <n v="690953"/>
    <x v="2"/>
    <s v="F3"/>
    <x v="0"/>
    <s v="Source Verified"/>
    <n v="72000"/>
    <n v="0.19170000000000001"/>
    <n v="527.69000000000005"/>
    <n v="0.19040000000000001"/>
    <n v="25000"/>
    <n v="17"/>
    <n v="8674"/>
  </r>
  <r>
    <n v="557710"/>
    <x v="18"/>
    <x v="0"/>
    <x v="5"/>
    <s v="Sayreville Board of Education"/>
    <x v="5"/>
    <x v="1"/>
    <x v="47"/>
    <d v="2021-05-16T00:00:00"/>
    <d v="2021-05-11T00:00:00"/>
    <x v="0"/>
    <x v="0"/>
    <d v="2021-06-11T00:00:00"/>
    <n v="718036"/>
    <x v="2"/>
    <s v="F4"/>
    <x v="0"/>
    <s v="Source Verified"/>
    <n v="72000"/>
    <n v="0.23330000000000001"/>
    <n v="491.94"/>
    <n v="0.19409999999999999"/>
    <n v="18800"/>
    <n v="42"/>
    <n v="4426"/>
  </r>
  <r>
    <n v="987350"/>
    <x v="33"/>
    <x v="0"/>
    <x v="7"/>
    <s v="Burroughs &amp; Chapin Company"/>
    <x v="5"/>
    <x v="1"/>
    <x v="13"/>
    <d v="2021-12-14T00:00:00"/>
    <d v="2021-08-14T00:00:00"/>
    <x v="0"/>
    <x v="0"/>
    <d v="2021-09-14T00:00:00"/>
    <n v="1211573"/>
    <x v="2"/>
    <s v="F1"/>
    <x v="0"/>
    <s v="Source Verified"/>
    <n v="70000"/>
    <n v="0.18190000000000001"/>
    <n v="523.64"/>
    <n v="0.2089"/>
    <n v="19400"/>
    <n v="15"/>
    <n v="18914"/>
  </r>
  <r>
    <n v="604303"/>
    <x v="2"/>
    <x v="0"/>
    <x v="3"/>
    <s v="AmerisourceBergen"/>
    <x v="5"/>
    <x v="1"/>
    <x v="50"/>
    <d v="2021-01-12T00:00:00"/>
    <d v="2021-08-11T00:00:00"/>
    <x v="0"/>
    <x v="0"/>
    <d v="2021-09-11T00:00:00"/>
    <n v="775310"/>
    <x v="2"/>
    <s v="F4"/>
    <x v="0"/>
    <s v="Source Verified"/>
    <n v="68000"/>
    <n v="0.2359"/>
    <n v="589.03"/>
    <n v="0.18909999999999999"/>
    <n v="22750"/>
    <n v="28"/>
    <n v="6225"/>
  </r>
  <r>
    <n v="905821"/>
    <x v="9"/>
    <x v="0"/>
    <x v="6"/>
    <s v="GE Healthcare"/>
    <x v="5"/>
    <x v="1"/>
    <x v="13"/>
    <d v="2021-04-15T00:00:00"/>
    <d v="2021-11-14T00:00:00"/>
    <x v="0"/>
    <x v="0"/>
    <d v="2021-12-14T00:00:00"/>
    <n v="1126372"/>
    <x v="2"/>
    <s v="F2"/>
    <x v="0"/>
    <s v="Source Verified"/>
    <n v="65000"/>
    <n v="0.12609999999999999"/>
    <n v="359.19"/>
    <n v="0.21279999999999999"/>
    <n v="13200"/>
    <n v="16"/>
    <n v="14287"/>
  </r>
  <r>
    <n v="807005"/>
    <x v="2"/>
    <x v="0"/>
    <x v="5"/>
    <s v="Kendall Hunt"/>
    <x v="5"/>
    <x v="1"/>
    <x v="44"/>
    <d v="2021-08-13T00:00:00"/>
    <d v="2021-06-13T00:00:00"/>
    <x v="0"/>
    <x v="0"/>
    <d v="2021-07-13T00:00:00"/>
    <n v="1013444"/>
    <x v="2"/>
    <s v="F4"/>
    <x v="0"/>
    <s v="Source Verified"/>
    <n v="125000"/>
    <n v="0.1404"/>
    <n v="428.61"/>
    <n v="0.21360000000000001"/>
    <n v="24000"/>
    <n v="35"/>
    <n v="8539"/>
  </r>
  <r>
    <n v="832490"/>
    <x v="2"/>
    <x v="0"/>
    <x v="1"/>
    <s v="red mccombs hyundai nw"/>
    <x v="5"/>
    <x v="1"/>
    <x v="11"/>
    <d v="2021-05-16T00:00:00"/>
    <d v="2021-02-12T00:00:00"/>
    <x v="0"/>
    <x v="0"/>
    <d v="2021-03-12T00:00:00"/>
    <n v="1041891"/>
    <x v="2"/>
    <s v="F4"/>
    <x v="0"/>
    <s v="Source Verified"/>
    <n v="254616"/>
    <n v="0.12559999999999999"/>
    <n v="953.97"/>
    <n v="0.21360000000000001"/>
    <n v="35000"/>
    <n v="63"/>
    <n v="5721"/>
  </r>
  <r>
    <n v="824609"/>
    <x v="1"/>
    <x v="0"/>
    <x v="4"/>
    <s v="Guild Mortgage"/>
    <x v="6"/>
    <x v="1"/>
    <x v="11"/>
    <d v="2021-05-16T00:00:00"/>
    <d v="2021-04-13T00:00:00"/>
    <x v="0"/>
    <x v="0"/>
    <d v="2021-05-13T00:00:00"/>
    <n v="1033342"/>
    <x v="2"/>
    <s v="G1"/>
    <x v="0"/>
    <s v="Source Verified"/>
    <n v="67000"/>
    <n v="0.20219999999999999"/>
    <n v="553.63"/>
    <n v="0.22109999999999999"/>
    <n v="20000"/>
    <n v="20"/>
    <n v="11071"/>
  </r>
  <r>
    <n v="671932"/>
    <x v="18"/>
    <x v="0"/>
    <x v="8"/>
    <s v="Blockbuster"/>
    <x v="2"/>
    <x v="2"/>
    <x v="0"/>
    <d v="2021-01-15T00:00:00"/>
    <d v="2021-08-14T00:00:00"/>
    <x v="0"/>
    <x v="0"/>
    <d v="2021-09-14T00:00:00"/>
    <n v="858937"/>
    <x v="2"/>
    <s v="B4"/>
    <x v="0"/>
    <s v="Source Verified"/>
    <n v="60000"/>
    <n v="7.7600000000000002E-2"/>
    <n v="194.52"/>
    <n v="0.1074"/>
    <n v="9000"/>
    <n v="13"/>
    <n v="8616"/>
  </r>
  <r>
    <n v="650335"/>
    <x v="1"/>
    <x v="0"/>
    <x v="8"/>
    <s v="Holy Trinity Serbian Orthodox Church"/>
    <x v="2"/>
    <x v="2"/>
    <x v="21"/>
    <d v="2021-02-13T00:00:00"/>
    <d v="2021-08-12T00:00:00"/>
    <x v="0"/>
    <x v="0"/>
    <d v="2021-09-12T00:00:00"/>
    <n v="831911"/>
    <x v="2"/>
    <s v="B5"/>
    <x v="0"/>
    <s v="Source Verified"/>
    <n v="36000"/>
    <n v="8.2000000000000003E-2"/>
    <n v="152.59"/>
    <n v="0.1111"/>
    <n v="7000"/>
    <n v="13"/>
    <n v="3196"/>
  </r>
  <r>
    <n v="601724"/>
    <x v="29"/>
    <x v="0"/>
    <x v="7"/>
    <s v="Startek"/>
    <x v="2"/>
    <x v="2"/>
    <x v="50"/>
    <d v="2021-06-15T00:00:00"/>
    <d v="2021-01-15T00:00:00"/>
    <x v="0"/>
    <x v="0"/>
    <d v="2021-02-15T00:00:00"/>
    <n v="772091"/>
    <x v="2"/>
    <s v="B3"/>
    <x v="0"/>
    <s v="Source Verified"/>
    <n v="19200"/>
    <n v="7.3999999999999996E-2"/>
    <n v="147.43"/>
    <n v="9.6199999999999994E-2"/>
    <n v="7000"/>
    <n v="12"/>
    <n v="7622"/>
  </r>
  <r>
    <n v="602918"/>
    <x v="8"/>
    <x v="0"/>
    <x v="6"/>
    <s v="Morgan Stanley"/>
    <x v="2"/>
    <x v="2"/>
    <x v="50"/>
    <d v="2021-04-16T00:00:00"/>
    <d v="2021-11-13T00:00:00"/>
    <x v="0"/>
    <x v="0"/>
    <d v="2021-12-13T00:00:00"/>
    <n v="773589"/>
    <x v="2"/>
    <s v="B3"/>
    <x v="0"/>
    <s v="Source Verified"/>
    <n v="96000"/>
    <n v="9.9000000000000008E-3"/>
    <n v="421.22"/>
    <n v="9.6199999999999994E-2"/>
    <n v="20000"/>
    <n v="32"/>
    <n v="14985"/>
  </r>
  <r>
    <n v="821943"/>
    <x v="17"/>
    <x v="0"/>
    <x v="0"/>
    <s v="State Farm"/>
    <x v="2"/>
    <x v="2"/>
    <x v="44"/>
    <d v="2021-05-16T00:00:00"/>
    <d v="2021-09-14T00:00:00"/>
    <x v="0"/>
    <x v="0"/>
    <d v="2021-10-14T00:00:00"/>
    <n v="1030340"/>
    <x v="2"/>
    <s v="B5"/>
    <x v="0"/>
    <s v="Source Verified"/>
    <n v="36000"/>
    <n v="2.3300000000000001E-2"/>
    <n v="222.4"/>
    <n v="0.11990000000000001"/>
    <n v="10000"/>
    <n v="13"/>
    <n v="8229"/>
  </r>
  <r>
    <n v="1053529"/>
    <x v="10"/>
    <x v="0"/>
    <x v="3"/>
    <s v="TRUE VALUE COMPANY"/>
    <x v="0"/>
    <x v="2"/>
    <x v="12"/>
    <d v="2021-05-16T00:00:00"/>
    <d v="2021-03-15T00:00:00"/>
    <x v="0"/>
    <x v="0"/>
    <d v="2021-04-15T00:00:00"/>
    <n v="1285330"/>
    <x v="2"/>
    <s v="C1"/>
    <x v="0"/>
    <s v="Source Verified"/>
    <n v="35000"/>
    <n v="0.1368"/>
    <n v="322.07"/>
    <n v="0.13489999999999999"/>
    <n v="14000"/>
    <n v="7"/>
    <n v="12561"/>
  </r>
  <r>
    <n v="543141"/>
    <x v="38"/>
    <x v="0"/>
    <x v="4"/>
    <s v="starbucks"/>
    <x v="0"/>
    <x v="2"/>
    <x v="43"/>
    <d v="2021-05-16T00:00:00"/>
    <d v="2021-06-13T00:00:00"/>
    <x v="0"/>
    <x v="0"/>
    <d v="2021-07-13T00:00:00"/>
    <n v="700782"/>
    <x v="2"/>
    <s v="C2"/>
    <x v="0"/>
    <s v="Source Verified"/>
    <n v="22800"/>
    <n v="0.17580000000000001"/>
    <n v="184.54"/>
    <n v="0.1361"/>
    <n v="8000"/>
    <n v="10"/>
    <n v="6458"/>
  </r>
  <r>
    <n v="1032334"/>
    <x v="25"/>
    <x v="0"/>
    <x v="5"/>
    <s v="Loudoun County Public Schools"/>
    <x v="0"/>
    <x v="2"/>
    <x v="12"/>
    <d v="2021-12-15T00:00:00"/>
    <d v="2021-05-15T00:00:00"/>
    <x v="0"/>
    <x v="0"/>
    <d v="2021-06-15T00:00:00"/>
    <n v="1261997"/>
    <x v="2"/>
    <s v="C3"/>
    <x v="0"/>
    <s v="Source Verified"/>
    <n v="48575"/>
    <n v="0.2233"/>
    <n v="368.27"/>
    <n v="0.14649999999999999"/>
    <n v="15600"/>
    <n v="22"/>
    <n v="16223"/>
  </r>
  <r>
    <n v="824978"/>
    <x v="1"/>
    <x v="0"/>
    <x v="7"/>
    <s v="Nikken Inc"/>
    <x v="0"/>
    <x v="2"/>
    <x v="11"/>
    <d v="2021-12-13T00:00:00"/>
    <d v="2021-07-13T00:00:00"/>
    <x v="0"/>
    <x v="0"/>
    <d v="2021-08-13T00:00:00"/>
    <n v="1033736"/>
    <x v="2"/>
    <s v="C2"/>
    <x v="0"/>
    <s v="Source Verified"/>
    <n v="40000"/>
    <n v="0.15690000000000001"/>
    <n v="285.26"/>
    <n v="0.13489999999999999"/>
    <n v="12400"/>
    <n v="16"/>
    <n v="7047"/>
  </r>
  <r>
    <n v="1020042"/>
    <x v="28"/>
    <x v="0"/>
    <x v="2"/>
    <s v="ADP"/>
    <x v="0"/>
    <x v="2"/>
    <x v="22"/>
    <d v="2021-12-13T00:00:00"/>
    <d v="2021-07-13T00:00:00"/>
    <x v="0"/>
    <x v="0"/>
    <d v="2021-08-13T00:00:00"/>
    <n v="1248799"/>
    <x v="2"/>
    <s v="C4"/>
    <x v="0"/>
    <s v="Source Verified"/>
    <n v="34440"/>
    <n v="0.1411"/>
    <n v="287.19"/>
    <n v="0.1527"/>
    <n v="12000"/>
    <n v="16"/>
    <n v="6283"/>
  </r>
  <r>
    <n v="681304"/>
    <x v="8"/>
    <x v="0"/>
    <x v="1"/>
    <s v="Kelly Towers Associates"/>
    <x v="0"/>
    <x v="2"/>
    <x v="0"/>
    <d v="2021-05-16T00:00:00"/>
    <d v="2021-04-12T00:00:00"/>
    <x v="0"/>
    <x v="0"/>
    <d v="2021-05-12T00:00:00"/>
    <n v="870297"/>
    <x v="2"/>
    <s v="C5"/>
    <x v="0"/>
    <s v="Source Verified"/>
    <n v="48000"/>
    <n v="0.26629999999999998"/>
    <n v="350.35"/>
    <n v="0.14169999999999999"/>
    <n v="15000"/>
    <n v="25"/>
    <n v="4554"/>
  </r>
  <r>
    <n v="534354"/>
    <x v="5"/>
    <x v="0"/>
    <x v="3"/>
    <s v="City National Bank"/>
    <x v="4"/>
    <x v="2"/>
    <x v="51"/>
    <d v="2021-04-16T00:00:00"/>
    <d v="2021-01-12T00:00:00"/>
    <x v="0"/>
    <x v="0"/>
    <d v="2021-02-12T00:00:00"/>
    <n v="690608"/>
    <x v="2"/>
    <s v="D3"/>
    <x v="0"/>
    <s v="Source Verified"/>
    <n v="120000"/>
    <n v="0.16139999999999999"/>
    <n v="433.72"/>
    <n v="0.15579999999999999"/>
    <n v="18000"/>
    <n v="36"/>
    <n v="15429"/>
  </r>
  <r>
    <n v="597785"/>
    <x v="9"/>
    <x v="0"/>
    <x v="8"/>
    <s v="NBCI DOC"/>
    <x v="4"/>
    <x v="2"/>
    <x v="50"/>
    <d v="2021-07-15T00:00:00"/>
    <d v="2021-03-15T00:00:00"/>
    <x v="0"/>
    <x v="0"/>
    <d v="2021-04-15T00:00:00"/>
    <n v="767275"/>
    <x v="2"/>
    <s v="D5"/>
    <x v="0"/>
    <s v="Source Verified"/>
    <n v="36000"/>
    <n v="0.2177"/>
    <n v="336.72"/>
    <n v="0.16320000000000001"/>
    <n v="13750"/>
    <n v="16"/>
    <n v="17967"/>
  </r>
  <r>
    <n v="1057055"/>
    <x v="2"/>
    <x v="0"/>
    <x v="4"/>
    <s v="Texas A&amp;M University"/>
    <x v="4"/>
    <x v="2"/>
    <x v="12"/>
    <d v="2021-05-16T00:00:00"/>
    <d v="2021-08-14T00:00:00"/>
    <x v="0"/>
    <x v="0"/>
    <d v="2021-09-14T00:00:00"/>
    <n v="1288609"/>
    <x v="2"/>
    <s v="D2"/>
    <x v="0"/>
    <s v="Source Verified"/>
    <n v="38000"/>
    <n v="0.18090000000000001"/>
    <n v="469.86"/>
    <n v="0.16769999999999999"/>
    <n v="19000"/>
    <n v="29"/>
    <n v="18534"/>
  </r>
  <r>
    <n v="977812"/>
    <x v="36"/>
    <x v="0"/>
    <x v="7"/>
    <s v="Sweetwater School District #1"/>
    <x v="4"/>
    <x v="2"/>
    <x v="13"/>
    <d v="2021-03-13T00:00:00"/>
    <d v="2021-11-12T00:00:00"/>
    <x v="0"/>
    <x v="0"/>
    <d v="2021-12-12T00:00:00"/>
    <n v="1200632"/>
    <x v="2"/>
    <s v="D4"/>
    <x v="0"/>
    <s v="Source Verified"/>
    <n v="65000"/>
    <n v="0.2273"/>
    <n v="452.98"/>
    <n v="0.17580000000000001"/>
    <n v="18000"/>
    <n v="39"/>
    <n v="5911"/>
  </r>
  <r>
    <n v="1042746"/>
    <x v="0"/>
    <x v="0"/>
    <x v="5"/>
    <s v="1ST FRANKLIN FINANCIAL CORP"/>
    <x v="1"/>
    <x v="2"/>
    <x v="12"/>
    <d v="2021-05-16T00:00:00"/>
    <d v="2021-05-15T00:00:00"/>
    <x v="0"/>
    <x v="0"/>
    <d v="2021-06-15T00:00:00"/>
    <n v="1273032"/>
    <x v="2"/>
    <s v="E3"/>
    <x v="0"/>
    <s v="Source Verified"/>
    <n v="55000"/>
    <n v="0.2278"/>
    <n v="408.29"/>
    <n v="0.19420000000000001"/>
    <n v="15600"/>
    <n v="34"/>
    <n v="16412"/>
  </r>
  <r>
    <n v="1045472"/>
    <x v="9"/>
    <x v="0"/>
    <x v="7"/>
    <s v="Champion Realty, Inc."/>
    <x v="1"/>
    <x v="2"/>
    <x v="12"/>
    <d v="2021-05-16T00:00:00"/>
    <d v="2021-02-12T00:00:00"/>
    <x v="0"/>
    <x v="0"/>
    <d v="2021-03-12T00:00:00"/>
    <n v="1275880"/>
    <x v="2"/>
    <s v="E5"/>
    <x v="0"/>
    <s v="Source Verified"/>
    <n v="36000"/>
    <n v="0.19170000000000001"/>
    <n v="469.91"/>
    <n v="0.20300000000000001"/>
    <n v="17625"/>
    <n v="27"/>
    <n v="937"/>
  </r>
  <r>
    <n v="808070"/>
    <x v="8"/>
    <x v="0"/>
    <x v="1"/>
    <s v="Bellevue hospital"/>
    <x v="1"/>
    <x v="2"/>
    <x v="44"/>
    <d v="2021-04-14T00:00:00"/>
    <d v="2021-02-14T00:00:00"/>
    <x v="0"/>
    <x v="0"/>
    <d v="2021-03-14T00:00:00"/>
    <n v="1014719"/>
    <x v="2"/>
    <s v="E5"/>
    <x v="0"/>
    <s v="Source Verified"/>
    <n v="36000"/>
    <n v="6.5000000000000002E-2"/>
    <n v="263.22000000000003"/>
    <n v="0.19689999999999999"/>
    <n v="10000"/>
    <n v="8"/>
    <n v="8188"/>
  </r>
  <r>
    <n v="674071"/>
    <x v="1"/>
    <x v="0"/>
    <x v="4"/>
    <s v="Portamedic"/>
    <x v="1"/>
    <x v="2"/>
    <x v="0"/>
    <d v="2021-07-14T00:00:00"/>
    <d v="2021-04-14T00:00:00"/>
    <x v="0"/>
    <x v="0"/>
    <d v="2021-05-14T00:00:00"/>
    <n v="861572"/>
    <x v="2"/>
    <s v="E1"/>
    <x v="0"/>
    <s v="Source Verified"/>
    <n v="89200"/>
    <n v="6.8900000000000003E-2"/>
    <n v="326.27"/>
    <n v="0.16400000000000001"/>
    <n v="13300"/>
    <n v="16"/>
    <n v="12692"/>
  </r>
  <r>
    <n v="972687"/>
    <x v="1"/>
    <x v="0"/>
    <x v="3"/>
    <s v="l-3 communications"/>
    <x v="1"/>
    <x v="2"/>
    <x v="13"/>
    <d v="2021-05-16T00:00:00"/>
    <d v="2021-01-12T00:00:00"/>
    <x v="0"/>
    <x v="0"/>
    <d v="2021-02-12T00:00:00"/>
    <n v="1194650"/>
    <x v="2"/>
    <s v="E3"/>
    <x v="0"/>
    <s v="Source Verified"/>
    <n v="60000"/>
    <n v="0.17560000000000001"/>
    <n v="693.57"/>
    <n v="0.19420000000000001"/>
    <n v="26500"/>
    <n v="19"/>
    <n v="7080"/>
  </r>
  <r>
    <n v="782387"/>
    <x v="3"/>
    <x v="0"/>
    <x v="0"/>
    <s v="ace metal craft"/>
    <x v="1"/>
    <x v="2"/>
    <x v="6"/>
    <d v="2021-10-14T00:00:00"/>
    <d v="2021-06-14T00:00:00"/>
    <x v="0"/>
    <x v="0"/>
    <d v="2021-07-14T00:00:00"/>
    <n v="985372"/>
    <x v="2"/>
    <s v="E3"/>
    <x v="0"/>
    <s v="Source Verified"/>
    <n v="35004"/>
    <n v="5.5199999999999999E-2"/>
    <n v="255.42"/>
    <n v="0.20200000000000001"/>
    <n v="9600"/>
    <n v="9"/>
    <n v="9689"/>
  </r>
  <r>
    <n v="656642"/>
    <x v="1"/>
    <x v="0"/>
    <x v="7"/>
    <s v="Nationwide Insurance"/>
    <x v="1"/>
    <x v="2"/>
    <x v="21"/>
    <d v="2021-05-16T00:00:00"/>
    <d v="2021-04-11T00:00:00"/>
    <x v="0"/>
    <x v="0"/>
    <d v="2021-05-11T00:00:00"/>
    <n v="839834"/>
    <x v="2"/>
    <s v="E1"/>
    <x v="0"/>
    <s v="Source Verified"/>
    <n v="65000"/>
    <n v="0.2162"/>
    <n v="490.63"/>
    <n v="0.16400000000000001"/>
    <n v="20000"/>
    <n v="16"/>
    <n v="979"/>
  </r>
  <r>
    <n v="1035487"/>
    <x v="8"/>
    <x v="0"/>
    <x v="8"/>
    <s v="U Store It"/>
    <x v="5"/>
    <x v="2"/>
    <x v="12"/>
    <d v="2021-04-16T00:00:00"/>
    <d v="2021-12-12T00:00:00"/>
    <x v="0"/>
    <x v="0"/>
    <d v="2022-01-12T00:00:00"/>
    <n v="1265314"/>
    <x v="2"/>
    <s v="F3"/>
    <x v="0"/>
    <s v="Source Verified"/>
    <n v="33000"/>
    <n v="0.14360000000000001"/>
    <n v="411.48"/>
    <n v="0.2167"/>
    <n v="15000"/>
    <n v="20"/>
    <n v="4313"/>
  </r>
  <r>
    <n v="621063"/>
    <x v="8"/>
    <x v="0"/>
    <x v="0"/>
    <s v="Target"/>
    <x v="5"/>
    <x v="2"/>
    <x v="49"/>
    <d v="2021-01-14T00:00:00"/>
    <d v="2021-08-13T00:00:00"/>
    <x v="0"/>
    <x v="0"/>
    <d v="2021-09-13T00:00:00"/>
    <n v="795970"/>
    <x v="2"/>
    <s v="F3"/>
    <x v="0"/>
    <s v="Source Verified"/>
    <n v="19200"/>
    <n v="0.15310000000000001"/>
    <n v="154.13"/>
    <n v="0.18540000000000001"/>
    <n v="6000"/>
    <n v="3"/>
    <n v="5457"/>
  </r>
  <r>
    <n v="1027182"/>
    <x v="33"/>
    <x v="0"/>
    <x v="8"/>
    <s v="Dorn VA Medical Center"/>
    <x v="5"/>
    <x v="2"/>
    <x v="22"/>
    <d v="2021-01-14T00:00:00"/>
    <d v="2021-09-13T00:00:00"/>
    <x v="0"/>
    <x v="0"/>
    <d v="2021-10-13T00:00:00"/>
    <n v="1256393"/>
    <x v="2"/>
    <s v="F4"/>
    <x v="0"/>
    <s v="Source Verified"/>
    <n v="49989"/>
    <n v="0.1618"/>
    <n v="497.76"/>
    <n v="0.22059999999999999"/>
    <n v="18000"/>
    <n v="42"/>
    <n v="12434"/>
  </r>
  <r>
    <n v="1010191"/>
    <x v="18"/>
    <x v="0"/>
    <x v="1"/>
    <s v="carmelo policaro construction"/>
    <x v="5"/>
    <x v="2"/>
    <x v="22"/>
    <d v="2021-09-12T00:00:00"/>
    <d v="2021-04-12T00:00:00"/>
    <x v="0"/>
    <x v="0"/>
    <d v="2021-05-12T00:00:00"/>
    <n v="1223825"/>
    <x v="2"/>
    <s v="F4"/>
    <x v="0"/>
    <s v="Source Verified"/>
    <n v="65004"/>
    <n v="6.2600000000000003E-2"/>
    <n v="342.9"/>
    <n v="0.22059999999999999"/>
    <n v="12400"/>
    <n v="21"/>
    <n v="2124"/>
  </r>
  <r>
    <n v="889198"/>
    <x v="8"/>
    <x v="0"/>
    <x v="0"/>
    <s v="Hotel on Rivington"/>
    <x v="3"/>
    <x v="0"/>
    <x v="10"/>
    <d v="2021-10-14T00:00:00"/>
    <d v="2021-06-14T00:00:00"/>
    <x v="0"/>
    <x v="0"/>
    <d v="2021-07-14T00:00:00"/>
    <n v="1105724"/>
    <x v="2"/>
    <s v="A5"/>
    <x v="0"/>
    <s v="Source Verified"/>
    <n v="65000"/>
    <n v="3.1199999999999999E-2"/>
    <n v="298.23"/>
    <n v="8.8999999999999996E-2"/>
    <n v="14400"/>
    <n v="21"/>
    <n v="9998"/>
  </r>
  <r>
    <n v="606111"/>
    <x v="26"/>
    <x v="0"/>
    <x v="7"/>
    <s v="The Rockefeller University"/>
    <x v="3"/>
    <x v="0"/>
    <x v="49"/>
    <d v="2021-10-12T00:00:00"/>
    <d v="2021-07-12T00:00:00"/>
    <x v="0"/>
    <x v="0"/>
    <d v="2021-08-12T00:00:00"/>
    <n v="777524"/>
    <x v="2"/>
    <s v="A4"/>
    <x v="0"/>
    <s v="Source Verified"/>
    <n v="30000"/>
    <n v="0.11"/>
    <n v="117.51"/>
    <n v="6.54E-2"/>
    <n v="6000"/>
    <n v="14"/>
    <n v="2350"/>
  </r>
  <r>
    <n v="840354"/>
    <x v="32"/>
    <x v="0"/>
    <x v="6"/>
    <s v="Harbor Chase of Rockhill"/>
    <x v="2"/>
    <x v="0"/>
    <x v="11"/>
    <d v="2021-05-16T00:00:00"/>
    <d v="2021-04-12T00:00:00"/>
    <x v="0"/>
    <x v="0"/>
    <d v="2021-05-12T00:00:00"/>
    <n v="1050722"/>
    <x v="2"/>
    <s v="B4"/>
    <x v="0"/>
    <s v="Source Verified"/>
    <n v="42000"/>
    <n v="0.24709999999999999"/>
    <n v="185.8"/>
    <n v="0.1149"/>
    <n v="8450"/>
    <n v="30"/>
    <n v="7609"/>
  </r>
  <r>
    <n v="862295"/>
    <x v="1"/>
    <x v="0"/>
    <x v="6"/>
    <s v="Bay Area News Group"/>
    <x v="2"/>
    <x v="0"/>
    <x v="10"/>
    <d v="2021-05-16T00:00:00"/>
    <d v="2021-03-13T00:00:00"/>
    <x v="0"/>
    <x v="0"/>
    <d v="2021-04-13T00:00:00"/>
    <n v="1075379"/>
    <x v="2"/>
    <s v="B4"/>
    <x v="0"/>
    <s v="Source Verified"/>
    <n v="40000"/>
    <n v="0.12479999999999999"/>
    <n v="263.86"/>
    <n v="0.1149"/>
    <n v="12000"/>
    <n v="18"/>
    <n v="4749"/>
  </r>
  <r>
    <n v="581317"/>
    <x v="1"/>
    <x v="0"/>
    <x v="3"/>
    <s v="City of San Clemente"/>
    <x v="2"/>
    <x v="0"/>
    <x v="54"/>
    <d v="2021-11-13T00:00:00"/>
    <d v="2021-10-12T00:00:00"/>
    <x v="0"/>
    <x v="0"/>
    <d v="2021-11-12T00:00:00"/>
    <n v="747205"/>
    <x v="2"/>
    <s v="B1"/>
    <x v="0"/>
    <s v="Source Verified"/>
    <n v="63000"/>
    <n v="0.1002"/>
    <n v="139.33000000000001"/>
    <n v="0.1038"/>
    <n v="6500"/>
    <n v="20"/>
    <n v="3590"/>
  </r>
  <r>
    <n v="1054703"/>
    <x v="3"/>
    <x v="0"/>
    <x v="3"/>
    <s v="Northern Trust Company"/>
    <x v="2"/>
    <x v="0"/>
    <x v="12"/>
    <d v="2021-08-14T00:00:00"/>
    <d v="2021-04-14T00:00:00"/>
    <x v="0"/>
    <x v="0"/>
    <d v="2021-05-14T00:00:00"/>
    <n v="1286556"/>
    <x v="2"/>
    <s v="B2"/>
    <x v="0"/>
    <s v="Source Verified"/>
    <n v="45256"/>
    <n v="0.22009999999999999"/>
    <n v="377.45"/>
    <n v="0.1065"/>
    <n v="17500"/>
    <n v="44"/>
    <n v="11691"/>
  </r>
  <r>
    <n v="978602"/>
    <x v="30"/>
    <x v="0"/>
    <x v="3"/>
    <s v="Walmart Stores, Inc."/>
    <x v="2"/>
    <x v="0"/>
    <x v="13"/>
    <d v="2021-03-14T00:00:00"/>
    <d v="2021-12-13T00:00:00"/>
    <x v="0"/>
    <x v="0"/>
    <d v="2022-01-13T00:00:00"/>
    <n v="1201461"/>
    <x v="2"/>
    <s v="B3"/>
    <x v="0"/>
    <s v="Source Verified"/>
    <n v="65000"/>
    <n v="0.16300000000000001"/>
    <n v="375.67"/>
    <n v="0.1171"/>
    <n v="17000"/>
    <n v="29"/>
    <n v="12369"/>
  </r>
  <r>
    <n v="602361"/>
    <x v="1"/>
    <x v="0"/>
    <x v="3"/>
    <s v="Oce Business Services /DBA DELOITTE"/>
    <x v="2"/>
    <x v="0"/>
    <x v="50"/>
    <d v="2021-05-16T00:00:00"/>
    <d v="2021-12-12T00:00:00"/>
    <x v="0"/>
    <x v="0"/>
    <d v="2022-01-12T00:00:00"/>
    <n v="772892"/>
    <x v="2"/>
    <s v="B5"/>
    <x v="0"/>
    <s v="Source Verified"/>
    <n v="32100"/>
    <n v="0.18840000000000001"/>
    <n v="128.55000000000001"/>
    <n v="0.1036"/>
    <n v="6000"/>
    <n v="18"/>
    <n v="3228"/>
  </r>
  <r>
    <n v="533500"/>
    <x v="26"/>
    <x v="0"/>
    <x v="8"/>
    <s v="City of Lake Lotawana"/>
    <x v="2"/>
    <x v="0"/>
    <x v="51"/>
    <d v="2021-09-13T00:00:00"/>
    <d v="2021-05-13T00:00:00"/>
    <x v="0"/>
    <x v="0"/>
    <d v="2021-06-13T00:00:00"/>
    <n v="689575"/>
    <x v="2"/>
    <s v="B4"/>
    <x v="0"/>
    <s v="Source Verified"/>
    <n v="30996"/>
    <n v="0.14130000000000001"/>
    <n v="373.79"/>
    <n v="0.1149"/>
    <n v="17000"/>
    <n v="17"/>
    <n v="12843"/>
  </r>
  <r>
    <n v="1009673"/>
    <x v="13"/>
    <x v="0"/>
    <x v="8"/>
    <s v="American Lake Credit Union"/>
    <x v="2"/>
    <x v="0"/>
    <x v="22"/>
    <d v="2021-05-16T00:00:00"/>
    <d v="2021-02-12T00:00:00"/>
    <x v="0"/>
    <x v="0"/>
    <d v="2021-03-12T00:00:00"/>
    <n v="1236440"/>
    <x v="2"/>
    <s v="B5"/>
    <x v="0"/>
    <s v="Source Verified"/>
    <n v="52538"/>
    <n v="0.2243"/>
    <n v="451.9"/>
    <n v="0.12690000000000001"/>
    <n v="20000"/>
    <n v="39"/>
    <n v="1350"/>
  </r>
  <r>
    <n v="550763"/>
    <x v="26"/>
    <x v="0"/>
    <x v="2"/>
    <s v="State of missouri"/>
    <x v="2"/>
    <x v="0"/>
    <x v="43"/>
    <d v="2021-12-11T00:00:00"/>
    <d v="2021-11-11T00:00:00"/>
    <x v="0"/>
    <x v="0"/>
    <d v="2021-12-11T00:00:00"/>
    <n v="709878"/>
    <x v="2"/>
    <s v="B4"/>
    <x v="0"/>
    <s v="Source Verified"/>
    <n v="24724"/>
    <n v="0.17469999999999999"/>
    <n v="263.86"/>
    <n v="0.1149"/>
    <n v="12000"/>
    <n v="21"/>
    <n v="6051"/>
  </r>
  <r>
    <n v="870271"/>
    <x v="18"/>
    <x v="0"/>
    <x v="7"/>
    <s v="Graphic Productions"/>
    <x v="2"/>
    <x v="0"/>
    <x v="10"/>
    <d v="2021-09-13T00:00:00"/>
    <d v="2021-04-13T00:00:00"/>
    <x v="0"/>
    <x v="0"/>
    <d v="2021-05-13T00:00:00"/>
    <n v="1084187"/>
    <x v="2"/>
    <s v="B3"/>
    <x v="0"/>
    <s v="Source Verified"/>
    <n v="64000"/>
    <n v="8.0399999999999999E-2"/>
    <n v="190.21"/>
    <n v="0.1099"/>
    <n v="12200"/>
    <n v="19"/>
    <n v="3984"/>
  </r>
  <r>
    <n v="782699"/>
    <x v="1"/>
    <x v="0"/>
    <x v="7"/>
    <s v="State Compensation Insurance Fund"/>
    <x v="2"/>
    <x v="0"/>
    <x v="6"/>
    <d v="2021-05-16T00:00:00"/>
    <d v="2021-10-12T00:00:00"/>
    <x v="0"/>
    <x v="0"/>
    <d v="2021-11-12T00:00:00"/>
    <n v="985714"/>
    <x v="2"/>
    <s v="B5"/>
    <x v="0"/>
    <s v="Source Verified"/>
    <n v="34800"/>
    <n v="0.23899999999999999"/>
    <n v="320.25"/>
    <n v="0.11990000000000001"/>
    <n v="14400"/>
    <n v="16"/>
    <n v="4803"/>
  </r>
  <r>
    <n v="721753"/>
    <x v="18"/>
    <x v="0"/>
    <x v="0"/>
    <s v="j &amp; j"/>
    <x v="2"/>
    <x v="0"/>
    <x v="29"/>
    <d v="2021-08-15T00:00:00"/>
    <d v="2021-03-15T00:00:00"/>
    <x v="0"/>
    <x v="0"/>
    <d v="2021-04-15T00:00:00"/>
    <n v="916449"/>
    <x v="2"/>
    <s v="B2"/>
    <x v="0"/>
    <s v="Source Verified"/>
    <n v="24000"/>
    <n v="0.105"/>
    <n v="127.49"/>
    <n v="0.1"/>
    <n v="6000"/>
    <n v="9"/>
    <n v="6323"/>
  </r>
  <r>
    <n v="687361"/>
    <x v="9"/>
    <x v="0"/>
    <x v="5"/>
    <s v="Baltimore County Public Schools"/>
    <x v="2"/>
    <x v="0"/>
    <x v="42"/>
    <d v="2021-05-16T00:00:00"/>
    <d v="2021-01-12T00:00:00"/>
    <x v="0"/>
    <x v="0"/>
    <d v="2021-02-12T00:00:00"/>
    <n v="877368"/>
    <x v="2"/>
    <s v="B3"/>
    <x v="0"/>
    <s v="Source Verified"/>
    <n v="46000"/>
    <n v="9.3899999999999997E-2"/>
    <n v="171.44"/>
    <n v="0.1037"/>
    <n v="8000"/>
    <n v="20"/>
    <n v="1705"/>
  </r>
  <r>
    <n v="791139"/>
    <x v="3"/>
    <x v="0"/>
    <x v="3"/>
    <s v="City of Zeigler"/>
    <x v="2"/>
    <x v="0"/>
    <x v="6"/>
    <d v="2021-08-15T00:00:00"/>
    <d v="2021-08-13T00:00:00"/>
    <x v="0"/>
    <x v="0"/>
    <d v="2021-09-13T00:00:00"/>
    <n v="995412"/>
    <x v="2"/>
    <s v="B5"/>
    <x v="0"/>
    <s v="Source Verified"/>
    <n v="32000"/>
    <n v="0.1913"/>
    <n v="355.84"/>
    <n v="0.11990000000000001"/>
    <n v="16000"/>
    <n v="21"/>
    <n v="10354"/>
  </r>
  <r>
    <n v="794456"/>
    <x v="8"/>
    <x v="0"/>
    <x v="4"/>
    <s v="Tremont Crotona Daycare Center"/>
    <x v="2"/>
    <x v="0"/>
    <x v="6"/>
    <d v="2021-04-16T00:00:00"/>
    <d v="2021-10-11T00:00:00"/>
    <x v="0"/>
    <x v="0"/>
    <d v="2021-11-11T00:00:00"/>
    <n v="999081"/>
    <x v="2"/>
    <s v="B4"/>
    <x v="0"/>
    <s v="Source Verified"/>
    <n v="28000"/>
    <n v="9.2100000000000001E-2"/>
    <n v="263.86"/>
    <n v="0.1149"/>
    <n v="12000"/>
    <n v="60"/>
    <n v="786"/>
  </r>
  <r>
    <n v="565941"/>
    <x v="5"/>
    <x v="0"/>
    <x v="9"/>
    <s v="wdw"/>
    <x v="2"/>
    <x v="0"/>
    <x v="47"/>
    <d v="2021-06-12T00:00:00"/>
    <d v="2021-02-12T00:00:00"/>
    <x v="0"/>
    <x v="0"/>
    <d v="2021-03-12T00:00:00"/>
    <n v="728065"/>
    <x v="2"/>
    <s v="B4"/>
    <x v="0"/>
    <s v="Source Verified"/>
    <n v="39000"/>
    <n v="0.2271"/>
    <n v="255.06"/>
    <n v="0.1149"/>
    <n v="16750"/>
    <n v="11"/>
    <n v="5356"/>
  </r>
  <r>
    <n v="968014"/>
    <x v="3"/>
    <x v="0"/>
    <x v="1"/>
    <s v="ICN FULL TIME SCHOOL"/>
    <x v="2"/>
    <x v="0"/>
    <x v="13"/>
    <d v="2021-05-16T00:00:00"/>
    <d v="2021-03-12T00:00:00"/>
    <x v="0"/>
    <x v="0"/>
    <d v="2021-04-12T00:00:00"/>
    <n v="1188956"/>
    <x v="2"/>
    <s v="B4"/>
    <x v="0"/>
    <s v="Source Verified"/>
    <n v="24636"/>
    <n v="0.28199999999999997"/>
    <n v="177.98"/>
    <n v="0.1242"/>
    <n v="7925"/>
    <n v="23"/>
    <n v="889"/>
  </r>
  <r>
    <n v="653735"/>
    <x v="33"/>
    <x v="0"/>
    <x v="2"/>
    <s v="Regional Ambulance"/>
    <x v="2"/>
    <x v="0"/>
    <x v="21"/>
    <d v="2021-05-16T00:00:00"/>
    <d v="2021-06-11T00:00:00"/>
    <x v="0"/>
    <x v="0"/>
    <d v="2021-07-11T00:00:00"/>
    <n v="836031"/>
    <x v="2"/>
    <s v="B5"/>
    <x v="0"/>
    <s v="Source Verified"/>
    <n v="31200"/>
    <n v="0.21920000000000001"/>
    <n v="130.79"/>
    <n v="0.1111"/>
    <n v="6000"/>
    <n v="21"/>
    <n v="392"/>
  </r>
  <r>
    <n v="601707"/>
    <x v="25"/>
    <x v="0"/>
    <x v="6"/>
    <s v="Wells Fargo"/>
    <x v="2"/>
    <x v="0"/>
    <x v="50"/>
    <d v="2021-05-14T00:00:00"/>
    <d v="2021-12-13T00:00:00"/>
    <x v="0"/>
    <x v="0"/>
    <d v="2022-01-13T00:00:00"/>
    <n v="772073"/>
    <x v="2"/>
    <s v="B5"/>
    <x v="0"/>
    <s v="Source Verified"/>
    <n v="75000"/>
    <n v="0.1961"/>
    <n v="366.37"/>
    <n v="0.1036"/>
    <n v="17100"/>
    <n v="9"/>
    <n v="14628"/>
  </r>
  <r>
    <n v="523228"/>
    <x v="18"/>
    <x v="0"/>
    <x v="8"/>
    <s v="essex county dept. of corrections"/>
    <x v="2"/>
    <x v="0"/>
    <x v="51"/>
    <d v="2021-03-15T00:00:00"/>
    <d v="2021-06-12T00:00:00"/>
    <x v="0"/>
    <x v="0"/>
    <d v="2021-07-12T00:00:00"/>
    <n v="676166"/>
    <x v="2"/>
    <s v="B5"/>
    <x v="0"/>
    <s v="Source Verified"/>
    <n v="72000"/>
    <n v="0.191"/>
    <n v="153"/>
    <n v="0.1186"/>
    <n v="10000"/>
    <n v="29"/>
    <n v="3936"/>
  </r>
  <r>
    <n v="503194"/>
    <x v="4"/>
    <x v="0"/>
    <x v="7"/>
    <s v="First Quality Tissue"/>
    <x v="2"/>
    <x v="0"/>
    <x v="54"/>
    <d v="2021-05-16T00:00:00"/>
    <d v="2021-11-14T00:00:00"/>
    <x v="0"/>
    <x v="0"/>
    <d v="2021-12-14T00:00:00"/>
    <n v="647501"/>
    <x v="2"/>
    <s v="B4"/>
    <x v="0"/>
    <s v="Source Verified"/>
    <n v="49000"/>
    <n v="0.13250000000000001"/>
    <n v="303.43"/>
    <n v="0.1149"/>
    <n v="13800"/>
    <n v="24"/>
    <n v="14868"/>
  </r>
  <r>
    <n v="839428"/>
    <x v="3"/>
    <x v="0"/>
    <x v="0"/>
    <s v="Park 52"/>
    <x v="2"/>
    <x v="0"/>
    <x v="11"/>
    <d v="2021-04-15T00:00:00"/>
    <d v="2021-11-14T00:00:00"/>
    <x v="0"/>
    <x v="0"/>
    <d v="2021-12-14T00:00:00"/>
    <n v="1049608"/>
    <x v="2"/>
    <s v="B5"/>
    <x v="0"/>
    <s v="Source Verified"/>
    <n v="26004"/>
    <n v="0.24179999999999999"/>
    <n v="88.96"/>
    <n v="0.11990000000000001"/>
    <n v="4000"/>
    <n v="9"/>
    <n v="3705"/>
  </r>
  <r>
    <n v="570899"/>
    <x v="1"/>
    <x v="0"/>
    <x v="5"/>
    <s v="Prospect Mortgage, LLC"/>
    <x v="2"/>
    <x v="0"/>
    <x v="54"/>
    <d v="2021-08-12T00:00:00"/>
    <d v="2021-04-12T00:00:00"/>
    <x v="0"/>
    <x v="0"/>
    <d v="2021-05-12T00:00:00"/>
    <n v="734402"/>
    <x v="2"/>
    <s v="B2"/>
    <x v="0"/>
    <s v="Source Verified"/>
    <n v="52000"/>
    <n v="0.10059999999999999"/>
    <n v="207.54"/>
    <n v="0.1075"/>
    <n v="9600"/>
    <n v="24"/>
    <n v="3984"/>
  </r>
  <r>
    <n v="879262"/>
    <x v="5"/>
    <x v="0"/>
    <x v="6"/>
    <s v="Ovations food service"/>
    <x v="0"/>
    <x v="0"/>
    <x v="10"/>
    <d v="2021-10-12T00:00:00"/>
    <d v="2021-05-12T00:00:00"/>
    <x v="0"/>
    <x v="0"/>
    <d v="2021-06-12T00:00:00"/>
    <n v="1094129"/>
    <x v="2"/>
    <s v="C2"/>
    <x v="0"/>
    <s v="Source Verified"/>
    <n v="42000"/>
    <n v="7.2599999999999998E-2"/>
    <n v="280.91000000000003"/>
    <n v="0.14269999999999999"/>
    <n v="12000"/>
    <n v="5"/>
    <n v="2620"/>
  </r>
  <r>
    <n v="748243"/>
    <x v="1"/>
    <x v="0"/>
    <x v="3"/>
    <s v="san diego city schools"/>
    <x v="0"/>
    <x v="0"/>
    <x v="25"/>
    <d v="2021-05-16T00:00:00"/>
    <d v="2021-01-14T00:00:00"/>
    <x v="0"/>
    <x v="0"/>
    <d v="2021-02-14T00:00:00"/>
    <n v="947272"/>
    <x v="2"/>
    <s v="C1"/>
    <x v="0"/>
    <s v="Source Verified"/>
    <n v="38000"/>
    <n v="0.2109"/>
    <n v="218.39"/>
    <n v="0.12989999999999999"/>
    <n v="9600"/>
    <n v="21"/>
    <n v="9623"/>
  </r>
  <r>
    <n v="700968"/>
    <x v="5"/>
    <x v="0"/>
    <x v="3"/>
    <s v="DEPT OF VETERANS AFFAIRS"/>
    <x v="0"/>
    <x v="0"/>
    <x v="42"/>
    <d v="2021-05-12T00:00:00"/>
    <d v="2021-04-12T00:00:00"/>
    <x v="0"/>
    <x v="0"/>
    <d v="2021-05-12T00:00:00"/>
    <n v="892705"/>
    <x v="2"/>
    <s v="C1"/>
    <x v="0"/>
    <s v="Source Verified"/>
    <n v="55000"/>
    <n v="8.9200000000000002E-2"/>
    <n v="564.74"/>
    <n v="0.1268"/>
    <n v="25000"/>
    <n v="28"/>
    <n v="7728"/>
  </r>
  <r>
    <n v="725962"/>
    <x v="37"/>
    <x v="0"/>
    <x v="8"/>
    <s v="head start of lane county"/>
    <x v="0"/>
    <x v="0"/>
    <x v="29"/>
    <d v="2021-04-13T00:00:00"/>
    <d v="2021-11-12T00:00:00"/>
    <x v="0"/>
    <x v="0"/>
    <d v="2021-12-12T00:00:00"/>
    <n v="921284"/>
    <x v="2"/>
    <s v="C2"/>
    <x v="0"/>
    <s v="Source Verified"/>
    <n v="27300"/>
    <n v="8.4000000000000005E-2"/>
    <n v="113.92"/>
    <n v="0.13059999999999999"/>
    <n v="5000"/>
    <n v="25"/>
    <n v="2379"/>
  </r>
  <r>
    <n v="576116"/>
    <x v="5"/>
    <x v="0"/>
    <x v="4"/>
    <s v="Dr. Howard Fisher"/>
    <x v="0"/>
    <x v="0"/>
    <x v="54"/>
    <d v="2021-12-11T00:00:00"/>
    <d v="2021-12-11T00:00:00"/>
    <x v="0"/>
    <x v="0"/>
    <d v="2022-01-11T00:00:00"/>
    <n v="740941"/>
    <x v="2"/>
    <s v="C3"/>
    <x v="0"/>
    <s v="Source Verified"/>
    <n v="27996"/>
    <n v="4.1599999999999998E-2"/>
    <n v="139.55000000000001"/>
    <n v="0.13980000000000001"/>
    <n v="6000"/>
    <n v="18"/>
    <n v="1985"/>
  </r>
  <r>
    <n v="773414"/>
    <x v="5"/>
    <x v="0"/>
    <x v="2"/>
    <s v="Print Media"/>
    <x v="0"/>
    <x v="0"/>
    <x v="6"/>
    <d v="2021-02-13T00:00:00"/>
    <d v="2021-09-12T00:00:00"/>
    <x v="0"/>
    <x v="0"/>
    <d v="2021-10-12T00:00:00"/>
    <n v="975456"/>
    <x v="2"/>
    <s v="C2"/>
    <x v="0"/>
    <s v="Source Verified"/>
    <n v="48000"/>
    <n v="0.1913"/>
    <n v="276.06"/>
    <n v="0.13489999999999999"/>
    <n v="12000"/>
    <n v="13"/>
    <n v="4691"/>
  </r>
  <r>
    <n v="714793"/>
    <x v="8"/>
    <x v="0"/>
    <x v="5"/>
    <s v="Structure Tone, Inc."/>
    <x v="0"/>
    <x v="0"/>
    <x v="42"/>
    <d v="2021-05-16T00:00:00"/>
    <d v="2021-10-11T00:00:00"/>
    <x v="0"/>
    <x v="0"/>
    <d v="2021-11-11T00:00:00"/>
    <n v="908257"/>
    <x v="2"/>
    <s v="C1"/>
    <x v="0"/>
    <s v="Source Verified"/>
    <n v="78000"/>
    <n v="0.20200000000000001"/>
    <n v="406.62"/>
    <n v="0.1268"/>
    <n v="18000"/>
    <n v="11"/>
    <n v="2437"/>
  </r>
  <r>
    <n v="662167"/>
    <x v="13"/>
    <x v="0"/>
    <x v="0"/>
    <s v="Card Data Services"/>
    <x v="0"/>
    <x v="0"/>
    <x v="0"/>
    <d v="2021-05-16T00:00:00"/>
    <d v="2021-10-14T00:00:00"/>
    <x v="0"/>
    <x v="0"/>
    <d v="2021-11-14T00:00:00"/>
    <n v="846808"/>
    <x v="2"/>
    <s v="C1"/>
    <x v="0"/>
    <s v="Source Verified"/>
    <n v="42000"/>
    <n v="0.1"/>
    <n v="384.03"/>
    <n v="0.1268"/>
    <n v="17000"/>
    <n v="18"/>
    <n v="16897"/>
  </r>
  <r>
    <n v="561595"/>
    <x v="9"/>
    <x v="0"/>
    <x v="0"/>
    <s v="Round House Theatre"/>
    <x v="0"/>
    <x v="0"/>
    <x v="54"/>
    <d v="2021-08-11T00:00:00"/>
    <d v="2021-03-11T00:00:00"/>
    <x v="0"/>
    <x v="0"/>
    <d v="2021-04-11T00:00:00"/>
    <n v="722735"/>
    <x v="2"/>
    <s v="C1"/>
    <x v="0"/>
    <s v="Source Verified"/>
    <n v="42000"/>
    <n v="0.2303"/>
    <n v="400.25"/>
    <n v="0.1323"/>
    <n v="17500"/>
    <n v="10"/>
    <n v="3131"/>
  </r>
  <r>
    <n v="1016554"/>
    <x v="1"/>
    <x v="0"/>
    <x v="0"/>
    <s v="BCBG MAXAZRIA Group"/>
    <x v="0"/>
    <x v="0"/>
    <x v="22"/>
    <d v="2021-03-15T00:00:00"/>
    <d v="2021-12-14T00:00:00"/>
    <x v="0"/>
    <x v="0"/>
    <d v="2022-01-14T00:00:00"/>
    <n v="1244271"/>
    <x v="2"/>
    <s v="C1"/>
    <x v="0"/>
    <s v="Source Verified"/>
    <n v="100000"/>
    <n v="0.20880000000000001"/>
    <n v="276.06"/>
    <n v="0.13489999999999999"/>
    <n v="12000"/>
    <n v="25"/>
    <n v="11556"/>
  </r>
  <r>
    <n v="1048016"/>
    <x v="8"/>
    <x v="0"/>
    <x v="0"/>
    <s v="Four Food Studio"/>
    <x v="0"/>
    <x v="0"/>
    <x v="12"/>
    <d v="2021-01-15T00:00:00"/>
    <d v="2021-08-14T00:00:00"/>
    <x v="0"/>
    <x v="0"/>
    <d v="2021-09-14T00:00:00"/>
    <n v="1279150"/>
    <x v="2"/>
    <s v="C2"/>
    <x v="0"/>
    <s v="Source Verified"/>
    <n v="60000"/>
    <n v="0.20680000000000001"/>
    <n v="585.22"/>
    <n v="0.14269999999999999"/>
    <n v="25000"/>
    <n v="20"/>
    <n v="20700"/>
  </r>
  <r>
    <n v="629481"/>
    <x v="26"/>
    <x v="0"/>
    <x v="0"/>
    <s v="Whitfield school"/>
    <x v="0"/>
    <x v="0"/>
    <x v="41"/>
    <d v="2021-05-16T00:00:00"/>
    <d v="2021-06-14T00:00:00"/>
    <x v="0"/>
    <x v="0"/>
    <d v="2021-07-14T00:00:00"/>
    <n v="806525"/>
    <x v="2"/>
    <s v="C4"/>
    <x v="0"/>
    <s v="Source Verified"/>
    <n v="40000"/>
    <n v="0.24809999999999999"/>
    <n v="298.13"/>
    <n v="0.13350000000000001"/>
    <n v="13000"/>
    <n v="13"/>
    <n v="12521"/>
  </r>
  <r>
    <n v="793954"/>
    <x v="23"/>
    <x v="0"/>
    <x v="9"/>
    <s v="US ARMY"/>
    <x v="0"/>
    <x v="0"/>
    <x v="44"/>
    <d v="2021-05-16T00:00:00"/>
    <d v="2021-07-15T00:00:00"/>
    <x v="0"/>
    <x v="0"/>
    <d v="2021-08-15T00:00:00"/>
    <n v="998510"/>
    <x v="2"/>
    <s v="C2"/>
    <x v="0"/>
    <s v="Source Verified"/>
    <n v="37200"/>
    <n v="0.1668"/>
    <n v="450.32"/>
    <n v="0.13489999999999999"/>
    <n v="19575"/>
    <n v="13"/>
    <n v="21615"/>
  </r>
  <r>
    <n v="894434"/>
    <x v="1"/>
    <x v="0"/>
    <x v="6"/>
    <s v="City of Costa Mesa"/>
    <x v="0"/>
    <x v="0"/>
    <x v="13"/>
    <d v="2021-05-16T00:00:00"/>
    <d v="2021-05-13T00:00:00"/>
    <x v="0"/>
    <x v="0"/>
    <d v="2021-06-13T00:00:00"/>
    <n v="1111619"/>
    <x v="2"/>
    <s v="C1"/>
    <x v="0"/>
    <s v="Source Verified"/>
    <n v="82500"/>
    <n v="0.10340000000000001"/>
    <n v="690.15"/>
    <n v="0.13489999999999999"/>
    <n v="30000"/>
    <n v="18"/>
    <n v="12414"/>
  </r>
  <r>
    <n v="977052"/>
    <x v="5"/>
    <x v="0"/>
    <x v="3"/>
    <s v="Publix Supermarkets"/>
    <x v="0"/>
    <x v="0"/>
    <x v="13"/>
    <d v="2021-02-14T00:00:00"/>
    <d v="2021-10-13T00:00:00"/>
    <x v="0"/>
    <x v="0"/>
    <d v="2021-11-13T00:00:00"/>
    <n v="1199840"/>
    <x v="2"/>
    <s v="C5"/>
    <x v="0"/>
    <s v="Source Verified"/>
    <n v="60000"/>
    <n v="0.129"/>
    <n v="340.16"/>
    <n v="0.15959999999999999"/>
    <n v="14000"/>
    <n v="11"/>
    <n v="8917"/>
  </r>
  <r>
    <n v="578922"/>
    <x v="16"/>
    <x v="0"/>
    <x v="8"/>
    <s v="SimplexGrinnell"/>
    <x v="0"/>
    <x v="0"/>
    <x v="54"/>
    <d v="2021-05-12T00:00:00"/>
    <d v="2021-12-11T00:00:00"/>
    <x v="0"/>
    <x v="0"/>
    <d v="2022-01-11T00:00:00"/>
    <n v="744358"/>
    <x v="2"/>
    <s v="C2"/>
    <x v="0"/>
    <s v="Source Verified"/>
    <n v="24288"/>
    <n v="0.247"/>
    <n v="109.57"/>
    <n v="0.1361"/>
    <n v="4750"/>
    <n v="19"/>
    <n v="2172"/>
  </r>
  <r>
    <n v="725325"/>
    <x v="2"/>
    <x v="0"/>
    <x v="8"/>
    <s v="L3 Integrated Systems"/>
    <x v="0"/>
    <x v="0"/>
    <x v="25"/>
    <d v="2021-05-13T00:00:00"/>
    <d v="2021-12-12T00:00:00"/>
    <x v="0"/>
    <x v="0"/>
    <d v="2022-01-12T00:00:00"/>
    <n v="920554"/>
    <x v="2"/>
    <s v="C4"/>
    <x v="0"/>
    <s v="Source Verified"/>
    <n v="48000"/>
    <n v="0.20649999999999999"/>
    <n v="426.24"/>
    <n v="0.1479"/>
    <n v="18000"/>
    <n v="19"/>
    <n v="9015"/>
  </r>
  <r>
    <n v="805134"/>
    <x v="21"/>
    <x v="0"/>
    <x v="2"/>
    <s v="walgreens"/>
    <x v="0"/>
    <x v="0"/>
    <x v="44"/>
    <d v="2021-02-13T00:00:00"/>
    <d v="2021-08-12T00:00:00"/>
    <x v="0"/>
    <x v="0"/>
    <d v="2021-09-12T00:00:00"/>
    <n v="1011118"/>
    <x v="2"/>
    <s v="C4"/>
    <x v="0"/>
    <s v="Source Verified"/>
    <n v="72000"/>
    <n v="0.1152"/>
    <n v="402.56"/>
    <n v="0.1479"/>
    <n v="17000"/>
    <n v="18"/>
    <n v="6054"/>
  </r>
  <r>
    <n v="1012204"/>
    <x v="5"/>
    <x v="0"/>
    <x v="2"/>
    <s v="Travelers Insurance Co."/>
    <x v="0"/>
    <x v="0"/>
    <x v="22"/>
    <d v="2021-01-14T00:00:00"/>
    <d v="2021-08-13T00:00:00"/>
    <x v="0"/>
    <x v="0"/>
    <d v="2021-09-13T00:00:00"/>
    <n v="1239111"/>
    <x v="2"/>
    <s v="C5"/>
    <x v="0"/>
    <s v="Source Verified"/>
    <n v="45500"/>
    <n v="0.16589999999999999"/>
    <n v="364.46"/>
    <n v="0.15959999999999999"/>
    <n v="15000"/>
    <n v="18"/>
    <n v="9999"/>
  </r>
  <r>
    <n v="842469"/>
    <x v="18"/>
    <x v="0"/>
    <x v="6"/>
    <s v="Plaza Private Residences"/>
    <x v="0"/>
    <x v="0"/>
    <x v="11"/>
    <d v="2021-02-14T00:00:00"/>
    <d v="2021-09-13T00:00:00"/>
    <x v="0"/>
    <x v="0"/>
    <d v="2021-10-13T00:00:00"/>
    <n v="1053152"/>
    <x v="2"/>
    <s v="C4"/>
    <x v="0"/>
    <s v="Source Verified"/>
    <n v="45000"/>
    <n v="0.1472"/>
    <n v="284.16000000000003"/>
    <n v="0.1479"/>
    <n v="12000"/>
    <n v="36"/>
    <n v="8246"/>
  </r>
  <r>
    <n v="790736"/>
    <x v="8"/>
    <x v="0"/>
    <x v="3"/>
    <s v="verizon"/>
    <x v="0"/>
    <x v="0"/>
    <x v="44"/>
    <d v="2021-02-12T00:00:00"/>
    <d v="2021-09-11T00:00:00"/>
    <x v="0"/>
    <x v="0"/>
    <d v="2021-10-11T00:00:00"/>
    <n v="994941"/>
    <x v="2"/>
    <s v="C3"/>
    <x v="0"/>
    <s v="Source Verified"/>
    <n v="62000"/>
    <n v="0.18809999999999999"/>
    <n v="620.54999999999995"/>
    <n v="0.1399"/>
    <n v="32000"/>
    <n v="16"/>
    <n v="2411"/>
  </r>
  <r>
    <n v="663493"/>
    <x v="3"/>
    <x v="0"/>
    <x v="8"/>
    <s v="Road Ranger"/>
    <x v="0"/>
    <x v="0"/>
    <x v="0"/>
    <d v="2021-12-15T00:00:00"/>
    <d v="2021-03-14T00:00:00"/>
    <x v="0"/>
    <x v="0"/>
    <d v="2021-04-14T00:00:00"/>
    <n v="848397"/>
    <x v="2"/>
    <s v="C3"/>
    <x v="0"/>
    <s v="Source Verified"/>
    <n v="8000"/>
    <n v="0.15"/>
    <n v="51.7"/>
    <n v="0.1343"/>
    <n v="2250"/>
    <n v="8"/>
    <n v="2793"/>
  </r>
  <r>
    <n v="655115"/>
    <x v="19"/>
    <x v="0"/>
    <x v="8"/>
    <s v="jp morgan chase"/>
    <x v="0"/>
    <x v="0"/>
    <x v="21"/>
    <d v="2021-09-11T00:00:00"/>
    <d v="2021-05-11T00:00:00"/>
    <x v="0"/>
    <x v="0"/>
    <d v="2021-06-11T00:00:00"/>
    <n v="837884"/>
    <x v="2"/>
    <s v="C3"/>
    <x v="0"/>
    <s v="Source Verified"/>
    <n v="35004"/>
    <n v="5.3499999999999999E-2"/>
    <n v="91.9"/>
    <n v="0.1343"/>
    <n v="4000"/>
    <n v="15"/>
    <n v="449"/>
  </r>
  <r>
    <n v="654518"/>
    <x v="2"/>
    <x v="0"/>
    <x v="10"/>
    <s v="McCamey ISD"/>
    <x v="0"/>
    <x v="0"/>
    <x v="21"/>
    <d v="2021-05-13T00:00:00"/>
    <d v="2021-01-13T00:00:00"/>
    <x v="0"/>
    <x v="0"/>
    <d v="2021-02-13T00:00:00"/>
    <n v="837039"/>
    <x v="2"/>
    <s v="C4"/>
    <x v="0"/>
    <s v="Source Verified"/>
    <n v="50000"/>
    <n v="0.1414"/>
    <n v="92.66"/>
    <n v="0.13800000000000001"/>
    <n v="4000"/>
    <n v="33"/>
    <n v="2290"/>
  </r>
  <r>
    <n v="870014"/>
    <x v="5"/>
    <x v="0"/>
    <x v="0"/>
    <s v="Infusiohn Brands Inc"/>
    <x v="0"/>
    <x v="0"/>
    <x v="10"/>
    <d v="2021-01-15T00:00:00"/>
    <d v="2021-01-15T00:00:00"/>
    <x v="0"/>
    <x v="0"/>
    <d v="2021-02-15T00:00:00"/>
    <n v="1083946"/>
    <x v="2"/>
    <s v="C4"/>
    <x v="0"/>
    <s v="Source Verified"/>
    <n v="51996"/>
    <n v="0.1103"/>
    <n v="127.88"/>
    <n v="0.1479"/>
    <n v="5400"/>
    <n v="23"/>
    <n v="5106"/>
  </r>
  <r>
    <n v="553732"/>
    <x v="26"/>
    <x v="0"/>
    <x v="8"/>
    <s v="St John's EMS"/>
    <x v="0"/>
    <x v="0"/>
    <x v="43"/>
    <d v="2021-05-16T00:00:00"/>
    <d v="2021-05-11T00:00:00"/>
    <x v="0"/>
    <x v="0"/>
    <d v="2021-06-11T00:00:00"/>
    <n v="713433"/>
    <x v="2"/>
    <s v="C3"/>
    <x v="0"/>
    <s v="Source Verified"/>
    <n v="36000"/>
    <n v="0.21729999999999999"/>
    <n v="250.03"/>
    <n v="0.13980000000000001"/>
    <n v="10750"/>
    <n v="29"/>
    <n v="2248"/>
  </r>
  <r>
    <n v="571882"/>
    <x v="20"/>
    <x v="0"/>
    <x v="6"/>
    <s v="Government Liquidation"/>
    <x v="4"/>
    <x v="0"/>
    <x v="54"/>
    <d v="2021-05-16T00:00:00"/>
    <d v="2021-10-12T00:00:00"/>
    <x v="0"/>
    <x v="0"/>
    <d v="2021-11-12T00:00:00"/>
    <n v="735607"/>
    <x v="2"/>
    <s v="D4"/>
    <x v="0"/>
    <s v="Source Verified"/>
    <n v="30204"/>
    <n v="3.6200000000000003E-2"/>
    <n v="204.05"/>
    <n v="0.1595"/>
    <n v="8400"/>
    <n v="10"/>
    <n v="8081"/>
  </r>
  <r>
    <n v="755087"/>
    <x v="5"/>
    <x v="0"/>
    <x v="6"/>
    <s v="Home Goods"/>
    <x v="4"/>
    <x v="0"/>
    <x v="25"/>
    <d v="2021-04-13T00:00:00"/>
    <d v="2021-11-12T00:00:00"/>
    <x v="0"/>
    <x v="0"/>
    <d v="2021-12-12T00:00:00"/>
    <n v="954867"/>
    <x v="2"/>
    <s v="D4"/>
    <x v="0"/>
    <s v="Source Verified"/>
    <n v="59000"/>
    <n v="0.21460000000000001"/>
    <n v="241.12"/>
    <n v="0.16889999999999999"/>
    <n v="15000"/>
    <n v="16"/>
    <n v="4761"/>
  </r>
  <r>
    <n v="553726"/>
    <x v="1"/>
    <x v="0"/>
    <x v="3"/>
    <s v="LABIOMED"/>
    <x v="4"/>
    <x v="0"/>
    <x v="47"/>
    <d v="2021-05-16T00:00:00"/>
    <d v="2021-02-13T00:00:00"/>
    <x v="0"/>
    <x v="0"/>
    <d v="2021-03-13T00:00:00"/>
    <n v="713425"/>
    <x v="2"/>
    <s v="D4"/>
    <x v="0"/>
    <s v="Source Verified"/>
    <n v="27408"/>
    <n v="0.13089999999999999"/>
    <n v="352.23"/>
    <n v="0.1595"/>
    <n v="14500"/>
    <n v="14"/>
    <n v="10213"/>
  </r>
  <r>
    <n v="834431"/>
    <x v="1"/>
    <x v="0"/>
    <x v="3"/>
    <s v="United States Navy"/>
    <x v="4"/>
    <x v="0"/>
    <x v="11"/>
    <d v="2021-07-15T00:00:00"/>
    <d v="2021-12-11T00:00:00"/>
    <x v="0"/>
    <x v="0"/>
    <d v="2022-01-11T00:00:00"/>
    <n v="1044275"/>
    <x v="2"/>
    <s v="D5"/>
    <x v="0"/>
    <s v="Source Verified"/>
    <n v="60000"/>
    <n v="0.15"/>
    <n v="391.83"/>
    <n v="0.1749"/>
    <n v="15600"/>
    <n v="11"/>
    <n v="2029"/>
  </r>
  <r>
    <n v="820930"/>
    <x v="1"/>
    <x v="0"/>
    <x v="8"/>
    <s v="US Bank"/>
    <x v="4"/>
    <x v="0"/>
    <x v="44"/>
    <d v="2021-04-13T00:00:00"/>
    <d v="2021-11-12T00:00:00"/>
    <x v="0"/>
    <x v="0"/>
    <d v="2021-12-12T00:00:00"/>
    <n v="1029183"/>
    <x v="2"/>
    <s v="D5"/>
    <x v="0"/>
    <s v="Source Verified"/>
    <n v="55000"/>
    <n v="0.17080000000000001"/>
    <n v="502.34"/>
    <n v="0.1749"/>
    <n v="20000"/>
    <n v="25"/>
    <n v="8482"/>
  </r>
  <r>
    <n v="676042"/>
    <x v="5"/>
    <x v="0"/>
    <x v="4"/>
    <s v="ARPE Engineering, Inc"/>
    <x v="4"/>
    <x v="0"/>
    <x v="0"/>
    <d v="2021-03-13T00:00:00"/>
    <d v="2021-10-12T00:00:00"/>
    <x v="0"/>
    <x v="0"/>
    <d v="2021-11-12T00:00:00"/>
    <n v="863973"/>
    <x v="2"/>
    <s v="D4"/>
    <x v="0"/>
    <s v="Source Verified"/>
    <n v="24000"/>
    <n v="0.19650000000000001"/>
    <n v="120.67"/>
    <n v="0.1565"/>
    <n v="5000"/>
    <n v="6"/>
    <n v="2502"/>
  </r>
  <r>
    <n v="643848"/>
    <x v="1"/>
    <x v="0"/>
    <x v="4"/>
    <s v="Farmer Brothers Coffee Co."/>
    <x v="4"/>
    <x v="0"/>
    <x v="21"/>
    <d v="2021-09-13T00:00:00"/>
    <d v="2021-04-13T00:00:00"/>
    <x v="0"/>
    <x v="0"/>
    <d v="2021-05-13T00:00:00"/>
    <n v="823955"/>
    <x v="2"/>
    <s v="D4"/>
    <x v="0"/>
    <s v="Source Verified"/>
    <n v="53000"/>
    <n v="5.9299999999999999E-2"/>
    <n v="358.43"/>
    <n v="0.152"/>
    <n v="15000"/>
    <n v="24"/>
    <n v="9884"/>
  </r>
  <r>
    <n v="637885"/>
    <x v="8"/>
    <x v="0"/>
    <x v="2"/>
    <s v="Bonland Industries"/>
    <x v="4"/>
    <x v="0"/>
    <x v="41"/>
    <d v="2021-02-13T00:00:00"/>
    <d v="2021-08-12T00:00:00"/>
    <x v="0"/>
    <x v="0"/>
    <d v="2021-09-12T00:00:00"/>
    <n v="817116"/>
    <x v="2"/>
    <s v="D2"/>
    <x v="0"/>
    <s v="Source Verified"/>
    <n v="97920"/>
    <n v="0.1346"/>
    <n v="587.69000000000005"/>
    <n v="0.14460000000000001"/>
    <n v="25000"/>
    <n v="24"/>
    <n v="12253"/>
  </r>
  <r>
    <n v="575481"/>
    <x v="18"/>
    <x v="0"/>
    <x v="5"/>
    <s v="ISO"/>
    <x v="4"/>
    <x v="0"/>
    <x v="54"/>
    <d v="2021-04-16T00:00:00"/>
    <d v="2021-10-13T00:00:00"/>
    <x v="0"/>
    <x v="0"/>
    <d v="2021-11-13T00:00:00"/>
    <n v="740189"/>
    <x v="2"/>
    <s v="D2"/>
    <x v="0"/>
    <s v="Source Verified"/>
    <n v="48900"/>
    <n v="0.17499999999999999"/>
    <n v="191.21"/>
    <n v="0.15210000000000001"/>
    <n v="8000"/>
    <n v="18"/>
    <n v="10317"/>
  </r>
  <r>
    <n v="538024"/>
    <x v="4"/>
    <x v="0"/>
    <x v="5"/>
    <s v="Republic First Bank"/>
    <x v="4"/>
    <x v="0"/>
    <x v="51"/>
    <d v="2021-05-16T00:00:00"/>
    <d v="2021-07-14T00:00:00"/>
    <x v="0"/>
    <x v="0"/>
    <d v="2021-08-14T00:00:00"/>
    <n v="694919"/>
    <x v="2"/>
    <s v="D2"/>
    <x v="0"/>
    <s v="Source Verified"/>
    <n v="29000"/>
    <n v="0.21429999999999999"/>
    <n v="191.21"/>
    <n v="0.15210000000000001"/>
    <n v="8000"/>
    <n v="26"/>
    <n v="9061"/>
  </r>
  <r>
    <n v="602707"/>
    <x v="1"/>
    <x v="0"/>
    <x v="5"/>
    <s v="Gensler"/>
    <x v="4"/>
    <x v="0"/>
    <x v="49"/>
    <d v="2021-08-14T00:00:00"/>
    <d v="2021-04-14T00:00:00"/>
    <x v="0"/>
    <x v="0"/>
    <d v="2021-05-14T00:00:00"/>
    <n v="773310"/>
    <x v="2"/>
    <s v="D4"/>
    <x v="0"/>
    <s v="Source Verified"/>
    <n v="80000"/>
    <n v="0.1399"/>
    <n v="382.33"/>
    <n v="0.152"/>
    <n v="16000"/>
    <n v="14"/>
    <n v="16242"/>
  </r>
  <r>
    <n v="706831"/>
    <x v="32"/>
    <x v="0"/>
    <x v="7"/>
    <s v="Bob Barker Company"/>
    <x v="4"/>
    <x v="0"/>
    <x v="42"/>
    <d v="2021-04-13T00:00:00"/>
    <d v="2021-11-12T00:00:00"/>
    <x v="0"/>
    <x v="0"/>
    <d v="2021-12-12T00:00:00"/>
    <n v="899103"/>
    <x v="2"/>
    <s v="D2"/>
    <x v="0"/>
    <s v="Source Verified"/>
    <n v="60000"/>
    <n v="8.5800000000000001E-2"/>
    <n v="403.63"/>
    <n v="0.14910000000000001"/>
    <n v="17000"/>
    <n v="14"/>
    <n v="8410"/>
  </r>
  <r>
    <n v="1040663"/>
    <x v="4"/>
    <x v="0"/>
    <x v="9"/>
    <s v="Harleysville Insurance Company"/>
    <x v="4"/>
    <x v="0"/>
    <x v="12"/>
    <d v="2021-10-13T00:00:00"/>
    <d v="2021-05-13T00:00:00"/>
    <x v="0"/>
    <x v="0"/>
    <d v="2021-06-13T00:00:00"/>
    <n v="1270648"/>
    <x v="2"/>
    <s v="D3"/>
    <x v="0"/>
    <s v="Source Verified"/>
    <n v="42000"/>
    <n v="0.1983"/>
    <n v="449.97"/>
    <n v="0.17269999999999999"/>
    <n v="18000"/>
    <n v="25"/>
    <n v="8473"/>
  </r>
  <r>
    <n v="829020"/>
    <x v="1"/>
    <x v="0"/>
    <x v="0"/>
    <s v="Hyatt Regency Orange County"/>
    <x v="4"/>
    <x v="0"/>
    <x v="11"/>
    <d v="2021-09-13T00:00:00"/>
    <d v="2021-05-13T00:00:00"/>
    <x v="0"/>
    <x v="0"/>
    <d v="2021-06-13T00:00:00"/>
    <n v="1038100"/>
    <x v="2"/>
    <s v="D4"/>
    <x v="0"/>
    <s v="Source Verified"/>
    <n v="42000"/>
    <n v="0.19109999999999999"/>
    <n v="508.27"/>
    <n v="0.16889999999999999"/>
    <n v="20500"/>
    <n v="8"/>
    <n v="11052"/>
  </r>
  <r>
    <n v="684552"/>
    <x v="21"/>
    <x v="0"/>
    <x v="3"/>
    <s v="Hampden Bank"/>
    <x v="4"/>
    <x v="0"/>
    <x v="0"/>
    <d v="2021-03-15T00:00:00"/>
    <d v="2021-10-14T00:00:00"/>
    <x v="0"/>
    <x v="0"/>
    <d v="2021-11-14T00:00:00"/>
    <n v="874037"/>
    <x v="2"/>
    <s v="D5"/>
    <x v="0"/>
    <s v="Source Verified"/>
    <n v="36000"/>
    <n v="0.23630000000000001"/>
    <n v="194.63"/>
    <n v="0.16020000000000001"/>
    <n v="8000"/>
    <n v="27"/>
    <n v="8791"/>
  </r>
  <r>
    <n v="1055636"/>
    <x v="8"/>
    <x v="0"/>
    <x v="5"/>
    <s v="newmark knight frank"/>
    <x v="4"/>
    <x v="0"/>
    <x v="12"/>
    <d v="2021-11-14T00:00:00"/>
    <d v="2021-05-14T00:00:00"/>
    <x v="0"/>
    <x v="0"/>
    <d v="2021-06-14T00:00:00"/>
    <n v="1287196"/>
    <x v="2"/>
    <s v="D5"/>
    <x v="0"/>
    <s v="Source Verified"/>
    <n v="165000"/>
    <n v="6.2700000000000006E-2"/>
    <n v="306.36"/>
    <n v="0.1825"/>
    <n v="12000"/>
    <n v="19"/>
    <n v="9988"/>
  </r>
  <r>
    <n v="778440"/>
    <x v="0"/>
    <x v="0"/>
    <x v="3"/>
    <s v="Lavie"/>
    <x v="4"/>
    <x v="0"/>
    <x v="6"/>
    <d v="2021-05-16T00:00:00"/>
    <d v="2021-09-12T00:00:00"/>
    <x v="0"/>
    <x v="0"/>
    <d v="2021-10-12T00:00:00"/>
    <n v="980988"/>
    <x v="2"/>
    <s v="D4"/>
    <x v="0"/>
    <s v="Source Verified"/>
    <n v="140000"/>
    <n v="0.1389"/>
    <n v="297.52999999999997"/>
    <n v="0.16889999999999999"/>
    <n v="12000"/>
    <n v="39"/>
    <n v="4165"/>
  </r>
  <r>
    <n v="708626"/>
    <x v="8"/>
    <x v="0"/>
    <x v="3"/>
    <s v="Department of Education"/>
    <x v="4"/>
    <x v="0"/>
    <x v="42"/>
    <d v="2021-05-16T00:00:00"/>
    <d v="2021-12-11T00:00:00"/>
    <x v="0"/>
    <x v="0"/>
    <d v="2022-01-11T00:00:00"/>
    <n v="901139"/>
    <x v="2"/>
    <s v="D4"/>
    <x v="0"/>
    <s v="Source Verified"/>
    <n v="81000"/>
    <n v="0.1938"/>
    <n v="231.68"/>
    <n v="0.1565"/>
    <n v="9600"/>
    <n v="61"/>
    <n v="1848"/>
  </r>
  <r>
    <n v="762317"/>
    <x v="1"/>
    <x v="0"/>
    <x v="3"/>
    <m/>
    <x v="4"/>
    <x v="0"/>
    <x v="25"/>
    <d v="2021-09-13T00:00:00"/>
    <d v="2021-05-13T00:00:00"/>
    <x v="0"/>
    <x v="0"/>
    <d v="2021-06-13T00:00:00"/>
    <n v="931060"/>
    <x v="2"/>
    <s v="D5"/>
    <x v="0"/>
    <s v="Source Verified"/>
    <n v="50000"/>
    <n v="9.2399999999999996E-2"/>
    <n v="333.92"/>
    <n v="0.16020000000000001"/>
    <n v="13725"/>
    <n v="12"/>
    <n v="7355"/>
  </r>
  <r>
    <n v="1037108"/>
    <x v="1"/>
    <x v="0"/>
    <x v="4"/>
    <s v="CLTCEC"/>
    <x v="4"/>
    <x v="0"/>
    <x v="12"/>
    <d v="2021-12-15T00:00:00"/>
    <d v="2021-05-15T00:00:00"/>
    <x v="0"/>
    <x v="0"/>
    <d v="2021-06-15T00:00:00"/>
    <n v="1266995"/>
    <x v="2"/>
    <s v="D4"/>
    <x v="0"/>
    <s v="Source Verified"/>
    <n v="60000"/>
    <n v="5.6800000000000003E-2"/>
    <n v="629.14"/>
    <n v="0.17580000000000001"/>
    <n v="25000"/>
    <n v="10"/>
    <n v="27713"/>
  </r>
  <r>
    <n v="997918"/>
    <x v="8"/>
    <x v="0"/>
    <x v="4"/>
    <s v="Ruby Tuesday"/>
    <x v="4"/>
    <x v="0"/>
    <x v="22"/>
    <d v="2021-06-14T00:00:00"/>
    <d v="2021-03-14T00:00:00"/>
    <x v="0"/>
    <x v="0"/>
    <d v="2021-04-14T00:00:00"/>
    <n v="1223033"/>
    <x v="2"/>
    <s v="D5"/>
    <x v="0"/>
    <s v="Source Verified"/>
    <n v="48000"/>
    <n v="3.7999999999999999E-2"/>
    <n v="444.22"/>
    <n v="0.1825"/>
    <n v="17400"/>
    <n v="19"/>
    <n v="13234"/>
  </r>
  <r>
    <n v="1031255"/>
    <x v="1"/>
    <x v="0"/>
    <x v="7"/>
    <s v="Bodywaves"/>
    <x v="4"/>
    <x v="0"/>
    <x v="12"/>
    <d v="2021-05-16T00:00:00"/>
    <d v="2021-11-12T00:00:00"/>
    <x v="0"/>
    <x v="0"/>
    <d v="2021-12-12T00:00:00"/>
    <n v="1260665"/>
    <x v="2"/>
    <s v="D2"/>
    <x v="0"/>
    <s v="Source Verified"/>
    <n v="35000"/>
    <n v="0.19950000000000001"/>
    <n v="309.12"/>
    <n v="0.16769999999999999"/>
    <n v="12500"/>
    <n v="23"/>
    <n v="3400"/>
  </r>
  <r>
    <n v="778997"/>
    <x v="2"/>
    <x v="0"/>
    <x v="10"/>
    <s v="US Army"/>
    <x v="4"/>
    <x v="0"/>
    <x v="6"/>
    <d v="2021-09-12T00:00:00"/>
    <d v="2021-04-12T00:00:00"/>
    <x v="0"/>
    <x v="0"/>
    <d v="2021-05-12T00:00:00"/>
    <n v="981657"/>
    <x v="2"/>
    <s v="D5"/>
    <x v="0"/>
    <s v="Source Verified"/>
    <n v="70248"/>
    <n v="0.23350000000000001"/>
    <n v="120.57"/>
    <n v="0.1749"/>
    <n v="4800"/>
    <n v="28"/>
    <n v="1399"/>
  </r>
  <r>
    <n v="565467"/>
    <x v="8"/>
    <x v="0"/>
    <x v="0"/>
    <s v="Prospect Genius"/>
    <x v="4"/>
    <x v="0"/>
    <x v="47"/>
    <d v="2021-05-16T00:00:00"/>
    <d v="2021-12-14T00:00:00"/>
    <x v="0"/>
    <x v="0"/>
    <d v="2022-01-14T00:00:00"/>
    <n v="727508"/>
    <x v="2"/>
    <s v="D2"/>
    <x v="0"/>
    <s v="Source Verified"/>
    <n v="24000"/>
    <n v="6.7000000000000004E-2"/>
    <n v="95.61"/>
    <n v="0.15210000000000001"/>
    <n v="4000"/>
    <n v="6"/>
    <n v="4876"/>
  </r>
  <r>
    <n v="801322"/>
    <x v="3"/>
    <x v="0"/>
    <x v="0"/>
    <s v="Greek America Foundation"/>
    <x v="4"/>
    <x v="0"/>
    <x v="44"/>
    <d v="2021-05-16T00:00:00"/>
    <d v="2021-11-13T00:00:00"/>
    <x v="0"/>
    <x v="0"/>
    <d v="2021-12-13T00:00:00"/>
    <n v="1006887"/>
    <x v="2"/>
    <s v="D2"/>
    <x v="0"/>
    <s v="Source Verified"/>
    <n v="64000"/>
    <n v="0.20230000000000001"/>
    <n v="291.76"/>
    <n v="0.15989999999999999"/>
    <n v="12000"/>
    <n v="21"/>
    <n v="7877"/>
  </r>
  <r>
    <n v="696897"/>
    <x v="26"/>
    <x v="0"/>
    <x v="0"/>
    <s v="Missouri Division of Youth Services"/>
    <x v="4"/>
    <x v="0"/>
    <x v="42"/>
    <d v="2021-05-16T00:00:00"/>
    <d v="2021-07-11T00:00:00"/>
    <x v="0"/>
    <x v="0"/>
    <d v="2021-08-11T00:00:00"/>
    <n v="888108"/>
    <x v="2"/>
    <s v="D2"/>
    <x v="0"/>
    <s v="Source Verified"/>
    <n v="35000"/>
    <n v="0.22900000000000001"/>
    <n v="293.82"/>
    <n v="0.14910000000000001"/>
    <n v="12375"/>
    <n v="29"/>
    <n v="1879"/>
  </r>
  <r>
    <n v="822924"/>
    <x v="31"/>
    <x v="0"/>
    <x v="0"/>
    <s v="Ron LeMaster Insurance"/>
    <x v="4"/>
    <x v="0"/>
    <x v="11"/>
    <d v="2021-05-16T00:00:00"/>
    <d v="2021-02-12T00:00:00"/>
    <x v="0"/>
    <x v="0"/>
    <d v="2021-03-12T00:00:00"/>
    <n v="1031445"/>
    <x v="2"/>
    <s v="D4"/>
    <x v="0"/>
    <s v="Source Verified"/>
    <n v="25164"/>
    <n v="0.19409999999999999"/>
    <n v="363.85"/>
    <n v="0.16889999999999999"/>
    <n v="14675"/>
    <n v="8"/>
    <n v="2184"/>
  </r>
  <r>
    <n v="1006812"/>
    <x v="8"/>
    <x v="0"/>
    <x v="0"/>
    <s v="EvensonBest LLC"/>
    <x v="4"/>
    <x v="0"/>
    <x v="22"/>
    <d v="2021-11-13T00:00:00"/>
    <d v="2021-07-13T00:00:00"/>
    <x v="0"/>
    <x v="0"/>
    <d v="2021-08-13T00:00:00"/>
    <n v="1233165"/>
    <x v="2"/>
    <s v="D5"/>
    <x v="0"/>
    <s v="Source Verified"/>
    <n v="80000"/>
    <n v="8.6800000000000002E-2"/>
    <n v="181.27"/>
    <n v="0.1825"/>
    <n v="7100"/>
    <n v="29"/>
    <n v="3764"/>
  </r>
  <r>
    <n v="843143"/>
    <x v="1"/>
    <x v="0"/>
    <x v="3"/>
    <s v="Best Buy"/>
    <x v="4"/>
    <x v="0"/>
    <x v="11"/>
    <d v="2021-05-16T00:00:00"/>
    <d v="2021-10-15T00:00:00"/>
    <x v="0"/>
    <x v="0"/>
    <d v="2021-11-15T00:00:00"/>
    <n v="1053896"/>
    <x v="2"/>
    <s v="D5"/>
    <x v="0"/>
    <s v="Source Verified"/>
    <n v="65000"/>
    <n v="0.1002"/>
    <n v="482.25"/>
    <n v="0.1749"/>
    <n v="19200"/>
    <n v="23"/>
    <n v="23630"/>
  </r>
  <r>
    <n v="647537"/>
    <x v="5"/>
    <x v="0"/>
    <x v="4"/>
    <s v="walt disney world"/>
    <x v="4"/>
    <x v="0"/>
    <x v="21"/>
    <d v="2021-05-16T00:00:00"/>
    <d v="2021-10-14T00:00:00"/>
    <x v="0"/>
    <x v="0"/>
    <d v="2021-11-14T00:00:00"/>
    <n v="828444"/>
    <x v="2"/>
    <s v="D5"/>
    <x v="0"/>
    <s v="Source Verified"/>
    <n v="34000"/>
    <n v="0.1066"/>
    <n v="216.82"/>
    <n v="0.15570000000000001"/>
    <n v="9000"/>
    <n v="34"/>
    <n v="9757"/>
  </r>
  <r>
    <n v="995009"/>
    <x v="37"/>
    <x v="0"/>
    <x v="3"/>
    <s v="Portland Terminal Railroad"/>
    <x v="4"/>
    <x v="0"/>
    <x v="13"/>
    <d v="2021-10-15T00:00:00"/>
    <d v="2021-08-12T00:00:00"/>
    <x v="0"/>
    <x v="0"/>
    <d v="2021-09-12T00:00:00"/>
    <n v="1219474"/>
    <x v="2"/>
    <s v="D5"/>
    <x v="0"/>
    <s v="Source Verified"/>
    <n v="80400"/>
    <n v="0.15459999999999999"/>
    <n v="382.95"/>
    <n v="0.1825"/>
    <n v="15000"/>
    <n v="27"/>
    <n v="4222"/>
  </r>
  <r>
    <n v="887071"/>
    <x v="21"/>
    <x v="0"/>
    <x v="3"/>
    <s v="CITY OF NEW HAVEN"/>
    <x v="4"/>
    <x v="0"/>
    <x v="13"/>
    <d v="2021-04-16T00:00:00"/>
    <d v="2021-12-14T00:00:00"/>
    <x v="0"/>
    <x v="0"/>
    <d v="2022-01-14T00:00:00"/>
    <n v="1103094"/>
    <x v="2"/>
    <s v="D5"/>
    <x v="0"/>
    <s v="Source Verified"/>
    <n v="66000"/>
    <n v="6.0199999999999997E-2"/>
    <n v="222.11"/>
    <n v="0.1825"/>
    <n v="8700"/>
    <n v="50"/>
    <n v="8218"/>
  </r>
  <r>
    <n v="979704"/>
    <x v="1"/>
    <x v="0"/>
    <x v="8"/>
    <s v="Mission Hospital"/>
    <x v="4"/>
    <x v="0"/>
    <x v="13"/>
    <d v="2021-05-16T00:00:00"/>
    <d v="2021-06-12T00:00:00"/>
    <x v="0"/>
    <x v="0"/>
    <d v="2021-07-12T00:00:00"/>
    <n v="1202862"/>
    <x v="2"/>
    <s v="D5"/>
    <x v="0"/>
    <s v="Source Verified"/>
    <n v="75000"/>
    <n v="0.21920000000000001"/>
    <n v="490.17"/>
    <n v="0.1825"/>
    <n v="19200"/>
    <n v="39"/>
    <n v="15402"/>
  </r>
  <r>
    <n v="670105"/>
    <x v="21"/>
    <x v="0"/>
    <x v="4"/>
    <s v="Red Rocket Merchandising Corp"/>
    <x v="4"/>
    <x v="0"/>
    <x v="0"/>
    <d v="2021-05-16T00:00:00"/>
    <d v="2021-03-13T00:00:00"/>
    <x v="0"/>
    <x v="0"/>
    <d v="2021-04-13T00:00:00"/>
    <n v="856723"/>
    <x v="2"/>
    <s v="D2"/>
    <x v="0"/>
    <s v="Source Verified"/>
    <n v="25000"/>
    <n v="0.12859999999999999"/>
    <n v="71.23"/>
    <n v="0.14910000000000001"/>
    <n v="3000"/>
    <n v="6"/>
    <n v="1889"/>
  </r>
  <r>
    <n v="576122"/>
    <x v="4"/>
    <x v="0"/>
    <x v="4"/>
    <s v="indian valley ymca"/>
    <x v="4"/>
    <x v="0"/>
    <x v="54"/>
    <d v="2021-12-12T00:00:00"/>
    <d v="2021-07-12T00:00:00"/>
    <x v="0"/>
    <x v="0"/>
    <d v="2021-08-12T00:00:00"/>
    <n v="740952"/>
    <x v="2"/>
    <s v="D5"/>
    <x v="0"/>
    <s v="Source Verified"/>
    <n v="48000"/>
    <n v="7.2999999999999995E-2"/>
    <n v="244.89"/>
    <n v="0.16320000000000001"/>
    <n v="10000"/>
    <n v="12"/>
    <n v="5802"/>
  </r>
  <r>
    <n v="1030558"/>
    <x v="22"/>
    <x v="0"/>
    <x v="7"/>
    <s v="Lindquist &amp; Vennum"/>
    <x v="4"/>
    <x v="0"/>
    <x v="22"/>
    <d v="2021-05-16T00:00:00"/>
    <d v="2021-09-12T00:00:00"/>
    <x v="0"/>
    <x v="0"/>
    <d v="2021-10-12T00:00:00"/>
    <n v="1260144"/>
    <x v="2"/>
    <s v="D3"/>
    <x v="0"/>
    <s v="Source Verified"/>
    <n v="34200"/>
    <n v="0.1807"/>
    <n v="299.98"/>
    <n v="0.17269999999999999"/>
    <n v="12000"/>
    <n v="24"/>
    <n v="2698"/>
  </r>
  <r>
    <n v="827024"/>
    <x v="5"/>
    <x v="0"/>
    <x v="7"/>
    <s v="Beverly Hills Cafe"/>
    <x v="4"/>
    <x v="0"/>
    <x v="44"/>
    <d v="2021-03-12T00:00:00"/>
    <d v="2021-10-11T00:00:00"/>
    <x v="0"/>
    <x v="0"/>
    <d v="2021-11-11T00:00:00"/>
    <n v="1035945"/>
    <x v="2"/>
    <s v="D5"/>
    <x v="0"/>
    <s v="Source Verified"/>
    <n v="22200"/>
    <n v="0.23949999999999999"/>
    <n v="99.84"/>
    <n v="0.1749"/>
    <n v="3975"/>
    <n v="5"/>
    <n v="375"/>
  </r>
  <r>
    <n v="659099"/>
    <x v="8"/>
    <x v="0"/>
    <x v="10"/>
    <s v="New York City Department of Education"/>
    <x v="4"/>
    <x v="0"/>
    <x v="21"/>
    <d v="2021-05-16T00:00:00"/>
    <d v="2021-07-13T00:00:00"/>
    <x v="0"/>
    <x v="0"/>
    <d v="2021-08-13T00:00:00"/>
    <n v="842982"/>
    <x v="2"/>
    <s v="D5"/>
    <x v="0"/>
    <s v="Source Verified"/>
    <n v="100000"/>
    <n v="0.1681"/>
    <n v="608.22"/>
    <n v="0.16020000000000001"/>
    <n v="25000"/>
    <n v="53"/>
    <n v="17030"/>
  </r>
  <r>
    <n v="846710"/>
    <x v="9"/>
    <x v="0"/>
    <x v="1"/>
    <s v="Wallace Appraisal Service"/>
    <x v="4"/>
    <x v="0"/>
    <x v="11"/>
    <d v="2021-05-16T00:00:00"/>
    <d v="2021-03-12T00:00:00"/>
    <x v="0"/>
    <x v="0"/>
    <d v="2021-04-12T00:00:00"/>
    <n v="1058128"/>
    <x v="2"/>
    <s v="D2"/>
    <x v="0"/>
    <s v="Source Verified"/>
    <n v="54000"/>
    <n v="6.7599999999999993E-2"/>
    <n v="194.51"/>
    <n v="0.15989999999999999"/>
    <n v="8000"/>
    <n v="13"/>
    <n v="1353"/>
  </r>
  <r>
    <n v="745292"/>
    <x v="1"/>
    <x v="0"/>
    <x v="1"/>
    <s v="IBM Corporation"/>
    <x v="4"/>
    <x v="0"/>
    <x v="25"/>
    <d v="2021-01-12T00:00:00"/>
    <d v="2021-07-11T00:00:00"/>
    <x v="0"/>
    <x v="0"/>
    <d v="2021-08-11T00:00:00"/>
    <n v="943855"/>
    <x v="2"/>
    <s v="D5"/>
    <x v="0"/>
    <s v="Source Verified"/>
    <n v="114996"/>
    <n v="0.1071"/>
    <n v="558.85"/>
    <n v="0.1749"/>
    <n v="30000"/>
    <n v="26"/>
    <n v="2096"/>
  </r>
  <r>
    <n v="581481"/>
    <x v="1"/>
    <x v="0"/>
    <x v="6"/>
    <s v="Farm Fresh To You"/>
    <x v="4"/>
    <x v="0"/>
    <x v="54"/>
    <d v="2021-05-13T00:00:00"/>
    <d v="2021-12-12T00:00:00"/>
    <x v="0"/>
    <x v="0"/>
    <d v="2022-01-12T00:00:00"/>
    <n v="747393"/>
    <x v="2"/>
    <s v="D3"/>
    <x v="0"/>
    <s v="Source Verified"/>
    <n v="30000"/>
    <n v="2.6800000000000001E-2"/>
    <n v="48.2"/>
    <n v="0.15579999999999999"/>
    <n v="2000"/>
    <n v="10"/>
    <n v="1326"/>
  </r>
  <r>
    <n v="1014405"/>
    <x v="4"/>
    <x v="0"/>
    <x v="4"/>
    <s v="chelsea senior living"/>
    <x v="4"/>
    <x v="0"/>
    <x v="22"/>
    <d v="2021-07-14T00:00:00"/>
    <d v="2021-02-12T00:00:00"/>
    <x v="0"/>
    <x v="0"/>
    <d v="2021-03-12T00:00:00"/>
    <n v="1241777"/>
    <x v="2"/>
    <s v="D3"/>
    <x v="0"/>
    <s v="Source Verified"/>
    <n v="70000"/>
    <n v="9.2100000000000001E-2"/>
    <n v="299.98"/>
    <n v="0.17269999999999999"/>
    <n v="12000"/>
    <n v="19"/>
    <n v="2570"/>
  </r>
  <r>
    <n v="643800"/>
    <x v="5"/>
    <x v="0"/>
    <x v="6"/>
    <s v="Interval International"/>
    <x v="1"/>
    <x v="0"/>
    <x v="21"/>
    <d v="2021-03-14T00:00:00"/>
    <d v="2021-01-14T00:00:00"/>
    <x v="0"/>
    <x v="0"/>
    <d v="2021-02-14T00:00:00"/>
    <n v="823901"/>
    <x v="2"/>
    <s v="E2"/>
    <x v="0"/>
    <s v="Source Verified"/>
    <n v="55000"/>
    <n v="0.23300000000000001"/>
    <n v="440.8"/>
    <n v="0.16320000000000001"/>
    <n v="18000"/>
    <n v="8"/>
    <n v="16075"/>
  </r>
  <r>
    <n v="603853"/>
    <x v="1"/>
    <x v="0"/>
    <x v="3"/>
    <s v="UCSF Dept. of Radiology"/>
    <x v="1"/>
    <x v="0"/>
    <x v="50"/>
    <d v="2021-03-16T00:00:00"/>
    <d v="2021-08-15T00:00:00"/>
    <x v="0"/>
    <x v="0"/>
    <d v="2021-09-15T00:00:00"/>
    <n v="774800"/>
    <x v="2"/>
    <s v="E1"/>
    <x v="0"/>
    <s v="Source Verified"/>
    <n v="53040"/>
    <n v="0.1283"/>
    <n v="364.38"/>
    <n v="0.1595"/>
    <n v="15000"/>
    <n v="28"/>
    <n v="20936"/>
  </r>
  <r>
    <n v="731742"/>
    <x v="28"/>
    <x v="0"/>
    <x v="3"/>
    <s v="BIA-Division of Transportation"/>
    <x v="1"/>
    <x v="0"/>
    <x v="29"/>
    <d v="2021-01-16T00:00:00"/>
    <d v="2021-08-15T00:00:00"/>
    <x v="0"/>
    <x v="0"/>
    <d v="2021-09-15T00:00:00"/>
    <n v="927839"/>
    <x v="2"/>
    <s v="E3"/>
    <x v="0"/>
    <s v="Source Verified"/>
    <n v="65061"/>
    <n v="0.15859999999999999"/>
    <n v="299.14"/>
    <n v="0.1714"/>
    <n v="12000"/>
    <n v="15"/>
    <n v="15708"/>
  </r>
  <r>
    <n v="526995"/>
    <x v="9"/>
    <x v="0"/>
    <x v="8"/>
    <s v="hollywood transport"/>
    <x v="1"/>
    <x v="0"/>
    <x v="51"/>
    <d v="2021-01-11T00:00:00"/>
    <d v="2021-08-10T00:00:00"/>
    <x v="0"/>
    <x v="0"/>
    <d v="2021-09-10T00:00:00"/>
    <n v="681695"/>
    <x v="2"/>
    <s v="E2"/>
    <x v="0"/>
    <s v="Source Verified"/>
    <n v="54000"/>
    <n v="0.1449"/>
    <n v="237.66"/>
    <n v="0.16819999999999999"/>
    <n v="9600"/>
    <n v="14"/>
    <n v="898"/>
  </r>
  <r>
    <n v="1023842"/>
    <x v="8"/>
    <x v="0"/>
    <x v="8"/>
    <s v="athletic fields of america"/>
    <x v="1"/>
    <x v="0"/>
    <x v="22"/>
    <d v="2021-01-15T00:00:00"/>
    <d v="2021-09-14T00:00:00"/>
    <x v="0"/>
    <x v="0"/>
    <d v="2021-10-14T00:00:00"/>
    <n v="1252710"/>
    <x v="2"/>
    <s v="E2"/>
    <x v="0"/>
    <s v="Source Verified"/>
    <n v="54000"/>
    <n v="6.4699999999999994E-2"/>
    <n v="177.81"/>
    <n v="0.1903"/>
    <n v="6850"/>
    <n v="11"/>
    <n v="6430"/>
  </r>
  <r>
    <n v="686910"/>
    <x v="16"/>
    <x v="0"/>
    <x v="4"/>
    <s v="Callaway Golf"/>
    <x v="1"/>
    <x v="0"/>
    <x v="42"/>
    <d v="2021-09-13T00:00:00"/>
    <d v="2021-04-13T00:00:00"/>
    <x v="0"/>
    <x v="0"/>
    <d v="2021-05-13T00:00:00"/>
    <n v="876806"/>
    <x v="2"/>
    <s v="E1"/>
    <x v="0"/>
    <s v="Source Verified"/>
    <n v="35000"/>
    <n v="0.14230000000000001"/>
    <n v="183.99"/>
    <n v="0.16400000000000001"/>
    <n v="7500"/>
    <n v="10"/>
    <n v="4983"/>
  </r>
  <r>
    <n v="519766"/>
    <x v="1"/>
    <x v="0"/>
    <x v="4"/>
    <s v="Abaca  Inc."/>
    <x v="1"/>
    <x v="0"/>
    <x v="27"/>
    <d v="2021-08-13T00:00:00"/>
    <d v="2021-03-13T00:00:00"/>
    <x v="0"/>
    <x v="0"/>
    <d v="2021-04-13T00:00:00"/>
    <n v="671919"/>
    <x v="2"/>
    <s v="E1"/>
    <x v="0"/>
    <s v="Source Verified"/>
    <n v="242004"/>
    <n v="0.10730000000000001"/>
    <n v="613.95000000000005"/>
    <n v="0.16450000000000001"/>
    <n v="25000"/>
    <n v="13"/>
    <n v="21056"/>
  </r>
  <r>
    <n v="1042195"/>
    <x v="25"/>
    <x v="0"/>
    <x v="4"/>
    <s v="Caci"/>
    <x v="1"/>
    <x v="0"/>
    <x v="12"/>
    <d v="2021-03-14T00:00:00"/>
    <d v="2021-10-13T00:00:00"/>
    <x v="0"/>
    <x v="0"/>
    <d v="2021-11-13T00:00:00"/>
    <n v="1272245"/>
    <x v="2"/>
    <s v="E3"/>
    <x v="0"/>
    <s v="Source Verified"/>
    <n v="72000"/>
    <n v="0.15870000000000001"/>
    <n v="172.74"/>
    <n v="0.19420000000000001"/>
    <n v="6600"/>
    <n v="11"/>
    <n v="4508"/>
  </r>
  <r>
    <n v="1022961"/>
    <x v="1"/>
    <x v="0"/>
    <x v="5"/>
    <s v="Northrop Grumman"/>
    <x v="1"/>
    <x v="0"/>
    <x v="22"/>
    <d v="2021-04-14T00:00:00"/>
    <d v="2021-01-14T00:00:00"/>
    <x v="0"/>
    <x v="0"/>
    <d v="2021-02-14T00:00:00"/>
    <n v="1251977"/>
    <x v="2"/>
    <s v="E3"/>
    <x v="0"/>
    <s v="Source Verified"/>
    <n v="62000"/>
    <n v="0.18459999999999999"/>
    <n v="628.14"/>
    <n v="0.19420000000000001"/>
    <n v="24000"/>
    <n v="34"/>
    <n v="17539"/>
  </r>
  <r>
    <n v="592468"/>
    <x v="26"/>
    <x v="0"/>
    <x v="9"/>
    <s v="erker security systems, inc."/>
    <x v="1"/>
    <x v="0"/>
    <x v="50"/>
    <d v="2021-05-13T00:00:00"/>
    <d v="2021-01-13T00:00:00"/>
    <x v="0"/>
    <x v="0"/>
    <d v="2021-02-13T00:00:00"/>
    <n v="760920"/>
    <x v="2"/>
    <s v="E2"/>
    <x v="0"/>
    <s v="Source Verified"/>
    <n v="32000"/>
    <n v="0.18709999999999999"/>
    <n v="358.97"/>
    <n v="0.16819999999999999"/>
    <n v="14500"/>
    <n v="10"/>
    <n v="9886"/>
  </r>
  <r>
    <n v="683428"/>
    <x v="1"/>
    <x v="0"/>
    <x v="5"/>
    <m/>
    <x v="1"/>
    <x v="0"/>
    <x v="42"/>
    <d v="2021-09-13T00:00:00"/>
    <d v="2021-05-13T00:00:00"/>
    <x v="0"/>
    <x v="0"/>
    <d v="2021-06-13T00:00:00"/>
    <n v="872752"/>
    <x v="2"/>
    <s v="E3"/>
    <x v="0"/>
    <s v="Source Verified"/>
    <n v="50000"/>
    <n v="0.1356"/>
    <n v="623.20000000000005"/>
    <n v="0.1714"/>
    <n v="25000"/>
    <n v="20"/>
    <n v="16591"/>
  </r>
  <r>
    <n v="877787"/>
    <x v="8"/>
    <x v="0"/>
    <x v="9"/>
    <s v="Lincoln Square Synagogue"/>
    <x v="1"/>
    <x v="0"/>
    <x v="10"/>
    <d v="2021-11-13T00:00:00"/>
    <d v="2021-11-13T00:00:00"/>
    <x v="0"/>
    <x v="0"/>
    <d v="2021-12-13T00:00:00"/>
    <n v="1092506"/>
    <x v="2"/>
    <s v="E4"/>
    <x v="0"/>
    <s v="Source Verified"/>
    <n v="36000"/>
    <n v="8.3000000000000001E-3"/>
    <n v="133.12"/>
    <n v="0.19289999999999999"/>
    <n v="5100"/>
    <n v="16"/>
    <n v="2557"/>
  </r>
  <r>
    <n v="972613"/>
    <x v="21"/>
    <x v="0"/>
    <x v="0"/>
    <s v="People's Capital"/>
    <x v="1"/>
    <x v="0"/>
    <x v="13"/>
    <d v="2021-09-13T00:00:00"/>
    <d v="2021-04-13T00:00:00"/>
    <x v="0"/>
    <x v="0"/>
    <d v="2021-05-13T00:00:00"/>
    <n v="1194571"/>
    <x v="2"/>
    <s v="E3"/>
    <x v="0"/>
    <s v="Source Verified"/>
    <n v="60000"/>
    <n v="4.9200000000000001E-2"/>
    <n v="314.07"/>
    <n v="0.19420000000000001"/>
    <n v="12000"/>
    <n v="35"/>
    <n v="6194"/>
  </r>
  <r>
    <n v="1055723"/>
    <x v="23"/>
    <x v="0"/>
    <x v="8"/>
    <s v="CH2MHill"/>
    <x v="1"/>
    <x v="0"/>
    <x v="12"/>
    <d v="2021-12-15T00:00:00"/>
    <d v="2021-06-15T00:00:00"/>
    <x v="0"/>
    <x v="0"/>
    <d v="2021-07-15T00:00:00"/>
    <n v="1287291"/>
    <x v="2"/>
    <s v="E3"/>
    <x v="0"/>
    <s v="Source Verified"/>
    <n v="40000"/>
    <n v="6.1499999999999999E-2"/>
    <n v="314.07"/>
    <n v="0.19420000000000001"/>
    <n v="12000"/>
    <n v="7"/>
    <n v="14081"/>
  </r>
  <r>
    <n v="997204"/>
    <x v="1"/>
    <x v="0"/>
    <x v="4"/>
    <s v="union bank"/>
    <x v="1"/>
    <x v="0"/>
    <x v="13"/>
    <d v="2021-11-12T00:00:00"/>
    <d v="2021-05-12T00:00:00"/>
    <x v="0"/>
    <x v="0"/>
    <d v="2021-06-12T00:00:00"/>
    <n v="1222081"/>
    <x v="2"/>
    <s v="E1"/>
    <x v="0"/>
    <s v="Source Verified"/>
    <n v="60000"/>
    <n v="0.13800000000000001"/>
    <n v="360.41"/>
    <n v="0.18640000000000001"/>
    <n v="14000"/>
    <n v="14"/>
    <n v="2907"/>
  </r>
  <r>
    <n v="561487"/>
    <x v="1"/>
    <x v="0"/>
    <x v="4"/>
    <s v="Forester Properties, Inc."/>
    <x v="1"/>
    <x v="0"/>
    <x v="47"/>
    <d v="2021-05-16T00:00:00"/>
    <d v="2021-02-14T00:00:00"/>
    <x v="0"/>
    <x v="0"/>
    <d v="2021-03-14T00:00:00"/>
    <n v="722607"/>
    <x v="2"/>
    <s v="E1"/>
    <x v="0"/>
    <s v="Source Verified"/>
    <n v="40800"/>
    <n v="0.1988"/>
    <n v="206.29"/>
    <n v="0.16450000000000001"/>
    <n v="8400"/>
    <n v="17"/>
    <n v="10058"/>
  </r>
  <r>
    <n v="596727"/>
    <x v="2"/>
    <x v="0"/>
    <x v="4"/>
    <s v="Builders FirstSource"/>
    <x v="1"/>
    <x v="0"/>
    <x v="50"/>
    <d v="2021-12-13T00:00:00"/>
    <d v="2021-05-13T00:00:00"/>
    <x v="0"/>
    <x v="0"/>
    <d v="2021-06-13T00:00:00"/>
    <n v="765999"/>
    <x v="2"/>
    <s v="E3"/>
    <x v="0"/>
    <s v="Source Verified"/>
    <n v="56000"/>
    <n v="0.1862"/>
    <n v="399.28"/>
    <n v="0.1719"/>
    <n v="16000"/>
    <n v="14"/>
    <n v="12532"/>
  </r>
  <r>
    <n v="769930"/>
    <x v="11"/>
    <x v="0"/>
    <x v="2"/>
    <s v="Carrington College"/>
    <x v="1"/>
    <x v="0"/>
    <x v="6"/>
    <d v="2021-05-16T00:00:00"/>
    <d v="2021-01-13T00:00:00"/>
    <x v="0"/>
    <x v="0"/>
    <d v="2021-02-13T00:00:00"/>
    <n v="971462"/>
    <x v="2"/>
    <s v="E5"/>
    <x v="0"/>
    <s v="Source Verified"/>
    <n v="40512"/>
    <n v="0.1623"/>
    <n v="315.87"/>
    <n v="0.19689999999999999"/>
    <n v="12000"/>
    <n v="32"/>
    <n v="5684"/>
  </r>
  <r>
    <n v="730773"/>
    <x v="8"/>
    <x v="0"/>
    <x v="5"/>
    <s v="Newmark Knight Frank"/>
    <x v="1"/>
    <x v="0"/>
    <x v="25"/>
    <d v="2021-11-14T00:00:00"/>
    <d v="2021-06-14T00:00:00"/>
    <x v="0"/>
    <x v="0"/>
    <d v="2021-07-14T00:00:00"/>
    <n v="926771"/>
    <x v="2"/>
    <s v="E1"/>
    <x v="0"/>
    <s v="Source Verified"/>
    <n v="175000"/>
    <n v="5.4399999999999997E-2"/>
    <n v="282.11"/>
    <n v="0.16400000000000001"/>
    <n v="15000"/>
    <n v="17"/>
    <n v="11774"/>
  </r>
  <r>
    <n v="613751"/>
    <x v="8"/>
    <x v="0"/>
    <x v="5"/>
    <s v="us army"/>
    <x v="1"/>
    <x v="0"/>
    <x v="49"/>
    <d v="2021-05-16T00:00:00"/>
    <d v="2021-01-12T00:00:00"/>
    <x v="0"/>
    <x v="0"/>
    <d v="2021-02-12T00:00:00"/>
    <n v="786871"/>
    <x v="2"/>
    <s v="E1"/>
    <x v="0"/>
    <s v="Source Verified"/>
    <n v="54000"/>
    <n v="0.2016"/>
    <n v="194.34"/>
    <n v="0.1595"/>
    <n v="8000"/>
    <n v="22"/>
    <n v="2720"/>
  </r>
  <r>
    <n v="651216"/>
    <x v="1"/>
    <x v="0"/>
    <x v="7"/>
    <s v="torrance steel window co."/>
    <x v="1"/>
    <x v="0"/>
    <x v="21"/>
    <d v="2021-02-15T00:00:00"/>
    <d v="2021-02-14T00:00:00"/>
    <x v="0"/>
    <x v="0"/>
    <d v="2021-03-14T00:00:00"/>
    <n v="833038"/>
    <x v="2"/>
    <s v="E1"/>
    <x v="0"/>
    <s v="Source Verified"/>
    <n v="119400"/>
    <n v="3.3300000000000003E-2"/>
    <n v="613.28"/>
    <n v="0.16400000000000001"/>
    <n v="25000"/>
    <n v="9"/>
    <n v="27028"/>
  </r>
  <r>
    <n v="653289"/>
    <x v="1"/>
    <x v="0"/>
    <x v="1"/>
    <s v="City of Sacramento"/>
    <x v="1"/>
    <x v="0"/>
    <x v="21"/>
    <d v="2021-04-16T00:00:00"/>
    <d v="2021-11-11T00:00:00"/>
    <x v="0"/>
    <x v="0"/>
    <d v="2021-12-11T00:00:00"/>
    <n v="835469"/>
    <x v="2"/>
    <s v="E1"/>
    <x v="0"/>
    <s v="Source Verified"/>
    <n v="36996"/>
    <n v="0.17480000000000001"/>
    <n v="196.25"/>
    <n v="0.16400000000000001"/>
    <n v="8000"/>
    <n v="11"/>
    <n v="2654"/>
  </r>
  <r>
    <n v="864103"/>
    <x v="1"/>
    <x v="0"/>
    <x v="0"/>
    <s v="Forward Management"/>
    <x v="1"/>
    <x v="0"/>
    <x v="10"/>
    <d v="2021-09-14T00:00:00"/>
    <d v="2021-02-14T00:00:00"/>
    <x v="0"/>
    <x v="0"/>
    <d v="2021-03-14T00:00:00"/>
    <n v="1077261"/>
    <x v="2"/>
    <s v="E3"/>
    <x v="0"/>
    <s v="Source Verified"/>
    <n v="70000"/>
    <n v="8.1900000000000001E-2"/>
    <n v="361.56"/>
    <n v="0.18790000000000001"/>
    <n v="14000"/>
    <n v="19"/>
    <n v="10287"/>
  </r>
  <r>
    <n v="581357"/>
    <x v="18"/>
    <x v="0"/>
    <x v="0"/>
    <s v="Sapient Corp"/>
    <x v="1"/>
    <x v="0"/>
    <x v="54"/>
    <d v="2021-08-11T00:00:00"/>
    <d v="2021-05-11T00:00:00"/>
    <x v="0"/>
    <x v="0"/>
    <d v="2021-06-11T00:00:00"/>
    <n v="747253"/>
    <x v="2"/>
    <s v="E4"/>
    <x v="0"/>
    <s v="Source Verified"/>
    <n v="159996"/>
    <n v="7.2499999999999995E-2"/>
    <n v="316.95"/>
    <n v="0.17560000000000001"/>
    <n v="12600"/>
    <n v="32"/>
    <n v="2881"/>
  </r>
  <r>
    <n v="825911"/>
    <x v="1"/>
    <x v="0"/>
    <x v="0"/>
    <s v="Copart"/>
    <x v="1"/>
    <x v="0"/>
    <x v="44"/>
    <d v="2021-02-13T00:00:00"/>
    <d v="2021-08-12T00:00:00"/>
    <x v="0"/>
    <x v="0"/>
    <d v="2021-09-12T00:00:00"/>
    <n v="1034745"/>
    <x v="2"/>
    <s v="E5"/>
    <x v="0"/>
    <s v="Source Verified"/>
    <n v="48500"/>
    <n v="0.1007"/>
    <n v="326.39"/>
    <n v="0.19689999999999999"/>
    <n v="12400"/>
    <n v="14"/>
    <n v="4529"/>
  </r>
  <r>
    <n v="571642"/>
    <x v="28"/>
    <x v="0"/>
    <x v="3"/>
    <s v="Ben E. Keith Foods"/>
    <x v="1"/>
    <x v="0"/>
    <x v="54"/>
    <d v="2021-04-15T00:00:00"/>
    <d v="2021-11-14T00:00:00"/>
    <x v="0"/>
    <x v="0"/>
    <d v="2021-12-14T00:00:00"/>
    <n v="735297"/>
    <x v="2"/>
    <s v="E1"/>
    <x v="0"/>
    <s v="Source Verified"/>
    <n v="49600"/>
    <n v="9.4799999999999995E-2"/>
    <n v="388.63"/>
    <n v="0.16450000000000001"/>
    <n v="25000"/>
    <n v="7"/>
    <n v="19950"/>
  </r>
  <r>
    <n v="608230"/>
    <x v="30"/>
    <x v="0"/>
    <x v="3"/>
    <s v="University of Arkansas"/>
    <x v="1"/>
    <x v="0"/>
    <x v="49"/>
    <d v="2021-06-11T00:00:00"/>
    <d v="2021-01-11T00:00:00"/>
    <x v="0"/>
    <x v="0"/>
    <d v="2021-02-11T00:00:00"/>
    <n v="780251"/>
    <x v="2"/>
    <s v="E2"/>
    <x v="0"/>
    <s v="Source Verified"/>
    <n v="52000"/>
    <n v="0.2319"/>
    <n v="446.92"/>
    <n v="0.16320000000000001"/>
    <n v="18250"/>
    <n v="28"/>
    <n v="1696"/>
  </r>
  <r>
    <n v="753084"/>
    <x v="1"/>
    <x v="0"/>
    <x v="8"/>
    <s v="Pixomondo LLC"/>
    <x v="1"/>
    <x v="0"/>
    <x v="25"/>
    <d v="2021-05-16T00:00:00"/>
    <d v="2021-10-14T00:00:00"/>
    <x v="0"/>
    <x v="0"/>
    <d v="2021-11-14T00:00:00"/>
    <n v="952719"/>
    <x v="2"/>
    <s v="E2"/>
    <x v="0"/>
    <s v="Source Verified"/>
    <n v="182004"/>
    <n v="2.2100000000000002E-2"/>
    <n v="819.4"/>
    <n v="0.18390000000000001"/>
    <n v="32000"/>
    <n v="22"/>
    <n v="33594"/>
  </r>
  <r>
    <n v="735654"/>
    <x v="4"/>
    <x v="0"/>
    <x v="8"/>
    <s v="USM  Inc."/>
    <x v="1"/>
    <x v="0"/>
    <x v="25"/>
    <d v="2021-05-16T00:00:00"/>
    <d v="2021-08-12T00:00:00"/>
    <x v="0"/>
    <x v="0"/>
    <d v="2021-09-12T00:00:00"/>
    <n v="932430"/>
    <x v="2"/>
    <s v="E2"/>
    <x v="0"/>
    <s v="Source Verified"/>
    <n v="62208"/>
    <n v="0.15160000000000001"/>
    <n v="532.61"/>
    <n v="0.18390000000000001"/>
    <n v="20800"/>
    <n v="34"/>
    <n v="7989"/>
  </r>
  <r>
    <n v="706023"/>
    <x v="18"/>
    <x v="0"/>
    <x v="4"/>
    <s v="Bed Bath and Beyond Eservice Center"/>
    <x v="1"/>
    <x v="0"/>
    <x v="42"/>
    <d v="2021-05-16T00:00:00"/>
    <d v="2021-07-12T00:00:00"/>
    <x v="0"/>
    <x v="0"/>
    <d v="2021-08-12T00:00:00"/>
    <n v="898128"/>
    <x v="2"/>
    <s v="E4"/>
    <x v="0"/>
    <s v="Source Verified"/>
    <n v="40000"/>
    <n v="0.14069999999999999"/>
    <n v="201.03"/>
    <n v="0.17510000000000001"/>
    <n v="8000"/>
    <n v="11"/>
    <n v="3030"/>
  </r>
  <r>
    <n v="1051809"/>
    <x v="22"/>
    <x v="0"/>
    <x v="7"/>
    <s v="B&amp;N Construction"/>
    <x v="1"/>
    <x v="0"/>
    <x v="12"/>
    <d v="2021-05-16T00:00:00"/>
    <d v="2021-12-12T00:00:00"/>
    <x v="0"/>
    <x v="0"/>
    <d v="2022-01-12T00:00:00"/>
    <n v="1283310"/>
    <x v="2"/>
    <s v="E1"/>
    <x v="0"/>
    <s v="Source Verified"/>
    <n v="48000"/>
    <n v="0.1915"/>
    <n v="102.98"/>
    <n v="0.18640000000000001"/>
    <n v="4000"/>
    <n v="25"/>
    <n v="1231"/>
  </r>
  <r>
    <n v="745721"/>
    <x v="1"/>
    <x v="0"/>
    <x v="0"/>
    <s v="Macy's"/>
    <x v="1"/>
    <x v="0"/>
    <x v="25"/>
    <d v="2021-05-16T00:00:00"/>
    <d v="2021-04-14T00:00:00"/>
    <x v="0"/>
    <x v="0"/>
    <d v="2021-05-14T00:00:00"/>
    <n v="944341"/>
    <x v="2"/>
    <s v="E2"/>
    <x v="0"/>
    <s v="Source Verified"/>
    <n v="18000"/>
    <n v="0.13869999999999999"/>
    <n v="128.04"/>
    <n v="0.18390000000000001"/>
    <n v="5000"/>
    <n v="18"/>
    <n v="4480"/>
  </r>
  <r>
    <n v="671516"/>
    <x v="8"/>
    <x v="0"/>
    <x v="8"/>
    <s v="Johnson Johnson construction"/>
    <x v="1"/>
    <x v="0"/>
    <x v="0"/>
    <d v="2021-05-16T00:00:00"/>
    <d v="2021-11-11T00:00:00"/>
    <x v="0"/>
    <x v="0"/>
    <d v="2021-12-11T00:00:00"/>
    <n v="858457"/>
    <x v="2"/>
    <s v="E3"/>
    <x v="0"/>
    <s v="Source Verified"/>
    <n v="54996"/>
    <n v="7.6200000000000004E-2"/>
    <n v="62.32"/>
    <n v="0.1714"/>
    <n v="2500"/>
    <n v="23"/>
    <n v="559"/>
  </r>
  <r>
    <n v="757740"/>
    <x v="16"/>
    <x v="0"/>
    <x v="0"/>
    <s v="Boston Beauty"/>
    <x v="1"/>
    <x v="0"/>
    <x v="25"/>
    <d v="2021-08-13T00:00:00"/>
    <d v="2021-04-13T00:00:00"/>
    <x v="0"/>
    <x v="0"/>
    <d v="2021-05-13T00:00:00"/>
    <n v="957815"/>
    <x v="2"/>
    <s v="E3"/>
    <x v="0"/>
    <s v="Source Verified"/>
    <n v="60000"/>
    <n v="0.18859999999999999"/>
    <n v="154.96"/>
    <n v="0.18790000000000001"/>
    <n v="6000"/>
    <n v="27"/>
    <n v="3661"/>
  </r>
  <r>
    <n v="679103"/>
    <x v="18"/>
    <x v="0"/>
    <x v="3"/>
    <s v="Trident Mortgage"/>
    <x v="1"/>
    <x v="0"/>
    <x v="0"/>
    <d v="2021-05-16T00:00:00"/>
    <d v="2021-07-13T00:00:00"/>
    <x v="0"/>
    <x v="0"/>
    <d v="2021-08-13T00:00:00"/>
    <n v="867541"/>
    <x v="2"/>
    <s v="E3"/>
    <x v="0"/>
    <s v="Source Verified"/>
    <n v="62000"/>
    <n v="0.14630000000000001"/>
    <n v="423.78"/>
    <n v="0.1714"/>
    <n v="17000"/>
    <n v="26"/>
    <n v="11865"/>
  </r>
  <r>
    <n v="527956"/>
    <x v="11"/>
    <x v="0"/>
    <x v="8"/>
    <s v="day group"/>
    <x v="1"/>
    <x v="0"/>
    <x v="51"/>
    <d v="2021-06-12T00:00:00"/>
    <d v="2021-02-12T00:00:00"/>
    <x v="0"/>
    <x v="0"/>
    <d v="2021-03-12T00:00:00"/>
    <n v="682858"/>
    <x v="2"/>
    <s v="E4"/>
    <x v="0"/>
    <s v="Source Verified"/>
    <n v="30000"/>
    <n v="0.2072"/>
    <n v="251.55"/>
    <n v="0.17560000000000001"/>
    <n v="10000"/>
    <n v="21"/>
    <n v="5158"/>
  </r>
  <r>
    <n v="768946"/>
    <x v="31"/>
    <x v="0"/>
    <x v="6"/>
    <s v="Allstate"/>
    <x v="5"/>
    <x v="0"/>
    <x v="6"/>
    <d v="2021-07-15T00:00:00"/>
    <d v="2021-03-15T00:00:00"/>
    <x v="0"/>
    <x v="0"/>
    <d v="2021-04-15T00:00:00"/>
    <n v="970346"/>
    <x v="2"/>
    <s v="F1"/>
    <x v="0"/>
    <s v="Source Verified"/>
    <n v="31200"/>
    <n v="0.2112"/>
    <n v="213.07"/>
    <n v="0.20250000000000001"/>
    <n v="8000"/>
    <n v="26"/>
    <n v="9936"/>
  </r>
  <r>
    <n v="605644"/>
    <x v="0"/>
    <x v="0"/>
    <x v="6"/>
    <s v="aspen square management"/>
    <x v="5"/>
    <x v="0"/>
    <x v="49"/>
    <d v="2021-07-11T00:00:00"/>
    <d v="2021-09-11T00:00:00"/>
    <x v="0"/>
    <x v="0"/>
    <d v="2021-10-11T00:00:00"/>
    <n v="776957"/>
    <x v="2"/>
    <s v="F2"/>
    <x v="0"/>
    <s v="Source Verified"/>
    <n v="50004"/>
    <n v="0.17419999999999999"/>
    <n v="453.02"/>
    <n v="0.1817"/>
    <n v="24250"/>
    <n v="9"/>
    <n v="4725"/>
  </r>
  <r>
    <n v="814375"/>
    <x v="8"/>
    <x v="0"/>
    <x v="3"/>
    <s v="Christian Dior Perfumes, LLC"/>
    <x v="5"/>
    <x v="0"/>
    <x v="44"/>
    <d v="2021-05-16T00:00:00"/>
    <d v="2021-06-15T00:00:00"/>
    <x v="0"/>
    <x v="0"/>
    <d v="2021-07-15T00:00:00"/>
    <n v="1021886"/>
    <x v="2"/>
    <s v="F3"/>
    <x v="0"/>
    <s v="Source Verified"/>
    <n v="120000"/>
    <n v="0.1096"/>
    <n v="378.67"/>
    <n v="0.2099"/>
    <n v="14000"/>
    <n v="26"/>
    <n v="17419"/>
  </r>
  <r>
    <n v="739619"/>
    <x v="20"/>
    <x v="0"/>
    <x v="8"/>
    <s v="Mariposa Community Health Center"/>
    <x v="5"/>
    <x v="0"/>
    <x v="29"/>
    <d v="2021-08-12T00:00:00"/>
    <d v="2021-03-12T00:00:00"/>
    <x v="0"/>
    <x v="0"/>
    <d v="2021-04-12T00:00:00"/>
    <n v="937211"/>
    <x v="2"/>
    <s v="F1"/>
    <x v="0"/>
    <s v="Source Verified"/>
    <n v="37440"/>
    <n v="8.0799999999999997E-2"/>
    <n v="51.06"/>
    <n v="0.1825"/>
    <n v="2000"/>
    <n v="8"/>
    <n v="568"/>
  </r>
  <r>
    <n v="1038475"/>
    <x v="1"/>
    <x v="0"/>
    <x v="8"/>
    <s v="Datrose"/>
    <x v="5"/>
    <x v="0"/>
    <x v="12"/>
    <d v="2021-06-13T00:00:00"/>
    <d v="2021-01-13T00:00:00"/>
    <x v="0"/>
    <x v="0"/>
    <d v="2021-02-13T00:00:00"/>
    <n v="1268396"/>
    <x v="2"/>
    <s v="F1"/>
    <x v="0"/>
    <s v="Source Verified"/>
    <n v="71040"/>
    <n v="6.5199999999999994E-2"/>
    <n v="566.83000000000004"/>
    <n v="0.2089"/>
    <n v="21000"/>
    <n v="19"/>
    <n v="8408"/>
  </r>
  <r>
    <n v="643484"/>
    <x v="8"/>
    <x v="0"/>
    <x v="4"/>
    <s v="MGroup Consultants"/>
    <x v="5"/>
    <x v="0"/>
    <x v="21"/>
    <d v="2021-04-16T00:00:00"/>
    <d v="2021-07-12T00:00:00"/>
    <x v="0"/>
    <x v="0"/>
    <d v="2021-08-12T00:00:00"/>
    <n v="823509"/>
    <x v="2"/>
    <s v="F3"/>
    <x v="0"/>
    <s v="Source Verified"/>
    <n v="60000"/>
    <n v="0.1454"/>
    <n v="385.33"/>
    <n v="0.18540000000000001"/>
    <n v="15000"/>
    <n v="8"/>
    <n v="5487"/>
  </r>
  <r>
    <n v="749183"/>
    <x v="1"/>
    <x v="0"/>
    <x v="1"/>
    <s v="usxpress inc"/>
    <x v="5"/>
    <x v="0"/>
    <x v="25"/>
    <d v="2021-09-12T00:00:00"/>
    <d v="2021-10-12T00:00:00"/>
    <x v="0"/>
    <x v="0"/>
    <d v="2021-11-12T00:00:00"/>
    <n v="934246"/>
    <x v="2"/>
    <s v="F1"/>
    <x v="0"/>
    <s v="Source Verified"/>
    <n v="45600"/>
    <n v="0.20369999999999999"/>
    <n v="204.24"/>
    <n v="0.1825"/>
    <n v="8000"/>
    <n v="21"/>
    <n v="3471"/>
  </r>
  <r>
    <n v="592953"/>
    <x v="2"/>
    <x v="0"/>
    <x v="8"/>
    <s v="Power Engineers Inc."/>
    <x v="5"/>
    <x v="0"/>
    <x v="50"/>
    <d v="2021-02-14T00:00:00"/>
    <d v="2021-09-13T00:00:00"/>
    <x v="0"/>
    <x v="0"/>
    <d v="2021-10-13T00:00:00"/>
    <n v="761487"/>
    <x v="2"/>
    <s v="F3"/>
    <x v="0"/>
    <s v="Source Verified"/>
    <n v="58000"/>
    <n v="0.15429999999999999"/>
    <n v="259.63"/>
    <n v="0.19040000000000001"/>
    <n v="10000"/>
    <n v="18"/>
    <n v="9614"/>
  </r>
  <r>
    <n v="698921"/>
    <x v="5"/>
    <x v="0"/>
    <x v="8"/>
    <s v="Richard King Insurance Agcy"/>
    <x v="5"/>
    <x v="0"/>
    <x v="42"/>
    <d v="2021-05-16T00:00:00"/>
    <d v="2021-11-11T00:00:00"/>
    <x v="0"/>
    <x v="0"/>
    <d v="2021-12-11T00:00:00"/>
    <n v="890413"/>
    <x v="2"/>
    <s v="F4"/>
    <x v="0"/>
    <s v="Source Verified"/>
    <n v="35000"/>
    <n v="6.1699999999999998E-2"/>
    <n v="235.26"/>
    <n v="0.19359999999999999"/>
    <n v="9000"/>
    <n v="13"/>
    <n v="1875"/>
  </r>
  <r>
    <n v="894072"/>
    <x v="20"/>
    <x v="0"/>
    <x v="6"/>
    <s v="apple"/>
    <x v="5"/>
    <x v="0"/>
    <x v="13"/>
    <d v="2021-08-12T00:00:00"/>
    <d v="2021-03-12T00:00:00"/>
    <x v="0"/>
    <x v="0"/>
    <d v="2021-04-12T00:00:00"/>
    <n v="1111239"/>
    <x v="2"/>
    <s v="F1"/>
    <x v="0"/>
    <s v="Source Verified"/>
    <n v="85000"/>
    <n v="4.7E-2"/>
    <n v="316.48"/>
    <n v="0.2089"/>
    <n v="11725"/>
    <n v="15"/>
    <n v="1970"/>
  </r>
  <r>
    <n v="770980"/>
    <x v="28"/>
    <x v="0"/>
    <x v="6"/>
    <s v="GCRMC"/>
    <x v="5"/>
    <x v="0"/>
    <x v="6"/>
    <d v="2021-03-16T00:00:00"/>
    <d v="2021-06-12T00:00:00"/>
    <x v="0"/>
    <x v="0"/>
    <d v="2021-07-12T00:00:00"/>
    <n v="972712"/>
    <x v="2"/>
    <s v="F2"/>
    <x v="0"/>
    <s v="Source Verified"/>
    <n v="48996"/>
    <n v="9.5799999999999996E-2"/>
    <n v="123.47"/>
    <n v="0.20619999999999999"/>
    <n v="4600"/>
    <n v="18"/>
    <n v="1741"/>
  </r>
  <r>
    <n v="680992"/>
    <x v="8"/>
    <x v="0"/>
    <x v="3"/>
    <s v="Frendel, Brown &amp; Weissman LLP"/>
    <x v="5"/>
    <x v="0"/>
    <x v="0"/>
    <d v="2021-04-16T00:00:00"/>
    <d v="2021-07-12T00:00:00"/>
    <x v="0"/>
    <x v="0"/>
    <d v="2021-08-12T00:00:00"/>
    <n v="869927"/>
    <x v="2"/>
    <s v="F4"/>
    <x v="0"/>
    <s v="Source Verified"/>
    <n v="42000"/>
    <n v="0.11459999999999999"/>
    <n v="156.84"/>
    <n v="0.19359999999999999"/>
    <n v="6000"/>
    <n v="18"/>
    <n v="2502"/>
  </r>
  <r>
    <n v="852809"/>
    <x v="8"/>
    <x v="0"/>
    <x v="3"/>
    <m/>
    <x v="5"/>
    <x v="0"/>
    <x v="11"/>
    <d v="2021-02-13T00:00:00"/>
    <d v="2021-09-12T00:00:00"/>
    <x v="0"/>
    <x v="0"/>
    <d v="2021-10-12T00:00:00"/>
    <n v="1064929"/>
    <x v="2"/>
    <s v="F5"/>
    <x v="0"/>
    <s v="Source Verified"/>
    <n v="300000"/>
    <n v="2.7699999999999999E-2"/>
    <n v="582.4"/>
    <n v="0.21740000000000001"/>
    <n v="33500"/>
    <n v="14"/>
    <n v="3078"/>
  </r>
  <r>
    <n v="758131"/>
    <x v="5"/>
    <x v="0"/>
    <x v="4"/>
    <s v="miami beach police dept"/>
    <x v="5"/>
    <x v="0"/>
    <x v="25"/>
    <d v="2021-03-12T00:00:00"/>
    <d v="2021-10-11T00:00:00"/>
    <x v="0"/>
    <x v="0"/>
    <d v="2021-11-11T00:00:00"/>
    <n v="958255"/>
    <x v="2"/>
    <s v="F2"/>
    <x v="0"/>
    <s v="Source Verified"/>
    <n v="50004"/>
    <n v="0.18"/>
    <n v="277.8"/>
    <n v="0.20619999999999999"/>
    <n v="10350"/>
    <n v="14"/>
    <n v="1557"/>
  </r>
  <r>
    <n v="758321"/>
    <x v="4"/>
    <x v="0"/>
    <x v="2"/>
    <s v="NPL"/>
    <x v="5"/>
    <x v="0"/>
    <x v="25"/>
    <d v="2021-04-15T00:00:00"/>
    <d v="2021-12-14T00:00:00"/>
    <x v="0"/>
    <x v="0"/>
    <d v="2022-01-14T00:00:00"/>
    <n v="958473"/>
    <x v="2"/>
    <s v="F4"/>
    <x v="0"/>
    <s v="Source Verified"/>
    <n v="45000"/>
    <n v="8.9899999999999994E-2"/>
    <n v="201.7"/>
    <n v="0.21360000000000001"/>
    <n v="7400"/>
    <n v="10"/>
    <n v="8925"/>
  </r>
  <r>
    <n v="567146"/>
    <x v="1"/>
    <x v="0"/>
    <x v="7"/>
    <s v="Duda Farm Fresh Foods"/>
    <x v="5"/>
    <x v="0"/>
    <x v="47"/>
    <d v="2021-05-15T00:00:00"/>
    <d v="2021-05-13T00:00:00"/>
    <x v="0"/>
    <x v="0"/>
    <d v="2021-06-13T00:00:00"/>
    <n v="729592"/>
    <x v="2"/>
    <s v="F1"/>
    <x v="0"/>
    <s v="Source Verified"/>
    <n v="160000"/>
    <n v="0.1042"/>
    <n v="638.92999999999995"/>
    <n v="0.183"/>
    <n v="25000"/>
    <n v="36"/>
    <n v="20908"/>
  </r>
  <r>
    <n v="656273"/>
    <x v="8"/>
    <x v="0"/>
    <x v="0"/>
    <s v="tree frog data solutions  inc"/>
    <x v="5"/>
    <x v="0"/>
    <x v="21"/>
    <d v="2021-01-14T00:00:00"/>
    <d v="2021-09-13T00:00:00"/>
    <x v="0"/>
    <x v="0"/>
    <d v="2021-10-13T00:00:00"/>
    <n v="839379"/>
    <x v="2"/>
    <s v="F3"/>
    <x v="0"/>
    <s v="Source Verified"/>
    <n v="38088"/>
    <n v="0.1676"/>
    <n v="259.36"/>
    <n v="0.18990000000000001"/>
    <n v="10000"/>
    <n v="11"/>
    <n v="8663"/>
  </r>
  <r>
    <n v="796094"/>
    <x v="9"/>
    <x v="0"/>
    <x v="0"/>
    <s v="Ameritox"/>
    <x v="5"/>
    <x v="0"/>
    <x v="6"/>
    <d v="2021-09-14T00:00:00"/>
    <d v="2021-05-14T00:00:00"/>
    <x v="0"/>
    <x v="0"/>
    <d v="2021-06-14T00:00:00"/>
    <n v="1000853"/>
    <x v="2"/>
    <s v="F5"/>
    <x v="0"/>
    <s v="Source Verified"/>
    <n v="37000"/>
    <n v="6.4899999999999999E-2"/>
    <n v="351.64"/>
    <n v="0.21740000000000001"/>
    <n v="12800"/>
    <n v="4"/>
    <n v="12691"/>
  </r>
  <r>
    <n v="521253"/>
    <x v="2"/>
    <x v="0"/>
    <x v="6"/>
    <s v="Tate Branch Dodge"/>
    <x v="5"/>
    <x v="0"/>
    <x v="51"/>
    <d v="2021-05-16T00:00:00"/>
    <d v="2021-07-10T00:00:00"/>
    <x v="0"/>
    <x v="0"/>
    <d v="2021-08-10T00:00:00"/>
    <n v="674031"/>
    <x v="2"/>
    <s v="F2"/>
    <x v="0"/>
    <s v="Source Verified"/>
    <n v="18000"/>
    <n v="0.184"/>
    <n v="82.43"/>
    <n v="0.1867"/>
    <n v="3200"/>
    <n v="5"/>
    <n v="3427"/>
  </r>
  <r>
    <n v="888223"/>
    <x v="18"/>
    <x v="0"/>
    <x v="8"/>
    <s v="PALS"/>
    <x v="5"/>
    <x v="0"/>
    <x v="10"/>
    <d v="2021-01-15T00:00:00"/>
    <d v="2021-08-14T00:00:00"/>
    <x v="0"/>
    <x v="0"/>
    <d v="2021-09-14T00:00:00"/>
    <n v="1104570"/>
    <x v="2"/>
    <s v="F1"/>
    <x v="0"/>
    <s v="Source Verified"/>
    <n v="50000"/>
    <n v="4.3900000000000002E-2"/>
    <n v="107.97"/>
    <n v="0.2089"/>
    <n v="4000"/>
    <n v="7"/>
    <n v="3996"/>
  </r>
  <r>
    <n v="834976"/>
    <x v="8"/>
    <x v="0"/>
    <x v="4"/>
    <s v="Black Rabbit Bar"/>
    <x v="5"/>
    <x v="0"/>
    <x v="11"/>
    <d v="2021-05-16T00:00:00"/>
    <d v="2021-01-15T00:00:00"/>
    <x v="0"/>
    <x v="0"/>
    <d v="2021-02-15T00:00:00"/>
    <n v="1044880"/>
    <x v="2"/>
    <s v="F3"/>
    <x v="0"/>
    <s v="Source Verified"/>
    <n v="45000"/>
    <n v="0.1109"/>
    <n v="473.34"/>
    <n v="0.2099"/>
    <n v="17500"/>
    <n v="7"/>
    <n v="20260"/>
  </r>
  <r>
    <n v="1057031"/>
    <x v="8"/>
    <x v="0"/>
    <x v="9"/>
    <s v="El Diario La Prensa"/>
    <x v="5"/>
    <x v="0"/>
    <x v="12"/>
    <d v="2021-02-13T00:00:00"/>
    <d v="2021-08-12T00:00:00"/>
    <x v="0"/>
    <x v="0"/>
    <d v="2021-09-12T00:00:00"/>
    <n v="1288585"/>
    <x v="2"/>
    <s v="F2"/>
    <x v="0"/>
    <s v="Source Verified"/>
    <n v="75000"/>
    <n v="0.1173"/>
    <n v="511.57"/>
    <n v="0.21279999999999999"/>
    <n v="18800"/>
    <n v="9"/>
    <n v="5085"/>
  </r>
  <r>
    <n v="1006841"/>
    <x v="25"/>
    <x v="0"/>
    <x v="5"/>
    <s v="Nordstrom"/>
    <x v="5"/>
    <x v="0"/>
    <x v="22"/>
    <d v="2021-12-13T00:00:00"/>
    <d v="2021-09-13T00:00:00"/>
    <x v="0"/>
    <x v="0"/>
    <d v="2021-10-13T00:00:00"/>
    <n v="1233198"/>
    <x v="2"/>
    <s v="F2"/>
    <x v="0"/>
    <s v="Source Verified"/>
    <n v="35000"/>
    <n v="0.16489999999999999"/>
    <n v="384.36"/>
    <n v="0.21279999999999999"/>
    <n v="14125"/>
    <n v="37"/>
    <n v="16444"/>
  </r>
  <r>
    <n v="676925"/>
    <x v="1"/>
    <x v="0"/>
    <x v="6"/>
    <s v="Thrillist.com"/>
    <x v="5"/>
    <x v="0"/>
    <x v="0"/>
    <d v="2021-11-14T00:00:00"/>
    <d v="2021-06-14T00:00:00"/>
    <x v="0"/>
    <x v="0"/>
    <d v="2021-07-14T00:00:00"/>
    <n v="864961"/>
    <x v="2"/>
    <s v="F2"/>
    <x v="0"/>
    <s v="Source Verified"/>
    <n v="130000"/>
    <n v="8.0799999999999997E-2"/>
    <n v="154.4"/>
    <n v="0.1862"/>
    <n v="6000"/>
    <n v="14"/>
    <n v="6437"/>
  </r>
  <r>
    <n v="741724"/>
    <x v="16"/>
    <x v="0"/>
    <x v="4"/>
    <s v="Molisse Realty Group"/>
    <x v="5"/>
    <x v="0"/>
    <x v="6"/>
    <d v="2021-04-16T00:00:00"/>
    <d v="2021-03-12T00:00:00"/>
    <x v="0"/>
    <x v="0"/>
    <d v="2021-04-12T00:00:00"/>
    <n v="939706"/>
    <x v="2"/>
    <s v="F5"/>
    <x v="0"/>
    <s v="Source Verified"/>
    <n v="60000"/>
    <n v="0.1928"/>
    <n v="322.39"/>
    <n v="0.22939999999999999"/>
    <n v="15000"/>
    <n v="13"/>
    <n v="2893"/>
  </r>
  <r>
    <n v="782129"/>
    <x v="1"/>
    <x v="0"/>
    <x v="0"/>
    <s v="BILLABONG USA"/>
    <x v="5"/>
    <x v="0"/>
    <x v="6"/>
    <d v="2021-03-14T00:00:00"/>
    <d v="2021-09-13T00:00:00"/>
    <x v="0"/>
    <x v="0"/>
    <d v="2021-10-13T00:00:00"/>
    <n v="985073"/>
    <x v="2"/>
    <s v="F2"/>
    <x v="0"/>
    <s v="Source Verified"/>
    <n v="50000"/>
    <n v="0.1231"/>
    <n v="344.65"/>
    <n v="0.21820000000000001"/>
    <n v="18000"/>
    <n v="27"/>
    <n v="10510"/>
  </r>
  <r>
    <n v="848559"/>
    <x v="33"/>
    <x v="0"/>
    <x v="6"/>
    <s v="Okonite"/>
    <x v="6"/>
    <x v="0"/>
    <x v="11"/>
    <d v="2021-05-16T00:00:00"/>
    <d v="2021-01-12T00:00:00"/>
    <x v="0"/>
    <x v="0"/>
    <d v="2021-02-12T00:00:00"/>
    <n v="1060176"/>
    <x v="2"/>
    <s v="G2"/>
    <x v="0"/>
    <s v="Source Verified"/>
    <n v="37000"/>
    <n v="8.1699999999999995E-2"/>
    <n v="457.44"/>
    <n v="0.2248"/>
    <n v="16400"/>
    <n v="9"/>
    <n v="1846"/>
  </r>
  <r>
    <n v="598126"/>
    <x v="5"/>
    <x v="0"/>
    <x v="3"/>
    <s v="Brevard County Clerk of Courts"/>
    <x v="6"/>
    <x v="0"/>
    <x v="50"/>
    <d v="2021-09-13T00:00:00"/>
    <d v="2021-04-13T00:00:00"/>
    <x v="0"/>
    <x v="0"/>
    <d v="2021-05-13T00:00:00"/>
    <n v="767696"/>
    <x v="2"/>
    <s v="G1"/>
    <x v="0"/>
    <s v="Source Verified"/>
    <n v="24000"/>
    <n v="4.4999999999999998E-2"/>
    <n v="159.5"/>
    <n v="0.2016"/>
    <n v="6000"/>
    <n v="9"/>
    <n v="4864"/>
  </r>
  <r>
    <n v="803805"/>
    <x v="25"/>
    <x v="0"/>
    <x v="3"/>
    <s v="US Army"/>
    <x v="6"/>
    <x v="0"/>
    <x v="44"/>
    <d v="2021-03-12T00:00:00"/>
    <d v="2021-10-11T00:00:00"/>
    <x v="0"/>
    <x v="0"/>
    <d v="2021-11-11T00:00:00"/>
    <n v="1009603"/>
    <x v="2"/>
    <s v="G2"/>
    <x v="0"/>
    <s v="Source Verified"/>
    <n v="60000"/>
    <n v="0.22900000000000001"/>
    <n v="557.86"/>
    <n v="0.2248"/>
    <n v="20000"/>
    <n v="10"/>
    <n v="2547"/>
  </r>
  <r>
    <n v="641768"/>
    <x v="8"/>
    <x v="0"/>
    <x v="0"/>
    <s v="On Deck Capital"/>
    <x v="6"/>
    <x v="0"/>
    <x v="21"/>
    <d v="2021-04-16T00:00:00"/>
    <d v="2021-03-12T00:00:00"/>
    <x v="0"/>
    <x v="0"/>
    <d v="2021-04-12T00:00:00"/>
    <n v="821488"/>
    <x v="2"/>
    <s v="G2"/>
    <x v="0"/>
    <s v="Source Verified"/>
    <n v="55000"/>
    <n v="0.22600000000000001"/>
    <n v="404.29"/>
    <n v="0.20030000000000001"/>
    <n v="15250"/>
    <n v="9"/>
    <n v="5680"/>
  </r>
  <r>
    <n v="656828"/>
    <x v="33"/>
    <x v="0"/>
    <x v="8"/>
    <s v="Colliers International"/>
    <x v="6"/>
    <x v="0"/>
    <x v="0"/>
    <d v="2021-07-14T00:00:00"/>
    <d v="2021-03-14T00:00:00"/>
    <x v="0"/>
    <x v="0"/>
    <d v="2021-04-14T00:00:00"/>
    <n v="840042"/>
    <x v="2"/>
    <s v="G1"/>
    <x v="0"/>
    <s v="Source Verified"/>
    <n v="36000"/>
    <n v="0.12529999999999999"/>
    <n v="398.33"/>
    <n v="0.2011"/>
    <n v="15000"/>
    <n v="12"/>
    <n v="15481"/>
  </r>
  <r>
    <n v="1031468"/>
    <x v="5"/>
    <x v="0"/>
    <x v="6"/>
    <s v="Columbia Hospital"/>
    <x v="6"/>
    <x v="0"/>
    <x v="22"/>
    <d v="2021-08-12T00:00:00"/>
    <d v="2021-04-12T00:00:00"/>
    <x v="0"/>
    <x v="0"/>
    <d v="2021-05-12T00:00:00"/>
    <n v="1261116"/>
    <x v="2"/>
    <s v="G3"/>
    <x v="0"/>
    <s v="Source Verified"/>
    <n v="45600"/>
    <n v="0.23680000000000001"/>
    <n v="422.37"/>
    <n v="0.23519999999999999"/>
    <n v="14825"/>
    <n v="44"/>
    <n v="2184"/>
  </r>
  <r>
    <n v="656918"/>
    <x v="18"/>
    <x v="0"/>
    <x v="4"/>
    <s v="Ocean Health Initiatives"/>
    <x v="6"/>
    <x v="0"/>
    <x v="21"/>
    <d v="2021-03-14T00:00:00"/>
    <d v="2021-11-13T00:00:00"/>
    <x v="0"/>
    <x v="0"/>
    <d v="2021-12-13T00:00:00"/>
    <n v="840155"/>
    <x v="2"/>
    <s v="G1"/>
    <x v="0"/>
    <s v="Source Verified"/>
    <n v="40000"/>
    <n v="0.13650000000000001"/>
    <n v="398.33"/>
    <n v="0.2011"/>
    <n v="15000"/>
    <n v="18"/>
    <n v="14026"/>
  </r>
  <r>
    <n v="520417"/>
    <x v="4"/>
    <x v="0"/>
    <x v="9"/>
    <s v="conicelli toyota"/>
    <x v="6"/>
    <x v="0"/>
    <x v="51"/>
    <d v="2021-11-10T00:00:00"/>
    <d v="2021-07-10T00:00:00"/>
    <x v="0"/>
    <x v="0"/>
    <d v="2021-08-10T00:00:00"/>
    <n v="672800"/>
    <x v="2"/>
    <s v="G2"/>
    <x v="0"/>
    <s v="Source Verified"/>
    <n v="23000"/>
    <n v="0.1273"/>
    <n v="227.72"/>
    <n v="0.20530000000000001"/>
    <n v="8500"/>
    <n v="9"/>
    <n v="605"/>
  </r>
  <r>
    <n v="572971"/>
    <x v="12"/>
    <x v="0"/>
    <x v="4"/>
    <s v="Acs"/>
    <x v="4"/>
    <x v="0"/>
    <x v="54"/>
    <d v="2021-09-11T00:00:00"/>
    <d v="2021-04-11T00:00:00"/>
    <x v="0"/>
    <x v="0"/>
    <d v="2021-05-11T00:00:00"/>
    <n v="737013"/>
    <x v="2"/>
    <s v="D4"/>
    <x v="0"/>
    <s v="Source Verified"/>
    <n v="26000"/>
    <n v="2.2100000000000002E-2"/>
    <n v="109.32"/>
    <n v="0.1595"/>
    <n v="4500"/>
    <n v="15"/>
    <n v="951"/>
  </r>
  <r>
    <n v="853571"/>
    <x v="20"/>
    <x v="0"/>
    <x v="8"/>
    <s v="La Stalla"/>
    <x v="2"/>
    <x v="1"/>
    <x v="11"/>
    <d v="2021-08-15T00:00:00"/>
    <d v="2021-09-15T00:00:00"/>
    <x v="0"/>
    <x v="0"/>
    <d v="2021-10-15T00:00:00"/>
    <n v="1065744"/>
    <x v="2"/>
    <s v="B5"/>
    <x v="0"/>
    <s v="Source Verified"/>
    <n v="36000"/>
    <n v="0.20569999999999999"/>
    <n v="207.39"/>
    <n v="0.11990000000000001"/>
    <n v="13500"/>
    <n v="23"/>
    <n v="9955"/>
  </r>
  <r>
    <n v="1054445"/>
    <x v="3"/>
    <x v="0"/>
    <x v="10"/>
    <s v="look after hair company"/>
    <x v="0"/>
    <x v="1"/>
    <x v="12"/>
    <d v="2021-06-14T00:00:00"/>
    <d v="2021-01-14T00:00:00"/>
    <x v="0"/>
    <x v="0"/>
    <d v="2021-02-14T00:00:00"/>
    <n v="1286076"/>
    <x v="2"/>
    <s v="C2"/>
    <x v="0"/>
    <s v="Source Verified"/>
    <n v="35000"/>
    <n v="0.1313"/>
    <n v="242.28"/>
    <n v="0.14269999999999999"/>
    <n v="12200"/>
    <n v="20"/>
    <n v="7027"/>
  </r>
  <r>
    <n v="680422"/>
    <x v="14"/>
    <x v="0"/>
    <x v="4"/>
    <s v="Intelitek Inc."/>
    <x v="4"/>
    <x v="1"/>
    <x v="0"/>
    <d v="2021-10-14T00:00:00"/>
    <d v="2021-05-14T00:00:00"/>
    <x v="0"/>
    <x v="0"/>
    <d v="2021-06-14T00:00:00"/>
    <n v="869154"/>
    <x v="2"/>
    <s v="D3"/>
    <x v="0"/>
    <s v="Source Verified"/>
    <n v="34216"/>
    <n v="0.1094"/>
    <n v="186.71"/>
    <n v="0.15279999999999999"/>
    <n v="7800"/>
    <n v="8"/>
    <n v="7565"/>
  </r>
  <r>
    <n v="892064"/>
    <x v="8"/>
    <x v="0"/>
    <x v="3"/>
    <s v="Global Crossing"/>
    <x v="4"/>
    <x v="1"/>
    <x v="10"/>
    <d v="2021-05-16T00:00:00"/>
    <d v="2021-10-12T00:00:00"/>
    <x v="0"/>
    <x v="0"/>
    <d v="2021-11-12T00:00:00"/>
    <n v="1108939"/>
    <x v="2"/>
    <s v="D2"/>
    <x v="0"/>
    <s v="Source Verified"/>
    <n v="103000"/>
    <n v="9.5000000000000001E-2"/>
    <n v="346.21"/>
    <n v="0.16769999999999999"/>
    <n v="14000"/>
    <n v="25"/>
    <n v="4154"/>
  </r>
  <r>
    <n v="767989"/>
    <x v="8"/>
    <x v="0"/>
    <x v="10"/>
    <s v="Town of Islip"/>
    <x v="4"/>
    <x v="1"/>
    <x v="25"/>
    <d v="2021-04-16T00:00:00"/>
    <d v="2021-01-12T00:00:00"/>
    <x v="0"/>
    <x v="0"/>
    <d v="2021-02-12T00:00:00"/>
    <n v="969189"/>
    <x v="2"/>
    <s v="D3"/>
    <x v="0"/>
    <s v="Source Verified"/>
    <n v="65000"/>
    <n v="0.13200000000000001"/>
    <n v="442.43"/>
    <n v="0.16489999999999999"/>
    <n v="18000"/>
    <n v="26"/>
    <n v="3094"/>
  </r>
  <r>
    <n v="524680"/>
    <x v="19"/>
    <x v="0"/>
    <x v="1"/>
    <s v="Franklin County"/>
    <x v="4"/>
    <x v="1"/>
    <x v="51"/>
    <d v="2021-05-16T00:00:00"/>
    <d v="2021-10-11T00:00:00"/>
    <x v="0"/>
    <x v="0"/>
    <d v="2021-11-11T00:00:00"/>
    <n v="678872"/>
    <x v="2"/>
    <s v="D3"/>
    <x v="0"/>
    <s v="Source Verified"/>
    <n v="46000"/>
    <n v="0.2147"/>
    <n v="361.44"/>
    <n v="0.15579999999999999"/>
    <n v="15000"/>
    <n v="21"/>
    <n v="5775"/>
  </r>
  <r>
    <n v="783962"/>
    <x v="5"/>
    <x v="0"/>
    <x v="3"/>
    <s v="Columbia Bank"/>
    <x v="4"/>
    <x v="1"/>
    <x v="6"/>
    <d v="2021-05-16T00:00:00"/>
    <d v="2021-12-11T00:00:00"/>
    <x v="0"/>
    <x v="0"/>
    <d v="2022-01-11T00:00:00"/>
    <n v="987126"/>
    <x v="2"/>
    <s v="D3"/>
    <x v="0"/>
    <s v="Source Verified"/>
    <n v="70000"/>
    <n v="0.1123"/>
    <n v="196.64"/>
    <n v="0.16489999999999999"/>
    <n v="8000"/>
    <n v="46"/>
    <n v="4480"/>
  </r>
  <r>
    <n v="609918"/>
    <x v="13"/>
    <x v="0"/>
    <x v="3"/>
    <s v="Edmonds Community College"/>
    <x v="4"/>
    <x v="1"/>
    <x v="49"/>
    <d v="2021-05-16T00:00:00"/>
    <d v="2021-07-11T00:00:00"/>
    <x v="0"/>
    <x v="0"/>
    <d v="2021-08-11T00:00:00"/>
    <n v="782274"/>
    <x v="2"/>
    <s v="D4"/>
    <x v="0"/>
    <s v="Source Verified"/>
    <n v="80000"/>
    <n v="0.19320000000000001"/>
    <n v="334.54"/>
    <n v="0.152"/>
    <n v="14000"/>
    <n v="28"/>
    <n v="2675"/>
  </r>
  <r>
    <n v="543363"/>
    <x v="1"/>
    <x v="0"/>
    <x v="10"/>
    <s v="KB Home"/>
    <x v="1"/>
    <x v="1"/>
    <x v="43"/>
    <d v="2021-04-13T00:00:00"/>
    <d v="2021-09-12T00:00:00"/>
    <x v="0"/>
    <x v="0"/>
    <d v="2021-10-12T00:00:00"/>
    <n v="701037"/>
    <x v="2"/>
    <s v="E3"/>
    <x v="0"/>
    <s v="Source Verified"/>
    <n v="110000"/>
    <n v="6.3600000000000004E-2"/>
    <n v="299.45999999999998"/>
    <n v="0.1719"/>
    <n v="12000"/>
    <n v="24"/>
    <n v="8246"/>
  </r>
  <r>
    <n v="742259"/>
    <x v="37"/>
    <x v="0"/>
    <x v="3"/>
    <s v="City of Beaverton"/>
    <x v="1"/>
    <x v="1"/>
    <x v="25"/>
    <d v="2021-05-16T00:00:00"/>
    <d v="2021-02-14T00:00:00"/>
    <x v="0"/>
    <x v="0"/>
    <d v="2021-03-14T00:00:00"/>
    <n v="940307"/>
    <x v="2"/>
    <s v="E5"/>
    <x v="0"/>
    <s v="Source Verified"/>
    <n v="92000"/>
    <n v="0.20610000000000001"/>
    <n v="534.99"/>
    <n v="0.19689999999999999"/>
    <n v="28800"/>
    <n v="46"/>
    <n v="17118"/>
  </r>
  <r>
    <n v="985127"/>
    <x v="6"/>
    <x v="0"/>
    <x v="3"/>
    <s v="Engineered Machined Products"/>
    <x v="1"/>
    <x v="1"/>
    <x v="13"/>
    <d v="2021-05-16T00:00:00"/>
    <d v="2021-03-13T00:00:00"/>
    <x v="0"/>
    <x v="0"/>
    <d v="2021-04-13T00:00:00"/>
    <n v="1208604"/>
    <x v="2"/>
    <s v="E4"/>
    <x v="0"/>
    <s v="Source Verified"/>
    <n v="85000"/>
    <n v="0.24959999999999999"/>
    <n v="317.33"/>
    <n v="0.1991"/>
    <n v="12000"/>
    <n v="25"/>
    <n v="5394"/>
  </r>
  <r>
    <n v="626116"/>
    <x v="2"/>
    <x v="0"/>
    <x v="6"/>
    <s v="State of Texas"/>
    <x v="1"/>
    <x v="1"/>
    <x v="41"/>
    <d v="2021-03-12T00:00:00"/>
    <d v="2021-10-11T00:00:00"/>
    <x v="0"/>
    <x v="0"/>
    <d v="2021-11-11T00:00:00"/>
    <n v="802329"/>
    <x v="2"/>
    <s v="E2"/>
    <x v="0"/>
    <s v="Source Verified"/>
    <n v="35000"/>
    <n v="0.1454"/>
    <n v="146.94"/>
    <n v="0.16320000000000001"/>
    <n v="6000"/>
    <n v="19"/>
    <n v="1708"/>
  </r>
  <r>
    <n v="710743"/>
    <x v="19"/>
    <x v="0"/>
    <x v="2"/>
    <s v="Lykins Oil"/>
    <x v="1"/>
    <x v="1"/>
    <x v="29"/>
    <d v="2021-05-16T00:00:00"/>
    <d v="2021-08-11T00:00:00"/>
    <x v="0"/>
    <x v="0"/>
    <d v="2021-09-11T00:00:00"/>
    <n v="903527"/>
    <x v="2"/>
    <s v="E3"/>
    <x v="0"/>
    <s v="Source Verified"/>
    <n v="49000"/>
    <n v="7.9200000000000007E-2"/>
    <n v="398.85"/>
    <n v="0.1714"/>
    <n v="16000"/>
    <n v="15"/>
    <n v="1195"/>
  </r>
  <r>
    <n v="1032352"/>
    <x v="1"/>
    <x v="0"/>
    <x v="7"/>
    <m/>
    <x v="5"/>
    <x v="1"/>
    <x v="12"/>
    <d v="2021-01-15T00:00:00"/>
    <d v="2021-11-14T00:00:00"/>
    <x v="0"/>
    <x v="0"/>
    <d v="2021-12-14T00:00:00"/>
    <n v="1262015"/>
    <x v="2"/>
    <s v="F3"/>
    <x v="0"/>
    <s v="Source Verified"/>
    <n v="100000"/>
    <n v="1.1900000000000001E-2"/>
    <n v="822.95"/>
    <n v="0.2167"/>
    <n v="30000"/>
    <n v="4"/>
    <n v="29013"/>
  </r>
  <r>
    <n v="989253"/>
    <x v="3"/>
    <x v="0"/>
    <x v="3"/>
    <s v="chicago park district"/>
    <x v="5"/>
    <x v="1"/>
    <x v="13"/>
    <d v="2021-08-12T00:00:00"/>
    <d v="2021-04-12T00:00:00"/>
    <x v="0"/>
    <x v="0"/>
    <d v="2021-05-12T00:00:00"/>
    <n v="1213209"/>
    <x v="2"/>
    <s v="F1"/>
    <x v="0"/>
    <s v="Source Verified"/>
    <n v="115000"/>
    <n v="4.0099999999999997E-2"/>
    <n v="647.79999999999995"/>
    <n v="0.2089"/>
    <n v="24000"/>
    <n v="25"/>
    <n v="4031"/>
  </r>
  <r>
    <n v="684855"/>
    <x v="6"/>
    <x v="0"/>
    <x v="3"/>
    <s v="Sherwood Foods"/>
    <x v="6"/>
    <x v="1"/>
    <x v="0"/>
    <d v="2021-12-13T00:00:00"/>
    <d v="2021-01-13T00:00:00"/>
    <x v="0"/>
    <x v="0"/>
    <d v="2021-02-13T00:00:00"/>
    <n v="874377"/>
    <x v="2"/>
    <s v="G2"/>
    <x v="0"/>
    <s v="Source Verified"/>
    <n v="75000"/>
    <n v="0.15310000000000001"/>
    <n v="535.24"/>
    <n v="0.20480000000000001"/>
    <n v="20000"/>
    <n v="15"/>
    <n v="12656"/>
  </r>
  <r>
    <n v="554275"/>
    <x v="5"/>
    <x v="0"/>
    <x v="7"/>
    <s v="QUICK STOP OIL CHANGE &amp; TUNE UP"/>
    <x v="4"/>
    <x v="2"/>
    <x v="47"/>
    <d v="2021-05-16T00:00:00"/>
    <d v="2021-01-11T00:00:00"/>
    <x v="0"/>
    <x v="0"/>
    <d v="2021-02-11T00:00:00"/>
    <n v="714023"/>
    <x v="2"/>
    <s v="D5"/>
    <x v="0"/>
    <s v="Source Verified"/>
    <n v="48000"/>
    <n v="0.20449999999999999"/>
    <n v="440.8"/>
    <n v="0.16320000000000001"/>
    <n v="18000"/>
    <n v="31"/>
    <n v="2967"/>
  </r>
  <r>
    <n v="847715"/>
    <x v="16"/>
    <x v="0"/>
    <x v="3"/>
    <s v="cape cod hospital"/>
    <x v="5"/>
    <x v="2"/>
    <x v="11"/>
    <d v="2021-04-14T00:00:00"/>
    <d v="2021-12-13T00:00:00"/>
    <x v="0"/>
    <x v="0"/>
    <d v="2022-01-13T00:00:00"/>
    <n v="1043713"/>
    <x v="2"/>
    <s v="F2"/>
    <x v="0"/>
    <s v="Source Verified"/>
    <n v="41000"/>
    <n v="8.2199999999999995E-2"/>
    <n v="375.77"/>
    <n v="0.20619999999999999"/>
    <n v="14000"/>
    <n v="12"/>
    <n v="11066"/>
  </r>
  <r>
    <n v="535269"/>
    <x v="29"/>
    <x v="0"/>
    <x v="3"/>
    <s v="Assumption Parish School Board"/>
    <x v="2"/>
    <x v="0"/>
    <x v="43"/>
    <d v="2021-08-15T00:00:00"/>
    <d v="2021-03-15T00:00:00"/>
    <x v="0"/>
    <x v="0"/>
    <d v="2021-04-15T00:00:00"/>
    <n v="691671"/>
    <x v="2"/>
    <s v="B3"/>
    <x v="0"/>
    <s v="Source Verified"/>
    <n v="116000"/>
    <n v="9.5200000000000007E-2"/>
    <n v="183.14"/>
    <n v="0.11119999999999999"/>
    <n v="8400"/>
    <n v="18"/>
    <n v="10385"/>
  </r>
  <r>
    <n v="883572"/>
    <x v="37"/>
    <x v="0"/>
    <x v="0"/>
    <s v="West Coast Trust"/>
    <x v="0"/>
    <x v="0"/>
    <x v="10"/>
    <d v="2021-05-16T00:00:00"/>
    <d v="2021-07-13T00:00:00"/>
    <x v="0"/>
    <x v="0"/>
    <d v="2021-08-13T00:00:00"/>
    <n v="1098791"/>
    <x v="2"/>
    <s v="C1"/>
    <x v="0"/>
    <s v="Source Verified"/>
    <n v="34560"/>
    <n v="7.1199999999999999E-2"/>
    <n v="276.06"/>
    <n v="0.13489999999999999"/>
    <n v="12000"/>
    <n v="10"/>
    <n v="5796"/>
  </r>
  <r>
    <n v="711082"/>
    <x v="9"/>
    <x v="0"/>
    <x v="3"/>
    <s v="Paychex Inc"/>
    <x v="4"/>
    <x v="0"/>
    <x v="42"/>
    <d v="2021-01-12T00:00:00"/>
    <d v="2021-10-11T00:00:00"/>
    <x v="0"/>
    <x v="0"/>
    <d v="2021-11-11T00:00:00"/>
    <n v="903939"/>
    <x v="2"/>
    <s v="D2"/>
    <x v="0"/>
    <s v="Source Verified"/>
    <n v="59000"/>
    <n v="0.20180000000000001"/>
    <n v="227.94"/>
    <n v="0.14910000000000001"/>
    <n v="9600"/>
    <n v="30"/>
    <n v="3515"/>
  </r>
  <r>
    <n v="623893"/>
    <x v="8"/>
    <x v="0"/>
    <x v="5"/>
    <s v="Correctnet Inc."/>
    <x v="4"/>
    <x v="0"/>
    <x v="41"/>
    <d v="2021-05-16T00:00:00"/>
    <d v="2021-07-15T00:00:00"/>
    <x v="0"/>
    <x v="0"/>
    <d v="2021-08-15T00:00:00"/>
    <n v="799544"/>
    <x v="2"/>
    <s v="D4"/>
    <x v="0"/>
    <s v="Source Verified"/>
    <n v="42000"/>
    <n v="0.22489999999999999"/>
    <n v="238.96"/>
    <n v="0.152"/>
    <n v="10000"/>
    <n v="38"/>
    <n v="12898"/>
  </r>
  <r>
    <n v="858414"/>
    <x v="9"/>
    <x v="0"/>
    <x v="0"/>
    <s v="BodySmith"/>
    <x v="4"/>
    <x v="0"/>
    <x v="11"/>
    <d v="2021-05-16T00:00:00"/>
    <d v="2021-02-12T00:00:00"/>
    <x v="0"/>
    <x v="0"/>
    <d v="2021-03-12T00:00:00"/>
    <n v="1070992"/>
    <x v="2"/>
    <s v="D3"/>
    <x v="0"/>
    <s v="Source Verified"/>
    <n v="53000"/>
    <n v="0.1694"/>
    <n v="294.95999999999998"/>
    <n v="0.16489999999999999"/>
    <n v="12000"/>
    <n v="20"/>
    <n v="1470"/>
  </r>
  <r>
    <n v="844375"/>
    <x v="38"/>
    <x v="0"/>
    <x v="8"/>
    <s v="The Home Depot RDC 5086"/>
    <x v="4"/>
    <x v="0"/>
    <x v="11"/>
    <d v="2021-05-16T00:00:00"/>
    <d v="2021-02-12T00:00:00"/>
    <x v="0"/>
    <x v="0"/>
    <d v="2021-03-12T00:00:00"/>
    <n v="1055299"/>
    <x v="2"/>
    <s v="D5"/>
    <x v="0"/>
    <s v="Source Verified"/>
    <n v="40000"/>
    <n v="0.13020000000000001"/>
    <n v="65.31"/>
    <n v="0.1749"/>
    <n v="2600"/>
    <n v="11"/>
    <n v="1327"/>
  </r>
  <r>
    <n v="747349"/>
    <x v="25"/>
    <x v="0"/>
    <x v="4"/>
    <s v="Portfolio Recovery Associates"/>
    <x v="4"/>
    <x v="0"/>
    <x v="25"/>
    <d v="2021-03-12T00:00:00"/>
    <d v="2021-10-11T00:00:00"/>
    <x v="0"/>
    <x v="0"/>
    <d v="2021-11-11T00:00:00"/>
    <n v="946270"/>
    <x v="2"/>
    <s v="D5"/>
    <x v="0"/>
    <s v="Source Verified"/>
    <n v="84500"/>
    <n v="0.10440000000000001"/>
    <n v="617.25"/>
    <n v="0.1749"/>
    <n v="24575"/>
    <n v="17"/>
    <n v="4130"/>
  </r>
  <r>
    <n v="723487"/>
    <x v="4"/>
    <x v="0"/>
    <x v="3"/>
    <s v="US POSTAL SERVICE"/>
    <x v="1"/>
    <x v="0"/>
    <x v="29"/>
    <d v="2021-05-16T00:00:00"/>
    <d v="2021-06-11T00:00:00"/>
    <x v="0"/>
    <x v="0"/>
    <d v="2021-07-11T00:00:00"/>
    <n v="918478"/>
    <x v="2"/>
    <s v="E4"/>
    <x v="0"/>
    <s v="Source Verified"/>
    <n v="52400"/>
    <n v="0.1603"/>
    <n v="685.99"/>
    <n v="0.17510000000000001"/>
    <n v="27300"/>
    <n v="31"/>
    <n v="1368"/>
  </r>
  <r>
    <n v="783020"/>
    <x v="11"/>
    <x v="0"/>
    <x v="3"/>
    <s v="BCT PRINTING"/>
    <x v="1"/>
    <x v="0"/>
    <x v="6"/>
    <d v="2021-05-16T00:00:00"/>
    <d v="2021-12-11T00:00:00"/>
    <x v="0"/>
    <x v="0"/>
    <d v="2022-01-11T00:00:00"/>
    <n v="986090"/>
    <x v="2"/>
    <s v="E3"/>
    <x v="0"/>
    <s v="Source Verified"/>
    <n v="40000"/>
    <n v="0.20519999999999999"/>
    <n v="309.91000000000003"/>
    <n v="0.18790000000000001"/>
    <n v="12000"/>
    <n v="21"/>
    <n v="1543"/>
  </r>
  <r>
    <n v="715522"/>
    <x v="17"/>
    <x v="0"/>
    <x v="1"/>
    <s v="SELECTFORCE INC."/>
    <x v="1"/>
    <x v="0"/>
    <x v="42"/>
    <d v="2021-05-16T00:00:00"/>
    <d v="2021-07-11T00:00:00"/>
    <x v="0"/>
    <x v="0"/>
    <d v="2021-08-11T00:00:00"/>
    <n v="909162"/>
    <x v="2"/>
    <s v="E3"/>
    <x v="0"/>
    <s v="Source Verified"/>
    <n v="40300"/>
    <n v="0.1694"/>
    <n v="199.43"/>
    <n v="0.1714"/>
    <n v="8000"/>
    <n v="14"/>
    <n v="597"/>
  </r>
  <r>
    <n v="864177"/>
    <x v="10"/>
    <x v="0"/>
    <x v="3"/>
    <s v="TTM Technologies"/>
    <x v="1"/>
    <x v="0"/>
    <x v="11"/>
    <d v="2021-05-12T00:00:00"/>
    <d v="2021-06-12T00:00:00"/>
    <x v="0"/>
    <x v="0"/>
    <d v="2021-07-12T00:00:00"/>
    <n v="1077339"/>
    <x v="2"/>
    <s v="E5"/>
    <x v="0"/>
    <s v="Source Verified"/>
    <n v="40000"/>
    <n v="0.1203"/>
    <n v="315.87"/>
    <n v="0.19689999999999999"/>
    <n v="12000"/>
    <n v="10"/>
    <n v="2842"/>
  </r>
  <r>
    <n v="854208"/>
    <x v="9"/>
    <x v="0"/>
    <x v="4"/>
    <s v="John. J. Kirlin, LLC"/>
    <x v="5"/>
    <x v="0"/>
    <x v="11"/>
    <d v="2021-04-13T00:00:00"/>
    <d v="2021-11-12T00:00:00"/>
    <x v="0"/>
    <x v="0"/>
    <d v="2021-12-12T00:00:00"/>
    <n v="1066441"/>
    <x v="2"/>
    <s v="F4"/>
    <x v="0"/>
    <s v="Source Verified"/>
    <n v="120000"/>
    <n v="0.18629999999999999"/>
    <n v="599.64"/>
    <n v="0.21360000000000001"/>
    <n v="35000"/>
    <n v="22"/>
    <n v="9464"/>
  </r>
  <r>
    <n v="812407"/>
    <x v="8"/>
    <x v="0"/>
    <x v="3"/>
    <s v="1199SEIU Benefit and Pension Funds"/>
    <x v="5"/>
    <x v="0"/>
    <x v="44"/>
    <d v="2021-05-16T00:00:00"/>
    <d v="2021-09-11T00:00:00"/>
    <x v="0"/>
    <x v="0"/>
    <d v="2021-10-11T00:00:00"/>
    <n v="1019563"/>
    <x v="2"/>
    <s v="F5"/>
    <x v="0"/>
    <s v="Source Verified"/>
    <n v="67000"/>
    <n v="6.3E-2"/>
    <n v="307.68"/>
    <n v="0.21740000000000001"/>
    <n v="11200"/>
    <n v="25"/>
    <n v="815"/>
  </r>
  <r>
    <n v="884603"/>
    <x v="1"/>
    <x v="0"/>
    <x v="3"/>
    <s v="Knight Industrial Supply, Inc."/>
    <x v="3"/>
    <x v="1"/>
    <x v="10"/>
    <d v="2021-02-15T00:00:00"/>
    <d v="2021-02-15T00:00:00"/>
    <x v="1"/>
    <x v="1"/>
    <d v="2021-03-15T00:00:00"/>
    <n v="1100044"/>
    <x v="2"/>
    <s v="A4"/>
    <x v="0"/>
    <s v="Source Verified"/>
    <n v="75000"/>
    <n v="0.11890000000000001"/>
    <n v="254.88"/>
    <n v="7.9000000000000001E-2"/>
    <n v="12600"/>
    <n v="31"/>
    <n v="14980"/>
  </r>
  <r>
    <n v="525906"/>
    <x v="16"/>
    <x v="0"/>
    <x v="3"/>
    <s v="Unviersity of Massachsuetts"/>
    <x v="3"/>
    <x v="1"/>
    <x v="51"/>
    <d v="2021-05-16T00:00:00"/>
    <d v="2021-05-14T00:00:00"/>
    <x v="1"/>
    <x v="1"/>
    <d v="2021-06-14T00:00:00"/>
    <n v="680425"/>
    <x v="2"/>
    <s v="A4"/>
    <x v="0"/>
    <s v="Source Verified"/>
    <n v="65000"/>
    <n v="4.3400000000000001E-2"/>
    <n v="70.150000000000006"/>
    <n v="7.51E-2"/>
    <n v="3500"/>
    <n v="48"/>
    <n v="4170"/>
  </r>
  <r>
    <n v="854552"/>
    <x v="28"/>
    <x v="0"/>
    <x v="3"/>
    <s v="Stelzner Law Firm"/>
    <x v="3"/>
    <x v="1"/>
    <x v="11"/>
    <d v="2021-05-16T00:00:00"/>
    <d v="2021-06-14T00:00:00"/>
    <x v="1"/>
    <x v="1"/>
    <d v="2021-07-14T00:00:00"/>
    <n v="1066810"/>
    <x v="2"/>
    <s v="A5"/>
    <x v="0"/>
    <s v="Source Verified"/>
    <n v="56700"/>
    <n v="0.2019"/>
    <n v="266.66000000000003"/>
    <n v="8.4900000000000003E-2"/>
    <n v="13000"/>
    <n v="24"/>
    <n v="15332"/>
  </r>
  <r>
    <n v="666530"/>
    <x v="0"/>
    <x v="0"/>
    <x v="3"/>
    <m/>
    <x v="3"/>
    <x v="1"/>
    <x v="0"/>
    <d v="2021-03-13T00:00:00"/>
    <d v="2021-02-13T00:00:00"/>
    <x v="1"/>
    <x v="1"/>
    <d v="2021-03-13T00:00:00"/>
    <n v="852143"/>
    <x v="2"/>
    <s v="A5"/>
    <x v="0"/>
    <s v="Source Verified"/>
    <n v="72000"/>
    <n v="5.3999999999999999E-2"/>
    <n v="144.83000000000001"/>
    <n v="7.6600000000000001E-2"/>
    <n v="7200"/>
    <n v="34"/>
    <n v="8121"/>
  </r>
  <r>
    <n v="866441"/>
    <x v="38"/>
    <x v="0"/>
    <x v="3"/>
    <s v="capstone process systems"/>
    <x v="3"/>
    <x v="1"/>
    <x v="10"/>
    <d v="2021-12-13T00:00:00"/>
    <d v="2021-12-13T00:00:00"/>
    <x v="1"/>
    <x v="1"/>
    <d v="2022-01-13T00:00:00"/>
    <n v="1079866"/>
    <x v="2"/>
    <s v="A5"/>
    <x v="0"/>
    <s v="Source Verified"/>
    <n v="48000"/>
    <n v="0.13350000000000001"/>
    <n v="307.68"/>
    <n v="8.4900000000000003E-2"/>
    <n v="15000"/>
    <n v="17"/>
    <n v="17334"/>
  </r>
  <r>
    <n v="577724"/>
    <x v="3"/>
    <x v="0"/>
    <x v="5"/>
    <s v="Agrisolutions Inc"/>
    <x v="3"/>
    <x v="1"/>
    <x v="49"/>
    <d v="2021-11-15T00:00:00"/>
    <d v="2021-11-15T00:00:00"/>
    <x v="1"/>
    <x v="1"/>
    <d v="2021-12-15T00:00:00"/>
    <n v="742877"/>
    <x v="2"/>
    <s v="A3"/>
    <x v="0"/>
    <s v="Source Verified"/>
    <n v="50000"/>
    <n v="0.21410000000000001"/>
    <n v="116.96"/>
    <n v="6.1699999999999998E-2"/>
    <n v="10000"/>
    <n v="23"/>
    <n v="7017"/>
  </r>
  <r>
    <n v="600628"/>
    <x v="1"/>
    <x v="0"/>
    <x v="5"/>
    <s v="Insignia Environmental"/>
    <x v="3"/>
    <x v="1"/>
    <x v="50"/>
    <d v="2021-07-13T00:00:00"/>
    <d v="2021-08-11T00:00:00"/>
    <x v="1"/>
    <x v="1"/>
    <d v="2021-09-11T00:00:00"/>
    <n v="770866"/>
    <x v="2"/>
    <s v="A5"/>
    <x v="0"/>
    <s v="Source Verified"/>
    <n v="100000"/>
    <n v="3.0200000000000001E-2"/>
    <n v="316.14999999999998"/>
    <n v="6.9099999999999995E-2"/>
    <n v="16000"/>
    <n v="8"/>
    <n v="16782"/>
  </r>
  <r>
    <n v="603952"/>
    <x v="32"/>
    <x v="0"/>
    <x v="5"/>
    <s v="Durham VA Medical Center"/>
    <x v="3"/>
    <x v="1"/>
    <x v="49"/>
    <d v="2021-03-14T00:00:00"/>
    <d v="2021-03-14T00:00:00"/>
    <x v="1"/>
    <x v="1"/>
    <d v="2021-04-14T00:00:00"/>
    <n v="774917"/>
    <x v="2"/>
    <s v="A5"/>
    <x v="0"/>
    <s v="Source Verified"/>
    <n v="210000"/>
    <n v="5.4000000000000003E-3"/>
    <n v="258.83999999999997"/>
    <n v="6.9099999999999995E-2"/>
    <n v="20000"/>
    <n v="46"/>
    <n v="15207"/>
  </r>
  <r>
    <n v="862364"/>
    <x v="0"/>
    <x v="0"/>
    <x v="7"/>
    <s v="canvas systems"/>
    <x v="3"/>
    <x v="1"/>
    <x v="11"/>
    <d v="2021-05-16T00:00:00"/>
    <d v="2021-11-12T00:00:00"/>
    <x v="1"/>
    <x v="1"/>
    <d v="2021-12-12T00:00:00"/>
    <n v="1075398"/>
    <x v="2"/>
    <s v="A4"/>
    <x v="0"/>
    <s v="Source Verified"/>
    <n v="65000"/>
    <n v="9.6000000000000002E-2"/>
    <n v="240.4"/>
    <n v="7.4899999999999994E-2"/>
    <n v="12000"/>
    <n v="33"/>
    <n v="12953"/>
  </r>
  <r>
    <n v="854351"/>
    <x v="4"/>
    <x v="0"/>
    <x v="7"/>
    <s v="Lincoln Univeristy"/>
    <x v="3"/>
    <x v="1"/>
    <x v="11"/>
    <d v="2021-04-14T00:00:00"/>
    <d v="2021-04-14T00:00:00"/>
    <x v="1"/>
    <x v="1"/>
    <d v="2021-05-14T00:00:00"/>
    <n v="1066591"/>
    <x v="2"/>
    <s v="A5"/>
    <x v="0"/>
    <s v="Source Verified"/>
    <n v="47000"/>
    <n v="0.25740000000000002"/>
    <n v="289.22000000000003"/>
    <n v="8.4900000000000003E-2"/>
    <n v="14100"/>
    <n v="21"/>
    <n v="16524"/>
  </r>
  <r>
    <n v="1004016"/>
    <x v="11"/>
    <x v="0"/>
    <x v="9"/>
    <s v="Science Applications International Corp"/>
    <x v="3"/>
    <x v="1"/>
    <x v="22"/>
    <d v="2021-02-13T00:00:00"/>
    <d v="2021-02-13T00:00:00"/>
    <x v="1"/>
    <x v="1"/>
    <d v="2021-03-13T00:00:00"/>
    <n v="1230435"/>
    <x v="2"/>
    <s v="A5"/>
    <x v="0"/>
    <s v="Source Verified"/>
    <n v="96000"/>
    <n v="0.1545"/>
    <n v="310.64999999999998"/>
    <n v="8.8999999999999996E-2"/>
    <n v="15000"/>
    <n v="30"/>
    <n v="16509"/>
  </r>
  <r>
    <n v="599108"/>
    <x v="33"/>
    <x v="0"/>
    <x v="1"/>
    <s v="bmw maufacturing"/>
    <x v="3"/>
    <x v="1"/>
    <x v="50"/>
    <d v="2021-11-14T00:00:00"/>
    <d v="2021-11-14T00:00:00"/>
    <x v="1"/>
    <x v="1"/>
    <d v="2021-12-14T00:00:00"/>
    <n v="768921"/>
    <x v="2"/>
    <s v="A5"/>
    <x v="0"/>
    <s v="Source Verified"/>
    <n v="56160"/>
    <n v="0.13819999999999999"/>
    <n v="237.11"/>
    <n v="6.9099999999999995E-2"/>
    <n v="12000"/>
    <n v="16"/>
    <n v="14123"/>
  </r>
  <r>
    <n v="603513"/>
    <x v="4"/>
    <x v="0"/>
    <x v="8"/>
    <s v="Erie Insurance"/>
    <x v="3"/>
    <x v="1"/>
    <x v="50"/>
    <d v="2021-11-15T00:00:00"/>
    <d v="2021-11-15T00:00:00"/>
    <x v="1"/>
    <x v="1"/>
    <d v="2021-12-15T00:00:00"/>
    <n v="774376"/>
    <x v="2"/>
    <s v="A5"/>
    <x v="0"/>
    <s v="Source Verified"/>
    <n v="46000"/>
    <n v="1.66E-2"/>
    <n v="395.18"/>
    <n v="6.9099999999999995E-2"/>
    <n v="20000"/>
    <n v="30"/>
    <n v="23710"/>
  </r>
  <r>
    <n v="606881"/>
    <x v="20"/>
    <x v="0"/>
    <x v="4"/>
    <s v="Berge Mazda Volkswagen"/>
    <x v="3"/>
    <x v="1"/>
    <x v="49"/>
    <d v="2021-12-11T00:00:00"/>
    <d v="2021-10-11T00:00:00"/>
    <x v="1"/>
    <x v="1"/>
    <d v="2021-11-11T00:00:00"/>
    <n v="778535"/>
    <x v="2"/>
    <s v="A4"/>
    <x v="0"/>
    <s v="Source Verified"/>
    <n v="35000"/>
    <n v="6.5500000000000003E-2"/>
    <n v="222.29"/>
    <n v="6.54E-2"/>
    <n v="18000"/>
    <n v="39"/>
    <n v="11982"/>
  </r>
  <r>
    <n v="609164"/>
    <x v="19"/>
    <x v="0"/>
    <x v="5"/>
    <s v="Verizon Wireless"/>
    <x v="3"/>
    <x v="1"/>
    <x v="49"/>
    <d v="2021-03-16T00:00:00"/>
    <d v="2021-08-15T00:00:00"/>
    <x v="1"/>
    <x v="1"/>
    <d v="2021-09-15T00:00:00"/>
    <n v="781378"/>
    <x v="2"/>
    <s v="A5"/>
    <x v="0"/>
    <s v="Source Verified"/>
    <n v="69240"/>
    <n v="0.13850000000000001"/>
    <n v="127.45"/>
    <n v="6.9099999999999995E-2"/>
    <n v="10000"/>
    <n v="22"/>
    <n v="7643"/>
  </r>
  <r>
    <n v="600237"/>
    <x v="15"/>
    <x v="0"/>
    <x v="10"/>
    <s v="K-Sea Hawaii, Inc."/>
    <x v="3"/>
    <x v="1"/>
    <x v="50"/>
    <d v="2021-05-14T00:00:00"/>
    <d v="2021-05-14T00:00:00"/>
    <x v="1"/>
    <x v="1"/>
    <d v="2021-06-14T00:00:00"/>
    <n v="770392"/>
    <x v="2"/>
    <s v="A3"/>
    <x v="0"/>
    <s v="Source Verified"/>
    <n v="180415.44"/>
    <n v="2.7099999999999999E-2"/>
    <n v="211.11"/>
    <n v="6.1699999999999998E-2"/>
    <n v="18000"/>
    <n v="35"/>
    <n v="12487"/>
  </r>
  <r>
    <n v="616339"/>
    <x v="5"/>
    <x v="0"/>
    <x v="10"/>
    <s v="Dalyn Rug Company"/>
    <x v="3"/>
    <x v="1"/>
    <x v="49"/>
    <d v="2021-08-15T00:00:00"/>
    <d v="2021-08-15T00:00:00"/>
    <x v="1"/>
    <x v="1"/>
    <d v="2021-09-15T00:00:00"/>
    <n v="772571"/>
    <x v="2"/>
    <s v="A5"/>
    <x v="0"/>
    <s v="Source Verified"/>
    <n v="70000"/>
    <n v="0.127"/>
    <n v="168.94"/>
    <n v="6.9099999999999995E-2"/>
    <n v="14000"/>
    <n v="27"/>
    <n v="10129"/>
  </r>
  <r>
    <n v="603509"/>
    <x v="33"/>
    <x v="0"/>
    <x v="6"/>
    <s v="Greenville Hospital System"/>
    <x v="3"/>
    <x v="1"/>
    <x v="50"/>
    <d v="2021-12-13T00:00:00"/>
    <d v="2021-08-11T00:00:00"/>
    <x v="1"/>
    <x v="1"/>
    <d v="2021-09-11T00:00:00"/>
    <n v="774372"/>
    <x v="2"/>
    <s v="A5"/>
    <x v="0"/>
    <s v="Source Verified"/>
    <n v="49500"/>
    <n v="0.247"/>
    <n v="312.19"/>
    <n v="6.9099999999999995E-2"/>
    <n v="15800"/>
    <n v="30"/>
    <n v="16572"/>
  </r>
  <r>
    <n v="572227"/>
    <x v="5"/>
    <x v="0"/>
    <x v="9"/>
    <s v="Polk County School Board"/>
    <x v="3"/>
    <x v="1"/>
    <x v="47"/>
    <d v="2021-04-14T00:00:00"/>
    <d v="2021-04-14T00:00:00"/>
    <x v="1"/>
    <x v="1"/>
    <d v="2021-05-14T00:00:00"/>
    <n v="736050"/>
    <x v="2"/>
    <s v="A5"/>
    <x v="0"/>
    <s v="Source Verified"/>
    <n v="50000"/>
    <n v="1.0800000000000001E-2"/>
    <n v="121.32"/>
    <n v="7.8799999999999995E-2"/>
    <n v="6000"/>
    <n v="13"/>
    <n v="7162"/>
  </r>
  <r>
    <n v="604843"/>
    <x v="21"/>
    <x v="0"/>
    <x v="1"/>
    <s v="memorial sloan-kettering cancer center"/>
    <x v="3"/>
    <x v="1"/>
    <x v="49"/>
    <d v="2021-04-16T00:00:00"/>
    <d v="2021-01-11T00:00:00"/>
    <x v="1"/>
    <x v="1"/>
    <d v="2021-02-11T00:00:00"/>
    <n v="775940"/>
    <x v="2"/>
    <s v="A4"/>
    <x v="0"/>
    <s v="Source Verified"/>
    <n v="70221"/>
    <n v="0.1046"/>
    <n v="139.06"/>
    <n v="6.54E-2"/>
    <n v="11500"/>
    <n v="40"/>
    <n v="7177"/>
  </r>
  <r>
    <n v="652380"/>
    <x v="29"/>
    <x v="0"/>
    <x v="6"/>
    <s v="warrior energy"/>
    <x v="2"/>
    <x v="1"/>
    <x v="21"/>
    <d v="2021-05-16T00:00:00"/>
    <d v="2021-01-16T00:00:00"/>
    <x v="1"/>
    <x v="1"/>
    <d v="2021-02-16T00:00:00"/>
    <n v="833033"/>
    <x v="2"/>
    <s v="B3"/>
    <x v="0"/>
    <s v="Source Verified"/>
    <n v="66000"/>
    <n v="0.1391"/>
    <n v="257.16000000000003"/>
    <n v="0.1037"/>
    <n v="12000"/>
    <n v="17"/>
    <n v="15429"/>
  </r>
  <r>
    <n v="570293"/>
    <x v="0"/>
    <x v="0"/>
    <x v="6"/>
    <s v="United Medical Response"/>
    <x v="2"/>
    <x v="1"/>
    <x v="54"/>
    <d v="2021-09-15T00:00:00"/>
    <d v="2021-09-15T00:00:00"/>
    <x v="1"/>
    <x v="1"/>
    <d v="2021-10-15T00:00:00"/>
    <n v="733647"/>
    <x v="2"/>
    <s v="B3"/>
    <x v="0"/>
    <s v="Source Verified"/>
    <n v="60000"/>
    <n v="6.08E-2"/>
    <n v="327.04000000000002"/>
    <n v="0.11119999999999999"/>
    <n v="15000"/>
    <n v="17"/>
    <n v="19622"/>
  </r>
  <r>
    <n v="708384"/>
    <x v="26"/>
    <x v="0"/>
    <x v="6"/>
    <s v="Suddenlink Communications"/>
    <x v="2"/>
    <x v="1"/>
    <x v="42"/>
    <d v="2021-04-16T00:00:00"/>
    <d v="2021-04-16T00:00:00"/>
    <x v="1"/>
    <x v="1"/>
    <d v="2021-05-16T00:00:00"/>
    <n v="900870"/>
    <x v="2"/>
    <s v="B4"/>
    <x v="0"/>
    <s v="Source Verified"/>
    <n v="49800"/>
    <n v="0.1598"/>
    <n v="265.83999999999997"/>
    <n v="0.1074"/>
    <n v="12300"/>
    <n v="18"/>
    <n v="15950"/>
  </r>
  <r>
    <n v="706813"/>
    <x v="21"/>
    <x v="0"/>
    <x v="6"/>
    <s v="HART Mechanical"/>
    <x v="2"/>
    <x v="1"/>
    <x v="42"/>
    <d v="2021-02-16T00:00:00"/>
    <d v="2021-04-16T00:00:00"/>
    <x v="1"/>
    <x v="1"/>
    <d v="2021-05-16T00:00:00"/>
    <n v="899080"/>
    <x v="2"/>
    <s v="B5"/>
    <x v="0"/>
    <s v="Source Verified"/>
    <n v="55200"/>
    <n v="5.4000000000000003E-3"/>
    <n v="261.57"/>
    <n v="0.1111"/>
    <n v="12000"/>
    <n v="17"/>
    <n v="15694"/>
  </r>
  <r>
    <n v="713679"/>
    <x v="6"/>
    <x v="0"/>
    <x v="3"/>
    <s v="Compuware Corp"/>
    <x v="2"/>
    <x v="1"/>
    <x v="42"/>
    <d v="2021-04-16T00:00:00"/>
    <d v="2021-04-16T00:00:00"/>
    <x v="1"/>
    <x v="1"/>
    <d v="2021-05-16T00:00:00"/>
    <n v="906957"/>
    <x v="2"/>
    <s v="B3"/>
    <x v="0"/>
    <s v="Source Verified"/>
    <n v="180000"/>
    <n v="6.1499999999999999E-2"/>
    <n v="642.89"/>
    <n v="0.1037"/>
    <n v="30000"/>
    <n v="28"/>
    <n v="38573"/>
  </r>
  <r>
    <n v="861983"/>
    <x v="8"/>
    <x v="0"/>
    <x v="3"/>
    <s v="Chadbourne &amp; Parke LLP"/>
    <x v="2"/>
    <x v="1"/>
    <x v="10"/>
    <d v="2021-11-13T00:00:00"/>
    <d v="2021-11-13T00:00:00"/>
    <x v="1"/>
    <x v="1"/>
    <d v="2021-12-13T00:00:00"/>
    <n v="1074908"/>
    <x v="2"/>
    <s v="B3"/>
    <x v="0"/>
    <s v="Source Verified"/>
    <n v="82000"/>
    <n v="6.4399999999999999E-2"/>
    <n v="347.8"/>
    <n v="0.1099"/>
    <n v="16000"/>
    <n v="40"/>
    <n v="19165"/>
  </r>
  <r>
    <n v="738585"/>
    <x v="0"/>
    <x v="0"/>
    <x v="3"/>
    <s v="US Army"/>
    <x v="2"/>
    <x v="1"/>
    <x v="25"/>
    <d v="2021-09-13T00:00:00"/>
    <d v="2021-08-13T00:00:00"/>
    <x v="1"/>
    <x v="1"/>
    <d v="2021-09-13T00:00:00"/>
    <n v="935999"/>
    <x v="2"/>
    <s v="B3"/>
    <x v="0"/>
    <s v="Source Verified"/>
    <n v="96000"/>
    <n v="0.2026"/>
    <n v="600.03"/>
    <n v="0.1037"/>
    <n v="28000"/>
    <n v="43"/>
    <n v="33365"/>
  </r>
  <r>
    <n v="649327"/>
    <x v="32"/>
    <x v="0"/>
    <x v="3"/>
    <s v="Hanover Dental Lab"/>
    <x v="2"/>
    <x v="1"/>
    <x v="21"/>
    <d v="2021-02-16T00:00:00"/>
    <d v="2021-01-16T00:00:00"/>
    <x v="1"/>
    <x v="1"/>
    <d v="2021-02-16T00:00:00"/>
    <n v="830722"/>
    <x v="2"/>
    <s v="B4"/>
    <x v="0"/>
    <s v="Source Verified"/>
    <n v="41000"/>
    <n v="0.24030000000000001"/>
    <n v="291.77999999999997"/>
    <n v="0.1074"/>
    <n v="13500"/>
    <n v="26"/>
    <n v="17506"/>
  </r>
  <r>
    <n v="522934"/>
    <x v="10"/>
    <x v="0"/>
    <x v="3"/>
    <s v="Briggs &amp; Stratton Corporation"/>
    <x v="2"/>
    <x v="1"/>
    <x v="51"/>
    <d v="2021-05-16T00:00:00"/>
    <d v="2021-08-14T00:00:00"/>
    <x v="1"/>
    <x v="1"/>
    <d v="2021-09-14T00:00:00"/>
    <n v="668504"/>
    <x v="2"/>
    <s v="B4"/>
    <x v="0"/>
    <s v="Source Verified"/>
    <n v="45000"/>
    <n v="0.19309999999999999"/>
    <n v="253.25"/>
    <n v="0.1099"/>
    <n v="18000"/>
    <n v="37"/>
    <n v="15071"/>
  </r>
  <r>
    <n v="645650"/>
    <x v="1"/>
    <x v="0"/>
    <x v="3"/>
    <s v="INTEL CORPORATION"/>
    <x v="2"/>
    <x v="1"/>
    <x v="21"/>
    <d v="2021-04-16T00:00:00"/>
    <d v="2021-04-11T00:00:00"/>
    <x v="1"/>
    <x v="1"/>
    <d v="2021-05-11T00:00:00"/>
    <n v="826138"/>
    <x v="2"/>
    <s v="B4"/>
    <x v="0"/>
    <s v="Source Verified"/>
    <n v="79200"/>
    <n v="0.1232"/>
    <n v="318.64"/>
    <n v="9.9900000000000003E-2"/>
    <n v="15000"/>
    <n v="35"/>
    <n v="15371"/>
  </r>
  <r>
    <n v="704952"/>
    <x v="0"/>
    <x v="0"/>
    <x v="3"/>
    <s v="Walton Co. Board of Education"/>
    <x v="2"/>
    <x v="1"/>
    <x v="29"/>
    <d v="2021-08-15T00:00:00"/>
    <d v="2021-09-15T00:00:00"/>
    <x v="1"/>
    <x v="1"/>
    <d v="2021-10-15T00:00:00"/>
    <n v="896958"/>
    <x v="2"/>
    <s v="B4"/>
    <x v="0"/>
    <s v="Source Verified"/>
    <n v="70800"/>
    <n v="0.21579999999999999"/>
    <n v="350.68"/>
    <n v="0.1074"/>
    <n v="16225"/>
    <n v="30"/>
    <n v="20930"/>
  </r>
  <r>
    <n v="807069"/>
    <x v="21"/>
    <x v="0"/>
    <x v="3"/>
    <s v="Sileo &amp; Company, LLC"/>
    <x v="2"/>
    <x v="1"/>
    <x v="44"/>
    <d v="2021-04-16T00:00:00"/>
    <d v="2021-12-15T00:00:00"/>
    <x v="1"/>
    <x v="1"/>
    <d v="2022-01-15T00:00:00"/>
    <n v="1013573"/>
    <x v="2"/>
    <s v="B4"/>
    <x v="0"/>
    <s v="Source Verified"/>
    <n v="85000"/>
    <n v="0.2051"/>
    <n v="329.82"/>
    <n v="0.1149"/>
    <n v="15000"/>
    <n v="41"/>
    <n v="19597"/>
  </r>
  <r>
    <n v="561154"/>
    <x v="0"/>
    <x v="0"/>
    <x v="3"/>
    <s v="Beaufort Board of Education"/>
    <x v="2"/>
    <x v="1"/>
    <x v="47"/>
    <d v="2021-04-14T00:00:00"/>
    <d v="2021-04-14T00:00:00"/>
    <x v="1"/>
    <x v="1"/>
    <d v="2021-05-14T00:00:00"/>
    <n v="722191"/>
    <x v="2"/>
    <s v="B5"/>
    <x v="0"/>
    <s v="Source Verified"/>
    <n v="78000"/>
    <n v="0.13020000000000001"/>
    <n v="221.74"/>
    <n v="0.1186"/>
    <n v="10000"/>
    <n v="20"/>
    <n v="13023"/>
  </r>
  <r>
    <n v="525293"/>
    <x v="16"/>
    <x v="0"/>
    <x v="3"/>
    <s v="Unum"/>
    <x v="2"/>
    <x v="1"/>
    <x v="51"/>
    <d v="2021-05-11T00:00:00"/>
    <d v="2021-05-11T00:00:00"/>
    <x v="1"/>
    <x v="1"/>
    <d v="2021-06-11T00:00:00"/>
    <n v="679653"/>
    <x v="2"/>
    <s v="B5"/>
    <x v="0"/>
    <s v="Source Verified"/>
    <n v="74000"/>
    <n v="0.1638"/>
    <n v="332.61"/>
    <n v="0.1186"/>
    <n v="15000"/>
    <n v="19"/>
    <n v="16398"/>
  </r>
  <r>
    <n v="744868"/>
    <x v="2"/>
    <x v="0"/>
    <x v="3"/>
    <s v="JPMorganChase"/>
    <x v="2"/>
    <x v="1"/>
    <x v="25"/>
    <d v="2021-05-16T00:00:00"/>
    <d v="2021-02-16T00:00:00"/>
    <x v="1"/>
    <x v="1"/>
    <d v="2021-03-16T00:00:00"/>
    <n v="943384"/>
    <x v="2"/>
    <s v="B5"/>
    <x v="0"/>
    <s v="Source Verified"/>
    <n v="65000"/>
    <n v="9.0499999999999997E-2"/>
    <n v="333.6"/>
    <n v="0.11990000000000001"/>
    <n v="15000"/>
    <n v="27"/>
    <n v="19996"/>
  </r>
  <r>
    <n v="546782"/>
    <x v="23"/>
    <x v="0"/>
    <x v="3"/>
    <s v="Ames Construction"/>
    <x v="2"/>
    <x v="1"/>
    <x v="43"/>
    <d v="2021-07-15T00:00:00"/>
    <d v="2021-07-15T00:00:00"/>
    <x v="1"/>
    <x v="1"/>
    <d v="2021-08-15T00:00:00"/>
    <n v="705066"/>
    <x v="2"/>
    <s v="B5"/>
    <x v="0"/>
    <s v="Source Verified"/>
    <n v="55000"/>
    <n v="0.19109999999999999"/>
    <n v="304.89"/>
    <n v="0.1186"/>
    <n v="13750"/>
    <n v="40"/>
    <n v="18293"/>
  </r>
  <r>
    <n v="545558"/>
    <x v="11"/>
    <x v="0"/>
    <x v="3"/>
    <s v="Desert Radiologists"/>
    <x v="2"/>
    <x v="1"/>
    <x v="43"/>
    <d v="2021-05-16T00:00:00"/>
    <d v="2021-07-13T00:00:00"/>
    <x v="1"/>
    <x v="1"/>
    <d v="2021-08-13T00:00:00"/>
    <n v="703614"/>
    <x v="2"/>
    <s v="B5"/>
    <x v="0"/>
    <s v="Source Verified"/>
    <n v="95004"/>
    <n v="8.4000000000000005E-2"/>
    <n v="366.43"/>
    <n v="0.1186"/>
    <n v="25000"/>
    <n v="40"/>
    <n v="20987"/>
  </r>
  <r>
    <n v="591983"/>
    <x v="29"/>
    <x v="0"/>
    <x v="8"/>
    <s v="Campus Apartments Inc"/>
    <x v="2"/>
    <x v="1"/>
    <x v="50"/>
    <d v="2021-10-15T00:00:00"/>
    <d v="2021-10-15T00:00:00"/>
    <x v="1"/>
    <x v="1"/>
    <d v="2021-11-15T00:00:00"/>
    <n v="760328"/>
    <x v="2"/>
    <s v="B2"/>
    <x v="0"/>
    <s v="Source Verified"/>
    <n v="36000"/>
    <n v="0.1023"/>
    <n v="168.63"/>
    <n v="0.1075"/>
    <n v="7800"/>
    <n v="12"/>
    <n v="10117"/>
  </r>
  <r>
    <n v="757200"/>
    <x v="19"/>
    <x v="0"/>
    <x v="8"/>
    <s v="Fleming and Wise Orthodontics"/>
    <x v="2"/>
    <x v="1"/>
    <x v="25"/>
    <d v="2021-03-14T00:00:00"/>
    <d v="2021-03-14T00:00:00"/>
    <x v="1"/>
    <x v="1"/>
    <d v="2021-04-14T00:00:00"/>
    <n v="957220"/>
    <x v="2"/>
    <s v="B3"/>
    <x v="0"/>
    <s v="Source Verified"/>
    <n v="26000"/>
    <n v="0.17630000000000001"/>
    <n v="282.58999999999997"/>
    <n v="0.1099"/>
    <n v="13000"/>
    <n v="24"/>
    <n v="16058"/>
  </r>
  <r>
    <n v="854468"/>
    <x v="18"/>
    <x v="0"/>
    <x v="8"/>
    <s v="MacKay Shields"/>
    <x v="2"/>
    <x v="1"/>
    <x v="11"/>
    <d v="2021-02-13T00:00:00"/>
    <d v="2021-01-13T00:00:00"/>
    <x v="1"/>
    <x v="1"/>
    <d v="2021-02-13T00:00:00"/>
    <n v="1066717"/>
    <x v="2"/>
    <s v="B3"/>
    <x v="0"/>
    <s v="Source Verified"/>
    <n v="370008"/>
    <n v="1.8200000000000001E-2"/>
    <n v="504.31"/>
    <n v="0.1099"/>
    <n v="35000"/>
    <n v="26"/>
    <n v="26266"/>
  </r>
  <r>
    <n v="745344"/>
    <x v="9"/>
    <x v="0"/>
    <x v="8"/>
    <s v="Spirit Cruises"/>
    <x v="2"/>
    <x v="1"/>
    <x v="25"/>
    <d v="2021-03-13T00:00:00"/>
    <d v="2021-03-13T00:00:00"/>
    <x v="1"/>
    <x v="1"/>
    <d v="2021-04-13T00:00:00"/>
    <n v="943914"/>
    <x v="2"/>
    <s v="B4"/>
    <x v="0"/>
    <s v="Source Verified"/>
    <n v="53000"/>
    <n v="5.2299999999999999E-2"/>
    <n v="263.86"/>
    <n v="0.1149"/>
    <n v="12000"/>
    <n v="17"/>
    <n v="13707"/>
  </r>
  <r>
    <n v="822991"/>
    <x v="6"/>
    <x v="0"/>
    <x v="8"/>
    <s v="TNG Worldwide"/>
    <x v="2"/>
    <x v="1"/>
    <x v="44"/>
    <d v="2021-05-13T00:00:00"/>
    <d v="2021-05-13T00:00:00"/>
    <x v="1"/>
    <x v="1"/>
    <d v="2021-06-13T00:00:00"/>
    <n v="1031523"/>
    <x v="2"/>
    <s v="B4"/>
    <x v="0"/>
    <s v="Source Verified"/>
    <n v="75000"/>
    <n v="8.0299999999999996E-2"/>
    <n v="351.81"/>
    <n v="0.1149"/>
    <n v="16000"/>
    <n v="19"/>
    <n v="18793"/>
  </r>
  <r>
    <n v="597495"/>
    <x v="26"/>
    <x v="0"/>
    <x v="8"/>
    <s v="Waste Management"/>
    <x v="2"/>
    <x v="1"/>
    <x v="50"/>
    <d v="2021-07-14T00:00:00"/>
    <d v="2021-07-14T00:00:00"/>
    <x v="1"/>
    <x v="1"/>
    <d v="2021-08-14T00:00:00"/>
    <n v="766933"/>
    <x v="2"/>
    <s v="B5"/>
    <x v="0"/>
    <s v="Source Verified"/>
    <n v="55000"/>
    <n v="0.14380000000000001"/>
    <n v="275.51"/>
    <n v="0.1186"/>
    <n v="20000"/>
    <n v="28"/>
    <n v="16181"/>
  </r>
  <r>
    <n v="773868"/>
    <x v="19"/>
    <x v="0"/>
    <x v="8"/>
    <s v="Fentress &amp; Barnes"/>
    <x v="2"/>
    <x v="1"/>
    <x v="6"/>
    <d v="2021-04-16T00:00:00"/>
    <d v="2021-07-14T00:00:00"/>
    <x v="1"/>
    <x v="1"/>
    <d v="2021-08-14T00:00:00"/>
    <n v="975955"/>
    <x v="2"/>
    <s v="B5"/>
    <x v="0"/>
    <s v="Source Verified"/>
    <n v="50000"/>
    <n v="0.1104"/>
    <n v="333.6"/>
    <n v="0.11990000000000001"/>
    <n v="15000"/>
    <n v="32"/>
    <n v="19167"/>
  </r>
  <r>
    <n v="587538"/>
    <x v="19"/>
    <x v="0"/>
    <x v="4"/>
    <s v="Arthur Middleton Capital Holdings"/>
    <x v="2"/>
    <x v="1"/>
    <x v="50"/>
    <d v="2021-10-14T00:00:00"/>
    <d v="2021-09-14T00:00:00"/>
    <x v="1"/>
    <x v="1"/>
    <d v="2021-10-14T00:00:00"/>
    <n v="754851"/>
    <x v="2"/>
    <s v="B1"/>
    <x v="0"/>
    <s v="Source Verified"/>
    <n v="26000"/>
    <n v="0.13289999999999999"/>
    <n v="257.22000000000003"/>
    <n v="0.1038"/>
    <n v="12000"/>
    <n v="17"/>
    <n v="15239"/>
  </r>
  <r>
    <n v="694480"/>
    <x v="11"/>
    <x v="0"/>
    <x v="4"/>
    <s v="Piercy Bowler Taylor &amp; Kern"/>
    <x v="2"/>
    <x v="1"/>
    <x v="42"/>
    <d v="2021-07-14T00:00:00"/>
    <d v="2021-06-14T00:00:00"/>
    <x v="1"/>
    <x v="1"/>
    <d v="2021-07-14T00:00:00"/>
    <n v="885406"/>
    <x v="2"/>
    <s v="B3"/>
    <x v="0"/>
    <s v="Source Verified"/>
    <n v="59000"/>
    <n v="0.1623"/>
    <n v="257.16000000000003"/>
    <n v="0.1037"/>
    <n v="12000"/>
    <n v="30"/>
    <n v="14948"/>
  </r>
  <r>
    <n v="879597"/>
    <x v="41"/>
    <x v="0"/>
    <x v="4"/>
    <s v="The Robert F. Kennedy Center"/>
    <x v="2"/>
    <x v="1"/>
    <x v="10"/>
    <d v="2021-01-15T00:00:00"/>
    <d v="2021-12-11T00:00:00"/>
    <x v="1"/>
    <x v="1"/>
    <d v="2022-01-11T00:00:00"/>
    <n v="1094532"/>
    <x v="2"/>
    <s v="B3"/>
    <x v="0"/>
    <s v="Source Verified"/>
    <n v="85000"/>
    <n v="0.2263"/>
    <n v="362.97"/>
    <n v="0.1171"/>
    <n v="16425"/>
    <n v="35"/>
    <n v="16900"/>
  </r>
  <r>
    <n v="799299"/>
    <x v="6"/>
    <x v="0"/>
    <x v="4"/>
    <s v="Our Lady Queen of Angels"/>
    <x v="2"/>
    <x v="1"/>
    <x v="44"/>
    <d v="2021-10-15T00:00:00"/>
    <d v="2021-06-14T00:00:00"/>
    <x v="1"/>
    <x v="1"/>
    <d v="2021-07-14T00:00:00"/>
    <n v="1004475"/>
    <x v="2"/>
    <s v="B4"/>
    <x v="0"/>
    <s v="Source Verified"/>
    <n v="45996"/>
    <n v="2.5000000000000001E-2"/>
    <n v="549.69000000000005"/>
    <n v="0.1149"/>
    <n v="25000"/>
    <n v="35"/>
    <n v="31409"/>
  </r>
  <r>
    <n v="711548"/>
    <x v="2"/>
    <x v="0"/>
    <x v="2"/>
    <s v="Alcon Laboratories"/>
    <x v="2"/>
    <x v="1"/>
    <x v="42"/>
    <d v="2021-05-16T00:00:00"/>
    <d v="2021-09-15T00:00:00"/>
    <x v="1"/>
    <x v="1"/>
    <d v="2021-10-15T00:00:00"/>
    <n v="904513"/>
    <x v="2"/>
    <s v="B1"/>
    <x v="0"/>
    <s v="Source Verified"/>
    <n v="60000"/>
    <n v="0.19359999999999999"/>
    <n v="189.59"/>
    <n v="9.6299999999999997E-2"/>
    <n v="9000"/>
    <n v="50"/>
    <n v="11313"/>
  </r>
  <r>
    <n v="716609"/>
    <x v="5"/>
    <x v="0"/>
    <x v="2"/>
    <s v="Emerald Coast Aviation"/>
    <x v="2"/>
    <x v="1"/>
    <x v="29"/>
    <d v="2021-01-16T00:00:00"/>
    <d v="2021-01-16T00:00:00"/>
    <x v="1"/>
    <x v="1"/>
    <d v="2021-02-16T00:00:00"/>
    <n v="910565"/>
    <x v="2"/>
    <s v="B2"/>
    <x v="0"/>
    <s v="Source Verified"/>
    <n v="50000"/>
    <n v="3.7400000000000003E-2"/>
    <n v="254.97"/>
    <n v="0.1"/>
    <n v="12000"/>
    <n v="14"/>
    <n v="15288"/>
  </r>
  <r>
    <n v="747953"/>
    <x v="18"/>
    <x v="0"/>
    <x v="2"/>
    <s v="Force Capital Management"/>
    <x v="2"/>
    <x v="1"/>
    <x v="25"/>
    <d v="2021-12-15T00:00:00"/>
    <d v="2021-06-11T00:00:00"/>
    <x v="1"/>
    <x v="1"/>
    <d v="2021-07-11T00:00:00"/>
    <n v="946950"/>
    <x v="2"/>
    <s v="B3"/>
    <x v="0"/>
    <s v="Source Verified"/>
    <n v="249996"/>
    <n v="1.34E-2"/>
    <n v="422.25"/>
    <n v="0.1099"/>
    <n v="30000"/>
    <n v="16"/>
    <n v="19603"/>
  </r>
  <r>
    <n v="742847"/>
    <x v="38"/>
    <x v="0"/>
    <x v="2"/>
    <s v="Shelby County Commision"/>
    <x v="2"/>
    <x v="1"/>
    <x v="25"/>
    <d v="2021-05-16T00:00:00"/>
    <d v="2021-11-15T00:00:00"/>
    <x v="1"/>
    <x v="1"/>
    <d v="2021-12-15T00:00:00"/>
    <n v="941006"/>
    <x v="2"/>
    <s v="B4"/>
    <x v="0"/>
    <s v="Source Verified"/>
    <n v="65000"/>
    <n v="0.1734"/>
    <n v="123.14"/>
    <n v="0.1149"/>
    <n v="5600"/>
    <n v="31"/>
    <n v="7368"/>
  </r>
  <r>
    <n v="586494"/>
    <x v="22"/>
    <x v="0"/>
    <x v="2"/>
    <s v="cardinal"/>
    <x v="2"/>
    <x v="1"/>
    <x v="54"/>
    <d v="2021-10-15T00:00:00"/>
    <d v="2021-10-15T00:00:00"/>
    <x v="1"/>
    <x v="1"/>
    <d v="2021-11-15T00:00:00"/>
    <n v="753458"/>
    <x v="2"/>
    <s v="B5"/>
    <x v="0"/>
    <s v="Source Verified"/>
    <n v="37000"/>
    <n v="0.23769999999999999"/>
    <n v="266.08999999999997"/>
    <n v="0.1186"/>
    <n v="12000"/>
    <n v="25"/>
    <n v="15965"/>
  </r>
  <r>
    <n v="759263"/>
    <x v="8"/>
    <x v="0"/>
    <x v="5"/>
    <s v="Childs Automotive"/>
    <x v="2"/>
    <x v="1"/>
    <x v="25"/>
    <d v="2021-08-15T00:00:00"/>
    <d v="2021-08-12T00:00:00"/>
    <x v="1"/>
    <x v="1"/>
    <d v="2021-09-12T00:00:00"/>
    <n v="959496"/>
    <x v="2"/>
    <s v="B3"/>
    <x v="0"/>
    <s v="Source Verified"/>
    <n v="57600"/>
    <n v="5.7099999999999998E-2"/>
    <n v="304.33"/>
    <n v="0.1099"/>
    <n v="14000"/>
    <n v="16"/>
    <n v="15643"/>
  </r>
  <r>
    <n v="995579"/>
    <x v="16"/>
    <x v="0"/>
    <x v="5"/>
    <s v="LIBERTY MUTUAL INSURANCE"/>
    <x v="2"/>
    <x v="1"/>
    <x v="22"/>
    <d v="2021-04-16T00:00:00"/>
    <d v="2021-05-13T00:00:00"/>
    <x v="1"/>
    <x v="1"/>
    <d v="2021-06-13T00:00:00"/>
    <n v="1220162"/>
    <x v="2"/>
    <s v="B4"/>
    <x v="0"/>
    <s v="Source Verified"/>
    <n v="115000"/>
    <n v="0.1207"/>
    <n v="673.72"/>
    <n v="0.1242"/>
    <n v="30000"/>
    <n v="27"/>
    <n v="34983"/>
  </r>
  <r>
    <n v="993659"/>
    <x v="23"/>
    <x v="0"/>
    <x v="5"/>
    <s v="Swedish Medical Center"/>
    <x v="2"/>
    <x v="1"/>
    <x v="13"/>
    <d v="2021-08-13T00:00:00"/>
    <d v="2021-08-13T00:00:00"/>
    <x v="1"/>
    <x v="1"/>
    <d v="2021-09-13T00:00:00"/>
    <n v="1218025"/>
    <x v="2"/>
    <s v="B4"/>
    <x v="0"/>
    <s v="Source Verified"/>
    <n v="100000"/>
    <n v="0.24229999999999999"/>
    <n v="673.72"/>
    <n v="0.1242"/>
    <n v="30000"/>
    <n v="14"/>
    <n v="35677"/>
  </r>
  <r>
    <n v="978679"/>
    <x v="1"/>
    <x v="0"/>
    <x v="5"/>
    <s v="Granite Construction Inc"/>
    <x v="2"/>
    <x v="1"/>
    <x v="13"/>
    <d v="2021-05-16T00:00:00"/>
    <d v="2021-07-12T00:00:00"/>
    <x v="1"/>
    <x v="1"/>
    <d v="2021-08-12T00:00:00"/>
    <n v="1201742"/>
    <x v="2"/>
    <s v="B4"/>
    <x v="0"/>
    <s v="Source Verified"/>
    <n v="175000"/>
    <n v="9.4399999999999998E-2"/>
    <n v="561.44000000000005"/>
    <n v="0.1242"/>
    <n v="25000"/>
    <n v="53"/>
    <n v="27213"/>
  </r>
  <r>
    <n v="635021"/>
    <x v="26"/>
    <x v="0"/>
    <x v="5"/>
    <s v="CenturyLink"/>
    <x v="2"/>
    <x v="1"/>
    <x v="41"/>
    <d v="2021-09-15T00:00:00"/>
    <d v="2021-09-15T00:00:00"/>
    <x v="1"/>
    <x v="1"/>
    <d v="2021-10-15T00:00:00"/>
    <n v="813472"/>
    <x v="2"/>
    <s v="B5"/>
    <x v="0"/>
    <s v="Source Verified"/>
    <n v="68000"/>
    <n v="8.8900000000000007E-2"/>
    <n v="109.27"/>
    <n v="0.1036"/>
    <n v="5100"/>
    <n v="22"/>
    <n v="6547"/>
  </r>
  <r>
    <n v="744048"/>
    <x v="1"/>
    <x v="0"/>
    <x v="7"/>
    <s v="Antelope Valley Hospital"/>
    <x v="2"/>
    <x v="1"/>
    <x v="25"/>
    <d v="2021-05-16T00:00:00"/>
    <d v="2021-05-16T00:00:00"/>
    <x v="1"/>
    <x v="1"/>
    <d v="2021-06-16T00:00:00"/>
    <n v="942453"/>
    <x v="2"/>
    <s v="B3"/>
    <x v="0"/>
    <s v="Source Verified"/>
    <n v="140000"/>
    <n v="0.19320000000000001"/>
    <n v="421.71"/>
    <n v="0.1099"/>
    <n v="19400"/>
    <n v="27"/>
    <n v="25302"/>
  </r>
  <r>
    <n v="714868"/>
    <x v="0"/>
    <x v="0"/>
    <x v="7"/>
    <s v="mohawk industries"/>
    <x v="2"/>
    <x v="1"/>
    <x v="29"/>
    <d v="2021-05-15T00:00:00"/>
    <d v="2021-03-15T00:00:00"/>
    <x v="1"/>
    <x v="1"/>
    <d v="2021-04-15T00:00:00"/>
    <n v="908337"/>
    <x v="2"/>
    <s v="B3"/>
    <x v="0"/>
    <s v="Source Verified"/>
    <n v="39000"/>
    <n v="0.26619999999999999"/>
    <n v="385.74"/>
    <n v="0.1037"/>
    <n v="18000"/>
    <n v="32"/>
    <n v="22890"/>
  </r>
  <r>
    <n v="711870"/>
    <x v="30"/>
    <x v="0"/>
    <x v="7"/>
    <s v="Dumas School District"/>
    <x v="2"/>
    <x v="1"/>
    <x v="42"/>
    <d v="2021-04-16T00:00:00"/>
    <d v="2021-04-16T00:00:00"/>
    <x v="1"/>
    <x v="1"/>
    <d v="2021-05-16T00:00:00"/>
    <n v="904870"/>
    <x v="2"/>
    <s v="B4"/>
    <x v="0"/>
    <s v="Source Verified"/>
    <n v="67000"/>
    <n v="0.154"/>
    <n v="162.1"/>
    <n v="0.1074"/>
    <n v="7500"/>
    <n v="43"/>
    <n v="9726"/>
  </r>
  <r>
    <n v="770112"/>
    <x v="2"/>
    <x v="0"/>
    <x v="7"/>
    <s v="Shah Smith  and  Associates"/>
    <x v="2"/>
    <x v="1"/>
    <x v="6"/>
    <d v="2021-06-14T00:00:00"/>
    <d v="2021-06-14T00:00:00"/>
    <x v="1"/>
    <x v="1"/>
    <d v="2021-07-14T00:00:00"/>
    <n v="971693"/>
    <x v="2"/>
    <s v="B5"/>
    <x v="0"/>
    <s v="Source Verified"/>
    <n v="150000"/>
    <n v="0.15140000000000001"/>
    <n v="667.19"/>
    <n v="0.11990000000000001"/>
    <n v="30000"/>
    <n v="25"/>
    <n v="38187"/>
  </r>
  <r>
    <n v="866975"/>
    <x v="2"/>
    <x v="0"/>
    <x v="9"/>
    <s v="Excalibur Exhibits"/>
    <x v="2"/>
    <x v="1"/>
    <x v="10"/>
    <d v="2021-05-16T00:00:00"/>
    <d v="2021-03-15T00:00:00"/>
    <x v="1"/>
    <x v="1"/>
    <d v="2021-04-15T00:00:00"/>
    <n v="1080501"/>
    <x v="2"/>
    <s v="B2"/>
    <x v="0"/>
    <s v="Source Verified"/>
    <n v="88000"/>
    <n v="0.19009999999999999"/>
    <n v="352.7"/>
    <n v="0.10589999999999999"/>
    <n v="25000"/>
    <n v="30"/>
    <n v="20709"/>
  </r>
  <r>
    <n v="1004088"/>
    <x v="1"/>
    <x v="0"/>
    <x v="9"/>
    <s v="Mono County"/>
    <x v="2"/>
    <x v="1"/>
    <x v="22"/>
    <d v="2021-05-16T00:00:00"/>
    <d v="2021-08-15T00:00:00"/>
    <x v="1"/>
    <x v="1"/>
    <d v="2021-09-15T00:00:00"/>
    <n v="1230715"/>
    <x v="2"/>
    <s v="B3"/>
    <x v="0"/>
    <s v="Source Verified"/>
    <n v="76700"/>
    <n v="0.1137"/>
    <n v="419.87"/>
    <n v="0.1171"/>
    <n v="19000"/>
    <n v="16"/>
    <n v="24751"/>
  </r>
  <r>
    <n v="1032166"/>
    <x v="5"/>
    <x v="0"/>
    <x v="1"/>
    <s v="Rent Florida Realty Inc."/>
    <x v="2"/>
    <x v="1"/>
    <x v="12"/>
    <d v="2021-05-16T00:00:00"/>
    <d v="2021-11-12T00:00:00"/>
    <x v="1"/>
    <x v="1"/>
    <d v="2021-12-12T00:00:00"/>
    <n v="1261623"/>
    <x v="2"/>
    <s v="B2"/>
    <x v="0"/>
    <s v="Source Verified"/>
    <n v="56510"/>
    <n v="8.9200000000000002E-2"/>
    <n v="334.31"/>
    <n v="0.1065"/>
    <n v="15500"/>
    <n v="17"/>
    <n v="16915"/>
  </r>
  <r>
    <n v="554733"/>
    <x v="8"/>
    <x v="0"/>
    <x v="1"/>
    <s v="local union 3"/>
    <x v="2"/>
    <x v="1"/>
    <x v="47"/>
    <d v="2021-12-14T00:00:00"/>
    <d v="2021-09-12T00:00:00"/>
    <x v="1"/>
    <x v="1"/>
    <d v="2021-10-12T00:00:00"/>
    <n v="714523"/>
    <x v="2"/>
    <s v="B5"/>
    <x v="0"/>
    <s v="Source Verified"/>
    <n v="150000"/>
    <n v="7.7100000000000002E-2"/>
    <n v="354.79"/>
    <n v="0.1186"/>
    <n v="16000"/>
    <n v="27"/>
    <n v="19324"/>
  </r>
  <r>
    <n v="724386"/>
    <x v="4"/>
    <x v="0"/>
    <x v="0"/>
    <s v="Allegheny Ludlum"/>
    <x v="2"/>
    <x v="1"/>
    <x v="29"/>
    <d v="2021-05-16T00:00:00"/>
    <d v="2021-04-16T00:00:00"/>
    <x v="1"/>
    <x v="1"/>
    <d v="2021-05-16T00:00:00"/>
    <n v="919494"/>
    <x v="2"/>
    <s v="B1"/>
    <x v="0"/>
    <s v="Source Verified"/>
    <n v="60000"/>
    <n v="0.13159999999999999"/>
    <n v="337.05"/>
    <n v="9.6299999999999997E-2"/>
    <n v="16000"/>
    <n v="15"/>
    <n v="20223"/>
  </r>
  <r>
    <n v="804920"/>
    <x v="16"/>
    <x v="0"/>
    <x v="0"/>
    <s v="Wellogic Inc"/>
    <x v="2"/>
    <x v="1"/>
    <x v="44"/>
    <d v="2021-04-16T00:00:00"/>
    <d v="2021-08-11T00:00:00"/>
    <x v="1"/>
    <x v="1"/>
    <d v="2021-09-11T00:00:00"/>
    <n v="1010856"/>
    <x v="2"/>
    <s v="B3"/>
    <x v="0"/>
    <s v="Source Verified"/>
    <n v="145000"/>
    <n v="0.19289999999999999"/>
    <n v="390.74"/>
    <n v="0.1099"/>
    <n v="28000"/>
    <n v="32"/>
    <n v="18140"/>
  </r>
  <r>
    <n v="649769"/>
    <x v="32"/>
    <x v="0"/>
    <x v="0"/>
    <s v="infiniti of charlotte"/>
    <x v="2"/>
    <x v="1"/>
    <x v="21"/>
    <d v="2021-05-16T00:00:00"/>
    <d v="2021-02-16T00:00:00"/>
    <x v="1"/>
    <x v="1"/>
    <d v="2021-03-16T00:00:00"/>
    <n v="831225"/>
    <x v="2"/>
    <s v="B4"/>
    <x v="0"/>
    <s v="Source Verified"/>
    <n v="54000"/>
    <n v="0.23180000000000001"/>
    <n v="185.88"/>
    <n v="0.1074"/>
    <n v="8600"/>
    <n v="13"/>
    <n v="11152"/>
  </r>
  <r>
    <n v="842264"/>
    <x v="5"/>
    <x v="0"/>
    <x v="3"/>
    <s v="FedEX"/>
    <x v="2"/>
    <x v="1"/>
    <x v="11"/>
    <d v="2021-05-16T00:00:00"/>
    <d v="2021-09-12T00:00:00"/>
    <x v="1"/>
    <x v="1"/>
    <d v="2021-10-12T00:00:00"/>
    <n v="1052922"/>
    <x v="2"/>
    <s v="B3"/>
    <x v="0"/>
    <s v="Source Verified"/>
    <n v="76800"/>
    <n v="0.24129999999999999"/>
    <n v="347.8"/>
    <n v="0.1099"/>
    <n v="16000"/>
    <n v="32"/>
    <n v="17756"/>
  </r>
  <r>
    <n v="701627"/>
    <x v="30"/>
    <x v="0"/>
    <x v="8"/>
    <s v="US Care Management"/>
    <x v="2"/>
    <x v="1"/>
    <x v="42"/>
    <d v="2021-05-16T00:00:00"/>
    <d v="2021-06-13T00:00:00"/>
    <x v="1"/>
    <x v="1"/>
    <d v="2021-07-13T00:00:00"/>
    <n v="893382"/>
    <x v="2"/>
    <s v="B5"/>
    <x v="0"/>
    <s v="Source Verified"/>
    <n v="67656"/>
    <n v="0.15010000000000001"/>
    <n v="261.57"/>
    <n v="0.1111"/>
    <n v="12000"/>
    <n v="24"/>
    <n v="14472"/>
  </r>
  <r>
    <n v="577327"/>
    <x v="18"/>
    <x v="0"/>
    <x v="10"/>
    <s v="Hamilton and Company"/>
    <x v="2"/>
    <x v="1"/>
    <x v="54"/>
    <d v="2021-05-16T00:00:00"/>
    <d v="2021-09-15T00:00:00"/>
    <x v="1"/>
    <x v="1"/>
    <d v="2021-10-15T00:00:00"/>
    <n v="742416"/>
    <x v="2"/>
    <s v="B4"/>
    <x v="0"/>
    <s v="Source Verified"/>
    <n v="52000"/>
    <n v="0.22059999999999999"/>
    <n v="219.88"/>
    <n v="0.1149"/>
    <n v="10000"/>
    <n v="24"/>
    <n v="13192"/>
  </r>
  <r>
    <n v="996790"/>
    <x v="23"/>
    <x v="0"/>
    <x v="6"/>
    <s v="National Jewish Health"/>
    <x v="2"/>
    <x v="1"/>
    <x v="13"/>
    <d v="2021-03-15T00:00:00"/>
    <d v="2021-02-12T00:00:00"/>
    <x v="1"/>
    <x v="1"/>
    <d v="2021-03-12T00:00:00"/>
    <n v="1221648"/>
    <x v="2"/>
    <s v="B1"/>
    <x v="0"/>
    <s v="Source Verified"/>
    <n v="70000"/>
    <n v="3.0200000000000001E-2"/>
    <n v="318.05"/>
    <n v="9.9099999999999994E-2"/>
    <n v="15000"/>
    <n v="20"/>
    <n v="15370"/>
  </r>
  <r>
    <n v="603192"/>
    <x v="26"/>
    <x v="0"/>
    <x v="3"/>
    <s v="TMC Transportation"/>
    <x v="2"/>
    <x v="1"/>
    <x v="50"/>
    <d v="2021-05-16T00:00:00"/>
    <d v="2021-11-15T00:00:00"/>
    <x v="1"/>
    <x v="1"/>
    <d v="2021-12-15T00:00:00"/>
    <n v="773978"/>
    <x v="2"/>
    <s v="B1"/>
    <x v="0"/>
    <s v="Source Verified"/>
    <n v="58000"/>
    <n v="2.7699999999999999E-2"/>
    <n v="207.01"/>
    <n v="8.8800000000000004E-2"/>
    <n v="10000"/>
    <n v="5"/>
    <n v="12420"/>
  </r>
  <r>
    <n v="599951"/>
    <x v="8"/>
    <x v="0"/>
    <x v="3"/>
    <s v="O-H-M BOCES"/>
    <x v="2"/>
    <x v="1"/>
    <x v="50"/>
    <d v="2021-04-16T00:00:00"/>
    <d v="2021-11-15T00:00:00"/>
    <x v="1"/>
    <x v="1"/>
    <d v="2021-12-15T00:00:00"/>
    <n v="770053"/>
    <x v="2"/>
    <s v="B1"/>
    <x v="0"/>
    <s v="Source Verified"/>
    <n v="65000"/>
    <n v="0.161"/>
    <n v="178.03"/>
    <n v="8.8800000000000004E-2"/>
    <n v="12000"/>
    <n v="31"/>
    <n v="10681"/>
  </r>
  <r>
    <n v="695414"/>
    <x v="1"/>
    <x v="0"/>
    <x v="3"/>
    <s v="First American Title"/>
    <x v="2"/>
    <x v="1"/>
    <x v="29"/>
    <d v="2021-05-16T00:00:00"/>
    <d v="2021-02-14T00:00:00"/>
    <x v="1"/>
    <x v="1"/>
    <d v="2021-03-14T00:00:00"/>
    <n v="886487"/>
    <x v="2"/>
    <s v="B3"/>
    <x v="0"/>
    <s v="Source Verified"/>
    <n v="100000"/>
    <n v="0.1804"/>
    <n v="150.01"/>
    <n v="0.1037"/>
    <n v="7000"/>
    <n v="38"/>
    <n v="8580"/>
  </r>
  <r>
    <n v="642354"/>
    <x v="4"/>
    <x v="0"/>
    <x v="3"/>
    <s v="ADP"/>
    <x v="2"/>
    <x v="1"/>
    <x v="21"/>
    <d v="2021-05-16T00:00:00"/>
    <d v="2021-09-12T00:00:00"/>
    <x v="1"/>
    <x v="1"/>
    <d v="2021-10-12T00:00:00"/>
    <n v="822197"/>
    <x v="2"/>
    <s v="B3"/>
    <x v="0"/>
    <s v="Source Verified"/>
    <n v="90000"/>
    <n v="0.13669999999999999"/>
    <n v="273.79000000000002"/>
    <n v="9.6199999999999994E-2"/>
    <n v="13000"/>
    <n v="63"/>
    <n v="14813"/>
  </r>
  <r>
    <n v="667595"/>
    <x v="5"/>
    <x v="0"/>
    <x v="3"/>
    <s v="city of st.petersburg"/>
    <x v="2"/>
    <x v="1"/>
    <x v="0"/>
    <d v="2021-03-16T00:00:00"/>
    <d v="2021-03-16T00:00:00"/>
    <x v="1"/>
    <x v="1"/>
    <d v="2021-04-16T00:00:00"/>
    <n v="853456"/>
    <x v="2"/>
    <s v="B3"/>
    <x v="0"/>
    <s v="Source Verified"/>
    <n v="68000"/>
    <n v="0.19620000000000001"/>
    <n v="214.3"/>
    <n v="0.1037"/>
    <n v="10000"/>
    <n v="38"/>
    <n v="12858"/>
  </r>
  <r>
    <n v="541599"/>
    <x v="14"/>
    <x v="0"/>
    <x v="3"/>
    <s v="market basket"/>
    <x v="2"/>
    <x v="1"/>
    <x v="43"/>
    <d v="2021-04-16T00:00:00"/>
    <d v="2021-06-14T00:00:00"/>
    <x v="1"/>
    <x v="1"/>
    <d v="2021-07-14T00:00:00"/>
    <n v="699036"/>
    <x v="2"/>
    <s v="B4"/>
    <x v="0"/>
    <s v="Source Verified"/>
    <n v="83000"/>
    <n v="3.4700000000000002E-2"/>
    <n v="219.88"/>
    <n v="0.1149"/>
    <n v="10000"/>
    <n v="21"/>
    <n v="13010"/>
  </r>
  <r>
    <n v="636804"/>
    <x v="26"/>
    <x v="0"/>
    <x v="3"/>
    <s v="Silicon Graphics - SGI"/>
    <x v="2"/>
    <x v="1"/>
    <x v="41"/>
    <d v="2021-05-16T00:00:00"/>
    <d v="2021-08-11T00:00:00"/>
    <x v="1"/>
    <x v="1"/>
    <d v="2021-09-11T00:00:00"/>
    <n v="815751"/>
    <x v="2"/>
    <s v="B4"/>
    <x v="0"/>
    <s v="Source Verified"/>
    <n v="91728"/>
    <n v="0.22789999999999999"/>
    <n v="308.02"/>
    <n v="9.9900000000000003E-2"/>
    <n v="14500"/>
    <n v="35"/>
    <n v="15312"/>
  </r>
  <r>
    <n v="560155"/>
    <x v="34"/>
    <x v="0"/>
    <x v="3"/>
    <s v="Federal Bureau of Investigation"/>
    <x v="2"/>
    <x v="1"/>
    <x v="47"/>
    <d v="2021-03-13T00:00:00"/>
    <d v="2021-02-13T00:00:00"/>
    <x v="1"/>
    <x v="1"/>
    <d v="2021-03-13T00:00:00"/>
    <n v="708240"/>
    <x v="2"/>
    <s v="B4"/>
    <x v="0"/>
    <s v="Source Verified"/>
    <n v="79000"/>
    <n v="0.1704"/>
    <n v="356.2"/>
    <n v="0.1149"/>
    <n v="16200"/>
    <n v="30"/>
    <n v="19938"/>
  </r>
  <r>
    <n v="562700"/>
    <x v="4"/>
    <x v="0"/>
    <x v="3"/>
    <s v="cooper's seafood house"/>
    <x v="2"/>
    <x v="1"/>
    <x v="47"/>
    <d v="2021-11-15T00:00:00"/>
    <d v="2021-08-15T00:00:00"/>
    <x v="1"/>
    <x v="1"/>
    <d v="2021-09-15T00:00:00"/>
    <n v="724034"/>
    <x v="2"/>
    <s v="B5"/>
    <x v="0"/>
    <s v="Source Verified"/>
    <n v="50000"/>
    <n v="0.17710000000000001"/>
    <n v="321.52"/>
    <n v="0.1186"/>
    <n v="14500"/>
    <n v="11"/>
    <n v="19291"/>
  </r>
  <r>
    <n v="833558"/>
    <x v="25"/>
    <x v="0"/>
    <x v="3"/>
    <s v="estes express lines"/>
    <x v="2"/>
    <x v="1"/>
    <x v="11"/>
    <d v="2021-07-15T00:00:00"/>
    <d v="2021-06-15T00:00:00"/>
    <x v="1"/>
    <x v="1"/>
    <d v="2021-07-15T00:00:00"/>
    <n v="1043221"/>
    <x v="2"/>
    <s v="B5"/>
    <x v="0"/>
    <s v="Source Verified"/>
    <n v="130000"/>
    <n v="3.1899999999999998E-2"/>
    <n v="555.99"/>
    <n v="0.11990000000000001"/>
    <n v="25000"/>
    <n v="37"/>
    <n v="32875"/>
  </r>
  <r>
    <n v="626978"/>
    <x v="20"/>
    <x v="0"/>
    <x v="8"/>
    <s v="A-1 AUTOMOTIVE REFINISH SUPPLY"/>
    <x v="2"/>
    <x v="1"/>
    <x v="41"/>
    <d v="2021-01-16T00:00:00"/>
    <d v="2021-12-15T00:00:00"/>
    <x v="1"/>
    <x v="1"/>
    <d v="2022-01-15T00:00:00"/>
    <n v="803399"/>
    <x v="2"/>
    <s v="B4"/>
    <x v="0"/>
    <s v="Source Verified"/>
    <n v="23500"/>
    <n v="0.1195"/>
    <n v="231.01"/>
    <n v="9.9900000000000003E-2"/>
    <n v="15000"/>
    <n v="12"/>
    <n v="13860"/>
  </r>
  <r>
    <n v="662552"/>
    <x v="32"/>
    <x v="0"/>
    <x v="4"/>
    <s v="PPD"/>
    <x v="2"/>
    <x v="1"/>
    <x v="0"/>
    <d v="2021-04-16T00:00:00"/>
    <d v="2021-01-13T00:00:00"/>
    <x v="1"/>
    <x v="1"/>
    <d v="2021-02-13T00:00:00"/>
    <n v="847281"/>
    <x v="2"/>
    <s v="B4"/>
    <x v="0"/>
    <s v="Source Verified"/>
    <n v="38000"/>
    <n v="7.4499999999999997E-2"/>
    <n v="183.72"/>
    <n v="0.1074"/>
    <n v="8500"/>
    <n v="28"/>
    <n v="9990"/>
  </r>
  <r>
    <n v="617188"/>
    <x v="21"/>
    <x v="0"/>
    <x v="4"/>
    <s v="Sikorsky Aircraft Corporation"/>
    <x v="2"/>
    <x v="1"/>
    <x v="49"/>
    <d v="2021-11-15T00:00:00"/>
    <d v="2021-12-15T00:00:00"/>
    <x v="1"/>
    <x v="1"/>
    <d v="2022-01-15T00:00:00"/>
    <n v="791307"/>
    <x v="2"/>
    <s v="B4"/>
    <x v="0"/>
    <s v="Source Verified"/>
    <n v="136400"/>
    <n v="0.13650000000000001"/>
    <n v="212.96"/>
    <n v="9.9900000000000003E-2"/>
    <n v="15000"/>
    <n v="14"/>
    <n v="12777"/>
  </r>
  <r>
    <n v="753616"/>
    <x v="32"/>
    <x v="0"/>
    <x v="4"/>
    <s v="Market America"/>
    <x v="2"/>
    <x v="1"/>
    <x v="25"/>
    <d v="2021-05-12T00:00:00"/>
    <d v="2021-06-12T00:00:00"/>
    <x v="1"/>
    <x v="1"/>
    <d v="2021-07-12T00:00:00"/>
    <n v="953274"/>
    <x v="2"/>
    <s v="B5"/>
    <x v="0"/>
    <s v="Source Verified"/>
    <n v="48000"/>
    <n v="0.16"/>
    <n v="189.04"/>
    <n v="0.11990000000000001"/>
    <n v="8500"/>
    <n v="26"/>
    <n v="9448"/>
  </r>
  <r>
    <n v="593573"/>
    <x v="22"/>
    <x v="0"/>
    <x v="2"/>
    <s v="Vector Wealth Management"/>
    <x v="2"/>
    <x v="1"/>
    <x v="50"/>
    <d v="2021-04-16T00:00:00"/>
    <d v="2021-12-12T00:00:00"/>
    <x v="1"/>
    <x v="1"/>
    <d v="2022-01-12T00:00:00"/>
    <n v="762275"/>
    <x v="2"/>
    <s v="B2"/>
    <x v="0"/>
    <s v="Source Verified"/>
    <n v="42400"/>
    <n v="0.2253"/>
    <n v="103.77"/>
    <n v="0.1075"/>
    <n v="4800"/>
    <n v="27"/>
    <n v="5728"/>
  </r>
  <r>
    <n v="778951"/>
    <x v="8"/>
    <x v="0"/>
    <x v="2"/>
    <s v="New England Motor Freight"/>
    <x v="2"/>
    <x v="1"/>
    <x v="6"/>
    <d v="2021-05-16T00:00:00"/>
    <d v="2021-01-12T00:00:00"/>
    <x v="1"/>
    <x v="1"/>
    <d v="2021-02-12T00:00:00"/>
    <n v="981606"/>
    <x v="2"/>
    <s v="B3"/>
    <x v="0"/>
    <s v="Source Verified"/>
    <n v="32000"/>
    <n v="0.27679999999999999"/>
    <n v="395.63"/>
    <n v="0.1099"/>
    <n v="18200"/>
    <n v="32"/>
    <n v="19293"/>
  </r>
  <r>
    <n v="710390"/>
    <x v="5"/>
    <x v="0"/>
    <x v="5"/>
    <s v="henry arnold ford co inc"/>
    <x v="2"/>
    <x v="1"/>
    <x v="42"/>
    <d v="2021-05-16T00:00:00"/>
    <d v="2021-07-11T00:00:00"/>
    <x v="1"/>
    <x v="1"/>
    <d v="2021-08-11T00:00:00"/>
    <n v="903138"/>
    <x v="2"/>
    <s v="B5"/>
    <x v="0"/>
    <s v="Source Verified"/>
    <n v="24500"/>
    <n v="0.17580000000000001"/>
    <n v="108.99"/>
    <n v="0.1111"/>
    <n v="5000"/>
    <n v="25"/>
    <n v="5138"/>
  </r>
  <r>
    <n v="792792"/>
    <x v="3"/>
    <x v="0"/>
    <x v="5"/>
    <s v="University of Chicago"/>
    <x v="2"/>
    <x v="1"/>
    <x v="44"/>
    <d v="2021-12-14T00:00:00"/>
    <d v="2021-07-12T00:00:00"/>
    <x v="1"/>
    <x v="1"/>
    <d v="2021-08-12T00:00:00"/>
    <n v="997238"/>
    <x v="2"/>
    <s v="B5"/>
    <x v="0"/>
    <s v="Source Verified"/>
    <n v="72000"/>
    <n v="0.25030000000000002"/>
    <n v="194.04"/>
    <n v="0.11990000000000001"/>
    <n v="8725"/>
    <n v="31"/>
    <n v="9624"/>
  </r>
  <r>
    <n v="559635"/>
    <x v="0"/>
    <x v="0"/>
    <x v="7"/>
    <s v="Children's Healthcare of Atlanta"/>
    <x v="2"/>
    <x v="1"/>
    <x v="47"/>
    <d v="2021-09-14T00:00:00"/>
    <d v="2021-08-14T00:00:00"/>
    <x v="1"/>
    <x v="1"/>
    <d v="2021-09-14T00:00:00"/>
    <n v="720388"/>
    <x v="2"/>
    <s v="B5"/>
    <x v="0"/>
    <s v="Source Verified"/>
    <n v="74500"/>
    <n v="0.2059"/>
    <n v="62.09"/>
    <n v="0.1186"/>
    <n v="2800"/>
    <n v="29"/>
    <n v="3679"/>
  </r>
  <r>
    <n v="656213"/>
    <x v="29"/>
    <x v="0"/>
    <x v="7"/>
    <s v="Phelps Dunbar LLP"/>
    <x v="2"/>
    <x v="1"/>
    <x v="21"/>
    <d v="2021-09-14T00:00:00"/>
    <d v="2021-09-14T00:00:00"/>
    <x v="1"/>
    <x v="1"/>
    <d v="2021-10-14T00:00:00"/>
    <n v="839304"/>
    <x v="2"/>
    <s v="B5"/>
    <x v="0"/>
    <s v="Source Verified"/>
    <n v="101000"/>
    <n v="0.13719999999999999"/>
    <n v="261.57"/>
    <n v="0.1111"/>
    <n v="12000"/>
    <n v="43"/>
    <n v="15344"/>
  </r>
  <r>
    <n v="676410"/>
    <x v="3"/>
    <x v="0"/>
    <x v="9"/>
    <s v="WLS Radio"/>
    <x v="2"/>
    <x v="1"/>
    <x v="0"/>
    <d v="2021-07-15T00:00:00"/>
    <d v="2021-07-11T00:00:00"/>
    <x v="1"/>
    <x v="1"/>
    <d v="2021-08-11T00:00:00"/>
    <n v="864393"/>
    <x v="2"/>
    <s v="B3"/>
    <x v="0"/>
    <s v="Source Verified"/>
    <n v="38000"/>
    <n v="0.19040000000000001"/>
    <n v="107.15"/>
    <n v="0.1037"/>
    <n v="5000"/>
    <n v="34"/>
    <n v="5170"/>
  </r>
  <r>
    <n v="997343"/>
    <x v="9"/>
    <x v="0"/>
    <x v="10"/>
    <s v="National Cancer Institute"/>
    <x v="2"/>
    <x v="1"/>
    <x v="13"/>
    <d v="2021-04-16T00:00:00"/>
    <d v="2021-04-13T00:00:00"/>
    <x v="1"/>
    <x v="1"/>
    <d v="2021-05-13T00:00:00"/>
    <n v="1222446"/>
    <x v="2"/>
    <s v="B2"/>
    <x v="0"/>
    <s v="Source Verified"/>
    <n v="102400"/>
    <n v="0.11260000000000001"/>
    <n v="207.06"/>
    <n v="0.1065"/>
    <n v="9600"/>
    <n v="52"/>
    <n v="10896"/>
  </r>
  <r>
    <n v="544295"/>
    <x v="18"/>
    <x v="0"/>
    <x v="1"/>
    <s v="Deborah Heart and Lung Center"/>
    <x v="2"/>
    <x v="1"/>
    <x v="43"/>
    <d v="2021-08-12T00:00:00"/>
    <d v="2021-08-12T00:00:00"/>
    <x v="1"/>
    <x v="1"/>
    <d v="2021-09-12T00:00:00"/>
    <n v="702160"/>
    <x v="2"/>
    <s v="B3"/>
    <x v="0"/>
    <s v="Source Verified"/>
    <n v="58000"/>
    <n v="0.1283"/>
    <n v="332.49"/>
    <n v="0.11119999999999999"/>
    <n v="15250"/>
    <n v="39"/>
    <n v="18118"/>
  </r>
  <r>
    <n v="969679"/>
    <x v="41"/>
    <x v="0"/>
    <x v="1"/>
    <s v="Bulletin News LLC"/>
    <x v="2"/>
    <x v="1"/>
    <x v="13"/>
    <d v="2021-04-16T00:00:00"/>
    <d v="2021-10-13T00:00:00"/>
    <x v="1"/>
    <x v="1"/>
    <d v="2021-11-13T00:00:00"/>
    <n v="1190911"/>
    <x v="2"/>
    <s v="B4"/>
    <x v="0"/>
    <s v="Source Verified"/>
    <n v="113000"/>
    <n v="0.19089999999999999"/>
    <n v="336.86"/>
    <n v="0.1242"/>
    <n v="15000"/>
    <n v="43"/>
    <n v="18166"/>
  </r>
  <r>
    <n v="774447"/>
    <x v="8"/>
    <x v="0"/>
    <x v="0"/>
    <s v="orlin and cohen"/>
    <x v="2"/>
    <x v="1"/>
    <x v="6"/>
    <d v="2021-04-15T00:00:00"/>
    <d v="2021-03-15T00:00:00"/>
    <x v="1"/>
    <x v="1"/>
    <d v="2021-04-15T00:00:00"/>
    <n v="976623"/>
    <x v="2"/>
    <s v="B2"/>
    <x v="0"/>
    <s v="Source Verified"/>
    <n v="38004"/>
    <n v="8.1500000000000003E-2"/>
    <n v="172.31"/>
    <n v="0.10589999999999999"/>
    <n v="8000"/>
    <n v="18"/>
    <n v="10184"/>
  </r>
  <r>
    <n v="723119"/>
    <x v="31"/>
    <x v="0"/>
    <x v="0"/>
    <s v="Automation Tool Company"/>
    <x v="2"/>
    <x v="1"/>
    <x v="29"/>
    <d v="2021-03-14T00:00:00"/>
    <d v="2021-03-14T00:00:00"/>
    <x v="1"/>
    <x v="1"/>
    <d v="2021-04-14T00:00:00"/>
    <n v="918019"/>
    <x v="2"/>
    <s v="B3"/>
    <x v="0"/>
    <s v="Source Verified"/>
    <n v="62000"/>
    <n v="0.24060000000000001"/>
    <n v="385.74"/>
    <n v="0.1037"/>
    <n v="18000"/>
    <n v="27"/>
    <n v="22063"/>
  </r>
  <r>
    <n v="916467"/>
    <x v="18"/>
    <x v="0"/>
    <x v="3"/>
    <s v="St. Joseph's Regional Medical Center"/>
    <x v="2"/>
    <x v="1"/>
    <x v="22"/>
    <d v="2021-08-12T00:00:00"/>
    <d v="2021-08-12T00:00:00"/>
    <x v="1"/>
    <x v="1"/>
    <d v="2021-09-12T00:00:00"/>
    <n v="1137018"/>
    <x v="2"/>
    <s v="B4"/>
    <x v="0"/>
    <s v="Source Verified"/>
    <n v="77000"/>
    <n v="4.7399999999999998E-2"/>
    <n v="359.32"/>
    <n v="0.1242"/>
    <n v="16000"/>
    <n v="37"/>
    <n v="17416"/>
  </r>
  <r>
    <n v="762037"/>
    <x v="1"/>
    <x v="0"/>
    <x v="6"/>
    <s v="The Golden 1 Credit Union"/>
    <x v="2"/>
    <x v="1"/>
    <x v="25"/>
    <d v="2021-02-16T00:00:00"/>
    <d v="2021-04-16T00:00:00"/>
    <x v="1"/>
    <x v="1"/>
    <d v="2021-05-16T00:00:00"/>
    <n v="962531"/>
    <x v="2"/>
    <s v="B4"/>
    <x v="0"/>
    <s v="Source Verified"/>
    <n v="191508"/>
    <n v="9.4600000000000004E-2"/>
    <n v="285.83999999999997"/>
    <n v="0.1149"/>
    <n v="13000"/>
    <n v="42"/>
    <n v="17146"/>
  </r>
  <r>
    <n v="986667"/>
    <x v="8"/>
    <x v="0"/>
    <x v="6"/>
    <s v="Messco Building Supply"/>
    <x v="2"/>
    <x v="1"/>
    <x v="13"/>
    <d v="2021-05-16T00:00:00"/>
    <d v="2021-11-13T00:00:00"/>
    <x v="1"/>
    <x v="1"/>
    <d v="2021-12-13T00:00:00"/>
    <n v="1210604"/>
    <x v="2"/>
    <s v="B5"/>
    <x v="0"/>
    <s v="Source Verified"/>
    <n v="54000"/>
    <n v="0.158"/>
    <n v="338.93"/>
    <n v="0.12690000000000001"/>
    <n v="15000"/>
    <n v="30"/>
    <n v="18238"/>
  </r>
  <r>
    <n v="552161"/>
    <x v="6"/>
    <x v="0"/>
    <x v="3"/>
    <s v="state of michigan"/>
    <x v="2"/>
    <x v="1"/>
    <x v="47"/>
    <d v="2021-09-15T00:00:00"/>
    <d v="2021-09-15T00:00:00"/>
    <x v="1"/>
    <x v="1"/>
    <d v="2021-10-15T00:00:00"/>
    <n v="711518"/>
    <x v="2"/>
    <s v="B2"/>
    <x v="0"/>
    <s v="Source Verified"/>
    <n v="69996"/>
    <n v="4.3700000000000003E-2"/>
    <n v="347.51"/>
    <n v="0.1075"/>
    <n v="16075"/>
    <n v="31"/>
    <n v="20850"/>
  </r>
  <r>
    <n v="584564"/>
    <x v="6"/>
    <x v="0"/>
    <x v="3"/>
    <s v="The Kroger Co Fred Meyer Jewelers"/>
    <x v="2"/>
    <x v="1"/>
    <x v="50"/>
    <d v="2021-10-15T00:00:00"/>
    <d v="2021-10-15T00:00:00"/>
    <x v="1"/>
    <x v="1"/>
    <d v="2021-11-15T00:00:00"/>
    <n v="751135"/>
    <x v="2"/>
    <s v="B3"/>
    <x v="0"/>
    <s v="Source Verified"/>
    <n v="40000"/>
    <n v="0.14580000000000001"/>
    <n v="109.02"/>
    <n v="0.11119999999999999"/>
    <n v="5000"/>
    <n v="30"/>
    <n v="6541"/>
  </r>
  <r>
    <n v="595635"/>
    <x v="4"/>
    <x v="0"/>
    <x v="3"/>
    <s v="doublehplastics"/>
    <x v="2"/>
    <x v="1"/>
    <x v="50"/>
    <d v="2021-04-14T00:00:00"/>
    <d v="2021-12-11T00:00:00"/>
    <x v="1"/>
    <x v="1"/>
    <d v="2022-01-11T00:00:00"/>
    <n v="764689"/>
    <x v="2"/>
    <s v="B3"/>
    <x v="0"/>
    <s v="Source Verified"/>
    <n v="36000"/>
    <n v="0.17599999999999999"/>
    <n v="109.02"/>
    <n v="0.11119999999999999"/>
    <n v="5000"/>
    <n v="42"/>
    <n v="5519"/>
  </r>
  <r>
    <n v="727331"/>
    <x v="38"/>
    <x v="0"/>
    <x v="3"/>
    <s v="CONTECH-CPI"/>
    <x v="2"/>
    <x v="1"/>
    <x v="29"/>
    <d v="2021-02-15T00:00:00"/>
    <d v="2021-02-15T00:00:00"/>
    <x v="1"/>
    <x v="1"/>
    <d v="2021-03-15T00:00:00"/>
    <n v="922829"/>
    <x v="2"/>
    <s v="B5"/>
    <x v="0"/>
    <s v="Source Verified"/>
    <n v="74004"/>
    <n v="0.28699999999999998"/>
    <n v="366.2"/>
    <n v="0.1111"/>
    <n v="16800"/>
    <n v="14"/>
    <n v="21628"/>
  </r>
  <r>
    <n v="537896"/>
    <x v="23"/>
    <x v="0"/>
    <x v="3"/>
    <s v="Frozen Pet Ingredients"/>
    <x v="2"/>
    <x v="1"/>
    <x v="43"/>
    <d v="2021-01-16T00:00:00"/>
    <d v="2021-10-13T00:00:00"/>
    <x v="1"/>
    <x v="1"/>
    <d v="2021-11-13T00:00:00"/>
    <n v="694766"/>
    <x v="2"/>
    <s v="B5"/>
    <x v="0"/>
    <s v="Source Verified"/>
    <n v="720000"/>
    <n v="1.9800000000000002E-2"/>
    <n v="554.35"/>
    <n v="0.1186"/>
    <n v="25000"/>
    <n v="44"/>
    <n v="30472"/>
  </r>
  <r>
    <n v="584657"/>
    <x v="21"/>
    <x v="0"/>
    <x v="5"/>
    <s v="UBS"/>
    <x v="2"/>
    <x v="1"/>
    <x v="54"/>
    <d v="2021-07-13T00:00:00"/>
    <d v="2021-12-11T00:00:00"/>
    <x v="1"/>
    <x v="1"/>
    <d v="2022-01-11T00:00:00"/>
    <n v="751275"/>
    <x v="2"/>
    <s v="B1"/>
    <x v="0"/>
    <s v="Source Verified"/>
    <n v="94000"/>
    <n v="9.9699999999999997E-2"/>
    <n v="117.89"/>
    <n v="0.1038"/>
    <n v="5500"/>
    <n v="35"/>
    <n v="6109"/>
  </r>
  <r>
    <n v="639387"/>
    <x v="32"/>
    <x v="0"/>
    <x v="5"/>
    <s v="Fayetteville Technical Community College"/>
    <x v="2"/>
    <x v="1"/>
    <x v="21"/>
    <d v="2021-03-16T00:00:00"/>
    <d v="2021-04-12T00:00:00"/>
    <x v="1"/>
    <x v="1"/>
    <d v="2021-05-12T00:00:00"/>
    <n v="818570"/>
    <x v="2"/>
    <s v="B4"/>
    <x v="0"/>
    <s v="Source Verified"/>
    <n v="57000"/>
    <n v="0.1082"/>
    <n v="100.91"/>
    <n v="9.9900000000000003E-2"/>
    <n v="4750"/>
    <n v="35"/>
    <n v="5185"/>
  </r>
  <r>
    <n v="646759"/>
    <x v="33"/>
    <x v="0"/>
    <x v="7"/>
    <s v="Anderson School District 5/ T.L. Hanna"/>
    <x v="2"/>
    <x v="1"/>
    <x v="21"/>
    <d v="2021-01-16T00:00:00"/>
    <d v="2021-01-16T00:00:00"/>
    <x v="1"/>
    <x v="1"/>
    <d v="2021-02-16T00:00:00"/>
    <n v="827495"/>
    <x v="2"/>
    <s v="B1"/>
    <x v="0"/>
    <s v="Source Verified"/>
    <n v="43000"/>
    <n v="0.16070000000000001"/>
    <n v="155.26"/>
    <n v="8.8800000000000004E-2"/>
    <n v="7500"/>
    <n v="37"/>
    <n v="9315"/>
  </r>
  <r>
    <n v="590188"/>
    <x v="3"/>
    <x v="0"/>
    <x v="7"/>
    <s v="Brorsen Appraisal Service  P.C."/>
    <x v="2"/>
    <x v="1"/>
    <x v="50"/>
    <d v="2021-05-16T00:00:00"/>
    <d v="2021-10-15T00:00:00"/>
    <x v="1"/>
    <x v="1"/>
    <d v="2021-11-15T00:00:00"/>
    <n v="758134"/>
    <x v="2"/>
    <s v="B2"/>
    <x v="0"/>
    <s v="Source Verified"/>
    <n v="48996"/>
    <n v="6.4199999999999993E-2"/>
    <n v="216.18"/>
    <n v="0.1075"/>
    <n v="10000"/>
    <n v="18"/>
    <n v="12971"/>
  </r>
  <r>
    <n v="569876"/>
    <x v="8"/>
    <x v="0"/>
    <x v="7"/>
    <s v="Archbishop Molloy High School"/>
    <x v="2"/>
    <x v="1"/>
    <x v="47"/>
    <d v="2021-07-15T00:00:00"/>
    <d v="2021-08-13T00:00:00"/>
    <x v="1"/>
    <x v="1"/>
    <d v="2021-09-13T00:00:00"/>
    <n v="733133"/>
    <x v="2"/>
    <s v="B2"/>
    <x v="0"/>
    <s v="Source Verified"/>
    <n v="56000"/>
    <n v="4.5400000000000003E-2"/>
    <n v="311.3"/>
    <n v="0.1075"/>
    <n v="14400"/>
    <n v="23"/>
    <n v="17873"/>
  </r>
  <r>
    <n v="889503"/>
    <x v="3"/>
    <x v="0"/>
    <x v="10"/>
    <s v="Arthur J. Gallagher  and  Co."/>
    <x v="2"/>
    <x v="1"/>
    <x v="10"/>
    <d v="2021-05-16T00:00:00"/>
    <d v="2021-01-13T00:00:00"/>
    <x v="1"/>
    <x v="1"/>
    <d v="2021-02-13T00:00:00"/>
    <n v="1106085"/>
    <x v="2"/>
    <s v="B3"/>
    <x v="0"/>
    <s v="Source Verified"/>
    <n v="125004"/>
    <n v="8.2400000000000001E-2"/>
    <n v="397.77"/>
    <n v="0.1171"/>
    <n v="18000"/>
    <n v="35"/>
    <n v="20398"/>
  </r>
  <r>
    <n v="597395"/>
    <x v="6"/>
    <x v="0"/>
    <x v="10"/>
    <s v="James Mikula D.D.S"/>
    <x v="2"/>
    <x v="1"/>
    <x v="50"/>
    <d v="2021-01-16T00:00:00"/>
    <d v="2021-12-11T00:00:00"/>
    <x v="1"/>
    <x v="1"/>
    <d v="2022-01-11T00:00:00"/>
    <n v="766818"/>
    <x v="2"/>
    <s v="B5"/>
    <x v="0"/>
    <s v="Source Verified"/>
    <n v="57000"/>
    <n v="0.14549999999999999"/>
    <n v="292.14"/>
    <n v="0.1186"/>
    <n v="19750"/>
    <n v="30"/>
    <n v="14741"/>
  </r>
  <r>
    <n v="893714"/>
    <x v="18"/>
    <x v="0"/>
    <x v="10"/>
    <s v="demarest police dept"/>
    <x v="2"/>
    <x v="1"/>
    <x v="13"/>
    <d v="2021-05-16T00:00:00"/>
    <d v="2021-09-12T00:00:00"/>
    <x v="1"/>
    <x v="1"/>
    <d v="2021-10-12T00:00:00"/>
    <n v="1110816"/>
    <x v="2"/>
    <s v="B5"/>
    <x v="0"/>
    <s v="Source Verified"/>
    <n v="170000"/>
    <n v="0.12790000000000001"/>
    <n v="790.82"/>
    <n v="0.12690000000000001"/>
    <n v="35000"/>
    <n v="54"/>
    <n v="38819"/>
  </r>
  <r>
    <n v="613764"/>
    <x v="5"/>
    <x v="0"/>
    <x v="0"/>
    <s v="JC Patin Group, LLC"/>
    <x v="2"/>
    <x v="1"/>
    <x v="49"/>
    <d v="2021-01-15T00:00:00"/>
    <d v="2021-05-13T00:00:00"/>
    <x v="1"/>
    <x v="1"/>
    <d v="2021-06-13T00:00:00"/>
    <n v="786884"/>
    <x v="2"/>
    <s v="B4"/>
    <x v="0"/>
    <s v="Source Verified"/>
    <n v="41880"/>
    <n v="9.3700000000000006E-2"/>
    <n v="232.61"/>
    <n v="9.9900000000000003E-2"/>
    <n v="12000"/>
    <n v="38"/>
    <n v="13131"/>
  </r>
  <r>
    <n v="661576"/>
    <x v="6"/>
    <x v="0"/>
    <x v="0"/>
    <s v="Jeld-Wen Inc."/>
    <x v="2"/>
    <x v="1"/>
    <x v="0"/>
    <d v="2021-07-14T00:00:00"/>
    <d v="2021-07-14T00:00:00"/>
    <x v="1"/>
    <x v="1"/>
    <d v="2021-08-14T00:00:00"/>
    <n v="846074"/>
    <x v="2"/>
    <s v="B5"/>
    <x v="0"/>
    <s v="Source Verified"/>
    <n v="50000"/>
    <n v="2.1600000000000001E-2"/>
    <n v="196.18"/>
    <n v="0.1111"/>
    <n v="9000"/>
    <n v="8"/>
    <n v="11282"/>
  </r>
  <r>
    <n v="645795"/>
    <x v="19"/>
    <x v="0"/>
    <x v="0"/>
    <s v="verizon wireless"/>
    <x v="2"/>
    <x v="1"/>
    <x v="21"/>
    <d v="2021-02-13T00:00:00"/>
    <d v="2021-02-13T00:00:00"/>
    <x v="1"/>
    <x v="1"/>
    <d v="2021-03-13T00:00:00"/>
    <n v="826308"/>
    <x v="2"/>
    <s v="B5"/>
    <x v="0"/>
    <s v="Source Verified"/>
    <n v="60000"/>
    <n v="0.19639999999999999"/>
    <n v="321.37"/>
    <n v="0.1036"/>
    <n v="15000"/>
    <n v="41"/>
    <n v="17707"/>
  </r>
  <r>
    <n v="636674"/>
    <x v="2"/>
    <x v="0"/>
    <x v="3"/>
    <m/>
    <x v="2"/>
    <x v="1"/>
    <x v="41"/>
    <d v="2021-02-16T00:00:00"/>
    <d v="2021-02-16T00:00:00"/>
    <x v="1"/>
    <x v="1"/>
    <d v="2021-03-16T00:00:00"/>
    <n v="815590"/>
    <x v="2"/>
    <s v="B3"/>
    <x v="0"/>
    <s v="Source Verified"/>
    <n v="111000"/>
    <n v="0.13819999999999999"/>
    <n v="210.61"/>
    <n v="9.6199999999999994E-2"/>
    <n v="10000"/>
    <n v="37"/>
    <n v="12637"/>
  </r>
  <r>
    <n v="672642"/>
    <x v="21"/>
    <x v="0"/>
    <x v="3"/>
    <s v="Memorial Sloan-Kettering Cancer Center"/>
    <x v="2"/>
    <x v="1"/>
    <x v="0"/>
    <d v="2021-04-16T00:00:00"/>
    <d v="2021-03-12T00:00:00"/>
    <x v="1"/>
    <x v="1"/>
    <d v="2021-04-12T00:00:00"/>
    <n v="859837"/>
    <x v="2"/>
    <s v="B4"/>
    <x v="0"/>
    <s v="Source Verified"/>
    <n v="72350"/>
    <n v="9.7900000000000001E-2"/>
    <n v="108.07"/>
    <n v="0.1074"/>
    <n v="5000"/>
    <n v="42"/>
    <n v="5499"/>
  </r>
  <r>
    <n v="741439"/>
    <x v="17"/>
    <x v="0"/>
    <x v="3"/>
    <s v="fmc technologies"/>
    <x v="2"/>
    <x v="1"/>
    <x v="25"/>
    <d v="2021-12-14T00:00:00"/>
    <d v="2021-07-13T00:00:00"/>
    <x v="1"/>
    <x v="1"/>
    <d v="2021-08-13T00:00:00"/>
    <n v="939321"/>
    <x v="2"/>
    <s v="B4"/>
    <x v="0"/>
    <s v="Source Verified"/>
    <n v="75000"/>
    <n v="0.22159999999999999"/>
    <n v="211.09"/>
    <n v="0.1149"/>
    <n v="9600"/>
    <n v="38"/>
    <n v="11590"/>
  </r>
  <r>
    <n v="889066"/>
    <x v="9"/>
    <x v="0"/>
    <x v="3"/>
    <s v="US Army"/>
    <x v="2"/>
    <x v="1"/>
    <x v="10"/>
    <d v="2021-04-12T00:00:00"/>
    <d v="2021-03-12T00:00:00"/>
    <x v="1"/>
    <x v="1"/>
    <d v="2021-04-12T00:00:00"/>
    <n v="1105500"/>
    <x v="2"/>
    <s v="B4"/>
    <x v="0"/>
    <s v="Source Verified"/>
    <n v="120000"/>
    <n v="0.2243"/>
    <n v="297"/>
    <n v="0.1242"/>
    <n v="13225"/>
    <n v="40"/>
    <n v="13893"/>
  </r>
  <r>
    <n v="572615"/>
    <x v="19"/>
    <x v="0"/>
    <x v="3"/>
    <s v="American Electric Power"/>
    <x v="2"/>
    <x v="1"/>
    <x v="54"/>
    <d v="2021-09-15T00:00:00"/>
    <d v="2021-09-15T00:00:00"/>
    <x v="1"/>
    <x v="1"/>
    <d v="2021-10-15T00:00:00"/>
    <n v="736550"/>
    <x v="2"/>
    <s v="B5"/>
    <x v="0"/>
    <s v="Source Verified"/>
    <n v="110004"/>
    <n v="0.22040000000000001"/>
    <n v="221.74"/>
    <n v="0.1186"/>
    <n v="10000"/>
    <n v="29"/>
    <n v="13304"/>
  </r>
  <r>
    <n v="513036"/>
    <x v="18"/>
    <x v="0"/>
    <x v="4"/>
    <s v="Roster Financial"/>
    <x v="2"/>
    <x v="1"/>
    <x v="43"/>
    <d v="2021-07-12T00:00:00"/>
    <d v="2021-05-11T00:00:00"/>
    <x v="1"/>
    <x v="1"/>
    <d v="2021-06-11T00:00:00"/>
    <n v="662856"/>
    <x v="2"/>
    <s v="B5"/>
    <x v="0"/>
    <s v="Source Verified"/>
    <n v="101004"/>
    <n v="0.15670000000000001"/>
    <n v="306"/>
    <n v="0.1186"/>
    <n v="21000"/>
    <n v="46"/>
    <n v="15086"/>
  </r>
  <r>
    <n v="563742"/>
    <x v="38"/>
    <x v="0"/>
    <x v="2"/>
    <s v="TAMKO Building Products, Inc."/>
    <x v="2"/>
    <x v="1"/>
    <x v="47"/>
    <d v="2021-05-16T00:00:00"/>
    <d v="2021-03-12T00:00:00"/>
    <x v="1"/>
    <x v="1"/>
    <d v="2021-04-12T00:00:00"/>
    <n v="725399"/>
    <x v="2"/>
    <s v="B4"/>
    <x v="0"/>
    <s v="Source Verified"/>
    <n v="100000"/>
    <n v="0.13919999999999999"/>
    <n v="329.82"/>
    <n v="0.1149"/>
    <n v="15000"/>
    <n v="30"/>
    <n v="17298"/>
  </r>
  <r>
    <n v="548545"/>
    <x v="1"/>
    <x v="0"/>
    <x v="5"/>
    <s v="St. Jude Medical"/>
    <x v="2"/>
    <x v="1"/>
    <x v="43"/>
    <d v="2021-05-16T00:00:00"/>
    <d v="2021-07-14T00:00:00"/>
    <x v="1"/>
    <x v="1"/>
    <d v="2021-08-14T00:00:00"/>
    <n v="707188"/>
    <x v="2"/>
    <s v="B3"/>
    <x v="0"/>
    <s v="Source Verified"/>
    <n v="68000"/>
    <n v="0.1318"/>
    <n v="294.33999999999997"/>
    <n v="0.11119999999999999"/>
    <n v="13500"/>
    <n v="30"/>
    <n v="17423"/>
  </r>
  <r>
    <n v="986804"/>
    <x v="29"/>
    <x v="0"/>
    <x v="0"/>
    <s v="Pedicons, Inc."/>
    <x v="2"/>
    <x v="1"/>
    <x v="13"/>
    <d v="2021-12-15T00:00:00"/>
    <d v="2021-12-15T00:00:00"/>
    <x v="1"/>
    <x v="1"/>
    <d v="2022-01-15T00:00:00"/>
    <n v="1210784"/>
    <x v="2"/>
    <s v="B5"/>
    <x v="0"/>
    <s v="Source Verified"/>
    <n v="85000"/>
    <n v="0.1225"/>
    <n v="338.93"/>
    <n v="0.12690000000000001"/>
    <n v="15000"/>
    <n v="39"/>
    <n v="20032"/>
  </r>
  <r>
    <n v="648600"/>
    <x v="2"/>
    <x v="0"/>
    <x v="3"/>
    <s v="Arlington ISD"/>
    <x v="2"/>
    <x v="1"/>
    <x v="21"/>
    <d v="2021-02-15T00:00:00"/>
    <d v="2021-02-15T00:00:00"/>
    <x v="1"/>
    <x v="1"/>
    <d v="2021-03-15T00:00:00"/>
    <n v="829772"/>
    <x v="2"/>
    <s v="B2"/>
    <x v="0"/>
    <s v="Source Verified"/>
    <n v="75000"/>
    <n v="0.22459999999999999"/>
    <n v="104.4"/>
    <n v="9.2499999999999999E-2"/>
    <n v="5000"/>
    <n v="40"/>
    <n v="6205"/>
  </r>
  <r>
    <n v="609623"/>
    <x v="29"/>
    <x v="0"/>
    <x v="3"/>
    <s v="wood group"/>
    <x v="2"/>
    <x v="1"/>
    <x v="49"/>
    <d v="2021-02-15T00:00:00"/>
    <d v="2021-07-12T00:00:00"/>
    <x v="1"/>
    <x v="1"/>
    <d v="2021-08-12T00:00:00"/>
    <n v="781925"/>
    <x v="2"/>
    <s v="B1"/>
    <x v="0"/>
    <s v="Source Verified"/>
    <n v="80000"/>
    <n v="0.13930000000000001"/>
    <n v="273.76"/>
    <n v="8.8800000000000004E-2"/>
    <n v="15600"/>
    <n v="28"/>
    <n v="14924"/>
  </r>
  <r>
    <n v="581238"/>
    <x v="6"/>
    <x v="0"/>
    <x v="3"/>
    <s v="Team Detroit"/>
    <x v="2"/>
    <x v="1"/>
    <x v="54"/>
    <d v="2021-04-16T00:00:00"/>
    <d v="2021-10-11T00:00:00"/>
    <x v="1"/>
    <x v="1"/>
    <d v="2021-11-11T00:00:00"/>
    <n v="747116"/>
    <x v="2"/>
    <s v="B5"/>
    <x v="0"/>
    <s v="Source Verified"/>
    <n v="67000"/>
    <n v="0.12790000000000001"/>
    <n v="310.44"/>
    <n v="0.1186"/>
    <n v="14000"/>
    <n v="26"/>
    <n v="15544"/>
  </r>
  <r>
    <n v="771410"/>
    <x v="31"/>
    <x v="0"/>
    <x v="6"/>
    <s v="Hyatt"/>
    <x v="0"/>
    <x v="1"/>
    <x v="6"/>
    <d v="2021-05-16T00:00:00"/>
    <d v="2021-02-14T00:00:00"/>
    <x v="1"/>
    <x v="1"/>
    <d v="2021-03-14T00:00:00"/>
    <n v="973177"/>
    <x v="2"/>
    <s v="C1"/>
    <x v="0"/>
    <s v="Source Verified"/>
    <n v="30000"/>
    <n v="0.16839999999999999"/>
    <n v="142.18"/>
    <n v="0.12989999999999999"/>
    <n v="6250"/>
    <n v="11"/>
    <n v="7968"/>
  </r>
  <r>
    <n v="968047"/>
    <x v="33"/>
    <x v="0"/>
    <x v="6"/>
    <s v="TRX"/>
    <x v="0"/>
    <x v="1"/>
    <x v="13"/>
    <d v="2021-05-16T00:00:00"/>
    <d v="2021-06-14T00:00:00"/>
    <x v="1"/>
    <x v="1"/>
    <d v="2021-07-14T00:00:00"/>
    <n v="1188993"/>
    <x v="2"/>
    <s v="C1"/>
    <x v="0"/>
    <s v="Source Verified"/>
    <n v="140000"/>
    <n v="7.9799999999999996E-2"/>
    <n v="460.1"/>
    <n v="0.13489999999999999"/>
    <n v="20000"/>
    <n v="24"/>
    <n v="25552"/>
  </r>
  <r>
    <n v="1011715"/>
    <x v="2"/>
    <x v="0"/>
    <x v="6"/>
    <s v="Envoy Mortgage"/>
    <x v="0"/>
    <x v="1"/>
    <x v="22"/>
    <d v="2021-03-16T00:00:00"/>
    <d v="2021-08-14T00:00:00"/>
    <x v="1"/>
    <x v="1"/>
    <d v="2021-09-14T00:00:00"/>
    <n v="1238814"/>
    <x v="2"/>
    <s v="C2"/>
    <x v="0"/>
    <s v="Source Verified"/>
    <n v="75000"/>
    <n v="5.6000000000000001E-2"/>
    <n v="327.72"/>
    <n v="0.14269999999999999"/>
    <n v="14000"/>
    <n v="18"/>
    <n v="18276"/>
  </r>
  <r>
    <n v="716158"/>
    <x v="33"/>
    <x v="0"/>
    <x v="3"/>
    <s v="Cass Information Systems"/>
    <x v="0"/>
    <x v="1"/>
    <x v="29"/>
    <d v="2021-12-15T00:00:00"/>
    <d v="2021-07-12T00:00:00"/>
    <x v="1"/>
    <x v="1"/>
    <d v="2021-08-12T00:00:00"/>
    <n v="909936"/>
    <x v="2"/>
    <s v="C1"/>
    <x v="0"/>
    <s v="Source Verified"/>
    <n v="93996"/>
    <n v="0.13389999999999999"/>
    <n v="442.76"/>
    <n v="0.1268"/>
    <n v="19600"/>
    <n v="25"/>
    <n v="22433"/>
  </r>
  <r>
    <n v="740432"/>
    <x v="32"/>
    <x v="0"/>
    <x v="3"/>
    <s v="Tim McCarter Plumbing Inc"/>
    <x v="0"/>
    <x v="1"/>
    <x v="29"/>
    <d v="2021-01-14T00:00:00"/>
    <d v="2021-01-14T00:00:00"/>
    <x v="1"/>
    <x v="1"/>
    <d v="2021-02-14T00:00:00"/>
    <n v="938138"/>
    <x v="2"/>
    <s v="C1"/>
    <x v="0"/>
    <s v="Source Verified"/>
    <n v="52000"/>
    <n v="0.21779999999999999"/>
    <n v="377.62"/>
    <n v="0.12989999999999999"/>
    <n v="16600"/>
    <n v="19"/>
    <n v="21163"/>
  </r>
  <r>
    <n v="640141"/>
    <x v="25"/>
    <x v="0"/>
    <x v="3"/>
    <s v="AIR FORCE"/>
    <x v="0"/>
    <x v="1"/>
    <x v="41"/>
    <d v="2021-01-15T00:00:00"/>
    <d v="2021-09-14T00:00:00"/>
    <x v="1"/>
    <x v="1"/>
    <d v="2021-10-14T00:00:00"/>
    <n v="819480"/>
    <x v="2"/>
    <s v="C1"/>
    <x v="0"/>
    <s v="Source Verified"/>
    <n v="51912"/>
    <n v="0.20430000000000001"/>
    <n v="26.84"/>
    <n v="0.12230000000000001"/>
    <n v="1200"/>
    <n v="17"/>
    <n v="1575"/>
  </r>
  <r>
    <n v="540476"/>
    <x v="22"/>
    <x v="0"/>
    <x v="3"/>
    <s v="ISD 701 Hibbing public schools"/>
    <x v="0"/>
    <x v="1"/>
    <x v="43"/>
    <d v="2021-07-15T00:00:00"/>
    <d v="2021-07-15T00:00:00"/>
    <x v="1"/>
    <x v="1"/>
    <d v="2021-08-15T00:00:00"/>
    <n v="697781"/>
    <x v="2"/>
    <s v="C1"/>
    <x v="0"/>
    <s v="Source Verified"/>
    <n v="62000"/>
    <n v="0.19139999999999999"/>
    <n v="372.23"/>
    <n v="0.1323"/>
    <n v="25000"/>
    <n v="39"/>
    <n v="22333"/>
  </r>
  <r>
    <n v="701590"/>
    <x v="19"/>
    <x v="0"/>
    <x v="3"/>
    <s v="Case Western Reserve University"/>
    <x v="0"/>
    <x v="1"/>
    <x v="42"/>
    <d v="2021-11-12T00:00:00"/>
    <d v="2021-11-12T00:00:00"/>
    <x v="1"/>
    <x v="1"/>
    <d v="2021-12-12T00:00:00"/>
    <n v="893350"/>
    <x v="2"/>
    <s v="C1"/>
    <x v="0"/>
    <s v="Source Verified"/>
    <n v="82000"/>
    <n v="0.1128"/>
    <n v="379.51"/>
    <n v="0.1268"/>
    <n v="16800"/>
    <n v="44"/>
    <n v="19785"/>
  </r>
  <r>
    <n v="682488"/>
    <x v="2"/>
    <x v="0"/>
    <x v="3"/>
    <s v="Slone Lumber and Millwork"/>
    <x v="0"/>
    <x v="1"/>
    <x v="0"/>
    <d v="2021-11-14T00:00:00"/>
    <d v="2021-11-14T00:00:00"/>
    <x v="1"/>
    <x v="1"/>
    <d v="2021-12-14T00:00:00"/>
    <n v="871700"/>
    <x v="2"/>
    <s v="C1"/>
    <x v="0"/>
    <s v="Source Verified"/>
    <n v="50000"/>
    <n v="0.20280000000000001"/>
    <n v="451.8"/>
    <n v="0.1268"/>
    <n v="20000"/>
    <n v="38"/>
    <n v="26497"/>
  </r>
  <r>
    <n v="775442"/>
    <x v="16"/>
    <x v="0"/>
    <x v="3"/>
    <s v="US Army"/>
    <x v="0"/>
    <x v="1"/>
    <x v="6"/>
    <d v="2021-04-13T00:00:00"/>
    <d v="2021-03-13T00:00:00"/>
    <x v="1"/>
    <x v="1"/>
    <d v="2021-04-13T00:00:00"/>
    <n v="977695"/>
    <x v="2"/>
    <s v="C2"/>
    <x v="0"/>
    <s v="Source Verified"/>
    <n v="72174"/>
    <n v="0.11360000000000001"/>
    <n v="276.06"/>
    <n v="0.13489999999999999"/>
    <n v="12000"/>
    <n v="20"/>
    <n v="14475"/>
  </r>
  <r>
    <n v="563264"/>
    <x v="1"/>
    <x v="0"/>
    <x v="3"/>
    <s v="County of Sacramento (SETA)"/>
    <x v="0"/>
    <x v="1"/>
    <x v="47"/>
    <d v="2021-09-15T00:00:00"/>
    <d v="2021-08-15T00:00:00"/>
    <x v="1"/>
    <x v="1"/>
    <d v="2021-09-15T00:00:00"/>
    <n v="724778"/>
    <x v="2"/>
    <s v="C2"/>
    <x v="0"/>
    <s v="Source Verified"/>
    <n v="60000"/>
    <n v="0.1176"/>
    <n v="461.34"/>
    <n v="0.1361"/>
    <n v="20000"/>
    <n v="31"/>
    <n v="27680"/>
  </r>
  <r>
    <n v="738261"/>
    <x v="12"/>
    <x v="0"/>
    <x v="8"/>
    <s v="Kiewit Infrastructure West Co."/>
    <x v="0"/>
    <x v="1"/>
    <x v="25"/>
    <d v="2021-07-14T00:00:00"/>
    <d v="2021-07-14T00:00:00"/>
    <x v="1"/>
    <x v="1"/>
    <d v="2021-08-14T00:00:00"/>
    <n v="935603"/>
    <x v="2"/>
    <s v="C1"/>
    <x v="0"/>
    <s v="Source Verified"/>
    <n v="120120"/>
    <n v="0.1193"/>
    <n v="542.16"/>
    <n v="0.1268"/>
    <n v="24000"/>
    <n v="40"/>
    <n v="31194"/>
  </r>
  <r>
    <n v="657044"/>
    <x v="2"/>
    <x v="0"/>
    <x v="8"/>
    <s v="Halliburton"/>
    <x v="0"/>
    <x v="1"/>
    <x v="21"/>
    <d v="2021-01-14T00:00:00"/>
    <d v="2021-02-14T00:00:00"/>
    <x v="1"/>
    <x v="1"/>
    <d v="2021-03-14T00:00:00"/>
    <n v="840320"/>
    <x v="2"/>
    <s v="C1"/>
    <x v="0"/>
    <s v="Source Verified"/>
    <n v="82800"/>
    <n v="0.26619999999999999"/>
    <n v="338.85"/>
    <n v="0.1268"/>
    <n v="15000"/>
    <n v="32"/>
    <n v="19349"/>
  </r>
  <r>
    <n v="569905"/>
    <x v="9"/>
    <x v="0"/>
    <x v="8"/>
    <s v="St. John Properties  Inc."/>
    <x v="0"/>
    <x v="1"/>
    <x v="54"/>
    <d v="2021-05-16T00:00:00"/>
    <d v="2021-12-14T00:00:00"/>
    <x v="1"/>
    <x v="1"/>
    <d v="2022-01-14T00:00:00"/>
    <n v="733170"/>
    <x v="2"/>
    <s v="C3"/>
    <x v="0"/>
    <s v="Source Verified"/>
    <n v="56100"/>
    <n v="0.14699999999999999"/>
    <n v="209.33"/>
    <n v="0.13980000000000001"/>
    <n v="9000"/>
    <n v="11"/>
    <n v="12454"/>
  </r>
  <r>
    <n v="593617"/>
    <x v="8"/>
    <x v="0"/>
    <x v="8"/>
    <m/>
    <x v="0"/>
    <x v="1"/>
    <x v="50"/>
    <d v="2021-03-16T00:00:00"/>
    <d v="2021-08-15T00:00:00"/>
    <x v="1"/>
    <x v="1"/>
    <d v="2021-09-15T00:00:00"/>
    <n v="762329"/>
    <x v="2"/>
    <s v="C3"/>
    <x v="0"/>
    <s v="Source Verified"/>
    <n v="30000"/>
    <n v="0.13719999999999999"/>
    <n v="162.81"/>
    <n v="0.13980000000000001"/>
    <n v="7000"/>
    <n v="28"/>
    <n v="9765"/>
  </r>
  <r>
    <n v="629484"/>
    <x v="1"/>
    <x v="0"/>
    <x v="8"/>
    <s v="MedAssurant"/>
    <x v="0"/>
    <x v="1"/>
    <x v="41"/>
    <d v="2021-12-15T00:00:00"/>
    <d v="2021-12-15T00:00:00"/>
    <x v="1"/>
    <x v="1"/>
    <d v="2022-01-15T00:00:00"/>
    <n v="806527"/>
    <x v="2"/>
    <s v="C4"/>
    <x v="0"/>
    <s v="Source Verified"/>
    <n v="36000"/>
    <n v="0.108"/>
    <n v="22.94"/>
    <n v="0.13350000000000001"/>
    <n v="1000"/>
    <n v="13"/>
    <n v="1376"/>
  </r>
  <r>
    <n v="893892"/>
    <x v="5"/>
    <x v="0"/>
    <x v="4"/>
    <s v="Vangent, Inc."/>
    <x v="0"/>
    <x v="1"/>
    <x v="13"/>
    <d v="2021-02-15T00:00:00"/>
    <d v="2021-02-15T00:00:00"/>
    <x v="1"/>
    <x v="1"/>
    <d v="2021-03-15T00:00:00"/>
    <n v="1111063"/>
    <x v="2"/>
    <s v="C2"/>
    <x v="0"/>
    <s v="Source Verified"/>
    <n v="140000"/>
    <n v="0.1016"/>
    <n v="491.58"/>
    <n v="0.14269999999999999"/>
    <n v="21000"/>
    <n v="34"/>
    <n v="28136"/>
  </r>
  <r>
    <n v="785695"/>
    <x v="16"/>
    <x v="0"/>
    <x v="4"/>
    <s v="Demandware"/>
    <x v="0"/>
    <x v="1"/>
    <x v="6"/>
    <d v="2021-04-16T00:00:00"/>
    <d v="2021-07-11T00:00:00"/>
    <x v="1"/>
    <x v="1"/>
    <d v="2021-08-11T00:00:00"/>
    <n v="989032"/>
    <x v="2"/>
    <s v="C2"/>
    <x v="0"/>
    <s v="Source Verified"/>
    <n v="130000"/>
    <n v="0.17249999999999999"/>
    <n v="361.75"/>
    <n v="0.13489999999999999"/>
    <n v="25000"/>
    <n v="48"/>
    <n v="15903"/>
  </r>
  <r>
    <n v="664007"/>
    <x v="32"/>
    <x v="0"/>
    <x v="2"/>
    <s v="FRC East"/>
    <x v="0"/>
    <x v="1"/>
    <x v="0"/>
    <d v="2021-07-14T00:00:00"/>
    <d v="2021-03-13T00:00:00"/>
    <x v="1"/>
    <x v="1"/>
    <d v="2021-04-13T00:00:00"/>
    <n v="849058"/>
    <x v="2"/>
    <s v="C2"/>
    <x v="0"/>
    <s v="Source Verified"/>
    <n v="98000"/>
    <n v="0.1648"/>
    <n v="455.68"/>
    <n v="0.13059999999999999"/>
    <n v="20000"/>
    <n v="41"/>
    <n v="24597"/>
  </r>
  <r>
    <n v="771280"/>
    <x v="30"/>
    <x v="0"/>
    <x v="7"/>
    <s v="Pulaski County Treasurer"/>
    <x v="0"/>
    <x v="1"/>
    <x v="6"/>
    <d v="2021-05-16T00:00:00"/>
    <d v="2021-02-15T00:00:00"/>
    <x v="1"/>
    <x v="1"/>
    <d v="2021-03-15T00:00:00"/>
    <n v="973033"/>
    <x v="2"/>
    <s v="C1"/>
    <x v="0"/>
    <s v="Source Verified"/>
    <n v="56820.92"/>
    <n v="0.23269999999999999"/>
    <n v="376.48"/>
    <n v="0.12989999999999999"/>
    <n v="16550"/>
    <n v="40"/>
    <n v="22017"/>
  </r>
  <r>
    <n v="659026"/>
    <x v="1"/>
    <x v="0"/>
    <x v="9"/>
    <s v="Chaminade College Preparatory"/>
    <x v="0"/>
    <x v="1"/>
    <x v="21"/>
    <d v="2021-05-12T00:00:00"/>
    <d v="2021-05-12T00:00:00"/>
    <x v="1"/>
    <x v="1"/>
    <d v="2021-06-12T00:00:00"/>
    <n v="842879"/>
    <x v="2"/>
    <s v="C1"/>
    <x v="0"/>
    <s v="Source Verified"/>
    <n v="65000"/>
    <n v="6.6299999999999998E-2"/>
    <n v="293.67"/>
    <n v="0.1268"/>
    <n v="13000"/>
    <n v="39"/>
    <n v="14879"/>
  </r>
  <r>
    <n v="837107"/>
    <x v="3"/>
    <x v="0"/>
    <x v="9"/>
    <s v="Colbert Packaging"/>
    <x v="0"/>
    <x v="1"/>
    <x v="11"/>
    <d v="2021-03-16T00:00:00"/>
    <d v="2021-10-13T00:00:00"/>
    <x v="1"/>
    <x v="1"/>
    <d v="2021-11-13T00:00:00"/>
    <n v="1047215"/>
    <x v="2"/>
    <s v="C2"/>
    <x v="0"/>
    <s v="Source Verified"/>
    <n v="97000"/>
    <n v="0.22090000000000001"/>
    <n v="805.17"/>
    <n v="0.13489999999999999"/>
    <n v="35000"/>
    <n v="22"/>
    <n v="43061"/>
  </r>
  <r>
    <n v="697215"/>
    <x v="8"/>
    <x v="0"/>
    <x v="0"/>
    <s v="Lime Rock Partners LP"/>
    <x v="0"/>
    <x v="1"/>
    <x v="42"/>
    <d v="2021-04-16T00:00:00"/>
    <d v="2021-07-15T00:00:00"/>
    <x v="1"/>
    <x v="1"/>
    <d v="2021-08-15T00:00:00"/>
    <n v="888468"/>
    <x v="2"/>
    <s v="C2"/>
    <x v="0"/>
    <s v="Source Verified"/>
    <n v="100000"/>
    <n v="0.18590000000000001"/>
    <n v="364.55"/>
    <n v="0.13059999999999999"/>
    <n v="16000"/>
    <n v="25"/>
    <n v="21763"/>
  </r>
  <r>
    <n v="625234"/>
    <x v="1"/>
    <x v="0"/>
    <x v="0"/>
    <s v="Wells Fargo Bank"/>
    <x v="0"/>
    <x v="1"/>
    <x v="41"/>
    <d v="2021-05-16T00:00:00"/>
    <d v="2021-04-15T00:00:00"/>
    <x v="1"/>
    <x v="1"/>
    <d v="2021-05-15T00:00:00"/>
    <n v="801280"/>
    <x v="2"/>
    <s v="C4"/>
    <x v="0"/>
    <s v="Source Verified"/>
    <n v="65000"/>
    <n v="4.6199999999999998E-2"/>
    <n v="353.74"/>
    <n v="0.13350000000000001"/>
    <n v="25000"/>
    <n v="17"/>
    <n v="21116"/>
  </r>
  <r>
    <n v="1031422"/>
    <x v="2"/>
    <x v="0"/>
    <x v="3"/>
    <s v="U. S Army"/>
    <x v="0"/>
    <x v="1"/>
    <x v="12"/>
    <d v="2021-04-16T00:00:00"/>
    <d v="2021-08-13T00:00:00"/>
    <x v="1"/>
    <x v="1"/>
    <d v="2021-09-13T00:00:00"/>
    <n v="1260866"/>
    <x v="2"/>
    <s v="C2"/>
    <x v="0"/>
    <s v="Source Verified"/>
    <n v="72000"/>
    <n v="0.1188"/>
    <n v="374.54"/>
    <n v="0.14269999999999999"/>
    <n v="16000"/>
    <n v="30"/>
    <n v="19358"/>
  </r>
  <r>
    <n v="767464"/>
    <x v="9"/>
    <x v="0"/>
    <x v="3"/>
    <s v="Washington Real Estate Investment Trust"/>
    <x v="0"/>
    <x v="1"/>
    <x v="25"/>
    <d v="2021-05-16T00:00:00"/>
    <d v="2021-08-14T00:00:00"/>
    <x v="1"/>
    <x v="1"/>
    <d v="2021-09-14T00:00:00"/>
    <n v="968547"/>
    <x v="2"/>
    <s v="C1"/>
    <x v="0"/>
    <s v="Source Verified"/>
    <n v="110000"/>
    <n v="0.13550000000000001"/>
    <n v="454.96"/>
    <n v="0.12989999999999999"/>
    <n v="20000"/>
    <n v="18"/>
    <n v="26153"/>
  </r>
  <r>
    <n v="879569"/>
    <x v="2"/>
    <x v="0"/>
    <x v="3"/>
    <s v="Sweetwater Fire Department"/>
    <x v="0"/>
    <x v="1"/>
    <x v="10"/>
    <d v="2021-07-15T00:00:00"/>
    <d v="2021-07-15T00:00:00"/>
    <x v="1"/>
    <x v="1"/>
    <d v="2021-08-15T00:00:00"/>
    <n v="1094451"/>
    <x v="2"/>
    <s v="C1"/>
    <x v="0"/>
    <s v="Source Verified"/>
    <n v="58000"/>
    <n v="0.223"/>
    <n v="690.15"/>
    <n v="0.13489999999999999"/>
    <n v="30000"/>
    <n v="28"/>
    <n v="40626"/>
  </r>
  <r>
    <n v="869188"/>
    <x v="25"/>
    <x v="0"/>
    <x v="3"/>
    <s v="Micron Technology"/>
    <x v="0"/>
    <x v="1"/>
    <x v="10"/>
    <d v="2021-05-16T00:00:00"/>
    <d v="2021-09-13T00:00:00"/>
    <x v="1"/>
    <x v="1"/>
    <d v="2021-10-13T00:00:00"/>
    <n v="1083003"/>
    <x v="2"/>
    <s v="C1"/>
    <x v="0"/>
    <s v="Source Verified"/>
    <n v="110000"/>
    <n v="0.16750000000000001"/>
    <n v="318.48"/>
    <n v="0.12989999999999999"/>
    <n v="14000"/>
    <n v="49"/>
    <n v="17097"/>
  </r>
  <r>
    <n v="540844"/>
    <x v="1"/>
    <x v="0"/>
    <x v="3"/>
    <s v="US Navy"/>
    <x v="0"/>
    <x v="1"/>
    <x v="43"/>
    <d v="2021-04-15T00:00:00"/>
    <d v="2021-08-12T00:00:00"/>
    <x v="1"/>
    <x v="1"/>
    <d v="2021-09-12T00:00:00"/>
    <n v="695681"/>
    <x v="2"/>
    <s v="C2"/>
    <x v="0"/>
    <s v="Source Verified"/>
    <n v="79200"/>
    <n v="6.3899999999999998E-2"/>
    <n v="495.36"/>
    <n v="0.1361"/>
    <n v="24000"/>
    <n v="7"/>
    <n v="26515"/>
  </r>
  <r>
    <n v="656202"/>
    <x v="4"/>
    <x v="0"/>
    <x v="3"/>
    <s v="Cummings Riter consultants"/>
    <x v="0"/>
    <x v="1"/>
    <x v="21"/>
    <d v="2021-11-14T00:00:00"/>
    <d v="2021-11-14T00:00:00"/>
    <x v="1"/>
    <x v="1"/>
    <d v="2021-12-14T00:00:00"/>
    <n v="839292"/>
    <x v="2"/>
    <s v="C3"/>
    <x v="0"/>
    <s v="Source Verified"/>
    <n v="70000"/>
    <n v="0.15340000000000001"/>
    <n v="385.96"/>
    <n v="0.1343"/>
    <n v="16800"/>
    <n v="28"/>
    <n v="22684"/>
  </r>
  <r>
    <n v="883890"/>
    <x v="37"/>
    <x v="0"/>
    <x v="3"/>
    <s v="City of Bend"/>
    <x v="0"/>
    <x v="1"/>
    <x v="10"/>
    <d v="2021-03-14T00:00:00"/>
    <d v="2021-03-14T00:00:00"/>
    <x v="1"/>
    <x v="1"/>
    <d v="2021-04-14T00:00:00"/>
    <n v="1099221"/>
    <x v="2"/>
    <s v="C4"/>
    <x v="0"/>
    <s v="Source Verified"/>
    <n v="57500"/>
    <n v="0.1056"/>
    <n v="335.05"/>
    <n v="0.1527"/>
    <n v="14000"/>
    <n v="30"/>
    <n v="18255"/>
  </r>
  <r>
    <n v="871927"/>
    <x v="1"/>
    <x v="0"/>
    <x v="3"/>
    <s v="Sygma Network"/>
    <x v="0"/>
    <x v="1"/>
    <x v="10"/>
    <d v="2021-08-12T00:00:00"/>
    <d v="2021-08-12T00:00:00"/>
    <x v="1"/>
    <x v="1"/>
    <d v="2021-09-12T00:00:00"/>
    <n v="1086085"/>
    <x v="2"/>
    <s v="C4"/>
    <x v="0"/>
    <s v="Source Verified"/>
    <n v="35000"/>
    <n v="0.1186"/>
    <n v="142.08000000000001"/>
    <n v="0.1479"/>
    <n v="6000"/>
    <n v="14"/>
    <n v="6766"/>
  </r>
  <r>
    <n v="825688"/>
    <x v="4"/>
    <x v="0"/>
    <x v="3"/>
    <s v="profita &amp; associates llc"/>
    <x v="0"/>
    <x v="1"/>
    <x v="44"/>
    <d v="2021-05-16T00:00:00"/>
    <d v="2021-09-14T00:00:00"/>
    <x v="1"/>
    <x v="1"/>
    <d v="2021-10-14T00:00:00"/>
    <n v="1034500"/>
    <x v="2"/>
    <s v="C5"/>
    <x v="0"/>
    <s v="Source Verified"/>
    <n v="165000"/>
    <n v="6.9800000000000001E-2"/>
    <n v="597.78"/>
    <n v="0.15229999999999999"/>
    <n v="25000"/>
    <n v="19"/>
    <n v="33977"/>
  </r>
  <r>
    <n v="638505"/>
    <x v="8"/>
    <x v="0"/>
    <x v="3"/>
    <s v="NYSDOT"/>
    <x v="0"/>
    <x v="1"/>
    <x v="41"/>
    <d v="2021-05-14T00:00:00"/>
    <d v="2021-05-14T00:00:00"/>
    <x v="1"/>
    <x v="1"/>
    <d v="2021-06-14T00:00:00"/>
    <n v="817896"/>
    <x v="2"/>
    <s v="C5"/>
    <x v="0"/>
    <s v="Source Verified"/>
    <n v="70000"/>
    <n v="0.2472"/>
    <n v="231.24"/>
    <n v="0.13719999999999999"/>
    <n v="10000"/>
    <n v="19"/>
    <n v="13362"/>
  </r>
  <r>
    <n v="727247"/>
    <x v="9"/>
    <x v="0"/>
    <x v="3"/>
    <s v="CMS"/>
    <x v="0"/>
    <x v="1"/>
    <x v="29"/>
    <d v="2021-04-16T00:00:00"/>
    <d v="2021-04-16T00:00:00"/>
    <x v="1"/>
    <x v="1"/>
    <d v="2021-05-16T00:00:00"/>
    <n v="922742"/>
    <x v="2"/>
    <s v="C5"/>
    <x v="0"/>
    <s v="Source Verified"/>
    <n v="170000"/>
    <n v="2.4899999999999999E-2"/>
    <n v="817.48"/>
    <n v="0.14169999999999999"/>
    <n v="35000"/>
    <n v="23"/>
    <n v="49047"/>
  </r>
  <r>
    <n v="651997"/>
    <x v="5"/>
    <x v="0"/>
    <x v="4"/>
    <s v="Tri-Star Marketing"/>
    <x v="0"/>
    <x v="1"/>
    <x v="21"/>
    <d v="2021-05-11T00:00:00"/>
    <d v="2021-04-11T00:00:00"/>
    <x v="1"/>
    <x v="1"/>
    <d v="2021-05-11T00:00:00"/>
    <n v="833941"/>
    <x v="2"/>
    <s v="C1"/>
    <x v="0"/>
    <s v="Source Verified"/>
    <n v="41000"/>
    <n v="0.28189999999999998"/>
    <n v="221.38"/>
    <n v="0.1268"/>
    <n v="9800"/>
    <n v="22"/>
    <n v="10107"/>
  </r>
  <r>
    <n v="1032073"/>
    <x v="18"/>
    <x v="0"/>
    <x v="2"/>
    <s v="pittsgrove twp schools"/>
    <x v="0"/>
    <x v="1"/>
    <x v="12"/>
    <d v="2021-11-15T00:00:00"/>
    <d v="2021-03-12T00:00:00"/>
    <x v="1"/>
    <x v="1"/>
    <d v="2021-04-12T00:00:00"/>
    <n v="1261507"/>
    <x v="2"/>
    <s v="C1"/>
    <x v="0"/>
    <s v="Source Verified"/>
    <n v="96000"/>
    <n v="0.1321"/>
    <n v="345.08"/>
    <n v="0.13489999999999999"/>
    <n v="15000"/>
    <n v="35"/>
    <n v="15499"/>
  </r>
  <r>
    <n v="977518"/>
    <x v="1"/>
    <x v="0"/>
    <x v="7"/>
    <s v="San Mateo County"/>
    <x v="0"/>
    <x v="1"/>
    <x v="13"/>
    <d v="2021-05-16T00:00:00"/>
    <d v="2021-04-15T00:00:00"/>
    <x v="1"/>
    <x v="1"/>
    <d v="2021-05-15T00:00:00"/>
    <n v="1200536"/>
    <x v="2"/>
    <s v="C1"/>
    <x v="0"/>
    <s v="Source Verified"/>
    <n v="200000"/>
    <n v="8.9599999999999999E-2"/>
    <n v="805.17"/>
    <n v="0.13489999999999999"/>
    <n v="35000"/>
    <n v="49"/>
    <n v="46900"/>
  </r>
  <r>
    <n v="862646"/>
    <x v="1"/>
    <x v="0"/>
    <x v="7"/>
    <s v="TINA LAW FARMERS INSURANCE"/>
    <x v="0"/>
    <x v="1"/>
    <x v="10"/>
    <d v="2021-09-14T00:00:00"/>
    <d v="2021-02-13T00:00:00"/>
    <x v="1"/>
    <x v="1"/>
    <d v="2021-03-13T00:00:00"/>
    <n v="1075695"/>
    <x v="2"/>
    <s v="C2"/>
    <x v="0"/>
    <s v="Source Verified"/>
    <n v="54000"/>
    <n v="4.9799999999999997E-2"/>
    <n v="517.04"/>
    <n v="0.13489999999999999"/>
    <n v="35000"/>
    <n v="21"/>
    <n v="26344"/>
  </r>
  <r>
    <n v="1031381"/>
    <x v="18"/>
    <x v="0"/>
    <x v="7"/>
    <s v="Roma Bank"/>
    <x v="0"/>
    <x v="1"/>
    <x v="12"/>
    <d v="2021-03-16T00:00:00"/>
    <d v="2021-03-16T00:00:00"/>
    <x v="1"/>
    <x v="1"/>
    <d v="2021-04-16T00:00:00"/>
    <n v="1260820"/>
    <x v="2"/>
    <s v="C3"/>
    <x v="0"/>
    <s v="Source Verified"/>
    <n v="43700"/>
    <n v="0.1867"/>
    <n v="283.27999999999997"/>
    <n v="0.14649999999999999"/>
    <n v="12000"/>
    <n v="31"/>
    <n v="16853"/>
  </r>
  <r>
    <n v="529622"/>
    <x v="4"/>
    <x v="0"/>
    <x v="9"/>
    <s v="Readington Farms"/>
    <x v="0"/>
    <x v="1"/>
    <x v="51"/>
    <d v="2021-05-16T00:00:00"/>
    <d v="2021-07-15T00:00:00"/>
    <x v="1"/>
    <x v="1"/>
    <d v="2021-08-15T00:00:00"/>
    <n v="684895"/>
    <x v="2"/>
    <s v="C1"/>
    <x v="0"/>
    <s v="Source Verified"/>
    <n v="72000"/>
    <n v="0.1172"/>
    <n v="274.45999999999998"/>
    <n v="0.1323"/>
    <n v="12000"/>
    <n v="18"/>
    <n v="16467"/>
  </r>
  <r>
    <n v="691663"/>
    <x v="34"/>
    <x v="0"/>
    <x v="9"/>
    <s v="Allegheny Brick Supply, Inc."/>
    <x v="0"/>
    <x v="1"/>
    <x v="42"/>
    <d v="2021-05-16T00:00:00"/>
    <d v="2021-03-16T00:00:00"/>
    <x v="1"/>
    <x v="1"/>
    <d v="2021-04-16T00:00:00"/>
    <n v="882262"/>
    <x v="2"/>
    <s v="C5"/>
    <x v="0"/>
    <s v="Source Verified"/>
    <n v="74000"/>
    <n v="0.127"/>
    <n v="467.13"/>
    <n v="0.14169999999999999"/>
    <n v="20000"/>
    <n v="27"/>
    <n v="28028"/>
  </r>
  <r>
    <n v="528132"/>
    <x v="23"/>
    <x v="0"/>
    <x v="10"/>
    <s v="Military"/>
    <x v="0"/>
    <x v="1"/>
    <x v="51"/>
    <d v="2021-11-11T00:00:00"/>
    <d v="2021-10-11T00:00:00"/>
    <x v="1"/>
    <x v="1"/>
    <d v="2021-11-11T00:00:00"/>
    <n v="683057"/>
    <x v="2"/>
    <s v="C3"/>
    <x v="0"/>
    <s v="Source Verified"/>
    <n v="60000"/>
    <n v="0.184"/>
    <n v="232.58"/>
    <n v="0.13980000000000001"/>
    <n v="10000"/>
    <n v="30"/>
    <n v="11693"/>
  </r>
  <r>
    <n v="856912"/>
    <x v="32"/>
    <x v="0"/>
    <x v="10"/>
    <s v="Wells Fargo"/>
    <x v="0"/>
    <x v="1"/>
    <x v="10"/>
    <d v="2021-04-12T00:00:00"/>
    <d v="2021-04-12T00:00:00"/>
    <x v="1"/>
    <x v="1"/>
    <d v="2021-05-12T00:00:00"/>
    <n v="1069319"/>
    <x v="2"/>
    <s v="C4"/>
    <x v="0"/>
    <s v="Source Verified"/>
    <n v="57000"/>
    <n v="0.19839999999999999"/>
    <n v="340.99"/>
    <n v="0.1479"/>
    <n v="14400"/>
    <n v="34"/>
    <n v="15599"/>
  </r>
  <r>
    <n v="793039"/>
    <x v="8"/>
    <x v="0"/>
    <x v="1"/>
    <s v="Belleville &amp; Associates"/>
    <x v="0"/>
    <x v="1"/>
    <x v="6"/>
    <d v="2021-10-15T00:00:00"/>
    <d v="2021-07-15T00:00:00"/>
    <x v="1"/>
    <x v="1"/>
    <d v="2021-08-15T00:00:00"/>
    <n v="997515"/>
    <x v="2"/>
    <s v="C3"/>
    <x v="0"/>
    <s v="Source Verified"/>
    <n v="41600"/>
    <n v="8.0199999999999994E-2"/>
    <n v="325.69"/>
    <n v="0.1399"/>
    <n v="14000"/>
    <n v="28"/>
    <n v="19286"/>
  </r>
  <r>
    <n v="792042"/>
    <x v="18"/>
    <x v="0"/>
    <x v="1"/>
    <s v="Citigroup"/>
    <x v="0"/>
    <x v="1"/>
    <x v="6"/>
    <d v="2021-05-16T00:00:00"/>
    <d v="2021-05-13T00:00:00"/>
    <x v="1"/>
    <x v="1"/>
    <d v="2021-06-13T00:00:00"/>
    <n v="996431"/>
    <x v="2"/>
    <s v="C3"/>
    <x v="0"/>
    <s v="Source Verified"/>
    <n v="399996"/>
    <n v="0.26879999999999998"/>
    <n v="697.9"/>
    <n v="0.1399"/>
    <n v="30000"/>
    <n v="35"/>
    <n v="36681"/>
  </r>
  <r>
    <n v="763337"/>
    <x v="25"/>
    <x v="0"/>
    <x v="6"/>
    <s v="US Government (DHS)"/>
    <x v="0"/>
    <x v="1"/>
    <x v="25"/>
    <d v="2021-07-14T00:00:00"/>
    <d v="2021-07-14T00:00:00"/>
    <x v="1"/>
    <x v="1"/>
    <d v="2021-08-14T00:00:00"/>
    <n v="963899"/>
    <x v="2"/>
    <s v="C3"/>
    <x v="0"/>
    <s v="Source Verified"/>
    <n v="97152"/>
    <n v="0.1542"/>
    <n v="372.21"/>
    <n v="0.1399"/>
    <n v="16000"/>
    <n v="29"/>
    <n v="21234"/>
  </r>
  <r>
    <n v="866131"/>
    <x v="1"/>
    <x v="0"/>
    <x v="8"/>
    <s v="APL Wealth Management Group"/>
    <x v="0"/>
    <x v="1"/>
    <x v="10"/>
    <d v="2021-11-13T00:00:00"/>
    <d v="2021-07-13T00:00:00"/>
    <x v="1"/>
    <x v="1"/>
    <d v="2021-08-13T00:00:00"/>
    <n v="1079534"/>
    <x v="2"/>
    <s v="C5"/>
    <x v="0"/>
    <s v="Source Verified"/>
    <n v="65000"/>
    <n v="2.8199999999999999E-2"/>
    <n v="167.38"/>
    <n v="0.15229999999999999"/>
    <n v="7000"/>
    <n v="21"/>
    <n v="8704"/>
  </r>
  <r>
    <n v="861609"/>
    <x v="3"/>
    <x v="0"/>
    <x v="10"/>
    <s v="Bristol Myers-Squibb Pharmaceuticals"/>
    <x v="0"/>
    <x v="1"/>
    <x v="10"/>
    <d v="2021-04-14T00:00:00"/>
    <d v="2021-03-14T00:00:00"/>
    <x v="1"/>
    <x v="1"/>
    <d v="2021-04-14T00:00:00"/>
    <n v="1074573"/>
    <x v="2"/>
    <s v="C3"/>
    <x v="0"/>
    <s v="Source Verified"/>
    <n v="159996"/>
    <n v="4.7699999999999999E-2"/>
    <n v="351.28"/>
    <n v="0.1399"/>
    <n v="20000"/>
    <n v="41"/>
    <n v="19388"/>
  </r>
  <r>
    <n v="679109"/>
    <x v="10"/>
    <x v="0"/>
    <x v="0"/>
    <s v="Razorfish"/>
    <x v="0"/>
    <x v="1"/>
    <x v="0"/>
    <d v="2021-03-16T00:00:00"/>
    <d v="2021-03-16T00:00:00"/>
    <x v="1"/>
    <x v="1"/>
    <d v="2021-04-16T00:00:00"/>
    <n v="867550"/>
    <x v="2"/>
    <s v="C4"/>
    <x v="0"/>
    <s v="Source Verified"/>
    <n v="83000"/>
    <n v="0.129"/>
    <n v="277.98"/>
    <n v="0.13800000000000001"/>
    <n v="12000"/>
    <n v="44"/>
    <n v="16678"/>
  </r>
  <r>
    <n v="658265"/>
    <x v="28"/>
    <x v="0"/>
    <x v="3"/>
    <s v="Bureau of Land Management"/>
    <x v="0"/>
    <x v="1"/>
    <x v="21"/>
    <d v="2021-05-16T00:00:00"/>
    <d v="2021-11-15T00:00:00"/>
    <x v="1"/>
    <x v="1"/>
    <d v="2021-12-15T00:00:00"/>
    <n v="841811"/>
    <x v="2"/>
    <s v="C1"/>
    <x v="0"/>
    <s v="Source Verified"/>
    <n v="58516"/>
    <n v="0.153"/>
    <n v="216.87"/>
    <n v="0.1268"/>
    <n v="9600"/>
    <n v="23"/>
    <n v="13004"/>
  </r>
  <r>
    <n v="966036"/>
    <x v="25"/>
    <x v="0"/>
    <x v="3"/>
    <s v="Community Neonatal Associates"/>
    <x v="0"/>
    <x v="1"/>
    <x v="13"/>
    <d v="2021-09-15T00:00:00"/>
    <d v="2021-05-15T00:00:00"/>
    <x v="1"/>
    <x v="1"/>
    <d v="2021-06-15T00:00:00"/>
    <n v="1186691"/>
    <x v="2"/>
    <s v="C1"/>
    <x v="0"/>
    <s v="Source Verified"/>
    <n v="110000"/>
    <n v="0.10639999999999999"/>
    <n v="716.6"/>
    <n v="0.13489999999999999"/>
    <n v="31150"/>
    <n v="21"/>
    <n v="41941"/>
  </r>
  <r>
    <n v="890691"/>
    <x v="2"/>
    <x v="0"/>
    <x v="3"/>
    <s v="Mundy service corp"/>
    <x v="0"/>
    <x v="1"/>
    <x v="10"/>
    <d v="2021-10-14T00:00:00"/>
    <d v="2021-10-14T00:00:00"/>
    <x v="1"/>
    <x v="1"/>
    <d v="2021-11-14T00:00:00"/>
    <n v="1107445"/>
    <x v="2"/>
    <s v="C1"/>
    <x v="0"/>
    <s v="Source Verified"/>
    <n v="60000"/>
    <n v="0.19040000000000001"/>
    <n v="805.17"/>
    <n v="0.13489999999999999"/>
    <n v="35000"/>
    <n v="26"/>
    <n v="45840"/>
  </r>
  <r>
    <n v="788571"/>
    <x v="4"/>
    <x v="0"/>
    <x v="3"/>
    <m/>
    <x v="0"/>
    <x v="1"/>
    <x v="6"/>
    <d v="2021-03-14T00:00:00"/>
    <d v="2021-10-13T00:00:00"/>
    <x v="1"/>
    <x v="1"/>
    <d v="2021-11-13T00:00:00"/>
    <n v="974758"/>
    <x v="2"/>
    <s v="C2"/>
    <x v="0"/>
    <s v="Source Verified"/>
    <n v="60000"/>
    <n v="0.1042"/>
    <n v="575.12"/>
    <n v="0.13489999999999999"/>
    <n v="25000"/>
    <n v="24"/>
    <n v="31244"/>
  </r>
  <r>
    <n v="787148"/>
    <x v="9"/>
    <x v="0"/>
    <x v="3"/>
    <s v="United States Capitol Police"/>
    <x v="0"/>
    <x v="1"/>
    <x v="6"/>
    <d v="2021-02-15T00:00:00"/>
    <d v="2021-03-15T00:00:00"/>
    <x v="1"/>
    <x v="1"/>
    <d v="2021-04-15T00:00:00"/>
    <n v="990655"/>
    <x v="2"/>
    <s v="C2"/>
    <x v="0"/>
    <s v="Source Verified"/>
    <n v="80400"/>
    <n v="0.12609999999999999"/>
    <n v="312.29000000000002"/>
    <n v="0.13489999999999999"/>
    <n v="13575"/>
    <n v="32"/>
    <n v="18296"/>
  </r>
  <r>
    <n v="779179"/>
    <x v="11"/>
    <x v="0"/>
    <x v="3"/>
    <s v="United States Airforce"/>
    <x v="0"/>
    <x v="1"/>
    <x v="6"/>
    <d v="2021-05-16T00:00:00"/>
    <d v="2021-08-12T00:00:00"/>
    <x v="1"/>
    <x v="1"/>
    <d v="2021-09-12T00:00:00"/>
    <n v="981840"/>
    <x v="2"/>
    <s v="C3"/>
    <x v="0"/>
    <s v="Source Verified"/>
    <n v="76000"/>
    <n v="0.1825"/>
    <n v="418.74"/>
    <n v="0.1399"/>
    <n v="18000"/>
    <n v="87"/>
    <n v="20052"/>
  </r>
  <r>
    <n v="822283"/>
    <x v="1"/>
    <x v="0"/>
    <x v="3"/>
    <s v="UPS"/>
    <x v="0"/>
    <x v="1"/>
    <x v="11"/>
    <d v="2021-12-14T00:00:00"/>
    <d v="2021-12-14T00:00:00"/>
    <x v="1"/>
    <x v="1"/>
    <d v="2022-01-14T00:00:00"/>
    <n v="1030709"/>
    <x v="2"/>
    <s v="C5"/>
    <x v="0"/>
    <s v="Source Verified"/>
    <n v="150000"/>
    <n v="6.6500000000000004E-2"/>
    <n v="836.88"/>
    <n v="0.15229999999999999"/>
    <n v="35000"/>
    <n v="38"/>
    <n v="48176"/>
  </r>
  <r>
    <n v="1031139"/>
    <x v="25"/>
    <x v="0"/>
    <x v="3"/>
    <s v="United States Navy"/>
    <x v="0"/>
    <x v="1"/>
    <x v="22"/>
    <d v="2021-10-13T00:00:00"/>
    <d v="2021-10-13T00:00:00"/>
    <x v="1"/>
    <x v="1"/>
    <d v="2021-11-13T00:00:00"/>
    <n v="1260774"/>
    <x v="2"/>
    <s v="C5"/>
    <x v="0"/>
    <s v="Source Verified"/>
    <n v="64000"/>
    <n v="0.1613"/>
    <n v="388.75"/>
    <n v="0.15959999999999999"/>
    <n v="16000"/>
    <n v="16"/>
    <n v="19796"/>
  </r>
  <r>
    <n v="586934"/>
    <x v="0"/>
    <x v="0"/>
    <x v="4"/>
    <s v="Forsyth County Schools"/>
    <x v="0"/>
    <x v="1"/>
    <x v="54"/>
    <d v="2021-10-15T00:00:00"/>
    <d v="2021-01-14T00:00:00"/>
    <x v="1"/>
    <x v="1"/>
    <d v="2021-02-14T00:00:00"/>
    <n v="753991"/>
    <x v="2"/>
    <s v="C3"/>
    <x v="0"/>
    <s v="Source Verified"/>
    <n v="53004"/>
    <n v="0.1472"/>
    <n v="279.10000000000002"/>
    <n v="0.13980000000000001"/>
    <n v="12000"/>
    <n v="31"/>
    <n v="16058"/>
  </r>
  <r>
    <n v="678561"/>
    <x v="3"/>
    <x v="0"/>
    <x v="2"/>
    <s v="frye family farms"/>
    <x v="0"/>
    <x v="1"/>
    <x v="0"/>
    <d v="2021-03-16T00:00:00"/>
    <d v="2021-03-16T00:00:00"/>
    <x v="1"/>
    <x v="1"/>
    <d v="2021-04-16T00:00:00"/>
    <n v="866895"/>
    <x v="2"/>
    <s v="C1"/>
    <x v="0"/>
    <s v="Source Verified"/>
    <n v="52000"/>
    <n v="0.1027"/>
    <n v="243.97"/>
    <n v="0.1268"/>
    <n v="10800"/>
    <n v="14"/>
    <n v="14638"/>
  </r>
  <r>
    <n v="667130"/>
    <x v="8"/>
    <x v="0"/>
    <x v="2"/>
    <m/>
    <x v="0"/>
    <x v="1"/>
    <x v="0"/>
    <d v="2021-10-14T00:00:00"/>
    <d v="2021-09-14T00:00:00"/>
    <x v="1"/>
    <x v="1"/>
    <d v="2021-10-14T00:00:00"/>
    <n v="852905"/>
    <x v="2"/>
    <s v="C4"/>
    <x v="0"/>
    <s v="Source Verified"/>
    <n v="72000"/>
    <n v="6.9500000000000006E-2"/>
    <n v="277.98"/>
    <n v="0.13800000000000001"/>
    <n v="12000"/>
    <n v="14"/>
    <n v="16271"/>
  </r>
  <r>
    <n v="1010723"/>
    <x v="25"/>
    <x v="0"/>
    <x v="7"/>
    <s v="City of Virginia Beach"/>
    <x v="0"/>
    <x v="1"/>
    <x v="22"/>
    <d v="2021-07-14T00:00:00"/>
    <d v="2021-06-14T00:00:00"/>
    <x v="1"/>
    <x v="1"/>
    <d v="2021-07-14T00:00:00"/>
    <n v="1181163"/>
    <x v="2"/>
    <s v="C2"/>
    <x v="0"/>
    <s v="Source Verified"/>
    <n v="55000"/>
    <n v="0.21429999999999999"/>
    <n v="286.76"/>
    <n v="0.14269999999999999"/>
    <n v="12250"/>
    <n v="15"/>
    <n v="15888"/>
  </r>
  <r>
    <n v="997574"/>
    <x v="6"/>
    <x v="0"/>
    <x v="7"/>
    <s v="MPI Research"/>
    <x v="0"/>
    <x v="1"/>
    <x v="13"/>
    <d v="2021-01-16T00:00:00"/>
    <d v="2021-01-16T00:00:00"/>
    <x v="1"/>
    <x v="1"/>
    <d v="2021-02-16T00:00:00"/>
    <n v="1222479"/>
    <x v="2"/>
    <s v="C3"/>
    <x v="0"/>
    <s v="Source Verified"/>
    <n v="41904"/>
    <n v="0.12540000000000001"/>
    <n v="236.07"/>
    <n v="0.14649999999999999"/>
    <n v="10000"/>
    <n v="15"/>
    <n v="14020"/>
  </r>
  <r>
    <n v="728623"/>
    <x v="1"/>
    <x v="0"/>
    <x v="7"/>
    <s v="Greiner Buick GMC"/>
    <x v="0"/>
    <x v="1"/>
    <x v="29"/>
    <d v="2021-09-14T00:00:00"/>
    <d v="2021-09-14T00:00:00"/>
    <x v="1"/>
    <x v="1"/>
    <d v="2021-10-14T00:00:00"/>
    <n v="924315"/>
    <x v="2"/>
    <s v="C3"/>
    <x v="0"/>
    <s v="Source Verified"/>
    <n v="54000"/>
    <n v="0.218"/>
    <n v="390.56"/>
    <n v="0.1343"/>
    <n v="17000"/>
    <n v="19"/>
    <n v="22586"/>
  </r>
  <r>
    <n v="575479"/>
    <x v="2"/>
    <x v="0"/>
    <x v="9"/>
    <s v="San Antonio Independent School District"/>
    <x v="0"/>
    <x v="1"/>
    <x v="54"/>
    <d v="2021-07-15T00:00:00"/>
    <d v="2021-07-15T00:00:00"/>
    <x v="1"/>
    <x v="1"/>
    <d v="2021-08-15T00:00:00"/>
    <n v="740186"/>
    <x v="2"/>
    <s v="C2"/>
    <x v="0"/>
    <s v="Source Verified"/>
    <n v="120000"/>
    <n v="0.13250000000000001"/>
    <n v="221.44"/>
    <n v="0.1361"/>
    <n v="9600"/>
    <n v="20"/>
    <n v="13282"/>
  </r>
  <r>
    <n v="789305"/>
    <x v="23"/>
    <x v="0"/>
    <x v="10"/>
    <s v="Compassion International"/>
    <x v="0"/>
    <x v="1"/>
    <x v="6"/>
    <d v="2021-05-15T00:00:00"/>
    <d v="2021-05-13T00:00:00"/>
    <x v="1"/>
    <x v="1"/>
    <d v="2021-06-13T00:00:00"/>
    <n v="993174"/>
    <x v="2"/>
    <s v="C1"/>
    <x v="0"/>
    <s v="Source Verified"/>
    <n v="115000"/>
    <n v="0.20319999999999999"/>
    <n v="291.18"/>
    <n v="0.12989999999999999"/>
    <n v="12800"/>
    <n v="63"/>
    <n v="15439"/>
  </r>
  <r>
    <n v="1011710"/>
    <x v="2"/>
    <x v="0"/>
    <x v="0"/>
    <s v="BCS Systems Inc"/>
    <x v="0"/>
    <x v="1"/>
    <x v="22"/>
    <d v="2021-09-14T00:00:00"/>
    <d v="2021-04-14T00:00:00"/>
    <x v="1"/>
    <x v="1"/>
    <d v="2021-05-14T00:00:00"/>
    <n v="1238809"/>
    <x v="2"/>
    <s v="C2"/>
    <x v="0"/>
    <s v="Source Verified"/>
    <n v="145000"/>
    <n v="4.9700000000000001E-2"/>
    <n v="795.89"/>
    <n v="0.14269999999999999"/>
    <n v="34000"/>
    <n v="25"/>
    <n v="42995"/>
  </r>
  <r>
    <n v="676047"/>
    <x v="3"/>
    <x v="0"/>
    <x v="0"/>
    <s v="HSHS Medical Group"/>
    <x v="0"/>
    <x v="1"/>
    <x v="42"/>
    <d v="2021-05-16T00:00:00"/>
    <d v="2021-06-15T00:00:00"/>
    <x v="1"/>
    <x v="1"/>
    <d v="2021-07-15T00:00:00"/>
    <n v="863978"/>
    <x v="2"/>
    <s v="C3"/>
    <x v="0"/>
    <s v="Source Verified"/>
    <n v="70000"/>
    <n v="0.18240000000000001"/>
    <n v="390.56"/>
    <n v="0.1343"/>
    <n v="17000"/>
    <n v="18"/>
    <n v="23274"/>
  </r>
  <r>
    <n v="756171"/>
    <x v="29"/>
    <x v="0"/>
    <x v="0"/>
    <s v="Precision Tune"/>
    <x v="0"/>
    <x v="1"/>
    <x v="25"/>
    <d v="2021-05-16T00:00:00"/>
    <d v="2021-07-15T00:00:00"/>
    <x v="1"/>
    <x v="1"/>
    <d v="2021-08-15T00:00:00"/>
    <n v="956085"/>
    <x v="2"/>
    <s v="C4"/>
    <x v="0"/>
    <s v="Source Verified"/>
    <n v="80000"/>
    <n v="0.20180000000000001"/>
    <n v="250.42"/>
    <n v="0.1479"/>
    <n v="16800"/>
    <n v="36"/>
    <n v="14842"/>
  </r>
  <r>
    <n v="648489"/>
    <x v="43"/>
    <x v="0"/>
    <x v="4"/>
    <s v="Veterans Administration"/>
    <x v="0"/>
    <x v="1"/>
    <x v="21"/>
    <d v="2021-09-15T00:00:00"/>
    <d v="2021-09-15T00:00:00"/>
    <x v="1"/>
    <x v="1"/>
    <d v="2021-10-15T00:00:00"/>
    <n v="829637"/>
    <x v="2"/>
    <s v="C4"/>
    <x v="0"/>
    <s v="Source Verified"/>
    <n v="78000"/>
    <n v="0.17879999999999999"/>
    <n v="286.66000000000003"/>
    <n v="0.13350000000000001"/>
    <n v="12500"/>
    <n v="45"/>
    <n v="17169"/>
  </r>
  <r>
    <n v="593916"/>
    <x v="9"/>
    <x v="0"/>
    <x v="7"/>
    <s v="ASM Research"/>
    <x v="0"/>
    <x v="1"/>
    <x v="50"/>
    <d v="2021-05-16T00:00:00"/>
    <d v="2021-06-15T00:00:00"/>
    <x v="1"/>
    <x v="1"/>
    <d v="2021-07-15T00:00:00"/>
    <n v="762686"/>
    <x v="2"/>
    <s v="C3"/>
    <x v="0"/>
    <s v="Source Verified"/>
    <n v="73000"/>
    <n v="0.1401"/>
    <n v="116.29"/>
    <n v="0.13980000000000001"/>
    <n v="5000"/>
    <n v="12"/>
    <n v="6968"/>
  </r>
  <r>
    <n v="740727"/>
    <x v="38"/>
    <x v="0"/>
    <x v="0"/>
    <s v="WillBrook Solutions  Inc."/>
    <x v="0"/>
    <x v="1"/>
    <x v="25"/>
    <d v="2021-05-16T00:00:00"/>
    <d v="2021-05-16T00:00:00"/>
    <x v="1"/>
    <x v="1"/>
    <d v="2021-06-16T00:00:00"/>
    <n v="938488"/>
    <x v="2"/>
    <s v="C2"/>
    <x v="0"/>
    <s v="Source Verified"/>
    <n v="75000"/>
    <n v="0.1482"/>
    <n v="193.24"/>
    <n v="0.13489999999999999"/>
    <n v="8400"/>
    <n v="17"/>
    <n v="11594"/>
  </r>
  <r>
    <n v="856974"/>
    <x v="8"/>
    <x v="0"/>
    <x v="3"/>
    <s v="United Commercial Collections"/>
    <x v="0"/>
    <x v="1"/>
    <x v="11"/>
    <d v="2021-04-16T00:00:00"/>
    <d v="2021-02-13T00:00:00"/>
    <x v="1"/>
    <x v="1"/>
    <d v="2021-03-13T00:00:00"/>
    <n v="1069387"/>
    <x v="2"/>
    <s v="C2"/>
    <x v="0"/>
    <s v="Source Verified"/>
    <n v="82000"/>
    <n v="4.4900000000000002E-2"/>
    <n v="276.06"/>
    <n v="0.13489999999999999"/>
    <n v="12000"/>
    <n v="18"/>
    <n v="14066"/>
  </r>
  <r>
    <n v="591582"/>
    <x v="5"/>
    <x v="0"/>
    <x v="3"/>
    <s v="United HomeCare"/>
    <x v="0"/>
    <x v="1"/>
    <x v="41"/>
    <d v="2021-08-15T00:00:00"/>
    <d v="2021-08-15T00:00:00"/>
    <x v="1"/>
    <x v="1"/>
    <d v="2021-09-15T00:00:00"/>
    <n v="759832"/>
    <x v="2"/>
    <s v="C5"/>
    <x v="0"/>
    <s v="Source Verified"/>
    <n v="50000"/>
    <n v="0.20280000000000001"/>
    <n v="184.99"/>
    <n v="0.13719999999999999"/>
    <n v="8000"/>
    <n v="13"/>
    <n v="11070"/>
  </r>
  <r>
    <n v="740799"/>
    <x v="28"/>
    <x v="0"/>
    <x v="8"/>
    <s v="US Customs  and  Border Protectio"/>
    <x v="0"/>
    <x v="1"/>
    <x v="25"/>
    <d v="2021-02-12T00:00:00"/>
    <d v="2021-02-12T00:00:00"/>
    <x v="1"/>
    <x v="1"/>
    <d v="2021-03-12T00:00:00"/>
    <n v="938569"/>
    <x v="2"/>
    <s v="C5"/>
    <x v="0"/>
    <s v="Source Verified"/>
    <n v="78000"/>
    <n v="0.17430000000000001"/>
    <n v="313.24"/>
    <n v="0.15229999999999999"/>
    <n v="13100"/>
    <n v="24"/>
    <n v="14505"/>
  </r>
  <r>
    <n v="633317"/>
    <x v="1"/>
    <x v="0"/>
    <x v="2"/>
    <s v="western asset mgmt."/>
    <x v="0"/>
    <x v="1"/>
    <x v="41"/>
    <d v="2021-11-15T00:00:00"/>
    <d v="2021-11-15T00:00:00"/>
    <x v="1"/>
    <x v="1"/>
    <d v="2021-12-15T00:00:00"/>
    <n v="811368"/>
    <x v="2"/>
    <s v="C1"/>
    <x v="0"/>
    <s v="Source Verified"/>
    <n v="100000"/>
    <n v="7.3400000000000007E-2"/>
    <n v="268.33999999999997"/>
    <n v="0.12230000000000001"/>
    <n v="12000"/>
    <n v="30"/>
    <n v="16153"/>
  </r>
  <r>
    <n v="785061"/>
    <x v="23"/>
    <x v="0"/>
    <x v="2"/>
    <s v="RE/MAX, LLC"/>
    <x v="0"/>
    <x v="1"/>
    <x v="11"/>
    <d v="2021-01-14T00:00:00"/>
    <d v="2021-01-14T00:00:00"/>
    <x v="1"/>
    <x v="1"/>
    <d v="2021-02-14T00:00:00"/>
    <n v="988328"/>
    <x v="2"/>
    <s v="C4"/>
    <x v="0"/>
    <s v="Source Verified"/>
    <n v="130000"/>
    <n v="5.04E-2"/>
    <n v="546.41999999999996"/>
    <n v="0.1479"/>
    <n v="23075"/>
    <n v="14"/>
    <n v="29854"/>
  </r>
  <r>
    <n v="549494"/>
    <x v="6"/>
    <x v="0"/>
    <x v="5"/>
    <s v="Kramer Air Tool"/>
    <x v="0"/>
    <x v="1"/>
    <x v="47"/>
    <d v="2021-01-15T00:00:00"/>
    <d v="2021-07-13T00:00:00"/>
    <x v="1"/>
    <x v="1"/>
    <d v="2021-08-13T00:00:00"/>
    <n v="708344"/>
    <x v="2"/>
    <s v="C2"/>
    <x v="0"/>
    <s v="Source Verified"/>
    <n v="72996"/>
    <n v="0.2243"/>
    <n v="363.3"/>
    <n v="0.1361"/>
    <n v="24500"/>
    <n v="23"/>
    <n v="20586"/>
  </r>
  <r>
    <n v="561254"/>
    <x v="25"/>
    <x v="0"/>
    <x v="7"/>
    <s v="Prince William County Schools"/>
    <x v="0"/>
    <x v="1"/>
    <x v="47"/>
    <d v="2021-02-13T00:00:00"/>
    <d v="2021-01-13T00:00:00"/>
    <x v="1"/>
    <x v="1"/>
    <d v="2021-02-13T00:00:00"/>
    <n v="722310"/>
    <x v="2"/>
    <s v="C1"/>
    <x v="0"/>
    <s v="Source Verified"/>
    <n v="104000"/>
    <n v="5.2200000000000003E-2"/>
    <n v="503.17"/>
    <n v="0.1323"/>
    <n v="22000"/>
    <n v="19"/>
    <n v="27745"/>
  </r>
  <r>
    <n v="892021"/>
    <x v="39"/>
    <x v="0"/>
    <x v="9"/>
    <s v="verizon wireless"/>
    <x v="0"/>
    <x v="1"/>
    <x v="10"/>
    <d v="2021-04-16T00:00:00"/>
    <d v="2021-11-11T00:00:00"/>
    <x v="1"/>
    <x v="1"/>
    <d v="2021-12-11T00:00:00"/>
    <n v="1108891"/>
    <x v="2"/>
    <s v="C2"/>
    <x v="0"/>
    <s v="Source Verified"/>
    <n v="95004"/>
    <n v="0.17960000000000001"/>
    <n v="210.68"/>
    <n v="0.14269999999999999"/>
    <n v="9000"/>
    <n v="26"/>
    <n v="9108"/>
  </r>
  <r>
    <n v="739275"/>
    <x v="30"/>
    <x v="0"/>
    <x v="10"/>
    <s v="Army National Guard / GED Plus Program"/>
    <x v="0"/>
    <x v="1"/>
    <x v="29"/>
    <d v="2021-05-16T00:00:00"/>
    <d v="2021-06-11T00:00:00"/>
    <x v="1"/>
    <x v="1"/>
    <d v="2021-07-11T00:00:00"/>
    <n v="936841"/>
    <x v="2"/>
    <s v="C1"/>
    <x v="0"/>
    <s v="Source Verified"/>
    <n v="61200"/>
    <n v="0.2094"/>
    <n v="317.95"/>
    <n v="0.1268"/>
    <n v="14075"/>
    <n v="20"/>
    <n v="14224"/>
  </r>
  <r>
    <n v="575383"/>
    <x v="5"/>
    <x v="0"/>
    <x v="10"/>
    <s v="ValleyCrest"/>
    <x v="0"/>
    <x v="1"/>
    <x v="54"/>
    <d v="2021-05-16T00:00:00"/>
    <d v="2021-07-14T00:00:00"/>
    <x v="1"/>
    <x v="1"/>
    <d v="2021-08-14T00:00:00"/>
    <n v="740074"/>
    <x v="2"/>
    <s v="C1"/>
    <x v="0"/>
    <s v="Source Verified"/>
    <n v="120000"/>
    <n v="0.1182"/>
    <n v="571.78"/>
    <n v="0.1323"/>
    <n v="25000"/>
    <n v="18"/>
    <n v="33682"/>
  </r>
  <r>
    <n v="633445"/>
    <x v="26"/>
    <x v="0"/>
    <x v="0"/>
    <s v="Summit Technical Solutions"/>
    <x v="0"/>
    <x v="1"/>
    <x v="41"/>
    <d v="2021-01-16T00:00:00"/>
    <d v="2021-11-14T00:00:00"/>
    <x v="1"/>
    <x v="1"/>
    <d v="2021-12-14T00:00:00"/>
    <n v="811530"/>
    <x v="2"/>
    <s v="C1"/>
    <x v="0"/>
    <s v="Source Verified"/>
    <n v="75000"/>
    <n v="0.17649999999999999"/>
    <n v="386.29"/>
    <n v="0.12230000000000001"/>
    <n v="17275"/>
    <n v="23"/>
    <n v="22950"/>
  </r>
  <r>
    <n v="861699"/>
    <x v="1"/>
    <x v="0"/>
    <x v="0"/>
    <s v="Lincoln Financial Corporation"/>
    <x v="0"/>
    <x v="1"/>
    <x v="10"/>
    <d v="2021-03-12T00:00:00"/>
    <d v="2021-03-12T00:00:00"/>
    <x v="1"/>
    <x v="1"/>
    <d v="2021-04-12T00:00:00"/>
    <n v="1074665"/>
    <x v="2"/>
    <s v="C2"/>
    <x v="0"/>
    <s v="Source Verified"/>
    <n v="95000"/>
    <n v="9.5699999999999993E-2"/>
    <n v="276.06"/>
    <n v="0.13489999999999999"/>
    <n v="12000"/>
    <n v="33"/>
    <n v="12786"/>
  </r>
  <r>
    <n v="887932"/>
    <x v="42"/>
    <x v="0"/>
    <x v="7"/>
    <s v="Temp Right Service"/>
    <x v="0"/>
    <x v="1"/>
    <x v="10"/>
    <d v="2021-12-13T00:00:00"/>
    <d v="2021-12-13T00:00:00"/>
    <x v="1"/>
    <x v="1"/>
    <d v="2022-01-13T00:00:00"/>
    <n v="1104204"/>
    <x v="2"/>
    <s v="C4"/>
    <x v="0"/>
    <s v="Source Verified"/>
    <n v="102000"/>
    <n v="0.12759999999999999"/>
    <n v="478.64"/>
    <n v="0.1527"/>
    <n v="20000"/>
    <n v="22"/>
    <n v="25589"/>
  </r>
  <r>
    <n v="703969"/>
    <x v="1"/>
    <x v="0"/>
    <x v="0"/>
    <s v="University of California, Irvine Medical"/>
    <x v="0"/>
    <x v="1"/>
    <x v="42"/>
    <d v="2021-06-12T00:00:00"/>
    <d v="2021-06-12T00:00:00"/>
    <x v="1"/>
    <x v="1"/>
    <d v="2021-07-12T00:00:00"/>
    <n v="895972"/>
    <x v="2"/>
    <s v="C2"/>
    <x v="0"/>
    <s v="Source Verified"/>
    <n v="140341.44"/>
    <n v="1.2999999999999999E-2"/>
    <n v="182.28"/>
    <n v="0.13059999999999999"/>
    <n v="8000"/>
    <n v="10"/>
    <n v="9120"/>
  </r>
  <r>
    <n v="1015002"/>
    <x v="1"/>
    <x v="0"/>
    <x v="2"/>
    <s v="Seven Hills School"/>
    <x v="0"/>
    <x v="1"/>
    <x v="12"/>
    <d v="2021-01-14T00:00:00"/>
    <d v="2021-01-14T00:00:00"/>
    <x v="1"/>
    <x v="1"/>
    <d v="2021-02-14T00:00:00"/>
    <n v="1242419"/>
    <x v="2"/>
    <s v="C3"/>
    <x v="0"/>
    <s v="Source Verified"/>
    <n v="105000"/>
    <n v="0.1075"/>
    <n v="339.94"/>
    <n v="0.14649999999999999"/>
    <n v="14400"/>
    <n v="44"/>
    <n v="18134"/>
  </r>
  <r>
    <n v="674225"/>
    <x v="22"/>
    <x v="0"/>
    <x v="6"/>
    <s v="Volt Services Group - 3M"/>
    <x v="4"/>
    <x v="1"/>
    <x v="29"/>
    <d v="2021-05-16T00:00:00"/>
    <d v="2021-08-14T00:00:00"/>
    <x v="1"/>
    <x v="1"/>
    <d v="2021-09-14T00:00:00"/>
    <n v="861767"/>
    <x v="2"/>
    <s v="D4"/>
    <x v="0"/>
    <s v="Source Verified"/>
    <n v="75000"/>
    <n v="0.2253"/>
    <n v="298.64"/>
    <n v="0.1565"/>
    <n v="12375"/>
    <n v="30"/>
    <n v="17111"/>
  </r>
  <r>
    <n v="677831"/>
    <x v="18"/>
    <x v="0"/>
    <x v="3"/>
    <s v="american red cross"/>
    <x v="4"/>
    <x v="1"/>
    <x v="29"/>
    <d v="2021-07-15T00:00:00"/>
    <d v="2021-06-11T00:00:00"/>
    <x v="1"/>
    <x v="1"/>
    <d v="2021-07-11T00:00:00"/>
    <n v="865991"/>
    <x v="2"/>
    <s v="D3"/>
    <x v="0"/>
    <s v="Source Verified"/>
    <n v="65004"/>
    <n v="0.1132"/>
    <n v="478.75"/>
    <n v="0.15279999999999999"/>
    <n v="20000"/>
    <n v="16"/>
    <n v="20507"/>
  </r>
  <r>
    <n v="631857"/>
    <x v="28"/>
    <x v="0"/>
    <x v="3"/>
    <s v="united parcel service"/>
    <x v="4"/>
    <x v="1"/>
    <x v="41"/>
    <d v="2021-05-15T00:00:00"/>
    <d v="2021-10-14T00:00:00"/>
    <x v="1"/>
    <x v="1"/>
    <d v="2021-11-14T00:00:00"/>
    <n v="809441"/>
    <x v="2"/>
    <s v="D3"/>
    <x v="0"/>
    <s v="Source Verified"/>
    <n v="70000"/>
    <n v="0.1226"/>
    <n v="284.41000000000003"/>
    <n v="0.14829999999999999"/>
    <n v="12000"/>
    <n v="35"/>
    <n v="16712"/>
  </r>
  <r>
    <n v="811157"/>
    <x v="29"/>
    <x v="0"/>
    <x v="3"/>
    <s v="Halliburton"/>
    <x v="4"/>
    <x v="1"/>
    <x v="44"/>
    <d v="2021-05-16T00:00:00"/>
    <d v="2021-10-14T00:00:00"/>
    <x v="1"/>
    <x v="1"/>
    <d v="2021-11-14T00:00:00"/>
    <n v="1018141"/>
    <x v="2"/>
    <s v="D4"/>
    <x v="0"/>
    <s v="Source Verified"/>
    <n v="70000"/>
    <n v="9.9299999999999999E-2"/>
    <n v="446.29"/>
    <n v="0.16889999999999999"/>
    <n v="18000"/>
    <n v="17"/>
    <n v="25576"/>
  </r>
  <r>
    <n v="645962"/>
    <x v="1"/>
    <x v="0"/>
    <x v="3"/>
    <s v="Fisher &amp; Paykel Appliances"/>
    <x v="4"/>
    <x v="1"/>
    <x v="21"/>
    <d v="2021-08-11T00:00:00"/>
    <d v="2021-08-11T00:00:00"/>
    <x v="1"/>
    <x v="1"/>
    <d v="2021-09-11T00:00:00"/>
    <n v="826498"/>
    <x v="2"/>
    <s v="D4"/>
    <x v="0"/>
    <s v="Source Verified"/>
    <n v="65000"/>
    <n v="0.16039999999999999"/>
    <n v="352.34"/>
    <n v="0.1565"/>
    <n v="14600"/>
    <n v="35"/>
    <n v="15544"/>
  </r>
  <r>
    <n v="518713"/>
    <x v="13"/>
    <x v="0"/>
    <x v="3"/>
    <s v="Applebee's Restaurant"/>
    <x v="4"/>
    <x v="1"/>
    <x v="27"/>
    <d v="2021-06-15T00:00:00"/>
    <d v="2021-11-12T00:00:00"/>
    <x v="1"/>
    <x v="1"/>
    <d v="2021-12-12T00:00:00"/>
    <n v="670538"/>
    <x v="2"/>
    <s v="D5"/>
    <x v="0"/>
    <s v="Source Verified"/>
    <n v="55200"/>
    <n v="0.1167"/>
    <n v="389.69"/>
    <n v="0.16070000000000001"/>
    <n v="16000"/>
    <n v="30"/>
    <n v="21134"/>
  </r>
  <r>
    <n v="560609"/>
    <x v="6"/>
    <x v="0"/>
    <x v="3"/>
    <s v="HOLLINGSWORTH LOGISTICS"/>
    <x v="4"/>
    <x v="1"/>
    <x v="47"/>
    <d v="2021-08-15T00:00:00"/>
    <d v="2021-09-15T00:00:00"/>
    <x v="1"/>
    <x v="1"/>
    <d v="2021-10-15T00:00:00"/>
    <n v="721553"/>
    <x v="2"/>
    <s v="D5"/>
    <x v="0"/>
    <s v="Source Verified"/>
    <n v="44000"/>
    <n v="0.1075"/>
    <n v="440.8"/>
    <n v="0.16320000000000001"/>
    <n v="18000"/>
    <n v="8"/>
    <n v="26447"/>
  </r>
  <r>
    <n v="539714"/>
    <x v="2"/>
    <x v="0"/>
    <x v="8"/>
    <s v="Atmos Energy"/>
    <x v="4"/>
    <x v="1"/>
    <x v="43"/>
    <d v="2021-07-15T00:00:00"/>
    <d v="2021-07-15T00:00:00"/>
    <x v="1"/>
    <x v="1"/>
    <d v="2021-08-15T00:00:00"/>
    <n v="696890"/>
    <x v="2"/>
    <s v="D3"/>
    <x v="0"/>
    <s v="Source Verified"/>
    <n v="50000"/>
    <n v="0.20979999999999999"/>
    <n v="272.27999999999997"/>
    <n v="0.15579999999999999"/>
    <n v="14000"/>
    <n v="34"/>
    <n v="16314"/>
  </r>
  <r>
    <n v="839621"/>
    <x v="8"/>
    <x v="0"/>
    <x v="8"/>
    <s v="RMIC"/>
    <x v="4"/>
    <x v="1"/>
    <x v="11"/>
    <d v="2021-03-13T00:00:00"/>
    <d v="2021-03-13T00:00:00"/>
    <x v="1"/>
    <x v="1"/>
    <d v="2021-04-13T00:00:00"/>
    <n v="1049791"/>
    <x v="2"/>
    <s v="D5"/>
    <x v="0"/>
    <s v="Source Verified"/>
    <n v="193600"/>
    <n v="6.0100000000000001E-2"/>
    <n v="879.09"/>
    <n v="0.1749"/>
    <n v="35000"/>
    <n v="43"/>
    <n v="43693"/>
  </r>
  <r>
    <n v="761033"/>
    <x v="5"/>
    <x v="0"/>
    <x v="4"/>
    <s v="CSX Railroad"/>
    <x v="4"/>
    <x v="1"/>
    <x v="25"/>
    <d v="2021-08-14T00:00:00"/>
    <d v="2021-07-14T00:00:00"/>
    <x v="1"/>
    <x v="1"/>
    <d v="2021-08-14T00:00:00"/>
    <n v="961423"/>
    <x v="2"/>
    <s v="D2"/>
    <x v="0"/>
    <s v="Source Verified"/>
    <n v="80000"/>
    <n v="0.1527"/>
    <n v="607.82000000000005"/>
    <n v="0.15989999999999999"/>
    <n v="25000"/>
    <n v="19"/>
    <n v="34462"/>
  </r>
  <r>
    <n v="585684"/>
    <x v="25"/>
    <x v="0"/>
    <x v="4"/>
    <s v="Virginia Farm Bureau"/>
    <x v="4"/>
    <x v="1"/>
    <x v="54"/>
    <d v="2021-03-12T00:00:00"/>
    <d v="2021-03-12T00:00:00"/>
    <x v="1"/>
    <x v="1"/>
    <d v="2021-04-12T00:00:00"/>
    <n v="752476"/>
    <x v="2"/>
    <s v="D2"/>
    <x v="0"/>
    <s v="Source Verified"/>
    <n v="90000"/>
    <n v="0.23069999999999999"/>
    <n v="358.51"/>
    <n v="0.15210000000000001"/>
    <n v="15000"/>
    <n v="39"/>
    <n v="17923"/>
  </r>
  <r>
    <n v="717415"/>
    <x v="25"/>
    <x v="0"/>
    <x v="4"/>
    <s v="ArgSoft Consulting, LLC"/>
    <x v="4"/>
    <x v="1"/>
    <x v="29"/>
    <d v="2021-05-16T00:00:00"/>
    <d v="2021-07-15T00:00:00"/>
    <x v="1"/>
    <x v="1"/>
    <d v="2021-08-15T00:00:00"/>
    <n v="911494"/>
    <x v="2"/>
    <s v="D2"/>
    <x v="0"/>
    <s v="Source Verified"/>
    <n v="100000"/>
    <n v="0.1615"/>
    <n v="356.15"/>
    <n v="0.14910000000000001"/>
    <n v="15000"/>
    <n v="40"/>
    <n v="21178"/>
  </r>
  <r>
    <n v="979789"/>
    <x v="9"/>
    <x v="0"/>
    <x v="2"/>
    <s v="St. John Properties"/>
    <x v="4"/>
    <x v="1"/>
    <x v="13"/>
    <d v="2021-05-16T00:00:00"/>
    <d v="2021-12-14T00:00:00"/>
    <x v="1"/>
    <x v="1"/>
    <d v="2022-01-14T00:00:00"/>
    <n v="1202942"/>
    <x v="2"/>
    <s v="D3"/>
    <x v="0"/>
    <s v="Source Verified"/>
    <n v="88000"/>
    <n v="0.13789999999999999"/>
    <n v="399.97"/>
    <n v="0.17269999999999999"/>
    <n v="16000"/>
    <n v="14"/>
    <n v="22760"/>
  </r>
  <r>
    <n v="521796"/>
    <x v="1"/>
    <x v="0"/>
    <x v="5"/>
    <s v="Northrop Grumman Aerospace Systems"/>
    <x v="4"/>
    <x v="1"/>
    <x v="27"/>
    <d v="2021-05-16T00:00:00"/>
    <d v="2021-05-14T00:00:00"/>
    <x v="1"/>
    <x v="1"/>
    <d v="2021-06-14T00:00:00"/>
    <n v="674824"/>
    <x v="2"/>
    <s v="D1"/>
    <x v="0"/>
    <s v="Source Verified"/>
    <n v="74694"/>
    <n v="2.0199999999999999E-2"/>
    <n v="165.03"/>
    <n v="0.1459"/>
    <n v="7000"/>
    <n v="32"/>
    <n v="9730"/>
  </r>
  <r>
    <n v="558939"/>
    <x v="6"/>
    <x v="0"/>
    <x v="5"/>
    <s v="Thermofisher Scientific"/>
    <x v="4"/>
    <x v="1"/>
    <x v="47"/>
    <d v="2021-02-16T00:00:00"/>
    <d v="2021-12-12T00:00:00"/>
    <x v="1"/>
    <x v="1"/>
    <d v="2022-01-12T00:00:00"/>
    <n v="719505"/>
    <x v="2"/>
    <s v="D3"/>
    <x v="0"/>
    <s v="Source Verified"/>
    <n v="60000"/>
    <n v="0.19739999999999999"/>
    <n v="361.44"/>
    <n v="0.15579999999999999"/>
    <n v="15000"/>
    <n v="26"/>
    <n v="19536"/>
  </r>
  <r>
    <n v="678747"/>
    <x v="8"/>
    <x v="0"/>
    <x v="5"/>
    <s v="Jamaica Hospital Medical Center"/>
    <x v="4"/>
    <x v="1"/>
    <x v="0"/>
    <d v="2021-02-16T00:00:00"/>
    <d v="2021-03-16T00:00:00"/>
    <x v="1"/>
    <x v="1"/>
    <d v="2021-04-16T00:00:00"/>
    <n v="867117"/>
    <x v="2"/>
    <s v="D5"/>
    <x v="0"/>
    <s v="Source Verified"/>
    <n v="40000"/>
    <n v="0.13170000000000001"/>
    <n v="257.89"/>
    <n v="0.16020000000000001"/>
    <n v="10600"/>
    <n v="9"/>
    <n v="15473"/>
  </r>
  <r>
    <n v="657427"/>
    <x v="1"/>
    <x v="0"/>
    <x v="7"/>
    <s v="Northrop Grumman Aerospace Systems"/>
    <x v="4"/>
    <x v="1"/>
    <x v="21"/>
    <d v="2021-05-16T00:00:00"/>
    <d v="2021-03-15T00:00:00"/>
    <x v="1"/>
    <x v="1"/>
    <d v="2021-04-15T00:00:00"/>
    <n v="840774"/>
    <x v="2"/>
    <s v="D3"/>
    <x v="0"/>
    <s v="Source Verified"/>
    <n v="80000"/>
    <n v="0.23319999999999999"/>
    <n v="239.38"/>
    <n v="0.15279999999999999"/>
    <n v="10000"/>
    <n v="31"/>
    <n v="14175"/>
  </r>
  <r>
    <n v="610086"/>
    <x v="1"/>
    <x v="0"/>
    <x v="9"/>
    <s v="City of Oceanside"/>
    <x v="4"/>
    <x v="1"/>
    <x v="49"/>
    <d v="2021-05-16T00:00:00"/>
    <d v="2021-09-13T00:00:00"/>
    <x v="1"/>
    <x v="1"/>
    <d v="2021-10-13T00:00:00"/>
    <n v="782466"/>
    <x v="2"/>
    <s v="D2"/>
    <x v="0"/>
    <s v="Source Verified"/>
    <n v="71000"/>
    <n v="0.20499999999999999"/>
    <n v="282.08999999999997"/>
    <n v="0.14460000000000001"/>
    <n v="12000"/>
    <n v="26"/>
    <n v="15856"/>
  </r>
  <r>
    <n v="732629"/>
    <x v="26"/>
    <x v="0"/>
    <x v="10"/>
    <s v="Walmart DC 6069"/>
    <x v="4"/>
    <x v="1"/>
    <x v="29"/>
    <d v="2021-05-16T00:00:00"/>
    <d v="2021-04-15T00:00:00"/>
    <x v="1"/>
    <x v="1"/>
    <d v="2021-05-15T00:00:00"/>
    <n v="928851"/>
    <x v="2"/>
    <s v="D5"/>
    <x v="0"/>
    <s v="Source Verified"/>
    <n v="32000"/>
    <n v="4.1599999999999998E-2"/>
    <n v="311.41000000000003"/>
    <n v="0.16020000000000001"/>
    <n v="12800"/>
    <n v="27"/>
    <n v="18338"/>
  </r>
  <r>
    <n v="769964"/>
    <x v="15"/>
    <x v="0"/>
    <x v="10"/>
    <s v="multifacetted homes"/>
    <x v="4"/>
    <x v="1"/>
    <x v="6"/>
    <d v="2021-04-15T00:00:00"/>
    <d v="2021-08-14T00:00:00"/>
    <x v="1"/>
    <x v="1"/>
    <d v="2021-09-14T00:00:00"/>
    <n v="971516"/>
    <x v="2"/>
    <s v="D5"/>
    <x v="0"/>
    <s v="Source Verified"/>
    <n v="50000"/>
    <n v="0.1656"/>
    <n v="301.41000000000003"/>
    <n v="0.1749"/>
    <n v="12000"/>
    <n v="16"/>
    <n v="17091"/>
  </r>
  <r>
    <n v="714378"/>
    <x v="2"/>
    <x v="0"/>
    <x v="0"/>
    <s v="RWM, PLLC"/>
    <x v="4"/>
    <x v="1"/>
    <x v="42"/>
    <d v="2021-04-16T00:00:00"/>
    <d v="2021-11-15T00:00:00"/>
    <x v="1"/>
    <x v="1"/>
    <d v="2021-12-15T00:00:00"/>
    <n v="907783"/>
    <x v="2"/>
    <s v="D5"/>
    <x v="0"/>
    <s v="Source Verified"/>
    <n v="90000"/>
    <n v="9.11E-2"/>
    <n v="486.58"/>
    <n v="0.16020000000000001"/>
    <n v="20000"/>
    <n v="26"/>
    <n v="28857"/>
  </r>
  <r>
    <n v="702490"/>
    <x v="0"/>
    <x v="0"/>
    <x v="3"/>
    <s v="Dr. V G"/>
    <x v="4"/>
    <x v="1"/>
    <x v="42"/>
    <d v="2021-05-16T00:00:00"/>
    <d v="2021-10-13T00:00:00"/>
    <x v="1"/>
    <x v="1"/>
    <d v="2021-11-13T00:00:00"/>
    <n v="894345"/>
    <x v="2"/>
    <s v="D2"/>
    <x v="0"/>
    <s v="Source Verified"/>
    <n v="48000"/>
    <n v="5.45E-2"/>
    <n v="178.08"/>
    <n v="0.14910000000000001"/>
    <n v="7500"/>
    <n v="22"/>
    <n v="9835"/>
  </r>
  <r>
    <n v="694082"/>
    <x v="14"/>
    <x v="0"/>
    <x v="8"/>
    <s v="Acton Research"/>
    <x v="4"/>
    <x v="1"/>
    <x v="42"/>
    <d v="2021-11-15T00:00:00"/>
    <d v="2021-11-15T00:00:00"/>
    <x v="1"/>
    <x v="1"/>
    <d v="2021-12-15T00:00:00"/>
    <n v="884960"/>
    <x v="2"/>
    <s v="D4"/>
    <x v="0"/>
    <s v="Source Verified"/>
    <n v="74243"/>
    <n v="0.1696"/>
    <n v="270.29000000000002"/>
    <n v="0.1565"/>
    <n v="11200"/>
    <n v="25"/>
    <n v="16148"/>
  </r>
  <r>
    <n v="819265"/>
    <x v="5"/>
    <x v="0"/>
    <x v="4"/>
    <s v="Orlando Health"/>
    <x v="4"/>
    <x v="1"/>
    <x v="44"/>
    <d v="2021-03-14T00:00:00"/>
    <d v="2021-03-14T00:00:00"/>
    <x v="1"/>
    <x v="1"/>
    <d v="2021-04-14T00:00:00"/>
    <n v="1027341"/>
    <x v="2"/>
    <s v="D3"/>
    <x v="0"/>
    <s v="Source Verified"/>
    <n v="65996"/>
    <n v="9.2899999999999996E-2"/>
    <n v="353.95"/>
    <n v="0.16489999999999999"/>
    <n v="14400"/>
    <n v="14"/>
    <n v="19391"/>
  </r>
  <r>
    <n v="546307"/>
    <x v="9"/>
    <x v="0"/>
    <x v="7"/>
    <s v="fitch dustdown"/>
    <x v="4"/>
    <x v="1"/>
    <x v="43"/>
    <d v="2021-07-15T00:00:00"/>
    <d v="2021-07-15T00:00:00"/>
    <x v="1"/>
    <x v="1"/>
    <d v="2021-08-15T00:00:00"/>
    <n v="704486"/>
    <x v="2"/>
    <s v="D3"/>
    <x v="0"/>
    <s v="Source Verified"/>
    <n v="49000"/>
    <n v="7.6700000000000004E-2"/>
    <n v="72.290000000000006"/>
    <n v="0.15579999999999999"/>
    <n v="3000"/>
    <n v="20"/>
    <n v="4337"/>
  </r>
  <r>
    <n v="856726"/>
    <x v="0"/>
    <x v="0"/>
    <x v="10"/>
    <s v="Lockheed Martin"/>
    <x v="4"/>
    <x v="1"/>
    <x v="11"/>
    <d v="2021-05-16T00:00:00"/>
    <d v="2021-02-15T00:00:00"/>
    <x v="1"/>
    <x v="1"/>
    <d v="2021-03-15T00:00:00"/>
    <n v="1069116"/>
    <x v="2"/>
    <s v="D3"/>
    <x v="0"/>
    <s v="Source Verified"/>
    <n v="125000"/>
    <n v="7.4499999999999997E-2"/>
    <n v="860.28"/>
    <n v="0.16489999999999999"/>
    <n v="35000"/>
    <n v="26"/>
    <n v="49708"/>
  </r>
  <r>
    <n v="577603"/>
    <x v="1"/>
    <x v="0"/>
    <x v="10"/>
    <s v="GE / NBC / Universal"/>
    <x v="4"/>
    <x v="1"/>
    <x v="54"/>
    <d v="2021-05-16T00:00:00"/>
    <d v="2021-08-13T00:00:00"/>
    <x v="1"/>
    <x v="1"/>
    <d v="2021-09-13T00:00:00"/>
    <n v="742740"/>
    <x v="2"/>
    <s v="D2"/>
    <x v="0"/>
    <s v="Source Verified"/>
    <n v="168000"/>
    <n v="9.2100000000000001E-2"/>
    <n v="254.54"/>
    <n v="0.15210000000000001"/>
    <n v="15000"/>
    <n v="25"/>
    <n v="14334"/>
  </r>
  <r>
    <n v="709126"/>
    <x v="5"/>
    <x v="0"/>
    <x v="6"/>
    <s v="AWI"/>
    <x v="4"/>
    <x v="1"/>
    <x v="42"/>
    <d v="2021-10-14T00:00:00"/>
    <d v="2021-08-11T00:00:00"/>
    <x v="1"/>
    <x v="1"/>
    <d v="2021-09-11T00:00:00"/>
    <n v="901707"/>
    <x v="2"/>
    <s v="D3"/>
    <x v="0"/>
    <s v="Source Verified"/>
    <n v="48000"/>
    <n v="0.13650000000000001"/>
    <n v="359.06"/>
    <n v="0.15279999999999999"/>
    <n v="15000"/>
    <n v="38"/>
    <n v="15751"/>
  </r>
  <r>
    <n v="666614"/>
    <x v="22"/>
    <x v="0"/>
    <x v="3"/>
    <s v="Pine River-Backus Schools"/>
    <x v="4"/>
    <x v="1"/>
    <x v="42"/>
    <d v="2021-05-16T00:00:00"/>
    <d v="2021-04-16T00:00:00"/>
    <x v="1"/>
    <x v="1"/>
    <d v="2021-05-16T00:00:00"/>
    <n v="852254"/>
    <x v="2"/>
    <s v="D2"/>
    <x v="0"/>
    <s v="Source Verified"/>
    <n v="50000"/>
    <n v="0.2462"/>
    <n v="540.15"/>
    <n v="0.14910000000000001"/>
    <n v="22750"/>
    <n v="14"/>
    <n v="32409"/>
  </r>
  <r>
    <n v="665251"/>
    <x v="19"/>
    <x v="0"/>
    <x v="3"/>
    <s v="Government Acquisitions"/>
    <x v="4"/>
    <x v="1"/>
    <x v="0"/>
    <d v="2021-01-16T00:00:00"/>
    <d v="2021-09-14T00:00:00"/>
    <x v="1"/>
    <x v="1"/>
    <d v="2021-10-14T00:00:00"/>
    <n v="850546"/>
    <x v="2"/>
    <s v="D2"/>
    <x v="0"/>
    <s v="Source Verified"/>
    <n v="86000"/>
    <n v="8.2199999999999995E-2"/>
    <n v="379.89"/>
    <n v="0.14910000000000001"/>
    <n v="16000"/>
    <n v="17"/>
    <n v="22124"/>
  </r>
  <r>
    <n v="645749"/>
    <x v="2"/>
    <x v="0"/>
    <x v="3"/>
    <s v="Greatwide Logistics"/>
    <x v="4"/>
    <x v="1"/>
    <x v="21"/>
    <d v="2021-01-16T00:00:00"/>
    <d v="2021-02-16T00:00:00"/>
    <x v="1"/>
    <x v="1"/>
    <d v="2021-03-16T00:00:00"/>
    <n v="826252"/>
    <x v="2"/>
    <s v="D2"/>
    <x v="0"/>
    <s v="Source Verified"/>
    <n v="70000"/>
    <n v="0.1646"/>
    <n v="341.9"/>
    <n v="0.14910000000000001"/>
    <n v="14400"/>
    <n v="21"/>
    <n v="20514"/>
  </r>
  <r>
    <n v="677855"/>
    <x v="9"/>
    <x v="0"/>
    <x v="3"/>
    <s v="US Army"/>
    <x v="4"/>
    <x v="1"/>
    <x v="42"/>
    <d v="2021-03-16T00:00:00"/>
    <d v="2021-03-16T00:00:00"/>
    <x v="1"/>
    <x v="1"/>
    <d v="2021-04-16T00:00:00"/>
    <n v="866022"/>
    <x v="2"/>
    <s v="D2"/>
    <x v="0"/>
    <s v="Source Verified"/>
    <n v="61500"/>
    <n v="0.2021"/>
    <n v="356.15"/>
    <n v="0.14910000000000001"/>
    <n v="15000"/>
    <n v="38"/>
    <n v="21368"/>
  </r>
  <r>
    <n v="626163"/>
    <x v="32"/>
    <x v="0"/>
    <x v="3"/>
    <s v="watson electrical construction co"/>
    <x v="4"/>
    <x v="1"/>
    <x v="41"/>
    <d v="2021-01-16T00:00:00"/>
    <d v="2021-12-13T00:00:00"/>
    <x v="1"/>
    <x v="1"/>
    <d v="2022-01-13T00:00:00"/>
    <n v="802387"/>
    <x v="2"/>
    <s v="D4"/>
    <x v="0"/>
    <s v="Source Verified"/>
    <n v="35000"/>
    <n v="0.20369999999999999"/>
    <n v="239.55"/>
    <n v="0.152"/>
    <n v="15000"/>
    <n v="20"/>
    <n v="13556"/>
  </r>
  <r>
    <n v="754218"/>
    <x v="22"/>
    <x v="0"/>
    <x v="3"/>
    <m/>
    <x v="4"/>
    <x v="1"/>
    <x v="25"/>
    <d v="2021-09-12T00:00:00"/>
    <d v="2021-09-12T00:00:00"/>
    <x v="1"/>
    <x v="1"/>
    <d v="2021-10-12T00:00:00"/>
    <n v="934583"/>
    <x v="2"/>
    <s v="D4"/>
    <x v="0"/>
    <s v="Source Verified"/>
    <n v="250000"/>
    <n v="0.11310000000000001"/>
    <n v="527.9"/>
    <n v="0.1565"/>
    <n v="35000"/>
    <n v="25"/>
    <n v="26036"/>
  </r>
  <r>
    <n v="607805"/>
    <x v="23"/>
    <x v="0"/>
    <x v="3"/>
    <s v="oldcastle precast"/>
    <x v="4"/>
    <x v="1"/>
    <x v="49"/>
    <d v="2021-11-15T00:00:00"/>
    <d v="2021-11-15T00:00:00"/>
    <x v="1"/>
    <x v="1"/>
    <d v="2021-12-15T00:00:00"/>
    <n v="779680"/>
    <x v="2"/>
    <s v="D5"/>
    <x v="0"/>
    <s v="Source Verified"/>
    <n v="42000"/>
    <n v="3.5400000000000001E-2"/>
    <n v="361.36"/>
    <n v="0.15570000000000001"/>
    <n v="15000"/>
    <n v="14"/>
    <n v="21681"/>
  </r>
  <r>
    <n v="847225"/>
    <x v="3"/>
    <x v="0"/>
    <x v="8"/>
    <s v="Sears Holding Corporation"/>
    <x v="4"/>
    <x v="1"/>
    <x v="10"/>
    <d v="2021-05-16T00:00:00"/>
    <d v="2021-04-12T00:00:00"/>
    <x v="1"/>
    <x v="1"/>
    <d v="2021-05-12T00:00:00"/>
    <n v="1058688"/>
    <x v="2"/>
    <s v="D2"/>
    <x v="0"/>
    <s v="Source Verified"/>
    <n v="78000"/>
    <n v="0.17480000000000001"/>
    <n v="291.76"/>
    <n v="0.15989999999999999"/>
    <n v="12000"/>
    <n v="18"/>
    <n v="13082"/>
  </r>
  <r>
    <n v="721464"/>
    <x v="20"/>
    <x v="0"/>
    <x v="4"/>
    <s v="Kamini Malhotra, M.D."/>
    <x v="4"/>
    <x v="1"/>
    <x v="25"/>
    <d v="2021-04-15T00:00:00"/>
    <d v="2021-04-15T00:00:00"/>
    <x v="1"/>
    <x v="1"/>
    <d v="2021-05-15T00:00:00"/>
    <n v="916084"/>
    <x v="2"/>
    <s v="D3"/>
    <x v="0"/>
    <s v="Source Verified"/>
    <n v="80000"/>
    <n v="7.1800000000000003E-2"/>
    <n v="424.29"/>
    <n v="0.15279999999999999"/>
    <n v="28000"/>
    <n v="28"/>
    <n v="25045"/>
  </r>
  <r>
    <n v="700073"/>
    <x v="0"/>
    <x v="0"/>
    <x v="4"/>
    <s v="McGuireWoods LLP"/>
    <x v="4"/>
    <x v="1"/>
    <x v="42"/>
    <d v="2021-03-16T00:00:00"/>
    <d v="2021-04-16T00:00:00"/>
    <x v="1"/>
    <x v="1"/>
    <d v="2021-05-16T00:00:00"/>
    <n v="891717"/>
    <x v="2"/>
    <s v="D5"/>
    <x v="0"/>
    <s v="Source Verified"/>
    <n v="145000"/>
    <n v="0.1089"/>
    <n v="313.85000000000002"/>
    <n v="0.16020000000000001"/>
    <n v="12900"/>
    <n v="34"/>
    <n v="18830"/>
  </r>
  <r>
    <n v="641529"/>
    <x v="5"/>
    <x v="0"/>
    <x v="2"/>
    <s v="Dell"/>
    <x v="4"/>
    <x v="1"/>
    <x v="41"/>
    <d v="2021-10-13T00:00:00"/>
    <d v="2021-10-13T00:00:00"/>
    <x v="1"/>
    <x v="1"/>
    <d v="2021-11-13T00:00:00"/>
    <n v="821204"/>
    <x v="2"/>
    <s v="D2"/>
    <x v="0"/>
    <s v="Source Verified"/>
    <n v="70000"/>
    <n v="0.09"/>
    <n v="526.57000000000005"/>
    <n v="0.14460000000000001"/>
    <n v="22400"/>
    <n v="25"/>
    <n v="29452"/>
  </r>
  <r>
    <n v="748190"/>
    <x v="29"/>
    <x v="0"/>
    <x v="2"/>
    <s v="LOUISIANA TECH UNIVERSITY"/>
    <x v="4"/>
    <x v="1"/>
    <x v="25"/>
    <d v="2021-05-16T00:00:00"/>
    <d v="2021-06-12T00:00:00"/>
    <x v="1"/>
    <x v="1"/>
    <d v="2021-07-12T00:00:00"/>
    <n v="947212"/>
    <x v="2"/>
    <s v="D2"/>
    <x v="0"/>
    <s v="Source Verified"/>
    <n v="94000"/>
    <n v="0.14119999999999999"/>
    <n v="292.37"/>
    <n v="0.15989999999999999"/>
    <n v="17000"/>
    <n v="61"/>
    <n v="13964"/>
  </r>
  <r>
    <n v="719162"/>
    <x v="19"/>
    <x v="0"/>
    <x v="2"/>
    <s v="JPMorgan Chase"/>
    <x v="4"/>
    <x v="1"/>
    <x v="29"/>
    <d v="2021-05-16T00:00:00"/>
    <d v="2021-11-13T00:00:00"/>
    <x v="1"/>
    <x v="1"/>
    <d v="2021-12-13T00:00:00"/>
    <n v="913474"/>
    <x v="2"/>
    <s v="D3"/>
    <x v="0"/>
    <s v="Source Verified"/>
    <n v="43500"/>
    <n v="0.1421"/>
    <n v="311.19"/>
    <n v="0.15279999999999999"/>
    <n v="13000"/>
    <n v="23"/>
    <n v="17154"/>
  </r>
  <r>
    <n v="996999"/>
    <x v="29"/>
    <x v="0"/>
    <x v="2"/>
    <s v="Cajun Iron Workers"/>
    <x v="4"/>
    <x v="1"/>
    <x v="13"/>
    <d v="2021-01-15T00:00:00"/>
    <d v="2021-10-13T00:00:00"/>
    <x v="1"/>
    <x v="1"/>
    <d v="2021-11-13T00:00:00"/>
    <n v="1221867"/>
    <x v="2"/>
    <s v="D5"/>
    <x v="0"/>
    <s v="Source Verified"/>
    <n v="80000"/>
    <n v="0.14119999999999999"/>
    <n v="454.43"/>
    <n v="0.1825"/>
    <n v="17800"/>
    <n v="17"/>
    <n v="23239"/>
  </r>
  <r>
    <n v="838981"/>
    <x v="37"/>
    <x v="0"/>
    <x v="5"/>
    <s v="Lane County Oregon"/>
    <x v="4"/>
    <x v="1"/>
    <x v="11"/>
    <d v="2021-10-15T00:00:00"/>
    <d v="2021-12-13T00:00:00"/>
    <x v="1"/>
    <x v="1"/>
    <d v="2022-01-13T00:00:00"/>
    <n v="1049114"/>
    <x v="2"/>
    <s v="D2"/>
    <x v="0"/>
    <s v="Source Verified"/>
    <n v="94000"/>
    <n v="0.1777"/>
    <n v="243.13"/>
    <n v="0.15989999999999999"/>
    <n v="10000"/>
    <n v="34"/>
    <n v="12870"/>
  </r>
  <r>
    <n v="543229"/>
    <x v="16"/>
    <x v="0"/>
    <x v="5"/>
    <s v="SmartPak Equine LLC"/>
    <x v="4"/>
    <x v="1"/>
    <x v="43"/>
    <d v="2021-07-13T00:00:00"/>
    <d v="2021-07-13T00:00:00"/>
    <x v="1"/>
    <x v="1"/>
    <d v="2021-08-13T00:00:00"/>
    <n v="700884"/>
    <x v="2"/>
    <s v="D3"/>
    <x v="0"/>
    <s v="Source Verified"/>
    <n v="58000"/>
    <n v="3.04E-2"/>
    <n v="187.95"/>
    <n v="0.15579999999999999"/>
    <n v="7800"/>
    <n v="7"/>
    <n v="10569"/>
  </r>
  <r>
    <n v="756833"/>
    <x v="19"/>
    <x v="0"/>
    <x v="7"/>
    <s v="christopher and banks"/>
    <x v="4"/>
    <x v="1"/>
    <x v="6"/>
    <d v="2021-11-12T00:00:00"/>
    <d v="2021-11-12T00:00:00"/>
    <x v="1"/>
    <x v="1"/>
    <d v="2021-12-12T00:00:00"/>
    <n v="956801"/>
    <x v="2"/>
    <s v="D4"/>
    <x v="0"/>
    <s v="Source Verified"/>
    <n v="138000"/>
    <n v="9.7900000000000001E-2"/>
    <n v="743.81"/>
    <n v="0.16889999999999999"/>
    <n v="30000"/>
    <n v="60"/>
    <n v="36517"/>
  </r>
  <r>
    <n v="625143"/>
    <x v="1"/>
    <x v="0"/>
    <x v="7"/>
    <s v="Infor Global Solutions"/>
    <x v="4"/>
    <x v="1"/>
    <x v="41"/>
    <d v="2021-01-16T00:00:00"/>
    <d v="2021-12-15T00:00:00"/>
    <x v="1"/>
    <x v="1"/>
    <d v="2022-01-15T00:00:00"/>
    <n v="801178"/>
    <x v="2"/>
    <s v="D5"/>
    <x v="0"/>
    <s v="Source Verified"/>
    <n v="62400"/>
    <n v="0.1358"/>
    <n v="287.27999999999997"/>
    <n v="0.15570000000000001"/>
    <n v="16500"/>
    <n v="24"/>
    <n v="17236"/>
  </r>
  <r>
    <n v="768861"/>
    <x v="2"/>
    <x v="0"/>
    <x v="9"/>
    <s v="Bobby Cox Companies Inc"/>
    <x v="4"/>
    <x v="1"/>
    <x v="6"/>
    <d v="2021-02-13T00:00:00"/>
    <d v="2021-02-13T00:00:00"/>
    <x v="1"/>
    <x v="1"/>
    <d v="2021-03-13T00:00:00"/>
    <n v="970248"/>
    <x v="2"/>
    <s v="D2"/>
    <x v="0"/>
    <s v="Source Verified"/>
    <n v="67000"/>
    <n v="0.1925"/>
    <n v="292.37"/>
    <n v="0.15989999999999999"/>
    <n v="12025"/>
    <n v="37"/>
    <n v="14868"/>
  </r>
  <r>
    <n v="675316"/>
    <x v="37"/>
    <x v="0"/>
    <x v="10"/>
    <s v="crater lake ford"/>
    <x v="4"/>
    <x v="1"/>
    <x v="0"/>
    <d v="2021-06-11T00:00:00"/>
    <d v="2021-06-11T00:00:00"/>
    <x v="1"/>
    <x v="1"/>
    <d v="2021-07-11T00:00:00"/>
    <n v="863068"/>
    <x v="2"/>
    <s v="D4"/>
    <x v="0"/>
    <s v="Source Verified"/>
    <n v="50004"/>
    <n v="2.6200000000000001E-2"/>
    <n v="144.80000000000001"/>
    <n v="0.1565"/>
    <n v="6000"/>
    <n v="11"/>
    <n v="6232"/>
  </r>
  <r>
    <n v="614880"/>
    <x v="1"/>
    <x v="0"/>
    <x v="1"/>
    <s v="Lehr auto electric"/>
    <x v="4"/>
    <x v="1"/>
    <x v="49"/>
    <d v="2021-12-15T00:00:00"/>
    <d v="2021-12-15T00:00:00"/>
    <x v="1"/>
    <x v="1"/>
    <d v="2022-01-15T00:00:00"/>
    <n v="788468"/>
    <x v="2"/>
    <s v="D4"/>
    <x v="0"/>
    <s v="Source Verified"/>
    <n v="76300"/>
    <n v="8.6999999999999994E-2"/>
    <n v="430.12"/>
    <n v="0.152"/>
    <n v="18000"/>
    <n v="18"/>
    <n v="25807"/>
  </r>
  <r>
    <n v="856631"/>
    <x v="29"/>
    <x v="0"/>
    <x v="6"/>
    <s v="Superior"/>
    <x v="4"/>
    <x v="1"/>
    <x v="11"/>
    <d v="2021-05-16T00:00:00"/>
    <d v="2021-06-15T00:00:00"/>
    <x v="1"/>
    <x v="1"/>
    <d v="2021-07-15T00:00:00"/>
    <n v="1069013"/>
    <x v="2"/>
    <s v="D4"/>
    <x v="0"/>
    <s v="Source Verified"/>
    <n v="66000"/>
    <n v="0.2356"/>
    <n v="99.18"/>
    <n v="0.16889999999999999"/>
    <n v="4000"/>
    <n v="21"/>
    <n v="5805"/>
  </r>
  <r>
    <n v="533955"/>
    <x v="19"/>
    <x v="0"/>
    <x v="4"/>
    <s v="Safety Solutions Inc"/>
    <x v="4"/>
    <x v="1"/>
    <x v="43"/>
    <d v="2021-08-14T00:00:00"/>
    <d v="2021-07-13T00:00:00"/>
    <x v="1"/>
    <x v="1"/>
    <d v="2021-08-13T00:00:00"/>
    <n v="690164"/>
    <x v="2"/>
    <s v="D2"/>
    <x v="0"/>
    <s v="Source Verified"/>
    <n v="65004"/>
    <n v="0.1235"/>
    <n v="239.01"/>
    <n v="0.15210000000000001"/>
    <n v="10000"/>
    <n v="29"/>
    <n v="13524"/>
  </r>
  <r>
    <n v="561123"/>
    <x v="8"/>
    <x v="0"/>
    <x v="5"/>
    <s v="Aspen Dental"/>
    <x v="4"/>
    <x v="1"/>
    <x v="47"/>
    <d v="2021-12-12T00:00:00"/>
    <d v="2021-11-12T00:00:00"/>
    <x v="1"/>
    <x v="1"/>
    <d v="2021-12-12T00:00:00"/>
    <n v="722158"/>
    <x v="2"/>
    <s v="D3"/>
    <x v="0"/>
    <s v="Source Verified"/>
    <n v="210000"/>
    <n v="5.21E-2"/>
    <n v="385.53"/>
    <n v="0.15579999999999999"/>
    <n v="16000"/>
    <n v="29"/>
    <n v="20471"/>
  </r>
  <r>
    <n v="683871"/>
    <x v="16"/>
    <x v="0"/>
    <x v="7"/>
    <s v="Southeastern Regional"/>
    <x v="4"/>
    <x v="1"/>
    <x v="25"/>
    <d v="2021-02-16T00:00:00"/>
    <d v="2021-03-16T00:00:00"/>
    <x v="1"/>
    <x v="1"/>
    <d v="2021-04-16T00:00:00"/>
    <n v="873248"/>
    <x v="2"/>
    <s v="D4"/>
    <x v="0"/>
    <s v="Source Verified"/>
    <n v="70000"/>
    <n v="0.17910000000000001"/>
    <n v="135.15"/>
    <n v="0.1565"/>
    <n v="5600"/>
    <n v="52"/>
    <n v="8103"/>
  </r>
  <r>
    <n v="588220"/>
    <x v="8"/>
    <x v="0"/>
    <x v="8"/>
    <s v="Baker Victory Services"/>
    <x v="4"/>
    <x v="1"/>
    <x v="50"/>
    <d v="2021-11-12T00:00:00"/>
    <d v="2021-10-12T00:00:00"/>
    <x v="1"/>
    <x v="1"/>
    <d v="2021-11-12T00:00:00"/>
    <n v="755766"/>
    <x v="2"/>
    <s v="D2"/>
    <x v="0"/>
    <s v="Source Verified"/>
    <n v="39996"/>
    <n v="0.21690000000000001"/>
    <n v="191.21"/>
    <n v="0.15210000000000001"/>
    <n v="8000"/>
    <n v="35"/>
    <n v="10088"/>
  </r>
  <r>
    <n v="570182"/>
    <x v="2"/>
    <x v="0"/>
    <x v="6"/>
    <s v="GTECH"/>
    <x v="4"/>
    <x v="1"/>
    <x v="47"/>
    <d v="2021-06-15T00:00:00"/>
    <d v="2021-05-15T00:00:00"/>
    <x v="1"/>
    <x v="1"/>
    <d v="2021-06-15T00:00:00"/>
    <n v="733511"/>
    <x v="2"/>
    <s v="D2"/>
    <x v="0"/>
    <s v="Source Verified"/>
    <n v="95000"/>
    <n v="9.1999999999999998E-2"/>
    <n v="191.21"/>
    <n v="0.15210000000000001"/>
    <n v="8000"/>
    <n v="29"/>
    <n v="11428"/>
  </r>
  <r>
    <n v="883917"/>
    <x v="41"/>
    <x v="0"/>
    <x v="3"/>
    <s v="engineers outlet"/>
    <x v="4"/>
    <x v="1"/>
    <x v="10"/>
    <d v="2021-05-16T00:00:00"/>
    <d v="2021-11-13T00:00:00"/>
    <x v="1"/>
    <x v="1"/>
    <d v="2021-12-13T00:00:00"/>
    <n v="1094563"/>
    <x v="2"/>
    <s v="D2"/>
    <x v="0"/>
    <s v="Source Verified"/>
    <n v="37000"/>
    <n v="0.1323"/>
    <n v="89.03"/>
    <n v="0.16769999999999999"/>
    <n v="3600"/>
    <n v="8"/>
    <n v="4677"/>
  </r>
  <r>
    <n v="1026599"/>
    <x v="30"/>
    <x v="0"/>
    <x v="3"/>
    <s v="Werntz &amp; Associates, Inc."/>
    <x v="4"/>
    <x v="1"/>
    <x v="22"/>
    <d v="2021-03-16T00:00:00"/>
    <d v="2021-08-14T00:00:00"/>
    <x v="1"/>
    <x v="1"/>
    <d v="2021-09-14T00:00:00"/>
    <n v="1255773"/>
    <x v="2"/>
    <s v="D3"/>
    <x v="0"/>
    <s v="Source Verified"/>
    <n v="39000"/>
    <n v="0.14399999999999999"/>
    <n v="369.98"/>
    <n v="0.17269999999999999"/>
    <n v="14800"/>
    <n v="12"/>
    <n v="20316"/>
  </r>
  <r>
    <n v="561446"/>
    <x v="3"/>
    <x v="0"/>
    <x v="3"/>
    <s v="Exhibit Group"/>
    <x v="4"/>
    <x v="1"/>
    <x v="47"/>
    <d v="2021-05-16T00:00:00"/>
    <d v="2021-03-15T00:00:00"/>
    <x v="1"/>
    <x v="1"/>
    <d v="2021-04-15T00:00:00"/>
    <n v="722556"/>
    <x v="2"/>
    <s v="D3"/>
    <x v="0"/>
    <s v="Source Verified"/>
    <n v="75000"/>
    <n v="0.21729999999999999"/>
    <n v="361.44"/>
    <n v="0.15579999999999999"/>
    <n v="15000"/>
    <n v="22"/>
    <n v="21756"/>
  </r>
  <r>
    <n v="676147"/>
    <x v="19"/>
    <x v="0"/>
    <x v="3"/>
    <s v="Parrish/McIntyre Tire Co."/>
    <x v="4"/>
    <x v="1"/>
    <x v="0"/>
    <d v="2021-09-12T00:00:00"/>
    <d v="2021-09-12T00:00:00"/>
    <x v="1"/>
    <x v="1"/>
    <d v="2021-10-12T00:00:00"/>
    <n v="864095"/>
    <x v="2"/>
    <s v="D3"/>
    <x v="0"/>
    <s v="Source Verified"/>
    <n v="70000"/>
    <n v="0.22370000000000001"/>
    <n v="359.06"/>
    <n v="0.15279999999999999"/>
    <n v="15000"/>
    <n v="48"/>
    <n v="18087"/>
  </r>
  <r>
    <n v="748754"/>
    <x v="38"/>
    <x v="0"/>
    <x v="3"/>
    <s v="AT&amp;T"/>
    <x v="4"/>
    <x v="1"/>
    <x v="25"/>
    <d v="2021-05-16T00:00:00"/>
    <d v="2021-03-13T00:00:00"/>
    <x v="1"/>
    <x v="1"/>
    <d v="2021-04-13T00:00:00"/>
    <n v="947877"/>
    <x v="2"/>
    <s v="D4"/>
    <x v="0"/>
    <s v="Source Verified"/>
    <n v="65000"/>
    <n v="0.1084"/>
    <n v="247.94"/>
    <n v="0.16889999999999999"/>
    <n v="10000"/>
    <n v="24"/>
    <n v="12714"/>
  </r>
  <r>
    <n v="638173"/>
    <x v="17"/>
    <x v="0"/>
    <x v="3"/>
    <s v="PCSI"/>
    <x v="4"/>
    <x v="1"/>
    <x v="41"/>
    <d v="2021-01-16T00:00:00"/>
    <d v="2021-01-16T00:00:00"/>
    <x v="1"/>
    <x v="1"/>
    <d v="2021-02-16T00:00:00"/>
    <n v="817487"/>
    <x v="2"/>
    <s v="D4"/>
    <x v="0"/>
    <s v="Source Verified"/>
    <n v="53004"/>
    <n v="0.13789999999999999"/>
    <n v="119.48"/>
    <n v="0.152"/>
    <n v="5000"/>
    <n v="36"/>
    <n v="7168"/>
  </r>
  <r>
    <n v="812148"/>
    <x v="8"/>
    <x v="0"/>
    <x v="3"/>
    <s v="NYCM Insurance Company"/>
    <x v="4"/>
    <x v="1"/>
    <x v="44"/>
    <d v="2021-04-15T00:00:00"/>
    <d v="2021-12-13T00:00:00"/>
    <x v="1"/>
    <x v="1"/>
    <d v="2022-01-13T00:00:00"/>
    <n v="1019283"/>
    <x v="2"/>
    <s v="D5"/>
    <x v="0"/>
    <s v="Source Verified"/>
    <n v="49000"/>
    <n v="0.15129999999999999"/>
    <n v="320.24"/>
    <n v="0.1749"/>
    <n v="20000"/>
    <n v="28"/>
    <n v="17111"/>
  </r>
  <r>
    <n v="596967"/>
    <x v="18"/>
    <x v="0"/>
    <x v="8"/>
    <s v="Tacit Knowledge"/>
    <x v="4"/>
    <x v="1"/>
    <x v="50"/>
    <d v="2021-10-15T00:00:00"/>
    <d v="2021-10-15T00:00:00"/>
    <x v="1"/>
    <x v="1"/>
    <d v="2021-11-15T00:00:00"/>
    <n v="766275"/>
    <x v="2"/>
    <s v="D4"/>
    <x v="0"/>
    <s v="Source Verified"/>
    <n v="105000"/>
    <n v="2.2200000000000001E-2"/>
    <n v="349.8"/>
    <n v="0.1595"/>
    <n v="14400"/>
    <n v="13"/>
    <n v="20988"/>
  </r>
  <r>
    <n v="1015322"/>
    <x v="19"/>
    <x v="0"/>
    <x v="4"/>
    <s v="Maysville Local School District"/>
    <x v="4"/>
    <x v="1"/>
    <x v="22"/>
    <d v="2021-05-16T00:00:00"/>
    <d v="2021-02-14T00:00:00"/>
    <x v="1"/>
    <x v="1"/>
    <d v="2021-03-14T00:00:00"/>
    <n v="1242971"/>
    <x v="2"/>
    <s v="D5"/>
    <x v="0"/>
    <s v="Source Verified"/>
    <n v="37008"/>
    <n v="0.17119999999999999"/>
    <n v="169.78"/>
    <n v="0.1825"/>
    <n v="6650"/>
    <n v="22"/>
    <n v="8964"/>
  </r>
  <r>
    <n v="658974"/>
    <x v="2"/>
    <x v="0"/>
    <x v="2"/>
    <s v="Willow Park Baptist Church"/>
    <x v="4"/>
    <x v="1"/>
    <x v="21"/>
    <d v="2021-05-16T00:00:00"/>
    <d v="2021-02-16T00:00:00"/>
    <x v="1"/>
    <x v="1"/>
    <d v="2021-03-16T00:00:00"/>
    <n v="842809"/>
    <x v="2"/>
    <s v="D3"/>
    <x v="0"/>
    <s v="Source Verified"/>
    <n v="45000"/>
    <n v="0.22370000000000001"/>
    <n v="335.13"/>
    <n v="0.15279999999999999"/>
    <n v="14000"/>
    <n v="28"/>
    <n v="20107"/>
  </r>
  <r>
    <n v="772775"/>
    <x v="23"/>
    <x v="0"/>
    <x v="2"/>
    <s v="Multicard"/>
    <x v="4"/>
    <x v="1"/>
    <x v="6"/>
    <d v="2021-03-15T00:00:00"/>
    <d v="2021-04-14T00:00:00"/>
    <x v="1"/>
    <x v="1"/>
    <d v="2021-05-14T00:00:00"/>
    <n v="974770"/>
    <x v="2"/>
    <s v="D4"/>
    <x v="0"/>
    <s v="Source Verified"/>
    <n v="96000"/>
    <n v="0.11219999999999999"/>
    <n v="446.29"/>
    <n v="0.16889999999999999"/>
    <n v="18000"/>
    <n v="29"/>
    <n v="24834"/>
  </r>
  <r>
    <n v="664844"/>
    <x v="25"/>
    <x v="0"/>
    <x v="1"/>
    <s v="christopher consultants, ltd."/>
    <x v="4"/>
    <x v="1"/>
    <x v="0"/>
    <d v="2021-04-16T00:00:00"/>
    <d v="2021-02-16T00:00:00"/>
    <x v="1"/>
    <x v="1"/>
    <d v="2021-03-16T00:00:00"/>
    <n v="850082"/>
    <x v="2"/>
    <s v="D5"/>
    <x v="0"/>
    <s v="Source Verified"/>
    <n v="54500"/>
    <n v="0.19839999999999999"/>
    <n v="389.26"/>
    <n v="0.16020000000000001"/>
    <n v="16000"/>
    <n v="32"/>
    <n v="23359"/>
  </r>
  <r>
    <n v="1008625"/>
    <x v="3"/>
    <x v="0"/>
    <x v="0"/>
    <s v="LexisNexis"/>
    <x v="4"/>
    <x v="1"/>
    <x v="22"/>
    <d v="2021-12-15T00:00:00"/>
    <d v="2021-11-15T00:00:00"/>
    <x v="1"/>
    <x v="1"/>
    <d v="2021-12-15T00:00:00"/>
    <n v="1235112"/>
    <x v="2"/>
    <s v="D4"/>
    <x v="0"/>
    <s v="Source Verified"/>
    <n v="100000"/>
    <n v="9.5299999999999996E-2"/>
    <n v="478.15"/>
    <n v="0.17580000000000001"/>
    <n v="19000"/>
    <n v="29"/>
    <n v="28252"/>
  </r>
  <r>
    <n v="988179"/>
    <x v="2"/>
    <x v="0"/>
    <x v="0"/>
    <s v="Long View systems"/>
    <x v="4"/>
    <x v="1"/>
    <x v="13"/>
    <d v="2021-03-14T00:00:00"/>
    <d v="2021-03-14T00:00:00"/>
    <x v="1"/>
    <x v="1"/>
    <d v="2021-04-14T00:00:00"/>
    <n v="1212024"/>
    <x v="2"/>
    <s v="D5"/>
    <x v="0"/>
    <s v="Source Verified"/>
    <n v="135000"/>
    <n v="0.1028"/>
    <n v="382.95"/>
    <n v="0.1825"/>
    <n v="15000"/>
    <n v="42"/>
    <n v="20368"/>
  </r>
  <r>
    <n v="703372"/>
    <x v="3"/>
    <x v="0"/>
    <x v="3"/>
    <s v="Honeywell Inc"/>
    <x v="4"/>
    <x v="1"/>
    <x v="29"/>
    <d v="2021-03-12T00:00:00"/>
    <d v="2021-03-12T00:00:00"/>
    <x v="1"/>
    <x v="1"/>
    <d v="2021-04-12T00:00:00"/>
    <n v="895319"/>
    <x v="2"/>
    <s v="D2"/>
    <x v="0"/>
    <s v="Source Verified"/>
    <n v="38176"/>
    <n v="0.2225"/>
    <n v="189.95"/>
    <n v="0.14910000000000001"/>
    <n v="8000"/>
    <n v="48"/>
    <n v="9029"/>
  </r>
  <r>
    <n v="608033"/>
    <x v="18"/>
    <x v="0"/>
    <x v="3"/>
    <s v="new york city transit"/>
    <x v="4"/>
    <x v="1"/>
    <x v="49"/>
    <d v="2021-05-16T00:00:00"/>
    <d v="2021-10-13T00:00:00"/>
    <x v="1"/>
    <x v="1"/>
    <d v="2021-11-13T00:00:00"/>
    <n v="779953"/>
    <x v="2"/>
    <s v="D4"/>
    <x v="0"/>
    <s v="Source Verified"/>
    <n v="80000"/>
    <n v="0.1066"/>
    <n v="119.48"/>
    <n v="0.152"/>
    <n v="5000"/>
    <n v="43"/>
    <n v="6728"/>
  </r>
  <r>
    <n v="1047020"/>
    <x v="8"/>
    <x v="0"/>
    <x v="7"/>
    <s v="Sorenson Communications"/>
    <x v="4"/>
    <x v="1"/>
    <x v="12"/>
    <d v="2021-04-16T00:00:00"/>
    <d v="2021-12-12T00:00:00"/>
    <x v="1"/>
    <x v="1"/>
    <d v="2022-01-12T00:00:00"/>
    <n v="1277885"/>
    <x v="2"/>
    <s v="D5"/>
    <x v="0"/>
    <s v="Source Verified"/>
    <n v="92604"/>
    <n v="0.18840000000000001"/>
    <n v="638.25"/>
    <n v="0.1825"/>
    <n v="25000"/>
    <n v="57"/>
    <n v="29290"/>
  </r>
  <r>
    <n v="761163"/>
    <x v="0"/>
    <x v="0"/>
    <x v="9"/>
    <s v="Heritage Bank"/>
    <x v="4"/>
    <x v="1"/>
    <x v="25"/>
    <d v="2021-05-16T00:00:00"/>
    <d v="2021-03-13T00:00:00"/>
    <x v="1"/>
    <x v="1"/>
    <d v="2021-04-13T00:00:00"/>
    <n v="961563"/>
    <x v="2"/>
    <s v="D2"/>
    <x v="0"/>
    <s v="Source Verified"/>
    <n v="93000"/>
    <n v="0.23169999999999999"/>
    <n v="352.54"/>
    <n v="0.15989999999999999"/>
    <n v="14500"/>
    <n v="45"/>
    <n v="18072"/>
  </r>
  <r>
    <n v="595319"/>
    <x v="1"/>
    <x v="0"/>
    <x v="6"/>
    <s v="Google"/>
    <x v="4"/>
    <x v="1"/>
    <x v="50"/>
    <d v="2021-03-15T00:00:00"/>
    <d v="2021-03-15T00:00:00"/>
    <x v="1"/>
    <x v="1"/>
    <d v="2021-04-15T00:00:00"/>
    <n v="764348"/>
    <x v="2"/>
    <s v="D5"/>
    <x v="0"/>
    <s v="Source Verified"/>
    <n v="96000"/>
    <n v="0.1961"/>
    <n v="352.64"/>
    <n v="0.16320000000000001"/>
    <n v="14400"/>
    <n v="22"/>
    <n v="21035"/>
  </r>
  <r>
    <n v="739772"/>
    <x v="42"/>
    <x v="0"/>
    <x v="3"/>
    <s v="stillwater mining co"/>
    <x v="4"/>
    <x v="1"/>
    <x v="25"/>
    <d v="2021-03-16T00:00:00"/>
    <d v="2021-05-14T00:00:00"/>
    <x v="1"/>
    <x v="1"/>
    <d v="2021-06-14T00:00:00"/>
    <n v="937381"/>
    <x v="2"/>
    <s v="D3"/>
    <x v="0"/>
    <s v="Source Verified"/>
    <n v="70000"/>
    <n v="0.10580000000000001"/>
    <n v="245.8"/>
    <n v="0.16489999999999999"/>
    <n v="10000"/>
    <n v="34"/>
    <n v="13842"/>
  </r>
  <r>
    <n v="745778"/>
    <x v="35"/>
    <x v="0"/>
    <x v="3"/>
    <s v="U.S. Department of Justice"/>
    <x v="4"/>
    <x v="1"/>
    <x v="25"/>
    <d v="2021-05-16T00:00:00"/>
    <d v="2021-06-14T00:00:00"/>
    <x v="1"/>
    <x v="1"/>
    <d v="2021-07-14T00:00:00"/>
    <n v="944401"/>
    <x v="2"/>
    <s v="D5"/>
    <x v="0"/>
    <s v="Source Verified"/>
    <n v="135000"/>
    <n v="9.9299999999999999E-2"/>
    <n v="361.69"/>
    <n v="0.1749"/>
    <n v="14400"/>
    <n v="41"/>
    <n v="20301"/>
  </r>
  <r>
    <n v="548540"/>
    <x v="8"/>
    <x v="0"/>
    <x v="3"/>
    <s v="Attica Central School District"/>
    <x v="4"/>
    <x v="1"/>
    <x v="47"/>
    <d v="2021-03-16T00:00:00"/>
    <d v="2021-12-11T00:00:00"/>
    <x v="1"/>
    <x v="1"/>
    <d v="2022-01-11T00:00:00"/>
    <n v="707185"/>
    <x v="2"/>
    <s v="D5"/>
    <x v="0"/>
    <s v="Source Verified"/>
    <n v="70000"/>
    <n v="0.15740000000000001"/>
    <n v="367.33"/>
    <n v="0.16320000000000001"/>
    <n v="15000"/>
    <n v="39"/>
    <n v="17812"/>
  </r>
  <r>
    <n v="537688"/>
    <x v="33"/>
    <x v="0"/>
    <x v="10"/>
    <s v="hill plumbing"/>
    <x v="4"/>
    <x v="1"/>
    <x v="43"/>
    <d v="2021-07-15T00:00:00"/>
    <d v="2021-07-15T00:00:00"/>
    <x v="1"/>
    <x v="1"/>
    <d v="2021-08-15T00:00:00"/>
    <n v="694522"/>
    <x v="2"/>
    <s v="D3"/>
    <x v="0"/>
    <s v="Source Verified"/>
    <n v="50000"/>
    <n v="6.0999999999999999E-2"/>
    <n v="118.07"/>
    <n v="0.15579999999999999"/>
    <n v="4900"/>
    <n v="11"/>
    <n v="7084"/>
  </r>
  <r>
    <n v="967889"/>
    <x v="18"/>
    <x v="0"/>
    <x v="10"/>
    <s v="Verizon Wireless"/>
    <x v="4"/>
    <x v="1"/>
    <x v="13"/>
    <d v="2021-05-16T00:00:00"/>
    <d v="2021-02-12T00:00:00"/>
    <x v="1"/>
    <x v="1"/>
    <d v="2021-03-12T00:00:00"/>
    <n v="1188843"/>
    <x v="2"/>
    <s v="D5"/>
    <x v="0"/>
    <s v="Source Verified"/>
    <n v="180000"/>
    <n v="0.12509999999999999"/>
    <n v="306.36"/>
    <n v="0.1825"/>
    <n v="12000"/>
    <n v="56"/>
    <n v="12516"/>
  </r>
  <r>
    <n v="986026"/>
    <x v="2"/>
    <x v="0"/>
    <x v="0"/>
    <s v="Diamond Pump and Transport"/>
    <x v="4"/>
    <x v="1"/>
    <x v="13"/>
    <d v="2021-05-16T00:00:00"/>
    <d v="2021-07-15T00:00:00"/>
    <x v="1"/>
    <x v="1"/>
    <d v="2021-08-15T00:00:00"/>
    <n v="1209954"/>
    <x v="2"/>
    <s v="D3"/>
    <x v="0"/>
    <s v="Source Verified"/>
    <n v="72000"/>
    <n v="0.15720000000000001"/>
    <n v="349.98"/>
    <n v="0.17269999999999999"/>
    <n v="14000"/>
    <n v="30"/>
    <n v="20395"/>
  </r>
  <r>
    <n v="1045409"/>
    <x v="18"/>
    <x v="0"/>
    <x v="4"/>
    <s v="The Falk Group"/>
    <x v="4"/>
    <x v="1"/>
    <x v="12"/>
    <d v="2021-10-14T00:00:00"/>
    <d v="2021-10-14T00:00:00"/>
    <x v="1"/>
    <x v="1"/>
    <d v="2021-11-14T00:00:00"/>
    <n v="1275816"/>
    <x v="2"/>
    <s v="D3"/>
    <x v="0"/>
    <s v="Source Verified"/>
    <n v="325000"/>
    <n v="5.6500000000000002E-2"/>
    <n v="874.93"/>
    <n v="0.17269999999999999"/>
    <n v="35000"/>
    <n v="25"/>
    <n v="48613"/>
  </r>
  <r>
    <n v="625501"/>
    <x v="22"/>
    <x v="0"/>
    <x v="6"/>
    <s v="Upsher-Smith Laboratories"/>
    <x v="1"/>
    <x v="1"/>
    <x v="41"/>
    <d v="2021-12-15T00:00:00"/>
    <d v="2021-12-15T00:00:00"/>
    <x v="1"/>
    <x v="1"/>
    <d v="2022-01-15T00:00:00"/>
    <n v="801588"/>
    <x v="2"/>
    <s v="E3"/>
    <x v="0"/>
    <s v="Source Verified"/>
    <n v="125000"/>
    <n v="0.1208"/>
    <n v="365.36"/>
    <n v="0.16689999999999999"/>
    <n v="15000"/>
    <n v="33"/>
    <n v="21921"/>
  </r>
  <r>
    <n v="1007404"/>
    <x v="18"/>
    <x v="0"/>
    <x v="3"/>
    <s v="Kennedy Health Systems"/>
    <x v="1"/>
    <x v="1"/>
    <x v="22"/>
    <d v="2021-04-16T00:00:00"/>
    <d v="2021-08-12T00:00:00"/>
    <x v="1"/>
    <x v="1"/>
    <d v="2021-09-12T00:00:00"/>
    <n v="1233795"/>
    <x v="2"/>
    <s v="E1"/>
    <x v="0"/>
    <s v="Source Verified"/>
    <n v="94325"/>
    <n v="8.5199999999999998E-2"/>
    <n v="772.29"/>
    <n v="0.18640000000000001"/>
    <n v="30000"/>
    <n v="27"/>
    <n v="33702"/>
  </r>
  <r>
    <n v="656877"/>
    <x v="32"/>
    <x v="0"/>
    <x v="3"/>
    <s v="Charter Media"/>
    <x v="1"/>
    <x v="1"/>
    <x v="21"/>
    <d v="2021-05-14T00:00:00"/>
    <d v="2021-10-11T00:00:00"/>
    <x v="1"/>
    <x v="1"/>
    <d v="2021-11-11T00:00:00"/>
    <n v="840102"/>
    <x v="2"/>
    <s v="E1"/>
    <x v="0"/>
    <s v="Source Verified"/>
    <n v="36000"/>
    <n v="0.223"/>
    <n v="226.92"/>
    <n v="0.16400000000000001"/>
    <n v="9250"/>
    <n v="22"/>
    <n v="10222"/>
  </r>
  <r>
    <n v="759281"/>
    <x v="1"/>
    <x v="0"/>
    <x v="3"/>
    <s v="Modesto Junior College"/>
    <x v="1"/>
    <x v="1"/>
    <x v="25"/>
    <d v="2021-05-16T00:00:00"/>
    <d v="2021-04-16T00:00:00"/>
    <x v="1"/>
    <x v="1"/>
    <d v="2021-05-16T00:00:00"/>
    <n v="959515"/>
    <x v="2"/>
    <s v="E2"/>
    <x v="0"/>
    <s v="Source Verified"/>
    <n v="119228.12"/>
    <n v="0.17249999999999999"/>
    <n v="563.34"/>
    <n v="0.18390000000000001"/>
    <n v="22000"/>
    <n v="25"/>
    <n v="33789"/>
  </r>
  <r>
    <n v="1006283"/>
    <x v="9"/>
    <x v="0"/>
    <x v="3"/>
    <s v="UCG"/>
    <x v="1"/>
    <x v="1"/>
    <x v="22"/>
    <d v="2021-01-16T00:00:00"/>
    <d v="2021-01-16T00:00:00"/>
    <x v="1"/>
    <x v="1"/>
    <d v="2021-02-16T00:00:00"/>
    <n v="1232686"/>
    <x v="2"/>
    <s v="E3"/>
    <x v="0"/>
    <s v="Source Verified"/>
    <n v="65000"/>
    <n v="8.6199999999999999E-2"/>
    <n v="340.24"/>
    <n v="0.19420000000000001"/>
    <n v="13000"/>
    <n v="24"/>
    <n v="19946"/>
  </r>
  <r>
    <n v="743942"/>
    <x v="44"/>
    <x v="0"/>
    <x v="3"/>
    <s v="Cornerstone Home Health"/>
    <x v="1"/>
    <x v="1"/>
    <x v="25"/>
    <d v="2021-05-16T00:00:00"/>
    <d v="2021-05-16T00:00:00"/>
    <x v="1"/>
    <x v="1"/>
    <d v="2021-06-16T00:00:00"/>
    <n v="942329"/>
    <x v="2"/>
    <s v="E3"/>
    <x v="0"/>
    <s v="Source Verified"/>
    <n v="53376"/>
    <n v="0.19270000000000001"/>
    <n v="238.89"/>
    <n v="0.18790000000000001"/>
    <n v="9250"/>
    <n v="23"/>
    <n v="14333"/>
  </r>
  <r>
    <n v="590764"/>
    <x v="16"/>
    <x v="0"/>
    <x v="3"/>
    <s v="Bank of New England"/>
    <x v="1"/>
    <x v="1"/>
    <x v="50"/>
    <d v="2021-04-16T00:00:00"/>
    <d v="2021-03-13T00:00:00"/>
    <x v="1"/>
    <x v="1"/>
    <d v="2021-04-13T00:00:00"/>
    <n v="758812"/>
    <x v="2"/>
    <s v="E5"/>
    <x v="0"/>
    <s v="Source Verified"/>
    <n v="90000"/>
    <n v="0.11840000000000001"/>
    <n v="316.95"/>
    <n v="0.17929999999999999"/>
    <n v="12500"/>
    <n v="37"/>
    <n v="17010"/>
  </r>
  <r>
    <n v="572908"/>
    <x v="21"/>
    <x v="0"/>
    <x v="8"/>
    <s v="Sectra NA"/>
    <x v="1"/>
    <x v="1"/>
    <x v="54"/>
    <d v="2021-05-16T00:00:00"/>
    <d v="2021-09-15T00:00:00"/>
    <x v="1"/>
    <x v="1"/>
    <d v="2021-10-15T00:00:00"/>
    <n v="736934"/>
    <x v="2"/>
    <s v="E3"/>
    <x v="0"/>
    <s v="Source Verified"/>
    <n v="110000"/>
    <n v="0.20499999999999999"/>
    <n v="374.33"/>
    <n v="0.1719"/>
    <n v="15000"/>
    <n v="38"/>
    <n v="22459"/>
  </r>
  <r>
    <n v="638114"/>
    <x v="22"/>
    <x v="0"/>
    <x v="4"/>
    <s v="Seagate Technology"/>
    <x v="1"/>
    <x v="1"/>
    <x v="41"/>
    <d v="2021-03-16T00:00:00"/>
    <d v="2021-11-12T00:00:00"/>
    <x v="1"/>
    <x v="1"/>
    <d v="2021-12-12T00:00:00"/>
    <n v="817412"/>
    <x v="2"/>
    <s v="E2"/>
    <x v="0"/>
    <s v="Source Verified"/>
    <n v="69000"/>
    <n v="8.5000000000000006E-2"/>
    <n v="440.8"/>
    <n v="0.16320000000000001"/>
    <n v="18000"/>
    <n v="17"/>
    <n v="22710"/>
  </r>
  <r>
    <n v="566142"/>
    <x v="1"/>
    <x v="0"/>
    <x v="4"/>
    <s v="CFM"/>
    <x v="1"/>
    <x v="1"/>
    <x v="47"/>
    <d v="2021-09-15T00:00:00"/>
    <d v="2021-05-14T00:00:00"/>
    <x v="1"/>
    <x v="1"/>
    <d v="2021-06-14T00:00:00"/>
    <n v="728298"/>
    <x v="2"/>
    <s v="E4"/>
    <x v="0"/>
    <s v="Source Verified"/>
    <n v="120000"/>
    <n v="7.0300000000000001E-2"/>
    <n v="348.4"/>
    <n v="0.17560000000000001"/>
    <n v="20000"/>
    <n v="19"/>
    <n v="20267"/>
  </r>
  <r>
    <n v="984405"/>
    <x v="41"/>
    <x v="0"/>
    <x v="7"/>
    <s v="Gallaudet University"/>
    <x v="1"/>
    <x v="1"/>
    <x v="13"/>
    <d v="2021-02-16T00:00:00"/>
    <d v="2021-03-13T00:00:00"/>
    <x v="1"/>
    <x v="1"/>
    <d v="2021-04-13T00:00:00"/>
    <n v="1208002"/>
    <x v="2"/>
    <s v="E1"/>
    <x v="0"/>
    <s v="Source Verified"/>
    <n v="75000"/>
    <n v="0.18029999999999999"/>
    <n v="489.12"/>
    <n v="0.18640000000000001"/>
    <n v="19000"/>
    <n v="21"/>
    <n v="23575"/>
  </r>
  <r>
    <n v="638163"/>
    <x v="2"/>
    <x v="0"/>
    <x v="7"/>
    <s v="Salvation Army ARC"/>
    <x v="1"/>
    <x v="1"/>
    <x v="41"/>
    <d v="2021-05-15T00:00:00"/>
    <d v="2021-12-14T00:00:00"/>
    <x v="1"/>
    <x v="1"/>
    <d v="2022-01-14T00:00:00"/>
    <n v="817475"/>
    <x v="2"/>
    <s v="E3"/>
    <x v="0"/>
    <s v="Source Verified"/>
    <n v="45000"/>
    <n v="0.2339"/>
    <n v="246.87"/>
    <n v="0.16689999999999999"/>
    <n v="10000"/>
    <n v="26"/>
    <n v="14520"/>
  </r>
  <r>
    <n v="909451"/>
    <x v="36"/>
    <x v="0"/>
    <x v="9"/>
    <s v="Quail Tools"/>
    <x v="1"/>
    <x v="1"/>
    <x v="13"/>
    <d v="2021-05-16T00:00:00"/>
    <d v="2021-03-16T00:00:00"/>
    <x v="1"/>
    <x v="1"/>
    <d v="2021-04-16T00:00:00"/>
    <n v="1130002"/>
    <x v="2"/>
    <s v="E1"/>
    <x v="0"/>
    <s v="Source Verified"/>
    <n v="110000"/>
    <n v="6.9699999999999998E-2"/>
    <n v="360.41"/>
    <n v="0.18640000000000001"/>
    <n v="14000"/>
    <n v="19"/>
    <n v="21471"/>
  </r>
  <r>
    <n v="671238"/>
    <x v="43"/>
    <x v="0"/>
    <x v="9"/>
    <s v="SDSBVI"/>
    <x v="1"/>
    <x v="1"/>
    <x v="0"/>
    <d v="2021-02-16T00:00:00"/>
    <d v="2021-01-15T00:00:00"/>
    <x v="1"/>
    <x v="1"/>
    <d v="2021-02-15T00:00:00"/>
    <n v="858141"/>
    <x v="2"/>
    <s v="E1"/>
    <x v="0"/>
    <s v="Source Verified"/>
    <n v="42500"/>
    <n v="0.13189999999999999"/>
    <n v="490.63"/>
    <n v="0.16400000000000001"/>
    <n v="20000"/>
    <n v="59"/>
    <n v="28898"/>
  </r>
  <r>
    <n v="533422"/>
    <x v="13"/>
    <x v="0"/>
    <x v="9"/>
    <s v="R Earl Floyd D.D.S.  P.S."/>
    <x v="1"/>
    <x v="1"/>
    <x v="51"/>
    <d v="2021-05-16T00:00:00"/>
    <d v="2021-03-13T00:00:00"/>
    <x v="1"/>
    <x v="1"/>
    <d v="2021-04-13T00:00:00"/>
    <n v="689478"/>
    <x v="2"/>
    <s v="E3"/>
    <x v="0"/>
    <s v="Source Verified"/>
    <n v="48000"/>
    <n v="0.1943"/>
    <n v="299.45999999999998"/>
    <n v="0.1719"/>
    <n v="12000"/>
    <n v="26"/>
    <n v="16451"/>
  </r>
  <r>
    <n v="619085"/>
    <x v="22"/>
    <x v="0"/>
    <x v="9"/>
    <s v="Cargill, Incorporated"/>
    <x v="1"/>
    <x v="1"/>
    <x v="49"/>
    <d v="2021-05-16T00:00:00"/>
    <d v="2021-12-15T00:00:00"/>
    <x v="1"/>
    <x v="1"/>
    <d v="2022-01-15T00:00:00"/>
    <n v="793514"/>
    <x v="2"/>
    <s v="E3"/>
    <x v="0"/>
    <s v="Source Verified"/>
    <n v="125000"/>
    <n v="0.1444"/>
    <n v="617.16"/>
    <n v="0.16689999999999999"/>
    <n v="25000"/>
    <n v="39"/>
    <n v="37029"/>
  </r>
  <r>
    <n v="831281"/>
    <x v="1"/>
    <x v="0"/>
    <x v="9"/>
    <s v="Tristar"/>
    <x v="1"/>
    <x v="1"/>
    <x v="11"/>
    <d v="2021-04-16T00:00:00"/>
    <d v="2021-12-15T00:00:00"/>
    <x v="1"/>
    <x v="1"/>
    <d v="2022-01-15T00:00:00"/>
    <n v="1040491"/>
    <x v="2"/>
    <s v="E4"/>
    <x v="0"/>
    <s v="Source Verified"/>
    <n v="72000"/>
    <n v="0.12920000000000001"/>
    <n v="417.61"/>
    <n v="0.19289999999999999"/>
    <n v="16000"/>
    <n v="17"/>
    <n v="23872"/>
  </r>
  <r>
    <n v="728590"/>
    <x v="29"/>
    <x v="0"/>
    <x v="10"/>
    <s v="FARA"/>
    <x v="1"/>
    <x v="1"/>
    <x v="29"/>
    <d v="2021-03-12T00:00:00"/>
    <d v="2021-04-12T00:00:00"/>
    <x v="1"/>
    <x v="1"/>
    <d v="2021-05-12T00:00:00"/>
    <n v="924282"/>
    <x v="2"/>
    <s v="E3"/>
    <x v="0"/>
    <s v="Source Verified"/>
    <n v="78636"/>
    <n v="1.7500000000000002E-2"/>
    <n v="648.75"/>
    <n v="0.1714"/>
    <n v="26025"/>
    <n v="27"/>
    <n v="29887"/>
  </r>
  <r>
    <n v="669239"/>
    <x v="26"/>
    <x v="0"/>
    <x v="1"/>
    <s v="Wal Mart"/>
    <x v="1"/>
    <x v="1"/>
    <x v="0"/>
    <d v="2021-03-16T00:00:00"/>
    <d v="2021-03-14T00:00:00"/>
    <x v="1"/>
    <x v="1"/>
    <d v="2021-04-14T00:00:00"/>
    <n v="855697"/>
    <x v="2"/>
    <s v="E4"/>
    <x v="0"/>
    <s v="Source Verified"/>
    <n v="40000"/>
    <n v="0.19139999999999999"/>
    <n v="422.15"/>
    <n v="0.17510000000000001"/>
    <n v="16800"/>
    <n v="30"/>
    <n v="23693"/>
  </r>
  <r>
    <n v="603944"/>
    <x v="17"/>
    <x v="0"/>
    <x v="1"/>
    <s v="QuikTrip Corporation"/>
    <x v="1"/>
    <x v="1"/>
    <x v="50"/>
    <d v="2021-11-15T00:00:00"/>
    <d v="2021-11-15T00:00:00"/>
    <x v="1"/>
    <x v="1"/>
    <d v="2021-12-15T00:00:00"/>
    <n v="774906"/>
    <x v="2"/>
    <s v="E5"/>
    <x v="0"/>
    <s v="Source Verified"/>
    <n v="115000"/>
    <n v="0.1338"/>
    <n v="501.69"/>
    <n v="0.17430000000000001"/>
    <n v="20000"/>
    <n v="35"/>
    <n v="30101"/>
  </r>
  <r>
    <n v="796979"/>
    <x v="25"/>
    <x v="0"/>
    <x v="0"/>
    <s v="Sun Trust Investment Services, Inc"/>
    <x v="1"/>
    <x v="1"/>
    <x v="6"/>
    <d v="2021-12-15T00:00:00"/>
    <d v="2021-09-12T00:00:00"/>
    <x v="1"/>
    <x v="1"/>
    <d v="2021-10-12T00:00:00"/>
    <n v="1001891"/>
    <x v="2"/>
    <s v="E1"/>
    <x v="0"/>
    <s v="Source Verified"/>
    <n v="61000"/>
    <n v="0.13500000000000001"/>
    <n v="380.82"/>
    <n v="0.1799"/>
    <n v="15000"/>
    <n v="24"/>
    <n v="17922"/>
  </r>
  <r>
    <n v="737446"/>
    <x v="0"/>
    <x v="0"/>
    <x v="0"/>
    <s v="Micro Focus, Inc."/>
    <x v="1"/>
    <x v="1"/>
    <x v="25"/>
    <d v="2021-06-14T00:00:00"/>
    <d v="2021-06-14T00:00:00"/>
    <x v="1"/>
    <x v="1"/>
    <d v="2021-07-14T00:00:00"/>
    <n v="934631"/>
    <x v="2"/>
    <s v="E3"/>
    <x v="0"/>
    <s v="Source Verified"/>
    <n v="170000"/>
    <n v="0.1424"/>
    <n v="797.7"/>
    <n v="0.1714"/>
    <n v="32000"/>
    <n v="32"/>
    <n v="44447"/>
  </r>
  <r>
    <n v="989257"/>
    <x v="2"/>
    <x v="0"/>
    <x v="0"/>
    <s v="Deutsche Bank Securities Inc."/>
    <x v="1"/>
    <x v="1"/>
    <x v="13"/>
    <d v="2021-05-16T00:00:00"/>
    <d v="2021-02-12T00:00:00"/>
    <x v="1"/>
    <x v="1"/>
    <d v="2021-03-12T00:00:00"/>
    <n v="1213216"/>
    <x v="2"/>
    <s v="E5"/>
    <x v="0"/>
    <s v="Source Verified"/>
    <n v="245000"/>
    <n v="8.7800000000000003E-2"/>
    <n v="319.94"/>
    <n v="0.20300000000000001"/>
    <n v="12000"/>
    <n v="11"/>
    <n v="12603"/>
  </r>
  <r>
    <n v="557465"/>
    <x v="25"/>
    <x v="0"/>
    <x v="2"/>
    <s v="Henrico County Public Schools"/>
    <x v="1"/>
    <x v="1"/>
    <x v="47"/>
    <d v="2021-08-15T00:00:00"/>
    <d v="2021-07-15T00:00:00"/>
    <x v="1"/>
    <x v="1"/>
    <d v="2021-08-15T00:00:00"/>
    <n v="717741"/>
    <x v="2"/>
    <s v="E3"/>
    <x v="0"/>
    <s v="Source Verified"/>
    <n v="50004"/>
    <n v="7.0999999999999994E-2"/>
    <n v="230.84"/>
    <n v="0.1719"/>
    <n v="9250"/>
    <n v="12"/>
    <n v="13851"/>
  </r>
  <r>
    <n v="944529"/>
    <x v="12"/>
    <x v="0"/>
    <x v="3"/>
    <s v="Sunrise Engineering"/>
    <x v="1"/>
    <x v="1"/>
    <x v="22"/>
    <d v="2021-05-16T00:00:00"/>
    <d v="2021-02-16T00:00:00"/>
    <x v="1"/>
    <x v="1"/>
    <d v="2021-03-16T00:00:00"/>
    <n v="1165280"/>
    <x v="2"/>
    <s v="E1"/>
    <x v="0"/>
    <s v="Source Verified"/>
    <n v="78000"/>
    <n v="0.1474"/>
    <n v="701.5"/>
    <n v="0.18640000000000001"/>
    <n v="27250"/>
    <n v="23"/>
    <n v="41671"/>
  </r>
  <r>
    <n v="552933"/>
    <x v="2"/>
    <x v="0"/>
    <x v="3"/>
    <s v="Navy"/>
    <x v="1"/>
    <x v="1"/>
    <x v="43"/>
    <d v="2021-05-16T00:00:00"/>
    <d v="2021-10-12T00:00:00"/>
    <x v="1"/>
    <x v="1"/>
    <d v="2021-11-12T00:00:00"/>
    <n v="712463"/>
    <x v="2"/>
    <s v="E3"/>
    <x v="0"/>
    <s v="Source Verified"/>
    <n v="103000"/>
    <n v="2.3699999999999999E-2"/>
    <n v="104.82"/>
    <n v="0.1719"/>
    <n v="4200"/>
    <n v="37"/>
    <n v="5530"/>
  </r>
  <r>
    <n v="596747"/>
    <x v="1"/>
    <x v="0"/>
    <x v="3"/>
    <m/>
    <x v="1"/>
    <x v="1"/>
    <x v="50"/>
    <d v="2021-05-16T00:00:00"/>
    <d v="2021-10-15T00:00:00"/>
    <x v="1"/>
    <x v="1"/>
    <d v="2021-11-15T00:00:00"/>
    <n v="766021"/>
    <x v="2"/>
    <s v="E3"/>
    <x v="0"/>
    <s v="Source Verified"/>
    <n v="60000"/>
    <n v="8.9599999999999999E-2"/>
    <n v="249.55"/>
    <n v="0.1719"/>
    <n v="10000"/>
    <n v="11"/>
    <n v="14973"/>
  </r>
  <r>
    <n v="774258"/>
    <x v="17"/>
    <x v="0"/>
    <x v="4"/>
    <s v="MCAAP"/>
    <x v="1"/>
    <x v="1"/>
    <x v="6"/>
    <d v="2021-12-12T00:00:00"/>
    <d v="2021-01-12T00:00:00"/>
    <x v="1"/>
    <x v="1"/>
    <d v="2021-02-12T00:00:00"/>
    <n v="976419"/>
    <x v="2"/>
    <s v="E2"/>
    <x v="0"/>
    <s v="Source Verified"/>
    <n v="42000"/>
    <n v="0.21859999999999999"/>
    <n v="174.13"/>
    <n v="0.18390000000000001"/>
    <n v="6800"/>
    <n v="19"/>
    <n v="7507"/>
  </r>
  <r>
    <n v="739010"/>
    <x v="2"/>
    <x v="0"/>
    <x v="4"/>
    <s v="Stewart Lenders Services"/>
    <x v="1"/>
    <x v="1"/>
    <x v="29"/>
    <d v="2021-05-16T00:00:00"/>
    <d v="2021-05-16T00:00:00"/>
    <x v="1"/>
    <x v="1"/>
    <d v="2021-06-16T00:00:00"/>
    <n v="936526"/>
    <x v="2"/>
    <s v="E3"/>
    <x v="0"/>
    <s v="Source Verified"/>
    <n v="52000"/>
    <n v="6.4799999999999996E-2"/>
    <n v="349"/>
    <n v="0.1714"/>
    <n v="14000"/>
    <n v="23"/>
    <n v="20939"/>
  </r>
  <r>
    <n v="541316"/>
    <x v="9"/>
    <x v="0"/>
    <x v="4"/>
    <s v="Chugach Government Services"/>
    <x v="1"/>
    <x v="1"/>
    <x v="43"/>
    <d v="2021-11-15T00:00:00"/>
    <d v="2021-05-11T00:00:00"/>
    <x v="1"/>
    <x v="1"/>
    <d v="2021-06-11T00:00:00"/>
    <n v="698742"/>
    <x v="2"/>
    <s v="E4"/>
    <x v="0"/>
    <s v="Source Verified"/>
    <n v="65004"/>
    <n v="0.10150000000000001"/>
    <n v="408.14"/>
    <n v="0.17560000000000001"/>
    <n v="25000"/>
    <n v="23"/>
    <n v="18429"/>
  </r>
  <r>
    <n v="753848"/>
    <x v="29"/>
    <x v="0"/>
    <x v="5"/>
    <s v="SOUTHPOINT VOLKSWAGEN"/>
    <x v="1"/>
    <x v="1"/>
    <x v="25"/>
    <d v="2021-11-15T00:00:00"/>
    <d v="2021-06-12T00:00:00"/>
    <x v="1"/>
    <x v="1"/>
    <d v="2021-07-12T00:00:00"/>
    <n v="953533"/>
    <x v="2"/>
    <s v="E1"/>
    <x v="0"/>
    <s v="Source Verified"/>
    <n v="105600"/>
    <n v="5.7799999999999997E-2"/>
    <n v="253.88"/>
    <n v="0.1799"/>
    <n v="10000"/>
    <n v="16"/>
    <n v="11820"/>
  </r>
  <r>
    <n v="677902"/>
    <x v="1"/>
    <x v="0"/>
    <x v="5"/>
    <s v="AAA Electric Motor Sales"/>
    <x v="1"/>
    <x v="1"/>
    <x v="0"/>
    <d v="2021-05-16T00:00:00"/>
    <d v="2021-03-16T00:00:00"/>
    <x v="1"/>
    <x v="1"/>
    <d v="2021-04-16T00:00:00"/>
    <n v="866126"/>
    <x v="2"/>
    <s v="E2"/>
    <x v="0"/>
    <s v="Source Verified"/>
    <n v="168000"/>
    <n v="0.1346"/>
    <n v="395.67"/>
    <n v="0.16769999999999999"/>
    <n v="16000"/>
    <n v="36"/>
    <n v="23740"/>
  </r>
  <r>
    <n v="1045477"/>
    <x v="1"/>
    <x v="0"/>
    <x v="9"/>
    <s v="County of San Diego"/>
    <x v="1"/>
    <x v="1"/>
    <x v="12"/>
    <d v="2021-10-15T00:00:00"/>
    <d v="2021-03-14T00:00:00"/>
    <x v="1"/>
    <x v="1"/>
    <d v="2021-04-14T00:00:00"/>
    <n v="1275885"/>
    <x v="2"/>
    <s v="E2"/>
    <x v="0"/>
    <s v="Source Verified"/>
    <n v="54996"/>
    <n v="7.1999999999999995E-2"/>
    <n v="103.83"/>
    <n v="0.1903"/>
    <n v="4000"/>
    <n v="26"/>
    <n v="5455"/>
  </r>
  <r>
    <n v="634355"/>
    <x v="1"/>
    <x v="0"/>
    <x v="1"/>
    <s v="Pacific Gas and Electric Company"/>
    <x v="1"/>
    <x v="1"/>
    <x v="21"/>
    <d v="2021-05-16T00:00:00"/>
    <d v="2021-09-13T00:00:00"/>
    <x v="1"/>
    <x v="1"/>
    <d v="2021-10-13T00:00:00"/>
    <n v="812661"/>
    <x v="2"/>
    <s v="E1"/>
    <x v="0"/>
    <s v="Source Verified"/>
    <n v="75000"/>
    <n v="0.12820000000000001"/>
    <n v="388.67"/>
    <n v="0.1595"/>
    <n v="16000"/>
    <n v="25"/>
    <n v="21477"/>
  </r>
  <r>
    <n v="642441"/>
    <x v="9"/>
    <x v="0"/>
    <x v="0"/>
    <s v="1st Mariner Bank"/>
    <x v="1"/>
    <x v="1"/>
    <x v="21"/>
    <d v="2021-08-12T00:00:00"/>
    <d v="2021-08-12T00:00:00"/>
    <x v="1"/>
    <x v="1"/>
    <d v="2021-09-12T00:00:00"/>
    <n v="822290"/>
    <x v="2"/>
    <s v="E3"/>
    <x v="0"/>
    <s v="Source Verified"/>
    <n v="66000"/>
    <n v="0.12839999999999999"/>
    <n v="123.44"/>
    <n v="0.16689999999999999"/>
    <n v="5000"/>
    <n v="23"/>
    <n v="6182"/>
  </r>
  <r>
    <n v="884090"/>
    <x v="12"/>
    <x v="0"/>
    <x v="0"/>
    <s v="Comcast"/>
    <x v="1"/>
    <x v="1"/>
    <x v="10"/>
    <d v="2021-04-16T00:00:00"/>
    <d v="2021-12-14T00:00:00"/>
    <x v="1"/>
    <x v="1"/>
    <d v="2022-01-14T00:00:00"/>
    <n v="1099430"/>
    <x v="2"/>
    <s v="E3"/>
    <x v="0"/>
    <s v="Source Verified"/>
    <n v="120000"/>
    <n v="0.15709999999999999"/>
    <n v="639.26"/>
    <n v="0.19420000000000001"/>
    <n v="35000"/>
    <n v="31"/>
    <n v="36159"/>
  </r>
  <r>
    <n v="790897"/>
    <x v="7"/>
    <x v="0"/>
    <x v="8"/>
    <s v="Naval Underwater Warfare Center"/>
    <x v="1"/>
    <x v="1"/>
    <x v="6"/>
    <d v="2021-05-12T00:00:00"/>
    <d v="2021-05-12T00:00:00"/>
    <x v="1"/>
    <x v="1"/>
    <d v="2021-06-12T00:00:00"/>
    <n v="995125"/>
    <x v="2"/>
    <s v="E5"/>
    <x v="0"/>
    <s v="Source Verified"/>
    <n v="64083"/>
    <n v="0.1489"/>
    <n v="257.95999999999998"/>
    <n v="0.19689999999999999"/>
    <n v="9800"/>
    <n v="21"/>
    <n v="11333"/>
  </r>
  <r>
    <n v="725651"/>
    <x v="3"/>
    <x v="0"/>
    <x v="4"/>
    <s v="Kendall Co. Sheriff"/>
    <x v="1"/>
    <x v="1"/>
    <x v="29"/>
    <d v="2021-12-12T00:00:00"/>
    <d v="2021-12-12T00:00:00"/>
    <x v="1"/>
    <x v="1"/>
    <d v="2022-01-12T00:00:00"/>
    <n v="920935"/>
    <x v="2"/>
    <s v="E1"/>
    <x v="0"/>
    <s v="Source Verified"/>
    <n v="55000"/>
    <n v="0.1394"/>
    <n v="137.38"/>
    <n v="0.16400000000000001"/>
    <n v="5600"/>
    <n v="18"/>
    <n v="6959"/>
  </r>
  <r>
    <n v="864353"/>
    <x v="0"/>
    <x v="0"/>
    <x v="5"/>
    <s v="Department of Veterans Affairs"/>
    <x v="1"/>
    <x v="1"/>
    <x v="10"/>
    <d v="2021-05-16T00:00:00"/>
    <d v="2021-07-14T00:00:00"/>
    <x v="1"/>
    <x v="1"/>
    <d v="2021-08-14T00:00:00"/>
    <n v="1077578"/>
    <x v="2"/>
    <s v="E3"/>
    <x v="0"/>
    <s v="Source Verified"/>
    <n v="150000"/>
    <n v="2.6200000000000001E-2"/>
    <n v="525.54999999999995"/>
    <n v="0.18790000000000001"/>
    <n v="30000"/>
    <n v="29"/>
    <n v="28706"/>
  </r>
  <r>
    <n v="714615"/>
    <x v="18"/>
    <x v="0"/>
    <x v="7"/>
    <s v="Woodtronics"/>
    <x v="1"/>
    <x v="1"/>
    <x v="29"/>
    <d v="2021-08-15T00:00:00"/>
    <d v="2021-01-15T00:00:00"/>
    <x v="1"/>
    <x v="1"/>
    <d v="2021-02-15T00:00:00"/>
    <n v="908054"/>
    <x v="2"/>
    <s v="E4"/>
    <x v="0"/>
    <s v="Source Verified"/>
    <n v="145000"/>
    <n v="9.4899999999999998E-2"/>
    <n v="402.05"/>
    <n v="0.17510000000000001"/>
    <n v="16000"/>
    <n v="32"/>
    <n v="23531"/>
  </r>
  <r>
    <n v="528051"/>
    <x v="4"/>
    <x v="0"/>
    <x v="3"/>
    <s v="U.S. MINT"/>
    <x v="1"/>
    <x v="1"/>
    <x v="51"/>
    <d v="2021-10-13T00:00:00"/>
    <d v="2021-12-12T00:00:00"/>
    <x v="1"/>
    <x v="1"/>
    <d v="2022-01-12T00:00:00"/>
    <n v="682965"/>
    <x v="2"/>
    <s v="E2"/>
    <x v="0"/>
    <s v="Source Verified"/>
    <n v="66000"/>
    <n v="0.16689999999999999"/>
    <n v="103.98"/>
    <n v="0.16819999999999999"/>
    <n v="4200"/>
    <n v="27"/>
    <n v="5606"/>
  </r>
  <r>
    <n v="841526"/>
    <x v="5"/>
    <x v="0"/>
    <x v="3"/>
    <s v="Advanced Refrigeration"/>
    <x v="1"/>
    <x v="1"/>
    <x v="11"/>
    <d v="2021-01-15T00:00:00"/>
    <d v="2021-09-12T00:00:00"/>
    <x v="1"/>
    <x v="1"/>
    <d v="2021-10-12T00:00:00"/>
    <n v="1052092"/>
    <x v="2"/>
    <s v="E2"/>
    <x v="0"/>
    <s v="Source Verified"/>
    <n v="55000"/>
    <n v="5.21E-2"/>
    <n v="317.52"/>
    <n v="0.18390000000000001"/>
    <n v="12400"/>
    <n v="17"/>
    <n v="14710"/>
  </r>
  <r>
    <n v="594902"/>
    <x v="18"/>
    <x v="0"/>
    <x v="3"/>
    <s v="Jacobs Engineering"/>
    <x v="1"/>
    <x v="1"/>
    <x v="50"/>
    <d v="2021-12-15T00:00:00"/>
    <d v="2021-09-11T00:00:00"/>
    <x v="1"/>
    <x v="1"/>
    <d v="2021-10-11T00:00:00"/>
    <n v="763850"/>
    <x v="2"/>
    <s v="E5"/>
    <x v="0"/>
    <s v="Source Verified"/>
    <n v="94848"/>
    <n v="0.09"/>
    <n v="408.23"/>
    <n v="0.17929999999999999"/>
    <n v="16100"/>
    <n v="38"/>
    <n v="18388"/>
  </r>
  <r>
    <n v="687417"/>
    <x v="23"/>
    <x v="0"/>
    <x v="3"/>
    <s v="us postal service"/>
    <x v="1"/>
    <x v="1"/>
    <x v="42"/>
    <d v="2021-08-15T00:00:00"/>
    <d v="2021-07-15T00:00:00"/>
    <x v="1"/>
    <x v="1"/>
    <d v="2021-08-15T00:00:00"/>
    <n v="877431"/>
    <x v="2"/>
    <s v="E5"/>
    <x v="0"/>
    <s v="Source Verified"/>
    <n v="120000"/>
    <n v="0.1487"/>
    <n v="711.09"/>
    <n v="0.17879999999999999"/>
    <n v="35000"/>
    <n v="34"/>
    <n v="42358"/>
  </r>
  <r>
    <n v="579159"/>
    <x v="23"/>
    <x v="0"/>
    <x v="8"/>
    <s v="Innovative Technology Solutions"/>
    <x v="1"/>
    <x v="1"/>
    <x v="54"/>
    <d v="2021-04-16T00:00:00"/>
    <d v="2021-09-14T00:00:00"/>
    <x v="1"/>
    <x v="1"/>
    <d v="2021-10-14T00:00:00"/>
    <n v="744647"/>
    <x v="2"/>
    <s v="E5"/>
    <x v="0"/>
    <s v="Source Verified"/>
    <n v="58500"/>
    <n v="0.1651"/>
    <n v="280.82"/>
    <n v="0.17929999999999999"/>
    <n v="14400"/>
    <n v="15"/>
    <n v="16563"/>
  </r>
  <r>
    <n v="735660"/>
    <x v="2"/>
    <x v="0"/>
    <x v="2"/>
    <s v="Garland ISD"/>
    <x v="1"/>
    <x v="1"/>
    <x v="25"/>
    <d v="2021-12-15T00:00:00"/>
    <d v="2021-08-13T00:00:00"/>
    <x v="1"/>
    <x v="1"/>
    <d v="2021-09-13T00:00:00"/>
    <n v="932435"/>
    <x v="2"/>
    <s v="E3"/>
    <x v="0"/>
    <s v="Source Verified"/>
    <n v="85000"/>
    <n v="0.2147"/>
    <n v="331.21"/>
    <n v="0.18790000000000001"/>
    <n v="19600"/>
    <n v="26"/>
    <n v="17333"/>
  </r>
  <r>
    <n v="974649"/>
    <x v="19"/>
    <x v="0"/>
    <x v="7"/>
    <s v="JPMORGAN CHASE"/>
    <x v="1"/>
    <x v="1"/>
    <x v="13"/>
    <d v="2021-03-16T00:00:00"/>
    <d v="2021-03-16T00:00:00"/>
    <x v="1"/>
    <x v="1"/>
    <d v="2021-04-16T00:00:00"/>
    <n v="1196927"/>
    <x v="2"/>
    <s v="E2"/>
    <x v="0"/>
    <s v="Source Verified"/>
    <n v="160000"/>
    <n v="0.10879999999999999"/>
    <n v="373.79"/>
    <n v="0.1903"/>
    <n v="14400"/>
    <n v="37"/>
    <n v="22268"/>
  </r>
  <r>
    <n v="550440"/>
    <x v="4"/>
    <x v="0"/>
    <x v="10"/>
    <s v="york hospital dental center"/>
    <x v="1"/>
    <x v="1"/>
    <x v="43"/>
    <d v="2021-08-14T00:00:00"/>
    <d v="2021-06-14T00:00:00"/>
    <x v="1"/>
    <x v="1"/>
    <d v="2021-07-14T00:00:00"/>
    <n v="705436"/>
    <x v="2"/>
    <s v="E1"/>
    <x v="0"/>
    <s v="Source Verified"/>
    <n v="37620"/>
    <n v="0.2064"/>
    <n v="264"/>
    <n v="0.16450000000000001"/>
    <n v="10750"/>
    <n v="11"/>
    <n v="15486"/>
  </r>
  <r>
    <n v="875994"/>
    <x v="19"/>
    <x v="0"/>
    <x v="10"/>
    <s v="AT&amp;T"/>
    <x v="1"/>
    <x v="1"/>
    <x v="10"/>
    <d v="2021-01-12T00:00:00"/>
    <d v="2021-01-12T00:00:00"/>
    <x v="1"/>
    <x v="1"/>
    <d v="2021-02-12T00:00:00"/>
    <n v="1090592"/>
    <x v="2"/>
    <s v="E5"/>
    <x v="0"/>
    <s v="Source Verified"/>
    <n v="130000"/>
    <n v="0.18390000000000001"/>
    <n v="347.45"/>
    <n v="0.19689999999999999"/>
    <n v="13200"/>
    <n v="23"/>
    <n v="14053"/>
  </r>
  <r>
    <n v="567058"/>
    <x v="13"/>
    <x v="0"/>
    <x v="0"/>
    <s v="Group Health Cooperative"/>
    <x v="1"/>
    <x v="1"/>
    <x v="47"/>
    <d v="2021-05-16T00:00:00"/>
    <d v="2021-12-11T00:00:00"/>
    <x v="1"/>
    <x v="1"/>
    <d v="2022-01-11T00:00:00"/>
    <n v="729476"/>
    <x v="2"/>
    <s v="E3"/>
    <x v="0"/>
    <s v="Source Verified"/>
    <n v="58000"/>
    <n v="0.2215"/>
    <n v="99.82"/>
    <n v="0.1719"/>
    <n v="4000"/>
    <n v="24"/>
    <n v="4791"/>
  </r>
  <r>
    <n v="658935"/>
    <x v="2"/>
    <x v="0"/>
    <x v="2"/>
    <s v="FAA"/>
    <x v="1"/>
    <x v="1"/>
    <x v="21"/>
    <d v="2021-12-13T00:00:00"/>
    <d v="2021-12-13T00:00:00"/>
    <x v="1"/>
    <x v="1"/>
    <d v="2022-01-13T00:00:00"/>
    <n v="842725"/>
    <x v="2"/>
    <s v="E3"/>
    <x v="0"/>
    <s v="Source Verified"/>
    <n v="165000"/>
    <n v="0.1164"/>
    <n v="623.20000000000005"/>
    <n v="0.1714"/>
    <n v="25000"/>
    <n v="30"/>
    <n v="34645"/>
  </r>
  <r>
    <n v="575602"/>
    <x v="8"/>
    <x v="0"/>
    <x v="6"/>
    <s v="Lornamead, Inc."/>
    <x v="1"/>
    <x v="1"/>
    <x v="54"/>
    <d v="2021-04-16T00:00:00"/>
    <d v="2021-01-13T00:00:00"/>
    <x v="1"/>
    <x v="1"/>
    <d v="2021-02-13T00:00:00"/>
    <n v="740343"/>
    <x v="2"/>
    <s v="E4"/>
    <x v="0"/>
    <s v="Source Verified"/>
    <n v="52000"/>
    <n v="0.1278"/>
    <n v="377.33"/>
    <n v="0.17560000000000001"/>
    <n v="15000"/>
    <n v="39"/>
    <n v="20152"/>
  </r>
  <r>
    <n v="573515"/>
    <x v="2"/>
    <x v="0"/>
    <x v="3"/>
    <s v="Halliburton"/>
    <x v="1"/>
    <x v="1"/>
    <x v="54"/>
    <d v="2021-05-16T00:00:00"/>
    <d v="2021-10-11T00:00:00"/>
    <x v="1"/>
    <x v="1"/>
    <d v="2021-11-11T00:00:00"/>
    <n v="737697"/>
    <x v="2"/>
    <s v="E4"/>
    <x v="0"/>
    <s v="Source Verified"/>
    <n v="304000"/>
    <n v="3.7100000000000001E-2"/>
    <n v="402.48"/>
    <n v="0.17560000000000001"/>
    <n v="16000"/>
    <n v="17"/>
    <n v="18841"/>
  </r>
  <r>
    <n v="520653"/>
    <x v="23"/>
    <x v="0"/>
    <x v="3"/>
    <s v="La Plata County District Attorney"/>
    <x v="1"/>
    <x v="1"/>
    <x v="27"/>
    <d v="2021-03-13T00:00:00"/>
    <d v="2021-03-13T00:00:00"/>
    <x v="1"/>
    <x v="1"/>
    <d v="2021-04-13T00:00:00"/>
    <n v="673169"/>
    <x v="2"/>
    <s v="E5"/>
    <x v="0"/>
    <s v="Source Verified"/>
    <n v="54000"/>
    <n v="0.19689999999999999"/>
    <n v="380.34"/>
    <n v="0.17929999999999999"/>
    <n v="15000"/>
    <n v="20"/>
    <n v="20951"/>
  </r>
  <r>
    <n v="564495"/>
    <x v="3"/>
    <x v="0"/>
    <x v="3"/>
    <s v="Village of Mt Prospect"/>
    <x v="1"/>
    <x v="1"/>
    <x v="47"/>
    <d v="2021-09-15T00:00:00"/>
    <d v="2021-09-15T00:00:00"/>
    <x v="1"/>
    <x v="1"/>
    <d v="2021-10-15T00:00:00"/>
    <n v="726315"/>
    <x v="2"/>
    <s v="E5"/>
    <x v="0"/>
    <s v="Source Verified"/>
    <n v="97344"/>
    <n v="7.5800000000000006E-2"/>
    <n v="380.34"/>
    <n v="0.17929999999999999"/>
    <n v="15000"/>
    <n v="36"/>
    <n v="22819"/>
  </r>
  <r>
    <n v="668594"/>
    <x v="8"/>
    <x v="0"/>
    <x v="3"/>
    <s v="park dental care of astoria"/>
    <x v="1"/>
    <x v="1"/>
    <x v="0"/>
    <d v="2021-04-16T00:00:00"/>
    <d v="2021-02-16T00:00:00"/>
    <x v="1"/>
    <x v="1"/>
    <d v="2021-03-16T00:00:00"/>
    <n v="854847"/>
    <x v="2"/>
    <s v="E5"/>
    <x v="0"/>
    <s v="Source Verified"/>
    <n v="360000"/>
    <n v="0.1135"/>
    <n v="759.85"/>
    <n v="0.17879999999999999"/>
    <n v="30000"/>
    <n v="48"/>
    <n v="45591"/>
  </r>
  <r>
    <n v="603576"/>
    <x v="1"/>
    <x v="0"/>
    <x v="8"/>
    <s v="USAF"/>
    <x v="1"/>
    <x v="1"/>
    <x v="50"/>
    <d v="2021-02-13T00:00:00"/>
    <d v="2021-02-13T00:00:00"/>
    <x v="1"/>
    <x v="1"/>
    <d v="2021-03-13T00:00:00"/>
    <n v="774451"/>
    <x v="2"/>
    <s v="E3"/>
    <x v="0"/>
    <s v="Source Verified"/>
    <n v="51996"/>
    <n v="0.23960000000000001"/>
    <n v="296.24"/>
    <n v="0.16689999999999999"/>
    <n v="12000"/>
    <n v="14"/>
    <n v="15747"/>
  </r>
  <r>
    <n v="592829"/>
    <x v="19"/>
    <x v="0"/>
    <x v="2"/>
    <s v="Flairsoft"/>
    <x v="1"/>
    <x v="1"/>
    <x v="50"/>
    <d v="2021-04-15T00:00:00"/>
    <d v="2021-11-12T00:00:00"/>
    <x v="1"/>
    <x v="1"/>
    <d v="2021-12-12T00:00:00"/>
    <n v="761344"/>
    <x v="2"/>
    <s v="E3"/>
    <x v="0"/>
    <s v="Source Verified"/>
    <n v="65000"/>
    <n v="0.21079999999999999"/>
    <n v="262.02999999999997"/>
    <n v="0.1719"/>
    <n v="10500"/>
    <n v="32"/>
    <n v="13724"/>
  </r>
  <r>
    <n v="882197"/>
    <x v="17"/>
    <x v="0"/>
    <x v="5"/>
    <s v="US Air force"/>
    <x v="1"/>
    <x v="1"/>
    <x v="13"/>
    <d v="2021-11-15T00:00:00"/>
    <d v="2021-11-15T00:00:00"/>
    <x v="1"/>
    <x v="1"/>
    <d v="2021-12-15T00:00:00"/>
    <n v="1097362"/>
    <x v="2"/>
    <s v="E1"/>
    <x v="0"/>
    <s v="Source Verified"/>
    <n v="65000"/>
    <n v="0.22209999999999999"/>
    <n v="386.15"/>
    <n v="0.18640000000000001"/>
    <n v="15000"/>
    <n v="28"/>
    <n v="22806"/>
  </r>
  <r>
    <n v="980064"/>
    <x v="16"/>
    <x v="0"/>
    <x v="9"/>
    <s v="MA Dept. Of Correction"/>
    <x v="1"/>
    <x v="1"/>
    <x v="13"/>
    <d v="2021-06-14T00:00:00"/>
    <d v="2021-06-14T00:00:00"/>
    <x v="1"/>
    <x v="1"/>
    <d v="2021-07-14T00:00:00"/>
    <n v="1203233"/>
    <x v="2"/>
    <s v="E2"/>
    <x v="0"/>
    <s v="Source Verified"/>
    <n v="80000"/>
    <n v="0.15290000000000001"/>
    <n v="311.49"/>
    <n v="0.1903"/>
    <n v="12000"/>
    <n v="18"/>
    <n v="16966"/>
  </r>
  <r>
    <n v="822509"/>
    <x v="3"/>
    <x v="0"/>
    <x v="0"/>
    <s v="State of IL"/>
    <x v="1"/>
    <x v="1"/>
    <x v="44"/>
    <d v="2021-05-16T00:00:00"/>
    <d v="2021-10-14T00:00:00"/>
    <x v="1"/>
    <x v="1"/>
    <d v="2021-11-14T00:00:00"/>
    <n v="1030951"/>
    <x v="2"/>
    <s v="E3"/>
    <x v="0"/>
    <s v="Source Verified"/>
    <n v="45000"/>
    <n v="0.1573"/>
    <n v="387.38"/>
    <n v="0.18790000000000001"/>
    <n v="15000"/>
    <n v="31"/>
    <n v="21883"/>
  </r>
  <r>
    <n v="766671"/>
    <x v="5"/>
    <x v="0"/>
    <x v="3"/>
    <s v="Marriott International"/>
    <x v="1"/>
    <x v="1"/>
    <x v="6"/>
    <d v="2021-03-12T00:00:00"/>
    <d v="2021-03-12T00:00:00"/>
    <x v="1"/>
    <x v="1"/>
    <d v="2021-04-12T00:00:00"/>
    <n v="933543"/>
    <x v="2"/>
    <s v="E5"/>
    <x v="0"/>
    <s v="Source Verified"/>
    <n v="146000"/>
    <n v="9.9599999999999994E-2"/>
    <n v="639.54"/>
    <n v="0.17879999999999999"/>
    <n v="35000"/>
    <n v="31"/>
    <n v="28490"/>
  </r>
  <r>
    <n v="765850"/>
    <x v="1"/>
    <x v="0"/>
    <x v="6"/>
    <s v="Elliott &amp; Elliott roofing"/>
    <x v="5"/>
    <x v="1"/>
    <x v="6"/>
    <d v="2021-05-16T00:00:00"/>
    <d v="2021-03-15T00:00:00"/>
    <x v="1"/>
    <x v="1"/>
    <d v="2021-04-15T00:00:00"/>
    <n v="966798"/>
    <x v="2"/>
    <s v="F2"/>
    <x v="0"/>
    <s v="Source Verified"/>
    <n v="61200"/>
    <n v="0.23330000000000001"/>
    <n v="420.72"/>
    <n v="0.20619999999999999"/>
    <n v="20000"/>
    <n v="25"/>
    <n v="24530"/>
  </r>
  <r>
    <n v="846573"/>
    <x v="1"/>
    <x v="0"/>
    <x v="3"/>
    <s v="Dr. Brian K. Greenberg"/>
    <x v="5"/>
    <x v="1"/>
    <x v="11"/>
    <d v="2021-05-16T00:00:00"/>
    <d v="2021-11-11T00:00:00"/>
    <x v="1"/>
    <x v="1"/>
    <d v="2021-12-11T00:00:00"/>
    <n v="1057974"/>
    <x v="2"/>
    <s v="F1"/>
    <x v="0"/>
    <s v="Source Verified"/>
    <n v="48000"/>
    <n v="7.8299999999999995E-2"/>
    <n v="346.24"/>
    <n v="0.20250000000000001"/>
    <n v="13000"/>
    <n v="9"/>
    <n v="13652"/>
  </r>
  <r>
    <n v="557698"/>
    <x v="2"/>
    <x v="0"/>
    <x v="4"/>
    <s v="RXT"/>
    <x v="5"/>
    <x v="1"/>
    <x v="47"/>
    <d v="2021-03-16T00:00:00"/>
    <d v="2021-08-14T00:00:00"/>
    <x v="1"/>
    <x v="1"/>
    <d v="2021-09-14T00:00:00"/>
    <n v="718023"/>
    <x v="2"/>
    <s v="F1"/>
    <x v="0"/>
    <s v="Source Verified"/>
    <n v="137496"/>
    <n v="0.13020000000000001"/>
    <n v="638.92999999999995"/>
    <n v="0.183"/>
    <n v="25000"/>
    <n v="14"/>
    <n v="37626"/>
  </r>
  <r>
    <n v="579637"/>
    <x v="3"/>
    <x v="0"/>
    <x v="4"/>
    <s v="Insurance Auto Auctions Inc."/>
    <x v="5"/>
    <x v="1"/>
    <x v="50"/>
    <d v="2021-06-15T00:00:00"/>
    <d v="2021-06-15T00:00:00"/>
    <x v="1"/>
    <x v="1"/>
    <d v="2021-07-15T00:00:00"/>
    <n v="745222"/>
    <x v="2"/>
    <s v="F2"/>
    <x v="0"/>
    <s v="Source Verified"/>
    <n v="48000"/>
    <n v="0.14649999999999999"/>
    <n v="437.91"/>
    <n v="0.1867"/>
    <n v="17000"/>
    <n v="22"/>
    <n v="26240"/>
  </r>
  <r>
    <n v="864464"/>
    <x v="9"/>
    <x v="0"/>
    <x v="2"/>
    <s v="Doctors for Emergency Services"/>
    <x v="5"/>
    <x v="1"/>
    <x v="10"/>
    <d v="2021-05-16T00:00:00"/>
    <d v="2021-04-14T00:00:00"/>
    <x v="1"/>
    <x v="1"/>
    <d v="2021-05-14T00:00:00"/>
    <n v="1077590"/>
    <x v="2"/>
    <s v="F1"/>
    <x v="0"/>
    <s v="Source Verified"/>
    <n v="275000"/>
    <n v="0.1739"/>
    <n v="932.17"/>
    <n v="0.20250000000000001"/>
    <n v="35000"/>
    <n v="42"/>
    <n v="50135"/>
  </r>
  <r>
    <n v="621583"/>
    <x v="2"/>
    <x v="0"/>
    <x v="10"/>
    <s v="Hayes exploration"/>
    <x v="5"/>
    <x v="1"/>
    <x v="41"/>
    <d v="2021-05-16T00:00:00"/>
    <d v="2021-12-15T00:00:00"/>
    <x v="1"/>
    <x v="1"/>
    <d v="2022-01-15T00:00:00"/>
    <n v="796645"/>
    <x v="2"/>
    <s v="F2"/>
    <x v="0"/>
    <s v="Source Verified"/>
    <n v="84000"/>
    <n v="0.18509999999999999"/>
    <n v="254.86"/>
    <n v="0.1817"/>
    <n v="10000"/>
    <n v="16"/>
    <n v="15292"/>
  </r>
  <r>
    <n v="723037"/>
    <x v="20"/>
    <x v="0"/>
    <x v="0"/>
    <s v="Mirada Medical USA"/>
    <x v="5"/>
    <x v="1"/>
    <x v="29"/>
    <d v="2021-09-12T00:00:00"/>
    <d v="2021-09-12T00:00:00"/>
    <x v="1"/>
    <x v="1"/>
    <d v="2021-10-12T00:00:00"/>
    <n v="917919"/>
    <x v="2"/>
    <s v="F1"/>
    <x v="0"/>
    <s v="Source Verified"/>
    <n v="120000"/>
    <n v="0.1414"/>
    <n v="893.54"/>
    <n v="0.1825"/>
    <n v="35000"/>
    <n v="24"/>
    <n v="42808"/>
  </r>
  <r>
    <n v="727637"/>
    <x v="0"/>
    <x v="0"/>
    <x v="0"/>
    <s v="IVC"/>
    <x v="5"/>
    <x v="1"/>
    <x v="29"/>
    <d v="2021-04-16T00:00:00"/>
    <d v="2021-05-16T00:00:00"/>
    <x v="1"/>
    <x v="1"/>
    <d v="2021-06-16T00:00:00"/>
    <n v="923170"/>
    <x v="2"/>
    <s v="F1"/>
    <x v="0"/>
    <s v="Source Verified"/>
    <n v="102500"/>
    <n v="8.6999999999999994E-2"/>
    <n v="464.64"/>
    <n v="0.1825"/>
    <n v="18200"/>
    <n v="18"/>
    <n v="27878"/>
  </r>
  <r>
    <n v="861125"/>
    <x v="5"/>
    <x v="0"/>
    <x v="3"/>
    <s v="Allstate Insurance Company"/>
    <x v="5"/>
    <x v="1"/>
    <x v="11"/>
    <d v="2021-11-14T00:00:00"/>
    <d v="2021-11-14T00:00:00"/>
    <x v="1"/>
    <x v="1"/>
    <d v="2021-12-14T00:00:00"/>
    <n v="1073950"/>
    <x v="2"/>
    <s v="F1"/>
    <x v="0"/>
    <s v="Source Verified"/>
    <n v="215000"/>
    <n v="8.1199999999999994E-2"/>
    <n v="399.5"/>
    <n v="0.20250000000000001"/>
    <n v="15000"/>
    <n v="36"/>
    <n v="22472"/>
  </r>
  <r>
    <n v="1014105"/>
    <x v="44"/>
    <x v="0"/>
    <x v="3"/>
    <s v="US Coast Guard"/>
    <x v="5"/>
    <x v="1"/>
    <x v="22"/>
    <d v="2021-05-16T00:00:00"/>
    <d v="2021-10-13T00:00:00"/>
    <x v="1"/>
    <x v="1"/>
    <d v="2021-11-13T00:00:00"/>
    <n v="1241461"/>
    <x v="2"/>
    <s v="F1"/>
    <x v="0"/>
    <s v="Source Verified"/>
    <n v="125000"/>
    <n v="0.23369999999999999"/>
    <n v="626.21"/>
    <n v="0.2089"/>
    <n v="23200"/>
    <n v="31"/>
    <n v="31382"/>
  </r>
  <r>
    <n v="741743"/>
    <x v="25"/>
    <x v="0"/>
    <x v="3"/>
    <s v="tbc"/>
    <x v="5"/>
    <x v="1"/>
    <x v="25"/>
    <d v="2021-02-16T00:00:00"/>
    <d v="2021-01-16T00:00:00"/>
    <x v="1"/>
    <x v="1"/>
    <d v="2021-02-16T00:00:00"/>
    <n v="918012"/>
    <x v="2"/>
    <s v="F1"/>
    <x v="0"/>
    <s v="Source Verified"/>
    <n v="120000"/>
    <n v="0.1454"/>
    <n v="510.6"/>
    <n v="0.1825"/>
    <n v="20000"/>
    <n v="40"/>
    <n v="30616"/>
  </r>
  <r>
    <n v="752483"/>
    <x v="18"/>
    <x v="0"/>
    <x v="7"/>
    <s v="ACE USA"/>
    <x v="5"/>
    <x v="1"/>
    <x v="25"/>
    <d v="2021-12-15T00:00:00"/>
    <d v="2021-06-13T00:00:00"/>
    <x v="1"/>
    <x v="1"/>
    <d v="2021-07-13T00:00:00"/>
    <n v="952069"/>
    <x v="2"/>
    <s v="F3"/>
    <x v="0"/>
    <s v="Source Verified"/>
    <n v="274992"/>
    <n v="8.3299999999999999E-2"/>
    <n v="457.11"/>
    <n v="0.2099"/>
    <n v="25000"/>
    <n v="56"/>
    <n v="23318"/>
  </r>
  <r>
    <n v="657660"/>
    <x v="3"/>
    <x v="0"/>
    <x v="9"/>
    <s v="sdi"/>
    <x v="5"/>
    <x v="1"/>
    <x v="21"/>
    <d v="2021-02-16T00:00:00"/>
    <d v="2021-02-16T00:00:00"/>
    <x v="1"/>
    <x v="1"/>
    <d v="2021-03-16T00:00:00"/>
    <n v="841073"/>
    <x v="2"/>
    <s v="F4"/>
    <x v="0"/>
    <s v="Source Verified"/>
    <n v="83000"/>
    <n v="0.11409999999999999"/>
    <n v="501.87"/>
    <n v="0.19359999999999999"/>
    <n v="19200"/>
    <n v="18"/>
    <n v="30112"/>
  </r>
  <r>
    <n v="790992"/>
    <x v="19"/>
    <x v="0"/>
    <x v="0"/>
    <s v="Formed fiber Technologies"/>
    <x v="5"/>
    <x v="1"/>
    <x v="6"/>
    <d v="2021-11-14T00:00:00"/>
    <d v="2021-09-14T00:00:00"/>
    <x v="1"/>
    <x v="1"/>
    <d v="2021-10-14T00:00:00"/>
    <n v="995234"/>
    <x v="2"/>
    <s v="F2"/>
    <x v="0"/>
    <s v="Source Verified"/>
    <n v="73000"/>
    <n v="0.1401"/>
    <n v="483.13"/>
    <n v="0.20619999999999999"/>
    <n v="18000"/>
    <n v="20"/>
    <n v="27147"/>
  </r>
  <r>
    <n v="890137"/>
    <x v="1"/>
    <x v="0"/>
    <x v="0"/>
    <s v="Interwest Capital Corporation"/>
    <x v="5"/>
    <x v="1"/>
    <x v="22"/>
    <d v="2021-05-15T00:00:00"/>
    <d v="2021-12-14T00:00:00"/>
    <x v="1"/>
    <x v="1"/>
    <d v="2022-01-14T00:00:00"/>
    <n v="1106715"/>
    <x v="2"/>
    <s v="F2"/>
    <x v="0"/>
    <s v="Source Verified"/>
    <n v="135696"/>
    <n v="0.219"/>
    <n v="344.23"/>
    <n v="0.21279999999999999"/>
    <n v="12650"/>
    <n v="21"/>
    <n v="19191"/>
  </r>
  <r>
    <n v="570657"/>
    <x v="37"/>
    <x v="0"/>
    <x v="3"/>
    <s v="ADP Dealer Services"/>
    <x v="5"/>
    <x v="1"/>
    <x v="54"/>
    <d v="2021-01-12T00:00:00"/>
    <d v="2021-01-12T00:00:00"/>
    <x v="1"/>
    <x v="1"/>
    <d v="2021-02-12T00:00:00"/>
    <n v="734053"/>
    <x v="2"/>
    <s v="F1"/>
    <x v="0"/>
    <s v="Source Verified"/>
    <n v="99996"/>
    <n v="0.17100000000000001"/>
    <n v="298.38"/>
    <n v="0.183"/>
    <n v="18000"/>
    <n v="28"/>
    <n v="14287"/>
  </r>
  <r>
    <n v="747624"/>
    <x v="25"/>
    <x v="0"/>
    <x v="10"/>
    <s v="FBI"/>
    <x v="5"/>
    <x v="1"/>
    <x v="25"/>
    <d v="2021-06-15T00:00:00"/>
    <d v="2021-07-13T00:00:00"/>
    <x v="1"/>
    <x v="1"/>
    <d v="2021-08-13T00:00:00"/>
    <n v="946579"/>
    <x v="2"/>
    <s v="F2"/>
    <x v="0"/>
    <s v="Source Verified"/>
    <n v="110000"/>
    <n v="0.1024"/>
    <n v="483.13"/>
    <n v="0.20619999999999999"/>
    <n v="18000"/>
    <n v="52"/>
    <n v="24926"/>
  </r>
  <r>
    <n v="636283"/>
    <x v="23"/>
    <x v="0"/>
    <x v="6"/>
    <s v="Larimer County"/>
    <x v="5"/>
    <x v="1"/>
    <x v="21"/>
    <d v="2021-08-15T00:00:00"/>
    <d v="2021-08-15T00:00:00"/>
    <x v="1"/>
    <x v="1"/>
    <d v="2021-09-15T00:00:00"/>
    <n v="815118"/>
    <x v="2"/>
    <s v="F2"/>
    <x v="0"/>
    <s v="Source Verified"/>
    <n v="87300"/>
    <n v="0.10199999999999999"/>
    <n v="254.86"/>
    <n v="0.1817"/>
    <n v="10000"/>
    <n v="18"/>
    <n v="15240"/>
  </r>
  <r>
    <n v="876865"/>
    <x v="8"/>
    <x v="0"/>
    <x v="3"/>
    <s v="Deer Park UFSD"/>
    <x v="5"/>
    <x v="1"/>
    <x v="10"/>
    <d v="2021-04-16T00:00:00"/>
    <d v="2021-12-11T00:00:00"/>
    <x v="1"/>
    <x v="1"/>
    <d v="2022-01-11T00:00:00"/>
    <n v="1064013"/>
    <x v="2"/>
    <s v="F3"/>
    <x v="0"/>
    <s v="Source Verified"/>
    <n v="185000"/>
    <n v="0.09"/>
    <n v="676.87"/>
    <n v="0.2099"/>
    <n v="35000"/>
    <n v="30"/>
    <n v="26326"/>
  </r>
  <r>
    <n v="684519"/>
    <x v="5"/>
    <x v="0"/>
    <x v="3"/>
    <s v="office depot"/>
    <x v="5"/>
    <x v="1"/>
    <x v="42"/>
    <d v="2021-05-16T00:00:00"/>
    <d v="2021-11-15T00:00:00"/>
    <x v="1"/>
    <x v="1"/>
    <d v="2021-12-15T00:00:00"/>
    <n v="873994"/>
    <x v="2"/>
    <s v="F4"/>
    <x v="0"/>
    <s v="Source Verified"/>
    <n v="47000"/>
    <n v="0.1009"/>
    <n v="509.72"/>
    <n v="0.19359999999999999"/>
    <n v="19500"/>
    <n v="21"/>
    <n v="30511"/>
  </r>
  <r>
    <n v="713828"/>
    <x v="8"/>
    <x v="0"/>
    <x v="3"/>
    <s v="Landau Arnold Laufer LLP"/>
    <x v="5"/>
    <x v="1"/>
    <x v="42"/>
    <d v="2021-04-16T00:00:00"/>
    <d v="2021-12-15T00:00:00"/>
    <x v="1"/>
    <x v="1"/>
    <d v="2022-01-15T00:00:00"/>
    <n v="907135"/>
    <x v="2"/>
    <s v="F5"/>
    <x v="0"/>
    <s v="Source Verified"/>
    <n v="248004"/>
    <n v="0.15609999999999999"/>
    <n v="790.49"/>
    <n v="0.19739999999999999"/>
    <n v="30000"/>
    <n v="37"/>
    <n v="47313"/>
  </r>
  <r>
    <n v="994355"/>
    <x v="42"/>
    <x v="0"/>
    <x v="7"/>
    <s v="US Customs and Border Protection/ HomeL"/>
    <x v="5"/>
    <x v="1"/>
    <x v="22"/>
    <d v="2021-12-15T00:00:00"/>
    <d v="2021-12-15T00:00:00"/>
    <x v="1"/>
    <x v="1"/>
    <d v="2022-01-15T00:00:00"/>
    <n v="1218986"/>
    <x v="2"/>
    <s v="F2"/>
    <x v="0"/>
    <s v="Source Verified"/>
    <n v="100000"/>
    <n v="0.1484"/>
    <n v="816.34"/>
    <n v="0.21279999999999999"/>
    <n v="30000"/>
    <n v="21"/>
    <n v="48156"/>
  </r>
  <r>
    <n v="850435"/>
    <x v="3"/>
    <x v="0"/>
    <x v="10"/>
    <s v="CIGNA"/>
    <x v="5"/>
    <x v="1"/>
    <x v="11"/>
    <d v="2021-05-16T00:00:00"/>
    <d v="2021-03-13T00:00:00"/>
    <x v="1"/>
    <x v="1"/>
    <d v="2021-04-13T00:00:00"/>
    <n v="1062259"/>
    <x v="2"/>
    <s v="F1"/>
    <x v="0"/>
    <s v="Source Verified"/>
    <n v="200000"/>
    <n v="0.15890000000000001"/>
    <n v="932.17"/>
    <n v="0.20250000000000001"/>
    <n v="35000"/>
    <n v="48"/>
    <n v="44666"/>
  </r>
  <r>
    <n v="532789"/>
    <x v="20"/>
    <x v="0"/>
    <x v="4"/>
    <s v="Peoria Motor Company"/>
    <x v="5"/>
    <x v="1"/>
    <x v="51"/>
    <d v="2021-06-15T00:00:00"/>
    <d v="2021-07-15T00:00:00"/>
    <x v="1"/>
    <x v="1"/>
    <d v="2021-08-15T00:00:00"/>
    <n v="688663"/>
    <x v="2"/>
    <s v="F2"/>
    <x v="0"/>
    <s v="Source Verified"/>
    <n v="135000"/>
    <n v="9.7799999999999998E-2"/>
    <n v="257.60000000000002"/>
    <n v="0.1867"/>
    <n v="10000"/>
    <n v="28"/>
    <n v="15455"/>
  </r>
  <r>
    <n v="545959"/>
    <x v="2"/>
    <x v="0"/>
    <x v="3"/>
    <s v="James Hardie Building Products"/>
    <x v="5"/>
    <x v="1"/>
    <x v="43"/>
    <d v="2021-05-16T00:00:00"/>
    <d v="2021-03-12T00:00:00"/>
    <x v="1"/>
    <x v="1"/>
    <d v="2021-04-12T00:00:00"/>
    <n v="704091"/>
    <x v="2"/>
    <s v="F1"/>
    <x v="0"/>
    <s v="Source Verified"/>
    <n v="57600"/>
    <n v="0.17399999999999999"/>
    <n v="348.86"/>
    <n v="0.183"/>
    <n v="13650"/>
    <n v="22"/>
    <n v="17204"/>
  </r>
  <r>
    <n v="566922"/>
    <x v="1"/>
    <x v="0"/>
    <x v="3"/>
    <s v="Oakley"/>
    <x v="5"/>
    <x v="1"/>
    <x v="47"/>
    <d v="2021-09-15T00:00:00"/>
    <d v="2021-09-15T00:00:00"/>
    <x v="1"/>
    <x v="1"/>
    <d v="2021-10-15T00:00:00"/>
    <n v="729321"/>
    <x v="2"/>
    <s v="F1"/>
    <x v="0"/>
    <s v="Source Verified"/>
    <n v="102400"/>
    <n v="0.2266"/>
    <n v="357.8"/>
    <n v="0.183"/>
    <n v="14000"/>
    <n v="20"/>
    <n v="21468"/>
  </r>
  <r>
    <n v="544820"/>
    <x v="21"/>
    <x v="0"/>
    <x v="8"/>
    <s v="Casey Family Services - UPS"/>
    <x v="5"/>
    <x v="1"/>
    <x v="43"/>
    <d v="2021-07-15T00:00:00"/>
    <d v="2021-07-15T00:00:00"/>
    <x v="1"/>
    <x v="1"/>
    <d v="2021-08-15T00:00:00"/>
    <n v="702750"/>
    <x v="2"/>
    <s v="F2"/>
    <x v="0"/>
    <s v="Source Verified"/>
    <n v="57550"/>
    <n v="0.1111"/>
    <n v="154.56"/>
    <n v="0.1867"/>
    <n v="6000"/>
    <n v="25"/>
    <n v="9273"/>
  </r>
  <r>
    <n v="638760"/>
    <x v="2"/>
    <x v="0"/>
    <x v="8"/>
    <s v="Fulbright &amp; Jaworski LLP"/>
    <x v="5"/>
    <x v="1"/>
    <x v="41"/>
    <d v="2021-01-16T00:00:00"/>
    <d v="2021-01-16T00:00:00"/>
    <x v="1"/>
    <x v="1"/>
    <d v="2021-02-16T00:00:00"/>
    <n v="818199"/>
    <x v="2"/>
    <s v="F5"/>
    <x v="0"/>
    <s v="Source Verified"/>
    <n v="200000"/>
    <n v="0.20219999999999999"/>
    <n v="469.81"/>
    <n v="0.19289999999999999"/>
    <n v="18000"/>
    <n v="39"/>
    <n v="28188"/>
  </r>
  <r>
    <n v="997658"/>
    <x v="2"/>
    <x v="0"/>
    <x v="8"/>
    <s v="FieldTurf"/>
    <x v="5"/>
    <x v="1"/>
    <x v="22"/>
    <d v="2021-09-12T00:00:00"/>
    <d v="2021-09-12T00:00:00"/>
    <x v="1"/>
    <x v="1"/>
    <d v="2021-10-12T00:00:00"/>
    <n v="1222775"/>
    <x v="2"/>
    <s v="F5"/>
    <x v="0"/>
    <s v="Source Verified"/>
    <n v="158000"/>
    <n v="0.18459999999999999"/>
    <n v="834.55"/>
    <n v="0.2235"/>
    <n v="30000"/>
    <n v="25"/>
    <n v="35345"/>
  </r>
  <r>
    <n v="749268"/>
    <x v="32"/>
    <x v="0"/>
    <x v="3"/>
    <s v="IBM"/>
    <x v="5"/>
    <x v="1"/>
    <x v="25"/>
    <d v="2021-05-16T00:00:00"/>
    <d v="2021-05-16T00:00:00"/>
    <x v="1"/>
    <x v="1"/>
    <d v="2021-06-16T00:00:00"/>
    <n v="948488"/>
    <x v="2"/>
    <s v="F1"/>
    <x v="0"/>
    <s v="Source Verified"/>
    <n v="65000"/>
    <n v="0.18090000000000001"/>
    <n v="106.54"/>
    <n v="0.20250000000000001"/>
    <n v="4000"/>
    <n v="52"/>
    <n v="6392"/>
  </r>
  <r>
    <n v="533822"/>
    <x v="9"/>
    <x v="0"/>
    <x v="10"/>
    <s v="Family and Nursing Care"/>
    <x v="6"/>
    <x v="1"/>
    <x v="51"/>
    <d v="2021-06-15T00:00:00"/>
    <d v="2021-06-15T00:00:00"/>
    <x v="1"/>
    <x v="1"/>
    <d v="2021-07-15T00:00:00"/>
    <n v="689996"/>
    <x v="2"/>
    <s v="G2"/>
    <x v="0"/>
    <s v="Source Verified"/>
    <n v="48000"/>
    <n v="4.4499999999999998E-2"/>
    <n v="80.37"/>
    <n v="0.20530000000000001"/>
    <n v="3000"/>
    <n v="11"/>
    <n v="4843"/>
  </r>
  <r>
    <n v="535095"/>
    <x v="23"/>
    <x v="0"/>
    <x v="0"/>
    <s v="Bank of America"/>
    <x v="6"/>
    <x v="1"/>
    <x v="51"/>
    <d v="2021-03-15T00:00:00"/>
    <d v="2021-03-15T00:00:00"/>
    <x v="1"/>
    <x v="1"/>
    <d v="2021-04-15T00:00:00"/>
    <n v="691475"/>
    <x v="2"/>
    <s v="G3"/>
    <x v="0"/>
    <s v="Source Verified"/>
    <n v="77500"/>
    <n v="0.23069999999999999"/>
    <n v="539.95000000000005"/>
    <n v="0.20899999999999999"/>
    <n v="20000"/>
    <n v="22"/>
    <n v="32317"/>
  </r>
  <r>
    <n v="673379"/>
    <x v="41"/>
    <x v="0"/>
    <x v="0"/>
    <s v="FDIC"/>
    <x v="6"/>
    <x v="1"/>
    <x v="0"/>
    <d v="2021-01-14T00:00:00"/>
    <d v="2021-01-14T00:00:00"/>
    <x v="1"/>
    <x v="1"/>
    <d v="2021-02-14T00:00:00"/>
    <n v="860710"/>
    <x v="2"/>
    <s v="G4"/>
    <x v="0"/>
    <s v="Source Verified"/>
    <n v="110000"/>
    <n v="0.14499999999999999"/>
    <n v="287.39999999999998"/>
    <n v="0.2122"/>
    <n v="10575"/>
    <n v="78"/>
    <n v="15721"/>
  </r>
  <r>
    <n v="622461"/>
    <x v="17"/>
    <x v="0"/>
    <x v="0"/>
    <s v="Family Healthcare"/>
    <x v="6"/>
    <x v="1"/>
    <x v="21"/>
    <d v="2021-01-15T00:00:00"/>
    <d v="2021-01-15T00:00:00"/>
    <x v="1"/>
    <x v="1"/>
    <d v="2021-02-15T00:00:00"/>
    <n v="797752"/>
    <x v="2"/>
    <s v="G1"/>
    <x v="0"/>
    <s v="Source Verified"/>
    <n v="92000"/>
    <n v="0.21340000000000001"/>
    <n v="394.58"/>
    <n v="0.1966"/>
    <n v="15000"/>
    <n v="39"/>
    <n v="23218"/>
  </r>
  <r>
    <n v="641847"/>
    <x v="3"/>
    <x v="0"/>
    <x v="10"/>
    <s v="H.D. hudson Manufacturing Company"/>
    <x v="6"/>
    <x v="1"/>
    <x v="21"/>
    <d v="2021-09-14T00:00:00"/>
    <d v="2021-09-14T00:00:00"/>
    <x v="1"/>
    <x v="1"/>
    <d v="2021-10-14T00:00:00"/>
    <n v="821593"/>
    <x v="2"/>
    <s v="G2"/>
    <x v="0"/>
    <s v="Source Verified"/>
    <n v="68000"/>
    <n v="0.1421"/>
    <n v="265.11"/>
    <n v="0.20030000000000001"/>
    <n v="10000"/>
    <n v="19"/>
    <n v="14637"/>
  </r>
  <r>
    <n v="787534"/>
    <x v="1"/>
    <x v="0"/>
    <x v="0"/>
    <s v="Point Mortgage"/>
    <x v="6"/>
    <x v="1"/>
    <x v="6"/>
    <d v="2021-08-15T00:00:00"/>
    <d v="2021-08-15T00:00:00"/>
    <x v="1"/>
    <x v="1"/>
    <d v="2021-09-15T00:00:00"/>
    <n v="987936"/>
    <x v="2"/>
    <s v="G2"/>
    <x v="0"/>
    <s v="Source Verified"/>
    <n v="300000"/>
    <n v="6.2600000000000003E-2"/>
    <n v="611.54999999999995"/>
    <n v="0.2248"/>
    <n v="35000"/>
    <n v="17"/>
    <n v="36073"/>
  </r>
  <r>
    <n v="579641"/>
    <x v="7"/>
    <x v="0"/>
    <x v="3"/>
    <s v="Jenny Craig International"/>
    <x v="0"/>
    <x v="1"/>
    <x v="54"/>
    <d v="2021-09-15T00:00:00"/>
    <d v="2021-10-15T00:00:00"/>
    <x v="1"/>
    <x v="1"/>
    <d v="2021-11-15T00:00:00"/>
    <n v="745226"/>
    <x v="2"/>
    <s v="C2"/>
    <x v="0"/>
    <s v="Source Verified"/>
    <n v="53000"/>
    <n v="9.4600000000000004E-2"/>
    <n v="184.54"/>
    <n v="0.1361"/>
    <n v="8000"/>
    <n v="20"/>
    <n v="11072"/>
  </r>
  <r>
    <n v="675920"/>
    <x v="1"/>
    <x v="0"/>
    <x v="8"/>
    <s v="Best Overnite Express"/>
    <x v="4"/>
    <x v="1"/>
    <x v="0"/>
    <d v="2021-05-15T00:00:00"/>
    <d v="2021-05-15T00:00:00"/>
    <x v="1"/>
    <x v="1"/>
    <d v="2021-06-15T00:00:00"/>
    <n v="863780"/>
    <x v="2"/>
    <s v="D3"/>
    <x v="0"/>
    <s v="Source Verified"/>
    <n v="48000"/>
    <n v="0.13780000000000001"/>
    <n v="108.32"/>
    <n v="0.15279999999999999"/>
    <n v="4525"/>
    <n v="17"/>
    <n v="6435"/>
  </r>
  <r>
    <n v="894043"/>
    <x v="25"/>
    <x v="0"/>
    <x v="10"/>
    <s v="Fairfax Food Service"/>
    <x v="4"/>
    <x v="1"/>
    <x v="13"/>
    <d v="2021-12-11T00:00:00"/>
    <d v="2021-12-11T00:00:00"/>
    <x v="1"/>
    <x v="1"/>
    <d v="2022-01-11T00:00:00"/>
    <n v="1111205"/>
    <x v="2"/>
    <s v="D5"/>
    <x v="0"/>
    <s v="Source Verified"/>
    <n v="84996"/>
    <n v="0.15359999999999999"/>
    <n v="229.77"/>
    <n v="0.1825"/>
    <n v="9000"/>
    <n v="29"/>
    <n v="9273"/>
  </r>
  <r>
    <n v="844892"/>
    <x v="9"/>
    <x v="0"/>
    <x v="7"/>
    <s v="maryland food center authority"/>
    <x v="5"/>
    <x v="1"/>
    <x v="11"/>
    <d v="2021-05-14T00:00:00"/>
    <d v="2021-11-11T00:00:00"/>
    <x v="1"/>
    <x v="1"/>
    <d v="2021-12-11T00:00:00"/>
    <n v="1055997"/>
    <x v="2"/>
    <s v="F1"/>
    <x v="0"/>
    <s v="Source Verified"/>
    <n v="27800"/>
    <n v="4.9599999999999998E-2"/>
    <n v="69.25"/>
    <n v="0.20250000000000001"/>
    <n v="2600"/>
    <n v="9"/>
    <n v="2730"/>
  </r>
  <r>
    <n v="887469"/>
    <x v="26"/>
    <x v="0"/>
    <x v="2"/>
    <s v="Phillips Grading and Construction Inc."/>
    <x v="3"/>
    <x v="2"/>
    <x v="10"/>
    <d v="2021-12-15T00:00:00"/>
    <d v="2021-12-15T00:00:00"/>
    <x v="1"/>
    <x v="1"/>
    <d v="2022-01-15T00:00:00"/>
    <n v="1103625"/>
    <x v="2"/>
    <s v="A5"/>
    <x v="0"/>
    <s v="Source Verified"/>
    <n v="72500"/>
    <n v="0.14910000000000001"/>
    <n v="289.94"/>
    <n v="8.8999999999999996E-2"/>
    <n v="14000"/>
    <n v="23"/>
    <n v="17291"/>
  </r>
  <r>
    <n v="853470"/>
    <x v="8"/>
    <x v="0"/>
    <x v="7"/>
    <s v="Syracuse City School District"/>
    <x v="3"/>
    <x v="2"/>
    <x v="10"/>
    <d v="2021-01-16T00:00:00"/>
    <d v="2021-07-15T00:00:00"/>
    <x v="1"/>
    <x v="1"/>
    <d v="2021-08-15T00:00:00"/>
    <n v="1065644"/>
    <x v="2"/>
    <s v="A5"/>
    <x v="0"/>
    <s v="Source Verified"/>
    <n v="60000"/>
    <n v="6.3600000000000004E-2"/>
    <n v="246.15"/>
    <n v="8.4900000000000003E-2"/>
    <n v="12000"/>
    <n v="32"/>
    <n v="14604"/>
  </r>
  <r>
    <n v="629960"/>
    <x v="22"/>
    <x v="0"/>
    <x v="3"/>
    <s v="J &amp; R Schugel Trucking"/>
    <x v="2"/>
    <x v="2"/>
    <x v="41"/>
    <d v="2021-05-16T00:00:00"/>
    <d v="2021-12-15T00:00:00"/>
    <x v="1"/>
    <x v="1"/>
    <d v="2022-01-15T00:00:00"/>
    <n v="807116"/>
    <x v="2"/>
    <s v="B3"/>
    <x v="0"/>
    <s v="Source Verified"/>
    <n v="37000"/>
    <n v="0.16439999999999999"/>
    <n v="75.819999999999993"/>
    <n v="9.6199999999999994E-2"/>
    <n v="3600"/>
    <n v="48"/>
    <n v="4549"/>
  </r>
  <r>
    <n v="634192"/>
    <x v="38"/>
    <x v="0"/>
    <x v="3"/>
    <s v="Riverbay Mobile Home Village"/>
    <x v="2"/>
    <x v="2"/>
    <x v="21"/>
    <d v="2021-12-15T00:00:00"/>
    <d v="2021-01-16T00:00:00"/>
    <x v="1"/>
    <x v="1"/>
    <d v="2021-02-16T00:00:00"/>
    <n v="812457"/>
    <x v="2"/>
    <s v="B4"/>
    <x v="0"/>
    <s v="Source Verified"/>
    <n v="18000"/>
    <n v="3.3300000000000003E-2"/>
    <n v="254.91"/>
    <n v="9.9900000000000003E-2"/>
    <n v="12000"/>
    <n v="13"/>
    <n v="15294"/>
  </r>
  <r>
    <n v="557635"/>
    <x v="5"/>
    <x v="0"/>
    <x v="3"/>
    <s v="University of Florida"/>
    <x v="2"/>
    <x v="2"/>
    <x v="47"/>
    <d v="2021-10-12T00:00:00"/>
    <d v="2021-10-11T00:00:00"/>
    <x v="1"/>
    <x v="1"/>
    <d v="2021-11-11T00:00:00"/>
    <n v="717950"/>
    <x v="2"/>
    <s v="B4"/>
    <x v="0"/>
    <s v="Source Verified"/>
    <n v="40000"/>
    <n v="0.18720000000000001"/>
    <n v="533.20000000000005"/>
    <n v="0.1149"/>
    <n v="24250"/>
    <n v="61"/>
    <n v="27228"/>
  </r>
  <r>
    <n v="713445"/>
    <x v="1"/>
    <x v="0"/>
    <x v="4"/>
    <s v="Nielsen"/>
    <x v="2"/>
    <x v="2"/>
    <x v="42"/>
    <d v="2021-06-12T00:00:00"/>
    <d v="2021-06-12T00:00:00"/>
    <x v="1"/>
    <x v="1"/>
    <d v="2021-07-12T00:00:00"/>
    <n v="906672"/>
    <x v="2"/>
    <s v="B4"/>
    <x v="0"/>
    <s v="Source Verified"/>
    <n v="65000"/>
    <n v="7.7700000000000005E-2"/>
    <n v="345.81"/>
    <n v="0.1074"/>
    <n v="16000"/>
    <n v="48"/>
    <n v="17762"/>
  </r>
  <r>
    <n v="1033063"/>
    <x v="15"/>
    <x v="0"/>
    <x v="4"/>
    <s v="Aloha Nursing &amp; Rehab Centre"/>
    <x v="2"/>
    <x v="2"/>
    <x v="12"/>
    <d v="2021-03-12T00:00:00"/>
    <d v="2021-03-12T00:00:00"/>
    <x v="1"/>
    <x v="1"/>
    <d v="2021-04-12T00:00:00"/>
    <n v="1262624"/>
    <x v="2"/>
    <s v="B5"/>
    <x v="0"/>
    <s v="Source Verified"/>
    <n v="60000"/>
    <n v="0.1762"/>
    <n v="271.14"/>
    <n v="0.12690000000000001"/>
    <n v="12000"/>
    <n v="12"/>
    <n v="12376"/>
  </r>
  <r>
    <n v="798397"/>
    <x v="8"/>
    <x v="0"/>
    <x v="9"/>
    <s v="Dover Union Free School District"/>
    <x v="2"/>
    <x v="2"/>
    <x v="44"/>
    <d v="2021-08-11T00:00:00"/>
    <d v="2021-08-11T00:00:00"/>
    <x v="1"/>
    <x v="1"/>
    <d v="2021-09-11T00:00:00"/>
    <n v="1003517"/>
    <x v="2"/>
    <s v="B3"/>
    <x v="0"/>
    <s v="Source Verified"/>
    <n v="92500"/>
    <n v="6.4000000000000001E-2"/>
    <n v="760.82"/>
    <n v="0.1099"/>
    <n v="35000"/>
    <n v="27"/>
    <n v="35321"/>
  </r>
  <r>
    <n v="1015436"/>
    <x v="11"/>
    <x v="0"/>
    <x v="0"/>
    <s v="wynn las vegas"/>
    <x v="2"/>
    <x v="2"/>
    <x v="22"/>
    <d v="2021-06-14T00:00:00"/>
    <d v="2021-05-14T00:00:00"/>
    <x v="1"/>
    <x v="1"/>
    <d v="2021-06-14T00:00:00"/>
    <n v="1242893"/>
    <x v="2"/>
    <s v="B4"/>
    <x v="0"/>
    <s v="Source Verified"/>
    <n v="30000"/>
    <n v="0.1028"/>
    <n v="168.43"/>
    <n v="0.1242"/>
    <n v="7500"/>
    <n v="21"/>
    <n v="9378"/>
  </r>
  <r>
    <n v="645336"/>
    <x v="3"/>
    <x v="0"/>
    <x v="3"/>
    <s v="Jewel Foods"/>
    <x v="2"/>
    <x v="2"/>
    <x v="21"/>
    <d v="2021-04-14T00:00:00"/>
    <d v="2021-04-14T00:00:00"/>
    <x v="1"/>
    <x v="1"/>
    <d v="2021-05-14T00:00:00"/>
    <n v="825761"/>
    <x v="2"/>
    <s v="B1"/>
    <x v="0"/>
    <s v="Source Verified"/>
    <n v="26004"/>
    <n v="0.1158"/>
    <n v="248.41"/>
    <n v="8.8800000000000004E-2"/>
    <n v="12000"/>
    <n v="33"/>
    <n v="14503"/>
  </r>
  <r>
    <n v="618544"/>
    <x v="8"/>
    <x v="0"/>
    <x v="3"/>
    <s v="nassau county fire marshal"/>
    <x v="2"/>
    <x v="2"/>
    <x v="49"/>
    <d v="2021-03-11T00:00:00"/>
    <d v="2021-03-11T00:00:00"/>
    <x v="1"/>
    <x v="1"/>
    <d v="2021-04-11T00:00:00"/>
    <n v="792902"/>
    <x v="2"/>
    <s v="B2"/>
    <x v="0"/>
    <s v="Source Verified"/>
    <n v="69996"/>
    <n v="6.9900000000000004E-2"/>
    <n v="125.28"/>
    <n v="9.2499999999999999E-2"/>
    <n v="6000"/>
    <n v="24"/>
    <n v="6137"/>
  </r>
  <r>
    <n v="795830"/>
    <x v="26"/>
    <x v="0"/>
    <x v="3"/>
    <s v="Warrensburg School District"/>
    <x v="2"/>
    <x v="2"/>
    <x v="6"/>
    <d v="2021-07-13T00:00:00"/>
    <d v="2021-07-13T00:00:00"/>
    <x v="1"/>
    <x v="1"/>
    <d v="2021-08-13T00:00:00"/>
    <n v="1000597"/>
    <x v="2"/>
    <s v="B4"/>
    <x v="0"/>
    <s v="Source Verified"/>
    <n v="78000"/>
    <n v="9.7799999999999998E-2"/>
    <n v="316.63"/>
    <n v="0.1149"/>
    <n v="14400"/>
    <n v="33"/>
    <n v="17202"/>
  </r>
  <r>
    <n v="535006"/>
    <x v="18"/>
    <x v="0"/>
    <x v="8"/>
    <s v="Octapharma USA"/>
    <x v="2"/>
    <x v="2"/>
    <x v="43"/>
    <d v="2021-05-16T00:00:00"/>
    <d v="2021-05-13T00:00:00"/>
    <x v="1"/>
    <x v="1"/>
    <d v="2021-06-13T00:00:00"/>
    <n v="691375"/>
    <x v="2"/>
    <s v="B5"/>
    <x v="0"/>
    <s v="Source Verified"/>
    <n v="74000"/>
    <n v="0.1807"/>
    <n v="332.61"/>
    <n v="0.1186"/>
    <n v="15000"/>
    <n v="20"/>
    <n v="18651"/>
  </r>
  <r>
    <n v="645340"/>
    <x v="20"/>
    <x v="0"/>
    <x v="5"/>
    <s v="Lowe's HIW INC"/>
    <x v="2"/>
    <x v="2"/>
    <x v="21"/>
    <d v="2021-01-16T00:00:00"/>
    <d v="2021-01-16T00:00:00"/>
    <x v="1"/>
    <x v="1"/>
    <d v="2021-02-16T00:00:00"/>
    <n v="825766"/>
    <x v="2"/>
    <s v="B4"/>
    <x v="0"/>
    <s v="Source Verified"/>
    <n v="36000"/>
    <n v="0.20499999999999999"/>
    <n v="350.5"/>
    <n v="9.9900000000000003E-2"/>
    <n v="16500"/>
    <n v="13"/>
    <n v="21030"/>
  </r>
  <r>
    <n v="829426"/>
    <x v="35"/>
    <x v="0"/>
    <x v="3"/>
    <s v="Intrust Bank, Wichita KS"/>
    <x v="2"/>
    <x v="2"/>
    <x v="44"/>
    <d v="2021-05-16T00:00:00"/>
    <d v="2021-06-12T00:00:00"/>
    <x v="1"/>
    <x v="1"/>
    <d v="2021-07-12T00:00:00"/>
    <n v="1038529"/>
    <x v="2"/>
    <s v="B2"/>
    <x v="0"/>
    <s v="Source Verified"/>
    <n v="100000"/>
    <n v="8.4400000000000003E-2"/>
    <n v="258.47000000000003"/>
    <n v="0.10589999999999999"/>
    <n v="12000"/>
    <n v="17"/>
    <n v="12997"/>
  </r>
  <r>
    <n v="645757"/>
    <x v="26"/>
    <x v="0"/>
    <x v="3"/>
    <s v="D &amp; K Supply Inc"/>
    <x v="2"/>
    <x v="2"/>
    <x v="21"/>
    <d v="2021-02-16T00:00:00"/>
    <d v="2021-03-16T00:00:00"/>
    <x v="1"/>
    <x v="1"/>
    <d v="2021-04-16T00:00:00"/>
    <n v="826266"/>
    <x v="2"/>
    <s v="B3"/>
    <x v="0"/>
    <s v="Source Verified"/>
    <n v="30000"/>
    <n v="0.22600000000000001"/>
    <n v="308.58999999999997"/>
    <n v="0.1037"/>
    <n v="14400"/>
    <n v="36"/>
    <n v="18532"/>
  </r>
  <r>
    <n v="600178"/>
    <x v="0"/>
    <x v="0"/>
    <x v="0"/>
    <s v="Black Forest Bed and Breakfast"/>
    <x v="2"/>
    <x v="2"/>
    <x v="50"/>
    <d v="2021-10-15T00:00:00"/>
    <d v="2021-03-15T00:00:00"/>
    <x v="1"/>
    <x v="1"/>
    <d v="2021-04-15T00:00:00"/>
    <n v="770319"/>
    <x v="2"/>
    <s v="B5"/>
    <x v="0"/>
    <s v="Source Verified"/>
    <n v="60000"/>
    <n v="0.1166"/>
    <n v="214.25"/>
    <n v="0.1036"/>
    <n v="10000"/>
    <n v="14"/>
    <n v="12793"/>
  </r>
  <r>
    <n v="544418"/>
    <x v="0"/>
    <x v="0"/>
    <x v="1"/>
    <s v="Pike Electric"/>
    <x v="2"/>
    <x v="2"/>
    <x v="43"/>
    <d v="2021-05-16T00:00:00"/>
    <d v="2021-07-15T00:00:00"/>
    <x v="1"/>
    <x v="1"/>
    <d v="2021-08-15T00:00:00"/>
    <n v="702303"/>
    <x v="2"/>
    <s v="B5"/>
    <x v="0"/>
    <s v="Source Verified"/>
    <n v="85000"/>
    <n v="0.13159999999999999"/>
    <n v="79.83"/>
    <n v="0.1186"/>
    <n v="3600"/>
    <n v="38"/>
    <n v="4789"/>
  </r>
  <r>
    <n v="740690"/>
    <x v="34"/>
    <x v="0"/>
    <x v="2"/>
    <s v="Tailored Woodcraft/ MSW Trans"/>
    <x v="0"/>
    <x v="2"/>
    <x v="25"/>
    <d v="2021-05-16T00:00:00"/>
    <d v="2021-05-16T00:00:00"/>
    <x v="1"/>
    <x v="1"/>
    <d v="2021-06-16T00:00:00"/>
    <n v="938444"/>
    <x v="2"/>
    <s v="C1"/>
    <x v="0"/>
    <s v="Source Verified"/>
    <n v="85000"/>
    <n v="0.17660000000000001"/>
    <n v="222.93"/>
    <n v="0.12989999999999999"/>
    <n v="9800"/>
    <n v="12"/>
    <n v="13376"/>
  </r>
  <r>
    <n v="717509"/>
    <x v="2"/>
    <x v="0"/>
    <x v="2"/>
    <s v="Texas Comptroller of Public Accounts"/>
    <x v="0"/>
    <x v="2"/>
    <x v="29"/>
    <d v="2021-03-16T00:00:00"/>
    <d v="2021-03-14T00:00:00"/>
    <x v="1"/>
    <x v="1"/>
    <d v="2021-04-14T00:00:00"/>
    <n v="911599"/>
    <x v="2"/>
    <s v="C1"/>
    <x v="0"/>
    <s v="Source Verified"/>
    <n v="40000"/>
    <n v="0.11849999999999999"/>
    <n v="248.49"/>
    <n v="0.1268"/>
    <n v="11000"/>
    <n v="21"/>
    <n v="14088"/>
  </r>
  <r>
    <n v="582657"/>
    <x v="13"/>
    <x v="0"/>
    <x v="2"/>
    <s v="DSHS SPECIAL COMMITMENT CENTER"/>
    <x v="0"/>
    <x v="2"/>
    <x v="54"/>
    <d v="2021-09-14T00:00:00"/>
    <d v="2021-03-14T00:00:00"/>
    <x v="1"/>
    <x v="1"/>
    <d v="2021-04-14T00:00:00"/>
    <n v="748767"/>
    <x v="2"/>
    <s v="C3"/>
    <x v="0"/>
    <s v="Source Verified"/>
    <n v="40000"/>
    <n v="0.2208"/>
    <n v="372.13"/>
    <n v="0.13980000000000001"/>
    <n v="16000"/>
    <n v="14"/>
    <n v="21567"/>
  </r>
  <r>
    <n v="648683"/>
    <x v="38"/>
    <x v="0"/>
    <x v="5"/>
    <s v="Terra Form Inc"/>
    <x v="0"/>
    <x v="2"/>
    <x v="21"/>
    <d v="2021-05-16T00:00:00"/>
    <d v="2021-01-12T00:00:00"/>
    <x v="1"/>
    <x v="1"/>
    <d v="2021-02-12T00:00:00"/>
    <n v="829882"/>
    <x v="2"/>
    <s v="C4"/>
    <x v="0"/>
    <s v="Source Verified"/>
    <n v="40500"/>
    <n v="0.1147"/>
    <n v="256.85000000000002"/>
    <n v="0.13350000000000001"/>
    <n v="11200"/>
    <n v="15"/>
    <n v="12594"/>
  </r>
  <r>
    <n v="1047994"/>
    <x v="0"/>
    <x v="0"/>
    <x v="9"/>
    <s v="United States Postal Service"/>
    <x v="0"/>
    <x v="2"/>
    <x v="12"/>
    <d v="2021-02-16T00:00:00"/>
    <d v="2021-02-16T00:00:00"/>
    <x v="1"/>
    <x v="1"/>
    <d v="2021-03-16T00:00:00"/>
    <n v="1279125"/>
    <x v="2"/>
    <s v="C1"/>
    <x v="0"/>
    <s v="Source Verified"/>
    <n v="30000"/>
    <n v="0.18840000000000001"/>
    <n v="345.08"/>
    <n v="0.13489999999999999"/>
    <n v="15000"/>
    <n v="19"/>
    <n v="20510"/>
  </r>
  <r>
    <n v="1049214"/>
    <x v="15"/>
    <x v="0"/>
    <x v="6"/>
    <s v="FAA"/>
    <x v="0"/>
    <x v="2"/>
    <x v="12"/>
    <d v="2021-05-16T00:00:00"/>
    <d v="2021-08-12T00:00:00"/>
    <x v="1"/>
    <x v="1"/>
    <d v="2021-09-12T00:00:00"/>
    <n v="1280414"/>
    <x v="2"/>
    <s v="C2"/>
    <x v="0"/>
    <s v="Source Verified"/>
    <n v="74000"/>
    <n v="4.41E-2"/>
    <n v="294.95"/>
    <n v="0.14269999999999999"/>
    <n v="12600"/>
    <n v="9"/>
    <n v="13749"/>
  </r>
  <r>
    <n v="510146"/>
    <x v="34"/>
    <x v="0"/>
    <x v="3"/>
    <s v="appleebees"/>
    <x v="0"/>
    <x v="2"/>
    <x v="43"/>
    <d v="2021-05-16T00:00:00"/>
    <d v="2021-10-14T00:00:00"/>
    <x v="1"/>
    <x v="1"/>
    <d v="2021-11-14T00:00:00"/>
    <n v="658665"/>
    <x v="2"/>
    <s v="C3"/>
    <x v="0"/>
    <s v="Source Verified"/>
    <n v="25000"/>
    <n v="0.17949999999999999"/>
    <n v="250.03"/>
    <n v="0.13980000000000001"/>
    <n v="10750"/>
    <n v="15"/>
    <n v="14848"/>
  </r>
  <r>
    <n v="1008242"/>
    <x v="5"/>
    <x v="0"/>
    <x v="3"/>
    <s v="USAF"/>
    <x v="0"/>
    <x v="2"/>
    <x v="22"/>
    <d v="2021-03-13T00:00:00"/>
    <d v="2021-03-13T00:00:00"/>
    <x v="1"/>
    <x v="1"/>
    <d v="2021-04-13T00:00:00"/>
    <n v="1234699"/>
    <x v="2"/>
    <s v="C3"/>
    <x v="0"/>
    <s v="Source Verified"/>
    <n v="118354.61"/>
    <n v="0.1885"/>
    <n v="330.5"/>
    <n v="0.14649999999999999"/>
    <n v="14000"/>
    <n v="31"/>
    <n v="16487"/>
  </r>
  <r>
    <n v="770645"/>
    <x v="9"/>
    <x v="0"/>
    <x v="3"/>
    <s v="Federal Government"/>
    <x v="0"/>
    <x v="2"/>
    <x v="6"/>
    <d v="2021-04-12T00:00:00"/>
    <d v="2021-04-12T00:00:00"/>
    <x v="1"/>
    <x v="1"/>
    <d v="2021-05-12T00:00:00"/>
    <n v="972344"/>
    <x v="2"/>
    <s v="C5"/>
    <x v="0"/>
    <s v="Source Verified"/>
    <n v="112227"/>
    <n v="5.0599999999999999E-2"/>
    <n v="167.38"/>
    <n v="0.15229999999999999"/>
    <n v="7000"/>
    <n v="20"/>
    <n v="7382"/>
  </r>
  <r>
    <n v="634739"/>
    <x v="5"/>
    <x v="0"/>
    <x v="8"/>
    <s v="Discount Tire co"/>
    <x v="0"/>
    <x v="2"/>
    <x v="41"/>
    <d v="2021-03-11T00:00:00"/>
    <d v="2021-03-11T00:00:00"/>
    <x v="1"/>
    <x v="1"/>
    <d v="2021-04-11T00:00:00"/>
    <n v="813135"/>
    <x v="2"/>
    <s v="C5"/>
    <x v="0"/>
    <s v="Source Verified"/>
    <n v="30000"/>
    <n v="0.17879999999999999"/>
    <n v="335.29"/>
    <n v="0.13719999999999999"/>
    <n v="14500"/>
    <n v="22"/>
    <n v="14830"/>
  </r>
  <r>
    <n v="608980"/>
    <x v="38"/>
    <x v="0"/>
    <x v="2"/>
    <s v="City of Pleasant Grove"/>
    <x v="0"/>
    <x v="2"/>
    <x v="49"/>
    <d v="2021-11-14T00:00:00"/>
    <d v="2021-10-14T00:00:00"/>
    <x v="1"/>
    <x v="1"/>
    <d v="2021-11-14T00:00:00"/>
    <n v="781150"/>
    <x v="2"/>
    <s v="C2"/>
    <x v="0"/>
    <s v="Source Verified"/>
    <n v="65004"/>
    <n v="0.10390000000000001"/>
    <n v="389.06"/>
    <n v="0.12609999999999999"/>
    <n v="19000"/>
    <n v="23"/>
    <n v="22990"/>
  </r>
  <r>
    <n v="672739"/>
    <x v="8"/>
    <x v="0"/>
    <x v="2"/>
    <s v="Siemens IT"/>
    <x v="0"/>
    <x v="2"/>
    <x v="0"/>
    <d v="2021-04-13T00:00:00"/>
    <d v="2021-03-13T00:00:00"/>
    <x v="1"/>
    <x v="1"/>
    <d v="2021-04-13T00:00:00"/>
    <n v="859950"/>
    <x v="2"/>
    <s v="C4"/>
    <x v="0"/>
    <s v="Source Verified"/>
    <n v="50000"/>
    <n v="8.5900000000000004E-2"/>
    <n v="277.98"/>
    <n v="0.13800000000000001"/>
    <n v="12000"/>
    <n v="35"/>
    <n v="14922"/>
  </r>
  <r>
    <n v="886001"/>
    <x v="1"/>
    <x v="0"/>
    <x v="1"/>
    <s v="UCLA"/>
    <x v="0"/>
    <x v="2"/>
    <x v="10"/>
    <d v="2021-05-16T00:00:00"/>
    <d v="2021-03-15T00:00:00"/>
    <x v="1"/>
    <x v="1"/>
    <d v="2021-04-15T00:00:00"/>
    <n v="1101792"/>
    <x v="2"/>
    <s v="C2"/>
    <x v="0"/>
    <s v="Source Verified"/>
    <n v="58112"/>
    <n v="0.13170000000000001"/>
    <n v="374.54"/>
    <n v="0.14269999999999999"/>
    <n v="16000"/>
    <n v="50"/>
    <n v="21635"/>
  </r>
  <r>
    <n v="1014117"/>
    <x v="1"/>
    <x v="0"/>
    <x v="0"/>
    <s v="J.P. Morgan Chase"/>
    <x v="0"/>
    <x v="2"/>
    <x v="22"/>
    <d v="2021-12-13T00:00:00"/>
    <d v="2021-12-13T00:00:00"/>
    <x v="1"/>
    <x v="1"/>
    <d v="2022-01-13T00:00:00"/>
    <n v="1241475"/>
    <x v="2"/>
    <s v="C2"/>
    <x v="0"/>
    <s v="Source Verified"/>
    <n v="45000"/>
    <n v="0.1832"/>
    <n v="351.13"/>
    <n v="0.14269999999999999"/>
    <n v="15000"/>
    <n v="14"/>
    <n v="18785"/>
  </r>
  <r>
    <n v="977644"/>
    <x v="13"/>
    <x v="0"/>
    <x v="4"/>
    <s v="Swedish Medical Center"/>
    <x v="0"/>
    <x v="2"/>
    <x v="13"/>
    <d v="2021-05-15T00:00:00"/>
    <d v="2021-05-12T00:00:00"/>
    <x v="1"/>
    <x v="1"/>
    <d v="2021-06-12T00:00:00"/>
    <n v="1200441"/>
    <x v="2"/>
    <s v="C1"/>
    <x v="0"/>
    <s v="Source Verified"/>
    <n v="49200"/>
    <n v="0.2412"/>
    <n v="414.09"/>
    <n v="0.13489999999999999"/>
    <n v="18000"/>
    <n v="36"/>
    <n v="19366"/>
  </r>
  <r>
    <n v="1038342"/>
    <x v="8"/>
    <x v="0"/>
    <x v="5"/>
    <s v="Citi"/>
    <x v="0"/>
    <x v="2"/>
    <x v="12"/>
    <d v="2021-05-16T00:00:00"/>
    <d v="2021-03-16T00:00:00"/>
    <x v="1"/>
    <x v="1"/>
    <d v="2021-04-16T00:00:00"/>
    <n v="1268248"/>
    <x v="2"/>
    <s v="C1"/>
    <x v="0"/>
    <s v="Source Verified"/>
    <n v="65500"/>
    <n v="0.2387"/>
    <n v="322.07"/>
    <n v="0.13489999999999999"/>
    <n v="14000"/>
    <n v="48"/>
    <n v="18914"/>
  </r>
  <r>
    <n v="714388"/>
    <x v="9"/>
    <x v="0"/>
    <x v="3"/>
    <s v="Sprint Nextel"/>
    <x v="4"/>
    <x v="2"/>
    <x v="29"/>
    <d v="2021-05-16T00:00:00"/>
    <d v="2021-03-16T00:00:00"/>
    <x v="1"/>
    <x v="1"/>
    <d v="2021-04-16T00:00:00"/>
    <n v="907793"/>
    <x v="2"/>
    <s v="D3"/>
    <x v="0"/>
    <s v="Source Verified"/>
    <n v="281988"/>
    <n v="0.1188"/>
    <n v="694.18"/>
    <n v="0.15279999999999999"/>
    <n v="29000"/>
    <n v="41"/>
    <n v="41650"/>
  </r>
  <r>
    <n v="764070"/>
    <x v="18"/>
    <x v="0"/>
    <x v="2"/>
    <s v="PNC Bank"/>
    <x v="4"/>
    <x v="2"/>
    <x v="25"/>
    <d v="2021-09-13T00:00:00"/>
    <d v="2021-09-13T00:00:00"/>
    <x v="1"/>
    <x v="1"/>
    <d v="2021-10-13T00:00:00"/>
    <n v="964745"/>
    <x v="2"/>
    <s v="D2"/>
    <x v="0"/>
    <s v="Source Verified"/>
    <n v="40000"/>
    <n v="0.19769999999999999"/>
    <n v="145.88"/>
    <n v="0.15989999999999999"/>
    <n v="6000"/>
    <n v="17"/>
    <n v="7814"/>
  </r>
  <r>
    <n v="1008460"/>
    <x v="34"/>
    <x v="0"/>
    <x v="0"/>
    <s v="Arc of the three rivers"/>
    <x v="4"/>
    <x v="2"/>
    <x v="22"/>
    <d v="2021-02-15T00:00:00"/>
    <d v="2021-01-15T00:00:00"/>
    <x v="1"/>
    <x v="1"/>
    <d v="2021-02-15T00:00:00"/>
    <n v="1235168"/>
    <x v="2"/>
    <s v="D4"/>
    <x v="0"/>
    <s v="Source Verified"/>
    <n v="26000"/>
    <n v="9.8299999999999998E-2"/>
    <n v="120.8"/>
    <n v="0.17580000000000001"/>
    <n v="4800"/>
    <n v="19"/>
    <n v="6871"/>
  </r>
  <r>
    <n v="733387"/>
    <x v="11"/>
    <x v="0"/>
    <x v="5"/>
    <s v="twi global"/>
    <x v="4"/>
    <x v="2"/>
    <x v="29"/>
    <d v="2021-05-12T00:00:00"/>
    <d v="2021-05-12T00:00:00"/>
    <x v="1"/>
    <x v="1"/>
    <d v="2021-06-12T00:00:00"/>
    <n v="929748"/>
    <x v="2"/>
    <s v="D4"/>
    <x v="0"/>
    <s v="Source Verified"/>
    <n v="36000"/>
    <n v="0.22500000000000001"/>
    <n v="255.81"/>
    <n v="0.1565"/>
    <n v="10600"/>
    <n v="9"/>
    <n v="12153"/>
  </r>
  <r>
    <n v="716253"/>
    <x v="5"/>
    <x v="0"/>
    <x v="1"/>
    <s v="Baptist Hospital"/>
    <x v="4"/>
    <x v="2"/>
    <x v="29"/>
    <d v="2021-04-16T00:00:00"/>
    <d v="2021-05-16T00:00:00"/>
    <x v="1"/>
    <x v="1"/>
    <d v="2021-06-16T00:00:00"/>
    <n v="910043"/>
    <x v="2"/>
    <s v="D5"/>
    <x v="0"/>
    <s v="Source Verified"/>
    <n v="105000"/>
    <n v="0.1845"/>
    <n v="364.94"/>
    <n v="0.16020000000000001"/>
    <n v="15000"/>
    <n v="43"/>
    <n v="21899"/>
  </r>
  <r>
    <n v="1018348"/>
    <x v="33"/>
    <x v="0"/>
    <x v="2"/>
    <s v="US ARMY"/>
    <x v="4"/>
    <x v="2"/>
    <x v="22"/>
    <d v="2021-09-12T00:00:00"/>
    <d v="2021-09-12T00:00:00"/>
    <x v="1"/>
    <x v="1"/>
    <d v="2021-10-12T00:00:00"/>
    <n v="1246801"/>
    <x v="2"/>
    <s v="D4"/>
    <x v="0"/>
    <s v="Source Verified"/>
    <n v="70000"/>
    <n v="0.15090000000000001"/>
    <n v="251.66"/>
    <n v="0.17580000000000001"/>
    <n v="10000"/>
    <n v="50"/>
    <n v="11130"/>
  </r>
  <r>
    <n v="937246"/>
    <x v="19"/>
    <x v="0"/>
    <x v="0"/>
    <s v="Miami Valley Hospital"/>
    <x v="4"/>
    <x v="2"/>
    <x v="13"/>
    <d v="2021-05-16T00:00:00"/>
    <d v="2021-05-13T00:00:00"/>
    <x v="1"/>
    <x v="1"/>
    <d v="2021-06-13T00:00:00"/>
    <n v="1157997"/>
    <x v="2"/>
    <s v="D2"/>
    <x v="0"/>
    <s v="Source Verified"/>
    <n v="124000"/>
    <n v="6.5000000000000002E-2"/>
    <n v="228.75"/>
    <n v="0.16769999999999999"/>
    <n v="9250"/>
    <n v="32"/>
    <n v="11450"/>
  </r>
  <r>
    <n v="1036356"/>
    <x v="19"/>
    <x v="0"/>
    <x v="9"/>
    <s v="Rage Corporation"/>
    <x v="4"/>
    <x v="2"/>
    <x v="12"/>
    <d v="2021-06-15T00:00:00"/>
    <d v="2021-05-15T00:00:00"/>
    <x v="1"/>
    <x v="1"/>
    <d v="2021-06-15T00:00:00"/>
    <n v="1266222"/>
    <x v="2"/>
    <s v="D3"/>
    <x v="0"/>
    <s v="Source Verified"/>
    <n v="55000"/>
    <n v="0.20530000000000001"/>
    <n v="333.73"/>
    <n v="0.17269999999999999"/>
    <n v="13350"/>
    <n v="13"/>
    <n v="19044"/>
  </r>
  <r>
    <n v="853204"/>
    <x v="33"/>
    <x v="0"/>
    <x v="8"/>
    <s v="Wells Fargo"/>
    <x v="1"/>
    <x v="2"/>
    <x v="11"/>
    <d v="2021-05-16T00:00:00"/>
    <d v="2021-09-12T00:00:00"/>
    <x v="1"/>
    <x v="1"/>
    <d v="2021-10-12T00:00:00"/>
    <n v="1065361"/>
    <x v="2"/>
    <s v="E2"/>
    <x v="0"/>
    <s v="Source Verified"/>
    <n v="63000"/>
    <n v="0.1467"/>
    <n v="322.64"/>
    <n v="0.18390000000000001"/>
    <n v="12600"/>
    <n v="24"/>
    <n v="14780"/>
  </r>
  <r>
    <n v="888509"/>
    <x v="18"/>
    <x v="0"/>
    <x v="5"/>
    <s v="Innovative Computer Systems"/>
    <x v="1"/>
    <x v="2"/>
    <x v="10"/>
    <d v="2021-03-16T00:00:00"/>
    <d v="2021-12-15T00:00:00"/>
    <x v="1"/>
    <x v="1"/>
    <d v="2022-01-15T00:00:00"/>
    <n v="1104925"/>
    <x v="2"/>
    <s v="E3"/>
    <x v="0"/>
    <s v="Source Verified"/>
    <n v="55824"/>
    <n v="0.10059999999999999"/>
    <n v="392.59"/>
    <n v="0.19420000000000001"/>
    <n v="15000"/>
    <n v="16"/>
    <n v="23266"/>
  </r>
  <r>
    <n v="872714"/>
    <x v="42"/>
    <x v="0"/>
    <x v="7"/>
    <s v="snowy mountain motors"/>
    <x v="1"/>
    <x v="2"/>
    <x v="10"/>
    <d v="2021-05-16T00:00:00"/>
    <d v="2021-03-15T00:00:00"/>
    <x v="1"/>
    <x v="1"/>
    <d v="2021-04-15T00:00:00"/>
    <n v="1086920"/>
    <x v="2"/>
    <s v="E3"/>
    <x v="0"/>
    <s v="Source Verified"/>
    <n v="65000"/>
    <n v="0.17299999999999999"/>
    <n v="282.66000000000003"/>
    <n v="0.19420000000000001"/>
    <n v="10800"/>
    <n v="9"/>
    <n v="16230"/>
  </r>
  <r>
    <n v="749211"/>
    <x v="1"/>
    <x v="0"/>
    <x v="0"/>
    <s v="Pierce Promotions"/>
    <x v="1"/>
    <x v="2"/>
    <x v="25"/>
    <d v="2021-05-16T00:00:00"/>
    <d v="2021-05-16T00:00:00"/>
    <x v="1"/>
    <x v="1"/>
    <d v="2021-06-16T00:00:00"/>
    <n v="935606"/>
    <x v="2"/>
    <s v="E1"/>
    <x v="0"/>
    <s v="Source Verified"/>
    <n v="14400"/>
    <n v="5.1700000000000003E-2"/>
    <n v="83.41"/>
    <n v="0.16400000000000001"/>
    <n v="3400"/>
    <n v="4"/>
    <n v="5004"/>
  </r>
  <r>
    <n v="857120"/>
    <x v="0"/>
    <x v="0"/>
    <x v="3"/>
    <s v="Effingham County Middle School"/>
    <x v="1"/>
    <x v="2"/>
    <x v="11"/>
    <d v="2021-08-13T00:00:00"/>
    <d v="2021-08-13T00:00:00"/>
    <x v="1"/>
    <x v="1"/>
    <d v="2021-09-13T00:00:00"/>
    <n v="1069550"/>
    <x v="2"/>
    <s v="E2"/>
    <x v="0"/>
    <s v="Source Verified"/>
    <n v="67000"/>
    <n v="0.19339999999999999"/>
    <n v="307.27999999999997"/>
    <n v="0.18390000000000001"/>
    <n v="12000"/>
    <n v="15"/>
    <n v="15696"/>
  </r>
  <r>
    <n v="535463"/>
    <x v="0"/>
    <x v="0"/>
    <x v="0"/>
    <s v="Equifax"/>
    <x v="1"/>
    <x v="2"/>
    <x v="51"/>
    <d v="2021-04-11T00:00:00"/>
    <d v="2021-04-11T00:00:00"/>
    <x v="1"/>
    <x v="1"/>
    <d v="2021-05-11T00:00:00"/>
    <n v="691895"/>
    <x v="2"/>
    <s v="E1"/>
    <x v="0"/>
    <s v="Source Verified"/>
    <n v="62004"/>
    <n v="0.1988"/>
    <n v="368.37"/>
    <n v="0.16450000000000001"/>
    <n v="15000"/>
    <n v="19"/>
    <n v="16768"/>
  </r>
  <r>
    <n v="840524"/>
    <x v="18"/>
    <x v="0"/>
    <x v="0"/>
    <s v="American Express"/>
    <x v="1"/>
    <x v="2"/>
    <x v="11"/>
    <d v="2021-04-16T00:00:00"/>
    <d v="2021-08-14T00:00:00"/>
    <x v="1"/>
    <x v="1"/>
    <d v="2021-09-14T00:00:00"/>
    <n v="1050913"/>
    <x v="2"/>
    <s v="E2"/>
    <x v="0"/>
    <s v="Source Verified"/>
    <n v="62000"/>
    <n v="0.1477"/>
    <n v="691.37"/>
    <n v="0.18390000000000001"/>
    <n v="27000"/>
    <n v="28"/>
    <n v="38685"/>
  </r>
  <r>
    <n v="902095"/>
    <x v="2"/>
    <x v="0"/>
    <x v="3"/>
    <m/>
    <x v="1"/>
    <x v="2"/>
    <x v="22"/>
    <d v="2021-12-15T00:00:00"/>
    <d v="2021-11-15T00:00:00"/>
    <x v="1"/>
    <x v="1"/>
    <d v="2021-12-15T00:00:00"/>
    <n v="1122646"/>
    <x v="2"/>
    <s v="E1"/>
    <x v="0"/>
    <s v="Source Verified"/>
    <n v="70000"/>
    <n v="0.192"/>
    <n v="437.63"/>
    <n v="0.18640000000000001"/>
    <n v="17000"/>
    <n v="40"/>
    <n v="25825"/>
  </r>
  <r>
    <n v="594883"/>
    <x v="6"/>
    <x v="0"/>
    <x v="3"/>
    <s v="US Army"/>
    <x v="1"/>
    <x v="2"/>
    <x v="50"/>
    <d v="2021-02-16T00:00:00"/>
    <d v="2021-02-15T00:00:00"/>
    <x v="1"/>
    <x v="1"/>
    <d v="2021-03-15T00:00:00"/>
    <n v="763829"/>
    <x v="2"/>
    <s v="E4"/>
    <x v="0"/>
    <s v="Source Verified"/>
    <n v="60000"/>
    <n v="0.13"/>
    <n v="377.33"/>
    <n v="0.17560000000000001"/>
    <n v="15000"/>
    <n v="35"/>
    <n v="22436"/>
  </r>
  <r>
    <n v="743614"/>
    <x v="2"/>
    <x v="0"/>
    <x v="4"/>
    <s v="Radiance Academy Westlakes"/>
    <x v="1"/>
    <x v="2"/>
    <x v="25"/>
    <d v="2021-05-16T00:00:00"/>
    <d v="2021-05-16T00:00:00"/>
    <x v="1"/>
    <x v="1"/>
    <d v="2021-06-16T00:00:00"/>
    <n v="941903"/>
    <x v="2"/>
    <s v="E5"/>
    <x v="0"/>
    <s v="Source Verified"/>
    <n v="34800"/>
    <n v="2.76E-2"/>
    <n v="105.29"/>
    <n v="0.19689999999999999"/>
    <n v="4000"/>
    <n v="8"/>
    <n v="6317"/>
  </r>
  <r>
    <n v="733698"/>
    <x v="18"/>
    <x v="0"/>
    <x v="7"/>
    <s v="United States Marine Corps"/>
    <x v="1"/>
    <x v="2"/>
    <x v="29"/>
    <d v="2021-01-15T00:00:00"/>
    <d v="2021-09-13T00:00:00"/>
    <x v="1"/>
    <x v="1"/>
    <d v="2021-10-13T00:00:00"/>
    <n v="930091"/>
    <x v="2"/>
    <s v="E3"/>
    <x v="0"/>
    <s v="Source Verified"/>
    <n v="54000"/>
    <n v="2.2200000000000001E-2"/>
    <n v="249.28"/>
    <n v="0.1714"/>
    <n v="10000"/>
    <n v="29"/>
    <n v="13276"/>
  </r>
  <r>
    <n v="861168"/>
    <x v="8"/>
    <x v="0"/>
    <x v="9"/>
    <s v="Zarman Surgical Supply"/>
    <x v="1"/>
    <x v="2"/>
    <x v="11"/>
    <d v="2021-02-16T00:00:00"/>
    <d v="2021-05-13T00:00:00"/>
    <x v="1"/>
    <x v="1"/>
    <d v="2021-06-13T00:00:00"/>
    <n v="1074048"/>
    <x v="2"/>
    <s v="E4"/>
    <x v="0"/>
    <s v="Source Verified"/>
    <n v="75000"/>
    <n v="0.20100000000000001"/>
    <n v="344.53"/>
    <n v="0.19289999999999999"/>
    <n v="13200"/>
    <n v="37"/>
    <n v="16999"/>
  </r>
  <r>
    <n v="641899"/>
    <x v="5"/>
    <x v="0"/>
    <x v="1"/>
    <s v="Polk County Government"/>
    <x v="1"/>
    <x v="2"/>
    <x v="21"/>
    <d v="2021-02-11T00:00:00"/>
    <d v="2021-02-11T00:00:00"/>
    <x v="1"/>
    <x v="1"/>
    <d v="2021-03-11T00:00:00"/>
    <n v="803364"/>
    <x v="2"/>
    <s v="E4"/>
    <x v="0"/>
    <s v="Source Verified"/>
    <n v="46000"/>
    <n v="0.14499999999999999"/>
    <n v="447.93"/>
    <n v="0.1706"/>
    <n v="18000"/>
    <n v="29"/>
    <n v="18256"/>
  </r>
  <r>
    <n v="714436"/>
    <x v="1"/>
    <x v="0"/>
    <x v="8"/>
    <s v="Bears Rv"/>
    <x v="5"/>
    <x v="2"/>
    <x v="42"/>
    <d v="2021-02-15T00:00:00"/>
    <d v="2021-02-15T00:00:00"/>
    <x v="1"/>
    <x v="1"/>
    <d v="2021-03-15T00:00:00"/>
    <n v="892473"/>
    <x v="2"/>
    <s v="F4"/>
    <x v="0"/>
    <s v="Source Verified"/>
    <n v="36000"/>
    <n v="0.19500000000000001"/>
    <n v="457.44"/>
    <n v="0.19359999999999999"/>
    <n v="17500"/>
    <n v="28"/>
    <n v="26734"/>
  </r>
  <r>
    <n v="722536"/>
    <x v="2"/>
    <x v="0"/>
    <x v="2"/>
    <s v="ESP, Inc."/>
    <x v="5"/>
    <x v="2"/>
    <x v="29"/>
    <d v="2021-09-14T00:00:00"/>
    <d v="2021-10-13T00:00:00"/>
    <x v="1"/>
    <x v="1"/>
    <d v="2021-11-13T00:00:00"/>
    <n v="917379"/>
    <x v="2"/>
    <s v="F1"/>
    <x v="0"/>
    <s v="Source Verified"/>
    <n v="60000"/>
    <n v="0.17180000000000001"/>
    <n v="331.89"/>
    <n v="0.1825"/>
    <n v="13000"/>
    <n v="16"/>
    <n v="17904"/>
  </r>
  <r>
    <n v="589332"/>
    <x v="2"/>
    <x v="0"/>
    <x v="2"/>
    <s v="Schwans Global Supply Chain Inc."/>
    <x v="5"/>
    <x v="2"/>
    <x v="50"/>
    <d v="2021-04-14T00:00:00"/>
    <d v="2021-02-12T00:00:00"/>
    <x v="1"/>
    <x v="1"/>
    <d v="2021-03-12T00:00:00"/>
    <n v="757087"/>
    <x v="2"/>
    <s v="F2"/>
    <x v="0"/>
    <s v="Source Verified"/>
    <n v="27000"/>
    <n v="0.1724"/>
    <n v="199.64"/>
    <n v="0.1867"/>
    <n v="7750"/>
    <n v="25"/>
    <n v="9520"/>
  </r>
  <r>
    <n v="663275"/>
    <x v="35"/>
    <x v="0"/>
    <x v="5"/>
    <s v="Dept of Army"/>
    <x v="5"/>
    <x v="2"/>
    <x v="0"/>
    <d v="2021-10-15T00:00:00"/>
    <d v="2021-08-13T00:00:00"/>
    <x v="1"/>
    <x v="1"/>
    <d v="2021-09-13T00:00:00"/>
    <n v="848142"/>
    <x v="2"/>
    <s v="F2"/>
    <x v="0"/>
    <s v="Source Verified"/>
    <n v="35000"/>
    <n v="0.2205"/>
    <n v="273.41000000000003"/>
    <n v="0.1862"/>
    <n v="10625"/>
    <n v="19"/>
    <n v="14617"/>
  </r>
  <r>
    <n v="838565"/>
    <x v="2"/>
    <x v="0"/>
    <x v="7"/>
    <s v="The Hertz Corporation"/>
    <x v="5"/>
    <x v="2"/>
    <x v="11"/>
    <d v="2021-05-16T00:00:00"/>
    <d v="2021-04-16T00:00:00"/>
    <x v="1"/>
    <x v="1"/>
    <d v="2021-05-16T00:00:00"/>
    <n v="1048669"/>
    <x v="2"/>
    <s v="F1"/>
    <x v="0"/>
    <s v="Source Verified"/>
    <n v="102000"/>
    <n v="0.19239999999999999"/>
    <n v="490.06"/>
    <n v="0.20250000000000001"/>
    <n v="18400"/>
    <n v="44"/>
    <n v="29380"/>
  </r>
  <r>
    <n v="663901"/>
    <x v="2"/>
    <x v="0"/>
    <x v="10"/>
    <s v="rtp"/>
    <x v="5"/>
    <x v="2"/>
    <x v="0"/>
    <d v="2021-02-16T00:00:00"/>
    <d v="2021-02-16T00:00:00"/>
    <x v="1"/>
    <x v="1"/>
    <d v="2021-03-16T00:00:00"/>
    <n v="848923"/>
    <x v="2"/>
    <s v="F2"/>
    <x v="0"/>
    <s v="Source Verified"/>
    <n v="40000"/>
    <n v="0.1419"/>
    <n v="257.32"/>
    <n v="0.1862"/>
    <n v="10000"/>
    <n v="17"/>
    <n v="15439"/>
  </r>
  <r>
    <n v="720861"/>
    <x v="18"/>
    <x v="0"/>
    <x v="9"/>
    <s v="republic services"/>
    <x v="6"/>
    <x v="2"/>
    <x v="29"/>
    <d v="2021-05-16T00:00:00"/>
    <d v="2021-03-12T00:00:00"/>
    <x v="1"/>
    <x v="1"/>
    <d v="2021-04-12T00:00:00"/>
    <n v="915351"/>
    <x v="2"/>
    <s v="G1"/>
    <x v="0"/>
    <s v="Source Verified"/>
    <n v="120000"/>
    <n v="0.15179999999999999"/>
    <n v="531.11"/>
    <n v="0.2011"/>
    <n v="20000"/>
    <n v="41"/>
    <n v="23497"/>
  </r>
  <r>
    <n v="1037142"/>
    <x v="1"/>
    <x v="0"/>
    <x v="2"/>
    <m/>
    <x v="4"/>
    <x v="2"/>
    <x v="12"/>
    <d v="2021-09-13T00:00:00"/>
    <d v="2021-09-13T00:00:00"/>
    <x v="1"/>
    <x v="1"/>
    <d v="2021-10-13T00:00:00"/>
    <n v="1267032"/>
    <x v="2"/>
    <s v="D5"/>
    <x v="0"/>
    <s v="Source Verified"/>
    <n v="57960"/>
    <n v="0.17169999999999999"/>
    <n v="382.95"/>
    <n v="0.1825"/>
    <n v="15000"/>
    <n v="29"/>
    <n v="18968"/>
  </r>
  <r>
    <n v="513593"/>
    <x v="18"/>
    <x v="0"/>
    <x v="4"/>
    <s v="Davis Langdon"/>
    <x v="3"/>
    <x v="0"/>
    <x v="27"/>
    <d v="2021-05-15T00:00:00"/>
    <d v="2021-06-15T00:00:00"/>
    <x v="1"/>
    <x v="1"/>
    <d v="2021-07-15T00:00:00"/>
    <n v="663639"/>
    <x v="2"/>
    <s v="A3"/>
    <x v="0"/>
    <s v="Source Verified"/>
    <n v="60000"/>
    <n v="7.5200000000000003E-2"/>
    <n v="127.16"/>
    <n v="7.1400000000000005E-2"/>
    <n v="6400"/>
    <n v="11"/>
    <n v="7629"/>
  </r>
  <r>
    <n v="715997"/>
    <x v="29"/>
    <x v="0"/>
    <x v="4"/>
    <s v="Bank of New Orleans"/>
    <x v="3"/>
    <x v="0"/>
    <x v="29"/>
    <d v="2021-09-14T00:00:00"/>
    <d v="2021-02-14T00:00:00"/>
    <x v="1"/>
    <x v="1"/>
    <d v="2021-03-14T00:00:00"/>
    <n v="909749"/>
    <x v="2"/>
    <s v="A5"/>
    <x v="0"/>
    <s v="Source Verified"/>
    <n v="26000"/>
    <n v="0.18140000000000001"/>
    <n v="189.08"/>
    <n v="7.6600000000000001E-2"/>
    <n v="9400"/>
    <n v="27"/>
    <n v="10945"/>
  </r>
  <r>
    <n v="677395"/>
    <x v="9"/>
    <x v="0"/>
    <x v="5"/>
    <s v="Pilkington Auto Glass"/>
    <x v="3"/>
    <x v="0"/>
    <x v="0"/>
    <d v="2021-09-13T00:00:00"/>
    <d v="2021-09-13T00:00:00"/>
    <x v="1"/>
    <x v="1"/>
    <d v="2021-10-13T00:00:00"/>
    <n v="865484"/>
    <x v="2"/>
    <s v="A5"/>
    <x v="0"/>
    <s v="Source Verified"/>
    <n v="29544"/>
    <n v="0.25629999999999997"/>
    <n v="120.69"/>
    <n v="7.6600000000000001E-2"/>
    <n v="6000"/>
    <n v="26"/>
    <n v="6907"/>
  </r>
  <r>
    <n v="603393"/>
    <x v="25"/>
    <x v="0"/>
    <x v="10"/>
    <s v="USAF"/>
    <x v="3"/>
    <x v="0"/>
    <x v="50"/>
    <d v="2021-10-12T00:00:00"/>
    <d v="2021-10-12T00:00:00"/>
    <x v="1"/>
    <x v="1"/>
    <d v="2021-11-12T00:00:00"/>
    <n v="774230"/>
    <x v="2"/>
    <s v="A4"/>
    <x v="0"/>
    <s v="Source Verified"/>
    <n v="112557"/>
    <n v="0.1143"/>
    <n v="391.7"/>
    <n v="6.54E-2"/>
    <n v="20000"/>
    <n v="38"/>
    <n v="22102"/>
  </r>
  <r>
    <n v="511195"/>
    <x v="1"/>
    <x v="0"/>
    <x v="0"/>
    <s v="JPMorgan Chase"/>
    <x v="3"/>
    <x v="0"/>
    <x v="27"/>
    <d v="2021-08-13T00:00:00"/>
    <d v="2021-08-13T00:00:00"/>
    <x v="1"/>
    <x v="1"/>
    <d v="2021-09-13T00:00:00"/>
    <n v="660264"/>
    <x v="2"/>
    <s v="A4"/>
    <x v="0"/>
    <s v="Source Verified"/>
    <n v="46000"/>
    <n v="0.17169999999999999"/>
    <n v="139.30000000000001"/>
    <n v="7.51E-2"/>
    <n v="10000"/>
    <n v="9"/>
    <n v="7920"/>
  </r>
  <r>
    <n v="1006581"/>
    <x v="1"/>
    <x v="0"/>
    <x v="0"/>
    <s v="Trinity Management Services"/>
    <x v="3"/>
    <x v="0"/>
    <x v="22"/>
    <d v="2021-06-15T00:00:00"/>
    <d v="2021-06-15T00:00:00"/>
    <x v="1"/>
    <x v="1"/>
    <d v="2021-07-15T00:00:00"/>
    <n v="1232994"/>
    <x v="2"/>
    <s v="A5"/>
    <x v="0"/>
    <s v="Source Verified"/>
    <n v="47000"/>
    <n v="0.16189999999999999"/>
    <n v="269.23"/>
    <n v="8.8999999999999996E-2"/>
    <n v="13000"/>
    <n v="19"/>
    <n v="15877"/>
  </r>
  <r>
    <n v="609824"/>
    <x v="7"/>
    <x v="0"/>
    <x v="8"/>
    <s v="parsonskellogg"/>
    <x v="3"/>
    <x v="0"/>
    <x v="49"/>
    <d v="2021-05-16T00:00:00"/>
    <d v="2021-06-14T00:00:00"/>
    <x v="1"/>
    <x v="1"/>
    <d v="2021-07-14T00:00:00"/>
    <n v="782160"/>
    <x v="2"/>
    <s v="A5"/>
    <x v="0"/>
    <s v="Source Verified"/>
    <n v="35000"/>
    <n v="8.1600000000000006E-2"/>
    <n v="79.040000000000006"/>
    <n v="6.9099999999999995E-2"/>
    <n v="4000"/>
    <n v="16"/>
    <n v="4661"/>
  </r>
  <r>
    <n v="600836"/>
    <x v="8"/>
    <x v="0"/>
    <x v="8"/>
    <s v="Ferrara Lumber Corp"/>
    <x v="3"/>
    <x v="0"/>
    <x v="50"/>
    <d v="2021-11-14T00:00:00"/>
    <d v="2021-04-14T00:00:00"/>
    <x v="1"/>
    <x v="1"/>
    <d v="2021-05-14T00:00:00"/>
    <n v="771090"/>
    <x v="2"/>
    <s v="A5"/>
    <x v="0"/>
    <s v="Source Verified"/>
    <n v="60000"/>
    <n v="9.7199999999999995E-2"/>
    <n v="395.18"/>
    <n v="6.9099999999999995E-2"/>
    <n v="20000"/>
    <n v="29"/>
    <n v="23264"/>
  </r>
  <r>
    <n v="711685"/>
    <x v="10"/>
    <x v="0"/>
    <x v="6"/>
    <s v="Five Star Frozen Foods"/>
    <x v="2"/>
    <x v="0"/>
    <x v="42"/>
    <d v="2021-05-16T00:00:00"/>
    <d v="2021-09-14T00:00:00"/>
    <x v="1"/>
    <x v="1"/>
    <d v="2021-10-14T00:00:00"/>
    <n v="904666"/>
    <x v="2"/>
    <s v="B1"/>
    <x v="0"/>
    <s v="Source Verified"/>
    <n v="32000"/>
    <n v="4.4600000000000001E-2"/>
    <n v="158"/>
    <n v="9.6299999999999997E-2"/>
    <n v="7500"/>
    <n v="23"/>
    <n v="9251"/>
  </r>
  <r>
    <n v="768783"/>
    <x v="5"/>
    <x v="0"/>
    <x v="6"/>
    <s v="Southern Wine  and  Spirits"/>
    <x v="2"/>
    <x v="0"/>
    <x v="6"/>
    <d v="2021-08-15T00:00:00"/>
    <d v="2021-10-12T00:00:00"/>
    <x v="1"/>
    <x v="1"/>
    <d v="2021-11-12T00:00:00"/>
    <n v="970153"/>
    <x v="2"/>
    <s v="B2"/>
    <x v="0"/>
    <s v="Source Verified"/>
    <n v="65004"/>
    <n v="0.1163"/>
    <n v="280.01"/>
    <n v="0.10589999999999999"/>
    <n v="13000"/>
    <n v="41"/>
    <n v="14652"/>
  </r>
  <r>
    <n v="709621"/>
    <x v="32"/>
    <x v="0"/>
    <x v="6"/>
    <s v="Peak Resources Pinelake"/>
    <x v="2"/>
    <x v="0"/>
    <x v="42"/>
    <d v="2021-07-13T00:00:00"/>
    <d v="2021-07-13T00:00:00"/>
    <x v="1"/>
    <x v="1"/>
    <d v="2021-08-13T00:00:00"/>
    <n v="902272"/>
    <x v="2"/>
    <s v="B3"/>
    <x v="0"/>
    <s v="Source Verified"/>
    <n v="42500"/>
    <n v="0.29360000000000003"/>
    <n v="218.59"/>
    <n v="0.1037"/>
    <n v="10200"/>
    <n v="16"/>
    <n v="12154"/>
  </r>
  <r>
    <n v="648421"/>
    <x v="5"/>
    <x v="0"/>
    <x v="6"/>
    <m/>
    <x v="2"/>
    <x v="0"/>
    <x v="21"/>
    <d v="2021-08-14T00:00:00"/>
    <d v="2021-08-14T00:00:00"/>
    <x v="1"/>
    <x v="1"/>
    <d v="2021-09-14T00:00:00"/>
    <n v="829548"/>
    <x v="2"/>
    <s v="B4"/>
    <x v="0"/>
    <s v="Source Verified"/>
    <n v="21600"/>
    <n v="0.15890000000000001"/>
    <n v="108.07"/>
    <n v="0.1074"/>
    <n v="5000"/>
    <n v="8"/>
    <n v="6328"/>
  </r>
  <r>
    <n v="553077"/>
    <x v="8"/>
    <x v="0"/>
    <x v="6"/>
    <s v="Queens College"/>
    <x v="2"/>
    <x v="0"/>
    <x v="47"/>
    <d v="2021-08-15T00:00:00"/>
    <d v="2021-08-15T00:00:00"/>
    <x v="1"/>
    <x v="1"/>
    <d v="2021-09-15T00:00:00"/>
    <n v="712637"/>
    <x v="2"/>
    <s v="B4"/>
    <x v="0"/>
    <s v="Source Verified"/>
    <n v="46302"/>
    <n v="5.5199999999999999E-2"/>
    <n v="351.81"/>
    <n v="0.1149"/>
    <n v="16000"/>
    <n v="13"/>
    <n v="21108"/>
  </r>
  <r>
    <n v="1034116"/>
    <x v="8"/>
    <x v="0"/>
    <x v="6"/>
    <s v="Lenox Hill Hospial"/>
    <x v="2"/>
    <x v="0"/>
    <x v="12"/>
    <d v="2021-02-16T00:00:00"/>
    <d v="2021-11-12T00:00:00"/>
    <x v="1"/>
    <x v="1"/>
    <d v="2021-12-12T00:00:00"/>
    <n v="1263699"/>
    <x v="2"/>
    <s v="B4"/>
    <x v="0"/>
    <s v="Source Verified"/>
    <n v="80000"/>
    <n v="0.15479999999999999"/>
    <n v="449.15"/>
    <n v="0.1242"/>
    <n v="20000"/>
    <n v="34"/>
    <n v="22031"/>
  </r>
  <r>
    <n v="602397"/>
    <x v="5"/>
    <x v="0"/>
    <x v="3"/>
    <s v="School District Of Palm Beach County"/>
    <x v="2"/>
    <x v="0"/>
    <x v="50"/>
    <d v="2021-04-16T00:00:00"/>
    <d v="2021-08-14T00:00:00"/>
    <x v="1"/>
    <x v="1"/>
    <d v="2021-09-14T00:00:00"/>
    <n v="772933"/>
    <x v="2"/>
    <s v="B1"/>
    <x v="0"/>
    <s v="Source Verified"/>
    <n v="32000"/>
    <n v="0.18229999999999999"/>
    <n v="372.61"/>
    <n v="8.8800000000000004E-2"/>
    <n v="18000"/>
    <n v="21"/>
    <n v="22018"/>
  </r>
  <r>
    <n v="653227"/>
    <x v="8"/>
    <x v="0"/>
    <x v="3"/>
    <s v="Adam Kriveloff"/>
    <x v="2"/>
    <x v="0"/>
    <x v="21"/>
    <d v="2021-05-16T00:00:00"/>
    <d v="2021-08-11T00:00:00"/>
    <x v="1"/>
    <x v="1"/>
    <d v="2021-09-11T00:00:00"/>
    <n v="835399"/>
    <x v="2"/>
    <s v="B1"/>
    <x v="0"/>
    <s v="Source Verified"/>
    <n v="16176"/>
    <n v="0.1862"/>
    <n v="60.04"/>
    <n v="9.6299999999999997E-2"/>
    <n v="2850"/>
    <n v="37"/>
    <n v="2974"/>
  </r>
  <r>
    <n v="654528"/>
    <x v="23"/>
    <x v="0"/>
    <x v="3"/>
    <s v="Army"/>
    <x v="2"/>
    <x v="0"/>
    <x v="21"/>
    <d v="2021-07-12T00:00:00"/>
    <d v="2021-07-12T00:00:00"/>
    <x v="1"/>
    <x v="1"/>
    <d v="2021-08-12T00:00:00"/>
    <n v="837050"/>
    <x v="2"/>
    <s v="B3"/>
    <x v="0"/>
    <s v="Source Verified"/>
    <n v="54000"/>
    <n v="0.21110000000000001"/>
    <n v="214.3"/>
    <n v="0.1037"/>
    <n v="10000"/>
    <n v="24"/>
    <n v="11312"/>
  </r>
  <r>
    <n v="742086"/>
    <x v="18"/>
    <x v="0"/>
    <x v="3"/>
    <s v="silvi concrete"/>
    <x v="2"/>
    <x v="0"/>
    <x v="25"/>
    <d v="2021-03-16T00:00:00"/>
    <d v="2021-03-16T00:00:00"/>
    <x v="1"/>
    <x v="1"/>
    <d v="2021-04-16T00:00:00"/>
    <n v="940105"/>
    <x v="2"/>
    <s v="B3"/>
    <x v="0"/>
    <s v="Source Verified"/>
    <n v="42000"/>
    <n v="7.3099999999999998E-2"/>
    <n v="286.94"/>
    <n v="0.1099"/>
    <n v="13200"/>
    <n v="16"/>
    <n v="17209"/>
  </r>
  <r>
    <n v="591496"/>
    <x v="1"/>
    <x v="0"/>
    <x v="3"/>
    <s v="City of Stockton"/>
    <x v="2"/>
    <x v="0"/>
    <x v="50"/>
    <d v="2021-08-12T00:00:00"/>
    <d v="2021-07-12T00:00:00"/>
    <x v="1"/>
    <x v="1"/>
    <d v="2021-08-12T00:00:00"/>
    <n v="759716"/>
    <x v="2"/>
    <s v="B3"/>
    <x v="0"/>
    <s v="Source Verified"/>
    <n v="54000"/>
    <n v="0.14199999999999999"/>
    <n v="254.55"/>
    <n v="0.11119999999999999"/>
    <n v="11675"/>
    <n v="15"/>
    <n v="13645"/>
  </r>
  <r>
    <n v="716118"/>
    <x v="19"/>
    <x v="0"/>
    <x v="3"/>
    <s v="Panther Expedited Services"/>
    <x v="2"/>
    <x v="0"/>
    <x v="29"/>
    <d v="2021-02-16T00:00:00"/>
    <d v="2021-02-16T00:00:00"/>
    <x v="1"/>
    <x v="1"/>
    <d v="2021-03-16T00:00:00"/>
    <n v="909894"/>
    <x v="2"/>
    <s v="B4"/>
    <x v="0"/>
    <s v="Source Verified"/>
    <n v="40000"/>
    <n v="0.26250000000000001"/>
    <n v="172.91"/>
    <n v="0.1074"/>
    <n v="8000"/>
    <n v="9"/>
    <n v="10370"/>
  </r>
  <r>
    <n v="689064"/>
    <x v="0"/>
    <x v="0"/>
    <x v="3"/>
    <s v="Biolab, A Chemtura Company"/>
    <x v="2"/>
    <x v="0"/>
    <x v="42"/>
    <d v="2021-12-15T00:00:00"/>
    <d v="2021-07-12T00:00:00"/>
    <x v="1"/>
    <x v="1"/>
    <d v="2021-08-12T00:00:00"/>
    <n v="879266"/>
    <x v="2"/>
    <s v="B4"/>
    <x v="0"/>
    <s v="Source Verified"/>
    <n v="65000"/>
    <n v="8.3799999999999999E-2"/>
    <n v="64.84"/>
    <n v="0.1074"/>
    <n v="3000"/>
    <n v="15"/>
    <n v="3387"/>
  </r>
  <r>
    <n v="569597"/>
    <x v="19"/>
    <x v="0"/>
    <x v="3"/>
    <s v="montgomery assembly of god"/>
    <x v="2"/>
    <x v="0"/>
    <x v="47"/>
    <d v="2021-07-15T00:00:00"/>
    <d v="2021-07-15T00:00:00"/>
    <x v="1"/>
    <x v="1"/>
    <d v="2021-08-15T00:00:00"/>
    <n v="732698"/>
    <x v="2"/>
    <s v="B5"/>
    <x v="0"/>
    <s v="Source Verified"/>
    <n v="40000"/>
    <n v="0.24660000000000001"/>
    <n v="338.15"/>
    <n v="0.1186"/>
    <n v="15250"/>
    <n v="16"/>
    <n v="20281"/>
  </r>
  <r>
    <n v="568340"/>
    <x v="8"/>
    <x v="0"/>
    <x v="3"/>
    <s v="MTV Networks"/>
    <x v="2"/>
    <x v="0"/>
    <x v="54"/>
    <d v="2021-04-16T00:00:00"/>
    <d v="2021-03-13T00:00:00"/>
    <x v="1"/>
    <x v="1"/>
    <d v="2021-04-13T00:00:00"/>
    <n v="731154"/>
    <x v="2"/>
    <s v="B5"/>
    <x v="0"/>
    <s v="Source Verified"/>
    <n v="164000"/>
    <n v="5.7500000000000002E-2"/>
    <n v="332.61"/>
    <n v="0.1186"/>
    <n v="15000"/>
    <n v="22"/>
    <n v="18158"/>
  </r>
  <r>
    <n v="831935"/>
    <x v="16"/>
    <x v="0"/>
    <x v="3"/>
    <s v="MassMutual Financial Group"/>
    <x v="2"/>
    <x v="0"/>
    <x v="11"/>
    <d v="2021-12-13T00:00:00"/>
    <d v="2021-12-13T00:00:00"/>
    <x v="1"/>
    <x v="1"/>
    <d v="2022-01-13T00:00:00"/>
    <n v="1041254"/>
    <x v="2"/>
    <s v="B5"/>
    <x v="0"/>
    <s v="Source Verified"/>
    <n v="62900"/>
    <n v="0.15740000000000001"/>
    <n v="306.35000000000002"/>
    <n v="0.11990000000000001"/>
    <n v="13775"/>
    <n v="34"/>
    <n v="16848"/>
  </r>
  <r>
    <n v="571416"/>
    <x v="8"/>
    <x v="0"/>
    <x v="3"/>
    <s v="Chase Bank"/>
    <x v="2"/>
    <x v="0"/>
    <x v="47"/>
    <d v="2021-03-14T00:00:00"/>
    <d v="2021-03-14T00:00:00"/>
    <x v="1"/>
    <x v="1"/>
    <d v="2021-04-14T00:00:00"/>
    <n v="735029"/>
    <x v="2"/>
    <s v="B5"/>
    <x v="0"/>
    <s v="Source Verified"/>
    <n v="45500"/>
    <n v="0.24979999999999999"/>
    <n v="321.52"/>
    <n v="0.1186"/>
    <n v="14500"/>
    <n v="24"/>
    <n v="18782"/>
  </r>
  <r>
    <n v="764750"/>
    <x v="1"/>
    <x v="0"/>
    <x v="3"/>
    <s v="los angeles county"/>
    <x v="2"/>
    <x v="0"/>
    <x v="25"/>
    <d v="2021-05-12T00:00:00"/>
    <d v="2021-01-12T00:00:00"/>
    <x v="1"/>
    <x v="1"/>
    <d v="2021-02-12T00:00:00"/>
    <n v="965507"/>
    <x v="2"/>
    <s v="B5"/>
    <x v="0"/>
    <s v="Source Verified"/>
    <n v="54000"/>
    <n v="0.18179999999999999"/>
    <n v="400.31"/>
    <n v="0.11990000000000001"/>
    <n v="18000"/>
    <n v="43"/>
    <n v="19212"/>
  </r>
  <r>
    <n v="572412"/>
    <x v="9"/>
    <x v="0"/>
    <x v="8"/>
    <s v="Washington, DC Law Firm"/>
    <x v="2"/>
    <x v="0"/>
    <x v="54"/>
    <d v="2021-05-16T00:00:00"/>
    <d v="2021-10-15T00:00:00"/>
    <x v="1"/>
    <x v="1"/>
    <d v="2021-11-15T00:00:00"/>
    <n v="736279"/>
    <x v="2"/>
    <s v="B2"/>
    <x v="0"/>
    <s v="Source Verified"/>
    <n v="55000"/>
    <n v="6.3299999999999995E-2"/>
    <n v="172.95"/>
    <n v="0.1075"/>
    <n v="8000"/>
    <n v="15"/>
    <n v="10378"/>
  </r>
  <r>
    <n v="616251"/>
    <x v="23"/>
    <x v="0"/>
    <x v="8"/>
    <s v="Ihop"/>
    <x v="2"/>
    <x v="0"/>
    <x v="49"/>
    <d v="2021-11-15T00:00:00"/>
    <d v="2021-12-15T00:00:00"/>
    <x v="1"/>
    <x v="1"/>
    <d v="2022-01-15T00:00:00"/>
    <n v="790171"/>
    <x v="2"/>
    <s v="B2"/>
    <x v="0"/>
    <s v="Source Verified"/>
    <n v="7200"/>
    <n v="0.13500000000000001"/>
    <n v="67.86"/>
    <n v="9.2499999999999999E-2"/>
    <n v="3250"/>
    <n v="17"/>
    <n v="4072"/>
  </r>
  <r>
    <n v="892760"/>
    <x v="5"/>
    <x v="0"/>
    <x v="8"/>
    <s v="Encore National Bank"/>
    <x v="2"/>
    <x v="0"/>
    <x v="13"/>
    <d v="2021-04-16T00:00:00"/>
    <d v="2021-09-14T00:00:00"/>
    <x v="1"/>
    <x v="1"/>
    <d v="2021-10-14T00:00:00"/>
    <n v="1090213"/>
    <x v="2"/>
    <s v="B3"/>
    <x v="0"/>
    <s v="Source Verified"/>
    <n v="50000"/>
    <n v="0.15409999999999999"/>
    <n v="369.54"/>
    <n v="0.1099"/>
    <n v="17000"/>
    <n v="22"/>
    <n v="21157"/>
  </r>
  <r>
    <n v="690937"/>
    <x v="9"/>
    <x v="0"/>
    <x v="8"/>
    <s v="Andrews FCU"/>
    <x v="2"/>
    <x v="0"/>
    <x v="42"/>
    <d v="2021-08-14T00:00:00"/>
    <d v="2021-08-14T00:00:00"/>
    <x v="1"/>
    <x v="1"/>
    <d v="2021-09-14T00:00:00"/>
    <n v="881420"/>
    <x v="2"/>
    <s v="B3"/>
    <x v="0"/>
    <s v="Source Verified"/>
    <n v="41000"/>
    <n v="0.18149999999999999"/>
    <n v="143.58000000000001"/>
    <n v="0.1037"/>
    <n v="6700"/>
    <n v="13"/>
    <n v="8370"/>
  </r>
  <r>
    <n v="707450"/>
    <x v="1"/>
    <x v="0"/>
    <x v="8"/>
    <s v="TIME WARNER CABLE"/>
    <x v="2"/>
    <x v="0"/>
    <x v="42"/>
    <d v="2021-04-16T00:00:00"/>
    <d v="2021-04-16T00:00:00"/>
    <x v="1"/>
    <x v="1"/>
    <d v="2021-05-16T00:00:00"/>
    <n v="899803"/>
    <x v="2"/>
    <s v="B3"/>
    <x v="0"/>
    <s v="Source Verified"/>
    <n v="36461"/>
    <n v="7.5399999999999995E-2"/>
    <n v="42.86"/>
    <n v="0.1037"/>
    <n v="2000"/>
    <n v="9"/>
    <n v="2572"/>
  </r>
  <r>
    <n v="709557"/>
    <x v="1"/>
    <x v="0"/>
    <x v="8"/>
    <s v="Vitamin Shoppe, Inc"/>
    <x v="2"/>
    <x v="0"/>
    <x v="42"/>
    <d v="2021-04-16T00:00:00"/>
    <d v="2021-04-16T00:00:00"/>
    <x v="1"/>
    <x v="1"/>
    <d v="2021-05-16T00:00:00"/>
    <n v="902176"/>
    <x v="2"/>
    <s v="B5"/>
    <x v="0"/>
    <s v="Source Verified"/>
    <n v="28000"/>
    <n v="0.20399999999999999"/>
    <n v="348.76"/>
    <n v="0.1111"/>
    <n v="16000"/>
    <n v="7"/>
    <n v="20925"/>
  </r>
  <r>
    <n v="736726"/>
    <x v="1"/>
    <x v="0"/>
    <x v="8"/>
    <s v="Department of Veterans Affairs"/>
    <x v="2"/>
    <x v="0"/>
    <x v="29"/>
    <d v="2021-11-13T00:00:00"/>
    <d v="2021-11-13T00:00:00"/>
    <x v="1"/>
    <x v="1"/>
    <d v="2021-12-13T00:00:00"/>
    <n v="933757"/>
    <x v="2"/>
    <s v="B5"/>
    <x v="0"/>
    <s v="Source Verified"/>
    <n v="96000"/>
    <n v="0.1231"/>
    <n v="479.55"/>
    <n v="0.1111"/>
    <n v="22000"/>
    <n v="28"/>
    <n v="26898"/>
  </r>
  <r>
    <n v="779022"/>
    <x v="8"/>
    <x v="0"/>
    <x v="4"/>
    <s v="key bank"/>
    <x v="2"/>
    <x v="0"/>
    <x v="6"/>
    <d v="2021-08-11T00:00:00"/>
    <d v="2021-09-11T00:00:00"/>
    <x v="1"/>
    <x v="1"/>
    <d v="2021-10-11T00:00:00"/>
    <n v="959425"/>
    <x v="2"/>
    <s v="B4"/>
    <x v="0"/>
    <s v="Source Verified"/>
    <n v="30000"/>
    <n v="7.5600000000000001E-2"/>
    <n v="201.74"/>
    <n v="0.1149"/>
    <n v="12000"/>
    <n v="13"/>
    <n v="9268"/>
  </r>
  <r>
    <n v="687206"/>
    <x v="1"/>
    <x v="0"/>
    <x v="4"/>
    <s v="Inner Circle Search"/>
    <x v="2"/>
    <x v="0"/>
    <x v="42"/>
    <d v="2021-03-16T00:00:00"/>
    <d v="2021-03-16T00:00:00"/>
    <x v="1"/>
    <x v="1"/>
    <d v="2021-04-16T00:00:00"/>
    <n v="877174"/>
    <x v="2"/>
    <s v="B4"/>
    <x v="0"/>
    <s v="Source Verified"/>
    <n v="52000"/>
    <n v="0.17949999999999999"/>
    <n v="259.36"/>
    <n v="0.1074"/>
    <n v="12000"/>
    <n v="26"/>
    <n v="15561"/>
  </r>
  <r>
    <n v="605227"/>
    <x v="5"/>
    <x v="0"/>
    <x v="4"/>
    <s v="Sun Coast Police Benevolent Association"/>
    <x v="2"/>
    <x v="0"/>
    <x v="50"/>
    <d v="2021-11-15T00:00:00"/>
    <d v="2021-11-15T00:00:00"/>
    <x v="1"/>
    <x v="1"/>
    <d v="2021-12-15T00:00:00"/>
    <n v="772595"/>
    <x v="2"/>
    <s v="B5"/>
    <x v="0"/>
    <s v="Source Verified"/>
    <n v="37752"/>
    <n v="1.72E-2"/>
    <n v="107.13"/>
    <n v="0.1036"/>
    <n v="5000"/>
    <n v="6"/>
    <n v="6427"/>
  </r>
  <r>
    <n v="548583"/>
    <x v="1"/>
    <x v="0"/>
    <x v="4"/>
    <s v="McCarthy Companies"/>
    <x v="2"/>
    <x v="0"/>
    <x v="43"/>
    <d v="2021-01-15T00:00:00"/>
    <d v="2021-02-15T00:00:00"/>
    <x v="1"/>
    <x v="1"/>
    <d v="2021-03-15T00:00:00"/>
    <n v="707233"/>
    <x v="2"/>
    <s v="B5"/>
    <x v="0"/>
    <s v="Source Verified"/>
    <n v="72000"/>
    <n v="0.1192"/>
    <n v="283.83"/>
    <n v="0.1186"/>
    <n v="17000"/>
    <n v="49"/>
    <n v="16921"/>
  </r>
  <r>
    <n v="885701"/>
    <x v="1"/>
    <x v="0"/>
    <x v="2"/>
    <s v="PEPSI"/>
    <x v="2"/>
    <x v="0"/>
    <x v="10"/>
    <d v="2021-08-15T00:00:00"/>
    <d v="2021-08-14T00:00:00"/>
    <x v="1"/>
    <x v="1"/>
    <d v="2021-09-14T00:00:00"/>
    <n v="1092540"/>
    <x v="2"/>
    <s v="B4"/>
    <x v="0"/>
    <s v="Source Verified"/>
    <n v="84012"/>
    <n v="0.1923"/>
    <n v="769.57"/>
    <n v="0.1149"/>
    <n v="35000"/>
    <n v="37"/>
    <n v="43804"/>
  </r>
  <r>
    <n v="668100"/>
    <x v="1"/>
    <x v="0"/>
    <x v="2"/>
    <s v="CCLC"/>
    <x v="2"/>
    <x v="0"/>
    <x v="0"/>
    <d v="2021-07-15T00:00:00"/>
    <d v="2021-07-15T00:00:00"/>
    <x v="1"/>
    <x v="1"/>
    <d v="2021-08-15T00:00:00"/>
    <n v="854157"/>
    <x v="2"/>
    <s v="B5"/>
    <x v="0"/>
    <s v="Source Verified"/>
    <n v="42996"/>
    <n v="0.15659999999999999"/>
    <n v="283.37"/>
    <n v="0.1111"/>
    <n v="13000"/>
    <n v="11"/>
    <n v="16848"/>
  </r>
  <r>
    <n v="554912"/>
    <x v="20"/>
    <x v="0"/>
    <x v="2"/>
    <s v="Arizona State University"/>
    <x v="2"/>
    <x v="0"/>
    <x v="47"/>
    <d v="2021-10-13T00:00:00"/>
    <d v="2021-10-13T00:00:00"/>
    <x v="1"/>
    <x v="1"/>
    <d v="2021-11-13T00:00:00"/>
    <n v="714718"/>
    <x v="2"/>
    <s v="B5"/>
    <x v="0"/>
    <s v="Source Verified"/>
    <n v="60000"/>
    <n v="0.1434"/>
    <n v="376.96"/>
    <n v="0.1186"/>
    <n v="17000"/>
    <n v="17"/>
    <n v="21746"/>
  </r>
  <r>
    <n v="812737"/>
    <x v="1"/>
    <x v="0"/>
    <x v="2"/>
    <s v="University of California Berkeley"/>
    <x v="2"/>
    <x v="0"/>
    <x v="44"/>
    <d v="2021-05-16T00:00:00"/>
    <d v="2021-12-12T00:00:00"/>
    <x v="1"/>
    <x v="1"/>
    <d v="2022-01-12T00:00:00"/>
    <n v="1019919"/>
    <x v="2"/>
    <s v="B5"/>
    <x v="0"/>
    <s v="Source Verified"/>
    <n v="50000"/>
    <n v="6.7900000000000002E-2"/>
    <n v="229.63"/>
    <n v="0.11990000000000001"/>
    <n v="12000"/>
    <n v="17"/>
    <n v="11755"/>
  </r>
  <r>
    <n v="1034295"/>
    <x v="1"/>
    <x v="0"/>
    <x v="5"/>
    <s v="Fulbright &amp; Jaworski"/>
    <x v="2"/>
    <x v="0"/>
    <x v="12"/>
    <d v="2021-01-16T00:00:00"/>
    <d v="2021-05-14T00:00:00"/>
    <x v="1"/>
    <x v="1"/>
    <d v="2021-06-14T00:00:00"/>
    <n v="1263890"/>
    <x v="2"/>
    <s v="B2"/>
    <x v="0"/>
    <s v="Source Verified"/>
    <n v="64936"/>
    <n v="8.9099999999999999E-2"/>
    <n v="603.91999999999996"/>
    <n v="0.1065"/>
    <n v="28000"/>
    <n v="22"/>
    <n v="33817"/>
  </r>
  <r>
    <n v="582530"/>
    <x v="10"/>
    <x v="0"/>
    <x v="5"/>
    <s v="Menard Inc"/>
    <x v="2"/>
    <x v="0"/>
    <x v="54"/>
    <d v="2021-09-15T00:00:00"/>
    <d v="2021-10-15T00:00:00"/>
    <x v="1"/>
    <x v="1"/>
    <d v="2021-11-15T00:00:00"/>
    <n v="748628"/>
    <x v="2"/>
    <s v="B3"/>
    <x v="0"/>
    <s v="Source Verified"/>
    <n v="62000"/>
    <n v="0.17069999999999999"/>
    <n v="261.63"/>
    <n v="0.11119999999999999"/>
    <n v="12000"/>
    <n v="11"/>
    <n v="15698"/>
  </r>
  <r>
    <n v="984640"/>
    <x v="8"/>
    <x v="0"/>
    <x v="5"/>
    <s v="Mahoney Alarms"/>
    <x v="2"/>
    <x v="0"/>
    <x v="13"/>
    <d v="2021-05-16T00:00:00"/>
    <d v="2021-10-15T00:00:00"/>
    <x v="1"/>
    <x v="1"/>
    <d v="2021-11-15T00:00:00"/>
    <n v="1207877"/>
    <x v="2"/>
    <s v="B3"/>
    <x v="0"/>
    <s v="Source Verified"/>
    <n v="39000"/>
    <n v="0.23019999999999999"/>
    <n v="353.58"/>
    <n v="0.1171"/>
    <n v="16000"/>
    <n v="15"/>
    <n v="20959"/>
  </r>
  <r>
    <n v="705912"/>
    <x v="3"/>
    <x v="0"/>
    <x v="5"/>
    <s v="Illinois Tech"/>
    <x v="2"/>
    <x v="0"/>
    <x v="42"/>
    <d v="2021-12-15T00:00:00"/>
    <d v="2021-12-15T00:00:00"/>
    <x v="1"/>
    <x v="1"/>
    <d v="2022-01-15T00:00:00"/>
    <n v="898031"/>
    <x v="2"/>
    <s v="B3"/>
    <x v="0"/>
    <s v="Source Verified"/>
    <n v="50000"/>
    <n v="6.8599999999999994E-2"/>
    <n v="214.3"/>
    <n v="0.1037"/>
    <n v="10000"/>
    <n v="22"/>
    <n v="12842"/>
  </r>
  <r>
    <n v="972992"/>
    <x v="26"/>
    <x v="0"/>
    <x v="5"/>
    <s v="Moberly Correctional Center"/>
    <x v="2"/>
    <x v="0"/>
    <x v="13"/>
    <d v="2021-03-16T00:00:00"/>
    <d v="2021-03-16T00:00:00"/>
    <x v="1"/>
    <x v="1"/>
    <d v="2021-04-16T00:00:00"/>
    <n v="1194965"/>
    <x v="2"/>
    <s v="B3"/>
    <x v="0"/>
    <s v="Source Verified"/>
    <n v="28764"/>
    <n v="0.1623"/>
    <n v="277.33999999999997"/>
    <n v="0.1171"/>
    <n v="12550"/>
    <n v="20"/>
    <n v="16567"/>
  </r>
  <r>
    <n v="537907"/>
    <x v="1"/>
    <x v="0"/>
    <x v="5"/>
    <s v="San Diego Association of Governments"/>
    <x v="2"/>
    <x v="0"/>
    <x v="43"/>
    <d v="2021-05-16T00:00:00"/>
    <d v="2021-05-15T00:00:00"/>
    <x v="1"/>
    <x v="1"/>
    <d v="2021-06-15T00:00:00"/>
    <n v="694778"/>
    <x v="2"/>
    <s v="B4"/>
    <x v="0"/>
    <s v="Source Verified"/>
    <n v="43264"/>
    <n v="0.1842"/>
    <n v="395.78"/>
    <n v="0.1149"/>
    <n v="18000"/>
    <n v="13"/>
    <n v="23737"/>
  </r>
  <r>
    <n v="1013375"/>
    <x v="19"/>
    <x v="0"/>
    <x v="5"/>
    <s v="Ohio National Financial Services"/>
    <x v="2"/>
    <x v="0"/>
    <x v="22"/>
    <d v="2021-05-16T00:00:00"/>
    <d v="2021-07-15T00:00:00"/>
    <x v="1"/>
    <x v="1"/>
    <d v="2021-08-15T00:00:00"/>
    <n v="1240749"/>
    <x v="2"/>
    <s v="B4"/>
    <x v="0"/>
    <s v="Source Verified"/>
    <n v="33000"/>
    <n v="0.192"/>
    <n v="269.49"/>
    <n v="0.1242"/>
    <n v="12000"/>
    <n v="20"/>
    <n v="15827"/>
  </r>
  <r>
    <n v="552080"/>
    <x v="12"/>
    <x v="0"/>
    <x v="5"/>
    <s v="Young Living Essential Oils"/>
    <x v="2"/>
    <x v="0"/>
    <x v="43"/>
    <d v="2021-12-14T00:00:00"/>
    <d v="2021-12-14T00:00:00"/>
    <x v="1"/>
    <x v="1"/>
    <d v="2022-01-14T00:00:00"/>
    <n v="711420"/>
    <x v="2"/>
    <s v="B4"/>
    <x v="0"/>
    <s v="Source Verified"/>
    <n v="42000"/>
    <n v="0.18540000000000001"/>
    <n v="285.83999999999997"/>
    <n v="0.1149"/>
    <n v="13000"/>
    <n v="29"/>
    <n v="17022"/>
  </r>
  <r>
    <n v="656013"/>
    <x v="25"/>
    <x v="0"/>
    <x v="5"/>
    <s v="Best Buy"/>
    <x v="2"/>
    <x v="0"/>
    <x v="21"/>
    <d v="2021-03-14T00:00:00"/>
    <d v="2021-08-13T00:00:00"/>
    <x v="1"/>
    <x v="1"/>
    <d v="2021-09-13T00:00:00"/>
    <n v="839036"/>
    <x v="2"/>
    <s v="B4"/>
    <x v="0"/>
    <s v="Source Verified"/>
    <n v="42000"/>
    <n v="0.17630000000000001"/>
    <n v="259.36"/>
    <n v="0.1074"/>
    <n v="12000"/>
    <n v="16"/>
    <n v="14579"/>
  </r>
  <r>
    <n v="837148"/>
    <x v="25"/>
    <x v="0"/>
    <x v="5"/>
    <s v="CMCI"/>
    <x v="2"/>
    <x v="0"/>
    <x v="11"/>
    <d v="2021-12-15T00:00:00"/>
    <d v="2021-04-13T00:00:00"/>
    <x v="1"/>
    <x v="1"/>
    <d v="2021-05-13T00:00:00"/>
    <n v="1047261"/>
    <x v="2"/>
    <s v="B5"/>
    <x v="0"/>
    <s v="Source Verified"/>
    <n v="79000"/>
    <n v="0.2069"/>
    <n v="567.11"/>
    <n v="0.11990000000000001"/>
    <n v="25500"/>
    <n v="23"/>
    <n v="29967"/>
  </r>
  <r>
    <n v="761158"/>
    <x v="1"/>
    <x v="0"/>
    <x v="7"/>
    <s v="rocky media"/>
    <x v="2"/>
    <x v="0"/>
    <x v="6"/>
    <d v="2021-11-13T00:00:00"/>
    <d v="2021-12-13T00:00:00"/>
    <x v="1"/>
    <x v="1"/>
    <d v="2022-01-13T00:00:00"/>
    <n v="961557"/>
    <x v="2"/>
    <s v="B2"/>
    <x v="0"/>
    <s v="Source Verified"/>
    <n v="114996"/>
    <n v="6.9000000000000006E-2"/>
    <n v="224.01"/>
    <n v="0.10589999999999999"/>
    <n v="10400"/>
    <n v="13"/>
    <n v="11980"/>
  </r>
  <r>
    <n v="984921"/>
    <x v="19"/>
    <x v="0"/>
    <x v="7"/>
    <s v="JPMorgan Chase"/>
    <x v="2"/>
    <x v="0"/>
    <x v="13"/>
    <d v="2021-03-16T00:00:00"/>
    <d v="2021-03-16T00:00:00"/>
    <x v="1"/>
    <x v="1"/>
    <d v="2021-04-16T00:00:00"/>
    <n v="1208774"/>
    <x v="2"/>
    <s v="B3"/>
    <x v="0"/>
    <s v="Source Verified"/>
    <n v="35496"/>
    <n v="0.1477"/>
    <n v="375.67"/>
    <n v="0.1171"/>
    <n v="17000"/>
    <n v="18"/>
    <n v="22444"/>
  </r>
  <r>
    <n v="636114"/>
    <x v="4"/>
    <x v="0"/>
    <x v="7"/>
    <s v="Wayne County"/>
    <x v="2"/>
    <x v="0"/>
    <x v="21"/>
    <d v="2021-05-16T00:00:00"/>
    <d v="2021-06-11T00:00:00"/>
    <x v="1"/>
    <x v="1"/>
    <d v="2021-07-11T00:00:00"/>
    <n v="814895"/>
    <x v="2"/>
    <s v="B3"/>
    <x v="0"/>
    <s v="Source Verified"/>
    <n v="29000"/>
    <n v="0.22009999999999999"/>
    <n v="147.87"/>
    <n v="0.1037"/>
    <n v="6900"/>
    <n v="44"/>
    <n v="7134"/>
  </r>
  <r>
    <n v="712355"/>
    <x v="18"/>
    <x v="0"/>
    <x v="7"/>
    <s v="Ironbound Intermodal Industries"/>
    <x v="2"/>
    <x v="0"/>
    <x v="29"/>
    <d v="2021-04-16T00:00:00"/>
    <d v="2021-04-16T00:00:00"/>
    <x v="1"/>
    <x v="1"/>
    <d v="2021-05-16T00:00:00"/>
    <n v="905439"/>
    <x v="2"/>
    <s v="B4"/>
    <x v="0"/>
    <s v="Source Verified"/>
    <n v="40000"/>
    <n v="0.13980000000000001"/>
    <n v="172.91"/>
    <n v="0.1074"/>
    <n v="8000"/>
    <n v="13"/>
    <n v="10374"/>
  </r>
  <r>
    <n v="586116"/>
    <x v="1"/>
    <x v="0"/>
    <x v="7"/>
    <s v="Univ. of California"/>
    <x v="2"/>
    <x v="0"/>
    <x v="54"/>
    <d v="2021-01-13T00:00:00"/>
    <d v="2021-02-12T00:00:00"/>
    <x v="1"/>
    <x v="1"/>
    <d v="2021-03-12T00:00:00"/>
    <n v="753009"/>
    <x v="2"/>
    <s v="B4"/>
    <x v="0"/>
    <s v="Source Verified"/>
    <n v="35328"/>
    <n v="0.1678"/>
    <n v="158.32"/>
    <n v="0.1149"/>
    <n v="7200"/>
    <n v="22"/>
    <n v="8196"/>
  </r>
  <r>
    <n v="672769"/>
    <x v="8"/>
    <x v="0"/>
    <x v="9"/>
    <s v="Millennium Technology Value Partners"/>
    <x v="2"/>
    <x v="0"/>
    <x v="0"/>
    <d v="2021-07-13T00:00:00"/>
    <d v="2021-07-13T00:00:00"/>
    <x v="1"/>
    <x v="1"/>
    <d v="2021-08-13T00:00:00"/>
    <n v="859986"/>
    <x v="2"/>
    <s v="B4"/>
    <x v="0"/>
    <s v="Source Verified"/>
    <n v="70000"/>
    <n v="3.5999999999999997E-2"/>
    <n v="302.58999999999997"/>
    <n v="0.1074"/>
    <n v="14000"/>
    <n v="19"/>
    <n v="16689"/>
  </r>
  <r>
    <n v="714441"/>
    <x v="16"/>
    <x v="0"/>
    <x v="9"/>
    <s v="JOHN Hancock Signature Services"/>
    <x v="2"/>
    <x v="0"/>
    <x v="29"/>
    <d v="2021-08-14T00:00:00"/>
    <d v="2021-08-14T00:00:00"/>
    <x v="1"/>
    <x v="1"/>
    <d v="2021-09-14T00:00:00"/>
    <n v="907851"/>
    <x v="2"/>
    <s v="B5"/>
    <x v="0"/>
    <s v="Source Verified"/>
    <n v="45000"/>
    <n v="0.21970000000000001"/>
    <n v="348.76"/>
    <n v="0.1111"/>
    <n v="16000"/>
    <n v="19"/>
    <n v="20291"/>
  </r>
  <r>
    <n v="677683"/>
    <x v="21"/>
    <x v="0"/>
    <x v="9"/>
    <s v="West Haven Board of Education"/>
    <x v="2"/>
    <x v="0"/>
    <x v="42"/>
    <d v="2021-04-16T00:00:00"/>
    <d v="2021-04-16T00:00:00"/>
    <x v="1"/>
    <x v="1"/>
    <d v="2021-05-16T00:00:00"/>
    <n v="865822"/>
    <x v="2"/>
    <s v="B5"/>
    <x v="0"/>
    <s v="Source Verified"/>
    <n v="69996"/>
    <n v="0.12809999999999999"/>
    <n v="326.95999999999998"/>
    <n v="0.1111"/>
    <n v="15000"/>
    <n v="18"/>
    <n v="19635"/>
  </r>
  <r>
    <n v="643359"/>
    <x v="5"/>
    <x v="0"/>
    <x v="10"/>
    <s v="LARGO MEDICAL CENTER--INDIAN ROCKS CAMPUS"/>
    <x v="2"/>
    <x v="0"/>
    <x v="21"/>
    <d v="2021-05-16T00:00:00"/>
    <d v="2021-08-11T00:00:00"/>
    <x v="1"/>
    <x v="1"/>
    <d v="2021-09-11T00:00:00"/>
    <n v="823365"/>
    <x v="2"/>
    <s v="B5"/>
    <x v="0"/>
    <s v="Source Verified"/>
    <n v="54996"/>
    <n v="0.24979999999999999"/>
    <n v="389.93"/>
    <n v="0.1036"/>
    <n v="18200"/>
    <n v="25"/>
    <n v="19257"/>
  </r>
  <r>
    <n v="1003345"/>
    <x v="1"/>
    <x v="0"/>
    <x v="1"/>
    <s v="Pomona Valley Hospital"/>
    <x v="2"/>
    <x v="0"/>
    <x v="22"/>
    <d v="2021-02-16T00:00:00"/>
    <d v="2021-01-16T00:00:00"/>
    <x v="1"/>
    <x v="1"/>
    <d v="2021-02-16T00:00:00"/>
    <n v="1229925"/>
    <x v="2"/>
    <s v="B1"/>
    <x v="0"/>
    <s v="Source Verified"/>
    <n v="36000"/>
    <n v="0.23269999999999999"/>
    <n v="424.06"/>
    <n v="9.9099999999999994E-2"/>
    <n v="20000"/>
    <n v="19"/>
    <n v="25285"/>
  </r>
  <r>
    <n v="733788"/>
    <x v="19"/>
    <x v="0"/>
    <x v="1"/>
    <s v="Huntington National Bank"/>
    <x v="2"/>
    <x v="0"/>
    <x v="29"/>
    <d v="2021-05-16T00:00:00"/>
    <d v="2021-05-16T00:00:00"/>
    <x v="1"/>
    <x v="1"/>
    <d v="2021-06-16T00:00:00"/>
    <n v="930194"/>
    <x v="2"/>
    <s v="B3"/>
    <x v="0"/>
    <s v="Source Verified"/>
    <n v="52000"/>
    <n v="0.1195"/>
    <n v="300.02"/>
    <n v="0.1037"/>
    <n v="14000"/>
    <n v="9"/>
    <n v="18001"/>
  </r>
  <r>
    <n v="863355"/>
    <x v="1"/>
    <x v="0"/>
    <x v="0"/>
    <s v="Birthright Israel Foundation"/>
    <x v="2"/>
    <x v="0"/>
    <x v="10"/>
    <d v="2021-10-14T00:00:00"/>
    <d v="2021-10-14T00:00:00"/>
    <x v="1"/>
    <x v="1"/>
    <d v="2021-11-14T00:00:00"/>
    <n v="1076482"/>
    <x v="2"/>
    <s v="B2"/>
    <x v="0"/>
    <s v="Source Verified"/>
    <n v="43200"/>
    <n v="0.12939999999999999"/>
    <n v="240.7"/>
    <n v="0.10589999999999999"/>
    <n v="17600"/>
    <n v="16"/>
    <n v="13896"/>
  </r>
  <r>
    <n v="863609"/>
    <x v="25"/>
    <x v="0"/>
    <x v="0"/>
    <s v="Elephant Insurance"/>
    <x v="2"/>
    <x v="0"/>
    <x v="10"/>
    <d v="2021-08-12T00:00:00"/>
    <d v="2021-08-12T00:00:00"/>
    <x v="1"/>
    <x v="1"/>
    <d v="2021-09-12T00:00:00"/>
    <n v="1076742"/>
    <x v="2"/>
    <s v="B2"/>
    <x v="0"/>
    <s v="Source Verified"/>
    <n v="52008"/>
    <n v="4.4999999999999998E-2"/>
    <n v="331.7"/>
    <n v="0.10589999999999999"/>
    <n v="20000"/>
    <n v="25"/>
    <n v="16797"/>
  </r>
  <r>
    <n v="680155"/>
    <x v="1"/>
    <x v="0"/>
    <x v="0"/>
    <s v="St Vincent de Paul Society of San Franci"/>
    <x v="2"/>
    <x v="0"/>
    <x v="0"/>
    <d v="2021-03-16T00:00:00"/>
    <d v="2021-03-16T00:00:00"/>
    <x v="1"/>
    <x v="1"/>
    <d v="2021-04-16T00:00:00"/>
    <n v="868859"/>
    <x v="2"/>
    <s v="B3"/>
    <x v="0"/>
    <s v="Source Verified"/>
    <n v="60000"/>
    <n v="0.18840000000000001"/>
    <n v="257.16000000000003"/>
    <n v="0.1037"/>
    <n v="12000"/>
    <n v="20"/>
    <n v="15429"/>
  </r>
  <r>
    <n v="687618"/>
    <x v="32"/>
    <x v="0"/>
    <x v="0"/>
    <s v="Ecolab / Kay Chemical"/>
    <x v="2"/>
    <x v="0"/>
    <x v="42"/>
    <d v="2021-12-14T00:00:00"/>
    <d v="2021-11-12T00:00:00"/>
    <x v="1"/>
    <x v="1"/>
    <d v="2021-12-12T00:00:00"/>
    <n v="877641"/>
    <x v="2"/>
    <s v="B3"/>
    <x v="0"/>
    <s v="Source Verified"/>
    <n v="38500"/>
    <n v="0.1265"/>
    <n v="273.23"/>
    <n v="0.1037"/>
    <n v="12750"/>
    <n v="19"/>
    <n v="14672"/>
  </r>
  <r>
    <n v="668165"/>
    <x v="8"/>
    <x v="0"/>
    <x v="0"/>
    <s v="Brooklyn Sports Club"/>
    <x v="2"/>
    <x v="0"/>
    <x v="0"/>
    <d v="2021-02-16T00:00:00"/>
    <d v="2021-02-16T00:00:00"/>
    <x v="1"/>
    <x v="1"/>
    <d v="2021-03-16T00:00:00"/>
    <n v="854259"/>
    <x v="2"/>
    <s v="B5"/>
    <x v="0"/>
    <s v="Source Verified"/>
    <n v="105000"/>
    <n v="0.12130000000000001"/>
    <n v="196.18"/>
    <n v="0.1111"/>
    <n v="9000"/>
    <n v="17"/>
    <n v="11770"/>
  </r>
  <r>
    <n v="564851"/>
    <x v="1"/>
    <x v="0"/>
    <x v="0"/>
    <s v="Winn Law Group"/>
    <x v="2"/>
    <x v="0"/>
    <x v="47"/>
    <d v="2021-03-13T00:00:00"/>
    <d v="2021-03-13T00:00:00"/>
    <x v="1"/>
    <x v="1"/>
    <d v="2021-04-13T00:00:00"/>
    <n v="726745"/>
    <x v="2"/>
    <s v="B5"/>
    <x v="0"/>
    <s v="Source Verified"/>
    <n v="72000"/>
    <n v="0.24399999999999999"/>
    <n v="332.61"/>
    <n v="0.1186"/>
    <n v="15000"/>
    <n v="30"/>
    <n v="18498"/>
  </r>
  <r>
    <n v="604459"/>
    <x v="1"/>
    <x v="0"/>
    <x v="6"/>
    <s v="Valor Security Services"/>
    <x v="2"/>
    <x v="0"/>
    <x v="50"/>
    <d v="2021-01-15T00:00:00"/>
    <d v="2021-06-13T00:00:00"/>
    <x v="1"/>
    <x v="1"/>
    <d v="2021-07-13T00:00:00"/>
    <n v="775480"/>
    <x v="2"/>
    <s v="B4"/>
    <x v="0"/>
    <s v="Source Verified"/>
    <n v="10800"/>
    <n v="8.4400000000000003E-2"/>
    <n v="89.22"/>
    <n v="9.9900000000000003E-2"/>
    <n v="4200"/>
    <n v="12"/>
    <n v="5039"/>
  </r>
  <r>
    <n v="531337"/>
    <x v="5"/>
    <x v="0"/>
    <x v="6"/>
    <s v="Lake Mary Preparatory School"/>
    <x v="2"/>
    <x v="0"/>
    <x v="41"/>
    <d v="2021-06-14T00:00:00"/>
    <d v="2021-04-12T00:00:00"/>
    <x v="1"/>
    <x v="1"/>
    <d v="2021-05-12T00:00:00"/>
    <n v="686947"/>
    <x v="2"/>
    <s v="B4"/>
    <x v="0"/>
    <s v="Source Verified"/>
    <n v="42000"/>
    <n v="0.2306"/>
    <n v="320.76"/>
    <n v="9.9900000000000003E-2"/>
    <n v="17000"/>
    <n v="22"/>
    <n v="16909"/>
  </r>
  <r>
    <n v="568138"/>
    <x v="1"/>
    <x v="0"/>
    <x v="3"/>
    <s v="Kyocera Industrial Ceramics Corp"/>
    <x v="2"/>
    <x v="0"/>
    <x v="47"/>
    <d v="2021-09-15T00:00:00"/>
    <d v="2021-09-15T00:00:00"/>
    <x v="1"/>
    <x v="1"/>
    <d v="2021-10-15T00:00:00"/>
    <n v="730898"/>
    <x v="2"/>
    <s v="B4"/>
    <x v="0"/>
    <s v="Source Verified"/>
    <n v="61000"/>
    <n v="0.11210000000000001"/>
    <n v="329.82"/>
    <n v="0.1149"/>
    <n v="15000"/>
    <n v="16"/>
    <n v="19789"/>
  </r>
  <r>
    <n v="712476"/>
    <x v="19"/>
    <x v="0"/>
    <x v="3"/>
    <s v="Jefferson County Engineer's Office"/>
    <x v="2"/>
    <x v="0"/>
    <x v="42"/>
    <d v="2021-04-16T00:00:00"/>
    <d v="2021-04-16T00:00:00"/>
    <x v="1"/>
    <x v="1"/>
    <d v="2021-05-16T00:00:00"/>
    <n v="905581"/>
    <x v="2"/>
    <s v="B4"/>
    <x v="0"/>
    <s v="Source Verified"/>
    <n v="102000"/>
    <n v="9.74E-2"/>
    <n v="518.72"/>
    <n v="0.1074"/>
    <n v="24000"/>
    <n v="41"/>
    <n v="31123"/>
  </r>
  <r>
    <n v="595265"/>
    <x v="30"/>
    <x v="0"/>
    <x v="8"/>
    <s v="DeSoto School, Inc."/>
    <x v="2"/>
    <x v="0"/>
    <x v="50"/>
    <d v="2021-05-16T00:00:00"/>
    <d v="2021-11-12T00:00:00"/>
    <x v="1"/>
    <x v="1"/>
    <d v="2021-12-12T00:00:00"/>
    <n v="764284"/>
    <x v="2"/>
    <s v="B1"/>
    <x v="0"/>
    <s v="Source Verified"/>
    <n v="28000"/>
    <n v="0.19800000000000001"/>
    <n v="171.48"/>
    <n v="0.1038"/>
    <n v="8000"/>
    <n v="26"/>
    <n v="9400"/>
  </r>
  <r>
    <n v="651575"/>
    <x v="3"/>
    <x v="0"/>
    <x v="8"/>
    <s v="Loyola University"/>
    <x v="2"/>
    <x v="0"/>
    <x v="21"/>
    <d v="2021-04-15T00:00:00"/>
    <d v="2021-03-15T00:00:00"/>
    <x v="1"/>
    <x v="1"/>
    <d v="2021-04-15T00:00:00"/>
    <n v="833467"/>
    <x v="2"/>
    <s v="B5"/>
    <x v="0"/>
    <s v="Source Verified"/>
    <n v="65000"/>
    <n v="0.1239"/>
    <n v="261.57"/>
    <n v="0.1111"/>
    <n v="12000"/>
    <n v="25"/>
    <n v="15577"/>
  </r>
  <r>
    <n v="998470"/>
    <x v="5"/>
    <x v="0"/>
    <x v="8"/>
    <s v="Equity One, Inc"/>
    <x v="2"/>
    <x v="0"/>
    <x v="22"/>
    <d v="2021-01-16T00:00:00"/>
    <d v="2021-01-16T00:00:00"/>
    <x v="1"/>
    <x v="1"/>
    <d v="2021-02-16T00:00:00"/>
    <n v="1223624"/>
    <x v="2"/>
    <s v="B5"/>
    <x v="0"/>
    <s v="Source Verified"/>
    <n v="185000"/>
    <n v="0.13320000000000001"/>
    <n v="790.82"/>
    <n v="0.12690000000000001"/>
    <n v="35000"/>
    <n v="24"/>
    <n v="44629"/>
  </r>
  <r>
    <n v="580903"/>
    <x v="1"/>
    <x v="0"/>
    <x v="4"/>
    <s v="Wells Fargo Bank N.A"/>
    <x v="2"/>
    <x v="0"/>
    <x v="54"/>
    <d v="2021-05-16T00:00:00"/>
    <d v="2021-09-11T00:00:00"/>
    <x v="1"/>
    <x v="1"/>
    <d v="2021-10-11T00:00:00"/>
    <n v="746699"/>
    <x v="2"/>
    <s v="B2"/>
    <x v="0"/>
    <s v="Source Verified"/>
    <n v="45000"/>
    <n v="0.1011"/>
    <n v="259.42"/>
    <n v="0.1075"/>
    <n v="12000"/>
    <n v="12"/>
    <n v="13107"/>
  </r>
  <r>
    <n v="875961"/>
    <x v="1"/>
    <x v="0"/>
    <x v="2"/>
    <s v="Los Angeles Dodgers"/>
    <x v="2"/>
    <x v="0"/>
    <x v="10"/>
    <d v="2021-05-16T00:00:00"/>
    <d v="2021-02-16T00:00:00"/>
    <x v="1"/>
    <x v="1"/>
    <d v="2021-03-16T00:00:00"/>
    <n v="1090548"/>
    <x v="2"/>
    <s v="B3"/>
    <x v="0"/>
    <s v="Source Verified"/>
    <n v="72000"/>
    <n v="0.13270000000000001"/>
    <n v="130.43"/>
    <n v="0.1099"/>
    <n v="6000"/>
    <n v="17"/>
    <n v="7768"/>
  </r>
  <r>
    <n v="606796"/>
    <x v="1"/>
    <x v="0"/>
    <x v="5"/>
    <s v="Becoming Independent"/>
    <x v="2"/>
    <x v="0"/>
    <x v="49"/>
    <d v="2021-05-16T00:00:00"/>
    <d v="2021-12-10T00:00:00"/>
    <x v="1"/>
    <x v="1"/>
    <d v="2022-01-10T00:00:00"/>
    <n v="778433"/>
    <x v="2"/>
    <s v="B1"/>
    <x v="0"/>
    <s v="Source Verified"/>
    <n v="40000"/>
    <n v="0.2079"/>
    <n v="196.14"/>
    <n v="8.8800000000000004E-2"/>
    <n v="15000"/>
    <n v="29"/>
    <n v="9546"/>
  </r>
  <r>
    <n v="1018508"/>
    <x v="0"/>
    <x v="0"/>
    <x v="5"/>
    <s v="the shopping center group"/>
    <x v="2"/>
    <x v="0"/>
    <x v="22"/>
    <d v="2021-05-16T00:00:00"/>
    <d v="2021-05-14T00:00:00"/>
    <x v="1"/>
    <x v="1"/>
    <d v="2021-06-14T00:00:00"/>
    <n v="1246957"/>
    <x v="2"/>
    <s v="B4"/>
    <x v="0"/>
    <s v="Source Verified"/>
    <n v="41000"/>
    <n v="0.12970000000000001"/>
    <n v="336.86"/>
    <n v="0.1242"/>
    <n v="15000"/>
    <n v="24"/>
    <n v="18755"/>
  </r>
  <r>
    <n v="609097"/>
    <x v="13"/>
    <x v="0"/>
    <x v="7"/>
    <s v="US Bank"/>
    <x v="2"/>
    <x v="0"/>
    <x v="49"/>
    <d v="2021-05-15T00:00:00"/>
    <d v="2021-02-15T00:00:00"/>
    <x v="1"/>
    <x v="1"/>
    <d v="2021-03-15T00:00:00"/>
    <n v="781292"/>
    <x v="2"/>
    <s v="B3"/>
    <x v="0"/>
    <s v="Source Verified"/>
    <n v="55000"/>
    <n v="7.7899999999999997E-2"/>
    <n v="299.58999999999997"/>
    <n v="9.6199999999999994E-2"/>
    <n v="20000"/>
    <n v="27"/>
    <n v="17872"/>
  </r>
  <r>
    <n v="1033717"/>
    <x v="1"/>
    <x v="0"/>
    <x v="9"/>
    <s v="Allied Waste Services #922"/>
    <x v="2"/>
    <x v="0"/>
    <x v="12"/>
    <d v="2021-05-16T00:00:00"/>
    <d v="2021-08-14T00:00:00"/>
    <x v="1"/>
    <x v="1"/>
    <d v="2021-09-14T00:00:00"/>
    <n v="1263293"/>
    <x v="2"/>
    <s v="B5"/>
    <x v="0"/>
    <s v="Source Verified"/>
    <n v="65918"/>
    <n v="0.15529999999999999"/>
    <n v="451.9"/>
    <n v="0.12690000000000001"/>
    <n v="20000"/>
    <n v="21"/>
    <n v="25363"/>
  </r>
  <r>
    <n v="709979"/>
    <x v="19"/>
    <x v="0"/>
    <x v="1"/>
    <s v="JPM Chase"/>
    <x v="2"/>
    <x v="0"/>
    <x v="42"/>
    <d v="2021-05-16T00:00:00"/>
    <d v="2021-09-14T00:00:00"/>
    <x v="1"/>
    <x v="1"/>
    <d v="2021-10-14T00:00:00"/>
    <n v="902663"/>
    <x v="2"/>
    <s v="B3"/>
    <x v="0"/>
    <s v="Source Verified"/>
    <n v="40000"/>
    <n v="0.2208"/>
    <n v="214.3"/>
    <n v="0.1037"/>
    <n v="10000"/>
    <n v="21"/>
    <n v="12526"/>
  </r>
  <r>
    <n v="876617"/>
    <x v="41"/>
    <x v="0"/>
    <x v="0"/>
    <s v="United States House of Representatives"/>
    <x v="2"/>
    <x v="0"/>
    <x v="10"/>
    <d v="2021-09-12T00:00:00"/>
    <d v="2021-08-12T00:00:00"/>
    <x v="1"/>
    <x v="1"/>
    <d v="2021-09-12T00:00:00"/>
    <n v="1091242"/>
    <x v="2"/>
    <s v="B3"/>
    <x v="0"/>
    <s v="Source Verified"/>
    <n v="75000"/>
    <n v="9.98E-2"/>
    <n v="320.43"/>
    <n v="0.1171"/>
    <n v="14500"/>
    <n v="17"/>
    <n v="15958"/>
  </r>
  <r>
    <n v="636820"/>
    <x v="23"/>
    <x v="0"/>
    <x v="0"/>
    <s v="2020 Engineering"/>
    <x v="2"/>
    <x v="0"/>
    <x v="41"/>
    <d v="2021-05-16T00:00:00"/>
    <d v="2021-01-15T00:00:00"/>
    <x v="1"/>
    <x v="1"/>
    <d v="2021-02-15T00:00:00"/>
    <n v="815770"/>
    <x v="2"/>
    <s v="B4"/>
    <x v="0"/>
    <s v="Source Verified"/>
    <n v="38400"/>
    <n v="0.15440000000000001"/>
    <n v="308.02"/>
    <n v="9.9900000000000003E-2"/>
    <n v="14500"/>
    <n v="18"/>
    <n v="18315"/>
  </r>
  <r>
    <n v="583745"/>
    <x v="5"/>
    <x v="0"/>
    <x v="0"/>
    <s v="Fifth Third Bank"/>
    <x v="2"/>
    <x v="0"/>
    <x v="54"/>
    <d v="2021-07-15T00:00:00"/>
    <d v="2021-07-15T00:00:00"/>
    <x v="1"/>
    <x v="1"/>
    <d v="2021-08-15T00:00:00"/>
    <n v="750099"/>
    <x v="2"/>
    <s v="B4"/>
    <x v="0"/>
    <s v="Source Verified"/>
    <n v="145000"/>
    <n v="0.1394"/>
    <n v="533.20000000000005"/>
    <n v="0.1149"/>
    <n v="24250"/>
    <n v="25"/>
    <n v="31974"/>
  </r>
  <r>
    <n v="543204"/>
    <x v="16"/>
    <x v="0"/>
    <x v="0"/>
    <s v="First Trade Union Bank"/>
    <x v="2"/>
    <x v="0"/>
    <x v="43"/>
    <d v="2021-04-16T00:00:00"/>
    <d v="2021-07-15T00:00:00"/>
    <x v="1"/>
    <x v="1"/>
    <d v="2021-08-15T00:00:00"/>
    <n v="700858"/>
    <x v="2"/>
    <s v="B4"/>
    <x v="0"/>
    <s v="Source Verified"/>
    <n v="56550"/>
    <n v="0.1976"/>
    <n v="263.86"/>
    <n v="0.1149"/>
    <n v="12000"/>
    <n v="31"/>
    <n v="15831"/>
  </r>
  <r>
    <n v="585532"/>
    <x v="2"/>
    <x v="0"/>
    <x v="6"/>
    <s v="Texas A&amp;M University"/>
    <x v="2"/>
    <x v="0"/>
    <x v="54"/>
    <d v="2021-10-15T00:00:00"/>
    <d v="2021-10-15T00:00:00"/>
    <x v="1"/>
    <x v="1"/>
    <d v="2021-11-15T00:00:00"/>
    <n v="752305"/>
    <x v="2"/>
    <s v="B5"/>
    <x v="0"/>
    <s v="Source Verified"/>
    <n v="96000"/>
    <n v="0.23350000000000001"/>
    <n v="504.46"/>
    <n v="0.1186"/>
    <n v="22750"/>
    <n v="27"/>
    <n v="30267"/>
  </r>
  <r>
    <n v="710255"/>
    <x v="8"/>
    <x v="0"/>
    <x v="3"/>
    <s v="New Surfside Nursing Home"/>
    <x v="2"/>
    <x v="0"/>
    <x v="29"/>
    <d v="2021-03-15T00:00:00"/>
    <d v="2021-03-15T00:00:00"/>
    <x v="1"/>
    <x v="1"/>
    <d v="2021-04-15T00:00:00"/>
    <n v="902989"/>
    <x v="2"/>
    <s v="B3"/>
    <x v="0"/>
    <s v="Source Verified"/>
    <n v="32000"/>
    <n v="0.27639999999999998"/>
    <n v="401.27"/>
    <n v="0.1037"/>
    <n v="18725"/>
    <n v="27"/>
    <n v="23803"/>
  </r>
  <r>
    <n v="773619"/>
    <x v="4"/>
    <x v="0"/>
    <x v="3"/>
    <s v="Marywood University"/>
    <x v="2"/>
    <x v="0"/>
    <x v="6"/>
    <d v="2021-07-15T00:00:00"/>
    <d v="2021-04-15T00:00:00"/>
    <x v="1"/>
    <x v="1"/>
    <d v="2021-05-15T00:00:00"/>
    <n v="975687"/>
    <x v="2"/>
    <s v="B4"/>
    <x v="0"/>
    <s v="Source Verified"/>
    <n v="52000"/>
    <n v="0.20580000000000001"/>
    <n v="316.63"/>
    <n v="0.1149"/>
    <n v="14400"/>
    <n v="31"/>
    <n v="18709"/>
  </r>
  <r>
    <n v="593031"/>
    <x v="38"/>
    <x v="0"/>
    <x v="8"/>
    <s v="Farmers Insurance"/>
    <x v="2"/>
    <x v="0"/>
    <x v="50"/>
    <d v="2021-10-15T00:00:00"/>
    <d v="2021-10-15T00:00:00"/>
    <x v="1"/>
    <x v="1"/>
    <d v="2021-11-15T00:00:00"/>
    <n v="761579"/>
    <x v="2"/>
    <s v="B4"/>
    <x v="0"/>
    <s v="Source Verified"/>
    <n v="31000"/>
    <n v="0.2392"/>
    <n v="219.88"/>
    <n v="0.1149"/>
    <n v="10000"/>
    <n v="19"/>
    <n v="13192"/>
  </r>
  <r>
    <n v="663318"/>
    <x v="8"/>
    <x v="0"/>
    <x v="8"/>
    <s v="Community Action of Greene County, Inc."/>
    <x v="2"/>
    <x v="0"/>
    <x v="0"/>
    <d v="2021-02-16T00:00:00"/>
    <d v="2021-02-16T00:00:00"/>
    <x v="1"/>
    <x v="1"/>
    <d v="2021-03-16T00:00:00"/>
    <n v="848195"/>
    <x v="2"/>
    <s v="B5"/>
    <x v="0"/>
    <s v="Source Verified"/>
    <n v="21840"/>
    <n v="0.23630000000000001"/>
    <n v="163.47999999999999"/>
    <n v="0.1111"/>
    <n v="7500"/>
    <n v="17"/>
    <n v="9809"/>
  </r>
  <r>
    <n v="640333"/>
    <x v="4"/>
    <x v="0"/>
    <x v="4"/>
    <s v="MUHLENBERG COLLEGE"/>
    <x v="2"/>
    <x v="0"/>
    <x v="41"/>
    <d v="2021-05-16T00:00:00"/>
    <d v="2021-01-16T00:00:00"/>
    <x v="1"/>
    <x v="1"/>
    <d v="2021-02-16T00:00:00"/>
    <n v="819701"/>
    <x v="2"/>
    <s v="B2"/>
    <x v="0"/>
    <s v="Source Verified"/>
    <n v="38508"/>
    <n v="7.8200000000000006E-2"/>
    <n v="208.8"/>
    <n v="9.2499999999999999E-2"/>
    <n v="10000"/>
    <n v="18"/>
    <n v="12528"/>
  </r>
  <r>
    <n v="714234"/>
    <x v="11"/>
    <x v="0"/>
    <x v="4"/>
    <s v="Barrick Goldstrike Mines"/>
    <x v="2"/>
    <x v="0"/>
    <x v="29"/>
    <d v="2021-02-16T00:00:00"/>
    <d v="2021-02-16T00:00:00"/>
    <x v="1"/>
    <x v="1"/>
    <d v="2021-03-16T00:00:00"/>
    <n v="907603"/>
    <x v="2"/>
    <s v="B3"/>
    <x v="0"/>
    <s v="Source Verified"/>
    <n v="77000"/>
    <n v="0.216"/>
    <n v="360.02"/>
    <n v="0.1037"/>
    <n v="16800"/>
    <n v="24"/>
    <n v="21592"/>
  </r>
  <r>
    <n v="594030"/>
    <x v="3"/>
    <x v="0"/>
    <x v="5"/>
    <s v="Childrens Memorial hospital"/>
    <x v="2"/>
    <x v="0"/>
    <x v="50"/>
    <d v="2021-10-15T00:00:00"/>
    <d v="2021-10-15T00:00:00"/>
    <x v="1"/>
    <x v="1"/>
    <d v="2021-11-15T00:00:00"/>
    <n v="762832"/>
    <x v="2"/>
    <s v="B4"/>
    <x v="0"/>
    <s v="Source Verified"/>
    <n v="42000"/>
    <n v="0.17799999999999999"/>
    <n v="351.81"/>
    <n v="0.1149"/>
    <n v="16000"/>
    <n v="12"/>
    <n v="21108"/>
  </r>
  <r>
    <n v="620683"/>
    <x v="3"/>
    <x v="0"/>
    <x v="5"/>
    <s v="Alexian Brothers Behavioral Health"/>
    <x v="2"/>
    <x v="0"/>
    <x v="49"/>
    <d v="2021-03-16T00:00:00"/>
    <d v="2021-05-14T00:00:00"/>
    <x v="1"/>
    <x v="1"/>
    <d v="2021-06-14T00:00:00"/>
    <n v="795495"/>
    <x v="2"/>
    <s v="B4"/>
    <x v="0"/>
    <s v="Source Verified"/>
    <n v="40000"/>
    <n v="0.16470000000000001"/>
    <n v="212.43"/>
    <n v="9.9900000000000003E-2"/>
    <n v="10000"/>
    <n v="13"/>
    <n v="12428"/>
  </r>
  <r>
    <n v="749103"/>
    <x v="16"/>
    <x v="0"/>
    <x v="5"/>
    <s v="Hannaford Bros. Supermarket"/>
    <x v="2"/>
    <x v="0"/>
    <x v="25"/>
    <d v="2021-03-16T00:00:00"/>
    <d v="2021-11-15T00:00:00"/>
    <x v="1"/>
    <x v="1"/>
    <d v="2021-12-15T00:00:00"/>
    <n v="948310"/>
    <x v="2"/>
    <s v="B5"/>
    <x v="0"/>
    <s v="Source Verified"/>
    <n v="35000"/>
    <n v="0.14399999999999999"/>
    <n v="266.88"/>
    <n v="0.11990000000000001"/>
    <n v="12000"/>
    <n v="12"/>
    <n v="15962"/>
  </r>
  <r>
    <n v="560896"/>
    <x v="12"/>
    <x v="0"/>
    <x v="0"/>
    <s v="Moxtek"/>
    <x v="2"/>
    <x v="0"/>
    <x v="47"/>
    <d v="2021-04-16T00:00:00"/>
    <d v="2021-11-13T00:00:00"/>
    <x v="1"/>
    <x v="1"/>
    <d v="2021-12-13T00:00:00"/>
    <n v="721880"/>
    <x v="2"/>
    <s v="B4"/>
    <x v="0"/>
    <s v="Source Verified"/>
    <n v="30000"/>
    <n v="0.21479999999999999"/>
    <n v="241.87"/>
    <n v="0.1149"/>
    <n v="11000"/>
    <n v="23"/>
    <n v="14015"/>
  </r>
  <r>
    <n v="737101"/>
    <x v="26"/>
    <x v="0"/>
    <x v="0"/>
    <s v="Lifetouch"/>
    <x v="2"/>
    <x v="0"/>
    <x v="29"/>
    <d v="2021-09-14T00:00:00"/>
    <d v="2021-03-14T00:00:00"/>
    <x v="1"/>
    <x v="1"/>
    <d v="2021-04-14T00:00:00"/>
    <n v="934204"/>
    <x v="2"/>
    <s v="B5"/>
    <x v="0"/>
    <s v="Source Verified"/>
    <n v="35500"/>
    <n v="9.9000000000000005E-2"/>
    <n v="348.76"/>
    <n v="0.1111"/>
    <n v="16000"/>
    <n v="20"/>
    <n v="19884"/>
  </r>
  <r>
    <n v="602012"/>
    <x v="15"/>
    <x v="0"/>
    <x v="0"/>
    <s v="Alaka'i Na Keiki"/>
    <x v="2"/>
    <x v="0"/>
    <x v="50"/>
    <d v="2021-04-16T00:00:00"/>
    <d v="2021-11-15T00:00:00"/>
    <x v="1"/>
    <x v="1"/>
    <d v="2021-12-15T00:00:00"/>
    <n v="772430"/>
    <x v="2"/>
    <s v="B5"/>
    <x v="0"/>
    <s v="Source Verified"/>
    <n v="43200"/>
    <n v="0.16139999999999999"/>
    <n v="192.83"/>
    <n v="0.1036"/>
    <n v="9000"/>
    <n v="16"/>
    <n v="11569"/>
  </r>
  <r>
    <n v="558089"/>
    <x v="1"/>
    <x v="0"/>
    <x v="10"/>
    <s v="Cedar Creek Inn"/>
    <x v="2"/>
    <x v="0"/>
    <x v="47"/>
    <d v="2021-08-15T00:00:00"/>
    <d v="2021-08-15T00:00:00"/>
    <x v="1"/>
    <x v="1"/>
    <d v="2021-09-15T00:00:00"/>
    <n v="718468"/>
    <x v="2"/>
    <s v="B4"/>
    <x v="0"/>
    <s v="Source Verified"/>
    <n v="26400"/>
    <n v="0.19500000000000001"/>
    <n v="175.91"/>
    <n v="0.1149"/>
    <n v="8000"/>
    <n v="15"/>
    <n v="10554"/>
  </r>
  <r>
    <n v="598784"/>
    <x v="16"/>
    <x v="0"/>
    <x v="5"/>
    <s v="DePuy Orthopedics/ DJD Medical"/>
    <x v="2"/>
    <x v="0"/>
    <x v="50"/>
    <d v="2021-06-13T00:00:00"/>
    <d v="2021-06-13T00:00:00"/>
    <x v="1"/>
    <x v="1"/>
    <d v="2021-07-13T00:00:00"/>
    <n v="768527"/>
    <x v="2"/>
    <s v="B1"/>
    <x v="0"/>
    <s v="Source Verified"/>
    <n v="72000"/>
    <n v="0.18179999999999999"/>
    <n v="237.54"/>
    <n v="8.8800000000000004E-2"/>
    <n v="19000"/>
    <n v="17"/>
    <n v="13543"/>
  </r>
  <r>
    <n v="986370"/>
    <x v="4"/>
    <x v="0"/>
    <x v="7"/>
    <s v="Faxton-St. Lukes Healthcare"/>
    <x v="2"/>
    <x v="0"/>
    <x v="13"/>
    <d v="2021-06-14T00:00:00"/>
    <d v="2021-06-13T00:00:00"/>
    <x v="1"/>
    <x v="1"/>
    <d v="2021-07-13T00:00:00"/>
    <n v="1210324"/>
    <x v="2"/>
    <s v="B5"/>
    <x v="0"/>
    <s v="Source Verified"/>
    <n v="175000"/>
    <n v="0.18"/>
    <n v="564.87"/>
    <n v="0.12690000000000001"/>
    <n v="25000"/>
    <n v="36"/>
    <n v="29591"/>
  </r>
  <r>
    <n v="744822"/>
    <x v="41"/>
    <x v="0"/>
    <x v="6"/>
    <s v="Oak Valley Center"/>
    <x v="0"/>
    <x v="0"/>
    <x v="25"/>
    <d v="2021-03-16T00:00:00"/>
    <d v="2021-03-16T00:00:00"/>
    <x v="1"/>
    <x v="1"/>
    <d v="2021-04-16T00:00:00"/>
    <n v="943329"/>
    <x v="2"/>
    <s v="C2"/>
    <x v="0"/>
    <s v="Source Verified"/>
    <n v="70446.2"/>
    <n v="0.15670000000000001"/>
    <n v="378.43"/>
    <n v="0.13489999999999999"/>
    <n v="26000"/>
    <n v="28"/>
    <n v="22694"/>
  </r>
  <r>
    <n v="648210"/>
    <x v="4"/>
    <x v="0"/>
    <x v="3"/>
    <s v="Greiner Industries, Inc."/>
    <x v="0"/>
    <x v="0"/>
    <x v="21"/>
    <d v="2021-01-16T00:00:00"/>
    <d v="2021-01-16T00:00:00"/>
    <x v="1"/>
    <x v="1"/>
    <d v="2021-02-16T00:00:00"/>
    <n v="829276"/>
    <x v="2"/>
    <s v="C1"/>
    <x v="0"/>
    <s v="Source Verified"/>
    <n v="78480"/>
    <n v="0.13389999999999999"/>
    <n v="111.81"/>
    <n v="0.12230000000000001"/>
    <n v="5000"/>
    <n v="10"/>
    <n v="6708"/>
  </r>
  <r>
    <n v="756579"/>
    <x v="16"/>
    <x v="0"/>
    <x v="3"/>
    <m/>
    <x v="0"/>
    <x v="0"/>
    <x v="25"/>
    <d v="2021-06-15T00:00:00"/>
    <d v="2021-09-14T00:00:00"/>
    <x v="1"/>
    <x v="1"/>
    <d v="2021-10-14T00:00:00"/>
    <n v="940167"/>
    <x v="2"/>
    <s v="C1"/>
    <x v="0"/>
    <s v="Source Verified"/>
    <n v="45000"/>
    <n v="0.10050000000000001"/>
    <n v="373.64"/>
    <n v="0.12989999999999999"/>
    <n v="25000"/>
    <n v="15"/>
    <n v="21557"/>
  </r>
  <r>
    <n v="873050"/>
    <x v="13"/>
    <x v="0"/>
    <x v="3"/>
    <s v="Steelscape, Inc."/>
    <x v="0"/>
    <x v="0"/>
    <x v="10"/>
    <d v="2021-03-13T00:00:00"/>
    <d v="2021-03-13T00:00:00"/>
    <x v="1"/>
    <x v="1"/>
    <d v="2021-04-13T00:00:00"/>
    <n v="1087338"/>
    <x v="2"/>
    <s v="C1"/>
    <x v="0"/>
    <s v="Source Verified"/>
    <n v="65000"/>
    <n v="8.8800000000000004E-2"/>
    <n v="460.1"/>
    <n v="0.13489999999999999"/>
    <n v="20000"/>
    <n v="11"/>
    <n v="23443"/>
  </r>
  <r>
    <n v="766781"/>
    <x v="1"/>
    <x v="0"/>
    <x v="3"/>
    <s v="Erika Brunson Design"/>
    <x v="0"/>
    <x v="0"/>
    <x v="25"/>
    <d v="2021-09-11T00:00:00"/>
    <d v="2021-09-11T00:00:00"/>
    <x v="1"/>
    <x v="1"/>
    <d v="2021-10-11T00:00:00"/>
    <n v="967806"/>
    <x v="2"/>
    <s v="C1"/>
    <x v="0"/>
    <s v="Source Verified"/>
    <n v="52600"/>
    <n v="0.1232"/>
    <n v="382.17"/>
    <n v="0.12989999999999999"/>
    <n v="16800"/>
    <n v="13"/>
    <n v="16992"/>
  </r>
  <r>
    <n v="571779"/>
    <x v="9"/>
    <x v="0"/>
    <x v="3"/>
    <s v="university of Maryland"/>
    <x v="0"/>
    <x v="0"/>
    <x v="54"/>
    <d v="2021-09-15T00:00:00"/>
    <d v="2021-09-15T00:00:00"/>
    <x v="1"/>
    <x v="1"/>
    <d v="2021-10-15T00:00:00"/>
    <n v="735485"/>
    <x v="2"/>
    <s v="C1"/>
    <x v="0"/>
    <s v="Source Verified"/>
    <n v="59000"/>
    <n v="0.16919999999999999"/>
    <n v="457.42"/>
    <n v="0.1323"/>
    <n v="20000"/>
    <n v="34"/>
    <n v="27445"/>
  </r>
  <r>
    <n v="752478"/>
    <x v="31"/>
    <x v="0"/>
    <x v="3"/>
    <s v="McGhee Engineering"/>
    <x v="0"/>
    <x v="0"/>
    <x v="25"/>
    <d v="2021-08-15T00:00:00"/>
    <d v="2021-08-14T00:00:00"/>
    <x v="1"/>
    <x v="1"/>
    <d v="2021-09-14T00:00:00"/>
    <n v="952064"/>
    <x v="2"/>
    <s v="C2"/>
    <x v="0"/>
    <s v="Source Verified"/>
    <n v="41496"/>
    <n v="0.1434"/>
    <n v="138.03"/>
    <n v="0.13489999999999999"/>
    <n v="6000"/>
    <n v="34"/>
    <n v="7757"/>
  </r>
  <r>
    <n v="533841"/>
    <x v="8"/>
    <x v="0"/>
    <x v="3"/>
    <s v="Jones Apparel Group"/>
    <x v="0"/>
    <x v="0"/>
    <x v="43"/>
    <d v="2021-04-16T00:00:00"/>
    <d v="2021-10-13T00:00:00"/>
    <x v="1"/>
    <x v="1"/>
    <d v="2021-11-13T00:00:00"/>
    <n v="690016"/>
    <x v="2"/>
    <s v="C3"/>
    <x v="0"/>
    <s v="Source Verified"/>
    <n v="60000"/>
    <n v="0.10680000000000001"/>
    <n v="348.87"/>
    <n v="0.13980000000000001"/>
    <n v="15000"/>
    <n v="18"/>
    <n v="20090"/>
  </r>
  <r>
    <n v="615802"/>
    <x v="8"/>
    <x v="0"/>
    <x v="8"/>
    <s v="GLG"/>
    <x v="0"/>
    <x v="0"/>
    <x v="49"/>
    <d v="2021-04-15T00:00:00"/>
    <d v="2021-04-15T00:00:00"/>
    <x v="1"/>
    <x v="1"/>
    <d v="2021-05-15T00:00:00"/>
    <n v="789649"/>
    <x v="2"/>
    <s v="C1"/>
    <x v="0"/>
    <s v="Source Verified"/>
    <n v="87500"/>
    <n v="6.7599999999999993E-2"/>
    <n v="256.04000000000002"/>
    <n v="0.12230000000000001"/>
    <n v="16000"/>
    <n v="8"/>
    <n v="15284"/>
  </r>
  <r>
    <n v="712399"/>
    <x v="8"/>
    <x v="0"/>
    <x v="8"/>
    <s v="The Spence School"/>
    <x v="0"/>
    <x v="0"/>
    <x v="42"/>
    <d v="2021-09-15T00:00:00"/>
    <d v="2021-07-15T00:00:00"/>
    <x v="1"/>
    <x v="1"/>
    <d v="2021-08-15T00:00:00"/>
    <n v="905491"/>
    <x v="2"/>
    <s v="C1"/>
    <x v="0"/>
    <s v="Source Verified"/>
    <n v="60000"/>
    <n v="0.22239999999999999"/>
    <n v="271.08"/>
    <n v="0.1268"/>
    <n v="12000"/>
    <n v="37"/>
    <n v="16155"/>
  </r>
  <r>
    <n v="772682"/>
    <x v="5"/>
    <x v="0"/>
    <x v="8"/>
    <s v="Boca Pharmacal"/>
    <x v="0"/>
    <x v="0"/>
    <x v="6"/>
    <d v="2021-03-16T00:00:00"/>
    <d v="2021-06-14T00:00:00"/>
    <x v="1"/>
    <x v="1"/>
    <d v="2021-07-14T00:00:00"/>
    <n v="974674"/>
    <x v="2"/>
    <s v="C2"/>
    <x v="0"/>
    <s v="Source Verified"/>
    <n v="81000"/>
    <n v="0.1633"/>
    <n v="529.11"/>
    <n v="0.13489999999999999"/>
    <n v="23000"/>
    <n v="18"/>
    <n v="30123"/>
  </r>
  <r>
    <n v="694094"/>
    <x v="8"/>
    <x v="0"/>
    <x v="8"/>
    <s v="Toll Brothers Inc."/>
    <x v="0"/>
    <x v="0"/>
    <x v="42"/>
    <d v="2021-04-16T00:00:00"/>
    <d v="2021-11-14T00:00:00"/>
    <x v="1"/>
    <x v="1"/>
    <d v="2021-12-14T00:00:00"/>
    <n v="884973"/>
    <x v="2"/>
    <s v="C2"/>
    <x v="0"/>
    <s v="Source Verified"/>
    <n v="105000"/>
    <n v="7.5399999999999995E-2"/>
    <n v="364.55"/>
    <n v="0.13059999999999999"/>
    <n v="16000"/>
    <n v="34"/>
    <n v="21386"/>
  </r>
  <r>
    <n v="585459"/>
    <x v="25"/>
    <x v="0"/>
    <x v="8"/>
    <s v="US Patent and Trademark Office"/>
    <x v="0"/>
    <x v="0"/>
    <x v="50"/>
    <d v="2021-09-15T00:00:00"/>
    <d v="2021-11-12T00:00:00"/>
    <x v="1"/>
    <x v="1"/>
    <d v="2021-12-12T00:00:00"/>
    <n v="752220"/>
    <x v="2"/>
    <s v="C2"/>
    <x v="0"/>
    <s v="Source Verified"/>
    <n v="756000"/>
    <n v="1.17E-2"/>
    <n v="230.67"/>
    <n v="0.1361"/>
    <n v="10000"/>
    <n v="18"/>
    <n v="12400"/>
  </r>
  <r>
    <n v="771315"/>
    <x v="8"/>
    <x v="0"/>
    <x v="4"/>
    <s v="Vornado Realty Trust"/>
    <x v="0"/>
    <x v="0"/>
    <x v="6"/>
    <d v="2021-01-14T00:00:00"/>
    <d v="2021-12-13T00:00:00"/>
    <x v="1"/>
    <x v="1"/>
    <d v="2022-01-13T00:00:00"/>
    <n v="973074"/>
    <x v="2"/>
    <s v="C1"/>
    <x v="0"/>
    <s v="Source Verified"/>
    <n v="68000"/>
    <n v="0.17449999999999999"/>
    <n v="341.22"/>
    <n v="0.12989999999999999"/>
    <n v="15000"/>
    <n v="27"/>
    <n v="18940"/>
  </r>
  <r>
    <n v="1043852"/>
    <x v="8"/>
    <x v="0"/>
    <x v="4"/>
    <s v="Optima Communications Systems"/>
    <x v="0"/>
    <x v="0"/>
    <x v="12"/>
    <d v="2021-04-16T00:00:00"/>
    <d v="2021-12-15T00:00:00"/>
    <x v="1"/>
    <x v="1"/>
    <d v="2022-01-15T00:00:00"/>
    <n v="1274193"/>
    <x v="2"/>
    <s v="C1"/>
    <x v="0"/>
    <s v="Source Verified"/>
    <n v="42600"/>
    <n v="0.27939999999999998"/>
    <n v="140.33000000000001"/>
    <n v="0.13489999999999999"/>
    <n v="6100"/>
    <n v="25"/>
    <n v="8320"/>
  </r>
  <r>
    <n v="612590"/>
    <x v="1"/>
    <x v="0"/>
    <x v="4"/>
    <s v="St. Madeleine Sophie's Center"/>
    <x v="0"/>
    <x v="0"/>
    <x v="49"/>
    <d v="2021-05-16T00:00:00"/>
    <d v="2021-11-15T00:00:00"/>
    <x v="1"/>
    <x v="1"/>
    <d v="2021-12-15T00:00:00"/>
    <n v="785489"/>
    <x v="2"/>
    <s v="C4"/>
    <x v="0"/>
    <s v="Source Verified"/>
    <n v="26000"/>
    <n v="0.18090000000000001"/>
    <n v="229.33"/>
    <n v="0.13350000000000001"/>
    <n v="10000"/>
    <n v="20"/>
    <n v="13759"/>
  </r>
  <r>
    <n v="657671"/>
    <x v="8"/>
    <x v="0"/>
    <x v="2"/>
    <s v="Blow Styling salon"/>
    <x v="0"/>
    <x v="0"/>
    <x v="0"/>
    <d v="2021-03-16T00:00:00"/>
    <d v="2021-02-16T00:00:00"/>
    <x v="1"/>
    <x v="1"/>
    <d v="2021-03-16T00:00:00"/>
    <n v="841086"/>
    <x v="2"/>
    <s v="C1"/>
    <x v="0"/>
    <s v="Source Verified"/>
    <n v="40000"/>
    <n v="9.0899999999999995E-2"/>
    <n v="384.03"/>
    <n v="0.1268"/>
    <n v="17000"/>
    <n v="12"/>
    <n v="23041"/>
  </r>
  <r>
    <n v="535251"/>
    <x v="28"/>
    <x v="0"/>
    <x v="2"/>
    <s v="Gila Regional Medical Center"/>
    <x v="0"/>
    <x v="0"/>
    <x v="43"/>
    <d v="2021-05-16T00:00:00"/>
    <d v="2021-07-15T00:00:00"/>
    <x v="1"/>
    <x v="1"/>
    <d v="2021-08-15T00:00:00"/>
    <n v="691654"/>
    <x v="2"/>
    <s v="C1"/>
    <x v="0"/>
    <s v="Source Verified"/>
    <n v="36000"/>
    <n v="0.2077"/>
    <n v="209.27"/>
    <n v="0.1323"/>
    <n v="9150"/>
    <n v="27"/>
    <n v="12556"/>
  </r>
  <r>
    <n v="695255"/>
    <x v="16"/>
    <x v="0"/>
    <x v="2"/>
    <s v="State Street"/>
    <x v="0"/>
    <x v="0"/>
    <x v="42"/>
    <d v="2021-01-12T00:00:00"/>
    <d v="2021-01-12T00:00:00"/>
    <x v="1"/>
    <x v="1"/>
    <d v="2021-02-12T00:00:00"/>
    <n v="886311"/>
    <x v="2"/>
    <s v="C1"/>
    <x v="0"/>
    <s v="Source Verified"/>
    <n v="55000"/>
    <n v="0.12039999999999999"/>
    <n v="225.9"/>
    <n v="0.1268"/>
    <n v="10000"/>
    <n v="24"/>
    <n v="10998"/>
  </r>
  <r>
    <n v="792395"/>
    <x v="25"/>
    <x v="0"/>
    <x v="2"/>
    <s v="Dept of Defense"/>
    <x v="0"/>
    <x v="0"/>
    <x v="6"/>
    <d v="2021-01-16T00:00:00"/>
    <d v="2021-01-16T00:00:00"/>
    <x v="1"/>
    <x v="1"/>
    <d v="2021-02-16T00:00:00"/>
    <n v="996813"/>
    <x v="2"/>
    <s v="C2"/>
    <x v="0"/>
    <s v="Source Verified"/>
    <n v="65000"/>
    <n v="0.185"/>
    <n v="478.5"/>
    <n v="0.13489999999999999"/>
    <n v="20800"/>
    <n v="27"/>
    <n v="28621"/>
  </r>
  <r>
    <n v="947226"/>
    <x v="8"/>
    <x v="0"/>
    <x v="5"/>
    <s v="Evangel"/>
    <x v="0"/>
    <x v="0"/>
    <x v="13"/>
    <d v="2021-03-16T00:00:00"/>
    <d v="2021-10-15T00:00:00"/>
    <x v="1"/>
    <x v="1"/>
    <d v="2021-11-15T00:00:00"/>
    <n v="1167977"/>
    <x v="2"/>
    <s v="C1"/>
    <x v="0"/>
    <s v="Source Verified"/>
    <n v="38500"/>
    <n v="0.24410000000000001"/>
    <n v="419.84"/>
    <n v="0.13489999999999999"/>
    <n v="18250"/>
    <n v="23"/>
    <n v="24869"/>
  </r>
  <r>
    <n v="650679"/>
    <x v="9"/>
    <x v="0"/>
    <x v="5"/>
    <s v="Peter Kiewit Sons"/>
    <x v="0"/>
    <x v="0"/>
    <x v="21"/>
    <d v="2021-05-16T00:00:00"/>
    <d v="2021-02-15T00:00:00"/>
    <x v="1"/>
    <x v="1"/>
    <d v="2021-03-15T00:00:00"/>
    <n v="832343"/>
    <x v="2"/>
    <s v="C1"/>
    <x v="0"/>
    <s v="Source Verified"/>
    <n v="67380"/>
    <n v="0.182"/>
    <n v="271.08"/>
    <n v="0.1268"/>
    <n v="12000"/>
    <n v="19"/>
    <n v="16084"/>
  </r>
  <r>
    <n v="685572"/>
    <x v="1"/>
    <x v="0"/>
    <x v="5"/>
    <s v="Bsrker Blue Digital Imaging"/>
    <x v="0"/>
    <x v="0"/>
    <x v="42"/>
    <d v="2021-05-16T00:00:00"/>
    <d v="2021-03-16T00:00:00"/>
    <x v="1"/>
    <x v="1"/>
    <d v="2021-04-16T00:00:00"/>
    <n v="875238"/>
    <x v="2"/>
    <s v="C2"/>
    <x v="0"/>
    <s v="Source Verified"/>
    <n v="28000"/>
    <n v="0.23400000000000001"/>
    <n v="193.67"/>
    <n v="0.13059999999999999"/>
    <n v="8500"/>
    <n v="10"/>
    <n v="11620"/>
  </r>
  <r>
    <n v="745628"/>
    <x v="5"/>
    <x v="0"/>
    <x v="5"/>
    <s v="Avon Park Chiropractic Clinic"/>
    <x v="0"/>
    <x v="0"/>
    <x v="25"/>
    <d v="2021-05-16T00:00:00"/>
    <d v="2021-05-16T00:00:00"/>
    <x v="1"/>
    <x v="1"/>
    <d v="2021-06-16T00:00:00"/>
    <n v="944242"/>
    <x v="2"/>
    <s v="C2"/>
    <x v="0"/>
    <s v="Source Verified"/>
    <n v="54996"/>
    <n v="0.1111"/>
    <n v="92.02"/>
    <n v="0.13489999999999999"/>
    <n v="4000"/>
    <n v="16"/>
    <n v="5507"/>
  </r>
  <r>
    <n v="797423"/>
    <x v="4"/>
    <x v="0"/>
    <x v="5"/>
    <s v="Univest National Bank"/>
    <x v="0"/>
    <x v="0"/>
    <x v="6"/>
    <d v="2021-01-16T00:00:00"/>
    <d v="2021-01-16T00:00:00"/>
    <x v="1"/>
    <x v="1"/>
    <d v="2021-02-16T00:00:00"/>
    <n v="1002394"/>
    <x v="2"/>
    <s v="C2"/>
    <x v="0"/>
    <s v="Source Verified"/>
    <n v="57000"/>
    <n v="0.2198"/>
    <n v="331.27"/>
    <n v="0.13489999999999999"/>
    <n v="14400"/>
    <n v="37"/>
    <n v="19810"/>
  </r>
  <r>
    <n v="629517"/>
    <x v="19"/>
    <x v="0"/>
    <x v="5"/>
    <s v="Fed Ex Ground"/>
    <x v="0"/>
    <x v="0"/>
    <x v="41"/>
    <d v="2021-06-15T00:00:00"/>
    <d v="2021-06-15T00:00:00"/>
    <x v="1"/>
    <x v="1"/>
    <d v="2021-07-15T00:00:00"/>
    <n v="806565"/>
    <x v="2"/>
    <s v="C3"/>
    <x v="0"/>
    <s v="Source Verified"/>
    <n v="18000"/>
    <n v="0.17469999999999999"/>
    <n v="86.43"/>
    <n v="0.1298"/>
    <n v="3800"/>
    <n v="13"/>
    <n v="5145"/>
  </r>
  <r>
    <n v="613254"/>
    <x v="20"/>
    <x v="0"/>
    <x v="7"/>
    <s v="salem and sons"/>
    <x v="0"/>
    <x v="0"/>
    <x v="49"/>
    <d v="2021-04-15T00:00:00"/>
    <d v="2021-01-15T00:00:00"/>
    <x v="1"/>
    <x v="1"/>
    <d v="2021-02-15T00:00:00"/>
    <n v="786281"/>
    <x v="2"/>
    <s v="C1"/>
    <x v="0"/>
    <s v="Source Verified"/>
    <n v="24500"/>
    <n v="0.2268"/>
    <n v="145.35"/>
    <n v="0.12230000000000001"/>
    <n v="6500"/>
    <n v="11"/>
    <n v="8650"/>
  </r>
  <r>
    <n v="742638"/>
    <x v="1"/>
    <x v="0"/>
    <x v="9"/>
    <s v="T-Mobile"/>
    <x v="0"/>
    <x v="0"/>
    <x v="25"/>
    <d v="2021-05-16T00:00:00"/>
    <d v="2021-11-13T00:00:00"/>
    <x v="1"/>
    <x v="1"/>
    <d v="2021-12-13T00:00:00"/>
    <n v="940745"/>
    <x v="2"/>
    <s v="C2"/>
    <x v="0"/>
    <s v="Source Verified"/>
    <n v="50400"/>
    <n v="5.8999999999999997E-2"/>
    <n v="253.06"/>
    <n v="0.13489999999999999"/>
    <n v="11000"/>
    <n v="20"/>
    <n v="13976"/>
  </r>
  <r>
    <n v="558196"/>
    <x v="3"/>
    <x v="0"/>
    <x v="10"/>
    <s v="US Air Force"/>
    <x v="0"/>
    <x v="0"/>
    <x v="47"/>
    <d v="2021-02-16T00:00:00"/>
    <d v="2021-02-15T00:00:00"/>
    <x v="1"/>
    <x v="1"/>
    <d v="2021-03-15T00:00:00"/>
    <n v="718596"/>
    <x v="2"/>
    <s v="C1"/>
    <x v="0"/>
    <s v="Source Verified"/>
    <n v="50400"/>
    <n v="0.24310000000000001"/>
    <n v="306.48"/>
    <n v="0.1323"/>
    <n v="13400"/>
    <n v="17"/>
    <n v="18330"/>
  </r>
  <r>
    <n v="600664"/>
    <x v="2"/>
    <x v="0"/>
    <x v="10"/>
    <s v="Saipem America"/>
    <x v="0"/>
    <x v="0"/>
    <x v="50"/>
    <d v="2021-05-16T00:00:00"/>
    <d v="2021-03-15T00:00:00"/>
    <x v="1"/>
    <x v="1"/>
    <d v="2021-04-15T00:00:00"/>
    <n v="770905"/>
    <x v="2"/>
    <s v="C2"/>
    <x v="0"/>
    <s v="Source Verified"/>
    <n v="91000"/>
    <n v="0.1381"/>
    <n v="199.61"/>
    <n v="0.12609999999999999"/>
    <n v="14000"/>
    <n v="33"/>
    <n v="11906"/>
  </r>
  <r>
    <n v="739751"/>
    <x v="16"/>
    <x v="0"/>
    <x v="0"/>
    <s v="Media"/>
    <x v="0"/>
    <x v="0"/>
    <x v="25"/>
    <d v="2021-12-15T00:00:00"/>
    <d v="2021-11-15T00:00:00"/>
    <x v="1"/>
    <x v="1"/>
    <d v="2021-12-15T00:00:00"/>
    <n v="937360"/>
    <x v="2"/>
    <s v="C1"/>
    <x v="0"/>
    <s v="Source Verified"/>
    <n v="45000"/>
    <n v="0.11890000000000001"/>
    <n v="338.85"/>
    <n v="0.1268"/>
    <n v="15000"/>
    <n v="19"/>
    <n v="20277"/>
  </r>
  <r>
    <n v="567088"/>
    <x v="13"/>
    <x v="0"/>
    <x v="0"/>
    <s v="american tug"/>
    <x v="0"/>
    <x v="0"/>
    <x v="47"/>
    <d v="2021-09-15T00:00:00"/>
    <d v="2021-09-15T00:00:00"/>
    <x v="1"/>
    <x v="1"/>
    <d v="2021-10-15T00:00:00"/>
    <n v="729514"/>
    <x v="2"/>
    <s v="C2"/>
    <x v="0"/>
    <s v="Source Verified"/>
    <n v="30000"/>
    <n v="0.15720000000000001"/>
    <n v="221.44"/>
    <n v="0.1361"/>
    <n v="9600"/>
    <n v="15"/>
    <n v="13286"/>
  </r>
  <r>
    <n v="706940"/>
    <x v="21"/>
    <x v="0"/>
    <x v="0"/>
    <s v="Consulting Ophthalmologists"/>
    <x v="0"/>
    <x v="0"/>
    <x v="42"/>
    <d v="2021-02-16T00:00:00"/>
    <d v="2021-04-16T00:00:00"/>
    <x v="1"/>
    <x v="1"/>
    <d v="2021-05-16T00:00:00"/>
    <n v="899224"/>
    <x v="2"/>
    <s v="C2"/>
    <x v="0"/>
    <s v="Source Verified"/>
    <n v="39520"/>
    <n v="0.1837"/>
    <n v="109.37"/>
    <n v="0.13059999999999999"/>
    <n v="4800"/>
    <n v="16"/>
    <n v="6562"/>
  </r>
  <r>
    <n v="637535"/>
    <x v="18"/>
    <x v="0"/>
    <x v="0"/>
    <s v="Stryker  Tams and Dill"/>
    <x v="0"/>
    <x v="0"/>
    <x v="41"/>
    <d v="2021-04-16T00:00:00"/>
    <d v="2021-02-14T00:00:00"/>
    <x v="1"/>
    <x v="1"/>
    <d v="2021-03-14T00:00:00"/>
    <n v="816659"/>
    <x v="2"/>
    <s v="C4"/>
    <x v="0"/>
    <s v="Source Verified"/>
    <n v="30000"/>
    <n v="0.19320000000000001"/>
    <n v="91.74"/>
    <n v="0.13350000000000001"/>
    <n v="4000"/>
    <n v="19"/>
    <n v="5247"/>
  </r>
  <r>
    <n v="678342"/>
    <x v="9"/>
    <x v="0"/>
    <x v="4"/>
    <s v="TEKsystems"/>
    <x v="0"/>
    <x v="0"/>
    <x v="0"/>
    <d v="2021-03-15T00:00:00"/>
    <d v="2021-03-15T00:00:00"/>
    <x v="1"/>
    <x v="1"/>
    <d v="2021-04-15T00:00:00"/>
    <n v="866629"/>
    <x v="2"/>
    <s v="C1"/>
    <x v="0"/>
    <s v="Source Verified"/>
    <n v="45000"/>
    <n v="0.124"/>
    <n v="146.84"/>
    <n v="0.1268"/>
    <n v="6500"/>
    <n v="16"/>
    <n v="8702"/>
  </r>
  <r>
    <n v="544402"/>
    <x v="1"/>
    <x v="0"/>
    <x v="6"/>
    <s v="National Notary Association"/>
    <x v="0"/>
    <x v="0"/>
    <x v="43"/>
    <d v="2021-01-14T00:00:00"/>
    <d v="2021-10-12T00:00:00"/>
    <x v="1"/>
    <x v="1"/>
    <d v="2021-11-12T00:00:00"/>
    <n v="682628"/>
    <x v="2"/>
    <s v="C1"/>
    <x v="0"/>
    <s v="Source Verified"/>
    <n v="66996"/>
    <n v="0.1188"/>
    <n v="365.94"/>
    <n v="0.1323"/>
    <n v="16000"/>
    <n v="42"/>
    <n v="19783"/>
  </r>
  <r>
    <n v="567570"/>
    <x v="1"/>
    <x v="0"/>
    <x v="6"/>
    <s v="PCV MURCOR - Real Estate appraisals"/>
    <x v="0"/>
    <x v="0"/>
    <x v="47"/>
    <d v="2021-10-13T00:00:00"/>
    <d v="2021-05-11T00:00:00"/>
    <x v="1"/>
    <x v="1"/>
    <d v="2021-06-11T00:00:00"/>
    <n v="730140"/>
    <x v="2"/>
    <s v="C2"/>
    <x v="0"/>
    <s v="Source Verified"/>
    <n v="45000"/>
    <n v="0.2412"/>
    <n v="184.54"/>
    <n v="0.1361"/>
    <n v="8000"/>
    <n v="15"/>
    <n v="8695"/>
  </r>
  <r>
    <n v="655164"/>
    <x v="12"/>
    <x v="0"/>
    <x v="6"/>
    <s v="Overstock.com"/>
    <x v="0"/>
    <x v="0"/>
    <x v="21"/>
    <d v="2021-05-16T00:00:00"/>
    <d v="2021-03-16T00:00:00"/>
    <x v="1"/>
    <x v="1"/>
    <d v="2021-04-16T00:00:00"/>
    <n v="837938"/>
    <x v="2"/>
    <s v="C3"/>
    <x v="0"/>
    <s v="Source Verified"/>
    <n v="40000"/>
    <n v="0.12809999999999999"/>
    <n v="160.82"/>
    <n v="0.1343"/>
    <n v="7000"/>
    <n v="18"/>
    <n v="9650"/>
  </r>
  <r>
    <n v="733680"/>
    <x v="6"/>
    <x v="0"/>
    <x v="3"/>
    <s v="Merrill Lynch"/>
    <x v="0"/>
    <x v="0"/>
    <x v="29"/>
    <d v="2021-04-13T00:00:00"/>
    <d v="2021-04-13T00:00:00"/>
    <x v="1"/>
    <x v="1"/>
    <d v="2021-05-13T00:00:00"/>
    <n v="930071"/>
    <x v="2"/>
    <s v="C5"/>
    <x v="0"/>
    <s v="Source Verified"/>
    <n v="50004"/>
    <n v="0.1303"/>
    <n v="327"/>
    <n v="0.14169999999999999"/>
    <n v="14000"/>
    <n v="13"/>
    <n v="17279"/>
  </r>
  <r>
    <n v="705020"/>
    <x v="41"/>
    <x v="0"/>
    <x v="8"/>
    <s v="Legal Seafoods"/>
    <x v="0"/>
    <x v="0"/>
    <x v="42"/>
    <d v="2021-05-16T00:00:00"/>
    <d v="2021-08-15T00:00:00"/>
    <x v="1"/>
    <x v="1"/>
    <d v="2021-09-15T00:00:00"/>
    <n v="897034"/>
    <x v="2"/>
    <s v="C1"/>
    <x v="0"/>
    <s v="Source Verified"/>
    <n v="24000"/>
    <n v="5.7000000000000002E-2"/>
    <n v="135.54"/>
    <n v="0.1268"/>
    <n v="6000"/>
    <n v="16"/>
    <n v="7883"/>
  </r>
  <r>
    <n v="984620"/>
    <x v="1"/>
    <x v="0"/>
    <x v="8"/>
    <s v="FFF Enterprises"/>
    <x v="0"/>
    <x v="0"/>
    <x v="13"/>
    <d v="2021-07-15T00:00:00"/>
    <d v="2021-02-14T00:00:00"/>
    <x v="1"/>
    <x v="1"/>
    <d v="2021-03-14T00:00:00"/>
    <n v="1207852"/>
    <x v="2"/>
    <s v="C5"/>
    <x v="0"/>
    <s v="Source Verified"/>
    <n v="52000"/>
    <n v="8.9800000000000005E-2"/>
    <n v="291.57"/>
    <n v="0.15959999999999999"/>
    <n v="12000"/>
    <n v="12"/>
    <n v="15723"/>
  </r>
  <r>
    <n v="840257"/>
    <x v="1"/>
    <x v="0"/>
    <x v="4"/>
    <s v="Silicon Valley Bank"/>
    <x v="0"/>
    <x v="0"/>
    <x v="11"/>
    <d v="2021-10-15T00:00:00"/>
    <d v="2021-10-15T00:00:00"/>
    <x v="1"/>
    <x v="1"/>
    <d v="2021-11-15T00:00:00"/>
    <n v="1050611"/>
    <x v="2"/>
    <s v="C2"/>
    <x v="0"/>
    <s v="Source Verified"/>
    <n v="49100"/>
    <n v="0.15709999999999999"/>
    <n v="344.5"/>
    <n v="0.13489999999999999"/>
    <n v="14975"/>
    <n v="21"/>
    <n v="20468"/>
  </r>
  <r>
    <n v="861147"/>
    <x v="1"/>
    <x v="0"/>
    <x v="4"/>
    <s v="McFadden Dale Industrial Hardware"/>
    <x v="0"/>
    <x v="0"/>
    <x v="11"/>
    <d v="2021-08-14T00:00:00"/>
    <d v="2021-08-14T00:00:00"/>
    <x v="1"/>
    <x v="1"/>
    <d v="2021-09-14T00:00:00"/>
    <n v="1068847"/>
    <x v="2"/>
    <s v="C4"/>
    <x v="0"/>
    <s v="Source Verified"/>
    <n v="31550.07"/>
    <n v="0.19819999999999999"/>
    <n v="130.24"/>
    <n v="0.1479"/>
    <n v="5500"/>
    <n v="6"/>
    <n v="7346"/>
  </r>
  <r>
    <n v="878693"/>
    <x v="20"/>
    <x v="0"/>
    <x v="4"/>
    <s v="United States Air Force"/>
    <x v="0"/>
    <x v="0"/>
    <x v="10"/>
    <d v="2021-03-16T00:00:00"/>
    <d v="2021-10-13T00:00:00"/>
    <x v="1"/>
    <x v="1"/>
    <d v="2021-11-13T00:00:00"/>
    <n v="1093457"/>
    <x v="2"/>
    <s v="C4"/>
    <x v="0"/>
    <s v="Source Verified"/>
    <n v="36000"/>
    <n v="0.2203"/>
    <n v="312.58"/>
    <n v="0.1479"/>
    <n v="13200"/>
    <n v="23"/>
    <n v="16658"/>
  </r>
  <r>
    <n v="848889"/>
    <x v="2"/>
    <x v="0"/>
    <x v="4"/>
    <s v="Frisco Independent School District"/>
    <x v="0"/>
    <x v="0"/>
    <x v="11"/>
    <d v="2021-11-12T00:00:00"/>
    <d v="2021-10-12T00:00:00"/>
    <x v="1"/>
    <x v="1"/>
    <d v="2021-11-12T00:00:00"/>
    <n v="1060563"/>
    <x v="2"/>
    <s v="C4"/>
    <x v="0"/>
    <s v="Source Verified"/>
    <n v="47900"/>
    <n v="0.1087"/>
    <n v="189.44"/>
    <n v="0.1479"/>
    <n v="8000"/>
    <n v="33"/>
    <n v="9273"/>
  </r>
  <r>
    <n v="1038101"/>
    <x v="35"/>
    <x v="0"/>
    <x v="4"/>
    <s v="United States Army"/>
    <x v="0"/>
    <x v="0"/>
    <x v="12"/>
    <d v="2021-05-16T00:00:00"/>
    <d v="2021-09-12T00:00:00"/>
    <x v="1"/>
    <x v="1"/>
    <d v="2021-10-12T00:00:00"/>
    <n v="1268014"/>
    <x v="2"/>
    <s v="C5"/>
    <x v="0"/>
    <s v="Source Verified"/>
    <n v="102000"/>
    <n v="0.1464"/>
    <n v="437.35"/>
    <n v="0.15959999999999999"/>
    <n v="18000"/>
    <n v="25"/>
    <n v="20057"/>
  </r>
  <r>
    <n v="969880"/>
    <x v="16"/>
    <x v="0"/>
    <x v="2"/>
    <s v="Liberty Mutual"/>
    <x v="0"/>
    <x v="0"/>
    <x v="13"/>
    <d v="2021-03-16T00:00:00"/>
    <d v="2021-08-15T00:00:00"/>
    <x v="1"/>
    <x v="1"/>
    <d v="2021-09-15T00:00:00"/>
    <n v="1191320"/>
    <x v="2"/>
    <s v="C2"/>
    <x v="0"/>
    <s v="Source Verified"/>
    <n v="71016"/>
    <n v="0.16120000000000001"/>
    <n v="327.72"/>
    <n v="0.14269999999999999"/>
    <n v="14000"/>
    <n v="21"/>
    <n v="19290"/>
  </r>
  <r>
    <n v="827266"/>
    <x v="26"/>
    <x v="0"/>
    <x v="2"/>
    <s v="Kerber, Eck &amp; Braeckel"/>
    <x v="0"/>
    <x v="0"/>
    <x v="44"/>
    <d v="2021-01-16T00:00:00"/>
    <d v="2021-10-13T00:00:00"/>
    <x v="1"/>
    <x v="1"/>
    <d v="2021-11-13T00:00:00"/>
    <n v="1036210"/>
    <x v="2"/>
    <s v="C5"/>
    <x v="0"/>
    <s v="Source Verified"/>
    <n v="44000"/>
    <n v="0.183"/>
    <n v="297.10000000000002"/>
    <n v="0.15229999999999999"/>
    <n v="12425"/>
    <n v="30"/>
    <n v="15888"/>
  </r>
  <r>
    <n v="849295"/>
    <x v="21"/>
    <x v="0"/>
    <x v="2"/>
    <s v="The Hartford"/>
    <x v="0"/>
    <x v="0"/>
    <x v="11"/>
    <d v="2021-04-16T00:00:00"/>
    <d v="2021-03-15T00:00:00"/>
    <x v="1"/>
    <x v="1"/>
    <d v="2021-04-15T00:00:00"/>
    <n v="1060997"/>
    <x v="2"/>
    <s v="C5"/>
    <x v="0"/>
    <s v="Source Verified"/>
    <n v="47160"/>
    <n v="0.1275"/>
    <n v="286.93"/>
    <n v="0.15229999999999999"/>
    <n v="12000"/>
    <n v="14"/>
    <n v="16673"/>
  </r>
  <r>
    <n v="800204"/>
    <x v="1"/>
    <x v="0"/>
    <x v="5"/>
    <s v="Wellpoint, Inc."/>
    <x v="0"/>
    <x v="0"/>
    <x v="44"/>
    <d v="2021-01-16T00:00:00"/>
    <d v="2021-01-14T00:00:00"/>
    <x v="1"/>
    <x v="1"/>
    <d v="2021-02-14T00:00:00"/>
    <n v="1005468"/>
    <x v="2"/>
    <s v="C2"/>
    <x v="0"/>
    <s v="Source Verified"/>
    <n v="85000"/>
    <n v="0.13669999999999999"/>
    <n v="276.06"/>
    <n v="0.13489999999999999"/>
    <n v="12000"/>
    <n v="20"/>
    <n v="15280"/>
  </r>
  <r>
    <n v="795344"/>
    <x v="8"/>
    <x v="0"/>
    <x v="5"/>
    <s v="Turner Construction"/>
    <x v="0"/>
    <x v="0"/>
    <x v="44"/>
    <d v="2021-04-16T00:00:00"/>
    <d v="2021-12-13T00:00:00"/>
    <x v="1"/>
    <x v="1"/>
    <d v="2022-01-13T00:00:00"/>
    <n v="1000074"/>
    <x v="2"/>
    <s v="C2"/>
    <x v="0"/>
    <s v="Source Verified"/>
    <n v="81000"/>
    <n v="0.22090000000000001"/>
    <n v="575.12"/>
    <n v="0.13489999999999999"/>
    <n v="25000"/>
    <n v="20"/>
    <n v="31663"/>
  </r>
  <r>
    <n v="1040028"/>
    <x v="25"/>
    <x v="0"/>
    <x v="5"/>
    <s v="avon products inc"/>
    <x v="0"/>
    <x v="0"/>
    <x v="12"/>
    <d v="2021-05-16T00:00:00"/>
    <d v="2021-09-15T00:00:00"/>
    <x v="1"/>
    <x v="1"/>
    <d v="2021-10-15T00:00:00"/>
    <n v="1269987"/>
    <x v="2"/>
    <s v="C3"/>
    <x v="0"/>
    <s v="Source Verified"/>
    <n v="48000"/>
    <n v="0.1265"/>
    <n v="472.14"/>
    <n v="0.14649999999999999"/>
    <n v="20000"/>
    <n v="21"/>
    <n v="27705"/>
  </r>
  <r>
    <n v="687745"/>
    <x v="13"/>
    <x v="0"/>
    <x v="5"/>
    <s v="US Army"/>
    <x v="0"/>
    <x v="0"/>
    <x v="42"/>
    <d v="2021-02-16T00:00:00"/>
    <d v="2021-02-16T00:00:00"/>
    <x v="1"/>
    <x v="1"/>
    <d v="2021-03-16T00:00:00"/>
    <n v="877775"/>
    <x v="2"/>
    <s v="C4"/>
    <x v="0"/>
    <s v="Source Verified"/>
    <n v="30000"/>
    <n v="0.22120000000000001"/>
    <n v="138.99"/>
    <n v="0.13800000000000001"/>
    <n v="6000"/>
    <n v="14"/>
    <n v="8282"/>
  </r>
  <r>
    <n v="983626"/>
    <x v="8"/>
    <x v="0"/>
    <x v="7"/>
    <s v="Carolina Herrera LTD"/>
    <x v="0"/>
    <x v="0"/>
    <x v="13"/>
    <d v="2021-05-15T00:00:00"/>
    <d v="2021-04-15T00:00:00"/>
    <x v="1"/>
    <x v="1"/>
    <d v="2021-05-15T00:00:00"/>
    <n v="1206993"/>
    <x v="2"/>
    <s v="C3"/>
    <x v="0"/>
    <s v="Source Verified"/>
    <n v="75000"/>
    <n v="6.3500000000000001E-2"/>
    <n v="283.27999999999997"/>
    <n v="0.14649999999999999"/>
    <n v="12000"/>
    <n v="8"/>
    <n v="16278"/>
  </r>
  <r>
    <n v="714792"/>
    <x v="8"/>
    <x v="0"/>
    <x v="7"/>
    <s v="NBC Universal"/>
    <x v="0"/>
    <x v="0"/>
    <x v="42"/>
    <d v="2021-05-16T00:00:00"/>
    <d v="2021-07-14T00:00:00"/>
    <x v="1"/>
    <x v="1"/>
    <d v="2021-08-14T00:00:00"/>
    <n v="908256"/>
    <x v="2"/>
    <s v="C3"/>
    <x v="0"/>
    <s v="Source Verified"/>
    <n v="68000"/>
    <n v="8.0600000000000005E-2"/>
    <n v="367.59"/>
    <n v="0.1343"/>
    <n v="16000"/>
    <n v="49"/>
    <n v="19991"/>
  </r>
  <r>
    <n v="732552"/>
    <x v="23"/>
    <x v="0"/>
    <x v="7"/>
    <s v="Cummins Rocky Mtn LLC"/>
    <x v="0"/>
    <x v="0"/>
    <x v="29"/>
    <d v="2021-05-16T00:00:00"/>
    <d v="2021-08-12T00:00:00"/>
    <x v="1"/>
    <x v="1"/>
    <d v="2021-09-12T00:00:00"/>
    <n v="928771"/>
    <x v="2"/>
    <s v="C4"/>
    <x v="0"/>
    <s v="Source Verified"/>
    <n v="63000"/>
    <n v="0.1008"/>
    <n v="405.39"/>
    <n v="0.13800000000000001"/>
    <n v="17500"/>
    <n v="7"/>
    <n v="20260"/>
  </r>
  <r>
    <n v="1009798"/>
    <x v="32"/>
    <x v="0"/>
    <x v="9"/>
    <s v="NCDMV"/>
    <x v="0"/>
    <x v="0"/>
    <x v="22"/>
    <d v="2021-05-14T00:00:00"/>
    <d v="2021-04-14T00:00:00"/>
    <x v="1"/>
    <x v="1"/>
    <d v="2021-05-14T00:00:00"/>
    <n v="1236555"/>
    <x v="2"/>
    <s v="C2"/>
    <x v="0"/>
    <s v="Source Verified"/>
    <n v="33535"/>
    <n v="0.22359999999999999"/>
    <n v="392.1"/>
    <n v="0.14269999999999999"/>
    <n v="16750"/>
    <n v="16"/>
    <n v="21487"/>
  </r>
  <r>
    <n v="1038750"/>
    <x v="26"/>
    <x v="0"/>
    <x v="9"/>
    <s v="United States Air Force"/>
    <x v="0"/>
    <x v="0"/>
    <x v="12"/>
    <d v="2021-05-16T00:00:00"/>
    <d v="2021-10-15T00:00:00"/>
    <x v="1"/>
    <x v="1"/>
    <d v="2021-11-15T00:00:00"/>
    <n v="1268665"/>
    <x v="2"/>
    <s v="C3"/>
    <x v="0"/>
    <s v="Source Verified"/>
    <n v="40000"/>
    <n v="0.2394"/>
    <n v="472.14"/>
    <n v="0.14649999999999999"/>
    <n v="20000"/>
    <n v="12"/>
    <n v="27780"/>
  </r>
  <r>
    <n v="536367"/>
    <x v="1"/>
    <x v="0"/>
    <x v="10"/>
    <s v="Gene Bruno"/>
    <x v="0"/>
    <x v="0"/>
    <x v="51"/>
    <d v="2021-05-16T00:00:00"/>
    <d v="2021-03-12T00:00:00"/>
    <x v="1"/>
    <x v="1"/>
    <d v="2021-04-12T00:00:00"/>
    <n v="692947"/>
    <x v="2"/>
    <s v="C1"/>
    <x v="0"/>
    <s v="Source Verified"/>
    <n v="73000"/>
    <n v="0.2326"/>
    <n v="137.22999999999999"/>
    <n v="0.1323"/>
    <n v="6000"/>
    <n v="30"/>
    <n v="6801"/>
  </r>
  <r>
    <n v="834425"/>
    <x v="19"/>
    <x v="0"/>
    <x v="0"/>
    <s v="IKON Office Solutions"/>
    <x v="0"/>
    <x v="0"/>
    <x v="11"/>
    <d v="2021-05-16T00:00:00"/>
    <d v="2021-08-14T00:00:00"/>
    <x v="1"/>
    <x v="1"/>
    <d v="2021-09-14T00:00:00"/>
    <n v="1044268"/>
    <x v="2"/>
    <s v="C1"/>
    <x v="0"/>
    <s v="Source Verified"/>
    <n v="35000"/>
    <n v="0.15090000000000001"/>
    <n v="68.25"/>
    <n v="0.12989999999999999"/>
    <n v="3000"/>
    <n v="13"/>
    <n v="3892"/>
  </r>
  <r>
    <n v="883161"/>
    <x v="8"/>
    <x v="0"/>
    <x v="0"/>
    <s v="nyu medical center"/>
    <x v="0"/>
    <x v="0"/>
    <x v="10"/>
    <d v="2021-09-14T00:00:00"/>
    <d v="2021-06-12T00:00:00"/>
    <x v="1"/>
    <x v="1"/>
    <d v="2021-07-12T00:00:00"/>
    <n v="1098515"/>
    <x v="2"/>
    <s v="C1"/>
    <x v="0"/>
    <s v="Source Verified"/>
    <n v="30000"/>
    <n v="0.13639999999999999"/>
    <n v="156.44"/>
    <n v="0.13489999999999999"/>
    <n v="6800"/>
    <n v="20"/>
    <n v="7455"/>
  </r>
  <r>
    <n v="790084"/>
    <x v="1"/>
    <x v="0"/>
    <x v="0"/>
    <s v="TECHNOLOGY CREDIT UNION"/>
    <x v="0"/>
    <x v="0"/>
    <x v="44"/>
    <d v="2021-05-16T00:00:00"/>
    <d v="2021-06-14T00:00:00"/>
    <x v="1"/>
    <x v="1"/>
    <d v="2021-07-14T00:00:00"/>
    <n v="994154"/>
    <x v="2"/>
    <s v="C1"/>
    <x v="0"/>
    <s v="Source Verified"/>
    <n v="36000"/>
    <n v="0.23669999999999999"/>
    <n v="272.98"/>
    <n v="0.12989999999999999"/>
    <n v="12000"/>
    <n v="22"/>
    <n v="15505"/>
  </r>
  <r>
    <n v="997339"/>
    <x v="4"/>
    <x v="0"/>
    <x v="0"/>
    <s v="American Auto Matrix"/>
    <x v="0"/>
    <x v="0"/>
    <x v="22"/>
    <d v="2021-09-12T00:00:00"/>
    <d v="2021-02-12T00:00:00"/>
    <x v="1"/>
    <x v="1"/>
    <d v="2021-03-12T00:00:00"/>
    <n v="1222442"/>
    <x v="2"/>
    <s v="C4"/>
    <x v="0"/>
    <s v="Source Verified"/>
    <n v="42000"/>
    <n v="0.21909999999999999"/>
    <n v="335.05"/>
    <n v="0.1527"/>
    <n v="14000"/>
    <n v="26"/>
    <n v="14529"/>
  </r>
  <r>
    <n v="1039243"/>
    <x v="8"/>
    <x v="0"/>
    <x v="0"/>
    <s v="T and J equipment"/>
    <x v="0"/>
    <x v="0"/>
    <x v="12"/>
    <d v="2021-05-14T00:00:00"/>
    <d v="2021-07-13T00:00:00"/>
    <x v="1"/>
    <x v="1"/>
    <d v="2021-08-13T00:00:00"/>
    <n v="1269182"/>
    <x v="2"/>
    <s v="C4"/>
    <x v="0"/>
    <s v="Source Verified"/>
    <n v="54000"/>
    <n v="0.23180000000000001"/>
    <n v="457.7"/>
    <n v="0.1527"/>
    <n v="19125"/>
    <n v="34"/>
    <n v="23248"/>
  </r>
  <r>
    <n v="657690"/>
    <x v="18"/>
    <x v="0"/>
    <x v="0"/>
    <s v="Stryker Tams and Dill"/>
    <x v="0"/>
    <x v="0"/>
    <x v="21"/>
    <d v="2021-04-16T00:00:00"/>
    <d v="2021-02-14T00:00:00"/>
    <x v="1"/>
    <x v="1"/>
    <d v="2021-03-14T00:00:00"/>
    <n v="841106"/>
    <x v="2"/>
    <s v="C5"/>
    <x v="0"/>
    <s v="Source Verified"/>
    <n v="30000"/>
    <n v="0.16600000000000001"/>
    <n v="116.79"/>
    <n v="0.14169999999999999"/>
    <n v="5000"/>
    <n v="21"/>
    <n v="6633"/>
  </r>
  <r>
    <n v="712083"/>
    <x v="4"/>
    <x v="0"/>
    <x v="0"/>
    <s v="Keystone Autism Services"/>
    <x v="0"/>
    <x v="0"/>
    <x v="29"/>
    <d v="2021-04-16T00:00:00"/>
    <d v="2021-10-15T00:00:00"/>
    <x v="1"/>
    <x v="1"/>
    <d v="2021-11-15T00:00:00"/>
    <n v="905129"/>
    <x v="2"/>
    <s v="C5"/>
    <x v="0"/>
    <s v="Source Verified"/>
    <n v="35496"/>
    <n v="0.18459999999999999"/>
    <n v="233.57"/>
    <n v="0.14169999999999999"/>
    <n v="10000"/>
    <n v="27"/>
    <n v="13962"/>
  </r>
  <r>
    <n v="706492"/>
    <x v="25"/>
    <x v="0"/>
    <x v="3"/>
    <s v="McKesson Medical Surgical"/>
    <x v="0"/>
    <x v="0"/>
    <x v="42"/>
    <d v="2021-05-16T00:00:00"/>
    <d v="2021-12-13T00:00:00"/>
    <x v="1"/>
    <x v="1"/>
    <d v="2022-01-13T00:00:00"/>
    <n v="898707"/>
    <x v="2"/>
    <s v="C4"/>
    <x v="0"/>
    <s v="Source Verified"/>
    <n v="80400"/>
    <n v="0.1113"/>
    <n v="416.97"/>
    <n v="0.13800000000000001"/>
    <n v="18000"/>
    <n v="33"/>
    <n v="23277"/>
  </r>
  <r>
    <n v="568070"/>
    <x v="2"/>
    <x v="0"/>
    <x v="10"/>
    <s v="Fairwinds International"/>
    <x v="0"/>
    <x v="0"/>
    <x v="54"/>
    <d v="2021-10-11T00:00:00"/>
    <d v="2021-10-11T00:00:00"/>
    <x v="1"/>
    <x v="1"/>
    <d v="2021-11-11T00:00:00"/>
    <n v="730768"/>
    <x v="2"/>
    <s v="C2"/>
    <x v="0"/>
    <s v="Source Verified"/>
    <n v="129996"/>
    <n v="0.1206"/>
    <n v="415.2"/>
    <n v="0.1361"/>
    <n v="18000"/>
    <n v="30"/>
    <n v="20459"/>
  </r>
  <r>
    <n v="731785"/>
    <x v="25"/>
    <x v="0"/>
    <x v="6"/>
    <s v="US Census Bureau"/>
    <x v="0"/>
    <x v="0"/>
    <x v="29"/>
    <d v="2021-02-16T00:00:00"/>
    <d v="2021-05-16T00:00:00"/>
    <x v="1"/>
    <x v="1"/>
    <d v="2021-06-16T00:00:00"/>
    <n v="915354"/>
    <x v="2"/>
    <s v="C2"/>
    <x v="0"/>
    <s v="Source Verified"/>
    <n v="67476"/>
    <n v="0.18049999999999999"/>
    <n v="603.78"/>
    <n v="0.13059999999999999"/>
    <n v="26500"/>
    <n v="14"/>
    <n v="36226"/>
  </r>
  <r>
    <n v="626339"/>
    <x v="32"/>
    <x v="0"/>
    <x v="6"/>
    <s v="United States Army"/>
    <x v="0"/>
    <x v="0"/>
    <x v="41"/>
    <d v="2021-10-12T00:00:00"/>
    <d v="2021-10-12T00:00:00"/>
    <x v="1"/>
    <x v="1"/>
    <d v="2021-11-12T00:00:00"/>
    <n v="802651"/>
    <x v="2"/>
    <s v="C5"/>
    <x v="0"/>
    <s v="Source Verified"/>
    <n v="36000"/>
    <n v="0.13769999999999999"/>
    <n v="277.49"/>
    <n v="0.13719999999999999"/>
    <n v="12000"/>
    <n v="9"/>
    <n v="14633"/>
  </r>
  <r>
    <n v="705090"/>
    <x v="1"/>
    <x v="0"/>
    <x v="8"/>
    <s v="Canyon Oaks"/>
    <x v="0"/>
    <x v="0"/>
    <x v="42"/>
    <d v="2021-07-14T00:00:00"/>
    <d v="2021-09-12T00:00:00"/>
    <x v="1"/>
    <x v="1"/>
    <d v="2021-10-12T00:00:00"/>
    <n v="897115"/>
    <x v="2"/>
    <s v="C2"/>
    <x v="0"/>
    <s v="Source Verified"/>
    <n v="60000"/>
    <n v="7.3400000000000007E-2"/>
    <n v="116.2"/>
    <n v="0.13059999999999999"/>
    <n v="5100"/>
    <n v="11"/>
    <n v="5949"/>
  </r>
  <r>
    <n v="737399"/>
    <x v="25"/>
    <x v="0"/>
    <x v="8"/>
    <s v="Department of Justice"/>
    <x v="0"/>
    <x v="0"/>
    <x v="10"/>
    <d v="2021-09-13T00:00:00"/>
    <d v="2021-10-13T00:00:00"/>
    <x v="1"/>
    <x v="1"/>
    <d v="2021-11-13T00:00:00"/>
    <n v="934571"/>
    <x v="2"/>
    <s v="C3"/>
    <x v="0"/>
    <s v="Source Verified"/>
    <n v="76422"/>
    <n v="0.14219999999999999"/>
    <n v="334.99"/>
    <n v="0.1399"/>
    <n v="14400"/>
    <n v="19"/>
    <n v="17930"/>
  </r>
  <r>
    <n v="575310"/>
    <x v="25"/>
    <x v="0"/>
    <x v="4"/>
    <s v="Poor Billy's Seafood"/>
    <x v="0"/>
    <x v="0"/>
    <x v="54"/>
    <d v="2021-02-14T00:00:00"/>
    <d v="2021-03-12T00:00:00"/>
    <x v="1"/>
    <x v="1"/>
    <d v="2021-04-12T00:00:00"/>
    <n v="739991"/>
    <x v="2"/>
    <s v="C1"/>
    <x v="0"/>
    <s v="Source Verified"/>
    <n v="12000"/>
    <n v="8.3000000000000004E-2"/>
    <n v="57.18"/>
    <n v="0.1323"/>
    <n v="2500"/>
    <n v="14"/>
    <n v="2943"/>
  </r>
  <r>
    <n v="713894"/>
    <x v="17"/>
    <x v="0"/>
    <x v="4"/>
    <s v="herald elementary school"/>
    <x v="0"/>
    <x v="0"/>
    <x v="42"/>
    <d v="2021-04-13T00:00:00"/>
    <d v="2021-04-13T00:00:00"/>
    <x v="1"/>
    <x v="1"/>
    <d v="2021-05-13T00:00:00"/>
    <n v="907210"/>
    <x v="2"/>
    <s v="C3"/>
    <x v="0"/>
    <s v="Source Verified"/>
    <n v="38004"/>
    <n v="0.10199999999999999"/>
    <n v="317.04000000000002"/>
    <n v="0.1343"/>
    <n v="13800"/>
    <n v="6"/>
    <n v="16961"/>
  </r>
  <r>
    <n v="851565"/>
    <x v="18"/>
    <x v="0"/>
    <x v="2"/>
    <s v="Miele Inc"/>
    <x v="0"/>
    <x v="0"/>
    <x v="11"/>
    <d v="2021-01-15T00:00:00"/>
    <d v="2021-04-12T00:00:00"/>
    <x v="1"/>
    <x v="1"/>
    <d v="2021-05-12T00:00:00"/>
    <n v="1063499"/>
    <x v="2"/>
    <s v="C3"/>
    <x v="0"/>
    <s v="Source Verified"/>
    <n v="315600"/>
    <n v="9.7999999999999997E-3"/>
    <n v="325.69"/>
    <n v="0.1399"/>
    <n v="14000"/>
    <n v="10"/>
    <n v="15102"/>
  </r>
  <r>
    <n v="802007"/>
    <x v="13"/>
    <x v="0"/>
    <x v="5"/>
    <s v="Thunderbird Hockey Enterprises  LLC"/>
    <x v="0"/>
    <x v="0"/>
    <x v="44"/>
    <d v="2021-10-15T00:00:00"/>
    <d v="2021-10-15T00:00:00"/>
    <x v="1"/>
    <x v="1"/>
    <d v="2021-11-15T00:00:00"/>
    <n v="1007629"/>
    <x v="2"/>
    <s v="C1"/>
    <x v="0"/>
    <s v="Source Verified"/>
    <n v="50004"/>
    <n v="0.20760000000000001"/>
    <n v="227.48"/>
    <n v="0.12989999999999999"/>
    <n v="10000"/>
    <n v="19"/>
    <n v="13422"/>
  </r>
  <r>
    <n v="861498"/>
    <x v="5"/>
    <x v="0"/>
    <x v="5"/>
    <s v="Embry-Riddle Aeronautical University"/>
    <x v="0"/>
    <x v="0"/>
    <x v="10"/>
    <d v="2021-04-16T00:00:00"/>
    <d v="2021-12-14T00:00:00"/>
    <x v="1"/>
    <x v="1"/>
    <d v="2022-01-14T00:00:00"/>
    <n v="1074405"/>
    <x v="2"/>
    <s v="C4"/>
    <x v="0"/>
    <s v="Source Verified"/>
    <n v="36000"/>
    <n v="0.1623"/>
    <n v="426.24"/>
    <n v="0.1479"/>
    <n v="18000"/>
    <n v="22"/>
    <n v="24467"/>
  </r>
  <r>
    <n v="1040555"/>
    <x v="1"/>
    <x v="0"/>
    <x v="7"/>
    <s v="Manteca Unified School District"/>
    <x v="0"/>
    <x v="0"/>
    <x v="12"/>
    <d v="2021-09-13T00:00:00"/>
    <d v="2021-09-13T00:00:00"/>
    <x v="1"/>
    <x v="1"/>
    <d v="2021-10-13T00:00:00"/>
    <n v="1270746"/>
    <x v="2"/>
    <s v="C1"/>
    <x v="0"/>
    <s v="Source Verified"/>
    <n v="52000"/>
    <n v="0.1777"/>
    <n v="414.09"/>
    <n v="0.13489999999999999"/>
    <n v="18000"/>
    <n v="19"/>
    <n v="21712"/>
  </r>
  <r>
    <n v="647125"/>
    <x v="25"/>
    <x v="0"/>
    <x v="7"/>
    <s v="Gastroenterology Associates of Tidewater"/>
    <x v="0"/>
    <x v="0"/>
    <x v="21"/>
    <d v="2021-05-16T00:00:00"/>
    <d v="2021-07-15T00:00:00"/>
    <x v="1"/>
    <x v="1"/>
    <d v="2021-08-15T00:00:00"/>
    <n v="827953"/>
    <x v="2"/>
    <s v="C2"/>
    <x v="0"/>
    <s v="Source Verified"/>
    <n v="37000"/>
    <n v="0.2228"/>
    <n v="216.52"/>
    <n v="0.12609999999999999"/>
    <n v="9600"/>
    <n v="34"/>
    <n v="12488"/>
  </r>
  <r>
    <n v="520544"/>
    <x v="18"/>
    <x v="0"/>
    <x v="9"/>
    <s v="Manolo Blahnik"/>
    <x v="0"/>
    <x v="0"/>
    <x v="51"/>
    <d v="2021-04-16T00:00:00"/>
    <d v="2021-08-11T00:00:00"/>
    <x v="1"/>
    <x v="1"/>
    <d v="2021-09-11T00:00:00"/>
    <n v="672965"/>
    <x v="2"/>
    <s v="C1"/>
    <x v="0"/>
    <s v="Source Verified"/>
    <n v="60000"/>
    <n v="7.1800000000000003E-2"/>
    <n v="265.17"/>
    <n v="0.1273"/>
    <n v="18000"/>
    <n v="5"/>
    <n v="13325"/>
  </r>
  <r>
    <n v="671962"/>
    <x v="0"/>
    <x v="0"/>
    <x v="10"/>
    <s v="Athens Regional Med Ctr"/>
    <x v="0"/>
    <x v="0"/>
    <x v="0"/>
    <d v="2021-02-15T00:00:00"/>
    <d v="2021-01-15T00:00:00"/>
    <x v="1"/>
    <x v="1"/>
    <d v="2021-02-15T00:00:00"/>
    <n v="859025"/>
    <x v="2"/>
    <s v="C5"/>
    <x v="0"/>
    <s v="Source Verified"/>
    <n v="50000"/>
    <n v="0.20810000000000001"/>
    <n v="373.71"/>
    <n v="0.14169999999999999"/>
    <n v="16000"/>
    <n v="14"/>
    <n v="22075"/>
  </r>
  <r>
    <n v="647367"/>
    <x v="4"/>
    <x v="0"/>
    <x v="0"/>
    <s v="Boyles Insurance"/>
    <x v="0"/>
    <x v="0"/>
    <x v="21"/>
    <d v="2021-03-15T00:00:00"/>
    <d v="2021-03-15T00:00:00"/>
    <x v="1"/>
    <x v="1"/>
    <d v="2021-04-15T00:00:00"/>
    <n v="828245"/>
    <x v="2"/>
    <s v="C1"/>
    <x v="0"/>
    <s v="Source Verified"/>
    <n v="36000"/>
    <n v="0.2127"/>
    <n v="341.01"/>
    <n v="0.12230000000000001"/>
    <n v="15250"/>
    <n v="32"/>
    <n v="20282"/>
  </r>
  <r>
    <n v="878728"/>
    <x v="22"/>
    <x v="0"/>
    <x v="0"/>
    <s v="Brainerd Lakes Surgery Center"/>
    <x v="0"/>
    <x v="0"/>
    <x v="10"/>
    <d v="2021-05-16T00:00:00"/>
    <d v="2021-03-16T00:00:00"/>
    <x v="1"/>
    <x v="1"/>
    <d v="2021-04-16T00:00:00"/>
    <n v="1093492"/>
    <x v="2"/>
    <s v="C4"/>
    <x v="0"/>
    <s v="Source Verified"/>
    <n v="45000"/>
    <n v="0.14269999999999999"/>
    <n v="331.52"/>
    <n v="0.1479"/>
    <n v="14000"/>
    <n v="58"/>
    <n v="19812"/>
  </r>
  <r>
    <n v="707517"/>
    <x v="34"/>
    <x v="0"/>
    <x v="0"/>
    <s v="Express Employment"/>
    <x v="0"/>
    <x v="0"/>
    <x v="42"/>
    <d v="2021-05-16T00:00:00"/>
    <d v="2021-01-16T00:00:00"/>
    <x v="1"/>
    <x v="1"/>
    <d v="2021-02-16T00:00:00"/>
    <n v="899880"/>
    <x v="2"/>
    <s v="C5"/>
    <x v="0"/>
    <s v="Source Verified"/>
    <n v="22200"/>
    <n v="0.12859999999999999"/>
    <n v="196.2"/>
    <n v="0.14169999999999999"/>
    <n v="8400"/>
    <n v="8"/>
    <n v="11755"/>
  </r>
  <r>
    <n v="848053"/>
    <x v="25"/>
    <x v="0"/>
    <x v="3"/>
    <s v="The Motley Fool"/>
    <x v="0"/>
    <x v="0"/>
    <x v="11"/>
    <d v="2021-03-16T00:00:00"/>
    <d v="2021-12-12T00:00:00"/>
    <x v="1"/>
    <x v="1"/>
    <d v="2022-01-12T00:00:00"/>
    <n v="1059609"/>
    <x v="2"/>
    <s v="C1"/>
    <x v="0"/>
    <s v="Source Verified"/>
    <n v="70000"/>
    <n v="3.0700000000000002E-2"/>
    <n v="272.98"/>
    <n v="0.12989999999999999"/>
    <n v="12000"/>
    <n v="18"/>
    <n v="13791"/>
  </r>
  <r>
    <n v="701274"/>
    <x v="31"/>
    <x v="0"/>
    <x v="8"/>
    <s v="Tower Hill Insurance Services"/>
    <x v="0"/>
    <x v="0"/>
    <x v="42"/>
    <d v="2021-02-16T00:00:00"/>
    <d v="2021-05-12T00:00:00"/>
    <x v="1"/>
    <x v="1"/>
    <d v="2021-06-12T00:00:00"/>
    <n v="893038"/>
    <x v="2"/>
    <s v="C4"/>
    <x v="0"/>
    <s v="Source Verified"/>
    <n v="33504"/>
    <n v="0.1067"/>
    <n v="83.4"/>
    <n v="0.13800000000000001"/>
    <n v="3600"/>
    <n v="30"/>
    <n v="4099"/>
  </r>
  <r>
    <n v="570915"/>
    <x v="2"/>
    <x v="0"/>
    <x v="6"/>
    <s v="Suntronics  Inc"/>
    <x v="0"/>
    <x v="0"/>
    <x v="54"/>
    <d v="2021-06-13T00:00:00"/>
    <d v="2021-06-13T00:00:00"/>
    <x v="1"/>
    <x v="1"/>
    <d v="2021-07-13T00:00:00"/>
    <n v="734419"/>
    <x v="2"/>
    <s v="C1"/>
    <x v="0"/>
    <s v="Source Verified"/>
    <n v="52000"/>
    <n v="0.2324"/>
    <n v="114.36"/>
    <n v="0.1323"/>
    <n v="5000"/>
    <n v="17"/>
    <n v="6402"/>
  </r>
  <r>
    <n v="625681"/>
    <x v="18"/>
    <x v="0"/>
    <x v="4"/>
    <s v="Swiss Re Americas Holding Company"/>
    <x v="0"/>
    <x v="0"/>
    <x v="41"/>
    <d v="2021-05-16T00:00:00"/>
    <d v="2021-12-15T00:00:00"/>
    <x v="1"/>
    <x v="1"/>
    <d v="2022-01-15T00:00:00"/>
    <n v="801814"/>
    <x v="2"/>
    <s v="C2"/>
    <x v="0"/>
    <s v="Source Verified"/>
    <n v="71500"/>
    <n v="0.18729999999999999"/>
    <n v="169.16"/>
    <n v="0.12609999999999999"/>
    <n v="7500"/>
    <n v="40"/>
    <n v="10149"/>
  </r>
  <r>
    <n v="999020"/>
    <x v="26"/>
    <x v="0"/>
    <x v="4"/>
    <s v="Department of Labor"/>
    <x v="0"/>
    <x v="0"/>
    <x v="22"/>
    <d v="2021-01-12T00:00:00"/>
    <d v="2021-01-12T00:00:00"/>
    <x v="1"/>
    <x v="1"/>
    <d v="2021-02-12T00:00:00"/>
    <n v="1224405"/>
    <x v="2"/>
    <s v="C4"/>
    <x v="0"/>
    <s v="Source Verified"/>
    <n v="51000"/>
    <n v="9.8400000000000001E-2"/>
    <n v="382.92"/>
    <n v="0.1527"/>
    <n v="16000"/>
    <n v="30"/>
    <n v="16405"/>
  </r>
  <r>
    <n v="867707"/>
    <x v="8"/>
    <x v="0"/>
    <x v="7"/>
    <s v="New York State Unified Court System"/>
    <x v="0"/>
    <x v="0"/>
    <x v="10"/>
    <d v="2021-11-15T00:00:00"/>
    <d v="2021-02-15T00:00:00"/>
    <x v="1"/>
    <x v="1"/>
    <d v="2021-03-15T00:00:00"/>
    <n v="1081380"/>
    <x v="2"/>
    <s v="C3"/>
    <x v="0"/>
    <s v="Source Verified"/>
    <n v="46572"/>
    <n v="0.14940000000000001"/>
    <n v="214.03"/>
    <n v="0.1399"/>
    <n v="9200"/>
    <n v="28"/>
    <n v="12422"/>
  </r>
  <r>
    <n v="788334"/>
    <x v="42"/>
    <x v="0"/>
    <x v="0"/>
    <s v="Arch Coal"/>
    <x v="0"/>
    <x v="0"/>
    <x v="6"/>
    <d v="2021-04-16T00:00:00"/>
    <d v="2021-09-13T00:00:00"/>
    <x v="1"/>
    <x v="1"/>
    <d v="2021-10-13T00:00:00"/>
    <n v="992018"/>
    <x v="2"/>
    <s v="C2"/>
    <x v="0"/>
    <s v="Source Verified"/>
    <n v="57000"/>
    <n v="0.17180000000000001"/>
    <n v="322.07"/>
    <n v="0.13489999999999999"/>
    <n v="14000"/>
    <n v="32"/>
    <n v="17324"/>
  </r>
  <r>
    <n v="882241"/>
    <x v="30"/>
    <x v="0"/>
    <x v="9"/>
    <s v="Sirva Relocation (on-site Walmart Home)"/>
    <x v="0"/>
    <x v="0"/>
    <x v="10"/>
    <d v="2021-05-16T00:00:00"/>
    <d v="2021-09-12T00:00:00"/>
    <x v="1"/>
    <x v="1"/>
    <d v="2021-10-12T00:00:00"/>
    <n v="1097467"/>
    <x v="2"/>
    <s v="C5"/>
    <x v="0"/>
    <s v="Source Verified"/>
    <n v="120000"/>
    <n v="0.1305"/>
    <n v="850.39"/>
    <n v="0.15959999999999999"/>
    <n v="35000"/>
    <n v="26"/>
    <n v="39827"/>
  </r>
  <r>
    <n v="725778"/>
    <x v="7"/>
    <x v="0"/>
    <x v="6"/>
    <s v="Adil System"/>
    <x v="4"/>
    <x v="0"/>
    <x v="29"/>
    <d v="2021-08-14T00:00:00"/>
    <d v="2021-07-14T00:00:00"/>
    <x v="1"/>
    <x v="1"/>
    <d v="2021-08-14T00:00:00"/>
    <n v="921082"/>
    <x v="2"/>
    <s v="D5"/>
    <x v="0"/>
    <s v="Source Verified"/>
    <n v="48000"/>
    <n v="0.16200000000000001"/>
    <n v="243.29"/>
    <n v="0.16020000000000001"/>
    <n v="10000"/>
    <n v="10"/>
    <n v="13918"/>
  </r>
  <r>
    <n v="758263"/>
    <x v="16"/>
    <x v="0"/>
    <x v="6"/>
    <s v="Johnson Controls"/>
    <x v="4"/>
    <x v="0"/>
    <x v="25"/>
    <d v="2021-10-14T00:00:00"/>
    <d v="2021-03-12T00:00:00"/>
    <x v="1"/>
    <x v="1"/>
    <d v="2021-04-12T00:00:00"/>
    <n v="958408"/>
    <x v="2"/>
    <s v="D5"/>
    <x v="0"/>
    <s v="Source Verified"/>
    <n v="69996"/>
    <n v="0.18579999999999999"/>
    <n v="376.76"/>
    <n v="0.1749"/>
    <n v="15000"/>
    <n v="36"/>
    <n v="16882"/>
  </r>
  <r>
    <n v="577822"/>
    <x v="9"/>
    <x v="0"/>
    <x v="6"/>
    <s v="DC Superior Court"/>
    <x v="4"/>
    <x v="0"/>
    <x v="54"/>
    <d v="2021-10-15T00:00:00"/>
    <d v="2021-06-11T00:00:00"/>
    <x v="1"/>
    <x v="1"/>
    <d v="2021-07-11T00:00:00"/>
    <n v="742995"/>
    <x v="2"/>
    <s v="D5"/>
    <x v="0"/>
    <s v="Source Verified"/>
    <n v="50000"/>
    <n v="0.13300000000000001"/>
    <n v="378.35"/>
    <n v="0.16320000000000001"/>
    <n v="24000"/>
    <n v="15"/>
    <n v="17159"/>
  </r>
  <r>
    <n v="741007"/>
    <x v="4"/>
    <x v="0"/>
    <x v="3"/>
    <s v="ppl eu"/>
    <x v="4"/>
    <x v="0"/>
    <x v="25"/>
    <d v="2021-05-16T00:00:00"/>
    <d v="2021-05-16T00:00:00"/>
    <x v="1"/>
    <x v="1"/>
    <d v="2021-06-16T00:00:00"/>
    <n v="938805"/>
    <x v="2"/>
    <s v="D3"/>
    <x v="0"/>
    <s v="Source Verified"/>
    <n v="60000"/>
    <n v="0.13059999999999999"/>
    <n v="147.47999999999999"/>
    <n v="0.16489999999999999"/>
    <n v="6000"/>
    <n v="24"/>
    <n v="8848"/>
  </r>
  <r>
    <n v="815397"/>
    <x v="29"/>
    <x v="0"/>
    <x v="3"/>
    <s v="US Army"/>
    <x v="4"/>
    <x v="0"/>
    <x v="44"/>
    <d v="2021-05-16T00:00:00"/>
    <d v="2021-05-12T00:00:00"/>
    <x v="1"/>
    <x v="1"/>
    <d v="2021-06-12T00:00:00"/>
    <n v="1023054"/>
    <x v="2"/>
    <s v="D4"/>
    <x v="0"/>
    <s v="Source Verified"/>
    <n v="69600"/>
    <n v="0.1472"/>
    <n v="354.55"/>
    <n v="0.16889999999999999"/>
    <n v="19200"/>
    <n v="44"/>
    <n v="16031"/>
  </r>
  <r>
    <n v="792488"/>
    <x v="1"/>
    <x v="0"/>
    <x v="3"/>
    <s v="Bank of the West"/>
    <x v="4"/>
    <x v="0"/>
    <x v="6"/>
    <d v="2021-05-16T00:00:00"/>
    <d v="2021-11-11T00:00:00"/>
    <x v="1"/>
    <x v="1"/>
    <d v="2021-12-11T00:00:00"/>
    <n v="996911"/>
    <x v="2"/>
    <s v="D5"/>
    <x v="0"/>
    <s v="Source Verified"/>
    <n v="90000"/>
    <n v="6.7199999999999996E-2"/>
    <n v="602.80999999999995"/>
    <n v="0.1749"/>
    <n v="24000"/>
    <n v="30"/>
    <n v="25377"/>
  </r>
  <r>
    <n v="578143"/>
    <x v="1"/>
    <x v="0"/>
    <x v="8"/>
    <s v="AMR"/>
    <x v="4"/>
    <x v="0"/>
    <x v="54"/>
    <d v="2021-05-11T00:00:00"/>
    <d v="2021-04-11T00:00:00"/>
    <x v="1"/>
    <x v="1"/>
    <d v="2021-05-11T00:00:00"/>
    <n v="743356"/>
    <x v="2"/>
    <s v="D3"/>
    <x v="0"/>
    <s v="Source Verified"/>
    <n v="38004"/>
    <n v="0.14149999999999999"/>
    <n v="281.32"/>
    <n v="0.15579999999999999"/>
    <n v="15000"/>
    <n v="11"/>
    <n v="12700"/>
  </r>
  <r>
    <n v="543085"/>
    <x v="4"/>
    <x v="0"/>
    <x v="8"/>
    <s v="Blair Park Services, LLC"/>
    <x v="4"/>
    <x v="0"/>
    <x v="43"/>
    <d v="2021-05-16T00:00:00"/>
    <d v="2021-12-10T00:00:00"/>
    <x v="1"/>
    <x v="1"/>
    <d v="2022-01-10T00:00:00"/>
    <n v="700716"/>
    <x v="2"/>
    <s v="D3"/>
    <x v="0"/>
    <s v="Source Verified"/>
    <n v="90064"/>
    <n v="0.20069999999999999"/>
    <n v="310.23"/>
    <n v="0.15579999999999999"/>
    <n v="20000"/>
    <n v="32"/>
    <n v="13692"/>
  </r>
  <r>
    <n v="859043"/>
    <x v="2"/>
    <x v="0"/>
    <x v="8"/>
    <s v="Derek McKaskle, DDS"/>
    <x v="4"/>
    <x v="0"/>
    <x v="11"/>
    <d v="2021-05-16T00:00:00"/>
    <d v="2021-05-15T00:00:00"/>
    <x v="1"/>
    <x v="1"/>
    <d v="2021-06-15T00:00:00"/>
    <n v="1071718"/>
    <x v="2"/>
    <s v="D3"/>
    <x v="0"/>
    <s v="Source Verified"/>
    <n v="90000"/>
    <n v="0.14710000000000001"/>
    <n v="491.59"/>
    <n v="0.16489999999999999"/>
    <n v="20000"/>
    <n v="27"/>
    <n v="28670"/>
  </r>
  <r>
    <n v="633459"/>
    <x v="5"/>
    <x v="0"/>
    <x v="8"/>
    <s v="Dr. Kent Sieboldt"/>
    <x v="4"/>
    <x v="0"/>
    <x v="41"/>
    <d v="2021-05-16T00:00:00"/>
    <d v="2021-10-15T00:00:00"/>
    <x v="1"/>
    <x v="1"/>
    <d v="2021-11-15T00:00:00"/>
    <n v="811548"/>
    <x v="2"/>
    <s v="D5"/>
    <x v="0"/>
    <s v="Source Verified"/>
    <n v="19760"/>
    <n v="0.1215"/>
    <n v="120.46"/>
    <n v="0.15570000000000001"/>
    <n v="5000"/>
    <n v="11"/>
    <n v="7222"/>
  </r>
  <r>
    <n v="702470"/>
    <x v="8"/>
    <x v="0"/>
    <x v="8"/>
    <m/>
    <x v="4"/>
    <x v="0"/>
    <x v="42"/>
    <d v="2021-03-16T00:00:00"/>
    <d v="2021-04-16T00:00:00"/>
    <x v="1"/>
    <x v="1"/>
    <d v="2021-05-16T00:00:00"/>
    <n v="894318"/>
    <x v="2"/>
    <s v="D5"/>
    <x v="0"/>
    <s v="Source Verified"/>
    <n v="38000"/>
    <n v="7.5499999999999998E-2"/>
    <n v="243.29"/>
    <n v="0.16020000000000001"/>
    <n v="10000"/>
    <n v="10"/>
    <n v="14597"/>
  </r>
  <r>
    <n v="1013587"/>
    <x v="1"/>
    <x v="0"/>
    <x v="8"/>
    <s v="McGuireWoods LLP"/>
    <x v="4"/>
    <x v="0"/>
    <x v="22"/>
    <d v="2021-02-12T00:00:00"/>
    <d v="2021-02-12T00:00:00"/>
    <x v="1"/>
    <x v="1"/>
    <d v="2021-03-12T00:00:00"/>
    <n v="1240939"/>
    <x v="2"/>
    <s v="D5"/>
    <x v="0"/>
    <s v="Source Verified"/>
    <n v="281000"/>
    <n v="8.7099999999999997E-2"/>
    <n v="382.95"/>
    <n v="0.1825"/>
    <n v="15000"/>
    <n v="53"/>
    <n v="15454"/>
  </r>
  <r>
    <n v="654177"/>
    <x v="1"/>
    <x v="0"/>
    <x v="4"/>
    <s v="harley davidson of fullerton"/>
    <x v="4"/>
    <x v="0"/>
    <x v="21"/>
    <d v="2021-01-16T00:00:00"/>
    <d v="2021-02-16T00:00:00"/>
    <x v="1"/>
    <x v="1"/>
    <d v="2021-03-16T00:00:00"/>
    <n v="836612"/>
    <x v="2"/>
    <s v="D2"/>
    <x v="0"/>
    <s v="Source Verified"/>
    <n v="39996"/>
    <n v="0.20369999999999999"/>
    <n v="415.5"/>
    <n v="0.14910000000000001"/>
    <n v="17500"/>
    <n v="22"/>
    <n v="24930"/>
  </r>
  <r>
    <n v="579304"/>
    <x v="1"/>
    <x v="0"/>
    <x v="4"/>
    <s v="NwTech, Inc"/>
    <x v="4"/>
    <x v="0"/>
    <x v="41"/>
    <d v="2021-12-15T00:00:00"/>
    <d v="2021-12-15T00:00:00"/>
    <x v="1"/>
    <x v="1"/>
    <d v="2022-01-15T00:00:00"/>
    <n v="744806"/>
    <x v="2"/>
    <s v="D3"/>
    <x v="0"/>
    <s v="Source Verified"/>
    <n v="20000"/>
    <n v="0.2334"/>
    <n v="94.81"/>
    <n v="0.14829999999999999"/>
    <n v="4000"/>
    <n v="9"/>
    <n v="5688"/>
  </r>
  <r>
    <n v="661886"/>
    <x v="13"/>
    <x v="0"/>
    <x v="4"/>
    <s v="Skagit Valley Hospital"/>
    <x v="4"/>
    <x v="0"/>
    <x v="21"/>
    <d v="2021-02-16T00:00:00"/>
    <d v="2021-02-16T00:00:00"/>
    <x v="1"/>
    <x v="1"/>
    <d v="2021-03-16T00:00:00"/>
    <n v="846458"/>
    <x v="2"/>
    <s v="D3"/>
    <x v="0"/>
    <s v="Source Verified"/>
    <n v="28632"/>
    <n v="6.83E-2"/>
    <n v="143.63"/>
    <n v="0.15279999999999999"/>
    <n v="6000"/>
    <n v="7"/>
    <n v="8617"/>
  </r>
  <r>
    <n v="669203"/>
    <x v="16"/>
    <x v="0"/>
    <x v="4"/>
    <s v="Fortune 500 IT Company"/>
    <x v="4"/>
    <x v="0"/>
    <x v="0"/>
    <d v="2021-03-16T00:00:00"/>
    <d v="2021-02-16T00:00:00"/>
    <x v="1"/>
    <x v="1"/>
    <d v="2021-03-16T00:00:00"/>
    <n v="855653"/>
    <x v="2"/>
    <s v="D4"/>
    <x v="0"/>
    <s v="Source Verified"/>
    <n v="50500"/>
    <n v="0.1552"/>
    <n v="410.26"/>
    <n v="0.1565"/>
    <n v="17000"/>
    <n v="10"/>
    <n v="24633"/>
  </r>
  <r>
    <n v="675685"/>
    <x v="1"/>
    <x v="0"/>
    <x v="4"/>
    <s v="Hedman Partners"/>
    <x v="4"/>
    <x v="0"/>
    <x v="0"/>
    <d v="2021-03-16T00:00:00"/>
    <d v="2021-03-16T00:00:00"/>
    <x v="1"/>
    <x v="1"/>
    <d v="2021-04-16T00:00:00"/>
    <n v="863511"/>
    <x v="2"/>
    <s v="D4"/>
    <x v="0"/>
    <s v="Source Verified"/>
    <n v="60000"/>
    <n v="0.18049999999999999"/>
    <n v="603.32000000000005"/>
    <n v="0.1565"/>
    <n v="25000"/>
    <n v="14"/>
    <n v="36198"/>
  </r>
  <r>
    <n v="539053"/>
    <x v="2"/>
    <x v="0"/>
    <x v="4"/>
    <s v="Ector County Independent School District"/>
    <x v="4"/>
    <x v="0"/>
    <x v="43"/>
    <d v="2021-07-15T00:00:00"/>
    <d v="2021-07-15T00:00:00"/>
    <x v="1"/>
    <x v="1"/>
    <d v="2021-08-15T00:00:00"/>
    <n v="696151"/>
    <x v="2"/>
    <s v="D4"/>
    <x v="0"/>
    <s v="Source Verified"/>
    <n v="48000"/>
    <n v="0.19700000000000001"/>
    <n v="272.07"/>
    <n v="0.1595"/>
    <n v="11200"/>
    <n v="11"/>
    <n v="16324"/>
  </r>
  <r>
    <n v="1036434"/>
    <x v="42"/>
    <x v="0"/>
    <x v="4"/>
    <s v="wells fargo bank"/>
    <x v="4"/>
    <x v="0"/>
    <x v="12"/>
    <d v="2021-05-16T00:00:00"/>
    <d v="2021-03-12T00:00:00"/>
    <x v="1"/>
    <x v="1"/>
    <d v="2021-04-12T00:00:00"/>
    <n v="1266108"/>
    <x v="2"/>
    <s v="D5"/>
    <x v="0"/>
    <s v="Source Verified"/>
    <n v="34500"/>
    <n v="0.2261"/>
    <n v="306.36"/>
    <n v="0.1825"/>
    <n v="12000"/>
    <n v="23"/>
    <n v="12542"/>
  </r>
  <r>
    <n v="629846"/>
    <x v="5"/>
    <x v="0"/>
    <x v="2"/>
    <s v="European Hotel"/>
    <x v="4"/>
    <x v="0"/>
    <x v="41"/>
    <d v="2021-04-16T00:00:00"/>
    <d v="2021-08-13T00:00:00"/>
    <x v="1"/>
    <x v="1"/>
    <d v="2021-09-13T00:00:00"/>
    <n v="806968"/>
    <x v="2"/>
    <s v="D3"/>
    <x v="0"/>
    <s v="Source Verified"/>
    <n v="36000"/>
    <n v="0.122"/>
    <n v="71.11"/>
    <n v="0.14829999999999999"/>
    <n v="3000"/>
    <n v="16"/>
    <n v="3950"/>
  </r>
  <r>
    <n v="526571"/>
    <x v="5"/>
    <x v="0"/>
    <x v="2"/>
    <s v="Goldman  Daszkal  P.A."/>
    <x v="4"/>
    <x v="0"/>
    <x v="51"/>
    <d v="2021-04-15T00:00:00"/>
    <d v="2021-12-13T00:00:00"/>
    <x v="1"/>
    <x v="1"/>
    <d v="2022-01-13T00:00:00"/>
    <n v="681189"/>
    <x v="2"/>
    <s v="D4"/>
    <x v="0"/>
    <s v="Source Verified"/>
    <n v="51996"/>
    <n v="0.1643"/>
    <n v="388.67"/>
    <n v="0.1595"/>
    <n v="16000"/>
    <n v="15"/>
    <n v="22510"/>
  </r>
  <r>
    <n v="573186"/>
    <x v="1"/>
    <x v="0"/>
    <x v="2"/>
    <s v="Allstae Insurance"/>
    <x v="4"/>
    <x v="0"/>
    <x v="54"/>
    <d v="2021-05-16T00:00:00"/>
    <d v="2021-01-14T00:00:00"/>
    <x v="1"/>
    <x v="1"/>
    <d v="2021-02-14T00:00:00"/>
    <n v="737260"/>
    <x v="2"/>
    <s v="D5"/>
    <x v="0"/>
    <s v="Source Verified"/>
    <n v="52000"/>
    <n v="0.1638"/>
    <n v="342.84"/>
    <n v="0.16320000000000001"/>
    <n v="14000"/>
    <n v="29"/>
    <n v="19682"/>
  </r>
  <r>
    <n v="578689"/>
    <x v="1"/>
    <x v="0"/>
    <x v="5"/>
    <s v="Orrick LLP"/>
    <x v="4"/>
    <x v="0"/>
    <x v="54"/>
    <d v="2021-05-16T00:00:00"/>
    <d v="2021-09-15T00:00:00"/>
    <x v="1"/>
    <x v="1"/>
    <d v="2021-10-15T00:00:00"/>
    <n v="744074"/>
    <x v="2"/>
    <s v="D4"/>
    <x v="0"/>
    <s v="Source Verified"/>
    <n v="180000"/>
    <n v="0.2117"/>
    <n v="408.1"/>
    <n v="0.1595"/>
    <n v="16800"/>
    <n v="61"/>
    <n v="24486"/>
  </r>
  <r>
    <n v="649221"/>
    <x v="8"/>
    <x v="0"/>
    <x v="7"/>
    <s v="Buck Supply and Distribution"/>
    <x v="4"/>
    <x v="0"/>
    <x v="21"/>
    <d v="2021-01-16T00:00:00"/>
    <d v="2021-01-16T00:00:00"/>
    <x v="1"/>
    <x v="1"/>
    <d v="2021-02-16T00:00:00"/>
    <n v="830545"/>
    <x v="2"/>
    <s v="D3"/>
    <x v="0"/>
    <s v="Source Verified"/>
    <n v="35000"/>
    <n v="0.18379999999999999"/>
    <n v="418.91"/>
    <n v="0.15279999999999999"/>
    <n v="17500"/>
    <n v="8"/>
    <n v="25134"/>
  </r>
  <r>
    <n v="558800"/>
    <x v="18"/>
    <x v="0"/>
    <x v="7"/>
    <s v="amarr"/>
    <x v="4"/>
    <x v="0"/>
    <x v="47"/>
    <d v="2021-04-16T00:00:00"/>
    <d v="2021-02-15T00:00:00"/>
    <x v="1"/>
    <x v="1"/>
    <d v="2021-03-15T00:00:00"/>
    <n v="719301"/>
    <x v="2"/>
    <s v="D5"/>
    <x v="0"/>
    <s v="Source Verified"/>
    <n v="33000"/>
    <n v="0.13450000000000001"/>
    <n v="274.27999999999997"/>
    <n v="0.16320000000000001"/>
    <n v="11200"/>
    <n v="6"/>
    <n v="16387"/>
  </r>
  <r>
    <n v="863158"/>
    <x v="8"/>
    <x v="0"/>
    <x v="9"/>
    <s v="bren-tronics"/>
    <x v="4"/>
    <x v="0"/>
    <x v="11"/>
    <d v="2021-10-12T00:00:00"/>
    <d v="2021-10-12T00:00:00"/>
    <x v="1"/>
    <x v="1"/>
    <d v="2021-11-12T00:00:00"/>
    <n v="1076280"/>
    <x v="2"/>
    <s v="D2"/>
    <x v="0"/>
    <s v="Source Verified"/>
    <n v="60000"/>
    <n v="0.246"/>
    <n v="364.7"/>
    <n v="0.15989999999999999"/>
    <n v="15000"/>
    <n v="35"/>
    <n v="17225"/>
  </r>
  <r>
    <n v="841825"/>
    <x v="1"/>
    <x v="0"/>
    <x v="9"/>
    <s v="international paper"/>
    <x v="4"/>
    <x v="0"/>
    <x v="11"/>
    <d v="2021-01-16T00:00:00"/>
    <d v="2021-04-14T00:00:00"/>
    <x v="1"/>
    <x v="1"/>
    <d v="2021-05-14T00:00:00"/>
    <n v="1052417"/>
    <x v="2"/>
    <s v="D3"/>
    <x v="0"/>
    <s v="Source Verified"/>
    <n v="30000"/>
    <n v="0.18959999999999999"/>
    <n v="462.71"/>
    <n v="0.16489999999999999"/>
    <n v="18825"/>
    <n v="10"/>
    <n v="25501"/>
  </r>
  <r>
    <n v="585658"/>
    <x v="5"/>
    <x v="0"/>
    <x v="9"/>
    <s v="USAF"/>
    <x v="4"/>
    <x v="0"/>
    <x v="54"/>
    <d v="2021-12-12T00:00:00"/>
    <d v="2021-12-12T00:00:00"/>
    <x v="1"/>
    <x v="1"/>
    <d v="2022-01-12T00:00:00"/>
    <n v="752449"/>
    <x v="2"/>
    <s v="D5"/>
    <x v="0"/>
    <s v="Source Verified"/>
    <n v="53400"/>
    <n v="0.2324"/>
    <n v="465.28"/>
    <n v="0.16320000000000001"/>
    <n v="19000"/>
    <n v="17"/>
    <n v="24697"/>
  </r>
  <r>
    <n v="597540"/>
    <x v="1"/>
    <x v="0"/>
    <x v="9"/>
    <s v="Chartis"/>
    <x v="4"/>
    <x v="0"/>
    <x v="50"/>
    <d v="2021-10-15T00:00:00"/>
    <d v="2021-11-15T00:00:00"/>
    <x v="1"/>
    <x v="1"/>
    <d v="2021-12-15T00:00:00"/>
    <n v="762326"/>
    <x v="2"/>
    <s v="D5"/>
    <x v="0"/>
    <s v="Source Verified"/>
    <n v="49500"/>
    <n v="0.22689999999999999"/>
    <n v="137.13999999999999"/>
    <n v="0.16320000000000001"/>
    <n v="5600"/>
    <n v="15"/>
    <n v="8228"/>
  </r>
  <r>
    <n v="838263"/>
    <x v="18"/>
    <x v="0"/>
    <x v="9"/>
    <s v="CITY OF PASSAIC"/>
    <x v="4"/>
    <x v="0"/>
    <x v="11"/>
    <d v="2021-12-15T00:00:00"/>
    <d v="2021-12-15T00:00:00"/>
    <x v="1"/>
    <x v="1"/>
    <d v="2022-01-15T00:00:00"/>
    <n v="1048329"/>
    <x v="2"/>
    <s v="D5"/>
    <x v="0"/>
    <s v="Source Verified"/>
    <n v="66000"/>
    <n v="0.1615"/>
    <n v="401.87"/>
    <n v="0.1749"/>
    <n v="16000"/>
    <n v="24"/>
    <n v="23516"/>
  </r>
  <r>
    <n v="747793"/>
    <x v="28"/>
    <x v="0"/>
    <x v="0"/>
    <s v="navajo"/>
    <x v="4"/>
    <x v="0"/>
    <x v="25"/>
    <d v="2021-10-14T00:00:00"/>
    <d v="2021-09-14T00:00:00"/>
    <x v="1"/>
    <x v="1"/>
    <d v="2021-10-14T00:00:00"/>
    <n v="946777"/>
    <x v="2"/>
    <s v="D2"/>
    <x v="0"/>
    <s v="Source Verified"/>
    <n v="65000"/>
    <n v="0.19"/>
    <n v="194.51"/>
    <n v="0.15989999999999999"/>
    <n v="8000"/>
    <n v="10"/>
    <n v="11138"/>
  </r>
  <r>
    <n v="691566"/>
    <x v="1"/>
    <x v="0"/>
    <x v="0"/>
    <s v="Laser Quest"/>
    <x v="4"/>
    <x v="0"/>
    <x v="42"/>
    <d v="2021-06-15T00:00:00"/>
    <d v="2021-05-15T00:00:00"/>
    <x v="1"/>
    <x v="1"/>
    <d v="2021-06-15T00:00:00"/>
    <n v="882159"/>
    <x v="2"/>
    <s v="D3"/>
    <x v="0"/>
    <s v="Source Verified"/>
    <n v="30000"/>
    <n v="0.24079999999999999"/>
    <n v="253.74"/>
    <n v="0.15279999999999999"/>
    <n v="10600"/>
    <n v="7"/>
    <n v="15051"/>
  </r>
  <r>
    <n v="814053"/>
    <x v="25"/>
    <x v="0"/>
    <x v="0"/>
    <s v="The George Washington University"/>
    <x v="4"/>
    <x v="0"/>
    <x v="44"/>
    <d v="2021-06-12T00:00:00"/>
    <d v="2021-06-12T00:00:00"/>
    <x v="1"/>
    <x v="1"/>
    <d v="2021-07-12T00:00:00"/>
    <n v="1021541"/>
    <x v="2"/>
    <s v="D3"/>
    <x v="0"/>
    <s v="Source Verified"/>
    <n v="75000"/>
    <n v="0.1749"/>
    <n v="304.17"/>
    <n v="0.16489999999999999"/>
    <n v="19000"/>
    <n v="34"/>
    <n v="14140"/>
  </r>
  <r>
    <n v="567000"/>
    <x v="25"/>
    <x v="0"/>
    <x v="0"/>
    <s v="Montgomery Regional Hospital"/>
    <x v="4"/>
    <x v="0"/>
    <x v="47"/>
    <d v="2021-01-15T00:00:00"/>
    <d v="2021-01-15T00:00:00"/>
    <x v="1"/>
    <x v="1"/>
    <d v="2021-02-15T00:00:00"/>
    <n v="729411"/>
    <x v="2"/>
    <s v="D3"/>
    <x v="0"/>
    <s v="Source Verified"/>
    <n v="45500"/>
    <n v="0.24840000000000001"/>
    <n v="349.39"/>
    <n v="0.15579999999999999"/>
    <n v="14500"/>
    <n v="26"/>
    <n v="20824"/>
  </r>
  <r>
    <n v="673932"/>
    <x v="1"/>
    <x v="0"/>
    <x v="0"/>
    <s v="SingerLewak LLC"/>
    <x v="4"/>
    <x v="0"/>
    <x v="0"/>
    <d v="2021-06-15T00:00:00"/>
    <d v="2021-06-15T00:00:00"/>
    <x v="1"/>
    <x v="1"/>
    <d v="2021-07-15T00:00:00"/>
    <n v="861395"/>
    <x v="2"/>
    <s v="D5"/>
    <x v="0"/>
    <s v="Source Verified"/>
    <n v="42500"/>
    <n v="9.9099999999999994E-2"/>
    <n v="175.17"/>
    <n v="0.16020000000000001"/>
    <n v="7200"/>
    <n v="5"/>
    <n v="10422"/>
  </r>
  <r>
    <n v="714876"/>
    <x v="27"/>
    <x v="0"/>
    <x v="0"/>
    <s v="Fairfield Inn"/>
    <x v="4"/>
    <x v="0"/>
    <x v="25"/>
    <d v="2021-04-16T00:00:00"/>
    <d v="2021-02-15T00:00:00"/>
    <x v="1"/>
    <x v="1"/>
    <d v="2021-03-15T00:00:00"/>
    <n v="908346"/>
    <x v="2"/>
    <s v="D5"/>
    <x v="0"/>
    <s v="Source Verified"/>
    <n v="37000"/>
    <n v="0.2056"/>
    <n v="249.98"/>
    <n v="0.16020000000000001"/>
    <n v="11500"/>
    <n v="16"/>
    <n v="14661"/>
  </r>
  <r>
    <n v="621337"/>
    <x v="2"/>
    <x v="0"/>
    <x v="4"/>
    <s v="General Part Incorporated"/>
    <x v="4"/>
    <x v="0"/>
    <x v="49"/>
    <d v="2021-12-15T00:00:00"/>
    <d v="2021-07-13T00:00:00"/>
    <x v="1"/>
    <x v="1"/>
    <d v="2021-08-13T00:00:00"/>
    <n v="796312"/>
    <x v="2"/>
    <s v="D3"/>
    <x v="0"/>
    <s v="Source Verified"/>
    <n v="70000"/>
    <n v="0.1133"/>
    <n v="284.41000000000003"/>
    <n v="0.14829999999999999"/>
    <n v="12000"/>
    <n v="28"/>
    <n v="15712"/>
  </r>
  <r>
    <n v="655533"/>
    <x v="8"/>
    <x v="0"/>
    <x v="6"/>
    <s v="REALTY TAX CHALLENGE"/>
    <x v="4"/>
    <x v="0"/>
    <x v="21"/>
    <d v="2021-05-16T00:00:00"/>
    <d v="2021-05-14T00:00:00"/>
    <x v="1"/>
    <x v="1"/>
    <d v="2021-06-14T00:00:00"/>
    <n v="838395"/>
    <x v="2"/>
    <s v="D2"/>
    <x v="0"/>
    <s v="Source Verified"/>
    <n v="38500"/>
    <n v="0.20699999999999999"/>
    <n v="356.15"/>
    <n v="0.14910000000000001"/>
    <n v="15000"/>
    <n v="29"/>
    <n v="20437"/>
  </r>
  <r>
    <n v="542972"/>
    <x v="16"/>
    <x v="0"/>
    <x v="6"/>
    <s v="Horizons for Homeless Children"/>
    <x v="4"/>
    <x v="0"/>
    <x v="43"/>
    <d v="2021-12-14T00:00:00"/>
    <d v="2021-11-14T00:00:00"/>
    <x v="1"/>
    <x v="1"/>
    <d v="2021-12-14T00:00:00"/>
    <n v="700577"/>
    <x v="2"/>
    <s v="D4"/>
    <x v="0"/>
    <s v="Source Verified"/>
    <n v="47004"/>
    <n v="0.17560000000000001"/>
    <n v="238.06"/>
    <n v="0.1595"/>
    <n v="9800"/>
    <n v="10"/>
    <n v="14174"/>
  </r>
  <r>
    <n v="640914"/>
    <x v="1"/>
    <x v="0"/>
    <x v="6"/>
    <s v="Bank of America"/>
    <x v="4"/>
    <x v="0"/>
    <x v="41"/>
    <d v="2021-07-11T00:00:00"/>
    <d v="2021-07-11T00:00:00"/>
    <x v="1"/>
    <x v="1"/>
    <d v="2021-08-11T00:00:00"/>
    <n v="820442"/>
    <x v="2"/>
    <s v="D5"/>
    <x v="0"/>
    <s v="Source Verified"/>
    <n v="48000"/>
    <n v="0.1145"/>
    <n v="202.36"/>
    <n v="0.15570000000000001"/>
    <n v="8400"/>
    <n v="13"/>
    <n v="8958"/>
  </r>
  <r>
    <n v="623482"/>
    <x v="22"/>
    <x v="0"/>
    <x v="6"/>
    <s v="St Jude Medical"/>
    <x v="4"/>
    <x v="0"/>
    <x v="41"/>
    <d v="2021-03-16T00:00:00"/>
    <d v="2021-03-15T00:00:00"/>
    <x v="1"/>
    <x v="1"/>
    <d v="2021-04-15T00:00:00"/>
    <n v="799049"/>
    <x v="2"/>
    <s v="D5"/>
    <x v="0"/>
    <s v="Source Verified"/>
    <n v="92500"/>
    <n v="0.1149"/>
    <n v="289.08999999999997"/>
    <n v="0.15570000000000001"/>
    <n v="12000"/>
    <n v="32"/>
    <n v="17188"/>
  </r>
  <r>
    <n v="740076"/>
    <x v="32"/>
    <x v="0"/>
    <x v="6"/>
    <s v="Time Warner"/>
    <x v="4"/>
    <x v="0"/>
    <x v="25"/>
    <d v="2021-05-15T00:00:00"/>
    <d v="2021-12-11T00:00:00"/>
    <x v="1"/>
    <x v="1"/>
    <d v="2022-01-11T00:00:00"/>
    <n v="937725"/>
    <x v="2"/>
    <s v="D5"/>
    <x v="0"/>
    <s v="Source Verified"/>
    <n v="69096"/>
    <n v="7.1599999999999997E-2"/>
    <n v="242.08"/>
    <n v="0.16020000000000001"/>
    <n v="9950"/>
    <n v="35"/>
    <n v="10849"/>
  </r>
  <r>
    <n v="763506"/>
    <x v="42"/>
    <x v="0"/>
    <x v="3"/>
    <s v="US Army Active"/>
    <x v="4"/>
    <x v="0"/>
    <x v="25"/>
    <d v="2021-12-14T00:00:00"/>
    <d v="2021-03-13T00:00:00"/>
    <x v="1"/>
    <x v="1"/>
    <d v="2021-04-13T00:00:00"/>
    <n v="964132"/>
    <x v="2"/>
    <s v="D2"/>
    <x v="0"/>
    <s v="Source Verified"/>
    <n v="59500"/>
    <n v="0.18659999999999999"/>
    <n v="194.51"/>
    <n v="0.15989999999999999"/>
    <n v="8000"/>
    <n v="13"/>
    <n v="9971"/>
  </r>
  <r>
    <n v="1024691"/>
    <x v="5"/>
    <x v="0"/>
    <x v="3"/>
    <s v="DOE/Vocational Rehabilitation Services"/>
    <x v="4"/>
    <x v="0"/>
    <x v="22"/>
    <d v="2021-06-15T00:00:00"/>
    <d v="2021-02-15T00:00:00"/>
    <x v="1"/>
    <x v="1"/>
    <d v="2021-03-15T00:00:00"/>
    <n v="1247052"/>
    <x v="2"/>
    <s v="D3"/>
    <x v="0"/>
    <s v="Source Verified"/>
    <n v="55000"/>
    <n v="9.4899999999999998E-2"/>
    <n v="156.24"/>
    <n v="0.17269999999999999"/>
    <n v="6250"/>
    <n v="14"/>
    <n v="8886"/>
  </r>
  <r>
    <n v="603818"/>
    <x v="29"/>
    <x v="0"/>
    <x v="3"/>
    <s v="Avis Budget Group"/>
    <x v="4"/>
    <x v="0"/>
    <x v="49"/>
    <d v="2021-07-13T00:00:00"/>
    <d v="2021-07-13T00:00:00"/>
    <x v="1"/>
    <x v="1"/>
    <d v="2021-08-13T00:00:00"/>
    <n v="774761"/>
    <x v="2"/>
    <s v="D4"/>
    <x v="0"/>
    <s v="Source Verified"/>
    <n v="1200000"/>
    <n v="4.1000000000000003E-3"/>
    <n v="597.38"/>
    <n v="0.152"/>
    <n v="25000"/>
    <n v="12"/>
    <n v="33125"/>
  </r>
  <r>
    <n v="654586"/>
    <x v="25"/>
    <x v="0"/>
    <x v="3"/>
    <s v="E.I. DuPont De Nemours Co., Inc."/>
    <x v="4"/>
    <x v="0"/>
    <x v="21"/>
    <d v="2021-05-16T00:00:00"/>
    <d v="2021-10-14T00:00:00"/>
    <x v="1"/>
    <x v="1"/>
    <d v="2021-11-14T00:00:00"/>
    <n v="837126"/>
    <x v="2"/>
    <s v="D4"/>
    <x v="0"/>
    <s v="Source Verified"/>
    <n v="69000"/>
    <n v="0.1993"/>
    <n v="361.99"/>
    <n v="0.1565"/>
    <n v="15000"/>
    <n v="32"/>
    <n v="21124"/>
  </r>
  <r>
    <n v="725829"/>
    <x v="5"/>
    <x v="0"/>
    <x v="8"/>
    <s v="Wells Fargo Advisors"/>
    <x v="4"/>
    <x v="0"/>
    <x v="29"/>
    <d v="2021-09-14T00:00:00"/>
    <d v="2021-08-14T00:00:00"/>
    <x v="1"/>
    <x v="1"/>
    <d v="2021-09-14T00:00:00"/>
    <n v="921137"/>
    <x v="2"/>
    <s v="D2"/>
    <x v="0"/>
    <s v="Source Verified"/>
    <n v="55000"/>
    <n v="0.2051"/>
    <n v="142.46"/>
    <n v="0.14910000000000001"/>
    <n v="6000"/>
    <n v="23"/>
    <n v="8207"/>
  </r>
  <r>
    <n v="653657"/>
    <x v="18"/>
    <x v="0"/>
    <x v="8"/>
    <s v="Victory Health Foods Inc"/>
    <x v="4"/>
    <x v="0"/>
    <x v="21"/>
    <d v="2021-08-15T00:00:00"/>
    <d v="2021-03-15T00:00:00"/>
    <x v="1"/>
    <x v="1"/>
    <d v="2021-04-15T00:00:00"/>
    <n v="835929"/>
    <x v="2"/>
    <s v="D2"/>
    <x v="0"/>
    <s v="Source Verified"/>
    <n v="70000"/>
    <n v="0.1051"/>
    <n v="265.92"/>
    <n v="0.14910000000000001"/>
    <n v="11200"/>
    <n v="22"/>
    <n v="15152"/>
  </r>
  <r>
    <n v="738744"/>
    <x v="1"/>
    <x v="0"/>
    <x v="8"/>
    <s v="majjor investments inc"/>
    <x v="4"/>
    <x v="0"/>
    <x v="29"/>
    <d v="2021-05-16T00:00:00"/>
    <d v="2021-05-16T00:00:00"/>
    <x v="1"/>
    <x v="1"/>
    <d v="2021-06-16T00:00:00"/>
    <n v="936195"/>
    <x v="2"/>
    <s v="D3"/>
    <x v="0"/>
    <s v="Source Verified"/>
    <n v="24000"/>
    <n v="0.14799999999999999"/>
    <n v="212.45"/>
    <n v="0.15279999999999999"/>
    <n v="8875"/>
    <n v="10"/>
    <n v="12746"/>
  </r>
  <r>
    <n v="658227"/>
    <x v="3"/>
    <x v="0"/>
    <x v="8"/>
    <s v="TAC Rockford"/>
    <x v="4"/>
    <x v="0"/>
    <x v="21"/>
    <d v="2021-03-15T00:00:00"/>
    <d v="2021-01-15T00:00:00"/>
    <x v="1"/>
    <x v="1"/>
    <d v="2021-02-15T00:00:00"/>
    <n v="841761"/>
    <x v="2"/>
    <s v="D3"/>
    <x v="0"/>
    <s v="Source Verified"/>
    <n v="22200"/>
    <n v="0.18160000000000001"/>
    <n v="172.35"/>
    <n v="0.15279999999999999"/>
    <n v="7200"/>
    <n v="17"/>
    <n v="10161"/>
  </r>
  <r>
    <n v="764366"/>
    <x v="4"/>
    <x v="0"/>
    <x v="4"/>
    <s v="PLCB"/>
    <x v="4"/>
    <x v="0"/>
    <x v="25"/>
    <d v="2021-12-13T00:00:00"/>
    <d v="2021-12-13T00:00:00"/>
    <x v="1"/>
    <x v="1"/>
    <d v="2022-01-13T00:00:00"/>
    <n v="965078"/>
    <x v="2"/>
    <s v="D5"/>
    <x v="0"/>
    <s v="Source Verified"/>
    <n v="20232"/>
    <n v="0.12870000000000001"/>
    <n v="200.94"/>
    <n v="0.1749"/>
    <n v="8000"/>
    <n v="6"/>
    <n v="10884"/>
  </r>
  <r>
    <n v="558340"/>
    <x v="21"/>
    <x v="0"/>
    <x v="2"/>
    <s v="Wentworth Laboratories"/>
    <x v="4"/>
    <x v="0"/>
    <x v="47"/>
    <d v="2021-12-14T00:00:00"/>
    <d v="2021-12-14T00:00:00"/>
    <x v="1"/>
    <x v="1"/>
    <d v="2022-01-14T00:00:00"/>
    <n v="718761"/>
    <x v="2"/>
    <s v="D3"/>
    <x v="0"/>
    <s v="Source Verified"/>
    <n v="33488"/>
    <n v="0.18990000000000001"/>
    <n v="240.96"/>
    <n v="0.15579999999999999"/>
    <n v="10000"/>
    <n v="9"/>
    <n v="14359"/>
  </r>
  <r>
    <n v="645553"/>
    <x v="16"/>
    <x v="0"/>
    <x v="2"/>
    <s v="Mulberry Road"/>
    <x v="4"/>
    <x v="0"/>
    <x v="21"/>
    <d v="2021-04-16T00:00:00"/>
    <d v="2021-01-16T00:00:00"/>
    <x v="1"/>
    <x v="1"/>
    <d v="2021-02-16T00:00:00"/>
    <n v="826026"/>
    <x v="2"/>
    <s v="D3"/>
    <x v="0"/>
    <s v="Source Verified"/>
    <n v="33600"/>
    <n v="0.2029"/>
    <n v="189.61"/>
    <n v="0.14829999999999999"/>
    <n v="8000"/>
    <n v="13"/>
    <n v="11376"/>
  </r>
  <r>
    <n v="833946"/>
    <x v="8"/>
    <x v="0"/>
    <x v="5"/>
    <s v="crump ins srvs"/>
    <x v="4"/>
    <x v="0"/>
    <x v="11"/>
    <d v="2021-06-14T00:00:00"/>
    <d v="2021-06-12T00:00:00"/>
    <x v="1"/>
    <x v="1"/>
    <d v="2021-07-12T00:00:00"/>
    <n v="1043677"/>
    <x v="2"/>
    <s v="D4"/>
    <x v="0"/>
    <s v="Source Verified"/>
    <n v="31200"/>
    <n v="0.15079999999999999"/>
    <n v="396.7"/>
    <n v="0.16889999999999999"/>
    <n v="16000"/>
    <n v="15"/>
    <n v="17264"/>
  </r>
  <r>
    <n v="1030924"/>
    <x v="18"/>
    <x v="0"/>
    <x v="5"/>
    <s v="Entertainment Partners"/>
    <x v="4"/>
    <x v="0"/>
    <x v="12"/>
    <d v="2021-02-16T00:00:00"/>
    <d v="2021-02-16T00:00:00"/>
    <x v="1"/>
    <x v="1"/>
    <d v="2021-03-16T00:00:00"/>
    <n v="1260527"/>
    <x v="2"/>
    <s v="D5"/>
    <x v="0"/>
    <s v="Source Verified"/>
    <n v="99996"/>
    <n v="6.9999999999999999E-4"/>
    <n v="510.6"/>
    <n v="0.1825"/>
    <n v="20000"/>
    <n v="11"/>
    <n v="30269"/>
  </r>
  <r>
    <n v="726080"/>
    <x v="23"/>
    <x v="0"/>
    <x v="7"/>
    <s v="Sterling Autobody"/>
    <x v="4"/>
    <x v="0"/>
    <x v="29"/>
    <d v="2021-05-16T00:00:00"/>
    <d v="2021-06-12T00:00:00"/>
    <x v="1"/>
    <x v="1"/>
    <d v="2021-07-12T00:00:00"/>
    <n v="921407"/>
    <x v="2"/>
    <s v="D2"/>
    <x v="0"/>
    <s v="Source Verified"/>
    <n v="65500"/>
    <n v="0.16270000000000001"/>
    <n v="379.89"/>
    <n v="0.14910000000000001"/>
    <n v="16000"/>
    <n v="23"/>
    <n v="18231"/>
  </r>
  <r>
    <n v="716783"/>
    <x v="18"/>
    <x v="0"/>
    <x v="7"/>
    <s v="newbreed"/>
    <x v="4"/>
    <x v="0"/>
    <x v="29"/>
    <d v="2021-05-16T00:00:00"/>
    <d v="2021-04-16T00:00:00"/>
    <x v="1"/>
    <x v="1"/>
    <d v="2021-05-16T00:00:00"/>
    <n v="910771"/>
    <x v="2"/>
    <s v="D3"/>
    <x v="0"/>
    <s v="Source Verified"/>
    <n v="52000"/>
    <n v="0.1862"/>
    <n v="191.5"/>
    <n v="0.15279999999999999"/>
    <n v="8000"/>
    <n v="17"/>
    <n v="11490"/>
  </r>
  <r>
    <n v="785696"/>
    <x v="1"/>
    <x v="0"/>
    <x v="9"/>
    <s v="SunAmerica"/>
    <x v="4"/>
    <x v="0"/>
    <x v="6"/>
    <d v="2021-12-15T00:00:00"/>
    <d v="2021-10-12T00:00:00"/>
    <x v="1"/>
    <x v="1"/>
    <d v="2021-11-12T00:00:00"/>
    <n v="989034"/>
    <x v="2"/>
    <s v="D3"/>
    <x v="0"/>
    <s v="Source Verified"/>
    <n v="65000"/>
    <n v="0.15690000000000001"/>
    <n v="294.95999999999998"/>
    <n v="0.16489999999999999"/>
    <n v="12000"/>
    <n v="25"/>
    <n v="14274"/>
  </r>
  <r>
    <n v="685037"/>
    <x v="1"/>
    <x v="0"/>
    <x v="10"/>
    <s v="nordstrom"/>
    <x v="4"/>
    <x v="0"/>
    <x v="0"/>
    <d v="2021-04-15T00:00:00"/>
    <d v="2021-03-15T00:00:00"/>
    <x v="1"/>
    <x v="1"/>
    <d v="2021-04-15T00:00:00"/>
    <n v="874570"/>
    <x v="2"/>
    <s v="D4"/>
    <x v="0"/>
    <s v="Source Verified"/>
    <n v="30000"/>
    <n v="0.1668"/>
    <n v="241.33"/>
    <n v="0.1565"/>
    <n v="10000"/>
    <n v="11"/>
    <n v="14281"/>
  </r>
  <r>
    <n v="1010037"/>
    <x v="37"/>
    <x v="0"/>
    <x v="10"/>
    <s v="Zenger Folkman Company"/>
    <x v="4"/>
    <x v="0"/>
    <x v="22"/>
    <d v="2021-12-14T00:00:00"/>
    <d v="2021-12-14T00:00:00"/>
    <x v="1"/>
    <x v="1"/>
    <d v="2022-01-14T00:00:00"/>
    <n v="1236827"/>
    <x v="2"/>
    <s v="D4"/>
    <x v="0"/>
    <s v="Source Verified"/>
    <n v="99996"/>
    <n v="0.21249999999999999"/>
    <n v="372.45"/>
    <n v="0.17580000000000001"/>
    <n v="14800"/>
    <n v="32"/>
    <n v="21019"/>
  </r>
  <r>
    <n v="652738"/>
    <x v="2"/>
    <x v="0"/>
    <x v="1"/>
    <s v="Konica Minolta Business Solutions"/>
    <x v="4"/>
    <x v="0"/>
    <x v="21"/>
    <d v="2021-04-16T00:00:00"/>
    <d v="2021-07-11T00:00:00"/>
    <x v="1"/>
    <x v="1"/>
    <d v="2021-08-11T00:00:00"/>
    <n v="834785"/>
    <x v="2"/>
    <s v="D3"/>
    <x v="0"/>
    <s v="Source Verified"/>
    <n v="60500"/>
    <n v="0.29630000000000001"/>
    <n v="418.91"/>
    <n v="0.15279999999999999"/>
    <n v="17500"/>
    <n v="40"/>
    <n v="18799"/>
  </r>
  <r>
    <n v="891287"/>
    <x v="22"/>
    <x v="0"/>
    <x v="0"/>
    <s v="Wells Fargo"/>
    <x v="4"/>
    <x v="0"/>
    <x v="10"/>
    <d v="2021-06-13T00:00:00"/>
    <d v="2021-06-13T00:00:00"/>
    <x v="1"/>
    <x v="1"/>
    <d v="2021-07-13T00:00:00"/>
    <n v="1108091"/>
    <x v="2"/>
    <s v="D2"/>
    <x v="0"/>
    <s v="Source Verified"/>
    <n v="38004"/>
    <n v="0.15379999999999999"/>
    <n v="123.65"/>
    <n v="0.16769999999999999"/>
    <n v="5000"/>
    <n v="12"/>
    <n v="6242"/>
  </r>
  <r>
    <n v="673142"/>
    <x v="2"/>
    <x v="0"/>
    <x v="0"/>
    <s v="Pearl Cup"/>
    <x v="4"/>
    <x v="0"/>
    <x v="0"/>
    <d v="2021-11-15T00:00:00"/>
    <d v="2021-11-15T00:00:00"/>
    <x v="1"/>
    <x v="1"/>
    <d v="2021-12-15T00:00:00"/>
    <n v="860421"/>
    <x v="2"/>
    <s v="D3"/>
    <x v="0"/>
    <s v="Source Verified"/>
    <n v="25000"/>
    <n v="8.4000000000000005E-2"/>
    <n v="191.5"/>
    <n v="0.15279999999999999"/>
    <n v="8000"/>
    <n v="9"/>
    <n v="11471"/>
  </r>
  <r>
    <n v="601933"/>
    <x v="4"/>
    <x v="0"/>
    <x v="0"/>
    <s v="reynolds transport"/>
    <x v="4"/>
    <x v="0"/>
    <x v="49"/>
    <d v="2021-04-16T00:00:00"/>
    <d v="2021-09-15T00:00:00"/>
    <x v="1"/>
    <x v="1"/>
    <d v="2021-10-15T00:00:00"/>
    <n v="772340"/>
    <x v="2"/>
    <s v="D4"/>
    <x v="0"/>
    <s v="Source Verified"/>
    <n v="114000"/>
    <n v="1.1000000000000001E-3"/>
    <n v="238.96"/>
    <n v="0.152"/>
    <n v="10000"/>
    <n v="15"/>
    <n v="14331"/>
  </r>
  <r>
    <n v="1047525"/>
    <x v="21"/>
    <x v="0"/>
    <x v="0"/>
    <s v="Bridgewater Associates"/>
    <x v="4"/>
    <x v="0"/>
    <x v="12"/>
    <d v="2021-03-16T00:00:00"/>
    <d v="2021-02-16T00:00:00"/>
    <x v="1"/>
    <x v="1"/>
    <d v="2021-03-16T00:00:00"/>
    <n v="1278611"/>
    <x v="2"/>
    <s v="D4"/>
    <x v="0"/>
    <s v="Source Verified"/>
    <n v="75000"/>
    <n v="8.4000000000000005E-2"/>
    <n v="213.91"/>
    <n v="0.17580000000000001"/>
    <n v="8500"/>
    <n v="21"/>
    <n v="12693"/>
  </r>
  <r>
    <n v="642962"/>
    <x v="1"/>
    <x v="0"/>
    <x v="0"/>
    <s v="Chase Bank"/>
    <x v="4"/>
    <x v="0"/>
    <x v="21"/>
    <d v="2021-05-16T00:00:00"/>
    <d v="2021-11-15T00:00:00"/>
    <x v="1"/>
    <x v="1"/>
    <d v="2021-12-15T00:00:00"/>
    <n v="822894"/>
    <x v="2"/>
    <s v="D5"/>
    <x v="0"/>
    <s v="Source Verified"/>
    <n v="41600"/>
    <n v="0.15060000000000001"/>
    <n v="192.73"/>
    <n v="0.15570000000000001"/>
    <n v="8000"/>
    <n v="9"/>
    <n v="11558"/>
  </r>
  <r>
    <n v="649467"/>
    <x v="16"/>
    <x v="0"/>
    <x v="4"/>
    <s v="Commonwealth of Massachusetts"/>
    <x v="4"/>
    <x v="0"/>
    <x v="21"/>
    <d v="2021-04-15T00:00:00"/>
    <d v="2021-04-15T00:00:00"/>
    <x v="1"/>
    <x v="1"/>
    <d v="2021-05-15T00:00:00"/>
    <n v="830868"/>
    <x v="2"/>
    <s v="D2"/>
    <x v="0"/>
    <s v="Source Verified"/>
    <n v="43000"/>
    <n v="3.04E-2"/>
    <n v="85.48"/>
    <n v="0.14910000000000001"/>
    <n v="3600"/>
    <n v="8"/>
    <n v="5042"/>
  </r>
  <r>
    <n v="857332"/>
    <x v="1"/>
    <x v="0"/>
    <x v="0"/>
    <s v="Ronald Reagan UCLA Medical Center"/>
    <x v="4"/>
    <x v="0"/>
    <x v="11"/>
    <d v="2021-05-16T00:00:00"/>
    <d v="2021-02-15T00:00:00"/>
    <x v="1"/>
    <x v="1"/>
    <d v="2021-03-15T00:00:00"/>
    <n v="1069778"/>
    <x v="2"/>
    <s v="D3"/>
    <x v="0"/>
    <s v="Source Verified"/>
    <n v="102000"/>
    <n v="0.14219999999999999"/>
    <n v="294.95999999999998"/>
    <n v="0.16489999999999999"/>
    <n v="12000"/>
    <n v="29"/>
    <n v="17049"/>
  </r>
  <r>
    <n v="586897"/>
    <x v="8"/>
    <x v="0"/>
    <x v="9"/>
    <s v="Associate Press"/>
    <x v="4"/>
    <x v="0"/>
    <x v="54"/>
    <d v="2021-04-16T00:00:00"/>
    <d v="2021-10-15T00:00:00"/>
    <x v="1"/>
    <x v="1"/>
    <d v="2021-11-15T00:00:00"/>
    <n v="753949"/>
    <x v="2"/>
    <s v="D5"/>
    <x v="0"/>
    <s v="Source Verified"/>
    <n v="66996"/>
    <n v="7.8100000000000003E-2"/>
    <n v="308.56"/>
    <n v="0.16320000000000001"/>
    <n v="12600"/>
    <n v="25"/>
    <n v="18513"/>
  </r>
  <r>
    <n v="730919"/>
    <x v="3"/>
    <x v="0"/>
    <x v="6"/>
    <s v="Illinois State Police Forensics Division"/>
    <x v="4"/>
    <x v="0"/>
    <x v="29"/>
    <d v="2021-05-16T00:00:00"/>
    <d v="2021-05-15T00:00:00"/>
    <x v="1"/>
    <x v="1"/>
    <d v="2021-06-15T00:00:00"/>
    <n v="926938"/>
    <x v="2"/>
    <s v="D2"/>
    <x v="0"/>
    <s v="Source Verified"/>
    <n v="53000"/>
    <n v="0.2051"/>
    <n v="235.06"/>
    <n v="0.14910000000000001"/>
    <n v="9900"/>
    <n v="13"/>
    <n v="13907"/>
  </r>
  <r>
    <n v="583839"/>
    <x v="25"/>
    <x v="0"/>
    <x v="6"/>
    <s v="Estes Express Lines"/>
    <x v="4"/>
    <x v="0"/>
    <x v="54"/>
    <d v="2021-06-15T00:00:00"/>
    <d v="2021-06-12T00:00:00"/>
    <x v="1"/>
    <x v="1"/>
    <d v="2021-07-12T00:00:00"/>
    <n v="750210"/>
    <x v="2"/>
    <s v="D5"/>
    <x v="0"/>
    <s v="Source Verified"/>
    <n v="45000"/>
    <n v="0.14879999999999999"/>
    <n v="293.87"/>
    <n v="0.16320000000000001"/>
    <n v="12000"/>
    <n v="15"/>
    <n v="14849"/>
  </r>
  <r>
    <n v="666703"/>
    <x v="11"/>
    <x v="0"/>
    <x v="3"/>
    <s v="Clark County School District"/>
    <x v="4"/>
    <x v="0"/>
    <x v="0"/>
    <d v="2021-02-16T00:00:00"/>
    <d v="2021-02-16T00:00:00"/>
    <x v="1"/>
    <x v="1"/>
    <d v="2021-03-16T00:00:00"/>
    <n v="852363"/>
    <x v="2"/>
    <s v="D2"/>
    <x v="0"/>
    <s v="Source Verified"/>
    <n v="65000"/>
    <n v="0.13719999999999999"/>
    <n v="227.94"/>
    <n v="0.14910000000000001"/>
    <n v="9600"/>
    <n v="49"/>
    <n v="13676"/>
  </r>
  <r>
    <n v="682611"/>
    <x v="18"/>
    <x v="0"/>
    <x v="3"/>
    <s v="dover board of education"/>
    <x v="4"/>
    <x v="0"/>
    <x v="0"/>
    <d v="2021-03-16T00:00:00"/>
    <d v="2021-03-16T00:00:00"/>
    <x v="1"/>
    <x v="1"/>
    <d v="2021-04-16T00:00:00"/>
    <n v="871836"/>
    <x v="2"/>
    <s v="D5"/>
    <x v="0"/>
    <s v="Source Verified"/>
    <n v="57444"/>
    <n v="0.18029999999999999"/>
    <n v="364.94"/>
    <n v="0.16020000000000001"/>
    <n v="15000"/>
    <n v="21"/>
    <n v="21896"/>
  </r>
  <r>
    <n v="666036"/>
    <x v="13"/>
    <x v="0"/>
    <x v="4"/>
    <s v="Accurate Cabling  Inc"/>
    <x v="4"/>
    <x v="0"/>
    <x v="0"/>
    <d v="2021-10-14T00:00:00"/>
    <d v="2021-04-12T00:00:00"/>
    <x v="1"/>
    <x v="1"/>
    <d v="2021-05-12T00:00:00"/>
    <n v="851540"/>
    <x v="2"/>
    <s v="D4"/>
    <x v="0"/>
    <s v="Source Verified"/>
    <n v="36480"/>
    <n v="0.1053"/>
    <n v="173.76"/>
    <n v="0.1565"/>
    <n v="7200"/>
    <n v="9"/>
    <n v="8415"/>
  </r>
  <r>
    <n v="745623"/>
    <x v="4"/>
    <x v="0"/>
    <x v="2"/>
    <s v="Montgomery McCracken"/>
    <x v="4"/>
    <x v="0"/>
    <x v="25"/>
    <d v="2021-05-16T00:00:00"/>
    <d v="2021-05-16T00:00:00"/>
    <x v="1"/>
    <x v="1"/>
    <d v="2021-06-16T00:00:00"/>
    <n v="944237"/>
    <x v="2"/>
    <s v="D2"/>
    <x v="0"/>
    <s v="Source Verified"/>
    <n v="105000"/>
    <n v="0.1032"/>
    <n v="243.13"/>
    <n v="0.15989999999999999"/>
    <n v="10000"/>
    <n v="15"/>
    <n v="14588"/>
  </r>
  <r>
    <n v="630598"/>
    <x v="5"/>
    <x v="0"/>
    <x v="5"/>
    <s v="Lockheed Martin"/>
    <x v="4"/>
    <x v="0"/>
    <x v="41"/>
    <d v="2021-12-15T00:00:00"/>
    <d v="2021-12-15T00:00:00"/>
    <x v="1"/>
    <x v="1"/>
    <d v="2022-01-15T00:00:00"/>
    <n v="807892"/>
    <x v="2"/>
    <s v="D2"/>
    <x v="0"/>
    <s v="Source Verified"/>
    <n v="48000"/>
    <n v="0.1013"/>
    <n v="70.53"/>
    <n v="0.14460000000000001"/>
    <n v="3000"/>
    <n v="15"/>
    <n v="4231"/>
  </r>
  <r>
    <n v="538563"/>
    <x v="16"/>
    <x v="0"/>
    <x v="5"/>
    <s v="US MILITARY"/>
    <x v="4"/>
    <x v="0"/>
    <x v="47"/>
    <d v="2021-08-12T00:00:00"/>
    <d v="2021-08-12T00:00:00"/>
    <x v="1"/>
    <x v="1"/>
    <d v="2021-09-12T00:00:00"/>
    <n v="695537"/>
    <x v="2"/>
    <s v="D3"/>
    <x v="0"/>
    <s v="Source Verified"/>
    <n v="43920"/>
    <n v="0.2404"/>
    <n v="349.39"/>
    <n v="0.15579999999999999"/>
    <n v="14500"/>
    <n v="14"/>
    <n v="18382"/>
  </r>
  <r>
    <n v="530350"/>
    <x v="7"/>
    <x v="0"/>
    <x v="5"/>
    <m/>
    <x v="4"/>
    <x v="0"/>
    <x v="51"/>
    <d v="2021-05-16T00:00:00"/>
    <d v="2021-07-15T00:00:00"/>
    <x v="1"/>
    <x v="1"/>
    <d v="2021-08-15T00:00:00"/>
    <n v="685781"/>
    <x v="2"/>
    <s v="D4"/>
    <x v="0"/>
    <s v="Source Verified"/>
    <n v="80000"/>
    <n v="0.11409999999999999"/>
    <n v="218.63"/>
    <n v="0.1595"/>
    <n v="9000"/>
    <n v="10"/>
    <n v="13120"/>
  </r>
  <r>
    <n v="589749"/>
    <x v="20"/>
    <x v="0"/>
    <x v="5"/>
    <s v="Southwest Am5bulance/RuralMetro"/>
    <x v="4"/>
    <x v="0"/>
    <x v="50"/>
    <d v="2021-12-12T00:00:00"/>
    <d v="2021-12-12T00:00:00"/>
    <x v="1"/>
    <x v="1"/>
    <d v="2022-01-12T00:00:00"/>
    <n v="757572"/>
    <x v="2"/>
    <s v="D4"/>
    <x v="0"/>
    <s v="Source Verified"/>
    <n v="40000"/>
    <n v="0.16950000000000001"/>
    <n v="320.64999999999998"/>
    <n v="0.1595"/>
    <n v="13200"/>
    <n v="20"/>
    <n v="17062"/>
  </r>
  <r>
    <n v="869932"/>
    <x v="4"/>
    <x v="0"/>
    <x v="7"/>
    <s v="Johnson Matthey"/>
    <x v="4"/>
    <x v="0"/>
    <x v="10"/>
    <d v="2021-06-12T00:00:00"/>
    <d v="2021-05-12T00:00:00"/>
    <x v="1"/>
    <x v="1"/>
    <d v="2021-06-12T00:00:00"/>
    <n v="1083914"/>
    <x v="2"/>
    <s v="D5"/>
    <x v="0"/>
    <s v="Source Verified"/>
    <n v="55000"/>
    <n v="0.18440000000000001"/>
    <n v="326.52"/>
    <n v="0.1749"/>
    <n v="19000"/>
    <n v="29"/>
    <n v="14456"/>
  </r>
  <r>
    <n v="736535"/>
    <x v="11"/>
    <x v="0"/>
    <x v="9"/>
    <s v="4Wall Entertainment"/>
    <x v="4"/>
    <x v="0"/>
    <x v="29"/>
    <d v="2021-05-16T00:00:00"/>
    <d v="2021-08-14T00:00:00"/>
    <x v="1"/>
    <x v="1"/>
    <d v="2021-09-14T00:00:00"/>
    <n v="933496"/>
    <x v="2"/>
    <s v="D3"/>
    <x v="0"/>
    <s v="Source Verified"/>
    <n v="75000"/>
    <n v="7.3400000000000007E-2"/>
    <n v="119.69"/>
    <n v="0.15279999999999999"/>
    <n v="5000"/>
    <n v="18"/>
    <n v="6842"/>
  </r>
  <r>
    <n v="752206"/>
    <x v="18"/>
    <x v="0"/>
    <x v="0"/>
    <s v="Packard Industries"/>
    <x v="4"/>
    <x v="0"/>
    <x v="25"/>
    <d v="2021-02-16T00:00:00"/>
    <d v="2021-06-14T00:00:00"/>
    <x v="1"/>
    <x v="1"/>
    <d v="2021-07-14T00:00:00"/>
    <n v="951765"/>
    <x v="2"/>
    <s v="D2"/>
    <x v="0"/>
    <s v="Source Verified"/>
    <n v="40000"/>
    <n v="0.14249999999999999"/>
    <n v="194.51"/>
    <n v="0.15989999999999999"/>
    <n v="8000"/>
    <n v="23"/>
    <n v="11028"/>
  </r>
  <r>
    <n v="838022"/>
    <x v="1"/>
    <x v="0"/>
    <x v="0"/>
    <s v="Ortho Molecular Products"/>
    <x v="4"/>
    <x v="0"/>
    <x v="11"/>
    <d v="2021-09-15T00:00:00"/>
    <d v="2021-08-15T00:00:00"/>
    <x v="1"/>
    <x v="1"/>
    <d v="2021-09-15T00:00:00"/>
    <n v="1048073"/>
    <x v="2"/>
    <s v="D5"/>
    <x v="0"/>
    <s v="Source Verified"/>
    <n v="57600"/>
    <n v="0.22059999999999999"/>
    <n v="376.76"/>
    <n v="0.1749"/>
    <n v="15000"/>
    <n v="25"/>
    <n v="22254"/>
  </r>
  <r>
    <n v="853610"/>
    <x v="1"/>
    <x v="0"/>
    <x v="3"/>
    <s v="State Street"/>
    <x v="4"/>
    <x v="0"/>
    <x v="11"/>
    <d v="2021-05-16T00:00:00"/>
    <d v="2021-03-14T00:00:00"/>
    <x v="1"/>
    <x v="1"/>
    <d v="2021-04-14T00:00:00"/>
    <n v="1065783"/>
    <x v="2"/>
    <s v="D2"/>
    <x v="0"/>
    <s v="Source Verified"/>
    <n v="89196"/>
    <n v="0.18959999999999999"/>
    <n v="544.61"/>
    <n v="0.15989999999999999"/>
    <n v="22400"/>
    <n v="42"/>
    <n v="29733"/>
  </r>
  <r>
    <n v="623470"/>
    <x v="18"/>
    <x v="0"/>
    <x v="6"/>
    <s v="Elavon Finincial Solutions"/>
    <x v="4"/>
    <x v="0"/>
    <x v="41"/>
    <d v="2021-07-14T00:00:00"/>
    <d v="2021-07-14T00:00:00"/>
    <x v="1"/>
    <x v="1"/>
    <d v="2021-08-14T00:00:00"/>
    <n v="799034"/>
    <x v="2"/>
    <s v="D5"/>
    <x v="0"/>
    <s v="Source Verified"/>
    <n v="110000"/>
    <n v="0.1041"/>
    <n v="361.36"/>
    <n v="0.15570000000000001"/>
    <n v="15000"/>
    <n v="31"/>
    <n v="20993"/>
  </r>
  <r>
    <n v="531375"/>
    <x v="4"/>
    <x v="0"/>
    <x v="3"/>
    <s v="MEINEKE CAR CARE"/>
    <x v="4"/>
    <x v="0"/>
    <x v="51"/>
    <d v="2021-05-16T00:00:00"/>
    <d v="2021-04-14T00:00:00"/>
    <x v="1"/>
    <x v="1"/>
    <d v="2021-05-14T00:00:00"/>
    <n v="686996"/>
    <x v="2"/>
    <s v="D4"/>
    <x v="0"/>
    <s v="Source Verified"/>
    <n v="85000"/>
    <n v="0.1333"/>
    <n v="291.5"/>
    <n v="0.1595"/>
    <n v="12000"/>
    <n v="19"/>
    <n v="17110"/>
  </r>
  <r>
    <n v="657067"/>
    <x v="16"/>
    <x v="0"/>
    <x v="8"/>
    <s v="Interactive Motion Technologies"/>
    <x v="4"/>
    <x v="0"/>
    <x v="21"/>
    <d v="2021-04-16T00:00:00"/>
    <d v="2021-10-14T00:00:00"/>
    <x v="1"/>
    <x v="1"/>
    <d v="2021-11-14T00:00:00"/>
    <n v="834012"/>
    <x v="2"/>
    <s v="D5"/>
    <x v="0"/>
    <s v="Source Verified"/>
    <n v="60000"/>
    <n v="5.0999999999999997E-2"/>
    <n v="116.78"/>
    <n v="0.16020000000000001"/>
    <n v="4800"/>
    <n v="14"/>
    <n v="6811"/>
  </r>
  <r>
    <n v="702180"/>
    <x v="1"/>
    <x v="0"/>
    <x v="8"/>
    <s v="Wells Fargo"/>
    <x v="4"/>
    <x v="0"/>
    <x v="42"/>
    <d v="2021-03-16T00:00:00"/>
    <d v="2021-04-16T00:00:00"/>
    <x v="1"/>
    <x v="1"/>
    <d v="2021-05-16T00:00:00"/>
    <n v="894039"/>
    <x v="2"/>
    <s v="D5"/>
    <x v="0"/>
    <s v="Source Verified"/>
    <n v="48000"/>
    <n v="0.156"/>
    <n v="291.95"/>
    <n v="0.16020000000000001"/>
    <n v="12000"/>
    <n v="19"/>
    <n v="17516"/>
  </r>
  <r>
    <n v="629754"/>
    <x v="18"/>
    <x v="0"/>
    <x v="4"/>
    <s v="bancroft"/>
    <x v="4"/>
    <x v="0"/>
    <x v="21"/>
    <d v="2021-03-13T00:00:00"/>
    <d v="2021-03-13T00:00:00"/>
    <x v="1"/>
    <x v="1"/>
    <d v="2021-04-13T00:00:00"/>
    <n v="806852"/>
    <x v="2"/>
    <s v="D3"/>
    <x v="0"/>
    <s v="Source Verified"/>
    <n v="22000"/>
    <n v="0.1991"/>
    <n v="71.819999999999993"/>
    <n v="0.15279999999999999"/>
    <n v="3000"/>
    <n v="8"/>
    <n v="3839"/>
  </r>
  <r>
    <n v="860561"/>
    <x v="2"/>
    <x v="0"/>
    <x v="5"/>
    <s v="Community Health Systems"/>
    <x v="4"/>
    <x v="0"/>
    <x v="11"/>
    <d v="2021-05-16T00:00:00"/>
    <d v="2021-10-15T00:00:00"/>
    <x v="1"/>
    <x v="1"/>
    <d v="2021-11-15T00:00:00"/>
    <n v="1073425"/>
    <x v="2"/>
    <s v="D4"/>
    <x v="0"/>
    <s v="Source Verified"/>
    <n v="94500"/>
    <n v="0.1802"/>
    <n v="545.46"/>
    <n v="0.16889999999999999"/>
    <n v="22000"/>
    <n v="37"/>
    <n v="31790"/>
  </r>
  <r>
    <n v="610763"/>
    <x v="25"/>
    <x v="0"/>
    <x v="9"/>
    <s v="Chesterfield County Virginia"/>
    <x v="4"/>
    <x v="0"/>
    <x v="49"/>
    <d v="2021-02-13T00:00:00"/>
    <d v="2021-01-13T00:00:00"/>
    <x v="1"/>
    <x v="1"/>
    <d v="2021-02-13T00:00:00"/>
    <n v="783257"/>
    <x v="2"/>
    <s v="D2"/>
    <x v="0"/>
    <s v="Source Verified"/>
    <n v="41676"/>
    <n v="1.38E-2"/>
    <n v="134"/>
    <n v="0.14460000000000001"/>
    <n v="5700"/>
    <n v="14"/>
    <n v="7206"/>
  </r>
  <r>
    <n v="629653"/>
    <x v="4"/>
    <x v="0"/>
    <x v="1"/>
    <s v="Tile Gallery"/>
    <x v="4"/>
    <x v="0"/>
    <x v="21"/>
    <d v="2021-11-12T00:00:00"/>
    <d v="2021-11-12T00:00:00"/>
    <x v="1"/>
    <x v="1"/>
    <d v="2021-12-12T00:00:00"/>
    <n v="806722"/>
    <x v="2"/>
    <s v="D5"/>
    <x v="0"/>
    <s v="Source Verified"/>
    <n v="70000"/>
    <n v="0.1971"/>
    <n v="481.81"/>
    <n v="0.15570000000000001"/>
    <n v="20000"/>
    <n v="35"/>
    <n v="24981"/>
  </r>
  <r>
    <n v="729288"/>
    <x v="41"/>
    <x v="0"/>
    <x v="6"/>
    <s v="National Public Radio"/>
    <x v="1"/>
    <x v="0"/>
    <x v="29"/>
    <d v="2021-05-16T00:00:00"/>
    <d v="2021-08-12T00:00:00"/>
    <x v="1"/>
    <x v="1"/>
    <d v="2021-09-12T00:00:00"/>
    <n v="925054"/>
    <x v="2"/>
    <s v="E3"/>
    <x v="0"/>
    <s v="Source Verified"/>
    <n v="65000"/>
    <n v="0.13139999999999999"/>
    <n v="249.28"/>
    <n v="0.1714"/>
    <n v="10000"/>
    <n v="10"/>
    <n v="11973"/>
  </r>
  <r>
    <n v="1055392"/>
    <x v="41"/>
    <x v="0"/>
    <x v="6"/>
    <s v="Milestone Advisors"/>
    <x v="1"/>
    <x v="0"/>
    <x v="12"/>
    <d v="2021-05-12T00:00:00"/>
    <d v="2021-04-12T00:00:00"/>
    <x v="1"/>
    <x v="1"/>
    <d v="2021-05-12T00:00:00"/>
    <n v="1286943"/>
    <x v="2"/>
    <s v="E4"/>
    <x v="0"/>
    <s v="Source Verified"/>
    <n v="70000"/>
    <n v="0.1071"/>
    <n v="277"/>
    <n v="0.1991"/>
    <n v="16000"/>
    <n v="4"/>
    <n v="11160"/>
  </r>
  <r>
    <n v="636986"/>
    <x v="1"/>
    <x v="0"/>
    <x v="6"/>
    <s v="American Mobile Healthcare"/>
    <x v="1"/>
    <x v="0"/>
    <x v="21"/>
    <d v="2021-02-14T00:00:00"/>
    <d v="2021-02-14T00:00:00"/>
    <x v="1"/>
    <x v="1"/>
    <d v="2021-03-14T00:00:00"/>
    <n v="815966"/>
    <x v="2"/>
    <s v="E5"/>
    <x v="0"/>
    <s v="Source Verified"/>
    <n v="55404"/>
    <n v="0.14530000000000001"/>
    <n v="376.27"/>
    <n v="0.17430000000000001"/>
    <n v="15000"/>
    <n v="12"/>
    <n v="21237"/>
  </r>
  <r>
    <n v="1035079"/>
    <x v="1"/>
    <x v="0"/>
    <x v="6"/>
    <s v="University of California, Los Angeles"/>
    <x v="1"/>
    <x v="0"/>
    <x v="12"/>
    <d v="2021-05-16T00:00:00"/>
    <d v="2021-04-16T00:00:00"/>
    <x v="1"/>
    <x v="1"/>
    <d v="2021-05-16T00:00:00"/>
    <n v="1264690"/>
    <x v="2"/>
    <s v="E5"/>
    <x v="0"/>
    <s v="Source Verified"/>
    <n v="55000"/>
    <n v="0.12870000000000001"/>
    <n v="479.9"/>
    <n v="0.20300000000000001"/>
    <n v="18000"/>
    <n v="19"/>
    <n v="28572"/>
  </r>
  <r>
    <n v="688200"/>
    <x v="8"/>
    <x v="0"/>
    <x v="6"/>
    <s v="Goldman Sachs"/>
    <x v="1"/>
    <x v="0"/>
    <x v="42"/>
    <d v="2021-09-15T00:00:00"/>
    <d v="2021-09-15T00:00:00"/>
    <x v="1"/>
    <x v="1"/>
    <d v="2021-10-15T00:00:00"/>
    <n v="878315"/>
    <x v="2"/>
    <s v="E5"/>
    <x v="0"/>
    <s v="Source Verified"/>
    <n v="100000"/>
    <n v="0.12609999999999999"/>
    <n v="780.11"/>
    <n v="0.17879999999999999"/>
    <n v="30800"/>
    <n v="23"/>
    <n v="46483"/>
  </r>
  <r>
    <n v="1016106"/>
    <x v="1"/>
    <x v="0"/>
    <x v="3"/>
    <s v="aris inc"/>
    <x v="1"/>
    <x v="0"/>
    <x v="22"/>
    <d v="2021-03-13T00:00:00"/>
    <d v="2021-11-12T00:00:00"/>
    <x v="1"/>
    <x v="1"/>
    <d v="2021-12-12T00:00:00"/>
    <n v="1243798"/>
    <x v="2"/>
    <s v="E2"/>
    <x v="0"/>
    <s v="Source Verified"/>
    <n v="75000"/>
    <n v="8.4000000000000005E-2"/>
    <n v="415.32"/>
    <n v="0.1903"/>
    <n v="16000"/>
    <n v="11"/>
    <n v="18596"/>
  </r>
  <r>
    <n v="805289"/>
    <x v="8"/>
    <x v="0"/>
    <x v="3"/>
    <s v="Paul Effman Music Service"/>
    <x v="1"/>
    <x v="0"/>
    <x v="44"/>
    <d v="2021-01-12T00:00:00"/>
    <d v="2021-12-11T00:00:00"/>
    <x v="1"/>
    <x v="1"/>
    <d v="2022-01-11T00:00:00"/>
    <n v="1011293"/>
    <x v="2"/>
    <s v="E5"/>
    <x v="0"/>
    <s v="Source Verified"/>
    <n v="130000"/>
    <n v="4.53E-2"/>
    <n v="593.55999999999995"/>
    <n v="0.19689999999999999"/>
    <n v="35000"/>
    <n v="6"/>
    <n v="24363"/>
  </r>
  <r>
    <n v="1017348"/>
    <x v="20"/>
    <x v="0"/>
    <x v="3"/>
    <s v="Bell Ford"/>
    <x v="1"/>
    <x v="0"/>
    <x v="22"/>
    <d v="2021-05-16T00:00:00"/>
    <d v="2021-04-16T00:00:00"/>
    <x v="1"/>
    <x v="1"/>
    <d v="2021-05-16T00:00:00"/>
    <n v="1245319"/>
    <x v="2"/>
    <s v="E5"/>
    <x v="0"/>
    <s v="Source Verified"/>
    <n v="55000"/>
    <n v="0.12759999999999999"/>
    <n v="746.52"/>
    <n v="0.20300000000000001"/>
    <n v="28000"/>
    <n v="30"/>
    <n v="44490"/>
  </r>
  <r>
    <n v="601470"/>
    <x v="6"/>
    <x v="0"/>
    <x v="8"/>
    <s v="The Epitec Group"/>
    <x v="1"/>
    <x v="0"/>
    <x v="50"/>
    <d v="2021-05-16T00:00:00"/>
    <d v="2021-01-15T00:00:00"/>
    <x v="1"/>
    <x v="1"/>
    <d v="2021-02-15T00:00:00"/>
    <n v="771804"/>
    <x v="2"/>
    <s v="E1"/>
    <x v="0"/>
    <s v="Source Verified"/>
    <n v="48000"/>
    <n v="0.20319999999999999"/>
    <n v="102.03"/>
    <n v="0.1595"/>
    <n v="4200"/>
    <n v="36"/>
    <n v="6052"/>
  </r>
  <r>
    <n v="738668"/>
    <x v="5"/>
    <x v="0"/>
    <x v="8"/>
    <s v="Deep South Insurance Services"/>
    <x v="1"/>
    <x v="0"/>
    <x v="29"/>
    <d v="2021-02-16T00:00:00"/>
    <d v="2021-02-12T00:00:00"/>
    <x v="1"/>
    <x v="1"/>
    <d v="2021-03-12T00:00:00"/>
    <n v="936099"/>
    <x v="2"/>
    <s v="E2"/>
    <x v="0"/>
    <s v="Source Verified"/>
    <n v="57739"/>
    <n v="9.6600000000000005E-2"/>
    <n v="133.16"/>
    <n v="0.18390000000000001"/>
    <n v="5200"/>
    <n v="7"/>
    <n v="5887"/>
  </r>
  <r>
    <n v="783904"/>
    <x v="1"/>
    <x v="0"/>
    <x v="8"/>
    <s v="Target"/>
    <x v="1"/>
    <x v="0"/>
    <x v="6"/>
    <d v="2021-05-16T00:00:00"/>
    <d v="2021-04-15T00:00:00"/>
    <x v="1"/>
    <x v="1"/>
    <d v="2021-05-15T00:00:00"/>
    <n v="987059"/>
    <x v="2"/>
    <s v="E4"/>
    <x v="0"/>
    <s v="Source Verified"/>
    <n v="22000"/>
    <n v="3.2199999999999999E-2"/>
    <n v="104.41"/>
    <n v="0.19289999999999999"/>
    <n v="4000"/>
    <n v="6"/>
    <n v="5920"/>
  </r>
  <r>
    <n v="608447"/>
    <x v="1"/>
    <x v="0"/>
    <x v="4"/>
    <s v="McCann Erickson"/>
    <x v="1"/>
    <x v="0"/>
    <x v="49"/>
    <d v="2021-05-16T00:00:00"/>
    <d v="2021-11-15T00:00:00"/>
    <x v="1"/>
    <x v="1"/>
    <d v="2021-12-15T00:00:00"/>
    <n v="780526"/>
    <x v="2"/>
    <s v="E1"/>
    <x v="0"/>
    <s v="Source Verified"/>
    <n v="65000"/>
    <n v="5.8299999999999998E-2"/>
    <n v="121.46"/>
    <n v="0.1595"/>
    <n v="5000"/>
    <n v="5"/>
    <n v="7287"/>
  </r>
  <r>
    <n v="598076"/>
    <x v="1"/>
    <x v="0"/>
    <x v="4"/>
    <s v="Cox Communications"/>
    <x v="1"/>
    <x v="0"/>
    <x v="50"/>
    <d v="2021-09-12T00:00:00"/>
    <d v="2021-09-12T00:00:00"/>
    <x v="1"/>
    <x v="1"/>
    <d v="2021-10-12T00:00:00"/>
    <n v="767641"/>
    <x v="2"/>
    <s v="E3"/>
    <x v="0"/>
    <s v="Source Verified"/>
    <n v="53000"/>
    <n v="0.24540000000000001"/>
    <n v="324.42"/>
    <n v="0.1719"/>
    <n v="13000"/>
    <n v="37"/>
    <n v="16627"/>
  </r>
  <r>
    <n v="652961"/>
    <x v="5"/>
    <x v="0"/>
    <x v="4"/>
    <s v="Bank of America Merrill Lynch"/>
    <x v="1"/>
    <x v="0"/>
    <x v="0"/>
    <d v="2021-03-16T00:00:00"/>
    <d v="2021-03-16T00:00:00"/>
    <x v="1"/>
    <x v="1"/>
    <d v="2021-04-16T00:00:00"/>
    <n v="835072"/>
    <x v="2"/>
    <s v="E4"/>
    <x v="0"/>
    <s v="Source Verified"/>
    <n v="57000"/>
    <n v="0.14480000000000001"/>
    <n v="402.05"/>
    <n v="0.17510000000000001"/>
    <n v="16000"/>
    <n v="12"/>
    <n v="24122"/>
  </r>
  <r>
    <n v="754012"/>
    <x v="5"/>
    <x v="0"/>
    <x v="2"/>
    <s v="Hudson News Corp."/>
    <x v="1"/>
    <x v="0"/>
    <x v="25"/>
    <d v="2021-02-14T00:00:00"/>
    <d v="2021-01-14T00:00:00"/>
    <x v="1"/>
    <x v="1"/>
    <d v="2021-02-14T00:00:00"/>
    <n v="953702"/>
    <x v="2"/>
    <s v="E3"/>
    <x v="0"/>
    <s v="Source Verified"/>
    <n v="23000"/>
    <n v="2.4500000000000001E-2"/>
    <n v="42.62"/>
    <n v="0.18790000000000001"/>
    <n v="1650"/>
    <n v="12"/>
    <n v="2324"/>
  </r>
  <r>
    <n v="613210"/>
    <x v="8"/>
    <x v="0"/>
    <x v="2"/>
    <s v="DeVito &amp; Alvarado Pediatrics"/>
    <x v="1"/>
    <x v="0"/>
    <x v="49"/>
    <d v="2021-08-11T00:00:00"/>
    <d v="2021-09-11T00:00:00"/>
    <x v="1"/>
    <x v="1"/>
    <d v="2021-10-11T00:00:00"/>
    <n v="786225"/>
    <x v="2"/>
    <s v="E3"/>
    <x v="0"/>
    <s v="Source Verified"/>
    <n v="30000"/>
    <n v="0.1588"/>
    <n v="370.3"/>
    <n v="0.16689999999999999"/>
    <n v="15000"/>
    <n v="16"/>
    <n v="16794"/>
  </r>
  <r>
    <n v="977614"/>
    <x v="9"/>
    <x v="0"/>
    <x v="2"/>
    <s v="The Meltzer Group"/>
    <x v="1"/>
    <x v="0"/>
    <x v="13"/>
    <d v="2021-09-15T00:00:00"/>
    <d v="2021-08-15T00:00:00"/>
    <x v="1"/>
    <x v="1"/>
    <d v="2021-09-15T00:00:00"/>
    <n v="1200411"/>
    <x v="2"/>
    <s v="E3"/>
    <x v="0"/>
    <s v="Source Verified"/>
    <n v="207000"/>
    <n v="0.16500000000000001"/>
    <n v="314.07"/>
    <n v="0.19420000000000001"/>
    <n v="12000"/>
    <n v="22"/>
    <n v="18393"/>
  </r>
  <r>
    <n v="559328"/>
    <x v="8"/>
    <x v="0"/>
    <x v="2"/>
    <s v="cullen and dykman"/>
    <x v="1"/>
    <x v="0"/>
    <x v="54"/>
    <d v="2021-10-12T00:00:00"/>
    <d v="2021-10-12T00:00:00"/>
    <x v="1"/>
    <x v="1"/>
    <d v="2021-11-12T00:00:00"/>
    <n v="720025"/>
    <x v="2"/>
    <s v="E3"/>
    <x v="0"/>
    <s v="Source Verified"/>
    <n v="42000"/>
    <n v="0.13489999999999999"/>
    <n v="374.33"/>
    <n v="0.1719"/>
    <n v="15000"/>
    <n v="16"/>
    <n v="19646"/>
  </r>
  <r>
    <n v="1009979"/>
    <x v="0"/>
    <x v="0"/>
    <x v="2"/>
    <s v="Helmet Hairworx"/>
    <x v="1"/>
    <x v="0"/>
    <x v="22"/>
    <d v="2021-09-12T00:00:00"/>
    <d v="2021-09-12T00:00:00"/>
    <x v="1"/>
    <x v="1"/>
    <d v="2021-10-12T00:00:00"/>
    <n v="1236761"/>
    <x v="2"/>
    <s v="E4"/>
    <x v="0"/>
    <s v="Source Verified"/>
    <n v="36000"/>
    <n v="0.1173"/>
    <n v="317.33"/>
    <n v="0.1991"/>
    <n v="12000"/>
    <n v="24"/>
    <n v="13766"/>
  </r>
  <r>
    <n v="672469"/>
    <x v="8"/>
    <x v="0"/>
    <x v="2"/>
    <s v="Columbia Artists Management LLC"/>
    <x v="1"/>
    <x v="0"/>
    <x v="0"/>
    <d v="2021-03-11T00:00:00"/>
    <d v="2021-03-11T00:00:00"/>
    <x v="1"/>
    <x v="1"/>
    <d v="2021-04-11T00:00:00"/>
    <n v="855741"/>
    <x v="2"/>
    <s v="E5"/>
    <x v="0"/>
    <s v="Source Verified"/>
    <n v="45000"/>
    <n v="0.24959999999999999"/>
    <n v="253.29"/>
    <n v="0.17879999999999999"/>
    <n v="10000"/>
    <n v="30"/>
    <n v="10151"/>
  </r>
  <r>
    <n v="740068"/>
    <x v="18"/>
    <x v="0"/>
    <x v="5"/>
    <s v="Local Union 3"/>
    <x v="1"/>
    <x v="0"/>
    <x v="29"/>
    <d v="2021-11-13T00:00:00"/>
    <d v="2021-05-12T00:00:00"/>
    <x v="1"/>
    <x v="1"/>
    <d v="2021-06-12T00:00:00"/>
    <n v="910694"/>
    <x v="2"/>
    <s v="E1"/>
    <x v="0"/>
    <s v="Source Verified"/>
    <n v="45000"/>
    <n v="0.1323"/>
    <n v="196.25"/>
    <n v="0.16400000000000001"/>
    <n v="8000"/>
    <n v="20"/>
    <n v="9230"/>
  </r>
  <r>
    <n v="718894"/>
    <x v="1"/>
    <x v="0"/>
    <x v="5"/>
    <s v="Rainforest Ranches"/>
    <x v="1"/>
    <x v="0"/>
    <x v="29"/>
    <d v="2021-07-15T00:00:00"/>
    <d v="2021-07-15T00:00:00"/>
    <x v="1"/>
    <x v="1"/>
    <d v="2021-08-15T00:00:00"/>
    <n v="913174"/>
    <x v="2"/>
    <s v="E1"/>
    <x v="0"/>
    <s v="Source Verified"/>
    <n v="95000"/>
    <n v="0.1517"/>
    <n v="515.16"/>
    <n v="0.16400000000000001"/>
    <n v="21000"/>
    <n v="18"/>
    <n v="30611"/>
  </r>
  <r>
    <n v="548633"/>
    <x v="21"/>
    <x v="0"/>
    <x v="5"/>
    <s v="Joel Barlow High School"/>
    <x v="1"/>
    <x v="0"/>
    <x v="43"/>
    <d v="2021-07-15T00:00:00"/>
    <d v="2021-08-15T00:00:00"/>
    <x v="1"/>
    <x v="1"/>
    <d v="2021-09-15T00:00:00"/>
    <n v="707289"/>
    <x v="2"/>
    <s v="E3"/>
    <x v="0"/>
    <s v="Source Verified"/>
    <n v="38400"/>
    <n v="0.23880000000000001"/>
    <n v="124.78"/>
    <n v="0.1719"/>
    <n v="5000"/>
    <n v="11"/>
    <n v="7486"/>
  </r>
  <r>
    <n v="838151"/>
    <x v="8"/>
    <x v="0"/>
    <x v="5"/>
    <s v="Snackable Media"/>
    <x v="1"/>
    <x v="0"/>
    <x v="11"/>
    <d v="2021-04-15T00:00:00"/>
    <d v="2021-02-15T00:00:00"/>
    <x v="1"/>
    <x v="1"/>
    <d v="2021-03-15T00:00:00"/>
    <n v="1048211"/>
    <x v="2"/>
    <s v="E3"/>
    <x v="0"/>
    <s v="Source Verified"/>
    <n v="62000"/>
    <n v="0.10780000000000001"/>
    <n v="387.38"/>
    <n v="0.18790000000000001"/>
    <n v="15000"/>
    <n v="16"/>
    <n v="21298"/>
  </r>
  <r>
    <n v="716570"/>
    <x v="13"/>
    <x v="0"/>
    <x v="5"/>
    <s v="U.S. Army"/>
    <x v="1"/>
    <x v="0"/>
    <x v="29"/>
    <d v="2021-03-16T00:00:00"/>
    <d v="2021-02-16T00:00:00"/>
    <x v="1"/>
    <x v="1"/>
    <d v="2021-03-16T00:00:00"/>
    <n v="910465"/>
    <x v="2"/>
    <s v="E5"/>
    <x v="0"/>
    <s v="Source Verified"/>
    <n v="54000"/>
    <n v="0.1938"/>
    <n v="283.68"/>
    <n v="0.17879999999999999"/>
    <n v="11200"/>
    <n v="6"/>
    <n v="17015"/>
  </r>
  <r>
    <n v="685951"/>
    <x v="1"/>
    <x v="0"/>
    <x v="5"/>
    <s v="Moss Adams LLP"/>
    <x v="1"/>
    <x v="0"/>
    <x v="42"/>
    <d v="2021-09-12T00:00:00"/>
    <d v="2021-08-12T00:00:00"/>
    <x v="1"/>
    <x v="1"/>
    <d v="2021-09-12T00:00:00"/>
    <n v="875682"/>
    <x v="2"/>
    <s v="E5"/>
    <x v="0"/>
    <s v="Source Verified"/>
    <n v="95000"/>
    <n v="7.4099999999999999E-2"/>
    <n v="886.49"/>
    <n v="0.17879999999999999"/>
    <n v="35000"/>
    <n v="17"/>
    <n v="43068"/>
  </r>
  <r>
    <n v="1023699"/>
    <x v="1"/>
    <x v="0"/>
    <x v="5"/>
    <s v="santa clara county"/>
    <x v="1"/>
    <x v="0"/>
    <x v="22"/>
    <d v="2021-05-16T00:00:00"/>
    <d v="2021-03-13T00:00:00"/>
    <x v="1"/>
    <x v="1"/>
    <d v="2021-04-13T00:00:00"/>
    <n v="1252784"/>
    <x v="2"/>
    <s v="E5"/>
    <x v="0"/>
    <s v="Source Verified"/>
    <n v="75000"/>
    <n v="0.1578"/>
    <n v="399.92"/>
    <n v="0.20300000000000001"/>
    <n v="15000"/>
    <n v="12"/>
    <n v="18529"/>
  </r>
  <r>
    <n v="1033715"/>
    <x v="20"/>
    <x v="0"/>
    <x v="5"/>
    <s v="Paradigm Precision LLC"/>
    <x v="1"/>
    <x v="0"/>
    <x v="12"/>
    <d v="2021-04-14T00:00:00"/>
    <d v="2021-05-14T00:00:00"/>
    <x v="1"/>
    <x v="1"/>
    <d v="2021-06-14T00:00:00"/>
    <n v="1263291"/>
    <x v="2"/>
    <s v="E5"/>
    <x v="0"/>
    <s v="Source Verified"/>
    <n v="85000"/>
    <n v="0.189"/>
    <n v="415.92"/>
    <n v="0.20300000000000001"/>
    <n v="15600"/>
    <n v="22"/>
    <n v="22031"/>
  </r>
  <r>
    <n v="666169"/>
    <x v="13"/>
    <x v="0"/>
    <x v="7"/>
    <s v="Schirmir Engineering"/>
    <x v="1"/>
    <x v="0"/>
    <x v="0"/>
    <d v="2021-02-16T00:00:00"/>
    <d v="2021-02-16T00:00:00"/>
    <x v="1"/>
    <x v="1"/>
    <d v="2021-03-16T00:00:00"/>
    <n v="851704"/>
    <x v="2"/>
    <s v="E3"/>
    <x v="0"/>
    <s v="Source Verified"/>
    <n v="135000"/>
    <n v="9.4700000000000006E-2"/>
    <n v="623.20000000000005"/>
    <n v="0.1714"/>
    <n v="25000"/>
    <n v="26"/>
    <n v="37392"/>
  </r>
  <r>
    <n v="794253"/>
    <x v="25"/>
    <x v="0"/>
    <x v="7"/>
    <s v="McLarty Associates"/>
    <x v="1"/>
    <x v="0"/>
    <x v="6"/>
    <d v="2021-08-13T00:00:00"/>
    <d v="2021-08-13T00:00:00"/>
    <x v="1"/>
    <x v="1"/>
    <d v="2021-09-13T00:00:00"/>
    <n v="998863"/>
    <x v="2"/>
    <s v="E4"/>
    <x v="0"/>
    <s v="Source Verified"/>
    <n v="100000"/>
    <n v="0.19980000000000001"/>
    <n v="913.52"/>
    <n v="0.19289999999999999"/>
    <n v="35000"/>
    <n v="21"/>
    <n v="47146"/>
  </r>
  <r>
    <n v="563676"/>
    <x v="23"/>
    <x v="0"/>
    <x v="7"/>
    <s v="Ptarmigan Country Club"/>
    <x v="1"/>
    <x v="0"/>
    <x v="47"/>
    <d v="2021-08-15T00:00:00"/>
    <d v="2021-09-15T00:00:00"/>
    <x v="1"/>
    <x v="1"/>
    <d v="2021-10-15T00:00:00"/>
    <n v="725326"/>
    <x v="2"/>
    <s v="E5"/>
    <x v="0"/>
    <s v="Source Verified"/>
    <n v="40800"/>
    <n v="0.1729"/>
    <n v="424.71"/>
    <n v="0.17929999999999999"/>
    <n v="16750"/>
    <n v="12"/>
    <n v="25482"/>
  </r>
  <r>
    <n v="666366"/>
    <x v="18"/>
    <x v="0"/>
    <x v="9"/>
    <s v="hcesc"/>
    <x v="1"/>
    <x v="0"/>
    <x v="0"/>
    <d v="2021-03-11T00:00:00"/>
    <d v="2021-03-11T00:00:00"/>
    <x v="1"/>
    <x v="1"/>
    <d v="2021-04-11T00:00:00"/>
    <n v="851957"/>
    <x v="2"/>
    <s v="E3"/>
    <x v="0"/>
    <s v="Source Verified"/>
    <n v="43000"/>
    <n v="8.2900000000000001E-2"/>
    <n v="159.54"/>
    <n v="0.1714"/>
    <n v="6400"/>
    <n v="6"/>
    <n v="6492"/>
  </r>
  <r>
    <n v="849316"/>
    <x v="8"/>
    <x v="0"/>
    <x v="9"/>
    <s v="Fisher Price"/>
    <x v="1"/>
    <x v="0"/>
    <x v="11"/>
    <d v="2021-04-16T00:00:00"/>
    <d v="2021-03-16T00:00:00"/>
    <x v="1"/>
    <x v="1"/>
    <d v="2021-04-16T00:00:00"/>
    <n v="1061020"/>
    <x v="2"/>
    <s v="E5"/>
    <x v="0"/>
    <s v="Source Verified"/>
    <n v="82000"/>
    <n v="0.1149"/>
    <n v="315.87"/>
    <n v="0.19689999999999999"/>
    <n v="12000"/>
    <n v="18"/>
    <n v="18896"/>
  </r>
  <r>
    <n v="569731"/>
    <x v="15"/>
    <x v="0"/>
    <x v="9"/>
    <s v="Hawaii Pacific Health"/>
    <x v="1"/>
    <x v="0"/>
    <x v="47"/>
    <d v="2021-05-16T00:00:00"/>
    <d v="2021-01-13T00:00:00"/>
    <x v="1"/>
    <x v="1"/>
    <d v="2021-02-13T00:00:00"/>
    <n v="732881"/>
    <x v="2"/>
    <s v="E5"/>
    <x v="0"/>
    <s v="Source Verified"/>
    <n v="150000"/>
    <n v="8.0600000000000005E-2"/>
    <n v="380.34"/>
    <n v="0.17929999999999999"/>
    <n v="15000"/>
    <n v="18"/>
    <n v="20268"/>
  </r>
  <r>
    <n v="538599"/>
    <x v="1"/>
    <x v="0"/>
    <x v="1"/>
    <s v="All Saints Church"/>
    <x v="1"/>
    <x v="0"/>
    <x v="43"/>
    <d v="2021-12-14T00:00:00"/>
    <d v="2021-11-14T00:00:00"/>
    <x v="1"/>
    <x v="1"/>
    <d v="2021-12-14T00:00:00"/>
    <n v="695579"/>
    <x v="2"/>
    <s v="E3"/>
    <x v="0"/>
    <s v="Source Verified"/>
    <n v="48000"/>
    <n v="0.22570000000000001"/>
    <n v="343.13"/>
    <n v="0.1719"/>
    <n v="13750"/>
    <n v="23"/>
    <n v="20419"/>
  </r>
  <r>
    <n v="599912"/>
    <x v="1"/>
    <x v="0"/>
    <x v="0"/>
    <s v="Greenbelt Alliance"/>
    <x v="1"/>
    <x v="0"/>
    <x v="50"/>
    <d v="2021-04-16T00:00:00"/>
    <d v="2021-06-12T00:00:00"/>
    <x v="1"/>
    <x v="1"/>
    <d v="2021-07-12T00:00:00"/>
    <n v="770008"/>
    <x v="2"/>
    <s v="E1"/>
    <x v="0"/>
    <s v="Source Verified"/>
    <n v="39996"/>
    <n v="2.07E-2"/>
    <n v="87.45"/>
    <n v="0.1595"/>
    <n v="3600"/>
    <n v="7"/>
    <n v="4412"/>
  </r>
  <r>
    <n v="585651"/>
    <x v="1"/>
    <x v="0"/>
    <x v="0"/>
    <s v="Te'Kila"/>
    <x v="1"/>
    <x v="0"/>
    <x v="54"/>
    <d v="2021-05-16T00:00:00"/>
    <d v="2021-10-15T00:00:00"/>
    <x v="1"/>
    <x v="1"/>
    <d v="2021-11-15T00:00:00"/>
    <n v="752441"/>
    <x v="2"/>
    <s v="E1"/>
    <x v="0"/>
    <s v="Source Verified"/>
    <n v="20000"/>
    <n v="0.16919999999999999"/>
    <n v="153.49"/>
    <n v="0.16450000000000001"/>
    <n v="6250"/>
    <n v="14"/>
    <n v="9209"/>
  </r>
  <r>
    <n v="809700"/>
    <x v="2"/>
    <x v="0"/>
    <x v="0"/>
    <s v="Accenture"/>
    <x v="1"/>
    <x v="0"/>
    <x v="44"/>
    <d v="2021-02-15T00:00:00"/>
    <d v="2021-11-12T00:00:00"/>
    <x v="1"/>
    <x v="1"/>
    <d v="2021-12-12T00:00:00"/>
    <n v="1016552"/>
    <x v="2"/>
    <s v="E1"/>
    <x v="0"/>
    <s v="Source Verified"/>
    <n v="47000"/>
    <n v="0.2344"/>
    <n v="304.66000000000003"/>
    <n v="0.1799"/>
    <n v="12000"/>
    <n v="8"/>
    <n v="14637"/>
  </r>
  <r>
    <n v="660390"/>
    <x v="26"/>
    <x v="0"/>
    <x v="0"/>
    <s v="Teletech"/>
    <x v="1"/>
    <x v="0"/>
    <x v="0"/>
    <d v="2021-02-16T00:00:00"/>
    <d v="2021-02-16T00:00:00"/>
    <x v="1"/>
    <x v="1"/>
    <d v="2021-03-16T00:00:00"/>
    <n v="844631"/>
    <x v="2"/>
    <s v="E3"/>
    <x v="0"/>
    <s v="Source Verified"/>
    <n v="21000"/>
    <n v="7.9399999999999998E-2"/>
    <n v="59.83"/>
    <n v="0.1714"/>
    <n v="2400"/>
    <n v="3"/>
    <n v="3590"/>
  </r>
  <r>
    <n v="1032357"/>
    <x v="22"/>
    <x v="0"/>
    <x v="0"/>
    <s v="Progressive Insurance"/>
    <x v="1"/>
    <x v="0"/>
    <x v="12"/>
    <d v="2021-12-15T00:00:00"/>
    <d v="2021-01-15T00:00:00"/>
    <x v="1"/>
    <x v="1"/>
    <d v="2021-02-15T00:00:00"/>
    <n v="1262020"/>
    <x v="2"/>
    <s v="E3"/>
    <x v="0"/>
    <s v="Source Verified"/>
    <n v="37500"/>
    <n v="9.8199999999999996E-2"/>
    <n v="340.24"/>
    <n v="0.19420000000000001"/>
    <n v="13000"/>
    <n v="9"/>
    <n v="19087"/>
  </r>
  <r>
    <n v="598479"/>
    <x v="1"/>
    <x v="0"/>
    <x v="0"/>
    <s v="EnLink"/>
    <x v="1"/>
    <x v="0"/>
    <x v="50"/>
    <d v="2021-02-16T00:00:00"/>
    <d v="2021-10-13T00:00:00"/>
    <x v="1"/>
    <x v="1"/>
    <d v="2021-11-13T00:00:00"/>
    <n v="768106"/>
    <x v="2"/>
    <s v="E3"/>
    <x v="0"/>
    <s v="Source Verified"/>
    <n v="58000"/>
    <n v="0.15640000000000001"/>
    <n v="159.72"/>
    <n v="0.1719"/>
    <n v="6400"/>
    <n v="24"/>
    <n v="8927"/>
  </r>
  <r>
    <n v="849818"/>
    <x v="8"/>
    <x v="0"/>
    <x v="3"/>
    <s v="Goldman Sachs"/>
    <x v="1"/>
    <x v="0"/>
    <x v="10"/>
    <d v="2021-04-14T00:00:00"/>
    <d v="2021-04-14T00:00:00"/>
    <x v="1"/>
    <x v="1"/>
    <d v="2021-05-14T00:00:00"/>
    <n v="1061565"/>
    <x v="2"/>
    <s v="E5"/>
    <x v="0"/>
    <s v="Source Verified"/>
    <n v="93000"/>
    <n v="0.13819999999999999"/>
    <n v="484.32"/>
    <n v="0.19689999999999999"/>
    <n v="18400"/>
    <n v="48"/>
    <n v="26119"/>
  </r>
  <r>
    <n v="997303"/>
    <x v="1"/>
    <x v="0"/>
    <x v="5"/>
    <s v="Magdalena Ecke Family YMCA"/>
    <x v="1"/>
    <x v="0"/>
    <x v="13"/>
    <d v="2021-10-15T00:00:00"/>
    <d v="2021-10-15T00:00:00"/>
    <x v="1"/>
    <x v="1"/>
    <d v="2021-11-15T00:00:00"/>
    <n v="1222393"/>
    <x v="2"/>
    <s v="E1"/>
    <x v="0"/>
    <s v="Source Verified"/>
    <n v="56000"/>
    <n v="0.14230000000000001"/>
    <n v="252.29"/>
    <n v="0.18640000000000001"/>
    <n v="9800"/>
    <n v="19"/>
    <n v="14829"/>
  </r>
  <r>
    <n v="657727"/>
    <x v="8"/>
    <x v="0"/>
    <x v="7"/>
    <s v="JP Morgan Chase"/>
    <x v="1"/>
    <x v="0"/>
    <x v="21"/>
    <d v="2021-05-16T00:00:00"/>
    <d v="2021-11-13T00:00:00"/>
    <x v="1"/>
    <x v="1"/>
    <d v="2021-12-13T00:00:00"/>
    <n v="841149"/>
    <x v="2"/>
    <s v="E4"/>
    <x v="0"/>
    <s v="Source Verified"/>
    <n v="21000"/>
    <n v="0.104"/>
    <n v="232.44"/>
    <n v="0.17510000000000001"/>
    <n v="9250"/>
    <n v="9"/>
    <n v="12751"/>
  </r>
  <r>
    <n v="837755"/>
    <x v="5"/>
    <x v="0"/>
    <x v="10"/>
    <s v="at&amp;t"/>
    <x v="1"/>
    <x v="0"/>
    <x v="11"/>
    <d v="2021-05-16T00:00:00"/>
    <d v="2021-04-16T00:00:00"/>
    <x v="1"/>
    <x v="1"/>
    <d v="2021-05-16T00:00:00"/>
    <n v="1047803"/>
    <x v="2"/>
    <s v="E2"/>
    <x v="0"/>
    <s v="Source Verified"/>
    <n v="90000"/>
    <n v="0.20469999999999999"/>
    <n v="358.49"/>
    <n v="0.18390000000000001"/>
    <n v="14000"/>
    <n v="27"/>
    <n v="21462"/>
  </r>
  <r>
    <n v="820300"/>
    <x v="18"/>
    <x v="0"/>
    <x v="3"/>
    <s v="Display Graphics LLC"/>
    <x v="1"/>
    <x v="0"/>
    <x v="44"/>
    <d v="2021-05-16T00:00:00"/>
    <d v="2021-07-13T00:00:00"/>
    <x v="1"/>
    <x v="1"/>
    <d v="2021-08-13T00:00:00"/>
    <n v="1028515"/>
    <x v="2"/>
    <s v="E5"/>
    <x v="0"/>
    <s v="Source Verified"/>
    <n v="140000"/>
    <n v="5.91E-2"/>
    <n v="789.66"/>
    <n v="0.19689999999999999"/>
    <n v="30000"/>
    <n v="20"/>
    <n v="39933"/>
  </r>
  <r>
    <n v="644111"/>
    <x v="32"/>
    <x v="0"/>
    <x v="4"/>
    <s v="Pitt County Memorial Hospital"/>
    <x v="1"/>
    <x v="0"/>
    <x v="42"/>
    <d v="2021-05-16T00:00:00"/>
    <d v="2021-08-15T00:00:00"/>
    <x v="1"/>
    <x v="1"/>
    <d v="2021-09-15T00:00:00"/>
    <n v="824259"/>
    <x v="2"/>
    <s v="E5"/>
    <x v="0"/>
    <s v="Source Verified"/>
    <n v="55000"/>
    <n v="0.22040000000000001"/>
    <n v="357.77"/>
    <n v="0.17879999999999999"/>
    <n v="14125"/>
    <n v="38"/>
    <n v="21255"/>
  </r>
  <r>
    <n v="779220"/>
    <x v="1"/>
    <x v="0"/>
    <x v="6"/>
    <s v="Pacific Premier Bank"/>
    <x v="1"/>
    <x v="0"/>
    <x v="6"/>
    <d v="2021-04-16T00:00:00"/>
    <d v="2021-02-14T00:00:00"/>
    <x v="1"/>
    <x v="1"/>
    <d v="2021-03-14T00:00:00"/>
    <n v="981884"/>
    <x v="2"/>
    <s v="E2"/>
    <x v="0"/>
    <s v="Source Verified"/>
    <n v="35004"/>
    <n v="0.1138"/>
    <n v="256.07"/>
    <n v="0.18390000000000001"/>
    <n v="10000"/>
    <n v="9"/>
    <n v="13988"/>
  </r>
  <r>
    <n v="705340"/>
    <x v="0"/>
    <x v="0"/>
    <x v="6"/>
    <s v="Synq Solutions, Inc."/>
    <x v="1"/>
    <x v="0"/>
    <x v="42"/>
    <d v="2021-01-15T00:00:00"/>
    <d v="2021-09-15T00:00:00"/>
    <x v="1"/>
    <x v="1"/>
    <d v="2021-10-15T00:00:00"/>
    <n v="857333"/>
    <x v="2"/>
    <s v="E5"/>
    <x v="0"/>
    <s v="Source Verified"/>
    <n v="40800"/>
    <n v="0.2382"/>
    <n v="367.26"/>
    <n v="0.17879999999999999"/>
    <n v="14500"/>
    <n v="25"/>
    <n v="21869"/>
  </r>
  <r>
    <n v="1033719"/>
    <x v="1"/>
    <x v="0"/>
    <x v="3"/>
    <s v="Bank of America"/>
    <x v="1"/>
    <x v="0"/>
    <x v="12"/>
    <d v="2021-07-15T00:00:00"/>
    <d v="2021-06-15T00:00:00"/>
    <x v="1"/>
    <x v="1"/>
    <d v="2021-07-15T00:00:00"/>
    <n v="1263295"/>
    <x v="2"/>
    <s v="E1"/>
    <x v="0"/>
    <s v="Source Verified"/>
    <n v="110000"/>
    <n v="0.13569999999999999"/>
    <n v="540.61"/>
    <n v="0.18640000000000001"/>
    <n v="21000"/>
    <n v="36"/>
    <n v="31246"/>
  </r>
  <r>
    <n v="874963"/>
    <x v="6"/>
    <x v="0"/>
    <x v="3"/>
    <s v="Tetra Tech"/>
    <x v="1"/>
    <x v="0"/>
    <x v="10"/>
    <d v="2021-07-12T00:00:00"/>
    <d v="2021-06-12T00:00:00"/>
    <x v="1"/>
    <x v="1"/>
    <d v="2021-07-12T00:00:00"/>
    <n v="1089400"/>
    <x v="2"/>
    <s v="E1"/>
    <x v="0"/>
    <s v="Source Verified"/>
    <n v="64000"/>
    <n v="0.18260000000000001"/>
    <n v="426.52"/>
    <n v="0.1799"/>
    <n v="16800"/>
    <n v="37"/>
    <n v="18969"/>
  </r>
  <r>
    <n v="834033"/>
    <x v="2"/>
    <x v="0"/>
    <x v="3"/>
    <s v="Associate Insurance Agency"/>
    <x v="1"/>
    <x v="0"/>
    <x v="11"/>
    <d v="2021-07-14T00:00:00"/>
    <d v="2021-04-13T00:00:00"/>
    <x v="1"/>
    <x v="1"/>
    <d v="2021-05-13T00:00:00"/>
    <n v="1005187"/>
    <x v="2"/>
    <s v="E4"/>
    <x v="0"/>
    <s v="Source Verified"/>
    <n v="91140"/>
    <n v="0.1072"/>
    <n v="563.77"/>
    <n v="0.19289999999999999"/>
    <n v="21600"/>
    <n v="15"/>
    <n v="26120"/>
  </r>
  <r>
    <n v="1009193"/>
    <x v="16"/>
    <x v="0"/>
    <x v="3"/>
    <s v="Landmark Medica Center"/>
    <x v="1"/>
    <x v="0"/>
    <x v="22"/>
    <d v="2021-10-13T00:00:00"/>
    <d v="2021-09-13T00:00:00"/>
    <x v="1"/>
    <x v="1"/>
    <d v="2021-10-13T00:00:00"/>
    <n v="1235923"/>
    <x v="2"/>
    <s v="E4"/>
    <x v="0"/>
    <s v="Source Verified"/>
    <n v="100000"/>
    <n v="0.17299999999999999"/>
    <n v="740.43"/>
    <n v="0.1991"/>
    <n v="28000"/>
    <n v="20"/>
    <n v="37038"/>
  </r>
  <r>
    <n v="693399"/>
    <x v="37"/>
    <x v="0"/>
    <x v="3"/>
    <s v="OUS-University of Oregon Health Center"/>
    <x v="1"/>
    <x v="0"/>
    <x v="42"/>
    <d v="2021-05-16T00:00:00"/>
    <d v="2021-03-13T00:00:00"/>
    <x v="1"/>
    <x v="1"/>
    <d v="2021-04-13T00:00:00"/>
    <n v="884235"/>
    <x v="2"/>
    <s v="E5"/>
    <x v="0"/>
    <s v="Source Verified"/>
    <n v="42792"/>
    <n v="0.23050000000000001"/>
    <n v="405.26"/>
    <n v="0.17879999999999999"/>
    <n v="16000"/>
    <n v="16"/>
    <n v="21018"/>
  </r>
  <r>
    <n v="863233"/>
    <x v="8"/>
    <x v="0"/>
    <x v="8"/>
    <s v="Syracuse University"/>
    <x v="1"/>
    <x v="0"/>
    <x v="11"/>
    <d v="2021-03-16T00:00:00"/>
    <d v="2021-10-14T00:00:00"/>
    <x v="1"/>
    <x v="1"/>
    <d v="2021-11-14T00:00:00"/>
    <n v="1076304"/>
    <x v="2"/>
    <s v="E2"/>
    <x v="0"/>
    <s v="Source Verified"/>
    <n v="40000"/>
    <n v="0.21179999999999999"/>
    <n v="338.01"/>
    <n v="0.18390000000000001"/>
    <n v="13200"/>
    <n v="13"/>
    <n v="19016"/>
  </r>
  <r>
    <n v="628026"/>
    <x v="8"/>
    <x v="0"/>
    <x v="8"/>
    <s v="Partnership with Children"/>
    <x v="1"/>
    <x v="0"/>
    <x v="41"/>
    <d v="2021-11-14T00:00:00"/>
    <d v="2021-10-14T00:00:00"/>
    <x v="1"/>
    <x v="1"/>
    <d v="2021-11-14T00:00:00"/>
    <n v="804766"/>
    <x v="2"/>
    <s v="E2"/>
    <x v="0"/>
    <s v="Source Verified"/>
    <n v="52000"/>
    <n v="0.22409999999999999"/>
    <n v="465.28"/>
    <n v="0.16320000000000001"/>
    <n v="19000"/>
    <n v="13"/>
    <n v="26696"/>
  </r>
  <r>
    <n v="555064"/>
    <x v="23"/>
    <x v="0"/>
    <x v="8"/>
    <s v="Green Fine Salad Co."/>
    <x v="1"/>
    <x v="0"/>
    <x v="47"/>
    <d v="2021-05-16T00:00:00"/>
    <d v="2021-06-15T00:00:00"/>
    <x v="1"/>
    <x v="1"/>
    <d v="2021-07-15T00:00:00"/>
    <n v="714896"/>
    <x v="2"/>
    <s v="E2"/>
    <x v="0"/>
    <s v="Source Verified"/>
    <n v="45000"/>
    <n v="0.22320000000000001"/>
    <n v="321.83"/>
    <n v="0.16819999999999999"/>
    <n v="13000"/>
    <n v="29"/>
    <n v="19301"/>
  </r>
  <r>
    <n v="614758"/>
    <x v="2"/>
    <x v="0"/>
    <x v="4"/>
    <s v="IDEA Academy"/>
    <x v="1"/>
    <x v="0"/>
    <x v="49"/>
    <d v="2021-11-15T00:00:00"/>
    <d v="2021-11-15T00:00:00"/>
    <x v="1"/>
    <x v="1"/>
    <d v="2021-12-15T00:00:00"/>
    <n v="788315"/>
    <x v="2"/>
    <s v="E1"/>
    <x v="0"/>
    <s v="Source Verified"/>
    <n v="43000"/>
    <n v="0.22470000000000001"/>
    <n v="291.5"/>
    <n v="0.1595"/>
    <n v="12000"/>
    <n v="29"/>
    <n v="17833"/>
  </r>
  <r>
    <n v="1033154"/>
    <x v="1"/>
    <x v="0"/>
    <x v="2"/>
    <s v="MtSAC, CitrusCollege, RCCNorco"/>
    <x v="1"/>
    <x v="0"/>
    <x v="22"/>
    <d v="2021-05-16T00:00:00"/>
    <d v="2021-01-14T00:00:00"/>
    <x v="1"/>
    <x v="1"/>
    <d v="2021-02-14T00:00:00"/>
    <n v="1262920"/>
    <x v="2"/>
    <s v="E1"/>
    <x v="0"/>
    <s v="Source Verified"/>
    <n v="81600"/>
    <n v="0.12189999999999999"/>
    <n v="257.43"/>
    <n v="0.18640000000000001"/>
    <n v="10000"/>
    <n v="41"/>
    <n v="13343"/>
  </r>
  <r>
    <n v="730036"/>
    <x v="1"/>
    <x v="0"/>
    <x v="2"/>
    <s v="macys"/>
    <x v="1"/>
    <x v="0"/>
    <x v="29"/>
    <d v="2021-04-16T00:00:00"/>
    <d v="2021-05-16T00:00:00"/>
    <x v="1"/>
    <x v="1"/>
    <d v="2021-06-16T00:00:00"/>
    <n v="925930"/>
    <x v="2"/>
    <s v="E2"/>
    <x v="0"/>
    <s v="Source Verified"/>
    <n v="13000"/>
    <n v="0.156"/>
    <n v="24.73"/>
    <n v="0.16769999999999999"/>
    <n v="1000"/>
    <n v="5"/>
    <n v="1484"/>
  </r>
  <r>
    <n v="978446"/>
    <x v="8"/>
    <x v="0"/>
    <x v="2"/>
    <s v="U.S. Army"/>
    <x v="1"/>
    <x v="0"/>
    <x v="13"/>
    <d v="2021-05-14T00:00:00"/>
    <d v="2021-05-14T00:00:00"/>
    <x v="1"/>
    <x v="1"/>
    <d v="2021-06-14T00:00:00"/>
    <n v="1201285"/>
    <x v="2"/>
    <s v="E4"/>
    <x v="0"/>
    <s v="Source Verified"/>
    <n v="45000"/>
    <n v="0.2331"/>
    <n v="317.33"/>
    <n v="0.1991"/>
    <n v="12000"/>
    <n v="10"/>
    <n v="16894"/>
  </r>
  <r>
    <n v="561629"/>
    <x v="9"/>
    <x v="0"/>
    <x v="5"/>
    <s v="File Link Business Systems, inc."/>
    <x v="1"/>
    <x v="0"/>
    <x v="47"/>
    <d v="2021-05-16T00:00:00"/>
    <d v="2021-02-15T00:00:00"/>
    <x v="1"/>
    <x v="1"/>
    <d v="2021-03-15T00:00:00"/>
    <n v="722773"/>
    <x v="2"/>
    <s v="E2"/>
    <x v="0"/>
    <s v="Source Verified"/>
    <n v="33000"/>
    <n v="0.1149"/>
    <n v="267.37"/>
    <n v="0.16819999999999999"/>
    <n v="10800"/>
    <n v="19"/>
    <n v="15975"/>
  </r>
  <r>
    <n v="1042606"/>
    <x v="16"/>
    <x v="0"/>
    <x v="5"/>
    <s v="MGH"/>
    <x v="1"/>
    <x v="0"/>
    <x v="12"/>
    <d v="2021-05-16T00:00:00"/>
    <d v="2021-08-14T00:00:00"/>
    <x v="1"/>
    <x v="1"/>
    <d v="2021-09-14T00:00:00"/>
    <n v="1272669"/>
    <x v="2"/>
    <s v="E2"/>
    <x v="0"/>
    <s v="Source Verified"/>
    <n v="43200"/>
    <n v="0.1211"/>
    <n v="350.43"/>
    <n v="0.1903"/>
    <n v="13500"/>
    <n v="42"/>
    <n v="19087"/>
  </r>
  <r>
    <n v="1013100"/>
    <x v="1"/>
    <x v="0"/>
    <x v="7"/>
    <s v="Skechers"/>
    <x v="1"/>
    <x v="0"/>
    <x v="22"/>
    <d v="2021-04-16T00:00:00"/>
    <d v="2021-08-14T00:00:00"/>
    <x v="1"/>
    <x v="1"/>
    <d v="2021-09-14T00:00:00"/>
    <n v="1240271"/>
    <x v="2"/>
    <s v="E1"/>
    <x v="0"/>
    <s v="Source Verified"/>
    <n v="65000"/>
    <n v="8.4599999999999995E-2"/>
    <n v="360.41"/>
    <n v="0.18640000000000001"/>
    <n v="14000"/>
    <n v="19"/>
    <n v="19665"/>
  </r>
  <r>
    <n v="1035085"/>
    <x v="5"/>
    <x v="0"/>
    <x v="7"/>
    <s v="ALLEGIANCE AUTO BODY"/>
    <x v="1"/>
    <x v="0"/>
    <x v="22"/>
    <d v="2021-11-15T00:00:00"/>
    <d v="2021-08-15T00:00:00"/>
    <x v="1"/>
    <x v="1"/>
    <d v="2021-09-15T00:00:00"/>
    <n v="1264697"/>
    <x v="2"/>
    <s v="E3"/>
    <x v="0"/>
    <s v="Source Verified"/>
    <n v="25000"/>
    <n v="0.19819999999999999"/>
    <n v="206.11"/>
    <n v="0.19420000000000001"/>
    <n v="7875"/>
    <n v="22"/>
    <n v="11974"/>
  </r>
  <r>
    <n v="729148"/>
    <x v="1"/>
    <x v="0"/>
    <x v="1"/>
    <s v="Rabobank"/>
    <x v="1"/>
    <x v="0"/>
    <x v="29"/>
    <d v="2021-03-16T00:00:00"/>
    <d v="2021-02-13T00:00:00"/>
    <x v="1"/>
    <x v="1"/>
    <d v="2021-03-13T00:00:00"/>
    <n v="924904"/>
    <x v="2"/>
    <s v="E5"/>
    <x v="0"/>
    <s v="Source Verified"/>
    <n v="35000"/>
    <n v="0.1673"/>
    <n v="354.6"/>
    <n v="0.17879999999999999"/>
    <n v="14000"/>
    <n v="12"/>
    <n v="17878"/>
  </r>
  <r>
    <n v="710626"/>
    <x v="25"/>
    <x v="0"/>
    <x v="0"/>
    <s v="PMSI"/>
    <x v="1"/>
    <x v="0"/>
    <x v="29"/>
    <d v="2021-12-15T00:00:00"/>
    <d v="2021-04-15T00:00:00"/>
    <x v="1"/>
    <x v="1"/>
    <d v="2021-05-15T00:00:00"/>
    <n v="903394"/>
    <x v="2"/>
    <s v="E1"/>
    <x v="0"/>
    <s v="Source Verified"/>
    <n v="39996"/>
    <n v="0.18090000000000001"/>
    <n v="441.56"/>
    <n v="0.16400000000000001"/>
    <n v="18000"/>
    <n v="28"/>
    <n v="25984"/>
  </r>
  <r>
    <n v="597110"/>
    <x v="1"/>
    <x v="0"/>
    <x v="0"/>
    <s v="Caufield &amp; James, LLP"/>
    <x v="1"/>
    <x v="0"/>
    <x v="50"/>
    <d v="2021-08-13T00:00:00"/>
    <d v="2021-08-13T00:00:00"/>
    <x v="1"/>
    <x v="1"/>
    <d v="2021-09-13T00:00:00"/>
    <n v="766446"/>
    <x v="2"/>
    <s v="E4"/>
    <x v="0"/>
    <s v="Source Verified"/>
    <n v="52320"/>
    <n v="0.1628"/>
    <n v="258.47000000000003"/>
    <n v="0.17560000000000001"/>
    <n v="16000"/>
    <n v="14"/>
    <n v="14363"/>
  </r>
  <r>
    <n v="973214"/>
    <x v="43"/>
    <x v="0"/>
    <x v="0"/>
    <s v="State of South Dakota"/>
    <x v="1"/>
    <x v="0"/>
    <x v="13"/>
    <d v="2021-02-14T00:00:00"/>
    <d v="2021-01-13T00:00:00"/>
    <x v="1"/>
    <x v="1"/>
    <d v="2021-02-13T00:00:00"/>
    <n v="1195216"/>
    <x v="2"/>
    <s v="E4"/>
    <x v="0"/>
    <s v="Source Verified"/>
    <n v="65000"/>
    <n v="0.15690000000000001"/>
    <n v="317.33"/>
    <n v="0.1991"/>
    <n v="12000"/>
    <n v="45"/>
    <n v="14766"/>
  </r>
  <r>
    <n v="1032489"/>
    <x v="19"/>
    <x v="0"/>
    <x v="0"/>
    <s v="Chase Bank"/>
    <x v="1"/>
    <x v="0"/>
    <x v="12"/>
    <d v="2021-03-16T00:00:00"/>
    <d v="2021-05-14T00:00:00"/>
    <x v="1"/>
    <x v="1"/>
    <d v="2021-06-14T00:00:00"/>
    <n v="1262130"/>
    <x v="2"/>
    <s v="E5"/>
    <x v="0"/>
    <s v="Source Verified"/>
    <n v="60000"/>
    <n v="0.15939999999999999"/>
    <n v="259.95"/>
    <n v="0.20300000000000001"/>
    <n v="9750"/>
    <n v="17"/>
    <n v="13769"/>
  </r>
  <r>
    <n v="782593"/>
    <x v="21"/>
    <x v="0"/>
    <x v="3"/>
    <s v="Leir Retreat Center"/>
    <x v="1"/>
    <x v="0"/>
    <x v="6"/>
    <d v="2021-08-15T00:00:00"/>
    <d v="2021-06-14T00:00:00"/>
    <x v="1"/>
    <x v="1"/>
    <d v="2021-07-14T00:00:00"/>
    <n v="985599"/>
    <x v="2"/>
    <s v="E1"/>
    <x v="0"/>
    <s v="Source Verified"/>
    <n v="120000"/>
    <n v="4.7800000000000002E-2"/>
    <n v="313.87"/>
    <n v="0.19389999999999999"/>
    <n v="12000"/>
    <n v="17"/>
    <n v="17502"/>
  </r>
  <r>
    <n v="630148"/>
    <x v="1"/>
    <x v="0"/>
    <x v="3"/>
    <s v="usps"/>
    <x v="1"/>
    <x v="0"/>
    <x v="41"/>
    <d v="2021-12-15T00:00:00"/>
    <d v="2021-12-15T00:00:00"/>
    <x v="1"/>
    <x v="1"/>
    <d v="2022-01-15T00:00:00"/>
    <n v="807343"/>
    <x v="2"/>
    <s v="E3"/>
    <x v="0"/>
    <s v="Source Verified"/>
    <n v="90000"/>
    <n v="0.16239999999999999"/>
    <n v="370.3"/>
    <n v="0.16689999999999999"/>
    <n v="15000"/>
    <n v="20"/>
    <n v="22217"/>
  </r>
  <r>
    <n v="997845"/>
    <x v="18"/>
    <x v="0"/>
    <x v="8"/>
    <s v="Cushman  and  Wakefield"/>
    <x v="1"/>
    <x v="0"/>
    <x v="13"/>
    <d v="2021-05-16T00:00:00"/>
    <d v="2021-11-14T00:00:00"/>
    <x v="1"/>
    <x v="1"/>
    <d v="2021-12-14T00:00:00"/>
    <n v="1221544"/>
    <x v="2"/>
    <s v="E3"/>
    <x v="0"/>
    <s v="Source Verified"/>
    <n v="33996"/>
    <n v="3.04E-2"/>
    <n v="78.52"/>
    <n v="0.19420000000000001"/>
    <n v="3000"/>
    <n v="5"/>
    <n v="4304"/>
  </r>
  <r>
    <n v="535772"/>
    <x v="3"/>
    <x v="0"/>
    <x v="7"/>
    <s v="Graziano's"/>
    <x v="1"/>
    <x v="0"/>
    <x v="51"/>
    <d v="2021-06-13T00:00:00"/>
    <d v="2021-10-10T00:00:00"/>
    <x v="1"/>
    <x v="1"/>
    <d v="2021-11-10T00:00:00"/>
    <n v="692259"/>
    <x v="2"/>
    <s v="E1"/>
    <x v="0"/>
    <s v="Source Verified"/>
    <n v="32000"/>
    <n v="0.16880000000000001"/>
    <n v="122.79"/>
    <n v="0.16450000000000001"/>
    <n v="5000"/>
    <n v="16"/>
    <n v="5204"/>
  </r>
  <r>
    <n v="712665"/>
    <x v="44"/>
    <x v="0"/>
    <x v="3"/>
    <s v="US Air Force"/>
    <x v="1"/>
    <x v="0"/>
    <x v="42"/>
    <d v="2021-12-15T00:00:00"/>
    <d v="2021-04-13T00:00:00"/>
    <x v="1"/>
    <x v="1"/>
    <d v="2021-05-13T00:00:00"/>
    <n v="905801"/>
    <x v="2"/>
    <s v="E2"/>
    <x v="0"/>
    <s v="Source Verified"/>
    <n v="78000"/>
    <n v="0.24399999999999999"/>
    <n v="49.46"/>
    <n v="0.16769999999999999"/>
    <n v="2000"/>
    <n v="51"/>
    <n v="2579"/>
  </r>
  <r>
    <n v="853087"/>
    <x v="3"/>
    <x v="0"/>
    <x v="3"/>
    <s v="us army"/>
    <x v="1"/>
    <x v="0"/>
    <x v="11"/>
    <d v="2021-03-13T00:00:00"/>
    <d v="2021-04-12T00:00:00"/>
    <x v="1"/>
    <x v="1"/>
    <d v="2021-05-12T00:00:00"/>
    <n v="1065237"/>
    <x v="2"/>
    <s v="E1"/>
    <x v="0"/>
    <s v="Source Verified"/>
    <n v="75000"/>
    <n v="0.2122"/>
    <n v="406.21"/>
    <n v="0.1799"/>
    <n v="16000"/>
    <n v="54"/>
    <n v="17625"/>
  </r>
  <r>
    <n v="570738"/>
    <x v="8"/>
    <x v="0"/>
    <x v="8"/>
    <s v="The Accessory corp"/>
    <x v="1"/>
    <x v="0"/>
    <x v="54"/>
    <d v="2021-07-15T00:00:00"/>
    <d v="2021-12-11T00:00:00"/>
    <x v="1"/>
    <x v="1"/>
    <d v="2022-01-11T00:00:00"/>
    <n v="734157"/>
    <x v="2"/>
    <s v="E1"/>
    <x v="0"/>
    <s v="Source Verified"/>
    <n v="35000"/>
    <n v="0.2006"/>
    <n v="294.7"/>
    <n v="0.16450000000000001"/>
    <n v="12000"/>
    <n v="6"/>
    <n v="14268"/>
  </r>
  <r>
    <n v="567540"/>
    <x v="4"/>
    <x v="0"/>
    <x v="8"/>
    <s v="Edens Corporation"/>
    <x v="1"/>
    <x v="0"/>
    <x v="47"/>
    <d v="2021-09-15T00:00:00"/>
    <d v="2021-09-15T00:00:00"/>
    <x v="1"/>
    <x v="1"/>
    <d v="2021-10-15T00:00:00"/>
    <n v="730105"/>
    <x v="2"/>
    <s v="E2"/>
    <x v="0"/>
    <s v="Source Verified"/>
    <n v="25200"/>
    <n v="7.7100000000000002E-2"/>
    <n v="198.05"/>
    <n v="0.16819999999999999"/>
    <n v="8000"/>
    <n v="16"/>
    <n v="11883"/>
  </r>
  <r>
    <n v="551231"/>
    <x v="18"/>
    <x v="0"/>
    <x v="8"/>
    <s v="Regency nursing centers"/>
    <x v="1"/>
    <x v="0"/>
    <x v="43"/>
    <d v="2021-09-15T00:00:00"/>
    <d v="2021-09-11T00:00:00"/>
    <x v="1"/>
    <x v="1"/>
    <d v="2021-10-11T00:00:00"/>
    <n v="710400"/>
    <x v="2"/>
    <s v="E4"/>
    <x v="0"/>
    <s v="Source Verified"/>
    <n v="40000"/>
    <n v="3.9899999999999998E-2"/>
    <n v="125.78"/>
    <n v="0.17560000000000001"/>
    <n v="5000"/>
    <n v="4"/>
    <n v="5888"/>
  </r>
  <r>
    <n v="671243"/>
    <x v="1"/>
    <x v="0"/>
    <x v="4"/>
    <s v="Advanced Medical Reviews, Inc."/>
    <x v="1"/>
    <x v="0"/>
    <x v="0"/>
    <d v="2021-09-15T00:00:00"/>
    <d v="2021-05-12T00:00:00"/>
    <x v="1"/>
    <x v="1"/>
    <d v="2021-06-12T00:00:00"/>
    <n v="858146"/>
    <x v="2"/>
    <s v="E1"/>
    <x v="0"/>
    <s v="Source Verified"/>
    <n v="96000"/>
    <n v="0.17899999999999999"/>
    <n v="154.55000000000001"/>
    <n v="0.16400000000000001"/>
    <n v="6300"/>
    <n v="29"/>
    <n v="7487"/>
  </r>
  <r>
    <n v="615998"/>
    <x v="1"/>
    <x v="0"/>
    <x v="2"/>
    <s v="ucla medical center"/>
    <x v="1"/>
    <x v="0"/>
    <x v="49"/>
    <d v="2021-12-15T00:00:00"/>
    <d v="2021-01-16T00:00:00"/>
    <x v="1"/>
    <x v="1"/>
    <d v="2021-02-16T00:00:00"/>
    <n v="789790"/>
    <x v="2"/>
    <s v="E1"/>
    <x v="0"/>
    <s v="Source Verified"/>
    <n v="48000"/>
    <n v="8.2199999999999995E-2"/>
    <n v="38.869999999999997"/>
    <n v="0.1595"/>
    <n v="1600"/>
    <n v="25"/>
    <n v="2363"/>
  </r>
  <r>
    <n v="533385"/>
    <x v="8"/>
    <x v="0"/>
    <x v="2"/>
    <s v="PS 352x"/>
    <x v="1"/>
    <x v="0"/>
    <x v="51"/>
    <d v="2021-02-12T00:00:00"/>
    <d v="2021-02-12T00:00:00"/>
    <x v="1"/>
    <x v="1"/>
    <d v="2021-03-12T00:00:00"/>
    <n v="689435"/>
    <x v="2"/>
    <s v="E1"/>
    <x v="0"/>
    <s v="Source Verified"/>
    <n v="60000"/>
    <n v="0.19520000000000001"/>
    <n v="294.7"/>
    <n v="0.16450000000000001"/>
    <n v="12000"/>
    <n v="29"/>
    <n v="14795"/>
  </r>
  <r>
    <n v="566249"/>
    <x v="8"/>
    <x v="0"/>
    <x v="2"/>
    <s v="US Army"/>
    <x v="1"/>
    <x v="0"/>
    <x v="47"/>
    <d v="2021-09-15T00:00:00"/>
    <d v="2021-05-11T00:00:00"/>
    <x v="1"/>
    <x v="1"/>
    <d v="2021-06-11T00:00:00"/>
    <n v="728415"/>
    <x v="2"/>
    <s v="E2"/>
    <x v="0"/>
    <s v="Source Verified"/>
    <n v="43932"/>
    <n v="0.15379999999999999"/>
    <n v="198.05"/>
    <n v="0.16819999999999999"/>
    <n v="8000"/>
    <n v="10"/>
    <n v="8862"/>
  </r>
  <r>
    <n v="599611"/>
    <x v="8"/>
    <x v="0"/>
    <x v="2"/>
    <s v="Urban Health Plan"/>
    <x v="1"/>
    <x v="0"/>
    <x v="50"/>
    <d v="2021-10-15T00:00:00"/>
    <d v="2021-11-15T00:00:00"/>
    <x v="1"/>
    <x v="1"/>
    <d v="2021-12-15T00:00:00"/>
    <n v="769587"/>
    <x v="2"/>
    <s v="E5"/>
    <x v="0"/>
    <s v="Source Verified"/>
    <n v="50000"/>
    <n v="6.1400000000000003E-2"/>
    <n v="101.43"/>
    <n v="0.17929999999999999"/>
    <n v="4000"/>
    <n v="17"/>
    <n v="6077"/>
  </r>
  <r>
    <n v="727843"/>
    <x v="4"/>
    <x v="0"/>
    <x v="7"/>
    <s v="First Commonwealth Bank"/>
    <x v="1"/>
    <x v="0"/>
    <x v="29"/>
    <d v="2021-03-16T00:00:00"/>
    <d v="2021-07-13T00:00:00"/>
    <x v="1"/>
    <x v="1"/>
    <d v="2021-08-13T00:00:00"/>
    <n v="923393"/>
    <x v="2"/>
    <s v="E3"/>
    <x v="0"/>
    <s v="Source Verified"/>
    <n v="28308.799999999999"/>
    <n v="0.14069999999999999"/>
    <n v="261.75"/>
    <n v="0.1714"/>
    <n v="10500"/>
    <n v="43"/>
    <n v="13817"/>
  </r>
  <r>
    <n v="583644"/>
    <x v="4"/>
    <x v="0"/>
    <x v="9"/>
    <s v="United States Army"/>
    <x v="1"/>
    <x v="0"/>
    <x v="54"/>
    <d v="2021-08-14T00:00:00"/>
    <d v="2021-08-14T00:00:00"/>
    <x v="1"/>
    <x v="1"/>
    <d v="2021-09-14T00:00:00"/>
    <n v="749961"/>
    <x v="2"/>
    <s v="E2"/>
    <x v="0"/>
    <s v="Source Verified"/>
    <n v="39600"/>
    <n v="0.22789999999999999"/>
    <n v="225.28"/>
    <n v="0.16819999999999999"/>
    <n v="9100"/>
    <n v="8"/>
    <n v="12224"/>
  </r>
  <r>
    <n v="624373"/>
    <x v="25"/>
    <x v="0"/>
    <x v="1"/>
    <s v="USN"/>
    <x v="1"/>
    <x v="0"/>
    <x v="41"/>
    <d v="2021-12-15T00:00:00"/>
    <d v="2021-11-15T00:00:00"/>
    <x v="1"/>
    <x v="1"/>
    <d v="2021-12-15T00:00:00"/>
    <n v="800153"/>
    <x v="2"/>
    <s v="E1"/>
    <x v="0"/>
    <s v="Source Verified"/>
    <n v="108904.08"/>
    <n v="0.14430000000000001"/>
    <n v="291.5"/>
    <n v="0.1595"/>
    <n v="12000"/>
    <n v="25"/>
    <n v="17489"/>
  </r>
  <r>
    <n v="687805"/>
    <x v="25"/>
    <x v="0"/>
    <x v="1"/>
    <s v="CSC"/>
    <x v="1"/>
    <x v="0"/>
    <x v="42"/>
    <d v="2021-10-13T00:00:00"/>
    <d v="2021-09-13T00:00:00"/>
    <x v="1"/>
    <x v="1"/>
    <d v="2021-10-13T00:00:00"/>
    <n v="877839"/>
    <x v="2"/>
    <s v="E3"/>
    <x v="0"/>
    <s v="Source Verified"/>
    <n v="110000"/>
    <n v="5.96E-2"/>
    <n v="249.28"/>
    <n v="0.1714"/>
    <n v="10000"/>
    <n v="21"/>
    <n v="13528"/>
  </r>
  <r>
    <n v="787795"/>
    <x v="1"/>
    <x v="0"/>
    <x v="0"/>
    <s v="V3"/>
    <x v="1"/>
    <x v="0"/>
    <x v="6"/>
    <d v="2021-08-14T00:00:00"/>
    <d v="2021-08-14T00:00:00"/>
    <x v="1"/>
    <x v="1"/>
    <d v="2021-09-14T00:00:00"/>
    <n v="991383"/>
    <x v="2"/>
    <s v="E1"/>
    <x v="0"/>
    <s v="Source Verified"/>
    <n v="80000"/>
    <n v="0.2127"/>
    <n v="208.19"/>
    <n v="0.1799"/>
    <n v="12000"/>
    <n v="26"/>
    <n v="11727"/>
  </r>
  <r>
    <n v="522630"/>
    <x v="1"/>
    <x v="0"/>
    <x v="0"/>
    <s v="Action Management"/>
    <x v="1"/>
    <x v="0"/>
    <x v="51"/>
    <d v="2021-06-15T00:00:00"/>
    <d v="2021-06-15T00:00:00"/>
    <x v="1"/>
    <x v="1"/>
    <d v="2021-07-15T00:00:00"/>
    <n v="676012"/>
    <x v="2"/>
    <s v="E4"/>
    <x v="0"/>
    <s v="Source Verified"/>
    <n v="24960"/>
    <n v="0.1457"/>
    <n v="163.51"/>
    <n v="0.17560000000000001"/>
    <n v="6500"/>
    <n v="15"/>
    <n v="9808"/>
  </r>
  <r>
    <n v="998706"/>
    <x v="21"/>
    <x v="0"/>
    <x v="0"/>
    <s v="Alcone"/>
    <x v="1"/>
    <x v="0"/>
    <x v="22"/>
    <d v="2021-04-16T00:00:00"/>
    <d v="2021-06-13T00:00:00"/>
    <x v="1"/>
    <x v="1"/>
    <d v="2021-07-13T00:00:00"/>
    <n v="1223884"/>
    <x v="2"/>
    <s v="E5"/>
    <x v="0"/>
    <s v="Source Verified"/>
    <n v="77500"/>
    <n v="0.14199999999999999"/>
    <n v="383.92"/>
    <n v="0.20300000000000001"/>
    <n v="14400"/>
    <n v="17"/>
    <n v="18388"/>
  </r>
  <r>
    <n v="745820"/>
    <x v="8"/>
    <x v="0"/>
    <x v="6"/>
    <s v="Bank of America"/>
    <x v="1"/>
    <x v="0"/>
    <x v="25"/>
    <d v="2021-02-16T00:00:00"/>
    <d v="2021-01-16T00:00:00"/>
    <x v="1"/>
    <x v="1"/>
    <d v="2021-02-16T00:00:00"/>
    <n v="944446"/>
    <x v="2"/>
    <s v="E3"/>
    <x v="0"/>
    <s v="Source Verified"/>
    <n v="30000"/>
    <n v="0.19600000000000001"/>
    <n v="103.31"/>
    <n v="0.18790000000000001"/>
    <n v="4000"/>
    <n v="8"/>
    <n v="6185"/>
  </r>
  <r>
    <n v="622632"/>
    <x v="23"/>
    <x v="0"/>
    <x v="6"/>
    <s v="US ARMY"/>
    <x v="1"/>
    <x v="0"/>
    <x v="41"/>
    <d v="2021-04-15T00:00:00"/>
    <d v="2021-04-15T00:00:00"/>
    <x v="1"/>
    <x v="1"/>
    <d v="2021-05-15T00:00:00"/>
    <n v="797969"/>
    <x v="2"/>
    <s v="E4"/>
    <x v="0"/>
    <s v="Source Verified"/>
    <n v="39342.480000000003"/>
    <n v="4.36E-2"/>
    <n v="179.18"/>
    <n v="0.1706"/>
    <n v="7200"/>
    <n v="3"/>
    <n v="10669"/>
  </r>
  <r>
    <n v="585593"/>
    <x v="1"/>
    <x v="0"/>
    <x v="3"/>
    <s v="Actelion Pharmaceuticals US, Inc."/>
    <x v="1"/>
    <x v="0"/>
    <x v="54"/>
    <d v="2021-06-13T00:00:00"/>
    <d v="2021-06-13T00:00:00"/>
    <x v="1"/>
    <x v="1"/>
    <d v="2021-07-13T00:00:00"/>
    <n v="752375"/>
    <x v="2"/>
    <s v="E1"/>
    <x v="0"/>
    <s v="Source Verified"/>
    <n v="81999.960000000006"/>
    <n v="0.1971"/>
    <n v="122.79"/>
    <n v="0.16450000000000001"/>
    <n v="5000"/>
    <n v="28"/>
    <n v="6463"/>
  </r>
  <r>
    <n v="767550"/>
    <x v="10"/>
    <x v="0"/>
    <x v="3"/>
    <s v="gosse's"/>
    <x v="1"/>
    <x v="0"/>
    <x v="25"/>
    <d v="2021-06-15T00:00:00"/>
    <d v="2021-05-13T00:00:00"/>
    <x v="1"/>
    <x v="1"/>
    <d v="2021-06-13T00:00:00"/>
    <n v="968690"/>
    <x v="2"/>
    <s v="E2"/>
    <x v="0"/>
    <s v="Source Verified"/>
    <n v="39996"/>
    <n v="0.1812"/>
    <n v="256.07"/>
    <n v="0.18390000000000001"/>
    <n v="10000"/>
    <n v="10"/>
    <n v="13080"/>
  </r>
  <r>
    <n v="585546"/>
    <x v="5"/>
    <x v="0"/>
    <x v="5"/>
    <s v="Government"/>
    <x v="1"/>
    <x v="0"/>
    <x v="50"/>
    <d v="2021-01-15T00:00:00"/>
    <d v="2021-01-15T00:00:00"/>
    <x v="1"/>
    <x v="1"/>
    <d v="2021-02-15T00:00:00"/>
    <n v="752321"/>
    <x v="2"/>
    <s v="E2"/>
    <x v="0"/>
    <s v="Source Verified"/>
    <n v="57000"/>
    <n v="0.11310000000000001"/>
    <n v="346.59"/>
    <n v="0.16819999999999999"/>
    <n v="14000"/>
    <n v="10"/>
    <n v="20605"/>
  </r>
  <r>
    <n v="689444"/>
    <x v="1"/>
    <x v="0"/>
    <x v="7"/>
    <s v="Siemens water technologies"/>
    <x v="1"/>
    <x v="0"/>
    <x v="42"/>
    <d v="2021-09-15T00:00:00"/>
    <d v="2021-08-15T00:00:00"/>
    <x v="1"/>
    <x v="1"/>
    <d v="2021-09-15T00:00:00"/>
    <n v="879728"/>
    <x v="2"/>
    <s v="E4"/>
    <x v="0"/>
    <s v="Source Verified"/>
    <n v="63000"/>
    <n v="9.5000000000000001E-2"/>
    <n v="452.3"/>
    <n v="0.17510000000000001"/>
    <n v="18000"/>
    <n v="24"/>
    <n v="26997"/>
  </r>
  <r>
    <n v="688168"/>
    <x v="9"/>
    <x v="0"/>
    <x v="0"/>
    <s v="Johns Hopkins University"/>
    <x v="1"/>
    <x v="0"/>
    <x v="42"/>
    <d v="2021-04-16T00:00:00"/>
    <d v="2021-08-15T00:00:00"/>
    <x v="1"/>
    <x v="1"/>
    <d v="2021-09-15T00:00:00"/>
    <n v="878228"/>
    <x v="2"/>
    <s v="E3"/>
    <x v="0"/>
    <s v="Source Verified"/>
    <n v="48000"/>
    <n v="0.17519999999999999"/>
    <n v="149.57"/>
    <n v="0.1714"/>
    <n v="6000"/>
    <n v="22"/>
    <n v="8922"/>
  </r>
  <r>
    <n v="680791"/>
    <x v="3"/>
    <x v="0"/>
    <x v="6"/>
    <s v="PC Tech"/>
    <x v="5"/>
    <x v="0"/>
    <x v="42"/>
    <d v="2021-05-16T00:00:00"/>
    <d v="2021-11-13T00:00:00"/>
    <x v="1"/>
    <x v="1"/>
    <d v="2021-12-13T00:00:00"/>
    <n v="869705"/>
    <x v="2"/>
    <s v="F1"/>
    <x v="0"/>
    <s v="Source Verified"/>
    <n v="72000"/>
    <n v="0.1915"/>
    <n v="638.25"/>
    <n v="0.1825"/>
    <n v="25000"/>
    <n v="20"/>
    <n v="34644"/>
  </r>
  <r>
    <n v="685488"/>
    <x v="0"/>
    <x v="0"/>
    <x v="6"/>
    <s v="Oracle"/>
    <x v="5"/>
    <x v="0"/>
    <x v="42"/>
    <d v="2021-04-12T00:00:00"/>
    <d v="2021-04-12T00:00:00"/>
    <x v="1"/>
    <x v="1"/>
    <d v="2021-05-12T00:00:00"/>
    <n v="875136"/>
    <x v="2"/>
    <s v="F5"/>
    <x v="0"/>
    <s v="Source Verified"/>
    <n v="95000"/>
    <n v="0.216"/>
    <n v="790.49"/>
    <n v="0.19739999999999999"/>
    <n v="30000"/>
    <n v="30"/>
    <n v="35181"/>
  </r>
  <r>
    <n v="1039464"/>
    <x v="5"/>
    <x v="0"/>
    <x v="2"/>
    <s v="Department of Defense"/>
    <x v="5"/>
    <x v="0"/>
    <x v="12"/>
    <d v="2021-11-11T00:00:00"/>
    <d v="2021-01-12T00:00:00"/>
    <x v="1"/>
    <x v="1"/>
    <d v="2021-02-12T00:00:00"/>
    <n v="1269398"/>
    <x v="2"/>
    <s v="F1"/>
    <x v="0"/>
    <s v="Source Verified"/>
    <n v="68000"/>
    <n v="0.1691"/>
    <n v="809.75"/>
    <n v="0.2089"/>
    <n v="30000"/>
    <n v="18"/>
    <n v="30523"/>
  </r>
  <r>
    <n v="575667"/>
    <x v="1"/>
    <x v="0"/>
    <x v="5"/>
    <s v="NISCAYAH"/>
    <x v="5"/>
    <x v="0"/>
    <x v="54"/>
    <d v="2021-05-16T00:00:00"/>
    <d v="2021-10-15T00:00:00"/>
    <x v="1"/>
    <x v="1"/>
    <d v="2021-11-15T00:00:00"/>
    <n v="740415"/>
    <x v="2"/>
    <s v="F2"/>
    <x v="0"/>
    <s v="Source Verified"/>
    <n v="99000"/>
    <n v="0.1787"/>
    <n v="185.47"/>
    <n v="0.1867"/>
    <n v="7200"/>
    <n v="11"/>
    <n v="11128"/>
  </r>
  <r>
    <n v="679929"/>
    <x v="3"/>
    <x v="0"/>
    <x v="5"/>
    <s v="C.H. Robinson Worldwide"/>
    <x v="5"/>
    <x v="0"/>
    <x v="0"/>
    <d v="2021-05-15T00:00:00"/>
    <d v="2021-03-15T00:00:00"/>
    <x v="1"/>
    <x v="1"/>
    <d v="2021-04-15T00:00:00"/>
    <n v="868588"/>
    <x v="2"/>
    <s v="F2"/>
    <x v="0"/>
    <s v="Source Verified"/>
    <n v="70000"/>
    <n v="0.18090000000000001"/>
    <n v="488.91"/>
    <n v="0.1862"/>
    <n v="19000"/>
    <n v="12"/>
    <n v="28863"/>
  </r>
  <r>
    <n v="771318"/>
    <x v="8"/>
    <x v="0"/>
    <x v="5"/>
    <s v="amneal pharmaceuticals"/>
    <x v="5"/>
    <x v="0"/>
    <x v="6"/>
    <d v="2021-04-16T00:00:00"/>
    <d v="2021-05-15T00:00:00"/>
    <x v="1"/>
    <x v="1"/>
    <d v="2021-06-15T00:00:00"/>
    <n v="973077"/>
    <x v="2"/>
    <s v="F5"/>
    <x v="0"/>
    <s v="Source Verified"/>
    <n v="46000"/>
    <n v="0.1182"/>
    <n v="412.07"/>
    <n v="0.21740000000000001"/>
    <n v="15000"/>
    <n v="8"/>
    <n v="24154"/>
  </r>
  <r>
    <n v="748916"/>
    <x v="13"/>
    <x v="0"/>
    <x v="7"/>
    <s v="Medrecs, Inc."/>
    <x v="5"/>
    <x v="0"/>
    <x v="25"/>
    <d v="2021-03-16T00:00:00"/>
    <d v="2021-03-16T00:00:00"/>
    <x v="1"/>
    <x v="1"/>
    <d v="2021-04-16T00:00:00"/>
    <n v="948055"/>
    <x v="2"/>
    <s v="F2"/>
    <x v="0"/>
    <s v="Source Verified"/>
    <n v="62880"/>
    <n v="8.9099999999999999E-2"/>
    <n v="469.71"/>
    <n v="0.20619999999999999"/>
    <n v="17500"/>
    <n v="8"/>
    <n v="28164"/>
  </r>
  <r>
    <n v="633105"/>
    <x v="8"/>
    <x v="0"/>
    <x v="9"/>
    <s v="Chase Bank"/>
    <x v="5"/>
    <x v="0"/>
    <x v="0"/>
    <d v="2021-02-16T00:00:00"/>
    <d v="2021-01-16T00:00:00"/>
    <x v="1"/>
    <x v="1"/>
    <d v="2021-02-16T00:00:00"/>
    <n v="811058"/>
    <x v="2"/>
    <s v="F5"/>
    <x v="0"/>
    <s v="Source Verified"/>
    <n v="36400"/>
    <n v="0.13020000000000001"/>
    <n v="421.6"/>
    <n v="0.19739999999999999"/>
    <n v="16000"/>
    <n v="9"/>
    <n v="25292"/>
  </r>
  <r>
    <n v="764666"/>
    <x v="13"/>
    <x v="0"/>
    <x v="10"/>
    <s v="US Army"/>
    <x v="5"/>
    <x v="0"/>
    <x v="25"/>
    <d v="2021-10-15T00:00:00"/>
    <d v="2021-10-15T00:00:00"/>
    <x v="1"/>
    <x v="1"/>
    <d v="2021-11-15T00:00:00"/>
    <n v="965417"/>
    <x v="2"/>
    <s v="F1"/>
    <x v="0"/>
    <s v="Source Verified"/>
    <n v="52000"/>
    <n v="0.18779999999999999"/>
    <n v="404.16"/>
    <n v="0.20250000000000001"/>
    <n v="15175"/>
    <n v="10"/>
    <n v="23763"/>
  </r>
  <r>
    <n v="592550"/>
    <x v="8"/>
    <x v="0"/>
    <x v="0"/>
    <s v="JCS Apparel Group Inc"/>
    <x v="5"/>
    <x v="0"/>
    <x v="50"/>
    <d v="2021-06-15T00:00:00"/>
    <d v="2021-06-15T00:00:00"/>
    <x v="1"/>
    <x v="1"/>
    <d v="2021-07-15T00:00:00"/>
    <n v="761016"/>
    <x v="2"/>
    <s v="F1"/>
    <x v="0"/>
    <s v="Source Verified"/>
    <n v="100000"/>
    <n v="2.3900000000000001E-2"/>
    <n v="306.69"/>
    <n v="0.183"/>
    <n v="12000"/>
    <n v="8"/>
    <n v="18363"/>
  </r>
  <r>
    <n v="851851"/>
    <x v="1"/>
    <x v="0"/>
    <x v="0"/>
    <s v="Hyatt mission bay spa Resort"/>
    <x v="5"/>
    <x v="0"/>
    <x v="10"/>
    <d v="2021-05-16T00:00:00"/>
    <d v="2021-04-15T00:00:00"/>
    <x v="1"/>
    <x v="1"/>
    <d v="2021-05-15T00:00:00"/>
    <n v="1063832"/>
    <x v="2"/>
    <s v="F4"/>
    <x v="0"/>
    <s v="Source Verified"/>
    <n v="30000"/>
    <n v="0.1048"/>
    <n v="288.92"/>
    <n v="0.21360000000000001"/>
    <n v="10600"/>
    <n v="13"/>
    <n v="16533"/>
  </r>
  <r>
    <n v="625484"/>
    <x v="18"/>
    <x v="0"/>
    <x v="6"/>
    <s v="Neuberger Berman LLC"/>
    <x v="5"/>
    <x v="0"/>
    <x v="41"/>
    <d v="2021-02-15T00:00:00"/>
    <d v="2021-01-15T00:00:00"/>
    <x v="1"/>
    <x v="1"/>
    <d v="2021-02-15T00:00:00"/>
    <n v="801571"/>
    <x v="2"/>
    <s v="F3"/>
    <x v="0"/>
    <s v="Source Verified"/>
    <n v="125004"/>
    <n v="5.9700000000000003E-2"/>
    <n v="385.33"/>
    <n v="0.18540000000000001"/>
    <n v="15000"/>
    <n v="7"/>
    <n v="22787"/>
  </r>
  <r>
    <n v="998616"/>
    <x v="8"/>
    <x v="0"/>
    <x v="8"/>
    <s v="Hospital For Special Surgery"/>
    <x v="5"/>
    <x v="0"/>
    <x v="22"/>
    <d v="2021-05-16T00:00:00"/>
    <d v="2021-08-14T00:00:00"/>
    <x v="1"/>
    <x v="1"/>
    <d v="2021-09-14T00:00:00"/>
    <n v="1223780"/>
    <x v="2"/>
    <s v="F1"/>
    <x v="0"/>
    <s v="Source Verified"/>
    <n v="94000"/>
    <n v="8.0399999999999999E-2"/>
    <n v="431.87"/>
    <n v="0.2089"/>
    <n v="16000"/>
    <n v="28"/>
    <n v="23492"/>
  </r>
  <r>
    <n v="1020002"/>
    <x v="13"/>
    <x v="0"/>
    <x v="0"/>
    <s v="Undisclosed"/>
    <x v="5"/>
    <x v="0"/>
    <x v="22"/>
    <d v="2021-05-16T00:00:00"/>
    <d v="2021-04-14T00:00:00"/>
    <x v="1"/>
    <x v="1"/>
    <d v="2021-05-14T00:00:00"/>
    <n v="1248754"/>
    <x v="2"/>
    <s v="F5"/>
    <x v="0"/>
    <s v="Source Verified"/>
    <n v="211000"/>
    <n v="0.1764"/>
    <n v="484.04"/>
    <n v="0.2235"/>
    <n v="17400"/>
    <n v="35"/>
    <n v="25359"/>
  </r>
  <r>
    <n v="843247"/>
    <x v="8"/>
    <x v="0"/>
    <x v="6"/>
    <s v="Group 113"/>
    <x v="5"/>
    <x v="0"/>
    <x v="11"/>
    <d v="2021-05-16T00:00:00"/>
    <d v="2021-03-15T00:00:00"/>
    <x v="1"/>
    <x v="1"/>
    <d v="2021-04-15T00:00:00"/>
    <n v="1054022"/>
    <x v="2"/>
    <s v="F3"/>
    <x v="0"/>
    <s v="Source Verified"/>
    <n v="36000"/>
    <n v="0.12770000000000001"/>
    <n v="189.34"/>
    <n v="0.2099"/>
    <n v="7000"/>
    <n v="16"/>
    <n v="10935"/>
  </r>
  <r>
    <n v="570927"/>
    <x v="20"/>
    <x v="0"/>
    <x v="3"/>
    <s v="Yuma Regional Medial Center"/>
    <x v="5"/>
    <x v="0"/>
    <x v="47"/>
    <d v="2021-03-16T00:00:00"/>
    <d v="2021-01-14T00:00:00"/>
    <x v="1"/>
    <x v="1"/>
    <d v="2021-02-14T00:00:00"/>
    <n v="734433"/>
    <x v="2"/>
    <s v="F2"/>
    <x v="0"/>
    <s v="Source Verified"/>
    <n v="38000"/>
    <n v="0.18140000000000001"/>
    <n v="354.2"/>
    <n v="0.1867"/>
    <n v="13750"/>
    <n v="12"/>
    <n v="20216"/>
  </r>
  <r>
    <n v="698012"/>
    <x v="8"/>
    <x v="0"/>
    <x v="8"/>
    <s v="Brookfield Properties"/>
    <x v="5"/>
    <x v="0"/>
    <x v="42"/>
    <d v="2021-12-15T00:00:00"/>
    <d v="2021-12-15T00:00:00"/>
    <x v="1"/>
    <x v="1"/>
    <d v="2022-01-15T00:00:00"/>
    <n v="889401"/>
    <x v="2"/>
    <s v="F1"/>
    <x v="0"/>
    <s v="Source Verified"/>
    <n v="92004"/>
    <n v="5.9299999999999999E-2"/>
    <n v="587.19000000000005"/>
    <n v="0.1825"/>
    <n v="23000"/>
    <n v="12"/>
    <n v="35181"/>
  </r>
  <r>
    <n v="799789"/>
    <x v="4"/>
    <x v="0"/>
    <x v="8"/>
    <s v="Nonprofit Solutions Network"/>
    <x v="5"/>
    <x v="0"/>
    <x v="44"/>
    <d v="2021-08-13T00:00:00"/>
    <d v="2021-08-13T00:00:00"/>
    <x v="1"/>
    <x v="1"/>
    <d v="2021-09-13T00:00:00"/>
    <n v="1005022"/>
    <x v="2"/>
    <s v="F4"/>
    <x v="0"/>
    <s v="Source Verified"/>
    <n v="42996"/>
    <n v="0.14349999999999999"/>
    <n v="392.5"/>
    <n v="0.21360000000000001"/>
    <n v="14400"/>
    <n v="7"/>
    <n v="19113"/>
  </r>
  <r>
    <n v="564035"/>
    <x v="37"/>
    <x v="0"/>
    <x v="4"/>
    <s v="Idealist.org"/>
    <x v="5"/>
    <x v="0"/>
    <x v="47"/>
    <d v="2021-01-16T00:00:00"/>
    <d v="2021-01-14T00:00:00"/>
    <x v="1"/>
    <x v="1"/>
    <d v="2021-02-14T00:00:00"/>
    <n v="725774"/>
    <x v="2"/>
    <s v="F3"/>
    <x v="0"/>
    <s v="Source Verified"/>
    <n v="48000"/>
    <n v="3.4000000000000002E-2"/>
    <n v="129.82"/>
    <n v="0.19040000000000001"/>
    <n v="5000"/>
    <n v="7"/>
    <n v="7403"/>
  </r>
  <r>
    <n v="728065"/>
    <x v="2"/>
    <x v="0"/>
    <x v="0"/>
    <s v="Pflugerville ISD"/>
    <x v="5"/>
    <x v="0"/>
    <x v="29"/>
    <d v="2021-04-16T00:00:00"/>
    <d v="2021-06-14T00:00:00"/>
    <x v="1"/>
    <x v="1"/>
    <d v="2021-07-14T00:00:00"/>
    <n v="923661"/>
    <x v="2"/>
    <s v="F2"/>
    <x v="0"/>
    <s v="Source Verified"/>
    <n v="42000"/>
    <n v="0.11310000000000001"/>
    <n v="257.32"/>
    <n v="0.1862"/>
    <n v="10000"/>
    <n v="15"/>
    <n v="14466"/>
  </r>
  <r>
    <n v="615933"/>
    <x v="1"/>
    <x v="0"/>
    <x v="0"/>
    <s v="Inphi"/>
    <x v="5"/>
    <x v="0"/>
    <x v="49"/>
    <d v="2021-05-16T00:00:00"/>
    <d v="2021-10-15T00:00:00"/>
    <x v="1"/>
    <x v="1"/>
    <d v="2021-11-15T00:00:00"/>
    <n v="789797"/>
    <x v="2"/>
    <s v="F4"/>
    <x v="0"/>
    <s v="Source Verified"/>
    <n v="125000"/>
    <n v="0.1389"/>
    <n v="293.87"/>
    <n v="0.18909999999999999"/>
    <n v="18000"/>
    <n v="39"/>
    <n v="17625"/>
  </r>
  <r>
    <n v="565018"/>
    <x v="9"/>
    <x v="0"/>
    <x v="8"/>
    <s v="University of Maryland"/>
    <x v="5"/>
    <x v="0"/>
    <x v="54"/>
    <d v="2021-03-16T00:00:00"/>
    <d v="2021-04-14T00:00:00"/>
    <x v="1"/>
    <x v="1"/>
    <d v="2021-05-14T00:00:00"/>
    <n v="726947"/>
    <x v="2"/>
    <s v="F4"/>
    <x v="0"/>
    <s v="Source Verified"/>
    <n v="350000"/>
    <n v="5.3400000000000003E-2"/>
    <n v="523.34"/>
    <n v="0.19409999999999999"/>
    <n v="20000"/>
    <n v="32"/>
    <n v="28346"/>
  </r>
  <r>
    <n v="846992"/>
    <x v="21"/>
    <x v="0"/>
    <x v="4"/>
    <s v="The Hartford"/>
    <x v="5"/>
    <x v="0"/>
    <x v="11"/>
    <d v="2021-05-16T00:00:00"/>
    <d v="2021-01-14T00:00:00"/>
    <x v="1"/>
    <x v="1"/>
    <d v="2021-02-14T00:00:00"/>
    <n v="1058436"/>
    <x v="2"/>
    <s v="F4"/>
    <x v="0"/>
    <s v="Source Verified"/>
    <n v="50004"/>
    <n v="0.17130000000000001"/>
    <n v="681.41"/>
    <n v="0.21360000000000001"/>
    <n v="25000"/>
    <n v="29"/>
    <n v="35889"/>
  </r>
  <r>
    <n v="1039174"/>
    <x v="23"/>
    <x v="0"/>
    <x v="3"/>
    <s v="U.S.Army"/>
    <x v="5"/>
    <x v="0"/>
    <x v="12"/>
    <d v="2021-03-16T00:00:00"/>
    <d v="2021-03-16T00:00:00"/>
    <x v="1"/>
    <x v="1"/>
    <d v="2021-04-16T00:00:00"/>
    <n v="1268910"/>
    <x v="2"/>
    <s v="F1"/>
    <x v="0"/>
    <s v="Source Verified"/>
    <n v="48000"/>
    <n v="0.17380000000000001"/>
    <n v="514.87"/>
    <n v="0.2089"/>
    <n v="19075"/>
    <n v="17"/>
    <n v="29846"/>
  </r>
  <r>
    <n v="598324"/>
    <x v="2"/>
    <x v="0"/>
    <x v="3"/>
    <s v="US Army"/>
    <x v="5"/>
    <x v="0"/>
    <x v="50"/>
    <d v="2021-07-12T00:00:00"/>
    <d v="2021-07-12T00:00:00"/>
    <x v="1"/>
    <x v="1"/>
    <d v="2021-08-12T00:00:00"/>
    <n v="767929"/>
    <x v="2"/>
    <s v="F4"/>
    <x v="0"/>
    <s v="Source Verified"/>
    <n v="57828.84"/>
    <n v="0.21540000000000001"/>
    <n v="457.92"/>
    <n v="0.19409999999999999"/>
    <n v="17500"/>
    <n v="30"/>
    <n v="22568"/>
  </r>
  <r>
    <n v="675855"/>
    <x v="9"/>
    <x v="0"/>
    <x v="3"/>
    <s v="United States Department of Agriculture"/>
    <x v="5"/>
    <x v="0"/>
    <x v="0"/>
    <d v="2021-06-15T00:00:00"/>
    <d v="2021-02-12T00:00:00"/>
    <x v="1"/>
    <x v="1"/>
    <d v="2021-03-12T00:00:00"/>
    <n v="863704"/>
    <x v="2"/>
    <s v="F5"/>
    <x v="0"/>
    <s v="Source Verified"/>
    <n v="77368"/>
    <n v="0.15479999999999999"/>
    <n v="421.6"/>
    <n v="0.19739999999999999"/>
    <n v="16000"/>
    <n v="27"/>
    <n v="18745"/>
  </r>
  <r>
    <n v="600927"/>
    <x v="5"/>
    <x v="0"/>
    <x v="8"/>
    <s v="Baker Furniture/Kohler Interiors"/>
    <x v="5"/>
    <x v="0"/>
    <x v="50"/>
    <d v="2021-05-16T00:00:00"/>
    <d v="2021-10-14T00:00:00"/>
    <x v="1"/>
    <x v="1"/>
    <d v="2021-11-14T00:00:00"/>
    <n v="771190"/>
    <x v="2"/>
    <s v="F2"/>
    <x v="0"/>
    <s v="Source Verified"/>
    <n v="100000"/>
    <n v="0.157"/>
    <n v="382.29"/>
    <n v="0.1817"/>
    <n v="15000"/>
    <n v="22"/>
    <n v="22448"/>
  </r>
  <r>
    <n v="755161"/>
    <x v="8"/>
    <x v="0"/>
    <x v="8"/>
    <s v="Kew Forest Plumbing"/>
    <x v="5"/>
    <x v="0"/>
    <x v="25"/>
    <d v="2021-05-16T00:00:00"/>
    <d v="2021-05-14T00:00:00"/>
    <x v="1"/>
    <x v="1"/>
    <d v="2021-06-14T00:00:00"/>
    <n v="924765"/>
    <x v="2"/>
    <s v="F5"/>
    <x v="0"/>
    <s v="Source Verified"/>
    <n v="24000"/>
    <n v="0.18149999999999999"/>
    <n v="131.87"/>
    <n v="0.21740000000000001"/>
    <n v="4800"/>
    <n v="34"/>
    <n v="7206"/>
  </r>
  <r>
    <n v="633740"/>
    <x v="1"/>
    <x v="0"/>
    <x v="4"/>
    <s v="Delaney Educational"/>
    <x v="5"/>
    <x v="0"/>
    <x v="41"/>
    <d v="2021-12-15T00:00:00"/>
    <d v="2021-01-16T00:00:00"/>
    <x v="1"/>
    <x v="1"/>
    <d v="2021-02-16T00:00:00"/>
    <n v="811883"/>
    <x v="2"/>
    <s v="F4"/>
    <x v="0"/>
    <s v="Source Verified"/>
    <n v="48400"/>
    <n v="0.13539999999999999"/>
    <n v="155.35"/>
    <n v="0.18909999999999999"/>
    <n v="6000"/>
    <n v="9"/>
    <n v="9336"/>
  </r>
  <r>
    <n v="668553"/>
    <x v="23"/>
    <x v="0"/>
    <x v="0"/>
    <s v="Systems Plumbing"/>
    <x v="5"/>
    <x v="0"/>
    <x v="0"/>
    <d v="2021-06-13T00:00:00"/>
    <d v="2021-05-13T00:00:00"/>
    <x v="1"/>
    <x v="1"/>
    <d v="2021-06-13T00:00:00"/>
    <n v="854794"/>
    <x v="2"/>
    <s v="F4"/>
    <x v="0"/>
    <s v="Source Verified"/>
    <n v="37740"/>
    <n v="0.2203"/>
    <n v="282.31"/>
    <n v="0.19359999999999999"/>
    <n v="10800"/>
    <n v="11"/>
    <n v="14803"/>
  </r>
  <r>
    <n v="996680"/>
    <x v="38"/>
    <x v="0"/>
    <x v="3"/>
    <s v="dept of veterans affairs"/>
    <x v="5"/>
    <x v="0"/>
    <x v="22"/>
    <d v="2021-05-16T00:00:00"/>
    <d v="2021-09-13T00:00:00"/>
    <x v="1"/>
    <x v="1"/>
    <d v="2021-10-13T00:00:00"/>
    <n v="1221731"/>
    <x v="2"/>
    <s v="F3"/>
    <x v="0"/>
    <s v="Source Verified"/>
    <n v="138000"/>
    <n v="6.0400000000000002E-2"/>
    <n v="877.82"/>
    <n v="0.2167"/>
    <n v="32000"/>
    <n v="27"/>
    <n v="43299"/>
  </r>
  <r>
    <n v="643596"/>
    <x v="1"/>
    <x v="0"/>
    <x v="1"/>
    <s v="University of California, Los Angeles"/>
    <x v="5"/>
    <x v="0"/>
    <x v="21"/>
    <d v="2021-05-16T00:00:00"/>
    <d v="2021-10-11T00:00:00"/>
    <x v="1"/>
    <x v="1"/>
    <d v="2021-11-11T00:00:00"/>
    <n v="823652"/>
    <x v="2"/>
    <s v="F3"/>
    <x v="0"/>
    <s v="Source Verified"/>
    <n v="55929"/>
    <n v="0.18410000000000001"/>
    <n v="154.13"/>
    <n v="0.18540000000000001"/>
    <n v="6000"/>
    <n v="48"/>
    <n v="6799"/>
  </r>
  <r>
    <n v="798581"/>
    <x v="8"/>
    <x v="0"/>
    <x v="8"/>
    <s v="Memorial Sloan Kettering Caner Center"/>
    <x v="6"/>
    <x v="0"/>
    <x v="44"/>
    <d v="2021-08-14T00:00:00"/>
    <d v="2021-07-14T00:00:00"/>
    <x v="1"/>
    <x v="1"/>
    <d v="2021-08-14T00:00:00"/>
    <n v="1003712"/>
    <x v="2"/>
    <s v="G4"/>
    <x v="0"/>
    <s v="Source Verified"/>
    <n v="41000"/>
    <n v="8.2799999999999999E-2"/>
    <n v="270.43"/>
    <n v="0.23219999999999999"/>
    <n v="9550"/>
    <n v="6"/>
    <n v="14888"/>
  </r>
  <r>
    <n v="792285"/>
    <x v="32"/>
    <x v="0"/>
    <x v="7"/>
    <s v="Jeffers and Mann Pediatrics"/>
    <x v="6"/>
    <x v="0"/>
    <x v="44"/>
    <d v="2021-05-16T00:00:00"/>
    <d v="2021-08-11T00:00:00"/>
    <x v="1"/>
    <x v="1"/>
    <d v="2021-09-11T00:00:00"/>
    <n v="996695"/>
    <x v="2"/>
    <s v="G1"/>
    <x v="0"/>
    <s v="Source Verified"/>
    <n v="84000"/>
    <n v="5.8599999999999999E-2"/>
    <n v="492.74"/>
    <n v="0.22109999999999999"/>
    <n v="17800"/>
    <n v="26"/>
    <n v="18131"/>
  </r>
  <r>
    <n v="1055225"/>
    <x v="8"/>
    <x v="0"/>
    <x v="0"/>
    <s v="Protiviti"/>
    <x v="6"/>
    <x v="0"/>
    <x v="12"/>
    <d v="2021-02-16T00:00:00"/>
    <d v="2021-09-13T00:00:00"/>
    <x v="1"/>
    <x v="1"/>
    <d v="2021-10-13T00:00:00"/>
    <n v="1286781"/>
    <x v="2"/>
    <s v="G4"/>
    <x v="0"/>
    <s v="Source Verified"/>
    <n v="95000"/>
    <n v="0.1641"/>
    <n v="835.63"/>
    <n v="0.23910000000000001"/>
    <n v="29100"/>
    <n v="22"/>
    <n v="40059"/>
  </r>
  <r>
    <n v="681074"/>
    <x v="16"/>
    <x v="0"/>
    <x v="1"/>
    <s v="Atlantic Components"/>
    <x v="6"/>
    <x v="0"/>
    <x v="0"/>
    <d v="2021-04-16T00:00:00"/>
    <d v="2021-03-13T00:00:00"/>
    <x v="1"/>
    <x v="1"/>
    <d v="2021-04-13T00:00:00"/>
    <n v="870026"/>
    <x v="2"/>
    <s v="G1"/>
    <x v="0"/>
    <s v="Source Verified"/>
    <n v="40000"/>
    <n v="0.1308"/>
    <n v="398.33"/>
    <n v="0.2011"/>
    <n v="15000"/>
    <n v="12"/>
    <n v="20262"/>
  </r>
  <r>
    <n v="1040822"/>
    <x v="13"/>
    <x v="0"/>
    <x v="3"/>
    <s v="us navy"/>
    <x v="6"/>
    <x v="0"/>
    <x v="12"/>
    <d v="2021-11-12T00:00:00"/>
    <d v="2021-11-12T00:00:00"/>
    <x v="1"/>
    <x v="1"/>
    <d v="2021-12-12T00:00:00"/>
    <n v="1270820"/>
    <x v="2"/>
    <s v="G4"/>
    <x v="0"/>
    <s v="Source Verified"/>
    <n v="54480"/>
    <n v="0.185"/>
    <n v="619.54999999999995"/>
    <n v="0.23910000000000001"/>
    <n v="21575"/>
    <n v="21"/>
    <n v="26083"/>
  </r>
  <r>
    <n v="1003497"/>
    <x v="5"/>
    <x v="0"/>
    <x v="9"/>
    <s v="Wyndham Vacation Ownership"/>
    <x v="6"/>
    <x v="0"/>
    <x v="22"/>
    <d v="2021-02-16T00:00:00"/>
    <d v="2021-08-15T00:00:00"/>
    <x v="1"/>
    <x v="1"/>
    <d v="2021-09-15T00:00:00"/>
    <n v="1229869"/>
    <x v="2"/>
    <s v="G4"/>
    <x v="0"/>
    <s v="Source Verified"/>
    <n v="200000"/>
    <n v="9.5500000000000002E-2"/>
    <n v="717.9"/>
    <n v="0.23910000000000001"/>
    <n v="25000"/>
    <n v="41"/>
    <n v="41470"/>
  </r>
  <r>
    <n v="766532"/>
    <x v="1"/>
    <x v="0"/>
    <x v="0"/>
    <s v="Pario Solutions"/>
    <x v="6"/>
    <x v="0"/>
    <x v="6"/>
    <d v="2021-04-16T00:00:00"/>
    <d v="2021-09-12T00:00:00"/>
    <x v="1"/>
    <x v="1"/>
    <d v="2021-10-12T00:00:00"/>
    <n v="923180"/>
    <x v="2"/>
    <s v="G1"/>
    <x v="0"/>
    <s v="Source Verified"/>
    <n v="120000"/>
    <n v="8.3799999999999999E-2"/>
    <n v="681.14"/>
    <n v="0.2011"/>
    <n v="34800"/>
    <n v="12"/>
    <n v="31622"/>
  </r>
  <r>
    <n v="989285"/>
    <x v="32"/>
    <x v="0"/>
    <x v="10"/>
    <s v="Purdue Pharma"/>
    <x v="6"/>
    <x v="0"/>
    <x v="13"/>
    <d v="2021-05-16T00:00:00"/>
    <d v="2021-05-16T00:00:00"/>
    <x v="1"/>
    <x v="1"/>
    <d v="2021-06-16T00:00:00"/>
    <n v="1213247"/>
    <x v="2"/>
    <s v="G1"/>
    <x v="0"/>
    <s v="Source Verified"/>
    <n v="125000"/>
    <n v="0.16270000000000001"/>
    <n v="981.45"/>
    <n v="0.22739999999999999"/>
    <n v="35000"/>
    <n v="36"/>
    <n v="58564"/>
  </r>
  <r>
    <n v="640263"/>
    <x v="35"/>
    <x v="0"/>
    <x v="4"/>
    <s v="Panhandle Eastern Pipeline Co"/>
    <x v="6"/>
    <x v="0"/>
    <x v="41"/>
    <d v="2021-01-16T00:00:00"/>
    <d v="2021-08-14T00:00:00"/>
    <x v="1"/>
    <x v="1"/>
    <d v="2021-09-14T00:00:00"/>
    <n v="819619"/>
    <x v="2"/>
    <s v="G4"/>
    <x v="0"/>
    <s v="Source Verified"/>
    <n v="48000"/>
    <n v="0.14849999999999999"/>
    <n v="531.76"/>
    <n v="0.2077"/>
    <n v="19750"/>
    <n v="16"/>
    <n v="30639"/>
  </r>
  <r>
    <n v="985508"/>
    <x v="19"/>
    <x v="0"/>
    <x v="2"/>
    <s v="Rainbow porceiln refinishing"/>
    <x v="6"/>
    <x v="0"/>
    <x v="13"/>
    <d v="2021-09-15T00:00:00"/>
    <d v="2021-03-15T00:00:00"/>
    <x v="1"/>
    <x v="1"/>
    <d v="2021-04-15T00:00:00"/>
    <n v="1102008"/>
    <x v="2"/>
    <s v="G1"/>
    <x v="0"/>
    <s v="Source Verified"/>
    <n v="34000"/>
    <n v="4.4499999999999998E-2"/>
    <n v="123.39"/>
    <n v="0.22739999999999999"/>
    <n v="4400"/>
    <n v="10"/>
    <n v="7046"/>
  </r>
  <r>
    <n v="817854"/>
    <x v="1"/>
    <x v="0"/>
    <x v="0"/>
    <s v="Point Mortgage Bancorp"/>
    <x v="6"/>
    <x v="0"/>
    <x v="44"/>
    <d v="2021-08-15T00:00:00"/>
    <d v="2021-08-15T00:00:00"/>
    <x v="1"/>
    <x v="1"/>
    <d v="2021-09-15T00:00:00"/>
    <n v="1008653"/>
    <x v="2"/>
    <s v="G1"/>
    <x v="0"/>
    <s v="Source Verified"/>
    <n v="300000"/>
    <n v="6.2199999999999998E-2"/>
    <n v="361.94"/>
    <n v="0.22109999999999999"/>
    <n v="13075"/>
    <n v="17"/>
    <n v="21288"/>
  </r>
  <r>
    <n v="616602"/>
    <x v="30"/>
    <x v="0"/>
    <x v="9"/>
    <s v="CASA of NWA"/>
    <x v="0"/>
    <x v="0"/>
    <x v="49"/>
    <d v="2021-10-14T00:00:00"/>
    <d v="2021-10-14T00:00:00"/>
    <x v="1"/>
    <x v="1"/>
    <d v="2021-11-14T00:00:00"/>
    <n v="790553"/>
    <x v="2"/>
    <s v="C2"/>
    <x v="0"/>
    <s v="Source Verified"/>
    <n v="40000"/>
    <n v="0.23250000000000001"/>
    <n v="101.5"/>
    <n v="0.12609999999999999"/>
    <n v="4500"/>
    <n v="22"/>
    <n v="5983"/>
  </r>
  <r>
    <n v="883269"/>
    <x v="21"/>
    <x v="0"/>
    <x v="2"/>
    <s v="Pharmco Products"/>
    <x v="4"/>
    <x v="0"/>
    <x v="10"/>
    <d v="2021-04-16T00:00:00"/>
    <d v="2021-01-14T00:00:00"/>
    <x v="1"/>
    <x v="1"/>
    <d v="2021-02-14T00:00:00"/>
    <n v="1098523"/>
    <x v="2"/>
    <s v="D4"/>
    <x v="0"/>
    <s v="Source Verified"/>
    <n v="60000"/>
    <n v="2.4199999999999999E-2"/>
    <n v="377.49"/>
    <n v="0.17580000000000001"/>
    <n v="15000"/>
    <n v="27"/>
    <n v="20015"/>
  </r>
  <r>
    <n v="1029649"/>
    <x v="4"/>
    <x v="0"/>
    <x v="3"/>
    <s v="sovereign bank"/>
    <x v="1"/>
    <x v="0"/>
    <x v="12"/>
    <d v="2021-07-14T00:00:00"/>
    <d v="2021-07-14T00:00:00"/>
    <x v="1"/>
    <x v="1"/>
    <d v="2021-08-14T00:00:00"/>
    <n v="1259030"/>
    <x v="2"/>
    <s v="E3"/>
    <x v="0"/>
    <s v="Source Verified"/>
    <n v="37000"/>
    <n v="0.19520000000000001"/>
    <n v="314.07"/>
    <n v="0.19420000000000001"/>
    <n v="12000"/>
    <n v="27"/>
    <n v="16960"/>
  </r>
  <r>
    <n v="558190"/>
    <x v="10"/>
    <x v="0"/>
    <x v="4"/>
    <s v="Hayes Transport Inc."/>
    <x v="1"/>
    <x v="0"/>
    <x v="47"/>
    <d v="2021-05-16T00:00:00"/>
    <d v="2021-08-15T00:00:00"/>
    <x v="1"/>
    <x v="1"/>
    <d v="2021-09-15T00:00:00"/>
    <n v="718591"/>
    <x v="2"/>
    <s v="E1"/>
    <x v="0"/>
    <s v="Source Verified"/>
    <n v="54908"/>
    <n v="0.19289999999999999"/>
    <n v="294.7"/>
    <n v="0.16450000000000001"/>
    <n v="12000"/>
    <n v="13"/>
    <n v="17681"/>
  </r>
  <r>
    <n v="590444"/>
    <x v="18"/>
    <x v="0"/>
    <x v="3"/>
    <s v="bank fo tokyo"/>
    <x v="1"/>
    <x v="0"/>
    <x v="50"/>
    <d v="2021-02-16T00:00:00"/>
    <d v="2021-04-12T00:00:00"/>
    <x v="1"/>
    <x v="1"/>
    <d v="2021-05-12T00:00:00"/>
    <n v="758439"/>
    <x v="2"/>
    <s v="E1"/>
    <x v="0"/>
    <s v="Source Verified"/>
    <n v="57000"/>
    <n v="0.1699"/>
    <n v="412.58"/>
    <n v="0.16450000000000001"/>
    <n v="16800"/>
    <n v="30"/>
    <n v="20534"/>
  </r>
  <r>
    <n v="784902"/>
    <x v="30"/>
    <x v="0"/>
    <x v="4"/>
    <s v="Data Scout"/>
    <x v="2"/>
    <x v="1"/>
    <x v="6"/>
    <d v="2021-05-16T00:00:00"/>
    <d v="2021-05-15T00:00:00"/>
    <x v="1"/>
    <x v="1"/>
    <d v="2021-06-15T00:00:00"/>
    <n v="988156"/>
    <x v="2"/>
    <s v="B5"/>
    <x v="0"/>
    <s v="Source Verified"/>
    <n v="55000"/>
    <n v="0.1401"/>
    <n v="271.88"/>
    <n v="0.11990000000000001"/>
    <n v="14000"/>
    <n v="13"/>
    <n v="16069"/>
  </r>
  <r>
    <n v="865583"/>
    <x v="1"/>
    <x v="0"/>
    <x v="10"/>
    <s v="Jurupa Unified School District"/>
    <x v="2"/>
    <x v="1"/>
    <x v="10"/>
    <d v="2021-05-16T00:00:00"/>
    <d v="2021-03-12T00:00:00"/>
    <x v="1"/>
    <x v="1"/>
    <d v="2021-04-12T00:00:00"/>
    <n v="1078803"/>
    <x v="2"/>
    <s v="B3"/>
    <x v="0"/>
    <s v="Source Verified"/>
    <n v="71991"/>
    <n v="9.3299999999999994E-2"/>
    <n v="391.28"/>
    <n v="0.1099"/>
    <n v="18000"/>
    <n v="22"/>
    <n v="18958"/>
  </r>
  <r>
    <n v="785965"/>
    <x v="1"/>
    <x v="0"/>
    <x v="1"/>
    <s v="Hankook Tire America Corp"/>
    <x v="2"/>
    <x v="1"/>
    <x v="6"/>
    <d v="2021-05-15T00:00:00"/>
    <d v="2021-03-13T00:00:00"/>
    <x v="1"/>
    <x v="1"/>
    <d v="2021-04-13T00:00:00"/>
    <n v="989317"/>
    <x v="2"/>
    <s v="B4"/>
    <x v="0"/>
    <s v="Source Verified"/>
    <n v="72000"/>
    <n v="0.16750000000000001"/>
    <n v="241.87"/>
    <n v="0.1149"/>
    <n v="16000"/>
    <n v="18"/>
    <n v="12844"/>
  </r>
  <r>
    <n v="610052"/>
    <x v="23"/>
    <x v="0"/>
    <x v="3"/>
    <s v="Colorado State University"/>
    <x v="2"/>
    <x v="1"/>
    <x v="49"/>
    <d v="2021-04-16T00:00:00"/>
    <d v="2021-03-14T00:00:00"/>
    <x v="1"/>
    <x v="1"/>
    <d v="2021-04-14T00:00:00"/>
    <n v="782427"/>
    <x v="2"/>
    <s v="B5"/>
    <x v="0"/>
    <s v="Source Verified"/>
    <n v="40800"/>
    <n v="4.82E-2"/>
    <n v="140.34"/>
    <n v="0.1036"/>
    <n v="7800"/>
    <n v="25"/>
    <n v="8181"/>
  </r>
  <r>
    <n v="533182"/>
    <x v="3"/>
    <x v="0"/>
    <x v="3"/>
    <s v="State of Illinois"/>
    <x v="0"/>
    <x v="1"/>
    <x v="51"/>
    <d v="2021-07-15T00:00:00"/>
    <d v="2021-07-15T00:00:00"/>
    <x v="1"/>
    <x v="1"/>
    <d v="2021-08-15T00:00:00"/>
    <n v="689170"/>
    <x v="2"/>
    <s v="C3"/>
    <x v="0"/>
    <s v="Source Verified"/>
    <n v="60000"/>
    <n v="0.13159999999999999"/>
    <n v="104.67"/>
    <n v="0.13980000000000001"/>
    <n v="4500"/>
    <n v="53"/>
    <n v="6279"/>
  </r>
  <r>
    <n v="738212"/>
    <x v="1"/>
    <x v="0"/>
    <x v="3"/>
    <s v="renkow mechanical"/>
    <x v="0"/>
    <x v="1"/>
    <x v="25"/>
    <d v="2021-05-16T00:00:00"/>
    <d v="2021-05-16T00:00:00"/>
    <x v="1"/>
    <x v="1"/>
    <d v="2021-06-16T00:00:00"/>
    <n v="935549"/>
    <x v="2"/>
    <s v="C5"/>
    <x v="0"/>
    <s v="Source Verified"/>
    <n v="60000"/>
    <n v="0.2036"/>
    <n v="238.24"/>
    <n v="0.14169999999999999"/>
    <n v="10200"/>
    <n v="34"/>
    <n v="14309"/>
  </r>
  <r>
    <n v="569448"/>
    <x v="19"/>
    <x v="0"/>
    <x v="3"/>
    <s v="COUGHLIN AUTO"/>
    <x v="0"/>
    <x v="1"/>
    <x v="54"/>
    <d v="2021-09-13T00:00:00"/>
    <d v="2021-09-13T00:00:00"/>
    <x v="1"/>
    <x v="1"/>
    <d v="2021-10-13T00:00:00"/>
    <n v="732533"/>
    <x v="2"/>
    <s v="C2"/>
    <x v="0"/>
    <s v="Source Verified"/>
    <n v="92000"/>
    <n v="0.24510000000000001"/>
    <n v="276.8"/>
    <n v="0.1361"/>
    <n v="12000"/>
    <n v="33"/>
    <n v="15658"/>
  </r>
  <r>
    <n v="675104"/>
    <x v="31"/>
    <x v="0"/>
    <x v="5"/>
    <s v="Whitaker Bank"/>
    <x v="4"/>
    <x v="1"/>
    <x v="0"/>
    <d v="2021-12-15T00:00:00"/>
    <d v="2021-12-15T00:00:00"/>
    <x v="1"/>
    <x v="1"/>
    <d v="2022-01-15T00:00:00"/>
    <n v="862827"/>
    <x v="2"/>
    <s v="D4"/>
    <x v="0"/>
    <s v="Source Verified"/>
    <n v="70000"/>
    <n v="0.1452"/>
    <n v="313.73"/>
    <n v="0.1565"/>
    <n v="13000"/>
    <n v="16"/>
    <n v="18818"/>
  </r>
  <r>
    <n v="871418"/>
    <x v="37"/>
    <x v="0"/>
    <x v="1"/>
    <s v="Parks and Recreation Department"/>
    <x v="4"/>
    <x v="1"/>
    <x v="10"/>
    <d v="2021-10-14T00:00:00"/>
    <d v="2021-08-14T00:00:00"/>
    <x v="1"/>
    <x v="1"/>
    <d v="2021-09-14T00:00:00"/>
    <n v="1085496"/>
    <x v="2"/>
    <s v="D5"/>
    <x v="0"/>
    <s v="Source Verified"/>
    <n v="65340"/>
    <n v="6.9400000000000003E-2"/>
    <n v="301.41000000000003"/>
    <n v="0.1749"/>
    <n v="12000"/>
    <n v="42"/>
    <n v="16826"/>
  </r>
  <r>
    <n v="519553"/>
    <x v="18"/>
    <x v="0"/>
    <x v="3"/>
    <s v="New York Downtown Hospital"/>
    <x v="4"/>
    <x v="1"/>
    <x v="27"/>
    <d v="2021-02-16T00:00:00"/>
    <d v="2021-06-13T00:00:00"/>
    <x v="1"/>
    <x v="1"/>
    <d v="2021-07-13T00:00:00"/>
    <n v="671637"/>
    <x v="2"/>
    <s v="D2"/>
    <x v="0"/>
    <s v="Source Verified"/>
    <n v="95088"/>
    <n v="0.10630000000000001"/>
    <n v="250.77"/>
    <n v="0.14960000000000001"/>
    <n v="16000"/>
    <n v="25"/>
    <n v="14202"/>
  </r>
  <r>
    <n v="549251"/>
    <x v="25"/>
    <x v="0"/>
    <x v="8"/>
    <s v="International Spy Museum"/>
    <x v="4"/>
    <x v="1"/>
    <x v="43"/>
    <d v="2021-09-11T00:00:00"/>
    <d v="2021-09-11T00:00:00"/>
    <x v="1"/>
    <x v="1"/>
    <d v="2021-10-11T00:00:00"/>
    <n v="708042"/>
    <x v="2"/>
    <s v="D3"/>
    <x v="0"/>
    <s v="Source Verified"/>
    <n v="43700"/>
    <n v="0.2087"/>
    <n v="260.24"/>
    <n v="0.15579999999999999"/>
    <n v="10800"/>
    <n v="15"/>
    <n v="12495"/>
  </r>
  <r>
    <n v="700409"/>
    <x v="39"/>
    <x v="0"/>
    <x v="5"/>
    <m/>
    <x v="4"/>
    <x v="1"/>
    <x v="42"/>
    <d v="2021-12-12T00:00:00"/>
    <d v="2021-11-12T00:00:00"/>
    <x v="1"/>
    <x v="1"/>
    <d v="2021-12-12T00:00:00"/>
    <n v="892069"/>
    <x v="2"/>
    <s v="D3"/>
    <x v="0"/>
    <s v="Source Verified"/>
    <n v="135000"/>
    <n v="6.9800000000000001E-2"/>
    <n v="229.8"/>
    <n v="0.15279999999999999"/>
    <n v="9600"/>
    <n v="32"/>
    <n v="11764"/>
  </r>
  <r>
    <n v="543984"/>
    <x v="2"/>
    <x v="0"/>
    <x v="2"/>
    <s v="JBT AeroTech Corp"/>
    <x v="4"/>
    <x v="1"/>
    <x v="47"/>
    <d v="2021-03-16T00:00:00"/>
    <d v="2021-08-15T00:00:00"/>
    <x v="1"/>
    <x v="1"/>
    <d v="2021-09-15T00:00:00"/>
    <n v="701789"/>
    <x v="2"/>
    <s v="D4"/>
    <x v="0"/>
    <s v="Source Verified"/>
    <n v="64000"/>
    <n v="0.20680000000000001"/>
    <n v="364.38"/>
    <n v="0.1595"/>
    <n v="15000"/>
    <n v="19"/>
    <n v="21862"/>
  </r>
  <r>
    <n v="980968"/>
    <x v="27"/>
    <x v="0"/>
    <x v="1"/>
    <s v="State of Delaware"/>
    <x v="4"/>
    <x v="1"/>
    <x v="13"/>
    <d v="2021-10-14T00:00:00"/>
    <d v="2021-07-14T00:00:00"/>
    <x v="1"/>
    <x v="1"/>
    <d v="2021-08-14T00:00:00"/>
    <n v="1204161"/>
    <x v="2"/>
    <s v="D2"/>
    <x v="0"/>
    <s v="Source Verified"/>
    <n v="65000"/>
    <n v="0.21210000000000001"/>
    <n v="474.8"/>
    <n v="0.16769999999999999"/>
    <n v="19200"/>
    <n v="28"/>
    <n v="26286"/>
  </r>
  <r>
    <n v="812718"/>
    <x v="17"/>
    <x v="0"/>
    <x v="3"/>
    <s v="Wilmes Chevrolet Buick GMC"/>
    <x v="1"/>
    <x v="1"/>
    <x v="11"/>
    <d v="2021-04-16T00:00:00"/>
    <d v="2021-04-16T00:00:00"/>
    <x v="1"/>
    <x v="1"/>
    <d v="2021-05-16T00:00:00"/>
    <n v="1019897"/>
    <x v="2"/>
    <s v="E2"/>
    <x v="0"/>
    <s v="Source Verified"/>
    <n v="110000"/>
    <n v="0.21529999999999999"/>
    <n v="614.54999999999995"/>
    <n v="0.18390000000000001"/>
    <n v="24000"/>
    <n v="50"/>
    <n v="36462"/>
  </r>
  <r>
    <n v="525998"/>
    <x v="23"/>
    <x v="0"/>
    <x v="3"/>
    <s v="united states postal service"/>
    <x v="1"/>
    <x v="1"/>
    <x v="51"/>
    <d v="2021-08-15T00:00:00"/>
    <d v="2021-01-12T00:00:00"/>
    <x v="1"/>
    <x v="1"/>
    <d v="2021-02-12T00:00:00"/>
    <n v="680530"/>
    <x v="2"/>
    <s v="E4"/>
    <x v="0"/>
    <s v="Source Verified"/>
    <n v="75000"/>
    <n v="0.13020000000000001"/>
    <n v="377.33"/>
    <n v="0.17560000000000001"/>
    <n v="15000"/>
    <n v="39"/>
    <n v="18583"/>
  </r>
  <r>
    <n v="977988"/>
    <x v="13"/>
    <x v="0"/>
    <x v="3"/>
    <s v="Steelscape"/>
    <x v="1"/>
    <x v="1"/>
    <x v="13"/>
    <d v="2021-07-15T00:00:00"/>
    <d v="2021-04-15T00:00:00"/>
    <x v="1"/>
    <x v="1"/>
    <d v="2021-05-15T00:00:00"/>
    <n v="1200800"/>
    <x v="2"/>
    <s v="E4"/>
    <x v="0"/>
    <s v="Source Verified"/>
    <n v="110000"/>
    <n v="0.1128"/>
    <n v="555.33000000000004"/>
    <n v="0.1991"/>
    <n v="21000"/>
    <n v="21"/>
    <n v="31946"/>
  </r>
  <r>
    <n v="804793"/>
    <x v="19"/>
    <x v="0"/>
    <x v="2"/>
    <s v="Kettering Health Network"/>
    <x v="1"/>
    <x v="1"/>
    <x v="44"/>
    <d v="2021-05-16T00:00:00"/>
    <d v="2021-05-16T00:00:00"/>
    <x v="1"/>
    <x v="1"/>
    <d v="2021-06-16T00:00:00"/>
    <n v="1010705"/>
    <x v="2"/>
    <s v="E2"/>
    <x v="0"/>
    <s v="Source Verified"/>
    <n v="75000"/>
    <n v="0.23649999999999999"/>
    <n v="307.27999999999997"/>
    <n v="0.18390000000000001"/>
    <n v="12000"/>
    <n v="18"/>
    <n v="18426"/>
  </r>
  <r>
    <n v="648274"/>
    <x v="3"/>
    <x v="0"/>
    <x v="10"/>
    <s v="A&amp;R Transport"/>
    <x v="1"/>
    <x v="1"/>
    <x v="21"/>
    <d v="2021-05-16T00:00:00"/>
    <d v="2021-01-13T00:00:00"/>
    <x v="1"/>
    <x v="1"/>
    <d v="2021-02-13T00:00:00"/>
    <n v="829363"/>
    <x v="2"/>
    <s v="E2"/>
    <x v="0"/>
    <s v="Source Verified"/>
    <n v="85000"/>
    <n v="9.4899999999999998E-2"/>
    <n v="385.78"/>
    <n v="0.16769999999999999"/>
    <n v="15600"/>
    <n v="27"/>
    <n v="20115"/>
  </r>
  <r>
    <n v="979814"/>
    <x v="25"/>
    <x v="0"/>
    <x v="4"/>
    <s v="Timmons Group"/>
    <x v="1"/>
    <x v="1"/>
    <x v="13"/>
    <d v="2021-09-13T00:00:00"/>
    <d v="2021-09-13T00:00:00"/>
    <x v="1"/>
    <x v="1"/>
    <d v="2021-10-13T00:00:00"/>
    <n v="1202968"/>
    <x v="2"/>
    <s v="E4"/>
    <x v="0"/>
    <s v="Source Verified"/>
    <n v="58000"/>
    <n v="7.0300000000000001E-2"/>
    <n v="502.44"/>
    <n v="0.1991"/>
    <n v="19000"/>
    <n v="29"/>
    <n v="25367"/>
  </r>
  <r>
    <n v="604628"/>
    <x v="1"/>
    <x v="0"/>
    <x v="3"/>
    <s v="Masco Contractor Services West"/>
    <x v="1"/>
    <x v="1"/>
    <x v="50"/>
    <d v="2021-10-14T00:00:00"/>
    <d v="2021-08-13T00:00:00"/>
    <x v="1"/>
    <x v="1"/>
    <d v="2021-09-13T00:00:00"/>
    <n v="775672"/>
    <x v="2"/>
    <s v="E5"/>
    <x v="0"/>
    <s v="Source Verified"/>
    <n v="43900"/>
    <n v="0.14899999999999999"/>
    <n v="382.54"/>
    <n v="0.17430000000000001"/>
    <n v="15250"/>
    <n v="23"/>
    <n v="21118"/>
  </r>
  <r>
    <n v="833458"/>
    <x v="8"/>
    <x v="0"/>
    <x v="8"/>
    <s v="LIberty Tire"/>
    <x v="5"/>
    <x v="1"/>
    <x v="11"/>
    <d v="2021-05-14T00:00:00"/>
    <d v="2021-05-14T00:00:00"/>
    <x v="1"/>
    <x v="1"/>
    <d v="2021-06-14T00:00:00"/>
    <n v="1043059"/>
    <x v="2"/>
    <s v="F3"/>
    <x v="0"/>
    <s v="Source Verified"/>
    <n v="74000"/>
    <n v="0.1573"/>
    <n v="676.2"/>
    <n v="0.2099"/>
    <n v="25000"/>
    <n v="23"/>
    <n v="36767"/>
  </r>
  <r>
    <n v="582574"/>
    <x v="1"/>
    <x v="0"/>
    <x v="3"/>
    <s v="Chino Valley Unified School District"/>
    <x v="2"/>
    <x v="2"/>
    <x v="54"/>
    <d v="2021-05-12T00:00:00"/>
    <d v="2021-05-12T00:00:00"/>
    <x v="1"/>
    <x v="1"/>
    <d v="2021-06-12T00:00:00"/>
    <n v="748675"/>
    <x v="2"/>
    <s v="B4"/>
    <x v="0"/>
    <s v="Source Verified"/>
    <n v="55000"/>
    <n v="0.11890000000000001"/>
    <n v="285.83999999999997"/>
    <n v="0.1149"/>
    <n v="13000"/>
    <n v="27"/>
    <n v="15086"/>
  </r>
  <r>
    <n v="998488"/>
    <x v="1"/>
    <x v="0"/>
    <x v="7"/>
    <s v="Santa Barbara Bank &amp; Trust"/>
    <x v="0"/>
    <x v="2"/>
    <x v="22"/>
    <d v="2021-04-16T00:00:00"/>
    <d v="2021-02-16T00:00:00"/>
    <x v="1"/>
    <x v="1"/>
    <d v="2021-03-16T00:00:00"/>
    <n v="1223647"/>
    <x v="2"/>
    <s v="C4"/>
    <x v="0"/>
    <s v="Source Verified"/>
    <n v="46750"/>
    <n v="0.1633"/>
    <n v="287.19"/>
    <n v="0.1527"/>
    <n v="12000"/>
    <n v="20"/>
    <n v="17085"/>
  </r>
  <r>
    <n v="528528"/>
    <x v="18"/>
    <x v="0"/>
    <x v="3"/>
    <s v="brandywine trust company"/>
    <x v="4"/>
    <x v="2"/>
    <x v="51"/>
    <d v="2021-06-15T00:00:00"/>
    <d v="2021-06-15T00:00:00"/>
    <x v="1"/>
    <x v="1"/>
    <d v="2021-07-15T00:00:00"/>
    <n v="683540"/>
    <x v="2"/>
    <s v="D3"/>
    <x v="0"/>
    <s v="Source Verified"/>
    <n v="110000"/>
    <n v="5.4100000000000002E-2"/>
    <n v="38.56"/>
    <n v="0.15579999999999999"/>
    <n v="1600"/>
    <n v="27"/>
    <n v="2313"/>
  </r>
  <r>
    <n v="604326"/>
    <x v="18"/>
    <x v="0"/>
    <x v="3"/>
    <s v="Buttonwood Hospital of Burlington County"/>
    <x v="6"/>
    <x v="2"/>
    <x v="50"/>
    <d v="2021-08-12T00:00:00"/>
    <d v="2021-08-12T00:00:00"/>
    <x v="1"/>
    <x v="1"/>
    <d v="2021-09-12T00:00:00"/>
    <n v="775339"/>
    <x v="2"/>
    <s v="G2"/>
    <x v="0"/>
    <s v="Source Verified"/>
    <n v="42000"/>
    <n v="0.2011"/>
    <n v="344.64"/>
    <n v="0.20030000000000001"/>
    <n v="13000"/>
    <n v="15"/>
    <n v="17079"/>
  </r>
  <r>
    <n v="728245"/>
    <x v="8"/>
    <x v="0"/>
    <x v="3"/>
    <s v="JP Morgan Chase"/>
    <x v="2"/>
    <x v="0"/>
    <x v="29"/>
    <d v="2021-04-16T00:00:00"/>
    <d v="2021-12-11T00:00:00"/>
    <x v="1"/>
    <x v="1"/>
    <d v="2022-01-11T00:00:00"/>
    <n v="923910"/>
    <x v="2"/>
    <s v="B3"/>
    <x v="0"/>
    <s v="Source Verified"/>
    <n v="55000"/>
    <n v="2.9899999999999999E-2"/>
    <n v="171.44"/>
    <n v="0.1037"/>
    <n v="8000"/>
    <n v="15"/>
    <n v="8465"/>
  </r>
  <r>
    <n v="749298"/>
    <x v="1"/>
    <x v="0"/>
    <x v="2"/>
    <s v="Centerpointe Ins. Services"/>
    <x v="2"/>
    <x v="0"/>
    <x v="6"/>
    <d v="2021-10-14T00:00:00"/>
    <d v="2021-10-12T00:00:00"/>
    <x v="1"/>
    <x v="1"/>
    <d v="2021-11-12T00:00:00"/>
    <n v="948523"/>
    <x v="2"/>
    <s v="B5"/>
    <x v="0"/>
    <s v="Source Verified"/>
    <n v="45000"/>
    <n v="9.6500000000000002E-2"/>
    <n v="142.34"/>
    <n v="0.11990000000000001"/>
    <n v="6400"/>
    <n v="19"/>
    <n v="7325"/>
  </r>
  <r>
    <n v="840337"/>
    <x v="1"/>
    <x v="0"/>
    <x v="10"/>
    <s v="SRI International"/>
    <x v="2"/>
    <x v="0"/>
    <x v="11"/>
    <d v="2021-08-13T00:00:00"/>
    <d v="2021-08-13T00:00:00"/>
    <x v="1"/>
    <x v="1"/>
    <d v="2021-09-13T00:00:00"/>
    <n v="1050705"/>
    <x v="2"/>
    <s v="B5"/>
    <x v="0"/>
    <s v="Source Verified"/>
    <n v="65500"/>
    <n v="9.3600000000000003E-2"/>
    <n v="266.88"/>
    <n v="0.11990000000000001"/>
    <n v="12000"/>
    <n v="13"/>
    <n v="14443"/>
  </r>
  <r>
    <n v="979102"/>
    <x v="1"/>
    <x v="0"/>
    <x v="6"/>
    <s v="Farmers Insurance"/>
    <x v="0"/>
    <x v="0"/>
    <x v="13"/>
    <d v="2021-06-14T00:00:00"/>
    <d v="2021-01-14T00:00:00"/>
    <x v="1"/>
    <x v="1"/>
    <d v="2021-02-14T00:00:00"/>
    <n v="1202196"/>
    <x v="2"/>
    <s v="C2"/>
    <x v="0"/>
    <s v="Source Verified"/>
    <n v="40000"/>
    <n v="0.19620000000000001"/>
    <n v="98.32"/>
    <n v="0.14269999999999999"/>
    <n v="4200"/>
    <n v="20"/>
    <n v="5266"/>
  </r>
  <r>
    <n v="977753"/>
    <x v="8"/>
    <x v="0"/>
    <x v="10"/>
    <s v="nyc department of correction"/>
    <x v="0"/>
    <x v="0"/>
    <x v="13"/>
    <d v="2021-07-14T00:00:00"/>
    <d v="2021-02-12T00:00:00"/>
    <x v="1"/>
    <x v="1"/>
    <d v="2021-03-12T00:00:00"/>
    <n v="1200759"/>
    <x v="2"/>
    <s v="C1"/>
    <x v="0"/>
    <s v="Source Verified"/>
    <n v="54000"/>
    <n v="0.23"/>
    <n v="345.08"/>
    <n v="0.13489999999999999"/>
    <n v="15000"/>
    <n v="20"/>
    <n v="15663"/>
  </r>
  <r>
    <n v="623364"/>
    <x v="1"/>
    <x v="0"/>
    <x v="0"/>
    <s v="Appletree"/>
    <x v="0"/>
    <x v="0"/>
    <x v="41"/>
    <d v="2021-05-16T00:00:00"/>
    <d v="2021-04-14T00:00:00"/>
    <x v="1"/>
    <x v="1"/>
    <d v="2021-05-14T00:00:00"/>
    <n v="798895"/>
    <x v="2"/>
    <s v="C2"/>
    <x v="0"/>
    <s v="Source Verified"/>
    <n v="25000"/>
    <n v="0.1046"/>
    <n v="90.22"/>
    <n v="0.12609999999999999"/>
    <n v="4000"/>
    <n v="19"/>
    <n v="5228"/>
  </r>
  <r>
    <n v="880495"/>
    <x v="1"/>
    <x v="0"/>
    <x v="8"/>
    <s v="PastFuture, Inc."/>
    <x v="0"/>
    <x v="0"/>
    <x v="10"/>
    <d v="2021-07-15T00:00:00"/>
    <d v="2021-03-13T00:00:00"/>
    <x v="1"/>
    <x v="1"/>
    <d v="2021-04-13T00:00:00"/>
    <n v="1095477"/>
    <x v="2"/>
    <s v="C5"/>
    <x v="0"/>
    <s v="Source Verified"/>
    <n v="60000"/>
    <n v="0.1164"/>
    <n v="311"/>
    <n v="0.15959999999999999"/>
    <n v="12800"/>
    <n v="26"/>
    <n v="15557"/>
  </r>
  <r>
    <n v="556466"/>
    <x v="1"/>
    <x v="0"/>
    <x v="3"/>
    <s v="Pinecrest Insurance Services"/>
    <x v="4"/>
    <x v="0"/>
    <x v="47"/>
    <d v="2021-05-16T00:00:00"/>
    <d v="2021-09-13T00:00:00"/>
    <x v="1"/>
    <x v="1"/>
    <d v="2021-10-13T00:00:00"/>
    <n v="716551"/>
    <x v="2"/>
    <s v="D4"/>
    <x v="0"/>
    <s v="Source Verified"/>
    <n v="58000"/>
    <n v="0.22159999999999999"/>
    <n v="388.67"/>
    <n v="0.1595"/>
    <n v="16000"/>
    <n v="18"/>
    <n v="22041"/>
  </r>
  <r>
    <n v="598629"/>
    <x v="3"/>
    <x v="0"/>
    <x v="3"/>
    <s v="Chicago Metropolitan Agency for Planning"/>
    <x v="4"/>
    <x v="0"/>
    <x v="50"/>
    <d v="2021-07-15T00:00:00"/>
    <d v="2021-07-15T00:00:00"/>
    <x v="1"/>
    <x v="1"/>
    <d v="2021-08-15T00:00:00"/>
    <n v="768291"/>
    <x v="2"/>
    <s v="D2"/>
    <x v="0"/>
    <s v="Source Verified"/>
    <n v="590000"/>
    <n v="1.8100000000000002E-2"/>
    <n v="200.77"/>
    <n v="0.15210000000000001"/>
    <n v="8400"/>
    <n v="16"/>
    <n v="12028"/>
  </r>
  <r>
    <n v="855639"/>
    <x v="1"/>
    <x v="0"/>
    <x v="9"/>
    <s v="Lakin Spears, LLP"/>
    <x v="4"/>
    <x v="0"/>
    <x v="11"/>
    <d v="2021-03-16T00:00:00"/>
    <d v="2021-02-12T00:00:00"/>
    <x v="1"/>
    <x v="1"/>
    <d v="2021-03-12T00:00:00"/>
    <n v="1067968"/>
    <x v="2"/>
    <s v="D2"/>
    <x v="0"/>
    <s v="Source Verified"/>
    <n v="49000"/>
    <n v="0.18490000000000001"/>
    <n v="121.57"/>
    <n v="0.15989999999999999"/>
    <n v="5000"/>
    <n v="15"/>
    <n v="5326"/>
  </r>
  <r>
    <n v="1004240"/>
    <x v="32"/>
    <x v="0"/>
    <x v="10"/>
    <s v="NC Forestry Association"/>
    <x v="4"/>
    <x v="0"/>
    <x v="22"/>
    <d v="2021-04-16T00:00:00"/>
    <d v="2021-03-15T00:00:00"/>
    <x v="1"/>
    <x v="1"/>
    <d v="2021-04-15T00:00:00"/>
    <n v="1230650"/>
    <x v="2"/>
    <s v="D3"/>
    <x v="0"/>
    <s v="Source Verified"/>
    <n v="50000"/>
    <n v="7.0300000000000001E-2"/>
    <n v="238.11"/>
    <n v="0.17269999999999999"/>
    <n v="9525"/>
    <n v="13"/>
    <n v="13681"/>
  </r>
  <r>
    <n v="695582"/>
    <x v="29"/>
    <x v="0"/>
    <x v="0"/>
    <s v="Reliable Industries"/>
    <x v="4"/>
    <x v="0"/>
    <x v="42"/>
    <d v="2021-05-16T00:00:00"/>
    <d v="2021-02-16T00:00:00"/>
    <x v="1"/>
    <x v="1"/>
    <d v="2021-03-16T00:00:00"/>
    <n v="886675"/>
    <x v="2"/>
    <s v="D5"/>
    <x v="0"/>
    <s v="Source Verified"/>
    <n v="50000"/>
    <n v="0.1123"/>
    <n v="389.26"/>
    <n v="0.16020000000000001"/>
    <n v="16000"/>
    <n v="22"/>
    <n v="23265"/>
  </r>
  <r>
    <n v="518471"/>
    <x v="1"/>
    <x v="0"/>
    <x v="3"/>
    <s v="Smart Party Rents"/>
    <x v="1"/>
    <x v="0"/>
    <x v="27"/>
    <d v="2021-04-15T00:00:00"/>
    <d v="2021-05-15T00:00:00"/>
    <x v="1"/>
    <x v="1"/>
    <d v="2021-06-15T00:00:00"/>
    <n v="670177"/>
    <x v="2"/>
    <s v="E5"/>
    <x v="0"/>
    <s v="Source Verified"/>
    <n v="46800"/>
    <n v="0.15870000000000001"/>
    <n v="229.47"/>
    <n v="0.17929999999999999"/>
    <n v="13200"/>
    <n v="18"/>
    <n v="13630"/>
  </r>
  <r>
    <n v="1012168"/>
    <x v="21"/>
    <x v="0"/>
    <x v="3"/>
    <s v="stew leonard"/>
    <x v="1"/>
    <x v="0"/>
    <x v="22"/>
    <d v="2021-04-16T00:00:00"/>
    <d v="2021-05-15T00:00:00"/>
    <x v="1"/>
    <x v="1"/>
    <d v="2021-06-15T00:00:00"/>
    <n v="1239075"/>
    <x v="2"/>
    <s v="E3"/>
    <x v="0"/>
    <s v="Source Verified"/>
    <n v="50400"/>
    <n v="0.16950000000000001"/>
    <n v="248.64"/>
    <n v="0.19420000000000001"/>
    <n v="9500"/>
    <n v="15"/>
    <n v="14346"/>
  </r>
  <r>
    <n v="801448"/>
    <x v="0"/>
    <x v="0"/>
    <x v="3"/>
    <s v="US Postal Service"/>
    <x v="3"/>
    <x v="1"/>
    <x v="44"/>
    <d v="2021-05-16T00:00:00"/>
    <d v="2021-02-13T00:00:00"/>
    <x v="0"/>
    <x v="0"/>
    <d v="2021-03-13T00:00:00"/>
    <n v="1007024"/>
    <x v="2"/>
    <s v="A5"/>
    <x v="0"/>
    <s v="Verified"/>
    <n v="53102"/>
    <n v="0.1103"/>
    <n v="246.15"/>
    <n v="8.4900000000000003E-2"/>
    <n v="12000"/>
    <n v="31"/>
    <n v="4676"/>
  </r>
  <r>
    <n v="982218"/>
    <x v="9"/>
    <x v="0"/>
    <x v="1"/>
    <s v="Dyncorp International"/>
    <x v="3"/>
    <x v="1"/>
    <x v="13"/>
    <d v="2021-05-14T00:00:00"/>
    <d v="2021-01-14T00:00:00"/>
    <x v="0"/>
    <x v="0"/>
    <d v="2021-02-14T00:00:00"/>
    <n v="1205415"/>
    <x v="2"/>
    <s v="A4"/>
    <x v="0"/>
    <s v="Verified"/>
    <n v="70000"/>
    <n v="0.2031"/>
    <n v="283.2"/>
    <n v="7.9000000000000001E-2"/>
    <n v="14000"/>
    <n v="36"/>
    <n v="9981"/>
  </r>
  <r>
    <n v="601997"/>
    <x v="29"/>
    <x v="0"/>
    <x v="3"/>
    <s v="State Farm Insurance"/>
    <x v="3"/>
    <x v="1"/>
    <x v="50"/>
    <d v="2021-05-16T00:00:00"/>
    <d v="2021-08-11T00:00:00"/>
    <x v="0"/>
    <x v="0"/>
    <d v="2021-09-11T00:00:00"/>
    <n v="772407"/>
    <x v="2"/>
    <s v="A2"/>
    <x v="0"/>
    <s v="Verified"/>
    <n v="45444"/>
    <n v="0.1893"/>
    <n v="149.08000000000001"/>
    <n v="5.79E-2"/>
    <n v="7750"/>
    <n v="32"/>
    <n v="1340"/>
  </r>
  <r>
    <n v="583852"/>
    <x v="5"/>
    <x v="0"/>
    <x v="6"/>
    <s v="Florida Community Bank"/>
    <x v="2"/>
    <x v="1"/>
    <x v="50"/>
    <d v="2021-05-16T00:00:00"/>
    <d v="2021-01-12T00:00:00"/>
    <x v="0"/>
    <x v="0"/>
    <d v="2021-02-12T00:00:00"/>
    <n v="750226"/>
    <x v="2"/>
    <s v="B4"/>
    <x v="0"/>
    <s v="Verified"/>
    <n v="95000"/>
    <n v="0.14369999999999999"/>
    <n v="533.20000000000005"/>
    <n v="0.1149"/>
    <n v="24250"/>
    <n v="45"/>
    <n v="7463"/>
  </r>
  <r>
    <n v="873947"/>
    <x v="1"/>
    <x v="0"/>
    <x v="3"/>
    <s v="Kern High School District, Vista West"/>
    <x v="2"/>
    <x v="1"/>
    <x v="10"/>
    <d v="2021-05-16T00:00:00"/>
    <d v="2021-12-11T00:00:00"/>
    <x v="0"/>
    <x v="0"/>
    <d v="2022-01-11T00:00:00"/>
    <n v="1088335"/>
    <x v="2"/>
    <s v="B2"/>
    <x v="0"/>
    <s v="Verified"/>
    <n v="92000"/>
    <n v="0.1396"/>
    <n v="387.7"/>
    <n v="0.10589999999999999"/>
    <n v="18000"/>
    <n v="48"/>
    <n v="1161"/>
  </r>
  <r>
    <n v="1033569"/>
    <x v="2"/>
    <x v="0"/>
    <x v="3"/>
    <s v="Frito-Lay Inc."/>
    <x v="2"/>
    <x v="1"/>
    <x v="12"/>
    <d v="2021-07-15T00:00:00"/>
    <d v="2021-02-15T00:00:00"/>
    <x v="0"/>
    <x v="0"/>
    <d v="2021-03-15T00:00:00"/>
    <n v="1263136"/>
    <x v="2"/>
    <s v="B3"/>
    <x v="0"/>
    <s v="Verified"/>
    <n v="70000"/>
    <n v="0.1845"/>
    <n v="486.16"/>
    <n v="0.1171"/>
    <n v="22000"/>
    <n v="23"/>
    <n v="20597"/>
  </r>
  <r>
    <n v="719577"/>
    <x v="14"/>
    <x v="0"/>
    <x v="3"/>
    <s v="US Postal Service"/>
    <x v="2"/>
    <x v="1"/>
    <x v="29"/>
    <d v="2021-04-16T00:00:00"/>
    <d v="2021-06-12T00:00:00"/>
    <x v="0"/>
    <x v="0"/>
    <d v="2021-07-12T00:00:00"/>
    <n v="913931"/>
    <x v="2"/>
    <s v="B3"/>
    <x v="0"/>
    <s v="Verified"/>
    <n v="52000"/>
    <n v="0.1168"/>
    <n v="514.30999999999995"/>
    <n v="0.1037"/>
    <n v="24000"/>
    <n v="21"/>
    <n v="6682"/>
  </r>
  <r>
    <n v="742129"/>
    <x v="18"/>
    <x v="0"/>
    <x v="3"/>
    <s v="Breen Color Concentrates"/>
    <x v="2"/>
    <x v="1"/>
    <x v="25"/>
    <d v="2021-05-16T00:00:00"/>
    <d v="2021-12-12T00:00:00"/>
    <x v="0"/>
    <x v="0"/>
    <d v="2022-01-12T00:00:00"/>
    <n v="940156"/>
    <x v="2"/>
    <s v="B3"/>
    <x v="0"/>
    <s v="Verified"/>
    <n v="110000"/>
    <n v="3.9300000000000002E-2"/>
    <n v="434.75"/>
    <n v="0.1099"/>
    <n v="20000"/>
    <n v="17"/>
    <n v="7822"/>
  </r>
  <r>
    <n v="784434"/>
    <x v="18"/>
    <x v="0"/>
    <x v="3"/>
    <m/>
    <x v="2"/>
    <x v="1"/>
    <x v="6"/>
    <d v="2021-05-16T00:00:00"/>
    <d v="2021-10-13T00:00:00"/>
    <x v="0"/>
    <x v="0"/>
    <d v="2021-11-13T00:00:00"/>
    <n v="987646"/>
    <x v="2"/>
    <s v="B3"/>
    <x v="0"/>
    <s v="Verified"/>
    <n v="62695"/>
    <n v="3.7900000000000003E-2"/>
    <n v="543.44000000000005"/>
    <n v="0.1099"/>
    <n v="25000"/>
    <n v="31"/>
    <n v="16345"/>
  </r>
  <r>
    <n v="793722"/>
    <x v="1"/>
    <x v="0"/>
    <x v="3"/>
    <s v="oroville hospital"/>
    <x v="2"/>
    <x v="1"/>
    <x v="6"/>
    <d v="2021-06-13T00:00:00"/>
    <d v="2021-01-13T00:00:00"/>
    <x v="0"/>
    <x v="0"/>
    <d v="2021-02-13T00:00:00"/>
    <n v="998256"/>
    <x v="2"/>
    <s v="B3"/>
    <x v="0"/>
    <s v="Verified"/>
    <n v="135000"/>
    <n v="0.1457"/>
    <n v="760.82"/>
    <n v="0.1099"/>
    <n v="35000"/>
    <n v="49"/>
    <n v="28372"/>
  </r>
  <r>
    <n v="566102"/>
    <x v="1"/>
    <x v="0"/>
    <x v="3"/>
    <s v="California State university, Chico"/>
    <x v="2"/>
    <x v="1"/>
    <x v="47"/>
    <d v="2021-05-16T00:00:00"/>
    <d v="2021-09-11T00:00:00"/>
    <x v="0"/>
    <x v="0"/>
    <d v="2021-10-11T00:00:00"/>
    <n v="728250"/>
    <x v="2"/>
    <s v="B3"/>
    <x v="0"/>
    <s v="Verified"/>
    <n v="63600"/>
    <n v="0.113"/>
    <n v="414.25"/>
    <n v="0.11119999999999999"/>
    <n v="19000"/>
    <n v="43"/>
    <n v="4968"/>
  </r>
  <r>
    <n v="565502"/>
    <x v="19"/>
    <x v="0"/>
    <x v="3"/>
    <s v="jacobs constructors"/>
    <x v="2"/>
    <x v="1"/>
    <x v="47"/>
    <d v="2021-05-16T00:00:00"/>
    <d v="2021-07-11T00:00:00"/>
    <x v="0"/>
    <x v="0"/>
    <d v="2021-08-11T00:00:00"/>
    <n v="727542"/>
    <x v="2"/>
    <s v="B4"/>
    <x v="0"/>
    <s v="Verified"/>
    <n v="60000"/>
    <n v="0.2225"/>
    <n v="549.69000000000005"/>
    <n v="0.1149"/>
    <n v="25000"/>
    <n v="31"/>
    <n v="4946"/>
  </r>
  <r>
    <n v="588455"/>
    <x v="0"/>
    <x v="0"/>
    <x v="3"/>
    <s v="Pickens County Board of Education"/>
    <x v="2"/>
    <x v="1"/>
    <x v="54"/>
    <d v="2021-05-16T00:00:00"/>
    <d v="2021-05-11T00:00:00"/>
    <x v="0"/>
    <x v="0"/>
    <d v="2021-06-11T00:00:00"/>
    <n v="756032"/>
    <x v="2"/>
    <s v="B4"/>
    <x v="0"/>
    <s v="Verified"/>
    <n v="54000"/>
    <n v="0.19040000000000001"/>
    <n v="395.78"/>
    <n v="0.1149"/>
    <n v="18000"/>
    <n v="40"/>
    <n v="2765"/>
  </r>
  <r>
    <n v="888558"/>
    <x v="8"/>
    <x v="0"/>
    <x v="3"/>
    <s v="Ford Motor Company"/>
    <x v="2"/>
    <x v="1"/>
    <x v="22"/>
    <d v="2021-04-16T00:00:00"/>
    <d v="2021-11-12T00:00:00"/>
    <x v="0"/>
    <x v="0"/>
    <d v="2021-12-12T00:00:00"/>
    <n v="1105000"/>
    <x v="2"/>
    <s v="B4"/>
    <x v="0"/>
    <s v="Verified"/>
    <n v="109592"/>
    <n v="0.13719999999999999"/>
    <n v="786.01"/>
    <n v="0.1242"/>
    <n v="35000"/>
    <n v="35"/>
    <n v="39047"/>
  </r>
  <r>
    <n v="750435"/>
    <x v="4"/>
    <x v="0"/>
    <x v="3"/>
    <s v="Penn State University"/>
    <x v="2"/>
    <x v="1"/>
    <x v="25"/>
    <d v="2021-02-14T00:00:00"/>
    <d v="2021-10-13T00:00:00"/>
    <x v="0"/>
    <x v="0"/>
    <d v="2021-11-13T00:00:00"/>
    <n v="949778"/>
    <x v="2"/>
    <s v="B4"/>
    <x v="0"/>
    <s v="Verified"/>
    <n v="45000"/>
    <n v="0.1275"/>
    <n v="365.55"/>
    <n v="0.1149"/>
    <n v="25000"/>
    <n v="46"/>
    <n v="15898"/>
  </r>
  <r>
    <n v="823833"/>
    <x v="25"/>
    <x v="0"/>
    <x v="3"/>
    <s v="DOD, Comptroller Div, Finance Br C 064D"/>
    <x v="2"/>
    <x v="1"/>
    <x v="44"/>
    <d v="2021-05-16T00:00:00"/>
    <d v="2021-02-13T00:00:00"/>
    <x v="0"/>
    <x v="0"/>
    <d v="2021-03-13T00:00:00"/>
    <n v="1032428"/>
    <x v="2"/>
    <s v="B5"/>
    <x v="0"/>
    <s v="Verified"/>
    <n v="51000"/>
    <n v="0.13009999999999999"/>
    <n v="444.79"/>
    <n v="0.11990000000000001"/>
    <n v="20000"/>
    <n v="21"/>
    <n v="8006"/>
  </r>
  <r>
    <n v="755294"/>
    <x v="8"/>
    <x v="0"/>
    <x v="3"/>
    <s v="Madison Square Garden"/>
    <x v="2"/>
    <x v="1"/>
    <x v="25"/>
    <d v="2021-04-16T00:00:00"/>
    <d v="2021-03-14T00:00:00"/>
    <x v="0"/>
    <x v="0"/>
    <d v="2021-04-14T00:00:00"/>
    <n v="955096"/>
    <x v="2"/>
    <s v="B5"/>
    <x v="0"/>
    <s v="Verified"/>
    <n v="48000"/>
    <n v="1.2500000000000001E-2"/>
    <n v="341.38"/>
    <n v="0.11990000000000001"/>
    <n v="24000"/>
    <n v="20"/>
    <n v="10924"/>
  </r>
  <r>
    <n v="856571"/>
    <x v="8"/>
    <x v="0"/>
    <x v="3"/>
    <s v="new york city police department"/>
    <x v="2"/>
    <x v="1"/>
    <x v="11"/>
    <d v="2021-04-15T00:00:00"/>
    <d v="2021-01-13T00:00:00"/>
    <x v="0"/>
    <x v="0"/>
    <d v="2021-02-13T00:00:00"/>
    <n v="1068947"/>
    <x v="2"/>
    <s v="B5"/>
    <x v="0"/>
    <s v="Verified"/>
    <n v="90000"/>
    <n v="0.17150000000000001"/>
    <n v="489.27"/>
    <n v="0.11990000000000001"/>
    <n v="22000"/>
    <n v="15"/>
    <n v="8824"/>
  </r>
  <r>
    <n v="554929"/>
    <x v="8"/>
    <x v="0"/>
    <x v="3"/>
    <s v="panalpina"/>
    <x v="2"/>
    <x v="1"/>
    <x v="47"/>
    <d v="2021-03-16T00:00:00"/>
    <d v="2021-03-15T00:00:00"/>
    <x v="0"/>
    <x v="0"/>
    <d v="2021-04-15T00:00:00"/>
    <n v="714737"/>
    <x v="2"/>
    <s v="B5"/>
    <x v="0"/>
    <s v="Verified"/>
    <n v="102000"/>
    <n v="0.1082"/>
    <n v="554.35"/>
    <n v="0.1186"/>
    <n v="25000"/>
    <n v="30"/>
    <n v="30284"/>
  </r>
  <r>
    <n v="1022829"/>
    <x v="16"/>
    <x v="0"/>
    <x v="8"/>
    <s v="Beth Israel Deaconess Medical Center"/>
    <x v="2"/>
    <x v="1"/>
    <x v="22"/>
    <d v="2021-10-13T00:00:00"/>
    <d v="2021-05-13T00:00:00"/>
    <x v="0"/>
    <x v="0"/>
    <d v="2021-06-13T00:00:00"/>
    <n v="1251638"/>
    <x v="2"/>
    <s v="B3"/>
    <x v="0"/>
    <s v="Verified"/>
    <n v="63239.8"/>
    <n v="0.22220000000000001"/>
    <n v="441.97"/>
    <n v="0.1171"/>
    <n v="20000"/>
    <n v="26"/>
    <n v="8827"/>
  </r>
  <r>
    <n v="574821"/>
    <x v="18"/>
    <x v="0"/>
    <x v="8"/>
    <s v="Encore Merchandising"/>
    <x v="2"/>
    <x v="1"/>
    <x v="54"/>
    <d v="2021-06-14T00:00:00"/>
    <d v="2021-02-14T00:00:00"/>
    <x v="0"/>
    <x v="0"/>
    <d v="2021-03-14T00:00:00"/>
    <n v="739452"/>
    <x v="2"/>
    <s v="B3"/>
    <x v="0"/>
    <s v="Verified"/>
    <n v="39000"/>
    <n v="0.1351"/>
    <n v="218.03"/>
    <n v="0.11119999999999999"/>
    <n v="10000"/>
    <n v="35"/>
    <n v="9273"/>
  </r>
  <r>
    <n v="827283"/>
    <x v="10"/>
    <x v="0"/>
    <x v="8"/>
    <s v="AnchorBank"/>
    <x v="2"/>
    <x v="1"/>
    <x v="10"/>
    <d v="2021-09-13T00:00:00"/>
    <d v="2021-07-13T00:00:00"/>
    <x v="0"/>
    <x v="0"/>
    <d v="2021-08-13T00:00:00"/>
    <n v="1036227"/>
    <x v="2"/>
    <s v="B4"/>
    <x v="0"/>
    <s v="Verified"/>
    <n v="159996"/>
    <n v="0.18590000000000001"/>
    <n v="424.92"/>
    <n v="0.1149"/>
    <n v="30000"/>
    <n v="40"/>
    <n v="12847"/>
  </r>
  <r>
    <n v="662034"/>
    <x v="23"/>
    <x v="0"/>
    <x v="4"/>
    <s v="Midco Diving &amp; Marine"/>
    <x v="2"/>
    <x v="1"/>
    <x v="0"/>
    <d v="2021-05-14T00:00:00"/>
    <d v="2021-01-14T00:00:00"/>
    <x v="0"/>
    <x v="0"/>
    <d v="2021-02-14T00:00:00"/>
    <n v="846641"/>
    <x v="2"/>
    <s v="B3"/>
    <x v="0"/>
    <s v="Verified"/>
    <n v="52000"/>
    <n v="0.17680000000000001"/>
    <n v="302.7"/>
    <n v="0.1037"/>
    <n v="14125"/>
    <n v="22"/>
    <n v="11264"/>
  </r>
  <r>
    <n v="1018080"/>
    <x v="14"/>
    <x v="0"/>
    <x v="4"/>
    <s v="Curtiss Wright Controls"/>
    <x v="2"/>
    <x v="1"/>
    <x v="22"/>
    <d v="2021-06-15T00:00:00"/>
    <d v="2021-03-15T00:00:00"/>
    <x v="0"/>
    <x v="0"/>
    <d v="2021-04-15T00:00:00"/>
    <n v="1246267"/>
    <x v="2"/>
    <s v="B4"/>
    <x v="0"/>
    <s v="Verified"/>
    <n v="125000"/>
    <n v="0.10299999999999999"/>
    <n v="786.01"/>
    <n v="0.1242"/>
    <n v="35000"/>
    <n v="35"/>
    <n v="34418"/>
  </r>
  <r>
    <n v="1006398"/>
    <x v="1"/>
    <x v="0"/>
    <x v="2"/>
    <s v="Kaiser Permanente"/>
    <x v="2"/>
    <x v="1"/>
    <x v="22"/>
    <d v="2021-05-16T00:00:00"/>
    <d v="2021-02-14T00:00:00"/>
    <x v="0"/>
    <x v="0"/>
    <d v="2021-03-14T00:00:00"/>
    <n v="1232816"/>
    <x v="2"/>
    <s v="B4"/>
    <x v="0"/>
    <s v="Verified"/>
    <n v="64000"/>
    <n v="0.23780000000000001"/>
    <n v="269.49"/>
    <n v="0.1242"/>
    <n v="12000"/>
    <n v="15"/>
    <n v="8322"/>
  </r>
  <r>
    <n v="599432"/>
    <x v="22"/>
    <x v="0"/>
    <x v="2"/>
    <s v="IC System"/>
    <x v="2"/>
    <x v="1"/>
    <x v="50"/>
    <d v="2021-05-16T00:00:00"/>
    <d v="2021-07-13T00:00:00"/>
    <x v="0"/>
    <x v="0"/>
    <d v="2021-08-13T00:00:00"/>
    <n v="769371"/>
    <x v="2"/>
    <s v="B5"/>
    <x v="0"/>
    <s v="Verified"/>
    <n v="79000"/>
    <n v="5.0900000000000001E-2"/>
    <n v="332.61"/>
    <n v="0.1186"/>
    <n v="15000"/>
    <n v="23"/>
    <n v="10309"/>
  </r>
  <r>
    <n v="822138"/>
    <x v="3"/>
    <x v="0"/>
    <x v="5"/>
    <s v="The Home Depot"/>
    <x v="2"/>
    <x v="1"/>
    <x v="44"/>
    <d v="2021-05-16T00:00:00"/>
    <d v="2021-10-13T00:00:00"/>
    <x v="0"/>
    <x v="0"/>
    <d v="2021-11-13T00:00:00"/>
    <n v="1030552"/>
    <x v="2"/>
    <s v="B3"/>
    <x v="0"/>
    <s v="Verified"/>
    <n v="35004"/>
    <n v="0.1704"/>
    <n v="151.08000000000001"/>
    <n v="0.1099"/>
    <n v="6950"/>
    <n v="9"/>
    <n v="3926"/>
  </r>
  <r>
    <n v="877399"/>
    <x v="20"/>
    <x v="0"/>
    <x v="5"/>
    <s v="Intel Corporation"/>
    <x v="2"/>
    <x v="1"/>
    <x v="10"/>
    <d v="2021-04-14T00:00:00"/>
    <d v="2021-12-13T00:00:00"/>
    <x v="0"/>
    <x v="0"/>
    <d v="2022-01-13T00:00:00"/>
    <n v="1092139"/>
    <x v="2"/>
    <s v="B5"/>
    <x v="0"/>
    <s v="Verified"/>
    <n v="85000"/>
    <n v="0.193"/>
    <n v="311.36"/>
    <n v="0.11990000000000001"/>
    <n v="14000"/>
    <n v="15"/>
    <n v="9616"/>
  </r>
  <r>
    <n v="704461"/>
    <x v="25"/>
    <x v="0"/>
    <x v="7"/>
    <m/>
    <x v="2"/>
    <x v="1"/>
    <x v="42"/>
    <d v="2021-05-16T00:00:00"/>
    <d v="2021-03-15T00:00:00"/>
    <x v="0"/>
    <x v="0"/>
    <d v="2021-04-15T00:00:00"/>
    <n v="896472"/>
    <x v="2"/>
    <s v="B2"/>
    <x v="0"/>
    <s v="Verified"/>
    <n v="46400"/>
    <n v="0.20200000000000001"/>
    <n v="210.35"/>
    <n v="0.1"/>
    <n v="9900"/>
    <n v="32"/>
    <n v="9886"/>
  </r>
  <r>
    <n v="1008504"/>
    <x v="20"/>
    <x v="0"/>
    <x v="7"/>
    <s v="Tucson Airport Authority"/>
    <x v="2"/>
    <x v="1"/>
    <x v="22"/>
    <d v="2021-05-14T00:00:00"/>
    <d v="2021-02-14T00:00:00"/>
    <x v="0"/>
    <x v="0"/>
    <d v="2021-03-14T00:00:00"/>
    <n v="1235214"/>
    <x v="2"/>
    <s v="B4"/>
    <x v="0"/>
    <s v="Verified"/>
    <n v="45000"/>
    <n v="0.15920000000000001"/>
    <n v="561.44000000000005"/>
    <n v="0.1242"/>
    <n v="25000"/>
    <n v="35"/>
    <n v="19099"/>
  </r>
  <r>
    <n v="752098"/>
    <x v="22"/>
    <x v="0"/>
    <x v="7"/>
    <s v="Jon Adrian"/>
    <x v="2"/>
    <x v="1"/>
    <x v="25"/>
    <d v="2021-11-12T00:00:00"/>
    <d v="2021-03-12T00:00:00"/>
    <x v="0"/>
    <x v="0"/>
    <d v="2021-04-12T00:00:00"/>
    <n v="934755"/>
    <x v="2"/>
    <s v="B5"/>
    <x v="0"/>
    <s v="Verified"/>
    <n v="34800"/>
    <n v="0.2283"/>
    <n v="281.74"/>
    <n v="0.1111"/>
    <n v="20500"/>
    <n v="15"/>
    <n v="3210"/>
  </r>
  <r>
    <n v="891558"/>
    <x v="4"/>
    <x v="0"/>
    <x v="9"/>
    <s v="Tait, Weller and Baker LLP"/>
    <x v="2"/>
    <x v="1"/>
    <x v="13"/>
    <d v="2021-01-14T00:00:00"/>
    <d v="2021-10-13T00:00:00"/>
    <x v="0"/>
    <x v="0"/>
    <d v="2021-11-13T00:00:00"/>
    <n v="1108357"/>
    <x v="2"/>
    <s v="B2"/>
    <x v="0"/>
    <s v="Verified"/>
    <n v="87500"/>
    <n v="0.13969999999999999"/>
    <n v="539.21"/>
    <n v="0.1065"/>
    <n v="25000"/>
    <n v="22"/>
    <n v="13205"/>
  </r>
  <r>
    <n v="794101"/>
    <x v="2"/>
    <x v="0"/>
    <x v="9"/>
    <s v="Klein ISD"/>
    <x v="2"/>
    <x v="1"/>
    <x v="44"/>
    <d v="2021-04-14T00:00:00"/>
    <d v="2021-07-12T00:00:00"/>
    <x v="0"/>
    <x v="0"/>
    <d v="2021-08-12T00:00:00"/>
    <n v="998689"/>
    <x v="2"/>
    <s v="B3"/>
    <x v="0"/>
    <s v="Verified"/>
    <n v="50000"/>
    <n v="0.1643"/>
    <n v="442.91"/>
    <n v="0.1099"/>
    <n v="20375"/>
    <n v="25"/>
    <n v="5870"/>
  </r>
  <r>
    <n v="657891"/>
    <x v="8"/>
    <x v="0"/>
    <x v="9"/>
    <s v="New York City Transit"/>
    <x v="2"/>
    <x v="1"/>
    <x v="21"/>
    <d v="2021-05-16T00:00:00"/>
    <d v="2021-02-13T00:00:00"/>
    <x v="0"/>
    <x v="0"/>
    <d v="2021-03-13T00:00:00"/>
    <n v="841338"/>
    <x v="2"/>
    <s v="B5"/>
    <x v="0"/>
    <s v="Verified"/>
    <n v="87000"/>
    <n v="0.1421"/>
    <n v="383.64"/>
    <n v="0.1111"/>
    <n v="17600"/>
    <n v="19"/>
    <n v="8823"/>
  </r>
  <r>
    <n v="613898"/>
    <x v="32"/>
    <x v="0"/>
    <x v="10"/>
    <s v="Royal Processing Company, Inc."/>
    <x v="2"/>
    <x v="1"/>
    <x v="49"/>
    <d v="2021-05-16T00:00:00"/>
    <d v="2021-12-11T00:00:00"/>
    <x v="0"/>
    <x v="0"/>
    <d v="2022-01-11T00:00:00"/>
    <n v="776925"/>
    <x v="2"/>
    <s v="B3"/>
    <x v="0"/>
    <s v="Verified"/>
    <n v="74496"/>
    <n v="0.1245"/>
    <n v="510.72"/>
    <n v="9.6199999999999994E-2"/>
    <n v="24250"/>
    <n v="20"/>
    <n v="6120"/>
  </r>
  <r>
    <n v="544566"/>
    <x v="0"/>
    <x v="0"/>
    <x v="0"/>
    <s v="Thomasville Furniture"/>
    <x v="2"/>
    <x v="1"/>
    <x v="43"/>
    <d v="2021-05-16T00:00:00"/>
    <d v="2021-12-11T00:00:00"/>
    <x v="0"/>
    <x v="0"/>
    <d v="2022-01-11T00:00:00"/>
    <n v="702470"/>
    <x v="2"/>
    <s v="B3"/>
    <x v="0"/>
    <s v="Verified"/>
    <n v="60000"/>
    <n v="0.15840000000000001"/>
    <n v="315.05"/>
    <n v="0.11119999999999999"/>
    <n v="20000"/>
    <n v="42"/>
    <n v="5354"/>
  </r>
  <r>
    <n v="987512"/>
    <x v="22"/>
    <x v="0"/>
    <x v="0"/>
    <s v="Tate &amp; Kirlin Associates"/>
    <x v="2"/>
    <x v="1"/>
    <x v="13"/>
    <d v="2021-05-16T00:00:00"/>
    <d v="2021-05-13T00:00:00"/>
    <x v="0"/>
    <x v="0"/>
    <d v="2021-06-13T00:00:00"/>
    <n v="1211498"/>
    <x v="2"/>
    <s v="B4"/>
    <x v="0"/>
    <s v="Verified"/>
    <n v="79000"/>
    <n v="0.1489"/>
    <n v="404.24"/>
    <n v="0.1242"/>
    <n v="18000"/>
    <n v="25"/>
    <n v="7680"/>
  </r>
  <r>
    <n v="965918"/>
    <x v="1"/>
    <x v="0"/>
    <x v="3"/>
    <s v="Yoplait  USA"/>
    <x v="2"/>
    <x v="1"/>
    <x v="13"/>
    <d v="2021-09-15T00:00:00"/>
    <d v="2021-07-15T00:00:00"/>
    <x v="0"/>
    <x v="0"/>
    <d v="2021-08-15T00:00:00"/>
    <n v="1186766"/>
    <x v="2"/>
    <s v="B5"/>
    <x v="0"/>
    <s v="Verified"/>
    <n v="67200"/>
    <n v="3.9100000000000003E-2"/>
    <n v="316.33"/>
    <n v="0.12690000000000001"/>
    <n v="14000"/>
    <n v="9"/>
    <n v="15221"/>
  </r>
  <r>
    <n v="894186"/>
    <x v="25"/>
    <x v="0"/>
    <x v="3"/>
    <s v="norton community hospital"/>
    <x v="2"/>
    <x v="1"/>
    <x v="13"/>
    <d v="2021-09-13T00:00:00"/>
    <d v="2021-04-13T00:00:00"/>
    <x v="0"/>
    <x v="0"/>
    <d v="2021-05-13T00:00:00"/>
    <n v="1111367"/>
    <x v="2"/>
    <s v="B5"/>
    <x v="0"/>
    <s v="Verified"/>
    <n v="43000"/>
    <n v="0.25259999999999999"/>
    <n v="514.03"/>
    <n v="0.12690000000000001"/>
    <n v="22750"/>
    <n v="30"/>
    <n v="10241"/>
  </r>
  <r>
    <n v="618006"/>
    <x v="3"/>
    <x v="0"/>
    <x v="6"/>
    <s v="Phoenix Audio Technologies"/>
    <x v="2"/>
    <x v="1"/>
    <x v="49"/>
    <d v="2021-05-16T00:00:00"/>
    <d v="2021-09-12T00:00:00"/>
    <x v="0"/>
    <x v="0"/>
    <d v="2021-10-12T00:00:00"/>
    <n v="792267"/>
    <x v="2"/>
    <s v="B5"/>
    <x v="0"/>
    <s v="Verified"/>
    <n v="65000"/>
    <n v="0.2346"/>
    <n v="211.04"/>
    <n v="0.1036"/>
    <n v="13000"/>
    <n v="25"/>
    <n v="4446"/>
  </r>
  <r>
    <n v="522112"/>
    <x v="8"/>
    <x v="0"/>
    <x v="3"/>
    <s v="federal gov't - SSA"/>
    <x v="2"/>
    <x v="1"/>
    <x v="51"/>
    <d v="2021-04-16T00:00:00"/>
    <d v="2021-04-12T00:00:00"/>
    <x v="0"/>
    <x v="0"/>
    <d v="2021-05-12T00:00:00"/>
    <n v="675348"/>
    <x v="2"/>
    <s v="B3"/>
    <x v="0"/>
    <s v="Verified"/>
    <n v="98268"/>
    <n v="0.1232"/>
    <n v="348.84"/>
    <n v="0.11119999999999999"/>
    <n v="16000"/>
    <n v="41"/>
    <n v="6976"/>
  </r>
  <r>
    <n v="865198"/>
    <x v="28"/>
    <x v="0"/>
    <x v="3"/>
    <s v="US Forest Service"/>
    <x v="2"/>
    <x v="1"/>
    <x v="10"/>
    <d v="2021-04-14T00:00:00"/>
    <d v="2021-01-14T00:00:00"/>
    <x v="0"/>
    <x v="0"/>
    <d v="2021-02-14T00:00:00"/>
    <n v="1078449"/>
    <x v="2"/>
    <s v="B4"/>
    <x v="0"/>
    <s v="Verified"/>
    <n v="46551"/>
    <n v="0.25800000000000001"/>
    <n v="401.83"/>
    <n v="0.1149"/>
    <n v="20950"/>
    <n v="24"/>
    <n v="12087"/>
  </r>
  <r>
    <n v="595047"/>
    <x v="1"/>
    <x v="0"/>
    <x v="3"/>
    <s v="Simmons Company"/>
    <x v="2"/>
    <x v="1"/>
    <x v="49"/>
    <d v="2021-05-16T00:00:00"/>
    <d v="2021-04-13T00:00:00"/>
    <x v="0"/>
    <x v="0"/>
    <d v="2021-05-13T00:00:00"/>
    <n v="764031"/>
    <x v="2"/>
    <s v="B4"/>
    <x v="0"/>
    <s v="Verified"/>
    <n v="55000"/>
    <n v="0.2145"/>
    <n v="277.20999999999998"/>
    <n v="9.9900000000000003E-2"/>
    <n v="20000"/>
    <n v="33"/>
    <n v="8033"/>
  </r>
  <r>
    <n v="998222"/>
    <x v="6"/>
    <x v="0"/>
    <x v="3"/>
    <s v="Indicon Corporation"/>
    <x v="2"/>
    <x v="1"/>
    <x v="22"/>
    <d v="2021-05-16T00:00:00"/>
    <d v="2021-11-15T00:00:00"/>
    <x v="0"/>
    <x v="0"/>
    <d v="2021-12-15T00:00:00"/>
    <n v="1223354"/>
    <x v="2"/>
    <s v="B4"/>
    <x v="0"/>
    <s v="Verified"/>
    <n v="70000"/>
    <n v="0.1648"/>
    <n v="516.52"/>
    <n v="0.1242"/>
    <n v="23000"/>
    <n v="23"/>
    <n v="24816"/>
  </r>
  <r>
    <n v="1018997"/>
    <x v="1"/>
    <x v="0"/>
    <x v="3"/>
    <s v="vta"/>
    <x v="2"/>
    <x v="1"/>
    <x v="22"/>
    <d v="2021-05-16T00:00:00"/>
    <d v="2021-07-13T00:00:00"/>
    <x v="0"/>
    <x v="0"/>
    <d v="2021-08-13T00:00:00"/>
    <n v="1247277"/>
    <x v="2"/>
    <s v="B5"/>
    <x v="0"/>
    <s v="Verified"/>
    <n v="66000"/>
    <n v="6.2E-2"/>
    <n v="542.28"/>
    <n v="0.12690000000000001"/>
    <n v="24000"/>
    <n v="18"/>
    <n v="10302"/>
  </r>
  <r>
    <n v="562816"/>
    <x v="18"/>
    <x v="0"/>
    <x v="3"/>
    <s v="DOT/Federal Aviation Administration"/>
    <x v="2"/>
    <x v="1"/>
    <x v="47"/>
    <d v="2021-05-16T00:00:00"/>
    <d v="2021-08-13T00:00:00"/>
    <x v="0"/>
    <x v="0"/>
    <d v="2021-09-13T00:00:00"/>
    <n v="724209"/>
    <x v="2"/>
    <s v="B5"/>
    <x v="0"/>
    <s v="Verified"/>
    <n v="138962"/>
    <n v="0.19489999999999999"/>
    <n v="221.74"/>
    <n v="0.1186"/>
    <n v="10000"/>
    <n v="25"/>
    <n v="7759"/>
  </r>
  <r>
    <n v="556727"/>
    <x v="30"/>
    <x v="0"/>
    <x v="8"/>
    <s v="Ulta"/>
    <x v="2"/>
    <x v="1"/>
    <x v="47"/>
    <d v="2021-05-16T00:00:00"/>
    <d v="2021-08-13T00:00:00"/>
    <x v="0"/>
    <x v="0"/>
    <d v="2021-09-13T00:00:00"/>
    <n v="716861"/>
    <x v="2"/>
    <s v="B2"/>
    <x v="0"/>
    <s v="Verified"/>
    <n v="47000"/>
    <n v="0.22009999999999999"/>
    <n v="389.13"/>
    <n v="0.1075"/>
    <n v="18000"/>
    <n v="60"/>
    <n v="14007"/>
  </r>
  <r>
    <n v="833116"/>
    <x v="31"/>
    <x v="0"/>
    <x v="8"/>
    <s v="Computer Science Corp (CSC)"/>
    <x v="2"/>
    <x v="1"/>
    <x v="11"/>
    <d v="2021-05-16T00:00:00"/>
    <d v="2021-06-14T00:00:00"/>
    <x v="0"/>
    <x v="0"/>
    <d v="2021-07-14T00:00:00"/>
    <n v="1042667"/>
    <x v="2"/>
    <s v="B3"/>
    <x v="0"/>
    <s v="Verified"/>
    <n v="30000"/>
    <n v="0.1812"/>
    <n v="132.6"/>
    <n v="0.1099"/>
    <n v="6100"/>
    <n v="15"/>
    <n v="4508"/>
  </r>
  <r>
    <n v="988301"/>
    <x v="1"/>
    <x v="0"/>
    <x v="8"/>
    <s v="Feather River Hospital"/>
    <x v="2"/>
    <x v="1"/>
    <x v="13"/>
    <d v="2021-05-16T00:00:00"/>
    <d v="2021-01-13T00:00:00"/>
    <x v="0"/>
    <x v="0"/>
    <d v="2021-02-13T00:00:00"/>
    <n v="1212357"/>
    <x v="2"/>
    <s v="B4"/>
    <x v="0"/>
    <s v="Verified"/>
    <n v="38702.78"/>
    <n v="0.1845"/>
    <n v="436.24"/>
    <n v="0.1242"/>
    <n v="19425"/>
    <n v="20"/>
    <n v="3450"/>
  </r>
  <r>
    <n v="640529"/>
    <x v="8"/>
    <x v="0"/>
    <x v="2"/>
    <s v="holiday inn"/>
    <x v="2"/>
    <x v="1"/>
    <x v="21"/>
    <d v="2021-05-16T00:00:00"/>
    <d v="2021-10-13T00:00:00"/>
    <x v="0"/>
    <x v="0"/>
    <d v="2021-11-13T00:00:00"/>
    <n v="819966"/>
    <x v="2"/>
    <s v="B3"/>
    <x v="0"/>
    <s v="Verified"/>
    <n v="60000"/>
    <n v="0.17319999999999999"/>
    <n v="336.97"/>
    <n v="9.6199999999999994E-2"/>
    <n v="16000"/>
    <n v="22"/>
    <n v="10780"/>
  </r>
  <r>
    <n v="603396"/>
    <x v="1"/>
    <x v="0"/>
    <x v="2"/>
    <s v="Bayer HealthCare LLC"/>
    <x v="2"/>
    <x v="1"/>
    <x v="50"/>
    <d v="2021-07-11T00:00:00"/>
    <d v="2021-02-11T00:00:00"/>
    <x v="0"/>
    <x v="0"/>
    <d v="2021-03-11T00:00:00"/>
    <n v="774233"/>
    <x v="2"/>
    <s v="B3"/>
    <x v="0"/>
    <s v="Verified"/>
    <n v="65004"/>
    <n v="0.15379999999999999"/>
    <n v="510.72"/>
    <n v="9.6199999999999994E-2"/>
    <n v="24250"/>
    <n v="21"/>
    <n v="2580"/>
  </r>
  <r>
    <n v="517918"/>
    <x v="5"/>
    <x v="0"/>
    <x v="2"/>
    <s v="Coleman Aerospace"/>
    <x v="2"/>
    <x v="1"/>
    <x v="27"/>
    <d v="2021-05-16T00:00:00"/>
    <d v="2021-08-11T00:00:00"/>
    <x v="0"/>
    <x v="0"/>
    <d v="2021-09-11T00:00:00"/>
    <n v="669380"/>
    <x v="2"/>
    <s v="B5"/>
    <x v="0"/>
    <s v="Verified"/>
    <n v="53000"/>
    <n v="0.20630000000000001"/>
    <n v="400.09"/>
    <n v="0.11360000000000001"/>
    <n v="25000"/>
    <n v="24"/>
    <n v="5592"/>
  </r>
  <r>
    <n v="782177"/>
    <x v="0"/>
    <x v="0"/>
    <x v="0"/>
    <s v="California Pizza Kitchen"/>
    <x v="2"/>
    <x v="1"/>
    <x v="6"/>
    <d v="2021-05-16T00:00:00"/>
    <d v="2021-02-13T00:00:00"/>
    <x v="0"/>
    <x v="0"/>
    <d v="2021-03-13T00:00:00"/>
    <n v="985126"/>
    <x v="2"/>
    <s v="B4"/>
    <x v="0"/>
    <s v="Verified"/>
    <n v="56000"/>
    <n v="0.2104"/>
    <n v="242.02"/>
    <n v="0.1212"/>
    <n v="14075"/>
    <n v="37"/>
    <n v="4597"/>
  </r>
  <r>
    <n v="573817"/>
    <x v="9"/>
    <x v="0"/>
    <x v="3"/>
    <s v="mncppc"/>
    <x v="2"/>
    <x v="1"/>
    <x v="54"/>
    <d v="2021-05-16T00:00:00"/>
    <d v="2021-03-12T00:00:00"/>
    <x v="0"/>
    <x v="0"/>
    <d v="2021-04-12T00:00:00"/>
    <n v="738212"/>
    <x v="2"/>
    <s v="B5"/>
    <x v="0"/>
    <s v="Verified"/>
    <n v="50400"/>
    <n v="0.13739999999999999"/>
    <n v="371.42"/>
    <n v="0.1186"/>
    <n v="16750"/>
    <n v="24"/>
    <n v="6342"/>
  </r>
  <r>
    <n v="566774"/>
    <x v="19"/>
    <x v="0"/>
    <x v="3"/>
    <s v="Warren City Schools"/>
    <x v="2"/>
    <x v="1"/>
    <x v="54"/>
    <d v="2021-05-11T00:00:00"/>
    <d v="2021-06-11T00:00:00"/>
    <x v="0"/>
    <x v="0"/>
    <d v="2021-07-11T00:00:00"/>
    <n v="729150"/>
    <x v="2"/>
    <s v="B5"/>
    <x v="0"/>
    <s v="Verified"/>
    <n v="71983"/>
    <n v="9.5000000000000001E-2"/>
    <n v="554.35"/>
    <n v="0.1186"/>
    <n v="25000"/>
    <n v="34"/>
    <n v="4986"/>
  </r>
  <r>
    <n v="1014377"/>
    <x v="8"/>
    <x v="0"/>
    <x v="3"/>
    <s v="Aero Specialties Mfg. Corp"/>
    <x v="2"/>
    <x v="1"/>
    <x v="22"/>
    <d v="2021-04-16T00:00:00"/>
    <d v="2021-07-12T00:00:00"/>
    <x v="0"/>
    <x v="0"/>
    <d v="2021-08-12T00:00:00"/>
    <n v="1241746"/>
    <x v="2"/>
    <s v="B5"/>
    <x v="0"/>
    <s v="Verified"/>
    <n v="85000"/>
    <n v="0.1842"/>
    <n v="542.28"/>
    <n v="0.12690000000000001"/>
    <n v="24000"/>
    <n v="28"/>
    <n v="4336"/>
  </r>
  <r>
    <n v="838140"/>
    <x v="32"/>
    <x v="0"/>
    <x v="3"/>
    <s v="Bank of America"/>
    <x v="2"/>
    <x v="1"/>
    <x v="11"/>
    <d v="2021-04-16T00:00:00"/>
    <d v="2021-07-14T00:00:00"/>
    <x v="0"/>
    <x v="0"/>
    <d v="2021-08-14T00:00:00"/>
    <n v="1048200"/>
    <x v="2"/>
    <s v="B5"/>
    <x v="0"/>
    <s v="Verified"/>
    <n v="56000"/>
    <n v="0.12690000000000001"/>
    <n v="378.07"/>
    <n v="0.11990000000000001"/>
    <n v="17000"/>
    <n v="37"/>
    <n v="13232"/>
  </r>
  <r>
    <n v="750374"/>
    <x v="8"/>
    <x v="0"/>
    <x v="5"/>
    <s v="dcp dunkin donuts"/>
    <x v="2"/>
    <x v="1"/>
    <x v="6"/>
    <d v="2021-05-16T00:00:00"/>
    <d v="2021-12-12T00:00:00"/>
    <x v="0"/>
    <x v="0"/>
    <d v="2022-01-12T00:00:00"/>
    <n v="949710"/>
    <x v="2"/>
    <s v="B5"/>
    <x v="0"/>
    <s v="Verified"/>
    <n v="75000"/>
    <n v="0.1221"/>
    <n v="355.84"/>
    <n v="0.11990000000000001"/>
    <n v="16000"/>
    <n v="48"/>
    <n v="6403"/>
  </r>
  <r>
    <n v="965945"/>
    <x v="9"/>
    <x v="0"/>
    <x v="3"/>
    <s v="maryland national capitalparkpalnning co"/>
    <x v="2"/>
    <x v="1"/>
    <x v="13"/>
    <d v="2021-05-16T00:00:00"/>
    <d v="2021-03-12T00:00:00"/>
    <x v="0"/>
    <x v="0"/>
    <d v="2021-04-12T00:00:00"/>
    <n v="1186795"/>
    <x v="2"/>
    <s v="B5"/>
    <x v="0"/>
    <s v="Verified"/>
    <n v="51654.36"/>
    <n v="0.1719"/>
    <n v="411.79"/>
    <n v="0.12690000000000001"/>
    <n v="18225"/>
    <n v="28"/>
    <n v="1647"/>
  </r>
  <r>
    <n v="822649"/>
    <x v="5"/>
    <x v="0"/>
    <x v="3"/>
    <s v="MWI"/>
    <x v="2"/>
    <x v="1"/>
    <x v="11"/>
    <d v="2021-10-13T00:00:00"/>
    <d v="2021-10-12T00:00:00"/>
    <x v="0"/>
    <x v="0"/>
    <d v="2021-11-12T00:00:00"/>
    <n v="1031099"/>
    <x v="2"/>
    <s v="B5"/>
    <x v="0"/>
    <s v="Verified"/>
    <n v="60000"/>
    <n v="7.0000000000000001E-3"/>
    <n v="266.88"/>
    <n v="0.11990000000000001"/>
    <n v="12000"/>
    <n v="8"/>
    <n v="5101"/>
  </r>
  <r>
    <n v="874642"/>
    <x v="2"/>
    <x v="0"/>
    <x v="8"/>
    <s v="INX"/>
    <x v="2"/>
    <x v="1"/>
    <x v="10"/>
    <d v="2021-07-14T00:00:00"/>
    <d v="2021-01-14T00:00:00"/>
    <x v="0"/>
    <x v="0"/>
    <d v="2021-02-14T00:00:00"/>
    <n v="1089135"/>
    <x v="2"/>
    <s v="B5"/>
    <x v="0"/>
    <s v="Verified"/>
    <n v="60000"/>
    <n v="0.25659999999999999"/>
    <n v="333.6"/>
    <n v="0.11990000000000001"/>
    <n v="15000"/>
    <n v="37"/>
    <n v="10609"/>
  </r>
  <r>
    <n v="1003712"/>
    <x v="16"/>
    <x v="0"/>
    <x v="4"/>
    <s v="Aspen Specialty Insurance Co"/>
    <x v="2"/>
    <x v="1"/>
    <x v="22"/>
    <d v="2021-12-13T00:00:00"/>
    <d v="2021-08-13T00:00:00"/>
    <x v="0"/>
    <x v="0"/>
    <d v="2021-09-13T00:00:00"/>
    <n v="1230316"/>
    <x v="2"/>
    <s v="B3"/>
    <x v="0"/>
    <s v="Verified"/>
    <n v="97500"/>
    <n v="8.1199999999999994E-2"/>
    <n v="662.95"/>
    <n v="0.1171"/>
    <n v="30000"/>
    <n v="36"/>
    <n v="14573"/>
  </r>
  <r>
    <n v="1019242"/>
    <x v="25"/>
    <x v="0"/>
    <x v="3"/>
    <s v="Truland Electrical"/>
    <x v="0"/>
    <x v="1"/>
    <x v="22"/>
    <d v="2021-05-16T00:00:00"/>
    <d v="2021-12-15T00:00:00"/>
    <x v="0"/>
    <x v="0"/>
    <d v="2022-01-15T00:00:00"/>
    <n v="1247917"/>
    <x v="2"/>
    <s v="C2"/>
    <x v="0"/>
    <s v="Verified"/>
    <n v="76320"/>
    <n v="0.2228"/>
    <n v="561.80999999999995"/>
    <n v="0.14269999999999999"/>
    <n v="24000"/>
    <n v="11"/>
    <n v="27478"/>
  </r>
  <r>
    <n v="654411"/>
    <x v="5"/>
    <x v="0"/>
    <x v="3"/>
    <s v="City of Margate"/>
    <x v="0"/>
    <x v="1"/>
    <x v="21"/>
    <d v="2021-05-16T00:00:00"/>
    <d v="2021-10-11T00:00:00"/>
    <x v="0"/>
    <x v="0"/>
    <d v="2021-11-11T00:00:00"/>
    <n v="836909"/>
    <x v="2"/>
    <s v="C2"/>
    <x v="0"/>
    <s v="Verified"/>
    <n v="80004"/>
    <n v="0.1386"/>
    <n v="318.98"/>
    <n v="0.13059999999999999"/>
    <n v="14000"/>
    <n v="16"/>
    <n v="2552"/>
  </r>
  <r>
    <n v="720173"/>
    <x v="19"/>
    <x v="0"/>
    <x v="3"/>
    <s v="Coca-Cola"/>
    <x v="0"/>
    <x v="1"/>
    <x v="29"/>
    <d v="2021-05-16T00:00:00"/>
    <d v="2021-02-12T00:00:00"/>
    <x v="0"/>
    <x v="0"/>
    <d v="2021-03-12T00:00:00"/>
    <n v="914596"/>
    <x v="2"/>
    <s v="C2"/>
    <x v="0"/>
    <s v="Verified"/>
    <n v="75000"/>
    <n v="0.19819999999999999"/>
    <n v="569.6"/>
    <n v="0.13059999999999999"/>
    <n v="25000"/>
    <n v="20"/>
    <n v="15537"/>
  </r>
  <r>
    <n v="600007"/>
    <x v="20"/>
    <x v="0"/>
    <x v="3"/>
    <s v="U.S.P.S."/>
    <x v="0"/>
    <x v="1"/>
    <x v="50"/>
    <d v="2021-07-12T00:00:00"/>
    <d v="2021-02-12T00:00:00"/>
    <x v="0"/>
    <x v="0"/>
    <d v="2021-03-12T00:00:00"/>
    <n v="767938"/>
    <x v="2"/>
    <s v="C2"/>
    <x v="0"/>
    <s v="Verified"/>
    <n v="55000"/>
    <n v="0.1095"/>
    <n v="180.44"/>
    <n v="0.12609999999999999"/>
    <n v="8000"/>
    <n v="25"/>
    <n v="6105"/>
  </r>
  <r>
    <n v="562173"/>
    <x v="8"/>
    <x v="0"/>
    <x v="3"/>
    <s v="D. E. Shaw &amp; Co., L.P."/>
    <x v="0"/>
    <x v="1"/>
    <x v="47"/>
    <d v="2021-07-13T00:00:00"/>
    <d v="2021-02-13T00:00:00"/>
    <x v="0"/>
    <x v="0"/>
    <d v="2021-03-13T00:00:00"/>
    <n v="723436"/>
    <x v="2"/>
    <s v="C2"/>
    <x v="0"/>
    <s v="Verified"/>
    <n v="88500"/>
    <n v="0.16789999999999999"/>
    <n v="576.66999999999996"/>
    <n v="0.1361"/>
    <n v="25000"/>
    <n v="18"/>
    <n v="18129"/>
  </r>
  <r>
    <n v="552116"/>
    <x v="1"/>
    <x v="0"/>
    <x v="3"/>
    <s v="C.U.S.D."/>
    <x v="0"/>
    <x v="1"/>
    <x v="43"/>
    <d v="2021-05-16T00:00:00"/>
    <d v="2021-05-12T00:00:00"/>
    <x v="0"/>
    <x v="0"/>
    <d v="2021-06-12T00:00:00"/>
    <n v="711462"/>
    <x v="2"/>
    <s v="C3"/>
    <x v="0"/>
    <s v="Verified"/>
    <n v="88992"/>
    <n v="0.1265"/>
    <n v="581.45000000000005"/>
    <n v="0.13980000000000001"/>
    <n v="25000"/>
    <n v="11"/>
    <n v="8774"/>
  </r>
  <r>
    <n v="830027"/>
    <x v="6"/>
    <x v="0"/>
    <x v="8"/>
    <s v="Stryker Instruments"/>
    <x v="0"/>
    <x v="1"/>
    <x v="44"/>
    <d v="2021-05-16T00:00:00"/>
    <d v="2021-10-15T00:00:00"/>
    <x v="0"/>
    <x v="0"/>
    <d v="2021-11-15T00:00:00"/>
    <n v="1039166"/>
    <x v="2"/>
    <s v="C1"/>
    <x v="0"/>
    <s v="Verified"/>
    <n v="1250000"/>
    <n v="0.21809999999999999"/>
    <n v="358.85"/>
    <n v="0.12989999999999999"/>
    <n v="15775"/>
    <n v="28"/>
    <n v="18301"/>
  </r>
  <r>
    <n v="863530"/>
    <x v="1"/>
    <x v="0"/>
    <x v="5"/>
    <s v="kaiser permanente &amp; south pacific rehab"/>
    <x v="0"/>
    <x v="1"/>
    <x v="11"/>
    <d v="2021-08-12T00:00:00"/>
    <d v="2021-03-12T00:00:00"/>
    <x v="0"/>
    <x v="0"/>
    <d v="2021-04-12T00:00:00"/>
    <n v="1076667"/>
    <x v="2"/>
    <s v="C1"/>
    <x v="0"/>
    <s v="Verified"/>
    <n v="98000"/>
    <n v="7.4399999999999994E-2"/>
    <n v="341.22"/>
    <n v="0.12989999999999999"/>
    <n v="15000"/>
    <n v="11"/>
    <n v="2532"/>
  </r>
  <r>
    <n v="646519"/>
    <x v="2"/>
    <x v="0"/>
    <x v="5"/>
    <s v="Vernon College"/>
    <x v="0"/>
    <x v="1"/>
    <x v="21"/>
    <d v="2021-05-16T00:00:00"/>
    <d v="2021-06-15T00:00:00"/>
    <x v="0"/>
    <x v="0"/>
    <d v="2021-07-15T00:00:00"/>
    <n v="827193"/>
    <x v="2"/>
    <s v="C2"/>
    <x v="0"/>
    <s v="Verified"/>
    <n v="68000"/>
    <n v="0.1895"/>
    <n v="341.76"/>
    <n v="0.13059999999999999"/>
    <n v="15000"/>
    <n v="25"/>
    <n v="17772"/>
  </r>
  <r>
    <n v="780992"/>
    <x v="17"/>
    <x v="0"/>
    <x v="9"/>
    <s v="Central Transport"/>
    <x v="0"/>
    <x v="1"/>
    <x v="6"/>
    <d v="2021-05-16T00:00:00"/>
    <d v="2021-09-12T00:00:00"/>
    <x v="0"/>
    <x v="0"/>
    <d v="2021-10-12T00:00:00"/>
    <n v="967089"/>
    <x v="2"/>
    <s v="C2"/>
    <x v="0"/>
    <s v="Verified"/>
    <n v="68900"/>
    <n v="0.28039999999999998"/>
    <n v="496.33"/>
    <n v="0.13489999999999999"/>
    <n v="25475"/>
    <n v="28"/>
    <n v="7442"/>
  </r>
  <r>
    <n v="740833"/>
    <x v="19"/>
    <x v="0"/>
    <x v="10"/>
    <s v="Safety Today"/>
    <x v="0"/>
    <x v="1"/>
    <x v="25"/>
    <d v="2021-10-12T00:00:00"/>
    <d v="2021-05-12T00:00:00"/>
    <x v="0"/>
    <x v="0"/>
    <d v="2021-06-12T00:00:00"/>
    <n v="938607"/>
    <x v="2"/>
    <s v="C2"/>
    <x v="0"/>
    <s v="Verified"/>
    <n v="29056.87"/>
    <n v="0.16070000000000001"/>
    <n v="184.04"/>
    <n v="0.13489999999999999"/>
    <n v="8000"/>
    <n v="13"/>
    <n v="2605"/>
  </r>
  <r>
    <n v="1014352"/>
    <x v="34"/>
    <x v="0"/>
    <x v="6"/>
    <s v="WVU Foundation"/>
    <x v="0"/>
    <x v="1"/>
    <x v="22"/>
    <d v="2021-05-16T00:00:00"/>
    <d v="2021-07-12T00:00:00"/>
    <x v="0"/>
    <x v="0"/>
    <d v="2021-08-12T00:00:00"/>
    <n v="1241935"/>
    <x v="2"/>
    <s v="C1"/>
    <x v="0"/>
    <s v="Verified"/>
    <n v="50000"/>
    <n v="0.27429999999999999"/>
    <n v="508.98"/>
    <n v="0.13489999999999999"/>
    <n v="22125"/>
    <n v="23"/>
    <n v="4062"/>
  </r>
  <r>
    <n v="577350"/>
    <x v="0"/>
    <x v="0"/>
    <x v="4"/>
    <s v="3M Company"/>
    <x v="0"/>
    <x v="1"/>
    <x v="54"/>
    <d v="2021-05-16T00:00:00"/>
    <d v="2021-08-12T00:00:00"/>
    <x v="0"/>
    <x v="0"/>
    <d v="2021-09-12T00:00:00"/>
    <n v="742441"/>
    <x v="2"/>
    <s v="C2"/>
    <x v="0"/>
    <s v="Verified"/>
    <n v="42000"/>
    <n v="9.8900000000000002E-2"/>
    <n v="388.68"/>
    <n v="0.1361"/>
    <n v="20000"/>
    <n v="22"/>
    <n v="8550"/>
  </r>
  <r>
    <n v="697592"/>
    <x v="1"/>
    <x v="0"/>
    <x v="7"/>
    <s v="Ferguson Ent. Inc."/>
    <x v="0"/>
    <x v="1"/>
    <x v="42"/>
    <d v="2021-03-14T00:00:00"/>
    <d v="2021-10-13T00:00:00"/>
    <x v="0"/>
    <x v="0"/>
    <d v="2021-11-13T00:00:00"/>
    <n v="888935"/>
    <x v="2"/>
    <s v="C2"/>
    <x v="0"/>
    <s v="Verified"/>
    <n v="52800"/>
    <n v="0.19839999999999999"/>
    <n v="182.28"/>
    <n v="0.13059999999999999"/>
    <n v="8000"/>
    <n v="15"/>
    <n v="6115"/>
  </r>
  <r>
    <n v="568708"/>
    <x v="22"/>
    <x v="0"/>
    <x v="3"/>
    <s v="walmart"/>
    <x v="0"/>
    <x v="1"/>
    <x v="47"/>
    <d v="2021-05-16T00:00:00"/>
    <d v="2021-03-13T00:00:00"/>
    <x v="0"/>
    <x v="0"/>
    <d v="2021-04-13T00:00:00"/>
    <n v="731618"/>
    <x v="2"/>
    <s v="C2"/>
    <x v="0"/>
    <s v="Verified"/>
    <n v="26000"/>
    <n v="0.13059999999999999"/>
    <n v="143.02000000000001"/>
    <n v="0.1361"/>
    <n v="6200"/>
    <n v="18"/>
    <n v="4305"/>
  </r>
  <r>
    <n v="590013"/>
    <x v="5"/>
    <x v="0"/>
    <x v="6"/>
    <s v="John E. Phelan  PA"/>
    <x v="0"/>
    <x v="1"/>
    <x v="50"/>
    <d v="2021-01-14T00:00:00"/>
    <d v="2021-09-13T00:00:00"/>
    <x v="0"/>
    <x v="0"/>
    <d v="2021-10-13T00:00:00"/>
    <n v="757916"/>
    <x v="2"/>
    <s v="C2"/>
    <x v="0"/>
    <s v="Verified"/>
    <n v="65004"/>
    <n v="0.13880000000000001"/>
    <n v="190.59"/>
    <n v="0.12609999999999999"/>
    <n v="14000"/>
    <n v="33"/>
    <n v="6901"/>
  </r>
  <r>
    <n v="973618"/>
    <x v="13"/>
    <x v="0"/>
    <x v="3"/>
    <s v="Service Alternatives"/>
    <x v="0"/>
    <x v="1"/>
    <x v="13"/>
    <d v="2021-05-16T00:00:00"/>
    <d v="2021-01-12T00:00:00"/>
    <x v="0"/>
    <x v="0"/>
    <d v="2021-02-12T00:00:00"/>
    <n v="1195644"/>
    <x v="2"/>
    <s v="C1"/>
    <x v="0"/>
    <s v="Verified"/>
    <n v="38400"/>
    <n v="0.2863"/>
    <n v="353.13"/>
    <n v="0.13489999999999999"/>
    <n v="15350"/>
    <n v="20"/>
    <n v="703"/>
  </r>
  <r>
    <n v="1016371"/>
    <x v="0"/>
    <x v="0"/>
    <x v="3"/>
    <s v="Lowndes Co Sheriff Office"/>
    <x v="0"/>
    <x v="1"/>
    <x v="22"/>
    <d v="2021-05-16T00:00:00"/>
    <d v="2021-05-13T00:00:00"/>
    <x v="0"/>
    <x v="0"/>
    <d v="2021-06-13T00:00:00"/>
    <n v="1243869"/>
    <x v="2"/>
    <s v="C1"/>
    <x v="0"/>
    <s v="Verified"/>
    <n v="45000"/>
    <n v="0.20030000000000001"/>
    <n v="419.84"/>
    <n v="0.13489999999999999"/>
    <n v="18250"/>
    <n v="62"/>
    <n v="7135"/>
  </r>
  <r>
    <n v="581398"/>
    <x v="4"/>
    <x v="0"/>
    <x v="3"/>
    <s v="Advanced Radiology"/>
    <x v="0"/>
    <x v="1"/>
    <x v="54"/>
    <d v="2021-05-16T00:00:00"/>
    <d v="2021-10-14T00:00:00"/>
    <x v="0"/>
    <x v="0"/>
    <d v="2021-11-14T00:00:00"/>
    <n v="747298"/>
    <x v="2"/>
    <s v="C1"/>
    <x v="0"/>
    <s v="Verified"/>
    <n v="81996"/>
    <n v="8.8099999999999998E-2"/>
    <n v="457.42"/>
    <n v="0.1323"/>
    <n v="20000"/>
    <n v="30"/>
    <n v="24056"/>
  </r>
  <r>
    <n v="726038"/>
    <x v="2"/>
    <x v="0"/>
    <x v="3"/>
    <s v="Tubular Services LLC"/>
    <x v="0"/>
    <x v="1"/>
    <x v="29"/>
    <d v="2021-10-12T00:00:00"/>
    <d v="2021-04-13T00:00:00"/>
    <x v="0"/>
    <x v="0"/>
    <d v="2021-05-13T00:00:00"/>
    <n v="921363"/>
    <x v="2"/>
    <s v="C1"/>
    <x v="0"/>
    <s v="Verified"/>
    <n v="80000"/>
    <n v="0.18290000000000001"/>
    <n v="790.64"/>
    <n v="0.1268"/>
    <n v="35000"/>
    <n v="40"/>
    <n v="22034"/>
  </r>
  <r>
    <n v="1036305"/>
    <x v="5"/>
    <x v="0"/>
    <x v="3"/>
    <s v="SERC at Florida International University"/>
    <x v="0"/>
    <x v="1"/>
    <x v="12"/>
    <d v="2021-05-16T00:00:00"/>
    <d v="2021-10-14T00:00:00"/>
    <x v="0"/>
    <x v="0"/>
    <d v="2021-11-14T00:00:00"/>
    <n v="1266166"/>
    <x v="2"/>
    <s v="C2"/>
    <x v="0"/>
    <s v="Verified"/>
    <n v="60000"/>
    <n v="7.4200000000000002E-2"/>
    <n v="468.17"/>
    <n v="0.14269999999999999"/>
    <n v="20000"/>
    <n v="15"/>
    <n v="15918"/>
  </r>
  <r>
    <n v="878701"/>
    <x v="20"/>
    <x v="0"/>
    <x v="3"/>
    <s v="Vanguard"/>
    <x v="0"/>
    <x v="1"/>
    <x v="10"/>
    <d v="2021-12-14T00:00:00"/>
    <d v="2021-12-14T00:00:00"/>
    <x v="0"/>
    <x v="0"/>
    <d v="2022-01-14T00:00:00"/>
    <n v="1093515"/>
    <x v="2"/>
    <s v="C2"/>
    <x v="0"/>
    <s v="Verified"/>
    <n v="54000"/>
    <n v="0.2384"/>
    <n v="302.52"/>
    <n v="0.13489999999999999"/>
    <n v="13150"/>
    <n v="40"/>
    <n v="11314"/>
  </r>
  <r>
    <n v="877707"/>
    <x v="7"/>
    <x v="0"/>
    <x v="3"/>
    <s v="Ryder Truck Rental"/>
    <x v="0"/>
    <x v="1"/>
    <x v="10"/>
    <d v="2021-11-14T00:00:00"/>
    <d v="2021-06-14T00:00:00"/>
    <x v="0"/>
    <x v="0"/>
    <d v="2021-07-14T00:00:00"/>
    <n v="1079657"/>
    <x v="2"/>
    <s v="C3"/>
    <x v="0"/>
    <s v="Verified"/>
    <n v="72000"/>
    <n v="0.2298"/>
    <n v="581.58000000000004"/>
    <n v="0.1399"/>
    <n v="25000"/>
    <n v="29"/>
    <n v="22424"/>
  </r>
  <r>
    <n v="739599"/>
    <x v="1"/>
    <x v="0"/>
    <x v="3"/>
    <s v="wal-mart"/>
    <x v="0"/>
    <x v="1"/>
    <x v="25"/>
    <d v="2021-02-15T00:00:00"/>
    <d v="2021-09-14T00:00:00"/>
    <x v="0"/>
    <x v="0"/>
    <d v="2021-10-14T00:00:00"/>
    <n v="937191"/>
    <x v="2"/>
    <s v="C3"/>
    <x v="0"/>
    <s v="Verified"/>
    <n v="40000"/>
    <n v="0.21149999999999999"/>
    <n v="432.49"/>
    <n v="0.1343"/>
    <n v="18825"/>
    <n v="28"/>
    <n v="17300"/>
  </r>
  <r>
    <n v="891272"/>
    <x v="19"/>
    <x v="0"/>
    <x v="3"/>
    <s v="kroger Dist. Center"/>
    <x v="0"/>
    <x v="1"/>
    <x v="10"/>
    <d v="2021-12-15T00:00:00"/>
    <d v="2021-06-15T00:00:00"/>
    <x v="0"/>
    <x v="0"/>
    <d v="2021-07-15T00:00:00"/>
    <n v="1108073"/>
    <x v="2"/>
    <s v="C4"/>
    <x v="0"/>
    <s v="Verified"/>
    <n v="65000"/>
    <n v="0.20269999999999999"/>
    <n v="162.74"/>
    <n v="0.1527"/>
    <n v="6800"/>
    <n v="31"/>
    <n v="7584"/>
  </r>
  <r>
    <n v="1047357"/>
    <x v="23"/>
    <x v="0"/>
    <x v="3"/>
    <s v="U.S. Army"/>
    <x v="0"/>
    <x v="1"/>
    <x v="12"/>
    <d v="2021-05-16T00:00:00"/>
    <d v="2021-02-14T00:00:00"/>
    <x v="0"/>
    <x v="0"/>
    <d v="2021-03-14T00:00:00"/>
    <n v="1278450"/>
    <x v="2"/>
    <s v="C5"/>
    <x v="0"/>
    <s v="Verified"/>
    <n v="96000"/>
    <n v="0.15040000000000001"/>
    <n v="850.39"/>
    <n v="0.15959999999999999"/>
    <n v="35000"/>
    <n v="19"/>
    <n v="35062"/>
  </r>
  <r>
    <n v="711761"/>
    <x v="17"/>
    <x v="0"/>
    <x v="3"/>
    <s v="Case and Associates"/>
    <x v="0"/>
    <x v="1"/>
    <x v="29"/>
    <d v="2021-05-16T00:00:00"/>
    <d v="2021-03-14T00:00:00"/>
    <x v="0"/>
    <x v="0"/>
    <d v="2021-04-14T00:00:00"/>
    <n v="904752"/>
    <x v="2"/>
    <s v="C5"/>
    <x v="0"/>
    <s v="Verified"/>
    <n v="29881"/>
    <n v="0.14899999999999999"/>
    <n v="350.35"/>
    <n v="0.14169999999999999"/>
    <n v="15000"/>
    <n v="11"/>
    <n v="11912"/>
  </r>
  <r>
    <n v="648474"/>
    <x v="1"/>
    <x v="0"/>
    <x v="3"/>
    <s v="Los Angeles Community District"/>
    <x v="0"/>
    <x v="1"/>
    <x v="21"/>
    <d v="2021-02-13T00:00:00"/>
    <d v="2021-09-12T00:00:00"/>
    <x v="0"/>
    <x v="0"/>
    <d v="2021-10-12T00:00:00"/>
    <n v="829619"/>
    <x v="2"/>
    <s v="C5"/>
    <x v="0"/>
    <s v="Verified"/>
    <n v="144000"/>
    <n v="0.1351"/>
    <n v="578.09"/>
    <n v="0.13719999999999999"/>
    <n v="25000"/>
    <n v="32"/>
    <n v="16977"/>
  </r>
  <r>
    <n v="619086"/>
    <x v="32"/>
    <x v="0"/>
    <x v="4"/>
    <s v="USPS"/>
    <x v="0"/>
    <x v="1"/>
    <x v="49"/>
    <d v="2021-05-16T00:00:00"/>
    <d v="2021-11-11T00:00:00"/>
    <x v="0"/>
    <x v="0"/>
    <d v="2021-12-11T00:00:00"/>
    <n v="793517"/>
    <x v="2"/>
    <s v="C3"/>
    <x v="0"/>
    <s v="Verified"/>
    <n v="35004"/>
    <n v="6.6799999999999998E-2"/>
    <n v="90.98"/>
    <n v="0.1298"/>
    <n v="4000"/>
    <n v="8"/>
    <n v="954"/>
  </r>
  <r>
    <n v="578612"/>
    <x v="1"/>
    <x v="0"/>
    <x v="4"/>
    <s v="Union Bank"/>
    <x v="0"/>
    <x v="1"/>
    <x v="54"/>
    <d v="2021-10-11T00:00:00"/>
    <d v="2021-05-11T00:00:00"/>
    <x v="0"/>
    <x v="0"/>
    <d v="2021-06-11T00:00:00"/>
    <n v="743942"/>
    <x v="2"/>
    <s v="C3"/>
    <x v="0"/>
    <s v="Verified"/>
    <n v="97000"/>
    <n v="3.1300000000000001E-2"/>
    <n v="186.07"/>
    <n v="0.13980000000000001"/>
    <n v="8000"/>
    <n v="32"/>
    <n v="1632"/>
  </r>
  <r>
    <n v="730281"/>
    <x v="2"/>
    <x v="0"/>
    <x v="2"/>
    <s v="National Oilwell Varco"/>
    <x v="0"/>
    <x v="1"/>
    <x v="29"/>
    <d v="2021-11-14T00:00:00"/>
    <d v="2021-07-14T00:00:00"/>
    <x v="0"/>
    <x v="0"/>
    <d v="2021-08-14T00:00:00"/>
    <n v="926214"/>
    <x v="2"/>
    <s v="C4"/>
    <x v="0"/>
    <s v="Verified"/>
    <n v="76800"/>
    <n v="0.2858"/>
    <n v="463.3"/>
    <n v="0.13800000000000001"/>
    <n v="20000"/>
    <n v="23"/>
    <n v="18910"/>
  </r>
  <r>
    <n v="1047368"/>
    <x v="0"/>
    <x v="0"/>
    <x v="7"/>
    <s v="Fulton County Schools"/>
    <x v="0"/>
    <x v="1"/>
    <x v="12"/>
    <d v="2021-03-14T00:00:00"/>
    <d v="2021-10-13T00:00:00"/>
    <x v="0"/>
    <x v="0"/>
    <d v="2021-11-13T00:00:00"/>
    <n v="1278245"/>
    <x v="2"/>
    <s v="C3"/>
    <x v="0"/>
    <s v="Verified"/>
    <n v="90000"/>
    <n v="0.17150000000000001"/>
    <n v="566.55999999999995"/>
    <n v="0.14649999999999999"/>
    <n v="24000"/>
    <n v="26"/>
    <n v="14870"/>
  </r>
  <r>
    <n v="847448"/>
    <x v="18"/>
    <x v="0"/>
    <x v="7"/>
    <s v="LifeStar Response of NJ"/>
    <x v="0"/>
    <x v="1"/>
    <x v="10"/>
    <d v="2021-05-16T00:00:00"/>
    <d v="2021-04-12T00:00:00"/>
    <x v="0"/>
    <x v="0"/>
    <d v="2021-05-12T00:00:00"/>
    <n v="1058937"/>
    <x v="2"/>
    <s v="C3"/>
    <x v="0"/>
    <s v="Verified"/>
    <n v="78424.06"/>
    <n v="9.4399999999999998E-2"/>
    <n v="487.95"/>
    <n v="0.1399"/>
    <n v="21200"/>
    <n v="37"/>
    <n v="3407"/>
  </r>
  <r>
    <n v="682143"/>
    <x v="1"/>
    <x v="0"/>
    <x v="7"/>
    <s v="States Recovery Systems Inc"/>
    <x v="0"/>
    <x v="1"/>
    <x v="0"/>
    <d v="2021-05-16T00:00:00"/>
    <d v="2021-05-11T00:00:00"/>
    <x v="0"/>
    <x v="0"/>
    <d v="2021-06-11T00:00:00"/>
    <n v="871270"/>
    <x v="2"/>
    <s v="C4"/>
    <x v="0"/>
    <s v="Verified"/>
    <n v="46000"/>
    <n v="0.1565"/>
    <n v="416.97"/>
    <n v="0.13800000000000001"/>
    <n v="18000"/>
    <n v="29"/>
    <n v="831"/>
  </r>
  <r>
    <n v="780273"/>
    <x v="25"/>
    <x v="0"/>
    <x v="9"/>
    <s v="brown toyota"/>
    <x v="0"/>
    <x v="1"/>
    <x v="6"/>
    <d v="2021-05-16T00:00:00"/>
    <d v="2021-08-11T00:00:00"/>
    <x v="0"/>
    <x v="0"/>
    <d v="2021-09-11T00:00:00"/>
    <n v="983049"/>
    <x v="2"/>
    <s v="C1"/>
    <x v="0"/>
    <s v="Verified"/>
    <n v="34000"/>
    <n v="0.21560000000000001"/>
    <n v="517.52"/>
    <n v="0.12989999999999999"/>
    <n v="22750"/>
    <n v="37"/>
    <n v="516"/>
  </r>
  <r>
    <n v="775388"/>
    <x v="21"/>
    <x v="0"/>
    <x v="10"/>
    <s v="SOS Security Inc"/>
    <x v="0"/>
    <x v="1"/>
    <x v="6"/>
    <d v="2021-04-16T00:00:00"/>
    <d v="2021-07-14T00:00:00"/>
    <x v="0"/>
    <x v="0"/>
    <d v="2021-08-14T00:00:00"/>
    <n v="977637"/>
    <x v="2"/>
    <s v="C5"/>
    <x v="0"/>
    <s v="Verified"/>
    <n v="95000"/>
    <n v="7.8299999999999995E-2"/>
    <n v="507.51"/>
    <n v="0.15229999999999999"/>
    <n v="35000"/>
    <n v="36"/>
    <n v="18270"/>
  </r>
  <r>
    <n v="581845"/>
    <x v="2"/>
    <x v="0"/>
    <x v="1"/>
    <s v="USAF"/>
    <x v="0"/>
    <x v="1"/>
    <x v="54"/>
    <d v="2021-08-12T00:00:00"/>
    <d v="2021-04-12T00:00:00"/>
    <x v="0"/>
    <x v="0"/>
    <d v="2021-05-12T00:00:00"/>
    <n v="747839"/>
    <x v="2"/>
    <s v="C3"/>
    <x v="0"/>
    <s v="Verified"/>
    <n v="45000"/>
    <n v="0.1547"/>
    <n v="461.67"/>
    <n v="0.13980000000000001"/>
    <n v="25000"/>
    <n v="23"/>
    <n v="8416"/>
  </r>
  <r>
    <n v="611400"/>
    <x v="26"/>
    <x v="0"/>
    <x v="0"/>
    <s v="Lumeris"/>
    <x v="0"/>
    <x v="1"/>
    <x v="49"/>
    <d v="2021-11-11T00:00:00"/>
    <d v="2021-07-11T00:00:00"/>
    <x v="0"/>
    <x v="0"/>
    <d v="2021-08-11T00:00:00"/>
    <n v="784062"/>
    <x v="2"/>
    <s v="C5"/>
    <x v="0"/>
    <s v="Verified"/>
    <n v="97000"/>
    <n v="0.17910000000000001"/>
    <n v="349.75"/>
    <n v="0.13719999999999999"/>
    <n v="24250"/>
    <n v="18"/>
    <n v="13651"/>
  </r>
  <r>
    <n v="1047031"/>
    <x v="18"/>
    <x v="0"/>
    <x v="3"/>
    <s v="pseg co"/>
    <x v="0"/>
    <x v="1"/>
    <x v="12"/>
    <d v="2021-02-13T00:00:00"/>
    <d v="2021-10-12T00:00:00"/>
    <x v="0"/>
    <x v="0"/>
    <d v="2021-11-12T00:00:00"/>
    <n v="1277899"/>
    <x v="2"/>
    <s v="C2"/>
    <x v="0"/>
    <s v="Verified"/>
    <n v="68000"/>
    <n v="9.35E-2"/>
    <n v="280.91000000000003"/>
    <n v="0.14269999999999999"/>
    <n v="12000"/>
    <n v="11"/>
    <n v="4214"/>
  </r>
  <r>
    <n v="582374"/>
    <x v="8"/>
    <x v="0"/>
    <x v="0"/>
    <m/>
    <x v="0"/>
    <x v="1"/>
    <x v="54"/>
    <d v="2021-05-16T00:00:00"/>
    <d v="2021-06-12T00:00:00"/>
    <x v="0"/>
    <x v="0"/>
    <d v="2021-07-12T00:00:00"/>
    <n v="748448"/>
    <x v="2"/>
    <s v="C1"/>
    <x v="0"/>
    <s v="Verified"/>
    <n v="70000"/>
    <n v="0.1827"/>
    <n v="457.42"/>
    <n v="0.1323"/>
    <n v="20000"/>
    <n v="31"/>
    <n v="11476"/>
  </r>
  <r>
    <n v="998014"/>
    <x v="4"/>
    <x v="0"/>
    <x v="3"/>
    <s v="United parcel service"/>
    <x v="0"/>
    <x v="1"/>
    <x v="22"/>
    <d v="2021-05-16T00:00:00"/>
    <d v="2021-11-15T00:00:00"/>
    <x v="0"/>
    <x v="0"/>
    <d v="2021-12-15T00:00:00"/>
    <n v="1223147"/>
    <x v="2"/>
    <s v="C5"/>
    <x v="0"/>
    <s v="Verified"/>
    <n v="98000"/>
    <n v="0.2029"/>
    <n v="485.94"/>
    <n v="0.15959999999999999"/>
    <n v="20000"/>
    <n v="41"/>
    <n v="23325"/>
  </r>
  <r>
    <n v="872341"/>
    <x v="22"/>
    <x v="0"/>
    <x v="3"/>
    <s v="US Bank"/>
    <x v="0"/>
    <x v="1"/>
    <x v="10"/>
    <d v="2021-05-16T00:00:00"/>
    <d v="2021-06-15T00:00:00"/>
    <x v="0"/>
    <x v="0"/>
    <d v="2021-07-15T00:00:00"/>
    <n v="1086528"/>
    <x v="2"/>
    <s v="C1"/>
    <x v="0"/>
    <s v="Verified"/>
    <n v="74004"/>
    <n v="0.1166"/>
    <n v="634.1"/>
    <n v="0.12989999999999999"/>
    <n v="35000"/>
    <n v="17"/>
    <n v="30091"/>
  </r>
  <r>
    <n v="871639"/>
    <x v="21"/>
    <x v="0"/>
    <x v="3"/>
    <s v="Home Depot"/>
    <x v="0"/>
    <x v="1"/>
    <x v="10"/>
    <d v="2021-05-16T00:00:00"/>
    <d v="2021-06-13T00:00:00"/>
    <x v="0"/>
    <x v="0"/>
    <d v="2021-07-13T00:00:00"/>
    <n v="1083144"/>
    <x v="2"/>
    <s v="C3"/>
    <x v="0"/>
    <s v="Verified"/>
    <n v="65000"/>
    <n v="0.18390000000000001"/>
    <n v="327.43"/>
    <n v="0.1399"/>
    <n v="14075"/>
    <n v="25"/>
    <n v="6874"/>
  </r>
  <r>
    <n v="878553"/>
    <x v="2"/>
    <x v="0"/>
    <x v="3"/>
    <s v="u.s postal service"/>
    <x v="0"/>
    <x v="1"/>
    <x v="10"/>
    <d v="2021-05-16T00:00:00"/>
    <d v="2021-10-12T00:00:00"/>
    <x v="0"/>
    <x v="0"/>
    <d v="2021-11-12T00:00:00"/>
    <n v="1093310"/>
    <x v="2"/>
    <s v="C5"/>
    <x v="0"/>
    <s v="Verified"/>
    <n v="62742"/>
    <n v="0.20219999999999999"/>
    <n v="600.16999999999996"/>
    <n v="0.15229999999999999"/>
    <n v="30000"/>
    <n v="22"/>
    <n v="7801"/>
  </r>
  <r>
    <n v="724732"/>
    <x v="18"/>
    <x v="0"/>
    <x v="3"/>
    <s v="nj transit"/>
    <x v="0"/>
    <x v="1"/>
    <x v="29"/>
    <d v="2021-04-16T00:00:00"/>
    <d v="2021-10-11T00:00:00"/>
    <x v="0"/>
    <x v="0"/>
    <d v="2021-11-11T00:00:00"/>
    <n v="919885"/>
    <x v="2"/>
    <s v="C5"/>
    <x v="0"/>
    <s v="Verified"/>
    <n v="65000"/>
    <n v="0.2341"/>
    <n v="583.91999999999996"/>
    <n v="0.14169999999999999"/>
    <n v="25000"/>
    <n v="34"/>
    <n v="3494"/>
  </r>
  <r>
    <n v="866429"/>
    <x v="37"/>
    <x v="0"/>
    <x v="3"/>
    <s v="TriMet"/>
    <x v="0"/>
    <x v="1"/>
    <x v="10"/>
    <d v="2021-03-16T00:00:00"/>
    <d v="2021-06-12T00:00:00"/>
    <x v="0"/>
    <x v="0"/>
    <d v="2021-07-12T00:00:00"/>
    <n v="1079800"/>
    <x v="2"/>
    <s v="C5"/>
    <x v="0"/>
    <s v="Verified"/>
    <n v="60000"/>
    <n v="0.16500000000000001"/>
    <n v="478.22"/>
    <n v="0.15229999999999999"/>
    <n v="20000"/>
    <n v="42"/>
    <n v="4455"/>
  </r>
  <r>
    <n v="1020640"/>
    <x v="38"/>
    <x v="0"/>
    <x v="4"/>
    <s v="Midstate Advertising"/>
    <x v="0"/>
    <x v="1"/>
    <x v="22"/>
    <d v="2021-05-16T00:00:00"/>
    <d v="2021-02-14T00:00:00"/>
    <x v="0"/>
    <x v="0"/>
    <d v="2021-03-14T00:00:00"/>
    <n v="1249431"/>
    <x v="2"/>
    <s v="C1"/>
    <x v="0"/>
    <s v="Verified"/>
    <n v="37440"/>
    <n v="0.20799999999999999"/>
    <n v="389.93"/>
    <n v="0.13489999999999999"/>
    <n v="16950"/>
    <n v="26"/>
    <n v="10137"/>
  </r>
  <r>
    <n v="1025950"/>
    <x v="21"/>
    <x v="0"/>
    <x v="4"/>
    <s v="New York Life Insurance Co"/>
    <x v="0"/>
    <x v="1"/>
    <x v="22"/>
    <d v="2021-02-14T00:00:00"/>
    <d v="2021-11-13T00:00:00"/>
    <x v="0"/>
    <x v="0"/>
    <d v="2021-12-13T00:00:00"/>
    <n v="1255527"/>
    <x v="2"/>
    <s v="C1"/>
    <x v="0"/>
    <s v="Verified"/>
    <n v="90000"/>
    <n v="0.1905"/>
    <n v="404.89"/>
    <n v="0.13489999999999999"/>
    <n v="17600"/>
    <n v="31"/>
    <n v="10321"/>
  </r>
  <r>
    <n v="792146"/>
    <x v="9"/>
    <x v="0"/>
    <x v="4"/>
    <s v="The Matworks"/>
    <x v="0"/>
    <x v="1"/>
    <x v="6"/>
    <d v="2021-05-16T00:00:00"/>
    <d v="2021-02-12T00:00:00"/>
    <x v="0"/>
    <x v="0"/>
    <d v="2021-03-12T00:00:00"/>
    <n v="996544"/>
    <x v="2"/>
    <s v="C4"/>
    <x v="0"/>
    <s v="Verified"/>
    <n v="66950"/>
    <n v="0.2482"/>
    <n v="473.6"/>
    <n v="0.1479"/>
    <n v="20000"/>
    <n v="19"/>
    <n v="3336"/>
  </r>
  <r>
    <n v="762590"/>
    <x v="8"/>
    <x v="0"/>
    <x v="5"/>
    <s v="Fed Ex Express"/>
    <x v="0"/>
    <x v="1"/>
    <x v="25"/>
    <d v="2021-03-13T00:00:00"/>
    <d v="2021-10-12T00:00:00"/>
    <x v="0"/>
    <x v="0"/>
    <d v="2021-11-12T00:00:00"/>
    <n v="963125"/>
    <x v="2"/>
    <s v="C5"/>
    <x v="0"/>
    <s v="Verified"/>
    <n v="51000"/>
    <n v="9.1999999999999998E-2"/>
    <n v="143.47"/>
    <n v="0.15229999999999999"/>
    <n v="6000"/>
    <n v="20"/>
    <n v="2571"/>
  </r>
  <r>
    <n v="619290"/>
    <x v="0"/>
    <x v="0"/>
    <x v="9"/>
    <s v="G. Michael Smith  and  Associates  PC"/>
    <x v="0"/>
    <x v="1"/>
    <x v="49"/>
    <d v="2021-05-16T00:00:00"/>
    <d v="2021-04-14T00:00:00"/>
    <x v="0"/>
    <x v="0"/>
    <d v="2021-05-14T00:00:00"/>
    <n v="793766"/>
    <x v="2"/>
    <s v="C1"/>
    <x v="0"/>
    <s v="Verified"/>
    <n v="39996"/>
    <n v="0.18690000000000001"/>
    <n v="357.78"/>
    <n v="0.12230000000000001"/>
    <n v="16000"/>
    <n v="34"/>
    <n v="14625"/>
  </r>
  <r>
    <n v="707632"/>
    <x v="26"/>
    <x v="0"/>
    <x v="0"/>
    <s v="North Kansas City Hospital"/>
    <x v="0"/>
    <x v="1"/>
    <x v="42"/>
    <d v="2021-03-15T00:00:00"/>
    <d v="2021-12-14T00:00:00"/>
    <x v="0"/>
    <x v="0"/>
    <d v="2022-01-14T00:00:00"/>
    <n v="900004"/>
    <x v="2"/>
    <s v="C4"/>
    <x v="0"/>
    <s v="Verified"/>
    <n v="46000"/>
    <n v="0.23169999999999999"/>
    <n v="579.12"/>
    <n v="0.13800000000000001"/>
    <n v="25000"/>
    <n v="29"/>
    <n v="27511"/>
  </r>
  <r>
    <n v="707637"/>
    <x v="26"/>
    <x v="0"/>
    <x v="3"/>
    <s v="YRC Inc."/>
    <x v="0"/>
    <x v="1"/>
    <x v="42"/>
    <d v="2021-07-12T00:00:00"/>
    <d v="2021-02-12T00:00:00"/>
    <x v="0"/>
    <x v="0"/>
    <d v="2021-03-12T00:00:00"/>
    <n v="900010"/>
    <x v="2"/>
    <s v="C1"/>
    <x v="0"/>
    <s v="Verified"/>
    <n v="70000"/>
    <n v="0.1613"/>
    <n v="451.8"/>
    <n v="0.1268"/>
    <n v="20000"/>
    <n v="36"/>
    <n v="8731"/>
  </r>
  <r>
    <n v="1016562"/>
    <x v="17"/>
    <x v="0"/>
    <x v="3"/>
    <s v="Joe Marina"/>
    <x v="0"/>
    <x v="1"/>
    <x v="22"/>
    <d v="2021-10-13T00:00:00"/>
    <d v="2021-05-13T00:00:00"/>
    <x v="0"/>
    <x v="0"/>
    <d v="2021-06-13T00:00:00"/>
    <n v="1244074"/>
    <x v="2"/>
    <s v="C1"/>
    <x v="0"/>
    <s v="Verified"/>
    <n v="45000"/>
    <n v="0.14430000000000001"/>
    <n v="322.07"/>
    <n v="0.13489999999999999"/>
    <n v="14000"/>
    <n v="14"/>
    <n v="12979"/>
  </r>
  <r>
    <n v="641153"/>
    <x v="23"/>
    <x v="0"/>
    <x v="3"/>
    <s v="Colorado Dept. of Corrections/ Sterling"/>
    <x v="0"/>
    <x v="1"/>
    <x v="41"/>
    <d v="2021-04-12T00:00:00"/>
    <d v="2021-02-12T00:00:00"/>
    <x v="0"/>
    <x v="0"/>
    <d v="2021-03-12T00:00:00"/>
    <n v="820723"/>
    <x v="2"/>
    <s v="C2"/>
    <x v="0"/>
    <s v="Verified"/>
    <n v="46800"/>
    <n v="0.14330000000000001"/>
    <n v="112.77"/>
    <n v="0.12609999999999999"/>
    <n v="5000"/>
    <n v="37"/>
    <n v="2523"/>
  </r>
  <r>
    <n v="853735"/>
    <x v="18"/>
    <x v="0"/>
    <x v="3"/>
    <s v="Haldeman Ford"/>
    <x v="0"/>
    <x v="1"/>
    <x v="10"/>
    <d v="2021-05-16T00:00:00"/>
    <d v="2021-04-14T00:00:00"/>
    <x v="0"/>
    <x v="0"/>
    <d v="2021-05-14T00:00:00"/>
    <n v="1065921"/>
    <x v="2"/>
    <s v="C3"/>
    <x v="0"/>
    <s v="Verified"/>
    <n v="41000"/>
    <n v="0.24560000000000001"/>
    <n v="511.79"/>
    <n v="0.1399"/>
    <n v="22000"/>
    <n v="21"/>
    <n v="16865"/>
  </r>
  <r>
    <n v="787056"/>
    <x v="18"/>
    <x v="0"/>
    <x v="3"/>
    <s v="VERIZON WIRELESS"/>
    <x v="0"/>
    <x v="1"/>
    <x v="6"/>
    <d v="2021-05-16T00:00:00"/>
    <d v="2021-01-16T00:00:00"/>
    <x v="0"/>
    <x v="0"/>
    <d v="2021-02-16T00:00:00"/>
    <n v="990555"/>
    <x v="2"/>
    <s v="C3"/>
    <x v="0"/>
    <s v="Verified"/>
    <n v="95000"/>
    <n v="8.0699999999999994E-2"/>
    <n v="409.43"/>
    <n v="0.1399"/>
    <n v="17600"/>
    <n v="17"/>
    <n v="22076"/>
  </r>
  <r>
    <n v="826922"/>
    <x v="9"/>
    <x v="0"/>
    <x v="8"/>
    <s v="big boyz bail bonds"/>
    <x v="0"/>
    <x v="1"/>
    <x v="11"/>
    <d v="2021-05-16T00:00:00"/>
    <d v="2021-12-12T00:00:00"/>
    <x v="0"/>
    <x v="0"/>
    <d v="2022-01-12T00:00:00"/>
    <n v="1035835"/>
    <x v="2"/>
    <s v="C3"/>
    <x v="0"/>
    <s v="Verified"/>
    <n v="60000"/>
    <n v="0.189"/>
    <n v="348.95"/>
    <n v="0.1399"/>
    <n v="15000"/>
    <n v="33"/>
    <n v="5598"/>
  </r>
  <r>
    <n v="638227"/>
    <x v="19"/>
    <x v="0"/>
    <x v="4"/>
    <s v="RIT Rescue and Escape Systems"/>
    <x v="0"/>
    <x v="1"/>
    <x v="41"/>
    <d v="2021-05-16T00:00:00"/>
    <d v="2021-12-11T00:00:00"/>
    <x v="0"/>
    <x v="0"/>
    <d v="2022-01-11T00:00:00"/>
    <n v="817557"/>
    <x v="2"/>
    <s v="C2"/>
    <x v="0"/>
    <s v="Verified"/>
    <n v="55000"/>
    <n v="0.14030000000000001"/>
    <n v="496.19"/>
    <n v="0.12609999999999999"/>
    <n v="22000"/>
    <n v="27"/>
    <n v="5451"/>
  </r>
  <r>
    <n v="998505"/>
    <x v="9"/>
    <x v="0"/>
    <x v="1"/>
    <s v="K  and  L Microwave"/>
    <x v="0"/>
    <x v="1"/>
    <x v="22"/>
    <d v="2021-05-16T00:00:00"/>
    <d v="2021-02-12T00:00:00"/>
    <x v="0"/>
    <x v="0"/>
    <d v="2021-03-12T00:00:00"/>
    <n v="1223666"/>
    <x v="2"/>
    <s v="C3"/>
    <x v="0"/>
    <s v="Verified"/>
    <n v="88080"/>
    <n v="0.193"/>
    <n v="342.3"/>
    <n v="0.14649999999999999"/>
    <n v="14500"/>
    <n v="18"/>
    <n v="1027"/>
  </r>
  <r>
    <n v="865653"/>
    <x v="13"/>
    <x v="0"/>
    <x v="0"/>
    <s v="Alight, LLC"/>
    <x v="0"/>
    <x v="1"/>
    <x v="10"/>
    <d v="2021-12-12T00:00:00"/>
    <d v="2021-07-12T00:00:00"/>
    <x v="0"/>
    <x v="0"/>
    <d v="2021-08-12T00:00:00"/>
    <n v="1040944"/>
    <x v="2"/>
    <s v="C4"/>
    <x v="0"/>
    <s v="Verified"/>
    <n v="108000"/>
    <n v="0.20619999999999999"/>
    <n v="403.75"/>
    <n v="0.1479"/>
    <n v="25000"/>
    <n v="39"/>
    <n v="4891"/>
  </r>
  <r>
    <n v="538689"/>
    <x v="31"/>
    <x v="0"/>
    <x v="3"/>
    <s v="UPS"/>
    <x v="0"/>
    <x v="1"/>
    <x v="43"/>
    <d v="2021-05-16T00:00:00"/>
    <d v="2021-05-12T00:00:00"/>
    <x v="0"/>
    <x v="0"/>
    <d v="2021-06-12T00:00:00"/>
    <n v="695685"/>
    <x v="2"/>
    <s v="C1"/>
    <x v="0"/>
    <s v="Verified"/>
    <n v="95000"/>
    <n v="0.17649999999999999"/>
    <n v="535.19000000000005"/>
    <n v="0.1323"/>
    <n v="23400"/>
    <n v="46"/>
    <n v="11772"/>
  </r>
  <r>
    <n v="728605"/>
    <x v="3"/>
    <x v="0"/>
    <x v="5"/>
    <s v="Citadel  LLC"/>
    <x v="0"/>
    <x v="1"/>
    <x v="29"/>
    <d v="2021-05-16T00:00:00"/>
    <d v="2021-05-13T00:00:00"/>
    <x v="0"/>
    <x v="0"/>
    <d v="2021-06-13T00:00:00"/>
    <n v="924296"/>
    <x v="2"/>
    <s v="C5"/>
    <x v="0"/>
    <s v="Verified"/>
    <n v="214992"/>
    <n v="5.74E-2"/>
    <n v="700.7"/>
    <n v="0.14169999999999999"/>
    <n v="30000"/>
    <n v="28"/>
    <n v="16114"/>
  </r>
  <r>
    <n v="1027807"/>
    <x v="6"/>
    <x v="0"/>
    <x v="3"/>
    <s v="Dawn Food Products"/>
    <x v="0"/>
    <x v="1"/>
    <x v="22"/>
    <d v="2021-02-13T00:00:00"/>
    <d v="2021-09-12T00:00:00"/>
    <x v="0"/>
    <x v="0"/>
    <d v="2021-10-12T00:00:00"/>
    <n v="1257185"/>
    <x v="2"/>
    <s v="C3"/>
    <x v="0"/>
    <s v="Verified"/>
    <n v="64480"/>
    <n v="0.2185"/>
    <n v="566.55999999999995"/>
    <n v="0.14649999999999999"/>
    <n v="24000"/>
    <n v="38"/>
    <n v="6328"/>
  </r>
  <r>
    <n v="865051"/>
    <x v="2"/>
    <x v="0"/>
    <x v="3"/>
    <s v="NEC Corporation of America"/>
    <x v="4"/>
    <x v="1"/>
    <x v="10"/>
    <d v="2021-05-15T00:00:00"/>
    <d v="2021-12-14T00:00:00"/>
    <x v="0"/>
    <x v="0"/>
    <d v="2022-01-14T00:00:00"/>
    <n v="1078296"/>
    <x v="2"/>
    <s v="D3"/>
    <x v="0"/>
    <s v="Verified"/>
    <n v="125000"/>
    <n v="0.1132"/>
    <n v="491.59"/>
    <n v="0.16489999999999999"/>
    <n v="20000"/>
    <n v="11"/>
    <n v="20470"/>
  </r>
  <r>
    <n v="789281"/>
    <x v="0"/>
    <x v="0"/>
    <x v="3"/>
    <s v="Walmart"/>
    <x v="4"/>
    <x v="1"/>
    <x v="44"/>
    <d v="2021-11-13T00:00:00"/>
    <d v="2021-06-13T00:00:00"/>
    <x v="0"/>
    <x v="0"/>
    <d v="2021-07-13T00:00:00"/>
    <n v="993146"/>
    <x v="2"/>
    <s v="D3"/>
    <x v="0"/>
    <s v="Verified"/>
    <n v="40000"/>
    <n v="0.23519999999999999"/>
    <n v="347.19"/>
    <n v="0.16489999999999999"/>
    <n v="14125"/>
    <n v="23"/>
    <n v="8578"/>
  </r>
  <r>
    <n v="864430"/>
    <x v="5"/>
    <x v="0"/>
    <x v="3"/>
    <s v="lockheed martin"/>
    <x v="4"/>
    <x v="1"/>
    <x v="10"/>
    <d v="2021-02-15T00:00:00"/>
    <d v="2021-09-14T00:00:00"/>
    <x v="0"/>
    <x v="0"/>
    <d v="2021-10-14T00:00:00"/>
    <n v="1077653"/>
    <x v="2"/>
    <s v="D3"/>
    <x v="0"/>
    <s v="Verified"/>
    <n v="113328"/>
    <n v="0.1062"/>
    <n v="683.31"/>
    <n v="0.16489999999999999"/>
    <n v="35000"/>
    <n v="30"/>
    <n v="26537"/>
  </r>
  <r>
    <n v="1003031"/>
    <x v="5"/>
    <x v="0"/>
    <x v="3"/>
    <s v="VERIZON WIRELESS"/>
    <x v="4"/>
    <x v="1"/>
    <x v="22"/>
    <d v="2021-04-16T00:00:00"/>
    <d v="2021-07-15T00:00:00"/>
    <x v="0"/>
    <x v="0"/>
    <d v="2021-08-15T00:00:00"/>
    <n v="1229105"/>
    <x v="2"/>
    <s v="D3"/>
    <x v="0"/>
    <s v="Verified"/>
    <n v="50000"/>
    <n v="0.24390000000000001"/>
    <n v="546.21"/>
    <n v="0.17269999999999999"/>
    <n v="21850"/>
    <n v="63"/>
    <n v="24579"/>
  </r>
  <r>
    <n v="995410"/>
    <x v="10"/>
    <x v="0"/>
    <x v="3"/>
    <s v="Canadian Pacific Railway"/>
    <x v="4"/>
    <x v="1"/>
    <x v="22"/>
    <d v="2021-11-14T00:00:00"/>
    <d v="2021-06-14T00:00:00"/>
    <x v="0"/>
    <x v="0"/>
    <d v="2021-07-14T00:00:00"/>
    <n v="1219764"/>
    <x v="2"/>
    <s v="D4"/>
    <x v="0"/>
    <s v="Verified"/>
    <n v="70000"/>
    <n v="0.14610000000000001"/>
    <n v="629.14"/>
    <n v="0.17580000000000001"/>
    <n v="25000"/>
    <n v="14"/>
    <n v="21631"/>
  </r>
  <r>
    <n v="1035402"/>
    <x v="1"/>
    <x v="0"/>
    <x v="3"/>
    <s v="united parcial service"/>
    <x v="4"/>
    <x v="1"/>
    <x v="12"/>
    <d v="2021-10-14T00:00:00"/>
    <d v="2021-06-14T00:00:00"/>
    <x v="0"/>
    <x v="0"/>
    <d v="2021-07-14T00:00:00"/>
    <n v="1265024"/>
    <x v="2"/>
    <s v="D4"/>
    <x v="0"/>
    <s v="Verified"/>
    <n v="82000"/>
    <n v="9.7500000000000003E-2"/>
    <n v="543.58000000000004"/>
    <n v="0.17580000000000001"/>
    <n v="21600"/>
    <n v="26"/>
    <n v="18123"/>
  </r>
  <r>
    <n v="683184"/>
    <x v="11"/>
    <x v="0"/>
    <x v="3"/>
    <s v="Las Vegas Metropolitain Police Dept"/>
    <x v="4"/>
    <x v="1"/>
    <x v="0"/>
    <d v="2021-05-16T00:00:00"/>
    <d v="2021-09-12T00:00:00"/>
    <x v="0"/>
    <x v="0"/>
    <d v="2021-10-12T00:00:00"/>
    <n v="872476"/>
    <x v="2"/>
    <s v="D5"/>
    <x v="0"/>
    <s v="Verified"/>
    <n v="92000"/>
    <n v="0.13619999999999999"/>
    <n v="851.51"/>
    <n v="0.16020000000000001"/>
    <n v="35000"/>
    <n v="35"/>
    <n v="13217"/>
  </r>
  <r>
    <n v="1035817"/>
    <x v="19"/>
    <x v="0"/>
    <x v="3"/>
    <s v="UC Health"/>
    <x v="4"/>
    <x v="1"/>
    <x v="12"/>
    <d v="2021-04-14T00:00:00"/>
    <d v="2021-12-13T00:00:00"/>
    <x v="0"/>
    <x v="0"/>
    <d v="2022-01-13T00:00:00"/>
    <n v="1265453"/>
    <x v="2"/>
    <s v="D5"/>
    <x v="0"/>
    <s v="Verified"/>
    <n v="51400"/>
    <n v="0.1149"/>
    <n v="510.6"/>
    <n v="0.1825"/>
    <n v="20000"/>
    <n v="46"/>
    <n v="13805"/>
  </r>
  <r>
    <n v="579451"/>
    <x v="22"/>
    <x v="0"/>
    <x v="8"/>
    <s v="Carlson Companies"/>
    <x v="4"/>
    <x v="1"/>
    <x v="54"/>
    <d v="2021-03-15T00:00:00"/>
    <d v="2021-10-14T00:00:00"/>
    <x v="0"/>
    <x v="0"/>
    <d v="2021-11-14T00:00:00"/>
    <n v="744982"/>
    <x v="2"/>
    <s v="D4"/>
    <x v="0"/>
    <s v="Verified"/>
    <n v="59800"/>
    <n v="0.17199999999999999"/>
    <n v="315.79000000000002"/>
    <n v="0.1595"/>
    <n v="13000"/>
    <n v="33"/>
    <n v="15947"/>
  </r>
  <r>
    <n v="752995"/>
    <x v="5"/>
    <x v="0"/>
    <x v="4"/>
    <s v="Niagara Bottling Co."/>
    <x v="4"/>
    <x v="1"/>
    <x v="25"/>
    <d v="2021-03-14T00:00:00"/>
    <d v="2021-10-13T00:00:00"/>
    <x v="0"/>
    <x v="0"/>
    <d v="2021-11-13T00:00:00"/>
    <n v="952621"/>
    <x v="2"/>
    <s v="D3"/>
    <x v="0"/>
    <s v="Verified"/>
    <n v="38496"/>
    <n v="0.1646"/>
    <n v="352.72"/>
    <n v="0.16489999999999999"/>
    <n v="22325"/>
    <n v="19"/>
    <n v="11170"/>
  </r>
  <r>
    <n v="889548"/>
    <x v="26"/>
    <x v="0"/>
    <x v="5"/>
    <s v="SSM Staffing"/>
    <x v="4"/>
    <x v="1"/>
    <x v="10"/>
    <d v="2021-12-15T00:00:00"/>
    <d v="2021-07-15T00:00:00"/>
    <x v="0"/>
    <x v="0"/>
    <d v="2021-08-15T00:00:00"/>
    <n v="1106051"/>
    <x v="2"/>
    <s v="D3"/>
    <x v="0"/>
    <s v="Verified"/>
    <n v="72000"/>
    <n v="0.2092"/>
    <n v="874.93"/>
    <n v="0.17269999999999999"/>
    <n v="35000"/>
    <n v="40"/>
    <n v="41995"/>
  </r>
  <r>
    <n v="1026242"/>
    <x v="25"/>
    <x v="0"/>
    <x v="5"/>
    <s v="Department Of Homeland Security"/>
    <x v="4"/>
    <x v="1"/>
    <x v="22"/>
    <d v="2021-05-16T00:00:00"/>
    <d v="2021-02-13T00:00:00"/>
    <x v="0"/>
    <x v="0"/>
    <d v="2021-03-13T00:00:00"/>
    <n v="1255399"/>
    <x v="2"/>
    <s v="D3"/>
    <x v="0"/>
    <s v="Verified"/>
    <n v="97936"/>
    <n v="0.2384"/>
    <n v="874.93"/>
    <n v="0.17269999999999999"/>
    <n v="35000"/>
    <n v="35"/>
    <n v="11373"/>
  </r>
  <r>
    <n v="716221"/>
    <x v="1"/>
    <x v="0"/>
    <x v="5"/>
    <s v="Webcor Builders"/>
    <x v="4"/>
    <x v="1"/>
    <x v="29"/>
    <d v="2021-12-13T00:00:00"/>
    <d v="2021-08-13T00:00:00"/>
    <x v="0"/>
    <x v="0"/>
    <d v="2021-09-13T00:00:00"/>
    <n v="910006"/>
    <x v="2"/>
    <s v="D5"/>
    <x v="0"/>
    <s v="Verified"/>
    <n v="125000"/>
    <n v="0.16850000000000001"/>
    <n v="851.51"/>
    <n v="0.16020000000000001"/>
    <n v="35000"/>
    <n v="25"/>
    <n v="24370"/>
  </r>
  <r>
    <n v="808650"/>
    <x v="26"/>
    <x v="0"/>
    <x v="5"/>
    <s v="Fifth Third Bank"/>
    <x v="4"/>
    <x v="1"/>
    <x v="44"/>
    <d v="2021-05-16T00:00:00"/>
    <d v="2021-07-15T00:00:00"/>
    <x v="0"/>
    <x v="0"/>
    <d v="2021-08-15T00:00:00"/>
    <n v="1009093"/>
    <x v="2"/>
    <s v="D5"/>
    <x v="0"/>
    <s v="Verified"/>
    <n v="87000"/>
    <n v="0.2392"/>
    <n v="401.87"/>
    <n v="0.1749"/>
    <n v="16000"/>
    <n v="52"/>
    <n v="19290"/>
  </r>
  <r>
    <n v="854297"/>
    <x v="5"/>
    <x v="0"/>
    <x v="7"/>
    <s v="COPE"/>
    <x v="4"/>
    <x v="1"/>
    <x v="11"/>
    <d v="2021-03-14T00:00:00"/>
    <d v="2021-11-13T00:00:00"/>
    <x v="0"/>
    <x v="0"/>
    <d v="2021-12-13T00:00:00"/>
    <n v="1066534"/>
    <x v="2"/>
    <s v="D5"/>
    <x v="0"/>
    <s v="Verified"/>
    <n v="65000"/>
    <n v="0.1191"/>
    <n v="472.83"/>
    <n v="0.1749"/>
    <n v="18825"/>
    <n v="43"/>
    <n v="13667"/>
  </r>
  <r>
    <n v="862305"/>
    <x v="18"/>
    <x v="0"/>
    <x v="7"/>
    <s v="hackensack radiology"/>
    <x v="4"/>
    <x v="1"/>
    <x v="11"/>
    <d v="2021-05-16T00:00:00"/>
    <d v="2021-11-15T00:00:00"/>
    <x v="0"/>
    <x v="0"/>
    <d v="2021-12-15T00:00:00"/>
    <n v="1075389"/>
    <x v="2"/>
    <s v="D5"/>
    <x v="0"/>
    <s v="Verified"/>
    <n v="185000"/>
    <n v="0.18729999999999999"/>
    <n v="452.11"/>
    <n v="0.1749"/>
    <n v="18000"/>
    <n v="48"/>
    <n v="22176"/>
  </r>
  <r>
    <n v="705347"/>
    <x v="7"/>
    <x v="0"/>
    <x v="9"/>
    <s v="Women  and  Infants Hospital"/>
    <x v="4"/>
    <x v="1"/>
    <x v="42"/>
    <d v="2021-07-14T00:00:00"/>
    <d v="2021-06-14T00:00:00"/>
    <x v="0"/>
    <x v="0"/>
    <d v="2021-07-14T00:00:00"/>
    <n v="897421"/>
    <x v="2"/>
    <s v="D5"/>
    <x v="0"/>
    <s v="Verified"/>
    <n v="85944"/>
    <n v="0.1191"/>
    <n v="583.89"/>
    <n v="0.16020000000000001"/>
    <n v="24000"/>
    <n v="37"/>
    <n v="25263"/>
  </r>
  <r>
    <n v="566043"/>
    <x v="22"/>
    <x v="0"/>
    <x v="10"/>
    <s v="Action Battery Wholesalers"/>
    <x v="4"/>
    <x v="1"/>
    <x v="47"/>
    <d v="2021-01-14T00:00:00"/>
    <d v="2021-09-13T00:00:00"/>
    <x v="0"/>
    <x v="0"/>
    <d v="2021-10-13T00:00:00"/>
    <n v="718546"/>
    <x v="2"/>
    <s v="D2"/>
    <x v="0"/>
    <s v="Verified"/>
    <n v="82710"/>
    <n v="0.19539999999999999"/>
    <n v="434.99"/>
    <n v="0.15210000000000001"/>
    <n v="18200"/>
    <n v="39"/>
    <n v="16529"/>
  </r>
  <r>
    <n v="1031022"/>
    <x v="20"/>
    <x v="0"/>
    <x v="1"/>
    <s v="city of Phoenix Fire Dept"/>
    <x v="4"/>
    <x v="1"/>
    <x v="12"/>
    <d v="2021-05-16T00:00:00"/>
    <d v="2021-12-15T00:00:00"/>
    <x v="0"/>
    <x v="0"/>
    <d v="2022-01-15T00:00:00"/>
    <n v="1260445"/>
    <x v="2"/>
    <s v="D3"/>
    <x v="0"/>
    <s v="Verified"/>
    <n v="52000"/>
    <n v="0.23350000000000001"/>
    <n v="468.09"/>
    <n v="0.17269999999999999"/>
    <n v="18725"/>
    <n v="24"/>
    <n v="21664"/>
  </r>
  <r>
    <n v="1017623"/>
    <x v="14"/>
    <x v="0"/>
    <x v="0"/>
    <s v="Harvard Vanguard Medical Associates"/>
    <x v="4"/>
    <x v="1"/>
    <x v="22"/>
    <d v="2021-04-13T00:00:00"/>
    <d v="2021-12-12T00:00:00"/>
    <x v="0"/>
    <x v="0"/>
    <d v="2022-01-12T00:00:00"/>
    <n v="1245399"/>
    <x v="2"/>
    <s v="D2"/>
    <x v="0"/>
    <s v="Verified"/>
    <n v="58000"/>
    <n v="0.2208"/>
    <n v="370.94"/>
    <n v="0.16769999999999999"/>
    <n v="15000"/>
    <n v="18"/>
    <n v="10249"/>
  </r>
  <r>
    <n v="821334"/>
    <x v="20"/>
    <x v="0"/>
    <x v="7"/>
    <s v="HRS Clothing"/>
    <x v="4"/>
    <x v="1"/>
    <x v="11"/>
    <d v="2021-05-16T00:00:00"/>
    <d v="2021-01-12T00:00:00"/>
    <x v="0"/>
    <x v="0"/>
    <d v="2021-02-12T00:00:00"/>
    <n v="1029670"/>
    <x v="2"/>
    <s v="D4"/>
    <x v="0"/>
    <s v="Verified"/>
    <n v="109995"/>
    <n v="0.13750000000000001"/>
    <n v="249.18"/>
    <n v="0.16889999999999999"/>
    <n v="16000"/>
    <n v="20"/>
    <n v="1238"/>
  </r>
  <r>
    <n v="797948"/>
    <x v="28"/>
    <x v="0"/>
    <x v="6"/>
    <s v="Santa Fe Animal Shelter Wellness Clinic"/>
    <x v="4"/>
    <x v="1"/>
    <x v="44"/>
    <d v="2021-04-16T00:00:00"/>
    <d v="2021-08-14T00:00:00"/>
    <x v="0"/>
    <x v="0"/>
    <d v="2021-09-14T00:00:00"/>
    <n v="1003008"/>
    <x v="2"/>
    <s v="D4"/>
    <x v="0"/>
    <s v="Verified"/>
    <n v="65000"/>
    <n v="0.1721"/>
    <n v="619.22"/>
    <n v="0.16889999999999999"/>
    <n v="30000"/>
    <n v="34"/>
    <n v="26792"/>
  </r>
  <r>
    <n v="854888"/>
    <x v="25"/>
    <x v="0"/>
    <x v="3"/>
    <s v="US Army"/>
    <x v="4"/>
    <x v="1"/>
    <x v="11"/>
    <d v="2021-12-15T00:00:00"/>
    <d v="2021-08-15T00:00:00"/>
    <x v="0"/>
    <x v="0"/>
    <d v="2021-09-15T00:00:00"/>
    <n v="1067174"/>
    <x v="2"/>
    <s v="D2"/>
    <x v="0"/>
    <s v="Verified"/>
    <n v="73200"/>
    <n v="0.18690000000000001"/>
    <n v="498.42"/>
    <n v="0.15989999999999999"/>
    <n v="20500"/>
    <n v="31"/>
    <n v="23790"/>
  </r>
  <r>
    <n v="1042579"/>
    <x v="1"/>
    <x v="0"/>
    <x v="3"/>
    <s v="ALBERTSONS"/>
    <x v="4"/>
    <x v="1"/>
    <x v="12"/>
    <d v="2021-07-14T00:00:00"/>
    <d v="2021-03-14T00:00:00"/>
    <x v="0"/>
    <x v="0"/>
    <d v="2021-04-14T00:00:00"/>
    <n v="1272642"/>
    <x v="2"/>
    <s v="D2"/>
    <x v="0"/>
    <s v="Verified"/>
    <n v="55000"/>
    <n v="0.2079"/>
    <n v="618.23"/>
    <n v="0.16769999999999999"/>
    <n v="25000"/>
    <n v="30"/>
    <n v="18451"/>
  </r>
  <r>
    <n v="862900"/>
    <x v="20"/>
    <x v="0"/>
    <x v="3"/>
    <s v="Unum"/>
    <x v="4"/>
    <x v="1"/>
    <x v="10"/>
    <d v="2021-02-13T00:00:00"/>
    <d v="2021-09-12T00:00:00"/>
    <x v="0"/>
    <x v="0"/>
    <d v="2021-10-12T00:00:00"/>
    <n v="1075965"/>
    <x v="2"/>
    <s v="D3"/>
    <x v="0"/>
    <s v="Verified"/>
    <n v="64000"/>
    <n v="0.12529999999999999"/>
    <n v="491.59"/>
    <n v="0.16489999999999999"/>
    <n v="20000"/>
    <n v="30"/>
    <n v="6886"/>
  </r>
  <r>
    <n v="1016497"/>
    <x v="31"/>
    <x v="0"/>
    <x v="3"/>
    <s v="us army"/>
    <x v="4"/>
    <x v="1"/>
    <x v="22"/>
    <d v="2021-07-13T00:00:00"/>
    <d v="2021-02-13T00:00:00"/>
    <x v="0"/>
    <x v="0"/>
    <d v="2021-03-13T00:00:00"/>
    <n v="1244208"/>
    <x v="2"/>
    <s v="D4"/>
    <x v="0"/>
    <s v="Verified"/>
    <n v="66000"/>
    <n v="0.22309999999999999"/>
    <n v="503.32"/>
    <n v="0.17580000000000001"/>
    <n v="20000"/>
    <n v="63"/>
    <n v="8006"/>
  </r>
  <r>
    <n v="822173"/>
    <x v="2"/>
    <x v="0"/>
    <x v="3"/>
    <s v="Verizon Wireless"/>
    <x v="4"/>
    <x v="1"/>
    <x v="44"/>
    <d v="2021-05-13T00:00:00"/>
    <d v="2021-02-13T00:00:00"/>
    <x v="0"/>
    <x v="0"/>
    <d v="2021-03-13T00:00:00"/>
    <n v="1030591"/>
    <x v="2"/>
    <s v="D4"/>
    <x v="0"/>
    <s v="Verified"/>
    <n v="90000"/>
    <n v="0.2717"/>
    <n v="867.78"/>
    <n v="0.16889999999999999"/>
    <n v="35000"/>
    <n v="42"/>
    <n v="10472"/>
  </r>
  <r>
    <n v="647688"/>
    <x v="8"/>
    <x v="0"/>
    <x v="3"/>
    <s v="FEDERAL GOV'T --SSA"/>
    <x v="4"/>
    <x v="1"/>
    <x v="21"/>
    <d v="2021-04-16T00:00:00"/>
    <d v="2021-04-12T00:00:00"/>
    <x v="0"/>
    <x v="0"/>
    <d v="2021-05-12T00:00:00"/>
    <n v="828625"/>
    <x v="2"/>
    <s v="D4"/>
    <x v="0"/>
    <s v="Verified"/>
    <n v="98279"/>
    <n v="0.2341"/>
    <n v="364.4"/>
    <n v="0.152"/>
    <n v="15250"/>
    <n v="44"/>
    <n v="4608"/>
  </r>
  <r>
    <n v="936206"/>
    <x v="34"/>
    <x v="0"/>
    <x v="3"/>
    <s v="Alliance Industries"/>
    <x v="4"/>
    <x v="1"/>
    <x v="13"/>
    <d v="2021-05-16T00:00:00"/>
    <d v="2021-12-13T00:00:00"/>
    <x v="0"/>
    <x v="0"/>
    <d v="2022-01-13T00:00:00"/>
    <n v="1156957"/>
    <x v="2"/>
    <s v="D5"/>
    <x v="0"/>
    <s v="Verified"/>
    <n v="62000"/>
    <n v="0.18640000000000001"/>
    <n v="638.25"/>
    <n v="0.1825"/>
    <n v="25000"/>
    <n v="42"/>
    <n v="15956"/>
  </r>
  <r>
    <n v="531151"/>
    <x v="22"/>
    <x v="0"/>
    <x v="8"/>
    <s v="Walmart"/>
    <x v="4"/>
    <x v="1"/>
    <x v="51"/>
    <d v="2021-05-16T00:00:00"/>
    <d v="2021-09-12T00:00:00"/>
    <x v="0"/>
    <x v="0"/>
    <d v="2021-10-12T00:00:00"/>
    <n v="686739"/>
    <x v="2"/>
    <s v="D3"/>
    <x v="0"/>
    <s v="Verified"/>
    <n v="78000"/>
    <n v="8.5699999999999998E-2"/>
    <n v="385.53"/>
    <n v="0.15579999999999999"/>
    <n v="16000"/>
    <n v="22"/>
    <n v="19635"/>
  </r>
  <r>
    <n v="743946"/>
    <x v="4"/>
    <x v="0"/>
    <x v="8"/>
    <s v="Cobham"/>
    <x v="4"/>
    <x v="1"/>
    <x v="25"/>
    <d v="2021-12-15T00:00:00"/>
    <d v="2021-06-15T00:00:00"/>
    <x v="0"/>
    <x v="0"/>
    <d v="2021-07-15T00:00:00"/>
    <n v="942334"/>
    <x v="2"/>
    <s v="D4"/>
    <x v="0"/>
    <s v="Verified"/>
    <n v="99996"/>
    <n v="0.18590000000000001"/>
    <n v="696.08"/>
    <n v="0.16889999999999999"/>
    <n v="30000"/>
    <n v="22"/>
    <n v="35389"/>
  </r>
  <r>
    <n v="790556"/>
    <x v="2"/>
    <x v="0"/>
    <x v="4"/>
    <s v="NORTHWEST SURGERY CENTER"/>
    <x v="4"/>
    <x v="1"/>
    <x v="6"/>
    <d v="2021-03-14T00:00:00"/>
    <d v="2021-11-13T00:00:00"/>
    <x v="0"/>
    <x v="0"/>
    <d v="2021-12-13T00:00:00"/>
    <n v="994712"/>
    <x v="2"/>
    <s v="D2"/>
    <x v="0"/>
    <s v="Verified"/>
    <n v="60000"/>
    <n v="0.19159999999999999"/>
    <n v="607.82000000000005"/>
    <n v="0.15989999999999999"/>
    <n v="25000"/>
    <n v="29"/>
    <n v="18710"/>
  </r>
  <r>
    <n v="805775"/>
    <x v="5"/>
    <x v="0"/>
    <x v="2"/>
    <m/>
    <x v="4"/>
    <x v="1"/>
    <x v="44"/>
    <d v="2021-05-16T00:00:00"/>
    <d v="2021-05-13T00:00:00"/>
    <x v="0"/>
    <x v="0"/>
    <d v="2021-06-13T00:00:00"/>
    <n v="1011856"/>
    <x v="2"/>
    <s v="D5"/>
    <x v="0"/>
    <s v="Verified"/>
    <n v="80000"/>
    <n v="0.15570000000000001"/>
    <n v="703.28"/>
    <n v="0.1749"/>
    <n v="28000"/>
    <n v="36"/>
    <n v="14767"/>
  </r>
  <r>
    <n v="1018707"/>
    <x v="5"/>
    <x v="0"/>
    <x v="5"/>
    <s v="Kohls Department Stores"/>
    <x v="4"/>
    <x v="1"/>
    <x v="22"/>
    <d v="2021-12-15T00:00:00"/>
    <d v="2021-04-15T00:00:00"/>
    <x v="0"/>
    <x v="0"/>
    <d v="2021-05-15T00:00:00"/>
    <n v="1247175"/>
    <x v="2"/>
    <s v="D5"/>
    <x v="0"/>
    <s v="Verified"/>
    <n v="73000"/>
    <n v="0.15040000000000001"/>
    <n v="638.25"/>
    <n v="0.1825"/>
    <n v="25000"/>
    <n v="22"/>
    <n v="28077"/>
  </r>
  <r>
    <n v="1030264"/>
    <x v="10"/>
    <x v="0"/>
    <x v="9"/>
    <s v="Romo"/>
    <x v="4"/>
    <x v="1"/>
    <x v="22"/>
    <d v="2021-05-16T00:00:00"/>
    <d v="2021-02-15T00:00:00"/>
    <x v="0"/>
    <x v="0"/>
    <d v="2021-03-15T00:00:00"/>
    <n v="1259669"/>
    <x v="2"/>
    <s v="D4"/>
    <x v="0"/>
    <s v="Verified"/>
    <n v="25000"/>
    <n v="0.11899999999999999"/>
    <n v="301.99"/>
    <n v="0.17580000000000001"/>
    <n v="12000"/>
    <n v="12"/>
    <n v="11476"/>
  </r>
  <r>
    <n v="701650"/>
    <x v="33"/>
    <x v="0"/>
    <x v="10"/>
    <s v="S.C. Department of Juvenile Justice"/>
    <x v="4"/>
    <x v="1"/>
    <x v="42"/>
    <d v="2021-02-13T00:00:00"/>
    <d v="2021-10-12T00:00:00"/>
    <x v="0"/>
    <x v="0"/>
    <d v="2021-11-12T00:00:00"/>
    <n v="893414"/>
    <x v="2"/>
    <s v="D2"/>
    <x v="0"/>
    <s v="Verified"/>
    <n v="98000"/>
    <n v="0.20610000000000001"/>
    <n v="188.17"/>
    <n v="0.14910000000000001"/>
    <n v="7925"/>
    <n v="31"/>
    <n v="3561"/>
  </r>
  <r>
    <n v="574788"/>
    <x v="21"/>
    <x v="0"/>
    <x v="10"/>
    <s v="AFTCT"/>
    <x v="4"/>
    <x v="1"/>
    <x v="54"/>
    <d v="2021-05-16T00:00:00"/>
    <d v="2021-07-12T00:00:00"/>
    <x v="0"/>
    <x v="0"/>
    <d v="2021-08-12T00:00:00"/>
    <n v="739417"/>
    <x v="2"/>
    <s v="D5"/>
    <x v="0"/>
    <s v="Verified"/>
    <n v="78600"/>
    <n v="0.1565"/>
    <n v="367.33"/>
    <n v="0.16320000000000001"/>
    <n v="15000"/>
    <n v="35"/>
    <n v="8079"/>
  </r>
  <r>
    <n v="520764"/>
    <x v="6"/>
    <x v="0"/>
    <x v="1"/>
    <s v="Henry ford hospital"/>
    <x v="4"/>
    <x v="1"/>
    <x v="51"/>
    <d v="2021-12-11T00:00:00"/>
    <d v="2021-09-11T00:00:00"/>
    <x v="0"/>
    <x v="0"/>
    <d v="2021-10-11T00:00:00"/>
    <n v="673269"/>
    <x v="2"/>
    <s v="D5"/>
    <x v="0"/>
    <s v="Verified"/>
    <n v="65004"/>
    <n v="0.2213"/>
    <n v="367.33"/>
    <n v="0.16320000000000001"/>
    <n v="24250"/>
    <n v="30"/>
    <n v="15960"/>
  </r>
  <r>
    <n v="685965"/>
    <x v="2"/>
    <x v="0"/>
    <x v="0"/>
    <s v="Texas A&amp;M University Department of Chemi"/>
    <x v="4"/>
    <x v="1"/>
    <x v="42"/>
    <d v="2021-03-16T00:00:00"/>
    <d v="2021-08-15T00:00:00"/>
    <x v="0"/>
    <x v="0"/>
    <d v="2021-09-15T00:00:00"/>
    <n v="875698"/>
    <x v="2"/>
    <s v="D3"/>
    <x v="0"/>
    <s v="Verified"/>
    <n v="40000"/>
    <n v="0.20760000000000001"/>
    <n v="621.77"/>
    <n v="0.15279999999999999"/>
    <n v="25975"/>
    <n v="19"/>
    <n v="33601"/>
  </r>
  <r>
    <n v="753785"/>
    <x v="1"/>
    <x v="0"/>
    <x v="3"/>
    <s v="WestEd"/>
    <x v="4"/>
    <x v="1"/>
    <x v="25"/>
    <d v="2021-05-16T00:00:00"/>
    <d v="2021-05-12T00:00:00"/>
    <x v="0"/>
    <x v="0"/>
    <d v="2021-06-12T00:00:00"/>
    <n v="953465"/>
    <x v="2"/>
    <s v="D2"/>
    <x v="0"/>
    <s v="Verified"/>
    <n v="78000"/>
    <n v="0.27450000000000002"/>
    <n v="441.89"/>
    <n v="0.15989999999999999"/>
    <n v="26500"/>
    <n v="38"/>
    <n v="5301"/>
  </r>
  <r>
    <n v="981878"/>
    <x v="8"/>
    <x v="0"/>
    <x v="3"/>
    <s v="NYC transit authority"/>
    <x v="4"/>
    <x v="1"/>
    <x v="13"/>
    <d v="2021-04-16T00:00:00"/>
    <d v="2021-10-12T00:00:00"/>
    <x v="0"/>
    <x v="0"/>
    <d v="2021-11-12T00:00:00"/>
    <n v="1203600"/>
    <x v="2"/>
    <s v="D2"/>
    <x v="0"/>
    <s v="Verified"/>
    <n v="75000"/>
    <n v="9.3799999999999994E-2"/>
    <n v="405.56"/>
    <n v="0.16769999999999999"/>
    <n v="16400"/>
    <n v="37"/>
    <n v="4461"/>
  </r>
  <r>
    <n v="1025583"/>
    <x v="3"/>
    <x v="0"/>
    <x v="3"/>
    <s v="Batavia Public Schools"/>
    <x v="4"/>
    <x v="1"/>
    <x v="22"/>
    <d v="2021-05-16T00:00:00"/>
    <d v="2021-08-12T00:00:00"/>
    <x v="0"/>
    <x v="0"/>
    <d v="2021-09-12T00:00:00"/>
    <n v="1254745"/>
    <x v="2"/>
    <s v="D2"/>
    <x v="0"/>
    <s v="Verified"/>
    <n v="93000"/>
    <n v="0.1981"/>
    <n v="296.75"/>
    <n v="0.16769999999999999"/>
    <n v="12000"/>
    <n v="40"/>
    <n v="3198"/>
  </r>
  <r>
    <n v="867295"/>
    <x v="43"/>
    <x v="0"/>
    <x v="3"/>
    <s v="Jack Links"/>
    <x v="4"/>
    <x v="1"/>
    <x v="10"/>
    <d v="2021-11-12T00:00:00"/>
    <d v="2021-07-12T00:00:00"/>
    <x v="0"/>
    <x v="0"/>
    <d v="2021-08-12T00:00:00"/>
    <n v="1080905"/>
    <x v="2"/>
    <s v="D3"/>
    <x v="0"/>
    <s v="Verified"/>
    <n v="58500"/>
    <n v="0.19470000000000001"/>
    <n v="491.59"/>
    <n v="0.16489999999999999"/>
    <n v="20000"/>
    <n v="35"/>
    <n v="5785"/>
  </r>
  <r>
    <n v="650013"/>
    <x v="32"/>
    <x v="0"/>
    <x v="3"/>
    <s v="Duke energy"/>
    <x v="4"/>
    <x v="1"/>
    <x v="21"/>
    <d v="2021-05-14T00:00:00"/>
    <d v="2021-12-13T00:00:00"/>
    <x v="0"/>
    <x v="0"/>
    <d v="2022-01-13T00:00:00"/>
    <n v="831521"/>
    <x v="2"/>
    <s v="D3"/>
    <x v="0"/>
    <s v="Verified"/>
    <n v="90000"/>
    <n v="0.17530000000000001"/>
    <n v="383"/>
    <n v="0.15279999999999999"/>
    <n v="16000"/>
    <n v="33"/>
    <n v="14530"/>
  </r>
  <r>
    <n v="817953"/>
    <x v="19"/>
    <x v="0"/>
    <x v="3"/>
    <s v="Citi"/>
    <x v="4"/>
    <x v="1"/>
    <x v="44"/>
    <d v="2021-12-13T00:00:00"/>
    <d v="2021-07-13T00:00:00"/>
    <x v="0"/>
    <x v="0"/>
    <d v="2021-08-13T00:00:00"/>
    <n v="1025848"/>
    <x v="2"/>
    <s v="D4"/>
    <x v="0"/>
    <s v="Verified"/>
    <n v="61000"/>
    <n v="0.1993"/>
    <n v="495.87"/>
    <n v="0.16889999999999999"/>
    <n v="20000"/>
    <n v="15"/>
    <n v="12215"/>
  </r>
  <r>
    <n v="778478"/>
    <x v="18"/>
    <x v="0"/>
    <x v="3"/>
    <s v="UPS"/>
    <x v="4"/>
    <x v="1"/>
    <x v="6"/>
    <d v="2021-11-12T00:00:00"/>
    <d v="2021-06-12T00:00:00"/>
    <x v="0"/>
    <x v="0"/>
    <d v="2021-07-12T00:00:00"/>
    <n v="981026"/>
    <x v="2"/>
    <s v="D5"/>
    <x v="0"/>
    <s v="Verified"/>
    <n v="81504"/>
    <n v="0.1724"/>
    <n v="570.78"/>
    <n v="0.1749"/>
    <n v="35000"/>
    <n v="15"/>
    <n v="7418"/>
  </r>
  <r>
    <n v="582305"/>
    <x v="19"/>
    <x v="0"/>
    <x v="3"/>
    <s v="Mt. Notre Dame H.S."/>
    <x v="4"/>
    <x v="1"/>
    <x v="54"/>
    <d v="2021-05-16T00:00:00"/>
    <d v="2021-12-10T00:00:00"/>
    <x v="0"/>
    <x v="0"/>
    <d v="2022-01-10T00:00:00"/>
    <n v="748369"/>
    <x v="2"/>
    <s v="D5"/>
    <x v="0"/>
    <s v="Verified"/>
    <n v="64000"/>
    <n v="0.1419"/>
    <n v="489.77"/>
    <n v="0.16320000000000001"/>
    <n v="20000"/>
    <n v="18"/>
    <n v="977"/>
  </r>
  <r>
    <n v="808459"/>
    <x v="21"/>
    <x v="0"/>
    <x v="5"/>
    <s v="Valassis"/>
    <x v="4"/>
    <x v="1"/>
    <x v="44"/>
    <d v="2021-04-16T00:00:00"/>
    <d v="2021-05-12T00:00:00"/>
    <x v="0"/>
    <x v="0"/>
    <d v="2021-06-12T00:00:00"/>
    <n v="1015190"/>
    <x v="2"/>
    <s v="D4"/>
    <x v="0"/>
    <s v="Verified"/>
    <n v="57120"/>
    <n v="3.2099999999999997E-2"/>
    <n v="650.83000000000004"/>
    <n v="0.16889999999999999"/>
    <n v="26250"/>
    <n v="21"/>
    <n v="5856"/>
  </r>
  <r>
    <n v="520827"/>
    <x v="5"/>
    <x v="0"/>
    <x v="3"/>
    <s v="Broward General Medical Center"/>
    <x v="4"/>
    <x v="1"/>
    <x v="27"/>
    <d v="2021-05-16T00:00:00"/>
    <d v="2021-03-12T00:00:00"/>
    <x v="0"/>
    <x v="0"/>
    <d v="2021-04-12T00:00:00"/>
    <n v="673363"/>
    <x v="2"/>
    <s v="D2"/>
    <x v="0"/>
    <s v="Verified"/>
    <n v="70000"/>
    <n v="0.15540000000000001"/>
    <n v="475.38"/>
    <n v="0.14960000000000001"/>
    <n v="20000"/>
    <n v="36"/>
    <n v="9982"/>
  </r>
  <r>
    <n v="845476"/>
    <x v="22"/>
    <x v="0"/>
    <x v="3"/>
    <s v="delta airlines"/>
    <x v="4"/>
    <x v="1"/>
    <x v="11"/>
    <d v="2021-05-16T00:00:00"/>
    <d v="2021-10-12T00:00:00"/>
    <x v="0"/>
    <x v="0"/>
    <d v="2021-11-12T00:00:00"/>
    <n v="1056678"/>
    <x v="2"/>
    <s v="D3"/>
    <x v="0"/>
    <s v="Verified"/>
    <n v="60000"/>
    <n v="0.16159999999999999"/>
    <n v="491.59"/>
    <n v="0.16489999999999999"/>
    <n v="20000"/>
    <n v="27"/>
    <n v="6882"/>
  </r>
  <r>
    <n v="801027"/>
    <x v="13"/>
    <x v="0"/>
    <x v="3"/>
    <s v="The Boeing Company"/>
    <x v="4"/>
    <x v="1"/>
    <x v="44"/>
    <d v="2021-07-13T00:00:00"/>
    <d v="2021-02-13T00:00:00"/>
    <x v="0"/>
    <x v="0"/>
    <d v="2021-03-13T00:00:00"/>
    <n v="1006571"/>
    <x v="2"/>
    <s v="D4"/>
    <x v="0"/>
    <s v="Verified"/>
    <n v="89004"/>
    <n v="6.0400000000000002E-2"/>
    <n v="371.91"/>
    <n v="0.16889999999999999"/>
    <n v="15000"/>
    <n v="19"/>
    <n v="16753"/>
  </r>
  <r>
    <n v="756713"/>
    <x v="5"/>
    <x v="0"/>
    <x v="3"/>
    <s v="American Airlines"/>
    <x v="4"/>
    <x v="1"/>
    <x v="25"/>
    <d v="2021-05-16T00:00:00"/>
    <d v="2021-11-12T00:00:00"/>
    <x v="0"/>
    <x v="0"/>
    <d v="2021-12-12T00:00:00"/>
    <n v="956672"/>
    <x v="2"/>
    <s v="D5"/>
    <x v="0"/>
    <s v="Verified"/>
    <n v="48000"/>
    <n v="0.12"/>
    <n v="295.76"/>
    <n v="0.1749"/>
    <n v="17000"/>
    <n v="34"/>
    <n v="5028"/>
  </r>
  <r>
    <n v="826293"/>
    <x v="2"/>
    <x v="0"/>
    <x v="8"/>
    <s v="ManTech International corp"/>
    <x v="4"/>
    <x v="1"/>
    <x v="11"/>
    <d v="2021-11-12T00:00:00"/>
    <d v="2021-06-12T00:00:00"/>
    <x v="0"/>
    <x v="0"/>
    <d v="2021-07-12T00:00:00"/>
    <n v="1035159"/>
    <x v="2"/>
    <s v="D3"/>
    <x v="0"/>
    <s v="Verified"/>
    <n v="31200"/>
    <n v="0.23230000000000001"/>
    <n v="331.21"/>
    <n v="0.16489999999999999"/>
    <n v="13475"/>
    <n v="17"/>
    <n v="4012"/>
  </r>
  <r>
    <n v="758592"/>
    <x v="8"/>
    <x v="0"/>
    <x v="9"/>
    <s v="nypd"/>
    <x v="4"/>
    <x v="1"/>
    <x v="25"/>
    <d v="2021-03-13T00:00:00"/>
    <d v="2021-10-12T00:00:00"/>
    <x v="0"/>
    <x v="0"/>
    <d v="2021-11-12T00:00:00"/>
    <n v="958769"/>
    <x v="2"/>
    <s v="D5"/>
    <x v="0"/>
    <s v="Verified"/>
    <n v="96000"/>
    <n v="0.17730000000000001"/>
    <n v="502.34"/>
    <n v="0.1749"/>
    <n v="20000"/>
    <n v="28"/>
    <n v="8969"/>
  </r>
  <r>
    <n v="864071"/>
    <x v="32"/>
    <x v="0"/>
    <x v="0"/>
    <s v="Booz Allen Hamilton"/>
    <x v="4"/>
    <x v="1"/>
    <x v="10"/>
    <d v="2021-08-12T00:00:00"/>
    <d v="2021-04-12T00:00:00"/>
    <x v="0"/>
    <x v="0"/>
    <d v="2021-05-12T00:00:00"/>
    <n v="1077226"/>
    <x v="2"/>
    <s v="D2"/>
    <x v="0"/>
    <s v="Verified"/>
    <n v="60000"/>
    <n v="0.1076"/>
    <n v="437.63"/>
    <n v="0.15989999999999999"/>
    <n v="18000"/>
    <n v="24"/>
    <n v="3474"/>
  </r>
  <r>
    <n v="634414"/>
    <x v="0"/>
    <x v="0"/>
    <x v="3"/>
    <s v="Norfolk Southern Railroad"/>
    <x v="4"/>
    <x v="1"/>
    <x v="41"/>
    <d v="2021-05-16T00:00:00"/>
    <d v="2021-11-12T00:00:00"/>
    <x v="0"/>
    <x v="0"/>
    <d v="2021-12-12T00:00:00"/>
    <n v="812734"/>
    <x v="2"/>
    <s v="D2"/>
    <x v="0"/>
    <s v="Verified"/>
    <n v="140000"/>
    <n v="0.2306"/>
    <n v="235.08"/>
    <n v="0.14460000000000001"/>
    <n v="10000"/>
    <n v="26"/>
    <n v="8172"/>
  </r>
  <r>
    <n v="812202"/>
    <x v="6"/>
    <x v="0"/>
    <x v="6"/>
    <s v="Stryker Instruments"/>
    <x v="1"/>
    <x v="1"/>
    <x v="44"/>
    <d v="2021-05-16T00:00:00"/>
    <d v="2021-10-15T00:00:00"/>
    <x v="0"/>
    <x v="0"/>
    <d v="2021-11-15T00:00:00"/>
    <n v="1019344"/>
    <x v="2"/>
    <s v="E1"/>
    <x v="0"/>
    <s v="Verified"/>
    <n v="123996"/>
    <n v="0.2135"/>
    <n v="475.4"/>
    <n v="0.1799"/>
    <n v="30000"/>
    <n v="28"/>
    <n v="23770"/>
  </r>
  <r>
    <n v="678796"/>
    <x v="9"/>
    <x v="0"/>
    <x v="6"/>
    <s v="Go Wireless/Verizon Wireless"/>
    <x v="1"/>
    <x v="1"/>
    <x v="0"/>
    <d v="2021-04-16T00:00:00"/>
    <d v="2021-01-13T00:00:00"/>
    <x v="0"/>
    <x v="0"/>
    <d v="2021-02-13T00:00:00"/>
    <n v="867180"/>
    <x v="2"/>
    <s v="E2"/>
    <x v="0"/>
    <s v="Verified"/>
    <n v="51000"/>
    <n v="0.14050000000000001"/>
    <n v="675.11"/>
    <n v="0.16769999999999999"/>
    <n v="27300"/>
    <n v="30"/>
    <n v="15990"/>
  </r>
  <r>
    <n v="545710"/>
    <x v="2"/>
    <x v="0"/>
    <x v="6"/>
    <s v="Wylie ISD"/>
    <x v="1"/>
    <x v="1"/>
    <x v="43"/>
    <d v="2021-01-15T00:00:00"/>
    <d v="2021-09-14T00:00:00"/>
    <x v="0"/>
    <x v="0"/>
    <d v="2021-10-14T00:00:00"/>
    <n v="703795"/>
    <x v="2"/>
    <s v="E5"/>
    <x v="0"/>
    <s v="Verified"/>
    <n v="44304"/>
    <n v="0.1847"/>
    <n v="342.94"/>
    <n v="0.17929999999999999"/>
    <n v="20000"/>
    <n v="20"/>
    <n v="17301"/>
  </r>
  <r>
    <n v="826310"/>
    <x v="1"/>
    <x v="0"/>
    <x v="3"/>
    <s v="homeguard exterminators"/>
    <x v="1"/>
    <x v="1"/>
    <x v="44"/>
    <d v="2021-04-15T00:00:00"/>
    <d v="2021-09-14T00:00:00"/>
    <x v="0"/>
    <x v="0"/>
    <d v="2021-10-14T00:00:00"/>
    <n v="1035176"/>
    <x v="2"/>
    <s v="E1"/>
    <x v="0"/>
    <s v="Verified"/>
    <n v="72000"/>
    <n v="0.16619999999999999"/>
    <n v="497.61"/>
    <n v="0.1799"/>
    <n v="19600"/>
    <n v="24"/>
    <n v="19351"/>
  </r>
  <r>
    <n v="845927"/>
    <x v="9"/>
    <x v="0"/>
    <x v="3"/>
    <s v="Harford County Maryland Government"/>
    <x v="1"/>
    <x v="1"/>
    <x v="11"/>
    <d v="2021-03-13T00:00:00"/>
    <d v="2021-11-12T00:00:00"/>
    <x v="0"/>
    <x v="0"/>
    <d v="2021-12-12T00:00:00"/>
    <n v="1057232"/>
    <x v="2"/>
    <s v="E2"/>
    <x v="0"/>
    <s v="Verified"/>
    <n v="75000"/>
    <n v="0.1053"/>
    <n v="768.19"/>
    <n v="0.18390000000000001"/>
    <n v="30000"/>
    <n v="31"/>
    <n v="23049"/>
  </r>
  <r>
    <n v="572568"/>
    <x v="9"/>
    <x v="0"/>
    <x v="3"/>
    <s v="Verizon Communications"/>
    <x v="1"/>
    <x v="1"/>
    <x v="54"/>
    <d v="2021-10-11T00:00:00"/>
    <d v="2021-12-11T00:00:00"/>
    <x v="0"/>
    <x v="0"/>
    <d v="2022-01-11T00:00:00"/>
    <n v="736486"/>
    <x v="2"/>
    <s v="E2"/>
    <x v="0"/>
    <s v="Verified"/>
    <n v="93000"/>
    <n v="0.16619999999999999"/>
    <n v="79.22"/>
    <n v="0.16819999999999999"/>
    <n v="3200"/>
    <n v="24"/>
    <n v="1182"/>
  </r>
  <r>
    <n v="847427"/>
    <x v="1"/>
    <x v="0"/>
    <x v="3"/>
    <m/>
    <x v="1"/>
    <x v="1"/>
    <x v="11"/>
    <d v="2021-07-12T00:00:00"/>
    <d v="2021-02-12T00:00:00"/>
    <x v="0"/>
    <x v="0"/>
    <d v="2021-03-12T00:00:00"/>
    <n v="1058914"/>
    <x v="2"/>
    <s v="E5"/>
    <x v="0"/>
    <s v="Verified"/>
    <n v="40000"/>
    <n v="0.24329999999999999"/>
    <n v="348.11"/>
    <n v="0.19689999999999999"/>
    <n v="13225"/>
    <n v="28"/>
    <n v="5089"/>
  </r>
  <r>
    <n v="848406"/>
    <x v="37"/>
    <x v="0"/>
    <x v="3"/>
    <s v="Gervais School District"/>
    <x v="1"/>
    <x v="1"/>
    <x v="11"/>
    <d v="2021-09-14T00:00:00"/>
    <d v="2021-06-14T00:00:00"/>
    <x v="0"/>
    <x v="0"/>
    <d v="2021-07-14T00:00:00"/>
    <n v="1060010"/>
    <x v="2"/>
    <s v="E5"/>
    <x v="0"/>
    <s v="Verified"/>
    <n v="117000"/>
    <n v="0.19900000000000001"/>
    <n v="789.66"/>
    <n v="0.19689999999999999"/>
    <n v="30000"/>
    <n v="62"/>
    <n v="27811"/>
  </r>
  <r>
    <n v="733526"/>
    <x v="0"/>
    <x v="0"/>
    <x v="8"/>
    <s v="URS"/>
    <x v="1"/>
    <x v="1"/>
    <x v="29"/>
    <d v="2021-04-16T00:00:00"/>
    <d v="2021-03-14T00:00:00"/>
    <x v="0"/>
    <x v="0"/>
    <d v="2021-04-14T00:00:00"/>
    <n v="929903"/>
    <x v="2"/>
    <s v="E2"/>
    <x v="0"/>
    <s v="Verified"/>
    <n v="57000"/>
    <n v="0.1227"/>
    <n v="494.59"/>
    <n v="0.16769999999999999"/>
    <n v="20000"/>
    <n v="36"/>
    <n v="16321"/>
  </r>
  <r>
    <n v="1023275"/>
    <x v="38"/>
    <x v="0"/>
    <x v="8"/>
    <s v="Yumband .INC"/>
    <x v="1"/>
    <x v="1"/>
    <x v="22"/>
    <d v="2021-03-13T00:00:00"/>
    <d v="2021-11-12T00:00:00"/>
    <x v="0"/>
    <x v="0"/>
    <d v="2021-12-12T00:00:00"/>
    <n v="1252098"/>
    <x v="2"/>
    <s v="E2"/>
    <x v="0"/>
    <s v="Verified"/>
    <n v="75000"/>
    <n v="0.1694"/>
    <n v="908.5"/>
    <n v="0.1903"/>
    <n v="35000"/>
    <n v="24"/>
    <n v="10974"/>
  </r>
  <r>
    <n v="835049"/>
    <x v="30"/>
    <x v="0"/>
    <x v="8"/>
    <s v="shaw"/>
    <x v="1"/>
    <x v="1"/>
    <x v="11"/>
    <d v="2021-06-12T00:00:00"/>
    <d v="2021-01-12T00:00:00"/>
    <x v="0"/>
    <x v="0"/>
    <d v="2021-02-12T00:00:00"/>
    <n v="1044958"/>
    <x v="2"/>
    <s v="E4"/>
    <x v="0"/>
    <s v="Verified"/>
    <n v="66000"/>
    <n v="0.22839999999999999"/>
    <n v="688.4"/>
    <n v="0.19289999999999999"/>
    <n v="26375"/>
    <n v="27"/>
    <n v="4878"/>
  </r>
  <r>
    <n v="830920"/>
    <x v="33"/>
    <x v="0"/>
    <x v="8"/>
    <m/>
    <x v="1"/>
    <x v="1"/>
    <x v="11"/>
    <d v="2021-05-13T00:00:00"/>
    <d v="2021-12-12T00:00:00"/>
    <x v="0"/>
    <x v="0"/>
    <d v="2022-01-12T00:00:00"/>
    <n v="1040105"/>
    <x v="2"/>
    <s v="E5"/>
    <x v="0"/>
    <s v="Verified"/>
    <n v="45000"/>
    <n v="0.20910000000000001"/>
    <n v="171.1"/>
    <n v="0.19689999999999999"/>
    <n v="6500"/>
    <n v="17"/>
    <n v="3041"/>
  </r>
  <r>
    <n v="870854"/>
    <x v="13"/>
    <x v="0"/>
    <x v="4"/>
    <s v="Wartsila Defense"/>
    <x v="1"/>
    <x v="1"/>
    <x v="10"/>
    <d v="2021-05-13T00:00:00"/>
    <d v="2021-01-13T00:00:00"/>
    <x v="0"/>
    <x v="0"/>
    <d v="2021-02-13T00:00:00"/>
    <n v="1084935"/>
    <x v="2"/>
    <s v="E1"/>
    <x v="0"/>
    <s v="Verified"/>
    <n v="56500"/>
    <n v="0.24229999999999999"/>
    <n v="507.76"/>
    <n v="0.1799"/>
    <n v="20000"/>
    <n v="38"/>
    <n v="8576"/>
  </r>
  <r>
    <n v="893983"/>
    <x v="5"/>
    <x v="0"/>
    <x v="4"/>
    <s v="Miami Dade County"/>
    <x v="1"/>
    <x v="1"/>
    <x v="13"/>
    <d v="2021-08-12T00:00:00"/>
    <d v="2021-03-12T00:00:00"/>
    <x v="0"/>
    <x v="0"/>
    <d v="2021-04-12T00:00:00"/>
    <n v="1111138"/>
    <x v="2"/>
    <s v="E1"/>
    <x v="0"/>
    <s v="Verified"/>
    <n v="80000"/>
    <n v="0.22900000000000001"/>
    <n v="832.79"/>
    <n v="0.18640000000000001"/>
    <n v="32350"/>
    <n v="29"/>
    <n v="5228"/>
  </r>
  <r>
    <n v="1012953"/>
    <x v="4"/>
    <x v="0"/>
    <x v="4"/>
    <s v="brubaker inc"/>
    <x v="1"/>
    <x v="1"/>
    <x v="22"/>
    <d v="2021-05-16T00:00:00"/>
    <d v="2021-12-12T00:00:00"/>
    <x v="0"/>
    <x v="0"/>
    <d v="2022-01-12T00:00:00"/>
    <n v="1240726"/>
    <x v="2"/>
    <s v="E2"/>
    <x v="0"/>
    <s v="Verified"/>
    <n v="85000"/>
    <n v="0.1782"/>
    <n v="908.5"/>
    <n v="0.1903"/>
    <n v="35000"/>
    <n v="24"/>
    <n v="10900"/>
  </r>
  <r>
    <n v="533268"/>
    <x v="13"/>
    <x v="0"/>
    <x v="4"/>
    <s v="Tyson"/>
    <x v="1"/>
    <x v="1"/>
    <x v="43"/>
    <d v="2021-05-16T00:00:00"/>
    <d v="2021-05-11T00:00:00"/>
    <x v="0"/>
    <x v="0"/>
    <d v="2021-06-11T00:00:00"/>
    <n v="689286"/>
    <x v="2"/>
    <s v="E5"/>
    <x v="0"/>
    <s v="Verified"/>
    <n v="36240"/>
    <n v="9.4700000000000006E-2"/>
    <n v="283.99"/>
    <n v="0.17929999999999999"/>
    <n v="11200"/>
    <n v="13"/>
    <n v="2832"/>
  </r>
  <r>
    <n v="621507"/>
    <x v="3"/>
    <x v="0"/>
    <x v="2"/>
    <s v="Edgen Murray Corporation"/>
    <x v="1"/>
    <x v="1"/>
    <x v="49"/>
    <d v="2021-09-13T00:00:00"/>
    <d v="2021-05-13T00:00:00"/>
    <x v="0"/>
    <x v="0"/>
    <d v="2021-06-13T00:00:00"/>
    <n v="796541"/>
    <x v="2"/>
    <s v="E1"/>
    <x v="0"/>
    <s v="Verified"/>
    <n v="82250"/>
    <n v="0.22950000000000001"/>
    <n v="461.54"/>
    <n v="0.1595"/>
    <n v="19000"/>
    <n v="48"/>
    <n v="19356"/>
  </r>
  <r>
    <n v="723759"/>
    <x v="1"/>
    <x v="0"/>
    <x v="5"/>
    <s v="sysco foods la"/>
    <x v="1"/>
    <x v="1"/>
    <x v="29"/>
    <d v="2021-09-14T00:00:00"/>
    <d v="2021-06-14T00:00:00"/>
    <x v="0"/>
    <x v="0"/>
    <d v="2021-07-14T00:00:00"/>
    <n v="918786"/>
    <x v="2"/>
    <s v="E2"/>
    <x v="0"/>
    <s v="Verified"/>
    <n v="78000"/>
    <n v="9.8500000000000004E-2"/>
    <n v="519.32000000000005"/>
    <n v="0.16769999999999999"/>
    <n v="21000"/>
    <n v="15"/>
    <n v="20187"/>
  </r>
  <r>
    <n v="623531"/>
    <x v="8"/>
    <x v="0"/>
    <x v="5"/>
    <s v="NYC Department of Buildings"/>
    <x v="1"/>
    <x v="1"/>
    <x v="41"/>
    <d v="2021-04-16T00:00:00"/>
    <d v="2021-09-12T00:00:00"/>
    <x v="0"/>
    <x v="0"/>
    <d v="2021-10-12T00:00:00"/>
    <n v="799112"/>
    <x v="2"/>
    <s v="E4"/>
    <x v="0"/>
    <s v="Verified"/>
    <n v="53200"/>
    <n v="0.16200000000000001"/>
    <n v="485.26"/>
    <n v="0.1706"/>
    <n v="19500"/>
    <n v="14"/>
    <n v="10190"/>
  </r>
  <r>
    <n v="985545"/>
    <x v="5"/>
    <x v="0"/>
    <x v="7"/>
    <s v="at&amp;t"/>
    <x v="1"/>
    <x v="1"/>
    <x v="13"/>
    <d v="2021-05-16T00:00:00"/>
    <d v="2021-10-13T00:00:00"/>
    <x v="0"/>
    <x v="0"/>
    <d v="2021-11-13T00:00:00"/>
    <n v="1209225"/>
    <x v="2"/>
    <s v="E3"/>
    <x v="0"/>
    <s v="Verified"/>
    <n v="65000"/>
    <n v="0.1726"/>
    <n v="889.86"/>
    <n v="0.19420000000000001"/>
    <n v="34000"/>
    <n v="18"/>
    <n v="20465"/>
  </r>
  <r>
    <n v="822688"/>
    <x v="5"/>
    <x v="0"/>
    <x v="7"/>
    <s v="ConMed Linvatec"/>
    <x v="1"/>
    <x v="1"/>
    <x v="44"/>
    <d v="2021-08-12T00:00:00"/>
    <d v="2021-03-12T00:00:00"/>
    <x v="0"/>
    <x v="0"/>
    <d v="2021-04-12T00:00:00"/>
    <n v="1031137"/>
    <x v="2"/>
    <s v="E5"/>
    <x v="0"/>
    <s v="Verified"/>
    <n v="90000"/>
    <n v="0.12889999999999999"/>
    <n v="658.05"/>
    <n v="0.19689999999999999"/>
    <n v="25000"/>
    <n v="14"/>
    <n v="5414"/>
  </r>
  <r>
    <n v="715814"/>
    <x v="32"/>
    <x v="0"/>
    <x v="10"/>
    <s v="MILITARY/USMC"/>
    <x v="1"/>
    <x v="1"/>
    <x v="29"/>
    <d v="2021-05-16T00:00:00"/>
    <d v="2021-05-12T00:00:00"/>
    <x v="0"/>
    <x v="0"/>
    <d v="2021-06-12T00:00:00"/>
    <n v="909520"/>
    <x v="2"/>
    <s v="E2"/>
    <x v="0"/>
    <s v="Verified"/>
    <n v="51690.48"/>
    <n v="0.24929999999999999"/>
    <n v="550.23"/>
    <n v="0.16769999999999999"/>
    <n v="22250"/>
    <n v="35"/>
    <n v="6601"/>
  </r>
  <r>
    <n v="996550"/>
    <x v="2"/>
    <x v="0"/>
    <x v="10"/>
    <s v="PORTAGE ENVIRONMENTAL, INC."/>
    <x v="1"/>
    <x v="1"/>
    <x v="22"/>
    <d v="2021-05-16T00:00:00"/>
    <d v="2021-07-14T00:00:00"/>
    <x v="0"/>
    <x v="0"/>
    <d v="2021-08-14T00:00:00"/>
    <n v="1221600"/>
    <x v="2"/>
    <s v="E5"/>
    <x v="0"/>
    <s v="Verified"/>
    <n v="63900"/>
    <n v="0.15790000000000001"/>
    <n v="586.54999999999995"/>
    <n v="0.20300000000000001"/>
    <n v="22000"/>
    <n v="25"/>
    <n v="24454"/>
  </r>
  <r>
    <n v="786973"/>
    <x v="1"/>
    <x v="0"/>
    <x v="0"/>
    <s v="Beachmint Inc"/>
    <x v="1"/>
    <x v="1"/>
    <x v="6"/>
    <d v="2021-05-16T00:00:00"/>
    <d v="2021-07-13T00:00:00"/>
    <x v="0"/>
    <x v="0"/>
    <d v="2021-08-13T00:00:00"/>
    <n v="990462"/>
    <x v="2"/>
    <s v="E2"/>
    <x v="0"/>
    <s v="Verified"/>
    <n v="120000"/>
    <n v="0.15310000000000001"/>
    <n v="411.62"/>
    <n v="0.18390000000000001"/>
    <n v="21000"/>
    <n v="23"/>
    <n v="21215"/>
  </r>
  <r>
    <n v="741779"/>
    <x v="0"/>
    <x v="0"/>
    <x v="3"/>
    <s v="USPS"/>
    <x v="1"/>
    <x v="1"/>
    <x v="25"/>
    <d v="2021-05-16T00:00:00"/>
    <d v="2021-07-11T00:00:00"/>
    <x v="0"/>
    <x v="0"/>
    <d v="2021-08-11T00:00:00"/>
    <n v="939768"/>
    <x v="2"/>
    <s v="E4"/>
    <x v="0"/>
    <s v="Verified"/>
    <n v="65000"/>
    <n v="0.16500000000000001"/>
    <n v="913.52"/>
    <n v="0.19289999999999999"/>
    <n v="35000"/>
    <n v="25"/>
    <n v="1826"/>
  </r>
  <r>
    <n v="772417"/>
    <x v="2"/>
    <x v="0"/>
    <x v="2"/>
    <s v="UTHSC"/>
    <x v="1"/>
    <x v="1"/>
    <x v="44"/>
    <d v="2021-05-16T00:00:00"/>
    <d v="2021-11-12T00:00:00"/>
    <x v="0"/>
    <x v="0"/>
    <d v="2021-12-12T00:00:00"/>
    <n v="974348"/>
    <x v="2"/>
    <s v="E2"/>
    <x v="0"/>
    <s v="Verified"/>
    <n v="83000"/>
    <n v="0.14660000000000001"/>
    <n v="358.49"/>
    <n v="0.18390000000000001"/>
    <n v="14000"/>
    <n v="55"/>
    <n v="5377"/>
  </r>
  <r>
    <n v="565593"/>
    <x v="1"/>
    <x v="0"/>
    <x v="2"/>
    <s v="The Oaks WTP"/>
    <x v="1"/>
    <x v="1"/>
    <x v="47"/>
    <d v="2021-05-16T00:00:00"/>
    <d v="2021-04-12T00:00:00"/>
    <x v="0"/>
    <x v="0"/>
    <d v="2021-05-12T00:00:00"/>
    <n v="727641"/>
    <x v="2"/>
    <s v="E3"/>
    <x v="0"/>
    <s v="Verified"/>
    <n v="83000"/>
    <n v="0.17549999999999999"/>
    <n v="374.33"/>
    <n v="0.1719"/>
    <n v="15000"/>
    <n v="21"/>
    <n v="7111"/>
  </r>
  <r>
    <n v="777854"/>
    <x v="14"/>
    <x v="0"/>
    <x v="8"/>
    <s v="The Trump Network"/>
    <x v="1"/>
    <x v="1"/>
    <x v="6"/>
    <d v="2021-12-12T00:00:00"/>
    <d v="2021-06-12T00:00:00"/>
    <x v="0"/>
    <x v="0"/>
    <d v="2021-07-12T00:00:00"/>
    <n v="980382"/>
    <x v="2"/>
    <s v="E3"/>
    <x v="0"/>
    <s v="Verified"/>
    <n v="110000"/>
    <n v="0.15629999999999999"/>
    <n v="435.8"/>
    <n v="0.18790000000000001"/>
    <n v="26375"/>
    <n v="20"/>
    <n v="8748"/>
  </r>
  <r>
    <n v="920743"/>
    <x v="19"/>
    <x v="0"/>
    <x v="3"/>
    <s v="Electric Power Systems"/>
    <x v="1"/>
    <x v="1"/>
    <x v="13"/>
    <d v="2021-05-16T00:00:00"/>
    <d v="2021-02-14T00:00:00"/>
    <x v="0"/>
    <x v="0"/>
    <d v="2021-03-14T00:00:00"/>
    <n v="1141294"/>
    <x v="2"/>
    <s v="E1"/>
    <x v="0"/>
    <s v="Verified"/>
    <n v="90000"/>
    <n v="4.19E-2"/>
    <n v="901.01"/>
    <n v="0.18640000000000001"/>
    <n v="35000"/>
    <n v="13"/>
    <n v="24326"/>
  </r>
  <r>
    <n v="775712"/>
    <x v="13"/>
    <x v="0"/>
    <x v="3"/>
    <s v="Wyckoff Farms Inc"/>
    <x v="1"/>
    <x v="1"/>
    <x v="6"/>
    <d v="2021-05-16T00:00:00"/>
    <d v="2021-10-12T00:00:00"/>
    <x v="0"/>
    <x v="0"/>
    <d v="2021-11-12T00:00:00"/>
    <n v="977986"/>
    <x v="2"/>
    <s v="E1"/>
    <x v="0"/>
    <s v="Verified"/>
    <n v="82800"/>
    <n v="0.21879999999999999"/>
    <n v="837.81"/>
    <n v="0.1799"/>
    <n v="33000"/>
    <n v="30"/>
    <n v="12566"/>
  </r>
  <r>
    <n v="542243"/>
    <x v="2"/>
    <x v="0"/>
    <x v="3"/>
    <s v="ABM Security"/>
    <x v="1"/>
    <x v="1"/>
    <x v="43"/>
    <d v="2021-03-12T00:00:00"/>
    <d v="2021-10-11T00:00:00"/>
    <x v="0"/>
    <x v="0"/>
    <d v="2021-11-11T00:00:00"/>
    <n v="699787"/>
    <x v="2"/>
    <s v="E2"/>
    <x v="0"/>
    <s v="Verified"/>
    <n v="50400"/>
    <n v="4.24E-2"/>
    <n v="495.12"/>
    <n v="0.16819999999999999"/>
    <n v="20000"/>
    <n v="12"/>
    <n v="10782"/>
  </r>
  <r>
    <n v="816414"/>
    <x v="3"/>
    <x v="0"/>
    <x v="3"/>
    <s v="JPM Chase"/>
    <x v="1"/>
    <x v="1"/>
    <x v="44"/>
    <d v="2021-05-16T00:00:00"/>
    <d v="2021-11-15T00:00:00"/>
    <x v="0"/>
    <x v="0"/>
    <d v="2021-12-15T00:00:00"/>
    <n v="1024145"/>
    <x v="2"/>
    <s v="E2"/>
    <x v="0"/>
    <s v="Verified"/>
    <n v="49000"/>
    <n v="0.193"/>
    <n v="431.47"/>
    <n v="0.18390000000000001"/>
    <n v="25975"/>
    <n v="15"/>
    <n v="22003"/>
  </r>
  <r>
    <n v="1005627"/>
    <x v="23"/>
    <x v="0"/>
    <x v="3"/>
    <s v="Level 3 Communications"/>
    <x v="1"/>
    <x v="1"/>
    <x v="22"/>
    <d v="2021-11-13T00:00:00"/>
    <d v="2021-08-13T00:00:00"/>
    <x v="0"/>
    <x v="0"/>
    <d v="2021-09-13T00:00:00"/>
    <n v="1231984"/>
    <x v="2"/>
    <s v="E3"/>
    <x v="0"/>
    <s v="Verified"/>
    <n v="90000"/>
    <n v="0.21970000000000001"/>
    <n v="916.03"/>
    <n v="0.19420000000000001"/>
    <n v="35000"/>
    <n v="27"/>
    <n v="32389"/>
  </r>
  <r>
    <n v="987890"/>
    <x v="25"/>
    <x v="0"/>
    <x v="3"/>
    <s v="United States Coast Guard"/>
    <x v="1"/>
    <x v="1"/>
    <x v="13"/>
    <d v="2021-05-16T00:00:00"/>
    <d v="2021-04-13T00:00:00"/>
    <x v="0"/>
    <x v="0"/>
    <d v="2021-05-13T00:00:00"/>
    <n v="1211893"/>
    <x v="2"/>
    <s v="E4"/>
    <x v="0"/>
    <s v="Verified"/>
    <n v="69000"/>
    <n v="0.23180000000000001"/>
    <n v="925.54"/>
    <n v="0.1991"/>
    <n v="35000"/>
    <n v="19"/>
    <n v="15725"/>
  </r>
  <r>
    <n v="1043020"/>
    <x v="12"/>
    <x v="0"/>
    <x v="8"/>
    <s v="Bad Boys Auto Body"/>
    <x v="1"/>
    <x v="1"/>
    <x v="12"/>
    <d v="2021-10-13T00:00:00"/>
    <d v="2021-05-13T00:00:00"/>
    <x v="0"/>
    <x v="0"/>
    <d v="2021-06-13T00:00:00"/>
    <n v="1273514"/>
    <x v="2"/>
    <s v="E1"/>
    <x v="0"/>
    <s v="Verified"/>
    <n v="46000"/>
    <n v="0.11799999999999999"/>
    <n v="668.68"/>
    <n v="0.18640000000000001"/>
    <n v="25975"/>
    <n v="10"/>
    <n v="12565"/>
  </r>
  <r>
    <n v="1018242"/>
    <x v="38"/>
    <x v="0"/>
    <x v="8"/>
    <s v="Army Fleet Support"/>
    <x v="1"/>
    <x v="1"/>
    <x v="12"/>
    <d v="2021-04-15T00:00:00"/>
    <d v="2021-11-14T00:00:00"/>
    <x v="0"/>
    <x v="0"/>
    <d v="2021-12-14T00:00:00"/>
    <n v="1246490"/>
    <x v="2"/>
    <s v="E2"/>
    <x v="0"/>
    <s v="Verified"/>
    <n v="87000"/>
    <n v="0.2225"/>
    <n v="648.92999999999995"/>
    <n v="0.1903"/>
    <n v="25000"/>
    <n v="28"/>
    <n v="24639"/>
  </r>
  <r>
    <n v="747831"/>
    <x v="5"/>
    <x v="0"/>
    <x v="8"/>
    <s v="Indian River Medical Center"/>
    <x v="1"/>
    <x v="1"/>
    <x v="25"/>
    <d v="2021-11-12T00:00:00"/>
    <d v="2021-06-12T00:00:00"/>
    <x v="0"/>
    <x v="0"/>
    <d v="2021-07-12T00:00:00"/>
    <n v="946820"/>
    <x v="2"/>
    <s v="E2"/>
    <x v="0"/>
    <s v="Verified"/>
    <n v="55200"/>
    <n v="0.23300000000000001"/>
    <n v="466.04"/>
    <n v="0.18390000000000001"/>
    <n v="25975"/>
    <n v="37"/>
    <n v="6949"/>
  </r>
  <r>
    <n v="981750"/>
    <x v="4"/>
    <x v="0"/>
    <x v="8"/>
    <s v="LIK Managment"/>
    <x v="1"/>
    <x v="1"/>
    <x v="13"/>
    <d v="2021-05-16T00:00:00"/>
    <d v="2021-06-12T00:00:00"/>
    <x v="0"/>
    <x v="0"/>
    <d v="2021-07-12T00:00:00"/>
    <n v="1204920"/>
    <x v="2"/>
    <s v="E5"/>
    <x v="0"/>
    <s v="Verified"/>
    <n v="81600"/>
    <n v="0.15290000000000001"/>
    <n v="933.14"/>
    <n v="0.20300000000000001"/>
    <n v="35000"/>
    <n v="44"/>
    <n v="7464"/>
  </r>
  <r>
    <n v="596772"/>
    <x v="16"/>
    <x v="0"/>
    <x v="4"/>
    <s v="ThermoFisher Scientific"/>
    <x v="1"/>
    <x v="1"/>
    <x v="50"/>
    <d v="2021-06-12T00:00:00"/>
    <d v="2021-02-12T00:00:00"/>
    <x v="0"/>
    <x v="0"/>
    <d v="2021-03-12T00:00:00"/>
    <n v="766048"/>
    <x v="2"/>
    <s v="E4"/>
    <x v="0"/>
    <s v="Verified"/>
    <n v="154000"/>
    <n v="0.13569999999999999"/>
    <n v="628.87"/>
    <n v="0.17560000000000001"/>
    <n v="25000"/>
    <n v="43"/>
    <n v="11811"/>
  </r>
  <r>
    <n v="496878"/>
    <x v="21"/>
    <x v="0"/>
    <x v="2"/>
    <s v="ikon office solutions"/>
    <x v="1"/>
    <x v="1"/>
    <x v="43"/>
    <d v="2021-05-16T00:00:00"/>
    <d v="2021-09-11T00:00:00"/>
    <x v="0"/>
    <x v="0"/>
    <d v="2021-10-11T00:00:00"/>
    <n v="636801"/>
    <x v="2"/>
    <s v="E4"/>
    <x v="0"/>
    <s v="Verified"/>
    <n v="40000"/>
    <n v="0.17280000000000001"/>
    <n v="321.98"/>
    <n v="0.17560000000000001"/>
    <n v="12800"/>
    <n v="39"/>
    <n v="4186"/>
  </r>
  <r>
    <n v="697999"/>
    <x v="2"/>
    <x v="0"/>
    <x v="5"/>
    <s v="Union Pacific Railroad"/>
    <x v="1"/>
    <x v="1"/>
    <x v="42"/>
    <d v="2021-12-15T00:00:00"/>
    <d v="2021-05-15T00:00:00"/>
    <x v="0"/>
    <x v="0"/>
    <d v="2021-06-15T00:00:00"/>
    <n v="889384"/>
    <x v="2"/>
    <s v="E4"/>
    <x v="0"/>
    <s v="Verified"/>
    <n v="70000"/>
    <n v="0.16320000000000001"/>
    <n v="879.47"/>
    <n v="0.17510000000000001"/>
    <n v="35000"/>
    <n v="30"/>
    <n v="45455"/>
  </r>
  <r>
    <n v="555995"/>
    <x v="13"/>
    <x v="0"/>
    <x v="7"/>
    <s v="Pemco Insurance"/>
    <x v="1"/>
    <x v="1"/>
    <x v="47"/>
    <d v="2021-08-12T00:00:00"/>
    <d v="2021-06-12T00:00:00"/>
    <x v="0"/>
    <x v="0"/>
    <d v="2021-07-12T00:00:00"/>
    <n v="715984"/>
    <x v="2"/>
    <s v="E4"/>
    <x v="0"/>
    <s v="Verified"/>
    <n v="66840"/>
    <n v="0.16819999999999999"/>
    <n v="610.01"/>
    <n v="0.17560000000000001"/>
    <n v="24250"/>
    <n v="37"/>
    <n v="24705"/>
  </r>
  <r>
    <n v="956877"/>
    <x v="38"/>
    <x v="0"/>
    <x v="7"/>
    <s v="CSX Transportion"/>
    <x v="1"/>
    <x v="1"/>
    <x v="22"/>
    <d v="2021-11-12T00:00:00"/>
    <d v="2021-09-12T00:00:00"/>
    <x v="0"/>
    <x v="0"/>
    <d v="2021-10-12T00:00:00"/>
    <n v="1177628"/>
    <x v="2"/>
    <s v="E4"/>
    <x v="0"/>
    <s v="Verified"/>
    <n v="75000"/>
    <n v="0.13650000000000001"/>
    <n v="925.54"/>
    <n v="0.1991"/>
    <n v="35000"/>
    <n v="32"/>
    <n v="28758"/>
  </r>
  <r>
    <n v="879160"/>
    <x v="1"/>
    <x v="0"/>
    <x v="7"/>
    <s v="Sacramento Sheriff's Department"/>
    <x v="1"/>
    <x v="1"/>
    <x v="10"/>
    <d v="2021-05-16T00:00:00"/>
    <d v="2021-09-12T00:00:00"/>
    <x v="0"/>
    <x v="0"/>
    <d v="2021-10-12T00:00:00"/>
    <n v="1093975"/>
    <x v="2"/>
    <s v="E4"/>
    <x v="0"/>
    <s v="Verified"/>
    <n v="95000"/>
    <n v="0.1749"/>
    <n v="477.98"/>
    <n v="0.1991"/>
    <n v="20000"/>
    <n v="29"/>
    <n v="5729"/>
  </r>
  <r>
    <n v="812619"/>
    <x v="2"/>
    <x v="0"/>
    <x v="9"/>
    <s v="Dell Inc"/>
    <x v="1"/>
    <x v="1"/>
    <x v="44"/>
    <d v="2021-05-16T00:00:00"/>
    <d v="2021-06-12T00:00:00"/>
    <x v="0"/>
    <x v="0"/>
    <d v="2021-07-12T00:00:00"/>
    <n v="1019782"/>
    <x v="2"/>
    <s v="E1"/>
    <x v="0"/>
    <s v="Verified"/>
    <n v="158899"/>
    <n v="0.21829999999999999"/>
    <n v="456.99"/>
    <n v="0.1799"/>
    <n v="18000"/>
    <n v="35"/>
    <n v="5025"/>
  </r>
  <r>
    <n v="1012890"/>
    <x v="26"/>
    <x v="0"/>
    <x v="0"/>
    <s v="Illinois Central School Bus"/>
    <x v="1"/>
    <x v="1"/>
    <x v="22"/>
    <d v="2021-11-13T00:00:00"/>
    <d v="2021-08-13T00:00:00"/>
    <x v="0"/>
    <x v="0"/>
    <d v="2021-09-13T00:00:00"/>
    <n v="1240055"/>
    <x v="2"/>
    <s v="E3"/>
    <x v="0"/>
    <s v="Verified"/>
    <n v="138000"/>
    <n v="0.2203"/>
    <n v="485.5"/>
    <n v="0.19420000000000001"/>
    <n v="18550"/>
    <n v="41"/>
    <n v="15878"/>
  </r>
  <r>
    <n v="640448"/>
    <x v="1"/>
    <x v="0"/>
    <x v="0"/>
    <s v="BlueCava Inc."/>
    <x v="1"/>
    <x v="1"/>
    <x v="21"/>
    <d v="2021-04-15T00:00:00"/>
    <d v="2021-11-14T00:00:00"/>
    <x v="0"/>
    <x v="0"/>
    <d v="2021-12-14T00:00:00"/>
    <n v="819877"/>
    <x v="2"/>
    <s v="E4"/>
    <x v="0"/>
    <s v="Verified"/>
    <n v="118000"/>
    <n v="0.1497"/>
    <n v="622.13"/>
    <n v="0.1706"/>
    <n v="25000"/>
    <n v="24"/>
    <n v="29810"/>
  </r>
  <r>
    <n v="669149"/>
    <x v="9"/>
    <x v="0"/>
    <x v="9"/>
    <s v="Prince Georges County PD"/>
    <x v="1"/>
    <x v="1"/>
    <x v="0"/>
    <d v="2021-05-16T00:00:00"/>
    <d v="2021-10-13T00:00:00"/>
    <x v="0"/>
    <x v="0"/>
    <d v="2021-11-13T00:00:00"/>
    <n v="855592"/>
    <x v="2"/>
    <s v="E5"/>
    <x v="0"/>
    <s v="Verified"/>
    <n v="117000"/>
    <n v="0.10730000000000001"/>
    <n v="759.85"/>
    <n v="0.17879999999999999"/>
    <n v="30000"/>
    <n v="30"/>
    <n v="24314"/>
  </r>
  <r>
    <n v="996814"/>
    <x v="1"/>
    <x v="0"/>
    <x v="6"/>
    <s v="dch auto group"/>
    <x v="1"/>
    <x v="1"/>
    <x v="22"/>
    <d v="2021-08-12T00:00:00"/>
    <d v="2021-04-12T00:00:00"/>
    <x v="0"/>
    <x v="0"/>
    <d v="2021-05-12T00:00:00"/>
    <n v="1221675"/>
    <x v="2"/>
    <s v="E5"/>
    <x v="0"/>
    <s v="Verified"/>
    <n v="95000"/>
    <n v="0.1067"/>
    <n v="399.92"/>
    <n v="0.20300000000000001"/>
    <n v="15000"/>
    <n v="27"/>
    <n v="2492"/>
  </r>
  <r>
    <n v="863853"/>
    <x v="18"/>
    <x v="0"/>
    <x v="3"/>
    <s v="American Flux &amp; Metal"/>
    <x v="1"/>
    <x v="1"/>
    <x v="10"/>
    <d v="2021-05-15T00:00:00"/>
    <d v="2021-04-15T00:00:00"/>
    <x v="0"/>
    <x v="0"/>
    <d v="2021-05-15T00:00:00"/>
    <n v="1077001"/>
    <x v="2"/>
    <s v="E2"/>
    <x v="0"/>
    <s v="Verified"/>
    <n v="58800"/>
    <n v="0.23369999999999999"/>
    <n v="457.07"/>
    <n v="0.18390000000000001"/>
    <n v="17850"/>
    <n v="32"/>
    <n v="19389"/>
  </r>
  <r>
    <n v="810987"/>
    <x v="21"/>
    <x v="0"/>
    <x v="3"/>
    <s v="wells fargo"/>
    <x v="1"/>
    <x v="1"/>
    <x v="44"/>
    <d v="2021-04-16T00:00:00"/>
    <d v="2021-04-15T00:00:00"/>
    <x v="0"/>
    <x v="0"/>
    <d v="2021-05-15T00:00:00"/>
    <n v="1017953"/>
    <x v="2"/>
    <s v="E1"/>
    <x v="0"/>
    <s v="Verified"/>
    <n v="140004"/>
    <n v="0.14410000000000001"/>
    <n v="507.76"/>
    <n v="0.1799"/>
    <n v="20000"/>
    <n v="41"/>
    <n v="21383"/>
  </r>
  <r>
    <n v="1028867"/>
    <x v="23"/>
    <x v="0"/>
    <x v="3"/>
    <s v="Eaton Corporation"/>
    <x v="1"/>
    <x v="1"/>
    <x v="22"/>
    <d v="2021-01-15T00:00:00"/>
    <d v="2021-01-13T00:00:00"/>
    <x v="0"/>
    <x v="0"/>
    <d v="2021-02-13T00:00:00"/>
    <n v="1258221"/>
    <x v="2"/>
    <s v="E4"/>
    <x v="0"/>
    <s v="Verified"/>
    <n v="98000"/>
    <n v="8.9899999999999994E-2"/>
    <n v="713.99"/>
    <n v="0.1991"/>
    <n v="27000"/>
    <n v="31"/>
    <n v="10608"/>
  </r>
  <r>
    <n v="589730"/>
    <x v="8"/>
    <x v="0"/>
    <x v="3"/>
    <s v="Rent A Center"/>
    <x v="1"/>
    <x v="1"/>
    <x v="50"/>
    <d v="2021-02-13T00:00:00"/>
    <d v="2021-09-12T00:00:00"/>
    <x v="0"/>
    <x v="0"/>
    <d v="2021-10-12T00:00:00"/>
    <n v="757549"/>
    <x v="2"/>
    <s v="E4"/>
    <x v="0"/>
    <s v="Verified"/>
    <n v="96000"/>
    <n v="0.17449999999999999"/>
    <n v="603.72"/>
    <n v="0.17560000000000001"/>
    <n v="24000"/>
    <n v="35"/>
    <n v="14283"/>
  </r>
  <r>
    <n v="731565"/>
    <x v="19"/>
    <x v="0"/>
    <x v="3"/>
    <s v="Cty of Huber Heights, Ohio"/>
    <x v="1"/>
    <x v="1"/>
    <x v="29"/>
    <d v="2021-04-12T00:00:00"/>
    <d v="2021-12-11T00:00:00"/>
    <x v="0"/>
    <x v="0"/>
    <d v="2022-01-11T00:00:00"/>
    <n v="927641"/>
    <x v="2"/>
    <s v="E4"/>
    <x v="0"/>
    <s v="Verified"/>
    <n v="84700"/>
    <n v="0.23180000000000001"/>
    <n v="617.52"/>
    <n v="0.17510000000000001"/>
    <n v="24575"/>
    <n v="38"/>
    <n v="5615"/>
  </r>
  <r>
    <n v="714769"/>
    <x v="1"/>
    <x v="0"/>
    <x v="3"/>
    <s v="San Bernardino County"/>
    <x v="1"/>
    <x v="1"/>
    <x v="29"/>
    <d v="2021-05-16T00:00:00"/>
    <d v="2021-08-11T00:00:00"/>
    <x v="0"/>
    <x v="0"/>
    <d v="2021-09-11T00:00:00"/>
    <n v="908227"/>
    <x v="2"/>
    <s v="E5"/>
    <x v="0"/>
    <s v="Verified"/>
    <n v="60000"/>
    <n v="0.1956"/>
    <n v="253.29"/>
    <n v="0.17879999999999999"/>
    <n v="10000"/>
    <n v="48"/>
    <n v="1010"/>
  </r>
  <r>
    <n v="1054653"/>
    <x v="22"/>
    <x v="0"/>
    <x v="4"/>
    <s v="prairie ridge hospital"/>
    <x v="1"/>
    <x v="1"/>
    <x v="12"/>
    <d v="2021-06-15T00:00:00"/>
    <d v="2021-01-15T00:00:00"/>
    <x v="0"/>
    <x v="0"/>
    <d v="2021-02-15T00:00:00"/>
    <n v="1286307"/>
    <x v="2"/>
    <s v="E3"/>
    <x v="0"/>
    <s v="Verified"/>
    <n v="70000"/>
    <n v="0.19170000000000001"/>
    <n v="916.03"/>
    <n v="0.19420000000000001"/>
    <n v="35000"/>
    <n v="38"/>
    <n v="37094"/>
  </r>
  <r>
    <n v="570333"/>
    <x v="18"/>
    <x v="0"/>
    <x v="4"/>
    <s v="Temple University Hospital"/>
    <x v="1"/>
    <x v="1"/>
    <x v="54"/>
    <d v="2021-03-14T00:00:00"/>
    <d v="2021-02-14T00:00:00"/>
    <x v="0"/>
    <x v="0"/>
    <d v="2021-03-14T00:00:00"/>
    <n v="733689"/>
    <x v="2"/>
    <s v="E5"/>
    <x v="0"/>
    <s v="Verified"/>
    <n v="124000"/>
    <n v="9.4100000000000003E-2"/>
    <n v="633.89"/>
    <n v="0.17929999999999999"/>
    <n v="25000"/>
    <n v="29"/>
    <n v="25230"/>
  </r>
  <r>
    <n v="716952"/>
    <x v="4"/>
    <x v="0"/>
    <x v="10"/>
    <s v="PENNSBURY SCHOOL DISTRICT"/>
    <x v="1"/>
    <x v="1"/>
    <x v="29"/>
    <d v="2021-05-16T00:00:00"/>
    <d v="2021-06-15T00:00:00"/>
    <x v="0"/>
    <x v="0"/>
    <d v="2021-07-15T00:00:00"/>
    <n v="910970"/>
    <x v="2"/>
    <s v="E2"/>
    <x v="0"/>
    <s v="Verified"/>
    <n v="130490"/>
    <n v="0.2452"/>
    <n v="865.52"/>
    <n v="0.16769999999999999"/>
    <n v="35000"/>
    <n v="33"/>
    <n v="41852"/>
  </r>
  <r>
    <n v="772326"/>
    <x v="19"/>
    <x v="0"/>
    <x v="10"/>
    <s v="Insight"/>
    <x v="1"/>
    <x v="1"/>
    <x v="6"/>
    <d v="2021-11-14T00:00:00"/>
    <d v="2021-07-14T00:00:00"/>
    <x v="0"/>
    <x v="0"/>
    <d v="2021-08-14T00:00:00"/>
    <n v="974247"/>
    <x v="2"/>
    <s v="E5"/>
    <x v="0"/>
    <s v="Verified"/>
    <n v="160000"/>
    <n v="0.1615"/>
    <n v="737.01"/>
    <n v="0.19689999999999999"/>
    <n v="28000"/>
    <n v="40"/>
    <n v="30034"/>
  </r>
  <r>
    <n v="973293"/>
    <x v="6"/>
    <x v="0"/>
    <x v="1"/>
    <s v="holiday stationstores"/>
    <x v="1"/>
    <x v="1"/>
    <x v="13"/>
    <d v="2021-05-16T00:00:00"/>
    <d v="2021-08-14T00:00:00"/>
    <x v="0"/>
    <x v="0"/>
    <d v="2021-09-14T00:00:00"/>
    <n v="1195306"/>
    <x v="2"/>
    <s v="E5"/>
    <x v="0"/>
    <s v="Verified"/>
    <n v="38000"/>
    <n v="0.1993"/>
    <n v="434.58"/>
    <n v="0.20300000000000001"/>
    <n v="16300"/>
    <n v="22"/>
    <n v="14776"/>
  </r>
  <r>
    <n v="847089"/>
    <x v="1"/>
    <x v="0"/>
    <x v="0"/>
    <s v="Verizon"/>
    <x v="1"/>
    <x v="1"/>
    <x v="10"/>
    <d v="2021-05-16T00:00:00"/>
    <d v="2021-04-12T00:00:00"/>
    <x v="0"/>
    <x v="0"/>
    <d v="2021-05-12T00:00:00"/>
    <n v="1058541"/>
    <x v="2"/>
    <s v="E1"/>
    <x v="0"/>
    <s v="Verified"/>
    <n v="102000"/>
    <n v="0.2069"/>
    <n v="634.70000000000005"/>
    <n v="0.1799"/>
    <n v="25000"/>
    <n v="29"/>
    <n v="4433"/>
  </r>
  <r>
    <n v="1053500"/>
    <x v="5"/>
    <x v="0"/>
    <x v="0"/>
    <s v="Bascom Palmer Eye Institute"/>
    <x v="1"/>
    <x v="1"/>
    <x v="12"/>
    <d v="2021-02-14T00:00:00"/>
    <d v="2021-10-13T00:00:00"/>
    <x v="0"/>
    <x v="0"/>
    <d v="2021-11-13T00:00:00"/>
    <n v="1285099"/>
    <x v="2"/>
    <s v="E5"/>
    <x v="0"/>
    <s v="Verified"/>
    <n v="47840"/>
    <n v="0.19309999999999999"/>
    <n v="606.54"/>
    <n v="0.20300000000000001"/>
    <n v="22750"/>
    <n v="16"/>
    <n v="15202"/>
  </r>
  <r>
    <n v="997328"/>
    <x v="5"/>
    <x v="0"/>
    <x v="0"/>
    <s v="USA/World Plastics"/>
    <x v="1"/>
    <x v="1"/>
    <x v="22"/>
    <d v="2021-12-13T00:00:00"/>
    <d v="2021-12-13T00:00:00"/>
    <x v="0"/>
    <x v="0"/>
    <d v="2022-01-13T00:00:00"/>
    <n v="1222429"/>
    <x v="2"/>
    <s v="E5"/>
    <x v="0"/>
    <s v="Verified"/>
    <n v="130000"/>
    <n v="0.13539999999999999"/>
    <n v="933.14"/>
    <n v="0.20300000000000001"/>
    <n v="35000"/>
    <n v="28"/>
    <n v="23230"/>
  </r>
  <r>
    <n v="712546"/>
    <x v="0"/>
    <x v="0"/>
    <x v="6"/>
    <s v="Wells Fargo Bank"/>
    <x v="1"/>
    <x v="1"/>
    <x v="29"/>
    <d v="2021-07-15T00:00:00"/>
    <d v="2021-03-15T00:00:00"/>
    <x v="0"/>
    <x v="0"/>
    <d v="2021-04-15T00:00:00"/>
    <n v="905666"/>
    <x v="2"/>
    <s v="E5"/>
    <x v="0"/>
    <s v="Verified"/>
    <n v="108500"/>
    <n v="0.22459999999999999"/>
    <n v="886.49"/>
    <n v="0.17879999999999999"/>
    <n v="35000"/>
    <n v="43"/>
    <n v="43218"/>
  </r>
  <r>
    <n v="518434"/>
    <x v="23"/>
    <x v="0"/>
    <x v="3"/>
    <s v="Weld Cty School District RE3J/Spouse too"/>
    <x v="1"/>
    <x v="1"/>
    <x v="27"/>
    <d v="2021-05-16T00:00:00"/>
    <d v="2021-08-10T00:00:00"/>
    <x v="0"/>
    <x v="0"/>
    <d v="2021-09-10T00:00:00"/>
    <n v="670131"/>
    <x v="2"/>
    <s v="E3"/>
    <x v="0"/>
    <s v="Verified"/>
    <n v="118527"/>
    <n v="4.3799999999999999E-2"/>
    <n v="286.99"/>
    <n v="0.1719"/>
    <n v="16000"/>
    <n v="35"/>
    <n v="589"/>
  </r>
  <r>
    <n v="839359"/>
    <x v="21"/>
    <x v="0"/>
    <x v="3"/>
    <m/>
    <x v="1"/>
    <x v="1"/>
    <x v="11"/>
    <d v="2021-06-14T00:00:00"/>
    <d v="2021-03-14T00:00:00"/>
    <x v="0"/>
    <x v="0"/>
    <d v="2021-04-14T00:00:00"/>
    <n v="1049528"/>
    <x v="2"/>
    <s v="E3"/>
    <x v="0"/>
    <s v="Verified"/>
    <n v="84000"/>
    <n v="0.1096"/>
    <n v="309.91000000000003"/>
    <n v="0.18790000000000001"/>
    <n v="12000"/>
    <n v="23"/>
    <n v="10066"/>
  </r>
  <r>
    <n v="1005145"/>
    <x v="37"/>
    <x v="0"/>
    <x v="8"/>
    <s v="ODOT"/>
    <x v="1"/>
    <x v="1"/>
    <x v="22"/>
    <d v="2021-03-14T00:00:00"/>
    <d v="2021-12-13T00:00:00"/>
    <x v="0"/>
    <x v="0"/>
    <d v="2022-01-13T00:00:00"/>
    <n v="1231824"/>
    <x v="2"/>
    <s v="E4"/>
    <x v="0"/>
    <s v="Verified"/>
    <n v="65000"/>
    <n v="8.8599999999999998E-2"/>
    <n v="317.33"/>
    <n v="0.1991"/>
    <n v="12000"/>
    <n v="36"/>
    <n v="9681"/>
  </r>
  <r>
    <n v="673070"/>
    <x v="23"/>
    <x v="0"/>
    <x v="2"/>
    <s v="Standard Pacific Homes"/>
    <x v="1"/>
    <x v="1"/>
    <x v="0"/>
    <d v="2021-05-16T00:00:00"/>
    <d v="2021-06-11T00:00:00"/>
    <x v="0"/>
    <x v="0"/>
    <d v="2021-07-11T00:00:00"/>
    <n v="860334"/>
    <x v="2"/>
    <s v="E4"/>
    <x v="0"/>
    <s v="Verified"/>
    <n v="113000"/>
    <n v="0.15040000000000001"/>
    <n v="879.47"/>
    <n v="0.17510000000000001"/>
    <n v="35000"/>
    <n v="19"/>
    <n v="3511"/>
  </r>
  <r>
    <n v="1018373"/>
    <x v="23"/>
    <x v="0"/>
    <x v="6"/>
    <s v="Rick Baker Insurance"/>
    <x v="1"/>
    <x v="1"/>
    <x v="22"/>
    <d v="2021-05-16T00:00:00"/>
    <d v="2021-06-15T00:00:00"/>
    <x v="0"/>
    <x v="0"/>
    <d v="2021-07-15T00:00:00"/>
    <n v="1246604"/>
    <x v="2"/>
    <s v="E4"/>
    <x v="0"/>
    <s v="Verified"/>
    <n v="45000"/>
    <n v="0.192"/>
    <n v="475.99"/>
    <n v="0.1991"/>
    <n v="18000"/>
    <n v="20"/>
    <n v="19982"/>
  </r>
  <r>
    <n v="765474"/>
    <x v="0"/>
    <x v="0"/>
    <x v="3"/>
    <s v="DAVENPORT TRANSPORTATION"/>
    <x v="1"/>
    <x v="1"/>
    <x v="6"/>
    <d v="2021-12-12T00:00:00"/>
    <d v="2021-07-12T00:00:00"/>
    <x v="0"/>
    <x v="0"/>
    <d v="2021-08-12T00:00:00"/>
    <n v="966366"/>
    <x v="2"/>
    <s v="E5"/>
    <x v="0"/>
    <s v="Verified"/>
    <n v="72000"/>
    <n v="0.13719999999999999"/>
    <n v="654.1"/>
    <n v="0.19689999999999999"/>
    <n v="35000"/>
    <n v="32"/>
    <n v="9727"/>
  </r>
  <r>
    <n v="1046792"/>
    <x v="8"/>
    <x v="0"/>
    <x v="8"/>
    <s v="morgan stanley"/>
    <x v="1"/>
    <x v="1"/>
    <x v="12"/>
    <d v="2021-05-16T00:00:00"/>
    <d v="2021-08-14T00:00:00"/>
    <x v="0"/>
    <x v="0"/>
    <d v="2021-09-14T00:00:00"/>
    <n v="1277642"/>
    <x v="2"/>
    <s v="E1"/>
    <x v="0"/>
    <s v="Verified"/>
    <n v="120000"/>
    <n v="0.1018"/>
    <n v="720.81"/>
    <n v="0.18640000000000001"/>
    <n v="28000"/>
    <n v="35"/>
    <n v="25106"/>
  </r>
  <r>
    <n v="758440"/>
    <x v="42"/>
    <x v="0"/>
    <x v="8"/>
    <m/>
    <x v="1"/>
    <x v="1"/>
    <x v="25"/>
    <d v="2021-07-13T00:00:00"/>
    <d v="2021-04-13T00:00:00"/>
    <x v="0"/>
    <x v="0"/>
    <d v="2021-05-13T00:00:00"/>
    <n v="958602"/>
    <x v="2"/>
    <s v="E5"/>
    <x v="0"/>
    <s v="Verified"/>
    <n v="137170"/>
    <n v="0.1313"/>
    <n v="496.17"/>
    <n v="0.19689999999999999"/>
    <n v="30000"/>
    <n v="34"/>
    <n v="10002"/>
  </r>
  <r>
    <n v="670462"/>
    <x v="3"/>
    <x v="0"/>
    <x v="4"/>
    <s v="Harris NA"/>
    <x v="1"/>
    <x v="1"/>
    <x v="0"/>
    <d v="2021-05-16T00:00:00"/>
    <d v="2021-04-11T00:00:00"/>
    <x v="0"/>
    <x v="0"/>
    <d v="2021-05-11T00:00:00"/>
    <n v="857135"/>
    <x v="2"/>
    <s v="E2"/>
    <x v="0"/>
    <s v="Verified"/>
    <n v="51000"/>
    <n v="0.18590000000000001"/>
    <n v="655.33000000000004"/>
    <n v="0.16769999999999999"/>
    <n v="26500"/>
    <n v="18"/>
    <n v="1308"/>
  </r>
  <r>
    <n v="653891"/>
    <x v="3"/>
    <x v="0"/>
    <x v="2"/>
    <s v="Frito-lay inc."/>
    <x v="1"/>
    <x v="1"/>
    <x v="21"/>
    <d v="2021-05-16T00:00:00"/>
    <d v="2021-08-12T00:00:00"/>
    <x v="0"/>
    <x v="0"/>
    <d v="2021-09-12T00:00:00"/>
    <n v="836268"/>
    <x v="2"/>
    <s v="E4"/>
    <x v="0"/>
    <s v="Verified"/>
    <n v="74000"/>
    <n v="0.1258"/>
    <n v="527.69000000000005"/>
    <n v="0.17510000000000001"/>
    <n v="21000"/>
    <n v="31"/>
    <n v="8969"/>
  </r>
  <r>
    <n v="693303"/>
    <x v="16"/>
    <x v="0"/>
    <x v="5"/>
    <s v="The Village at Duxbury"/>
    <x v="1"/>
    <x v="1"/>
    <x v="42"/>
    <d v="2021-12-13T00:00:00"/>
    <d v="2021-07-13T00:00:00"/>
    <x v="0"/>
    <x v="0"/>
    <d v="2021-08-13T00:00:00"/>
    <n v="884117"/>
    <x v="2"/>
    <s v="E2"/>
    <x v="0"/>
    <s v="Verified"/>
    <n v="46000"/>
    <n v="0.1638"/>
    <n v="98.92"/>
    <n v="0.16769999999999999"/>
    <n v="4000"/>
    <n v="13"/>
    <n v="2915"/>
  </r>
  <r>
    <n v="996440"/>
    <x v="12"/>
    <x v="0"/>
    <x v="3"/>
    <s v="nicholas &amp; co"/>
    <x v="1"/>
    <x v="1"/>
    <x v="22"/>
    <d v="2021-07-13T00:00:00"/>
    <d v="2021-07-13T00:00:00"/>
    <x v="0"/>
    <x v="0"/>
    <d v="2021-08-13T00:00:00"/>
    <n v="1221072"/>
    <x v="2"/>
    <s v="E2"/>
    <x v="0"/>
    <s v="Verified"/>
    <n v="75000"/>
    <n v="6.0499999999999998E-2"/>
    <n v="908.5"/>
    <n v="0.1903"/>
    <n v="35000"/>
    <n v="39"/>
    <n v="18827"/>
  </r>
  <r>
    <n v="719352"/>
    <x v="6"/>
    <x v="0"/>
    <x v="3"/>
    <s v="State of Michigan"/>
    <x v="1"/>
    <x v="1"/>
    <x v="29"/>
    <d v="2021-02-12T00:00:00"/>
    <d v="2021-10-11T00:00:00"/>
    <x v="0"/>
    <x v="0"/>
    <d v="2021-11-11T00:00:00"/>
    <n v="913684"/>
    <x v="2"/>
    <s v="E2"/>
    <x v="0"/>
    <s v="Verified"/>
    <n v="46600"/>
    <n v="0.19259999999999999"/>
    <n v="472.95"/>
    <n v="0.16769999999999999"/>
    <n v="19125"/>
    <n v="42"/>
    <n v="3175"/>
  </r>
  <r>
    <n v="588458"/>
    <x v="10"/>
    <x v="0"/>
    <x v="1"/>
    <s v="Roundys"/>
    <x v="1"/>
    <x v="1"/>
    <x v="50"/>
    <d v="2021-05-16T00:00:00"/>
    <d v="2021-04-13T00:00:00"/>
    <x v="0"/>
    <x v="0"/>
    <d v="2021-05-13T00:00:00"/>
    <n v="756036"/>
    <x v="2"/>
    <s v="E2"/>
    <x v="0"/>
    <s v="Verified"/>
    <n v="70000"/>
    <n v="0.2215"/>
    <n v="563.20000000000005"/>
    <n v="0.16819999999999999"/>
    <n v="22750"/>
    <n v="60"/>
    <n v="16331"/>
  </r>
  <r>
    <n v="569190"/>
    <x v="17"/>
    <x v="0"/>
    <x v="6"/>
    <s v="Maranatha Stone, LLC"/>
    <x v="5"/>
    <x v="1"/>
    <x v="47"/>
    <d v="2021-03-12T00:00:00"/>
    <d v="2021-10-11T00:00:00"/>
    <x v="0"/>
    <x v="0"/>
    <d v="2021-11-11T00:00:00"/>
    <n v="732230"/>
    <x v="2"/>
    <s v="F4"/>
    <x v="0"/>
    <s v="Verified"/>
    <n v="52000"/>
    <n v="0.12529999999999999"/>
    <n v="261.67"/>
    <n v="0.19409999999999999"/>
    <n v="10000"/>
    <n v="11"/>
    <n v="3786"/>
  </r>
  <r>
    <n v="767458"/>
    <x v="32"/>
    <x v="0"/>
    <x v="3"/>
    <s v="Stanley Black and Decker"/>
    <x v="5"/>
    <x v="1"/>
    <x v="44"/>
    <d v="2021-02-13T00:00:00"/>
    <d v="2021-10-12T00:00:00"/>
    <x v="0"/>
    <x v="0"/>
    <d v="2021-11-12T00:00:00"/>
    <n v="968539"/>
    <x v="2"/>
    <s v="F1"/>
    <x v="0"/>
    <s v="Verified"/>
    <n v="100650"/>
    <n v="0.1027"/>
    <n v="452.77"/>
    <n v="0.20250000000000001"/>
    <n v="17000"/>
    <n v="19"/>
    <n v="6721"/>
  </r>
  <r>
    <n v="643213"/>
    <x v="1"/>
    <x v="0"/>
    <x v="3"/>
    <s v="USPS"/>
    <x v="5"/>
    <x v="1"/>
    <x v="0"/>
    <d v="2021-08-14T00:00:00"/>
    <d v="2021-04-14T00:00:00"/>
    <x v="0"/>
    <x v="0"/>
    <d v="2021-05-14T00:00:00"/>
    <n v="823176"/>
    <x v="2"/>
    <s v="F1"/>
    <x v="0"/>
    <s v="Verified"/>
    <n v="60000"/>
    <n v="0.15140000000000001"/>
    <n v="638.25"/>
    <n v="0.1825"/>
    <n v="25000"/>
    <n v="17"/>
    <n v="25371"/>
  </r>
  <r>
    <n v="1032337"/>
    <x v="2"/>
    <x v="0"/>
    <x v="3"/>
    <s v="Gregg Bingham's 10 Minute Oil Change"/>
    <x v="5"/>
    <x v="1"/>
    <x v="12"/>
    <d v="2021-03-15T00:00:00"/>
    <d v="2021-10-14T00:00:00"/>
    <x v="0"/>
    <x v="0"/>
    <d v="2021-11-14T00:00:00"/>
    <n v="1262001"/>
    <x v="2"/>
    <s v="F1"/>
    <x v="0"/>
    <s v="Verified"/>
    <n v="46500"/>
    <n v="0.21190000000000001"/>
    <n v="524.32000000000005"/>
    <n v="0.2089"/>
    <n v="19425"/>
    <n v="29"/>
    <n v="19415"/>
  </r>
  <r>
    <n v="699300"/>
    <x v="0"/>
    <x v="0"/>
    <x v="3"/>
    <s v="IBM"/>
    <x v="5"/>
    <x v="1"/>
    <x v="42"/>
    <d v="2021-05-16T00:00:00"/>
    <d v="2021-08-12T00:00:00"/>
    <x v="0"/>
    <x v="0"/>
    <d v="2021-09-12T00:00:00"/>
    <n v="890845"/>
    <x v="2"/>
    <s v="F3"/>
    <x v="0"/>
    <s v="Verified"/>
    <n v="60000"/>
    <n v="0.109"/>
    <n v="674.32"/>
    <n v="0.18990000000000001"/>
    <n v="26000"/>
    <n v="26"/>
    <n v="10787"/>
  </r>
  <r>
    <n v="523072"/>
    <x v="5"/>
    <x v="0"/>
    <x v="3"/>
    <s v="Liberty Mutual"/>
    <x v="5"/>
    <x v="1"/>
    <x v="51"/>
    <d v="2021-05-16T00:00:00"/>
    <d v="2021-05-12T00:00:00"/>
    <x v="0"/>
    <x v="0"/>
    <d v="2021-06-12T00:00:00"/>
    <n v="676730"/>
    <x v="2"/>
    <s v="F3"/>
    <x v="0"/>
    <s v="Verified"/>
    <n v="76000"/>
    <n v="0.1105"/>
    <n v="395.93"/>
    <n v="0.19040000000000001"/>
    <n v="22000"/>
    <n v="33"/>
    <n v="8748"/>
  </r>
  <r>
    <n v="525314"/>
    <x v="37"/>
    <x v="0"/>
    <x v="3"/>
    <s v="Liberty Mutual Insurance"/>
    <x v="5"/>
    <x v="1"/>
    <x v="51"/>
    <d v="2021-05-16T00:00:00"/>
    <d v="2021-03-12T00:00:00"/>
    <x v="0"/>
    <x v="0"/>
    <d v="2021-04-12T00:00:00"/>
    <n v="679699"/>
    <x v="2"/>
    <s v="F4"/>
    <x v="0"/>
    <s v="Verified"/>
    <n v="70000"/>
    <n v="0.16300000000000001"/>
    <n v="392.51"/>
    <n v="0.19409999999999999"/>
    <n v="15000"/>
    <n v="14"/>
    <n v="7850"/>
  </r>
  <r>
    <n v="717400"/>
    <x v="4"/>
    <x v="0"/>
    <x v="3"/>
    <s v="horsham twp"/>
    <x v="5"/>
    <x v="1"/>
    <x v="29"/>
    <d v="2021-04-13T00:00:00"/>
    <d v="2021-12-12T00:00:00"/>
    <x v="0"/>
    <x v="0"/>
    <d v="2022-01-12T00:00:00"/>
    <n v="911477"/>
    <x v="2"/>
    <s v="F4"/>
    <x v="0"/>
    <s v="Verified"/>
    <n v="95000"/>
    <n v="0.21920000000000001"/>
    <n v="653.48"/>
    <n v="0.19359999999999999"/>
    <n v="25000"/>
    <n v="18"/>
    <n v="12305"/>
  </r>
  <r>
    <n v="722110"/>
    <x v="19"/>
    <x v="0"/>
    <x v="3"/>
    <s v="Kroger Company"/>
    <x v="5"/>
    <x v="1"/>
    <x v="29"/>
    <d v="2021-02-13T00:00:00"/>
    <d v="2021-09-12T00:00:00"/>
    <x v="0"/>
    <x v="0"/>
    <d v="2021-10-12T00:00:00"/>
    <n v="916893"/>
    <x v="2"/>
    <s v="F4"/>
    <x v="0"/>
    <s v="Verified"/>
    <n v="55000"/>
    <n v="0.221"/>
    <n v="522.79"/>
    <n v="0.19359999999999999"/>
    <n v="20000"/>
    <n v="41"/>
    <n v="9319"/>
  </r>
  <r>
    <n v="509004"/>
    <x v="18"/>
    <x v="0"/>
    <x v="4"/>
    <s v="Mitsui Foods"/>
    <x v="5"/>
    <x v="1"/>
    <x v="47"/>
    <d v="2021-05-16T00:00:00"/>
    <d v="2021-07-11T00:00:00"/>
    <x v="0"/>
    <x v="0"/>
    <d v="2021-08-11T00:00:00"/>
    <n v="656873"/>
    <x v="2"/>
    <s v="F3"/>
    <x v="0"/>
    <s v="Verified"/>
    <n v="54889"/>
    <n v="0.18629999999999999"/>
    <n v="532.24"/>
    <n v="0.19040000000000001"/>
    <n v="20500"/>
    <n v="36"/>
    <n v="5322"/>
  </r>
  <r>
    <n v="762895"/>
    <x v="5"/>
    <x v="0"/>
    <x v="2"/>
    <s v="Bank of America"/>
    <x v="5"/>
    <x v="1"/>
    <x v="25"/>
    <d v="2021-11-12T00:00:00"/>
    <d v="2021-06-12T00:00:00"/>
    <x v="0"/>
    <x v="0"/>
    <d v="2021-07-12T00:00:00"/>
    <n v="963461"/>
    <x v="2"/>
    <s v="F1"/>
    <x v="0"/>
    <s v="Verified"/>
    <n v="45000"/>
    <n v="7.8399999999999997E-2"/>
    <n v="426.14"/>
    <n v="0.20250000000000001"/>
    <n v="16000"/>
    <n v="13"/>
    <n v="5913"/>
  </r>
  <r>
    <n v="1023901"/>
    <x v="3"/>
    <x v="0"/>
    <x v="2"/>
    <s v="CBRE"/>
    <x v="5"/>
    <x v="1"/>
    <x v="12"/>
    <d v="2021-02-13T00:00:00"/>
    <d v="2021-10-12T00:00:00"/>
    <x v="0"/>
    <x v="0"/>
    <d v="2021-11-12T00:00:00"/>
    <n v="1252975"/>
    <x v="2"/>
    <s v="F2"/>
    <x v="0"/>
    <s v="Verified"/>
    <n v="85000"/>
    <n v="0.1656"/>
    <n v="952.39"/>
    <n v="0.21279999999999999"/>
    <n v="35000"/>
    <n v="29"/>
    <n v="32466"/>
  </r>
  <r>
    <n v="551238"/>
    <x v="16"/>
    <x v="0"/>
    <x v="5"/>
    <s v="OneBeacon Insurance Group"/>
    <x v="5"/>
    <x v="1"/>
    <x v="42"/>
    <d v="2021-05-14T00:00:00"/>
    <d v="2021-02-14T00:00:00"/>
    <x v="0"/>
    <x v="0"/>
    <d v="2021-03-14T00:00:00"/>
    <n v="710406"/>
    <x v="2"/>
    <s v="F3"/>
    <x v="0"/>
    <s v="Verified"/>
    <n v="87500"/>
    <n v="0.11119999999999999"/>
    <n v="778.06"/>
    <n v="0.18990000000000001"/>
    <n v="30000"/>
    <n v="17"/>
    <n v="28502"/>
  </r>
  <r>
    <n v="745712"/>
    <x v="5"/>
    <x v="0"/>
    <x v="9"/>
    <s v="BANK OF AMERICA"/>
    <x v="5"/>
    <x v="1"/>
    <x v="25"/>
    <d v="2021-09-12T00:00:00"/>
    <d v="2021-05-12T00:00:00"/>
    <x v="0"/>
    <x v="0"/>
    <d v="2021-06-12T00:00:00"/>
    <n v="944329"/>
    <x v="2"/>
    <s v="F5"/>
    <x v="0"/>
    <s v="Verified"/>
    <n v="45000"/>
    <n v="0.17199999999999999"/>
    <n v="686.79"/>
    <n v="0.21740000000000001"/>
    <n v="25000"/>
    <n v="13"/>
    <n v="8326"/>
  </r>
  <r>
    <n v="1043299"/>
    <x v="18"/>
    <x v="0"/>
    <x v="3"/>
    <s v="Beth israel medical center"/>
    <x v="5"/>
    <x v="1"/>
    <x v="12"/>
    <d v="2021-05-16T00:00:00"/>
    <d v="2021-04-12T00:00:00"/>
    <x v="0"/>
    <x v="0"/>
    <d v="2021-05-12T00:00:00"/>
    <n v="1273414"/>
    <x v="2"/>
    <s v="F1"/>
    <x v="0"/>
    <s v="Verified"/>
    <n v="90000"/>
    <n v="0.1623"/>
    <n v="539.84"/>
    <n v="0.2089"/>
    <n v="20000"/>
    <n v="13"/>
    <n v="2156"/>
  </r>
  <r>
    <n v="973488"/>
    <x v="13"/>
    <x v="0"/>
    <x v="8"/>
    <s v="Terumo Cardiovascular"/>
    <x v="5"/>
    <x v="1"/>
    <x v="13"/>
    <d v="2021-07-15T00:00:00"/>
    <d v="2021-07-15T00:00:00"/>
    <x v="0"/>
    <x v="0"/>
    <d v="2021-08-15T00:00:00"/>
    <n v="1195496"/>
    <x v="2"/>
    <s v="F1"/>
    <x v="0"/>
    <s v="Verified"/>
    <n v="158000"/>
    <n v="0.1681"/>
    <n v="944.71"/>
    <n v="0.2089"/>
    <n v="35000"/>
    <n v="27"/>
    <n v="41731"/>
  </r>
  <r>
    <n v="1017495"/>
    <x v="44"/>
    <x v="0"/>
    <x v="10"/>
    <s v="Yukon Flats School District"/>
    <x v="5"/>
    <x v="1"/>
    <x v="22"/>
    <d v="2021-11-13T00:00:00"/>
    <d v="2021-07-13T00:00:00"/>
    <x v="0"/>
    <x v="0"/>
    <d v="2021-08-13T00:00:00"/>
    <n v="1245670"/>
    <x v="2"/>
    <s v="F5"/>
    <x v="0"/>
    <s v="Verified"/>
    <n v="66362.039999999994"/>
    <n v="0.1532"/>
    <n v="695.46"/>
    <n v="0.2235"/>
    <n v="25000"/>
    <n v="32"/>
    <n v="13908"/>
  </r>
  <r>
    <n v="1040421"/>
    <x v="1"/>
    <x v="0"/>
    <x v="5"/>
    <s v="California Highway Patrol"/>
    <x v="5"/>
    <x v="1"/>
    <x v="12"/>
    <d v="2021-05-16T00:00:00"/>
    <d v="2021-09-12T00:00:00"/>
    <x v="0"/>
    <x v="0"/>
    <d v="2021-10-12T00:00:00"/>
    <n v="1270396"/>
    <x v="2"/>
    <s v="F1"/>
    <x v="0"/>
    <s v="Verified"/>
    <n v="100000"/>
    <n v="0.2414"/>
    <n v="809.75"/>
    <n v="0.2089"/>
    <n v="30000"/>
    <n v="43"/>
    <n v="7280"/>
  </r>
  <r>
    <n v="720364"/>
    <x v="31"/>
    <x v="0"/>
    <x v="3"/>
    <s v="Department of Defense"/>
    <x v="5"/>
    <x v="1"/>
    <x v="29"/>
    <d v="2021-10-13T00:00:00"/>
    <d v="2021-06-13T00:00:00"/>
    <x v="0"/>
    <x v="0"/>
    <d v="2021-07-13T00:00:00"/>
    <n v="914812"/>
    <x v="2"/>
    <s v="F1"/>
    <x v="0"/>
    <s v="Verified"/>
    <n v="56000"/>
    <n v="0.14530000000000001"/>
    <n v="812.49"/>
    <n v="0.1825"/>
    <n v="31825"/>
    <n v="34"/>
    <n v="21571"/>
  </r>
  <r>
    <n v="980293"/>
    <x v="3"/>
    <x v="0"/>
    <x v="3"/>
    <s v="City of Rock Island"/>
    <x v="5"/>
    <x v="1"/>
    <x v="13"/>
    <d v="2021-03-14T00:00:00"/>
    <d v="2021-03-14T00:00:00"/>
    <x v="0"/>
    <x v="0"/>
    <d v="2021-04-14T00:00:00"/>
    <n v="1203473"/>
    <x v="2"/>
    <s v="F2"/>
    <x v="0"/>
    <s v="Verified"/>
    <n v="74000"/>
    <n v="0.22689999999999999"/>
    <n v="544.23"/>
    <n v="0.21279999999999999"/>
    <n v="20000"/>
    <n v="41"/>
    <n v="15796"/>
  </r>
  <r>
    <n v="739799"/>
    <x v="10"/>
    <x v="0"/>
    <x v="3"/>
    <s v="u.s.p.s"/>
    <x v="5"/>
    <x v="1"/>
    <x v="25"/>
    <d v="2021-06-12T00:00:00"/>
    <d v="2021-01-12T00:00:00"/>
    <x v="0"/>
    <x v="0"/>
    <d v="2021-02-12T00:00:00"/>
    <n v="937409"/>
    <x v="2"/>
    <s v="F2"/>
    <x v="0"/>
    <s v="Verified"/>
    <n v="62000"/>
    <n v="0.23169999999999999"/>
    <n v="488.91"/>
    <n v="0.1862"/>
    <n v="19000"/>
    <n v="24"/>
    <n v="6378"/>
  </r>
  <r>
    <n v="797684"/>
    <x v="8"/>
    <x v="0"/>
    <x v="3"/>
    <s v="Hawthorne Cedar Knolls"/>
    <x v="5"/>
    <x v="1"/>
    <x v="6"/>
    <d v="2021-07-13T00:00:00"/>
    <d v="2021-03-13T00:00:00"/>
    <x v="0"/>
    <x v="0"/>
    <d v="2021-04-13T00:00:00"/>
    <n v="1002709"/>
    <x v="2"/>
    <s v="F4"/>
    <x v="0"/>
    <s v="Verified"/>
    <n v="182004"/>
    <n v="0.14380000000000001"/>
    <n v="817.69"/>
    <n v="0.21360000000000001"/>
    <n v="30000"/>
    <n v="27"/>
    <n v="11228"/>
  </r>
  <r>
    <n v="981929"/>
    <x v="1"/>
    <x v="0"/>
    <x v="3"/>
    <s v="FAA"/>
    <x v="5"/>
    <x v="1"/>
    <x v="13"/>
    <d v="2021-05-15T00:00:00"/>
    <d v="2021-12-14T00:00:00"/>
    <x v="0"/>
    <x v="0"/>
    <d v="2022-01-14T00:00:00"/>
    <n v="1205316"/>
    <x v="2"/>
    <s v="F4"/>
    <x v="0"/>
    <s v="Verified"/>
    <n v="160000"/>
    <n v="0.1895"/>
    <n v="829.6"/>
    <n v="0.22059999999999999"/>
    <n v="30000"/>
    <n v="57"/>
    <n v="37611"/>
  </r>
  <r>
    <n v="744579"/>
    <x v="33"/>
    <x v="0"/>
    <x v="3"/>
    <s v="Extended Stay Hotels - Corporate"/>
    <x v="5"/>
    <x v="1"/>
    <x v="25"/>
    <d v="2021-03-13T00:00:00"/>
    <d v="2021-11-12T00:00:00"/>
    <x v="0"/>
    <x v="0"/>
    <d v="2021-12-12T00:00:00"/>
    <n v="943068"/>
    <x v="2"/>
    <s v="F5"/>
    <x v="0"/>
    <s v="Verified"/>
    <n v="56300"/>
    <n v="0.1605"/>
    <n v="563.16999999999996"/>
    <n v="0.21740000000000001"/>
    <n v="20500"/>
    <n v="21"/>
    <n v="10531"/>
  </r>
  <r>
    <n v="792768"/>
    <x v="26"/>
    <x v="0"/>
    <x v="8"/>
    <s v="Arcadian Health Care"/>
    <x v="5"/>
    <x v="1"/>
    <x v="6"/>
    <d v="2021-07-12T00:00:00"/>
    <d v="2021-02-12T00:00:00"/>
    <x v="0"/>
    <x v="0"/>
    <d v="2021-03-12T00:00:00"/>
    <n v="997213"/>
    <x v="2"/>
    <s v="F5"/>
    <x v="0"/>
    <s v="Verified"/>
    <n v="66900"/>
    <n v="9.8100000000000007E-2"/>
    <n v="769.2"/>
    <n v="0.21740000000000001"/>
    <n v="28000"/>
    <n v="11"/>
    <n v="9833"/>
  </r>
  <r>
    <n v="863350"/>
    <x v="31"/>
    <x v="0"/>
    <x v="2"/>
    <s v="Suntan City"/>
    <x v="5"/>
    <x v="1"/>
    <x v="10"/>
    <d v="2021-12-13T00:00:00"/>
    <d v="2021-08-13T00:00:00"/>
    <x v="0"/>
    <x v="0"/>
    <d v="2021-09-13T00:00:00"/>
    <n v="1076475"/>
    <x v="2"/>
    <s v="F1"/>
    <x v="0"/>
    <s v="Verified"/>
    <n v="38269.33"/>
    <n v="0.1207"/>
    <n v="447.44"/>
    <n v="0.20250000000000001"/>
    <n v="16800"/>
    <n v="14"/>
    <n v="10620"/>
  </r>
  <r>
    <n v="975156"/>
    <x v="0"/>
    <x v="0"/>
    <x v="7"/>
    <s v="ING"/>
    <x v="5"/>
    <x v="1"/>
    <x v="13"/>
    <d v="2021-03-13T00:00:00"/>
    <d v="2021-11-12T00:00:00"/>
    <x v="0"/>
    <x v="0"/>
    <d v="2021-12-12T00:00:00"/>
    <n v="1198061"/>
    <x v="2"/>
    <s v="F2"/>
    <x v="0"/>
    <s v="Verified"/>
    <n v="128000"/>
    <n v="0.16450000000000001"/>
    <n v="952.39"/>
    <n v="0.21279999999999999"/>
    <n v="35000"/>
    <n v="55"/>
    <n v="28445"/>
  </r>
  <r>
    <n v="832765"/>
    <x v="13"/>
    <x v="0"/>
    <x v="7"/>
    <s v="UNITED STATES NAVY"/>
    <x v="5"/>
    <x v="1"/>
    <x v="11"/>
    <d v="2021-05-16T00:00:00"/>
    <d v="2021-02-12T00:00:00"/>
    <x v="0"/>
    <x v="0"/>
    <d v="2021-03-12T00:00:00"/>
    <n v="1042198"/>
    <x v="2"/>
    <s v="F3"/>
    <x v="0"/>
    <s v="Verified"/>
    <n v="51600"/>
    <n v="0.20930000000000001"/>
    <n v="547.72"/>
    <n v="0.2099"/>
    <n v="20250"/>
    <n v="21"/>
    <n v="3277"/>
  </r>
  <r>
    <n v="847623"/>
    <x v="18"/>
    <x v="0"/>
    <x v="9"/>
    <s v="Imclone Systems"/>
    <x v="5"/>
    <x v="1"/>
    <x v="11"/>
    <d v="2021-05-16T00:00:00"/>
    <d v="2021-07-12T00:00:00"/>
    <x v="0"/>
    <x v="0"/>
    <d v="2021-08-12T00:00:00"/>
    <n v="1059142"/>
    <x v="2"/>
    <s v="F1"/>
    <x v="0"/>
    <s v="Verified"/>
    <n v="60000"/>
    <n v="0.1842"/>
    <n v="799"/>
    <n v="0.20250000000000001"/>
    <n v="30000"/>
    <n v="30"/>
    <n v="7988"/>
  </r>
  <r>
    <n v="722521"/>
    <x v="5"/>
    <x v="0"/>
    <x v="3"/>
    <s v="united states coast guard"/>
    <x v="5"/>
    <x v="1"/>
    <x v="29"/>
    <d v="2021-03-14T00:00:00"/>
    <d v="2021-10-13T00:00:00"/>
    <x v="0"/>
    <x v="0"/>
    <d v="2021-11-13T00:00:00"/>
    <n v="917363"/>
    <x v="2"/>
    <s v="F2"/>
    <x v="0"/>
    <s v="Verified"/>
    <n v="93468"/>
    <n v="0.18870000000000001"/>
    <n v="771.96"/>
    <n v="0.1862"/>
    <n v="30000"/>
    <n v="36"/>
    <n v="25106"/>
  </r>
  <r>
    <n v="952346"/>
    <x v="4"/>
    <x v="0"/>
    <x v="3"/>
    <s v="Penn State Hershey Med Center"/>
    <x v="5"/>
    <x v="1"/>
    <x v="12"/>
    <d v="2021-06-15T00:00:00"/>
    <d v="2021-01-15T00:00:00"/>
    <x v="0"/>
    <x v="0"/>
    <d v="2021-02-15T00:00:00"/>
    <n v="1173097"/>
    <x v="2"/>
    <s v="F5"/>
    <x v="0"/>
    <s v="Verified"/>
    <n v="72000"/>
    <n v="0.246"/>
    <n v="796.3"/>
    <n v="0.2235"/>
    <n v="28625"/>
    <n v="41"/>
    <n v="32202"/>
  </r>
  <r>
    <n v="563157"/>
    <x v="10"/>
    <x v="0"/>
    <x v="4"/>
    <s v="Farmers Insurance"/>
    <x v="5"/>
    <x v="1"/>
    <x v="47"/>
    <d v="2021-03-13T00:00:00"/>
    <d v="2021-10-12T00:00:00"/>
    <x v="0"/>
    <x v="0"/>
    <d v="2021-11-12T00:00:00"/>
    <n v="724660"/>
    <x v="2"/>
    <s v="F3"/>
    <x v="0"/>
    <s v="Verified"/>
    <n v="67000"/>
    <n v="8.72E-2"/>
    <n v="504.33"/>
    <n v="0.19040000000000001"/>
    <n v="19425"/>
    <n v="41"/>
    <n v="17106"/>
  </r>
  <r>
    <n v="1057204"/>
    <x v="9"/>
    <x v="0"/>
    <x v="6"/>
    <s v="CSC - Computer Science Corporation"/>
    <x v="5"/>
    <x v="1"/>
    <x v="12"/>
    <d v="2021-01-14T00:00:00"/>
    <d v="2021-08-13T00:00:00"/>
    <x v="0"/>
    <x v="0"/>
    <d v="2021-09-13T00:00:00"/>
    <n v="1288763"/>
    <x v="2"/>
    <s v="F3"/>
    <x v="0"/>
    <s v="Verified"/>
    <n v="122400"/>
    <n v="9.98E-2"/>
    <n v="434.11"/>
    <n v="0.2167"/>
    <n v="24000"/>
    <n v="16"/>
    <n v="9392"/>
  </r>
  <r>
    <n v="779894"/>
    <x v="1"/>
    <x v="0"/>
    <x v="3"/>
    <s v="Olive View Medical Center"/>
    <x v="5"/>
    <x v="1"/>
    <x v="6"/>
    <d v="2021-05-16T00:00:00"/>
    <d v="2021-02-13T00:00:00"/>
    <x v="0"/>
    <x v="0"/>
    <d v="2021-03-13T00:00:00"/>
    <n v="982660"/>
    <x v="2"/>
    <s v="F2"/>
    <x v="0"/>
    <s v="Verified"/>
    <n v="104000"/>
    <n v="0.2155"/>
    <n v="647.52"/>
    <n v="0.20619999999999999"/>
    <n v="35000"/>
    <n v="32"/>
    <n v="13226"/>
  </r>
  <r>
    <n v="1009531"/>
    <x v="10"/>
    <x v="0"/>
    <x v="3"/>
    <s v="Village of Mt pleasant"/>
    <x v="5"/>
    <x v="1"/>
    <x v="22"/>
    <d v="2021-05-16T00:00:00"/>
    <d v="2021-03-12T00:00:00"/>
    <x v="0"/>
    <x v="0"/>
    <d v="2021-04-12T00:00:00"/>
    <n v="1236281"/>
    <x v="2"/>
    <s v="F4"/>
    <x v="0"/>
    <s v="Verified"/>
    <n v="78000"/>
    <n v="0.20030000000000001"/>
    <n v="608.37"/>
    <n v="0.22059999999999999"/>
    <n v="22000"/>
    <n v="38"/>
    <n v="2430"/>
  </r>
  <r>
    <n v="711812"/>
    <x v="1"/>
    <x v="0"/>
    <x v="3"/>
    <s v="American Red Cross"/>
    <x v="5"/>
    <x v="1"/>
    <x v="42"/>
    <d v="2021-05-16T00:00:00"/>
    <d v="2021-09-12T00:00:00"/>
    <x v="0"/>
    <x v="0"/>
    <d v="2021-10-12T00:00:00"/>
    <n v="904806"/>
    <x v="2"/>
    <s v="F5"/>
    <x v="0"/>
    <s v="Verified"/>
    <n v="83000"/>
    <n v="0.20630000000000001"/>
    <n v="711.44"/>
    <n v="0.19739999999999999"/>
    <n v="27000"/>
    <n v="31"/>
    <n v="24919"/>
  </r>
  <r>
    <n v="880347"/>
    <x v="9"/>
    <x v="0"/>
    <x v="3"/>
    <s v="capital remodeling"/>
    <x v="5"/>
    <x v="1"/>
    <x v="10"/>
    <d v="2021-11-12T00:00:00"/>
    <d v="2021-06-12T00:00:00"/>
    <x v="0"/>
    <x v="0"/>
    <d v="2021-07-12T00:00:00"/>
    <n v="1095310"/>
    <x v="2"/>
    <s v="F5"/>
    <x v="0"/>
    <s v="Verified"/>
    <n v="100000"/>
    <n v="0.18410000000000001"/>
    <n v="973.64"/>
    <n v="0.2235"/>
    <n v="35000"/>
    <n v="33"/>
    <n v="20242"/>
  </r>
  <r>
    <n v="772405"/>
    <x v="12"/>
    <x v="0"/>
    <x v="2"/>
    <s v="LG-Ericsson"/>
    <x v="5"/>
    <x v="1"/>
    <x v="6"/>
    <d v="2021-05-16T00:00:00"/>
    <d v="2021-01-16T00:00:00"/>
    <x v="0"/>
    <x v="0"/>
    <d v="2021-02-16T00:00:00"/>
    <n v="974334"/>
    <x v="2"/>
    <s v="F2"/>
    <x v="0"/>
    <s v="Verified"/>
    <n v="120000"/>
    <n v="0.2014"/>
    <n v="939.41"/>
    <n v="0.20619999999999999"/>
    <n v="35000"/>
    <n v="22"/>
    <n v="51745"/>
  </r>
  <r>
    <n v="612382"/>
    <x v="6"/>
    <x v="0"/>
    <x v="9"/>
    <s v="Dell Inc"/>
    <x v="5"/>
    <x v="1"/>
    <x v="49"/>
    <d v="2021-09-14T00:00:00"/>
    <d v="2021-06-14T00:00:00"/>
    <x v="0"/>
    <x v="0"/>
    <d v="2021-07-14T00:00:00"/>
    <n v="785255"/>
    <x v="2"/>
    <s v="F1"/>
    <x v="0"/>
    <s v="Verified"/>
    <n v="125000"/>
    <n v="9.0300000000000005E-2"/>
    <n v="379.28"/>
    <n v="0.17799999999999999"/>
    <n v="15000"/>
    <n v="22"/>
    <n v="17365"/>
  </r>
  <r>
    <n v="969858"/>
    <x v="3"/>
    <x v="0"/>
    <x v="9"/>
    <s v="NTN BOWER"/>
    <x v="5"/>
    <x v="1"/>
    <x v="13"/>
    <d v="2021-01-14T00:00:00"/>
    <d v="2021-08-13T00:00:00"/>
    <x v="0"/>
    <x v="0"/>
    <d v="2021-09-13T00:00:00"/>
    <n v="1191097"/>
    <x v="2"/>
    <s v="F1"/>
    <x v="0"/>
    <s v="Verified"/>
    <n v="36000"/>
    <n v="0.158"/>
    <n v="302.31"/>
    <n v="0.2089"/>
    <n v="11200"/>
    <n v="36"/>
    <n v="7846"/>
  </r>
  <r>
    <n v="1045045"/>
    <x v="26"/>
    <x v="0"/>
    <x v="0"/>
    <s v="SSM Integrated Health Technologies"/>
    <x v="5"/>
    <x v="1"/>
    <x v="12"/>
    <d v="2021-05-16T00:00:00"/>
    <d v="2021-10-12T00:00:00"/>
    <x v="0"/>
    <x v="0"/>
    <d v="2021-11-12T00:00:00"/>
    <n v="1275442"/>
    <x v="2"/>
    <s v="F5"/>
    <x v="0"/>
    <s v="Verified"/>
    <n v="100000"/>
    <n v="0.15840000000000001"/>
    <n v="973.64"/>
    <n v="0.2235"/>
    <n v="35000"/>
    <n v="44"/>
    <n v="23898"/>
  </r>
  <r>
    <n v="1016236"/>
    <x v="11"/>
    <x v="0"/>
    <x v="3"/>
    <s v="VASNHS"/>
    <x v="5"/>
    <x v="1"/>
    <x v="22"/>
    <d v="2021-04-16T00:00:00"/>
    <d v="2021-05-13T00:00:00"/>
    <x v="0"/>
    <x v="0"/>
    <d v="2021-06-13T00:00:00"/>
    <n v="1243600"/>
    <x v="2"/>
    <s v="F2"/>
    <x v="0"/>
    <s v="Verified"/>
    <n v="101657"/>
    <n v="0.1124"/>
    <n v="544.23"/>
    <n v="0.21279999999999999"/>
    <n v="20000"/>
    <n v="53"/>
    <n v="10198"/>
  </r>
  <r>
    <n v="874510"/>
    <x v="18"/>
    <x v="0"/>
    <x v="3"/>
    <s v="Skanska USA Civil NE"/>
    <x v="5"/>
    <x v="1"/>
    <x v="10"/>
    <d v="2021-05-14T00:00:00"/>
    <d v="2021-02-14T00:00:00"/>
    <x v="0"/>
    <x v="0"/>
    <d v="2021-03-14T00:00:00"/>
    <n v="1088989"/>
    <x v="2"/>
    <s v="F4"/>
    <x v="0"/>
    <s v="Verified"/>
    <n v="125000"/>
    <n v="8.3699999999999997E-2"/>
    <n v="654.16"/>
    <n v="0.21360000000000001"/>
    <n v="24000"/>
    <n v="30"/>
    <n v="25763"/>
  </r>
  <r>
    <n v="860817"/>
    <x v="33"/>
    <x v="0"/>
    <x v="3"/>
    <s v="us army"/>
    <x v="5"/>
    <x v="1"/>
    <x v="10"/>
    <d v="2021-11-13T00:00:00"/>
    <d v="2021-06-13T00:00:00"/>
    <x v="0"/>
    <x v="0"/>
    <d v="2021-07-13T00:00:00"/>
    <n v="1073632"/>
    <x v="2"/>
    <s v="F1"/>
    <x v="0"/>
    <s v="Verified"/>
    <n v="50400"/>
    <n v="0.20979999999999999"/>
    <n v="383.52"/>
    <n v="0.20250000000000001"/>
    <n v="14400"/>
    <n v="20"/>
    <n v="8680"/>
  </r>
  <r>
    <n v="735772"/>
    <x v="32"/>
    <x v="0"/>
    <x v="3"/>
    <s v="American Express"/>
    <x v="5"/>
    <x v="1"/>
    <x v="29"/>
    <d v="2021-03-16T00:00:00"/>
    <d v="2021-12-11T00:00:00"/>
    <x v="0"/>
    <x v="0"/>
    <d v="2022-01-11T00:00:00"/>
    <n v="932572"/>
    <x v="2"/>
    <s v="F2"/>
    <x v="0"/>
    <s v="Verified"/>
    <n v="65000"/>
    <n v="0.22520000000000001"/>
    <n v="205.86"/>
    <n v="0.1862"/>
    <n v="8000"/>
    <n v="21"/>
    <n v="2583"/>
  </r>
  <r>
    <n v="1036674"/>
    <x v="2"/>
    <x v="0"/>
    <x v="3"/>
    <m/>
    <x v="5"/>
    <x v="1"/>
    <x v="12"/>
    <d v="2021-09-15T00:00:00"/>
    <d v="2021-05-15T00:00:00"/>
    <x v="0"/>
    <x v="0"/>
    <d v="2021-06-15T00:00:00"/>
    <n v="1266546"/>
    <x v="2"/>
    <s v="F5"/>
    <x v="0"/>
    <s v="Verified"/>
    <n v="65000"/>
    <n v="0.1237"/>
    <n v="973.64"/>
    <n v="0.2235"/>
    <n v="35000"/>
    <n v="18"/>
    <n v="41928"/>
  </r>
  <r>
    <n v="1010411"/>
    <x v="23"/>
    <x v="0"/>
    <x v="4"/>
    <s v="Triple Canopy"/>
    <x v="5"/>
    <x v="1"/>
    <x v="22"/>
    <d v="2021-07-13T00:00:00"/>
    <d v="2021-03-13T00:00:00"/>
    <x v="0"/>
    <x v="0"/>
    <d v="2021-04-13T00:00:00"/>
    <n v="1237221"/>
    <x v="2"/>
    <s v="F3"/>
    <x v="0"/>
    <s v="Verified"/>
    <n v="270000"/>
    <n v="0.129"/>
    <n v="960.11"/>
    <n v="0.2167"/>
    <n v="35000"/>
    <n v="51"/>
    <n v="18686"/>
  </r>
  <r>
    <n v="853738"/>
    <x v="18"/>
    <x v="0"/>
    <x v="5"/>
    <s v="GAF"/>
    <x v="5"/>
    <x v="1"/>
    <x v="11"/>
    <d v="2021-03-12T00:00:00"/>
    <d v="2021-11-11T00:00:00"/>
    <x v="0"/>
    <x v="0"/>
    <d v="2021-12-11T00:00:00"/>
    <n v="1065924"/>
    <x v="2"/>
    <s v="F4"/>
    <x v="0"/>
    <s v="Verified"/>
    <n v="77000"/>
    <n v="0.19919999999999999"/>
    <n v="468.81"/>
    <n v="0.21360000000000001"/>
    <n v="20950"/>
    <n v="61"/>
    <n v="1695"/>
  </r>
  <r>
    <n v="810683"/>
    <x v="5"/>
    <x v="0"/>
    <x v="3"/>
    <s v="CHENEY BROTHER"/>
    <x v="5"/>
    <x v="1"/>
    <x v="44"/>
    <d v="2021-07-12T00:00:00"/>
    <d v="2021-02-12T00:00:00"/>
    <x v="0"/>
    <x v="0"/>
    <d v="2021-03-12T00:00:00"/>
    <n v="1017629"/>
    <x v="2"/>
    <s v="F1"/>
    <x v="0"/>
    <s v="Verified"/>
    <n v="60000"/>
    <n v="0.16400000000000001"/>
    <n v="380.86"/>
    <n v="0.20250000000000001"/>
    <n v="22000"/>
    <n v="28"/>
    <n v="3425"/>
  </r>
  <r>
    <n v="590333"/>
    <x v="23"/>
    <x v="0"/>
    <x v="5"/>
    <s v="CITY AND COUNTY OF DENVER"/>
    <x v="6"/>
    <x v="1"/>
    <x v="50"/>
    <d v="2021-06-13T00:00:00"/>
    <d v="2021-02-13T00:00:00"/>
    <x v="0"/>
    <x v="0"/>
    <d v="2021-03-13T00:00:00"/>
    <n v="758307"/>
    <x v="2"/>
    <s v="G3"/>
    <x v="0"/>
    <s v="Verified"/>
    <n v="69000"/>
    <n v="0.2172"/>
    <n v="539.95000000000005"/>
    <n v="0.20899999999999999"/>
    <n v="20000"/>
    <n v="41"/>
    <n v="15349"/>
  </r>
  <r>
    <n v="674982"/>
    <x v="8"/>
    <x v="0"/>
    <x v="9"/>
    <s v="Columbia University"/>
    <x v="6"/>
    <x v="1"/>
    <x v="0"/>
    <d v="2021-10-12T00:00:00"/>
    <d v="2021-06-12T00:00:00"/>
    <x v="0"/>
    <x v="0"/>
    <d v="2021-07-12T00:00:00"/>
    <n v="862684"/>
    <x v="2"/>
    <s v="G4"/>
    <x v="0"/>
    <s v="Verified"/>
    <n v="58000"/>
    <n v="0.16139999999999999"/>
    <n v="951.21"/>
    <n v="0.2122"/>
    <n v="35000"/>
    <n v="8"/>
    <n v="14374"/>
  </r>
  <r>
    <n v="614506"/>
    <x v="19"/>
    <x v="0"/>
    <x v="6"/>
    <s v="Genesis Health Care System"/>
    <x v="6"/>
    <x v="1"/>
    <x v="49"/>
    <d v="2021-05-16T00:00:00"/>
    <d v="2021-11-12T00:00:00"/>
    <x v="0"/>
    <x v="0"/>
    <d v="2021-12-12T00:00:00"/>
    <n v="787978"/>
    <x v="2"/>
    <s v="G1"/>
    <x v="0"/>
    <s v="Verified"/>
    <n v="55800"/>
    <n v="0.16919999999999999"/>
    <n v="394.58"/>
    <n v="0.1966"/>
    <n v="15000"/>
    <n v="13"/>
    <n v="8680"/>
  </r>
  <r>
    <n v="737936"/>
    <x v="18"/>
    <x v="0"/>
    <x v="3"/>
    <s v="General Dynamics"/>
    <x v="6"/>
    <x v="1"/>
    <x v="6"/>
    <d v="2021-04-16T00:00:00"/>
    <d v="2021-12-12T00:00:00"/>
    <x v="0"/>
    <x v="0"/>
    <d v="2022-01-12T00:00:00"/>
    <n v="935204"/>
    <x v="2"/>
    <s v="G3"/>
    <x v="0"/>
    <s v="Verified"/>
    <n v="94000"/>
    <n v="0.18790000000000001"/>
    <n v="607.05999999999995"/>
    <n v="0.22850000000000001"/>
    <n v="21600"/>
    <n v="12"/>
    <n v="10212"/>
  </r>
  <r>
    <n v="983890"/>
    <x v="3"/>
    <x v="0"/>
    <x v="6"/>
    <s v="Christ hospital"/>
    <x v="6"/>
    <x v="1"/>
    <x v="13"/>
    <d v="2021-06-13T00:00:00"/>
    <d v="2021-04-13T00:00:00"/>
    <x v="0"/>
    <x v="0"/>
    <d v="2021-05-13T00:00:00"/>
    <n v="1207254"/>
    <x v="2"/>
    <s v="G1"/>
    <x v="0"/>
    <s v="Verified"/>
    <n v="61400"/>
    <n v="0.21210000000000001"/>
    <n v="588.87"/>
    <n v="0.22739999999999999"/>
    <n v="21000"/>
    <n v="42"/>
    <n v="9477"/>
  </r>
  <r>
    <n v="611082"/>
    <x v="25"/>
    <x v="0"/>
    <x v="7"/>
    <s v="EFS"/>
    <x v="6"/>
    <x v="1"/>
    <x v="49"/>
    <d v="2021-05-16T00:00:00"/>
    <d v="2021-03-12T00:00:00"/>
    <x v="0"/>
    <x v="0"/>
    <d v="2021-04-12T00:00:00"/>
    <n v="783664"/>
    <x v="2"/>
    <s v="G4"/>
    <x v="0"/>
    <s v="Verified"/>
    <n v="120000"/>
    <n v="9.5000000000000001E-2"/>
    <n v="428.77"/>
    <n v="0.2077"/>
    <n v="25000"/>
    <n v="45"/>
    <n v="14483"/>
  </r>
  <r>
    <n v="677354"/>
    <x v="3"/>
    <x v="0"/>
    <x v="6"/>
    <s v="Orbitz"/>
    <x v="6"/>
    <x v="1"/>
    <x v="0"/>
    <d v="2021-12-12T00:00:00"/>
    <d v="2021-08-12T00:00:00"/>
    <x v="0"/>
    <x v="0"/>
    <d v="2021-09-12T00:00:00"/>
    <n v="865438"/>
    <x v="2"/>
    <s v="G2"/>
    <x v="0"/>
    <s v="Verified"/>
    <n v="84996"/>
    <n v="1.23E-2"/>
    <n v="401.43"/>
    <n v="0.20480000000000001"/>
    <n v="15000"/>
    <n v="29"/>
    <n v="7130"/>
  </r>
  <r>
    <n v="835894"/>
    <x v="13"/>
    <x v="0"/>
    <x v="3"/>
    <s v="Kaiser Permanente"/>
    <x v="6"/>
    <x v="1"/>
    <x v="11"/>
    <d v="2021-03-12T00:00:00"/>
    <d v="2021-03-12T00:00:00"/>
    <x v="0"/>
    <x v="0"/>
    <d v="2021-04-12T00:00:00"/>
    <n v="1045887"/>
    <x v="2"/>
    <s v="G1"/>
    <x v="0"/>
    <s v="Verified"/>
    <n v="108000"/>
    <n v="4.5400000000000003E-2"/>
    <n v="415.23"/>
    <n v="0.22109999999999999"/>
    <n v="15000"/>
    <n v="8"/>
    <n v="2900"/>
  </r>
  <r>
    <n v="994796"/>
    <x v="3"/>
    <x v="0"/>
    <x v="3"/>
    <s v="Pingree Grove FPD"/>
    <x v="6"/>
    <x v="1"/>
    <x v="22"/>
    <d v="2021-08-13T00:00:00"/>
    <d v="2021-04-13T00:00:00"/>
    <x v="0"/>
    <x v="0"/>
    <d v="2021-05-13T00:00:00"/>
    <n v="1219235"/>
    <x v="2"/>
    <s v="G1"/>
    <x v="0"/>
    <s v="Verified"/>
    <n v="103000"/>
    <n v="0.17799999999999999"/>
    <n v="981.45"/>
    <n v="0.22739999999999999"/>
    <n v="35000"/>
    <n v="42"/>
    <n v="25281"/>
  </r>
  <r>
    <n v="544837"/>
    <x v="5"/>
    <x v="0"/>
    <x v="9"/>
    <s v="Florida Virtual School"/>
    <x v="6"/>
    <x v="1"/>
    <x v="47"/>
    <d v="2021-05-16T00:00:00"/>
    <d v="2021-03-12T00:00:00"/>
    <x v="0"/>
    <x v="0"/>
    <d v="2021-04-12T00:00:00"/>
    <n v="702770"/>
    <x v="2"/>
    <s v="G3"/>
    <x v="0"/>
    <s v="Verified"/>
    <n v="50000"/>
    <n v="0.20399999999999999"/>
    <n v="215.98"/>
    <n v="0.20899999999999999"/>
    <n v="8000"/>
    <n v="57"/>
    <n v="3887"/>
  </r>
  <r>
    <n v="881765"/>
    <x v="25"/>
    <x v="0"/>
    <x v="2"/>
    <s v="Sleepys"/>
    <x v="6"/>
    <x v="1"/>
    <x v="10"/>
    <d v="2021-05-13T00:00:00"/>
    <d v="2021-11-12T00:00:00"/>
    <x v="0"/>
    <x v="0"/>
    <d v="2021-12-12T00:00:00"/>
    <n v="1096841"/>
    <x v="2"/>
    <s v="G1"/>
    <x v="0"/>
    <s v="Verified"/>
    <n v="72000"/>
    <n v="0.1462"/>
    <n v="361.74"/>
    <n v="0.22739999999999999"/>
    <n v="12900"/>
    <n v="23"/>
    <n v="5693"/>
  </r>
  <r>
    <n v="979666"/>
    <x v="2"/>
    <x v="0"/>
    <x v="3"/>
    <s v="Halliburton"/>
    <x v="6"/>
    <x v="1"/>
    <x v="13"/>
    <d v="2021-05-16T00:00:00"/>
    <d v="2021-02-13T00:00:00"/>
    <x v="0"/>
    <x v="0"/>
    <d v="2021-03-13T00:00:00"/>
    <n v="1202823"/>
    <x v="2"/>
    <s v="G1"/>
    <x v="0"/>
    <s v="Verified"/>
    <n v="144000"/>
    <n v="0.1396"/>
    <n v="841.24"/>
    <n v="0.22739999999999999"/>
    <n v="30000"/>
    <n v="25"/>
    <n v="13454"/>
  </r>
  <r>
    <n v="703022"/>
    <x v="23"/>
    <x v="0"/>
    <x v="3"/>
    <s v="United Launch Alliance"/>
    <x v="6"/>
    <x v="1"/>
    <x v="42"/>
    <d v="2021-12-11T00:00:00"/>
    <d v="2021-10-11T00:00:00"/>
    <x v="0"/>
    <x v="0"/>
    <d v="2021-11-11T00:00:00"/>
    <n v="894924"/>
    <x v="2"/>
    <s v="G2"/>
    <x v="0"/>
    <s v="Verified"/>
    <n v="63820"/>
    <n v="2.4400000000000002E-2"/>
    <n v="535.24"/>
    <n v="0.20480000000000001"/>
    <n v="20000"/>
    <n v="34"/>
    <n v="7739"/>
  </r>
  <r>
    <n v="781775"/>
    <x v="25"/>
    <x v="0"/>
    <x v="5"/>
    <s v="Metroplitan Police Department"/>
    <x v="0"/>
    <x v="1"/>
    <x v="6"/>
    <d v="2021-11-12T00:00:00"/>
    <d v="2021-07-12T00:00:00"/>
    <x v="0"/>
    <x v="0"/>
    <d v="2021-08-12T00:00:00"/>
    <n v="984692"/>
    <x v="2"/>
    <s v="C5"/>
    <x v="0"/>
    <s v="Verified"/>
    <n v="58764"/>
    <n v="0.1636"/>
    <n v="409.53"/>
    <n v="0.16109999999999999"/>
    <n v="16800"/>
    <n v="28"/>
    <n v="4821"/>
  </r>
  <r>
    <n v="568148"/>
    <x v="18"/>
    <x v="0"/>
    <x v="5"/>
    <s v="G4S Secure Solutions USA"/>
    <x v="4"/>
    <x v="1"/>
    <x v="47"/>
    <d v="2021-11-13T00:00:00"/>
    <d v="2021-06-13T00:00:00"/>
    <x v="0"/>
    <x v="0"/>
    <d v="2021-07-13T00:00:00"/>
    <n v="730913"/>
    <x v="2"/>
    <s v="D5"/>
    <x v="0"/>
    <s v="Verified"/>
    <n v="90000"/>
    <n v="0.1171"/>
    <n v="391.82"/>
    <n v="0.16320000000000001"/>
    <n v="16000"/>
    <n v="23"/>
    <n v="13435"/>
  </r>
  <r>
    <n v="882090"/>
    <x v="4"/>
    <x v="0"/>
    <x v="2"/>
    <s v="Thomas Jefferson University Hospital"/>
    <x v="1"/>
    <x v="1"/>
    <x v="10"/>
    <d v="2021-02-13T00:00:00"/>
    <d v="2021-08-12T00:00:00"/>
    <x v="0"/>
    <x v="0"/>
    <d v="2021-09-12T00:00:00"/>
    <n v="1097250"/>
    <x v="2"/>
    <s v="E5"/>
    <x v="0"/>
    <s v="Verified"/>
    <n v="86000"/>
    <n v="0.14899999999999999"/>
    <n v="671.86"/>
    <n v="0.20300000000000001"/>
    <n v="25200"/>
    <n v="30"/>
    <n v="8700"/>
  </r>
  <r>
    <n v="985115"/>
    <x v="13"/>
    <x v="0"/>
    <x v="3"/>
    <s v="US Government"/>
    <x v="1"/>
    <x v="1"/>
    <x v="13"/>
    <d v="2021-05-16T00:00:00"/>
    <d v="2021-10-15T00:00:00"/>
    <x v="0"/>
    <x v="0"/>
    <d v="2021-11-15T00:00:00"/>
    <n v="1208587"/>
    <x v="2"/>
    <s v="E2"/>
    <x v="0"/>
    <s v="Verified"/>
    <n v="54000"/>
    <n v="0.18310000000000001"/>
    <n v="389.36"/>
    <n v="0.1903"/>
    <n v="15000"/>
    <n v="14"/>
    <n v="18300"/>
  </r>
  <r>
    <n v="679525"/>
    <x v="25"/>
    <x v="0"/>
    <x v="5"/>
    <s v="Comcast"/>
    <x v="5"/>
    <x v="1"/>
    <x v="42"/>
    <d v="2021-01-16T00:00:00"/>
    <d v="2021-07-15T00:00:00"/>
    <x v="0"/>
    <x v="0"/>
    <d v="2021-08-15T00:00:00"/>
    <n v="868097"/>
    <x v="2"/>
    <s v="F1"/>
    <x v="0"/>
    <s v="Verified"/>
    <n v="41136"/>
    <n v="0.17879999999999999"/>
    <n v="403.37"/>
    <n v="0.1825"/>
    <n v="21250"/>
    <n v="17"/>
    <n v="21527"/>
  </r>
  <r>
    <n v="576022"/>
    <x v="5"/>
    <x v="0"/>
    <x v="4"/>
    <s v="Everglades National Park"/>
    <x v="2"/>
    <x v="2"/>
    <x v="54"/>
    <d v="2021-12-12T00:00:00"/>
    <d v="2021-07-12T00:00:00"/>
    <x v="0"/>
    <x v="0"/>
    <d v="2021-08-12T00:00:00"/>
    <n v="740835"/>
    <x v="2"/>
    <s v="B5"/>
    <x v="0"/>
    <s v="Verified"/>
    <n v="36444"/>
    <n v="0.109"/>
    <n v="221.74"/>
    <n v="0.1186"/>
    <n v="10000"/>
    <n v="19"/>
    <n v="5065"/>
  </r>
  <r>
    <n v="1003025"/>
    <x v="32"/>
    <x v="0"/>
    <x v="2"/>
    <s v="Biscuitville"/>
    <x v="2"/>
    <x v="2"/>
    <x v="22"/>
    <d v="2021-05-14T00:00:00"/>
    <d v="2021-04-14T00:00:00"/>
    <x v="0"/>
    <x v="0"/>
    <d v="2021-05-14T00:00:00"/>
    <n v="1229098"/>
    <x v="2"/>
    <s v="B4"/>
    <x v="0"/>
    <s v="Verified"/>
    <n v="85800"/>
    <n v="0.1154"/>
    <n v="763.55"/>
    <n v="0.1242"/>
    <n v="34000"/>
    <n v="31"/>
    <n v="21748"/>
  </r>
  <r>
    <n v="609489"/>
    <x v="5"/>
    <x v="0"/>
    <x v="9"/>
    <s v="Target"/>
    <x v="2"/>
    <x v="2"/>
    <x v="49"/>
    <d v="2021-02-15T00:00:00"/>
    <d v="2021-09-14T00:00:00"/>
    <x v="0"/>
    <x v="0"/>
    <d v="2021-10-14T00:00:00"/>
    <n v="781774"/>
    <x v="2"/>
    <s v="B4"/>
    <x v="0"/>
    <s v="Verified"/>
    <n v="22500"/>
    <n v="0.1072"/>
    <n v="210.3"/>
    <n v="9.9900000000000003E-2"/>
    <n v="9900"/>
    <n v="8"/>
    <n v="10062"/>
  </r>
  <r>
    <n v="576557"/>
    <x v="16"/>
    <x v="0"/>
    <x v="3"/>
    <s v="United Parcel Service"/>
    <x v="2"/>
    <x v="2"/>
    <x v="54"/>
    <d v="2021-04-16T00:00:00"/>
    <d v="2021-03-13T00:00:00"/>
    <x v="0"/>
    <x v="0"/>
    <d v="2021-04-13T00:00:00"/>
    <n v="741482"/>
    <x v="2"/>
    <s v="B2"/>
    <x v="0"/>
    <s v="Verified"/>
    <n v="66000"/>
    <n v="0.14000000000000001"/>
    <n v="302.66000000000003"/>
    <n v="0.1075"/>
    <n v="14000"/>
    <n v="28"/>
    <n v="8770"/>
  </r>
  <r>
    <n v="971914"/>
    <x v="4"/>
    <x v="0"/>
    <x v="3"/>
    <s v="pioneer baptist church"/>
    <x v="2"/>
    <x v="2"/>
    <x v="13"/>
    <d v="2021-05-16T00:00:00"/>
    <d v="2021-01-15T00:00:00"/>
    <x v="0"/>
    <x v="0"/>
    <d v="2021-02-15T00:00:00"/>
    <n v="1193673"/>
    <x v="2"/>
    <s v="B5"/>
    <x v="0"/>
    <s v="Verified"/>
    <n v="52500"/>
    <n v="0.1147"/>
    <n v="451.9"/>
    <n v="0.12690000000000001"/>
    <n v="20000"/>
    <n v="32"/>
    <n v="17624"/>
  </r>
  <r>
    <n v="859060"/>
    <x v="1"/>
    <x v="0"/>
    <x v="4"/>
    <s v="Wells Fargo Bank, N.A"/>
    <x v="2"/>
    <x v="2"/>
    <x v="10"/>
    <d v="2021-05-16T00:00:00"/>
    <d v="2021-10-15T00:00:00"/>
    <x v="0"/>
    <x v="0"/>
    <d v="2021-11-15T00:00:00"/>
    <n v="1071736"/>
    <x v="2"/>
    <s v="B4"/>
    <x v="0"/>
    <s v="Verified"/>
    <n v="45000"/>
    <n v="0.21160000000000001"/>
    <n v="395.78"/>
    <n v="0.1149"/>
    <n v="18000"/>
    <n v="17"/>
    <n v="19393"/>
  </r>
  <r>
    <n v="654310"/>
    <x v="1"/>
    <x v="0"/>
    <x v="2"/>
    <s v="Pho Jackie (Family Business)"/>
    <x v="2"/>
    <x v="2"/>
    <x v="0"/>
    <d v="2021-05-16T00:00:00"/>
    <d v="2021-10-11T00:00:00"/>
    <x v="0"/>
    <x v="0"/>
    <d v="2021-11-11T00:00:00"/>
    <n v="836776"/>
    <x v="2"/>
    <s v="B4"/>
    <x v="0"/>
    <s v="Verified"/>
    <n v="33000"/>
    <n v="0.1724"/>
    <n v="207.49"/>
    <n v="0.1074"/>
    <n v="9600"/>
    <n v="40"/>
    <n v="1673"/>
  </r>
  <r>
    <n v="1000594"/>
    <x v="38"/>
    <x v="0"/>
    <x v="0"/>
    <s v="Sam's Club"/>
    <x v="2"/>
    <x v="2"/>
    <x v="22"/>
    <d v="2021-02-13T00:00:00"/>
    <d v="2021-11-12T00:00:00"/>
    <x v="0"/>
    <x v="0"/>
    <d v="2021-12-12T00:00:00"/>
    <n v="1225838"/>
    <x v="2"/>
    <s v="B4"/>
    <x v="0"/>
    <s v="Verified"/>
    <n v="43500"/>
    <n v="0.21879999999999999"/>
    <n v="488.45"/>
    <n v="0.1242"/>
    <n v="21750"/>
    <n v="33"/>
    <n v="11017"/>
  </r>
  <r>
    <n v="546780"/>
    <x v="26"/>
    <x v="0"/>
    <x v="8"/>
    <s v="Onshore Technology"/>
    <x v="2"/>
    <x v="2"/>
    <x v="43"/>
    <d v="2021-09-15T00:00:00"/>
    <d v="2021-10-11T00:00:00"/>
    <x v="0"/>
    <x v="0"/>
    <d v="2021-11-11T00:00:00"/>
    <n v="705064"/>
    <x v="2"/>
    <s v="B5"/>
    <x v="0"/>
    <s v="Verified"/>
    <n v="24000"/>
    <n v="0.19600000000000001"/>
    <n v="221.74"/>
    <n v="0.1186"/>
    <n v="10000"/>
    <n v="7"/>
    <n v="3562"/>
  </r>
  <r>
    <n v="777252"/>
    <x v="38"/>
    <x v="0"/>
    <x v="3"/>
    <s v="mark dunning industries"/>
    <x v="0"/>
    <x v="2"/>
    <x v="6"/>
    <d v="2021-06-13T00:00:00"/>
    <d v="2021-12-12T00:00:00"/>
    <x v="0"/>
    <x v="0"/>
    <d v="2022-01-12T00:00:00"/>
    <n v="979722"/>
    <x v="2"/>
    <s v="C2"/>
    <x v="0"/>
    <s v="Verified"/>
    <n v="49000"/>
    <n v="0.22259999999999999"/>
    <n v="506.11"/>
    <n v="0.13489999999999999"/>
    <n v="22000"/>
    <n v="25"/>
    <n v="10077"/>
  </r>
  <r>
    <n v="513563"/>
    <x v="34"/>
    <x v="0"/>
    <x v="7"/>
    <s v="Asplundh Tree Company"/>
    <x v="0"/>
    <x v="2"/>
    <x v="27"/>
    <d v="2021-05-16T00:00:00"/>
    <d v="2021-05-11T00:00:00"/>
    <x v="0"/>
    <x v="0"/>
    <d v="2021-06-11T00:00:00"/>
    <n v="663598"/>
    <x v="2"/>
    <s v="C2"/>
    <x v="0"/>
    <s v="Verified"/>
    <n v="21300"/>
    <n v="0.14199999999999999"/>
    <n v="210.99"/>
    <n v="0.13109999999999999"/>
    <n v="9250"/>
    <n v="15"/>
    <n v="2320"/>
  </r>
  <r>
    <n v="750093"/>
    <x v="13"/>
    <x v="0"/>
    <x v="3"/>
    <s v="MultiCare"/>
    <x v="4"/>
    <x v="2"/>
    <x v="25"/>
    <d v="2021-02-14T00:00:00"/>
    <d v="2021-02-14T00:00:00"/>
    <x v="0"/>
    <x v="0"/>
    <d v="2021-03-14T00:00:00"/>
    <n v="949387"/>
    <x v="2"/>
    <s v="D4"/>
    <x v="0"/>
    <s v="Verified"/>
    <n v="48000"/>
    <n v="6.83E-2"/>
    <n v="495.87"/>
    <n v="0.16889999999999999"/>
    <n v="20000"/>
    <n v="26"/>
    <n v="15867"/>
  </r>
  <r>
    <n v="994182"/>
    <x v="19"/>
    <x v="0"/>
    <x v="3"/>
    <s v="byers superstore"/>
    <x v="4"/>
    <x v="2"/>
    <x v="13"/>
    <d v="2021-06-12T00:00:00"/>
    <d v="2021-02-12T00:00:00"/>
    <x v="0"/>
    <x v="0"/>
    <d v="2021-03-12T00:00:00"/>
    <n v="1218589"/>
    <x v="2"/>
    <s v="D5"/>
    <x v="0"/>
    <s v="Verified"/>
    <n v="70000"/>
    <n v="0.13439999999999999"/>
    <n v="638.25"/>
    <n v="0.1825"/>
    <n v="25000"/>
    <n v="21"/>
    <n v="7750"/>
  </r>
  <r>
    <n v="664678"/>
    <x v="1"/>
    <x v="0"/>
    <x v="1"/>
    <s v="radnet"/>
    <x v="4"/>
    <x v="2"/>
    <x v="29"/>
    <d v="2021-05-16T00:00:00"/>
    <d v="2021-12-14T00:00:00"/>
    <x v="0"/>
    <x v="0"/>
    <d v="2022-01-14T00:00:00"/>
    <n v="849869"/>
    <x v="2"/>
    <s v="D3"/>
    <x v="0"/>
    <s v="Verified"/>
    <n v="38600"/>
    <n v="0.1784"/>
    <n v="461.99"/>
    <n v="0.15279999999999999"/>
    <n v="19300"/>
    <n v="16"/>
    <n v="20868"/>
  </r>
  <r>
    <n v="561707"/>
    <x v="1"/>
    <x v="0"/>
    <x v="8"/>
    <s v="Northrop Grumman"/>
    <x v="4"/>
    <x v="2"/>
    <x v="47"/>
    <d v="2021-09-11T00:00:00"/>
    <d v="2021-07-11T00:00:00"/>
    <x v="0"/>
    <x v="0"/>
    <d v="2021-08-11T00:00:00"/>
    <n v="722868"/>
    <x v="2"/>
    <s v="D3"/>
    <x v="0"/>
    <s v="Verified"/>
    <n v="140000"/>
    <n v="4.9299999999999997E-2"/>
    <n v="506.01"/>
    <n v="0.15579999999999999"/>
    <n v="21000"/>
    <n v="36"/>
    <n v="4383"/>
  </r>
  <r>
    <n v="1036707"/>
    <x v="1"/>
    <x v="0"/>
    <x v="6"/>
    <s v="M &amp; R Motors"/>
    <x v="4"/>
    <x v="2"/>
    <x v="12"/>
    <d v="2021-08-12T00:00:00"/>
    <d v="2021-03-12T00:00:00"/>
    <x v="0"/>
    <x v="0"/>
    <d v="2021-04-12T00:00:00"/>
    <n v="1266569"/>
    <x v="2"/>
    <s v="D4"/>
    <x v="0"/>
    <s v="Verified"/>
    <n v="86124"/>
    <n v="0.17599999999999999"/>
    <n v="503.32"/>
    <n v="0.17580000000000001"/>
    <n v="20000"/>
    <n v="25"/>
    <n v="2184"/>
  </r>
  <r>
    <n v="1055873"/>
    <x v="8"/>
    <x v="0"/>
    <x v="9"/>
    <s v="Seneca gaming corporation"/>
    <x v="4"/>
    <x v="2"/>
    <x v="12"/>
    <d v="2021-11-14T00:00:00"/>
    <d v="2021-06-14T00:00:00"/>
    <x v="0"/>
    <x v="0"/>
    <d v="2021-07-14T00:00:00"/>
    <n v="1287447"/>
    <x v="2"/>
    <s v="D3"/>
    <x v="0"/>
    <s v="Verified"/>
    <n v="42000"/>
    <n v="0.158"/>
    <n v="524.96"/>
    <n v="0.17269999999999999"/>
    <n v="21000"/>
    <n v="10"/>
    <n v="17572"/>
  </r>
  <r>
    <n v="729078"/>
    <x v="1"/>
    <x v="0"/>
    <x v="0"/>
    <s v="PostRelease Inc"/>
    <x v="4"/>
    <x v="2"/>
    <x v="29"/>
    <d v="2021-11-13T00:00:00"/>
    <d v="2021-07-13T00:00:00"/>
    <x v="0"/>
    <x v="0"/>
    <d v="2021-08-13T00:00:00"/>
    <n v="924823"/>
    <x v="2"/>
    <s v="D5"/>
    <x v="0"/>
    <s v="Verified"/>
    <n v="130000"/>
    <n v="3.85E-2"/>
    <n v="543.14"/>
    <n v="0.16020000000000001"/>
    <n v="32000"/>
    <n v="11"/>
    <n v="14446"/>
  </r>
  <r>
    <n v="569318"/>
    <x v="38"/>
    <x v="0"/>
    <x v="5"/>
    <s v="STAPLES"/>
    <x v="4"/>
    <x v="2"/>
    <x v="47"/>
    <d v="2021-12-11T00:00:00"/>
    <d v="2021-07-11T00:00:00"/>
    <x v="0"/>
    <x v="0"/>
    <d v="2021-08-11T00:00:00"/>
    <n v="732379"/>
    <x v="2"/>
    <s v="D4"/>
    <x v="0"/>
    <s v="Verified"/>
    <n v="15000"/>
    <n v="3.6799999999999999E-2"/>
    <n v="97.17"/>
    <n v="0.1595"/>
    <n v="4000"/>
    <n v="4"/>
    <n v="1131"/>
  </r>
  <r>
    <n v="1031991"/>
    <x v="1"/>
    <x v="0"/>
    <x v="7"/>
    <s v="Fairfield Residential Company LLC"/>
    <x v="1"/>
    <x v="2"/>
    <x v="22"/>
    <d v="2021-06-14T00:00:00"/>
    <d v="2021-01-14T00:00:00"/>
    <x v="0"/>
    <x v="0"/>
    <d v="2021-02-14T00:00:00"/>
    <n v="1261421"/>
    <x v="2"/>
    <s v="E1"/>
    <x v="0"/>
    <s v="Verified"/>
    <n v="77000"/>
    <n v="0.11890000000000001"/>
    <n v="229.12"/>
    <n v="0.18640000000000001"/>
    <n v="8900"/>
    <n v="22"/>
    <n v="6602"/>
  </r>
  <r>
    <n v="746928"/>
    <x v="16"/>
    <x v="0"/>
    <x v="7"/>
    <s v="Lowes Home Improvement"/>
    <x v="1"/>
    <x v="2"/>
    <x v="25"/>
    <d v="2021-09-13T00:00:00"/>
    <d v="2021-04-13T00:00:00"/>
    <x v="0"/>
    <x v="0"/>
    <d v="2021-05-13T00:00:00"/>
    <n v="945747"/>
    <x v="2"/>
    <s v="E4"/>
    <x v="0"/>
    <s v="Verified"/>
    <n v="73000"/>
    <n v="0.22500000000000001"/>
    <n v="261.01"/>
    <n v="0.19289999999999999"/>
    <n v="10000"/>
    <n v="14"/>
    <n v="6419"/>
  </r>
  <r>
    <n v="519197"/>
    <x v="6"/>
    <x v="0"/>
    <x v="9"/>
    <s v="FedEx Office"/>
    <x v="1"/>
    <x v="2"/>
    <x v="27"/>
    <d v="2021-05-11T00:00:00"/>
    <d v="2021-12-10T00:00:00"/>
    <x v="0"/>
    <x v="0"/>
    <d v="2022-01-10T00:00:00"/>
    <n v="671223"/>
    <x v="2"/>
    <s v="E4"/>
    <x v="0"/>
    <s v="Verified"/>
    <n v="32004"/>
    <n v="0.1196"/>
    <n v="259.73"/>
    <n v="0.17560000000000001"/>
    <n v="15000"/>
    <n v="14"/>
    <n v="2107"/>
  </r>
  <r>
    <n v="1031861"/>
    <x v="18"/>
    <x v="0"/>
    <x v="3"/>
    <s v="NJDEP/OIRM"/>
    <x v="1"/>
    <x v="2"/>
    <x v="12"/>
    <d v="2021-02-13T00:00:00"/>
    <d v="2021-08-12T00:00:00"/>
    <x v="0"/>
    <x v="0"/>
    <d v="2021-09-12T00:00:00"/>
    <n v="1261514"/>
    <x v="2"/>
    <s v="E1"/>
    <x v="0"/>
    <s v="Verified"/>
    <n v="61000"/>
    <n v="0.23"/>
    <n v="772.29"/>
    <n v="0.18640000000000001"/>
    <n v="30000"/>
    <n v="35"/>
    <n v="7752"/>
  </r>
  <r>
    <n v="1041933"/>
    <x v="16"/>
    <x v="0"/>
    <x v="2"/>
    <s v="Baystate Financial"/>
    <x v="1"/>
    <x v="2"/>
    <x v="12"/>
    <d v="2021-05-13T00:00:00"/>
    <d v="2021-05-13T00:00:00"/>
    <x v="0"/>
    <x v="0"/>
    <d v="2021-06-13T00:00:00"/>
    <n v="1272179"/>
    <x v="2"/>
    <s v="E1"/>
    <x v="0"/>
    <s v="Verified"/>
    <n v="125000"/>
    <n v="0.22489999999999999"/>
    <n v="617.83000000000004"/>
    <n v="0.18640000000000001"/>
    <n v="24000"/>
    <n v="32"/>
    <n v="9083"/>
  </r>
  <r>
    <n v="734947"/>
    <x v="21"/>
    <x v="0"/>
    <x v="10"/>
    <s v="State of CT Interstate Compact Unit/Jud"/>
    <x v="1"/>
    <x v="2"/>
    <x v="25"/>
    <d v="2021-04-16T00:00:00"/>
    <d v="2021-06-13T00:00:00"/>
    <x v="0"/>
    <x v="0"/>
    <d v="2021-07-13T00:00:00"/>
    <n v="931544"/>
    <x v="2"/>
    <s v="E3"/>
    <x v="0"/>
    <s v="Verified"/>
    <n v="52518.720000000001"/>
    <n v="0.24929999999999999"/>
    <n v="309.73"/>
    <n v="0.1714"/>
    <n v="17475"/>
    <n v="22"/>
    <n v="6039"/>
  </r>
  <r>
    <n v="679046"/>
    <x v="5"/>
    <x v="0"/>
    <x v="3"/>
    <s v="University of Miami"/>
    <x v="1"/>
    <x v="2"/>
    <x v="0"/>
    <d v="2021-09-12T00:00:00"/>
    <d v="2021-05-12T00:00:00"/>
    <x v="0"/>
    <x v="0"/>
    <d v="2021-06-12T00:00:00"/>
    <n v="867473"/>
    <x v="2"/>
    <s v="E1"/>
    <x v="0"/>
    <s v="Verified"/>
    <n v="76000"/>
    <n v="0.2263"/>
    <n v="858.59"/>
    <n v="0.16400000000000001"/>
    <n v="35000"/>
    <n v="21"/>
    <n v="10297"/>
  </r>
  <r>
    <n v="562499"/>
    <x v="5"/>
    <x v="0"/>
    <x v="8"/>
    <s v="Us Army"/>
    <x v="1"/>
    <x v="2"/>
    <x v="47"/>
    <d v="2021-05-16T00:00:00"/>
    <d v="2021-04-11T00:00:00"/>
    <x v="0"/>
    <x v="0"/>
    <d v="2021-05-11T00:00:00"/>
    <n v="723805"/>
    <x v="2"/>
    <s v="E2"/>
    <x v="0"/>
    <s v="Verified"/>
    <n v="42000"/>
    <n v="6.0900000000000003E-2"/>
    <n v="247.56"/>
    <n v="0.16819999999999999"/>
    <n v="10000"/>
    <n v="26"/>
    <n v="2018"/>
  </r>
  <r>
    <n v="519960"/>
    <x v="1"/>
    <x v="0"/>
    <x v="3"/>
    <s v="Vons Company"/>
    <x v="1"/>
    <x v="2"/>
    <x v="27"/>
    <d v="2021-05-16T00:00:00"/>
    <d v="2021-03-11T00:00:00"/>
    <x v="0"/>
    <x v="0"/>
    <d v="2021-04-11T00:00:00"/>
    <n v="672160"/>
    <x v="2"/>
    <s v="E2"/>
    <x v="0"/>
    <s v="Verified"/>
    <n v="55000"/>
    <n v="0.22559999999999999"/>
    <n v="396.1"/>
    <n v="0.16819999999999999"/>
    <n v="16000"/>
    <n v="49"/>
    <n v="3564"/>
  </r>
  <r>
    <n v="699714"/>
    <x v="0"/>
    <x v="0"/>
    <x v="3"/>
    <s v="ups"/>
    <x v="5"/>
    <x v="2"/>
    <x v="42"/>
    <d v="2021-05-16T00:00:00"/>
    <d v="2021-10-11T00:00:00"/>
    <x v="0"/>
    <x v="0"/>
    <d v="2021-11-11T00:00:00"/>
    <n v="891316"/>
    <x v="2"/>
    <s v="F5"/>
    <x v="0"/>
    <s v="Verified"/>
    <n v="75000"/>
    <n v="0.20030000000000001"/>
    <n v="790.49"/>
    <n v="0.19739999999999999"/>
    <n v="30000"/>
    <n v="18"/>
    <n v="4742"/>
  </r>
  <r>
    <n v="583656"/>
    <x v="8"/>
    <x v="0"/>
    <x v="3"/>
    <s v="verizon"/>
    <x v="5"/>
    <x v="2"/>
    <x v="54"/>
    <d v="2021-04-14T00:00:00"/>
    <d v="2021-12-13T00:00:00"/>
    <x v="0"/>
    <x v="0"/>
    <d v="2022-01-13T00:00:00"/>
    <n v="749976"/>
    <x v="2"/>
    <s v="F1"/>
    <x v="0"/>
    <s v="Verified"/>
    <n v="115000"/>
    <n v="0.23300000000000001"/>
    <n v="638.92999999999995"/>
    <n v="0.183"/>
    <n v="25000"/>
    <n v="60"/>
    <n v="25406"/>
  </r>
  <r>
    <n v="831010"/>
    <x v="8"/>
    <x v="0"/>
    <x v="3"/>
    <s v="Frontier Communications"/>
    <x v="5"/>
    <x v="2"/>
    <x v="44"/>
    <d v="2021-11-13T00:00:00"/>
    <d v="2021-09-13T00:00:00"/>
    <x v="0"/>
    <x v="0"/>
    <d v="2021-10-13T00:00:00"/>
    <n v="1040206"/>
    <x v="2"/>
    <s v="F4"/>
    <x v="0"/>
    <s v="Verified"/>
    <n v="82000"/>
    <n v="0.1825"/>
    <n v="681.41"/>
    <n v="0.21360000000000001"/>
    <n v="25000"/>
    <n v="23"/>
    <n v="14820"/>
  </r>
  <r>
    <n v="607574"/>
    <x v="18"/>
    <x v="0"/>
    <x v="5"/>
    <s v="Brick Township Police Departent"/>
    <x v="6"/>
    <x v="2"/>
    <x v="49"/>
    <d v="2021-05-16T00:00:00"/>
    <d v="2021-03-11T00:00:00"/>
    <x v="0"/>
    <x v="0"/>
    <d v="2021-04-11T00:00:00"/>
    <n v="779411"/>
    <x v="2"/>
    <s v="G1"/>
    <x v="0"/>
    <s v="Verified"/>
    <n v="85000"/>
    <n v="0.21329999999999999"/>
    <n v="505.06"/>
    <n v="0.1966"/>
    <n v="25000"/>
    <n v="19"/>
    <n v="9082"/>
  </r>
  <r>
    <n v="795467"/>
    <x v="2"/>
    <x v="0"/>
    <x v="2"/>
    <s v="Solara Healthcare"/>
    <x v="6"/>
    <x v="2"/>
    <x v="6"/>
    <d v="2021-12-12T00:00:00"/>
    <d v="2021-07-12T00:00:00"/>
    <x v="0"/>
    <x v="0"/>
    <d v="2021-08-12T00:00:00"/>
    <n v="1000206"/>
    <x v="2"/>
    <s v="G2"/>
    <x v="0"/>
    <s v="Verified"/>
    <n v="40000"/>
    <n v="0.14280000000000001"/>
    <n v="379.34"/>
    <n v="0.2248"/>
    <n v="13600"/>
    <n v="12"/>
    <n v="5237"/>
  </r>
  <r>
    <n v="744342"/>
    <x v="22"/>
    <x v="0"/>
    <x v="4"/>
    <s v="ADP Dealer Services"/>
    <x v="3"/>
    <x v="0"/>
    <x v="25"/>
    <d v="2021-04-13T00:00:00"/>
    <d v="2021-11-12T00:00:00"/>
    <x v="0"/>
    <x v="0"/>
    <d v="2021-12-12T00:00:00"/>
    <n v="942811"/>
    <x v="2"/>
    <s v="A5"/>
    <x v="0"/>
    <s v="Verified"/>
    <n v="60000"/>
    <n v="0.1978"/>
    <n v="246.15"/>
    <n v="8.4900000000000003E-2"/>
    <n v="12000"/>
    <n v="63"/>
    <n v="4938"/>
  </r>
  <r>
    <n v="840015"/>
    <x v="1"/>
    <x v="0"/>
    <x v="6"/>
    <s v="Sheraton agoura hills"/>
    <x v="2"/>
    <x v="0"/>
    <x v="11"/>
    <d v="2021-06-12T00:00:00"/>
    <d v="2021-01-12T00:00:00"/>
    <x v="0"/>
    <x v="0"/>
    <d v="2021-02-12T00:00:00"/>
    <n v="1050316"/>
    <x v="2"/>
    <s v="B4"/>
    <x v="0"/>
    <s v="Verified"/>
    <n v="28000"/>
    <n v="0.23100000000000001"/>
    <n v="322.67"/>
    <n v="0.1149"/>
    <n v="14675"/>
    <n v="10"/>
    <n v="2375"/>
  </r>
  <r>
    <n v="544453"/>
    <x v="18"/>
    <x v="0"/>
    <x v="6"/>
    <s v="united envelope"/>
    <x v="2"/>
    <x v="0"/>
    <x v="43"/>
    <d v="2021-02-15T00:00:00"/>
    <d v="2021-09-14T00:00:00"/>
    <x v="0"/>
    <x v="0"/>
    <d v="2021-10-14T00:00:00"/>
    <n v="702344"/>
    <x v="2"/>
    <s v="B4"/>
    <x v="0"/>
    <s v="Verified"/>
    <n v="45600"/>
    <n v="0.16900000000000001"/>
    <n v="313.88"/>
    <n v="0.1149"/>
    <n v="20500"/>
    <n v="25"/>
    <n v="16114"/>
  </r>
  <r>
    <n v="993953"/>
    <x v="12"/>
    <x v="0"/>
    <x v="3"/>
    <s v="Geotechnical Testing Services"/>
    <x v="2"/>
    <x v="0"/>
    <x v="13"/>
    <d v="2021-05-15T00:00:00"/>
    <d v="2021-12-14T00:00:00"/>
    <x v="0"/>
    <x v="0"/>
    <d v="2022-01-14T00:00:00"/>
    <n v="1218760"/>
    <x v="2"/>
    <s v="B4"/>
    <x v="0"/>
    <s v="Verified"/>
    <n v="50000"/>
    <n v="0.25180000000000002"/>
    <n v="381.78"/>
    <n v="0.1242"/>
    <n v="17000"/>
    <n v="20"/>
    <n v="15223"/>
  </r>
  <r>
    <n v="601462"/>
    <x v="8"/>
    <x v="0"/>
    <x v="3"/>
    <s v="Oscar Gruss and Son"/>
    <x v="2"/>
    <x v="0"/>
    <x v="50"/>
    <d v="2021-02-13T00:00:00"/>
    <d v="2021-08-12T00:00:00"/>
    <x v="0"/>
    <x v="0"/>
    <d v="2021-09-12T00:00:00"/>
    <n v="771797"/>
    <x v="2"/>
    <s v="B4"/>
    <x v="0"/>
    <s v="Verified"/>
    <n v="200000"/>
    <n v="0.17530000000000001"/>
    <n v="509.82"/>
    <n v="9.9900000000000003E-2"/>
    <n v="24000"/>
    <n v="19"/>
    <n v="11676"/>
  </r>
  <r>
    <n v="1049522"/>
    <x v="1"/>
    <x v="0"/>
    <x v="3"/>
    <s v="Raley's"/>
    <x v="2"/>
    <x v="0"/>
    <x v="12"/>
    <d v="2021-05-16T00:00:00"/>
    <d v="2021-04-15T00:00:00"/>
    <x v="0"/>
    <x v="0"/>
    <d v="2021-05-15T00:00:00"/>
    <n v="1280922"/>
    <x v="2"/>
    <s v="B5"/>
    <x v="0"/>
    <s v="Verified"/>
    <n v="49000"/>
    <n v="0.21920000000000001"/>
    <n v="587.47"/>
    <n v="0.12690000000000001"/>
    <n v="26000"/>
    <n v="24"/>
    <n v="23514"/>
  </r>
  <r>
    <n v="520164"/>
    <x v="28"/>
    <x v="0"/>
    <x v="8"/>
    <s v="New Mexico Department of Health"/>
    <x v="2"/>
    <x v="0"/>
    <x v="51"/>
    <d v="2021-04-16T00:00:00"/>
    <d v="2021-02-13T00:00:00"/>
    <x v="0"/>
    <x v="0"/>
    <d v="2021-03-13T00:00:00"/>
    <n v="672421"/>
    <x v="2"/>
    <s v="B3"/>
    <x v="0"/>
    <s v="Verified"/>
    <n v="42500"/>
    <n v="0.20669999999999999"/>
    <n v="286.67"/>
    <n v="0.1062"/>
    <n v="20000"/>
    <n v="17"/>
    <n v="8886"/>
  </r>
  <r>
    <n v="529641"/>
    <x v="8"/>
    <x v="0"/>
    <x v="8"/>
    <s v="General Dynamics"/>
    <x v="2"/>
    <x v="0"/>
    <x v="51"/>
    <d v="2021-12-11T00:00:00"/>
    <d v="2021-07-11T00:00:00"/>
    <x v="0"/>
    <x v="0"/>
    <d v="2021-08-11T00:00:00"/>
    <n v="684921"/>
    <x v="2"/>
    <s v="B5"/>
    <x v="0"/>
    <s v="Verified"/>
    <n v="73000"/>
    <n v="0.22309999999999999"/>
    <n v="221.74"/>
    <n v="0.1186"/>
    <n v="10000"/>
    <n v="30"/>
    <n v="4039"/>
  </r>
  <r>
    <n v="971404"/>
    <x v="25"/>
    <x v="0"/>
    <x v="4"/>
    <s v="Inova Solutions"/>
    <x v="2"/>
    <x v="0"/>
    <x v="13"/>
    <d v="2021-05-16T00:00:00"/>
    <d v="2021-12-11T00:00:00"/>
    <x v="0"/>
    <x v="0"/>
    <d v="2022-01-11T00:00:00"/>
    <n v="1193135"/>
    <x v="2"/>
    <s v="B3"/>
    <x v="0"/>
    <s v="Verified"/>
    <n v="80000"/>
    <n v="9.8400000000000001E-2"/>
    <n v="773.44"/>
    <n v="0.1171"/>
    <n v="35000"/>
    <n v="14"/>
    <n v="1545"/>
  </r>
  <r>
    <n v="1003451"/>
    <x v="20"/>
    <x v="0"/>
    <x v="2"/>
    <s v="Tile Interiors"/>
    <x v="2"/>
    <x v="0"/>
    <x v="22"/>
    <d v="2021-11-15T00:00:00"/>
    <d v="2021-08-13T00:00:00"/>
    <x v="0"/>
    <x v="0"/>
    <d v="2021-09-13T00:00:00"/>
    <n v="1229814"/>
    <x v="2"/>
    <s v="B2"/>
    <x v="0"/>
    <s v="Verified"/>
    <n v="30660"/>
    <n v="0.25440000000000002"/>
    <n v="367.74"/>
    <n v="0.1065"/>
    <n v="17050"/>
    <n v="13"/>
    <n v="8089"/>
  </r>
  <r>
    <n v="739767"/>
    <x v="16"/>
    <x v="0"/>
    <x v="2"/>
    <s v="BNY Mellon Asset Servicing"/>
    <x v="2"/>
    <x v="0"/>
    <x v="25"/>
    <d v="2021-04-16T00:00:00"/>
    <d v="2021-10-13T00:00:00"/>
    <x v="0"/>
    <x v="0"/>
    <d v="2021-11-13T00:00:00"/>
    <n v="937375"/>
    <x v="2"/>
    <s v="B2"/>
    <x v="0"/>
    <s v="Verified"/>
    <n v="36600"/>
    <n v="0.25609999999999999"/>
    <n v="212.48"/>
    <n v="0.1"/>
    <n v="10000"/>
    <n v="25"/>
    <n v="6160"/>
  </r>
  <r>
    <n v="813185"/>
    <x v="28"/>
    <x v="0"/>
    <x v="2"/>
    <s v="ABQ Health Partners, LLC"/>
    <x v="2"/>
    <x v="0"/>
    <x v="11"/>
    <d v="2021-02-13T00:00:00"/>
    <d v="2021-09-12T00:00:00"/>
    <x v="0"/>
    <x v="0"/>
    <d v="2021-10-12T00:00:00"/>
    <n v="1020614"/>
    <x v="2"/>
    <s v="B3"/>
    <x v="0"/>
    <s v="Verified"/>
    <n v="92000"/>
    <n v="5.9700000000000003E-2"/>
    <n v="315.74"/>
    <n v="0.1099"/>
    <n v="21000"/>
    <n v="15"/>
    <n v="4488"/>
  </r>
  <r>
    <n v="801461"/>
    <x v="9"/>
    <x v="0"/>
    <x v="5"/>
    <s v="Prometric"/>
    <x v="2"/>
    <x v="0"/>
    <x v="44"/>
    <d v="2021-05-16T00:00:00"/>
    <d v="2021-03-12T00:00:00"/>
    <x v="0"/>
    <x v="0"/>
    <d v="2021-04-12T00:00:00"/>
    <n v="1007039"/>
    <x v="2"/>
    <s v="B4"/>
    <x v="0"/>
    <s v="Verified"/>
    <n v="60000"/>
    <n v="0.1414"/>
    <n v="437.01"/>
    <n v="0.1149"/>
    <n v="25000"/>
    <n v="26"/>
    <n v="3495"/>
  </r>
  <r>
    <n v="865626"/>
    <x v="14"/>
    <x v="0"/>
    <x v="7"/>
    <s v="Comcast Cable"/>
    <x v="2"/>
    <x v="0"/>
    <x v="10"/>
    <d v="2021-01-14T00:00:00"/>
    <d v="2021-10-13T00:00:00"/>
    <x v="0"/>
    <x v="0"/>
    <d v="2021-11-13T00:00:00"/>
    <n v="1078896"/>
    <x v="2"/>
    <s v="B4"/>
    <x v="0"/>
    <s v="Verified"/>
    <n v="85000"/>
    <n v="0.2094"/>
    <n v="316.63"/>
    <n v="0.1149"/>
    <n v="20000"/>
    <n v="35"/>
    <n v="9914"/>
  </r>
  <r>
    <n v="769795"/>
    <x v="8"/>
    <x v="0"/>
    <x v="7"/>
    <s v="GEICO INSURANCE"/>
    <x v="2"/>
    <x v="0"/>
    <x v="6"/>
    <d v="2021-08-13T00:00:00"/>
    <d v="2021-03-13T00:00:00"/>
    <x v="0"/>
    <x v="0"/>
    <d v="2021-04-13T00:00:00"/>
    <n v="971308"/>
    <x v="2"/>
    <s v="B4"/>
    <x v="0"/>
    <s v="Verified"/>
    <n v="60000"/>
    <n v="0.16139999999999999"/>
    <n v="373.79"/>
    <n v="0.1149"/>
    <n v="17000"/>
    <n v="17"/>
    <n v="9978"/>
  </r>
  <r>
    <n v="640211"/>
    <x v="19"/>
    <x v="0"/>
    <x v="9"/>
    <s v="Wal Mart"/>
    <x v="2"/>
    <x v="0"/>
    <x v="21"/>
    <d v="2021-05-16T00:00:00"/>
    <d v="2021-01-12T00:00:00"/>
    <x v="0"/>
    <x v="0"/>
    <d v="2021-02-12T00:00:00"/>
    <n v="819562"/>
    <x v="2"/>
    <s v="B5"/>
    <x v="0"/>
    <s v="Verified"/>
    <n v="24000"/>
    <n v="0.14199999999999999"/>
    <n v="257.10000000000002"/>
    <n v="0.1036"/>
    <n v="12000"/>
    <n v="10"/>
    <n v="3084"/>
  </r>
  <r>
    <n v="879516"/>
    <x v="1"/>
    <x v="0"/>
    <x v="9"/>
    <s v="Bethesda Lutheran Communities"/>
    <x v="2"/>
    <x v="0"/>
    <x v="10"/>
    <d v="2021-12-13T00:00:00"/>
    <d v="2021-07-13T00:00:00"/>
    <x v="0"/>
    <x v="0"/>
    <d v="2021-08-13T00:00:00"/>
    <n v="1094336"/>
    <x v="2"/>
    <s v="B5"/>
    <x v="0"/>
    <s v="Verified"/>
    <n v="40000"/>
    <n v="0.129"/>
    <n v="310.12"/>
    <n v="0.12690000000000001"/>
    <n v="20500"/>
    <n v="33"/>
    <n v="7104"/>
  </r>
  <r>
    <n v="539014"/>
    <x v="1"/>
    <x v="0"/>
    <x v="9"/>
    <s v="united state postal service"/>
    <x v="2"/>
    <x v="0"/>
    <x v="43"/>
    <d v="2021-05-16T00:00:00"/>
    <d v="2021-01-12T00:00:00"/>
    <x v="0"/>
    <x v="0"/>
    <d v="2021-02-12T00:00:00"/>
    <n v="696109"/>
    <x v="2"/>
    <s v="B5"/>
    <x v="0"/>
    <s v="Verified"/>
    <n v="56000"/>
    <n v="3.09E-2"/>
    <n v="377.51"/>
    <n v="0.1186"/>
    <n v="25000"/>
    <n v="35"/>
    <n v="6794"/>
  </r>
  <r>
    <n v="520939"/>
    <x v="33"/>
    <x v="0"/>
    <x v="1"/>
    <s v="Navy"/>
    <x v="2"/>
    <x v="0"/>
    <x v="51"/>
    <d v="2021-02-11T00:00:00"/>
    <d v="2021-09-10T00:00:00"/>
    <x v="0"/>
    <x v="0"/>
    <d v="2021-10-10T00:00:00"/>
    <n v="673576"/>
    <x v="2"/>
    <s v="B3"/>
    <x v="0"/>
    <s v="Verified"/>
    <n v="49200"/>
    <n v="0.23119999999999999"/>
    <n v="345.94"/>
    <n v="0.1062"/>
    <n v="25000"/>
    <n v="24"/>
    <n v="1731"/>
  </r>
  <r>
    <n v="562404"/>
    <x v="1"/>
    <x v="0"/>
    <x v="0"/>
    <s v="Pepsi Beverages Company"/>
    <x v="2"/>
    <x v="0"/>
    <x v="47"/>
    <d v="2021-05-16T00:00:00"/>
    <d v="2021-11-11T00:00:00"/>
    <x v="0"/>
    <x v="0"/>
    <d v="2021-12-11T00:00:00"/>
    <n v="723702"/>
    <x v="2"/>
    <s v="B5"/>
    <x v="0"/>
    <s v="Verified"/>
    <n v="31008"/>
    <n v="0.12959999999999999"/>
    <n v="471.2"/>
    <n v="0.1186"/>
    <n v="21250"/>
    <n v="20"/>
    <n v="7066"/>
  </r>
  <r>
    <n v="885909"/>
    <x v="5"/>
    <x v="0"/>
    <x v="3"/>
    <s v="Walgreens"/>
    <x v="2"/>
    <x v="0"/>
    <x v="10"/>
    <d v="2021-01-16T00:00:00"/>
    <d v="2021-08-15T00:00:00"/>
    <x v="0"/>
    <x v="0"/>
    <d v="2021-09-15T00:00:00"/>
    <n v="1101692"/>
    <x v="2"/>
    <s v="B3"/>
    <x v="0"/>
    <s v="Verified"/>
    <n v="56000"/>
    <n v="0.13500000000000001"/>
    <n v="662.95"/>
    <n v="0.1171"/>
    <n v="30000"/>
    <n v="40"/>
    <n v="32032"/>
  </r>
  <r>
    <n v="584968"/>
    <x v="13"/>
    <x v="0"/>
    <x v="3"/>
    <s v="usps"/>
    <x v="2"/>
    <x v="0"/>
    <x v="54"/>
    <d v="2021-05-16T00:00:00"/>
    <d v="2021-01-15T00:00:00"/>
    <x v="0"/>
    <x v="0"/>
    <d v="2021-02-15T00:00:00"/>
    <n v="751640"/>
    <x v="2"/>
    <s v="B5"/>
    <x v="0"/>
    <s v="Verified"/>
    <n v="65000"/>
    <n v="0.10489999999999999"/>
    <n v="443.48"/>
    <n v="0.1186"/>
    <n v="20000"/>
    <n v="39"/>
    <n v="23292"/>
  </r>
  <r>
    <n v="721195"/>
    <x v="8"/>
    <x v="0"/>
    <x v="8"/>
    <s v="Frank Crystal &amp; Company"/>
    <x v="2"/>
    <x v="0"/>
    <x v="29"/>
    <d v="2021-05-16T00:00:00"/>
    <d v="2021-01-14T00:00:00"/>
    <x v="0"/>
    <x v="0"/>
    <d v="2021-02-14T00:00:00"/>
    <n v="915731"/>
    <x v="2"/>
    <s v="B4"/>
    <x v="0"/>
    <s v="Verified"/>
    <n v="118000"/>
    <n v="2.3199999999999998E-2"/>
    <n v="432.26"/>
    <n v="0.1074"/>
    <n v="20000"/>
    <n v="35"/>
    <n v="14258"/>
  </r>
  <r>
    <n v="605540"/>
    <x v="18"/>
    <x v="0"/>
    <x v="8"/>
    <s v="AllScripts"/>
    <x v="2"/>
    <x v="0"/>
    <x v="49"/>
    <d v="2021-08-12T00:00:00"/>
    <d v="2021-04-12T00:00:00"/>
    <x v="0"/>
    <x v="0"/>
    <d v="2021-05-12T00:00:00"/>
    <n v="776838"/>
    <x v="2"/>
    <s v="B5"/>
    <x v="0"/>
    <s v="Verified"/>
    <n v="95000"/>
    <n v="0.11219999999999999"/>
    <n v="343.33"/>
    <n v="0.1036"/>
    <n v="25000"/>
    <n v="22"/>
    <n v="6235"/>
  </r>
  <r>
    <n v="860483"/>
    <x v="1"/>
    <x v="0"/>
    <x v="4"/>
    <s v="Esg Republic"/>
    <x v="2"/>
    <x v="0"/>
    <x v="10"/>
    <d v="2021-05-16T00:00:00"/>
    <d v="2021-09-12T00:00:00"/>
    <x v="0"/>
    <x v="0"/>
    <d v="2021-10-12T00:00:00"/>
    <n v="1073280"/>
    <x v="2"/>
    <s v="B5"/>
    <x v="0"/>
    <s v="Verified"/>
    <n v="30000"/>
    <n v="0.26079999999999998"/>
    <n v="339.16"/>
    <n v="0.11990000000000001"/>
    <n v="15250"/>
    <n v="25"/>
    <n v="4803"/>
  </r>
  <r>
    <n v="583181"/>
    <x v="1"/>
    <x v="0"/>
    <x v="2"/>
    <s v="Red Blossom"/>
    <x v="2"/>
    <x v="0"/>
    <x v="54"/>
    <d v="2021-02-13T00:00:00"/>
    <d v="2021-09-12T00:00:00"/>
    <x v="0"/>
    <x v="0"/>
    <d v="2021-10-12T00:00:00"/>
    <n v="749414"/>
    <x v="2"/>
    <s v="B5"/>
    <x v="0"/>
    <s v="Verified"/>
    <n v="80000"/>
    <n v="0.14630000000000001"/>
    <n v="354.79"/>
    <n v="0.1186"/>
    <n v="16000"/>
    <n v="18"/>
    <n v="8481"/>
  </r>
  <r>
    <n v="1035518"/>
    <x v="0"/>
    <x v="0"/>
    <x v="9"/>
    <s v="Aflac"/>
    <x v="2"/>
    <x v="0"/>
    <x v="12"/>
    <d v="2021-11-14T00:00:00"/>
    <d v="2021-08-14T00:00:00"/>
    <x v="0"/>
    <x v="0"/>
    <d v="2021-09-14T00:00:00"/>
    <n v="1265346"/>
    <x v="2"/>
    <s v="B5"/>
    <x v="0"/>
    <s v="Verified"/>
    <n v="75000"/>
    <n v="0.16059999999999999"/>
    <n v="325.37"/>
    <n v="0.12690000000000001"/>
    <n v="14400"/>
    <n v="35"/>
    <n v="13703"/>
  </r>
  <r>
    <n v="534955"/>
    <x v="31"/>
    <x v="0"/>
    <x v="10"/>
    <s v="Givaudan Flavors Corp."/>
    <x v="2"/>
    <x v="0"/>
    <x v="51"/>
    <d v="2021-01-14T00:00:00"/>
    <d v="2021-07-13T00:00:00"/>
    <x v="0"/>
    <x v="0"/>
    <d v="2021-08-13T00:00:00"/>
    <n v="691321"/>
    <x v="2"/>
    <s v="B5"/>
    <x v="0"/>
    <s v="Verified"/>
    <n v="85000"/>
    <n v="0.21049999999999999"/>
    <n v="341.48"/>
    <n v="0.1186"/>
    <n v="15400"/>
    <n v="23"/>
    <n v="12728"/>
  </r>
  <r>
    <n v="785621"/>
    <x v="25"/>
    <x v="0"/>
    <x v="10"/>
    <s v="US Department of Education"/>
    <x v="2"/>
    <x v="0"/>
    <x v="44"/>
    <d v="2021-11-14T00:00:00"/>
    <d v="2021-06-14T00:00:00"/>
    <x v="0"/>
    <x v="0"/>
    <d v="2021-07-14T00:00:00"/>
    <n v="988947"/>
    <x v="2"/>
    <s v="B5"/>
    <x v="0"/>
    <s v="Verified"/>
    <n v="134000"/>
    <n v="0.27429999999999999"/>
    <n v="667.19"/>
    <n v="0.11990000000000001"/>
    <n v="30000"/>
    <n v="18"/>
    <n v="25417"/>
  </r>
  <r>
    <n v="575569"/>
    <x v="37"/>
    <x v="0"/>
    <x v="3"/>
    <s v="kaiser permanete nw"/>
    <x v="2"/>
    <x v="0"/>
    <x v="54"/>
    <d v="2021-05-16T00:00:00"/>
    <d v="2021-02-11T00:00:00"/>
    <x v="0"/>
    <x v="0"/>
    <d v="2021-03-11T00:00:00"/>
    <n v="740305"/>
    <x v="2"/>
    <s v="B1"/>
    <x v="0"/>
    <s v="Verified"/>
    <n v="45000"/>
    <n v="3.8899999999999997E-2"/>
    <n v="130.22"/>
    <n v="0.1038"/>
    <n v="6075"/>
    <n v="33"/>
    <n v="199"/>
  </r>
  <r>
    <n v="831404"/>
    <x v="1"/>
    <x v="0"/>
    <x v="8"/>
    <s v="Osteoporosis Center of San Jose"/>
    <x v="2"/>
    <x v="0"/>
    <x v="11"/>
    <d v="2021-05-16T00:00:00"/>
    <d v="2021-02-12T00:00:00"/>
    <x v="0"/>
    <x v="0"/>
    <d v="2021-03-12T00:00:00"/>
    <n v="1040624"/>
    <x v="2"/>
    <s v="B5"/>
    <x v="0"/>
    <s v="Verified"/>
    <n v="60000"/>
    <n v="0.1086"/>
    <n v="511.51"/>
    <n v="0.11990000000000001"/>
    <n v="23000"/>
    <n v="14"/>
    <n v="3062"/>
  </r>
  <r>
    <n v="802348"/>
    <x v="3"/>
    <x v="0"/>
    <x v="9"/>
    <s v="Harris Bank"/>
    <x v="2"/>
    <x v="0"/>
    <x v="44"/>
    <d v="2021-05-16T00:00:00"/>
    <d v="2021-09-12T00:00:00"/>
    <x v="0"/>
    <x v="0"/>
    <d v="2021-10-12T00:00:00"/>
    <n v="1007994"/>
    <x v="2"/>
    <s v="B5"/>
    <x v="0"/>
    <s v="Verified"/>
    <n v="32000"/>
    <n v="0.1163"/>
    <n v="355.84"/>
    <n v="0.11990000000000001"/>
    <n v="16000"/>
    <n v="18"/>
    <n v="4625"/>
  </r>
  <r>
    <n v="891404"/>
    <x v="19"/>
    <x v="0"/>
    <x v="9"/>
    <s v="Panera Bread"/>
    <x v="2"/>
    <x v="0"/>
    <x v="10"/>
    <d v="2021-05-16T00:00:00"/>
    <d v="2021-04-13T00:00:00"/>
    <x v="0"/>
    <x v="0"/>
    <d v="2021-05-13T00:00:00"/>
    <n v="1108279"/>
    <x v="2"/>
    <s v="B5"/>
    <x v="0"/>
    <s v="Verified"/>
    <n v="29744"/>
    <n v="0.2283"/>
    <n v="344.57"/>
    <n v="0.12690000000000001"/>
    <n v="15250"/>
    <n v="20"/>
    <n v="5856"/>
  </r>
  <r>
    <n v="676941"/>
    <x v="18"/>
    <x v="0"/>
    <x v="1"/>
    <s v="Rite Aid Corporation"/>
    <x v="2"/>
    <x v="0"/>
    <x v="0"/>
    <d v="2021-09-13T00:00:00"/>
    <d v="2021-04-13T00:00:00"/>
    <x v="0"/>
    <x v="0"/>
    <d v="2021-05-13T00:00:00"/>
    <n v="864976"/>
    <x v="2"/>
    <s v="B4"/>
    <x v="0"/>
    <s v="Verified"/>
    <n v="48000"/>
    <n v="0.104"/>
    <n v="216.13"/>
    <n v="0.1074"/>
    <n v="10000"/>
    <n v="11"/>
    <n v="5772"/>
  </r>
  <r>
    <n v="584313"/>
    <x v="1"/>
    <x v="0"/>
    <x v="6"/>
    <s v="LCI"/>
    <x v="0"/>
    <x v="0"/>
    <x v="54"/>
    <d v="2021-03-13T00:00:00"/>
    <d v="2021-10-12T00:00:00"/>
    <x v="0"/>
    <x v="0"/>
    <d v="2021-11-12T00:00:00"/>
    <n v="750797"/>
    <x v="2"/>
    <s v="C2"/>
    <x v="0"/>
    <s v="Verified"/>
    <n v="90000"/>
    <n v="7.0400000000000004E-2"/>
    <n v="461.34"/>
    <n v="0.1361"/>
    <n v="20000"/>
    <n v="12"/>
    <n v="11851"/>
  </r>
  <r>
    <n v="576741"/>
    <x v="2"/>
    <x v="0"/>
    <x v="3"/>
    <s v="Allen ISD &amp; Prestonwood Christian Academ"/>
    <x v="0"/>
    <x v="0"/>
    <x v="54"/>
    <d v="2021-05-16T00:00:00"/>
    <d v="2021-06-11T00:00:00"/>
    <x v="0"/>
    <x v="0"/>
    <d v="2021-07-11T00:00:00"/>
    <n v="730760"/>
    <x v="2"/>
    <s v="C1"/>
    <x v="0"/>
    <s v="Verified"/>
    <n v="56000"/>
    <n v="0.2094"/>
    <n v="571.78"/>
    <n v="0.1323"/>
    <n v="25000"/>
    <n v="16"/>
    <n v="5139"/>
  </r>
  <r>
    <n v="1046442"/>
    <x v="8"/>
    <x v="0"/>
    <x v="3"/>
    <s v="Ulster County"/>
    <x v="0"/>
    <x v="0"/>
    <x v="12"/>
    <d v="2021-06-14T00:00:00"/>
    <d v="2021-01-14T00:00:00"/>
    <x v="0"/>
    <x v="0"/>
    <d v="2021-02-14T00:00:00"/>
    <n v="1277281"/>
    <x v="2"/>
    <s v="C1"/>
    <x v="0"/>
    <s v="Verified"/>
    <n v="40000"/>
    <n v="0.2331"/>
    <n v="460.1"/>
    <n v="0.13489999999999999"/>
    <n v="20000"/>
    <n v="19"/>
    <n v="13356"/>
  </r>
  <r>
    <n v="820491"/>
    <x v="25"/>
    <x v="0"/>
    <x v="3"/>
    <s v="Hanhol Service Company"/>
    <x v="0"/>
    <x v="0"/>
    <x v="44"/>
    <d v="2021-05-16T00:00:00"/>
    <d v="2021-10-15T00:00:00"/>
    <x v="0"/>
    <x v="0"/>
    <d v="2021-11-15T00:00:00"/>
    <n v="1028718"/>
    <x v="2"/>
    <s v="C1"/>
    <x v="0"/>
    <s v="Verified"/>
    <n v="105000"/>
    <n v="0.14860000000000001"/>
    <n v="568.70000000000005"/>
    <n v="0.12989999999999999"/>
    <n v="25000"/>
    <n v="42"/>
    <n v="28435"/>
  </r>
  <r>
    <n v="769206"/>
    <x v="25"/>
    <x v="0"/>
    <x v="3"/>
    <s v="Enterprise Holdings LLC"/>
    <x v="0"/>
    <x v="0"/>
    <x v="6"/>
    <d v="2021-06-15T00:00:00"/>
    <d v="2021-01-15T00:00:00"/>
    <x v="0"/>
    <x v="0"/>
    <d v="2021-02-15T00:00:00"/>
    <n v="970648"/>
    <x v="2"/>
    <s v="C1"/>
    <x v="0"/>
    <s v="Verified"/>
    <n v="104004"/>
    <n v="0.1865"/>
    <n v="432.22"/>
    <n v="0.12989999999999999"/>
    <n v="19000"/>
    <n v="47"/>
    <n v="19775"/>
  </r>
  <r>
    <n v="727396"/>
    <x v="25"/>
    <x v="0"/>
    <x v="3"/>
    <s v="US Coast Guard"/>
    <x v="0"/>
    <x v="0"/>
    <x v="29"/>
    <d v="2021-04-16T00:00:00"/>
    <d v="2021-08-13T00:00:00"/>
    <x v="0"/>
    <x v="0"/>
    <d v="2021-09-13T00:00:00"/>
    <n v="922903"/>
    <x v="2"/>
    <s v="C2"/>
    <x v="0"/>
    <s v="Verified"/>
    <n v="118000"/>
    <n v="0.2545"/>
    <n v="797.44"/>
    <n v="0.13059999999999999"/>
    <n v="35000"/>
    <n v="55"/>
    <n v="20731"/>
  </r>
  <r>
    <n v="544972"/>
    <x v="18"/>
    <x v="0"/>
    <x v="3"/>
    <s v="PSEG CO"/>
    <x v="0"/>
    <x v="0"/>
    <x v="43"/>
    <d v="2021-05-16T00:00:00"/>
    <d v="2021-06-12T00:00:00"/>
    <x v="0"/>
    <x v="0"/>
    <d v="2021-07-12T00:00:00"/>
    <n v="702933"/>
    <x v="2"/>
    <s v="C3"/>
    <x v="0"/>
    <s v="Verified"/>
    <n v="44000"/>
    <n v="0.15110000000000001"/>
    <n v="348.87"/>
    <n v="0.13980000000000001"/>
    <n v="15000"/>
    <n v="30"/>
    <n v="7671"/>
  </r>
  <r>
    <n v="718593"/>
    <x v="1"/>
    <x v="0"/>
    <x v="8"/>
    <s v="Devry University"/>
    <x v="0"/>
    <x v="0"/>
    <x v="29"/>
    <d v="2021-05-16T00:00:00"/>
    <d v="2021-07-13T00:00:00"/>
    <x v="0"/>
    <x v="0"/>
    <d v="2021-08-13T00:00:00"/>
    <n v="912828"/>
    <x v="2"/>
    <s v="C1"/>
    <x v="0"/>
    <s v="Verified"/>
    <n v="66000"/>
    <n v="0.1076"/>
    <n v="451.8"/>
    <n v="0.1268"/>
    <n v="20000"/>
    <n v="13"/>
    <n v="11745"/>
  </r>
  <r>
    <n v="609294"/>
    <x v="13"/>
    <x v="0"/>
    <x v="5"/>
    <s v="Muckleshoot Indian Casino"/>
    <x v="0"/>
    <x v="0"/>
    <x v="49"/>
    <d v="2021-09-12T00:00:00"/>
    <d v="2021-06-12T00:00:00"/>
    <x v="0"/>
    <x v="0"/>
    <d v="2021-07-12T00:00:00"/>
    <n v="781541"/>
    <x v="2"/>
    <s v="C2"/>
    <x v="0"/>
    <s v="Verified"/>
    <n v="45000"/>
    <n v="0.22689999999999999"/>
    <n v="270.64999999999998"/>
    <n v="0.12609999999999999"/>
    <n v="12000"/>
    <n v="18"/>
    <n v="7305"/>
  </r>
  <r>
    <n v="618465"/>
    <x v="5"/>
    <x v="0"/>
    <x v="5"/>
    <s v="ORLANDO REGIONAL MEDICAL CENTER DPH HOSP"/>
    <x v="0"/>
    <x v="0"/>
    <x v="49"/>
    <d v="2021-12-12T00:00:00"/>
    <d v="2021-07-12T00:00:00"/>
    <x v="0"/>
    <x v="0"/>
    <d v="2021-08-12T00:00:00"/>
    <n v="792809"/>
    <x v="2"/>
    <s v="C2"/>
    <x v="0"/>
    <s v="Verified"/>
    <n v="62000"/>
    <n v="9.0200000000000002E-2"/>
    <n v="288.7"/>
    <n v="0.12609999999999999"/>
    <n v="12800"/>
    <n v="11"/>
    <n v="6034"/>
  </r>
  <r>
    <n v="879297"/>
    <x v="1"/>
    <x v="0"/>
    <x v="5"/>
    <s v="PVHMC SLEEP CENTER"/>
    <x v="0"/>
    <x v="0"/>
    <x v="10"/>
    <d v="2021-05-16T00:00:00"/>
    <d v="2021-08-15T00:00:00"/>
    <x v="0"/>
    <x v="0"/>
    <d v="2021-09-15T00:00:00"/>
    <n v="1094167"/>
    <x v="2"/>
    <s v="C2"/>
    <x v="0"/>
    <s v="Verified"/>
    <n v="36000"/>
    <n v="0.2107"/>
    <n v="497.43"/>
    <n v="0.14269999999999999"/>
    <n v="21250"/>
    <n v="25"/>
    <n v="23379"/>
  </r>
  <r>
    <n v="517520"/>
    <x v="8"/>
    <x v="0"/>
    <x v="7"/>
    <s v="UPS"/>
    <x v="0"/>
    <x v="0"/>
    <x v="27"/>
    <d v="2021-08-11T00:00:00"/>
    <d v="2021-04-11T00:00:00"/>
    <x v="0"/>
    <x v="0"/>
    <d v="2021-05-11T00:00:00"/>
    <n v="668817"/>
    <x v="2"/>
    <s v="C2"/>
    <x v="0"/>
    <s v="Verified"/>
    <n v="60000"/>
    <n v="0.23719999999999999"/>
    <n v="376.93"/>
    <n v="0.13109999999999999"/>
    <n v="25000"/>
    <n v="23"/>
    <n v="4419"/>
  </r>
  <r>
    <n v="1056298"/>
    <x v="0"/>
    <x v="0"/>
    <x v="10"/>
    <s v="Rich Products Corporation"/>
    <x v="0"/>
    <x v="0"/>
    <x v="12"/>
    <d v="2021-03-14T00:00:00"/>
    <d v="2021-03-14T00:00:00"/>
    <x v="0"/>
    <x v="0"/>
    <d v="2021-04-14T00:00:00"/>
    <n v="1287885"/>
    <x v="2"/>
    <s v="C2"/>
    <x v="0"/>
    <s v="Verified"/>
    <n v="60000"/>
    <n v="0.20019999999999999"/>
    <n v="807.01"/>
    <n v="0.14269999999999999"/>
    <n v="34475"/>
    <n v="36"/>
    <n v="21234"/>
  </r>
  <r>
    <n v="891103"/>
    <x v="0"/>
    <x v="0"/>
    <x v="3"/>
    <s v="US Army"/>
    <x v="0"/>
    <x v="0"/>
    <x v="10"/>
    <d v="2021-05-16T00:00:00"/>
    <d v="2021-12-12T00:00:00"/>
    <x v="0"/>
    <x v="0"/>
    <d v="2022-01-12T00:00:00"/>
    <n v="1107892"/>
    <x v="2"/>
    <s v="C1"/>
    <x v="0"/>
    <s v="Verified"/>
    <n v="66000"/>
    <n v="0.2258"/>
    <n v="287.56"/>
    <n v="0.13489999999999999"/>
    <n v="12500"/>
    <n v="24"/>
    <n v="4019"/>
  </r>
  <r>
    <n v="1041802"/>
    <x v="22"/>
    <x v="0"/>
    <x v="3"/>
    <s v="Scoreboard Bar and Grill"/>
    <x v="0"/>
    <x v="0"/>
    <x v="12"/>
    <d v="2021-05-16T00:00:00"/>
    <d v="2021-10-12T00:00:00"/>
    <x v="0"/>
    <x v="0"/>
    <d v="2021-11-12T00:00:00"/>
    <n v="1271837"/>
    <x v="2"/>
    <s v="C2"/>
    <x v="0"/>
    <s v="Verified"/>
    <n v="57500"/>
    <n v="0.13750000000000001"/>
    <n v="280.91000000000003"/>
    <n v="0.14269999999999999"/>
    <n v="12000"/>
    <n v="35"/>
    <n v="2801"/>
  </r>
  <r>
    <n v="712268"/>
    <x v="4"/>
    <x v="0"/>
    <x v="1"/>
    <s v="Comcast"/>
    <x v="0"/>
    <x v="0"/>
    <x v="42"/>
    <d v="2021-10-14T00:00:00"/>
    <d v="2021-05-14T00:00:00"/>
    <x v="0"/>
    <x v="0"/>
    <d v="2021-06-14T00:00:00"/>
    <n v="905338"/>
    <x v="2"/>
    <s v="C1"/>
    <x v="0"/>
    <s v="Verified"/>
    <n v="65000"/>
    <n v="0.13719999999999999"/>
    <n v="49.7"/>
    <n v="0.1268"/>
    <n v="2200"/>
    <n v="12"/>
    <n v="1988"/>
  </r>
  <r>
    <n v="970672"/>
    <x v="1"/>
    <x v="0"/>
    <x v="3"/>
    <s v="Souther California Edison"/>
    <x v="0"/>
    <x v="0"/>
    <x v="13"/>
    <d v="2021-01-16T00:00:00"/>
    <d v="2021-09-15T00:00:00"/>
    <x v="0"/>
    <x v="0"/>
    <d v="2021-10-15T00:00:00"/>
    <n v="1192354"/>
    <x v="2"/>
    <s v="C2"/>
    <x v="0"/>
    <s v="Verified"/>
    <n v="130000"/>
    <n v="9.6000000000000002E-2"/>
    <n v="819.3"/>
    <n v="0.14269999999999999"/>
    <n v="35000"/>
    <n v="28"/>
    <n v="40600"/>
  </r>
  <r>
    <n v="547935"/>
    <x v="13"/>
    <x v="0"/>
    <x v="3"/>
    <s v="Perkins Coie LLP"/>
    <x v="0"/>
    <x v="0"/>
    <x v="43"/>
    <d v="2021-09-14T00:00:00"/>
    <d v="2021-06-14T00:00:00"/>
    <x v="0"/>
    <x v="0"/>
    <d v="2021-07-14T00:00:00"/>
    <n v="706509"/>
    <x v="2"/>
    <s v="C3"/>
    <x v="0"/>
    <s v="Verified"/>
    <n v="69996"/>
    <n v="8.09E-2"/>
    <n v="416.9"/>
    <n v="0.13980000000000001"/>
    <n v="25000"/>
    <n v="8"/>
    <n v="19568"/>
  </r>
  <r>
    <n v="885522"/>
    <x v="8"/>
    <x v="0"/>
    <x v="3"/>
    <s v="Ardsley Schools"/>
    <x v="0"/>
    <x v="0"/>
    <x v="10"/>
    <d v="2021-05-15T00:00:00"/>
    <d v="2021-06-12T00:00:00"/>
    <x v="0"/>
    <x v="0"/>
    <d v="2021-07-12T00:00:00"/>
    <n v="1101214"/>
    <x v="2"/>
    <s v="C3"/>
    <x v="0"/>
    <s v="Verified"/>
    <n v="64000"/>
    <n v="0.1449"/>
    <n v="590.16999999999996"/>
    <n v="0.14649999999999999"/>
    <n v="25000"/>
    <n v="17"/>
    <n v="5511"/>
  </r>
  <r>
    <n v="1010321"/>
    <x v="1"/>
    <x v="0"/>
    <x v="3"/>
    <s v="Albertsons"/>
    <x v="0"/>
    <x v="0"/>
    <x v="22"/>
    <d v="2021-06-14T00:00:00"/>
    <d v="2021-02-14T00:00:00"/>
    <x v="0"/>
    <x v="0"/>
    <d v="2021-03-14T00:00:00"/>
    <n v="1237328"/>
    <x v="2"/>
    <s v="C5"/>
    <x v="0"/>
    <s v="Verified"/>
    <n v="50000"/>
    <n v="0.18260000000000001"/>
    <n v="364.46"/>
    <n v="0.15959999999999999"/>
    <n v="15000"/>
    <n v="25"/>
    <n v="10881"/>
  </r>
  <r>
    <n v="580549"/>
    <x v="1"/>
    <x v="0"/>
    <x v="4"/>
    <s v="KPMG"/>
    <x v="0"/>
    <x v="0"/>
    <x v="54"/>
    <d v="2021-07-12T00:00:00"/>
    <d v="2021-03-12T00:00:00"/>
    <x v="0"/>
    <x v="0"/>
    <d v="2021-04-12T00:00:00"/>
    <n v="746298"/>
    <x v="2"/>
    <s v="C1"/>
    <x v="0"/>
    <s v="Verified"/>
    <n v="52000"/>
    <n v="6.7400000000000002E-2"/>
    <n v="118.93"/>
    <n v="0.1323"/>
    <n v="5200"/>
    <n v="14"/>
    <n v="2586"/>
  </r>
  <r>
    <n v="1008845"/>
    <x v="1"/>
    <x v="0"/>
    <x v="4"/>
    <s v="Providence Home Care"/>
    <x v="0"/>
    <x v="0"/>
    <x v="22"/>
    <d v="2021-05-16T00:00:00"/>
    <d v="2021-01-12T00:00:00"/>
    <x v="0"/>
    <x v="0"/>
    <d v="2021-02-12T00:00:00"/>
    <n v="1235560"/>
    <x v="2"/>
    <s v="C3"/>
    <x v="0"/>
    <s v="Verified"/>
    <n v="110000"/>
    <n v="0.22209999999999999"/>
    <n v="472.14"/>
    <n v="0.14649999999999999"/>
    <n v="20000"/>
    <n v="36"/>
    <n v="11042"/>
  </r>
  <r>
    <n v="802950"/>
    <x v="11"/>
    <x v="0"/>
    <x v="2"/>
    <s v="Clark County Nevada"/>
    <x v="0"/>
    <x v="0"/>
    <x v="44"/>
    <d v="2021-05-14T00:00:00"/>
    <d v="2021-12-13T00:00:00"/>
    <x v="0"/>
    <x v="0"/>
    <d v="2022-01-13T00:00:00"/>
    <n v="1008665"/>
    <x v="2"/>
    <s v="C5"/>
    <x v="0"/>
    <s v="Verified"/>
    <n v="60000"/>
    <n v="0.24360000000000001"/>
    <n v="597.78"/>
    <n v="0.15229999999999999"/>
    <n v="25000"/>
    <n v="21"/>
    <n v="19476"/>
  </r>
  <r>
    <n v="779432"/>
    <x v="13"/>
    <x v="0"/>
    <x v="5"/>
    <s v="Clover Park School Dist."/>
    <x v="0"/>
    <x v="0"/>
    <x v="6"/>
    <d v="2021-05-16T00:00:00"/>
    <d v="2021-01-14T00:00:00"/>
    <x v="0"/>
    <x v="0"/>
    <d v="2021-02-14T00:00:00"/>
    <n v="982167"/>
    <x v="2"/>
    <s v="C5"/>
    <x v="0"/>
    <s v="Verified"/>
    <n v="42000"/>
    <n v="0.2114"/>
    <n v="478.22"/>
    <n v="0.15229999999999999"/>
    <n v="20000"/>
    <n v="21"/>
    <n v="14345"/>
  </r>
  <r>
    <n v="830782"/>
    <x v="8"/>
    <x v="0"/>
    <x v="5"/>
    <s v="Cemusa North America"/>
    <x v="0"/>
    <x v="0"/>
    <x v="44"/>
    <d v="2021-12-13T00:00:00"/>
    <d v="2021-12-13T00:00:00"/>
    <x v="0"/>
    <x v="0"/>
    <d v="2022-01-13T00:00:00"/>
    <n v="1039955"/>
    <x v="2"/>
    <s v="C5"/>
    <x v="0"/>
    <s v="Verified"/>
    <n v="62550"/>
    <n v="0.24629999999999999"/>
    <n v="478.22"/>
    <n v="0.15229999999999999"/>
    <n v="20000"/>
    <n v="34"/>
    <n v="10842"/>
  </r>
  <r>
    <n v="1036749"/>
    <x v="5"/>
    <x v="0"/>
    <x v="7"/>
    <s v="Miami-Dade Fire Rescue"/>
    <x v="0"/>
    <x v="0"/>
    <x v="12"/>
    <d v="2021-05-14T00:00:00"/>
    <d v="2021-12-13T00:00:00"/>
    <x v="0"/>
    <x v="0"/>
    <d v="2022-01-13T00:00:00"/>
    <n v="1266625"/>
    <x v="2"/>
    <s v="C1"/>
    <x v="0"/>
    <s v="Verified"/>
    <n v="98000"/>
    <n v="0.14549999999999999"/>
    <n v="805.17"/>
    <n v="0.13489999999999999"/>
    <n v="35000"/>
    <n v="35"/>
    <n v="22643"/>
  </r>
  <r>
    <n v="621572"/>
    <x v="17"/>
    <x v="0"/>
    <x v="7"/>
    <s v="The Hartford"/>
    <x v="0"/>
    <x v="0"/>
    <x v="49"/>
    <d v="2021-12-15T00:00:00"/>
    <d v="2021-11-12T00:00:00"/>
    <x v="0"/>
    <x v="0"/>
    <d v="2021-12-12T00:00:00"/>
    <n v="796630"/>
    <x v="2"/>
    <s v="C3"/>
    <x v="0"/>
    <s v="Verified"/>
    <n v="33000"/>
    <n v="3.8899999999999997E-2"/>
    <n v="113.72"/>
    <n v="0.1298"/>
    <n v="5000"/>
    <n v="12"/>
    <n v="2828"/>
  </r>
  <r>
    <n v="773791"/>
    <x v="8"/>
    <x v="0"/>
    <x v="7"/>
    <m/>
    <x v="0"/>
    <x v="0"/>
    <x v="6"/>
    <d v="2021-12-11T00:00:00"/>
    <d v="2021-07-11T00:00:00"/>
    <x v="0"/>
    <x v="0"/>
    <d v="2021-08-11T00:00:00"/>
    <n v="959602"/>
    <x v="2"/>
    <s v="C4"/>
    <x v="0"/>
    <s v="Verified"/>
    <n v="60000"/>
    <n v="0.19639999999999999"/>
    <n v="757.76"/>
    <n v="0.1479"/>
    <n v="32000"/>
    <n v="18"/>
    <n v="2180"/>
  </r>
  <r>
    <n v="729581"/>
    <x v="9"/>
    <x v="0"/>
    <x v="7"/>
    <s v="EBS Healthcare"/>
    <x v="0"/>
    <x v="0"/>
    <x v="29"/>
    <d v="2021-05-13T00:00:00"/>
    <d v="2021-01-13T00:00:00"/>
    <x v="0"/>
    <x v="0"/>
    <d v="2021-02-13T00:00:00"/>
    <n v="925373"/>
    <x v="2"/>
    <s v="C4"/>
    <x v="0"/>
    <s v="Verified"/>
    <n v="60000"/>
    <n v="7.8600000000000003E-2"/>
    <n v="579.12"/>
    <n v="0.13800000000000001"/>
    <n v="25000"/>
    <n v="14"/>
    <n v="12084"/>
  </r>
  <r>
    <n v="1009563"/>
    <x v="32"/>
    <x v="0"/>
    <x v="7"/>
    <s v="Bob Barker Company"/>
    <x v="0"/>
    <x v="0"/>
    <x v="22"/>
    <d v="2021-04-13T00:00:00"/>
    <d v="2021-09-12T00:00:00"/>
    <x v="0"/>
    <x v="0"/>
    <d v="2021-10-12T00:00:00"/>
    <n v="1236313"/>
    <x v="2"/>
    <s v="C5"/>
    <x v="0"/>
    <s v="Verified"/>
    <n v="59000"/>
    <n v="0.20069999999999999"/>
    <n v="437.35"/>
    <n v="0.15959999999999999"/>
    <n v="18000"/>
    <n v="16"/>
    <n v="5279"/>
  </r>
  <r>
    <n v="1031054"/>
    <x v="1"/>
    <x v="0"/>
    <x v="10"/>
    <s v="UPS"/>
    <x v="0"/>
    <x v="0"/>
    <x v="22"/>
    <d v="2021-02-15T00:00:00"/>
    <d v="2021-09-14T00:00:00"/>
    <x v="0"/>
    <x v="0"/>
    <d v="2021-10-14T00:00:00"/>
    <n v="1260478"/>
    <x v="2"/>
    <s v="C2"/>
    <x v="0"/>
    <s v="Verified"/>
    <n v="36000"/>
    <n v="0.13669999999999999"/>
    <n v="421.36"/>
    <n v="0.14269999999999999"/>
    <n v="18000"/>
    <n v="35"/>
    <n v="16309"/>
  </r>
  <r>
    <n v="874530"/>
    <x v="15"/>
    <x v="0"/>
    <x v="1"/>
    <s v="Maui Harley Davidson"/>
    <x v="0"/>
    <x v="0"/>
    <x v="10"/>
    <d v="2021-04-16T00:00:00"/>
    <d v="2021-10-13T00:00:00"/>
    <x v="0"/>
    <x v="0"/>
    <d v="2021-11-13T00:00:00"/>
    <n v="1089016"/>
    <x v="2"/>
    <s v="C4"/>
    <x v="0"/>
    <s v="Verified"/>
    <n v="55000"/>
    <n v="0.24199999999999999"/>
    <n v="497.28"/>
    <n v="0.1479"/>
    <n v="21000"/>
    <n v="32"/>
    <n v="12432"/>
  </r>
  <r>
    <n v="1057083"/>
    <x v="8"/>
    <x v="0"/>
    <x v="0"/>
    <s v="UPS"/>
    <x v="0"/>
    <x v="0"/>
    <x v="12"/>
    <d v="2021-04-16T00:00:00"/>
    <d v="2021-07-15T00:00:00"/>
    <x v="0"/>
    <x v="0"/>
    <d v="2021-08-15T00:00:00"/>
    <n v="1288637"/>
    <x v="2"/>
    <s v="C2"/>
    <x v="0"/>
    <s v="Verified"/>
    <n v="80000"/>
    <n v="0.27760000000000001"/>
    <n v="475.2"/>
    <n v="0.14269999999999999"/>
    <n v="20300"/>
    <n v="30"/>
    <n v="20434"/>
  </r>
  <r>
    <n v="755186"/>
    <x v="22"/>
    <x v="0"/>
    <x v="0"/>
    <s v="Modis"/>
    <x v="0"/>
    <x v="0"/>
    <x v="25"/>
    <d v="2021-05-16T00:00:00"/>
    <d v="2021-12-11T00:00:00"/>
    <x v="0"/>
    <x v="0"/>
    <d v="2022-01-11T00:00:00"/>
    <n v="954979"/>
    <x v="2"/>
    <s v="C3"/>
    <x v="0"/>
    <s v="Verified"/>
    <n v="83196"/>
    <n v="0.15939999999999999"/>
    <n v="246.01"/>
    <n v="0.1399"/>
    <n v="16000"/>
    <n v="33"/>
    <n v="1473"/>
  </r>
  <r>
    <n v="613478"/>
    <x v="16"/>
    <x v="0"/>
    <x v="6"/>
    <s v="Woburn Fire Department"/>
    <x v="0"/>
    <x v="0"/>
    <x v="41"/>
    <d v="2021-04-16T00:00:00"/>
    <d v="2021-11-12T00:00:00"/>
    <x v="0"/>
    <x v="0"/>
    <d v="2021-12-12T00:00:00"/>
    <n v="786554"/>
    <x v="2"/>
    <s v="C4"/>
    <x v="0"/>
    <s v="Verified"/>
    <n v="62000"/>
    <n v="0.20250000000000001"/>
    <n v="172"/>
    <n v="0.13350000000000001"/>
    <n v="7500"/>
    <n v="28"/>
    <n v="3955"/>
  </r>
  <r>
    <n v="1053953"/>
    <x v="6"/>
    <x v="0"/>
    <x v="6"/>
    <s v="Abaris Behavioral Health"/>
    <x v="0"/>
    <x v="0"/>
    <x v="12"/>
    <d v="2021-05-16T00:00:00"/>
    <d v="2021-09-13T00:00:00"/>
    <x v="0"/>
    <x v="0"/>
    <d v="2021-10-13T00:00:00"/>
    <n v="1285774"/>
    <x v="2"/>
    <s v="C5"/>
    <x v="0"/>
    <s v="Verified"/>
    <n v="56496"/>
    <n v="0.18840000000000001"/>
    <n v="242.97"/>
    <n v="0.15959999999999999"/>
    <n v="10000"/>
    <n v="26"/>
    <n v="4859"/>
  </r>
  <r>
    <n v="925654"/>
    <x v="1"/>
    <x v="0"/>
    <x v="3"/>
    <s v="City Of Los Angeles"/>
    <x v="0"/>
    <x v="0"/>
    <x v="13"/>
    <d v="2021-05-16T00:00:00"/>
    <d v="2021-05-12T00:00:00"/>
    <x v="0"/>
    <x v="0"/>
    <d v="2021-06-12T00:00:00"/>
    <n v="1146405"/>
    <x v="2"/>
    <s v="C2"/>
    <x v="0"/>
    <s v="Verified"/>
    <n v="85000"/>
    <n v="7.9299999999999995E-2"/>
    <n v="819.3"/>
    <n v="0.14269999999999999"/>
    <n v="35000"/>
    <n v="33"/>
    <n v="5731"/>
  </r>
  <r>
    <n v="721454"/>
    <x v="1"/>
    <x v="0"/>
    <x v="3"/>
    <s v="Toshiba American Medical Systems"/>
    <x v="0"/>
    <x v="0"/>
    <x v="29"/>
    <d v="2021-05-16T00:00:00"/>
    <d v="2021-12-13T00:00:00"/>
    <x v="0"/>
    <x v="0"/>
    <d v="2022-01-13T00:00:00"/>
    <n v="916074"/>
    <x v="2"/>
    <s v="C3"/>
    <x v="0"/>
    <s v="Verified"/>
    <n v="53528"/>
    <n v="0.27510000000000001"/>
    <n v="385.96"/>
    <n v="0.1343"/>
    <n v="16800"/>
    <n v="33"/>
    <n v="13387"/>
  </r>
  <r>
    <n v="986800"/>
    <x v="25"/>
    <x v="0"/>
    <x v="7"/>
    <s v="Fannie Mae"/>
    <x v="0"/>
    <x v="0"/>
    <x v="13"/>
    <d v="2021-09-14T00:00:00"/>
    <d v="2021-05-14T00:00:00"/>
    <x v="0"/>
    <x v="0"/>
    <d v="2021-06-14T00:00:00"/>
    <n v="1210780"/>
    <x v="2"/>
    <s v="C3"/>
    <x v="0"/>
    <s v="Verified"/>
    <n v="80800"/>
    <n v="0.1038"/>
    <n v="481.58"/>
    <n v="0.14649999999999999"/>
    <n v="20400"/>
    <n v="28"/>
    <n v="16140"/>
  </r>
  <r>
    <n v="840682"/>
    <x v="32"/>
    <x v="0"/>
    <x v="0"/>
    <s v="Betsy Johnson Regional Hospital"/>
    <x v="0"/>
    <x v="0"/>
    <x v="10"/>
    <d v="2021-06-13T00:00:00"/>
    <d v="2021-01-13T00:00:00"/>
    <x v="0"/>
    <x v="0"/>
    <d v="2021-02-13T00:00:00"/>
    <n v="1051093"/>
    <x v="2"/>
    <s v="C5"/>
    <x v="0"/>
    <s v="Verified"/>
    <n v="70000"/>
    <n v="0.24390000000000001"/>
    <n v="372.42"/>
    <n v="0.15229999999999999"/>
    <n v="15575"/>
    <n v="16"/>
    <n v="6676"/>
  </r>
  <r>
    <n v="777661"/>
    <x v="23"/>
    <x v="0"/>
    <x v="8"/>
    <s v="Kids Adventures"/>
    <x v="0"/>
    <x v="0"/>
    <x v="6"/>
    <d v="2021-10-12T00:00:00"/>
    <d v="2021-05-12T00:00:00"/>
    <x v="0"/>
    <x v="0"/>
    <d v="2021-06-12T00:00:00"/>
    <n v="980181"/>
    <x v="2"/>
    <s v="C4"/>
    <x v="0"/>
    <s v="Verified"/>
    <n v="35000"/>
    <n v="0.24790000000000001"/>
    <n v="439.27"/>
    <n v="0.1479"/>
    <n v="18550"/>
    <n v="8"/>
    <n v="5394"/>
  </r>
  <r>
    <n v="593417"/>
    <x v="8"/>
    <x v="0"/>
    <x v="7"/>
    <s v="Target"/>
    <x v="0"/>
    <x v="0"/>
    <x v="50"/>
    <d v="2021-04-16T00:00:00"/>
    <d v="2021-10-12T00:00:00"/>
    <x v="0"/>
    <x v="0"/>
    <d v="2021-11-12T00:00:00"/>
    <n v="762089"/>
    <x v="2"/>
    <s v="C1"/>
    <x v="0"/>
    <s v="Verified"/>
    <n v="110000"/>
    <n v="0.23980000000000001"/>
    <n v="457.42"/>
    <n v="0.1323"/>
    <n v="20000"/>
    <n v="39"/>
    <n v="10976"/>
  </r>
  <r>
    <n v="1015561"/>
    <x v="2"/>
    <x v="0"/>
    <x v="3"/>
    <s v="Konica Minolta Business Solutions"/>
    <x v="0"/>
    <x v="0"/>
    <x v="12"/>
    <d v="2021-04-16T00:00:00"/>
    <d v="2021-09-15T00:00:00"/>
    <x v="0"/>
    <x v="0"/>
    <d v="2021-10-15T00:00:00"/>
    <n v="1243237"/>
    <x v="2"/>
    <s v="C2"/>
    <x v="0"/>
    <s v="Verified"/>
    <n v="62000"/>
    <n v="0.29360000000000003"/>
    <n v="374.54"/>
    <n v="0.14269999999999999"/>
    <n v="16000"/>
    <n v="49"/>
    <n v="16854"/>
  </r>
  <r>
    <n v="1052376"/>
    <x v="37"/>
    <x v="0"/>
    <x v="6"/>
    <s v="Webtrends"/>
    <x v="4"/>
    <x v="0"/>
    <x v="12"/>
    <d v="2021-05-15T00:00:00"/>
    <d v="2021-12-14T00:00:00"/>
    <x v="0"/>
    <x v="0"/>
    <d v="2022-01-14T00:00:00"/>
    <n v="1283497"/>
    <x v="2"/>
    <s v="D4"/>
    <x v="0"/>
    <s v="Verified"/>
    <n v="49200"/>
    <n v="0.22339999999999999"/>
    <n v="478.15"/>
    <n v="0.17580000000000001"/>
    <n v="19000"/>
    <n v="21"/>
    <n v="18595"/>
  </r>
  <r>
    <n v="877577"/>
    <x v="1"/>
    <x v="0"/>
    <x v="3"/>
    <m/>
    <x v="4"/>
    <x v="0"/>
    <x v="10"/>
    <d v="2021-11-14T00:00:00"/>
    <d v="2021-08-14T00:00:00"/>
    <x v="0"/>
    <x v="0"/>
    <d v="2021-09-14T00:00:00"/>
    <n v="1092336"/>
    <x v="2"/>
    <s v="D2"/>
    <x v="0"/>
    <s v="Verified"/>
    <n v="70000"/>
    <n v="0.1759"/>
    <n v="389.01"/>
    <n v="0.15989999999999999"/>
    <n v="16000"/>
    <n v="10"/>
    <n v="13615"/>
  </r>
  <r>
    <n v="875547"/>
    <x v="1"/>
    <x v="0"/>
    <x v="3"/>
    <s v="Lite Source  Inc"/>
    <x v="4"/>
    <x v="0"/>
    <x v="10"/>
    <d v="2021-05-16T00:00:00"/>
    <d v="2021-01-12T00:00:00"/>
    <x v="0"/>
    <x v="0"/>
    <d v="2021-02-12T00:00:00"/>
    <n v="1090055"/>
    <x v="2"/>
    <s v="D3"/>
    <x v="0"/>
    <s v="Verified"/>
    <n v="52800"/>
    <n v="9.3399999999999997E-2"/>
    <n v="737.38"/>
    <n v="0.16489999999999999"/>
    <n v="30000"/>
    <n v="10"/>
    <n v="2943"/>
  </r>
  <r>
    <n v="1014422"/>
    <x v="1"/>
    <x v="0"/>
    <x v="3"/>
    <s v="Capital group"/>
    <x v="4"/>
    <x v="0"/>
    <x v="22"/>
    <d v="2021-05-16T00:00:00"/>
    <d v="2021-10-14T00:00:00"/>
    <x v="0"/>
    <x v="0"/>
    <d v="2021-11-14T00:00:00"/>
    <n v="1241794"/>
    <x v="2"/>
    <s v="D4"/>
    <x v="0"/>
    <s v="Verified"/>
    <n v="79000"/>
    <n v="0.2195"/>
    <n v="880.8"/>
    <n v="0.17580000000000001"/>
    <n v="35000"/>
    <n v="10"/>
    <n v="30828"/>
  </r>
  <r>
    <n v="865576"/>
    <x v="1"/>
    <x v="0"/>
    <x v="3"/>
    <s v="UCSF Dept. of Radiology"/>
    <x v="4"/>
    <x v="0"/>
    <x v="10"/>
    <d v="2021-03-16T00:00:00"/>
    <d v="2021-08-15T00:00:00"/>
    <x v="0"/>
    <x v="0"/>
    <d v="2021-09-15T00:00:00"/>
    <n v="1078796"/>
    <x v="2"/>
    <s v="D4"/>
    <x v="0"/>
    <s v="Verified"/>
    <n v="55200"/>
    <n v="0.23530000000000001"/>
    <n v="520.66999999999996"/>
    <n v="0.16889999999999999"/>
    <n v="21000"/>
    <n v="31"/>
    <n v="25438"/>
  </r>
  <r>
    <n v="707691"/>
    <x v="8"/>
    <x v="0"/>
    <x v="8"/>
    <s v="New York Life Insurance Company"/>
    <x v="4"/>
    <x v="0"/>
    <x v="42"/>
    <d v="2021-07-13T00:00:00"/>
    <d v="2021-03-13T00:00:00"/>
    <x v="0"/>
    <x v="0"/>
    <d v="2021-04-13T00:00:00"/>
    <n v="900068"/>
    <x v="2"/>
    <s v="D2"/>
    <x v="0"/>
    <s v="Verified"/>
    <n v="70000"/>
    <n v="0.1095"/>
    <n v="237.43"/>
    <n v="0.14910000000000001"/>
    <n v="10000"/>
    <n v="11"/>
    <n v="5304"/>
  </r>
  <r>
    <n v="815431"/>
    <x v="16"/>
    <x v="0"/>
    <x v="4"/>
    <s v="retail convergence"/>
    <x v="4"/>
    <x v="0"/>
    <x v="44"/>
    <d v="2021-04-13T00:00:00"/>
    <d v="2021-12-12T00:00:00"/>
    <x v="0"/>
    <x v="0"/>
    <d v="2022-01-12T00:00:00"/>
    <n v="1023089"/>
    <x v="2"/>
    <s v="D2"/>
    <x v="0"/>
    <s v="Verified"/>
    <n v="54000"/>
    <n v="0.12670000000000001"/>
    <n v="430.95"/>
    <n v="0.15989999999999999"/>
    <n v="25000"/>
    <n v="24"/>
    <n v="7295"/>
  </r>
  <r>
    <n v="804226"/>
    <x v="19"/>
    <x v="0"/>
    <x v="4"/>
    <s v="OH Army National Guard"/>
    <x v="4"/>
    <x v="0"/>
    <x v="44"/>
    <d v="2021-05-16T00:00:00"/>
    <d v="2021-01-15T00:00:00"/>
    <x v="0"/>
    <x v="0"/>
    <d v="2021-02-15T00:00:00"/>
    <n v="1010068"/>
    <x v="2"/>
    <s v="D5"/>
    <x v="0"/>
    <s v="Verified"/>
    <n v="72000"/>
    <n v="0.28870000000000001"/>
    <n v="599.66999999999996"/>
    <n v="0.1749"/>
    <n v="30000"/>
    <n v="25"/>
    <n v="32644"/>
  </r>
  <r>
    <n v="627744"/>
    <x v="3"/>
    <x v="0"/>
    <x v="2"/>
    <s v="Charles Schwab and Co"/>
    <x v="4"/>
    <x v="0"/>
    <x v="41"/>
    <d v="2021-07-14T00:00:00"/>
    <d v="2021-03-14T00:00:00"/>
    <x v="0"/>
    <x v="0"/>
    <d v="2021-04-14T00:00:00"/>
    <n v="804425"/>
    <x v="2"/>
    <s v="D2"/>
    <x v="0"/>
    <s v="Verified"/>
    <n v="44000"/>
    <n v="0.1105"/>
    <n v="117.54"/>
    <n v="0.14460000000000001"/>
    <n v="5000"/>
    <n v="31"/>
    <n v="4786"/>
  </r>
  <r>
    <n v="621060"/>
    <x v="2"/>
    <x v="0"/>
    <x v="2"/>
    <s v="RR Donnelley"/>
    <x v="4"/>
    <x v="0"/>
    <x v="49"/>
    <d v="2021-04-12T00:00:00"/>
    <d v="2021-11-11T00:00:00"/>
    <x v="0"/>
    <x v="0"/>
    <d v="2021-12-11T00:00:00"/>
    <n v="795968"/>
    <x v="2"/>
    <s v="D3"/>
    <x v="0"/>
    <s v="Verified"/>
    <n v="44400"/>
    <n v="0.16489999999999999"/>
    <n v="308.12"/>
    <n v="0.14829999999999999"/>
    <n v="13000"/>
    <n v="7"/>
    <n v="4021"/>
  </r>
  <r>
    <n v="710133"/>
    <x v="5"/>
    <x v="0"/>
    <x v="5"/>
    <s v="Peckar &amp; abramson"/>
    <x v="4"/>
    <x v="0"/>
    <x v="42"/>
    <d v="2021-03-14T00:00:00"/>
    <d v="2021-11-13T00:00:00"/>
    <x v="0"/>
    <x v="0"/>
    <d v="2021-12-13T00:00:00"/>
    <n v="902850"/>
    <x v="2"/>
    <s v="D2"/>
    <x v="0"/>
    <s v="Verified"/>
    <n v="44000"/>
    <n v="7.1499999999999994E-2"/>
    <n v="189.95"/>
    <n v="0.14910000000000001"/>
    <n v="8000"/>
    <n v="12"/>
    <n v="6537"/>
  </r>
  <r>
    <n v="663164"/>
    <x v="1"/>
    <x v="0"/>
    <x v="5"/>
    <s v="Pacific Automotive Company"/>
    <x v="4"/>
    <x v="0"/>
    <x v="0"/>
    <d v="2021-04-16T00:00:00"/>
    <d v="2021-11-13T00:00:00"/>
    <x v="0"/>
    <x v="0"/>
    <d v="2021-12-13T00:00:00"/>
    <n v="831156"/>
    <x v="2"/>
    <s v="D4"/>
    <x v="0"/>
    <s v="Verified"/>
    <n v="50000"/>
    <n v="0.19900000000000001"/>
    <n v="530.91999999999996"/>
    <n v="0.1565"/>
    <n v="22000"/>
    <n v="21"/>
    <n v="18623"/>
  </r>
  <r>
    <n v="655111"/>
    <x v="5"/>
    <x v="0"/>
    <x v="5"/>
    <s v="PF Chang's China Bistro"/>
    <x v="4"/>
    <x v="0"/>
    <x v="21"/>
    <d v="2021-12-11T00:00:00"/>
    <d v="2021-07-11T00:00:00"/>
    <x v="0"/>
    <x v="0"/>
    <d v="2021-08-11T00:00:00"/>
    <n v="837877"/>
    <x v="2"/>
    <s v="D5"/>
    <x v="0"/>
    <s v="Verified"/>
    <n v="50000"/>
    <n v="0.22320000000000001"/>
    <n v="462.25"/>
    <n v="0.16020000000000001"/>
    <n v="19000"/>
    <n v="19"/>
    <n v="3117"/>
  </r>
  <r>
    <n v="740902"/>
    <x v="18"/>
    <x v="0"/>
    <x v="7"/>
    <s v="Target"/>
    <x v="4"/>
    <x v="0"/>
    <x v="25"/>
    <d v="2021-10-12T00:00:00"/>
    <d v="2021-06-12T00:00:00"/>
    <x v="0"/>
    <x v="0"/>
    <d v="2021-07-12T00:00:00"/>
    <n v="938688"/>
    <x v="2"/>
    <s v="D4"/>
    <x v="0"/>
    <s v="Verified"/>
    <n v="28056"/>
    <n v="5.7700000000000001E-2"/>
    <n v="396.7"/>
    <n v="0.16889999999999999"/>
    <n v="16000"/>
    <n v="8"/>
    <n v="5240"/>
  </r>
  <r>
    <n v="808022"/>
    <x v="1"/>
    <x v="0"/>
    <x v="7"/>
    <s v="Scripps Coastal Medical Center"/>
    <x v="4"/>
    <x v="0"/>
    <x v="44"/>
    <d v="2021-05-16T00:00:00"/>
    <d v="2021-12-15T00:00:00"/>
    <x v="0"/>
    <x v="0"/>
    <d v="2022-01-15T00:00:00"/>
    <n v="1014653"/>
    <x v="2"/>
    <s v="D5"/>
    <x v="0"/>
    <s v="Verified"/>
    <n v="30000"/>
    <n v="0.2228"/>
    <n v="301.41000000000003"/>
    <n v="0.1749"/>
    <n v="12000"/>
    <n v="15"/>
    <n v="15975"/>
  </r>
  <r>
    <n v="1045978"/>
    <x v="8"/>
    <x v="0"/>
    <x v="10"/>
    <s v="chopard USA Ltd"/>
    <x v="4"/>
    <x v="0"/>
    <x v="12"/>
    <d v="2021-12-12T00:00:00"/>
    <d v="2021-07-12T00:00:00"/>
    <x v="0"/>
    <x v="0"/>
    <d v="2021-08-12T00:00:00"/>
    <n v="1276606"/>
    <x v="2"/>
    <s v="D4"/>
    <x v="0"/>
    <s v="Verified"/>
    <n v="41500"/>
    <n v="0.23910000000000001"/>
    <n v="480.04"/>
    <n v="0.17580000000000001"/>
    <n v="19075"/>
    <n v="17"/>
    <n v="4381"/>
  </r>
  <r>
    <n v="620914"/>
    <x v="2"/>
    <x v="0"/>
    <x v="10"/>
    <s v="John L. Wortham &amp; Son, LP"/>
    <x v="4"/>
    <x v="0"/>
    <x v="41"/>
    <d v="2021-02-13T00:00:00"/>
    <d v="2021-09-12T00:00:00"/>
    <x v="0"/>
    <x v="0"/>
    <d v="2021-10-12T00:00:00"/>
    <n v="795790"/>
    <x v="2"/>
    <s v="D5"/>
    <x v="0"/>
    <s v="Verified"/>
    <n v="179434"/>
    <n v="9.6000000000000002E-2"/>
    <n v="289.08999999999997"/>
    <n v="0.15570000000000001"/>
    <n v="12000"/>
    <n v="28"/>
    <n v="6606"/>
  </r>
  <r>
    <n v="686343"/>
    <x v="22"/>
    <x v="0"/>
    <x v="0"/>
    <s v="Despatch Industries"/>
    <x v="4"/>
    <x v="0"/>
    <x v="42"/>
    <d v="2021-03-16T00:00:00"/>
    <d v="2021-05-11T00:00:00"/>
    <x v="0"/>
    <x v="0"/>
    <d v="2021-06-11T00:00:00"/>
    <n v="876136"/>
    <x v="2"/>
    <s v="D2"/>
    <x v="0"/>
    <s v="Verified"/>
    <n v="42000"/>
    <n v="0.28999999999999998"/>
    <n v="376.92"/>
    <n v="0.14910000000000001"/>
    <n v="15875"/>
    <n v="17"/>
    <n v="1451"/>
  </r>
  <r>
    <n v="1009453"/>
    <x v="12"/>
    <x v="0"/>
    <x v="0"/>
    <s v="CNC Machine and Fabrication"/>
    <x v="4"/>
    <x v="0"/>
    <x v="22"/>
    <d v="2021-05-12T00:00:00"/>
    <d v="2021-02-12T00:00:00"/>
    <x v="0"/>
    <x v="0"/>
    <d v="2021-03-12T00:00:00"/>
    <n v="1236186"/>
    <x v="2"/>
    <s v="D4"/>
    <x v="0"/>
    <s v="Verified"/>
    <n v="57000"/>
    <n v="0.24399999999999999"/>
    <n v="640.47"/>
    <n v="0.17580000000000001"/>
    <n v="25450"/>
    <n v="23"/>
    <n v="8035"/>
  </r>
  <r>
    <n v="740938"/>
    <x v="19"/>
    <x v="0"/>
    <x v="0"/>
    <s v="Sherwin-Williams"/>
    <x v="4"/>
    <x v="0"/>
    <x v="25"/>
    <d v="2021-03-14T00:00:00"/>
    <d v="2021-11-13T00:00:00"/>
    <x v="0"/>
    <x v="0"/>
    <d v="2021-12-13T00:00:00"/>
    <n v="938730"/>
    <x v="2"/>
    <s v="D4"/>
    <x v="0"/>
    <s v="Verified"/>
    <n v="64512"/>
    <n v="0.19350000000000001"/>
    <n v="743.81"/>
    <n v="0.16889999999999999"/>
    <n v="30000"/>
    <n v="41"/>
    <n v="24224"/>
  </r>
  <r>
    <n v="581114"/>
    <x v="18"/>
    <x v="0"/>
    <x v="0"/>
    <s v="Starbucks"/>
    <x v="4"/>
    <x v="0"/>
    <x v="54"/>
    <d v="2021-07-13T00:00:00"/>
    <d v="2021-02-13T00:00:00"/>
    <x v="0"/>
    <x v="0"/>
    <d v="2021-03-13T00:00:00"/>
    <n v="746964"/>
    <x v="2"/>
    <s v="D5"/>
    <x v="0"/>
    <s v="Verified"/>
    <n v="76800"/>
    <n v="0.14280000000000001"/>
    <n v="440.8"/>
    <n v="0.16320000000000001"/>
    <n v="18000"/>
    <n v="21"/>
    <n v="12997"/>
  </r>
  <r>
    <n v="1034896"/>
    <x v="9"/>
    <x v="0"/>
    <x v="0"/>
    <s v="ASHLIN Management Group"/>
    <x v="4"/>
    <x v="0"/>
    <x v="12"/>
    <d v="2021-02-13T00:00:00"/>
    <d v="2021-10-12T00:00:00"/>
    <x v="0"/>
    <x v="0"/>
    <d v="2021-11-12T00:00:00"/>
    <n v="1264729"/>
    <x v="2"/>
    <s v="D5"/>
    <x v="0"/>
    <s v="Verified"/>
    <n v="102000"/>
    <n v="9.2600000000000002E-2"/>
    <n v="510.6"/>
    <n v="0.1825"/>
    <n v="20000"/>
    <n v="13"/>
    <n v="5012"/>
  </r>
  <r>
    <n v="548059"/>
    <x v="4"/>
    <x v="0"/>
    <x v="5"/>
    <s v="SHS"/>
    <x v="4"/>
    <x v="0"/>
    <x v="43"/>
    <d v="2021-11-11T00:00:00"/>
    <d v="2021-06-11T00:00:00"/>
    <x v="0"/>
    <x v="0"/>
    <d v="2021-07-11T00:00:00"/>
    <n v="706658"/>
    <x v="2"/>
    <s v="D4"/>
    <x v="0"/>
    <s v="Verified"/>
    <n v="74004"/>
    <n v="0.2452"/>
    <n v="408.1"/>
    <n v="0.1595"/>
    <n v="16800"/>
    <n v="38"/>
    <n v="4748"/>
  </r>
  <r>
    <n v="522257"/>
    <x v="1"/>
    <x v="0"/>
    <x v="6"/>
    <s v="Atascadero State Hospital"/>
    <x v="4"/>
    <x v="0"/>
    <x v="51"/>
    <d v="2021-02-12T00:00:00"/>
    <d v="2021-09-11T00:00:00"/>
    <x v="0"/>
    <x v="0"/>
    <d v="2021-10-11T00:00:00"/>
    <n v="675530"/>
    <x v="2"/>
    <s v="D3"/>
    <x v="0"/>
    <s v="Verified"/>
    <n v="86004"/>
    <n v="0.1754"/>
    <n v="328.31"/>
    <n v="0.15579999999999999"/>
    <n v="20000"/>
    <n v="18"/>
    <n v="5425"/>
  </r>
  <r>
    <n v="1052545"/>
    <x v="23"/>
    <x v="0"/>
    <x v="6"/>
    <s v="CCI Careers, Inc"/>
    <x v="4"/>
    <x v="0"/>
    <x v="12"/>
    <d v="2021-09-14T00:00:00"/>
    <d v="2021-06-14T00:00:00"/>
    <x v="0"/>
    <x v="0"/>
    <d v="2021-07-14T00:00:00"/>
    <n v="1284081"/>
    <x v="2"/>
    <s v="D5"/>
    <x v="0"/>
    <s v="Verified"/>
    <n v="32000"/>
    <n v="0.17249999999999999"/>
    <n v="91.91"/>
    <n v="0.1825"/>
    <n v="3600"/>
    <n v="19"/>
    <n v="3288"/>
  </r>
  <r>
    <n v="698538"/>
    <x v="1"/>
    <x v="0"/>
    <x v="3"/>
    <s v="Northwestern Mutual"/>
    <x v="4"/>
    <x v="0"/>
    <x v="42"/>
    <d v="2021-04-16T00:00:00"/>
    <d v="2021-05-13T00:00:00"/>
    <x v="0"/>
    <x v="0"/>
    <d v="2021-06-13T00:00:00"/>
    <n v="889993"/>
    <x v="2"/>
    <s v="D5"/>
    <x v="0"/>
    <s v="Verified"/>
    <n v="55000"/>
    <n v="0.21560000000000001"/>
    <n v="364.94"/>
    <n v="0.16020000000000001"/>
    <n v="15000"/>
    <n v="23"/>
    <n v="9121"/>
  </r>
  <r>
    <n v="770177"/>
    <x v="18"/>
    <x v="0"/>
    <x v="2"/>
    <s v="Dyna Web Solutions"/>
    <x v="4"/>
    <x v="0"/>
    <x v="6"/>
    <d v="2021-02-12T00:00:00"/>
    <d v="2021-09-11T00:00:00"/>
    <x v="0"/>
    <x v="0"/>
    <d v="2021-10-11T00:00:00"/>
    <n v="971772"/>
    <x v="2"/>
    <s v="D3"/>
    <x v="0"/>
    <s v="Verified"/>
    <n v="95004"/>
    <n v="1.4800000000000001E-2"/>
    <n v="147.47999999999999"/>
    <n v="0.16489999999999999"/>
    <n v="6000"/>
    <n v="6"/>
    <n v="703"/>
  </r>
  <r>
    <n v="1008099"/>
    <x v="25"/>
    <x v="0"/>
    <x v="5"/>
    <s v="Salgado &amp; Associates, PLLC"/>
    <x v="4"/>
    <x v="0"/>
    <x v="22"/>
    <d v="2021-04-13T00:00:00"/>
    <d v="2021-11-12T00:00:00"/>
    <x v="0"/>
    <x v="0"/>
    <d v="2021-12-12T00:00:00"/>
    <n v="1234769"/>
    <x v="2"/>
    <s v="D5"/>
    <x v="0"/>
    <s v="Verified"/>
    <n v="38000"/>
    <n v="0.2031"/>
    <n v="310.19"/>
    <n v="0.1825"/>
    <n v="12150"/>
    <n v="22"/>
    <n v="4324"/>
  </r>
  <r>
    <n v="816354"/>
    <x v="13"/>
    <x v="0"/>
    <x v="7"/>
    <s v="Muckleshoot Indian Casino"/>
    <x v="4"/>
    <x v="0"/>
    <x v="44"/>
    <d v="2021-09-12T00:00:00"/>
    <d v="2021-06-12T00:00:00"/>
    <x v="0"/>
    <x v="0"/>
    <d v="2021-07-12T00:00:00"/>
    <n v="1024081"/>
    <x v="2"/>
    <s v="D4"/>
    <x v="0"/>
    <s v="Verified"/>
    <n v="45000"/>
    <n v="0.2165"/>
    <n v="518.19000000000005"/>
    <n v="0.16889999999999999"/>
    <n v="24650"/>
    <n v="21"/>
    <n v="9644"/>
  </r>
  <r>
    <n v="755533"/>
    <x v="30"/>
    <x v="0"/>
    <x v="10"/>
    <s v="efi corp"/>
    <x v="4"/>
    <x v="0"/>
    <x v="25"/>
    <d v="2021-12-12T00:00:00"/>
    <d v="2021-08-12T00:00:00"/>
    <x v="0"/>
    <x v="0"/>
    <d v="2021-09-12T00:00:00"/>
    <n v="936210"/>
    <x v="2"/>
    <s v="D3"/>
    <x v="0"/>
    <s v="Verified"/>
    <n v="27600"/>
    <n v="0.20430000000000001"/>
    <n v="191.5"/>
    <n v="0.15279999999999999"/>
    <n v="8000"/>
    <n v="20"/>
    <n v="3061"/>
  </r>
  <r>
    <n v="662135"/>
    <x v="31"/>
    <x v="0"/>
    <x v="10"/>
    <s v="Jefferson County Public Schools"/>
    <x v="4"/>
    <x v="0"/>
    <x v="0"/>
    <d v="2021-05-16T00:00:00"/>
    <d v="2021-09-11T00:00:00"/>
    <x v="0"/>
    <x v="0"/>
    <d v="2021-10-11T00:00:00"/>
    <n v="846769"/>
    <x v="2"/>
    <s v="D5"/>
    <x v="0"/>
    <s v="Verified"/>
    <n v="70000"/>
    <n v="0.2462"/>
    <n v="608.22"/>
    <n v="0.16020000000000001"/>
    <n v="25000"/>
    <n v="22"/>
    <n v="3899"/>
  </r>
  <r>
    <n v="884903"/>
    <x v="18"/>
    <x v="0"/>
    <x v="1"/>
    <s v="eaton electrical"/>
    <x v="4"/>
    <x v="0"/>
    <x v="10"/>
    <d v="2021-03-16T00:00:00"/>
    <d v="2021-08-15T00:00:00"/>
    <x v="0"/>
    <x v="0"/>
    <d v="2021-09-15T00:00:00"/>
    <n v="1100484"/>
    <x v="2"/>
    <s v="D4"/>
    <x v="0"/>
    <s v="Verified"/>
    <n v="45000"/>
    <n v="0.13869999999999999"/>
    <n v="125.83"/>
    <n v="0.17580000000000001"/>
    <n v="5000"/>
    <n v="12"/>
    <n v="6040"/>
  </r>
  <r>
    <n v="772516"/>
    <x v="31"/>
    <x v="0"/>
    <x v="0"/>
    <s v="DOJ-BOP"/>
    <x v="4"/>
    <x v="0"/>
    <x v="6"/>
    <d v="2021-05-16T00:00:00"/>
    <d v="2021-10-12T00:00:00"/>
    <x v="0"/>
    <x v="0"/>
    <d v="2021-11-12T00:00:00"/>
    <n v="974451"/>
    <x v="2"/>
    <s v="D2"/>
    <x v="0"/>
    <s v="Verified"/>
    <n v="38616"/>
    <n v="0.2147"/>
    <n v="437.63"/>
    <n v="0.15989999999999999"/>
    <n v="18000"/>
    <n v="13"/>
    <n v="6563"/>
  </r>
  <r>
    <n v="597669"/>
    <x v="29"/>
    <x v="0"/>
    <x v="0"/>
    <s v="Louisiana State Univerisity"/>
    <x v="4"/>
    <x v="0"/>
    <x v="50"/>
    <d v="2021-11-14T00:00:00"/>
    <d v="2021-06-14T00:00:00"/>
    <x v="0"/>
    <x v="0"/>
    <d v="2021-07-14T00:00:00"/>
    <n v="767141"/>
    <x v="2"/>
    <s v="D2"/>
    <x v="0"/>
    <s v="Verified"/>
    <n v="19992"/>
    <n v="0.16869999999999999"/>
    <n v="185.23"/>
    <n v="0.15210000000000001"/>
    <n v="7750"/>
    <n v="17"/>
    <n v="8328"/>
  </r>
  <r>
    <n v="733005"/>
    <x v="29"/>
    <x v="0"/>
    <x v="0"/>
    <s v="Allstate Insurance Company"/>
    <x v="4"/>
    <x v="0"/>
    <x v="29"/>
    <d v="2021-03-13T00:00:00"/>
    <d v="2021-10-12T00:00:00"/>
    <x v="0"/>
    <x v="0"/>
    <d v="2021-11-12T00:00:00"/>
    <n v="929272"/>
    <x v="2"/>
    <s v="D3"/>
    <x v="0"/>
    <s v="Verified"/>
    <n v="80000"/>
    <n v="0.2442"/>
    <n v="710.94"/>
    <n v="0.15279999999999999"/>
    <n v="29700"/>
    <n v="24"/>
    <n v="13432"/>
  </r>
  <r>
    <n v="713060"/>
    <x v="1"/>
    <x v="0"/>
    <x v="2"/>
    <s v="Covenant Aviation LLC"/>
    <x v="4"/>
    <x v="0"/>
    <x v="42"/>
    <d v="2021-09-13T00:00:00"/>
    <d v="2021-06-13T00:00:00"/>
    <x v="0"/>
    <x v="0"/>
    <d v="2021-07-13T00:00:00"/>
    <n v="906246"/>
    <x v="2"/>
    <s v="D2"/>
    <x v="0"/>
    <s v="Verified"/>
    <n v="41721.599999999999"/>
    <n v="9.64E-2"/>
    <n v="498.6"/>
    <n v="0.14910000000000001"/>
    <n v="21000"/>
    <n v="13"/>
    <n v="13127"/>
  </r>
  <r>
    <n v="617683"/>
    <x v="32"/>
    <x v="0"/>
    <x v="0"/>
    <s v="BMA of NC Inc"/>
    <x v="4"/>
    <x v="0"/>
    <x v="49"/>
    <d v="2021-05-16T00:00:00"/>
    <d v="2021-01-11T00:00:00"/>
    <x v="0"/>
    <x v="0"/>
    <d v="2021-02-11T00:00:00"/>
    <n v="791878"/>
    <x v="2"/>
    <s v="D5"/>
    <x v="0"/>
    <s v="Verified"/>
    <n v="45600"/>
    <n v="0.13969999999999999"/>
    <n v="356.54"/>
    <n v="0.15570000000000001"/>
    <n v="20000"/>
    <n v="23"/>
    <n v="356"/>
  </r>
  <r>
    <n v="777226"/>
    <x v="1"/>
    <x v="0"/>
    <x v="3"/>
    <s v="Richemont North America"/>
    <x v="4"/>
    <x v="0"/>
    <x v="6"/>
    <d v="2021-05-16T00:00:00"/>
    <d v="2021-04-12T00:00:00"/>
    <x v="0"/>
    <x v="0"/>
    <d v="2021-05-12T00:00:00"/>
    <n v="979690"/>
    <x v="2"/>
    <s v="D5"/>
    <x v="0"/>
    <s v="Verified"/>
    <n v="80000"/>
    <n v="0.17019999999999999"/>
    <n v="452.11"/>
    <n v="0.1749"/>
    <n v="18000"/>
    <n v="38"/>
    <n v="4542"/>
  </r>
  <r>
    <n v="883717"/>
    <x v="0"/>
    <x v="0"/>
    <x v="8"/>
    <s v="Motorola Solutions"/>
    <x v="4"/>
    <x v="0"/>
    <x v="10"/>
    <d v="2021-11-13T00:00:00"/>
    <d v="2021-08-13T00:00:00"/>
    <x v="0"/>
    <x v="0"/>
    <d v="2021-09-13T00:00:00"/>
    <n v="1098997"/>
    <x v="2"/>
    <s v="D5"/>
    <x v="0"/>
    <s v="Verified"/>
    <n v="77004"/>
    <n v="0.22720000000000001"/>
    <n v="510.6"/>
    <n v="0.1825"/>
    <n v="20000"/>
    <n v="19"/>
    <n v="11536"/>
  </r>
  <r>
    <n v="656300"/>
    <x v="11"/>
    <x v="0"/>
    <x v="4"/>
    <s v="COUNTRY Financial"/>
    <x v="4"/>
    <x v="0"/>
    <x v="21"/>
    <d v="2021-05-16T00:00:00"/>
    <d v="2021-10-11T00:00:00"/>
    <x v="0"/>
    <x v="0"/>
    <d v="2021-11-11T00:00:00"/>
    <n v="839409"/>
    <x v="2"/>
    <s v="D4"/>
    <x v="0"/>
    <s v="Verified"/>
    <n v="60000"/>
    <n v="0.126"/>
    <n v="193.06"/>
    <n v="0.1565"/>
    <n v="8000"/>
    <n v="20"/>
    <n v="1539"/>
  </r>
  <r>
    <n v="761003"/>
    <x v="1"/>
    <x v="0"/>
    <x v="2"/>
    <m/>
    <x v="4"/>
    <x v="0"/>
    <x v="25"/>
    <d v="2021-12-15T00:00:00"/>
    <d v="2021-06-15T00:00:00"/>
    <x v="0"/>
    <x v="0"/>
    <d v="2021-07-15T00:00:00"/>
    <n v="929764"/>
    <x v="2"/>
    <s v="D2"/>
    <x v="0"/>
    <s v="Verified"/>
    <n v="40000"/>
    <n v="0.1983"/>
    <n v="474.86"/>
    <n v="0.14910000000000001"/>
    <n v="20000"/>
    <n v="11"/>
    <n v="23742"/>
  </r>
  <r>
    <n v="765694"/>
    <x v="37"/>
    <x v="0"/>
    <x v="2"/>
    <s v="T-Mobile Usa"/>
    <x v="4"/>
    <x v="0"/>
    <x v="25"/>
    <d v="2021-10-12T00:00:00"/>
    <d v="2021-06-12T00:00:00"/>
    <x v="0"/>
    <x v="0"/>
    <d v="2021-07-12T00:00:00"/>
    <n v="966621"/>
    <x v="2"/>
    <s v="D2"/>
    <x v="0"/>
    <s v="Verified"/>
    <n v="49000"/>
    <n v="0.20180000000000001"/>
    <n v="364.7"/>
    <n v="0.15989999999999999"/>
    <n v="15000"/>
    <n v="23"/>
    <n v="4865"/>
  </r>
  <r>
    <n v="681146"/>
    <x v="13"/>
    <x v="0"/>
    <x v="2"/>
    <s v="Microsoft"/>
    <x v="4"/>
    <x v="0"/>
    <x v="0"/>
    <d v="2021-03-13T00:00:00"/>
    <d v="2021-10-12T00:00:00"/>
    <x v="0"/>
    <x v="0"/>
    <d v="2021-11-12T00:00:00"/>
    <n v="870106"/>
    <x v="2"/>
    <s v="D4"/>
    <x v="0"/>
    <s v="Verified"/>
    <n v="154000"/>
    <n v="8.2699999999999996E-2"/>
    <n v="193.06"/>
    <n v="0.1565"/>
    <n v="8000"/>
    <n v="20"/>
    <n v="4011"/>
  </r>
  <r>
    <n v="861889"/>
    <x v="19"/>
    <x v="0"/>
    <x v="9"/>
    <s v="Nashfinch"/>
    <x v="4"/>
    <x v="0"/>
    <x v="10"/>
    <d v="2021-02-13T00:00:00"/>
    <d v="2021-09-12T00:00:00"/>
    <x v="0"/>
    <x v="0"/>
    <d v="2021-10-12T00:00:00"/>
    <n v="1074811"/>
    <x v="2"/>
    <s v="D3"/>
    <x v="0"/>
    <s v="Verified"/>
    <n v="38000"/>
    <n v="0.22070000000000001"/>
    <n v="398.19"/>
    <n v="0.16489999999999999"/>
    <n v="16200"/>
    <n v="24"/>
    <n v="5577"/>
  </r>
  <r>
    <n v="823755"/>
    <x v="18"/>
    <x v="0"/>
    <x v="0"/>
    <s v="Hunterdon Medical Center"/>
    <x v="4"/>
    <x v="0"/>
    <x v="44"/>
    <d v="2021-05-16T00:00:00"/>
    <d v="2021-11-12T00:00:00"/>
    <x v="0"/>
    <x v="0"/>
    <d v="2021-12-12T00:00:00"/>
    <n v="1032344"/>
    <x v="2"/>
    <s v="D3"/>
    <x v="0"/>
    <s v="Verified"/>
    <n v="69000"/>
    <n v="0.123"/>
    <n v="860.28"/>
    <n v="0.16489999999999999"/>
    <n v="35000"/>
    <n v="22"/>
    <n v="12989"/>
  </r>
  <r>
    <n v="687893"/>
    <x v="19"/>
    <x v="0"/>
    <x v="0"/>
    <s v="Connor Group"/>
    <x v="4"/>
    <x v="0"/>
    <x v="42"/>
    <d v="2021-08-13T00:00:00"/>
    <d v="2021-04-13T00:00:00"/>
    <x v="0"/>
    <x v="0"/>
    <d v="2021-05-13T00:00:00"/>
    <n v="877936"/>
    <x v="2"/>
    <s v="D3"/>
    <x v="0"/>
    <s v="Verified"/>
    <n v="67500"/>
    <n v="0.1552"/>
    <n v="545.77"/>
    <n v="0.15279999999999999"/>
    <n v="22800"/>
    <n v="48"/>
    <n v="13992"/>
  </r>
  <r>
    <n v="782727"/>
    <x v="26"/>
    <x v="0"/>
    <x v="3"/>
    <s v="GT Midwest"/>
    <x v="4"/>
    <x v="0"/>
    <x v="6"/>
    <d v="2021-05-16T00:00:00"/>
    <d v="2021-12-11T00:00:00"/>
    <x v="0"/>
    <x v="0"/>
    <d v="2022-01-11T00:00:00"/>
    <n v="985745"/>
    <x v="2"/>
    <s v="D4"/>
    <x v="0"/>
    <s v="Verified"/>
    <n v="72000"/>
    <n v="0.21079999999999999"/>
    <n v="418.35"/>
    <n v="0.1807"/>
    <n v="24000"/>
    <n v="23"/>
    <n v="2503"/>
  </r>
  <r>
    <n v="1026422"/>
    <x v="1"/>
    <x v="0"/>
    <x v="0"/>
    <s v="Cumming Construction Management"/>
    <x v="4"/>
    <x v="0"/>
    <x v="12"/>
    <d v="2021-03-13T00:00:00"/>
    <d v="2021-10-12T00:00:00"/>
    <x v="0"/>
    <x v="0"/>
    <d v="2021-11-12T00:00:00"/>
    <n v="1255604"/>
    <x v="2"/>
    <s v="D5"/>
    <x v="0"/>
    <s v="Verified"/>
    <n v="150000"/>
    <n v="6.9599999999999995E-2"/>
    <n v="612.72"/>
    <n v="0.1825"/>
    <n v="24000"/>
    <n v="20"/>
    <n v="7408"/>
  </r>
  <r>
    <n v="991964"/>
    <x v="5"/>
    <x v="0"/>
    <x v="3"/>
    <m/>
    <x v="4"/>
    <x v="0"/>
    <x v="13"/>
    <d v="2021-04-15T00:00:00"/>
    <d v="2021-01-15T00:00:00"/>
    <x v="0"/>
    <x v="0"/>
    <d v="2021-02-15T00:00:00"/>
    <n v="1216398"/>
    <x v="2"/>
    <s v="D4"/>
    <x v="0"/>
    <s v="Verified"/>
    <n v="60000"/>
    <n v="0.14460000000000001"/>
    <n v="276.83"/>
    <n v="0.17580000000000001"/>
    <n v="11000"/>
    <n v="21"/>
    <n v="11018"/>
  </r>
  <r>
    <n v="1023802"/>
    <x v="8"/>
    <x v="0"/>
    <x v="3"/>
    <s v="Paston Group LLC"/>
    <x v="4"/>
    <x v="0"/>
    <x v="22"/>
    <d v="2021-04-16T00:00:00"/>
    <d v="2021-08-12T00:00:00"/>
    <x v="0"/>
    <x v="0"/>
    <d v="2021-09-12T00:00:00"/>
    <n v="1252659"/>
    <x v="2"/>
    <s v="D4"/>
    <x v="0"/>
    <s v="Verified"/>
    <n v="51000"/>
    <n v="0.1391"/>
    <n v="528.48"/>
    <n v="0.17580000000000001"/>
    <n v="21000"/>
    <n v="16"/>
    <n v="4227"/>
  </r>
  <r>
    <n v="664512"/>
    <x v="16"/>
    <x v="0"/>
    <x v="3"/>
    <s v="New Bedford Scale Co.Inc"/>
    <x v="4"/>
    <x v="0"/>
    <x v="0"/>
    <d v="2021-04-16T00:00:00"/>
    <d v="2021-07-11T00:00:00"/>
    <x v="0"/>
    <x v="0"/>
    <d v="2021-08-11T00:00:00"/>
    <n v="849671"/>
    <x v="2"/>
    <s v="D5"/>
    <x v="0"/>
    <s v="Verified"/>
    <n v="67200"/>
    <n v="0.14860000000000001"/>
    <n v="608.22"/>
    <n v="0.16020000000000001"/>
    <n v="25000"/>
    <n v="26"/>
    <n v="3038"/>
  </r>
  <r>
    <n v="845387"/>
    <x v="21"/>
    <x v="0"/>
    <x v="3"/>
    <s v="local union #3 IBEW"/>
    <x v="4"/>
    <x v="0"/>
    <x v="11"/>
    <d v="2021-08-13T00:00:00"/>
    <d v="2021-04-13T00:00:00"/>
    <x v="0"/>
    <x v="0"/>
    <d v="2021-05-13T00:00:00"/>
    <n v="1039569"/>
    <x v="2"/>
    <s v="D1"/>
    <x v="0"/>
    <s v="Verified"/>
    <n v="82320"/>
    <n v="8.1600000000000006E-2"/>
    <n v="844.09"/>
    <n v="0.15620000000000001"/>
    <n v="35000"/>
    <n v="30"/>
    <n v="17404"/>
  </r>
  <r>
    <n v="782162"/>
    <x v="1"/>
    <x v="0"/>
    <x v="6"/>
    <s v="Storer Transit Systems"/>
    <x v="1"/>
    <x v="0"/>
    <x v="6"/>
    <d v="2021-05-16T00:00:00"/>
    <d v="2021-01-16T00:00:00"/>
    <x v="0"/>
    <x v="0"/>
    <d v="2021-02-16T00:00:00"/>
    <n v="985109"/>
    <x v="2"/>
    <s v="E1"/>
    <x v="0"/>
    <s v="Verified"/>
    <n v="60000"/>
    <n v="0.18360000000000001"/>
    <n v="496.31"/>
    <n v="0.19389999999999999"/>
    <n v="30000"/>
    <n v="22"/>
    <n v="26763"/>
  </r>
  <r>
    <n v="575676"/>
    <x v="2"/>
    <x v="0"/>
    <x v="6"/>
    <s v="American Home Mortgage Servicing Inc"/>
    <x v="1"/>
    <x v="0"/>
    <x v="54"/>
    <d v="2021-05-16T00:00:00"/>
    <d v="2021-07-12T00:00:00"/>
    <x v="0"/>
    <x v="0"/>
    <d v="2021-08-12T00:00:00"/>
    <n v="740425"/>
    <x v="2"/>
    <s v="E1"/>
    <x v="0"/>
    <s v="Verified"/>
    <n v="43867"/>
    <n v="0.21609999999999999"/>
    <n v="411.35"/>
    <n v="0.16450000000000001"/>
    <n v="16750"/>
    <n v="23"/>
    <n v="9048"/>
  </r>
  <r>
    <n v="1037687"/>
    <x v="8"/>
    <x v="0"/>
    <x v="6"/>
    <s v="Mid Town Corporation"/>
    <x v="1"/>
    <x v="0"/>
    <x v="12"/>
    <d v="2021-05-14T00:00:00"/>
    <d v="2021-11-13T00:00:00"/>
    <x v="0"/>
    <x v="0"/>
    <d v="2021-12-13T00:00:00"/>
    <n v="1267587"/>
    <x v="2"/>
    <s v="E4"/>
    <x v="0"/>
    <s v="Verified"/>
    <n v="41600"/>
    <n v="0.1535"/>
    <n v="528.88"/>
    <n v="0.1991"/>
    <n v="20000"/>
    <n v="17"/>
    <n v="14234"/>
  </r>
  <r>
    <n v="1031278"/>
    <x v="25"/>
    <x v="0"/>
    <x v="3"/>
    <s v="Information Management Dept., NMC"/>
    <x v="1"/>
    <x v="0"/>
    <x v="22"/>
    <d v="2021-05-15T00:00:00"/>
    <d v="2021-12-14T00:00:00"/>
    <x v="0"/>
    <x v="0"/>
    <d v="2022-01-14T00:00:00"/>
    <n v="1260692"/>
    <x v="2"/>
    <s v="E1"/>
    <x v="0"/>
    <s v="Verified"/>
    <n v="61234"/>
    <n v="0.1391"/>
    <n v="308.92"/>
    <n v="0.18640000000000001"/>
    <n v="12000"/>
    <n v="34"/>
    <n v="12008"/>
  </r>
  <r>
    <n v="703111"/>
    <x v="5"/>
    <x v="0"/>
    <x v="3"/>
    <m/>
    <x v="1"/>
    <x v="0"/>
    <x v="42"/>
    <d v="2021-09-15T00:00:00"/>
    <d v="2021-05-15T00:00:00"/>
    <x v="0"/>
    <x v="0"/>
    <d v="2021-06-15T00:00:00"/>
    <n v="895028"/>
    <x v="2"/>
    <s v="E2"/>
    <x v="0"/>
    <s v="Verified"/>
    <n v="185000"/>
    <n v="0.16289999999999999"/>
    <n v="865.52"/>
    <n v="0.16769999999999999"/>
    <n v="35000"/>
    <n v="23"/>
    <n v="44398"/>
  </r>
  <r>
    <n v="885747"/>
    <x v="18"/>
    <x v="0"/>
    <x v="3"/>
    <s v="Activu Corporation"/>
    <x v="1"/>
    <x v="0"/>
    <x v="10"/>
    <d v="2021-05-13T00:00:00"/>
    <d v="2021-01-13T00:00:00"/>
    <x v="0"/>
    <x v="0"/>
    <d v="2021-02-13T00:00:00"/>
    <n v="1101459"/>
    <x v="2"/>
    <s v="E2"/>
    <x v="0"/>
    <s v="Verified"/>
    <n v="80004"/>
    <n v="0.15160000000000001"/>
    <n v="617.13"/>
    <n v="0.1903"/>
    <n v="30000"/>
    <n v="18"/>
    <n v="9789"/>
  </r>
  <r>
    <n v="554783"/>
    <x v="1"/>
    <x v="0"/>
    <x v="3"/>
    <s v="ups"/>
    <x v="1"/>
    <x v="0"/>
    <x v="47"/>
    <d v="2021-05-16T00:00:00"/>
    <d v="2021-09-11T00:00:00"/>
    <x v="0"/>
    <x v="0"/>
    <d v="2021-10-11T00:00:00"/>
    <n v="714579"/>
    <x v="2"/>
    <s v="E2"/>
    <x v="0"/>
    <s v="Verified"/>
    <n v="56400"/>
    <n v="0.1968"/>
    <n v="485.22"/>
    <n v="0.16819999999999999"/>
    <n v="19600"/>
    <n v="16"/>
    <n v="5820"/>
  </r>
  <r>
    <n v="867569"/>
    <x v="1"/>
    <x v="0"/>
    <x v="3"/>
    <s v="Castle Family Health Centers"/>
    <x v="1"/>
    <x v="0"/>
    <x v="10"/>
    <d v="2021-04-15T00:00:00"/>
    <d v="2021-12-14T00:00:00"/>
    <x v="0"/>
    <x v="0"/>
    <d v="2022-01-14T00:00:00"/>
    <n v="1081190"/>
    <x v="2"/>
    <s v="E2"/>
    <x v="0"/>
    <s v="Verified"/>
    <n v="73992"/>
    <n v="0.1028"/>
    <n v="550.54"/>
    <n v="0.18390000000000001"/>
    <n v="27000"/>
    <n v="23"/>
    <n v="22393"/>
  </r>
  <r>
    <n v="712516"/>
    <x v="1"/>
    <x v="0"/>
    <x v="3"/>
    <s v="EDCO Waste &amp; Recycling"/>
    <x v="1"/>
    <x v="0"/>
    <x v="29"/>
    <d v="2021-09-14T00:00:00"/>
    <d v="2021-05-14T00:00:00"/>
    <x v="0"/>
    <x v="0"/>
    <d v="2021-06-14T00:00:00"/>
    <n v="905628"/>
    <x v="2"/>
    <s v="E3"/>
    <x v="0"/>
    <s v="Verified"/>
    <n v="51432"/>
    <n v="0.23519999999999999"/>
    <n v="423.78"/>
    <n v="0.1714"/>
    <n v="17000"/>
    <n v="35"/>
    <n v="16479"/>
  </r>
  <r>
    <n v="890401"/>
    <x v="11"/>
    <x v="0"/>
    <x v="3"/>
    <s v="State of Nevada DMV"/>
    <x v="1"/>
    <x v="0"/>
    <x v="10"/>
    <d v="2021-09-12T00:00:00"/>
    <d v="2021-04-12T00:00:00"/>
    <x v="0"/>
    <x v="0"/>
    <d v="2021-05-12T00:00:00"/>
    <n v="1076196"/>
    <x v="2"/>
    <s v="E3"/>
    <x v="0"/>
    <s v="Verified"/>
    <n v="50000"/>
    <n v="0.2107"/>
    <n v="561.05999999999995"/>
    <n v="0.18790000000000001"/>
    <n v="21725"/>
    <n v="27"/>
    <n v="4069"/>
  </r>
  <r>
    <n v="1031521"/>
    <x v="18"/>
    <x v="0"/>
    <x v="3"/>
    <s v="Delaware River Port Authority"/>
    <x v="1"/>
    <x v="0"/>
    <x v="22"/>
    <d v="2021-09-14T00:00:00"/>
    <d v="2021-05-14T00:00:00"/>
    <x v="0"/>
    <x v="0"/>
    <d v="2021-06-14T00:00:00"/>
    <n v="1261171"/>
    <x v="2"/>
    <s v="E5"/>
    <x v="0"/>
    <s v="Verified"/>
    <n v="75000"/>
    <n v="0.1928"/>
    <n v="933.14"/>
    <n v="0.20300000000000001"/>
    <n v="35000"/>
    <n v="16"/>
    <n v="29457"/>
  </r>
  <r>
    <n v="1034363"/>
    <x v="1"/>
    <x v="0"/>
    <x v="3"/>
    <s v="SYSCO FOODS SAN FRANCISCO"/>
    <x v="1"/>
    <x v="0"/>
    <x v="12"/>
    <d v="2021-04-16T00:00:00"/>
    <d v="2021-12-14T00:00:00"/>
    <x v="0"/>
    <x v="0"/>
    <d v="2022-01-14T00:00:00"/>
    <n v="1263965"/>
    <x v="2"/>
    <s v="E5"/>
    <x v="0"/>
    <s v="Verified"/>
    <n v="72000"/>
    <n v="0.20230000000000001"/>
    <n v="775.84"/>
    <n v="0.20300000000000001"/>
    <n v="29100"/>
    <n v="32"/>
    <n v="27930"/>
  </r>
  <r>
    <n v="730606"/>
    <x v="1"/>
    <x v="0"/>
    <x v="8"/>
    <s v="Visual Data Media Services Inc"/>
    <x v="1"/>
    <x v="0"/>
    <x v="29"/>
    <d v="2021-03-12T00:00:00"/>
    <d v="2021-10-11T00:00:00"/>
    <x v="0"/>
    <x v="0"/>
    <d v="2021-11-11T00:00:00"/>
    <n v="926581"/>
    <x v="2"/>
    <s v="E1"/>
    <x v="0"/>
    <s v="Verified"/>
    <n v="50000"/>
    <n v="0.2026"/>
    <n v="88.32"/>
    <n v="0.16400000000000001"/>
    <n v="3600"/>
    <n v="28"/>
    <n v="594"/>
  </r>
  <r>
    <n v="547676"/>
    <x v="1"/>
    <x v="0"/>
    <x v="8"/>
    <s v="VA PALO ALTO HEALTH CARE SYSTEM"/>
    <x v="1"/>
    <x v="0"/>
    <x v="47"/>
    <d v="2021-10-13T00:00:00"/>
    <d v="2021-06-13T00:00:00"/>
    <x v="0"/>
    <x v="0"/>
    <d v="2021-07-13T00:00:00"/>
    <n v="706194"/>
    <x v="2"/>
    <s v="E2"/>
    <x v="0"/>
    <s v="Verified"/>
    <n v="40000"/>
    <n v="0.1515"/>
    <n v="544.63"/>
    <n v="0.16819999999999999"/>
    <n v="22000"/>
    <n v="12"/>
    <n v="18786"/>
  </r>
  <r>
    <n v="828169"/>
    <x v="8"/>
    <x v="0"/>
    <x v="8"/>
    <s v="Urban Pathways"/>
    <x v="1"/>
    <x v="0"/>
    <x v="11"/>
    <d v="2021-06-14T00:00:00"/>
    <d v="2021-01-14T00:00:00"/>
    <x v="0"/>
    <x v="0"/>
    <d v="2021-02-14T00:00:00"/>
    <n v="1037178"/>
    <x v="2"/>
    <s v="E4"/>
    <x v="0"/>
    <s v="Verified"/>
    <n v="110000"/>
    <n v="9.2700000000000005E-2"/>
    <n v="652.51"/>
    <n v="0.19289999999999999"/>
    <n v="25000"/>
    <n v="19"/>
    <n v="21178"/>
  </r>
  <r>
    <n v="730130"/>
    <x v="9"/>
    <x v="0"/>
    <x v="4"/>
    <s v="Harborside Nursing and Rehab Center"/>
    <x v="1"/>
    <x v="0"/>
    <x v="29"/>
    <d v="2021-04-15T00:00:00"/>
    <d v="2021-12-14T00:00:00"/>
    <x v="0"/>
    <x v="0"/>
    <d v="2022-01-14T00:00:00"/>
    <n v="926031"/>
    <x v="2"/>
    <s v="E3"/>
    <x v="0"/>
    <s v="Verified"/>
    <n v="54000"/>
    <n v="0.20979999999999999"/>
    <n v="423.78"/>
    <n v="0.1714"/>
    <n v="17000"/>
    <n v="28"/>
    <n v="19140"/>
  </r>
  <r>
    <n v="587375"/>
    <x v="21"/>
    <x v="0"/>
    <x v="4"/>
    <s v="thoroughbred mortgage"/>
    <x v="1"/>
    <x v="0"/>
    <x v="54"/>
    <d v="2021-05-16T00:00:00"/>
    <d v="2021-06-15T00:00:00"/>
    <x v="0"/>
    <x v="0"/>
    <d v="2021-07-15T00:00:00"/>
    <n v="754627"/>
    <x v="2"/>
    <s v="E4"/>
    <x v="0"/>
    <s v="Verified"/>
    <n v="85000"/>
    <n v="0.1585"/>
    <n v="377.33"/>
    <n v="0.17560000000000001"/>
    <n v="15000"/>
    <n v="20"/>
    <n v="21149"/>
  </r>
  <r>
    <n v="879372"/>
    <x v="8"/>
    <x v="0"/>
    <x v="2"/>
    <s v="Hill International"/>
    <x v="1"/>
    <x v="0"/>
    <x v="10"/>
    <d v="2021-04-16T00:00:00"/>
    <d v="2021-08-12T00:00:00"/>
    <x v="0"/>
    <x v="0"/>
    <d v="2021-09-12T00:00:00"/>
    <n v="1094194"/>
    <x v="2"/>
    <s v="E1"/>
    <x v="0"/>
    <s v="Verified"/>
    <n v="80700"/>
    <n v="0.1135"/>
    <n v="772.29"/>
    <n v="0.18640000000000001"/>
    <n v="30000"/>
    <n v="19"/>
    <n v="11275"/>
  </r>
  <r>
    <n v="568927"/>
    <x v="8"/>
    <x v="0"/>
    <x v="2"/>
    <s v="Acorda Therapeutics"/>
    <x v="1"/>
    <x v="0"/>
    <x v="54"/>
    <d v="2021-04-16T00:00:00"/>
    <d v="2021-04-12T00:00:00"/>
    <x v="0"/>
    <x v="0"/>
    <d v="2021-05-12T00:00:00"/>
    <n v="731871"/>
    <x v="2"/>
    <s v="E1"/>
    <x v="0"/>
    <s v="Verified"/>
    <n v="67000"/>
    <n v="7.8600000000000003E-2"/>
    <n v="589.39"/>
    <n v="0.16450000000000001"/>
    <n v="24000"/>
    <n v="12"/>
    <n v="10607"/>
  </r>
  <r>
    <n v="1039478"/>
    <x v="16"/>
    <x v="0"/>
    <x v="2"/>
    <s v="Citizens Bank"/>
    <x v="1"/>
    <x v="0"/>
    <x v="12"/>
    <d v="2021-04-16T00:00:00"/>
    <d v="2021-01-16T00:00:00"/>
    <x v="0"/>
    <x v="0"/>
    <d v="2021-02-16T00:00:00"/>
    <n v="1269412"/>
    <x v="2"/>
    <s v="E2"/>
    <x v="0"/>
    <s v="Verified"/>
    <n v="43000"/>
    <n v="0.18279999999999999"/>
    <n v="558.08000000000004"/>
    <n v="0.1903"/>
    <n v="21500"/>
    <n v="12"/>
    <n v="26785"/>
  </r>
  <r>
    <n v="574343"/>
    <x v="16"/>
    <x v="0"/>
    <x v="2"/>
    <s v="Sprint"/>
    <x v="1"/>
    <x v="0"/>
    <x v="54"/>
    <d v="2021-01-12T00:00:00"/>
    <d v="2021-09-11T00:00:00"/>
    <x v="0"/>
    <x v="0"/>
    <d v="2021-10-11T00:00:00"/>
    <n v="738830"/>
    <x v="2"/>
    <s v="E4"/>
    <x v="0"/>
    <s v="Verified"/>
    <n v="42996"/>
    <n v="0.14990000000000001"/>
    <n v="301.86"/>
    <n v="0.17560000000000001"/>
    <n v="12000"/>
    <n v="14"/>
    <n v="3694"/>
  </r>
  <r>
    <n v="644361"/>
    <x v="1"/>
    <x v="0"/>
    <x v="5"/>
    <s v="Marriott Marina Del Rey"/>
    <x v="1"/>
    <x v="0"/>
    <x v="21"/>
    <d v="2021-05-16T00:00:00"/>
    <d v="2021-02-11T00:00:00"/>
    <x v="0"/>
    <x v="0"/>
    <d v="2021-03-11T00:00:00"/>
    <n v="824552"/>
    <x v="2"/>
    <s v="E1"/>
    <x v="0"/>
    <s v="Verified"/>
    <n v="52800"/>
    <n v="0.1145"/>
    <n v="437.25"/>
    <n v="0.1595"/>
    <n v="18000"/>
    <n v="14"/>
    <n v="435"/>
  </r>
  <r>
    <n v="877441"/>
    <x v="19"/>
    <x v="0"/>
    <x v="5"/>
    <m/>
    <x v="1"/>
    <x v="0"/>
    <x v="10"/>
    <d v="2021-04-13T00:00:00"/>
    <d v="2021-11-12T00:00:00"/>
    <x v="0"/>
    <x v="0"/>
    <d v="2021-12-12T00:00:00"/>
    <n v="1092111"/>
    <x v="2"/>
    <s v="E4"/>
    <x v="0"/>
    <s v="Verified"/>
    <n v="42000"/>
    <n v="0.16539999999999999"/>
    <n v="271.45"/>
    <n v="0.19289999999999999"/>
    <n v="10400"/>
    <n v="16"/>
    <n v="4304"/>
  </r>
  <r>
    <n v="1036680"/>
    <x v="5"/>
    <x v="0"/>
    <x v="7"/>
    <s v="T-Mobile USA"/>
    <x v="1"/>
    <x v="0"/>
    <x v="12"/>
    <d v="2021-04-14T00:00:00"/>
    <d v="2021-12-13T00:00:00"/>
    <x v="0"/>
    <x v="0"/>
    <d v="2022-01-13T00:00:00"/>
    <n v="1266554"/>
    <x v="2"/>
    <s v="E4"/>
    <x v="0"/>
    <s v="Verified"/>
    <n v="36500"/>
    <n v="0.22220000000000001"/>
    <n v="317.33"/>
    <n v="0.1991"/>
    <n v="12000"/>
    <n v="11"/>
    <n v="8544"/>
  </r>
  <r>
    <n v="766593"/>
    <x v="2"/>
    <x v="0"/>
    <x v="9"/>
    <s v="Citibank"/>
    <x v="1"/>
    <x v="0"/>
    <x v="25"/>
    <d v="2021-06-13T00:00:00"/>
    <d v="2021-01-13T00:00:00"/>
    <x v="0"/>
    <x v="0"/>
    <d v="2021-02-13T00:00:00"/>
    <n v="967609"/>
    <x v="2"/>
    <s v="E1"/>
    <x v="0"/>
    <s v="Verified"/>
    <n v="57600"/>
    <n v="0.1444"/>
    <n v="761.64"/>
    <n v="0.1799"/>
    <n v="30000"/>
    <n v="12"/>
    <n v="20064"/>
  </r>
  <r>
    <n v="727669"/>
    <x v="1"/>
    <x v="0"/>
    <x v="9"/>
    <s v="Stanford University"/>
    <x v="1"/>
    <x v="0"/>
    <x v="29"/>
    <d v="2021-12-13T00:00:00"/>
    <d v="2021-11-13T00:00:00"/>
    <x v="0"/>
    <x v="0"/>
    <d v="2021-12-13T00:00:00"/>
    <n v="923206"/>
    <x v="2"/>
    <s v="E1"/>
    <x v="0"/>
    <s v="Verified"/>
    <n v="50000"/>
    <n v="0.21479999999999999"/>
    <n v="392.5"/>
    <n v="0.16400000000000001"/>
    <n v="16000"/>
    <n v="10"/>
    <n v="8403"/>
  </r>
  <r>
    <n v="1021379"/>
    <x v="37"/>
    <x v="0"/>
    <x v="9"/>
    <s v="Oregon Health &amp; Science University"/>
    <x v="1"/>
    <x v="0"/>
    <x v="22"/>
    <d v="2021-05-16T00:00:00"/>
    <d v="2021-02-13T00:00:00"/>
    <x v="0"/>
    <x v="0"/>
    <d v="2021-03-13T00:00:00"/>
    <n v="1250132"/>
    <x v="2"/>
    <s v="E1"/>
    <x v="0"/>
    <s v="Verified"/>
    <n v="47712"/>
    <n v="0.16800000000000001"/>
    <n v="329.51"/>
    <n v="0.18640000000000001"/>
    <n v="12800"/>
    <n v="40"/>
    <n v="4941"/>
  </r>
  <r>
    <n v="583711"/>
    <x v="38"/>
    <x v="0"/>
    <x v="9"/>
    <s v="leggett &amp; platt"/>
    <x v="1"/>
    <x v="0"/>
    <x v="54"/>
    <d v="2021-05-16T00:00:00"/>
    <d v="2021-02-14T00:00:00"/>
    <x v="0"/>
    <x v="0"/>
    <d v="2021-03-14T00:00:00"/>
    <n v="750055"/>
    <x v="2"/>
    <s v="E2"/>
    <x v="0"/>
    <s v="Verified"/>
    <n v="30000"/>
    <n v="0.15279999999999999"/>
    <n v="371.34"/>
    <n v="0.16819999999999999"/>
    <n v="15000"/>
    <n v="8"/>
    <n v="14482"/>
  </r>
  <r>
    <n v="1044073"/>
    <x v="5"/>
    <x v="0"/>
    <x v="9"/>
    <s v="Waste Management"/>
    <x v="1"/>
    <x v="0"/>
    <x v="12"/>
    <d v="2021-04-16T00:00:00"/>
    <d v="2021-09-15T00:00:00"/>
    <x v="0"/>
    <x v="0"/>
    <d v="2021-10-15T00:00:00"/>
    <n v="1274411"/>
    <x v="2"/>
    <s v="E2"/>
    <x v="0"/>
    <s v="Verified"/>
    <n v="56000"/>
    <n v="0.17269999999999999"/>
    <n v="441.28"/>
    <n v="0.1903"/>
    <n v="17000"/>
    <n v="11"/>
    <n v="19858"/>
  </r>
  <r>
    <n v="679002"/>
    <x v="8"/>
    <x v="0"/>
    <x v="9"/>
    <s v="NEW ROCHELLE RADIOLOGY"/>
    <x v="1"/>
    <x v="0"/>
    <x v="0"/>
    <d v="2021-04-16T00:00:00"/>
    <d v="2021-06-11T00:00:00"/>
    <x v="0"/>
    <x v="0"/>
    <d v="2021-07-11T00:00:00"/>
    <n v="867418"/>
    <x v="2"/>
    <s v="E4"/>
    <x v="0"/>
    <s v="Verified"/>
    <n v="50000"/>
    <n v="0.21740000000000001"/>
    <n v="326.66000000000003"/>
    <n v="0.17510000000000001"/>
    <n v="13000"/>
    <n v="50"/>
    <n v="13129"/>
  </r>
  <r>
    <n v="850158"/>
    <x v="18"/>
    <x v="0"/>
    <x v="10"/>
    <s v="Manolo Blahnik"/>
    <x v="1"/>
    <x v="0"/>
    <x v="11"/>
    <d v="2021-04-16T00:00:00"/>
    <d v="2021-10-14T00:00:00"/>
    <x v="0"/>
    <x v="0"/>
    <d v="2021-11-14T00:00:00"/>
    <n v="1061953"/>
    <x v="2"/>
    <s v="E2"/>
    <x v="0"/>
    <s v="Verified"/>
    <n v="65000"/>
    <n v="0.15529999999999999"/>
    <n v="563.34"/>
    <n v="0.18390000000000001"/>
    <n v="22000"/>
    <n v="7"/>
    <n v="20841"/>
  </r>
  <r>
    <n v="734505"/>
    <x v="1"/>
    <x v="0"/>
    <x v="10"/>
    <s v="LRW"/>
    <x v="1"/>
    <x v="0"/>
    <x v="25"/>
    <d v="2021-02-16T00:00:00"/>
    <d v="2021-03-13T00:00:00"/>
    <x v="0"/>
    <x v="0"/>
    <d v="2021-04-13T00:00:00"/>
    <n v="931032"/>
    <x v="2"/>
    <s v="E3"/>
    <x v="0"/>
    <s v="Verified"/>
    <n v="75500"/>
    <n v="0.19059999999999999"/>
    <n v="872.48"/>
    <n v="0.1714"/>
    <n v="35000"/>
    <n v="22"/>
    <n v="19952"/>
  </r>
  <r>
    <n v="847866"/>
    <x v="1"/>
    <x v="0"/>
    <x v="1"/>
    <s v="The Conifer Group"/>
    <x v="1"/>
    <x v="0"/>
    <x v="11"/>
    <d v="2021-01-15T00:00:00"/>
    <d v="2021-09-14T00:00:00"/>
    <x v="0"/>
    <x v="0"/>
    <d v="2021-10-14T00:00:00"/>
    <n v="1059410"/>
    <x v="2"/>
    <s v="E4"/>
    <x v="0"/>
    <s v="Verified"/>
    <n v="150000"/>
    <n v="0.14000000000000001"/>
    <n v="548.11"/>
    <n v="0.19289999999999999"/>
    <n v="21000"/>
    <n v="20"/>
    <n v="21300"/>
  </r>
  <r>
    <n v="658701"/>
    <x v="18"/>
    <x v="0"/>
    <x v="1"/>
    <s v="vale management"/>
    <x v="1"/>
    <x v="0"/>
    <x v="21"/>
    <d v="2021-01-15T00:00:00"/>
    <d v="2021-05-15T00:00:00"/>
    <x v="0"/>
    <x v="0"/>
    <d v="2021-06-15T00:00:00"/>
    <n v="842418"/>
    <x v="2"/>
    <s v="E5"/>
    <x v="0"/>
    <s v="Verified"/>
    <n v="60000"/>
    <n v="0.19900000000000001"/>
    <n v="557.23"/>
    <n v="0.17879999999999999"/>
    <n v="22000"/>
    <n v="19"/>
    <n v="28803"/>
  </r>
  <r>
    <n v="908948"/>
    <x v="5"/>
    <x v="0"/>
    <x v="1"/>
    <s v="Marine Max"/>
    <x v="1"/>
    <x v="0"/>
    <x v="13"/>
    <d v="2021-10-14T00:00:00"/>
    <d v="2021-06-14T00:00:00"/>
    <x v="0"/>
    <x v="0"/>
    <d v="2021-07-14T00:00:00"/>
    <n v="1129499"/>
    <x v="2"/>
    <s v="E5"/>
    <x v="0"/>
    <s v="Verified"/>
    <n v="55000"/>
    <n v="0.23910000000000001"/>
    <n v="485.24"/>
    <n v="0.20300000000000001"/>
    <n v="18200"/>
    <n v="22"/>
    <n v="16667"/>
  </r>
  <r>
    <n v="1038609"/>
    <x v="1"/>
    <x v="0"/>
    <x v="0"/>
    <s v="CSU Monterey Bay"/>
    <x v="1"/>
    <x v="0"/>
    <x v="12"/>
    <d v="2021-07-13T00:00:00"/>
    <d v="2021-02-13T00:00:00"/>
    <x v="0"/>
    <x v="0"/>
    <d v="2021-03-13T00:00:00"/>
    <n v="1268518"/>
    <x v="2"/>
    <s v="E1"/>
    <x v="0"/>
    <s v="Verified"/>
    <n v="52008"/>
    <n v="0.23139999999999999"/>
    <n v="526.45000000000005"/>
    <n v="0.18640000000000001"/>
    <n v="20450"/>
    <n v="40"/>
    <n v="8359"/>
  </r>
  <r>
    <n v="837434"/>
    <x v="1"/>
    <x v="0"/>
    <x v="0"/>
    <s v="GRB Entertainment"/>
    <x v="1"/>
    <x v="0"/>
    <x v="11"/>
    <d v="2021-05-12T00:00:00"/>
    <d v="2021-12-11T00:00:00"/>
    <x v="0"/>
    <x v="0"/>
    <d v="2022-01-11T00:00:00"/>
    <n v="1023099"/>
    <x v="2"/>
    <s v="E2"/>
    <x v="0"/>
    <s v="Verified"/>
    <n v="68400"/>
    <n v="0.14810000000000001"/>
    <n v="512.13"/>
    <n v="0.18390000000000001"/>
    <n v="20000"/>
    <n v="12"/>
    <n v="3146"/>
  </r>
  <r>
    <n v="758597"/>
    <x v="8"/>
    <x v="0"/>
    <x v="0"/>
    <s v="The M&amp;A Advisor"/>
    <x v="1"/>
    <x v="0"/>
    <x v="25"/>
    <d v="2021-05-16T00:00:00"/>
    <d v="2021-08-12T00:00:00"/>
    <x v="0"/>
    <x v="0"/>
    <d v="2021-09-12T00:00:00"/>
    <n v="958775"/>
    <x v="2"/>
    <s v="E2"/>
    <x v="0"/>
    <s v="Verified"/>
    <n v="40000"/>
    <n v="0.16289999999999999"/>
    <n v="122.91"/>
    <n v="0.18390000000000001"/>
    <n v="4800"/>
    <n v="14"/>
    <n v="1663"/>
  </r>
  <r>
    <n v="688799"/>
    <x v="8"/>
    <x v="0"/>
    <x v="0"/>
    <s v="cheesecake factory"/>
    <x v="1"/>
    <x v="0"/>
    <x v="42"/>
    <d v="2021-05-16T00:00:00"/>
    <d v="2021-04-13T00:00:00"/>
    <x v="0"/>
    <x v="0"/>
    <d v="2021-05-13T00:00:00"/>
    <n v="878980"/>
    <x v="2"/>
    <s v="E3"/>
    <x v="0"/>
    <s v="Verified"/>
    <n v="54996"/>
    <n v="0.2326"/>
    <n v="473.64"/>
    <n v="0.1714"/>
    <n v="19000"/>
    <n v="9"/>
    <n v="11367"/>
  </r>
  <r>
    <n v="971991"/>
    <x v="8"/>
    <x v="0"/>
    <x v="0"/>
    <s v="JCCA"/>
    <x v="1"/>
    <x v="0"/>
    <x v="13"/>
    <d v="2021-04-15T00:00:00"/>
    <d v="2021-12-14T00:00:00"/>
    <x v="0"/>
    <x v="0"/>
    <d v="2022-01-14T00:00:00"/>
    <n v="1193734"/>
    <x v="2"/>
    <s v="E4"/>
    <x v="0"/>
    <s v="Verified"/>
    <n v="45000"/>
    <n v="0.22189999999999999"/>
    <n v="349.06"/>
    <n v="0.1991"/>
    <n v="13200"/>
    <n v="19"/>
    <n v="13919"/>
  </r>
  <r>
    <n v="875528"/>
    <x v="8"/>
    <x v="0"/>
    <x v="0"/>
    <s v="Skadden, Arps"/>
    <x v="1"/>
    <x v="0"/>
    <x v="10"/>
    <d v="2021-04-13T00:00:00"/>
    <d v="2021-11-12T00:00:00"/>
    <x v="0"/>
    <x v="0"/>
    <d v="2021-12-12T00:00:00"/>
    <n v="1090036"/>
    <x v="2"/>
    <s v="E5"/>
    <x v="0"/>
    <s v="Verified"/>
    <n v="160000"/>
    <n v="0.20499999999999999"/>
    <n v="789.66"/>
    <n v="0.19689999999999999"/>
    <n v="30000"/>
    <n v="36"/>
    <n v="12511"/>
  </r>
  <r>
    <n v="1046029"/>
    <x v="8"/>
    <x v="0"/>
    <x v="3"/>
    <s v="Metropolitan Transit Authority"/>
    <x v="1"/>
    <x v="0"/>
    <x v="12"/>
    <d v="2021-02-15T00:00:00"/>
    <d v="2021-09-14T00:00:00"/>
    <x v="0"/>
    <x v="0"/>
    <d v="2021-10-14T00:00:00"/>
    <n v="1276659"/>
    <x v="2"/>
    <s v="E4"/>
    <x v="0"/>
    <s v="Verified"/>
    <n v="65000"/>
    <n v="0.14380000000000001"/>
    <n v="317.33"/>
    <n v="0.1991"/>
    <n v="12000"/>
    <n v="11"/>
    <n v="11483"/>
  </r>
  <r>
    <n v="745982"/>
    <x v="32"/>
    <x v="0"/>
    <x v="3"/>
    <s v="Charlotte Mecklenburg Schools"/>
    <x v="1"/>
    <x v="0"/>
    <x v="25"/>
    <d v="2021-04-13T00:00:00"/>
    <d v="2021-11-12T00:00:00"/>
    <x v="0"/>
    <x v="0"/>
    <d v="2021-12-12T00:00:00"/>
    <n v="944477"/>
    <x v="2"/>
    <s v="E4"/>
    <x v="0"/>
    <s v="Verified"/>
    <n v="48000"/>
    <n v="0.2477"/>
    <n v="295.58999999999997"/>
    <n v="0.19289999999999999"/>
    <n v="11325"/>
    <n v="30"/>
    <n v="5410"/>
  </r>
  <r>
    <n v="1015102"/>
    <x v="32"/>
    <x v="0"/>
    <x v="4"/>
    <s v="The Hartford Insurance"/>
    <x v="1"/>
    <x v="0"/>
    <x v="22"/>
    <d v="2021-10-13T00:00:00"/>
    <d v="2021-06-13T00:00:00"/>
    <x v="0"/>
    <x v="0"/>
    <d v="2021-07-13T00:00:00"/>
    <n v="1242732"/>
    <x v="2"/>
    <s v="E1"/>
    <x v="0"/>
    <s v="Verified"/>
    <n v="65000"/>
    <n v="0.12239999999999999"/>
    <n v="450.51"/>
    <n v="0.18640000000000001"/>
    <n v="17500"/>
    <n v="31"/>
    <n v="8545"/>
  </r>
  <r>
    <n v="629689"/>
    <x v="11"/>
    <x v="0"/>
    <x v="10"/>
    <s v="Spring valley Medical Center"/>
    <x v="1"/>
    <x v="0"/>
    <x v="41"/>
    <d v="2021-05-13T00:00:00"/>
    <d v="2021-12-12T00:00:00"/>
    <x v="0"/>
    <x v="0"/>
    <d v="2022-01-12T00:00:00"/>
    <n v="806767"/>
    <x v="2"/>
    <s v="E4"/>
    <x v="0"/>
    <s v="Verified"/>
    <n v="125000"/>
    <n v="0.1381"/>
    <n v="497.7"/>
    <n v="0.1706"/>
    <n v="20000"/>
    <n v="41"/>
    <n v="12745"/>
  </r>
  <r>
    <n v="611261"/>
    <x v="1"/>
    <x v="0"/>
    <x v="0"/>
    <s v="Xpert FInancial, Inc."/>
    <x v="1"/>
    <x v="0"/>
    <x v="49"/>
    <d v="2021-01-12T00:00:00"/>
    <d v="2021-08-11T00:00:00"/>
    <x v="0"/>
    <x v="0"/>
    <d v="2021-09-11T00:00:00"/>
    <n v="783881"/>
    <x v="2"/>
    <s v="E2"/>
    <x v="0"/>
    <s v="Verified"/>
    <n v="62500"/>
    <n v="0.23480000000000001"/>
    <n v="391.82"/>
    <n v="0.16320000000000001"/>
    <n v="16000"/>
    <n v="14"/>
    <n v="4171"/>
  </r>
  <r>
    <n v="746742"/>
    <x v="5"/>
    <x v="0"/>
    <x v="8"/>
    <s v="CARRABA'S"/>
    <x v="1"/>
    <x v="0"/>
    <x v="25"/>
    <d v="2021-11-12T00:00:00"/>
    <d v="2021-06-12T00:00:00"/>
    <x v="0"/>
    <x v="0"/>
    <d v="2021-07-12T00:00:00"/>
    <n v="931390"/>
    <x v="2"/>
    <s v="E4"/>
    <x v="0"/>
    <s v="Verified"/>
    <n v="30000"/>
    <n v="0.23200000000000001"/>
    <n v="209.19"/>
    <n v="0.17510000000000001"/>
    <n v="8325"/>
    <n v="25"/>
    <n v="2966"/>
  </r>
  <r>
    <n v="552443"/>
    <x v="16"/>
    <x v="0"/>
    <x v="4"/>
    <s v="NES Rentals"/>
    <x v="1"/>
    <x v="0"/>
    <x v="43"/>
    <d v="2021-05-16T00:00:00"/>
    <d v="2021-08-12T00:00:00"/>
    <x v="0"/>
    <x v="0"/>
    <d v="2021-09-12T00:00:00"/>
    <n v="711850"/>
    <x v="2"/>
    <s v="E4"/>
    <x v="0"/>
    <s v="Verified"/>
    <n v="77000"/>
    <n v="0.1303"/>
    <n v="377.33"/>
    <n v="0.17560000000000001"/>
    <n v="15000"/>
    <n v="48"/>
    <n v="8677"/>
  </r>
  <r>
    <n v="1006564"/>
    <x v="21"/>
    <x v="0"/>
    <x v="6"/>
    <s v="Dr Pepper Snapple Group"/>
    <x v="1"/>
    <x v="0"/>
    <x v="22"/>
    <d v="2021-02-14T00:00:00"/>
    <d v="2021-10-13T00:00:00"/>
    <x v="0"/>
    <x v="0"/>
    <d v="2021-11-13T00:00:00"/>
    <n v="1232974"/>
    <x v="2"/>
    <s v="E3"/>
    <x v="0"/>
    <s v="Verified"/>
    <n v="38500"/>
    <n v="0.2266"/>
    <n v="384.08"/>
    <n v="0.19420000000000001"/>
    <n v="14675"/>
    <n v="17"/>
    <n v="10011"/>
  </r>
  <r>
    <n v="805279"/>
    <x v="29"/>
    <x v="0"/>
    <x v="3"/>
    <s v="Stomas Furbiture"/>
    <x v="1"/>
    <x v="0"/>
    <x v="44"/>
    <d v="2021-05-16T00:00:00"/>
    <d v="2021-12-11T00:00:00"/>
    <x v="0"/>
    <x v="0"/>
    <d v="2022-01-11T00:00:00"/>
    <n v="1011280"/>
    <x v="2"/>
    <s v="E1"/>
    <x v="0"/>
    <s v="Verified"/>
    <n v="26500"/>
    <n v="7.7899999999999997E-2"/>
    <n v="342.74"/>
    <n v="0.1799"/>
    <n v="13500"/>
    <n v="24"/>
    <n v="1366"/>
  </r>
  <r>
    <n v="1038627"/>
    <x v="1"/>
    <x v="0"/>
    <x v="3"/>
    <s v="American Funds Service Company"/>
    <x v="1"/>
    <x v="0"/>
    <x v="12"/>
    <d v="2021-05-16T00:00:00"/>
    <d v="2021-02-13T00:00:00"/>
    <x v="0"/>
    <x v="0"/>
    <d v="2021-03-13T00:00:00"/>
    <n v="1268536"/>
    <x v="2"/>
    <s v="E1"/>
    <x v="0"/>
    <s v="Verified"/>
    <n v="85602"/>
    <n v="0.20660000000000001"/>
    <n v="901.01"/>
    <n v="0.18640000000000001"/>
    <n v="35000"/>
    <n v="14"/>
    <n v="12612"/>
  </r>
  <r>
    <n v="1007386"/>
    <x v="10"/>
    <x v="0"/>
    <x v="3"/>
    <s v="Cn Railroad"/>
    <x v="1"/>
    <x v="0"/>
    <x v="22"/>
    <d v="2021-05-16T00:00:00"/>
    <d v="2021-11-13T00:00:00"/>
    <x v="0"/>
    <x v="0"/>
    <d v="2021-12-13T00:00:00"/>
    <n v="1233777"/>
    <x v="2"/>
    <s v="E1"/>
    <x v="0"/>
    <s v="Verified"/>
    <n v="50000"/>
    <n v="0.14499999999999999"/>
    <n v="669.32"/>
    <n v="0.18640000000000001"/>
    <n v="26000"/>
    <n v="36"/>
    <n v="15393"/>
  </r>
  <r>
    <n v="1037033"/>
    <x v="9"/>
    <x v="0"/>
    <x v="3"/>
    <s v="U.S. COAST GUARD"/>
    <x v="1"/>
    <x v="0"/>
    <x v="12"/>
    <d v="2021-05-16T00:00:00"/>
    <d v="2021-01-15T00:00:00"/>
    <x v="0"/>
    <x v="0"/>
    <d v="2021-02-15T00:00:00"/>
    <n v="1266918"/>
    <x v="2"/>
    <s v="E2"/>
    <x v="0"/>
    <s v="Verified"/>
    <n v="72000"/>
    <n v="0.22220000000000001"/>
    <n v="674.89"/>
    <n v="0.1903"/>
    <n v="26000"/>
    <n v="21"/>
    <n v="30039"/>
  </r>
  <r>
    <n v="716018"/>
    <x v="4"/>
    <x v="0"/>
    <x v="3"/>
    <s v="American Appraisal"/>
    <x v="1"/>
    <x v="0"/>
    <x v="29"/>
    <d v="2021-11-13T00:00:00"/>
    <d v="2021-07-13T00:00:00"/>
    <x v="0"/>
    <x v="0"/>
    <d v="2021-08-13T00:00:00"/>
    <n v="909777"/>
    <x v="2"/>
    <s v="E2"/>
    <x v="0"/>
    <s v="Verified"/>
    <n v="70000"/>
    <n v="0.2215"/>
    <n v="618.23"/>
    <n v="0.16769999999999999"/>
    <n v="25000"/>
    <n v="31"/>
    <n v="21143"/>
  </r>
  <r>
    <n v="855995"/>
    <x v="18"/>
    <x v="0"/>
    <x v="8"/>
    <s v="roselle board of education"/>
    <x v="1"/>
    <x v="0"/>
    <x v="10"/>
    <d v="2021-10-13T00:00:00"/>
    <d v="2021-06-13T00:00:00"/>
    <x v="0"/>
    <x v="0"/>
    <d v="2021-07-13T00:00:00"/>
    <n v="1068300"/>
    <x v="2"/>
    <s v="E1"/>
    <x v="0"/>
    <s v="Verified"/>
    <n v="92000"/>
    <n v="0.1343"/>
    <n v="792.11"/>
    <n v="0.1799"/>
    <n v="31200"/>
    <n v="31"/>
    <n v="8615"/>
  </r>
  <r>
    <n v="1042657"/>
    <x v="44"/>
    <x v="0"/>
    <x v="8"/>
    <s v="DEPARTMENT OF HOMELAND SECURITY"/>
    <x v="1"/>
    <x v="0"/>
    <x v="12"/>
    <d v="2021-08-15T00:00:00"/>
    <d v="2021-04-15T00:00:00"/>
    <x v="0"/>
    <x v="0"/>
    <d v="2021-05-15T00:00:00"/>
    <n v="1272927"/>
    <x v="2"/>
    <s v="E4"/>
    <x v="0"/>
    <s v="Verified"/>
    <n v="49960"/>
    <n v="0.1208"/>
    <n v="661.1"/>
    <n v="0.1991"/>
    <n v="25000"/>
    <n v="23"/>
    <n v="27950"/>
  </r>
  <r>
    <n v="694008"/>
    <x v="18"/>
    <x v="0"/>
    <x v="4"/>
    <s v="Ozburn Hessey Logistics"/>
    <x v="1"/>
    <x v="0"/>
    <x v="42"/>
    <d v="2021-05-16T00:00:00"/>
    <d v="2021-06-13T00:00:00"/>
    <x v="0"/>
    <x v="0"/>
    <d v="2021-07-13T00:00:00"/>
    <n v="884874"/>
    <x v="2"/>
    <s v="E5"/>
    <x v="0"/>
    <s v="Verified"/>
    <n v="52999.96"/>
    <n v="0.15490000000000001"/>
    <n v="633.21"/>
    <n v="0.17879999999999999"/>
    <n v="25000"/>
    <n v="24"/>
    <n v="16462"/>
  </r>
  <r>
    <n v="751755"/>
    <x v="1"/>
    <x v="0"/>
    <x v="2"/>
    <s v="Directv Group Inc"/>
    <x v="1"/>
    <x v="0"/>
    <x v="25"/>
    <d v="2021-07-13T00:00:00"/>
    <d v="2021-02-13T00:00:00"/>
    <x v="0"/>
    <x v="0"/>
    <d v="2021-03-13T00:00:00"/>
    <n v="951220"/>
    <x v="2"/>
    <s v="E1"/>
    <x v="0"/>
    <s v="Verified"/>
    <n v="27600"/>
    <n v="0.123"/>
    <n v="74.260000000000005"/>
    <n v="0.1799"/>
    <n v="2925"/>
    <n v="16"/>
    <n v="1706"/>
  </r>
  <r>
    <n v="652764"/>
    <x v="13"/>
    <x v="0"/>
    <x v="2"/>
    <s v="Compucom Systems"/>
    <x v="1"/>
    <x v="0"/>
    <x v="21"/>
    <d v="2021-04-12T00:00:00"/>
    <d v="2021-12-11T00:00:00"/>
    <x v="0"/>
    <x v="0"/>
    <d v="2022-01-11T00:00:00"/>
    <n v="834816"/>
    <x v="2"/>
    <s v="E5"/>
    <x v="0"/>
    <s v="Verified"/>
    <n v="75108"/>
    <n v="0.1371"/>
    <n v="405.26"/>
    <n v="0.17879999999999999"/>
    <n v="16000"/>
    <n v="26"/>
    <n v="14677"/>
  </r>
  <r>
    <n v="846913"/>
    <x v="9"/>
    <x v="0"/>
    <x v="5"/>
    <s v="Contemp. Nursing Services and Union Hosp"/>
    <x v="1"/>
    <x v="0"/>
    <x v="11"/>
    <d v="2021-05-16T00:00:00"/>
    <d v="2021-01-12T00:00:00"/>
    <x v="0"/>
    <x v="0"/>
    <d v="2021-02-12T00:00:00"/>
    <n v="1058348"/>
    <x v="2"/>
    <s v="E1"/>
    <x v="0"/>
    <s v="Verified"/>
    <n v="96000"/>
    <n v="0.21160000000000001"/>
    <n v="456.99"/>
    <n v="0.1799"/>
    <n v="18000"/>
    <n v="36"/>
    <n v="1178"/>
  </r>
  <r>
    <n v="568322"/>
    <x v="25"/>
    <x v="0"/>
    <x v="5"/>
    <s v="US Air Force"/>
    <x v="1"/>
    <x v="0"/>
    <x v="47"/>
    <d v="2021-05-15T00:00:00"/>
    <d v="2021-12-14T00:00:00"/>
    <x v="0"/>
    <x v="0"/>
    <d v="2022-01-14T00:00:00"/>
    <n v="731125"/>
    <x v="2"/>
    <s v="E4"/>
    <x v="0"/>
    <s v="Verified"/>
    <n v="47400"/>
    <n v="0.22409999999999999"/>
    <n v="196.21"/>
    <n v="0.17560000000000001"/>
    <n v="7800"/>
    <n v="15"/>
    <n v="10245"/>
  </r>
  <r>
    <n v="558006"/>
    <x v="1"/>
    <x v="0"/>
    <x v="7"/>
    <s v="sutters place bay 101"/>
    <x v="1"/>
    <x v="0"/>
    <x v="47"/>
    <d v="2021-05-16T00:00:00"/>
    <d v="2021-10-12T00:00:00"/>
    <x v="0"/>
    <x v="0"/>
    <d v="2021-11-12T00:00:00"/>
    <n v="718376"/>
    <x v="2"/>
    <s v="E1"/>
    <x v="0"/>
    <s v="Verified"/>
    <n v="30000"/>
    <n v="0.23039999999999999"/>
    <n v="73.680000000000007"/>
    <n v="0.16450000000000001"/>
    <n v="3000"/>
    <n v="14"/>
    <n v="1909"/>
  </r>
  <r>
    <n v="545346"/>
    <x v="18"/>
    <x v="0"/>
    <x v="7"/>
    <s v="Pfizer"/>
    <x v="1"/>
    <x v="0"/>
    <x v="43"/>
    <d v="2021-06-14T00:00:00"/>
    <d v="2021-03-14T00:00:00"/>
    <x v="0"/>
    <x v="0"/>
    <d v="2021-04-14T00:00:00"/>
    <n v="703359"/>
    <x v="2"/>
    <s v="E4"/>
    <x v="0"/>
    <s v="Verified"/>
    <n v="83004"/>
    <n v="0.21310000000000001"/>
    <n v="405"/>
    <n v="0.17560000000000001"/>
    <n v="21425"/>
    <n v="16"/>
    <n v="17926"/>
  </r>
  <r>
    <n v="744174"/>
    <x v="16"/>
    <x v="0"/>
    <x v="0"/>
    <s v="The Sports Authority"/>
    <x v="1"/>
    <x v="0"/>
    <x v="25"/>
    <d v="2021-05-12T00:00:00"/>
    <d v="2021-12-11T00:00:00"/>
    <x v="0"/>
    <x v="0"/>
    <d v="2022-01-11T00:00:00"/>
    <n v="942614"/>
    <x v="2"/>
    <s v="E1"/>
    <x v="0"/>
    <s v="Verified"/>
    <n v="35000"/>
    <n v="0.1714"/>
    <n v="432.87"/>
    <n v="0.1799"/>
    <n v="17050"/>
    <n v="19"/>
    <n v="9567"/>
  </r>
  <r>
    <n v="736425"/>
    <x v="0"/>
    <x v="0"/>
    <x v="0"/>
    <s v="Marriott International"/>
    <x v="1"/>
    <x v="0"/>
    <x v="29"/>
    <d v="2021-09-12T00:00:00"/>
    <d v="2021-04-12T00:00:00"/>
    <x v="0"/>
    <x v="0"/>
    <d v="2021-05-12T00:00:00"/>
    <n v="933362"/>
    <x v="2"/>
    <s v="E2"/>
    <x v="0"/>
    <s v="Verified"/>
    <n v="24000"/>
    <n v="9.3399999999999997E-2"/>
    <n v="98.92"/>
    <n v="0.16769999999999999"/>
    <n v="4000"/>
    <n v="19"/>
    <n v="1201"/>
  </r>
  <r>
    <n v="590350"/>
    <x v="1"/>
    <x v="0"/>
    <x v="0"/>
    <s v="Mozilla"/>
    <x v="1"/>
    <x v="0"/>
    <x v="50"/>
    <d v="2021-09-14T00:00:00"/>
    <d v="2021-06-14T00:00:00"/>
    <x v="0"/>
    <x v="0"/>
    <d v="2021-07-14T00:00:00"/>
    <n v="758329"/>
    <x v="2"/>
    <s v="E2"/>
    <x v="0"/>
    <s v="Verified"/>
    <n v="150000"/>
    <n v="0.1101"/>
    <n v="618.9"/>
    <n v="0.16819999999999999"/>
    <n v="25000"/>
    <n v="30"/>
    <n v="28856"/>
  </r>
  <r>
    <n v="777771"/>
    <x v="8"/>
    <x v="0"/>
    <x v="6"/>
    <s v="Morgan Stanley"/>
    <x v="1"/>
    <x v="0"/>
    <x v="6"/>
    <d v="2021-04-16T00:00:00"/>
    <d v="2021-04-14T00:00:00"/>
    <x v="0"/>
    <x v="0"/>
    <d v="2021-05-14T00:00:00"/>
    <n v="980295"/>
    <x v="2"/>
    <s v="E3"/>
    <x v="0"/>
    <s v="Verified"/>
    <n v="100000"/>
    <n v="7.3999999999999996E-2"/>
    <n v="475.83"/>
    <n v="0.18790000000000001"/>
    <n v="30000"/>
    <n v="31"/>
    <n v="13115"/>
  </r>
  <r>
    <n v="882899"/>
    <x v="1"/>
    <x v="0"/>
    <x v="6"/>
    <s v="MVE &amp; Partners, Inc."/>
    <x v="1"/>
    <x v="0"/>
    <x v="10"/>
    <d v="2021-03-13T00:00:00"/>
    <d v="2021-10-12T00:00:00"/>
    <x v="0"/>
    <x v="0"/>
    <d v="2021-11-12T00:00:00"/>
    <n v="1098157"/>
    <x v="2"/>
    <s v="E1"/>
    <x v="0"/>
    <s v="Verified"/>
    <n v="55000"/>
    <n v="0.2341"/>
    <n v="643.58000000000004"/>
    <n v="0.18640000000000001"/>
    <n v="25000"/>
    <n v="46"/>
    <n v="8983"/>
  </r>
  <r>
    <n v="647880"/>
    <x v="5"/>
    <x v="0"/>
    <x v="3"/>
    <s v="Highlands Greenhouses"/>
    <x v="1"/>
    <x v="0"/>
    <x v="21"/>
    <d v="2021-11-12T00:00:00"/>
    <d v="2021-06-12T00:00:00"/>
    <x v="0"/>
    <x v="0"/>
    <d v="2021-07-12T00:00:00"/>
    <n v="828868"/>
    <x v="2"/>
    <s v="E1"/>
    <x v="0"/>
    <s v="Verified"/>
    <n v="31000"/>
    <n v="0.20549999999999999"/>
    <n v="97.17"/>
    <n v="0.1595"/>
    <n v="4000"/>
    <n v="10"/>
    <n v="1825"/>
  </r>
  <r>
    <n v="1024798"/>
    <x v="1"/>
    <x v="0"/>
    <x v="5"/>
    <s v="CATALINA ISLAND VACATION RENTALS"/>
    <x v="1"/>
    <x v="0"/>
    <x v="22"/>
    <d v="2021-05-16T00:00:00"/>
    <d v="2021-12-12T00:00:00"/>
    <x v="0"/>
    <x v="0"/>
    <d v="2022-01-12T00:00:00"/>
    <n v="1253935"/>
    <x v="2"/>
    <s v="E3"/>
    <x v="0"/>
    <s v="Verified"/>
    <n v="55000"/>
    <n v="0.20680000000000001"/>
    <n v="392.59"/>
    <n v="0.19420000000000001"/>
    <n v="15000"/>
    <n v="22"/>
    <n v="4711"/>
  </r>
  <r>
    <n v="684430"/>
    <x v="16"/>
    <x v="0"/>
    <x v="9"/>
    <s v="Greyhound Lines Inc"/>
    <x v="1"/>
    <x v="0"/>
    <x v="0"/>
    <d v="2021-08-14T00:00:00"/>
    <d v="2021-04-14T00:00:00"/>
    <x v="0"/>
    <x v="0"/>
    <d v="2021-05-14T00:00:00"/>
    <n v="873897"/>
    <x v="2"/>
    <s v="E2"/>
    <x v="0"/>
    <s v="Verified"/>
    <n v="56000"/>
    <n v="0.15709999999999999"/>
    <n v="445.13"/>
    <n v="0.16769999999999999"/>
    <n v="18000"/>
    <n v="11"/>
    <n v="16025"/>
  </r>
  <r>
    <n v="823806"/>
    <x v="6"/>
    <x v="0"/>
    <x v="9"/>
    <s v="CSC"/>
    <x v="1"/>
    <x v="0"/>
    <x v="44"/>
    <d v="2021-05-16T00:00:00"/>
    <d v="2021-04-12T00:00:00"/>
    <x v="0"/>
    <x v="0"/>
    <d v="2021-05-12T00:00:00"/>
    <n v="1032397"/>
    <x v="2"/>
    <s v="E5"/>
    <x v="0"/>
    <s v="Verified"/>
    <n v="55992"/>
    <n v="0.21970000000000001"/>
    <n v="250.72"/>
    <n v="0.19689999999999999"/>
    <n v="9525"/>
    <n v="18"/>
    <n v="2265"/>
  </r>
  <r>
    <n v="753730"/>
    <x v="8"/>
    <x v="0"/>
    <x v="10"/>
    <s v="Lending Resource"/>
    <x v="1"/>
    <x v="0"/>
    <x v="25"/>
    <d v="2021-04-16T00:00:00"/>
    <d v="2021-03-12T00:00:00"/>
    <x v="0"/>
    <x v="0"/>
    <d v="2021-04-12T00:00:00"/>
    <n v="953404"/>
    <x v="2"/>
    <s v="E3"/>
    <x v="0"/>
    <s v="Verified"/>
    <n v="49992"/>
    <n v="0.1822"/>
    <n v="394.48"/>
    <n v="0.18790000000000001"/>
    <n v="25000"/>
    <n v="16"/>
    <n v="3550"/>
  </r>
  <r>
    <n v="1009540"/>
    <x v="37"/>
    <x v="0"/>
    <x v="0"/>
    <s v="HME Construction Inc"/>
    <x v="1"/>
    <x v="0"/>
    <x v="22"/>
    <d v="2021-05-16T00:00:00"/>
    <d v="2021-12-11T00:00:00"/>
    <x v="0"/>
    <x v="0"/>
    <d v="2022-01-11T00:00:00"/>
    <n v="1236291"/>
    <x v="2"/>
    <s v="E5"/>
    <x v="0"/>
    <s v="Verified"/>
    <n v="80000"/>
    <n v="0.15640000000000001"/>
    <n v="799.84"/>
    <n v="0.20300000000000001"/>
    <n v="30000"/>
    <n v="12"/>
    <n v="798"/>
  </r>
  <r>
    <n v="529210"/>
    <x v="17"/>
    <x v="0"/>
    <x v="6"/>
    <s v="Tulsa Public Schools"/>
    <x v="1"/>
    <x v="0"/>
    <x v="51"/>
    <d v="2021-05-16T00:00:00"/>
    <d v="2021-01-11T00:00:00"/>
    <x v="0"/>
    <x v="0"/>
    <d v="2021-02-11T00:00:00"/>
    <n v="641328"/>
    <x v="2"/>
    <s v="E3"/>
    <x v="0"/>
    <s v="Verified"/>
    <n v="39804"/>
    <n v="9.5000000000000001E-2"/>
    <n v="379.32"/>
    <n v="0.1719"/>
    <n v="24000"/>
    <n v="27"/>
    <n v="2653"/>
  </r>
  <r>
    <n v="1001343"/>
    <x v="10"/>
    <x v="0"/>
    <x v="3"/>
    <s v="Unisys Corporation"/>
    <x v="1"/>
    <x v="0"/>
    <x v="22"/>
    <d v="2021-05-16T00:00:00"/>
    <d v="2021-12-11T00:00:00"/>
    <x v="0"/>
    <x v="0"/>
    <d v="2022-01-11T00:00:00"/>
    <n v="1227537"/>
    <x v="2"/>
    <s v="E2"/>
    <x v="0"/>
    <s v="Verified"/>
    <n v="65000"/>
    <n v="0.2162"/>
    <n v="467.23"/>
    <n v="0.1903"/>
    <n v="18000"/>
    <n v="57"/>
    <n v="7438"/>
  </r>
  <r>
    <n v="858164"/>
    <x v="1"/>
    <x v="0"/>
    <x v="8"/>
    <s v="Turning Point for God"/>
    <x v="1"/>
    <x v="0"/>
    <x v="11"/>
    <d v="2021-05-16T00:00:00"/>
    <d v="2021-03-12T00:00:00"/>
    <x v="0"/>
    <x v="0"/>
    <d v="2021-04-12T00:00:00"/>
    <n v="1070316"/>
    <x v="2"/>
    <s v="E1"/>
    <x v="0"/>
    <s v="Verified"/>
    <n v="93500"/>
    <n v="0.1457"/>
    <n v="888.58"/>
    <n v="0.1799"/>
    <n v="35000"/>
    <n v="31"/>
    <n v="5324"/>
  </r>
  <r>
    <n v="532491"/>
    <x v="1"/>
    <x v="0"/>
    <x v="8"/>
    <s v="Costco"/>
    <x v="1"/>
    <x v="0"/>
    <x v="51"/>
    <d v="2021-04-15T00:00:00"/>
    <d v="2021-06-11T00:00:00"/>
    <x v="0"/>
    <x v="0"/>
    <d v="2021-07-11T00:00:00"/>
    <n v="688284"/>
    <x v="2"/>
    <s v="E5"/>
    <x v="0"/>
    <s v="Verified"/>
    <n v="15000"/>
    <n v="1.2800000000000001E-2"/>
    <n v="91.28"/>
    <n v="0.17929999999999999"/>
    <n v="3600"/>
    <n v="3"/>
    <n v="1146"/>
  </r>
  <r>
    <n v="1014586"/>
    <x v="1"/>
    <x v="0"/>
    <x v="2"/>
    <s v="Simonton Windows"/>
    <x v="1"/>
    <x v="0"/>
    <x v="22"/>
    <d v="2021-02-13T00:00:00"/>
    <d v="2021-08-12T00:00:00"/>
    <x v="0"/>
    <x v="0"/>
    <d v="2021-09-12T00:00:00"/>
    <n v="1241972"/>
    <x v="2"/>
    <s v="E1"/>
    <x v="0"/>
    <s v="Verified"/>
    <n v="44000"/>
    <n v="0.1211"/>
    <n v="370.7"/>
    <n v="0.18640000000000001"/>
    <n v="14400"/>
    <n v="7"/>
    <n v="4080"/>
  </r>
  <r>
    <n v="626643"/>
    <x v="20"/>
    <x v="0"/>
    <x v="6"/>
    <s v="Walmart Corporation"/>
    <x v="1"/>
    <x v="0"/>
    <x v="41"/>
    <d v="2021-05-16T00:00:00"/>
    <d v="2021-10-12T00:00:00"/>
    <x v="0"/>
    <x v="0"/>
    <d v="2021-11-12T00:00:00"/>
    <n v="803006"/>
    <x v="2"/>
    <s v="E1"/>
    <x v="0"/>
    <s v="Verified"/>
    <n v="126600"/>
    <n v="0.16439999999999999"/>
    <n v="60.73"/>
    <n v="0.1595"/>
    <n v="2500"/>
    <n v="43"/>
    <n v="1330"/>
  </r>
  <r>
    <n v="673307"/>
    <x v="18"/>
    <x v="0"/>
    <x v="2"/>
    <s v="partners pharmacy"/>
    <x v="1"/>
    <x v="0"/>
    <x v="0"/>
    <d v="2021-08-14T00:00:00"/>
    <d v="2021-05-14T00:00:00"/>
    <x v="0"/>
    <x v="0"/>
    <d v="2021-06-14T00:00:00"/>
    <n v="860619"/>
    <x v="2"/>
    <s v="E4"/>
    <x v="0"/>
    <s v="Verified"/>
    <n v="91000"/>
    <n v="0.10630000000000001"/>
    <n v="552.80999999999995"/>
    <n v="0.17510000000000001"/>
    <n v="22000"/>
    <n v="19"/>
    <n v="21985"/>
  </r>
  <r>
    <n v="661521"/>
    <x v="5"/>
    <x v="0"/>
    <x v="3"/>
    <s v="Scottrade, Inc."/>
    <x v="5"/>
    <x v="0"/>
    <x v="21"/>
    <d v="2021-07-12T00:00:00"/>
    <d v="2021-02-12T00:00:00"/>
    <x v="0"/>
    <x v="0"/>
    <d v="2021-03-12T00:00:00"/>
    <n v="846006"/>
    <x v="2"/>
    <s v="F2"/>
    <x v="0"/>
    <s v="Verified"/>
    <n v="100000"/>
    <n v="0.17929999999999999"/>
    <n v="643.29999999999995"/>
    <n v="0.1862"/>
    <n v="25000"/>
    <n v="17"/>
    <n v="10243"/>
  </r>
  <r>
    <n v="542849"/>
    <x v="25"/>
    <x v="0"/>
    <x v="3"/>
    <s v="Universal Janitorial Services, Inc."/>
    <x v="5"/>
    <x v="0"/>
    <x v="43"/>
    <d v="2021-06-14T00:00:00"/>
    <d v="2021-02-14T00:00:00"/>
    <x v="0"/>
    <x v="0"/>
    <d v="2021-03-14T00:00:00"/>
    <n v="700447"/>
    <x v="2"/>
    <s v="F2"/>
    <x v="0"/>
    <s v="Verified"/>
    <n v="63129.36"/>
    <n v="7.6600000000000001E-2"/>
    <n v="386.39"/>
    <n v="0.1867"/>
    <n v="15000"/>
    <n v="20"/>
    <n v="17080"/>
  </r>
  <r>
    <n v="868942"/>
    <x v="2"/>
    <x v="0"/>
    <x v="3"/>
    <m/>
    <x v="5"/>
    <x v="0"/>
    <x v="13"/>
    <d v="2021-01-14T00:00:00"/>
    <d v="2021-08-13T00:00:00"/>
    <x v="0"/>
    <x v="0"/>
    <d v="2021-09-13T00:00:00"/>
    <n v="1082728"/>
    <x v="2"/>
    <s v="F4"/>
    <x v="0"/>
    <s v="Verified"/>
    <n v="60000"/>
    <n v="0.15179999999999999"/>
    <n v="715.53"/>
    <n v="0.22059999999999999"/>
    <n v="25875"/>
    <n v="17"/>
    <n v="18535"/>
  </r>
  <r>
    <n v="788458"/>
    <x v="8"/>
    <x v="0"/>
    <x v="8"/>
    <s v="NYC Health and Hospital Corporation"/>
    <x v="5"/>
    <x v="0"/>
    <x v="6"/>
    <d v="2021-12-13T00:00:00"/>
    <d v="2021-12-13T00:00:00"/>
    <x v="0"/>
    <x v="0"/>
    <d v="2022-01-13T00:00:00"/>
    <n v="992162"/>
    <x v="2"/>
    <s v="F1"/>
    <x v="0"/>
    <s v="Verified"/>
    <n v="88000"/>
    <n v="0.1171"/>
    <n v="619.89"/>
    <n v="0.20250000000000001"/>
    <n v="35000"/>
    <n v="16"/>
    <n v="14806"/>
  </r>
  <r>
    <n v="628341"/>
    <x v="6"/>
    <x v="0"/>
    <x v="8"/>
    <s v="Wacker Silicone"/>
    <x v="5"/>
    <x v="0"/>
    <x v="41"/>
    <d v="2021-12-15T00:00:00"/>
    <d v="2021-05-15T00:00:00"/>
    <x v="0"/>
    <x v="0"/>
    <d v="2021-06-15T00:00:00"/>
    <n v="805146"/>
    <x v="2"/>
    <s v="F3"/>
    <x v="0"/>
    <s v="Verified"/>
    <n v="41000"/>
    <n v="0.1004"/>
    <n v="488.08"/>
    <n v="0.18540000000000001"/>
    <n v="19000"/>
    <n v="19"/>
    <n v="26458"/>
  </r>
  <r>
    <n v="639825"/>
    <x v="2"/>
    <x v="0"/>
    <x v="8"/>
    <s v="Reliant Rehabilitation Hospital"/>
    <x v="5"/>
    <x v="0"/>
    <x v="41"/>
    <d v="2021-10-12T00:00:00"/>
    <d v="2021-05-12T00:00:00"/>
    <x v="0"/>
    <x v="0"/>
    <d v="2021-06-12T00:00:00"/>
    <n v="819094"/>
    <x v="2"/>
    <s v="F4"/>
    <x v="0"/>
    <s v="Verified"/>
    <n v="63000"/>
    <n v="0.20699999999999999"/>
    <n v="517.83000000000004"/>
    <n v="0.18909999999999999"/>
    <n v="20000"/>
    <n v="23"/>
    <n v="9249"/>
  </r>
  <r>
    <n v="558483"/>
    <x v="1"/>
    <x v="0"/>
    <x v="2"/>
    <s v="Onestop Internet"/>
    <x v="5"/>
    <x v="0"/>
    <x v="47"/>
    <d v="2021-10-11T00:00:00"/>
    <d v="2021-05-11T00:00:00"/>
    <x v="0"/>
    <x v="0"/>
    <d v="2021-06-11T00:00:00"/>
    <n v="718928"/>
    <x v="2"/>
    <s v="F3"/>
    <x v="0"/>
    <s v="Verified"/>
    <n v="35000"/>
    <n v="0.19170000000000001"/>
    <n v="259.63"/>
    <n v="0.19040000000000001"/>
    <n v="10000"/>
    <n v="13"/>
    <n v="2743"/>
  </r>
  <r>
    <n v="844292"/>
    <x v="1"/>
    <x v="0"/>
    <x v="2"/>
    <s v="Yodlee"/>
    <x v="5"/>
    <x v="0"/>
    <x v="11"/>
    <d v="2021-03-14T00:00:00"/>
    <d v="2021-10-13T00:00:00"/>
    <x v="0"/>
    <x v="0"/>
    <d v="2021-11-13T00:00:00"/>
    <n v="1055202"/>
    <x v="2"/>
    <s v="F3"/>
    <x v="0"/>
    <s v="Verified"/>
    <n v="158000"/>
    <n v="0.1893"/>
    <n v="671.47"/>
    <n v="0.2099"/>
    <n v="35000"/>
    <n v="17"/>
    <n v="19982"/>
  </r>
  <r>
    <n v="867416"/>
    <x v="20"/>
    <x v="0"/>
    <x v="2"/>
    <s v="Robert's Communications"/>
    <x v="5"/>
    <x v="0"/>
    <x v="10"/>
    <d v="2021-03-14T00:00:00"/>
    <d v="2021-10-13T00:00:00"/>
    <x v="0"/>
    <x v="0"/>
    <d v="2021-11-13T00:00:00"/>
    <n v="1080962"/>
    <x v="2"/>
    <s v="F4"/>
    <x v="0"/>
    <s v="Verified"/>
    <n v="40000"/>
    <n v="0.21479999999999999"/>
    <n v="408.85"/>
    <n v="0.21360000000000001"/>
    <n v="15000"/>
    <n v="9"/>
    <n v="11741"/>
  </r>
  <r>
    <n v="603648"/>
    <x v="32"/>
    <x v="0"/>
    <x v="2"/>
    <s v="S E C U"/>
    <x v="5"/>
    <x v="0"/>
    <x v="50"/>
    <d v="2021-09-13T00:00:00"/>
    <d v="2021-05-13T00:00:00"/>
    <x v="0"/>
    <x v="0"/>
    <d v="2021-06-13T00:00:00"/>
    <n v="774548"/>
    <x v="2"/>
    <s v="F4"/>
    <x v="0"/>
    <s v="Verified"/>
    <n v="48000"/>
    <n v="0.13550000000000001"/>
    <n v="569.61"/>
    <n v="0.18909999999999999"/>
    <n v="22000"/>
    <n v="9"/>
    <n v="17315"/>
  </r>
  <r>
    <n v="566992"/>
    <x v="18"/>
    <x v="0"/>
    <x v="10"/>
    <s v="Pier Sixty LLC"/>
    <x v="5"/>
    <x v="0"/>
    <x v="47"/>
    <d v="2021-05-16T00:00:00"/>
    <d v="2021-06-11T00:00:00"/>
    <x v="0"/>
    <x v="0"/>
    <d v="2021-07-11T00:00:00"/>
    <n v="729402"/>
    <x v="2"/>
    <s v="F2"/>
    <x v="0"/>
    <s v="Verified"/>
    <n v="101004"/>
    <n v="0.2084"/>
    <n v="643.99"/>
    <n v="0.1867"/>
    <n v="25000"/>
    <n v="16"/>
    <n v="5795"/>
  </r>
  <r>
    <n v="708847"/>
    <x v="3"/>
    <x v="0"/>
    <x v="1"/>
    <s v="LUTHERAN GENERAL HOSPITAL"/>
    <x v="5"/>
    <x v="0"/>
    <x v="29"/>
    <d v="2021-12-12T00:00:00"/>
    <d v="2021-08-12T00:00:00"/>
    <x v="0"/>
    <x v="0"/>
    <d v="2021-09-12T00:00:00"/>
    <n v="901382"/>
    <x v="2"/>
    <s v="F2"/>
    <x v="0"/>
    <s v="Verified"/>
    <n v="35004"/>
    <n v="0.19400000000000001"/>
    <n v="445.81"/>
    <n v="0.1862"/>
    <n v="17325"/>
    <n v="13"/>
    <n v="7435"/>
  </r>
  <r>
    <n v="1019040"/>
    <x v="1"/>
    <x v="0"/>
    <x v="0"/>
    <s v="Everest College"/>
    <x v="5"/>
    <x v="0"/>
    <x v="22"/>
    <d v="2021-05-16T00:00:00"/>
    <d v="2021-06-12T00:00:00"/>
    <x v="0"/>
    <x v="0"/>
    <d v="2021-07-12T00:00:00"/>
    <n v="1247720"/>
    <x v="2"/>
    <s v="F2"/>
    <x v="0"/>
    <s v="Verified"/>
    <n v="52000"/>
    <n v="0.18759999999999999"/>
    <n v="707.49"/>
    <n v="0.21279999999999999"/>
    <n v="26000"/>
    <n v="28"/>
    <n v="4951"/>
  </r>
  <r>
    <n v="657219"/>
    <x v="1"/>
    <x v="0"/>
    <x v="6"/>
    <s v="san diego regional center"/>
    <x v="5"/>
    <x v="0"/>
    <x v="0"/>
    <d v="2021-05-16T00:00:00"/>
    <d v="2021-11-11T00:00:00"/>
    <x v="0"/>
    <x v="0"/>
    <d v="2021-12-11T00:00:00"/>
    <n v="840532"/>
    <x v="2"/>
    <s v="F2"/>
    <x v="0"/>
    <s v="Verified"/>
    <n v="36000"/>
    <n v="0.10730000000000001"/>
    <n v="585.41"/>
    <n v="0.1862"/>
    <n v="22750"/>
    <n v="34"/>
    <n v="2968"/>
  </r>
  <r>
    <n v="1018784"/>
    <x v="8"/>
    <x v="0"/>
    <x v="6"/>
    <s v="Brooklyn Museum"/>
    <x v="5"/>
    <x v="0"/>
    <x v="22"/>
    <d v="2021-04-16T00:00:00"/>
    <d v="2021-04-13T00:00:00"/>
    <x v="0"/>
    <x v="0"/>
    <d v="2021-05-13T00:00:00"/>
    <n v="1223441"/>
    <x v="2"/>
    <s v="F1"/>
    <x v="0"/>
    <s v="Verified"/>
    <n v="75000"/>
    <n v="0.10929999999999999"/>
    <n v="385.98"/>
    <n v="0.2089"/>
    <n v="14300"/>
    <n v="58"/>
    <n v="6174"/>
  </r>
  <r>
    <n v="1033047"/>
    <x v="5"/>
    <x v="0"/>
    <x v="3"/>
    <s v="Lowe's Home Improvement"/>
    <x v="5"/>
    <x v="0"/>
    <x v="12"/>
    <d v="2021-02-14T00:00:00"/>
    <d v="2021-10-13T00:00:00"/>
    <x v="0"/>
    <x v="0"/>
    <d v="2021-11-13T00:00:00"/>
    <n v="1262606"/>
    <x v="2"/>
    <s v="F2"/>
    <x v="0"/>
    <s v="Verified"/>
    <n v="59670"/>
    <n v="0.16869999999999999"/>
    <n v="549.66999999999996"/>
    <n v="0.21279999999999999"/>
    <n v="20200"/>
    <n v="21"/>
    <n v="13809"/>
  </r>
  <r>
    <n v="755215"/>
    <x v="18"/>
    <x v="0"/>
    <x v="3"/>
    <s v="TellaS, Ltd."/>
    <x v="5"/>
    <x v="0"/>
    <x v="25"/>
    <d v="2021-05-16T00:00:00"/>
    <d v="2021-08-12T00:00:00"/>
    <x v="0"/>
    <x v="0"/>
    <d v="2021-09-12T00:00:00"/>
    <n v="955011"/>
    <x v="2"/>
    <s v="F4"/>
    <x v="0"/>
    <s v="Verified"/>
    <n v="65000"/>
    <n v="0.2417"/>
    <n v="549.22"/>
    <n v="0.21360000000000001"/>
    <n v="27300"/>
    <n v="28"/>
    <n v="8229"/>
  </r>
  <r>
    <n v="522245"/>
    <x v="18"/>
    <x v="0"/>
    <x v="4"/>
    <s v="Amtrak"/>
    <x v="5"/>
    <x v="0"/>
    <x v="51"/>
    <d v="2021-02-15T00:00:00"/>
    <d v="2021-09-14T00:00:00"/>
    <x v="0"/>
    <x v="0"/>
    <d v="2021-10-14T00:00:00"/>
    <n v="675511"/>
    <x v="2"/>
    <s v="F2"/>
    <x v="0"/>
    <s v="Verified"/>
    <n v="65000"/>
    <n v="0.1734"/>
    <n v="304.61"/>
    <n v="0.1867"/>
    <n v="18000"/>
    <n v="13"/>
    <n v="16147"/>
  </r>
  <r>
    <n v="1040196"/>
    <x v="0"/>
    <x v="0"/>
    <x v="2"/>
    <s v="Robins Air Force Base"/>
    <x v="5"/>
    <x v="0"/>
    <x v="12"/>
    <d v="2021-11-12T00:00:00"/>
    <d v="2021-06-12T00:00:00"/>
    <x v="0"/>
    <x v="0"/>
    <d v="2021-07-12T00:00:00"/>
    <n v="1270150"/>
    <x v="2"/>
    <s v="F1"/>
    <x v="0"/>
    <s v="Verified"/>
    <n v="63000"/>
    <n v="6.2700000000000006E-2"/>
    <n v="593.82000000000005"/>
    <n v="0.2089"/>
    <n v="22000"/>
    <n v="10"/>
    <n v="4280"/>
  </r>
  <r>
    <n v="790302"/>
    <x v="8"/>
    <x v="0"/>
    <x v="2"/>
    <s v="Ann Inc"/>
    <x v="5"/>
    <x v="0"/>
    <x v="6"/>
    <d v="2021-12-13T00:00:00"/>
    <d v="2021-09-12T00:00:00"/>
    <x v="0"/>
    <x v="0"/>
    <d v="2021-10-12T00:00:00"/>
    <n v="994405"/>
    <x v="2"/>
    <s v="F4"/>
    <x v="0"/>
    <s v="Verified"/>
    <n v="41766.400000000001"/>
    <n v="0.17929999999999999"/>
    <n v="389.77"/>
    <n v="0.21360000000000001"/>
    <n v="14300"/>
    <n v="21"/>
    <n v="5725"/>
  </r>
  <r>
    <n v="1003633"/>
    <x v="21"/>
    <x v="0"/>
    <x v="5"/>
    <s v="GE Capital"/>
    <x v="5"/>
    <x v="0"/>
    <x v="13"/>
    <d v="2021-01-15T00:00:00"/>
    <d v="2021-08-14T00:00:00"/>
    <x v="0"/>
    <x v="0"/>
    <d v="2021-09-14T00:00:00"/>
    <n v="1230029"/>
    <x v="2"/>
    <s v="F1"/>
    <x v="0"/>
    <s v="Verified"/>
    <n v="92000"/>
    <n v="0.22339999999999999"/>
    <n v="404.88"/>
    <n v="0.2089"/>
    <n v="15000"/>
    <n v="14"/>
    <n v="14604"/>
  </r>
  <r>
    <n v="1024037"/>
    <x v="8"/>
    <x v="0"/>
    <x v="5"/>
    <s v="Leake and Watts Services, Inc."/>
    <x v="5"/>
    <x v="0"/>
    <x v="22"/>
    <d v="2021-02-13T00:00:00"/>
    <d v="2021-09-12T00:00:00"/>
    <x v="0"/>
    <x v="0"/>
    <d v="2021-10-12T00:00:00"/>
    <n v="1241997"/>
    <x v="2"/>
    <s v="F1"/>
    <x v="0"/>
    <s v="Verified"/>
    <n v="54600"/>
    <n v="0.22989999999999999"/>
    <n v="663.32"/>
    <n v="0.2089"/>
    <n v="24575"/>
    <n v="51"/>
    <n v="7252"/>
  </r>
  <r>
    <n v="624804"/>
    <x v="1"/>
    <x v="0"/>
    <x v="5"/>
    <s v="Oracle"/>
    <x v="5"/>
    <x v="0"/>
    <x v="41"/>
    <d v="2021-05-16T00:00:00"/>
    <d v="2021-12-13T00:00:00"/>
    <x v="0"/>
    <x v="0"/>
    <d v="2022-01-13T00:00:00"/>
    <n v="800749"/>
    <x v="2"/>
    <s v="F2"/>
    <x v="0"/>
    <s v="Verified"/>
    <n v="120000"/>
    <n v="0.15759999999999999"/>
    <n v="637.15"/>
    <n v="0.1817"/>
    <n v="25000"/>
    <n v="33"/>
    <n v="26813"/>
  </r>
  <r>
    <n v="987663"/>
    <x v="3"/>
    <x v="0"/>
    <x v="1"/>
    <s v="Transportation Security Administration"/>
    <x v="5"/>
    <x v="0"/>
    <x v="13"/>
    <d v="2021-05-16T00:00:00"/>
    <d v="2021-05-13T00:00:00"/>
    <x v="0"/>
    <x v="0"/>
    <d v="2021-06-13T00:00:00"/>
    <n v="1199931"/>
    <x v="2"/>
    <s v="F3"/>
    <x v="0"/>
    <s v="Verified"/>
    <n v="50000"/>
    <n v="0.18"/>
    <n v="698.14"/>
    <n v="0.2167"/>
    <n v="25450"/>
    <n v="24"/>
    <n v="13186"/>
  </r>
  <r>
    <n v="562505"/>
    <x v="5"/>
    <x v="0"/>
    <x v="0"/>
    <s v="Clearwire"/>
    <x v="5"/>
    <x v="0"/>
    <x v="47"/>
    <d v="2021-06-12T00:00:00"/>
    <d v="2021-01-12T00:00:00"/>
    <x v="0"/>
    <x v="0"/>
    <d v="2021-02-12T00:00:00"/>
    <n v="714931"/>
    <x v="2"/>
    <s v="F3"/>
    <x v="0"/>
    <s v="Verified"/>
    <n v="47000"/>
    <n v="0.1933"/>
    <n v="259.63"/>
    <n v="0.19040000000000001"/>
    <n v="10000"/>
    <n v="23"/>
    <n v="4628"/>
  </r>
  <r>
    <n v="888402"/>
    <x v="11"/>
    <x v="0"/>
    <x v="3"/>
    <s v="Citibank"/>
    <x v="5"/>
    <x v="0"/>
    <x v="10"/>
    <d v="2021-05-15T00:00:00"/>
    <d v="2021-05-15T00:00:00"/>
    <x v="0"/>
    <x v="0"/>
    <d v="2021-06-15T00:00:00"/>
    <n v="1104758"/>
    <x v="2"/>
    <s v="F1"/>
    <x v="0"/>
    <s v="Verified"/>
    <n v="120000"/>
    <n v="0.18240000000000001"/>
    <n v="944.71"/>
    <n v="0.2089"/>
    <n v="35000"/>
    <n v="23"/>
    <n v="38091"/>
  </r>
  <r>
    <n v="926571"/>
    <x v="8"/>
    <x v="0"/>
    <x v="3"/>
    <s v="Nassau Extended Care Center"/>
    <x v="5"/>
    <x v="0"/>
    <x v="22"/>
    <d v="2021-04-16T00:00:00"/>
    <d v="2021-06-12T00:00:00"/>
    <x v="0"/>
    <x v="0"/>
    <d v="2021-07-12T00:00:00"/>
    <n v="1147322"/>
    <x v="2"/>
    <s v="F4"/>
    <x v="0"/>
    <s v="Verified"/>
    <n v="90000"/>
    <n v="0.18990000000000001"/>
    <n v="829.6"/>
    <n v="0.22059999999999999"/>
    <n v="30000"/>
    <n v="33"/>
    <n v="6232"/>
  </r>
  <r>
    <n v="703408"/>
    <x v="8"/>
    <x v="0"/>
    <x v="3"/>
    <s v="Social Security Administration"/>
    <x v="5"/>
    <x v="0"/>
    <x v="42"/>
    <d v="2021-03-14T00:00:00"/>
    <d v="2021-11-13T00:00:00"/>
    <x v="0"/>
    <x v="0"/>
    <d v="2021-12-13T00:00:00"/>
    <n v="895360"/>
    <x v="2"/>
    <s v="F4"/>
    <x v="0"/>
    <s v="Verified"/>
    <n v="87929"/>
    <n v="0.19570000000000001"/>
    <n v="914.87"/>
    <n v="0.19359999999999999"/>
    <n v="35000"/>
    <n v="45"/>
    <n v="30533"/>
  </r>
  <r>
    <n v="723263"/>
    <x v="1"/>
    <x v="0"/>
    <x v="8"/>
    <s v="ServiceLink"/>
    <x v="5"/>
    <x v="0"/>
    <x v="29"/>
    <d v="2021-01-12T00:00:00"/>
    <d v="2021-08-11T00:00:00"/>
    <x v="0"/>
    <x v="0"/>
    <d v="2021-09-11T00:00:00"/>
    <n v="918176"/>
    <x v="2"/>
    <s v="F1"/>
    <x v="0"/>
    <s v="Verified"/>
    <n v="80000"/>
    <n v="0.189"/>
    <n v="351.04"/>
    <n v="0.1825"/>
    <n v="13750"/>
    <n v="33"/>
    <n v="1995"/>
  </r>
  <r>
    <n v="1001258"/>
    <x v="4"/>
    <x v="0"/>
    <x v="3"/>
    <s v="Boenning &amp; Scattergood"/>
    <x v="5"/>
    <x v="0"/>
    <x v="22"/>
    <d v="2021-06-15T00:00:00"/>
    <d v="2021-02-15T00:00:00"/>
    <x v="0"/>
    <x v="0"/>
    <d v="2021-03-15T00:00:00"/>
    <n v="1227246"/>
    <x v="2"/>
    <s v="F4"/>
    <x v="0"/>
    <s v="Verified"/>
    <n v="120000"/>
    <n v="0.16819999999999999"/>
    <n v="967.86"/>
    <n v="0.22059999999999999"/>
    <n v="35000"/>
    <n v="34"/>
    <n v="40040"/>
  </r>
  <r>
    <n v="1038617"/>
    <x v="1"/>
    <x v="0"/>
    <x v="2"/>
    <s v="Target DC"/>
    <x v="5"/>
    <x v="0"/>
    <x v="12"/>
    <d v="2021-10-15T00:00:00"/>
    <d v="2021-06-14T00:00:00"/>
    <x v="0"/>
    <x v="0"/>
    <d v="2021-07-14T00:00:00"/>
    <n v="1268526"/>
    <x v="2"/>
    <s v="F4"/>
    <x v="0"/>
    <s v="Verified"/>
    <n v="50000"/>
    <n v="0.22420000000000001"/>
    <n v="520.57000000000005"/>
    <n v="0.22059999999999999"/>
    <n v="18825"/>
    <n v="19"/>
    <n v="16890"/>
  </r>
  <r>
    <n v="558162"/>
    <x v="16"/>
    <x v="0"/>
    <x v="5"/>
    <m/>
    <x v="5"/>
    <x v="0"/>
    <x v="47"/>
    <d v="2021-05-11T00:00:00"/>
    <d v="2021-12-10T00:00:00"/>
    <x v="0"/>
    <x v="0"/>
    <d v="2022-01-10T00:00:00"/>
    <n v="718554"/>
    <x v="2"/>
    <s v="F2"/>
    <x v="0"/>
    <s v="Verified"/>
    <n v="20000"/>
    <n v="0.11559999999999999"/>
    <n v="123.65"/>
    <n v="0.1867"/>
    <n v="4800"/>
    <n v="21"/>
    <n v="1149"/>
  </r>
  <r>
    <n v="807142"/>
    <x v="6"/>
    <x v="0"/>
    <x v="9"/>
    <s v="CSC"/>
    <x v="5"/>
    <x v="0"/>
    <x v="44"/>
    <d v="2021-05-16T00:00:00"/>
    <d v="2021-04-12T00:00:00"/>
    <x v="0"/>
    <x v="0"/>
    <d v="2021-05-12T00:00:00"/>
    <n v="987655"/>
    <x v="2"/>
    <s v="F2"/>
    <x v="0"/>
    <s v="Verified"/>
    <n v="56000"/>
    <n v="0.21279999999999999"/>
    <n v="495.87"/>
    <n v="0.20619999999999999"/>
    <n v="28200"/>
    <n v="18"/>
    <n v="9159"/>
  </r>
  <r>
    <n v="787712"/>
    <x v="19"/>
    <x v="0"/>
    <x v="10"/>
    <s v="Wal-Mart"/>
    <x v="5"/>
    <x v="0"/>
    <x v="6"/>
    <d v="2021-04-16T00:00:00"/>
    <d v="2021-11-13T00:00:00"/>
    <x v="0"/>
    <x v="0"/>
    <d v="2021-12-13T00:00:00"/>
    <n v="991294"/>
    <x v="2"/>
    <s v="F2"/>
    <x v="0"/>
    <s v="Verified"/>
    <n v="72000"/>
    <n v="0.2283"/>
    <n v="526.74"/>
    <n v="0.20619999999999999"/>
    <n v="25000"/>
    <n v="31"/>
    <n v="19009"/>
  </r>
  <r>
    <n v="996748"/>
    <x v="16"/>
    <x v="0"/>
    <x v="3"/>
    <s v="City Of Somerville"/>
    <x v="5"/>
    <x v="0"/>
    <x v="22"/>
    <d v="2021-04-16T00:00:00"/>
    <d v="2021-09-12T00:00:00"/>
    <x v="0"/>
    <x v="0"/>
    <d v="2021-10-12T00:00:00"/>
    <n v="1221810"/>
    <x v="2"/>
    <s v="F1"/>
    <x v="0"/>
    <s v="Verified"/>
    <n v="35000"/>
    <n v="0.1865"/>
    <n v="472.36"/>
    <n v="0.2089"/>
    <n v="17500"/>
    <n v="18"/>
    <n v="4723"/>
  </r>
  <r>
    <n v="719166"/>
    <x v="19"/>
    <x v="0"/>
    <x v="6"/>
    <s v="Frisch's Restaurants Inc."/>
    <x v="5"/>
    <x v="0"/>
    <x v="29"/>
    <d v="2021-05-16T00:00:00"/>
    <d v="2021-09-11T00:00:00"/>
    <x v="0"/>
    <x v="0"/>
    <d v="2021-10-11T00:00:00"/>
    <n v="913478"/>
    <x v="2"/>
    <s v="F1"/>
    <x v="0"/>
    <s v="Verified"/>
    <n v="40000"/>
    <n v="0.1893"/>
    <n v="357.42"/>
    <n v="0.1825"/>
    <n v="14000"/>
    <n v="12"/>
    <n v="1777"/>
  </r>
  <r>
    <n v="981989"/>
    <x v="13"/>
    <x v="0"/>
    <x v="0"/>
    <s v="Boeing Commercial Airplanes"/>
    <x v="5"/>
    <x v="0"/>
    <x v="13"/>
    <d v="2021-05-14T00:00:00"/>
    <d v="2021-12-13T00:00:00"/>
    <x v="0"/>
    <x v="0"/>
    <d v="2022-01-13T00:00:00"/>
    <n v="1205173"/>
    <x v="2"/>
    <s v="F5"/>
    <x v="0"/>
    <s v="Verified"/>
    <n v="77000"/>
    <n v="0.23469999999999999"/>
    <n v="855.42"/>
    <n v="0.2235"/>
    <n v="30750"/>
    <n v="8"/>
    <n v="24484"/>
  </r>
  <r>
    <n v="1034059"/>
    <x v="9"/>
    <x v="0"/>
    <x v="3"/>
    <s v="Military"/>
    <x v="6"/>
    <x v="0"/>
    <x v="12"/>
    <d v="2021-03-14T00:00:00"/>
    <d v="2021-11-13T00:00:00"/>
    <x v="0"/>
    <x v="0"/>
    <d v="2021-12-13T00:00:00"/>
    <n v="1263639"/>
    <x v="2"/>
    <s v="G4"/>
    <x v="0"/>
    <s v="Verified"/>
    <n v="81500"/>
    <n v="0.21920000000000001"/>
    <n v="1005.06"/>
    <n v="0.23910000000000001"/>
    <n v="35000"/>
    <n v="31"/>
    <n v="26028"/>
  </r>
  <r>
    <n v="1025574"/>
    <x v="1"/>
    <x v="0"/>
    <x v="4"/>
    <s v="Live Nation"/>
    <x v="6"/>
    <x v="0"/>
    <x v="22"/>
    <d v="2021-04-13T00:00:00"/>
    <d v="2021-03-13T00:00:00"/>
    <x v="0"/>
    <x v="0"/>
    <d v="2021-04-13T00:00:00"/>
    <n v="1254736"/>
    <x v="2"/>
    <s v="G2"/>
    <x v="0"/>
    <s v="Verified"/>
    <n v="102500"/>
    <n v="0.22570000000000001"/>
    <n v="847.96"/>
    <n v="0.23130000000000001"/>
    <n v="30000"/>
    <n v="25"/>
    <n v="7811"/>
  </r>
  <r>
    <n v="695753"/>
    <x v="3"/>
    <x v="0"/>
    <x v="2"/>
    <s v="Razorfish"/>
    <x v="6"/>
    <x v="0"/>
    <x v="42"/>
    <d v="2021-05-16T00:00:00"/>
    <d v="2021-02-12T00:00:00"/>
    <x v="0"/>
    <x v="0"/>
    <d v="2021-03-12T00:00:00"/>
    <n v="886871"/>
    <x v="2"/>
    <s v="G3"/>
    <x v="0"/>
    <s v="Verified"/>
    <n v="85000"/>
    <n v="0.2089"/>
    <n v="539.39"/>
    <n v="0.20849999999999999"/>
    <n v="20000"/>
    <n v="19"/>
    <n v="5391"/>
  </r>
  <r>
    <n v="976164"/>
    <x v="8"/>
    <x v="0"/>
    <x v="5"/>
    <s v="Kingsbrook Jewish Medical Center"/>
    <x v="6"/>
    <x v="0"/>
    <x v="13"/>
    <d v="2021-12-13T00:00:00"/>
    <d v="2021-12-13T00:00:00"/>
    <x v="0"/>
    <x v="0"/>
    <d v="2022-01-13T00:00:00"/>
    <n v="1198310"/>
    <x v="2"/>
    <s v="G5"/>
    <x v="0"/>
    <s v="Verified"/>
    <n v="80000"/>
    <n v="0.22589999999999999"/>
    <n v="612.67999999999995"/>
    <n v="0.24110000000000001"/>
    <n v="21250"/>
    <n v="24"/>
    <n v="10259"/>
  </r>
  <r>
    <n v="671416"/>
    <x v="1"/>
    <x v="0"/>
    <x v="3"/>
    <s v="Lucia Mar Unified School District"/>
    <x v="6"/>
    <x v="0"/>
    <x v="0"/>
    <d v="2021-09-12T00:00:00"/>
    <d v="2021-05-12T00:00:00"/>
    <x v="0"/>
    <x v="0"/>
    <d v="2021-06-12T00:00:00"/>
    <n v="858334"/>
    <x v="2"/>
    <s v="G3"/>
    <x v="0"/>
    <s v="Verified"/>
    <n v="68000"/>
    <n v="8.2799999999999999E-2"/>
    <n v="647.26"/>
    <n v="0.20849999999999999"/>
    <n v="24000"/>
    <n v="31"/>
    <n v="8781"/>
  </r>
  <r>
    <n v="568738"/>
    <x v="18"/>
    <x v="0"/>
    <x v="5"/>
    <s v="Monmouth Medical Center"/>
    <x v="6"/>
    <x v="0"/>
    <x v="47"/>
    <d v="2021-05-16T00:00:00"/>
    <d v="2021-12-11T00:00:00"/>
    <x v="0"/>
    <x v="0"/>
    <d v="2022-01-11T00:00:00"/>
    <n v="731655"/>
    <x v="2"/>
    <s v="G3"/>
    <x v="0"/>
    <s v="Verified"/>
    <n v="62000"/>
    <n v="0.18729999999999999"/>
    <n v="269.98"/>
    <n v="0.20899999999999999"/>
    <n v="10000"/>
    <n v="11"/>
    <n v="4041"/>
  </r>
  <r>
    <n v="551322"/>
    <x v="25"/>
    <x v="0"/>
    <x v="3"/>
    <s v="Humand Resources Command"/>
    <x v="6"/>
    <x v="0"/>
    <x v="47"/>
    <d v="2021-02-13T00:00:00"/>
    <d v="2021-09-12T00:00:00"/>
    <x v="0"/>
    <x v="0"/>
    <d v="2021-10-12T00:00:00"/>
    <n v="710502"/>
    <x v="2"/>
    <s v="G3"/>
    <x v="0"/>
    <s v="Verified"/>
    <n v="67032"/>
    <n v="0.1951"/>
    <n v="647.94000000000005"/>
    <n v="0.20899999999999999"/>
    <n v="24000"/>
    <n v="8"/>
    <n v="15935"/>
  </r>
  <r>
    <n v="896003"/>
    <x v="41"/>
    <x v="0"/>
    <x v="4"/>
    <s v="maritime applied physics corp"/>
    <x v="6"/>
    <x v="0"/>
    <x v="12"/>
    <d v="2021-11-12T00:00:00"/>
    <d v="2021-08-12T00:00:00"/>
    <x v="0"/>
    <x v="0"/>
    <d v="2021-09-12T00:00:00"/>
    <n v="1116554"/>
    <x v="2"/>
    <s v="G3"/>
    <x v="0"/>
    <s v="Verified"/>
    <n v="110000"/>
    <n v="8.5400000000000004E-2"/>
    <n v="854.71"/>
    <n v="0.23519999999999999"/>
    <n v="30000"/>
    <n v="17"/>
    <n v="7626"/>
  </r>
  <r>
    <n v="561454"/>
    <x v="1"/>
    <x v="0"/>
    <x v="0"/>
    <s v="Winters Joint Unified School District"/>
    <x v="6"/>
    <x v="0"/>
    <x v="47"/>
    <d v="2021-05-16T00:00:00"/>
    <d v="2021-01-11T00:00:00"/>
    <x v="0"/>
    <x v="0"/>
    <d v="2021-02-11T00:00:00"/>
    <n v="722563"/>
    <x v="2"/>
    <s v="G5"/>
    <x v="0"/>
    <s v="Verified"/>
    <n v="105000"/>
    <n v="1.11E-2"/>
    <n v="603.13"/>
    <n v="0.21640000000000001"/>
    <n v="22000"/>
    <n v="19"/>
    <n v="3007"/>
  </r>
  <r>
    <n v="706991"/>
    <x v="19"/>
    <x v="0"/>
    <x v="3"/>
    <s v="Sherwin-Williams Co."/>
    <x v="6"/>
    <x v="0"/>
    <x v="42"/>
    <d v="2021-07-12T00:00:00"/>
    <d v="2021-02-12T00:00:00"/>
    <x v="0"/>
    <x v="0"/>
    <d v="2021-03-12T00:00:00"/>
    <n v="899283"/>
    <x v="2"/>
    <s v="G2"/>
    <x v="0"/>
    <s v="Verified"/>
    <n v="42000"/>
    <n v="0.18909999999999999"/>
    <n v="535.24"/>
    <n v="0.20480000000000001"/>
    <n v="20000"/>
    <n v="18"/>
    <n v="6375"/>
  </r>
  <r>
    <n v="1019978"/>
    <x v="10"/>
    <x v="0"/>
    <x v="0"/>
    <s v="Experis"/>
    <x v="6"/>
    <x v="0"/>
    <x v="22"/>
    <d v="2021-12-12T00:00:00"/>
    <d v="2021-08-12T00:00:00"/>
    <x v="0"/>
    <x v="0"/>
    <d v="2021-09-12T00:00:00"/>
    <n v="1248729"/>
    <x v="2"/>
    <s v="G3"/>
    <x v="0"/>
    <s v="Verified"/>
    <n v="108600"/>
    <n v="0.21199999999999999"/>
    <n v="997.16"/>
    <n v="0.23519999999999999"/>
    <n v="35000"/>
    <n v="28"/>
    <n v="9829"/>
  </r>
  <r>
    <n v="971827"/>
    <x v="1"/>
    <x v="0"/>
    <x v="3"/>
    <s v="Iacobellis &amp; Associates"/>
    <x v="6"/>
    <x v="0"/>
    <x v="13"/>
    <d v="2021-04-15T00:00:00"/>
    <d v="2021-12-14T00:00:00"/>
    <x v="0"/>
    <x v="0"/>
    <d v="2022-01-14T00:00:00"/>
    <n v="1193580"/>
    <x v="2"/>
    <s v="G1"/>
    <x v="0"/>
    <s v="Verified"/>
    <n v="122400"/>
    <n v="0.17460000000000001"/>
    <n v="981.45"/>
    <n v="0.22739999999999999"/>
    <n v="35000"/>
    <n v="29"/>
    <n v="39129"/>
  </r>
  <r>
    <n v="571603"/>
    <x v="25"/>
    <x v="0"/>
    <x v="3"/>
    <s v="verizon"/>
    <x v="4"/>
    <x v="0"/>
    <x v="47"/>
    <d v="2021-05-16T00:00:00"/>
    <d v="2021-02-12T00:00:00"/>
    <x v="0"/>
    <x v="0"/>
    <d v="2021-03-12T00:00:00"/>
    <n v="735252"/>
    <x v="2"/>
    <s v="D2"/>
    <x v="0"/>
    <s v="Verified"/>
    <n v="100000"/>
    <n v="2.63E-2"/>
    <n v="286.81"/>
    <n v="0.15210000000000001"/>
    <n v="12000"/>
    <n v="38"/>
    <n v="4589"/>
  </r>
  <r>
    <n v="594013"/>
    <x v="16"/>
    <x v="0"/>
    <x v="2"/>
    <s v="John Hancock"/>
    <x v="4"/>
    <x v="0"/>
    <x v="50"/>
    <d v="2021-04-16T00:00:00"/>
    <d v="2021-06-12T00:00:00"/>
    <x v="0"/>
    <x v="0"/>
    <d v="2021-07-12T00:00:00"/>
    <n v="762810"/>
    <x v="2"/>
    <s v="D2"/>
    <x v="0"/>
    <s v="Verified"/>
    <n v="35000"/>
    <n v="0.1275"/>
    <n v="152.97"/>
    <n v="0.15210000000000001"/>
    <n v="6400"/>
    <n v="19"/>
    <n v="3059"/>
  </r>
  <r>
    <n v="524166"/>
    <x v="9"/>
    <x v="0"/>
    <x v="2"/>
    <s v="usps"/>
    <x v="5"/>
    <x v="0"/>
    <x v="51"/>
    <d v="2021-09-12T00:00:00"/>
    <d v="2021-04-12T00:00:00"/>
    <x v="0"/>
    <x v="0"/>
    <d v="2021-05-12T00:00:00"/>
    <n v="678227"/>
    <x v="2"/>
    <s v="F1"/>
    <x v="0"/>
    <s v="Verified"/>
    <n v="48000"/>
    <n v="0.1072"/>
    <n v="408.92"/>
    <n v="0.183"/>
    <n v="16000"/>
    <n v="18"/>
    <n v="9406"/>
  </r>
  <r>
    <n v="829308"/>
    <x v="25"/>
    <x v="0"/>
    <x v="6"/>
    <s v="Southland Industries"/>
    <x v="6"/>
    <x v="0"/>
    <x v="44"/>
    <d v="2021-06-14T00:00:00"/>
    <d v="2021-02-14T00:00:00"/>
    <x v="0"/>
    <x v="0"/>
    <d v="2021-03-14T00:00:00"/>
    <n v="1038407"/>
    <x v="2"/>
    <s v="G4"/>
    <x v="0"/>
    <s v="Verified"/>
    <n v="33280"/>
    <n v="0.18140000000000001"/>
    <n v="283.18"/>
    <n v="0.23219999999999999"/>
    <n v="10000"/>
    <n v="11"/>
    <n v="10038"/>
  </r>
  <r>
    <n v="990688"/>
    <x v="11"/>
    <x v="0"/>
    <x v="3"/>
    <s v="Nevada Department of Corrections"/>
    <x v="0"/>
    <x v="1"/>
    <x v="13"/>
    <d v="2021-04-14T00:00:00"/>
    <d v="2021-01-14T00:00:00"/>
    <x v="0"/>
    <x v="0"/>
    <d v="2021-02-14T00:00:00"/>
    <n v="1214679"/>
    <x v="2"/>
    <s v="C1"/>
    <x v="0"/>
    <s v="Verified"/>
    <n v="53000"/>
    <n v="0.2198"/>
    <n v="460.1"/>
    <n v="0.13489999999999999"/>
    <n v="20000"/>
    <n v="33"/>
    <n v="13376"/>
  </r>
  <r>
    <n v="765094"/>
    <x v="3"/>
    <x v="0"/>
    <x v="3"/>
    <s v="Toyota"/>
    <x v="0"/>
    <x v="1"/>
    <x v="25"/>
    <d v="2021-05-16T00:00:00"/>
    <d v="2021-08-12T00:00:00"/>
    <x v="0"/>
    <x v="0"/>
    <d v="2021-09-12T00:00:00"/>
    <n v="965927"/>
    <x v="2"/>
    <s v="C5"/>
    <x v="0"/>
    <s v="Verified"/>
    <n v="62500"/>
    <n v="0.1308"/>
    <n v="430.4"/>
    <n v="0.15229999999999999"/>
    <n v="18000"/>
    <n v="29"/>
    <n v="6025"/>
  </r>
  <r>
    <n v="785765"/>
    <x v="26"/>
    <x v="0"/>
    <x v="8"/>
    <m/>
    <x v="0"/>
    <x v="1"/>
    <x v="6"/>
    <d v="2021-07-15T00:00:00"/>
    <d v="2021-03-15T00:00:00"/>
    <x v="0"/>
    <x v="0"/>
    <d v="2021-04-15T00:00:00"/>
    <n v="989107"/>
    <x v="2"/>
    <s v="C5"/>
    <x v="0"/>
    <s v="Verified"/>
    <n v="36500"/>
    <n v="0.19819999999999999"/>
    <n v="192.49"/>
    <n v="0.15229999999999999"/>
    <n v="8050"/>
    <n v="31"/>
    <n v="9203"/>
  </r>
  <r>
    <n v="758672"/>
    <x v="19"/>
    <x v="0"/>
    <x v="4"/>
    <s v="Keith D Weiner &amp; Associates, LPA"/>
    <x v="4"/>
    <x v="1"/>
    <x v="25"/>
    <d v="2021-12-11T00:00:00"/>
    <d v="2021-08-11T00:00:00"/>
    <x v="0"/>
    <x v="0"/>
    <d v="2021-09-11T00:00:00"/>
    <n v="958862"/>
    <x v="2"/>
    <s v="D5"/>
    <x v="0"/>
    <s v="Verified"/>
    <n v="65000"/>
    <n v="0.23280000000000001"/>
    <n v="351.64"/>
    <n v="0.1749"/>
    <n v="14000"/>
    <n v="27"/>
    <n v="1318"/>
  </r>
  <r>
    <n v="890942"/>
    <x v="17"/>
    <x v="0"/>
    <x v="6"/>
    <s v="Sojourn Care"/>
    <x v="1"/>
    <x v="1"/>
    <x v="13"/>
    <d v="2021-05-16T00:00:00"/>
    <d v="2021-11-14T00:00:00"/>
    <x v="0"/>
    <x v="0"/>
    <d v="2021-12-14T00:00:00"/>
    <n v="1107660"/>
    <x v="2"/>
    <s v="E4"/>
    <x v="0"/>
    <s v="Verified"/>
    <n v="50000"/>
    <n v="0.23280000000000001"/>
    <n v="475.99"/>
    <n v="0.1991"/>
    <n v="18000"/>
    <n v="41"/>
    <n v="17605"/>
  </r>
  <r>
    <n v="808039"/>
    <x v="1"/>
    <x v="0"/>
    <x v="7"/>
    <s v="Bank of America"/>
    <x v="1"/>
    <x v="1"/>
    <x v="44"/>
    <d v="2021-09-13T00:00:00"/>
    <d v="2021-04-13T00:00:00"/>
    <x v="0"/>
    <x v="0"/>
    <d v="2021-05-13T00:00:00"/>
    <n v="1014680"/>
    <x v="2"/>
    <s v="E1"/>
    <x v="0"/>
    <s v="Verified"/>
    <n v="42000"/>
    <n v="0.19370000000000001"/>
    <n v="384.63"/>
    <n v="0.1799"/>
    <n v="18225"/>
    <n v="23"/>
    <n v="8351"/>
  </r>
  <r>
    <n v="562418"/>
    <x v="22"/>
    <x v="0"/>
    <x v="1"/>
    <s v="Treasure Island Resort and Casino"/>
    <x v="1"/>
    <x v="1"/>
    <x v="47"/>
    <d v="2021-12-13T00:00:00"/>
    <d v="2021-07-13T00:00:00"/>
    <x v="0"/>
    <x v="0"/>
    <d v="2021-08-13T00:00:00"/>
    <n v="723717"/>
    <x v="2"/>
    <s v="E1"/>
    <x v="0"/>
    <s v="Verified"/>
    <n v="45000"/>
    <n v="8.4500000000000006E-2"/>
    <n v="245.58"/>
    <n v="0.16450000000000001"/>
    <n v="10000"/>
    <n v="19"/>
    <n v="9071"/>
  </r>
  <r>
    <n v="984625"/>
    <x v="31"/>
    <x v="0"/>
    <x v="3"/>
    <s v="IRS"/>
    <x v="1"/>
    <x v="1"/>
    <x v="13"/>
    <d v="2021-11-13T00:00:00"/>
    <d v="2021-07-13T00:00:00"/>
    <x v="0"/>
    <x v="0"/>
    <d v="2021-08-13T00:00:00"/>
    <n v="1207858"/>
    <x v="2"/>
    <s v="E4"/>
    <x v="0"/>
    <s v="Verified"/>
    <n v="78000"/>
    <n v="0.18379999999999999"/>
    <n v="423.11"/>
    <n v="0.1991"/>
    <n v="16000"/>
    <n v="16"/>
    <n v="11096"/>
  </r>
  <r>
    <n v="1017343"/>
    <x v="1"/>
    <x v="0"/>
    <x v="5"/>
    <s v="alcoa fastening systems"/>
    <x v="1"/>
    <x v="1"/>
    <x v="22"/>
    <d v="2021-05-16T00:00:00"/>
    <d v="2021-05-15T00:00:00"/>
    <x v="0"/>
    <x v="0"/>
    <d v="2021-06-15T00:00:00"/>
    <n v="1245314"/>
    <x v="2"/>
    <s v="E2"/>
    <x v="0"/>
    <s v="Verified"/>
    <n v="80000"/>
    <n v="5.8799999999999998E-2"/>
    <n v="404.94"/>
    <n v="0.1903"/>
    <n v="15600"/>
    <n v="23"/>
    <n v="17007"/>
  </r>
  <r>
    <n v="968702"/>
    <x v="4"/>
    <x v="0"/>
    <x v="7"/>
    <s v="Ernst &amp; Young, LLP"/>
    <x v="1"/>
    <x v="1"/>
    <x v="13"/>
    <d v="2021-04-16T00:00:00"/>
    <d v="2021-09-14T00:00:00"/>
    <x v="0"/>
    <x v="0"/>
    <d v="2021-10-14T00:00:00"/>
    <n v="1189691"/>
    <x v="2"/>
    <s v="E1"/>
    <x v="0"/>
    <s v="Verified"/>
    <n v="132000"/>
    <n v="0.1003"/>
    <n v="617.83000000000004"/>
    <n v="0.18640000000000001"/>
    <n v="24000"/>
    <n v="22"/>
    <n v="21624"/>
  </r>
  <r>
    <n v="723229"/>
    <x v="3"/>
    <x v="0"/>
    <x v="3"/>
    <s v="DuPage County Sheriff's Office"/>
    <x v="5"/>
    <x v="1"/>
    <x v="29"/>
    <d v="2021-09-12T00:00:00"/>
    <d v="2021-05-12T00:00:00"/>
    <x v="0"/>
    <x v="0"/>
    <d v="2021-06-12T00:00:00"/>
    <n v="918140"/>
    <x v="2"/>
    <s v="F4"/>
    <x v="0"/>
    <s v="Verified"/>
    <n v="78000"/>
    <n v="0.13950000000000001"/>
    <n v="627.34"/>
    <n v="0.19359999999999999"/>
    <n v="24000"/>
    <n v="26"/>
    <n v="8255"/>
  </r>
  <r>
    <n v="1002291"/>
    <x v="25"/>
    <x v="0"/>
    <x v="5"/>
    <s v="Court Services and Offender Supervision"/>
    <x v="5"/>
    <x v="1"/>
    <x v="22"/>
    <d v="2021-06-14T00:00:00"/>
    <d v="2021-01-14T00:00:00"/>
    <x v="0"/>
    <x v="0"/>
    <d v="2021-02-14T00:00:00"/>
    <n v="1228520"/>
    <x v="2"/>
    <s v="F4"/>
    <x v="0"/>
    <s v="Verified"/>
    <n v="79864"/>
    <n v="0.1114"/>
    <n v="553.07000000000005"/>
    <n v="0.22059999999999999"/>
    <n v="20000"/>
    <n v="27"/>
    <n v="16385"/>
  </r>
  <r>
    <n v="631184"/>
    <x v="1"/>
    <x v="0"/>
    <x v="3"/>
    <s v="State Comp Insurane Fund"/>
    <x v="5"/>
    <x v="1"/>
    <x v="41"/>
    <d v="2021-05-16T00:00:00"/>
    <d v="2021-12-12T00:00:00"/>
    <x v="0"/>
    <x v="0"/>
    <d v="2022-01-12T00:00:00"/>
    <n v="808608"/>
    <x v="2"/>
    <s v="F1"/>
    <x v="0"/>
    <s v="Verified"/>
    <n v="67000"/>
    <n v="0.1381"/>
    <n v="505.7"/>
    <n v="0.17799999999999999"/>
    <n v="20000"/>
    <n v="14"/>
    <n v="12161"/>
  </r>
  <r>
    <n v="883129"/>
    <x v="19"/>
    <x v="0"/>
    <x v="3"/>
    <s v="City of Cleveland"/>
    <x v="5"/>
    <x v="1"/>
    <x v="10"/>
    <d v="2021-07-13T00:00:00"/>
    <d v="2021-04-13T00:00:00"/>
    <x v="0"/>
    <x v="0"/>
    <d v="2021-05-13T00:00:00"/>
    <n v="1098382"/>
    <x v="2"/>
    <s v="F4"/>
    <x v="0"/>
    <s v="Verified"/>
    <n v="75000"/>
    <n v="0.1099"/>
    <n v="967.86"/>
    <n v="0.22059999999999999"/>
    <n v="35000"/>
    <n v="23"/>
    <n v="15426"/>
  </r>
  <r>
    <n v="725367"/>
    <x v="35"/>
    <x v="0"/>
    <x v="9"/>
    <s v="A&amp;M PRODUCTS"/>
    <x v="5"/>
    <x v="1"/>
    <x v="29"/>
    <d v="2021-09-14T00:00:00"/>
    <d v="2021-06-14T00:00:00"/>
    <x v="0"/>
    <x v="0"/>
    <d v="2021-07-14T00:00:00"/>
    <n v="920601"/>
    <x v="2"/>
    <s v="F1"/>
    <x v="0"/>
    <s v="Verified"/>
    <n v="60000"/>
    <n v="0.22459999999999999"/>
    <n v="866.74"/>
    <n v="0.1825"/>
    <n v="33950"/>
    <n v="20"/>
    <n v="36099"/>
  </r>
  <r>
    <n v="1006364"/>
    <x v="2"/>
    <x v="0"/>
    <x v="3"/>
    <s v="Occidental Chemical Corporation"/>
    <x v="6"/>
    <x v="1"/>
    <x v="22"/>
    <d v="2021-05-16T00:00:00"/>
    <d v="2021-09-15T00:00:00"/>
    <x v="0"/>
    <x v="0"/>
    <d v="2021-10-15T00:00:00"/>
    <n v="1232779"/>
    <x v="2"/>
    <s v="G3"/>
    <x v="0"/>
    <s v="Verified"/>
    <n v="85000"/>
    <n v="7.8899999999999998E-2"/>
    <n v="660.97"/>
    <n v="0.23519999999999999"/>
    <n v="23200"/>
    <n v="22"/>
    <n v="31471"/>
  </r>
  <r>
    <n v="980033"/>
    <x v="1"/>
    <x v="0"/>
    <x v="2"/>
    <s v="Raytheon"/>
    <x v="6"/>
    <x v="1"/>
    <x v="13"/>
    <d v="2021-05-16T00:00:00"/>
    <d v="2021-01-13T00:00:00"/>
    <x v="0"/>
    <x v="0"/>
    <d v="2021-02-13T00:00:00"/>
    <n v="1203201"/>
    <x v="2"/>
    <s v="G1"/>
    <x v="0"/>
    <s v="Verified"/>
    <n v="113500"/>
    <n v="0.23250000000000001"/>
    <n v="981.45"/>
    <n v="0.22739999999999999"/>
    <n v="35000"/>
    <n v="39"/>
    <n v="14713"/>
  </r>
  <r>
    <n v="728866"/>
    <x v="19"/>
    <x v="0"/>
    <x v="2"/>
    <s v="CINTAS CORPORATION"/>
    <x v="6"/>
    <x v="1"/>
    <x v="29"/>
    <d v="2021-08-12T00:00:00"/>
    <d v="2021-04-12T00:00:00"/>
    <x v="0"/>
    <x v="0"/>
    <d v="2021-05-12T00:00:00"/>
    <n v="924588"/>
    <x v="2"/>
    <s v="G1"/>
    <x v="0"/>
    <s v="Verified"/>
    <n v="54500"/>
    <n v="0.22770000000000001"/>
    <n v="132.78"/>
    <n v="0.2011"/>
    <n v="5000"/>
    <n v="39"/>
    <n v="1610"/>
  </r>
  <r>
    <n v="570482"/>
    <x v="5"/>
    <x v="0"/>
    <x v="8"/>
    <s v="wachovia"/>
    <x v="2"/>
    <x v="2"/>
    <x v="47"/>
    <d v="2021-03-12T00:00:00"/>
    <d v="2021-10-11T00:00:00"/>
    <x v="0"/>
    <x v="0"/>
    <d v="2021-11-11T00:00:00"/>
    <n v="733846"/>
    <x v="2"/>
    <s v="B5"/>
    <x v="0"/>
    <s v="Verified"/>
    <n v="52000"/>
    <n v="0.1777"/>
    <n v="221.74"/>
    <n v="0.1186"/>
    <n v="10000"/>
    <n v="22"/>
    <n v="3939"/>
  </r>
  <r>
    <n v="763665"/>
    <x v="21"/>
    <x v="0"/>
    <x v="3"/>
    <s v="Madison Company"/>
    <x v="1"/>
    <x v="2"/>
    <x v="25"/>
    <d v="2021-04-16T00:00:00"/>
    <d v="2021-11-11T00:00:00"/>
    <x v="0"/>
    <x v="0"/>
    <d v="2021-12-11T00:00:00"/>
    <n v="964307"/>
    <x v="2"/>
    <s v="E5"/>
    <x v="0"/>
    <s v="Verified"/>
    <n v="46590.44"/>
    <n v="0.1847"/>
    <n v="236.9"/>
    <n v="0.19689999999999999"/>
    <n v="9000"/>
    <n v="23"/>
    <n v="1177"/>
  </r>
  <r>
    <n v="631310"/>
    <x v="4"/>
    <x v="0"/>
    <x v="5"/>
    <s v="Westfield Insurance"/>
    <x v="1"/>
    <x v="2"/>
    <x v="41"/>
    <d v="2021-05-16T00:00:00"/>
    <d v="2021-12-11T00:00:00"/>
    <x v="0"/>
    <x v="0"/>
    <d v="2022-01-11T00:00:00"/>
    <n v="808754"/>
    <x v="2"/>
    <s v="E2"/>
    <x v="0"/>
    <s v="Verified"/>
    <n v="100000"/>
    <n v="0.189"/>
    <n v="489.77"/>
    <n v="0.16320000000000001"/>
    <n v="20000"/>
    <n v="28"/>
    <n v="5378"/>
  </r>
  <r>
    <n v="1001484"/>
    <x v="6"/>
    <x v="0"/>
    <x v="3"/>
    <s v="Garden City Hospital"/>
    <x v="5"/>
    <x v="2"/>
    <x v="22"/>
    <d v="2021-02-16T00:00:00"/>
    <d v="2021-10-12T00:00:00"/>
    <x v="0"/>
    <x v="0"/>
    <d v="2021-11-12T00:00:00"/>
    <n v="1227075"/>
    <x v="2"/>
    <s v="F1"/>
    <x v="0"/>
    <s v="Verified"/>
    <n v="40000"/>
    <n v="0.1512"/>
    <n v="586.4"/>
    <n v="0.2089"/>
    <n v="21725"/>
    <n v="25"/>
    <n v="7274"/>
  </r>
  <r>
    <n v="869186"/>
    <x v="9"/>
    <x v="0"/>
    <x v="4"/>
    <s v="Northrop Grumman"/>
    <x v="6"/>
    <x v="2"/>
    <x v="10"/>
    <d v="2021-01-14T00:00:00"/>
    <d v="2021-11-12T00:00:00"/>
    <x v="0"/>
    <x v="0"/>
    <d v="2021-12-12T00:00:00"/>
    <n v="1083001"/>
    <x v="2"/>
    <s v="G3"/>
    <x v="0"/>
    <s v="Verified"/>
    <n v="63000"/>
    <n v="0.1411"/>
    <n v="744.77"/>
    <n v="0.22850000000000001"/>
    <n v="32400"/>
    <n v="19"/>
    <n v="10287"/>
  </r>
  <r>
    <n v="801124"/>
    <x v="5"/>
    <x v="0"/>
    <x v="10"/>
    <s v="AMDETECH"/>
    <x v="6"/>
    <x v="2"/>
    <x v="44"/>
    <d v="2021-01-14T00:00:00"/>
    <d v="2021-06-13T00:00:00"/>
    <x v="0"/>
    <x v="0"/>
    <d v="2021-07-13T00:00:00"/>
    <n v="989675"/>
    <x v="2"/>
    <s v="G2"/>
    <x v="0"/>
    <s v="Verified"/>
    <n v="87000"/>
    <n v="0.19089999999999999"/>
    <n v="301.24"/>
    <n v="0.2248"/>
    <n v="10800"/>
    <n v="37"/>
    <n v="7092"/>
  </r>
  <r>
    <n v="567114"/>
    <x v="9"/>
    <x v="0"/>
    <x v="3"/>
    <s v="Paychex Inc"/>
    <x v="0"/>
    <x v="0"/>
    <x v="47"/>
    <d v="2021-01-12T00:00:00"/>
    <d v="2021-10-11T00:00:00"/>
    <x v="0"/>
    <x v="0"/>
    <d v="2021-11-11T00:00:00"/>
    <n v="729547"/>
    <x v="2"/>
    <s v="C3"/>
    <x v="0"/>
    <s v="Verified"/>
    <n v="51170"/>
    <n v="0.1147"/>
    <n v="220.95"/>
    <n v="0.13980000000000001"/>
    <n v="9500"/>
    <n v="31"/>
    <n v="5467"/>
  </r>
  <r>
    <n v="659177"/>
    <x v="19"/>
    <x v="0"/>
    <x v="2"/>
    <s v="Berry"/>
    <x v="0"/>
    <x v="0"/>
    <x v="21"/>
    <d v="2021-05-16T00:00:00"/>
    <d v="2021-10-12T00:00:00"/>
    <x v="0"/>
    <x v="0"/>
    <d v="2021-11-12T00:00:00"/>
    <n v="843072"/>
    <x v="2"/>
    <s v="C5"/>
    <x v="0"/>
    <s v="Verified"/>
    <n v="33000"/>
    <n v="0.2"/>
    <n v="252.25"/>
    <n v="0.14169999999999999"/>
    <n v="10800"/>
    <n v="17"/>
    <n v="5044"/>
  </r>
  <r>
    <n v="513631"/>
    <x v="1"/>
    <x v="0"/>
    <x v="3"/>
    <s v="Electro Rent Corporation"/>
    <x v="4"/>
    <x v="0"/>
    <x v="27"/>
    <d v="2021-05-16T00:00:00"/>
    <d v="2021-10-10T00:00:00"/>
    <x v="0"/>
    <x v="0"/>
    <d v="2021-11-10T00:00:00"/>
    <n v="663686"/>
    <x v="2"/>
    <s v="D3"/>
    <x v="0"/>
    <s v="Verified"/>
    <n v="40000"/>
    <n v="0.11609999999999999"/>
    <n v="239.64"/>
    <n v="0.15329999999999999"/>
    <n v="10000"/>
    <n v="10"/>
    <n v="955"/>
  </r>
  <r>
    <n v="972414"/>
    <x v="19"/>
    <x v="0"/>
    <x v="3"/>
    <s v="The Mortgage Banc"/>
    <x v="4"/>
    <x v="0"/>
    <x v="13"/>
    <d v="2021-05-16T00:00:00"/>
    <d v="2021-04-12T00:00:00"/>
    <x v="0"/>
    <x v="0"/>
    <d v="2021-05-12T00:00:00"/>
    <n v="1194369"/>
    <x v="2"/>
    <s v="D5"/>
    <x v="0"/>
    <s v="Verified"/>
    <n v="50000"/>
    <n v="0.1764"/>
    <n v="421.24"/>
    <n v="0.1825"/>
    <n v="16500"/>
    <n v="16"/>
    <n v="2523"/>
  </r>
  <r>
    <n v="656790"/>
    <x v="12"/>
    <x v="0"/>
    <x v="3"/>
    <s v="USAF/DOD"/>
    <x v="4"/>
    <x v="0"/>
    <x v="21"/>
    <d v="2021-02-13T00:00:00"/>
    <d v="2021-09-12T00:00:00"/>
    <x v="0"/>
    <x v="0"/>
    <d v="2021-10-12T00:00:00"/>
    <n v="839993"/>
    <x v="2"/>
    <s v="D2"/>
    <x v="0"/>
    <s v="Verified"/>
    <n v="60000"/>
    <n v="0.19700000000000001"/>
    <n v="261.17"/>
    <n v="0.14910000000000001"/>
    <n v="11000"/>
    <n v="43"/>
    <n v="5441"/>
  </r>
  <r>
    <n v="1015995"/>
    <x v="8"/>
    <x v="0"/>
    <x v="3"/>
    <s v="JP Morgan Chase"/>
    <x v="4"/>
    <x v="0"/>
    <x v="22"/>
    <d v="2021-04-16T00:00:00"/>
    <d v="2021-10-13T00:00:00"/>
    <x v="0"/>
    <x v="0"/>
    <d v="2021-11-13T00:00:00"/>
    <n v="1243475"/>
    <x v="2"/>
    <s v="D5"/>
    <x v="0"/>
    <s v="Verified"/>
    <n v="55000"/>
    <n v="0.15909999999999999"/>
    <n v="584.63"/>
    <n v="0.1825"/>
    <n v="22900"/>
    <n v="17"/>
    <n v="12362"/>
  </r>
  <r>
    <n v="1044042"/>
    <x v="0"/>
    <x v="0"/>
    <x v="10"/>
    <s v="Alpha Delta Pi Executive Office"/>
    <x v="4"/>
    <x v="0"/>
    <x v="12"/>
    <d v="2021-05-16T00:00:00"/>
    <d v="2021-08-15T00:00:00"/>
    <x v="0"/>
    <x v="0"/>
    <d v="2021-09-15T00:00:00"/>
    <n v="1274378"/>
    <x v="2"/>
    <s v="D3"/>
    <x v="0"/>
    <s v="Verified"/>
    <n v="43000"/>
    <n v="0.1797"/>
    <n v="349.98"/>
    <n v="0.17269999999999999"/>
    <n v="14000"/>
    <n v="31"/>
    <n v="15399"/>
  </r>
  <r>
    <n v="887616"/>
    <x v="17"/>
    <x v="0"/>
    <x v="3"/>
    <s v="FlightSafety International"/>
    <x v="4"/>
    <x v="0"/>
    <x v="10"/>
    <d v="2021-05-16T00:00:00"/>
    <d v="2021-04-13T00:00:00"/>
    <x v="0"/>
    <x v="0"/>
    <d v="2021-05-13T00:00:00"/>
    <n v="1103747"/>
    <x v="2"/>
    <s v="D4"/>
    <x v="0"/>
    <s v="Verified"/>
    <n v="69300"/>
    <n v="0.128"/>
    <n v="503.32"/>
    <n v="0.17580000000000001"/>
    <n v="20000"/>
    <n v="24"/>
    <n v="8556"/>
  </r>
  <r>
    <n v="644644"/>
    <x v="8"/>
    <x v="0"/>
    <x v="3"/>
    <s v="JP Morgan Chase"/>
    <x v="1"/>
    <x v="0"/>
    <x v="21"/>
    <d v="2021-04-16T00:00:00"/>
    <d v="2021-09-15T00:00:00"/>
    <x v="0"/>
    <x v="0"/>
    <d v="2021-10-15T00:00:00"/>
    <n v="824902"/>
    <x v="2"/>
    <s v="E2"/>
    <x v="0"/>
    <s v="Verified"/>
    <n v="33600"/>
    <n v="0.16930000000000001"/>
    <n v="367.33"/>
    <n v="0.16320000000000001"/>
    <n v="15000"/>
    <n v="17"/>
    <n v="21305"/>
  </r>
  <r>
    <n v="885249"/>
    <x v="16"/>
    <x v="0"/>
    <x v="8"/>
    <s v="United Bank"/>
    <x v="1"/>
    <x v="0"/>
    <x v="10"/>
    <d v="2021-01-14T00:00:00"/>
    <d v="2021-08-13T00:00:00"/>
    <x v="0"/>
    <x v="0"/>
    <d v="2021-09-13T00:00:00"/>
    <n v="1100860"/>
    <x v="2"/>
    <s v="E3"/>
    <x v="0"/>
    <s v="Verified"/>
    <n v="37000"/>
    <n v="0.22770000000000001"/>
    <n v="453.44"/>
    <n v="0.19420000000000001"/>
    <n v="17325"/>
    <n v="15"/>
    <n v="11799"/>
  </r>
  <r>
    <n v="697371"/>
    <x v="1"/>
    <x v="0"/>
    <x v="2"/>
    <s v="Pacific Ambulance"/>
    <x v="1"/>
    <x v="0"/>
    <x v="42"/>
    <d v="2021-05-16T00:00:00"/>
    <d v="2021-03-12T00:00:00"/>
    <x v="0"/>
    <x v="0"/>
    <d v="2021-04-12T00:00:00"/>
    <n v="888632"/>
    <x v="2"/>
    <s v="E3"/>
    <x v="0"/>
    <s v="Verified"/>
    <n v="35000"/>
    <n v="0.22869999999999999"/>
    <n v="423.78"/>
    <n v="0.1714"/>
    <n v="17000"/>
    <n v="27"/>
    <n v="5084"/>
  </r>
  <r>
    <n v="523157"/>
    <x v="1"/>
    <x v="0"/>
    <x v="7"/>
    <s v="The Raymond Group"/>
    <x v="1"/>
    <x v="0"/>
    <x v="51"/>
    <d v="2021-05-16T00:00:00"/>
    <d v="2021-03-11T00:00:00"/>
    <x v="0"/>
    <x v="0"/>
    <d v="2021-04-11T00:00:00"/>
    <n v="676839"/>
    <x v="2"/>
    <s v="E5"/>
    <x v="0"/>
    <s v="Verified"/>
    <n v="65000"/>
    <n v="0.16300000000000001"/>
    <n v="370.19"/>
    <n v="0.17929999999999999"/>
    <n v="23000"/>
    <n v="13"/>
    <n v="3325"/>
  </r>
  <r>
    <n v="652960"/>
    <x v="12"/>
    <x v="0"/>
    <x v="3"/>
    <s v="United States Air Force DOD"/>
    <x v="1"/>
    <x v="0"/>
    <x v="21"/>
    <d v="2021-02-13T00:00:00"/>
    <d v="2021-10-12T00:00:00"/>
    <x v="0"/>
    <x v="0"/>
    <d v="2021-11-12T00:00:00"/>
    <n v="835071"/>
    <x v="2"/>
    <s v="E3"/>
    <x v="0"/>
    <s v="Verified"/>
    <n v="60000"/>
    <n v="0.2016"/>
    <n v="224.36"/>
    <n v="0.1714"/>
    <n v="9000"/>
    <n v="43"/>
    <n v="4876"/>
  </r>
  <r>
    <n v="723530"/>
    <x v="1"/>
    <x v="0"/>
    <x v="0"/>
    <s v="Vintage Senior Living"/>
    <x v="1"/>
    <x v="0"/>
    <x v="29"/>
    <d v="2021-08-15T00:00:00"/>
    <d v="2021-03-15T00:00:00"/>
    <x v="0"/>
    <x v="0"/>
    <d v="2021-04-15T00:00:00"/>
    <n v="918532"/>
    <x v="2"/>
    <s v="E1"/>
    <x v="0"/>
    <s v="Verified"/>
    <n v="50000"/>
    <n v="0.1608"/>
    <n v="264.94"/>
    <n v="0.16400000000000001"/>
    <n v="10800"/>
    <n v="21"/>
    <n v="13021"/>
  </r>
  <r>
    <n v="528310"/>
    <x v="1"/>
    <x v="0"/>
    <x v="3"/>
    <s v="RALPHS WAREHOUSE"/>
    <x v="5"/>
    <x v="0"/>
    <x v="51"/>
    <d v="2021-05-16T00:00:00"/>
    <d v="2021-03-13T00:00:00"/>
    <x v="0"/>
    <x v="0"/>
    <d v="2021-04-13T00:00:00"/>
    <n v="683259"/>
    <x v="2"/>
    <s v="F4"/>
    <x v="0"/>
    <s v="Verified"/>
    <n v="60000"/>
    <n v="0.15060000000000001"/>
    <n v="392.51"/>
    <n v="0.19409999999999999"/>
    <n v="15000"/>
    <n v="12"/>
    <n v="12577"/>
  </r>
  <r>
    <n v="696672"/>
    <x v="22"/>
    <x v="0"/>
    <x v="7"/>
    <s v="GetWireless, LLC"/>
    <x v="5"/>
    <x v="0"/>
    <x v="42"/>
    <d v="2021-05-16T00:00:00"/>
    <d v="2021-07-12T00:00:00"/>
    <x v="0"/>
    <x v="0"/>
    <d v="2021-08-12T00:00:00"/>
    <n v="887861"/>
    <x v="2"/>
    <s v="F5"/>
    <x v="0"/>
    <s v="Verified"/>
    <n v="60000"/>
    <n v="0.2102"/>
    <n v="421.6"/>
    <n v="0.19739999999999999"/>
    <n v="16000"/>
    <n v="12"/>
    <n v="5608"/>
  </r>
  <r>
    <n v="1015990"/>
    <x v="25"/>
    <x v="0"/>
    <x v="10"/>
    <s v="NOVA"/>
    <x v="5"/>
    <x v="0"/>
    <x v="22"/>
    <d v="2021-05-13T00:00:00"/>
    <d v="2021-01-13T00:00:00"/>
    <x v="0"/>
    <x v="0"/>
    <d v="2021-02-13T00:00:00"/>
    <n v="1243471"/>
    <x v="2"/>
    <s v="F5"/>
    <x v="0"/>
    <s v="Verified"/>
    <n v="73000"/>
    <n v="0.14099999999999999"/>
    <n v="556.37"/>
    <n v="0.2235"/>
    <n v="20000"/>
    <n v="14"/>
    <n v="8225"/>
  </r>
  <r>
    <n v="612060"/>
    <x v="1"/>
    <x v="0"/>
    <x v="3"/>
    <s v="Walmart"/>
    <x v="6"/>
    <x v="0"/>
    <x v="49"/>
    <d v="2021-04-13T00:00:00"/>
    <d v="2021-11-12T00:00:00"/>
    <x v="0"/>
    <x v="0"/>
    <d v="2021-12-12T00:00:00"/>
    <n v="784818"/>
    <x v="2"/>
    <s v="G1"/>
    <x v="0"/>
    <s v="Verified"/>
    <n v="24756"/>
    <n v="0.08"/>
    <n v="302.51"/>
    <n v="0.1966"/>
    <n v="11500"/>
    <n v="6"/>
    <n v="7435"/>
  </r>
  <r>
    <n v="520187"/>
    <x v="19"/>
    <x v="0"/>
    <x v="3"/>
    <s v="RAC Acceptance (Rent A Center)"/>
    <x v="3"/>
    <x v="1"/>
    <x v="27"/>
    <d v="2021-02-13T00:00:00"/>
    <d v="2021-02-13T00:00:00"/>
    <x v="1"/>
    <x v="1"/>
    <d v="2021-03-13T00:00:00"/>
    <n v="670651"/>
    <x v="2"/>
    <s v="A3"/>
    <x v="0"/>
    <s v="Verified"/>
    <n v="43000"/>
    <n v="8.7300000000000003E-2"/>
    <n v="208.61"/>
    <n v="7.1400000000000005E-2"/>
    <n v="10500"/>
    <n v="30"/>
    <n v="12041"/>
  </r>
  <r>
    <n v="617181"/>
    <x v="8"/>
    <x v="0"/>
    <x v="3"/>
    <s v="BOCES"/>
    <x v="3"/>
    <x v="1"/>
    <x v="49"/>
    <d v="2021-03-16T00:00:00"/>
    <d v="2021-11-13T00:00:00"/>
    <x v="1"/>
    <x v="1"/>
    <d v="2021-12-13T00:00:00"/>
    <n v="779914"/>
    <x v="2"/>
    <s v="A4"/>
    <x v="0"/>
    <s v="Verified"/>
    <n v="59200"/>
    <n v="0.1431"/>
    <n v="213.48"/>
    <n v="6.54E-2"/>
    <n v="18000"/>
    <n v="24"/>
    <n v="12449"/>
  </r>
  <r>
    <n v="1022403"/>
    <x v="14"/>
    <x v="0"/>
    <x v="3"/>
    <s v="sears holdings"/>
    <x v="3"/>
    <x v="1"/>
    <x v="22"/>
    <d v="2021-05-14T00:00:00"/>
    <d v="2021-05-12T00:00:00"/>
    <x v="1"/>
    <x v="1"/>
    <d v="2021-06-12T00:00:00"/>
    <n v="1251191"/>
    <x v="2"/>
    <s v="A4"/>
    <x v="0"/>
    <s v="Verified"/>
    <n v="45000"/>
    <n v="7.3899999999999993E-2"/>
    <n v="303.43"/>
    <n v="7.9000000000000001E-2"/>
    <n v="15000"/>
    <n v="16"/>
    <n v="15480"/>
  </r>
  <r>
    <n v="602751"/>
    <x v="1"/>
    <x v="0"/>
    <x v="3"/>
    <s v="Sierra Conservation Center"/>
    <x v="3"/>
    <x v="1"/>
    <x v="49"/>
    <d v="2021-05-16T00:00:00"/>
    <d v="2021-10-11T00:00:00"/>
    <x v="1"/>
    <x v="1"/>
    <d v="2021-11-11T00:00:00"/>
    <n v="773381"/>
    <x v="2"/>
    <s v="A4"/>
    <x v="0"/>
    <s v="Verified"/>
    <n v="87960"/>
    <n v="0.2417"/>
    <n v="176.27"/>
    <n v="6.54E-2"/>
    <n v="14000"/>
    <n v="39"/>
    <n v="9501"/>
  </r>
  <r>
    <n v="601807"/>
    <x v="8"/>
    <x v="0"/>
    <x v="3"/>
    <s v="empire merchants"/>
    <x v="3"/>
    <x v="1"/>
    <x v="50"/>
    <d v="2021-01-15T00:00:00"/>
    <d v="2021-08-13T00:00:00"/>
    <x v="1"/>
    <x v="1"/>
    <d v="2021-09-13T00:00:00"/>
    <n v="772192"/>
    <x v="2"/>
    <s v="A4"/>
    <x v="0"/>
    <s v="Verified"/>
    <n v="97000"/>
    <n v="0.11219999999999999"/>
    <n v="391.7"/>
    <n v="6.54E-2"/>
    <n v="20000"/>
    <n v="42"/>
    <n v="22736"/>
  </r>
  <r>
    <n v="606136"/>
    <x v="20"/>
    <x v="0"/>
    <x v="3"/>
    <s v="Bank of America"/>
    <x v="3"/>
    <x v="1"/>
    <x v="49"/>
    <d v="2021-07-12T00:00:00"/>
    <d v="2021-07-12T00:00:00"/>
    <x v="1"/>
    <x v="1"/>
    <d v="2021-08-12T00:00:00"/>
    <n v="777557"/>
    <x v="2"/>
    <s v="A5"/>
    <x v="0"/>
    <s v="Verified"/>
    <n v="130000"/>
    <n v="5.3900000000000003E-2"/>
    <n v="270.20999999999998"/>
    <n v="6.9099999999999995E-2"/>
    <n v="20000"/>
    <n v="29"/>
    <n v="15033"/>
  </r>
  <r>
    <n v="601206"/>
    <x v="9"/>
    <x v="0"/>
    <x v="3"/>
    <s v="Eagle Alliance"/>
    <x v="3"/>
    <x v="1"/>
    <x v="50"/>
    <d v="2021-02-12T00:00:00"/>
    <d v="2021-03-12T00:00:00"/>
    <x v="1"/>
    <x v="1"/>
    <d v="2021-04-12T00:00:00"/>
    <n v="771505"/>
    <x v="2"/>
    <s v="A5"/>
    <x v="0"/>
    <s v="Verified"/>
    <n v="127000"/>
    <n v="5.1400000000000001E-2"/>
    <n v="395.18"/>
    <n v="6.9099999999999995E-2"/>
    <n v="20000"/>
    <n v="22"/>
    <n v="21554"/>
  </r>
  <r>
    <n v="608422"/>
    <x v="22"/>
    <x v="0"/>
    <x v="3"/>
    <s v="Gage Marketing Group"/>
    <x v="3"/>
    <x v="1"/>
    <x v="49"/>
    <d v="2021-05-16T00:00:00"/>
    <d v="2021-06-15T00:00:00"/>
    <x v="1"/>
    <x v="1"/>
    <d v="2021-07-15T00:00:00"/>
    <n v="780495"/>
    <x v="2"/>
    <s v="A5"/>
    <x v="0"/>
    <s v="Verified"/>
    <n v="103000"/>
    <n v="0.1268"/>
    <n v="247.98"/>
    <n v="6.9099999999999995E-2"/>
    <n v="20000"/>
    <n v="11"/>
    <n v="14862"/>
  </r>
  <r>
    <n v="924880"/>
    <x v="4"/>
    <x v="0"/>
    <x v="3"/>
    <s v="UPS Freight"/>
    <x v="3"/>
    <x v="1"/>
    <x v="13"/>
    <d v="2021-05-16T00:00:00"/>
    <d v="2021-05-14T00:00:00"/>
    <x v="1"/>
    <x v="1"/>
    <d v="2021-06-14T00:00:00"/>
    <n v="1145631"/>
    <x v="2"/>
    <s v="A5"/>
    <x v="0"/>
    <s v="Verified"/>
    <n v="125000"/>
    <n v="8.2100000000000006E-2"/>
    <n v="289.94"/>
    <n v="8.8999999999999996E-2"/>
    <n v="14000"/>
    <n v="26"/>
    <n v="16528"/>
  </r>
  <r>
    <n v="523146"/>
    <x v="26"/>
    <x v="0"/>
    <x v="3"/>
    <s v="ford motor"/>
    <x v="3"/>
    <x v="1"/>
    <x v="51"/>
    <d v="2021-03-15T00:00:00"/>
    <d v="2021-03-15T00:00:00"/>
    <x v="1"/>
    <x v="1"/>
    <d v="2021-04-15T00:00:00"/>
    <n v="668654"/>
    <x v="2"/>
    <s v="A5"/>
    <x v="0"/>
    <s v="Verified"/>
    <n v="70000"/>
    <n v="0.1217"/>
    <n v="202.2"/>
    <n v="7.8799999999999995E-2"/>
    <n v="10000"/>
    <n v="28"/>
    <n v="12124"/>
  </r>
  <r>
    <n v="878673"/>
    <x v="38"/>
    <x v="0"/>
    <x v="3"/>
    <s v="Lowes Home Improvement"/>
    <x v="3"/>
    <x v="1"/>
    <x v="10"/>
    <d v="2021-06-14T00:00:00"/>
    <d v="2021-12-12T00:00:00"/>
    <x v="1"/>
    <x v="1"/>
    <d v="2022-01-12T00:00:00"/>
    <n v="1093436"/>
    <x v="2"/>
    <s v="A5"/>
    <x v="0"/>
    <s v="Verified"/>
    <n v="44000"/>
    <n v="0.20649999999999999"/>
    <n v="253.84"/>
    <n v="8.4900000000000003E-2"/>
    <n v="12375"/>
    <n v="29"/>
    <n v="13562"/>
  </r>
  <r>
    <n v="601566"/>
    <x v="19"/>
    <x v="0"/>
    <x v="3"/>
    <s v="T-Mobile"/>
    <x v="3"/>
    <x v="1"/>
    <x v="50"/>
    <d v="2021-03-15T00:00:00"/>
    <d v="2021-03-15T00:00:00"/>
    <x v="1"/>
    <x v="1"/>
    <d v="2021-04-15T00:00:00"/>
    <n v="771909"/>
    <x v="2"/>
    <s v="A5"/>
    <x v="0"/>
    <s v="Verified"/>
    <n v="75000"/>
    <n v="0.1032"/>
    <n v="355.66"/>
    <n v="6.9099999999999995E-2"/>
    <n v="18000"/>
    <n v="52"/>
    <n v="21267"/>
  </r>
  <r>
    <n v="650706"/>
    <x v="16"/>
    <x v="0"/>
    <x v="3"/>
    <s v="Commonwealth of Mass. / Dept. of Corr."/>
    <x v="3"/>
    <x v="1"/>
    <x v="21"/>
    <d v="2021-04-16T00:00:00"/>
    <d v="2021-03-15T00:00:00"/>
    <x v="1"/>
    <x v="1"/>
    <d v="2021-04-15T00:00:00"/>
    <n v="832375"/>
    <x v="2"/>
    <s v="A5"/>
    <x v="0"/>
    <s v="Verified"/>
    <n v="70632"/>
    <n v="0.21540000000000001"/>
    <n v="184.05"/>
    <n v="7.6600000000000001E-2"/>
    <n v="9150"/>
    <n v="38"/>
    <n v="10959"/>
  </r>
  <r>
    <n v="602293"/>
    <x v="23"/>
    <x v="0"/>
    <x v="4"/>
    <s v="Innovar Group"/>
    <x v="3"/>
    <x v="1"/>
    <x v="50"/>
    <d v="2021-03-15T00:00:00"/>
    <d v="2021-03-15T00:00:00"/>
    <x v="1"/>
    <x v="1"/>
    <d v="2021-04-15T00:00:00"/>
    <n v="772809"/>
    <x v="2"/>
    <s v="A2"/>
    <x v="0"/>
    <s v="Verified"/>
    <n v="80000"/>
    <n v="6.6299999999999998E-2"/>
    <n v="215.44"/>
    <n v="5.79E-2"/>
    <n v="11200"/>
    <n v="22"/>
    <n v="12896"/>
  </r>
  <r>
    <n v="521295"/>
    <x v="20"/>
    <x v="0"/>
    <x v="5"/>
    <s v="Discount Tire Co"/>
    <x v="3"/>
    <x v="1"/>
    <x v="27"/>
    <d v="2021-06-15T00:00:00"/>
    <d v="2021-06-15T00:00:00"/>
    <x v="1"/>
    <x v="1"/>
    <d v="2021-07-15T00:00:00"/>
    <n v="674090"/>
    <x v="2"/>
    <s v="A4"/>
    <x v="0"/>
    <s v="Verified"/>
    <n v="44000"/>
    <n v="0.17319999999999999"/>
    <n v="120.26"/>
    <n v="7.51E-2"/>
    <n v="6000"/>
    <n v="14"/>
    <n v="7215"/>
  </r>
  <r>
    <n v="555777"/>
    <x v="38"/>
    <x v="0"/>
    <x v="5"/>
    <s v="Southern Co"/>
    <x v="3"/>
    <x v="1"/>
    <x v="43"/>
    <d v="2021-05-16T00:00:00"/>
    <d v="2021-08-15T00:00:00"/>
    <x v="1"/>
    <x v="1"/>
    <d v="2021-09-15T00:00:00"/>
    <n v="715731"/>
    <x v="2"/>
    <s v="A5"/>
    <x v="0"/>
    <s v="Verified"/>
    <n v="54000"/>
    <n v="0.2009"/>
    <n v="20.22"/>
    <n v="7.8799999999999995E-2"/>
    <n v="1000"/>
    <n v="18"/>
    <n v="1213"/>
  </r>
  <r>
    <n v="840726"/>
    <x v="0"/>
    <x v="0"/>
    <x v="5"/>
    <s v="SunTrust Bank"/>
    <x v="3"/>
    <x v="1"/>
    <x v="11"/>
    <d v="2021-05-16T00:00:00"/>
    <d v="2021-01-14T00:00:00"/>
    <x v="1"/>
    <x v="1"/>
    <d v="2021-02-14T00:00:00"/>
    <n v="1051152"/>
    <x v="2"/>
    <s v="A5"/>
    <x v="0"/>
    <s v="Verified"/>
    <n v="100000"/>
    <n v="0.15679999999999999"/>
    <n v="246.15"/>
    <n v="8.4900000000000003E-2"/>
    <n v="12000"/>
    <n v="41"/>
    <n v="13969"/>
  </r>
  <r>
    <n v="611810"/>
    <x v="30"/>
    <x v="0"/>
    <x v="7"/>
    <s v="Biotechnical Services, Inc."/>
    <x v="3"/>
    <x v="1"/>
    <x v="49"/>
    <d v="2021-06-15T00:00:00"/>
    <d v="2021-05-15T00:00:00"/>
    <x v="1"/>
    <x v="1"/>
    <d v="2021-06-15T00:00:00"/>
    <n v="776732"/>
    <x v="2"/>
    <s v="A4"/>
    <x v="0"/>
    <s v="Verified"/>
    <n v="72586.559999999998"/>
    <n v="0.2455"/>
    <n v="39.659999999999997"/>
    <n v="6.54E-2"/>
    <n v="20000"/>
    <n v="43"/>
    <n v="2376"/>
  </r>
  <r>
    <n v="601656"/>
    <x v="8"/>
    <x v="0"/>
    <x v="7"/>
    <s v="Goodwin Procter LLP"/>
    <x v="3"/>
    <x v="1"/>
    <x v="50"/>
    <d v="2021-07-15T00:00:00"/>
    <d v="2021-07-15T00:00:00"/>
    <x v="1"/>
    <x v="1"/>
    <d v="2021-08-15T00:00:00"/>
    <n v="772015"/>
    <x v="2"/>
    <s v="A5"/>
    <x v="0"/>
    <s v="Verified"/>
    <n v="55000"/>
    <n v="8.8099999999999998E-2"/>
    <n v="67.180000000000007"/>
    <n v="6.9099999999999995E-2"/>
    <n v="3400"/>
    <n v="29"/>
    <n v="4021"/>
  </r>
  <r>
    <n v="978860"/>
    <x v="30"/>
    <x v="0"/>
    <x v="9"/>
    <s v="community first bank"/>
    <x v="3"/>
    <x v="1"/>
    <x v="13"/>
    <d v="2021-03-16T00:00:00"/>
    <d v="2021-07-15T00:00:00"/>
    <x v="1"/>
    <x v="1"/>
    <d v="2021-08-15T00:00:00"/>
    <n v="1201712"/>
    <x v="2"/>
    <s v="A4"/>
    <x v="0"/>
    <s v="Verified"/>
    <n v="30000"/>
    <n v="0.26879999999999998"/>
    <n v="267.52999999999997"/>
    <n v="7.9000000000000001E-2"/>
    <n v="13225"/>
    <n v="41"/>
    <n v="15860"/>
  </r>
  <r>
    <n v="672742"/>
    <x v="23"/>
    <x v="0"/>
    <x v="9"/>
    <s v="St. Mary's Hospital"/>
    <x v="3"/>
    <x v="1"/>
    <x v="0"/>
    <d v="2021-02-15T00:00:00"/>
    <d v="2021-01-15T00:00:00"/>
    <x v="1"/>
    <x v="1"/>
    <d v="2021-02-15T00:00:00"/>
    <n v="859954"/>
    <x v="2"/>
    <s v="A4"/>
    <x v="0"/>
    <s v="Verified"/>
    <n v="60000"/>
    <n v="0.26600000000000001"/>
    <n v="126.11"/>
    <n v="7.2900000000000006E-2"/>
    <n v="6325"/>
    <n v="42"/>
    <n v="7508"/>
  </r>
  <r>
    <n v="617872"/>
    <x v="32"/>
    <x v="0"/>
    <x v="9"/>
    <s v="Pro-Pac International, Inc."/>
    <x v="3"/>
    <x v="1"/>
    <x v="49"/>
    <d v="2021-12-15T00:00:00"/>
    <d v="2021-06-13T00:00:00"/>
    <x v="1"/>
    <x v="1"/>
    <d v="2021-07-13T00:00:00"/>
    <n v="776640"/>
    <x v="2"/>
    <s v="A5"/>
    <x v="0"/>
    <s v="Verified"/>
    <n v="90792"/>
    <n v="0.09"/>
    <n v="395.18"/>
    <n v="6.9099999999999995E-2"/>
    <n v="20000"/>
    <n v="39"/>
    <n v="22715"/>
  </r>
  <r>
    <n v="599757"/>
    <x v="16"/>
    <x v="0"/>
    <x v="7"/>
    <s v="Longwood MRI Specialists"/>
    <x v="3"/>
    <x v="1"/>
    <x v="50"/>
    <d v="2021-05-16T00:00:00"/>
    <d v="2021-04-14T00:00:00"/>
    <x v="1"/>
    <x v="1"/>
    <d v="2021-05-14T00:00:00"/>
    <n v="769823"/>
    <x v="2"/>
    <s v="A5"/>
    <x v="0"/>
    <s v="Verified"/>
    <n v="115000"/>
    <n v="0.12740000000000001"/>
    <n v="214.88"/>
    <n v="6.9099999999999995E-2"/>
    <n v="17000"/>
    <n v="36"/>
    <n v="12667"/>
  </r>
  <r>
    <n v="600714"/>
    <x v="4"/>
    <x v="0"/>
    <x v="3"/>
    <s v="Apollo Pools Inc"/>
    <x v="3"/>
    <x v="1"/>
    <x v="50"/>
    <d v="2021-01-15T00:00:00"/>
    <d v="2021-01-15T00:00:00"/>
    <x v="1"/>
    <x v="1"/>
    <d v="2021-02-15T00:00:00"/>
    <n v="770960"/>
    <x v="2"/>
    <s v="A5"/>
    <x v="0"/>
    <s v="Verified"/>
    <n v="38000"/>
    <n v="0.1623"/>
    <n v="180.3"/>
    <n v="6.9099999999999995E-2"/>
    <n v="15000"/>
    <n v="24"/>
    <n v="10752"/>
  </r>
  <r>
    <n v="601919"/>
    <x v="14"/>
    <x v="0"/>
    <x v="2"/>
    <s v="visiting nurse association of VT &amp; NH"/>
    <x v="3"/>
    <x v="1"/>
    <x v="50"/>
    <d v="2021-12-15T00:00:00"/>
    <d v="2021-11-15T00:00:00"/>
    <x v="1"/>
    <x v="1"/>
    <d v="2021-12-15T00:00:00"/>
    <n v="772324"/>
    <x v="2"/>
    <s v="A5"/>
    <x v="0"/>
    <s v="Verified"/>
    <n v="55000"/>
    <n v="0.1239"/>
    <n v="454.46"/>
    <n v="6.9099999999999995E-2"/>
    <n v="23000"/>
    <n v="21"/>
    <n v="27267"/>
  </r>
  <r>
    <n v="602873"/>
    <x v="30"/>
    <x v="0"/>
    <x v="9"/>
    <s v="Protech Solutions Inc"/>
    <x v="3"/>
    <x v="1"/>
    <x v="49"/>
    <d v="2021-05-14T00:00:00"/>
    <d v="2021-05-14T00:00:00"/>
    <x v="1"/>
    <x v="1"/>
    <d v="2021-06-14T00:00:00"/>
    <n v="773538"/>
    <x v="2"/>
    <s v="A5"/>
    <x v="0"/>
    <s v="Verified"/>
    <n v="96000"/>
    <n v="0.13"/>
    <n v="196.11"/>
    <n v="6.9099999999999995E-2"/>
    <n v="16000"/>
    <n v="31"/>
    <n v="11580"/>
  </r>
  <r>
    <n v="605710"/>
    <x v="2"/>
    <x v="0"/>
    <x v="0"/>
    <s v="Dynamic Point"/>
    <x v="3"/>
    <x v="1"/>
    <x v="49"/>
    <d v="2021-11-15T00:00:00"/>
    <d v="2021-11-15T00:00:00"/>
    <x v="1"/>
    <x v="1"/>
    <d v="2021-12-15T00:00:00"/>
    <n v="777049"/>
    <x v="2"/>
    <s v="A5"/>
    <x v="0"/>
    <s v="Verified"/>
    <n v="84996"/>
    <n v="0.2243"/>
    <n v="182.77"/>
    <n v="6.9099999999999995E-2"/>
    <n v="15000"/>
    <n v="34"/>
    <n v="10966"/>
  </r>
  <r>
    <n v="1005957"/>
    <x v="23"/>
    <x v="0"/>
    <x v="6"/>
    <s v="Northrop Grumman"/>
    <x v="2"/>
    <x v="1"/>
    <x v="22"/>
    <d v="2021-07-14T00:00:00"/>
    <d v="2021-06-14T00:00:00"/>
    <x v="1"/>
    <x v="1"/>
    <d v="2021-07-14T00:00:00"/>
    <n v="1232535"/>
    <x v="2"/>
    <s v="B2"/>
    <x v="0"/>
    <s v="Verified"/>
    <n v="69500"/>
    <n v="0.14449999999999999"/>
    <n v="496.08"/>
    <n v="0.1065"/>
    <n v="23000"/>
    <n v="22"/>
    <n v="28013"/>
  </r>
  <r>
    <n v="990652"/>
    <x v="2"/>
    <x v="0"/>
    <x v="6"/>
    <s v="American Home Mortgage Servicing Inc."/>
    <x v="2"/>
    <x v="1"/>
    <x v="13"/>
    <d v="2021-12-15T00:00:00"/>
    <d v="2021-12-15T00:00:00"/>
    <x v="1"/>
    <x v="1"/>
    <d v="2022-01-15T00:00:00"/>
    <n v="1214637"/>
    <x v="2"/>
    <s v="B2"/>
    <x v="0"/>
    <s v="Verified"/>
    <n v="100000"/>
    <n v="0.1226"/>
    <n v="431.37"/>
    <n v="0.1065"/>
    <n v="20000"/>
    <n v="39"/>
    <n v="25660"/>
  </r>
  <r>
    <n v="562575"/>
    <x v="6"/>
    <x v="0"/>
    <x v="6"/>
    <s v="Mckesson Pharmacy Systems"/>
    <x v="2"/>
    <x v="1"/>
    <x v="54"/>
    <d v="2021-05-16T00:00:00"/>
    <d v="2021-06-14T00:00:00"/>
    <x v="1"/>
    <x v="1"/>
    <d v="2021-07-14T00:00:00"/>
    <n v="723887"/>
    <x v="2"/>
    <s v="B3"/>
    <x v="0"/>
    <s v="Verified"/>
    <n v="32960.22"/>
    <n v="5.0200000000000002E-2"/>
    <n v="261.63"/>
    <n v="0.11119999999999999"/>
    <n v="12000"/>
    <n v="17"/>
    <n v="15385"/>
  </r>
  <r>
    <n v="979576"/>
    <x v="16"/>
    <x v="0"/>
    <x v="6"/>
    <s v="Oracle"/>
    <x v="2"/>
    <x v="1"/>
    <x v="22"/>
    <d v="2021-11-13T00:00:00"/>
    <d v="2021-03-13T00:00:00"/>
    <x v="1"/>
    <x v="1"/>
    <d v="2021-04-13T00:00:00"/>
    <n v="1202727"/>
    <x v="2"/>
    <s v="B3"/>
    <x v="0"/>
    <s v="Verified"/>
    <n v="120000"/>
    <n v="0.19420000000000001"/>
    <n v="441.97"/>
    <n v="0.1171"/>
    <n v="20000"/>
    <n v="23"/>
    <n v="22820"/>
  </r>
  <r>
    <n v="880819"/>
    <x v="18"/>
    <x v="0"/>
    <x v="6"/>
    <s v="Windel Marx Lane &amp; Mittendorf"/>
    <x v="2"/>
    <x v="1"/>
    <x v="10"/>
    <d v="2021-05-16T00:00:00"/>
    <d v="2021-12-14T00:00:00"/>
    <x v="1"/>
    <x v="1"/>
    <d v="2022-01-14T00:00:00"/>
    <n v="1095817"/>
    <x v="2"/>
    <s v="B3"/>
    <x v="0"/>
    <s v="Verified"/>
    <n v="130000"/>
    <n v="0.17610000000000001"/>
    <n v="596.66"/>
    <n v="0.1171"/>
    <n v="35000"/>
    <n v="23"/>
    <n v="34515"/>
  </r>
  <r>
    <n v="890172"/>
    <x v="23"/>
    <x v="0"/>
    <x v="6"/>
    <s v="ValleyCrest Landscape Development"/>
    <x v="2"/>
    <x v="1"/>
    <x v="13"/>
    <d v="2021-05-16T00:00:00"/>
    <d v="2021-05-13T00:00:00"/>
    <x v="1"/>
    <x v="1"/>
    <d v="2021-06-13T00:00:00"/>
    <n v="1106789"/>
    <x v="2"/>
    <s v="B4"/>
    <x v="0"/>
    <s v="Verified"/>
    <n v="57500"/>
    <n v="0.1966"/>
    <n v="561.44000000000005"/>
    <n v="0.1242"/>
    <n v="25000"/>
    <n v="38"/>
    <n v="29348"/>
  </r>
  <r>
    <n v="972986"/>
    <x v="2"/>
    <x v="0"/>
    <x v="6"/>
    <s v="Long View Systems"/>
    <x v="2"/>
    <x v="1"/>
    <x v="13"/>
    <d v="2021-05-12T00:00:00"/>
    <d v="2021-05-12T00:00:00"/>
    <x v="1"/>
    <x v="1"/>
    <d v="2021-06-12T00:00:00"/>
    <n v="1194959"/>
    <x v="2"/>
    <s v="B5"/>
    <x v="0"/>
    <s v="Verified"/>
    <n v="115000"/>
    <n v="1.6000000000000001E-3"/>
    <n v="497.09"/>
    <n v="0.12690000000000001"/>
    <n v="22000"/>
    <n v="26"/>
    <n v="23569"/>
  </r>
  <r>
    <n v="532300"/>
    <x v="0"/>
    <x v="0"/>
    <x v="6"/>
    <s v="Rock-Tenn Company"/>
    <x v="2"/>
    <x v="1"/>
    <x v="51"/>
    <d v="2021-12-12T00:00:00"/>
    <d v="2021-11-11T00:00:00"/>
    <x v="1"/>
    <x v="1"/>
    <d v="2021-12-11T00:00:00"/>
    <n v="688052"/>
    <x v="2"/>
    <s v="B5"/>
    <x v="0"/>
    <s v="Verified"/>
    <n v="108804"/>
    <n v="9.5100000000000004E-2"/>
    <n v="306"/>
    <n v="0.1186"/>
    <n v="13800"/>
    <n v="16"/>
    <n v="15771"/>
  </r>
  <r>
    <n v="707960"/>
    <x v="1"/>
    <x v="0"/>
    <x v="6"/>
    <s v="Community Bank"/>
    <x v="2"/>
    <x v="1"/>
    <x v="42"/>
    <d v="2021-06-15T00:00:00"/>
    <d v="2021-06-15T00:00:00"/>
    <x v="1"/>
    <x v="1"/>
    <d v="2021-07-15T00:00:00"/>
    <n v="900369"/>
    <x v="2"/>
    <s v="B5"/>
    <x v="0"/>
    <s v="Verified"/>
    <n v="64200"/>
    <n v="8.4099999999999994E-2"/>
    <n v="437.04"/>
    <n v="0.1111"/>
    <n v="20050"/>
    <n v="22"/>
    <n v="26035"/>
  </r>
  <r>
    <n v="528741"/>
    <x v="23"/>
    <x v="0"/>
    <x v="6"/>
    <s v="four winds interactive"/>
    <x v="2"/>
    <x v="1"/>
    <x v="51"/>
    <d v="2021-01-14T00:00:00"/>
    <d v="2021-01-14T00:00:00"/>
    <x v="1"/>
    <x v="1"/>
    <d v="2021-02-14T00:00:00"/>
    <n v="683788"/>
    <x v="2"/>
    <s v="B5"/>
    <x v="0"/>
    <s v="Verified"/>
    <n v="100000"/>
    <n v="0.14269999999999999"/>
    <n v="408.56"/>
    <n v="0.1186"/>
    <n v="25000"/>
    <n v="36"/>
    <n v="23867"/>
  </r>
  <r>
    <n v="993621"/>
    <x v="0"/>
    <x v="0"/>
    <x v="6"/>
    <s v="SunTrust Bank, Inc."/>
    <x v="2"/>
    <x v="1"/>
    <x v="22"/>
    <d v="2021-02-14T00:00:00"/>
    <d v="2021-01-14T00:00:00"/>
    <x v="1"/>
    <x v="1"/>
    <d v="2021-02-14T00:00:00"/>
    <n v="1217982"/>
    <x v="2"/>
    <s v="B5"/>
    <x v="0"/>
    <s v="Verified"/>
    <n v="78500"/>
    <n v="7.0800000000000002E-2"/>
    <n v="469.97"/>
    <n v="0.12690000000000001"/>
    <n v="20800"/>
    <n v="17"/>
    <n v="25584"/>
  </r>
  <r>
    <n v="889595"/>
    <x v="2"/>
    <x v="0"/>
    <x v="3"/>
    <s v="American Honda Finance"/>
    <x v="2"/>
    <x v="1"/>
    <x v="13"/>
    <d v="2021-04-15T00:00:00"/>
    <d v="2021-04-15T00:00:00"/>
    <x v="1"/>
    <x v="1"/>
    <d v="2021-05-15T00:00:00"/>
    <n v="1106128"/>
    <x v="2"/>
    <s v="B1"/>
    <x v="0"/>
    <s v="Verified"/>
    <n v="66996"/>
    <n v="8.1500000000000003E-2"/>
    <n v="487.67"/>
    <n v="9.9099999999999994E-2"/>
    <n v="23000"/>
    <n v="46"/>
    <n v="28563"/>
  </r>
  <r>
    <n v="883216"/>
    <x v="2"/>
    <x v="0"/>
    <x v="3"/>
    <s v="Whirlpool Corp"/>
    <x v="2"/>
    <x v="1"/>
    <x v="10"/>
    <d v="2021-05-15T00:00:00"/>
    <d v="2021-05-15T00:00:00"/>
    <x v="1"/>
    <x v="1"/>
    <d v="2021-06-15T00:00:00"/>
    <n v="1098476"/>
    <x v="2"/>
    <s v="B1"/>
    <x v="0"/>
    <s v="Verified"/>
    <n v="85000"/>
    <n v="6.2300000000000001E-2"/>
    <n v="443.14"/>
    <n v="9.9099999999999994E-2"/>
    <n v="30000"/>
    <n v="33"/>
    <n v="25914"/>
  </r>
  <r>
    <n v="794679"/>
    <x v="29"/>
    <x v="0"/>
    <x v="3"/>
    <m/>
    <x v="2"/>
    <x v="1"/>
    <x v="44"/>
    <d v="2021-09-15T00:00:00"/>
    <d v="2021-01-15T00:00:00"/>
    <x v="1"/>
    <x v="1"/>
    <d v="2021-02-15T00:00:00"/>
    <n v="999329"/>
    <x v="2"/>
    <s v="B2"/>
    <x v="0"/>
    <s v="Verified"/>
    <n v="110000"/>
    <n v="0.1575"/>
    <n v="516.92999999999995"/>
    <n v="0.10589999999999999"/>
    <n v="24000"/>
    <n v="21"/>
    <n v="30314"/>
  </r>
  <r>
    <n v="887644"/>
    <x v="37"/>
    <x v="0"/>
    <x v="3"/>
    <s v="Pacificorp"/>
    <x v="2"/>
    <x v="1"/>
    <x v="10"/>
    <d v="2021-10-14T00:00:00"/>
    <d v="2021-10-14T00:00:00"/>
    <x v="1"/>
    <x v="1"/>
    <d v="2021-11-14T00:00:00"/>
    <n v="1103828"/>
    <x v="2"/>
    <s v="B2"/>
    <x v="0"/>
    <s v="Verified"/>
    <n v="78000"/>
    <n v="7.9500000000000001E-2"/>
    <n v="560.78"/>
    <n v="0.1065"/>
    <n v="26000"/>
    <n v="15"/>
    <n v="32266"/>
  </r>
  <r>
    <n v="1049360"/>
    <x v="13"/>
    <x v="0"/>
    <x v="3"/>
    <s v="US Army"/>
    <x v="2"/>
    <x v="1"/>
    <x v="12"/>
    <d v="2021-04-14T00:00:00"/>
    <d v="2021-02-12T00:00:00"/>
    <x v="1"/>
    <x v="1"/>
    <d v="2021-03-12T00:00:00"/>
    <n v="1280775"/>
    <x v="2"/>
    <s v="B2"/>
    <x v="0"/>
    <s v="Verified"/>
    <n v="78000"/>
    <n v="0.25059999999999999"/>
    <n v="595.29"/>
    <n v="0.1065"/>
    <n v="27600"/>
    <n v="34"/>
    <n v="28087"/>
  </r>
  <r>
    <n v="889314"/>
    <x v="20"/>
    <x v="0"/>
    <x v="3"/>
    <s v="U.S. Border Patrol"/>
    <x v="2"/>
    <x v="1"/>
    <x v="10"/>
    <d v="2021-05-16T00:00:00"/>
    <d v="2021-10-14T00:00:00"/>
    <x v="1"/>
    <x v="1"/>
    <d v="2021-11-14T00:00:00"/>
    <n v="1105842"/>
    <x v="2"/>
    <s v="B2"/>
    <x v="0"/>
    <s v="Verified"/>
    <n v="140000"/>
    <n v="0.13950000000000001"/>
    <n v="323.52999999999997"/>
    <n v="0.1065"/>
    <n v="15000"/>
    <n v="15"/>
    <n v="18613"/>
  </r>
  <r>
    <n v="891773"/>
    <x v="1"/>
    <x v="0"/>
    <x v="3"/>
    <s v="USPS"/>
    <x v="2"/>
    <x v="1"/>
    <x v="13"/>
    <d v="2021-03-16T00:00:00"/>
    <d v="2021-10-13T00:00:00"/>
    <x v="1"/>
    <x v="1"/>
    <d v="2021-11-13T00:00:00"/>
    <n v="1108636"/>
    <x v="2"/>
    <s v="B2"/>
    <x v="0"/>
    <s v="Verified"/>
    <n v="75000"/>
    <n v="6.88E-2"/>
    <n v="539.21"/>
    <n v="0.1065"/>
    <n v="25000"/>
    <n v="18"/>
    <n v="29350"/>
  </r>
  <r>
    <n v="579777"/>
    <x v="1"/>
    <x v="0"/>
    <x v="3"/>
    <s v="VISALIA CYCLERY"/>
    <x v="2"/>
    <x v="1"/>
    <x v="54"/>
    <d v="2021-11-14T00:00:00"/>
    <d v="2021-10-14T00:00:00"/>
    <x v="1"/>
    <x v="1"/>
    <d v="2021-11-14T00:00:00"/>
    <n v="745376"/>
    <x v="2"/>
    <s v="B2"/>
    <x v="0"/>
    <s v="Verified"/>
    <n v="54000"/>
    <n v="8.3599999999999994E-2"/>
    <n v="294.01"/>
    <n v="0.1075"/>
    <n v="13600"/>
    <n v="15"/>
    <n v="17473"/>
  </r>
  <r>
    <n v="1010875"/>
    <x v="35"/>
    <x v="0"/>
    <x v="3"/>
    <s v="HCA"/>
    <x v="2"/>
    <x v="1"/>
    <x v="22"/>
    <d v="2021-05-16T00:00:00"/>
    <d v="2021-05-14T00:00:00"/>
    <x v="1"/>
    <x v="1"/>
    <d v="2021-06-14T00:00:00"/>
    <n v="1237918"/>
    <x v="2"/>
    <s v="B2"/>
    <x v="0"/>
    <s v="Verified"/>
    <n v="60000"/>
    <n v="0.11119999999999999"/>
    <n v="388.23"/>
    <n v="0.1065"/>
    <n v="18000"/>
    <n v="25"/>
    <n v="21791"/>
  </r>
  <r>
    <n v="875302"/>
    <x v="2"/>
    <x v="0"/>
    <x v="3"/>
    <s v="United Parcel Services"/>
    <x v="2"/>
    <x v="1"/>
    <x v="10"/>
    <d v="2021-04-15T00:00:00"/>
    <d v="2021-03-15T00:00:00"/>
    <x v="1"/>
    <x v="1"/>
    <d v="2021-04-15T00:00:00"/>
    <n v="1089869"/>
    <x v="2"/>
    <s v="B2"/>
    <x v="0"/>
    <s v="Verified"/>
    <n v="81000"/>
    <n v="0.1119"/>
    <n v="379.62"/>
    <n v="0.10589999999999999"/>
    <n v="26500"/>
    <n v="16"/>
    <n v="22271"/>
  </r>
  <r>
    <n v="986302"/>
    <x v="5"/>
    <x v="0"/>
    <x v="3"/>
    <s v="University of Florida"/>
    <x v="2"/>
    <x v="1"/>
    <x v="13"/>
    <d v="2021-11-13T00:00:00"/>
    <d v="2021-11-13T00:00:00"/>
    <x v="1"/>
    <x v="1"/>
    <d v="2021-12-13T00:00:00"/>
    <n v="1210218"/>
    <x v="2"/>
    <s v="B2"/>
    <x v="0"/>
    <s v="Verified"/>
    <n v="58172"/>
    <n v="0.10539999999999999"/>
    <n v="409.26"/>
    <n v="0.1065"/>
    <n v="18975"/>
    <n v="27"/>
    <n v="22387"/>
  </r>
  <r>
    <n v="853886"/>
    <x v="37"/>
    <x v="0"/>
    <x v="3"/>
    <s v="Micro Systems Engineering"/>
    <x v="2"/>
    <x v="1"/>
    <x v="11"/>
    <d v="2021-09-14T00:00:00"/>
    <d v="2021-09-14T00:00:00"/>
    <x v="1"/>
    <x v="1"/>
    <d v="2021-10-14T00:00:00"/>
    <n v="1066081"/>
    <x v="2"/>
    <s v="B2"/>
    <x v="0"/>
    <s v="Verified"/>
    <n v="115000"/>
    <n v="0.14530000000000001"/>
    <n v="516.92999999999995"/>
    <n v="0.10589999999999999"/>
    <n v="24000"/>
    <n v="27"/>
    <n v="29746"/>
  </r>
  <r>
    <n v="739857"/>
    <x v="1"/>
    <x v="0"/>
    <x v="3"/>
    <s v="Abbott Laboritories"/>
    <x v="2"/>
    <x v="1"/>
    <x v="25"/>
    <d v="2021-03-15T00:00:00"/>
    <d v="2021-03-15T00:00:00"/>
    <x v="1"/>
    <x v="1"/>
    <d v="2021-04-15T00:00:00"/>
    <n v="902448"/>
    <x v="2"/>
    <s v="B2"/>
    <x v="0"/>
    <s v="Verified"/>
    <n v="110004"/>
    <n v="0.10199999999999999"/>
    <n v="254.97"/>
    <n v="0.1"/>
    <n v="12000"/>
    <n v="31"/>
    <n v="15105"/>
  </r>
  <r>
    <n v="1004713"/>
    <x v="1"/>
    <x v="0"/>
    <x v="3"/>
    <s v="Waxie Sanitary"/>
    <x v="2"/>
    <x v="1"/>
    <x v="22"/>
    <d v="2021-05-16T00:00:00"/>
    <d v="2021-10-15T00:00:00"/>
    <x v="1"/>
    <x v="1"/>
    <d v="2021-11-15T00:00:00"/>
    <n v="1231352"/>
    <x v="2"/>
    <s v="B2"/>
    <x v="0"/>
    <s v="Verified"/>
    <n v="57600"/>
    <n v="0.1706"/>
    <n v="539.21"/>
    <n v="0.1065"/>
    <n v="25000"/>
    <n v="31"/>
    <n v="31955"/>
  </r>
  <r>
    <n v="969040"/>
    <x v="37"/>
    <x v="0"/>
    <x v="3"/>
    <s v="Oregon Air National Guard"/>
    <x v="2"/>
    <x v="1"/>
    <x v="13"/>
    <d v="2021-02-16T00:00:00"/>
    <d v="2021-02-15T00:00:00"/>
    <x v="1"/>
    <x v="1"/>
    <d v="2021-03-15T00:00:00"/>
    <n v="1190235"/>
    <x v="2"/>
    <s v="B2"/>
    <x v="0"/>
    <s v="Verified"/>
    <n v="68000"/>
    <n v="0.18440000000000001"/>
    <n v="431.37"/>
    <n v="0.1065"/>
    <n v="20000"/>
    <n v="29"/>
    <n v="25191"/>
  </r>
  <r>
    <n v="891145"/>
    <x v="12"/>
    <x v="0"/>
    <x v="3"/>
    <s v="L3 Communications"/>
    <x v="2"/>
    <x v="1"/>
    <x v="13"/>
    <d v="2021-08-14T00:00:00"/>
    <d v="2021-08-14T00:00:00"/>
    <x v="1"/>
    <x v="1"/>
    <d v="2021-09-14T00:00:00"/>
    <n v="1107923"/>
    <x v="2"/>
    <s v="B2"/>
    <x v="0"/>
    <s v="Verified"/>
    <n v="80000"/>
    <n v="0.1918"/>
    <n v="539.21"/>
    <n v="0.1065"/>
    <n v="25000"/>
    <n v="33"/>
    <n v="30803"/>
  </r>
  <r>
    <n v="573221"/>
    <x v="16"/>
    <x v="0"/>
    <x v="3"/>
    <s v="Jones Lang LaSalle"/>
    <x v="2"/>
    <x v="1"/>
    <x v="54"/>
    <d v="2021-02-16T00:00:00"/>
    <d v="2021-09-15T00:00:00"/>
    <x v="1"/>
    <x v="1"/>
    <d v="2021-10-15T00:00:00"/>
    <n v="737303"/>
    <x v="2"/>
    <s v="B2"/>
    <x v="0"/>
    <s v="Verified"/>
    <n v="72600"/>
    <n v="9.7000000000000003E-2"/>
    <n v="270.23"/>
    <n v="0.1075"/>
    <n v="12500"/>
    <n v="50"/>
    <n v="16213"/>
  </r>
  <r>
    <n v="1016639"/>
    <x v="3"/>
    <x v="0"/>
    <x v="3"/>
    <s v="SUBURBAN LOCK SERVICE"/>
    <x v="2"/>
    <x v="1"/>
    <x v="22"/>
    <d v="2021-05-16T00:00:00"/>
    <d v="2021-07-13T00:00:00"/>
    <x v="1"/>
    <x v="1"/>
    <d v="2021-08-13T00:00:00"/>
    <n v="1244556"/>
    <x v="2"/>
    <s v="B3"/>
    <x v="0"/>
    <s v="Verified"/>
    <n v="75000"/>
    <n v="0.13420000000000001"/>
    <n v="552.46"/>
    <n v="0.1171"/>
    <n v="25000"/>
    <n v="19"/>
    <n v="29275"/>
  </r>
  <r>
    <n v="637437"/>
    <x v="25"/>
    <x v="0"/>
    <x v="3"/>
    <s v="State of TN, Public Defender Office"/>
    <x v="2"/>
    <x v="1"/>
    <x v="41"/>
    <d v="2021-05-15T00:00:00"/>
    <d v="2021-04-15T00:00:00"/>
    <x v="1"/>
    <x v="1"/>
    <d v="2021-05-15T00:00:00"/>
    <n v="816539"/>
    <x v="2"/>
    <s v="B3"/>
    <x v="0"/>
    <s v="Verified"/>
    <n v="36000"/>
    <n v="0.1547"/>
    <n v="336.97"/>
    <n v="9.6199999999999994E-2"/>
    <n v="16000"/>
    <n v="16"/>
    <n v="20123"/>
  </r>
  <r>
    <n v="832446"/>
    <x v="15"/>
    <x v="0"/>
    <x v="3"/>
    <s v="US Navy"/>
    <x v="2"/>
    <x v="1"/>
    <x v="11"/>
    <d v="2021-12-15T00:00:00"/>
    <d v="2021-10-14T00:00:00"/>
    <x v="1"/>
    <x v="1"/>
    <d v="2021-11-14T00:00:00"/>
    <n v="1021801"/>
    <x v="2"/>
    <s v="B3"/>
    <x v="0"/>
    <s v="Verified"/>
    <n v="120000"/>
    <n v="0.23369999999999999"/>
    <n v="434.75"/>
    <n v="0.1099"/>
    <n v="20000"/>
    <n v="22"/>
    <n v="25147"/>
  </r>
  <r>
    <n v="880221"/>
    <x v="29"/>
    <x v="0"/>
    <x v="3"/>
    <s v="st tammany school board"/>
    <x v="2"/>
    <x v="1"/>
    <x v="13"/>
    <d v="2021-03-16T00:00:00"/>
    <d v="2021-10-15T00:00:00"/>
    <x v="1"/>
    <x v="1"/>
    <d v="2021-11-15T00:00:00"/>
    <n v="1095175"/>
    <x v="2"/>
    <s v="B3"/>
    <x v="0"/>
    <s v="Verified"/>
    <n v="38720.639999999999"/>
    <n v="0.2898"/>
    <n v="350.26"/>
    <n v="0.1171"/>
    <n v="15850"/>
    <n v="19"/>
    <n v="20769"/>
  </r>
  <r>
    <n v="1016815"/>
    <x v="3"/>
    <x v="0"/>
    <x v="3"/>
    <s v="HP Enterprise Services"/>
    <x v="2"/>
    <x v="1"/>
    <x v="22"/>
    <d v="2021-04-15T00:00:00"/>
    <d v="2021-03-15T00:00:00"/>
    <x v="1"/>
    <x v="1"/>
    <d v="2021-04-15T00:00:00"/>
    <n v="1244736"/>
    <x v="2"/>
    <s v="B3"/>
    <x v="0"/>
    <s v="Verified"/>
    <n v="68000"/>
    <n v="0.2878"/>
    <n v="773.44"/>
    <n v="0.1171"/>
    <n v="35000"/>
    <n v="25"/>
    <n v="44992"/>
  </r>
  <r>
    <n v="1048906"/>
    <x v="8"/>
    <x v="0"/>
    <x v="3"/>
    <s v="MedAssets"/>
    <x v="2"/>
    <x v="1"/>
    <x v="12"/>
    <d v="2021-05-15T00:00:00"/>
    <d v="2021-09-12T00:00:00"/>
    <x v="1"/>
    <x v="1"/>
    <d v="2021-10-12T00:00:00"/>
    <n v="1280087"/>
    <x v="2"/>
    <s v="B3"/>
    <x v="0"/>
    <s v="Verified"/>
    <n v="94992"/>
    <n v="0.1152"/>
    <n v="450.81"/>
    <n v="0.1171"/>
    <n v="20400"/>
    <n v="23"/>
    <n v="22101"/>
  </r>
  <r>
    <n v="672476"/>
    <x v="0"/>
    <x v="0"/>
    <x v="3"/>
    <s v="Coca-Cola Refreshments"/>
    <x v="2"/>
    <x v="1"/>
    <x v="0"/>
    <d v="2021-05-16T00:00:00"/>
    <d v="2021-03-16T00:00:00"/>
    <x v="1"/>
    <x v="1"/>
    <d v="2021-04-16T00:00:00"/>
    <n v="859655"/>
    <x v="2"/>
    <s v="B3"/>
    <x v="0"/>
    <s v="Verified"/>
    <n v="37000"/>
    <n v="0.29349999999999998"/>
    <n v="317.7"/>
    <n v="0.1037"/>
    <n v="14825"/>
    <n v="22"/>
    <n v="19061"/>
  </r>
  <r>
    <n v="974862"/>
    <x v="25"/>
    <x v="0"/>
    <x v="3"/>
    <s v="Midkiff, Muncie &amp; Ross, P.C."/>
    <x v="2"/>
    <x v="1"/>
    <x v="13"/>
    <d v="2021-09-15T00:00:00"/>
    <d v="2021-09-14T00:00:00"/>
    <x v="1"/>
    <x v="1"/>
    <d v="2021-10-14T00:00:00"/>
    <n v="1197173"/>
    <x v="2"/>
    <s v="B3"/>
    <x v="0"/>
    <s v="Verified"/>
    <n v="55000"/>
    <n v="0.23649999999999999"/>
    <n v="707.15"/>
    <n v="0.1171"/>
    <n v="32000"/>
    <n v="23"/>
    <n v="40441"/>
  </r>
  <r>
    <n v="749823"/>
    <x v="1"/>
    <x v="0"/>
    <x v="3"/>
    <s v="San Diego Unified School District"/>
    <x v="2"/>
    <x v="1"/>
    <x v="25"/>
    <d v="2021-05-16T00:00:00"/>
    <d v="2021-05-16T00:00:00"/>
    <x v="1"/>
    <x v="1"/>
    <d v="2021-06-16T00:00:00"/>
    <n v="949093"/>
    <x v="2"/>
    <s v="B3"/>
    <x v="0"/>
    <s v="Verified"/>
    <n v="76445"/>
    <n v="0.1246"/>
    <n v="434.75"/>
    <n v="0.1099"/>
    <n v="20000"/>
    <n v="38"/>
    <n v="26085"/>
  </r>
  <r>
    <n v="797233"/>
    <x v="1"/>
    <x v="0"/>
    <x v="3"/>
    <s v="Health Net"/>
    <x v="2"/>
    <x v="1"/>
    <x v="44"/>
    <d v="2021-11-14T00:00:00"/>
    <d v="2021-11-14T00:00:00"/>
    <x v="1"/>
    <x v="1"/>
    <d v="2021-12-14T00:00:00"/>
    <n v="1002180"/>
    <x v="2"/>
    <s v="B3"/>
    <x v="0"/>
    <s v="Verified"/>
    <n v="81000"/>
    <n v="7.4499999999999997E-2"/>
    <n v="434.75"/>
    <n v="0.1099"/>
    <n v="20000"/>
    <n v="33"/>
    <n v="25302"/>
  </r>
  <r>
    <n v="549915"/>
    <x v="26"/>
    <x v="0"/>
    <x v="3"/>
    <s v="KCS Railroad"/>
    <x v="2"/>
    <x v="1"/>
    <x v="43"/>
    <d v="2021-03-14T00:00:00"/>
    <d v="2021-03-14T00:00:00"/>
    <x v="1"/>
    <x v="1"/>
    <d v="2021-04-14T00:00:00"/>
    <n v="708890"/>
    <x v="2"/>
    <s v="B3"/>
    <x v="0"/>
    <s v="Verified"/>
    <n v="75000"/>
    <n v="9.4100000000000003E-2"/>
    <n v="359.74"/>
    <n v="0.11119999999999999"/>
    <n v="16500"/>
    <n v="41"/>
    <n v="21103"/>
  </r>
  <r>
    <n v="1003567"/>
    <x v="10"/>
    <x v="0"/>
    <x v="3"/>
    <s v="City of Milwaukee"/>
    <x v="2"/>
    <x v="1"/>
    <x v="22"/>
    <d v="2021-06-14T00:00:00"/>
    <d v="2021-06-14T00:00:00"/>
    <x v="1"/>
    <x v="1"/>
    <d v="2021-07-14T00:00:00"/>
    <n v="1229951"/>
    <x v="2"/>
    <s v="B3"/>
    <x v="0"/>
    <s v="Verified"/>
    <n v="65000"/>
    <n v="0.18329999999999999"/>
    <n v="464.07"/>
    <n v="0.1171"/>
    <n v="21000"/>
    <n v="32"/>
    <n v="26058"/>
  </r>
  <r>
    <n v="1048806"/>
    <x v="20"/>
    <x v="0"/>
    <x v="3"/>
    <s v="STMicroelectronics, Inc."/>
    <x v="2"/>
    <x v="1"/>
    <x v="12"/>
    <d v="2021-11-13T00:00:00"/>
    <d v="2021-11-13T00:00:00"/>
    <x v="1"/>
    <x v="1"/>
    <d v="2021-12-13T00:00:00"/>
    <n v="1279977"/>
    <x v="2"/>
    <s v="B3"/>
    <x v="0"/>
    <s v="Verified"/>
    <n v="75000"/>
    <n v="0.20019999999999999"/>
    <n v="773.44"/>
    <n v="0.1171"/>
    <n v="35000"/>
    <n v="33"/>
    <n v="41714"/>
  </r>
  <r>
    <n v="746449"/>
    <x v="5"/>
    <x v="0"/>
    <x v="3"/>
    <s v="HSBC Arena"/>
    <x v="2"/>
    <x v="1"/>
    <x v="25"/>
    <d v="2021-04-16T00:00:00"/>
    <d v="2021-05-16T00:00:00"/>
    <x v="1"/>
    <x v="1"/>
    <d v="2021-06-16T00:00:00"/>
    <n v="945219"/>
    <x v="2"/>
    <s v="B3"/>
    <x v="0"/>
    <s v="Verified"/>
    <n v="70000"/>
    <n v="0.186"/>
    <n v="287.48"/>
    <n v="0.1099"/>
    <n v="20000"/>
    <n v="29"/>
    <n v="17249"/>
  </r>
  <r>
    <n v="887274"/>
    <x v="5"/>
    <x v="0"/>
    <x v="3"/>
    <s v="WYNDHAM"/>
    <x v="2"/>
    <x v="1"/>
    <x v="10"/>
    <d v="2021-11-12T00:00:00"/>
    <d v="2021-12-12T00:00:00"/>
    <x v="1"/>
    <x v="1"/>
    <d v="2022-01-12T00:00:00"/>
    <n v="1103417"/>
    <x v="2"/>
    <s v="B3"/>
    <x v="0"/>
    <s v="Verified"/>
    <n v="90000"/>
    <n v="0.1391"/>
    <n v="773.44"/>
    <n v="0.1171"/>
    <n v="35000"/>
    <n v="41"/>
    <n v="38548"/>
  </r>
  <r>
    <n v="719044"/>
    <x v="19"/>
    <x v="0"/>
    <x v="3"/>
    <s v="State Teachers Retirement System of Ohio"/>
    <x v="2"/>
    <x v="1"/>
    <x v="25"/>
    <d v="2021-06-15T00:00:00"/>
    <d v="2021-05-15T00:00:00"/>
    <x v="1"/>
    <x v="1"/>
    <d v="2021-06-15T00:00:00"/>
    <n v="913347"/>
    <x v="2"/>
    <s v="B4"/>
    <x v="0"/>
    <s v="Verified"/>
    <n v="54000"/>
    <n v="0.2036"/>
    <n v="109.94"/>
    <n v="0.1149"/>
    <n v="5000"/>
    <n v="17"/>
    <n v="6530"/>
  </r>
  <r>
    <n v="616213"/>
    <x v="38"/>
    <x v="0"/>
    <x v="3"/>
    <s v="Alabama Power"/>
    <x v="2"/>
    <x v="1"/>
    <x v="49"/>
    <d v="2021-10-14T00:00:00"/>
    <d v="2021-10-14T00:00:00"/>
    <x v="1"/>
    <x v="1"/>
    <d v="2021-11-14T00:00:00"/>
    <n v="790123"/>
    <x v="2"/>
    <s v="B4"/>
    <x v="0"/>
    <s v="Verified"/>
    <n v="97000"/>
    <n v="8.0799999999999997E-2"/>
    <n v="309.61"/>
    <n v="9.9900000000000003E-2"/>
    <n v="24000"/>
    <n v="28"/>
    <n v="18317"/>
  </r>
  <r>
    <n v="859802"/>
    <x v="6"/>
    <x v="0"/>
    <x v="3"/>
    <s v="Verizon Wireless"/>
    <x v="2"/>
    <x v="1"/>
    <x v="10"/>
    <d v="2021-10-11T00:00:00"/>
    <d v="2021-10-11T00:00:00"/>
    <x v="1"/>
    <x v="1"/>
    <d v="2021-11-11T00:00:00"/>
    <n v="1072572"/>
    <x v="2"/>
    <s v="B4"/>
    <x v="0"/>
    <s v="Verified"/>
    <n v="110000"/>
    <n v="0.17130000000000001"/>
    <n v="769.57"/>
    <n v="0.1149"/>
    <n v="35000"/>
    <n v="24"/>
    <n v="35335"/>
  </r>
  <r>
    <n v="602682"/>
    <x v="4"/>
    <x v="0"/>
    <x v="3"/>
    <s v="Bank of New York Mellon"/>
    <x v="2"/>
    <x v="1"/>
    <x v="50"/>
    <d v="2021-05-16T00:00:00"/>
    <d v="2021-10-13T00:00:00"/>
    <x v="1"/>
    <x v="1"/>
    <d v="2021-11-13T00:00:00"/>
    <n v="773283"/>
    <x v="2"/>
    <s v="B4"/>
    <x v="0"/>
    <s v="Verified"/>
    <n v="65000"/>
    <n v="0.16470000000000001"/>
    <n v="424.85"/>
    <n v="9.9900000000000003E-2"/>
    <n v="20000"/>
    <n v="39"/>
    <n v="24423"/>
  </r>
  <r>
    <n v="742141"/>
    <x v="5"/>
    <x v="0"/>
    <x v="3"/>
    <s v="Weston Outpatient Surgical Center"/>
    <x v="2"/>
    <x v="1"/>
    <x v="25"/>
    <d v="2021-05-16T00:00:00"/>
    <d v="2021-05-16T00:00:00"/>
    <x v="1"/>
    <x v="1"/>
    <d v="2021-06-16T00:00:00"/>
    <n v="940171"/>
    <x v="2"/>
    <s v="B4"/>
    <x v="0"/>
    <s v="Verified"/>
    <n v="93000"/>
    <n v="0.109"/>
    <n v="637.65"/>
    <n v="0.1149"/>
    <n v="29000"/>
    <n v="32"/>
    <n v="38259"/>
  </r>
  <r>
    <n v="583585"/>
    <x v="5"/>
    <x v="0"/>
    <x v="3"/>
    <s v="Jackson Health System"/>
    <x v="2"/>
    <x v="1"/>
    <x v="54"/>
    <d v="2021-03-14T00:00:00"/>
    <d v="2021-03-14T00:00:00"/>
    <x v="1"/>
    <x v="1"/>
    <d v="2021-04-14T00:00:00"/>
    <n v="749890"/>
    <x v="2"/>
    <s v="B4"/>
    <x v="0"/>
    <s v="Verified"/>
    <n v="70830"/>
    <n v="6.8400000000000002E-2"/>
    <n v="395.78"/>
    <n v="0.1149"/>
    <n v="18000"/>
    <n v="17"/>
    <n v="23072"/>
  </r>
  <r>
    <n v="567294"/>
    <x v="4"/>
    <x v="0"/>
    <x v="3"/>
    <s v="distributor service inc"/>
    <x v="2"/>
    <x v="1"/>
    <x v="54"/>
    <d v="2021-09-15T00:00:00"/>
    <d v="2021-09-15T00:00:00"/>
    <x v="1"/>
    <x v="1"/>
    <d v="2021-10-15T00:00:00"/>
    <n v="729807"/>
    <x v="2"/>
    <s v="B4"/>
    <x v="0"/>
    <s v="Verified"/>
    <n v="48000"/>
    <n v="0.23519999999999999"/>
    <n v="434.26"/>
    <n v="0.1149"/>
    <n v="19750"/>
    <n v="34"/>
    <n v="26055"/>
  </r>
  <r>
    <n v="872160"/>
    <x v="0"/>
    <x v="0"/>
    <x v="3"/>
    <s v="Hussmann Corporation"/>
    <x v="2"/>
    <x v="1"/>
    <x v="10"/>
    <d v="2021-05-16T00:00:00"/>
    <d v="2021-05-13T00:00:00"/>
    <x v="1"/>
    <x v="1"/>
    <d v="2021-06-13T00:00:00"/>
    <n v="1086339"/>
    <x v="2"/>
    <s v="B4"/>
    <x v="0"/>
    <s v="Verified"/>
    <n v="73703"/>
    <n v="0.27010000000000001"/>
    <n v="352.36"/>
    <n v="0.1149"/>
    <n v="25000"/>
    <n v="32"/>
    <n v="18711"/>
  </r>
  <r>
    <n v="971024"/>
    <x v="12"/>
    <x v="0"/>
    <x v="3"/>
    <s v="Energy West Mining"/>
    <x v="2"/>
    <x v="1"/>
    <x v="13"/>
    <d v="2021-03-15T00:00:00"/>
    <d v="2021-03-15T00:00:00"/>
    <x v="1"/>
    <x v="1"/>
    <d v="2021-04-15T00:00:00"/>
    <n v="1192728"/>
    <x v="2"/>
    <s v="B4"/>
    <x v="0"/>
    <s v="Verified"/>
    <n v="72000"/>
    <n v="0.29299999999999998"/>
    <n v="628.80999999999995"/>
    <n v="0.1242"/>
    <n v="28000"/>
    <n v="31"/>
    <n v="36537"/>
  </r>
  <r>
    <n v="533132"/>
    <x v="5"/>
    <x v="0"/>
    <x v="3"/>
    <s v="Ahearn  Jasco Company"/>
    <x v="2"/>
    <x v="1"/>
    <x v="51"/>
    <d v="2021-04-12T00:00:00"/>
    <d v="2021-04-12T00:00:00"/>
    <x v="1"/>
    <x v="1"/>
    <d v="2021-05-12T00:00:00"/>
    <n v="689091"/>
    <x v="2"/>
    <s v="B4"/>
    <x v="0"/>
    <s v="Verified"/>
    <n v="200004"/>
    <n v="0.1014"/>
    <n v="344.66"/>
    <n v="0.1149"/>
    <n v="25000"/>
    <n v="37"/>
    <n v="18411"/>
  </r>
  <r>
    <n v="892290"/>
    <x v="16"/>
    <x v="0"/>
    <x v="3"/>
    <s v="Massport"/>
    <x v="2"/>
    <x v="1"/>
    <x v="13"/>
    <d v="2021-11-15T00:00:00"/>
    <d v="2021-11-15T00:00:00"/>
    <x v="1"/>
    <x v="1"/>
    <d v="2021-12-15T00:00:00"/>
    <n v="1109228"/>
    <x v="2"/>
    <s v="B4"/>
    <x v="0"/>
    <s v="Verified"/>
    <n v="115000"/>
    <n v="0.1804"/>
    <n v="574.91"/>
    <n v="0.1242"/>
    <n v="25600"/>
    <n v="47"/>
    <n v="34125"/>
  </r>
  <r>
    <n v="949778"/>
    <x v="13"/>
    <x v="0"/>
    <x v="3"/>
    <s v="PORT OF SEATTLE"/>
    <x v="2"/>
    <x v="1"/>
    <x v="13"/>
    <d v="2021-05-16T00:00:00"/>
    <d v="2021-06-15T00:00:00"/>
    <x v="1"/>
    <x v="1"/>
    <d v="2021-07-15T00:00:00"/>
    <n v="1142779"/>
    <x v="2"/>
    <s v="B4"/>
    <x v="0"/>
    <s v="Verified"/>
    <n v="132996"/>
    <n v="0.18049999999999999"/>
    <n v="673.72"/>
    <n v="0.1242"/>
    <n v="30000"/>
    <n v="31"/>
    <n v="39568"/>
  </r>
  <r>
    <n v="893828"/>
    <x v="21"/>
    <x v="0"/>
    <x v="3"/>
    <s v="Prime Publishers, Inc."/>
    <x v="2"/>
    <x v="1"/>
    <x v="13"/>
    <d v="2021-01-14T00:00:00"/>
    <d v="2021-01-14T00:00:00"/>
    <x v="1"/>
    <x v="1"/>
    <d v="2021-02-14T00:00:00"/>
    <n v="1110988"/>
    <x v="2"/>
    <s v="B4"/>
    <x v="0"/>
    <s v="Verified"/>
    <n v="106000"/>
    <n v="0.26050000000000001"/>
    <n v="786.01"/>
    <n v="0.1242"/>
    <n v="35000"/>
    <n v="26"/>
    <n v="43101"/>
  </r>
  <r>
    <n v="518615"/>
    <x v="3"/>
    <x v="0"/>
    <x v="3"/>
    <s v="SwedishAmerican Health System"/>
    <x v="2"/>
    <x v="1"/>
    <x v="27"/>
    <d v="2021-07-15T00:00:00"/>
    <d v="2021-04-13T00:00:00"/>
    <x v="1"/>
    <x v="1"/>
    <d v="2021-05-13T00:00:00"/>
    <n v="670376"/>
    <x v="2"/>
    <s v="B4"/>
    <x v="0"/>
    <s v="Verified"/>
    <n v="63000"/>
    <n v="0.2099"/>
    <n v="319"/>
    <n v="0.1099"/>
    <n v="24000"/>
    <n v="36"/>
    <n v="18198"/>
  </r>
  <r>
    <n v="635866"/>
    <x v="6"/>
    <x v="0"/>
    <x v="3"/>
    <s v="Guardian Industries Corp."/>
    <x v="2"/>
    <x v="1"/>
    <x v="41"/>
    <d v="2021-01-16T00:00:00"/>
    <d v="2021-01-16T00:00:00"/>
    <x v="1"/>
    <x v="1"/>
    <d v="2021-02-16T00:00:00"/>
    <n v="814566"/>
    <x v="2"/>
    <s v="B5"/>
    <x v="0"/>
    <s v="Verified"/>
    <n v="85000"/>
    <n v="3.0200000000000001E-2"/>
    <n v="428.5"/>
    <n v="0.1036"/>
    <n v="20000"/>
    <n v="17"/>
    <n v="25710"/>
  </r>
  <r>
    <n v="520923"/>
    <x v="25"/>
    <x v="0"/>
    <x v="3"/>
    <s v="merck and company"/>
    <x v="2"/>
    <x v="1"/>
    <x v="51"/>
    <d v="2021-07-15T00:00:00"/>
    <d v="2021-04-12T00:00:00"/>
    <x v="1"/>
    <x v="1"/>
    <d v="2021-05-12T00:00:00"/>
    <n v="673495"/>
    <x v="2"/>
    <s v="B5"/>
    <x v="0"/>
    <s v="Verified"/>
    <n v="108000"/>
    <n v="0.1108"/>
    <n v="346.93"/>
    <n v="0.11360000000000001"/>
    <n v="24000"/>
    <n v="23"/>
    <n v="18273"/>
  </r>
  <r>
    <n v="878395"/>
    <x v="5"/>
    <x v="0"/>
    <x v="3"/>
    <s v="JcPenney"/>
    <x v="2"/>
    <x v="1"/>
    <x v="10"/>
    <d v="2021-09-14T00:00:00"/>
    <d v="2021-09-14T00:00:00"/>
    <x v="1"/>
    <x v="1"/>
    <d v="2021-10-14T00:00:00"/>
    <n v="1093172"/>
    <x v="2"/>
    <s v="B5"/>
    <x v="0"/>
    <s v="Verified"/>
    <n v="90000"/>
    <n v="0.1043"/>
    <n v="622.71"/>
    <n v="0.11990000000000001"/>
    <n v="28000"/>
    <n v="21"/>
    <n v="35098"/>
  </r>
  <r>
    <n v="533972"/>
    <x v="0"/>
    <x v="0"/>
    <x v="3"/>
    <s v="Aarons Inc"/>
    <x v="2"/>
    <x v="1"/>
    <x v="43"/>
    <d v="2021-01-12T00:00:00"/>
    <d v="2021-01-12T00:00:00"/>
    <x v="1"/>
    <x v="1"/>
    <d v="2021-02-12T00:00:00"/>
    <n v="690182"/>
    <x v="2"/>
    <s v="B5"/>
    <x v="0"/>
    <s v="Verified"/>
    <n v="90000"/>
    <n v="0.1396"/>
    <n v="554.35"/>
    <n v="0.1186"/>
    <n v="25000"/>
    <n v="23"/>
    <n v="28957"/>
  </r>
  <r>
    <n v="867266"/>
    <x v="9"/>
    <x v="0"/>
    <x v="3"/>
    <s v="GCC-IBT"/>
    <x v="2"/>
    <x v="1"/>
    <x v="10"/>
    <d v="2021-05-16T00:00:00"/>
    <d v="2021-05-14T00:00:00"/>
    <x v="1"/>
    <x v="1"/>
    <d v="2021-06-14T00:00:00"/>
    <n v="1080872"/>
    <x v="2"/>
    <s v="B5"/>
    <x v="0"/>
    <s v="Verified"/>
    <n v="65000"/>
    <n v="0.10100000000000001"/>
    <n v="444.79"/>
    <n v="0.11990000000000001"/>
    <n v="20000"/>
    <n v="29"/>
    <n v="25050"/>
  </r>
  <r>
    <n v="593242"/>
    <x v="8"/>
    <x v="0"/>
    <x v="3"/>
    <s v="ibew local union #3"/>
    <x v="2"/>
    <x v="1"/>
    <x v="50"/>
    <d v="2021-03-14T00:00:00"/>
    <d v="2021-03-14T00:00:00"/>
    <x v="1"/>
    <x v="1"/>
    <d v="2021-04-14T00:00:00"/>
    <n v="761829"/>
    <x v="2"/>
    <s v="B5"/>
    <x v="0"/>
    <s v="Verified"/>
    <n v="74000"/>
    <n v="8.6900000000000005E-2"/>
    <n v="465.65"/>
    <n v="0.1186"/>
    <n v="21000"/>
    <n v="32"/>
    <n v="27046"/>
  </r>
  <r>
    <n v="613836"/>
    <x v="1"/>
    <x v="0"/>
    <x v="3"/>
    <s v="CAL FIRE"/>
    <x v="2"/>
    <x v="1"/>
    <x v="49"/>
    <d v="2021-05-16T00:00:00"/>
    <d v="2021-10-15T00:00:00"/>
    <x v="1"/>
    <x v="1"/>
    <d v="2021-11-15T00:00:00"/>
    <n v="786971"/>
    <x v="2"/>
    <s v="B5"/>
    <x v="0"/>
    <s v="Verified"/>
    <n v="120000"/>
    <n v="0.16159999999999999"/>
    <n v="341.19"/>
    <n v="0.1036"/>
    <n v="23000"/>
    <n v="27"/>
    <n v="20466"/>
  </r>
  <r>
    <n v="972592"/>
    <x v="19"/>
    <x v="0"/>
    <x v="3"/>
    <s v="New Albany Plain Local School District"/>
    <x v="2"/>
    <x v="1"/>
    <x v="13"/>
    <d v="2021-07-15T00:00:00"/>
    <d v="2021-07-15T00:00:00"/>
    <x v="1"/>
    <x v="1"/>
    <d v="2021-08-15T00:00:00"/>
    <n v="1194547"/>
    <x v="2"/>
    <s v="B5"/>
    <x v="0"/>
    <s v="Verified"/>
    <n v="73000"/>
    <n v="0.2379"/>
    <n v="564.87"/>
    <n v="0.12690000000000001"/>
    <n v="25000"/>
    <n v="27"/>
    <n v="33219"/>
  </r>
  <r>
    <n v="518150"/>
    <x v="1"/>
    <x v="0"/>
    <x v="3"/>
    <s v="City Of Long Beach"/>
    <x v="2"/>
    <x v="1"/>
    <x v="27"/>
    <d v="2021-05-15T00:00:00"/>
    <d v="2021-06-15T00:00:00"/>
    <x v="1"/>
    <x v="1"/>
    <d v="2021-07-15T00:00:00"/>
    <n v="669731"/>
    <x v="2"/>
    <s v="B5"/>
    <x v="0"/>
    <s v="Verified"/>
    <n v="81000"/>
    <n v="0.1409"/>
    <n v="373.78"/>
    <n v="0.11360000000000001"/>
    <n v="25000"/>
    <n v="27"/>
    <n v="22427"/>
  </r>
  <r>
    <n v="583128"/>
    <x v="1"/>
    <x v="0"/>
    <x v="3"/>
    <s v="Southern California Gas Company"/>
    <x v="2"/>
    <x v="1"/>
    <x v="54"/>
    <d v="2021-05-16T00:00:00"/>
    <d v="2021-09-14T00:00:00"/>
    <x v="1"/>
    <x v="1"/>
    <d v="2021-10-14T00:00:00"/>
    <n v="749346"/>
    <x v="2"/>
    <s v="B5"/>
    <x v="0"/>
    <s v="Verified"/>
    <n v="66912"/>
    <n v="7.3400000000000007E-2"/>
    <n v="443.48"/>
    <n v="0.1186"/>
    <n v="20000"/>
    <n v="34"/>
    <n v="26229"/>
  </r>
  <r>
    <n v="844894"/>
    <x v="6"/>
    <x v="0"/>
    <x v="3"/>
    <s v="Ford Motor Company"/>
    <x v="2"/>
    <x v="1"/>
    <x v="11"/>
    <d v="2021-05-16T00:00:00"/>
    <d v="2021-06-13T00:00:00"/>
    <x v="1"/>
    <x v="1"/>
    <d v="2021-07-13T00:00:00"/>
    <n v="1055999"/>
    <x v="2"/>
    <s v="B5"/>
    <x v="0"/>
    <s v="Verified"/>
    <n v="135000"/>
    <n v="7.8799999999999995E-2"/>
    <n v="747.25"/>
    <n v="0.11990000000000001"/>
    <n v="33600"/>
    <n v="23"/>
    <n v="39970"/>
  </r>
  <r>
    <n v="882416"/>
    <x v="0"/>
    <x v="0"/>
    <x v="3"/>
    <s v="US Army"/>
    <x v="2"/>
    <x v="1"/>
    <x v="10"/>
    <d v="2021-02-16T00:00:00"/>
    <d v="2021-07-14T00:00:00"/>
    <x v="1"/>
    <x v="1"/>
    <d v="2021-08-14T00:00:00"/>
    <n v="1097588"/>
    <x v="2"/>
    <s v="B5"/>
    <x v="0"/>
    <s v="Verified"/>
    <n v="160000"/>
    <n v="0.2087"/>
    <n v="542.28"/>
    <n v="0.12690000000000001"/>
    <n v="24000"/>
    <n v="34"/>
    <n v="30708"/>
  </r>
  <r>
    <n v="821992"/>
    <x v="3"/>
    <x v="0"/>
    <x v="3"/>
    <s v="Pentair"/>
    <x v="2"/>
    <x v="1"/>
    <x v="44"/>
    <d v="2021-05-16T00:00:00"/>
    <d v="2021-03-15T00:00:00"/>
    <x v="1"/>
    <x v="1"/>
    <d v="2021-04-15T00:00:00"/>
    <n v="1030395"/>
    <x v="2"/>
    <s v="B5"/>
    <x v="0"/>
    <s v="Verified"/>
    <n v="54000"/>
    <n v="0.2024"/>
    <n v="444.79"/>
    <n v="0.11990000000000001"/>
    <n v="20000"/>
    <n v="28"/>
    <n v="26078"/>
  </r>
  <r>
    <n v="734223"/>
    <x v="2"/>
    <x v="0"/>
    <x v="3"/>
    <s v="AT&amp;T"/>
    <x v="2"/>
    <x v="1"/>
    <x v="25"/>
    <d v="2021-07-14T00:00:00"/>
    <d v="2021-07-14T00:00:00"/>
    <x v="1"/>
    <x v="1"/>
    <d v="2021-08-14T00:00:00"/>
    <n v="930718"/>
    <x v="2"/>
    <s v="B5"/>
    <x v="0"/>
    <s v="Verified"/>
    <n v="138000"/>
    <n v="0.26400000000000001"/>
    <n v="392.36"/>
    <n v="0.1111"/>
    <n v="18000"/>
    <n v="44"/>
    <n v="22686"/>
  </r>
  <r>
    <n v="858379"/>
    <x v="5"/>
    <x v="0"/>
    <x v="3"/>
    <s v="Florida East Coast Railway"/>
    <x v="2"/>
    <x v="1"/>
    <x v="11"/>
    <d v="2021-04-16T00:00:00"/>
    <d v="2021-01-14T00:00:00"/>
    <x v="1"/>
    <x v="1"/>
    <d v="2021-02-14T00:00:00"/>
    <n v="1055291"/>
    <x v="2"/>
    <s v="B5"/>
    <x v="0"/>
    <s v="Verified"/>
    <n v="60000"/>
    <n v="0.20399999999999999"/>
    <n v="707.77"/>
    <n v="0.11990000000000001"/>
    <n v="31825"/>
    <n v="39"/>
    <n v="39121"/>
  </r>
  <r>
    <n v="571461"/>
    <x v="1"/>
    <x v="0"/>
    <x v="3"/>
    <s v="Directv"/>
    <x v="2"/>
    <x v="1"/>
    <x v="54"/>
    <d v="2021-05-15T00:00:00"/>
    <d v="2021-03-14T00:00:00"/>
    <x v="1"/>
    <x v="1"/>
    <d v="2021-04-14T00:00:00"/>
    <n v="735086"/>
    <x v="2"/>
    <s v="B5"/>
    <x v="0"/>
    <s v="Verified"/>
    <n v="75000"/>
    <n v="0.16619999999999999"/>
    <n v="344.25"/>
    <n v="0.1186"/>
    <n v="25000"/>
    <n v="51"/>
    <n v="20109"/>
  </r>
  <r>
    <n v="868580"/>
    <x v="5"/>
    <x v="0"/>
    <x v="8"/>
    <s v="Treatment Solutions Network"/>
    <x v="2"/>
    <x v="1"/>
    <x v="10"/>
    <d v="2021-06-15T00:00:00"/>
    <d v="2021-06-15T00:00:00"/>
    <x v="1"/>
    <x v="1"/>
    <d v="2021-07-15T00:00:00"/>
    <n v="1082344"/>
    <x v="2"/>
    <s v="B1"/>
    <x v="0"/>
    <s v="Verified"/>
    <n v="87500"/>
    <n v="0.1421"/>
    <n v="424.85"/>
    <n v="9.9900000000000003E-2"/>
    <n v="20000"/>
    <n v="25"/>
    <n v="25027"/>
  </r>
  <r>
    <n v="1000903"/>
    <x v="4"/>
    <x v="0"/>
    <x v="8"/>
    <s v="Commonwealth of PA"/>
    <x v="2"/>
    <x v="1"/>
    <x v="22"/>
    <d v="2021-10-14T00:00:00"/>
    <d v="2021-10-14T00:00:00"/>
    <x v="1"/>
    <x v="1"/>
    <d v="2021-11-14T00:00:00"/>
    <n v="1226673"/>
    <x v="2"/>
    <s v="B2"/>
    <x v="0"/>
    <s v="Verified"/>
    <n v="53000"/>
    <n v="0.19289999999999999"/>
    <n v="431.37"/>
    <n v="0.1065"/>
    <n v="20000"/>
    <n v="18"/>
    <n v="24731"/>
  </r>
  <r>
    <n v="1011550"/>
    <x v="22"/>
    <x v="0"/>
    <x v="8"/>
    <s v="GCA Services"/>
    <x v="2"/>
    <x v="1"/>
    <x v="22"/>
    <d v="2021-09-15T00:00:00"/>
    <d v="2021-08-15T00:00:00"/>
    <x v="1"/>
    <x v="1"/>
    <d v="2021-09-15T00:00:00"/>
    <n v="1238634"/>
    <x v="2"/>
    <s v="B2"/>
    <x v="0"/>
    <s v="Verified"/>
    <n v="66000"/>
    <n v="0.21"/>
    <n v="431.37"/>
    <n v="0.1065"/>
    <n v="20000"/>
    <n v="26"/>
    <n v="25496"/>
  </r>
  <r>
    <n v="657990"/>
    <x v="9"/>
    <x v="0"/>
    <x v="8"/>
    <s v="Ingleside at King Farm"/>
    <x v="2"/>
    <x v="1"/>
    <x v="21"/>
    <d v="2021-04-13T00:00:00"/>
    <d v="2021-04-13T00:00:00"/>
    <x v="1"/>
    <x v="1"/>
    <d v="2021-05-13T00:00:00"/>
    <n v="841465"/>
    <x v="2"/>
    <s v="B2"/>
    <x v="0"/>
    <s v="Verified"/>
    <n v="106000"/>
    <n v="4.1099999999999998E-2"/>
    <n v="159.36000000000001"/>
    <n v="0.1"/>
    <n v="7500"/>
    <n v="40"/>
    <n v="8846"/>
  </r>
  <r>
    <n v="891799"/>
    <x v="2"/>
    <x v="0"/>
    <x v="8"/>
    <s v="Pigs Unlimited International Inc"/>
    <x v="2"/>
    <x v="1"/>
    <x v="13"/>
    <d v="2021-12-14T00:00:00"/>
    <d v="2021-12-14T00:00:00"/>
    <x v="1"/>
    <x v="1"/>
    <d v="2022-01-14T00:00:00"/>
    <n v="1108714"/>
    <x v="2"/>
    <s v="B2"/>
    <x v="0"/>
    <s v="Verified"/>
    <n v="42000"/>
    <n v="0.27289999999999998"/>
    <n v="434.07"/>
    <n v="0.1065"/>
    <n v="20125"/>
    <n v="26"/>
    <n v="25135"/>
  </r>
  <r>
    <n v="830070"/>
    <x v="33"/>
    <x v="0"/>
    <x v="8"/>
    <s v="Itron Inc."/>
    <x v="2"/>
    <x v="1"/>
    <x v="10"/>
    <d v="2021-05-16T00:00:00"/>
    <d v="2021-12-14T00:00:00"/>
    <x v="1"/>
    <x v="1"/>
    <d v="2022-01-14T00:00:00"/>
    <n v="1039210"/>
    <x v="2"/>
    <s v="B3"/>
    <x v="0"/>
    <s v="Verified"/>
    <n v="80500"/>
    <n v="0.26400000000000001"/>
    <n v="599.41"/>
    <n v="0.1099"/>
    <n v="27575"/>
    <n v="20"/>
    <n v="34781"/>
  </r>
  <r>
    <n v="718784"/>
    <x v="5"/>
    <x v="0"/>
    <x v="8"/>
    <s v="Dyncorp"/>
    <x v="2"/>
    <x v="1"/>
    <x v="29"/>
    <d v="2021-06-14T00:00:00"/>
    <d v="2021-03-13T00:00:00"/>
    <x v="1"/>
    <x v="1"/>
    <d v="2021-04-13T00:00:00"/>
    <n v="913044"/>
    <x v="2"/>
    <s v="B3"/>
    <x v="0"/>
    <s v="Verified"/>
    <n v="74000"/>
    <n v="0.15129999999999999"/>
    <n v="750.04"/>
    <n v="0.1037"/>
    <n v="35000"/>
    <n v="24"/>
    <n v="39633"/>
  </r>
  <r>
    <n v="987985"/>
    <x v="34"/>
    <x v="0"/>
    <x v="8"/>
    <s v="Family Heritage Life"/>
    <x v="2"/>
    <x v="1"/>
    <x v="13"/>
    <d v="2021-10-15T00:00:00"/>
    <d v="2021-10-15T00:00:00"/>
    <x v="1"/>
    <x v="1"/>
    <d v="2021-11-15T00:00:00"/>
    <n v="1212191"/>
    <x v="2"/>
    <s v="B3"/>
    <x v="0"/>
    <s v="Verified"/>
    <n v="100000"/>
    <n v="0.14119999999999999"/>
    <n v="773.44"/>
    <n v="0.1171"/>
    <n v="35000"/>
    <n v="32"/>
    <n v="45825"/>
  </r>
  <r>
    <n v="711570"/>
    <x v="1"/>
    <x v="0"/>
    <x v="8"/>
    <s v="Grossmont Healthcare District"/>
    <x v="2"/>
    <x v="1"/>
    <x v="42"/>
    <d v="2021-04-16T00:00:00"/>
    <d v="2021-04-16T00:00:00"/>
    <x v="1"/>
    <x v="1"/>
    <d v="2021-05-16T00:00:00"/>
    <n v="904536"/>
    <x v="2"/>
    <s v="B3"/>
    <x v="0"/>
    <s v="Verified"/>
    <n v="195000"/>
    <n v="0.1134"/>
    <n v="728.61"/>
    <n v="0.1037"/>
    <n v="34000"/>
    <n v="34"/>
    <n v="43716"/>
  </r>
  <r>
    <n v="816937"/>
    <x v="2"/>
    <x v="0"/>
    <x v="8"/>
    <s v="Dave and Buster's, Inc"/>
    <x v="2"/>
    <x v="1"/>
    <x v="44"/>
    <d v="2021-02-16T00:00:00"/>
    <d v="2021-02-16T00:00:00"/>
    <x v="1"/>
    <x v="1"/>
    <d v="2021-03-16T00:00:00"/>
    <n v="1024717"/>
    <x v="2"/>
    <s v="B3"/>
    <x v="0"/>
    <s v="Verified"/>
    <n v="62925"/>
    <n v="0.1583"/>
    <n v="316.83"/>
    <n v="0.1099"/>
    <n v="22000"/>
    <n v="26"/>
    <n v="18957"/>
  </r>
  <r>
    <n v="553556"/>
    <x v="0"/>
    <x v="0"/>
    <x v="8"/>
    <s v="McKesson"/>
    <x v="2"/>
    <x v="1"/>
    <x v="43"/>
    <d v="2021-08-15T00:00:00"/>
    <d v="2021-08-15T00:00:00"/>
    <x v="1"/>
    <x v="1"/>
    <d v="2021-09-15T00:00:00"/>
    <n v="711804"/>
    <x v="2"/>
    <s v="B4"/>
    <x v="0"/>
    <s v="Verified"/>
    <n v="75000"/>
    <n v="0.1741"/>
    <n v="391.38"/>
    <n v="0.1149"/>
    <n v="17800"/>
    <n v="28"/>
    <n v="23483"/>
  </r>
  <r>
    <n v="850050"/>
    <x v="32"/>
    <x v="0"/>
    <x v="8"/>
    <s v="Meridian Senior Living"/>
    <x v="2"/>
    <x v="1"/>
    <x v="11"/>
    <d v="2021-05-16T00:00:00"/>
    <d v="2021-09-15T00:00:00"/>
    <x v="1"/>
    <x v="1"/>
    <d v="2021-10-15T00:00:00"/>
    <n v="1061834"/>
    <x v="2"/>
    <s v="B4"/>
    <x v="0"/>
    <s v="Verified"/>
    <n v="100000"/>
    <n v="0.20680000000000001"/>
    <n v="329.82"/>
    <n v="0.1149"/>
    <n v="15000"/>
    <n v="22"/>
    <n v="19577"/>
  </r>
  <r>
    <n v="622794"/>
    <x v="0"/>
    <x v="0"/>
    <x v="8"/>
    <s v="Frito-lay"/>
    <x v="2"/>
    <x v="1"/>
    <x v="41"/>
    <d v="2021-11-13T00:00:00"/>
    <d v="2021-03-13T00:00:00"/>
    <x v="1"/>
    <x v="1"/>
    <d v="2021-04-13T00:00:00"/>
    <n v="798173"/>
    <x v="2"/>
    <s v="B5"/>
    <x v="0"/>
    <s v="Verified"/>
    <n v="60500"/>
    <n v="0.23380000000000001"/>
    <n v="359.94"/>
    <n v="0.1036"/>
    <n v="16800"/>
    <n v="12"/>
    <n v="20005"/>
  </r>
  <r>
    <n v="608691"/>
    <x v="12"/>
    <x v="0"/>
    <x v="8"/>
    <s v="ARCOM"/>
    <x v="2"/>
    <x v="1"/>
    <x v="49"/>
    <d v="2021-09-13T00:00:00"/>
    <d v="2021-09-13T00:00:00"/>
    <x v="1"/>
    <x v="1"/>
    <d v="2021-10-13T00:00:00"/>
    <n v="780820"/>
    <x v="2"/>
    <s v="B5"/>
    <x v="0"/>
    <s v="Verified"/>
    <n v="108000"/>
    <n v="0.2056"/>
    <n v="271.02999999999997"/>
    <n v="0.1036"/>
    <n v="20000"/>
    <n v="20"/>
    <n v="15503"/>
  </r>
  <r>
    <n v="817666"/>
    <x v="9"/>
    <x v="0"/>
    <x v="8"/>
    <s v="Dept of Homeland Security"/>
    <x v="2"/>
    <x v="1"/>
    <x v="11"/>
    <d v="2021-06-14T00:00:00"/>
    <d v="2021-12-13T00:00:00"/>
    <x v="1"/>
    <x v="1"/>
    <d v="2022-01-13T00:00:00"/>
    <n v="1025525"/>
    <x v="2"/>
    <s v="B5"/>
    <x v="0"/>
    <s v="Verified"/>
    <n v="119238"/>
    <n v="8.3599999999999994E-2"/>
    <n v="689.43"/>
    <n v="0.11990000000000001"/>
    <n v="31000"/>
    <n v="21"/>
    <n v="38107"/>
  </r>
  <r>
    <n v="799452"/>
    <x v="22"/>
    <x v="0"/>
    <x v="8"/>
    <s v="Prime Resource Group"/>
    <x v="2"/>
    <x v="1"/>
    <x v="44"/>
    <d v="2021-07-14T00:00:00"/>
    <d v="2021-07-14T00:00:00"/>
    <x v="1"/>
    <x v="1"/>
    <d v="2021-08-14T00:00:00"/>
    <n v="1004648"/>
    <x v="2"/>
    <s v="B5"/>
    <x v="0"/>
    <s v="Verified"/>
    <n v="50000"/>
    <n v="0.22850000000000001"/>
    <n v="371.4"/>
    <n v="0.11990000000000001"/>
    <n v="25000"/>
    <n v="31"/>
    <n v="21261"/>
  </r>
  <r>
    <n v="601154"/>
    <x v="13"/>
    <x v="0"/>
    <x v="4"/>
    <s v="Hotel Max"/>
    <x v="2"/>
    <x v="1"/>
    <x v="50"/>
    <d v="2021-05-13T00:00:00"/>
    <d v="2021-05-13T00:00:00"/>
    <x v="1"/>
    <x v="1"/>
    <d v="2021-06-13T00:00:00"/>
    <n v="771431"/>
    <x v="2"/>
    <s v="B1"/>
    <x v="0"/>
    <s v="Verified"/>
    <n v="85000"/>
    <n v="0.22270000000000001"/>
    <n v="447.13"/>
    <n v="8.8800000000000004E-2"/>
    <n v="21600"/>
    <n v="19"/>
    <n v="25404"/>
  </r>
  <r>
    <n v="863087"/>
    <x v="21"/>
    <x v="0"/>
    <x v="4"/>
    <s v="dekadt marketing and research"/>
    <x v="2"/>
    <x v="1"/>
    <x v="10"/>
    <d v="2021-04-14T00:00:00"/>
    <d v="2021-05-14T00:00:00"/>
    <x v="1"/>
    <x v="1"/>
    <d v="2021-06-14T00:00:00"/>
    <n v="1076153"/>
    <x v="2"/>
    <s v="B2"/>
    <x v="0"/>
    <s v="Verified"/>
    <n v="100000"/>
    <n v="0.1439"/>
    <n v="517.64"/>
    <n v="0.1065"/>
    <n v="24000"/>
    <n v="36"/>
    <n v="27940"/>
  </r>
  <r>
    <n v="876685"/>
    <x v="2"/>
    <x v="0"/>
    <x v="4"/>
    <s v="Antares Offshore"/>
    <x v="2"/>
    <x v="1"/>
    <x v="10"/>
    <d v="2021-05-16T00:00:00"/>
    <d v="2021-07-13T00:00:00"/>
    <x v="1"/>
    <x v="1"/>
    <d v="2021-08-13T00:00:00"/>
    <n v="1091292"/>
    <x v="2"/>
    <s v="B2"/>
    <x v="0"/>
    <s v="Verified"/>
    <n v="80200"/>
    <n v="0.2873"/>
    <n v="442.15"/>
    <n v="0.1065"/>
    <n v="20500"/>
    <n v="40"/>
    <n v="23937"/>
  </r>
  <r>
    <n v="872487"/>
    <x v="1"/>
    <x v="0"/>
    <x v="4"/>
    <s v="Fairchild Semiconductor"/>
    <x v="2"/>
    <x v="1"/>
    <x v="10"/>
    <d v="2021-04-16T00:00:00"/>
    <d v="2021-04-16T00:00:00"/>
    <x v="1"/>
    <x v="1"/>
    <d v="2021-05-16T00:00:00"/>
    <n v="1086686"/>
    <x v="2"/>
    <s v="B3"/>
    <x v="0"/>
    <s v="Verified"/>
    <n v="162000"/>
    <n v="8.6400000000000005E-2"/>
    <n v="313.57"/>
    <n v="0.1099"/>
    <n v="20000"/>
    <n v="39"/>
    <n v="18776"/>
  </r>
  <r>
    <n v="785583"/>
    <x v="8"/>
    <x v="0"/>
    <x v="4"/>
    <s v="Niagara County Sheriffs Office"/>
    <x v="2"/>
    <x v="1"/>
    <x v="6"/>
    <d v="2021-01-16T00:00:00"/>
    <d v="2021-10-12T00:00:00"/>
    <x v="1"/>
    <x v="1"/>
    <d v="2021-11-12T00:00:00"/>
    <n v="988905"/>
    <x v="2"/>
    <s v="B3"/>
    <x v="0"/>
    <s v="Verified"/>
    <n v="86400"/>
    <n v="9.8199999999999996E-2"/>
    <n v="509.75"/>
    <n v="0.1099"/>
    <n v="35000"/>
    <n v="27"/>
    <n v="26376"/>
  </r>
  <r>
    <n v="593064"/>
    <x v="1"/>
    <x v="0"/>
    <x v="4"/>
    <s v="Public Health Institute"/>
    <x v="2"/>
    <x v="1"/>
    <x v="50"/>
    <d v="2021-06-11T00:00:00"/>
    <d v="2021-06-11T00:00:00"/>
    <x v="1"/>
    <x v="1"/>
    <d v="2021-07-11T00:00:00"/>
    <n v="749913"/>
    <x v="2"/>
    <s v="B3"/>
    <x v="0"/>
    <s v="Verified"/>
    <n v="92700"/>
    <n v="0.1807"/>
    <n v="381.55"/>
    <n v="0.11119999999999999"/>
    <n v="17500"/>
    <n v="29"/>
    <n v="18740"/>
  </r>
  <r>
    <n v="1010143"/>
    <x v="32"/>
    <x v="0"/>
    <x v="4"/>
    <s v="Professional Properties Management, Inc."/>
    <x v="2"/>
    <x v="1"/>
    <x v="22"/>
    <d v="2021-04-15T00:00:00"/>
    <d v="2021-04-15T00:00:00"/>
    <x v="1"/>
    <x v="1"/>
    <d v="2021-05-15T00:00:00"/>
    <n v="1237142"/>
    <x v="2"/>
    <s v="B3"/>
    <x v="0"/>
    <s v="Verified"/>
    <n v="60000"/>
    <n v="0.2198"/>
    <n v="416"/>
    <n v="0.1171"/>
    <n v="18825"/>
    <n v="32"/>
    <n v="23487"/>
  </r>
  <r>
    <n v="855739"/>
    <x v="2"/>
    <x v="0"/>
    <x v="4"/>
    <s v="First Federal Bank Texas"/>
    <x v="2"/>
    <x v="1"/>
    <x v="11"/>
    <d v="2021-01-16T00:00:00"/>
    <d v="2021-07-13T00:00:00"/>
    <x v="1"/>
    <x v="1"/>
    <d v="2021-08-13T00:00:00"/>
    <n v="1068071"/>
    <x v="2"/>
    <s v="B4"/>
    <x v="0"/>
    <s v="Verified"/>
    <n v="47500"/>
    <n v="0.14119999999999999"/>
    <n v="549.69000000000005"/>
    <n v="0.1149"/>
    <n v="25000"/>
    <n v="28"/>
    <n v="29535"/>
  </r>
  <r>
    <n v="815096"/>
    <x v="1"/>
    <x v="0"/>
    <x v="4"/>
    <s v="dublin chevrolet cadillac"/>
    <x v="2"/>
    <x v="1"/>
    <x v="44"/>
    <d v="2021-08-15T00:00:00"/>
    <d v="2021-06-14T00:00:00"/>
    <x v="1"/>
    <x v="1"/>
    <d v="2021-07-14T00:00:00"/>
    <n v="1022693"/>
    <x v="2"/>
    <s v="B5"/>
    <x v="0"/>
    <s v="Verified"/>
    <n v="48000"/>
    <n v="8.0699999999999994E-2"/>
    <n v="372.51"/>
    <n v="0.11990000000000001"/>
    <n v="16750"/>
    <n v="20"/>
    <n v="21158"/>
  </r>
  <r>
    <n v="558309"/>
    <x v="31"/>
    <x v="0"/>
    <x v="4"/>
    <s v="Lkaeshore Engineering Services"/>
    <x v="2"/>
    <x v="1"/>
    <x v="47"/>
    <d v="2021-11-14T00:00:00"/>
    <d v="2021-11-14T00:00:00"/>
    <x v="1"/>
    <x v="1"/>
    <d v="2021-12-14T00:00:00"/>
    <n v="718720"/>
    <x v="2"/>
    <s v="B5"/>
    <x v="0"/>
    <s v="Verified"/>
    <n v="48000"/>
    <n v="9.2499999999999999E-2"/>
    <n v="221.74"/>
    <n v="0.1186"/>
    <n v="10000"/>
    <n v="26"/>
    <n v="13215"/>
  </r>
  <r>
    <n v="1012570"/>
    <x v="19"/>
    <x v="0"/>
    <x v="4"/>
    <s v="IMDS"/>
    <x v="2"/>
    <x v="1"/>
    <x v="12"/>
    <d v="2021-02-15T00:00:00"/>
    <d v="2021-02-15T00:00:00"/>
    <x v="1"/>
    <x v="1"/>
    <d v="2021-03-15T00:00:00"/>
    <n v="1239494"/>
    <x v="2"/>
    <s v="B5"/>
    <x v="0"/>
    <s v="Verified"/>
    <n v="67000"/>
    <n v="0.1764"/>
    <n v="632.66"/>
    <n v="0.12690000000000001"/>
    <n v="28000"/>
    <n v="38"/>
    <n v="36414"/>
  </r>
  <r>
    <n v="526119"/>
    <x v="1"/>
    <x v="0"/>
    <x v="4"/>
    <s v="ProSci Inc."/>
    <x v="2"/>
    <x v="1"/>
    <x v="51"/>
    <d v="2021-03-14T00:00:00"/>
    <d v="2021-04-11T00:00:00"/>
    <x v="1"/>
    <x v="1"/>
    <d v="2021-05-11T00:00:00"/>
    <n v="680667"/>
    <x v="2"/>
    <s v="B5"/>
    <x v="0"/>
    <s v="Verified"/>
    <n v="67000"/>
    <n v="8.7900000000000006E-2"/>
    <n v="332.61"/>
    <n v="0.1186"/>
    <n v="15000"/>
    <n v="31"/>
    <n v="16398"/>
  </r>
  <r>
    <n v="557206"/>
    <x v="2"/>
    <x v="0"/>
    <x v="4"/>
    <s v="Go Figure, Inc."/>
    <x v="2"/>
    <x v="1"/>
    <x v="47"/>
    <d v="2021-05-16T00:00:00"/>
    <d v="2021-06-13T00:00:00"/>
    <x v="1"/>
    <x v="1"/>
    <d v="2021-07-13T00:00:00"/>
    <n v="717425"/>
    <x v="2"/>
    <s v="B5"/>
    <x v="0"/>
    <s v="Verified"/>
    <n v="80000"/>
    <n v="0.24540000000000001"/>
    <n v="266.08999999999997"/>
    <n v="0.1186"/>
    <n v="12000"/>
    <n v="15"/>
    <n v="15123"/>
  </r>
  <r>
    <n v="794796"/>
    <x v="1"/>
    <x v="0"/>
    <x v="4"/>
    <s v="Los Angeles Firemen's Credit Union"/>
    <x v="2"/>
    <x v="1"/>
    <x v="6"/>
    <d v="2021-05-13T00:00:00"/>
    <d v="2021-05-13T00:00:00"/>
    <x v="1"/>
    <x v="1"/>
    <d v="2021-06-13T00:00:00"/>
    <n v="999457"/>
    <x v="2"/>
    <s v="B5"/>
    <x v="0"/>
    <s v="Verified"/>
    <n v="60000"/>
    <n v="0.2316"/>
    <n v="496.5"/>
    <n v="0.11990000000000001"/>
    <n v="22325"/>
    <n v="26"/>
    <n v="26558"/>
  </r>
  <r>
    <n v="868512"/>
    <x v="1"/>
    <x v="0"/>
    <x v="4"/>
    <s v="CADENCE PHARMACEUTICALS"/>
    <x v="2"/>
    <x v="1"/>
    <x v="10"/>
    <d v="2021-04-15T00:00:00"/>
    <d v="2021-04-15T00:00:00"/>
    <x v="1"/>
    <x v="1"/>
    <d v="2021-05-15T00:00:00"/>
    <n v="1044183"/>
    <x v="2"/>
    <s v="B5"/>
    <x v="0"/>
    <s v="Verified"/>
    <n v="140000"/>
    <n v="0.17219999999999999"/>
    <n v="373.63"/>
    <n v="0.11990000000000001"/>
    <n v="16800"/>
    <n v="33"/>
    <n v="21806"/>
  </r>
  <r>
    <n v="745186"/>
    <x v="20"/>
    <x v="0"/>
    <x v="4"/>
    <s v="State of Arizona"/>
    <x v="2"/>
    <x v="1"/>
    <x v="25"/>
    <d v="2021-05-13T00:00:00"/>
    <d v="2021-04-13T00:00:00"/>
    <x v="1"/>
    <x v="1"/>
    <d v="2021-05-13T00:00:00"/>
    <n v="943740"/>
    <x v="2"/>
    <s v="B5"/>
    <x v="0"/>
    <s v="Verified"/>
    <n v="53004"/>
    <n v="0.28910000000000002"/>
    <n v="226.29"/>
    <n v="0.11990000000000001"/>
    <n v="10175"/>
    <n v="51"/>
    <n v="12177"/>
  </r>
  <r>
    <n v="614950"/>
    <x v="11"/>
    <x v="0"/>
    <x v="2"/>
    <s v="Jacobs Engineering"/>
    <x v="2"/>
    <x v="1"/>
    <x v="49"/>
    <d v="2021-08-12T00:00:00"/>
    <d v="2021-08-12T00:00:00"/>
    <x v="1"/>
    <x v="1"/>
    <d v="2021-09-12T00:00:00"/>
    <n v="788553"/>
    <x v="2"/>
    <s v="B2"/>
    <x v="0"/>
    <s v="Verified"/>
    <n v="93000"/>
    <n v="0.1074"/>
    <n v="167.04"/>
    <n v="9.2499999999999999E-2"/>
    <n v="8000"/>
    <n v="28"/>
    <n v="8848"/>
  </r>
  <r>
    <n v="756199"/>
    <x v="5"/>
    <x v="0"/>
    <x v="2"/>
    <s v="Aurora Diagnostics"/>
    <x v="2"/>
    <x v="1"/>
    <x v="25"/>
    <d v="2021-04-16T00:00:00"/>
    <d v="2021-03-15T00:00:00"/>
    <x v="1"/>
    <x v="1"/>
    <d v="2021-04-15T00:00:00"/>
    <n v="956114"/>
    <x v="2"/>
    <s v="B2"/>
    <x v="0"/>
    <s v="Verified"/>
    <n v="90000"/>
    <n v="0.21310000000000001"/>
    <n v="339.24"/>
    <n v="0.10589999999999999"/>
    <n v="24000"/>
    <n v="26"/>
    <n v="20036"/>
  </r>
  <r>
    <n v="868146"/>
    <x v="2"/>
    <x v="0"/>
    <x v="2"/>
    <s v="GM Financial"/>
    <x v="2"/>
    <x v="1"/>
    <x v="10"/>
    <d v="2021-03-16T00:00:00"/>
    <d v="2021-02-16T00:00:00"/>
    <x v="1"/>
    <x v="1"/>
    <d v="2021-03-16T00:00:00"/>
    <n v="1081860"/>
    <x v="2"/>
    <s v="B2"/>
    <x v="0"/>
    <s v="Verified"/>
    <n v="125000"/>
    <n v="0.15240000000000001"/>
    <n v="371.54"/>
    <n v="0.10589999999999999"/>
    <n v="26400"/>
    <n v="42"/>
    <n v="22211"/>
  </r>
  <r>
    <n v="689293"/>
    <x v="8"/>
    <x v="0"/>
    <x v="2"/>
    <s v="Eldred Central School District"/>
    <x v="2"/>
    <x v="1"/>
    <x v="42"/>
    <d v="2021-04-16T00:00:00"/>
    <d v="2021-10-11T00:00:00"/>
    <x v="1"/>
    <x v="1"/>
    <d v="2021-11-11T00:00:00"/>
    <n v="879566"/>
    <x v="2"/>
    <s v="B2"/>
    <x v="0"/>
    <s v="Verified"/>
    <n v="91000"/>
    <n v="7.6600000000000001E-2"/>
    <n v="280.47000000000003"/>
    <n v="0.1"/>
    <n v="13200"/>
    <n v="35"/>
    <n v="13940"/>
  </r>
  <r>
    <n v="855066"/>
    <x v="20"/>
    <x v="0"/>
    <x v="2"/>
    <s v="American Express"/>
    <x v="2"/>
    <x v="1"/>
    <x v="10"/>
    <d v="2021-10-14T00:00:00"/>
    <d v="2021-02-13T00:00:00"/>
    <x v="1"/>
    <x v="1"/>
    <d v="2021-03-13T00:00:00"/>
    <n v="1067365"/>
    <x v="2"/>
    <s v="B2"/>
    <x v="0"/>
    <s v="Verified"/>
    <n v="43000"/>
    <n v="0.25969999999999999"/>
    <n v="397.39"/>
    <n v="0.10589999999999999"/>
    <n v="25000"/>
    <n v="37"/>
    <n v="20924"/>
  </r>
  <r>
    <n v="738488"/>
    <x v="1"/>
    <x v="0"/>
    <x v="2"/>
    <s v="High Desert State Prison"/>
    <x v="2"/>
    <x v="1"/>
    <x v="25"/>
    <d v="2021-05-16T00:00:00"/>
    <d v="2021-02-16T00:00:00"/>
    <x v="1"/>
    <x v="1"/>
    <d v="2021-03-16T00:00:00"/>
    <n v="935873"/>
    <x v="2"/>
    <s v="B4"/>
    <x v="0"/>
    <s v="Verified"/>
    <n v="82000"/>
    <n v="8.5900000000000004E-2"/>
    <n v="540.33000000000004"/>
    <n v="0.1074"/>
    <n v="25000"/>
    <n v="14"/>
    <n v="32401"/>
  </r>
  <r>
    <n v="603911"/>
    <x v="26"/>
    <x v="0"/>
    <x v="2"/>
    <s v="Schuff Steel Co"/>
    <x v="2"/>
    <x v="1"/>
    <x v="50"/>
    <d v="2021-05-16T00:00:00"/>
    <d v="2021-11-15T00:00:00"/>
    <x v="1"/>
    <x v="1"/>
    <d v="2021-12-15T00:00:00"/>
    <n v="774866"/>
    <x v="2"/>
    <s v="B4"/>
    <x v="0"/>
    <s v="Verified"/>
    <n v="80000"/>
    <n v="0.21640000000000001"/>
    <n v="531.05999999999995"/>
    <n v="9.9900000000000003E-2"/>
    <n v="25000"/>
    <n v="33"/>
    <n v="31863"/>
  </r>
  <r>
    <n v="866174"/>
    <x v="10"/>
    <x v="0"/>
    <x v="2"/>
    <s v="Minnesota Epilepsy Group"/>
    <x v="2"/>
    <x v="1"/>
    <x v="10"/>
    <d v="2021-01-16T00:00:00"/>
    <d v="2021-01-16T00:00:00"/>
    <x v="1"/>
    <x v="1"/>
    <d v="2021-02-16T00:00:00"/>
    <n v="1079569"/>
    <x v="2"/>
    <s v="B4"/>
    <x v="0"/>
    <s v="Verified"/>
    <n v="86000"/>
    <n v="0.10340000000000001"/>
    <n v="593.66999999999996"/>
    <n v="0.1149"/>
    <n v="27000"/>
    <n v="32"/>
    <n v="35105"/>
  </r>
  <r>
    <n v="785098"/>
    <x v="25"/>
    <x v="0"/>
    <x v="2"/>
    <s v="Federal Buruea of prisons"/>
    <x v="2"/>
    <x v="1"/>
    <x v="6"/>
    <d v="2021-12-14T00:00:00"/>
    <d v="2021-12-14T00:00:00"/>
    <x v="1"/>
    <x v="1"/>
    <d v="2022-01-14T00:00:00"/>
    <n v="988366"/>
    <x v="2"/>
    <s v="B4"/>
    <x v="0"/>
    <s v="Verified"/>
    <n v="61464"/>
    <n v="6.8699999999999997E-2"/>
    <n v="263.86"/>
    <n v="0.1149"/>
    <n v="12000"/>
    <n v="15"/>
    <n v="15400"/>
  </r>
  <r>
    <n v="790448"/>
    <x v="19"/>
    <x v="0"/>
    <x v="2"/>
    <s v="VA"/>
    <x v="2"/>
    <x v="1"/>
    <x v="6"/>
    <d v="2021-05-15T00:00:00"/>
    <d v="2021-05-15T00:00:00"/>
    <x v="1"/>
    <x v="1"/>
    <d v="2021-06-15T00:00:00"/>
    <n v="994586"/>
    <x v="2"/>
    <s v="B5"/>
    <x v="0"/>
    <s v="Verified"/>
    <n v="90000"/>
    <n v="0.216"/>
    <n v="467.03"/>
    <n v="0.11990000000000001"/>
    <n v="21000"/>
    <n v="30"/>
    <n v="27559"/>
  </r>
  <r>
    <n v="593642"/>
    <x v="11"/>
    <x v="0"/>
    <x v="2"/>
    <s v="Moser architecture studio"/>
    <x v="2"/>
    <x v="1"/>
    <x v="50"/>
    <d v="2021-02-13T00:00:00"/>
    <d v="2021-02-13T00:00:00"/>
    <x v="1"/>
    <x v="1"/>
    <d v="2021-03-13T00:00:00"/>
    <n v="762364"/>
    <x v="2"/>
    <s v="B5"/>
    <x v="0"/>
    <s v="Verified"/>
    <n v="86000"/>
    <n v="0.1651"/>
    <n v="554.35"/>
    <n v="0.1186"/>
    <n v="25000"/>
    <n v="35"/>
    <n v="30667"/>
  </r>
  <r>
    <n v="1018603"/>
    <x v="21"/>
    <x v="0"/>
    <x v="5"/>
    <s v="AECC Pearlman Buying Group"/>
    <x v="2"/>
    <x v="1"/>
    <x v="22"/>
    <d v="2021-04-16T00:00:00"/>
    <d v="2021-07-14T00:00:00"/>
    <x v="1"/>
    <x v="1"/>
    <d v="2021-08-14T00:00:00"/>
    <n v="1246861"/>
    <x v="2"/>
    <s v="B2"/>
    <x v="0"/>
    <s v="Verified"/>
    <n v="41000"/>
    <n v="0.14660000000000001"/>
    <n v="448.63"/>
    <n v="0.1065"/>
    <n v="20800"/>
    <n v="18"/>
    <n v="25435"/>
  </r>
  <r>
    <n v="566671"/>
    <x v="5"/>
    <x v="0"/>
    <x v="5"/>
    <s v="Franklin Templeton"/>
    <x v="2"/>
    <x v="1"/>
    <x v="47"/>
    <d v="2021-03-16T00:00:00"/>
    <d v="2021-07-11T00:00:00"/>
    <x v="1"/>
    <x v="1"/>
    <d v="2021-08-11T00:00:00"/>
    <n v="728970"/>
    <x v="2"/>
    <s v="B2"/>
    <x v="0"/>
    <s v="Verified"/>
    <n v="73000"/>
    <n v="0.2203"/>
    <n v="410.75"/>
    <n v="0.1075"/>
    <n v="19000"/>
    <n v="56"/>
    <n v="20603"/>
  </r>
  <r>
    <n v="726783"/>
    <x v="37"/>
    <x v="0"/>
    <x v="5"/>
    <s v="New Vision Televsion"/>
    <x v="2"/>
    <x v="1"/>
    <x v="29"/>
    <d v="2021-04-16T00:00:00"/>
    <d v="2021-04-16T00:00:00"/>
    <x v="1"/>
    <x v="1"/>
    <d v="2021-05-16T00:00:00"/>
    <n v="922228"/>
    <x v="2"/>
    <s v="B3"/>
    <x v="0"/>
    <s v="Verified"/>
    <n v="50000"/>
    <n v="9.7000000000000003E-2"/>
    <n v="468.24"/>
    <n v="0.1037"/>
    <n v="21850"/>
    <n v="14"/>
    <n v="28094"/>
  </r>
  <r>
    <n v="856269"/>
    <x v="38"/>
    <x v="0"/>
    <x v="5"/>
    <s v="University of Alabama"/>
    <x v="2"/>
    <x v="1"/>
    <x v="11"/>
    <d v="2021-05-16T00:00:00"/>
    <d v="2021-08-15T00:00:00"/>
    <x v="1"/>
    <x v="1"/>
    <d v="2021-09-15T00:00:00"/>
    <n v="1068590"/>
    <x v="2"/>
    <s v="B3"/>
    <x v="0"/>
    <s v="Verified"/>
    <n v="57000"/>
    <n v="0.18"/>
    <n v="413.02"/>
    <n v="0.1099"/>
    <n v="19000"/>
    <n v="15"/>
    <n v="24445"/>
  </r>
  <r>
    <n v="603336"/>
    <x v="4"/>
    <x v="0"/>
    <x v="5"/>
    <s v="Builders Hardware"/>
    <x v="2"/>
    <x v="1"/>
    <x v="50"/>
    <d v="2021-05-16T00:00:00"/>
    <d v="2021-11-15T00:00:00"/>
    <x v="1"/>
    <x v="1"/>
    <d v="2021-12-15T00:00:00"/>
    <n v="774159"/>
    <x v="2"/>
    <s v="B3"/>
    <x v="0"/>
    <s v="Verified"/>
    <n v="55000"/>
    <n v="0.21490000000000001"/>
    <n v="505.46"/>
    <n v="9.6199999999999994E-2"/>
    <n v="24000"/>
    <n v="16"/>
    <n v="30327"/>
  </r>
  <r>
    <n v="796404"/>
    <x v="18"/>
    <x v="0"/>
    <x v="5"/>
    <s v="Fed Ex"/>
    <x v="2"/>
    <x v="1"/>
    <x v="44"/>
    <d v="2021-05-16T00:00:00"/>
    <d v="2021-02-15T00:00:00"/>
    <x v="1"/>
    <x v="1"/>
    <d v="2021-03-15T00:00:00"/>
    <n v="1001252"/>
    <x v="2"/>
    <s v="B3"/>
    <x v="0"/>
    <s v="Verified"/>
    <n v="90000"/>
    <n v="0.1193"/>
    <n v="760.82"/>
    <n v="0.1099"/>
    <n v="35000"/>
    <n v="39"/>
    <n v="44707"/>
  </r>
  <r>
    <n v="629373"/>
    <x v="5"/>
    <x v="0"/>
    <x v="5"/>
    <s v="ECS, Inc."/>
    <x v="2"/>
    <x v="1"/>
    <x v="41"/>
    <d v="2021-05-16T00:00:00"/>
    <d v="2021-06-13T00:00:00"/>
    <x v="1"/>
    <x v="1"/>
    <d v="2021-07-13T00:00:00"/>
    <n v="806347"/>
    <x v="2"/>
    <s v="B3"/>
    <x v="0"/>
    <s v="Verified"/>
    <n v="84500"/>
    <n v="0.1046"/>
    <n v="358.03"/>
    <n v="9.6199999999999994E-2"/>
    <n v="17000"/>
    <n v="48"/>
    <n v="19874"/>
  </r>
  <r>
    <n v="630567"/>
    <x v="26"/>
    <x v="0"/>
    <x v="5"/>
    <s v="Altec Industries Inc"/>
    <x v="2"/>
    <x v="1"/>
    <x v="41"/>
    <d v="2021-07-15T00:00:00"/>
    <d v="2021-01-15T00:00:00"/>
    <x v="1"/>
    <x v="1"/>
    <d v="2021-02-15T00:00:00"/>
    <n v="807849"/>
    <x v="2"/>
    <s v="B4"/>
    <x v="0"/>
    <s v="Verified"/>
    <n v="55000"/>
    <n v="0.1114"/>
    <n v="509.82"/>
    <n v="9.9900000000000003E-2"/>
    <n v="24000"/>
    <n v="26"/>
    <n v="30358"/>
  </r>
  <r>
    <n v="1027783"/>
    <x v="25"/>
    <x v="0"/>
    <x v="5"/>
    <s v="Commonwealth of Virginia"/>
    <x v="2"/>
    <x v="1"/>
    <x v="22"/>
    <d v="2021-05-16T00:00:00"/>
    <d v="2021-01-16T00:00:00"/>
    <x v="1"/>
    <x v="1"/>
    <d v="2021-02-16T00:00:00"/>
    <n v="1257158"/>
    <x v="2"/>
    <s v="B4"/>
    <x v="0"/>
    <s v="Verified"/>
    <n v="64620"/>
    <n v="0.10050000000000001"/>
    <n v="786.01"/>
    <n v="0.1242"/>
    <n v="35000"/>
    <n v="18"/>
    <n v="46689"/>
  </r>
  <r>
    <n v="973765"/>
    <x v="8"/>
    <x v="0"/>
    <x v="5"/>
    <s v="PricewaterhouseCoopers"/>
    <x v="2"/>
    <x v="1"/>
    <x v="13"/>
    <d v="2021-05-16T00:00:00"/>
    <d v="2021-08-13T00:00:00"/>
    <x v="1"/>
    <x v="1"/>
    <d v="2021-09-13T00:00:00"/>
    <n v="1195780"/>
    <x v="2"/>
    <s v="B4"/>
    <x v="0"/>
    <s v="Verified"/>
    <n v="129000"/>
    <n v="4.0300000000000002E-2"/>
    <n v="700.67"/>
    <n v="0.1242"/>
    <n v="31200"/>
    <n v="15"/>
    <n v="37337"/>
  </r>
  <r>
    <n v="759106"/>
    <x v="8"/>
    <x v="0"/>
    <x v="5"/>
    <s v="macerich"/>
    <x v="2"/>
    <x v="1"/>
    <x v="25"/>
    <d v="2021-07-14T00:00:00"/>
    <d v="2021-06-12T00:00:00"/>
    <x v="1"/>
    <x v="1"/>
    <d v="2021-07-12T00:00:00"/>
    <n v="959333"/>
    <x v="2"/>
    <s v="B4"/>
    <x v="0"/>
    <s v="Verified"/>
    <n v="57000"/>
    <n v="0.1208"/>
    <n v="241.87"/>
    <n v="0.1149"/>
    <n v="11000"/>
    <n v="39"/>
    <n v="12175"/>
  </r>
  <r>
    <n v="602374"/>
    <x v="5"/>
    <x v="0"/>
    <x v="5"/>
    <s v="Depository Trust and Clearing Corp"/>
    <x v="2"/>
    <x v="1"/>
    <x v="50"/>
    <d v="2021-05-11T00:00:00"/>
    <d v="2021-05-11T00:00:00"/>
    <x v="1"/>
    <x v="1"/>
    <d v="2021-06-11T00:00:00"/>
    <n v="772907"/>
    <x v="2"/>
    <s v="B4"/>
    <x v="0"/>
    <s v="Verified"/>
    <n v="79600"/>
    <n v="0.21029999999999999"/>
    <n v="424.85"/>
    <n v="9.9900000000000003E-2"/>
    <n v="20000"/>
    <n v="35"/>
    <n v="20966"/>
  </r>
  <r>
    <n v="605940"/>
    <x v="9"/>
    <x v="0"/>
    <x v="5"/>
    <s v="Federal Government"/>
    <x v="2"/>
    <x v="1"/>
    <x v="49"/>
    <d v="2021-05-16T00:00:00"/>
    <d v="2021-11-15T00:00:00"/>
    <x v="1"/>
    <x v="1"/>
    <d v="2021-12-15T00:00:00"/>
    <n v="777330"/>
    <x v="2"/>
    <s v="B5"/>
    <x v="0"/>
    <s v="Verified"/>
    <n v="94897"/>
    <n v="0.1268"/>
    <n v="179.97"/>
    <n v="0.1036"/>
    <n v="8400"/>
    <n v="34"/>
    <n v="10798"/>
  </r>
  <r>
    <n v="762128"/>
    <x v="35"/>
    <x v="0"/>
    <x v="5"/>
    <s v="certainteed"/>
    <x v="2"/>
    <x v="1"/>
    <x v="25"/>
    <d v="2021-06-15T00:00:00"/>
    <d v="2021-06-15T00:00:00"/>
    <x v="1"/>
    <x v="1"/>
    <d v="2021-07-15T00:00:00"/>
    <n v="962628"/>
    <x v="2"/>
    <s v="B5"/>
    <x v="0"/>
    <s v="Verified"/>
    <n v="72000"/>
    <n v="0.14799999999999999"/>
    <n v="667.19"/>
    <n v="0.11990000000000001"/>
    <n v="30000"/>
    <n v="31"/>
    <n v="39498"/>
  </r>
  <r>
    <n v="1038868"/>
    <x v="17"/>
    <x v="0"/>
    <x v="7"/>
    <s v="Williams   Company"/>
    <x v="2"/>
    <x v="1"/>
    <x v="12"/>
    <d v="2021-12-12T00:00:00"/>
    <d v="2021-12-12T00:00:00"/>
    <x v="1"/>
    <x v="1"/>
    <d v="2022-01-12T00:00:00"/>
    <n v="1268799"/>
    <x v="2"/>
    <s v="B2"/>
    <x v="0"/>
    <s v="Verified"/>
    <n v="86923"/>
    <n v="7.8799999999999995E-2"/>
    <n v="539.21"/>
    <n v="0.1065"/>
    <n v="25000"/>
    <n v="30"/>
    <n v="27471"/>
  </r>
  <r>
    <n v="1005735"/>
    <x v="1"/>
    <x v="0"/>
    <x v="7"/>
    <s v="Emulex Corporation"/>
    <x v="2"/>
    <x v="1"/>
    <x v="22"/>
    <d v="2021-12-14T00:00:00"/>
    <d v="2021-11-14T00:00:00"/>
    <x v="1"/>
    <x v="1"/>
    <d v="2021-12-14T00:00:00"/>
    <n v="1232110"/>
    <x v="2"/>
    <s v="B2"/>
    <x v="0"/>
    <s v="Verified"/>
    <n v="133000"/>
    <n v="0.2092"/>
    <n v="431.37"/>
    <n v="0.1065"/>
    <n v="20000"/>
    <n v="32"/>
    <n v="24880"/>
  </r>
  <r>
    <n v="1024935"/>
    <x v="2"/>
    <x v="0"/>
    <x v="7"/>
    <s v="Rhino Steel Building Systems"/>
    <x v="2"/>
    <x v="1"/>
    <x v="22"/>
    <d v="2021-11-14T00:00:00"/>
    <d v="2021-01-13T00:00:00"/>
    <x v="1"/>
    <x v="1"/>
    <d v="2021-02-13T00:00:00"/>
    <n v="1254079"/>
    <x v="2"/>
    <s v="B3"/>
    <x v="0"/>
    <s v="Verified"/>
    <n v="85000"/>
    <n v="4.0099999999999997E-2"/>
    <n v="453.02"/>
    <n v="0.1171"/>
    <n v="20500"/>
    <n v="15"/>
    <n v="22903"/>
  </r>
  <r>
    <n v="712841"/>
    <x v="0"/>
    <x v="0"/>
    <x v="7"/>
    <s v="Smith, Adcock &amp; Company CPA"/>
    <x v="2"/>
    <x v="1"/>
    <x v="42"/>
    <d v="2021-10-15T00:00:00"/>
    <d v="2021-07-12T00:00:00"/>
    <x v="1"/>
    <x v="1"/>
    <d v="2021-08-12T00:00:00"/>
    <n v="906004"/>
    <x v="2"/>
    <s v="B3"/>
    <x v="0"/>
    <s v="Verified"/>
    <n v="85000"/>
    <n v="0.2356"/>
    <n v="198.23"/>
    <n v="0.1037"/>
    <n v="9250"/>
    <n v="41"/>
    <n v="10058"/>
  </r>
  <r>
    <n v="996000"/>
    <x v="25"/>
    <x v="0"/>
    <x v="7"/>
    <s v="Dominion Youth Services"/>
    <x v="2"/>
    <x v="1"/>
    <x v="22"/>
    <d v="2021-08-13T00:00:00"/>
    <d v="2021-08-13T00:00:00"/>
    <x v="1"/>
    <x v="1"/>
    <d v="2021-09-13T00:00:00"/>
    <n v="1220601"/>
    <x v="2"/>
    <s v="B3"/>
    <x v="0"/>
    <s v="Verified"/>
    <n v="75000"/>
    <n v="0.11409999999999999"/>
    <n v="773.44"/>
    <n v="0.1171"/>
    <n v="35000"/>
    <n v="48"/>
    <n v="41234"/>
  </r>
  <r>
    <n v="629278"/>
    <x v="38"/>
    <x v="0"/>
    <x v="7"/>
    <s v="Wellborn Forest Products"/>
    <x v="2"/>
    <x v="1"/>
    <x v="41"/>
    <d v="2021-04-15T00:00:00"/>
    <d v="2021-08-14T00:00:00"/>
    <x v="1"/>
    <x v="1"/>
    <d v="2021-09-14T00:00:00"/>
    <n v="806239"/>
    <x v="2"/>
    <s v="B4"/>
    <x v="0"/>
    <s v="Verified"/>
    <n v="45000"/>
    <n v="0.10290000000000001"/>
    <n v="303.77"/>
    <n v="9.9900000000000003E-2"/>
    <n v="19500"/>
    <n v="25"/>
    <n v="17615"/>
  </r>
  <r>
    <n v="806870"/>
    <x v="5"/>
    <x v="0"/>
    <x v="7"/>
    <s v="Franklin Templeton"/>
    <x v="2"/>
    <x v="1"/>
    <x v="44"/>
    <d v="2021-03-16T00:00:00"/>
    <d v="2021-11-12T00:00:00"/>
    <x v="1"/>
    <x v="1"/>
    <d v="2021-12-12T00:00:00"/>
    <n v="1013266"/>
    <x v="2"/>
    <s v="B4"/>
    <x v="0"/>
    <s v="Verified"/>
    <n v="73000"/>
    <n v="0.20780000000000001"/>
    <n v="497.47"/>
    <n v="0.1149"/>
    <n v="29000"/>
    <n v="55"/>
    <n v="25754"/>
  </r>
  <r>
    <n v="688056"/>
    <x v="3"/>
    <x v="0"/>
    <x v="7"/>
    <s v="Career Education Corporation"/>
    <x v="2"/>
    <x v="1"/>
    <x v="42"/>
    <d v="2021-03-16T00:00:00"/>
    <d v="2021-03-16T00:00:00"/>
    <x v="1"/>
    <x v="1"/>
    <d v="2021-04-16T00:00:00"/>
    <n v="878112"/>
    <x v="2"/>
    <s v="B5"/>
    <x v="0"/>
    <s v="Verified"/>
    <n v="48000"/>
    <n v="0.12659999999999999"/>
    <n v="87.19"/>
    <n v="0.1111"/>
    <n v="4000"/>
    <n v="10"/>
    <n v="5231"/>
  </r>
  <r>
    <n v="667850"/>
    <x v="9"/>
    <x v="0"/>
    <x v="9"/>
    <s v="Jos A Bank"/>
    <x v="2"/>
    <x v="1"/>
    <x v="0"/>
    <d v="2021-05-16T00:00:00"/>
    <d v="2021-11-12T00:00:00"/>
    <x v="1"/>
    <x v="1"/>
    <d v="2021-12-12T00:00:00"/>
    <n v="853783"/>
    <x v="2"/>
    <s v="B2"/>
    <x v="0"/>
    <s v="Verified"/>
    <n v="38000"/>
    <n v="0.22009999999999999"/>
    <n v="21.25"/>
    <n v="0.1"/>
    <n v="1000"/>
    <n v="27"/>
    <n v="1151"/>
  </r>
  <r>
    <n v="609725"/>
    <x v="4"/>
    <x v="0"/>
    <x v="9"/>
    <s v="AT&amp;T"/>
    <x v="2"/>
    <x v="1"/>
    <x v="49"/>
    <d v="2021-05-16T00:00:00"/>
    <d v="2021-11-15T00:00:00"/>
    <x v="1"/>
    <x v="1"/>
    <d v="2021-12-15T00:00:00"/>
    <n v="782037"/>
    <x v="2"/>
    <s v="B3"/>
    <x v="0"/>
    <s v="Verified"/>
    <n v="50000"/>
    <n v="0.20449999999999999"/>
    <n v="295.91000000000003"/>
    <n v="9.6199999999999994E-2"/>
    <n v="16750"/>
    <n v="39"/>
    <n v="17754"/>
  </r>
  <r>
    <n v="984948"/>
    <x v="19"/>
    <x v="0"/>
    <x v="9"/>
    <s v="PNC"/>
    <x v="2"/>
    <x v="1"/>
    <x v="13"/>
    <d v="2021-05-16T00:00:00"/>
    <d v="2021-02-14T00:00:00"/>
    <x v="1"/>
    <x v="1"/>
    <d v="2021-03-14T00:00:00"/>
    <n v="1208803"/>
    <x v="2"/>
    <s v="B3"/>
    <x v="0"/>
    <s v="Verified"/>
    <n v="210000"/>
    <n v="8.6800000000000002E-2"/>
    <n v="441.97"/>
    <n v="0.1171"/>
    <n v="20000"/>
    <n v="31"/>
    <n v="24472"/>
  </r>
  <r>
    <n v="558616"/>
    <x v="9"/>
    <x v="0"/>
    <x v="10"/>
    <s v="Lancaster Foods"/>
    <x v="2"/>
    <x v="1"/>
    <x v="47"/>
    <d v="2021-03-14T00:00:00"/>
    <d v="2021-03-14T00:00:00"/>
    <x v="1"/>
    <x v="1"/>
    <d v="2021-04-14T00:00:00"/>
    <n v="719083"/>
    <x v="2"/>
    <s v="B3"/>
    <x v="0"/>
    <s v="Verified"/>
    <n v="62004"/>
    <n v="0.1951"/>
    <n v="392.45"/>
    <n v="0.11119999999999999"/>
    <n v="18000"/>
    <n v="24"/>
    <n v="23021"/>
  </r>
  <r>
    <n v="698084"/>
    <x v="11"/>
    <x v="0"/>
    <x v="10"/>
    <s v="Wackenhut Services, INC."/>
    <x v="2"/>
    <x v="1"/>
    <x v="42"/>
    <d v="2021-04-16T00:00:00"/>
    <d v="2021-03-16T00:00:00"/>
    <x v="1"/>
    <x v="1"/>
    <d v="2021-04-16T00:00:00"/>
    <n v="889489"/>
    <x v="2"/>
    <s v="B4"/>
    <x v="0"/>
    <s v="Verified"/>
    <n v="70080"/>
    <n v="0.18509999999999999"/>
    <n v="380.39"/>
    <n v="0.1074"/>
    <n v="17600"/>
    <n v="16"/>
    <n v="22823"/>
  </r>
  <r>
    <n v="677901"/>
    <x v="22"/>
    <x v="0"/>
    <x v="10"/>
    <s v="Securitas Security Services"/>
    <x v="2"/>
    <x v="1"/>
    <x v="0"/>
    <d v="2021-07-12T00:00:00"/>
    <d v="2021-07-12T00:00:00"/>
    <x v="1"/>
    <x v="1"/>
    <d v="2021-08-12T00:00:00"/>
    <n v="866125"/>
    <x v="2"/>
    <s v="B5"/>
    <x v="0"/>
    <s v="Verified"/>
    <n v="30000"/>
    <n v="7.9100000000000004E-2"/>
    <n v="283.37"/>
    <n v="0.1111"/>
    <n v="13000"/>
    <n v="6"/>
    <n v="14737"/>
  </r>
  <r>
    <n v="575335"/>
    <x v="8"/>
    <x v="0"/>
    <x v="10"/>
    <s v="rent a center"/>
    <x v="2"/>
    <x v="1"/>
    <x v="54"/>
    <d v="2021-02-14T00:00:00"/>
    <d v="2021-02-14T00:00:00"/>
    <x v="1"/>
    <x v="1"/>
    <d v="2021-03-14T00:00:00"/>
    <n v="740020"/>
    <x v="2"/>
    <s v="B5"/>
    <x v="0"/>
    <s v="Verified"/>
    <n v="74000"/>
    <n v="0.2452"/>
    <n v="354.79"/>
    <n v="0.1186"/>
    <n v="16000"/>
    <n v="35"/>
    <n v="20665"/>
  </r>
  <r>
    <n v="644049"/>
    <x v="19"/>
    <x v="0"/>
    <x v="10"/>
    <s v="Financial Management Strategies"/>
    <x v="2"/>
    <x v="1"/>
    <x v="21"/>
    <d v="2021-01-16T00:00:00"/>
    <d v="2021-01-16T00:00:00"/>
    <x v="1"/>
    <x v="1"/>
    <d v="2021-02-16T00:00:00"/>
    <n v="824190"/>
    <x v="2"/>
    <s v="B5"/>
    <x v="0"/>
    <s v="Verified"/>
    <n v="67000"/>
    <n v="0.2462"/>
    <n v="321.37"/>
    <n v="0.1036"/>
    <n v="15000"/>
    <n v="32"/>
    <n v="19282"/>
  </r>
  <r>
    <n v="594814"/>
    <x v="1"/>
    <x v="0"/>
    <x v="1"/>
    <s v="Capital Group Companies"/>
    <x v="2"/>
    <x v="1"/>
    <x v="50"/>
    <d v="2021-05-16T00:00:00"/>
    <d v="2021-09-14T00:00:00"/>
    <x v="1"/>
    <x v="1"/>
    <d v="2021-10-14T00:00:00"/>
    <n v="763745"/>
    <x v="2"/>
    <s v="B5"/>
    <x v="0"/>
    <s v="Verified"/>
    <n v="121400"/>
    <n v="2.8899999999999999E-2"/>
    <n v="443.48"/>
    <n v="0.1186"/>
    <n v="20000"/>
    <n v="16"/>
    <n v="26239"/>
  </r>
  <r>
    <n v="844485"/>
    <x v="8"/>
    <x v="0"/>
    <x v="1"/>
    <s v="Harlequin Sales Corp"/>
    <x v="2"/>
    <x v="1"/>
    <x v="11"/>
    <d v="2021-04-16T00:00:00"/>
    <d v="2021-12-12T00:00:00"/>
    <x v="1"/>
    <x v="1"/>
    <d v="2022-01-12T00:00:00"/>
    <n v="1055423"/>
    <x v="2"/>
    <s v="B5"/>
    <x v="0"/>
    <s v="Verified"/>
    <n v="52000"/>
    <n v="0.25059999999999999"/>
    <n v="444.79"/>
    <n v="0.11990000000000001"/>
    <n v="20000"/>
    <n v="23"/>
    <n v="22891"/>
  </r>
  <r>
    <n v="548441"/>
    <x v="25"/>
    <x v="0"/>
    <x v="1"/>
    <s v="HSBC"/>
    <x v="2"/>
    <x v="1"/>
    <x v="43"/>
    <d v="2021-07-15T00:00:00"/>
    <d v="2021-08-15T00:00:00"/>
    <x v="1"/>
    <x v="1"/>
    <d v="2021-09-15T00:00:00"/>
    <n v="707068"/>
    <x v="2"/>
    <s v="B5"/>
    <x v="0"/>
    <s v="Verified"/>
    <n v="43000"/>
    <n v="0.23269999999999999"/>
    <n v="221.74"/>
    <n v="0.1186"/>
    <n v="10000"/>
    <n v="36"/>
    <n v="13304"/>
  </r>
  <r>
    <n v="656081"/>
    <x v="3"/>
    <x v="0"/>
    <x v="1"/>
    <s v="Village of Addison"/>
    <x v="2"/>
    <x v="1"/>
    <x v="0"/>
    <d v="2021-05-16T00:00:00"/>
    <d v="2021-02-16T00:00:00"/>
    <x v="1"/>
    <x v="1"/>
    <d v="2021-03-16T00:00:00"/>
    <n v="839131"/>
    <x v="2"/>
    <s v="B5"/>
    <x v="0"/>
    <s v="Verified"/>
    <n v="73000"/>
    <n v="0.28239999999999998"/>
    <n v="379.82"/>
    <n v="0.1111"/>
    <n v="17425"/>
    <n v="40"/>
    <n v="22789"/>
  </r>
  <r>
    <n v="542043"/>
    <x v="9"/>
    <x v="0"/>
    <x v="1"/>
    <s v="Southwest Airlines"/>
    <x v="2"/>
    <x v="1"/>
    <x v="43"/>
    <d v="2021-04-15T00:00:00"/>
    <d v="2021-04-15T00:00:00"/>
    <x v="1"/>
    <x v="1"/>
    <d v="2021-05-15T00:00:00"/>
    <n v="699547"/>
    <x v="2"/>
    <s v="B5"/>
    <x v="0"/>
    <s v="Verified"/>
    <n v="75600"/>
    <n v="0.2392"/>
    <n v="375.3"/>
    <n v="0.1186"/>
    <n v="25000"/>
    <n v="51"/>
    <n v="22496"/>
  </r>
  <r>
    <n v="967794"/>
    <x v="5"/>
    <x v="0"/>
    <x v="0"/>
    <s v="Progress Energy"/>
    <x v="2"/>
    <x v="1"/>
    <x v="13"/>
    <d v="2021-03-16T00:00:00"/>
    <d v="2021-03-14T00:00:00"/>
    <x v="1"/>
    <x v="1"/>
    <d v="2021-04-14T00:00:00"/>
    <n v="1188737"/>
    <x v="2"/>
    <s v="B3"/>
    <x v="0"/>
    <s v="Verified"/>
    <n v="92088"/>
    <n v="0.15310000000000001"/>
    <n v="662.95"/>
    <n v="0.1171"/>
    <n v="30000"/>
    <n v="30"/>
    <n v="36886"/>
  </r>
  <r>
    <n v="742444"/>
    <x v="25"/>
    <x v="0"/>
    <x v="0"/>
    <s v="CACI"/>
    <x v="2"/>
    <x v="1"/>
    <x v="25"/>
    <d v="2021-01-16T00:00:00"/>
    <d v="2021-07-13T00:00:00"/>
    <x v="1"/>
    <x v="1"/>
    <d v="2021-08-13T00:00:00"/>
    <n v="940516"/>
    <x v="2"/>
    <s v="B4"/>
    <x v="0"/>
    <s v="Verified"/>
    <n v="62000"/>
    <n v="7.51E-2"/>
    <n v="549.69000000000005"/>
    <n v="0.1149"/>
    <n v="25000"/>
    <n v="20"/>
    <n v="30155"/>
  </r>
  <r>
    <n v="532637"/>
    <x v="20"/>
    <x v="0"/>
    <x v="0"/>
    <s v="Heritage Bank"/>
    <x v="2"/>
    <x v="1"/>
    <x v="51"/>
    <d v="2021-06-15T00:00:00"/>
    <d v="2021-07-15T00:00:00"/>
    <x v="1"/>
    <x v="1"/>
    <d v="2021-08-15T00:00:00"/>
    <n v="688469"/>
    <x v="2"/>
    <s v="B4"/>
    <x v="0"/>
    <s v="Verified"/>
    <n v="60000"/>
    <n v="9.2399999999999996E-2"/>
    <n v="252.31"/>
    <n v="0.1149"/>
    <n v="17000"/>
    <n v="17"/>
    <n v="15138"/>
  </r>
  <r>
    <n v="651217"/>
    <x v="1"/>
    <x v="0"/>
    <x v="0"/>
    <s v="L-3 Communications ETI"/>
    <x v="2"/>
    <x v="1"/>
    <x v="21"/>
    <d v="2021-05-16T00:00:00"/>
    <d v="2021-01-14T00:00:00"/>
    <x v="1"/>
    <x v="1"/>
    <d v="2021-02-14T00:00:00"/>
    <n v="833039"/>
    <x v="2"/>
    <s v="B4"/>
    <x v="0"/>
    <s v="Verified"/>
    <n v="91000"/>
    <n v="0.16289999999999999"/>
    <n v="378.23"/>
    <n v="0.1074"/>
    <n v="17500"/>
    <n v="25"/>
    <n v="21755"/>
  </r>
  <r>
    <n v="768635"/>
    <x v="16"/>
    <x v="0"/>
    <x v="0"/>
    <s v="Peopleclick Authoria"/>
    <x v="2"/>
    <x v="1"/>
    <x v="6"/>
    <d v="2021-04-16T00:00:00"/>
    <d v="2021-06-13T00:00:00"/>
    <x v="1"/>
    <x v="1"/>
    <d v="2021-07-13T00:00:00"/>
    <n v="969959"/>
    <x v="2"/>
    <s v="B4"/>
    <x v="0"/>
    <s v="Verified"/>
    <n v="110000.04"/>
    <n v="0.13730000000000001"/>
    <n v="549.69000000000005"/>
    <n v="0.1149"/>
    <n v="25000"/>
    <n v="37"/>
    <n v="29865"/>
  </r>
  <r>
    <n v="816307"/>
    <x v="10"/>
    <x v="0"/>
    <x v="8"/>
    <s v="kaytee products"/>
    <x v="2"/>
    <x v="1"/>
    <x v="44"/>
    <d v="2021-06-15T00:00:00"/>
    <d v="2021-05-13T00:00:00"/>
    <x v="1"/>
    <x v="1"/>
    <d v="2021-06-13T00:00:00"/>
    <n v="1024030"/>
    <x v="2"/>
    <s v="B4"/>
    <x v="0"/>
    <s v="Verified"/>
    <n v="82500"/>
    <n v="0.2767"/>
    <n v="313.33"/>
    <n v="0.1149"/>
    <n v="14250"/>
    <n v="34"/>
    <n v="16835"/>
  </r>
  <r>
    <n v="1022352"/>
    <x v="19"/>
    <x v="0"/>
    <x v="2"/>
    <s v="sibcy cline insurance"/>
    <x v="2"/>
    <x v="1"/>
    <x v="22"/>
    <d v="2021-11-13T00:00:00"/>
    <d v="2021-10-13T00:00:00"/>
    <x v="1"/>
    <x v="1"/>
    <d v="2021-11-13T00:00:00"/>
    <n v="1251331"/>
    <x v="2"/>
    <s v="B5"/>
    <x v="0"/>
    <s v="Verified"/>
    <n v="90000"/>
    <n v="0.1535"/>
    <n v="271.14"/>
    <n v="0.12690000000000001"/>
    <n v="12000"/>
    <n v="32"/>
    <n v="14503"/>
  </r>
  <r>
    <n v="663867"/>
    <x v="0"/>
    <x v="0"/>
    <x v="5"/>
    <s v="Michaels Arts and Crafts"/>
    <x v="2"/>
    <x v="1"/>
    <x v="0"/>
    <d v="2021-11-15T00:00:00"/>
    <d v="2021-12-13T00:00:00"/>
    <x v="1"/>
    <x v="1"/>
    <d v="2022-01-13T00:00:00"/>
    <n v="848886"/>
    <x v="2"/>
    <s v="B4"/>
    <x v="0"/>
    <s v="Verified"/>
    <n v="45000"/>
    <n v="6.08E-2"/>
    <n v="313.39"/>
    <n v="0.1074"/>
    <n v="14500"/>
    <n v="26"/>
    <n v="17194"/>
  </r>
  <r>
    <n v="787325"/>
    <x v="38"/>
    <x v="0"/>
    <x v="7"/>
    <s v="Walgreens"/>
    <x v="2"/>
    <x v="1"/>
    <x v="6"/>
    <d v="2021-08-15T00:00:00"/>
    <d v="2021-07-14T00:00:00"/>
    <x v="1"/>
    <x v="1"/>
    <d v="2021-08-14T00:00:00"/>
    <n v="990850"/>
    <x v="2"/>
    <s v="B2"/>
    <x v="0"/>
    <s v="Verified"/>
    <n v="72000"/>
    <n v="0.2077"/>
    <n v="212.7"/>
    <n v="0.10589999999999999"/>
    <n v="14125"/>
    <n v="42"/>
    <n v="12239"/>
  </r>
  <r>
    <n v="657107"/>
    <x v="8"/>
    <x v="0"/>
    <x v="7"/>
    <s v="US Army"/>
    <x v="2"/>
    <x v="1"/>
    <x v="21"/>
    <d v="2021-04-16T00:00:00"/>
    <d v="2021-11-15T00:00:00"/>
    <x v="1"/>
    <x v="1"/>
    <d v="2021-12-15T00:00:00"/>
    <n v="840398"/>
    <x v="2"/>
    <s v="B5"/>
    <x v="0"/>
    <s v="Verified"/>
    <n v="54000"/>
    <n v="0.2049"/>
    <n v="87.19"/>
    <n v="0.1111"/>
    <n v="4000"/>
    <n v="17"/>
    <n v="5192"/>
  </r>
  <r>
    <n v="977708"/>
    <x v="13"/>
    <x v="0"/>
    <x v="10"/>
    <s v="Seaport Steel Inc."/>
    <x v="2"/>
    <x v="1"/>
    <x v="13"/>
    <d v="2021-02-14T00:00:00"/>
    <d v="2021-02-14T00:00:00"/>
    <x v="1"/>
    <x v="1"/>
    <d v="2021-03-14T00:00:00"/>
    <n v="1100624"/>
    <x v="2"/>
    <s v="B5"/>
    <x v="0"/>
    <s v="Verified"/>
    <n v="50000"/>
    <n v="0.27960000000000002"/>
    <n v="497.09"/>
    <n v="0.12690000000000001"/>
    <n v="22000"/>
    <n v="31"/>
    <n v="27208"/>
  </r>
  <r>
    <n v="991402"/>
    <x v="5"/>
    <x v="0"/>
    <x v="6"/>
    <s v="Mateer &amp; Harbert, P.A."/>
    <x v="2"/>
    <x v="1"/>
    <x v="13"/>
    <d v="2021-06-13T00:00:00"/>
    <d v="2021-06-13T00:00:00"/>
    <x v="1"/>
    <x v="1"/>
    <d v="2021-07-13T00:00:00"/>
    <n v="1215562"/>
    <x v="2"/>
    <s v="B5"/>
    <x v="0"/>
    <s v="Verified"/>
    <n v="26400"/>
    <n v="0.18049999999999999"/>
    <n v="298.25"/>
    <n v="0.12690000000000001"/>
    <n v="13200"/>
    <n v="26"/>
    <n v="15548"/>
  </r>
  <r>
    <n v="641579"/>
    <x v="18"/>
    <x v="0"/>
    <x v="6"/>
    <s v="PricewaterhouseCoopers"/>
    <x v="2"/>
    <x v="1"/>
    <x v="41"/>
    <d v="2021-05-16T00:00:00"/>
    <d v="2021-04-12T00:00:00"/>
    <x v="1"/>
    <x v="1"/>
    <d v="2021-05-12T00:00:00"/>
    <n v="821265"/>
    <x v="2"/>
    <s v="B5"/>
    <x v="0"/>
    <s v="Verified"/>
    <n v="58000"/>
    <n v="0.19470000000000001"/>
    <n v="117.84"/>
    <n v="0.1036"/>
    <n v="5500"/>
    <n v="28"/>
    <n v="6146"/>
  </r>
  <r>
    <n v="520975"/>
    <x v="6"/>
    <x v="0"/>
    <x v="3"/>
    <s v="Postal Service"/>
    <x v="2"/>
    <x v="1"/>
    <x v="27"/>
    <d v="2021-02-13T00:00:00"/>
    <d v="2021-01-13T00:00:00"/>
    <x v="1"/>
    <x v="1"/>
    <d v="2021-02-13T00:00:00"/>
    <n v="673625"/>
    <x v="2"/>
    <s v="B3"/>
    <x v="0"/>
    <s v="Verified"/>
    <n v="51094"/>
    <n v="0.13150000000000001"/>
    <n v="323.31"/>
    <n v="0.1062"/>
    <n v="15000"/>
    <n v="25"/>
    <n v="18260"/>
  </r>
  <r>
    <n v="603590"/>
    <x v="21"/>
    <x v="0"/>
    <x v="3"/>
    <s v="state of ct department of corrections"/>
    <x v="2"/>
    <x v="1"/>
    <x v="49"/>
    <d v="2021-01-12T00:00:00"/>
    <d v="2021-09-11T00:00:00"/>
    <x v="1"/>
    <x v="1"/>
    <d v="2021-10-11T00:00:00"/>
    <n v="774471"/>
    <x v="2"/>
    <s v="B3"/>
    <x v="0"/>
    <s v="Verified"/>
    <n v="60000"/>
    <n v="0.2074"/>
    <n v="52.66"/>
    <n v="9.6199999999999994E-2"/>
    <n v="2500"/>
    <n v="25"/>
    <n v="2688"/>
  </r>
  <r>
    <n v="466454"/>
    <x v="10"/>
    <x v="0"/>
    <x v="3"/>
    <s v="MEXICAN ACCENT, LLC"/>
    <x v="2"/>
    <x v="1"/>
    <x v="43"/>
    <d v="2021-07-15T00:00:00"/>
    <d v="2021-07-15T00:00:00"/>
    <x v="1"/>
    <x v="1"/>
    <d v="2021-08-15T00:00:00"/>
    <n v="585907"/>
    <x v="2"/>
    <s v="B3"/>
    <x v="0"/>
    <s v="Verified"/>
    <n v="71499"/>
    <n v="0.12909999999999999"/>
    <n v="327.04000000000002"/>
    <n v="0.11119999999999999"/>
    <n v="15000"/>
    <n v="20"/>
    <n v="19622"/>
  </r>
  <r>
    <n v="613889"/>
    <x v="4"/>
    <x v="0"/>
    <x v="3"/>
    <s v="fedex express"/>
    <x v="2"/>
    <x v="1"/>
    <x v="49"/>
    <d v="2021-12-15T00:00:00"/>
    <d v="2021-12-15T00:00:00"/>
    <x v="1"/>
    <x v="1"/>
    <d v="2022-01-15T00:00:00"/>
    <n v="787039"/>
    <x v="2"/>
    <s v="B3"/>
    <x v="0"/>
    <s v="Verified"/>
    <n v="56000"/>
    <n v="0.1236"/>
    <n v="315.91000000000003"/>
    <n v="9.6199999999999994E-2"/>
    <n v="24000"/>
    <n v="22"/>
    <n v="18954"/>
  </r>
  <r>
    <n v="980522"/>
    <x v="1"/>
    <x v="0"/>
    <x v="3"/>
    <s v="Capistrano Unified"/>
    <x v="2"/>
    <x v="1"/>
    <x v="13"/>
    <d v="2021-02-16T00:00:00"/>
    <d v="2021-09-14T00:00:00"/>
    <x v="1"/>
    <x v="1"/>
    <d v="2021-10-14T00:00:00"/>
    <n v="1204316"/>
    <x v="2"/>
    <s v="B3"/>
    <x v="0"/>
    <s v="Verified"/>
    <n v="90000"/>
    <n v="0.28920000000000001"/>
    <n v="508.26"/>
    <n v="0.1171"/>
    <n v="23000"/>
    <n v="50"/>
    <n v="29016"/>
  </r>
  <r>
    <n v="641696"/>
    <x v="19"/>
    <x v="0"/>
    <x v="3"/>
    <s v="lowes"/>
    <x v="2"/>
    <x v="1"/>
    <x v="21"/>
    <d v="2021-04-15T00:00:00"/>
    <d v="2021-08-13T00:00:00"/>
    <x v="1"/>
    <x v="1"/>
    <d v="2021-09-13T00:00:00"/>
    <n v="821403"/>
    <x v="2"/>
    <s v="B3"/>
    <x v="0"/>
    <s v="Verified"/>
    <n v="48500"/>
    <n v="0.23680000000000001"/>
    <n v="196.92"/>
    <n v="9.6199999999999994E-2"/>
    <n v="9350"/>
    <n v="31"/>
    <n v="11182"/>
  </r>
  <r>
    <n v="753245"/>
    <x v="11"/>
    <x v="0"/>
    <x v="3"/>
    <s v="Mandalay Bay Hotel"/>
    <x v="2"/>
    <x v="1"/>
    <x v="25"/>
    <d v="2021-07-15T00:00:00"/>
    <d v="2021-06-15T00:00:00"/>
    <x v="1"/>
    <x v="1"/>
    <d v="2021-07-15T00:00:00"/>
    <n v="952894"/>
    <x v="2"/>
    <s v="B4"/>
    <x v="0"/>
    <s v="Verified"/>
    <n v="30000"/>
    <n v="0.24079999999999999"/>
    <n v="219.88"/>
    <n v="0.1149"/>
    <n v="10000"/>
    <n v="20"/>
    <n v="13073"/>
  </r>
  <r>
    <n v="1014580"/>
    <x v="19"/>
    <x v="0"/>
    <x v="3"/>
    <s v="Fedex Express"/>
    <x v="2"/>
    <x v="1"/>
    <x v="22"/>
    <d v="2021-02-14T00:00:00"/>
    <d v="2021-03-14T00:00:00"/>
    <x v="1"/>
    <x v="1"/>
    <d v="2021-04-14T00:00:00"/>
    <n v="1241966"/>
    <x v="2"/>
    <s v="B4"/>
    <x v="0"/>
    <s v="Verified"/>
    <n v="60000"/>
    <n v="0.23680000000000001"/>
    <n v="269.49"/>
    <n v="0.1242"/>
    <n v="12000"/>
    <n v="52"/>
    <n v="14705"/>
  </r>
  <r>
    <n v="551767"/>
    <x v="1"/>
    <x v="0"/>
    <x v="3"/>
    <s v="Comcast"/>
    <x v="2"/>
    <x v="1"/>
    <x v="54"/>
    <d v="2021-12-15T00:00:00"/>
    <d v="2021-09-12T00:00:00"/>
    <x v="1"/>
    <x v="1"/>
    <d v="2021-10-12T00:00:00"/>
    <n v="711047"/>
    <x v="2"/>
    <s v="B4"/>
    <x v="0"/>
    <s v="Verified"/>
    <n v="65000"/>
    <n v="0.2359"/>
    <n v="318.83"/>
    <n v="0.1149"/>
    <n v="14500"/>
    <n v="46"/>
    <n v="17321"/>
  </r>
  <r>
    <n v="874097"/>
    <x v="17"/>
    <x v="0"/>
    <x v="3"/>
    <s v="cummins construction"/>
    <x v="2"/>
    <x v="1"/>
    <x v="10"/>
    <d v="2021-06-12T00:00:00"/>
    <d v="2021-05-12T00:00:00"/>
    <x v="1"/>
    <x v="1"/>
    <d v="2021-06-12T00:00:00"/>
    <n v="1088492"/>
    <x v="2"/>
    <s v="B4"/>
    <x v="0"/>
    <s v="Verified"/>
    <n v="70000"/>
    <n v="0.1966"/>
    <n v="324.87"/>
    <n v="0.1149"/>
    <n v="20000"/>
    <n v="46"/>
    <n v="15857"/>
  </r>
  <r>
    <n v="604953"/>
    <x v="21"/>
    <x v="0"/>
    <x v="3"/>
    <s v="Waterbury Hospital"/>
    <x v="2"/>
    <x v="1"/>
    <x v="49"/>
    <d v="2021-04-12T00:00:00"/>
    <d v="2021-04-12T00:00:00"/>
    <x v="1"/>
    <x v="1"/>
    <d v="2021-05-12T00:00:00"/>
    <n v="776075"/>
    <x v="2"/>
    <s v="B4"/>
    <x v="0"/>
    <s v="Verified"/>
    <n v="85000"/>
    <n v="7.3999999999999996E-2"/>
    <n v="302.17"/>
    <n v="9.9900000000000003E-2"/>
    <n v="20000"/>
    <n v="39"/>
    <n v="16022"/>
  </r>
  <r>
    <n v="729524"/>
    <x v="3"/>
    <x v="0"/>
    <x v="3"/>
    <s v="sysco food services"/>
    <x v="2"/>
    <x v="1"/>
    <x v="29"/>
    <d v="2021-04-16T00:00:00"/>
    <d v="2021-05-16T00:00:00"/>
    <x v="1"/>
    <x v="1"/>
    <d v="2021-06-16T00:00:00"/>
    <n v="925311"/>
    <x v="2"/>
    <s v="B4"/>
    <x v="0"/>
    <s v="Verified"/>
    <n v="95000"/>
    <n v="0.22670000000000001"/>
    <n v="432.26"/>
    <n v="0.1074"/>
    <n v="20000"/>
    <n v="39"/>
    <n v="25936"/>
  </r>
  <r>
    <n v="547532"/>
    <x v="25"/>
    <x v="0"/>
    <x v="3"/>
    <s v="NAVFACMIDLANT - US GOVERNMENT"/>
    <x v="2"/>
    <x v="1"/>
    <x v="43"/>
    <d v="2021-05-16T00:00:00"/>
    <d v="2021-08-15T00:00:00"/>
    <x v="1"/>
    <x v="1"/>
    <d v="2021-09-15T00:00:00"/>
    <n v="705974"/>
    <x v="2"/>
    <s v="B4"/>
    <x v="0"/>
    <s v="Verified"/>
    <n v="62000"/>
    <n v="0.23169999999999999"/>
    <n v="533.20000000000005"/>
    <n v="0.1149"/>
    <n v="24250"/>
    <n v="44"/>
    <n v="32013"/>
  </r>
  <r>
    <n v="884853"/>
    <x v="18"/>
    <x v="0"/>
    <x v="3"/>
    <s v="Millington Savings Bank"/>
    <x v="2"/>
    <x v="1"/>
    <x v="10"/>
    <d v="2021-04-16T00:00:00"/>
    <d v="2021-07-14T00:00:00"/>
    <x v="1"/>
    <x v="1"/>
    <d v="2021-08-14T00:00:00"/>
    <n v="1100427"/>
    <x v="2"/>
    <s v="B5"/>
    <x v="0"/>
    <s v="Verified"/>
    <n v="67000"/>
    <n v="0.18840000000000001"/>
    <n v="448.51"/>
    <n v="0.12690000000000001"/>
    <n v="20000"/>
    <n v="29"/>
    <n v="25287"/>
  </r>
  <r>
    <n v="764267"/>
    <x v="25"/>
    <x v="0"/>
    <x v="3"/>
    <s v="Internal Revenue Service"/>
    <x v="2"/>
    <x v="1"/>
    <x v="25"/>
    <d v="2021-01-12T00:00:00"/>
    <d v="2021-01-12T00:00:00"/>
    <x v="1"/>
    <x v="1"/>
    <d v="2021-02-12T00:00:00"/>
    <n v="964970"/>
    <x v="2"/>
    <s v="B5"/>
    <x v="0"/>
    <s v="Verified"/>
    <n v="129700"/>
    <n v="5.7099999999999998E-2"/>
    <n v="333.6"/>
    <n v="0.11990000000000001"/>
    <n v="15000"/>
    <n v="19"/>
    <n v="16010"/>
  </r>
  <r>
    <n v="862975"/>
    <x v="8"/>
    <x v="0"/>
    <x v="3"/>
    <s v="Level 3 communications llc"/>
    <x v="2"/>
    <x v="1"/>
    <x v="10"/>
    <d v="2021-04-16T00:00:00"/>
    <d v="2021-07-12T00:00:00"/>
    <x v="1"/>
    <x v="1"/>
    <d v="2021-08-12T00:00:00"/>
    <n v="1075990"/>
    <x v="2"/>
    <s v="B5"/>
    <x v="0"/>
    <s v="Verified"/>
    <n v="85000"/>
    <n v="6.13E-2"/>
    <n v="510.4"/>
    <n v="0.11990000000000001"/>
    <n v="35000"/>
    <n v="35"/>
    <n v="25113"/>
  </r>
  <r>
    <n v="597609"/>
    <x v="5"/>
    <x v="0"/>
    <x v="3"/>
    <s v="State of Florida Senate"/>
    <x v="2"/>
    <x v="1"/>
    <x v="50"/>
    <d v="2021-11-13T00:00:00"/>
    <d v="2021-11-13T00:00:00"/>
    <x v="1"/>
    <x v="1"/>
    <d v="2021-12-13T00:00:00"/>
    <n v="767070"/>
    <x v="2"/>
    <s v="B5"/>
    <x v="0"/>
    <s v="Verified"/>
    <n v="102200"/>
    <n v="0.23680000000000001"/>
    <n v="396.92"/>
    <n v="0.1186"/>
    <n v="25000"/>
    <n v="35"/>
    <n v="22734"/>
  </r>
  <r>
    <n v="800480"/>
    <x v="10"/>
    <x v="0"/>
    <x v="3"/>
    <s v="Waterstreet Specialty"/>
    <x v="2"/>
    <x v="1"/>
    <x v="10"/>
    <d v="2021-11-14T00:00:00"/>
    <d v="2021-11-14T00:00:00"/>
    <x v="1"/>
    <x v="1"/>
    <d v="2021-12-14T00:00:00"/>
    <n v="1005819"/>
    <x v="2"/>
    <s v="B5"/>
    <x v="0"/>
    <s v="Verified"/>
    <n v="54996"/>
    <n v="8.7099999999999997E-2"/>
    <n v="373.63"/>
    <n v="0.11990000000000001"/>
    <n v="16800"/>
    <n v="18"/>
    <n v="21362"/>
  </r>
  <r>
    <n v="595656"/>
    <x v="16"/>
    <x v="0"/>
    <x v="3"/>
    <s v="Fidelity Investments"/>
    <x v="2"/>
    <x v="1"/>
    <x v="50"/>
    <d v="2021-02-13T00:00:00"/>
    <d v="2021-02-13T00:00:00"/>
    <x v="1"/>
    <x v="1"/>
    <d v="2021-03-13T00:00:00"/>
    <n v="764721"/>
    <x v="2"/>
    <s v="B5"/>
    <x v="0"/>
    <s v="Verified"/>
    <n v="115000"/>
    <n v="8.1500000000000003E-2"/>
    <n v="434.39"/>
    <n v="0.1036"/>
    <n v="25000"/>
    <n v="32"/>
    <n v="24157"/>
  </r>
  <r>
    <n v="597296"/>
    <x v="34"/>
    <x v="0"/>
    <x v="3"/>
    <s v="norfolk southern railway"/>
    <x v="2"/>
    <x v="1"/>
    <x v="50"/>
    <d v="2021-01-15T00:00:00"/>
    <d v="2021-09-11T00:00:00"/>
    <x v="1"/>
    <x v="1"/>
    <d v="2021-10-11T00:00:00"/>
    <n v="766695"/>
    <x v="2"/>
    <s v="B5"/>
    <x v="0"/>
    <s v="Verified"/>
    <n v="90000"/>
    <n v="0.1139"/>
    <n v="554.35"/>
    <n v="0.1186"/>
    <n v="25000"/>
    <n v="41"/>
    <n v="27546"/>
  </r>
  <r>
    <n v="525636"/>
    <x v="1"/>
    <x v="0"/>
    <x v="3"/>
    <s v="Los Angeles City Fire Department"/>
    <x v="2"/>
    <x v="1"/>
    <x v="51"/>
    <d v="2021-04-13T00:00:00"/>
    <d v="2021-02-11T00:00:00"/>
    <x v="1"/>
    <x v="1"/>
    <d v="2021-03-11T00:00:00"/>
    <n v="680087"/>
    <x v="2"/>
    <s v="B5"/>
    <x v="0"/>
    <s v="Verified"/>
    <n v="150000"/>
    <n v="0.17730000000000001"/>
    <n v="379.73"/>
    <n v="0.1186"/>
    <n v="25000"/>
    <n v="52"/>
    <n v="18420"/>
  </r>
  <r>
    <n v="970156"/>
    <x v="0"/>
    <x v="0"/>
    <x v="3"/>
    <s v="Hormel Foods Corporation"/>
    <x v="2"/>
    <x v="1"/>
    <x v="13"/>
    <d v="2021-11-15T00:00:00"/>
    <d v="2021-10-15T00:00:00"/>
    <x v="1"/>
    <x v="1"/>
    <d v="2021-11-15T00:00:00"/>
    <n v="1191824"/>
    <x v="2"/>
    <s v="B5"/>
    <x v="0"/>
    <s v="Verified"/>
    <n v="109000"/>
    <n v="6.1400000000000003E-2"/>
    <n v="451.9"/>
    <n v="0.12690000000000001"/>
    <n v="20000"/>
    <n v="33"/>
    <n v="26801"/>
  </r>
  <r>
    <n v="547294"/>
    <x v="12"/>
    <x v="0"/>
    <x v="8"/>
    <s v="USPS"/>
    <x v="2"/>
    <x v="1"/>
    <x v="43"/>
    <d v="2021-08-13T00:00:00"/>
    <d v="2021-10-12T00:00:00"/>
    <x v="1"/>
    <x v="1"/>
    <d v="2021-11-12T00:00:00"/>
    <n v="705689"/>
    <x v="2"/>
    <s v="B3"/>
    <x v="0"/>
    <s v="Verified"/>
    <n v="9600"/>
    <n v="0.19750000000000001"/>
    <n v="21.81"/>
    <n v="0.11119999999999999"/>
    <n v="1000"/>
    <n v="11"/>
    <n v="1200"/>
  </r>
  <r>
    <n v="593048"/>
    <x v="0"/>
    <x v="0"/>
    <x v="8"/>
    <s v="Flextronics RTS"/>
    <x v="2"/>
    <x v="1"/>
    <x v="50"/>
    <d v="2021-10-15T00:00:00"/>
    <d v="2021-06-15T00:00:00"/>
    <x v="1"/>
    <x v="1"/>
    <d v="2021-07-15T00:00:00"/>
    <n v="761599"/>
    <x v="2"/>
    <s v="B4"/>
    <x v="0"/>
    <s v="Verified"/>
    <n v="120000"/>
    <n v="0.10150000000000001"/>
    <n v="527.71"/>
    <n v="0.1149"/>
    <n v="24000"/>
    <n v="18"/>
    <n v="31596"/>
  </r>
  <r>
    <n v="523245"/>
    <x v="3"/>
    <x v="0"/>
    <x v="8"/>
    <s v="Walgreens"/>
    <x v="2"/>
    <x v="1"/>
    <x v="51"/>
    <d v="2021-06-15T00:00:00"/>
    <d v="2021-06-15T00:00:00"/>
    <x v="1"/>
    <x v="1"/>
    <d v="2021-07-15T00:00:00"/>
    <n v="676951"/>
    <x v="2"/>
    <s v="B5"/>
    <x v="0"/>
    <s v="Verified"/>
    <n v="41000"/>
    <n v="0.23530000000000001"/>
    <n v="197.91"/>
    <n v="0.1186"/>
    <n v="12800"/>
    <n v="30"/>
    <n v="11874"/>
  </r>
  <r>
    <n v="550954"/>
    <x v="0"/>
    <x v="0"/>
    <x v="4"/>
    <s v="Hewitt Associates"/>
    <x v="2"/>
    <x v="1"/>
    <x v="43"/>
    <d v="2021-09-14T00:00:00"/>
    <d v="2021-09-14T00:00:00"/>
    <x v="1"/>
    <x v="1"/>
    <d v="2021-10-14T00:00:00"/>
    <n v="710103"/>
    <x v="2"/>
    <s v="B1"/>
    <x v="0"/>
    <s v="Verified"/>
    <n v="43000"/>
    <n v="8.1500000000000003E-2"/>
    <n v="199.35"/>
    <n v="0.1038"/>
    <n v="9300"/>
    <n v="20"/>
    <n v="11851"/>
  </r>
  <r>
    <n v="614919"/>
    <x v="23"/>
    <x v="0"/>
    <x v="4"/>
    <s v="St Anthonys Central Hospital"/>
    <x v="2"/>
    <x v="1"/>
    <x v="49"/>
    <d v="2021-05-16T00:00:00"/>
    <d v="2021-07-14T00:00:00"/>
    <x v="1"/>
    <x v="1"/>
    <d v="2021-08-14T00:00:00"/>
    <n v="788511"/>
    <x v="2"/>
    <s v="B4"/>
    <x v="0"/>
    <s v="Verified"/>
    <n v="80000"/>
    <n v="0.16739999999999999"/>
    <n v="265"/>
    <n v="9.9900000000000003E-2"/>
    <n v="20000"/>
    <n v="36"/>
    <n v="15579"/>
  </r>
  <r>
    <n v="632666"/>
    <x v="5"/>
    <x v="0"/>
    <x v="4"/>
    <s v="NAVFAC Southeast"/>
    <x v="2"/>
    <x v="1"/>
    <x v="41"/>
    <d v="2021-01-15T00:00:00"/>
    <d v="2021-02-15T00:00:00"/>
    <x v="1"/>
    <x v="1"/>
    <d v="2021-03-15T00:00:00"/>
    <n v="810489"/>
    <x v="2"/>
    <s v="B4"/>
    <x v="0"/>
    <s v="Verified"/>
    <n v="57408"/>
    <n v="0.23119999999999999"/>
    <n v="382.36"/>
    <n v="9.9900000000000003E-2"/>
    <n v="18000"/>
    <n v="39"/>
    <n v="22746"/>
  </r>
  <r>
    <n v="530471"/>
    <x v="0"/>
    <x v="0"/>
    <x v="4"/>
    <m/>
    <x v="2"/>
    <x v="1"/>
    <x v="51"/>
    <d v="2021-10-13T00:00:00"/>
    <d v="2021-10-13T00:00:00"/>
    <x v="1"/>
    <x v="1"/>
    <d v="2021-11-13T00:00:00"/>
    <n v="685937"/>
    <x v="2"/>
    <s v="B5"/>
    <x v="0"/>
    <s v="Verified"/>
    <n v="65000"/>
    <n v="0.1119"/>
    <n v="415.76"/>
    <n v="0.1186"/>
    <n v="25000"/>
    <n v="29"/>
    <n v="24064"/>
  </r>
  <r>
    <n v="856621"/>
    <x v="19"/>
    <x v="0"/>
    <x v="2"/>
    <s v="Department of the Army"/>
    <x v="2"/>
    <x v="1"/>
    <x v="10"/>
    <d v="2021-05-16T00:00:00"/>
    <d v="2021-04-15T00:00:00"/>
    <x v="1"/>
    <x v="1"/>
    <d v="2021-05-15T00:00:00"/>
    <n v="1069003"/>
    <x v="2"/>
    <s v="B5"/>
    <x v="0"/>
    <s v="Verified"/>
    <n v="55000"/>
    <n v="0.19919999999999999"/>
    <n v="500.39"/>
    <n v="0.11990000000000001"/>
    <n v="35000"/>
    <n v="28"/>
    <n v="29315"/>
  </r>
  <r>
    <n v="867710"/>
    <x v="2"/>
    <x v="0"/>
    <x v="2"/>
    <s v="AT&amp;T"/>
    <x v="2"/>
    <x v="1"/>
    <x v="10"/>
    <d v="2021-10-14T00:00:00"/>
    <d v="2021-10-14T00:00:00"/>
    <x v="1"/>
    <x v="1"/>
    <d v="2021-11-14T00:00:00"/>
    <n v="1070987"/>
    <x v="2"/>
    <s v="B5"/>
    <x v="0"/>
    <s v="Verified"/>
    <n v="74000"/>
    <n v="1.18E-2"/>
    <n v="778.38"/>
    <n v="0.11990000000000001"/>
    <n v="35000"/>
    <n v="25"/>
    <n v="44724"/>
  </r>
  <r>
    <n v="1038447"/>
    <x v="16"/>
    <x v="0"/>
    <x v="2"/>
    <s v="Pearson Education"/>
    <x v="2"/>
    <x v="1"/>
    <x v="12"/>
    <d v="2021-04-16T00:00:00"/>
    <d v="2021-03-16T00:00:00"/>
    <x v="1"/>
    <x v="1"/>
    <d v="2021-04-16T00:00:00"/>
    <n v="1268367"/>
    <x v="2"/>
    <s v="B5"/>
    <x v="0"/>
    <s v="Verified"/>
    <n v="103000"/>
    <n v="5.1999999999999998E-2"/>
    <n v="542.28"/>
    <n v="0.12690000000000001"/>
    <n v="24000"/>
    <n v="24"/>
    <n v="32302"/>
  </r>
  <r>
    <n v="579753"/>
    <x v="19"/>
    <x v="0"/>
    <x v="5"/>
    <s v="PricewaterhouseCoopers"/>
    <x v="2"/>
    <x v="1"/>
    <x v="54"/>
    <d v="2021-06-13T00:00:00"/>
    <d v="2021-06-13T00:00:00"/>
    <x v="1"/>
    <x v="1"/>
    <d v="2021-07-13T00:00:00"/>
    <n v="745350"/>
    <x v="2"/>
    <s v="B1"/>
    <x v="0"/>
    <s v="Verified"/>
    <n v="67000"/>
    <n v="0.20469999999999999"/>
    <n v="278.64999999999998"/>
    <n v="0.1038"/>
    <n v="13000"/>
    <n v="26"/>
    <n v="15880"/>
  </r>
  <r>
    <n v="638347"/>
    <x v="21"/>
    <x v="0"/>
    <x v="5"/>
    <s v="ADP"/>
    <x v="2"/>
    <x v="1"/>
    <x v="41"/>
    <d v="2021-06-13T00:00:00"/>
    <d v="2021-06-13T00:00:00"/>
    <x v="1"/>
    <x v="1"/>
    <d v="2021-07-13T00:00:00"/>
    <n v="817716"/>
    <x v="2"/>
    <s v="B2"/>
    <x v="0"/>
    <s v="Verified"/>
    <n v="41860"/>
    <n v="5.5E-2"/>
    <n v="167.04"/>
    <n v="9.2499999999999999E-2"/>
    <n v="8000"/>
    <n v="22"/>
    <n v="9435"/>
  </r>
  <r>
    <n v="540101"/>
    <x v="6"/>
    <x v="0"/>
    <x v="5"/>
    <s v="ADP Totalsource"/>
    <x v="2"/>
    <x v="1"/>
    <x v="43"/>
    <d v="2021-07-15T00:00:00"/>
    <d v="2021-07-15T00:00:00"/>
    <x v="1"/>
    <x v="1"/>
    <d v="2021-08-15T00:00:00"/>
    <n v="697313"/>
    <x v="2"/>
    <s v="B3"/>
    <x v="0"/>
    <s v="Verified"/>
    <n v="44304"/>
    <n v="0.1157"/>
    <n v="218.03"/>
    <n v="0.11119999999999999"/>
    <n v="10000"/>
    <n v="27"/>
    <n v="13081"/>
  </r>
  <r>
    <n v="617877"/>
    <x v="8"/>
    <x v="0"/>
    <x v="5"/>
    <s v="County Waste"/>
    <x v="2"/>
    <x v="1"/>
    <x v="49"/>
    <d v="2021-11-13T00:00:00"/>
    <d v="2021-11-13T00:00:00"/>
    <x v="1"/>
    <x v="1"/>
    <d v="2021-12-13T00:00:00"/>
    <n v="792113"/>
    <x v="2"/>
    <s v="B4"/>
    <x v="0"/>
    <s v="Verified"/>
    <n v="43200"/>
    <n v="0.1353"/>
    <n v="180.56"/>
    <n v="9.9900000000000003E-2"/>
    <n v="8500"/>
    <n v="20"/>
    <n v="10380"/>
  </r>
  <r>
    <n v="1002568"/>
    <x v="25"/>
    <x v="0"/>
    <x v="5"/>
    <s v="Kelly Services"/>
    <x v="2"/>
    <x v="1"/>
    <x v="22"/>
    <d v="2021-04-13T00:00:00"/>
    <d v="2021-04-13T00:00:00"/>
    <x v="1"/>
    <x v="1"/>
    <d v="2021-05-13T00:00:00"/>
    <n v="1228613"/>
    <x v="2"/>
    <s v="B5"/>
    <x v="0"/>
    <s v="Verified"/>
    <n v="184000"/>
    <n v="5.5599999999999997E-2"/>
    <n v="564.87"/>
    <n v="0.12690000000000001"/>
    <n v="25000"/>
    <n v="19"/>
    <n v="25948"/>
  </r>
  <r>
    <n v="722022"/>
    <x v="38"/>
    <x v="0"/>
    <x v="5"/>
    <s v="Harbert Management Corporation"/>
    <x v="2"/>
    <x v="1"/>
    <x v="29"/>
    <d v="2021-05-16T00:00:00"/>
    <d v="2021-04-16T00:00:00"/>
    <x v="1"/>
    <x v="1"/>
    <d v="2021-05-16T00:00:00"/>
    <n v="916795"/>
    <x v="2"/>
    <s v="B5"/>
    <x v="0"/>
    <s v="Verified"/>
    <n v="87500"/>
    <n v="0.13389999999999999"/>
    <n v="418.51"/>
    <n v="0.1111"/>
    <n v="19200"/>
    <n v="27"/>
    <n v="25110"/>
  </r>
  <r>
    <n v="1036036"/>
    <x v="17"/>
    <x v="0"/>
    <x v="5"/>
    <s v="CGI Federal"/>
    <x v="2"/>
    <x v="1"/>
    <x v="12"/>
    <d v="2021-06-15T00:00:00"/>
    <d v="2021-09-14T00:00:00"/>
    <x v="1"/>
    <x v="1"/>
    <d v="2021-10-14T00:00:00"/>
    <n v="1265701"/>
    <x v="2"/>
    <s v="B5"/>
    <x v="0"/>
    <s v="Verified"/>
    <n v="72000"/>
    <n v="0.29730000000000001"/>
    <n v="451.9"/>
    <n v="0.12690000000000001"/>
    <n v="20000"/>
    <n v="28"/>
    <n v="25363"/>
  </r>
  <r>
    <n v="652261"/>
    <x v="23"/>
    <x v="0"/>
    <x v="7"/>
    <s v="Brownstein Hyatt Farber Schreck, LLP"/>
    <x v="2"/>
    <x v="1"/>
    <x v="21"/>
    <d v="2021-05-16T00:00:00"/>
    <d v="2021-12-13T00:00:00"/>
    <x v="1"/>
    <x v="1"/>
    <d v="2022-01-13T00:00:00"/>
    <n v="834230"/>
    <x v="2"/>
    <s v="B4"/>
    <x v="0"/>
    <s v="Verified"/>
    <n v="61000"/>
    <n v="0.28820000000000001"/>
    <n v="280.97000000000003"/>
    <n v="0.1074"/>
    <n v="13000"/>
    <n v="31"/>
    <n v="16047"/>
  </r>
  <r>
    <n v="572224"/>
    <x v="0"/>
    <x v="0"/>
    <x v="9"/>
    <s v="Wells Fargo Bank"/>
    <x v="2"/>
    <x v="1"/>
    <x v="54"/>
    <d v="2021-09-14T00:00:00"/>
    <d v="2021-06-11T00:00:00"/>
    <x v="1"/>
    <x v="1"/>
    <d v="2021-07-11T00:00:00"/>
    <n v="736045"/>
    <x v="2"/>
    <s v="B5"/>
    <x v="0"/>
    <s v="Verified"/>
    <n v="55000"/>
    <n v="0.11890000000000001"/>
    <n v="288.26"/>
    <n v="0.1186"/>
    <n v="13000"/>
    <n v="18"/>
    <n v="13983"/>
  </r>
  <r>
    <n v="521586"/>
    <x v="25"/>
    <x v="0"/>
    <x v="10"/>
    <s v="Commonwealth Controls Corp"/>
    <x v="2"/>
    <x v="1"/>
    <x v="51"/>
    <d v="2021-05-16T00:00:00"/>
    <d v="2021-06-15T00:00:00"/>
    <x v="1"/>
    <x v="1"/>
    <d v="2021-07-15T00:00:00"/>
    <n v="674497"/>
    <x v="2"/>
    <s v="B3"/>
    <x v="0"/>
    <s v="Verified"/>
    <n v="83000"/>
    <n v="1.66E-2"/>
    <n v="216.08"/>
    <n v="0.1062"/>
    <n v="15000"/>
    <n v="25"/>
    <n v="12964"/>
  </r>
  <r>
    <n v="579072"/>
    <x v="1"/>
    <x v="0"/>
    <x v="1"/>
    <s v="David J. Powers  and  Associates"/>
    <x v="2"/>
    <x v="1"/>
    <x v="54"/>
    <d v="2021-03-14T00:00:00"/>
    <d v="2021-03-14T00:00:00"/>
    <x v="1"/>
    <x v="1"/>
    <d v="2021-04-14T00:00:00"/>
    <n v="744548"/>
    <x v="2"/>
    <s v="B2"/>
    <x v="0"/>
    <s v="Verified"/>
    <n v="90000"/>
    <n v="0.1704"/>
    <n v="329.68"/>
    <n v="0.1075"/>
    <n v="15250"/>
    <n v="30"/>
    <n v="19055"/>
  </r>
  <r>
    <n v="511716"/>
    <x v="26"/>
    <x v="0"/>
    <x v="1"/>
    <s v="State Street Corporation"/>
    <x v="2"/>
    <x v="1"/>
    <x v="27"/>
    <d v="2021-05-15T00:00:00"/>
    <d v="2021-06-15T00:00:00"/>
    <x v="1"/>
    <x v="1"/>
    <d v="2021-07-15T00:00:00"/>
    <n v="661017"/>
    <x v="2"/>
    <s v="B3"/>
    <x v="0"/>
    <s v="Verified"/>
    <n v="72936"/>
    <n v="0.16070000000000001"/>
    <n v="275.89"/>
    <n v="0.1062"/>
    <n v="20000"/>
    <n v="44"/>
    <n v="16553"/>
  </r>
  <r>
    <n v="1056297"/>
    <x v="16"/>
    <x v="0"/>
    <x v="1"/>
    <s v="Lockheed Martin Corporation"/>
    <x v="2"/>
    <x v="1"/>
    <x v="12"/>
    <d v="2021-05-16T00:00:00"/>
    <d v="2021-04-15T00:00:00"/>
    <x v="1"/>
    <x v="1"/>
    <d v="2021-05-15T00:00:00"/>
    <n v="1287883"/>
    <x v="2"/>
    <s v="B5"/>
    <x v="0"/>
    <s v="Verified"/>
    <n v="76000"/>
    <n v="0.2165"/>
    <n v="418.01"/>
    <n v="0.12690000000000001"/>
    <n v="24000"/>
    <n v="31"/>
    <n v="24265"/>
  </r>
  <r>
    <n v="862325"/>
    <x v="2"/>
    <x v="0"/>
    <x v="0"/>
    <s v="Apple Computer"/>
    <x v="2"/>
    <x v="1"/>
    <x v="10"/>
    <d v="2021-05-16T00:00:00"/>
    <d v="2021-05-15T00:00:00"/>
    <x v="1"/>
    <x v="1"/>
    <d v="2021-06-15T00:00:00"/>
    <n v="1075261"/>
    <x v="2"/>
    <s v="B4"/>
    <x v="0"/>
    <s v="Verified"/>
    <n v="63000"/>
    <n v="0.24340000000000001"/>
    <n v="440.86"/>
    <n v="0.1149"/>
    <n v="20050"/>
    <n v="24"/>
    <n v="25919"/>
  </r>
  <r>
    <n v="600988"/>
    <x v="38"/>
    <x v="0"/>
    <x v="0"/>
    <s v="Smartronix"/>
    <x v="2"/>
    <x v="1"/>
    <x v="50"/>
    <d v="2021-01-16T00:00:00"/>
    <d v="2021-10-15T00:00:00"/>
    <x v="1"/>
    <x v="1"/>
    <d v="2021-11-15T00:00:00"/>
    <n v="771255"/>
    <x v="2"/>
    <s v="B4"/>
    <x v="0"/>
    <s v="Verified"/>
    <n v="90000"/>
    <n v="0.17249999999999999"/>
    <n v="424.85"/>
    <n v="9.9900000000000003E-2"/>
    <n v="20000"/>
    <n v="32"/>
    <n v="25445"/>
  </r>
  <r>
    <n v="584912"/>
    <x v="16"/>
    <x v="0"/>
    <x v="0"/>
    <s v="Hewlett-Packard Company"/>
    <x v="2"/>
    <x v="1"/>
    <x v="54"/>
    <d v="2021-05-16T00:00:00"/>
    <d v="2021-04-14T00:00:00"/>
    <x v="1"/>
    <x v="1"/>
    <d v="2021-05-14T00:00:00"/>
    <n v="751575"/>
    <x v="2"/>
    <s v="B4"/>
    <x v="0"/>
    <s v="Verified"/>
    <n v="180000"/>
    <n v="0.1148"/>
    <n v="549.69000000000005"/>
    <n v="0.1149"/>
    <n v="25000"/>
    <n v="49"/>
    <n v="32136"/>
  </r>
  <r>
    <n v="603479"/>
    <x v="18"/>
    <x v="0"/>
    <x v="3"/>
    <s v="Global Spectrum"/>
    <x v="2"/>
    <x v="1"/>
    <x v="50"/>
    <d v="2021-05-16T00:00:00"/>
    <d v="2021-10-15T00:00:00"/>
    <x v="1"/>
    <x v="1"/>
    <d v="2021-11-15T00:00:00"/>
    <n v="774336"/>
    <x v="2"/>
    <s v="B3"/>
    <x v="0"/>
    <s v="Verified"/>
    <n v="105000"/>
    <n v="0.15570000000000001"/>
    <n v="421.22"/>
    <n v="9.6199999999999994E-2"/>
    <n v="20000"/>
    <n v="39"/>
    <n v="25267"/>
  </r>
  <r>
    <n v="585531"/>
    <x v="0"/>
    <x v="0"/>
    <x v="3"/>
    <s v="delta airlines"/>
    <x v="2"/>
    <x v="1"/>
    <x v="54"/>
    <d v="2021-05-14T00:00:00"/>
    <d v="2021-05-14T00:00:00"/>
    <x v="1"/>
    <x v="1"/>
    <d v="2021-06-14T00:00:00"/>
    <n v="752304"/>
    <x v="2"/>
    <s v="B2"/>
    <x v="0"/>
    <s v="Verified"/>
    <n v="45000"/>
    <n v="0.23680000000000001"/>
    <n v="129.71"/>
    <n v="0.1075"/>
    <n v="6000"/>
    <n v="24"/>
    <n v="7614"/>
  </r>
  <r>
    <n v="549706"/>
    <x v="8"/>
    <x v="0"/>
    <x v="3"/>
    <s v="Chadbourne &amp; Parke LLP"/>
    <x v="2"/>
    <x v="1"/>
    <x v="43"/>
    <d v="2021-11-13T00:00:00"/>
    <d v="2021-01-11T00:00:00"/>
    <x v="1"/>
    <x v="1"/>
    <d v="2021-02-11T00:00:00"/>
    <n v="708600"/>
    <x v="2"/>
    <s v="B3"/>
    <x v="0"/>
    <s v="Verified"/>
    <n v="81000"/>
    <n v="0.1033"/>
    <n v="436.05"/>
    <n v="0.11119999999999999"/>
    <n v="20000"/>
    <n v="39"/>
    <n v="20904"/>
  </r>
  <r>
    <n v="593976"/>
    <x v="8"/>
    <x v="0"/>
    <x v="3"/>
    <s v="cohoes police dept"/>
    <x v="2"/>
    <x v="1"/>
    <x v="50"/>
    <d v="2021-08-11T00:00:00"/>
    <d v="2021-09-11T00:00:00"/>
    <x v="1"/>
    <x v="1"/>
    <d v="2021-10-11T00:00:00"/>
    <n v="762755"/>
    <x v="2"/>
    <s v="B4"/>
    <x v="0"/>
    <s v="Verified"/>
    <n v="88000"/>
    <n v="4.6399999999999997E-2"/>
    <n v="439.76"/>
    <n v="0.1149"/>
    <n v="20000"/>
    <n v="17"/>
    <n v="21972"/>
  </r>
  <r>
    <n v="1021468"/>
    <x v="7"/>
    <x v="0"/>
    <x v="3"/>
    <s v="city of providence"/>
    <x v="2"/>
    <x v="1"/>
    <x v="22"/>
    <d v="2021-03-15T00:00:00"/>
    <d v="2021-07-14T00:00:00"/>
    <x v="1"/>
    <x v="1"/>
    <d v="2021-08-14T00:00:00"/>
    <n v="1250225"/>
    <x v="2"/>
    <s v="B4"/>
    <x v="0"/>
    <s v="Verified"/>
    <n v="80000"/>
    <n v="6.3600000000000004E-2"/>
    <n v="449.15"/>
    <n v="0.1242"/>
    <n v="20000"/>
    <n v="28"/>
    <n v="25242"/>
  </r>
  <r>
    <n v="744804"/>
    <x v="32"/>
    <x v="0"/>
    <x v="3"/>
    <s v="Lubrizol"/>
    <x v="2"/>
    <x v="1"/>
    <x v="25"/>
    <d v="2021-10-14T00:00:00"/>
    <d v="2021-11-11T00:00:00"/>
    <x v="1"/>
    <x v="1"/>
    <d v="2021-12-11T00:00:00"/>
    <n v="943309"/>
    <x v="2"/>
    <s v="B5"/>
    <x v="0"/>
    <s v="Verified"/>
    <n v="60000"/>
    <n v="0.29780000000000001"/>
    <n v="172.36"/>
    <n v="0.11990000000000001"/>
    <n v="7750"/>
    <n v="25"/>
    <n v="8200"/>
  </r>
  <r>
    <n v="771620"/>
    <x v="7"/>
    <x v="0"/>
    <x v="3"/>
    <s v="cranston school dept"/>
    <x v="2"/>
    <x v="1"/>
    <x v="6"/>
    <d v="2021-08-11T00:00:00"/>
    <d v="2021-07-11T00:00:00"/>
    <x v="1"/>
    <x v="1"/>
    <d v="2021-08-11T00:00:00"/>
    <n v="973423"/>
    <x v="2"/>
    <s v="B5"/>
    <x v="0"/>
    <s v="Verified"/>
    <n v="84996"/>
    <n v="3.5000000000000001E-3"/>
    <n v="533.75"/>
    <n v="0.11990000000000001"/>
    <n v="24000"/>
    <n v="22"/>
    <n v="24240"/>
  </r>
  <r>
    <n v="783423"/>
    <x v="1"/>
    <x v="0"/>
    <x v="3"/>
    <s v="Santa Maria Software"/>
    <x v="2"/>
    <x v="1"/>
    <x v="6"/>
    <d v="2021-01-15T00:00:00"/>
    <d v="2021-12-14T00:00:00"/>
    <x v="1"/>
    <x v="1"/>
    <d v="2022-01-14T00:00:00"/>
    <n v="986534"/>
    <x v="2"/>
    <s v="B5"/>
    <x v="0"/>
    <s v="Verified"/>
    <n v="44004"/>
    <n v="0.1203"/>
    <n v="378.07"/>
    <n v="0.11990000000000001"/>
    <n v="17000"/>
    <n v="36"/>
    <n v="21501"/>
  </r>
  <r>
    <n v="790021"/>
    <x v="19"/>
    <x v="0"/>
    <x v="3"/>
    <s v="City of Columbiana"/>
    <x v="2"/>
    <x v="1"/>
    <x v="6"/>
    <d v="2021-05-16T00:00:00"/>
    <d v="2021-06-14T00:00:00"/>
    <x v="1"/>
    <x v="1"/>
    <d v="2021-07-14T00:00:00"/>
    <n v="994079"/>
    <x v="2"/>
    <s v="B5"/>
    <x v="0"/>
    <s v="Verified"/>
    <n v="87500"/>
    <n v="2.4E-2"/>
    <n v="639.39"/>
    <n v="0.11990000000000001"/>
    <n v="28750"/>
    <n v="28"/>
    <n v="36461"/>
  </r>
  <r>
    <n v="854703"/>
    <x v="4"/>
    <x v="0"/>
    <x v="3"/>
    <s v="USPS"/>
    <x v="2"/>
    <x v="1"/>
    <x v="11"/>
    <d v="2021-02-16T00:00:00"/>
    <d v="2021-12-13T00:00:00"/>
    <x v="1"/>
    <x v="1"/>
    <d v="2022-01-13T00:00:00"/>
    <n v="1066970"/>
    <x v="2"/>
    <s v="B5"/>
    <x v="0"/>
    <s v="Verified"/>
    <n v="60000"/>
    <n v="0.20419999999999999"/>
    <n v="444.79"/>
    <n v="0.11990000000000001"/>
    <n v="20000"/>
    <n v="37"/>
    <n v="24461"/>
  </r>
  <r>
    <n v="736365"/>
    <x v="3"/>
    <x v="0"/>
    <x v="8"/>
    <s v="Chicago Public Schools"/>
    <x v="2"/>
    <x v="1"/>
    <x v="25"/>
    <d v="2021-05-16T00:00:00"/>
    <d v="2021-05-16T00:00:00"/>
    <x v="1"/>
    <x v="1"/>
    <d v="2021-06-16T00:00:00"/>
    <n v="933247"/>
    <x v="2"/>
    <s v="B2"/>
    <x v="0"/>
    <s v="Verified"/>
    <n v="45000"/>
    <n v="8.2400000000000001E-2"/>
    <n v="102.31"/>
    <n v="0.10589999999999999"/>
    <n v="4750"/>
    <n v="27"/>
    <n v="6139"/>
  </r>
  <r>
    <n v="679146"/>
    <x v="35"/>
    <x v="0"/>
    <x v="8"/>
    <s v="Mercy Regional"/>
    <x v="2"/>
    <x v="1"/>
    <x v="0"/>
    <d v="2021-10-12T00:00:00"/>
    <d v="2021-06-11T00:00:00"/>
    <x v="1"/>
    <x v="1"/>
    <d v="2021-07-11T00:00:00"/>
    <n v="867594"/>
    <x v="2"/>
    <s v="B3"/>
    <x v="0"/>
    <s v="Verified"/>
    <n v="234000"/>
    <n v="4.2999999999999997E-2"/>
    <n v="235.73"/>
    <n v="0.1037"/>
    <n v="11000"/>
    <n v="30"/>
    <n v="11282"/>
  </r>
  <r>
    <n v="609306"/>
    <x v="1"/>
    <x v="0"/>
    <x v="2"/>
    <s v="Scitor Corp"/>
    <x v="2"/>
    <x v="1"/>
    <x v="49"/>
    <d v="2021-12-14T00:00:00"/>
    <d v="2021-11-14T00:00:00"/>
    <x v="1"/>
    <x v="1"/>
    <d v="2021-12-14T00:00:00"/>
    <n v="781555"/>
    <x v="2"/>
    <s v="B1"/>
    <x v="0"/>
    <s v="Verified"/>
    <n v="129000"/>
    <n v="0.14230000000000001"/>
    <n v="194.59"/>
    <n v="8.8800000000000004E-2"/>
    <n v="15000"/>
    <n v="22"/>
    <n v="11566"/>
  </r>
  <r>
    <n v="629226"/>
    <x v="2"/>
    <x v="0"/>
    <x v="2"/>
    <s v="Sunbelt Industrial Trucks"/>
    <x v="2"/>
    <x v="1"/>
    <x v="41"/>
    <d v="2021-01-16T00:00:00"/>
    <d v="2021-12-15T00:00:00"/>
    <x v="1"/>
    <x v="1"/>
    <d v="2022-01-15T00:00:00"/>
    <n v="806179"/>
    <x v="2"/>
    <s v="B3"/>
    <x v="0"/>
    <s v="Verified"/>
    <n v="65000"/>
    <n v="0.21840000000000001"/>
    <n v="267.47000000000003"/>
    <n v="9.6199999999999994E-2"/>
    <n v="20000"/>
    <n v="30"/>
    <n v="16048"/>
  </r>
  <r>
    <n v="609638"/>
    <x v="5"/>
    <x v="0"/>
    <x v="2"/>
    <s v="Guaranteeins.com"/>
    <x v="2"/>
    <x v="1"/>
    <x v="49"/>
    <d v="2021-10-13T00:00:00"/>
    <d v="2021-10-13T00:00:00"/>
    <x v="1"/>
    <x v="1"/>
    <d v="2021-11-13T00:00:00"/>
    <n v="781941"/>
    <x v="2"/>
    <s v="B4"/>
    <x v="0"/>
    <s v="Verified"/>
    <n v="112000"/>
    <n v="4.8399999999999999E-2"/>
    <n v="320.23"/>
    <n v="9.9900000000000003E-2"/>
    <n v="22000"/>
    <n v="24"/>
    <n v="18016"/>
  </r>
  <r>
    <n v="594196"/>
    <x v="11"/>
    <x v="0"/>
    <x v="7"/>
    <s v="first Transit"/>
    <x v="2"/>
    <x v="1"/>
    <x v="50"/>
    <d v="2021-09-14T00:00:00"/>
    <d v="2021-09-14T00:00:00"/>
    <x v="1"/>
    <x v="1"/>
    <d v="2021-10-14T00:00:00"/>
    <n v="763032"/>
    <x v="2"/>
    <s v="B4"/>
    <x v="0"/>
    <s v="Verified"/>
    <n v="103000"/>
    <n v="7.7600000000000002E-2"/>
    <n v="439.76"/>
    <n v="0.1149"/>
    <n v="20000"/>
    <n v="24"/>
    <n v="26026"/>
  </r>
  <r>
    <n v="854324"/>
    <x v="34"/>
    <x v="0"/>
    <x v="9"/>
    <s v="dod"/>
    <x v="2"/>
    <x v="1"/>
    <x v="11"/>
    <d v="2021-05-16T00:00:00"/>
    <d v="2021-05-12T00:00:00"/>
    <x v="1"/>
    <x v="1"/>
    <d v="2021-06-12T00:00:00"/>
    <n v="1066562"/>
    <x v="2"/>
    <s v="B1"/>
    <x v="0"/>
    <s v="Verified"/>
    <n v="42000"/>
    <n v="0.13339999999999999"/>
    <n v="305.89"/>
    <n v="9.9900000000000003E-2"/>
    <n v="14400"/>
    <n v="33"/>
    <n v="15424"/>
  </r>
  <r>
    <n v="643218"/>
    <x v="1"/>
    <x v="0"/>
    <x v="9"/>
    <s v="Salinas Union High School District"/>
    <x v="2"/>
    <x v="1"/>
    <x v="41"/>
    <d v="2021-05-16T00:00:00"/>
    <d v="2021-12-13T00:00:00"/>
    <x v="1"/>
    <x v="1"/>
    <d v="2022-01-13T00:00:00"/>
    <n v="800019"/>
    <x v="2"/>
    <s v="B4"/>
    <x v="0"/>
    <s v="Verified"/>
    <n v="45000"/>
    <n v="0.1336"/>
    <n v="424.85"/>
    <n v="9.9900000000000003E-2"/>
    <n v="20000"/>
    <n v="33"/>
    <n v="24423"/>
  </r>
  <r>
    <n v="981540"/>
    <x v="25"/>
    <x v="0"/>
    <x v="9"/>
    <s v="Sears Holdings"/>
    <x v="2"/>
    <x v="1"/>
    <x v="13"/>
    <d v="2021-04-15T00:00:00"/>
    <d v="2021-04-15T00:00:00"/>
    <x v="1"/>
    <x v="1"/>
    <d v="2021-05-15T00:00:00"/>
    <n v="1205119"/>
    <x v="2"/>
    <s v="B5"/>
    <x v="0"/>
    <s v="Verified"/>
    <n v="146885"/>
    <n v="7.9500000000000001E-2"/>
    <n v="790.82"/>
    <n v="0.12690000000000001"/>
    <n v="35000"/>
    <n v="29"/>
    <n v="46146"/>
  </r>
  <r>
    <n v="491373"/>
    <x v="8"/>
    <x v="0"/>
    <x v="10"/>
    <s v="MTA BUS"/>
    <x v="2"/>
    <x v="1"/>
    <x v="47"/>
    <d v="2021-04-16T00:00:00"/>
    <d v="2021-04-12T00:00:00"/>
    <x v="1"/>
    <x v="1"/>
    <d v="2021-05-12T00:00:00"/>
    <n v="627866"/>
    <x v="2"/>
    <s v="B5"/>
    <x v="0"/>
    <s v="Verified"/>
    <n v="107000"/>
    <n v="0.1363"/>
    <n v="455.12"/>
    <n v="0.1186"/>
    <n v="25000"/>
    <n v="16"/>
    <n v="24079"/>
  </r>
  <r>
    <n v="521697"/>
    <x v="3"/>
    <x v="0"/>
    <x v="4"/>
    <s v="PepsiCo"/>
    <x v="2"/>
    <x v="1"/>
    <x v="51"/>
    <d v="2021-03-16T00:00:00"/>
    <d v="2021-11-14T00:00:00"/>
    <x v="1"/>
    <x v="1"/>
    <d v="2021-12-14T00:00:00"/>
    <n v="674648"/>
    <x v="2"/>
    <s v="B4"/>
    <x v="0"/>
    <s v="Verified"/>
    <n v="110313"/>
    <n v="0.186"/>
    <n v="252.7"/>
    <n v="0.1099"/>
    <n v="18000"/>
    <n v="31"/>
    <n v="15157"/>
  </r>
  <r>
    <n v="893446"/>
    <x v="2"/>
    <x v="0"/>
    <x v="3"/>
    <s v="Mission Restaurant Supply"/>
    <x v="2"/>
    <x v="1"/>
    <x v="13"/>
    <d v="2021-05-16T00:00:00"/>
    <d v="2021-03-14T00:00:00"/>
    <x v="1"/>
    <x v="1"/>
    <d v="2021-04-14T00:00:00"/>
    <n v="1110567"/>
    <x v="2"/>
    <s v="B4"/>
    <x v="0"/>
    <s v="Verified"/>
    <n v="60000"/>
    <n v="0.2752"/>
    <n v="538.98"/>
    <n v="0.1242"/>
    <n v="24000"/>
    <n v="28"/>
    <n v="29710"/>
  </r>
  <r>
    <n v="703627"/>
    <x v="42"/>
    <x v="0"/>
    <x v="3"/>
    <s v="Billings Clinic"/>
    <x v="2"/>
    <x v="1"/>
    <x v="42"/>
    <d v="2021-02-14T00:00:00"/>
    <d v="2021-02-14T00:00:00"/>
    <x v="1"/>
    <x v="1"/>
    <d v="2021-03-14T00:00:00"/>
    <n v="895650"/>
    <x v="2"/>
    <s v="B4"/>
    <x v="0"/>
    <s v="Verified"/>
    <n v="110004"/>
    <n v="0.1694"/>
    <n v="410.65"/>
    <n v="0.1074"/>
    <n v="19000"/>
    <n v="30"/>
    <n v="23453"/>
  </r>
  <r>
    <n v="603211"/>
    <x v="21"/>
    <x v="0"/>
    <x v="3"/>
    <s v="Hospital of Saint Raphaels"/>
    <x v="2"/>
    <x v="1"/>
    <x v="50"/>
    <d v="2021-02-14T00:00:00"/>
    <d v="2021-02-12T00:00:00"/>
    <x v="1"/>
    <x v="1"/>
    <d v="2021-03-12T00:00:00"/>
    <n v="774002"/>
    <x v="2"/>
    <s v="B5"/>
    <x v="0"/>
    <s v="Verified"/>
    <n v="80000"/>
    <n v="0.21340000000000001"/>
    <n v="535.62"/>
    <n v="0.1036"/>
    <n v="25000"/>
    <n v="35"/>
    <n v="27939"/>
  </r>
  <r>
    <n v="649199"/>
    <x v="7"/>
    <x v="0"/>
    <x v="3"/>
    <s v="AT&amp;T"/>
    <x v="2"/>
    <x v="1"/>
    <x v="21"/>
    <d v="2021-03-16T00:00:00"/>
    <d v="2021-05-12T00:00:00"/>
    <x v="1"/>
    <x v="1"/>
    <d v="2021-06-12T00:00:00"/>
    <n v="830519"/>
    <x v="2"/>
    <s v="B5"/>
    <x v="0"/>
    <s v="Verified"/>
    <n v="70000"/>
    <n v="7.3200000000000001E-2"/>
    <n v="130.79"/>
    <n v="0.1111"/>
    <n v="6000"/>
    <n v="22"/>
    <n v="6801"/>
  </r>
  <r>
    <n v="1028681"/>
    <x v="10"/>
    <x v="0"/>
    <x v="4"/>
    <s v="Enbridge"/>
    <x v="2"/>
    <x v="1"/>
    <x v="22"/>
    <d v="2021-02-14T00:00:00"/>
    <d v="2021-03-14T00:00:00"/>
    <x v="1"/>
    <x v="1"/>
    <d v="2021-04-14T00:00:00"/>
    <n v="1235479"/>
    <x v="2"/>
    <s v="B5"/>
    <x v="0"/>
    <s v="Verified"/>
    <n v="85000"/>
    <n v="5.8999999999999997E-2"/>
    <n v="451.9"/>
    <n v="0.12690000000000001"/>
    <n v="20000"/>
    <n v="26"/>
    <n v="24734"/>
  </r>
  <r>
    <n v="562924"/>
    <x v="6"/>
    <x v="0"/>
    <x v="2"/>
    <s v="Ernst &amp; Young LLP"/>
    <x v="2"/>
    <x v="1"/>
    <x v="47"/>
    <d v="2021-08-14T00:00:00"/>
    <d v="2021-07-14T00:00:00"/>
    <x v="1"/>
    <x v="1"/>
    <d v="2021-08-14T00:00:00"/>
    <n v="724338"/>
    <x v="2"/>
    <s v="B5"/>
    <x v="0"/>
    <s v="Verified"/>
    <n v="63200"/>
    <n v="0.18820000000000001"/>
    <n v="430.18"/>
    <n v="0.1186"/>
    <n v="19400"/>
    <n v="25"/>
    <n v="25442"/>
  </r>
  <r>
    <n v="1043636"/>
    <x v="3"/>
    <x v="0"/>
    <x v="5"/>
    <s v="Mississippi Lime Company"/>
    <x v="2"/>
    <x v="1"/>
    <x v="12"/>
    <d v="2021-01-14T00:00:00"/>
    <d v="2021-01-14T00:00:00"/>
    <x v="1"/>
    <x v="1"/>
    <d v="2021-02-14T00:00:00"/>
    <n v="1273950"/>
    <x v="2"/>
    <s v="B5"/>
    <x v="0"/>
    <s v="Verified"/>
    <n v="26400"/>
    <n v="0.125"/>
    <n v="338.93"/>
    <n v="0.12690000000000001"/>
    <n v="15000"/>
    <n v="18"/>
    <n v="18346"/>
  </r>
  <r>
    <n v="708284"/>
    <x v="21"/>
    <x v="0"/>
    <x v="5"/>
    <s v="ROYAL BANK OF SCOTLAND"/>
    <x v="2"/>
    <x v="1"/>
    <x v="29"/>
    <d v="2021-04-16T00:00:00"/>
    <d v="2021-04-16T00:00:00"/>
    <x v="1"/>
    <x v="1"/>
    <d v="2021-05-16T00:00:00"/>
    <n v="900760"/>
    <x v="2"/>
    <s v="B5"/>
    <x v="0"/>
    <s v="Verified"/>
    <n v="86000"/>
    <n v="0.15820000000000001"/>
    <n v="612.51"/>
    <n v="0.1111"/>
    <n v="28100"/>
    <n v="31"/>
    <n v="36750"/>
  </r>
  <r>
    <n v="1022290"/>
    <x v="26"/>
    <x v="0"/>
    <x v="6"/>
    <s v="Harvester Christian Church"/>
    <x v="2"/>
    <x v="1"/>
    <x v="22"/>
    <d v="2021-03-13T00:00:00"/>
    <d v="2021-04-13T00:00:00"/>
    <x v="1"/>
    <x v="1"/>
    <d v="2021-05-13T00:00:00"/>
    <n v="1251066"/>
    <x v="2"/>
    <s v="B5"/>
    <x v="0"/>
    <s v="Verified"/>
    <n v="80000"/>
    <n v="0.1938"/>
    <n v="564.87"/>
    <n v="0.12690000000000001"/>
    <n v="25000"/>
    <n v="32"/>
    <n v="28830"/>
  </r>
  <r>
    <n v="987712"/>
    <x v="23"/>
    <x v="0"/>
    <x v="3"/>
    <s v="Douglas County School District"/>
    <x v="2"/>
    <x v="1"/>
    <x v="13"/>
    <d v="2021-12-13T00:00:00"/>
    <d v="2021-12-13T00:00:00"/>
    <x v="1"/>
    <x v="1"/>
    <d v="2022-01-13T00:00:00"/>
    <n v="1211949"/>
    <x v="2"/>
    <s v="B4"/>
    <x v="0"/>
    <s v="Verified"/>
    <n v="100000"/>
    <n v="0.18659999999999999"/>
    <n v="673.72"/>
    <n v="0.1242"/>
    <n v="30000"/>
    <n v="40"/>
    <n v="36579"/>
  </r>
  <r>
    <n v="853197"/>
    <x v="23"/>
    <x v="0"/>
    <x v="3"/>
    <s v="First Data Corporation"/>
    <x v="2"/>
    <x v="1"/>
    <x v="10"/>
    <d v="2021-04-13T00:00:00"/>
    <d v="2021-04-13T00:00:00"/>
    <x v="1"/>
    <x v="1"/>
    <d v="2021-05-13T00:00:00"/>
    <n v="1065355"/>
    <x v="2"/>
    <s v="B5"/>
    <x v="0"/>
    <s v="Verified"/>
    <n v="150000"/>
    <n v="0.1525"/>
    <n v="644.95000000000005"/>
    <n v="0.11990000000000001"/>
    <n v="29000"/>
    <n v="36"/>
    <n v="33664"/>
  </r>
  <r>
    <n v="574191"/>
    <x v="27"/>
    <x v="0"/>
    <x v="0"/>
    <s v="Comcast Corp"/>
    <x v="2"/>
    <x v="1"/>
    <x v="54"/>
    <d v="2021-07-14T00:00:00"/>
    <d v="2021-07-14T00:00:00"/>
    <x v="1"/>
    <x v="1"/>
    <d v="2021-08-14T00:00:00"/>
    <n v="738653"/>
    <x v="2"/>
    <s v="B3"/>
    <x v="0"/>
    <s v="Verified"/>
    <n v="45000"/>
    <n v="0.10879999999999999"/>
    <n v="348.84"/>
    <n v="0.11119999999999999"/>
    <n v="16000"/>
    <n v="25"/>
    <n v="20562"/>
  </r>
  <r>
    <n v="478526"/>
    <x v="33"/>
    <x v="0"/>
    <x v="6"/>
    <s v="Blackbaud  Inc."/>
    <x v="2"/>
    <x v="1"/>
    <x v="51"/>
    <d v="2021-03-16T00:00:00"/>
    <d v="2021-10-14T00:00:00"/>
    <x v="1"/>
    <x v="1"/>
    <d v="2021-11-14T00:00:00"/>
    <n v="607541"/>
    <x v="2"/>
    <s v="B5"/>
    <x v="0"/>
    <s v="Verified"/>
    <n v="77000"/>
    <n v="9.4399999999999998E-2"/>
    <n v="532.17999999999995"/>
    <n v="0.1186"/>
    <n v="24000"/>
    <n v="24"/>
    <n v="31702"/>
  </r>
  <r>
    <n v="611566"/>
    <x v="26"/>
    <x v="0"/>
    <x v="7"/>
    <s v="Verizon Wireless"/>
    <x v="2"/>
    <x v="1"/>
    <x v="49"/>
    <d v="2021-09-14T00:00:00"/>
    <d v="2021-03-13T00:00:00"/>
    <x v="1"/>
    <x v="1"/>
    <d v="2021-04-13T00:00:00"/>
    <n v="784264"/>
    <x v="2"/>
    <s v="B5"/>
    <x v="0"/>
    <s v="Verified"/>
    <n v="65000"/>
    <n v="0.19900000000000001"/>
    <n v="307.45"/>
    <n v="0.1036"/>
    <n v="16000"/>
    <n v="34"/>
    <n v="17174"/>
  </r>
  <r>
    <n v="717746"/>
    <x v="2"/>
    <x v="0"/>
    <x v="6"/>
    <s v="LOCKHEED MARTIN"/>
    <x v="0"/>
    <x v="1"/>
    <x v="29"/>
    <d v="2021-04-16T00:00:00"/>
    <d v="2021-04-16T00:00:00"/>
    <x v="1"/>
    <x v="1"/>
    <d v="2021-05-16T00:00:00"/>
    <n v="911866"/>
    <x v="2"/>
    <s v="C1"/>
    <x v="0"/>
    <s v="Verified"/>
    <n v="84000"/>
    <n v="0.1661"/>
    <n v="677.69"/>
    <n v="0.1268"/>
    <n v="30000"/>
    <n v="20"/>
    <n v="40671"/>
  </r>
  <r>
    <n v="994734"/>
    <x v="0"/>
    <x v="0"/>
    <x v="6"/>
    <s v="SIG Combibloc"/>
    <x v="0"/>
    <x v="1"/>
    <x v="22"/>
    <d v="2021-02-15T00:00:00"/>
    <d v="2021-02-15T00:00:00"/>
    <x v="1"/>
    <x v="1"/>
    <d v="2021-03-15T00:00:00"/>
    <n v="1219388"/>
    <x v="2"/>
    <s v="C2"/>
    <x v="0"/>
    <s v="Verified"/>
    <n v="97500"/>
    <n v="0.1258"/>
    <n v="468.17"/>
    <n v="0.14269999999999999"/>
    <n v="20000"/>
    <n v="16"/>
    <n v="26607"/>
  </r>
  <r>
    <n v="734543"/>
    <x v="31"/>
    <x v="0"/>
    <x v="6"/>
    <s v="Innotrac Corp"/>
    <x v="0"/>
    <x v="1"/>
    <x v="29"/>
    <d v="2021-07-13T00:00:00"/>
    <d v="2021-03-13T00:00:00"/>
    <x v="1"/>
    <x v="1"/>
    <d v="2021-04-13T00:00:00"/>
    <n v="931076"/>
    <x v="2"/>
    <s v="C2"/>
    <x v="0"/>
    <s v="Verified"/>
    <n v="52000"/>
    <n v="0.26400000000000001"/>
    <n v="569.6"/>
    <n v="0.13059999999999999"/>
    <n v="25000"/>
    <n v="21"/>
    <n v="30181"/>
  </r>
  <r>
    <n v="547254"/>
    <x v="33"/>
    <x v="0"/>
    <x v="6"/>
    <s v="Greenville Hospital System"/>
    <x v="0"/>
    <x v="1"/>
    <x v="47"/>
    <d v="2021-08-12T00:00:00"/>
    <d v="2021-08-12T00:00:00"/>
    <x v="1"/>
    <x v="1"/>
    <d v="2021-09-12T00:00:00"/>
    <n v="705645"/>
    <x v="2"/>
    <s v="C2"/>
    <x v="0"/>
    <s v="Verified"/>
    <n v="137004"/>
    <n v="0.2069"/>
    <n v="576.66999999999996"/>
    <n v="0.1361"/>
    <n v="25000"/>
    <n v="34"/>
    <n v="30806"/>
  </r>
  <r>
    <n v="729617"/>
    <x v="32"/>
    <x v="0"/>
    <x v="3"/>
    <s v="The Clearing House"/>
    <x v="0"/>
    <x v="1"/>
    <x v="29"/>
    <d v="2021-05-16T00:00:00"/>
    <d v="2021-08-11T00:00:00"/>
    <x v="1"/>
    <x v="1"/>
    <d v="2021-09-11T00:00:00"/>
    <n v="925411"/>
    <x v="2"/>
    <s v="C1"/>
    <x v="0"/>
    <s v="Verified"/>
    <n v="96000"/>
    <n v="9.5899999999999999E-2"/>
    <n v="564.74"/>
    <n v="0.1268"/>
    <n v="25000"/>
    <n v="13"/>
    <n v="25530"/>
  </r>
  <r>
    <n v="613076"/>
    <x v="1"/>
    <x v="0"/>
    <x v="3"/>
    <s v="UPS"/>
    <x v="0"/>
    <x v="1"/>
    <x v="41"/>
    <d v="2021-01-16T00:00:00"/>
    <d v="2021-01-16T00:00:00"/>
    <x v="1"/>
    <x v="1"/>
    <d v="2021-02-16T00:00:00"/>
    <n v="786073"/>
    <x v="2"/>
    <s v="C1"/>
    <x v="0"/>
    <s v="Verified"/>
    <n v="67200"/>
    <n v="0.16209999999999999"/>
    <n v="491.94"/>
    <n v="0.12230000000000001"/>
    <n v="22000"/>
    <n v="20"/>
    <n v="29494"/>
  </r>
  <r>
    <n v="799135"/>
    <x v="33"/>
    <x v="0"/>
    <x v="3"/>
    <s v="Charleston County Sheriff's Office"/>
    <x v="0"/>
    <x v="1"/>
    <x v="44"/>
    <d v="2021-06-15T00:00:00"/>
    <d v="2021-05-15T00:00:00"/>
    <x v="1"/>
    <x v="1"/>
    <d v="2021-06-15T00:00:00"/>
    <n v="1004298"/>
    <x v="2"/>
    <s v="C1"/>
    <x v="0"/>
    <s v="Verified"/>
    <n v="46000"/>
    <n v="0.16619999999999999"/>
    <n v="454.96"/>
    <n v="0.12989999999999999"/>
    <n v="20000"/>
    <n v="19"/>
    <n v="26870"/>
  </r>
  <r>
    <n v="709567"/>
    <x v="8"/>
    <x v="0"/>
    <x v="3"/>
    <s v="Arencibia Associates"/>
    <x v="0"/>
    <x v="1"/>
    <x v="29"/>
    <d v="2021-07-15T00:00:00"/>
    <d v="2021-06-15T00:00:00"/>
    <x v="1"/>
    <x v="1"/>
    <d v="2021-07-15T00:00:00"/>
    <n v="902206"/>
    <x v="2"/>
    <s v="C1"/>
    <x v="0"/>
    <s v="Verified"/>
    <n v="100000"/>
    <n v="0.27539999999999998"/>
    <n v="474.39"/>
    <n v="0.1268"/>
    <n v="21000"/>
    <n v="27"/>
    <n v="28241"/>
  </r>
  <r>
    <n v="1011807"/>
    <x v="4"/>
    <x v="0"/>
    <x v="3"/>
    <s v="AT&amp;T"/>
    <x v="0"/>
    <x v="1"/>
    <x v="22"/>
    <d v="2021-04-14T00:00:00"/>
    <d v="2021-03-14T00:00:00"/>
    <x v="1"/>
    <x v="1"/>
    <d v="2021-04-14T00:00:00"/>
    <n v="1238696"/>
    <x v="2"/>
    <s v="C1"/>
    <x v="0"/>
    <s v="Verified"/>
    <n v="72000"/>
    <n v="8.6499999999999994E-2"/>
    <n v="322.07"/>
    <n v="0.13489999999999999"/>
    <n v="14000"/>
    <n v="16"/>
    <n v="17634"/>
  </r>
  <r>
    <n v="586236"/>
    <x v="5"/>
    <x v="0"/>
    <x v="3"/>
    <s v="at&amp;t"/>
    <x v="0"/>
    <x v="1"/>
    <x v="54"/>
    <d v="2021-09-13T00:00:00"/>
    <d v="2021-09-13T00:00:00"/>
    <x v="1"/>
    <x v="1"/>
    <d v="2021-10-13T00:00:00"/>
    <n v="753146"/>
    <x v="2"/>
    <s v="C1"/>
    <x v="0"/>
    <s v="Verified"/>
    <n v="66000"/>
    <n v="0.1022"/>
    <n v="571.78"/>
    <n v="0.1323"/>
    <n v="25000"/>
    <n v="30"/>
    <n v="32447"/>
  </r>
  <r>
    <n v="1030282"/>
    <x v="26"/>
    <x v="0"/>
    <x v="3"/>
    <s v="Checksmart Financial"/>
    <x v="0"/>
    <x v="1"/>
    <x v="22"/>
    <d v="2021-05-16T00:00:00"/>
    <d v="2021-02-15T00:00:00"/>
    <x v="1"/>
    <x v="1"/>
    <d v="2021-03-15T00:00:00"/>
    <n v="1259688"/>
    <x v="2"/>
    <s v="C1"/>
    <x v="0"/>
    <s v="Verified"/>
    <n v="64500"/>
    <n v="0.24759999999999999"/>
    <n v="339.32"/>
    <n v="0.13489999999999999"/>
    <n v="14750"/>
    <n v="12"/>
    <n v="19529"/>
  </r>
  <r>
    <n v="592552"/>
    <x v="3"/>
    <x v="0"/>
    <x v="3"/>
    <s v="HFN"/>
    <x v="0"/>
    <x v="1"/>
    <x v="50"/>
    <d v="2021-10-15T00:00:00"/>
    <d v="2021-10-15T00:00:00"/>
    <x v="1"/>
    <x v="1"/>
    <d v="2021-11-15T00:00:00"/>
    <n v="761018"/>
    <x v="2"/>
    <s v="C1"/>
    <x v="0"/>
    <s v="Verified"/>
    <n v="97665"/>
    <n v="6.3600000000000004E-2"/>
    <n v="439.13"/>
    <n v="0.1323"/>
    <n v="19200"/>
    <n v="39"/>
    <n v="26347"/>
  </r>
  <r>
    <n v="726854"/>
    <x v="1"/>
    <x v="0"/>
    <x v="3"/>
    <s v="BP"/>
    <x v="0"/>
    <x v="1"/>
    <x v="29"/>
    <d v="2021-05-16T00:00:00"/>
    <d v="2021-05-16T00:00:00"/>
    <x v="1"/>
    <x v="1"/>
    <d v="2021-06-16T00:00:00"/>
    <n v="922318"/>
    <x v="2"/>
    <s v="C1"/>
    <x v="0"/>
    <s v="Verified"/>
    <n v="101000"/>
    <n v="9.2700000000000005E-2"/>
    <n v="542.16"/>
    <n v="0.1268"/>
    <n v="24000"/>
    <n v="37"/>
    <n v="32529"/>
  </r>
  <r>
    <n v="844238"/>
    <x v="9"/>
    <x v="0"/>
    <x v="3"/>
    <s v="Baltimore City"/>
    <x v="0"/>
    <x v="1"/>
    <x v="11"/>
    <d v="2021-05-16T00:00:00"/>
    <d v="2021-06-15T00:00:00"/>
    <x v="1"/>
    <x v="1"/>
    <d v="2021-07-15T00:00:00"/>
    <n v="1055144"/>
    <x v="2"/>
    <s v="C1"/>
    <x v="0"/>
    <s v="Verified"/>
    <n v="82000"/>
    <n v="0.14910000000000001"/>
    <n v="568.70000000000005"/>
    <n v="0.12989999999999999"/>
    <n v="25000"/>
    <n v="39"/>
    <n v="33585"/>
  </r>
  <r>
    <n v="709328"/>
    <x v="27"/>
    <x v="0"/>
    <x v="3"/>
    <s v="Cape Henlopen School District"/>
    <x v="0"/>
    <x v="1"/>
    <x v="42"/>
    <d v="2021-05-16T00:00:00"/>
    <d v="2021-08-13T00:00:00"/>
    <x v="1"/>
    <x v="1"/>
    <d v="2021-09-13T00:00:00"/>
    <n v="901933"/>
    <x v="2"/>
    <s v="C1"/>
    <x v="0"/>
    <s v="Verified"/>
    <n v="71000"/>
    <n v="0.15409999999999999"/>
    <n v="542.16"/>
    <n v="0.1268"/>
    <n v="24000"/>
    <n v="33"/>
    <n v="29836"/>
  </r>
  <r>
    <n v="557757"/>
    <x v="4"/>
    <x v="0"/>
    <x v="3"/>
    <s v="M &amp; T Bank"/>
    <x v="0"/>
    <x v="1"/>
    <x v="47"/>
    <d v="2021-02-15T00:00:00"/>
    <d v="2021-01-15T00:00:00"/>
    <x v="1"/>
    <x v="1"/>
    <d v="2021-02-15T00:00:00"/>
    <n v="718089"/>
    <x v="2"/>
    <s v="C1"/>
    <x v="0"/>
    <s v="Verified"/>
    <n v="105000"/>
    <n v="0.1555"/>
    <n v="571.78"/>
    <n v="0.1323"/>
    <n v="25000"/>
    <n v="60"/>
    <n v="34168"/>
  </r>
  <r>
    <n v="880198"/>
    <x v="20"/>
    <x v="0"/>
    <x v="3"/>
    <s v="UPS"/>
    <x v="0"/>
    <x v="1"/>
    <x v="10"/>
    <d v="2021-07-14T00:00:00"/>
    <d v="2021-07-14T00:00:00"/>
    <x v="1"/>
    <x v="1"/>
    <d v="2021-08-14T00:00:00"/>
    <n v="1080765"/>
    <x v="2"/>
    <s v="C2"/>
    <x v="0"/>
    <s v="Verified"/>
    <n v="75000"/>
    <n v="0.28720000000000001"/>
    <n v="460.1"/>
    <n v="0.13489999999999999"/>
    <n v="20000"/>
    <n v="18"/>
    <n v="25966"/>
  </r>
  <r>
    <n v="701983"/>
    <x v="29"/>
    <x v="0"/>
    <x v="3"/>
    <s v="Tulane National Primate Research Center"/>
    <x v="0"/>
    <x v="1"/>
    <x v="42"/>
    <d v="2021-05-16T00:00:00"/>
    <d v="2021-05-15T00:00:00"/>
    <x v="1"/>
    <x v="1"/>
    <d v="2021-06-15T00:00:00"/>
    <n v="893821"/>
    <x v="2"/>
    <s v="C2"/>
    <x v="0"/>
    <s v="Verified"/>
    <n v="47004"/>
    <n v="0.1583"/>
    <n v="455.68"/>
    <n v="0.13059999999999999"/>
    <n v="20000"/>
    <n v="11"/>
    <n v="27052"/>
  </r>
  <r>
    <n v="668390"/>
    <x v="32"/>
    <x v="0"/>
    <x v="3"/>
    <s v="YOUTH AND FAMILY SERVICES"/>
    <x v="0"/>
    <x v="1"/>
    <x v="0"/>
    <d v="2021-05-16T00:00:00"/>
    <d v="2021-10-15T00:00:00"/>
    <x v="1"/>
    <x v="1"/>
    <d v="2021-11-15T00:00:00"/>
    <n v="854585"/>
    <x v="2"/>
    <s v="C2"/>
    <x v="0"/>
    <s v="Verified"/>
    <n v="64210"/>
    <n v="0.1656"/>
    <n v="415.24"/>
    <n v="0.13059999999999999"/>
    <n v="18225"/>
    <n v="18"/>
    <n v="24889"/>
  </r>
  <r>
    <n v="969370"/>
    <x v="19"/>
    <x v="0"/>
    <x v="3"/>
    <s v="Medco Health Solutions"/>
    <x v="0"/>
    <x v="1"/>
    <x v="13"/>
    <d v="2021-04-16T00:00:00"/>
    <d v="2021-10-15T00:00:00"/>
    <x v="1"/>
    <x v="1"/>
    <d v="2021-11-15T00:00:00"/>
    <n v="1190577"/>
    <x v="2"/>
    <s v="C2"/>
    <x v="0"/>
    <s v="Verified"/>
    <n v="112000"/>
    <n v="0.17660000000000001"/>
    <n v="808.18"/>
    <n v="0.14269999999999999"/>
    <n v="34525"/>
    <n v="21"/>
    <n v="47863"/>
  </r>
  <r>
    <n v="812097"/>
    <x v="3"/>
    <x v="0"/>
    <x v="3"/>
    <s v="City of Chicago"/>
    <x v="0"/>
    <x v="1"/>
    <x v="44"/>
    <d v="2021-03-15T00:00:00"/>
    <d v="2021-10-14T00:00:00"/>
    <x v="1"/>
    <x v="1"/>
    <d v="2021-11-14T00:00:00"/>
    <n v="1019220"/>
    <x v="2"/>
    <s v="C2"/>
    <x v="0"/>
    <s v="Verified"/>
    <n v="100000"/>
    <n v="0.1484"/>
    <n v="557.87"/>
    <n v="0.13489999999999999"/>
    <n v="35000"/>
    <n v="23"/>
    <n v="32241"/>
  </r>
  <r>
    <n v="756456"/>
    <x v="23"/>
    <x v="0"/>
    <x v="3"/>
    <s v="State Farm insurance"/>
    <x v="0"/>
    <x v="1"/>
    <x v="25"/>
    <d v="2021-05-16T00:00:00"/>
    <d v="2021-10-12T00:00:00"/>
    <x v="1"/>
    <x v="1"/>
    <d v="2021-11-12T00:00:00"/>
    <n v="956401"/>
    <x v="2"/>
    <s v="C2"/>
    <x v="0"/>
    <s v="Verified"/>
    <n v="45000"/>
    <n v="0.11070000000000001"/>
    <n v="460.1"/>
    <n v="0.13489999999999999"/>
    <n v="20000"/>
    <n v="21"/>
    <n v="23263"/>
  </r>
  <r>
    <n v="724865"/>
    <x v="0"/>
    <x v="0"/>
    <x v="3"/>
    <s v="U.S. Army"/>
    <x v="0"/>
    <x v="1"/>
    <x v="29"/>
    <d v="2021-05-16T00:00:00"/>
    <d v="2021-03-15T00:00:00"/>
    <x v="1"/>
    <x v="1"/>
    <d v="2021-04-15T00:00:00"/>
    <n v="920037"/>
    <x v="2"/>
    <s v="C2"/>
    <x v="0"/>
    <s v="Verified"/>
    <n v="95496"/>
    <n v="0.2334"/>
    <n v="455.68"/>
    <n v="0.13059999999999999"/>
    <n v="20000"/>
    <n v="34"/>
    <n v="26925"/>
  </r>
  <r>
    <n v="1013376"/>
    <x v="1"/>
    <x v="0"/>
    <x v="3"/>
    <s v="Riverside County"/>
    <x v="0"/>
    <x v="1"/>
    <x v="22"/>
    <d v="2021-10-15T00:00:00"/>
    <d v="2021-03-13T00:00:00"/>
    <x v="1"/>
    <x v="1"/>
    <d v="2021-04-13T00:00:00"/>
    <n v="1240750"/>
    <x v="2"/>
    <s v="C2"/>
    <x v="0"/>
    <s v="Verified"/>
    <n v="83400"/>
    <n v="0.21629999999999999"/>
    <n v="491.58"/>
    <n v="0.14269999999999999"/>
    <n v="21000"/>
    <n v="32"/>
    <n v="24633"/>
  </r>
  <r>
    <n v="876146"/>
    <x v="33"/>
    <x v="0"/>
    <x v="3"/>
    <s v="McLeod Regional Medical Center"/>
    <x v="0"/>
    <x v="1"/>
    <x v="10"/>
    <d v="2021-07-15T00:00:00"/>
    <d v="2021-12-14T00:00:00"/>
    <x v="1"/>
    <x v="1"/>
    <d v="2022-01-14T00:00:00"/>
    <n v="1090738"/>
    <x v="2"/>
    <s v="C2"/>
    <x v="0"/>
    <s v="Verified"/>
    <n v="57996"/>
    <n v="0.14960000000000001"/>
    <n v="450.9"/>
    <n v="0.13489999999999999"/>
    <n v="19600"/>
    <n v="38"/>
    <n v="26068"/>
  </r>
  <r>
    <n v="857923"/>
    <x v="8"/>
    <x v="0"/>
    <x v="3"/>
    <s v="New York State Dept of Trans"/>
    <x v="0"/>
    <x v="1"/>
    <x v="11"/>
    <d v="2021-05-14T00:00:00"/>
    <d v="2021-05-14T00:00:00"/>
    <x v="1"/>
    <x v="1"/>
    <d v="2021-06-14T00:00:00"/>
    <n v="1070436"/>
    <x v="2"/>
    <s v="C2"/>
    <x v="0"/>
    <s v="Verified"/>
    <n v="75000"/>
    <n v="0.1394"/>
    <n v="368.08"/>
    <n v="0.13489999999999999"/>
    <n v="16000"/>
    <n v="21"/>
    <n v="20578"/>
  </r>
  <r>
    <n v="762290"/>
    <x v="0"/>
    <x v="0"/>
    <x v="3"/>
    <s v="AT and T"/>
    <x v="0"/>
    <x v="1"/>
    <x v="25"/>
    <d v="2021-05-16T00:00:00"/>
    <d v="2021-09-14T00:00:00"/>
    <x v="1"/>
    <x v="1"/>
    <d v="2021-10-14T00:00:00"/>
    <n v="962802"/>
    <x v="2"/>
    <s v="C2"/>
    <x v="0"/>
    <s v="Verified"/>
    <n v="100752"/>
    <n v="0.2273"/>
    <n v="565.35"/>
    <n v="0.13489999999999999"/>
    <n v="24575"/>
    <n v="30"/>
    <n v="32571"/>
  </r>
  <r>
    <n v="543087"/>
    <x v="33"/>
    <x v="0"/>
    <x v="3"/>
    <s v="United Parcel Services"/>
    <x v="0"/>
    <x v="1"/>
    <x v="43"/>
    <d v="2021-05-16T00:00:00"/>
    <d v="2021-04-15T00:00:00"/>
    <x v="1"/>
    <x v="1"/>
    <d v="2021-05-15T00:00:00"/>
    <n v="700719"/>
    <x v="2"/>
    <s v="C3"/>
    <x v="0"/>
    <s v="Verified"/>
    <n v="61200"/>
    <n v="6.3500000000000001E-2"/>
    <n v="409.34"/>
    <n v="0.13980000000000001"/>
    <n v="17600"/>
    <n v="16"/>
    <n v="24532"/>
  </r>
  <r>
    <n v="561718"/>
    <x v="1"/>
    <x v="0"/>
    <x v="3"/>
    <s v="META law  inc."/>
    <x v="0"/>
    <x v="1"/>
    <x v="47"/>
    <d v="2021-05-16T00:00:00"/>
    <d v="2021-08-15T00:00:00"/>
    <x v="1"/>
    <x v="1"/>
    <d v="2021-09-15T00:00:00"/>
    <n v="722882"/>
    <x v="2"/>
    <s v="C3"/>
    <x v="0"/>
    <s v="Verified"/>
    <n v="60000"/>
    <n v="0.18920000000000001"/>
    <n v="581.45000000000005"/>
    <n v="0.13980000000000001"/>
    <n v="25000"/>
    <n v="11"/>
    <n v="34887"/>
  </r>
  <r>
    <n v="557784"/>
    <x v="9"/>
    <x v="0"/>
    <x v="3"/>
    <s v="Frederick County Government"/>
    <x v="0"/>
    <x v="1"/>
    <x v="47"/>
    <d v="2021-05-16T00:00:00"/>
    <d v="2021-08-15T00:00:00"/>
    <x v="1"/>
    <x v="1"/>
    <d v="2021-09-15T00:00:00"/>
    <n v="718121"/>
    <x v="2"/>
    <s v="C3"/>
    <x v="0"/>
    <s v="Verified"/>
    <n v="90065"/>
    <n v="0.14430000000000001"/>
    <n v="546.57000000000005"/>
    <n v="0.13980000000000001"/>
    <n v="23500"/>
    <n v="27"/>
    <n v="32793"/>
  </r>
  <r>
    <n v="525256"/>
    <x v="25"/>
    <x v="0"/>
    <x v="3"/>
    <s v="Chesapeake Regional Medical Center"/>
    <x v="0"/>
    <x v="1"/>
    <x v="51"/>
    <d v="2021-11-15T00:00:00"/>
    <d v="2021-07-13T00:00:00"/>
    <x v="1"/>
    <x v="1"/>
    <d v="2021-08-13T00:00:00"/>
    <n v="679629"/>
    <x v="2"/>
    <s v="C3"/>
    <x v="0"/>
    <s v="Verified"/>
    <n v="76956"/>
    <n v="0.2155"/>
    <n v="363.41"/>
    <n v="0.13980000000000001"/>
    <n v="25000"/>
    <n v="39"/>
    <n v="20742"/>
  </r>
  <r>
    <n v="561640"/>
    <x v="2"/>
    <x v="0"/>
    <x v="3"/>
    <s v="Hewlett Packard"/>
    <x v="0"/>
    <x v="1"/>
    <x v="47"/>
    <d v="2021-12-15T00:00:00"/>
    <d v="2021-10-14T00:00:00"/>
    <x v="1"/>
    <x v="1"/>
    <d v="2021-11-14T00:00:00"/>
    <n v="722786"/>
    <x v="2"/>
    <s v="C3"/>
    <x v="0"/>
    <s v="Verified"/>
    <n v="54996"/>
    <n v="0.17979999999999999"/>
    <n v="279.10000000000002"/>
    <n v="0.13980000000000001"/>
    <n v="12000"/>
    <n v="35"/>
    <n v="16600"/>
  </r>
  <r>
    <n v="544348"/>
    <x v="18"/>
    <x v="0"/>
    <x v="3"/>
    <s v="US EPA"/>
    <x v="0"/>
    <x v="1"/>
    <x v="43"/>
    <d v="2021-05-16T00:00:00"/>
    <d v="2021-10-14T00:00:00"/>
    <x v="1"/>
    <x v="1"/>
    <d v="2021-11-14T00:00:00"/>
    <n v="702225"/>
    <x v="2"/>
    <s v="C3"/>
    <x v="0"/>
    <s v="Verified"/>
    <n v="93000"/>
    <n v="0.16769999999999999"/>
    <n v="302.36"/>
    <n v="0.13980000000000001"/>
    <n v="13000"/>
    <n v="32"/>
    <n v="17970"/>
  </r>
  <r>
    <n v="643789"/>
    <x v="8"/>
    <x v="0"/>
    <x v="3"/>
    <s v="IBM"/>
    <x v="0"/>
    <x v="1"/>
    <x v="21"/>
    <d v="2021-11-11T00:00:00"/>
    <d v="2021-10-11T00:00:00"/>
    <x v="1"/>
    <x v="1"/>
    <d v="2021-11-11T00:00:00"/>
    <n v="823888"/>
    <x v="2"/>
    <s v="C4"/>
    <x v="0"/>
    <s v="Verified"/>
    <n v="92000"/>
    <n v="0.21079999999999999"/>
    <n v="573.32000000000005"/>
    <n v="0.13350000000000001"/>
    <n v="25000"/>
    <n v="38"/>
    <n v="27382"/>
  </r>
  <r>
    <n v="584969"/>
    <x v="0"/>
    <x v="0"/>
    <x v="8"/>
    <s v="URS Corp."/>
    <x v="0"/>
    <x v="1"/>
    <x v="50"/>
    <d v="2021-04-16T00:00:00"/>
    <d v="2021-10-15T00:00:00"/>
    <x v="1"/>
    <x v="1"/>
    <d v="2021-11-15T00:00:00"/>
    <n v="751641"/>
    <x v="2"/>
    <s v="C2"/>
    <x v="0"/>
    <s v="Verified"/>
    <n v="58650"/>
    <n v="0.19189999999999999"/>
    <n v="576.66999999999996"/>
    <n v="0.1361"/>
    <n v="25000"/>
    <n v="23"/>
    <n v="34600"/>
  </r>
  <r>
    <n v="826120"/>
    <x v="3"/>
    <x v="0"/>
    <x v="8"/>
    <s v="Playboy Enterprises"/>
    <x v="0"/>
    <x v="1"/>
    <x v="11"/>
    <d v="2021-08-15T00:00:00"/>
    <d v="2021-03-15T00:00:00"/>
    <x v="1"/>
    <x v="1"/>
    <d v="2021-04-15T00:00:00"/>
    <n v="1034970"/>
    <x v="2"/>
    <s v="C2"/>
    <x v="0"/>
    <s v="Verified"/>
    <n v="98000"/>
    <n v="0.14630000000000001"/>
    <n v="552.12"/>
    <n v="0.13489999999999999"/>
    <n v="24000"/>
    <n v="39"/>
    <n v="32308"/>
  </r>
  <r>
    <n v="649348"/>
    <x v="25"/>
    <x v="0"/>
    <x v="4"/>
    <s v="Tetra Tech Inc"/>
    <x v="0"/>
    <x v="1"/>
    <x v="21"/>
    <d v="2021-02-16T00:00:00"/>
    <d v="2021-01-16T00:00:00"/>
    <x v="1"/>
    <x v="1"/>
    <d v="2021-02-16T00:00:00"/>
    <n v="830743"/>
    <x v="2"/>
    <s v="C1"/>
    <x v="0"/>
    <s v="Verified"/>
    <n v="60000"/>
    <n v="0.2492"/>
    <n v="225.9"/>
    <n v="0.1268"/>
    <n v="10000"/>
    <n v="12"/>
    <n v="13554"/>
  </r>
  <r>
    <n v="968701"/>
    <x v="19"/>
    <x v="0"/>
    <x v="4"/>
    <s v="ADP"/>
    <x v="0"/>
    <x v="1"/>
    <x v="13"/>
    <d v="2021-01-15T00:00:00"/>
    <d v="2021-12-14T00:00:00"/>
    <x v="1"/>
    <x v="1"/>
    <d v="2022-01-14T00:00:00"/>
    <n v="1189689"/>
    <x v="2"/>
    <s v="C2"/>
    <x v="0"/>
    <s v="Verified"/>
    <n v="85000"/>
    <n v="8.8400000000000006E-2"/>
    <n v="468.17"/>
    <n v="0.14269999999999999"/>
    <n v="20000"/>
    <n v="24"/>
    <n v="26806"/>
  </r>
  <r>
    <n v="563372"/>
    <x v="2"/>
    <x v="0"/>
    <x v="4"/>
    <s v="Walmart"/>
    <x v="0"/>
    <x v="1"/>
    <x v="47"/>
    <d v="2021-05-16T00:00:00"/>
    <d v="2021-03-12T00:00:00"/>
    <x v="1"/>
    <x v="1"/>
    <d v="2021-04-12T00:00:00"/>
    <n v="724966"/>
    <x v="2"/>
    <s v="C3"/>
    <x v="0"/>
    <s v="Verified"/>
    <n v="30000"/>
    <n v="0.22"/>
    <n v="267.47000000000003"/>
    <n v="0.13980000000000001"/>
    <n v="11500"/>
    <n v="8"/>
    <n v="13761"/>
  </r>
  <r>
    <n v="584503"/>
    <x v="1"/>
    <x v="0"/>
    <x v="4"/>
    <s v="california spectra instumetation"/>
    <x v="0"/>
    <x v="1"/>
    <x v="54"/>
    <d v="2021-05-16T00:00:00"/>
    <d v="2021-10-14T00:00:00"/>
    <x v="1"/>
    <x v="1"/>
    <d v="2021-11-14T00:00:00"/>
    <n v="751066"/>
    <x v="2"/>
    <s v="C3"/>
    <x v="0"/>
    <s v="Verified"/>
    <n v="69996"/>
    <n v="0.12859999999999999"/>
    <n v="581.45000000000005"/>
    <n v="0.13980000000000001"/>
    <n v="25000"/>
    <n v="17"/>
    <n v="34483"/>
  </r>
  <r>
    <n v="868540"/>
    <x v="0"/>
    <x v="0"/>
    <x v="2"/>
    <s v="Commvault Software"/>
    <x v="0"/>
    <x v="1"/>
    <x v="10"/>
    <d v="2021-04-15T00:00:00"/>
    <d v="2021-04-15T00:00:00"/>
    <x v="1"/>
    <x v="1"/>
    <d v="2021-05-15T00:00:00"/>
    <n v="1082272"/>
    <x v="2"/>
    <s v="C1"/>
    <x v="0"/>
    <s v="Verified"/>
    <n v="155000"/>
    <n v="0.18840000000000001"/>
    <n v="531.74"/>
    <n v="0.12989999999999999"/>
    <n v="35000"/>
    <n v="44"/>
    <n v="30487"/>
  </r>
  <r>
    <n v="805829"/>
    <x v="0"/>
    <x v="0"/>
    <x v="2"/>
    <s v="Atlanta Falcons"/>
    <x v="0"/>
    <x v="1"/>
    <x v="44"/>
    <d v="2021-10-15T00:00:00"/>
    <d v="2021-11-13T00:00:00"/>
    <x v="1"/>
    <x v="1"/>
    <d v="2021-12-13T00:00:00"/>
    <n v="1011965"/>
    <x v="2"/>
    <s v="C2"/>
    <x v="0"/>
    <s v="Verified"/>
    <n v="90000"/>
    <n v="0.25690000000000002"/>
    <n v="579.72"/>
    <n v="0.13489999999999999"/>
    <n v="25200"/>
    <n v="43"/>
    <n v="31743"/>
  </r>
  <r>
    <n v="883289"/>
    <x v="2"/>
    <x v="0"/>
    <x v="2"/>
    <s v="iWave Software, LLC"/>
    <x v="0"/>
    <x v="1"/>
    <x v="10"/>
    <d v="2021-02-13T00:00:00"/>
    <d v="2021-01-13T00:00:00"/>
    <x v="1"/>
    <x v="1"/>
    <d v="2021-02-13T00:00:00"/>
    <n v="1098544"/>
    <x v="2"/>
    <s v="C2"/>
    <x v="0"/>
    <s v="Verified"/>
    <n v="200000"/>
    <n v="0.17119999999999999"/>
    <n v="351.13"/>
    <n v="0.14269999999999999"/>
    <n v="15000"/>
    <n v="36"/>
    <n v="17450"/>
  </r>
  <r>
    <n v="530424"/>
    <x v="2"/>
    <x v="0"/>
    <x v="2"/>
    <s v="Cypress Fairbanks ISD"/>
    <x v="0"/>
    <x v="1"/>
    <x v="51"/>
    <d v="2021-02-14T00:00:00"/>
    <d v="2021-02-14T00:00:00"/>
    <x v="1"/>
    <x v="1"/>
    <d v="2021-03-14T00:00:00"/>
    <n v="685877"/>
    <x v="2"/>
    <s v="C3"/>
    <x v="0"/>
    <s v="Verified"/>
    <n v="44712"/>
    <n v="0.1396"/>
    <n v="348.87"/>
    <n v="0.13980000000000001"/>
    <n v="15000"/>
    <n v="36"/>
    <n v="20352"/>
  </r>
  <r>
    <n v="782394"/>
    <x v="2"/>
    <x v="0"/>
    <x v="5"/>
    <s v="Texas Health Care Association"/>
    <x v="0"/>
    <x v="1"/>
    <x v="6"/>
    <d v="2021-05-16T00:00:00"/>
    <d v="2021-05-16T00:00:00"/>
    <x v="1"/>
    <x v="1"/>
    <d v="2021-06-16T00:00:00"/>
    <n v="970390"/>
    <x v="2"/>
    <s v="C1"/>
    <x v="0"/>
    <s v="Verified"/>
    <n v="60000"/>
    <n v="0.28599999999999998"/>
    <n v="318.48"/>
    <n v="0.12989999999999999"/>
    <n v="14000"/>
    <n v="24"/>
    <n v="19105"/>
  </r>
  <r>
    <n v="672731"/>
    <x v="23"/>
    <x v="0"/>
    <x v="5"/>
    <s v="St.Mary's Hospital"/>
    <x v="0"/>
    <x v="1"/>
    <x v="0"/>
    <d v="2021-09-14T00:00:00"/>
    <d v="2021-03-13T00:00:00"/>
    <x v="1"/>
    <x v="1"/>
    <d v="2021-04-13T00:00:00"/>
    <n v="859940"/>
    <x v="2"/>
    <s v="C2"/>
    <x v="0"/>
    <s v="Verified"/>
    <n v="67000"/>
    <n v="0.2495"/>
    <n v="481.31"/>
    <n v="0.13059999999999999"/>
    <n v="21125"/>
    <n v="34"/>
    <n v="25826"/>
  </r>
  <r>
    <n v="768254"/>
    <x v="0"/>
    <x v="0"/>
    <x v="5"/>
    <s v="Cobb EMC"/>
    <x v="0"/>
    <x v="1"/>
    <x v="6"/>
    <d v="2021-03-16T00:00:00"/>
    <d v="2021-12-14T00:00:00"/>
    <x v="1"/>
    <x v="1"/>
    <d v="2022-01-14T00:00:00"/>
    <n v="969484"/>
    <x v="2"/>
    <s v="C2"/>
    <x v="0"/>
    <s v="Verified"/>
    <n v="145000"/>
    <n v="0.2888"/>
    <n v="575.12"/>
    <n v="0.13489999999999999"/>
    <n v="25000"/>
    <n v="50"/>
    <n v="33480"/>
  </r>
  <r>
    <n v="536180"/>
    <x v="25"/>
    <x v="0"/>
    <x v="7"/>
    <s v="halifax regional hospital"/>
    <x v="0"/>
    <x v="1"/>
    <x v="43"/>
    <d v="2021-07-15T00:00:00"/>
    <d v="2021-07-15T00:00:00"/>
    <x v="1"/>
    <x v="1"/>
    <d v="2021-08-15T00:00:00"/>
    <n v="692735"/>
    <x v="2"/>
    <s v="C1"/>
    <x v="0"/>
    <s v="Verified"/>
    <n v="60000"/>
    <n v="0.2132"/>
    <n v="571.78"/>
    <n v="0.1323"/>
    <n v="25000"/>
    <n v="22"/>
    <n v="34306"/>
  </r>
  <r>
    <n v="540180"/>
    <x v="43"/>
    <x v="0"/>
    <x v="7"/>
    <s v="Esurance"/>
    <x v="0"/>
    <x v="1"/>
    <x v="43"/>
    <d v="2021-03-12T00:00:00"/>
    <d v="2021-03-12T00:00:00"/>
    <x v="1"/>
    <x v="1"/>
    <d v="2021-04-12T00:00:00"/>
    <n v="697402"/>
    <x v="2"/>
    <s v="C2"/>
    <x v="0"/>
    <s v="Verified"/>
    <n v="61300"/>
    <n v="0.1772"/>
    <n v="553.6"/>
    <n v="0.1361"/>
    <n v="24000"/>
    <n v="38"/>
    <n v="28343"/>
  </r>
  <r>
    <n v="966657"/>
    <x v="38"/>
    <x v="0"/>
    <x v="7"/>
    <s v="Alabama Farmers Federation"/>
    <x v="0"/>
    <x v="1"/>
    <x v="13"/>
    <d v="2021-12-15T00:00:00"/>
    <d v="2021-06-15T00:00:00"/>
    <x v="1"/>
    <x v="1"/>
    <d v="2021-07-15T00:00:00"/>
    <n v="1187537"/>
    <x v="2"/>
    <s v="C2"/>
    <x v="0"/>
    <s v="Verified"/>
    <n v="62000"/>
    <n v="0.20960000000000001"/>
    <n v="719.82"/>
    <n v="0.14269999999999999"/>
    <n v="30750"/>
    <n v="24"/>
    <n v="42161"/>
  </r>
  <r>
    <n v="552991"/>
    <x v="3"/>
    <x v="0"/>
    <x v="7"/>
    <s v="Alterian"/>
    <x v="0"/>
    <x v="1"/>
    <x v="47"/>
    <d v="2021-03-15T00:00:00"/>
    <d v="2021-03-15T00:00:00"/>
    <x v="1"/>
    <x v="1"/>
    <d v="2021-04-15T00:00:00"/>
    <n v="712533"/>
    <x v="2"/>
    <s v="C3"/>
    <x v="0"/>
    <s v="Verified"/>
    <n v="135000"/>
    <n v="0.1323"/>
    <n v="581.45000000000005"/>
    <n v="0.13980000000000001"/>
    <n v="25000"/>
    <n v="16"/>
    <n v="34699"/>
  </r>
  <r>
    <n v="972560"/>
    <x v="20"/>
    <x v="0"/>
    <x v="9"/>
    <s v="Yuma County"/>
    <x v="0"/>
    <x v="1"/>
    <x v="13"/>
    <d v="2021-04-16T00:00:00"/>
    <d v="2021-04-16T00:00:00"/>
    <x v="1"/>
    <x v="1"/>
    <d v="2021-05-16T00:00:00"/>
    <n v="1194732"/>
    <x v="2"/>
    <s v="C1"/>
    <x v="0"/>
    <s v="Verified"/>
    <n v="36000"/>
    <n v="8.77E-2"/>
    <n v="289.86"/>
    <n v="0.13489999999999999"/>
    <n v="12600"/>
    <n v="16"/>
    <n v="17328"/>
  </r>
  <r>
    <n v="777791"/>
    <x v="32"/>
    <x v="0"/>
    <x v="9"/>
    <s v="Biogen Idec"/>
    <x v="0"/>
    <x v="1"/>
    <x v="6"/>
    <d v="2021-04-16T00:00:00"/>
    <d v="2021-12-14T00:00:00"/>
    <x v="1"/>
    <x v="1"/>
    <d v="2022-01-14T00:00:00"/>
    <n v="980317"/>
    <x v="2"/>
    <s v="C1"/>
    <x v="0"/>
    <s v="Verified"/>
    <n v="60106"/>
    <n v="0.25180000000000002"/>
    <n v="568.70000000000005"/>
    <n v="0.12989999999999999"/>
    <n v="25000"/>
    <n v="31"/>
    <n v="33148"/>
  </r>
  <r>
    <n v="547278"/>
    <x v="11"/>
    <x v="0"/>
    <x v="9"/>
    <s v="Nye Communities Coalition"/>
    <x v="0"/>
    <x v="1"/>
    <x v="47"/>
    <d v="2021-05-16T00:00:00"/>
    <d v="2021-03-13T00:00:00"/>
    <x v="1"/>
    <x v="1"/>
    <d v="2021-04-13T00:00:00"/>
    <n v="705673"/>
    <x v="2"/>
    <s v="C2"/>
    <x v="0"/>
    <s v="Verified"/>
    <n v="48436"/>
    <n v="0.1244"/>
    <n v="576.66999999999996"/>
    <n v="0.1361"/>
    <n v="25000"/>
    <n v="11"/>
    <n v="32061"/>
  </r>
  <r>
    <n v="640786"/>
    <x v="5"/>
    <x v="0"/>
    <x v="9"/>
    <s v="Florida Power and Light"/>
    <x v="0"/>
    <x v="1"/>
    <x v="21"/>
    <d v="2021-01-16T00:00:00"/>
    <d v="2021-01-16T00:00:00"/>
    <x v="1"/>
    <x v="1"/>
    <d v="2021-02-16T00:00:00"/>
    <n v="820276"/>
    <x v="2"/>
    <s v="C5"/>
    <x v="0"/>
    <s v="Verified"/>
    <n v="83800"/>
    <n v="0.18920000000000001"/>
    <n v="578.09"/>
    <n v="0.13719999999999999"/>
    <n v="25000"/>
    <n v="41"/>
    <n v="34685"/>
  </r>
  <r>
    <n v="834213"/>
    <x v="16"/>
    <x v="0"/>
    <x v="10"/>
    <s v="Emmanuel College"/>
    <x v="0"/>
    <x v="1"/>
    <x v="11"/>
    <d v="2021-03-16T00:00:00"/>
    <d v="2021-01-13T00:00:00"/>
    <x v="1"/>
    <x v="1"/>
    <d v="2021-02-13T00:00:00"/>
    <n v="1044033"/>
    <x v="2"/>
    <s v="C1"/>
    <x v="0"/>
    <s v="Verified"/>
    <n v="70000"/>
    <n v="0.14369999999999999"/>
    <n v="568.70000000000005"/>
    <n v="0.12989999999999999"/>
    <n v="25000"/>
    <n v="20"/>
    <n v="29139"/>
  </r>
  <r>
    <n v="982124"/>
    <x v="0"/>
    <x v="0"/>
    <x v="10"/>
    <s v="Travelers Insurance"/>
    <x v="0"/>
    <x v="1"/>
    <x v="13"/>
    <d v="2021-07-15T00:00:00"/>
    <d v="2021-07-15T00:00:00"/>
    <x v="1"/>
    <x v="1"/>
    <d v="2021-08-15T00:00:00"/>
    <n v="1205930"/>
    <x v="2"/>
    <s v="C2"/>
    <x v="0"/>
    <s v="Verified"/>
    <n v="64000"/>
    <n v="0.11269999999999999"/>
    <n v="491.58"/>
    <n v="0.14269999999999999"/>
    <n v="21000"/>
    <n v="28"/>
    <n v="28857"/>
  </r>
  <r>
    <n v="872482"/>
    <x v="20"/>
    <x v="0"/>
    <x v="1"/>
    <s v="162 fighter wing"/>
    <x v="0"/>
    <x v="1"/>
    <x v="10"/>
    <d v="2021-05-16T00:00:00"/>
    <d v="2021-10-15T00:00:00"/>
    <x v="1"/>
    <x v="1"/>
    <d v="2021-11-15T00:00:00"/>
    <n v="1086681"/>
    <x v="2"/>
    <s v="C1"/>
    <x v="0"/>
    <s v="Verified"/>
    <n v="66996"/>
    <n v="0.218"/>
    <n v="318.48"/>
    <n v="0.12989999999999999"/>
    <n v="14000"/>
    <n v="17"/>
    <n v="18897"/>
  </r>
  <r>
    <n v="562681"/>
    <x v="41"/>
    <x v="0"/>
    <x v="1"/>
    <s v="Voxiva, Inc."/>
    <x v="0"/>
    <x v="1"/>
    <x v="47"/>
    <d v="2021-03-16T00:00:00"/>
    <d v="2021-08-15T00:00:00"/>
    <x v="1"/>
    <x v="1"/>
    <d v="2021-09-15T00:00:00"/>
    <n v="724013"/>
    <x v="2"/>
    <s v="C1"/>
    <x v="0"/>
    <s v="Verified"/>
    <n v="113000"/>
    <n v="4.9299999999999997E-2"/>
    <n v="571.78"/>
    <n v="0.1323"/>
    <n v="25000"/>
    <n v="19"/>
    <n v="34306"/>
  </r>
  <r>
    <n v="591487"/>
    <x v="10"/>
    <x v="0"/>
    <x v="1"/>
    <s v="Marshfield Clinic"/>
    <x v="0"/>
    <x v="1"/>
    <x v="50"/>
    <d v="2021-05-16T00:00:00"/>
    <d v="2021-09-14T00:00:00"/>
    <x v="1"/>
    <x v="1"/>
    <d v="2021-10-14T00:00:00"/>
    <n v="759705"/>
    <x v="2"/>
    <s v="C1"/>
    <x v="0"/>
    <s v="Verified"/>
    <n v="50000"/>
    <n v="0.16869999999999999"/>
    <n v="457.42"/>
    <n v="0.1323"/>
    <n v="20000"/>
    <n v="21"/>
    <n v="27043"/>
  </r>
  <r>
    <n v="829287"/>
    <x v="0"/>
    <x v="0"/>
    <x v="1"/>
    <s v="Heidelberg USA"/>
    <x v="0"/>
    <x v="1"/>
    <x v="44"/>
    <d v="2021-05-16T00:00:00"/>
    <d v="2021-03-16T00:00:00"/>
    <x v="1"/>
    <x v="1"/>
    <d v="2021-04-16T00:00:00"/>
    <n v="1038385"/>
    <x v="2"/>
    <s v="C2"/>
    <x v="0"/>
    <s v="Verified"/>
    <n v="52788"/>
    <n v="6.6600000000000006E-2"/>
    <n v="529.11"/>
    <n v="0.13489999999999999"/>
    <n v="23000"/>
    <n v="9"/>
    <n v="31667"/>
  </r>
  <r>
    <n v="752812"/>
    <x v="26"/>
    <x v="0"/>
    <x v="1"/>
    <s v="Neiman Marcus"/>
    <x v="0"/>
    <x v="1"/>
    <x v="25"/>
    <d v="2021-05-16T00:00:00"/>
    <d v="2021-09-15T00:00:00"/>
    <x v="1"/>
    <x v="1"/>
    <d v="2021-10-15T00:00:00"/>
    <n v="952426"/>
    <x v="2"/>
    <s v="C2"/>
    <x v="0"/>
    <s v="Verified"/>
    <n v="45000"/>
    <n v="0.1389"/>
    <n v="460.1"/>
    <n v="0.13489999999999999"/>
    <n v="20000"/>
    <n v="23"/>
    <n v="27463"/>
  </r>
  <r>
    <n v="714209"/>
    <x v="1"/>
    <x v="0"/>
    <x v="1"/>
    <s v="Kaiser Permanente"/>
    <x v="0"/>
    <x v="1"/>
    <x v="42"/>
    <d v="2021-12-13T00:00:00"/>
    <d v="2021-07-11T00:00:00"/>
    <x v="1"/>
    <x v="1"/>
    <d v="2021-08-11T00:00:00"/>
    <n v="907573"/>
    <x v="2"/>
    <s v="C2"/>
    <x v="0"/>
    <s v="Verified"/>
    <n v="72000"/>
    <n v="0.14219999999999999"/>
    <n v="518.34"/>
    <n v="0.13059999999999999"/>
    <n v="22750"/>
    <n v="30"/>
    <n v="23484"/>
  </r>
  <r>
    <n v="520102"/>
    <x v="6"/>
    <x v="0"/>
    <x v="0"/>
    <s v="Star Tickets, Inc."/>
    <x v="0"/>
    <x v="1"/>
    <x v="51"/>
    <d v="2021-03-14T00:00:00"/>
    <d v="2021-07-10T00:00:00"/>
    <x v="1"/>
    <x v="1"/>
    <d v="2021-08-10T00:00:00"/>
    <n v="672337"/>
    <x v="2"/>
    <s v="C1"/>
    <x v="0"/>
    <s v="Verified"/>
    <n v="85000"/>
    <n v="0.22209999999999999"/>
    <n v="388.42"/>
    <n v="0.1273"/>
    <n v="25000"/>
    <n v="31"/>
    <n v="17358"/>
  </r>
  <r>
    <n v="693075"/>
    <x v="8"/>
    <x v="0"/>
    <x v="0"/>
    <s v="Universal Hospital Services"/>
    <x v="0"/>
    <x v="1"/>
    <x v="42"/>
    <d v="2021-05-16T00:00:00"/>
    <d v="2021-04-13T00:00:00"/>
    <x v="1"/>
    <x v="1"/>
    <d v="2021-05-13T00:00:00"/>
    <n v="883869"/>
    <x v="2"/>
    <s v="C2"/>
    <x v="0"/>
    <s v="Verified"/>
    <n v="60000"/>
    <n v="0.19439999999999999"/>
    <n v="486.44"/>
    <n v="0.13059999999999999"/>
    <n v="21350"/>
    <n v="26"/>
    <n v="26259"/>
  </r>
  <r>
    <n v="865803"/>
    <x v="2"/>
    <x v="0"/>
    <x v="0"/>
    <s v="Crowe Horwath, LLP"/>
    <x v="0"/>
    <x v="1"/>
    <x v="10"/>
    <d v="2021-05-16T00:00:00"/>
    <d v="2021-11-14T00:00:00"/>
    <x v="1"/>
    <x v="1"/>
    <d v="2021-12-14T00:00:00"/>
    <n v="1079131"/>
    <x v="2"/>
    <s v="C2"/>
    <x v="0"/>
    <s v="Verified"/>
    <n v="84400"/>
    <n v="0.21310000000000001"/>
    <n v="340.47"/>
    <n v="0.13489999999999999"/>
    <n v="22000"/>
    <n v="25"/>
    <n v="19541"/>
  </r>
  <r>
    <n v="776849"/>
    <x v="9"/>
    <x v="0"/>
    <x v="0"/>
    <s v="Schnader Harrison Segal &amp; Lewis"/>
    <x v="0"/>
    <x v="1"/>
    <x v="44"/>
    <d v="2021-03-13T00:00:00"/>
    <d v="2021-02-13T00:00:00"/>
    <x v="1"/>
    <x v="1"/>
    <d v="2021-03-13T00:00:00"/>
    <n v="979261"/>
    <x v="2"/>
    <s v="C2"/>
    <x v="0"/>
    <s v="Verified"/>
    <n v="160000"/>
    <n v="0.28349999999999997"/>
    <n v="414.09"/>
    <n v="0.13489999999999999"/>
    <n v="18000"/>
    <n v="52"/>
    <n v="21256"/>
  </r>
  <r>
    <n v="636669"/>
    <x v="4"/>
    <x v="0"/>
    <x v="0"/>
    <s v="Integrated Financial Group"/>
    <x v="0"/>
    <x v="1"/>
    <x v="41"/>
    <d v="2021-05-16T00:00:00"/>
    <d v="2021-04-14T00:00:00"/>
    <x v="1"/>
    <x v="1"/>
    <d v="2021-05-14T00:00:00"/>
    <n v="815584"/>
    <x v="2"/>
    <s v="C3"/>
    <x v="0"/>
    <s v="Verified"/>
    <n v="140000"/>
    <n v="6.4699999999999994E-2"/>
    <n v="568.58000000000004"/>
    <n v="0.1298"/>
    <n v="25000"/>
    <n v="40"/>
    <n v="30984"/>
  </r>
  <r>
    <n v="588228"/>
    <x v="2"/>
    <x v="0"/>
    <x v="3"/>
    <s v="Customs and Border Protection"/>
    <x v="0"/>
    <x v="1"/>
    <x v="54"/>
    <d v="2021-12-11T00:00:00"/>
    <d v="2021-12-11T00:00:00"/>
    <x v="1"/>
    <x v="1"/>
    <d v="2022-01-11T00:00:00"/>
    <n v="755775"/>
    <x v="2"/>
    <s v="C2"/>
    <x v="0"/>
    <s v="Verified"/>
    <n v="115000"/>
    <n v="2.3199999999999998E-2"/>
    <n v="553.6"/>
    <n v="0.1361"/>
    <n v="24000"/>
    <n v="26"/>
    <n v="27507"/>
  </r>
  <r>
    <n v="1002635"/>
    <x v="5"/>
    <x v="0"/>
    <x v="6"/>
    <s v="Vortex Aviation"/>
    <x v="0"/>
    <x v="1"/>
    <x v="22"/>
    <d v="2021-05-16T00:00:00"/>
    <d v="2021-05-16T00:00:00"/>
    <x v="1"/>
    <x v="1"/>
    <d v="2021-06-16T00:00:00"/>
    <n v="1228686"/>
    <x v="2"/>
    <s v="C1"/>
    <x v="0"/>
    <s v="Verified"/>
    <n v="60000"/>
    <n v="5.3800000000000001E-2"/>
    <n v="496.91"/>
    <n v="0.13489999999999999"/>
    <n v="21600"/>
    <n v="10"/>
    <n v="29709"/>
  </r>
  <r>
    <n v="521942"/>
    <x v="19"/>
    <x v="0"/>
    <x v="6"/>
    <s v="Kenan Advantage Group"/>
    <x v="0"/>
    <x v="1"/>
    <x v="51"/>
    <d v="2021-07-15T00:00:00"/>
    <d v="2021-07-15T00:00:00"/>
    <x v="1"/>
    <x v="1"/>
    <d v="2021-08-15T00:00:00"/>
    <n v="675056"/>
    <x v="2"/>
    <s v="C2"/>
    <x v="0"/>
    <s v="Verified"/>
    <n v="50000"/>
    <n v="0.13850000000000001"/>
    <n v="305.06"/>
    <n v="0.1361"/>
    <n v="21000"/>
    <n v="20"/>
    <n v="18303"/>
  </r>
  <r>
    <n v="1002603"/>
    <x v="31"/>
    <x v="0"/>
    <x v="6"/>
    <s v="Stevenson Color"/>
    <x v="0"/>
    <x v="1"/>
    <x v="22"/>
    <d v="2021-07-14T00:00:00"/>
    <d v="2021-07-14T00:00:00"/>
    <x v="1"/>
    <x v="1"/>
    <d v="2021-08-14T00:00:00"/>
    <n v="1228652"/>
    <x v="2"/>
    <s v="C2"/>
    <x v="0"/>
    <s v="Verified"/>
    <n v="93000"/>
    <n v="0.1865"/>
    <n v="702.26"/>
    <n v="0.14269999999999999"/>
    <n v="30000"/>
    <n v="32"/>
    <n v="38965"/>
  </r>
  <r>
    <n v="737369"/>
    <x v="8"/>
    <x v="0"/>
    <x v="6"/>
    <s v="Mediavest"/>
    <x v="0"/>
    <x v="1"/>
    <x v="25"/>
    <d v="2021-01-16T00:00:00"/>
    <d v="2021-03-12T00:00:00"/>
    <x v="1"/>
    <x v="1"/>
    <d v="2021-04-12T00:00:00"/>
    <n v="934535"/>
    <x v="2"/>
    <s v="C4"/>
    <x v="0"/>
    <s v="Verified"/>
    <n v="105000"/>
    <n v="6.4699999999999994E-2"/>
    <n v="579.12"/>
    <n v="0.13800000000000001"/>
    <n v="25000"/>
    <n v="34"/>
    <n v="27719"/>
  </r>
  <r>
    <n v="638816"/>
    <x v="3"/>
    <x v="0"/>
    <x v="6"/>
    <s v="InterCall"/>
    <x v="0"/>
    <x v="1"/>
    <x v="0"/>
    <d v="2021-07-13T00:00:00"/>
    <d v="2021-03-13T00:00:00"/>
    <x v="1"/>
    <x v="1"/>
    <d v="2021-04-13T00:00:00"/>
    <n v="818269"/>
    <x v="2"/>
    <s v="C5"/>
    <x v="0"/>
    <s v="Verified"/>
    <n v="78000"/>
    <n v="0.12570000000000001"/>
    <n v="350.35"/>
    <n v="0.14169999999999999"/>
    <n v="15000"/>
    <n v="32"/>
    <n v="18635"/>
  </r>
  <r>
    <n v="555949"/>
    <x v="9"/>
    <x v="0"/>
    <x v="3"/>
    <s v="HCPS"/>
    <x v="0"/>
    <x v="1"/>
    <x v="47"/>
    <d v="2021-05-16T00:00:00"/>
    <d v="2021-03-13T00:00:00"/>
    <x v="1"/>
    <x v="1"/>
    <d v="2021-04-13T00:00:00"/>
    <n v="715932"/>
    <x v="2"/>
    <s v="C1"/>
    <x v="0"/>
    <s v="Verified"/>
    <n v="60000"/>
    <n v="0.17879999999999999"/>
    <n v="416.26"/>
    <n v="0.1323"/>
    <n v="18200"/>
    <n v="15"/>
    <n v="23188"/>
  </r>
  <r>
    <n v="520893"/>
    <x v="34"/>
    <x v="0"/>
    <x v="3"/>
    <s v="Verizon"/>
    <x v="0"/>
    <x v="1"/>
    <x v="27"/>
    <d v="2021-07-10T00:00:00"/>
    <d v="2021-07-10T00:00:00"/>
    <x v="1"/>
    <x v="1"/>
    <d v="2021-08-10T00:00:00"/>
    <n v="673454"/>
    <x v="2"/>
    <s v="C1"/>
    <x v="0"/>
    <s v="Verified"/>
    <n v="90000"/>
    <n v="0.10009999999999999"/>
    <n v="147"/>
    <n v="0.1273"/>
    <n v="6500"/>
    <n v="33"/>
    <n v="6570"/>
  </r>
  <r>
    <n v="553094"/>
    <x v="38"/>
    <x v="0"/>
    <x v="3"/>
    <s v="Shaw Industries"/>
    <x v="0"/>
    <x v="1"/>
    <x v="47"/>
    <d v="2021-08-15T00:00:00"/>
    <d v="2021-08-15T00:00:00"/>
    <x v="1"/>
    <x v="1"/>
    <d v="2021-09-15T00:00:00"/>
    <n v="712654"/>
    <x v="2"/>
    <s v="C1"/>
    <x v="0"/>
    <s v="Verified"/>
    <n v="90000"/>
    <n v="0.22309999999999999"/>
    <n v="571.78"/>
    <n v="0.1323"/>
    <n v="25000"/>
    <n v="38"/>
    <n v="34306"/>
  </r>
  <r>
    <n v="546778"/>
    <x v="1"/>
    <x v="0"/>
    <x v="3"/>
    <s v="Fleet Refinishing"/>
    <x v="0"/>
    <x v="1"/>
    <x v="43"/>
    <d v="2021-09-13T00:00:00"/>
    <d v="2021-10-13T00:00:00"/>
    <x v="1"/>
    <x v="1"/>
    <d v="2021-11-13T00:00:00"/>
    <n v="705062"/>
    <x v="2"/>
    <s v="C1"/>
    <x v="0"/>
    <s v="Verified"/>
    <n v="60000"/>
    <n v="0.16539999999999999"/>
    <n v="439.13"/>
    <n v="0.1323"/>
    <n v="19200"/>
    <n v="26"/>
    <n v="25224"/>
  </r>
  <r>
    <n v="787499"/>
    <x v="8"/>
    <x v="0"/>
    <x v="3"/>
    <s v="Con Ed"/>
    <x v="0"/>
    <x v="1"/>
    <x v="6"/>
    <d v="2021-05-16T00:00:00"/>
    <d v="2021-08-12T00:00:00"/>
    <x v="1"/>
    <x v="1"/>
    <d v="2021-09-12T00:00:00"/>
    <n v="991048"/>
    <x v="2"/>
    <s v="C1"/>
    <x v="0"/>
    <s v="Verified"/>
    <n v="120000"/>
    <n v="5.1299999999999998E-2"/>
    <n v="796.18"/>
    <n v="0.12989999999999999"/>
    <n v="35000"/>
    <n v="22"/>
    <n v="39559"/>
  </r>
  <r>
    <n v="829315"/>
    <x v="17"/>
    <x v="0"/>
    <x v="3"/>
    <s v="Pioneer Telephone"/>
    <x v="0"/>
    <x v="1"/>
    <x v="11"/>
    <d v="2021-06-12T00:00:00"/>
    <d v="2021-06-12T00:00:00"/>
    <x v="1"/>
    <x v="1"/>
    <d v="2021-07-12T00:00:00"/>
    <n v="1038415"/>
    <x v="2"/>
    <s v="C1"/>
    <x v="0"/>
    <s v="Verified"/>
    <n v="75000"/>
    <n v="6.88E-2"/>
    <n v="343.5"/>
    <n v="0.12989999999999999"/>
    <n v="24000"/>
    <n v="25"/>
    <n v="16644"/>
  </r>
  <r>
    <n v="835427"/>
    <x v="21"/>
    <x v="0"/>
    <x v="3"/>
    <s v="The Hospital of Central CT"/>
    <x v="0"/>
    <x v="1"/>
    <x v="11"/>
    <d v="2021-04-16T00:00:00"/>
    <d v="2021-02-15T00:00:00"/>
    <x v="1"/>
    <x v="1"/>
    <d v="2021-03-15T00:00:00"/>
    <n v="1045355"/>
    <x v="2"/>
    <s v="C1"/>
    <x v="0"/>
    <s v="Verified"/>
    <n v="91000"/>
    <n v="0.1321"/>
    <n v="682.44"/>
    <n v="0.12989999999999999"/>
    <n v="30000"/>
    <n v="18"/>
    <n v="39837"/>
  </r>
  <r>
    <n v="976629"/>
    <x v="1"/>
    <x v="0"/>
    <x v="3"/>
    <s v="San Bernardino County Superior Court"/>
    <x v="0"/>
    <x v="1"/>
    <x v="13"/>
    <d v="2021-05-16T00:00:00"/>
    <d v="2021-01-14T00:00:00"/>
    <x v="1"/>
    <x v="1"/>
    <d v="2021-02-14T00:00:00"/>
    <n v="1199392"/>
    <x v="2"/>
    <s v="C1"/>
    <x v="0"/>
    <s v="Verified"/>
    <n v="82776"/>
    <n v="0.14080000000000001"/>
    <n v="438.82"/>
    <n v="0.13489999999999999"/>
    <n v="19075"/>
    <n v="48"/>
    <n v="23752"/>
  </r>
  <r>
    <n v="526198"/>
    <x v="18"/>
    <x v="0"/>
    <x v="3"/>
    <s v="Lakewood township"/>
    <x v="0"/>
    <x v="1"/>
    <x v="51"/>
    <d v="2021-11-14T00:00:00"/>
    <d v="2021-11-14T00:00:00"/>
    <x v="1"/>
    <x v="1"/>
    <d v="2021-12-14T00:00:00"/>
    <n v="680753"/>
    <x v="2"/>
    <s v="C1"/>
    <x v="0"/>
    <s v="Verified"/>
    <n v="120000"/>
    <n v="0.1573"/>
    <n v="372.8"/>
    <n v="0.1323"/>
    <n v="25000"/>
    <n v="33"/>
    <n v="22261"/>
  </r>
  <r>
    <n v="866520"/>
    <x v="4"/>
    <x v="0"/>
    <x v="3"/>
    <s v="CSC"/>
    <x v="0"/>
    <x v="1"/>
    <x v="10"/>
    <d v="2021-05-16T00:00:00"/>
    <d v="2021-02-16T00:00:00"/>
    <x v="1"/>
    <x v="1"/>
    <d v="2021-03-16T00:00:00"/>
    <n v="1079899"/>
    <x v="2"/>
    <s v="C1"/>
    <x v="0"/>
    <s v="Verified"/>
    <n v="129996"/>
    <n v="0.2235"/>
    <n v="63.7"/>
    <n v="0.12989999999999999"/>
    <n v="2800"/>
    <n v="25"/>
    <n v="3805"/>
  </r>
  <r>
    <n v="755537"/>
    <x v="20"/>
    <x v="0"/>
    <x v="3"/>
    <s v="Kamini Malhotra, M.D. Inc"/>
    <x v="0"/>
    <x v="1"/>
    <x v="25"/>
    <d v="2021-04-15T00:00:00"/>
    <d v="2021-09-12T00:00:00"/>
    <x v="1"/>
    <x v="1"/>
    <d v="2021-10-12T00:00:00"/>
    <n v="955392"/>
    <x v="2"/>
    <s v="C1"/>
    <x v="0"/>
    <s v="Verified"/>
    <n v="58000"/>
    <n v="0.1857"/>
    <n v="128.53"/>
    <n v="0.12989999999999999"/>
    <n v="5650"/>
    <n v="28"/>
    <n v="6437"/>
  </r>
  <r>
    <n v="634125"/>
    <x v="25"/>
    <x v="0"/>
    <x v="3"/>
    <s v="Norfolk Southern"/>
    <x v="0"/>
    <x v="1"/>
    <x v="41"/>
    <d v="2021-04-13T00:00:00"/>
    <d v="2021-04-13T00:00:00"/>
    <x v="1"/>
    <x v="1"/>
    <d v="2021-05-13T00:00:00"/>
    <n v="812384"/>
    <x v="2"/>
    <s v="C1"/>
    <x v="0"/>
    <s v="Verified"/>
    <n v="95800"/>
    <n v="6.8900000000000003E-2"/>
    <n v="447.22"/>
    <n v="0.12230000000000001"/>
    <n v="20000"/>
    <n v="44"/>
    <n v="24557"/>
  </r>
  <r>
    <n v="1010788"/>
    <x v="19"/>
    <x v="0"/>
    <x v="3"/>
    <s v="Dept. Of Rehabilitation &amp; Corrections"/>
    <x v="0"/>
    <x v="1"/>
    <x v="22"/>
    <d v="2021-12-13T00:00:00"/>
    <d v="2021-11-13T00:00:00"/>
    <x v="1"/>
    <x v="1"/>
    <d v="2021-12-13T00:00:00"/>
    <n v="1237622"/>
    <x v="2"/>
    <s v="C2"/>
    <x v="0"/>
    <s v="Verified"/>
    <n v="60000"/>
    <n v="0.13619999999999999"/>
    <n v="819.3"/>
    <n v="0.14269999999999999"/>
    <n v="35000"/>
    <n v="20"/>
    <n v="43544"/>
  </r>
  <r>
    <n v="606512"/>
    <x v="2"/>
    <x v="0"/>
    <x v="3"/>
    <s v="Honeywell Intl. Inc."/>
    <x v="0"/>
    <x v="1"/>
    <x v="49"/>
    <d v="2021-02-16T00:00:00"/>
    <d v="2021-04-14T00:00:00"/>
    <x v="1"/>
    <x v="1"/>
    <d v="2021-05-14T00:00:00"/>
    <n v="778059"/>
    <x v="2"/>
    <s v="C2"/>
    <x v="0"/>
    <s v="Verified"/>
    <n v="61507"/>
    <n v="0.2452"/>
    <n v="187.2"/>
    <n v="0.12609999999999999"/>
    <n v="8300"/>
    <n v="25"/>
    <n v="10884"/>
  </r>
  <r>
    <n v="968807"/>
    <x v="38"/>
    <x v="0"/>
    <x v="3"/>
    <s v="Shelby County Board of Education"/>
    <x v="0"/>
    <x v="1"/>
    <x v="13"/>
    <d v="2021-05-15T00:00:00"/>
    <d v="2021-05-15T00:00:00"/>
    <x v="1"/>
    <x v="1"/>
    <d v="2021-06-15T00:00:00"/>
    <n v="1097473"/>
    <x v="2"/>
    <s v="C2"/>
    <x v="0"/>
    <s v="Verified"/>
    <n v="103000"/>
    <n v="0.15229999999999999"/>
    <n v="585.22"/>
    <n v="0.14269999999999999"/>
    <n v="25000"/>
    <n v="49"/>
    <n v="34155"/>
  </r>
  <r>
    <n v="767243"/>
    <x v="0"/>
    <x v="0"/>
    <x v="3"/>
    <s v="Bi-Lo, LLC"/>
    <x v="0"/>
    <x v="1"/>
    <x v="6"/>
    <d v="2021-10-11T00:00:00"/>
    <d v="2021-10-11T00:00:00"/>
    <x v="1"/>
    <x v="1"/>
    <d v="2021-11-11T00:00:00"/>
    <n v="968300"/>
    <x v="2"/>
    <s v="C3"/>
    <x v="0"/>
    <s v="Verified"/>
    <n v="35000"/>
    <n v="0.16969999999999999"/>
    <n v="418.74"/>
    <n v="0.1399"/>
    <n v="18000"/>
    <n v="17"/>
    <n v="18826"/>
  </r>
  <r>
    <n v="596418"/>
    <x v="12"/>
    <x v="0"/>
    <x v="3"/>
    <s v="Goldman Sachs  and  Co."/>
    <x v="0"/>
    <x v="1"/>
    <x v="50"/>
    <d v="2021-04-16T00:00:00"/>
    <d v="2021-07-15T00:00:00"/>
    <x v="1"/>
    <x v="1"/>
    <d v="2021-08-15T00:00:00"/>
    <n v="765636"/>
    <x v="2"/>
    <s v="C3"/>
    <x v="0"/>
    <s v="Verified"/>
    <n v="200004"/>
    <n v="7.7499999999999999E-2"/>
    <n v="431.44"/>
    <n v="0.13980000000000001"/>
    <n v="25000"/>
    <n v="40"/>
    <n v="25852"/>
  </r>
  <r>
    <n v="720920"/>
    <x v="4"/>
    <x v="0"/>
    <x v="3"/>
    <s v="Lorel Marketing Group"/>
    <x v="0"/>
    <x v="1"/>
    <x v="29"/>
    <d v="2021-04-16T00:00:00"/>
    <d v="2021-04-16T00:00:00"/>
    <x v="1"/>
    <x v="1"/>
    <d v="2021-05-16T00:00:00"/>
    <n v="915414"/>
    <x v="2"/>
    <s v="C3"/>
    <x v="0"/>
    <s v="Verified"/>
    <n v="79300"/>
    <n v="0.1822"/>
    <n v="689.22"/>
    <n v="0.1343"/>
    <n v="30000"/>
    <n v="23"/>
    <n v="41353"/>
  </r>
  <r>
    <n v="858242"/>
    <x v="2"/>
    <x v="0"/>
    <x v="3"/>
    <m/>
    <x v="0"/>
    <x v="1"/>
    <x v="10"/>
    <d v="2021-03-16T00:00:00"/>
    <d v="2021-08-15T00:00:00"/>
    <x v="1"/>
    <x v="1"/>
    <d v="2021-09-15T00:00:00"/>
    <n v="1043291"/>
    <x v="2"/>
    <s v="C3"/>
    <x v="0"/>
    <s v="Verified"/>
    <n v="69500"/>
    <n v="7.3200000000000001E-2"/>
    <n v="697.9"/>
    <n v="0.1399"/>
    <n v="30000"/>
    <n v="31"/>
    <n v="40049"/>
  </r>
  <r>
    <n v="574817"/>
    <x v="25"/>
    <x v="0"/>
    <x v="3"/>
    <s v="Ernst &amp; Young"/>
    <x v="0"/>
    <x v="1"/>
    <x v="54"/>
    <d v="2021-07-15T00:00:00"/>
    <d v="2021-08-14T00:00:00"/>
    <x v="1"/>
    <x v="1"/>
    <d v="2021-09-14T00:00:00"/>
    <n v="735884"/>
    <x v="2"/>
    <s v="C3"/>
    <x v="0"/>
    <s v="Verified"/>
    <n v="220000"/>
    <n v="0.1116"/>
    <n v="581.45000000000005"/>
    <n v="0.13980000000000001"/>
    <n v="25000"/>
    <n v="46"/>
    <n v="34218"/>
  </r>
  <r>
    <n v="752205"/>
    <x v="1"/>
    <x v="0"/>
    <x v="3"/>
    <s v="powertrack international"/>
    <x v="0"/>
    <x v="1"/>
    <x v="6"/>
    <d v="2021-05-16T00:00:00"/>
    <d v="2021-08-14T00:00:00"/>
    <x v="1"/>
    <x v="1"/>
    <d v="2021-09-14T00:00:00"/>
    <n v="951763"/>
    <x v="2"/>
    <s v="C4"/>
    <x v="0"/>
    <s v="Verified"/>
    <n v="84000"/>
    <n v="0.16589999999999999"/>
    <n v="560.63"/>
    <n v="0.1479"/>
    <n v="23675"/>
    <n v="33"/>
    <n v="32049"/>
  </r>
  <r>
    <n v="875586"/>
    <x v="2"/>
    <x v="0"/>
    <x v="3"/>
    <s v="Hewlett-Packard"/>
    <x v="0"/>
    <x v="1"/>
    <x v="10"/>
    <d v="2021-05-16T00:00:00"/>
    <d v="2021-06-14T00:00:00"/>
    <x v="1"/>
    <x v="1"/>
    <d v="2021-07-14T00:00:00"/>
    <n v="1090144"/>
    <x v="2"/>
    <s v="C5"/>
    <x v="0"/>
    <s v="Verified"/>
    <n v="70000"/>
    <n v="0.1171"/>
    <n v="239.11"/>
    <n v="0.15229999999999999"/>
    <n v="10000"/>
    <n v="16"/>
    <n v="13328"/>
  </r>
  <r>
    <n v="827549"/>
    <x v="15"/>
    <x v="0"/>
    <x v="3"/>
    <s v="Amerisource Bergen Corporation"/>
    <x v="0"/>
    <x v="1"/>
    <x v="11"/>
    <d v="2021-03-16T00:00:00"/>
    <d v="2021-08-12T00:00:00"/>
    <x v="1"/>
    <x v="1"/>
    <d v="2021-09-12T00:00:00"/>
    <n v="1036508"/>
    <x v="2"/>
    <s v="C5"/>
    <x v="0"/>
    <s v="Verified"/>
    <n v="45000"/>
    <n v="0.13519999999999999"/>
    <n v="526.04"/>
    <n v="0.15229999999999999"/>
    <n v="22000"/>
    <n v="13"/>
    <n v="25135"/>
  </r>
  <r>
    <n v="728921"/>
    <x v="2"/>
    <x v="0"/>
    <x v="3"/>
    <s v="Department of Homeland Security"/>
    <x v="0"/>
    <x v="1"/>
    <x v="29"/>
    <d v="2021-10-14T00:00:00"/>
    <d v="2021-10-14T00:00:00"/>
    <x v="1"/>
    <x v="1"/>
    <d v="2021-11-14T00:00:00"/>
    <n v="924649"/>
    <x v="2"/>
    <s v="C5"/>
    <x v="0"/>
    <s v="Verified"/>
    <n v="110000"/>
    <n v="8.9599999999999999E-2"/>
    <n v="817.48"/>
    <n v="0.14169999999999999"/>
    <n v="35000"/>
    <n v="26"/>
    <n v="47460"/>
  </r>
  <r>
    <n v="1046668"/>
    <x v="25"/>
    <x v="0"/>
    <x v="3"/>
    <s v="US Navy"/>
    <x v="0"/>
    <x v="1"/>
    <x v="12"/>
    <d v="2021-05-16T00:00:00"/>
    <d v="2021-11-15T00:00:00"/>
    <x v="1"/>
    <x v="1"/>
    <d v="2021-12-15T00:00:00"/>
    <n v="1277722"/>
    <x v="2"/>
    <s v="C5"/>
    <x v="0"/>
    <s v="Verified"/>
    <n v="65000"/>
    <n v="0.2492"/>
    <n v="485.94"/>
    <n v="0.15959999999999999"/>
    <n v="20000"/>
    <n v="22"/>
    <n v="28646"/>
  </r>
  <r>
    <n v="549192"/>
    <x v="17"/>
    <x v="0"/>
    <x v="8"/>
    <s v="Social Security Administration"/>
    <x v="0"/>
    <x v="1"/>
    <x v="43"/>
    <d v="2021-05-16T00:00:00"/>
    <d v="2021-10-14T00:00:00"/>
    <x v="1"/>
    <x v="1"/>
    <d v="2021-11-14T00:00:00"/>
    <n v="707959"/>
    <x v="2"/>
    <s v="C1"/>
    <x v="0"/>
    <s v="Verified"/>
    <n v="48000"/>
    <n v="0.16450000000000001"/>
    <n v="512.32000000000005"/>
    <n v="0.1323"/>
    <n v="22400"/>
    <n v="35"/>
    <n v="30441"/>
  </r>
  <r>
    <n v="760833"/>
    <x v="9"/>
    <x v="0"/>
    <x v="8"/>
    <s v="Orgill Inc"/>
    <x v="0"/>
    <x v="1"/>
    <x v="25"/>
    <d v="2021-06-12T00:00:00"/>
    <d v="2021-06-12T00:00:00"/>
    <x v="1"/>
    <x v="1"/>
    <d v="2021-07-12T00:00:00"/>
    <n v="961156"/>
    <x v="2"/>
    <s v="C4"/>
    <x v="0"/>
    <s v="Verified"/>
    <n v="75000"/>
    <n v="0.14369999999999999"/>
    <n v="496.1"/>
    <n v="0.1479"/>
    <n v="20950"/>
    <n v="37"/>
    <n v="23847"/>
  </r>
  <r>
    <n v="881731"/>
    <x v="1"/>
    <x v="0"/>
    <x v="4"/>
    <s v="Walmart Stores, Inc."/>
    <x v="0"/>
    <x v="1"/>
    <x v="13"/>
    <d v="2021-04-16T00:00:00"/>
    <d v="2021-05-15T00:00:00"/>
    <x v="1"/>
    <x v="1"/>
    <d v="2021-06-15T00:00:00"/>
    <n v="1096812"/>
    <x v="2"/>
    <s v="C1"/>
    <x v="0"/>
    <s v="Verified"/>
    <n v="120000"/>
    <n v="0.1772"/>
    <n v="797.69"/>
    <n v="0.13489999999999999"/>
    <n v="34675"/>
    <n v="33"/>
    <n v="46618"/>
  </r>
  <r>
    <n v="1049982"/>
    <x v="26"/>
    <x v="0"/>
    <x v="4"/>
    <s v="MO. Nat'l Guard Contract Emloyee"/>
    <x v="0"/>
    <x v="1"/>
    <x v="12"/>
    <d v="2021-05-16T00:00:00"/>
    <d v="2021-12-15T00:00:00"/>
    <x v="1"/>
    <x v="1"/>
    <d v="2022-01-15T00:00:00"/>
    <n v="1281219"/>
    <x v="2"/>
    <s v="C2"/>
    <x v="0"/>
    <s v="Verified"/>
    <n v="160000"/>
    <n v="0.22059999999999999"/>
    <n v="819.3"/>
    <n v="0.14269999999999999"/>
    <n v="35000"/>
    <n v="43"/>
    <n v="46606"/>
  </r>
  <r>
    <n v="972420"/>
    <x v="2"/>
    <x v="0"/>
    <x v="4"/>
    <s v="Levantina USA"/>
    <x v="0"/>
    <x v="1"/>
    <x v="13"/>
    <d v="2021-06-14T00:00:00"/>
    <d v="2021-06-14T00:00:00"/>
    <x v="1"/>
    <x v="1"/>
    <d v="2021-07-14T00:00:00"/>
    <n v="1194376"/>
    <x v="2"/>
    <s v="C3"/>
    <x v="0"/>
    <s v="Verified"/>
    <n v="60000"/>
    <n v="0.12520000000000001"/>
    <n v="566.55999999999995"/>
    <n v="0.14649999999999999"/>
    <n v="24000"/>
    <n v="33"/>
    <n v="31498"/>
  </r>
  <r>
    <n v="841482"/>
    <x v="8"/>
    <x v="0"/>
    <x v="4"/>
    <s v="Radvision, Inc"/>
    <x v="0"/>
    <x v="1"/>
    <x v="10"/>
    <d v="2021-11-13T00:00:00"/>
    <d v="2021-02-12T00:00:00"/>
    <x v="1"/>
    <x v="1"/>
    <d v="2021-03-12T00:00:00"/>
    <n v="1052045"/>
    <x v="2"/>
    <s v="C3"/>
    <x v="0"/>
    <s v="Verified"/>
    <n v="120000"/>
    <n v="0.24079999999999999"/>
    <n v="581.58000000000004"/>
    <n v="0.1399"/>
    <n v="25000"/>
    <n v="21"/>
    <n v="26423"/>
  </r>
  <r>
    <n v="831907"/>
    <x v="33"/>
    <x v="0"/>
    <x v="4"/>
    <s v="Atlas Copco"/>
    <x v="0"/>
    <x v="1"/>
    <x v="11"/>
    <d v="2021-04-14T00:00:00"/>
    <d v="2021-09-11T00:00:00"/>
    <x v="1"/>
    <x v="1"/>
    <d v="2021-10-11T00:00:00"/>
    <n v="1041226"/>
    <x v="2"/>
    <s v="C4"/>
    <x v="0"/>
    <s v="Verified"/>
    <n v="105500"/>
    <n v="5.6099999999999997E-2"/>
    <n v="592"/>
    <n v="0.1479"/>
    <n v="25000"/>
    <n v="21"/>
    <n v="25310"/>
  </r>
  <r>
    <n v="1034368"/>
    <x v="10"/>
    <x v="0"/>
    <x v="4"/>
    <s v="Snap-on Tools"/>
    <x v="0"/>
    <x v="1"/>
    <x v="12"/>
    <d v="2021-09-13T00:00:00"/>
    <d v="2021-09-13T00:00:00"/>
    <x v="1"/>
    <x v="1"/>
    <d v="2021-10-13T00:00:00"/>
    <n v="1263970"/>
    <x v="2"/>
    <s v="C5"/>
    <x v="0"/>
    <s v="Verified"/>
    <n v="60000"/>
    <n v="8.3199999999999996E-2"/>
    <n v="680.32"/>
    <n v="0.15959999999999999"/>
    <n v="28000"/>
    <n v="11"/>
    <n v="34885"/>
  </r>
  <r>
    <n v="735263"/>
    <x v="14"/>
    <x v="0"/>
    <x v="4"/>
    <s v="General Electric Aviation"/>
    <x v="0"/>
    <x v="1"/>
    <x v="29"/>
    <d v="2021-09-15T00:00:00"/>
    <d v="2021-07-11T00:00:00"/>
    <x v="1"/>
    <x v="1"/>
    <d v="2021-08-11T00:00:00"/>
    <n v="931919"/>
    <x v="2"/>
    <s v="C5"/>
    <x v="0"/>
    <s v="Verified"/>
    <n v="56400"/>
    <n v="9.7199999999999995E-2"/>
    <n v="280.27999999999997"/>
    <n v="0.14169999999999999"/>
    <n v="12000"/>
    <n v="12"/>
    <n v="12282"/>
  </r>
  <r>
    <n v="618770"/>
    <x v="1"/>
    <x v="0"/>
    <x v="4"/>
    <s v="City of Fresno"/>
    <x v="0"/>
    <x v="1"/>
    <x v="49"/>
    <d v="2021-03-15T00:00:00"/>
    <d v="2021-03-15T00:00:00"/>
    <x v="1"/>
    <x v="1"/>
    <d v="2021-04-15T00:00:00"/>
    <n v="793146"/>
    <x v="2"/>
    <s v="C5"/>
    <x v="0"/>
    <s v="Verified"/>
    <n v="50728"/>
    <n v="8.5900000000000004E-2"/>
    <n v="145.68"/>
    <n v="0.13719999999999999"/>
    <n v="6300"/>
    <n v="12"/>
    <n v="8678"/>
  </r>
  <r>
    <n v="672723"/>
    <x v="16"/>
    <x v="0"/>
    <x v="4"/>
    <s v="Adams Village Chiropractic, Inc."/>
    <x v="0"/>
    <x v="1"/>
    <x v="42"/>
    <d v="2021-04-16T00:00:00"/>
    <d v="2021-04-16T00:00:00"/>
    <x v="1"/>
    <x v="1"/>
    <d v="2021-05-16T00:00:00"/>
    <n v="859931"/>
    <x v="2"/>
    <s v="C5"/>
    <x v="0"/>
    <s v="Verified"/>
    <n v="133000"/>
    <n v="0.15310000000000001"/>
    <n v="560.55999999999995"/>
    <n v="0.14169999999999999"/>
    <n v="24000"/>
    <n v="27"/>
    <n v="33633"/>
  </r>
  <r>
    <n v="791264"/>
    <x v="9"/>
    <x v="0"/>
    <x v="4"/>
    <s v="Pragmatics Inc"/>
    <x v="0"/>
    <x v="1"/>
    <x v="6"/>
    <d v="2021-04-12T00:00:00"/>
    <d v="2021-04-12T00:00:00"/>
    <x v="1"/>
    <x v="1"/>
    <d v="2021-05-12T00:00:00"/>
    <n v="995549"/>
    <x v="2"/>
    <s v="C5"/>
    <x v="0"/>
    <s v="Verified"/>
    <n v="142000"/>
    <n v="0.11700000000000001"/>
    <n v="585.82000000000005"/>
    <n v="0.15229999999999999"/>
    <n v="24500"/>
    <n v="28"/>
    <n v="27169"/>
  </r>
  <r>
    <n v="550324"/>
    <x v="29"/>
    <x v="0"/>
    <x v="2"/>
    <s v="Amedisys"/>
    <x v="0"/>
    <x v="1"/>
    <x v="47"/>
    <d v="2021-04-12T00:00:00"/>
    <d v="2021-04-12T00:00:00"/>
    <x v="1"/>
    <x v="1"/>
    <d v="2021-05-12T00:00:00"/>
    <n v="709376"/>
    <x v="2"/>
    <s v="C1"/>
    <x v="0"/>
    <s v="Verified"/>
    <n v="180000"/>
    <n v="0.21809999999999999"/>
    <n v="501.45"/>
    <n v="0.1323"/>
    <n v="25000"/>
    <n v="50"/>
    <n v="26052"/>
  </r>
  <r>
    <n v="801335"/>
    <x v="19"/>
    <x v="0"/>
    <x v="2"/>
    <s v="Aramark Uniform Services"/>
    <x v="0"/>
    <x v="1"/>
    <x v="44"/>
    <d v="2021-01-12T00:00:00"/>
    <d v="2021-01-12T00:00:00"/>
    <x v="1"/>
    <x v="1"/>
    <d v="2021-02-12T00:00:00"/>
    <n v="1006902"/>
    <x v="2"/>
    <s v="C1"/>
    <x v="0"/>
    <s v="Verified"/>
    <n v="48000"/>
    <n v="0.2868"/>
    <n v="204.74"/>
    <n v="0.12989999999999999"/>
    <n v="9000"/>
    <n v="20"/>
    <n v="9567"/>
  </r>
  <r>
    <n v="840064"/>
    <x v="5"/>
    <x v="0"/>
    <x v="2"/>
    <s v="Invest Financial Corp"/>
    <x v="0"/>
    <x v="1"/>
    <x v="11"/>
    <d v="2021-03-16T00:00:00"/>
    <d v="2021-10-14T00:00:00"/>
    <x v="1"/>
    <x v="1"/>
    <d v="2021-11-14T00:00:00"/>
    <n v="1050374"/>
    <x v="2"/>
    <s v="C1"/>
    <x v="0"/>
    <s v="Verified"/>
    <n v="70000"/>
    <n v="0.10290000000000001"/>
    <n v="454.96"/>
    <n v="0.12989999999999999"/>
    <n v="20000"/>
    <n v="45"/>
    <n v="26188"/>
  </r>
  <r>
    <n v="879275"/>
    <x v="36"/>
    <x v="0"/>
    <x v="2"/>
    <s v="Natrona County Sheriff"/>
    <x v="0"/>
    <x v="1"/>
    <x v="10"/>
    <d v="2021-04-16T00:00:00"/>
    <d v="2021-12-15T00:00:00"/>
    <x v="1"/>
    <x v="1"/>
    <d v="2022-01-15T00:00:00"/>
    <n v="1094144"/>
    <x v="2"/>
    <s v="C3"/>
    <x v="0"/>
    <s v="Verified"/>
    <n v="60000"/>
    <n v="0.20960000000000001"/>
    <n v="472.14"/>
    <n v="0.14649999999999999"/>
    <n v="20000"/>
    <n v="21"/>
    <n v="27969"/>
  </r>
  <r>
    <n v="846309"/>
    <x v="19"/>
    <x v="0"/>
    <x v="2"/>
    <s v="Wahl Refractory Solutions"/>
    <x v="0"/>
    <x v="1"/>
    <x v="11"/>
    <d v="2021-05-16T00:00:00"/>
    <d v="2021-11-15T00:00:00"/>
    <x v="1"/>
    <x v="1"/>
    <d v="2021-12-15T00:00:00"/>
    <n v="1057690"/>
    <x v="2"/>
    <s v="C3"/>
    <x v="0"/>
    <s v="Verified"/>
    <n v="60000"/>
    <n v="0.23960000000000001"/>
    <n v="348.95"/>
    <n v="0.1399"/>
    <n v="15000"/>
    <n v="30"/>
    <n v="20784"/>
  </r>
  <r>
    <n v="708209"/>
    <x v="5"/>
    <x v="0"/>
    <x v="2"/>
    <s v="Dade County  Schools"/>
    <x v="0"/>
    <x v="1"/>
    <x v="42"/>
    <d v="2021-05-16T00:00:00"/>
    <d v="2021-08-15T00:00:00"/>
    <x v="1"/>
    <x v="1"/>
    <d v="2021-09-15T00:00:00"/>
    <n v="900679"/>
    <x v="2"/>
    <s v="C3"/>
    <x v="0"/>
    <s v="Verified"/>
    <n v="45996"/>
    <n v="0.22359999999999999"/>
    <n v="275.69"/>
    <n v="0.1343"/>
    <n v="12000"/>
    <n v="38"/>
    <n v="16443"/>
  </r>
  <r>
    <n v="812411"/>
    <x v="1"/>
    <x v="0"/>
    <x v="2"/>
    <s v="H&amp;J property management"/>
    <x v="0"/>
    <x v="1"/>
    <x v="44"/>
    <d v="2021-09-14T00:00:00"/>
    <d v="2021-08-14T00:00:00"/>
    <x v="1"/>
    <x v="1"/>
    <d v="2021-09-14T00:00:00"/>
    <n v="1019567"/>
    <x v="2"/>
    <s v="C5"/>
    <x v="0"/>
    <s v="Verified"/>
    <n v="42000"/>
    <n v="0.18509999999999999"/>
    <n v="478.22"/>
    <n v="0.15229999999999999"/>
    <n v="20000"/>
    <n v="10"/>
    <n v="27181"/>
  </r>
  <r>
    <n v="669335"/>
    <x v="2"/>
    <x v="0"/>
    <x v="2"/>
    <s v="department of homeland security"/>
    <x v="0"/>
    <x v="1"/>
    <x v="0"/>
    <d v="2021-10-15T00:00:00"/>
    <d v="2021-10-15T00:00:00"/>
    <x v="1"/>
    <x v="1"/>
    <d v="2021-11-15T00:00:00"/>
    <n v="855803"/>
    <x v="2"/>
    <s v="C5"/>
    <x v="0"/>
    <s v="Verified"/>
    <n v="79000"/>
    <n v="0.1384"/>
    <n v="233.57"/>
    <n v="0.14169999999999999"/>
    <n v="10000"/>
    <n v="38"/>
    <n v="13985"/>
  </r>
  <r>
    <n v="713063"/>
    <x v="16"/>
    <x v="0"/>
    <x v="2"/>
    <s v="Proskauer Rose"/>
    <x v="0"/>
    <x v="1"/>
    <x v="42"/>
    <d v="2021-05-16T00:00:00"/>
    <d v="2021-04-16T00:00:00"/>
    <x v="1"/>
    <x v="1"/>
    <d v="2021-05-16T00:00:00"/>
    <n v="906249"/>
    <x v="2"/>
    <s v="C5"/>
    <x v="0"/>
    <s v="Verified"/>
    <n v="65600"/>
    <n v="5.2299999999999999E-2"/>
    <n v="467.13"/>
    <n v="0.14169999999999999"/>
    <n v="20000"/>
    <n v="30"/>
    <n v="28028"/>
  </r>
  <r>
    <n v="985210"/>
    <x v="4"/>
    <x v="0"/>
    <x v="2"/>
    <s v="Susquehanna Health"/>
    <x v="0"/>
    <x v="1"/>
    <x v="13"/>
    <d v="2021-05-16T00:00:00"/>
    <d v="2021-03-13T00:00:00"/>
    <x v="1"/>
    <x v="1"/>
    <d v="2021-04-13T00:00:00"/>
    <n v="1208696"/>
    <x v="2"/>
    <s v="C5"/>
    <x v="0"/>
    <s v="Verified"/>
    <n v="49067.199999999997"/>
    <n v="0.2001"/>
    <n v="773.25"/>
    <n v="0.15959999999999999"/>
    <n v="31825"/>
    <n v="38"/>
    <n v="38346"/>
  </r>
  <r>
    <n v="736478"/>
    <x v="9"/>
    <x v="0"/>
    <x v="5"/>
    <s v="Levin Group  Inc"/>
    <x v="0"/>
    <x v="1"/>
    <x v="29"/>
    <d v="2021-05-16T00:00:00"/>
    <d v="2021-05-16T00:00:00"/>
    <x v="1"/>
    <x v="1"/>
    <d v="2021-06-16T00:00:00"/>
    <n v="933429"/>
    <x v="2"/>
    <s v="C1"/>
    <x v="0"/>
    <s v="Verified"/>
    <n v="42204"/>
    <n v="0.16350000000000001"/>
    <n v="451.8"/>
    <n v="0.1268"/>
    <n v="20000"/>
    <n v="22"/>
    <n v="27107"/>
  </r>
  <r>
    <n v="711333"/>
    <x v="1"/>
    <x v="0"/>
    <x v="5"/>
    <s v="Granite Construction Inc"/>
    <x v="0"/>
    <x v="1"/>
    <x v="42"/>
    <d v="2021-05-16T00:00:00"/>
    <d v="2021-06-11T00:00:00"/>
    <x v="1"/>
    <x v="1"/>
    <d v="2021-07-11T00:00:00"/>
    <n v="904226"/>
    <x v="2"/>
    <s v="C2"/>
    <x v="0"/>
    <s v="Verified"/>
    <n v="175000"/>
    <n v="0.12529999999999999"/>
    <n v="569.6"/>
    <n v="0.13059999999999999"/>
    <n v="25000"/>
    <n v="55"/>
    <n v="25541"/>
  </r>
  <r>
    <n v="996337"/>
    <x v="4"/>
    <x v="0"/>
    <x v="5"/>
    <s v="Wyoming Valley West School District"/>
    <x v="0"/>
    <x v="1"/>
    <x v="22"/>
    <d v="2021-01-14T00:00:00"/>
    <d v="2021-01-14T00:00:00"/>
    <x v="1"/>
    <x v="1"/>
    <d v="2021-02-14T00:00:00"/>
    <n v="1221174"/>
    <x v="2"/>
    <s v="C2"/>
    <x v="0"/>
    <s v="Verified"/>
    <n v="54000"/>
    <n v="0.25090000000000001"/>
    <n v="660.12"/>
    <n v="0.14269999999999999"/>
    <n v="28200"/>
    <n v="42"/>
    <n v="35537"/>
  </r>
  <r>
    <n v="665308"/>
    <x v="33"/>
    <x v="0"/>
    <x v="5"/>
    <s v="Wood  and  Warder  LLC"/>
    <x v="0"/>
    <x v="1"/>
    <x v="0"/>
    <d v="2021-11-15T00:00:00"/>
    <d v="2021-01-14T00:00:00"/>
    <x v="1"/>
    <x v="1"/>
    <d v="2021-02-14T00:00:00"/>
    <n v="850609"/>
    <x v="2"/>
    <s v="C3"/>
    <x v="0"/>
    <s v="Verified"/>
    <n v="90000"/>
    <n v="0.20610000000000001"/>
    <n v="168.86"/>
    <n v="0.1343"/>
    <n v="7350"/>
    <n v="35"/>
    <n v="9576"/>
  </r>
  <r>
    <n v="768596"/>
    <x v="0"/>
    <x v="0"/>
    <x v="5"/>
    <s v="Lockheed Martin Aeronautics Company"/>
    <x v="0"/>
    <x v="1"/>
    <x v="44"/>
    <d v="2021-01-14T00:00:00"/>
    <d v="2021-08-12T00:00:00"/>
    <x v="1"/>
    <x v="1"/>
    <d v="2021-09-12T00:00:00"/>
    <n v="969915"/>
    <x v="2"/>
    <s v="C3"/>
    <x v="0"/>
    <s v="Verified"/>
    <n v="69218"/>
    <n v="0.2072"/>
    <n v="474.57"/>
    <n v="0.1399"/>
    <n v="20400"/>
    <n v="28"/>
    <n v="23267"/>
  </r>
  <r>
    <n v="1031809"/>
    <x v="20"/>
    <x v="0"/>
    <x v="5"/>
    <s v="Insight Enterprises"/>
    <x v="0"/>
    <x v="1"/>
    <x v="12"/>
    <d v="2021-09-12T00:00:00"/>
    <d v="2021-10-12T00:00:00"/>
    <x v="1"/>
    <x v="1"/>
    <d v="2021-11-12T00:00:00"/>
    <n v="1261258"/>
    <x v="2"/>
    <s v="C5"/>
    <x v="0"/>
    <s v="Verified"/>
    <n v="113000"/>
    <n v="0.1336"/>
    <n v="607.42999999999995"/>
    <n v="0.15959999999999999"/>
    <n v="25000"/>
    <n v="31"/>
    <n v="28154"/>
  </r>
  <r>
    <n v="529719"/>
    <x v="18"/>
    <x v="0"/>
    <x v="7"/>
    <s v="William Paterson University"/>
    <x v="0"/>
    <x v="1"/>
    <x v="51"/>
    <d v="2021-05-16T00:00:00"/>
    <d v="2021-07-15T00:00:00"/>
    <x v="1"/>
    <x v="1"/>
    <d v="2021-08-15T00:00:00"/>
    <n v="667250"/>
    <x v="2"/>
    <s v="C1"/>
    <x v="0"/>
    <s v="Verified"/>
    <n v="130000"/>
    <n v="0.23219999999999999"/>
    <n v="359.08"/>
    <n v="0.1323"/>
    <n v="25000"/>
    <n v="36"/>
    <n v="21544"/>
  </r>
  <r>
    <n v="886954"/>
    <x v="1"/>
    <x v="0"/>
    <x v="7"/>
    <s v="VSS Monitoring, Inc"/>
    <x v="0"/>
    <x v="1"/>
    <x v="10"/>
    <d v="2021-06-12T00:00:00"/>
    <d v="2021-06-12T00:00:00"/>
    <x v="1"/>
    <x v="1"/>
    <d v="2021-07-12T00:00:00"/>
    <n v="1093121"/>
    <x v="2"/>
    <s v="C2"/>
    <x v="0"/>
    <s v="Verified"/>
    <n v="167000"/>
    <n v="0.14449999999999999"/>
    <n v="248.72"/>
    <n v="0.14269999999999999"/>
    <n v="10625"/>
    <n v="52"/>
    <n v="11594"/>
  </r>
  <r>
    <n v="788919"/>
    <x v="19"/>
    <x v="0"/>
    <x v="7"/>
    <s v="Verizon Wireless"/>
    <x v="0"/>
    <x v="1"/>
    <x v="6"/>
    <d v="2021-03-16T00:00:00"/>
    <d v="2021-01-16T00:00:00"/>
    <x v="1"/>
    <x v="1"/>
    <d v="2021-02-16T00:00:00"/>
    <n v="992722"/>
    <x v="2"/>
    <s v="C3"/>
    <x v="0"/>
    <s v="Verified"/>
    <n v="48000"/>
    <n v="0.2621"/>
    <n v="423.97"/>
    <n v="0.1399"/>
    <n v="18225"/>
    <n v="23"/>
    <n v="25352"/>
  </r>
  <r>
    <n v="833744"/>
    <x v="0"/>
    <x v="0"/>
    <x v="7"/>
    <s v="Wellstar health system"/>
    <x v="0"/>
    <x v="1"/>
    <x v="11"/>
    <d v="2021-03-13T00:00:00"/>
    <d v="2021-03-13T00:00:00"/>
    <x v="1"/>
    <x v="1"/>
    <d v="2021-04-13T00:00:00"/>
    <n v="1043449"/>
    <x v="2"/>
    <s v="C4"/>
    <x v="0"/>
    <s v="Verified"/>
    <n v="80000"/>
    <n v="0.27329999999999999"/>
    <n v="541.67999999999995"/>
    <n v="0.1479"/>
    <n v="22875"/>
    <n v="28"/>
    <n v="27442"/>
  </r>
  <r>
    <n v="969059"/>
    <x v="32"/>
    <x v="0"/>
    <x v="7"/>
    <s v="Fifth Third Bank"/>
    <x v="0"/>
    <x v="1"/>
    <x v="13"/>
    <d v="2021-05-16T00:00:00"/>
    <d v="2021-09-13T00:00:00"/>
    <x v="1"/>
    <x v="1"/>
    <d v="2021-10-13T00:00:00"/>
    <n v="1190255"/>
    <x v="2"/>
    <s v="C4"/>
    <x v="0"/>
    <s v="Verified"/>
    <n v="68500"/>
    <n v="0.12909999999999999"/>
    <n v="402.06"/>
    <n v="0.1527"/>
    <n v="16800"/>
    <n v="20"/>
    <n v="21054"/>
  </r>
  <r>
    <n v="874227"/>
    <x v="35"/>
    <x v="0"/>
    <x v="7"/>
    <s v="Hill's Pet Nutrition"/>
    <x v="0"/>
    <x v="1"/>
    <x v="10"/>
    <d v="2021-03-16T00:00:00"/>
    <d v="2021-03-16T00:00:00"/>
    <x v="1"/>
    <x v="1"/>
    <d v="2021-04-16T00:00:00"/>
    <n v="1088625"/>
    <x v="2"/>
    <s v="C5"/>
    <x v="0"/>
    <s v="Verified"/>
    <n v="140000"/>
    <n v="0.19009999999999999"/>
    <n v="478.22"/>
    <n v="0.15229999999999999"/>
    <n v="20000"/>
    <n v="18"/>
    <n v="28582"/>
  </r>
  <r>
    <n v="714569"/>
    <x v="1"/>
    <x v="0"/>
    <x v="9"/>
    <s v="Sutter Medical Foundation"/>
    <x v="0"/>
    <x v="1"/>
    <x v="29"/>
    <d v="2021-04-16T00:00:00"/>
    <d v="2021-04-13T00:00:00"/>
    <x v="1"/>
    <x v="1"/>
    <d v="2021-05-13T00:00:00"/>
    <n v="908003"/>
    <x v="2"/>
    <s v="C2"/>
    <x v="0"/>
    <s v="Verified"/>
    <n v="50000"/>
    <n v="9.5500000000000002E-2"/>
    <n v="223.29"/>
    <n v="0.13059999999999999"/>
    <n v="9800"/>
    <n v="12"/>
    <n v="11981"/>
  </r>
  <r>
    <n v="571483"/>
    <x v="8"/>
    <x v="0"/>
    <x v="9"/>
    <s v="Deutsche Bank"/>
    <x v="0"/>
    <x v="1"/>
    <x v="47"/>
    <d v="2021-03-16T00:00:00"/>
    <d v="2021-05-11T00:00:00"/>
    <x v="1"/>
    <x v="1"/>
    <d v="2021-06-11T00:00:00"/>
    <n v="735111"/>
    <x v="2"/>
    <s v="C2"/>
    <x v="0"/>
    <s v="Verified"/>
    <n v="110000"/>
    <n v="0.21870000000000001"/>
    <n v="173"/>
    <n v="0.1361"/>
    <n v="7500"/>
    <n v="38"/>
    <n v="7930"/>
  </r>
  <r>
    <n v="663270"/>
    <x v="23"/>
    <x v="0"/>
    <x v="9"/>
    <s v="University of Colorado, Boulder"/>
    <x v="0"/>
    <x v="1"/>
    <x v="0"/>
    <d v="2021-08-14T00:00:00"/>
    <d v="2021-08-14T00:00:00"/>
    <x v="1"/>
    <x v="1"/>
    <d v="2021-09-14T00:00:00"/>
    <n v="848131"/>
    <x v="2"/>
    <s v="C2"/>
    <x v="0"/>
    <s v="Verified"/>
    <n v="60000"/>
    <n v="0.1968"/>
    <n v="290.5"/>
    <n v="0.13059999999999999"/>
    <n v="12750"/>
    <n v="23"/>
    <n v="16939"/>
  </r>
  <r>
    <n v="1007810"/>
    <x v="38"/>
    <x v="0"/>
    <x v="9"/>
    <s v="HealthSouth"/>
    <x v="0"/>
    <x v="1"/>
    <x v="22"/>
    <d v="2021-05-16T00:00:00"/>
    <d v="2021-06-14T00:00:00"/>
    <x v="1"/>
    <x v="1"/>
    <d v="2021-07-14T00:00:00"/>
    <n v="1234228"/>
    <x v="2"/>
    <s v="C3"/>
    <x v="0"/>
    <s v="Verified"/>
    <n v="100500"/>
    <n v="0.23730000000000001"/>
    <n v="650.96"/>
    <n v="0.14649999999999999"/>
    <n v="27575"/>
    <n v="26"/>
    <n v="35798"/>
  </r>
  <r>
    <n v="837237"/>
    <x v="10"/>
    <x v="0"/>
    <x v="9"/>
    <s v="nemschoff chairs"/>
    <x v="0"/>
    <x v="1"/>
    <x v="11"/>
    <d v="2021-05-16T00:00:00"/>
    <d v="2021-04-14T00:00:00"/>
    <x v="1"/>
    <x v="1"/>
    <d v="2021-05-14T00:00:00"/>
    <n v="1047357"/>
    <x v="2"/>
    <s v="C3"/>
    <x v="0"/>
    <s v="Verified"/>
    <n v="54996"/>
    <n v="0.187"/>
    <n v="465.27"/>
    <n v="0.1399"/>
    <n v="20000"/>
    <n v="38"/>
    <n v="25949"/>
  </r>
  <r>
    <n v="993824"/>
    <x v="30"/>
    <x v="0"/>
    <x v="9"/>
    <s v="FBI"/>
    <x v="0"/>
    <x v="1"/>
    <x v="22"/>
    <d v="2021-05-16T00:00:00"/>
    <d v="2021-04-15T00:00:00"/>
    <x v="1"/>
    <x v="1"/>
    <d v="2021-05-15T00:00:00"/>
    <n v="1218420"/>
    <x v="2"/>
    <s v="C4"/>
    <x v="0"/>
    <s v="Verified"/>
    <n v="105687.5"/>
    <n v="0.13070000000000001"/>
    <n v="502.57"/>
    <n v="0.1527"/>
    <n v="21000"/>
    <n v="27"/>
    <n v="29080"/>
  </r>
  <r>
    <n v="816631"/>
    <x v="25"/>
    <x v="0"/>
    <x v="9"/>
    <s v="Bureau of ATF"/>
    <x v="0"/>
    <x v="1"/>
    <x v="11"/>
    <d v="2021-04-15T00:00:00"/>
    <d v="2021-11-12T00:00:00"/>
    <x v="1"/>
    <x v="1"/>
    <d v="2021-12-12T00:00:00"/>
    <n v="1024392"/>
    <x v="2"/>
    <s v="C4"/>
    <x v="0"/>
    <s v="Verified"/>
    <n v="97936"/>
    <n v="0.2414"/>
    <n v="284.16000000000003"/>
    <n v="0.1479"/>
    <n v="12000"/>
    <n v="39"/>
    <n v="14032"/>
  </r>
  <r>
    <n v="818882"/>
    <x v="30"/>
    <x v="0"/>
    <x v="9"/>
    <s v="Walmart"/>
    <x v="0"/>
    <x v="1"/>
    <x v="11"/>
    <d v="2021-01-16T00:00:00"/>
    <d v="2021-01-16T00:00:00"/>
    <x v="1"/>
    <x v="1"/>
    <d v="2021-02-16T00:00:00"/>
    <n v="1026914"/>
    <x v="2"/>
    <s v="C5"/>
    <x v="0"/>
    <s v="Verified"/>
    <n v="90000"/>
    <n v="0.1497"/>
    <n v="502.13"/>
    <n v="0.15229999999999999"/>
    <n v="21000"/>
    <n v="28"/>
    <n v="29745"/>
  </r>
  <r>
    <n v="538104"/>
    <x v="18"/>
    <x v="0"/>
    <x v="10"/>
    <s v=" U.S. Dept. Of Homeland Security"/>
    <x v="0"/>
    <x v="1"/>
    <x v="43"/>
    <d v="2021-04-16T00:00:00"/>
    <d v="2021-07-15T00:00:00"/>
    <x v="1"/>
    <x v="1"/>
    <d v="2021-08-15T00:00:00"/>
    <n v="695018"/>
    <x v="2"/>
    <s v="C2"/>
    <x v="0"/>
    <s v="Verified"/>
    <n v="100000"/>
    <n v="0.1298"/>
    <n v="461.34"/>
    <n v="0.1361"/>
    <n v="20000"/>
    <n v="20"/>
    <n v="27680"/>
  </r>
  <r>
    <n v="768605"/>
    <x v="9"/>
    <x v="0"/>
    <x v="10"/>
    <s v="FedMed"/>
    <x v="0"/>
    <x v="1"/>
    <x v="6"/>
    <d v="2021-05-16T00:00:00"/>
    <d v="2021-07-15T00:00:00"/>
    <x v="1"/>
    <x v="1"/>
    <d v="2021-08-15T00:00:00"/>
    <n v="969928"/>
    <x v="2"/>
    <s v="C4"/>
    <x v="0"/>
    <s v="Verified"/>
    <n v="65004"/>
    <n v="8.7900000000000006E-2"/>
    <n v="455.84"/>
    <n v="0.1479"/>
    <n v="19250"/>
    <n v="16"/>
    <n v="26716"/>
  </r>
  <r>
    <n v="735780"/>
    <x v="34"/>
    <x v="0"/>
    <x v="10"/>
    <s v="Toyota Motor Mfg WV"/>
    <x v="0"/>
    <x v="1"/>
    <x v="25"/>
    <d v="2021-06-15T00:00:00"/>
    <d v="2021-08-11T00:00:00"/>
    <x v="1"/>
    <x v="1"/>
    <d v="2021-09-11T00:00:00"/>
    <n v="932583"/>
    <x v="2"/>
    <s v="C5"/>
    <x v="0"/>
    <s v="Verified"/>
    <n v="53000"/>
    <n v="0.22420000000000001"/>
    <n v="560.55999999999995"/>
    <n v="0.14169999999999999"/>
    <n v="24000"/>
    <n v="59"/>
    <n v="24840"/>
  </r>
  <r>
    <n v="796402"/>
    <x v="21"/>
    <x v="0"/>
    <x v="1"/>
    <s v="Social Security Administration"/>
    <x v="0"/>
    <x v="1"/>
    <x v="6"/>
    <d v="2021-04-16T00:00:00"/>
    <d v="2021-05-12T00:00:00"/>
    <x v="1"/>
    <x v="1"/>
    <d v="2021-06-12T00:00:00"/>
    <n v="1001249"/>
    <x v="2"/>
    <s v="C1"/>
    <x v="0"/>
    <s v="Verified"/>
    <n v="69567"/>
    <n v="0.27500000000000002"/>
    <n v="300.27999999999997"/>
    <n v="0.12989999999999999"/>
    <n v="13200"/>
    <n v="39"/>
    <n v="14550"/>
  </r>
  <r>
    <n v="686062"/>
    <x v="8"/>
    <x v="0"/>
    <x v="1"/>
    <s v="Entergy Nuclear Northeast"/>
    <x v="0"/>
    <x v="1"/>
    <x v="42"/>
    <d v="2021-07-14T00:00:00"/>
    <d v="2021-06-14T00:00:00"/>
    <x v="1"/>
    <x v="1"/>
    <d v="2021-07-14T00:00:00"/>
    <n v="875814"/>
    <x v="2"/>
    <s v="C1"/>
    <x v="0"/>
    <s v="Verified"/>
    <n v="175000"/>
    <n v="0.12809999999999999"/>
    <n v="225.9"/>
    <n v="0.1268"/>
    <n v="10000"/>
    <n v="32"/>
    <n v="13044"/>
  </r>
  <r>
    <n v="794412"/>
    <x v="1"/>
    <x v="0"/>
    <x v="1"/>
    <s v="SCUSD"/>
    <x v="0"/>
    <x v="1"/>
    <x v="6"/>
    <d v="2021-01-16T00:00:00"/>
    <d v="2021-04-12T00:00:00"/>
    <x v="1"/>
    <x v="1"/>
    <d v="2021-05-12T00:00:00"/>
    <n v="999033"/>
    <x v="2"/>
    <s v="C3"/>
    <x v="0"/>
    <s v="Verified"/>
    <n v="105000"/>
    <n v="7.6700000000000004E-2"/>
    <n v="465.27"/>
    <n v="0.1399"/>
    <n v="20000"/>
    <n v="27"/>
    <n v="21999"/>
  </r>
  <r>
    <n v="1038680"/>
    <x v="20"/>
    <x v="0"/>
    <x v="1"/>
    <s v="Arizona Community Physician"/>
    <x v="0"/>
    <x v="1"/>
    <x v="12"/>
    <d v="2021-10-15T00:00:00"/>
    <d v="2021-10-15T00:00:00"/>
    <x v="1"/>
    <x v="1"/>
    <d v="2021-11-15T00:00:00"/>
    <n v="1268591"/>
    <x v="2"/>
    <s v="C4"/>
    <x v="0"/>
    <s v="Verified"/>
    <n v="90000"/>
    <n v="0.12330000000000001"/>
    <n v="478.64"/>
    <n v="0.1527"/>
    <n v="20000"/>
    <n v="29"/>
    <n v="28159"/>
  </r>
  <r>
    <n v="736155"/>
    <x v="33"/>
    <x v="0"/>
    <x v="1"/>
    <s v="Akebono Brake Columbia Plant"/>
    <x v="0"/>
    <x v="1"/>
    <x v="25"/>
    <d v="2021-08-12T00:00:00"/>
    <d v="2021-08-12T00:00:00"/>
    <x v="1"/>
    <x v="1"/>
    <d v="2021-09-12T00:00:00"/>
    <n v="932991"/>
    <x v="2"/>
    <s v="C5"/>
    <x v="0"/>
    <s v="Verified"/>
    <n v="85000"/>
    <n v="0.1009"/>
    <n v="817.48"/>
    <n v="0.14169999999999999"/>
    <n v="35000"/>
    <n v="37"/>
    <n v="40331"/>
  </r>
  <r>
    <n v="714444"/>
    <x v="19"/>
    <x v="0"/>
    <x v="0"/>
    <s v="Evenflo Co. Inc."/>
    <x v="0"/>
    <x v="1"/>
    <x v="29"/>
    <d v="2021-03-16T00:00:00"/>
    <d v="2021-02-16T00:00:00"/>
    <x v="1"/>
    <x v="1"/>
    <d v="2021-03-16T00:00:00"/>
    <n v="907855"/>
    <x v="2"/>
    <s v="C2"/>
    <x v="0"/>
    <s v="Verified"/>
    <n v="55000"/>
    <n v="6.2799999999999995E-2"/>
    <n v="314.42"/>
    <n v="0.13059999999999999"/>
    <n v="13800"/>
    <n v="11"/>
    <n v="18859"/>
  </r>
  <r>
    <n v="550442"/>
    <x v="6"/>
    <x v="0"/>
    <x v="0"/>
    <s v="Duffey Petrosky"/>
    <x v="0"/>
    <x v="1"/>
    <x v="43"/>
    <d v="2021-07-15T00:00:00"/>
    <d v="2021-08-15T00:00:00"/>
    <x v="1"/>
    <x v="1"/>
    <d v="2021-09-15T00:00:00"/>
    <n v="709508"/>
    <x v="2"/>
    <s v="C2"/>
    <x v="0"/>
    <s v="Verified"/>
    <n v="39996"/>
    <n v="0.219"/>
    <n v="69.2"/>
    <n v="0.1361"/>
    <n v="3000"/>
    <n v="25"/>
    <n v="4152"/>
  </r>
  <r>
    <n v="703390"/>
    <x v="23"/>
    <x v="0"/>
    <x v="0"/>
    <s v="ICON Advisers, Inc."/>
    <x v="0"/>
    <x v="1"/>
    <x v="42"/>
    <d v="2021-02-16T00:00:00"/>
    <d v="2021-06-11T00:00:00"/>
    <x v="1"/>
    <x v="1"/>
    <d v="2021-07-11T00:00:00"/>
    <n v="895337"/>
    <x v="2"/>
    <s v="C3"/>
    <x v="0"/>
    <s v="Verified"/>
    <n v="60000"/>
    <n v="0.16420000000000001"/>
    <n v="459.48"/>
    <n v="0.1343"/>
    <n v="20000"/>
    <n v="20"/>
    <n v="20445"/>
  </r>
  <r>
    <n v="669714"/>
    <x v="1"/>
    <x v="0"/>
    <x v="0"/>
    <s v="La Follette, Johnson, De Haas, Fesler &amp;"/>
    <x v="0"/>
    <x v="1"/>
    <x v="0"/>
    <d v="2021-05-16T00:00:00"/>
    <d v="2021-02-16T00:00:00"/>
    <x v="1"/>
    <x v="1"/>
    <d v="2021-03-16T00:00:00"/>
    <n v="856323"/>
    <x v="2"/>
    <s v="C3"/>
    <x v="0"/>
    <s v="Verified"/>
    <n v="107000"/>
    <n v="0.15079999999999999"/>
    <n v="186.67"/>
    <n v="0.1343"/>
    <n v="8125"/>
    <n v="33"/>
    <n v="11198"/>
  </r>
  <r>
    <n v="821627"/>
    <x v="6"/>
    <x v="0"/>
    <x v="0"/>
    <s v="Central Data Systems"/>
    <x v="0"/>
    <x v="1"/>
    <x v="44"/>
    <d v="2021-05-16T00:00:00"/>
    <d v="2021-10-15T00:00:00"/>
    <x v="1"/>
    <x v="1"/>
    <d v="2021-11-15T00:00:00"/>
    <n v="1029994"/>
    <x v="2"/>
    <s v="C3"/>
    <x v="0"/>
    <s v="Verified"/>
    <n v="70000"/>
    <n v="0.29010000000000002"/>
    <n v="382.1"/>
    <n v="0.1399"/>
    <n v="16425"/>
    <n v="34"/>
    <n v="22708"/>
  </r>
  <r>
    <n v="705781"/>
    <x v="0"/>
    <x v="0"/>
    <x v="0"/>
    <s v="Technical Associates, Inc."/>
    <x v="0"/>
    <x v="1"/>
    <x v="42"/>
    <d v="2021-03-16T00:00:00"/>
    <d v="2021-04-16T00:00:00"/>
    <x v="1"/>
    <x v="1"/>
    <d v="2021-05-16T00:00:00"/>
    <n v="897879"/>
    <x v="2"/>
    <s v="C5"/>
    <x v="0"/>
    <s v="Verified"/>
    <n v="48000"/>
    <n v="0.2082"/>
    <n v="426.84"/>
    <n v="0.14169999999999999"/>
    <n v="18275"/>
    <n v="18"/>
    <n v="25610"/>
  </r>
  <r>
    <n v="995899"/>
    <x v="29"/>
    <x v="0"/>
    <x v="8"/>
    <s v="Ascension Parish School Board"/>
    <x v="0"/>
    <x v="1"/>
    <x v="22"/>
    <d v="2021-09-14T00:00:00"/>
    <d v="2021-09-14T00:00:00"/>
    <x v="1"/>
    <x v="1"/>
    <d v="2021-10-14T00:00:00"/>
    <n v="1220490"/>
    <x v="2"/>
    <s v="C5"/>
    <x v="0"/>
    <s v="Verified"/>
    <n v="43000"/>
    <n v="0.16719999999999999"/>
    <n v="151.86000000000001"/>
    <n v="0.15959999999999999"/>
    <n v="6250"/>
    <n v="9"/>
    <n v="8483"/>
  </r>
  <r>
    <n v="680893"/>
    <x v="6"/>
    <x v="0"/>
    <x v="4"/>
    <s v="Hayes Green Beach Memorial Hospital"/>
    <x v="0"/>
    <x v="1"/>
    <x v="42"/>
    <d v="2021-04-14T00:00:00"/>
    <d v="2021-02-12T00:00:00"/>
    <x v="1"/>
    <x v="1"/>
    <d v="2021-03-12T00:00:00"/>
    <n v="869823"/>
    <x v="2"/>
    <s v="C4"/>
    <x v="0"/>
    <s v="Verified"/>
    <n v="62000"/>
    <n v="0.126"/>
    <n v="254.82"/>
    <n v="0.13800000000000001"/>
    <n v="11000"/>
    <n v="29"/>
    <n v="12197"/>
  </r>
  <r>
    <n v="974003"/>
    <x v="1"/>
    <x v="0"/>
    <x v="10"/>
    <s v="Auxilio, Inc."/>
    <x v="0"/>
    <x v="1"/>
    <x v="13"/>
    <d v="2021-03-15T00:00:00"/>
    <d v="2021-10-12T00:00:00"/>
    <x v="1"/>
    <x v="1"/>
    <d v="2021-11-12T00:00:00"/>
    <n v="1100475"/>
    <x v="2"/>
    <s v="C3"/>
    <x v="0"/>
    <s v="Verified"/>
    <n v="260000"/>
    <n v="4.3999999999999997E-2"/>
    <n v="472.14"/>
    <n v="0.14649999999999999"/>
    <n v="20000"/>
    <n v="44"/>
    <n v="21449"/>
  </r>
  <r>
    <n v="1046979"/>
    <x v="14"/>
    <x v="0"/>
    <x v="6"/>
    <s v="Freudenberg NOK"/>
    <x v="0"/>
    <x v="1"/>
    <x v="12"/>
    <d v="2021-05-16T00:00:00"/>
    <d v="2021-04-16T00:00:00"/>
    <x v="1"/>
    <x v="1"/>
    <d v="2021-05-16T00:00:00"/>
    <n v="1277842"/>
    <x v="2"/>
    <s v="C2"/>
    <x v="0"/>
    <s v="Verified"/>
    <n v="70000"/>
    <n v="0.17979999999999999"/>
    <n v="702.26"/>
    <n v="0.14269999999999999"/>
    <n v="30000"/>
    <n v="29"/>
    <n v="41878"/>
  </r>
  <r>
    <n v="887816"/>
    <x v="16"/>
    <x v="0"/>
    <x v="3"/>
    <s v="NStar"/>
    <x v="0"/>
    <x v="1"/>
    <x v="10"/>
    <d v="2021-08-14T00:00:00"/>
    <d v="2021-08-14T00:00:00"/>
    <x v="1"/>
    <x v="1"/>
    <d v="2021-09-14T00:00:00"/>
    <n v="1104068"/>
    <x v="2"/>
    <s v="C1"/>
    <x v="0"/>
    <s v="Verified"/>
    <n v="79000"/>
    <n v="0.13639999999999999"/>
    <n v="491.16"/>
    <n v="0.13489999999999999"/>
    <n v="21350"/>
    <n v="12"/>
    <n v="27719"/>
  </r>
  <r>
    <n v="576007"/>
    <x v="3"/>
    <x v="0"/>
    <x v="3"/>
    <s v="Ace Hardware Corporation"/>
    <x v="0"/>
    <x v="1"/>
    <x v="54"/>
    <d v="2021-03-16T00:00:00"/>
    <d v="2021-09-15T00:00:00"/>
    <x v="1"/>
    <x v="1"/>
    <d v="2021-10-15T00:00:00"/>
    <n v="740818"/>
    <x v="2"/>
    <s v="C1"/>
    <x v="0"/>
    <s v="Verified"/>
    <n v="140004"/>
    <n v="0.1089"/>
    <n v="571.78"/>
    <n v="0.1323"/>
    <n v="25000"/>
    <n v="38"/>
    <n v="34306"/>
  </r>
  <r>
    <n v="544778"/>
    <x v="18"/>
    <x v="0"/>
    <x v="3"/>
    <s v="Deutsche Bank"/>
    <x v="0"/>
    <x v="1"/>
    <x v="43"/>
    <d v="2021-05-16T00:00:00"/>
    <d v="2021-05-11T00:00:00"/>
    <x v="1"/>
    <x v="1"/>
    <d v="2021-06-11T00:00:00"/>
    <n v="702707"/>
    <x v="2"/>
    <s v="C1"/>
    <x v="0"/>
    <s v="Verified"/>
    <n v="90000"/>
    <n v="7.0000000000000007E-2"/>
    <n v="466.57"/>
    <n v="0.1323"/>
    <n v="20400"/>
    <n v="29"/>
    <n v="22526"/>
  </r>
  <r>
    <n v="972728"/>
    <x v="31"/>
    <x v="0"/>
    <x v="3"/>
    <s v="Lexmark International"/>
    <x v="0"/>
    <x v="1"/>
    <x v="13"/>
    <d v="2021-04-16T00:00:00"/>
    <d v="2021-04-16T00:00:00"/>
    <x v="1"/>
    <x v="1"/>
    <d v="2021-05-16T00:00:00"/>
    <n v="1097034"/>
    <x v="2"/>
    <s v="C2"/>
    <x v="0"/>
    <s v="Verified"/>
    <n v="62845"/>
    <n v="0.23910000000000001"/>
    <n v="819.3"/>
    <n v="0.14269999999999999"/>
    <n v="35000"/>
    <n v="43"/>
    <n v="48978"/>
  </r>
  <r>
    <n v="604928"/>
    <x v="2"/>
    <x v="0"/>
    <x v="3"/>
    <s v="Veolia Transportation"/>
    <x v="0"/>
    <x v="1"/>
    <x v="49"/>
    <d v="2021-07-11T00:00:00"/>
    <d v="2021-08-12T00:00:00"/>
    <x v="1"/>
    <x v="1"/>
    <d v="2021-09-12T00:00:00"/>
    <n v="776043"/>
    <x v="2"/>
    <s v="C2"/>
    <x v="0"/>
    <s v="Verified"/>
    <n v="175000"/>
    <n v="9.7299999999999998E-2"/>
    <n v="473.64"/>
    <n v="0.12609999999999999"/>
    <n v="25000"/>
    <n v="34"/>
    <n v="25037"/>
  </r>
  <r>
    <n v="680934"/>
    <x v="0"/>
    <x v="0"/>
    <x v="3"/>
    <s v="us postal service"/>
    <x v="0"/>
    <x v="1"/>
    <x v="42"/>
    <d v="2021-06-12T00:00:00"/>
    <d v="2021-07-12T00:00:00"/>
    <x v="1"/>
    <x v="1"/>
    <d v="2021-08-12T00:00:00"/>
    <n v="869866"/>
    <x v="2"/>
    <s v="C2"/>
    <x v="0"/>
    <s v="Verified"/>
    <n v="60000"/>
    <n v="0.23019999999999999"/>
    <n v="332.65"/>
    <n v="0.13059999999999999"/>
    <n v="14600"/>
    <n v="29"/>
    <n v="16775"/>
  </r>
  <r>
    <n v="847536"/>
    <x v="32"/>
    <x v="0"/>
    <x v="3"/>
    <s v="PCE Pargon Solutions"/>
    <x v="0"/>
    <x v="1"/>
    <x v="11"/>
    <d v="2021-05-15T00:00:00"/>
    <d v="2021-05-15T00:00:00"/>
    <x v="1"/>
    <x v="1"/>
    <d v="2021-06-15T00:00:00"/>
    <n v="1059041"/>
    <x v="2"/>
    <s v="C3"/>
    <x v="0"/>
    <s v="Verified"/>
    <n v="57881.760000000002"/>
    <n v="0.14779999999999999"/>
    <n v="802"/>
    <n v="0.1399"/>
    <n v="34475"/>
    <n v="18"/>
    <n v="47032"/>
  </r>
  <r>
    <n v="769704"/>
    <x v="9"/>
    <x v="0"/>
    <x v="3"/>
    <s v="Toyota Logistics Services"/>
    <x v="0"/>
    <x v="1"/>
    <x v="6"/>
    <d v="2021-08-13T00:00:00"/>
    <d v="2021-09-12T00:00:00"/>
    <x v="1"/>
    <x v="1"/>
    <d v="2021-10-12T00:00:00"/>
    <n v="971202"/>
    <x v="2"/>
    <s v="C3"/>
    <x v="0"/>
    <s v="Verified"/>
    <n v="159996"/>
    <n v="0.154"/>
    <n v="697.9"/>
    <n v="0.1399"/>
    <n v="30000"/>
    <n v="25"/>
    <n v="34798"/>
  </r>
  <r>
    <n v="545196"/>
    <x v="4"/>
    <x v="0"/>
    <x v="3"/>
    <s v="CNH"/>
    <x v="0"/>
    <x v="1"/>
    <x v="43"/>
    <d v="2021-07-15T00:00:00"/>
    <d v="2021-07-15T00:00:00"/>
    <x v="1"/>
    <x v="1"/>
    <d v="2021-08-15T00:00:00"/>
    <n v="703189"/>
    <x v="2"/>
    <s v="C3"/>
    <x v="0"/>
    <s v="Verified"/>
    <n v="65000"/>
    <n v="0.20230000000000001"/>
    <n v="369.22"/>
    <n v="0.13980000000000001"/>
    <n v="25000"/>
    <n v="38"/>
    <n v="22153"/>
  </r>
  <r>
    <n v="626882"/>
    <x v="10"/>
    <x v="0"/>
    <x v="3"/>
    <s v="Sysco"/>
    <x v="0"/>
    <x v="1"/>
    <x v="41"/>
    <d v="2021-02-14T00:00:00"/>
    <d v="2021-01-13T00:00:00"/>
    <x v="1"/>
    <x v="1"/>
    <d v="2021-02-13T00:00:00"/>
    <n v="803288"/>
    <x v="2"/>
    <s v="C3"/>
    <x v="0"/>
    <s v="Verified"/>
    <n v="75000"/>
    <n v="0.23139999999999999"/>
    <n v="218.34"/>
    <n v="0.1298"/>
    <n v="9600"/>
    <n v="62"/>
    <n v="11793"/>
  </r>
  <r>
    <n v="736351"/>
    <x v="37"/>
    <x v="0"/>
    <x v="3"/>
    <s v="Windsor Solutions, Inc."/>
    <x v="0"/>
    <x v="1"/>
    <x v="29"/>
    <d v="2021-05-16T00:00:00"/>
    <d v="2021-05-12T00:00:00"/>
    <x v="1"/>
    <x v="1"/>
    <d v="2021-06-12T00:00:00"/>
    <n v="933228"/>
    <x v="2"/>
    <s v="C4"/>
    <x v="0"/>
    <s v="Verified"/>
    <n v="120000"/>
    <n v="0.124"/>
    <n v="463.3"/>
    <n v="0.13800000000000001"/>
    <n v="20000"/>
    <n v="27"/>
    <n v="22576"/>
  </r>
  <r>
    <n v="832915"/>
    <x v="0"/>
    <x v="0"/>
    <x v="3"/>
    <s v="Cobb County Public Schools"/>
    <x v="0"/>
    <x v="1"/>
    <x v="11"/>
    <d v="2021-01-16T00:00:00"/>
    <d v="2021-05-15T00:00:00"/>
    <x v="1"/>
    <x v="1"/>
    <d v="2021-06-15T00:00:00"/>
    <n v="1042425"/>
    <x v="2"/>
    <s v="C4"/>
    <x v="0"/>
    <s v="Verified"/>
    <n v="72702.240000000005"/>
    <n v="0.24940000000000001"/>
    <n v="615.09"/>
    <n v="0.1479"/>
    <n v="25975"/>
    <n v="22"/>
    <n v="36061"/>
  </r>
  <r>
    <n v="712916"/>
    <x v="3"/>
    <x v="0"/>
    <x v="3"/>
    <s v="Advocate Christ Hospital"/>
    <x v="0"/>
    <x v="1"/>
    <x v="25"/>
    <d v="2021-05-16T00:00:00"/>
    <d v="2021-08-12T00:00:00"/>
    <x v="1"/>
    <x v="1"/>
    <d v="2021-09-12T00:00:00"/>
    <n v="906089"/>
    <x v="2"/>
    <s v="C4"/>
    <x v="0"/>
    <s v="Verified"/>
    <n v="95000"/>
    <n v="0.15709999999999999"/>
    <n v="473.6"/>
    <n v="0.1479"/>
    <n v="20000"/>
    <n v="31"/>
    <n v="23184"/>
  </r>
  <r>
    <n v="827098"/>
    <x v="42"/>
    <x v="0"/>
    <x v="3"/>
    <s v="BNSF"/>
    <x v="0"/>
    <x v="1"/>
    <x v="11"/>
    <d v="2021-05-16T00:00:00"/>
    <d v="2021-11-14T00:00:00"/>
    <x v="1"/>
    <x v="1"/>
    <d v="2021-12-14T00:00:00"/>
    <n v="1036027"/>
    <x v="2"/>
    <s v="C5"/>
    <x v="0"/>
    <s v="Verified"/>
    <n v="55000"/>
    <n v="0.13900000000000001"/>
    <n v="478.22"/>
    <n v="0.15229999999999999"/>
    <n v="20000"/>
    <n v="25"/>
    <n v="27418"/>
  </r>
  <r>
    <n v="1036307"/>
    <x v="34"/>
    <x v="0"/>
    <x v="3"/>
    <s v="Jefferson Security Bank"/>
    <x v="0"/>
    <x v="1"/>
    <x v="12"/>
    <d v="2021-05-16T00:00:00"/>
    <d v="2021-07-14T00:00:00"/>
    <x v="1"/>
    <x v="1"/>
    <d v="2021-08-14T00:00:00"/>
    <n v="1266169"/>
    <x v="2"/>
    <s v="C5"/>
    <x v="0"/>
    <s v="Verified"/>
    <n v="50000"/>
    <n v="0.2412"/>
    <n v="269.7"/>
    <n v="0.15959999999999999"/>
    <n v="11100"/>
    <n v="52"/>
    <n v="14764"/>
  </r>
  <r>
    <n v="749319"/>
    <x v="1"/>
    <x v="0"/>
    <x v="3"/>
    <s v="Los Angeles County Department: DCFS"/>
    <x v="0"/>
    <x v="1"/>
    <x v="25"/>
    <d v="2021-05-16T00:00:00"/>
    <d v="2021-05-16T00:00:00"/>
    <x v="1"/>
    <x v="1"/>
    <d v="2021-06-16T00:00:00"/>
    <n v="933803"/>
    <x v="2"/>
    <s v="C5"/>
    <x v="0"/>
    <s v="Verified"/>
    <n v="108000"/>
    <n v="0.19470000000000001"/>
    <n v="513.85"/>
    <n v="0.14169999999999999"/>
    <n v="22000"/>
    <n v="48"/>
    <n v="30830"/>
  </r>
  <r>
    <n v="889421"/>
    <x v="2"/>
    <x v="0"/>
    <x v="8"/>
    <s v="Tarantino Properties"/>
    <x v="0"/>
    <x v="1"/>
    <x v="10"/>
    <d v="2021-12-14T00:00:00"/>
    <d v="2021-12-14T00:00:00"/>
    <x v="1"/>
    <x v="1"/>
    <d v="2022-01-14T00:00:00"/>
    <n v="1105973"/>
    <x v="2"/>
    <s v="C3"/>
    <x v="0"/>
    <s v="Verified"/>
    <n v="48000"/>
    <n v="0.2525"/>
    <n v="581.32000000000005"/>
    <n v="0.14649999999999999"/>
    <n v="24625"/>
    <n v="27"/>
    <n v="32715"/>
  </r>
  <r>
    <n v="677932"/>
    <x v="2"/>
    <x v="0"/>
    <x v="8"/>
    <s v="Share Plus Federal Bank"/>
    <x v="0"/>
    <x v="1"/>
    <x v="0"/>
    <d v="2021-09-12T00:00:00"/>
    <d v="2021-09-12T00:00:00"/>
    <x v="1"/>
    <x v="1"/>
    <d v="2021-10-12T00:00:00"/>
    <n v="866162"/>
    <x v="2"/>
    <s v="C3"/>
    <x v="0"/>
    <s v="Verified"/>
    <n v="125000"/>
    <n v="9.6199999999999994E-2"/>
    <n v="351.5"/>
    <n v="0.1343"/>
    <n v="15300"/>
    <n v="25"/>
    <n v="18054"/>
  </r>
  <r>
    <n v="630826"/>
    <x v="2"/>
    <x v="0"/>
    <x v="8"/>
    <s v="Exterran"/>
    <x v="0"/>
    <x v="1"/>
    <x v="21"/>
    <d v="2021-08-12T00:00:00"/>
    <d v="2021-08-12T00:00:00"/>
    <x v="1"/>
    <x v="1"/>
    <d v="2021-09-12T00:00:00"/>
    <n v="808166"/>
    <x v="2"/>
    <s v="C3"/>
    <x v="0"/>
    <s v="Verified"/>
    <n v="92004"/>
    <n v="0.22189999999999999"/>
    <n v="568.58000000000004"/>
    <n v="0.1298"/>
    <n v="25000"/>
    <n v="30"/>
    <n v="29356"/>
  </r>
  <r>
    <n v="551063"/>
    <x v="5"/>
    <x v="0"/>
    <x v="4"/>
    <s v="Palm Beach County Schools"/>
    <x v="0"/>
    <x v="1"/>
    <x v="47"/>
    <d v="2021-08-15T00:00:00"/>
    <d v="2021-08-15T00:00:00"/>
    <x v="1"/>
    <x v="1"/>
    <d v="2021-09-15T00:00:00"/>
    <n v="710214"/>
    <x v="2"/>
    <s v="C1"/>
    <x v="0"/>
    <s v="Verified"/>
    <n v="41500"/>
    <n v="0.183"/>
    <n v="520.32000000000005"/>
    <n v="0.1323"/>
    <n v="22750"/>
    <n v="46"/>
    <n v="31219"/>
  </r>
  <r>
    <n v="651578"/>
    <x v="32"/>
    <x v="0"/>
    <x v="4"/>
    <s v="US Postal Service"/>
    <x v="0"/>
    <x v="1"/>
    <x v="21"/>
    <d v="2021-05-16T00:00:00"/>
    <d v="2021-04-14T00:00:00"/>
    <x v="1"/>
    <x v="1"/>
    <d v="2021-05-14T00:00:00"/>
    <n v="833471"/>
    <x v="2"/>
    <s v="C4"/>
    <x v="0"/>
    <s v="Verified"/>
    <n v="48000"/>
    <n v="0.22589999999999999"/>
    <n v="166.79"/>
    <n v="0.13800000000000001"/>
    <n v="7200"/>
    <n v="13"/>
    <n v="9601"/>
  </r>
  <r>
    <n v="931391"/>
    <x v="31"/>
    <x v="0"/>
    <x v="4"/>
    <s v="Hunt Ford Chrysler"/>
    <x v="0"/>
    <x v="1"/>
    <x v="22"/>
    <d v="2021-06-12T00:00:00"/>
    <d v="2021-06-12T00:00:00"/>
    <x v="1"/>
    <x v="1"/>
    <d v="2021-07-12T00:00:00"/>
    <n v="1152142"/>
    <x v="2"/>
    <s v="C5"/>
    <x v="0"/>
    <s v="Verified"/>
    <n v="70000"/>
    <n v="6.8699999999999997E-2"/>
    <n v="485.94"/>
    <n v="0.15959999999999999"/>
    <n v="20000"/>
    <n v="16"/>
    <n v="21552"/>
  </r>
  <r>
    <n v="994914"/>
    <x v="1"/>
    <x v="0"/>
    <x v="2"/>
    <s v="Wells Fargo Capital Finance"/>
    <x v="0"/>
    <x v="1"/>
    <x v="22"/>
    <d v="2021-03-13T00:00:00"/>
    <d v="2021-04-13T00:00:00"/>
    <x v="1"/>
    <x v="1"/>
    <d v="2021-05-13T00:00:00"/>
    <n v="1219566"/>
    <x v="2"/>
    <s v="C1"/>
    <x v="0"/>
    <s v="Verified"/>
    <n v="84400"/>
    <n v="5.8900000000000001E-2"/>
    <n v="805.17"/>
    <n v="0.13489999999999999"/>
    <n v="35000"/>
    <n v="22"/>
    <n v="41025"/>
  </r>
  <r>
    <n v="968269"/>
    <x v="20"/>
    <x v="0"/>
    <x v="2"/>
    <s v="Fresh and Easy"/>
    <x v="0"/>
    <x v="1"/>
    <x v="13"/>
    <d v="2021-04-16T00:00:00"/>
    <d v="2021-01-15T00:00:00"/>
    <x v="1"/>
    <x v="1"/>
    <d v="2021-02-15T00:00:00"/>
    <n v="1189234"/>
    <x v="2"/>
    <s v="C1"/>
    <x v="0"/>
    <s v="Verified"/>
    <n v="60000"/>
    <n v="0.20300000000000001"/>
    <n v="446.87"/>
    <n v="0.13489999999999999"/>
    <n v="19425"/>
    <n v="31"/>
    <n v="25783"/>
  </r>
  <r>
    <n v="880146"/>
    <x v="10"/>
    <x v="0"/>
    <x v="2"/>
    <s v="Troon Golf LLC"/>
    <x v="0"/>
    <x v="1"/>
    <x v="13"/>
    <d v="2021-07-15T00:00:00"/>
    <d v="2021-06-13T00:00:00"/>
    <x v="1"/>
    <x v="1"/>
    <d v="2021-07-13T00:00:00"/>
    <n v="1095101"/>
    <x v="2"/>
    <s v="C2"/>
    <x v="0"/>
    <s v="Verified"/>
    <n v="120000"/>
    <n v="0.14249999999999999"/>
    <n v="655.44"/>
    <n v="0.14269999999999999"/>
    <n v="28000"/>
    <n v="21"/>
    <n v="33878"/>
  </r>
  <r>
    <n v="845008"/>
    <x v="18"/>
    <x v="0"/>
    <x v="2"/>
    <s v="FAA"/>
    <x v="0"/>
    <x v="1"/>
    <x v="11"/>
    <d v="2021-12-15T00:00:00"/>
    <d v="2021-06-14T00:00:00"/>
    <x v="1"/>
    <x v="1"/>
    <d v="2021-07-14T00:00:00"/>
    <n v="1056139"/>
    <x v="2"/>
    <s v="C4"/>
    <x v="0"/>
    <s v="Verified"/>
    <n v="81996"/>
    <n v="0.16819999999999999"/>
    <n v="581.94000000000005"/>
    <n v="0.1479"/>
    <n v="24575"/>
    <n v="39"/>
    <n v="32664"/>
  </r>
  <r>
    <n v="991833"/>
    <x v="2"/>
    <x v="0"/>
    <x v="2"/>
    <s v="Marathon Petroleum"/>
    <x v="0"/>
    <x v="1"/>
    <x v="13"/>
    <d v="2021-11-15T00:00:00"/>
    <d v="2021-05-12T00:00:00"/>
    <x v="1"/>
    <x v="1"/>
    <d v="2021-06-12T00:00:00"/>
    <n v="1215889"/>
    <x v="2"/>
    <s v="C4"/>
    <x v="0"/>
    <s v="Verified"/>
    <n v="45000"/>
    <n v="0.1651"/>
    <n v="287.19"/>
    <n v="0.1527"/>
    <n v="12000"/>
    <n v="24"/>
    <n v="12890"/>
  </r>
  <r>
    <n v="595901"/>
    <x v="2"/>
    <x v="0"/>
    <x v="5"/>
    <s v="McLane Company"/>
    <x v="0"/>
    <x v="1"/>
    <x v="50"/>
    <d v="2021-10-15T00:00:00"/>
    <d v="2021-10-15T00:00:00"/>
    <x v="1"/>
    <x v="1"/>
    <d v="2021-11-15T00:00:00"/>
    <n v="765015"/>
    <x v="2"/>
    <s v="C2"/>
    <x v="0"/>
    <s v="Verified"/>
    <n v="72000"/>
    <n v="0.16300000000000001"/>
    <n v="553.6"/>
    <n v="0.1361"/>
    <n v="24000"/>
    <n v="11"/>
    <n v="33216"/>
  </r>
  <r>
    <n v="554536"/>
    <x v="20"/>
    <x v="0"/>
    <x v="5"/>
    <s v="city of tempe"/>
    <x v="0"/>
    <x v="1"/>
    <x v="47"/>
    <d v="2021-04-15T00:00:00"/>
    <d v="2021-04-15T00:00:00"/>
    <x v="1"/>
    <x v="1"/>
    <d v="2021-05-15T00:00:00"/>
    <n v="714308"/>
    <x v="2"/>
    <s v="C2"/>
    <x v="0"/>
    <s v="Verified"/>
    <n v="44000"/>
    <n v="0.16120000000000001"/>
    <n v="239.9"/>
    <n v="0.1361"/>
    <n v="10400"/>
    <n v="22"/>
    <n v="14385"/>
  </r>
  <r>
    <n v="1004841"/>
    <x v="21"/>
    <x v="0"/>
    <x v="5"/>
    <m/>
    <x v="0"/>
    <x v="1"/>
    <x v="22"/>
    <d v="2021-02-16T00:00:00"/>
    <d v="2021-01-16T00:00:00"/>
    <x v="1"/>
    <x v="1"/>
    <d v="2021-02-16T00:00:00"/>
    <n v="1231304"/>
    <x v="2"/>
    <s v="C2"/>
    <x v="0"/>
    <s v="Verified"/>
    <n v="272000"/>
    <n v="8.5400000000000004E-2"/>
    <n v="819.3"/>
    <n v="0.14269999999999999"/>
    <n v="35000"/>
    <n v="35"/>
    <n v="48716"/>
  </r>
  <r>
    <n v="711983"/>
    <x v="1"/>
    <x v="0"/>
    <x v="5"/>
    <s v="Weston Solutions, Inc."/>
    <x v="0"/>
    <x v="1"/>
    <x v="42"/>
    <d v="2021-05-16T00:00:00"/>
    <d v="2021-05-13T00:00:00"/>
    <x v="1"/>
    <x v="1"/>
    <d v="2021-06-13T00:00:00"/>
    <n v="905002"/>
    <x v="2"/>
    <s v="C5"/>
    <x v="0"/>
    <s v="Verified"/>
    <n v="95000"/>
    <n v="0.128"/>
    <n v="523.19000000000005"/>
    <n v="0.14169999999999999"/>
    <n v="22400"/>
    <n v="31"/>
    <n v="28008"/>
  </r>
  <r>
    <n v="688659"/>
    <x v="17"/>
    <x v="0"/>
    <x v="5"/>
    <s v="First Bethany Bank &amp; Trust"/>
    <x v="0"/>
    <x v="1"/>
    <x v="42"/>
    <d v="2021-03-15T00:00:00"/>
    <d v="2021-02-15T00:00:00"/>
    <x v="1"/>
    <x v="1"/>
    <d v="2021-03-15T00:00:00"/>
    <n v="878827"/>
    <x v="2"/>
    <s v="C5"/>
    <x v="0"/>
    <s v="Verified"/>
    <n v="45034.080000000002"/>
    <n v="0.20519999999999999"/>
    <n v="513.85"/>
    <n v="0.14169999999999999"/>
    <n v="22000"/>
    <n v="34"/>
    <n v="30318"/>
  </r>
  <r>
    <n v="557601"/>
    <x v="37"/>
    <x v="0"/>
    <x v="7"/>
    <s v="Frito Lay"/>
    <x v="0"/>
    <x v="1"/>
    <x v="47"/>
    <d v="2021-03-15T00:00:00"/>
    <d v="2021-12-13T00:00:00"/>
    <x v="1"/>
    <x v="1"/>
    <d v="2022-01-13T00:00:00"/>
    <n v="717911"/>
    <x v="2"/>
    <s v="C1"/>
    <x v="0"/>
    <s v="Verified"/>
    <n v="90000"/>
    <n v="0.1019"/>
    <n v="548.91"/>
    <n v="0.1323"/>
    <n v="24000"/>
    <n v="39"/>
    <n v="31762"/>
  </r>
  <r>
    <n v="743432"/>
    <x v="6"/>
    <x v="0"/>
    <x v="7"/>
    <s v="Pridgeon and Clay"/>
    <x v="0"/>
    <x v="1"/>
    <x v="25"/>
    <d v="2021-05-16T00:00:00"/>
    <d v="2021-02-15T00:00:00"/>
    <x v="1"/>
    <x v="1"/>
    <d v="2021-03-15T00:00:00"/>
    <n v="941688"/>
    <x v="2"/>
    <s v="C2"/>
    <x v="0"/>
    <s v="Verified"/>
    <n v="61000"/>
    <n v="0.15579999999999999"/>
    <n v="597.54999999999995"/>
    <n v="0.13489999999999999"/>
    <n v="25975"/>
    <n v="28"/>
    <n v="35147"/>
  </r>
  <r>
    <n v="571035"/>
    <x v="1"/>
    <x v="0"/>
    <x v="9"/>
    <s v="US Government"/>
    <x v="0"/>
    <x v="1"/>
    <x v="50"/>
    <d v="2021-06-11T00:00:00"/>
    <d v="2021-05-11T00:00:00"/>
    <x v="1"/>
    <x v="1"/>
    <d v="2021-06-11T00:00:00"/>
    <n v="734555"/>
    <x v="2"/>
    <s v="C1"/>
    <x v="0"/>
    <s v="Verified"/>
    <n v="81754"/>
    <n v="8.5699999999999998E-2"/>
    <n v="457.42"/>
    <n v="0.1323"/>
    <n v="20000"/>
    <n v="22"/>
    <n v="21488"/>
  </r>
  <r>
    <n v="992362"/>
    <x v="3"/>
    <x v="0"/>
    <x v="1"/>
    <s v="midas"/>
    <x v="0"/>
    <x v="1"/>
    <x v="22"/>
    <d v="2021-11-14T00:00:00"/>
    <d v="2021-11-14T00:00:00"/>
    <x v="1"/>
    <x v="1"/>
    <d v="2021-12-14T00:00:00"/>
    <n v="1216843"/>
    <x v="2"/>
    <s v="C1"/>
    <x v="0"/>
    <s v="Verified"/>
    <n v="50000"/>
    <n v="8.7099999999999997E-2"/>
    <n v="446.87"/>
    <n v="0.13489999999999999"/>
    <n v="19425"/>
    <n v="15"/>
    <n v="25441"/>
  </r>
  <r>
    <n v="966952"/>
    <x v="5"/>
    <x v="0"/>
    <x v="1"/>
    <s v="Republic Airways Holdings"/>
    <x v="0"/>
    <x v="1"/>
    <x v="13"/>
    <d v="2021-01-14T00:00:00"/>
    <d v="2021-12-13T00:00:00"/>
    <x v="1"/>
    <x v="1"/>
    <d v="2022-01-13T00:00:00"/>
    <n v="1187855"/>
    <x v="2"/>
    <s v="C2"/>
    <x v="0"/>
    <s v="Verified"/>
    <n v="80000"/>
    <n v="0.10879999999999999"/>
    <n v="585.22"/>
    <n v="0.14269999999999999"/>
    <n v="25000"/>
    <n v="18"/>
    <n v="31504"/>
  </r>
  <r>
    <n v="549739"/>
    <x v="31"/>
    <x v="0"/>
    <x v="1"/>
    <s v="GE"/>
    <x v="0"/>
    <x v="1"/>
    <x v="43"/>
    <d v="2021-02-15T00:00:00"/>
    <d v="2021-02-15T00:00:00"/>
    <x v="1"/>
    <x v="1"/>
    <d v="2021-03-15T00:00:00"/>
    <n v="708686"/>
    <x v="2"/>
    <s v="C2"/>
    <x v="0"/>
    <s v="Verified"/>
    <n v="125000"/>
    <n v="0.128"/>
    <n v="559.37"/>
    <n v="0.1361"/>
    <n v="24250"/>
    <n v="43"/>
    <n v="33453"/>
  </r>
  <r>
    <n v="570336"/>
    <x v="10"/>
    <x v="0"/>
    <x v="1"/>
    <m/>
    <x v="0"/>
    <x v="1"/>
    <x v="54"/>
    <d v="2021-05-16T00:00:00"/>
    <d v="2021-05-15T00:00:00"/>
    <x v="1"/>
    <x v="1"/>
    <d v="2021-06-15T00:00:00"/>
    <n v="733692"/>
    <x v="2"/>
    <s v="C3"/>
    <x v="0"/>
    <s v="Verified"/>
    <n v="190000"/>
    <n v="8.6499999999999994E-2"/>
    <n v="581.45000000000005"/>
    <n v="0.13980000000000001"/>
    <n v="25000"/>
    <n v="23"/>
    <n v="34798"/>
  </r>
  <r>
    <n v="831123"/>
    <x v="8"/>
    <x v="0"/>
    <x v="1"/>
    <s v="First Advantage"/>
    <x v="0"/>
    <x v="1"/>
    <x v="11"/>
    <d v="2021-03-14T00:00:00"/>
    <d v="2021-03-14T00:00:00"/>
    <x v="1"/>
    <x v="1"/>
    <d v="2021-04-14T00:00:00"/>
    <n v="1040330"/>
    <x v="2"/>
    <s v="C5"/>
    <x v="0"/>
    <s v="Verified"/>
    <n v="163000"/>
    <n v="3.6999999999999998E-2"/>
    <n v="836.88"/>
    <n v="0.15229999999999999"/>
    <n v="35000"/>
    <n v="26"/>
    <n v="46142"/>
  </r>
  <r>
    <n v="658615"/>
    <x v="0"/>
    <x v="0"/>
    <x v="0"/>
    <s v="Athens-Clarke County Unified Government"/>
    <x v="0"/>
    <x v="1"/>
    <x v="21"/>
    <d v="2021-05-16T00:00:00"/>
    <d v="2021-01-14T00:00:00"/>
    <x v="1"/>
    <x v="1"/>
    <d v="2021-02-14T00:00:00"/>
    <n v="842306"/>
    <x v="2"/>
    <s v="C2"/>
    <x v="0"/>
    <s v="Verified"/>
    <n v="75000"/>
    <n v="0.2263"/>
    <n v="387.33"/>
    <n v="0.13059999999999999"/>
    <n v="17000"/>
    <n v="25"/>
    <n v="21995"/>
  </r>
  <r>
    <n v="1052950"/>
    <x v="37"/>
    <x v="0"/>
    <x v="0"/>
    <s v="Oregon Department of Revenue"/>
    <x v="0"/>
    <x v="1"/>
    <x v="12"/>
    <d v="2021-02-16T00:00:00"/>
    <d v="2021-01-16T00:00:00"/>
    <x v="1"/>
    <x v="1"/>
    <d v="2021-02-16T00:00:00"/>
    <n v="1284505"/>
    <x v="2"/>
    <s v="C4"/>
    <x v="0"/>
    <s v="Verified"/>
    <n v="29323"/>
    <n v="0.13339999999999999"/>
    <n v="293.17"/>
    <n v="0.1527"/>
    <n v="12250"/>
    <n v="12"/>
    <n v="17385"/>
  </r>
  <r>
    <n v="707368"/>
    <x v="2"/>
    <x v="0"/>
    <x v="3"/>
    <s v="Lockheed Martin"/>
    <x v="0"/>
    <x v="1"/>
    <x v="6"/>
    <d v="2021-05-16T00:00:00"/>
    <d v="2021-04-16T00:00:00"/>
    <x v="1"/>
    <x v="1"/>
    <d v="2021-05-16T00:00:00"/>
    <n v="899708"/>
    <x v="2"/>
    <s v="C5"/>
    <x v="0"/>
    <s v="Verified"/>
    <n v="105000"/>
    <n v="0.192"/>
    <n v="481.21"/>
    <n v="0.15229999999999999"/>
    <n v="20125"/>
    <n v="48"/>
    <n v="28861"/>
  </r>
  <r>
    <n v="545768"/>
    <x v="19"/>
    <x v="0"/>
    <x v="5"/>
    <s v="Sterling"/>
    <x v="0"/>
    <x v="1"/>
    <x v="43"/>
    <d v="2021-11-13T00:00:00"/>
    <d v="2021-11-13T00:00:00"/>
    <x v="1"/>
    <x v="1"/>
    <d v="2021-12-13T00:00:00"/>
    <n v="703865"/>
    <x v="2"/>
    <s v="C2"/>
    <x v="0"/>
    <s v="Verified"/>
    <n v="93000"/>
    <n v="0.1077"/>
    <n v="346"/>
    <n v="0.1361"/>
    <n v="24000"/>
    <n v="40"/>
    <n v="20001"/>
  </r>
  <r>
    <n v="792490"/>
    <x v="26"/>
    <x v="0"/>
    <x v="1"/>
    <s v="Schnucks"/>
    <x v="0"/>
    <x v="1"/>
    <x v="44"/>
    <d v="2021-03-16T00:00:00"/>
    <d v="2021-09-15T00:00:00"/>
    <x v="1"/>
    <x v="1"/>
    <d v="2021-10-15T00:00:00"/>
    <n v="996913"/>
    <x v="2"/>
    <s v="C3"/>
    <x v="0"/>
    <s v="Verified"/>
    <n v="66600"/>
    <n v="2.3199999999999998E-2"/>
    <n v="488.53"/>
    <n v="0.1399"/>
    <n v="21000"/>
    <n v="22"/>
    <n v="28968"/>
  </r>
  <r>
    <n v="978771"/>
    <x v="21"/>
    <x v="0"/>
    <x v="0"/>
    <m/>
    <x v="0"/>
    <x v="1"/>
    <x v="13"/>
    <d v="2021-04-16T00:00:00"/>
    <d v="2021-09-15T00:00:00"/>
    <x v="1"/>
    <x v="1"/>
    <d v="2021-10-15T00:00:00"/>
    <n v="1201618"/>
    <x v="2"/>
    <s v="C4"/>
    <x v="0"/>
    <s v="Verified"/>
    <n v="43200"/>
    <n v="0.16439999999999999"/>
    <n v="287.19"/>
    <n v="0.1527"/>
    <n v="12000"/>
    <n v="26"/>
    <n v="16953"/>
  </r>
  <r>
    <n v="1012574"/>
    <x v="13"/>
    <x v="0"/>
    <x v="3"/>
    <s v="Wahluke School"/>
    <x v="0"/>
    <x v="1"/>
    <x v="22"/>
    <d v="2021-09-15T00:00:00"/>
    <d v="2021-09-14T00:00:00"/>
    <x v="1"/>
    <x v="1"/>
    <d v="2021-10-14T00:00:00"/>
    <n v="1239499"/>
    <x v="2"/>
    <s v="C2"/>
    <x v="0"/>
    <s v="Verified"/>
    <n v="60000"/>
    <n v="2E-3"/>
    <n v="702.26"/>
    <n v="0.14269999999999999"/>
    <n v="30000"/>
    <n v="37"/>
    <n v="39317"/>
  </r>
  <r>
    <n v="725502"/>
    <x v="25"/>
    <x v="0"/>
    <x v="3"/>
    <s v="Presto Products, Co"/>
    <x v="0"/>
    <x v="1"/>
    <x v="29"/>
    <d v="2021-05-16T00:00:00"/>
    <d v="2021-04-15T00:00:00"/>
    <x v="1"/>
    <x v="1"/>
    <d v="2021-05-15T00:00:00"/>
    <n v="920758"/>
    <x v="2"/>
    <s v="C5"/>
    <x v="0"/>
    <s v="Verified"/>
    <n v="65000"/>
    <n v="0.1134"/>
    <n v="560.55999999999995"/>
    <n v="0.14169999999999999"/>
    <n v="24000"/>
    <n v="22"/>
    <n v="33118"/>
  </r>
  <r>
    <n v="882419"/>
    <x v="33"/>
    <x v="0"/>
    <x v="6"/>
    <s v="MUSC"/>
    <x v="0"/>
    <x v="1"/>
    <x v="10"/>
    <d v="2021-05-16T00:00:00"/>
    <d v="2021-06-14T00:00:00"/>
    <x v="1"/>
    <x v="1"/>
    <d v="2021-07-14T00:00:00"/>
    <n v="1097591"/>
    <x v="2"/>
    <s v="C3"/>
    <x v="0"/>
    <s v="Verified"/>
    <n v="61000"/>
    <n v="0.27639999999999998"/>
    <n v="472.14"/>
    <n v="0.14649999999999999"/>
    <n v="20000"/>
    <n v="59"/>
    <n v="26248"/>
  </r>
  <r>
    <n v="1052094"/>
    <x v="21"/>
    <x v="0"/>
    <x v="3"/>
    <s v="Connecticut Light &amp; Power Co"/>
    <x v="0"/>
    <x v="1"/>
    <x v="12"/>
    <d v="2021-02-16T00:00:00"/>
    <d v="2021-05-15T00:00:00"/>
    <x v="1"/>
    <x v="1"/>
    <d v="2021-06-15T00:00:00"/>
    <n v="1283637"/>
    <x v="2"/>
    <s v="C1"/>
    <x v="0"/>
    <s v="Verified"/>
    <n v="145000"/>
    <n v="5.74E-2"/>
    <n v="690.15"/>
    <n v="0.13489999999999999"/>
    <n v="30000"/>
    <n v="26"/>
    <n v="40171"/>
  </r>
  <r>
    <n v="531408"/>
    <x v="0"/>
    <x v="0"/>
    <x v="3"/>
    <s v="Phil Hughes Honda"/>
    <x v="0"/>
    <x v="1"/>
    <x v="51"/>
    <d v="2021-05-16T00:00:00"/>
    <d v="2021-02-14T00:00:00"/>
    <x v="1"/>
    <x v="1"/>
    <d v="2021-03-14T00:00:00"/>
    <n v="687031"/>
    <x v="2"/>
    <s v="C1"/>
    <x v="0"/>
    <s v="Verified"/>
    <n v="300000"/>
    <n v="5.4899999999999997E-2"/>
    <n v="571.78"/>
    <n v="0.1323"/>
    <n v="25000"/>
    <n v="24"/>
    <n v="33406"/>
  </r>
  <r>
    <n v="1034421"/>
    <x v="38"/>
    <x v="0"/>
    <x v="3"/>
    <s v="Thames Batre Insurance"/>
    <x v="0"/>
    <x v="1"/>
    <x v="12"/>
    <d v="2021-03-13T00:00:00"/>
    <d v="2021-03-13T00:00:00"/>
    <x v="1"/>
    <x v="1"/>
    <d v="2021-04-13T00:00:00"/>
    <n v="1264029"/>
    <x v="2"/>
    <s v="C1"/>
    <x v="0"/>
    <s v="Verified"/>
    <n v="36000"/>
    <n v="0.27600000000000002"/>
    <n v="364.63"/>
    <n v="0.13489999999999999"/>
    <n v="15850"/>
    <n v="26"/>
    <n v="18292"/>
  </r>
  <r>
    <n v="1008165"/>
    <x v="10"/>
    <x v="0"/>
    <x v="3"/>
    <s v="Briggs &amp; Stratton Corp"/>
    <x v="0"/>
    <x v="1"/>
    <x v="22"/>
    <d v="2021-05-16T00:00:00"/>
    <d v="2021-08-14T00:00:00"/>
    <x v="1"/>
    <x v="1"/>
    <d v="2021-09-14T00:00:00"/>
    <n v="1234610"/>
    <x v="2"/>
    <s v="C1"/>
    <x v="0"/>
    <s v="Verified"/>
    <n v="48000"/>
    <n v="0.25929999999999997"/>
    <n v="353.13"/>
    <n v="0.13489999999999999"/>
    <n v="15350"/>
    <n v="33"/>
    <n v="19837"/>
  </r>
  <r>
    <n v="1041689"/>
    <x v="21"/>
    <x v="0"/>
    <x v="3"/>
    <s v="GE Energy"/>
    <x v="0"/>
    <x v="1"/>
    <x v="12"/>
    <d v="2021-04-16T00:00:00"/>
    <d v="2021-11-12T00:00:00"/>
    <x v="1"/>
    <x v="1"/>
    <d v="2021-12-12T00:00:00"/>
    <n v="1271953"/>
    <x v="2"/>
    <s v="C1"/>
    <x v="0"/>
    <s v="Verified"/>
    <n v="189996"/>
    <n v="7.4800000000000005E-2"/>
    <n v="690.15"/>
    <n v="0.13489999999999999"/>
    <n v="30000"/>
    <n v="49"/>
    <n v="33484"/>
  </r>
  <r>
    <n v="871396"/>
    <x v="9"/>
    <x v="0"/>
    <x v="3"/>
    <s v="US Army"/>
    <x v="0"/>
    <x v="1"/>
    <x v="10"/>
    <d v="2021-04-12T00:00:00"/>
    <d v="2021-04-12T00:00:00"/>
    <x v="1"/>
    <x v="1"/>
    <d v="2021-05-12T00:00:00"/>
    <n v="1066312"/>
    <x v="2"/>
    <s v="C1"/>
    <x v="0"/>
    <s v="Verified"/>
    <n v="125000"/>
    <n v="0.16750000000000001"/>
    <n v="495.34"/>
    <n v="0.12989999999999999"/>
    <n v="35000"/>
    <n v="40"/>
    <n v="23147"/>
  </r>
  <r>
    <n v="543032"/>
    <x v="0"/>
    <x v="0"/>
    <x v="3"/>
    <s v="Gwinnett County Public Schools"/>
    <x v="0"/>
    <x v="1"/>
    <x v="43"/>
    <d v="2021-02-16T00:00:00"/>
    <d v="2021-07-15T00:00:00"/>
    <x v="1"/>
    <x v="1"/>
    <d v="2021-08-15T00:00:00"/>
    <n v="700653"/>
    <x v="2"/>
    <s v="C2"/>
    <x v="0"/>
    <s v="Verified"/>
    <n v="71376"/>
    <n v="0.23810000000000001"/>
    <n v="475.18"/>
    <n v="0.1361"/>
    <n v="24250"/>
    <n v="25"/>
    <n v="28510"/>
  </r>
  <r>
    <n v="863763"/>
    <x v="22"/>
    <x v="0"/>
    <x v="3"/>
    <s v="UnitedHealth Group"/>
    <x v="0"/>
    <x v="1"/>
    <x v="10"/>
    <d v="2021-06-15T00:00:00"/>
    <d v="2021-12-12T00:00:00"/>
    <x v="1"/>
    <x v="1"/>
    <d v="2022-01-12T00:00:00"/>
    <n v="1076852"/>
    <x v="2"/>
    <s v="C2"/>
    <x v="0"/>
    <s v="Verified"/>
    <n v="105000"/>
    <n v="8.6199999999999999E-2"/>
    <n v="515.89"/>
    <n v="0.13489999999999999"/>
    <n v="35000"/>
    <n v="31"/>
    <n v="25880"/>
  </r>
  <r>
    <n v="889606"/>
    <x v="18"/>
    <x v="0"/>
    <x v="3"/>
    <s v="State of New Jersey"/>
    <x v="0"/>
    <x v="1"/>
    <x v="13"/>
    <d v="2021-03-12T00:00:00"/>
    <d v="2021-03-12T00:00:00"/>
    <x v="1"/>
    <x v="1"/>
    <d v="2021-04-12T00:00:00"/>
    <n v="1106139"/>
    <x v="2"/>
    <s v="C3"/>
    <x v="0"/>
    <s v="Verified"/>
    <n v="78000"/>
    <n v="0.16539999999999999"/>
    <n v="622.63"/>
    <n v="0.14649999999999999"/>
    <n v="26375"/>
    <n v="16"/>
    <n v="27645"/>
  </r>
  <r>
    <n v="848890"/>
    <x v="32"/>
    <x v="0"/>
    <x v="3"/>
    <s v="Cape Fear Valley Medical Center"/>
    <x v="0"/>
    <x v="1"/>
    <x v="11"/>
    <d v="2021-08-14T00:00:00"/>
    <d v="2021-07-14T00:00:00"/>
    <x v="1"/>
    <x v="1"/>
    <d v="2021-08-14T00:00:00"/>
    <n v="1060564"/>
    <x v="2"/>
    <s v="C3"/>
    <x v="0"/>
    <s v="Verified"/>
    <n v="85000"/>
    <n v="0.17349999999999999"/>
    <n v="697.9"/>
    <n v="0.1399"/>
    <n v="30000"/>
    <n v="38"/>
    <n v="39485"/>
  </r>
  <r>
    <n v="787742"/>
    <x v="6"/>
    <x v="0"/>
    <x v="3"/>
    <s v="Verso Paper Corp."/>
    <x v="0"/>
    <x v="1"/>
    <x v="6"/>
    <d v="2021-07-14T00:00:00"/>
    <d v="2021-08-14T00:00:00"/>
    <x v="1"/>
    <x v="1"/>
    <d v="2021-09-14T00:00:00"/>
    <n v="991328"/>
    <x v="2"/>
    <s v="C3"/>
    <x v="0"/>
    <s v="Verified"/>
    <n v="52000"/>
    <n v="0.27760000000000001"/>
    <n v="301.26"/>
    <n v="0.1399"/>
    <n v="20000"/>
    <n v="39"/>
    <n v="17121"/>
  </r>
  <r>
    <n v="811215"/>
    <x v="32"/>
    <x v="0"/>
    <x v="3"/>
    <s v="wells fargo"/>
    <x v="0"/>
    <x v="1"/>
    <x v="44"/>
    <d v="2021-05-16T00:00:00"/>
    <d v="2021-09-11T00:00:00"/>
    <x v="1"/>
    <x v="1"/>
    <d v="2021-10-11T00:00:00"/>
    <n v="1018210"/>
    <x v="2"/>
    <s v="C4"/>
    <x v="0"/>
    <s v="Verified"/>
    <n v="66996"/>
    <n v="7.7700000000000005E-2"/>
    <n v="378.88"/>
    <n v="0.1479"/>
    <n v="16000"/>
    <n v="20"/>
    <n v="16395"/>
  </r>
  <r>
    <n v="697891"/>
    <x v="9"/>
    <x v="0"/>
    <x v="3"/>
    <s v="usps"/>
    <x v="0"/>
    <x v="1"/>
    <x v="42"/>
    <d v="2021-05-16T00:00:00"/>
    <d v="2021-12-13T00:00:00"/>
    <x v="1"/>
    <x v="1"/>
    <d v="2022-01-13T00:00:00"/>
    <n v="889261"/>
    <x v="2"/>
    <s v="C4"/>
    <x v="0"/>
    <s v="Verified"/>
    <n v="55000"/>
    <n v="0.247"/>
    <n v="347.48"/>
    <n v="0.13800000000000001"/>
    <n v="15000"/>
    <n v="30"/>
    <n v="19399"/>
  </r>
  <r>
    <n v="527336"/>
    <x v="18"/>
    <x v="0"/>
    <x v="8"/>
    <s v="AtlantiCare"/>
    <x v="0"/>
    <x v="1"/>
    <x v="51"/>
    <d v="2021-03-16T00:00:00"/>
    <d v="2021-10-13T00:00:00"/>
    <x v="1"/>
    <x v="1"/>
    <d v="2021-11-13T00:00:00"/>
    <n v="682126"/>
    <x v="2"/>
    <s v="C1"/>
    <x v="0"/>
    <s v="Verified"/>
    <n v="54996"/>
    <n v="0.18149999999999999"/>
    <n v="285.89"/>
    <n v="0.1323"/>
    <n v="12500"/>
    <n v="61"/>
    <n v="16542"/>
  </r>
  <r>
    <n v="845846"/>
    <x v="26"/>
    <x v="0"/>
    <x v="8"/>
    <s v="Quest Diagnostics"/>
    <x v="0"/>
    <x v="1"/>
    <x v="11"/>
    <d v="2021-12-12T00:00:00"/>
    <d v="2021-11-12T00:00:00"/>
    <x v="1"/>
    <x v="1"/>
    <d v="2021-12-12T00:00:00"/>
    <n v="1057136"/>
    <x v="2"/>
    <s v="C3"/>
    <x v="0"/>
    <s v="Verified"/>
    <n v="57396"/>
    <n v="0.25779999999999997"/>
    <n v="465.27"/>
    <n v="0.1399"/>
    <n v="20000"/>
    <n v="26"/>
    <n v="23199"/>
  </r>
  <r>
    <n v="622808"/>
    <x v="15"/>
    <x v="0"/>
    <x v="4"/>
    <s v="Lockheed Martin"/>
    <x v="0"/>
    <x v="1"/>
    <x v="41"/>
    <d v="2021-05-16T00:00:00"/>
    <d v="2021-10-13T00:00:00"/>
    <x v="1"/>
    <x v="1"/>
    <d v="2021-11-13T00:00:00"/>
    <n v="798191"/>
    <x v="2"/>
    <s v="C2"/>
    <x v="0"/>
    <s v="Verified"/>
    <n v="52800"/>
    <n v="0.1734"/>
    <n v="462.36"/>
    <n v="0.12609999999999999"/>
    <n v="20500"/>
    <n v="35"/>
    <n v="26193"/>
  </r>
  <r>
    <n v="522605"/>
    <x v="3"/>
    <x v="0"/>
    <x v="4"/>
    <s v="Stepan"/>
    <x v="0"/>
    <x v="1"/>
    <x v="51"/>
    <d v="2021-10-12T00:00:00"/>
    <d v="2021-06-15T00:00:00"/>
    <x v="1"/>
    <x v="1"/>
    <d v="2021-07-15T00:00:00"/>
    <n v="675982"/>
    <x v="2"/>
    <s v="C2"/>
    <x v="0"/>
    <s v="Verified"/>
    <n v="75000"/>
    <n v="0.16719999999999999"/>
    <n v="375.99"/>
    <n v="0.1361"/>
    <n v="25000"/>
    <n v="28"/>
    <n v="22559"/>
  </r>
  <r>
    <n v="534186"/>
    <x v="19"/>
    <x v="0"/>
    <x v="4"/>
    <s v="CVS"/>
    <x v="0"/>
    <x v="1"/>
    <x v="51"/>
    <d v="2021-05-16T00:00:00"/>
    <d v="2021-07-13T00:00:00"/>
    <x v="1"/>
    <x v="1"/>
    <d v="2021-08-13T00:00:00"/>
    <n v="690410"/>
    <x v="2"/>
    <s v="C3"/>
    <x v="0"/>
    <s v="Verified"/>
    <n v="159996"/>
    <n v="0.1263"/>
    <n v="581.45000000000005"/>
    <n v="0.13980000000000001"/>
    <n v="25000"/>
    <n v="45"/>
    <n v="33045"/>
  </r>
  <r>
    <n v="1030803"/>
    <x v="13"/>
    <x v="0"/>
    <x v="4"/>
    <s v="Career Path Services"/>
    <x v="0"/>
    <x v="1"/>
    <x v="22"/>
    <d v="2021-01-16T00:00:00"/>
    <d v="2021-07-15T00:00:00"/>
    <x v="1"/>
    <x v="1"/>
    <d v="2021-08-15T00:00:00"/>
    <n v="1260195"/>
    <x v="2"/>
    <s v="C4"/>
    <x v="0"/>
    <s v="Verified"/>
    <n v="64400"/>
    <n v="0.1696"/>
    <n v="287.19"/>
    <n v="0.1527"/>
    <n v="12000"/>
    <n v="39"/>
    <n v="16552"/>
  </r>
  <r>
    <n v="756510"/>
    <x v="35"/>
    <x v="0"/>
    <x v="4"/>
    <s v="Hutchinson Clinic"/>
    <x v="0"/>
    <x v="1"/>
    <x v="6"/>
    <d v="2021-09-15T00:00:00"/>
    <d v="2021-09-15T00:00:00"/>
    <x v="1"/>
    <x v="1"/>
    <d v="2021-10-15T00:00:00"/>
    <n v="956457"/>
    <x v="2"/>
    <s v="C5"/>
    <x v="0"/>
    <s v="Verified"/>
    <n v="220000"/>
    <n v="0.1142"/>
    <n v="545.16999999999996"/>
    <n v="0.15229999999999999"/>
    <n v="35000"/>
    <n v="41"/>
    <n v="32322"/>
  </r>
  <r>
    <n v="852793"/>
    <x v="32"/>
    <x v="0"/>
    <x v="2"/>
    <s v="K T feldspar"/>
    <x v="0"/>
    <x v="1"/>
    <x v="11"/>
    <d v="2021-03-14T00:00:00"/>
    <d v="2021-09-11T00:00:00"/>
    <x v="1"/>
    <x v="1"/>
    <d v="2021-10-11T00:00:00"/>
    <n v="1064913"/>
    <x v="2"/>
    <s v="C1"/>
    <x v="0"/>
    <s v="Verified"/>
    <n v="40896"/>
    <n v="0.25119999999999998"/>
    <n v="538.55999999999995"/>
    <n v="0.12989999999999999"/>
    <n v="23675"/>
    <n v="19"/>
    <n v="23933"/>
  </r>
  <r>
    <n v="637402"/>
    <x v="25"/>
    <x v="0"/>
    <x v="2"/>
    <s v="Gatorade/blue ridge division"/>
    <x v="0"/>
    <x v="1"/>
    <x v="41"/>
    <d v="2021-05-16T00:00:00"/>
    <d v="2021-09-14T00:00:00"/>
    <x v="1"/>
    <x v="1"/>
    <d v="2021-10-14T00:00:00"/>
    <n v="816497"/>
    <x v="2"/>
    <s v="C2"/>
    <x v="0"/>
    <s v="Verified"/>
    <n v="47000"/>
    <n v="0.2303"/>
    <n v="411.61"/>
    <n v="0.12609999999999999"/>
    <n v="18250"/>
    <n v="8"/>
    <n v="24144"/>
  </r>
  <r>
    <n v="763356"/>
    <x v="21"/>
    <x v="0"/>
    <x v="2"/>
    <s v="Town of Groton"/>
    <x v="0"/>
    <x v="1"/>
    <x v="25"/>
    <d v="2021-05-16T00:00:00"/>
    <d v="2021-12-13T00:00:00"/>
    <x v="1"/>
    <x v="1"/>
    <d v="2022-01-13T00:00:00"/>
    <n v="963969"/>
    <x v="2"/>
    <s v="C2"/>
    <x v="0"/>
    <s v="Verified"/>
    <n v="62000"/>
    <n v="0.17749999999999999"/>
    <n v="644.14"/>
    <n v="0.13489999999999999"/>
    <n v="28000"/>
    <n v="31"/>
    <n v="35651"/>
  </r>
  <r>
    <n v="845224"/>
    <x v="32"/>
    <x v="0"/>
    <x v="2"/>
    <s v="The Venue Network"/>
    <x v="0"/>
    <x v="1"/>
    <x v="11"/>
    <d v="2021-02-16T00:00:00"/>
    <d v="2021-03-16T00:00:00"/>
    <x v="1"/>
    <x v="1"/>
    <d v="2021-04-16T00:00:00"/>
    <n v="1056395"/>
    <x v="2"/>
    <s v="C2"/>
    <x v="0"/>
    <s v="Verified"/>
    <n v="93996"/>
    <n v="0.2792"/>
    <n v="563.04"/>
    <n v="0.13489999999999999"/>
    <n v="29900"/>
    <n v="59"/>
    <n v="33654"/>
  </r>
  <r>
    <n v="742104"/>
    <x v="18"/>
    <x v="0"/>
    <x v="2"/>
    <s v="Affinity Solutions"/>
    <x v="0"/>
    <x v="1"/>
    <x v="25"/>
    <d v="2021-04-16T00:00:00"/>
    <d v="2021-05-16T00:00:00"/>
    <x v="1"/>
    <x v="1"/>
    <d v="2021-06-16T00:00:00"/>
    <n v="940127"/>
    <x v="2"/>
    <s v="C3"/>
    <x v="0"/>
    <s v="Verified"/>
    <n v="195000"/>
    <n v="8.2900000000000001E-2"/>
    <n v="697.9"/>
    <n v="0.1399"/>
    <n v="30000"/>
    <n v="25"/>
    <n v="41873"/>
  </r>
  <r>
    <n v="710752"/>
    <x v="32"/>
    <x v="0"/>
    <x v="5"/>
    <s v="Bank Of America"/>
    <x v="0"/>
    <x v="1"/>
    <x v="42"/>
    <d v="2021-06-15T00:00:00"/>
    <d v="2021-06-15T00:00:00"/>
    <x v="1"/>
    <x v="1"/>
    <d v="2021-07-15T00:00:00"/>
    <n v="903537"/>
    <x v="2"/>
    <s v="C3"/>
    <x v="0"/>
    <s v="Verified"/>
    <n v="119000"/>
    <n v="0.15809999999999999"/>
    <n v="275.69"/>
    <n v="0.1343"/>
    <n v="12000"/>
    <n v="38"/>
    <n v="16384"/>
  </r>
  <r>
    <n v="735802"/>
    <x v="31"/>
    <x v="0"/>
    <x v="7"/>
    <s v="Allstate Ins"/>
    <x v="0"/>
    <x v="1"/>
    <x v="29"/>
    <d v="2021-05-16T00:00:00"/>
    <d v="2021-07-15T00:00:00"/>
    <x v="1"/>
    <x v="1"/>
    <d v="2021-08-15T00:00:00"/>
    <n v="932609"/>
    <x v="2"/>
    <s v="C3"/>
    <x v="0"/>
    <s v="Verified"/>
    <n v="47004"/>
    <n v="0.2339"/>
    <n v="364.14"/>
    <n v="0.1343"/>
    <n v="15850"/>
    <n v="13"/>
    <n v="21596"/>
  </r>
  <r>
    <n v="1041683"/>
    <x v="32"/>
    <x v="0"/>
    <x v="7"/>
    <s v="Bank Of America"/>
    <x v="0"/>
    <x v="1"/>
    <x v="12"/>
    <d v="2021-06-15T00:00:00"/>
    <d v="2021-06-15T00:00:00"/>
    <x v="1"/>
    <x v="1"/>
    <d v="2021-07-15T00:00:00"/>
    <n v="1271946"/>
    <x v="2"/>
    <s v="C5"/>
    <x v="0"/>
    <s v="Verified"/>
    <n v="115000"/>
    <n v="0.23699999999999999"/>
    <n v="364.46"/>
    <n v="0.15959999999999999"/>
    <n v="15000"/>
    <n v="40"/>
    <n v="21120"/>
  </r>
  <r>
    <n v="646031"/>
    <x v="4"/>
    <x v="0"/>
    <x v="9"/>
    <s v="auld &amp; associates, inc."/>
    <x v="0"/>
    <x v="1"/>
    <x v="21"/>
    <d v="2021-12-15T00:00:00"/>
    <d v="2021-10-14T00:00:00"/>
    <x v="1"/>
    <x v="1"/>
    <d v="2021-11-14T00:00:00"/>
    <n v="826577"/>
    <x v="2"/>
    <s v="C2"/>
    <x v="0"/>
    <s v="Verified"/>
    <n v="80000"/>
    <n v="0.1522"/>
    <n v="541.29999999999995"/>
    <n v="0.12609999999999999"/>
    <n v="24000"/>
    <n v="23"/>
    <n v="31917"/>
  </r>
  <r>
    <n v="735981"/>
    <x v="1"/>
    <x v="0"/>
    <x v="9"/>
    <s v="Department of Corrections"/>
    <x v="0"/>
    <x v="1"/>
    <x v="29"/>
    <d v="2021-04-16T00:00:00"/>
    <d v="2021-06-14T00:00:00"/>
    <x v="1"/>
    <x v="1"/>
    <d v="2021-07-14T00:00:00"/>
    <n v="932782"/>
    <x v="2"/>
    <s v="C5"/>
    <x v="0"/>
    <s v="Verified"/>
    <n v="84000"/>
    <n v="0.19900000000000001"/>
    <n v="817.48"/>
    <n v="0.14169999999999999"/>
    <n v="35000"/>
    <n v="33"/>
    <n v="46628"/>
  </r>
  <r>
    <n v="1039027"/>
    <x v="1"/>
    <x v="0"/>
    <x v="10"/>
    <s v="costco wholesale"/>
    <x v="0"/>
    <x v="1"/>
    <x v="12"/>
    <d v="2021-03-14T00:00:00"/>
    <d v="2021-03-14T00:00:00"/>
    <x v="1"/>
    <x v="1"/>
    <d v="2021-04-14T00:00:00"/>
    <n v="1268949"/>
    <x v="2"/>
    <s v="C4"/>
    <x v="0"/>
    <s v="Verified"/>
    <n v="45200"/>
    <n v="0.19670000000000001"/>
    <n v="382.92"/>
    <n v="0.1527"/>
    <n v="16000"/>
    <n v="17"/>
    <n v="20604"/>
  </r>
  <r>
    <n v="871613"/>
    <x v="10"/>
    <x v="0"/>
    <x v="10"/>
    <s v="Wheaton Franciscan"/>
    <x v="0"/>
    <x v="1"/>
    <x v="10"/>
    <d v="2021-04-14T00:00:00"/>
    <d v="2021-09-12T00:00:00"/>
    <x v="1"/>
    <x v="1"/>
    <d v="2021-10-12T00:00:00"/>
    <n v="1085704"/>
    <x v="2"/>
    <s v="C4"/>
    <x v="0"/>
    <s v="Verified"/>
    <n v="100000"/>
    <n v="9.9599999999999994E-2"/>
    <n v="402.56"/>
    <n v="0.1479"/>
    <n v="17000"/>
    <n v="63"/>
    <n v="19351"/>
  </r>
  <r>
    <n v="1001116"/>
    <x v="5"/>
    <x v="0"/>
    <x v="1"/>
    <s v="Axiom"/>
    <x v="0"/>
    <x v="1"/>
    <x v="22"/>
    <d v="2021-02-16T00:00:00"/>
    <d v="2021-01-16T00:00:00"/>
    <x v="1"/>
    <x v="1"/>
    <d v="2021-02-16T00:00:00"/>
    <n v="1226895"/>
    <x v="2"/>
    <s v="C5"/>
    <x v="0"/>
    <s v="Verified"/>
    <n v="100000"/>
    <n v="0.17979999999999999"/>
    <n v="561.26"/>
    <n v="0.15959999999999999"/>
    <n v="23100"/>
    <n v="9"/>
    <n v="33346"/>
  </r>
  <r>
    <n v="878319"/>
    <x v="10"/>
    <x v="0"/>
    <x v="1"/>
    <s v="JSA Civil Environmental Engineers, Inc."/>
    <x v="0"/>
    <x v="1"/>
    <x v="10"/>
    <d v="2021-08-15T00:00:00"/>
    <d v="2021-07-15T00:00:00"/>
    <x v="1"/>
    <x v="1"/>
    <d v="2021-08-15T00:00:00"/>
    <n v="1093091"/>
    <x v="2"/>
    <s v="C5"/>
    <x v="0"/>
    <s v="Verified"/>
    <n v="56330"/>
    <n v="0.1135"/>
    <n v="478.22"/>
    <n v="0.15229999999999999"/>
    <n v="20000"/>
    <n v="11"/>
    <n v="28171"/>
  </r>
  <r>
    <n v="636436"/>
    <x v="20"/>
    <x v="0"/>
    <x v="3"/>
    <s v="US Airways"/>
    <x v="0"/>
    <x v="1"/>
    <x v="41"/>
    <d v="2021-05-16T00:00:00"/>
    <d v="2021-01-16T00:00:00"/>
    <x v="1"/>
    <x v="1"/>
    <d v="2021-02-16T00:00:00"/>
    <n v="815317"/>
    <x v="2"/>
    <s v="C2"/>
    <x v="0"/>
    <s v="Verified"/>
    <n v="69000"/>
    <n v="0.15479999999999999"/>
    <n v="202.99"/>
    <n v="0.12609999999999999"/>
    <n v="9000"/>
    <n v="31"/>
    <n v="12179"/>
  </r>
  <r>
    <n v="747165"/>
    <x v="5"/>
    <x v="0"/>
    <x v="3"/>
    <s v="usairways"/>
    <x v="0"/>
    <x v="1"/>
    <x v="25"/>
    <d v="2021-06-13T00:00:00"/>
    <d v="2021-05-13T00:00:00"/>
    <x v="1"/>
    <x v="1"/>
    <d v="2021-06-13T00:00:00"/>
    <n v="946018"/>
    <x v="2"/>
    <s v="C3"/>
    <x v="0"/>
    <s v="Verified"/>
    <n v="50000"/>
    <n v="4.5400000000000003E-2"/>
    <n v="418.74"/>
    <n v="0.1399"/>
    <n v="18000"/>
    <n v="37"/>
    <n v="22306"/>
  </r>
  <r>
    <n v="971262"/>
    <x v="33"/>
    <x v="0"/>
    <x v="3"/>
    <s v="Carolinas Health Care System"/>
    <x v="0"/>
    <x v="1"/>
    <x v="13"/>
    <d v="2021-09-13T00:00:00"/>
    <d v="2021-09-13T00:00:00"/>
    <x v="1"/>
    <x v="1"/>
    <d v="2021-10-13T00:00:00"/>
    <n v="1192977"/>
    <x v="2"/>
    <s v="C3"/>
    <x v="0"/>
    <s v="Verified"/>
    <n v="66936"/>
    <n v="0.19900000000000001"/>
    <n v="708.2"/>
    <n v="0.14649999999999999"/>
    <n v="30000"/>
    <n v="32"/>
    <n v="37010"/>
  </r>
  <r>
    <n v="997625"/>
    <x v="2"/>
    <x v="0"/>
    <x v="4"/>
    <m/>
    <x v="0"/>
    <x v="1"/>
    <x v="22"/>
    <d v="2021-04-15T00:00:00"/>
    <d v="2021-04-15T00:00:00"/>
    <x v="1"/>
    <x v="1"/>
    <d v="2021-05-15T00:00:00"/>
    <n v="1222737"/>
    <x v="2"/>
    <s v="C1"/>
    <x v="0"/>
    <s v="Verified"/>
    <n v="49000"/>
    <n v="0.1021"/>
    <n v="419.27"/>
    <n v="0.13489999999999999"/>
    <n v="18225"/>
    <n v="24"/>
    <n v="24356"/>
  </r>
  <r>
    <n v="772715"/>
    <x v="35"/>
    <x v="0"/>
    <x v="4"/>
    <s v="Hutchinson Clinic"/>
    <x v="0"/>
    <x v="1"/>
    <x v="6"/>
    <d v="2021-09-15T00:00:00"/>
    <d v="2021-07-15T00:00:00"/>
    <x v="1"/>
    <x v="1"/>
    <d v="2021-08-15T00:00:00"/>
    <n v="974706"/>
    <x v="2"/>
    <s v="C1"/>
    <x v="0"/>
    <s v="Verified"/>
    <n v="200000"/>
    <n v="0.1578"/>
    <n v="277.52999999999997"/>
    <n v="0.12989999999999999"/>
    <n v="12200"/>
    <n v="41"/>
    <n v="16380"/>
  </r>
  <r>
    <n v="625868"/>
    <x v="21"/>
    <x v="0"/>
    <x v="10"/>
    <s v="Aetna"/>
    <x v="0"/>
    <x v="1"/>
    <x v="41"/>
    <d v="2021-10-15T00:00:00"/>
    <d v="2021-04-12T00:00:00"/>
    <x v="1"/>
    <x v="1"/>
    <d v="2021-05-12T00:00:00"/>
    <n v="802035"/>
    <x v="2"/>
    <s v="C5"/>
    <x v="0"/>
    <s v="Verified"/>
    <n v="97000"/>
    <n v="0.1991"/>
    <n v="235.86"/>
    <n v="0.13719999999999999"/>
    <n v="10200"/>
    <n v="34"/>
    <n v="11893"/>
  </r>
  <r>
    <n v="586487"/>
    <x v="33"/>
    <x v="0"/>
    <x v="9"/>
    <s v="Sprint"/>
    <x v="0"/>
    <x v="1"/>
    <x v="50"/>
    <d v="2021-10-15T00:00:00"/>
    <d v="2021-10-15T00:00:00"/>
    <x v="1"/>
    <x v="1"/>
    <d v="2021-11-15T00:00:00"/>
    <n v="753450"/>
    <x v="2"/>
    <s v="C2"/>
    <x v="0"/>
    <s v="Verified"/>
    <n v="55000"/>
    <n v="3.8600000000000002E-2"/>
    <n v="461.34"/>
    <n v="0.1361"/>
    <n v="20000"/>
    <n v="12"/>
    <n v="27680"/>
  </r>
  <r>
    <n v="999168"/>
    <x v="25"/>
    <x v="0"/>
    <x v="3"/>
    <s v="US Army"/>
    <x v="0"/>
    <x v="1"/>
    <x v="13"/>
    <d v="2021-11-13T00:00:00"/>
    <d v="2021-11-13T00:00:00"/>
    <x v="1"/>
    <x v="1"/>
    <d v="2021-12-13T00:00:00"/>
    <n v="1224520"/>
    <x v="2"/>
    <s v="C2"/>
    <x v="0"/>
    <s v="Verified"/>
    <n v="39960"/>
    <n v="0.29430000000000001"/>
    <n v="339.43"/>
    <n v="0.14269999999999999"/>
    <n v="14500"/>
    <n v="30"/>
    <n v="18040"/>
  </r>
  <r>
    <n v="560208"/>
    <x v="9"/>
    <x v="0"/>
    <x v="3"/>
    <s v="Metropolitan Police Department"/>
    <x v="0"/>
    <x v="1"/>
    <x v="47"/>
    <d v="2021-05-16T00:00:00"/>
    <d v="2021-04-13T00:00:00"/>
    <x v="1"/>
    <x v="1"/>
    <d v="2021-05-13T00:00:00"/>
    <n v="721070"/>
    <x v="2"/>
    <s v="C3"/>
    <x v="0"/>
    <s v="Verified"/>
    <n v="70000"/>
    <n v="0.19320000000000001"/>
    <n v="581.45000000000005"/>
    <n v="0.13980000000000001"/>
    <n v="25000"/>
    <n v="28"/>
    <n v="32432"/>
  </r>
  <r>
    <n v="857869"/>
    <x v="6"/>
    <x v="0"/>
    <x v="7"/>
    <s v="Michigan Veterinary Specialists"/>
    <x v="0"/>
    <x v="1"/>
    <x v="11"/>
    <d v="2021-10-15T00:00:00"/>
    <d v="2021-10-15T00:00:00"/>
    <x v="1"/>
    <x v="1"/>
    <d v="2021-11-15T00:00:00"/>
    <n v="1070380"/>
    <x v="2"/>
    <s v="C3"/>
    <x v="0"/>
    <s v="Verified"/>
    <n v="30000"/>
    <n v="0.14760000000000001"/>
    <n v="465.27"/>
    <n v="0.1399"/>
    <n v="20000"/>
    <n v="34"/>
    <n v="27601"/>
  </r>
  <r>
    <n v="883910"/>
    <x v="9"/>
    <x v="0"/>
    <x v="3"/>
    <m/>
    <x v="4"/>
    <x v="1"/>
    <x v="10"/>
    <d v="2021-07-12T00:00:00"/>
    <d v="2021-07-12T00:00:00"/>
    <x v="1"/>
    <x v="1"/>
    <d v="2021-08-12T00:00:00"/>
    <n v="1099242"/>
    <x v="2"/>
    <s v="D2"/>
    <x v="0"/>
    <s v="Verified"/>
    <n v="42000"/>
    <n v="0.1071"/>
    <n v="296.75"/>
    <n v="0.16769999999999999"/>
    <n v="12000"/>
    <n v="16"/>
    <n v="13442"/>
  </r>
  <r>
    <n v="604110"/>
    <x v="18"/>
    <x v="0"/>
    <x v="3"/>
    <s v="Verizon"/>
    <x v="4"/>
    <x v="1"/>
    <x v="49"/>
    <d v="2021-05-12T00:00:00"/>
    <d v="2021-05-12T00:00:00"/>
    <x v="1"/>
    <x v="1"/>
    <d v="2021-06-12T00:00:00"/>
    <n v="775109"/>
    <x v="2"/>
    <s v="D2"/>
    <x v="0"/>
    <s v="Verified"/>
    <n v="48000"/>
    <n v="0.1888"/>
    <n v="323.23"/>
    <n v="0.14460000000000001"/>
    <n v="13750"/>
    <n v="15"/>
    <n v="16422"/>
  </r>
  <r>
    <n v="617686"/>
    <x v="18"/>
    <x v="0"/>
    <x v="3"/>
    <s v="BT Radianz Americas"/>
    <x v="4"/>
    <x v="1"/>
    <x v="49"/>
    <d v="2021-04-16T00:00:00"/>
    <d v="2021-04-13T00:00:00"/>
    <x v="1"/>
    <x v="1"/>
    <d v="2021-05-13T00:00:00"/>
    <n v="791880"/>
    <x v="2"/>
    <s v="D2"/>
    <x v="0"/>
    <s v="Verified"/>
    <n v="67000"/>
    <n v="0.1071"/>
    <n v="587.69000000000005"/>
    <n v="0.14460000000000001"/>
    <n v="25000"/>
    <n v="26"/>
    <n v="31984"/>
  </r>
  <r>
    <n v="850360"/>
    <x v="5"/>
    <x v="0"/>
    <x v="3"/>
    <s v="INTERNAL REVENUE SERVICE"/>
    <x v="4"/>
    <x v="1"/>
    <x v="11"/>
    <d v="2021-11-15T00:00:00"/>
    <d v="2021-10-15T00:00:00"/>
    <x v="1"/>
    <x v="1"/>
    <d v="2021-11-15T00:00:00"/>
    <n v="1062177"/>
    <x v="2"/>
    <s v="D2"/>
    <x v="0"/>
    <s v="Verified"/>
    <n v="84000"/>
    <n v="0.18010000000000001"/>
    <n v="364.7"/>
    <n v="0.15989999999999999"/>
    <n v="15000"/>
    <n v="27"/>
    <n v="21649"/>
  </r>
  <r>
    <n v="1055587"/>
    <x v="2"/>
    <x v="0"/>
    <x v="3"/>
    <s v="Chase"/>
    <x v="4"/>
    <x v="1"/>
    <x v="12"/>
    <d v="2021-07-13T00:00:00"/>
    <d v="2021-06-13T00:00:00"/>
    <x v="1"/>
    <x v="1"/>
    <d v="2021-07-13T00:00:00"/>
    <n v="1287147"/>
    <x v="2"/>
    <s v="D2"/>
    <x v="0"/>
    <s v="Verified"/>
    <n v="85470"/>
    <n v="0.20039999999999999"/>
    <n v="482.22"/>
    <n v="0.16769999999999999"/>
    <n v="19500"/>
    <n v="39"/>
    <n v="23923"/>
  </r>
  <r>
    <n v="645099"/>
    <x v="9"/>
    <x v="0"/>
    <x v="3"/>
    <s v="OPM-DON"/>
    <x v="4"/>
    <x v="1"/>
    <x v="21"/>
    <d v="2021-12-15T00:00:00"/>
    <d v="2021-03-12T00:00:00"/>
    <x v="1"/>
    <x v="1"/>
    <d v="2021-04-12T00:00:00"/>
    <n v="825465"/>
    <x v="2"/>
    <s v="D3"/>
    <x v="0"/>
    <s v="Verified"/>
    <n v="100046"/>
    <n v="8.72E-2"/>
    <n v="189.61"/>
    <n v="0.14829999999999999"/>
    <n v="8000"/>
    <n v="29"/>
    <n v="9277"/>
  </r>
  <r>
    <n v="880531"/>
    <x v="20"/>
    <x v="0"/>
    <x v="3"/>
    <s v="Indigenous landscape systems"/>
    <x v="4"/>
    <x v="1"/>
    <x v="10"/>
    <d v="2021-12-12T00:00:00"/>
    <d v="2021-01-13T00:00:00"/>
    <x v="1"/>
    <x v="1"/>
    <d v="2021-02-13T00:00:00"/>
    <n v="1095553"/>
    <x v="2"/>
    <s v="D3"/>
    <x v="0"/>
    <s v="Verified"/>
    <n v="95000"/>
    <n v="0.23119999999999999"/>
    <n v="624.95000000000005"/>
    <n v="0.17269999999999999"/>
    <n v="25000"/>
    <n v="32"/>
    <n v="29972"/>
  </r>
  <r>
    <n v="628540"/>
    <x v="9"/>
    <x v="0"/>
    <x v="3"/>
    <s v="Raytheon Technocal Services"/>
    <x v="4"/>
    <x v="1"/>
    <x v="41"/>
    <d v="2021-05-16T00:00:00"/>
    <d v="2021-11-15T00:00:00"/>
    <x v="1"/>
    <x v="1"/>
    <d v="2021-12-15T00:00:00"/>
    <n v="805367"/>
    <x v="2"/>
    <s v="D3"/>
    <x v="0"/>
    <s v="Verified"/>
    <n v="142000"/>
    <n v="0.19170000000000001"/>
    <n v="592.52"/>
    <n v="0.14829999999999999"/>
    <n v="25000"/>
    <n v="44"/>
    <n v="35547"/>
  </r>
  <r>
    <n v="977140"/>
    <x v="19"/>
    <x v="0"/>
    <x v="3"/>
    <s v="Colgate Palmolive Company"/>
    <x v="4"/>
    <x v="1"/>
    <x v="13"/>
    <d v="2021-05-16T00:00:00"/>
    <d v="2021-02-15T00:00:00"/>
    <x v="1"/>
    <x v="1"/>
    <d v="2021-03-15T00:00:00"/>
    <n v="1200136"/>
    <x v="2"/>
    <s v="D3"/>
    <x v="0"/>
    <s v="Verified"/>
    <n v="98400"/>
    <n v="0.23230000000000001"/>
    <n v="599.96"/>
    <n v="0.17269999999999999"/>
    <n v="24000"/>
    <n v="44"/>
    <n v="34455"/>
  </r>
  <r>
    <n v="535214"/>
    <x v="18"/>
    <x v="0"/>
    <x v="3"/>
    <s v="RFL Electronics"/>
    <x v="4"/>
    <x v="1"/>
    <x v="51"/>
    <d v="2021-07-15T00:00:00"/>
    <d v="2021-07-15T00:00:00"/>
    <x v="1"/>
    <x v="1"/>
    <d v="2021-08-15T00:00:00"/>
    <n v="677184"/>
    <x v="2"/>
    <s v="D3"/>
    <x v="0"/>
    <s v="Verified"/>
    <n v="101004"/>
    <n v="0.17630000000000001"/>
    <n v="385.53"/>
    <n v="0.15579999999999999"/>
    <n v="16000"/>
    <n v="34"/>
    <n v="23132"/>
  </r>
  <r>
    <n v="848746"/>
    <x v="1"/>
    <x v="0"/>
    <x v="3"/>
    <s v="Clear Channel"/>
    <x v="4"/>
    <x v="1"/>
    <x v="11"/>
    <d v="2021-03-16T00:00:00"/>
    <d v="2021-03-16T00:00:00"/>
    <x v="1"/>
    <x v="1"/>
    <d v="2021-04-16T00:00:00"/>
    <n v="1060392"/>
    <x v="2"/>
    <s v="D4"/>
    <x v="0"/>
    <s v="Verified"/>
    <n v="90000"/>
    <n v="7.3700000000000002E-2"/>
    <n v="867.78"/>
    <n v="0.16889999999999999"/>
    <n v="35000"/>
    <n v="18"/>
    <n v="51906"/>
  </r>
  <r>
    <n v="519124"/>
    <x v="36"/>
    <x v="0"/>
    <x v="3"/>
    <s v="usps"/>
    <x v="4"/>
    <x v="1"/>
    <x v="27"/>
    <d v="2021-10-10T00:00:00"/>
    <d v="2021-11-10T00:00:00"/>
    <x v="1"/>
    <x v="1"/>
    <d v="2021-12-10T00:00:00"/>
    <n v="671134"/>
    <x v="2"/>
    <s v="D4"/>
    <x v="0"/>
    <s v="Verified"/>
    <n v="60000"/>
    <n v="0.2296"/>
    <n v="144.96"/>
    <n v="0.157"/>
    <n v="6000"/>
    <n v="32"/>
    <n v="6309"/>
  </r>
  <r>
    <n v="794789"/>
    <x v="33"/>
    <x v="0"/>
    <x v="3"/>
    <s v="Medac Inc"/>
    <x v="4"/>
    <x v="1"/>
    <x v="44"/>
    <d v="2021-05-16T00:00:00"/>
    <d v="2021-02-16T00:00:00"/>
    <x v="1"/>
    <x v="1"/>
    <d v="2021-03-16T00:00:00"/>
    <n v="999450"/>
    <x v="2"/>
    <s v="D4"/>
    <x v="0"/>
    <s v="Verified"/>
    <n v="50004"/>
    <n v="0.24909999999999999"/>
    <n v="409.1"/>
    <n v="0.16889999999999999"/>
    <n v="16500"/>
    <n v="43"/>
    <n v="24470"/>
  </r>
  <r>
    <n v="786735"/>
    <x v="25"/>
    <x v="0"/>
    <x v="3"/>
    <s v="Centurylink"/>
    <x v="4"/>
    <x v="1"/>
    <x v="6"/>
    <d v="2021-05-16T00:00:00"/>
    <d v="2021-09-15T00:00:00"/>
    <x v="1"/>
    <x v="1"/>
    <d v="2021-10-15T00:00:00"/>
    <n v="990203"/>
    <x v="2"/>
    <s v="D4"/>
    <x v="0"/>
    <s v="Verified"/>
    <n v="77000"/>
    <n v="0.23980000000000001"/>
    <n v="867.78"/>
    <n v="0.16889999999999999"/>
    <n v="35000"/>
    <n v="43"/>
    <n v="51540"/>
  </r>
  <r>
    <n v="875632"/>
    <x v="1"/>
    <x v="0"/>
    <x v="3"/>
    <s v="Lockheed Martin"/>
    <x v="4"/>
    <x v="1"/>
    <x v="10"/>
    <d v="2021-05-16T00:00:00"/>
    <d v="2021-03-16T00:00:00"/>
    <x v="1"/>
    <x v="1"/>
    <d v="2021-04-16T00:00:00"/>
    <n v="1090112"/>
    <x v="2"/>
    <s v="D4"/>
    <x v="0"/>
    <s v="Verified"/>
    <n v="209004"/>
    <n v="0.26269999999999999"/>
    <n v="371.91"/>
    <n v="0.16889999999999999"/>
    <n v="15000"/>
    <n v="28"/>
    <n v="22231"/>
  </r>
  <r>
    <n v="564046"/>
    <x v="2"/>
    <x v="0"/>
    <x v="3"/>
    <s v="Eagle Aviation Services Inc."/>
    <x v="4"/>
    <x v="1"/>
    <x v="47"/>
    <d v="2021-02-16T00:00:00"/>
    <d v="2021-06-14T00:00:00"/>
    <x v="1"/>
    <x v="1"/>
    <d v="2021-07-14T00:00:00"/>
    <n v="716941"/>
    <x v="2"/>
    <s v="D4"/>
    <x v="0"/>
    <s v="Verified"/>
    <n v="75000"/>
    <n v="0.24829999999999999"/>
    <n v="364.38"/>
    <n v="0.1595"/>
    <n v="15000"/>
    <n v="22"/>
    <n v="21322"/>
  </r>
  <r>
    <n v="569847"/>
    <x v="20"/>
    <x v="0"/>
    <x v="3"/>
    <s v="Maricopa County"/>
    <x v="4"/>
    <x v="1"/>
    <x v="54"/>
    <d v="2021-10-10T00:00:00"/>
    <d v="2021-10-10T00:00:00"/>
    <x v="1"/>
    <x v="1"/>
    <d v="2021-11-10T00:00:00"/>
    <n v="733100"/>
    <x v="2"/>
    <s v="D4"/>
    <x v="0"/>
    <s v="Verified"/>
    <n v="102000"/>
    <n v="0.14729999999999999"/>
    <n v="510.13"/>
    <n v="0.1595"/>
    <n v="21000"/>
    <n v="32"/>
    <n v="21282"/>
  </r>
  <r>
    <n v="658934"/>
    <x v="19"/>
    <x v="0"/>
    <x v="3"/>
    <s v="ABX Air, Inc."/>
    <x v="4"/>
    <x v="1"/>
    <x v="0"/>
    <d v="2021-09-13T00:00:00"/>
    <d v="2021-09-13T00:00:00"/>
    <x v="1"/>
    <x v="1"/>
    <d v="2021-10-13T00:00:00"/>
    <n v="842712"/>
    <x v="2"/>
    <s v="D4"/>
    <x v="0"/>
    <s v="Verified"/>
    <n v="92000"/>
    <n v="0.15909999999999999"/>
    <n v="603.32000000000005"/>
    <n v="0.1565"/>
    <n v="25000"/>
    <n v="38"/>
    <n v="33194"/>
  </r>
  <r>
    <n v="967284"/>
    <x v="32"/>
    <x v="0"/>
    <x v="3"/>
    <s v="US ARMY"/>
    <x v="4"/>
    <x v="1"/>
    <x v="13"/>
    <d v="2021-05-15T00:00:00"/>
    <d v="2021-07-14T00:00:00"/>
    <x v="1"/>
    <x v="1"/>
    <d v="2021-08-14T00:00:00"/>
    <n v="1188209"/>
    <x v="2"/>
    <s v="D5"/>
    <x v="0"/>
    <s v="Verified"/>
    <n v="74292.479999999996"/>
    <n v="0.24099999999999999"/>
    <n v="543.79"/>
    <n v="0.1825"/>
    <n v="21300"/>
    <n v="25"/>
    <n v="29912"/>
  </r>
  <r>
    <n v="684868"/>
    <x v="19"/>
    <x v="0"/>
    <x v="3"/>
    <s v="adecco technical"/>
    <x v="4"/>
    <x v="1"/>
    <x v="42"/>
    <d v="2021-03-16T00:00:00"/>
    <d v="2021-03-16T00:00:00"/>
    <x v="1"/>
    <x v="1"/>
    <d v="2021-04-16T00:00:00"/>
    <n v="874393"/>
    <x v="2"/>
    <s v="D5"/>
    <x v="0"/>
    <s v="Verified"/>
    <n v="100000"/>
    <n v="0.17180000000000001"/>
    <n v="681.21"/>
    <n v="0.16020000000000001"/>
    <n v="28000"/>
    <n v="23"/>
    <n v="40872"/>
  </r>
  <r>
    <n v="832439"/>
    <x v="5"/>
    <x v="0"/>
    <x v="3"/>
    <s v="Verizon"/>
    <x v="4"/>
    <x v="1"/>
    <x v="11"/>
    <d v="2021-05-16T00:00:00"/>
    <d v="2021-07-14T00:00:00"/>
    <x v="1"/>
    <x v="1"/>
    <d v="2021-08-14T00:00:00"/>
    <n v="1041831"/>
    <x v="2"/>
    <s v="D5"/>
    <x v="0"/>
    <s v="Verified"/>
    <n v="70000"/>
    <n v="0.2162"/>
    <n v="388.06"/>
    <n v="0.1749"/>
    <n v="15450"/>
    <n v="17"/>
    <n v="21664"/>
  </r>
  <r>
    <n v="1001090"/>
    <x v="16"/>
    <x v="0"/>
    <x v="3"/>
    <s v="Peoples Federal Savings Bank"/>
    <x v="4"/>
    <x v="1"/>
    <x v="22"/>
    <d v="2021-05-12T00:00:00"/>
    <d v="2021-05-12T00:00:00"/>
    <x v="1"/>
    <x v="1"/>
    <d v="2021-06-12T00:00:00"/>
    <n v="1226866"/>
    <x v="2"/>
    <s v="D5"/>
    <x v="0"/>
    <s v="Verified"/>
    <n v="74000"/>
    <n v="0.23250000000000001"/>
    <n v="408.48"/>
    <n v="0.1825"/>
    <n v="16000"/>
    <n v="19"/>
    <n v="17424"/>
  </r>
  <r>
    <n v="651269"/>
    <x v="1"/>
    <x v="0"/>
    <x v="3"/>
    <s v="Raytheon"/>
    <x v="4"/>
    <x v="1"/>
    <x v="21"/>
    <d v="2021-05-16T00:00:00"/>
    <d v="2021-01-14T00:00:00"/>
    <x v="1"/>
    <x v="1"/>
    <d v="2021-02-14T00:00:00"/>
    <n v="833102"/>
    <x v="2"/>
    <s v="D5"/>
    <x v="0"/>
    <s v="Verified"/>
    <n v="117000"/>
    <n v="0.16830000000000001"/>
    <n v="608.22"/>
    <n v="0.16020000000000001"/>
    <n v="25000"/>
    <n v="33"/>
    <n v="34316"/>
  </r>
  <r>
    <n v="882412"/>
    <x v="22"/>
    <x v="0"/>
    <x v="3"/>
    <s v="Best Buy Corp"/>
    <x v="4"/>
    <x v="1"/>
    <x v="10"/>
    <d v="2021-06-12T00:00:00"/>
    <d v="2021-07-12T00:00:00"/>
    <x v="1"/>
    <x v="1"/>
    <d v="2021-08-12T00:00:00"/>
    <n v="1097584"/>
    <x v="2"/>
    <s v="D5"/>
    <x v="0"/>
    <s v="Verified"/>
    <n v="150000"/>
    <n v="4.6100000000000002E-2"/>
    <n v="382.95"/>
    <n v="0.1825"/>
    <n v="15000"/>
    <n v="36"/>
    <n v="16965"/>
  </r>
  <r>
    <n v="625518"/>
    <x v="23"/>
    <x v="0"/>
    <x v="8"/>
    <s v="Metro Community Provider Network"/>
    <x v="4"/>
    <x v="1"/>
    <x v="41"/>
    <d v="2021-12-15T00:00:00"/>
    <d v="2021-12-15T00:00:00"/>
    <x v="1"/>
    <x v="1"/>
    <d v="2022-01-15T00:00:00"/>
    <n v="801606"/>
    <x v="2"/>
    <s v="D2"/>
    <x v="0"/>
    <s v="Verified"/>
    <n v="80000"/>
    <n v="0.15160000000000001"/>
    <n v="188.06"/>
    <n v="0.14460000000000001"/>
    <n v="8000"/>
    <n v="40"/>
    <n v="11284"/>
  </r>
  <r>
    <n v="1045232"/>
    <x v="19"/>
    <x v="0"/>
    <x v="8"/>
    <s v="Strata-G"/>
    <x v="4"/>
    <x v="1"/>
    <x v="12"/>
    <d v="2021-09-15T00:00:00"/>
    <d v="2021-07-15T00:00:00"/>
    <x v="1"/>
    <x v="1"/>
    <d v="2021-08-15T00:00:00"/>
    <n v="1275644"/>
    <x v="2"/>
    <s v="D2"/>
    <x v="0"/>
    <s v="Verified"/>
    <n v="125000"/>
    <n v="0.13689999999999999"/>
    <n v="519.32000000000005"/>
    <n v="0.16769999999999999"/>
    <n v="21000"/>
    <n v="24"/>
    <n v="30180"/>
  </r>
  <r>
    <n v="1051961"/>
    <x v="1"/>
    <x v="0"/>
    <x v="8"/>
    <s v="COUNTY MOTOR PARTS"/>
    <x v="4"/>
    <x v="1"/>
    <x v="12"/>
    <d v="2021-05-16T00:00:00"/>
    <d v="2021-09-14T00:00:00"/>
    <x v="1"/>
    <x v="1"/>
    <d v="2021-10-14T00:00:00"/>
    <n v="1283481"/>
    <x v="2"/>
    <s v="D4"/>
    <x v="0"/>
    <s v="Verified"/>
    <n v="42000"/>
    <n v="8.9099999999999999E-2"/>
    <n v="503.32"/>
    <n v="0.17580000000000001"/>
    <n v="20000"/>
    <n v="13"/>
    <n v="27913"/>
  </r>
  <r>
    <n v="995614"/>
    <x v="6"/>
    <x v="0"/>
    <x v="8"/>
    <s v="Multi Packaging Solutions"/>
    <x v="4"/>
    <x v="1"/>
    <x v="13"/>
    <d v="2021-05-16T00:00:00"/>
    <d v="2021-04-16T00:00:00"/>
    <x v="1"/>
    <x v="1"/>
    <d v="2021-05-16T00:00:00"/>
    <n v="1220198"/>
    <x v="2"/>
    <s v="D4"/>
    <x v="0"/>
    <s v="Verified"/>
    <n v="73600"/>
    <n v="9.5899999999999999E-2"/>
    <n v="629.14"/>
    <n v="0.17580000000000001"/>
    <n v="25000"/>
    <n v="22"/>
    <n v="37536"/>
  </r>
  <r>
    <n v="671393"/>
    <x v="2"/>
    <x v="0"/>
    <x v="8"/>
    <s v="Dean Actuaries"/>
    <x v="4"/>
    <x v="1"/>
    <x v="0"/>
    <d v="2021-04-14T00:00:00"/>
    <d v="2021-04-14T00:00:00"/>
    <x v="1"/>
    <x v="1"/>
    <d v="2021-05-14T00:00:00"/>
    <n v="858305"/>
    <x v="2"/>
    <s v="D4"/>
    <x v="0"/>
    <s v="Verified"/>
    <n v="45050"/>
    <n v="0.10199999999999999"/>
    <n v="482.65"/>
    <n v="0.1565"/>
    <n v="20000"/>
    <n v="25"/>
    <n v="27396"/>
  </r>
  <r>
    <n v="716741"/>
    <x v="25"/>
    <x v="0"/>
    <x v="8"/>
    <s v="Ironworks Consulting"/>
    <x v="4"/>
    <x v="1"/>
    <x v="29"/>
    <d v="2021-05-16T00:00:00"/>
    <d v="2021-03-16T00:00:00"/>
    <x v="1"/>
    <x v="1"/>
    <d v="2021-04-16T00:00:00"/>
    <n v="910721"/>
    <x v="2"/>
    <s v="D5"/>
    <x v="0"/>
    <s v="Verified"/>
    <n v="70000"/>
    <n v="0.21360000000000001"/>
    <n v="778.52"/>
    <n v="0.16020000000000001"/>
    <n v="32000"/>
    <n v="28"/>
    <n v="46705"/>
  </r>
  <r>
    <n v="784663"/>
    <x v="32"/>
    <x v="0"/>
    <x v="4"/>
    <s v="carlsonwagonlit travel"/>
    <x v="4"/>
    <x v="1"/>
    <x v="6"/>
    <d v="2021-07-15T00:00:00"/>
    <d v="2021-07-15T00:00:00"/>
    <x v="1"/>
    <x v="1"/>
    <d v="2021-08-15T00:00:00"/>
    <n v="987896"/>
    <x v="2"/>
    <s v="D2"/>
    <x v="0"/>
    <s v="Verified"/>
    <n v="31500"/>
    <n v="0.19919999999999999"/>
    <n v="343.42"/>
    <n v="0.15989999999999999"/>
    <n v="14125"/>
    <n v="16"/>
    <n v="20278"/>
  </r>
  <r>
    <n v="599475"/>
    <x v="9"/>
    <x v="0"/>
    <x v="4"/>
    <s v="Deptartment of Veterans Affairs"/>
    <x v="4"/>
    <x v="1"/>
    <x v="50"/>
    <d v="2021-11-14T00:00:00"/>
    <d v="2021-05-11T00:00:00"/>
    <x v="1"/>
    <x v="1"/>
    <d v="2021-06-11T00:00:00"/>
    <n v="769422"/>
    <x v="2"/>
    <s v="D2"/>
    <x v="0"/>
    <s v="Verified"/>
    <n v="64584"/>
    <n v="0.1981"/>
    <n v="286.20999999999998"/>
    <n v="0.15210000000000001"/>
    <n v="11975"/>
    <n v="17"/>
    <n v="12860"/>
  </r>
  <r>
    <n v="1007695"/>
    <x v="8"/>
    <x v="0"/>
    <x v="4"/>
    <s v="GEICO"/>
    <x v="4"/>
    <x v="1"/>
    <x v="22"/>
    <d v="2021-04-16T00:00:00"/>
    <d v="2021-04-12T00:00:00"/>
    <x v="1"/>
    <x v="1"/>
    <d v="2021-05-12T00:00:00"/>
    <n v="1234330"/>
    <x v="2"/>
    <s v="D3"/>
    <x v="0"/>
    <s v="Verified"/>
    <n v="40000"/>
    <n v="0.15570000000000001"/>
    <n v="439.97"/>
    <n v="0.17269999999999999"/>
    <n v="17600"/>
    <n v="22"/>
    <n v="18839"/>
  </r>
  <r>
    <n v="667193"/>
    <x v="18"/>
    <x v="0"/>
    <x v="4"/>
    <s v="AtlantiCare"/>
    <x v="4"/>
    <x v="1"/>
    <x v="0"/>
    <d v="2021-03-16T00:00:00"/>
    <d v="2021-03-14T00:00:00"/>
    <x v="1"/>
    <x v="1"/>
    <d v="2021-04-14T00:00:00"/>
    <n v="852985"/>
    <x v="2"/>
    <s v="D3"/>
    <x v="0"/>
    <s v="Verified"/>
    <n v="65000"/>
    <n v="0.24329999999999999"/>
    <n v="490.72"/>
    <n v="0.15279999999999999"/>
    <n v="20500"/>
    <n v="63"/>
    <n v="27887"/>
  </r>
  <r>
    <n v="815155"/>
    <x v="11"/>
    <x v="0"/>
    <x v="4"/>
    <s v="Sage Insurance Services, Inc"/>
    <x v="4"/>
    <x v="1"/>
    <x v="44"/>
    <d v="2021-05-16T00:00:00"/>
    <d v="2021-01-14T00:00:00"/>
    <x v="1"/>
    <x v="1"/>
    <d v="2021-02-14T00:00:00"/>
    <n v="1022756"/>
    <x v="2"/>
    <s v="D4"/>
    <x v="0"/>
    <s v="Verified"/>
    <n v="100000"/>
    <n v="0.14119999999999999"/>
    <n v="867.78"/>
    <n v="0.16889999999999999"/>
    <n v="35000"/>
    <n v="20"/>
    <n v="46845"/>
  </r>
  <r>
    <n v="585254"/>
    <x v="16"/>
    <x v="0"/>
    <x v="2"/>
    <s v="PaperThin"/>
    <x v="4"/>
    <x v="1"/>
    <x v="50"/>
    <d v="2021-04-16T00:00:00"/>
    <d v="2021-09-15T00:00:00"/>
    <x v="1"/>
    <x v="1"/>
    <d v="2021-10-15T00:00:00"/>
    <n v="751972"/>
    <x v="2"/>
    <s v="D3"/>
    <x v="0"/>
    <s v="Verified"/>
    <n v="86004"/>
    <n v="5.8900000000000001E-2"/>
    <n v="409.63"/>
    <n v="0.15579999999999999"/>
    <n v="17000"/>
    <n v="15"/>
    <n v="24573"/>
  </r>
  <r>
    <n v="864821"/>
    <x v="1"/>
    <x v="0"/>
    <x v="2"/>
    <s v="Riverside Center For Behavioral Medicine"/>
    <x v="4"/>
    <x v="1"/>
    <x v="10"/>
    <d v="2021-05-16T00:00:00"/>
    <d v="2021-05-15T00:00:00"/>
    <x v="1"/>
    <x v="1"/>
    <d v="2021-06-15T00:00:00"/>
    <n v="1078008"/>
    <x v="2"/>
    <s v="D4"/>
    <x v="0"/>
    <s v="Verified"/>
    <n v="45000"/>
    <n v="0.17069999999999999"/>
    <n v="495.87"/>
    <n v="0.16889999999999999"/>
    <n v="20000"/>
    <n v="28"/>
    <n v="28905"/>
  </r>
  <r>
    <n v="727377"/>
    <x v="20"/>
    <x v="0"/>
    <x v="5"/>
    <s v="U.S. Military"/>
    <x v="4"/>
    <x v="1"/>
    <x v="29"/>
    <d v="2021-12-12T00:00:00"/>
    <d v="2021-12-12T00:00:00"/>
    <x v="1"/>
    <x v="1"/>
    <d v="2022-01-12T00:00:00"/>
    <n v="922880"/>
    <x v="2"/>
    <s v="D3"/>
    <x v="0"/>
    <s v="Verified"/>
    <n v="48000"/>
    <n v="0.20649999999999999"/>
    <n v="478.75"/>
    <n v="0.15279999999999999"/>
    <n v="20000"/>
    <n v="12"/>
    <n v="24314"/>
  </r>
  <r>
    <n v="1016171"/>
    <x v="32"/>
    <x v="0"/>
    <x v="5"/>
    <s v="Colbond Inc"/>
    <x v="4"/>
    <x v="1"/>
    <x v="22"/>
    <d v="2021-05-16T00:00:00"/>
    <d v="2021-04-13T00:00:00"/>
    <x v="1"/>
    <x v="1"/>
    <d v="2021-05-13T00:00:00"/>
    <n v="1243670"/>
    <x v="2"/>
    <s v="D3"/>
    <x v="0"/>
    <s v="Verified"/>
    <n v="62510"/>
    <n v="0.2152"/>
    <n v="509.34"/>
    <n v="0.17269999999999999"/>
    <n v="20375"/>
    <n v="27"/>
    <n v="24906"/>
  </r>
  <r>
    <n v="969421"/>
    <x v="3"/>
    <x v="0"/>
    <x v="5"/>
    <s v="Shaw Stone &amp; Webster"/>
    <x v="4"/>
    <x v="1"/>
    <x v="13"/>
    <d v="2021-02-16T00:00:00"/>
    <d v="2021-11-15T00:00:00"/>
    <x v="1"/>
    <x v="1"/>
    <d v="2021-12-15T00:00:00"/>
    <n v="1190632"/>
    <x v="2"/>
    <s v="D4"/>
    <x v="0"/>
    <s v="Verified"/>
    <n v="116000"/>
    <n v="0.19120000000000001"/>
    <n v="629.14"/>
    <n v="0.17580000000000001"/>
    <n v="25000"/>
    <n v="35"/>
    <n v="37086"/>
  </r>
  <r>
    <n v="984147"/>
    <x v="18"/>
    <x v="0"/>
    <x v="7"/>
    <s v="Gfi group"/>
    <x v="4"/>
    <x v="1"/>
    <x v="13"/>
    <d v="2021-05-13T00:00:00"/>
    <d v="2021-05-12T00:00:00"/>
    <x v="1"/>
    <x v="1"/>
    <d v="2021-06-12T00:00:00"/>
    <n v="1207935"/>
    <x v="2"/>
    <s v="D2"/>
    <x v="0"/>
    <s v="Verified"/>
    <n v="100000"/>
    <n v="6.9099999999999995E-2"/>
    <n v="445.13"/>
    <n v="0.16769999999999999"/>
    <n v="18000"/>
    <n v="23"/>
    <n v="19703"/>
  </r>
  <r>
    <n v="819971"/>
    <x v="1"/>
    <x v="0"/>
    <x v="7"/>
    <s v="Milgard Manufacturing"/>
    <x v="4"/>
    <x v="1"/>
    <x v="11"/>
    <d v="2021-02-12T00:00:00"/>
    <d v="2021-03-12T00:00:00"/>
    <x v="1"/>
    <x v="1"/>
    <d v="2021-04-12T00:00:00"/>
    <n v="1028147"/>
    <x v="2"/>
    <s v="D5"/>
    <x v="0"/>
    <s v="Verified"/>
    <n v="123000"/>
    <n v="8.6499999999999994E-2"/>
    <n v="753.51"/>
    <n v="0.1749"/>
    <n v="30000"/>
    <n v="30"/>
    <n v="32962"/>
  </r>
  <r>
    <n v="772806"/>
    <x v="25"/>
    <x v="0"/>
    <x v="7"/>
    <s v="Department of Defense"/>
    <x v="4"/>
    <x v="1"/>
    <x v="6"/>
    <d v="2021-02-12T00:00:00"/>
    <d v="2021-01-12T00:00:00"/>
    <x v="1"/>
    <x v="1"/>
    <d v="2021-02-12T00:00:00"/>
    <n v="974802"/>
    <x v="2"/>
    <s v="D5"/>
    <x v="0"/>
    <s v="Verified"/>
    <n v="83004"/>
    <n v="0.1462"/>
    <n v="692.84"/>
    <n v="0.18490000000000001"/>
    <n v="27000"/>
    <n v="38"/>
    <n v="29820"/>
  </r>
  <r>
    <n v="850452"/>
    <x v="19"/>
    <x v="0"/>
    <x v="7"/>
    <s v="Cardno TBE"/>
    <x v="4"/>
    <x v="1"/>
    <x v="11"/>
    <d v="2021-03-16T00:00:00"/>
    <d v="2021-08-15T00:00:00"/>
    <x v="1"/>
    <x v="1"/>
    <d v="2021-09-15T00:00:00"/>
    <n v="1062278"/>
    <x v="2"/>
    <s v="D5"/>
    <x v="0"/>
    <s v="Verified"/>
    <n v="50000"/>
    <n v="0.17019999999999999"/>
    <n v="609.09"/>
    <n v="0.1749"/>
    <n v="24250"/>
    <n v="45"/>
    <n v="35855"/>
  </r>
  <r>
    <n v="744388"/>
    <x v="9"/>
    <x v="0"/>
    <x v="9"/>
    <s v="Mayor and City Council of Baltimore"/>
    <x v="4"/>
    <x v="1"/>
    <x v="25"/>
    <d v="2021-01-16T00:00:00"/>
    <d v="2021-01-16T00:00:00"/>
    <x v="1"/>
    <x v="1"/>
    <d v="2021-02-16T00:00:00"/>
    <n v="942863"/>
    <x v="2"/>
    <s v="D2"/>
    <x v="0"/>
    <s v="Verified"/>
    <n v="49000"/>
    <n v="0.19689999999999999"/>
    <n v="376.85"/>
    <n v="0.15989999999999999"/>
    <n v="15500"/>
    <n v="27"/>
    <n v="22565"/>
  </r>
  <r>
    <n v="556079"/>
    <x v="33"/>
    <x v="0"/>
    <x v="9"/>
    <s v="Fresenius Medical"/>
    <x v="4"/>
    <x v="1"/>
    <x v="47"/>
    <d v="2021-05-16T00:00:00"/>
    <d v="2021-02-15T00:00:00"/>
    <x v="1"/>
    <x v="1"/>
    <d v="2021-03-15T00:00:00"/>
    <n v="716082"/>
    <x v="2"/>
    <s v="D3"/>
    <x v="0"/>
    <s v="Verified"/>
    <n v="72000"/>
    <n v="0.19420000000000001"/>
    <n v="367.46"/>
    <n v="0.15579999999999999"/>
    <n v="15250"/>
    <n v="35"/>
    <n v="21962"/>
  </r>
  <r>
    <n v="849438"/>
    <x v="1"/>
    <x v="0"/>
    <x v="9"/>
    <s v="Giant RV"/>
    <x v="4"/>
    <x v="1"/>
    <x v="11"/>
    <d v="2021-01-16T00:00:00"/>
    <d v="2021-01-16T00:00:00"/>
    <x v="1"/>
    <x v="1"/>
    <d v="2021-02-16T00:00:00"/>
    <n v="1061157"/>
    <x v="2"/>
    <s v="D4"/>
    <x v="0"/>
    <s v="Verified"/>
    <n v="85000"/>
    <n v="0.17599999999999999"/>
    <n v="867.78"/>
    <n v="0.16889999999999999"/>
    <n v="35000"/>
    <n v="43"/>
    <n v="51680"/>
  </r>
  <r>
    <n v="793642"/>
    <x v="33"/>
    <x v="0"/>
    <x v="10"/>
    <s v="Goodyear Tire &amp; Rubber"/>
    <x v="4"/>
    <x v="1"/>
    <x v="6"/>
    <d v="2021-03-16T00:00:00"/>
    <d v="2021-06-15T00:00:00"/>
    <x v="1"/>
    <x v="1"/>
    <d v="2021-07-15T00:00:00"/>
    <n v="998167"/>
    <x v="2"/>
    <s v="D2"/>
    <x v="0"/>
    <s v="Verified"/>
    <n v="62400"/>
    <n v="0.1963"/>
    <n v="437.63"/>
    <n v="0.15989999999999999"/>
    <n v="18000"/>
    <n v="28"/>
    <n v="25772"/>
  </r>
  <r>
    <n v="623471"/>
    <x v="0"/>
    <x v="0"/>
    <x v="1"/>
    <s v="Dept of the Treasury"/>
    <x v="4"/>
    <x v="1"/>
    <x v="41"/>
    <d v="2021-12-15T00:00:00"/>
    <d v="2021-12-15T00:00:00"/>
    <x v="1"/>
    <x v="1"/>
    <d v="2022-01-15T00:00:00"/>
    <n v="799035"/>
    <x v="2"/>
    <s v="D2"/>
    <x v="0"/>
    <s v="Verified"/>
    <n v="60000"/>
    <n v="0.24260000000000001"/>
    <n v="282.08999999999997"/>
    <n v="0.14460000000000001"/>
    <n v="12000"/>
    <n v="27"/>
    <n v="16925"/>
  </r>
  <r>
    <n v="675500"/>
    <x v="18"/>
    <x v="0"/>
    <x v="0"/>
    <s v="Childrens hospital of Philadelphia"/>
    <x v="4"/>
    <x v="1"/>
    <x v="0"/>
    <d v="2021-05-16T00:00:00"/>
    <d v="2021-03-16T00:00:00"/>
    <x v="1"/>
    <x v="1"/>
    <d v="2021-04-16T00:00:00"/>
    <n v="863310"/>
    <x v="2"/>
    <s v="D3"/>
    <x v="0"/>
    <s v="Verified"/>
    <n v="60000"/>
    <n v="9.1399999999999995E-2"/>
    <n v="523.03"/>
    <n v="0.15279999999999999"/>
    <n v="21850"/>
    <n v="27"/>
    <n v="31382"/>
  </r>
  <r>
    <n v="651918"/>
    <x v="2"/>
    <x v="0"/>
    <x v="0"/>
    <s v="Aviat Networks"/>
    <x v="4"/>
    <x v="1"/>
    <x v="21"/>
    <d v="2021-05-16T00:00:00"/>
    <d v="2021-03-14T00:00:00"/>
    <x v="1"/>
    <x v="1"/>
    <d v="2021-04-14T00:00:00"/>
    <n v="833853"/>
    <x v="2"/>
    <s v="D5"/>
    <x v="0"/>
    <s v="Verified"/>
    <n v="91520"/>
    <n v="0.22220000000000001"/>
    <n v="483.54"/>
    <n v="0.16020000000000001"/>
    <n v="19875"/>
    <n v="23"/>
    <n v="27412"/>
  </r>
  <r>
    <n v="789683"/>
    <x v="3"/>
    <x v="0"/>
    <x v="0"/>
    <s v="Topix"/>
    <x v="4"/>
    <x v="1"/>
    <x v="44"/>
    <d v="2021-05-16T00:00:00"/>
    <d v="2021-09-15T00:00:00"/>
    <x v="1"/>
    <x v="1"/>
    <d v="2021-10-15T00:00:00"/>
    <n v="993630"/>
    <x v="2"/>
    <s v="D5"/>
    <x v="0"/>
    <s v="Verified"/>
    <n v="90000"/>
    <n v="0.19869999999999999"/>
    <n v="275.66000000000003"/>
    <n v="0.1749"/>
    <n v="15350"/>
    <n v="63"/>
    <n v="16349"/>
  </r>
  <r>
    <n v="638758"/>
    <x v="21"/>
    <x v="0"/>
    <x v="3"/>
    <s v="Electric Boat Corp."/>
    <x v="4"/>
    <x v="1"/>
    <x v="41"/>
    <d v="2021-01-16T00:00:00"/>
    <d v="2021-01-16T00:00:00"/>
    <x v="1"/>
    <x v="1"/>
    <d v="2021-02-16T00:00:00"/>
    <n v="818197"/>
    <x v="2"/>
    <s v="D5"/>
    <x v="0"/>
    <s v="Verified"/>
    <n v="78000"/>
    <n v="5.0599999999999999E-2"/>
    <n v="361.36"/>
    <n v="0.15570000000000001"/>
    <n v="15000"/>
    <n v="26"/>
    <n v="21681"/>
  </r>
  <r>
    <n v="818712"/>
    <x v="19"/>
    <x v="0"/>
    <x v="4"/>
    <s v="Midmark Corp."/>
    <x v="4"/>
    <x v="1"/>
    <x v="44"/>
    <d v="2021-04-14T00:00:00"/>
    <d v="2021-04-14T00:00:00"/>
    <x v="1"/>
    <x v="1"/>
    <d v="2021-05-14T00:00:00"/>
    <n v="1026720"/>
    <x v="2"/>
    <s v="D4"/>
    <x v="0"/>
    <s v="Verified"/>
    <n v="56000"/>
    <n v="0.24429999999999999"/>
    <n v="371.91"/>
    <n v="0.16889999999999999"/>
    <n v="15000"/>
    <n v="28"/>
    <n v="20458"/>
  </r>
  <r>
    <n v="683587"/>
    <x v="3"/>
    <x v="0"/>
    <x v="2"/>
    <s v="PepsiCo"/>
    <x v="4"/>
    <x v="1"/>
    <x v="0"/>
    <d v="2021-03-16T00:00:00"/>
    <d v="2021-03-16T00:00:00"/>
    <x v="1"/>
    <x v="1"/>
    <d v="2021-04-16T00:00:00"/>
    <n v="872928"/>
    <x v="2"/>
    <s v="D2"/>
    <x v="0"/>
    <s v="Verified"/>
    <n v="110313"/>
    <n v="0.19109999999999999"/>
    <n v="208.94"/>
    <n v="0.14910000000000001"/>
    <n v="8800"/>
    <n v="35"/>
    <n v="12536"/>
  </r>
  <r>
    <n v="582014"/>
    <x v="20"/>
    <x v="0"/>
    <x v="5"/>
    <s v="Honeywell"/>
    <x v="4"/>
    <x v="1"/>
    <x v="54"/>
    <d v="2021-11-10T00:00:00"/>
    <d v="2021-11-10T00:00:00"/>
    <x v="1"/>
    <x v="1"/>
    <d v="2021-12-10T00:00:00"/>
    <n v="748033"/>
    <x v="2"/>
    <s v="D2"/>
    <x v="0"/>
    <s v="Verified"/>
    <n v="61000"/>
    <n v="7.4399999999999994E-2"/>
    <n v="239.01"/>
    <n v="0.15210000000000001"/>
    <n v="10000"/>
    <n v="44"/>
    <n v="10127"/>
  </r>
  <r>
    <n v="629654"/>
    <x v="1"/>
    <x v="0"/>
    <x v="0"/>
    <s v="City of Irvine"/>
    <x v="4"/>
    <x v="1"/>
    <x v="41"/>
    <d v="2021-02-16T00:00:00"/>
    <d v="2021-05-12T00:00:00"/>
    <x v="1"/>
    <x v="1"/>
    <d v="2021-06-12T00:00:00"/>
    <n v="806724"/>
    <x v="2"/>
    <s v="D2"/>
    <x v="0"/>
    <s v="Verified"/>
    <n v="135000"/>
    <n v="4.4999999999999998E-2"/>
    <n v="587.69000000000005"/>
    <n v="0.14460000000000001"/>
    <n v="25000"/>
    <n v="43"/>
    <n v="29622"/>
  </r>
  <r>
    <n v="872722"/>
    <x v="2"/>
    <x v="0"/>
    <x v="0"/>
    <s v="Carlson Wagonlit Travel"/>
    <x v="4"/>
    <x v="1"/>
    <x v="10"/>
    <d v="2021-01-15T00:00:00"/>
    <d v="2021-10-14T00:00:00"/>
    <x v="1"/>
    <x v="1"/>
    <d v="2021-11-14T00:00:00"/>
    <n v="1086928"/>
    <x v="2"/>
    <s v="D3"/>
    <x v="0"/>
    <s v="Verified"/>
    <n v="114000"/>
    <n v="7.0599999999999996E-2"/>
    <n v="549.96"/>
    <n v="0.17269999999999999"/>
    <n v="22000"/>
    <n v="19"/>
    <n v="30892"/>
  </r>
  <r>
    <n v="549867"/>
    <x v="6"/>
    <x v="0"/>
    <x v="2"/>
    <s v="Tower Automotive"/>
    <x v="4"/>
    <x v="1"/>
    <x v="43"/>
    <d v="2021-03-16T00:00:00"/>
    <d v="2021-08-13T00:00:00"/>
    <x v="1"/>
    <x v="1"/>
    <d v="2021-09-13T00:00:00"/>
    <n v="708834"/>
    <x v="2"/>
    <s v="D5"/>
    <x v="0"/>
    <s v="Verified"/>
    <n v="75400"/>
    <n v="0.17280000000000001"/>
    <n v="195.91"/>
    <n v="0.16320000000000001"/>
    <n v="8000"/>
    <n v="42"/>
    <n v="11041"/>
  </r>
  <r>
    <n v="621518"/>
    <x v="2"/>
    <x v="0"/>
    <x v="5"/>
    <s v="Fidelity Investments"/>
    <x v="4"/>
    <x v="1"/>
    <x v="49"/>
    <d v="2021-02-16T00:00:00"/>
    <d v="2021-03-15T00:00:00"/>
    <x v="1"/>
    <x v="1"/>
    <d v="2021-04-15T00:00:00"/>
    <n v="796557"/>
    <x v="2"/>
    <s v="D3"/>
    <x v="0"/>
    <s v="Verified"/>
    <n v="50000"/>
    <n v="0.17979999999999999"/>
    <n v="237.01"/>
    <n v="0.14829999999999999"/>
    <n v="10000"/>
    <n v="14"/>
    <n v="14119"/>
  </r>
  <r>
    <n v="995299"/>
    <x v="12"/>
    <x v="0"/>
    <x v="6"/>
    <s v="Security National Life Insurance Company"/>
    <x v="4"/>
    <x v="1"/>
    <x v="13"/>
    <d v="2021-10-14T00:00:00"/>
    <d v="2021-10-14T00:00:00"/>
    <x v="1"/>
    <x v="1"/>
    <d v="2021-11-14T00:00:00"/>
    <n v="1220070"/>
    <x v="2"/>
    <s v="D3"/>
    <x v="0"/>
    <s v="Verified"/>
    <n v="33300"/>
    <n v="0.1452"/>
    <n v="344.98"/>
    <n v="0.17269999999999999"/>
    <n v="13800"/>
    <n v="24"/>
    <n v="18593"/>
  </r>
  <r>
    <n v="968585"/>
    <x v="14"/>
    <x v="0"/>
    <x v="6"/>
    <s v="Genzyme Corporation"/>
    <x v="4"/>
    <x v="1"/>
    <x v="13"/>
    <d v="2021-05-16T00:00:00"/>
    <d v="2021-06-15T00:00:00"/>
    <x v="1"/>
    <x v="1"/>
    <d v="2021-07-15T00:00:00"/>
    <n v="1189562"/>
    <x v="2"/>
    <s v="D5"/>
    <x v="0"/>
    <s v="Verified"/>
    <n v="123500"/>
    <n v="0.22889999999999999"/>
    <n v="893.54"/>
    <n v="0.1825"/>
    <n v="35000"/>
    <n v="32"/>
    <n v="51947"/>
  </r>
  <r>
    <n v="604926"/>
    <x v="35"/>
    <x v="0"/>
    <x v="3"/>
    <s v="CenturyLink"/>
    <x v="4"/>
    <x v="1"/>
    <x v="49"/>
    <d v="2021-06-11T00:00:00"/>
    <d v="2021-06-11T00:00:00"/>
    <x v="1"/>
    <x v="1"/>
    <d v="2021-07-11T00:00:00"/>
    <n v="776040"/>
    <x v="2"/>
    <s v="D2"/>
    <x v="0"/>
    <s v="Verified"/>
    <n v="65000"/>
    <n v="0.1835"/>
    <n v="587.69000000000005"/>
    <n v="0.14460000000000001"/>
    <n v="25000"/>
    <n v="30"/>
    <n v="27035"/>
  </r>
  <r>
    <n v="1001397"/>
    <x v="8"/>
    <x v="0"/>
    <x v="3"/>
    <s v="JAMAICA BEARINGS CO"/>
    <x v="4"/>
    <x v="1"/>
    <x v="22"/>
    <d v="2021-04-15T00:00:00"/>
    <d v="2021-11-12T00:00:00"/>
    <x v="1"/>
    <x v="1"/>
    <d v="2021-12-12T00:00:00"/>
    <n v="1226975"/>
    <x v="2"/>
    <s v="D2"/>
    <x v="0"/>
    <s v="Verified"/>
    <n v="110256"/>
    <n v="0.20169999999999999"/>
    <n v="519.32000000000005"/>
    <n v="0.16769999999999999"/>
    <n v="21000"/>
    <n v="26"/>
    <n v="24303"/>
  </r>
  <r>
    <n v="711527"/>
    <x v="8"/>
    <x v="0"/>
    <x v="3"/>
    <s v="Choice Logistics"/>
    <x v="4"/>
    <x v="1"/>
    <x v="42"/>
    <d v="2021-11-15T00:00:00"/>
    <d v="2021-11-15T00:00:00"/>
    <x v="1"/>
    <x v="1"/>
    <d v="2021-12-15T00:00:00"/>
    <n v="904491"/>
    <x v="2"/>
    <s v="D2"/>
    <x v="0"/>
    <s v="Verified"/>
    <n v="105000"/>
    <n v="0.15210000000000001"/>
    <n v="274.83"/>
    <n v="0.14910000000000001"/>
    <n v="11575"/>
    <n v="18"/>
    <n v="16452"/>
  </r>
  <r>
    <n v="822307"/>
    <x v="10"/>
    <x v="0"/>
    <x v="3"/>
    <s v="Northeast Asphalt"/>
    <x v="4"/>
    <x v="1"/>
    <x v="44"/>
    <d v="2021-10-15T00:00:00"/>
    <d v="2021-08-13T00:00:00"/>
    <x v="1"/>
    <x v="1"/>
    <d v="2021-09-13T00:00:00"/>
    <n v="1030735"/>
    <x v="2"/>
    <s v="D2"/>
    <x v="0"/>
    <s v="Verified"/>
    <n v="83100"/>
    <n v="0.22889999999999999"/>
    <n v="632.14"/>
    <n v="0.15989999999999999"/>
    <n v="26000"/>
    <n v="31"/>
    <n v="33155"/>
  </r>
  <r>
    <n v="785240"/>
    <x v="4"/>
    <x v="0"/>
    <x v="3"/>
    <s v="Pa State Police"/>
    <x v="4"/>
    <x v="1"/>
    <x v="6"/>
    <d v="2021-03-14T00:00:00"/>
    <d v="2021-04-14T00:00:00"/>
    <x v="1"/>
    <x v="1"/>
    <d v="2021-05-14T00:00:00"/>
    <n v="988520"/>
    <x v="2"/>
    <s v="D2"/>
    <x v="0"/>
    <s v="Verified"/>
    <n v="85000"/>
    <n v="0.15770000000000001"/>
    <n v="680.76"/>
    <n v="0.15989999999999999"/>
    <n v="28000"/>
    <n v="39"/>
    <n v="37817"/>
  </r>
  <r>
    <n v="1031152"/>
    <x v="0"/>
    <x v="0"/>
    <x v="3"/>
    <s v="USAF"/>
    <x v="4"/>
    <x v="1"/>
    <x v="12"/>
    <d v="2021-03-16T00:00:00"/>
    <d v="2021-02-15T00:00:00"/>
    <x v="1"/>
    <x v="1"/>
    <d v="2021-03-15T00:00:00"/>
    <n v="1260789"/>
    <x v="2"/>
    <s v="D3"/>
    <x v="0"/>
    <s v="Verified"/>
    <n v="70666.080000000002"/>
    <n v="0.2082"/>
    <n v="374.97"/>
    <n v="0.17269999999999999"/>
    <n v="15000"/>
    <n v="34"/>
    <n v="21366"/>
  </r>
  <r>
    <n v="904442"/>
    <x v="4"/>
    <x v="0"/>
    <x v="3"/>
    <s v="Buss Paint &amp; Wallpaper"/>
    <x v="4"/>
    <x v="1"/>
    <x v="22"/>
    <d v="2021-10-14T00:00:00"/>
    <d v="2021-09-14T00:00:00"/>
    <x v="1"/>
    <x v="1"/>
    <d v="2021-10-14T00:00:00"/>
    <n v="1124993"/>
    <x v="2"/>
    <s v="D4"/>
    <x v="0"/>
    <s v="Verified"/>
    <n v="45000"/>
    <n v="0.16930000000000001"/>
    <n v="572.52"/>
    <n v="0.17580000000000001"/>
    <n v="22750"/>
    <n v="16"/>
    <n v="31944"/>
  </r>
  <r>
    <n v="564317"/>
    <x v="1"/>
    <x v="0"/>
    <x v="3"/>
    <s v="Kaiser Permanente"/>
    <x v="4"/>
    <x v="1"/>
    <x v="47"/>
    <d v="2021-10-14T00:00:00"/>
    <d v="2021-05-11T00:00:00"/>
    <x v="1"/>
    <x v="1"/>
    <d v="2021-06-11T00:00:00"/>
    <n v="726105"/>
    <x v="2"/>
    <s v="D4"/>
    <x v="0"/>
    <s v="Verified"/>
    <n v="48000"/>
    <n v="8.4500000000000006E-2"/>
    <n v="340.09"/>
    <n v="0.1595"/>
    <n v="14000"/>
    <n v="26"/>
    <n v="15430"/>
  </r>
  <r>
    <n v="810408"/>
    <x v="3"/>
    <x v="0"/>
    <x v="3"/>
    <s v="Northern Trust"/>
    <x v="4"/>
    <x v="1"/>
    <x v="11"/>
    <d v="2021-05-16T00:00:00"/>
    <d v="2021-09-15T00:00:00"/>
    <x v="1"/>
    <x v="1"/>
    <d v="2021-10-15T00:00:00"/>
    <n v="1017313"/>
    <x v="2"/>
    <s v="D4"/>
    <x v="0"/>
    <s v="Verified"/>
    <n v="86000"/>
    <n v="0.12280000000000001"/>
    <n v="495.87"/>
    <n v="0.16889999999999999"/>
    <n v="20000"/>
    <n v="24"/>
    <n v="29358"/>
  </r>
  <r>
    <n v="942840"/>
    <x v="3"/>
    <x v="0"/>
    <x v="3"/>
    <s v="Chicago Transit Authority"/>
    <x v="4"/>
    <x v="1"/>
    <x v="13"/>
    <d v="2021-02-16T00:00:00"/>
    <d v="2021-02-13T00:00:00"/>
    <x v="1"/>
    <x v="1"/>
    <d v="2021-03-13T00:00:00"/>
    <n v="1163591"/>
    <x v="2"/>
    <s v="D4"/>
    <x v="0"/>
    <s v="Verified"/>
    <n v="61651"/>
    <n v="0.15690000000000001"/>
    <n v="377.49"/>
    <n v="0.17580000000000001"/>
    <n v="15000"/>
    <n v="27"/>
    <n v="18220"/>
  </r>
  <r>
    <n v="809123"/>
    <x v="0"/>
    <x v="0"/>
    <x v="3"/>
    <s v="econocheck corporation"/>
    <x v="4"/>
    <x v="1"/>
    <x v="44"/>
    <d v="2021-09-14T00:00:00"/>
    <d v="2021-05-12T00:00:00"/>
    <x v="1"/>
    <x v="1"/>
    <d v="2021-06-12T00:00:00"/>
    <n v="971967"/>
    <x v="2"/>
    <s v="D4"/>
    <x v="0"/>
    <s v="Verified"/>
    <n v="65004"/>
    <n v="0.1421"/>
    <n v="481.93"/>
    <n v="0.1807"/>
    <n v="24000"/>
    <n v="24"/>
    <n v="21665"/>
  </r>
  <r>
    <n v="721950"/>
    <x v="25"/>
    <x v="0"/>
    <x v="3"/>
    <s v="Dominion Virginia Power"/>
    <x v="4"/>
    <x v="1"/>
    <x v="29"/>
    <d v="2021-07-15T00:00:00"/>
    <d v="2021-07-15T00:00:00"/>
    <x v="1"/>
    <x v="1"/>
    <d v="2021-08-15T00:00:00"/>
    <n v="916717"/>
    <x v="2"/>
    <s v="D4"/>
    <x v="0"/>
    <s v="Verified"/>
    <n v="79000"/>
    <n v="0.18390000000000001"/>
    <n v="603.32000000000005"/>
    <n v="0.1565"/>
    <n v="25000"/>
    <n v="33"/>
    <n v="35526"/>
  </r>
  <r>
    <n v="752345"/>
    <x v="5"/>
    <x v="0"/>
    <x v="3"/>
    <s v="SOUTHEASTERN INTEGRATED MEDICAL, PL"/>
    <x v="4"/>
    <x v="1"/>
    <x v="25"/>
    <d v="2021-05-16T00:00:00"/>
    <d v="2021-05-15T00:00:00"/>
    <x v="1"/>
    <x v="1"/>
    <d v="2021-06-15T00:00:00"/>
    <n v="951923"/>
    <x v="2"/>
    <s v="D4"/>
    <x v="0"/>
    <s v="Verified"/>
    <n v="135000"/>
    <n v="0.1052"/>
    <n v="551.66"/>
    <n v="0.16889999999999999"/>
    <n v="35000"/>
    <n v="34"/>
    <n v="32557"/>
  </r>
  <r>
    <n v="518677"/>
    <x v="16"/>
    <x v="0"/>
    <x v="3"/>
    <s v="dept of the navy"/>
    <x v="4"/>
    <x v="1"/>
    <x v="51"/>
    <d v="2021-04-16T00:00:00"/>
    <d v="2021-06-15T00:00:00"/>
    <x v="1"/>
    <x v="1"/>
    <d v="2021-07-15T00:00:00"/>
    <n v="670488"/>
    <x v="2"/>
    <s v="D4"/>
    <x v="0"/>
    <s v="Verified"/>
    <n v="157000"/>
    <n v="0.15939999999999999"/>
    <n v="483.18"/>
    <n v="0.157"/>
    <n v="20000"/>
    <n v="49"/>
    <n v="28991"/>
  </r>
  <r>
    <n v="1052446"/>
    <x v="1"/>
    <x v="0"/>
    <x v="3"/>
    <s v="FOSTER PRINTING"/>
    <x v="4"/>
    <x v="1"/>
    <x v="12"/>
    <d v="2021-12-15T00:00:00"/>
    <d v="2021-06-15T00:00:00"/>
    <x v="1"/>
    <x v="1"/>
    <d v="2021-07-15T00:00:00"/>
    <n v="1283975"/>
    <x v="2"/>
    <s v="D5"/>
    <x v="0"/>
    <s v="Verified"/>
    <n v="75000"/>
    <n v="0.17199999999999999"/>
    <n v="306.36"/>
    <n v="0.1825"/>
    <n v="12000"/>
    <n v="21"/>
    <n v="17655"/>
  </r>
  <r>
    <n v="686857"/>
    <x v="1"/>
    <x v="0"/>
    <x v="3"/>
    <s v="sysco"/>
    <x v="4"/>
    <x v="1"/>
    <x v="42"/>
    <d v="2021-12-15T00:00:00"/>
    <d v="2021-12-15T00:00:00"/>
    <x v="1"/>
    <x v="1"/>
    <d v="2022-01-15T00:00:00"/>
    <n v="876745"/>
    <x v="2"/>
    <s v="D5"/>
    <x v="0"/>
    <s v="Verified"/>
    <n v="88661"/>
    <n v="0.19639999999999999"/>
    <n v="384.4"/>
    <n v="0.16020000000000001"/>
    <n v="15800"/>
    <n v="29"/>
    <n v="23037"/>
  </r>
  <r>
    <n v="794591"/>
    <x v="0"/>
    <x v="0"/>
    <x v="3"/>
    <s v="US Army"/>
    <x v="4"/>
    <x v="1"/>
    <x v="6"/>
    <d v="2021-12-13T00:00:00"/>
    <d v="2021-06-12T00:00:00"/>
    <x v="1"/>
    <x v="1"/>
    <d v="2021-07-12T00:00:00"/>
    <n v="999235"/>
    <x v="2"/>
    <s v="D5"/>
    <x v="0"/>
    <s v="Verified"/>
    <n v="105600"/>
    <n v="0.25190000000000001"/>
    <n v="879.09"/>
    <n v="0.1749"/>
    <n v="35000"/>
    <n v="41"/>
    <n v="40302"/>
  </r>
  <r>
    <n v="1038918"/>
    <x v="2"/>
    <x v="0"/>
    <x v="3"/>
    <s v="Alcatel-Lucent"/>
    <x v="4"/>
    <x v="1"/>
    <x v="12"/>
    <d v="2021-05-16T00:00:00"/>
    <d v="2021-12-15T00:00:00"/>
    <x v="1"/>
    <x v="1"/>
    <d v="2022-01-15T00:00:00"/>
    <n v="1268852"/>
    <x v="2"/>
    <s v="D5"/>
    <x v="0"/>
    <s v="Verified"/>
    <n v="75000"/>
    <n v="0.189"/>
    <n v="561.66"/>
    <n v="0.1825"/>
    <n v="22000"/>
    <n v="31"/>
    <n v="33084"/>
  </r>
  <r>
    <n v="518892"/>
    <x v="25"/>
    <x v="0"/>
    <x v="3"/>
    <s v="John Hancock"/>
    <x v="4"/>
    <x v="1"/>
    <x v="51"/>
    <d v="2021-05-16T00:00:00"/>
    <d v="2021-03-13T00:00:00"/>
    <x v="1"/>
    <x v="1"/>
    <d v="2021-04-13T00:00:00"/>
    <n v="670776"/>
    <x v="2"/>
    <s v="D5"/>
    <x v="0"/>
    <s v="Verified"/>
    <n v="120000"/>
    <n v="0.12"/>
    <n v="438.4"/>
    <n v="0.16070000000000001"/>
    <n v="18000"/>
    <n v="43"/>
    <n v="24347"/>
  </r>
  <r>
    <n v="1036237"/>
    <x v="18"/>
    <x v="0"/>
    <x v="8"/>
    <s v="Paychex, Inc."/>
    <x v="4"/>
    <x v="1"/>
    <x v="22"/>
    <d v="2021-03-15T00:00:00"/>
    <d v="2021-03-15T00:00:00"/>
    <x v="1"/>
    <x v="1"/>
    <d v="2021-04-15T00:00:00"/>
    <n v="1265896"/>
    <x v="2"/>
    <s v="D2"/>
    <x v="0"/>
    <s v="Verified"/>
    <n v="65000"/>
    <n v="0.182"/>
    <n v="296.75"/>
    <n v="0.16769999999999999"/>
    <n v="12000"/>
    <n v="23"/>
    <n v="17002"/>
  </r>
  <r>
    <n v="886249"/>
    <x v="23"/>
    <x v="0"/>
    <x v="8"/>
    <s v="UniversalPegasus International"/>
    <x v="4"/>
    <x v="1"/>
    <x v="10"/>
    <d v="2021-08-14T00:00:00"/>
    <d v="2021-07-14T00:00:00"/>
    <x v="1"/>
    <x v="1"/>
    <d v="2021-08-14T00:00:00"/>
    <n v="1102046"/>
    <x v="2"/>
    <s v="D2"/>
    <x v="0"/>
    <s v="Verified"/>
    <n v="41000"/>
    <n v="0.14249999999999999"/>
    <n v="585.47"/>
    <n v="0.16769999999999999"/>
    <n v="23675"/>
    <n v="32"/>
    <n v="32412"/>
  </r>
  <r>
    <n v="585731"/>
    <x v="10"/>
    <x v="0"/>
    <x v="8"/>
    <s v="Kohler Company"/>
    <x v="4"/>
    <x v="1"/>
    <x v="54"/>
    <d v="2021-05-16T00:00:00"/>
    <d v="2021-06-13T00:00:00"/>
    <x v="1"/>
    <x v="1"/>
    <d v="2021-07-13T00:00:00"/>
    <n v="752532"/>
    <x v="2"/>
    <s v="D4"/>
    <x v="0"/>
    <s v="Verified"/>
    <n v="59100"/>
    <n v="0.18479999999999999"/>
    <n v="510.13"/>
    <n v="0.1595"/>
    <n v="21000"/>
    <n v="24"/>
    <n v="28186"/>
  </r>
  <r>
    <n v="634145"/>
    <x v="2"/>
    <x v="0"/>
    <x v="4"/>
    <s v="R.W. Harden &amp; Associates, Inc."/>
    <x v="4"/>
    <x v="1"/>
    <x v="41"/>
    <d v="2021-10-14T00:00:00"/>
    <d v="2021-10-11T00:00:00"/>
    <x v="1"/>
    <x v="1"/>
    <d v="2021-11-11T00:00:00"/>
    <n v="812403"/>
    <x v="2"/>
    <s v="D3"/>
    <x v="0"/>
    <s v="Verified"/>
    <n v="44000"/>
    <n v="0.23150000000000001"/>
    <n v="194.35"/>
    <n v="0.14829999999999999"/>
    <n v="8200"/>
    <n v="19"/>
    <n v="9070"/>
  </r>
  <r>
    <n v="967351"/>
    <x v="1"/>
    <x v="0"/>
    <x v="4"/>
    <s v="Ameriprise"/>
    <x v="4"/>
    <x v="1"/>
    <x v="13"/>
    <d v="2021-05-16T00:00:00"/>
    <d v="2021-05-14T00:00:00"/>
    <x v="1"/>
    <x v="1"/>
    <d v="2021-06-14T00:00:00"/>
    <n v="1188278"/>
    <x v="2"/>
    <s v="D3"/>
    <x v="0"/>
    <s v="Verified"/>
    <n v="250000"/>
    <n v="0.11269999999999999"/>
    <n v="468.72"/>
    <n v="0.17269999999999999"/>
    <n v="18750"/>
    <n v="40"/>
    <n v="25583"/>
  </r>
  <r>
    <n v="686219"/>
    <x v="16"/>
    <x v="0"/>
    <x v="4"/>
    <s v="Southcoast Health System"/>
    <x v="4"/>
    <x v="1"/>
    <x v="42"/>
    <d v="2021-04-16T00:00:00"/>
    <d v="2021-08-12T00:00:00"/>
    <x v="1"/>
    <x v="1"/>
    <d v="2021-09-12T00:00:00"/>
    <n v="875990"/>
    <x v="2"/>
    <s v="D4"/>
    <x v="0"/>
    <s v="Verified"/>
    <n v="103400"/>
    <n v="0.1191"/>
    <n v="603.32000000000005"/>
    <n v="0.1565"/>
    <n v="25000"/>
    <n v="36"/>
    <n v="30017"/>
  </r>
  <r>
    <n v="793469"/>
    <x v="31"/>
    <x v="0"/>
    <x v="4"/>
    <s v="Paramount Coal Company"/>
    <x v="4"/>
    <x v="1"/>
    <x v="44"/>
    <d v="2021-05-16T00:00:00"/>
    <d v="2021-10-14T00:00:00"/>
    <x v="1"/>
    <x v="1"/>
    <d v="2021-11-14T00:00:00"/>
    <n v="997982"/>
    <x v="2"/>
    <s v="D5"/>
    <x v="0"/>
    <s v="Verified"/>
    <n v="70000"/>
    <n v="0.15740000000000001"/>
    <n v="195.92"/>
    <n v="0.1749"/>
    <n v="7800"/>
    <n v="19"/>
    <n v="11163"/>
  </r>
  <r>
    <n v="581961"/>
    <x v="1"/>
    <x v="0"/>
    <x v="4"/>
    <s v="Intuit"/>
    <x v="4"/>
    <x v="1"/>
    <x v="50"/>
    <d v="2021-07-14T00:00:00"/>
    <d v="2021-01-14T00:00:00"/>
    <x v="1"/>
    <x v="1"/>
    <d v="2021-02-14T00:00:00"/>
    <n v="747975"/>
    <x v="2"/>
    <s v="D5"/>
    <x v="0"/>
    <s v="Verified"/>
    <n v="78540"/>
    <n v="0.1409"/>
    <n v="260.18"/>
    <n v="0.15570000000000001"/>
    <n v="10800"/>
    <n v="14"/>
    <n v="14840"/>
  </r>
  <r>
    <n v="679706"/>
    <x v="23"/>
    <x v="0"/>
    <x v="4"/>
    <s v="Western Union"/>
    <x v="4"/>
    <x v="1"/>
    <x v="0"/>
    <d v="2021-03-16T00:00:00"/>
    <d v="2021-03-16T00:00:00"/>
    <x v="1"/>
    <x v="1"/>
    <d v="2021-04-16T00:00:00"/>
    <n v="868325"/>
    <x v="2"/>
    <s v="D5"/>
    <x v="0"/>
    <s v="Verified"/>
    <n v="87500"/>
    <n v="0.2213"/>
    <n v="851.51"/>
    <n v="0.16020000000000001"/>
    <n v="35000"/>
    <n v="25"/>
    <n v="51090"/>
  </r>
  <r>
    <n v="823848"/>
    <x v="18"/>
    <x v="0"/>
    <x v="2"/>
    <s v="Camden County College"/>
    <x v="4"/>
    <x v="1"/>
    <x v="44"/>
    <d v="2021-05-16T00:00:00"/>
    <d v="2021-12-13T00:00:00"/>
    <x v="1"/>
    <x v="1"/>
    <d v="2022-01-13T00:00:00"/>
    <n v="1032444"/>
    <x v="2"/>
    <s v="D2"/>
    <x v="0"/>
    <s v="Verified"/>
    <n v="50000"/>
    <n v="1.06E-2"/>
    <n v="364.7"/>
    <n v="0.15989999999999999"/>
    <n v="15000"/>
    <n v="22"/>
    <n v="19662"/>
  </r>
  <r>
    <n v="608596"/>
    <x v="8"/>
    <x v="0"/>
    <x v="2"/>
    <s v="KBC Bank"/>
    <x v="4"/>
    <x v="1"/>
    <x v="49"/>
    <d v="2021-11-15T00:00:00"/>
    <d v="2021-11-15T00:00:00"/>
    <x v="1"/>
    <x v="1"/>
    <d v="2021-12-15T00:00:00"/>
    <n v="780705"/>
    <x v="2"/>
    <s v="D2"/>
    <x v="0"/>
    <s v="Verified"/>
    <n v="99996"/>
    <n v="0.10680000000000001"/>
    <n v="587.69000000000005"/>
    <n v="0.14460000000000001"/>
    <n v="25000"/>
    <n v="18"/>
    <n v="35261"/>
  </r>
  <r>
    <n v="798147"/>
    <x v="5"/>
    <x v="0"/>
    <x v="2"/>
    <s v="jp morgan chase"/>
    <x v="4"/>
    <x v="1"/>
    <x v="44"/>
    <d v="2021-06-13T00:00:00"/>
    <d v="2021-08-12T00:00:00"/>
    <x v="1"/>
    <x v="1"/>
    <d v="2021-09-12T00:00:00"/>
    <n v="1003244"/>
    <x v="2"/>
    <s v="D3"/>
    <x v="0"/>
    <s v="Verified"/>
    <n v="65000"/>
    <n v="0.1754"/>
    <n v="393.27"/>
    <n v="0.16489999999999999"/>
    <n v="16000"/>
    <n v="24"/>
    <n v="17933"/>
  </r>
  <r>
    <n v="707936"/>
    <x v="15"/>
    <x v="0"/>
    <x v="2"/>
    <s v="COMMERCIAL ELECTRIC, INC."/>
    <x v="4"/>
    <x v="1"/>
    <x v="42"/>
    <d v="2021-04-16T00:00:00"/>
    <d v="2021-04-16T00:00:00"/>
    <x v="1"/>
    <x v="1"/>
    <d v="2021-05-16T00:00:00"/>
    <n v="900341"/>
    <x v="2"/>
    <s v="D5"/>
    <x v="0"/>
    <s v="Verified"/>
    <n v="71887"/>
    <n v="0.13439999999999999"/>
    <n v="415.42"/>
    <n v="0.16020000000000001"/>
    <n v="17075"/>
    <n v="45"/>
    <n v="24928"/>
  </r>
  <r>
    <n v="795264"/>
    <x v="2"/>
    <x v="0"/>
    <x v="5"/>
    <s v="Royse City Independent School District"/>
    <x v="4"/>
    <x v="1"/>
    <x v="44"/>
    <d v="2021-08-15T00:00:00"/>
    <d v="2021-07-15T00:00:00"/>
    <x v="1"/>
    <x v="1"/>
    <d v="2021-08-15T00:00:00"/>
    <n v="999984"/>
    <x v="2"/>
    <s v="D2"/>
    <x v="0"/>
    <s v="Verified"/>
    <n v="70000"/>
    <n v="0.21820000000000001"/>
    <n v="291.76"/>
    <n v="0.15989999999999999"/>
    <n v="12000"/>
    <n v="15"/>
    <n v="17257"/>
  </r>
  <r>
    <n v="566457"/>
    <x v="25"/>
    <x v="0"/>
    <x v="5"/>
    <s v="ActioNet, Inc."/>
    <x v="4"/>
    <x v="1"/>
    <x v="47"/>
    <d v="2021-06-12T00:00:00"/>
    <d v="2021-06-12T00:00:00"/>
    <x v="1"/>
    <x v="1"/>
    <d v="2021-07-12T00:00:00"/>
    <n v="728656"/>
    <x v="2"/>
    <s v="D4"/>
    <x v="0"/>
    <s v="Verified"/>
    <n v="80000"/>
    <n v="0.122"/>
    <n v="485.83"/>
    <n v="0.1595"/>
    <n v="20000"/>
    <n v="19"/>
    <n v="24914"/>
  </r>
  <r>
    <n v="863825"/>
    <x v="20"/>
    <x v="0"/>
    <x v="5"/>
    <s v="DHS"/>
    <x v="4"/>
    <x v="1"/>
    <x v="11"/>
    <d v="2021-05-16T00:00:00"/>
    <d v="2021-12-11T00:00:00"/>
    <x v="1"/>
    <x v="1"/>
    <d v="2022-01-11T00:00:00"/>
    <n v="1076968"/>
    <x v="2"/>
    <s v="D5"/>
    <x v="0"/>
    <s v="Verified"/>
    <n v="104400"/>
    <n v="0.16170000000000001"/>
    <n v="502.34"/>
    <n v="0.1749"/>
    <n v="20000"/>
    <n v="15"/>
    <n v="20865"/>
  </r>
  <r>
    <n v="589410"/>
    <x v="3"/>
    <x v="0"/>
    <x v="5"/>
    <s v="Monsanto"/>
    <x v="4"/>
    <x v="1"/>
    <x v="50"/>
    <d v="2021-12-12T00:00:00"/>
    <d v="2021-12-10T00:00:00"/>
    <x v="1"/>
    <x v="1"/>
    <d v="2022-01-10T00:00:00"/>
    <n v="757184"/>
    <x v="2"/>
    <s v="D5"/>
    <x v="0"/>
    <s v="Verified"/>
    <n v="37000"/>
    <n v="0.15540000000000001"/>
    <n v="386.92"/>
    <n v="0.16320000000000001"/>
    <n v="15800"/>
    <n v="13"/>
    <n v="16228"/>
  </r>
  <r>
    <n v="1044514"/>
    <x v="9"/>
    <x v="0"/>
    <x v="7"/>
    <s v="worcester county sheriff's office"/>
    <x v="4"/>
    <x v="1"/>
    <x v="12"/>
    <d v="2021-12-12T00:00:00"/>
    <d v="2021-12-12T00:00:00"/>
    <x v="1"/>
    <x v="1"/>
    <d v="2022-01-12T00:00:00"/>
    <n v="1274865"/>
    <x v="2"/>
    <s v="D2"/>
    <x v="0"/>
    <s v="Verified"/>
    <n v="60000"/>
    <n v="0.17560000000000001"/>
    <n v="494.59"/>
    <n v="0.16769999999999999"/>
    <n v="20000"/>
    <n v="13"/>
    <n v="23146"/>
  </r>
  <r>
    <n v="555062"/>
    <x v="1"/>
    <x v="0"/>
    <x v="7"/>
    <s v="LACUSC Medical Center"/>
    <x v="4"/>
    <x v="1"/>
    <x v="47"/>
    <d v="2021-12-13T00:00:00"/>
    <d v="2021-11-13T00:00:00"/>
    <x v="1"/>
    <x v="1"/>
    <d v="2021-12-13T00:00:00"/>
    <n v="714894"/>
    <x v="2"/>
    <s v="D2"/>
    <x v="0"/>
    <s v="Verified"/>
    <n v="104149.2"/>
    <n v="0.1678"/>
    <n v="364.48"/>
    <n v="0.15210000000000001"/>
    <n v="15250"/>
    <n v="43"/>
    <n v="20899"/>
  </r>
  <r>
    <n v="726324"/>
    <x v="17"/>
    <x v="0"/>
    <x v="7"/>
    <s v="Cimarex Energy"/>
    <x v="4"/>
    <x v="1"/>
    <x v="29"/>
    <d v="2021-05-16T00:00:00"/>
    <d v="2021-10-14T00:00:00"/>
    <x v="1"/>
    <x v="1"/>
    <d v="2021-11-14T00:00:00"/>
    <n v="921679"/>
    <x v="2"/>
    <s v="D4"/>
    <x v="0"/>
    <s v="Verified"/>
    <n v="175000"/>
    <n v="0.10780000000000001"/>
    <n v="844.64"/>
    <n v="0.1565"/>
    <n v="35000"/>
    <n v="34"/>
    <n v="48911"/>
  </r>
  <r>
    <n v="755225"/>
    <x v="2"/>
    <x v="0"/>
    <x v="7"/>
    <s v="Dept. of Homeland Security"/>
    <x v="4"/>
    <x v="1"/>
    <x v="25"/>
    <d v="2021-07-14T00:00:00"/>
    <d v="2021-08-12T00:00:00"/>
    <x v="1"/>
    <x v="1"/>
    <d v="2021-09-12T00:00:00"/>
    <n v="955021"/>
    <x v="2"/>
    <s v="D4"/>
    <x v="0"/>
    <s v="Verified"/>
    <n v="95000"/>
    <n v="7.7600000000000002E-2"/>
    <n v="396.7"/>
    <n v="0.16889999999999999"/>
    <n v="16000"/>
    <n v="22"/>
    <n v="18920"/>
  </r>
  <r>
    <n v="656165"/>
    <x v="5"/>
    <x v="0"/>
    <x v="7"/>
    <s v="Voce Communications"/>
    <x v="4"/>
    <x v="1"/>
    <x v="21"/>
    <d v="2021-02-14T00:00:00"/>
    <d v="2021-02-14T00:00:00"/>
    <x v="1"/>
    <x v="1"/>
    <d v="2021-03-14T00:00:00"/>
    <n v="839241"/>
    <x v="2"/>
    <s v="D4"/>
    <x v="0"/>
    <s v="Verified"/>
    <n v="95000"/>
    <n v="0.1784"/>
    <n v="241.33"/>
    <n v="0.1565"/>
    <n v="10000"/>
    <n v="19"/>
    <n v="12589"/>
  </r>
  <r>
    <n v="1014776"/>
    <x v="35"/>
    <x v="0"/>
    <x v="7"/>
    <s v="Federal Aviation Administration"/>
    <x v="4"/>
    <x v="1"/>
    <x v="22"/>
    <d v="2021-05-16T00:00:00"/>
    <d v="2021-03-15T00:00:00"/>
    <x v="1"/>
    <x v="1"/>
    <d v="2021-04-15T00:00:00"/>
    <n v="1242172"/>
    <x v="2"/>
    <s v="D5"/>
    <x v="0"/>
    <s v="Verified"/>
    <n v="80000"/>
    <n v="0.15310000000000001"/>
    <n v="638.25"/>
    <n v="0.1825"/>
    <n v="25000"/>
    <n v="38"/>
    <n v="36504"/>
  </r>
  <r>
    <n v="881288"/>
    <x v="4"/>
    <x v="0"/>
    <x v="10"/>
    <s v="Computer Enterprises, Inc."/>
    <x v="4"/>
    <x v="1"/>
    <x v="10"/>
    <d v="2021-05-16T00:00:00"/>
    <d v="2021-01-13T00:00:00"/>
    <x v="1"/>
    <x v="1"/>
    <d v="2021-02-13T00:00:00"/>
    <n v="1096305"/>
    <x v="2"/>
    <s v="D5"/>
    <x v="0"/>
    <s v="Verified"/>
    <n v="175000"/>
    <n v="9.5899999999999999E-2"/>
    <n v="735.26"/>
    <n v="0.1825"/>
    <n v="28800"/>
    <n v="32"/>
    <n v="35227"/>
  </r>
  <r>
    <n v="1000045"/>
    <x v="0"/>
    <x v="0"/>
    <x v="1"/>
    <s v="Trader Joe's"/>
    <x v="4"/>
    <x v="1"/>
    <x v="13"/>
    <d v="2021-05-16T00:00:00"/>
    <d v="2021-04-12T00:00:00"/>
    <x v="1"/>
    <x v="1"/>
    <d v="2021-05-12T00:00:00"/>
    <n v="1225655"/>
    <x v="2"/>
    <s v="D3"/>
    <x v="0"/>
    <s v="Verified"/>
    <n v="72000"/>
    <n v="0.20349999999999999"/>
    <n v="349.98"/>
    <n v="0.17269999999999999"/>
    <n v="14000"/>
    <n v="39"/>
    <n v="14793"/>
  </r>
  <r>
    <n v="894272"/>
    <x v="8"/>
    <x v="0"/>
    <x v="0"/>
    <s v="North Jersey Brain and SPine CEnter"/>
    <x v="4"/>
    <x v="1"/>
    <x v="13"/>
    <d v="2021-08-14T00:00:00"/>
    <d v="2021-08-14T00:00:00"/>
    <x v="1"/>
    <x v="1"/>
    <d v="2021-09-14T00:00:00"/>
    <n v="1111461"/>
    <x v="2"/>
    <s v="D4"/>
    <x v="0"/>
    <s v="Verified"/>
    <n v="100000"/>
    <n v="0.1386"/>
    <n v="503.32"/>
    <n v="0.17580000000000001"/>
    <n v="20000"/>
    <n v="53"/>
    <n v="27930"/>
  </r>
  <r>
    <n v="607142"/>
    <x v="32"/>
    <x v="0"/>
    <x v="3"/>
    <s v="Bank of America"/>
    <x v="4"/>
    <x v="1"/>
    <x v="49"/>
    <d v="2021-05-16T00:00:00"/>
    <d v="2021-08-11T00:00:00"/>
    <x v="1"/>
    <x v="1"/>
    <d v="2021-09-11T00:00:00"/>
    <n v="778885"/>
    <x v="2"/>
    <s v="D3"/>
    <x v="0"/>
    <s v="Verified"/>
    <n v="46747"/>
    <n v="0.18529999999999999"/>
    <n v="290.33999999999997"/>
    <n v="0.14829999999999999"/>
    <n v="12250"/>
    <n v="44"/>
    <n v="13548"/>
  </r>
  <r>
    <n v="889016"/>
    <x v="16"/>
    <x v="0"/>
    <x v="3"/>
    <s v="City of Chicopee"/>
    <x v="4"/>
    <x v="1"/>
    <x v="13"/>
    <d v="2021-07-14T00:00:00"/>
    <d v="2021-06-12T00:00:00"/>
    <x v="1"/>
    <x v="1"/>
    <d v="2021-07-12T00:00:00"/>
    <n v="1105530"/>
    <x v="2"/>
    <s v="D4"/>
    <x v="0"/>
    <s v="Verified"/>
    <n v="40000"/>
    <n v="0.22800000000000001"/>
    <n v="413.98"/>
    <n v="0.17580000000000001"/>
    <n v="16450"/>
    <n v="14"/>
    <n v="18305"/>
  </r>
  <r>
    <n v="566807"/>
    <x v="8"/>
    <x v="0"/>
    <x v="7"/>
    <s v="Direct Brands"/>
    <x v="4"/>
    <x v="1"/>
    <x v="47"/>
    <d v="2021-09-15T00:00:00"/>
    <d v="2021-09-15T00:00:00"/>
    <x v="1"/>
    <x v="1"/>
    <d v="2021-10-15T00:00:00"/>
    <n v="729192"/>
    <x v="2"/>
    <s v="D5"/>
    <x v="0"/>
    <s v="Verified"/>
    <n v="90000"/>
    <n v="7.9899999999999999E-2"/>
    <n v="355.7"/>
    <n v="0.16320000000000001"/>
    <n v="24000"/>
    <n v="15"/>
    <n v="21341"/>
  </r>
  <r>
    <n v="856993"/>
    <x v="2"/>
    <x v="0"/>
    <x v="0"/>
    <s v="HAVIT"/>
    <x v="4"/>
    <x v="1"/>
    <x v="11"/>
    <d v="2021-05-16T00:00:00"/>
    <d v="2021-02-14T00:00:00"/>
    <x v="1"/>
    <x v="1"/>
    <d v="2021-03-14T00:00:00"/>
    <n v="1069410"/>
    <x v="2"/>
    <s v="D5"/>
    <x v="0"/>
    <s v="Verified"/>
    <n v="65000"/>
    <n v="0.12590000000000001"/>
    <n v="502.34"/>
    <n v="0.1749"/>
    <n v="20000"/>
    <n v="40"/>
    <n v="27027"/>
  </r>
  <r>
    <n v="866257"/>
    <x v="4"/>
    <x v="0"/>
    <x v="9"/>
    <s v="Yardley Dermatology Associates"/>
    <x v="4"/>
    <x v="1"/>
    <x v="10"/>
    <d v="2021-11-12T00:00:00"/>
    <d v="2021-11-12T00:00:00"/>
    <x v="1"/>
    <x v="1"/>
    <d v="2021-12-12T00:00:00"/>
    <n v="1079719"/>
    <x v="2"/>
    <s v="D3"/>
    <x v="0"/>
    <s v="Verified"/>
    <n v="100008"/>
    <n v="9.64E-2"/>
    <n v="245.8"/>
    <n v="0.16489999999999999"/>
    <n v="10000"/>
    <n v="29"/>
    <n v="11066"/>
  </r>
  <r>
    <n v="695492"/>
    <x v="22"/>
    <x v="0"/>
    <x v="6"/>
    <s v="A123 Systems, Inc."/>
    <x v="4"/>
    <x v="1"/>
    <x v="42"/>
    <d v="2021-10-13T00:00:00"/>
    <d v="2021-01-13T00:00:00"/>
    <x v="1"/>
    <x v="1"/>
    <d v="2021-02-13T00:00:00"/>
    <n v="886568"/>
    <x v="2"/>
    <s v="D2"/>
    <x v="0"/>
    <s v="Verified"/>
    <n v="85000"/>
    <n v="0.14710000000000001"/>
    <n v="474.86"/>
    <n v="0.14910000000000001"/>
    <n v="20000"/>
    <n v="24"/>
    <n v="24789"/>
  </r>
  <r>
    <n v="579900"/>
    <x v="3"/>
    <x v="0"/>
    <x v="6"/>
    <s v="Sara Lee"/>
    <x v="4"/>
    <x v="1"/>
    <x v="54"/>
    <d v="2021-04-15T00:00:00"/>
    <d v="2021-03-15T00:00:00"/>
    <x v="1"/>
    <x v="1"/>
    <d v="2021-04-15T00:00:00"/>
    <n v="745518"/>
    <x v="2"/>
    <s v="D4"/>
    <x v="0"/>
    <s v="Verified"/>
    <n v="50000"/>
    <n v="0.06"/>
    <n v="233.2"/>
    <n v="0.1595"/>
    <n v="9600"/>
    <n v="10"/>
    <n v="13919"/>
  </r>
  <r>
    <n v="761732"/>
    <x v="8"/>
    <x v="0"/>
    <x v="6"/>
    <s v="CREATETHE GROUP"/>
    <x v="4"/>
    <x v="1"/>
    <x v="25"/>
    <d v="2021-12-15T00:00:00"/>
    <d v="2021-03-12T00:00:00"/>
    <x v="1"/>
    <x v="1"/>
    <d v="2021-04-12T00:00:00"/>
    <n v="944751"/>
    <x v="2"/>
    <s v="D5"/>
    <x v="0"/>
    <s v="Verified"/>
    <n v="240000"/>
    <n v="5.6099999999999997E-2"/>
    <n v="879.09"/>
    <n v="0.1749"/>
    <n v="35000"/>
    <n v="21"/>
    <n v="39391"/>
  </r>
  <r>
    <n v="833038"/>
    <x v="5"/>
    <x v="0"/>
    <x v="3"/>
    <s v="University of Florida"/>
    <x v="4"/>
    <x v="1"/>
    <x v="11"/>
    <d v="2021-03-15T00:00:00"/>
    <d v="2021-02-15T00:00:00"/>
    <x v="1"/>
    <x v="1"/>
    <d v="2021-03-15T00:00:00"/>
    <n v="1042572"/>
    <x v="2"/>
    <s v="D2"/>
    <x v="0"/>
    <s v="Verified"/>
    <n v="65600"/>
    <n v="0.1694"/>
    <n v="486.26"/>
    <n v="0.15989999999999999"/>
    <n v="20000"/>
    <n v="28"/>
    <n v="28148"/>
  </r>
  <r>
    <n v="786800"/>
    <x v="9"/>
    <x v="0"/>
    <x v="3"/>
    <s v="Baltimore City Recreation and Parks"/>
    <x v="4"/>
    <x v="1"/>
    <x v="6"/>
    <d v="2021-12-15T00:00:00"/>
    <d v="2021-12-15T00:00:00"/>
    <x v="1"/>
    <x v="1"/>
    <d v="2022-01-15T00:00:00"/>
    <n v="970729"/>
    <x v="2"/>
    <s v="D2"/>
    <x v="0"/>
    <s v="Verified"/>
    <n v="77500"/>
    <n v="5.5599999999999997E-2"/>
    <n v="436.42"/>
    <n v="0.15989999999999999"/>
    <n v="28000"/>
    <n v="30"/>
    <n v="26065"/>
  </r>
  <r>
    <n v="586924"/>
    <x v="1"/>
    <x v="0"/>
    <x v="3"/>
    <s v="FEDERAL BUREAU OF PRISONS"/>
    <x v="4"/>
    <x v="1"/>
    <x v="54"/>
    <d v="2021-02-14T00:00:00"/>
    <d v="2021-02-14T00:00:00"/>
    <x v="1"/>
    <x v="1"/>
    <d v="2021-03-14T00:00:00"/>
    <n v="753981"/>
    <x v="2"/>
    <s v="D2"/>
    <x v="0"/>
    <s v="Verified"/>
    <n v="75000"/>
    <n v="0.20080000000000001"/>
    <n v="152.97"/>
    <n v="0.15210000000000001"/>
    <n v="6400"/>
    <n v="35"/>
    <n v="8806"/>
  </r>
  <r>
    <n v="971332"/>
    <x v="18"/>
    <x v="0"/>
    <x v="3"/>
    <s v="N.Y. Epilepsy and Neurology, PLLC"/>
    <x v="4"/>
    <x v="1"/>
    <x v="13"/>
    <d v="2021-12-14T00:00:00"/>
    <d v="2021-11-14T00:00:00"/>
    <x v="1"/>
    <x v="1"/>
    <d v="2021-12-14T00:00:00"/>
    <n v="1193054"/>
    <x v="2"/>
    <s v="D3"/>
    <x v="0"/>
    <s v="Verified"/>
    <n v="128800"/>
    <n v="8.5500000000000007E-2"/>
    <n v="874.93"/>
    <n v="0.17269999999999999"/>
    <n v="35000"/>
    <n v="24"/>
    <n v="49401"/>
  </r>
  <r>
    <n v="671796"/>
    <x v="8"/>
    <x v="0"/>
    <x v="3"/>
    <s v="Dickstein Shapiro LLP"/>
    <x v="4"/>
    <x v="1"/>
    <x v="0"/>
    <d v="2021-10-15T00:00:00"/>
    <d v="2021-04-11T00:00:00"/>
    <x v="1"/>
    <x v="1"/>
    <d v="2021-05-11T00:00:00"/>
    <n v="858769"/>
    <x v="2"/>
    <s v="D3"/>
    <x v="0"/>
    <s v="Verified"/>
    <n v="100000"/>
    <n v="5.74E-2"/>
    <n v="609.79999999999995"/>
    <n v="0.15279999999999999"/>
    <n v="25475"/>
    <n v="24"/>
    <n v="25800"/>
  </r>
  <r>
    <n v="854777"/>
    <x v="13"/>
    <x v="0"/>
    <x v="3"/>
    <s v="chs inc"/>
    <x v="4"/>
    <x v="1"/>
    <x v="11"/>
    <d v="2021-06-13T00:00:00"/>
    <d v="2021-06-13T00:00:00"/>
    <x v="1"/>
    <x v="1"/>
    <d v="2021-07-13T00:00:00"/>
    <n v="1067049"/>
    <x v="2"/>
    <s v="D3"/>
    <x v="0"/>
    <s v="Verified"/>
    <n v="58000"/>
    <n v="0.1105"/>
    <n v="614.48"/>
    <n v="0.16489999999999999"/>
    <n v="25000"/>
    <n v="13"/>
    <n v="31362"/>
  </r>
  <r>
    <n v="539356"/>
    <x v="25"/>
    <x v="0"/>
    <x v="3"/>
    <s v="Capital One"/>
    <x v="4"/>
    <x v="1"/>
    <x v="43"/>
    <d v="2021-07-15T00:00:00"/>
    <d v="2021-03-12T00:00:00"/>
    <x v="1"/>
    <x v="1"/>
    <d v="2021-04-12T00:00:00"/>
    <n v="696499"/>
    <x v="2"/>
    <s v="D3"/>
    <x v="0"/>
    <s v="Verified"/>
    <n v="80000"/>
    <n v="0.16500000000000001"/>
    <n v="301.2"/>
    <n v="0.15579999999999999"/>
    <n v="12500"/>
    <n v="40"/>
    <n v="15375"/>
  </r>
  <r>
    <n v="734115"/>
    <x v="14"/>
    <x v="0"/>
    <x v="3"/>
    <s v="Action Ambulance"/>
    <x v="4"/>
    <x v="1"/>
    <x v="25"/>
    <d v="2021-02-16T00:00:00"/>
    <d v="2021-02-16T00:00:00"/>
    <x v="1"/>
    <x v="1"/>
    <d v="2021-03-16T00:00:00"/>
    <n v="930590"/>
    <x v="2"/>
    <s v="D5"/>
    <x v="0"/>
    <s v="Verified"/>
    <n v="90000"/>
    <n v="0.15770000000000001"/>
    <n v="554.70000000000005"/>
    <n v="0.16020000000000001"/>
    <n v="22800"/>
    <n v="28"/>
    <n v="33241"/>
  </r>
  <r>
    <n v="1040864"/>
    <x v="33"/>
    <x v="0"/>
    <x v="3"/>
    <s v="USAF"/>
    <x v="4"/>
    <x v="1"/>
    <x v="12"/>
    <d v="2021-06-15T00:00:00"/>
    <d v="2021-05-15T00:00:00"/>
    <x v="1"/>
    <x v="1"/>
    <d v="2021-06-15T00:00:00"/>
    <n v="1270869"/>
    <x v="2"/>
    <s v="D5"/>
    <x v="0"/>
    <s v="Verified"/>
    <n v="63000"/>
    <n v="0.1968"/>
    <n v="459.54"/>
    <n v="0.1825"/>
    <n v="18000"/>
    <n v="35"/>
    <n v="26473"/>
  </r>
  <r>
    <n v="584508"/>
    <x v="9"/>
    <x v="0"/>
    <x v="3"/>
    <s v="Social Security Administration"/>
    <x v="4"/>
    <x v="1"/>
    <x v="54"/>
    <d v="2021-10-15T00:00:00"/>
    <d v="2021-10-15T00:00:00"/>
    <x v="1"/>
    <x v="1"/>
    <d v="2021-11-15T00:00:00"/>
    <n v="751073"/>
    <x v="2"/>
    <s v="D5"/>
    <x v="0"/>
    <s v="Verified"/>
    <n v="95000"/>
    <n v="0.2437"/>
    <n v="391.82"/>
    <n v="0.16320000000000001"/>
    <n v="16000"/>
    <n v="46"/>
    <n v="23509"/>
  </r>
  <r>
    <n v="697280"/>
    <x v="2"/>
    <x v="0"/>
    <x v="3"/>
    <s v="U.S.Postal Servive"/>
    <x v="4"/>
    <x v="1"/>
    <x v="42"/>
    <d v="2021-12-14T00:00:00"/>
    <d v="2021-11-14T00:00:00"/>
    <x v="1"/>
    <x v="1"/>
    <d v="2021-12-14T00:00:00"/>
    <n v="888529"/>
    <x v="2"/>
    <s v="D5"/>
    <x v="0"/>
    <s v="Verified"/>
    <n v="70000"/>
    <n v="0.2031"/>
    <n v="608.22"/>
    <n v="0.16020000000000001"/>
    <n v="25000"/>
    <n v="55"/>
    <n v="35541"/>
  </r>
  <r>
    <n v="527650"/>
    <x v="19"/>
    <x v="0"/>
    <x v="8"/>
    <s v="ernst and young"/>
    <x v="4"/>
    <x v="1"/>
    <x v="51"/>
    <d v="2021-03-16T00:00:00"/>
    <d v="2021-06-11T00:00:00"/>
    <x v="1"/>
    <x v="1"/>
    <d v="2021-07-11T00:00:00"/>
    <n v="682493"/>
    <x v="2"/>
    <s v="D2"/>
    <x v="0"/>
    <s v="Verified"/>
    <n v="45500"/>
    <n v="0.22500000000000001"/>
    <n v="325.05"/>
    <n v="0.15210000000000001"/>
    <n v="13600"/>
    <n v="27"/>
    <n v="15535"/>
  </r>
  <r>
    <n v="872987"/>
    <x v="4"/>
    <x v="0"/>
    <x v="8"/>
    <s v="Sothebys"/>
    <x v="4"/>
    <x v="1"/>
    <x v="10"/>
    <d v="2021-12-13T00:00:00"/>
    <d v="2021-11-13T00:00:00"/>
    <x v="1"/>
    <x v="1"/>
    <d v="2021-12-13T00:00:00"/>
    <n v="1087207"/>
    <x v="2"/>
    <s v="D3"/>
    <x v="0"/>
    <s v="Verified"/>
    <n v="64500"/>
    <n v="0.23269999999999999"/>
    <n v="400.65"/>
    <n v="0.16489999999999999"/>
    <n v="21250"/>
    <n v="31"/>
    <n v="21243"/>
  </r>
  <r>
    <n v="877663"/>
    <x v="13"/>
    <x v="0"/>
    <x v="8"/>
    <s v="Mueller &amp; Partin CPA"/>
    <x v="4"/>
    <x v="1"/>
    <x v="10"/>
    <d v="2021-12-15T00:00:00"/>
    <d v="2021-10-11T00:00:00"/>
    <x v="1"/>
    <x v="1"/>
    <d v="2021-11-11T00:00:00"/>
    <n v="1092376"/>
    <x v="2"/>
    <s v="D3"/>
    <x v="0"/>
    <s v="Verified"/>
    <n v="72000"/>
    <n v="0.19700000000000001"/>
    <n v="491.59"/>
    <n v="0.16489999999999999"/>
    <n v="20000"/>
    <n v="26"/>
    <n v="20277"/>
  </r>
  <r>
    <n v="1004453"/>
    <x v="3"/>
    <x v="0"/>
    <x v="8"/>
    <s v="Elburn Co Op"/>
    <x v="4"/>
    <x v="1"/>
    <x v="22"/>
    <d v="2021-02-16T00:00:00"/>
    <d v="2021-06-15T00:00:00"/>
    <x v="1"/>
    <x v="1"/>
    <d v="2021-07-15T00:00:00"/>
    <n v="1230892"/>
    <x v="2"/>
    <s v="D4"/>
    <x v="0"/>
    <s v="Verified"/>
    <n v="80000"/>
    <n v="0.13919999999999999"/>
    <n v="603.98"/>
    <n v="0.17580000000000001"/>
    <n v="24000"/>
    <n v="23"/>
    <n v="35085"/>
  </r>
  <r>
    <n v="741476"/>
    <x v="19"/>
    <x v="0"/>
    <x v="4"/>
    <s v="Citi"/>
    <x v="4"/>
    <x v="1"/>
    <x v="25"/>
    <d v="2021-04-12T00:00:00"/>
    <d v="2021-03-12T00:00:00"/>
    <x v="1"/>
    <x v="1"/>
    <d v="2021-04-12T00:00:00"/>
    <n v="939366"/>
    <x v="2"/>
    <s v="D5"/>
    <x v="0"/>
    <s v="Verified"/>
    <n v="68004"/>
    <n v="9.6299999999999997E-2"/>
    <n v="753.51"/>
    <n v="0.1749"/>
    <n v="30000"/>
    <n v="31"/>
    <n v="34157"/>
  </r>
  <r>
    <n v="940393"/>
    <x v="1"/>
    <x v="0"/>
    <x v="5"/>
    <s v="Kaiser Permanente"/>
    <x v="4"/>
    <x v="1"/>
    <x v="12"/>
    <d v="2021-09-13T00:00:00"/>
    <d v="2021-09-13T00:00:00"/>
    <x v="1"/>
    <x v="1"/>
    <d v="2021-10-13T00:00:00"/>
    <n v="1161144"/>
    <x v="2"/>
    <s v="D2"/>
    <x v="0"/>
    <s v="Verified"/>
    <n v="66500"/>
    <n v="0.1429"/>
    <n v="488.4"/>
    <n v="0.16769999999999999"/>
    <n v="19750"/>
    <n v="29"/>
    <n v="23718"/>
  </r>
  <r>
    <n v="891046"/>
    <x v="1"/>
    <x v="0"/>
    <x v="5"/>
    <s v="Riverside Community Hospital"/>
    <x v="4"/>
    <x v="1"/>
    <x v="10"/>
    <d v="2021-05-16T00:00:00"/>
    <d v="2021-11-14T00:00:00"/>
    <x v="1"/>
    <x v="1"/>
    <d v="2021-12-14T00:00:00"/>
    <n v="1107821"/>
    <x v="2"/>
    <s v="D4"/>
    <x v="0"/>
    <s v="Verified"/>
    <n v="102000"/>
    <n v="0.1946"/>
    <n v="301.99"/>
    <n v="0.17580000000000001"/>
    <n v="12000"/>
    <n v="49"/>
    <n v="16873"/>
  </r>
  <r>
    <n v="973359"/>
    <x v="19"/>
    <x v="0"/>
    <x v="5"/>
    <s v="SafeAuto Insurance Company"/>
    <x v="4"/>
    <x v="1"/>
    <x v="13"/>
    <d v="2021-11-14T00:00:00"/>
    <d v="2021-11-14T00:00:00"/>
    <x v="1"/>
    <x v="1"/>
    <d v="2021-12-14T00:00:00"/>
    <n v="1195575"/>
    <x v="2"/>
    <s v="D5"/>
    <x v="0"/>
    <s v="Verified"/>
    <n v="55000"/>
    <n v="0.17080000000000001"/>
    <n v="382.95"/>
    <n v="0.1825"/>
    <n v="15000"/>
    <n v="34"/>
    <n v="21554"/>
  </r>
  <r>
    <n v="672051"/>
    <x v="3"/>
    <x v="0"/>
    <x v="7"/>
    <s v="Victory Land Group, Inc."/>
    <x v="4"/>
    <x v="1"/>
    <x v="0"/>
    <d v="2021-01-16T00:00:00"/>
    <d v="2021-12-15T00:00:00"/>
    <x v="1"/>
    <x v="1"/>
    <d v="2022-01-15T00:00:00"/>
    <n v="859133"/>
    <x v="2"/>
    <s v="D4"/>
    <x v="0"/>
    <s v="Verified"/>
    <n v="61000"/>
    <n v="0.1245"/>
    <n v="603.32000000000005"/>
    <n v="0.1565"/>
    <n v="25000"/>
    <n v="39"/>
    <n v="36189"/>
  </r>
  <r>
    <n v="583007"/>
    <x v="27"/>
    <x v="0"/>
    <x v="7"/>
    <s v="Morgan Stanley"/>
    <x v="4"/>
    <x v="1"/>
    <x v="54"/>
    <d v="2021-04-13T00:00:00"/>
    <d v="2021-04-13T00:00:00"/>
    <x v="1"/>
    <x v="1"/>
    <d v="2021-05-13T00:00:00"/>
    <n v="749196"/>
    <x v="2"/>
    <s v="D5"/>
    <x v="0"/>
    <s v="Verified"/>
    <n v="102996"/>
    <n v="0.1585"/>
    <n v="489.77"/>
    <n v="0.16320000000000001"/>
    <n v="20000"/>
    <n v="33"/>
    <n v="26693"/>
  </r>
  <r>
    <n v="1038768"/>
    <x v="22"/>
    <x v="0"/>
    <x v="9"/>
    <s v="kohls"/>
    <x v="4"/>
    <x v="1"/>
    <x v="22"/>
    <d v="2021-05-16T00:00:00"/>
    <d v="2021-08-14T00:00:00"/>
    <x v="1"/>
    <x v="1"/>
    <d v="2021-09-14T00:00:00"/>
    <n v="1268494"/>
    <x v="2"/>
    <s v="D2"/>
    <x v="0"/>
    <s v="Verified"/>
    <n v="22088"/>
    <n v="0.1065"/>
    <n v="103.87"/>
    <n v="0.16769999999999999"/>
    <n v="4200"/>
    <n v="13"/>
    <n v="5717"/>
  </r>
  <r>
    <n v="997612"/>
    <x v="35"/>
    <x v="0"/>
    <x v="1"/>
    <s v="Quest Diagnostics"/>
    <x v="4"/>
    <x v="1"/>
    <x v="22"/>
    <d v="2021-05-16T00:00:00"/>
    <d v="2021-07-15T00:00:00"/>
    <x v="1"/>
    <x v="1"/>
    <d v="2021-08-15T00:00:00"/>
    <n v="1222724"/>
    <x v="2"/>
    <s v="D3"/>
    <x v="0"/>
    <s v="Verified"/>
    <n v="72660"/>
    <n v="0.19819999999999999"/>
    <n v="539.96"/>
    <n v="0.17269999999999999"/>
    <n v="21600"/>
    <n v="25"/>
    <n v="31466"/>
  </r>
  <r>
    <n v="617943"/>
    <x v="26"/>
    <x v="0"/>
    <x v="0"/>
    <s v="Altria Group"/>
    <x v="4"/>
    <x v="1"/>
    <x v="49"/>
    <d v="2021-10-13T00:00:00"/>
    <d v="2021-07-12T00:00:00"/>
    <x v="1"/>
    <x v="1"/>
    <d v="2021-08-12T00:00:00"/>
    <n v="792194"/>
    <x v="2"/>
    <s v="D3"/>
    <x v="0"/>
    <s v="Verified"/>
    <n v="60000"/>
    <n v="0.159"/>
    <n v="370.92"/>
    <n v="0.14829999999999999"/>
    <n v="25000"/>
    <n v="28"/>
    <n v="18870"/>
  </r>
  <r>
    <n v="730188"/>
    <x v="1"/>
    <x v="0"/>
    <x v="3"/>
    <s v="Raleys Supermarkets"/>
    <x v="4"/>
    <x v="1"/>
    <x v="29"/>
    <d v="2021-04-16T00:00:00"/>
    <d v="2021-05-16T00:00:00"/>
    <x v="1"/>
    <x v="1"/>
    <d v="2021-06-16T00:00:00"/>
    <n v="926096"/>
    <x v="2"/>
    <s v="D4"/>
    <x v="0"/>
    <s v="Verified"/>
    <n v="75000"/>
    <n v="0.17549999999999999"/>
    <n v="844.64"/>
    <n v="0.1565"/>
    <n v="35000"/>
    <n v="30"/>
    <n v="50678"/>
  </r>
  <r>
    <n v="720553"/>
    <x v="23"/>
    <x v="0"/>
    <x v="2"/>
    <s v="Diebold, Inc."/>
    <x v="4"/>
    <x v="1"/>
    <x v="29"/>
    <d v="2021-11-14T00:00:00"/>
    <d v="2021-10-14T00:00:00"/>
    <x v="1"/>
    <x v="1"/>
    <d v="2021-11-14T00:00:00"/>
    <n v="915022"/>
    <x v="2"/>
    <s v="D5"/>
    <x v="0"/>
    <s v="Verified"/>
    <n v="90000"/>
    <n v="0.24160000000000001"/>
    <n v="681.21"/>
    <n v="0.16020000000000001"/>
    <n v="28000"/>
    <n v="42"/>
    <n v="39532"/>
  </r>
  <r>
    <n v="542311"/>
    <x v="1"/>
    <x v="0"/>
    <x v="3"/>
    <s v="los angeles police department"/>
    <x v="4"/>
    <x v="1"/>
    <x v="43"/>
    <d v="2021-07-15T00:00:00"/>
    <d v="2021-07-15T00:00:00"/>
    <x v="1"/>
    <x v="1"/>
    <d v="2021-08-15T00:00:00"/>
    <n v="699867"/>
    <x v="2"/>
    <s v="D4"/>
    <x v="0"/>
    <s v="Verified"/>
    <n v="96672"/>
    <n v="8.3500000000000005E-2"/>
    <n v="291.5"/>
    <n v="0.1595"/>
    <n v="12000"/>
    <n v="35"/>
    <n v="17490"/>
  </r>
  <r>
    <n v="780516"/>
    <x v="2"/>
    <x v="0"/>
    <x v="3"/>
    <s v="Conocophillips"/>
    <x v="4"/>
    <x v="1"/>
    <x v="6"/>
    <d v="2021-05-16T00:00:00"/>
    <d v="2021-03-14T00:00:00"/>
    <x v="1"/>
    <x v="1"/>
    <d v="2021-04-14T00:00:00"/>
    <n v="983304"/>
    <x v="2"/>
    <s v="D1"/>
    <x v="0"/>
    <s v="Verified"/>
    <n v="65000"/>
    <n v="0.2913"/>
    <n v="485.27"/>
    <n v="0.16589999999999999"/>
    <n v="19700"/>
    <n v="43"/>
    <n v="26886"/>
  </r>
  <r>
    <n v="657319"/>
    <x v="8"/>
    <x v="0"/>
    <x v="3"/>
    <s v="Leonard Fliegel, CPA, PC"/>
    <x v="4"/>
    <x v="1"/>
    <x v="21"/>
    <d v="2021-05-16T00:00:00"/>
    <d v="2021-08-11T00:00:00"/>
    <x v="1"/>
    <x v="1"/>
    <d v="2021-09-11T00:00:00"/>
    <n v="840645"/>
    <x v="2"/>
    <s v="D2"/>
    <x v="0"/>
    <s v="Verified"/>
    <n v="131000"/>
    <n v="0.17929999999999999"/>
    <n v="474.86"/>
    <n v="0.14910000000000001"/>
    <n v="20000"/>
    <n v="34"/>
    <n v="21448"/>
  </r>
  <r>
    <n v="524714"/>
    <x v="34"/>
    <x v="0"/>
    <x v="3"/>
    <s v="CitiMortgage, Inc"/>
    <x v="4"/>
    <x v="1"/>
    <x v="51"/>
    <d v="2021-01-15T00:00:00"/>
    <d v="2021-06-11T00:00:00"/>
    <x v="1"/>
    <x v="1"/>
    <d v="2021-07-11T00:00:00"/>
    <n v="678908"/>
    <x v="2"/>
    <s v="D3"/>
    <x v="0"/>
    <s v="Verified"/>
    <n v="43700"/>
    <n v="0.23699999999999999"/>
    <n v="259.02999999999997"/>
    <n v="0.15579999999999999"/>
    <n v="10750"/>
    <n v="14"/>
    <n v="12318"/>
  </r>
  <r>
    <n v="1039253"/>
    <x v="0"/>
    <x v="0"/>
    <x v="3"/>
    <s v="DaVita Healthcare"/>
    <x v="4"/>
    <x v="1"/>
    <x v="12"/>
    <d v="2021-04-12T00:00:00"/>
    <d v="2021-04-12T00:00:00"/>
    <x v="1"/>
    <x v="1"/>
    <d v="2021-05-12T00:00:00"/>
    <n v="1269192"/>
    <x v="2"/>
    <s v="D4"/>
    <x v="0"/>
    <s v="Verified"/>
    <n v="58000"/>
    <n v="8.8800000000000004E-2"/>
    <n v="729.8"/>
    <n v="0.17580000000000001"/>
    <n v="29000"/>
    <n v="10"/>
    <n v="30372"/>
  </r>
  <r>
    <n v="832602"/>
    <x v="1"/>
    <x v="0"/>
    <x v="2"/>
    <s v="DCMG"/>
    <x v="4"/>
    <x v="1"/>
    <x v="11"/>
    <d v="2021-02-16T00:00:00"/>
    <d v="2021-01-16T00:00:00"/>
    <x v="1"/>
    <x v="1"/>
    <d v="2021-02-16T00:00:00"/>
    <n v="1042017"/>
    <x v="2"/>
    <s v="D4"/>
    <x v="0"/>
    <s v="Verified"/>
    <n v="75000"/>
    <n v="0.21099999999999999"/>
    <n v="446.29"/>
    <n v="0.16889999999999999"/>
    <n v="18000"/>
    <n v="29"/>
    <n v="26648"/>
  </r>
  <r>
    <n v="733469"/>
    <x v="31"/>
    <x v="0"/>
    <x v="5"/>
    <s v="Hewlett Packard"/>
    <x v="4"/>
    <x v="1"/>
    <x v="29"/>
    <d v="2021-05-16T00:00:00"/>
    <d v="2021-09-13T00:00:00"/>
    <x v="1"/>
    <x v="1"/>
    <d v="2021-10-13T00:00:00"/>
    <n v="929837"/>
    <x v="2"/>
    <s v="D3"/>
    <x v="0"/>
    <s v="Verified"/>
    <n v="132000"/>
    <n v="0.2243"/>
    <n v="191.5"/>
    <n v="0.15279999999999999"/>
    <n v="8000"/>
    <n v="45"/>
    <n v="10370"/>
  </r>
  <r>
    <n v="968598"/>
    <x v="28"/>
    <x v="0"/>
    <x v="9"/>
    <s v="Sandia National Labs"/>
    <x v="4"/>
    <x v="1"/>
    <x v="13"/>
    <d v="2021-10-15T00:00:00"/>
    <d v="2021-10-15T00:00:00"/>
    <x v="1"/>
    <x v="1"/>
    <d v="2021-11-15T00:00:00"/>
    <n v="1189583"/>
    <x v="2"/>
    <s v="D2"/>
    <x v="0"/>
    <s v="Verified"/>
    <n v="64140"/>
    <n v="0.22109999999999999"/>
    <n v="395.67"/>
    <n v="0.16769999999999999"/>
    <n v="16000"/>
    <n v="41"/>
    <n v="23509"/>
  </r>
  <r>
    <n v="750620"/>
    <x v="1"/>
    <x v="0"/>
    <x v="4"/>
    <s v="Animal Behavior College"/>
    <x v="4"/>
    <x v="1"/>
    <x v="6"/>
    <d v="2021-10-15T00:00:00"/>
    <d v="2021-02-15T00:00:00"/>
    <x v="1"/>
    <x v="1"/>
    <d v="2021-03-15T00:00:00"/>
    <n v="949995"/>
    <x v="2"/>
    <s v="D3"/>
    <x v="0"/>
    <s v="Verified"/>
    <n v="42000"/>
    <n v="0.1951"/>
    <n v="299.26"/>
    <n v="0.16489999999999999"/>
    <n v="12175"/>
    <n v="25"/>
    <n v="17448"/>
  </r>
  <r>
    <n v="822056"/>
    <x v="0"/>
    <x v="0"/>
    <x v="10"/>
    <s v="At&amp;t"/>
    <x v="4"/>
    <x v="1"/>
    <x v="44"/>
    <d v="2021-03-12T00:00:00"/>
    <d v="2021-03-12T00:00:00"/>
    <x v="1"/>
    <x v="1"/>
    <d v="2021-04-12T00:00:00"/>
    <n v="1030465"/>
    <x v="2"/>
    <s v="D5"/>
    <x v="0"/>
    <s v="Verified"/>
    <n v="65000"/>
    <n v="0.1158"/>
    <n v="326.52"/>
    <n v="0.1749"/>
    <n v="13000"/>
    <n v="15"/>
    <n v="14283"/>
  </r>
  <r>
    <n v="783983"/>
    <x v="2"/>
    <x v="0"/>
    <x v="9"/>
    <s v="SME Associates"/>
    <x v="4"/>
    <x v="1"/>
    <x v="6"/>
    <d v="2021-07-13T00:00:00"/>
    <d v="2021-07-13T00:00:00"/>
    <x v="1"/>
    <x v="1"/>
    <d v="2021-08-13T00:00:00"/>
    <n v="987146"/>
    <x v="2"/>
    <s v="D1"/>
    <x v="0"/>
    <s v="Verified"/>
    <n v="150000"/>
    <n v="0.159"/>
    <n v="669.24"/>
    <n v="0.15620000000000001"/>
    <n v="35000"/>
    <n v="29"/>
    <n v="35200"/>
  </r>
  <r>
    <n v="789335"/>
    <x v="34"/>
    <x v="0"/>
    <x v="3"/>
    <s v="frontier communications"/>
    <x v="4"/>
    <x v="1"/>
    <x v="6"/>
    <d v="2021-03-16T00:00:00"/>
    <d v="2021-04-14T00:00:00"/>
    <x v="1"/>
    <x v="1"/>
    <d v="2021-05-14T00:00:00"/>
    <n v="993208"/>
    <x v="2"/>
    <s v="D4"/>
    <x v="0"/>
    <s v="Verified"/>
    <n v="92000"/>
    <n v="0.14729999999999999"/>
    <n v="867.78"/>
    <n v="0.16889999999999999"/>
    <n v="35000"/>
    <n v="30"/>
    <n v="48017"/>
  </r>
  <r>
    <n v="721175"/>
    <x v="25"/>
    <x v="0"/>
    <x v="6"/>
    <s v="MSGI"/>
    <x v="1"/>
    <x v="1"/>
    <x v="29"/>
    <d v="2021-05-16T00:00:00"/>
    <d v="2021-05-15T00:00:00"/>
    <x v="1"/>
    <x v="1"/>
    <d v="2021-06-15T00:00:00"/>
    <n v="915708"/>
    <x v="2"/>
    <s v="E1"/>
    <x v="0"/>
    <s v="Verified"/>
    <n v="171312"/>
    <n v="7.0800000000000002E-2"/>
    <n v="367.97"/>
    <n v="0.16400000000000001"/>
    <n v="15000"/>
    <n v="31"/>
    <n v="21738"/>
  </r>
  <r>
    <n v="747130"/>
    <x v="2"/>
    <x v="0"/>
    <x v="6"/>
    <s v="Apple"/>
    <x v="1"/>
    <x v="1"/>
    <x v="25"/>
    <d v="2021-08-14T00:00:00"/>
    <d v="2021-02-12T00:00:00"/>
    <x v="1"/>
    <x v="1"/>
    <d v="2021-03-12T00:00:00"/>
    <n v="945980"/>
    <x v="2"/>
    <s v="E1"/>
    <x v="0"/>
    <s v="Verified"/>
    <n v="37000"/>
    <n v="0.10050000000000001"/>
    <n v="456.99"/>
    <n v="0.1799"/>
    <n v="18000"/>
    <n v="30"/>
    <n v="20324"/>
  </r>
  <r>
    <n v="785659"/>
    <x v="21"/>
    <x v="0"/>
    <x v="6"/>
    <s v="CT Innovations"/>
    <x v="1"/>
    <x v="1"/>
    <x v="6"/>
    <d v="2021-04-16T00:00:00"/>
    <d v="2021-11-14T00:00:00"/>
    <x v="1"/>
    <x v="1"/>
    <d v="2021-12-14T00:00:00"/>
    <n v="988993"/>
    <x v="2"/>
    <s v="E2"/>
    <x v="0"/>
    <s v="Verified"/>
    <n v="230000"/>
    <n v="0.1641"/>
    <n v="514.69000000000005"/>
    <n v="0.18390000000000001"/>
    <n v="32775"/>
    <n v="33"/>
    <n v="29873"/>
  </r>
  <r>
    <n v="835992"/>
    <x v="18"/>
    <x v="0"/>
    <x v="6"/>
    <s v="HCL America"/>
    <x v="1"/>
    <x v="1"/>
    <x v="11"/>
    <d v="2021-04-16T00:00:00"/>
    <d v="2021-01-14T00:00:00"/>
    <x v="1"/>
    <x v="1"/>
    <d v="2021-02-14T00:00:00"/>
    <n v="1045990"/>
    <x v="2"/>
    <s v="E5"/>
    <x v="0"/>
    <s v="Verified"/>
    <n v="122000"/>
    <n v="9.64E-2"/>
    <n v="921.26"/>
    <n v="0.19689999999999999"/>
    <n v="35000"/>
    <n v="28"/>
    <n v="48963"/>
  </r>
  <r>
    <n v="1044695"/>
    <x v="32"/>
    <x v="0"/>
    <x v="3"/>
    <s v="Keystone Automotive Operations"/>
    <x v="1"/>
    <x v="1"/>
    <x v="12"/>
    <d v="2021-04-16T00:00:00"/>
    <d v="2021-08-12T00:00:00"/>
    <x v="1"/>
    <x v="1"/>
    <d v="2021-09-12T00:00:00"/>
    <n v="1275076"/>
    <x v="2"/>
    <s v="E1"/>
    <x v="0"/>
    <s v="Verified"/>
    <n v="46200"/>
    <n v="0.2132"/>
    <n v="624.27"/>
    <n v="0.18640000000000001"/>
    <n v="24250"/>
    <n v="22"/>
    <n v="27152"/>
  </r>
  <r>
    <n v="886824"/>
    <x v="21"/>
    <x v="0"/>
    <x v="3"/>
    <s v="Aetna, Inc"/>
    <x v="1"/>
    <x v="1"/>
    <x v="10"/>
    <d v="2021-03-12T00:00:00"/>
    <d v="2021-03-12T00:00:00"/>
    <x v="1"/>
    <x v="1"/>
    <d v="2021-04-12T00:00:00"/>
    <n v="1102877"/>
    <x v="2"/>
    <s v="E1"/>
    <x v="0"/>
    <s v="Verified"/>
    <n v="200000"/>
    <n v="0.10589999999999999"/>
    <n v="540.61"/>
    <n v="0.18640000000000001"/>
    <n v="21000"/>
    <n v="30"/>
    <n v="22597"/>
  </r>
  <r>
    <n v="1057199"/>
    <x v="18"/>
    <x v="0"/>
    <x v="3"/>
    <s v="New Jersey Transit Corporation"/>
    <x v="1"/>
    <x v="1"/>
    <x v="12"/>
    <d v="2021-05-16T00:00:00"/>
    <d v="2021-06-14T00:00:00"/>
    <x v="1"/>
    <x v="1"/>
    <d v="2021-07-14T00:00:00"/>
    <n v="1288758"/>
    <x v="2"/>
    <s v="E1"/>
    <x v="0"/>
    <s v="Verified"/>
    <n v="85000"/>
    <n v="0.1477"/>
    <n v="484.61"/>
    <n v="0.18640000000000001"/>
    <n v="18825"/>
    <n v="44"/>
    <n v="25905"/>
  </r>
  <r>
    <n v="597358"/>
    <x v="8"/>
    <x v="0"/>
    <x v="3"/>
    <s v="Peace Bridge Authority"/>
    <x v="1"/>
    <x v="1"/>
    <x v="50"/>
    <d v="2021-06-15T00:00:00"/>
    <d v="2021-06-15T00:00:00"/>
    <x v="1"/>
    <x v="1"/>
    <d v="2021-07-15T00:00:00"/>
    <n v="766774"/>
    <x v="2"/>
    <s v="E1"/>
    <x v="0"/>
    <s v="Verified"/>
    <n v="60822"/>
    <n v="0.19950000000000001"/>
    <n v="330.31"/>
    <n v="0.16450000000000001"/>
    <n v="16800"/>
    <n v="34"/>
    <n v="19766"/>
  </r>
  <r>
    <n v="742017"/>
    <x v="5"/>
    <x v="0"/>
    <x v="3"/>
    <s v="united states navy"/>
    <x v="1"/>
    <x v="1"/>
    <x v="25"/>
    <d v="2021-10-15T00:00:00"/>
    <d v="2021-09-15T00:00:00"/>
    <x v="1"/>
    <x v="1"/>
    <d v="2021-10-15T00:00:00"/>
    <n v="940025"/>
    <x v="2"/>
    <s v="E2"/>
    <x v="0"/>
    <s v="Verified"/>
    <n v="72000"/>
    <n v="9.5699999999999993E-2"/>
    <n v="640.16"/>
    <n v="0.18390000000000001"/>
    <n v="25000"/>
    <n v="22"/>
    <n v="38132"/>
  </r>
  <r>
    <n v="853167"/>
    <x v="8"/>
    <x v="0"/>
    <x v="3"/>
    <s v="Cornell University"/>
    <x v="1"/>
    <x v="1"/>
    <x v="10"/>
    <d v="2021-05-16T00:00:00"/>
    <d v="2021-04-14T00:00:00"/>
    <x v="1"/>
    <x v="1"/>
    <d v="2021-05-14T00:00:00"/>
    <n v="1065324"/>
    <x v="2"/>
    <s v="E2"/>
    <x v="0"/>
    <s v="Verified"/>
    <n v="104000"/>
    <n v="0.18440000000000001"/>
    <n v="896.22"/>
    <n v="0.18390000000000001"/>
    <n v="35000"/>
    <n v="22"/>
    <n v="48297"/>
  </r>
  <r>
    <n v="863561"/>
    <x v="0"/>
    <x v="0"/>
    <x v="3"/>
    <s v="Millercoors"/>
    <x v="1"/>
    <x v="1"/>
    <x v="10"/>
    <d v="2021-01-15T00:00:00"/>
    <d v="2021-01-15T00:00:00"/>
    <x v="1"/>
    <x v="1"/>
    <d v="2021-02-15T00:00:00"/>
    <n v="1076699"/>
    <x v="2"/>
    <s v="E2"/>
    <x v="0"/>
    <s v="Verified"/>
    <n v="117000"/>
    <n v="0.21240000000000001"/>
    <n v="380.26"/>
    <n v="0.18390000000000001"/>
    <n v="20000"/>
    <n v="20"/>
    <n v="21747"/>
  </r>
  <r>
    <n v="834640"/>
    <x v="18"/>
    <x v="0"/>
    <x v="3"/>
    <s v="Aramark Healthcare"/>
    <x v="1"/>
    <x v="1"/>
    <x v="11"/>
    <d v="2021-09-11T00:00:00"/>
    <d v="2021-09-11T00:00:00"/>
    <x v="1"/>
    <x v="1"/>
    <d v="2021-10-11T00:00:00"/>
    <n v="1044513"/>
    <x v="2"/>
    <s v="E2"/>
    <x v="0"/>
    <s v="Verified"/>
    <n v="105000"/>
    <n v="0.15790000000000001"/>
    <n v="307.27999999999997"/>
    <n v="0.18390000000000001"/>
    <n v="12000"/>
    <n v="23"/>
    <n v="12186"/>
  </r>
  <r>
    <n v="832704"/>
    <x v="1"/>
    <x v="0"/>
    <x v="3"/>
    <s v="Triump Aerostructures Vought aircraft"/>
    <x v="1"/>
    <x v="1"/>
    <x v="11"/>
    <d v="2021-05-16T00:00:00"/>
    <d v="2021-01-16T00:00:00"/>
    <x v="1"/>
    <x v="1"/>
    <d v="2021-02-16T00:00:00"/>
    <n v="1042131"/>
    <x v="2"/>
    <s v="E2"/>
    <x v="0"/>
    <s v="Verified"/>
    <n v="100000"/>
    <n v="0.1075"/>
    <n v="768.19"/>
    <n v="0.18390000000000001"/>
    <n v="30000"/>
    <n v="37"/>
    <n v="45776"/>
  </r>
  <r>
    <n v="822134"/>
    <x v="32"/>
    <x v="0"/>
    <x v="3"/>
    <s v="PCS Phosphate"/>
    <x v="1"/>
    <x v="1"/>
    <x v="44"/>
    <d v="2021-11-13T00:00:00"/>
    <d v="2021-09-11T00:00:00"/>
    <x v="1"/>
    <x v="1"/>
    <d v="2021-10-11T00:00:00"/>
    <n v="1008825"/>
    <x v="2"/>
    <s v="E2"/>
    <x v="0"/>
    <s v="Verified"/>
    <n v="90000"/>
    <n v="0.2132"/>
    <n v="783.55"/>
    <n v="0.18390000000000001"/>
    <n v="30600"/>
    <n v="36"/>
    <n v="31070"/>
  </r>
  <r>
    <n v="997813"/>
    <x v="5"/>
    <x v="0"/>
    <x v="3"/>
    <s v="US Navy"/>
    <x v="1"/>
    <x v="1"/>
    <x v="22"/>
    <d v="2021-05-16T00:00:00"/>
    <d v="2021-06-13T00:00:00"/>
    <x v="1"/>
    <x v="1"/>
    <d v="2021-07-13T00:00:00"/>
    <n v="1222916"/>
    <x v="2"/>
    <s v="E2"/>
    <x v="0"/>
    <s v="Verified"/>
    <n v="98400"/>
    <n v="0.21229999999999999"/>
    <n v="729.4"/>
    <n v="0.1903"/>
    <n v="28100"/>
    <n v="49"/>
    <n v="35724"/>
  </r>
  <r>
    <n v="809494"/>
    <x v="4"/>
    <x v="0"/>
    <x v="3"/>
    <s v="Ciber Inc"/>
    <x v="1"/>
    <x v="1"/>
    <x v="44"/>
    <d v="2021-05-16T00:00:00"/>
    <d v="2021-01-16T00:00:00"/>
    <x v="1"/>
    <x v="1"/>
    <d v="2021-02-16T00:00:00"/>
    <n v="1016323"/>
    <x v="2"/>
    <s v="E3"/>
    <x v="0"/>
    <s v="Verified"/>
    <n v="75000"/>
    <n v="6.4199999999999993E-2"/>
    <n v="659.84"/>
    <n v="0.18790000000000001"/>
    <n v="34000"/>
    <n v="18"/>
    <n v="39388"/>
  </r>
  <r>
    <n v="987384"/>
    <x v="1"/>
    <x v="0"/>
    <x v="3"/>
    <s v="KAISER PERMANENTE"/>
    <x v="1"/>
    <x v="1"/>
    <x v="22"/>
    <d v="2021-01-14T00:00:00"/>
    <d v="2021-02-14T00:00:00"/>
    <x v="1"/>
    <x v="1"/>
    <d v="2021-03-14T00:00:00"/>
    <n v="1211354"/>
    <x v="2"/>
    <s v="E3"/>
    <x v="0"/>
    <s v="Verified"/>
    <n v="100000"/>
    <n v="6.5799999999999997E-2"/>
    <n v="785.17"/>
    <n v="0.19420000000000001"/>
    <n v="30000"/>
    <n v="11"/>
    <n v="41153"/>
  </r>
  <r>
    <n v="749902"/>
    <x v="1"/>
    <x v="0"/>
    <x v="3"/>
    <s v="Kaiser Permanente"/>
    <x v="1"/>
    <x v="1"/>
    <x v="25"/>
    <d v="2021-01-16T00:00:00"/>
    <d v="2021-12-14T00:00:00"/>
    <x v="1"/>
    <x v="1"/>
    <d v="2022-01-14T00:00:00"/>
    <n v="949181"/>
    <x v="2"/>
    <s v="E3"/>
    <x v="0"/>
    <s v="Verified"/>
    <n v="92160"/>
    <n v="0.20649999999999999"/>
    <n v="552.02"/>
    <n v="0.18790000000000001"/>
    <n v="35000"/>
    <n v="24"/>
    <n v="31859"/>
  </r>
  <r>
    <n v="520669"/>
    <x v="33"/>
    <x v="0"/>
    <x v="3"/>
    <s v="International Paper"/>
    <x v="1"/>
    <x v="1"/>
    <x v="51"/>
    <d v="2021-05-16T00:00:00"/>
    <d v="2021-06-15T00:00:00"/>
    <x v="1"/>
    <x v="1"/>
    <d v="2021-07-15T00:00:00"/>
    <n v="673187"/>
    <x v="2"/>
    <s v="E3"/>
    <x v="0"/>
    <s v="Verified"/>
    <n v="116765"/>
    <n v="0.1575"/>
    <n v="398.66"/>
    <n v="0.1719"/>
    <n v="25000"/>
    <n v="10"/>
    <n v="23919"/>
  </r>
  <r>
    <n v="717246"/>
    <x v="26"/>
    <x v="0"/>
    <x v="3"/>
    <s v="QuikTrip"/>
    <x v="1"/>
    <x v="1"/>
    <x v="29"/>
    <d v="2021-04-16T00:00:00"/>
    <d v="2021-07-14T00:00:00"/>
    <x v="1"/>
    <x v="1"/>
    <d v="2021-08-14T00:00:00"/>
    <n v="911311"/>
    <x v="2"/>
    <s v="E3"/>
    <x v="0"/>
    <s v="Verified"/>
    <n v="93000"/>
    <n v="0.16139999999999999"/>
    <n v="872.48"/>
    <n v="0.1714"/>
    <n v="35000"/>
    <n v="31"/>
    <n v="49760"/>
  </r>
  <r>
    <n v="635832"/>
    <x v="2"/>
    <x v="0"/>
    <x v="3"/>
    <s v="Pointserve, Inc."/>
    <x v="1"/>
    <x v="1"/>
    <x v="41"/>
    <d v="2021-05-16T00:00:00"/>
    <d v="2021-08-14T00:00:00"/>
    <x v="1"/>
    <x v="1"/>
    <d v="2021-09-14T00:00:00"/>
    <n v="814523"/>
    <x v="2"/>
    <s v="E3"/>
    <x v="0"/>
    <s v="Verified"/>
    <n v="140000"/>
    <n v="9.9299999999999999E-2"/>
    <n v="617.16"/>
    <n v="0.16689999999999999"/>
    <n v="25000"/>
    <n v="28"/>
    <n v="35824"/>
  </r>
  <r>
    <n v="998075"/>
    <x v="2"/>
    <x v="0"/>
    <x v="3"/>
    <s v="us army"/>
    <x v="1"/>
    <x v="1"/>
    <x v="22"/>
    <d v="2021-07-13T00:00:00"/>
    <d v="2021-06-13T00:00:00"/>
    <x v="1"/>
    <x v="1"/>
    <d v="2021-07-13T00:00:00"/>
    <n v="1223211"/>
    <x v="2"/>
    <s v="E3"/>
    <x v="0"/>
    <s v="Verified"/>
    <n v="87600"/>
    <n v="0.23730000000000001"/>
    <n v="860.42"/>
    <n v="0.19420000000000001"/>
    <n v="32875"/>
    <n v="43"/>
    <n v="41988"/>
  </r>
  <r>
    <n v="790585"/>
    <x v="6"/>
    <x v="0"/>
    <x v="3"/>
    <s v="United States Post Office"/>
    <x v="1"/>
    <x v="1"/>
    <x v="6"/>
    <d v="2021-11-15T00:00:00"/>
    <d v="2021-08-13T00:00:00"/>
    <x v="1"/>
    <x v="1"/>
    <d v="2021-09-13T00:00:00"/>
    <n v="994748"/>
    <x v="2"/>
    <s v="E3"/>
    <x v="0"/>
    <s v="Verified"/>
    <n v="57484"/>
    <n v="0.17560000000000001"/>
    <n v="413.21"/>
    <n v="0.18790000000000001"/>
    <n v="16000"/>
    <n v="35"/>
    <n v="21401"/>
  </r>
  <r>
    <n v="823147"/>
    <x v="34"/>
    <x v="0"/>
    <x v="3"/>
    <s v="WV Dept Transportation Div. of Highways"/>
    <x v="1"/>
    <x v="1"/>
    <x v="11"/>
    <d v="2021-05-16T00:00:00"/>
    <d v="2021-06-14T00:00:00"/>
    <x v="1"/>
    <x v="1"/>
    <d v="2021-07-14T00:00:00"/>
    <n v="1031688"/>
    <x v="2"/>
    <s v="E4"/>
    <x v="0"/>
    <s v="Verified"/>
    <n v="64800"/>
    <n v="0.22059999999999999"/>
    <n v="783.02"/>
    <n v="0.19289999999999999"/>
    <n v="30000"/>
    <n v="33"/>
    <n v="43155"/>
  </r>
  <r>
    <n v="640134"/>
    <x v="25"/>
    <x v="0"/>
    <x v="3"/>
    <m/>
    <x v="1"/>
    <x v="1"/>
    <x v="21"/>
    <d v="2021-05-16T00:00:00"/>
    <d v="2021-01-16T00:00:00"/>
    <x v="1"/>
    <x v="1"/>
    <d v="2021-02-16T00:00:00"/>
    <n v="819472"/>
    <x v="2"/>
    <s v="E4"/>
    <x v="0"/>
    <s v="Verified"/>
    <n v="200000"/>
    <n v="0.17080000000000001"/>
    <n v="597.24"/>
    <n v="0.1706"/>
    <n v="24000"/>
    <n v="45"/>
    <n v="35834"/>
  </r>
  <r>
    <n v="597049"/>
    <x v="9"/>
    <x v="0"/>
    <x v="3"/>
    <s v="AVIATION SPECTRUM RESOURCES INC"/>
    <x v="1"/>
    <x v="1"/>
    <x v="50"/>
    <d v="2021-10-15T00:00:00"/>
    <d v="2021-10-15T00:00:00"/>
    <x v="1"/>
    <x v="1"/>
    <d v="2021-11-15T00:00:00"/>
    <n v="766379"/>
    <x v="2"/>
    <s v="E4"/>
    <x v="0"/>
    <s v="Verified"/>
    <n v="80300"/>
    <n v="0.1188"/>
    <n v="504.36"/>
    <n v="0.17560000000000001"/>
    <n v="25000"/>
    <n v="31"/>
    <n v="30261"/>
  </r>
  <r>
    <n v="773298"/>
    <x v="6"/>
    <x v="0"/>
    <x v="3"/>
    <s v="Bank of America"/>
    <x v="1"/>
    <x v="1"/>
    <x v="6"/>
    <d v="2021-01-12T00:00:00"/>
    <d v="2021-12-11T00:00:00"/>
    <x v="1"/>
    <x v="1"/>
    <d v="2022-01-11T00:00:00"/>
    <n v="975326"/>
    <x v="2"/>
    <s v="E5"/>
    <x v="0"/>
    <s v="Verified"/>
    <n v="41500"/>
    <n v="0.13009999999999999"/>
    <n v="315.87"/>
    <n v="0.19689999999999999"/>
    <n v="12000"/>
    <n v="35"/>
    <n v="13152"/>
  </r>
  <r>
    <n v="865817"/>
    <x v="31"/>
    <x v="0"/>
    <x v="3"/>
    <s v="Humana military"/>
    <x v="1"/>
    <x v="1"/>
    <x v="10"/>
    <d v="2021-06-13T00:00:00"/>
    <d v="2021-06-13T00:00:00"/>
    <x v="1"/>
    <x v="1"/>
    <d v="2021-07-13T00:00:00"/>
    <n v="1079107"/>
    <x v="2"/>
    <s v="E5"/>
    <x v="0"/>
    <s v="Verified"/>
    <n v="129000"/>
    <n v="0.1515"/>
    <n v="789.66"/>
    <n v="0.19689999999999999"/>
    <n v="30000"/>
    <n v="31"/>
    <n v="39201"/>
  </r>
  <r>
    <n v="882910"/>
    <x v="13"/>
    <x v="0"/>
    <x v="3"/>
    <s v="State of Washington"/>
    <x v="1"/>
    <x v="1"/>
    <x v="10"/>
    <d v="2021-05-16T00:00:00"/>
    <d v="2021-05-13T00:00:00"/>
    <x v="1"/>
    <x v="1"/>
    <d v="2021-06-13T00:00:00"/>
    <n v="1098218"/>
    <x v="2"/>
    <s v="E5"/>
    <x v="0"/>
    <s v="Verified"/>
    <n v="82000"/>
    <n v="0.2404"/>
    <n v="543.22"/>
    <n v="0.20300000000000001"/>
    <n v="20375"/>
    <n v="22"/>
    <n v="26292"/>
  </r>
  <r>
    <n v="789578"/>
    <x v="3"/>
    <x v="0"/>
    <x v="3"/>
    <s v="McLarens Young International"/>
    <x v="1"/>
    <x v="1"/>
    <x v="6"/>
    <d v="2021-02-16T00:00:00"/>
    <d v="2021-09-11T00:00:00"/>
    <x v="1"/>
    <x v="1"/>
    <d v="2021-10-11T00:00:00"/>
    <n v="993516"/>
    <x v="2"/>
    <s v="E5"/>
    <x v="0"/>
    <s v="Verified"/>
    <n v="130000"/>
    <n v="0.21909999999999999"/>
    <n v="789.66"/>
    <n v="0.19689999999999999"/>
    <n v="30000"/>
    <n v="32"/>
    <n v="30980"/>
  </r>
  <r>
    <n v="748479"/>
    <x v="5"/>
    <x v="0"/>
    <x v="3"/>
    <s v="Mosaic Fertilizer"/>
    <x v="1"/>
    <x v="1"/>
    <x v="25"/>
    <d v="2021-01-16T00:00:00"/>
    <d v="2021-06-12T00:00:00"/>
    <x v="1"/>
    <x v="1"/>
    <d v="2021-07-12T00:00:00"/>
    <n v="947525"/>
    <x v="2"/>
    <s v="E5"/>
    <x v="0"/>
    <s v="Verified"/>
    <n v="53000"/>
    <n v="0.1938"/>
    <n v="432.34"/>
    <n v="0.19689999999999999"/>
    <n v="16425"/>
    <n v="55"/>
    <n v="19707"/>
  </r>
  <r>
    <n v="717830"/>
    <x v="1"/>
    <x v="0"/>
    <x v="8"/>
    <s v="Clean Earth restorations INC."/>
    <x v="1"/>
    <x v="1"/>
    <x v="29"/>
    <d v="2021-04-15T00:00:00"/>
    <d v="2021-05-13T00:00:00"/>
    <x v="1"/>
    <x v="1"/>
    <d v="2021-06-13T00:00:00"/>
    <n v="911961"/>
    <x v="2"/>
    <s v="E1"/>
    <x v="0"/>
    <s v="Verified"/>
    <n v="84996"/>
    <n v="0.20269999999999999"/>
    <n v="735.94"/>
    <n v="0.16400000000000001"/>
    <n v="30000"/>
    <n v="54"/>
    <n v="38764"/>
  </r>
  <r>
    <n v="674220"/>
    <x v="6"/>
    <x v="0"/>
    <x v="8"/>
    <s v="Wayne State University"/>
    <x v="1"/>
    <x v="1"/>
    <x v="0"/>
    <d v="2021-12-15T00:00:00"/>
    <d v="2021-07-13T00:00:00"/>
    <x v="1"/>
    <x v="1"/>
    <d v="2021-08-13T00:00:00"/>
    <n v="861760"/>
    <x v="2"/>
    <s v="E2"/>
    <x v="0"/>
    <s v="Verified"/>
    <n v="81000"/>
    <n v="0.1308"/>
    <n v="519.32000000000005"/>
    <n v="0.16769999999999999"/>
    <n v="21000"/>
    <n v="18"/>
    <n v="27868"/>
  </r>
  <r>
    <n v="775542"/>
    <x v="29"/>
    <x v="0"/>
    <x v="8"/>
    <s v="allstar buick gmc"/>
    <x v="1"/>
    <x v="1"/>
    <x v="6"/>
    <d v="2021-05-16T00:00:00"/>
    <d v="2021-04-14T00:00:00"/>
    <x v="1"/>
    <x v="1"/>
    <d v="2021-05-14T00:00:00"/>
    <n v="977803"/>
    <x v="2"/>
    <s v="E2"/>
    <x v="0"/>
    <s v="Verified"/>
    <n v="66000"/>
    <n v="0.21909999999999999"/>
    <n v="544.13"/>
    <n v="0.18390000000000001"/>
    <n v="30000"/>
    <n v="40"/>
    <n v="30097"/>
  </r>
  <r>
    <n v="973087"/>
    <x v="3"/>
    <x v="0"/>
    <x v="8"/>
    <s v="Perkins and Will"/>
    <x v="1"/>
    <x v="1"/>
    <x v="13"/>
    <d v="2021-05-16T00:00:00"/>
    <d v="2021-12-13T00:00:00"/>
    <x v="1"/>
    <x v="1"/>
    <d v="2022-01-13T00:00:00"/>
    <n v="1195071"/>
    <x v="2"/>
    <s v="E3"/>
    <x v="0"/>
    <s v="Verified"/>
    <n v="75000"/>
    <n v="0.2059"/>
    <n v="502.51"/>
    <n v="0.19420000000000001"/>
    <n v="19200"/>
    <n v="22"/>
    <n v="26127"/>
  </r>
  <r>
    <n v="708733"/>
    <x v="19"/>
    <x v="0"/>
    <x v="4"/>
    <s v="PNC Bank"/>
    <x v="1"/>
    <x v="1"/>
    <x v="42"/>
    <d v="2021-05-14T00:00:00"/>
    <d v="2021-11-13T00:00:00"/>
    <x v="1"/>
    <x v="1"/>
    <d v="2021-12-13T00:00:00"/>
    <n v="901256"/>
    <x v="2"/>
    <s v="E2"/>
    <x v="0"/>
    <s v="Verified"/>
    <n v="73000"/>
    <n v="0.17419999999999999"/>
    <n v="296.75"/>
    <n v="0.16769999999999999"/>
    <n v="12000"/>
    <n v="26"/>
    <n v="16236"/>
  </r>
  <r>
    <n v="676756"/>
    <x v="1"/>
    <x v="0"/>
    <x v="4"/>
    <s v="Alfred Mann Fondation"/>
    <x v="1"/>
    <x v="1"/>
    <x v="0"/>
    <d v="2021-06-15T00:00:00"/>
    <d v="2021-06-14T00:00:00"/>
    <x v="1"/>
    <x v="1"/>
    <d v="2021-07-14T00:00:00"/>
    <n v="864776"/>
    <x v="2"/>
    <s v="E3"/>
    <x v="0"/>
    <s v="Verified"/>
    <n v="74500"/>
    <n v="0.21779999999999999"/>
    <n v="872.48"/>
    <n v="0.1714"/>
    <n v="35000"/>
    <n v="32"/>
    <n v="49760"/>
  </r>
  <r>
    <n v="1011985"/>
    <x v="8"/>
    <x v="0"/>
    <x v="4"/>
    <s v="us mortgage corp"/>
    <x v="1"/>
    <x v="1"/>
    <x v="22"/>
    <d v="2021-12-15T00:00:00"/>
    <d v="2021-11-15T00:00:00"/>
    <x v="1"/>
    <x v="1"/>
    <d v="2021-12-15T00:00:00"/>
    <n v="1238897"/>
    <x v="2"/>
    <s v="E3"/>
    <x v="0"/>
    <s v="Verified"/>
    <n v="180000"/>
    <n v="0.1123"/>
    <n v="916.03"/>
    <n v="0.19420000000000001"/>
    <n v="35000"/>
    <n v="54"/>
    <n v="53952"/>
  </r>
  <r>
    <n v="972994"/>
    <x v="38"/>
    <x v="0"/>
    <x v="2"/>
    <s v="Southside Baptist Church"/>
    <x v="1"/>
    <x v="1"/>
    <x v="13"/>
    <d v="2021-01-14T00:00:00"/>
    <d v="2021-01-14T00:00:00"/>
    <x v="1"/>
    <x v="1"/>
    <d v="2021-02-14T00:00:00"/>
    <n v="1194967"/>
    <x v="2"/>
    <s v="E1"/>
    <x v="0"/>
    <s v="Verified"/>
    <n v="72000"/>
    <n v="0.1497"/>
    <n v="720.81"/>
    <n v="0.18640000000000001"/>
    <n v="28000"/>
    <n v="29"/>
    <n v="37963"/>
  </r>
  <r>
    <n v="764916"/>
    <x v="41"/>
    <x v="0"/>
    <x v="2"/>
    <s v="White &amp; Case"/>
    <x v="1"/>
    <x v="1"/>
    <x v="25"/>
    <d v="2021-03-15T00:00:00"/>
    <d v="2021-03-15T00:00:00"/>
    <x v="1"/>
    <x v="1"/>
    <d v="2021-04-15T00:00:00"/>
    <n v="965691"/>
    <x v="2"/>
    <s v="E1"/>
    <x v="0"/>
    <s v="Verified"/>
    <n v="42759"/>
    <n v="0.1847"/>
    <n v="520.46"/>
    <n v="0.1799"/>
    <n v="20500"/>
    <n v="21"/>
    <n v="30438"/>
  </r>
  <r>
    <n v="617799"/>
    <x v="4"/>
    <x v="0"/>
    <x v="2"/>
    <s v="Blue Mountain Equipment Rental"/>
    <x v="1"/>
    <x v="1"/>
    <x v="49"/>
    <d v="2021-05-16T00:00:00"/>
    <d v="2021-12-11T00:00:00"/>
    <x v="1"/>
    <x v="1"/>
    <d v="2022-01-11T00:00:00"/>
    <n v="792009"/>
    <x v="2"/>
    <s v="E2"/>
    <x v="0"/>
    <s v="Verified"/>
    <n v="85000"/>
    <n v="0.22189999999999999"/>
    <n v="371.62"/>
    <n v="0.16320000000000001"/>
    <n v="25000"/>
    <n v="29"/>
    <n v="17496"/>
  </r>
  <r>
    <n v="557115"/>
    <x v="13"/>
    <x v="0"/>
    <x v="5"/>
    <s v="Washington Army National Guard"/>
    <x v="1"/>
    <x v="1"/>
    <x v="47"/>
    <d v="2021-06-15T00:00:00"/>
    <d v="2021-05-15T00:00:00"/>
    <x v="1"/>
    <x v="1"/>
    <d v="2021-06-15T00:00:00"/>
    <n v="717311"/>
    <x v="2"/>
    <s v="E1"/>
    <x v="0"/>
    <s v="Verified"/>
    <n v="70000"/>
    <n v="0.1008"/>
    <n v="515.72"/>
    <n v="0.16450000000000001"/>
    <n v="21000"/>
    <n v="14"/>
    <n v="30926"/>
  </r>
  <r>
    <n v="862668"/>
    <x v="13"/>
    <x v="0"/>
    <x v="5"/>
    <s v="PeaceHealth"/>
    <x v="1"/>
    <x v="1"/>
    <x v="11"/>
    <d v="2021-05-16T00:00:00"/>
    <d v="2021-10-14T00:00:00"/>
    <x v="1"/>
    <x v="1"/>
    <d v="2021-11-14T00:00:00"/>
    <n v="1075715"/>
    <x v="2"/>
    <s v="E1"/>
    <x v="0"/>
    <s v="Verified"/>
    <n v="75000"/>
    <n v="0.13619999999999999"/>
    <n v="312.27999999999997"/>
    <n v="0.1799"/>
    <n v="12300"/>
    <n v="50"/>
    <n v="17591"/>
  </r>
  <r>
    <n v="648957"/>
    <x v="1"/>
    <x v="0"/>
    <x v="5"/>
    <s v="Cisco"/>
    <x v="1"/>
    <x v="1"/>
    <x v="21"/>
    <d v="2021-12-14T00:00:00"/>
    <d v="2021-03-13T00:00:00"/>
    <x v="1"/>
    <x v="1"/>
    <d v="2021-04-13T00:00:00"/>
    <n v="830240"/>
    <x v="2"/>
    <s v="E2"/>
    <x v="0"/>
    <s v="Verified"/>
    <n v="170000"/>
    <n v="9.1999999999999998E-2"/>
    <n v="494.59"/>
    <n v="0.16769999999999999"/>
    <n v="20000"/>
    <n v="24"/>
    <n v="23437"/>
  </r>
  <r>
    <n v="774336"/>
    <x v="4"/>
    <x v="0"/>
    <x v="5"/>
    <s v="maguire group inc"/>
    <x v="1"/>
    <x v="1"/>
    <x v="6"/>
    <d v="2021-09-12T00:00:00"/>
    <d v="2021-09-12T00:00:00"/>
    <x v="1"/>
    <x v="1"/>
    <d v="2021-10-12T00:00:00"/>
    <n v="976505"/>
    <x v="2"/>
    <s v="E2"/>
    <x v="0"/>
    <s v="Verified"/>
    <n v="60000"/>
    <n v="0.2356"/>
    <n v="512.13"/>
    <n v="0.18390000000000001"/>
    <n v="20000"/>
    <n v="30"/>
    <n v="24245"/>
  </r>
  <r>
    <n v="1009249"/>
    <x v="5"/>
    <x v="0"/>
    <x v="5"/>
    <s v="HSBC Bank"/>
    <x v="1"/>
    <x v="1"/>
    <x v="22"/>
    <d v="2021-09-15T00:00:00"/>
    <d v="2021-09-15T00:00:00"/>
    <x v="1"/>
    <x v="1"/>
    <d v="2021-10-15T00:00:00"/>
    <n v="1235982"/>
    <x v="2"/>
    <s v="E3"/>
    <x v="0"/>
    <s v="Verified"/>
    <n v="55000"/>
    <n v="0.23319999999999999"/>
    <n v="369.69"/>
    <n v="0.19420000000000001"/>
    <n v="14125"/>
    <n v="39"/>
    <n v="21640"/>
  </r>
  <r>
    <n v="555859"/>
    <x v="8"/>
    <x v="0"/>
    <x v="5"/>
    <s v="department of treasury"/>
    <x v="1"/>
    <x v="1"/>
    <x v="47"/>
    <d v="2021-08-14T00:00:00"/>
    <d v="2021-09-11T00:00:00"/>
    <x v="1"/>
    <x v="1"/>
    <d v="2021-10-11T00:00:00"/>
    <n v="715832"/>
    <x v="2"/>
    <s v="E3"/>
    <x v="0"/>
    <s v="Verified"/>
    <n v="39996"/>
    <n v="0.13170000000000001"/>
    <n v="269.52"/>
    <n v="0.1719"/>
    <n v="10800"/>
    <n v="34"/>
    <n v="12543"/>
  </r>
  <r>
    <n v="522058"/>
    <x v="0"/>
    <x v="0"/>
    <x v="5"/>
    <s v="Turner Broadcasting"/>
    <x v="1"/>
    <x v="1"/>
    <x v="27"/>
    <d v="2021-03-16T00:00:00"/>
    <d v="2021-06-13T00:00:00"/>
    <x v="1"/>
    <x v="1"/>
    <d v="2021-07-13T00:00:00"/>
    <n v="675263"/>
    <x v="2"/>
    <s v="E3"/>
    <x v="0"/>
    <s v="Verified"/>
    <n v="74400"/>
    <n v="0.2087"/>
    <n v="499.1"/>
    <n v="0.1719"/>
    <n v="20000"/>
    <n v="36"/>
    <n v="28044"/>
  </r>
  <r>
    <n v="604919"/>
    <x v="8"/>
    <x v="0"/>
    <x v="5"/>
    <s v="Town of Saugerties"/>
    <x v="1"/>
    <x v="1"/>
    <x v="49"/>
    <d v="2021-05-13T00:00:00"/>
    <d v="2021-04-13T00:00:00"/>
    <x v="1"/>
    <x v="1"/>
    <d v="2021-05-13T00:00:00"/>
    <n v="776031"/>
    <x v="2"/>
    <s v="E5"/>
    <x v="0"/>
    <s v="Verified"/>
    <n v="65000"/>
    <n v="0.1739"/>
    <n v="627.11"/>
    <n v="0.17430000000000001"/>
    <n v="25000"/>
    <n v="25"/>
    <n v="33753"/>
  </r>
  <r>
    <n v="622530"/>
    <x v="25"/>
    <x v="0"/>
    <x v="7"/>
    <s v="List Innovative Solutions"/>
    <x v="1"/>
    <x v="1"/>
    <x v="41"/>
    <d v="2021-03-16T00:00:00"/>
    <d v="2021-12-15T00:00:00"/>
    <x v="1"/>
    <x v="1"/>
    <d v="2022-01-15T00:00:00"/>
    <n v="797840"/>
    <x v="2"/>
    <s v="E1"/>
    <x v="0"/>
    <s v="Verified"/>
    <n v="116000"/>
    <n v="8.9399999999999993E-2"/>
    <n v="513.77"/>
    <n v="0.1595"/>
    <n v="22000"/>
    <n v="19"/>
    <n v="30826"/>
  </r>
  <r>
    <n v="525760"/>
    <x v="7"/>
    <x v="0"/>
    <x v="7"/>
    <s v="United States Navy"/>
    <x v="1"/>
    <x v="1"/>
    <x v="51"/>
    <d v="2021-02-13T00:00:00"/>
    <d v="2021-01-13T00:00:00"/>
    <x v="1"/>
    <x v="1"/>
    <d v="2021-02-13T00:00:00"/>
    <n v="679976"/>
    <x v="2"/>
    <s v="E1"/>
    <x v="0"/>
    <s v="Verified"/>
    <n v="88100"/>
    <n v="0.23749999999999999"/>
    <n v="373.28"/>
    <n v="0.16450000000000001"/>
    <n v="24000"/>
    <n v="45"/>
    <n v="20455"/>
  </r>
  <r>
    <n v="838188"/>
    <x v="33"/>
    <x v="0"/>
    <x v="7"/>
    <s v="DOJ - ATF"/>
    <x v="1"/>
    <x v="1"/>
    <x v="11"/>
    <d v="2021-12-15T00:00:00"/>
    <d v="2021-05-12T00:00:00"/>
    <x v="1"/>
    <x v="1"/>
    <d v="2021-06-12T00:00:00"/>
    <n v="1048250"/>
    <x v="2"/>
    <s v="E2"/>
    <x v="0"/>
    <s v="Verified"/>
    <n v="87200"/>
    <n v="0.12280000000000001"/>
    <n v="676.01"/>
    <n v="0.18390000000000001"/>
    <n v="26400"/>
    <n v="50"/>
    <n v="29889"/>
  </r>
  <r>
    <n v="867657"/>
    <x v="0"/>
    <x v="0"/>
    <x v="7"/>
    <s v="Zurich NA"/>
    <x v="1"/>
    <x v="1"/>
    <x v="10"/>
    <d v="2021-06-14T00:00:00"/>
    <d v="2021-03-12T00:00:00"/>
    <x v="1"/>
    <x v="1"/>
    <d v="2021-04-12T00:00:00"/>
    <n v="1081319"/>
    <x v="2"/>
    <s v="E2"/>
    <x v="0"/>
    <s v="Verified"/>
    <n v="125000"/>
    <n v="8.72E-2"/>
    <n v="680.49"/>
    <n v="0.18390000000000001"/>
    <n v="35000"/>
    <n v="35"/>
    <n v="28955"/>
  </r>
  <r>
    <n v="1027926"/>
    <x v="4"/>
    <x v="0"/>
    <x v="7"/>
    <s v="Saint-Gobain"/>
    <x v="1"/>
    <x v="1"/>
    <x v="12"/>
    <d v="2021-05-16T00:00:00"/>
    <d v="2021-10-13T00:00:00"/>
    <x v="1"/>
    <x v="1"/>
    <d v="2021-11-13T00:00:00"/>
    <n v="1257516"/>
    <x v="2"/>
    <s v="E4"/>
    <x v="0"/>
    <s v="Verified"/>
    <n v="103000"/>
    <n v="0.1341"/>
    <n v="698.12"/>
    <n v="0.1991"/>
    <n v="26400"/>
    <n v="33"/>
    <n v="34922"/>
  </r>
  <r>
    <n v="732981"/>
    <x v="2"/>
    <x v="0"/>
    <x v="7"/>
    <s v="Dow Chemical Co."/>
    <x v="1"/>
    <x v="1"/>
    <x v="29"/>
    <d v="2021-05-16T00:00:00"/>
    <d v="2021-03-14T00:00:00"/>
    <x v="1"/>
    <x v="1"/>
    <d v="2021-04-14T00:00:00"/>
    <n v="929246"/>
    <x v="2"/>
    <s v="E5"/>
    <x v="0"/>
    <s v="Verified"/>
    <n v="80004"/>
    <n v="0.16259999999999999"/>
    <n v="759.85"/>
    <n v="0.17879999999999999"/>
    <n v="30000"/>
    <n v="44"/>
    <n v="42036"/>
  </r>
  <r>
    <n v="875387"/>
    <x v="1"/>
    <x v="0"/>
    <x v="9"/>
    <s v="Adapt Software Application, Inc."/>
    <x v="1"/>
    <x v="1"/>
    <x v="13"/>
    <d v="2021-12-13T00:00:00"/>
    <d v="2021-12-13T00:00:00"/>
    <x v="1"/>
    <x v="1"/>
    <d v="2022-01-13T00:00:00"/>
    <n v="1089912"/>
    <x v="2"/>
    <s v="E1"/>
    <x v="0"/>
    <s v="Verified"/>
    <n v="70000"/>
    <n v="4.4699999999999997E-2"/>
    <n v="772.29"/>
    <n v="0.18640000000000001"/>
    <n v="30000"/>
    <n v="14"/>
    <n v="40361"/>
  </r>
  <r>
    <n v="734850"/>
    <x v="2"/>
    <x v="0"/>
    <x v="9"/>
    <s v="Maersk"/>
    <x v="1"/>
    <x v="1"/>
    <x v="29"/>
    <d v="2021-05-14T00:00:00"/>
    <d v="2021-06-14T00:00:00"/>
    <x v="1"/>
    <x v="1"/>
    <d v="2021-07-14T00:00:00"/>
    <n v="931427"/>
    <x v="2"/>
    <s v="E1"/>
    <x v="0"/>
    <s v="Verified"/>
    <n v="60000"/>
    <n v="0.2026"/>
    <n v="735.94"/>
    <n v="0.16400000000000001"/>
    <n v="30000"/>
    <n v="54"/>
    <n v="41532"/>
  </r>
  <r>
    <n v="658815"/>
    <x v="0"/>
    <x v="0"/>
    <x v="9"/>
    <s v="Auto-Owners Insurance"/>
    <x v="1"/>
    <x v="1"/>
    <x v="21"/>
    <d v="2021-09-13T00:00:00"/>
    <d v="2021-08-13T00:00:00"/>
    <x v="1"/>
    <x v="1"/>
    <d v="2021-09-13T00:00:00"/>
    <n v="842562"/>
    <x v="2"/>
    <s v="E3"/>
    <x v="0"/>
    <s v="Verified"/>
    <n v="55000"/>
    <n v="0.16189999999999999"/>
    <n v="573.35"/>
    <n v="0.1714"/>
    <n v="23000"/>
    <n v="23"/>
    <n v="31113"/>
  </r>
  <r>
    <n v="713572"/>
    <x v="2"/>
    <x v="0"/>
    <x v="9"/>
    <s v="Western Litigation, Inc"/>
    <x v="1"/>
    <x v="1"/>
    <x v="29"/>
    <d v="2021-05-16T00:00:00"/>
    <d v="2021-10-14T00:00:00"/>
    <x v="1"/>
    <x v="1"/>
    <d v="2021-11-14T00:00:00"/>
    <n v="906823"/>
    <x v="2"/>
    <s v="E3"/>
    <x v="0"/>
    <s v="Verified"/>
    <n v="112000"/>
    <n v="0.17169999999999999"/>
    <n v="872.48"/>
    <n v="0.1714"/>
    <n v="35000"/>
    <n v="26"/>
    <n v="50200"/>
  </r>
  <r>
    <n v="763931"/>
    <x v="32"/>
    <x v="0"/>
    <x v="9"/>
    <s v="Walgreens"/>
    <x v="1"/>
    <x v="1"/>
    <x v="25"/>
    <d v="2021-05-16T00:00:00"/>
    <d v="2021-06-14T00:00:00"/>
    <x v="1"/>
    <x v="1"/>
    <d v="2021-07-14T00:00:00"/>
    <n v="964599"/>
    <x v="2"/>
    <s v="E4"/>
    <x v="0"/>
    <s v="Verified"/>
    <n v="135000"/>
    <n v="0.1946"/>
    <n v="913.52"/>
    <n v="0.19289999999999999"/>
    <n v="35000"/>
    <n v="28"/>
    <n v="50965"/>
  </r>
  <r>
    <n v="724700"/>
    <x v="7"/>
    <x v="0"/>
    <x v="10"/>
    <s v="Home Depot"/>
    <x v="1"/>
    <x v="1"/>
    <x v="29"/>
    <d v="2021-04-16T00:00:00"/>
    <d v="2021-04-16T00:00:00"/>
    <x v="1"/>
    <x v="1"/>
    <d v="2021-05-16T00:00:00"/>
    <n v="919849"/>
    <x v="2"/>
    <s v="E4"/>
    <x v="0"/>
    <s v="Verified"/>
    <n v="37000"/>
    <n v="0.13200000000000001"/>
    <n v="376.92"/>
    <n v="0.17510000000000001"/>
    <n v="15000"/>
    <n v="17"/>
    <n v="22616"/>
  </r>
  <r>
    <n v="660441"/>
    <x v="6"/>
    <x v="0"/>
    <x v="1"/>
    <s v="Belanger"/>
    <x v="1"/>
    <x v="1"/>
    <x v="0"/>
    <d v="2021-12-15T00:00:00"/>
    <d v="2021-12-15T00:00:00"/>
    <x v="1"/>
    <x v="1"/>
    <d v="2022-01-15T00:00:00"/>
    <n v="844691"/>
    <x v="2"/>
    <s v="E1"/>
    <x v="0"/>
    <s v="Verified"/>
    <n v="55000"/>
    <n v="0.15379999999999999"/>
    <n v="490.63"/>
    <n v="0.16400000000000001"/>
    <n v="20000"/>
    <n v="24"/>
    <n v="29474"/>
  </r>
  <r>
    <n v="724000"/>
    <x v="16"/>
    <x v="0"/>
    <x v="1"/>
    <s v="Fidelity Investments"/>
    <x v="1"/>
    <x v="1"/>
    <x v="6"/>
    <d v="2021-09-11T00:00:00"/>
    <d v="2021-10-11T00:00:00"/>
    <x v="1"/>
    <x v="1"/>
    <d v="2021-11-11T00:00:00"/>
    <n v="919060"/>
    <x v="2"/>
    <s v="E1"/>
    <x v="0"/>
    <s v="Verified"/>
    <n v="84575"/>
    <n v="0.13750000000000001"/>
    <n v="554.73"/>
    <n v="0.1799"/>
    <n v="35000"/>
    <n v="41"/>
    <n v="22583"/>
  </r>
  <r>
    <n v="661254"/>
    <x v="2"/>
    <x v="0"/>
    <x v="1"/>
    <s v="UDP, Inc."/>
    <x v="1"/>
    <x v="1"/>
    <x v="42"/>
    <d v="2021-05-16T00:00:00"/>
    <d v="2021-11-13T00:00:00"/>
    <x v="1"/>
    <x v="1"/>
    <d v="2021-12-13T00:00:00"/>
    <n v="845689"/>
    <x v="2"/>
    <s v="E1"/>
    <x v="0"/>
    <s v="Verified"/>
    <n v="170000"/>
    <n v="0.21190000000000001"/>
    <n v="735.94"/>
    <n v="0.16400000000000001"/>
    <n v="30000"/>
    <n v="45"/>
    <n v="40580"/>
  </r>
  <r>
    <n v="707414"/>
    <x v="2"/>
    <x v="0"/>
    <x v="1"/>
    <s v="Blinn College"/>
    <x v="1"/>
    <x v="1"/>
    <x v="42"/>
    <d v="2021-03-16T00:00:00"/>
    <d v="2021-03-16T00:00:00"/>
    <x v="1"/>
    <x v="1"/>
    <d v="2021-04-16T00:00:00"/>
    <n v="899761"/>
    <x v="2"/>
    <s v="E3"/>
    <x v="0"/>
    <s v="Verified"/>
    <n v="52000"/>
    <n v="0.12139999999999999"/>
    <n v="398.85"/>
    <n v="0.1714"/>
    <n v="16000"/>
    <n v="53"/>
    <n v="23914"/>
  </r>
  <r>
    <n v="767588"/>
    <x v="25"/>
    <x v="0"/>
    <x v="1"/>
    <s v="Federal Employee"/>
    <x v="1"/>
    <x v="1"/>
    <x v="6"/>
    <d v="2021-05-16T00:00:00"/>
    <d v="2021-08-13T00:00:00"/>
    <x v="1"/>
    <x v="1"/>
    <d v="2021-09-13T00:00:00"/>
    <n v="968733"/>
    <x v="2"/>
    <s v="E5"/>
    <x v="0"/>
    <s v="Verified"/>
    <n v="71102"/>
    <n v="0.24610000000000001"/>
    <n v="694.9"/>
    <n v="0.19689999999999999"/>
    <n v="34475"/>
    <n v="47"/>
    <n v="36067"/>
  </r>
  <r>
    <n v="1004851"/>
    <x v="29"/>
    <x v="0"/>
    <x v="0"/>
    <s v="Seacore Holding Inc"/>
    <x v="1"/>
    <x v="1"/>
    <x v="22"/>
    <d v="2021-05-16T00:00:00"/>
    <d v="2021-02-15T00:00:00"/>
    <x v="1"/>
    <x v="1"/>
    <d v="2021-03-15T00:00:00"/>
    <n v="1231515"/>
    <x v="2"/>
    <s v="E3"/>
    <x v="0"/>
    <s v="Verified"/>
    <n v="75000"/>
    <n v="0.2382"/>
    <n v="523.45000000000005"/>
    <n v="0.19420000000000001"/>
    <n v="20000"/>
    <n v="29"/>
    <n v="29711"/>
  </r>
  <r>
    <n v="740366"/>
    <x v="23"/>
    <x v="0"/>
    <x v="0"/>
    <m/>
    <x v="1"/>
    <x v="1"/>
    <x v="25"/>
    <d v="2021-02-14T00:00:00"/>
    <d v="2021-02-14T00:00:00"/>
    <x v="1"/>
    <x v="1"/>
    <d v="2021-03-14T00:00:00"/>
    <n v="938065"/>
    <x v="2"/>
    <s v="E5"/>
    <x v="0"/>
    <s v="Verified"/>
    <n v="115000"/>
    <n v="0.1784"/>
    <n v="593.32000000000005"/>
    <n v="0.17879999999999999"/>
    <n v="23425"/>
    <n v="20"/>
    <n v="32689"/>
  </r>
  <r>
    <n v="1026320"/>
    <x v="32"/>
    <x v="0"/>
    <x v="6"/>
    <s v="Principle Solutions Group"/>
    <x v="1"/>
    <x v="1"/>
    <x v="12"/>
    <d v="2021-03-13T00:00:00"/>
    <d v="2021-03-13T00:00:00"/>
    <x v="1"/>
    <x v="1"/>
    <d v="2021-04-13T00:00:00"/>
    <n v="1255488"/>
    <x v="2"/>
    <s v="E2"/>
    <x v="0"/>
    <s v="Verified"/>
    <n v="65000"/>
    <n v="0.2258"/>
    <n v="622.97"/>
    <n v="0.1903"/>
    <n v="24000"/>
    <n v="22"/>
    <n v="29277"/>
  </r>
  <r>
    <n v="523077"/>
    <x v="18"/>
    <x v="0"/>
    <x v="3"/>
    <s v="brookwarehouse.com"/>
    <x v="1"/>
    <x v="1"/>
    <x v="51"/>
    <d v="2021-05-16T00:00:00"/>
    <d v="2021-06-15T00:00:00"/>
    <x v="1"/>
    <x v="1"/>
    <d v="2021-07-15T00:00:00"/>
    <n v="676736"/>
    <x v="2"/>
    <s v="E2"/>
    <x v="0"/>
    <s v="Verified"/>
    <n v="95000"/>
    <n v="0.1099"/>
    <n v="618.9"/>
    <n v="0.16819999999999999"/>
    <n v="25000"/>
    <n v="31"/>
    <n v="37134"/>
  </r>
  <r>
    <n v="603309"/>
    <x v="8"/>
    <x v="0"/>
    <x v="3"/>
    <s v="New York City Police Dept"/>
    <x v="1"/>
    <x v="1"/>
    <x v="49"/>
    <d v="2021-05-16T00:00:00"/>
    <d v="2021-07-13T00:00:00"/>
    <x v="1"/>
    <x v="1"/>
    <d v="2021-08-13T00:00:00"/>
    <n v="774124"/>
    <x v="2"/>
    <s v="E3"/>
    <x v="0"/>
    <s v="Verified"/>
    <n v="119000"/>
    <n v="7.4499999999999997E-2"/>
    <n v="315.99"/>
    <n v="0.16689999999999999"/>
    <n v="12800"/>
    <n v="61"/>
    <n v="17399"/>
  </r>
  <r>
    <n v="1036728"/>
    <x v="1"/>
    <x v="0"/>
    <x v="3"/>
    <s v="The Boeing Company"/>
    <x v="1"/>
    <x v="1"/>
    <x v="12"/>
    <d v="2021-05-16T00:00:00"/>
    <d v="2021-03-15T00:00:00"/>
    <x v="1"/>
    <x v="1"/>
    <d v="2021-04-15T00:00:00"/>
    <n v="1266604"/>
    <x v="2"/>
    <s v="E4"/>
    <x v="0"/>
    <s v="Verified"/>
    <n v="90000"/>
    <n v="4.3099999999999999E-2"/>
    <n v="793.32"/>
    <n v="0.1991"/>
    <n v="30000"/>
    <n v="15"/>
    <n v="45095"/>
  </r>
  <r>
    <n v="634520"/>
    <x v="2"/>
    <x v="0"/>
    <x v="3"/>
    <s v="Murphy Exploration &amp; Production Co."/>
    <x v="1"/>
    <x v="1"/>
    <x v="41"/>
    <d v="2021-12-15T00:00:00"/>
    <d v="2021-01-16T00:00:00"/>
    <x v="1"/>
    <x v="1"/>
    <d v="2021-02-16T00:00:00"/>
    <n v="812864"/>
    <x v="2"/>
    <s v="E4"/>
    <x v="0"/>
    <s v="Verified"/>
    <n v="145000"/>
    <n v="0.20569999999999999"/>
    <n v="622.13"/>
    <n v="0.1706"/>
    <n v="25000"/>
    <n v="41"/>
    <n v="37327"/>
  </r>
  <r>
    <n v="689923"/>
    <x v="5"/>
    <x v="0"/>
    <x v="3"/>
    <s v="Hillsborough County Public Schools"/>
    <x v="1"/>
    <x v="1"/>
    <x v="42"/>
    <d v="2021-10-14T00:00:00"/>
    <d v="2021-09-14T00:00:00"/>
    <x v="1"/>
    <x v="1"/>
    <d v="2021-10-14T00:00:00"/>
    <n v="880247"/>
    <x v="2"/>
    <s v="E5"/>
    <x v="0"/>
    <s v="Verified"/>
    <n v="52000"/>
    <n v="0.1242"/>
    <n v="683.87"/>
    <n v="0.17879999999999999"/>
    <n v="27000"/>
    <n v="22"/>
    <n v="39450"/>
  </r>
  <r>
    <n v="773677"/>
    <x v="5"/>
    <x v="0"/>
    <x v="3"/>
    <s v="University of Miami"/>
    <x v="1"/>
    <x v="1"/>
    <x v="44"/>
    <d v="2021-04-16T00:00:00"/>
    <d v="2021-11-15T00:00:00"/>
    <x v="1"/>
    <x v="1"/>
    <d v="2021-12-15T00:00:00"/>
    <n v="975748"/>
    <x v="2"/>
    <s v="E5"/>
    <x v="0"/>
    <s v="Verified"/>
    <n v="65000"/>
    <n v="0.18060000000000001"/>
    <n v="574.48"/>
    <n v="0.19689999999999999"/>
    <n v="35000"/>
    <n v="26"/>
    <n v="34131"/>
  </r>
  <r>
    <n v="820398"/>
    <x v="19"/>
    <x v="0"/>
    <x v="3"/>
    <s v="NACCO Industries, Inc."/>
    <x v="1"/>
    <x v="1"/>
    <x v="11"/>
    <d v="2021-05-16T00:00:00"/>
    <d v="2021-10-12T00:00:00"/>
    <x v="1"/>
    <x v="1"/>
    <d v="2021-11-12T00:00:00"/>
    <n v="1028618"/>
    <x v="2"/>
    <s v="E5"/>
    <x v="0"/>
    <s v="Verified"/>
    <n v="130000"/>
    <n v="0.17130000000000001"/>
    <n v="789.66"/>
    <n v="0.19689999999999999"/>
    <n v="30000"/>
    <n v="32"/>
    <n v="36417"/>
  </r>
  <r>
    <n v="891109"/>
    <x v="22"/>
    <x v="0"/>
    <x v="8"/>
    <s v="Allina"/>
    <x v="1"/>
    <x v="1"/>
    <x v="13"/>
    <d v="2021-05-16T00:00:00"/>
    <d v="2021-12-14T00:00:00"/>
    <x v="1"/>
    <x v="1"/>
    <d v="2022-01-14T00:00:00"/>
    <n v="1107897"/>
    <x v="2"/>
    <s v="E3"/>
    <x v="0"/>
    <s v="Verified"/>
    <n v="140000"/>
    <n v="0.1116"/>
    <n v="785.17"/>
    <n v="0.19420000000000001"/>
    <n v="30000"/>
    <n v="34"/>
    <n v="44273"/>
  </r>
  <r>
    <n v="1002413"/>
    <x v="0"/>
    <x v="0"/>
    <x v="4"/>
    <s v="South Georgia Medical Center"/>
    <x v="1"/>
    <x v="1"/>
    <x v="22"/>
    <d v="2021-05-12T00:00:00"/>
    <d v="2021-05-12T00:00:00"/>
    <x v="1"/>
    <x v="1"/>
    <d v="2021-06-12T00:00:00"/>
    <n v="1228471"/>
    <x v="2"/>
    <s v="E3"/>
    <x v="0"/>
    <s v="Verified"/>
    <n v="64480"/>
    <n v="0.2099"/>
    <n v="844.06"/>
    <n v="0.19420000000000001"/>
    <n v="32250"/>
    <n v="30"/>
    <n v="35302"/>
  </r>
  <r>
    <n v="623428"/>
    <x v="16"/>
    <x v="0"/>
    <x v="5"/>
    <s v="Northeast Security"/>
    <x v="1"/>
    <x v="1"/>
    <x v="41"/>
    <d v="2021-12-15T00:00:00"/>
    <d v="2021-12-15T00:00:00"/>
    <x v="1"/>
    <x v="1"/>
    <d v="2022-01-15T00:00:00"/>
    <n v="798980"/>
    <x v="2"/>
    <s v="E1"/>
    <x v="0"/>
    <s v="Verified"/>
    <n v="50000"/>
    <n v="9.0499999999999997E-2"/>
    <n v="431.18"/>
    <n v="0.1595"/>
    <n v="18250"/>
    <n v="15"/>
    <n v="25870"/>
  </r>
  <r>
    <n v="732219"/>
    <x v="25"/>
    <x v="0"/>
    <x v="5"/>
    <s v="Bank of America"/>
    <x v="1"/>
    <x v="1"/>
    <x v="29"/>
    <d v="2021-05-16T00:00:00"/>
    <d v="2021-04-13T00:00:00"/>
    <x v="1"/>
    <x v="1"/>
    <d v="2021-05-13T00:00:00"/>
    <n v="928395"/>
    <x v="2"/>
    <s v="E1"/>
    <x v="0"/>
    <s v="Verified"/>
    <n v="130000"/>
    <n v="0.1013"/>
    <n v="490.63"/>
    <n v="0.16400000000000001"/>
    <n v="20000"/>
    <n v="19"/>
    <n v="25459"/>
  </r>
  <r>
    <n v="652021"/>
    <x v="9"/>
    <x v="0"/>
    <x v="5"/>
    <s v="accenture"/>
    <x v="1"/>
    <x v="1"/>
    <x v="21"/>
    <d v="2021-06-15T00:00:00"/>
    <d v="2021-04-13T00:00:00"/>
    <x v="1"/>
    <x v="1"/>
    <d v="2021-05-13T00:00:00"/>
    <n v="833966"/>
    <x v="2"/>
    <s v="E1"/>
    <x v="0"/>
    <s v="Verified"/>
    <n v="63996"/>
    <n v="0.15770000000000001"/>
    <n v="147.19"/>
    <n v="0.16400000000000001"/>
    <n v="6000"/>
    <n v="37"/>
    <n v="7808"/>
  </r>
  <r>
    <n v="1034117"/>
    <x v="23"/>
    <x v="0"/>
    <x v="5"/>
    <s v="Janus Capital Group"/>
    <x v="1"/>
    <x v="1"/>
    <x v="12"/>
    <d v="2021-03-15T00:00:00"/>
    <d v="2021-03-15T00:00:00"/>
    <x v="1"/>
    <x v="1"/>
    <d v="2021-04-15T00:00:00"/>
    <n v="1263700"/>
    <x v="2"/>
    <s v="E4"/>
    <x v="0"/>
    <s v="Verified"/>
    <n v="110000"/>
    <n v="0.109"/>
    <n v="925.54"/>
    <n v="0.1991"/>
    <n v="35000"/>
    <n v="18"/>
    <n v="52575"/>
  </r>
  <r>
    <n v="876324"/>
    <x v="37"/>
    <x v="0"/>
    <x v="9"/>
    <m/>
    <x v="1"/>
    <x v="1"/>
    <x v="10"/>
    <d v="2021-05-16T00:00:00"/>
    <d v="2021-08-15T00:00:00"/>
    <x v="1"/>
    <x v="1"/>
    <d v="2021-09-15T00:00:00"/>
    <n v="1084459"/>
    <x v="2"/>
    <s v="E2"/>
    <x v="0"/>
    <s v="Verified"/>
    <n v="68000"/>
    <n v="0.22270000000000001"/>
    <n v="512.13"/>
    <n v="0.18390000000000001"/>
    <n v="20000"/>
    <n v="18"/>
    <n v="30014"/>
  </r>
  <r>
    <n v="886514"/>
    <x v="1"/>
    <x v="0"/>
    <x v="10"/>
    <s v="Sony Electronics, Inc."/>
    <x v="1"/>
    <x v="1"/>
    <x v="10"/>
    <d v="2021-11-13T00:00:00"/>
    <d v="2021-11-13T00:00:00"/>
    <x v="1"/>
    <x v="1"/>
    <d v="2021-12-13T00:00:00"/>
    <n v="1102387"/>
    <x v="2"/>
    <s v="E1"/>
    <x v="0"/>
    <s v="Verified"/>
    <n v="126000"/>
    <n v="9.7100000000000006E-2"/>
    <n v="494.27"/>
    <n v="0.18640000000000001"/>
    <n v="19200"/>
    <n v="35"/>
    <n v="25625"/>
  </r>
  <r>
    <n v="698418"/>
    <x v="2"/>
    <x v="0"/>
    <x v="6"/>
    <s v="RealPage Inc"/>
    <x v="1"/>
    <x v="1"/>
    <x v="42"/>
    <d v="2021-05-16T00:00:00"/>
    <d v="2021-07-14T00:00:00"/>
    <x v="1"/>
    <x v="1"/>
    <d v="2021-08-14T00:00:00"/>
    <n v="889860"/>
    <x v="2"/>
    <s v="E1"/>
    <x v="0"/>
    <s v="Verified"/>
    <n v="63000"/>
    <n v="0.1145"/>
    <n v="735.94"/>
    <n v="0.16400000000000001"/>
    <n v="30000"/>
    <n v="33"/>
    <n v="42240"/>
  </r>
  <r>
    <n v="551533"/>
    <x v="9"/>
    <x v="0"/>
    <x v="6"/>
    <s v="ProObject Inc"/>
    <x v="1"/>
    <x v="1"/>
    <x v="47"/>
    <d v="2021-05-16T00:00:00"/>
    <d v="2021-01-14T00:00:00"/>
    <x v="1"/>
    <x v="1"/>
    <d v="2021-02-14T00:00:00"/>
    <n v="710743"/>
    <x v="2"/>
    <s v="E2"/>
    <x v="0"/>
    <s v="Verified"/>
    <n v="90200"/>
    <n v="0.11749999999999999"/>
    <n v="618.9"/>
    <n v="0.16819999999999999"/>
    <n v="25000"/>
    <n v="30"/>
    <n v="35659"/>
  </r>
  <r>
    <n v="821986"/>
    <x v="2"/>
    <x v="0"/>
    <x v="6"/>
    <s v="Fannie Mae"/>
    <x v="1"/>
    <x v="1"/>
    <x v="44"/>
    <d v="2021-07-14T00:00:00"/>
    <d v="2021-10-11T00:00:00"/>
    <x v="1"/>
    <x v="1"/>
    <d v="2021-11-11T00:00:00"/>
    <n v="1030389"/>
    <x v="2"/>
    <s v="E5"/>
    <x v="0"/>
    <s v="Verified"/>
    <n v="82000"/>
    <n v="0.23680000000000001"/>
    <n v="631.73"/>
    <n v="0.19689999999999999"/>
    <n v="24000"/>
    <n v="25"/>
    <n v="24784"/>
  </r>
  <r>
    <n v="967850"/>
    <x v="1"/>
    <x v="0"/>
    <x v="3"/>
    <s v="usmc"/>
    <x v="1"/>
    <x v="1"/>
    <x v="13"/>
    <d v="2021-10-14T00:00:00"/>
    <d v="2021-06-13T00:00:00"/>
    <x v="1"/>
    <x v="1"/>
    <d v="2021-07-13T00:00:00"/>
    <n v="1188801"/>
    <x v="2"/>
    <s v="E1"/>
    <x v="0"/>
    <s v="Verified"/>
    <n v="50400"/>
    <n v="4.8099999999999997E-2"/>
    <n v="648.73"/>
    <n v="0.18640000000000001"/>
    <n v="25200"/>
    <n v="18"/>
    <n v="32194"/>
  </r>
  <r>
    <n v="644386"/>
    <x v="18"/>
    <x v="0"/>
    <x v="3"/>
    <s v="US Postal Service"/>
    <x v="1"/>
    <x v="1"/>
    <x v="21"/>
    <d v="2021-10-15T00:00:00"/>
    <d v="2021-05-14T00:00:00"/>
    <x v="1"/>
    <x v="1"/>
    <d v="2021-06-14T00:00:00"/>
    <n v="824582"/>
    <x v="2"/>
    <s v="E1"/>
    <x v="0"/>
    <s v="Verified"/>
    <n v="60000"/>
    <n v="0.1782"/>
    <n v="242.92"/>
    <n v="0.1595"/>
    <n v="10000"/>
    <n v="22"/>
    <n v="13958"/>
  </r>
  <r>
    <n v="1050656"/>
    <x v="11"/>
    <x v="0"/>
    <x v="3"/>
    <s v="University Medical Center"/>
    <x v="1"/>
    <x v="1"/>
    <x v="12"/>
    <d v="2021-09-12T00:00:00"/>
    <d v="2021-09-12T00:00:00"/>
    <x v="1"/>
    <x v="1"/>
    <d v="2021-10-12T00:00:00"/>
    <n v="1281901"/>
    <x v="2"/>
    <s v="E1"/>
    <x v="0"/>
    <s v="Verified"/>
    <n v="80000"/>
    <n v="0.17499999999999999"/>
    <n v="643.58000000000004"/>
    <n v="0.18640000000000001"/>
    <n v="25000"/>
    <n v="36"/>
    <n v="28347"/>
  </r>
  <r>
    <n v="1054292"/>
    <x v="2"/>
    <x v="0"/>
    <x v="3"/>
    <s v="general electric"/>
    <x v="1"/>
    <x v="1"/>
    <x v="12"/>
    <d v="2021-09-14T00:00:00"/>
    <d v="2021-08-14T00:00:00"/>
    <x v="1"/>
    <x v="1"/>
    <d v="2021-09-14T00:00:00"/>
    <n v="1286131"/>
    <x v="2"/>
    <s v="E1"/>
    <x v="0"/>
    <s v="Verified"/>
    <n v="110000"/>
    <n v="0.16400000000000001"/>
    <n v="901.01"/>
    <n v="0.18640000000000001"/>
    <n v="35000"/>
    <n v="35"/>
    <n v="49164"/>
  </r>
  <r>
    <n v="666898"/>
    <x v="4"/>
    <x v="0"/>
    <x v="3"/>
    <s v="Pennyslvania College of Technology"/>
    <x v="1"/>
    <x v="1"/>
    <x v="0"/>
    <d v="2021-03-16T00:00:00"/>
    <d v="2021-02-16T00:00:00"/>
    <x v="1"/>
    <x v="1"/>
    <d v="2021-03-16T00:00:00"/>
    <n v="852614"/>
    <x v="2"/>
    <s v="E1"/>
    <x v="0"/>
    <s v="Verified"/>
    <n v="52000"/>
    <n v="0.2268"/>
    <n v="367.97"/>
    <n v="0.16400000000000001"/>
    <n v="15000"/>
    <n v="26"/>
    <n v="22078"/>
  </r>
  <r>
    <n v="855779"/>
    <x v="19"/>
    <x v="0"/>
    <x v="3"/>
    <s v="PG"/>
    <x v="1"/>
    <x v="1"/>
    <x v="10"/>
    <d v="2021-11-12T00:00:00"/>
    <d v="2021-11-12T00:00:00"/>
    <x v="1"/>
    <x v="1"/>
    <d v="2021-12-12T00:00:00"/>
    <n v="1068116"/>
    <x v="2"/>
    <s v="E1"/>
    <x v="0"/>
    <s v="Verified"/>
    <n v="108000"/>
    <n v="0.20319999999999999"/>
    <n v="761.64"/>
    <n v="0.1799"/>
    <n v="30000"/>
    <n v="38"/>
    <n v="35844"/>
  </r>
  <r>
    <n v="913851"/>
    <x v="32"/>
    <x v="0"/>
    <x v="3"/>
    <s v="US Marine Corps"/>
    <x v="1"/>
    <x v="1"/>
    <x v="22"/>
    <d v="2021-05-16T00:00:00"/>
    <d v="2021-10-15T00:00:00"/>
    <x v="1"/>
    <x v="1"/>
    <d v="2021-11-15T00:00:00"/>
    <n v="1134402"/>
    <x v="2"/>
    <s v="E1"/>
    <x v="0"/>
    <s v="Verified"/>
    <n v="80000"/>
    <n v="0.22720000000000001"/>
    <n v="901.01"/>
    <n v="0.18640000000000001"/>
    <n v="35000"/>
    <n v="41"/>
    <n v="52945"/>
  </r>
  <r>
    <n v="678292"/>
    <x v="32"/>
    <x v="0"/>
    <x v="3"/>
    <s v="Alamance Regional Medical Center"/>
    <x v="1"/>
    <x v="1"/>
    <x v="0"/>
    <d v="2021-04-13T00:00:00"/>
    <d v="2021-04-13T00:00:00"/>
    <x v="1"/>
    <x v="1"/>
    <d v="2021-05-13T00:00:00"/>
    <n v="866570"/>
    <x v="2"/>
    <s v="E2"/>
    <x v="0"/>
    <s v="Verified"/>
    <n v="87000"/>
    <n v="0.1444"/>
    <n v="865.52"/>
    <n v="0.16769999999999999"/>
    <n v="35000"/>
    <n v="29"/>
    <n v="45468"/>
  </r>
  <r>
    <n v="646049"/>
    <x v="20"/>
    <x v="0"/>
    <x v="3"/>
    <s v="Arizona Dept of Corrections"/>
    <x v="1"/>
    <x v="1"/>
    <x v="21"/>
    <d v="2021-05-16T00:00:00"/>
    <d v="2021-07-15T00:00:00"/>
    <x v="1"/>
    <x v="1"/>
    <d v="2021-08-15T00:00:00"/>
    <n v="826599"/>
    <x v="2"/>
    <s v="E2"/>
    <x v="0"/>
    <s v="Verified"/>
    <n v="52425"/>
    <n v="0.15590000000000001"/>
    <n v="222.57"/>
    <n v="0.16769999999999999"/>
    <n v="9000"/>
    <n v="31"/>
    <n v="13305"/>
  </r>
  <r>
    <n v="765226"/>
    <x v="8"/>
    <x v="0"/>
    <x v="3"/>
    <s v="Bank of America"/>
    <x v="1"/>
    <x v="1"/>
    <x v="25"/>
    <d v="2021-04-16T00:00:00"/>
    <d v="2021-04-13T00:00:00"/>
    <x v="1"/>
    <x v="1"/>
    <d v="2021-05-13T00:00:00"/>
    <n v="966076"/>
    <x v="2"/>
    <s v="E2"/>
    <x v="0"/>
    <s v="Verified"/>
    <n v="103000"/>
    <n v="0.17069999999999999"/>
    <n v="512.13"/>
    <n v="0.18390000000000001"/>
    <n v="20000"/>
    <n v="32"/>
    <n v="25936"/>
  </r>
  <r>
    <n v="622849"/>
    <x v="0"/>
    <x v="0"/>
    <x v="3"/>
    <s v="US Army"/>
    <x v="1"/>
    <x v="1"/>
    <x v="41"/>
    <d v="2021-12-13T00:00:00"/>
    <d v="2021-03-11T00:00:00"/>
    <x v="1"/>
    <x v="1"/>
    <d v="2021-04-11T00:00:00"/>
    <n v="798243"/>
    <x v="2"/>
    <s v="E2"/>
    <x v="0"/>
    <s v="Verified"/>
    <n v="104400"/>
    <n v="0.24390000000000001"/>
    <n v="612.22"/>
    <n v="0.16320000000000001"/>
    <n v="25000"/>
    <n v="37"/>
    <n v="26009"/>
  </r>
  <r>
    <n v="999074"/>
    <x v="1"/>
    <x v="0"/>
    <x v="3"/>
    <s v="Media News"/>
    <x v="1"/>
    <x v="1"/>
    <x v="22"/>
    <d v="2021-01-15T00:00:00"/>
    <d v="2021-03-14T00:00:00"/>
    <x v="1"/>
    <x v="1"/>
    <d v="2021-04-14T00:00:00"/>
    <n v="1224465"/>
    <x v="2"/>
    <s v="E2"/>
    <x v="0"/>
    <s v="Verified"/>
    <n v="125000"/>
    <n v="0.18060000000000001"/>
    <n v="908.5"/>
    <n v="0.1903"/>
    <n v="35000"/>
    <n v="43"/>
    <n v="47569"/>
  </r>
  <r>
    <n v="890368"/>
    <x v="30"/>
    <x v="0"/>
    <x v="3"/>
    <s v="frito lay"/>
    <x v="1"/>
    <x v="1"/>
    <x v="13"/>
    <d v="2021-07-15T00:00:00"/>
    <d v="2021-06-15T00:00:00"/>
    <x v="1"/>
    <x v="1"/>
    <d v="2021-07-15T00:00:00"/>
    <n v="1106999"/>
    <x v="2"/>
    <s v="E3"/>
    <x v="0"/>
    <s v="Verified"/>
    <n v="42000"/>
    <n v="0.2094"/>
    <n v="314.07"/>
    <n v="0.19420000000000001"/>
    <n v="12000"/>
    <n v="22"/>
    <n v="18277"/>
  </r>
  <r>
    <n v="677072"/>
    <x v="16"/>
    <x v="0"/>
    <x v="3"/>
    <s v="Partner's Healthcare (BWPO and NWH)"/>
    <x v="1"/>
    <x v="1"/>
    <x v="42"/>
    <d v="2021-04-16T00:00:00"/>
    <d v="2021-01-15T00:00:00"/>
    <x v="1"/>
    <x v="1"/>
    <d v="2021-02-15T00:00:00"/>
    <n v="865124"/>
    <x v="2"/>
    <s v="E3"/>
    <x v="0"/>
    <s v="Verified"/>
    <n v="216000"/>
    <n v="0.16669999999999999"/>
    <n v="847.55"/>
    <n v="0.1714"/>
    <n v="34000"/>
    <n v="32"/>
    <n v="48304"/>
  </r>
  <r>
    <n v="556649"/>
    <x v="6"/>
    <x v="0"/>
    <x v="3"/>
    <m/>
    <x v="1"/>
    <x v="1"/>
    <x v="47"/>
    <d v="2021-08-15T00:00:00"/>
    <d v="2021-08-15T00:00:00"/>
    <x v="1"/>
    <x v="1"/>
    <d v="2021-09-15T00:00:00"/>
    <n v="716763"/>
    <x v="2"/>
    <s v="E3"/>
    <x v="0"/>
    <s v="Verified"/>
    <n v="100100"/>
    <n v="0.1736"/>
    <n v="623.88"/>
    <n v="0.1719"/>
    <n v="25000"/>
    <n v="35"/>
    <n v="37432"/>
  </r>
  <r>
    <n v="581483"/>
    <x v="25"/>
    <x v="0"/>
    <x v="3"/>
    <s v="M.C. Dean"/>
    <x v="1"/>
    <x v="1"/>
    <x v="54"/>
    <d v="2021-05-13T00:00:00"/>
    <d v="2021-05-13T00:00:00"/>
    <x v="1"/>
    <x v="1"/>
    <d v="2021-06-13T00:00:00"/>
    <n v="747395"/>
    <x v="2"/>
    <s v="E3"/>
    <x v="0"/>
    <s v="Verified"/>
    <n v="90000"/>
    <n v="0.22270000000000001"/>
    <n v="623.88"/>
    <n v="0.1719"/>
    <n v="25000"/>
    <n v="33"/>
    <n v="34061"/>
  </r>
  <r>
    <n v="520852"/>
    <x v="20"/>
    <x v="0"/>
    <x v="3"/>
    <s v="Superior Court of Arizona"/>
    <x v="1"/>
    <x v="1"/>
    <x v="27"/>
    <d v="2021-05-16T00:00:00"/>
    <d v="2021-11-14T00:00:00"/>
    <x v="1"/>
    <x v="1"/>
    <d v="2021-12-14T00:00:00"/>
    <n v="673402"/>
    <x v="2"/>
    <s v="E3"/>
    <x v="0"/>
    <s v="Verified"/>
    <n v="113500"/>
    <n v="0.107"/>
    <n v="623.88"/>
    <n v="0.1719"/>
    <n v="25000"/>
    <n v="48"/>
    <n v="37192"/>
  </r>
  <r>
    <n v="1002483"/>
    <x v="1"/>
    <x v="0"/>
    <x v="3"/>
    <s v="Hilton Worldwide"/>
    <x v="1"/>
    <x v="1"/>
    <x v="22"/>
    <d v="2021-10-13T00:00:00"/>
    <d v="2021-09-12T00:00:00"/>
    <x v="1"/>
    <x v="1"/>
    <d v="2021-10-12T00:00:00"/>
    <n v="1228749"/>
    <x v="2"/>
    <s v="E4"/>
    <x v="0"/>
    <s v="Verified"/>
    <n v="62000"/>
    <n v="8.3799999999999999E-2"/>
    <n v="634.66"/>
    <n v="0.1991"/>
    <n v="24000"/>
    <n v="5"/>
    <n v="27802"/>
  </r>
  <r>
    <n v="806151"/>
    <x v="28"/>
    <x v="0"/>
    <x v="3"/>
    <s v="Celtech Corp"/>
    <x v="1"/>
    <x v="1"/>
    <x v="44"/>
    <d v="2021-05-16T00:00:00"/>
    <d v="2021-03-14T00:00:00"/>
    <x v="1"/>
    <x v="1"/>
    <d v="2021-04-14T00:00:00"/>
    <n v="1012315"/>
    <x v="2"/>
    <s v="E4"/>
    <x v="0"/>
    <s v="Verified"/>
    <n v="53000"/>
    <n v="0.1263"/>
    <n v="422.83"/>
    <n v="0.19289999999999999"/>
    <n v="16200"/>
    <n v="22"/>
    <n v="23004"/>
  </r>
  <r>
    <n v="568940"/>
    <x v="1"/>
    <x v="0"/>
    <x v="3"/>
    <s v="San Manuel Casino"/>
    <x v="1"/>
    <x v="1"/>
    <x v="54"/>
    <d v="2021-10-15T00:00:00"/>
    <d v="2021-10-15T00:00:00"/>
    <x v="1"/>
    <x v="1"/>
    <d v="2021-11-15T00:00:00"/>
    <n v="731898"/>
    <x v="2"/>
    <s v="E4"/>
    <x v="0"/>
    <s v="Verified"/>
    <n v="75000"/>
    <n v="0.13600000000000001"/>
    <n v="610.01"/>
    <n v="0.17560000000000001"/>
    <n v="24250"/>
    <n v="31"/>
    <n v="36631"/>
  </r>
  <r>
    <n v="821705"/>
    <x v="21"/>
    <x v="0"/>
    <x v="3"/>
    <s v="HSB Group (Munich Re Member)"/>
    <x v="1"/>
    <x v="1"/>
    <x v="44"/>
    <d v="2021-04-16T00:00:00"/>
    <d v="2021-10-15T00:00:00"/>
    <x v="1"/>
    <x v="1"/>
    <d v="2021-11-15T00:00:00"/>
    <n v="1030081"/>
    <x v="2"/>
    <s v="E4"/>
    <x v="0"/>
    <s v="Verified"/>
    <n v="143000"/>
    <n v="0.1943"/>
    <n v="913.52"/>
    <n v="0.19289999999999999"/>
    <n v="35000"/>
    <n v="46"/>
    <n v="54112"/>
  </r>
  <r>
    <n v="989249"/>
    <x v="5"/>
    <x v="0"/>
    <x v="3"/>
    <s v="Cypress woods"/>
    <x v="1"/>
    <x v="1"/>
    <x v="13"/>
    <d v="2021-10-15T00:00:00"/>
    <d v="2021-04-12T00:00:00"/>
    <x v="1"/>
    <x v="1"/>
    <d v="2021-05-12T00:00:00"/>
    <n v="1213203"/>
    <x v="2"/>
    <s v="E5"/>
    <x v="0"/>
    <s v="Verified"/>
    <n v="96000"/>
    <n v="0.19270000000000001"/>
    <n v="631.21"/>
    <n v="0.20300000000000001"/>
    <n v="23675"/>
    <n v="36"/>
    <n v="25638"/>
  </r>
  <r>
    <n v="525321"/>
    <x v="5"/>
    <x v="0"/>
    <x v="3"/>
    <s v="Continental Farms"/>
    <x v="1"/>
    <x v="1"/>
    <x v="51"/>
    <d v="2021-05-16T00:00:00"/>
    <d v="2021-06-15T00:00:00"/>
    <x v="1"/>
    <x v="1"/>
    <d v="2021-07-15T00:00:00"/>
    <n v="661916"/>
    <x v="2"/>
    <s v="E5"/>
    <x v="0"/>
    <s v="Verified"/>
    <n v="92000"/>
    <n v="0.16639999999999999"/>
    <n v="408.86"/>
    <n v="0.17929999999999999"/>
    <n v="25000"/>
    <n v="26"/>
    <n v="24531"/>
  </r>
  <r>
    <n v="1008529"/>
    <x v="25"/>
    <x v="0"/>
    <x v="3"/>
    <s v="U.S. Department of Agriculture"/>
    <x v="1"/>
    <x v="1"/>
    <x v="22"/>
    <d v="2021-05-16T00:00:00"/>
    <d v="2021-07-15T00:00:00"/>
    <x v="1"/>
    <x v="1"/>
    <d v="2021-08-15T00:00:00"/>
    <n v="1235241"/>
    <x v="2"/>
    <s v="E5"/>
    <x v="0"/>
    <s v="Verified"/>
    <n v="100904"/>
    <n v="0.1988"/>
    <n v="933.14"/>
    <n v="0.20300000000000001"/>
    <n v="35000"/>
    <n v="25"/>
    <n v="54182"/>
  </r>
  <r>
    <n v="732933"/>
    <x v="3"/>
    <x v="0"/>
    <x v="3"/>
    <s v="Parus Holdings Inc"/>
    <x v="1"/>
    <x v="1"/>
    <x v="29"/>
    <d v="2021-04-16T00:00:00"/>
    <d v="2021-02-16T00:00:00"/>
    <x v="1"/>
    <x v="1"/>
    <d v="2021-03-16T00:00:00"/>
    <n v="929193"/>
    <x v="2"/>
    <s v="E5"/>
    <x v="0"/>
    <s v="Verified"/>
    <n v="302000"/>
    <n v="0.1235"/>
    <n v="607.88"/>
    <n v="0.17879999999999999"/>
    <n v="24000"/>
    <n v="39"/>
    <n v="36443"/>
  </r>
  <r>
    <n v="583195"/>
    <x v="9"/>
    <x v="0"/>
    <x v="3"/>
    <s v="U.S. Postal Servive"/>
    <x v="1"/>
    <x v="1"/>
    <x v="54"/>
    <d v="2021-04-15T00:00:00"/>
    <d v="2021-07-14T00:00:00"/>
    <x v="1"/>
    <x v="1"/>
    <d v="2021-08-14T00:00:00"/>
    <n v="749430"/>
    <x v="2"/>
    <s v="E5"/>
    <x v="0"/>
    <s v="Verified"/>
    <n v="54000"/>
    <n v="0.1956"/>
    <n v="367.66"/>
    <n v="0.17929999999999999"/>
    <n v="14500"/>
    <n v="36"/>
    <n v="21452"/>
  </r>
  <r>
    <n v="1049079"/>
    <x v="26"/>
    <x v="0"/>
    <x v="3"/>
    <s v="Solara hospital"/>
    <x v="1"/>
    <x v="1"/>
    <x v="12"/>
    <d v="2021-04-12T00:00:00"/>
    <d v="2021-04-12T00:00:00"/>
    <x v="1"/>
    <x v="1"/>
    <d v="2021-05-12T00:00:00"/>
    <n v="1280250"/>
    <x v="2"/>
    <s v="E5"/>
    <x v="0"/>
    <s v="Verified"/>
    <n v="75000"/>
    <n v="0.21840000000000001"/>
    <n v="834.5"/>
    <n v="0.20300000000000001"/>
    <n v="31300"/>
    <n v="63"/>
    <n v="33387"/>
  </r>
  <r>
    <n v="1045909"/>
    <x v="2"/>
    <x v="0"/>
    <x v="8"/>
    <s v="AT&amp;T"/>
    <x v="1"/>
    <x v="1"/>
    <x v="12"/>
    <d v="2021-03-16T00:00:00"/>
    <d v="2021-11-14T00:00:00"/>
    <x v="1"/>
    <x v="1"/>
    <d v="2021-12-14T00:00:00"/>
    <n v="1276735"/>
    <x v="2"/>
    <s v="E1"/>
    <x v="0"/>
    <s v="Verified"/>
    <n v="90960"/>
    <n v="0.15579999999999999"/>
    <n v="772.29"/>
    <n v="0.18640000000000001"/>
    <n v="30000"/>
    <n v="18"/>
    <n v="42929"/>
  </r>
  <r>
    <n v="781320"/>
    <x v="30"/>
    <x v="0"/>
    <x v="8"/>
    <s v="Walmart"/>
    <x v="1"/>
    <x v="1"/>
    <x v="6"/>
    <d v="2021-11-15T00:00:00"/>
    <d v="2021-12-13T00:00:00"/>
    <x v="1"/>
    <x v="1"/>
    <d v="2022-01-13T00:00:00"/>
    <n v="984160"/>
    <x v="2"/>
    <s v="E2"/>
    <x v="0"/>
    <s v="Verified"/>
    <n v="108000"/>
    <n v="0.16270000000000001"/>
    <n v="395.66"/>
    <n v="0.19789999999999999"/>
    <n v="15000"/>
    <n v="52"/>
    <n v="21176"/>
  </r>
  <r>
    <n v="785767"/>
    <x v="9"/>
    <x v="0"/>
    <x v="8"/>
    <s v="Pro-Telligent"/>
    <x v="1"/>
    <x v="1"/>
    <x v="6"/>
    <d v="2021-04-16T00:00:00"/>
    <d v="2021-02-16T00:00:00"/>
    <x v="1"/>
    <x v="1"/>
    <d v="2021-03-16T00:00:00"/>
    <n v="989109"/>
    <x v="2"/>
    <s v="E3"/>
    <x v="0"/>
    <s v="Verified"/>
    <n v="98500"/>
    <n v="0.23810000000000001"/>
    <n v="387.38"/>
    <n v="0.18790000000000001"/>
    <n v="15000"/>
    <n v="28"/>
    <n v="22861"/>
  </r>
  <r>
    <n v="632493"/>
    <x v="4"/>
    <x v="0"/>
    <x v="4"/>
    <s v="GF Management"/>
    <x v="1"/>
    <x v="1"/>
    <x v="41"/>
    <d v="2021-05-16T00:00:00"/>
    <d v="2021-10-12T00:00:00"/>
    <x v="1"/>
    <x v="1"/>
    <d v="2021-11-12T00:00:00"/>
    <n v="810265"/>
    <x v="2"/>
    <s v="E4"/>
    <x v="0"/>
    <s v="Verified"/>
    <n v="103000"/>
    <n v="0.18260000000000001"/>
    <n v="497.7"/>
    <n v="0.1706"/>
    <n v="20000"/>
    <n v="28"/>
    <n v="25060"/>
  </r>
  <r>
    <n v="584242"/>
    <x v="23"/>
    <x v="0"/>
    <x v="2"/>
    <s v="Northern Trust"/>
    <x v="1"/>
    <x v="1"/>
    <x v="54"/>
    <d v="2021-12-15T00:00:00"/>
    <d v="2021-04-13T00:00:00"/>
    <x v="1"/>
    <x v="1"/>
    <d v="2021-05-13T00:00:00"/>
    <n v="750710"/>
    <x v="2"/>
    <s v="E2"/>
    <x v="0"/>
    <s v="Verified"/>
    <n v="75000"/>
    <n v="0.1371"/>
    <n v="495.12"/>
    <n v="0.16819999999999999"/>
    <n v="20000"/>
    <n v="14"/>
    <n v="26912"/>
  </r>
  <r>
    <n v="513499"/>
    <x v="21"/>
    <x v="0"/>
    <x v="2"/>
    <s v="Greenwich Hospital"/>
    <x v="1"/>
    <x v="1"/>
    <x v="27"/>
    <d v="2021-05-15T00:00:00"/>
    <d v="2021-06-15T00:00:00"/>
    <x v="1"/>
    <x v="1"/>
    <d v="2021-07-15T00:00:00"/>
    <n v="663523"/>
    <x v="2"/>
    <s v="E4"/>
    <x v="0"/>
    <s v="Verified"/>
    <n v="80004"/>
    <n v="4.87E-2"/>
    <n v="351.54"/>
    <n v="0.17560000000000001"/>
    <n v="20000"/>
    <n v="9"/>
    <n v="21092"/>
  </r>
  <r>
    <n v="566895"/>
    <x v="5"/>
    <x v="0"/>
    <x v="2"/>
    <s v="CUSTOMS AND BORDER PROTECTION"/>
    <x v="1"/>
    <x v="1"/>
    <x v="47"/>
    <d v="2021-05-16T00:00:00"/>
    <d v="2021-06-13T00:00:00"/>
    <x v="1"/>
    <x v="1"/>
    <d v="2021-07-13T00:00:00"/>
    <n v="729292"/>
    <x v="2"/>
    <s v="E4"/>
    <x v="0"/>
    <s v="Verified"/>
    <n v="90000"/>
    <n v="0.1371"/>
    <n v="628.87"/>
    <n v="0.17560000000000001"/>
    <n v="25000"/>
    <n v="34"/>
    <n v="34697"/>
  </r>
  <r>
    <n v="547005"/>
    <x v="33"/>
    <x v="0"/>
    <x v="2"/>
    <s v="verizon wireless"/>
    <x v="1"/>
    <x v="1"/>
    <x v="43"/>
    <d v="2021-05-16T00:00:00"/>
    <d v="2021-01-14T00:00:00"/>
    <x v="1"/>
    <x v="1"/>
    <d v="2021-02-14T00:00:00"/>
    <n v="705317"/>
    <x v="2"/>
    <s v="E5"/>
    <x v="0"/>
    <s v="Verified"/>
    <n v="70000"/>
    <n v="9.1499999999999998E-2"/>
    <n v="380.34"/>
    <n v="0.17929999999999999"/>
    <n v="15000"/>
    <n v="13"/>
    <n v="21568"/>
  </r>
  <r>
    <n v="796074"/>
    <x v="19"/>
    <x v="0"/>
    <x v="2"/>
    <s v="JM Smucker"/>
    <x v="1"/>
    <x v="1"/>
    <x v="44"/>
    <d v="2021-05-15T00:00:00"/>
    <d v="2021-05-15T00:00:00"/>
    <x v="1"/>
    <x v="1"/>
    <d v="2021-06-15T00:00:00"/>
    <n v="1000831"/>
    <x v="2"/>
    <s v="E5"/>
    <x v="0"/>
    <s v="Verified"/>
    <n v="150000"/>
    <n v="0.1744"/>
    <n v="868.62"/>
    <n v="0.19689999999999999"/>
    <n v="33000"/>
    <n v="28"/>
    <n v="50884"/>
  </r>
  <r>
    <n v="888388"/>
    <x v="22"/>
    <x v="0"/>
    <x v="2"/>
    <s v="General Mills"/>
    <x v="1"/>
    <x v="1"/>
    <x v="10"/>
    <d v="2021-11-15T00:00:00"/>
    <d v="2021-06-14T00:00:00"/>
    <x v="1"/>
    <x v="1"/>
    <d v="2021-07-14T00:00:00"/>
    <n v="1104740"/>
    <x v="2"/>
    <s v="E5"/>
    <x v="0"/>
    <s v="Verified"/>
    <n v="65000"/>
    <n v="0.21079999999999999"/>
    <n v="533.23"/>
    <n v="0.20300000000000001"/>
    <n v="20000"/>
    <n v="28"/>
    <n v="28877"/>
  </r>
  <r>
    <n v="715844"/>
    <x v="8"/>
    <x v="0"/>
    <x v="7"/>
    <s v="Lactalis"/>
    <x v="1"/>
    <x v="1"/>
    <x v="29"/>
    <d v="2021-10-14T00:00:00"/>
    <d v="2021-12-13T00:00:00"/>
    <x v="1"/>
    <x v="1"/>
    <d v="2022-01-13T00:00:00"/>
    <n v="909560"/>
    <x v="2"/>
    <s v="E1"/>
    <x v="0"/>
    <s v="Verified"/>
    <n v="73350"/>
    <n v="0.23830000000000001"/>
    <n v="490.63"/>
    <n v="0.16400000000000001"/>
    <n v="20000"/>
    <n v="33"/>
    <n v="26594"/>
  </r>
  <r>
    <n v="855387"/>
    <x v="1"/>
    <x v="0"/>
    <x v="7"/>
    <s v="VSS Monitoring, Inc"/>
    <x v="1"/>
    <x v="1"/>
    <x v="10"/>
    <d v="2021-06-12T00:00:00"/>
    <d v="2021-06-12T00:00:00"/>
    <x v="1"/>
    <x v="1"/>
    <d v="2021-07-12T00:00:00"/>
    <n v="1067691"/>
    <x v="2"/>
    <s v="E1"/>
    <x v="0"/>
    <s v="Verified"/>
    <n v="165000"/>
    <n v="0.1"/>
    <n v="618.84"/>
    <n v="0.1799"/>
    <n v="35000"/>
    <n v="52"/>
    <n v="27522"/>
  </r>
  <r>
    <n v="659493"/>
    <x v="20"/>
    <x v="0"/>
    <x v="7"/>
    <s v="USAF"/>
    <x v="1"/>
    <x v="1"/>
    <x v="21"/>
    <d v="2021-03-16T00:00:00"/>
    <d v="2021-03-16T00:00:00"/>
    <x v="1"/>
    <x v="1"/>
    <d v="2021-04-16T00:00:00"/>
    <n v="843469"/>
    <x v="2"/>
    <s v="E2"/>
    <x v="0"/>
    <s v="Verified"/>
    <n v="49000"/>
    <n v="0.22040000000000001"/>
    <n v="385.78"/>
    <n v="0.16769999999999999"/>
    <n v="15600"/>
    <n v="17"/>
    <n v="23152"/>
  </r>
  <r>
    <n v="658517"/>
    <x v="37"/>
    <x v="0"/>
    <x v="7"/>
    <s v="Northern Wasco PUD"/>
    <x v="1"/>
    <x v="1"/>
    <x v="21"/>
    <d v="2021-03-16T00:00:00"/>
    <d v="2021-08-15T00:00:00"/>
    <x v="1"/>
    <x v="1"/>
    <d v="2021-09-15T00:00:00"/>
    <n v="842189"/>
    <x v="2"/>
    <s v="E3"/>
    <x v="0"/>
    <s v="Verified"/>
    <n v="49000"/>
    <n v="0.22140000000000001"/>
    <n v="454.94"/>
    <n v="0.1714"/>
    <n v="18250"/>
    <n v="18"/>
    <n v="27168"/>
  </r>
  <r>
    <n v="601281"/>
    <x v="2"/>
    <x v="0"/>
    <x v="7"/>
    <s v="EMC Corporation"/>
    <x v="1"/>
    <x v="1"/>
    <x v="50"/>
    <d v="2021-02-13T00:00:00"/>
    <d v="2021-10-12T00:00:00"/>
    <x v="1"/>
    <x v="1"/>
    <d v="2021-11-12T00:00:00"/>
    <n v="771587"/>
    <x v="2"/>
    <s v="E3"/>
    <x v="0"/>
    <s v="Verified"/>
    <n v="95000"/>
    <n v="0.18360000000000001"/>
    <n v="370.3"/>
    <n v="0.16689999999999999"/>
    <n v="15000"/>
    <n v="16"/>
    <n v="19170"/>
  </r>
  <r>
    <n v="970884"/>
    <x v="1"/>
    <x v="0"/>
    <x v="7"/>
    <s v="Cholakian  and  associates"/>
    <x v="1"/>
    <x v="1"/>
    <x v="13"/>
    <d v="2021-11-14T00:00:00"/>
    <d v="2021-02-13T00:00:00"/>
    <x v="1"/>
    <x v="1"/>
    <d v="2021-03-13T00:00:00"/>
    <n v="1192577"/>
    <x v="2"/>
    <s v="E5"/>
    <x v="0"/>
    <s v="Verified"/>
    <n v="135000"/>
    <n v="0.1636"/>
    <n v="799.84"/>
    <n v="0.20300000000000001"/>
    <n v="30000"/>
    <n v="20"/>
    <n v="37392"/>
  </r>
  <r>
    <n v="739311"/>
    <x v="8"/>
    <x v="0"/>
    <x v="10"/>
    <s v="G.A. Braun  Inc."/>
    <x v="1"/>
    <x v="1"/>
    <x v="25"/>
    <d v="2021-11-13T00:00:00"/>
    <d v="2021-11-13T00:00:00"/>
    <x v="1"/>
    <x v="1"/>
    <d v="2021-12-13T00:00:00"/>
    <n v="936884"/>
    <x v="2"/>
    <s v="E2"/>
    <x v="0"/>
    <s v="Verified"/>
    <n v="111000"/>
    <n v="0.1923"/>
    <n v="741.88"/>
    <n v="0.16769999999999999"/>
    <n v="30000"/>
    <n v="31"/>
    <n v="40338"/>
  </r>
  <r>
    <n v="753854"/>
    <x v="26"/>
    <x v="0"/>
    <x v="10"/>
    <s v="SGCC"/>
    <x v="1"/>
    <x v="1"/>
    <x v="25"/>
    <d v="2021-05-16T00:00:00"/>
    <d v="2021-06-11T00:00:00"/>
    <x v="1"/>
    <x v="1"/>
    <d v="2021-07-11T00:00:00"/>
    <n v="953539"/>
    <x v="2"/>
    <s v="E4"/>
    <x v="0"/>
    <s v="Verified"/>
    <n v="45500"/>
    <n v="0.19670000000000001"/>
    <n v="398.04"/>
    <n v="0.19289999999999999"/>
    <n v="24000"/>
    <n v="34"/>
    <n v="15497"/>
  </r>
  <r>
    <n v="860554"/>
    <x v="1"/>
    <x v="0"/>
    <x v="1"/>
    <s v="Department of Defense"/>
    <x v="1"/>
    <x v="1"/>
    <x v="11"/>
    <d v="2021-01-15T00:00:00"/>
    <d v="2021-01-15T00:00:00"/>
    <x v="1"/>
    <x v="1"/>
    <d v="2021-02-15T00:00:00"/>
    <n v="1057569"/>
    <x v="2"/>
    <s v="E4"/>
    <x v="0"/>
    <s v="Verified"/>
    <n v="80000"/>
    <n v="0.1346"/>
    <n v="783.02"/>
    <n v="0.19289999999999999"/>
    <n v="30000"/>
    <n v="13"/>
    <n v="44743"/>
  </r>
  <r>
    <n v="543486"/>
    <x v="21"/>
    <x v="0"/>
    <x v="0"/>
    <s v="Centron"/>
    <x v="1"/>
    <x v="1"/>
    <x v="43"/>
    <d v="2021-07-15T00:00:00"/>
    <d v="2021-07-15T00:00:00"/>
    <x v="1"/>
    <x v="1"/>
    <d v="2021-08-15T00:00:00"/>
    <n v="701173"/>
    <x v="2"/>
    <s v="E2"/>
    <x v="0"/>
    <s v="Verified"/>
    <n v="137500"/>
    <n v="0.1585"/>
    <n v="346.59"/>
    <n v="0.16819999999999999"/>
    <n v="14000"/>
    <n v="17"/>
    <n v="20795"/>
  </r>
  <r>
    <n v="1032477"/>
    <x v="17"/>
    <x v="0"/>
    <x v="0"/>
    <s v="SpringSource LLC a division of VMWare"/>
    <x v="1"/>
    <x v="1"/>
    <x v="12"/>
    <d v="2021-05-16T00:00:00"/>
    <d v="2021-06-14T00:00:00"/>
    <x v="1"/>
    <x v="1"/>
    <d v="2021-07-14T00:00:00"/>
    <n v="1262118"/>
    <x v="2"/>
    <s v="E4"/>
    <x v="0"/>
    <s v="Verified"/>
    <n v="132500"/>
    <n v="0.16070000000000001"/>
    <n v="925.54"/>
    <n v="0.1991"/>
    <n v="35000"/>
    <n v="22"/>
    <n v="49500"/>
  </r>
  <r>
    <n v="712884"/>
    <x v="6"/>
    <x v="0"/>
    <x v="6"/>
    <s v="MRM Worldwide"/>
    <x v="1"/>
    <x v="1"/>
    <x v="29"/>
    <d v="2021-04-16T00:00:00"/>
    <d v="2021-01-16T00:00:00"/>
    <x v="1"/>
    <x v="1"/>
    <d v="2021-02-16T00:00:00"/>
    <n v="906053"/>
    <x v="2"/>
    <s v="E1"/>
    <x v="0"/>
    <s v="Verified"/>
    <n v="100000"/>
    <n v="0.23400000000000001"/>
    <n v="735.94"/>
    <n v="0.16400000000000001"/>
    <n v="30000"/>
    <n v="43"/>
    <n v="44125"/>
  </r>
  <r>
    <n v="861997"/>
    <x v="31"/>
    <x v="0"/>
    <x v="3"/>
    <s v="United Parcel Service"/>
    <x v="1"/>
    <x v="1"/>
    <x v="11"/>
    <d v="2021-01-14T00:00:00"/>
    <d v="2021-01-14T00:00:00"/>
    <x v="1"/>
    <x v="1"/>
    <d v="2021-02-14T00:00:00"/>
    <n v="1074973"/>
    <x v="2"/>
    <s v="E2"/>
    <x v="0"/>
    <s v="Verified"/>
    <n v="89000"/>
    <n v="9.5899999999999999E-2"/>
    <n v="614.54999999999995"/>
    <n v="0.18390000000000001"/>
    <n v="24000"/>
    <n v="36"/>
    <n v="32660"/>
  </r>
  <r>
    <n v="711422"/>
    <x v="3"/>
    <x v="0"/>
    <x v="3"/>
    <s v="Kronos Foods Inc"/>
    <x v="1"/>
    <x v="1"/>
    <x v="42"/>
    <d v="2021-04-16T00:00:00"/>
    <d v="2021-04-16T00:00:00"/>
    <x v="1"/>
    <x v="1"/>
    <d v="2021-05-16T00:00:00"/>
    <n v="904373"/>
    <x v="2"/>
    <s v="E3"/>
    <x v="0"/>
    <s v="Verified"/>
    <n v="120000"/>
    <n v="0.14430000000000001"/>
    <n v="872.48"/>
    <n v="0.1714"/>
    <n v="35000"/>
    <n v="41"/>
    <n v="52349"/>
  </r>
  <r>
    <n v="991954"/>
    <x v="1"/>
    <x v="0"/>
    <x v="3"/>
    <s v="Frito Lay"/>
    <x v="1"/>
    <x v="1"/>
    <x v="13"/>
    <d v="2021-10-14T00:00:00"/>
    <d v="2021-11-14T00:00:00"/>
    <x v="1"/>
    <x v="1"/>
    <d v="2021-12-14T00:00:00"/>
    <n v="1216242"/>
    <x v="2"/>
    <s v="E4"/>
    <x v="0"/>
    <s v="Verified"/>
    <n v="70000"/>
    <n v="2.4299999999999999E-2"/>
    <n v="211.56"/>
    <n v="0.1991"/>
    <n v="8000"/>
    <n v="27"/>
    <n v="11776"/>
  </r>
  <r>
    <n v="793904"/>
    <x v="4"/>
    <x v="0"/>
    <x v="3"/>
    <s v="TD Bank"/>
    <x v="1"/>
    <x v="1"/>
    <x v="6"/>
    <d v="2021-03-16T00:00:00"/>
    <d v="2021-01-13T00:00:00"/>
    <x v="1"/>
    <x v="1"/>
    <d v="2021-02-13T00:00:00"/>
    <n v="998460"/>
    <x v="2"/>
    <s v="E4"/>
    <x v="0"/>
    <s v="Verified"/>
    <n v="62000"/>
    <n v="0.221"/>
    <n v="391.51"/>
    <n v="0.19289999999999999"/>
    <n v="15000"/>
    <n v="43"/>
    <n v="18937"/>
  </r>
  <r>
    <n v="526511"/>
    <x v="20"/>
    <x v="0"/>
    <x v="10"/>
    <s v="Automatic Data Processing"/>
    <x v="1"/>
    <x v="1"/>
    <x v="51"/>
    <d v="2021-07-14T00:00:00"/>
    <d v="2021-01-13T00:00:00"/>
    <x v="1"/>
    <x v="1"/>
    <d v="2021-02-13T00:00:00"/>
    <n v="681118"/>
    <x v="2"/>
    <s v="E2"/>
    <x v="0"/>
    <s v="Verified"/>
    <n v="132000"/>
    <n v="0.13880000000000001"/>
    <n v="565.05999999999995"/>
    <n v="0.16819999999999999"/>
    <n v="23000"/>
    <n v="23"/>
    <n v="30940"/>
  </r>
  <r>
    <n v="672501"/>
    <x v="18"/>
    <x v="0"/>
    <x v="2"/>
    <s v="Ove Arup  and  Partners"/>
    <x v="1"/>
    <x v="1"/>
    <x v="0"/>
    <d v="2021-06-13T00:00:00"/>
    <d v="2021-05-13T00:00:00"/>
    <x v="1"/>
    <x v="1"/>
    <d v="2021-06-13T00:00:00"/>
    <n v="859682"/>
    <x v="2"/>
    <s v="E4"/>
    <x v="0"/>
    <s v="Verified"/>
    <n v="129996"/>
    <n v="0.1348"/>
    <n v="502.56"/>
    <n v="0.17510000000000001"/>
    <n v="20000"/>
    <n v="32"/>
    <n v="26717"/>
  </r>
  <r>
    <n v="877411"/>
    <x v="21"/>
    <x v="0"/>
    <x v="3"/>
    <s v="Thomson Reuters"/>
    <x v="1"/>
    <x v="1"/>
    <x v="10"/>
    <d v="2021-04-16T00:00:00"/>
    <d v="2021-05-14T00:00:00"/>
    <x v="1"/>
    <x v="1"/>
    <d v="2021-06-14T00:00:00"/>
    <n v="1092155"/>
    <x v="2"/>
    <s v="E1"/>
    <x v="0"/>
    <s v="Verified"/>
    <n v="220000"/>
    <n v="0.18090000000000001"/>
    <n v="406.21"/>
    <n v="0.1799"/>
    <n v="16000"/>
    <n v="25"/>
    <n v="22231"/>
  </r>
  <r>
    <n v="1028694"/>
    <x v="1"/>
    <x v="0"/>
    <x v="3"/>
    <s v="Contra Costa County"/>
    <x v="1"/>
    <x v="1"/>
    <x v="22"/>
    <d v="2021-05-16T00:00:00"/>
    <d v="2021-08-14T00:00:00"/>
    <x v="1"/>
    <x v="1"/>
    <d v="2021-09-14T00:00:00"/>
    <n v="1258052"/>
    <x v="2"/>
    <s v="E2"/>
    <x v="0"/>
    <s v="Verified"/>
    <n v="51300"/>
    <n v="0.1744"/>
    <n v="150.56"/>
    <n v="0.1903"/>
    <n v="5800"/>
    <n v="33"/>
    <n v="8238"/>
  </r>
  <r>
    <n v="829368"/>
    <x v="9"/>
    <x v="0"/>
    <x v="3"/>
    <s v="US ARMY"/>
    <x v="1"/>
    <x v="1"/>
    <x v="44"/>
    <d v="2021-10-14T00:00:00"/>
    <d v="2021-09-14T00:00:00"/>
    <x v="1"/>
    <x v="1"/>
    <d v="2021-10-14T00:00:00"/>
    <n v="1038469"/>
    <x v="2"/>
    <s v="E2"/>
    <x v="0"/>
    <s v="Verified"/>
    <n v="84000"/>
    <n v="0.15609999999999999"/>
    <n v="512.13"/>
    <n v="0.18390000000000001"/>
    <n v="20000"/>
    <n v="21"/>
    <n v="28532"/>
  </r>
  <r>
    <n v="584523"/>
    <x v="1"/>
    <x v="0"/>
    <x v="3"/>
    <s v="united parcel service"/>
    <x v="1"/>
    <x v="1"/>
    <x v="54"/>
    <d v="2021-12-14T00:00:00"/>
    <d v="2021-07-14T00:00:00"/>
    <x v="1"/>
    <x v="1"/>
    <d v="2021-08-14T00:00:00"/>
    <n v="747774"/>
    <x v="2"/>
    <s v="E2"/>
    <x v="0"/>
    <s v="Verified"/>
    <n v="65000"/>
    <n v="0.2334"/>
    <n v="618.9"/>
    <n v="0.16819999999999999"/>
    <n v="25000"/>
    <n v="13"/>
    <n v="35788"/>
  </r>
  <r>
    <n v="850043"/>
    <x v="32"/>
    <x v="0"/>
    <x v="3"/>
    <s v="Turning Point Services, Inc."/>
    <x v="1"/>
    <x v="1"/>
    <x v="11"/>
    <d v="2021-02-13T00:00:00"/>
    <d v="2021-01-13T00:00:00"/>
    <x v="1"/>
    <x v="1"/>
    <d v="2021-02-13T00:00:00"/>
    <n v="1061827"/>
    <x v="2"/>
    <s v="E2"/>
    <x v="0"/>
    <s v="Verified"/>
    <n v="74000"/>
    <n v="0.12659999999999999"/>
    <n v="512.13"/>
    <n v="0.18390000000000001"/>
    <n v="20000"/>
    <n v="29"/>
    <n v="24750"/>
  </r>
  <r>
    <n v="877712"/>
    <x v="32"/>
    <x v="0"/>
    <x v="3"/>
    <s v="Marine Corps Community Services"/>
    <x v="1"/>
    <x v="1"/>
    <x v="10"/>
    <d v="2021-10-15T00:00:00"/>
    <d v="2021-10-15T00:00:00"/>
    <x v="1"/>
    <x v="1"/>
    <d v="2021-11-15T00:00:00"/>
    <n v="1092443"/>
    <x v="2"/>
    <s v="E2"/>
    <x v="0"/>
    <s v="Verified"/>
    <n v="93048"/>
    <n v="0.28189999999999998"/>
    <n v="640.16"/>
    <n v="0.18390000000000001"/>
    <n v="25000"/>
    <n v="37"/>
    <n v="37792"/>
  </r>
  <r>
    <n v="950920"/>
    <x v="25"/>
    <x v="0"/>
    <x v="3"/>
    <s v="Cargill"/>
    <x v="1"/>
    <x v="1"/>
    <x v="22"/>
    <d v="2021-05-16T00:00:00"/>
    <d v="2021-03-15T00:00:00"/>
    <x v="1"/>
    <x v="1"/>
    <d v="2021-04-15T00:00:00"/>
    <n v="1171671"/>
    <x v="2"/>
    <s v="E2"/>
    <x v="0"/>
    <s v="Verified"/>
    <n v="98500"/>
    <n v="0.24829999999999999"/>
    <n v="908.5"/>
    <n v="0.1903"/>
    <n v="35000"/>
    <n v="36"/>
    <n v="51738"/>
  </r>
  <r>
    <n v="822196"/>
    <x v="2"/>
    <x v="0"/>
    <x v="3"/>
    <s v="UPS"/>
    <x v="1"/>
    <x v="1"/>
    <x v="44"/>
    <d v="2021-05-16T00:00:00"/>
    <d v="2021-05-12T00:00:00"/>
    <x v="1"/>
    <x v="1"/>
    <d v="2021-06-12T00:00:00"/>
    <n v="1030617"/>
    <x v="2"/>
    <s v="E2"/>
    <x v="0"/>
    <s v="Verified"/>
    <n v="105996"/>
    <n v="0.17369999999999999"/>
    <n v="716.97"/>
    <n v="0.18390000000000001"/>
    <n v="28000"/>
    <n v="37"/>
    <n v="31699"/>
  </r>
  <r>
    <n v="846589"/>
    <x v="26"/>
    <x v="0"/>
    <x v="3"/>
    <s v="Black &amp; Veatch Engineers"/>
    <x v="1"/>
    <x v="1"/>
    <x v="11"/>
    <d v="2021-05-16T00:00:00"/>
    <d v="2021-09-14T00:00:00"/>
    <x v="1"/>
    <x v="1"/>
    <d v="2021-10-14T00:00:00"/>
    <n v="1057992"/>
    <x v="2"/>
    <s v="E2"/>
    <x v="0"/>
    <s v="Verified"/>
    <n v="84000"/>
    <n v="0.2296"/>
    <n v="537.73"/>
    <n v="0.18390000000000001"/>
    <n v="21000"/>
    <n v="42"/>
    <n v="30253"/>
  </r>
  <r>
    <n v="1002366"/>
    <x v="3"/>
    <x v="0"/>
    <x v="3"/>
    <s v="NICE Systems"/>
    <x v="1"/>
    <x v="1"/>
    <x v="22"/>
    <d v="2021-11-14T00:00:00"/>
    <d v="2021-12-11T00:00:00"/>
    <x v="1"/>
    <x v="1"/>
    <d v="2022-01-11T00:00:00"/>
    <n v="1228423"/>
    <x v="2"/>
    <s v="E2"/>
    <x v="0"/>
    <s v="Verified"/>
    <n v="155000"/>
    <n v="0.18529999999999999"/>
    <n v="622.97"/>
    <n v="0.1903"/>
    <n v="24000"/>
    <n v="53"/>
    <n v="24382"/>
  </r>
  <r>
    <n v="643694"/>
    <x v="26"/>
    <x v="0"/>
    <x v="3"/>
    <s v="US Army"/>
    <x v="1"/>
    <x v="1"/>
    <x v="21"/>
    <d v="2021-05-12T00:00:00"/>
    <d v="2021-05-12T00:00:00"/>
    <x v="1"/>
    <x v="1"/>
    <d v="2021-06-12T00:00:00"/>
    <n v="823773"/>
    <x v="2"/>
    <s v="E3"/>
    <x v="0"/>
    <s v="Verified"/>
    <n v="120000"/>
    <n v="0.2016"/>
    <n v="493.73"/>
    <n v="0.16689999999999999"/>
    <n v="20000"/>
    <n v="39"/>
    <n v="24066"/>
  </r>
  <r>
    <n v="886904"/>
    <x v="25"/>
    <x v="0"/>
    <x v="3"/>
    <s v="U.S Army"/>
    <x v="1"/>
    <x v="1"/>
    <x v="10"/>
    <d v="2021-05-16T00:00:00"/>
    <d v="2021-04-15T00:00:00"/>
    <x v="1"/>
    <x v="1"/>
    <d v="2021-05-15T00:00:00"/>
    <n v="1102913"/>
    <x v="2"/>
    <s v="E3"/>
    <x v="0"/>
    <s v="Verified"/>
    <n v="88800"/>
    <n v="0.2253"/>
    <n v="481.57"/>
    <n v="0.19420000000000001"/>
    <n v="18400"/>
    <n v="38"/>
    <n v="27811"/>
  </r>
  <r>
    <n v="837069"/>
    <x v="2"/>
    <x v="0"/>
    <x v="3"/>
    <s v="El Paso County Sheriffs Office"/>
    <x v="1"/>
    <x v="1"/>
    <x v="11"/>
    <d v="2021-05-16T00:00:00"/>
    <d v="2021-10-11T00:00:00"/>
    <x v="1"/>
    <x v="1"/>
    <d v="2021-11-11T00:00:00"/>
    <n v="1047173"/>
    <x v="2"/>
    <s v="E4"/>
    <x v="0"/>
    <s v="Verified"/>
    <n v="55400"/>
    <n v="0.2344"/>
    <n v="664.91"/>
    <n v="0.19289999999999999"/>
    <n v="25475"/>
    <n v="23"/>
    <n v="26290"/>
  </r>
  <r>
    <n v="573916"/>
    <x v="0"/>
    <x v="0"/>
    <x v="3"/>
    <s v="Wells Fargo"/>
    <x v="1"/>
    <x v="1"/>
    <x v="54"/>
    <d v="2021-08-15T00:00:00"/>
    <d v="2021-02-14T00:00:00"/>
    <x v="1"/>
    <x v="1"/>
    <d v="2021-03-14T00:00:00"/>
    <n v="738330"/>
    <x v="2"/>
    <s v="E5"/>
    <x v="0"/>
    <s v="Verified"/>
    <n v="140000"/>
    <n v="0.19650000000000001"/>
    <n v="633.89"/>
    <n v="0.17929999999999999"/>
    <n v="25000"/>
    <n v="31"/>
    <n v="36079"/>
  </r>
  <r>
    <n v="1032016"/>
    <x v="3"/>
    <x v="0"/>
    <x v="3"/>
    <s v="Lanter Delivery Systems"/>
    <x v="1"/>
    <x v="1"/>
    <x v="12"/>
    <d v="2021-05-16T00:00:00"/>
    <d v="2021-05-15T00:00:00"/>
    <x v="1"/>
    <x v="1"/>
    <d v="2021-06-15T00:00:00"/>
    <n v="1261447"/>
    <x v="2"/>
    <s v="E5"/>
    <x v="0"/>
    <s v="Verified"/>
    <n v="120000"/>
    <n v="8.3500000000000005E-2"/>
    <n v="613.21"/>
    <n v="0.20300000000000001"/>
    <n v="23000"/>
    <n v="41"/>
    <n v="35085"/>
  </r>
  <r>
    <n v="891701"/>
    <x v="18"/>
    <x v="0"/>
    <x v="8"/>
    <s v="Genex Turbine Technologies"/>
    <x v="1"/>
    <x v="1"/>
    <x v="13"/>
    <d v="2021-05-13T00:00:00"/>
    <d v="2021-05-13T00:00:00"/>
    <x v="1"/>
    <x v="1"/>
    <d v="2021-06-13T00:00:00"/>
    <n v="1108562"/>
    <x v="2"/>
    <s v="E1"/>
    <x v="0"/>
    <s v="Verified"/>
    <n v="130000"/>
    <n v="0.1053"/>
    <n v="901.01"/>
    <n v="0.18640000000000001"/>
    <n v="35000"/>
    <n v="21"/>
    <n v="44293"/>
  </r>
  <r>
    <n v="583055"/>
    <x v="4"/>
    <x v="0"/>
    <x v="8"/>
    <s v="SEI Investments"/>
    <x v="1"/>
    <x v="1"/>
    <x v="54"/>
    <d v="2021-02-12T00:00:00"/>
    <d v="2021-02-12T00:00:00"/>
    <x v="1"/>
    <x v="1"/>
    <d v="2021-03-12T00:00:00"/>
    <n v="749252"/>
    <x v="2"/>
    <s v="E2"/>
    <x v="0"/>
    <s v="Verified"/>
    <n v="75000"/>
    <n v="0.12939999999999999"/>
    <n v="618.9"/>
    <n v="0.16819999999999999"/>
    <n v="25000"/>
    <n v="21"/>
    <n v="30124"/>
  </r>
  <r>
    <n v="625841"/>
    <x v="2"/>
    <x v="0"/>
    <x v="8"/>
    <s v="Nationstar Mortgage LLC"/>
    <x v="1"/>
    <x v="1"/>
    <x v="41"/>
    <d v="2021-10-15T00:00:00"/>
    <d v="2021-05-13T00:00:00"/>
    <x v="1"/>
    <x v="1"/>
    <d v="2021-06-13T00:00:00"/>
    <n v="802006"/>
    <x v="2"/>
    <s v="E3"/>
    <x v="0"/>
    <s v="Verified"/>
    <n v="65000"/>
    <n v="0.15559999999999999"/>
    <n v="592.47"/>
    <n v="0.16689999999999999"/>
    <n v="24000"/>
    <n v="31"/>
    <n v="32019"/>
  </r>
  <r>
    <n v="874160"/>
    <x v="6"/>
    <x v="0"/>
    <x v="4"/>
    <s v="Comau Inc"/>
    <x v="1"/>
    <x v="1"/>
    <x v="10"/>
    <d v="2021-10-15T00:00:00"/>
    <d v="2021-06-13T00:00:00"/>
    <x v="1"/>
    <x v="1"/>
    <d v="2021-07-13T00:00:00"/>
    <n v="1088557"/>
    <x v="2"/>
    <s v="E3"/>
    <x v="0"/>
    <s v="Verified"/>
    <n v="120000"/>
    <n v="0.19889999999999999"/>
    <n v="538.46"/>
    <n v="0.18790000000000001"/>
    <n v="24000"/>
    <n v="39"/>
    <n v="26937"/>
  </r>
  <r>
    <n v="946905"/>
    <x v="2"/>
    <x v="0"/>
    <x v="4"/>
    <s v="TOM THUMB"/>
    <x v="1"/>
    <x v="1"/>
    <x v="13"/>
    <d v="2021-05-16T00:00:00"/>
    <d v="2021-02-14T00:00:00"/>
    <x v="1"/>
    <x v="1"/>
    <d v="2021-03-14T00:00:00"/>
    <n v="1167656"/>
    <x v="2"/>
    <s v="E3"/>
    <x v="0"/>
    <s v="Verified"/>
    <n v="53700"/>
    <n v="0.23930000000000001"/>
    <n v="494.01"/>
    <n v="0.19420000000000001"/>
    <n v="18875"/>
    <n v="37"/>
    <n v="24924"/>
  </r>
  <r>
    <n v="674948"/>
    <x v="23"/>
    <x v="0"/>
    <x v="4"/>
    <m/>
    <x v="1"/>
    <x v="1"/>
    <x v="0"/>
    <d v="2021-05-16T00:00:00"/>
    <d v="2021-04-14T00:00:00"/>
    <x v="1"/>
    <x v="1"/>
    <d v="2021-05-14T00:00:00"/>
    <n v="862646"/>
    <x v="2"/>
    <s v="E5"/>
    <x v="0"/>
    <s v="Verified"/>
    <n v="60000"/>
    <n v="0.24740000000000001"/>
    <n v="553.42999999999995"/>
    <n v="0.17879999999999999"/>
    <n v="21850"/>
    <n v="32"/>
    <n v="31219"/>
  </r>
  <r>
    <n v="669378"/>
    <x v="6"/>
    <x v="0"/>
    <x v="4"/>
    <s v="Goodrich"/>
    <x v="1"/>
    <x v="1"/>
    <x v="0"/>
    <d v="2021-05-16T00:00:00"/>
    <d v="2021-01-14T00:00:00"/>
    <x v="1"/>
    <x v="1"/>
    <d v="2021-02-14T00:00:00"/>
    <n v="855868"/>
    <x v="2"/>
    <s v="E5"/>
    <x v="0"/>
    <s v="Verified"/>
    <n v="87500"/>
    <n v="0.22750000000000001"/>
    <n v="633.21"/>
    <n v="0.17879999999999999"/>
    <n v="25000"/>
    <n v="32"/>
    <n v="35097"/>
  </r>
  <r>
    <n v="614481"/>
    <x v="10"/>
    <x v="0"/>
    <x v="2"/>
    <s v="MJBmc  LLC"/>
    <x v="1"/>
    <x v="1"/>
    <x v="41"/>
    <d v="2021-12-15T00:00:00"/>
    <d v="2021-12-15T00:00:00"/>
    <x v="1"/>
    <x v="1"/>
    <d v="2022-01-15T00:00:00"/>
    <n v="787948"/>
    <x v="2"/>
    <s v="E2"/>
    <x v="0"/>
    <s v="Verified"/>
    <n v="90000"/>
    <n v="0.1615"/>
    <n v="489.77"/>
    <n v="0.16320000000000001"/>
    <n v="20000"/>
    <n v="19"/>
    <n v="29386"/>
  </r>
  <r>
    <n v="597271"/>
    <x v="38"/>
    <x v="0"/>
    <x v="2"/>
    <s v="HealthSpring of AL"/>
    <x v="1"/>
    <x v="1"/>
    <x v="50"/>
    <d v="2021-11-14T00:00:00"/>
    <d v="2021-10-14T00:00:00"/>
    <x v="1"/>
    <x v="1"/>
    <d v="2021-11-14T00:00:00"/>
    <n v="766656"/>
    <x v="2"/>
    <s v="E2"/>
    <x v="0"/>
    <s v="Verified"/>
    <n v="53004"/>
    <n v="0.1981"/>
    <n v="450.56"/>
    <n v="0.16819999999999999"/>
    <n v="22750"/>
    <n v="39"/>
    <n v="26618"/>
  </r>
  <r>
    <n v="622090"/>
    <x v="29"/>
    <x v="0"/>
    <x v="2"/>
    <s v="Smith Services"/>
    <x v="1"/>
    <x v="1"/>
    <x v="41"/>
    <d v="2021-05-11T00:00:00"/>
    <d v="2021-05-11T00:00:00"/>
    <x v="1"/>
    <x v="1"/>
    <d v="2021-06-11T00:00:00"/>
    <n v="797290"/>
    <x v="2"/>
    <s v="E5"/>
    <x v="0"/>
    <s v="Verified"/>
    <n v="170004"/>
    <n v="6.0900000000000003E-2"/>
    <n v="627.11"/>
    <n v="0.17430000000000001"/>
    <n v="25000"/>
    <n v="58"/>
    <n v="26777"/>
  </r>
  <r>
    <n v="796993"/>
    <x v="29"/>
    <x v="0"/>
    <x v="5"/>
    <s v="Simon Property Group"/>
    <x v="1"/>
    <x v="1"/>
    <x v="44"/>
    <d v="2021-04-12T00:00:00"/>
    <d v="2021-04-12T00:00:00"/>
    <x v="1"/>
    <x v="1"/>
    <d v="2021-05-12T00:00:00"/>
    <n v="1001906"/>
    <x v="2"/>
    <s v="E1"/>
    <x v="0"/>
    <s v="Verified"/>
    <n v="74500"/>
    <n v="0.19089999999999999"/>
    <n v="482.38"/>
    <n v="0.1799"/>
    <n v="30000"/>
    <n v="32"/>
    <n v="21453"/>
  </r>
  <r>
    <n v="836663"/>
    <x v="1"/>
    <x v="0"/>
    <x v="5"/>
    <s v="disney worldwide services"/>
    <x v="1"/>
    <x v="1"/>
    <x v="11"/>
    <d v="2021-05-16T00:00:00"/>
    <d v="2021-09-15T00:00:00"/>
    <x v="1"/>
    <x v="1"/>
    <d v="2021-10-15T00:00:00"/>
    <n v="1046731"/>
    <x v="2"/>
    <s v="E5"/>
    <x v="0"/>
    <s v="Verified"/>
    <n v="155000"/>
    <n v="0.1205"/>
    <n v="789.66"/>
    <n v="0.19689999999999999"/>
    <n v="30000"/>
    <n v="52"/>
    <n v="46415"/>
  </r>
  <r>
    <n v="1031117"/>
    <x v="8"/>
    <x v="0"/>
    <x v="5"/>
    <s v="transitown usa"/>
    <x v="1"/>
    <x v="1"/>
    <x v="22"/>
    <d v="2021-07-12T00:00:00"/>
    <d v="2021-07-12T00:00:00"/>
    <x v="1"/>
    <x v="1"/>
    <d v="2021-08-12T00:00:00"/>
    <n v="1260751"/>
    <x v="2"/>
    <s v="E5"/>
    <x v="0"/>
    <s v="Verified"/>
    <n v="82000"/>
    <n v="0.1396"/>
    <n v="799.84"/>
    <n v="0.20300000000000001"/>
    <n v="30000"/>
    <n v="24"/>
    <n v="33446"/>
  </r>
  <r>
    <n v="619786"/>
    <x v="2"/>
    <x v="0"/>
    <x v="7"/>
    <s v="Oxy Inc"/>
    <x v="1"/>
    <x v="1"/>
    <x v="49"/>
    <d v="2021-05-16T00:00:00"/>
    <d v="2021-05-12T00:00:00"/>
    <x v="1"/>
    <x v="1"/>
    <d v="2021-06-12T00:00:00"/>
    <n v="794379"/>
    <x v="2"/>
    <s v="E3"/>
    <x v="0"/>
    <s v="Verified"/>
    <n v="104000"/>
    <n v="0.2011"/>
    <n v="617.16"/>
    <n v="0.16689999999999999"/>
    <n v="25000"/>
    <n v="40"/>
    <n v="29821"/>
  </r>
  <r>
    <n v="831723"/>
    <x v="44"/>
    <x v="0"/>
    <x v="1"/>
    <s v="City of Bethel"/>
    <x v="1"/>
    <x v="1"/>
    <x v="11"/>
    <d v="2021-09-15T00:00:00"/>
    <d v="2021-08-15T00:00:00"/>
    <x v="1"/>
    <x v="1"/>
    <d v="2021-09-15T00:00:00"/>
    <n v="1040982"/>
    <x v="2"/>
    <s v="E4"/>
    <x v="0"/>
    <s v="Verified"/>
    <n v="65353"/>
    <n v="0.24660000000000001"/>
    <n v="593.79"/>
    <n v="0.19289999999999999"/>
    <n v="22750"/>
    <n v="35"/>
    <n v="35038"/>
  </r>
  <r>
    <n v="788954"/>
    <x v="20"/>
    <x v="0"/>
    <x v="6"/>
    <s v="MDOn-line"/>
    <x v="1"/>
    <x v="1"/>
    <x v="6"/>
    <d v="2021-04-16T00:00:00"/>
    <d v="2021-02-13T00:00:00"/>
    <x v="1"/>
    <x v="1"/>
    <d v="2021-03-13T00:00:00"/>
    <n v="992760"/>
    <x v="2"/>
    <s v="E4"/>
    <x v="0"/>
    <s v="Verified"/>
    <n v="80454"/>
    <n v="0.21729999999999999"/>
    <n v="523.32000000000005"/>
    <n v="0.19289999999999999"/>
    <n v="20050"/>
    <n v="21"/>
    <n v="25568"/>
  </r>
  <r>
    <n v="702497"/>
    <x v="2"/>
    <x v="0"/>
    <x v="3"/>
    <s v="Schneider Electric"/>
    <x v="1"/>
    <x v="1"/>
    <x v="42"/>
    <d v="2021-01-16T00:00:00"/>
    <d v="2021-02-16T00:00:00"/>
    <x v="1"/>
    <x v="1"/>
    <d v="2021-03-16T00:00:00"/>
    <n v="894352"/>
    <x v="2"/>
    <s v="E2"/>
    <x v="0"/>
    <s v="Verified"/>
    <n v="145000"/>
    <n v="0.1124"/>
    <n v="741.88"/>
    <n v="0.16769999999999999"/>
    <n v="30000"/>
    <n v="42"/>
    <n v="44482"/>
  </r>
  <r>
    <n v="731524"/>
    <x v="4"/>
    <x v="0"/>
    <x v="4"/>
    <s v="lms"/>
    <x v="1"/>
    <x v="1"/>
    <x v="29"/>
    <d v="2021-02-16T00:00:00"/>
    <d v="2021-07-12T00:00:00"/>
    <x v="1"/>
    <x v="1"/>
    <d v="2021-08-12T00:00:00"/>
    <n v="927597"/>
    <x v="2"/>
    <s v="E4"/>
    <x v="0"/>
    <s v="Verified"/>
    <n v="30000"/>
    <n v="0.216"/>
    <n v="223.01"/>
    <n v="0.17510000000000001"/>
    <n v="8875"/>
    <n v="25"/>
    <n v="10447"/>
  </r>
  <r>
    <n v="682188"/>
    <x v="38"/>
    <x v="0"/>
    <x v="6"/>
    <s v="Army Fleet Suppport"/>
    <x v="1"/>
    <x v="1"/>
    <x v="0"/>
    <d v="2021-04-15T00:00:00"/>
    <d v="2021-01-12T00:00:00"/>
    <x v="1"/>
    <x v="1"/>
    <d v="2021-02-12T00:00:00"/>
    <n v="871319"/>
    <x v="2"/>
    <s v="E1"/>
    <x v="0"/>
    <s v="Verified"/>
    <n v="87000"/>
    <n v="0.21190000000000001"/>
    <n v="323.82"/>
    <n v="0.16400000000000001"/>
    <n v="13200"/>
    <n v="23"/>
    <n v="14751"/>
  </r>
  <r>
    <n v="894217"/>
    <x v="19"/>
    <x v="0"/>
    <x v="3"/>
    <s v="City of Columbus"/>
    <x v="1"/>
    <x v="1"/>
    <x v="13"/>
    <d v="2021-02-14T00:00:00"/>
    <d v="2021-02-14T00:00:00"/>
    <x v="1"/>
    <x v="1"/>
    <d v="2021-03-14T00:00:00"/>
    <n v="1111401"/>
    <x v="2"/>
    <s v="E1"/>
    <x v="0"/>
    <s v="Verified"/>
    <n v="72000"/>
    <n v="0.1958"/>
    <n v="875.26"/>
    <n v="0.18640000000000001"/>
    <n v="34000"/>
    <n v="20"/>
    <n v="46449"/>
  </r>
  <r>
    <n v="793817"/>
    <x v="0"/>
    <x v="0"/>
    <x v="3"/>
    <s v="Southwestern State Hospital"/>
    <x v="1"/>
    <x v="1"/>
    <x v="44"/>
    <d v="2021-05-16T00:00:00"/>
    <d v="2021-05-13T00:00:00"/>
    <x v="1"/>
    <x v="1"/>
    <d v="2021-06-13T00:00:00"/>
    <n v="998362"/>
    <x v="2"/>
    <s v="E1"/>
    <x v="0"/>
    <s v="Verified"/>
    <n v="63000"/>
    <n v="0.121"/>
    <n v="507.76"/>
    <n v="0.1799"/>
    <n v="20000"/>
    <n v="51"/>
    <n v="25290"/>
  </r>
  <r>
    <n v="524682"/>
    <x v="19"/>
    <x v="0"/>
    <x v="3"/>
    <s v="DSCC"/>
    <x v="1"/>
    <x v="1"/>
    <x v="51"/>
    <d v="2021-05-16T00:00:00"/>
    <d v="2021-07-15T00:00:00"/>
    <x v="1"/>
    <x v="1"/>
    <d v="2021-08-15T00:00:00"/>
    <n v="678875"/>
    <x v="2"/>
    <s v="E2"/>
    <x v="0"/>
    <s v="Verified"/>
    <n v="119500"/>
    <n v="0.19220000000000001"/>
    <n v="618.9"/>
    <n v="0.16819999999999999"/>
    <n v="25000"/>
    <n v="33"/>
    <n v="37134"/>
  </r>
  <r>
    <n v="1035160"/>
    <x v="25"/>
    <x v="0"/>
    <x v="3"/>
    <s v="Genco Masonry, Inc."/>
    <x v="1"/>
    <x v="1"/>
    <x v="12"/>
    <d v="2021-01-12T00:00:00"/>
    <d v="2021-01-12T00:00:00"/>
    <x v="1"/>
    <x v="1"/>
    <d v="2021-02-12T00:00:00"/>
    <n v="1264978"/>
    <x v="2"/>
    <s v="E2"/>
    <x v="0"/>
    <s v="Verified"/>
    <n v="75000"/>
    <n v="0.20100000000000001"/>
    <n v="410.13"/>
    <n v="0.1903"/>
    <n v="15800"/>
    <n v="32"/>
    <n v="16051"/>
  </r>
  <r>
    <n v="665465"/>
    <x v="2"/>
    <x v="0"/>
    <x v="3"/>
    <s v="IBM"/>
    <x v="1"/>
    <x v="1"/>
    <x v="0"/>
    <d v="2021-05-16T00:00:00"/>
    <d v="2021-08-14T00:00:00"/>
    <x v="1"/>
    <x v="1"/>
    <d v="2021-09-14T00:00:00"/>
    <n v="850805"/>
    <x v="2"/>
    <s v="E3"/>
    <x v="0"/>
    <s v="Verified"/>
    <n v="116000"/>
    <n v="0.2157"/>
    <n v="398.85"/>
    <n v="0.1714"/>
    <n v="16000"/>
    <n v="25"/>
    <n v="23043"/>
  </r>
  <r>
    <n v="681149"/>
    <x v="16"/>
    <x v="0"/>
    <x v="3"/>
    <s v="UmassMemorial Healthcare"/>
    <x v="1"/>
    <x v="1"/>
    <x v="0"/>
    <d v="2021-04-16T00:00:00"/>
    <d v="2021-04-14T00:00:00"/>
    <x v="1"/>
    <x v="1"/>
    <d v="2021-05-14T00:00:00"/>
    <n v="870109"/>
    <x v="2"/>
    <s v="E4"/>
    <x v="0"/>
    <s v="Verified"/>
    <n v="76900"/>
    <n v="0.21820000000000001"/>
    <n v="703.58"/>
    <n v="0.17510000000000001"/>
    <n v="28000"/>
    <n v="18"/>
    <n v="38977"/>
  </r>
  <r>
    <n v="742119"/>
    <x v="2"/>
    <x v="0"/>
    <x v="3"/>
    <s v="Sams Club"/>
    <x v="1"/>
    <x v="1"/>
    <x v="25"/>
    <d v="2021-11-13T00:00:00"/>
    <d v="2021-08-12T00:00:00"/>
    <x v="1"/>
    <x v="1"/>
    <d v="2021-09-12T00:00:00"/>
    <n v="940147"/>
    <x v="2"/>
    <s v="E4"/>
    <x v="0"/>
    <s v="Verified"/>
    <n v="160000"/>
    <n v="0.1205"/>
    <n v="730.82"/>
    <n v="0.19289999999999999"/>
    <n v="28000"/>
    <n v="29"/>
    <n v="34243"/>
  </r>
  <r>
    <n v="828322"/>
    <x v="13"/>
    <x v="0"/>
    <x v="3"/>
    <s v="Sno-Isle Libraries"/>
    <x v="1"/>
    <x v="1"/>
    <x v="44"/>
    <d v="2021-06-13T00:00:00"/>
    <d v="2021-06-13T00:00:00"/>
    <x v="1"/>
    <x v="1"/>
    <d v="2021-07-13T00:00:00"/>
    <n v="1037341"/>
    <x v="2"/>
    <s v="E5"/>
    <x v="0"/>
    <s v="Verified"/>
    <n v="122406"/>
    <n v="0.16889999999999999"/>
    <n v="473.8"/>
    <n v="0.19689999999999999"/>
    <n v="18000"/>
    <n v="39"/>
    <n v="23742"/>
  </r>
  <r>
    <n v="645045"/>
    <x v="2"/>
    <x v="0"/>
    <x v="8"/>
    <s v="Toys R Us"/>
    <x v="1"/>
    <x v="1"/>
    <x v="21"/>
    <d v="2021-05-16T00:00:00"/>
    <d v="2021-01-16T00:00:00"/>
    <x v="1"/>
    <x v="1"/>
    <d v="2021-02-16T00:00:00"/>
    <n v="825400"/>
    <x v="2"/>
    <s v="E4"/>
    <x v="0"/>
    <s v="Verified"/>
    <n v="84000"/>
    <n v="0.124"/>
    <n v="522.59"/>
    <n v="0.1706"/>
    <n v="21000"/>
    <n v="21"/>
    <n v="31355"/>
  </r>
  <r>
    <n v="637035"/>
    <x v="32"/>
    <x v="0"/>
    <x v="4"/>
    <s v="US POSTAL SERVICE"/>
    <x v="1"/>
    <x v="1"/>
    <x v="41"/>
    <d v="2021-05-16T00:00:00"/>
    <d v="2021-04-14T00:00:00"/>
    <x v="1"/>
    <x v="1"/>
    <d v="2021-05-14T00:00:00"/>
    <n v="816041"/>
    <x v="2"/>
    <s v="E1"/>
    <x v="0"/>
    <s v="Verified"/>
    <n v="50000"/>
    <n v="0.15310000000000001"/>
    <n v="242.92"/>
    <n v="0.1595"/>
    <n v="10000"/>
    <n v="12"/>
    <n v="13899"/>
  </r>
  <r>
    <n v="573591"/>
    <x v="19"/>
    <x v="0"/>
    <x v="2"/>
    <s v="DHL Exel Logisitics"/>
    <x v="1"/>
    <x v="1"/>
    <x v="54"/>
    <d v="2021-05-16T00:00:00"/>
    <d v="2021-01-11T00:00:00"/>
    <x v="1"/>
    <x v="1"/>
    <d v="2021-02-11T00:00:00"/>
    <n v="737787"/>
    <x v="2"/>
    <s v="E4"/>
    <x v="0"/>
    <s v="Verified"/>
    <n v="92004"/>
    <n v="0.13039999999999999"/>
    <n v="610.01"/>
    <n v="0.17560000000000001"/>
    <n v="24250"/>
    <n v="35"/>
    <n v="24957"/>
  </r>
  <r>
    <n v="800184"/>
    <x v="44"/>
    <x v="0"/>
    <x v="7"/>
    <s v="U.S. Army"/>
    <x v="1"/>
    <x v="1"/>
    <x v="44"/>
    <d v="2021-01-14T00:00:00"/>
    <d v="2021-01-13T00:00:00"/>
    <x v="1"/>
    <x v="1"/>
    <d v="2021-02-13T00:00:00"/>
    <n v="1005447"/>
    <x v="2"/>
    <s v="E5"/>
    <x v="0"/>
    <s v="Verified"/>
    <n v="93000"/>
    <n v="0.24440000000000001"/>
    <n v="622.51"/>
    <n v="0.19689999999999999"/>
    <n v="35000"/>
    <n v="34"/>
    <n v="28516"/>
  </r>
  <r>
    <n v="605495"/>
    <x v="23"/>
    <x v="0"/>
    <x v="10"/>
    <s v="LandWorks Inc"/>
    <x v="1"/>
    <x v="1"/>
    <x v="50"/>
    <d v="2021-08-14T00:00:00"/>
    <d v="2021-08-14T00:00:00"/>
    <x v="1"/>
    <x v="1"/>
    <d v="2021-09-14T00:00:00"/>
    <n v="776784"/>
    <x v="2"/>
    <s v="E3"/>
    <x v="0"/>
    <s v="Verified"/>
    <n v="92000"/>
    <n v="0.1411"/>
    <n v="617.16"/>
    <n v="0.16689999999999999"/>
    <n v="25000"/>
    <n v="31"/>
    <n v="36076"/>
  </r>
  <r>
    <n v="846512"/>
    <x v="30"/>
    <x v="0"/>
    <x v="10"/>
    <s v="Treadway Electric"/>
    <x v="1"/>
    <x v="1"/>
    <x v="10"/>
    <d v="2021-05-16T00:00:00"/>
    <d v="2021-04-12T00:00:00"/>
    <x v="1"/>
    <x v="1"/>
    <d v="2021-05-12T00:00:00"/>
    <n v="1057907"/>
    <x v="2"/>
    <s v="E4"/>
    <x v="0"/>
    <s v="Verified"/>
    <n v="82000"/>
    <n v="0.13389999999999999"/>
    <n v="783.02"/>
    <n v="0.19289999999999999"/>
    <n v="30000"/>
    <n v="39"/>
    <n v="33272"/>
  </r>
  <r>
    <n v="714874"/>
    <x v="1"/>
    <x v="0"/>
    <x v="3"/>
    <s v="Our Lady of the Rosary Church"/>
    <x v="1"/>
    <x v="1"/>
    <x v="29"/>
    <d v="2021-05-12T00:00:00"/>
    <d v="2021-05-12T00:00:00"/>
    <x v="1"/>
    <x v="1"/>
    <d v="2021-06-12T00:00:00"/>
    <n v="908343"/>
    <x v="2"/>
    <s v="E1"/>
    <x v="0"/>
    <s v="Verified"/>
    <n v="75000"/>
    <n v="0.20419999999999999"/>
    <n v="225.08"/>
    <n v="0.16400000000000001"/>
    <n v="9175"/>
    <n v="25"/>
    <n v="10586"/>
  </r>
  <r>
    <n v="852660"/>
    <x v="4"/>
    <x v="0"/>
    <x v="3"/>
    <s v="Chester County Hospital"/>
    <x v="1"/>
    <x v="1"/>
    <x v="11"/>
    <d v="2021-05-16T00:00:00"/>
    <d v="2021-08-14T00:00:00"/>
    <x v="1"/>
    <x v="1"/>
    <d v="2021-09-14T00:00:00"/>
    <n v="1064769"/>
    <x v="2"/>
    <s v="E4"/>
    <x v="0"/>
    <s v="Verified"/>
    <n v="66000"/>
    <n v="0.19489999999999999"/>
    <n v="156.61000000000001"/>
    <n v="0.19289999999999999"/>
    <n v="6000"/>
    <n v="22"/>
    <n v="8684"/>
  </r>
  <r>
    <n v="745903"/>
    <x v="25"/>
    <x v="0"/>
    <x v="3"/>
    <s v="American Council on Education"/>
    <x v="1"/>
    <x v="1"/>
    <x v="25"/>
    <d v="2021-01-16T00:00:00"/>
    <d v="2021-07-15T00:00:00"/>
    <x v="1"/>
    <x v="1"/>
    <d v="2021-08-15T00:00:00"/>
    <n v="944538"/>
    <x v="2"/>
    <s v="E4"/>
    <x v="0"/>
    <s v="Verified"/>
    <n v="105000"/>
    <n v="4.2299999999999997E-2"/>
    <n v="450.89"/>
    <n v="0.19289999999999999"/>
    <n v="25000"/>
    <n v="46"/>
    <n v="26683"/>
  </r>
  <r>
    <n v="816383"/>
    <x v="16"/>
    <x v="0"/>
    <x v="5"/>
    <s v="FirstComp Insurance"/>
    <x v="1"/>
    <x v="1"/>
    <x v="44"/>
    <d v="2021-04-16T00:00:00"/>
    <d v="2021-01-13T00:00:00"/>
    <x v="1"/>
    <x v="1"/>
    <d v="2021-02-13T00:00:00"/>
    <n v="1024112"/>
    <x v="2"/>
    <s v="E1"/>
    <x v="0"/>
    <s v="Verified"/>
    <n v="195200"/>
    <n v="0.15809999999999999"/>
    <n v="888.58"/>
    <n v="0.1799"/>
    <n v="35000"/>
    <n v="19"/>
    <n v="39960"/>
  </r>
  <r>
    <n v="612241"/>
    <x v="18"/>
    <x v="0"/>
    <x v="8"/>
    <s v="Vornado Realty Trust"/>
    <x v="1"/>
    <x v="1"/>
    <x v="49"/>
    <d v="2021-05-16T00:00:00"/>
    <d v="2021-08-12T00:00:00"/>
    <x v="1"/>
    <x v="1"/>
    <d v="2021-09-12T00:00:00"/>
    <n v="785044"/>
    <x v="2"/>
    <s v="E1"/>
    <x v="0"/>
    <s v="Verified"/>
    <n v="71400"/>
    <n v="0.1855"/>
    <n v="242.92"/>
    <n v="0.1595"/>
    <n v="10000"/>
    <n v="43"/>
    <n v="12307"/>
  </r>
  <r>
    <n v="874631"/>
    <x v="8"/>
    <x v="0"/>
    <x v="3"/>
    <s v="Northland Communications"/>
    <x v="5"/>
    <x v="1"/>
    <x v="10"/>
    <d v="2021-09-15T00:00:00"/>
    <d v="2021-08-15T00:00:00"/>
    <x v="1"/>
    <x v="1"/>
    <d v="2021-09-15T00:00:00"/>
    <n v="1089124"/>
    <x v="2"/>
    <s v="F1"/>
    <x v="0"/>
    <s v="Verified"/>
    <n v="72000"/>
    <n v="2.9700000000000001E-2"/>
    <n v="719.1"/>
    <n v="0.20250000000000001"/>
    <n v="27000"/>
    <n v="4"/>
    <n v="42218"/>
  </r>
  <r>
    <n v="612051"/>
    <x v="38"/>
    <x v="0"/>
    <x v="3"/>
    <s v="TSYS"/>
    <x v="5"/>
    <x v="1"/>
    <x v="49"/>
    <d v="2021-12-15T00:00:00"/>
    <d v="2021-01-16T00:00:00"/>
    <x v="1"/>
    <x v="1"/>
    <d v="2021-02-16T00:00:00"/>
    <n v="784808"/>
    <x v="2"/>
    <s v="F1"/>
    <x v="0"/>
    <s v="Verified"/>
    <n v="66000"/>
    <n v="0.17050000000000001"/>
    <n v="384.97"/>
    <n v="0.17799999999999999"/>
    <n v="24000"/>
    <n v="23"/>
    <n v="23434"/>
  </r>
  <r>
    <n v="645889"/>
    <x v="1"/>
    <x v="0"/>
    <x v="3"/>
    <s v="J.D. Power and Associates"/>
    <x v="5"/>
    <x v="1"/>
    <x v="21"/>
    <d v="2021-01-16T00:00:00"/>
    <d v="2021-02-16T00:00:00"/>
    <x v="1"/>
    <x v="1"/>
    <d v="2021-03-16T00:00:00"/>
    <n v="826418"/>
    <x v="2"/>
    <s v="F1"/>
    <x v="0"/>
    <s v="Verified"/>
    <n v="114000"/>
    <n v="0.13569999999999999"/>
    <n v="632.12"/>
    <n v="0.17799999999999999"/>
    <n v="25000"/>
    <n v="25"/>
    <n v="37927"/>
  </r>
  <r>
    <n v="648590"/>
    <x v="0"/>
    <x v="0"/>
    <x v="3"/>
    <s v="GlobalStar Consulting LLC"/>
    <x v="5"/>
    <x v="1"/>
    <x v="21"/>
    <d v="2021-05-16T00:00:00"/>
    <d v="2021-02-16T00:00:00"/>
    <x v="1"/>
    <x v="1"/>
    <d v="2021-03-16T00:00:00"/>
    <n v="829758"/>
    <x v="2"/>
    <s v="F1"/>
    <x v="0"/>
    <s v="Verified"/>
    <n v="135000"/>
    <n v="0.23530000000000001"/>
    <n v="638.25"/>
    <n v="0.1825"/>
    <n v="25000"/>
    <n v="20"/>
    <n v="38310"/>
  </r>
  <r>
    <n v="595127"/>
    <x v="15"/>
    <x v="0"/>
    <x v="3"/>
    <s v="FootLocker  INC"/>
    <x v="5"/>
    <x v="1"/>
    <x v="50"/>
    <d v="2021-10-15T00:00:00"/>
    <d v="2021-10-15T00:00:00"/>
    <x v="1"/>
    <x v="1"/>
    <d v="2021-11-15T00:00:00"/>
    <n v="764126"/>
    <x v="2"/>
    <s v="F1"/>
    <x v="0"/>
    <s v="Verified"/>
    <n v="92256"/>
    <n v="0.1699"/>
    <n v="562.26"/>
    <n v="0.183"/>
    <n v="22000"/>
    <n v="22"/>
    <n v="33735"/>
  </r>
  <r>
    <n v="675607"/>
    <x v="16"/>
    <x v="0"/>
    <x v="3"/>
    <s v="Oak Transcription, Inc."/>
    <x v="5"/>
    <x v="1"/>
    <x v="0"/>
    <d v="2021-03-16T00:00:00"/>
    <d v="2021-03-16T00:00:00"/>
    <x v="1"/>
    <x v="1"/>
    <d v="2021-04-16T00:00:00"/>
    <n v="863422"/>
    <x v="2"/>
    <s v="F1"/>
    <x v="0"/>
    <s v="Verified"/>
    <n v="210000"/>
    <n v="0.20319999999999999"/>
    <n v="765.89"/>
    <n v="0.1825"/>
    <n v="30000"/>
    <n v="33"/>
    <n v="45996"/>
  </r>
  <r>
    <n v="775010"/>
    <x v="11"/>
    <x v="0"/>
    <x v="3"/>
    <s v="Southern Hills Hospital"/>
    <x v="5"/>
    <x v="1"/>
    <x v="6"/>
    <d v="2021-04-15T00:00:00"/>
    <d v="2021-04-12T00:00:00"/>
    <x v="1"/>
    <x v="1"/>
    <d v="2021-05-12T00:00:00"/>
    <n v="977229"/>
    <x v="2"/>
    <s v="F1"/>
    <x v="0"/>
    <s v="Verified"/>
    <n v="86400"/>
    <n v="0.19789999999999999"/>
    <n v="932.17"/>
    <n v="0.20250000000000001"/>
    <n v="35000"/>
    <n v="35"/>
    <n v="40297"/>
  </r>
  <r>
    <n v="636734"/>
    <x v="16"/>
    <x v="0"/>
    <x v="3"/>
    <s v="Raytheon Company"/>
    <x v="5"/>
    <x v="1"/>
    <x v="41"/>
    <d v="2021-04-16T00:00:00"/>
    <d v="2021-01-16T00:00:00"/>
    <x v="1"/>
    <x v="1"/>
    <d v="2021-02-16T00:00:00"/>
    <n v="815665"/>
    <x v="2"/>
    <s v="F2"/>
    <x v="0"/>
    <s v="Verified"/>
    <n v="110000"/>
    <n v="0.17960000000000001"/>
    <n v="637.15"/>
    <n v="0.1817"/>
    <n v="25000"/>
    <n v="23"/>
    <n v="38229"/>
  </r>
  <r>
    <n v="669546"/>
    <x v="1"/>
    <x v="0"/>
    <x v="3"/>
    <s v="John Stagliano Inc"/>
    <x v="5"/>
    <x v="1"/>
    <x v="0"/>
    <d v="2021-05-16T00:00:00"/>
    <d v="2021-08-15T00:00:00"/>
    <x v="1"/>
    <x v="1"/>
    <d v="2021-09-15T00:00:00"/>
    <n v="856120"/>
    <x v="2"/>
    <s v="F2"/>
    <x v="0"/>
    <s v="Verified"/>
    <n v="105040"/>
    <n v="0.16769999999999999"/>
    <n v="617.57000000000005"/>
    <n v="0.1862"/>
    <n v="24000"/>
    <n v="31"/>
    <n v="36856"/>
  </r>
  <r>
    <n v="607694"/>
    <x v="16"/>
    <x v="0"/>
    <x v="3"/>
    <s v="Shawmut"/>
    <x v="5"/>
    <x v="1"/>
    <x v="49"/>
    <d v="2021-11-15T00:00:00"/>
    <d v="2021-11-15T00:00:00"/>
    <x v="1"/>
    <x v="1"/>
    <d v="2021-12-15T00:00:00"/>
    <n v="779546"/>
    <x v="2"/>
    <s v="F2"/>
    <x v="0"/>
    <s v="Verified"/>
    <n v="119500"/>
    <n v="0.2041"/>
    <n v="560.70000000000005"/>
    <n v="0.1817"/>
    <n v="22000"/>
    <n v="21"/>
    <n v="33641"/>
  </r>
  <r>
    <n v="875933"/>
    <x v="1"/>
    <x v="0"/>
    <x v="3"/>
    <s v="ROYSTON LLC"/>
    <x v="5"/>
    <x v="1"/>
    <x v="10"/>
    <d v="2021-12-14T00:00:00"/>
    <d v="2021-12-14T00:00:00"/>
    <x v="1"/>
    <x v="1"/>
    <d v="2022-01-14T00:00:00"/>
    <n v="1090511"/>
    <x v="2"/>
    <s v="F2"/>
    <x v="0"/>
    <s v="Verified"/>
    <n v="65000"/>
    <n v="0.20549999999999999"/>
    <n v="509.97"/>
    <n v="0.20619999999999999"/>
    <n v="19000"/>
    <n v="19"/>
    <n v="28735"/>
  </r>
  <r>
    <n v="762082"/>
    <x v="25"/>
    <x v="0"/>
    <x v="3"/>
    <s v="Cox Communications"/>
    <x v="5"/>
    <x v="1"/>
    <x v="6"/>
    <d v="2021-03-16T00:00:00"/>
    <d v="2021-09-14T00:00:00"/>
    <x v="1"/>
    <x v="1"/>
    <d v="2021-10-14T00:00:00"/>
    <n v="962579"/>
    <x v="2"/>
    <s v="F3"/>
    <x v="0"/>
    <s v="Verified"/>
    <n v="93000"/>
    <n v="0.2268"/>
    <n v="946.68"/>
    <n v="0.2099"/>
    <n v="35000"/>
    <n v="35"/>
    <n v="53438"/>
  </r>
  <r>
    <n v="553796"/>
    <x v="2"/>
    <x v="0"/>
    <x v="3"/>
    <s v="Nursing &amp; Rehab Center"/>
    <x v="5"/>
    <x v="1"/>
    <x v="43"/>
    <d v="2021-04-16T00:00:00"/>
    <d v="2021-09-12T00:00:00"/>
    <x v="1"/>
    <x v="1"/>
    <d v="2021-10-12T00:00:00"/>
    <n v="713509"/>
    <x v="2"/>
    <s v="F3"/>
    <x v="0"/>
    <s v="Verified"/>
    <n v="94000"/>
    <n v="5.0000000000000001E-3"/>
    <n v="311.56"/>
    <n v="0.19040000000000001"/>
    <n v="12000"/>
    <n v="39"/>
    <n v="16107"/>
  </r>
  <r>
    <n v="718145"/>
    <x v="1"/>
    <x v="0"/>
    <x v="3"/>
    <s v="glendalle adventist medical center"/>
    <x v="5"/>
    <x v="1"/>
    <x v="29"/>
    <d v="2021-05-16T00:00:00"/>
    <d v="2021-04-16T00:00:00"/>
    <x v="1"/>
    <x v="1"/>
    <d v="2021-05-16T00:00:00"/>
    <n v="912315"/>
    <x v="2"/>
    <s v="F4"/>
    <x v="0"/>
    <s v="Verified"/>
    <n v="120000"/>
    <n v="7.3899999999999993E-2"/>
    <n v="878.28"/>
    <n v="0.19359999999999999"/>
    <n v="33600"/>
    <n v="34"/>
    <n v="52696"/>
  </r>
  <r>
    <n v="546527"/>
    <x v="17"/>
    <x v="0"/>
    <x v="3"/>
    <s v="Franklin Electric"/>
    <x v="5"/>
    <x v="1"/>
    <x v="43"/>
    <d v="2021-08-15T00:00:00"/>
    <d v="2021-08-15T00:00:00"/>
    <x v="1"/>
    <x v="1"/>
    <d v="2021-09-15T00:00:00"/>
    <n v="704746"/>
    <x v="2"/>
    <s v="F5"/>
    <x v="0"/>
    <s v="Verified"/>
    <n v="96800"/>
    <n v="0.21379999999999999"/>
    <n v="659.43"/>
    <n v="0.19789999999999999"/>
    <n v="25000"/>
    <n v="34"/>
    <n v="39566"/>
  </r>
  <r>
    <n v="1047748"/>
    <x v="1"/>
    <x v="0"/>
    <x v="3"/>
    <s v="Herbalife Intl"/>
    <x v="5"/>
    <x v="1"/>
    <x v="12"/>
    <d v="2021-05-16T00:00:00"/>
    <d v="2021-04-13T00:00:00"/>
    <x v="1"/>
    <x v="1"/>
    <d v="2021-05-13T00:00:00"/>
    <n v="1278858"/>
    <x v="2"/>
    <s v="F5"/>
    <x v="0"/>
    <s v="Verified"/>
    <n v="115000"/>
    <n v="0.1724"/>
    <n v="973.64"/>
    <n v="0.2235"/>
    <n v="35000"/>
    <n v="38"/>
    <n v="44645"/>
  </r>
  <r>
    <n v="981720"/>
    <x v="25"/>
    <x v="0"/>
    <x v="8"/>
    <s v="Travelers"/>
    <x v="5"/>
    <x v="1"/>
    <x v="13"/>
    <d v="2021-09-13T00:00:00"/>
    <d v="2021-09-13T00:00:00"/>
    <x v="1"/>
    <x v="1"/>
    <d v="2021-10-13T00:00:00"/>
    <n v="1204889"/>
    <x v="2"/>
    <s v="F1"/>
    <x v="0"/>
    <s v="Verified"/>
    <n v="215004"/>
    <n v="0.15859999999999999"/>
    <n v="809.75"/>
    <n v="0.2089"/>
    <n v="30000"/>
    <n v="27"/>
    <n v="39932"/>
  </r>
  <r>
    <n v="786464"/>
    <x v="1"/>
    <x v="0"/>
    <x v="4"/>
    <s v="Federal Reserve Bank San Francisco"/>
    <x v="5"/>
    <x v="1"/>
    <x v="6"/>
    <d v="2021-05-16T00:00:00"/>
    <d v="2021-11-13T00:00:00"/>
    <x v="1"/>
    <x v="1"/>
    <d v="2021-12-13T00:00:00"/>
    <n v="989857"/>
    <x v="2"/>
    <s v="F5"/>
    <x v="0"/>
    <s v="Verified"/>
    <n v="130000"/>
    <n v="0.2273"/>
    <n v="535.70000000000005"/>
    <n v="0.21740000000000001"/>
    <n v="31725"/>
    <n v="34"/>
    <n v="27923"/>
  </r>
  <r>
    <n v="1031967"/>
    <x v="1"/>
    <x v="0"/>
    <x v="2"/>
    <s v="Luminous Capital/MMC"/>
    <x v="5"/>
    <x v="1"/>
    <x v="12"/>
    <d v="2021-03-16T00:00:00"/>
    <d v="2021-01-13T00:00:00"/>
    <x v="1"/>
    <x v="1"/>
    <d v="2021-02-13T00:00:00"/>
    <n v="1261397"/>
    <x v="2"/>
    <s v="F3"/>
    <x v="0"/>
    <s v="Verified"/>
    <n v="165000"/>
    <n v="0.15310000000000001"/>
    <n v="960.11"/>
    <n v="0.2167"/>
    <n v="35000"/>
    <n v="25"/>
    <n v="42724"/>
  </r>
  <r>
    <n v="660797"/>
    <x v="32"/>
    <x v="0"/>
    <x v="5"/>
    <s v="lenovo"/>
    <x v="5"/>
    <x v="1"/>
    <x v="0"/>
    <d v="2021-07-12T00:00:00"/>
    <d v="2021-07-12T00:00:00"/>
    <x v="1"/>
    <x v="1"/>
    <d v="2021-08-12T00:00:00"/>
    <n v="845133"/>
    <x v="2"/>
    <s v="F1"/>
    <x v="0"/>
    <s v="Verified"/>
    <n v="71964"/>
    <n v="0.1181"/>
    <n v="510.6"/>
    <n v="0.1825"/>
    <n v="20000"/>
    <n v="11"/>
    <n v="24710"/>
  </r>
  <r>
    <n v="592279"/>
    <x v="1"/>
    <x v="0"/>
    <x v="5"/>
    <s v="AT&amp;T"/>
    <x v="5"/>
    <x v="1"/>
    <x v="50"/>
    <d v="2021-03-16T00:00:00"/>
    <d v="2021-08-11T00:00:00"/>
    <x v="1"/>
    <x v="1"/>
    <d v="2021-09-11T00:00:00"/>
    <n v="760692"/>
    <x v="2"/>
    <s v="F1"/>
    <x v="0"/>
    <s v="Verified"/>
    <n v="50000"/>
    <n v="0.1608"/>
    <n v="314.35000000000002"/>
    <n v="0.183"/>
    <n v="15000"/>
    <n v="13"/>
    <n v="14085"/>
  </r>
  <r>
    <n v="696566"/>
    <x v="20"/>
    <x v="0"/>
    <x v="7"/>
    <s v="northwest medical center"/>
    <x v="5"/>
    <x v="1"/>
    <x v="42"/>
    <d v="2021-05-16T00:00:00"/>
    <d v="2021-04-13T00:00:00"/>
    <x v="1"/>
    <x v="1"/>
    <d v="2021-05-13T00:00:00"/>
    <n v="887744"/>
    <x v="2"/>
    <s v="F1"/>
    <x v="0"/>
    <s v="Verified"/>
    <n v="80000"/>
    <n v="0.1709"/>
    <n v="510.6"/>
    <n v="0.1825"/>
    <n v="20000"/>
    <n v="28"/>
    <n v="26544"/>
  </r>
  <r>
    <n v="616214"/>
    <x v="19"/>
    <x v="0"/>
    <x v="7"/>
    <s v="Metastorm"/>
    <x v="5"/>
    <x v="1"/>
    <x v="42"/>
    <d v="2021-05-16T00:00:00"/>
    <d v="2021-12-14T00:00:00"/>
    <x v="1"/>
    <x v="1"/>
    <d v="2022-01-14T00:00:00"/>
    <n v="790124"/>
    <x v="2"/>
    <s v="F1"/>
    <x v="0"/>
    <s v="Verified"/>
    <n v="120000"/>
    <n v="0.22409999999999999"/>
    <n v="510.6"/>
    <n v="0.1825"/>
    <n v="20000"/>
    <n v="41"/>
    <n v="27266"/>
  </r>
  <r>
    <n v="800343"/>
    <x v="32"/>
    <x v="0"/>
    <x v="9"/>
    <s v="Lowe's Companies, Inc."/>
    <x v="5"/>
    <x v="1"/>
    <x v="44"/>
    <d v="2021-02-15T00:00:00"/>
    <d v="2021-01-15T00:00:00"/>
    <x v="1"/>
    <x v="1"/>
    <d v="2021-02-15T00:00:00"/>
    <n v="1005617"/>
    <x v="2"/>
    <s v="F1"/>
    <x v="0"/>
    <s v="Verified"/>
    <n v="39000"/>
    <n v="0.22800000000000001"/>
    <n v="374.87"/>
    <n v="0.20250000000000001"/>
    <n v="14075"/>
    <n v="19"/>
    <n v="21619"/>
  </r>
  <r>
    <n v="744700"/>
    <x v="33"/>
    <x v="0"/>
    <x v="3"/>
    <s v="Piedmont Psychiatric Services"/>
    <x v="5"/>
    <x v="1"/>
    <x v="25"/>
    <d v="2021-05-16T00:00:00"/>
    <d v="2021-10-11T00:00:00"/>
    <x v="1"/>
    <x v="1"/>
    <d v="2021-11-11T00:00:00"/>
    <n v="943200"/>
    <x v="2"/>
    <s v="F2"/>
    <x v="0"/>
    <s v="Verified"/>
    <n v="220000"/>
    <n v="0.1741"/>
    <n v="636.78"/>
    <n v="0.20619999999999999"/>
    <n v="35000"/>
    <n v="30"/>
    <n v="25724"/>
  </r>
  <r>
    <n v="733239"/>
    <x v="5"/>
    <x v="0"/>
    <x v="8"/>
    <s v="Morse Communications"/>
    <x v="5"/>
    <x v="1"/>
    <x v="29"/>
    <d v="2021-05-16T00:00:00"/>
    <d v="2021-03-15T00:00:00"/>
    <x v="1"/>
    <x v="1"/>
    <d v="2021-04-15T00:00:00"/>
    <n v="929586"/>
    <x v="2"/>
    <s v="F5"/>
    <x v="0"/>
    <s v="Verified"/>
    <n v="84996"/>
    <n v="0.1439"/>
    <n v="658.74"/>
    <n v="0.19739999999999999"/>
    <n v="25000"/>
    <n v="18"/>
    <n v="38520"/>
  </r>
  <r>
    <n v="813036"/>
    <x v="16"/>
    <x v="0"/>
    <x v="5"/>
    <s v="VERIZON WIRELESS"/>
    <x v="5"/>
    <x v="1"/>
    <x v="44"/>
    <d v="2021-04-16T00:00:00"/>
    <d v="2021-01-14T00:00:00"/>
    <x v="1"/>
    <x v="1"/>
    <d v="2021-02-14T00:00:00"/>
    <n v="1020403"/>
    <x v="2"/>
    <s v="F1"/>
    <x v="0"/>
    <s v="Verified"/>
    <n v="80000"/>
    <n v="0.2011"/>
    <n v="348.9"/>
    <n v="0.20250000000000001"/>
    <n v="13100"/>
    <n v="36"/>
    <n v="18628"/>
  </r>
  <r>
    <n v="597304"/>
    <x v="8"/>
    <x v="0"/>
    <x v="5"/>
    <s v="Tribune Media Services"/>
    <x v="5"/>
    <x v="1"/>
    <x v="50"/>
    <d v="2021-11-11T00:00:00"/>
    <d v="2021-12-11T00:00:00"/>
    <x v="1"/>
    <x v="1"/>
    <d v="2022-01-11T00:00:00"/>
    <n v="766704"/>
    <x v="2"/>
    <s v="F5"/>
    <x v="0"/>
    <s v="Verified"/>
    <n v="26004"/>
    <n v="0.13289999999999999"/>
    <n v="152.99"/>
    <n v="0.19789999999999999"/>
    <n v="5800"/>
    <n v="20"/>
    <n v="6965"/>
  </r>
  <r>
    <n v="762865"/>
    <x v="6"/>
    <x v="0"/>
    <x v="10"/>
    <s v="Ford Motor Company"/>
    <x v="5"/>
    <x v="1"/>
    <x v="25"/>
    <d v="2021-07-15T00:00:00"/>
    <d v="2021-07-15T00:00:00"/>
    <x v="1"/>
    <x v="1"/>
    <d v="2021-08-15T00:00:00"/>
    <n v="963429"/>
    <x v="2"/>
    <s v="F2"/>
    <x v="0"/>
    <s v="Verified"/>
    <n v="99996"/>
    <n v="8.8700000000000001E-2"/>
    <n v="805.21"/>
    <n v="0.20619999999999999"/>
    <n v="30000"/>
    <n v="9"/>
    <n v="47346"/>
  </r>
  <r>
    <n v="645742"/>
    <x v="3"/>
    <x v="0"/>
    <x v="6"/>
    <s v="BP"/>
    <x v="5"/>
    <x v="1"/>
    <x v="21"/>
    <d v="2021-05-16T00:00:00"/>
    <d v="2021-01-16T00:00:00"/>
    <x v="1"/>
    <x v="1"/>
    <d v="2021-02-16T00:00:00"/>
    <n v="826248"/>
    <x v="2"/>
    <s v="F2"/>
    <x v="0"/>
    <s v="Verified"/>
    <n v="200000"/>
    <n v="0.16109999999999999"/>
    <n v="407.78"/>
    <n v="0.1817"/>
    <n v="16000"/>
    <n v="40"/>
    <n v="24482"/>
  </r>
  <r>
    <n v="874774"/>
    <x v="30"/>
    <x v="0"/>
    <x v="6"/>
    <s v="Sysco Foods of Arkansas"/>
    <x v="5"/>
    <x v="1"/>
    <x v="10"/>
    <d v="2021-01-15T00:00:00"/>
    <d v="2021-01-15T00:00:00"/>
    <x v="1"/>
    <x v="1"/>
    <d v="2021-02-15T00:00:00"/>
    <n v="1089205"/>
    <x v="2"/>
    <s v="F3"/>
    <x v="0"/>
    <s v="Verified"/>
    <n v="46800"/>
    <n v="0.19919999999999999"/>
    <n v="566.66"/>
    <n v="0.2099"/>
    <n v="20950"/>
    <n v="17"/>
    <n v="31810"/>
  </r>
  <r>
    <n v="777855"/>
    <x v="1"/>
    <x v="0"/>
    <x v="6"/>
    <s v="Montage Resort"/>
    <x v="5"/>
    <x v="1"/>
    <x v="6"/>
    <d v="2021-05-16T00:00:00"/>
    <d v="2021-04-13T00:00:00"/>
    <x v="1"/>
    <x v="1"/>
    <d v="2021-05-13T00:00:00"/>
    <n v="961065"/>
    <x v="2"/>
    <s v="F3"/>
    <x v="0"/>
    <s v="Verified"/>
    <n v="72000"/>
    <n v="0.21629999999999999"/>
    <n v="461.17"/>
    <n v="0.2099"/>
    <n v="21250"/>
    <n v="32"/>
    <n v="22870"/>
  </r>
  <r>
    <n v="544815"/>
    <x v="8"/>
    <x v="0"/>
    <x v="3"/>
    <s v="Bridgehampton Natioanl Bank"/>
    <x v="5"/>
    <x v="1"/>
    <x v="43"/>
    <d v="2021-12-15T00:00:00"/>
    <d v="2021-02-12T00:00:00"/>
    <x v="1"/>
    <x v="1"/>
    <d v="2021-03-12T00:00:00"/>
    <n v="702743"/>
    <x v="2"/>
    <s v="F1"/>
    <x v="0"/>
    <s v="Verified"/>
    <n v="69996"/>
    <n v="0.15909999999999999"/>
    <n v="511.14"/>
    <n v="0.183"/>
    <n v="20000"/>
    <n v="12"/>
    <n v="25208"/>
  </r>
  <r>
    <n v="641888"/>
    <x v="14"/>
    <x v="0"/>
    <x v="3"/>
    <s v="F W Webb Co."/>
    <x v="5"/>
    <x v="1"/>
    <x v="21"/>
    <d v="2021-04-14T00:00:00"/>
    <d v="2021-06-13T00:00:00"/>
    <x v="1"/>
    <x v="1"/>
    <d v="2021-07-13T00:00:00"/>
    <n v="821642"/>
    <x v="2"/>
    <s v="F2"/>
    <x v="0"/>
    <s v="Verified"/>
    <n v="93000"/>
    <n v="0.1037"/>
    <n v="637.15"/>
    <n v="0.1817"/>
    <n v="25000"/>
    <n v="28"/>
    <n v="34150"/>
  </r>
  <r>
    <n v="748447"/>
    <x v="1"/>
    <x v="0"/>
    <x v="3"/>
    <s v="OLAM INTERNATIONAL"/>
    <x v="5"/>
    <x v="1"/>
    <x v="25"/>
    <d v="2021-05-16T00:00:00"/>
    <d v="2021-05-16T00:00:00"/>
    <x v="1"/>
    <x v="1"/>
    <d v="2021-06-16T00:00:00"/>
    <n v="947490"/>
    <x v="2"/>
    <s v="F3"/>
    <x v="0"/>
    <s v="Verified"/>
    <n v="100000"/>
    <n v="0.12759999999999999"/>
    <n v="324.58"/>
    <n v="0.2099"/>
    <n v="12000"/>
    <n v="29"/>
    <n v="19474"/>
  </r>
  <r>
    <n v="856438"/>
    <x v="11"/>
    <x v="0"/>
    <x v="3"/>
    <s v="Zions Bancorporation"/>
    <x v="5"/>
    <x v="1"/>
    <x v="11"/>
    <d v="2021-05-16T00:00:00"/>
    <d v="2021-12-13T00:00:00"/>
    <x v="1"/>
    <x v="1"/>
    <d v="2022-01-13T00:00:00"/>
    <n v="1068797"/>
    <x v="2"/>
    <s v="F3"/>
    <x v="0"/>
    <s v="Verified"/>
    <n v="65000"/>
    <n v="0.13769999999999999"/>
    <n v="270.48"/>
    <n v="0.2099"/>
    <n v="10000"/>
    <n v="18"/>
    <n v="14160"/>
  </r>
  <r>
    <n v="1033998"/>
    <x v="25"/>
    <x v="0"/>
    <x v="3"/>
    <s v="NARFE"/>
    <x v="5"/>
    <x v="1"/>
    <x v="12"/>
    <d v="2021-05-16T00:00:00"/>
    <d v="2021-09-13T00:00:00"/>
    <x v="1"/>
    <x v="1"/>
    <d v="2021-10-13T00:00:00"/>
    <n v="1263578"/>
    <x v="2"/>
    <s v="F3"/>
    <x v="0"/>
    <s v="Verified"/>
    <n v="98000"/>
    <n v="0.1802"/>
    <n v="658.36"/>
    <n v="0.2167"/>
    <n v="24000"/>
    <n v="24"/>
    <n v="32143"/>
  </r>
  <r>
    <n v="650951"/>
    <x v="1"/>
    <x v="0"/>
    <x v="3"/>
    <s v="Dept. of Home Land Security"/>
    <x v="5"/>
    <x v="1"/>
    <x v="21"/>
    <d v="2021-05-16T00:00:00"/>
    <d v="2021-09-12T00:00:00"/>
    <x v="1"/>
    <x v="1"/>
    <d v="2021-10-12T00:00:00"/>
    <n v="832697"/>
    <x v="2"/>
    <s v="F3"/>
    <x v="0"/>
    <s v="Verified"/>
    <n v="91000"/>
    <n v="0.1171"/>
    <n v="518.71"/>
    <n v="0.18990000000000001"/>
    <n v="20000"/>
    <n v="30"/>
    <n v="25438"/>
  </r>
  <r>
    <n v="914211"/>
    <x v="32"/>
    <x v="0"/>
    <x v="8"/>
    <s v="Oxner Thomas + Permar, pllc"/>
    <x v="5"/>
    <x v="1"/>
    <x v="13"/>
    <d v="2021-05-16T00:00:00"/>
    <d v="2021-12-15T00:00:00"/>
    <x v="1"/>
    <x v="1"/>
    <d v="2022-01-15T00:00:00"/>
    <n v="1134762"/>
    <x v="2"/>
    <s v="F1"/>
    <x v="0"/>
    <s v="Verified"/>
    <n v="80000"/>
    <n v="0.24390000000000001"/>
    <n v="944.71"/>
    <n v="0.2089"/>
    <n v="35000"/>
    <n v="16"/>
    <n v="55907"/>
  </r>
  <r>
    <n v="1037261"/>
    <x v="1"/>
    <x v="0"/>
    <x v="8"/>
    <s v="Insight Environmental Enginnering"/>
    <x v="5"/>
    <x v="1"/>
    <x v="12"/>
    <d v="2021-04-13T00:00:00"/>
    <d v="2021-04-13T00:00:00"/>
    <x v="1"/>
    <x v="1"/>
    <d v="2021-05-13T00:00:00"/>
    <n v="1267155"/>
    <x v="2"/>
    <s v="F2"/>
    <x v="0"/>
    <s v="Verified"/>
    <n v="75000"/>
    <n v="0.1144"/>
    <n v="816.34"/>
    <n v="0.21279999999999999"/>
    <n v="30000"/>
    <n v="39"/>
    <n v="36822"/>
  </r>
  <r>
    <n v="587412"/>
    <x v="0"/>
    <x v="0"/>
    <x v="8"/>
    <s v="The Coca-Cola Company"/>
    <x v="5"/>
    <x v="1"/>
    <x v="54"/>
    <d v="2021-04-15T00:00:00"/>
    <d v="2021-03-15T00:00:00"/>
    <x v="1"/>
    <x v="1"/>
    <d v="2021-04-15T00:00:00"/>
    <n v="754689"/>
    <x v="2"/>
    <s v="F2"/>
    <x v="0"/>
    <s v="Verified"/>
    <n v="62000"/>
    <n v="0.23830000000000001"/>
    <n v="473.98"/>
    <n v="0.1867"/>
    <n v="18400"/>
    <n v="31"/>
    <n v="28286"/>
  </r>
  <r>
    <n v="648218"/>
    <x v="38"/>
    <x v="0"/>
    <x v="4"/>
    <s v="International Paper"/>
    <x v="5"/>
    <x v="1"/>
    <x v="21"/>
    <d v="2021-06-13T00:00:00"/>
    <d v="2021-04-12T00:00:00"/>
    <x v="1"/>
    <x v="1"/>
    <d v="2021-05-12T00:00:00"/>
    <n v="829281"/>
    <x v="2"/>
    <s v="F1"/>
    <x v="0"/>
    <s v="Verified"/>
    <n v="100000"/>
    <n v="8.6400000000000005E-2"/>
    <n v="632.12"/>
    <n v="0.17799999999999999"/>
    <n v="25000"/>
    <n v="66"/>
    <n v="30128"/>
  </r>
  <r>
    <n v="618911"/>
    <x v="25"/>
    <x v="0"/>
    <x v="2"/>
    <s v="UVA Medical Center"/>
    <x v="5"/>
    <x v="1"/>
    <x v="41"/>
    <d v="2021-05-16T00:00:00"/>
    <d v="2021-05-14T00:00:00"/>
    <x v="1"/>
    <x v="1"/>
    <d v="2021-06-14T00:00:00"/>
    <n v="793312"/>
    <x v="2"/>
    <s v="F1"/>
    <x v="0"/>
    <s v="Verified"/>
    <n v="81000"/>
    <n v="0.17810000000000001"/>
    <n v="374.22"/>
    <n v="0.17799999999999999"/>
    <n v="14800"/>
    <n v="32"/>
    <n v="21499"/>
  </r>
  <r>
    <n v="995668"/>
    <x v="25"/>
    <x v="0"/>
    <x v="2"/>
    <s v="Genesis Healthcare"/>
    <x v="5"/>
    <x v="1"/>
    <x v="22"/>
    <d v="2021-11-12T00:00:00"/>
    <d v="2021-03-12T00:00:00"/>
    <x v="1"/>
    <x v="1"/>
    <d v="2021-04-12T00:00:00"/>
    <n v="1220258"/>
    <x v="2"/>
    <s v="F2"/>
    <x v="0"/>
    <s v="Verified"/>
    <n v="72000"/>
    <n v="0.20680000000000001"/>
    <n v="680.28"/>
    <n v="0.21279999999999999"/>
    <n v="25000"/>
    <n v="37"/>
    <n v="26749"/>
  </r>
  <r>
    <n v="1034920"/>
    <x v="17"/>
    <x v="0"/>
    <x v="2"/>
    <s v="Global Artificial Lift, A Halliburton Co"/>
    <x v="5"/>
    <x v="1"/>
    <x v="12"/>
    <d v="2021-05-16T00:00:00"/>
    <d v="2021-04-13T00:00:00"/>
    <x v="1"/>
    <x v="1"/>
    <d v="2021-05-13T00:00:00"/>
    <n v="1264756"/>
    <x v="2"/>
    <s v="F3"/>
    <x v="0"/>
    <s v="Verified"/>
    <n v="83500"/>
    <n v="0.19900000000000001"/>
    <n v="960.11"/>
    <n v="0.2167"/>
    <n v="35000"/>
    <n v="23"/>
    <n v="44339"/>
  </r>
  <r>
    <n v="681069"/>
    <x v="25"/>
    <x v="0"/>
    <x v="2"/>
    <s v="CH2M HILL"/>
    <x v="5"/>
    <x v="1"/>
    <x v="42"/>
    <d v="2021-05-13T00:00:00"/>
    <d v="2021-05-13T00:00:00"/>
    <x v="1"/>
    <x v="1"/>
    <d v="2021-06-13T00:00:00"/>
    <n v="870020"/>
    <x v="2"/>
    <s v="F4"/>
    <x v="0"/>
    <s v="Verified"/>
    <n v="80000"/>
    <n v="0.186"/>
    <n v="784.18"/>
    <n v="0.19359999999999999"/>
    <n v="30000"/>
    <n v="13"/>
    <n v="40790"/>
  </r>
  <r>
    <n v="635360"/>
    <x v="13"/>
    <x v="0"/>
    <x v="2"/>
    <s v="Peace Health Hospital"/>
    <x v="5"/>
    <x v="1"/>
    <x v="41"/>
    <d v="2021-05-16T00:00:00"/>
    <d v="2021-10-14T00:00:00"/>
    <x v="1"/>
    <x v="1"/>
    <d v="2021-11-14T00:00:00"/>
    <n v="813913"/>
    <x v="2"/>
    <s v="F4"/>
    <x v="0"/>
    <s v="Verified"/>
    <n v="78000"/>
    <n v="6.83E-2"/>
    <n v="388.37"/>
    <n v="0.18909999999999999"/>
    <n v="15000"/>
    <n v="51"/>
    <n v="22629"/>
  </r>
  <r>
    <n v="879508"/>
    <x v="15"/>
    <x v="0"/>
    <x v="2"/>
    <s v="Wilcox Medical Hospital"/>
    <x v="5"/>
    <x v="1"/>
    <x v="13"/>
    <d v="2021-05-16T00:00:00"/>
    <d v="2021-10-13T00:00:00"/>
    <x v="1"/>
    <x v="1"/>
    <d v="2021-11-13T00:00:00"/>
    <n v="1094439"/>
    <x v="2"/>
    <s v="F5"/>
    <x v="0"/>
    <s v="Verified"/>
    <n v="100000"/>
    <n v="9.6500000000000002E-2"/>
    <n v="973.64"/>
    <n v="0.2235"/>
    <n v="35000"/>
    <n v="19"/>
    <n v="48743"/>
  </r>
  <r>
    <n v="647643"/>
    <x v="16"/>
    <x v="0"/>
    <x v="5"/>
    <s v="Sovereign Bank"/>
    <x v="5"/>
    <x v="1"/>
    <x v="21"/>
    <d v="2021-03-16T00:00:00"/>
    <d v="2021-07-13T00:00:00"/>
    <x v="1"/>
    <x v="1"/>
    <d v="2021-08-13T00:00:00"/>
    <n v="828573"/>
    <x v="2"/>
    <s v="F1"/>
    <x v="0"/>
    <s v="Verified"/>
    <n v="98000"/>
    <n v="6.5500000000000003E-2"/>
    <n v="583.45000000000005"/>
    <n v="0.17799999999999999"/>
    <n v="23075"/>
    <n v="28"/>
    <n v="31549"/>
  </r>
  <r>
    <n v="723785"/>
    <x v="8"/>
    <x v="0"/>
    <x v="5"/>
    <s v="merrill lynch"/>
    <x v="5"/>
    <x v="1"/>
    <x v="29"/>
    <d v="2021-04-16T00:00:00"/>
    <d v="2021-07-15T00:00:00"/>
    <x v="1"/>
    <x v="1"/>
    <d v="2021-08-15T00:00:00"/>
    <n v="918815"/>
    <x v="2"/>
    <s v="F1"/>
    <x v="0"/>
    <s v="Verified"/>
    <n v="102000"/>
    <n v="0.1832"/>
    <n v="638.25"/>
    <n v="0.1825"/>
    <n v="25000"/>
    <n v="45"/>
    <n v="37916"/>
  </r>
  <r>
    <n v="833315"/>
    <x v="4"/>
    <x v="0"/>
    <x v="5"/>
    <s v="The Hershey Company"/>
    <x v="5"/>
    <x v="1"/>
    <x v="11"/>
    <d v="2021-09-14T00:00:00"/>
    <d v="2021-02-13T00:00:00"/>
    <x v="1"/>
    <x v="1"/>
    <d v="2021-03-13T00:00:00"/>
    <n v="1042890"/>
    <x v="2"/>
    <s v="F3"/>
    <x v="0"/>
    <s v="Verified"/>
    <n v="105000"/>
    <n v="0.13469999999999999"/>
    <n v="946.68"/>
    <n v="0.2099"/>
    <n v="35000"/>
    <n v="41"/>
    <n v="45129"/>
  </r>
  <r>
    <n v="1033625"/>
    <x v="17"/>
    <x v="0"/>
    <x v="7"/>
    <s v="City of Oklahoma City"/>
    <x v="5"/>
    <x v="1"/>
    <x v="12"/>
    <d v="2021-12-14T00:00:00"/>
    <d v="2021-12-14T00:00:00"/>
    <x v="1"/>
    <x v="1"/>
    <d v="2022-01-14T00:00:00"/>
    <n v="1263199"/>
    <x v="2"/>
    <s v="F1"/>
    <x v="0"/>
    <s v="Verified"/>
    <n v="55000"/>
    <n v="0.22320000000000001"/>
    <n v="434.57"/>
    <n v="0.2089"/>
    <n v="16100"/>
    <n v="22"/>
    <n v="24132"/>
  </r>
  <r>
    <n v="670159"/>
    <x v="20"/>
    <x v="0"/>
    <x v="7"/>
    <s v="Digital Art Solutions"/>
    <x v="5"/>
    <x v="1"/>
    <x v="0"/>
    <d v="2021-05-15T00:00:00"/>
    <d v="2021-01-14T00:00:00"/>
    <x v="1"/>
    <x v="1"/>
    <d v="2021-02-14T00:00:00"/>
    <n v="856782"/>
    <x v="2"/>
    <s v="F2"/>
    <x v="0"/>
    <s v="Verified"/>
    <n v="40000"/>
    <n v="9.9000000000000005E-2"/>
    <n v="654.88"/>
    <n v="0.1862"/>
    <n v="25450"/>
    <n v="29"/>
    <n v="36406"/>
  </r>
  <r>
    <n v="1010011"/>
    <x v="5"/>
    <x v="0"/>
    <x v="9"/>
    <s v="U.S. Navy"/>
    <x v="5"/>
    <x v="1"/>
    <x v="22"/>
    <d v="2021-05-14T00:00:00"/>
    <d v="2021-04-13T00:00:00"/>
    <x v="1"/>
    <x v="1"/>
    <d v="2021-05-13T00:00:00"/>
    <n v="1213818"/>
    <x v="2"/>
    <s v="F4"/>
    <x v="0"/>
    <s v="Verified"/>
    <n v="69600"/>
    <n v="0.23619999999999999"/>
    <n v="680.96"/>
    <n v="0.22059999999999999"/>
    <n v="24625"/>
    <n v="26"/>
    <n v="31697"/>
  </r>
  <r>
    <n v="699886"/>
    <x v="1"/>
    <x v="0"/>
    <x v="9"/>
    <s v="Los Angeles County"/>
    <x v="5"/>
    <x v="1"/>
    <x v="42"/>
    <d v="2021-05-16T00:00:00"/>
    <d v="2021-11-13T00:00:00"/>
    <x v="1"/>
    <x v="1"/>
    <d v="2021-12-13T00:00:00"/>
    <n v="891510"/>
    <x v="2"/>
    <s v="F4"/>
    <x v="0"/>
    <s v="Verified"/>
    <n v="92000"/>
    <n v="0.19980000000000001"/>
    <n v="653.48"/>
    <n v="0.19359999999999999"/>
    <n v="25000"/>
    <n v="35"/>
    <n v="35299"/>
  </r>
  <r>
    <n v="766245"/>
    <x v="9"/>
    <x v="0"/>
    <x v="10"/>
    <s v="amewas inc"/>
    <x v="5"/>
    <x v="1"/>
    <x v="6"/>
    <d v="2021-10-14T00:00:00"/>
    <d v="2021-10-14T00:00:00"/>
    <x v="1"/>
    <x v="1"/>
    <d v="2021-11-14T00:00:00"/>
    <n v="967234"/>
    <x v="2"/>
    <s v="F3"/>
    <x v="0"/>
    <s v="Verified"/>
    <n v="58000"/>
    <n v="0.19470000000000001"/>
    <n v="351.63"/>
    <n v="0.2099"/>
    <n v="13000"/>
    <n v="20"/>
    <n v="19956"/>
  </r>
  <r>
    <n v="601960"/>
    <x v="2"/>
    <x v="0"/>
    <x v="0"/>
    <s v="TekSystems"/>
    <x v="5"/>
    <x v="1"/>
    <x v="50"/>
    <d v="2021-05-16T00:00:00"/>
    <d v="2021-11-13T00:00:00"/>
    <x v="1"/>
    <x v="1"/>
    <d v="2021-12-13T00:00:00"/>
    <n v="772368"/>
    <x v="2"/>
    <s v="F2"/>
    <x v="0"/>
    <s v="Verified"/>
    <n v="60008"/>
    <n v="0.185"/>
    <n v="458.75"/>
    <n v="0.1817"/>
    <n v="18000"/>
    <n v="35"/>
    <n v="25689"/>
  </r>
  <r>
    <n v="602984"/>
    <x v="3"/>
    <x v="0"/>
    <x v="5"/>
    <s v="Bank of Belleville"/>
    <x v="5"/>
    <x v="1"/>
    <x v="50"/>
    <d v="2021-03-11T00:00:00"/>
    <d v="2021-03-11T00:00:00"/>
    <x v="1"/>
    <x v="1"/>
    <d v="2021-04-11T00:00:00"/>
    <n v="773673"/>
    <x v="2"/>
    <s v="F2"/>
    <x v="0"/>
    <s v="Verified"/>
    <n v="51000"/>
    <n v="0.13009999999999999"/>
    <n v="611.66999999999996"/>
    <n v="0.1817"/>
    <n v="24000"/>
    <n v="40"/>
    <n v="25431"/>
  </r>
  <r>
    <n v="823751"/>
    <x v="0"/>
    <x v="0"/>
    <x v="9"/>
    <s v="Sysco Foods Atlanta"/>
    <x v="5"/>
    <x v="1"/>
    <x v="44"/>
    <d v="2021-01-15T00:00:00"/>
    <d v="2021-01-15T00:00:00"/>
    <x v="1"/>
    <x v="1"/>
    <d v="2021-02-15T00:00:00"/>
    <n v="1032339"/>
    <x v="2"/>
    <s v="F1"/>
    <x v="0"/>
    <s v="Verified"/>
    <n v="81996"/>
    <n v="0.2419"/>
    <n v="665.83"/>
    <n v="0.20250000000000001"/>
    <n v="25000"/>
    <n v="33"/>
    <n v="38178"/>
  </r>
  <r>
    <n v="717243"/>
    <x v="8"/>
    <x v="0"/>
    <x v="1"/>
    <s v="MHA of Dutchess County"/>
    <x v="5"/>
    <x v="1"/>
    <x v="29"/>
    <d v="2021-02-16T00:00:00"/>
    <d v="2021-02-12T00:00:00"/>
    <x v="1"/>
    <x v="1"/>
    <d v="2021-03-12T00:00:00"/>
    <n v="911308"/>
    <x v="2"/>
    <s v="F4"/>
    <x v="0"/>
    <s v="Verified"/>
    <n v="90000"/>
    <n v="8.72E-2"/>
    <n v="522.79"/>
    <n v="0.19359999999999999"/>
    <n v="20000"/>
    <n v="26"/>
    <n v="23075"/>
  </r>
  <r>
    <n v="686899"/>
    <x v="1"/>
    <x v="0"/>
    <x v="4"/>
    <s v="Viewpoint School"/>
    <x v="5"/>
    <x v="1"/>
    <x v="42"/>
    <d v="2021-08-14T00:00:00"/>
    <d v="2021-07-13T00:00:00"/>
    <x v="1"/>
    <x v="1"/>
    <d v="2021-08-13T00:00:00"/>
    <n v="876789"/>
    <x v="2"/>
    <s v="F3"/>
    <x v="0"/>
    <s v="Verified"/>
    <n v="140000"/>
    <n v="0.19950000000000001"/>
    <n v="343.64"/>
    <n v="0.18990000000000001"/>
    <n v="13250"/>
    <n v="57"/>
    <n v="18200"/>
  </r>
  <r>
    <n v="670178"/>
    <x v="3"/>
    <x v="0"/>
    <x v="3"/>
    <s v="UI Foundation"/>
    <x v="5"/>
    <x v="1"/>
    <x v="0"/>
    <d v="2021-05-16T00:00:00"/>
    <d v="2021-03-15T00:00:00"/>
    <x v="1"/>
    <x v="1"/>
    <d v="2021-04-15T00:00:00"/>
    <n v="856804"/>
    <x v="2"/>
    <s v="F1"/>
    <x v="0"/>
    <s v="Verified"/>
    <n v="65000"/>
    <n v="0.20050000000000001"/>
    <n v="765.89"/>
    <n v="0.1825"/>
    <n v="30000"/>
    <n v="45"/>
    <n v="45350"/>
  </r>
  <r>
    <n v="1026253"/>
    <x v="10"/>
    <x v="0"/>
    <x v="3"/>
    <s v="Jefferson County Wi"/>
    <x v="5"/>
    <x v="1"/>
    <x v="12"/>
    <d v="2021-05-16T00:00:00"/>
    <d v="2021-12-14T00:00:00"/>
    <x v="1"/>
    <x v="1"/>
    <d v="2022-01-14T00:00:00"/>
    <n v="1255409"/>
    <x v="2"/>
    <s v="F1"/>
    <x v="0"/>
    <s v="Verified"/>
    <n v="100000"/>
    <n v="9.3100000000000002E-2"/>
    <n v="944.71"/>
    <n v="0.2089"/>
    <n v="35000"/>
    <n v="54"/>
    <n v="52413"/>
  </r>
  <r>
    <n v="549198"/>
    <x v="18"/>
    <x v="0"/>
    <x v="3"/>
    <s v="New York Life Investment Mgmt"/>
    <x v="5"/>
    <x v="1"/>
    <x v="43"/>
    <d v="2021-03-15T00:00:00"/>
    <d v="2021-03-15T00:00:00"/>
    <x v="1"/>
    <x v="1"/>
    <d v="2021-04-15T00:00:00"/>
    <n v="707967"/>
    <x v="2"/>
    <s v="F2"/>
    <x v="0"/>
    <s v="Verified"/>
    <n v="236004"/>
    <n v="0.23230000000000001"/>
    <n v="643.99"/>
    <n v="0.1867"/>
    <n v="25000"/>
    <n v="31"/>
    <n v="38522"/>
  </r>
  <r>
    <n v="848204"/>
    <x v="19"/>
    <x v="0"/>
    <x v="3"/>
    <s v="u.s. postal service"/>
    <x v="5"/>
    <x v="1"/>
    <x v="11"/>
    <d v="2021-03-15T00:00:00"/>
    <d v="2021-03-15T00:00:00"/>
    <x v="1"/>
    <x v="1"/>
    <d v="2021-04-15T00:00:00"/>
    <n v="1059787"/>
    <x v="2"/>
    <s v="F4"/>
    <x v="0"/>
    <s v="Verified"/>
    <n v="65000"/>
    <n v="0.24809999999999999"/>
    <n v="626.9"/>
    <n v="0.21360000000000001"/>
    <n v="23000"/>
    <n v="56"/>
    <n v="35967"/>
  </r>
  <r>
    <n v="589213"/>
    <x v="0"/>
    <x v="0"/>
    <x v="4"/>
    <s v="Georgia Pacific"/>
    <x v="5"/>
    <x v="1"/>
    <x v="54"/>
    <d v="2021-05-16T00:00:00"/>
    <d v="2021-03-12T00:00:00"/>
    <x v="1"/>
    <x v="1"/>
    <d v="2021-04-12T00:00:00"/>
    <n v="756942"/>
    <x v="2"/>
    <s v="F2"/>
    <x v="0"/>
    <s v="Verified"/>
    <n v="77000"/>
    <n v="0.15579999999999999"/>
    <n v="515.19000000000005"/>
    <n v="0.1867"/>
    <n v="20000"/>
    <n v="18"/>
    <n v="24823"/>
  </r>
  <r>
    <n v="936696"/>
    <x v="5"/>
    <x v="0"/>
    <x v="2"/>
    <s v="Collier County Sheriffs office"/>
    <x v="5"/>
    <x v="1"/>
    <x v="22"/>
    <d v="2021-05-16T00:00:00"/>
    <d v="2021-05-14T00:00:00"/>
    <x v="1"/>
    <x v="1"/>
    <d v="2021-06-14T00:00:00"/>
    <n v="1157447"/>
    <x v="2"/>
    <s v="F1"/>
    <x v="0"/>
    <s v="Verified"/>
    <n v="85000"/>
    <n v="0.24540000000000001"/>
    <n v="944.71"/>
    <n v="0.2089"/>
    <n v="35000"/>
    <n v="29"/>
    <n v="50273"/>
  </r>
  <r>
    <n v="703278"/>
    <x v="6"/>
    <x v="0"/>
    <x v="2"/>
    <s v="New world systems"/>
    <x v="5"/>
    <x v="1"/>
    <x v="42"/>
    <d v="2021-05-16T00:00:00"/>
    <d v="2021-11-15T00:00:00"/>
    <x v="1"/>
    <x v="1"/>
    <d v="2021-12-15T00:00:00"/>
    <n v="895220"/>
    <x v="2"/>
    <s v="F4"/>
    <x v="0"/>
    <s v="Verified"/>
    <n v="185000"/>
    <n v="0.21460000000000001"/>
    <n v="522.79"/>
    <n v="0.19359999999999999"/>
    <n v="20000"/>
    <n v="32"/>
    <n v="31273"/>
  </r>
  <r>
    <n v="817783"/>
    <x v="19"/>
    <x v="0"/>
    <x v="5"/>
    <s v="DHL Exel Logistics"/>
    <x v="5"/>
    <x v="1"/>
    <x v="44"/>
    <d v="2021-05-16T00:00:00"/>
    <d v="2021-11-14T00:00:00"/>
    <x v="1"/>
    <x v="1"/>
    <d v="2021-12-14T00:00:00"/>
    <n v="1025656"/>
    <x v="2"/>
    <s v="F2"/>
    <x v="0"/>
    <s v="Verified"/>
    <n v="107250"/>
    <n v="0.14480000000000001"/>
    <n v="872.31"/>
    <n v="0.20619999999999999"/>
    <n v="32500"/>
    <n v="36"/>
    <n v="49288"/>
  </r>
  <r>
    <n v="833552"/>
    <x v="4"/>
    <x v="0"/>
    <x v="5"/>
    <s v="Academic Institution"/>
    <x v="5"/>
    <x v="1"/>
    <x v="11"/>
    <d v="2021-05-15T00:00:00"/>
    <d v="2021-07-12T00:00:00"/>
    <x v="1"/>
    <x v="1"/>
    <d v="2021-08-12T00:00:00"/>
    <n v="1025050"/>
    <x v="2"/>
    <s v="F3"/>
    <x v="0"/>
    <s v="Verified"/>
    <n v="135000"/>
    <n v="0.18329999999999999"/>
    <n v="784.39"/>
    <n v="0.2099"/>
    <n v="29000"/>
    <n v="33"/>
    <n v="34299"/>
  </r>
  <r>
    <n v="980075"/>
    <x v="3"/>
    <x v="0"/>
    <x v="7"/>
    <s v="Derse  Inc."/>
    <x v="5"/>
    <x v="1"/>
    <x v="13"/>
    <d v="2021-05-16T00:00:00"/>
    <d v="2021-04-16T00:00:00"/>
    <x v="1"/>
    <x v="1"/>
    <d v="2021-05-16T00:00:00"/>
    <n v="1203247"/>
    <x v="2"/>
    <s v="F1"/>
    <x v="0"/>
    <s v="Verified"/>
    <n v="170004"/>
    <n v="0.1595"/>
    <n v="809.75"/>
    <n v="0.2089"/>
    <n v="30000"/>
    <n v="31"/>
    <n v="48352"/>
  </r>
  <r>
    <n v="632616"/>
    <x v="3"/>
    <x v="0"/>
    <x v="7"/>
    <s v="HCR Manorcare"/>
    <x v="5"/>
    <x v="1"/>
    <x v="41"/>
    <d v="2021-05-16T00:00:00"/>
    <d v="2021-01-16T00:00:00"/>
    <x v="1"/>
    <x v="1"/>
    <d v="2021-02-16T00:00:00"/>
    <n v="810418"/>
    <x v="2"/>
    <s v="F3"/>
    <x v="0"/>
    <s v="Verified"/>
    <n v="105000"/>
    <n v="0.17249999999999999"/>
    <n v="513.77"/>
    <n v="0.18540000000000001"/>
    <n v="20000"/>
    <n v="29"/>
    <n v="30825"/>
  </r>
  <r>
    <n v="841864"/>
    <x v="16"/>
    <x v="0"/>
    <x v="10"/>
    <s v="Travelers"/>
    <x v="5"/>
    <x v="1"/>
    <x v="11"/>
    <d v="2021-08-15T00:00:00"/>
    <d v="2021-04-14T00:00:00"/>
    <x v="1"/>
    <x v="1"/>
    <d v="2021-05-14T00:00:00"/>
    <n v="1052459"/>
    <x v="2"/>
    <s v="F2"/>
    <x v="0"/>
    <s v="Verified"/>
    <n v="84000"/>
    <n v="0.1167"/>
    <n v="671.01"/>
    <n v="0.20619999999999999"/>
    <n v="25000"/>
    <n v="28"/>
    <n v="36287"/>
  </r>
  <r>
    <n v="703378"/>
    <x v="2"/>
    <x v="0"/>
    <x v="0"/>
    <s v="Santander"/>
    <x v="5"/>
    <x v="1"/>
    <x v="42"/>
    <d v="2021-10-14T00:00:00"/>
    <d v="2021-10-14T00:00:00"/>
    <x v="1"/>
    <x v="1"/>
    <d v="2021-11-14T00:00:00"/>
    <n v="895325"/>
    <x v="2"/>
    <s v="F1"/>
    <x v="0"/>
    <s v="Verified"/>
    <n v="65000"/>
    <n v="0.19309999999999999"/>
    <n v="638.25"/>
    <n v="0.1825"/>
    <n v="25000"/>
    <n v="31"/>
    <n v="36790"/>
  </r>
  <r>
    <n v="652036"/>
    <x v="10"/>
    <x v="0"/>
    <x v="6"/>
    <s v="Simplion Technologies"/>
    <x v="5"/>
    <x v="1"/>
    <x v="0"/>
    <d v="2021-07-12T00:00:00"/>
    <d v="2021-07-12T00:00:00"/>
    <x v="1"/>
    <x v="1"/>
    <d v="2021-08-12T00:00:00"/>
    <n v="833981"/>
    <x v="2"/>
    <s v="F3"/>
    <x v="0"/>
    <s v="Verified"/>
    <n v="150000"/>
    <n v="9.7199999999999995E-2"/>
    <n v="389.03"/>
    <n v="0.18990000000000001"/>
    <n v="15000"/>
    <n v="49"/>
    <n v="18682"/>
  </r>
  <r>
    <n v="856646"/>
    <x v="19"/>
    <x v="0"/>
    <x v="6"/>
    <s v="BriskHeat"/>
    <x v="5"/>
    <x v="1"/>
    <x v="11"/>
    <d v="2021-04-12T00:00:00"/>
    <d v="2021-04-12T00:00:00"/>
    <x v="1"/>
    <x v="1"/>
    <d v="2021-05-12T00:00:00"/>
    <n v="1069030"/>
    <x v="2"/>
    <s v="F3"/>
    <x v="0"/>
    <s v="Verified"/>
    <n v="36396"/>
    <n v="0.21199999999999999"/>
    <n v="162.29"/>
    <n v="0.2099"/>
    <n v="6000"/>
    <n v="39"/>
    <n v="6713"/>
  </r>
  <r>
    <n v="819515"/>
    <x v="38"/>
    <x v="0"/>
    <x v="3"/>
    <s v="U.S. Army"/>
    <x v="5"/>
    <x v="1"/>
    <x v="44"/>
    <d v="2021-05-16T00:00:00"/>
    <d v="2021-04-15T00:00:00"/>
    <x v="1"/>
    <x v="1"/>
    <d v="2021-05-15T00:00:00"/>
    <n v="1027637"/>
    <x v="2"/>
    <s v="F4"/>
    <x v="0"/>
    <s v="Verified"/>
    <n v="104400"/>
    <n v="0.1794"/>
    <n v="915.82"/>
    <n v="0.21360000000000001"/>
    <n v="33600"/>
    <n v="34"/>
    <n v="53012"/>
  </r>
  <r>
    <n v="796776"/>
    <x v="18"/>
    <x v="0"/>
    <x v="3"/>
    <s v="Kingsbridge Heights Rehab Care Center"/>
    <x v="5"/>
    <x v="1"/>
    <x v="44"/>
    <d v="2021-05-15T00:00:00"/>
    <d v="2021-05-15T00:00:00"/>
    <x v="1"/>
    <x v="1"/>
    <d v="2021-06-15T00:00:00"/>
    <n v="1001658"/>
    <x v="2"/>
    <s v="F4"/>
    <x v="0"/>
    <s v="Verified"/>
    <n v="108000"/>
    <n v="0.2069"/>
    <n v="867.44"/>
    <n v="0.21360000000000001"/>
    <n v="31825"/>
    <n v="45"/>
    <n v="48841"/>
  </r>
  <r>
    <n v="809231"/>
    <x v="0"/>
    <x v="0"/>
    <x v="10"/>
    <s v="General Electric"/>
    <x v="5"/>
    <x v="1"/>
    <x v="44"/>
    <d v="2021-03-16T00:00:00"/>
    <d v="2021-08-13T00:00:00"/>
    <x v="1"/>
    <x v="1"/>
    <d v="2021-09-13T00:00:00"/>
    <n v="1016029"/>
    <x v="2"/>
    <s v="F2"/>
    <x v="0"/>
    <s v="Verified"/>
    <n v="150000"/>
    <n v="9.7000000000000003E-2"/>
    <n v="939.41"/>
    <n v="0.20619999999999999"/>
    <n v="35000"/>
    <n v="36"/>
    <n v="47284"/>
  </r>
  <r>
    <n v="1050689"/>
    <x v="1"/>
    <x v="0"/>
    <x v="1"/>
    <s v="In N Out Burger"/>
    <x v="5"/>
    <x v="1"/>
    <x v="12"/>
    <d v="2021-03-16T00:00:00"/>
    <d v="2021-03-16T00:00:00"/>
    <x v="1"/>
    <x v="1"/>
    <d v="2021-04-16T00:00:00"/>
    <n v="1282336"/>
    <x v="2"/>
    <s v="F1"/>
    <x v="0"/>
    <s v="Verified"/>
    <n v="54000"/>
    <n v="0.1802"/>
    <n v="340.77"/>
    <n v="0.2089"/>
    <n v="20500"/>
    <n v="14"/>
    <n v="20127"/>
  </r>
  <r>
    <n v="991824"/>
    <x v="4"/>
    <x v="0"/>
    <x v="1"/>
    <s v="PNC"/>
    <x v="5"/>
    <x v="1"/>
    <x v="13"/>
    <d v="2021-04-16T00:00:00"/>
    <d v="2021-04-16T00:00:00"/>
    <x v="1"/>
    <x v="1"/>
    <d v="2021-05-16T00:00:00"/>
    <n v="1215879"/>
    <x v="2"/>
    <s v="F1"/>
    <x v="0"/>
    <s v="Verified"/>
    <n v="98000"/>
    <n v="0.12330000000000001"/>
    <n v="539.84"/>
    <n v="0.2089"/>
    <n v="20000"/>
    <n v="37"/>
    <n v="32187"/>
  </r>
  <r>
    <n v="764893"/>
    <x v="0"/>
    <x v="0"/>
    <x v="10"/>
    <s v="Catamount Constructors  Inc"/>
    <x v="5"/>
    <x v="1"/>
    <x v="25"/>
    <d v="2021-03-16T00:00:00"/>
    <d v="2021-05-15T00:00:00"/>
    <x v="1"/>
    <x v="1"/>
    <d v="2021-06-15T00:00:00"/>
    <n v="965664"/>
    <x v="2"/>
    <s v="F3"/>
    <x v="0"/>
    <s v="Verified"/>
    <n v="85404"/>
    <n v="0.1678"/>
    <n v="778.98"/>
    <n v="0.2099"/>
    <n v="28800"/>
    <n v="31"/>
    <n v="45561"/>
  </r>
  <r>
    <n v="677199"/>
    <x v="2"/>
    <x v="0"/>
    <x v="6"/>
    <m/>
    <x v="5"/>
    <x v="1"/>
    <x v="0"/>
    <d v="2021-05-16T00:00:00"/>
    <d v="2021-05-12T00:00:00"/>
    <x v="1"/>
    <x v="1"/>
    <d v="2021-06-12T00:00:00"/>
    <n v="865262"/>
    <x v="2"/>
    <s v="F5"/>
    <x v="0"/>
    <s v="Verified"/>
    <n v="195000"/>
    <n v="0.2142"/>
    <n v="658.74"/>
    <n v="0.19739999999999999"/>
    <n v="25000"/>
    <n v="64"/>
    <n v="30362"/>
  </r>
  <r>
    <n v="772924"/>
    <x v="32"/>
    <x v="0"/>
    <x v="3"/>
    <s v="US ARMY"/>
    <x v="5"/>
    <x v="1"/>
    <x v="6"/>
    <d v="2021-03-16T00:00:00"/>
    <d v="2021-04-13T00:00:00"/>
    <x v="1"/>
    <x v="1"/>
    <d v="2021-05-13T00:00:00"/>
    <n v="974932"/>
    <x v="2"/>
    <s v="F2"/>
    <x v="0"/>
    <s v="Verified"/>
    <n v="46800"/>
    <n v="0.1767"/>
    <n v="788.43"/>
    <n v="0.20619999999999999"/>
    <n v="29375"/>
    <n v="21"/>
    <n v="39216"/>
  </r>
  <r>
    <n v="537645"/>
    <x v="13"/>
    <x v="0"/>
    <x v="3"/>
    <s v="Sno-Isle Libraries"/>
    <x v="5"/>
    <x v="1"/>
    <x v="51"/>
    <d v="2021-06-13T00:00:00"/>
    <d v="2021-06-13T00:00:00"/>
    <x v="1"/>
    <x v="1"/>
    <d v="2021-07-13T00:00:00"/>
    <n v="694472"/>
    <x v="2"/>
    <s v="F2"/>
    <x v="0"/>
    <s v="Verified"/>
    <n v="115956"/>
    <n v="0.15770000000000001"/>
    <n v="463.67"/>
    <n v="0.1867"/>
    <n v="18000"/>
    <n v="38"/>
    <n v="25771"/>
  </r>
  <r>
    <n v="833224"/>
    <x v="19"/>
    <x v="0"/>
    <x v="8"/>
    <s v="Wilbert Plastic Services"/>
    <x v="5"/>
    <x v="1"/>
    <x v="11"/>
    <d v="2021-07-15T00:00:00"/>
    <d v="2021-07-15T00:00:00"/>
    <x v="1"/>
    <x v="1"/>
    <d v="2021-08-15T00:00:00"/>
    <n v="1042782"/>
    <x v="2"/>
    <s v="F2"/>
    <x v="0"/>
    <s v="Verified"/>
    <n v="110000"/>
    <n v="0.21820000000000001"/>
    <n v="939.41"/>
    <n v="0.20619999999999999"/>
    <n v="35000"/>
    <n v="31"/>
    <n v="55106"/>
  </r>
  <r>
    <n v="1017624"/>
    <x v="32"/>
    <x v="0"/>
    <x v="4"/>
    <s v="Southern Elevator"/>
    <x v="5"/>
    <x v="1"/>
    <x v="22"/>
    <d v="2021-01-15T00:00:00"/>
    <d v="2021-12-14T00:00:00"/>
    <x v="1"/>
    <x v="1"/>
    <d v="2022-01-14T00:00:00"/>
    <n v="1245400"/>
    <x v="2"/>
    <s v="F3"/>
    <x v="0"/>
    <s v="Verified"/>
    <n v="120000"/>
    <n v="0.1186"/>
    <n v="576.07000000000005"/>
    <n v="0.2167"/>
    <n v="21000"/>
    <n v="41"/>
    <n v="32169"/>
  </r>
  <r>
    <n v="1056585"/>
    <x v="11"/>
    <x v="0"/>
    <x v="2"/>
    <s v="Morningside Baptist Church"/>
    <x v="5"/>
    <x v="1"/>
    <x v="12"/>
    <d v="2021-07-13T00:00:00"/>
    <d v="2021-07-13T00:00:00"/>
    <x v="1"/>
    <x v="1"/>
    <d v="2021-08-13T00:00:00"/>
    <n v="1288179"/>
    <x v="2"/>
    <s v="F1"/>
    <x v="0"/>
    <s v="Verified"/>
    <n v="72000"/>
    <n v="0.17599999999999999"/>
    <n v="809.75"/>
    <n v="0.2089"/>
    <n v="30000"/>
    <n v="32"/>
    <n v="38976"/>
  </r>
  <r>
    <n v="666468"/>
    <x v="38"/>
    <x v="0"/>
    <x v="2"/>
    <s v="3M"/>
    <x v="5"/>
    <x v="1"/>
    <x v="0"/>
    <d v="2021-01-15T00:00:00"/>
    <d v="2021-01-15T00:00:00"/>
    <x v="1"/>
    <x v="1"/>
    <d v="2021-02-15T00:00:00"/>
    <n v="852074"/>
    <x v="2"/>
    <s v="F3"/>
    <x v="0"/>
    <s v="Verified"/>
    <n v="62000"/>
    <n v="0.23519999999999999"/>
    <n v="311.23"/>
    <n v="0.18990000000000001"/>
    <n v="12000"/>
    <n v="25"/>
    <n v="18270"/>
  </r>
  <r>
    <n v="765726"/>
    <x v="1"/>
    <x v="0"/>
    <x v="5"/>
    <s v="San Bernardino County Fire Department"/>
    <x v="5"/>
    <x v="1"/>
    <x v="25"/>
    <d v="2021-12-14T00:00:00"/>
    <d v="2021-06-13T00:00:00"/>
    <x v="1"/>
    <x v="1"/>
    <d v="2021-07-13T00:00:00"/>
    <n v="966659"/>
    <x v="2"/>
    <s v="F2"/>
    <x v="0"/>
    <s v="Verified"/>
    <n v="95000"/>
    <n v="0.191"/>
    <n v="939.41"/>
    <n v="0.20619999999999999"/>
    <n v="35000"/>
    <n v="19"/>
    <n v="47352"/>
  </r>
  <r>
    <n v="874326"/>
    <x v="26"/>
    <x v="0"/>
    <x v="3"/>
    <s v="Biolife Plasma Services"/>
    <x v="5"/>
    <x v="1"/>
    <x v="10"/>
    <d v="2021-07-15T00:00:00"/>
    <d v="2021-06-15T00:00:00"/>
    <x v="1"/>
    <x v="1"/>
    <d v="2021-07-15T00:00:00"/>
    <n v="1088735"/>
    <x v="2"/>
    <s v="F1"/>
    <x v="0"/>
    <s v="Verified"/>
    <n v="63000"/>
    <n v="0.20699999999999999"/>
    <n v="532.66999999999996"/>
    <n v="0.20250000000000001"/>
    <n v="20000"/>
    <n v="29"/>
    <n v="31044"/>
  </r>
  <r>
    <n v="674426"/>
    <x v="18"/>
    <x v="0"/>
    <x v="8"/>
    <s v="PriceWaterHouseCoopers"/>
    <x v="5"/>
    <x v="1"/>
    <x v="42"/>
    <d v="2021-04-16T00:00:00"/>
    <d v="2021-04-16T00:00:00"/>
    <x v="1"/>
    <x v="1"/>
    <d v="2021-05-16T00:00:00"/>
    <n v="862020"/>
    <x v="2"/>
    <s v="F1"/>
    <x v="0"/>
    <s v="Verified"/>
    <n v="166300"/>
    <n v="5.8400000000000001E-2"/>
    <n v="893.54"/>
    <n v="0.1825"/>
    <n v="35000"/>
    <n v="18"/>
    <n v="53612"/>
  </r>
  <r>
    <n v="863878"/>
    <x v="0"/>
    <x v="0"/>
    <x v="2"/>
    <s v="Ga. System Operations"/>
    <x v="5"/>
    <x v="1"/>
    <x v="10"/>
    <d v="2021-04-16T00:00:00"/>
    <d v="2021-04-16T00:00:00"/>
    <x v="1"/>
    <x v="1"/>
    <d v="2021-05-16T00:00:00"/>
    <n v="1077026"/>
    <x v="2"/>
    <s v="F1"/>
    <x v="0"/>
    <s v="Verified"/>
    <n v="120000"/>
    <n v="0.16259999999999999"/>
    <n v="532.66999999999996"/>
    <n v="0.20250000000000001"/>
    <n v="20000"/>
    <n v="37"/>
    <n v="31833"/>
  </r>
  <r>
    <n v="825928"/>
    <x v="1"/>
    <x v="0"/>
    <x v="3"/>
    <s v="Federal Bureau of Prisons"/>
    <x v="6"/>
    <x v="1"/>
    <x v="44"/>
    <d v="2021-05-16T00:00:00"/>
    <d v="2021-10-13T00:00:00"/>
    <x v="1"/>
    <x v="1"/>
    <d v="2021-11-13T00:00:00"/>
    <n v="1034762"/>
    <x v="2"/>
    <s v="G1"/>
    <x v="0"/>
    <s v="Verified"/>
    <n v="106000"/>
    <n v="0.16889999999999999"/>
    <n v="968.86"/>
    <n v="0.22109999999999999"/>
    <n v="35000"/>
    <n v="29"/>
    <n v="49509"/>
  </r>
  <r>
    <n v="678853"/>
    <x v="1"/>
    <x v="0"/>
    <x v="3"/>
    <s v="Treasury Dept"/>
    <x v="6"/>
    <x v="1"/>
    <x v="0"/>
    <d v="2021-03-16T00:00:00"/>
    <d v="2021-07-13T00:00:00"/>
    <x v="1"/>
    <x v="1"/>
    <d v="2021-08-13T00:00:00"/>
    <n v="867248"/>
    <x v="2"/>
    <s v="G2"/>
    <x v="0"/>
    <s v="Verified"/>
    <n v="117996"/>
    <n v="6.4199999999999993E-2"/>
    <n v="642.29"/>
    <n v="0.20480000000000001"/>
    <n v="24000"/>
    <n v="9"/>
    <n v="33721"/>
  </r>
  <r>
    <n v="674448"/>
    <x v="38"/>
    <x v="0"/>
    <x v="3"/>
    <s v="Enterprise Rent A Car"/>
    <x v="6"/>
    <x v="1"/>
    <x v="0"/>
    <d v="2021-03-16T00:00:00"/>
    <d v="2021-03-16T00:00:00"/>
    <x v="1"/>
    <x v="1"/>
    <d v="2021-04-16T00:00:00"/>
    <n v="862043"/>
    <x v="2"/>
    <s v="G2"/>
    <x v="0"/>
    <s v="Verified"/>
    <n v="101000"/>
    <n v="0.20280000000000001"/>
    <n v="936.66"/>
    <n v="0.20480000000000001"/>
    <n v="35000"/>
    <n v="31"/>
    <n v="56199"/>
  </r>
  <r>
    <n v="618187"/>
    <x v="30"/>
    <x v="0"/>
    <x v="3"/>
    <s v="Special Olympics Arkansas"/>
    <x v="6"/>
    <x v="1"/>
    <x v="41"/>
    <d v="2021-03-15T00:00:00"/>
    <d v="2021-02-14T00:00:00"/>
    <x v="1"/>
    <x v="1"/>
    <d v="2021-03-14T00:00:00"/>
    <n v="792482"/>
    <x v="2"/>
    <s v="G3"/>
    <x v="0"/>
    <s v="Verified"/>
    <n v="77004"/>
    <n v="0.23580000000000001"/>
    <n v="534.34"/>
    <n v="0.20399999999999999"/>
    <n v="20000"/>
    <n v="27"/>
    <n v="30045"/>
  </r>
  <r>
    <n v="874599"/>
    <x v="20"/>
    <x v="0"/>
    <x v="3"/>
    <s v="Lawyers Title of Az, Inc"/>
    <x v="6"/>
    <x v="1"/>
    <x v="10"/>
    <d v="2021-05-16T00:00:00"/>
    <d v="2021-05-15T00:00:00"/>
    <x v="1"/>
    <x v="1"/>
    <d v="2021-06-15T00:00:00"/>
    <n v="1089080"/>
    <x v="2"/>
    <s v="G3"/>
    <x v="0"/>
    <s v="Verified"/>
    <n v="125000"/>
    <n v="0.1777"/>
    <n v="983.66"/>
    <n v="0.22850000000000001"/>
    <n v="35000"/>
    <n v="21"/>
    <n v="56849"/>
  </r>
  <r>
    <n v="704510"/>
    <x v="2"/>
    <x v="0"/>
    <x v="3"/>
    <s v="SILVERLEAF RESORTS"/>
    <x v="6"/>
    <x v="1"/>
    <x v="29"/>
    <d v="2021-06-14T00:00:00"/>
    <d v="2021-07-11T00:00:00"/>
    <x v="1"/>
    <x v="1"/>
    <d v="2021-08-11T00:00:00"/>
    <n v="896528"/>
    <x v="2"/>
    <s v="G3"/>
    <x v="0"/>
    <s v="Verified"/>
    <n v="400000"/>
    <n v="8.77E-2"/>
    <n v="474.66"/>
    <n v="0.20849999999999999"/>
    <n v="17600"/>
    <n v="27"/>
    <n v="18509"/>
  </r>
  <r>
    <n v="786870"/>
    <x v="26"/>
    <x v="0"/>
    <x v="3"/>
    <s v="Maritz LLC"/>
    <x v="6"/>
    <x v="1"/>
    <x v="6"/>
    <d v="2021-02-16T00:00:00"/>
    <d v="2021-06-13T00:00:00"/>
    <x v="1"/>
    <x v="1"/>
    <d v="2021-07-13T00:00:00"/>
    <n v="990345"/>
    <x v="2"/>
    <s v="G4"/>
    <x v="0"/>
    <s v="Verified"/>
    <n v="72500"/>
    <n v="0.1996"/>
    <n v="559.27"/>
    <n v="0.23219999999999999"/>
    <n v="19750"/>
    <n v="44"/>
    <n v="27545"/>
  </r>
  <r>
    <n v="598736"/>
    <x v="0"/>
    <x v="0"/>
    <x v="3"/>
    <s v="MillerCoors"/>
    <x v="6"/>
    <x v="1"/>
    <x v="50"/>
    <d v="2021-01-15T00:00:00"/>
    <d v="2021-01-15T00:00:00"/>
    <x v="1"/>
    <x v="1"/>
    <d v="2021-02-15T00:00:00"/>
    <n v="768472"/>
    <x v="2"/>
    <s v="G5"/>
    <x v="0"/>
    <s v="Verified"/>
    <n v="110000"/>
    <n v="0.22409999999999999"/>
    <n v="412.41"/>
    <n v="0.2114"/>
    <n v="25000"/>
    <n v="19"/>
    <n v="24413"/>
  </r>
  <r>
    <n v="610893"/>
    <x v="0"/>
    <x v="0"/>
    <x v="4"/>
    <s v="wells fargo"/>
    <x v="6"/>
    <x v="1"/>
    <x v="25"/>
    <d v="2021-05-16T00:00:00"/>
    <d v="2021-06-13T00:00:00"/>
    <x v="1"/>
    <x v="1"/>
    <d v="2021-07-13T00:00:00"/>
    <n v="783413"/>
    <x v="2"/>
    <s v="G2"/>
    <x v="0"/>
    <s v="Verified"/>
    <n v="64000"/>
    <n v="0.1736"/>
    <n v="836.78"/>
    <n v="0.2248"/>
    <n v="30000"/>
    <n v="18"/>
    <n v="41927"/>
  </r>
  <r>
    <n v="615902"/>
    <x v="16"/>
    <x v="0"/>
    <x v="4"/>
    <s v="AFR Furniture Rental"/>
    <x v="6"/>
    <x v="1"/>
    <x v="49"/>
    <d v="2021-11-15T00:00:00"/>
    <d v="2021-12-15T00:00:00"/>
    <x v="1"/>
    <x v="1"/>
    <d v="2022-01-15T00:00:00"/>
    <n v="789760"/>
    <x v="2"/>
    <s v="G4"/>
    <x v="0"/>
    <s v="Verified"/>
    <n v="105000"/>
    <n v="0.1759"/>
    <n v="462.43"/>
    <n v="0.2077"/>
    <n v="25000"/>
    <n v="18"/>
    <n v="27745"/>
  </r>
  <r>
    <n v="685852"/>
    <x v="25"/>
    <x v="0"/>
    <x v="2"/>
    <s v="University of Virginia"/>
    <x v="6"/>
    <x v="1"/>
    <x v="25"/>
    <d v="2021-05-16T00:00:00"/>
    <d v="2021-07-14T00:00:00"/>
    <x v="1"/>
    <x v="1"/>
    <d v="2021-08-14T00:00:00"/>
    <n v="875568"/>
    <x v="2"/>
    <s v="G1"/>
    <x v="0"/>
    <s v="Verified"/>
    <n v="156600"/>
    <n v="0.16320000000000001"/>
    <n v="830.45"/>
    <n v="0.22109999999999999"/>
    <n v="30000"/>
    <n v="29"/>
    <n v="46466"/>
  </r>
  <r>
    <n v="670308"/>
    <x v="1"/>
    <x v="0"/>
    <x v="9"/>
    <s v="Cartus"/>
    <x v="6"/>
    <x v="1"/>
    <x v="0"/>
    <d v="2021-05-16T00:00:00"/>
    <d v="2021-02-12T00:00:00"/>
    <x v="1"/>
    <x v="1"/>
    <d v="2021-03-12T00:00:00"/>
    <n v="856951"/>
    <x v="2"/>
    <s v="G1"/>
    <x v="0"/>
    <s v="Verified"/>
    <n v="83000"/>
    <n v="7.4899999999999994E-2"/>
    <n v="424.89"/>
    <n v="0.2011"/>
    <n v="16000"/>
    <n v="9"/>
    <n v="19034"/>
  </r>
  <r>
    <n v="560688"/>
    <x v="12"/>
    <x v="0"/>
    <x v="1"/>
    <s v="FLSmidth, Inc."/>
    <x v="6"/>
    <x v="1"/>
    <x v="47"/>
    <d v="2021-12-15T00:00:00"/>
    <d v="2021-12-12T00:00:00"/>
    <x v="1"/>
    <x v="1"/>
    <d v="2022-01-12T00:00:00"/>
    <n v="721644"/>
    <x v="2"/>
    <s v="G2"/>
    <x v="0"/>
    <s v="Verified"/>
    <n v="133250"/>
    <n v="0.1454"/>
    <n v="669.75"/>
    <n v="0.20530000000000001"/>
    <n v="25000"/>
    <n v="42"/>
    <n v="35151"/>
  </r>
  <r>
    <n v="701836"/>
    <x v="1"/>
    <x v="0"/>
    <x v="3"/>
    <s v="U.S.P.S."/>
    <x v="6"/>
    <x v="1"/>
    <x v="42"/>
    <d v="2021-09-14T00:00:00"/>
    <d v="2021-12-13T00:00:00"/>
    <x v="1"/>
    <x v="1"/>
    <d v="2022-01-13T00:00:00"/>
    <n v="893661"/>
    <x v="2"/>
    <s v="G3"/>
    <x v="0"/>
    <s v="Verified"/>
    <n v="56726"/>
    <n v="7.51E-2"/>
    <n v="431.51"/>
    <n v="0.20849999999999999"/>
    <n v="16000"/>
    <n v="20"/>
    <n v="23361"/>
  </r>
  <r>
    <n v="649921"/>
    <x v="8"/>
    <x v="0"/>
    <x v="3"/>
    <s v="Staples"/>
    <x v="6"/>
    <x v="1"/>
    <x v="21"/>
    <d v="2021-05-14T00:00:00"/>
    <d v="2021-04-14T00:00:00"/>
    <x v="1"/>
    <x v="1"/>
    <d v="2021-05-14T00:00:00"/>
    <n v="831409"/>
    <x v="2"/>
    <s v="G3"/>
    <x v="0"/>
    <s v="Verified"/>
    <n v="138000"/>
    <n v="0.13150000000000001"/>
    <n v="674.23"/>
    <n v="0.20849999999999999"/>
    <n v="25000"/>
    <n v="31"/>
    <n v="38073"/>
  </r>
  <r>
    <n v="713857"/>
    <x v="1"/>
    <x v="0"/>
    <x v="3"/>
    <s v="DR Systems, Inc"/>
    <x v="6"/>
    <x v="1"/>
    <x v="29"/>
    <d v="2021-05-16T00:00:00"/>
    <d v="2021-09-13T00:00:00"/>
    <x v="1"/>
    <x v="1"/>
    <d v="2021-10-13T00:00:00"/>
    <n v="907169"/>
    <x v="2"/>
    <s v="G1"/>
    <x v="0"/>
    <s v="Verified"/>
    <n v="98000"/>
    <n v="9.0399999999999994E-2"/>
    <n v="549.03"/>
    <n v="0.2011"/>
    <n v="20675"/>
    <n v="24"/>
    <n v="28887"/>
  </r>
  <r>
    <n v="987992"/>
    <x v="1"/>
    <x v="0"/>
    <x v="0"/>
    <s v="Supervalu"/>
    <x v="6"/>
    <x v="1"/>
    <x v="13"/>
    <d v="2021-05-16T00:00:00"/>
    <d v="2021-07-12T00:00:00"/>
    <x v="1"/>
    <x v="1"/>
    <d v="2021-08-12T00:00:00"/>
    <n v="1212199"/>
    <x v="2"/>
    <s v="G4"/>
    <x v="0"/>
    <s v="Verified"/>
    <n v="135000"/>
    <n v="9.4700000000000006E-2"/>
    <n v="574.32000000000005"/>
    <n v="0.23910000000000001"/>
    <n v="20000"/>
    <n v="26"/>
    <n v="23086"/>
  </r>
  <r>
    <n v="627853"/>
    <x v="2"/>
    <x v="0"/>
    <x v="3"/>
    <s v="Sharyland I.S.D."/>
    <x v="6"/>
    <x v="1"/>
    <x v="41"/>
    <d v="2021-07-14T00:00:00"/>
    <d v="2021-07-11T00:00:00"/>
    <x v="1"/>
    <x v="1"/>
    <d v="2021-08-11T00:00:00"/>
    <n v="804559"/>
    <x v="2"/>
    <s v="G1"/>
    <x v="0"/>
    <s v="Verified"/>
    <n v="68559.960000000006"/>
    <n v="0.19639999999999999"/>
    <n v="631.33000000000004"/>
    <n v="0.1966"/>
    <n v="24000"/>
    <n v="24"/>
    <n v="25933"/>
  </r>
  <r>
    <n v="604479"/>
    <x v="2"/>
    <x v="0"/>
    <x v="3"/>
    <s v="Bank of America"/>
    <x v="6"/>
    <x v="1"/>
    <x v="49"/>
    <d v="2021-06-13T00:00:00"/>
    <d v="2021-06-13T00:00:00"/>
    <x v="1"/>
    <x v="1"/>
    <d v="2021-07-13T00:00:00"/>
    <n v="775504"/>
    <x v="2"/>
    <s v="G4"/>
    <x v="0"/>
    <s v="Verified"/>
    <n v="81600"/>
    <n v="0.22120000000000001"/>
    <n v="673.11"/>
    <n v="0.2077"/>
    <n v="25000"/>
    <n v="29"/>
    <n v="35856"/>
  </r>
  <r>
    <n v="661446"/>
    <x v="19"/>
    <x v="0"/>
    <x v="4"/>
    <s v="Geriatric Nurse Practitioners, Inc."/>
    <x v="6"/>
    <x v="1"/>
    <x v="0"/>
    <d v="2021-05-16T00:00:00"/>
    <d v="2021-04-15T00:00:00"/>
    <x v="1"/>
    <x v="1"/>
    <d v="2021-05-15T00:00:00"/>
    <n v="845917"/>
    <x v="2"/>
    <s v="G2"/>
    <x v="0"/>
    <s v="Verified"/>
    <n v="76000"/>
    <n v="0.24690000000000001"/>
    <n v="481.72"/>
    <n v="0.20480000000000001"/>
    <n v="18000"/>
    <n v="19"/>
    <n v="28479"/>
  </r>
  <r>
    <n v="590102"/>
    <x v="0"/>
    <x v="0"/>
    <x v="4"/>
    <s v="BAE Systems"/>
    <x v="6"/>
    <x v="1"/>
    <x v="50"/>
    <d v="2021-05-16T00:00:00"/>
    <d v="2021-10-15T00:00:00"/>
    <x v="1"/>
    <x v="1"/>
    <d v="2021-11-15T00:00:00"/>
    <n v="758039"/>
    <x v="2"/>
    <s v="G4"/>
    <x v="0"/>
    <s v="Verified"/>
    <n v="126000"/>
    <n v="9.3899999999999997E-2"/>
    <n v="544.11"/>
    <n v="0.2127"/>
    <n v="20000"/>
    <n v="10"/>
    <n v="32647"/>
  </r>
  <r>
    <n v="968447"/>
    <x v="8"/>
    <x v="0"/>
    <x v="2"/>
    <s v="Kingdon Capital Management, LLC"/>
    <x v="6"/>
    <x v="1"/>
    <x v="13"/>
    <d v="2021-04-16T00:00:00"/>
    <d v="2021-12-12T00:00:00"/>
    <x v="1"/>
    <x v="1"/>
    <d v="2022-01-12T00:00:00"/>
    <n v="1189422"/>
    <x v="2"/>
    <s v="G4"/>
    <x v="0"/>
    <s v="Verified"/>
    <n v="175000"/>
    <n v="8.5199999999999998E-2"/>
    <n v="852.86"/>
    <n v="0.23910000000000001"/>
    <n v="29700"/>
    <n v="55"/>
    <n v="37473"/>
  </r>
  <r>
    <n v="995895"/>
    <x v="44"/>
    <x v="0"/>
    <x v="7"/>
    <s v="Department of Homeland Security"/>
    <x v="6"/>
    <x v="1"/>
    <x v="13"/>
    <d v="2021-05-16T00:00:00"/>
    <d v="2021-01-15T00:00:00"/>
    <x v="1"/>
    <x v="1"/>
    <d v="2021-02-15T00:00:00"/>
    <n v="1220475"/>
    <x v="2"/>
    <s v="G3"/>
    <x v="0"/>
    <s v="Verified"/>
    <n v="42000"/>
    <n v="0.2089"/>
    <n v="364.68"/>
    <n v="0.23519999999999999"/>
    <n v="12800"/>
    <n v="24"/>
    <n v="20345"/>
  </r>
  <r>
    <n v="666345"/>
    <x v="5"/>
    <x v="0"/>
    <x v="9"/>
    <s v="Dillards"/>
    <x v="6"/>
    <x v="1"/>
    <x v="0"/>
    <d v="2021-05-15T00:00:00"/>
    <d v="2021-04-15T00:00:00"/>
    <x v="1"/>
    <x v="1"/>
    <d v="2021-05-15T00:00:00"/>
    <n v="851934"/>
    <x v="2"/>
    <s v="G2"/>
    <x v="0"/>
    <s v="Verified"/>
    <n v="45600"/>
    <n v="0.155"/>
    <n v="160.58000000000001"/>
    <n v="0.20480000000000001"/>
    <n v="6000"/>
    <n v="20"/>
    <n v="9513"/>
  </r>
  <r>
    <n v="812976"/>
    <x v="1"/>
    <x v="0"/>
    <x v="3"/>
    <s v="ConocoPhillips Inc."/>
    <x v="6"/>
    <x v="1"/>
    <x v="11"/>
    <d v="2021-05-16T00:00:00"/>
    <d v="2021-05-16T00:00:00"/>
    <x v="1"/>
    <x v="1"/>
    <d v="2021-06-16T00:00:00"/>
    <n v="1020331"/>
    <x v="2"/>
    <s v="G2"/>
    <x v="0"/>
    <s v="Verified"/>
    <n v="145000"/>
    <n v="0.20680000000000001"/>
    <n v="976.24"/>
    <n v="0.2248"/>
    <n v="35000"/>
    <n v="34"/>
    <n v="58480"/>
  </r>
  <r>
    <n v="989796"/>
    <x v="2"/>
    <x v="0"/>
    <x v="3"/>
    <s v="The Ayco Company"/>
    <x v="6"/>
    <x v="1"/>
    <x v="13"/>
    <d v="2021-05-16T00:00:00"/>
    <d v="2021-02-14T00:00:00"/>
    <x v="1"/>
    <x v="1"/>
    <d v="2021-03-14T00:00:00"/>
    <n v="1088144"/>
    <x v="2"/>
    <s v="G1"/>
    <x v="0"/>
    <s v="Verified"/>
    <n v="725000"/>
    <n v="5.3999999999999999E-2"/>
    <n v="830.45"/>
    <n v="0.22109999999999999"/>
    <n v="30000"/>
    <n v="53"/>
    <n v="42844"/>
  </r>
  <r>
    <n v="680942"/>
    <x v="31"/>
    <x v="0"/>
    <x v="4"/>
    <s v="Cintas"/>
    <x v="6"/>
    <x v="1"/>
    <x v="0"/>
    <d v="2021-03-16T00:00:00"/>
    <d v="2021-03-16T00:00:00"/>
    <x v="1"/>
    <x v="1"/>
    <d v="2021-04-16T00:00:00"/>
    <n v="869874"/>
    <x v="2"/>
    <s v="G1"/>
    <x v="0"/>
    <s v="Verified"/>
    <n v="18000"/>
    <n v="6.3299999999999995E-2"/>
    <n v="169.96"/>
    <n v="0.2011"/>
    <n v="6400"/>
    <n v="4"/>
    <n v="10197"/>
  </r>
  <r>
    <n v="635450"/>
    <x v="2"/>
    <x v="0"/>
    <x v="4"/>
    <s v="Plaza Medical Center of Ft. Worth"/>
    <x v="6"/>
    <x v="1"/>
    <x v="41"/>
    <d v="2021-03-16T00:00:00"/>
    <d v="2021-09-14T00:00:00"/>
    <x v="1"/>
    <x v="1"/>
    <d v="2021-10-14T00:00:00"/>
    <n v="814031"/>
    <x v="2"/>
    <s v="G2"/>
    <x v="0"/>
    <s v="Verified"/>
    <n v="65000"/>
    <n v="0.19420000000000001"/>
    <n v="397.66"/>
    <n v="0.20030000000000001"/>
    <n v="15000"/>
    <n v="30"/>
    <n v="23040"/>
  </r>
  <r>
    <n v="586360"/>
    <x v="17"/>
    <x v="0"/>
    <x v="9"/>
    <s v="SpiritBank"/>
    <x v="6"/>
    <x v="1"/>
    <x v="54"/>
    <d v="2021-01-14T00:00:00"/>
    <d v="2021-01-14T00:00:00"/>
    <x v="1"/>
    <x v="1"/>
    <d v="2021-02-14T00:00:00"/>
    <n v="753290"/>
    <x v="2"/>
    <s v="G1"/>
    <x v="0"/>
    <s v="Verified"/>
    <n v="108000"/>
    <n v="0.14630000000000001"/>
    <n v="664.58"/>
    <n v="0.2016"/>
    <n v="25000"/>
    <n v="23"/>
    <n v="37598"/>
  </r>
  <r>
    <n v="789977"/>
    <x v="9"/>
    <x v="0"/>
    <x v="3"/>
    <s v="Dept of Justice"/>
    <x v="6"/>
    <x v="1"/>
    <x v="6"/>
    <d v="2021-05-16T00:00:00"/>
    <d v="2021-06-14T00:00:00"/>
    <x v="1"/>
    <x v="1"/>
    <d v="2021-07-14T00:00:00"/>
    <n v="993981"/>
    <x v="2"/>
    <s v="G1"/>
    <x v="0"/>
    <s v="Verified"/>
    <n v="136000"/>
    <n v="0.12709999999999999"/>
    <n v="775.09"/>
    <n v="0.22109999999999999"/>
    <n v="28000"/>
    <n v="34"/>
    <n v="42544"/>
  </r>
  <r>
    <n v="976906"/>
    <x v="8"/>
    <x v="0"/>
    <x v="10"/>
    <s v="ZBI"/>
    <x v="6"/>
    <x v="1"/>
    <x v="13"/>
    <d v="2021-06-13T00:00:00"/>
    <d v="2021-06-13T00:00:00"/>
    <x v="1"/>
    <x v="1"/>
    <d v="2021-07-13T00:00:00"/>
    <n v="1102199"/>
    <x v="2"/>
    <s v="G2"/>
    <x v="0"/>
    <s v="Verified"/>
    <n v="100000"/>
    <n v="7.8200000000000006E-2"/>
    <n v="989.29"/>
    <n v="0.23130000000000001"/>
    <n v="35000"/>
    <n v="49"/>
    <n v="47196"/>
  </r>
  <r>
    <n v="722323"/>
    <x v="32"/>
    <x v="0"/>
    <x v="8"/>
    <s v="City Electric Supply"/>
    <x v="6"/>
    <x v="1"/>
    <x v="29"/>
    <d v="2021-05-16T00:00:00"/>
    <d v="2021-12-15T00:00:00"/>
    <x v="1"/>
    <x v="1"/>
    <d v="2022-01-15T00:00:00"/>
    <n v="917138"/>
    <x v="2"/>
    <s v="G1"/>
    <x v="0"/>
    <s v="Verified"/>
    <n v="65000"/>
    <n v="0.221"/>
    <n v="564.29999999999995"/>
    <n v="0.2011"/>
    <n v="21250"/>
    <n v="47"/>
    <n v="33605"/>
  </r>
  <r>
    <n v="710751"/>
    <x v="38"/>
    <x v="0"/>
    <x v="3"/>
    <s v="Ozark City Schools"/>
    <x v="6"/>
    <x v="1"/>
    <x v="29"/>
    <d v="2021-04-16T00:00:00"/>
    <d v="2021-01-12T00:00:00"/>
    <x v="1"/>
    <x v="1"/>
    <d v="2021-02-12T00:00:00"/>
    <n v="903536"/>
    <x v="2"/>
    <s v="G1"/>
    <x v="0"/>
    <s v="Verified"/>
    <n v="69500"/>
    <n v="0.21190000000000001"/>
    <n v="531.11"/>
    <n v="0.2011"/>
    <n v="20000"/>
    <n v="28"/>
    <n v="22586"/>
  </r>
  <r>
    <n v="856652"/>
    <x v="4"/>
    <x v="0"/>
    <x v="6"/>
    <s v="Beckman Coulter Inc"/>
    <x v="6"/>
    <x v="1"/>
    <x v="10"/>
    <d v="2021-03-16T00:00:00"/>
    <d v="2021-02-12T00:00:00"/>
    <x v="1"/>
    <x v="1"/>
    <d v="2021-03-12T00:00:00"/>
    <n v="1069036"/>
    <x v="2"/>
    <s v="G4"/>
    <x v="0"/>
    <s v="Verified"/>
    <n v="120000"/>
    <n v="0.1799"/>
    <n v="991.1"/>
    <n v="0.23219999999999999"/>
    <n v="35000"/>
    <n v="58"/>
    <n v="38324"/>
  </r>
  <r>
    <n v="568459"/>
    <x v="0"/>
    <x v="0"/>
    <x v="3"/>
    <s v="PPG Industries"/>
    <x v="6"/>
    <x v="1"/>
    <x v="47"/>
    <d v="2021-05-16T00:00:00"/>
    <d v="2021-01-13T00:00:00"/>
    <x v="1"/>
    <x v="1"/>
    <d v="2021-02-13T00:00:00"/>
    <n v="731299"/>
    <x v="2"/>
    <s v="G2"/>
    <x v="0"/>
    <s v="Verified"/>
    <n v="74454"/>
    <n v="0.19950000000000001"/>
    <n v="642.96"/>
    <n v="0.20530000000000001"/>
    <n v="24000"/>
    <n v="24"/>
    <n v="33765"/>
  </r>
  <r>
    <n v="534329"/>
    <x v="1"/>
    <x v="0"/>
    <x v="2"/>
    <s v="SGIS"/>
    <x v="6"/>
    <x v="1"/>
    <x v="51"/>
    <d v="2021-03-14T00:00:00"/>
    <d v="2021-03-14T00:00:00"/>
    <x v="1"/>
    <x v="1"/>
    <d v="2021-04-14T00:00:00"/>
    <n v="690583"/>
    <x v="2"/>
    <s v="G4"/>
    <x v="0"/>
    <s v="Verified"/>
    <n v="120510"/>
    <n v="0.2263"/>
    <n v="680.14"/>
    <n v="0.2127"/>
    <n v="25000"/>
    <n v="41"/>
    <n v="39329"/>
  </r>
  <r>
    <n v="685886"/>
    <x v="2"/>
    <x v="0"/>
    <x v="1"/>
    <s v="DTI"/>
    <x v="6"/>
    <x v="1"/>
    <x v="42"/>
    <d v="2021-05-16T00:00:00"/>
    <d v="2021-03-12T00:00:00"/>
    <x v="1"/>
    <x v="1"/>
    <d v="2021-04-12T00:00:00"/>
    <n v="875609"/>
    <x v="2"/>
    <s v="G5"/>
    <x v="0"/>
    <s v="Verified"/>
    <n v="150000"/>
    <n v="0.224"/>
    <n v="821.59"/>
    <n v="0.21590000000000001"/>
    <n v="30000"/>
    <n v="26"/>
    <n v="36121"/>
  </r>
  <r>
    <n v="649279"/>
    <x v="9"/>
    <x v="0"/>
    <x v="5"/>
    <s v="verizon"/>
    <x v="2"/>
    <x v="1"/>
    <x v="21"/>
    <d v="2021-05-16T00:00:00"/>
    <d v="2021-01-16T00:00:00"/>
    <x v="1"/>
    <x v="1"/>
    <d v="2021-02-16T00:00:00"/>
    <n v="830667"/>
    <x v="2"/>
    <s v="B5"/>
    <x v="0"/>
    <s v="Verified"/>
    <n v="72504"/>
    <n v="0.13900000000000001"/>
    <n v="152.59"/>
    <n v="0.1111"/>
    <n v="7000"/>
    <n v="26"/>
    <n v="9155"/>
  </r>
  <r>
    <n v="565660"/>
    <x v="8"/>
    <x v="0"/>
    <x v="5"/>
    <s v="Entergy"/>
    <x v="4"/>
    <x v="1"/>
    <x v="47"/>
    <d v="2021-09-15T00:00:00"/>
    <d v="2021-11-14T00:00:00"/>
    <x v="1"/>
    <x v="1"/>
    <d v="2021-12-14T00:00:00"/>
    <n v="727715"/>
    <x v="2"/>
    <s v="D2"/>
    <x v="0"/>
    <s v="Verified"/>
    <n v="123000"/>
    <n v="7.4800000000000005E-2"/>
    <n v="358.51"/>
    <n v="0.15210000000000001"/>
    <n v="15000"/>
    <n v="14"/>
    <n v="21272"/>
  </r>
  <r>
    <n v="750712"/>
    <x v="22"/>
    <x v="0"/>
    <x v="5"/>
    <s v="LPS"/>
    <x v="4"/>
    <x v="1"/>
    <x v="25"/>
    <d v="2021-05-16T00:00:00"/>
    <d v="2021-05-16T00:00:00"/>
    <x v="1"/>
    <x v="1"/>
    <d v="2021-06-16T00:00:00"/>
    <n v="950094"/>
    <x v="2"/>
    <s v="D5"/>
    <x v="0"/>
    <s v="Verified"/>
    <n v="35000"/>
    <n v="0.1474"/>
    <n v="226.06"/>
    <n v="0.1749"/>
    <n v="9000"/>
    <n v="18"/>
    <n v="13563"/>
  </r>
  <r>
    <n v="709776"/>
    <x v="25"/>
    <x v="0"/>
    <x v="5"/>
    <s v="Comcast"/>
    <x v="4"/>
    <x v="1"/>
    <x v="42"/>
    <d v="2021-01-16T00:00:00"/>
    <d v="2021-05-11T00:00:00"/>
    <x v="1"/>
    <x v="1"/>
    <d v="2021-06-11T00:00:00"/>
    <n v="902442"/>
    <x v="2"/>
    <s v="D3"/>
    <x v="0"/>
    <s v="Verified"/>
    <n v="41347.199999999997"/>
    <n v="0.1767"/>
    <n v="130.46"/>
    <n v="0.15279999999999999"/>
    <n v="5450"/>
    <n v="18"/>
    <n v="5520"/>
  </r>
  <r>
    <n v="641427"/>
    <x v="21"/>
    <x v="0"/>
    <x v="3"/>
    <s v="home depot"/>
    <x v="1"/>
    <x v="1"/>
    <x v="21"/>
    <d v="2021-01-15T00:00:00"/>
    <d v="2021-01-15T00:00:00"/>
    <x v="1"/>
    <x v="1"/>
    <d v="2021-02-15T00:00:00"/>
    <n v="821064"/>
    <x v="2"/>
    <s v="E4"/>
    <x v="0"/>
    <s v="Verified"/>
    <n v="60000"/>
    <n v="0.20780000000000001"/>
    <n v="491.48"/>
    <n v="0.1706"/>
    <n v="19750"/>
    <n v="33"/>
    <n v="29009"/>
  </r>
  <r>
    <n v="536372"/>
    <x v="31"/>
    <x v="0"/>
    <x v="3"/>
    <s v="U.S. Customs &amp; Border Protection"/>
    <x v="1"/>
    <x v="1"/>
    <x v="51"/>
    <d v="2021-07-15T00:00:00"/>
    <d v="2021-07-15T00:00:00"/>
    <x v="1"/>
    <x v="1"/>
    <d v="2021-08-15T00:00:00"/>
    <n v="683719"/>
    <x v="2"/>
    <s v="E5"/>
    <x v="0"/>
    <s v="Verified"/>
    <n v="78000"/>
    <n v="7.1999999999999998E-3"/>
    <n v="304.27"/>
    <n v="0.17929999999999999"/>
    <n v="12000"/>
    <n v="17"/>
    <n v="18256"/>
  </r>
  <r>
    <n v="860287"/>
    <x v="9"/>
    <x v="0"/>
    <x v="5"/>
    <s v="Human Genome Science"/>
    <x v="1"/>
    <x v="1"/>
    <x v="11"/>
    <d v="2021-06-13T00:00:00"/>
    <d v="2021-03-13T00:00:00"/>
    <x v="1"/>
    <x v="1"/>
    <d v="2021-04-13T00:00:00"/>
    <n v="1073076"/>
    <x v="2"/>
    <s v="E2"/>
    <x v="0"/>
    <s v="Verified"/>
    <n v="99600"/>
    <n v="5.1700000000000003E-2"/>
    <n v="640.16"/>
    <n v="0.18390000000000001"/>
    <n v="25000"/>
    <n v="18"/>
    <n v="31241"/>
  </r>
  <r>
    <n v="977294"/>
    <x v="1"/>
    <x v="0"/>
    <x v="2"/>
    <s v="Western Digital"/>
    <x v="5"/>
    <x v="1"/>
    <x v="13"/>
    <d v="2021-05-16T00:00:00"/>
    <d v="2021-03-14T00:00:00"/>
    <x v="1"/>
    <x v="1"/>
    <d v="2021-04-14T00:00:00"/>
    <n v="1200075"/>
    <x v="2"/>
    <s v="F5"/>
    <x v="0"/>
    <s v="Verified"/>
    <n v="86729.5"/>
    <n v="0.23"/>
    <n v="333.82"/>
    <n v="0.2235"/>
    <n v="12000"/>
    <n v="17"/>
    <n v="17489"/>
  </r>
  <r>
    <n v="662379"/>
    <x v="3"/>
    <x v="0"/>
    <x v="3"/>
    <s v="AT&amp;T"/>
    <x v="5"/>
    <x v="1"/>
    <x v="0"/>
    <d v="2021-05-13T00:00:00"/>
    <d v="2021-05-13T00:00:00"/>
    <x v="1"/>
    <x v="1"/>
    <d v="2021-06-13T00:00:00"/>
    <n v="847057"/>
    <x v="2"/>
    <s v="F4"/>
    <x v="0"/>
    <s v="Verified"/>
    <n v="90000"/>
    <n v="0.17449999999999999"/>
    <n v="470.51"/>
    <n v="0.19359999999999999"/>
    <n v="18000"/>
    <n v="36"/>
    <n v="24670"/>
  </r>
  <r>
    <n v="702064"/>
    <x v="1"/>
    <x v="0"/>
    <x v="5"/>
    <s v="T-Mobile USA"/>
    <x v="5"/>
    <x v="1"/>
    <x v="42"/>
    <d v="2021-05-16T00:00:00"/>
    <d v="2021-07-14T00:00:00"/>
    <x v="1"/>
    <x v="1"/>
    <d v="2021-08-14T00:00:00"/>
    <n v="893906"/>
    <x v="2"/>
    <s v="F5"/>
    <x v="0"/>
    <s v="Verified"/>
    <n v="103000"/>
    <n v="0.1137"/>
    <n v="632.39"/>
    <n v="0.19739999999999999"/>
    <n v="24000"/>
    <n v="19"/>
    <n v="35816"/>
  </r>
  <r>
    <n v="1000956"/>
    <x v="0"/>
    <x v="0"/>
    <x v="3"/>
    <s v="Effingham County Sheriff"/>
    <x v="5"/>
    <x v="1"/>
    <x v="22"/>
    <d v="2021-02-16T00:00:00"/>
    <d v="2021-11-15T00:00:00"/>
    <x v="1"/>
    <x v="1"/>
    <d v="2021-12-15T00:00:00"/>
    <n v="1227133"/>
    <x v="2"/>
    <s v="F3"/>
    <x v="0"/>
    <s v="Verified"/>
    <n v="60000"/>
    <n v="0.16919999999999999"/>
    <n v="685.8"/>
    <n v="0.2167"/>
    <n v="25000"/>
    <n v="21"/>
    <n v="40359"/>
  </r>
  <r>
    <n v="592402"/>
    <x v="33"/>
    <x v="0"/>
    <x v="3"/>
    <s v="US Postal Service"/>
    <x v="3"/>
    <x v="2"/>
    <x v="50"/>
    <d v="2021-10-15T00:00:00"/>
    <d v="2021-10-15T00:00:00"/>
    <x v="1"/>
    <x v="1"/>
    <d v="2021-11-15T00:00:00"/>
    <n v="760840"/>
    <x v="2"/>
    <s v="A5"/>
    <x v="0"/>
    <s v="Verified"/>
    <n v="60000"/>
    <n v="2.3E-2"/>
    <n v="181.98"/>
    <n v="7.8799999999999995E-2"/>
    <n v="9000"/>
    <n v="28"/>
    <n v="10918"/>
  </r>
  <r>
    <n v="601229"/>
    <x v="41"/>
    <x v="0"/>
    <x v="7"/>
    <s v="LOCKHEED MARTIN"/>
    <x v="3"/>
    <x v="2"/>
    <x v="49"/>
    <d v="2021-08-15T00:00:00"/>
    <d v="2021-08-15T00:00:00"/>
    <x v="1"/>
    <x v="1"/>
    <d v="2021-09-15T00:00:00"/>
    <n v="771528"/>
    <x v="2"/>
    <s v="A4"/>
    <x v="0"/>
    <s v="Verified"/>
    <n v="63500"/>
    <n v="0.1948"/>
    <n v="253.63"/>
    <n v="6.54E-2"/>
    <n v="20000"/>
    <n v="32"/>
    <n v="15209"/>
  </r>
  <r>
    <n v="577213"/>
    <x v="8"/>
    <x v="0"/>
    <x v="3"/>
    <s v="Percy Hoek Inc"/>
    <x v="3"/>
    <x v="2"/>
    <x v="50"/>
    <d v="2021-03-15T00:00:00"/>
    <d v="2021-03-15T00:00:00"/>
    <x v="1"/>
    <x v="1"/>
    <d v="2021-04-15T00:00:00"/>
    <n v="742284"/>
    <x v="2"/>
    <s v="A4"/>
    <x v="0"/>
    <s v="Verified"/>
    <n v="60000"/>
    <n v="0.1236"/>
    <n v="241.88"/>
    <n v="6.54E-2"/>
    <n v="20000"/>
    <n v="20"/>
    <n v="14473"/>
  </r>
  <r>
    <n v="740909"/>
    <x v="16"/>
    <x v="0"/>
    <x v="6"/>
    <s v="International NGO"/>
    <x v="2"/>
    <x v="2"/>
    <x v="25"/>
    <d v="2021-05-16T00:00:00"/>
    <d v="2021-05-16T00:00:00"/>
    <x v="1"/>
    <x v="1"/>
    <d v="2021-06-16T00:00:00"/>
    <n v="938694"/>
    <x v="2"/>
    <s v="B5"/>
    <x v="0"/>
    <s v="Verified"/>
    <n v="170000"/>
    <n v="8.2400000000000001E-2"/>
    <n v="733.91"/>
    <n v="0.11990000000000001"/>
    <n v="33000"/>
    <n v="31"/>
    <n v="44034"/>
  </r>
  <r>
    <n v="587884"/>
    <x v="0"/>
    <x v="0"/>
    <x v="3"/>
    <s v="Dillard's"/>
    <x v="2"/>
    <x v="2"/>
    <x v="54"/>
    <d v="2021-07-15T00:00:00"/>
    <d v="2021-01-14T00:00:00"/>
    <x v="1"/>
    <x v="1"/>
    <d v="2021-02-14T00:00:00"/>
    <n v="755298"/>
    <x v="2"/>
    <s v="B1"/>
    <x v="0"/>
    <s v="Verified"/>
    <n v="20004"/>
    <n v="0.15840000000000001"/>
    <n v="257.22000000000003"/>
    <n v="0.1038"/>
    <n v="12000"/>
    <n v="25"/>
    <n v="14952"/>
  </r>
  <r>
    <n v="624243"/>
    <x v="2"/>
    <x v="0"/>
    <x v="3"/>
    <s v="Verizon Business"/>
    <x v="2"/>
    <x v="2"/>
    <x v="21"/>
    <d v="2021-01-16T00:00:00"/>
    <d v="2021-01-16T00:00:00"/>
    <x v="1"/>
    <x v="1"/>
    <d v="2021-02-16T00:00:00"/>
    <n v="800003"/>
    <x v="2"/>
    <s v="B2"/>
    <x v="0"/>
    <s v="Verified"/>
    <n v="60000"/>
    <n v="0.2414"/>
    <n v="254.97"/>
    <n v="0.1"/>
    <n v="12000"/>
    <n v="16"/>
    <n v="15298"/>
  </r>
  <r>
    <n v="1053045"/>
    <x v="35"/>
    <x v="0"/>
    <x v="3"/>
    <s v="Spirit AeroSystems Inc"/>
    <x v="2"/>
    <x v="2"/>
    <x v="12"/>
    <d v="2021-05-16T00:00:00"/>
    <d v="2021-07-13T00:00:00"/>
    <x v="1"/>
    <x v="1"/>
    <d v="2021-08-13T00:00:00"/>
    <n v="1284624"/>
    <x v="2"/>
    <s v="B2"/>
    <x v="0"/>
    <s v="Verified"/>
    <n v="62400"/>
    <n v="0.2402"/>
    <n v="431.37"/>
    <n v="0.1065"/>
    <n v="20000"/>
    <n v="15"/>
    <n v="22968"/>
  </r>
  <r>
    <n v="856163"/>
    <x v="29"/>
    <x v="0"/>
    <x v="3"/>
    <s v="meaders kitchen equipment"/>
    <x v="2"/>
    <x v="2"/>
    <x v="10"/>
    <d v="2021-01-15T00:00:00"/>
    <d v="2021-01-15T00:00:00"/>
    <x v="1"/>
    <x v="1"/>
    <d v="2021-02-15T00:00:00"/>
    <n v="1068478"/>
    <x v="2"/>
    <s v="B2"/>
    <x v="0"/>
    <s v="Verified"/>
    <n v="48000"/>
    <n v="0.21429999999999999"/>
    <n v="407.62"/>
    <n v="0.10589999999999999"/>
    <n v="25000"/>
    <n v="49"/>
    <n v="23768"/>
  </r>
  <r>
    <n v="596197"/>
    <x v="8"/>
    <x v="0"/>
    <x v="3"/>
    <s v="AIG"/>
    <x v="2"/>
    <x v="2"/>
    <x v="50"/>
    <d v="2021-04-15T00:00:00"/>
    <d v="2021-01-15T00:00:00"/>
    <x v="1"/>
    <x v="1"/>
    <d v="2021-02-15T00:00:00"/>
    <n v="765373"/>
    <x v="2"/>
    <s v="B3"/>
    <x v="0"/>
    <s v="Verified"/>
    <n v="158000"/>
    <n v="9.9000000000000005E-2"/>
    <n v="326.97000000000003"/>
    <n v="9.6199999999999994E-2"/>
    <n v="20000"/>
    <n v="12"/>
    <n v="19487"/>
  </r>
  <r>
    <n v="879655"/>
    <x v="17"/>
    <x v="0"/>
    <x v="3"/>
    <s v="Good Year"/>
    <x v="2"/>
    <x v="2"/>
    <x v="10"/>
    <d v="2021-02-12T00:00:00"/>
    <d v="2021-01-12T00:00:00"/>
    <x v="1"/>
    <x v="1"/>
    <d v="2021-02-12T00:00:00"/>
    <n v="1094579"/>
    <x v="2"/>
    <s v="B4"/>
    <x v="0"/>
    <s v="Verified"/>
    <n v="65000"/>
    <n v="3.7000000000000002E-3"/>
    <n v="668.67"/>
    <n v="0.1242"/>
    <n v="35000"/>
    <n v="13"/>
    <n v="30986"/>
  </r>
  <r>
    <n v="739793"/>
    <x v="3"/>
    <x v="0"/>
    <x v="3"/>
    <s v="fedex"/>
    <x v="2"/>
    <x v="2"/>
    <x v="29"/>
    <d v="2021-12-14T00:00:00"/>
    <d v="2021-11-14T00:00:00"/>
    <x v="1"/>
    <x v="1"/>
    <d v="2021-12-14T00:00:00"/>
    <n v="937403"/>
    <x v="2"/>
    <s v="B4"/>
    <x v="0"/>
    <s v="Verified"/>
    <n v="53004"/>
    <n v="0.1431"/>
    <n v="605.16999999999996"/>
    <n v="0.1074"/>
    <n v="28000"/>
    <n v="30"/>
    <n v="35524"/>
  </r>
  <r>
    <n v="584677"/>
    <x v="19"/>
    <x v="0"/>
    <x v="3"/>
    <s v="Procter and Gamble"/>
    <x v="2"/>
    <x v="2"/>
    <x v="54"/>
    <d v="2021-02-13T00:00:00"/>
    <d v="2021-01-13T00:00:00"/>
    <x v="1"/>
    <x v="1"/>
    <d v="2021-02-13T00:00:00"/>
    <n v="751298"/>
    <x v="2"/>
    <s v="B4"/>
    <x v="0"/>
    <s v="Verified"/>
    <n v="90000"/>
    <n v="0.18640000000000001"/>
    <n v="549.69000000000005"/>
    <n v="0.1149"/>
    <n v="25000"/>
    <n v="30"/>
    <n v="30332"/>
  </r>
  <r>
    <n v="849425"/>
    <x v="8"/>
    <x v="0"/>
    <x v="3"/>
    <s v="panache"/>
    <x v="2"/>
    <x v="2"/>
    <x v="11"/>
    <d v="2021-04-15T00:00:00"/>
    <d v="2021-07-14T00:00:00"/>
    <x v="1"/>
    <x v="1"/>
    <d v="2021-08-14T00:00:00"/>
    <n v="1061142"/>
    <x v="2"/>
    <s v="B5"/>
    <x v="0"/>
    <s v="Verified"/>
    <n v="85000"/>
    <n v="0.1115"/>
    <n v="667.19"/>
    <n v="0.11990000000000001"/>
    <n v="30000"/>
    <n v="20"/>
    <n v="38046"/>
  </r>
  <r>
    <n v="792191"/>
    <x v="5"/>
    <x v="0"/>
    <x v="3"/>
    <s v="SPX"/>
    <x v="2"/>
    <x v="2"/>
    <x v="6"/>
    <d v="2021-02-13T00:00:00"/>
    <d v="2021-01-13T00:00:00"/>
    <x v="1"/>
    <x v="1"/>
    <d v="2021-02-13T00:00:00"/>
    <n v="959142"/>
    <x v="2"/>
    <s v="B5"/>
    <x v="0"/>
    <s v="Verified"/>
    <n v="38000"/>
    <n v="0.13830000000000001"/>
    <n v="422.55"/>
    <n v="0.11990000000000001"/>
    <n v="19000"/>
    <n v="21"/>
    <n v="22043"/>
  </r>
  <r>
    <n v="998418"/>
    <x v="18"/>
    <x v="0"/>
    <x v="3"/>
    <s v="US Department of Justice"/>
    <x v="2"/>
    <x v="2"/>
    <x v="22"/>
    <d v="2021-10-15T00:00:00"/>
    <d v="2021-10-15T00:00:00"/>
    <x v="1"/>
    <x v="1"/>
    <d v="2021-11-15T00:00:00"/>
    <n v="1223568"/>
    <x v="2"/>
    <s v="B5"/>
    <x v="0"/>
    <s v="Verified"/>
    <n v="102000"/>
    <n v="0.2387"/>
    <n v="451.9"/>
    <n v="0.12690000000000001"/>
    <n v="20000"/>
    <n v="48"/>
    <n v="26389"/>
  </r>
  <r>
    <n v="1045519"/>
    <x v="12"/>
    <x v="0"/>
    <x v="8"/>
    <s v="Rising Star Outreach"/>
    <x v="2"/>
    <x v="2"/>
    <x v="12"/>
    <d v="2021-10-15T00:00:00"/>
    <d v="2021-09-12T00:00:00"/>
    <x v="1"/>
    <x v="1"/>
    <d v="2021-10-12T00:00:00"/>
    <n v="1276132"/>
    <x v="2"/>
    <s v="B5"/>
    <x v="0"/>
    <s v="Verified"/>
    <n v="96000"/>
    <n v="0.1288"/>
    <n v="655.25"/>
    <n v="0.12690000000000001"/>
    <n v="29000"/>
    <n v="30"/>
    <n v="31624"/>
  </r>
  <r>
    <n v="965687"/>
    <x v="1"/>
    <x v="0"/>
    <x v="2"/>
    <s v="SELF EMPLOYED"/>
    <x v="2"/>
    <x v="2"/>
    <x v="13"/>
    <d v="2021-12-15T00:00:00"/>
    <d v="2021-12-15T00:00:00"/>
    <x v="1"/>
    <x v="1"/>
    <d v="2022-01-15T00:00:00"/>
    <n v="1186523"/>
    <x v="2"/>
    <s v="B2"/>
    <x v="0"/>
    <s v="Verified"/>
    <n v="84000"/>
    <n v="9.01E-2"/>
    <n v="560.78"/>
    <n v="0.1065"/>
    <n v="26000"/>
    <n v="39"/>
    <n v="33415"/>
  </r>
  <r>
    <n v="973597"/>
    <x v="3"/>
    <x v="0"/>
    <x v="2"/>
    <s v="Village of Lombard"/>
    <x v="2"/>
    <x v="2"/>
    <x v="13"/>
    <d v="2021-06-13T00:00:00"/>
    <d v="2021-06-13T00:00:00"/>
    <x v="1"/>
    <x v="1"/>
    <d v="2021-07-13T00:00:00"/>
    <n v="1195620"/>
    <x v="2"/>
    <s v="B3"/>
    <x v="0"/>
    <s v="Verified"/>
    <n v="90000"/>
    <n v="8.3099999999999993E-2"/>
    <n v="773.44"/>
    <n v="0.1171"/>
    <n v="35000"/>
    <n v="16"/>
    <n v="40982"/>
  </r>
  <r>
    <n v="775331"/>
    <x v="1"/>
    <x v="0"/>
    <x v="9"/>
    <s v="In-N-Out Burger"/>
    <x v="2"/>
    <x v="2"/>
    <x v="6"/>
    <d v="2021-09-13T00:00:00"/>
    <d v="2021-09-13T00:00:00"/>
    <x v="1"/>
    <x v="1"/>
    <d v="2021-10-13T00:00:00"/>
    <n v="977576"/>
    <x v="2"/>
    <s v="B3"/>
    <x v="0"/>
    <s v="Verified"/>
    <n v="42000"/>
    <n v="0.1351"/>
    <n v="226.07"/>
    <n v="0.1099"/>
    <n v="10400"/>
    <n v="15"/>
    <n v="12518"/>
  </r>
  <r>
    <n v="587535"/>
    <x v="1"/>
    <x v="0"/>
    <x v="1"/>
    <s v="Biola University"/>
    <x v="2"/>
    <x v="2"/>
    <x v="54"/>
    <d v="2021-12-14T00:00:00"/>
    <d v="2021-10-13T00:00:00"/>
    <x v="1"/>
    <x v="1"/>
    <d v="2021-11-13T00:00:00"/>
    <n v="754848"/>
    <x v="2"/>
    <s v="B1"/>
    <x v="0"/>
    <s v="Verified"/>
    <n v="56148"/>
    <n v="0.15260000000000001"/>
    <n v="289.37"/>
    <n v="0.1038"/>
    <n v="13500"/>
    <n v="38"/>
    <n v="16665"/>
  </r>
  <r>
    <n v="707711"/>
    <x v="8"/>
    <x v="0"/>
    <x v="1"/>
    <s v="Trinity school"/>
    <x v="2"/>
    <x v="2"/>
    <x v="42"/>
    <d v="2021-11-11T00:00:00"/>
    <d v="2021-11-11T00:00:00"/>
    <x v="1"/>
    <x v="1"/>
    <d v="2021-12-11T00:00:00"/>
    <n v="900091"/>
    <x v="2"/>
    <s v="B5"/>
    <x v="0"/>
    <s v="Verified"/>
    <n v="120000"/>
    <n v="0.17849999999999999"/>
    <n v="457.75"/>
    <n v="0.1111"/>
    <n v="21000"/>
    <n v="27"/>
    <n v="22309"/>
  </r>
  <r>
    <n v="727052"/>
    <x v="8"/>
    <x v="0"/>
    <x v="1"/>
    <s v="Auburndale Mgmt., LLC"/>
    <x v="2"/>
    <x v="2"/>
    <x v="29"/>
    <d v="2021-07-15T00:00:00"/>
    <d v="2021-07-15T00:00:00"/>
    <x v="1"/>
    <x v="1"/>
    <d v="2021-08-15T00:00:00"/>
    <n v="922531"/>
    <x v="2"/>
    <s v="B5"/>
    <x v="0"/>
    <s v="Verified"/>
    <n v="160000"/>
    <n v="5.1700000000000003E-2"/>
    <n v="348.76"/>
    <n v="0.1111"/>
    <n v="16000"/>
    <n v="18"/>
    <n v="20786"/>
  </r>
  <r>
    <n v="1043775"/>
    <x v="38"/>
    <x v="0"/>
    <x v="3"/>
    <s v="Altria"/>
    <x v="2"/>
    <x v="2"/>
    <x v="12"/>
    <d v="2021-11-13T00:00:00"/>
    <d v="2021-11-13T00:00:00"/>
    <x v="1"/>
    <x v="1"/>
    <d v="2021-12-13T00:00:00"/>
    <n v="1273912"/>
    <x v="2"/>
    <s v="B4"/>
    <x v="0"/>
    <s v="Verified"/>
    <n v="85000"/>
    <n v="8.8400000000000006E-2"/>
    <n v="471.61"/>
    <n v="0.1242"/>
    <n v="21000"/>
    <n v="25"/>
    <n v="25285"/>
  </r>
  <r>
    <n v="884931"/>
    <x v="28"/>
    <x v="0"/>
    <x v="3"/>
    <m/>
    <x v="2"/>
    <x v="2"/>
    <x v="10"/>
    <d v="2021-03-15T00:00:00"/>
    <d v="2021-03-15T00:00:00"/>
    <x v="1"/>
    <x v="1"/>
    <d v="2021-04-15T00:00:00"/>
    <n v="1100408"/>
    <x v="2"/>
    <s v="B5"/>
    <x v="0"/>
    <s v="Verified"/>
    <n v="66841"/>
    <n v="0.1434"/>
    <n v="316.33"/>
    <n v="0.12690000000000001"/>
    <n v="14000"/>
    <n v="26"/>
    <n v="18424"/>
  </r>
  <r>
    <n v="524467"/>
    <x v="8"/>
    <x v="0"/>
    <x v="3"/>
    <s v="Capital One"/>
    <x v="2"/>
    <x v="2"/>
    <x v="43"/>
    <d v="2021-08-13T00:00:00"/>
    <d v="2021-08-13T00:00:00"/>
    <x v="1"/>
    <x v="1"/>
    <d v="2021-09-13T00:00:00"/>
    <n v="678578"/>
    <x v="2"/>
    <s v="B5"/>
    <x v="0"/>
    <s v="Verified"/>
    <n v="56000"/>
    <n v="0.1993"/>
    <n v="537.72"/>
    <n v="0.1186"/>
    <n v="24250"/>
    <n v="25"/>
    <n v="30911"/>
  </r>
  <r>
    <n v="844558"/>
    <x v="5"/>
    <x v="0"/>
    <x v="8"/>
    <m/>
    <x v="2"/>
    <x v="2"/>
    <x v="11"/>
    <d v="2021-05-16T00:00:00"/>
    <d v="2021-02-13T00:00:00"/>
    <x v="1"/>
    <x v="1"/>
    <d v="2021-03-13T00:00:00"/>
    <n v="1055508"/>
    <x v="2"/>
    <s v="B4"/>
    <x v="0"/>
    <s v="Verified"/>
    <n v="34920"/>
    <n v="0.2399"/>
    <n v="316.63"/>
    <n v="0.1149"/>
    <n v="14400"/>
    <n v="34"/>
    <n v="16526"/>
  </r>
  <r>
    <n v="752734"/>
    <x v="38"/>
    <x v="0"/>
    <x v="7"/>
    <s v="Target"/>
    <x v="2"/>
    <x v="2"/>
    <x v="25"/>
    <d v="2021-05-16T00:00:00"/>
    <d v="2021-05-15T00:00:00"/>
    <x v="1"/>
    <x v="1"/>
    <d v="2021-06-15T00:00:00"/>
    <n v="952337"/>
    <x v="2"/>
    <s v="B4"/>
    <x v="0"/>
    <s v="Verified"/>
    <n v="24996"/>
    <n v="0.29570000000000002"/>
    <n v="137.43"/>
    <n v="0.1149"/>
    <n v="6250"/>
    <n v="14"/>
    <n v="8156"/>
  </r>
  <r>
    <n v="590784"/>
    <x v="33"/>
    <x v="0"/>
    <x v="10"/>
    <s v="Myrtle Beach Health Dept"/>
    <x v="2"/>
    <x v="2"/>
    <x v="50"/>
    <d v="2021-03-13T00:00:00"/>
    <d v="2021-03-13T00:00:00"/>
    <x v="1"/>
    <x v="1"/>
    <d v="2021-04-13T00:00:00"/>
    <n v="758837"/>
    <x v="2"/>
    <s v="B4"/>
    <x v="0"/>
    <s v="Verified"/>
    <n v="50000"/>
    <n v="7.9200000000000007E-2"/>
    <n v="395.78"/>
    <n v="0.1149"/>
    <n v="18000"/>
    <n v="13"/>
    <n v="22052"/>
  </r>
  <r>
    <n v="880511"/>
    <x v="23"/>
    <x v="0"/>
    <x v="5"/>
    <s v="Adams 12 Five Star Schools"/>
    <x v="2"/>
    <x v="2"/>
    <x v="10"/>
    <d v="2021-04-14T00:00:00"/>
    <d v="2021-11-13T00:00:00"/>
    <x v="1"/>
    <x v="1"/>
    <d v="2021-12-13T00:00:00"/>
    <n v="1095496"/>
    <x v="2"/>
    <s v="B5"/>
    <x v="0"/>
    <s v="Verified"/>
    <n v="60000"/>
    <n v="0.21340000000000001"/>
    <n v="488.05"/>
    <n v="0.12690000000000001"/>
    <n v="21600"/>
    <n v="17"/>
    <n v="26566"/>
  </r>
  <r>
    <n v="798515"/>
    <x v="22"/>
    <x v="0"/>
    <x v="0"/>
    <s v="Milestone A/V technologies"/>
    <x v="2"/>
    <x v="2"/>
    <x v="44"/>
    <d v="2021-03-16T00:00:00"/>
    <d v="2021-08-11T00:00:00"/>
    <x v="1"/>
    <x v="1"/>
    <d v="2021-09-11T00:00:00"/>
    <n v="1003638"/>
    <x v="2"/>
    <s v="B4"/>
    <x v="0"/>
    <s v="Verified"/>
    <n v="64000"/>
    <n v="0.2147"/>
    <n v="330.37"/>
    <n v="0.1149"/>
    <n v="20000"/>
    <n v="23"/>
    <n v="15169"/>
  </r>
  <r>
    <n v="862048"/>
    <x v="1"/>
    <x v="0"/>
    <x v="3"/>
    <s v="Sharp Memorial"/>
    <x v="2"/>
    <x v="2"/>
    <x v="10"/>
    <d v="2021-05-16T00:00:00"/>
    <d v="2021-10-13T00:00:00"/>
    <x v="1"/>
    <x v="1"/>
    <d v="2021-11-13T00:00:00"/>
    <n v="1075023"/>
    <x v="2"/>
    <s v="B5"/>
    <x v="0"/>
    <s v="Verified"/>
    <n v="72000"/>
    <n v="0.1585"/>
    <n v="372.51"/>
    <n v="0.11990000000000001"/>
    <n v="16750"/>
    <n v="24"/>
    <n v="20270"/>
  </r>
  <r>
    <n v="965937"/>
    <x v="1"/>
    <x v="0"/>
    <x v="3"/>
    <s v="United Airlines"/>
    <x v="2"/>
    <x v="2"/>
    <x v="13"/>
    <d v="2021-02-16T00:00:00"/>
    <d v="2021-06-13T00:00:00"/>
    <x v="1"/>
    <x v="1"/>
    <d v="2021-07-13T00:00:00"/>
    <n v="1186786"/>
    <x v="2"/>
    <s v="B5"/>
    <x v="0"/>
    <s v="Verified"/>
    <n v="60000"/>
    <n v="7.7600000000000002E-2"/>
    <n v="319.16000000000003"/>
    <n v="0.12690000000000001"/>
    <n v="14125"/>
    <n v="29"/>
    <n v="16751"/>
  </r>
  <r>
    <n v="994807"/>
    <x v="6"/>
    <x v="0"/>
    <x v="10"/>
    <s v="City of Battle Creek"/>
    <x v="2"/>
    <x v="2"/>
    <x v="13"/>
    <d v="2021-06-12T00:00:00"/>
    <d v="2021-06-12T00:00:00"/>
    <x v="1"/>
    <x v="1"/>
    <d v="2021-07-12T00:00:00"/>
    <n v="1219247"/>
    <x v="2"/>
    <s v="B4"/>
    <x v="0"/>
    <s v="Verified"/>
    <n v="65000"/>
    <n v="0.1023"/>
    <n v="449.15"/>
    <n v="0.1242"/>
    <n v="20000"/>
    <n v="32"/>
    <n v="21398"/>
  </r>
  <r>
    <n v="988403"/>
    <x v="15"/>
    <x v="0"/>
    <x v="3"/>
    <s v="Commonwealth Utilities Corporation"/>
    <x v="0"/>
    <x v="2"/>
    <x v="13"/>
    <d v="2021-12-12T00:00:00"/>
    <d v="2021-12-12T00:00:00"/>
    <x v="1"/>
    <x v="1"/>
    <d v="2022-01-12T00:00:00"/>
    <n v="1212631"/>
    <x v="2"/>
    <s v="C1"/>
    <x v="0"/>
    <s v="Verified"/>
    <n v="39000"/>
    <n v="0.24740000000000001"/>
    <n v="460.1"/>
    <n v="0.13489999999999999"/>
    <n v="20000"/>
    <n v="15"/>
    <n v="22708"/>
  </r>
  <r>
    <n v="770913"/>
    <x v="5"/>
    <x v="0"/>
    <x v="3"/>
    <s v="ADT Security  Inc."/>
    <x v="0"/>
    <x v="2"/>
    <x v="6"/>
    <d v="2021-08-14T00:00:00"/>
    <d v="2021-12-12T00:00:00"/>
    <x v="1"/>
    <x v="1"/>
    <d v="2022-01-12T00:00:00"/>
    <n v="972638"/>
    <x v="2"/>
    <s v="C1"/>
    <x v="0"/>
    <s v="Verified"/>
    <n v="80004"/>
    <n v="0.1552"/>
    <n v="568.70000000000005"/>
    <n v="0.12989999999999999"/>
    <n v="25000"/>
    <n v="23"/>
    <n v="29350"/>
  </r>
  <r>
    <n v="829787"/>
    <x v="25"/>
    <x v="0"/>
    <x v="4"/>
    <s v="Jane L. Patton, CPA, LLC"/>
    <x v="0"/>
    <x v="2"/>
    <x v="11"/>
    <d v="2021-03-13T00:00:00"/>
    <d v="2021-03-13T00:00:00"/>
    <x v="1"/>
    <x v="1"/>
    <d v="2021-04-13T00:00:00"/>
    <n v="1038911"/>
    <x v="2"/>
    <s v="C1"/>
    <x v="0"/>
    <s v="Verified"/>
    <n v="24500"/>
    <n v="0.1386"/>
    <n v="272.98"/>
    <n v="0.12989999999999999"/>
    <n v="12000"/>
    <n v="17"/>
    <n v="14188"/>
  </r>
  <r>
    <n v="598326"/>
    <x v="2"/>
    <x v="0"/>
    <x v="2"/>
    <s v="Stinger Wellhead Proct  Serv"/>
    <x v="0"/>
    <x v="2"/>
    <x v="49"/>
    <d v="2021-11-15T00:00:00"/>
    <d v="2021-09-11T00:00:00"/>
    <x v="1"/>
    <x v="1"/>
    <d v="2021-10-11T00:00:00"/>
    <n v="767931"/>
    <x v="2"/>
    <s v="C5"/>
    <x v="0"/>
    <s v="Verified"/>
    <n v="63000"/>
    <n v="9.4299999999999995E-2"/>
    <n v="578.09"/>
    <n v="0.13719999999999999"/>
    <n v="25000"/>
    <n v="22"/>
    <n v="26411"/>
  </r>
  <r>
    <n v="792704"/>
    <x v="25"/>
    <x v="0"/>
    <x v="0"/>
    <s v="DISA"/>
    <x v="0"/>
    <x v="2"/>
    <x v="6"/>
    <d v="2021-04-16T00:00:00"/>
    <d v="2021-02-12T00:00:00"/>
    <x v="1"/>
    <x v="1"/>
    <d v="2021-03-12T00:00:00"/>
    <n v="997143"/>
    <x v="2"/>
    <s v="C2"/>
    <x v="0"/>
    <s v="Verified"/>
    <n v="74871"/>
    <n v="8.1699999999999995E-2"/>
    <n v="519.91"/>
    <n v="0.13489999999999999"/>
    <n v="22600"/>
    <n v="33"/>
    <n v="24315"/>
  </r>
  <r>
    <n v="1017613"/>
    <x v="18"/>
    <x v="0"/>
    <x v="3"/>
    <s v="Merrill Lynch"/>
    <x v="0"/>
    <x v="2"/>
    <x v="22"/>
    <d v="2021-04-14T00:00:00"/>
    <d v="2021-02-14T00:00:00"/>
    <x v="1"/>
    <x v="1"/>
    <d v="2021-03-14T00:00:00"/>
    <n v="1245387"/>
    <x v="2"/>
    <s v="C1"/>
    <x v="0"/>
    <s v="Verified"/>
    <n v="300000"/>
    <n v="9.0700000000000003E-2"/>
    <n v="460.1"/>
    <n v="0.13489999999999999"/>
    <n v="20000"/>
    <n v="19"/>
    <n v="25050"/>
  </r>
  <r>
    <n v="621002"/>
    <x v="0"/>
    <x v="0"/>
    <x v="6"/>
    <m/>
    <x v="0"/>
    <x v="2"/>
    <x v="41"/>
    <d v="2021-01-16T00:00:00"/>
    <d v="2021-12-15T00:00:00"/>
    <x v="1"/>
    <x v="1"/>
    <d v="2022-01-15T00:00:00"/>
    <n v="795898"/>
    <x v="2"/>
    <s v="C5"/>
    <x v="0"/>
    <s v="Verified"/>
    <n v="145000"/>
    <n v="0.1739"/>
    <n v="405.24"/>
    <n v="0.13719999999999999"/>
    <n v="25000"/>
    <n v="30"/>
    <n v="24314"/>
  </r>
  <r>
    <n v="1050245"/>
    <x v="1"/>
    <x v="0"/>
    <x v="3"/>
    <s v="YCUSD"/>
    <x v="0"/>
    <x v="2"/>
    <x v="12"/>
    <d v="2021-05-16T00:00:00"/>
    <d v="2021-11-15T00:00:00"/>
    <x v="1"/>
    <x v="1"/>
    <d v="2021-12-15T00:00:00"/>
    <n v="1281469"/>
    <x v="2"/>
    <s v="C4"/>
    <x v="0"/>
    <s v="Verified"/>
    <n v="92000"/>
    <n v="0.2883"/>
    <n v="430.78"/>
    <n v="0.1527"/>
    <n v="18000"/>
    <n v="38"/>
    <n v="25432"/>
  </r>
  <r>
    <n v="790775"/>
    <x v="8"/>
    <x v="0"/>
    <x v="2"/>
    <s v="Impacct"/>
    <x v="0"/>
    <x v="2"/>
    <x v="6"/>
    <d v="2021-05-16T00:00:00"/>
    <d v="2021-08-13T00:00:00"/>
    <x v="1"/>
    <x v="1"/>
    <d v="2021-09-13T00:00:00"/>
    <n v="994990"/>
    <x v="2"/>
    <s v="C2"/>
    <x v="0"/>
    <s v="Verified"/>
    <n v="65000"/>
    <n v="0.29349999999999998"/>
    <n v="368.08"/>
    <n v="0.13489999999999999"/>
    <n v="16000"/>
    <n v="39"/>
    <n v="19805"/>
  </r>
  <r>
    <n v="818396"/>
    <x v="31"/>
    <x v="0"/>
    <x v="9"/>
    <s v="Vaughn &amp; Melton"/>
    <x v="0"/>
    <x v="2"/>
    <x v="44"/>
    <d v="2021-04-16T00:00:00"/>
    <d v="2021-07-14T00:00:00"/>
    <x v="1"/>
    <x v="1"/>
    <d v="2021-08-14T00:00:00"/>
    <n v="1026324"/>
    <x v="2"/>
    <s v="C5"/>
    <x v="0"/>
    <s v="Verified"/>
    <n v="62000"/>
    <n v="0.28720000000000001"/>
    <n v="573.86"/>
    <n v="0.15229999999999999"/>
    <n v="24000"/>
    <n v="27"/>
    <n v="32313"/>
  </r>
  <r>
    <n v="972112"/>
    <x v="1"/>
    <x v="0"/>
    <x v="1"/>
    <s v="san joaquin county public health service"/>
    <x v="0"/>
    <x v="2"/>
    <x v="13"/>
    <d v="2021-06-14T00:00:00"/>
    <d v="2021-06-14T00:00:00"/>
    <x v="1"/>
    <x v="1"/>
    <d v="2021-07-14T00:00:00"/>
    <n v="1193864"/>
    <x v="2"/>
    <s v="C4"/>
    <x v="0"/>
    <s v="Verified"/>
    <n v="70000"/>
    <n v="0.1459"/>
    <n v="421.8"/>
    <n v="0.1527"/>
    <n v="17625"/>
    <n v="17"/>
    <n v="22370"/>
  </r>
  <r>
    <n v="971965"/>
    <x v="21"/>
    <x v="0"/>
    <x v="3"/>
    <s v="Sikorsky Aircraft"/>
    <x v="0"/>
    <x v="2"/>
    <x v="13"/>
    <d v="2021-04-16T00:00:00"/>
    <d v="2021-10-14T00:00:00"/>
    <x v="1"/>
    <x v="1"/>
    <d v="2021-11-14T00:00:00"/>
    <n v="1193508"/>
    <x v="2"/>
    <s v="C1"/>
    <x v="0"/>
    <s v="Verified"/>
    <n v="115000"/>
    <n v="5.0599999999999999E-2"/>
    <n v="690.15"/>
    <n v="0.13489999999999999"/>
    <n v="30000"/>
    <n v="23"/>
    <n v="39291"/>
  </r>
  <r>
    <n v="809956"/>
    <x v="23"/>
    <x v="0"/>
    <x v="3"/>
    <s v="US Govt - HHS"/>
    <x v="0"/>
    <x v="2"/>
    <x v="44"/>
    <d v="2021-04-16T00:00:00"/>
    <d v="2021-01-16T00:00:00"/>
    <x v="1"/>
    <x v="1"/>
    <d v="2021-02-16T00:00:00"/>
    <n v="1016833"/>
    <x v="2"/>
    <s v="C3"/>
    <x v="0"/>
    <s v="Verified"/>
    <n v="102000"/>
    <n v="0.13320000000000001"/>
    <n v="519.35"/>
    <n v="0.1399"/>
    <n v="30000"/>
    <n v="47"/>
    <n v="31067"/>
  </r>
  <r>
    <n v="891609"/>
    <x v="21"/>
    <x v="0"/>
    <x v="10"/>
    <m/>
    <x v="0"/>
    <x v="2"/>
    <x v="13"/>
    <d v="2021-09-14T00:00:00"/>
    <d v="2021-05-14T00:00:00"/>
    <x v="1"/>
    <x v="1"/>
    <d v="2021-06-14T00:00:00"/>
    <n v="1108501"/>
    <x v="2"/>
    <s v="C1"/>
    <x v="0"/>
    <s v="Verified"/>
    <n v="90000"/>
    <n v="0.19089999999999999"/>
    <n v="805.17"/>
    <n v="0.13489999999999999"/>
    <n v="35000"/>
    <n v="31"/>
    <n v="44792"/>
  </r>
  <r>
    <n v="770105"/>
    <x v="21"/>
    <x v="0"/>
    <x v="1"/>
    <s v="US Attorneys Office"/>
    <x v="0"/>
    <x v="2"/>
    <x v="6"/>
    <d v="2021-04-16T00:00:00"/>
    <d v="2021-02-16T00:00:00"/>
    <x v="1"/>
    <x v="1"/>
    <d v="2021-03-16T00:00:00"/>
    <n v="971686"/>
    <x v="2"/>
    <s v="C3"/>
    <x v="0"/>
    <s v="Verified"/>
    <n v="118000"/>
    <n v="0.14979999999999999"/>
    <n v="697.9"/>
    <n v="0.1399"/>
    <n v="30000"/>
    <n v="39"/>
    <n v="41815"/>
  </r>
  <r>
    <n v="752067"/>
    <x v="18"/>
    <x v="0"/>
    <x v="9"/>
    <s v="Polo Ralph Lauren"/>
    <x v="0"/>
    <x v="2"/>
    <x v="25"/>
    <d v="2021-05-16T00:00:00"/>
    <d v="2021-03-13T00:00:00"/>
    <x v="1"/>
    <x v="1"/>
    <d v="2021-04-13T00:00:00"/>
    <n v="951609"/>
    <x v="2"/>
    <s v="C4"/>
    <x v="0"/>
    <s v="Verified"/>
    <n v="41800"/>
    <n v="0.22189999999999999"/>
    <n v="378.88"/>
    <n v="0.1479"/>
    <n v="16000"/>
    <n v="37"/>
    <n v="19779"/>
  </r>
  <r>
    <n v="633400"/>
    <x v="4"/>
    <x v="0"/>
    <x v="10"/>
    <s v="social security administration"/>
    <x v="0"/>
    <x v="2"/>
    <x v="41"/>
    <d v="2021-06-15T00:00:00"/>
    <d v="2021-06-15T00:00:00"/>
    <x v="1"/>
    <x v="1"/>
    <d v="2021-07-15T00:00:00"/>
    <n v="811471"/>
    <x v="2"/>
    <s v="C3"/>
    <x v="0"/>
    <s v="Verified"/>
    <n v="96000"/>
    <n v="0.18509999999999999"/>
    <n v="272.92"/>
    <n v="0.1298"/>
    <n v="12000"/>
    <n v="25"/>
    <n v="16313"/>
  </r>
  <r>
    <n v="742057"/>
    <x v="26"/>
    <x v="0"/>
    <x v="1"/>
    <s v="ARCHS"/>
    <x v="0"/>
    <x v="2"/>
    <x v="25"/>
    <d v="2021-05-16T00:00:00"/>
    <d v="2021-05-16T00:00:00"/>
    <x v="1"/>
    <x v="1"/>
    <d v="2021-06-16T00:00:00"/>
    <n v="940070"/>
    <x v="2"/>
    <s v="C3"/>
    <x v="0"/>
    <s v="Verified"/>
    <n v="50004"/>
    <n v="0.21329999999999999"/>
    <n v="465.27"/>
    <n v="0.1399"/>
    <n v="20000"/>
    <n v="19"/>
    <n v="27915"/>
  </r>
  <r>
    <n v="718070"/>
    <x v="2"/>
    <x v="0"/>
    <x v="0"/>
    <s v="21 Fellowship, SBC"/>
    <x v="0"/>
    <x v="2"/>
    <x v="29"/>
    <d v="2021-05-16T00:00:00"/>
    <d v="2021-09-15T00:00:00"/>
    <x v="1"/>
    <x v="1"/>
    <d v="2021-10-15T00:00:00"/>
    <n v="912234"/>
    <x v="2"/>
    <s v="C5"/>
    <x v="0"/>
    <s v="Verified"/>
    <n v="25800"/>
    <n v="0.1777"/>
    <n v="261.60000000000002"/>
    <n v="0.14169999999999999"/>
    <n v="11200"/>
    <n v="19"/>
    <n v="15589"/>
  </r>
  <r>
    <n v="712156"/>
    <x v="2"/>
    <x v="0"/>
    <x v="3"/>
    <s v="Sears Holdings Corporation"/>
    <x v="4"/>
    <x v="2"/>
    <x v="42"/>
    <d v="2021-06-15T00:00:00"/>
    <d v="2021-12-13T00:00:00"/>
    <x v="1"/>
    <x v="1"/>
    <d v="2022-01-13T00:00:00"/>
    <n v="905211"/>
    <x v="2"/>
    <s v="D3"/>
    <x v="0"/>
    <s v="Verified"/>
    <n v="30000"/>
    <n v="0.1968"/>
    <n v="335.13"/>
    <n v="0.15279999999999999"/>
    <n v="14000"/>
    <n v="24"/>
    <n v="18474"/>
  </r>
  <r>
    <n v="690257"/>
    <x v="28"/>
    <x v="0"/>
    <x v="2"/>
    <s v="ASRC"/>
    <x v="4"/>
    <x v="2"/>
    <x v="42"/>
    <d v="2021-10-14T00:00:00"/>
    <d v="2021-10-14T00:00:00"/>
    <x v="1"/>
    <x v="1"/>
    <d v="2021-11-14T00:00:00"/>
    <n v="880664"/>
    <x v="2"/>
    <s v="D3"/>
    <x v="0"/>
    <s v="Verified"/>
    <n v="92000"/>
    <n v="0.1825"/>
    <n v="574.5"/>
    <n v="0.15279999999999999"/>
    <n v="24000"/>
    <n v="30"/>
    <n v="33318"/>
  </r>
  <r>
    <n v="674399"/>
    <x v="37"/>
    <x v="0"/>
    <x v="5"/>
    <s v="JELD-WEN"/>
    <x v="4"/>
    <x v="2"/>
    <x v="0"/>
    <d v="2021-05-16T00:00:00"/>
    <d v="2021-03-15T00:00:00"/>
    <x v="1"/>
    <x v="1"/>
    <d v="2021-04-15T00:00:00"/>
    <n v="861982"/>
    <x v="2"/>
    <s v="D4"/>
    <x v="0"/>
    <s v="Verified"/>
    <n v="65000"/>
    <n v="0.1119"/>
    <n v="603.32000000000005"/>
    <n v="0.1565"/>
    <n v="25000"/>
    <n v="25"/>
    <n v="35673"/>
  </r>
  <r>
    <n v="981627"/>
    <x v="31"/>
    <x v="0"/>
    <x v="5"/>
    <s v="Claiborne Farm"/>
    <x v="4"/>
    <x v="2"/>
    <x v="13"/>
    <d v="2021-07-13T00:00:00"/>
    <d v="2021-07-13T00:00:00"/>
    <x v="1"/>
    <x v="1"/>
    <d v="2021-08-13T00:00:00"/>
    <n v="1204792"/>
    <x v="2"/>
    <s v="D5"/>
    <x v="0"/>
    <s v="Verified"/>
    <n v="47052"/>
    <n v="0.1943"/>
    <n v="413.58"/>
    <n v="0.1825"/>
    <n v="16200"/>
    <n v="9"/>
    <n v="20785"/>
  </r>
  <r>
    <n v="780509"/>
    <x v="2"/>
    <x v="0"/>
    <x v="9"/>
    <s v="EPISD"/>
    <x v="4"/>
    <x v="2"/>
    <x v="6"/>
    <d v="2021-02-15T00:00:00"/>
    <d v="2021-01-15T00:00:00"/>
    <x v="1"/>
    <x v="1"/>
    <d v="2021-02-15T00:00:00"/>
    <n v="962917"/>
    <x v="2"/>
    <s v="D2"/>
    <x v="0"/>
    <s v="Verified"/>
    <n v="46400"/>
    <n v="0.22339999999999999"/>
    <n v="432.77"/>
    <n v="0.15989999999999999"/>
    <n v="27575"/>
    <n v="35"/>
    <n v="25188"/>
  </r>
  <r>
    <n v="675609"/>
    <x v="26"/>
    <x v="0"/>
    <x v="1"/>
    <s v="Hawthorn Bank"/>
    <x v="4"/>
    <x v="2"/>
    <x v="0"/>
    <d v="2021-05-13T00:00:00"/>
    <d v="2021-05-13T00:00:00"/>
    <x v="1"/>
    <x v="1"/>
    <d v="2021-06-13T00:00:00"/>
    <n v="863425"/>
    <x v="2"/>
    <s v="D3"/>
    <x v="0"/>
    <s v="Verified"/>
    <n v="52000"/>
    <n v="0.17949999999999999"/>
    <n v="622.37"/>
    <n v="0.15279999999999999"/>
    <n v="26000"/>
    <n v="63"/>
    <n v="32127"/>
  </r>
  <r>
    <n v="626560"/>
    <x v="18"/>
    <x v="0"/>
    <x v="7"/>
    <s v="Palmyra Board of Education"/>
    <x v="4"/>
    <x v="2"/>
    <x v="21"/>
    <d v="2021-08-15T00:00:00"/>
    <d v="2021-08-14T00:00:00"/>
    <x v="1"/>
    <x v="1"/>
    <d v="2021-09-14T00:00:00"/>
    <n v="802911"/>
    <x v="2"/>
    <s v="D2"/>
    <x v="0"/>
    <s v="Verified"/>
    <n v="35004"/>
    <n v="2.7400000000000001E-2"/>
    <n v="188.06"/>
    <n v="0.14460000000000001"/>
    <n v="8000"/>
    <n v="10"/>
    <n v="10964"/>
  </r>
  <r>
    <n v="661111"/>
    <x v="23"/>
    <x v="0"/>
    <x v="3"/>
    <s v="Clear Channel"/>
    <x v="4"/>
    <x v="2"/>
    <x v="21"/>
    <d v="2021-02-16T00:00:00"/>
    <d v="2021-02-16T00:00:00"/>
    <x v="1"/>
    <x v="1"/>
    <d v="2021-03-16T00:00:00"/>
    <n v="845498"/>
    <x v="2"/>
    <s v="D4"/>
    <x v="0"/>
    <s v="Verified"/>
    <n v="65000"/>
    <n v="0.18060000000000001"/>
    <n v="603.32000000000005"/>
    <n v="0.1565"/>
    <n v="25000"/>
    <n v="7"/>
    <n v="36198"/>
  </r>
  <r>
    <n v="728048"/>
    <x v="1"/>
    <x v="0"/>
    <x v="5"/>
    <s v="Southern California Edison"/>
    <x v="4"/>
    <x v="2"/>
    <x v="25"/>
    <d v="2021-11-15T00:00:00"/>
    <d v="2021-12-15T00:00:00"/>
    <x v="1"/>
    <x v="1"/>
    <d v="2022-01-15T00:00:00"/>
    <n v="923641"/>
    <x v="2"/>
    <s v="D2"/>
    <x v="0"/>
    <s v="Verified"/>
    <n v="109300"/>
    <n v="7.0199999999999999E-2"/>
    <n v="389.01"/>
    <n v="0.15989999999999999"/>
    <n v="16000"/>
    <n v="29"/>
    <n v="23235"/>
  </r>
  <r>
    <n v="753937"/>
    <x v="5"/>
    <x v="0"/>
    <x v="7"/>
    <s v="DTCC"/>
    <x v="4"/>
    <x v="2"/>
    <x v="25"/>
    <d v="2021-04-16T00:00:00"/>
    <d v="2021-10-14T00:00:00"/>
    <x v="1"/>
    <x v="1"/>
    <d v="2021-11-14T00:00:00"/>
    <n v="953629"/>
    <x v="2"/>
    <s v="D4"/>
    <x v="0"/>
    <s v="Verified"/>
    <n v="80000"/>
    <n v="0.24210000000000001"/>
    <n v="257.86"/>
    <n v="0.16889999999999999"/>
    <n v="10400"/>
    <n v="26"/>
    <n v="14803"/>
  </r>
  <r>
    <n v="521684"/>
    <x v="5"/>
    <x v="0"/>
    <x v="0"/>
    <s v="Convergys"/>
    <x v="4"/>
    <x v="2"/>
    <x v="51"/>
    <d v="2021-05-13T00:00:00"/>
    <d v="2021-04-13T00:00:00"/>
    <x v="1"/>
    <x v="1"/>
    <d v="2021-05-13T00:00:00"/>
    <n v="674628"/>
    <x v="2"/>
    <s v="D3"/>
    <x v="0"/>
    <s v="Verified"/>
    <n v="30000"/>
    <n v="0.14799999999999999"/>
    <n v="251.8"/>
    <n v="0.15579999999999999"/>
    <n v="16750"/>
    <n v="13"/>
    <n v="14104"/>
  </r>
  <r>
    <n v="635387"/>
    <x v="13"/>
    <x v="0"/>
    <x v="3"/>
    <s v="City of Kent"/>
    <x v="4"/>
    <x v="2"/>
    <x v="41"/>
    <d v="2021-12-15T00:00:00"/>
    <d v="2021-06-11T00:00:00"/>
    <x v="1"/>
    <x v="1"/>
    <d v="2021-07-11T00:00:00"/>
    <n v="813949"/>
    <x v="2"/>
    <s v="D5"/>
    <x v="0"/>
    <s v="Verified"/>
    <n v="65000"/>
    <n v="6.3899999999999998E-2"/>
    <n v="202.36"/>
    <n v="0.15570000000000001"/>
    <n v="8400"/>
    <n v="21"/>
    <n v="8794"/>
  </r>
  <r>
    <n v="655000"/>
    <x v="0"/>
    <x v="0"/>
    <x v="0"/>
    <s v="HealthSouth Chattanooga Rehabiliation Hospital"/>
    <x v="4"/>
    <x v="2"/>
    <x v="21"/>
    <d v="2021-02-12T00:00:00"/>
    <d v="2021-02-12T00:00:00"/>
    <x v="1"/>
    <x v="1"/>
    <d v="2021-03-12T00:00:00"/>
    <n v="837707"/>
    <x v="2"/>
    <s v="D5"/>
    <x v="0"/>
    <s v="Verified"/>
    <n v="60000"/>
    <n v="0.2044"/>
    <n v="486.58"/>
    <n v="0.16020000000000001"/>
    <n v="20000"/>
    <n v="18"/>
    <n v="23002"/>
  </r>
  <r>
    <n v="833957"/>
    <x v="4"/>
    <x v="0"/>
    <x v="3"/>
    <s v="pa state"/>
    <x v="4"/>
    <x v="2"/>
    <x v="11"/>
    <d v="2021-05-16T00:00:00"/>
    <d v="2021-11-11T00:00:00"/>
    <x v="1"/>
    <x v="1"/>
    <d v="2021-12-11T00:00:00"/>
    <n v="1043688"/>
    <x v="2"/>
    <s v="D5"/>
    <x v="0"/>
    <s v="Verified"/>
    <n v="80000"/>
    <n v="0.1857"/>
    <n v="512.39"/>
    <n v="0.1749"/>
    <n v="20400"/>
    <n v="56"/>
    <n v="21283"/>
  </r>
  <r>
    <n v="762576"/>
    <x v="22"/>
    <x v="0"/>
    <x v="4"/>
    <s v="Cortec Corporation"/>
    <x v="4"/>
    <x v="2"/>
    <x v="25"/>
    <d v="2021-05-13T00:00:00"/>
    <d v="2021-05-13T00:00:00"/>
    <x v="1"/>
    <x v="1"/>
    <d v="2021-06-13T00:00:00"/>
    <n v="963108"/>
    <x v="2"/>
    <s v="D5"/>
    <x v="0"/>
    <s v="Verified"/>
    <n v="69000"/>
    <n v="0.24349999999999999"/>
    <n v="351.64"/>
    <n v="0.1749"/>
    <n v="14000"/>
    <n v="36"/>
    <n v="18089"/>
  </r>
  <r>
    <n v="769572"/>
    <x v="22"/>
    <x v="0"/>
    <x v="5"/>
    <s v="General Dynamics"/>
    <x v="4"/>
    <x v="2"/>
    <x v="6"/>
    <d v="2021-05-16T00:00:00"/>
    <d v="2021-02-14T00:00:00"/>
    <x v="1"/>
    <x v="1"/>
    <d v="2021-03-14T00:00:00"/>
    <n v="971051"/>
    <x v="2"/>
    <s v="D5"/>
    <x v="0"/>
    <s v="Verified"/>
    <n v="76365"/>
    <n v="0.16439999999999999"/>
    <n v="351.64"/>
    <n v="0.1749"/>
    <n v="14000"/>
    <n v="31"/>
    <n v="19291"/>
  </r>
  <r>
    <n v="707784"/>
    <x v="4"/>
    <x v="0"/>
    <x v="0"/>
    <s v="CSS Technical Solutions"/>
    <x v="4"/>
    <x v="2"/>
    <x v="42"/>
    <d v="2021-02-13T00:00:00"/>
    <d v="2021-02-13T00:00:00"/>
    <x v="1"/>
    <x v="1"/>
    <d v="2021-03-13T00:00:00"/>
    <n v="900169"/>
    <x v="2"/>
    <s v="D4"/>
    <x v="0"/>
    <s v="Verified"/>
    <n v="80640"/>
    <n v="0.20599999999999999"/>
    <n v="482.65"/>
    <n v="0.1565"/>
    <n v="20000"/>
    <n v="33"/>
    <n v="25009"/>
  </r>
  <r>
    <n v="1007473"/>
    <x v="0"/>
    <x v="0"/>
    <x v="3"/>
    <s v="Piedmont Healthcare of Atlanta"/>
    <x v="4"/>
    <x v="2"/>
    <x v="22"/>
    <d v="2021-05-16T00:00:00"/>
    <d v="2021-12-11T00:00:00"/>
    <x v="1"/>
    <x v="1"/>
    <d v="2022-01-11T00:00:00"/>
    <n v="1233877"/>
    <x v="2"/>
    <s v="D2"/>
    <x v="0"/>
    <s v="Verified"/>
    <n v="37500"/>
    <n v="0.2026"/>
    <n v="463.68"/>
    <n v="0.16769999999999999"/>
    <n v="18750"/>
    <n v="18"/>
    <n v="19012"/>
  </r>
  <r>
    <n v="788925"/>
    <x v="26"/>
    <x v="0"/>
    <x v="3"/>
    <s v="Walmart DC 6069"/>
    <x v="1"/>
    <x v="2"/>
    <x v="6"/>
    <d v="2021-02-16T00:00:00"/>
    <d v="2021-02-13T00:00:00"/>
    <x v="1"/>
    <x v="1"/>
    <d v="2021-03-13T00:00:00"/>
    <n v="992728"/>
    <x v="2"/>
    <s v="E1"/>
    <x v="0"/>
    <s v="Verified"/>
    <n v="44000"/>
    <n v="0.18190000000000001"/>
    <n v="609.32000000000005"/>
    <n v="0.1799"/>
    <n v="24000"/>
    <n v="24"/>
    <n v="29573"/>
  </r>
  <r>
    <n v="889444"/>
    <x v="25"/>
    <x v="0"/>
    <x v="3"/>
    <s v="Hidenwood Presbyterian Church"/>
    <x v="1"/>
    <x v="2"/>
    <x v="13"/>
    <d v="2021-03-16T00:00:00"/>
    <d v="2021-02-13T00:00:00"/>
    <x v="1"/>
    <x v="1"/>
    <d v="2021-03-13T00:00:00"/>
    <n v="1105996"/>
    <x v="2"/>
    <s v="E4"/>
    <x v="0"/>
    <s v="Verified"/>
    <n v="39000"/>
    <n v="0.192"/>
    <n v="502.44"/>
    <n v="0.1991"/>
    <n v="19000"/>
    <n v="21"/>
    <n v="23642"/>
  </r>
  <r>
    <n v="762870"/>
    <x v="6"/>
    <x v="0"/>
    <x v="3"/>
    <s v="Staples, Inc."/>
    <x v="1"/>
    <x v="2"/>
    <x v="25"/>
    <d v="2021-05-16T00:00:00"/>
    <d v="2021-03-16T00:00:00"/>
    <x v="1"/>
    <x v="1"/>
    <d v="2021-04-16T00:00:00"/>
    <n v="963434"/>
    <x v="2"/>
    <s v="E4"/>
    <x v="0"/>
    <s v="Verified"/>
    <n v="350000"/>
    <n v="6.6699999999999995E-2"/>
    <n v="913.52"/>
    <n v="0.19289999999999999"/>
    <n v="35000"/>
    <n v="17"/>
    <n v="54746"/>
  </r>
  <r>
    <n v="539869"/>
    <x v="1"/>
    <x v="0"/>
    <x v="8"/>
    <s v="Kaiser Permanente"/>
    <x v="1"/>
    <x v="2"/>
    <x v="43"/>
    <d v="2021-05-16T00:00:00"/>
    <d v="2021-07-14T00:00:00"/>
    <x v="1"/>
    <x v="1"/>
    <d v="2021-08-14T00:00:00"/>
    <n v="697062"/>
    <x v="2"/>
    <s v="E1"/>
    <x v="0"/>
    <s v="Verified"/>
    <n v="48000"/>
    <n v="9.5000000000000001E-2"/>
    <n v="122.79"/>
    <n v="0.16450000000000001"/>
    <n v="5000"/>
    <n v="12"/>
    <n v="7244"/>
  </r>
  <r>
    <n v="620285"/>
    <x v="2"/>
    <x v="0"/>
    <x v="8"/>
    <s v="MNBE"/>
    <x v="1"/>
    <x v="2"/>
    <x v="49"/>
    <d v="2021-10-14T00:00:00"/>
    <d v="2021-10-14T00:00:00"/>
    <x v="1"/>
    <x v="1"/>
    <d v="2021-11-14T00:00:00"/>
    <n v="795030"/>
    <x v="2"/>
    <s v="E1"/>
    <x v="0"/>
    <s v="Verified"/>
    <n v="69996"/>
    <n v="0.1351"/>
    <n v="242.92"/>
    <n v="0.1595"/>
    <n v="10000"/>
    <n v="17"/>
    <n v="14259"/>
  </r>
  <r>
    <n v="994135"/>
    <x v="8"/>
    <x v="0"/>
    <x v="8"/>
    <s v="Barclays Capital"/>
    <x v="1"/>
    <x v="2"/>
    <x v="22"/>
    <d v="2021-04-16T00:00:00"/>
    <d v="2021-07-15T00:00:00"/>
    <x v="1"/>
    <x v="1"/>
    <d v="2021-08-15T00:00:00"/>
    <n v="1218539"/>
    <x v="2"/>
    <s v="E5"/>
    <x v="0"/>
    <s v="Verified"/>
    <n v="90000"/>
    <n v="5.4899999999999997E-2"/>
    <n v="639.87"/>
    <n v="0.20300000000000001"/>
    <n v="24000"/>
    <n v="13"/>
    <n v="37118"/>
  </r>
  <r>
    <n v="1055357"/>
    <x v="3"/>
    <x v="0"/>
    <x v="9"/>
    <m/>
    <x v="1"/>
    <x v="2"/>
    <x v="12"/>
    <d v="2021-04-16T00:00:00"/>
    <d v="2021-02-14T00:00:00"/>
    <x v="1"/>
    <x v="1"/>
    <d v="2021-03-14T00:00:00"/>
    <n v="1287323"/>
    <x v="2"/>
    <s v="E2"/>
    <x v="0"/>
    <s v="Verified"/>
    <n v="49000"/>
    <n v="0.1719"/>
    <n v="561.98"/>
    <n v="0.1903"/>
    <n v="21650"/>
    <n v="14"/>
    <n v="29294"/>
  </r>
  <r>
    <n v="999033"/>
    <x v="1"/>
    <x v="0"/>
    <x v="0"/>
    <s v="Kaiser Permanente"/>
    <x v="1"/>
    <x v="2"/>
    <x v="13"/>
    <d v="2021-01-15T00:00:00"/>
    <d v="2021-11-12T00:00:00"/>
    <x v="1"/>
    <x v="1"/>
    <d v="2021-12-12T00:00:00"/>
    <n v="1224418"/>
    <x v="2"/>
    <s v="E1"/>
    <x v="0"/>
    <s v="Verified"/>
    <n v="39000"/>
    <n v="9.7500000000000003E-2"/>
    <n v="180.21"/>
    <n v="0.18640000000000001"/>
    <n v="7000"/>
    <n v="7"/>
    <n v="7969"/>
  </r>
  <r>
    <n v="1026621"/>
    <x v="8"/>
    <x v="0"/>
    <x v="0"/>
    <s v="Infosys Limited"/>
    <x v="1"/>
    <x v="2"/>
    <x v="22"/>
    <d v="2021-06-15T00:00:00"/>
    <d v="2021-06-15T00:00:00"/>
    <x v="1"/>
    <x v="1"/>
    <d v="2021-07-15T00:00:00"/>
    <n v="1255799"/>
    <x v="2"/>
    <s v="E3"/>
    <x v="0"/>
    <s v="Verified"/>
    <n v="150000"/>
    <n v="0.1411"/>
    <n v="785.17"/>
    <n v="0.19420000000000001"/>
    <n v="30000"/>
    <n v="21"/>
    <n v="45179"/>
  </r>
  <r>
    <n v="749939"/>
    <x v="17"/>
    <x v="0"/>
    <x v="3"/>
    <s v="Charles Machine Works Inc."/>
    <x v="1"/>
    <x v="2"/>
    <x v="25"/>
    <d v="2021-05-16T00:00:00"/>
    <d v="2021-05-12T00:00:00"/>
    <x v="1"/>
    <x v="1"/>
    <d v="2021-06-12T00:00:00"/>
    <n v="949221"/>
    <x v="2"/>
    <s v="E2"/>
    <x v="0"/>
    <s v="Verified"/>
    <n v="54000"/>
    <n v="0.14360000000000001"/>
    <n v="344.41"/>
    <n v="0.18390000000000001"/>
    <n v="21200"/>
    <n v="22"/>
    <n v="15777"/>
  </r>
  <r>
    <n v="672680"/>
    <x v="18"/>
    <x v="0"/>
    <x v="0"/>
    <s v="Foley Power Systems"/>
    <x v="1"/>
    <x v="2"/>
    <x v="0"/>
    <d v="2021-03-11T00:00:00"/>
    <d v="2021-03-11T00:00:00"/>
    <x v="1"/>
    <x v="1"/>
    <d v="2021-04-11T00:00:00"/>
    <n v="859881"/>
    <x v="2"/>
    <s v="E1"/>
    <x v="0"/>
    <s v="Verified"/>
    <n v="75000"/>
    <n v="0.1011"/>
    <n v="858.59"/>
    <n v="0.16400000000000001"/>
    <n v="35000"/>
    <n v="19"/>
    <n v="35479"/>
  </r>
  <r>
    <n v="1031706"/>
    <x v="9"/>
    <x v="0"/>
    <x v="3"/>
    <s v="CGI/STANLEY"/>
    <x v="1"/>
    <x v="2"/>
    <x v="22"/>
    <d v="2021-11-14T00:00:00"/>
    <d v="2021-11-14T00:00:00"/>
    <x v="1"/>
    <x v="1"/>
    <d v="2021-12-14T00:00:00"/>
    <n v="1261331"/>
    <x v="2"/>
    <s v="E5"/>
    <x v="0"/>
    <s v="Verified"/>
    <n v="72800"/>
    <n v="0.13370000000000001"/>
    <n v="575.88"/>
    <n v="0.20300000000000001"/>
    <n v="21600"/>
    <n v="16"/>
    <n v="31817"/>
  </r>
  <r>
    <n v="1024086"/>
    <x v="29"/>
    <x v="0"/>
    <x v="3"/>
    <s v="DCFS"/>
    <x v="1"/>
    <x v="2"/>
    <x v="22"/>
    <d v="2021-05-16T00:00:00"/>
    <d v="2021-11-15T00:00:00"/>
    <x v="1"/>
    <x v="1"/>
    <d v="2021-12-15T00:00:00"/>
    <n v="1253192"/>
    <x v="2"/>
    <s v="E5"/>
    <x v="0"/>
    <s v="Verified"/>
    <n v="69996"/>
    <n v="0.1666"/>
    <n v="799.84"/>
    <n v="0.20300000000000001"/>
    <n v="30000"/>
    <n v="42"/>
    <n v="46922"/>
  </r>
  <r>
    <n v="1053783"/>
    <x v="5"/>
    <x v="0"/>
    <x v="10"/>
    <s v="Tampa General Hospital"/>
    <x v="1"/>
    <x v="2"/>
    <x v="12"/>
    <d v="2021-07-15T00:00:00"/>
    <d v="2021-07-15T00:00:00"/>
    <x v="1"/>
    <x v="1"/>
    <d v="2021-08-15T00:00:00"/>
    <n v="1285387"/>
    <x v="2"/>
    <s v="E5"/>
    <x v="0"/>
    <s v="Verified"/>
    <n v="100000"/>
    <n v="0.1132"/>
    <n v="533.23"/>
    <n v="0.20300000000000001"/>
    <n v="20000"/>
    <n v="41"/>
    <n v="30705"/>
  </r>
  <r>
    <n v="799861"/>
    <x v="6"/>
    <x v="0"/>
    <x v="1"/>
    <s v="Ford Motor Company"/>
    <x v="1"/>
    <x v="2"/>
    <x v="11"/>
    <d v="2021-03-16T00:00:00"/>
    <d v="2021-09-15T00:00:00"/>
    <x v="1"/>
    <x v="1"/>
    <d v="2021-10-15T00:00:00"/>
    <n v="1005103"/>
    <x v="2"/>
    <s v="E2"/>
    <x v="0"/>
    <s v="Verified"/>
    <n v="127035"/>
    <n v="0.21190000000000001"/>
    <n v="358.49"/>
    <n v="0.18390000000000001"/>
    <n v="14000"/>
    <n v="37"/>
    <n v="21197"/>
  </r>
  <r>
    <n v="802200"/>
    <x v="1"/>
    <x v="0"/>
    <x v="3"/>
    <s v="City of South Gate"/>
    <x v="1"/>
    <x v="2"/>
    <x v="44"/>
    <d v="2021-06-15T00:00:00"/>
    <d v="2021-12-13T00:00:00"/>
    <x v="1"/>
    <x v="1"/>
    <d v="2022-01-13T00:00:00"/>
    <n v="1007831"/>
    <x v="2"/>
    <s v="E3"/>
    <x v="0"/>
    <s v="Verified"/>
    <n v="130000"/>
    <n v="3.2500000000000001E-2"/>
    <n v="903.88"/>
    <n v="0.18790000000000001"/>
    <n v="35000"/>
    <n v="53"/>
    <n v="48279"/>
  </r>
  <r>
    <n v="1010526"/>
    <x v="18"/>
    <x v="0"/>
    <x v="7"/>
    <s v="OCEAN COUNTY PROSECUTORS OFFICE"/>
    <x v="1"/>
    <x v="2"/>
    <x v="22"/>
    <d v="2021-11-14T00:00:00"/>
    <d v="2021-11-14T00:00:00"/>
    <x v="1"/>
    <x v="1"/>
    <d v="2021-12-14T00:00:00"/>
    <n v="1237556"/>
    <x v="2"/>
    <s v="E2"/>
    <x v="0"/>
    <s v="Verified"/>
    <n v="400000"/>
    <n v="6.1600000000000002E-2"/>
    <n v="908.5"/>
    <n v="0.1903"/>
    <n v="35000"/>
    <n v="58"/>
    <n v="50163"/>
  </r>
  <r>
    <n v="821789"/>
    <x v="20"/>
    <x v="0"/>
    <x v="7"/>
    <s v="Dunlap Oil"/>
    <x v="1"/>
    <x v="2"/>
    <x v="44"/>
    <d v="2021-05-16T00:00:00"/>
    <d v="2021-02-16T00:00:00"/>
    <x v="1"/>
    <x v="1"/>
    <d v="2021-03-16T00:00:00"/>
    <n v="1030174"/>
    <x v="2"/>
    <s v="E1"/>
    <x v="0"/>
    <s v="Verified"/>
    <n v="37200"/>
    <n v="0.21"/>
    <n v="507.76"/>
    <n v="0.1799"/>
    <n v="20000"/>
    <n v="24"/>
    <n v="30312"/>
  </r>
  <r>
    <n v="574301"/>
    <x v="18"/>
    <x v="0"/>
    <x v="3"/>
    <s v="Bank of New York"/>
    <x v="1"/>
    <x v="2"/>
    <x v="54"/>
    <d v="2021-12-15T00:00:00"/>
    <d v="2021-09-14T00:00:00"/>
    <x v="1"/>
    <x v="1"/>
    <d v="2021-10-14T00:00:00"/>
    <n v="738780"/>
    <x v="2"/>
    <s v="E4"/>
    <x v="0"/>
    <s v="Verified"/>
    <n v="75000"/>
    <n v="0.1429"/>
    <n v="610.01"/>
    <n v="0.17560000000000001"/>
    <n v="24250"/>
    <n v="29"/>
    <n v="35949"/>
  </r>
  <r>
    <n v="792965"/>
    <x v="21"/>
    <x v="0"/>
    <x v="6"/>
    <s v="Barnum Financial Group"/>
    <x v="1"/>
    <x v="2"/>
    <x v="44"/>
    <d v="2021-04-16T00:00:00"/>
    <d v="2021-02-15T00:00:00"/>
    <x v="1"/>
    <x v="1"/>
    <d v="2021-03-15T00:00:00"/>
    <n v="997438"/>
    <x v="2"/>
    <s v="E5"/>
    <x v="0"/>
    <s v="Verified"/>
    <n v="180000"/>
    <n v="0.1183"/>
    <n v="315.87"/>
    <n v="0.19689999999999999"/>
    <n v="12000"/>
    <n v="32"/>
    <n v="18219"/>
  </r>
  <r>
    <n v="567276"/>
    <x v="3"/>
    <x v="0"/>
    <x v="1"/>
    <s v="United Township High School"/>
    <x v="1"/>
    <x v="2"/>
    <x v="47"/>
    <d v="2021-01-15T00:00:00"/>
    <d v="2021-10-10T00:00:00"/>
    <x v="1"/>
    <x v="1"/>
    <d v="2021-11-10T00:00:00"/>
    <n v="729784"/>
    <x v="2"/>
    <s v="E1"/>
    <x v="0"/>
    <s v="Verified"/>
    <n v="57600"/>
    <n v="0.14580000000000001"/>
    <n v="589.39"/>
    <n v="0.16450000000000001"/>
    <n v="24000"/>
    <n v="24"/>
    <n v="24330"/>
  </r>
  <r>
    <n v="1051508"/>
    <x v="31"/>
    <x v="0"/>
    <x v="4"/>
    <s v="Kyosan Denso Manufacturing Ky"/>
    <x v="5"/>
    <x v="2"/>
    <x v="12"/>
    <d v="2021-10-14T00:00:00"/>
    <d v="2021-09-14T00:00:00"/>
    <x v="1"/>
    <x v="1"/>
    <d v="2021-10-14T00:00:00"/>
    <n v="1283196"/>
    <x v="2"/>
    <s v="F2"/>
    <x v="0"/>
    <s v="Verified"/>
    <n v="45000"/>
    <n v="0.12989999999999999"/>
    <n v="378.24"/>
    <n v="0.21279999999999999"/>
    <n v="22575"/>
    <n v="24"/>
    <n v="20541"/>
  </r>
  <r>
    <n v="858666"/>
    <x v="2"/>
    <x v="0"/>
    <x v="4"/>
    <s v="Corrigan-Camden ISD"/>
    <x v="5"/>
    <x v="2"/>
    <x v="10"/>
    <d v="2021-05-16T00:00:00"/>
    <d v="2021-11-14T00:00:00"/>
    <x v="1"/>
    <x v="1"/>
    <d v="2021-12-14T00:00:00"/>
    <n v="1071239"/>
    <x v="2"/>
    <s v="F3"/>
    <x v="0"/>
    <s v="Verified"/>
    <n v="66000"/>
    <n v="0.1138"/>
    <n v="510.53"/>
    <n v="0.2099"/>
    <n v="25000"/>
    <n v="17"/>
    <n v="28683"/>
  </r>
  <r>
    <n v="711436"/>
    <x v="9"/>
    <x v="0"/>
    <x v="0"/>
    <s v="Medifast Inc."/>
    <x v="5"/>
    <x v="2"/>
    <x v="42"/>
    <d v="2021-05-16T00:00:00"/>
    <d v="2021-04-16T00:00:00"/>
    <x v="1"/>
    <x v="1"/>
    <d v="2021-05-16T00:00:00"/>
    <n v="904389"/>
    <x v="2"/>
    <s v="F5"/>
    <x v="0"/>
    <s v="Verified"/>
    <n v="82500"/>
    <n v="0.12089999999999999"/>
    <n v="526.99"/>
    <n v="0.19739999999999999"/>
    <n v="20000"/>
    <n v="41"/>
    <n v="31619"/>
  </r>
  <r>
    <n v="560292"/>
    <x v="8"/>
    <x v="0"/>
    <x v="10"/>
    <s v="national reprographics"/>
    <x v="6"/>
    <x v="2"/>
    <x v="47"/>
    <d v="2021-08-15T00:00:00"/>
    <d v="2021-09-15T00:00:00"/>
    <x v="1"/>
    <x v="1"/>
    <d v="2021-10-15T00:00:00"/>
    <n v="721162"/>
    <x v="2"/>
    <s v="G4"/>
    <x v="0"/>
    <s v="Verified"/>
    <n v="80000"/>
    <n v="0.21510000000000001"/>
    <n v="652.94000000000005"/>
    <n v="0.2127"/>
    <n v="24000"/>
    <n v="62"/>
    <n v="39175"/>
  </r>
  <r>
    <n v="545850"/>
    <x v="19"/>
    <x v="0"/>
    <x v="9"/>
    <s v="United Parcel Service"/>
    <x v="1"/>
    <x v="2"/>
    <x v="43"/>
    <d v="2021-05-16T00:00:00"/>
    <d v="2021-07-15T00:00:00"/>
    <x v="1"/>
    <x v="1"/>
    <d v="2021-08-15T00:00:00"/>
    <n v="703966"/>
    <x v="2"/>
    <s v="E1"/>
    <x v="0"/>
    <s v="Verified"/>
    <n v="45000"/>
    <n v="0.13830000000000001"/>
    <n v="171.91"/>
    <n v="0.16450000000000001"/>
    <n v="7000"/>
    <n v="10"/>
    <n v="10314"/>
  </r>
  <r>
    <n v="864522"/>
    <x v="37"/>
    <x v="0"/>
    <x v="3"/>
    <s v="Multnomah County"/>
    <x v="3"/>
    <x v="0"/>
    <x v="10"/>
    <d v="2021-12-14T00:00:00"/>
    <d v="2021-11-14T00:00:00"/>
    <x v="1"/>
    <x v="1"/>
    <d v="2021-12-14T00:00:00"/>
    <n v="1077703"/>
    <x v="2"/>
    <s v="A4"/>
    <x v="0"/>
    <s v="Verified"/>
    <n v="40000"/>
    <n v="0.1221"/>
    <n v="280.47000000000003"/>
    <n v="7.4899999999999994E-2"/>
    <n v="14000"/>
    <n v="14"/>
    <n v="16350"/>
  </r>
  <r>
    <n v="602776"/>
    <x v="16"/>
    <x v="0"/>
    <x v="3"/>
    <s v="Attorney James Golden, Jr."/>
    <x v="3"/>
    <x v="0"/>
    <x v="50"/>
    <d v="2021-11-15T00:00:00"/>
    <d v="2021-11-15T00:00:00"/>
    <x v="1"/>
    <x v="1"/>
    <d v="2021-12-15T00:00:00"/>
    <n v="773416"/>
    <x v="2"/>
    <s v="A5"/>
    <x v="0"/>
    <s v="Verified"/>
    <n v="45084"/>
    <n v="0.19939999999999999"/>
    <n v="395.18"/>
    <n v="6.9099999999999995E-2"/>
    <n v="20000"/>
    <n v="19"/>
    <n v="23710"/>
  </r>
  <r>
    <n v="599558"/>
    <x v="22"/>
    <x v="0"/>
    <x v="0"/>
    <s v="Fraser Child and Family Center"/>
    <x v="3"/>
    <x v="0"/>
    <x v="50"/>
    <d v="2021-12-13T00:00:00"/>
    <d v="2021-12-13T00:00:00"/>
    <x v="1"/>
    <x v="1"/>
    <d v="2022-01-13T00:00:00"/>
    <n v="769520"/>
    <x v="2"/>
    <s v="A5"/>
    <x v="0"/>
    <s v="Verified"/>
    <n v="31800"/>
    <n v="0.15920000000000001"/>
    <n v="197.59"/>
    <n v="6.9099999999999995E-2"/>
    <n v="10000"/>
    <n v="20"/>
    <n v="11556"/>
  </r>
  <r>
    <n v="616877"/>
    <x v="1"/>
    <x v="0"/>
    <x v="4"/>
    <s v="Northrop Grumman"/>
    <x v="3"/>
    <x v="0"/>
    <x v="49"/>
    <d v="2021-05-16T00:00:00"/>
    <d v="2021-02-14T00:00:00"/>
    <x v="1"/>
    <x v="1"/>
    <d v="2021-03-14T00:00:00"/>
    <n v="779869"/>
    <x v="2"/>
    <s v="A4"/>
    <x v="0"/>
    <s v="Verified"/>
    <n v="54000"/>
    <n v="0.22239999999999999"/>
    <n v="199.77"/>
    <n v="6.54E-2"/>
    <n v="15000"/>
    <n v="51"/>
    <n v="11722"/>
  </r>
  <r>
    <n v="609496"/>
    <x v="0"/>
    <x v="0"/>
    <x v="2"/>
    <s v="Unisource Worldwide"/>
    <x v="3"/>
    <x v="0"/>
    <x v="49"/>
    <d v="2021-04-16T00:00:00"/>
    <d v="2021-11-15T00:00:00"/>
    <x v="1"/>
    <x v="1"/>
    <d v="2021-12-15T00:00:00"/>
    <n v="781782"/>
    <x v="2"/>
    <s v="A5"/>
    <x v="0"/>
    <s v="Verified"/>
    <n v="59000"/>
    <n v="0.1346"/>
    <n v="39.520000000000003"/>
    <n v="6.9099999999999995E-2"/>
    <n v="2000"/>
    <n v="22"/>
    <n v="2371"/>
  </r>
  <r>
    <n v="604333"/>
    <x v="1"/>
    <x v="0"/>
    <x v="5"/>
    <s v="Littler Mendelson, P.C."/>
    <x v="3"/>
    <x v="0"/>
    <x v="49"/>
    <d v="2021-10-12T00:00:00"/>
    <d v="2021-10-12T00:00:00"/>
    <x v="1"/>
    <x v="1"/>
    <d v="2021-11-12T00:00:00"/>
    <n v="775346"/>
    <x v="2"/>
    <s v="A5"/>
    <x v="0"/>
    <s v="Verified"/>
    <n v="65000"/>
    <n v="0.18"/>
    <n v="295.39999999999998"/>
    <n v="6.9099999999999995E-2"/>
    <n v="24000"/>
    <n v="34"/>
    <n v="16612"/>
  </r>
  <r>
    <n v="604483"/>
    <x v="5"/>
    <x v="0"/>
    <x v="7"/>
    <s v="Sorenson Communications, Inc."/>
    <x v="3"/>
    <x v="0"/>
    <x v="50"/>
    <d v="2021-05-16T00:00:00"/>
    <d v="2021-03-12T00:00:00"/>
    <x v="1"/>
    <x v="1"/>
    <d v="2021-04-12T00:00:00"/>
    <n v="775506"/>
    <x v="2"/>
    <s v="A4"/>
    <x v="0"/>
    <s v="Verified"/>
    <n v="30000"/>
    <n v="0.09"/>
    <n v="372.12"/>
    <n v="6.54E-2"/>
    <n v="19000"/>
    <n v="22"/>
    <n v="20477"/>
  </r>
  <r>
    <n v="868759"/>
    <x v="8"/>
    <x v="0"/>
    <x v="6"/>
    <s v="Signature Bank"/>
    <x v="2"/>
    <x v="0"/>
    <x v="10"/>
    <d v="2021-04-16T00:00:00"/>
    <d v="2021-12-13T00:00:00"/>
    <x v="1"/>
    <x v="1"/>
    <d v="2022-01-13T00:00:00"/>
    <n v="1082531"/>
    <x v="2"/>
    <s v="B2"/>
    <x v="0"/>
    <s v="Verified"/>
    <n v="39150"/>
    <n v="0.29120000000000001"/>
    <n v="290.24"/>
    <n v="0.10589999999999999"/>
    <n v="20000"/>
    <n v="33"/>
    <n v="16115"/>
  </r>
  <r>
    <n v="1044665"/>
    <x v="26"/>
    <x v="0"/>
    <x v="6"/>
    <s v="Nodaway Holt R-11 School District"/>
    <x v="2"/>
    <x v="0"/>
    <x v="12"/>
    <d v="2021-03-13T00:00:00"/>
    <d v="2021-02-13T00:00:00"/>
    <x v="1"/>
    <x v="1"/>
    <d v="2021-03-13T00:00:00"/>
    <n v="1275043"/>
    <x v="2"/>
    <s v="B3"/>
    <x v="0"/>
    <s v="Verified"/>
    <n v="27000"/>
    <n v="0.13689999999999999"/>
    <n v="284.52"/>
    <n v="0.1171"/>
    <n v="12875"/>
    <n v="16"/>
    <n v="14140"/>
  </r>
  <r>
    <n v="724015"/>
    <x v="25"/>
    <x v="0"/>
    <x v="6"/>
    <s v="US Court of Appeals for the Armed Forces"/>
    <x v="2"/>
    <x v="0"/>
    <x v="29"/>
    <d v="2021-09-14T00:00:00"/>
    <d v="2021-08-14T00:00:00"/>
    <x v="1"/>
    <x v="1"/>
    <d v="2021-09-14T00:00:00"/>
    <n v="919076"/>
    <x v="2"/>
    <s v="B3"/>
    <x v="0"/>
    <s v="Verified"/>
    <n v="70000"/>
    <n v="0.1646"/>
    <n v="750.04"/>
    <n v="0.1037"/>
    <n v="35000"/>
    <n v="38"/>
    <n v="43723"/>
  </r>
  <r>
    <n v="1057026"/>
    <x v="5"/>
    <x v="0"/>
    <x v="6"/>
    <s v="The Sarasota Financial Group"/>
    <x v="2"/>
    <x v="0"/>
    <x v="12"/>
    <d v="2021-06-14T00:00:00"/>
    <d v="2021-06-14T00:00:00"/>
    <x v="1"/>
    <x v="1"/>
    <d v="2021-07-14T00:00:00"/>
    <n v="1288580"/>
    <x v="2"/>
    <s v="B3"/>
    <x v="0"/>
    <s v="Verified"/>
    <n v="40000"/>
    <n v="0.1968"/>
    <n v="308.27"/>
    <n v="0.1171"/>
    <n v="16000"/>
    <n v="24"/>
    <n v="17232"/>
  </r>
  <r>
    <n v="539011"/>
    <x v="8"/>
    <x v="0"/>
    <x v="6"/>
    <s v="Bank Of America"/>
    <x v="2"/>
    <x v="0"/>
    <x v="43"/>
    <d v="2021-05-13T00:00:00"/>
    <d v="2021-05-13T00:00:00"/>
    <x v="1"/>
    <x v="1"/>
    <d v="2021-06-13T00:00:00"/>
    <n v="695959"/>
    <x v="2"/>
    <s v="B5"/>
    <x v="0"/>
    <s v="Verified"/>
    <n v="40000"/>
    <n v="0.2238"/>
    <n v="282.72000000000003"/>
    <n v="0.1186"/>
    <n v="18000"/>
    <n v="14"/>
    <n v="15858"/>
  </r>
  <r>
    <n v="803884"/>
    <x v="23"/>
    <x v="0"/>
    <x v="6"/>
    <s v="US Air Force Academy"/>
    <x v="2"/>
    <x v="0"/>
    <x v="44"/>
    <d v="2021-05-16T00:00:00"/>
    <d v="2021-07-12T00:00:00"/>
    <x v="1"/>
    <x v="1"/>
    <d v="2021-08-12T00:00:00"/>
    <n v="1009690"/>
    <x v="2"/>
    <s v="B5"/>
    <x v="0"/>
    <s v="Verified"/>
    <n v="64000"/>
    <n v="0.29189999999999999"/>
    <n v="400.31"/>
    <n v="0.11990000000000001"/>
    <n v="18000"/>
    <n v="45"/>
    <n v="20008"/>
  </r>
  <r>
    <n v="613541"/>
    <x v="8"/>
    <x v="0"/>
    <x v="3"/>
    <s v="Widowski &amp; Steinhart LLP"/>
    <x v="2"/>
    <x v="0"/>
    <x v="49"/>
    <d v="2021-10-15T00:00:00"/>
    <d v="2021-10-15T00:00:00"/>
    <x v="1"/>
    <x v="1"/>
    <d v="2021-11-15T00:00:00"/>
    <n v="776225"/>
    <x v="2"/>
    <s v="B1"/>
    <x v="0"/>
    <s v="Verified"/>
    <n v="84000"/>
    <n v="9.5899999999999999E-2"/>
    <n v="455.41"/>
    <n v="8.8800000000000004E-2"/>
    <n v="22000"/>
    <n v="18"/>
    <n v="27284"/>
  </r>
  <r>
    <n v="602345"/>
    <x v="2"/>
    <x v="0"/>
    <x v="3"/>
    <s v="Summit Industrial Products"/>
    <x v="2"/>
    <x v="0"/>
    <x v="50"/>
    <d v="2021-04-13T00:00:00"/>
    <d v="2021-04-13T00:00:00"/>
    <x v="1"/>
    <x v="1"/>
    <d v="2021-05-13T00:00:00"/>
    <n v="772873"/>
    <x v="2"/>
    <s v="B1"/>
    <x v="0"/>
    <s v="Verified"/>
    <n v="100000"/>
    <n v="0.2162"/>
    <n v="414.01"/>
    <n v="8.8800000000000004E-2"/>
    <n v="20000"/>
    <n v="25"/>
    <n v="23437"/>
  </r>
  <r>
    <n v="987080"/>
    <x v="18"/>
    <x v="0"/>
    <x v="3"/>
    <s v="New York Life Investments"/>
    <x v="2"/>
    <x v="0"/>
    <x v="13"/>
    <d v="2021-08-15T00:00:00"/>
    <d v="2021-01-12T00:00:00"/>
    <x v="1"/>
    <x v="1"/>
    <d v="2021-02-12T00:00:00"/>
    <n v="1211038"/>
    <x v="2"/>
    <s v="B2"/>
    <x v="0"/>
    <s v="Verified"/>
    <n v="83004"/>
    <n v="9.4399999999999998E-2"/>
    <n v="388.23"/>
    <n v="0.1065"/>
    <n v="18000"/>
    <n v="32"/>
    <n v="18473"/>
  </r>
  <r>
    <n v="866035"/>
    <x v="5"/>
    <x v="0"/>
    <x v="3"/>
    <s v="Hillsborough County Sheriff's Office"/>
    <x v="2"/>
    <x v="0"/>
    <x v="10"/>
    <d v="2021-12-11T00:00:00"/>
    <d v="2021-11-11T00:00:00"/>
    <x v="1"/>
    <x v="1"/>
    <d v="2021-12-11T00:00:00"/>
    <n v="1079438"/>
    <x v="2"/>
    <s v="B3"/>
    <x v="0"/>
    <s v="Verified"/>
    <n v="49000"/>
    <n v="0.11360000000000001"/>
    <n v="434.75"/>
    <n v="0.1099"/>
    <n v="20000"/>
    <n v="17"/>
    <n v="20365"/>
  </r>
  <r>
    <n v="1009960"/>
    <x v="2"/>
    <x v="0"/>
    <x v="3"/>
    <s v="usps"/>
    <x v="2"/>
    <x v="0"/>
    <x v="22"/>
    <d v="2021-05-16T00:00:00"/>
    <d v="2021-12-15T00:00:00"/>
    <x v="1"/>
    <x v="1"/>
    <d v="2022-01-15T00:00:00"/>
    <n v="1236939"/>
    <x v="2"/>
    <s v="B3"/>
    <x v="0"/>
    <s v="Verified"/>
    <n v="59000"/>
    <n v="0.1865"/>
    <n v="397.77"/>
    <n v="0.1171"/>
    <n v="18000"/>
    <n v="31"/>
    <n v="23436"/>
  </r>
  <r>
    <n v="565779"/>
    <x v="8"/>
    <x v="0"/>
    <x v="3"/>
    <s v="Verizon"/>
    <x v="2"/>
    <x v="0"/>
    <x v="47"/>
    <d v="2021-05-16T00:00:00"/>
    <d v="2021-12-13T00:00:00"/>
    <x v="1"/>
    <x v="1"/>
    <d v="2022-01-13T00:00:00"/>
    <n v="727874"/>
    <x v="2"/>
    <s v="B3"/>
    <x v="0"/>
    <s v="Verified"/>
    <n v="120000"/>
    <n v="8.4199999999999997E-2"/>
    <n v="348.84"/>
    <n v="0.11119999999999999"/>
    <n v="16000"/>
    <n v="29"/>
    <n v="20235"/>
  </r>
  <r>
    <n v="795609"/>
    <x v="16"/>
    <x v="0"/>
    <x v="3"/>
    <s v="The Boston Consulting Group"/>
    <x v="2"/>
    <x v="0"/>
    <x v="44"/>
    <d v="2021-12-15T00:00:00"/>
    <d v="2021-12-15T00:00:00"/>
    <x v="1"/>
    <x v="1"/>
    <d v="2022-01-15T00:00:00"/>
    <n v="1000361"/>
    <x v="2"/>
    <s v="B4"/>
    <x v="0"/>
    <s v="Verified"/>
    <n v="96000"/>
    <n v="7.3400000000000007E-2"/>
    <n v="355.1"/>
    <n v="0.1149"/>
    <n v="25000"/>
    <n v="20"/>
    <n v="21211"/>
  </r>
  <r>
    <n v="836299"/>
    <x v="8"/>
    <x v="0"/>
    <x v="3"/>
    <s v="united parcel service"/>
    <x v="2"/>
    <x v="0"/>
    <x v="11"/>
    <d v="2021-05-16T00:00:00"/>
    <d v="2021-04-15T00:00:00"/>
    <x v="1"/>
    <x v="1"/>
    <d v="2021-05-15T00:00:00"/>
    <n v="1046319"/>
    <x v="2"/>
    <s v="B4"/>
    <x v="0"/>
    <s v="Verified"/>
    <n v="70000"/>
    <n v="0.27629999999999999"/>
    <n v="485.93"/>
    <n v="0.1149"/>
    <n v="35000"/>
    <n v="21"/>
    <n v="28555"/>
  </r>
  <r>
    <n v="1034800"/>
    <x v="8"/>
    <x v="0"/>
    <x v="3"/>
    <s v="New York State Parks"/>
    <x v="2"/>
    <x v="0"/>
    <x v="12"/>
    <d v="2021-05-16T00:00:00"/>
    <d v="2021-11-15T00:00:00"/>
    <x v="1"/>
    <x v="1"/>
    <d v="2021-12-15T00:00:00"/>
    <n v="1264427"/>
    <x v="2"/>
    <s v="B5"/>
    <x v="0"/>
    <s v="Verified"/>
    <n v="48000"/>
    <n v="0.1605"/>
    <n v="530.98"/>
    <n v="0.12690000000000001"/>
    <n v="23500"/>
    <n v="11"/>
    <n v="31378"/>
  </r>
  <r>
    <n v="529665"/>
    <x v="29"/>
    <x v="0"/>
    <x v="3"/>
    <s v="John W Stone Oil"/>
    <x v="2"/>
    <x v="0"/>
    <x v="51"/>
    <d v="2021-05-15T00:00:00"/>
    <d v="2021-01-13T00:00:00"/>
    <x v="1"/>
    <x v="1"/>
    <d v="2021-02-13T00:00:00"/>
    <n v="684953"/>
    <x v="2"/>
    <s v="B5"/>
    <x v="0"/>
    <s v="Verified"/>
    <n v="100000"/>
    <n v="0.182"/>
    <n v="404.12"/>
    <n v="0.1186"/>
    <n v="24000"/>
    <n v="36"/>
    <n v="22571"/>
  </r>
  <r>
    <n v="832424"/>
    <x v="1"/>
    <x v="0"/>
    <x v="3"/>
    <s v="CAl Fire"/>
    <x v="2"/>
    <x v="0"/>
    <x v="11"/>
    <d v="2021-05-16T00:00:00"/>
    <d v="2021-04-12T00:00:00"/>
    <x v="1"/>
    <x v="1"/>
    <d v="2021-05-12T00:00:00"/>
    <n v="1041813"/>
    <x v="2"/>
    <s v="B5"/>
    <x v="0"/>
    <s v="Verified"/>
    <n v="99996"/>
    <n v="0.17749999999999999"/>
    <n v="667.19"/>
    <n v="0.11990000000000001"/>
    <n v="30000"/>
    <n v="31"/>
    <n v="32293"/>
  </r>
  <r>
    <n v="526902"/>
    <x v="17"/>
    <x v="0"/>
    <x v="3"/>
    <s v="IBM"/>
    <x v="2"/>
    <x v="0"/>
    <x v="51"/>
    <d v="2021-05-16T00:00:00"/>
    <d v="2021-07-14T00:00:00"/>
    <x v="1"/>
    <x v="1"/>
    <d v="2021-08-14T00:00:00"/>
    <n v="681589"/>
    <x v="2"/>
    <s v="B5"/>
    <x v="0"/>
    <s v="Verified"/>
    <n v="68000"/>
    <n v="0.1036"/>
    <n v="281.61"/>
    <n v="0.1186"/>
    <n v="20000"/>
    <n v="34"/>
    <n v="16720"/>
  </r>
  <r>
    <n v="868017"/>
    <x v="8"/>
    <x v="0"/>
    <x v="3"/>
    <s v="Mendes &amp; Mount LLP"/>
    <x v="2"/>
    <x v="0"/>
    <x v="10"/>
    <d v="2021-05-16T00:00:00"/>
    <d v="2021-05-14T00:00:00"/>
    <x v="1"/>
    <x v="1"/>
    <d v="2021-06-14T00:00:00"/>
    <n v="1081696"/>
    <x v="2"/>
    <s v="B5"/>
    <x v="0"/>
    <s v="Verified"/>
    <n v="52000"/>
    <n v="0.24740000000000001"/>
    <n v="555.99"/>
    <n v="0.11990000000000001"/>
    <n v="25000"/>
    <n v="43"/>
    <n v="31313"/>
  </r>
  <r>
    <n v="607382"/>
    <x v="8"/>
    <x v="0"/>
    <x v="3"/>
    <s v="Columbia University"/>
    <x v="2"/>
    <x v="0"/>
    <x v="49"/>
    <d v="2021-04-16T00:00:00"/>
    <d v="2021-04-14T00:00:00"/>
    <x v="1"/>
    <x v="1"/>
    <d v="2021-05-14T00:00:00"/>
    <n v="779189"/>
    <x v="2"/>
    <s v="B5"/>
    <x v="0"/>
    <s v="Verified"/>
    <n v="108000"/>
    <n v="0.21379999999999999"/>
    <n v="350.3"/>
    <n v="0.1036"/>
    <n v="25000"/>
    <n v="24"/>
    <n v="20476"/>
  </r>
  <r>
    <n v="1041437"/>
    <x v="0"/>
    <x v="0"/>
    <x v="3"/>
    <s v="US Army"/>
    <x v="2"/>
    <x v="0"/>
    <x v="12"/>
    <d v="2021-09-15T00:00:00"/>
    <d v="2021-09-15T00:00:00"/>
    <x v="1"/>
    <x v="1"/>
    <d v="2021-10-15T00:00:00"/>
    <n v="1271460"/>
    <x v="2"/>
    <s v="B5"/>
    <x v="0"/>
    <s v="Verified"/>
    <n v="54000"/>
    <n v="0.29089999999999999"/>
    <n v="488.62"/>
    <n v="0.12690000000000001"/>
    <n v="21625"/>
    <n v="39"/>
    <n v="28760"/>
  </r>
  <r>
    <n v="856425"/>
    <x v="16"/>
    <x v="0"/>
    <x v="8"/>
    <s v="Staples Inc"/>
    <x v="2"/>
    <x v="0"/>
    <x v="11"/>
    <d v="2021-02-16T00:00:00"/>
    <d v="2021-08-13T00:00:00"/>
    <x v="1"/>
    <x v="1"/>
    <d v="2021-09-13T00:00:00"/>
    <n v="1068784"/>
    <x v="2"/>
    <s v="B1"/>
    <x v="0"/>
    <s v="Verified"/>
    <n v="75000"/>
    <n v="0.1043"/>
    <n v="254.91"/>
    <n v="9.9900000000000003E-2"/>
    <n v="12000"/>
    <n v="18"/>
    <n v="13952"/>
  </r>
  <r>
    <n v="859682"/>
    <x v="8"/>
    <x v="0"/>
    <x v="8"/>
    <s v="Advantage Manufacturing"/>
    <x v="2"/>
    <x v="0"/>
    <x v="10"/>
    <d v="2021-02-16T00:00:00"/>
    <d v="2021-10-13T00:00:00"/>
    <x v="1"/>
    <x v="1"/>
    <d v="2021-11-13T00:00:00"/>
    <n v="1072396"/>
    <x v="2"/>
    <s v="B2"/>
    <x v="0"/>
    <s v="Verified"/>
    <n v="32000"/>
    <n v="0.17810000000000001"/>
    <n v="430.78"/>
    <n v="0.10589999999999999"/>
    <n v="20000"/>
    <n v="8"/>
    <n v="23694"/>
  </r>
  <r>
    <n v="978407"/>
    <x v="13"/>
    <x v="0"/>
    <x v="8"/>
    <s v="First Aid Only, Inc"/>
    <x v="2"/>
    <x v="0"/>
    <x v="13"/>
    <d v="2021-03-16T00:00:00"/>
    <d v="2021-03-16T00:00:00"/>
    <x v="1"/>
    <x v="1"/>
    <d v="2021-04-16T00:00:00"/>
    <n v="1201244"/>
    <x v="2"/>
    <s v="B2"/>
    <x v="0"/>
    <s v="Verified"/>
    <n v="65000"/>
    <n v="3.5099999999999999E-2"/>
    <n v="430.29"/>
    <n v="0.1065"/>
    <n v="19950"/>
    <n v="18"/>
    <n v="25693"/>
  </r>
  <r>
    <n v="1053018"/>
    <x v="3"/>
    <x v="0"/>
    <x v="8"/>
    <s v="LG Electronics"/>
    <x v="2"/>
    <x v="0"/>
    <x v="12"/>
    <d v="2021-04-16T00:00:00"/>
    <d v="2021-11-14T00:00:00"/>
    <x v="1"/>
    <x v="1"/>
    <d v="2021-12-14T00:00:00"/>
    <n v="1284596"/>
    <x v="2"/>
    <s v="B2"/>
    <x v="0"/>
    <s v="Verified"/>
    <n v="50000"/>
    <n v="0.25700000000000001"/>
    <n v="588.82000000000005"/>
    <n v="0.1065"/>
    <n v="27300"/>
    <n v="20"/>
    <n v="33824"/>
  </r>
  <r>
    <n v="996074"/>
    <x v="12"/>
    <x v="0"/>
    <x v="8"/>
    <s v="Utah Attorney General's Office"/>
    <x v="2"/>
    <x v="0"/>
    <x v="22"/>
    <d v="2021-05-16T00:00:00"/>
    <d v="2021-03-14T00:00:00"/>
    <x v="1"/>
    <x v="1"/>
    <d v="2021-04-14T00:00:00"/>
    <n v="1220677"/>
    <x v="2"/>
    <s v="B2"/>
    <x v="0"/>
    <s v="Verified"/>
    <n v="60000"/>
    <n v="0.1038"/>
    <n v="539.21"/>
    <n v="0.1065"/>
    <n v="25000"/>
    <n v="26"/>
    <n v="30061"/>
  </r>
  <r>
    <n v="545231"/>
    <x v="8"/>
    <x v="0"/>
    <x v="8"/>
    <s v="Polo Ralph Lauren"/>
    <x v="2"/>
    <x v="0"/>
    <x v="43"/>
    <d v="2021-07-11T00:00:00"/>
    <d v="2021-06-11T00:00:00"/>
    <x v="1"/>
    <x v="1"/>
    <d v="2021-07-11T00:00:00"/>
    <n v="703227"/>
    <x v="2"/>
    <s v="B3"/>
    <x v="0"/>
    <s v="Verified"/>
    <n v="50000"/>
    <n v="4.2700000000000002E-2"/>
    <n v="261.63"/>
    <n v="0.11119999999999999"/>
    <n v="12000"/>
    <n v="19"/>
    <n v="13144"/>
  </r>
  <r>
    <n v="716734"/>
    <x v="5"/>
    <x v="0"/>
    <x v="8"/>
    <s v="Prince Contracting  LLC"/>
    <x v="2"/>
    <x v="0"/>
    <x v="29"/>
    <d v="2021-04-16T00:00:00"/>
    <d v="2021-12-11T00:00:00"/>
    <x v="1"/>
    <x v="1"/>
    <d v="2022-01-11T00:00:00"/>
    <n v="910712"/>
    <x v="2"/>
    <s v="B3"/>
    <x v="0"/>
    <s v="Verified"/>
    <n v="57984"/>
    <n v="0.1182"/>
    <n v="428.6"/>
    <n v="0.1037"/>
    <n v="20000"/>
    <n v="14"/>
    <n v="21320"/>
  </r>
  <r>
    <n v="1038484"/>
    <x v="16"/>
    <x v="0"/>
    <x v="8"/>
    <s v="Aspen Dental"/>
    <x v="2"/>
    <x v="0"/>
    <x v="12"/>
    <d v="2021-04-16T00:00:00"/>
    <d v="2021-05-16T00:00:00"/>
    <x v="1"/>
    <x v="1"/>
    <d v="2021-06-16T00:00:00"/>
    <n v="1268405"/>
    <x v="2"/>
    <s v="B3"/>
    <x v="0"/>
    <s v="Verified"/>
    <n v="50000"/>
    <n v="0.1721"/>
    <n v="486.16"/>
    <n v="0.1171"/>
    <n v="22000"/>
    <n v="29"/>
    <n v="28884"/>
  </r>
  <r>
    <n v="709754"/>
    <x v="8"/>
    <x v="0"/>
    <x v="8"/>
    <s v="MJHS/Elderplan"/>
    <x v="2"/>
    <x v="0"/>
    <x v="42"/>
    <d v="2021-01-15T00:00:00"/>
    <d v="2021-01-15T00:00:00"/>
    <x v="1"/>
    <x v="1"/>
    <d v="2021-02-15T00:00:00"/>
    <n v="902417"/>
    <x v="2"/>
    <s v="B4"/>
    <x v="0"/>
    <s v="Verified"/>
    <n v="51500"/>
    <n v="0.2341"/>
    <n v="328.52"/>
    <n v="0.1074"/>
    <n v="15200"/>
    <n v="10"/>
    <n v="19403"/>
  </r>
  <r>
    <n v="572680"/>
    <x v="5"/>
    <x v="0"/>
    <x v="8"/>
    <s v="Mirasol Club  Inc"/>
    <x v="2"/>
    <x v="0"/>
    <x v="54"/>
    <d v="2021-01-15T00:00:00"/>
    <d v="2021-01-15T00:00:00"/>
    <x v="1"/>
    <x v="1"/>
    <d v="2021-02-15T00:00:00"/>
    <n v="736631"/>
    <x v="2"/>
    <s v="B4"/>
    <x v="0"/>
    <s v="Verified"/>
    <n v="30156"/>
    <n v="0.15759999999999999"/>
    <n v="263.86"/>
    <n v="0.1149"/>
    <n v="12000"/>
    <n v="14"/>
    <n v="15747"/>
  </r>
  <r>
    <n v="536700"/>
    <x v="11"/>
    <x v="0"/>
    <x v="8"/>
    <s v="Blockbuster"/>
    <x v="2"/>
    <x v="0"/>
    <x v="51"/>
    <d v="2021-02-14T00:00:00"/>
    <d v="2021-01-14T00:00:00"/>
    <x v="1"/>
    <x v="1"/>
    <d v="2021-02-14T00:00:00"/>
    <n v="693316"/>
    <x v="2"/>
    <s v="B4"/>
    <x v="0"/>
    <s v="Verified"/>
    <n v="24000"/>
    <n v="0.17949999999999999"/>
    <n v="219.88"/>
    <n v="0.1149"/>
    <n v="10000"/>
    <n v="37"/>
    <n v="12855"/>
  </r>
  <r>
    <n v="972763"/>
    <x v="0"/>
    <x v="0"/>
    <x v="8"/>
    <s v="Cognizant Technology Solutions"/>
    <x v="2"/>
    <x v="0"/>
    <x v="13"/>
    <d v="2021-05-16T00:00:00"/>
    <d v="2021-03-14T00:00:00"/>
    <x v="1"/>
    <x v="1"/>
    <d v="2021-04-14T00:00:00"/>
    <n v="1194736"/>
    <x v="2"/>
    <s v="B5"/>
    <x v="0"/>
    <s v="Verified"/>
    <n v="79000"/>
    <n v="0.1484"/>
    <n v="271.14"/>
    <n v="0.12690000000000001"/>
    <n v="12000"/>
    <n v="25"/>
    <n v="14925"/>
  </r>
  <r>
    <n v="1037971"/>
    <x v="28"/>
    <x v="0"/>
    <x v="8"/>
    <s v="Reynolds and Reynolds"/>
    <x v="2"/>
    <x v="0"/>
    <x v="12"/>
    <d v="2021-05-16T00:00:00"/>
    <d v="2021-03-15T00:00:00"/>
    <x v="1"/>
    <x v="1"/>
    <d v="2021-04-15T00:00:00"/>
    <n v="1267679"/>
    <x v="2"/>
    <s v="B5"/>
    <x v="0"/>
    <s v="Verified"/>
    <n v="42000"/>
    <n v="0.2457"/>
    <n v="271.14"/>
    <n v="0.12690000000000001"/>
    <n v="12000"/>
    <n v="24"/>
    <n v="15701"/>
  </r>
  <r>
    <n v="800250"/>
    <x v="19"/>
    <x v="0"/>
    <x v="8"/>
    <s v="PGAC"/>
    <x v="2"/>
    <x v="0"/>
    <x v="44"/>
    <d v="2021-03-16T00:00:00"/>
    <d v="2021-01-16T00:00:00"/>
    <x v="1"/>
    <x v="1"/>
    <d v="2021-02-16T00:00:00"/>
    <n v="1005520"/>
    <x v="2"/>
    <s v="B5"/>
    <x v="0"/>
    <s v="Verified"/>
    <n v="45996"/>
    <n v="0.17979999999999999"/>
    <n v="322.48"/>
    <n v="0.11990000000000001"/>
    <n v="20000"/>
    <n v="33"/>
    <n v="19300"/>
  </r>
  <r>
    <n v="568181"/>
    <x v="5"/>
    <x v="0"/>
    <x v="4"/>
    <s v="Bank of America"/>
    <x v="2"/>
    <x v="0"/>
    <x v="47"/>
    <d v="2021-10-13T00:00:00"/>
    <d v="2021-10-13T00:00:00"/>
    <x v="1"/>
    <x v="1"/>
    <d v="2021-11-13T00:00:00"/>
    <n v="730953"/>
    <x v="2"/>
    <s v="B3"/>
    <x v="0"/>
    <s v="Verified"/>
    <n v="33900"/>
    <n v="0.21"/>
    <n v="104.66"/>
    <n v="0.11119999999999999"/>
    <n v="4800"/>
    <n v="11"/>
    <n v="6032"/>
  </r>
  <r>
    <n v="602943"/>
    <x v="1"/>
    <x v="0"/>
    <x v="4"/>
    <s v="Jay's Fine Cuisine and Special Events"/>
    <x v="2"/>
    <x v="0"/>
    <x v="50"/>
    <d v="2021-11-15T00:00:00"/>
    <d v="2021-11-15T00:00:00"/>
    <x v="1"/>
    <x v="1"/>
    <d v="2021-12-15T00:00:00"/>
    <n v="773616"/>
    <x v="2"/>
    <s v="B3"/>
    <x v="0"/>
    <s v="Verified"/>
    <n v="24960"/>
    <n v="0.22359999999999999"/>
    <n v="194.82"/>
    <n v="9.6199999999999994E-2"/>
    <n v="9250"/>
    <n v="15"/>
    <n v="11688"/>
  </r>
  <r>
    <n v="831934"/>
    <x v="1"/>
    <x v="0"/>
    <x v="4"/>
    <s v="PENCOMP, Inc."/>
    <x v="2"/>
    <x v="0"/>
    <x v="10"/>
    <d v="2021-03-16T00:00:00"/>
    <d v="2021-03-16T00:00:00"/>
    <x v="1"/>
    <x v="1"/>
    <d v="2021-04-16T00:00:00"/>
    <n v="1041253"/>
    <x v="2"/>
    <s v="B3"/>
    <x v="0"/>
    <s v="Verified"/>
    <n v="30216"/>
    <n v="0.11360000000000001"/>
    <n v="353.58"/>
    <n v="0.1171"/>
    <n v="16000"/>
    <n v="14"/>
    <n v="21127"/>
  </r>
  <r>
    <n v="646950"/>
    <x v="19"/>
    <x v="0"/>
    <x v="4"/>
    <s v="Fifth Third Bank"/>
    <x v="2"/>
    <x v="0"/>
    <x v="21"/>
    <d v="2021-02-14T00:00:00"/>
    <d v="2021-02-14T00:00:00"/>
    <x v="1"/>
    <x v="1"/>
    <d v="2021-03-14T00:00:00"/>
    <n v="827732"/>
    <x v="2"/>
    <s v="B3"/>
    <x v="0"/>
    <s v="Verified"/>
    <n v="67000"/>
    <n v="0.1426"/>
    <n v="252.73"/>
    <n v="9.6199999999999994E-2"/>
    <n v="12000"/>
    <n v="15"/>
    <n v="14640"/>
  </r>
  <r>
    <n v="971117"/>
    <x v="41"/>
    <x v="0"/>
    <x v="4"/>
    <s v="Baker &amp; McKenzie, LLP"/>
    <x v="2"/>
    <x v="0"/>
    <x v="13"/>
    <d v="2021-05-16T00:00:00"/>
    <d v="2021-07-15T00:00:00"/>
    <x v="1"/>
    <x v="1"/>
    <d v="2021-08-15T00:00:00"/>
    <n v="1192831"/>
    <x v="2"/>
    <s v="B3"/>
    <x v="0"/>
    <s v="Verified"/>
    <n v="155000"/>
    <n v="5.5399999999999998E-2"/>
    <n v="773.44"/>
    <n v="0.1171"/>
    <n v="35000"/>
    <n v="22"/>
    <n v="45594"/>
  </r>
  <r>
    <n v="783506"/>
    <x v="8"/>
    <x v="0"/>
    <x v="4"/>
    <s v="Norddeustche LandesBank Girozentrale"/>
    <x v="2"/>
    <x v="0"/>
    <x v="44"/>
    <d v="2021-11-12T00:00:00"/>
    <d v="2021-11-12T00:00:00"/>
    <x v="1"/>
    <x v="1"/>
    <d v="2021-12-12T00:00:00"/>
    <n v="986624"/>
    <x v="2"/>
    <s v="B3"/>
    <x v="0"/>
    <s v="Verified"/>
    <n v="70000"/>
    <n v="0.108"/>
    <n v="478.23"/>
    <n v="0.1099"/>
    <n v="22000"/>
    <n v="11"/>
    <n v="24819"/>
  </r>
  <r>
    <n v="588776"/>
    <x v="39"/>
    <x v="0"/>
    <x v="4"/>
    <s v="Department of Homeland Security"/>
    <x v="2"/>
    <x v="0"/>
    <x v="54"/>
    <d v="2021-09-14T00:00:00"/>
    <d v="2021-09-14T00:00:00"/>
    <x v="1"/>
    <x v="1"/>
    <d v="2021-10-14T00:00:00"/>
    <n v="756409"/>
    <x v="2"/>
    <s v="B3"/>
    <x v="0"/>
    <s v="Verified"/>
    <n v="38790"/>
    <n v="0.14419999999999999"/>
    <n v="174.42"/>
    <n v="0.11119999999999999"/>
    <n v="8000"/>
    <n v="19"/>
    <n v="10325"/>
  </r>
  <r>
    <n v="601033"/>
    <x v="9"/>
    <x v="0"/>
    <x v="4"/>
    <s v="CDR Associates, LLC"/>
    <x v="2"/>
    <x v="0"/>
    <x v="50"/>
    <d v="2021-05-16T00:00:00"/>
    <d v="2021-03-15T00:00:00"/>
    <x v="1"/>
    <x v="1"/>
    <d v="2021-04-15T00:00:00"/>
    <n v="771301"/>
    <x v="2"/>
    <s v="B4"/>
    <x v="0"/>
    <s v="Verified"/>
    <n v="40000"/>
    <n v="0.1845"/>
    <n v="424.85"/>
    <n v="9.9900000000000003E-2"/>
    <n v="20000"/>
    <n v="7"/>
    <n v="25379"/>
  </r>
  <r>
    <n v="792666"/>
    <x v="26"/>
    <x v="0"/>
    <x v="4"/>
    <s v="Ralcorp Holdings"/>
    <x v="2"/>
    <x v="0"/>
    <x v="6"/>
    <d v="2021-05-16T00:00:00"/>
    <d v="2021-12-15T00:00:00"/>
    <x v="1"/>
    <x v="1"/>
    <d v="2022-01-15T00:00:00"/>
    <n v="997101"/>
    <x v="2"/>
    <s v="B4"/>
    <x v="0"/>
    <s v="Verified"/>
    <n v="80000"/>
    <n v="0.20319999999999999"/>
    <n v="549.69000000000005"/>
    <n v="0.1149"/>
    <n v="25000"/>
    <n v="51"/>
    <n v="32854"/>
  </r>
  <r>
    <n v="979667"/>
    <x v="1"/>
    <x v="0"/>
    <x v="4"/>
    <s v="Dosa Fillmore"/>
    <x v="2"/>
    <x v="0"/>
    <x v="13"/>
    <d v="2021-05-16T00:00:00"/>
    <d v="2021-09-14T00:00:00"/>
    <x v="1"/>
    <x v="1"/>
    <d v="2021-10-14T00:00:00"/>
    <n v="1202825"/>
    <x v="2"/>
    <s v="B5"/>
    <x v="0"/>
    <s v="Verified"/>
    <n v="54000"/>
    <n v="0.12690000000000001"/>
    <n v="451.9"/>
    <n v="0.12690000000000001"/>
    <n v="20000"/>
    <n v="10"/>
    <n v="25789"/>
  </r>
  <r>
    <n v="969230"/>
    <x v="5"/>
    <x v="0"/>
    <x v="4"/>
    <s v="Southwest Airlines"/>
    <x v="2"/>
    <x v="0"/>
    <x v="13"/>
    <d v="2021-01-16T00:00:00"/>
    <d v="2021-01-16T00:00:00"/>
    <x v="1"/>
    <x v="1"/>
    <d v="2021-02-16T00:00:00"/>
    <n v="1190440"/>
    <x v="2"/>
    <s v="B5"/>
    <x v="0"/>
    <s v="Verified"/>
    <n v="109000"/>
    <n v="9.5000000000000001E-2"/>
    <n v="790.82"/>
    <n v="0.12690000000000001"/>
    <n v="35000"/>
    <n v="17"/>
    <n v="47120"/>
  </r>
  <r>
    <n v="521264"/>
    <x v="1"/>
    <x v="0"/>
    <x v="4"/>
    <s v="interTrend communications, inc."/>
    <x v="2"/>
    <x v="0"/>
    <x v="51"/>
    <d v="2021-05-16T00:00:00"/>
    <d v="2021-07-12T00:00:00"/>
    <x v="1"/>
    <x v="1"/>
    <d v="2021-08-12T00:00:00"/>
    <n v="674044"/>
    <x v="2"/>
    <s v="B5"/>
    <x v="0"/>
    <s v="Verified"/>
    <n v="65000"/>
    <n v="0.10929999999999999"/>
    <n v="278.97000000000003"/>
    <n v="0.11360000000000001"/>
    <n v="20000"/>
    <n v="14"/>
    <n v="15252"/>
  </r>
  <r>
    <n v="717016"/>
    <x v="2"/>
    <x v="0"/>
    <x v="4"/>
    <s v="UT Medical School at Houston"/>
    <x v="2"/>
    <x v="0"/>
    <x v="29"/>
    <d v="2021-05-16T00:00:00"/>
    <d v="2021-03-16T00:00:00"/>
    <x v="1"/>
    <x v="1"/>
    <d v="2021-04-16T00:00:00"/>
    <n v="911051"/>
    <x v="2"/>
    <s v="B5"/>
    <x v="0"/>
    <s v="Verified"/>
    <n v="51000"/>
    <n v="0.2626"/>
    <n v="435.95"/>
    <n v="0.1111"/>
    <n v="20000"/>
    <n v="27"/>
    <n v="26153"/>
  </r>
  <r>
    <n v="577347"/>
    <x v="8"/>
    <x v="0"/>
    <x v="2"/>
    <s v="Arnold S. Warwick &amp; Co., Ltd"/>
    <x v="2"/>
    <x v="0"/>
    <x v="54"/>
    <d v="2021-09-15T00:00:00"/>
    <d v="2021-09-15T00:00:00"/>
    <x v="1"/>
    <x v="1"/>
    <d v="2021-10-15T00:00:00"/>
    <n v="742438"/>
    <x v="2"/>
    <s v="B1"/>
    <x v="0"/>
    <s v="Verified"/>
    <n v="45000"/>
    <n v="0.11119999999999999"/>
    <n v="300.08999999999997"/>
    <n v="0.1038"/>
    <n v="14000"/>
    <n v="26"/>
    <n v="18005"/>
  </r>
  <r>
    <n v="1025055"/>
    <x v="18"/>
    <x v="0"/>
    <x v="2"/>
    <s v="Czarnowski"/>
    <x v="2"/>
    <x v="0"/>
    <x v="22"/>
    <d v="2021-12-15T00:00:00"/>
    <d v="2021-11-14T00:00:00"/>
    <x v="1"/>
    <x v="1"/>
    <d v="2021-12-14T00:00:00"/>
    <n v="1254182"/>
    <x v="2"/>
    <s v="B3"/>
    <x v="0"/>
    <s v="Verified"/>
    <n v="33600"/>
    <n v="0.11210000000000001"/>
    <n v="287.27999999999997"/>
    <n v="0.1171"/>
    <n v="13000"/>
    <n v="9"/>
    <n v="16415"/>
  </r>
  <r>
    <n v="1016022"/>
    <x v="3"/>
    <x v="0"/>
    <x v="2"/>
    <s v="MARTINREA INTERNATIONAL"/>
    <x v="2"/>
    <x v="0"/>
    <x v="22"/>
    <d v="2021-04-16T00:00:00"/>
    <d v="2021-03-15T00:00:00"/>
    <x v="1"/>
    <x v="1"/>
    <d v="2021-04-15T00:00:00"/>
    <n v="1243504"/>
    <x v="2"/>
    <s v="B3"/>
    <x v="0"/>
    <s v="Verified"/>
    <n v="80000"/>
    <n v="0.2261"/>
    <n v="773.44"/>
    <n v="0.1171"/>
    <n v="35000"/>
    <n v="22"/>
    <n v="45006"/>
  </r>
  <r>
    <n v="539889"/>
    <x v="33"/>
    <x v="0"/>
    <x v="2"/>
    <s v="Sealevel Systems Inc"/>
    <x v="2"/>
    <x v="0"/>
    <x v="43"/>
    <d v="2021-05-16T00:00:00"/>
    <d v="2021-09-14T00:00:00"/>
    <x v="1"/>
    <x v="1"/>
    <d v="2021-10-14T00:00:00"/>
    <n v="697087"/>
    <x v="2"/>
    <s v="B5"/>
    <x v="0"/>
    <s v="Verified"/>
    <n v="28350"/>
    <n v="0.1164"/>
    <n v="266.08999999999997"/>
    <n v="0.1186"/>
    <n v="12000"/>
    <n v="30"/>
    <n v="15826"/>
  </r>
  <r>
    <n v="999338"/>
    <x v="9"/>
    <x v="0"/>
    <x v="2"/>
    <s v="T. Rowe Price"/>
    <x v="2"/>
    <x v="0"/>
    <x v="22"/>
    <d v="2021-09-14T00:00:00"/>
    <d v="2021-09-14T00:00:00"/>
    <x v="1"/>
    <x v="1"/>
    <d v="2021-10-14T00:00:00"/>
    <n v="1225115"/>
    <x v="2"/>
    <s v="B5"/>
    <x v="0"/>
    <s v="Verified"/>
    <n v="55000"/>
    <n v="0.29260000000000003"/>
    <n v="451.9"/>
    <n v="0.12690000000000001"/>
    <n v="20000"/>
    <n v="21"/>
    <n v="25590"/>
  </r>
  <r>
    <n v="1032503"/>
    <x v="5"/>
    <x v="0"/>
    <x v="5"/>
    <s v="ACTS"/>
    <x v="2"/>
    <x v="0"/>
    <x v="22"/>
    <d v="2021-12-15T00:00:00"/>
    <d v="2021-12-15T00:00:00"/>
    <x v="1"/>
    <x v="1"/>
    <d v="2022-01-15T00:00:00"/>
    <n v="1262144"/>
    <x v="2"/>
    <s v="B3"/>
    <x v="0"/>
    <s v="Verified"/>
    <n v="25000"/>
    <n v="0.13489999999999999"/>
    <n v="265.18"/>
    <n v="0.1171"/>
    <n v="12000"/>
    <n v="15"/>
    <n v="15718"/>
  </r>
  <r>
    <n v="654564"/>
    <x v="8"/>
    <x v="0"/>
    <x v="5"/>
    <s v="SourceMedia"/>
    <x v="2"/>
    <x v="0"/>
    <x v="21"/>
    <d v="2021-04-16T00:00:00"/>
    <d v="2021-01-13T00:00:00"/>
    <x v="1"/>
    <x v="1"/>
    <d v="2021-02-13T00:00:00"/>
    <n v="837097"/>
    <x v="2"/>
    <s v="B3"/>
    <x v="0"/>
    <s v="Verified"/>
    <n v="48000"/>
    <n v="0.24199999999999999"/>
    <n v="192.87"/>
    <n v="0.1037"/>
    <n v="9000"/>
    <n v="20"/>
    <n v="10522"/>
  </r>
  <r>
    <n v="523607"/>
    <x v="5"/>
    <x v="0"/>
    <x v="5"/>
    <s v="Dade County Public Schools"/>
    <x v="2"/>
    <x v="0"/>
    <x v="51"/>
    <d v="2021-11-15T00:00:00"/>
    <d v="2021-02-14T00:00:00"/>
    <x v="1"/>
    <x v="1"/>
    <d v="2021-03-14T00:00:00"/>
    <n v="677492"/>
    <x v="2"/>
    <s v="B5"/>
    <x v="0"/>
    <s v="Verified"/>
    <n v="41000"/>
    <n v="5.4399999999999997E-2"/>
    <n v="166.31"/>
    <n v="0.1186"/>
    <n v="7500"/>
    <n v="22"/>
    <n v="9767"/>
  </r>
  <r>
    <n v="825273"/>
    <x v="1"/>
    <x v="0"/>
    <x v="5"/>
    <s v="Kaiser Permanente"/>
    <x v="2"/>
    <x v="0"/>
    <x v="44"/>
    <d v="2021-12-15T00:00:00"/>
    <d v="2021-08-15T00:00:00"/>
    <x v="1"/>
    <x v="1"/>
    <d v="2021-09-15T00:00:00"/>
    <n v="1034046"/>
    <x v="2"/>
    <s v="B5"/>
    <x v="0"/>
    <s v="Verified"/>
    <n v="56000"/>
    <n v="0.17269999999999999"/>
    <n v="355.84"/>
    <n v="0.11990000000000001"/>
    <n v="16000"/>
    <n v="25"/>
    <n v="21122"/>
  </r>
  <r>
    <n v="797356"/>
    <x v="4"/>
    <x v="0"/>
    <x v="5"/>
    <s v="Ally Financial"/>
    <x v="2"/>
    <x v="0"/>
    <x v="44"/>
    <d v="2021-03-16T00:00:00"/>
    <d v="2021-02-16T00:00:00"/>
    <x v="1"/>
    <x v="1"/>
    <d v="2021-03-16T00:00:00"/>
    <n v="1002319"/>
    <x v="2"/>
    <s v="B5"/>
    <x v="0"/>
    <s v="Verified"/>
    <n v="80000"/>
    <n v="0.25979999999999998"/>
    <n v="478.15"/>
    <n v="0.11990000000000001"/>
    <n v="21500"/>
    <n v="22"/>
    <n v="28640"/>
  </r>
  <r>
    <n v="1001416"/>
    <x v="42"/>
    <x v="0"/>
    <x v="7"/>
    <s v="Bozeman Deaconness Hospital"/>
    <x v="2"/>
    <x v="0"/>
    <x v="22"/>
    <d v="2021-01-15T00:00:00"/>
    <d v="2021-11-13T00:00:00"/>
    <x v="1"/>
    <x v="1"/>
    <d v="2021-12-13T00:00:00"/>
    <n v="1227002"/>
    <x v="2"/>
    <s v="B3"/>
    <x v="0"/>
    <s v="Verified"/>
    <n v="38400"/>
    <n v="5.8099999999999999E-2"/>
    <n v="364.62"/>
    <n v="0.1171"/>
    <n v="16500"/>
    <n v="16"/>
    <n v="19777"/>
  </r>
  <r>
    <n v="524205"/>
    <x v="16"/>
    <x v="0"/>
    <x v="7"/>
    <s v="UGL- Unicco Services Company"/>
    <x v="2"/>
    <x v="0"/>
    <x v="51"/>
    <d v="2021-04-16T00:00:00"/>
    <d v="2021-02-11T00:00:00"/>
    <x v="1"/>
    <x v="1"/>
    <d v="2021-03-11T00:00:00"/>
    <n v="678270"/>
    <x v="2"/>
    <s v="B3"/>
    <x v="0"/>
    <s v="Verified"/>
    <n v="88000"/>
    <n v="0.12640000000000001"/>
    <n v="276.89"/>
    <n v="0.11119999999999999"/>
    <n v="18000"/>
    <n v="31"/>
    <n v="13493"/>
  </r>
  <r>
    <n v="1003298"/>
    <x v="8"/>
    <x v="0"/>
    <x v="7"/>
    <s v="Ernst &amp; Young"/>
    <x v="2"/>
    <x v="0"/>
    <x v="22"/>
    <d v="2021-02-14T00:00:00"/>
    <d v="2021-02-14T00:00:00"/>
    <x v="1"/>
    <x v="1"/>
    <d v="2021-03-14T00:00:00"/>
    <n v="1229667"/>
    <x v="2"/>
    <s v="B3"/>
    <x v="0"/>
    <s v="Verified"/>
    <n v="95000"/>
    <n v="9.06E-2"/>
    <n v="530.36"/>
    <n v="0.1171"/>
    <n v="24000"/>
    <n v="22"/>
    <n v="29078"/>
  </r>
  <r>
    <n v="1003513"/>
    <x v="1"/>
    <x v="0"/>
    <x v="7"/>
    <s v="Northrop Grumman Corporation"/>
    <x v="2"/>
    <x v="0"/>
    <x v="22"/>
    <d v="2021-03-12T00:00:00"/>
    <d v="2021-03-12T00:00:00"/>
    <x v="1"/>
    <x v="1"/>
    <d v="2021-04-12T00:00:00"/>
    <n v="1229884"/>
    <x v="2"/>
    <s v="B4"/>
    <x v="0"/>
    <s v="Verified"/>
    <n v="81996"/>
    <n v="0.18559999999999999"/>
    <n v="673.72"/>
    <n v="0.1242"/>
    <n v="30000"/>
    <n v="17"/>
    <n v="31220"/>
  </r>
  <r>
    <n v="832159"/>
    <x v="34"/>
    <x v="0"/>
    <x v="9"/>
    <s v="DEPARTMENT OF DEFENSE"/>
    <x v="2"/>
    <x v="0"/>
    <x v="11"/>
    <d v="2021-04-16T00:00:00"/>
    <d v="2021-07-13T00:00:00"/>
    <x v="1"/>
    <x v="1"/>
    <d v="2021-08-13T00:00:00"/>
    <n v="1016687"/>
    <x v="2"/>
    <s v="B4"/>
    <x v="0"/>
    <s v="Verified"/>
    <n v="61000"/>
    <n v="0.14580000000000001"/>
    <n v="329.82"/>
    <n v="0.1149"/>
    <n v="15000"/>
    <n v="17"/>
    <n v="17824"/>
  </r>
  <r>
    <n v="676543"/>
    <x v="1"/>
    <x v="0"/>
    <x v="9"/>
    <s v="Alliant Asset Management"/>
    <x v="2"/>
    <x v="0"/>
    <x v="0"/>
    <d v="2021-03-15T00:00:00"/>
    <d v="2021-05-14T00:00:00"/>
    <x v="1"/>
    <x v="1"/>
    <d v="2021-06-14T00:00:00"/>
    <n v="864556"/>
    <x v="2"/>
    <s v="B4"/>
    <x v="0"/>
    <s v="Verified"/>
    <n v="50000"/>
    <n v="0.23400000000000001"/>
    <n v="314.47000000000003"/>
    <n v="0.1074"/>
    <n v="14550"/>
    <n v="13"/>
    <n v="18204"/>
  </r>
  <r>
    <n v="803159"/>
    <x v="1"/>
    <x v="0"/>
    <x v="9"/>
    <s v="State fo California"/>
    <x v="2"/>
    <x v="0"/>
    <x v="44"/>
    <d v="2021-07-15T00:00:00"/>
    <d v="2021-05-14T00:00:00"/>
    <x v="1"/>
    <x v="1"/>
    <d v="2021-06-14T00:00:00"/>
    <n v="1008894"/>
    <x v="2"/>
    <s v="B4"/>
    <x v="0"/>
    <s v="Verified"/>
    <n v="49200"/>
    <n v="0.24929999999999999"/>
    <n v="359.5"/>
    <n v="0.1149"/>
    <n v="16350"/>
    <n v="22"/>
    <n v="20462"/>
  </r>
  <r>
    <n v="863134"/>
    <x v="1"/>
    <x v="0"/>
    <x v="9"/>
    <s v="e.Digital Corporation"/>
    <x v="2"/>
    <x v="0"/>
    <x v="10"/>
    <d v="2021-05-16T00:00:00"/>
    <d v="2021-06-15T00:00:00"/>
    <x v="1"/>
    <x v="1"/>
    <d v="2021-07-15T00:00:00"/>
    <n v="1076206"/>
    <x v="2"/>
    <s v="B5"/>
    <x v="0"/>
    <s v="Verified"/>
    <n v="52500"/>
    <n v="0.15540000000000001"/>
    <n v="457.58"/>
    <n v="0.11990000000000001"/>
    <n v="32000"/>
    <n v="11"/>
    <n v="26963"/>
  </r>
  <r>
    <n v="780622"/>
    <x v="18"/>
    <x v="0"/>
    <x v="10"/>
    <s v="Target"/>
    <x v="2"/>
    <x v="0"/>
    <x v="6"/>
    <d v="2021-02-16T00:00:00"/>
    <d v="2021-02-16T00:00:00"/>
    <x v="1"/>
    <x v="1"/>
    <d v="2021-03-16T00:00:00"/>
    <n v="983419"/>
    <x v="2"/>
    <s v="B4"/>
    <x v="0"/>
    <s v="Verified"/>
    <n v="35000"/>
    <n v="0.2266"/>
    <n v="235.27"/>
    <n v="0.1149"/>
    <n v="16000"/>
    <n v="25"/>
    <n v="14087"/>
  </r>
  <r>
    <n v="873211"/>
    <x v="20"/>
    <x v="0"/>
    <x v="10"/>
    <m/>
    <x v="2"/>
    <x v="0"/>
    <x v="10"/>
    <d v="2021-08-15T00:00:00"/>
    <d v="2021-12-12T00:00:00"/>
    <x v="1"/>
    <x v="1"/>
    <d v="2022-01-12T00:00:00"/>
    <n v="1087506"/>
    <x v="2"/>
    <s v="B4"/>
    <x v="0"/>
    <s v="Verified"/>
    <n v="36000"/>
    <n v="0.185"/>
    <n v="212.19"/>
    <n v="0.1149"/>
    <n v="13000"/>
    <n v="23"/>
    <n v="10911"/>
  </r>
  <r>
    <n v="889342"/>
    <x v="19"/>
    <x v="0"/>
    <x v="10"/>
    <s v="Fed Ex Freight"/>
    <x v="2"/>
    <x v="0"/>
    <x v="10"/>
    <d v="2021-04-15T00:00:00"/>
    <d v="2021-11-11T00:00:00"/>
    <x v="1"/>
    <x v="1"/>
    <d v="2021-12-11T00:00:00"/>
    <n v="1065047"/>
    <x v="2"/>
    <s v="B4"/>
    <x v="0"/>
    <s v="Verified"/>
    <n v="92000"/>
    <n v="8.2600000000000007E-2"/>
    <n v="769.57"/>
    <n v="0.1149"/>
    <n v="35000"/>
    <n v="32"/>
    <n v="35335"/>
  </r>
  <r>
    <n v="873244"/>
    <x v="22"/>
    <x v="0"/>
    <x v="10"/>
    <s v="Beckman Coulter"/>
    <x v="2"/>
    <x v="0"/>
    <x v="10"/>
    <d v="2021-05-16T00:00:00"/>
    <d v="2021-09-13T00:00:00"/>
    <x v="1"/>
    <x v="1"/>
    <d v="2021-10-13T00:00:00"/>
    <n v="1087539"/>
    <x v="2"/>
    <s v="B5"/>
    <x v="0"/>
    <s v="Verified"/>
    <n v="60000"/>
    <n v="0.156"/>
    <n v="390.86"/>
    <n v="0.11990000000000001"/>
    <n v="25000"/>
    <n v="14"/>
    <n v="21152"/>
  </r>
  <r>
    <n v="597681"/>
    <x v="28"/>
    <x v="0"/>
    <x v="10"/>
    <s v="Genzyme Genetics"/>
    <x v="2"/>
    <x v="0"/>
    <x v="50"/>
    <d v="2021-06-12T00:00:00"/>
    <d v="2021-06-12T00:00:00"/>
    <x v="1"/>
    <x v="1"/>
    <d v="2021-07-12T00:00:00"/>
    <n v="767154"/>
    <x v="2"/>
    <s v="B5"/>
    <x v="0"/>
    <s v="Verified"/>
    <n v="52000"/>
    <n v="0.2472"/>
    <n v="341.48"/>
    <n v="0.1186"/>
    <n v="18000"/>
    <n v="25"/>
    <n v="17973"/>
  </r>
  <r>
    <n v="619747"/>
    <x v="41"/>
    <x v="0"/>
    <x v="1"/>
    <s v="Internal Revenue Service"/>
    <x v="2"/>
    <x v="0"/>
    <x v="49"/>
    <d v="2021-03-16T00:00:00"/>
    <d v="2021-10-12T00:00:00"/>
    <x v="1"/>
    <x v="1"/>
    <d v="2021-11-12T00:00:00"/>
    <n v="794331"/>
    <x v="2"/>
    <s v="B3"/>
    <x v="0"/>
    <s v="Verified"/>
    <n v="92341"/>
    <n v="0.1741"/>
    <n v="505.46"/>
    <n v="9.6199999999999994E-2"/>
    <n v="24000"/>
    <n v="21"/>
    <n v="27366"/>
  </r>
  <r>
    <n v="560268"/>
    <x v="1"/>
    <x v="0"/>
    <x v="1"/>
    <s v="Farmers Insurance"/>
    <x v="2"/>
    <x v="0"/>
    <x v="47"/>
    <d v="2021-12-12T00:00:00"/>
    <d v="2021-12-12T00:00:00"/>
    <x v="1"/>
    <x v="1"/>
    <d v="2022-01-12T00:00:00"/>
    <n v="721134"/>
    <x v="2"/>
    <s v="B3"/>
    <x v="0"/>
    <s v="Verified"/>
    <n v="36000"/>
    <n v="0.245"/>
    <n v="218.03"/>
    <n v="0.11119999999999999"/>
    <n v="10000"/>
    <n v="16"/>
    <n v="12119"/>
  </r>
  <r>
    <n v="533289"/>
    <x v="18"/>
    <x v="0"/>
    <x v="1"/>
    <s v="Francis J. DeVito, P.A."/>
    <x v="2"/>
    <x v="0"/>
    <x v="51"/>
    <d v="2021-07-14T00:00:00"/>
    <d v="2021-08-10T00:00:00"/>
    <x v="1"/>
    <x v="1"/>
    <d v="2021-09-10T00:00:00"/>
    <n v="689309"/>
    <x v="2"/>
    <s v="B4"/>
    <x v="0"/>
    <s v="Verified"/>
    <n v="40000"/>
    <n v="0.2112"/>
    <n v="251.21"/>
    <n v="0.1149"/>
    <n v="19000"/>
    <n v="17"/>
    <n v="11535"/>
  </r>
  <r>
    <n v="1011816"/>
    <x v="26"/>
    <x v="0"/>
    <x v="1"/>
    <s v="CIGNA HealthCare"/>
    <x v="2"/>
    <x v="0"/>
    <x v="22"/>
    <d v="2021-05-16T00:00:00"/>
    <d v="2021-09-13T00:00:00"/>
    <x v="1"/>
    <x v="1"/>
    <d v="2021-10-13T00:00:00"/>
    <n v="1238707"/>
    <x v="2"/>
    <s v="B4"/>
    <x v="0"/>
    <s v="Verified"/>
    <n v="80000"/>
    <n v="0.21"/>
    <n v="786.01"/>
    <n v="0.1242"/>
    <n v="35000"/>
    <n v="57"/>
    <n v="41884"/>
  </r>
  <r>
    <n v="581129"/>
    <x v="5"/>
    <x v="0"/>
    <x v="1"/>
    <s v="Eye Physicians &amp; SUrgeons of Florida"/>
    <x v="2"/>
    <x v="0"/>
    <x v="54"/>
    <d v="2021-05-16T00:00:00"/>
    <d v="2021-07-14T00:00:00"/>
    <x v="1"/>
    <x v="1"/>
    <d v="2021-08-14T00:00:00"/>
    <n v="746989"/>
    <x v="2"/>
    <s v="B5"/>
    <x v="0"/>
    <s v="Verified"/>
    <n v="52600"/>
    <n v="0.24940000000000001"/>
    <n v="443.48"/>
    <n v="0.1186"/>
    <n v="20000"/>
    <n v="35"/>
    <n v="26111"/>
  </r>
  <r>
    <n v="866075"/>
    <x v="1"/>
    <x v="0"/>
    <x v="0"/>
    <s v="Willdan Energy Solutions"/>
    <x v="2"/>
    <x v="0"/>
    <x v="11"/>
    <d v="2021-06-14T00:00:00"/>
    <d v="2021-04-13T00:00:00"/>
    <x v="1"/>
    <x v="1"/>
    <d v="2021-05-13T00:00:00"/>
    <n v="1079465"/>
    <x v="2"/>
    <s v="B2"/>
    <x v="0"/>
    <s v="Verified"/>
    <n v="83500"/>
    <n v="0.15559999999999999"/>
    <n v="366.16"/>
    <n v="0.10589999999999999"/>
    <n v="17000"/>
    <n v="18"/>
    <n v="19507"/>
  </r>
  <r>
    <n v="1038875"/>
    <x v="14"/>
    <x v="0"/>
    <x v="0"/>
    <s v="Exterran"/>
    <x v="2"/>
    <x v="0"/>
    <x v="12"/>
    <d v="2021-05-16T00:00:00"/>
    <d v="2021-03-12T00:00:00"/>
    <x v="1"/>
    <x v="1"/>
    <d v="2021-04-12T00:00:00"/>
    <n v="1268806"/>
    <x v="2"/>
    <s v="B3"/>
    <x v="0"/>
    <s v="Verified"/>
    <n v="60000"/>
    <n v="6.7599999999999993E-2"/>
    <n v="552.46"/>
    <n v="0.1171"/>
    <n v="25000"/>
    <n v="9"/>
    <n v="25723"/>
  </r>
  <r>
    <n v="660724"/>
    <x v="4"/>
    <x v="0"/>
    <x v="0"/>
    <s v="Lincoln Financial Group"/>
    <x v="2"/>
    <x v="0"/>
    <x v="21"/>
    <d v="2021-05-16T00:00:00"/>
    <d v="2021-10-13T00:00:00"/>
    <x v="1"/>
    <x v="1"/>
    <d v="2021-11-13T00:00:00"/>
    <n v="845039"/>
    <x v="2"/>
    <s v="B3"/>
    <x v="0"/>
    <s v="Verified"/>
    <n v="60000"/>
    <n v="0.1206"/>
    <n v="192.87"/>
    <n v="0.1037"/>
    <n v="9000"/>
    <n v="10"/>
    <n v="10516"/>
  </r>
  <r>
    <n v="722340"/>
    <x v="23"/>
    <x v="0"/>
    <x v="0"/>
    <s v="Boa Technology"/>
    <x v="2"/>
    <x v="0"/>
    <x v="29"/>
    <d v="2021-05-16T00:00:00"/>
    <d v="2021-08-13T00:00:00"/>
    <x v="1"/>
    <x v="1"/>
    <d v="2021-09-13T00:00:00"/>
    <n v="917156"/>
    <x v="2"/>
    <s v="B3"/>
    <x v="0"/>
    <s v="Verified"/>
    <n v="37000"/>
    <n v="0.27239999999999998"/>
    <n v="214.3"/>
    <n v="0.1037"/>
    <n v="10000"/>
    <n v="22"/>
    <n v="11970"/>
  </r>
  <r>
    <n v="731655"/>
    <x v="8"/>
    <x v="0"/>
    <x v="0"/>
    <s v="Citigroup"/>
    <x v="2"/>
    <x v="0"/>
    <x v="29"/>
    <d v="2021-01-12T00:00:00"/>
    <d v="2021-01-12T00:00:00"/>
    <x v="1"/>
    <x v="1"/>
    <d v="2021-02-12T00:00:00"/>
    <n v="927740"/>
    <x v="2"/>
    <s v="B3"/>
    <x v="0"/>
    <s v="Verified"/>
    <n v="82000"/>
    <n v="0.1472"/>
    <n v="385.74"/>
    <n v="0.1037"/>
    <n v="18000"/>
    <n v="18"/>
    <n v="19000"/>
  </r>
  <r>
    <n v="692377"/>
    <x v="1"/>
    <x v="0"/>
    <x v="0"/>
    <s v="Recreational Equipment, Inc."/>
    <x v="2"/>
    <x v="0"/>
    <x v="42"/>
    <d v="2021-05-16T00:00:00"/>
    <d v="2021-03-16T00:00:00"/>
    <x v="1"/>
    <x v="1"/>
    <d v="2021-04-16T00:00:00"/>
    <n v="883041"/>
    <x v="2"/>
    <s v="B4"/>
    <x v="0"/>
    <s v="Verified"/>
    <n v="14400"/>
    <n v="4.9200000000000001E-2"/>
    <n v="172.91"/>
    <n v="0.1074"/>
    <n v="8000"/>
    <n v="8"/>
    <n v="10374"/>
  </r>
  <r>
    <n v="1026743"/>
    <x v="29"/>
    <x v="0"/>
    <x v="0"/>
    <s v="Mead Johnson Nutrition"/>
    <x v="2"/>
    <x v="0"/>
    <x v="12"/>
    <d v="2021-04-16T00:00:00"/>
    <d v="2021-04-14T00:00:00"/>
    <x v="1"/>
    <x v="1"/>
    <d v="2021-05-14T00:00:00"/>
    <n v="1256131"/>
    <x v="2"/>
    <s v="B4"/>
    <x v="0"/>
    <s v="Verified"/>
    <n v="68000"/>
    <n v="0.25269999999999998"/>
    <n v="673.72"/>
    <n v="0.1242"/>
    <n v="30000"/>
    <n v="34"/>
    <n v="37137"/>
  </r>
  <r>
    <n v="771460"/>
    <x v="8"/>
    <x v="0"/>
    <x v="0"/>
    <s v="Collins Stewart LLC"/>
    <x v="2"/>
    <x v="0"/>
    <x v="6"/>
    <d v="2021-09-15T00:00:00"/>
    <d v="2021-06-14T00:00:00"/>
    <x v="1"/>
    <x v="1"/>
    <d v="2021-07-14T00:00:00"/>
    <n v="973237"/>
    <x v="2"/>
    <s v="B4"/>
    <x v="0"/>
    <s v="Verified"/>
    <n v="75000"/>
    <n v="0.1086"/>
    <n v="329.82"/>
    <n v="0.1149"/>
    <n v="15000"/>
    <n v="19"/>
    <n v="18933"/>
  </r>
  <r>
    <n v="987816"/>
    <x v="1"/>
    <x v="0"/>
    <x v="3"/>
    <s v="U.S Postal Service"/>
    <x v="2"/>
    <x v="0"/>
    <x v="22"/>
    <d v="2021-12-15T00:00:00"/>
    <d v="2021-06-14T00:00:00"/>
    <x v="1"/>
    <x v="1"/>
    <d v="2021-07-14T00:00:00"/>
    <n v="1211811"/>
    <x v="2"/>
    <s v="B5"/>
    <x v="0"/>
    <s v="Verified"/>
    <n v="56508"/>
    <n v="0.1474"/>
    <n v="480.14"/>
    <n v="0.12690000000000001"/>
    <n v="21250"/>
    <n v="32"/>
    <n v="26822"/>
  </r>
  <r>
    <n v="555085"/>
    <x v="2"/>
    <x v="0"/>
    <x v="8"/>
    <s v="FedEx Ground"/>
    <x v="2"/>
    <x v="0"/>
    <x v="43"/>
    <d v="2021-05-16T00:00:00"/>
    <d v="2021-01-14T00:00:00"/>
    <x v="1"/>
    <x v="1"/>
    <d v="2021-02-14T00:00:00"/>
    <n v="714923"/>
    <x v="2"/>
    <s v="B4"/>
    <x v="0"/>
    <s v="Verified"/>
    <n v="41000"/>
    <n v="0.18759999999999999"/>
    <n v="241.87"/>
    <n v="0.1149"/>
    <n v="11000"/>
    <n v="21"/>
    <n v="14100"/>
  </r>
  <r>
    <n v="978992"/>
    <x v="1"/>
    <x v="0"/>
    <x v="7"/>
    <s v="Kana Inc"/>
    <x v="2"/>
    <x v="0"/>
    <x v="13"/>
    <d v="2021-05-16T00:00:00"/>
    <d v="2021-02-12T00:00:00"/>
    <x v="1"/>
    <x v="1"/>
    <d v="2021-03-12T00:00:00"/>
    <n v="1201866"/>
    <x v="2"/>
    <s v="B5"/>
    <x v="0"/>
    <s v="Verified"/>
    <n v="78000"/>
    <n v="0.17230000000000001"/>
    <n v="621.36"/>
    <n v="0.12690000000000001"/>
    <n v="27500"/>
    <n v="30"/>
    <n v="28642"/>
  </r>
  <r>
    <n v="542332"/>
    <x v="1"/>
    <x v="0"/>
    <x v="6"/>
    <s v="Oakwood Worldwide"/>
    <x v="2"/>
    <x v="0"/>
    <x v="43"/>
    <d v="2021-08-15T00:00:00"/>
    <d v="2021-07-15T00:00:00"/>
    <x v="1"/>
    <x v="1"/>
    <d v="2021-08-15T00:00:00"/>
    <n v="699891"/>
    <x v="2"/>
    <s v="B4"/>
    <x v="0"/>
    <s v="Verified"/>
    <n v="61080"/>
    <n v="0.2084"/>
    <n v="345.76"/>
    <n v="0.1149"/>
    <n v="25000"/>
    <n v="20"/>
    <n v="20745"/>
  </r>
  <r>
    <n v="582628"/>
    <x v="20"/>
    <x v="0"/>
    <x v="6"/>
    <s v="Hunter Financial Group"/>
    <x v="2"/>
    <x v="0"/>
    <x v="54"/>
    <d v="2021-03-15T00:00:00"/>
    <d v="2021-03-15T00:00:00"/>
    <x v="1"/>
    <x v="1"/>
    <d v="2021-04-15T00:00:00"/>
    <n v="748736"/>
    <x v="2"/>
    <s v="B5"/>
    <x v="0"/>
    <s v="Verified"/>
    <n v="47000"/>
    <n v="0.1976"/>
    <n v="319.31"/>
    <n v="0.1186"/>
    <n v="14400"/>
    <n v="8"/>
    <n v="19086"/>
  </r>
  <r>
    <n v="622143"/>
    <x v="8"/>
    <x v="0"/>
    <x v="3"/>
    <s v="Verizon"/>
    <x v="2"/>
    <x v="0"/>
    <x v="49"/>
    <d v="2021-04-16T00:00:00"/>
    <d v="2021-03-12T00:00:00"/>
    <x v="1"/>
    <x v="1"/>
    <d v="2021-04-12T00:00:00"/>
    <n v="797357"/>
    <x v="2"/>
    <s v="B1"/>
    <x v="0"/>
    <s v="Verified"/>
    <n v="56000"/>
    <n v="4.3900000000000002E-2"/>
    <n v="165.61"/>
    <n v="8.8800000000000004E-2"/>
    <n v="8000"/>
    <n v="27"/>
    <n v="8803"/>
  </r>
  <r>
    <n v="562819"/>
    <x v="26"/>
    <x v="0"/>
    <x v="3"/>
    <s v="City of Park Hills"/>
    <x v="2"/>
    <x v="0"/>
    <x v="47"/>
    <d v="2021-05-16T00:00:00"/>
    <d v="2021-06-14T00:00:00"/>
    <x v="1"/>
    <x v="1"/>
    <d v="2021-07-14T00:00:00"/>
    <n v="724214"/>
    <x v="2"/>
    <s v="B3"/>
    <x v="0"/>
    <s v="Verified"/>
    <n v="43000"/>
    <n v="0.22689999999999999"/>
    <n v="496.01"/>
    <n v="0.11119999999999999"/>
    <n v="22750"/>
    <n v="19"/>
    <n v="29236"/>
  </r>
  <r>
    <n v="999267"/>
    <x v="8"/>
    <x v="0"/>
    <x v="3"/>
    <s v="Omabuild"/>
    <x v="2"/>
    <x v="0"/>
    <x v="22"/>
    <d v="2021-03-14T00:00:00"/>
    <d v="2021-03-14T00:00:00"/>
    <x v="1"/>
    <x v="1"/>
    <d v="2021-04-14T00:00:00"/>
    <n v="1224633"/>
    <x v="2"/>
    <s v="B3"/>
    <x v="0"/>
    <s v="Verified"/>
    <n v="150000"/>
    <n v="3.0200000000000001E-2"/>
    <n v="662.95"/>
    <n v="0.1171"/>
    <n v="30000"/>
    <n v="18"/>
    <n v="36709"/>
  </r>
  <r>
    <n v="536352"/>
    <x v="4"/>
    <x v="0"/>
    <x v="3"/>
    <s v="US DOJ/FCI Fort Dix"/>
    <x v="2"/>
    <x v="0"/>
    <x v="51"/>
    <d v="2021-08-15T00:00:00"/>
    <d v="2021-12-12T00:00:00"/>
    <x v="1"/>
    <x v="1"/>
    <d v="2022-01-12T00:00:00"/>
    <n v="692929"/>
    <x v="2"/>
    <s v="B3"/>
    <x v="0"/>
    <s v="Verified"/>
    <n v="90000"/>
    <n v="0.2177"/>
    <n v="168.97"/>
    <n v="0.11119999999999999"/>
    <n v="7750"/>
    <n v="54"/>
    <n v="9436"/>
  </r>
  <r>
    <n v="549369"/>
    <x v="10"/>
    <x v="0"/>
    <x v="3"/>
    <s v="united parcel service"/>
    <x v="2"/>
    <x v="0"/>
    <x v="43"/>
    <d v="2021-05-16T00:00:00"/>
    <d v="2021-08-15T00:00:00"/>
    <x v="1"/>
    <x v="1"/>
    <d v="2021-09-15T00:00:00"/>
    <n v="708181"/>
    <x v="2"/>
    <s v="B4"/>
    <x v="0"/>
    <s v="Verified"/>
    <n v="60000"/>
    <n v="0.2036"/>
    <n v="329.82"/>
    <n v="0.1149"/>
    <n v="15000"/>
    <n v="15"/>
    <n v="19789"/>
  </r>
  <r>
    <n v="1010103"/>
    <x v="1"/>
    <x v="0"/>
    <x v="3"/>
    <s v="GW School Supply, Inc."/>
    <x v="2"/>
    <x v="0"/>
    <x v="22"/>
    <d v="2021-09-13T00:00:00"/>
    <d v="2021-09-13T00:00:00"/>
    <x v="1"/>
    <x v="1"/>
    <d v="2021-10-13T00:00:00"/>
    <n v="1236899"/>
    <x v="2"/>
    <s v="B5"/>
    <x v="0"/>
    <s v="Verified"/>
    <n v="45000"/>
    <n v="0.22159999999999999"/>
    <n v="451.9"/>
    <n v="0.12690000000000001"/>
    <n v="20000"/>
    <n v="16"/>
    <n v="24024"/>
  </r>
  <r>
    <n v="982309"/>
    <x v="1"/>
    <x v="0"/>
    <x v="3"/>
    <s v="Kaiser Permanente"/>
    <x v="2"/>
    <x v="0"/>
    <x v="13"/>
    <d v="2021-05-16T00:00:00"/>
    <d v="2021-06-13T00:00:00"/>
    <x v="1"/>
    <x v="1"/>
    <d v="2021-07-13T00:00:00"/>
    <n v="1206323"/>
    <x v="2"/>
    <s v="B5"/>
    <x v="0"/>
    <s v="Verified"/>
    <n v="60000"/>
    <n v="0.24360000000000001"/>
    <n v="451.9"/>
    <n v="0.12690000000000001"/>
    <n v="20000"/>
    <n v="52"/>
    <n v="23716"/>
  </r>
  <r>
    <n v="589964"/>
    <x v="5"/>
    <x v="0"/>
    <x v="8"/>
    <s v="prowler recovery"/>
    <x v="2"/>
    <x v="0"/>
    <x v="50"/>
    <d v="2021-10-15T00:00:00"/>
    <d v="2021-09-15T00:00:00"/>
    <x v="1"/>
    <x v="1"/>
    <d v="2021-10-15T00:00:00"/>
    <n v="757857"/>
    <x v="2"/>
    <s v="B5"/>
    <x v="0"/>
    <s v="Verified"/>
    <n v="42000"/>
    <n v="0.1903"/>
    <n v="465.65"/>
    <n v="0.1186"/>
    <n v="21000"/>
    <n v="19"/>
    <n v="27938"/>
  </r>
  <r>
    <n v="552497"/>
    <x v="18"/>
    <x v="0"/>
    <x v="8"/>
    <s v="Medco Health Solutions"/>
    <x v="2"/>
    <x v="0"/>
    <x v="47"/>
    <d v="2021-11-15T00:00:00"/>
    <d v="2021-08-15T00:00:00"/>
    <x v="1"/>
    <x v="1"/>
    <d v="2021-09-15T00:00:00"/>
    <n v="711911"/>
    <x v="2"/>
    <s v="B5"/>
    <x v="0"/>
    <s v="Verified"/>
    <n v="32000"/>
    <n v="0.10730000000000001"/>
    <n v="221.74"/>
    <n v="0.1186"/>
    <n v="10000"/>
    <n v="14"/>
    <n v="13304"/>
  </r>
  <r>
    <n v="549313"/>
    <x v="34"/>
    <x v="0"/>
    <x v="4"/>
    <s v="Siemens IT Solutions and Services"/>
    <x v="2"/>
    <x v="0"/>
    <x v="43"/>
    <d v="2021-04-15T00:00:00"/>
    <d v="2021-04-15T00:00:00"/>
    <x v="1"/>
    <x v="1"/>
    <d v="2021-05-15T00:00:00"/>
    <n v="708117"/>
    <x v="2"/>
    <s v="B3"/>
    <x v="0"/>
    <s v="Verified"/>
    <n v="30144"/>
    <n v="0.1361"/>
    <n v="156.97999999999999"/>
    <n v="0.11119999999999999"/>
    <n v="7200"/>
    <n v="9"/>
    <n v="9405"/>
  </r>
  <r>
    <n v="794335"/>
    <x v="4"/>
    <x v="0"/>
    <x v="4"/>
    <s v="USIS"/>
    <x v="2"/>
    <x v="0"/>
    <x v="44"/>
    <d v="2021-05-14T00:00:00"/>
    <d v="2021-05-14T00:00:00"/>
    <x v="1"/>
    <x v="1"/>
    <d v="2021-06-14T00:00:00"/>
    <n v="998951"/>
    <x v="2"/>
    <s v="B4"/>
    <x v="0"/>
    <s v="Verified"/>
    <n v="31428"/>
    <n v="0.24129999999999999"/>
    <n v="291.33999999999997"/>
    <n v="0.1149"/>
    <n v="13250"/>
    <n v="25"/>
    <n v="16517"/>
  </r>
  <r>
    <n v="845531"/>
    <x v="8"/>
    <x v="0"/>
    <x v="4"/>
    <s v="Marks Paneth &amp; Shron"/>
    <x v="2"/>
    <x v="0"/>
    <x v="13"/>
    <d v="2021-04-16T00:00:00"/>
    <d v="2021-01-14T00:00:00"/>
    <x v="1"/>
    <x v="1"/>
    <d v="2021-02-14T00:00:00"/>
    <n v="1056736"/>
    <x v="2"/>
    <s v="B4"/>
    <x v="0"/>
    <s v="Verified"/>
    <n v="64000"/>
    <n v="0.2074"/>
    <n v="516.52"/>
    <n v="0.1242"/>
    <n v="23000"/>
    <n v="35"/>
    <n v="28324"/>
  </r>
  <r>
    <n v="632405"/>
    <x v="37"/>
    <x v="0"/>
    <x v="4"/>
    <s v="T-Mobile"/>
    <x v="2"/>
    <x v="0"/>
    <x v="41"/>
    <d v="2021-10-12T00:00:00"/>
    <d v="2021-06-11T00:00:00"/>
    <x v="1"/>
    <x v="1"/>
    <d v="2021-07-11T00:00:00"/>
    <n v="810145"/>
    <x v="2"/>
    <s v="B5"/>
    <x v="0"/>
    <s v="Verified"/>
    <n v="50000"/>
    <n v="0.18360000000000001"/>
    <n v="160.69"/>
    <n v="0.1036"/>
    <n v="7500"/>
    <n v="21"/>
    <n v="7816"/>
  </r>
  <r>
    <n v="591297"/>
    <x v="1"/>
    <x v="0"/>
    <x v="4"/>
    <s v="Sharp Memorial"/>
    <x v="2"/>
    <x v="0"/>
    <x v="50"/>
    <d v="2021-01-15T00:00:00"/>
    <d v="2021-04-13T00:00:00"/>
    <x v="1"/>
    <x v="1"/>
    <d v="2021-05-13T00:00:00"/>
    <n v="759476"/>
    <x v="2"/>
    <s v="B5"/>
    <x v="0"/>
    <s v="Verified"/>
    <n v="56000"/>
    <n v="0.14230000000000001"/>
    <n v="554.35"/>
    <n v="0.1186"/>
    <n v="25000"/>
    <n v="25"/>
    <n v="30962"/>
  </r>
  <r>
    <n v="638127"/>
    <x v="44"/>
    <x v="0"/>
    <x v="2"/>
    <s v="Mat-Su Borough School District"/>
    <x v="2"/>
    <x v="0"/>
    <x v="21"/>
    <d v="2021-06-11T00:00:00"/>
    <d v="2021-07-11T00:00:00"/>
    <x v="1"/>
    <x v="1"/>
    <d v="2021-08-11T00:00:00"/>
    <n v="817434"/>
    <x v="2"/>
    <s v="B3"/>
    <x v="0"/>
    <s v="Verified"/>
    <n v="55200"/>
    <n v="0.18540000000000001"/>
    <n v="168.49"/>
    <n v="9.6199999999999994E-2"/>
    <n v="8000"/>
    <n v="21"/>
    <n v="8372"/>
  </r>
  <r>
    <n v="768042"/>
    <x v="32"/>
    <x v="0"/>
    <x v="5"/>
    <s v="Perry Management, Inc."/>
    <x v="2"/>
    <x v="0"/>
    <x v="25"/>
    <d v="2021-05-16T00:00:00"/>
    <d v="2021-05-12T00:00:00"/>
    <x v="1"/>
    <x v="1"/>
    <d v="2021-06-12T00:00:00"/>
    <n v="969247"/>
    <x v="2"/>
    <s v="B5"/>
    <x v="0"/>
    <s v="Verified"/>
    <n v="38000"/>
    <n v="0.2571"/>
    <n v="444.79"/>
    <n v="0.11990000000000001"/>
    <n v="20000"/>
    <n v="29"/>
    <n v="22059"/>
  </r>
  <r>
    <n v="1012894"/>
    <x v="1"/>
    <x v="0"/>
    <x v="9"/>
    <s v="Gallop Corp."/>
    <x v="2"/>
    <x v="0"/>
    <x v="22"/>
    <d v="2021-12-14T00:00:00"/>
    <d v="2021-03-14T00:00:00"/>
    <x v="1"/>
    <x v="1"/>
    <d v="2021-04-14T00:00:00"/>
    <n v="1240059"/>
    <x v="2"/>
    <s v="B5"/>
    <x v="0"/>
    <s v="Verified"/>
    <n v="45000"/>
    <n v="6.0499999999999998E-2"/>
    <n v="361.52"/>
    <n v="0.12690000000000001"/>
    <n v="16000"/>
    <n v="21"/>
    <n v="19240"/>
  </r>
  <r>
    <n v="559932"/>
    <x v="2"/>
    <x v="0"/>
    <x v="9"/>
    <s v="Department of Justice"/>
    <x v="2"/>
    <x v="0"/>
    <x v="47"/>
    <d v="2021-10-13T00:00:00"/>
    <d v="2021-09-13T00:00:00"/>
    <x v="1"/>
    <x v="1"/>
    <d v="2021-10-13T00:00:00"/>
    <n v="720729"/>
    <x v="2"/>
    <s v="B5"/>
    <x v="0"/>
    <s v="Verified"/>
    <n v="43200"/>
    <n v="0.18640000000000001"/>
    <n v="354.79"/>
    <n v="0.1186"/>
    <n v="16000"/>
    <n v="23"/>
    <n v="20395"/>
  </r>
  <r>
    <n v="1019895"/>
    <x v="18"/>
    <x v="0"/>
    <x v="10"/>
    <s v="Kearny Federal Savings Bank"/>
    <x v="2"/>
    <x v="0"/>
    <x v="22"/>
    <d v="2021-12-14T00:00:00"/>
    <d v="2021-06-14T00:00:00"/>
    <x v="1"/>
    <x v="1"/>
    <d v="2021-07-14T00:00:00"/>
    <n v="1248653"/>
    <x v="2"/>
    <s v="B5"/>
    <x v="0"/>
    <s v="Verified"/>
    <n v="45000"/>
    <n v="0.2944"/>
    <n v="391.46"/>
    <n v="0.12690000000000001"/>
    <n v="17325"/>
    <n v="34"/>
    <n v="21868"/>
  </r>
  <r>
    <n v="621468"/>
    <x v="33"/>
    <x v="0"/>
    <x v="0"/>
    <s v="Moorehead communications"/>
    <x v="2"/>
    <x v="0"/>
    <x v="41"/>
    <d v="2021-12-14T00:00:00"/>
    <d v="2021-08-11T00:00:00"/>
    <x v="1"/>
    <x v="1"/>
    <d v="2021-09-11T00:00:00"/>
    <n v="796496"/>
    <x v="2"/>
    <s v="B4"/>
    <x v="0"/>
    <s v="Verified"/>
    <n v="19200"/>
    <n v="1.8100000000000002E-2"/>
    <n v="127.46"/>
    <n v="9.9900000000000003E-2"/>
    <n v="6000"/>
    <n v="16"/>
    <n v="6381"/>
  </r>
  <r>
    <n v="547195"/>
    <x v="25"/>
    <x v="0"/>
    <x v="0"/>
    <s v="Claude R. Engle"/>
    <x v="2"/>
    <x v="0"/>
    <x v="43"/>
    <d v="2021-07-15T00:00:00"/>
    <d v="2021-08-15T00:00:00"/>
    <x v="1"/>
    <x v="1"/>
    <d v="2021-09-15T00:00:00"/>
    <n v="705575"/>
    <x v="2"/>
    <s v="B5"/>
    <x v="0"/>
    <s v="Verified"/>
    <n v="50000"/>
    <n v="0.1726"/>
    <n v="478.96"/>
    <n v="0.1186"/>
    <n v="21600"/>
    <n v="37"/>
    <n v="28737"/>
  </r>
  <r>
    <n v="530221"/>
    <x v="37"/>
    <x v="0"/>
    <x v="5"/>
    <s v="Amerigas"/>
    <x v="2"/>
    <x v="0"/>
    <x v="43"/>
    <d v="2021-07-15T00:00:00"/>
    <d v="2021-07-15T00:00:00"/>
    <x v="1"/>
    <x v="1"/>
    <d v="2021-08-15T00:00:00"/>
    <n v="685616"/>
    <x v="2"/>
    <s v="B5"/>
    <x v="0"/>
    <s v="Verified"/>
    <n v="42000"/>
    <n v="0.21"/>
    <n v="297.69"/>
    <n v="0.1186"/>
    <n v="19750"/>
    <n v="15"/>
    <n v="17861"/>
  </r>
  <r>
    <n v="550734"/>
    <x v="16"/>
    <x v="0"/>
    <x v="1"/>
    <s v="John Hancock Financial Services"/>
    <x v="2"/>
    <x v="0"/>
    <x v="47"/>
    <d v="2021-04-16T00:00:00"/>
    <d v="2021-12-13T00:00:00"/>
    <x v="1"/>
    <x v="1"/>
    <d v="2022-01-13T00:00:00"/>
    <n v="709842"/>
    <x v="2"/>
    <s v="B4"/>
    <x v="0"/>
    <s v="Verified"/>
    <n v="47000"/>
    <n v="8.5000000000000006E-2"/>
    <n v="351.81"/>
    <n v="0.1149"/>
    <n v="16000"/>
    <n v="12"/>
    <n v="20449"/>
  </r>
  <r>
    <n v="773236"/>
    <x v="8"/>
    <x v="0"/>
    <x v="6"/>
    <s v="Dairyland"/>
    <x v="2"/>
    <x v="0"/>
    <x v="6"/>
    <d v="2021-12-13T00:00:00"/>
    <d v="2021-11-13T00:00:00"/>
    <x v="1"/>
    <x v="1"/>
    <d v="2021-12-13T00:00:00"/>
    <n v="975260"/>
    <x v="2"/>
    <s v="B5"/>
    <x v="0"/>
    <s v="Verified"/>
    <n v="51996"/>
    <n v="0.1244"/>
    <n v="444.79"/>
    <n v="0.11990000000000001"/>
    <n v="20000"/>
    <n v="23"/>
    <n v="24561"/>
  </r>
  <r>
    <n v="544069"/>
    <x v="33"/>
    <x v="0"/>
    <x v="3"/>
    <s v="ww grainger"/>
    <x v="2"/>
    <x v="0"/>
    <x v="43"/>
    <d v="2021-08-14T00:00:00"/>
    <d v="2021-05-13T00:00:00"/>
    <x v="1"/>
    <x v="1"/>
    <d v="2021-06-13T00:00:00"/>
    <n v="701880"/>
    <x v="2"/>
    <s v="B1"/>
    <x v="0"/>
    <s v="Verified"/>
    <n v="42996"/>
    <n v="0.15129999999999999"/>
    <n v="278.64999999999998"/>
    <n v="0.1038"/>
    <n v="13000"/>
    <n v="24"/>
    <n v="15938"/>
  </r>
  <r>
    <n v="632725"/>
    <x v="18"/>
    <x v="0"/>
    <x v="3"/>
    <s v="mannington"/>
    <x v="2"/>
    <x v="0"/>
    <x v="21"/>
    <d v="2021-01-16T00:00:00"/>
    <d v="2021-01-16T00:00:00"/>
    <x v="1"/>
    <x v="1"/>
    <d v="2021-02-16T00:00:00"/>
    <n v="810554"/>
    <x v="2"/>
    <s v="B1"/>
    <x v="0"/>
    <s v="Verified"/>
    <n v="76000"/>
    <n v="0.20380000000000001"/>
    <n v="248.41"/>
    <n v="8.8800000000000004E-2"/>
    <n v="12000"/>
    <n v="45"/>
    <n v="14904"/>
  </r>
  <r>
    <n v="570756"/>
    <x v="18"/>
    <x v="0"/>
    <x v="3"/>
    <s v="State of NJ"/>
    <x v="2"/>
    <x v="0"/>
    <x v="47"/>
    <d v="2021-05-16T00:00:00"/>
    <d v="2021-09-15T00:00:00"/>
    <x v="1"/>
    <x v="1"/>
    <d v="2021-10-15T00:00:00"/>
    <n v="734182"/>
    <x v="2"/>
    <s v="B4"/>
    <x v="0"/>
    <s v="Verified"/>
    <n v="65000"/>
    <n v="0.16500000000000001"/>
    <n v="483.73"/>
    <n v="0.1149"/>
    <n v="22000"/>
    <n v="36"/>
    <n v="29024"/>
  </r>
  <r>
    <n v="1001872"/>
    <x v="1"/>
    <x v="0"/>
    <x v="3"/>
    <s v="Seagate Technology"/>
    <x v="2"/>
    <x v="0"/>
    <x v="22"/>
    <d v="2021-02-14T00:00:00"/>
    <d v="2021-06-12T00:00:00"/>
    <x v="1"/>
    <x v="1"/>
    <d v="2021-07-12T00:00:00"/>
    <n v="1227677"/>
    <x v="2"/>
    <s v="B5"/>
    <x v="0"/>
    <s v="Verified"/>
    <n v="120996"/>
    <n v="8.6800000000000002E-2"/>
    <n v="790.82"/>
    <n v="0.12690000000000001"/>
    <n v="35000"/>
    <n v="32"/>
    <n v="37337"/>
  </r>
  <r>
    <n v="598095"/>
    <x v="16"/>
    <x v="0"/>
    <x v="4"/>
    <s v="Provider Insurance Group"/>
    <x v="2"/>
    <x v="0"/>
    <x v="50"/>
    <d v="2021-01-16T00:00:00"/>
    <d v="2021-11-15T00:00:00"/>
    <x v="1"/>
    <x v="1"/>
    <d v="2021-12-15T00:00:00"/>
    <n v="767661"/>
    <x v="2"/>
    <s v="B5"/>
    <x v="0"/>
    <s v="Verified"/>
    <n v="60000"/>
    <n v="0.1168"/>
    <n v="376.4"/>
    <n v="0.1186"/>
    <n v="20000"/>
    <n v="20"/>
    <n v="22584"/>
  </r>
  <r>
    <n v="535955"/>
    <x v="8"/>
    <x v="0"/>
    <x v="7"/>
    <s v="Target Corporation"/>
    <x v="2"/>
    <x v="0"/>
    <x v="43"/>
    <d v="2021-07-13T00:00:00"/>
    <d v="2021-06-13T00:00:00"/>
    <x v="1"/>
    <x v="1"/>
    <d v="2021-07-13T00:00:00"/>
    <n v="692461"/>
    <x v="2"/>
    <s v="B2"/>
    <x v="0"/>
    <s v="Verified"/>
    <n v="30000"/>
    <n v="1.7999999999999999E-2"/>
    <n v="129.71"/>
    <n v="0.1075"/>
    <n v="6000"/>
    <n v="6"/>
    <n v="7434"/>
  </r>
  <r>
    <n v="881725"/>
    <x v="20"/>
    <x v="0"/>
    <x v="0"/>
    <s v="Global Crossing"/>
    <x v="2"/>
    <x v="0"/>
    <x v="13"/>
    <d v="2021-05-16T00:00:00"/>
    <d v="2021-03-15T00:00:00"/>
    <x v="1"/>
    <x v="1"/>
    <d v="2021-04-15T00:00:00"/>
    <n v="1096806"/>
    <x v="2"/>
    <s v="B4"/>
    <x v="0"/>
    <s v="Verified"/>
    <n v="50000"/>
    <n v="0.22989999999999999"/>
    <n v="440.17"/>
    <n v="0.1242"/>
    <n v="19600"/>
    <n v="24"/>
    <n v="25627"/>
  </r>
  <r>
    <n v="1020628"/>
    <x v="8"/>
    <x v="0"/>
    <x v="5"/>
    <s v="waldbaums"/>
    <x v="2"/>
    <x v="0"/>
    <x v="22"/>
    <d v="2021-07-13T00:00:00"/>
    <d v="2021-06-13T00:00:00"/>
    <x v="1"/>
    <x v="1"/>
    <d v="2021-07-13T00:00:00"/>
    <n v="1249417"/>
    <x v="2"/>
    <s v="B5"/>
    <x v="0"/>
    <s v="Verified"/>
    <n v="38000"/>
    <n v="0.2084"/>
    <n v="429.3"/>
    <n v="0.12690000000000001"/>
    <n v="19000"/>
    <n v="29"/>
    <n v="22380"/>
  </r>
  <r>
    <n v="1057038"/>
    <x v="25"/>
    <x v="0"/>
    <x v="8"/>
    <s v="Apple Federal Credit Union"/>
    <x v="2"/>
    <x v="0"/>
    <x v="12"/>
    <d v="2021-04-13T00:00:00"/>
    <d v="2021-03-13T00:00:00"/>
    <x v="1"/>
    <x v="1"/>
    <d v="2021-04-13T00:00:00"/>
    <n v="1288592"/>
    <x v="2"/>
    <s v="B5"/>
    <x v="0"/>
    <s v="Verified"/>
    <n v="65000"/>
    <n v="0.1802"/>
    <n v="564.87"/>
    <n v="0.12690000000000001"/>
    <n v="25000"/>
    <n v="19"/>
    <n v="28617"/>
  </r>
  <r>
    <n v="795254"/>
    <x v="8"/>
    <x v="0"/>
    <x v="7"/>
    <s v="Piermont Wealth Management Inc"/>
    <x v="2"/>
    <x v="0"/>
    <x v="6"/>
    <d v="2021-03-16T00:00:00"/>
    <d v="2021-10-15T00:00:00"/>
    <x v="1"/>
    <x v="1"/>
    <d v="2021-11-15T00:00:00"/>
    <n v="999972"/>
    <x v="2"/>
    <s v="B4"/>
    <x v="0"/>
    <s v="Verified"/>
    <n v="63600"/>
    <n v="0.29360000000000003"/>
    <n v="357.3"/>
    <n v="0.1149"/>
    <n v="16250"/>
    <n v="37"/>
    <n v="21292"/>
  </r>
  <r>
    <n v="591851"/>
    <x v="8"/>
    <x v="0"/>
    <x v="0"/>
    <s v="Teachers Federal Credit Union"/>
    <x v="2"/>
    <x v="0"/>
    <x v="50"/>
    <d v="2021-03-12T00:00:00"/>
    <d v="2021-02-12T00:00:00"/>
    <x v="1"/>
    <x v="1"/>
    <d v="2021-03-12T00:00:00"/>
    <n v="760160"/>
    <x v="2"/>
    <s v="B5"/>
    <x v="0"/>
    <s v="Verified"/>
    <n v="45000"/>
    <n v="0.22639999999999999"/>
    <n v="437.94"/>
    <n v="0.1186"/>
    <n v="19750"/>
    <n v="23"/>
    <n v="22572"/>
  </r>
  <r>
    <n v="994133"/>
    <x v="1"/>
    <x v="0"/>
    <x v="6"/>
    <s v="Frito Lay"/>
    <x v="0"/>
    <x v="0"/>
    <x v="22"/>
    <d v="2021-03-16T00:00:00"/>
    <d v="2021-03-16T00:00:00"/>
    <x v="1"/>
    <x v="1"/>
    <d v="2021-04-16T00:00:00"/>
    <n v="1218537"/>
    <x v="2"/>
    <s v="C2"/>
    <x v="0"/>
    <s v="Verified"/>
    <n v="60000"/>
    <n v="0.2175"/>
    <n v="468.17"/>
    <n v="0.14269999999999999"/>
    <n v="20000"/>
    <n v="28"/>
    <n v="27882"/>
  </r>
  <r>
    <n v="748757"/>
    <x v="8"/>
    <x v="0"/>
    <x v="6"/>
    <s v="Cantor Fitzgerald"/>
    <x v="0"/>
    <x v="0"/>
    <x v="25"/>
    <d v="2021-05-15T00:00:00"/>
    <d v="2021-04-15T00:00:00"/>
    <x v="1"/>
    <x v="1"/>
    <d v="2021-05-15T00:00:00"/>
    <n v="947881"/>
    <x v="2"/>
    <s v="C2"/>
    <x v="0"/>
    <s v="Verified"/>
    <n v="85000"/>
    <n v="5.3199999999999997E-2"/>
    <n v="632.05999999999995"/>
    <n v="0.13489999999999999"/>
    <n v="35000"/>
    <n v="21"/>
    <n v="37377"/>
  </r>
  <r>
    <n v="523301"/>
    <x v="2"/>
    <x v="0"/>
    <x v="6"/>
    <s v="Baylor All Saints Medical Center"/>
    <x v="0"/>
    <x v="0"/>
    <x v="51"/>
    <d v="2021-09-15T00:00:00"/>
    <d v="2021-06-15T00:00:00"/>
    <x v="1"/>
    <x v="1"/>
    <d v="2021-07-15T00:00:00"/>
    <n v="677033"/>
    <x v="2"/>
    <s v="C3"/>
    <x v="0"/>
    <s v="Verified"/>
    <n v="97000"/>
    <n v="0.23860000000000001"/>
    <n v="361.08"/>
    <n v="0.13980000000000001"/>
    <n v="25000"/>
    <n v="27"/>
    <n v="21665"/>
  </r>
  <r>
    <n v="969557"/>
    <x v="25"/>
    <x v="0"/>
    <x v="3"/>
    <s v="US NAVY"/>
    <x v="0"/>
    <x v="0"/>
    <x v="13"/>
    <d v="2021-11-13T00:00:00"/>
    <d v="2021-11-13T00:00:00"/>
    <x v="1"/>
    <x v="1"/>
    <d v="2021-12-13T00:00:00"/>
    <n v="1190983"/>
    <x v="2"/>
    <s v="C1"/>
    <x v="0"/>
    <s v="Verified"/>
    <n v="100000"/>
    <n v="0.1976"/>
    <n v="805.17"/>
    <n v="0.13489999999999999"/>
    <n v="35000"/>
    <n v="17"/>
    <n v="43323"/>
  </r>
  <r>
    <n v="741591"/>
    <x v="9"/>
    <x v="0"/>
    <x v="3"/>
    <s v="primary Pediatrics"/>
    <x v="0"/>
    <x v="0"/>
    <x v="6"/>
    <d v="2021-07-15T00:00:00"/>
    <d v="2021-07-15T00:00:00"/>
    <x v="1"/>
    <x v="1"/>
    <d v="2021-08-15T00:00:00"/>
    <n v="939511"/>
    <x v="2"/>
    <s v="C1"/>
    <x v="0"/>
    <s v="Verified"/>
    <n v="47000"/>
    <n v="0.16669999999999999"/>
    <n v="591.45000000000005"/>
    <n v="0.12989999999999999"/>
    <n v="26000"/>
    <n v="10"/>
    <n v="35097"/>
  </r>
  <r>
    <n v="915213"/>
    <x v="4"/>
    <x v="0"/>
    <x v="3"/>
    <s v="Williams-Sonoma Inc"/>
    <x v="0"/>
    <x v="0"/>
    <x v="13"/>
    <d v="2021-02-16T00:00:00"/>
    <d v="2021-11-14T00:00:00"/>
    <x v="1"/>
    <x v="1"/>
    <d v="2021-12-14T00:00:00"/>
    <n v="1135764"/>
    <x v="2"/>
    <s v="C1"/>
    <x v="0"/>
    <s v="Verified"/>
    <n v="72000"/>
    <n v="0.191"/>
    <n v="414.09"/>
    <n v="0.13489999999999999"/>
    <n v="18000"/>
    <n v="13"/>
    <n v="23575"/>
  </r>
  <r>
    <n v="993472"/>
    <x v="1"/>
    <x v="0"/>
    <x v="3"/>
    <s v="US Postal Service"/>
    <x v="0"/>
    <x v="0"/>
    <x v="22"/>
    <d v="2021-12-13T00:00:00"/>
    <d v="2021-11-13T00:00:00"/>
    <x v="1"/>
    <x v="1"/>
    <d v="2021-12-13T00:00:00"/>
    <n v="1217839"/>
    <x v="2"/>
    <s v="C1"/>
    <x v="0"/>
    <s v="Verified"/>
    <n v="71000"/>
    <n v="0.1497"/>
    <n v="460.1"/>
    <n v="0.13489999999999999"/>
    <n v="20000"/>
    <n v="20"/>
    <n v="24606"/>
  </r>
  <r>
    <n v="967721"/>
    <x v="2"/>
    <x v="0"/>
    <x v="3"/>
    <s v="Challenger School"/>
    <x v="0"/>
    <x v="0"/>
    <x v="13"/>
    <d v="2021-12-13T00:00:00"/>
    <d v="2021-01-14T00:00:00"/>
    <x v="1"/>
    <x v="1"/>
    <d v="2021-02-14T00:00:00"/>
    <n v="1188459"/>
    <x v="2"/>
    <s v="C1"/>
    <x v="0"/>
    <s v="Verified"/>
    <n v="80000"/>
    <n v="0.192"/>
    <n v="511.86"/>
    <n v="0.13489999999999999"/>
    <n v="22250"/>
    <n v="15"/>
    <n v="27708"/>
  </r>
  <r>
    <n v="747199"/>
    <x v="8"/>
    <x v="0"/>
    <x v="3"/>
    <s v="NYCTA"/>
    <x v="0"/>
    <x v="0"/>
    <x v="25"/>
    <d v="2021-05-16T00:00:00"/>
    <d v="2021-05-16T00:00:00"/>
    <x v="1"/>
    <x v="1"/>
    <d v="2021-06-16T00:00:00"/>
    <n v="946054"/>
    <x v="2"/>
    <s v="C1"/>
    <x v="0"/>
    <s v="Verified"/>
    <n v="39672"/>
    <n v="0.23469999999999999"/>
    <n v="276.95999999999998"/>
    <n v="0.12989999999999999"/>
    <n v="17875"/>
    <n v="21"/>
    <n v="16617"/>
  </r>
  <r>
    <n v="681831"/>
    <x v="18"/>
    <x v="0"/>
    <x v="3"/>
    <s v="US Postal Service"/>
    <x v="0"/>
    <x v="0"/>
    <x v="0"/>
    <d v="2021-03-16T00:00:00"/>
    <d v="2021-03-16T00:00:00"/>
    <x v="1"/>
    <x v="1"/>
    <d v="2021-04-16T00:00:00"/>
    <n v="870920"/>
    <x v="2"/>
    <s v="C2"/>
    <x v="0"/>
    <s v="Verified"/>
    <n v="56000"/>
    <n v="0.12089999999999999"/>
    <n v="364.55"/>
    <n v="0.13059999999999999"/>
    <n v="16000"/>
    <n v="11"/>
    <n v="21872"/>
  </r>
  <r>
    <n v="975041"/>
    <x v="8"/>
    <x v="0"/>
    <x v="3"/>
    <s v="JPMorgan"/>
    <x v="0"/>
    <x v="0"/>
    <x v="13"/>
    <d v="2021-09-15T00:00:00"/>
    <d v="2021-08-15T00:00:00"/>
    <x v="1"/>
    <x v="1"/>
    <d v="2021-09-15T00:00:00"/>
    <n v="1197939"/>
    <x v="2"/>
    <s v="C2"/>
    <x v="0"/>
    <s v="Verified"/>
    <n v="68500"/>
    <n v="0.2039"/>
    <n v="702.26"/>
    <n v="0.14269999999999999"/>
    <n v="30000"/>
    <n v="22"/>
    <n v="41408"/>
  </r>
  <r>
    <n v="657915"/>
    <x v="5"/>
    <x v="0"/>
    <x v="3"/>
    <s v="Associated Printing Productions Inc."/>
    <x v="0"/>
    <x v="0"/>
    <x v="21"/>
    <d v="2021-05-16T00:00:00"/>
    <d v="2021-08-13T00:00:00"/>
    <x v="1"/>
    <x v="1"/>
    <d v="2021-09-13T00:00:00"/>
    <n v="841370"/>
    <x v="2"/>
    <s v="C2"/>
    <x v="0"/>
    <s v="Verified"/>
    <n v="45000"/>
    <n v="0.10050000000000001"/>
    <n v="501.25"/>
    <n v="0.13059999999999999"/>
    <n v="22000"/>
    <n v="23"/>
    <n v="27809"/>
  </r>
  <r>
    <n v="521401"/>
    <x v="21"/>
    <x v="0"/>
    <x v="3"/>
    <s v="Whiting-Turner Contracting"/>
    <x v="0"/>
    <x v="0"/>
    <x v="51"/>
    <d v="2021-05-14T00:00:00"/>
    <d v="2021-05-14T00:00:00"/>
    <x v="1"/>
    <x v="1"/>
    <d v="2021-06-14T00:00:00"/>
    <n v="674243"/>
    <x v="2"/>
    <s v="C2"/>
    <x v="0"/>
    <s v="Verified"/>
    <n v="85000"/>
    <n v="0.1444"/>
    <n v="346.14"/>
    <n v="0.13109999999999999"/>
    <n v="25000"/>
    <n v="40"/>
    <n v="20445"/>
  </r>
  <r>
    <n v="680566"/>
    <x v="1"/>
    <x v="0"/>
    <x v="3"/>
    <s v="KLA-Tencor"/>
    <x v="0"/>
    <x v="0"/>
    <x v="0"/>
    <d v="2021-05-16T00:00:00"/>
    <d v="2021-01-15T00:00:00"/>
    <x v="1"/>
    <x v="1"/>
    <d v="2021-02-15T00:00:00"/>
    <n v="869418"/>
    <x v="2"/>
    <s v="C2"/>
    <x v="0"/>
    <s v="Verified"/>
    <n v="110000"/>
    <n v="0.23150000000000001"/>
    <n v="136.71"/>
    <n v="0.13059999999999999"/>
    <n v="6000"/>
    <n v="29"/>
    <n v="8056"/>
  </r>
  <r>
    <n v="526513"/>
    <x v="1"/>
    <x v="0"/>
    <x v="3"/>
    <s v="CITY OF LONG BEACH -  GAS &amp;OIL DEPT."/>
    <x v="0"/>
    <x v="0"/>
    <x v="51"/>
    <d v="2021-07-15T00:00:00"/>
    <d v="2021-06-15T00:00:00"/>
    <x v="1"/>
    <x v="1"/>
    <d v="2021-07-15T00:00:00"/>
    <n v="681122"/>
    <x v="2"/>
    <s v="C3"/>
    <x v="0"/>
    <s v="Verified"/>
    <n v="64800"/>
    <n v="8.6900000000000005E-2"/>
    <n v="511.68"/>
    <n v="0.13980000000000001"/>
    <n v="22000"/>
    <n v="20"/>
    <n v="30700"/>
  </r>
  <r>
    <n v="633398"/>
    <x v="29"/>
    <x v="0"/>
    <x v="3"/>
    <s v="Golf Cars of Louisiana"/>
    <x v="0"/>
    <x v="0"/>
    <x v="41"/>
    <d v="2021-02-16T00:00:00"/>
    <d v="2021-06-15T00:00:00"/>
    <x v="1"/>
    <x v="1"/>
    <d v="2021-07-15T00:00:00"/>
    <n v="811469"/>
    <x v="2"/>
    <s v="C3"/>
    <x v="0"/>
    <s v="Verified"/>
    <n v="38400"/>
    <n v="0.2266"/>
    <n v="329.78"/>
    <n v="0.1298"/>
    <n v="14500"/>
    <n v="37"/>
    <n v="19689"/>
  </r>
  <r>
    <n v="619522"/>
    <x v="8"/>
    <x v="0"/>
    <x v="3"/>
    <s v="Matco Service Corp."/>
    <x v="0"/>
    <x v="0"/>
    <x v="41"/>
    <d v="2021-12-15T00:00:00"/>
    <d v="2021-12-15T00:00:00"/>
    <x v="1"/>
    <x v="1"/>
    <d v="2022-01-15T00:00:00"/>
    <n v="794046"/>
    <x v="2"/>
    <s v="C3"/>
    <x v="0"/>
    <s v="Verified"/>
    <n v="110000"/>
    <n v="0.112"/>
    <n v="272.92"/>
    <n v="0.1298"/>
    <n v="12000"/>
    <n v="18"/>
    <n v="16375"/>
  </r>
  <r>
    <n v="590230"/>
    <x v="1"/>
    <x v="0"/>
    <x v="3"/>
    <s v="Carpenters Union 22"/>
    <x v="0"/>
    <x v="0"/>
    <x v="50"/>
    <d v="2021-05-14T00:00:00"/>
    <d v="2021-04-14T00:00:00"/>
    <x v="1"/>
    <x v="1"/>
    <d v="2021-05-14T00:00:00"/>
    <n v="758188"/>
    <x v="2"/>
    <s v="C3"/>
    <x v="0"/>
    <s v="Verified"/>
    <n v="68640"/>
    <n v="0.185"/>
    <n v="581.45000000000005"/>
    <n v="0.13980000000000001"/>
    <n v="25000"/>
    <n v="45"/>
    <n v="33813"/>
  </r>
  <r>
    <n v="625317"/>
    <x v="8"/>
    <x v="0"/>
    <x v="3"/>
    <s v="Verizon"/>
    <x v="0"/>
    <x v="0"/>
    <x v="41"/>
    <d v="2021-09-15T00:00:00"/>
    <d v="2021-07-11T00:00:00"/>
    <x v="1"/>
    <x v="1"/>
    <d v="2021-08-11T00:00:00"/>
    <n v="801380"/>
    <x v="2"/>
    <s v="C4"/>
    <x v="0"/>
    <s v="Verified"/>
    <n v="80000"/>
    <n v="0.14760000000000001"/>
    <n v="275.2"/>
    <n v="0.13350000000000001"/>
    <n v="12000"/>
    <n v="25"/>
    <n v="12901"/>
  </r>
  <r>
    <n v="842372"/>
    <x v="8"/>
    <x v="0"/>
    <x v="8"/>
    <s v="Yeshiva University"/>
    <x v="0"/>
    <x v="0"/>
    <x v="11"/>
    <d v="2021-05-16T00:00:00"/>
    <d v="2021-12-11T00:00:00"/>
    <x v="1"/>
    <x v="1"/>
    <d v="2022-01-11T00:00:00"/>
    <n v="1053043"/>
    <x v="2"/>
    <s v="C1"/>
    <x v="0"/>
    <s v="Verified"/>
    <n v="44000"/>
    <n v="0.1222"/>
    <n v="454.96"/>
    <n v="0.12989999999999999"/>
    <n v="20000"/>
    <n v="10"/>
    <n v="20850"/>
  </r>
  <r>
    <n v="847196"/>
    <x v="16"/>
    <x v="0"/>
    <x v="8"/>
    <s v="Cvs/minuteclinic"/>
    <x v="0"/>
    <x v="0"/>
    <x v="11"/>
    <d v="2021-10-14T00:00:00"/>
    <d v="2021-10-14T00:00:00"/>
    <x v="1"/>
    <x v="1"/>
    <d v="2021-11-14T00:00:00"/>
    <n v="1058657"/>
    <x v="2"/>
    <s v="C2"/>
    <x v="0"/>
    <s v="Verified"/>
    <n v="68000"/>
    <n v="0.21160000000000001"/>
    <n v="575.12"/>
    <n v="0.13489999999999999"/>
    <n v="25000"/>
    <n v="50"/>
    <n v="32906"/>
  </r>
  <r>
    <n v="525697"/>
    <x v="18"/>
    <x v="0"/>
    <x v="8"/>
    <s v="APS Healthcare"/>
    <x v="0"/>
    <x v="0"/>
    <x v="51"/>
    <d v="2021-05-16T00:00:00"/>
    <d v="2021-06-15T00:00:00"/>
    <x v="1"/>
    <x v="1"/>
    <d v="2021-07-15T00:00:00"/>
    <n v="680156"/>
    <x v="2"/>
    <s v="C2"/>
    <x v="0"/>
    <s v="Verified"/>
    <n v="126504"/>
    <n v="0.218"/>
    <n v="363.3"/>
    <n v="0.1361"/>
    <n v="25000"/>
    <n v="32"/>
    <n v="21798"/>
  </r>
  <r>
    <n v="618958"/>
    <x v="8"/>
    <x v="0"/>
    <x v="8"/>
    <s v="citibank"/>
    <x v="0"/>
    <x v="0"/>
    <x v="49"/>
    <d v="2021-05-16T00:00:00"/>
    <d v="2021-06-13T00:00:00"/>
    <x v="1"/>
    <x v="1"/>
    <d v="2021-07-13T00:00:00"/>
    <n v="788351"/>
    <x v="2"/>
    <s v="C3"/>
    <x v="0"/>
    <s v="Verified"/>
    <n v="36188"/>
    <n v="0.1091"/>
    <n v="159.19999999999999"/>
    <n v="0.1298"/>
    <n v="7000"/>
    <n v="8"/>
    <n v="8836"/>
  </r>
  <r>
    <n v="626883"/>
    <x v="29"/>
    <x v="0"/>
    <x v="8"/>
    <s v="Department of Homeland Security"/>
    <x v="0"/>
    <x v="0"/>
    <x v="41"/>
    <d v="2021-04-16T00:00:00"/>
    <d v="2021-12-15T00:00:00"/>
    <x v="1"/>
    <x v="1"/>
    <d v="2022-01-15T00:00:00"/>
    <n v="803289"/>
    <x v="2"/>
    <s v="C5"/>
    <x v="0"/>
    <s v="Verified"/>
    <n v="84552"/>
    <n v="0.19020000000000001"/>
    <n v="194.24"/>
    <n v="0.13719999999999999"/>
    <n v="8400"/>
    <n v="28"/>
    <n v="11685"/>
  </r>
  <r>
    <n v="599713"/>
    <x v="8"/>
    <x v="0"/>
    <x v="4"/>
    <s v="Carlson Restaurants World Wide- TGI Frid"/>
    <x v="0"/>
    <x v="0"/>
    <x v="50"/>
    <d v="2021-10-14T00:00:00"/>
    <d v="2021-10-14T00:00:00"/>
    <x v="1"/>
    <x v="1"/>
    <d v="2021-11-14T00:00:00"/>
    <n v="769766"/>
    <x v="2"/>
    <s v="C1"/>
    <x v="0"/>
    <s v="Verified"/>
    <n v="48980"/>
    <n v="2.8899999999999999E-2"/>
    <n v="337.65"/>
    <n v="0.12230000000000001"/>
    <n v="24000"/>
    <n v="24"/>
    <n v="19961"/>
  </r>
  <r>
    <n v="796194"/>
    <x v="1"/>
    <x v="0"/>
    <x v="4"/>
    <s v="Farmers Insurance"/>
    <x v="0"/>
    <x v="0"/>
    <x v="6"/>
    <d v="2021-08-15T00:00:00"/>
    <d v="2021-08-15T00:00:00"/>
    <x v="1"/>
    <x v="1"/>
    <d v="2021-09-15T00:00:00"/>
    <n v="1000961"/>
    <x v="2"/>
    <s v="C1"/>
    <x v="0"/>
    <s v="Verified"/>
    <n v="85000"/>
    <n v="0.17960000000000001"/>
    <n v="591.45000000000005"/>
    <n v="0.12989999999999999"/>
    <n v="26000"/>
    <n v="29"/>
    <n v="35014"/>
  </r>
  <r>
    <n v="1016819"/>
    <x v="1"/>
    <x v="0"/>
    <x v="4"/>
    <s v="Universal Technical Institute"/>
    <x v="0"/>
    <x v="0"/>
    <x v="22"/>
    <d v="2021-05-16T00:00:00"/>
    <d v="2021-07-13T00:00:00"/>
    <x v="1"/>
    <x v="1"/>
    <d v="2021-08-13T00:00:00"/>
    <n v="1244741"/>
    <x v="2"/>
    <s v="C1"/>
    <x v="0"/>
    <s v="Verified"/>
    <n v="84000"/>
    <n v="0.1966"/>
    <n v="460.1"/>
    <n v="0.13489999999999999"/>
    <n v="20000"/>
    <n v="43"/>
    <n v="23960"/>
  </r>
  <r>
    <n v="760487"/>
    <x v="41"/>
    <x v="0"/>
    <x v="4"/>
    <s v="Transwestern"/>
    <x v="0"/>
    <x v="0"/>
    <x v="25"/>
    <d v="2021-05-16T00:00:00"/>
    <d v="2021-06-15T00:00:00"/>
    <x v="1"/>
    <x v="1"/>
    <d v="2021-07-15T00:00:00"/>
    <n v="960763"/>
    <x v="2"/>
    <s v="C1"/>
    <x v="0"/>
    <s v="Verified"/>
    <n v="40000"/>
    <n v="0.22170000000000001"/>
    <n v="236.58"/>
    <n v="0.12989999999999999"/>
    <n v="10400"/>
    <n v="22"/>
    <n v="14014"/>
  </r>
  <r>
    <n v="556140"/>
    <x v="1"/>
    <x v="0"/>
    <x v="4"/>
    <s v="Inspiring Champions, Inc."/>
    <x v="0"/>
    <x v="0"/>
    <x v="47"/>
    <d v="2021-10-14T00:00:00"/>
    <d v="2021-09-14T00:00:00"/>
    <x v="1"/>
    <x v="1"/>
    <d v="2021-10-14T00:00:00"/>
    <n v="716154"/>
    <x v="2"/>
    <s v="C2"/>
    <x v="0"/>
    <s v="Verified"/>
    <n v="72000"/>
    <n v="0.20619999999999999"/>
    <n v="346"/>
    <n v="0.1361"/>
    <n v="15000"/>
    <n v="21"/>
    <n v="20513"/>
  </r>
  <r>
    <n v="813170"/>
    <x v="1"/>
    <x v="0"/>
    <x v="4"/>
    <s v="Ready At Dawn Studios"/>
    <x v="0"/>
    <x v="0"/>
    <x v="44"/>
    <d v="2021-05-15T00:00:00"/>
    <d v="2021-05-15T00:00:00"/>
    <x v="1"/>
    <x v="1"/>
    <d v="2021-06-15T00:00:00"/>
    <n v="1020598"/>
    <x v="2"/>
    <s v="C2"/>
    <x v="0"/>
    <s v="Verified"/>
    <n v="73000"/>
    <n v="0.17280000000000001"/>
    <n v="328.4"/>
    <n v="0.13489999999999999"/>
    <n v="20000"/>
    <n v="35"/>
    <n v="19338"/>
  </r>
  <r>
    <n v="608801"/>
    <x v="13"/>
    <x v="0"/>
    <x v="4"/>
    <s v="American Medical Response"/>
    <x v="0"/>
    <x v="0"/>
    <x v="41"/>
    <d v="2021-10-15T00:00:00"/>
    <d v="2021-09-15T00:00:00"/>
    <x v="1"/>
    <x v="1"/>
    <d v="2021-10-15T00:00:00"/>
    <n v="780942"/>
    <x v="2"/>
    <s v="C5"/>
    <x v="0"/>
    <s v="Verified"/>
    <n v="44196"/>
    <n v="4.3700000000000003E-2"/>
    <n v="97.12"/>
    <n v="0.13719999999999999"/>
    <n v="4200"/>
    <n v="5"/>
    <n v="5823"/>
  </r>
  <r>
    <n v="752315"/>
    <x v="25"/>
    <x v="0"/>
    <x v="2"/>
    <s v="Accenture"/>
    <x v="0"/>
    <x v="0"/>
    <x v="6"/>
    <d v="2021-05-13T00:00:00"/>
    <d v="2021-05-13T00:00:00"/>
    <x v="1"/>
    <x v="1"/>
    <d v="2021-06-13T00:00:00"/>
    <n v="951888"/>
    <x v="2"/>
    <s v="C2"/>
    <x v="0"/>
    <s v="Verified"/>
    <n v="72000"/>
    <n v="0.2777"/>
    <n v="368.08"/>
    <n v="0.13489999999999999"/>
    <n v="16000"/>
    <n v="23"/>
    <n v="19558"/>
  </r>
  <r>
    <n v="721885"/>
    <x v="1"/>
    <x v="0"/>
    <x v="2"/>
    <s v="stanford hospital"/>
    <x v="0"/>
    <x v="0"/>
    <x v="29"/>
    <d v="2021-04-15T00:00:00"/>
    <d v="2021-03-15T00:00:00"/>
    <x v="1"/>
    <x v="1"/>
    <d v="2021-04-15T00:00:00"/>
    <n v="916595"/>
    <x v="2"/>
    <s v="C2"/>
    <x v="0"/>
    <s v="Verified"/>
    <n v="200000"/>
    <n v="0.12939999999999999"/>
    <n v="478.46"/>
    <n v="0.13059999999999999"/>
    <n v="21000"/>
    <n v="26"/>
    <n v="28307"/>
  </r>
  <r>
    <n v="1001716"/>
    <x v="19"/>
    <x v="0"/>
    <x v="5"/>
    <s v="Battelle"/>
    <x v="0"/>
    <x v="0"/>
    <x v="22"/>
    <d v="2021-07-13T00:00:00"/>
    <d v="2021-07-13T00:00:00"/>
    <x v="1"/>
    <x v="1"/>
    <d v="2021-08-13T00:00:00"/>
    <n v="1227931"/>
    <x v="2"/>
    <s v="C1"/>
    <x v="0"/>
    <s v="Verified"/>
    <n v="35000"/>
    <n v="0.17419999999999999"/>
    <n v="402.59"/>
    <n v="0.13489999999999999"/>
    <n v="17500"/>
    <n v="8"/>
    <n v="20966"/>
  </r>
  <r>
    <n v="702196"/>
    <x v="8"/>
    <x v="0"/>
    <x v="5"/>
    <s v="Air Charter Service"/>
    <x v="0"/>
    <x v="0"/>
    <x v="29"/>
    <d v="2021-04-16T00:00:00"/>
    <d v="2021-04-16T00:00:00"/>
    <x v="1"/>
    <x v="1"/>
    <d v="2021-05-16T00:00:00"/>
    <n v="894059"/>
    <x v="2"/>
    <s v="C1"/>
    <x v="0"/>
    <s v="Verified"/>
    <n v="98000"/>
    <n v="7.0400000000000004E-2"/>
    <n v="338.85"/>
    <n v="0.1268"/>
    <n v="15000"/>
    <n v="9"/>
    <n v="20331"/>
  </r>
  <r>
    <n v="604937"/>
    <x v="0"/>
    <x v="0"/>
    <x v="5"/>
    <s v="Citrix Systems, Inc."/>
    <x v="0"/>
    <x v="0"/>
    <x v="50"/>
    <d v="2021-02-16T00:00:00"/>
    <d v="2021-10-15T00:00:00"/>
    <x v="1"/>
    <x v="1"/>
    <d v="2021-11-15T00:00:00"/>
    <n v="776052"/>
    <x v="2"/>
    <s v="C1"/>
    <x v="0"/>
    <s v="Verified"/>
    <n v="120000"/>
    <n v="6.0499999999999998E-2"/>
    <n v="447.22"/>
    <n v="0.12230000000000001"/>
    <n v="20000"/>
    <n v="10"/>
    <n v="26832"/>
  </r>
  <r>
    <n v="582972"/>
    <x v="4"/>
    <x v="0"/>
    <x v="5"/>
    <s v="Federal Reserve Bank of Philadelphia"/>
    <x v="0"/>
    <x v="0"/>
    <x v="50"/>
    <d v="2021-02-13T00:00:00"/>
    <d v="2021-02-13T00:00:00"/>
    <x v="1"/>
    <x v="1"/>
    <d v="2021-03-13T00:00:00"/>
    <n v="749153"/>
    <x v="2"/>
    <s v="C1"/>
    <x v="0"/>
    <s v="Verified"/>
    <n v="65000"/>
    <n v="0.21340000000000001"/>
    <n v="316.2"/>
    <n v="0.1323"/>
    <n v="20000"/>
    <n v="18"/>
    <n v="17341"/>
  </r>
  <r>
    <n v="1047534"/>
    <x v="8"/>
    <x v="0"/>
    <x v="5"/>
    <s v="Geller &amp; Company LLC"/>
    <x v="0"/>
    <x v="0"/>
    <x v="12"/>
    <d v="2021-04-16T00:00:00"/>
    <d v="2021-03-13T00:00:00"/>
    <x v="1"/>
    <x v="1"/>
    <d v="2021-04-13T00:00:00"/>
    <n v="1278623"/>
    <x v="2"/>
    <s v="C2"/>
    <x v="0"/>
    <s v="Verified"/>
    <n v="83000"/>
    <n v="0.1008"/>
    <n v="468.17"/>
    <n v="0.14269999999999999"/>
    <n v="20000"/>
    <n v="11"/>
    <n v="23267"/>
  </r>
  <r>
    <n v="1057445"/>
    <x v="1"/>
    <x v="0"/>
    <x v="5"/>
    <s v="Abbott Vascular"/>
    <x v="0"/>
    <x v="0"/>
    <x v="12"/>
    <d v="2021-01-16T00:00:00"/>
    <d v="2021-12-15T00:00:00"/>
    <x v="1"/>
    <x v="1"/>
    <d v="2022-01-15T00:00:00"/>
    <n v="1289004"/>
    <x v="2"/>
    <s v="C2"/>
    <x v="0"/>
    <s v="Verified"/>
    <n v="40000"/>
    <n v="0.20610000000000001"/>
    <n v="468.17"/>
    <n v="0.14269999999999999"/>
    <n v="20000"/>
    <n v="12"/>
    <n v="27733"/>
  </r>
  <r>
    <n v="655730"/>
    <x v="8"/>
    <x v="0"/>
    <x v="5"/>
    <s v="Barcade, LLC"/>
    <x v="0"/>
    <x v="0"/>
    <x v="0"/>
    <d v="2021-10-15T00:00:00"/>
    <d v="2021-10-15T00:00:00"/>
    <x v="1"/>
    <x v="1"/>
    <d v="2021-11-15T00:00:00"/>
    <n v="838679"/>
    <x v="2"/>
    <s v="C2"/>
    <x v="0"/>
    <s v="Verified"/>
    <n v="55000"/>
    <n v="0.11409999999999999"/>
    <n v="455.68"/>
    <n v="0.13059999999999999"/>
    <n v="20000"/>
    <n v="21"/>
    <n v="27294"/>
  </r>
  <r>
    <n v="736037"/>
    <x v="22"/>
    <x v="0"/>
    <x v="5"/>
    <s v="Fireman's Fund"/>
    <x v="0"/>
    <x v="0"/>
    <x v="6"/>
    <d v="2021-08-14T00:00:00"/>
    <d v="2021-07-14T00:00:00"/>
    <x v="1"/>
    <x v="1"/>
    <d v="2021-08-14T00:00:00"/>
    <n v="932848"/>
    <x v="2"/>
    <s v="C2"/>
    <x v="0"/>
    <s v="Verified"/>
    <n v="46500"/>
    <n v="0.2387"/>
    <n v="575.12"/>
    <n v="0.13489999999999999"/>
    <n v="25000"/>
    <n v="27"/>
    <n v="32878"/>
  </r>
  <r>
    <n v="632465"/>
    <x v="6"/>
    <x v="0"/>
    <x v="5"/>
    <s v="Henry Ford Hospital"/>
    <x v="0"/>
    <x v="0"/>
    <x v="41"/>
    <d v="2021-12-13T00:00:00"/>
    <d v="2021-01-14T00:00:00"/>
    <x v="1"/>
    <x v="1"/>
    <d v="2021-02-14T00:00:00"/>
    <n v="810227"/>
    <x v="2"/>
    <s v="C3"/>
    <x v="0"/>
    <s v="Verified"/>
    <n v="120000"/>
    <n v="9.1399999999999995E-2"/>
    <n v="272.92"/>
    <n v="0.1298"/>
    <n v="12000"/>
    <n v="23"/>
    <n v="15126"/>
  </r>
  <r>
    <n v="537523"/>
    <x v="16"/>
    <x v="0"/>
    <x v="7"/>
    <s v="BAE Systems"/>
    <x v="0"/>
    <x v="0"/>
    <x v="43"/>
    <d v="2021-03-16T00:00:00"/>
    <d v="2021-08-15T00:00:00"/>
    <x v="1"/>
    <x v="1"/>
    <d v="2021-09-15T00:00:00"/>
    <n v="694336"/>
    <x v="2"/>
    <s v="C1"/>
    <x v="0"/>
    <s v="Verified"/>
    <n v="101004"/>
    <n v="0.21210000000000001"/>
    <n v="554.63"/>
    <n v="0.1323"/>
    <n v="24250"/>
    <n v="17"/>
    <n v="33303"/>
  </r>
  <r>
    <n v="868413"/>
    <x v="41"/>
    <x v="0"/>
    <x v="7"/>
    <s v="British Embassy"/>
    <x v="0"/>
    <x v="0"/>
    <x v="10"/>
    <d v="2021-04-16T00:00:00"/>
    <d v="2021-05-14T00:00:00"/>
    <x v="1"/>
    <x v="1"/>
    <d v="2021-06-14T00:00:00"/>
    <n v="1082114"/>
    <x v="2"/>
    <s v="C2"/>
    <x v="0"/>
    <s v="Verified"/>
    <n v="46000"/>
    <n v="0.20030000000000001"/>
    <n v="440.54"/>
    <n v="0.13489999999999999"/>
    <n v="30000"/>
    <n v="21"/>
    <n v="24629"/>
  </r>
  <r>
    <n v="717108"/>
    <x v="5"/>
    <x v="0"/>
    <x v="9"/>
    <s v="Research To Practice"/>
    <x v="0"/>
    <x v="0"/>
    <x v="29"/>
    <d v="2021-10-13T00:00:00"/>
    <d v="2021-09-13T00:00:00"/>
    <x v="1"/>
    <x v="1"/>
    <d v="2021-10-13T00:00:00"/>
    <n v="911157"/>
    <x v="2"/>
    <s v="C1"/>
    <x v="0"/>
    <s v="Verified"/>
    <n v="100500"/>
    <n v="9.2899999999999996E-2"/>
    <n v="338.85"/>
    <n v="0.1268"/>
    <n v="15000"/>
    <n v="10"/>
    <n v="18745"/>
  </r>
  <r>
    <n v="568194"/>
    <x v="4"/>
    <x v="0"/>
    <x v="9"/>
    <s v="Horst Insurance"/>
    <x v="0"/>
    <x v="0"/>
    <x v="54"/>
    <d v="2021-01-16T00:00:00"/>
    <d v="2021-08-15T00:00:00"/>
    <x v="1"/>
    <x v="1"/>
    <d v="2021-09-15T00:00:00"/>
    <n v="730967"/>
    <x v="2"/>
    <s v="C1"/>
    <x v="0"/>
    <s v="Verified"/>
    <n v="57996"/>
    <n v="0.21929999999999999"/>
    <n v="548.91"/>
    <n v="0.1323"/>
    <n v="24000"/>
    <n v="23"/>
    <n v="32931"/>
  </r>
  <r>
    <n v="873898"/>
    <x v="1"/>
    <x v="0"/>
    <x v="9"/>
    <s v="ARB Inc"/>
    <x v="0"/>
    <x v="0"/>
    <x v="10"/>
    <d v="2021-05-16T00:00:00"/>
    <d v="2021-05-13T00:00:00"/>
    <x v="1"/>
    <x v="1"/>
    <d v="2021-06-13T00:00:00"/>
    <n v="1088288"/>
    <x v="2"/>
    <s v="C1"/>
    <x v="0"/>
    <s v="Verified"/>
    <n v="115000"/>
    <n v="0.12820000000000001"/>
    <n v="272.98"/>
    <n v="0.12989999999999999"/>
    <n v="12000"/>
    <n v="15"/>
    <n v="14285"/>
  </r>
  <r>
    <n v="530765"/>
    <x v="41"/>
    <x v="0"/>
    <x v="9"/>
    <s v="Defense Threat Reduction Agency"/>
    <x v="0"/>
    <x v="0"/>
    <x v="51"/>
    <d v="2021-06-15T00:00:00"/>
    <d v="2021-07-15T00:00:00"/>
    <x v="1"/>
    <x v="1"/>
    <d v="2021-08-15T00:00:00"/>
    <n v="686306"/>
    <x v="2"/>
    <s v="C2"/>
    <x v="0"/>
    <s v="Verified"/>
    <n v="78000"/>
    <n v="0.19450000000000001"/>
    <n v="553.6"/>
    <n v="0.1361"/>
    <n v="24000"/>
    <n v="7"/>
    <n v="33216"/>
  </r>
  <r>
    <n v="994149"/>
    <x v="1"/>
    <x v="0"/>
    <x v="9"/>
    <s v="highlands christian school"/>
    <x v="0"/>
    <x v="0"/>
    <x v="13"/>
    <d v="2021-12-15T00:00:00"/>
    <d v="2021-01-16T00:00:00"/>
    <x v="1"/>
    <x v="1"/>
    <d v="2021-02-16T00:00:00"/>
    <n v="1218553"/>
    <x v="2"/>
    <s v="C2"/>
    <x v="0"/>
    <s v="Verified"/>
    <n v="33000"/>
    <n v="0.1971"/>
    <n v="386.24"/>
    <n v="0.14269999999999999"/>
    <n v="16500"/>
    <n v="14"/>
    <n v="22933"/>
  </r>
  <r>
    <n v="532486"/>
    <x v="18"/>
    <x v="0"/>
    <x v="9"/>
    <s v="STT"/>
    <x v="0"/>
    <x v="0"/>
    <x v="43"/>
    <d v="2021-09-15T00:00:00"/>
    <d v="2021-08-13T00:00:00"/>
    <x v="1"/>
    <x v="1"/>
    <d v="2021-09-13T00:00:00"/>
    <n v="688277"/>
    <x v="2"/>
    <s v="C2"/>
    <x v="0"/>
    <s v="Verified"/>
    <n v="120000"/>
    <n v="0.1186"/>
    <n v="346"/>
    <n v="0.1361"/>
    <n v="15000"/>
    <n v="17"/>
    <n v="19774"/>
  </r>
  <r>
    <n v="633860"/>
    <x v="1"/>
    <x v="0"/>
    <x v="9"/>
    <s v="The WellPoint Companies  Inc"/>
    <x v="0"/>
    <x v="0"/>
    <x v="41"/>
    <d v="2021-03-16T00:00:00"/>
    <d v="2021-10-13T00:00:00"/>
    <x v="1"/>
    <x v="1"/>
    <d v="2021-11-13T00:00:00"/>
    <n v="812036"/>
    <x v="2"/>
    <s v="C2"/>
    <x v="0"/>
    <s v="Verified"/>
    <n v="42132"/>
    <n v="0.12870000000000001"/>
    <n v="518.75"/>
    <n v="0.12609999999999999"/>
    <n v="23000"/>
    <n v="15"/>
    <n v="29259"/>
  </r>
  <r>
    <n v="890754"/>
    <x v="30"/>
    <x v="0"/>
    <x v="9"/>
    <s v="Central Mortgage Company/Arvest Bank"/>
    <x v="0"/>
    <x v="0"/>
    <x v="10"/>
    <d v="2021-12-13T00:00:00"/>
    <d v="2021-12-13T00:00:00"/>
    <x v="1"/>
    <x v="1"/>
    <d v="2022-01-13T00:00:00"/>
    <n v="1107477"/>
    <x v="2"/>
    <s v="C2"/>
    <x v="0"/>
    <s v="Verified"/>
    <n v="33000"/>
    <n v="0.20250000000000001"/>
    <n v="440.08"/>
    <n v="0.14269999999999999"/>
    <n v="18800"/>
    <n v="17"/>
    <n v="23692"/>
  </r>
  <r>
    <n v="553893"/>
    <x v="0"/>
    <x v="0"/>
    <x v="10"/>
    <s v="US ARMY"/>
    <x v="0"/>
    <x v="0"/>
    <x v="47"/>
    <d v="2021-07-15T00:00:00"/>
    <d v="2021-07-12T00:00:00"/>
    <x v="1"/>
    <x v="1"/>
    <d v="2021-08-12T00:00:00"/>
    <n v="385590"/>
    <x v="2"/>
    <s v="C2"/>
    <x v="0"/>
    <s v="Verified"/>
    <n v="50000"/>
    <n v="0.1135"/>
    <n v="553.6"/>
    <n v="0.1361"/>
    <n v="24000"/>
    <n v="24"/>
    <n v="29385"/>
  </r>
  <r>
    <n v="824890"/>
    <x v="32"/>
    <x v="0"/>
    <x v="10"/>
    <s v="VSI"/>
    <x v="0"/>
    <x v="0"/>
    <x v="44"/>
    <d v="2021-05-16T00:00:00"/>
    <d v="2021-10-14T00:00:00"/>
    <x v="1"/>
    <x v="1"/>
    <d v="2021-11-14T00:00:00"/>
    <n v="1033648"/>
    <x v="2"/>
    <s v="C2"/>
    <x v="0"/>
    <s v="Verified"/>
    <n v="105000"/>
    <n v="0.2631"/>
    <n v="460.1"/>
    <n v="0.13489999999999999"/>
    <n v="20000"/>
    <n v="40"/>
    <n v="26407"/>
  </r>
  <r>
    <n v="586686"/>
    <x v="8"/>
    <x v="0"/>
    <x v="1"/>
    <s v="American Museum/City College CUNY"/>
    <x v="0"/>
    <x v="0"/>
    <x v="54"/>
    <d v="2021-05-16T00:00:00"/>
    <d v="2021-06-13T00:00:00"/>
    <x v="1"/>
    <x v="1"/>
    <d v="2021-07-13T00:00:00"/>
    <n v="753685"/>
    <x v="2"/>
    <s v="C1"/>
    <x v="0"/>
    <s v="Verified"/>
    <n v="65000"/>
    <n v="0.1822"/>
    <n v="571.78"/>
    <n v="0.1323"/>
    <n v="25000"/>
    <n v="21"/>
    <n v="32007"/>
  </r>
  <r>
    <n v="1034255"/>
    <x v="1"/>
    <x v="0"/>
    <x v="1"/>
    <s v="State of California"/>
    <x v="0"/>
    <x v="0"/>
    <x v="12"/>
    <d v="2021-11-15T00:00:00"/>
    <d v="2021-11-15T00:00:00"/>
    <x v="1"/>
    <x v="1"/>
    <d v="2021-12-15T00:00:00"/>
    <n v="1263848"/>
    <x v="2"/>
    <s v="C1"/>
    <x v="0"/>
    <s v="Verified"/>
    <n v="50000"/>
    <n v="0.2482"/>
    <n v="276.06"/>
    <n v="0.13489999999999999"/>
    <n v="12000"/>
    <n v="31"/>
    <n v="16299"/>
  </r>
  <r>
    <n v="550977"/>
    <x v="18"/>
    <x v="0"/>
    <x v="1"/>
    <s v="WELLS FARGO"/>
    <x v="0"/>
    <x v="0"/>
    <x v="47"/>
    <d v="2021-04-16T00:00:00"/>
    <d v="2021-01-15T00:00:00"/>
    <x v="1"/>
    <x v="1"/>
    <d v="2021-02-15T00:00:00"/>
    <n v="710134"/>
    <x v="2"/>
    <s v="C2"/>
    <x v="0"/>
    <s v="Verified"/>
    <n v="99500"/>
    <n v="6.4000000000000001E-2"/>
    <n v="461.34"/>
    <n v="0.1361"/>
    <n v="20000"/>
    <n v="10"/>
    <n v="27570"/>
  </r>
  <r>
    <n v="587918"/>
    <x v="4"/>
    <x v="0"/>
    <x v="0"/>
    <s v="edmc"/>
    <x v="0"/>
    <x v="0"/>
    <x v="54"/>
    <d v="2021-06-11T00:00:00"/>
    <d v="2021-06-11T00:00:00"/>
    <x v="1"/>
    <x v="1"/>
    <d v="2021-07-11T00:00:00"/>
    <n v="755394"/>
    <x v="2"/>
    <s v="C1"/>
    <x v="0"/>
    <s v="Verified"/>
    <n v="35000"/>
    <n v="0.15090000000000001"/>
    <n v="137.22999999999999"/>
    <n v="0.1323"/>
    <n v="6000"/>
    <n v="12"/>
    <n v="6507"/>
  </r>
  <r>
    <n v="752069"/>
    <x v="18"/>
    <x v="0"/>
    <x v="0"/>
    <s v="PNC"/>
    <x v="0"/>
    <x v="0"/>
    <x v="25"/>
    <d v="2021-02-13T00:00:00"/>
    <d v="2021-12-12T00:00:00"/>
    <x v="1"/>
    <x v="1"/>
    <d v="2022-01-12T00:00:00"/>
    <n v="951611"/>
    <x v="2"/>
    <s v="C1"/>
    <x v="0"/>
    <s v="Verified"/>
    <n v="77500"/>
    <n v="0.15640000000000001"/>
    <n v="508.99"/>
    <n v="0.12989999999999999"/>
    <n v="25000"/>
    <n v="31"/>
    <n v="26453"/>
  </r>
  <r>
    <n v="624657"/>
    <x v="8"/>
    <x v="0"/>
    <x v="0"/>
    <s v="Optum Health"/>
    <x v="0"/>
    <x v="0"/>
    <x v="41"/>
    <d v="2021-01-15T00:00:00"/>
    <d v="2021-04-14T00:00:00"/>
    <x v="1"/>
    <x v="1"/>
    <d v="2021-05-14T00:00:00"/>
    <n v="800478"/>
    <x v="2"/>
    <s v="C2"/>
    <x v="0"/>
    <s v="Verified"/>
    <n v="28000"/>
    <n v="0.15859999999999999"/>
    <n v="216.52"/>
    <n v="0.12609999999999999"/>
    <n v="9600"/>
    <n v="7"/>
    <n v="12467"/>
  </r>
  <r>
    <n v="624806"/>
    <x v="8"/>
    <x v="0"/>
    <x v="0"/>
    <s v="Columbia University"/>
    <x v="0"/>
    <x v="0"/>
    <x v="41"/>
    <d v="2021-12-15T00:00:00"/>
    <d v="2021-12-15T00:00:00"/>
    <x v="1"/>
    <x v="1"/>
    <d v="2022-01-15T00:00:00"/>
    <n v="795132"/>
    <x v="2"/>
    <s v="C2"/>
    <x v="0"/>
    <s v="Verified"/>
    <n v="210000"/>
    <n v="0.1215"/>
    <n v="270.64999999999998"/>
    <n v="0.12609999999999999"/>
    <n v="12000"/>
    <n v="35"/>
    <n v="16239"/>
  </r>
  <r>
    <n v="626002"/>
    <x v="5"/>
    <x v="0"/>
    <x v="0"/>
    <s v="Southwest Florida Home Care"/>
    <x v="0"/>
    <x v="0"/>
    <x v="41"/>
    <d v="2021-05-16T00:00:00"/>
    <d v="2021-11-15T00:00:00"/>
    <x v="1"/>
    <x v="1"/>
    <d v="2021-12-15T00:00:00"/>
    <n v="802195"/>
    <x v="2"/>
    <s v="C5"/>
    <x v="0"/>
    <s v="Verified"/>
    <n v="71000"/>
    <n v="0.24049999999999999"/>
    <n v="368.82"/>
    <n v="0.13719999999999999"/>
    <n v="25000"/>
    <n v="21"/>
    <n v="22151"/>
  </r>
  <r>
    <n v="880452"/>
    <x v="1"/>
    <x v="0"/>
    <x v="3"/>
    <s v="OfficeMax"/>
    <x v="0"/>
    <x v="0"/>
    <x v="10"/>
    <d v="2021-03-16T00:00:00"/>
    <d v="2021-09-15T00:00:00"/>
    <x v="1"/>
    <x v="1"/>
    <d v="2021-10-15T00:00:00"/>
    <n v="1095519"/>
    <x v="2"/>
    <s v="C1"/>
    <x v="0"/>
    <s v="Verified"/>
    <n v="62000"/>
    <n v="0.187"/>
    <n v="805.17"/>
    <n v="0.13489999999999999"/>
    <n v="35000"/>
    <n v="16"/>
    <n v="47607"/>
  </r>
  <r>
    <n v="855581"/>
    <x v="18"/>
    <x v="0"/>
    <x v="3"/>
    <s v="Citibank"/>
    <x v="0"/>
    <x v="0"/>
    <x v="10"/>
    <d v="2021-05-16T00:00:00"/>
    <d v="2021-03-15T00:00:00"/>
    <x v="1"/>
    <x v="1"/>
    <d v="2021-04-15T00:00:00"/>
    <n v="1067904"/>
    <x v="2"/>
    <s v="C2"/>
    <x v="0"/>
    <s v="Verified"/>
    <n v="73300"/>
    <n v="5.2699999999999997E-2"/>
    <n v="690.15"/>
    <n v="0.13489999999999999"/>
    <n v="30000"/>
    <n v="19"/>
    <n v="40096"/>
  </r>
  <r>
    <n v="1040409"/>
    <x v="5"/>
    <x v="0"/>
    <x v="3"/>
    <s v="Florida house of representatives"/>
    <x v="0"/>
    <x v="0"/>
    <x v="12"/>
    <d v="2021-10-13T00:00:00"/>
    <d v="2021-10-13T00:00:00"/>
    <x v="1"/>
    <x v="1"/>
    <d v="2021-11-13T00:00:00"/>
    <n v="1270384"/>
    <x v="2"/>
    <s v="C2"/>
    <x v="0"/>
    <s v="Verified"/>
    <n v="45000"/>
    <n v="0.2056"/>
    <n v="526.70000000000005"/>
    <n v="0.14269999999999999"/>
    <n v="22500"/>
    <n v="18"/>
    <n v="27616"/>
  </r>
  <r>
    <n v="1003485"/>
    <x v="4"/>
    <x v="0"/>
    <x v="3"/>
    <s v="Verizon Corporation"/>
    <x v="0"/>
    <x v="0"/>
    <x v="22"/>
    <d v="2021-04-16T00:00:00"/>
    <d v="2021-05-14T00:00:00"/>
    <x v="1"/>
    <x v="1"/>
    <d v="2021-06-14T00:00:00"/>
    <n v="1229853"/>
    <x v="2"/>
    <s v="C2"/>
    <x v="0"/>
    <s v="Verified"/>
    <n v="57048"/>
    <n v="0.1449"/>
    <n v="702.26"/>
    <n v="0.14269999999999999"/>
    <n v="30000"/>
    <n v="21"/>
    <n v="38700"/>
  </r>
  <r>
    <n v="1004353"/>
    <x v="18"/>
    <x v="0"/>
    <x v="3"/>
    <s v="The Jersey City Public Schools"/>
    <x v="0"/>
    <x v="0"/>
    <x v="22"/>
    <d v="2021-11-14T00:00:00"/>
    <d v="2021-11-14T00:00:00"/>
    <x v="1"/>
    <x v="1"/>
    <d v="2021-12-14T00:00:00"/>
    <n v="1230971"/>
    <x v="2"/>
    <s v="C2"/>
    <x v="0"/>
    <s v="Verified"/>
    <n v="62000"/>
    <n v="0.2445"/>
    <n v="585.22"/>
    <n v="0.14269999999999999"/>
    <n v="25000"/>
    <n v="26"/>
    <n v="33243"/>
  </r>
  <r>
    <n v="518275"/>
    <x v="3"/>
    <x v="0"/>
    <x v="3"/>
    <s v="Canadian National Railroad"/>
    <x v="0"/>
    <x v="0"/>
    <x v="51"/>
    <d v="2021-05-13T00:00:00"/>
    <d v="2021-05-13T00:00:00"/>
    <x v="1"/>
    <x v="1"/>
    <d v="2021-06-13T00:00:00"/>
    <n v="669913"/>
    <x v="2"/>
    <s v="C3"/>
    <x v="0"/>
    <s v="Verified"/>
    <n v="105000"/>
    <n v="0.1273"/>
    <n v="386.09"/>
    <n v="0.13980000000000001"/>
    <n v="25000"/>
    <n v="18"/>
    <n v="21845"/>
  </r>
  <r>
    <n v="835550"/>
    <x v="2"/>
    <x v="0"/>
    <x v="3"/>
    <s v="Nestle North America"/>
    <x v="0"/>
    <x v="0"/>
    <x v="11"/>
    <d v="2021-01-15T00:00:00"/>
    <d v="2021-01-15T00:00:00"/>
    <x v="1"/>
    <x v="1"/>
    <d v="2021-02-15T00:00:00"/>
    <n v="1045504"/>
    <x v="2"/>
    <s v="C3"/>
    <x v="0"/>
    <s v="Verified"/>
    <n v="54996"/>
    <n v="0.1394"/>
    <n v="478.64"/>
    <n v="0.1399"/>
    <n v="30000"/>
    <n v="10"/>
    <n v="27733"/>
  </r>
  <r>
    <n v="657172"/>
    <x v="37"/>
    <x v="0"/>
    <x v="3"/>
    <s v="State of Oregon - Fish and Wildlife"/>
    <x v="0"/>
    <x v="0"/>
    <x v="21"/>
    <d v="2021-04-16T00:00:00"/>
    <d v="2021-07-15T00:00:00"/>
    <x v="1"/>
    <x v="1"/>
    <d v="2021-08-15T00:00:00"/>
    <n v="840459"/>
    <x v="2"/>
    <s v="C3"/>
    <x v="0"/>
    <s v="Verified"/>
    <n v="75324"/>
    <n v="0.183"/>
    <n v="304.41000000000003"/>
    <n v="0.1343"/>
    <n v="13250"/>
    <n v="23"/>
    <n v="18183"/>
  </r>
  <r>
    <n v="990346"/>
    <x v="1"/>
    <x v="0"/>
    <x v="3"/>
    <s v="The Walt Disney Company"/>
    <x v="0"/>
    <x v="0"/>
    <x v="13"/>
    <d v="2021-07-15T00:00:00"/>
    <d v="2021-10-12T00:00:00"/>
    <x v="1"/>
    <x v="1"/>
    <d v="2021-11-12T00:00:00"/>
    <n v="1214315"/>
    <x v="2"/>
    <s v="C4"/>
    <x v="0"/>
    <s v="Verified"/>
    <n v="25000"/>
    <n v="0.1147"/>
    <n v="287.19"/>
    <n v="0.1527"/>
    <n v="12000"/>
    <n v="5"/>
    <n v="13582"/>
  </r>
  <r>
    <n v="881518"/>
    <x v="21"/>
    <x v="0"/>
    <x v="3"/>
    <s v="Eagle Elevator"/>
    <x v="0"/>
    <x v="0"/>
    <x v="10"/>
    <d v="2021-04-16T00:00:00"/>
    <d v="2021-01-12T00:00:00"/>
    <x v="1"/>
    <x v="1"/>
    <d v="2021-02-12T00:00:00"/>
    <n v="1096593"/>
    <x v="2"/>
    <s v="C4"/>
    <x v="0"/>
    <s v="Verified"/>
    <n v="102000"/>
    <n v="0.1086"/>
    <n v="478.64"/>
    <n v="0.1527"/>
    <n v="20000"/>
    <n v="19"/>
    <n v="21001"/>
  </r>
  <r>
    <n v="784865"/>
    <x v="25"/>
    <x v="0"/>
    <x v="3"/>
    <s v="IP"/>
    <x v="0"/>
    <x v="0"/>
    <x v="6"/>
    <d v="2021-05-16T00:00:00"/>
    <d v="2021-10-12T00:00:00"/>
    <x v="1"/>
    <x v="1"/>
    <d v="2021-11-12T00:00:00"/>
    <n v="988111"/>
    <x v="2"/>
    <s v="C4"/>
    <x v="0"/>
    <s v="Verified"/>
    <n v="112678"/>
    <n v="0.1741"/>
    <n v="592"/>
    <n v="0.1479"/>
    <n v="25000"/>
    <n v="35"/>
    <n v="29234"/>
  </r>
  <r>
    <n v="761062"/>
    <x v="16"/>
    <x v="0"/>
    <x v="3"/>
    <s v="Avid Technology Inc"/>
    <x v="0"/>
    <x v="0"/>
    <x v="25"/>
    <d v="2021-10-15T00:00:00"/>
    <d v="2021-02-14T00:00:00"/>
    <x v="1"/>
    <x v="1"/>
    <d v="2021-03-14T00:00:00"/>
    <n v="961452"/>
    <x v="2"/>
    <s v="C4"/>
    <x v="0"/>
    <s v="Verified"/>
    <n v="79000"/>
    <n v="0.14729999999999999"/>
    <n v="592"/>
    <n v="0.1479"/>
    <n v="25000"/>
    <n v="27"/>
    <n v="33064"/>
  </r>
  <r>
    <n v="885035"/>
    <x v="8"/>
    <x v="0"/>
    <x v="3"/>
    <s v="251 condominium"/>
    <x v="0"/>
    <x v="0"/>
    <x v="10"/>
    <d v="2021-11-15T00:00:00"/>
    <d v="2021-11-15T00:00:00"/>
    <x v="1"/>
    <x v="1"/>
    <d v="2021-12-15T00:00:00"/>
    <n v="1100621"/>
    <x v="2"/>
    <s v="C5"/>
    <x v="0"/>
    <s v="Verified"/>
    <n v="48000"/>
    <n v="0.16500000000000001"/>
    <n v="291.57"/>
    <n v="0.15959999999999999"/>
    <n v="12000"/>
    <n v="17"/>
    <n v="17285"/>
  </r>
  <r>
    <n v="1035891"/>
    <x v="4"/>
    <x v="0"/>
    <x v="3"/>
    <s v="pharmerica"/>
    <x v="0"/>
    <x v="0"/>
    <x v="12"/>
    <d v="2021-05-16T00:00:00"/>
    <d v="2021-08-14T00:00:00"/>
    <x v="1"/>
    <x v="1"/>
    <d v="2021-09-14T00:00:00"/>
    <n v="1265732"/>
    <x v="2"/>
    <s v="C5"/>
    <x v="0"/>
    <s v="Verified"/>
    <n v="45000"/>
    <n v="0.1888"/>
    <n v="485.94"/>
    <n v="0.15959999999999999"/>
    <n v="20000"/>
    <n v="17"/>
    <n v="26848"/>
  </r>
  <r>
    <n v="543977"/>
    <x v="5"/>
    <x v="0"/>
    <x v="8"/>
    <s v="Florida Peninsula Insurance Company"/>
    <x v="0"/>
    <x v="0"/>
    <x v="43"/>
    <d v="2021-03-15T00:00:00"/>
    <d v="2021-02-15T00:00:00"/>
    <x v="1"/>
    <x v="1"/>
    <d v="2021-03-15T00:00:00"/>
    <n v="701781"/>
    <x v="2"/>
    <s v="C2"/>
    <x v="0"/>
    <s v="Verified"/>
    <n v="90000"/>
    <n v="0.20730000000000001"/>
    <n v="379.45"/>
    <n v="0.1361"/>
    <n v="25000"/>
    <n v="26"/>
    <n v="22713"/>
  </r>
  <r>
    <n v="708094"/>
    <x v="3"/>
    <x v="0"/>
    <x v="8"/>
    <s v="Technology Solutions Group"/>
    <x v="0"/>
    <x v="0"/>
    <x v="42"/>
    <d v="2021-02-15T00:00:00"/>
    <d v="2021-02-15T00:00:00"/>
    <x v="1"/>
    <x v="1"/>
    <d v="2021-03-15T00:00:00"/>
    <n v="900541"/>
    <x v="2"/>
    <s v="C5"/>
    <x v="0"/>
    <s v="Verified"/>
    <n v="83000"/>
    <n v="0.24379999999999999"/>
    <n v="817.48"/>
    <n v="0.14169999999999999"/>
    <n v="35000"/>
    <n v="37"/>
    <n v="48154"/>
  </r>
  <r>
    <n v="816546"/>
    <x v="1"/>
    <x v="0"/>
    <x v="8"/>
    <s v="CBS FILMS"/>
    <x v="0"/>
    <x v="0"/>
    <x v="44"/>
    <d v="2021-05-16T00:00:00"/>
    <d v="2021-01-15T00:00:00"/>
    <x v="1"/>
    <x v="1"/>
    <d v="2021-02-15T00:00:00"/>
    <n v="1024298"/>
    <x v="2"/>
    <s v="C5"/>
    <x v="0"/>
    <s v="Verified"/>
    <n v="82000"/>
    <n v="0.1676"/>
    <n v="289.33"/>
    <n v="0.15229999999999999"/>
    <n v="15000"/>
    <n v="47"/>
    <n v="16719"/>
  </r>
  <r>
    <n v="1049524"/>
    <x v="1"/>
    <x v="0"/>
    <x v="4"/>
    <s v="Service Corporation International"/>
    <x v="0"/>
    <x v="0"/>
    <x v="12"/>
    <d v="2021-02-16T00:00:00"/>
    <d v="2021-02-16T00:00:00"/>
    <x v="1"/>
    <x v="1"/>
    <d v="2021-03-16T00:00:00"/>
    <n v="1280924"/>
    <x v="2"/>
    <s v="C1"/>
    <x v="0"/>
    <s v="Verified"/>
    <n v="50000"/>
    <n v="0.25030000000000002"/>
    <n v="433.07"/>
    <n v="0.13489999999999999"/>
    <n v="18825"/>
    <n v="18"/>
    <n v="25740"/>
  </r>
  <r>
    <n v="595464"/>
    <x v="1"/>
    <x v="0"/>
    <x v="4"/>
    <s v="Rabobank NA"/>
    <x v="0"/>
    <x v="0"/>
    <x v="50"/>
    <d v="2021-01-16T00:00:00"/>
    <d v="2021-03-15T00:00:00"/>
    <x v="1"/>
    <x v="1"/>
    <d v="2021-04-15T00:00:00"/>
    <n v="764517"/>
    <x v="2"/>
    <s v="C1"/>
    <x v="0"/>
    <s v="Verified"/>
    <n v="150000"/>
    <n v="8.7499999999999994E-2"/>
    <n v="347.07"/>
    <n v="0.1323"/>
    <n v="25000"/>
    <n v="30"/>
    <n v="20709"/>
  </r>
  <r>
    <n v="1054469"/>
    <x v="20"/>
    <x v="0"/>
    <x v="4"/>
    <s v="Kondaur Capital Corporation"/>
    <x v="0"/>
    <x v="0"/>
    <x v="12"/>
    <d v="2021-01-16T00:00:00"/>
    <d v="2021-06-15T00:00:00"/>
    <x v="1"/>
    <x v="1"/>
    <d v="2021-07-15T00:00:00"/>
    <n v="1286100"/>
    <x v="2"/>
    <s v="C4"/>
    <x v="0"/>
    <s v="Verified"/>
    <n v="60000"/>
    <n v="9.6000000000000002E-2"/>
    <n v="329.07"/>
    <n v="0.1527"/>
    <n v="18000"/>
    <n v="31"/>
    <n v="19031"/>
  </r>
  <r>
    <n v="741967"/>
    <x v="0"/>
    <x v="0"/>
    <x v="4"/>
    <s v="Georgia Department of Education"/>
    <x v="0"/>
    <x v="0"/>
    <x v="25"/>
    <d v="2021-06-15T00:00:00"/>
    <d v="2021-12-12T00:00:00"/>
    <x v="1"/>
    <x v="1"/>
    <d v="2022-01-12T00:00:00"/>
    <n v="939968"/>
    <x v="2"/>
    <s v="C5"/>
    <x v="0"/>
    <s v="Verified"/>
    <n v="60504"/>
    <n v="0.15770000000000001"/>
    <n v="478.22"/>
    <n v="0.15229999999999999"/>
    <n v="20000"/>
    <n v="30"/>
    <n v="24299"/>
  </r>
  <r>
    <n v="611098"/>
    <x v="1"/>
    <x v="0"/>
    <x v="2"/>
    <s v="Gilead Sciences"/>
    <x v="0"/>
    <x v="0"/>
    <x v="49"/>
    <d v="2021-06-15T00:00:00"/>
    <d v="2021-06-12T00:00:00"/>
    <x v="1"/>
    <x v="1"/>
    <d v="2021-07-12T00:00:00"/>
    <n v="783683"/>
    <x v="2"/>
    <s v="C1"/>
    <x v="0"/>
    <s v="Verified"/>
    <n v="120000"/>
    <n v="0.1066"/>
    <n v="223.61"/>
    <n v="0.12230000000000001"/>
    <n v="10000"/>
    <n v="39"/>
    <n v="10931"/>
  </r>
  <r>
    <n v="1016373"/>
    <x v="8"/>
    <x v="0"/>
    <x v="2"/>
    <s v="JWT"/>
    <x v="0"/>
    <x v="0"/>
    <x v="22"/>
    <d v="2021-04-16T00:00:00"/>
    <d v="2021-04-14T00:00:00"/>
    <x v="1"/>
    <x v="1"/>
    <d v="2021-05-14T00:00:00"/>
    <n v="1243872"/>
    <x v="2"/>
    <s v="C2"/>
    <x v="0"/>
    <s v="Verified"/>
    <n v="86000"/>
    <n v="0.2651"/>
    <n v="599.26"/>
    <n v="0.14269999999999999"/>
    <n v="25600"/>
    <n v="32"/>
    <n v="32840"/>
  </r>
  <r>
    <n v="610617"/>
    <x v="4"/>
    <x v="0"/>
    <x v="2"/>
    <s v="SCA Personal Care NA"/>
    <x v="0"/>
    <x v="0"/>
    <x v="49"/>
    <d v="2021-11-15T00:00:00"/>
    <d v="2021-11-15T00:00:00"/>
    <x v="1"/>
    <x v="1"/>
    <d v="2021-12-15T00:00:00"/>
    <n v="783062"/>
    <x v="2"/>
    <s v="C5"/>
    <x v="0"/>
    <s v="Verified"/>
    <n v="48996"/>
    <n v="0.16209999999999999"/>
    <n v="346.86"/>
    <n v="0.13719999999999999"/>
    <n v="15000"/>
    <n v="9"/>
    <n v="20811"/>
  </r>
  <r>
    <n v="782452"/>
    <x v="9"/>
    <x v="0"/>
    <x v="5"/>
    <s v="US Army Corps of Engineers"/>
    <x v="0"/>
    <x v="0"/>
    <x v="6"/>
    <d v="2021-12-12T00:00:00"/>
    <d v="2021-12-12T00:00:00"/>
    <x v="1"/>
    <x v="1"/>
    <d v="2022-01-12T00:00:00"/>
    <n v="985441"/>
    <x v="2"/>
    <s v="C1"/>
    <x v="0"/>
    <s v="Verified"/>
    <n v="74872"/>
    <n v="0.22689999999999999"/>
    <n v="454.96"/>
    <n v="0.12989999999999999"/>
    <n v="20000"/>
    <n v="23"/>
    <n v="23206"/>
  </r>
  <r>
    <n v="614188"/>
    <x v="11"/>
    <x v="0"/>
    <x v="5"/>
    <s v="Venetian Resort Hotel and Casino"/>
    <x v="0"/>
    <x v="0"/>
    <x v="49"/>
    <d v="2021-04-16T00:00:00"/>
    <d v="2021-12-15T00:00:00"/>
    <x v="1"/>
    <x v="1"/>
    <d v="2022-01-15T00:00:00"/>
    <n v="787406"/>
    <x v="2"/>
    <s v="C2"/>
    <x v="0"/>
    <s v="Verified"/>
    <n v="55000"/>
    <n v="0.18440000000000001"/>
    <n v="359.74"/>
    <n v="0.12609999999999999"/>
    <n v="20000"/>
    <n v="24"/>
    <n v="21599"/>
  </r>
  <r>
    <n v="913543"/>
    <x v="8"/>
    <x v="0"/>
    <x v="5"/>
    <s v="Lord &amp; Taylor"/>
    <x v="0"/>
    <x v="0"/>
    <x v="22"/>
    <d v="2021-12-15T00:00:00"/>
    <d v="2021-12-11T00:00:00"/>
    <x v="1"/>
    <x v="1"/>
    <d v="2022-01-11T00:00:00"/>
    <n v="1134094"/>
    <x v="2"/>
    <s v="C4"/>
    <x v="0"/>
    <s v="Verified"/>
    <n v="43000"/>
    <n v="0.22939999999999999"/>
    <n v="382.92"/>
    <n v="0.1527"/>
    <n v="16000"/>
    <n v="22"/>
    <n v="16205"/>
  </r>
  <r>
    <n v="866531"/>
    <x v="5"/>
    <x v="0"/>
    <x v="7"/>
    <s v="Charles Schwab"/>
    <x v="0"/>
    <x v="0"/>
    <x v="10"/>
    <d v="2021-05-16T00:00:00"/>
    <d v="2021-10-14T00:00:00"/>
    <x v="1"/>
    <x v="1"/>
    <d v="2021-11-14T00:00:00"/>
    <n v="1079911"/>
    <x v="2"/>
    <s v="C1"/>
    <x v="0"/>
    <s v="Verified"/>
    <n v="38004"/>
    <n v="0.2918"/>
    <n v="333.83"/>
    <n v="0.12989999999999999"/>
    <n v="14675"/>
    <n v="11"/>
    <n v="19116"/>
  </r>
  <r>
    <n v="1005067"/>
    <x v="23"/>
    <x v="0"/>
    <x v="7"/>
    <s v="ATBS"/>
    <x v="0"/>
    <x v="0"/>
    <x v="22"/>
    <d v="2021-08-14T00:00:00"/>
    <d v="2021-08-14T00:00:00"/>
    <x v="1"/>
    <x v="1"/>
    <d v="2021-09-14T00:00:00"/>
    <n v="1231734"/>
    <x v="2"/>
    <s v="C4"/>
    <x v="0"/>
    <s v="Verified"/>
    <n v="60000"/>
    <n v="0.121"/>
    <n v="598.29999999999995"/>
    <n v="0.1527"/>
    <n v="25000"/>
    <n v="33"/>
    <n v="33343"/>
  </r>
  <r>
    <n v="1045554"/>
    <x v="12"/>
    <x v="0"/>
    <x v="7"/>
    <s v="jpmorgan chase"/>
    <x v="0"/>
    <x v="0"/>
    <x v="12"/>
    <d v="2021-06-12T00:00:00"/>
    <d v="2021-06-12T00:00:00"/>
    <x v="1"/>
    <x v="1"/>
    <d v="2021-07-12T00:00:00"/>
    <n v="1276170"/>
    <x v="2"/>
    <s v="C4"/>
    <x v="0"/>
    <s v="Verified"/>
    <n v="39500"/>
    <n v="0.2354"/>
    <n v="338.04"/>
    <n v="0.1527"/>
    <n v="14125"/>
    <n v="23"/>
    <n v="15173"/>
  </r>
  <r>
    <n v="1010606"/>
    <x v="8"/>
    <x v="0"/>
    <x v="9"/>
    <s v="Articulate"/>
    <x v="0"/>
    <x v="0"/>
    <x v="22"/>
    <d v="2021-05-16T00:00:00"/>
    <d v="2021-11-13T00:00:00"/>
    <x v="1"/>
    <x v="1"/>
    <d v="2021-12-13T00:00:00"/>
    <n v="1237425"/>
    <x v="2"/>
    <s v="C3"/>
    <x v="0"/>
    <s v="Verified"/>
    <n v="63000"/>
    <n v="0.2301"/>
    <n v="283.27999999999997"/>
    <n v="0.14649999999999999"/>
    <n v="12000"/>
    <n v="29"/>
    <n v="14847"/>
  </r>
  <r>
    <n v="811453"/>
    <x v="1"/>
    <x v="0"/>
    <x v="10"/>
    <s v="Walgreens"/>
    <x v="0"/>
    <x v="0"/>
    <x v="44"/>
    <d v="2021-05-16T00:00:00"/>
    <d v="2021-08-15T00:00:00"/>
    <x v="1"/>
    <x v="1"/>
    <d v="2021-09-15T00:00:00"/>
    <n v="1018485"/>
    <x v="2"/>
    <s v="C2"/>
    <x v="0"/>
    <s v="Verified"/>
    <n v="45000"/>
    <n v="0.28370000000000001"/>
    <n v="304.82"/>
    <n v="0.13489999999999999"/>
    <n v="13250"/>
    <n v="17"/>
    <n v="18045"/>
  </r>
  <r>
    <n v="608616"/>
    <x v="16"/>
    <x v="0"/>
    <x v="10"/>
    <s v="Macys"/>
    <x v="0"/>
    <x v="0"/>
    <x v="49"/>
    <d v="2021-05-16T00:00:00"/>
    <d v="2021-11-15T00:00:00"/>
    <x v="1"/>
    <x v="1"/>
    <d v="2021-12-15T00:00:00"/>
    <n v="780731"/>
    <x v="2"/>
    <s v="C2"/>
    <x v="0"/>
    <s v="Verified"/>
    <n v="43000"/>
    <n v="0.1981"/>
    <n v="293.20999999999998"/>
    <n v="0.12609999999999999"/>
    <n v="13000"/>
    <n v="25"/>
    <n v="17592"/>
  </r>
  <r>
    <n v="850886"/>
    <x v="35"/>
    <x v="0"/>
    <x v="10"/>
    <s v="Aptora Corporation"/>
    <x v="0"/>
    <x v="0"/>
    <x v="11"/>
    <d v="2021-05-16T00:00:00"/>
    <d v="2021-01-13T00:00:00"/>
    <x v="1"/>
    <x v="1"/>
    <d v="2021-02-13T00:00:00"/>
    <n v="1062748"/>
    <x v="2"/>
    <s v="C4"/>
    <x v="0"/>
    <s v="Verified"/>
    <n v="70150"/>
    <n v="0.2419"/>
    <n v="511.49"/>
    <n v="0.1479"/>
    <n v="21600"/>
    <n v="16"/>
    <n v="25688"/>
  </r>
  <r>
    <n v="1029819"/>
    <x v="10"/>
    <x v="0"/>
    <x v="1"/>
    <s v="Hellers Ltd"/>
    <x v="0"/>
    <x v="0"/>
    <x v="22"/>
    <d v="2021-05-12T00:00:00"/>
    <d v="2021-05-12T00:00:00"/>
    <x v="1"/>
    <x v="1"/>
    <d v="2021-06-12T00:00:00"/>
    <n v="1259396"/>
    <x v="2"/>
    <s v="C1"/>
    <x v="0"/>
    <s v="Verified"/>
    <n v="65000"/>
    <n v="8.7900000000000006E-2"/>
    <n v="414.09"/>
    <n v="0.13489999999999999"/>
    <n v="18000"/>
    <n v="16"/>
    <n v="18988"/>
  </r>
  <r>
    <n v="1033887"/>
    <x v="4"/>
    <x v="0"/>
    <x v="1"/>
    <s v="Allentown School District"/>
    <x v="0"/>
    <x v="0"/>
    <x v="12"/>
    <d v="2021-04-16T00:00:00"/>
    <d v="2021-09-12T00:00:00"/>
    <x v="1"/>
    <x v="1"/>
    <d v="2021-10-12T00:00:00"/>
    <n v="1263472"/>
    <x v="2"/>
    <s v="C3"/>
    <x v="0"/>
    <s v="Verified"/>
    <n v="60000"/>
    <n v="0.24160000000000001"/>
    <n v="663.35"/>
    <n v="0.14649999999999999"/>
    <n v="28100"/>
    <n v="23"/>
    <n v="30430"/>
  </r>
  <r>
    <n v="1031219"/>
    <x v="8"/>
    <x v="0"/>
    <x v="1"/>
    <s v="US Government"/>
    <x v="0"/>
    <x v="0"/>
    <x v="22"/>
    <d v="2021-05-16T00:00:00"/>
    <d v="2021-06-13T00:00:00"/>
    <x v="1"/>
    <x v="1"/>
    <d v="2021-07-13T00:00:00"/>
    <n v="1260627"/>
    <x v="2"/>
    <s v="C4"/>
    <x v="0"/>
    <s v="Verified"/>
    <n v="85000"/>
    <n v="0.152"/>
    <n v="358.98"/>
    <n v="0.1527"/>
    <n v="15000"/>
    <n v="50"/>
    <n v="18088"/>
  </r>
  <r>
    <n v="561360"/>
    <x v="23"/>
    <x v="0"/>
    <x v="0"/>
    <s v="Cisco Systems"/>
    <x v="0"/>
    <x v="0"/>
    <x v="47"/>
    <d v="2021-10-11T00:00:00"/>
    <d v="2021-10-11T00:00:00"/>
    <x v="1"/>
    <x v="1"/>
    <d v="2021-11-11T00:00:00"/>
    <n v="722452"/>
    <x v="2"/>
    <s v="C1"/>
    <x v="0"/>
    <s v="Verified"/>
    <n v="88000"/>
    <n v="9.4E-2"/>
    <n v="343.07"/>
    <n v="0.1323"/>
    <n v="15000"/>
    <n v="18"/>
    <n v="16991"/>
  </r>
  <r>
    <n v="675701"/>
    <x v="8"/>
    <x v="0"/>
    <x v="0"/>
    <s v="Rodale, Inc"/>
    <x v="0"/>
    <x v="0"/>
    <x v="0"/>
    <d v="2021-04-16T00:00:00"/>
    <d v="2021-04-14T00:00:00"/>
    <x v="1"/>
    <x v="1"/>
    <d v="2021-05-14T00:00:00"/>
    <n v="863530"/>
    <x v="2"/>
    <s v="C1"/>
    <x v="0"/>
    <s v="Verified"/>
    <n v="71500"/>
    <n v="0.13009999999999999"/>
    <n v="271.08"/>
    <n v="0.1268"/>
    <n v="12000"/>
    <n v="25"/>
    <n v="15539"/>
  </r>
  <r>
    <n v="806913"/>
    <x v="23"/>
    <x v="0"/>
    <x v="0"/>
    <s v="Hewlett Packard"/>
    <x v="0"/>
    <x v="0"/>
    <x v="44"/>
    <d v="2021-05-16T00:00:00"/>
    <d v="2021-07-12T00:00:00"/>
    <x v="1"/>
    <x v="1"/>
    <d v="2021-08-12T00:00:00"/>
    <n v="1013320"/>
    <x v="2"/>
    <s v="C2"/>
    <x v="0"/>
    <s v="Verified"/>
    <n v="60000"/>
    <n v="0.26600000000000001"/>
    <n v="276.06"/>
    <n v="0.13489999999999999"/>
    <n v="12000"/>
    <n v="40"/>
    <n v="13510"/>
  </r>
  <r>
    <n v="761613"/>
    <x v="8"/>
    <x v="0"/>
    <x v="0"/>
    <s v="New York City Municipal Water Finance"/>
    <x v="0"/>
    <x v="0"/>
    <x v="25"/>
    <d v="2021-11-13T00:00:00"/>
    <d v="2021-12-13T00:00:00"/>
    <x v="1"/>
    <x v="1"/>
    <d v="2022-01-13T00:00:00"/>
    <n v="962087"/>
    <x v="2"/>
    <s v="C2"/>
    <x v="0"/>
    <s v="Verified"/>
    <n v="75000"/>
    <n v="0.21410000000000001"/>
    <n v="368.08"/>
    <n v="0.13489999999999999"/>
    <n v="16000"/>
    <n v="26"/>
    <n v="20373"/>
  </r>
  <r>
    <n v="761050"/>
    <x v="19"/>
    <x v="0"/>
    <x v="0"/>
    <s v="Verizon Wireless"/>
    <x v="0"/>
    <x v="0"/>
    <x v="25"/>
    <d v="2021-12-13T00:00:00"/>
    <d v="2021-12-13T00:00:00"/>
    <x v="1"/>
    <x v="1"/>
    <d v="2022-01-13T00:00:00"/>
    <n v="961440"/>
    <x v="2"/>
    <s v="C4"/>
    <x v="0"/>
    <s v="Verified"/>
    <n v="44054"/>
    <n v="9.8599999999999993E-2"/>
    <n v="378.88"/>
    <n v="0.1479"/>
    <n v="16000"/>
    <n v="7"/>
    <n v="20634"/>
  </r>
  <r>
    <n v="796786"/>
    <x v="1"/>
    <x v="0"/>
    <x v="0"/>
    <s v="Procon GPS"/>
    <x v="0"/>
    <x v="0"/>
    <x v="6"/>
    <d v="2021-04-16T00:00:00"/>
    <d v="2021-09-15T00:00:00"/>
    <x v="1"/>
    <x v="1"/>
    <d v="2021-10-15T00:00:00"/>
    <n v="1001669"/>
    <x v="2"/>
    <s v="C4"/>
    <x v="0"/>
    <s v="Verified"/>
    <n v="33000"/>
    <n v="0.14219999999999999"/>
    <n v="118.4"/>
    <n v="0.1479"/>
    <n v="5000"/>
    <n v="23"/>
    <n v="7031"/>
  </r>
  <r>
    <n v="842708"/>
    <x v="13"/>
    <x v="0"/>
    <x v="0"/>
    <s v="Paragon Security"/>
    <x v="0"/>
    <x v="0"/>
    <x v="11"/>
    <d v="2021-05-16T00:00:00"/>
    <d v="2021-06-12T00:00:00"/>
    <x v="1"/>
    <x v="1"/>
    <d v="2021-07-12T00:00:00"/>
    <n v="1053401"/>
    <x v="2"/>
    <s v="C5"/>
    <x v="0"/>
    <s v="Verified"/>
    <n v="67200"/>
    <n v="0.25269999999999998"/>
    <n v="621.69000000000005"/>
    <n v="0.15229999999999999"/>
    <n v="26000"/>
    <n v="25"/>
    <n v="29127"/>
  </r>
  <r>
    <n v="726611"/>
    <x v="11"/>
    <x v="0"/>
    <x v="3"/>
    <s v="Clark County School District"/>
    <x v="0"/>
    <x v="0"/>
    <x v="29"/>
    <d v="2021-12-15T00:00:00"/>
    <d v="2021-12-15T00:00:00"/>
    <x v="1"/>
    <x v="1"/>
    <d v="2022-01-15T00:00:00"/>
    <n v="922035"/>
    <x v="2"/>
    <s v="C4"/>
    <x v="0"/>
    <s v="Verified"/>
    <n v="77658"/>
    <n v="0.15359999999999999"/>
    <n v="500.36"/>
    <n v="0.13800000000000001"/>
    <n v="21600"/>
    <n v="19"/>
    <n v="29797"/>
  </r>
  <r>
    <n v="627210"/>
    <x v="3"/>
    <x v="0"/>
    <x v="3"/>
    <s v="Level 3"/>
    <x v="0"/>
    <x v="0"/>
    <x v="41"/>
    <d v="2021-05-16T00:00:00"/>
    <d v="2021-04-15T00:00:00"/>
    <x v="1"/>
    <x v="1"/>
    <d v="2021-05-15T00:00:00"/>
    <n v="803705"/>
    <x v="2"/>
    <s v="C4"/>
    <x v="0"/>
    <s v="Verified"/>
    <n v="79800"/>
    <n v="0.1032"/>
    <n v="256.85000000000002"/>
    <n v="0.13350000000000001"/>
    <n v="11200"/>
    <n v="41"/>
    <n v="15318"/>
  </r>
  <r>
    <n v="628547"/>
    <x v="1"/>
    <x v="0"/>
    <x v="2"/>
    <s v="Demand Media"/>
    <x v="0"/>
    <x v="0"/>
    <x v="41"/>
    <d v="2021-04-12T00:00:00"/>
    <d v="2021-03-12T00:00:00"/>
    <x v="1"/>
    <x v="1"/>
    <d v="2021-04-12T00:00:00"/>
    <n v="805374"/>
    <x v="2"/>
    <s v="C2"/>
    <x v="0"/>
    <s v="Verified"/>
    <n v="90000"/>
    <n v="8.8499999999999995E-2"/>
    <n v="451.08"/>
    <n v="0.12609999999999999"/>
    <n v="20000"/>
    <n v="44"/>
    <n v="22235"/>
  </r>
  <r>
    <n v="534250"/>
    <x v="21"/>
    <x v="0"/>
    <x v="0"/>
    <s v="Bank Of America"/>
    <x v="0"/>
    <x v="0"/>
    <x v="43"/>
    <d v="2021-05-16T00:00:00"/>
    <d v="2021-09-12T00:00:00"/>
    <x v="1"/>
    <x v="1"/>
    <d v="2021-10-12T00:00:00"/>
    <n v="690486"/>
    <x v="2"/>
    <s v="C1"/>
    <x v="0"/>
    <s v="Verified"/>
    <n v="85000"/>
    <n v="0.14910000000000001"/>
    <n v="296.18"/>
    <n v="0.1323"/>
    <n v="15000"/>
    <n v="43"/>
    <n v="16093"/>
  </r>
  <r>
    <n v="721706"/>
    <x v="10"/>
    <x v="0"/>
    <x v="6"/>
    <s v="CR Meyer"/>
    <x v="0"/>
    <x v="0"/>
    <x v="6"/>
    <d v="2021-05-16T00:00:00"/>
    <d v="2021-04-16T00:00:00"/>
    <x v="1"/>
    <x v="1"/>
    <d v="2021-05-16T00:00:00"/>
    <n v="916398"/>
    <x v="2"/>
    <s v="C5"/>
    <x v="0"/>
    <s v="Verified"/>
    <n v="48000"/>
    <n v="0.20349999999999999"/>
    <n v="561.91"/>
    <n v="0.15229999999999999"/>
    <n v="23500"/>
    <n v="27"/>
    <n v="33695"/>
  </r>
  <r>
    <n v="611554"/>
    <x v="3"/>
    <x v="0"/>
    <x v="3"/>
    <s v="caterpillar"/>
    <x v="0"/>
    <x v="0"/>
    <x v="49"/>
    <d v="2021-03-13T00:00:00"/>
    <d v="2021-12-11T00:00:00"/>
    <x v="1"/>
    <x v="1"/>
    <d v="2022-01-11T00:00:00"/>
    <n v="758779"/>
    <x v="2"/>
    <s v="C1"/>
    <x v="0"/>
    <s v="Verified"/>
    <n v="60000"/>
    <n v="0.15260000000000001"/>
    <n v="296.76"/>
    <n v="0.1323"/>
    <n v="20000"/>
    <n v="45"/>
    <n v="14697"/>
  </r>
  <r>
    <n v="984808"/>
    <x v="16"/>
    <x v="0"/>
    <x v="3"/>
    <s v="United States Marine Cops"/>
    <x v="0"/>
    <x v="0"/>
    <x v="13"/>
    <d v="2021-04-15T00:00:00"/>
    <d v="2021-04-14T00:00:00"/>
    <x v="1"/>
    <x v="1"/>
    <d v="2021-05-14T00:00:00"/>
    <n v="1208236"/>
    <x v="2"/>
    <s v="C2"/>
    <x v="0"/>
    <s v="Verified"/>
    <n v="55000"/>
    <n v="0.26400000000000001"/>
    <n v="468.17"/>
    <n v="0.14269999999999999"/>
    <n v="20000"/>
    <n v="18"/>
    <n v="25800"/>
  </r>
  <r>
    <n v="850727"/>
    <x v="1"/>
    <x v="0"/>
    <x v="3"/>
    <s v="kaiser permanente"/>
    <x v="0"/>
    <x v="0"/>
    <x v="11"/>
    <d v="2021-05-16T00:00:00"/>
    <d v="2021-07-12T00:00:00"/>
    <x v="1"/>
    <x v="1"/>
    <d v="2021-08-12T00:00:00"/>
    <n v="1062572"/>
    <x v="2"/>
    <s v="C3"/>
    <x v="0"/>
    <s v="Verified"/>
    <n v="85000"/>
    <n v="0.2379"/>
    <n v="581.58000000000004"/>
    <n v="0.1399"/>
    <n v="25000"/>
    <n v="23"/>
    <n v="28013"/>
  </r>
  <r>
    <n v="974653"/>
    <x v="4"/>
    <x v="0"/>
    <x v="3"/>
    <s v="Essintial Enterprise Solutions"/>
    <x v="0"/>
    <x v="0"/>
    <x v="13"/>
    <d v="2021-03-15T00:00:00"/>
    <d v="2021-03-15T00:00:00"/>
    <x v="1"/>
    <x v="1"/>
    <d v="2021-04-15T00:00:00"/>
    <n v="1196929"/>
    <x v="2"/>
    <s v="C5"/>
    <x v="0"/>
    <s v="Verified"/>
    <n v="39000"/>
    <n v="0.16619999999999999"/>
    <n v="388.75"/>
    <n v="0.15959999999999999"/>
    <n v="16000"/>
    <n v="10"/>
    <n v="22439"/>
  </r>
  <r>
    <n v="549277"/>
    <x v="3"/>
    <x v="0"/>
    <x v="8"/>
    <s v="IMC Financial Markets"/>
    <x v="0"/>
    <x v="0"/>
    <x v="43"/>
    <d v="2021-05-16T00:00:00"/>
    <d v="2021-05-12T00:00:00"/>
    <x v="1"/>
    <x v="1"/>
    <d v="2021-06-12T00:00:00"/>
    <n v="708072"/>
    <x v="2"/>
    <s v="C2"/>
    <x v="0"/>
    <s v="Verified"/>
    <n v="155000"/>
    <n v="0.1229"/>
    <n v="553.6"/>
    <n v="0.1361"/>
    <n v="24000"/>
    <n v="20"/>
    <n v="28995"/>
  </r>
  <r>
    <n v="945775"/>
    <x v="5"/>
    <x v="0"/>
    <x v="4"/>
    <s v="Bechtel"/>
    <x v="0"/>
    <x v="0"/>
    <x v="13"/>
    <d v="2021-02-16T00:00:00"/>
    <d v="2021-01-16T00:00:00"/>
    <x v="1"/>
    <x v="1"/>
    <d v="2021-02-16T00:00:00"/>
    <n v="1166526"/>
    <x v="2"/>
    <s v="C3"/>
    <x v="0"/>
    <s v="Verified"/>
    <n v="93000"/>
    <n v="0.2155"/>
    <n v="283.27999999999997"/>
    <n v="0.14649999999999999"/>
    <n v="12000"/>
    <n v="26"/>
    <n v="16859"/>
  </r>
  <r>
    <n v="545494"/>
    <x v="18"/>
    <x v="0"/>
    <x v="10"/>
    <s v="Sherwin Williams Paint"/>
    <x v="0"/>
    <x v="0"/>
    <x v="43"/>
    <d v="2021-06-15T00:00:00"/>
    <d v="2021-04-14T00:00:00"/>
    <x v="1"/>
    <x v="1"/>
    <d v="2021-05-14T00:00:00"/>
    <n v="703535"/>
    <x v="2"/>
    <s v="C1"/>
    <x v="0"/>
    <s v="Verified"/>
    <n v="71004"/>
    <n v="9.4799999999999995E-2"/>
    <n v="560.34"/>
    <n v="0.1323"/>
    <n v="24500"/>
    <n v="30"/>
    <n v="32833"/>
  </r>
  <r>
    <n v="998864"/>
    <x v="1"/>
    <x v="0"/>
    <x v="10"/>
    <s v="st jude medical"/>
    <x v="0"/>
    <x v="0"/>
    <x v="13"/>
    <d v="2021-05-16T00:00:00"/>
    <d v="2021-10-14T00:00:00"/>
    <x v="1"/>
    <x v="1"/>
    <d v="2021-11-14T00:00:00"/>
    <n v="1224234"/>
    <x v="2"/>
    <s v="C3"/>
    <x v="0"/>
    <s v="Verified"/>
    <n v="178000"/>
    <n v="0.1089"/>
    <n v="306.89"/>
    <n v="0.14649999999999999"/>
    <n v="13000"/>
    <n v="16"/>
    <n v="16995"/>
  </r>
  <r>
    <n v="549452"/>
    <x v="25"/>
    <x v="0"/>
    <x v="0"/>
    <s v="SAIC"/>
    <x v="0"/>
    <x v="0"/>
    <x v="47"/>
    <d v="2021-02-13T00:00:00"/>
    <d v="2021-02-13T00:00:00"/>
    <x v="1"/>
    <x v="1"/>
    <d v="2021-03-13T00:00:00"/>
    <n v="708293"/>
    <x v="2"/>
    <s v="C3"/>
    <x v="0"/>
    <s v="Verified"/>
    <n v="130000"/>
    <n v="8.9099999999999999E-2"/>
    <n v="581.45000000000005"/>
    <n v="0.13980000000000001"/>
    <n v="25000"/>
    <n v="25"/>
    <n v="31802"/>
  </r>
  <r>
    <n v="718344"/>
    <x v="5"/>
    <x v="0"/>
    <x v="0"/>
    <s v="Walmart Vision Center"/>
    <x v="0"/>
    <x v="0"/>
    <x v="29"/>
    <d v="2021-04-16T00:00:00"/>
    <d v="2021-04-16T00:00:00"/>
    <x v="1"/>
    <x v="1"/>
    <d v="2021-05-16T00:00:00"/>
    <n v="912551"/>
    <x v="2"/>
    <s v="C5"/>
    <x v="0"/>
    <s v="Verified"/>
    <n v="25000"/>
    <n v="0.20780000000000001"/>
    <n v="93.43"/>
    <n v="0.14169999999999999"/>
    <n v="4000"/>
    <n v="27"/>
    <n v="5605"/>
  </r>
  <r>
    <n v="564673"/>
    <x v="1"/>
    <x v="0"/>
    <x v="6"/>
    <s v="CBS Films"/>
    <x v="0"/>
    <x v="0"/>
    <x v="47"/>
    <d v="2021-05-16T00:00:00"/>
    <d v="2021-12-14T00:00:00"/>
    <x v="1"/>
    <x v="1"/>
    <d v="2022-01-14T00:00:00"/>
    <n v="726521"/>
    <x v="2"/>
    <s v="C1"/>
    <x v="0"/>
    <s v="Verified"/>
    <n v="80004"/>
    <n v="0.1449"/>
    <n v="137.22999999999999"/>
    <n v="0.1323"/>
    <n v="6000"/>
    <n v="49"/>
    <n v="8172"/>
  </r>
  <r>
    <n v="688588"/>
    <x v="16"/>
    <x v="0"/>
    <x v="6"/>
    <s v="Massachusetts department of transportati"/>
    <x v="0"/>
    <x v="0"/>
    <x v="42"/>
    <d v="2021-02-16T00:00:00"/>
    <d v="2021-04-16T00:00:00"/>
    <x v="1"/>
    <x v="1"/>
    <d v="2021-05-16T00:00:00"/>
    <n v="878752"/>
    <x v="2"/>
    <s v="C3"/>
    <x v="0"/>
    <s v="Verified"/>
    <n v="42500"/>
    <n v="0.16070000000000001"/>
    <n v="153.93"/>
    <n v="0.1343"/>
    <n v="6700"/>
    <n v="19"/>
    <n v="9301"/>
  </r>
  <r>
    <n v="842329"/>
    <x v="5"/>
    <x v="0"/>
    <x v="6"/>
    <s v="City College"/>
    <x v="0"/>
    <x v="0"/>
    <x v="11"/>
    <d v="2021-05-13T00:00:00"/>
    <d v="2021-04-13T00:00:00"/>
    <x v="1"/>
    <x v="1"/>
    <d v="2021-05-13T00:00:00"/>
    <n v="1052999"/>
    <x v="2"/>
    <s v="C5"/>
    <x v="0"/>
    <s v="Verified"/>
    <n v="75000"/>
    <n v="0.12659999999999999"/>
    <n v="597.78"/>
    <n v="0.15229999999999999"/>
    <n v="25000"/>
    <n v="34"/>
    <n v="30282"/>
  </r>
  <r>
    <n v="844377"/>
    <x v="5"/>
    <x v="0"/>
    <x v="3"/>
    <s v="Largo Medical Center-Indian Rocks Campus"/>
    <x v="0"/>
    <x v="0"/>
    <x v="11"/>
    <d v="2021-05-16T00:00:00"/>
    <d v="2021-04-15T00:00:00"/>
    <x v="1"/>
    <x v="1"/>
    <d v="2021-05-15T00:00:00"/>
    <n v="1055301"/>
    <x v="2"/>
    <s v="C2"/>
    <x v="0"/>
    <s v="Verified"/>
    <n v="67000"/>
    <n v="0.25900000000000001"/>
    <n v="644.14"/>
    <n v="0.13489999999999999"/>
    <n v="28000"/>
    <n v="28"/>
    <n v="37733"/>
  </r>
  <r>
    <n v="581200"/>
    <x v="3"/>
    <x v="0"/>
    <x v="3"/>
    <s v="Lightning Trading"/>
    <x v="0"/>
    <x v="0"/>
    <x v="54"/>
    <d v="2021-05-16T00:00:00"/>
    <d v="2021-10-15T00:00:00"/>
    <x v="1"/>
    <x v="1"/>
    <d v="2021-11-15T00:00:00"/>
    <n v="747073"/>
    <x v="2"/>
    <s v="C2"/>
    <x v="0"/>
    <s v="Verified"/>
    <n v="72000"/>
    <n v="0.16650000000000001"/>
    <n v="369.07"/>
    <n v="0.1361"/>
    <n v="16000"/>
    <n v="25"/>
    <n v="22144"/>
  </r>
  <r>
    <n v="547884"/>
    <x v="18"/>
    <x v="0"/>
    <x v="3"/>
    <s v="Triple Point Technology, Inc."/>
    <x v="0"/>
    <x v="0"/>
    <x v="47"/>
    <d v="2021-07-15T00:00:00"/>
    <d v="2021-08-15T00:00:00"/>
    <x v="1"/>
    <x v="1"/>
    <d v="2021-09-15T00:00:00"/>
    <n v="706445"/>
    <x v="2"/>
    <s v="C2"/>
    <x v="0"/>
    <s v="Verified"/>
    <n v="72000"/>
    <n v="0.1245"/>
    <n v="461.34"/>
    <n v="0.1361"/>
    <n v="20000"/>
    <n v="22"/>
    <n v="27675"/>
  </r>
  <r>
    <n v="661743"/>
    <x v="1"/>
    <x v="0"/>
    <x v="3"/>
    <s v="LA times"/>
    <x v="0"/>
    <x v="0"/>
    <x v="0"/>
    <d v="2021-06-14T00:00:00"/>
    <d v="2021-11-11T00:00:00"/>
    <x v="1"/>
    <x v="1"/>
    <d v="2021-12-11T00:00:00"/>
    <n v="846275"/>
    <x v="2"/>
    <s v="C4"/>
    <x v="0"/>
    <s v="Verified"/>
    <n v="65000"/>
    <n v="2.6599999999999999E-2"/>
    <n v="162.16"/>
    <n v="0.13800000000000001"/>
    <n v="7000"/>
    <n v="34"/>
    <n v="7690"/>
  </r>
  <r>
    <n v="764948"/>
    <x v="2"/>
    <x v="0"/>
    <x v="3"/>
    <s v="Eagle Mountain-Saginaw ISD"/>
    <x v="0"/>
    <x v="0"/>
    <x v="25"/>
    <d v="2021-05-16T00:00:00"/>
    <d v="2021-06-15T00:00:00"/>
    <x v="1"/>
    <x v="1"/>
    <d v="2021-07-15T00:00:00"/>
    <n v="965729"/>
    <x v="2"/>
    <s v="C5"/>
    <x v="0"/>
    <s v="Verified"/>
    <n v="53000"/>
    <n v="0.21240000000000001"/>
    <n v="549.95000000000005"/>
    <n v="0.15229999999999999"/>
    <n v="23000"/>
    <n v="24"/>
    <n v="32496"/>
  </r>
  <r>
    <n v="702814"/>
    <x v="4"/>
    <x v="0"/>
    <x v="5"/>
    <s v="Rose Casual Dining"/>
    <x v="0"/>
    <x v="0"/>
    <x v="29"/>
    <d v="2021-07-15T00:00:00"/>
    <d v="2021-06-15T00:00:00"/>
    <x v="1"/>
    <x v="1"/>
    <d v="2021-07-15T00:00:00"/>
    <n v="894684"/>
    <x v="2"/>
    <s v="C2"/>
    <x v="0"/>
    <s v="Verified"/>
    <n v="56000"/>
    <n v="0.23250000000000001"/>
    <n v="410.11"/>
    <n v="0.13059999999999999"/>
    <n v="18000"/>
    <n v="20"/>
    <n v="24400"/>
  </r>
  <r>
    <n v="599746"/>
    <x v="8"/>
    <x v="0"/>
    <x v="0"/>
    <s v="Eze Castle Integration"/>
    <x v="0"/>
    <x v="0"/>
    <x v="50"/>
    <d v="2021-04-16T00:00:00"/>
    <d v="2021-11-15T00:00:00"/>
    <x v="1"/>
    <x v="1"/>
    <d v="2021-12-15T00:00:00"/>
    <n v="769809"/>
    <x v="2"/>
    <s v="C2"/>
    <x v="0"/>
    <s v="Verified"/>
    <n v="65000"/>
    <n v="0.2457"/>
    <n v="339.44"/>
    <n v="0.12609999999999999"/>
    <n v="25000"/>
    <n v="28"/>
    <n v="20366"/>
  </r>
  <r>
    <n v="886830"/>
    <x v="32"/>
    <x v="0"/>
    <x v="8"/>
    <s v="City of Greenville"/>
    <x v="0"/>
    <x v="0"/>
    <x v="10"/>
    <d v="2021-07-13T00:00:00"/>
    <d v="2021-07-13T00:00:00"/>
    <x v="1"/>
    <x v="1"/>
    <d v="2021-08-13T00:00:00"/>
    <n v="1102884"/>
    <x v="2"/>
    <s v="C5"/>
    <x v="0"/>
    <s v="Verified"/>
    <n v="35000"/>
    <n v="0.15909999999999999"/>
    <n v="157.93"/>
    <n v="0.15959999999999999"/>
    <n v="6500"/>
    <n v="11"/>
    <n v="8099"/>
  </r>
  <r>
    <n v="624190"/>
    <x v="1"/>
    <x v="0"/>
    <x v="4"/>
    <s v="Rhythm and Hues"/>
    <x v="0"/>
    <x v="0"/>
    <x v="41"/>
    <d v="2021-09-14T00:00:00"/>
    <d v="2021-02-12T00:00:00"/>
    <x v="1"/>
    <x v="1"/>
    <d v="2021-03-12T00:00:00"/>
    <n v="799945"/>
    <x v="2"/>
    <s v="C2"/>
    <x v="0"/>
    <s v="Verified"/>
    <n v="50000"/>
    <n v="0.12820000000000001"/>
    <n v="338.31"/>
    <n v="0.12609999999999999"/>
    <n v="15000"/>
    <n v="21"/>
    <n v="16781"/>
  </r>
  <r>
    <n v="732946"/>
    <x v="4"/>
    <x v="0"/>
    <x v="0"/>
    <s v="Amazon.com"/>
    <x v="0"/>
    <x v="0"/>
    <x v="29"/>
    <d v="2021-06-12T00:00:00"/>
    <d v="2021-06-12T00:00:00"/>
    <x v="1"/>
    <x v="1"/>
    <d v="2021-07-12T00:00:00"/>
    <n v="929207"/>
    <x v="2"/>
    <s v="C2"/>
    <x v="0"/>
    <s v="Verified"/>
    <n v="27996"/>
    <n v="0.13930000000000001"/>
    <n v="296.19"/>
    <n v="0.13059999999999999"/>
    <n v="13000"/>
    <n v="28"/>
    <n v="14718"/>
  </r>
  <r>
    <n v="1004336"/>
    <x v="18"/>
    <x v="0"/>
    <x v="5"/>
    <s v="USPS"/>
    <x v="0"/>
    <x v="0"/>
    <x v="22"/>
    <d v="2021-07-15T00:00:00"/>
    <d v="2021-05-12T00:00:00"/>
    <x v="1"/>
    <x v="1"/>
    <d v="2021-06-12T00:00:00"/>
    <n v="1230955"/>
    <x v="2"/>
    <s v="C5"/>
    <x v="0"/>
    <s v="Verified"/>
    <n v="55000"/>
    <n v="0.154"/>
    <n v="728.91"/>
    <n v="0.15959999999999999"/>
    <n v="30000"/>
    <n v="29"/>
    <n v="32327"/>
  </r>
  <r>
    <n v="767580"/>
    <x v="1"/>
    <x v="0"/>
    <x v="6"/>
    <s v="Live Nation"/>
    <x v="4"/>
    <x v="0"/>
    <x v="6"/>
    <d v="2021-09-13T00:00:00"/>
    <d v="2021-01-13T00:00:00"/>
    <x v="1"/>
    <x v="1"/>
    <d v="2021-02-13T00:00:00"/>
    <n v="968723"/>
    <x v="2"/>
    <s v="D2"/>
    <x v="0"/>
    <s v="Verified"/>
    <n v="100000"/>
    <n v="0.1966"/>
    <n v="583.51"/>
    <n v="0.15989999999999999"/>
    <n v="24000"/>
    <n v="8"/>
    <n v="29430"/>
  </r>
  <r>
    <n v="530193"/>
    <x v="1"/>
    <x v="0"/>
    <x v="6"/>
    <s v="Lakeside Medical Group"/>
    <x v="4"/>
    <x v="0"/>
    <x v="51"/>
    <d v="2021-01-15T00:00:00"/>
    <d v="2021-01-14T00:00:00"/>
    <x v="1"/>
    <x v="1"/>
    <d v="2021-02-14T00:00:00"/>
    <n v="685585"/>
    <x v="2"/>
    <s v="D4"/>
    <x v="0"/>
    <s v="Verified"/>
    <n v="33600"/>
    <n v="0.1396"/>
    <n v="286.64"/>
    <n v="0.1595"/>
    <n v="11800"/>
    <n v="15"/>
    <n v="16601"/>
  </r>
  <r>
    <n v="651815"/>
    <x v="1"/>
    <x v="0"/>
    <x v="6"/>
    <s v="Officemax"/>
    <x v="4"/>
    <x v="0"/>
    <x v="0"/>
    <d v="2021-04-16T00:00:00"/>
    <d v="2021-07-13T00:00:00"/>
    <x v="1"/>
    <x v="1"/>
    <d v="2021-08-13T00:00:00"/>
    <n v="833720"/>
    <x v="2"/>
    <s v="D5"/>
    <x v="0"/>
    <s v="Verified"/>
    <n v="26400"/>
    <n v="0.11"/>
    <n v="182.47"/>
    <n v="0.16020000000000001"/>
    <n v="7500"/>
    <n v="9"/>
    <n v="9526"/>
  </r>
  <r>
    <n v="972058"/>
    <x v="31"/>
    <x v="0"/>
    <x v="3"/>
    <s v="US PROBATION OFFICE"/>
    <x v="4"/>
    <x v="0"/>
    <x v="13"/>
    <d v="2021-02-13T00:00:00"/>
    <d v="2021-01-13T00:00:00"/>
    <x v="1"/>
    <x v="1"/>
    <d v="2021-02-13T00:00:00"/>
    <n v="1193809"/>
    <x v="2"/>
    <s v="D2"/>
    <x v="0"/>
    <s v="Verified"/>
    <n v="69996"/>
    <n v="0.24399999999999999"/>
    <n v="741.88"/>
    <n v="0.16769999999999999"/>
    <n v="30000"/>
    <n v="20"/>
    <n v="35786"/>
  </r>
  <r>
    <n v="622951"/>
    <x v="8"/>
    <x v="0"/>
    <x v="3"/>
    <s v="AT&amp;T"/>
    <x v="4"/>
    <x v="0"/>
    <x v="41"/>
    <d v="2021-11-15T00:00:00"/>
    <d v="2021-07-13T00:00:00"/>
    <x v="1"/>
    <x v="1"/>
    <d v="2021-08-13T00:00:00"/>
    <n v="798384"/>
    <x v="2"/>
    <s v="D4"/>
    <x v="0"/>
    <s v="Verified"/>
    <n v="75000"/>
    <n v="0.19889999999999999"/>
    <n v="477.91"/>
    <n v="0.152"/>
    <n v="20000"/>
    <n v="24"/>
    <n v="26357"/>
  </r>
  <r>
    <n v="1016996"/>
    <x v="5"/>
    <x v="0"/>
    <x v="3"/>
    <s v="at&amp;t"/>
    <x v="4"/>
    <x v="0"/>
    <x v="22"/>
    <d v="2021-04-16T00:00:00"/>
    <d v="2021-12-12T00:00:00"/>
    <x v="1"/>
    <x v="1"/>
    <d v="2022-01-12T00:00:00"/>
    <n v="1244951"/>
    <x v="2"/>
    <s v="D4"/>
    <x v="0"/>
    <s v="Verified"/>
    <n v="74400"/>
    <n v="0.1444"/>
    <n v="314.57"/>
    <n v="0.17580000000000001"/>
    <n v="12500"/>
    <n v="13"/>
    <n v="14722"/>
  </r>
  <r>
    <n v="975133"/>
    <x v="1"/>
    <x v="0"/>
    <x v="3"/>
    <s v="City of Long Beach"/>
    <x v="4"/>
    <x v="0"/>
    <x v="13"/>
    <d v="2021-03-14T00:00:00"/>
    <d v="2021-03-14T00:00:00"/>
    <x v="1"/>
    <x v="1"/>
    <d v="2021-04-14T00:00:00"/>
    <n v="1198039"/>
    <x v="2"/>
    <s v="D4"/>
    <x v="0"/>
    <s v="Verified"/>
    <n v="66397.440000000002"/>
    <n v="0.1636"/>
    <n v="503.32"/>
    <n v="0.17580000000000001"/>
    <n v="20000"/>
    <n v="23"/>
    <n v="27064"/>
  </r>
  <r>
    <n v="639489"/>
    <x v="23"/>
    <x v="0"/>
    <x v="3"/>
    <s v="Tri-State Consulting"/>
    <x v="4"/>
    <x v="0"/>
    <x v="21"/>
    <d v="2021-01-16T00:00:00"/>
    <d v="2021-01-16T00:00:00"/>
    <x v="1"/>
    <x v="1"/>
    <d v="2021-02-16T00:00:00"/>
    <n v="818702"/>
    <x v="2"/>
    <s v="D5"/>
    <x v="0"/>
    <s v="Verified"/>
    <n v="37500"/>
    <n v="0.14560000000000001"/>
    <n v="352.93"/>
    <n v="0.15570000000000001"/>
    <n v="14650"/>
    <n v="8"/>
    <n v="21175"/>
  </r>
  <r>
    <n v="813588"/>
    <x v="20"/>
    <x v="0"/>
    <x v="3"/>
    <s v="ClickSquared"/>
    <x v="4"/>
    <x v="0"/>
    <x v="44"/>
    <d v="2021-10-15T00:00:00"/>
    <d v="2021-10-15T00:00:00"/>
    <x v="1"/>
    <x v="1"/>
    <d v="2021-11-15T00:00:00"/>
    <n v="1021047"/>
    <x v="2"/>
    <s v="D5"/>
    <x v="0"/>
    <s v="Verified"/>
    <n v="84000"/>
    <n v="0.12509999999999999"/>
    <n v="492.29"/>
    <n v="0.1749"/>
    <n v="30000"/>
    <n v="27"/>
    <n v="29196"/>
  </r>
  <r>
    <n v="879746"/>
    <x v="25"/>
    <x v="0"/>
    <x v="3"/>
    <s v="Century 21 AdVenture, Inc."/>
    <x v="4"/>
    <x v="0"/>
    <x v="10"/>
    <d v="2021-03-14T00:00:00"/>
    <d v="2021-03-14T00:00:00"/>
    <x v="1"/>
    <x v="1"/>
    <d v="2021-04-14T00:00:00"/>
    <n v="1094637"/>
    <x v="2"/>
    <s v="D5"/>
    <x v="0"/>
    <s v="Verified"/>
    <n v="40000"/>
    <n v="0.22650000000000001"/>
    <n v="504.22"/>
    <n v="0.1825"/>
    <n v="19750"/>
    <n v="14"/>
    <n v="27200"/>
  </r>
  <r>
    <n v="855109"/>
    <x v="26"/>
    <x v="0"/>
    <x v="3"/>
    <s v="ANPAC"/>
    <x v="4"/>
    <x v="0"/>
    <x v="11"/>
    <d v="2021-08-13T00:00:00"/>
    <d v="2021-08-13T00:00:00"/>
    <x v="1"/>
    <x v="1"/>
    <d v="2021-09-13T00:00:00"/>
    <n v="1067411"/>
    <x v="2"/>
    <s v="D5"/>
    <x v="0"/>
    <s v="Verified"/>
    <n v="56400"/>
    <n v="0.24429999999999999"/>
    <n v="502.34"/>
    <n v="0.1749"/>
    <n v="20000"/>
    <n v="36"/>
    <n v="25843"/>
  </r>
  <r>
    <n v="989764"/>
    <x v="21"/>
    <x v="0"/>
    <x v="3"/>
    <s v="Webster Bank, N.A."/>
    <x v="4"/>
    <x v="0"/>
    <x v="13"/>
    <d v="2021-09-13T00:00:00"/>
    <d v="2021-10-13T00:00:00"/>
    <x v="1"/>
    <x v="1"/>
    <d v="2021-11-13T00:00:00"/>
    <n v="1213530"/>
    <x v="2"/>
    <s v="D5"/>
    <x v="0"/>
    <s v="Verified"/>
    <n v="65000"/>
    <n v="0.1794"/>
    <n v="506.77"/>
    <n v="0.1825"/>
    <n v="19850"/>
    <n v="35"/>
    <n v="25917"/>
  </r>
  <r>
    <n v="1030534"/>
    <x v="2"/>
    <x v="0"/>
    <x v="3"/>
    <s v="ewscripps"/>
    <x v="4"/>
    <x v="0"/>
    <x v="22"/>
    <d v="2021-01-14T00:00:00"/>
    <d v="2021-01-14T00:00:00"/>
    <x v="1"/>
    <x v="1"/>
    <d v="2021-02-14T00:00:00"/>
    <n v="1260122"/>
    <x v="2"/>
    <s v="D5"/>
    <x v="0"/>
    <s v="Verified"/>
    <n v="45000"/>
    <n v="0.20399999999999999"/>
    <n v="326.77999999999997"/>
    <n v="0.1825"/>
    <n v="12800"/>
    <n v="22"/>
    <n v="16989"/>
  </r>
  <r>
    <n v="521001"/>
    <x v="1"/>
    <x v="0"/>
    <x v="8"/>
    <s v="Los Angeles Kings"/>
    <x v="4"/>
    <x v="0"/>
    <x v="27"/>
    <d v="2021-10-14T00:00:00"/>
    <d v="2021-10-14T00:00:00"/>
    <x v="1"/>
    <x v="1"/>
    <d v="2021-11-14T00:00:00"/>
    <n v="673658"/>
    <x v="2"/>
    <s v="D2"/>
    <x v="0"/>
    <s v="Verified"/>
    <n v="30000"/>
    <n v="0.1076"/>
    <n v="487.27"/>
    <n v="0.14960000000000001"/>
    <n v="20500"/>
    <n v="9"/>
    <n v="29026"/>
  </r>
  <r>
    <n v="605376"/>
    <x v="16"/>
    <x v="0"/>
    <x v="8"/>
    <s v="Procter &amp; Gamble"/>
    <x v="4"/>
    <x v="0"/>
    <x v="50"/>
    <d v="2021-04-16T00:00:00"/>
    <d v="2021-11-15T00:00:00"/>
    <x v="1"/>
    <x v="1"/>
    <d v="2021-12-15T00:00:00"/>
    <n v="776627"/>
    <x v="2"/>
    <s v="D2"/>
    <x v="0"/>
    <s v="Verified"/>
    <n v="94000"/>
    <n v="0.1167"/>
    <n v="282.08999999999997"/>
    <n v="0.14460000000000001"/>
    <n v="12000"/>
    <n v="15"/>
    <n v="16925"/>
  </r>
  <r>
    <n v="522726"/>
    <x v="1"/>
    <x v="0"/>
    <x v="8"/>
    <s v="AMEC Geomatrix  Inc."/>
    <x v="4"/>
    <x v="0"/>
    <x v="51"/>
    <d v="2021-09-15T00:00:00"/>
    <d v="2021-07-14T00:00:00"/>
    <x v="1"/>
    <x v="1"/>
    <d v="2021-08-14T00:00:00"/>
    <n v="676160"/>
    <x v="2"/>
    <s v="D3"/>
    <x v="0"/>
    <s v="Verified"/>
    <n v="53004"/>
    <n v="0.17119999999999999"/>
    <n v="481.91"/>
    <n v="0.15579999999999999"/>
    <n v="20000"/>
    <n v="19"/>
    <n v="28455"/>
  </r>
  <r>
    <n v="977327"/>
    <x v="3"/>
    <x v="0"/>
    <x v="8"/>
    <s v="Ace Hardware Corporation"/>
    <x v="4"/>
    <x v="0"/>
    <x v="13"/>
    <d v="2021-08-12T00:00:00"/>
    <d v="2021-08-12T00:00:00"/>
    <x v="1"/>
    <x v="1"/>
    <d v="2021-09-12T00:00:00"/>
    <n v="1200110"/>
    <x v="2"/>
    <s v="D3"/>
    <x v="0"/>
    <s v="Verified"/>
    <n v="60240"/>
    <n v="0.22550000000000001"/>
    <n v="649.33000000000004"/>
    <n v="0.17269999999999999"/>
    <n v="25975"/>
    <n v="32"/>
    <n v="29192"/>
  </r>
  <r>
    <n v="683175"/>
    <x v="8"/>
    <x v="0"/>
    <x v="8"/>
    <s v="Freelancers Union"/>
    <x v="4"/>
    <x v="0"/>
    <x v="42"/>
    <d v="2021-05-16T00:00:00"/>
    <d v="2021-03-16T00:00:00"/>
    <x v="1"/>
    <x v="1"/>
    <d v="2021-04-16T00:00:00"/>
    <n v="872465"/>
    <x v="2"/>
    <s v="D4"/>
    <x v="0"/>
    <s v="Verified"/>
    <n v="54000"/>
    <n v="5.9299999999999999E-2"/>
    <n v="241.33"/>
    <n v="0.1565"/>
    <n v="10000"/>
    <n v="11"/>
    <n v="14479"/>
  </r>
  <r>
    <n v="579308"/>
    <x v="6"/>
    <x v="0"/>
    <x v="8"/>
    <s v="Veolia Environmental Services"/>
    <x v="4"/>
    <x v="0"/>
    <x v="54"/>
    <d v="2021-01-16T00:00:00"/>
    <d v="2021-01-12T00:00:00"/>
    <x v="1"/>
    <x v="1"/>
    <d v="2021-02-12T00:00:00"/>
    <n v="744810"/>
    <x v="2"/>
    <s v="D4"/>
    <x v="0"/>
    <s v="Verified"/>
    <n v="45000"/>
    <n v="0.21229999999999999"/>
    <n v="352.84"/>
    <n v="0.1595"/>
    <n v="18000"/>
    <n v="12"/>
    <n v="17185"/>
  </r>
  <r>
    <n v="992467"/>
    <x v="16"/>
    <x v="0"/>
    <x v="8"/>
    <s v="Emptoris, Inc."/>
    <x v="4"/>
    <x v="0"/>
    <x v="13"/>
    <d v="2021-04-14T00:00:00"/>
    <d v="2021-05-14T00:00:00"/>
    <x v="1"/>
    <x v="1"/>
    <d v="2021-06-14T00:00:00"/>
    <n v="1216970"/>
    <x v="2"/>
    <s v="D4"/>
    <x v="0"/>
    <s v="Verified"/>
    <n v="51000"/>
    <n v="0.21340000000000001"/>
    <n v="503.32"/>
    <n v="0.17580000000000001"/>
    <n v="20000"/>
    <n v="10"/>
    <n v="27247"/>
  </r>
  <r>
    <n v="527063"/>
    <x v="5"/>
    <x v="0"/>
    <x v="8"/>
    <s v="SmartHome Designer"/>
    <x v="4"/>
    <x v="0"/>
    <x v="51"/>
    <d v="2021-01-16T00:00:00"/>
    <d v="2021-01-15T00:00:00"/>
    <x v="1"/>
    <x v="1"/>
    <d v="2021-02-15T00:00:00"/>
    <n v="681774"/>
    <x v="2"/>
    <s v="D4"/>
    <x v="0"/>
    <s v="Verified"/>
    <n v="56000"/>
    <n v="7.9299999999999995E-2"/>
    <n v="364.38"/>
    <n v="0.1595"/>
    <n v="15000"/>
    <n v="13"/>
    <n v="21499"/>
  </r>
  <r>
    <n v="715848"/>
    <x v="9"/>
    <x v="0"/>
    <x v="8"/>
    <s v="DC Superior Courts"/>
    <x v="4"/>
    <x v="0"/>
    <x v="29"/>
    <d v="2021-10-15T00:00:00"/>
    <d v="2021-02-12T00:00:00"/>
    <x v="1"/>
    <x v="1"/>
    <d v="2021-03-12T00:00:00"/>
    <n v="909566"/>
    <x v="2"/>
    <s v="D4"/>
    <x v="0"/>
    <s v="Verified"/>
    <n v="50000"/>
    <n v="0.19389999999999999"/>
    <n v="470.59"/>
    <n v="0.1565"/>
    <n v="19500"/>
    <n v="16"/>
    <n v="21832"/>
  </r>
  <r>
    <n v="518686"/>
    <x v="8"/>
    <x v="0"/>
    <x v="8"/>
    <s v="Cooper Square Realty  Inc"/>
    <x v="4"/>
    <x v="0"/>
    <x v="51"/>
    <d v="2021-05-15T00:00:00"/>
    <d v="2021-12-12T00:00:00"/>
    <x v="1"/>
    <x v="1"/>
    <d v="2022-01-12T00:00:00"/>
    <n v="670498"/>
    <x v="2"/>
    <s v="D4"/>
    <x v="0"/>
    <s v="Verified"/>
    <n v="45000"/>
    <n v="0.20399999999999999"/>
    <n v="271.45999999999998"/>
    <n v="0.1595"/>
    <n v="15000"/>
    <n v="15"/>
    <n v="14824"/>
  </r>
  <r>
    <n v="522204"/>
    <x v="25"/>
    <x v="0"/>
    <x v="8"/>
    <s v="InScope Solutions, Inc."/>
    <x v="4"/>
    <x v="0"/>
    <x v="27"/>
    <d v="2021-05-16T00:00:00"/>
    <d v="2021-03-12T00:00:00"/>
    <x v="1"/>
    <x v="1"/>
    <d v="2021-04-12T00:00:00"/>
    <n v="675463"/>
    <x v="2"/>
    <s v="D5"/>
    <x v="0"/>
    <s v="Verified"/>
    <n v="59451"/>
    <n v="0.152"/>
    <n v="235.09"/>
    <n v="0.16320000000000001"/>
    <n v="9600"/>
    <n v="8"/>
    <n v="12016"/>
  </r>
  <r>
    <n v="1054655"/>
    <x v="1"/>
    <x v="0"/>
    <x v="8"/>
    <s v="Unifirst"/>
    <x v="4"/>
    <x v="0"/>
    <x v="12"/>
    <d v="2021-05-16T00:00:00"/>
    <d v="2021-05-14T00:00:00"/>
    <x v="1"/>
    <x v="1"/>
    <d v="2021-06-14T00:00:00"/>
    <n v="1286309"/>
    <x v="2"/>
    <s v="D5"/>
    <x v="0"/>
    <s v="Verified"/>
    <n v="62500"/>
    <n v="0.20830000000000001"/>
    <n v="312.74"/>
    <n v="0.1825"/>
    <n v="20000"/>
    <n v="53"/>
    <n v="16754"/>
  </r>
  <r>
    <n v="580344"/>
    <x v="4"/>
    <x v="0"/>
    <x v="8"/>
    <s v="Advertising Specialty Institute"/>
    <x v="4"/>
    <x v="0"/>
    <x v="54"/>
    <d v="2021-05-15T00:00:00"/>
    <d v="2021-05-15T00:00:00"/>
    <x v="1"/>
    <x v="1"/>
    <d v="2021-06-15T00:00:00"/>
    <n v="746058"/>
    <x v="2"/>
    <s v="D5"/>
    <x v="0"/>
    <s v="Verified"/>
    <n v="30000"/>
    <n v="9.8400000000000001E-2"/>
    <n v="410.8"/>
    <n v="0.16320000000000001"/>
    <n v="20400"/>
    <n v="14"/>
    <n v="24585"/>
  </r>
  <r>
    <n v="1001738"/>
    <x v="1"/>
    <x v="0"/>
    <x v="4"/>
    <s v="SDGE"/>
    <x v="4"/>
    <x v="0"/>
    <x v="13"/>
    <d v="2021-12-14T00:00:00"/>
    <d v="2021-12-14T00:00:00"/>
    <x v="1"/>
    <x v="1"/>
    <d v="2022-01-14T00:00:00"/>
    <n v="1227954"/>
    <x v="2"/>
    <s v="D2"/>
    <x v="0"/>
    <s v="Verified"/>
    <n v="99000"/>
    <n v="0.13469999999999999"/>
    <n v="346.21"/>
    <n v="0.16769999999999999"/>
    <n v="14000"/>
    <n v="8"/>
    <n v="19579"/>
  </r>
  <r>
    <n v="845036"/>
    <x v="37"/>
    <x v="0"/>
    <x v="4"/>
    <s v="Pentagon Federal Credit Union"/>
    <x v="4"/>
    <x v="0"/>
    <x v="11"/>
    <d v="2021-07-13T00:00:00"/>
    <d v="2021-06-13T00:00:00"/>
    <x v="1"/>
    <x v="1"/>
    <d v="2021-07-13T00:00:00"/>
    <n v="1056174"/>
    <x v="2"/>
    <s v="D2"/>
    <x v="0"/>
    <s v="Verified"/>
    <n v="105144"/>
    <n v="0.23269999999999999"/>
    <n v="437.63"/>
    <n v="0.15989999999999999"/>
    <n v="18000"/>
    <n v="37"/>
    <n v="22613"/>
  </r>
  <r>
    <n v="889948"/>
    <x v="2"/>
    <x v="0"/>
    <x v="4"/>
    <s v="L-3 communications"/>
    <x v="4"/>
    <x v="0"/>
    <x v="10"/>
    <d v="2021-11-11T00:00:00"/>
    <d v="2021-11-11T00:00:00"/>
    <x v="1"/>
    <x v="1"/>
    <d v="2021-12-11T00:00:00"/>
    <n v="1106500"/>
    <x v="2"/>
    <s v="D2"/>
    <x v="0"/>
    <s v="Verified"/>
    <n v="50000"/>
    <n v="0.20280000000000001"/>
    <n v="61.83"/>
    <n v="0.16769999999999999"/>
    <n v="2500"/>
    <n v="35"/>
    <n v="2535"/>
  </r>
  <r>
    <n v="557249"/>
    <x v="9"/>
    <x v="0"/>
    <x v="4"/>
    <s v="Mauck Zantzinger &amp; Associates"/>
    <x v="4"/>
    <x v="0"/>
    <x v="54"/>
    <d v="2021-10-15T00:00:00"/>
    <d v="2021-09-15T00:00:00"/>
    <x v="1"/>
    <x v="1"/>
    <d v="2021-10-15T00:00:00"/>
    <n v="717481"/>
    <x v="2"/>
    <s v="D3"/>
    <x v="0"/>
    <s v="Verified"/>
    <n v="50000"/>
    <n v="9.6000000000000002E-2"/>
    <n v="481.91"/>
    <n v="0.15579999999999999"/>
    <n v="20000"/>
    <n v="18"/>
    <n v="28915"/>
  </r>
  <r>
    <n v="785699"/>
    <x v="32"/>
    <x v="0"/>
    <x v="4"/>
    <s v="Moore County Government"/>
    <x v="4"/>
    <x v="0"/>
    <x v="6"/>
    <d v="2021-05-16T00:00:00"/>
    <d v="2021-08-11T00:00:00"/>
    <x v="1"/>
    <x v="1"/>
    <d v="2021-09-11T00:00:00"/>
    <n v="989037"/>
    <x v="2"/>
    <s v="D3"/>
    <x v="0"/>
    <s v="Verified"/>
    <n v="76454"/>
    <n v="0.18310000000000001"/>
    <n v="463.94"/>
    <n v="0.16489999999999999"/>
    <n v="28000"/>
    <n v="63"/>
    <n v="19136"/>
  </r>
  <r>
    <n v="879929"/>
    <x v="5"/>
    <x v="0"/>
    <x v="4"/>
    <s v="DSV AIR AND SEA"/>
    <x v="4"/>
    <x v="0"/>
    <x v="10"/>
    <d v="2021-01-14T00:00:00"/>
    <d v="2021-01-14T00:00:00"/>
    <x v="1"/>
    <x v="1"/>
    <d v="2021-02-14T00:00:00"/>
    <n v="1094865"/>
    <x v="2"/>
    <s v="D4"/>
    <x v="0"/>
    <s v="Verified"/>
    <n v="47000"/>
    <n v="0.14940000000000001"/>
    <n v="571.26"/>
    <n v="0.17580000000000001"/>
    <n v="24600"/>
    <n v="25"/>
    <n v="30290"/>
  </r>
  <r>
    <n v="717641"/>
    <x v="37"/>
    <x v="0"/>
    <x v="2"/>
    <s v="Wipro Limited"/>
    <x v="4"/>
    <x v="0"/>
    <x v="29"/>
    <d v="2021-06-12T00:00:00"/>
    <d v="2021-09-11T00:00:00"/>
    <x v="1"/>
    <x v="1"/>
    <d v="2021-10-11T00:00:00"/>
    <n v="911742"/>
    <x v="2"/>
    <s v="D2"/>
    <x v="0"/>
    <s v="Verified"/>
    <n v="73000"/>
    <n v="7.1499999999999994E-2"/>
    <n v="189.95"/>
    <n v="0.14910000000000001"/>
    <n v="8000"/>
    <n v="13"/>
    <n v="8486"/>
  </r>
  <r>
    <n v="520604"/>
    <x v="1"/>
    <x v="0"/>
    <x v="2"/>
    <s v="Nestle USA"/>
    <x v="4"/>
    <x v="0"/>
    <x v="27"/>
    <d v="2021-02-16T00:00:00"/>
    <d v="2021-04-14T00:00:00"/>
    <x v="1"/>
    <x v="1"/>
    <d v="2021-05-14T00:00:00"/>
    <n v="673048"/>
    <x v="2"/>
    <s v="D2"/>
    <x v="0"/>
    <s v="Verified"/>
    <n v="48000"/>
    <n v="0.22520000000000001"/>
    <n v="249.58"/>
    <n v="0.14960000000000001"/>
    <n v="10500"/>
    <n v="12"/>
    <n v="14668"/>
  </r>
  <r>
    <n v="595627"/>
    <x v="21"/>
    <x v="0"/>
    <x v="2"/>
    <s v="ESPN"/>
    <x v="4"/>
    <x v="0"/>
    <x v="50"/>
    <d v="2021-10-15T00:00:00"/>
    <d v="2021-10-15T00:00:00"/>
    <x v="1"/>
    <x v="1"/>
    <d v="2021-11-15T00:00:00"/>
    <n v="764679"/>
    <x v="2"/>
    <s v="D3"/>
    <x v="0"/>
    <s v="Verified"/>
    <n v="53000"/>
    <n v="0.23"/>
    <n v="366.26"/>
    <n v="0.15579999999999999"/>
    <n v="15200"/>
    <n v="17"/>
    <n v="21975"/>
  </r>
  <r>
    <n v="853314"/>
    <x v="1"/>
    <x v="0"/>
    <x v="2"/>
    <m/>
    <x v="4"/>
    <x v="0"/>
    <x v="11"/>
    <d v="2021-02-16T00:00:00"/>
    <d v="2021-02-16T00:00:00"/>
    <x v="1"/>
    <x v="1"/>
    <d v="2021-03-16T00:00:00"/>
    <n v="1065474"/>
    <x v="2"/>
    <s v="D3"/>
    <x v="0"/>
    <s v="Verified"/>
    <n v="72000"/>
    <n v="0.20649999999999999"/>
    <n v="860.28"/>
    <n v="0.16489999999999999"/>
    <n v="35000"/>
    <n v="24"/>
    <n v="51330"/>
  </r>
  <r>
    <n v="889800"/>
    <x v="2"/>
    <x v="0"/>
    <x v="2"/>
    <s v="Apple Inc."/>
    <x v="4"/>
    <x v="0"/>
    <x v="10"/>
    <d v="2021-09-15T00:00:00"/>
    <d v="2021-09-15T00:00:00"/>
    <x v="1"/>
    <x v="1"/>
    <d v="2021-10-15T00:00:00"/>
    <n v="1106415"/>
    <x v="2"/>
    <s v="D5"/>
    <x v="0"/>
    <s v="Verified"/>
    <n v="39996"/>
    <n v="0.20730000000000001"/>
    <n v="255.3"/>
    <n v="0.1825"/>
    <n v="10000"/>
    <n v="21"/>
    <n v="15000"/>
  </r>
  <r>
    <n v="1046382"/>
    <x v="23"/>
    <x v="0"/>
    <x v="2"/>
    <s v="Conergy"/>
    <x v="4"/>
    <x v="0"/>
    <x v="12"/>
    <d v="2021-06-15T00:00:00"/>
    <d v="2021-05-15T00:00:00"/>
    <x v="1"/>
    <x v="1"/>
    <d v="2021-06-15T00:00:00"/>
    <n v="1277219"/>
    <x v="2"/>
    <s v="D5"/>
    <x v="0"/>
    <s v="Verified"/>
    <n v="57250"/>
    <n v="0.23250000000000001"/>
    <n v="541.23"/>
    <n v="0.1825"/>
    <n v="21200"/>
    <n v="30"/>
    <n v="30871"/>
  </r>
  <r>
    <n v="853242"/>
    <x v="8"/>
    <x v="0"/>
    <x v="5"/>
    <s v="Shearman &amp; Sterling LLP"/>
    <x v="4"/>
    <x v="0"/>
    <x v="11"/>
    <d v="2021-06-15T00:00:00"/>
    <d v="2021-05-12T00:00:00"/>
    <x v="1"/>
    <x v="1"/>
    <d v="2021-06-12T00:00:00"/>
    <n v="1065400"/>
    <x v="2"/>
    <s v="D2"/>
    <x v="0"/>
    <s v="Verified"/>
    <n v="90000"/>
    <n v="5.0799999999999998E-2"/>
    <n v="850.95"/>
    <n v="0.15989999999999999"/>
    <n v="35000"/>
    <n v="12"/>
    <n v="38584"/>
  </r>
  <r>
    <n v="568431"/>
    <x v="1"/>
    <x v="0"/>
    <x v="5"/>
    <s v="Hewitt Associates"/>
    <x v="4"/>
    <x v="0"/>
    <x v="47"/>
    <d v="2021-05-16T00:00:00"/>
    <d v="2021-11-12T00:00:00"/>
    <x v="1"/>
    <x v="1"/>
    <d v="2021-12-12T00:00:00"/>
    <n v="731258"/>
    <x v="2"/>
    <s v="D2"/>
    <x v="0"/>
    <s v="Verified"/>
    <n v="77000"/>
    <n v="0.18479999999999999"/>
    <n v="382.41"/>
    <n v="0.15210000000000001"/>
    <n v="16000"/>
    <n v="14"/>
    <n v="20452"/>
  </r>
  <r>
    <n v="737834"/>
    <x v="1"/>
    <x v="0"/>
    <x v="5"/>
    <s v="UC Santa Cruz"/>
    <x v="4"/>
    <x v="0"/>
    <x v="44"/>
    <d v="2021-05-16T00:00:00"/>
    <d v="2021-03-12T00:00:00"/>
    <x v="1"/>
    <x v="1"/>
    <d v="2021-04-12T00:00:00"/>
    <n v="935091"/>
    <x v="2"/>
    <s v="D2"/>
    <x v="0"/>
    <s v="Verified"/>
    <n v="49000"/>
    <n v="0.20380000000000001"/>
    <n v="424.26"/>
    <n v="0.15989999999999999"/>
    <n v="25000"/>
    <n v="21"/>
    <n v="19023"/>
  </r>
  <r>
    <n v="736171"/>
    <x v="8"/>
    <x v="0"/>
    <x v="5"/>
    <s v="City of New York"/>
    <x v="4"/>
    <x v="0"/>
    <x v="29"/>
    <d v="2021-01-12T00:00:00"/>
    <d v="2021-01-12T00:00:00"/>
    <x v="1"/>
    <x v="1"/>
    <d v="2021-02-12T00:00:00"/>
    <n v="933012"/>
    <x v="2"/>
    <s v="D4"/>
    <x v="0"/>
    <s v="Verified"/>
    <n v="53086"/>
    <n v="0.1754"/>
    <n v="666.06"/>
    <n v="0.1565"/>
    <n v="27600"/>
    <n v="35"/>
    <n v="30365"/>
  </r>
  <r>
    <n v="1047705"/>
    <x v="18"/>
    <x v="0"/>
    <x v="5"/>
    <s v="JP Morgan Chase"/>
    <x v="4"/>
    <x v="0"/>
    <x v="12"/>
    <d v="2021-07-15T00:00:00"/>
    <d v="2021-07-15T00:00:00"/>
    <x v="1"/>
    <x v="1"/>
    <d v="2021-08-15T00:00:00"/>
    <n v="1278808"/>
    <x v="2"/>
    <s v="D4"/>
    <x v="0"/>
    <s v="Verified"/>
    <n v="57200"/>
    <n v="0.23100000000000001"/>
    <n v="707.16"/>
    <n v="0.17580000000000001"/>
    <n v="28100"/>
    <n v="24"/>
    <n v="40356"/>
  </r>
  <r>
    <n v="739742"/>
    <x v="8"/>
    <x v="0"/>
    <x v="5"/>
    <s v="New York Life"/>
    <x v="4"/>
    <x v="0"/>
    <x v="25"/>
    <d v="2021-01-15T00:00:00"/>
    <d v="2021-09-15T00:00:00"/>
    <x v="1"/>
    <x v="1"/>
    <d v="2021-10-15T00:00:00"/>
    <n v="937350"/>
    <x v="2"/>
    <s v="D4"/>
    <x v="0"/>
    <s v="Verified"/>
    <n v="57200"/>
    <n v="0.20100000000000001"/>
    <n v="506.79"/>
    <n v="0.1565"/>
    <n v="21000"/>
    <n v="35"/>
    <n v="29952"/>
  </r>
  <r>
    <n v="542063"/>
    <x v="1"/>
    <x v="0"/>
    <x v="5"/>
    <s v="The Walt Disney Company"/>
    <x v="4"/>
    <x v="0"/>
    <x v="47"/>
    <d v="2021-07-15T00:00:00"/>
    <d v="2021-02-14T00:00:00"/>
    <x v="1"/>
    <x v="1"/>
    <d v="2021-03-14T00:00:00"/>
    <n v="699574"/>
    <x v="2"/>
    <s v="D5"/>
    <x v="0"/>
    <s v="Verified"/>
    <n v="46800"/>
    <n v="0.24490000000000001"/>
    <n v="373.45"/>
    <n v="0.16320000000000001"/>
    <n v="15250"/>
    <n v="8"/>
    <n v="21613"/>
  </r>
  <r>
    <n v="712171"/>
    <x v="16"/>
    <x v="0"/>
    <x v="5"/>
    <s v="Apartment Rental Experts"/>
    <x v="4"/>
    <x v="0"/>
    <x v="29"/>
    <d v="2021-04-16T00:00:00"/>
    <d v="2021-04-16T00:00:00"/>
    <x v="1"/>
    <x v="1"/>
    <d v="2021-05-16T00:00:00"/>
    <n v="905226"/>
    <x v="2"/>
    <s v="D5"/>
    <x v="0"/>
    <s v="Verified"/>
    <n v="46080"/>
    <n v="0.14660000000000001"/>
    <n v="371.63"/>
    <n v="0.16020000000000001"/>
    <n v="15275"/>
    <n v="13"/>
    <n v="22297"/>
  </r>
  <r>
    <n v="792784"/>
    <x v="16"/>
    <x v="0"/>
    <x v="7"/>
    <s v="Blue Cross Blue Shield of MA"/>
    <x v="4"/>
    <x v="0"/>
    <x v="44"/>
    <d v="2021-04-16T00:00:00"/>
    <d v="2021-03-13T00:00:00"/>
    <x v="1"/>
    <x v="1"/>
    <d v="2021-04-13T00:00:00"/>
    <n v="997229"/>
    <x v="2"/>
    <s v="D2"/>
    <x v="0"/>
    <s v="Verified"/>
    <n v="52000"/>
    <n v="0.108"/>
    <n v="486.26"/>
    <n v="0.15989999999999999"/>
    <n v="20000"/>
    <n v="46"/>
    <n v="24420"/>
  </r>
  <r>
    <n v="804094"/>
    <x v="3"/>
    <x v="0"/>
    <x v="7"/>
    <s v="SYNOVATE, INC"/>
    <x v="4"/>
    <x v="0"/>
    <x v="11"/>
    <d v="2021-03-16T00:00:00"/>
    <d v="2021-03-16T00:00:00"/>
    <x v="1"/>
    <x v="1"/>
    <d v="2021-04-16T00:00:00"/>
    <n v="1009921"/>
    <x v="2"/>
    <s v="D2"/>
    <x v="0"/>
    <s v="Verified"/>
    <n v="51000"/>
    <n v="0.18709999999999999"/>
    <n v="607.82000000000005"/>
    <n v="0.15989999999999999"/>
    <n v="25000"/>
    <n v="20"/>
    <n v="36317"/>
  </r>
  <r>
    <n v="622122"/>
    <x v="8"/>
    <x v="0"/>
    <x v="7"/>
    <s v="Marketing Evolution"/>
    <x v="4"/>
    <x v="0"/>
    <x v="41"/>
    <d v="2021-10-15T00:00:00"/>
    <d v="2021-09-13T00:00:00"/>
    <x v="1"/>
    <x v="1"/>
    <d v="2021-10-13T00:00:00"/>
    <n v="797331"/>
    <x v="2"/>
    <s v="D3"/>
    <x v="0"/>
    <s v="Verified"/>
    <n v="120000"/>
    <n v="6.1600000000000002E-2"/>
    <n v="541.57000000000005"/>
    <n v="0.14829999999999999"/>
    <n v="25000"/>
    <n v="6"/>
    <n v="30237"/>
  </r>
  <r>
    <n v="1031808"/>
    <x v="1"/>
    <x v="0"/>
    <x v="7"/>
    <s v="Macy's INC"/>
    <x v="4"/>
    <x v="0"/>
    <x v="22"/>
    <d v="2021-05-16T00:00:00"/>
    <d v="2021-04-15T00:00:00"/>
    <x v="1"/>
    <x v="1"/>
    <d v="2021-05-15T00:00:00"/>
    <n v="1261263"/>
    <x v="2"/>
    <s v="D3"/>
    <x v="0"/>
    <s v="Verified"/>
    <n v="43000"/>
    <n v="0.23330000000000001"/>
    <n v="299.98"/>
    <n v="0.17269999999999999"/>
    <n v="12000"/>
    <n v="12"/>
    <n v="17247"/>
  </r>
  <r>
    <n v="731164"/>
    <x v="1"/>
    <x v="0"/>
    <x v="9"/>
    <s v="Chaffey Joint Union High School District"/>
    <x v="4"/>
    <x v="0"/>
    <x v="29"/>
    <d v="2021-01-16T00:00:00"/>
    <d v="2021-01-16T00:00:00"/>
    <x v="1"/>
    <x v="1"/>
    <d v="2021-02-16T00:00:00"/>
    <n v="927201"/>
    <x v="2"/>
    <s v="D2"/>
    <x v="0"/>
    <s v="Verified"/>
    <n v="59964"/>
    <n v="0.19270000000000001"/>
    <n v="227.94"/>
    <n v="0.14910000000000001"/>
    <n v="9600"/>
    <n v="33"/>
    <n v="13650"/>
  </r>
  <r>
    <n v="571548"/>
    <x v="20"/>
    <x v="0"/>
    <x v="9"/>
    <s v="White Mountain Country Club"/>
    <x v="4"/>
    <x v="0"/>
    <x v="54"/>
    <d v="2021-05-15T00:00:00"/>
    <d v="2021-04-15T00:00:00"/>
    <x v="1"/>
    <x v="1"/>
    <d v="2021-05-15T00:00:00"/>
    <n v="735183"/>
    <x v="2"/>
    <s v="D3"/>
    <x v="0"/>
    <s v="Verified"/>
    <n v="25000"/>
    <n v="0.1176"/>
    <n v="240.96"/>
    <n v="0.15579999999999999"/>
    <n v="10000"/>
    <n v="10"/>
    <n v="14426"/>
  </r>
  <r>
    <n v="855245"/>
    <x v="5"/>
    <x v="0"/>
    <x v="9"/>
    <s v="Verizon Wireless"/>
    <x v="4"/>
    <x v="0"/>
    <x v="11"/>
    <d v="2021-05-16T00:00:00"/>
    <d v="2021-10-14T00:00:00"/>
    <x v="1"/>
    <x v="1"/>
    <d v="2021-11-14T00:00:00"/>
    <n v="1067557"/>
    <x v="2"/>
    <s v="D4"/>
    <x v="0"/>
    <s v="Verified"/>
    <n v="50000"/>
    <n v="0.17449999999999999"/>
    <n v="495.87"/>
    <n v="0.16889999999999999"/>
    <n v="20000"/>
    <n v="11"/>
    <n v="28033"/>
  </r>
  <r>
    <n v="542005"/>
    <x v="15"/>
    <x v="0"/>
    <x v="10"/>
    <s v="Y. Hata  and  Co.  Limited"/>
    <x v="4"/>
    <x v="0"/>
    <x v="43"/>
    <d v="2021-07-15T00:00:00"/>
    <d v="2021-07-15T00:00:00"/>
    <x v="1"/>
    <x v="1"/>
    <d v="2021-08-15T00:00:00"/>
    <n v="699506"/>
    <x v="2"/>
    <s v="D2"/>
    <x v="0"/>
    <s v="Verified"/>
    <n v="37000"/>
    <n v="0.2387"/>
    <n v="292.77999999999997"/>
    <n v="0.15210000000000001"/>
    <n v="12250"/>
    <n v="12"/>
    <n v="17567"/>
  </r>
  <r>
    <n v="619509"/>
    <x v="1"/>
    <x v="0"/>
    <x v="1"/>
    <s v="Orange County Sanitation District"/>
    <x v="4"/>
    <x v="0"/>
    <x v="49"/>
    <d v="2021-05-16T00:00:00"/>
    <d v="2021-04-15T00:00:00"/>
    <x v="1"/>
    <x v="1"/>
    <d v="2021-05-15T00:00:00"/>
    <n v="794033"/>
    <x v="2"/>
    <s v="D2"/>
    <x v="0"/>
    <s v="Verified"/>
    <n v="109000"/>
    <n v="5.21E-2"/>
    <n v="352.62"/>
    <n v="0.14460000000000001"/>
    <n v="15000"/>
    <n v="16"/>
    <n v="21050"/>
  </r>
  <r>
    <n v="693932"/>
    <x v="18"/>
    <x v="0"/>
    <x v="1"/>
    <s v="US Department of Homeland Security"/>
    <x v="4"/>
    <x v="0"/>
    <x v="42"/>
    <d v="2021-10-14T00:00:00"/>
    <d v="2021-09-14T00:00:00"/>
    <x v="1"/>
    <x v="1"/>
    <d v="2021-10-14T00:00:00"/>
    <n v="884790"/>
    <x v="2"/>
    <s v="D2"/>
    <x v="0"/>
    <s v="Verified"/>
    <n v="120000"/>
    <n v="0.16850000000000001"/>
    <n v="420.02"/>
    <n v="0.14910000000000001"/>
    <n v="20000"/>
    <n v="21"/>
    <n v="26904"/>
  </r>
  <r>
    <n v="578606"/>
    <x v="18"/>
    <x v="0"/>
    <x v="1"/>
    <s v="JOHN MANVILLE"/>
    <x v="4"/>
    <x v="0"/>
    <x v="54"/>
    <d v="2021-06-15T00:00:00"/>
    <d v="2021-05-15T00:00:00"/>
    <x v="1"/>
    <x v="1"/>
    <d v="2021-06-15T00:00:00"/>
    <n v="743936"/>
    <x v="2"/>
    <s v="D3"/>
    <x v="0"/>
    <s v="Verified"/>
    <n v="38400"/>
    <n v="0.1719"/>
    <n v="120.48"/>
    <n v="0.15579999999999999"/>
    <n v="5000"/>
    <n v="18"/>
    <n v="7217"/>
  </r>
  <r>
    <n v="699030"/>
    <x v="1"/>
    <x v="0"/>
    <x v="1"/>
    <s v="United States Navy"/>
    <x v="4"/>
    <x v="0"/>
    <x v="42"/>
    <d v="2021-12-13T00:00:00"/>
    <d v="2021-08-13T00:00:00"/>
    <x v="1"/>
    <x v="1"/>
    <d v="2021-09-13T00:00:00"/>
    <n v="890532"/>
    <x v="2"/>
    <s v="D4"/>
    <x v="0"/>
    <s v="Verified"/>
    <n v="65000"/>
    <n v="0.21990000000000001"/>
    <n v="603.32000000000005"/>
    <n v="0.1565"/>
    <n v="25000"/>
    <n v="16"/>
    <n v="32801"/>
  </r>
  <r>
    <n v="560370"/>
    <x v="5"/>
    <x v="0"/>
    <x v="0"/>
    <s v="Pelican Marsh Golf Club"/>
    <x v="4"/>
    <x v="0"/>
    <x v="47"/>
    <d v="2021-11-12T00:00:00"/>
    <d v="2021-04-12T00:00:00"/>
    <x v="1"/>
    <x v="1"/>
    <d v="2021-05-12T00:00:00"/>
    <n v="721252"/>
    <x v="2"/>
    <s v="D2"/>
    <x v="0"/>
    <s v="Verified"/>
    <n v="41000"/>
    <n v="0.21920000000000001"/>
    <n v="334.61"/>
    <n v="0.15210000000000001"/>
    <n v="14000"/>
    <n v="6"/>
    <n v="17140"/>
  </r>
  <r>
    <n v="846618"/>
    <x v="32"/>
    <x v="0"/>
    <x v="0"/>
    <s v="Principal Financial Group"/>
    <x v="4"/>
    <x v="0"/>
    <x v="11"/>
    <d v="2021-08-15T00:00:00"/>
    <d v="2021-08-15T00:00:00"/>
    <x v="1"/>
    <x v="1"/>
    <d v="2021-09-15T00:00:00"/>
    <n v="1058026"/>
    <x v="2"/>
    <s v="D2"/>
    <x v="0"/>
    <s v="Verified"/>
    <n v="58000"/>
    <n v="9.1700000000000004E-2"/>
    <n v="607.82000000000005"/>
    <n v="0.15989999999999999"/>
    <n v="25000"/>
    <n v="34"/>
    <n v="35856"/>
  </r>
  <r>
    <n v="891572"/>
    <x v="2"/>
    <x v="0"/>
    <x v="0"/>
    <s v="Sheshunoff"/>
    <x v="4"/>
    <x v="0"/>
    <x v="13"/>
    <d v="2021-05-16T00:00:00"/>
    <d v="2021-08-14T00:00:00"/>
    <x v="1"/>
    <x v="1"/>
    <d v="2021-09-14T00:00:00"/>
    <n v="1108407"/>
    <x v="2"/>
    <s v="D2"/>
    <x v="0"/>
    <s v="Verified"/>
    <n v="129000"/>
    <n v="0.21690000000000001"/>
    <n v="741.88"/>
    <n v="0.16769999999999999"/>
    <n v="30000"/>
    <n v="19"/>
    <n v="41304"/>
  </r>
  <r>
    <n v="1010645"/>
    <x v="18"/>
    <x v="0"/>
    <x v="0"/>
    <s v="Mimeo"/>
    <x v="4"/>
    <x v="0"/>
    <x v="22"/>
    <d v="2021-05-16T00:00:00"/>
    <d v="2021-01-12T00:00:00"/>
    <x v="1"/>
    <x v="1"/>
    <d v="2021-02-12T00:00:00"/>
    <n v="1237469"/>
    <x v="2"/>
    <s v="D3"/>
    <x v="0"/>
    <s v="Verified"/>
    <n v="40000"/>
    <n v="0.2157"/>
    <n v="531.21"/>
    <n v="0.17269999999999999"/>
    <n v="21250"/>
    <n v="20"/>
    <n v="21859"/>
  </r>
  <r>
    <n v="795194"/>
    <x v="21"/>
    <x v="0"/>
    <x v="0"/>
    <s v="Edge Technology Services"/>
    <x v="4"/>
    <x v="0"/>
    <x v="6"/>
    <d v="2021-04-16T00:00:00"/>
    <d v="2021-08-13T00:00:00"/>
    <x v="1"/>
    <x v="1"/>
    <d v="2021-09-13T00:00:00"/>
    <n v="999909"/>
    <x v="2"/>
    <s v="D3"/>
    <x v="0"/>
    <s v="Verified"/>
    <n v="50000"/>
    <n v="0.21479999999999999"/>
    <n v="500.81"/>
    <n v="0.16489999999999999"/>
    <n v="20375"/>
    <n v="41"/>
    <n v="26362"/>
  </r>
  <r>
    <n v="725232"/>
    <x v="1"/>
    <x v="0"/>
    <x v="0"/>
    <s v="T. Marzetti"/>
    <x v="4"/>
    <x v="0"/>
    <x v="29"/>
    <d v="2021-04-16T00:00:00"/>
    <d v="2021-04-16T00:00:00"/>
    <x v="1"/>
    <x v="1"/>
    <d v="2021-05-16T00:00:00"/>
    <n v="920448"/>
    <x v="2"/>
    <s v="D4"/>
    <x v="0"/>
    <s v="Verified"/>
    <n v="29500"/>
    <n v="1.6299999999999999E-2"/>
    <n v="164.11"/>
    <n v="0.1565"/>
    <n v="6800"/>
    <n v="4"/>
    <n v="9846"/>
  </r>
  <r>
    <n v="966970"/>
    <x v="1"/>
    <x v="0"/>
    <x v="0"/>
    <s v="Quest Diagnostics"/>
    <x v="4"/>
    <x v="0"/>
    <x v="13"/>
    <d v="2021-05-16T00:00:00"/>
    <d v="2021-12-11T00:00:00"/>
    <x v="1"/>
    <x v="1"/>
    <d v="2022-01-11T00:00:00"/>
    <n v="1187666"/>
    <x v="2"/>
    <s v="D4"/>
    <x v="0"/>
    <s v="Verified"/>
    <n v="81000"/>
    <n v="0.21049999999999999"/>
    <n v="629.14"/>
    <n v="0.17580000000000001"/>
    <n v="25000"/>
    <n v="29"/>
    <n v="25729"/>
  </r>
  <r>
    <n v="763863"/>
    <x v="37"/>
    <x v="0"/>
    <x v="0"/>
    <s v="usbank"/>
    <x v="4"/>
    <x v="0"/>
    <x v="25"/>
    <d v="2021-07-15T00:00:00"/>
    <d v="2021-06-15T00:00:00"/>
    <x v="1"/>
    <x v="1"/>
    <d v="2021-07-15T00:00:00"/>
    <n v="964526"/>
    <x v="2"/>
    <s v="D5"/>
    <x v="0"/>
    <s v="Verified"/>
    <n v="19200"/>
    <n v="0.2006"/>
    <n v="152.59"/>
    <n v="0.1749"/>
    <n v="6075"/>
    <n v="8"/>
    <n v="9012"/>
  </r>
  <r>
    <n v="675788"/>
    <x v="5"/>
    <x v="0"/>
    <x v="3"/>
    <s v="Florida Trading Corporation"/>
    <x v="4"/>
    <x v="0"/>
    <x v="0"/>
    <d v="2021-05-16T00:00:00"/>
    <d v="2021-08-14T00:00:00"/>
    <x v="1"/>
    <x v="1"/>
    <d v="2021-09-14T00:00:00"/>
    <n v="863631"/>
    <x v="2"/>
    <s v="D3"/>
    <x v="0"/>
    <s v="Verified"/>
    <n v="43160"/>
    <n v="0.20069999999999999"/>
    <n v="251.35"/>
    <n v="0.15279999999999999"/>
    <n v="10500"/>
    <n v="24"/>
    <n v="14523"/>
  </r>
  <r>
    <n v="810752"/>
    <x v="1"/>
    <x v="0"/>
    <x v="4"/>
    <s v="home depot"/>
    <x v="4"/>
    <x v="0"/>
    <x v="44"/>
    <d v="2021-05-16T00:00:00"/>
    <d v="2021-09-15T00:00:00"/>
    <x v="1"/>
    <x v="1"/>
    <d v="2021-10-15T00:00:00"/>
    <n v="1017703"/>
    <x v="2"/>
    <s v="D5"/>
    <x v="0"/>
    <s v="Verified"/>
    <n v="20000"/>
    <n v="0.18179999999999999"/>
    <n v="207.22"/>
    <n v="0.1749"/>
    <n v="8250"/>
    <n v="11"/>
    <n v="12336"/>
  </r>
  <r>
    <n v="524428"/>
    <x v="37"/>
    <x v="0"/>
    <x v="0"/>
    <s v="Willamette Ear Nose Throat FPS"/>
    <x v="4"/>
    <x v="0"/>
    <x v="51"/>
    <d v="2021-12-14T00:00:00"/>
    <d v="2021-12-14T00:00:00"/>
    <x v="1"/>
    <x v="1"/>
    <d v="2022-01-14T00:00:00"/>
    <n v="678529"/>
    <x v="2"/>
    <s v="D3"/>
    <x v="0"/>
    <s v="Verified"/>
    <n v="37200"/>
    <n v="0.20319999999999999"/>
    <n v="246.98"/>
    <n v="0.15579999999999999"/>
    <n v="16000"/>
    <n v="42"/>
    <n v="14737"/>
  </r>
  <r>
    <n v="858300"/>
    <x v="8"/>
    <x v="0"/>
    <x v="3"/>
    <s v="Fross Zelnick Lehrman &amp; Zissu, P.C."/>
    <x v="4"/>
    <x v="0"/>
    <x v="10"/>
    <d v="2021-11-12T00:00:00"/>
    <d v="2021-11-12T00:00:00"/>
    <x v="1"/>
    <x v="1"/>
    <d v="2021-12-12T00:00:00"/>
    <n v="1070868"/>
    <x v="2"/>
    <s v="D5"/>
    <x v="0"/>
    <s v="Verified"/>
    <n v="75000"/>
    <n v="5.7799999999999997E-2"/>
    <n v="587.19000000000005"/>
    <n v="0.1825"/>
    <n v="23000"/>
    <n v="17"/>
    <n v="27249"/>
  </r>
  <r>
    <n v="1038362"/>
    <x v="18"/>
    <x v="0"/>
    <x v="6"/>
    <s v="Nestle Nutrition"/>
    <x v="4"/>
    <x v="0"/>
    <x v="12"/>
    <d v="2021-12-12T00:00:00"/>
    <d v="2021-12-12T00:00:00"/>
    <x v="1"/>
    <x v="1"/>
    <d v="2022-01-12T00:00:00"/>
    <n v="1268079"/>
    <x v="2"/>
    <s v="D3"/>
    <x v="0"/>
    <s v="Verified"/>
    <n v="65000"/>
    <n v="8.6999999999999994E-2"/>
    <n v="499.96"/>
    <n v="0.17269999999999999"/>
    <n v="20000"/>
    <n v="10"/>
    <n v="23243"/>
  </r>
  <r>
    <n v="635830"/>
    <x v="20"/>
    <x v="0"/>
    <x v="3"/>
    <s v="Verizon Wireless"/>
    <x v="4"/>
    <x v="0"/>
    <x v="41"/>
    <d v="2021-04-13T00:00:00"/>
    <d v="2021-04-13T00:00:00"/>
    <x v="1"/>
    <x v="1"/>
    <d v="2021-05-13T00:00:00"/>
    <n v="814520"/>
    <x v="2"/>
    <s v="D2"/>
    <x v="0"/>
    <s v="Verified"/>
    <n v="110004"/>
    <n v="0.1245"/>
    <n v="587.69000000000005"/>
    <n v="0.14460000000000001"/>
    <n v="25000"/>
    <n v="27"/>
    <n v="31795"/>
  </r>
  <r>
    <n v="714719"/>
    <x v="2"/>
    <x v="0"/>
    <x v="3"/>
    <s v="Lowe's Home Improvement Warehouse"/>
    <x v="4"/>
    <x v="0"/>
    <x v="42"/>
    <d v="2021-04-15T00:00:00"/>
    <d v="2021-10-13T00:00:00"/>
    <x v="1"/>
    <x v="1"/>
    <d v="2021-11-13T00:00:00"/>
    <n v="908171"/>
    <x v="2"/>
    <s v="D2"/>
    <x v="0"/>
    <s v="Verified"/>
    <n v="67100"/>
    <n v="0.17560000000000001"/>
    <n v="664.8"/>
    <n v="0.14910000000000001"/>
    <n v="28000"/>
    <n v="19"/>
    <n v="36508"/>
  </r>
  <r>
    <n v="608135"/>
    <x v="18"/>
    <x v="0"/>
    <x v="3"/>
    <s v="Logan Generating Plant"/>
    <x v="4"/>
    <x v="0"/>
    <x v="49"/>
    <d v="2021-05-16T00:00:00"/>
    <d v="2021-09-12T00:00:00"/>
    <x v="1"/>
    <x v="1"/>
    <d v="2021-10-12T00:00:00"/>
    <n v="780122"/>
    <x v="2"/>
    <s v="D3"/>
    <x v="0"/>
    <s v="Verified"/>
    <n v="90000"/>
    <n v="0.1764"/>
    <n v="406.47"/>
    <n v="0.14829999999999999"/>
    <n v="17150"/>
    <n v="43"/>
    <n v="21209"/>
  </r>
  <r>
    <n v="886184"/>
    <x v="8"/>
    <x v="0"/>
    <x v="3"/>
    <s v="Verizon Wireless"/>
    <x v="4"/>
    <x v="0"/>
    <x v="10"/>
    <d v="2021-04-16T00:00:00"/>
    <d v="2021-08-13T00:00:00"/>
    <x v="1"/>
    <x v="1"/>
    <d v="2021-09-13T00:00:00"/>
    <n v="1101982"/>
    <x v="2"/>
    <s v="D4"/>
    <x v="0"/>
    <s v="Verified"/>
    <n v="69996"/>
    <n v="2.2599999999999999E-2"/>
    <n v="251.66"/>
    <n v="0.17580000000000001"/>
    <n v="10000"/>
    <n v="19"/>
    <n v="12831"/>
  </r>
  <r>
    <n v="533495"/>
    <x v="8"/>
    <x v="0"/>
    <x v="3"/>
    <s v="U.S. Post Office"/>
    <x v="4"/>
    <x v="0"/>
    <x v="51"/>
    <d v="2021-04-12T00:00:00"/>
    <d v="2021-09-11T00:00:00"/>
    <x v="1"/>
    <x v="1"/>
    <d v="2021-10-11T00:00:00"/>
    <n v="689563"/>
    <x v="2"/>
    <s v="D5"/>
    <x v="0"/>
    <s v="Verified"/>
    <n v="55000"/>
    <n v="0.15379999999999999"/>
    <n v="391.82"/>
    <n v="0.16320000000000001"/>
    <n v="16000"/>
    <n v="33"/>
    <n v="18819"/>
  </r>
  <r>
    <n v="541831"/>
    <x v="8"/>
    <x v="0"/>
    <x v="3"/>
    <s v="New York Life Insurance Company"/>
    <x v="4"/>
    <x v="0"/>
    <x v="47"/>
    <d v="2021-05-16T00:00:00"/>
    <d v="2021-03-14T00:00:00"/>
    <x v="1"/>
    <x v="1"/>
    <d v="2021-04-14T00:00:00"/>
    <n v="699303"/>
    <x v="2"/>
    <s v="D5"/>
    <x v="0"/>
    <s v="Verified"/>
    <n v="98000"/>
    <n v="0.1258"/>
    <n v="489.77"/>
    <n v="0.16320000000000001"/>
    <n v="20000"/>
    <n v="28"/>
    <n v="28449"/>
  </r>
  <r>
    <n v="770716"/>
    <x v="1"/>
    <x v="0"/>
    <x v="8"/>
    <s v="501(c)3 nonprofit organization"/>
    <x v="4"/>
    <x v="0"/>
    <x v="6"/>
    <d v="2021-02-16T00:00:00"/>
    <d v="2021-01-16T00:00:00"/>
    <x v="1"/>
    <x v="1"/>
    <d v="2021-02-16T00:00:00"/>
    <n v="972417"/>
    <x v="2"/>
    <s v="D2"/>
    <x v="0"/>
    <s v="Verified"/>
    <n v="75000"/>
    <n v="0.15809999999999999"/>
    <n v="564.05999999999995"/>
    <n v="0.15989999999999999"/>
    <n v="23200"/>
    <n v="17"/>
    <n v="33682"/>
  </r>
  <r>
    <n v="1009591"/>
    <x v="33"/>
    <x v="0"/>
    <x v="8"/>
    <s v="GULFSTREAM CAFE"/>
    <x v="4"/>
    <x v="0"/>
    <x v="22"/>
    <d v="2021-07-15T00:00:00"/>
    <d v="2021-07-15T00:00:00"/>
    <x v="1"/>
    <x v="1"/>
    <d v="2021-08-15T00:00:00"/>
    <n v="1236344"/>
    <x v="2"/>
    <s v="D3"/>
    <x v="0"/>
    <s v="Verified"/>
    <n v="22000"/>
    <n v="0.1953"/>
    <n v="231.24"/>
    <n v="0.17269999999999999"/>
    <n v="9250"/>
    <n v="21"/>
    <n v="13323"/>
  </r>
  <r>
    <n v="1055929"/>
    <x v="8"/>
    <x v="0"/>
    <x v="8"/>
    <s v="DOE Citywide Speech Services District 75"/>
    <x v="4"/>
    <x v="0"/>
    <x v="12"/>
    <d v="2021-12-14T00:00:00"/>
    <d v="2021-11-14T00:00:00"/>
    <x v="1"/>
    <x v="1"/>
    <d v="2021-12-14T00:00:00"/>
    <n v="1287504"/>
    <x v="2"/>
    <s v="D3"/>
    <x v="0"/>
    <s v="Verified"/>
    <n v="54329"/>
    <n v="7.9100000000000004E-2"/>
    <n v="549.96"/>
    <n v="0.17269999999999999"/>
    <n v="22000"/>
    <n v="29"/>
    <n v="30881"/>
  </r>
  <r>
    <n v="536138"/>
    <x v="8"/>
    <x v="0"/>
    <x v="8"/>
    <s v="Columbia University"/>
    <x v="4"/>
    <x v="0"/>
    <x v="51"/>
    <d v="2021-08-15T00:00:00"/>
    <d v="2021-08-15T00:00:00"/>
    <x v="1"/>
    <x v="1"/>
    <d v="2021-09-15T00:00:00"/>
    <n v="692678"/>
    <x v="2"/>
    <s v="D3"/>
    <x v="0"/>
    <s v="Verified"/>
    <n v="60000"/>
    <n v="0.16719999999999999"/>
    <n v="457.82"/>
    <n v="0.15579999999999999"/>
    <n v="19000"/>
    <n v="35"/>
    <n v="27498"/>
  </r>
  <r>
    <n v="1027614"/>
    <x v="1"/>
    <x v="0"/>
    <x v="8"/>
    <s v="Lowe's"/>
    <x v="4"/>
    <x v="0"/>
    <x v="22"/>
    <d v="2021-01-15T00:00:00"/>
    <d v="2021-02-14T00:00:00"/>
    <x v="1"/>
    <x v="1"/>
    <d v="2021-03-14T00:00:00"/>
    <n v="1256971"/>
    <x v="2"/>
    <s v="D3"/>
    <x v="0"/>
    <s v="Verified"/>
    <n v="57000"/>
    <n v="0.2286"/>
    <n v="499.96"/>
    <n v="0.17269999999999999"/>
    <n v="20000"/>
    <n v="48"/>
    <n v="26564"/>
  </r>
  <r>
    <n v="551696"/>
    <x v="4"/>
    <x v="0"/>
    <x v="8"/>
    <s v="Western Southern Life"/>
    <x v="4"/>
    <x v="0"/>
    <x v="43"/>
    <d v="2021-05-16T00:00:00"/>
    <d v="2021-02-15T00:00:00"/>
    <x v="1"/>
    <x v="1"/>
    <d v="2021-03-15T00:00:00"/>
    <n v="710964"/>
    <x v="2"/>
    <s v="D4"/>
    <x v="0"/>
    <s v="Verified"/>
    <n v="35000"/>
    <n v="0.15770000000000001"/>
    <n v="121.46"/>
    <n v="0.1595"/>
    <n v="5000"/>
    <n v="12"/>
    <n v="7112"/>
  </r>
  <r>
    <n v="546192"/>
    <x v="37"/>
    <x v="0"/>
    <x v="8"/>
    <s v="State of Oregon"/>
    <x v="4"/>
    <x v="0"/>
    <x v="43"/>
    <d v="2021-05-16T00:00:00"/>
    <d v="2021-05-12T00:00:00"/>
    <x v="1"/>
    <x v="1"/>
    <d v="2021-06-12T00:00:00"/>
    <n v="704358"/>
    <x v="2"/>
    <s v="D5"/>
    <x v="0"/>
    <s v="Verified"/>
    <n v="41000"/>
    <n v="0.1946"/>
    <n v="352.64"/>
    <n v="0.16320000000000001"/>
    <n v="14400"/>
    <n v="28"/>
    <n v="18117"/>
  </r>
  <r>
    <n v="841730"/>
    <x v="20"/>
    <x v="0"/>
    <x v="4"/>
    <s v="Castle &amp; Cooke Mortgage"/>
    <x v="4"/>
    <x v="0"/>
    <x v="11"/>
    <d v="2021-03-16T00:00:00"/>
    <d v="2021-02-15T00:00:00"/>
    <x v="1"/>
    <x v="1"/>
    <d v="2021-03-15T00:00:00"/>
    <n v="1052311"/>
    <x v="2"/>
    <s v="D2"/>
    <x v="0"/>
    <s v="Verified"/>
    <n v="62400"/>
    <n v="0.2185"/>
    <n v="583.51"/>
    <n v="0.15989999999999999"/>
    <n v="24000"/>
    <n v="32"/>
    <n v="33898"/>
  </r>
  <r>
    <n v="986213"/>
    <x v="1"/>
    <x v="0"/>
    <x v="4"/>
    <s v="Citibank, N.A."/>
    <x v="4"/>
    <x v="0"/>
    <x v="13"/>
    <d v="2021-05-15T00:00:00"/>
    <d v="2021-04-15T00:00:00"/>
    <x v="1"/>
    <x v="1"/>
    <d v="2021-05-15T00:00:00"/>
    <n v="1210117"/>
    <x v="2"/>
    <s v="D4"/>
    <x v="0"/>
    <s v="Verified"/>
    <n v="65000"/>
    <n v="0.1386"/>
    <n v="377.49"/>
    <n v="0.17580000000000001"/>
    <n v="15000"/>
    <n v="15"/>
    <n v="21846"/>
  </r>
  <r>
    <n v="1031612"/>
    <x v="34"/>
    <x v="0"/>
    <x v="2"/>
    <s v="manroy usa dba manroy defense systems"/>
    <x v="4"/>
    <x v="0"/>
    <x v="22"/>
    <d v="2021-05-15T00:00:00"/>
    <d v="2021-05-12T00:00:00"/>
    <x v="1"/>
    <x v="1"/>
    <d v="2021-06-12T00:00:00"/>
    <n v="1261035"/>
    <x v="2"/>
    <s v="D3"/>
    <x v="0"/>
    <s v="Verified"/>
    <n v="97000"/>
    <n v="0.22750000000000001"/>
    <n v="874.93"/>
    <n v="0.17269999999999999"/>
    <n v="35000"/>
    <n v="25"/>
    <n v="37464"/>
  </r>
  <r>
    <n v="761659"/>
    <x v="2"/>
    <x v="0"/>
    <x v="2"/>
    <s v="eChalk"/>
    <x v="4"/>
    <x v="0"/>
    <x v="25"/>
    <d v="2021-05-16T00:00:00"/>
    <d v="2021-02-15T00:00:00"/>
    <x v="1"/>
    <x v="1"/>
    <d v="2021-03-15T00:00:00"/>
    <n v="962134"/>
    <x v="2"/>
    <s v="D4"/>
    <x v="0"/>
    <s v="Verified"/>
    <n v="120000"/>
    <n v="0.15229999999999999"/>
    <n v="495.87"/>
    <n v="0.16889999999999999"/>
    <n v="20000"/>
    <n v="27"/>
    <n v="28026"/>
  </r>
  <r>
    <n v="1050886"/>
    <x v="23"/>
    <x v="0"/>
    <x v="2"/>
    <s v="Air Force"/>
    <x v="4"/>
    <x v="0"/>
    <x v="12"/>
    <d v="2021-10-13T00:00:00"/>
    <d v="2021-10-13T00:00:00"/>
    <x v="1"/>
    <x v="1"/>
    <d v="2021-11-13T00:00:00"/>
    <n v="1282161"/>
    <x v="2"/>
    <s v="D5"/>
    <x v="0"/>
    <s v="Verified"/>
    <n v="40000"/>
    <n v="0.2046"/>
    <n v="255.3"/>
    <n v="0.1825"/>
    <n v="10000"/>
    <n v="13"/>
    <n v="12127"/>
  </r>
  <r>
    <n v="648922"/>
    <x v="21"/>
    <x v="0"/>
    <x v="5"/>
    <s v="Hyatt Hotels"/>
    <x v="4"/>
    <x v="0"/>
    <x v="21"/>
    <d v="2021-04-13T00:00:00"/>
    <d v="2021-05-12T00:00:00"/>
    <x v="1"/>
    <x v="1"/>
    <d v="2021-06-12T00:00:00"/>
    <n v="830196"/>
    <x v="2"/>
    <s v="D2"/>
    <x v="0"/>
    <s v="Verified"/>
    <n v="82400"/>
    <n v="0.1037"/>
    <n v="427.37"/>
    <n v="0.14910000000000001"/>
    <n v="18000"/>
    <n v="22"/>
    <n v="21256"/>
  </r>
  <r>
    <n v="976712"/>
    <x v="25"/>
    <x v="0"/>
    <x v="5"/>
    <s v="Ups"/>
    <x v="4"/>
    <x v="0"/>
    <x v="13"/>
    <d v="2021-05-16T00:00:00"/>
    <d v="2021-09-15T00:00:00"/>
    <x v="1"/>
    <x v="1"/>
    <d v="2021-10-15T00:00:00"/>
    <n v="1199487"/>
    <x v="2"/>
    <s v="D2"/>
    <x v="0"/>
    <s v="Verified"/>
    <n v="73000"/>
    <n v="0.16539999999999999"/>
    <n v="356.1"/>
    <n v="0.16769999999999999"/>
    <n v="14400"/>
    <n v="12"/>
    <n v="20445"/>
  </r>
  <r>
    <n v="787917"/>
    <x v="16"/>
    <x v="0"/>
    <x v="5"/>
    <s v="wells fargo capital finance"/>
    <x v="4"/>
    <x v="0"/>
    <x v="6"/>
    <d v="2021-01-16T00:00:00"/>
    <d v="2021-04-13T00:00:00"/>
    <x v="1"/>
    <x v="1"/>
    <d v="2021-05-13T00:00:00"/>
    <n v="991532"/>
    <x v="2"/>
    <s v="D4"/>
    <x v="0"/>
    <s v="Verified"/>
    <n v="72000"/>
    <n v="0.13120000000000001"/>
    <n v="297.52999999999997"/>
    <n v="0.16889999999999999"/>
    <n v="12000"/>
    <n v="32"/>
    <n v="15132"/>
  </r>
  <r>
    <n v="601678"/>
    <x v="30"/>
    <x v="0"/>
    <x v="7"/>
    <s v="GT Management"/>
    <x v="4"/>
    <x v="0"/>
    <x v="50"/>
    <d v="2021-10-14T00:00:00"/>
    <d v="2021-10-14T00:00:00"/>
    <x v="1"/>
    <x v="1"/>
    <d v="2021-11-14T00:00:00"/>
    <n v="772042"/>
    <x v="2"/>
    <s v="D3"/>
    <x v="0"/>
    <s v="Verified"/>
    <n v="32000"/>
    <n v="0.24859999999999999"/>
    <n v="237.01"/>
    <n v="0.14829999999999999"/>
    <n v="10000"/>
    <n v="26"/>
    <n v="13970"/>
  </r>
  <r>
    <n v="572268"/>
    <x v="8"/>
    <x v="0"/>
    <x v="7"/>
    <s v="St Luke's Roosevelt Hospital"/>
    <x v="4"/>
    <x v="0"/>
    <x v="54"/>
    <d v="2021-05-16T00:00:00"/>
    <d v="2021-10-14T00:00:00"/>
    <x v="1"/>
    <x v="1"/>
    <d v="2021-11-14T00:00:00"/>
    <n v="736101"/>
    <x v="2"/>
    <s v="D3"/>
    <x v="0"/>
    <s v="Verified"/>
    <n v="53004"/>
    <n v="0.16159999999999999"/>
    <n v="240.96"/>
    <n v="0.15579999999999999"/>
    <n v="10000"/>
    <n v="28"/>
    <n v="14135"/>
  </r>
  <r>
    <n v="1003349"/>
    <x v="9"/>
    <x v="0"/>
    <x v="7"/>
    <s v="Lockheed Martin"/>
    <x v="4"/>
    <x v="0"/>
    <x v="22"/>
    <d v="2021-11-14T00:00:00"/>
    <d v="2021-11-14T00:00:00"/>
    <x v="1"/>
    <x v="1"/>
    <d v="2021-12-14T00:00:00"/>
    <n v="1229929"/>
    <x v="2"/>
    <s v="D3"/>
    <x v="0"/>
    <s v="Verified"/>
    <n v="92000"/>
    <n v="0.14219999999999999"/>
    <n v="874.93"/>
    <n v="0.17269999999999999"/>
    <n v="35000"/>
    <n v="34"/>
    <n v="49147"/>
  </r>
  <r>
    <n v="584517"/>
    <x v="1"/>
    <x v="0"/>
    <x v="7"/>
    <s v="TSA"/>
    <x v="4"/>
    <x v="0"/>
    <x v="54"/>
    <d v="2021-05-16T00:00:00"/>
    <d v="2021-10-11T00:00:00"/>
    <x v="1"/>
    <x v="1"/>
    <d v="2021-11-11T00:00:00"/>
    <n v="751082"/>
    <x v="2"/>
    <s v="D4"/>
    <x v="0"/>
    <s v="Verified"/>
    <n v="50400"/>
    <n v="1.7600000000000001E-2"/>
    <n v="194.34"/>
    <n v="0.1595"/>
    <n v="8000"/>
    <n v="10"/>
    <n v="9195"/>
  </r>
  <r>
    <n v="678498"/>
    <x v="1"/>
    <x v="0"/>
    <x v="9"/>
    <s v="TriWest"/>
    <x v="4"/>
    <x v="0"/>
    <x v="0"/>
    <d v="2021-03-16T00:00:00"/>
    <d v="2021-03-16T00:00:00"/>
    <x v="1"/>
    <x v="1"/>
    <d v="2021-04-16T00:00:00"/>
    <n v="866816"/>
    <x v="2"/>
    <s v="D5"/>
    <x v="0"/>
    <s v="Verified"/>
    <n v="60000"/>
    <n v="0.26800000000000002"/>
    <n v="571.73"/>
    <n v="0.16020000000000001"/>
    <n v="23500"/>
    <n v="39"/>
    <n v="34319"/>
  </r>
  <r>
    <n v="1056856"/>
    <x v="5"/>
    <x v="0"/>
    <x v="1"/>
    <s v="memorial healthcare system"/>
    <x v="4"/>
    <x v="0"/>
    <x v="12"/>
    <d v="2021-11-14T00:00:00"/>
    <d v="2021-01-13T00:00:00"/>
    <x v="1"/>
    <x v="1"/>
    <d v="2021-02-13T00:00:00"/>
    <n v="1288410"/>
    <x v="2"/>
    <s v="D5"/>
    <x v="0"/>
    <s v="Verified"/>
    <n v="105000"/>
    <n v="0.12740000000000001"/>
    <n v="510.6"/>
    <n v="0.1825"/>
    <n v="20000"/>
    <n v="18"/>
    <n v="23696"/>
  </r>
  <r>
    <n v="551025"/>
    <x v="9"/>
    <x v="0"/>
    <x v="0"/>
    <s v="Lockheed Martin"/>
    <x v="4"/>
    <x v="0"/>
    <x v="43"/>
    <d v="2021-02-16T00:00:00"/>
    <d v="2021-08-14T00:00:00"/>
    <x v="1"/>
    <x v="1"/>
    <d v="2021-09-14T00:00:00"/>
    <n v="710194"/>
    <x v="2"/>
    <s v="D3"/>
    <x v="0"/>
    <s v="Verified"/>
    <n v="28800"/>
    <n v="0.2238"/>
    <n v="168.67"/>
    <n v="0.15579999999999999"/>
    <n v="7000"/>
    <n v="12"/>
    <n v="9959"/>
  </r>
  <r>
    <n v="1018190"/>
    <x v="1"/>
    <x v="0"/>
    <x v="6"/>
    <s v="Eisenhower Medical Center"/>
    <x v="4"/>
    <x v="0"/>
    <x v="22"/>
    <d v="2021-04-16T00:00:00"/>
    <d v="2021-04-16T00:00:00"/>
    <x v="1"/>
    <x v="1"/>
    <d v="2021-05-16T00:00:00"/>
    <n v="1246427"/>
    <x v="2"/>
    <s v="D3"/>
    <x v="0"/>
    <s v="Verified"/>
    <n v="49000"/>
    <n v="0.2162"/>
    <n v="374.97"/>
    <n v="0.17269999999999999"/>
    <n v="15000"/>
    <n v="26"/>
    <n v="22342"/>
  </r>
  <r>
    <n v="657767"/>
    <x v="1"/>
    <x v="0"/>
    <x v="4"/>
    <s v="Ernst &amp; Young"/>
    <x v="4"/>
    <x v="0"/>
    <x v="21"/>
    <d v="2021-09-13T00:00:00"/>
    <d v="2021-09-13T00:00:00"/>
    <x v="1"/>
    <x v="1"/>
    <d v="2021-10-13T00:00:00"/>
    <n v="841196"/>
    <x v="2"/>
    <s v="D2"/>
    <x v="0"/>
    <s v="Verified"/>
    <n v="65000"/>
    <n v="9.5100000000000004E-2"/>
    <n v="199.44"/>
    <n v="0.14910000000000001"/>
    <n v="8400"/>
    <n v="24"/>
    <n v="10781"/>
  </r>
  <r>
    <n v="553823"/>
    <x v="21"/>
    <x v="0"/>
    <x v="5"/>
    <s v="Homegoods"/>
    <x v="4"/>
    <x v="0"/>
    <x v="43"/>
    <d v="2021-09-13T00:00:00"/>
    <d v="2021-09-13T00:00:00"/>
    <x v="1"/>
    <x v="1"/>
    <d v="2021-10-13T00:00:00"/>
    <n v="713537"/>
    <x v="2"/>
    <s v="D5"/>
    <x v="0"/>
    <s v="Verified"/>
    <n v="24000"/>
    <n v="5.8999999999999997E-2"/>
    <n v="235.09"/>
    <n v="0.16320000000000001"/>
    <n v="9600"/>
    <n v="13"/>
    <n v="12833"/>
  </r>
  <r>
    <n v="565754"/>
    <x v="26"/>
    <x v="0"/>
    <x v="0"/>
    <s v="Saint Anthony's Medical Center"/>
    <x v="4"/>
    <x v="0"/>
    <x v="47"/>
    <d v="2021-05-16T00:00:00"/>
    <d v="2021-05-15T00:00:00"/>
    <x v="1"/>
    <x v="1"/>
    <d v="2021-06-15T00:00:00"/>
    <n v="727816"/>
    <x v="2"/>
    <s v="D2"/>
    <x v="0"/>
    <s v="Verified"/>
    <n v="38004"/>
    <n v="0.2157"/>
    <n v="364.48"/>
    <n v="0.15210000000000001"/>
    <n v="15250"/>
    <n v="20"/>
    <n v="21836"/>
  </r>
  <r>
    <n v="712132"/>
    <x v="8"/>
    <x v="0"/>
    <x v="0"/>
    <s v="The Culture Project"/>
    <x v="4"/>
    <x v="0"/>
    <x v="29"/>
    <d v="2021-04-16T00:00:00"/>
    <d v="2021-04-16T00:00:00"/>
    <x v="1"/>
    <x v="1"/>
    <d v="2021-05-16T00:00:00"/>
    <n v="905184"/>
    <x v="2"/>
    <s v="D5"/>
    <x v="0"/>
    <s v="Verified"/>
    <n v="52000"/>
    <n v="0.1724"/>
    <n v="486.58"/>
    <n v="0.16020000000000001"/>
    <n v="20000"/>
    <n v="25"/>
    <n v="29194"/>
  </r>
  <r>
    <n v="523119"/>
    <x v="19"/>
    <x v="0"/>
    <x v="8"/>
    <s v="Centrex"/>
    <x v="4"/>
    <x v="0"/>
    <x v="51"/>
    <d v="2021-05-16T00:00:00"/>
    <d v="2021-01-15T00:00:00"/>
    <x v="1"/>
    <x v="1"/>
    <d v="2021-02-15T00:00:00"/>
    <n v="676791"/>
    <x v="2"/>
    <s v="D2"/>
    <x v="0"/>
    <s v="Verified"/>
    <n v="32280"/>
    <n v="0.21199999999999999"/>
    <n v="74.099999999999994"/>
    <n v="0.15210000000000001"/>
    <n v="3100"/>
    <n v="40"/>
    <n v="4435"/>
  </r>
  <r>
    <n v="717783"/>
    <x v="35"/>
    <x v="0"/>
    <x v="3"/>
    <s v="U.S. Army"/>
    <x v="4"/>
    <x v="0"/>
    <x v="29"/>
    <d v="2021-07-15T00:00:00"/>
    <d v="2021-06-15T00:00:00"/>
    <x v="1"/>
    <x v="1"/>
    <d v="2021-07-15T00:00:00"/>
    <n v="911908"/>
    <x v="2"/>
    <s v="D2"/>
    <x v="0"/>
    <s v="Verified"/>
    <n v="59232"/>
    <n v="0.19170000000000001"/>
    <n v="593.57000000000005"/>
    <n v="0.14910000000000001"/>
    <n v="25000"/>
    <n v="16"/>
    <n v="35292"/>
  </r>
  <r>
    <n v="860095"/>
    <x v="8"/>
    <x v="0"/>
    <x v="3"/>
    <s v="Jewish Home Lifecare"/>
    <x v="4"/>
    <x v="0"/>
    <x v="11"/>
    <d v="2021-04-15T00:00:00"/>
    <d v="2021-09-13T00:00:00"/>
    <x v="1"/>
    <x v="1"/>
    <d v="2021-10-13T00:00:00"/>
    <n v="1072874"/>
    <x v="2"/>
    <s v="D2"/>
    <x v="0"/>
    <s v="Verified"/>
    <n v="160000"/>
    <n v="0.22270000000000001"/>
    <n v="510.57"/>
    <n v="0.15989999999999999"/>
    <n v="21000"/>
    <n v="22"/>
    <n v="26779"/>
  </r>
  <r>
    <n v="571433"/>
    <x v="1"/>
    <x v="0"/>
    <x v="3"/>
    <s v="KAISER PERMANENTE"/>
    <x v="4"/>
    <x v="0"/>
    <x v="47"/>
    <d v="2021-05-16T00:00:00"/>
    <d v="2021-04-13T00:00:00"/>
    <x v="1"/>
    <x v="1"/>
    <d v="2021-05-13T00:00:00"/>
    <n v="735049"/>
    <x v="2"/>
    <s v="D3"/>
    <x v="0"/>
    <s v="Verified"/>
    <n v="76373.679999999993"/>
    <n v="0.1089"/>
    <n v="144.58000000000001"/>
    <n v="0.15579999999999999"/>
    <n v="6000"/>
    <n v="22"/>
    <n v="7946"/>
  </r>
  <r>
    <n v="524472"/>
    <x v="1"/>
    <x v="0"/>
    <x v="3"/>
    <s v="KLA-Tencor"/>
    <x v="4"/>
    <x v="0"/>
    <x v="51"/>
    <d v="2021-05-16T00:00:00"/>
    <d v="2021-04-14T00:00:00"/>
    <x v="1"/>
    <x v="1"/>
    <d v="2021-05-14T00:00:00"/>
    <n v="678583"/>
    <x v="2"/>
    <s v="D5"/>
    <x v="0"/>
    <s v="Verified"/>
    <n v="99000"/>
    <n v="0.189"/>
    <n v="342.84"/>
    <n v="0.16320000000000001"/>
    <n v="14000"/>
    <n v="29"/>
    <n v="20114"/>
  </r>
  <r>
    <n v="656425"/>
    <x v="32"/>
    <x v="0"/>
    <x v="3"/>
    <s v="Penn National Insurance"/>
    <x v="4"/>
    <x v="0"/>
    <x v="42"/>
    <d v="2021-03-16T00:00:00"/>
    <d v="2021-03-16T00:00:00"/>
    <x v="1"/>
    <x v="1"/>
    <d v="2021-04-16T00:00:00"/>
    <n v="839561"/>
    <x v="2"/>
    <s v="D5"/>
    <x v="0"/>
    <s v="Verified"/>
    <n v="70000"/>
    <n v="0.15140000000000001"/>
    <n v="729.87"/>
    <n v="0.16020000000000001"/>
    <n v="30000"/>
    <n v="36"/>
    <n v="43791"/>
  </r>
  <r>
    <n v="676285"/>
    <x v="1"/>
    <x v="0"/>
    <x v="8"/>
    <s v="Kee's Auto Body"/>
    <x v="4"/>
    <x v="0"/>
    <x v="0"/>
    <d v="2021-02-16T00:00:00"/>
    <d v="2021-03-16T00:00:00"/>
    <x v="1"/>
    <x v="1"/>
    <d v="2021-04-16T00:00:00"/>
    <n v="864250"/>
    <x v="2"/>
    <s v="D3"/>
    <x v="0"/>
    <s v="Verified"/>
    <n v="36000"/>
    <n v="0.221"/>
    <n v="380.01"/>
    <n v="0.15279999999999999"/>
    <n v="15875"/>
    <n v="29"/>
    <n v="22800"/>
  </r>
  <r>
    <n v="542448"/>
    <x v="0"/>
    <x v="0"/>
    <x v="8"/>
    <s v="SAIC"/>
    <x v="4"/>
    <x v="0"/>
    <x v="43"/>
    <d v="2021-04-16T00:00:00"/>
    <d v="2021-07-15T00:00:00"/>
    <x v="1"/>
    <x v="1"/>
    <d v="2021-08-15T00:00:00"/>
    <n v="700014"/>
    <x v="2"/>
    <s v="D3"/>
    <x v="0"/>
    <s v="Verified"/>
    <n v="61950"/>
    <n v="0.20150000000000001"/>
    <n v="361.44"/>
    <n v="0.15579999999999999"/>
    <n v="15000"/>
    <n v="18"/>
    <n v="21686"/>
  </r>
  <r>
    <n v="975797"/>
    <x v="1"/>
    <x v="0"/>
    <x v="8"/>
    <s v="Stephens Friedland LLP"/>
    <x v="4"/>
    <x v="0"/>
    <x v="13"/>
    <d v="2021-05-16T00:00:00"/>
    <d v="2021-04-12T00:00:00"/>
    <x v="1"/>
    <x v="1"/>
    <d v="2021-05-12T00:00:00"/>
    <n v="1198131"/>
    <x v="2"/>
    <s v="D3"/>
    <x v="0"/>
    <s v="Verified"/>
    <n v="67500"/>
    <n v="0.11840000000000001"/>
    <n v="499.96"/>
    <n v="0.17269999999999999"/>
    <n v="20000"/>
    <n v="36"/>
    <n v="21680"/>
  </r>
  <r>
    <n v="723995"/>
    <x v="1"/>
    <x v="0"/>
    <x v="8"/>
    <s v="Union Bank"/>
    <x v="4"/>
    <x v="0"/>
    <x v="29"/>
    <d v="2021-04-14T00:00:00"/>
    <d v="2021-03-14T00:00:00"/>
    <x v="1"/>
    <x v="1"/>
    <d v="2021-04-14T00:00:00"/>
    <n v="919056"/>
    <x v="2"/>
    <s v="D5"/>
    <x v="0"/>
    <s v="Verified"/>
    <n v="72000"/>
    <n v="0.17349999999999999"/>
    <n v="324.18"/>
    <n v="0.16020000000000001"/>
    <n v="13325"/>
    <n v="22"/>
    <n v="18199"/>
  </r>
  <r>
    <n v="600347"/>
    <x v="8"/>
    <x v="0"/>
    <x v="4"/>
    <s v="Time Warner"/>
    <x v="4"/>
    <x v="0"/>
    <x v="50"/>
    <d v="2021-01-16T00:00:00"/>
    <d v="2021-11-15T00:00:00"/>
    <x v="1"/>
    <x v="1"/>
    <d v="2021-12-15T00:00:00"/>
    <n v="770526"/>
    <x v="2"/>
    <s v="D2"/>
    <x v="0"/>
    <s v="Verified"/>
    <n v="159996"/>
    <n v="9.2299999999999993E-2"/>
    <n v="235.08"/>
    <n v="0.14460000000000001"/>
    <n v="10000"/>
    <n v="22"/>
    <n v="14104"/>
  </r>
  <r>
    <n v="860630"/>
    <x v="18"/>
    <x v="0"/>
    <x v="4"/>
    <s v="Verus Financial"/>
    <x v="4"/>
    <x v="0"/>
    <x v="10"/>
    <d v="2021-02-13T00:00:00"/>
    <d v="2021-02-13T00:00:00"/>
    <x v="1"/>
    <x v="1"/>
    <d v="2021-03-13T00:00:00"/>
    <n v="1073444"/>
    <x v="2"/>
    <s v="D3"/>
    <x v="0"/>
    <s v="Verified"/>
    <n v="150000"/>
    <n v="9.9199999999999997E-2"/>
    <n v="860.28"/>
    <n v="0.16489999999999999"/>
    <n v="35000"/>
    <n v="33"/>
    <n v="42225"/>
  </r>
  <r>
    <n v="859172"/>
    <x v="4"/>
    <x v="0"/>
    <x v="2"/>
    <s v="Reynolds Construction Management"/>
    <x v="4"/>
    <x v="0"/>
    <x v="11"/>
    <d v="2021-05-16T00:00:00"/>
    <d v="2021-06-13T00:00:00"/>
    <x v="1"/>
    <x v="1"/>
    <d v="2021-07-13T00:00:00"/>
    <n v="1071801"/>
    <x v="2"/>
    <s v="D3"/>
    <x v="0"/>
    <s v="Verified"/>
    <n v="90000"/>
    <n v="0.1953"/>
    <n v="589.91"/>
    <n v="0.16489999999999999"/>
    <n v="24000"/>
    <n v="34"/>
    <n v="30107"/>
  </r>
  <r>
    <n v="734340"/>
    <x v="25"/>
    <x v="0"/>
    <x v="2"/>
    <s v="Freddie Mac"/>
    <x v="4"/>
    <x v="0"/>
    <x v="29"/>
    <d v="2021-05-16T00:00:00"/>
    <d v="2021-03-14T00:00:00"/>
    <x v="1"/>
    <x v="1"/>
    <d v="2021-04-14T00:00:00"/>
    <n v="930846"/>
    <x v="2"/>
    <s v="D4"/>
    <x v="0"/>
    <s v="Verified"/>
    <n v="96000"/>
    <n v="0.16020000000000001"/>
    <n v="482.65"/>
    <n v="0.1565"/>
    <n v="20000"/>
    <n v="27"/>
    <n v="26995"/>
  </r>
  <r>
    <n v="787099"/>
    <x v="8"/>
    <x v="0"/>
    <x v="5"/>
    <s v="Planned Building Services"/>
    <x v="4"/>
    <x v="0"/>
    <x v="6"/>
    <d v="2021-05-16T00:00:00"/>
    <d v="2021-01-16T00:00:00"/>
    <x v="1"/>
    <x v="1"/>
    <d v="2021-02-16T00:00:00"/>
    <n v="990603"/>
    <x v="2"/>
    <s v="D2"/>
    <x v="0"/>
    <s v="Verified"/>
    <n v="80000"/>
    <n v="4.0899999999999999E-2"/>
    <n v="347.68"/>
    <n v="0.15989999999999999"/>
    <n v="20000"/>
    <n v="6"/>
    <n v="20766"/>
  </r>
  <r>
    <n v="679159"/>
    <x v="7"/>
    <x v="0"/>
    <x v="5"/>
    <s v="Citizens Bank"/>
    <x v="4"/>
    <x v="0"/>
    <x v="0"/>
    <d v="2021-04-16T00:00:00"/>
    <d v="2021-09-11T00:00:00"/>
    <x v="1"/>
    <x v="1"/>
    <d v="2021-10-11T00:00:00"/>
    <n v="867608"/>
    <x v="2"/>
    <s v="D2"/>
    <x v="0"/>
    <s v="Verified"/>
    <n v="35000"/>
    <n v="0.10349999999999999"/>
    <n v="237.43"/>
    <n v="0.14910000000000001"/>
    <n v="10000"/>
    <n v="23"/>
    <n v="10724"/>
  </r>
  <r>
    <n v="638468"/>
    <x v="13"/>
    <x v="0"/>
    <x v="7"/>
    <s v="Sorenson transportation"/>
    <x v="4"/>
    <x v="0"/>
    <x v="41"/>
    <d v="2021-02-16T00:00:00"/>
    <d v="2021-02-16T00:00:00"/>
    <x v="1"/>
    <x v="1"/>
    <d v="2021-03-16T00:00:00"/>
    <n v="817853"/>
    <x v="2"/>
    <s v="D2"/>
    <x v="0"/>
    <s v="Verified"/>
    <n v="49000"/>
    <n v="0.17949999999999999"/>
    <n v="188.06"/>
    <n v="0.14460000000000001"/>
    <n v="8000"/>
    <n v="11"/>
    <n v="11301"/>
  </r>
  <r>
    <n v="594768"/>
    <x v="8"/>
    <x v="0"/>
    <x v="1"/>
    <s v="AM Skier Agency"/>
    <x v="4"/>
    <x v="0"/>
    <x v="50"/>
    <d v="2021-01-16T00:00:00"/>
    <d v="2021-12-14T00:00:00"/>
    <x v="1"/>
    <x v="1"/>
    <d v="2022-01-14T00:00:00"/>
    <n v="763692"/>
    <x v="2"/>
    <s v="D2"/>
    <x v="0"/>
    <s v="Verified"/>
    <n v="43000"/>
    <n v="0.16189999999999999"/>
    <n v="497.13"/>
    <n v="0.15210000000000001"/>
    <n v="22750"/>
    <n v="27"/>
    <n v="30996"/>
  </r>
  <r>
    <n v="662126"/>
    <x v="5"/>
    <x v="0"/>
    <x v="1"/>
    <s v="Department of Defense"/>
    <x v="4"/>
    <x v="0"/>
    <x v="0"/>
    <d v="2021-03-16T00:00:00"/>
    <d v="2021-01-13T00:00:00"/>
    <x v="1"/>
    <x v="1"/>
    <d v="2021-02-13T00:00:00"/>
    <n v="846756"/>
    <x v="2"/>
    <s v="D5"/>
    <x v="0"/>
    <s v="Verified"/>
    <n v="84000"/>
    <n v="0.17169999999999999"/>
    <n v="486.58"/>
    <n v="0.16020000000000001"/>
    <n v="20000"/>
    <n v="26"/>
    <n v="25327"/>
  </r>
  <r>
    <n v="762857"/>
    <x v="8"/>
    <x v="0"/>
    <x v="0"/>
    <s v="JP Morgan Chase"/>
    <x v="4"/>
    <x v="0"/>
    <x v="25"/>
    <d v="2021-05-16T00:00:00"/>
    <d v="2021-04-14T00:00:00"/>
    <x v="1"/>
    <x v="1"/>
    <d v="2021-05-14T00:00:00"/>
    <n v="963422"/>
    <x v="2"/>
    <s v="D3"/>
    <x v="0"/>
    <s v="Verified"/>
    <n v="55000"/>
    <n v="9.2700000000000005E-2"/>
    <n v="491.59"/>
    <n v="0.16489999999999999"/>
    <n v="20000"/>
    <n v="37"/>
    <n v="25725"/>
  </r>
  <r>
    <n v="621855"/>
    <x v="7"/>
    <x v="0"/>
    <x v="0"/>
    <s v="Genzyme"/>
    <x v="4"/>
    <x v="0"/>
    <x v="49"/>
    <d v="2021-07-15T00:00:00"/>
    <d v="2021-02-13T00:00:00"/>
    <x v="1"/>
    <x v="1"/>
    <d v="2021-03-13T00:00:00"/>
    <n v="796987"/>
    <x v="2"/>
    <s v="D3"/>
    <x v="0"/>
    <s v="Verified"/>
    <n v="67000"/>
    <n v="2.2599999999999999E-2"/>
    <n v="379.22"/>
    <n v="0.14829999999999999"/>
    <n v="16000"/>
    <n v="33"/>
    <n v="20335"/>
  </r>
  <r>
    <n v="686431"/>
    <x v="1"/>
    <x v="0"/>
    <x v="0"/>
    <s v="Gene Bruno"/>
    <x v="4"/>
    <x v="0"/>
    <x v="42"/>
    <d v="2021-05-16T00:00:00"/>
    <d v="2021-03-16T00:00:00"/>
    <x v="1"/>
    <x v="1"/>
    <d v="2021-04-16T00:00:00"/>
    <n v="876242"/>
    <x v="2"/>
    <s v="D5"/>
    <x v="0"/>
    <s v="Verified"/>
    <n v="18000"/>
    <n v="0.1993"/>
    <n v="121.65"/>
    <n v="0.16020000000000001"/>
    <n v="5000"/>
    <n v="7"/>
    <n v="7298"/>
  </r>
  <r>
    <n v="627206"/>
    <x v="35"/>
    <x v="0"/>
    <x v="0"/>
    <s v="ATK"/>
    <x v="4"/>
    <x v="0"/>
    <x v="41"/>
    <d v="2021-03-16T00:00:00"/>
    <d v="2021-12-15T00:00:00"/>
    <x v="1"/>
    <x v="1"/>
    <d v="2022-01-15T00:00:00"/>
    <n v="803700"/>
    <x v="2"/>
    <s v="D5"/>
    <x v="0"/>
    <s v="Verified"/>
    <n v="33600"/>
    <n v="5.2900000000000003E-2"/>
    <n v="96.37"/>
    <n v="0.15570000000000001"/>
    <n v="4000"/>
    <n v="8"/>
    <n v="5781"/>
  </r>
  <r>
    <n v="527718"/>
    <x v="2"/>
    <x v="0"/>
    <x v="7"/>
    <s v="Bank of America"/>
    <x v="4"/>
    <x v="0"/>
    <x v="51"/>
    <d v="2021-07-14T00:00:00"/>
    <d v="2021-07-14T00:00:00"/>
    <x v="1"/>
    <x v="1"/>
    <d v="2021-08-14T00:00:00"/>
    <n v="682575"/>
    <x v="2"/>
    <s v="D3"/>
    <x v="0"/>
    <s v="Verified"/>
    <n v="35000"/>
    <n v="0.18099999999999999"/>
    <n v="403.6"/>
    <n v="0.15579999999999999"/>
    <n v="16750"/>
    <n v="16"/>
    <n v="23889"/>
  </r>
  <r>
    <n v="994707"/>
    <x v="27"/>
    <x v="0"/>
    <x v="0"/>
    <s v="Trellist Inc."/>
    <x v="4"/>
    <x v="0"/>
    <x v="13"/>
    <d v="2021-12-14T00:00:00"/>
    <d v="2021-01-15T00:00:00"/>
    <x v="1"/>
    <x v="1"/>
    <d v="2021-02-15T00:00:00"/>
    <n v="1219359"/>
    <x v="2"/>
    <s v="D3"/>
    <x v="0"/>
    <s v="Verified"/>
    <n v="65000"/>
    <n v="0.23649999999999999"/>
    <n v="337.48"/>
    <n v="0.17269999999999999"/>
    <n v="13500"/>
    <n v="19"/>
    <n v="19164"/>
  </r>
  <r>
    <n v="1020031"/>
    <x v="27"/>
    <x v="0"/>
    <x v="3"/>
    <s v="Printpack"/>
    <x v="4"/>
    <x v="0"/>
    <x v="22"/>
    <d v="2021-06-15T00:00:00"/>
    <d v="2021-06-15T00:00:00"/>
    <x v="1"/>
    <x v="1"/>
    <d v="2021-07-15T00:00:00"/>
    <n v="1248787"/>
    <x v="2"/>
    <s v="D2"/>
    <x v="0"/>
    <s v="Verified"/>
    <n v="136000"/>
    <n v="0.1628"/>
    <n v="370.94"/>
    <n v="0.16769999999999999"/>
    <n v="15000"/>
    <n v="33"/>
    <n v="21488"/>
  </r>
  <r>
    <n v="579737"/>
    <x v="2"/>
    <x v="0"/>
    <x v="3"/>
    <s v="pepsi"/>
    <x v="4"/>
    <x v="0"/>
    <x v="54"/>
    <d v="2021-10-15T00:00:00"/>
    <d v="2021-10-15T00:00:00"/>
    <x v="1"/>
    <x v="1"/>
    <d v="2021-11-15T00:00:00"/>
    <n v="745333"/>
    <x v="2"/>
    <s v="D5"/>
    <x v="0"/>
    <s v="Verified"/>
    <n v="49000"/>
    <n v="8.2500000000000004E-2"/>
    <n v="97.96"/>
    <n v="0.16320000000000001"/>
    <n v="4000"/>
    <n v="20"/>
    <n v="5877"/>
  </r>
  <r>
    <n v="885986"/>
    <x v="2"/>
    <x v="0"/>
    <x v="3"/>
    <s v="Bank of America"/>
    <x v="4"/>
    <x v="0"/>
    <x v="10"/>
    <d v="2021-05-16T00:00:00"/>
    <d v="2021-05-15T00:00:00"/>
    <x v="1"/>
    <x v="1"/>
    <d v="2021-06-15T00:00:00"/>
    <n v="1101772"/>
    <x v="2"/>
    <s v="D5"/>
    <x v="0"/>
    <s v="Verified"/>
    <n v="140000"/>
    <n v="0.12470000000000001"/>
    <n v="306.36"/>
    <n v="0.1825"/>
    <n v="12000"/>
    <n v="32"/>
    <n v="17758"/>
  </r>
  <r>
    <n v="535014"/>
    <x v="1"/>
    <x v="0"/>
    <x v="5"/>
    <s v="Hospira Inc."/>
    <x v="4"/>
    <x v="0"/>
    <x v="51"/>
    <d v="2021-04-15T00:00:00"/>
    <d v="2021-04-15T00:00:00"/>
    <x v="1"/>
    <x v="1"/>
    <d v="2021-05-15T00:00:00"/>
    <n v="691386"/>
    <x v="2"/>
    <s v="D4"/>
    <x v="0"/>
    <s v="Verified"/>
    <n v="127000"/>
    <n v="0.1231"/>
    <n v="485.83"/>
    <n v="0.1595"/>
    <n v="20000"/>
    <n v="13"/>
    <n v="29112"/>
  </r>
  <r>
    <n v="1019588"/>
    <x v="18"/>
    <x v="0"/>
    <x v="7"/>
    <s v="Vineland board of Education"/>
    <x v="4"/>
    <x v="0"/>
    <x v="22"/>
    <d v="2021-09-13T00:00:00"/>
    <d v="2021-09-13T00:00:00"/>
    <x v="1"/>
    <x v="1"/>
    <d v="2021-10-13T00:00:00"/>
    <n v="1248081"/>
    <x v="2"/>
    <s v="D2"/>
    <x v="0"/>
    <s v="Verified"/>
    <n v="57000"/>
    <n v="0.21809999999999999"/>
    <n v="544.04"/>
    <n v="0.16769999999999999"/>
    <n v="22000"/>
    <n v="17"/>
    <n v="27697"/>
  </r>
  <r>
    <n v="653425"/>
    <x v="23"/>
    <x v="0"/>
    <x v="0"/>
    <s v="Alpine Wellness INC"/>
    <x v="4"/>
    <x v="0"/>
    <x v="21"/>
    <d v="2021-02-16T00:00:00"/>
    <d v="2021-09-15T00:00:00"/>
    <x v="1"/>
    <x v="1"/>
    <d v="2021-10-15T00:00:00"/>
    <n v="835619"/>
    <x v="2"/>
    <s v="D3"/>
    <x v="0"/>
    <s v="Verified"/>
    <n v="26412"/>
    <n v="7.8600000000000003E-2"/>
    <n v="383"/>
    <n v="0.15279999999999999"/>
    <n v="16000"/>
    <n v="16"/>
    <n v="22956"/>
  </r>
  <r>
    <n v="725183"/>
    <x v="9"/>
    <x v="0"/>
    <x v="0"/>
    <s v="allide wast"/>
    <x v="4"/>
    <x v="0"/>
    <x v="29"/>
    <d v="2021-12-11T00:00:00"/>
    <d v="2021-12-11T00:00:00"/>
    <x v="1"/>
    <x v="1"/>
    <d v="2022-01-11T00:00:00"/>
    <n v="920396"/>
    <x v="2"/>
    <s v="D5"/>
    <x v="0"/>
    <s v="Verified"/>
    <n v="46000"/>
    <n v="5.0299999999999997E-2"/>
    <n v="194.63"/>
    <n v="0.16020000000000001"/>
    <n v="8000"/>
    <n v="6"/>
    <n v="8722"/>
  </r>
  <r>
    <n v="630945"/>
    <x v="1"/>
    <x v="0"/>
    <x v="4"/>
    <s v="MillerCoors"/>
    <x v="4"/>
    <x v="0"/>
    <x v="41"/>
    <d v="2021-02-16T00:00:00"/>
    <d v="2021-12-15T00:00:00"/>
    <x v="1"/>
    <x v="1"/>
    <d v="2022-01-15T00:00:00"/>
    <n v="808308"/>
    <x v="2"/>
    <s v="D5"/>
    <x v="0"/>
    <s v="Verified"/>
    <n v="80000"/>
    <n v="0.1986"/>
    <n v="192.73"/>
    <n v="0.15570000000000001"/>
    <n v="8000"/>
    <n v="31"/>
    <n v="11563"/>
  </r>
  <r>
    <n v="984102"/>
    <x v="11"/>
    <x v="0"/>
    <x v="10"/>
    <s v="sprint communications"/>
    <x v="4"/>
    <x v="0"/>
    <x v="13"/>
    <d v="2021-03-13T00:00:00"/>
    <d v="2021-03-13T00:00:00"/>
    <x v="1"/>
    <x v="1"/>
    <d v="2021-04-13T00:00:00"/>
    <n v="1207683"/>
    <x v="2"/>
    <s v="D4"/>
    <x v="0"/>
    <s v="Verified"/>
    <n v="36000"/>
    <n v="0.24199999999999999"/>
    <n v="301.99"/>
    <n v="0.17580000000000001"/>
    <n v="12000"/>
    <n v="39"/>
    <n v="14719"/>
  </r>
  <r>
    <n v="629091"/>
    <x v="2"/>
    <x v="0"/>
    <x v="8"/>
    <s v="Level 2 Review"/>
    <x v="4"/>
    <x v="0"/>
    <x v="41"/>
    <d v="2021-10-15T00:00:00"/>
    <d v="2021-09-15T00:00:00"/>
    <x v="1"/>
    <x v="1"/>
    <d v="2021-10-15T00:00:00"/>
    <n v="806031"/>
    <x v="2"/>
    <s v="D2"/>
    <x v="0"/>
    <s v="Verified"/>
    <n v="60000"/>
    <n v="0.1384"/>
    <n v="587.69000000000005"/>
    <n v="0.14460000000000001"/>
    <n v="25000"/>
    <n v="7"/>
    <n v="35230"/>
  </r>
  <r>
    <n v="765521"/>
    <x v="8"/>
    <x v="0"/>
    <x v="10"/>
    <s v="HAKS Engineers, Architects,&amp; Land Survey"/>
    <x v="4"/>
    <x v="0"/>
    <x v="6"/>
    <d v="2021-03-15T00:00:00"/>
    <d v="2021-03-15T00:00:00"/>
    <x v="1"/>
    <x v="1"/>
    <d v="2021-04-15T00:00:00"/>
    <n v="931283"/>
    <x v="2"/>
    <s v="D5"/>
    <x v="0"/>
    <s v="Verified"/>
    <n v="252361"/>
    <n v="0.16689999999999999"/>
    <n v="851.51"/>
    <n v="0.16020000000000001"/>
    <n v="35000"/>
    <n v="26"/>
    <n v="49926"/>
  </r>
  <r>
    <n v="646339"/>
    <x v="35"/>
    <x v="0"/>
    <x v="3"/>
    <s v="KCS Railroad"/>
    <x v="4"/>
    <x v="0"/>
    <x v="21"/>
    <d v="2021-02-15T00:00:00"/>
    <d v="2021-02-15T00:00:00"/>
    <x v="1"/>
    <x v="1"/>
    <d v="2021-03-15T00:00:00"/>
    <n v="826975"/>
    <x v="2"/>
    <s v="D2"/>
    <x v="0"/>
    <s v="Verified"/>
    <n v="69600"/>
    <n v="0.126"/>
    <n v="141.05000000000001"/>
    <n v="0.14460000000000001"/>
    <n v="6000"/>
    <n v="24"/>
    <n v="8360"/>
  </r>
  <r>
    <n v="981458"/>
    <x v="5"/>
    <x v="0"/>
    <x v="6"/>
    <s v="Oriental Therapy Center"/>
    <x v="1"/>
    <x v="0"/>
    <x v="13"/>
    <d v="2021-04-14T00:00:00"/>
    <d v="2021-04-14T00:00:00"/>
    <x v="1"/>
    <x v="1"/>
    <d v="2021-05-14T00:00:00"/>
    <n v="1204625"/>
    <x v="2"/>
    <s v="E3"/>
    <x v="0"/>
    <s v="Verified"/>
    <n v="42100"/>
    <n v="3.6200000000000003E-2"/>
    <n v="83.76"/>
    <n v="0.19420000000000001"/>
    <n v="3200"/>
    <n v="14"/>
    <n v="4490"/>
  </r>
  <r>
    <n v="1016640"/>
    <x v="5"/>
    <x v="0"/>
    <x v="6"/>
    <s v="Parallels"/>
    <x v="1"/>
    <x v="0"/>
    <x v="22"/>
    <d v="2021-11-15T00:00:00"/>
    <d v="2021-02-14T00:00:00"/>
    <x v="1"/>
    <x v="1"/>
    <d v="2021-03-14T00:00:00"/>
    <n v="1244557"/>
    <x v="2"/>
    <s v="E4"/>
    <x v="0"/>
    <s v="Verified"/>
    <n v="300000"/>
    <n v="3.85E-2"/>
    <n v="925.54"/>
    <n v="0.1991"/>
    <n v="35000"/>
    <n v="23"/>
    <n v="48364"/>
  </r>
  <r>
    <n v="720131"/>
    <x v="18"/>
    <x v="0"/>
    <x v="6"/>
    <s v="Kaplan  Inc."/>
    <x v="1"/>
    <x v="0"/>
    <x v="29"/>
    <d v="2021-04-16T00:00:00"/>
    <d v="2021-03-16T00:00:00"/>
    <x v="1"/>
    <x v="1"/>
    <d v="2021-04-16T00:00:00"/>
    <n v="914545"/>
    <x v="2"/>
    <s v="E4"/>
    <x v="0"/>
    <s v="Verified"/>
    <n v="170004"/>
    <n v="7.4499999999999997E-2"/>
    <n v="753.83"/>
    <n v="0.17510000000000001"/>
    <n v="30000"/>
    <n v="23"/>
    <n v="45229"/>
  </r>
  <r>
    <n v="966641"/>
    <x v="22"/>
    <x v="0"/>
    <x v="3"/>
    <s v="Westwind Wood Workers"/>
    <x v="1"/>
    <x v="0"/>
    <x v="13"/>
    <d v="2021-03-16T00:00:00"/>
    <d v="2021-05-15T00:00:00"/>
    <x v="1"/>
    <x v="1"/>
    <d v="2021-06-15T00:00:00"/>
    <n v="1187521"/>
    <x v="2"/>
    <s v="E1"/>
    <x v="0"/>
    <s v="Verified"/>
    <n v="34000"/>
    <n v="0.19800000000000001"/>
    <n v="503.92"/>
    <n v="0.18640000000000001"/>
    <n v="19575"/>
    <n v="5"/>
    <n v="29150"/>
  </r>
  <r>
    <n v="518405"/>
    <x v="1"/>
    <x v="0"/>
    <x v="3"/>
    <s v="LOS ANGELES COUNTY - DPSS"/>
    <x v="1"/>
    <x v="0"/>
    <x v="27"/>
    <d v="2021-08-11T00:00:00"/>
    <d v="2021-08-11T00:00:00"/>
    <x v="1"/>
    <x v="1"/>
    <d v="2021-09-11T00:00:00"/>
    <n v="670095"/>
    <x v="2"/>
    <s v="E1"/>
    <x v="0"/>
    <s v="Verified"/>
    <n v="56000"/>
    <n v="0.15429999999999999"/>
    <n v="415.03"/>
    <n v="0.16450000000000001"/>
    <n v="25000"/>
    <n v="19"/>
    <n v="19902"/>
  </r>
  <r>
    <n v="712871"/>
    <x v="1"/>
    <x v="0"/>
    <x v="3"/>
    <s v="Altair Engineering"/>
    <x v="1"/>
    <x v="0"/>
    <x v="42"/>
    <d v="2021-07-14T00:00:00"/>
    <d v="2021-06-14T00:00:00"/>
    <x v="1"/>
    <x v="1"/>
    <d v="2021-07-14T00:00:00"/>
    <n v="906039"/>
    <x v="2"/>
    <s v="E1"/>
    <x v="0"/>
    <s v="Verified"/>
    <n v="106000"/>
    <n v="0.17519999999999999"/>
    <n v="858.59"/>
    <n v="0.16400000000000001"/>
    <n v="35000"/>
    <n v="18"/>
    <n v="48845"/>
  </r>
  <r>
    <n v="597414"/>
    <x v="1"/>
    <x v="0"/>
    <x v="3"/>
    <s v="digicell intl. inc."/>
    <x v="1"/>
    <x v="0"/>
    <x v="50"/>
    <d v="2021-11-15T00:00:00"/>
    <d v="2021-11-15T00:00:00"/>
    <x v="1"/>
    <x v="1"/>
    <d v="2021-12-15T00:00:00"/>
    <n v="766841"/>
    <x v="2"/>
    <s v="E1"/>
    <x v="0"/>
    <s v="Verified"/>
    <n v="50400"/>
    <n v="0.22140000000000001"/>
    <n v="466.6"/>
    <n v="0.16450000000000001"/>
    <n v="19000"/>
    <n v="24"/>
    <n v="27996"/>
  </r>
  <r>
    <n v="869372"/>
    <x v="13"/>
    <x v="0"/>
    <x v="3"/>
    <s v="US Army"/>
    <x v="1"/>
    <x v="0"/>
    <x v="10"/>
    <d v="2021-05-16T00:00:00"/>
    <d v="2021-03-12T00:00:00"/>
    <x v="1"/>
    <x v="1"/>
    <d v="2021-04-12T00:00:00"/>
    <n v="1083197"/>
    <x v="2"/>
    <s v="E1"/>
    <x v="0"/>
    <s v="Verified"/>
    <n v="72528"/>
    <n v="0.188"/>
    <n v="609.32000000000005"/>
    <n v="0.1799"/>
    <n v="24000"/>
    <n v="25"/>
    <n v="26102"/>
  </r>
  <r>
    <n v="970784"/>
    <x v="3"/>
    <x v="0"/>
    <x v="3"/>
    <s v="DOD/ US NAVY"/>
    <x v="1"/>
    <x v="0"/>
    <x v="13"/>
    <d v="2021-12-15T00:00:00"/>
    <d v="2021-12-15T00:00:00"/>
    <x v="1"/>
    <x v="1"/>
    <d v="2022-01-15T00:00:00"/>
    <n v="1192267"/>
    <x v="2"/>
    <s v="E1"/>
    <x v="0"/>
    <s v="Verified"/>
    <n v="66000"/>
    <n v="0.19670000000000001"/>
    <n v="849.52"/>
    <n v="0.18640000000000001"/>
    <n v="33000"/>
    <n v="27"/>
    <n v="50304"/>
  </r>
  <r>
    <n v="657031"/>
    <x v="2"/>
    <x v="0"/>
    <x v="3"/>
    <s v="Bank of America"/>
    <x v="1"/>
    <x v="0"/>
    <x v="21"/>
    <d v="2021-05-16T00:00:00"/>
    <d v="2021-08-14T00:00:00"/>
    <x v="1"/>
    <x v="1"/>
    <d v="2021-09-14T00:00:00"/>
    <n v="840303"/>
    <x v="2"/>
    <s v="E1"/>
    <x v="0"/>
    <s v="Verified"/>
    <n v="135000"/>
    <n v="0.13089999999999999"/>
    <n v="441.56"/>
    <n v="0.16400000000000001"/>
    <n v="18000"/>
    <n v="29"/>
    <n v="25549"/>
  </r>
  <r>
    <n v="834791"/>
    <x v="1"/>
    <x v="0"/>
    <x v="3"/>
    <s v="City of Redondo Beach"/>
    <x v="1"/>
    <x v="0"/>
    <x v="11"/>
    <d v="2021-05-16T00:00:00"/>
    <d v="2021-04-12T00:00:00"/>
    <x v="1"/>
    <x v="1"/>
    <d v="2021-05-12T00:00:00"/>
    <n v="1044677"/>
    <x v="2"/>
    <s v="E1"/>
    <x v="0"/>
    <s v="Verified"/>
    <n v="65088"/>
    <n v="0.1416"/>
    <n v="609.32000000000005"/>
    <n v="0.1799"/>
    <n v="24000"/>
    <n v="36"/>
    <n v="26770"/>
  </r>
  <r>
    <n v="973415"/>
    <x v="21"/>
    <x v="0"/>
    <x v="3"/>
    <s v="HNS Management/CT Transit"/>
    <x v="1"/>
    <x v="0"/>
    <x v="13"/>
    <d v="2021-04-16T00:00:00"/>
    <d v="2021-03-16T00:00:00"/>
    <x v="1"/>
    <x v="1"/>
    <d v="2021-04-16T00:00:00"/>
    <n v="1195413"/>
    <x v="2"/>
    <s v="E2"/>
    <x v="0"/>
    <s v="Verified"/>
    <n v="48000"/>
    <n v="0.21229999999999999"/>
    <n v="619.08000000000004"/>
    <n v="0.1903"/>
    <n v="23850"/>
    <n v="15"/>
    <n v="36955"/>
  </r>
  <r>
    <n v="739731"/>
    <x v="3"/>
    <x v="0"/>
    <x v="3"/>
    <s v="INSIGHT BEVERAGE"/>
    <x v="1"/>
    <x v="0"/>
    <x v="25"/>
    <d v="2021-05-16T00:00:00"/>
    <d v="2021-05-16T00:00:00"/>
    <x v="1"/>
    <x v="1"/>
    <d v="2021-06-16T00:00:00"/>
    <n v="937337"/>
    <x v="2"/>
    <s v="E2"/>
    <x v="0"/>
    <s v="Verified"/>
    <n v="36000"/>
    <n v="0.19270000000000001"/>
    <n v="340.03"/>
    <n v="0.16769999999999999"/>
    <n v="13750"/>
    <n v="34"/>
    <n v="20402"/>
  </r>
  <r>
    <n v="541122"/>
    <x v="8"/>
    <x v="0"/>
    <x v="3"/>
    <s v="Healthfirst"/>
    <x v="1"/>
    <x v="0"/>
    <x v="43"/>
    <d v="2021-04-16T00:00:00"/>
    <d v="2021-08-14T00:00:00"/>
    <x v="1"/>
    <x v="1"/>
    <d v="2021-09-14T00:00:00"/>
    <n v="698527"/>
    <x v="2"/>
    <s v="E2"/>
    <x v="0"/>
    <s v="Verified"/>
    <n v="139900"/>
    <n v="0.12889999999999999"/>
    <n v="618.9"/>
    <n v="0.16819999999999999"/>
    <n v="25000"/>
    <n v="36"/>
    <n v="36594"/>
  </r>
  <r>
    <n v="837344"/>
    <x v="18"/>
    <x v="0"/>
    <x v="3"/>
    <s v="Passaic Board of Education"/>
    <x v="1"/>
    <x v="0"/>
    <x v="11"/>
    <d v="2021-12-11T00:00:00"/>
    <d v="2021-12-11T00:00:00"/>
    <x v="1"/>
    <x v="1"/>
    <d v="2022-01-11T00:00:00"/>
    <n v="1025216"/>
    <x v="2"/>
    <s v="E3"/>
    <x v="0"/>
    <s v="Verified"/>
    <n v="99000"/>
    <n v="3.04E-2"/>
    <n v="645.63"/>
    <n v="0.18790000000000001"/>
    <n v="25000"/>
    <n v="36"/>
    <n v="25657"/>
  </r>
  <r>
    <n v="577967"/>
    <x v="1"/>
    <x v="0"/>
    <x v="3"/>
    <s v="City of Pasadena"/>
    <x v="1"/>
    <x v="0"/>
    <x v="54"/>
    <d v="2021-05-16T00:00:00"/>
    <d v="2021-03-14T00:00:00"/>
    <x v="1"/>
    <x v="1"/>
    <d v="2021-04-14T00:00:00"/>
    <n v="743162"/>
    <x v="2"/>
    <s v="E3"/>
    <x v="0"/>
    <s v="Verified"/>
    <n v="50004"/>
    <n v="0.18260000000000001"/>
    <n v="435.47"/>
    <n v="0.1719"/>
    <n v="17450"/>
    <n v="26"/>
    <n v="25052"/>
  </r>
  <r>
    <n v="817777"/>
    <x v="25"/>
    <x v="0"/>
    <x v="3"/>
    <s v="Air Force"/>
    <x v="1"/>
    <x v="0"/>
    <x v="44"/>
    <d v="2021-01-16T00:00:00"/>
    <d v="2021-01-16T00:00:00"/>
    <x v="1"/>
    <x v="1"/>
    <d v="2021-02-16T00:00:00"/>
    <n v="1025649"/>
    <x v="2"/>
    <s v="E3"/>
    <x v="0"/>
    <s v="Verified"/>
    <n v="82200"/>
    <n v="0.15140000000000001"/>
    <n v="519.09"/>
    <n v="0.18790000000000001"/>
    <n v="30000"/>
    <n v="21"/>
    <n v="30548"/>
  </r>
  <r>
    <n v="778480"/>
    <x v="1"/>
    <x v="0"/>
    <x v="3"/>
    <s v="AMD"/>
    <x v="1"/>
    <x v="0"/>
    <x v="6"/>
    <d v="2021-05-16T00:00:00"/>
    <d v="2021-04-13T00:00:00"/>
    <x v="1"/>
    <x v="1"/>
    <d v="2021-05-13T00:00:00"/>
    <n v="981032"/>
    <x v="2"/>
    <s v="E4"/>
    <x v="0"/>
    <s v="Verified"/>
    <n v="72800"/>
    <n v="0.14849999999999999"/>
    <n v="667.52"/>
    <n v="0.19289999999999999"/>
    <n v="35000"/>
    <n v="28"/>
    <n v="33559"/>
  </r>
  <r>
    <n v="1035032"/>
    <x v="19"/>
    <x v="0"/>
    <x v="3"/>
    <s v="Miami Valley Hosptial"/>
    <x v="1"/>
    <x v="0"/>
    <x v="12"/>
    <d v="2021-04-14T00:00:00"/>
    <d v="2021-04-14T00:00:00"/>
    <x v="1"/>
    <x v="1"/>
    <d v="2021-05-14T00:00:00"/>
    <n v="1264642"/>
    <x v="2"/>
    <s v="E4"/>
    <x v="0"/>
    <s v="Verified"/>
    <n v="65000"/>
    <n v="0.19420000000000001"/>
    <n v="813.15"/>
    <n v="0.1991"/>
    <n v="30750"/>
    <n v="16"/>
    <n v="41962"/>
  </r>
  <r>
    <n v="672089"/>
    <x v="5"/>
    <x v="0"/>
    <x v="3"/>
    <s v="Delta Air Lines, Inc"/>
    <x v="1"/>
    <x v="0"/>
    <x v="0"/>
    <d v="2021-04-16T00:00:00"/>
    <d v="2021-03-15T00:00:00"/>
    <x v="1"/>
    <x v="1"/>
    <d v="2021-04-15T00:00:00"/>
    <n v="859175"/>
    <x v="2"/>
    <s v="E5"/>
    <x v="0"/>
    <s v="Verified"/>
    <n v="155000"/>
    <n v="9.8900000000000002E-2"/>
    <n v="759.85"/>
    <n v="0.17879999999999999"/>
    <n v="30000"/>
    <n v="29"/>
    <n v="44992"/>
  </r>
  <r>
    <n v="630924"/>
    <x v="18"/>
    <x v="0"/>
    <x v="8"/>
    <s v="Nu-Way Concessionaires"/>
    <x v="1"/>
    <x v="0"/>
    <x v="41"/>
    <d v="2021-05-16T00:00:00"/>
    <d v="2021-05-15T00:00:00"/>
    <x v="1"/>
    <x v="1"/>
    <d v="2021-06-15T00:00:00"/>
    <n v="808284"/>
    <x v="2"/>
    <s v="E1"/>
    <x v="0"/>
    <s v="Verified"/>
    <n v="42000"/>
    <n v="0.13170000000000001"/>
    <n v="364.38"/>
    <n v="0.1595"/>
    <n v="15000"/>
    <n v="9"/>
    <n v="21737"/>
  </r>
  <r>
    <n v="735252"/>
    <x v="1"/>
    <x v="0"/>
    <x v="8"/>
    <s v="Department of Transportation"/>
    <x v="1"/>
    <x v="0"/>
    <x v="29"/>
    <d v="2021-04-14T00:00:00"/>
    <d v="2021-04-14T00:00:00"/>
    <x v="1"/>
    <x v="1"/>
    <d v="2021-05-14T00:00:00"/>
    <n v="931902"/>
    <x v="2"/>
    <s v="E2"/>
    <x v="0"/>
    <s v="Verified"/>
    <n v="83400"/>
    <n v="0.1706"/>
    <n v="692.42"/>
    <n v="0.16769999999999999"/>
    <n v="28000"/>
    <n v="16"/>
    <n v="36232"/>
  </r>
  <r>
    <n v="854866"/>
    <x v="8"/>
    <x v="0"/>
    <x v="8"/>
    <s v="Moody's Investor Services"/>
    <x v="1"/>
    <x v="0"/>
    <x v="11"/>
    <d v="2021-05-13T00:00:00"/>
    <d v="2021-04-13T00:00:00"/>
    <x v="1"/>
    <x v="1"/>
    <d v="2021-05-13T00:00:00"/>
    <n v="1067148"/>
    <x v="2"/>
    <s v="E3"/>
    <x v="0"/>
    <s v="Verified"/>
    <n v="65000"/>
    <n v="0.20899999999999999"/>
    <n v="516.51"/>
    <n v="0.18790000000000001"/>
    <n v="20000"/>
    <n v="18"/>
    <n v="25356"/>
  </r>
  <r>
    <n v="652820"/>
    <x v="1"/>
    <x v="0"/>
    <x v="8"/>
    <s v="Sony Electornics"/>
    <x v="1"/>
    <x v="0"/>
    <x v="21"/>
    <d v="2021-06-15T00:00:00"/>
    <d v="2021-05-15T00:00:00"/>
    <x v="1"/>
    <x v="1"/>
    <d v="2021-06-15T00:00:00"/>
    <n v="834888"/>
    <x v="2"/>
    <s v="E3"/>
    <x v="0"/>
    <s v="Verified"/>
    <n v="82000"/>
    <n v="0.2198"/>
    <n v="623.20000000000005"/>
    <n v="0.1714"/>
    <n v="25000"/>
    <n v="32"/>
    <n v="37133"/>
  </r>
  <r>
    <n v="819711"/>
    <x v="18"/>
    <x v="0"/>
    <x v="8"/>
    <s v="Catapult Learning"/>
    <x v="1"/>
    <x v="0"/>
    <x v="44"/>
    <d v="2021-01-15T00:00:00"/>
    <d v="2021-01-15T00:00:00"/>
    <x v="1"/>
    <x v="1"/>
    <d v="2021-02-15T00:00:00"/>
    <n v="1027858"/>
    <x v="2"/>
    <s v="E4"/>
    <x v="0"/>
    <s v="Verified"/>
    <n v="150000"/>
    <n v="0.107"/>
    <n v="913.52"/>
    <n v="0.19289999999999999"/>
    <n v="35000"/>
    <n v="17"/>
    <n v="52341"/>
  </r>
  <r>
    <n v="1034316"/>
    <x v="19"/>
    <x v="0"/>
    <x v="8"/>
    <s v="Franklin County Public Health"/>
    <x v="1"/>
    <x v="0"/>
    <x v="12"/>
    <d v="2021-08-14T00:00:00"/>
    <d v="2021-08-14T00:00:00"/>
    <x v="1"/>
    <x v="1"/>
    <d v="2021-09-14T00:00:00"/>
    <n v="1263912"/>
    <x v="2"/>
    <s v="E4"/>
    <x v="0"/>
    <s v="Verified"/>
    <n v="48000"/>
    <n v="0.2082"/>
    <n v="396.66"/>
    <n v="0.1991"/>
    <n v="15000"/>
    <n v="23"/>
    <n v="21539"/>
  </r>
  <r>
    <n v="966200"/>
    <x v="29"/>
    <x v="0"/>
    <x v="8"/>
    <s v="ExxonMobil"/>
    <x v="1"/>
    <x v="0"/>
    <x v="10"/>
    <d v="2021-11-15T00:00:00"/>
    <d v="2021-05-13T00:00:00"/>
    <x v="1"/>
    <x v="1"/>
    <d v="2021-06-13T00:00:00"/>
    <n v="1186865"/>
    <x v="2"/>
    <s v="E5"/>
    <x v="0"/>
    <s v="Verified"/>
    <n v="87500"/>
    <n v="3.8399999999999997E-2"/>
    <n v="178.63"/>
    <n v="0.20300000000000001"/>
    <n v="6700"/>
    <n v="4"/>
    <n v="8646"/>
  </r>
  <r>
    <n v="667870"/>
    <x v="20"/>
    <x v="0"/>
    <x v="4"/>
    <s v="CWIE LLC"/>
    <x v="1"/>
    <x v="0"/>
    <x v="0"/>
    <d v="2021-04-14T00:00:00"/>
    <d v="2021-03-14T00:00:00"/>
    <x v="1"/>
    <x v="1"/>
    <d v="2021-04-14T00:00:00"/>
    <n v="853808"/>
    <x v="2"/>
    <s v="E1"/>
    <x v="0"/>
    <s v="Verified"/>
    <n v="66200"/>
    <n v="5.2200000000000003E-2"/>
    <n v="294.38"/>
    <n v="0.16400000000000001"/>
    <n v="12000"/>
    <n v="8"/>
    <n v="16496"/>
  </r>
  <r>
    <n v="558723"/>
    <x v="1"/>
    <x v="0"/>
    <x v="4"/>
    <s v="Investment Firm"/>
    <x v="1"/>
    <x v="0"/>
    <x v="47"/>
    <d v="2021-04-12T00:00:00"/>
    <d v="2021-04-12T00:00:00"/>
    <x v="1"/>
    <x v="1"/>
    <d v="2021-05-12T00:00:00"/>
    <n v="719206"/>
    <x v="2"/>
    <s v="E1"/>
    <x v="0"/>
    <s v="Verified"/>
    <n v="118000"/>
    <n v="9.9400000000000002E-2"/>
    <n v="491.16"/>
    <n v="0.16450000000000001"/>
    <n v="20000"/>
    <n v="21"/>
    <n v="24869"/>
  </r>
  <r>
    <n v="520631"/>
    <x v="8"/>
    <x v="0"/>
    <x v="4"/>
    <s v="NARS"/>
    <x v="1"/>
    <x v="0"/>
    <x v="51"/>
    <d v="2021-06-15T00:00:00"/>
    <d v="2021-06-15T00:00:00"/>
    <x v="1"/>
    <x v="1"/>
    <d v="2021-07-15T00:00:00"/>
    <n v="673134"/>
    <x v="2"/>
    <s v="E2"/>
    <x v="0"/>
    <s v="Verified"/>
    <n v="51000"/>
    <n v="1.7399999999999999E-2"/>
    <n v="228.38"/>
    <n v="0.16819999999999999"/>
    <n v="14600"/>
    <n v="3"/>
    <n v="13702"/>
  </r>
  <r>
    <n v="689961"/>
    <x v="8"/>
    <x v="0"/>
    <x v="4"/>
    <s v="Ernst &amp; Young"/>
    <x v="1"/>
    <x v="0"/>
    <x v="42"/>
    <d v="2021-05-16T00:00:00"/>
    <d v="2021-07-14T00:00:00"/>
    <x v="1"/>
    <x v="1"/>
    <d v="2021-08-14T00:00:00"/>
    <n v="880289"/>
    <x v="2"/>
    <s v="E2"/>
    <x v="0"/>
    <s v="Verified"/>
    <n v="92900"/>
    <n v="0.1424"/>
    <n v="445.13"/>
    <n v="0.16769999999999999"/>
    <n v="18000"/>
    <n v="12"/>
    <n v="25525"/>
  </r>
  <r>
    <n v="568623"/>
    <x v="1"/>
    <x v="0"/>
    <x v="4"/>
    <s v="First Student"/>
    <x v="1"/>
    <x v="0"/>
    <x v="47"/>
    <d v="2021-09-15T00:00:00"/>
    <d v="2021-09-15T00:00:00"/>
    <x v="1"/>
    <x v="1"/>
    <d v="2021-10-15T00:00:00"/>
    <n v="731500"/>
    <x v="2"/>
    <s v="E2"/>
    <x v="0"/>
    <s v="Verified"/>
    <n v="41356.800000000003"/>
    <n v="0.16969999999999999"/>
    <n v="495.12"/>
    <n v="0.16819999999999999"/>
    <n v="20000"/>
    <n v="28"/>
    <n v="29707"/>
  </r>
  <r>
    <n v="655752"/>
    <x v="8"/>
    <x v="0"/>
    <x v="4"/>
    <s v="MIZUHO CORPORATE BANK LTD."/>
    <x v="1"/>
    <x v="0"/>
    <x v="21"/>
    <d v="2021-01-16T00:00:00"/>
    <d v="2021-02-16T00:00:00"/>
    <x v="1"/>
    <x v="1"/>
    <d v="2021-03-16T00:00:00"/>
    <n v="838700"/>
    <x v="2"/>
    <s v="E3"/>
    <x v="0"/>
    <s v="Verified"/>
    <n v="45000"/>
    <n v="0.13569999999999999"/>
    <n v="623.20000000000005"/>
    <n v="0.1714"/>
    <n v="25000"/>
    <n v="17"/>
    <n v="37392"/>
  </r>
  <r>
    <n v="578342"/>
    <x v="5"/>
    <x v="0"/>
    <x v="4"/>
    <s v="Citibank"/>
    <x v="1"/>
    <x v="0"/>
    <x v="54"/>
    <d v="2021-03-12T00:00:00"/>
    <d v="2021-02-12T00:00:00"/>
    <x v="1"/>
    <x v="1"/>
    <d v="2021-03-12T00:00:00"/>
    <n v="743601"/>
    <x v="2"/>
    <s v="E4"/>
    <x v="0"/>
    <s v="Verified"/>
    <n v="142500"/>
    <n v="0.1641"/>
    <n v="469.77"/>
    <n v="0.17560000000000001"/>
    <n v="24250"/>
    <n v="24"/>
    <n v="22900"/>
  </r>
  <r>
    <n v="687492"/>
    <x v="1"/>
    <x v="0"/>
    <x v="4"/>
    <s v="Heraeus Metal Processing, Inc."/>
    <x v="1"/>
    <x v="0"/>
    <x v="42"/>
    <d v="2021-05-12T00:00:00"/>
    <d v="2021-05-12T00:00:00"/>
    <x v="1"/>
    <x v="1"/>
    <d v="2021-06-12T00:00:00"/>
    <n v="877511"/>
    <x v="2"/>
    <s v="E5"/>
    <x v="0"/>
    <s v="Verified"/>
    <n v="50400"/>
    <n v="0.20050000000000001"/>
    <n v="752.25"/>
    <n v="0.17879999999999999"/>
    <n v="29700"/>
    <n v="18"/>
    <n v="35449"/>
  </r>
  <r>
    <n v="876274"/>
    <x v="10"/>
    <x v="0"/>
    <x v="2"/>
    <s v="Great Lakes"/>
    <x v="1"/>
    <x v="0"/>
    <x v="10"/>
    <d v="2021-01-15T00:00:00"/>
    <d v="2021-12-14T00:00:00"/>
    <x v="1"/>
    <x v="1"/>
    <d v="2022-01-14T00:00:00"/>
    <n v="1090918"/>
    <x v="2"/>
    <s v="E1"/>
    <x v="0"/>
    <s v="Verified"/>
    <n v="60000"/>
    <n v="0.1532"/>
    <n v="609.32000000000005"/>
    <n v="0.1799"/>
    <n v="24000"/>
    <n v="15"/>
    <n v="34445"/>
  </r>
  <r>
    <n v="520136"/>
    <x v="4"/>
    <x v="0"/>
    <x v="2"/>
    <s v="Learfield"/>
    <x v="1"/>
    <x v="0"/>
    <x v="51"/>
    <d v="2021-02-15T00:00:00"/>
    <d v="2021-02-15T00:00:00"/>
    <x v="1"/>
    <x v="1"/>
    <d v="2021-03-15T00:00:00"/>
    <n v="672383"/>
    <x v="2"/>
    <s v="E3"/>
    <x v="0"/>
    <s v="Verified"/>
    <n v="99996"/>
    <n v="0.24890000000000001"/>
    <n v="403.03"/>
    <n v="0.1719"/>
    <n v="25000"/>
    <n v="23"/>
    <n v="24137"/>
  </r>
  <r>
    <n v="537783"/>
    <x v="1"/>
    <x v="0"/>
    <x v="2"/>
    <s v="University of California, San Diego"/>
    <x v="1"/>
    <x v="0"/>
    <x v="43"/>
    <d v="2021-07-15T00:00:00"/>
    <d v="2021-07-15T00:00:00"/>
    <x v="1"/>
    <x v="1"/>
    <d v="2021-08-15T00:00:00"/>
    <n v="694645"/>
    <x v="2"/>
    <s v="E4"/>
    <x v="0"/>
    <s v="Verified"/>
    <n v="37000"/>
    <n v="0.13039999999999999"/>
    <n v="377.33"/>
    <n v="0.17560000000000001"/>
    <n v="15000"/>
    <n v="16"/>
    <n v="22639"/>
  </r>
  <r>
    <n v="967431"/>
    <x v="1"/>
    <x v="0"/>
    <x v="5"/>
    <s v="PSS World Medical"/>
    <x v="1"/>
    <x v="0"/>
    <x v="13"/>
    <d v="2021-05-16T00:00:00"/>
    <d v="2021-01-14T00:00:00"/>
    <x v="1"/>
    <x v="1"/>
    <d v="2021-02-14T00:00:00"/>
    <n v="1188555"/>
    <x v="2"/>
    <s v="E1"/>
    <x v="0"/>
    <s v="Verified"/>
    <n v="75000"/>
    <n v="0.13819999999999999"/>
    <n v="901.01"/>
    <n v="0.18640000000000001"/>
    <n v="35000"/>
    <n v="15"/>
    <n v="47454"/>
  </r>
  <r>
    <n v="711130"/>
    <x v="8"/>
    <x v="0"/>
    <x v="5"/>
    <s v="koreatimes"/>
    <x v="1"/>
    <x v="0"/>
    <x v="42"/>
    <d v="2021-02-16T00:00:00"/>
    <d v="2021-04-14T00:00:00"/>
    <x v="1"/>
    <x v="1"/>
    <d v="2021-05-14T00:00:00"/>
    <n v="903996"/>
    <x v="2"/>
    <s v="E1"/>
    <x v="0"/>
    <s v="Verified"/>
    <n v="40000"/>
    <n v="0.2235"/>
    <n v="521.29"/>
    <n v="0.16400000000000001"/>
    <n v="21250"/>
    <n v="23"/>
    <n v="29371"/>
  </r>
  <r>
    <n v="712709"/>
    <x v="20"/>
    <x v="0"/>
    <x v="5"/>
    <s v="Chinle Unified School District"/>
    <x v="1"/>
    <x v="0"/>
    <x v="29"/>
    <d v="2021-05-16T00:00:00"/>
    <d v="2021-04-16T00:00:00"/>
    <x v="1"/>
    <x v="1"/>
    <d v="2021-05-16T00:00:00"/>
    <n v="905850"/>
    <x v="2"/>
    <s v="E1"/>
    <x v="0"/>
    <s v="Verified"/>
    <n v="43000"/>
    <n v="0.22969999999999999"/>
    <n v="235.5"/>
    <n v="0.16400000000000001"/>
    <n v="9600"/>
    <n v="26"/>
    <n v="14130"/>
  </r>
  <r>
    <n v="518560"/>
    <x v="1"/>
    <x v="0"/>
    <x v="5"/>
    <s v="Indepentent option"/>
    <x v="1"/>
    <x v="0"/>
    <x v="27"/>
    <d v="2021-05-16T00:00:00"/>
    <d v="2021-03-14T00:00:00"/>
    <x v="1"/>
    <x v="1"/>
    <d v="2021-04-14T00:00:00"/>
    <n v="670301"/>
    <x v="2"/>
    <s v="E2"/>
    <x v="0"/>
    <s v="Verified"/>
    <n v="33000"/>
    <n v="5.0500000000000003E-2"/>
    <n v="345.35"/>
    <n v="0.16819999999999999"/>
    <n v="20000"/>
    <n v="19"/>
    <n v="20183"/>
  </r>
  <r>
    <n v="852054"/>
    <x v="0"/>
    <x v="0"/>
    <x v="5"/>
    <s v="procter and gamble"/>
    <x v="1"/>
    <x v="0"/>
    <x v="11"/>
    <d v="2021-05-16T00:00:00"/>
    <d v="2021-12-14T00:00:00"/>
    <x v="1"/>
    <x v="1"/>
    <d v="2022-01-14T00:00:00"/>
    <n v="1064067"/>
    <x v="2"/>
    <s v="E3"/>
    <x v="0"/>
    <s v="Verified"/>
    <n v="60000"/>
    <n v="0.2364"/>
    <n v="219.52"/>
    <n v="0.18790000000000001"/>
    <n v="8500"/>
    <n v="17"/>
    <n v="12464"/>
  </r>
  <r>
    <n v="1051513"/>
    <x v="13"/>
    <x v="0"/>
    <x v="5"/>
    <s v="Franciscan System Services"/>
    <x v="1"/>
    <x v="0"/>
    <x v="12"/>
    <d v="2021-02-16T00:00:00"/>
    <d v="2021-08-13T00:00:00"/>
    <x v="1"/>
    <x v="1"/>
    <d v="2021-09-13T00:00:00"/>
    <n v="1283201"/>
    <x v="2"/>
    <s v="E4"/>
    <x v="0"/>
    <s v="Verified"/>
    <n v="45000"/>
    <n v="0.24529999999999999"/>
    <n v="501.78"/>
    <n v="0.1991"/>
    <n v="18975"/>
    <n v="15"/>
    <n v="24620"/>
  </r>
  <r>
    <n v="691395"/>
    <x v="1"/>
    <x v="0"/>
    <x v="5"/>
    <s v="Progressive Insurance"/>
    <x v="1"/>
    <x v="0"/>
    <x v="42"/>
    <d v="2021-05-16T00:00:00"/>
    <d v="2021-03-14T00:00:00"/>
    <x v="1"/>
    <x v="1"/>
    <d v="2021-04-14T00:00:00"/>
    <n v="881969"/>
    <x v="2"/>
    <s v="E4"/>
    <x v="0"/>
    <s v="Verified"/>
    <n v="62000"/>
    <n v="0.1961"/>
    <n v="603.07000000000005"/>
    <n v="0.17510000000000001"/>
    <n v="24000"/>
    <n v="37"/>
    <n v="33847"/>
  </r>
  <r>
    <n v="646160"/>
    <x v="41"/>
    <x v="0"/>
    <x v="5"/>
    <s v="US Federal Government"/>
    <x v="1"/>
    <x v="0"/>
    <x v="21"/>
    <d v="2021-02-16T00:00:00"/>
    <d v="2021-01-12T00:00:00"/>
    <x v="1"/>
    <x v="1"/>
    <d v="2021-02-12T00:00:00"/>
    <n v="826735"/>
    <x v="2"/>
    <s v="E5"/>
    <x v="0"/>
    <s v="Verified"/>
    <n v="50000"/>
    <n v="0.1394"/>
    <n v="455.91"/>
    <n v="0.17879999999999999"/>
    <n v="18000"/>
    <n v="15"/>
    <n v="20565"/>
  </r>
  <r>
    <n v="1039392"/>
    <x v="0"/>
    <x v="0"/>
    <x v="7"/>
    <s v="Delta Air Lines"/>
    <x v="1"/>
    <x v="0"/>
    <x v="12"/>
    <d v="2021-04-14T00:00:00"/>
    <d v="2021-04-14T00:00:00"/>
    <x v="1"/>
    <x v="1"/>
    <d v="2021-05-14T00:00:00"/>
    <n v="1269322"/>
    <x v="2"/>
    <s v="E1"/>
    <x v="0"/>
    <s v="Verified"/>
    <n v="62000"/>
    <n v="0.2117"/>
    <n v="592.09"/>
    <n v="0.18640000000000001"/>
    <n v="23000"/>
    <n v="38"/>
    <n v="31420"/>
  </r>
  <r>
    <n v="1022768"/>
    <x v="0"/>
    <x v="0"/>
    <x v="7"/>
    <s v="U. S. Army"/>
    <x v="1"/>
    <x v="0"/>
    <x v="22"/>
    <d v="2021-04-16T00:00:00"/>
    <d v="2021-06-15T00:00:00"/>
    <x v="1"/>
    <x v="1"/>
    <d v="2021-07-15T00:00:00"/>
    <n v="1251576"/>
    <x v="2"/>
    <s v="E3"/>
    <x v="0"/>
    <s v="Verified"/>
    <n v="42000"/>
    <n v="0.1817"/>
    <n v="690.3"/>
    <n v="0.19420000000000001"/>
    <n v="26375"/>
    <n v="20"/>
    <n v="39824"/>
  </r>
  <r>
    <n v="627594"/>
    <x v="1"/>
    <x v="0"/>
    <x v="7"/>
    <s v="URS Corporation"/>
    <x v="1"/>
    <x v="0"/>
    <x v="41"/>
    <d v="2021-04-16T00:00:00"/>
    <d v="2021-02-12T00:00:00"/>
    <x v="1"/>
    <x v="1"/>
    <d v="2021-03-12T00:00:00"/>
    <n v="804234"/>
    <x v="2"/>
    <s v="E4"/>
    <x v="0"/>
    <s v="Verified"/>
    <n v="80000"/>
    <n v="0.16830000000000001"/>
    <n v="597.24"/>
    <n v="0.1706"/>
    <n v="24000"/>
    <n v="13"/>
    <n v="28426"/>
  </r>
  <r>
    <n v="1034262"/>
    <x v="18"/>
    <x v="0"/>
    <x v="7"/>
    <m/>
    <x v="1"/>
    <x v="0"/>
    <x v="22"/>
    <d v="2021-05-16T00:00:00"/>
    <d v="2021-12-15T00:00:00"/>
    <x v="1"/>
    <x v="1"/>
    <d v="2022-01-15T00:00:00"/>
    <n v="1263856"/>
    <x v="2"/>
    <s v="E5"/>
    <x v="0"/>
    <s v="Verified"/>
    <n v="82000"/>
    <n v="0.106"/>
    <n v="226.62"/>
    <n v="0.20300000000000001"/>
    <n v="8500"/>
    <n v="12"/>
    <n v="13327"/>
  </r>
  <r>
    <n v="594908"/>
    <x v="8"/>
    <x v="0"/>
    <x v="7"/>
    <s v="Davis Polk"/>
    <x v="1"/>
    <x v="0"/>
    <x v="50"/>
    <d v="2021-05-16T00:00:00"/>
    <d v="2021-03-12T00:00:00"/>
    <x v="1"/>
    <x v="1"/>
    <d v="2021-04-12T00:00:00"/>
    <n v="763856"/>
    <x v="2"/>
    <s v="E5"/>
    <x v="0"/>
    <s v="Verified"/>
    <n v="55000"/>
    <n v="0.21640000000000001"/>
    <n v="424.71"/>
    <n v="0.17929999999999999"/>
    <n v="16750"/>
    <n v="23"/>
    <n v="20622"/>
  </r>
  <r>
    <n v="1054018"/>
    <x v="1"/>
    <x v="0"/>
    <x v="9"/>
    <s v="Kaiser Permanente"/>
    <x v="1"/>
    <x v="0"/>
    <x v="12"/>
    <d v="2021-05-16T00:00:00"/>
    <d v="2021-11-13T00:00:00"/>
    <x v="1"/>
    <x v="1"/>
    <d v="2021-12-13T00:00:00"/>
    <n v="1285626"/>
    <x v="2"/>
    <s v="E5"/>
    <x v="0"/>
    <s v="Verified"/>
    <n v="152000"/>
    <n v="0.1328"/>
    <n v="639.87"/>
    <n v="0.20300000000000001"/>
    <n v="24000"/>
    <n v="24"/>
    <n v="32209"/>
  </r>
  <r>
    <n v="584161"/>
    <x v="11"/>
    <x v="0"/>
    <x v="10"/>
    <s v="sprint communications"/>
    <x v="1"/>
    <x v="0"/>
    <x v="54"/>
    <d v="2021-03-13T00:00:00"/>
    <d v="2021-10-12T00:00:00"/>
    <x v="1"/>
    <x v="1"/>
    <d v="2021-11-12T00:00:00"/>
    <n v="750618"/>
    <x v="2"/>
    <s v="E3"/>
    <x v="0"/>
    <s v="Verified"/>
    <n v="35000"/>
    <n v="0.2263"/>
    <n v="212.12"/>
    <n v="0.1719"/>
    <n v="8500"/>
    <n v="38"/>
    <n v="10785"/>
  </r>
  <r>
    <n v="714553"/>
    <x v="2"/>
    <x v="0"/>
    <x v="10"/>
    <s v="Federal Aviation Administration"/>
    <x v="1"/>
    <x v="0"/>
    <x v="29"/>
    <d v="2021-11-13T00:00:00"/>
    <d v="2021-11-13T00:00:00"/>
    <x v="1"/>
    <x v="1"/>
    <d v="2021-12-13T00:00:00"/>
    <n v="907984"/>
    <x v="2"/>
    <s v="E3"/>
    <x v="0"/>
    <s v="Verified"/>
    <n v="83202"/>
    <n v="9.2299999999999993E-2"/>
    <n v="398.85"/>
    <n v="0.1714"/>
    <n v="16000"/>
    <n v="43"/>
    <n v="21781"/>
  </r>
  <r>
    <n v="1015940"/>
    <x v="8"/>
    <x v="0"/>
    <x v="10"/>
    <s v="Holy Cross High School"/>
    <x v="1"/>
    <x v="0"/>
    <x v="22"/>
    <d v="2021-06-12T00:00:00"/>
    <d v="2021-05-12T00:00:00"/>
    <x v="1"/>
    <x v="1"/>
    <d v="2021-06-12T00:00:00"/>
    <n v="1243635"/>
    <x v="2"/>
    <s v="E4"/>
    <x v="0"/>
    <s v="Verified"/>
    <n v="70000"/>
    <n v="0.20449999999999999"/>
    <n v="925.54"/>
    <n v="0.1991"/>
    <n v="35000"/>
    <n v="11"/>
    <n v="38397"/>
  </r>
  <r>
    <n v="760714"/>
    <x v="4"/>
    <x v="0"/>
    <x v="10"/>
    <s v="DHS/TSA"/>
    <x v="1"/>
    <x v="0"/>
    <x v="25"/>
    <d v="2021-05-16T00:00:00"/>
    <d v="2021-02-15T00:00:00"/>
    <x v="1"/>
    <x v="1"/>
    <d v="2021-03-15T00:00:00"/>
    <n v="961024"/>
    <x v="2"/>
    <s v="E4"/>
    <x v="0"/>
    <s v="Verified"/>
    <n v="44564"/>
    <n v="0.23350000000000001"/>
    <n v="67.87"/>
    <n v="0.19289999999999999"/>
    <n v="2600"/>
    <n v="7"/>
    <n v="3942"/>
  </r>
  <r>
    <n v="823175"/>
    <x v="1"/>
    <x v="0"/>
    <x v="10"/>
    <s v="lowes"/>
    <x v="1"/>
    <x v="0"/>
    <x v="44"/>
    <d v="2021-07-14T00:00:00"/>
    <d v="2021-07-14T00:00:00"/>
    <x v="1"/>
    <x v="1"/>
    <d v="2021-08-14T00:00:00"/>
    <n v="1031720"/>
    <x v="2"/>
    <s v="E5"/>
    <x v="0"/>
    <s v="Verified"/>
    <n v="75000"/>
    <n v="0.19620000000000001"/>
    <n v="921.26"/>
    <n v="0.19689999999999999"/>
    <n v="35000"/>
    <n v="25"/>
    <n v="51012"/>
  </r>
  <r>
    <n v="712630"/>
    <x v="3"/>
    <x v="0"/>
    <x v="1"/>
    <s v="Rush University Medical Center"/>
    <x v="1"/>
    <x v="0"/>
    <x v="42"/>
    <d v="2021-05-16T00:00:00"/>
    <d v="2021-09-14T00:00:00"/>
    <x v="1"/>
    <x v="1"/>
    <d v="2021-10-14T00:00:00"/>
    <n v="905762"/>
    <x v="2"/>
    <s v="E1"/>
    <x v="0"/>
    <s v="Verified"/>
    <n v="38400"/>
    <n v="0.19589999999999999"/>
    <n v="451.38"/>
    <n v="0.16400000000000001"/>
    <n v="18400"/>
    <n v="15"/>
    <n v="26014"/>
  </r>
  <r>
    <n v="799345"/>
    <x v="8"/>
    <x v="0"/>
    <x v="1"/>
    <s v="New York Blood Center"/>
    <x v="1"/>
    <x v="0"/>
    <x v="44"/>
    <d v="2021-01-12T00:00:00"/>
    <d v="2021-02-12T00:00:00"/>
    <x v="1"/>
    <x v="1"/>
    <d v="2021-03-12T00:00:00"/>
    <n v="1004522"/>
    <x v="2"/>
    <s v="E1"/>
    <x v="0"/>
    <s v="Verified"/>
    <n v="115000"/>
    <n v="0.13109999999999999"/>
    <n v="888.58"/>
    <n v="0.1799"/>
    <n v="35000"/>
    <n v="36"/>
    <n v="38139"/>
  </r>
  <r>
    <n v="970684"/>
    <x v="18"/>
    <x v="0"/>
    <x v="1"/>
    <s v="CSS Building Services"/>
    <x v="1"/>
    <x v="0"/>
    <x v="13"/>
    <d v="2021-05-16T00:00:00"/>
    <d v="2021-07-15T00:00:00"/>
    <x v="1"/>
    <x v="1"/>
    <d v="2021-08-15T00:00:00"/>
    <n v="1192366"/>
    <x v="2"/>
    <s v="E4"/>
    <x v="0"/>
    <s v="Verified"/>
    <n v="73000"/>
    <n v="0.22639999999999999"/>
    <n v="925.54"/>
    <n v="0.1991"/>
    <n v="35000"/>
    <n v="15"/>
    <n v="54005"/>
  </r>
  <r>
    <n v="815531"/>
    <x v="36"/>
    <x v="0"/>
    <x v="1"/>
    <s v="USAF"/>
    <x v="1"/>
    <x v="0"/>
    <x v="44"/>
    <d v="2021-07-15T00:00:00"/>
    <d v="2021-07-15T00:00:00"/>
    <x v="1"/>
    <x v="1"/>
    <d v="2021-08-15T00:00:00"/>
    <n v="1023200"/>
    <x v="2"/>
    <s v="E5"/>
    <x v="0"/>
    <s v="Verified"/>
    <n v="37506.480000000003"/>
    <n v="0.14560000000000001"/>
    <n v="501.43"/>
    <n v="0.19689999999999999"/>
    <n v="25000"/>
    <n v="14"/>
    <n v="29162"/>
  </r>
  <r>
    <n v="578320"/>
    <x v="3"/>
    <x v="0"/>
    <x v="0"/>
    <s v="Harrington College of Design"/>
    <x v="1"/>
    <x v="0"/>
    <x v="54"/>
    <d v="2021-02-16T00:00:00"/>
    <d v="2021-07-12T00:00:00"/>
    <x v="1"/>
    <x v="1"/>
    <d v="2021-08-12T00:00:00"/>
    <n v="743577"/>
    <x v="2"/>
    <s v="E1"/>
    <x v="0"/>
    <s v="Verified"/>
    <n v="45000"/>
    <n v="0.14510000000000001"/>
    <n v="117.88"/>
    <n v="0.16450000000000001"/>
    <n v="4800"/>
    <n v="6"/>
    <n v="6067"/>
  </r>
  <r>
    <n v="731717"/>
    <x v="1"/>
    <x v="0"/>
    <x v="0"/>
    <s v="Sacramento City Unified School District"/>
    <x v="1"/>
    <x v="0"/>
    <x v="29"/>
    <d v="2021-03-16T00:00:00"/>
    <d v="2021-03-16T00:00:00"/>
    <x v="1"/>
    <x v="1"/>
    <d v="2021-04-16T00:00:00"/>
    <n v="927813"/>
    <x v="2"/>
    <s v="E1"/>
    <x v="0"/>
    <s v="Verified"/>
    <n v="48000"/>
    <n v="0.23050000000000001"/>
    <n v="551.34"/>
    <n v="0.16400000000000001"/>
    <n v="22475"/>
    <n v="16"/>
    <n v="33070"/>
  </r>
  <r>
    <n v="625718"/>
    <x v="0"/>
    <x v="0"/>
    <x v="0"/>
    <s v="Omnilink"/>
    <x v="1"/>
    <x v="0"/>
    <x v="41"/>
    <d v="2021-06-15T00:00:00"/>
    <d v="2021-11-14T00:00:00"/>
    <x v="1"/>
    <x v="1"/>
    <d v="2021-12-14T00:00:00"/>
    <n v="801863"/>
    <x v="2"/>
    <s v="E1"/>
    <x v="0"/>
    <s v="Verified"/>
    <n v="35004"/>
    <n v="9.7000000000000003E-2"/>
    <n v="388.67"/>
    <n v="0.1595"/>
    <n v="16000"/>
    <n v="19"/>
    <n v="22893"/>
  </r>
  <r>
    <n v="670853"/>
    <x v="15"/>
    <x v="0"/>
    <x v="0"/>
    <s v="American Savings Bank"/>
    <x v="1"/>
    <x v="0"/>
    <x v="0"/>
    <d v="2021-05-14T00:00:00"/>
    <d v="2021-04-14T00:00:00"/>
    <x v="1"/>
    <x v="1"/>
    <d v="2021-05-14T00:00:00"/>
    <n v="857663"/>
    <x v="2"/>
    <s v="E1"/>
    <x v="0"/>
    <s v="Verified"/>
    <n v="45000"/>
    <n v="0.23250000000000001"/>
    <n v="622.48"/>
    <n v="0.16400000000000001"/>
    <n v="25375"/>
    <n v="14"/>
    <n v="35413"/>
  </r>
  <r>
    <n v="613607"/>
    <x v="16"/>
    <x v="0"/>
    <x v="0"/>
    <s v="ADP Inc."/>
    <x v="1"/>
    <x v="0"/>
    <x v="49"/>
    <d v="2021-04-16T00:00:00"/>
    <d v="2021-11-12T00:00:00"/>
    <x v="1"/>
    <x v="1"/>
    <d v="2021-12-12T00:00:00"/>
    <n v="786700"/>
    <x v="2"/>
    <s v="E2"/>
    <x v="0"/>
    <s v="Verified"/>
    <n v="82000"/>
    <n v="9.3100000000000002E-2"/>
    <n v="341.01"/>
    <n v="0.16320000000000001"/>
    <n v="15000"/>
    <n v="18"/>
    <n v="17706"/>
  </r>
  <r>
    <n v="684976"/>
    <x v="1"/>
    <x v="0"/>
    <x v="0"/>
    <s v="20th Century Fox"/>
    <x v="1"/>
    <x v="0"/>
    <x v="42"/>
    <d v="2021-11-13T00:00:00"/>
    <d v="2021-07-12T00:00:00"/>
    <x v="1"/>
    <x v="1"/>
    <d v="2021-08-12T00:00:00"/>
    <n v="874503"/>
    <x v="2"/>
    <s v="E3"/>
    <x v="0"/>
    <s v="Verified"/>
    <n v="55000"/>
    <n v="0.16039999999999999"/>
    <n v="249.28"/>
    <n v="0.1714"/>
    <n v="10000"/>
    <n v="11"/>
    <n v="12090"/>
  </r>
  <r>
    <n v="741872"/>
    <x v="1"/>
    <x v="0"/>
    <x v="0"/>
    <s v="Eplica Corporate Services, Inc."/>
    <x v="1"/>
    <x v="0"/>
    <x v="25"/>
    <d v="2021-07-14T00:00:00"/>
    <d v="2021-01-13T00:00:00"/>
    <x v="1"/>
    <x v="1"/>
    <d v="2021-02-13T00:00:00"/>
    <n v="939881"/>
    <x v="2"/>
    <s v="E4"/>
    <x v="0"/>
    <s v="Verified"/>
    <n v="40000"/>
    <n v="0.16109999999999999"/>
    <n v="626.41"/>
    <n v="0.19289999999999999"/>
    <n v="24000"/>
    <n v="15"/>
    <n v="30907"/>
  </r>
  <r>
    <n v="737497"/>
    <x v="18"/>
    <x v="0"/>
    <x v="0"/>
    <s v="HRC Partners LLC"/>
    <x v="1"/>
    <x v="0"/>
    <x v="29"/>
    <d v="2021-05-16T00:00:00"/>
    <d v="2021-04-14T00:00:00"/>
    <x v="1"/>
    <x v="1"/>
    <d v="2021-05-14T00:00:00"/>
    <n v="934685"/>
    <x v="2"/>
    <s v="E4"/>
    <x v="0"/>
    <s v="Verified"/>
    <n v="45000"/>
    <n v="8.7499999999999994E-2"/>
    <n v="502.56"/>
    <n v="0.17510000000000001"/>
    <n v="20000"/>
    <n v="22"/>
    <n v="28053"/>
  </r>
  <r>
    <n v="805504"/>
    <x v="1"/>
    <x v="0"/>
    <x v="0"/>
    <s v="ucsf"/>
    <x v="1"/>
    <x v="0"/>
    <x v="44"/>
    <d v="2021-03-14T00:00:00"/>
    <d v="2021-02-14T00:00:00"/>
    <x v="1"/>
    <x v="1"/>
    <d v="2021-03-14T00:00:00"/>
    <n v="1011542"/>
    <x v="2"/>
    <s v="E5"/>
    <x v="0"/>
    <s v="Verified"/>
    <n v="90000"/>
    <n v="0.19009999999999999"/>
    <n v="601.46"/>
    <n v="0.19689999999999999"/>
    <n v="24000"/>
    <n v="32"/>
    <n v="32436"/>
  </r>
  <r>
    <n v="841129"/>
    <x v="1"/>
    <x v="0"/>
    <x v="6"/>
    <s v="Electronic Arts"/>
    <x v="1"/>
    <x v="0"/>
    <x v="11"/>
    <d v="2021-05-16T00:00:00"/>
    <d v="2021-08-15T00:00:00"/>
    <x v="1"/>
    <x v="1"/>
    <d v="2021-09-15T00:00:00"/>
    <n v="1051653"/>
    <x v="2"/>
    <s v="E3"/>
    <x v="0"/>
    <s v="Verified"/>
    <n v="75996"/>
    <n v="0.1258"/>
    <n v="516.51"/>
    <n v="0.18790000000000001"/>
    <n v="20000"/>
    <n v="23"/>
    <n v="30444"/>
  </r>
  <r>
    <n v="558785"/>
    <x v="1"/>
    <x v="0"/>
    <x v="6"/>
    <s v="FFM"/>
    <x v="1"/>
    <x v="0"/>
    <x v="47"/>
    <d v="2021-07-14T00:00:00"/>
    <d v="2021-12-12T00:00:00"/>
    <x v="1"/>
    <x v="1"/>
    <d v="2022-01-12T00:00:00"/>
    <n v="719281"/>
    <x v="2"/>
    <s v="E5"/>
    <x v="0"/>
    <s v="Verified"/>
    <n v="41000"/>
    <n v="0.13350000000000001"/>
    <n v="304.27"/>
    <n v="0.17929999999999999"/>
    <n v="12000"/>
    <n v="20"/>
    <n v="16098"/>
  </r>
  <r>
    <n v="550330"/>
    <x v="14"/>
    <x v="0"/>
    <x v="3"/>
    <s v="Hussmann-Ingersoll rand"/>
    <x v="1"/>
    <x v="0"/>
    <x v="43"/>
    <d v="2021-08-13T00:00:00"/>
    <d v="2021-08-13T00:00:00"/>
    <x v="1"/>
    <x v="1"/>
    <d v="2021-09-13T00:00:00"/>
    <n v="709385"/>
    <x v="2"/>
    <s v="E5"/>
    <x v="0"/>
    <s v="Verified"/>
    <n v="40200"/>
    <n v="0.19400000000000001"/>
    <n v="367.66"/>
    <n v="0.17929999999999999"/>
    <n v="14500"/>
    <n v="30"/>
    <n v="20607"/>
  </r>
  <r>
    <n v="817315"/>
    <x v="10"/>
    <x v="0"/>
    <x v="9"/>
    <s v="Cardinal IG"/>
    <x v="1"/>
    <x v="0"/>
    <x v="11"/>
    <d v="2021-05-16T00:00:00"/>
    <d v="2021-05-16T00:00:00"/>
    <x v="1"/>
    <x v="1"/>
    <d v="2021-06-16T00:00:00"/>
    <n v="1025121"/>
    <x v="2"/>
    <s v="E4"/>
    <x v="0"/>
    <s v="Verified"/>
    <n v="43000"/>
    <n v="0.12379999999999999"/>
    <n v="339.31"/>
    <n v="0.19289999999999999"/>
    <n v="13000"/>
    <n v="21"/>
    <n v="20272"/>
  </r>
  <r>
    <n v="1020226"/>
    <x v="13"/>
    <x v="0"/>
    <x v="0"/>
    <s v="Blue Nile"/>
    <x v="1"/>
    <x v="0"/>
    <x v="22"/>
    <d v="2021-11-13T00:00:00"/>
    <d v="2021-11-13T00:00:00"/>
    <x v="1"/>
    <x v="1"/>
    <d v="2021-12-13T00:00:00"/>
    <n v="1248993"/>
    <x v="2"/>
    <s v="E4"/>
    <x v="0"/>
    <s v="Verified"/>
    <n v="75000"/>
    <n v="3.9800000000000002E-2"/>
    <n v="386.08"/>
    <n v="0.1991"/>
    <n v="14600"/>
    <n v="20"/>
    <n v="19037"/>
  </r>
  <r>
    <n v="521669"/>
    <x v="16"/>
    <x v="0"/>
    <x v="3"/>
    <s v="LimitedBrands Corporation"/>
    <x v="1"/>
    <x v="0"/>
    <x v="51"/>
    <d v="2021-06-15T00:00:00"/>
    <d v="2021-06-15T00:00:00"/>
    <x v="1"/>
    <x v="1"/>
    <d v="2021-07-15T00:00:00"/>
    <n v="674606"/>
    <x v="2"/>
    <s v="E3"/>
    <x v="0"/>
    <s v="Verified"/>
    <n v="114773.98"/>
    <n v="7.7799999999999994E-2"/>
    <n v="406.15"/>
    <n v="0.1719"/>
    <n v="24250"/>
    <n v="15"/>
    <n v="24368"/>
  </r>
  <r>
    <n v="817202"/>
    <x v="8"/>
    <x v="0"/>
    <x v="10"/>
    <s v="Michilli Inc."/>
    <x v="1"/>
    <x v="0"/>
    <x v="44"/>
    <d v="2021-05-16T00:00:00"/>
    <d v="2021-10-15T00:00:00"/>
    <x v="1"/>
    <x v="1"/>
    <d v="2021-11-15T00:00:00"/>
    <n v="1025000"/>
    <x v="2"/>
    <s v="E2"/>
    <x v="0"/>
    <s v="Verified"/>
    <n v="50000"/>
    <n v="0.1716"/>
    <n v="292.55"/>
    <n v="0.18390000000000001"/>
    <n v="17000"/>
    <n v="33"/>
    <n v="17325"/>
  </r>
  <r>
    <n v="970232"/>
    <x v="18"/>
    <x v="0"/>
    <x v="6"/>
    <s v="Haddonfield Friends School"/>
    <x v="1"/>
    <x v="0"/>
    <x v="13"/>
    <d v="2021-09-15T00:00:00"/>
    <d v="2021-09-15T00:00:00"/>
    <x v="1"/>
    <x v="1"/>
    <d v="2021-10-15T00:00:00"/>
    <n v="1191477"/>
    <x v="2"/>
    <s v="E1"/>
    <x v="0"/>
    <s v="Verified"/>
    <n v="39996"/>
    <n v="0.2364"/>
    <n v="360.41"/>
    <n v="0.18640000000000001"/>
    <n v="14000"/>
    <n v="18"/>
    <n v="21158"/>
  </r>
  <r>
    <n v="751893"/>
    <x v="9"/>
    <x v="0"/>
    <x v="6"/>
    <s v="Fox Chevrolet"/>
    <x v="1"/>
    <x v="0"/>
    <x v="25"/>
    <d v="2021-01-15T00:00:00"/>
    <d v="2021-12-14T00:00:00"/>
    <x v="1"/>
    <x v="1"/>
    <d v="2022-01-14T00:00:00"/>
    <n v="951411"/>
    <x v="2"/>
    <s v="E2"/>
    <x v="0"/>
    <s v="Verified"/>
    <n v="43200"/>
    <n v="0.20080000000000001"/>
    <n v="512.13"/>
    <n v="0.18390000000000001"/>
    <n v="20000"/>
    <n v="17"/>
    <n v="29793"/>
  </r>
  <r>
    <n v="652611"/>
    <x v="9"/>
    <x v="0"/>
    <x v="6"/>
    <s v="GWU Medical Faculty Associates"/>
    <x v="1"/>
    <x v="0"/>
    <x v="21"/>
    <d v="2021-05-16T00:00:00"/>
    <d v="2021-07-15T00:00:00"/>
    <x v="1"/>
    <x v="1"/>
    <d v="2021-08-15T00:00:00"/>
    <n v="834632"/>
    <x v="2"/>
    <s v="E3"/>
    <x v="0"/>
    <s v="Verified"/>
    <n v="105000"/>
    <n v="9.6100000000000005E-2"/>
    <n v="623.20000000000005"/>
    <n v="0.1714"/>
    <n v="25000"/>
    <n v="25"/>
    <n v="36542"/>
  </r>
  <r>
    <n v="994691"/>
    <x v="8"/>
    <x v="0"/>
    <x v="6"/>
    <s v="Allen &amp; Company LLC"/>
    <x v="1"/>
    <x v="0"/>
    <x v="13"/>
    <d v="2021-04-12T00:00:00"/>
    <d v="2021-04-12T00:00:00"/>
    <x v="1"/>
    <x v="1"/>
    <d v="2021-05-12T00:00:00"/>
    <n v="1219340"/>
    <x v="2"/>
    <s v="E3"/>
    <x v="0"/>
    <s v="Verified"/>
    <n v="290000"/>
    <n v="8.7800000000000003E-2"/>
    <n v="916.03"/>
    <n v="0.19420000000000001"/>
    <n v="35000"/>
    <n v="24"/>
    <n v="37775"/>
  </r>
  <r>
    <n v="593978"/>
    <x v="8"/>
    <x v="0"/>
    <x v="6"/>
    <s v="Capital One Bank"/>
    <x v="1"/>
    <x v="0"/>
    <x v="50"/>
    <d v="2021-07-12T00:00:00"/>
    <d v="2021-06-12T00:00:00"/>
    <x v="1"/>
    <x v="1"/>
    <d v="2021-07-12T00:00:00"/>
    <n v="762760"/>
    <x v="2"/>
    <s v="E4"/>
    <x v="0"/>
    <s v="Verified"/>
    <n v="90000"/>
    <n v="0.18129999999999999"/>
    <n v="321.98"/>
    <n v="0.17560000000000001"/>
    <n v="15000"/>
    <n v="28"/>
    <n v="15840"/>
  </r>
  <r>
    <n v="689627"/>
    <x v="32"/>
    <x v="0"/>
    <x v="6"/>
    <s v="Myers Bigel Sibley &amp;  Sajovec,  PA"/>
    <x v="1"/>
    <x v="0"/>
    <x v="42"/>
    <d v="2021-05-16T00:00:00"/>
    <d v="2021-04-13T00:00:00"/>
    <x v="1"/>
    <x v="1"/>
    <d v="2021-05-13T00:00:00"/>
    <n v="879939"/>
    <x v="2"/>
    <s v="E5"/>
    <x v="0"/>
    <s v="Verified"/>
    <n v="121296"/>
    <n v="0.22500000000000001"/>
    <n v="531.9"/>
    <n v="0.17879999999999999"/>
    <n v="21000"/>
    <n v="27"/>
    <n v="27725"/>
  </r>
  <r>
    <n v="801400"/>
    <x v="4"/>
    <x v="0"/>
    <x v="3"/>
    <s v="Dr Steven Cohen"/>
    <x v="1"/>
    <x v="0"/>
    <x v="44"/>
    <d v="2021-04-12T00:00:00"/>
    <d v="2021-04-12T00:00:00"/>
    <x v="1"/>
    <x v="1"/>
    <d v="2021-05-12T00:00:00"/>
    <n v="1006971"/>
    <x v="2"/>
    <s v="E1"/>
    <x v="0"/>
    <s v="Verified"/>
    <n v="40000"/>
    <n v="0.2046"/>
    <n v="577.58000000000004"/>
    <n v="0.1799"/>
    <n v="22750"/>
    <n v="18"/>
    <n v="25687"/>
  </r>
  <r>
    <n v="708046"/>
    <x v="22"/>
    <x v="0"/>
    <x v="3"/>
    <s v="United States Marine Corps"/>
    <x v="1"/>
    <x v="0"/>
    <x v="29"/>
    <d v="2021-09-14T00:00:00"/>
    <d v="2021-09-14T00:00:00"/>
    <x v="1"/>
    <x v="1"/>
    <d v="2021-10-14T00:00:00"/>
    <n v="900478"/>
    <x v="2"/>
    <s v="E1"/>
    <x v="0"/>
    <s v="Verified"/>
    <n v="64800"/>
    <n v="0.218"/>
    <n v="735.94"/>
    <n v="0.16400000000000001"/>
    <n v="30000"/>
    <n v="18"/>
    <n v="42415"/>
  </r>
  <r>
    <n v="890947"/>
    <x v="1"/>
    <x v="0"/>
    <x v="3"/>
    <s v="L-3"/>
    <x v="1"/>
    <x v="0"/>
    <x v="10"/>
    <d v="2021-09-12T00:00:00"/>
    <d v="2021-09-12T00:00:00"/>
    <x v="1"/>
    <x v="1"/>
    <d v="2021-10-12T00:00:00"/>
    <n v="1107715"/>
    <x v="2"/>
    <s v="E1"/>
    <x v="0"/>
    <s v="Verified"/>
    <n v="68000"/>
    <n v="0.2051"/>
    <n v="592.09"/>
    <n v="0.18640000000000001"/>
    <n v="23000"/>
    <n v="25"/>
    <n v="26094"/>
  </r>
  <r>
    <n v="688360"/>
    <x v="11"/>
    <x v="0"/>
    <x v="3"/>
    <s v="McPherson's Jewelry"/>
    <x v="1"/>
    <x v="0"/>
    <x v="42"/>
    <d v="2021-10-15T00:00:00"/>
    <d v="2021-10-15T00:00:00"/>
    <x v="1"/>
    <x v="1"/>
    <d v="2021-11-15T00:00:00"/>
    <n v="878491"/>
    <x v="2"/>
    <s v="E1"/>
    <x v="0"/>
    <s v="Verified"/>
    <n v="100000"/>
    <n v="0.18049999999999999"/>
    <n v="512.09"/>
    <n v="0.16400000000000001"/>
    <n v="30000"/>
    <n v="36"/>
    <n v="30640"/>
  </r>
  <r>
    <n v="707142"/>
    <x v="1"/>
    <x v="0"/>
    <x v="3"/>
    <s v="Sony Computer Entertainment"/>
    <x v="1"/>
    <x v="0"/>
    <x v="42"/>
    <d v="2021-04-16T00:00:00"/>
    <d v="2021-09-15T00:00:00"/>
    <x v="1"/>
    <x v="1"/>
    <d v="2021-10-15T00:00:00"/>
    <n v="899458"/>
    <x v="2"/>
    <s v="E1"/>
    <x v="0"/>
    <s v="Verified"/>
    <n v="140004"/>
    <n v="0.2676"/>
    <n v="735.94"/>
    <n v="0.16400000000000001"/>
    <n v="30000"/>
    <n v="28"/>
    <n v="43915"/>
  </r>
  <r>
    <n v="568400"/>
    <x v="12"/>
    <x v="0"/>
    <x v="3"/>
    <s v="State of Utah"/>
    <x v="1"/>
    <x v="0"/>
    <x v="47"/>
    <d v="2021-05-16T00:00:00"/>
    <d v="2021-07-14T00:00:00"/>
    <x v="1"/>
    <x v="1"/>
    <d v="2021-08-14T00:00:00"/>
    <n v="731220"/>
    <x v="2"/>
    <s v="E2"/>
    <x v="0"/>
    <s v="Verified"/>
    <n v="105000"/>
    <n v="8.1000000000000003E-2"/>
    <n v="519.88"/>
    <n v="0.16819999999999999"/>
    <n v="21000"/>
    <n v="19"/>
    <n v="30481"/>
  </r>
  <r>
    <n v="650945"/>
    <x v="18"/>
    <x v="0"/>
    <x v="3"/>
    <s v="bloomfield board of education"/>
    <x v="1"/>
    <x v="0"/>
    <x v="21"/>
    <d v="2021-05-16T00:00:00"/>
    <d v="2021-11-13T00:00:00"/>
    <x v="1"/>
    <x v="1"/>
    <d v="2021-12-13T00:00:00"/>
    <n v="832691"/>
    <x v="2"/>
    <s v="E3"/>
    <x v="0"/>
    <s v="Verified"/>
    <n v="51000"/>
    <n v="0.1925"/>
    <n v="567.12"/>
    <n v="0.1714"/>
    <n v="22750"/>
    <n v="10"/>
    <n v="31347"/>
  </r>
  <r>
    <n v="712235"/>
    <x v="1"/>
    <x v="0"/>
    <x v="3"/>
    <s v="US POSTAL SERVICE"/>
    <x v="1"/>
    <x v="0"/>
    <x v="29"/>
    <d v="2021-07-11T00:00:00"/>
    <d v="2021-07-11T00:00:00"/>
    <x v="1"/>
    <x v="1"/>
    <d v="2021-08-11T00:00:00"/>
    <n v="905296"/>
    <x v="2"/>
    <s v="E4"/>
    <x v="0"/>
    <s v="Verified"/>
    <n v="55000"/>
    <n v="0.18629999999999999"/>
    <n v="402.05"/>
    <n v="0.17510000000000001"/>
    <n v="16000"/>
    <n v="16"/>
    <n v="16693"/>
  </r>
  <r>
    <n v="784157"/>
    <x v="25"/>
    <x v="0"/>
    <x v="3"/>
    <s v="Southside Regional Medical Center"/>
    <x v="1"/>
    <x v="0"/>
    <x v="6"/>
    <d v="2021-05-16T00:00:00"/>
    <d v="2021-05-13T00:00:00"/>
    <x v="1"/>
    <x v="1"/>
    <d v="2021-06-13T00:00:00"/>
    <n v="987339"/>
    <x v="2"/>
    <s v="E5"/>
    <x v="0"/>
    <s v="Verified"/>
    <n v="78000"/>
    <n v="0.2172"/>
    <n v="523.80999999999995"/>
    <n v="0.19689999999999999"/>
    <n v="24000"/>
    <n v="32"/>
    <n v="26490"/>
  </r>
  <r>
    <n v="654672"/>
    <x v="1"/>
    <x v="0"/>
    <x v="8"/>
    <s v="la costa glen"/>
    <x v="1"/>
    <x v="0"/>
    <x v="21"/>
    <d v="2021-03-16T00:00:00"/>
    <d v="2021-02-16T00:00:00"/>
    <x v="1"/>
    <x v="1"/>
    <d v="2021-03-16T00:00:00"/>
    <n v="837223"/>
    <x v="2"/>
    <s v="E1"/>
    <x v="0"/>
    <s v="Verified"/>
    <n v="47496"/>
    <n v="0.15409999999999999"/>
    <n v="196.25"/>
    <n v="0.16400000000000001"/>
    <n v="8000"/>
    <n v="20"/>
    <n v="11775"/>
  </r>
  <r>
    <n v="973809"/>
    <x v="8"/>
    <x v="0"/>
    <x v="8"/>
    <s v="MediaVest"/>
    <x v="1"/>
    <x v="0"/>
    <x v="13"/>
    <d v="2021-02-15T00:00:00"/>
    <d v="2021-02-15T00:00:00"/>
    <x v="1"/>
    <x v="1"/>
    <d v="2021-03-15T00:00:00"/>
    <n v="1195825"/>
    <x v="2"/>
    <s v="E3"/>
    <x v="0"/>
    <s v="Verified"/>
    <n v="250000"/>
    <n v="0.1129"/>
    <n v="916.03"/>
    <n v="0.19420000000000001"/>
    <n v="35000"/>
    <n v="23"/>
    <n v="52203"/>
  </r>
  <r>
    <n v="924870"/>
    <x v="18"/>
    <x v="0"/>
    <x v="8"/>
    <s v="AmeriFlex"/>
    <x v="1"/>
    <x v="0"/>
    <x v="13"/>
    <d v="2021-05-15T00:00:00"/>
    <d v="2021-04-15T00:00:00"/>
    <x v="1"/>
    <x v="1"/>
    <d v="2021-05-15T00:00:00"/>
    <n v="1145621"/>
    <x v="2"/>
    <s v="E3"/>
    <x v="0"/>
    <s v="Verified"/>
    <n v="51000"/>
    <n v="0.20449999999999999"/>
    <n v="366.42"/>
    <n v="0.19420000000000001"/>
    <n v="14000"/>
    <n v="29"/>
    <n v="21123"/>
  </r>
  <r>
    <n v="821396"/>
    <x v="18"/>
    <x v="0"/>
    <x v="4"/>
    <s v="Comcast"/>
    <x v="1"/>
    <x v="0"/>
    <x v="10"/>
    <d v="2021-05-16T00:00:00"/>
    <d v="2021-01-14T00:00:00"/>
    <x v="1"/>
    <x v="1"/>
    <d v="2021-02-14T00:00:00"/>
    <n v="1029744"/>
    <x v="2"/>
    <s v="E1"/>
    <x v="0"/>
    <s v="Verified"/>
    <n v="75996"/>
    <n v="0.19339999999999999"/>
    <n v="710.87"/>
    <n v="0.1799"/>
    <n v="28000"/>
    <n v="20"/>
    <n v="37869"/>
  </r>
  <r>
    <n v="853709"/>
    <x v="5"/>
    <x v="0"/>
    <x v="4"/>
    <s v="G4S secure solutions"/>
    <x v="1"/>
    <x v="0"/>
    <x v="11"/>
    <d v="2021-10-13T00:00:00"/>
    <d v="2021-10-13T00:00:00"/>
    <x v="1"/>
    <x v="1"/>
    <d v="2021-11-13T00:00:00"/>
    <n v="1065892"/>
    <x v="2"/>
    <s v="E2"/>
    <x v="0"/>
    <s v="Verified"/>
    <n v="41520"/>
    <n v="0.13789999999999999"/>
    <n v="409.7"/>
    <n v="0.18390000000000001"/>
    <n v="16000"/>
    <n v="8"/>
    <n v="21279"/>
  </r>
  <r>
    <n v="616086"/>
    <x v="25"/>
    <x v="0"/>
    <x v="4"/>
    <s v="Criterion Systems"/>
    <x v="1"/>
    <x v="0"/>
    <x v="49"/>
    <d v="2021-11-15T00:00:00"/>
    <d v="2021-12-15T00:00:00"/>
    <x v="1"/>
    <x v="1"/>
    <d v="2022-01-15T00:00:00"/>
    <n v="789966"/>
    <x v="2"/>
    <s v="E2"/>
    <x v="0"/>
    <s v="Verified"/>
    <n v="145000"/>
    <n v="0.16930000000000001"/>
    <n v="279.17"/>
    <n v="0.16320000000000001"/>
    <n v="11400"/>
    <n v="49"/>
    <n v="16750"/>
  </r>
  <r>
    <n v="865203"/>
    <x v="1"/>
    <x v="0"/>
    <x v="4"/>
    <s v="Four M Medical Mart"/>
    <x v="1"/>
    <x v="0"/>
    <x v="13"/>
    <d v="2021-03-14T00:00:00"/>
    <d v="2021-03-14T00:00:00"/>
    <x v="1"/>
    <x v="1"/>
    <d v="2021-04-14T00:00:00"/>
    <n v="1078453"/>
    <x v="2"/>
    <s v="E5"/>
    <x v="0"/>
    <s v="Verified"/>
    <n v="72996"/>
    <n v="0.2167"/>
    <n v="799.84"/>
    <n v="0.20300000000000001"/>
    <n v="30000"/>
    <n v="32"/>
    <n v="41840"/>
  </r>
  <r>
    <n v="772054"/>
    <x v="35"/>
    <x v="0"/>
    <x v="2"/>
    <s v="Kansas State University"/>
    <x v="1"/>
    <x v="0"/>
    <x v="6"/>
    <d v="2021-11-12T00:00:00"/>
    <d v="2021-11-12T00:00:00"/>
    <x v="1"/>
    <x v="1"/>
    <d v="2021-12-12T00:00:00"/>
    <n v="973898"/>
    <x v="2"/>
    <s v="E1"/>
    <x v="0"/>
    <s v="Verified"/>
    <n v="60000"/>
    <n v="8.0399999999999999E-2"/>
    <n v="279.27"/>
    <n v="0.1799"/>
    <n v="11000"/>
    <n v="14"/>
    <n v="13552"/>
  </r>
  <r>
    <n v="732147"/>
    <x v="28"/>
    <x v="0"/>
    <x v="2"/>
    <s v="Davis Selected Advisors"/>
    <x v="1"/>
    <x v="0"/>
    <x v="29"/>
    <d v="2021-05-16T00:00:00"/>
    <d v="2021-12-14T00:00:00"/>
    <x v="1"/>
    <x v="1"/>
    <d v="2022-01-14T00:00:00"/>
    <n v="928311"/>
    <x v="2"/>
    <s v="E2"/>
    <x v="0"/>
    <s v="Verified"/>
    <n v="65000"/>
    <n v="0.19270000000000001"/>
    <n v="741.88"/>
    <n v="0.16769999999999999"/>
    <n v="30000"/>
    <n v="52"/>
    <n v="43153"/>
  </r>
  <r>
    <n v="524970"/>
    <x v="1"/>
    <x v="0"/>
    <x v="2"/>
    <s v="CurtCo Media"/>
    <x v="1"/>
    <x v="0"/>
    <x v="51"/>
    <d v="2021-01-16T00:00:00"/>
    <d v="2021-04-11T00:00:00"/>
    <x v="1"/>
    <x v="1"/>
    <d v="2021-05-11T00:00:00"/>
    <n v="679268"/>
    <x v="2"/>
    <s v="E4"/>
    <x v="0"/>
    <s v="Verified"/>
    <n v="81000"/>
    <n v="9.8699999999999996E-2"/>
    <n v="482.97"/>
    <n v="0.17560000000000001"/>
    <n v="25000"/>
    <n v="12"/>
    <n v="20720"/>
  </r>
  <r>
    <n v="1035386"/>
    <x v="1"/>
    <x v="0"/>
    <x v="5"/>
    <s v="Inside Source"/>
    <x v="1"/>
    <x v="0"/>
    <x v="12"/>
    <d v="2021-03-15T00:00:00"/>
    <d v="2021-03-15T00:00:00"/>
    <x v="1"/>
    <x v="1"/>
    <d v="2021-04-15T00:00:00"/>
    <n v="1265006"/>
    <x v="2"/>
    <s v="E1"/>
    <x v="0"/>
    <s v="Verified"/>
    <n v="58000"/>
    <n v="0.2218"/>
    <n v="749.12"/>
    <n v="0.18640000000000001"/>
    <n v="29100"/>
    <n v="14"/>
    <n v="42627"/>
  </r>
  <r>
    <n v="512720"/>
    <x v="2"/>
    <x v="0"/>
    <x v="5"/>
    <s v="Gap Inc"/>
    <x v="1"/>
    <x v="0"/>
    <x v="27"/>
    <d v="2021-03-13T00:00:00"/>
    <d v="2021-03-13T00:00:00"/>
    <x v="1"/>
    <x v="1"/>
    <d v="2021-04-13T00:00:00"/>
    <n v="662476"/>
    <x v="2"/>
    <s v="E3"/>
    <x v="0"/>
    <s v="Verified"/>
    <n v="30504"/>
    <n v="3.2300000000000002E-2"/>
    <n v="254.54"/>
    <n v="0.1719"/>
    <n v="10200"/>
    <n v="23"/>
    <n v="14067"/>
  </r>
  <r>
    <n v="559273"/>
    <x v="8"/>
    <x v="0"/>
    <x v="5"/>
    <s v="Sumitomo Mitsui Banking Corporation"/>
    <x v="1"/>
    <x v="0"/>
    <x v="47"/>
    <d v="2021-04-16T00:00:00"/>
    <d v="2021-08-13T00:00:00"/>
    <x v="1"/>
    <x v="1"/>
    <d v="2021-09-13T00:00:00"/>
    <n v="719956"/>
    <x v="2"/>
    <s v="E4"/>
    <x v="0"/>
    <s v="Verified"/>
    <n v="80000"/>
    <n v="0.13200000000000001"/>
    <n v="628.87"/>
    <n v="0.17560000000000001"/>
    <n v="25000"/>
    <n v="14"/>
    <n v="35290"/>
  </r>
  <r>
    <n v="766131"/>
    <x v="9"/>
    <x v="0"/>
    <x v="5"/>
    <s v="Kaiser Permanente"/>
    <x v="1"/>
    <x v="0"/>
    <x v="25"/>
    <d v="2021-05-16T00:00:00"/>
    <d v="2021-11-15T00:00:00"/>
    <x v="1"/>
    <x v="1"/>
    <d v="2021-12-15T00:00:00"/>
    <n v="967108"/>
    <x v="2"/>
    <s v="E5"/>
    <x v="0"/>
    <s v="Verified"/>
    <n v="60000"/>
    <n v="0.1812"/>
    <n v="392.2"/>
    <n v="0.19689999999999999"/>
    <n v="14900"/>
    <n v="17"/>
    <n v="23361"/>
  </r>
  <r>
    <n v="891228"/>
    <x v="21"/>
    <x v="0"/>
    <x v="5"/>
    <s v="AIG"/>
    <x v="1"/>
    <x v="0"/>
    <x v="13"/>
    <d v="2021-05-16T00:00:00"/>
    <d v="2021-06-14T00:00:00"/>
    <x v="1"/>
    <x v="1"/>
    <d v="2021-07-14T00:00:00"/>
    <n v="1107957"/>
    <x v="2"/>
    <s v="E5"/>
    <x v="0"/>
    <s v="Verified"/>
    <n v="206000"/>
    <n v="8.6199999999999999E-2"/>
    <n v="399.92"/>
    <n v="0.20300000000000001"/>
    <n v="15000"/>
    <n v="32"/>
    <n v="21658"/>
  </r>
  <r>
    <n v="698313"/>
    <x v="1"/>
    <x v="0"/>
    <x v="7"/>
    <s v="Union Bank"/>
    <x v="1"/>
    <x v="0"/>
    <x v="42"/>
    <d v="2021-06-15T00:00:00"/>
    <d v="2021-05-15T00:00:00"/>
    <x v="1"/>
    <x v="1"/>
    <d v="2021-06-15T00:00:00"/>
    <n v="889744"/>
    <x v="2"/>
    <s v="E1"/>
    <x v="0"/>
    <s v="Verified"/>
    <n v="75000"/>
    <n v="7.6999999999999999E-2"/>
    <n v="613.28"/>
    <n v="0.16400000000000001"/>
    <n v="25000"/>
    <n v="10"/>
    <n v="36417"/>
  </r>
  <r>
    <n v="1042980"/>
    <x v="21"/>
    <x v="0"/>
    <x v="9"/>
    <s v="Atlantic Plant Maintenance"/>
    <x v="1"/>
    <x v="0"/>
    <x v="12"/>
    <d v="2021-11-13T00:00:00"/>
    <d v="2021-11-13T00:00:00"/>
    <x v="1"/>
    <x v="1"/>
    <d v="2021-12-13T00:00:00"/>
    <n v="1273069"/>
    <x v="2"/>
    <s v="E1"/>
    <x v="0"/>
    <s v="Verified"/>
    <n v="60000"/>
    <n v="0.1176"/>
    <n v="463.38"/>
    <n v="0.18640000000000001"/>
    <n v="18000"/>
    <n v="14"/>
    <n v="23624"/>
  </r>
  <r>
    <n v="792270"/>
    <x v="18"/>
    <x v="0"/>
    <x v="9"/>
    <s v="Stifel Nicolaus"/>
    <x v="1"/>
    <x v="0"/>
    <x v="6"/>
    <d v="2021-09-12T00:00:00"/>
    <d v="2021-09-12T00:00:00"/>
    <x v="1"/>
    <x v="1"/>
    <d v="2021-10-12T00:00:00"/>
    <n v="996679"/>
    <x v="2"/>
    <s v="E1"/>
    <x v="0"/>
    <s v="Verified"/>
    <n v="750000"/>
    <n v="1.55E-2"/>
    <n v="888.58"/>
    <n v="0.1799"/>
    <n v="35000"/>
    <n v="35"/>
    <n v="40452"/>
  </r>
  <r>
    <n v="629085"/>
    <x v="1"/>
    <x v="0"/>
    <x v="9"/>
    <s v="US Navy"/>
    <x v="1"/>
    <x v="0"/>
    <x v="41"/>
    <d v="2021-07-11T00:00:00"/>
    <d v="2021-07-11T00:00:00"/>
    <x v="1"/>
    <x v="1"/>
    <d v="2021-08-11T00:00:00"/>
    <n v="806023"/>
    <x v="2"/>
    <s v="E3"/>
    <x v="0"/>
    <s v="Verified"/>
    <n v="53964"/>
    <n v="0.1147"/>
    <n v="598.65"/>
    <n v="0.16689999999999999"/>
    <n v="24250"/>
    <n v="30"/>
    <n v="26218"/>
  </r>
  <r>
    <n v="729738"/>
    <x v="1"/>
    <x v="0"/>
    <x v="10"/>
    <s v="CareFusion"/>
    <x v="1"/>
    <x v="0"/>
    <x v="29"/>
    <d v="2021-02-13T00:00:00"/>
    <d v="2021-01-13T00:00:00"/>
    <x v="1"/>
    <x v="1"/>
    <d v="2021-02-13T00:00:00"/>
    <n v="925552"/>
    <x v="2"/>
    <s v="E1"/>
    <x v="0"/>
    <s v="Verified"/>
    <n v="79000"/>
    <n v="0.13869999999999999"/>
    <n v="735.94"/>
    <n v="0.16400000000000001"/>
    <n v="30000"/>
    <n v="24"/>
    <n v="37591"/>
  </r>
  <r>
    <n v="847383"/>
    <x v="2"/>
    <x v="0"/>
    <x v="1"/>
    <s v="US COAST GUARD"/>
    <x v="1"/>
    <x v="0"/>
    <x v="11"/>
    <d v="2021-05-16T00:00:00"/>
    <d v="2021-10-11T00:00:00"/>
    <x v="1"/>
    <x v="1"/>
    <d v="2021-11-11T00:00:00"/>
    <n v="1058862"/>
    <x v="2"/>
    <s v="E2"/>
    <x v="0"/>
    <s v="Verified"/>
    <n v="62068.800000000003"/>
    <n v="0.16159999999999999"/>
    <n v="521.73"/>
    <n v="0.18390000000000001"/>
    <n v="20375"/>
    <n v="19"/>
    <n v="20689"/>
  </r>
  <r>
    <n v="990374"/>
    <x v="8"/>
    <x v="0"/>
    <x v="1"/>
    <s v="NEW YORK CITY POLICE DEPARTMENT"/>
    <x v="1"/>
    <x v="0"/>
    <x v="13"/>
    <d v="2021-05-16T00:00:00"/>
    <d v="2021-02-16T00:00:00"/>
    <x v="1"/>
    <x v="1"/>
    <d v="2021-03-16T00:00:00"/>
    <n v="1214349"/>
    <x v="2"/>
    <s v="E4"/>
    <x v="0"/>
    <s v="Verified"/>
    <n v="112000"/>
    <n v="0.13250000000000001"/>
    <n v="846.21"/>
    <n v="0.1991"/>
    <n v="32000"/>
    <n v="22"/>
    <n v="50192"/>
  </r>
  <r>
    <n v="944592"/>
    <x v="3"/>
    <x v="0"/>
    <x v="1"/>
    <s v="illinois army national guard"/>
    <x v="1"/>
    <x v="0"/>
    <x v="22"/>
    <d v="2021-04-16T00:00:00"/>
    <d v="2021-01-16T00:00:00"/>
    <x v="1"/>
    <x v="1"/>
    <d v="2021-02-16T00:00:00"/>
    <n v="1165343"/>
    <x v="2"/>
    <s v="E4"/>
    <x v="0"/>
    <s v="Verified"/>
    <n v="60000"/>
    <n v="0.2344"/>
    <n v="336.39"/>
    <n v="0.1991"/>
    <n v="15200"/>
    <n v="19"/>
    <n v="19765"/>
  </r>
  <r>
    <n v="590590"/>
    <x v="8"/>
    <x v="0"/>
    <x v="1"/>
    <s v="Allsate Insurance Company"/>
    <x v="1"/>
    <x v="0"/>
    <x v="50"/>
    <d v="2021-10-15T00:00:00"/>
    <d v="2021-10-15T00:00:00"/>
    <x v="1"/>
    <x v="1"/>
    <d v="2021-11-15T00:00:00"/>
    <n v="758608"/>
    <x v="2"/>
    <s v="E4"/>
    <x v="0"/>
    <s v="Verified"/>
    <n v="152004"/>
    <n v="0.182"/>
    <n v="628.87"/>
    <n v="0.17560000000000001"/>
    <n v="25000"/>
    <n v="36"/>
    <n v="37732"/>
  </r>
  <r>
    <n v="789771"/>
    <x v="8"/>
    <x v="0"/>
    <x v="0"/>
    <s v="Deutsche Bank"/>
    <x v="1"/>
    <x v="0"/>
    <x v="6"/>
    <d v="2021-02-16T00:00:00"/>
    <d v="2021-12-12T00:00:00"/>
    <x v="1"/>
    <x v="1"/>
    <d v="2022-01-12T00:00:00"/>
    <n v="993733"/>
    <x v="2"/>
    <s v="E1"/>
    <x v="0"/>
    <s v="Verified"/>
    <n v="85000"/>
    <n v="2.5600000000000001E-2"/>
    <n v="888.58"/>
    <n v="0.1799"/>
    <n v="35000"/>
    <n v="7"/>
    <n v="43120"/>
  </r>
  <r>
    <n v="836450"/>
    <x v="19"/>
    <x v="0"/>
    <x v="0"/>
    <s v="trihealth"/>
    <x v="1"/>
    <x v="0"/>
    <x v="11"/>
    <d v="2021-05-16T00:00:00"/>
    <d v="2021-11-15T00:00:00"/>
    <x v="1"/>
    <x v="1"/>
    <d v="2021-12-15T00:00:00"/>
    <n v="1046493"/>
    <x v="2"/>
    <s v="E1"/>
    <x v="0"/>
    <s v="Verified"/>
    <n v="26748"/>
    <n v="0.24079999999999999"/>
    <n v="101.56"/>
    <n v="0.1799"/>
    <n v="4000"/>
    <n v="7"/>
    <n v="6028"/>
  </r>
  <r>
    <n v="880210"/>
    <x v="8"/>
    <x v="0"/>
    <x v="0"/>
    <s v="MTA Metro North Railroad"/>
    <x v="1"/>
    <x v="0"/>
    <x v="10"/>
    <d v="2021-11-14T00:00:00"/>
    <d v="2021-12-12T00:00:00"/>
    <x v="1"/>
    <x v="1"/>
    <d v="2022-01-12T00:00:00"/>
    <n v="1095232"/>
    <x v="2"/>
    <s v="E1"/>
    <x v="0"/>
    <s v="Verified"/>
    <n v="48000"/>
    <n v="0.1085"/>
    <n v="347.53"/>
    <n v="0.18640000000000001"/>
    <n v="13500"/>
    <n v="14"/>
    <n v="16228"/>
  </r>
  <r>
    <n v="747080"/>
    <x v="6"/>
    <x v="0"/>
    <x v="0"/>
    <s v="Maxim Health Care Services"/>
    <x v="1"/>
    <x v="0"/>
    <x v="25"/>
    <d v="2021-11-14T00:00:00"/>
    <d v="2021-10-14T00:00:00"/>
    <x v="1"/>
    <x v="1"/>
    <d v="2021-11-14T00:00:00"/>
    <n v="945921"/>
    <x v="2"/>
    <s v="E2"/>
    <x v="0"/>
    <s v="Verified"/>
    <n v="72000"/>
    <n v="1.9800000000000002E-2"/>
    <n v="256.07"/>
    <n v="0.18390000000000001"/>
    <n v="10000"/>
    <n v="15"/>
    <n v="14692"/>
  </r>
  <r>
    <n v="641009"/>
    <x v="1"/>
    <x v="0"/>
    <x v="0"/>
    <s v="Oracle"/>
    <x v="1"/>
    <x v="0"/>
    <x v="41"/>
    <d v="2021-11-12T00:00:00"/>
    <d v="2021-11-12T00:00:00"/>
    <x v="1"/>
    <x v="1"/>
    <d v="2021-12-12T00:00:00"/>
    <n v="820558"/>
    <x v="2"/>
    <s v="E2"/>
    <x v="0"/>
    <s v="Verified"/>
    <n v="100000"/>
    <n v="8.8700000000000001E-2"/>
    <n v="230.2"/>
    <n v="0.16320000000000001"/>
    <n v="9400"/>
    <n v="14"/>
    <n v="10885"/>
  </r>
  <r>
    <n v="863743"/>
    <x v="3"/>
    <x v="0"/>
    <x v="0"/>
    <s v="University of Chicago Medical Center"/>
    <x v="1"/>
    <x v="0"/>
    <x v="13"/>
    <d v="2021-05-16T00:00:00"/>
    <d v="2021-01-14T00:00:00"/>
    <x v="1"/>
    <x v="1"/>
    <d v="2021-02-14T00:00:00"/>
    <n v="1076890"/>
    <x v="2"/>
    <s v="E3"/>
    <x v="0"/>
    <s v="Verified"/>
    <n v="63240"/>
    <n v="0.19789999999999999"/>
    <n v="523.45000000000005"/>
    <n v="0.19420000000000001"/>
    <n v="20000"/>
    <n v="16"/>
    <n v="27436"/>
  </r>
  <r>
    <n v="696537"/>
    <x v="2"/>
    <x v="0"/>
    <x v="6"/>
    <s v="Koch Supply &amp; Trading, LP"/>
    <x v="1"/>
    <x v="0"/>
    <x v="42"/>
    <d v="2021-05-16T00:00:00"/>
    <d v="2021-09-14T00:00:00"/>
    <x v="1"/>
    <x v="1"/>
    <d v="2021-10-14T00:00:00"/>
    <n v="887712"/>
    <x v="2"/>
    <s v="E4"/>
    <x v="0"/>
    <s v="Verified"/>
    <n v="114500"/>
    <n v="0.2316"/>
    <n v="452.3"/>
    <n v="0.17510000000000001"/>
    <n v="18000"/>
    <n v="50"/>
    <n v="26002"/>
  </r>
  <r>
    <n v="887185"/>
    <x v="1"/>
    <x v="0"/>
    <x v="3"/>
    <s v="State of California - SWRCB"/>
    <x v="1"/>
    <x v="0"/>
    <x v="10"/>
    <d v="2021-05-16T00:00:00"/>
    <d v="2021-01-15T00:00:00"/>
    <x v="1"/>
    <x v="1"/>
    <d v="2021-02-15T00:00:00"/>
    <n v="1103320"/>
    <x v="2"/>
    <s v="E2"/>
    <x v="0"/>
    <s v="Verified"/>
    <n v="90240"/>
    <n v="0.1245"/>
    <n v="467.23"/>
    <n v="0.1903"/>
    <n v="18000"/>
    <n v="30"/>
    <n v="26529"/>
  </r>
  <r>
    <n v="1036511"/>
    <x v="38"/>
    <x v="0"/>
    <x v="8"/>
    <s v="City of Opelika"/>
    <x v="1"/>
    <x v="0"/>
    <x v="12"/>
    <d v="2021-08-15T00:00:00"/>
    <d v="2021-09-15T00:00:00"/>
    <x v="1"/>
    <x v="1"/>
    <d v="2021-10-15T00:00:00"/>
    <n v="1266387"/>
    <x v="2"/>
    <s v="E4"/>
    <x v="0"/>
    <s v="Verified"/>
    <n v="41500"/>
    <n v="0.17929999999999999"/>
    <n v="396.66"/>
    <n v="0.1991"/>
    <n v="15000"/>
    <n v="22"/>
    <n v="23148"/>
  </r>
  <r>
    <n v="627937"/>
    <x v="18"/>
    <x v="0"/>
    <x v="0"/>
    <s v="Berlin Packaging"/>
    <x v="1"/>
    <x v="0"/>
    <x v="41"/>
    <d v="2021-12-15T00:00:00"/>
    <d v="2021-01-16T00:00:00"/>
    <x v="1"/>
    <x v="1"/>
    <d v="2021-02-16T00:00:00"/>
    <n v="804659"/>
    <x v="2"/>
    <s v="E2"/>
    <x v="0"/>
    <s v="Verified"/>
    <n v="65004"/>
    <n v="0.1154"/>
    <n v="244.89"/>
    <n v="0.16320000000000001"/>
    <n v="10000"/>
    <n v="15"/>
    <n v="14693"/>
  </r>
  <r>
    <n v="829875"/>
    <x v="1"/>
    <x v="0"/>
    <x v="2"/>
    <s v="Juniper Networks"/>
    <x v="1"/>
    <x v="0"/>
    <x v="44"/>
    <d v="2021-07-12T00:00:00"/>
    <d v="2021-06-12T00:00:00"/>
    <x v="1"/>
    <x v="1"/>
    <d v="2021-07-12T00:00:00"/>
    <n v="1039004"/>
    <x v="2"/>
    <s v="E4"/>
    <x v="0"/>
    <s v="Verified"/>
    <n v="121392"/>
    <n v="0.15720000000000001"/>
    <n v="351.71"/>
    <n v="0.19289999999999999"/>
    <n v="13475"/>
    <n v="16"/>
    <n v="15519"/>
  </r>
  <r>
    <n v="988592"/>
    <x v="1"/>
    <x v="0"/>
    <x v="2"/>
    <s v="UCSF Police Department"/>
    <x v="1"/>
    <x v="0"/>
    <x v="22"/>
    <d v="2021-04-16T00:00:00"/>
    <d v="2021-04-14T00:00:00"/>
    <x v="1"/>
    <x v="1"/>
    <d v="2021-05-14T00:00:00"/>
    <n v="1212470"/>
    <x v="2"/>
    <s v="E4"/>
    <x v="0"/>
    <s v="Verified"/>
    <n v="33000"/>
    <n v="0.15379999999999999"/>
    <n v="481.94"/>
    <n v="0.1991"/>
    <n v="18225"/>
    <n v="19"/>
    <n v="25583"/>
  </r>
  <r>
    <n v="891289"/>
    <x v="4"/>
    <x v="0"/>
    <x v="6"/>
    <s v="Boeing Company"/>
    <x v="1"/>
    <x v="0"/>
    <x v="10"/>
    <d v="2021-10-15T00:00:00"/>
    <d v="2021-10-15T00:00:00"/>
    <x v="1"/>
    <x v="1"/>
    <d v="2021-11-15T00:00:00"/>
    <n v="1108092"/>
    <x v="2"/>
    <s v="E1"/>
    <x v="0"/>
    <s v="Verified"/>
    <n v="91000"/>
    <n v="0.2031"/>
    <n v="411.89"/>
    <n v="0.18640000000000001"/>
    <n v="16000"/>
    <n v="21"/>
    <n v="24315"/>
  </r>
  <r>
    <n v="762019"/>
    <x v="8"/>
    <x v="0"/>
    <x v="3"/>
    <s v="Middletown City School District"/>
    <x v="1"/>
    <x v="0"/>
    <x v="6"/>
    <d v="2021-09-15T00:00:00"/>
    <d v="2021-03-13T00:00:00"/>
    <x v="1"/>
    <x v="1"/>
    <d v="2021-04-13T00:00:00"/>
    <n v="962513"/>
    <x v="2"/>
    <s v="E3"/>
    <x v="0"/>
    <s v="Verified"/>
    <n v="85000"/>
    <n v="0.18729999999999999"/>
    <n v="533.29"/>
    <n v="0.18790000000000001"/>
    <n v="33950"/>
    <n v="37"/>
    <n v="26678"/>
  </r>
  <r>
    <n v="681814"/>
    <x v="19"/>
    <x v="0"/>
    <x v="3"/>
    <s v="University Hospitals Health"/>
    <x v="1"/>
    <x v="0"/>
    <x v="42"/>
    <d v="2021-09-15T00:00:00"/>
    <d v="2021-08-15T00:00:00"/>
    <x v="1"/>
    <x v="1"/>
    <d v="2021-09-15T00:00:00"/>
    <n v="870894"/>
    <x v="2"/>
    <s v="E5"/>
    <x v="0"/>
    <s v="Verified"/>
    <n v="56004"/>
    <n v="0.22109999999999999"/>
    <n v="737.06"/>
    <n v="0.17879999999999999"/>
    <n v="29100"/>
    <n v="11"/>
    <n v="43996"/>
  </r>
  <r>
    <n v="555763"/>
    <x v="16"/>
    <x v="0"/>
    <x v="4"/>
    <s v="Ropes  and  Gray LLP"/>
    <x v="1"/>
    <x v="0"/>
    <x v="47"/>
    <d v="2021-04-16T00:00:00"/>
    <d v="2021-07-14T00:00:00"/>
    <x v="1"/>
    <x v="1"/>
    <d v="2021-08-14T00:00:00"/>
    <n v="715716"/>
    <x v="2"/>
    <s v="E2"/>
    <x v="0"/>
    <s v="Verified"/>
    <n v="53004"/>
    <n v="0.12540000000000001"/>
    <n v="247.56"/>
    <n v="0.16819999999999999"/>
    <n v="10000"/>
    <n v="15"/>
    <n v="14559"/>
  </r>
  <r>
    <n v="937124"/>
    <x v="9"/>
    <x v="0"/>
    <x v="4"/>
    <s v="DC National Guard"/>
    <x v="1"/>
    <x v="0"/>
    <x v="13"/>
    <d v="2021-03-16T00:00:00"/>
    <d v="2021-02-15T00:00:00"/>
    <x v="1"/>
    <x v="1"/>
    <d v="2021-03-15T00:00:00"/>
    <n v="1157875"/>
    <x v="2"/>
    <s v="E2"/>
    <x v="0"/>
    <s v="Verified"/>
    <n v="56000"/>
    <n v="0.2445"/>
    <n v="311.49"/>
    <n v="0.1903"/>
    <n v="12000"/>
    <n v="23"/>
    <n v="17574"/>
  </r>
  <r>
    <n v="602432"/>
    <x v="1"/>
    <x v="0"/>
    <x v="4"/>
    <m/>
    <x v="1"/>
    <x v="0"/>
    <x v="49"/>
    <d v="2021-04-14T00:00:00"/>
    <d v="2021-04-14T00:00:00"/>
    <x v="1"/>
    <x v="1"/>
    <d v="2021-05-14T00:00:00"/>
    <n v="772974"/>
    <x v="2"/>
    <s v="E4"/>
    <x v="0"/>
    <s v="Verified"/>
    <n v="140000"/>
    <n v="0.18559999999999999"/>
    <n v="373.9"/>
    <n v="0.1706"/>
    <n v="20000"/>
    <n v="50"/>
    <n v="21517"/>
  </r>
  <r>
    <n v="723608"/>
    <x v="1"/>
    <x v="0"/>
    <x v="5"/>
    <s v="US Army"/>
    <x v="1"/>
    <x v="0"/>
    <x v="29"/>
    <d v="2021-05-16T00:00:00"/>
    <d v="2021-12-15T00:00:00"/>
    <x v="1"/>
    <x v="1"/>
    <d v="2022-01-15T00:00:00"/>
    <n v="918617"/>
    <x v="2"/>
    <s v="E1"/>
    <x v="0"/>
    <s v="Verified"/>
    <n v="70800"/>
    <n v="0.14149999999999999"/>
    <n v="372.49"/>
    <n v="0.16400000000000001"/>
    <n v="17500"/>
    <n v="19"/>
    <n v="24698"/>
  </r>
  <r>
    <n v="890689"/>
    <x v="35"/>
    <x v="0"/>
    <x v="7"/>
    <s v="us army"/>
    <x v="1"/>
    <x v="0"/>
    <x v="10"/>
    <d v="2021-03-14T00:00:00"/>
    <d v="2021-03-14T00:00:00"/>
    <x v="1"/>
    <x v="1"/>
    <d v="2021-04-14T00:00:00"/>
    <n v="1107442"/>
    <x v="2"/>
    <s v="E2"/>
    <x v="0"/>
    <s v="Verified"/>
    <n v="32004"/>
    <n v="0.1699"/>
    <n v="415.32"/>
    <n v="0.1903"/>
    <n v="16000"/>
    <n v="9"/>
    <n v="22153"/>
  </r>
  <r>
    <n v="998983"/>
    <x v="8"/>
    <x v="0"/>
    <x v="7"/>
    <s v="stonybrook hosptial"/>
    <x v="1"/>
    <x v="0"/>
    <x v="22"/>
    <d v="2021-05-16T00:00:00"/>
    <d v="2021-03-15T00:00:00"/>
    <x v="1"/>
    <x v="1"/>
    <d v="2021-04-15T00:00:00"/>
    <n v="1224363"/>
    <x v="2"/>
    <s v="E2"/>
    <x v="0"/>
    <s v="Verified"/>
    <n v="35004"/>
    <n v="0.1159"/>
    <n v="454.25"/>
    <n v="0.1903"/>
    <n v="17500"/>
    <n v="8"/>
    <n v="25936"/>
  </r>
  <r>
    <n v="761524"/>
    <x v="8"/>
    <x v="0"/>
    <x v="7"/>
    <s v="NYS Department of Corrections"/>
    <x v="1"/>
    <x v="0"/>
    <x v="6"/>
    <d v="2021-04-16T00:00:00"/>
    <d v="2021-11-13T00:00:00"/>
    <x v="1"/>
    <x v="1"/>
    <d v="2021-12-13T00:00:00"/>
    <n v="961991"/>
    <x v="2"/>
    <s v="E2"/>
    <x v="0"/>
    <s v="Verified"/>
    <n v="52400"/>
    <n v="0.14660000000000001"/>
    <n v="588.94000000000005"/>
    <n v="0.18390000000000001"/>
    <n v="23000"/>
    <n v="20"/>
    <n v="29845"/>
  </r>
  <r>
    <n v="733063"/>
    <x v="18"/>
    <x v="0"/>
    <x v="0"/>
    <s v="Kellogg's"/>
    <x v="1"/>
    <x v="0"/>
    <x v="29"/>
    <d v="2021-02-15T00:00:00"/>
    <d v="2021-06-11T00:00:00"/>
    <x v="1"/>
    <x v="1"/>
    <d v="2021-07-11T00:00:00"/>
    <n v="929338"/>
    <x v="2"/>
    <s v="E3"/>
    <x v="0"/>
    <s v="Verified"/>
    <n v="89500"/>
    <n v="0.17230000000000001"/>
    <n v="623.20000000000005"/>
    <n v="0.1714"/>
    <n v="25000"/>
    <n v="44"/>
    <n v="25358"/>
  </r>
  <r>
    <n v="808541"/>
    <x v="2"/>
    <x v="0"/>
    <x v="0"/>
    <s v="American Lenders Service Company"/>
    <x v="1"/>
    <x v="0"/>
    <x v="11"/>
    <d v="2021-01-15T00:00:00"/>
    <d v="2021-01-15T00:00:00"/>
    <x v="1"/>
    <x v="1"/>
    <d v="2021-02-15T00:00:00"/>
    <n v="1015277"/>
    <x v="2"/>
    <s v="E4"/>
    <x v="0"/>
    <s v="Verified"/>
    <n v="38800"/>
    <n v="0.2422"/>
    <n v="428.7"/>
    <n v="0.19289999999999999"/>
    <n v="16425"/>
    <n v="14"/>
    <n v="22355"/>
  </r>
  <r>
    <n v="577358"/>
    <x v="1"/>
    <x v="0"/>
    <x v="6"/>
    <s v="Kaiser Permanente Medical Center"/>
    <x v="1"/>
    <x v="0"/>
    <x v="54"/>
    <d v="2021-09-15T00:00:00"/>
    <d v="2021-01-14T00:00:00"/>
    <x v="1"/>
    <x v="1"/>
    <d v="2021-02-14T00:00:00"/>
    <n v="742451"/>
    <x v="2"/>
    <s v="E1"/>
    <x v="0"/>
    <s v="Verified"/>
    <n v="31200"/>
    <n v="0.1419"/>
    <n v="176.82"/>
    <n v="0.16450000000000001"/>
    <n v="7200"/>
    <n v="15"/>
    <n v="10148"/>
  </r>
  <r>
    <n v="659790"/>
    <x v="11"/>
    <x v="0"/>
    <x v="3"/>
    <s v="MGM Grand Resorts International"/>
    <x v="1"/>
    <x v="0"/>
    <x v="21"/>
    <d v="2021-02-16T00:00:00"/>
    <d v="2021-08-11T00:00:00"/>
    <x v="1"/>
    <x v="1"/>
    <d v="2021-09-11T00:00:00"/>
    <n v="843856"/>
    <x v="2"/>
    <s v="E1"/>
    <x v="0"/>
    <s v="Verified"/>
    <n v="45000"/>
    <n v="0.2253"/>
    <n v="410.9"/>
    <n v="0.16400000000000001"/>
    <n v="16750"/>
    <n v="31"/>
    <n v="18086"/>
  </r>
  <r>
    <n v="648213"/>
    <x v="41"/>
    <x v="0"/>
    <x v="8"/>
    <s v="Gate Gourmet"/>
    <x v="1"/>
    <x v="0"/>
    <x v="21"/>
    <d v="2021-02-14T00:00:00"/>
    <d v="2021-02-14T00:00:00"/>
    <x v="1"/>
    <x v="1"/>
    <d v="2021-03-14T00:00:00"/>
    <n v="813161"/>
    <x v="2"/>
    <s v="E3"/>
    <x v="0"/>
    <s v="Verified"/>
    <n v="59850"/>
    <n v="0.1472"/>
    <n v="493.73"/>
    <n v="0.16689999999999999"/>
    <n v="20000"/>
    <n v="10"/>
    <n v="27930"/>
  </r>
  <r>
    <n v="803509"/>
    <x v="1"/>
    <x v="0"/>
    <x v="4"/>
    <s v="PCL Construction"/>
    <x v="1"/>
    <x v="0"/>
    <x v="44"/>
    <d v="2021-05-16T00:00:00"/>
    <d v="2021-02-14T00:00:00"/>
    <x v="1"/>
    <x v="1"/>
    <d v="2021-03-14T00:00:00"/>
    <n v="1009278"/>
    <x v="2"/>
    <s v="E1"/>
    <x v="0"/>
    <s v="Verified"/>
    <n v="145008"/>
    <n v="0.1042"/>
    <n v="248.81"/>
    <n v="0.1799"/>
    <n v="9800"/>
    <n v="30"/>
    <n v="13529"/>
  </r>
  <r>
    <n v="1027969"/>
    <x v="16"/>
    <x v="0"/>
    <x v="2"/>
    <s v="WorldAPP, Inc."/>
    <x v="1"/>
    <x v="0"/>
    <x v="22"/>
    <d v="2021-04-16T00:00:00"/>
    <d v="2021-11-14T00:00:00"/>
    <x v="1"/>
    <x v="1"/>
    <d v="2021-12-14T00:00:00"/>
    <n v="1257344"/>
    <x v="2"/>
    <s v="E2"/>
    <x v="0"/>
    <s v="Verified"/>
    <n v="150000"/>
    <n v="0.11"/>
    <n v="648.92999999999995"/>
    <n v="0.1903"/>
    <n v="25000"/>
    <n v="19"/>
    <n v="36020"/>
  </r>
  <r>
    <n v="751142"/>
    <x v="3"/>
    <x v="0"/>
    <x v="10"/>
    <s v="CareerBuilder"/>
    <x v="1"/>
    <x v="0"/>
    <x v="6"/>
    <d v="2021-05-16T00:00:00"/>
    <d v="2021-09-14T00:00:00"/>
    <x v="1"/>
    <x v="1"/>
    <d v="2021-10-14T00:00:00"/>
    <n v="950561"/>
    <x v="2"/>
    <s v="E3"/>
    <x v="0"/>
    <s v="Verified"/>
    <n v="300000"/>
    <n v="9.4399999999999998E-2"/>
    <n v="362.85"/>
    <n v="0.18790000000000001"/>
    <n v="21000"/>
    <n v="35"/>
    <n v="20113"/>
  </r>
  <r>
    <n v="581234"/>
    <x v="19"/>
    <x v="0"/>
    <x v="1"/>
    <s v="rent-a-center"/>
    <x v="1"/>
    <x v="0"/>
    <x v="54"/>
    <d v="2021-02-15T00:00:00"/>
    <d v="2021-02-15T00:00:00"/>
    <x v="1"/>
    <x v="1"/>
    <d v="2021-03-15T00:00:00"/>
    <n v="747111"/>
    <x v="2"/>
    <s v="E2"/>
    <x v="0"/>
    <s v="Verified"/>
    <n v="42000"/>
    <n v="0.22090000000000001"/>
    <n v="321.83"/>
    <n v="0.16819999999999999"/>
    <n v="13000"/>
    <n v="27"/>
    <n v="19171"/>
  </r>
  <r>
    <n v="784746"/>
    <x v="3"/>
    <x v="0"/>
    <x v="0"/>
    <s v="Donlen trust"/>
    <x v="1"/>
    <x v="0"/>
    <x v="6"/>
    <d v="2021-11-15T00:00:00"/>
    <d v="2021-10-14T00:00:00"/>
    <x v="1"/>
    <x v="1"/>
    <d v="2021-11-14T00:00:00"/>
    <n v="987992"/>
    <x v="2"/>
    <s v="E2"/>
    <x v="0"/>
    <s v="Verified"/>
    <n v="27300"/>
    <n v="0.21410000000000001"/>
    <n v="182.45"/>
    <n v="0.18390000000000001"/>
    <n v="7125"/>
    <n v="5"/>
    <n v="10397"/>
  </r>
  <r>
    <n v="707628"/>
    <x v="1"/>
    <x v="0"/>
    <x v="0"/>
    <s v="T-Mobile"/>
    <x v="1"/>
    <x v="0"/>
    <x v="29"/>
    <d v="2021-06-15T00:00:00"/>
    <d v="2021-07-15T00:00:00"/>
    <x v="1"/>
    <x v="1"/>
    <d v="2021-08-15T00:00:00"/>
    <n v="900001"/>
    <x v="2"/>
    <s v="E2"/>
    <x v="0"/>
    <s v="Verified"/>
    <n v="65000"/>
    <n v="0.17100000000000001"/>
    <n v="222.57"/>
    <n v="0.16769999999999999"/>
    <n v="9000"/>
    <n v="32"/>
    <n v="13202"/>
  </r>
  <r>
    <n v="611966"/>
    <x v="8"/>
    <x v="0"/>
    <x v="1"/>
    <s v="ESTEE LAUDER COMPANIES"/>
    <x v="1"/>
    <x v="0"/>
    <x v="49"/>
    <d v="2021-04-16T00:00:00"/>
    <d v="2021-03-12T00:00:00"/>
    <x v="1"/>
    <x v="1"/>
    <d v="2021-04-12T00:00:00"/>
    <n v="784709"/>
    <x v="2"/>
    <s v="E3"/>
    <x v="0"/>
    <s v="Verified"/>
    <n v="82000"/>
    <n v="0.1384"/>
    <n v="469.04"/>
    <n v="0.16689999999999999"/>
    <n v="19000"/>
    <n v="19"/>
    <n v="22863"/>
  </r>
  <r>
    <n v="642933"/>
    <x v="19"/>
    <x v="0"/>
    <x v="8"/>
    <s v="River Rock Rehabilitation"/>
    <x v="1"/>
    <x v="0"/>
    <x v="21"/>
    <d v="2021-01-16T00:00:00"/>
    <d v="2021-01-16T00:00:00"/>
    <x v="1"/>
    <x v="1"/>
    <d v="2021-02-16T00:00:00"/>
    <n v="822857"/>
    <x v="2"/>
    <s v="E4"/>
    <x v="0"/>
    <s v="Verified"/>
    <n v="46000"/>
    <n v="0.20300000000000001"/>
    <n v="472.82"/>
    <n v="0.1706"/>
    <n v="19000"/>
    <n v="31"/>
    <n v="28368"/>
  </r>
  <r>
    <n v="758033"/>
    <x v="9"/>
    <x v="0"/>
    <x v="6"/>
    <s v="MetLife"/>
    <x v="5"/>
    <x v="0"/>
    <x v="25"/>
    <d v="2021-07-15T00:00:00"/>
    <d v="2021-07-15T00:00:00"/>
    <x v="1"/>
    <x v="1"/>
    <d v="2021-08-15T00:00:00"/>
    <n v="958147"/>
    <x v="2"/>
    <s v="F1"/>
    <x v="0"/>
    <s v="Verified"/>
    <n v="300000"/>
    <n v="8.8999999999999996E-2"/>
    <n v="793.67"/>
    <n v="0.20250000000000001"/>
    <n v="35000"/>
    <n v="31"/>
    <n v="46895"/>
  </r>
  <r>
    <n v="800824"/>
    <x v="9"/>
    <x v="0"/>
    <x v="6"/>
    <s v="Nielsen"/>
    <x v="5"/>
    <x v="0"/>
    <x v="44"/>
    <d v="2021-06-15T00:00:00"/>
    <d v="2021-07-15T00:00:00"/>
    <x v="1"/>
    <x v="1"/>
    <d v="2021-08-15T00:00:00"/>
    <n v="1006353"/>
    <x v="2"/>
    <s v="F2"/>
    <x v="0"/>
    <s v="Verified"/>
    <n v="44100"/>
    <n v="0.1777"/>
    <n v="440.18"/>
    <n v="0.20619999999999999"/>
    <n v="16400"/>
    <n v="28"/>
    <n v="25688"/>
  </r>
  <r>
    <n v="592060"/>
    <x v="16"/>
    <x v="0"/>
    <x v="3"/>
    <s v="Staples"/>
    <x v="5"/>
    <x v="0"/>
    <x v="50"/>
    <d v="2021-04-16T00:00:00"/>
    <d v="2021-07-15T00:00:00"/>
    <x v="1"/>
    <x v="1"/>
    <d v="2021-08-15T00:00:00"/>
    <n v="760426"/>
    <x v="2"/>
    <s v="F1"/>
    <x v="0"/>
    <s v="Verified"/>
    <n v="125004"/>
    <n v="0.19420000000000001"/>
    <n v="638.92999999999995"/>
    <n v="0.183"/>
    <n v="25000"/>
    <n v="11"/>
    <n v="38334"/>
  </r>
  <r>
    <n v="857826"/>
    <x v="15"/>
    <x v="0"/>
    <x v="3"/>
    <s v="US Army"/>
    <x v="5"/>
    <x v="0"/>
    <x v="11"/>
    <d v="2021-01-15T00:00:00"/>
    <d v="2021-01-15T00:00:00"/>
    <x v="1"/>
    <x v="1"/>
    <d v="2021-02-15T00:00:00"/>
    <n v="1070331"/>
    <x v="2"/>
    <s v="F1"/>
    <x v="0"/>
    <s v="Verified"/>
    <n v="72000"/>
    <n v="0.15770000000000001"/>
    <n v="745.73"/>
    <n v="0.20250000000000001"/>
    <n v="28000"/>
    <n v="13"/>
    <n v="40250"/>
  </r>
  <r>
    <n v="1050062"/>
    <x v="18"/>
    <x v="0"/>
    <x v="3"/>
    <s v="Atlantic County Sheriffs Office"/>
    <x v="5"/>
    <x v="0"/>
    <x v="12"/>
    <d v="2021-05-16T00:00:00"/>
    <d v="2021-05-12T00:00:00"/>
    <x v="1"/>
    <x v="1"/>
    <d v="2021-06-12T00:00:00"/>
    <n v="1281302"/>
    <x v="2"/>
    <s v="F2"/>
    <x v="0"/>
    <s v="Verified"/>
    <n v="70000"/>
    <n v="0.19109999999999999"/>
    <n v="680.28"/>
    <n v="0.21279999999999999"/>
    <n v="25000"/>
    <n v="36"/>
    <n v="27175"/>
  </r>
  <r>
    <n v="670409"/>
    <x v="8"/>
    <x v="0"/>
    <x v="3"/>
    <s v="New York City Police Department"/>
    <x v="5"/>
    <x v="0"/>
    <x v="0"/>
    <d v="2021-10-13T00:00:00"/>
    <d v="2021-09-13T00:00:00"/>
    <x v="1"/>
    <x v="1"/>
    <d v="2021-10-13T00:00:00"/>
    <n v="857058"/>
    <x v="2"/>
    <s v="F3"/>
    <x v="0"/>
    <s v="Verified"/>
    <n v="128000"/>
    <n v="0.1227"/>
    <n v="907.73"/>
    <n v="0.18990000000000001"/>
    <n v="35000"/>
    <n v="14"/>
    <n v="49122"/>
  </r>
  <r>
    <n v="1008491"/>
    <x v="32"/>
    <x v="0"/>
    <x v="8"/>
    <s v="blue rhino"/>
    <x v="5"/>
    <x v="0"/>
    <x v="22"/>
    <d v="2021-02-15T00:00:00"/>
    <d v="2021-02-15T00:00:00"/>
    <x v="1"/>
    <x v="1"/>
    <d v="2021-03-15T00:00:00"/>
    <n v="1235201"/>
    <x v="2"/>
    <s v="F2"/>
    <x v="0"/>
    <s v="Verified"/>
    <n v="40000"/>
    <n v="7.5300000000000006E-2"/>
    <n v="408.17"/>
    <n v="0.21279999999999999"/>
    <n v="15000"/>
    <n v="14"/>
    <n v="23090"/>
  </r>
  <r>
    <n v="792665"/>
    <x v="8"/>
    <x v="0"/>
    <x v="8"/>
    <s v="Morgan Stanley"/>
    <x v="5"/>
    <x v="0"/>
    <x v="6"/>
    <d v="2021-03-16T00:00:00"/>
    <d v="2021-11-11T00:00:00"/>
    <x v="1"/>
    <x v="1"/>
    <d v="2021-12-11T00:00:00"/>
    <n v="997100"/>
    <x v="2"/>
    <s v="F3"/>
    <x v="0"/>
    <s v="Verified"/>
    <n v="62000"/>
    <n v="0.15240000000000001"/>
    <n v="554.48"/>
    <n v="0.2099"/>
    <n v="20500"/>
    <n v="17"/>
    <n v="21914"/>
  </r>
  <r>
    <n v="977986"/>
    <x v="3"/>
    <x v="0"/>
    <x v="4"/>
    <s v="Information Controls"/>
    <x v="5"/>
    <x v="0"/>
    <x v="13"/>
    <d v="2021-05-16T00:00:00"/>
    <d v="2021-01-15T00:00:00"/>
    <x v="1"/>
    <x v="1"/>
    <d v="2021-02-15T00:00:00"/>
    <n v="1200798"/>
    <x v="2"/>
    <s v="F1"/>
    <x v="0"/>
    <s v="Verified"/>
    <n v="31000"/>
    <n v="0.1119"/>
    <n v="404.88"/>
    <n v="0.2089"/>
    <n v="15000"/>
    <n v="4"/>
    <n v="22869"/>
  </r>
  <r>
    <n v="705211"/>
    <x v="26"/>
    <x v="0"/>
    <x v="2"/>
    <s v="Wilmar Electric"/>
    <x v="5"/>
    <x v="0"/>
    <x v="42"/>
    <d v="2021-01-15T00:00:00"/>
    <d v="2021-04-14T00:00:00"/>
    <x v="1"/>
    <x v="1"/>
    <d v="2021-05-14T00:00:00"/>
    <n v="897272"/>
    <x v="2"/>
    <s v="F1"/>
    <x v="0"/>
    <s v="Verified"/>
    <n v="40320"/>
    <n v="0.18959999999999999"/>
    <n v="510.6"/>
    <n v="0.1825"/>
    <n v="20000"/>
    <n v="6"/>
    <n v="28027"/>
  </r>
  <r>
    <n v="708487"/>
    <x v="18"/>
    <x v="0"/>
    <x v="2"/>
    <m/>
    <x v="5"/>
    <x v="0"/>
    <x v="42"/>
    <d v="2021-09-15T00:00:00"/>
    <d v="2021-10-11T00:00:00"/>
    <x v="1"/>
    <x v="1"/>
    <d v="2021-11-11T00:00:00"/>
    <n v="900984"/>
    <x v="2"/>
    <s v="F3"/>
    <x v="0"/>
    <s v="Verified"/>
    <n v="65000"/>
    <n v="0.1038"/>
    <n v="207.49"/>
    <n v="0.18990000000000001"/>
    <n v="8000"/>
    <n v="7"/>
    <n v="8740"/>
  </r>
  <r>
    <n v="723341"/>
    <x v="9"/>
    <x v="0"/>
    <x v="2"/>
    <s v="RESPIRATORY HEALTH SERVICES"/>
    <x v="5"/>
    <x v="0"/>
    <x v="29"/>
    <d v="2021-03-16T00:00:00"/>
    <d v="2021-03-14T00:00:00"/>
    <x v="1"/>
    <x v="1"/>
    <d v="2021-04-14T00:00:00"/>
    <n v="918268"/>
    <x v="2"/>
    <s v="F3"/>
    <x v="0"/>
    <s v="Verified"/>
    <n v="71000"/>
    <n v="9.6299999999999997E-2"/>
    <n v="518.71"/>
    <n v="0.18990000000000001"/>
    <n v="20000"/>
    <n v="11"/>
    <n v="28456"/>
  </r>
  <r>
    <n v="685715"/>
    <x v="8"/>
    <x v="0"/>
    <x v="2"/>
    <s v="Mcgladrey"/>
    <x v="5"/>
    <x v="0"/>
    <x v="42"/>
    <d v="2021-09-15T00:00:00"/>
    <d v="2021-09-15T00:00:00"/>
    <x v="1"/>
    <x v="1"/>
    <d v="2021-10-15T00:00:00"/>
    <n v="875401"/>
    <x v="2"/>
    <s v="F5"/>
    <x v="0"/>
    <s v="Verified"/>
    <n v="90300"/>
    <n v="0.20319999999999999"/>
    <n v="922.23"/>
    <n v="0.19739999999999999"/>
    <n v="35000"/>
    <n v="29"/>
    <n v="53127"/>
  </r>
  <r>
    <n v="785690"/>
    <x v="8"/>
    <x v="0"/>
    <x v="5"/>
    <s v="Morgan Stanley"/>
    <x v="5"/>
    <x v="0"/>
    <x v="6"/>
    <d v="2021-11-12T00:00:00"/>
    <d v="2021-12-12T00:00:00"/>
    <x v="1"/>
    <x v="1"/>
    <d v="2022-01-12T00:00:00"/>
    <n v="989028"/>
    <x v="2"/>
    <s v="F1"/>
    <x v="0"/>
    <s v="Verified"/>
    <n v="95000"/>
    <n v="0.23100000000000001"/>
    <n v="207.74"/>
    <n v="0.20250000000000001"/>
    <n v="7800"/>
    <n v="29"/>
    <n v="9862"/>
  </r>
  <r>
    <n v="632042"/>
    <x v="2"/>
    <x v="0"/>
    <x v="5"/>
    <s v="Coppell Independent School District"/>
    <x v="5"/>
    <x v="0"/>
    <x v="41"/>
    <d v="2021-10-15T00:00:00"/>
    <d v="2021-10-15T00:00:00"/>
    <x v="1"/>
    <x v="1"/>
    <d v="2021-11-15T00:00:00"/>
    <n v="809681"/>
    <x v="2"/>
    <s v="F3"/>
    <x v="0"/>
    <s v="Verified"/>
    <n v="60142"/>
    <n v="0.14710000000000001"/>
    <n v="622.94000000000005"/>
    <n v="0.18540000000000001"/>
    <n v="24250"/>
    <n v="6"/>
    <n v="37327"/>
  </r>
  <r>
    <n v="645021"/>
    <x v="1"/>
    <x v="0"/>
    <x v="5"/>
    <s v="R.E. Serrano"/>
    <x v="5"/>
    <x v="0"/>
    <x v="21"/>
    <d v="2021-05-16T00:00:00"/>
    <d v="2021-02-16T00:00:00"/>
    <x v="1"/>
    <x v="1"/>
    <d v="2021-03-16T00:00:00"/>
    <n v="825372"/>
    <x v="2"/>
    <s v="F5"/>
    <x v="0"/>
    <s v="Verified"/>
    <n v="80004"/>
    <n v="0.1239"/>
    <n v="522.01"/>
    <n v="0.19289999999999999"/>
    <n v="20000"/>
    <n v="24"/>
    <n v="31336"/>
  </r>
  <r>
    <n v="752952"/>
    <x v="1"/>
    <x v="0"/>
    <x v="7"/>
    <s v="Soboba Casino"/>
    <x v="5"/>
    <x v="0"/>
    <x v="25"/>
    <d v="2021-05-14T00:00:00"/>
    <d v="2021-09-12T00:00:00"/>
    <x v="1"/>
    <x v="1"/>
    <d v="2021-10-12T00:00:00"/>
    <n v="952578"/>
    <x v="2"/>
    <s v="F2"/>
    <x v="0"/>
    <s v="Verified"/>
    <n v="56000"/>
    <n v="0.15060000000000001"/>
    <n v="322.08999999999997"/>
    <n v="0.20619999999999999"/>
    <n v="12000"/>
    <n v="9"/>
    <n v="15040"/>
  </r>
  <r>
    <n v="754947"/>
    <x v="1"/>
    <x v="0"/>
    <x v="7"/>
    <s v="OAK HARBOR FREIGHT LINES, INC."/>
    <x v="5"/>
    <x v="0"/>
    <x v="25"/>
    <d v="2021-05-16T00:00:00"/>
    <d v="2021-06-15T00:00:00"/>
    <x v="1"/>
    <x v="1"/>
    <d v="2021-07-15T00:00:00"/>
    <n v="954710"/>
    <x v="2"/>
    <s v="F2"/>
    <x v="0"/>
    <s v="Verified"/>
    <n v="72000"/>
    <n v="0.13500000000000001"/>
    <n v="671.01"/>
    <n v="0.20619999999999999"/>
    <n v="25000"/>
    <n v="11"/>
    <n v="39552"/>
  </r>
  <r>
    <n v="811633"/>
    <x v="1"/>
    <x v="0"/>
    <x v="10"/>
    <s v="Good Samaritin hospital HCA"/>
    <x v="5"/>
    <x v="0"/>
    <x v="44"/>
    <d v="2021-12-11T00:00:00"/>
    <d v="2021-11-11T00:00:00"/>
    <x v="1"/>
    <x v="1"/>
    <d v="2021-12-11T00:00:00"/>
    <n v="1018691"/>
    <x v="2"/>
    <s v="F5"/>
    <x v="0"/>
    <s v="Verified"/>
    <n v="120000"/>
    <n v="0.12770000000000001"/>
    <n v="686.79"/>
    <n v="0.21740000000000001"/>
    <n v="25000"/>
    <n v="18"/>
    <n v="26786"/>
  </r>
  <r>
    <n v="649578"/>
    <x v="32"/>
    <x v="0"/>
    <x v="1"/>
    <s v="Dept. of Veterans Affairs"/>
    <x v="5"/>
    <x v="0"/>
    <x v="21"/>
    <d v="2021-03-16T00:00:00"/>
    <d v="2021-01-16T00:00:00"/>
    <x v="1"/>
    <x v="1"/>
    <d v="2021-02-16T00:00:00"/>
    <n v="830999"/>
    <x v="2"/>
    <s v="F2"/>
    <x v="0"/>
    <s v="Verified"/>
    <n v="46880"/>
    <n v="8.6300000000000002E-2"/>
    <n v="257.32"/>
    <n v="0.1862"/>
    <n v="10000"/>
    <n v="10"/>
    <n v="15439"/>
  </r>
  <r>
    <n v="675733"/>
    <x v="1"/>
    <x v="0"/>
    <x v="0"/>
    <s v="Headsets.com"/>
    <x v="5"/>
    <x v="0"/>
    <x v="0"/>
    <d v="2021-04-16T00:00:00"/>
    <d v="2021-02-16T00:00:00"/>
    <x v="1"/>
    <x v="1"/>
    <d v="2021-03-16T00:00:00"/>
    <n v="863563"/>
    <x v="2"/>
    <s v="F1"/>
    <x v="0"/>
    <s v="Verified"/>
    <n v="35000"/>
    <n v="0.13650000000000001"/>
    <n v="382.95"/>
    <n v="0.1825"/>
    <n v="15000"/>
    <n v="20"/>
    <n v="22975"/>
  </r>
  <r>
    <n v="558437"/>
    <x v="8"/>
    <x v="0"/>
    <x v="0"/>
    <s v="NYC Board of Education"/>
    <x v="5"/>
    <x v="0"/>
    <x v="47"/>
    <d v="2021-08-15T00:00:00"/>
    <d v="2021-08-15T00:00:00"/>
    <x v="1"/>
    <x v="1"/>
    <d v="2021-09-15T00:00:00"/>
    <n v="718875"/>
    <x v="2"/>
    <s v="F2"/>
    <x v="0"/>
    <s v="Verified"/>
    <n v="51000"/>
    <n v="0.2031"/>
    <n v="450.79"/>
    <n v="0.1867"/>
    <n v="17500"/>
    <n v="35"/>
    <n v="27047"/>
  </r>
  <r>
    <n v="525157"/>
    <x v="26"/>
    <x v="0"/>
    <x v="0"/>
    <s v="Rehab Care"/>
    <x v="5"/>
    <x v="0"/>
    <x v="51"/>
    <d v="2021-05-16T00:00:00"/>
    <d v="2021-11-13T00:00:00"/>
    <x v="1"/>
    <x v="1"/>
    <d v="2021-12-13T00:00:00"/>
    <n v="679491"/>
    <x v="2"/>
    <s v="F3"/>
    <x v="0"/>
    <s v="Verified"/>
    <n v="48000"/>
    <n v="0.18049999999999999"/>
    <n v="493.29"/>
    <n v="0.19040000000000001"/>
    <n v="19000"/>
    <n v="18"/>
    <n v="28263"/>
  </r>
  <r>
    <n v="668452"/>
    <x v="1"/>
    <x v="0"/>
    <x v="4"/>
    <s v="Resort at Pelican Hill"/>
    <x v="5"/>
    <x v="0"/>
    <x v="0"/>
    <d v="2021-03-16T00:00:00"/>
    <d v="2021-02-15T00:00:00"/>
    <x v="1"/>
    <x v="1"/>
    <d v="2021-03-15T00:00:00"/>
    <n v="854670"/>
    <x v="2"/>
    <s v="F2"/>
    <x v="0"/>
    <s v="Verified"/>
    <n v="56000"/>
    <n v="0.1648"/>
    <n v="643.29999999999995"/>
    <n v="0.1862"/>
    <n v="25000"/>
    <n v="12"/>
    <n v="37909"/>
  </r>
  <r>
    <n v="740919"/>
    <x v="1"/>
    <x v="0"/>
    <x v="4"/>
    <s v="Kaiser Permanente"/>
    <x v="5"/>
    <x v="0"/>
    <x v="25"/>
    <d v="2021-05-16T00:00:00"/>
    <d v="2021-06-13T00:00:00"/>
    <x v="1"/>
    <x v="1"/>
    <d v="2021-07-13T00:00:00"/>
    <n v="938706"/>
    <x v="2"/>
    <s v="F3"/>
    <x v="0"/>
    <s v="Verified"/>
    <n v="91200"/>
    <n v="0.17949999999999999"/>
    <n v="473.34"/>
    <n v="0.2099"/>
    <n v="17500"/>
    <n v="28"/>
    <n v="24146"/>
  </r>
  <r>
    <n v="999393"/>
    <x v="1"/>
    <x v="0"/>
    <x v="5"/>
    <s v="CBS Inc"/>
    <x v="5"/>
    <x v="0"/>
    <x v="22"/>
    <d v="2021-11-13T00:00:00"/>
    <d v="2021-11-13T00:00:00"/>
    <x v="1"/>
    <x v="1"/>
    <d v="2021-12-13T00:00:00"/>
    <n v="1224745"/>
    <x v="2"/>
    <s v="F3"/>
    <x v="0"/>
    <s v="Verified"/>
    <n v="55000"/>
    <n v="0.1065"/>
    <n v="641.9"/>
    <n v="0.2167"/>
    <n v="23400"/>
    <n v="15"/>
    <n v="30703"/>
  </r>
  <r>
    <n v="567149"/>
    <x v="8"/>
    <x v="0"/>
    <x v="10"/>
    <s v="central parking system"/>
    <x v="5"/>
    <x v="0"/>
    <x v="47"/>
    <d v="2021-02-13T00:00:00"/>
    <d v="2021-01-13T00:00:00"/>
    <x v="1"/>
    <x v="1"/>
    <d v="2021-02-13T00:00:00"/>
    <n v="729597"/>
    <x v="2"/>
    <s v="F4"/>
    <x v="0"/>
    <s v="Verified"/>
    <n v="32000"/>
    <n v="5.0700000000000002E-2"/>
    <n v="130.84"/>
    <n v="0.19409999999999999"/>
    <n v="5000"/>
    <n v="12"/>
    <n v="6912"/>
  </r>
  <r>
    <n v="675537"/>
    <x v="9"/>
    <x v="0"/>
    <x v="6"/>
    <s v="Merkle Inc"/>
    <x v="5"/>
    <x v="0"/>
    <x v="0"/>
    <d v="2021-03-13T00:00:00"/>
    <d v="2021-03-13T00:00:00"/>
    <x v="1"/>
    <x v="1"/>
    <d v="2021-04-13T00:00:00"/>
    <n v="863347"/>
    <x v="2"/>
    <s v="F2"/>
    <x v="0"/>
    <s v="Verified"/>
    <n v="72000"/>
    <n v="0.1477"/>
    <n v="643.29999999999995"/>
    <n v="0.1862"/>
    <n v="25000"/>
    <n v="32"/>
    <n v="33081"/>
  </r>
  <r>
    <n v="619927"/>
    <x v="1"/>
    <x v="0"/>
    <x v="3"/>
    <s v="poolcraft inc"/>
    <x v="5"/>
    <x v="0"/>
    <x v="49"/>
    <d v="2021-05-16T00:00:00"/>
    <d v="2021-09-14T00:00:00"/>
    <x v="1"/>
    <x v="1"/>
    <d v="2021-10-14T00:00:00"/>
    <n v="794554"/>
    <x v="2"/>
    <s v="F2"/>
    <x v="0"/>
    <s v="Verified"/>
    <n v="45000"/>
    <n v="0.18079999999999999"/>
    <n v="367"/>
    <n v="0.1817"/>
    <n v="14400"/>
    <n v="7"/>
    <n v="21407"/>
  </r>
  <r>
    <n v="1035363"/>
    <x v="8"/>
    <x v="0"/>
    <x v="3"/>
    <s v="Cassidy Turley"/>
    <x v="5"/>
    <x v="0"/>
    <x v="12"/>
    <d v="2021-05-16T00:00:00"/>
    <d v="2021-04-15T00:00:00"/>
    <x v="1"/>
    <x v="1"/>
    <d v="2021-05-15T00:00:00"/>
    <n v="1264981"/>
    <x v="2"/>
    <s v="F2"/>
    <x v="0"/>
    <s v="Verified"/>
    <n v="165000"/>
    <n v="4.9599999999999998E-2"/>
    <n v="544.23"/>
    <n v="0.21279999999999999"/>
    <n v="20000"/>
    <n v="17"/>
    <n v="30930"/>
  </r>
  <r>
    <n v="862154"/>
    <x v="8"/>
    <x v="0"/>
    <x v="3"/>
    <s v="NYCDOE"/>
    <x v="5"/>
    <x v="0"/>
    <x v="10"/>
    <d v="2021-05-16T00:00:00"/>
    <d v="2021-04-15T00:00:00"/>
    <x v="1"/>
    <x v="1"/>
    <d v="2021-05-15T00:00:00"/>
    <n v="1075130"/>
    <x v="2"/>
    <s v="F3"/>
    <x v="0"/>
    <s v="Verified"/>
    <n v="148500"/>
    <n v="0.1085"/>
    <n v="540.28"/>
    <n v="0.2099"/>
    <n v="32000"/>
    <n v="30"/>
    <n v="31182"/>
  </r>
  <r>
    <n v="1050256"/>
    <x v="1"/>
    <x v="0"/>
    <x v="3"/>
    <s v="Graphic pkg"/>
    <x v="5"/>
    <x v="0"/>
    <x v="12"/>
    <d v="2021-05-16T00:00:00"/>
    <d v="2021-04-16T00:00:00"/>
    <x v="1"/>
    <x v="1"/>
    <d v="2021-05-16T00:00:00"/>
    <n v="1281481"/>
    <x v="2"/>
    <s v="F5"/>
    <x v="0"/>
    <s v="Verified"/>
    <n v="65000"/>
    <n v="0.2258"/>
    <n v="407.54"/>
    <n v="0.2235"/>
    <n v="14650"/>
    <n v="25"/>
    <n v="24244"/>
  </r>
  <r>
    <n v="653295"/>
    <x v="7"/>
    <x v="0"/>
    <x v="8"/>
    <s v="Liberty Mutual"/>
    <x v="5"/>
    <x v="0"/>
    <x v="21"/>
    <d v="2021-07-13T00:00:00"/>
    <d v="2021-11-11T00:00:00"/>
    <x v="1"/>
    <x v="1"/>
    <d v="2021-12-11T00:00:00"/>
    <n v="835475"/>
    <x v="2"/>
    <s v="F2"/>
    <x v="0"/>
    <s v="Verified"/>
    <n v="60000"/>
    <n v="0.22739999999999999"/>
    <n v="624"/>
    <n v="0.1862"/>
    <n v="24250"/>
    <n v="27"/>
    <n v="27493"/>
  </r>
  <r>
    <n v="516613"/>
    <x v="8"/>
    <x v="0"/>
    <x v="4"/>
    <s v="Visium Asset Management"/>
    <x v="5"/>
    <x v="0"/>
    <x v="27"/>
    <d v="2021-04-12T00:00:00"/>
    <d v="2021-03-12T00:00:00"/>
    <x v="1"/>
    <x v="1"/>
    <d v="2021-04-12T00:00:00"/>
    <n v="667689"/>
    <x v="2"/>
    <s v="F1"/>
    <x v="0"/>
    <s v="Verified"/>
    <n v="150000"/>
    <n v="0.1094"/>
    <n v="410.19"/>
    <n v="0.183"/>
    <n v="25000"/>
    <n v="10"/>
    <n v="20788"/>
  </r>
  <r>
    <n v="675534"/>
    <x v="8"/>
    <x v="0"/>
    <x v="4"/>
    <s v="Stephens"/>
    <x v="5"/>
    <x v="0"/>
    <x v="0"/>
    <d v="2021-03-16T00:00:00"/>
    <d v="2021-03-16T00:00:00"/>
    <x v="1"/>
    <x v="1"/>
    <d v="2021-04-16T00:00:00"/>
    <n v="863343"/>
    <x v="2"/>
    <s v="F3"/>
    <x v="0"/>
    <s v="Verified"/>
    <n v="110000"/>
    <n v="0.1293"/>
    <n v="259.36"/>
    <n v="0.18990000000000001"/>
    <n v="10000"/>
    <n v="20"/>
    <n v="15561"/>
  </r>
  <r>
    <n v="806884"/>
    <x v="4"/>
    <x v="0"/>
    <x v="2"/>
    <s v="Synthes USA"/>
    <x v="5"/>
    <x v="0"/>
    <x v="44"/>
    <d v="2021-08-13T00:00:00"/>
    <d v="2021-08-13T00:00:00"/>
    <x v="1"/>
    <x v="1"/>
    <d v="2021-09-13T00:00:00"/>
    <n v="1013283"/>
    <x v="2"/>
    <s v="F3"/>
    <x v="0"/>
    <s v="Verified"/>
    <n v="33000"/>
    <n v="0.1804"/>
    <n v="559.89"/>
    <n v="0.2099"/>
    <n v="20700"/>
    <n v="14"/>
    <n v="28562"/>
  </r>
  <r>
    <n v="786784"/>
    <x v="8"/>
    <x v="0"/>
    <x v="5"/>
    <s v="Memorial Sloan-Kettering Cancer Center"/>
    <x v="5"/>
    <x v="0"/>
    <x v="6"/>
    <d v="2021-05-16T00:00:00"/>
    <d v="2021-08-14T00:00:00"/>
    <x v="1"/>
    <x v="1"/>
    <d v="2021-09-14T00:00:00"/>
    <n v="990256"/>
    <x v="2"/>
    <s v="F1"/>
    <x v="0"/>
    <s v="Verified"/>
    <n v="93996"/>
    <n v="4.3200000000000002E-2"/>
    <n v="538"/>
    <n v="0.20250000000000001"/>
    <n v="32000"/>
    <n v="40"/>
    <n v="30091"/>
  </r>
  <r>
    <n v="653426"/>
    <x v="0"/>
    <x v="0"/>
    <x v="5"/>
    <s v="U.S Army"/>
    <x v="5"/>
    <x v="0"/>
    <x v="21"/>
    <d v="2021-05-16T00:00:00"/>
    <d v="2021-10-15T00:00:00"/>
    <x v="1"/>
    <x v="1"/>
    <d v="2021-11-15T00:00:00"/>
    <n v="835621"/>
    <x v="2"/>
    <s v="F5"/>
    <x v="0"/>
    <s v="Verified"/>
    <n v="48000"/>
    <n v="0.19650000000000001"/>
    <n v="441.36"/>
    <n v="0.19739999999999999"/>
    <n v="16750"/>
    <n v="18"/>
    <n v="26473"/>
  </r>
  <r>
    <n v="818147"/>
    <x v="1"/>
    <x v="0"/>
    <x v="7"/>
    <s v="Superior Court"/>
    <x v="5"/>
    <x v="0"/>
    <x v="44"/>
    <d v="2021-03-16T00:00:00"/>
    <d v="2021-10-13T00:00:00"/>
    <x v="1"/>
    <x v="1"/>
    <d v="2021-11-13T00:00:00"/>
    <n v="1026049"/>
    <x v="2"/>
    <s v="F3"/>
    <x v="0"/>
    <s v="Verified"/>
    <n v="51312"/>
    <n v="0.20979999999999999"/>
    <n v="716.77"/>
    <n v="0.2099"/>
    <n v="26500"/>
    <n v="32"/>
    <n v="36925"/>
  </r>
  <r>
    <n v="696192"/>
    <x v="1"/>
    <x v="0"/>
    <x v="9"/>
    <s v="Sonoma Valley Insuance Agency"/>
    <x v="5"/>
    <x v="0"/>
    <x v="42"/>
    <d v="2021-03-16T00:00:00"/>
    <d v="2021-10-13T00:00:00"/>
    <x v="1"/>
    <x v="1"/>
    <d v="2021-11-13T00:00:00"/>
    <n v="887333"/>
    <x v="2"/>
    <s v="F1"/>
    <x v="0"/>
    <s v="Verified"/>
    <n v="45000"/>
    <n v="3.8399999999999997E-2"/>
    <n v="153.18"/>
    <n v="0.1825"/>
    <n v="6000"/>
    <n v="8"/>
    <n v="8319"/>
  </r>
  <r>
    <n v="675621"/>
    <x v="2"/>
    <x v="0"/>
    <x v="0"/>
    <s v="frog design"/>
    <x v="5"/>
    <x v="0"/>
    <x v="0"/>
    <d v="2021-05-16T00:00:00"/>
    <d v="2021-03-16T00:00:00"/>
    <x v="1"/>
    <x v="1"/>
    <d v="2021-04-16T00:00:00"/>
    <n v="863440"/>
    <x v="2"/>
    <s v="F1"/>
    <x v="0"/>
    <s v="Verified"/>
    <n v="85000"/>
    <n v="0.15529999999999999"/>
    <n v="714.83"/>
    <n v="0.1825"/>
    <n v="28000"/>
    <n v="12"/>
    <n v="42890"/>
  </r>
  <r>
    <n v="527789"/>
    <x v="11"/>
    <x v="0"/>
    <x v="0"/>
    <s v="Banfield  The Pet Hospital"/>
    <x v="5"/>
    <x v="0"/>
    <x v="51"/>
    <d v="2021-04-16T00:00:00"/>
    <d v="2021-08-14T00:00:00"/>
    <x v="1"/>
    <x v="1"/>
    <d v="2021-09-14T00:00:00"/>
    <n v="682661"/>
    <x v="2"/>
    <s v="F1"/>
    <x v="0"/>
    <s v="Verified"/>
    <n v="84996"/>
    <n v="0.14990000000000001"/>
    <n v="460.03"/>
    <n v="0.183"/>
    <n v="18000"/>
    <n v="31"/>
    <n v="27167"/>
  </r>
  <r>
    <n v="569037"/>
    <x v="1"/>
    <x v="0"/>
    <x v="8"/>
    <s v="Department of Homeland Security"/>
    <x v="5"/>
    <x v="0"/>
    <x v="54"/>
    <d v="2021-01-14T00:00:00"/>
    <d v="2021-08-12T00:00:00"/>
    <x v="1"/>
    <x v="1"/>
    <d v="2021-09-12T00:00:00"/>
    <n v="732010"/>
    <x v="2"/>
    <s v="F3"/>
    <x v="0"/>
    <s v="Verified"/>
    <n v="63000"/>
    <n v="0.16689999999999999"/>
    <n v="389.44"/>
    <n v="0.19040000000000001"/>
    <n v="15000"/>
    <n v="21"/>
    <n v="19793"/>
  </r>
  <r>
    <n v="810509"/>
    <x v="1"/>
    <x v="0"/>
    <x v="5"/>
    <s v="juniper networks"/>
    <x v="5"/>
    <x v="0"/>
    <x v="44"/>
    <d v="2021-07-12T00:00:00"/>
    <d v="2021-07-12T00:00:00"/>
    <x v="1"/>
    <x v="1"/>
    <d v="2021-08-12T00:00:00"/>
    <n v="1017430"/>
    <x v="2"/>
    <s v="F4"/>
    <x v="0"/>
    <s v="Verified"/>
    <n v="121400"/>
    <n v="6.4199999999999993E-2"/>
    <n v="533.54999999999995"/>
    <n v="0.21360000000000001"/>
    <n v="28000"/>
    <n v="13"/>
    <n v="23436"/>
  </r>
  <r>
    <n v="569252"/>
    <x v="8"/>
    <x v="0"/>
    <x v="3"/>
    <s v="Verizon"/>
    <x v="5"/>
    <x v="0"/>
    <x v="47"/>
    <d v="2021-02-12T00:00:00"/>
    <d v="2021-01-11T00:00:00"/>
    <x v="1"/>
    <x v="1"/>
    <d v="2021-02-11T00:00:00"/>
    <n v="732302"/>
    <x v="2"/>
    <s v="F1"/>
    <x v="0"/>
    <s v="Verified"/>
    <n v="54996"/>
    <n v="0.1691"/>
    <n v="306.69"/>
    <n v="0.183"/>
    <n v="12000"/>
    <n v="15"/>
    <n v="12721"/>
  </r>
  <r>
    <n v="786959"/>
    <x v="20"/>
    <x v="0"/>
    <x v="3"/>
    <s v="MGA Healthcare"/>
    <x v="5"/>
    <x v="0"/>
    <x v="6"/>
    <d v="2021-04-16T00:00:00"/>
    <d v="2021-08-14T00:00:00"/>
    <x v="1"/>
    <x v="1"/>
    <d v="2021-09-14T00:00:00"/>
    <n v="990445"/>
    <x v="2"/>
    <s v="F1"/>
    <x v="0"/>
    <s v="Verified"/>
    <n v="200000"/>
    <n v="4.4499999999999998E-2"/>
    <n v="189.77"/>
    <n v="0.20250000000000001"/>
    <n v="7125"/>
    <n v="20"/>
    <n v="10614"/>
  </r>
  <r>
    <n v="828556"/>
    <x v="26"/>
    <x v="0"/>
    <x v="3"/>
    <s v="BNSF Railways"/>
    <x v="5"/>
    <x v="0"/>
    <x v="44"/>
    <d v="2021-12-14T00:00:00"/>
    <d v="2021-11-14T00:00:00"/>
    <x v="1"/>
    <x v="1"/>
    <d v="2021-12-14T00:00:00"/>
    <n v="1037594"/>
    <x v="2"/>
    <s v="F1"/>
    <x v="0"/>
    <s v="Verified"/>
    <n v="65000"/>
    <n v="0.19270000000000001"/>
    <n v="399.5"/>
    <n v="0.20250000000000001"/>
    <n v="15000"/>
    <n v="30"/>
    <n v="22595"/>
  </r>
  <r>
    <n v="587914"/>
    <x v="11"/>
    <x v="0"/>
    <x v="3"/>
    <s v="Washoe County Court"/>
    <x v="5"/>
    <x v="0"/>
    <x v="54"/>
    <d v="2021-09-15T00:00:00"/>
    <d v="2021-05-13T00:00:00"/>
    <x v="1"/>
    <x v="1"/>
    <d v="2021-06-13T00:00:00"/>
    <n v="755392"/>
    <x v="2"/>
    <s v="F3"/>
    <x v="0"/>
    <s v="Verified"/>
    <n v="59500"/>
    <n v="0.20549999999999999"/>
    <n v="389.44"/>
    <n v="0.19040000000000001"/>
    <n v="15000"/>
    <n v="26"/>
    <n v="21089"/>
  </r>
  <r>
    <n v="597875"/>
    <x v="10"/>
    <x v="0"/>
    <x v="2"/>
    <s v="Kohls"/>
    <x v="5"/>
    <x v="0"/>
    <x v="50"/>
    <d v="2021-05-16T00:00:00"/>
    <d v="2021-11-15T00:00:00"/>
    <x v="1"/>
    <x v="1"/>
    <d v="2021-12-15T00:00:00"/>
    <n v="767402"/>
    <x v="2"/>
    <s v="F1"/>
    <x v="0"/>
    <s v="Verified"/>
    <n v="68496"/>
    <n v="0.14419999999999999"/>
    <n v="552.03"/>
    <n v="0.183"/>
    <n v="21600"/>
    <n v="12"/>
    <n v="33122"/>
  </r>
  <r>
    <n v="847174"/>
    <x v="1"/>
    <x v="0"/>
    <x v="2"/>
    <s v="ADTI MEDIA"/>
    <x v="5"/>
    <x v="0"/>
    <x v="11"/>
    <d v="2021-03-16T00:00:00"/>
    <d v="2021-05-12T00:00:00"/>
    <x v="1"/>
    <x v="1"/>
    <d v="2021-06-12T00:00:00"/>
    <n v="1058633"/>
    <x v="2"/>
    <s v="F2"/>
    <x v="0"/>
    <s v="Verified"/>
    <n v="70000"/>
    <n v="0.15459999999999999"/>
    <n v="402.61"/>
    <n v="0.20619999999999999"/>
    <n v="15000"/>
    <n v="19"/>
    <n v="17226"/>
  </r>
  <r>
    <n v="694826"/>
    <x v="8"/>
    <x v="0"/>
    <x v="9"/>
    <s v="Columbia University"/>
    <x v="5"/>
    <x v="0"/>
    <x v="42"/>
    <d v="2021-02-16T00:00:00"/>
    <d v="2021-10-14T00:00:00"/>
    <x v="1"/>
    <x v="1"/>
    <d v="2021-11-14T00:00:00"/>
    <n v="885795"/>
    <x v="2"/>
    <s v="F2"/>
    <x v="0"/>
    <s v="Verified"/>
    <n v="76000"/>
    <n v="0.12959999999999999"/>
    <n v="643.29999999999995"/>
    <n v="0.1862"/>
    <n v="25000"/>
    <n v="10"/>
    <n v="37210"/>
  </r>
  <r>
    <n v="965596"/>
    <x v="8"/>
    <x v="0"/>
    <x v="3"/>
    <s v="NYS Dept. of Corrctional Services"/>
    <x v="5"/>
    <x v="0"/>
    <x v="13"/>
    <d v="2021-11-13T00:00:00"/>
    <d v="2021-11-13T00:00:00"/>
    <x v="1"/>
    <x v="1"/>
    <d v="2021-12-13T00:00:00"/>
    <n v="1186226"/>
    <x v="2"/>
    <s v="F3"/>
    <x v="0"/>
    <s v="Verified"/>
    <n v="80000"/>
    <n v="0.14729999999999999"/>
    <n v="822.95"/>
    <n v="0.2167"/>
    <n v="30000"/>
    <n v="25"/>
    <n v="41788"/>
  </r>
  <r>
    <n v="802521"/>
    <x v="5"/>
    <x v="0"/>
    <x v="3"/>
    <s v="BROWARD COUNTY SHERIFF'S OFFICE"/>
    <x v="5"/>
    <x v="0"/>
    <x v="44"/>
    <d v="2021-05-16T00:00:00"/>
    <d v="2021-08-14T00:00:00"/>
    <x v="1"/>
    <x v="1"/>
    <d v="2021-09-14T00:00:00"/>
    <n v="1008184"/>
    <x v="2"/>
    <s v="F4"/>
    <x v="0"/>
    <s v="Verified"/>
    <n v="62000"/>
    <n v="0.22969999999999999"/>
    <n v="768.63"/>
    <n v="0.21360000000000001"/>
    <n v="28200"/>
    <n v="27"/>
    <n v="41565"/>
  </r>
  <r>
    <n v="787290"/>
    <x v="25"/>
    <x v="0"/>
    <x v="8"/>
    <s v="CG Celio and Sons Co Inc."/>
    <x v="5"/>
    <x v="0"/>
    <x v="6"/>
    <d v="2021-12-15T00:00:00"/>
    <d v="2021-09-11T00:00:00"/>
    <x v="1"/>
    <x v="1"/>
    <d v="2021-10-11T00:00:00"/>
    <n v="990815"/>
    <x v="2"/>
    <s v="F4"/>
    <x v="0"/>
    <s v="Verified"/>
    <n v="82000"/>
    <n v="0.21940000000000001"/>
    <n v="468.13"/>
    <n v="0.21360000000000001"/>
    <n v="26400"/>
    <n v="43"/>
    <n v="17784"/>
  </r>
  <r>
    <n v="576129"/>
    <x v="14"/>
    <x v="0"/>
    <x v="3"/>
    <s v="Cobham Surveillance"/>
    <x v="5"/>
    <x v="0"/>
    <x v="54"/>
    <d v="2021-10-13T00:00:00"/>
    <d v="2021-10-13T00:00:00"/>
    <x v="1"/>
    <x v="1"/>
    <d v="2021-11-13T00:00:00"/>
    <n v="740959"/>
    <x v="2"/>
    <s v="F4"/>
    <x v="0"/>
    <s v="Verified"/>
    <n v="115000"/>
    <n v="0.1011"/>
    <n v="523.34"/>
    <n v="0.19409999999999999"/>
    <n v="20000"/>
    <n v="25"/>
    <n v="29351"/>
  </r>
  <r>
    <n v="1012964"/>
    <x v="2"/>
    <x v="0"/>
    <x v="3"/>
    <s v="US Army"/>
    <x v="5"/>
    <x v="0"/>
    <x v="22"/>
    <d v="2021-05-16T00:00:00"/>
    <d v="2021-03-16T00:00:00"/>
    <x v="1"/>
    <x v="1"/>
    <d v="2021-04-16T00:00:00"/>
    <n v="1240115"/>
    <x v="2"/>
    <s v="F4"/>
    <x v="0"/>
    <s v="Verified"/>
    <n v="70476"/>
    <n v="0.1057"/>
    <n v="761.15"/>
    <n v="0.22059999999999999"/>
    <n v="27525"/>
    <n v="20"/>
    <n v="45229"/>
  </r>
  <r>
    <n v="750163"/>
    <x v="1"/>
    <x v="0"/>
    <x v="5"/>
    <m/>
    <x v="5"/>
    <x v="0"/>
    <x v="25"/>
    <d v="2021-07-13T00:00:00"/>
    <d v="2021-03-13T00:00:00"/>
    <x v="1"/>
    <x v="1"/>
    <d v="2021-04-13T00:00:00"/>
    <n v="949464"/>
    <x v="2"/>
    <s v="F3"/>
    <x v="0"/>
    <s v="Verified"/>
    <n v="100000"/>
    <n v="0.18890000000000001"/>
    <n v="270.48"/>
    <n v="0.2099"/>
    <n v="10000"/>
    <n v="30"/>
    <n v="13414"/>
  </r>
  <r>
    <n v="828539"/>
    <x v="25"/>
    <x v="0"/>
    <x v="3"/>
    <s v="N.E.W."/>
    <x v="6"/>
    <x v="0"/>
    <x v="11"/>
    <d v="2021-05-16T00:00:00"/>
    <d v="2021-02-16T00:00:00"/>
    <x v="1"/>
    <x v="1"/>
    <d v="2021-03-16T00:00:00"/>
    <n v="1037575"/>
    <x v="2"/>
    <s v="G3"/>
    <x v="0"/>
    <s v="Verified"/>
    <n v="58000"/>
    <n v="0.23069999999999999"/>
    <n v="576.14"/>
    <n v="0.22850000000000001"/>
    <n v="20500"/>
    <n v="21"/>
    <n v="34496"/>
  </r>
  <r>
    <n v="684630"/>
    <x v="11"/>
    <x v="0"/>
    <x v="8"/>
    <s v="Caesers Entertainment Inc."/>
    <x v="6"/>
    <x v="0"/>
    <x v="0"/>
    <d v="2021-04-16T00:00:00"/>
    <d v="2021-02-15T00:00:00"/>
    <x v="1"/>
    <x v="1"/>
    <d v="2021-03-15T00:00:00"/>
    <n v="874124"/>
    <x v="2"/>
    <s v="G4"/>
    <x v="0"/>
    <s v="Verified"/>
    <n v="85000"/>
    <n v="0.13300000000000001"/>
    <n v="815.32"/>
    <n v="0.2122"/>
    <n v="30000"/>
    <n v="18"/>
    <n v="45752"/>
  </r>
  <r>
    <n v="681845"/>
    <x v="8"/>
    <x v="0"/>
    <x v="4"/>
    <s v="LSG Skychefs"/>
    <x v="6"/>
    <x v="0"/>
    <x v="0"/>
    <d v="2021-05-16T00:00:00"/>
    <d v="2021-03-16T00:00:00"/>
    <x v="1"/>
    <x v="1"/>
    <d v="2021-04-16T00:00:00"/>
    <n v="870936"/>
    <x v="2"/>
    <s v="G2"/>
    <x v="0"/>
    <s v="Verified"/>
    <n v="95000"/>
    <n v="8.3599999999999994E-2"/>
    <n v="252.9"/>
    <n v="0.20480000000000001"/>
    <n v="9450"/>
    <n v="6"/>
    <n v="15174"/>
  </r>
  <r>
    <n v="565696"/>
    <x v="18"/>
    <x v="0"/>
    <x v="4"/>
    <s v="UPS"/>
    <x v="6"/>
    <x v="0"/>
    <x v="47"/>
    <d v="2021-05-16T00:00:00"/>
    <d v="2021-09-11T00:00:00"/>
    <x v="1"/>
    <x v="1"/>
    <d v="2021-10-11T00:00:00"/>
    <n v="727750"/>
    <x v="2"/>
    <s v="G2"/>
    <x v="0"/>
    <s v="Verified"/>
    <n v="96000"/>
    <n v="0.185"/>
    <n v="669.75"/>
    <n v="0.20530000000000001"/>
    <n v="25000"/>
    <n v="21"/>
    <n v="28835"/>
  </r>
  <r>
    <n v="978527"/>
    <x v="2"/>
    <x v="0"/>
    <x v="2"/>
    <s v="Capital One Bank"/>
    <x v="6"/>
    <x v="0"/>
    <x v="12"/>
    <d v="2021-12-14T00:00:00"/>
    <d v="2021-04-12T00:00:00"/>
    <x v="1"/>
    <x v="1"/>
    <d v="2021-05-12T00:00:00"/>
    <n v="1201574"/>
    <x v="2"/>
    <s v="G1"/>
    <x v="0"/>
    <s v="Verified"/>
    <n v="105000"/>
    <n v="0.1694"/>
    <n v="981.45"/>
    <n v="0.22739999999999999"/>
    <n v="35000"/>
    <n v="20"/>
    <n v="37617"/>
  </r>
  <r>
    <n v="723028"/>
    <x v="8"/>
    <x v="0"/>
    <x v="5"/>
    <s v="Administaff"/>
    <x v="6"/>
    <x v="0"/>
    <x v="29"/>
    <d v="2021-04-16T00:00:00"/>
    <d v="2021-10-13T00:00:00"/>
    <x v="1"/>
    <x v="1"/>
    <d v="2021-11-13T00:00:00"/>
    <n v="917909"/>
    <x v="2"/>
    <s v="G2"/>
    <x v="0"/>
    <s v="Verified"/>
    <n v="69996"/>
    <n v="6.2600000000000003E-2"/>
    <n v="802.86"/>
    <n v="0.20480000000000001"/>
    <n v="30000"/>
    <n v="21"/>
    <n v="42676"/>
  </r>
  <r>
    <n v="881955"/>
    <x v="21"/>
    <x v="0"/>
    <x v="5"/>
    <s v="UBS"/>
    <x v="6"/>
    <x v="0"/>
    <x v="10"/>
    <d v="2021-02-13T00:00:00"/>
    <d v="2021-03-13T00:00:00"/>
    <x v="1"/>
    <x v="1"/>
    <d v="2021-04-13T00:00:00"/>
    <n v="1097168"/>
    <x v="2"/>
    <s v="G2"/>
    <x v="0"/>
    <s v="Verified"/>
    <n v="142000"/>
    <n v="7.0099999999999996E-2"/>
    <n v="847.96"/>
    <n v="0.23130000000000001"/>
    <n v="30000"/>
    <n v="11"/>
    <n v="34422"/>
  </r>
  <r>
    <n v="669297"/>
    <x v="16"/>
    <x v="0"/>
    <x v="5"/>
    <s v="Best Bath Store, LLC"/>
    <x v="6"/>
    <x v="0"/>
    <x v="0"/>
    <d v="2021-04-13T00:00:00"/>
    <d v="2021-04-13T00:00:00"/>
    <x v="1"/>
    <x v="1"/>
    <d v="2021-05-13T00:00:00"/>
    <n v="855767"/>
    <x v="2"/>
    <s v="G3"/>
    <x v="0"/>
    <s v="Verified"/>
    <n v="62400"/>
    <n v="0.13039999999999999"/>
    <n v="863.01"/>
    <n v="0.20849999999999999"/>
    <n v="32000"/>
    <n v="11"/>
    <n v="44456"/>
  </r>
  <r>
    <n v="579674"/>
    <x v="16"/>
    <x v="0"/>
    <x v="5"/>
    <s v="MFS Investment Management"/>
    <x v="6"/>
    <x v="0"/>
    <x v="54"/>
    <d v="2021-03-14T00:00:00"/>
    <d v="2021-03-14T00:00:00"/>
    <x v="1"/>
    <x v="1"/>
    <d v="2021-04-14T00:00:00"/>
    <n v="745264"/>
    <x v="2"/>
    <s v="G3"/>
    <x v="0"/>
    <s v="Verified"/>
    <n v="153000"/>
    <n v="0.12330000000000001"/>
    <n v="510.25"/>
    <n v="0.20899999999999999"/>
    <n v="25000"/>
    <n v="22"/>
    <n v="29114"/>
  </r>
  <r>
    <n v="636028"/>
    <x v="1"/>
    <x v="0"/>
    <x v="8"/>
    <s v="Lockheed Martin"/>
    <x v="6"/>
    <x v="0"/>
    <x v="41"/>
    <d v="2021-04-15T00:00:00"/>
    <d v="2021-11-14T00:00:00"/>
    <x v="1"/>
    <x v="1"/>
    <d v="2021-12-14T00:00:00"/>
    <n v="814779"/>
    <x v="2"/>
    <s v="G4"/>
    <x v="0"/>
    <s v="Verified"/>
    <n v="80000"/>
    <n v="0.217"/>
    <n v="673.11"/>
    <n v="0.2077"/>
    <n v="25000"/>
    <n v="19"/>
    <n v="39268"/>
  </r>
  <r>
    <n v="792026"/>
    <x v="8"/>
    <x v="0"/>
    <x v="0"/>
    <s v="Citibank"/>
    <x v="6"/>
    <x v="0"/>
    <x v="10"/>
    <d v="2021-09-15T00:00:00"/>
    <d v="2021-08-12T00:00:00"/>
    <x v="1"/>
    <x v="1"/>
    <d v="2021-09-12T00:00:00"/>
    <n v="996412"/>
    <x v="2"/>
    <s v="G3"/>
    <x v="0"/>
    <s v="Verified"/>
    <n v="160000"/>
    <n v="0.19739999999999999"/>
    <n v="880.37"/>
    <n v="0.22850000000000001"/>
    <n v="31325"/>
    <n v="24"/>
    <n v="37571"/>
  </r>
  <r>
    <n v="1019343"/>
    <x v="26"/>
    <x v="0"/>
    <x v="3"/>
    <s v="US Navy"/>
    <x v="6"/>
    <x v="0"/>
    <x v="22"/>
    <d v="2021-07-15T00:00:00"/>
    <d v="2021-04-13T00:00:00"/>
    <x v="1"/>
    <x v="1"/>
    <d v="2021-05-13T00:00:00"/>
    <n v="1248032"/>
    <x v="2"/>
    <s v="G1"/>
    <x v="0"/>
    <s v="Verified"/>
    <n v="108000"/>
    <n v="5.4399999999999997E-2"/>
    <n v="897.33"/>
    <n v="0.22739999999999999"/>
    <n v="32000"/>
    <n v="21"/>
    <n v="41484"/>
  </r>
  <r>
    <n v="561426"/>
    <x v="5"/>
    <x v="0"/>
    <x v="3"/>
    <s v="Northrop Grumman Corp"/>
    <x v="6"/>
    <x v="0"/>
    <x v="47"/>
    <d v="2021-05-16T00:00:00"/>
    <d v="2021-10-14T00:00:00"/>
    <x v="1"/>
    <x v="1"/>
    <d v="2021-11-14T00:00:00"/>
    <n v="722530"/>
    <x v="2"/>
    <s v="G3"/>
    <x v="0"/>
    <s v="Verified"/>
    <n v="140600"/>
    <n v="0.1595"/>
    <n v="674.93"/>
    <n v="0.20899999999999999"/>
    <n v="25000"/>
    <n v="30"/>
    <n v="39913"/>
  </r>
  <r>
    <n v="619824"/>
    <x v="23"/>
    <x v="0"/>
    <x v="3"/>
    <s v="Parsons Brinckerhoff"/>
    <x v="6"/>
    <x v="0"/>
    <x v="49"/>
    <d v="2021-05-16T00:00:00"/>
    <d v="2021-05-15T00:00:00"/>
    <x v="1"/>
    <x v="1"/>
    <d v="2021-06-15T00:00:00"/>
    <n v="794423"/>
    <x v="2"/>
    <s v="G4"/>
    <x v="0"/>
    <s v="Verified"/>
    <n v="132000"/>
    <n v="0.13420000000000001"/>
    <n v="673.11"/>
    <n v="0.2077"/>
    <n v="25000"/>
    <n v="24"/>
    <n v="40120"/>
  </r>
  <r>
    <n v="553121"/>
    <x v="1"/>
    <x v="0"/>
    <x v="3"/>
    <s v="PMSC"/>
    <x v="6"/>
    <x v="0"/>
    <x v="47"/>
    <d v="2021-03-13T00:00:00"/>
    <d v="2021-02-13T00:00:00"/>
    <x v="1"/>
    <x v="1"/>
    <d v="2021-03-13T00:00:00"/>
    <n v="712683"/>
    <x v="2"/>
    <s v="G4"/>
    <x v="0"/>
    <s v="Verified"/>
    <n v="366000"/>
    <n v="5.0799999999999998E-2"/>
    <n v="680.14"/>
    <n v="0.2127"/>
    <n v="25000"/>
    <n v="30"/>
    <n v="36127"/>
  </r>
  <r>
    <n v="634290"/>
    <x v="35"/>
    <x v="0"/>
    <x v="3"/>
    <s v="Sherwin Williams"/>
    <x v="6"/>
    <x v="0"/>
    <x v="41"/>
    <d v="2021-05-16T00:00:00"/>
    <d v="2021-02-11T00:00:00"/>
    <x v="1"/>
    <x v="1"/>
    <d v="2021-03-11T00:00:00"/>
    <n v="812581"/>
    <x v="2"/>
    <s v="G5"/>
    <x v="0"/>
    <s v="Verified"/>
    <n v="62400"/>
    <n v="0.1588"/>
    <n v="238.77"/>
    <n v="0.2114"/>
    <n v="8800"/>
    <n v="24"/>
    <n v="8955"/>
  </r>
  <r>
    <n v="763262"/>
    <x v="20"/>
    <x v="0"/>
    <x v="2"/>
    <s v="Maricopa Integrated Health Systems"/>
    <x v="6"/>
    <x v="0"/>
    <x v="6"/>
    <d v="2021-06-14T00:00:00"/>
    <d v="2021-06-14T00:00:00"/>
    <x v="1"/>
    <x v="1"/>
    <d v="2021-07-14T00:00:00"/>
    <n v="963821"/>
    <x v="2"/>
    <s v="G5"/>
    <x v="0"/>
    <s v="Verified"/>
    <n v="100000"/>
    <n v="0.2228"/>
    <n v="851.64"/>
    <n v="0.2359"/>
    <n v="35000"/>
    <n v="9"/>
    <n v="46829"/>
  </r>
  <r>
    <n v="841350"/>
    <x v="0"/>
    <x v="0"/>
    <x v="9"/>
    <s v="US Army"/>
    <x v="6"/>
    <x v="0"/>
    <x v="11"/>
    <d v="2021-09-14T00:00:00"/>
    <d v="2021-07-14T00:00:00"/>
    <x v="1"/>
    <x v="1"/>
    <d v="2021-08-14T00:00:00"/>
    <n v="1035192"/>
    <x v="2"/>
    <s v="G2"/>
    <x v="0"/>
    <s v="Verified"/>
    <n v="54000"/>
    <n v="8.2699999999999996E-2"/>
    <n v="836.78"/>
    <n v="0.2248"/>
    <n v="30000"/>
    <n v="10"/>
    <n v="45869"/>
  </r>
  <r>
    <n v="1020847"/>
    <x v="8"/>
    <x v="0"/>
    <x v="3"/>
    <s v="the new york post"/>
    <x v="6"/>
    <x v="0"/>
    <x v="22"/>
    <d v="2021-03-15T00:00:00"/>
    <d v="2021-03-13T00:00:00"/>
    <x v="1"/>
    <x v="1"/>
    <d v="2021-04-13T00:00:00"/>
    <n v="1249634"/>
    <x v="2"/>
    <s v="G1"/>
    <x v="0"/>
    <s v="Verified"/>
    <n v="106000"/>
    <n v="0.1449"/>
    <n v="981.45"/>
    <n v="0.22739999999999999"/>
    <n v="35000"/>
    <n v="38"/>
    <n v="44820"/>
  </r>
  <r>
    <n v="674749"/>
    <x v="1"/>
    <x v="0"/>
    <x v="7"/>
    <s v="Cisco Systems"/>
    <x v="6"/>
    <x v="0"/>
    <x v="0"/>
    <d v="2021-05-16T00:00:00"/>
    <d v="2021-10-15T00:00:00"/>
    <x v="1"/>
    <x v="1"/>
    <d v="2021-11-15T00:00:00"/>
    <n v="862406"/>
    <x v="2"/>
    <s v="G2"/>
    <x v="0"/>
    <s v="Verified"/>
    <n v="145000"/>
    <n v="0.1203"/>
    <n v="602.14"/>
    <n v="0.20480000000000001"/>
    <n v="22500"/>
    <n v="20"/>
    <n v="36014"/>
  </r>
  <r>
    <n v="562920"/>
    <x v="1"/>
    <x v="0"/>
    <x v="1"/>
    <s v="JPMorgan Chase"/>
    <x v="6"/>
    <x v="0"/>
    <x v="47"/>
    <d v="2021-11-14T00:00:00"/>
    <d v="2021-03-12T00:00:00"/>
    <x v="1"/>
    <x v="1"/>
    <d v="2021-04-12T00:00:00"/>
    <n v="724333"/>
    <x v="2"/>
    <s v="G3"/>
    <x v="0"/>
    <s v="Verified"/>
    <n v="110000"/>
    <n v="0.20949999999999999"/>
    <n v="674.93"/>
    <n v="0.20899999999999999"/>
    <n v="25000"/>
    <n v="35"/>
    <n v="31764"/>
  </r>
  <r>
    <n v="625751"/>
    <x v="8"/>
    <x v="0"/>
    <x v="7"/>
    <s v="Sullivan &amp; Worcester"/>
    <x v="6"/>
    <x v="0"/>
    <x v="41"/>
    <d v="2021-12-14T00:00:00"/>
    <d v="2021-04-14T00:00:00"/>
    <x v="1"/>
    <x v="1"/>
    <d v="2021-05-14T00:00:00"/>
    <n v="801901"/>
    <x v="2"/>
    <s v="G2"/>
    <x v="0"/>
    <s v="Verified"/>
    <n v="69200"/>
    <n v="0.2291"/>
    <n v="473.88"/>
    <n v="0.20030000000000001"/>
    <n v="23500"/>
    <n v="31"/>
    <n v="26957"/>
  </r>
  <r>
    <n v="642776"/>
    <x v="8"/>
    <x v="0"/>
    <x v="0"/>
    <s v="Sullivan &amp; Worcester"/>
    <x v="6"/>
    <x v="0"/>
    <x v="21"/>
    <d v="2021-12-14T00:00:00"/>
    <d v="2021-02-14T00:00:00"/>
    <x v="1"/>
    <x v="1"/>
    <d v="2021-03-14T00:00:00"/>
    <n v="822677"/>
    <x v="2"/>
    <s v="G2"/>
    <x v="0"/>
    <s v="Verified"/>
    <n v="69200"/>
    <n v="0.2291"/>
    <n v="149.13"/>
    <n v="0.20030000000000001"/>
    <n v="5625"/>
    <n v="31"/>
    <n v="8346"/>
  </r>
  <r>
    <n v="787086"/>
    <x v="32"/>
    <x v="0"/>
    <x v="1"/>
    <s v="The Benefits Agency"/>
    <x v="6"/>
    <x v="0"/>
    <x v="6"/>
    <d v="2021-05-16T00:00:00"/>
    <d v="2021-07-15T00:00:00"/>
    <x v="1"/>
    <x v="1"/>
    <d v="2021-08-15T00:00:00"/>
    <n v="990588"/>
    <x v="2"/>
    <s v="G1"/>
    <x v="0"/>
    <s v="Verified"/>
    <n v="85000"/>
    <n v="0.1368"/>
    <n v="553.63"/>
    <n v="0.22109999999999999"/>
    <n v="20000"/>
    <n v="24"/>
    <n v="32533"/>
  </r>
  <r>
    <n v="730673"/>
    <x v="8"/>
    <x v="0"/>
    <x v="3"/>
    <s v="T-Mobile"/>
    <x v="4"/>
    <x v="0"/>
    <x v="29"/>
    <d v="2021-12-14T00:00:00"/>
    <d v="2021-12-14T00:00:00"/>
    <x v="1"/>
    <x v="1"/>
    <d v="2022-01-14T00:00:00"/>
    <n v="926661"/>
    <x v="2"/>
    <s v="D4"/>
    <x v="0"/>
    <s v="Verified"/>
    <n v="140000"/>
    <n v="0.10829999999999999"/>
    <n v="386.12"/>
    <n v="0.1565"/>
    <n v="16000"/>
    <n v="23"/>
    <n v="22456"/>
  </r>
  <r>
    <n v="560053"/>
    <x v="5"/>
    <x v="0"/>
    <x v="2"/>
    <s v="School Board of Miami-Dade County"/>
    <x v="5"/>
    <x v="0"/>
    <x v="47"/>
    <d v="2021-12-12T00:00:00"/>
    <d v="2021-12-12T00:00:00"/>
    <x v="1"/>
    <x v="1"/>
    <d v="2022-01-12T00:00:00"/>
    <n v="720881"/>
    <x v="2"/>
    <s v="F4"/>
    <x v="0"/>
    <s v="Verified"/>
    <n v="39000"/>
    <n v="0.14829999999999999"/>
    <n v="83.74"/>
    <n v="0.19409999999999999"/>
    <n v="3200"/>
    <n v="16"/>
    <n v="4172"/>
  </r>
  <r>
    <n v="606666"/>
    <x v="9"/>
    <x v="0"/>
    <x v="4"/>
    <s v="Lockheed Martin"/>
    <x v="2"/>
    <x v="0"/>
    <x v="49"/>
    <d v="2021-11-15T00:00:00"/>
    <d v="2021-11-15T00:00:00"/>
    <x v="1"/>
    <x v="1"/>
    <d v="2021-12-15T00:00:00"/>
    <n v="778270"/>
    <x v="2"/>
    <s v="B3"/>
    <x v="0"/>
    <s v="Verified"/>
    <n v="57500"/>
    <n v="0.22159999999999999"/>
    <n v="225.88"/>
    <n v="9.6199999999999994E-2"/>
    <n v="16000"/>
    <n v="18"/>
    <n v="13552"/>
  </r>
  <r>
    <n v="751373"/>
    <x v="37"/>
    <x v="0"/>
    <x v="10"/>
    <s v="Home depot"/>
    <x v="0"/>
    <x v="1"/>
    <x v="25"/>
    <d v="2021-05-16T00:00:00"/>
    <d v="2021-05-16T00:00:00"/>
    <x v="1"/>
    <x v="1"/>
    <d v="2021-06-16T00:00:00"/>
    <n v="950817"/>
    <x v="2"/>
    <s v="C4"/>
    <x v="0"/>
    <s v="Verified"/>
    <n v="54996"/>
    <n v="9.0800000000000006E-2"/>
    <n v="284.16000000000003"/>
    <n v="0.1479"/>
    <n v="12000"/>
    <n v="26"/>
    <n v="17049"/>
  </r>
  <r>
    <n v="536231"/>
    <x v="20"/>
    <x v="0"/>
    <x v="1"/>
    <s v="Honeywell"/>
    <x v="0"/>
    <x v="1"/>
    <x v="43"/>
    <d v="2021-03-16T00:00:00"/>
    <d v="2021-07-15T00:00:00"/>
    <x v="1"/>
    <x v="1"/>
    <d v="2021-08-15T00:00:00"/>
    <n v="692794"/>
    <x v="2"/>
    <s v="C3"/>
    <x v="0"/>
    <s v="Verified"/>
    <n v="78500"/>
    <n v="0.1095"/>
    <n v="581.45000000000005"/>
    <n v="0.13980000000000001"/>
    <n v="25000"/>
    <n v="43"/>
    <n v="34887"/>
  </r>
  <r>
    <n v="772722"/>
    <x v="11"/>
    <x v="0"/>
    <x v="3"/>
    <s v="Nevada Department of Corrections"/>
    <x v="4"/>
    <x v="1"/>
    <x v="6"/>
    <d v="2021-12-15T00:00:00"/>
    <d v="2021-03-13T00:00:00"/>
    <x v="1"/>
    <x v="1"/>
    <d v="2021-04-13T00:00:00"/>
    <n v="974713"/>
    <x v="2"/>
    <s v="D2"/>
    <x v="0"/>
    <s v="Verified"/>
    <n v="60000"/>
    <n v="0.13980000000000001"/>
    <n v="583.51"/>
    <n v="0.15989999999999999"/>
    <n v="24000"/>
    <n v="31"/>
    <n v="29912"/>
  </r>
  <r>
    <n v="571883"/>
    <x v="18"/>
    <x v="0"/>
    <x v="3"/>
    <s v="Tishman Construction"/>
    <x v="4"/>
    <x v="1"/>
    <x v="54"/>
    <d v="2021-07-15T00:00:00"/>
    <d v="2021-06-15T00:00:00"/>
    <x v="1"/>
    <x v="1"/>
    <d v="2021-07-15T00:00:00"/>
    <n v="735608"/>
    <x v="2"/>
    <s v="D3"/>
    <x v="0"/>
    <s v="Verified"/>
    <n v="72000"/>
    <n v="0.20180000000000001"/>
    <n v="204.82"/>
    <n v="0.15579999999999999"/>
    <n v="8500"/>
    <n v="18"/>
    <n v="12280"/>
  </r>
  <r>
    <n v="644257"/>
    <x v="0"/>
    <x v="0"/>
    <x v="3"/>
    <s v="Gwinnett County Public Schools"/>
    <x v="4"/>
    <x v="1"/>
    <x v="21"/>
    <d v="2021-05-16T00:00:00"/>
    <d v="2021-06-12T00:00:00"/>
    <x v="1"/>
    <x v="1"/>
    <d v="2021-07-12T00:00:00"/>
    <n v="824428"/>
    <x v="2"/>
    <s v="D5"/>
    <x v="0"/>
    <s v="Verified"/>
    <n v="68868"/>
    <n v="0.1457"/>
    <n v="448.08"/>
    <n v="0.15570000000000001"/>
    <n v="18600"/>
    <n v="27"/>
    <n v="22313"/>
  </r>
  <r>
    <n v="589860"/>
    <x v="1"/>
    <x v="0"/>
    <x v="4"/>
    <s v="Temple Inland Container"/>
    <x v="4"/>
    <x v="1"/>
    <x v="54"/>
    <d v="2021-05-16T00:00:00"/>
    <d v="2021-10-15T00:00:00"/>
    <x v="1"/>
    <x v="1"/>
    <d v="2021-11-15T00:00:00"/>
    <n v="757720"/>
    <x v="2"/>
    <s v="D4"/>
    <x v="0"/>
    <s v="Verified"/>
    <n v="60000"/>
    <n v="0.16919999999999999"/>
    <n v="516.20000000000005"/>
    <n v="0.1595"/>
    <n v="21250"/>
    <n v="30"/>
    <n v="30971"/>
  </r>
  <r>
    <n v="550681"/>
    <x v="2"/>
    <x v="0"/>
    <x v="2"/>
    <s v="SEARS"/>
    <x v="4"/>
    <x v="1"/>
    <x v="43"/>
    <d v="2021-05-16T00:00:00"/>
    <d v="2021-07-14T00:00:00"/>
    <x v="1"/>
    <x v="1"/>
    <d v="2021-08-14T00:00:00"/>
    <n v="709779"/>
    <x v="2"/>
    <s v="D4"/>
    <x v="0"/>
    <s v="Verified"/>
    <n v="36000"/>
    <n v="0.12559999999999999"/>
    <n v="364.38"/>
    <n v="0.1595"/>
    <n v="15000"/>
    <n v="20"/>
    <n v="21449"/>
  </r>
  <r>
    <n v="722839"/>
    <x v="32"/>
    <x v="0"/>
    <x v="9"/>
    <s v="Autuhm Care of Nash"/>
    <x v="4"/>
    <x v="1"/>
    <x v="29"/>
    <d v="2021-05-16T00:00:00"/>
    <d v="2021-09-13T00:00:00"/>
    <x v="1"/>
    <x v="1"/>
    <d v="2021-10-13T00:00:00"/>
    <n v="917706"/>
    <x v="2"/>
    <s v="D4"/>
    <x v="0"/>
    <s v="Verified"/>
    <n v="52000"/>
    <n v="0.2238"/>
    <n v="361.99"/>
    <n v="0.1565"/>
    <n v="15000"/>
    <n v="21"/>
    <n v="19680"/>
  </r>
  <r>
    <n v="703073"/>
    <x v="25"/>
    <x v="0"/>
    <x v="3"/>
    <s v="State of Virginia"/>
    <x v="4"/>
    <x v="1"/>
    <x v="42"/>
    <d v="2021-04-16T00:00:00"/>
    <d v="2021-04-16T00:00:00"/>
    <x v="1"/>
    <x v="1"/>
    <d v="2021-05-16T00:00:00"/>
    <n v="894985"/>
    <x v="2"/>
    <s v="D3"/>
    <x v="0"/>
    <s v="Verified"/>
    <n v="41600"/>
    <n v="0.15"/>
    <n v="258.52999999999997"/>
    <n v="0.15279999999999999"/>
    <n v="10800"/>
    <n v="27"/>
    <n v="15511"/>
  </r>
  <r>
    <n v="552583"/>
    <x v="31"/>
    <x v="0"/>
    <x v="2"/>
    <s v="Paxton Media"/>
    <x v="4"/>
    <x v="1"/>
    <x v="47"/>
    <d v="2021-02-13T00:00:00"/>
    <d v="2021-01-13T00:00:00"/>
    <x v="1"/>
    <x v="1"/>
    <d v="2021-02-13T00:00:00"/>
    <n v="712008"/>
    <x v="2"/>
    <s v="D2"/>
    <x v="0"/>
    <s v="Verified"/>
    <n v="51000"/>
    <n v="0.12089999999999999"/>
    <n v="406.31"/>
    <n v="0.15210000000000001"/>
    <n v="17000"/>
    <n v="22"/>
    <n v="22147"/>
  </r>
  <r>
    <n v="1012242"/>
    <x v="20"/>
    <x v="0"/>
    <x v="5"/>
    <s v="Johnson Insurance"/>
    <x v="4"/>
    <x v="1"/>
    <x v="22"/>
    <d v="2021-07-13T00:00:00"/>
    <d v="2021-07-13T00:00:00"/>
    <x v="1"/>
    <x v="1"/>
    <d v="2021-08-13T00:00:00"/>
    <n v="1239357"/>
    <x v="2"/>
    <s v="D3"/>
    <x v="0"/>
    <s v="Verified"/>
    <n v="46500"/>
    <n v="0.14710000000000001"/>
    <n v="249.98"/>
    <n v="0.17269999999999999"/>
    <n v="10000"/>
    <n v="17"/>
    <n v="12563"/>
  </r>
  <r>
    <n v="594289"/>
    <x v="1"/>
    <x v="0"/>
    <x v="3"/>
    <s v="Constellation Energy"/>
    <x v="4"/>
    <x v="1"/>
    <x v="50"/>
    <d v="2021-08-13T00:00:00"/>
    <d v="2021-08-13T00:00:00"/>
    <x v="1"/>
    <x v="1"/>
    <d v="2021-09-13T00:00:00"/>
    <n v="763147"/>
    <x v="2"/>
    <s v="D5"/>
    <x v="0"/>
    <s v="Verified"/>
    <n v="130000"/>
    <n v="0.24429999999999999"/>
    <n v="368.56"/>
    <n v="0.16320000000000001"/>
    <n v="22000"/>
    <n v="23"/>
    <n v="20557"/>
  </r>
  <r>
    <n v="797179"/>
    <x v="27"/>
    <x v="0"/>
    <x v="3"/>
    <s v="mohawk tile &amp; marble of delaware"/>
    <x v="4"/>
    <x v="1"/>
    <x v="6"/>
    <d v="2021-05-16T00:00:00"/>
    <d v="2021-12-14T00:00:00"/>
    <x v="1"/>
    <x v="1"/>
    <d v="2022-01-14T00:00:00"/>
    <n v="1002118"/>
    <x v="2"/>
    <s v="D5"/>
    <x v="0"/>
    <s v="Verified"/>
    <n v="48500"/>
    <n v="0.13980000000000001"/>
    <n v="502.34"/>
    <n v="0.1749"/>
    <n v="20000"/>
    <n v="36"/>
    <n v="28880"/>
  </r>
  <r>
    <n v="729124"/>
    <x v="1"/>
    <x v="0"/>
    <x v="6"/>
    <s v="Southern California Edison"/>
    <x v="4"/>
    <x v="1"/>
    <x v="29"/>
    <d v="2021-10-15T00:00:00"/>
    <d v="2021-03-12T00:00:00"/>
    <x v="1"/>
    <x v="1"/>
    <d v="2021-04-12T00:00:00"/>
    <n v="924874"/>
    <x v="2"/>
    <s v="D2"/>
    <x v="0"/>
    <s v="Verified"/>
    <n v="85000"/>
    <n v="0.19639999999999999"/>
    <n v="305.69"/>
    <n v="0.14910000000000001"/>
    <n v="12875"/>
    <n v="39"/>
    <n v="14338"/>
  </r>
  <r>
    <n v="981410"/>
    <x v="10"/>
    <x v="0"/>
    <x v="3"/>
    <s v="Canadian National Railroad"/>
    <x v="4"/>
    <x v="1"/>
    <x v="13"/>
    <d v="2021-02-12T00:00:00"/>
    <d v="2021-01-12T00:00:00"/>
    <x v="1"/>
    <x v="1"/>
    <d v="2021-02-12T00:00:00"/>
    <n v="1204575"/>
    <x v="2"/>
    <s v="D5"/>
    <x v="0"/>
    <s v="Verified"/>
    <n v="90000"/>
    <n v="2.8799999999999999E-2"/>
    <n v="638.25"/>
    <n v="0.1825"/>
    <n v="25000"/>
    <n v="32"/>
    <n v="26129"/>
  </r>
  <r>
    <n v="1017481"/>
    <x v="23"/>
    <x v="0"/>
    <x v="5"/>
    <s v="Vision Graphics Inc"/>
    <x v="4"/>
    <x v="1"/>
    <x v="22"/>
    <d v="2021-02-16T00:00:00"/>
    <d v="2021-09-14T00:00:00"/>
    <x v="1"/>
    <x v="1"/>
    <d v="2021-10-14T00:00:00"/>
    <n v="1245655"/>
    <x v="2"/>
    <s v="D3"/>
    <x v="0"/>
    <s v="Verified"/>
    <n v="65000"/>
    <n v="0.13789999999999999"/>
    <n v="299.98"/>
    <n v="0.17269999999999999"/>
    <n v="12000"/>
    <n v="19"/>
    <n v="16735"/>
  </r>
  <r>
    <n v="578726"/>
    <x v="26"/>
    <x v="0"/>
    <x v="3"/>
    <s v="Lee's Summit School District"/>
    <x v="1"/>
    <x v="1"/>
    <x v="54"/>
    <d v="2021-05-16T00:00:00"/>
    <d v="2021-09-15T00:00:00"/>
    <x v="1"/>
    <x v="1"/>
    <d v="2021-10-15T00:00:00"/>
    <n v="744121"/>
    <x v="2"/>
    <s v="E2"/>
    <x v="0"/>
    <s v="Verified"/>
    <n v="112000"/>
    <n v="0.18160000000000001"/>
    <n v="580.53"/>
    <n v="0.16819999999999999"/>
    <n v="23500"/>
    <n v="20"/>
    <n v="34825"/>
  </r>
  <r>
    <n v="569535"/>
    <x v="19"/>
    <x v="0"/>
    <x v="4"/>
    <s v="Van Devere, Inc."/>
    <x v="1"/>
    <x v="1"/>
    <x v="47"/>
    <d v="2021-11-15T00:00:00"/>
    <d v="2021-09-15T00:00:00"/>
    <x v="1"/>
    <x v="1"/>
    <d v="2021-10-15T00:00:00"/>
    <n v="732626"/>
    <x v="2"/>
    <s v="E2"/>
    <x v="0"/>
    <s v="Verified"/>
    <n v="72000"/>
    <n v="0.1767"/>
    <n v="435.71"/>
    <n v="0.16819999999999999"/>
    <n v="17600"/>
    <n v="24"/>
    <n v="26142"/>
  </r>
  <r>
    <n v="1033280"/>
    <x v="0"/>
    <x v="0"/>
    <x v="5"/>
    <s v="Matrix Resources"/>
    <x v="1"/>
    <x v="1"/>
    <x v="12"/>
    <d v="2021-03-16T00:00:00"/>
    <d v="2021-11-15T00:00:00"/>
    <x v="1"/>
    <x v="1"/>
    <d v="2021-12-15T00:00:00"/>
    <n v="1262847"/>
    <x v="2"/>
    <s v="E1"/>
    <x v="0"/>
    <s v="Verified"/>
    <n v="115000"/>
    <n v="0.1077"/>
    <n v="411.89"/>
    <n v="0.18640000000000001"/>
    <n v="16000"/>
    <n v="20"/>
    <n v="24033"/>
  </r>
  <r>
    <n v="624521"/>
    <x v="1"/>
    <x v="0"/>
    <x v="5"/>
    <s v="Federal Employee"/>
    <x v="1"/>
    <x v="1"/>
    <x v="41"/>
    <d v="2021-01-16T00:00:00"/>
    <d v="2021-01-16T00:00:00"/>
    <x v="1"/>
    <x v="1"/>
    <d v="2021-02-16T00:00:00"/>
    <n v="800330"/>
    <x v="2"/>
    <s v="E5"/>
    <x v="0"/>
    <s v="Verified"/>
    <n v="61657"/>
    <n v="0.1903"/>
    <n v="376.27"/>
    <n v="0.17430000000000001"/>
    <n v="15000"/>
    <n v="12"/>
    <n v="22577"/>
  </r>
  <r>
    <n v="858341"/>
    <x v="2"/>
    <x v="0"/>
    <x v="10"/>
    <s v="Southwest Airlines"/>
    <x v="1"/>
    <x v="1"/>
    <x v="11"/>
    <d v="2021-10-14T00:00:00"/>
    <d v="2021-10-14T00:00:00"/>
    <x v="1"/>
    <x v="1"/>
    <d v="2021-11-14T00:00:00"/>
    <n v="1070915"/>
    <x v="2"/>
    <s v="E5"/>
    <x v="0"/>
    <s v="Verified"/>
    <n v="115000"/>
    <n v="0.14849999999999999"/>
    <n v="763.33"/>
    <n v="0.19689999999999999"/>
    <n v="29000"/>
    <n v="26"/>
    <n v="42769"/>
  </r>
  <r>
    <n v="780193"/>
    <x v="38"/>
    <x v="0"/>
    <x v="1"/>
    <s v="Fire Protection Solutions, Inc."/>
    <x v="1"/>
    <x v="1"/>
    <x v="6"/>
    <d v="2021-11-15T00:00:00"/>
    <d v="2021-05-13T00:00:00"/>
    <x v="1"/>
    <x v="1"/>
    <d v="2021-06-13T00:00:00"/>
    <n v="982958"/>
    <x v="2"/>
    <s v="E2"/>
    <x v="0"/>
    <s v="Verified"/>
    <n v="78000"/>
    <n v="0.2369"/>
    <n v="542.05999999999995"/>
    <n v="0.19789999999999999"/>
    <n v="30000"/>
    <n v="29"/>
    <n v="27219"/>
  </r>
  <r>
    <n v="785876"/>
    <x v="26"/>
    <x v="0"/>
    <x v="8"/>
    <s v="COSCO Steamship Line"/>
    <x v="1"/>
    <x v="1"/>
    <x v="44"/>
    <d v="2021-03-14T00:00:00"/>
    <d v="2021-09-12T00:00:00"/>
    <x v="1"/>
    <x v="1"/>
    <d v="2021-10-12T00:00:00"/>
    <n v="989224"/>
    <x v="2"/>
    <s v="E4"/>
    <x v="0"/>
    <s v="Verified"/>
    <n v="70000"/>
    <n v="0.19450000000000001"/>
    <n v="353.67"/>
    <n v="0.19289999999999999"/>
    <n v="16050"/>
    <n v="12"/>
    <n v="16387"/>
  </r>
  <r>
    <n v="886326"/>
    <x v="1"/>
    <x v="0"/>
    <x v="3"/>
    <s v="STATE OF CALIFORNIA (CALTRANS)"/>
    <x v="1"/>
    <x v="1"/>
    <x v="10"/>
    <d v="2021-11-13T00:00:00"/>
    <d v="2021-11-13T00:00:00"/>
    <x v="1"/>
    <x v="1"/>
    <d v="2021-12-13T00:00:00"/>
    <n v="1102131"/>
    <x v="2"/>
    <s v="E1"/>
    <x v="0"/>
    <s v="Verified"/>
    <n v="88440"/>
    <n v="5.5899999999999998E-2"/>
    <n v="725.95"/>
    <n v="0.18640000000000001"/>
    <n v="28200"/>
    <n v="19"/>
    <n v="37643"/>
  </r>
  <r>
    <n v="706587"/>
    <x v="33"/>
    <x v="0"/>
    <x v="3"/>
    <s v="DHL"/>
    <x v="1"/>
    <x v="1"/>
    <x v="42"/>
    <d v="2021-05-16T00:00:00"/>
    <d v="2021-01-12T00:00:00"/>
    <x v="1"/>
    <x v="1"/>
    <d v="2021-02-12T00:00:00"/>
    <n v="898813"/>
    <x v="2"/>
    <s v="E1"/>
    <x v="0"/>
    <s v="Verified"/>
    <n v="55000"/>
    <n v="0.16689999999999999"/>
    <n v="490.63"/>
    <n v="0.16400000000000001"/>
    <n v="20000"/>
    <n v="23"/>
    <n v="22350"/>
  </r>
  <r>
    <n v="1038010"/>
    <x v="4"/>
    <x v="0"/>
    <x v="3"/>
    <s v="Shoppers"/>
    <x v="1"/>
    <x v="1"/>
    <x v="12"/>
    <d v="2021-06-15T00:00:00"/>
    <d v="2021-12-14T00:00:00"/>
    <x v="1"/>
    <x v="1"/>
    <d v="2022-01-14T00:00:00"/>
    <n v="1267918"/>
    <x v="2"/>
    <s v="E3"/>
    <x v="0"/>
    <s v="Verified"/>
    <n v="48000"/>
    <n v="0.16200000000000001"/>
    <n v="523.45000000000005"/>
    <n v="0.19420000000000001"/>
    <n v="20000"/>
    <n v="9"/>
    <n v="29186"/>
  </r>
  <r>
    <n v="1004153"/>
    <x v="31"/>
    <x v="0"/>
    <x v="3"/>
    <s v="Internal Revenue Service"/>
    <x v="1"/>
    <x v="1"/>
    <x v="22"/>
    <d v="2021-11-14T00:00:00"/>
    <d v="2021-09-12T00:00:00"/>
    <x v="1"/>
    <x v="1"/>
    <d v="2021-10-12T00:00:00"/>
    <n v="1230783"/>
    <x v="2"/>
    <s v="E4"/>
    <x v="0"/>
    <s v="Verified"/>
    <n v="58300"/>
    <n v="0.23219999999999999"/>
    <n v="697.46"/>
    <n v="0.1991"/>
    <n v="26375"/>
    <n v="33"/>
    <n v="30548"/>
  </r>
  <r>
    <n v="1016350"/>
    <x v="17"/>
    <x v="0"/>
    <x v="6"/>
    <s v="Komar"/>
    <x v="1"/>
    <x v="1"/>
    <x v="22"/>
    <d v="2021-01-15T00:00:00"/>
    <d v="2021-12-14T00:00:00"/>
    <x v="1"/>
    <x v="1"/>
    <d v="2022-01-14T00:00:00"/>
    <n v="1244060"/>
    <x v="2"/>
    <s v="E3"/>
    <x v="0"/>
    <s v="Verified"/>
    <n v="60000"/>
    <n v="6.2E-2"/>
    <n v="418.76"/>
    <n v="0.19420000000000001"/>
    <n v="16000"/>
    <n v="20"/>
    <n v="23573"/>
  </r>
  <r>
    <n v="755190"/>
    <x v="19"/>
    <x v="0"/>
    <x v="3"/>
    <s v="U.S Army"/>
    <x v="1"/>
    <x v="1"/>
    <x v="25"/>
    <d v="2021-05-16T00:00:00"/>
    <d v="2021-05-14T00:00:00"/>
    <x v="1"/>
    <x v="1"/>
    <d v="2021-06-14T00:00:00"/>
    <n v="954983"/>
    <x v="2"/>
    <s v="E4"/>
    <x v="0"/>
    <s v="Verified"/>
    <n v="108000"/>
    <n v="0.1681"/>
    <n v="563.77"/>
    <n v="0.19289999999999999"/>
    <n v="35000"/>
    <n v="21"/>
    <n v="31263"/>
  </r>
  <r>
    <n v="718614"/>
    <x v="22"/>
    <x v="0"/>
    <x v="7"/>
    <s v="Target Corp"/>
    <x v="1"/>
    <x v="1"/>
    <x v="29"/>
    <d v="2021-07-15T00:00:00"/>
    <d v="2021-06-15T00:00:00"/>
    <x v="1"/>
    <x v="1"/>
    <d v="2021-07-15T00:00:00"/>
    <n v="912856"/>
    <x v="2"/>
    <s v="E5"/>
    <x v="0"/>
    <s v="Verified"/>
    <n v="99800"/>
    <n v="8.2100000000000006E-2"/>
    <n v="633.21"/>
    <n v="0.17879999999999999"/>
    <n v="25000"/>
    <n v="21"/>
    <n v="37552"/>
  </r>
  <r>
    <n v="734525"/>
    <x v="0"/>
    <x v="0"/>
    <x v="0"/>
    <s v="Ed Voyles Chrysler Dodge Jeep Ram"/>
    <x v="1"/>
    <x v="1"/>
    <x v="25"/>
    <d v="2021-05-16T00:00:00"/>
    <d v="2021-10-13T00:00:00"/>
    <x v="1"/>
    <x v="1"/>
    <d v="2021-11-13T00:00:00"/>
    <n v="931053"/>
    <x v="2"/>
    <s v="E3"/>
    <x v="0"/>
    <s v="Verified"/>
    <n v="39000"/>
    <n v="0.1822"/>
    <n v="380.16"/>
    <n v="0.1714"/>
    <n v="15250"/>
    <n v="38"/>
    <n v="20492"/>
  </r>
  <r>
    <n v="593254"/>
    <x v="25"/>
    <x v="0"/>
    <x v="5"/>
    <s v="Sunbelt Rentals"/>
    <x v="5"/>
    <x v="1"/>
    <x v="50"/>
    <d v="2021-05-16T00:00:00"/>
    <d v="2021-06-12T00:00:00"/>
    <x v="1"/>
    <x v="1"/>
    <d v="2021-07-12T00:00:00"/>
    <n v="761842"/>
    <x v="2"/>
    <s v="F1"/>
    <x v="0"/>
    <s v="Verified"/>
    <n v="54500"/>
    <n v="8.8300000000000003E-2"/>
    <n v="255.57"/>
    <n v="0.183"/>
    <n v="10000"/>
    <n v="27"/>
    <n v="12722"/>
  </r>
  <r>
    <n v="699751"/>
    <x v="9"/>
    <x v="0"/>
    <x v="4"/>
    <s v="martin's pharmacy"/>
    <x v="5"/>
    <x v="1"/>
    <x v="42"/>
    <d v="2021-05-15T00:00:00"/>
    <d v="2021-04-15T00:00:00"/>
    <x v="1"/>
    <x v="1"/>
    <d v="2021-05-15T00:00:00"/>
    <n v="891355"/>
    <x v="2"/>
    <s v="F4"/>
    <x v="0"/>
    <s v="Verified"/>
    <n v="120000"/>
    <n v="5.74E-2"/>
    <n v="392.09"/>
    <n v="0.19359999999999999"/>
    <n v="15000"/>
    <n v="25"/>
    <n v="23184"/>
  </r>
  <r>
    <n v="710176"/>
    <x v="16"/>
    <x v="0"/>
    <x v="3"/>
    <s v="hamilton sunstrand"/>
    <x v="5"/>
    <x v="1"/>
    <x v="42"/>
    <d v="2021-05-16T00:00:00"/>
    <d v="2021-05-15T00:00:00"/>
    <x v="1"/>
    <x v="1"/>
    <d v="2021-06-15T00:00:00"/>
    <n v="902899"/>
    <x v="2"/>
    <s v="F4"/>
    <x v="0"/>
    <s v="Verified"/>
    <n v="80000"/>
    <n v="0.14910000000000001"/>
    <n v="522.79"/>
    <n v="0.19359999999999999"/>
    <n v="20000"/>
    <n v="18"/>
    <n v="30917"/>
  </r>
  <r>
    <n v="789864"/>
    <x v="9"/>
    <x v="0"/>
    <x v="3"/>
    <s v="HUD-Dept of Housing Urban Development"/>
    <x v="5"/>
    <x v="1"/>
    <x v="6"/>
    <d v="2021-05-16T00:00:00"/>
    <d v="2021-07-14T00:00:00"/>
    <x v="1"/>
    <x v="1"/>
    <d v="2021-08-14T00:00:00"/>
    <n v="993845"/>
    <x v="2"/>
    <s v="F4"/>
    <x v="0"/>
    <s v="Verified"/>
    <n v="105211"/>
    <n v="0.219"/>
    <n v="654.16"/>
    <n v="0.21360000000000001"/>
    <n v="24000"/>
    <n v="32"/>
    <n v="36236"/>
  </r>
  <r>
    <n v="710594"/>
    <x v="5"/>
    <x v="0"/>
    <x v="3"/>
    <s v="USAF"/>
    <x v="6"/>
    <x v="1"/>
    <x v="42"/>
    <d v="2021-05-16T00:00:00"/>
    <d v="2021-04-16T00:00:00"/>
    <x v="1"/>
    <x v="1"/>
    <d v="2021-05-16T00:00:00"/>
    <n v="903361"/>
    <x v="2"/>
    <s v="G1"/>
    <x v="0"/>
    <s v="Verified"/>
    <n v="72000"/>
    <n v="0.2122"/>
    <n v="531.11"/>
    <n v="0.2011"/>
    <n v="20000"/>
    <n v="44"/>
    <n v="31866"/>
  </r>
  <r>
    <n v="580346"/>
    <x v="2"/>
    <x v="0"/>
    <x v="9"/>
    <s v="Schlumberger Oilfield Services"/>
    <x v="6"/>
    <x v="1"/>
    <x v="54"/>
    <d v="2021-05-16T00:00:00"/>
    <d v="2021-10-15T00:00:00"/>
    <x v="1"/>
    <x v="1"/>
    <d v="2021-11-15T00:00:00"/>
    <n v="746061"/>
    <x v="2"/>
    <s v="G5"/>
    <x v="0"/>
    <s v="Verified"/>
    <n v="75000"/>
    <n v="0.08"/>
    <n v="548.29999999999995"/>
    <n v="0.21640000000000001"/>
    <n v="20000"/>
    <n v="33"/>
    <n v="32897"/>
  </r>
  <r>
    <n v="673463"/>
    <x v="1"/>
    <x v="0"/>
    <x v="1"/>
    <s v="Target"/>
    <x v="2"/>
    <x v="2"/>
    <x v="0"/>
    <d v="2021-01-15T00:00:00"/>
    <d v="2021-01-15T00:00:00"/>
    <x v="1"/>
    <x v="1"/>
    <d v="2021-02-15T00:00:00"/>
    <n v="860810"/>
    <x v="2"/>
    <s v="B5"/>
    <x v="0"/>
    <s v="Verified"/>
    <n v="43000"/>
    <n v="0.1172"/>
    <n v="217.98"/>
    <n v="0.1111"/>
    <n v="10000"/>
    <n v="25"/>
    <n v="12893"/>
  </r>
  <r>
    <n v="582097"/>
    <x v="1"/>
    <x v="0"/>
    <x v="3"/>
    <s v="Dart Logistics"/>
    <x v="0"/>
    <x v="2"/>
    <x v="54"/>
    <d v="2021-02-15T00:00:00"/>
    <d v="2021-05-12T00:00:00"/>
    <x v="1"/>
    <x v="1"/>
    <d v="2021-06-12T00:00:00"/>
    <n v="748125"/>
    <x v="2"/>
    <s v="C3"/>
    <x v="0"/>
    <s v="Verified"/>
    <n v="26448"/>
    <n v="4.9000000000000002E-2"/>
    <n v="139.55000000000001"/>
    <n v="0.13980000000000001"/>
    <n v="6000"/>
    <n v="8"/>
    <n v="7180"/>
  </r>
  <r>
    <n v="749557"/>
    <x v="36"/>
    <x v="0"/>
    <x v="6"/>
    <s v="FMC Corp"/>
    <x v="4"/>
    <x v="2"/>
    <x v="25"/>
    <d v="2021-05-16T00:00:00"/>
    <d v="2021-03-15T00:00:00"/>
    <x v="1"/>
    <x v="1"/>
    <d v="2021-04-15T00:00:00"/>
    <n v="948802"/>
    <x v="2"/>
    <s v="D3"/>
    <x v="0"/>
    <s v="Verified"/>
    <n v="88000"/>
    <n v="0.1"/>
    <n v="368.69"/>
    <n v="0.16489999999999999"/>
    <n v="15000"/>
    <n v="27"/>
    <n v="21658"/>
  </r>
  <r>
    <n v="864027"/>
    <x v="3"/>
    <x v="0"/>
    <x v="3"/>
    <s v="NorthStarAerospace"/>
    <x v="1"/>
    <x v="2"/>
    <x v="10"/>
    <d v="2021-02-12T00:00:00"/>
    <d v="2021-02-12T00:00:00"/>
    <x v="1"/>
    <x v="1"/>
    <d v="2021-03-12T00:00:00"/>
    <n v="1077185"/>
    <x v="2"/>
    <s v="E5"/>
    <x v="0"/>
    <s v="Verified"/>
    <n v="55000"/>
    <n v="0.22209999999999999"/>
    <n v="299.41000000000003"/>
    <n v="0.19689999999999999"/>
    <n v="16000"/>
    <n v="24"/>
    <n v="12291"/>
  </r>
  <r>
    <n v="728482"/>
    <x v="4"/>
    <x v="0"/>
    <x v="5"/>
    <s v="Innovation Printing"/>
    <x v="1"/>
    <x v="2"/>
    <x v="29"/>
    <d v="2021-12-15T00:00:00"/>
    <d v="2021-12-15T00:00:00"/>
    <x v="1"/>
    <x v="1"/>
    <d v="2022-01-15T00:00:00"/>
    <n v="924159"/>
    <x v="2"/>
    <s v="E2"/>
    <x v="0"/>
    <s v="Verified"/>
    <n v="125000"/>
    <n v="5.8799999999999998E-2"/>
    <n v="356.1"/>
    <n v="0.16769999999999999"/>
    <n v="14400"/>
    <n v="23"/>
    <n v="21337"/>
  </r>
  <r>
    <n v="787165"/>
    <x v="18"/>
    <x v="0"/>
    <x v="3"/>
    <s v="s.rothschild"/>
    <x v="0"/>
    <x v="0"/>
    <x v="6"/>
    <d v="2021-04-16T00:00:00"/>
    <d v="2021-04-14T00:00:00"/>
    <x v="1"/>
    <x v="1"/>
    <d v="2021-05-14T00:00:00"/>
    <n v="990677"/>
    <x v="2"/>
    <s v="C1"/>
    <x v="0"/>
    <s v="Verified"/>
    <n v="66000"/>
    <n v="0.15870000000000001"/>
    <n v="272.98"/>
    <n v="0.12989999999999999"/>
    <n v="12000"/>
    <n v="16"/>
    <n v="15370"/>
  </r>
  <r>
    <n v="790969"/>
    <x v="1"/>
    <x v="0"/>
    <x v="8"/>
    <s v="Alert Communications"/>
    <x v="0"/>
    <x v="0"/>
    <x v="6"/>
    <d v="2021-01-16T00:00:00"/>
    <d v="2021-08-15T00:00:00"/>
    <x v="1"/>
    <x v="1"/>
    <d v="2021-09-15T00:00:00"/>
    <n v="995208"/>
    <x v="2"/>
    <s v="C2"/>
    <x v="0"/>
    <s v="Verified"/>
    <n v="70000"/>
    <n v="0.17610000000000001"/>
    <n v="312.87"/>
    <n v="0.13489999999999999"/>
    <n v="13600"/>
    <n v="22"/>
    <n v="18577"/>
  </r>
  <r>
    <n v="591247"/>
    <x v="8"/>
    <x v="0"/>
    <x v="3"/>
    <s v="Chartis Insurance"/>
    <x v="4"/>
    <x v="0"/>
    <x v="50"/>
    <d v="2021-05-16T00:00:00"/>
    <d v="2021-11-15T00:00:00"/>
    <x v="1"/>
    <x v="1"/>
    <d v="2021-12-15T00:00:00"/>
    <n v="759413"/>
    <x v="2"/>
    <s v="D2"/>
    <x v="0"/>
    <s v="Verified"/>
    <n v="76500"/>
    <n v="9.1800000000000007E-2"/>
    <n v="597.51"/>
    <n v="0.15210000000000001"/>
    <n v="25000"/>
    <n v="22"/>
    <n v="35997"/>
  </r>
  <r>
    <n v="537070"/>
    <x v="8"/>
    <x v="0"/>
    <x v="8"/>
    <s v="Elderplan"/>
    <x v="4"/>
    <x v="0"/>
    <x v="43"/>
    <d v="2021-01-15T00:00:00"/>
    <d v="2021-03-11T00:00:00"/>
    <x v="1"/>
    <x v="1"/>
    <d v="2021-04-11T00:00:00"/>
    <n v="693770"/>
    <x v="2"/>
    <s v="D2"/>
    <x v="0"/>
    <s v="Verified"/>
    <n v="51000"/>
    <n v="0.14050000000000001"/>
    <n v="229.45"/>
    <n v="0.15210000000000001"/>
    <n v="9600"/>
    <n v="9"/>
    <n v="10534"/>
  </r>
  <r>
    <n v="738003"/>
    <x v="8"/>
    <x v="0"/>
    <x v="7"/>
    <s v="New York city police department"/>
    <x v="4"/>
    <x v="0"/>
    <x v="29"/>
    <d v="2021-12-15T00:00:00"/>
    <d v="2021-12-15T00:00:00"/>
    <x v="1"/>
    <x v="1"/>
    <d v="2022-01-15T00:00:00"/>
    <n v="935289"/>
    <x v="2"/>
    <s v="D2"/>
    <x v="0"/>
    <s v="Verified"/>
    <n v="74646"/>
    <n v="8.9099999999999999E-2"/>
    <n v="237.43"/>
    <n v="0.14910000000000001"/>
    <n v="10000"/>
    <n v="17"/>
    <n v="14211"/>
  </r>
  <r>
    <n v="833376"/>
    <x v="1"/>
    <x v="0"/>
    <x v="10"/>
    <s v="BFSA"/>
    <x v="4"/>
    <x v="0"/>
    <x v="10"/>
    <d v="2021-08-15T00:00:00"/>
    <d v="2021-11-12T00:00:00"/>
    <x v="1"/>
    <x v="1"/>
    <d v="2021-12-12T00:00:00"/>
    <n v="1042955"/>
    <x v="2"/>
    <s v="D5"/>
    <x v="0"/>
    <s v="Verified"/>
    <n v="84000"/>
    <n v="0.23139999999999999"/>
    <n v="510.6"/>
    <n v="0.1825"/>
    <n v="20000"/>
    <n v="28"/>
    <n v="23695"/>
  </r>
  <r>
    <n v="826140"/>
    <x v="23"/>
    <x v="0"/>
    <x v="3"/>
    <s v="City Of Wheat Ridge"/>
    <x v="4"/>
    <x v="0"/>
    <x v="44"/>
    <d v="2021-05-16T00:00:00"/>
    <d v="2021-05-14T00:00:00"/>
    <x v="1"/>
    <x v="1"/>
    <d v="2021-06-14T00:00:00"/>
    <n v="1034990"/>
    <x v="2"/>
    <s v="D4"/>
    <x v="0"/>
    <s v="Verified"/>
    <n v="73000"/>
    <n v="0.20300000000000001"/>
    <n v="287.23"/>
    <n v="0.16889999999999999"/>
    <n v="12000"/>
    <n v="25"/>
    <n v="15317"/>
  </r>
  <r>
    <n v="633071"/>
    <x v="0"/>
    <x v="0"/>
    <x v="4"/>
    <s v="First Data"/>
    <x v="4"/>
    <x v="0"/>
    <x v="41"/>
    <d v="2021-02-16T00:00:00"/>
    <d v="2021-02-16T00:00:00"/>
    <x v="1"/>
    <x v="1"/>
    <d v="2021-03-16T00:00:00"/>
    <n v="811015"/>
    <x v="2"/>
    <s v="D3"/>
    <x v="0"/>
    <s v="Verified"/>
    <n v="36000"/>
    <n v="0.15570000000000001"/>
    <n v="75.849999999999994"/>
    <n v="0.14829999999999999"/>
    <n v="3200"/>
    <n v="9"/>
    <n v="4551"/>
  </r>
  <r>
    <n v="586712"/>
    <x v="1"/>
    <x v="0"/>
    <x v="3"/>
    <s v="Socket Mobile, Inc."/>
    <x v="4"/>
    <x v="0"/>
    <x v="54"/>
    <d v="2021-05-16T00:00:00"/>
    <d v="2021-10-11T00:00:00"/>
    <x v="1"/>
    <x v="1"/>
    <d v="2021-11-11T00:00:00"/>
    <n v="753712"/>
    <x v="2"/>
    <s v="D2"/>
    <x v="0"/>
    <s v="Verified"/>
    <n v="65000"/>
    <n v="0.14649999999999999"/>
    <n v="358.51"/>
    <n v="0.15210000000000001"/>
    <n v="15000"/>
    <n v="18"/>
    <n v="17135"/>
  </r>
  <r>
    <n v="870884"/>
    <x v="5"/>
    <x v="0"/>
    <x v="3"/>
    <s v="U.S Postal Service"/>
    <x v="4"/>
    <x v="0"/>
    <x v="10"/>
    <d v="2021-05-16T00:00:00"/>
    <d v="2021-10-15T00:00:00"/>
    <x v="1"/>
    <x v="1"/>
    <d v="2021-11-15T00:00:00"/>
    <n v="1084880"/>
    <x v="2"/>
    <s v="D2"/>
    <x v="0"/>
    <s v="Verified"/>
    <n v="69000"/>
    <n v="0.15060000000000001"/>
    <n v="291.76"/>
    <n v="0.15989999999999999"/>
    <n v="12000"/>
    <n v="28"/>
    <n v="17288"/>
  </r>
  <r>
    <n v="865217"/>
    <x v="1"/>
    <x v="0"/>
    <x v="3"/>
    <s v="office max"/>
    <x v="4"/>
    <x v="0"/>
    <x v="10"/>
    <d v="2021-05-16T00:00:00"/>
    <d v="2021-10-13T00:00:00"/>
    <x v="1"/>
    <x v="1"/>
    <d v="2021-11-13T00:00:00"/>
    <n v="1078468"/>
    <x v="2"/>
    <s v="D3"/>
    <x v="0"/>
    <s v="Verified"/>
    <n v="40000"/>
    <n v="0.1047"/>
    <n v="294.95999999999998"/>
    <n v="0.16489999999999999"/>
    <n v="12000"/>
    <n v="27"/>
    <n v="15528"/>
  </r>
  <r>
    <n v="549714"/>
    <x v="37"/>
    <x v="0"/>
    <x v="5"/>
    <s v="US Bank"/>
    <x v="4"/>
    <x v="0"/>
    <x v="43"/>
    <d v="2021-05-16T00:00:00"/>
    <d v="2021-12-12T00:00:00"/>
    <x v="1"/>
    <x v="1"/>
    <d v="2022-01-12T00:00:00"/>
    <n v="708609"/>
    <x v="2"/>
    <s v="D4"/>
    <x v="0"/>
    <s v="Verified"/>
    <n v="52000"/>
    <n v="0.1865"/>
    <n v="437.25"/>
    <n v="0.1595"/>
    <n v="18000"/>
    <n v="27"/>
    <n v="23579"/>
  </r>
  <r>
    <n v="750671"/>
    <x v="1"/>
    <x v="0"/>
    <x v="4"/>
    <s v="Autoliv Night Vision"/>
    <x v="1"/>
    <x v="0"/>
    <x v="25"/>
    <d v="2021-11-13T00:00:00"/>
    <d v="2021-06-11T00:00:00"/>
    <x v="1"/>
    <x v="1"/>
    <d v="2021-07-11T00:00:00"/>
    <n v="950047"/>
    <x v="2"/>
    <s v="E4"/>
    <x v="0"/>
    <s v="Verified"/>
    <n v="58000"/>
    <n v="0.15640000000000001"/>
    <n v="355.62"/>
    <n v="0.19289999999999999"/>
    <n v="22000"/>
    <n v="18"/>
    <n v="13845"/>
  </r>
  <r>
    <n v="576195"/>
    <x v="16"/>
    <x v="0"/>
    <x v="0"/>
    <s v="The Boeing Company"/>
    <x v="1"/>
    <x v="0"/>
    <x v="54"/>
    <d v="2021-04-16T00:00:00"/>
    <d v="2021-07-14T00:00:00"/>
    <x v="1"/>
    <x v="1"/>
    <d v="2021-08-14T00:00:00"/>
    <n v="741031"/>
    <x v="2"/>
    <s v="E2"/>
    <x v="0"/>
    <s v="Verified"/>
    <n v="68000"/>
    <n v="0.24759999999999999"/>
    <n v="396.1"/>
    <n v="0.16819999999999999"/>
    <n v="16000"/>
    <n v="15"/>
    <n v="23224"/>
  </r>
  <r>
    <n v="886066"/>
    <x v="9"/>
    <x v="0"/>
    <x v="7"/>
    <s v="Martz Group"/>
    <x v="1"/>
    <x v="0"/>
    <x v="13"/>
    <d v="2021-08-15T00:00:00"/>
    <d v="2021-07-15T00:00:00"/>
    <x v="1"/>
    <x v="1"/>
    <d v="2021-08-15T00:00:00"/>
    <n v="1101810"/>
    <x v="2"/>
    <s v="E3"/>
    <x v="0"/>
    <s v="Verified"/>
    <n v="125000"/>
    <n v="0.1812"/>
    <n v="278.74"/>
    <n v="0.19420000000000001"/>
    <n v="10650"/>
    <n v="11"/>
    <n v="16281"/>
  </r>
  <r>
    <n v="688964"/>
    <x v="8"/>
    <x v="0"/>
    <x v="10"/>
    <s v="nyc deparment of correction"/>
    <x v="5"/>
    <x v="0"/>
    <x v="42"/>
    <d v="2021-07-14T00:00:00"/>
    <d v="2021-02-12T00:00:00"/>
    <x v="1"/>
    <x v="1"/>
    <d v="2021-03-12T00:00:00"/>
    <n v="879156"/>
    <x v="2"/>
    <s v="F1"/>
    <x v="0"/>
    <s v="Verified"/>
    <n v="88500"/>
    <n v="0.1003"/>
    <n v="765.89"/>
    <n v="0.1825"/>
    <n v="30000"/>
    <n v="19"/>
    <n v="34748"/>
  </r>
  <r>
    <n v="666337"/>
    <x v="8"/>
    <x v="0"/>
    <x v="10"/>
    <s v="DLA Piper LLP US"/>
    <x v="5"/>
    <x v="0"/>
    <x v="0"/>
    <d v="2021-05-16T00:00:00"/>
    <d v="2021-02-16T00:00:00"/>
    <x v="1"/>
    <x v="1"/>
    <d v="2021-03-16T00:00:00"/>
    <n v="851924"/>
    <x v="2"/>
    <s v="F5"/>
    <x v="0"/>
    <s v="Verified"/>
    <n v="93500"/>
    <n v="0.1636"/>
    <n v="843.19"/>
    <n v="0.19739999999999999"/>
    <n v="32000"/>
    <n v="12"/>
    <n v="50514"/>
  </r>
  <r>
    <n v="748740"/>
    <x v="11"/>
    <x v="0"/>
    <x v="3"/>
    <s v="Clark County School District"/>
    <x v="5"/>
    <x v="0"/>
    <x v="11"/>
    <d v="2021-05-16T00:00:00"/>
    <d v="2021-02-13T00:00:00"/>
    <x v="1"/>
    <x v="1"/>
    <d v="2021-03-13T00:00:00"/>
    <n v="947855"/>
    <x v="2"/>
    <s v="F3"/>
    <x v="0"/>
    <s v="Verified"/>
    <n v="65499"/>
    <n v="0.24970000000000001"/>
    <n v="407.07"/>
    <n v="0.2099"/>
    <n v="15050"/>
    <n v="31"/>
    <n v="19368"/>
  </r>
  <r>
    <n v="757185"/>
    <x v="1"/>
    <x v="0"/>
    <x v="6"/>
    <s v="Unifirst"/>
    <x v="5"/>
    <x v="0"/>
    <x v="25"/>
    <d v="2021-05-16T00:00:00"/>
    <d v="2021-04-14T00:00:00"/>
    <x v="1"/>
    <x v="1"/>
    <d v="2021-05-14T00:00:00"/>
    <n v="957204"/>
    <x v="2"/>
    <s v="F3"/>
    <x v="0"/>
    <s v="Verified"/>
    <n v="62500"/>
    <n v="0.15090000000000001"/>
    <n v="349.6"/>
    <n v="0.2099"/>
    <n v="20000"/>
    <n v="50"/>
    <n v="19139"/>
  </r>
  <r>
    <n v="966843"/>
    <x v="5"/>
    <x v="0"/>
    <x v="8"/>
    <s v="The Paradies Shops"/>
    <x v="5"/>
    <x v="0"/>
    <x v="13"/>
    <d v="2021-05-16T00:00:00"/>
    <d v="2021-12-14T00:00:00"/>
    <x v="1"/>
    <x v="1"/>
    <d v="2022-01-14T00:00:00"/>
    <n v="1187731"/>
    <x v="2"/>
    <s v="F5"/>
    <x v="0"/>
    <s v="Verified"/>
    <n v="80000"/>
    <n v="0.2107"/>
    <n v="456.22"/>
    <n v="0.2235"/>
    <n v="16400"/>
    <n v="31"/>
    <n v="25510"/>
  </r>
  <r>
    <n v="812997"/>
    <x v="20"/>
    <x v="0"/>
    <x v="9"/>
    <s v="U.S. Custom and Border Protection"/>
    <x v="5"/>
    <x v="0"/>
    <x v="44"/>
    <d v="2021-12-13T00:00:00"/>
    <d v="2021-09-13T00:00:00"/>
    <x v="1"/>
    <x v="1"/>
    <d v="2021-10-13T00:00:00"/>
    <n v="1020359"/>
    <x v="2"/>
    <s v="F1"/>
    <x v="0"/>
    <s v="Verified"/>
    <n v="100000"/>
    <n v="0.1424"/>
    <n v="852.27"/>
    <n v="0.20250000000000001"/>
    <n v="32000"/>
    <n v="28"/>
    <n v="43694"/>
  </r>
  <r>
    <n v="598465"/>
    <x v="9"/>
    <x v="0"/>
    <x v="3"/>
    <s v="Library of Congress"/>
    <x v="6"/>
    <x v="0"/>
    <x v="50"/>
    <d v="2021-07-13T00:00:00"/>
    <d v="2021-07-13T00:00:00"/>
    <x v="1"/>
    <x v="1"/>
    <d v="2021-08-13T00:00:00"/>
    <n v="768088"/>
    <x v="2"/>
    <s v="G2"/>
    <x v="0"/>
    <s v="Verified"/>
    <n v="67114"/>
    <n v="4.4900000000000002E-2"/>
    <n v="535.79999999999995"/>
    <n v="0.20530000000000001"/>
    <n v="20000"/>
    <n v="9"/>
    <n v="28987"/>
  </r>
  <r>
    <n v="1039148"/>
    <x v="4"/>
    <x v="0"/>
    <x v="6"/>
    <s v="Norris Sales Company Inc."/>
    <x v="3"/>
    <x v="1"/>
    <x v="12"/>
    <d v="2021-05-16T00:00:00"/>
    <d v="2021-05-16T00:00:00"/>
    <x v="2"/>
    <x v="1"/>
    <d v="2021-06-16T00:00:00"/>
    <n v="1269078"/>
    <x v="2"/>
    <s v="A5"/>
    <x v="0"/>
    <s v="Not Verified"/>
    <n v="68124"/>
    <n v="0.1145"/>
    <n v="289.94"/>
    <n v="8.8999999999999996E-2"/>
    <n v="14000"/>
    <n v="24"/>
    <n v="15332"/>
  </r>
  <r>
    <n v="753819"/>
    <x v="1"/>
    <x v="0"/>
    <x v="3"/>
    <s v="KeyPoint Credit Union"/>
    <x v="3"/>
    <x v="1"/>
    <x v="25"/>
    <d v="2021-05-16T00:00:00"/>
    <d v="2021-04-16T00:00:00"/>
    <x v="2"/>
    <x v="1"/>
    <d v="2021-05-16T00:00:00"/>
    <n v="953503"/>
    <x v="2"/>
    <s v="A5"/>
    <x v="0"/>
    <s v="Not Verified"/>
    <n v="75600"/>
    <n v="0.1043"/>
    <n v="205.12"/>
    <n v="8.4900000000000003E-2"/>
    <n v="10000"/>
    <n v="22"/>
    <n v="12074"/>
  </r>
  <r>
    <n v="1000497"/>
    <x v="21"/>
    <x v="0"/>
    <x v="9"/>
    <s v="The Childrens Place"/>
    <x v="3"/>
    <x v="1"/>
    <x v="22"/>
    <d v="2021-04-16T00:00:00"/>
    <d v="2021-05-16T00:00:00"/>
    <x v="2"/>
    <x v="1"/>
    <d v="2021-06-16T00:00:00"/>
    <n v="1226139"/>
    <x v="2"/>
    <s v="A4"/>
    <x v="0"/>
    <s v="Not Verified"/>
    <n v="53000"/>
    <n v="0.27739999999999998"/>
    <n v="283.2"/>
    <n v="7.9000000000000001E-2"/>
    <n v="14000"/>
    <n v="26"/>
    <n v="15247"/>
  </r>
  <r>
    <n v="844165"/>
    <x v="4"/>
    <x v="0"/>
    <x v="6"/>
    <s v="KB Payroll  LLC"/>
    <x v="2"/>
    <x v="1"/>
    <x v="11"/>
    <d v="2021-05-16T00:00:00"/>
    <d v="2021-05-16T00:00:00"/>
    <x v="2"/>
    <x v="1"/>
    <d v="2021-06-16T00:00:00"/>
    <n v="1055064"/>
    <x v="2"/>
    <s v="B5"/>
    <x v="0"/>
    <s v="Not Verified"/>
    <n v="69996"/>
    <n v="0.20399999999999999"/>
    <n v="284.67"/>
    <n v="0.11990000000000001"/>
    <n v="12800"/>
    <n v="19"/>
    <n v="16208"/>
  </r>
  <r>
    <n v="877599"/>
    <x v="5"/>
    <x v="0"/>
    <x v="3"/>
    <s v="Broward Sheriff's Office"/>
    <x v="2"/>
    <x v="1"/>
    <x v="10"/>
    <d v="2021-04-16T00:00:00"/>
    <d v="2021-05-16T00:00:00"/>
    <x v="2"/>
    <x v="1"/>
    <d v="2021-06-16T00:00:00"/>
    <n v="1092362"/>
    <x v="2"/>
    <s v="B2"/>
    <x v="0"/>
    <s v="Not Verified"/>
    <n v="60000"/>
    <n v="0.27989999999999998"/>
    <n v="260.08"/>
    <n v="0.10589999999999999"/>
    <n v="12075"/>
    <n v="21"/>
    <n v="14539"/>
  </r>
  <r>
    <n v="1034970"/>
    <x v="21"/>
    <x v="0"/>
    <x v="3"/>
    <s v="garden home management"/>
    <x v="2"/>
    <x v="1"/>
    <x v="12"/>
    <d v="2021-04-16T00:00:00"/>
    <d v="2021-05-16T00:00:00"/>
    <x v="2"/>
    <x v="1"/>
    <d v="2021-06-16T00:00:00"/>
    <n v="1264572"/>
    <x v="2"/>
    <s v="B3"/>
    <x v="0"/>
    <s v="Not Verified"/>
    <n v="48000"/>
    <n v="0.23300000000000001"/>
    <n v="265.18"/>
    <n v="0.1171"/>
    <n v="12000"/>
    <n v="27"/>
    <n v="14029"/>
  </r>
  <r>
    <n v="815548"/>
    <x v="33"/>
    <x v="0"/>
    <x v="8"/>
    <s v="Compact Power Equipment Centers"/>
    <x v="2"/>
    <x v="1"/>
    <x v="11"/>
    <d v="2021-05-16T00:00:00"/>
    <d v="2021-05-16T00:00:00"/>
    <x v="2"/>
    <x v="1"/>
    <d v="2021-06-16T00:00:00"/>
    <n v="1023219"/>
    <x v="2"/>
    <s v="B3"/>
    <x v="0"/>
    <s v="Not Verified"/>
    <n v="44904"/>
    <n v="0.2223"/>
    <n v="152.16999999999999"/>
    <n v="0.1099"/>
    <n v="7000"/>
    <n v="21"/>
    <n v="8651"/>
  </r>
  <r>
    <n v="763967"/>
    <x v="1"/>
    <x v="0"/>
    <x v="8"/>
    <s v="Online Trading Academy"/>
    <x v="2"/>
    <x v="1"/>
    <x v="25"/>
    <d v="2021-05-16T00:00:00"/>
    <d v="2021-05-16T00:00:00"/>
    <x v="2"/>
    <x v="1"/>
    <d v="2021-06-16T00:00:00"/>
    <n v="964636"/>
    <x v="2"/>
    <s v="B3"/>
    <x v="0"/>
    <s v="Not Verified"/>
    <n v="66000"/>
    <n v="0.1598"/>
    <n v="260.85000000000002"/>
    <n v="0.1099"/>
    <n v="12000"/>
    <n v="23"/>
    <n v="15379"/>
  </r>
  <r>
    <n v="782224"/>
    <x v="0"/>
    <x v="0"/>
    <x v="4"/>
    <s v="King And Spalding LLP"/>
    <x v="2"/>
    <x v="1"/>
    <x v="6"/>
    <d v="2021-05-16T00:00:00"/>
    <d v="2021-05-16T00:00:00"/>
    <x v="2"/>
    <x v="1"/>
    <d v="2021-06-16T00:00:00"/>
    <n v="985185"/>
    <x v="2"/>
    <s v="B2"/>
    <x v="0"/>
    <s v="Not Verified"/>
    <n v="42000"/>
    <n v="0.13289999999999999"/>
    <n v="258.47000000000003"/>
    <n v="0.10589999999999999"/>
    <n v="12000"/>
    <n v="11"/>
    <n v="14955"/>
  </r>
  <r>
    <n v="839265"/>
    <x v="25"/>
    <x v="0"/>
    <x v="2"/>
    <s v="Town of Warrenton"/>
    <x v="2"/>
    <x v="1"/>
    <x v="11"/>
    <d v="2021-05-16T00:00:00"/>
    <d v="2021-05-16T00:00:00"/>
    <x v="2"/>
    <x v="1"/>
    <d v="2021-06-16T00:00:00"/>
    <n v="1049425"/>
    <x v="2"/>
    <s v="B2"/>
    <x v="0"/>
    <s v="Not Verified"/>
    <n v="53000"/>
    <n v="0.2208"/>
    <n v="303.16000000000003"/>
    <n v="0.10589999999999999"/>
    <n v="14075"/>
    <n v="32"/>
    <n v="17251"/>
  </r>
  <r>
    <n v="769685"/>
    <x v="2"/>
    <x v="0"/>
    <x v="2"/>
    <s v="Gulf States Toyota"/>
    <x v="2"/>
    <x v="1"/>
    <x v="6"/>
    <d v="2021-05-16T00:00:00"/>
    <d v="2021-05-16T00:00:00"/>
    <x v="2"/>
    <x v="1"/>
    <d v="2021-06-16T00:00:00"/>
    <n v="971177"/>
    <x v="2"/>
    <s v="B5"/>
    <x v="0"/>
    <s v="Not Verified"/>
    <n v="83000"/>
    <n v="0.1356"/>
    <n v="444.79"/>
    <n v="0.11990000000000001"/>
    <n v="20000"/>
    <n v="24"/>
    <n v="26185"/>
  </r>
  <r>
    <n v="786563"/>
    <x v="0"/>
    <x v="0"/>
    <x v="10"/>
    <s v="Cryolife Inc."/>
    <x v="2"/>
    <x v="1"/>
    <x v="44"/>
    <d v="2021-05-16T00:00:00"/>
    <d v="2021-05-16T00:00:00"/>
    <x v="2"/>
    <x v="1"/>
    <d v="2021-06-16T00:00:00"/>
    <n v="989965"/>
    <x v="2"/>
    <s v="B4"/>
    <x v="0"/>
    <s v="Not Verified"/>
    <n v="48000"/>
    <n v="0.2152"/>
    <n v="268.25"/>
    <n v="0.1149"/>
    <n v="12200"/>
    <n v="12"/>
    <n v="15510"/>
  </r>
  <r>
    <n v="986049"/>
    <x v="1"/>
    <x v="0"/>
    <x v="1"/>
    <s v="San Bernardino County Sheriffs Dept"/>
    <x v="2"/>
    <x v="1"/>
    <x v="13"/>
    <d v="2021-05-16T00:00:00"/>
    <d v="2021-05-16T00:00:00"/>
    <x v="2"/>
    <x v="1"/>
    <d v="2021-06-16T00:00:00"/>
    <n v="1209987"/>
    <x v="2"/>
    <s v="B1"/>
    <x v="0"/>
    <s v="Not Verified"/>
    <n v="72000"/>
    <n v="0.1618"/>
    <n v="254.44"/>
    <n v="9.9099999999999994E-2"/>
    <n v="12000"/>
    <n v="23"/>
    <n v="13994"/>
  </r>
  <r>
    <n v="841663"/>
    <x v="8"/>
    <x v="0"/>
    <x v="3"/>
    <s v="TOWN OF PLATTEKILL"/>
    <x v="2"/>
    <x v="1"/>
    <x v="11"/>
    <d v="2021-04-16T00:00:00"/>
    <d v="2021-05-16T00:00:00"/>
    <x v="2"/>
    <x v="1"/>
    <d v="2021-06-16T00:00:00"/>
    <n v="1052238"/>
    <x v="2"/>
    <s v="B4"/>
    <x v="0"/>
    <s v="Not Verified"/>
    <n v="57500"/>
    <n v="6.1800000000000001E-2"/>
    <n v="395.78"/>
    <n v="0.1149"/>
    <n v="18000"/>
    <n v="23"/>
    <n v="22536"/>
  </r>
  <r>
    <n v="1032002"/>
    <x v="16"/>
    <x v="0"/>
    <x v="3"/>
    <s v="Comcast"/>
    <x v="2"/>
    <x v="1"/>
    <x v="22"/>
    <d v="2021-04-16T00:00:00"/>
    <d v="2021-05-16T00:00:00"/>
    <x v="2"/>
    <x v="1"/>
    <d v="2021-06-16T00:00:00"/>
    <n v="1261433"/>
    <x v="2"/>
    <s v="B3"/>
    <x v="0"/>
    <s v="Not Verified"/>
    <n v="120000"/>
    <n v="0.1181"/>
    <n v="265.18"/>
    <n v="0.1171"/>
    <n v="12000"/>
    <n v="38"/>
    <n v="14031"/>
  </r>
  <r>
    <n v="792374"/>
    <x v="17"/>
    <x v="0"/>
    <x v="3"/>
    <s v="GEMINI INDUSTIRES"/>
    <x v="2"/>
    <x v="1"/>
    <x v="6"/>
    <d v="2021-05-16T00:00:00"/>
    <d v="2021-05-16T00:00:00"/>
    <x v="2"/>
    <x v="1"/>
    <d v="2021-06-16T00:00:00"/>
    <n v="996790"/>
    <x v="2"/>
    <s v="B4"/>
    <x v="0"/>
    <s v="Not Verified"/>
    <n v="44000"/>
    <n v="0.25009999999999999"/>
    <n v="263.86"/>
    <n v="0.1149"/>
    <n v="12000"/>
    <n v="32"/>
    <n v="15266"/>
  </r>
  <r>
    <n v="990626"/>
    <x v="9"/>
    <x v="0"/>
    <x v="4"/>
    <s v="American University"/>
    <x v="2"/>
    <x v="1"/>
    <x v="13"/>
    <d v="2021-04-16T00:00:00"/>
    <d v="2021-05-16T00:00:00"/>
    <x v="2"/>
    <x v="1"/>
    <d v="2021-06-16T00:00:00"/>
    <n v="1214607"/>
    <x v="2"/>
    <s v="B5"/>
    <x v="0"/>
    <s v="Not Verified"/>
    <n v="44500"/>
    <n v="0.1124"/>
    <n v="338.93"/>
    <n v="0.12690000000000001"/>
    <n v="15000"/>
    <n v="46"/>
    <n v="18249"/>
  </r>
  <r>
    <n v="825876"/>
    <x v="15"/>
    <x v="0"/>
    <x v="1"/>
    <s v="BearCom"/>
    <x v="2"/>
    <x v="1"/>
    <x v="11"/>
    <d v="2021-05-16T00:00:00"/>
    <d v="2021-05-16T00:00:00"/>
    <x v="2"/>
    <x v="1"/>
    <d v="2021-06-16T00:00:00"/>
    <n v="1034708"/>
    <x v="2"/>
    <s v="B5"/>
    <x v="0"/>
    <s v="Not Verified"/>
    <n v="58000"/>
    <n v="0.12909999999999999"/>
    <n v="323.58999999999997"/>
    <n v="0.11990000000000001"/>
    <n v="14550"/>
    <n v="18"/>
    <n v="18093"/>
  </r>
  <r>
    <n v="1035141"/>
    <x v="26"/>
    <x v="0"/>
    <x v="5"/>
    <s v="KQTV"/>
    <x v="2"/>
    <x v="1"/>
    <x v="12"/>
    <d v="2021-05-16T00:00:00"/>
    <d v="2021-05-16T00:00:00"/>
    <x v="2"/>
    <x v="1"/>
    <d v="2021-06-16T00:00:00"/>
    <n v="1264957"/>
    <x v="2"/>
    <s v="B4"/>
    <x v="0"/>
    <s v="Not Verified"/>
    <n v="42000"/>
    <n v="0.23830000000000001"/>
    <n v="376.16"/>
    <n v="0.1242"/>
    <n v="16750"/>
    <n v="26"/>
    <n v="19924"/>
  </r>
  <r>
    <n v="995327"/>
    <x v="35"/>
    <x v="0"/>
    <x v="9"/>
    <s v="Law Office of Cathleen Gulledge, LLC"/>
    <x v="2"/>
    <x v="1"/>
    <x v="13"/>
    <d v="2021-05-16T00:00:00"/>
    <d v="2021-05-16T00:00:00"/>
    <x v="2"/>
    <x v="1"/>
    <d v="2021-06-16T00:00:00"/>
    <n v="1220102"/>
    <x v="2"/>
    <s v="B1"/>
    <x v="0"/>
    <s v="Not Verified"/>
    <n v="70720"/>
    <n v="8.8400000000000006E-2"/>
    <n v="296.83999999999997"/>
    <n v="9.9099999999999994E-2"/>
    <n v="14000"/>
    <n v="20"/>
    <n v="16028"/>
  </r>
  <r>
    <n v="792534"/>
    <x v="2"/>
    <x v="0"/>
    <x v="3"/>
    <s v="Federal Highway Administration"/>
    <x v="0"/>
    <x v="1"/>
    <x v="44"/>
    <d v="2021-05-16T00:00:00"/>
    <d v="2021-05-16T00:00:00"/>
    <x v="2"/>
    <x v="1"/>
    <d v="2021-06-16T00:00:00"/>
    <n v="996960"/>
    <x v="2"/>
    <s v="C1"/>
    <x v="0"/>
    <s v="Not Verified"/>
    <n v="103000"/>
    <n v="0.1477"/>
    <n v="341.22"/>
    <n v="0.12989999999999999"/>
    <n v="15000"/>
    <n v="37"/>
    <n v="19698"/>
  </r>
  <r>
    <n v="880641"/>
    <x v="19"/>
    <x v="0"/>
    <x v="3"/>
    <s v="TOAST.net Internet SVC"/>
    <x v="0"/>
    <x v="1"/>
    <x v="10"/>
    <d v="2021-05-16T00:00:00"/>
    <d v="2021-05-16T00:00:00"/>
    <x v="2"/>
    <x v="1"/>
    <d v="2021-06-16T00:00:00"/>
    <n v="1095683"/>
    <x v="2"/>
    <s v="C1"/>
    <x v="0"/>
    <s v="Not Verified"/>
    <n v="90000"/>
    <n v="0.1288"/>
    <n v="448.6"/>
    <n v="0.13489999999999999"/>
    <n v="19500"/>
    <n v="44"/>
    <n v="24644"/>
  </r>
  <r>
    <n v="1032251"/>
    <x v="0"/>
    <x v="0"/>
    <x v="4"/>
    <s v="Province Consulting Group"/>
    <x v="0"/>
    <x v="1"/>
    <x v="12"/>
    <d v="2021-05-16T00:00:00"/>
    <d v="2021-05-16T00:00:00"/>
    <x v="2"/>
    <x v="1"/>
    <d v="2021-06-16T00:00:00"/>
    <n v="1261914"/>
    <x v="2"/>
    <s v="C1"/>
    <x v="0"/>
    <s v="Not Verified"/>
    <n v="38000"/>
    <n v="0.114"/>
    <n v="345.08"/>
    <n v="0.13489999999999999"/>
    <n v="15000"/>
    <n v="13"/>
    <n v="18255"/>
  </r>
  <r>
    <n v="1022176"/>
    <x v="4"/>
    <x v="0"/>
    <x v="7"/>
    <s v="JMT"/>
    <x v="0"/>
    <x v="1"/>
    <x v="22"/>
    <d v="2021-05-16T00:00:00"/>
    <d v="2021-04-16T00:00:00"/>
    <x v="2"/>
    <x v="1"/>
    <d v="2021-05-16T00:00:00"/>
    <n v="1250947"/>
    <x v="2"/>
    <s v="C2"/>
    <x v="0"/>
    <s v="Not Verified"/>
    <n v="95000"/>
    <n v="0.13719999999999999"/>
    <n v="351.13"/>
    <n v="0.14269999999999999"/>
    <n v="15000"/>
    <n v="14"/>
    <n v="18573"/>
  </r>
  <r>
    <n v="975777"/>
    <x v="13"/>
    <x v="0"/>
    <x v="7"/>
    <s v="department of social and health services"/>
    <x v="0"/>
    <x v="1"/>
    <x v="13"/>
    <d v="2021-05-16T00:00:00"/>
    <d v="2021-05-16T00:00:00"/>
    <x v="2"/>
    <x v="1"/>
    <d v="2021-06-16T00:00:00"/>
    <n v="1197309"/>
    <x v="2"/>
    <s v="C2"/>
    <x v="0"/>
    <s v="Not Verified"/>
    <n v="72000"/>
    <n v="0.20630000000000001"/>
    <n v="280.91000000000003"/>
    <n v="0.14269999999999999"/>
    <n v="12000"/>
    <n v="25"/>
    <n v="15445"/>
  </r>
  <r>
    <n v="824996"/>
    <x v="1"/>
    <x v="0"/>
    <x v="3"/>
    <s v="State of California"/>
    <x v="0"/>
    <x v="1"/>
    <x v="44"/>
    <d v="2021-05-16T00:00:00"/>
    <d v="2021-05-16T00:00:00"/>
    <x v="2"/>
    <x v="1"/>
    <d v="2021-06-16T00:00:00"/>
    <n v="1033754"/>
    <x v="2"/>
    <s v="C4"/>
    <x v="0"/>
    <s v="Not Verified"/>
    <n v="64000"/>
    <n v="0.1241"/>
    <n v="473.6"/>
    <n v="0.1479"/>
    <n v="20000"/>
    <n v="15"/>
    <n v="26985"/>
  </r>
  <r>
    <n v="909492"/>
    <x v="20"/>
    <x v="0"/>
    <x v="10"/>
    <s v="WL Gore &amp; Associates"/>
    <x v="0"/>
    <x v="1"/>
    <x v="12"/>
    <d v="2021-05-16T00:00:00"/>
    <d v="2021-05-16T00:00:00"/>
    <x v="2"/>
    <x v="1"/>
    <d v="2021-06-16T00:00:00"/>
    <n v="1130043"/>
    <x v="2"/>
    <s v="C5"/>
    <x v="0"/>
    <s v="Not Verified"/>
    <n v="90000"/>
    <n v="0.14349999999999999"/>
    <n v="364.46"/>
    <n v="0.15959999999999999"/>
    <n v="15000"/>
    <n v="17"/>
    <n v="19285"/>
  </r>
  <r>
    <n v="809779"/>
    <x v="3"/>
    <x v="0"/>
    <x v="3"/>
    <s v="ILL DEPT OF CORRECTIONS"/>
    <x v="0"/>
    <x v="1"/>
    <x v="44"/>
    <d v="2021-05-16T00:00:00"/>
    <d v="2021-05-16T00:00:00"/>
    <x v="2"/>
    <x v="1"/>
    <d v="2021-06-16T00:00:00"/>
    <n v="1016636"/>
    <x v="2"/>
    <s v="C4"/>
    <x v="0"/>
    <s v="Not Verified"/>
    <n v="87000"/>
    <n v="0.16209999999999999"/>
    <n v="378.88"/>
    <n v="0.1479"/>
    <n v="16000"/>
    <n v="28"/>
    <n v="21574"/>
  </r>
  <r>
    <n v="1020047"/>
    <x v="4"/>
    <x v="0"/>
    <x v="10"/>
    <s v="J. Ambrogi Food Distribution"/>
    <x v="0"/>
    <x v="1"/>
    <x v="22"/>
    <d v="2021-05-16T00:00:00"/>
    <d v="2021-04-16T00:00:00"/>
    <x v="2"/>
    <x v="1"/>
    <d v="2021-05-16T00:00:00"/>
    <n v="1248804"/>
    <x v="2"/>
    <s v="C4"/>
    <x v="0"/>
    <s v="Not Verified"/>
    <n v="50000"/>
    <n v="0.23139999999999999"/>
    <n v="344.62"/>
    <n v="0.1527"/>
    <n v="14400"/>
    <n v="21"/>
    <n v="18199"/>
  </r>
  <r>
    <n v="1028222"/>
    <x v="10"/>
    <x v="0"/>
    <x v="6"/>
    <s v="Sheboygan County"/>
    <x v="4"/>
    <x v="1"/>
    <x v="22"/>
    <d v="2021-05-16T00:00:00"/>
    <d v="2021-05-16T00:00:00"/>
    <x v="2"/>
    <x v="1"/>
    <d v="2021-06-16T00:00:00"/>
    <n v="1257817"/>
    <x v="2"/>
    <s v="D2"/>
    <x v="0"/>
    <s v="Not Verified"/>
    <n v="108000"/>
    <n v="0.18390000000000001"/>
    <n v="346.21"/>
    <n v="0.16769999999999999"/>
    <n v="14000"/>
    <n v="33"/>
    <n v="18308"/>
  </r>
  <r>
    <n v="863379"/>
    <x v="32"/>
    <x v="0"/>
    <x v="3"/>
    <s v="Duke Energy Corp"/>
    <x v="4"/>
    <x v="1"/>
    <x v="10"/>
    <d v="2021-05-16T00:00:00"/>
    <d v="2021-05-16T00:00:00"/>
    <x v="2"/>
    <x v="1"/>
    <d v="2021-06-16T00:00:00"/>
    <n v="1076455"/>
    <x v="2"/>
    <s v="D2"/>
    <x v="0"/>
    <s v="Not Verified"/>
    <n v="38000"/>
    <n v="9.6299999999999997E-2"/>
    <n v="389.01"/>
    <n v="0.15989999999999999"/>
    <n v="16000"/>
    <n v="6"/>
    <n v="22147"/>
  </r>
  <r>
    <n v="1028145"/>
    <x v="15"/>
    <x v="0"/>
    <x v="3"/>
    <s v="Matson Navigation Company"/>
    <x v="4"/>
    <x v="1"/>
    <x v="22"/>
    <d v="2021-05-16T00:00:00"/>
    <d v="2021-05-16T00:00:00"/>
    <x v="2"/>
    <x v="1"/>
    <d v="2021-06-16T00:00:00"/>
    <n v="1257730"/>
    <x v="2"/>
    <s v="D2"/>
    <x v="0"/>
    <s v="Not Verified"/>
    <n v="120000"/>
    <n v="0.16439999999999999"/>
    <n v="395.67"/>
    <n v="0.16769999999999999"/>
    <n v="16000"/>
    <n v="25"/>
    <n v="20930"/>
  </r>
  <r>
    <n v="765295"/>
    <x v="30"/>
    <x v="0"/>
    <x v="3"/>
    <s v="AR Department of Human Services"/>
    <x v="4"/>
    <x v="1"/>
    <x v="25"/>
    <d v="2021-05-16T00:00:00"/>
    <d v="2021-05-16T00:00:00"/>
    <x v="2"/>
    <x v="1"/>
    <d v="2021-06-16T00:00:00"/>
    <n v="966157"/>
    <x v="2"/>
    <s v="D3"/>
    <x v="0"/>
    <s v="Not Verified"/>
    <n v="43104"/>
    <n v="0.2082"/>
    <n v="280.20999999999998"/>
    <n v="0.16489999999999999"/>
    <n v="11400"/>
    <n v="16"/>
    <n v="16505"/>
  </r>
  <r>
    <n v="942440"/>
    <x v="0"/>
    <x v="0"/>
    <x v="3"/>
    <s v="Houston Healthcare"/>
    <x v="4"/>
    <x v="1"/>
    <x v="22"/>
    <d v="2021-05-16T00:00:00"/>
    <d v="2021-05-16T00:00:00"/>
    <x v="2"/>
    <x v="1"/>
    <d v="2021-06-16T00:00:00"/>
    <n v="1163191"/>
    <x v="2"/>
    <s v="D3"/>
    <x v="0"/>
    <s v="Not Verified"/>
    <n v="70000"/>
    <n v="0.14829999999999999"/>
    <n v="374.97"/>
    <n v="0.17269999999999999"/>
    <n v="15000"/>
    <n v="30"/>
    <n v="19826"/>
  </r>
  <r>
    <n v="1053648"/>
    <x v="28"/>
    <x v="0"/>
    <x v="10"/>
    <s v="All Done Up"/>
    <x v="4"/>
    <x v="1"/>
    <x v="12"/>
    <d v="2021-05-16T00:00:00"/>
    <d v="2021-05-16T00:00:00"/>
    <x v="2"/>
    <x v="1"/>
    <d v="2021-06-16T00:00:00"/>
    <n v="1285244"/>
    <x v="2"/>
    <s v="D2"/>
    <x v="0"/>
    <s v="Not Verified"/>
    <n v="30000"/>
    <n v="0.17319999999999999"/>
    <n v="364.76"/>
    <n v="0.16769999999999999"/>
    <n v="14750"/>
    <n v="12"/>
    <n v="19307"/>
  </r>
  <r>
    <n v="786538"/>
    <x v="33"/>
    <x v="0"/>
    <x v="1"/>
    <s v="O'Neil Law Firm"/>
    <x v="4"/>
    <x v="1"/>
    <x v="6"/>
    <d v="2021-05-16T00:00:00"/>
    <d v="2021-05-16T00:00:00"/>
    <x v="2"/>
    <x v="1"/>
    <d v="2021-06-16T00:00:00"/>
    <n v="989936"/>
    <x v="2"/>
    <s v="D3"/>
    <x v="0"/>
    <s v="Not Verified"/>
    <n v="48000"/>
    <n v="0.20430000000000001"/>
    <n v="368.69"/>
    <n v="0.16489999999999999"/>
    <n v="15000"/>
    <n v="21"/>
    <n v="21351"/>
  </r>
  <r>
    <n v="875065"/>
    <x v="5"/>
    <x v="0"/>
    <x v="3"/>
    <s v="Mercury Marine"/>
    <x v="1"/>
    <x v="1"/>
    <x v="13"/>
    <d v="2021-05-16T00:00:00"/>
    <d v="2021-05-16T00:00:00"/>
    <x v="2"/>
    <x v="1"/>
    <d v="2021-06-16T00:00:00"/>
    <n v="1089508"/>
    <x v="2"/>
    <s v="E1"/>
    <x v="0"/>
    <s v="Not Verified"/>
    <n v="44004"/>
    <n v="0.21"/>
    <n v="386.15"/>
    <n v="0.18640000000000001"/>
    <n v="15000"/>
    <n v="39"/>
    <n v="21211"/>
  </r>
  <r>
    <n v="1056320"/>
    <x v="38"/>
    <x v="0"/>
    <x v="3"/>
    <s v="Dale Technical services"/>
    <x v="1"/>
    <x v="1"/>
    <x v="12"/>
    <d v="2021-05-16T00:00:00"/>
    <d v="2021-05-16T00:00:00"/>
    <x v="2"/>
    <x v="1"/>
    <d v="2021-06-16T00:00:00"/>
    <n v="1287908"/>
    <x v="2"/>
    <s v="E1"/>
    <x v="0"/>
    <s v="Not Verified"/>
    <n v="72000"/>
    <n v="0.14649999999999999"/>
    <n v="437.63"/>
    <n v="0.18640000000000001"/>
    <n v="17000"/>
    <n v="23"/>
    <n v="23180"/>
  </r>
  <r>
    <n v="756203"/>
    <x v="4"/>
    <x v="0"/>
    <x v="0"/>
    <s v="Elk Lake School and Susquehanna Career &amp;"/>
    <x v="1"/>
    <x v="1"/>
    <x v="25"/>
    <d v="2021-05-16T00:00:00"/>
    <d v="2021-05-16T00:00:00"/>
    <x v="2"/>
    <x v="1"/>
    <d v="2021-06-16T00:00:00"/>
    <n v="956117"/>
    <x v="2"/>
    <s v="E1"/>
    <x v="0"/>
    <s v="Not Verified"/>
    <n v="37000"/>
    <n v="0.1158"/>
    <n v="126.94"/>
    <n v="0.1799"/>
    <n v="5000"/>
    <n v="20"/>
    <n v="7471"/>
  </r>
  <r>
    <n v="803608"/>
    <x v="1"/>
    <x v="0"/>
    <x v="2"/>
    <s v="CBP"/>
    <x v="5"/>
    <x v="1"/>
    <x v="44"/>
    <d v="2021-05-16T00:00:00"/>
    <d v="2021-05-16T00:00:00"/>
    <x v="2"/>
    <x v="1"/>
    <d v="2021-06-16T00:00:00"/>
    <n v="1009390"/>
    <x v="2"/>
    <s v="F3"/>
    <x v="0"/>
    <s v="Not Verified"/>
    <n v="89000"/>
    <n v="0.15529999999999999"/>
    <n v="324.58"/>
    <n v="0.2099"/>
    <n v="12000"/>
    <n v="30"/>
    <n v="18774"/>
  </r>
  <r>
    <n v="1015211"/>
    <x v="11"/>
    <x v="0"/>
    <x v="9"/>
    <s v="united healthcare"/>
    <x v="5"/>
    <x v="1"/>
    <x v="22"/>
    <d v="2021-05-16T00:00:00"/>
    <d v="2021-05-16T00:00:00"/>
    <x v="2"/>
    <x v="1"/>
    <d v="2021-06-16T00:00:00"/>
    <n v="1242650"/>
    <x v="2"/>
    <s v="F3"/>
    <x v="0"/>
    <s v="Not Verified"/>
    <n v="38000"/>
    <n v="0.1459"/>
    <n v="257.18"/>
    <n v="0.2167"/>
    <n v="9375"/>
    <n v="40"/>
    <n v="13626"/>
  </r>
  <r>
    <n v="862963"/>
    <x v="9"/>
    <x v="0"/>
    <x v="4"/>
    <s v="Ebay Giving Works Foundation"/>
    <x v="2"/>
    <x v="2"/>
    <x v="10"/>
    <d v="2021-05-16T00:00:00"/>
    <d v="2021-05-16T00:00:00"/>
    <x v="2"/>
    <x v="1"/>
    <d v="2021-06-16T00:00:00"/>
    <n v="1075978"/>
    <x v="2"/>
    <s v="B3"/>
    <x v="0"/>
    <s v="Not Verified"/>
    <n v="80000"/>
    <n v="0.10920000000000001"/>
    <n v="391.28"/>
    <n v="0.1099"/>
    <n v="18000"/>
    <n v="25"/>
    <n v="21897"/>
  </r>
  <r>
    <n v="762867"/>
    <x v="5"/>
    <x v="0"/>
    <x v="10"/>
    <s v="Appleton Museum of Art"/>
    <x v="2"/>
    <x v="2"/>
    <x v="25"/>
    <d v="2021-05-16T00:00:00"/>
    <d v="2021-05-16T00:00:00"/>
    <x v="2"/>
    <x v="1"/>
    <d v="2021-06-16T00:00:00"/>
    <n v="963431"/>
    <x v="2"/>
    <s v="B3"/>
    <x v="0"/>
    <s v="Not Verified"/>
    <n v="27148"/>
    <n v="0.2329"/>
    <n v="304.33"/>
    <n v="0.1099"/>
    <n v="14000"/>
    <n v="16"/>
    <n v="17938"/>
  </r>
  <r>
    <n v="795696"/>
    <x v="2"/>
    <x v="0"/>
    <x v="3"/>
    <s v="Hudson Apartments"/>
    <x v="2"/>
    <x v="2"/>
    <x v="6"/>
    <d v="2021-05-16T00:00:00"/>
    <d v="2021-05-16T00:00:00"/>
    <x v="2"/>
    <x v="1"/>
    <d v="2021-06-16T00:00:00"/>
    <n v="1000453"/>
    <x v="2"/>
    <s v="B4"/>
    <x v="0"/>
    <s v="Not Verified"/>
    <n v="35000"/>
    <n v="0.17380000000000001"/>
    <n v="263.86"/>
    <n v="0.1149"/>
    <n v="12000"/>
    <n v="35"/>
    <n v="15278"/>
  </r>
  <r>
    <n v="1037404"/>
    <x v="19"/>
    <x v="0"/>
    <x v="5"/>
    <s v="bed bath and beyond"/>
    <x v="0"/>
    <x v="2"/>
    <x v="12"/>
    <d v="2021-05-16T00:00:00"/>
    <d v="2021-05-16T00:00:00"/>
    <x v="2"/>
    <x v="1"/>
    <d v="2021-06-16T00:00:00"/>
    <n v="1267095"/>
    <x v="2"/>
    <s v="C1"/>
    <x v="0"/>
    <s v="Not Verified"/>
    <n v="30000"/>
    <n v="0.19439999999999999"/>
    <n v="322.07"/>
    <n v="0.13489999999999999"/>
    <n v="14000"/>
    <n v="20"/>
    <n v="17055"/>
  </r>
  <r>
    <n v="1036766"/>
    <x v="4"/>
    <x v="0"/>
    <x v="4"/>
    <s v="sams club"/>
    <x v="0"/>
    <x v="2"/>
    <x v="12"/>
    <d v="2021-05-16T00:00:00"/>
    <d v="2021-05-16T00:00:00"/>
    <x v="2"/>
    <x v="1"/>
    <d v="2021-06-16T00:00:00"/>
    <n v="1266444"/>
    <x v="2"/>
    <s v="C1"/>
    <x v="0"/>
    <s v="Not Verified"/>
    <n v="52000"/>
    <n v="0.2142"/>
    <n v="276.06"/>
    <n v="0.13489999999999999"/>
    <n v="12000"/>
    <n v="15"/>
    <n v="14613"/>
  </r>
  <r>
    <n v="949841"/>
    <x v="35"/>
    <x v="0"/>
    <x v="6"/>
    <s v="Town  and  Country Painting"/>
    <x v="0"/>
    <x v="2"/>
    <x v="13"/>
    <d v="2021-05-16T00:00:00"/>
    <d v="2021-05-16T00:00:00"/>
    <x v="2"/>
    <x v="1"/>
    <d v="2021-06-16T00:00:00"/>
    <n v="1142850"/>
    <x v="2"/>
    <s v="C5"/>
    <x v="0"/>
    <s v="Not Verified"/>
    <n v="24960"/>
    <n v="0.13750000000000001"/>
    <n v="36.450000000000003"/>
    <n v="0.15959999999999999"/>
    <n v="1500"/>
    <n v="5"/>
    <n v="2014"/>
  </r>
  <r>
    <n v="1054298"/>
    <x v="5"/>
    <x v="0"/>
    <x v="7"/>
    <s v="Seminole Hard Rock Hotel &amp; Casino"/>
    <x v="6"/>
    <x v="2"/>
    <x v="12"/>
    <d v="2021-05-16T00:00:00"/>
    <d v="2021-05-16T00:00:00"/>
    <x v="2"/>
    <x v="1"/>
    <d v="2021-06-16T00:00:00"/>
    <n v="1286137"/>
    <x v="2"/>
    <s v="G3"/>
    <x v="0"/>
    <s v="Not Verified"/>
    <n v="40000"/>
    <n v="0.192"/>
    <n v="519.95000000000005"/>
    <n v="0.23519999999999999"/>
    <n v="18250"/>
    <n v="16"/>
    <n v="27548"/>
  </r>
  <r>
    <n v="1055372"/>
    <x v="3"/>
    <x v="0"/>
    <x v="6"/>
    <s v="Home State Bank"/>
    <x v="3"/>
    <x v="0"/>
    <x v="12"/>
    <d v="2021-05-16T00:00:00"/>
    <d v="2021-05-16T00:00:00"/>
    <x v="2"/>
    <x v="1"/>
    <d v="2021-06-16T00:00:00"/>
    <n v="1286922"/>
    <x v="2"/>
    <s v="A5"/>
    <x v="0"/>
    <s v="Not Verified"/>
    <n v="46000"/>
    <n v="0.14480000000000001"/>
    <n v="289.94"/>
    <n v="8.8999999999999996E-2"/>
    <n v="14000"/>
    <n v="28"/>
    <n v="15338"/>
  </r>
  <r>
    <n v="893140"/>
    <x v="8"/>
    <x v="0"/>
    <x v="3"/>
    <s v="Montefiore hospital"/>
    <x v="3"/>
    <x v="0"/>
    <x v="13"/>
    <d v="2021-05-16T00:00:00"/>
    <d v="2021-05-16T00:00:00"/>
    <x v="2"/>
    <x v="1"/>
    <d v="2021-06-16T00:00:00"/>
    <n v="1110193"/>
    <x v="2"/>
    <s v="A4"/>
    <x v="0"/>
    <s v="Not Verified"/>
    <n v="40000"/>
    <n v="0.21"/>
    <n v="242.75"/>
    <n v="7.9000000000000001E-2"/>
    <n v="12000"/>
    <n v="29"/>
    <n v="13346"/>
  </r>
  <r>
    <n v="760850"/>
    <x v="5"/>
    <x v="0"/>
    <x v="3"/>
    <s v="WDW"/>
    <x v="2"/>
    <x v="0"/>
    <x v="25"/>
    <d v="2021-04-16T00:00:00"/>
    <d v="2021-05-16T00:00:00"/>
    <x v="2"/>
    <x v="1"/>
    <d v="2021-06-16T00:00:00"/>
    <n v="961172"/>
    <x v="2"/>
    <s v="B3"/>
    <x v="0"/>
    <s v="Not Verified"/>
    <n v="22800"/>
    <n v="0.1716"/>
    <n v="173.9"/>
    <n v="0.1099"/>
    <n v="8000"/>
    <n v="19"/>
    <n v="10242"/>
  </r>
  <r>
    <n v="819525"/>
    <x v="32"/>
    <x v="0"/>
    <x v="3"/>
    <s v="Cargo Transporters"/>
    <x v="2"/>
    <x v="0"/>
    <x v="11"/>
    <d v="2021-05-16T00:00:00"/>
    <d v="2021-05-16T00:00:00"/>
    <x v="2"/>
    <x v="1"/>
    <d v="2021-06-16T00:00:00"/>
    <n v="1027649"/>
    <x v="2"/>
    <s v="B3"/>
    <x v="0"/>
    <s v="Not Verified"/>
    <n v="29000"/>
    <n v="0.1076"/>
    <n v="347.8"/>
    <n v="0.1099"/>
    <n v="16000"/>
    <n v="21"/>
    <n v="19808"/>
  </r>
  <r>
    <n v="804308"/>
    <x v="1"/>
    <x v="0"/>
    <x v="3"/>
    <s v="state of california"/>
    <x v="2"/>
    <x v="0"/>
    <x v="44"/>
    <d v="2021-05-16T00:00:00"/>
    <d v="2021-05-16T00:00:00"/>
    <x v="2"/>
    <x v="1"/>
    <d v="2021-06-16T00:00:00"/>
    <n v="1010163"/>
    <x v="2"/>
    <s v="B5"/>
    <x v="0"/>
    <s v="Not Verified"/>
    <n v="35000"/>
    <n v="0.15939999999999999"/>
    <n v="295.79000000000002"/>
    <n v="0.11990000000000001"/>
    <n v="13300"/>
    <n v="22"/>
    <n v="17121"/>
  </r>
  <r>
    <n v="807510"/>
    <x v="10"/>
    <x v="0"/>
    <x v="2"/>
    <s v="SABOR"/>
    <x v="2"/>
    <x v="0"/>
    <x v="44"/>
    <d v="2021-05-16T00:00:00"/>
    <d v="2021-05-16T00:00:00"/>
    <x v="2"/>
    <x v="1"/>
    <d v="2021-06-16T00:00:00"/>
    <n v="1014099"/>
    <x v="2"/>
    <s v="B3"/>
    <x v="0"/>
    <s v="Not Verified"/>
    <n v="27000"/>
    <n v="0.124"/>
    <n v="304.33"/>
    <n v="0.1099"/>
    <n v="14000"/>
    <n v="26"/>
    <n v="17636"/>
  </r>
  <r>
    <n v="827017"/>
    <x v="8"/>
    <x v="0"/>
    <x v="9"/>
    <s v="Fordham University"/>
    <x v="2"/>
    <x v="0"/>
    <x v="44"/>
    <d v="2021-04-16T00:00:00"/>
    <d v="2021-05-16T00:00:00"/>
    <x v="2"/>
    <x v="1"/>
    <d v="2021-06-16T00:00:00"/>
    <n v="1035937"/>
    <x v="2"/>
    <s v="B1"/>
    <x v="0"/>
    <s v="Not Verified"/>
    <n v="51996"/>
    <n v="0.15090000000000001"/>
    <n v="159.32"/>
    <n v="9.9900000000000003E-2"/>
    <n v="7500"/>
    <n v="17"/>
    <n v="9076"/>
  </r>
  <r>
    <n v="844151"/>
    <x v="8"/>
    <x v="0"/>
    <x v="4"/>
    <s v="AKRF"/>
    <x v="0"/>
    <x v="0"/>
    <x v="11"/>
    <d v="2021-05-16T00:00:00"/>
    <d v="2021-05-16T00:00:00"/>
    <x v="2"/>
    <x v="1"/>
    <d v="2021-06-16T00:00:00"/>
    <n v="1055050"/>
    <x v="2"/>
    <s v="C2"/>
    <x v="0"/>
    <s v="Not Verified"/>
    <n v="52000"/>
    <n v="6.7599999999999993E-2"/>
    <n v="368.08"/>
    <n v="0.13489999999999999"/>
    <n v="16000"/>
    <n v="29"/>
    <n v="20972"/>
  </r>
  <r>
    <n v="1036828"/>
    <x v="5"/>
    <x v="0"/>
    <x v="2"/>
    <s v="Hope Hospice"/>
    <x v="0"/>
    <x v="0"/>
    <x v="12"/>
    <d v="2021-05-16T00:00:00"/>
    <d v="2021-05-16T00:00:00"/>
    <x v="2"/>
    <x v="1"/>
    <d v="2021-06-16T00:00:00"/>
    <n v="1266509"/>
    <x v="2"/>
    <s v="C1"/>
    <x v="0"/>
    <s v="Not Verified"/>
    <n v="45000"/>
    <n v="0.16589999999999999"/>
    <n v="294.47000000000003"/>
    <n v="0.13489999999999999"/>
    <n v="12800"/>
    <n v="14"/>
    <n v="16487"/>
  </r>
  <r>
    <n v="801037"/>
    <x v="18"/>
    <x v="0"/>
    <x v="2"/>
    <s v="Strato inc"/>
    <x v="0"/>
    <x v="0"/>
    <x v="44"/>
    <d v="2021-05-16T00:00:00"/>
    <d v="2021-05-16T00:00:00"/>
    <x v="2"/>
    <x v="1"/>
    <d v="2021-06-16T00:00:00"/>
    <n v="1006581"/>
    <x v="2"/>
    <s v="C2"/>
    <x v="0"/>
    <s v="Not Verified"/>
    <n v="30000"/>
    <n v="0.2248"/>
    <n v="426.17"/>
    <n v="0.13489999999999999"/>
    <n v="18825"/>
    <n v="22"/>
    <n v="24681"/>
  </r>
  <r>
    <n v="867802"/>
    <x v="8"/>
    <x v="0"/>
    <x v="5"/>
    <s v="MG Forge Construction LLC"/>
    <x v="0"/>
    <x v="0"/>
    <x v="10"/>
    <d v="2021-04-16T00:00:00"/>
    <d v="2021-05-16T00:00:00"/>
    <x v="2"/>
    <x v="1"/>
    <d v="2021-06-16T00:00:00"/>
    <n v="1081482"/>
    <x v="2"/>
    <s v="C1"/>
    <x v="0"/>
    <s v="Not Verified"/>
    <n v="81500"/>
    <n v="0.16830000000000001"/>
    <n v="272.98"/>
    <n v="0.12989999999999999"/>
    <n v="12000"/>
    <n v="14"/>
    <n v="15217"/>
  </r>
  <r>
    <n v="788667"/>
    <x v="25"/>
    <x v="0"/>
    <x v="5"/>
    <s v="central state hospital"/>
    <x v="0"/>
    <x v="0"/>
    <x v="6"/>
    <d v="2021-05-16T00:00:00"/>
    <d v="2021-05-16T00:00:00"/>
    <x v="2"/>
    <x v="1"/>
    <d v="2021-06-16T00:00:00"/>
    <n v="992423"/>
    <x v="2"/>
    <s v="C1"/>
    <x v="0"/>
    <s v="Not Verified"/>
    <n v="60000"/>
    <n v="9.8199999999999996E-2"/>
    <n v="295.73"/>
    <n v="0.12989999999999999"/>
    <n v="13000"/>
    <n v="17"/>
    <n v="17103"/>
  </r>
  <r>
    <n v="820615"/>
    <x v="8"/>
    <x v="0"/>
    <x v="9"/>
    <s v="Westchester County"/>
    <x v="0"/>
    <x v="0"/>
    <x v="44"/>
    <d v="2021-04-16T00:00:00"/>
    <d v="2021-05-16T00:00:00"/>
    <x v="2"/>
    <x v="1"/>
    <d v="2021-06-16T00:00:00"/>
    <n v="1028851"/>
    <x v="2"/>
    <s v="C2"/>
    <x v="0"/>
    <s v="Not Verified"/>
    <n v="60500"/>
    <n v="5.5500000000000001E-2"/>
    <n v="276.06"/>
    <n v="0.13489999999999999"/>
    <n v="12000"/>
    <n v="19"/>
    <n v="15714"/>
  </r>
  <r>
    <n v="852040"/>
    <x v="21"/>
    <x v="0"/>
    <x v="10"/>
    <s v="UnitedHealthcare"/>
    <x v="0"/>
    <x v="0"/>
    <x v="11"/>
    <d v="2021-05-16T00:00:00"/>
    <d v="2021-05-16T00:00:00"/>
    <x v="2"/>
    <x v="1"/>
    <d v="2021-06-16T00:00:00"/>
    <n v="1064050"/>
    <x v="2"/>
    <s v="C2"/>
    <x v="0"/>
    <s v="Not Verified"/>
    <n v="63500"/>
    <n v="0.1045"/>
    <n v="322.07"/>
    <n v="0.13489999999999999"/>
    <n v="14000"/>
    <n v="23"/>
    <n v="18006"/>
  </r>
  <r>
    <n v="825982"/>
    <x v="32"/>
    <x v="0"/>
    <x v="2"/>
    <s v="East Coast Drilling  and  Blasting"/>
    <x v="0"/>
    <x v="0"/>
    <x v="44"/>
    <d v="2021-05-16T00:00:00"/>
    <d v="2021-05-16T00:00:00"/>
    <x v="2"/>
    <x v="1"/>
    <d v="2021-06-16T00:00:00"/>
    <n v="1034821"/>
    <x v="2"/>
    <s v="C1"/>
    <x v="0"/>
    <s v="Not Verified"/>
    <n v="45000"/>
    <n v="0.12720000000000001"/>
    <n v="113.74"/>
    <n v="0.12989999999999999"/>
    <n v="5000"/>
    <n v="53"/>
    <n v="6455"/>
  </r>
  <r>
    <n v="785849"/>
    <x v="14"/>
    <x v="0"/>
    <x v="9"/>
    <s v="Shaker road Child Care Center"/>
    <x v="0"/>
    <x v="0"/>
    <x v="6"/>
    <d v="2021-01-15T00:00:00"/>
    <d v="2021-05-16T00:00:00"/>
    <x v="2"/>
    <x v="1"/>
    <d v="2021-06-16T00:00:00"/>
    <n v="989194"/>
    <x v="2"/>
    <s v="C1"/>
    <x v="0"/>
    <s v="Not Verified"/>
    <n v="42500"/>
    <n v="0.1386"/>
    <n v="268.43"/>
    <n v="0.12989999999999999"/>
    <n v="15000"/>
    <n v="23"/>
    <n v="15556"/>
  </r>
  <r>
    <n v="979592"/>
    <x v="5"/>
    <x v="0"/>
    <x v="6"/>
    <s v="color me hair studio"/>
    <x v="0"/>
    <x v="0"/>
    <x v="13"/>
    <d v="2021-05-16T00:00:00"/>
    <d v="2021-05-16T00:00:00"/>
    <x v="2"/>
    <x v="1"/>
    <d v="2021-06-16T00:00:00"/>
    <n v="1202745"/>
    <x v="2"/>
    <s v="C3"/>
    <x v="0"/>
    <s v="Not Verified"/>
    <n v="36000"/>
    <n v="0.18099999999999999"/>
    <n v="118.04"/>
    <n v="0.14649999999999999"/>
    <n v="5000"/>
    <n v="18"/>
    <n v="6491"/>
  </r>
  <r>
    <n v="878393"/>
    <x v="14"/>
    <x v="0"/>
    <x v="3"/>
    <s v="Southern NH Med Center"/>
    <x v="0"/>
    <x v="0"/>
    <x v="10"/>
    <d v="2021-05-16T00:00:00"/>
    <d v="2021-05-16T00:00:00"/>
    <x v="2"/>
    <x v="1"/>
    <d v="2021-06-16T00:00:00"/>
    <n v="1093170"/>
    <x v="2"/>
    <s v="C1"/>
    <x v="0"/>
    <s v="Not Verified"/>
    <n v="52000"/>
    <n v="0.23949999999999999"/>
    <n v="341.22"/>
    <n v="0.12989999999999999"/>
    <n v="15000"/>
    <n v="36"/>
    <n v="19061"/>
  </r>
  <r>
    <n v="1048930"/>
    <x v="26"/>
    <x v="0"/>
    <x v="8"/>
    <s v="Beyond Housing"/>
    <x v="0"/>
    <x v="0"/>
    <x v="12"/>
    <d v="2021-05-16T00:00:00"/>
    <d v="2021-05-16T00:00:00"/>
    <x v="2"/>
    <x v="1"/>
    <d v="2021-06-16T00:00:00"/>
    <n v="1280316"/>
    <x v="2"/>
    <s v="C1"/>
    <x v="0"/>
    <s v="Not Verified"/>
    <n v="48500"/>
    <n v="0.25509999999999999"/>
    <n v="230.05"/>
    <n v="0.13489999999999999"/>
    <n v="10000"/>
    <n v="22"/>
    <n v="12174"/>
  </r>
  <r>
    <n v="871278"/>
    <x v="16"/>
    <x v="0"/>
    <x v="7"/>
    <s v="Abt Associates Inc."/>
    <x v="0"/>
    <x v="0"/>
    <x v="10"/>
    <d v="2021-04-16T00:00:00"/>
    <d v="2021-05-16T00:00:00"/>
    <x v="2"/>
    <x v="1"/>
    <d v="2021-06-16T00:00:00"/>
    <n v="1085327"/>
    <x v="2"/>
    <s v="C1"/>
    <x v="0"/>
    <s v="Not Verified"/>
    <n v="105000"/>
    <n v="9.5699999999999993E-2"/>
    <n v="363.97"/>
    <n v="0.12989999999999999"/>
    <n v="16000"/>
    <n v="8"/>
    <n v="20312"/>
  </r>
  <r>
    <n v="702171"/>
    <x v="1"/>
    <x v="0"/>
    <x v="2"/>
    <s v="Rancho Federal Credit Union"/>
    <x v="0"/>
    <x v="0"/>
    <x v="42"/>
    <d v="2021-05-16T00:00:00"/>
    <d v="2021-05-16T00:00:00"/>
    <x v="2"/>
    <x v="1"/>
    <d v="2021-06-16T00:00:00"/>
    <n v="894029"/>
    <x v="2"/>
    <s v="C2"/>
    <x v="0"/>
    <s v="Not Verified"/>
    <n v="44137"/>
    <n v="5.74E-2"/>
    <n v="205.06"/>
    <n v="0.13059999999999999"/>
    <n v="9000"/>
    <n v="20"/>
    <n v="12179"/>
  </r>
  <r>
    <n v="787285"/>
    <x v="4"/>
    <x v="0"/>
    <x v="3"/>
    <s v="Weis Markets"/>
    <x v="0"/>
    <x v="0"/>
    <x v="6"/>
    <d v="2021-05-16T00:00:00"/>
    <d v="2021-05-16T00:00:00"/>
    <x v="2"/>
    <x v="1"/>
    <d v="2021-06-16T00:00:00"/>
    <n v="990809"/>
    <x v="2"/>
    <s v="C3"/>
    <x v="0"/>
    <s v="Not Verified"/>
    <n v="48000"/>
    <n v="0.23519999999999999"/>
    <n v="361.75"/>
    <n v="0.1399"/>
    <n v="15550"/>
    <n v="29"/>
    <n v="20968"/>
  </r>
  <r>
    <n v="1047556"/>
    <x v="1"/>
    <x v="0"/>
    <x v="3"/>
    <s v="The Salvation Army"/>
    <x v="4"/>
    <x v="0"/>
    <x v="12"/>
    <d v="2021-05-16T00:00:00"/>
    <d v="2021-05-16T00:00:00"/>
    <x v="2"/>
    <x v="1"/>
    <d v="2021-06-16T00:00:00"/>
    <n v="1278651"/>
    <x v="2"/>
    <s v="D3"/>
    <x v="0"/>
    <s v="Not Verified"/>
    <n v="57000"/>
    <n v="0.1091"/>
    <n v="399.97"/>
    <n v="0.17269999999999999"/>
    <n v="16000"/>
    <n v="16"/>
    <n v="21176"/>
  </r>
  <r>
    <n v="1022601"/>
    <x v="1"/>
    <x v="0"/>
    <x v="4"/>
    <s v="Allied Auto Stores"/>
    <x v="4"/>
    <x v="0"/>
    <x v="22"/>
    <d v="2021-05-16T00:00:00"/>
    <d v="2021-04-16T00:00:00"/>
    <x v="2"/>
    <x v="1"/>
    <d v="2021-05-16T00:00:00"/>
    <n v="1251382"/>
    <x v="2"/>
    <s v="D3"/>
    <x v="0"/>
    <s v="Not Verified"/>
    <n v="37000"/>
    <n v="0.24229999999999999"/>
    <n v="115"/>
    <n v="0.17269999999999999"/>
    <n v="4600"/>
    <n v="24"/>
    <n v="6086"/>
  </r>
  <r>
    <n v="801290"/>
    <x v="7"/>
    <x v="0"/>
    <x v="3"/>
    <s v="Johnson &amp; Wales University"/>
    <x v="4"/>
    <x v="0"/>
    <x v="44"/>
    <d v="2021-04-16T00:00:00"/>
    <d v="2021-05-16T00:00:00"/>
    <x v="2"/>
    <x v="1"/>
    <d v="2021-06-16T00:00:00"/>
    <n v="1006855"/>
    <x v="2"/>
    <s v="D2"/>
    <x v="0"/>
    <s v="Not Verified"/>
    <n v="51000"/>
    <n v="0.17949999999999999"/>
    <n v="133.72999999999999"/>
    <n v="0.15989999999999999"/>
    <n v="5500"/>
    <n v="22"/>
    <n v="7747"/>
  </r>
  <r>
    <n v="866203"/>
    <x v="3"/>
    <x v="0"/>
    <x v="6"/>
    <s v="wexfordhealth/stateville cc"/>
    <x v="1"/>
    <x v="0"/>
    <x v="10"/>
    <d v="2021-04-16T00:00:00"/>
    <d v="2021-05-16T00:00:00"/>
    <x v="2"/>
    <x v="1"/>
    <d v="2021-06-16T00:00:00"/>
    <n v="1079602"/>
    <x v="2"/>
    <s v="E1"/>
    <x v="0"/>
    <s v="Not Verified"/>
    <n v="45000"/>
    <n v="9.6500000000000002E-2"/>
    <n v="380.82"/>
    <n v="0.1799"/>
    <n v="15000"/>
    <n v="9"/>
    <n v="21276"/>
  </r>
  <r>
    <n v="811881"/>
    <x v="33"/>
    <x v="0"/>
    <x v="3"/>
    <s v="BMW MC, LLC"/>
    <x v="1"/>
    <x v="0"/>
    <x v="44"/>
    <d v="2021-05-16T00:00:00"/>
    <d v="2021-05-16T00:00:00"/>
    <x v="2"/>
    <x v="1"/>
    <d v="2021-06-16T00:00:00"/>
    <n v="1018972"/>
    <x v="2"/>
    <s v="E2"/>
    <x v="0"/>
    <s v="Not Verified"/>
    <n v="53000"/>
    <n v="0.16439999999999999"/>
    <n v="319.44"/>
    <n v="0.18390000000000001"/>
    <n v="18000"/>
    <n v="25"/>
    <n v="18516"/>
  </r>
  <r>
    <n v="971656"/>
    <x v="5"/>
    <x v="0"/>
    <x v="2"/>
    <s v="Brown  and  Brown"/>
    <x v="1"/>
    <x v="0"/>
    <x v="13"/>
    <d v="2021-05-16T00:00:00"/>
    <d v="2021-04-16T00:00:00"/>
    <x v="2"/>
    <x v="1"/>
    <d v="2021-05-16T00:00:00"/>
    <n v="1193390"/>
    <x v="2"/>
    <s v="E3"/>
    <x v="0"/>
    <s v="Not Verified"/>
    <n v="26436"/>
    <n v="0.12479999999999999"/>
    <n v="116.47"/>
    <n v="0.19420000000000001"/>
    <n v="4450"/>
    <n v="38"/>
    <n v="6289"/>
  </r>
  <r>
    <n v="806636"/>
    <x v="2"/>
    <x v="0"/>
    <x v="8"/>
    <s v="Turbine Air Systems"/>
    <x v="5"/>
    <x v="0"/>
    <x v="44"/>
    <d v="2021-05-16T00:00:00"/>
    <d v="2021-05-16T00:00:00"/>
    <x v="2"/>
    <x v="1"/>
    <d v="2021-06-16T00:00:00"/>
    <n v="1012837"/>
    <x v="2"/>
    <s v="F5"/>
    <x v="0"/>
    <s v="Not Verified"/>
    <n v="72000"/>
    <n v="0.16120000000000001"/>
    <n v="527.45000000000005"/>
    <n v="0.21740000000000001"/>
    <n v="19200"/>
    <n v="15"/>
    <n v="30536"/>
  </r>
  <r>
    <n v="1032091"/>
    <x v="0"/>
    <x v="0"/>
    <x v="3"/>
    <s v="Bremen Bowdon Investment Company"/>
    <x v="5"/>
    <x v="0"/>
    <x v="12"/>
    <d v="2021-05-16T00:00:00"/>
    <d v="2021-05-16T00:00:00"/>
    <x v="2"/>
    <x v="1"/>
    <d v="2021-06-16T00:00:00"/>
    <n v="1261726"/>
    <x v="2"/>
    <s v="F1"/>
    <x v="0"/>
    <s v="Not Verified"/>
    <n v="59000"/>
    <n v="0.1133"/>
    <n v="404.88"/>
    <n v="0.2089"/>
    <n v="15000"/>
    <n v="25"/>
    <n v="21420"/>
  </r>
  <r>
    <n v="1029304"/>
    <x v="9"/>
    <x v="0"/>
    <x v="3"/>
    <m/>
    <x v="5"/>
    <x v="1"/>
    <x v="22"/>
    <d v="2021-05-16T00:00:00"/>
    <d v="2021-05-16T00:00:00"/>
    <x v="2"/>
    <x v="1"/>
    <d v="2021-06-16T00:00:00"/>
    <n v="1258663"/>
    <x v="2"/>
    <s v="F1"/>
    <x v="0"/>
    <s v="Not Verified"/>
    <n v="78000"/>
    <n v="0.14910000000000001"/>
    <n v="113.37"/>
    <n v="0.2089"/>
    <n v="4200"/>
    <n v="9"/>
    <n v="5997"/>
  </r>
  <r>
    <n v="843307"/>
    <x v="5"/>
    <x v="0"/>
    <x v="10"/>
    <s v="Lucky's Sports Bar"/>
    <x v="2"/>
    <x v="0"/>
    <x v="11"/>
    <d v="2021-05-16T00:00:00"/>
    <d v="2021-05-16T00:00:00"/>
    <x v="2"/>
    <x v="1"/>
    <d v="2021-06-16T00:00:00"/>
    <n v="1054085"/>
    <x v="2"/>
    <s v="B5"/>
    <x v="0"/>
    <s v="Not Verified"/>
    <n v="46000"/>
    <n v="4.9299999999999997E-2"/>
    <n v="115.09"/>
    <n v="0.11990000000000001"/>
    <n v="5175"/>
    <n v="8"/>
    <n v="6539"/>
  </r>
  <r>
    <n v="980552"/>
    <x v="19"/>
    <x v="0"/>
    <x v="3"/>
    <s v="MIAMISBURG CITY SCHOOLS"/>
    <x v="4"/>
    <x v="0"/>
    <x v="22"/>
    <d v="2021-05-16T00:00:00"/>
    <d v="2021-05-16T00:00:00"/>
    <x v="2"/>
    <x v="1"/>
    <d v="2021-06-16T00:00:00"/>
    <n v="1204352"/>
    <x v="2"/>
    <s v="D3"/>
    <x v="0"/>
    <s v="Not Verified"/>
    <n v="77000"/>
    <n v="0.15049999999999999"/>
    <n v="349.98"/>
    <n v="0.17269999999999999"/>
    <n v="14000"/>
    <n v="36"/>
    <n v="18853"/>
  </r>
  <r>
    <n v="987401"/>
    <x v="1"/>
    <x v="0"/>
    <x v="3"/>
    <s v="State of California"/>
    <x v="3"/>
    <x v="1"/>
    <x v="13"/>
    <d v="2021-05-16T00:00:00"/>
    <d v="2021-05-16T00:00:00"/>
    <x v="2"/>
    <x v="1"/>
    <d v="2021-06-16T00:00:00"/>
    <n v="1211371"/>
    <x v="2"/>
    <s v="A5"/>
    <x v="0"/>
    <s v="Source Verified"/>
    <n v="85356"/>
    <n v="0.21229999999999999"/>
    <n v="229.88"/>
    <n v="8.8999999999999996E-2"/>
    <n v="11100"/>
    <n v="39"/>
    <n v="12392"/>
  </r>
  <r>
    <n v="1027372"/>
    <x v="11"/>
    <x v="0"/>
    <x v="4"/>
    <s v="sterling autobody"/>
    <x v="3"/>
    <x v="1"/>
    <x v="22"/>
    <d v="2021-05-16T00:00:00"/>
    <d v="2021-05-16T00:00:00"/>
    <x v="2"/>
    <x v="1"/>
    <d v="2021-06-16T00:00:00"/>
    <n v="1256723"/>
    <x v="2"/>
    <s v="A5"/>
    <x v="0"/>
    <s v="Source Verified"/>
    <n v="50400"/>
    <n v="0.19900000000000001"/>
    <n v="265.08999999999997"/>
    <n v="8.8999999999999996E-2"/>
    <n v="12800"/>
    <n v="13"/>
    <n v="14005"/>
  </r>
  <r>
    <n v="1033437"/>
    <x v="5"/>
    <x v="0"/>
    <x v="2"/>
    <s v="zakheim and lavrar"/>
    <x v="3"/>
    <x v="1"/>
    <x v="22"/>
    <d v="2021-05-16T00:00:00"/>
    <d v="2021-05-16T00:00:00"/>
    <x v="2"/>
    <x v="1"/>
    <d v="2021-06-16T00:00:00"/>
    <n v="1263008"/>
    <x v="2"/>
    <s v="A5"/>
    <x v="0"/>
    <s v="Source Verified"/>
    <n v="65508"/>
    <n v="7.4399999999999994E-2"/>
    <n v="173.97"/>
    <n v="8.8999999999999996E-2"/>
    <n v="8400"/>
    <n v="23"/>
    <n v="9188"/>
  </r>
  <r>
    <n v="1018453"/>
    <x v="31"/>
    <x v="0"/>
    <x v="6"/>
    <s v="University of Kentucky"/>
    <x v="2"/>
    <x v="1"/>
    <x v="22"/>
    <d v="2021-05-16T00:00:00"/>
    <d v="2021-05-16T00:00:00"/>
    <x v="2"/>
    <x v="1"/>
    <d v="2021-06-16T00:00:00"/>
    <n v="1246699"/>
    <x v="2"/>
    <s v="B4"/>
    <x v="0"/>
    <s v="Source Verified"/>
    <n v="270000"/>
    <n v="6.7799999999999999E-2"/>
    <n v="786.01"/>
    <n v="0.1242"/>
    <n v="35000"/>
    <n v="26"/>
    <n v="42431"/>
  </r>
  <r>
    <n v="841575"/>
    <x v="3"/>
    <x v="0"/>
    <x v="3"/>
    <s v="Cardiac Surgery Associates"/>
    <x v="2"/>
    <x v="1"/>
    <x v="11"/>
    <d v="2021-05-16T00:00:00"/>
    <d v="2021-05-16T00:00:00"/>
    <x v="2"/>
    <x v="1"/>
    <d v="2021-06-16T00:00:00"/>
    <n v="1052148"/>
    <x v="2"/>
    <s v="B1"/>
    <x v="0"/>
    <s v="Source Verified"/>
    <n v="75000"/>
    <n v="0.23519999999999999"/>
    <n v="361.12"/>
    <n v="9.9900000000000003E-2"/>
    <n v="17000"/>
    <n v="32"/>
    <n v="20576"/>
  </r>
  <r>
    <n v="758811"/>
    <x v="10"/>
    <x v="0"/>
    <x v="3"/>
    <s v="Columbus Community Hospital"/>
    <x v="2"/>
    <x v="1"/>
    <x v="25"/>
    <d v="2021-05-16T00:00:00"/>
    <d v="2021-05-16T00:00:00"/>
    <x v="2"/>
    <x v="1"/>
    <d v="2021-06-16T00:00:00"/>
    <n v="959017"/>
    <x v="2"/>
    <s v="B1"/>
    <x v="0"/>
    <s v="Source Verified"/>
    <n v="83000"/>
    <n v="0.17680000000000001"/>
    <n v="280.39999999999998"/>
    <n v="9.9900000000000003E-2"/>
    <n v="13200"/>
    <n v="38"/>
    <n v="16527"/>
  </r>
  <r>
    <n v="987923"/>
    <x v="21"/>
    <x v="0"/>
    <x v="3"/>
    <s v="Foxwoods Resort Casino"/>
    <x v="2"/>
    <x v="1"/>
    <x v="13"/>
    <d v="2021-04-16T00:00:00"/>
    <d v="2021-05-16T00:00:00"/>
    <x v="2"/>
    <x v="1"/>
    <d v="2021-06-16T00:00:00"/>
    <n v="1212128"/>
    <x v="2"/>
    <s v="B3"/>
    <x v="0"/>
    <s v="Source Verified"/>
    <n v="80000"/>
    <n v="0.12540000000000001"/>
    <n v="397.77"/>
    <n v="0.1171"/>
    <n v="18000"/>
    <n v="22"/>
    <n v="21443"/>
  </r>
  <r>
    <n v="922186"/>
    <x v="18"/>
    <x v="0"/>
    <x v="3"/>
    <s v="Heavy &amp; General Laborers Local Union 172"/>
    <x v="2"/>
    <x v="1"/>
    <x v="13"/>
    <d v="2021-05-16T00:00:00"/>
    <d v="2021-05-16T00:00:00"/>
    <x v="2"/>
    <x v="1"/>
    <d v="2021-06-16T00:00:00"/>
    <n v="1142937"/>
    <x v="2"/>
    <s v="B3"/>
    <x v="0"/>
    <s v="Source Verified"/>
    <n v="120000"/>
    <n v="0.114"/>
    <n v="773.44"/>
    <n v="0.1171"/>
    <n v="35000"/>
    <n v="29"/>
    <n v="41746"/>
  </r>
  <r>
    <n v="790741"/>
    <x v="5"/>
    <x v="0"/>
    <x v="3"/>
    <s v="Volusia County Schools"/>
    <x v="2"/>
    <x v="1"/>
    <x v="6"/>
    <d v="2021-05-16T00:00:00"/>
    <d v="2021-05-16T00:00:00"/>
    <x v="2"/>
    <x v="1"/>
    <d v="2021-06-16T00:00:00"/>
    <n v="994946"/>
    <x v="2"/>
    <s v="B3"/>
    <x v="0"/>
    <s v="Source Verified"/>
    <n v="46608"/>
    <n v="0.2737"/>
    <n v="371.72"/>
    <n v="0.1099"/>
    <n v="17100"/>
    <n v="27"/>
    <n v="21543"/>
  </r>
  <r>
    <n v="978993"/>
    <x v="0"/>
    <x v="0"/>
    <x v="3"/>
    <s v="Security Benefit assoc"/>
    <x v="2"/>
    <x v="1"/>
    <x v="22"/>
    <d v="2021-05-16T00:00:00"/>
    <d v="2021-05-16T00:00:00"/>
    <x v="2"/>
    <x v="1"/>
    <d v="2021-06-16T00:00:00"/>
    <n v="1201873"/>
    <x v="2"/>
    <s v="B4"/>
    <x v="0"/>
    <s v="Source Verified"/>
    <n v="105000"/>
    <n v="0.18099999999999999"/>
    <n v="673.72"/>
    <n v="0.1242"/>
    <n v="30000"/>
    <n v="38"/>
    <n v="36368"/>
  </r>
  <r>
    <n v="889913"/>
    <x v="8"/>
    <x v="0"/>
    <x v="8"/>
    <s v="PECI"/>
    <x v="2"/>
    <x v="1"/>
    <x v="13"/>
    <d v="2021-05-16T00:00:00"/>
    <d v="2021-05-16T00:00:00"/>
    <x v="2"/>
    <x v="1"/>
    <d v="2021-06-16T00:00:00"/>
    <n v="1106410"/>
    <x v="2"/>
    <s v="B2"/>
    <x v="0"/>
    <s v="Source Verified"/>
    <n v="50000"/>
    <n v="0.15379999999999999"/>
    <n v="539.21"/>
    <n v="0.1065"/>
    <n v="25000"/>
    <n v="22"/>
    <n v="29056"/>
  </r>
  <r>
    <n v="893637"/>
    <x v="11"/>
    <x v="0"/>
    <x v="8"/>
    <s v="Wynn Resorts"/>
    <x v="2"/>
    <x v="1"/>
    <x v="13"/>
    <d v="2021-05-16T00:00:00"/>
    <d v="2021-05-16T00:00:00"/>
    <x v="2"/>
    <x v="1"/>
    <d v="2021-06-16T00:00:00"/>
    <n v="1110784"/>
    <x v="2"/>
    <s v="B3"/>
    <x v="0"/>
    <s v="Source Verified"/>
    <n v="80000"/>
    <n v="7.2900000000000006E-2"/>
    <n v="773.44"/>
    <n v="0.1171"/>
    <n v="35000"/>
    <n v="15"/>
    <n v="46018"/>
  </r>
  <r>
    <n v="867296"/>
    <x v="19"/>
    <x v="0"/>
    <x v="4"/>
    <m/>
    <x v="2"/>
    <x v="1"/>
    <x v="10"/>
    <d v="2021-05-16T00:00:00"/>
    <d v="2021-05-16T00:00:00"/>
    <x v="2"/>
    <x v="1"/>
    <d v="2021-06-16T00:00:00"/>
    <n v="1080906"/>
    <x v="2"/>
    <s v="B4"/>
    <x v="0"/>
    <s v="Source Verified"/>
    <n v="170000"/>
    <n v="0.1104"/>
    <n v="496.92"/>
    <n v="0.1149"/>
    <n v="35000"/>
    <n v="50"/>
    <n v="27798"/>
  </r>
  <r>
    <n v="1047082"/>
    <x v="0"/>
    <x v="0"/>
    <x v="4"/>
    <s v="Cabenas japanesse auto"/>
    <x v="2"/>
    <x v="1"/>
    <x v="12"/>
    <d v="2021-05-16T00:00:00"/>
    <d v="2021-05-16T00:00:00"/>
    <x v="2"/>
    <x v="1"/>
    <d v="2021-06-16T00:00:00"/>
    <n v="1278153"/>
    <x v="2"/>
    <s v="B5"/>
    <x v="0"/>
    <s v="Source Verified"/>
    <n v="31200"/>
    <n v="0.26619999999999999"/>
    <n v="344.57"/>
    <n v="0.12690000000000001"/>
    <n v="15250"/>
    <n v="15"/>
    <n v="18244"/>
  </r>
  <r>
    <n v="848107"/>
    <x v="21"/>
    <x v="0"/>
    <x v="5"/>
    <s v="CSC"/>
    <x v="2"/>
    <x v="1"/>
    <x v="11"/>
    <d v="2021-04-16T00:00:00"/>
    <d v="2021-05-16T00:00:00"/>
    <x v="2"/>
    <x v="1"/>
    <d v="2021-06-16T00:00:00"/>
    <n v="1059678"/>
    <x v="2"/>
    <s v="B4"/>
    <x v="0"/>
    <s v="Source Verified"/>
    <n v="42000"/>
    <n v="0.14829999999999999"/>
    <n v="351.81"/>
    <n v="0.1149"/>
    <n v="16000"/>
    <n v="16"/>
    <n v="19998"/>
  </r>
  <r>
    <n v="845396"/>
    <x v="16"/>
    <x v="0"/>
    <x v="0"/>
    <s v="Saint James Irish Pub"/>
    <x v="2"/>
    <x v="1"/>
    <x v="11"/>
    <d v="2021-05-16T00:00:00"/>
    <d v="2021-05-16T00:00:00"/>
    <x v="2"/>
    <x v="1"/>
    <d v="2021-06-16T00:00:00"/>
    <n v="1056589"/>
    <x v="2"/>
    <s v="B5"/>
    <x v="0"/>
    <s v="Source Verified"/>
    <n v="36000"/>
    <n v="0.22700000000000001"/>
    <n v="333.6"/>
    <n v="0.11990000000000001"/>
    <n v="15000"/>
    <n v="18"/>
    <n v="18996"/>
  </r>
  <r>
    <n v="979834"/>
    <x v="0"/>
    <x v="0"/>
    <x v="3"/>
    <s v="State Bar of Georgia"/>
    <x v="2"/>
    <x v="1"/>
    <x v="13"/>
    <d v="2021-05-16T00:00:00"/>
    <d v="2021-05-16T00:00:00"/>
    <x v="2"/>
    <x v="1"/>
    <d v="2021-06-16T00:00:00"/>
    <n v="1202989"/>
    <x v="2"/>
    <s v="B4"/>
    <x v="0"/>
    <s v="Source Verified"/>
    <n v="80000"/>
    <n v="0.21990000000000001"/>
    <n v="319.45999999999998"/>
    <n v="0.1242"/>
    <n v="14225"/>
    <n v="25"/>
    <n v="17555"/>
  </r>
  <r>
    <n v="861845"/>
    <x v="5"/>
    <x v="0"/>
    <x v="3"/>
    <s v="Microsystems, Inc"/>
    <x v="2"/>
    <x v="1"/>
    <x v="10"/>
    <d v="2021-05-16T00:00:00"/>
    <d v="2021-05-16T00:00:00"/>
    <x v="2"/>
    <x v="1"/>
    <d v="2021-06-16T00:00:00"/>
    <n v="1074813"/>
    <x v="2"/>
    <s v="B4"/>
    <x v="0"/>
    <s v="Source Verified"/>
    <n v="120000"/>
    <n v="7.8399999999999997E-2"/>
    <n v="329.82"/>
    <n v="0.1149"/>
    <n v="15000"/>
    <n v="22"/>
    <n v="18436"/>
  </r>
  <r>
    <n v="987291"/>
    <x v="22"/>
    <x v="0"/>
    <x v="3"/>
    <s v="Mayo Clinic"/>
    <x v="2"/>
    <x v="1"/>
    <x v="13"/>
    <d v="2021-05-16T00:00:00"/>
    <d v="2021-05-16T00:00:00"/>
    <x v="2"/>
    <x v="1"/>
    <d v="2021-06-16T00:00:00"/>
    <n v="1201065"/>
    <x v="2"/>
    <s v="B5"/>
    <x v="0"/>
    <s v="Source Verified"/>
    <n v="50000"/>
    <n v="0.27789999999999998"/>
    <n v="367.73"/>
    <n v="0.12690000000000001"/>
    <n v="16275"/>
    <n v="25"/>
    <n v="19828"/>
  </r>
  <r>
    <n v="1015464"/>
    <x v="9"/>
    <x v="0"/>
    <x v="3"/>
    <s v="FRANKEL &amp;CHESAPEAKE CADILLAC"/>
    <x v="0"/>
    <x v="1"/>
    <x v="22"/>
    <d v="2021-05-16T00:00:00"/>
    <d v="2021-05-16T00:00:00"/>
    <x v="2"/>
    <x v="1"/>
    <d v="2021-06-16T00:00:00"/>
    <n v="1243123"/>
    <x v="2"/>
    <s v="C1"/>
    <x v="0"/>
    <s v="Source Verified"/>
    <n v="63000"/>
    <n v="0.2366"/>
    <n v="276.06"/>
    <n v="0.13489999999999999"/>
    <n v="12000"/>
    <n v="21"/>
    <n v="14883"/>
  </r>
  <r>
    <n v="826833"/>
    <x v="1"/>
    <x v="0"/>
    <x v="3"/>
    <s v="Claim Jumper (owned by Landrys Inc.)"/>
    <x v="0"/>
    <x v="1"/>
    <x v="44"/>
    <d v="2021-05-16T00:00:00"/>
    <d v="2021-05-16T00:00:00"/>
    <x v="2"/>
    <x v="1"/>
    <d v="2021-06-16T00:00:00"/>
    <n v="1035741"/>
    <x v="2"/>
    <s v="C2"/>
    <x v="0"/>
    <s v="Source Verified"/>
    <n v="68000"/>
    <n v="0.10780000000000001"/>
    <n v="540.62"/>
    <n v="0.13489999999999999"/>
    <n v="23500"/>
    <n v="11"/>
    <n v="30802"/>
  </r>
  <r>
    <n v="879982"/>
    <x v="25"/>
    <x v="0"/>
    <x v="3"/>
    <s v="Fairfax County Public Schools"/>
    <x v="0"/>
    <x v="1"/>
    <x v="13"/>
    <d v="2021-05-16T00:00:00"/>
    <d v="2021-05-16T00:00:00"/>
    <x v="2"/>
    <x v="1"/>
    <d v="2021-06-16T00:00:00"/>
    <n v="1094932"/>
    <x v="2"/>
    <s v="C2"/>
    <x v="0"/>
    <s v="Source Verified"/>
    <n v="159000"/>
    <n v="0.15679999999999999"/>
    <n v="585.22"/>
    <n v="0.14269999999999999"/>
    <n v="25000"/>
    <n v="21"/>
    <n v="32160"/>
  </r>
  <r>
    <n v="875856"/>
    <x v="25"/>
    <x v="0"/>
    <x v="3"/>
    <s v="TeleMed, Inc"/>
    <x v="0"/>
    <x v="1"/>
    <x v="13"/>
    <d v="2021-05-16T00:00:00"/>
    <d v="2021-05-16T00:00:00"/>
    <x v="2"/>
    <x v="1"/>
    <d v="2021-06-16T00:00:00"/>
    <n v="1090480"/>
    <x v="2"/>
    <s v="C2"/>
    <x v="0"/>
    <s v="Source Verified"/>
    <n v="65000"/>
    <n v="0.15709999999999999"/>
    <n v="294.95"/>
    <n v="0.14269999999999999"/>
    <n v="12600"/>
    <n v="34"/>
    <n v="15897"/>
  </r>
  <r>
    <n v="822168"/>
    <x v="3"/>
    <x v="0"/>
    <x v="0"/>
    <s v="Chicago Transit Authority"/>
    <x v="0"/>
    <x v="1"/>
    <x v="44"/>
    <d v="2021-05-16T00:00:00"/>
    <d v="2021-05-16T00:00:00"/>
    <x v="2"/>
    <x v="1"/>
    <d v="2021-06-16T00:00:00"/>
    <n v="1030585"/>
    <x v="2"/>
    <s v="C1"/>
    <x v="0"/>
    <s v="Source Verified"/>
    <n v="55000"/>
    <n v="0.19109999999999999"/>
    <n v="363.97"/>
    <n v="0.12989999999999999"/>
    <n v="16000"/>
    <n v="17"/>
    <n v="20719"/>
  </r>
  <r>
    <n v="876457"/>
    <x v="9"/>
    <x v="0"/>
    <x v="0"/>
    <s v="Medstar Health"/>
    <x v="0"/>
    <x v="1"/>
    <x v="10"/>
    <d v="2021-05-16T00:00:00"/>
    <d v="2021-05-16T00:00:00"/>
    <x v="2"/>
    <x v="1"/>
    <d v="2021-06-16T00:00:00"/>
    <n v="1091130"/>
    <x v="2"/>
    <s v="C1"/>
    <x v="0"/>
    <s v="Source Verified"/>
    <n v="95800"/>
    <n v="0.21679999999999999"/>
    <n v="318.48"/>
    <n v="0.12989999999999999"/>
    <n v="14000"/>
    <n v="43"/>
    <n v="17787"/>
  </r>
  <r>
    <n v="1009343"/>
    <x v="1"/>
    <x v="0"/>
    <x v="3"/>
    <s v="CSE Insurance Co"/>
    <x v="0"/>
    <x v="1"/>
    <x v="22"/>
    <d v="2021-05-16T00:00:00"/>
    <d v="2021-05-16T00:00:00"/>
    <x v="2"/>
    <x v="1"/>
    <d v="2021-06-16T00:00:00"/>
    <n v="1236093"/>
    <x v="2"/>
    <s v="C1"/>
    <x v="0"/>
    <s v="Source Verified"/>
    <n v="96000"/>
    <n v="4.6699999999999998E-2"/>
    <n v="368.08"/>
    <n v="0.13489999999999999"/>
    <n v="16000"/>
    <n v="35"/>
    <n v="19843"/>
  </r>
  <r>
    <n v="1048727"/>
    <x v="12"/>
    <x v="0"/>
    <x v="6"/>
    <s v="KP Sports"/>
    <x v="0"/>
    <x v="1"/>
    <x v="12"/>
    <d v="2021-05-16T00:00:00"/>
    <d v="2021-05-16T00:00:00"/>
    <x v="2"/>
    <x v="1"/>
    <d v="2021-06-16T00:00:00"/>
    <n v="1279694"/>
    <x v="2"/>
    <s v="C3"/>
    <x v="0"/>
    <s v="Source Verified"/>
    <n v="93000"/>
    <n v="6.93E-2"/>
    <n v="519.35"/>
    <n v="0.14649999999999999"/>
    <n v="22000"/>
    <n v="13"/>
    <n v="27524"/>
  </r>
  <r>
    <n v="987707"/>
    <x v="1"/>
    <x v="0"/>
    <x v="3"/>
    <s v="Dept of Water &amp; Power"/>
    <x v="0"/>
    <x v="1"/>
    <x v="13"/>
    <d v="2021-05-16T00:00:00"/>
    <d v="2021-05-16T00:00:00"/>
    <x v="2"/>
    <x v="1"/>
    <d v="2021-06-16T00:00:00"/>
    <n v="1211944"/>
    <x v="2"/>
    <s v="C3"/>
    <x v="0"/>
    <s v="Source Verified"/>
    <n v="150000"/>
    <n v="0.1203"/>
    <n v="660.99"/>
    <n v="0.14649999999999999"/>
    <n v="28000"/>
    <n v="45"/>
    <n v="35692"/>
  </r>
  <r>
    <n v="1044201"/>
    <x v="11"/>
    <x v="0"/>
    <x v="3"/>
    <s v="Clark County School District"/>
    <x v="0"/>
    <x v="1"/>
    <x v="12"/>
    <d v="2021-05-16T00:00:00"/>
    <d v="2021-05-16T00:00:00"/>
    <x v="2"/>
    <x v="1"/>
    <d v="2021-06-16T00:00:00"/>
    <n v="1274560"/>
    <x v="2"/>
    <s v="C4"/>
    <x v="0"/>
    <s v="Source Verified"/>
    <n v="150000"/>
    <n v="9.8799999999999999E-2"/>
    <n v="598.29999999999995"/>
    <n v="0.1527"/>
    <n v="25000"/>
    <n v="24"/>
    <n v="31665"/>
  </r>
  <r>
    <n v="753996"/>
    <x v="6"/>
    <x v="0"/>
    <x v="2"/>
    <s v="Eaton County Sheriff Dept."/>
    <x v="0"/>
    <x v="1"/>
    <x v="25"/>
    <d v="2021-05-16T00:00:00"/>
    <d v="2021-05-16T00:00:00"/>
    <x v="2"/>
    <x v="1"/>
    <d v="2021-06-16T00:00:00"/>
    <n v="953689"/>
    <x v="2"/>
    <s v="C1"/>
    <x v="0"/>
    <s v="Source Verified"/>
    <n v="43000"/>
    <n v="0.17829999999999999"/>
    <n v="202.46"/>
    <n v="0.12989999999999999"/>
    <n v="8900"/>
    <n v="17"/>
    <n v="11891"/>
  </r>
  <r>
    <n v="1033927"/>
    <x v="18"/>
    <x v="0"/>
    <x v="2"/>
    <s v="chase bank"/>
    <x v="0"/>
    <x v="1"/>
    <x v="12"/>
    <d v="2021-05-16T00:00:00"/>
    <d v="2021-05-16T00:00:00"/>
    <x v="2"/>
    <x v="1"/>
    <d v="2021-06-16T00:00:00"/>
    <n v="1263512"/>
    <x v="2"/>
    <s v="C5"/>
    <x v="0"/>
    <s v="Source Verified"/>
    <n v="85000"/>
    <n v="8.2699999999999996E-2"/>
    <n v="315.86"/>
    <n v="0.15959999999999999"/>
    <n v="13000"/>
    <n v="34"/>
    <n v="18311"/>
  </r>
  <r>
    <n v="1018962"/>
    <x v="8"/>
    <x v="0"/>
    <x v="7"/>
    <s v="Bethlehem Church"/>
    <x v="0"/>
    <x v="1"/>
    <x v="22"/>
    <d v="2021-05-16T00:00:00"/>
    <d v="2021-05-16T00:00:00"/>
    <x v="2"/>
    <x v="1"/>
    <d v="2021-06-16T00:00:00"/>
    <n v="1247239"/>
    <x v="2"/>
    <s v="C3"/>
    <x v="0"/>
    <s v="Source Verified"/>
    <n v="50000"/>
    <n v="0.20019999999999999"/>
    <n v="141.63999999999999"/>
    <n v="0.14649999999999999"/>
    <n v="6000"/>
    <n v="19"/>
    <n v="7508"/>
  </r>
  <r>
    <n v="1000794"/>
    <x v="8"/>
    <x v="0"/>
    <x v="0"/>
    <s v="Jacob  Medinger  and  Finnegan LLP"/>
    <x v="0"/>
    <x v="1"/>
    <x v="22"/>
    <d v="2021-05-16T00:00:00"/>
    <d v="2021-05-16T00:00:00"/>
    <x v="2"/>
    <x v="1"/>
    <d v="2021-06-16T00:00:00"/>
    <n v="1226548"/>
    <x v="2"/>
    <s v="C2"/>
    <x v="0"/>
    <s v="Source Verified"/>
    <n v="62000"/>
    <n v="0.24149999999999999"/>
    <n v="220.04"/>
    <n v="0.14269999999999999"/>
    <n v="9400"/>
    <n v="24"/>
    <n v="11855"/>
  </r>
  <r>
    <n v="882577"/>
    <x v="25"/>
    <x v="0"/>
    <x v="6"/>
    <s v="Buffalo Bill Historical Center"/>
    <x v="0"/>
    <x v="1"/>
    <x v="10"/>
    <d v="2021-05-16T00:00:00"/>
    <d v="2021-05-16T00:00:00"/>
    <x v="2"/>
    <x v="1"/>
    <d v="2021-06-16T00:00:00"/>
    <n v="1097815"/>
    <x v="2"/>
    <s v="C5"/>
    <x v="0"/>
    <s v="Source Verified"/>
    <n v="114996"/>
    <n v="7.0099999999999996E-2"/>
    <n v="242.97"/>
    <n v="0.15959999999999999"/>
    <n v="10000"/>
    <n v="32"/>
    <n v="13333"/>
  </r>
  <r>
    <n v="965640"/>
    <x v="1"/>
    <x v="0"/>
    <x v="0"/>
    <s v="Radnet"/>
    <x v="0"/>
    <x v="1"/>
    <x v="13"/>
    <d v="2021-05-16T00:00:00"/>
    <d v="2021-05-16T00:00:00"/>
    <x v="2"/>
    <x v="1"/>
    <d v="2021-06-16T00:00:00"/>
    <n v="1186274"/>
    <x v="2"/>
    <s v="C3"/>
    <x v="0"/>
    <s v="Source Verified"/>
    <n v="81996"/>
    <n v="0.1013"/>
    <n v="283.27999999999997"/>
    <n v="0.14649999999999999"/>
    <n v="12000"/>
    <n v="22"/>
    <n v="15580"/>
  </r>
  <r>
    <n v="807138"/>
    <x v="34"/>
    <x v="0"/>
    <x v="3"/>
    <s v="American Electric Power"/>
    <x v="0"/>
    <x v="1"/>
    <x v="44"/>
    <d v="2021-05-16T00:00:00"/>
    <d v="2021-05-16T00:00:00"/>
    <x v="2"/>
    <x v="1"/>
    <d v="2021-06-16T00:00:00"/>
    <n v="1013658"/>
    <x v="2"/>
    <s v="C5"/>
    <x v="0"/>
    <s v="Source Verified"/>
    <n v="76000"/>
    <n v="0.14149999999999999"/>
    <n v="444.15"/>
    <n v="0.15229999999999999"/>
    <n v="24000"/>
    <n v="42"/>
    <n v="25711"/>
  </r>
  <r>
    <n v="987383"/>
    <x v="12"/>
    <x v="0"/>
    <x v="4"/>
    <s v="Alpha Omega Hospice"/>
    <x v="0"/>
    <x v="1"/>
    <x v="13"/>
    <d v="2021-05-16T00:00:00"/>
    <d v="2021-04-16T00:00:00"/>
    <x v="2"/>
    <x v="1"/>
    <d v="2021-05-16T00:00:00"/>
    <n v="1211353"/>
    <x v="2"/>
    <s v="C2"/>
    <x v="0"/>
    <s v="Source Verified"/>
    <n v="47400"/>
    <n v="0.11899999999999999"/>
    <n v="386.24"/>
    <n v="0.14269999999999999"/>
    <n v="16500"/>
    <n v="21"/>
    <n v="20815"/>
  </r>
  <r>
    <n v="981456"/>
    <x v="0"/>
    <x v="0"/>
    <x v="6"/>
    <s v="Sacred Journey Hospice"/>
    <x v="4"/>
    <x v="1"/>
    <x v="13"/>
    <d v="2021-05-16T00:00:00"/>
    <d v="2021-05-16T00:00:00"/>
    <x v="2"/>
    <x v="1"/>
    <d v="2021-06-16T00:00:00"/>
    <n v="1204623"/>
    <x v="2"/>
    <s v="D5"/>
    <x v="0"/>
    <s v="Source Verified"/>
    <n v="101000"/>
    <n v="0.16270000000000001"/>
    <n v="638.25"/>
    <n v="0.1825"/>
    <n v="25000"/>
    <n v="25"/>
    <n v="34424"/>
  </r>
  <r>
    <n v="1032417"/>
    <x v="32"/>
    <x v="0"/>
    <x v="6"/>
    <s v="WAKE FOREST BAPTIST HEALTH"/>
    <x v="4"/>
    <x v="1"/>
    <x v="12"/>
    <d v="2021-05-16T00:00:00"/>
    <d v="2021-05-16T00:00:00"/>
    <x v="2"/>
    <x v="1"/>
    <d v="2021-06-16T00:00:00"/>
    <n v="1261854"/>
    <x v="2"/>
    <s v="D5"/>
    <x v="0"/>
    <s v="Source Verified"/>
    <n v="157000"/>
    <n v="0.1084"/>
    <n v="714.83"/>
    <n v="0.1825"/>
    <n v="28000"/>
    <n v="39"/>
    <n v="37860"/>
  </r>
  <r>
    <n v="994423"/>
    <x v="2"/>
    <x v="0"/>
    <x v="3"/>
    <m/>
    <x v="4"/>
    <x v="1"/>
    <x v="13"/>
    <d v="2021-05-16T00:00:00"/>
    <d v="2021-05-16T00:00:00"/>
    <x v="2"/>
    <x v="1"/>
    <d v="2021-06-16T00:00:00"/>
    <n v="1218840"/>
    <x v="2"/>
    <s v="D2"/>
    <x v="0"/>
    <s v="Source Verified"/>
    <n v="85000"/>
    <n v="2.9499999999999998E-2"/>
    <n v="865.52"/>
    <n v="0.16769999999999999"/>
    <n v="35000"/>
    <n v="11"/>
    <n v="46682"/>
  </r>
  <r>
    <n v="872113"/>
    <x v="1"/>
    <x v="0"/>
    <x v="3"/>
    <s v="Korean Air"/>
    <x v="4"/>
    <x v="1"/>
    <x v="10"/>
    <d v="2021-05-16T00:00:00"/>
    <d v="2021-05-16T00:00:00"/>
    <x v="2"/>
    <x v="1"/>
    <d v="2021-06-16T00:00:00"/>
    <n v="1086235"/>
    <x v="2"/>
    <s v="D2"/>
    <x v="0"/>
    <s v="Source Verified"/>
    <n v="80000"/>
    <n v="2.64E-2"/>
    <n v="558.59"/>
    <n v="0.15989999999999999"/>
    <n v="30000"/>
    <n v="10"/>
    <n v="31226"/>
  </r>
  <r>
    <n v="972482"/>
    <x v="18"/>
    <x v="0"/>
    <x v="3"/>
    <s v="Jersey CIty Public Schools"/>
    <x v="4"/>
    <x v="1"/>
    <x v="13"/>
    <d v="2021-05-16T00:00:00"/>
    <d v="2021-05-16T00:00:00"/>
    <x v="2"/>
    <x v="1"/>
    <d v="2021-06-16T00:00:00"/>
    <n v="1194442"/>
    <x v="2"/>
    <s v="D3"/>
    <x v="0"/>
    <s v="Source Verified"/>
    <n v="99996"/>
    <n v="2.18E-2"/>
    <n v="149.99"/>
    <n v="0.17269999999999999"/>
    <n v="6000"/>
    <n v="8"/>
    <n v="8229"/>
  </r>
  <r>
    <n v="1015630"/>
    <x v="1"/>
    <x v="0"/>
    <x v="5"/>
    <s v="American Sleep Centers"/>
    <x v="4"/>
    <x v="1"/>
    <x v="22"/>
    <d v="2021-05-16T00:00:00"/>
    <d v="2021-05-16T00:00:00"/>
    <x v="2"/>
    <x v="1"/>
    <d v="2021-06-16T00:00:00"/>
    <n v="1243098"/>
    <x v="2"/>
    <s v="D4"/>
    <x v="0"/>
    <s v="Source Verified"/>
    <n v="160000"/>
    <n v="0.14829999999999999"/>
    <n v="603.98"/>
    <n v="0.17580000000000001"/>
    <n v="24000"/>
    <n v="54"/>
    <n v="32542"/>
  </r>
  <r>
    <n v="1047143"/>
    <x v="11"/>
    <x v="0"/>
    <x v="7"/>
    <s v="Health Plan of Nevada"/>
    <x v="4"/>
    <x v="1"/>
    <x v="12"/>
    <d v="2021-05-16T00:00:00"/>
    <d v="2021-05-16T00:00:00"/>
    <x v="2"/>
    <x v="1"/>
    <d v="2021-06-16T00:00:00"/>
    <n v="1278219"/>
    <x v="2"/>
    <s v="D4"/>
    <x v="0"/>
    <s v="Source Verified"/>
    <n v="42000"/>
    <n v="0.10290000000000001"/>
    <n v="100.04"/>
    <n v="0.17580000000000001"/>
    <n v="3975"/>
    <n v="10"/>
    <n v="5281"/>
  </r>
  <r>
    <n v="762963"/>
    <x v="3"/>
    <x v="0"/>
    <x v="3"/>
    <s v="University Of Illinois"/>
    <x v="4"/>
    <x v="1"/>
    <x v="25"/>
    <d v="2021-04-16T00:00:00"/>
    <d v="2021-05-16T00:00:00"/>
    <x v="2"/>
    <x v="1"/>
    <d v="2021-06-16T00:00:00"/>
    <n v="963531"/>
    <x v="2"/>
    <s v="D3"/>
    <x v="0"/>
    <s v="Source Verified"/>
    <n v="46000"/>
    <n v="0.2296"/>
    <n v="368.69"/>
    <n v="0.16489999999999999"/>
    <n v="15000"/>
    <n v="30"/>
    <n v="21726"/>
  </r>
  <r>
    <n v="811676"/>
    <x v="33"/>
    <x v="0"/>
    <x v="4"/>
    <s v="Horry County Schools"/>
    <x v="4"/>
    <x v="1"/>
    <x v="44"/>
    <d v="2021-05-16T00:00:00"/>
    <d v="2021-04-16T00:00:00"/>
    <x v="2"/>
    <x v="1"/>
    <d v="2021-05-16T00:00:00"/>
    <n v="1018745"/>
    <x v="2"/>
    <s v="D2"/>
    <x v="0"/>
    <s v="Source Verified"/>
    <n v="45000"/>
    <n v="0.13919999999999999"/>
    <n v="147.69999999999999"/>
    <n v="0.15989999999999999"/>
    <n v="6075"/>
    <n v="18"/>
    <n v="8388"/>
  </r>
  <r>
    <n v="965935"/>
    <x v="1"/>
    <x v="0"/>
    <x v="2"/>
    <s v="Jpmorgan chase"/>
    <x v="4"/>
    <x v="1"/>
    <x v="10"/>
    <d v="2021-05-16T00:00:00"/>
    <d v="2021-05-16T00:00:00"/>
    <x v="2"/>
    <x v="1"/>
    <d v="2021-06-16T00:00:00"/>
    <n v="1186784"/>
    <x v="2"/>
    <s v="D3"/>
    <x v="0"/>
    <s v="Source Verified"/>
    <n v="95000"/>
    <n v="5.3600000000000002E-2"/>
    <n v="65"/>
    <n v="0.17269999999999999"/>
    <n v="2600"/>
    <n v="14"/>
    <n v="3570"/>
  </r>
  <r>
    <n v="977182"/>
    <x v="25"/>
    <x v="0"/>
    <x v="3"/>
    <s v="Richmond Strikers Soccer Club"/>
    <x v="4"/>
    <x v="1"/>
    <x v="13"/>
    <d v="2021-05-16T00:00:00"/>
    <d v="2021-04-16T00:00:00"/>
    <x v="2"/>
    <x v="1"/>
    <d v="2021-05-16T00:00:00"/>
    <n v="1199959"/>
    <x v="2"/>
    <s v="D3"/>
    <x v="0"/>
    <s v="Source Verified"/>
    <n v="55000"/>
    <n v="0.1951"/>
    <n v="524.96"/>
    <n v="0.17269999999999999"/>
    <n v="21000"/>
    <n v="17"/>
    <n v="28347"/>
  </r>
  <r>
    <n v="1043257"/>
    <x v="19"/>
    <x v="0"/>
    <x v="3"/>
    <s v="Crawford County Job &amp; Family Services"/>
    <x v="1"/>
    <x v="1"/>
    <x v="12"/>
    <d v="2021-05-16T00:00:00"/>
    <d v="2021-05-16T00:00:00"/>
    <x v="2"/>
    <x v="1"/>
    <d v="2021-06-16T00:00:00"/>
    <n v="1273371"/>
    <x v="2"/>
    <s v="E2"/>
    <x v="0"/>
    <s v="Source Verified"/>
    <n v="37209.599999999999"/>
    <n v="0.12670000000000001"/>
    <n v="327.06"/>
    <n v="0.1903"/>
    <n v="12600"/>
    <n v="17"/>
    <n v="17272"/>
  </r>
  <r>
    <n v="967160"/>
    <x v="9"/>
    <x v="0"/>
    <x v="3"/>
    <s v="AT&amp;T"/>
    <x v="1"/>
    <x v="1"/>
    <x v="13"/>
    <d v="2021-05-16T00:00:00"/>
    <d v="2021-05-16T00:00:00"/>
    <x v="2"/>
    <x v="1"/>
    <d v="2021-06-16T00:00:00"/>
    <n v="1188078"/>
    <x v="2"/>
    <s v="E2"/>
    <x v="0"/>
    <s v="Source Verified"/>
    <n v="165000"/>
    <n v="0.1336"/>
    <n v="706.04"/>
    <n v="0.1903"/>
    <n v="27200"/>
    <n v="29"/>
    <n v="38775"/>
  </r>
  <r>
    <n v="993542"/>
    <x v="1"/>
    <x v="0"/>
    <x v="3"/>
    <m/>
    <x v="1"/>
    <x v="1"/>
    <x v="22"/>
    <d v="2021-05-16T00:00:00"/>
    <d v="2021-05-16T00:00:00"/>
    <x v="2"/>
    <x v="1"/>
    <d v="2021-06-16T00:00:00"/>
    <n v="1218328"/>
    <x v="2"/>
    <s v="E2"/>
    <x v="0"/>
    <s v="Source Verified"/>
    <n v="150000"/>
    <n v="0.15179999999999999"/>
    <n v="778.72"/>
    <n v="0.1903"/>
    <n v="30000"/>
    <n v="45"/>
    <n v="42000"/>
  </r>
  <r>
    <n v="890935"/>
    <x v="25"/>
    <x v="0"/>
    <x v="3"/>
    <s v="Philip Morris"/>
    <x v="1"/>
    <x v="1"/>
    <x v="13"/>
    <d v="2021-05-16T00:00:00"/>
    <d v="2021-05-16T00:00:00"/>
    <x v="2"/>
    <x v="1"/>
    <d v="2021-06-16T00:00:00"/>
    <n v="1107652"/>
    <x v="2"/>
    <s v="E5"/>
    <x v="0"/>
    <s v="Source Verified"/>
    <n v="52800"/>
    <n v="0.1636"/>
    <n v="485.24"/>
    <n v="0.20300000000000001"/>
    <n v="18200"/>
    <n v="17"/>
    <n v="26654"/>
  </r>
  <r>
    <n v="998689"/>
    <x v="23"/>
    <x v="0"/>
    <x v="3"/>
    <s v="ePlan Services Inc"/>
    <x v="1"/>
    <x v="1"/>
    <x v="13"/>
    <d v="2021-04-16T00:00:00"/>
    <d v="2021-05-16T00:00:00"/>
    <x v="2"/>
    <x v="1"/>
    <d v="2021-06-16T00:00:00"/>
    <n v="1223863"/>
    <x v="2"/>
    <s v="E1"/>
    <x v="0"/>
    <s v="Source Verified"/>
    <n v="80000"/>
    <n v="0.12"/>
    <n v="329.51"/>
    <n v="0.18640000000000001"/>
    <n v="12800"/>
    <n v="21"/>
    <n v="17766"/>
  </r>
  <r>
    <n v="968937"/>
    <x v="31"/>
    <x v="0"/>
    <x v="3"/>
    <s v="CORNING INCORPORATED"/>
    <x v="1"/>
    <x v="1"/>
    <x v="13"/>
    <d v="2021-05-16T00:00:00"/>
    <d v="2021-05-16T00:00:00"/>
    <x v="2"/>
    <x v="1"/>
    <d v="2021-06-16T00:00:00"/>
    <n v="1190340"/>
    <x v="2"/>
    <s v="E4"/>
    <x v="0"/>
    <s v="Source Verified"/>
    <n v="60000"/>
    <n v="0.2288"/>
    <n v="497.15"/>
    <n v="0.1991"/>
    <n v="18800"/>
    <n v="21"/>
    <n v="27334"/>
  </r>
  <r>
    <n v="1048681"/>
    <x v="13"/>
    <x v="0"/>
    <x v="3"/>
    <s v="Brim Tractor Co"/>
    <x v="1"/>
    <x v="1"/>
    <x v="12"/>
    <d v="2021-05-16T00:00:00"/>
    <d v="2021-05-16T00:00:00"/>
    <x v="2"/>
    <x v="1"/>
    <d v="2021-06-16T00:00:00"/>
    <n v="1279645"/>
    <x v="2"/>
    <s v="E4"/>
    <x v="0"/>
    <s v="Source Verified"/>
    <n v="47000"/>
    <n v="0.11310000000000001"/>
    <n v="370.22"/>
    <n v="0.1991"/>
    <n v="14000"/>
    <n v="18"/>
    <n v="19609"/>
  </r>
  <r>
    <n v="831274"/>
    <x v="36"/>
    <x v="0"/>
    <x v="7"/>
    <s v="solvay chemicals"/>
    <x v="1"/>
    <x v="1"/>
    <x v="44"/>
    <d v="2021-05-16T00:00:00"/>
    <d v="2021-05-16T00:00:00"/>
    <x v="2"/>
    <x v="1"/>
    <d v="2021-06-16T00:00:00"/>
    <n v="1019524"/>
    <x v="2"/>
    <s v="E1"/>
    <x v="0"/>
    <s v="Source Verified"/>
    <n v="85000"/>
    <n v="1.5100000000000001E-2"/>
    <n v="431.6"/>
    <n v="0.1799"/>
    <n v="17000"/>
    <n v="6"/>
    <n v="24585"/>
  </r>
  <r>
    <n v="1024670"/>
    <x v="16"/>
    <x v="0"/>
    <x v="3"/>
    <s v="Siemens"/>
    <x v="1"/>
    <x v="1"/>
    <x v="22"/>
    <d v="2021-04-16T00:00:00"/>
    <d v="2021-05-16T00:00:00"/>
    <x v="2"/>
    <x v="1"/>
    <d v="2021-06-16T00:00:00"/>
    <n v="1253783"/>
    <x v="2"/>
    <s v="E4"/>
    <x v="0"/>
    <s v="Source Verified"/>
    <n v="173156"/>
    <n v="9.6500000000000002E-2"/>
    <n v="793.32"/>
    <n v="0.1991"/>
    <n v="30000"/>
    <n v="37"/>
    <n v="42039"/>
  </r>
  <r>
    <n v="1045159"/>
    <x v="2"/>
    <x v="0"/>
    <x v="7"/>
    <s v="Century Golf Partners Mgmt"/>
    <x v="1"/>
    <x v="1"/>
    <x v="12"/>
    <d v="2021-05-16T00:00:00"/>
    <d v="2021-05-16T00:00:00"/>
    <x v="2"/>
    <x v="1"/>
    <d v="2021-06-16T00:00:00"/>
    <n v="1275763"/>
    <x v="2"/>
    <s v="E3"/>
    <x v="0"/>
    <s v="Source Verified"/>
    <n v="55000"/>
    <n v="0.13070000000000001"/>
    <n v="471.1"/>
    <n v="0.19420000000000001"/>
    <n v="18000"/>
    <n v="34"/>
    <n v="24942"/>
  </r>
  <r>
    <n v="762192"/>
    <x v="18"/>
    <x v="0"/>
    <x v="2"/>
    <s v="PSEG Nuclear"/>
    <x v="1"/>
    <x v="1"/>
    <x v="6"/>
    <d v="2021-05-16T00:00:00"/>
    <d v="2021-05-16T00:00:00"/>
    <x v="2"/>
    <x v="1"/>
    <d v="2021-06-16T00:00:00"/>
    <n v="962700"/>
    <x v="2"/>
    <s v="E2"/>
    <x v="0"/>
    <s v="Source Verified"/>
    <n v="80000"/>
    <n v="0.1047"/>
    <n v="190.13"/>
    <n v="0.18390000000000001"/>
    <n v="7425"/>
    <n v="15"/>
    <n v="11216"/>
  </r>
  <r>
    <n v="842347"/>
    <x v="8"/>
    <x v="0"/>
    <x v="8"/>
    <s v="GT Electrical"/>
    <x v="5"/>
    <x v="1"/>
    <x v="11"/>
    <d v="2021-04-16T00:00:00"/>
    <d v="2021-05-16T00:00:00"/>
    <x v="2"/>
    <x v="1"/>
    <d v="2021-06-16T00:00:00"/>
    <n v="1053017"/>
    <x v="2"/>
    <s v="F1"/>
    <x v="0"/>
    <s v="Source Verified"/>
    <n v="32000"/>
    <n v="2.63E-2"/>
    <n v="47.94"/>
    <n v="0.20250000000000001"/>
    <n v="1800"/>
    <n v="8"/>
    <n v="2730"/>
  </r>
  <r>
    <n v="762783"/>
    <x v="17"/>
    <x v="0"/>
    <x v="2"/>
    <s v="Department of the Army"/>
    <x v="5"/>
    <x v="1"/>
    <x v="25"/>
    <d v="2021-05-16T00:00:00"/>
    <d v="2021-05-16T00:00:00"/>
    <x v="2"/>
    <x v="1"/>
    <d v="2021-06-16T00:00:00"/>
    <n v="963343"/>
    <x v="2"/>
    <s v="F4"/>
    <x v="0"/>
    <s v="Source Verified"/>
    <n v="78000"/>
    <n v="0.23180000000000001"/>
    <n v="436.11"/>
    <n v="0.21360000000000001"/>
    <n v="16000"/>
    <n v="23"/>
    <n v="25718"/>
  </r>
  <r>
    <n v="837048"/>
    <x v="25"/>
    <x v="0"/>
    <x v="5"/>
    <s v="Mea Alofa Autism Support Center"/>
    <x v="5"/>
    <x v="1"/>
    <x v="11"/>
    <d v="2021-04-16T00:00:00"/>
    <d v="2021-05-16T00:00:00"/>
    <x v="2"/>
    <x v="1"/>
    <d v="2021-06-16T00:00:00"/>
    <n v="1047150"/>
    <x v="2"/>
    <s v="F1"/>
    <x v="0"/>
    <s v="Source Verified"/>
    <n v="150000"/>
    <n v="0.1046"/>
    <n v="799"/>
    <n v="0.20250000000000001"/>
    <n v="30000"/>
    <n v="39"/>
    <n v="45517"/>
  </r>
  <r>
    <n v="883165"/>
    <x v="16"/>
    <x v="0"/>
    <x v="3"/>
    <s v="new england outdoor wood products"/>
    <x v="2"/>
    <x v="2"/>
    <x v="10"/>
    <d v="2021-04-16T00:00:00"/>
    <d v="2021-05-16T00:00:00"/>
    <x v="2"/>
    <x v="1"/>
    <d v="2021-06-16T00:00:00"/>
    <n v="1098416"/>
    <x v="2"/>
    <s v="B2"/>
    <x v="0"/>
    <s v="Source Verified"/>
    <n v="60000"/>
    <n v="0.16819999999999999"/>
    <n v="280.39"/>
    <n v="0.1065"/>
    <n v="13000"/>
    <n v="16"/>
    <n v="15364"/>
  </r>
  <r>
    <n v="733727"/>
    <x v="1"/>
    <x v="0"/>
    <x v="5"/>
    <s v="Edwards Lifesciences"/>
    <x v="4"/>
    <x v="2"/>
    <x v="6"/>
    <d v="2021-05-16T00:00:00"/>
    <d v="2021-05-16T00:00:00"/>
    <x v="2"/>
    <x v="1"/>
    <d v="2021-06-16T00:00:00"/>
    <n v="930120"/>
    <x v="2"/>
    <s v="D3"/>
    <x v="0"/>
    <s v="Source Verified"/>
    <n v="84875"/>
    <n v="0.1171"/>
    <n v="196.64"/>
    <n v="0.16489999999999999"/>
    <n v="8000"/>
    <n v="9"/>
    <n v="11378"/>
  </r>
  <r>
    <n v="891256"/>
    <x v="1"/>
    <x v="0"/>
    <x v="0"/>
    <s v="neiman marcus"/>
    <x v="4"/>
    <x v="2"/>
    <x v="10"/>
    <d v="2021-05-16T00:00:00"/>
    <d v="2021-05-16T00:00:00"/>
    <x v="2"/>
    <x v="1"/>
    <d v="2021-06-16T00:00:00"/>
    <n v="1108038"/>
    <x v="2"/>
    <s v="D5"/>
    <x v="0"/>
    <s v="Source Verified"/>
    <n v="24996"/>
    <n v="4.1799999999999997E-2"/>
    <n v="127.65"/>
    <n v="0.1825"/>
    <n v="5000"/>
    <n v="9"/>
    <n v="6999"/>
  </r>
  <r>
    <n v="786626"/>
    <x v="9"/>
    <x v="0"/>
    <x v="6"/>
    <s v="Performace Radiator"/>
    <x v="1"/>
    <x v="2"/>
    <x v="6"/>
    <d v="2021-05-16T00:00:00"/>
    <d v="2021-05-16T00:00:00"/>
    <x v="2"/>
    <x v="1"/>
    <d v="2021-06-16T00:00:00"/>
    <n v="990035"/>
    <x v="2"/>
    <s v="E3"/>
    <x v="0"/>
    <s v="Source Verified"/>
    <n v="24000"/>
    <n v="5.5500000000000001E-2"/>
    <n v="103.31"/>
    <n v="0.18790000000000001"/>
    <n v="4000"/>
    <n v="4"/>
    <n v="5978"/>
  </r>
  <r>
    <n v="977772"/>
    <x v="2"/>
    <x v="0"/>
    <x v="3"/>
    <s v="HOME DEPOT"/>
    <x v="1"/>
    <x v="2"/>
    <x v="22"/>
    <d v="2021-01-15T00:00:00"/>
    <d v="2021-05-16T00:00:00"/>
    <x v="2"/>
    <x v="1"/>
    <d v="2021-06-16T00:00:00"/>
    <n v="1200591"/>
    <x v="2"/>
    <s v="E2"/>
    <x v="0"/>
    <s v="Source Verified"/>
    <n v="44400"/>
    <n v="0.1865"/>
    <n v="648.92999999999995"/>
    <n v="0.1903"/>
    <n v="25000"/>
    <n v="14"/>
    <n v="34993"/>
  </r>
  <r>
    <n v="762048"/>
    <x v="8"/>
    <x v="0"/>
    <x v="1"/>
    <s v="putnam  ridge  nersing   home"/>
    <x v="1"/>
    <x v="2"/>
    <x v="6"/>
    <d v="2021-04-16T00:00:00"/>
    <d v="2021-05-16T00:00:00"/>
    <x v="2"/>
    <x v="1"/>
    <d v="2021-06-16T00:00:00"/>
    <n v="962544"/>
    <x v="2"/>
    <s v="E1"/>
    <x v="0"/>
    <s v="Source Verified"/>
    <n v="40000"/>
    <n v="7.8299999999999995E-2"/>
    <n v="126.94"/>
    <n v="0.1799"/>
    <n v="5000"/>
    <n v="20"/>
    <n v="7464"/>
  </r>
  <r>
    <n v="854535"/>
    <x v="26"/>
    <x v="0"/>
    <x v="6"/>
    <s v="Morgan Stanley Smith Barney"/>
    <x v="1"/>
    <x v="2"/>
    <x v="11"/>
    <d v="2021-05-16T00:00:00"/>
    <d v="2021-05-16T00:00:00"/>
    <x v="2"/>
    <x v="1"/>
    <d v="2021-06-16T00:00:00"/>
    <n v="1066792"/>
    <x v="2"/>
    <s v="E1"/>
    <x v="0"/>
    <s v="Source Verified"/>
    <n v="69000"/>
    <n v="0.14099999999999999"/>
    <n v="172.64"/>
    <n v="0.1799"/>
    <n v="6800"/>
    <n v="10"/>
    <n v="9677"/>
  </r>
  <r>
    <n v="999834"/>
    <x v="2"/>
    <x v="0"/>
    <x v="3"/>
    <s v="District Construction LLC"/>
    <x v="5"/>
    <x v="2"/>
    <x v="22"/>
    <d v="2021-05-16T00:00:00"/>
    <d v="2021-05-16T00:00:00"/>
    <x v="2"/>
    <x v="1"/>
    <d v="2021-06-16T00:00:00"/>
    <n v="1225223"/>
    <x v="2"/>
    <s v="F1"/>
    <x v="0"/>
    <s v="Source Verified"/>
    <n v="77160"/>
    <n v="9.5600000000000004E-2"/>
    <n v="944.71"/>
    <n v="0.2089"/>
    <n v="35000"/>
    <n v="44"/>
    <n v="50970"/>
  </r>
  <r>
    <n v="1014023"/>
    <x v="11"/>
    <x v="0"/>
    <x v="6"/>
    <s v="affinity gamming llc"/>
    <x v="2"/>
    <x v="0"/>
    <x v="22"/>
    <d v="2021-05-16T00:00:00"/>
    <d v="2021-05-16T00:00:00"/>
    <x v="2"/>
    <x v="1"/>
    <d v="2021-06-16T00:00:00"/>
    <n v="1241374"/>
    <x v="2"/>
    <s v="B5"/>
    <x v="0"/>
    <s v="Source Verified"/>
    <n v="40000"/>
    <n v="0.21479999999999999"/>
    <n v="361.52"/>
    <n v="0.12690000000000001"/>
    <n v="16000"/>
    <n v="10"/>
    <n v="19475"/>
  </r>
  <r>
    <n v="1048015"/>
    <x v="18"/>
    <x v="0"/>
    <x v="3"/>
    <s v="Canon"/>
    <x v="2"/>
    <x v="0"/>
    <x v="12"/>
    <d v="2021-04-16T00:00:00"/>
    <d v="2021-05-16T00:00:00"/>
    <x v="2"/>
    <x v="1"/>
    <d v="2021-06-16T00:00:00"/>
    <n v="1279149"/>
    <x v="2"/>
    <s v="B4"/>
    <x v="0"/>
    <s v="Source Verified"/>
    <n v="40000"/>
    <n v="0.1239"/>
    <n v="359.32"/>
    <n v="0.1242"/>
    <n v="16000"/>
    <n v="27"/>
    <n v="18689"/>
  </r>
  <r>
    <n v="860439"/>
    <x v="1"/>
    <x v="0"/>
    <x v="3"/>
    <s v="USAF"/>
    <x v="2"/>
    <x v="0"/>
    <x v="11"/>
    <d v="2021-05-16T00:00:00"/>
    <d v="2021-05-16T00:00:00"/>
    <x v="2"/>
    <x v="1"/>
    <d v="2021-06-16T00:00:00"/>
    <n v="1073250"/>
    <x v="2"/>
    <s v="B5"/>
    <x v="0"/>
    <s v="Source Verified"/>
    <n v="68000"/>
    <n v="0.12970000000000001"/>
    <n v="311.36"/>
    <n v="0.11990000000000001"/>
    <n v="14000"/>
    <n v="16"/>
    <n v="17412"/>
  </r>
  <r>
    <n v="775418"/>
    <x v="1"/>
    <x v="0"/>
    <x v="8"/>
    <s v="JPMorgan Chase"/>
    <x v="2"/>
    <x v="0"/>
    <x v="6"/>
    <d v="2021-05-16T00:00:00"/>
    <d v="2021-05-16T00:00:00"/>
    <x v="2"/>
    <x v="1"/>
    <d v="2021-06-16T00:00:00"/>
    <n v="977671"/>
    <x v="2"/>
    <s v="B3"/>
    <x v="0"/>
    <s v="Source Verified"/>
    <n v="68000"/>
    <n v="0.1535"/>
    <n v="391.28"/>
    <n v="0.1099"/>
    <n v="18000"/>
    <n v="15"/>
    <n v="23054"/>
  </r>
  <r>
    <n v="1019046"/>
    <x v="1"/>
    <x v="0"/>
    <x v="4"/>
    <s v="Quiznos"/>
    <x v="2"/>
    <x v="0"/>
    <x v="22"/>
    <d v="2021-05-16T00:00:00"/>
    <d v="2021-05-16T00:00:00"/>
    <x v="2"/>
    <x v="1"/>
    <d v="2021-06-16T00:00:00"/>
    <n v="1247727"/>
    <x v="2"/>
    <s v="B4"/>
    <x v="0"/>
    <s v="Source Verified"/>
    <n v="38400"/>
    <n v="4.9399999999999999E-2"/>
    <n v="139.24"/>
    <n v="0.1242"/>
    <n v="6200"/>
    <n v="11"/>
    <n v="7510"/>
  </r>
  <r>
    <n v="825319"/>
    <x v="19"/>
    <x v="0"/>
    <x v="4"/>
    <s v="MJM Industries"/>
    <x v="2"/>
    <x v="0"/>
    <x v="44"/>
    <d v="2021-05-16T00:00:00"/>
    <d v="2021-05-16T00:00:00"/>
    <x v="2"/>
    <x v="1"/>
    <d v="2021-06-16T00:00:00"/>
    <n v="1034095"/>
    <x v="2"/>
    <s v="B5"/>
    <x v="0"/>
    <s v="Source Verified"/>
    <n v="36000"/>
    <n v="0.215"/>
    <n v="266.88"/>
    <n v="0.11990000000000001"/>
    <n v="12000"/>
    <n v="17"/>
    <n v="15197"/>
  </r>
  <r>
    <n v="980336"/>
    <x v="1"/>
    <x v="0"/>
    <x v="5"/>
    <s v="Clean Tahoe Program"/>
    <x v="2"/>
    <x v="0"/>
    <x v="22"/>
    <d v="2021-05-16T00:00:00"/>
    <d v="2021-05-16T00:00:00"/>
    <x v="2"/>
    <x v="1"/>
    <d v="2021-06-16T00:00:00"/>
    <n v="1204121"/>
    <x v="2"/>
    <s v="B2"/>
    <x v="0"/>
    <s v="Source Verified"/>
    <n v="40000"/>
    <n v="0.2238"/>
    <n v="431.37"/>
    <n v="0.1065"/>
    <n v="20000"/>
    <n v="7"/>
    <n v="23244"/>
  </r>
  <r>
    <n v="809996"/>
    <x v="8"/>
    <x v="0"/>
    <x v="9"/>
    <s v="Viacom/MTV Networks"/>
    <x v="2"/>
    <x v="0"/>
    <x v="44"/>
    <d v="2021-04-16T00:00:00"/>
    <d v="2021-05-16T00:00:00"/>
    <x v="2"/>
    <x v="1"/>
    <d v="2021-06-16T00:00:00"/>
    <n v="1016877"/>
    <x v="2"/>
    <s v="B5"/>
    <x v="0"/>
    <s v="Source Verified"/>
    <n v="56000"/>
    <n v="0.14680000000000001"/>
    <n v="360.84"/>
    <n v="0.11990000000000001"/>
    <n v="18575"/>
    <n v="33"/>
    <n v="20896"/>
  </r>
  <r>
    <n v="967338"/>
    <x v="8"/>
    <x v="0"/>
    <x v="1"/>
    <s v="walmart"/>
    <x v="2"/>
    <x v="0"/>
    <x v="13"/>
    <d v="2021-05-16T00:00:00"/>
    <d v="2021-05-16T00:00:00"/>
    <x v="2"/>
    <x v="1"/>
    <d v="2021-06-16T00:00:00"/>
    <n v="1188265"/>
    <x v="2"/>
    <s v="B4"/>
    <x v="0"/>
    <s v="Source Verified"/>
    <n v="87996"/>
    <n v="0.19500000000000001"/>
    <n v="269.49"/>
    <n v="0.1242"/>
    <n v="12000"/>
    <n v="35"/>
    <n v="14816"/>
  </r>
  <r>
    <n v="1000124"/>
    <x v="18"/>
    <x v="0"/>
    <x v="5"/>
    <s v="Travelong Inc"/>
    <x v="2"/>
    <x v="0"/>
    <x v="22"/>
    <d v="2021-05-16T00:00:00"/>
    <d v="2021-05-16T00:00:00"/>
    <x v="2"/>
    <x v="1"/>
    <d v="2021-06-16T00:00:00"/>
    <n v="1225944"/>
    <x v="2"/>
    <s v="B1"/>
    <x v="0"/>
    <s v="Source Verified"/>
    <n v="33204"/>
    <n v="1.0800000000000001E-2"/>
    <n v="59.37"/>
    <n v="9.9099999999999994E-2"/>
    <n v="2800"/>
    <n v="11"/>
    <n v="3206"/>
  </r>
  <r>
    <n v="856907"/>
    <x v="19"/>
    <x v="0"/>
    <x v="9"/>
    <s v="Cumberland Development"/>
    <x v="2"/>
    <x v="0"/>
    <x v="11"/>
    <d v="2021-05-16T00:00:00"/>
    <d v="2021-05-16T00:00:00"/>
    <x v="2"/>
    <x v="1"/>
    <d v="2021-06-16T00:00:00"/>
    <n v="1069314"/>
    <x v="2"/>
    <s v="B5"/>
    <x v="0"/>
    <s v="Source Verified"/>
    <n v="46800"/>
    <n v="4.0300000000000002E-2"/>
    <n v="444.79"/>
    <n v="0.11990000000000001"/>
    <n v="20000"/>
    <n v="12"/>
    <n v="24880"/>
  </r>
  <r>
    <n v="1033553"/>
    <x v="1"/>
    <x v="0"/>
    <x v="6"/>
    <s v="Los Angeles County"/>
    <x v="0"/>
    <x v="0"/>
    <x v="12"/>
    <d v="2021-05-16T00:00:00"/>
    <d v="2021-05-16T00:00:00"/>
    <x v="2"/>
    <x v="1"/>
    <d v="2021-06-16T00:00:00"/>
    <n v="1263331"/>
    <x v="2"/>
    <s v="C1"/>
    <x v="0"/>
    <s v="Source Verified"/>
    <n v="33936"/>
    <n v="0.19769999999999999"/>
    <n v="322.07"/>
    <n v="0.13489999999999999"/>
    <n v="14000"/>
    <n v="9"/>
    <n v="17053"/>
  </r>
  <r>
    <n v="1028866"/>
    <x v="12"/>
    <x v="0"/>
    <x v="6"/>
    <s v="WebBank"/>
    <x v="0"/>
    <x v="0"/>
    <x v="22"/>
    <d v="2021-05-16T00:00:00"/>
    <d v="2021-05-16T00:00:00"/>
    <x v="2"/>
    <x v="1"/>
    <d v="2021-06-16T00:00:00"/>
    <n v="1258220"/>
    <x v="2"/>
    <s v="C2"/>
    <x v="0"/>
    <s v="Source Verified"/>
    <n v="120000"/>
    <n v="0.245"/>
    <n v="468.17"/>
    <n v="0.14269999999999999"/>
    <n v="20000"/>
    <n v="60"/>
    <n v="24794"/>
  </r>
  <r>
    <n v="1046117"/>
    <x v="3"/>
    <x v="0"/>
    <x v="3"/>
    <s v="Bradley University"/>
    <x v="0"/>
    <x v="0"/>
    <x v="12"/>
    <d v="2021-05-16T00:00:00"/>
    <d v="2021-05-16T00:00:00"/>
    <x v="2"/>
    <x v="1"/>
    <d v="2021-06-16T00:00:00"/>
    <n v="1277152"/>
    <x v="2"/>
    <s v="C2"/>
    <x v="0"/>
    <s v="Source Verified"/>
    <n v="86000"/>
    <n v="0.20569999999999999"/>
    <n v="786.53"/>
    <n v="0.14269999999999999"/>
    <n v="33600"/>
    <n v="18"/>
    <n v="41674"/>
  </r>
  <r>
    <n v="829594"/>
    <x v="8"/>
    <x v="0"/>
    <x v="3"/>
    <s v="Proskauer"/>
    <x v="0"/>
    <x v="0"/>
    <x v="44"/>
    <d v="2021-05-16T00:00:00"/>
    <d v="2021-05-16T00:00:00"/>
    <x v="2"/>
    <x v="1"/>
    <d v="2021-06-16T00:00:00"/>
    <n v="1038697"/>
    <x v="2"/>
    <s v="C2"/>
    <x v="0"/>
    <s v="Source Verified"/>
    <n v="126000"/>
    <n v="0.1081"/>
    <n v="276.06"/>
    <n v="0.13489999999999999"/>
    <n v="12000"/>
    <n v="24"/>
    <n v="15721"/>
  </r>
  <r>
    <n v="1016307"/>
    <x v="18"/>
    <x v="0"/>
    <x v="5"/>
    <s v="Hill Wallack"/>
    <x v="0"/>
    <x v="0"/>
    <x v="22"/>
    <d v="2021-05-16T00:00:00"/>
    <d v="2021-05-16T00:00:00"/>
    <x v="2"/>
    <x v="1"/>
    <d v="2021-06-16T00:00:00"/>
    <n v="1244012"/>
    <x v="2"/>
    <s v="C2"/>
    <x v="0"/>
    <s v="Source Verified"/>
    <n v="53100"/>
    <n v="0.22850000000000001"/>
    <n v="280.91000000000003"/>
    <n v="0.14269999999999999"/>
    <n v="12000"/>
    <n v="24"/>
    <n v="14852"/>
  </r>
  <r>
    <n v="757906"/>
    <x v="1"/>
    <x v="0"/>
    <x v="5"/>
    <s v="Allison &amp; Partners"/>
    <x v="0"/>
    <x v="0"/>
    <x v="25"/>
    <d v="2021-04-16T00:00:00"/>
    <d v="2021-05-16T00:00:00"/>
    <x v="2"/>
    <x v="1"/>
    <d v="2021-06-16T00:00:00"/>
    <n v="958004"/>
    <x v="2"/>
    <s v="C2"/>
    <x v="0"/>
    <s v="Source Verified"/>
    <n v="150000"/>
    <n v="0.12139999999999999"/>
    <n v="506.11"/>
    <n v="0.13489999999999999"/>
    <n v="22000"/>
    <n v="36"/>
    <n v="29839"/>
  </r>
  <r>
    <n v="887363"/>
    <x v="1"/>
    <x v="0"/>
    <x v="7"/>
    <s v="Tomarco Contractor Specialties"/>
    <x v="0"/>
    <x v="0"/>
    <x v="10"/>
    <d v="2021-05-16T00:00:00"/>
    <d v="2021-05-16T00:00:00"/>
    <x v="2"/>
    <x v="1"/>
    <d v="2021-06-16T00:00:00"/>
    <n v="1103460"/>
    <x v="2"/>
    <s v="C1"/>
    <x v="0"/>
    <s v="Source Verified"/>
    <n v="25800"/>
    <n v="0.1019"/>
    <n v="299.07"/>
    <n v="0.13489999999999999"/>
    <n v="13000"/>
    <n v="7"/>
    <n v="16418"/>
  </r>
  <r>
    <n v="1045100"/>
    <x v="8"/>
    <x v="0"/>
    <x v="9"/>
    <s v="Dime Savings Bank"/>
    <x v="0"/>
    <x v="0"/>
    <x v="12"/>
    <d v="2021-05-16T00:00:00"/>
    <d v="2021-05-16T00:00:00"/>
    <x v="2"/>
    <x v="1"/>
    <d v="2021-06-16T00:00:00"/>
    <n v="1275502"/>
    <x v="2"/>
    <s v="C2"/>
    <x v="0"/>
    <s v="Source Verified"/>
    <n v="33000"/>
    <n v="0.13089999999999999"/>
    <n v="280.91000000000003"/>
    <n v="0.14269999999999999"/>
    <n v="12000"/>
    <n v="11"/>
    <n v="14864"/>
  </r>
  <r>
    <n v="988469"/>
    <x v="8"/>
    <x v="0"/>
    <x v="3"/>
    <s v="New York City Human Resources Admin."/>
    <x v="0"/>
    <x v="0"/>
    <x v="13"/>
    <d v="2021-04-16T00:00:00"/>
    <d v="2021-05-16T00:00:00"/>
    <x v="2"/>
    <x v="1"/>
    <d v="2021-06-16T00:00:00"/>
    <n v="1212703"/>
    <x v="2"/>
    <s v="C5"/>
    <x v="0"/>
    <s v="Source Verified"/>
    <n v="39500"/>
    <n v="8.9300000000000004E-2"/>
    <n v="145.79"/>
    <n v="0.15959999999999999"/>
    <n v="6000"/>
    <n v="11"/>
    <n v="7880"/>
  </r>
  <r>
    <n v="965249"/>
    <x v="18"/>
    <x v="0"/>
    <x v="8"/>
    <s v="North Ward Center Inc"/>
    <x v="0"/>
    <x v="0"/>
    <x v="10"/>
    <d v="2021-05-16T00:00:00"/>
    <d v="2021-05-16T00:00:00"/>
    <x v="2"/>
    <x v="1"/>
    <d v="2021-06-16T00:00:00"/>
    <n v="1169262"/>
    <x v="2"/>
    <s v="C5"/>
    <x v="0"/>
    <s v="Source Verified"/>
    <n v="56000"/>
    <n v="0.12620000000000001"/>
    <n v="364.46"/>
    <n v="0.15959999999999999"/>
    <n v="15000"/>
    <n v="23"/>
    <n v="20021"/>
  </r>
  <r>
    <n v="777639"/>
    <x v="8"/>
    <x v="0"/>
    <x v="5"/>
    <s v="Euromoney Institutional Investor"/>
    <x v="0"/>
    <x v="0"/>
    <x v="6"/>
    <d v="2021-04-16T00:00:00"/>
    <d v="2021-05-16T00:00:00"/>
    <x v="2"/>
    <x v="1"/>
    <d v="2021-06-16T00:00:00"/>
    <n v="980158"/>
    <x v="2"/>
    <s v="C3"/>
    <x v="0"/>
    <s v="Source Verified"/>
    <n v="90000"/>
    <n v="6.9699999999999998E-2"/>
    <n v="465.27"/>
    <n v="0.1399"/>
    <n v="20000"/>
    <n v="38"/>
    <n v="27428"/>
  </r>
  <r>
    <n v="764198"/>
    <x v="25"/>
    <x v="0"/>
    <x v="6"/>
    <s v="URS"/>
    <x v="0"/>
    <x v="0"/>
    <x v="25"/>
    <d v="2021-05-16T00:00:00"/>
    <d v="2021-05-16T00:00:00"/>
    <x v="2"/>
    <x v="1"/>
    <d v="2021-06-16T00:00:00"/>
    <n v="964886"/>
    <x v="2"/>
    <s v="C5"/>
    <x v="0"/>
    <s v="Source Verified"/>
    <n v="90000"/>
    <n v="0.15440000000000001"/>
    <n v="191.29"/>
    <n v="0.15229999999999999"/>
    <n v="8000"/>
    <n v="22"/>
    <n v="11251"/>
  </r>
  <r>
    <n v="787553"/>
    <x v="16"/>
    <x v="0"/>
    <x v="3"/>
    <s v="barnstable police dept"/>
    <x v="0"/>
    <x v="0"/>
    <x v="6"/>
    <d v="2021-04-16T00:00:00"/>
    <d v="2021-05-16T00:00:00"/>
    <x v="2"/>
    <x v="1"/>
    <d v="2021-06-16T00:00:00"/>
    <n v="991106"/>
    <x v="2"/>
    <s v="C2"/>
    <x v="0"/>
    <s v="Source Verified"/>
    <n v="90000"/>
    <n v="0.1368"/>
    <n v="345.08"/>
    <n v="0.13489999999999999"/>
    <n v="15000"/>
    <n v="34"/>
    <n v="19979"/>
  </r>
  <r>
    <n v="1030533"/>
    <x v="33"/>
    <x v="0"/>
    <x v="0"/>
    <s v="Myrtle Beach Pelicans Baseball Club"/>
    <x v="0"/>
    <x v="0"/>
    <x v="12"/>
    <d v="2021-05-16T00:00:00"/>
    <d v="2021-05-16T00:00:00"/>
    <x v="2"/>
    <x v="1"/>
    <d v="2021-06-16T00:00:00"/>
    <n v="1260121"/>
    <x v="2"/>
    <s v="C1"/>
    <x v="0"/>
    <s v="Source Verified"/>
    <n v="50000"/>
    <n v="0.1061"/>
    <n v="276.06"/>
    <n v="0.13489999999999999"/>
    <n v="12000"/>
    <n v="17"/>
    <n v="14611"/>
  </r>
  <r>
    <n v="798550"/>
    <x v="32"/>
    <x v="0"/>
    <x v="6"/>
    <s v="Bank of America"/>
    <x v="4"/>
    <x v="0"/>
    <x v="44"/>
    <d v="2021-05-16T00:00:00"/>
    <d v="2021-05-16T00:00:00"/>
    <x v="2"/>
    <x v="1"/>
    <d v="2021-06-16T00:00:00"/>
    <n v="1003678"/>
    <x v="2"/>
    <s v="D3"/>
    <x v="0"/>
    <s v="Source Verified"/>
    <n v="84000"/>
    <n v="0.15040000000000001"/>
    <n v="589.91"/>
    <n v="0.16489999999999999"/>
    <n v="24000"/>
    <n v="7"/>
    <n v="33602"/>
  </r>
  <r>
    <n v="1038738"/>
    <x v="39"/>
    <x v="0"/>
    <x v="6"/>
    <s v="Lang McLaughry Spera"/>
    <x v="4"/>
    <x v="0"/>
    <x v="12"/>
    <d v="2021-04-16T00:00:00"/>
    <d v="2021-05-16T00:00:00"/>
    <x v="2"/>
    <x v="1"/>
    <d v="2021-06-16T00:00:00"/>
    <n v="1268653"/>
    <x v="2"/>
    <s v="D5"/>
    <x v="0"/>
    <s v="Source Verified"/>
    <n v="75000"/>
    <n v="0.21790000000000001"/>
    <n v="329.34"/>
    <n v="0.1825"/>
    <n v="12900"/>
    <n v="23"/>
    <n v="17433"/>
  </r>
  <r>
    <n v="1053576"/>
    <x v="37"/>
    <x v="0"/>
    <x v="3"/>
    <s v="craft brew alliance"/>
    <x v="4"/>
    <x v="0"/>
    <x v="12"/>
    <d v="2021-05-16T00:00:00"/>
    <d v="2021-05-16T00:00:00"/>
    <x v="2"/>
    <x v="1"/>
    <d v="2021-06-16T00:00:00"/>
    <n v="1285165"/>
    <x v="2"/>
    <s v="D5"/>
    <x v="0"/>
    <s v="Source Verified"/>
    <n v="45000"/>
    <n v="0.1381"/>
    <n v="122.55"/>
    <n v="0.1825"/>
    <n v="4800"/>
    <n v="19"/>
    <n v="6479"/>
  </r>
  <r>
    <n v="882969"/>
    <x v="4"/>
    <x v="0"/>
    <x v="8"/>
    <s v="University of North Carolina Wilmington"/>
    <x v="4"/>
    <x v="0"/>
    <x v="13"/>
    <d v="2021-05-16T00:00:00"/>
    <d v="2021-05-16T00:00:00"/>
    <x v="2"/>
    <x v="1"/>
    <d v="2021-06-16T00:00:00"/>
    <n v="1098227"/>
    <x v="2"/>
    <s v="D2"/>
    <x v="0"/>
    <s v="Source Verified"/>
    <n v="70900"/>
    <n v="0.23269999999999999"/>
    <n v="435.24"/>
    <n v="0.16769999999999999"/>
    <n v="17600"/>
    <n v="18"/>
    <n v="23923"/>
  </r>
  <r>
    <n v="989431"/>
    <x v="1"/>
    <x v="0"/>
    <x v="8"/>
    <s v="Bankruptcy Advantage, LLC"/>
    <x v="4"/>
    <x v="0"/>
    <x v="22"/>
    <d v="2021-05-16T00:00:00"/>
    <d v="2021-05-16T00:00:00"/>
    <x v="2"/>
    <x v="1"/>
    <d v="2021-06-16T00:00:00"/>
    <n v="1213387"/>
    <x v="2"/>
    <s v="D3"/>
    <x v="0"/>
    <s v="Source Verified"/>
    <n v="82500"/>
    <n v="0.1411"/>
    <n v="299.98"/>
    <n v="0.17269999999999999"/>
    <n v="12000"/>
    <n v="11"/>
    <n v="16162"/>
  </r>
  <r>
    <n v="773040"/>
    <x v="4"/>
    <x v="0"/>
    <x v="8"/>
    <s v="Krevel Trucking Inc."/>
    <x v="4"/>
    <x v="0"/>
    <x v="6"/>
    <d v="2021-05-16T00:00:00"/>
    <d v="2021-05-16T00:00:00"/>
    <x v="2"/>
    <x v="1"/>
    <d v="2021-06-16T00:00:00"/>
    <n v="975049"/>
    <x v="2"/>
    <s v="D4"/>
    <x v="0"/>
    <s v="Source Verified"/>
    <n v="43000"/>
    <n v="0.11360000000000001"/>
    <n v="364.47"/>
    <n v="0.16889999999999999"/>
    <n v="14700"/>
    <n v="21"/>
    <n v="21424"/>
  </r>
  <r>
    <n v="839927"/>
    <x v="1"/>
    <x v="0"/>
    <x v="4"/>
    <s v="desert rose casino"/>
    <x v="4"/>
    <x v="0"/>
    <x v="11"/>
    <d v="2021-05-16T00:00:00"/>
    <d v="2021-05-16T00:00:00"/>
    <x v="2"/>
    <x v="1"/>
    <d v="2021-06-16T00:00:00"/>
    <n v="1050202"/>
    <x v="2"/>
    <s v="D5"/>
    <x v="0"/>
    <s v="Source Verified"/>
    <n v="31308"/>
    <n v="7.9000000000000001E-2"/>
    <n v="80.38"/>
    <n v="0.1749"/>
    <n v="3200"/>
    <n v="17"/>
    <n v="4559"/>
  </r>
  <r>
    <n v="984775"/>
    <x v="19"/>
    <x v="0"/>
    <x v="2"/>
    <s v="TDC Companies"/>
    <x v="4"/>
    <x v="0"/>
    <x v="13"/>
    <d v="2021-05-16T00:00:00"/>
    <d v="2021-05-16T00:00:00"/>
    <x v="2"/>
    <x v="1"/>
    <d v="2021-06-16T00:00:00"/>
    <n v="1208197"/>
    <x v="2"/>
    <s v="D4"/>
    <x v="0"/>
    <s v="Source Verified"/>
    <n v="51000"/>
    <n v="0.1845"/>
    <n v="503.32"/>
    <n v="0.17580000000000001"/>
    <n v="20000"/>
    <n v="14"/>
    <n v="27610"/>
  </r>
  <r>
    <n v="842409"/>
    <x v="1"/>
    <x v="0"/>
    <x v="10"/>
    <s v="Little Bear School"/>
    <x v="4"/>
    <x v="0"/>
    <x v="11"/>
    <d v="2021-05-16T00:00:00"/>
    <d v="2021-04-16T00:00:00"/>
    <x v="2"/>
    <x v="1"/>
    <d v="2021-05-16T00:00:00"/>
    <n v="1053084"/>
    <x v="2"/>
    <s v="D3"/>
    <x v="0"/>
    <s v="Source Verified"/>
    <n v="48000"/>
    <n v="0.13070000000000001"/>
    <n v="245.8"/>
    <n v="0.16489999999999999"/>
    <n v="10000"/>
    <n v="13"/>
    <n v="13735"/>
  </r>
  <r>
    <n v="802351"/>
    <x v="1"/>
    <x v="0"/>
    <x v="0"/>
    <s v="Riverstone Residential Group"/>
    <x v="4"/>
    <x v="0"/>
    <x v="44"/>
    <d v="2021-05-16T00:00:00"/>
    <d v="2021-05-16T00:00:00"/>
    <x v="2"/>
    <x v="1"/>
    <d v="2021-06-16T00:00:00"/>
    <n v="1007997"/>
    <x v="2"/>
    <s v="D5"/>
    <x v="0"/>
    <s v="Source Verified"/>
    <n v="41600"/>
    <n v="2.2499999999999999E-2"/>
    <n v="155.72999999999999"/>
    <n v="0.1749"/>
    <n v="6200"/>
    <n v="4"/>
    <n v="9000"/>
  </r>
  <r>
    <n v="1033775"/>
    <x v="8"/>
    <x v="0"/>
    <x v="5"/>
    <s v="mount sinai hospital"/>
    <x v="4"/>
    <x v="0"/>
    <x v="12"/>
    <d v="2021-05-16T00:00:00"/>
    <d v="2021-05-16T00:00:00"/>
    <x v="2"/>
    <x v="1"/>
    <d v="2021-06-16T00:00:00"/>
    <n v="1263353"/>
    <x v="2"/>
    <s v="D3"/>
    <x v="0"/>
    <s v="Source Verified"/>
    <n v="103000"/>
    <n v="0.1053"/>
    <n v="179.99"/>
    <n v="0.17269999999999999"/>
    <n v="7200"/>
    <n v="21"/>
    <n v="9516"/>
  </r>
  <r>
    <n v="904606"/>
    <x v="18"/>
    <x v="0"/>
    <x v="4"/>
    <s v="progress rail services"/>
    <x v="4"/>
    <x v="0"/>
    <x v="22"/>
    <d v="2021-05-16T00:00:00"/>
    <d v="2021-05-16T00:00:00"/>
    <x v="2"/>
    <x v="1"/>
    <d v="2021-06-16T00:00:00"/>
    <n v="1125157"/>
    <x v="2"/>
    <s v="D4"/>
    <x v="0"/>
    <s v="Source Verified"/>
    <n v="32000"/>
    <n v="0.1673"/>
    <n v="402.65"/>
    <n v="0.17580000000000001"/>
    <n v="16000"/>
    <n v="18"/>
    <n v="21307"/>
  </r>
  <r>
    <n v="940996"/>
    <x v="17"/>
    <x v="0"/>
    <x v="3"/>
    <s v="OG&amp;E Enogex"/>
    <x v="4"/>
    <x v="0"/>
    <x v="13"/>
    <d v="2021-05-16T00:00:00"/>
    <d v="2021-05-16T00:00:00"/>
    <x v="2"/>
    <x v="1"/>
    <d v="2021-06-16T00:00:00"/>
    <n v="1161747"/>
    <x v="2"/>
    <s v="D5"/>
    <x v="0"/>
    <s v="Source Verified"/>
    <n v="140000"/>
    <n v="0.1855"/>
    <n v="408.48"/>
    <n v="0.1825"/>
    <n v="16000"/>
    <n v="63"/>
    <n v="22433"/>
  </r>
  <r>
    <n v="1033954"/>
    <x v="1"/>
    <x v="0"/>
    <x v="2"/>
    <s v="triad family services"/>
    <x v="4"/>
    <x v="0"/>
    <x v="22"/>
    <d v="2021-05-16T00:00:00"/>
    <d v="2021-05-16T00:00:00"/>
    <x v="2"/>
    <x v="1"/>
    <d v="2021-06-16T00:00:00"/>
    <n v="1263741"/>
    <x v="2"/>
    <s v="D4"/>
    <x v="0"/>
    <s v="Source Verified"/>
    <n v="29000"/>
    <n v="0.125"/>
    <n v="91.86"/>
    <n v="0.17580000000000001"/>
    <n v="3650"/>
    <n v="28"/>
    <n v="4853"/>
  </r>
  <r>
    <n v="771545"/>
    <x v="26"/>
    <x v="0"/>
    <x v="5"/>
    <s v="keystone automotive"/>
    <x v="4"/>
    <x v="0"/>
    <x v="6"/>
    <d v="2021-05-16T00:00:00"/>
    <d v="2021-05-16T00:00:00"/>
    <x v="2"/>
    <x v="1"/>
    <d v="2021-06-16T00:00:00"/>
    <n v="973339"/>
    <x v="2"/>
    <s v="D3"/>
    <x v="0"/>
    <s v="Source Verified"/>
    <n v="27504"/>
    <n v="0.2099"/>
    <n v="88.49"/>
    <n v="0.16489999999999999"/>
    <n v="3600"/>
    <n v="9"/>
    <n v="5207"/>
  </r>
  <r>
    <n v="745718"/>
    <x v="1"/>
    <x v="0"/>
    <x v="8"/>
    <s v="deloitte tax llp"/>
    <x v="1"/>
    <x v="0"/>
    <x v="25"/>
    <d v="2021-05-16T00:00:00"/>
    <d v="2021-05-16T00:00:00"/>
    <x v="2"/>
    <x v="1"/>
    <d v="2021-06-16T00:00:00"/>
    <n v="944338"/>
    <x v="2"/>
    <s v="E3"/>
    <x v="0"/>
    <s v="Source Verified"/>
    <n v="75000"/>
    <n v="0.19980000000000001"/>
    <n v="132.63999999999999"/>
    <n v="0.06"/>
    <n v="6400"/>
    <n v="25"/>
    <n v="8614"/>
  </r>
  <r>
    <n v="965621"/>
    <x v="15"/>
    <x v="0"/>
    <x v="1"/>
    <s v="Army"/>
    <x v="1"/>
    <x v="0"/>
    <x v="13"/>
    <d v="2021-05-16T00:00:00"/>
    <d v="2021-05-16T00:00:00"/>
    <x v="2"/>
    <x v="1"/>
    <d v="2021-06-16T00:00:00"/>
    <n v="1186254"/>
    <x v="2"/>
    <s v="E4"/>
    <x v="0"/>
    <s v="Source Verified"/>
    <n v="74400"/>
    <n v="0.16689999999999999"/>
    <n v="68.760000000000005"/>
    <n v="0.1991"/>
    <n v="2600"/>
    <n v="8"/>
    <n v="3795"/>
  </r>
  <r>
    <n v="847584"/>
    <x v="18"/>
    <x v="0"/>
    <x v="9"/>
    <s v="United Parcel Service"/>
    <x v="1"/>
    <x v="0"/>
    <x v="11"/>
    <d v="2021-05-16T00:00:00"/>
    <d v="2021-05-16T00:00:00"/>
    <x v="2"/>
    <x v="1"/>
    <d v="2021-06-16T00:00:00"/>
    <n v="1059096"/>
    <x v="2"/>
    <s v="E2"/>
    <x v="0"/>
    <s v="Source Verified"/>
    <n v="90000"/>
    <n v="0.2167"/>
    <n v="640.16"/>
    <n v="0.18390000000000001"/>
    <n v="25000"/>
    <n v="18"/>
    <n v="36487"/>
  </r>
  <r>
    <n v="831655"/>
    <x v="13"/>
    <x v="0"/>
    <x v="9"/>
    <s v="Boeing"/>
    <x v="1"/>
    <x v="0"/>
    <x v="11"/>
    <d v="2021-05-16T00:00:00"/>
    <d v="2021-05-16T00:00:00"/>
    <x v="2"/>
    <x v="1"/>
    <d v="2021-06-16T00:00:00"/>
    <n v="1040903"/>
    <x v="2"/>
    <s v="E2"/>
    <x v="0"/>
    <s v="Source Verified"/>
    <n v="79010"/>
    <n v="8.7900000000000006E-2"/>
    <n v="204.85"/>
    <n v="0.18390000000000001"/>
    <n v="8000"/>
    <n v="27"/>
    <n v="11675"/>
  </r>
  <r>
    <n v="1005707"/>
    <x v="41"/>
    <x v="0"/>
    <x v="0"/>
    <s v="National Abortion Federation"/>
    <x v="1"/>
    <x v="0"/>
    <x v="22"/>
    <d v="2021-05-16T00:00:00"/>
    <d v="2021-05-16T00:00:00"/>
    <x v="2"/>
    <x v="1"/>
    <d v="2021-06-16T00:00:00"/>
    <n v="1232077"/>
    <x v="2"/>
    <s v="E1"/>
    <x v="0"/>
    <s v="Source Verified"/>
    <n v="42000"/>
    <n v="7.8899999999999998E-2"/>
    <n v="51.49"/>
    <n v="0.18640000000000001"/>
    <n v="2000"/>
    <n v="9"/>
    <n v="2792"/>
  </r>
  <r>
    <n v="970248"/>
    <x v="26"/>
    <x v="0"/>
    <x v="0"/>
    <s v="Maritz Research"/>
    <x v="1"/>
    <x v="0"/>
    <x v="13"/>
    <d v="2021-05-16T00:00:00"/>
    <d v="2021-05-16T00:00:00"/>
    <x v="2"/>
    <x v="1"/>
    <d v="2021-06-16T00:00:00"/>
    <n v="1191494"/>
    <x v="2"/>
    <s v="E3"/>
    <x v="0"/>
    <s v="Source Verified"/>
    <n v="39996"/>
    <n v="7.8E-2"/>
    <n v="130.87"/>
    <n v="0.19420000000000001"/>
    <n v="5000"/>
    <n v="7"/>
    <n v="7180"/>
  </r>
  <r>
    <n v="755920"/>
    <x v="1"/>
    <x v="0"/>
    <x v="0"/>
    <s v="Nissan Of Elk Grove"/>
    <x v="1"/>
    <x v="0"/>
    <x v="25"/>
    <d v="2021-04-16T00:00:00"/>
    <d v="2021-05-16T00:00:00"/>
    <x v="2"/>
    <x v="1"/>
    <d v="2021-06-16T00:00:00"/>
    <n v="955806"/>
    <x v="2"/>
    <s v="E4"/>
    <x v="0"/>
    <s v="Source Verified"/>
    <n v="54000"/>
    <n v="7.1599999999999997E-2"/>
    <n v="391.51"/>
    <n v="0.19289999999999999"/>
    <n v="15000"/>
    <n v="14"/>
    <n v="23083"/>
  </r>
  <r>
    <n v="761764"/>
    <x v="18"/>
    <x v="0"/>
    <x v="0"/>
    <s v="VRC Investigations"/>
    <x v="1"/>
    <x v="0"/>
    <x v="25"/>
    <d v="2021-05-16T00:00:00"/>
    <d v="2021-05-16T00:00:00"/>
    <x v="2"/>
    <x v="1"/>
    <d v="2021-06-16T00:00:00"/>
    <n v="962240"/>
    <x v="2"/>
    <s v="E3"/>
    <x v="0"/>
    <s v="Source Verified"/>
    <n v="36000"/>
    <n v="0.20030000000000001"/>
    <n v="319.58999999999997"/>
    <n v="0.18790000000000001"/>
    <n v="12375"/>
    <n v="17"/>
    <n v="18834"/>
  </r>
  <r>
    <n v="1016028"/>
    <x v="2"/>
    <x v="0"/>
    <x v="6"/>
    <s v="Star-Luck Enterprise Inc."/>
    <x v="5"/>
    <x v="0"/>
    <x v="22"/>
    <d v="2021-05-16T00:00:00"/>
    <d v="2021-05-16T00:00:00"/>
    <x v="2"/>
    <x v="1"/>
    <d v="2021-06-16T00:00:00"/>
    <n v="1243512"/>
    <x v="2"/>
    <s v="F5"/>
    <x v="0"/>
    <s v="Source Verified"/>
    <n v="290000"/>
    <n v="7.2599999999999998E-2"/>
    <n v="834.55"/>
    <n v="0.2235"/>
    <n v="30000"/>
    <n v="36"/>
    <n v="44203"/>
  </r>
  <r>
    <n v="845642"/>
    <x v="5"/>
    <x v="0"/>
    <x v="3"/>
    <s v="Pepsi Co"/>
    <x v="5"/>
    <x v="0"/>
    <x v="11"/>
    <d v="2021-05-16T00:00:00"/>
    <d v="2021-05-16T00:00:00"/>
    <x v="2"/>
    <x v="1"/>
    <d v="2021-06-16T00:00:00"/>
    <n v="1056913"/>
    <x v="2"/>
    <s v="F4"/>
    <x v="0"/>
    <s v="Source Verified"/>
    <n v="100000"/>
    <n v="5.5800000000000002E-2"/>
    <n v="207.15"/>
    <n v="0.21360000000000001"/>
    <n v="7600"/>
    <n v="4"/>
    <n v="11591"/>
  </r>
  <r>
    <n v="838997"/>
    <x v="1"/>
    <x v="0"/>
    <x v="0"/>
    <s v="Mattel/PrO Unlimited"/>
    <x v="4"/>
    <x v="0"/>
    <x v="11"/>
    <d v="2021-05-16T00:00:00"/>
    <d v="2021-05-16T00:00:00"/>
    <x v="2"/>
    <x v="1"/>
    <d v="2021-06-16T00:00:00"/>
    <n v="1049129"/>
    <x v="2"/>
    <s v="D5"/>
    <x v="0"/>
    <s v="Source Verified"/>
    <n v="69996"/>
    <n v="3.3399999999999999E-2"/>
    <n v="90.43"/>
    <n v="0.1749"/>
    <n v="3600"/>
    <n v="9"/>
    <n v="5131"/>
  </r>
  <r>
    <n v="842916"/>
    <x v="19"/>
    <x v="0"/>
    <x v="1"/>
    <s v="OstermanCron"/>
    <x v="0"/>
    <x v="1"/>
    <x v="11"/>
    <d v="2021-05-16T00:00:00"/>
    <d v="2021-05-16T00:00:00"/>
    <x v="2"/>
    <x v="1"/>
    <d v="2021-06-16T00:00:00"/>
    <n v="1053620"/>
    <x v="2"/>
    <s v="C1"/>
    <x v="0"/>
    <s v="Source Verified"/>
    <n v="45000"/>
    <n v="0.24590000000000001"/>
    <n v="73.94"/>
    <n v="0.12989999999999999"/>
    <n v="3250"/>
    <n v="25"/>
    <n v="4126"/>
  </r>
  <r>
    <n v="991309"/>
    <x v="3"/>
    <x v="0"/>
    <x v="5"/>
    <s v="Matteson School District 162"/>
    <x v="4"/>
    <x v="1"/>
    <x v="13"/>
    <d v="2021-05-16T00:00:00"/>
    <d v="2021-05-16T00:00:00"/>
    <x v="2"/>
    <x v="1"/>
    <d v="2021-06-16T00:00:00"/>
    <n v="1215494"/>
    <x v="2"/>
    <s v="D2"/>
    <x v="0"/>
    <s v="Source Verified"/>
    <n v="42000"/>
    <n v="0.19309999999999999"/>
    <n v="309.12"/>
    <n v="0.16769999999999999"/>
    <n v="12500"/>
    <n v="30"/>
    <n v="16635"/>
  </r>
  <r>
    <n v="758038"/>
    <x v="6"/>
    <x v="0"/>
    <x v="7"/>
    <s v="Jon DeGraaf painting"/>
    <x v="1"/>
    <x v="1"/>
    <x v="25"/>
    <d v="2021-05-16T00:00:00"/>
    <d v="2021-05-16T00:00:00"/>
    <x v="2"/>
    <x v="1"/>
    <d v="2021-06-16T00:00:00"/>
    <n v="958152"/>
    <x v="2"/>
    <s v="E2"/>
    <x v="0"/>
    <s v="Source Verified"/>
    <n v="26160"/>
    <n v="8.6699999999999999E-2"/>
    <n v="193.97"/>
    <n v="0.18390000000000001"/>
    <n v="7575"/>
    <n v="14"/>
    <n v="11443"/>
  </r>
  <r>
    <n v="771489"/>
    <x v="16"/>
    <x v="0"/>
    <x v="3"/>
    <s v="SafeGuard Services - HP Subsidiary"/>
    <x v="4"/>
    <x v="2"/>
    <x v="6"/>
    <d v="2021-04-16T00:00:00"/>
    <d v="2021-05-16T00:00:00"/>
    <x v="2"/>
    <x v="1"/>
    <d v="2021-06-16T00:00:00"/>
    <n v="973269"/>
    <x v="2"/>
    <s v="D2"/>
    <x v="0"/>
    <s v="Source Verified"/>
    <n v="57000"/>
    <n v="0.1636"/>
    <n v="320.93"/>
    <n v="0.15989999999999999"/>
    <n v="13200"/>
    <n v="32"/>
    <n v="18868"/>
  </r>
  <r>
    <n v="1000007"/>
    <x v="8"/>
    <x v="0"/>
    <x v="6"/>
    <s v="atlantic tomorrows office"/>
    <x v="1"/>
    <x v="0"/>
    <x v="22"/>
    <d v="2021-04-16T00:00:00"/>
    <d v="2021-05-16T00:00:00"/>
    <x v="2"/>
    <x v="1"/>
    <d v="2021-06-16T00:00:00"/>
    <n v="1225615"/>
    <x v="2"/>
    <s v="E1"/>
    <x v="0"/>
    <s v="Source Verified"/>
    <n v="34992"/>
    <n v="0.1759"/>
    <n v="132.58000000000001"/>
    <n v="0.18640000000000001"/>
    <n v="5150"/>
    <n v="21"/>
    <n v="7144"/>
  </r>
  <r>
    <n v="778529"/>
    <x v="8"/>
    <x v="0"/>
    <x v="7"/>
    <s v="Monsignor Scanlan High School"/>
    <x v="5"/>
    <x v="0"/>
    <x v="6"/>
    <d v="2021-05-16T00:00:00"/>
    <d v="2021-05-16T00:00:00"/>
    <x v="2"/>
    <x v="1"/>
    <d v="2021-06-16T00:00:00"/>
    <n v="981135"/>
    <x v="2"/>
    <s v="F4"/>
    <x v="0"/>
    <s v="Source Verified"/>
    <n v="49000"/>
    <n v="0.16020000000000001"/>
    <n v="136.29"/>
    <n v="0.21360000000000001"/>
    <n v="5000"/>
    <n v="18"/>
    <n v="8034"/>
  </r>
  <r>
    <n v="869981"/>
    <x v="32"/>
    <x v="0"/>
    <x v="6"/>
    <s v="reed lallier"/>
    <x v="4"/>
    <x v="1"/>
    <x v="10"/>
    <d v="2021-05-16T00:00:00"/>
    <d v="2021-05-16T00:00:00"/>
    <x v="2"/>
    <x v="1"/>
    <d v="2021-06-16T00:00:00"/>
    <n v="1083884"/>
    <x v="2"/>
    <s v="D2"/>
    <x v="0"/>
    <s v="Source Verified"/>
    <n v="80000"/>
    <n v="0.1074"/>
    <n v="305.74"/>
    <n v="0.15989999999999999"/>
    <n v="15000"/>
    <n v="12"/>
    <n v="16769"/>
  </r>
  <r>
    <n v="1022731"/>
    <x v="2"/>
    <x v="0"/>
    <x v="6"/>
    <s v="Clear Channel Communication"/>
    <x v="2"/>
    <x v="1"/>
    <x v="22"/>
    <d v="2021-05-16T00:00:00"/>
    <d v="2021-05-16T00:00:00"/>
    <x v="2"/>
    <x v="1"/>
    <d v="2021-06-16T00:00:00"/>
    <n v="1251722"/>
    <x v="2"/>
    <s v="B3"/>
    <x v="0"/>
    <s v="Verified"/>
    <n v="115000"/>
    <n v="0.1227"/>
    <n v="662.95"/>
    <n v="0.1171"/>
    <n v="30000"/>
    <n v="29"/>
    <n v="35112"/>
  </r>
  <r>
    <n v="839935"/>
    <x v="37"/>
    <x v="0"/>
    <x v="6"/>
    <s v="Kantor Taylor Nelson Boyd &amp; Evatt PC"/>
    <x v="2"/>
    <x v="1"/>
    <x v="11"/>
    <d v="2021-04-16T00:00:00"/>
    <d v="2021-05-16T00:00:00"/>
    <x v="2"/>
    <x v="1"/>
    <d v="2021-06-16T00:00:00"/>
    <n v="1050212"/>
    <x v="2"/>
    <s v="B5"/>
    <x v="0"/>
    <s v="Verified"/>
    <n v="162500"/>
    <n v="6.8500000000000005E-2"/>
    <n v="667.19"/>
    <n v="0.11990000000000001"/>
    <n v="30000"/>
    <n v="22"/>
    <n v="38005"/>
  </r>
  <r>
    <n v="859209"/>
    <x v="6"/>
    <x v="0"/>
    <x v="6"/>
    <s v="Andrews Federal Credit Union"/>
    <x v="2"/>
    <x v="1"/>
    <x v="10"/>
    <d v="2021-05-16T00:00:00"/>
    <d v="2021-05-16T00:00:00"/>
    <x v="2"/>
    <x v="1"/>
    <d v="2021-06-16T00:00:00"/>
    <n v="1071891"/>
    <x v="2"/>
    <s v="B5"/>
    <x v="0"/>
    <s v="Verified"/>
    <n v="93000"/>
    <n v="0.2044"/>
    <n v="648.84"/>
    <n v="0.11990000000000001"/>
    <n v="29175"/>
    <n v="20"/>
    <n v="36314"/>
  </r>
  <r>
    <n v="765567"/>
    <x v="21"/>
    <x v="0"/>
    <x v="3"/>
    <s v="Stop&amp;Shop Supermarkets"/>
    <x v="2"/>
    <x v="1"/>
    <x v="25"/>
    <d v="2021-04-16T00:00:00"/>
    <d v="2021-05-16T00:00:00"/>
    <x v="2"/>
    <x v="1"/>
    <d v="2021-06-16T00:00:00"/>
    <n v="966473"/>
    <x v="2"/>
    <s v="B1"/>
    <x v="0"/>
    <s v="Verified"/>
    <n v="84000"/>
    <n v="0.1724"/>
    <n v="361.12"/>
    <n v="9.9900000000000003E-2"/>
    <n v="17000"/>
    <n v="31"/>
    <n v="21286"/>
  </r>
  <r>
    <n v="1020317"/>
    <x v="4"/>
    <x v="0"/>
    <x v="3"/>
    <s v="Westcode Inc"/>
    <x v="2"/>
    <x v="1"/>
    <x v="22"/>
    <d v="2021-05-16T00:00:00"/>
    <d v="2021-04-16T00:00:00"/>
    <x v="2"/>
    <x v="1"/>
    <d v="2021-05-16T00:00:00"/>
    <n v="1249092"/>
    <x v="2"/>
    <s v="B2"/>
    <x v="0"/>
    <s v="Verified"/>
    <n v="52000"/>
    <n v="0.29630000000000001"/>
    <n v="431.37"/>
    <n v="0.1065"/>
    <n v="20000"/>
    <n v="14"/>
    <n v="22819"/>
  </r>
  <r>
    <n v="745773"/>
    <x v="4"/>
    <x v="0"/>
    <x v="3"/>
    <s v="diamond landscaping inc"/>
    <x v="2"/>
    <x v="1"/>
    <x v="25"/>
    <d v="2021-05-16T00:00:00"/>
    <d v="2021-05-16T00:00:00"/>
    <x v="2"/>
    <x v="1"/>
    <d v="2021-06-16T00:00:00"/>
    <n v="909887"/>
    <x v="2"/>
    <s v="B2"/>
    <x v="0"/>
    <s v="Verified"/>
    <n v="44004"/>
    <n v="0.18379999999999999"/>
    <n v="276.22000000000003"/>
    <n v="0.1"/>
    <n v="13000"/>
    <n v="22"/>
    <n v="16282"/>
  </r>
  <r>
    <n v="889729"/>
    <x v="32"/>
    <x v="0"/>
    <x v="3"/>
    <s v="fedex"/>
    <x v="2"/>
    <x v="1"/>
    <x v="10"/>
    <d v="2021-05-16T00:00:00"/>
    <d v="2021-05-16T00:00:00"/>
    <x v="2"/>
    <x v="1"/>
    <d v="2021-06-16T00:00:00"/>
    <n v="1076523"/>
    <x v="2"/>
    <s v="B3"/>
    <x v="0"/>
    <s v="Verified"/>
    <n v="55000"/>
    <n v="0.2079"/>
    <n v="760.82"/>
    <n v="0.1099"/>
    <n v="35000"/>
    <n v="16"/>
    <n v="41819"/>
  </r>
  <r>
    <n v="890959"/>
    <x v="1"/>
    <x v="0"/>
    <x v="3"/>
    <s v="Fluor Corporation"/>
    <x v="2"/>
    <x v="1"/>
    <x v="10"/>
    <d v="2021-05-16T00:00:00"/>
    <d v="2021-05-16T00:00:00"/>
    <x v="2"/>
    <x v="1"/>
    <d v="2021-06-16T00:00:00"/>
    <n v="1107727"/>
    <x v="2"/>
    <s v="B3"/>
    <x v="0"/>
    <s v="Verified"/>
    <n v="125000"/>
    <n v="0.16400000000000001"/>
    <n v="662.95"/>
    <n v="0.1171"/>
    <n v="30000"/>
    <n v="32"/>
    <n v="36441"/>
  </r>
  <r>
    <n v="989968"/>
    <x v="3"/>
    <x v="0"/>
    <x v="3"/>
    <s v="General Cable"/>
    <x v="2"/>
    <x v="1"/>
    <x v="13"/>
    <d v="2021-05-16T00:00:00"/>
    <d v="2021-05-16T00:00:00"/>
    <x v="2"/>
    <x v="1"/>
    <d v="2021-06-16T00:00:00"/>
    <n v="1213922"/>
    <x v="2"/>
    <s v="B3"/>
    <x v="0"/>
    <s v="Verified"/>
    <n v="75000"/>
    <n v="0.19869999999999999"/>
    <n v="773.44"/>
    <n v="0.1171"/>
    <n v="35000"/>
    <n v="32"/>
    <n v="41731"/>
  </r>
  <r>
    <n v="872282"/>
    <x v="19"/>
    <x v="0"/>
    <x v="3"/>
    <s v="Armor Metal"/>
    <x v="2"/>
    <x v="1"/>
    <x v="10"/>
    <d v="2021-05-16T00:00:00"/>
    <d v="2021-05-16T00:00:00"/>
    <x v="2"/>
    <x v="1"/>
    <d v="2021-06-16T00:00:00"/>
    <n v="1086471"/>
    <x v="2"/>
    <s v="B3"/>
    <x v="0"/>
    <s v="Verified"/>
    <n v="60000"/>
    <n v="0.2422"/>
    <n v="302.2"/>
    <n v="0.1171"/>
    <n v="13675"/>
    <n v="27"/>
    <n v="16606"/>
  </r>
  <r>
    <n v="862109"/>
    <x v="5"/>
    <x v="0"/>
    <x v="3"/>
    <s v="Broward Sherrif's Office"/>
    <x v="2"/>
    <x v="1"/>
    <x v="10"/>
    <d v="2021-04-16T00:00:00"/>
    <d v="2021-05-16T00:00:00"/>
    <x v="2"/>
    <x v="1"/>
    <d v="2021-06-16T00:00:00"/>
    <n v="1075089"/>
    <x v="2"/>
    <s v="B3"/>
    <x v="0"/>
    <s v="Verified"/>
    <n v="74000"/>
    <n v="0.16689999999999999"/>
    <n v="498.34"/>
    <n v="0.1099"/>
    <n v="35000"/>
    <n v="21"/>
    <n v="27883"/>
  </r>
  <r>
    <n v="1009419"/>
    <x v="17"/>
    <x v="0"/>
    <x v="3"/>
    <s v="USAF"/>
    <x v="2"/>
    <x v="1"/>
    <x v="22"/>
    <d v="2021-05-16T00:00:00"/>
    <d v="2021-05-16T00:00:00"/>
    <x v="2"/>
    <x v="1"/>
    <d v="2021-06-16T00:00:00"/>
    <n v="1236145"/>
    <x v="2"/>
    <s v="B3"/>
    <x v="0"/>
    <s v="Verified"/>
    <n v="106000"/>
    <n v="0.29249999999999998"/>
    <n v="495"/>
    <n v="0.1171"/>
    <n v="22400"/>
    <n v="24"/>
    <n v="26695"/>
  </r>
  <r>
    <n v="1044543"/>
    <x v="1"/>
    <x v="0"/>
    <x v="3"/>
    <s v="Imperial County Office of Education"/>
    <x v="2"/>
    <x v="1"/>
    <x v="12"/>
    <d v="2021-05-16T00:00:00"/>
    <d v="2021-05-16T00:00:00"/>
    <x v="2"/>
    <x v="1"/>
    <d v="2021-06-16T00:00:00"/>
    <n v="1274898"/>
    <x v="2"/>
    <s v="B3"/>
    <x v="0"/>
    <s v="Verified"/>
    <n v="63996"/>
    <n v="0.23760000000000001"/>
    <n v="270.70999999999998"/>
    <n v="0.1171"/>
    <n v="12250"/>
    <n v="30"/>
    <n v="14323"/>
  </r>
  <r>
    <n v="1007997"/>
    <x v="2"/>
    <x v="0"/>
    <x v="3"/>
    <s v="Windham School District"/>
    <x v="2"/>
    <x v="1"/>
    <x v="22"/>
    <d v="2021-05-16T00:00:00"/>
    <d v="2021-05-16T00:00:00"/>
    <x v="2"/>
    <x v="1"/>
    <d v="2021-06-16T00:00:00"/>
    <n v="1234453"/>
    <x v="2"/>
    <s v="B3"/>
    <x v="0"/>
    <s v="Verified"/>
    <n v="57000"/>
    <n v="0.28249999999999997"/>
    <n v="391.7"/>
    <n v="0.1171"/>
    <n v="17725"/>
    <n v="41"/>
    <n v="21115"/>
  </r>
  <r>
    <n v="1038103"/>
    <x v="4"/>
    <x v="0"/>
    <x v="3"/>
    <s v="Comcast"/>
    <x v="2"/>
    <x v="1"/>
    <x v="12"/>
    <d v="2021-05-16T00:00:00"/>
    <d v="2021-05-16T00:00:00"/>
    <x v="2"/>
    <x v="1"/>
    <d v="2021-06-16T00:00:00"/>
    <n v="1268016"/>
    <x v="2"/>
    <s v="B4"/>
    <x v="0"/>
    <s v="Verified"/>
    <n v="62400"/>
    <n v="0.18310000000000001"/>
    <n v="696.18"/>
    <n v="0.1242"/>
    <n v="31000"/>
    <n v="14"/>
    <n v="36884"/>
  </r>
  <r>
    <n v="808396"/>
    <x v="28"/>
    <x v="0"/>
    <x v="3"/>
    <s v="New Mexico State University"/>
    <x v="2"/>
    <x v="1"/>
    <x v="44"/>
    <d v="2021-05-16T00:00:00"/>
    <d v="2021-05-16T00:00:00"/>
    <x v="2"/>
    <x v="1"/>
    <d v="2021-06-16T00:00:00"/>
    <n v="1015121"/>
    <x v="2"/>
    <s v="B4"/>
    <x v="0"/>
    <s v="Verified"/>
    <n v="100000"/>
    <n v="0.18360000000000001"/>
    <n v="543.65"/>
    <n v="0.1149"/>
    <n v="28000"/>
    <n v="50"/>
    <n v="31433"/>
  </r>
  <r>
    <n v="987047"/>
    <x v="38"/>
    <x v="0"/>
    <x v="3"/>
    <s v="US Army Aviation Engineering"/>
    <x v="2"/>
    <x v="1"/>
    <x v="22"/>
    <d v="2021-05-16T00:00:00"/>
    <d v="2021-05-16T00:00:00"/>
    <x v="2"/>
    <x v="1"/>
    <d v="2021-06-16T00:00:00"/>
    <n v="1211002"/>
    <x v="2"/>
    <s v="B4"/>
    <x v="0"/>
    <s v="Verified"/>
    <n v="108000"/>
    <n v="0.19"/>
    <n v="786.01"/>
    <n v="0.1242"/>
    <n v="35000"/>
    <n v="28"/>
    <n v="42428"/>
  </r>
  <r>
    <n v="968717"/>
    <x v="25"/>
    <x v="0"/>
    <x v="3"/>
    <s v="US NAVY"/>
    <x v="2"/>
    <x v="1"/>
    <x v="13"/>
    <d v="2021-05-16T00:00:00"/>
    <d v="2021-05-16T00:00:00"/>
    <x v="2"/>
    <x v="1"/>
    <d v="2021-06-16T00:00:00"/>
    <n v="1189707"/>
    <x v="2"/>
    <s v="B4"/>
    <x v="0"/>
    <s v="Verified"/>
    <n v="60960.480000000003"/>
    <n v="0.21360000000000001"/>
    <n v="786.01"/>
    <n v="0.1242"/>
    <n v="35000"/>
    <n v="37"/>
    <n v="42471"/>
  </r>
  <r>
    <n v="1051869"/>
    <x v="31"/>
    <x v="0"/>
    <x v="3"/>
    <s v="Knott County Board of Education"/>
    <x v="2"/>
    <x v="1"/>
    <x v="12"/>
    <d v="2021-05-16T00:00:00"/>
    <d v="2021-05-16T00:00:00"/>
    <x v="2"/>
    <x v="1"/>
    <d v="2021-06-16T00:00:00"/>
    <n v="1283379"/>
    <x v="2"/>
    <s v="B4"/>
    <x v="0"/>
    <s v="Verified"/>
    <n v="56000"/>
    <n v="0.2019"/>
    <n v="613.09"/>
    <n v="0.1242"/>
    <n v="27300"/>
    <n v="43"/>
    <n v="32485"/>
  </r>
  <r>
    <n v="768820"/>
    <x v="25"/>
    <x v="0"/>
    <x v="3"/>
    <s v="GPI Inc. Carquest Auto Parts"/>
    <x v="2"/>
    <x v="1"/>
    <x v="6"/>
    <d v="2021-05-16T00:00:00"/>
    <d v="2021-05-16T00:00:00"/>
    <x v="2"/>
    <x v="1"/>
    <d v="2021-06-16T00:00:00"/>
    <n v="970202"/>
    <x v="2"/>
    <s v="B4"/>
    <x v="0"/>
    <s v="Verified"/>
    <n v="31000"/>
    <n v="0.25159999999999999"/>
    <n v="368.3"/>
    <n v="0.1149"/>
    <n v="16750"/>
    <n v="46"/>
    <n v="21667"/>
  </r>
  <r>
    <n v="844222"/>
    <x v="1"/>
    <x v="0"/>
    <x v="3"/>
    <s v="State of California"/>
    <x v="2"/>
    <x v="1"/>
    <x v="11"/>
    <d v="2021-05-16T00:00:00"/>
    <d v="2021-05-16T00:00:00"/>
    <x v="2"/>
    <x v="1"/>
    <d v="2021-06-16T00:00:00"/>
    <n v="1055126"/>
    <x v="2"/>
    <s v="B4"/>
    <x v="0"/>
    <s v="Verified"/>
    <n v="96660"/>
    <n v="0.2009"/>
    <n v="549.69000000000005"/>
    <n v="0.1149"/>
    <n v="25000"/>
    <n v="34"/>
    <n v="31293"/>
  </r>
  <r>
    <n v="790502"/>
    <x v="8"/>
    <x v="0"/>
    <x v="3"/>
    <s v="Allergan"/>
    <x v="2"/>
    <x v="1"/>
    <x v="6"/>
    <d v="2021-04-16T00:00:00"/>
    <d v="2021-05-16T00:00:00"/>
    <x v="2"/>
    <x v="1"/>
    <d v="2021-06-16T00:00:00"/>
    <n v="994647"/>
    <x v="2"/>
    <s v="B5"/>
    <x v="0"/>
    <s v="Verified"/>
    <n v="150000"/>
    <n v="0.217"/>
    <n v="667.19"/>
    <n v="0.11990000000000001"/>
    <n v="30000"/>
    <n v="28"/>
    <n v="38666"/>
  </r>
  <r>
    <n v="764365"/>
    <x v="25"/>
    <x v="0"/>
    <x v="3"/>
    <s v="US CUSTOM AND BORDER PROTECTION"/>
    <x v="2"/>
    <x v="1"/>
    <x v="25"/>
    <d v="2021-05-16T00:00:00"/>
    <d v="2021-05-16T00:00:00"/>
    <x v="2"/>
    <x v="1"/>
    <d v="2021-06-16T00:00:00"/>
    <n v="965077"/>
    <x v="2"/>
    <s v="B5"/>
    <x v="0"/>
    <s v="Verified"/>
    <n v="93233"/>
    <n v="0.16500000000000001"/>
    <n v="444.79"/>
    <n v="0.11990000000000001"/>
    <n v="20000"/>
    <n v="35"/>
    <n v="26209"/>
  </r>
  <r>
    <n v="858269"/>
    <x v="37"/>
    <x v="0"/>
    <x v="3"/>
    <s v="multnomah Athletic Club"/>
    <x v="2"/>
    <x v="1"/>
    <x v="10"/>
    <d v="2021-05-16T00:00:00"/>
    <d v="2021-05-16T00:00:00"/>
    <x v="2"/>
    <x v="1"/>
    <d v="2021-06-16T00:00:00"/>
    <n v="1070833"/>
    <x v="2"/>
    <s v="B5"/>
    <x v="0"/>
    <s v="Verified"/>
    <n v="55000"/>
    <n v="0.20619999999999999"/>
    <n v="294.68"/>
    <n v="0.11990000000000001"/>
    <n v="13250"/>
    <n v="26"/>
    <n v="16468"/>
  </r>
  <r>
    <n v="810631"/>
    <x v="2"/>
    <x v="0"/>
    <x v="3"/>
    <s v="Raytheon"/>
    <x v="2"/>
    <x v="1"/>
    <x v="44"/>
    <d v="2021-05-16T00:00:00"/>
    <d v="2021-05-16T00:00:00"/>
    <x v="2"/>
    <x v="1"/>
    <d v="2021-06-16T00:00:00"/>
    <n v="1017570"/>
    <x v="2"/>
    <s v="B5"/>
    <x v="0"/>
    <s v="Verified"/>
    <n v="81000"/>
    <n v="0.1512"/>
    <n v="378.07"/>
    <n v="0.11990000000000001"/>
    <n v="17000"/>
    <n v="44"/>
    <n v="21854"/>
  </r>
  <r>
    <n v="1026310"/>
    <x v="20"/>
    <x v="0"/>
    <x v="8"/>
    <s v="colon and digestive health specialists"/>
    <x v="2"/>
    <x v="1"/>
    <x v="22"/>
    <d v="2021-04-16T00:00:00"/>
    <d v="2021-05-16T00:00:00"/>
    <x v="2"/>
    <x v="1"/>
    <d v="2021-06-16T00:00:00"/>
    <n v="1255475"/>
    <x v="2"/>
    <s v="B1"/>
    <x v="0"/>
    <s v="Verified"/>
    <n v="50004"/>
    <n v="0.10970000000000001"/>
    <n v="165.39"/>
    <n v="9.9099999999999994E-2"/>
    <n v="7800"/>
    <n v="30"/>
    <n v="8766"/>
  </r>
  <r>
    <n v="1015928"/>
    <x v="5"/>
    <x v="0"/>
    <x v="8"/>
    <s v="Lafayette State Bank"/>
    <x v="2"/>
    <x v="1"/>
    <x v="22"/>
    <d v="2021-05-16T00:00:00"/>
    <d v="2021-05-16T00:00:00"/>
    <x v="2"/>
    <x v="1"/>
    <d v="2021-06-16T00:00:00"/>
    <n v="1243622"/>
    <x v="2"/>
    <s v="B4"/>
    <x v="0"/>
    <s v="Verified"/>
    <n v="61200"/>
    <n v="0.2243"/>
    <n v="786.01"/>
    <n v="0.1242"/>
    <n v="35000"/>
    <n v="19"/>
    <n v="42428"/>
  </r>
  <r>
    <n v="977063"/>
    <x v="5"/>
    <x v="0"/>
    <x v="4"/>
    <s v="USAA"/>
    <x v="2"/>
    <x v="1"/>
    <x v="13"/>
    <d v="2021-04-16T00:00:00"/>
    <d v="2021-05-16T00:00:00"/>
    <x v="2"/>
    <x v="1"/>
    <d v="2021-06-16T00:00:00"/>
    <n v="1199852"/>
    <x v="2"/>
    <s v="B1"/>
    <x v="0"/>
    <s v="Verified"/>
    <n v="50000"/>
    <n v="0.28510000000000002"/>
    <n v="98.07"/>
    <n v="9.9099999999999994E-2"/>
    <n v="4625"/>
    <n v="46"/>
    <n v="5394"/>
  </r>
  <r>
    <n v="981693"/>
    <x v="31"/>
    <x v="0"/>
    <x v="4"/>
    <s v="Sts Mary and Elizabeth Hospital"/>
    <x v="2"/>
    <x v="1"/>
    <x v="13"/>
    <d v="2021-05-16T00:00:00"/>
    <d v="2021-05-16T00:00:00"/>
    <x v="2"/>
    <x v="1"/>
    <d v="2021-06-16T00:00:00"/>
    <n v="1204862"/>
    <x v="2"/>
    <s v="B2"/>
    <x v="0"/>
    <s v="Verified"/>
    <n v="60000"/>
    <n v="0.10639999999999999"/>
    <n v="647.04999999999995"/>
    <n v="0.1065"/>
    <n v="30000"/>
    <n v="29"/>
    <n v="35541"/>
  </r>
  <r>
    <n v="743734"/>
    <x v="4"/>
    <x v="0"/>
    <x v="4"/>
    <s v="Health America"/>
    <x v="2"/>
    <x v="1"/>
    <x v="25"/>
    <d v="2021-05-16T00:00:00"/>
    <d v="2021-05-16T00:00:00"/>
    <x v="2"/>
    <x v="1"/>
    <d v="2021-06-16T00:00:00"/>
    <n v="942065"/>
    <x v="2"/>
    <s v="B3"/>
    <x v="0"/>
    <s v="Verified"/>
    <n v="65000"/>
    <n v="0.20380000000000001"/>
    <n v="347.8"/>
    <n v="0.1099"/>
    <n v="16000"/>
    <n v="43"/>
    <n v="20826"/>
  </r>
  <r>
    <n v="986466"/>
    <x v="23"/>
    <x v="0"/>
    <x v="4"/>
    <s v="colorado natural meats"/>
    <x v="2"/>
    <x v="1"/>
    <x v="22"/>
    <d v="2021-05-16T00:00:00"/>
    <d v="2021-05-16T00:00:00"/>
    <x v="2"/>
    <x v="1"/>
    <d v="2021-06-16T00:00:00"/>
    <n v="1210438"/>
    <x v="2"/>
    <s v="B3"/>
    <x v="0"/>
    <s v="Verified"/>
    <n v="50000"/>
    <n v="0.2281"/>
    <n v="233.69"/>
    <n v="0.1171"/>
    <n v="10575"/>
    <n v="24"/>
    <n v="12603"/>
  </r>
  <r>
    <n v="834632"/>
    <x v="20"/>
    <x v="0"/>
    <x v="4"/>
    <s v="Terralever"/>
    <x v="2"/>
    <x v="1"/>
    <x v="11"/>
    <d v="2021-04-16T00:00:00"/>
    <d v="2021-05-16T00:00:00"/>
    <x v="2"/>
    <x v="1"/>
    <d v="2021-06-16T00:00:00"/>
    <n v="1044504"/>
    <x v="2"/>
    <s v="B4"/>
    <x v="0"/>
    <s v="Verified"/>
    <n v="200000"/>
    <n v="8.4400000000000003E-2"/>
    <n v="374.89"/>
    <n v="0.1149"/>
    <n v="21000"/>
    <n v="19"/>
    <n v="20902"/>
  </r>
  <r>
    <n v="1057314"/>
    <x v="5"/>
    <x v="0"/>
    <x v="4"/>
    <s v="Multivista, FL dba Premium Documentation"/>
    <x v="2"/>
    <x v="1"/>
    <x v="12"/>
    <d v="2021-05-16T00:00:00"/>
    <d v="2021-05-16T00:00:00"/>
    <x v="2"/>
    <x v="1"/>
    <d v="2021-06-16T00:00:00"/>
    <n v="1288878"/>
    <x v="2"/>
    <s v="B4"/>
    <x v="0"/>
    <s v="Verified"/>
    <n v="66000"/>
    <n v="8.9599999999999999E-2"/>
    <n v="495.19"/>
    <n v="0.1242"/>
    <n v="35000"/>
    <n v="17"/>
    <n v="27335"/>
  </r>
  <r>
    <n v="982009"/>
    <x v="16"/>
    <x v="0"/>
    <x v="2"/>
    <s v="LEK CONSULTING"/>
    <x v="2"/>
    <x v="1"/>
    <x v="13"/>
    <d v="2021-04-16T00:00:00"/>
    <d v="2021-05-16T00:00:00"/>
    <x v="2"/>
    <x v="1"/>
    <d v="2021-06-16T00:00:00"/>
    <n v="1205195"/>
    <x v="2"/>
    <s v="B3"/>
    <x v="0"/>
    <s v="Verified"/>
    <n v="56000"/>
    <n v="0.20380000000000001"/>
    <n v="311.04000000000002"/>
    <n v="0.1171"/>
    <n v="14075"/>
    <n v="20"/>
    <n v="17095"/>
  </r>
  <r>
    <n v="770922"/>
    <x v="2"/>
    <x v="0"/>
    <x v="2"/>
    <s v="Georgia-Pacific Gypsum"/>
    <x v="2"/>
    <x v="1"/>
    <x v="6"/>
    <d v="2021-05-16T00:00:00"/>
    <d v="2021-05-16T00:00:00"/>
    <x v="2"/>
    <x v="1"/>
    <d v="2021-06-16T00:00:00"/>
    <n v="972650"/>
    <x v="2"/>
    <s v="B4"/>
    <x v="0"/>
    <s v="Verified"/>
    <n v="60000"/>
    <n v="0.16539999999999999"/>
    <n v="549.69000000000005"/>
    <n v="0.1149"/>
    <n v="25000"/>
    <n v="34"/>
    <n v="32318"/>
  </r>
  <r>
    <n v="876697"/>
    <x v="16"/>
    <x v="0"/>
    <x v="5"/>
    <s v="Iatric Systems, Inc"/>
    <x v="2"/>
    <x v="1"/>
    <x v="10"/>
    <d v="2021-04-16T00:00:00"/>
    <d v="2021-05-16T00:00:00"/>
    <x v="2"/>
    <x v="1"/>
    <d v="2021-06-16T00:00:00"/>
    <n v="1079836"/>
    <x v="2"/>
    <s v="B1"/>
    <x v="0"/>
    <s v="Verified"/>
    <n v="105000"/>
    <n v="0.26669999999999999"/>
    <n v="605.41"/>
    <n v="9.9900000000000003E-2"/>
    <n v="28500"/>
    <n v="32"/>
    <n v="33893"/>
  </r>
  <r>
    <n v="814210"/>
    <x v="32"/>
    <x v="0"/>
    <x v="5"/>
    <s v="MDT Personnel"/>
    <x v="2"/>
    <x v="1"/>
    <x v="11"/>
    <d v="2021-04-16T00:00:00"/>
    <d v="2021-05-16T00:00:00"/>
    <x v="2"/>
    <x v="1"/>
    <d v="2021-06-16T00:00:00"/>
    <n v="1021709"/>
    <x v="2"/>
    <s v="B3"/>
    <x v="0"/>
    <s v="Verified"/>
    <n v="45000"/>
    <n v="0.14130000000000001"/>
    <n v="434.75"/>
    <n v="0.1099"/>
    <n v="20000"/>
    <n v="23"/>
    <n v="24758"/>
  </r>
  <r>
    <n v="879330"/>
    <x v="32"/>
    <x v="0"/>
    <x v="5"/>
    <s v="Ply Gem"/>
    <x v="2"/>
    <x v="1"/>
    <x v="10"/>
    <d v="2021-05-16T00:00:00"/>
    <d v="2021-05-16T00:00:00"/>
    <x v="2"/>
    <x v="1"/>
    <d v="2021-06-16T00:00:00"/>
    <n v="1094097"/>
    <x v="2"/>
    <s v="B5"/>
    <x v="0"/>
    <s v="Verified"/>
    <n v="92000"/>
    <n v="0.1641"/>
    <n v="515.16"/>
    <n v="0.12690000000000001"/>
    <n v="22800"/>
    <n v="23"/>
    <n v="28808"/>
  </r>
  <r>
    <n v="1042101"/>
    <x v="8"/>
    <x v="0"/>
    <x v="7"/>
    <s v="Wiedenbach-Brown"/>
    <x v="2"/>
    <x v="1"/>
    <x v="12"/>
    <d v="2021-05-16T00:00:00"/>
    <d v="2021-05-16T00:00:00"/>
    <x v="2"/>
    <x v="1"/>
    <d v="2021-06-16T00:00:00"/>
    <n v="1272375"/>
    <x v="2"/>
    <s v="B2"/>
    <x v="0"/>
    <s v="Verified"/>
    <n v="83496"/>
    <n v="0.14000000000000001"/>
    <n v="627.64"/>
    <n v="0.1065"/>
    <n v="29100"/>
    <n v="23"/>
    <n v="33186"/>
  </r>
  <r>
    <n v="767189"/>
    <x v="6"/>
    <x v="0"/>
    <x v="7"/>
    <s v="Detroit Public Schools"/>
    <x v="2"/>
    <x v="1"/>
    <x v="6"/>
    <d v="2021-05-16T00:00:00"/>
    <d v="2021-05-16T00:00:00"/>
    <x v="2"/>
    <x v="1"/>
    <d v="2021-06-16T00:00:00"/>
    <n v="968239"/>
    <x v="2"/>
    <s v="B4"/>
    <x v="0"/>
    <s v="Verified"/>
    <n v="84000"/>
    <n v="0.15490000000000001"/>
    <n v="473.29"/>
    <n v="0.1149"/>
    <n v="28000"/>
    <n v="34"/>
    <n v="27866"/>
  </r>
  <r>
    <n v="785018"/>
    <x v="25"/>
    <x v="0"/>
    <x v="9"/>
    <s v="WL Gore"/>
    <x v="2"/>
    <x v="1"/>
    <x v="6"/>
    <d v="2021-04-16T00:00:00"/>
    <d v="2021-05-16T00:00:00"/>
    <x v="2"/>
    <x v="1"/>
    <d v="2021-06-16T00:00:00"/>
    <n v="988282"/>
    <x v="2"/>
    <s v="B3"/>
    <x v="0"/>
    <s v="Verified"/>
    <n v="130000"/>
    <n v="0.05"/>
    <n v="433.67"/>
    <n v="0.1099"/>
    <n v="19950"/>
    <n v="18"/>
    <n v="25110"/>
  </r>
  <r>
    <n v="1029654"/>
    <x v="34"/>
    <x v="0"/>
    <x v="9"/>
    <s v="Trex Inc."/>
    <x v="2"/>
    <x v="1"/>
    <x v="12"/>
    <d v="2021-05-16T00:00:00"/>
    <d v="2021-05-16T00:00:00"/>
    <x v="2"/>
    <x v="1"/>
    <d v="2021-06-16T00:00:00"/>
    <n v="1259037"/>
    <x v="2"/>
    <s v="B3"/>
    <x v="0"/>
    <s v="Verified"/>
    <n v="45000"/>
    <n v="6.1100000000000002E-2"/>
    <n v="441.97"/>
    <n v="0.1171"/>
    <n v="20000"/>
    <n v="15"/>
    <n v="23391"/>
  </r>
  <r>
    <n v="1048949"/>
    <x v="13"/>
    <x v="0"/>
    <x v="9"/>
    <s v="Sterling Savings Bank"/>
    <x v="2"/>
    <x v="1"/>
    <x v="12"/>
    <d v="2021-05-16T00:00:00"/>
    <d v="2021-05-16T00:00:00"/>
    <x v="2"/>
    <x v="1"/>
    <d v="2021-06-16T00:00:00"/>
    <n v="1280339"/>
    <x v="2"/>
    <s v="B3"/>
    <x v="0"/>
    <s v="Verified"/>
    <n v="78000"/>
    <n v="0.1663"/>
    <n v="773.44"/>
    <n v="0.1171"/>
    <n v="35000"/>
    <n v="37"/>
    <n v="40978"/>
  </r>
  <r>
    <n v="854646"/>
    <x v="30"/>
    <x v="0"/>
    <x v="9"/>
    <s v="Cerner"/>
    <x v="2"/>
    <x v="1"/>
    <x v="10"/>
    <d v="2021-05-16T00:00:00"/>
    <d v="2021-05-16T00:00:00"/>
    <x v="2"/>
    <x v="1"/>
    <d v="2021-06-16T00:00:00"/>
    <n v="1066909"/>
    <x v="2"/>
    <s v="B3"/>
    <x v="0"/>
    <s v="Verified"/>
    <n v="78804"/>
    <n v="0.29649999999999999"/>
    <n v="297.81"/>
    <n v="0.1099"/>
    <n v="13700"/>
    <n v="45"/>
    <n v="16666"/>
  </r>
  <r>
    <n v="871941"/>
    <x v="5"/>
    <x v="0"/>
    <x v="9"/>
    <s v="Mastec Advanced Technologies"/>
    <x v="2"/>
    <x v="1"/>
    <x v="10"/>
    <d v="2021-05-16T00:00:00"/>
    <d v="2021-05-16T00:00:00"/>
    <x v="2"/>
    <x v="1"/>
    <d v="2021-06-16T00:00:00"/>
    <n v="1086105"/>
    <x v="2"/>
    <s v="B5"/>
    <x v="0"/>
    <s v="Verified"/>
    <n v="57000"/>
    <n v="0.1855"/>
    <n v="444.79"/>
    <n v="0.11990000000000001"/>
    <n v="20000"/>
    <n v="11"/>
    <n v="24886"/>
  </r>
  <r>
    <n v="861770"/>
    <x v="5"/>
    <x v="0"/>
    <x v="10"/>
    <s v="United Police FCU"/>
    <x v="2"/>
    <x v="1"/>
    <x v="10"/>
    <d v="2021-05-16T00:00:00"/>
    <d v="2021-05-16T00:00:00"/>
    <x v="2"/>
    <x v="1"/>
    <d v="2021-06-16T00:00:00"/>
    <n v="1074687"/>
    <x v="2"/>
    <s v="B3"/>
    <x v="0"/>
    <s v="Verified"/>
    <n v="62000"/>
    <n v="0.2145"/>
    <n v="413.02"/>
    <n v="0.1099"/>
    <n v="19000"/>
    <n v="21"/>
    <n v="23116"/>
  </r>
  <r>
    <n v="1001480"/>
    <x v="32"/>
    <x v="0"/>
    <x v="1"/>
    <s v="NC Department of Crime Control &amp; Public"/>
    <x v="2"/>
    <x v="1"/>
    <x v="22"/>
    <d v="2021-05-16T00:00:00"/>
    <d v="2021-05-16T00:00:00"/>
    <x v="2"/>
    <x v="1"/>
    <d v="2021-06-16T00:00:00"/>
    <n v="1227071"/>
    <x v="2"/>
    <s v="B2"/>
    <x v="0"/>
    <s v="Verified"/>
    <n v="61900"/>
    <n v="0.18920000000000001"/>
    <n v="582.35"/>
    <n v="0.1065"/>
    <n v="27000"/>
    <n v="26"/>
    <n v="31349"/>
  </r>
  <r>
    <n v="873167"/>
    <x v="32"/>
    <x v="0"/>
    <x v="1"/>
    <s v="The Home Depot"/>
    <x v="2"/>
    <x v="1"/>
    <x v="10"/>
    <d v="2021-05-16T00:00:00"/>
    <d v="2021-05-16T00:00:00"/>
    <x v="2"/>
    <x v="1"/>
    <d v="2021-06-16T00:00:00"/>
    <n v="1087405"/>
    <x v="2"/>
    <s v="B5"/>
    <x v="0"/>
    <s v="Verified"/>
    <n v="73000"/>
    <n v="0.21210000000000001"/>
    <n v="467.59"/>
    <n v="0.11990000000000001"/>
    <n v="28000"/>
    <n v="25"/>
    <n v="26146"/>
  </r>
  <r>
    <n v="1029623"/>
    <x v="25"/>
    <x v="0"/>
    <x v="0"/>
    <s v="Truland Systems Corporation"/>
    <x v="2"/>
    <x v="1"/>
    <x v="22"/>
    <d v="2021-05-16T00:00:00"/>
    <d v="2021-05-16T00:00:00"/>
    <x v="2"/>
    <x v="1"/>
    <d v="2021-06-16T00:00:00"/>
    <n v="1259001"/>
    <x v="2"/>
    <s v="B4"/>
    <x v="0"/>
    <s v="Verified"/>
    <n v="101000"/>
    <n v="0.1875"/>
    <n v="786.01"/>
    <n v="0.1242"/>
    <n v="35000"/>
    <n v="41"/>
    <n v="41648"/>
  </r>
  <r>
    <n v="802509"/>
    <x v="19"/>
    <x v="0"/>
    <x v="3"/>
    <s v="Insulators local union #80"/>
    <x v="2"/>
    <x v="1"/>
    <x v="44"/>
    <d v="2021-05-16T00:00:00"/>
    <d v="2021-05-16T00:00:00"/>
    <x v="2"/>
    <x v="1"/>
    <d v="2021-06-16T00:00:00"/>
    <n v="1008169"/>
    <x v="2"/>
    <s v="B5"/>
    <x v="0"/>
    <s v="Verified"/>
    <n v="87500"/>
    <n v="0.22520000000000001"/>
    <n v="290.79000000000002"/>
    <n v="0.11990000000000001"/>
    <n v="13075"/>
    <n v="29"/>
    <n v="16831"/>
  </r>
  <r>
    <n v="981817"/>
    <x v="4"/>
    <x v="0"/>
    <x v="6"/>
    <s v="Sapa Extrusions"/>
    <x v="2"/>
    <x v="1"/>
    <x v="13"/>
    <d v="2021-05-16T00:00:00"/>
    <d v="2021-05-16T00:00:00"/>
    <x v="2"/>
    <x v="1"/>
    <d v="2021-06-16T00:00:00"/>
    <n v="1204993"/>
    <x v="2"/>
    <s v="B5"/>
    <x v="0"/>
    <s v="Verified"/>
    <n v="52500"/>
    <n v="0.20069999999999999"/>
    <n v="534.92999999999995"/>
    <n v="0.12690000000000001"/>
    <n v="23675"/>
    <n v="41"/>
    <n v="29375"/>
  </r>
  <r>
    <n v="1002729"/>
    <x v="1"/>
    <x v="0"/>
    <x v="3"/>
    <s v="Domaine Select Wine Estates"/>
    <x v="2"/>
    <x v="1"/>
    <x v="22"/>
    <d v="2021-05-16T00:00:00"/>
    <d v="2021-05-16T00:00:00"/>
    <x v="2"/>
    <x v="1"/>
    <d v="2021-06-16T00:00:00"/>
    <n v="1228992"/>
    <x v="2"/>
    <s v="B2"/>
    <x v="0"/>
    <s v="Verified"/>
    <n v="106000"/>
    <n v="0.155"/>
    <n v="262.60000000000002"/>
    <n v="0.1065"/>
    <n v="12175"/>
    <n v="33"/>
    <n v="14115"/>
  </r>
  <r>
    <n v="987843"/>
    <x v="0"/>
    <x v="0"/>
    <x v="3"/>
    <s v="Camden County System"/>
    <x v="2"/>
    <x v="1"/>
    <x v="13"/>
    <d v="2021-05-16T00:00:00"/>
    <d v="2021-05-16T00:00:00"/>
    <x v="2"/>
    <x v="1"/>
    <d v="2021-06-16T00:00:00"/>
    <n v="1211841"/>
    <x v="2"/>
    <s v="B3"/>
    <x v="0"/>
    <s v="Verified"/>
    <n v="93000"/>
    <n v="0.14979999999999999"/>
    <n v="552.46"/>
    <n v="0.1171"/>
    <n v="25000"/>
    <n v="30"/>
    <n v="29794"/>
  </r>
  <r>
    <n v="880757"/>
    <x v="1"/>
    <x v="0"/>
    <x v="3"/>
    <s v="Sacramento County Office of Education"/>
    <x v="2"/>
    <x v="1"/>
    <x v="22"/>
    <d v="2021-05-16T00:00:00"/>
    <d v="2021-05-16T00:00:00"/>
    <x v="2"/>
    <x v="1"/>
    <d v="2021-06-16T00:00:00"/>
    <n v="1095801"/>
    <x v="2"/>
    <s v="B4"/>
    <x v="0"/>
    <s v="Verified"/>
    <n v="68000"/>
    <n v="0.19239999999999999"/>
    <n v="561.44000000000005"/>
    <n v="0.1242"/>
    <n v="25000"/>
    <n v="21"/>
    <n v="30291"/>
  </r>
  <r>
    <n v="763180"/>
    <x v="11"/>
    <x v="0"/>
    <x v="3"/>
    <s v="Wells Fargo"/>
    <x v="2"/>
    <x v="1"/>
    <x v="25"/>
    <d v="2021-05-16T00:00:00"/>
    <d v="2021-05-16T00:00:00"/>
    <x v="2"/>
    <x v="1"/>
    <d v="2021-06-16T00:00:00"/>
    <n v="963732"/>
    <x v="2"/>
    <s v="B4"/>
    <x v="0"/>
    <s v="Verified"/>
    <n v="67480"/>
    <n v="0.22689999999999999"/>
    <n v="219.88"/>
    <n v="0.1149"/>
    <n v="10000"/>
    <n v="34"/>
    <n v="12931"/>
  </r>
  <r>
    <n v="1041887"/>
    <x v="44"/>
    <x v="0"/>
    <x v="3"/>
    <s v="VA"/>
    <x v="2"/>
    <x v="1"/>
    <x v="12"/>
    <d v="2021-05-16T00:00:00"/>
    <d v="2021-05-16T00:00:00"/>
    <x v="2"/>
    <x v="1"/>
    <d v="2021-06-16T00:00:00"/>
    <n v="1272130"/>
    <x v="2"/>
    <s v="B5"/>
    <x v="0"/>
    <s v="Verified"/>
    <n v="80000"/>
    <n v="0.29830000000000001"/>
    <n v="519.67999999999995"/>
    <n v="0.12690000000000001"/>
    <n v="23000"/>
    <n v="54"/>
    <n v="27538"/>
  </r>
  <r>
    <n v="1015868"/>
    <x v="16"/>
    <x v="0"/>
    <x v="8"/>
    <s v="CRICO RMF"/>
    <x v="2"/>
    <x v="1"/>
    <x v="22"/>
    <d v="2021-04-16T00:00:00"/>
    <d v="2021-05-16T00:00:00"/>
    <x v="2"/>
    <x v="1"/>
    <d v="2021-06-16T00:00:00"/>
    <n v="1243559"/>
    <x v="2"/>
    <s v="B4"/>
    <x v="0"/>
    <s v="Verified"/>
    <n v="120000"/>
    <n v="9.5399999999999999E-2"/>
    <n v="449.15"/>
    <n v="0.1242"/>
    <n v="20000"/>
    <n v="53"/>
    <n v="24232"/>
  </r>
  <r>
    <n v="851196"/>
    <x v="19"/>
    <x v="0"/>
    <x v="4"/>
    <s v="Rafter Equipment Corp."/>
    <x v="2"/>
    <x v="1"/>
    <x v="10"/>
    <d v="2021-05-16T00:00:00"/>
    <d v="2021-05-16T00:00:00"/>
    <x v="2"/>
    <x v="1"/>
    <d v="2021-06-16T00:00:00"/>
    <n v="1063098"/>
    <x v="2"/>
    <s v="B4"/>
    <x v="0"/>
    <s v="Verified"/>
    <n v="100000"/>
    <n v="0.15890000000000001"/>
    <n v="561.44000000000005"/>
    <n v="0.1242"/>
    <n v="25000"/>
    <n v="36"/>
    <n v="30862"/>
  </r>
  <r>
    <n v="772370"/>
    <x v="2"/>
    <x v="0"/>
    <x v="2"/>
    <s v="Bank of America"/>
    <x v="2"/>
    <x v="1"/>
    <x v="6"/>
    <d v="2021-05-16T00:00:00"/>
    <d v="2021-04-16T00:00:00"/>
    <x v="2"/>
    <x v="1"/>
    <d v="2021-05-16T00:00:00"/>
    <n v="974295"/>
    <x v="2"/>
    <s v="B5"/>
    <x v="0"/>
    <s v="Verified"/>
    <n v="60000"/>
    <n v="0.17979999999999999"/>
    <n v="555.99"/>
    <n v="0.11990000000000001"/>
    <n v="25000"/>
    <n v="22"/>
    <n v="32233"/>
  </r>
  <r>
    <n v="892029"/>
    <x v="28"/>
    <x v="0"/>
    <x v="5"/>
    <s v="Best Buy"/>
    <x v="2"/>
    <x v="1"/>
    <x v="13"/>
    <d v="2021-05-16T00:00:00"/>
    <d v="2021-05-16T00:00:00"/>
    <x v="2"/>
    <x v="1"/>
    <d v="2021-06-16T00:00:00"/>
    <n v="1108899"/>
    <x v="2"/>
    <s v="B4"/>
    <x v="0"/>
    <s v="Verified"/>
    <n v="42996"/>
    <n v="0.1142"/>
    <n v="75.239999999999995"/>
    <n v="0.1242"/>
    <n v="3350"/>
    <n v="19"/>
    <n v="4322"/>
  </r>
  <r>
    <n v="870636"/>
    <x v="1"/>
    <x v="0"/>
    <x v="9"/>
    <s v="Performance Mechanical"/>
    <x v="2"/>
    <x v="1"/>
    <x v="10"/>
    <d v="2021-05-16T00:00:00"/>
    <d v="2021-05-16T00:00:00"/>
    <x v="2"/>
    <x v="1"/>
    <d v="2021-06-16T00:00:00"/>
    <n v="1084672"/>
    <x v="2"/>
    <s v="B4"/>
    <x v="0"/>
    <s v="Verified"/>
    <n v="91000"/>
    <n v="0.1087"/>
    <n v="485.38"/>
    <n v="0.1149"/>
    <n v="28000"/>
    <n v="26"/>
    <n v="27103"/>
  </r>
  <r>
    <n v="984182"/>
    <x v="2"/>
    <x v="0"/>
    <x v="1"/>
    <s v="Austin Independent School District"/>
    <x v="2"/>
    <x v="1"/>
    <x v="13"/>
    <d v="2021-05-16T00:00:00"/>
    <d v="2021-05-16T00:00:00"/>
    <x v="2"/>
    <x v="1"/>
    <d v="2021-06-16T00:00:00"/>
    <n v="1207369"/>
    <x v="2"/>
    <s v="B1"/>
    <x v="0"/>
    <s v="Verified"/>
    <n v="49000"/>
    <n v="0.16969999999999999"/>
    <n v="356.21"/>
    <n v="9.9099999999999994E-2"/>
    <n v="16800"/>
    <n v="37"/>
    <n v="19590"/>
  </r>
  <r>
    <n v="1020142"/>
    <x v="37"/>
    <x v="0"/>
    <x v="3"/>
    <s v="YCOM"/>
    <x v="2"/>
    <x v="1"/>
    <x v="22"/>
    <d v="2021-05-16T00:00:00"/>
    <d v="2021-05-16T00:00:00"/>
    <x v="2"/>
    <x v="1"/>
    <d v="2021-06-16T00:00:00"/>
    <n v="1248904"/>
    <x v="2"/>
    <s v="B4"/>
    <x v="0"/>
    <s v="Verified"/>
    <n v="67000"/>
    <n v="0.13339999999999999"/>
    <n v="561.44000000000005"/>
    <n v="0.1242"/>
    <n v="25000"/>
    <n v="26"/>
    <n v="30294"/>
  </r>
  <r>
    <n v="894190"/>
    <x v="8"/>
    <x v="0"/>
    <x v="3"/>
    <s v="Upstate Telco FCU"/>
    <x v="2"/>
    <x v="1"/>
    <x v="13"/>
    <d v="2021-04-16T00:00:00"/>
    <d v="2021-05-16T00:00:00"/>
    <x v="2"/>
    <x v="1"/>
    <d v="2021-06-16T00:00:00"/>
    <n v="1111371"/>
    <x v="2"/>
    <s v="B5"/>
    <x v="0"/>
    <s v="Verified"/>
    <n v="43538"/>
    <n v="0.1138"/>
    <n v="555.83000000000004"/>
    <n v="0.12690000000000001"/>
    <n v="24600"/>
    <n v="33"/>
    <n v="30547"/>
  </r>
  <r>
    <n v="977281"/>
    <x v="11"/>
    <x v="0"/>
    <x v="8"/>
    <s v="Southwest Technical Solutions, Inc."/>
    <x v="2"/>
    <x v="1"/>
    <x v="13"/>
    <d v="2021-05-16T00:00:00"/>
    <d v="2021-05-16T00:00:00"/>
    <x v="2"/>
    <x v="1"/>
    <d v="2021-06-16T00:00:00"/>
    <n v="1200062"/>
    <x v="2"/>
    <s v="B5"/>
    <x v="0"/>
    <s v="Verified"/>
    <n v="55000"/>
    <n v="8.9700000000000002E-2"/>
    <n v="289.22000000000003"/>
    <n v="0.12690000000000001"/>
    <n v="12800"/>
    <n v="18"/>
    <n v="15898"/>
  </r>
  <r>
    <n v="856139"/>
    <x v="3"/>
    <x v="0"/>
    <x v="5"/>
    <s v="Southern Illinios University"/>
    <x v="2"/>
    <x v="1"/>
    <x v="10"/>
    <d v="2021-05-16T00:00:00"/>
    <d v="2021-05-16T00:00:00"/>
    <x v="2"/>
    <x v="1"/>
    <d v="2021-06-16T00:00:00"/>
    <n v="1068453"/>
    <x v="2"/>
    <s v="B4"/>
    <x v="0"/>
    <s v="Verified"/>
    <n v="68004"/>
    <n v="0.19939999999999999"/>
    <n v="518.91"/>
    <n v="0.1149"/>
    <n v="23600"/>
    <n v="33"/>
    <n v="29020"/>
  </r>
  <r>
    <n v="879200"/>
    <x v="10"/>
    <x v="0"/>
    <x v="3"/>
    <s v="Assurant Health"/>
    <x v="2"/>
    <x v="1"/>
    <x v="13"/>
    <d v="2021-05-16T00:00:00"/>
    <d v="2021-05-16T00:00:00"/>
    <x v="2"/>
    <x v="1"/>
    <d v="2021-06-16T00:00:00"/>
    <n v="1094067"/>
    <x v="2"/>
    <s v="B5"/>
    <x v="0"/>
    <s v="Verified"/>
    <n v="55000"/>
    <n v="0.27029999999999998"/>
    <n v="344.57"/>
    <n v="0.12690000000000001"/>
    <n v="15250"/>
    <n v="26"/>
    <n v="18937"/>
  </r>
  <r>
    <n v="1044134"/>
    <x v="1"/>
    <x v="0"/>
    <x v="8"/>
    <s v="Spiro Moss LLP"/>
    <x v="2"/>
    <x v="1"/>
    <x v="12"/>
    <d v="2021-05-16T00:00:00"/>
    <d v="2021-05-16T00:00:00"/>
    <x v="2"/>
    <x v="1"/>
    <d v="2021-06-16T00:00:00"/>
    <n v="1274477"/>
    <x v="2"/>
    <s v="B5"/>
    <x v="0"/>
    <s v="Verified"/>
    <n v="180000"/>
    <n v="6.7699999999999996E-2"/>
    <n v="542.28"/>
    <n v="0.12690000000000001"/>
    <n v="24000"/>
    <n v="19"/>
    <n v="28692"/>
  </r>
  <r>
    <n v="881232"/>
    <x v="10"/>
    <x v="0"/>
    <x v="3"/>
    <s v="Marinette Marine"/>
    <x v="2"/>
    <x v="1"/>
    <x v="10"/>
    <d v="2021-05-16T00:00:00"/>
    <d v="2021-05-16T00:00:00"/>
    <x v="2"/>
    <x v="1"/>
    <d v="2021-06-16T00:00:00"/>
    <n v="1096330"/>
    <x v="2"/>
    <s v="B4"/>
    <x v="0"/>
    <s v="Verified"/>
    <n v="50000"/>
    <n v="6.5299999999999997E-2"/>
    <n v="561.44000000000005"/>
    <n v="0.1242"/>
    <n v="25000"/>
    <n v="15"/>
    <n v="30865"/>
  </r>
  <r>
    <n v="801342"/>
    <x v="20"/>
    <x v="0"/>
    <x v="3"/>
    <s v="Quest Software Public Sector Inc"/>
    <x v="0"/>
    <x v="1"/>
    <x v="44"/>
    <d v="2021-05-16T00:00:00"/>
    <d v="2021-05-16T00:00:00"/>
    <x v="2"/>
    <x v="1"/>
    <d v="2021-06-16T00:00:00"/>
    <n v="1006909"/>
    <x v="2"/>
    <s v="C1"/>
    <x v="0"/>
    <s v="Verified"/>
    <n v="180000"/>
    <n v="9.4299999999999995E-2"/>
    <n v="551.64"/>
    <n v="0.12989999999999999"/>
    <n v="24250"/>
    <n v="22"/>
    <n v="31381"/>
  </r>
  <r>
    <n v="985811"/>
    <x v="8"/>
    <x v="0"/>
    <x v="3"/>
    <s v="Staples"/>
    <x v="0"/>
    <x v="1"/>
    <x v="13"/>
    <d v="2021-05-16T00:00:00"/>
    <d v="2021-05-16T00:00:00"/>
    <x v="2"/>
    <x v="1"/>
    <d v="2021-06-16T00:00:00"/>
    <n v="1209294"/>
    <x v="2"/>
    <s v="C2"/>
    <x v="0"/>
    <s v="Verified"/>
    <n v="44000"/>
    <n v="0.16500000000000001"/>
    <n v="351.13"/>
    <n v="0.14269999999999999"/>
    <n v="15000"/>
    <n v="15"/>
    <n v="18916"/>
  </r>
  <r>
    <n v="1019316"/>
    <x v="9"/>
    <x v="0"/>
    <x v="3"/>
    <s v="Otis Elevator"/>
    <x v="0"/>
    <x v="1"/>
    <x v="22"/>
    <d v="2021-05-16T00:00:00"/>
    <d v="2021-05-16T00:00:00"/>
    <x v="2"/>
    <x v="1"/>
    <d v="2021-06-16T00:00:00"/>
    <n v="1248001"/>
    <x v="2"/>
    <s v="C2"/>
    <x v="0"/>
    <s v="Verified"/>
    <n v="125000"/>
    <n v="0.17199999999999999"/>
    <n v="713.96"/>
    <n v="0.14269999999999999"/>
    <n v="30500"/>
    <n v="29"/>
    <n v="37812"/>
  </r>
  <r>
    <n v="751480"/>
    <x v="25"/>
    <x v="0"/>
    <x v="3"/>
    <s v="Fairfax County Fire and Rescue"/>
    <x v="0"/>
    <x v="1"/>
    <x v="44"/>
    <d v="2021-05-16T00:00:00"/>
    <d v="2021-05-16T00:00:00"/>
    <x v="2"/>
    <x v="1"/>
    <d v="2021-06-16T00:00:00"/>
    <n v="950927"/>
    <x v="2"/>
    <s v="C2"/>
    <x v="0"/>
    <s v="Verified"/>
    <n v="135000"/>
    <n v="7.2900000000000006E-2"/>
    <n v="805.17"/>
    <n v="0.13489999999999999"/>
    <n v="35000"/>
    <n v="20"/>
    <n v="46615"/>
  </r>
  <r>
    <n v="757106"/>
    <x v="5"/>
    <x v="0"/>
    <x v="3"/>
    <s v="sunoco"/>
    <x v="0"/>
    <x v="1"/>
    <x v="25"/>
    <d v="2021-05-16T00:00:00"/>
    <d v="2021-05-16T00:00:00"/>
    <x v="2"/>
    <x v="1"/>
    <d v="2021-06-16T00:00:00"/>
    <n v="957117"/>
    <x v="2"/>
    <s v="C2"/>
    <x v="0"/>
    <s v="Verified"/>
    <n v="52000"/>
    <n v="0.25619999999999998"/>
    <n v="385.91"/>
    <n v="0.13489999999999999"/>
    <n v="25975"/>
    <n v="19"/>
    <n v="22741"/>
  </r>
  <r>
    <n v="854792"/>
    <x v="32"/>
    <x v="0"/>
    <x v="3"/>
    <s v="Bank Of America"/>
    <x v="0"/>
    <x v="1"/>
    <x v="11"/>
    <d v="2021-05-16T00:00:00"/>
    <d v="2021-05-16T00:00:00"/>
    <x v="2"/>
    <x v="1"/>
    <d v="2021-06-16T00:00:00"/>
    <n v="1067065"/>
    <x v="2"/>
    <s v="C2"/>
    <x v="0"/>
    <s v="Verified"/>
    <n v="48383"/>
    <n v="0.2011"/>
    <n v="320.35000000000002"/>
    <n v="0.13489999999999999"/>
    <n v="18225"/>
    <n v="45"/>
    <n v="17906"/>
  </r>
  <r>
    <n v="994632"/>
    <x v="5"/>
    <x v="0"/>
    <x v="2"/>
    <s v="RRd Partners"/>
    <x v="0"/>
    <x v="1"/>
    <x v="13"/>
    <d v="2021-05-16T00:00:00"/>
    <d v="2021-05-16T00:00:00"/>
    <x v="2"/>
    <x v="1"/>
    <d v="2021-06-16T00:00:00"/>
    <n v="1219074"/>
    <x v="2"/>
    <s v="C2"/>
    <x v="0"/>
    <s v="Verified"/>
    <n v="54000"/>
    <n v="0.18110000000000001"/>
    <n v="134.6"/>
    <n v="0.14269999999999999"/>
    <n v="5750"/>
    <n v="32"/>
    <n v="7256"/>
  </r>
  <r>
    <n v="772289"/>
    <x v="38"/>
    <x v="0"/>
    <x v="5"/>
    <s v="Digium, Inc"/>
    <x v="0"/>
    <x v="1"/>
    <x v="6"/>
    <d v="2021-05-16T00:00:00"/>
    <d v="2021-05-16T00:00:00"/>
    <x v="2"/>
    <x v="1"/>
    <d v="2021-06-16T00:00:00"/>
    <n v="974206"/>
    <x v="2"/>
    <s v="C2"/>
    <x v="0"/>
    <s v="Verified"/>
    <n v="70000"/>
    <n v="0.10730000000000001"/>
    <n v="437.09"/>
    <n v="0.13489999999999999"/>
    <n v="19000"/>
    <n v="15"/>
    <n v="25731"/>
  </r>
  <r>
    <n v="974186"/>
    <x v="2"/>
    <x v="0"/>
    <x v="5"/>
    <s v="SRF"/>
    <x v="0"/>
    <x v="1"/>
    <x v="13"/>
    <d v="2021-05-16T00:00:00"/>
    <d v="2021-05-16T00:00:00"/>
    <x v="2"/>
    <x v="1"/>
    <d v="2021-06-16T00:00:00"/>
    <n v="1196228"/>
    <x v="2"/>
    <s v="C2"/>
    <x v="0"/>
    <s v="Verified"/>
    <n v="85000"/>
    <n v="0.1348"/>
    <n v="514.99"/>
    <n v="0.14269999999999999"/>
    <n v="22000"/>
    <n v="37"/>
    <n v="28314"/>
  </r>
  <r>
    <n v="1035442"/>
    <x v="5"/>
    <x v="0"/>
    <x v="10"/>
    <s v="Henry Schein"/>
    <x v="0"/>
    <x v="1"/>
    <x v="12"/>
    <d v="2021-05-16T00:00:00"/>
    <d v="2021-05-16T00:00:00"/>
    <x v="2"/>
    <x v="1"/>
    <d v="2021-06-16T00:00:00"/>
    <n v="1265069"/>
    <x v="2"/>
    <s v="C2"/>
    <x v="0"/>
    <s v="Verified"/>
    <n v="35000"/>
    <n v="0.2321"/>
    <n v="271.54000000000002"/>
    <n v="0.14269999999999999"/>
    <n v="11600"/>
    <n v="14"/>
    <n v="14369"/>
  </r>
  <r>
    <n v="986885"/>
    <x v="1"/>
    <x v="0"/>
    <x v="1"/>
    <s v="CPC Logistics"/>
    <x v="0"/>
    <x v="1"/>
    <x v="13"/>
    <d v="2021-05-16T00:00:00"/>
    <d v="2021-04-16T00:00:00"/>
    <x v="2"/>
    <x v="1"/>
    <d v="2021-05-16T00:00:00"/>
    <n v="1210873"/>
    <x v="2"/>
    <s v="C2"/>
    <x v="0"/>
    <s v="Verified"/>
    <n v="67000"/>
    <n v="0.19270000000000001"/>
    <n v="134.6"/>
    <n v="0.14269999999999999"/>
    <n v="5750"/>
    <n v="14"/>
    <n v="7256"/>
  </r>
  <r>
    <n v="861528"/>
    <x v="23"/>
    <x v="0"/>
    <x v="0"/>
    <s v="Bross Group"/>
    <x v="0"/>
    <x v="1"/>
    <x v="10"/>
    <d v="2021-05-16T00:00:00"/>
    <d v="2021-05-16T00:00:00"/>
    <x v="2"/>
    <x v="1"/>
    <d v="2021-06-16T00:00:00"/>
    <n v="1074430"/>
    <x v="2"/>
    <s v="C1"/>
    <x v="0"/>
    <s v="Verified"/>
    <n v="62400"/>
    <n v="0.1381"/>
    <n v="480.56"/>
    <n v="0.12989999999999999"/>
    <n v="21125"/>
    <n v="15"/>
    <n v="26863"/>
  </r>
  <r>
    <n v="829225"/>
    <x v="3"/>
    <x v="0"/>
    <x v="0"/>
    <s v="Kishwaukee Community Hospital"/>
    <x v="0"/>
    <x v="1"/>
    <x v="44"/>
    <d v="2021-05-16T00:00:00"/>
    <d v="2021-05-16T00:00:00"/>
    <x v="2"/>
    <x v="1"/>
    <d v="2021-06-16T00:00:00"/>
    <n v="1019809"/>
    <x v="2"/>
    <s v="C1"/>
    <x v="0"/>
    <s v="Verified"/>
    <n v="102000"/>
    <n v="0.18140000000000001"/>
    <n v="518.66"/>
    <n v="0.12989999999999999"/>
    <n v="22800"/>
    <n v="54"/>
    <n v="29532"/>
  </r>
  <r>
    <n v="985275"/>
    <x v="5"/>
    <x v="0"/>
    <x v="0"/>
    <s v="Directions for Mental Health"/>
    <x v="0"/>
    <x v="1"/>
    <x v="13"/>
    <d v="2021-05-16T00:00:00"/>
    <d v="2021-05-16T00:00:00"/>
    <x v="2"/>
    <x v="1"/>
    <d v="2021-06-16T00:00:00"/>
    <n v="1208971"/>
    <x v="2"/>
    <s v="C2"/>
    <x v="0"/>
    <s v="Verified"/>
    <n v="180000"/>
    <n v="9.69E-2"/>
    <n v="304.32"/>
    <n v="0.14269999999999999"/>
    <n v="13000"/>
    <n v="27"/>
    <n v="16699"/>
  </r>
  <r>
    <n v="798390"/>
    <x v="16"/>
    <x v="0"/>
    <x v="6"/>
    <s v="Bourne Public Schools"/>
    <x v="0"/>
    <x v="1"/>
    <x v="44"/>
    <d v="2021-04-16T00:00:00"/>
    <d v="2021-05-16T00:00:00"/>
    <x v="2"/>
    <x v="1"/>
    <d v="2021-06-16T00:00:00"/>
    <n v="1003510"/>
    <x v="2"/>
    <s v="C4"/>
    <x v="0"/>
    <s v="Verified"/>
    <n v="143000"/>
    <n v="9.8299999999999998E-2"/>
    <n v="592"/>
    <n v="0.1479"/>
    <n v="25000"/>
    <n v="19"/>
    <n v="34307"/>
  </r>
  <r>
    <n v="745888"/>
    <x v="25"/>
    <x v="0"/>
    <x v="6"/>
    <s v="Lewis Creative Technologies"/>
    <x v="0"/>
    <x v="1"/>
    <x v="25"/>
    <d v="2021-05-16T00:00:00"/>
    <d v="2021-05-16T00:00:00"/>
    <x v="2"/>
    <x v="1"/>
    <d v="2021-06-16T00:00:00"/>
    <n v="944522"/>
    <x v="2"/>
    <s v="C4"/>
    <x v="0"/>
    <s v="Verified"/>
    <n v="45000"/>
    <n v="0.2384"/>
    <n v="254.56"/>
    <n v="0.1479"/>
    <n v="10750"/>
    <n v="28"/>
    <n v="14999"/>
  </r>
  <r>
    <n v="978406"/>
    <x v="5"/>
    <x v="0"/>
    <x v="3"/>
    <s v="Eglin AFB Fire Dept."/>
    <x v="0"/>
    <x v="1"/>
    <x v="13"/>
    <d v="2021-05-16T00:00:00"/>
    <d v="2021-05-16T00:00:00"/>
    <x v="2"/>
    <x v="1"/>
    <d v="2021-06-16T00:00:00"/>
    <n v="1201243"/>
    <x v="2"/>
    <s v="C2"/>
    <x v="0"/>
    <s v="Verified"/>
    <n v="117500"/>
    <n v="0.1123"/>
    <n v="819.3"/>
    <n v="0.14269999999999999"/>
    <n v="35000"/>
    <n v="34"/>
    <n v="45041"/>
  </r>
  <r>
    <n v="845948"/>
    <x v="35"/>
    <x v="0"/>
    <x v="3"/>
    <s v="US Army"/>
    <x v="0"/>
    <x v="1"/>
    <x v="11"/>
    <d v="2021-04-16T00:00:00"/>
    <d v="2021-05-16T00:00:00"/>
    <x v="2"/>
    <x v="1"/>
    <d v="2021-06-16T00:00:00"/>
    <n v="1057254"/>
    <x v="2"/>
    <s v="C5"/>
    <x v="0"/>
    <s v="Verified"/>
    <n v="107004"/>
    <n v="0.1797"/>
    <n v="597.78"/>
    <n v="0.15229999999999999"/>
    <n v="25000"/>
    <n v="30"/>
    <n v="33450"/>
  </r>
  <r>
    <n v="774287"/>
    <x v="4"/>
    <x v="0"/>
    <x v="3"/>
    <s v="Gesu School"/>
    <x v="0"/>
    <x v="1"/>
    <x v="44"/>
    <d v="2021-05-16T00:00:00"/>
    <d v="2021-05-16T00:00:00"/>
    <x v="2"/>
    <x v="1"/>
    <d v="2021-06-16T00:00:00"/>
    <n v="976450"/>
    <x v="2"/>
    <s v="C5"/>
    <x v="0"/>
    <s v="Verified"/>
    <n v="73000"/>
    <n v="0.10879999999999999"/>
    <n v="561.91"/>
    <n v="0.15229999999999999"/>
    <n v="23500"/>
    <n v="23"/>
    <n v="32470"/>
  </r>
  <r>
    <n v="963769"/>
    <x v="35"/>
    <x v="0"/>
    <x v="7"/>
    <s v="Denton Auto Salvage"/>
    <x v="0"/>
    <x v="1"/>
    <x v="13"/>
    <d v="2021-05-16T00:00:00"/>
    <d v="2021-05-16T00:00:00"/>
    <x v="2"/>
    <x v="1"/>
    <d v="2021-06-16T00:00:00"/>
    <n v="1184520"/>
    <x v="2"/>
    <s v="C3"/>
    <x v="0"/>
    <s v="Verified"/>
    <n v="60000"/>
    <n v="0.15440000000000001"/>
    <n v="472.14"/>
    <n v="0.14649999999999999"/>
    <n v="20000"/>
    <n v="12"/>
    <n v="25966"/>
  </r>
  <r>
    <n v="891918"/>
    <x v="1"/>
    <x v="0"/>
    <x v="9"/>
    <s v="eastern municipal water district"/>
    <x v="0"/>
    <x v="1"/>
    <x v="10"/>
    <d v="2021-05-16T00:00:00"/>
    <d v="2021-05-16T00:00:00"/>
    <x v="2"/>
    <x v="1"/>
    <d v="2021-06-16T00:00:00"/>
    <n v="1108780"/>
    <x v="2"/>
    <s v="C1"/>
    <x v="0"/>
    <s v="Verified"/>
    <n v="57500"/>
    <n v="0.111"/>
    <n v="368.08"/>
    <n v="0.13489999999999999"/>
    <n v="16000"/>
    <n v="13"/>
    <n v="20216"/>
  </r>
  <r>
    <n v="1017853"/>
    <x v="23"/>
    <x v="0"/>
    <x v="9"/>
    <s v="Quaker Sales and Distribution"/>
    <x v="0"/>
    <x v="1"/>
    <x v="22"/>
    <d v="2021-05-16T00:00:00"/>
    <d v="2021-05-16T00:00:00"/>
    <x v="2"/>
    <x v="1"/>
    <d v="2021-06-16T00:00:00"/>
    <n v="1246046"/>
    <x v="2"/>
    <s v="C3"/>
    <x v="0"/>
    <s v="Verified"/>
    <n v="60000"/>
    <n v="0.123"/>
    <n v="306.89"/>
    <n v="0.14649999999999999"/>
    <n v="13000"/>
    <n v="11"/>
    <n v="16263"/>
  </r>
  <r>
    <n v="1056133"/>
    <x v="19"/>
    <x v="0"/>
    <x v="9"/>
    <s v="WHIRLPOOL CORPORATION"/>
    <x v="0"/>
    <x v="1"/>
    <x v="12"/>
    <d v="2021-05-16T00:00:00"/>
    <d v="2021-05-16T00:00:00"/>
    <x v="2"/>
    <x v="1"/>
    <d v="2021-06-16T00:00:00"/>
    <n v="1287708"/>
    <x v="2"/>
    <s v="C3"/>
    <x v="0"/>
    <s v="Verified"/>
    <n v="36000"/>
    <n v="0.18629999999999999"/>
    <n v="424.92"/>
    <n v="0.14649999999999999"/>
    <n v="18000"/>
    <n v="19"/>
    <n v="22519"/>
  </r>
  <r>
    <n v="812051"/>
    <x v="10"/>
    <x v="0"/>
    <x v="9"/>
    <s v="Grygiel Farms, Inc."/>
    <x v="0"/>
    <x v="1"/>
    <x v="44"/>
    <d v="2021-05-16T00:00:00"/>
    <d v="2021-05-16T00:00:00"/>
    <x v="2"/>
    <x v="1"/>
    <d v="2021-06-16T00:00:00"/>
    <n v="1019160"/>
    <x v="2"/>
    <s v="C3"/>
    <x v="0"/>
    <s v="Verified"/>
    <n v="82420"/>
    <n v="0.2054"/>
    <n v="234.96"/>
    <n v="0.1399"/>
    <n v="14000"/>
    <n v="41"/>
    <n v="13379"/>
  </r>
  <r>
    <n v="1038060"/>
    <x v="11"/>
    <x v="0"/>
    <x v="9"/>
    <s v="MGM Resorts Aviation"/>
    <x v="0"/>
    <x v="1"/>
    <x v="12"/>
    <d v="2021-05-16T00:00:00"/>
    <d v="2021-05-16T00:00:00"/>
    <x v="2"/>
    <x v="1"/>
    <d v="2021-06-16T00:00:00"/>
    <n v="1267974"/>
    <x v="2"/>
    <s v="C5"/>
    <x v="0"/>
    <s v="Verified"/>
    <n v="61000"/>
    <n v="0.20519999999999999"/>
    <n v="388.75"/>
    <n v="0.15959999999999999"/>
    <n v="16000"/>
    <n v="27"/>
    <n v="20553"/>
  </r>
  <r>
    <n v="863089"/>
    <x v="16"/>
    <x v="0"/>
    <x v="10"/>
    <s v="Tasc"/>
    <x v="0"/>
    <x v="1"/>
    <x v="10"/>
    <d v="2021-04-16T00:00:00"/>
    <d v="2021-05-16T00:00:00"/>
    <x v="2"/>
    <x v="1"/>
    <d v="2021-06-16T00:00:00"/>
    <n v="1076155"/>
    <x v="2"/>
    <s v="C1"/>
    <x v="0"/>
    <s v="Verified"/>
    <n v="80004"/>
    <n v="9.06E-2"/>
    <n v="525.48"/>
    <n v="0.12989999999999999"/>
    <n v="30000"/>
    <n v="21"/>
    <n v="28847"/>
  </r>
  <r>
    <n v="986641"/>
    <x v="32"/>
    <x v="0"/>
    <x v="0"/>
    <s v="TIAA-CREF"/>
    <x v="0"/>
    <x v="1"/>
    <x v="13"/>
    <d v="2021-05-16T00:00:00"/>
    <d v="2021-04-16T00:00:00"/>
    <x v="2"/>
    <x v="1"/>
    <d v="2021-05-16T00:00:00"/>
    <n v="1210575"/>
    <x v="2"/>
    <s v="C1"/>
    <x v="0"/>
    <s v="Verified"/>
    <n v="135000"/>
    <n v="0.15959999999999999"/>
    <n v="690.15"/>
    <n v="0.13489999999999999"/>
    <n v="30000"/>
    <n v="42"/>
    <n v="37227"/>
  </r>
  <r>
    <n v="799961"/>
    <x v="23"/>
    <x v="0"/>
    <x v="3"/>
    <m/>
    <x v="0"/>
    <x v="1"/>
    <x v="44"/>
    <d v="2021-05-16T00:00:00"/>
    <d v="2021-05-16T00:00:00"/>
    <x v="2"/>
    <x v="1"/>
    <d v="2021-06-16T00:00:00"/>
    <n v="1005210"/>
    <x v="2"/>
    <s v="C1"/>
    <x v="0"/>
    <s v="Verified"/>
    <n v="55000"/>
    <n v="0.14879999999999999"/>
    <n v="191.09"/>
    <n v="0.12989999999999999"/>
    <n v="13750"/>
    <n v="30"/>
    <n v="11044"/>
  </r>
  <r>
    <n v="800472"/>
    <x v="2"/>
    <x v="0"/>
    <x v="8"/>
    <s v="Ewing autohaus"/>
    <x v="0"/>
    <x v="1"/>
    <x v="44"/>
    <d v="2021-05-16T00:00:00"/>
    <d v="2021-05-16T00:00:00"/>
    <x v="2"/>
    <x v="1"/>
    <d v="2021-06-16T00:00:00"/>
    <n v="1005810"/>
    <x v="2"/>
    <s v="C2"/>
    <x v="0"/>
    <s v="Verified"/>
    <n v="75000"/>
    <n v="0.17860000000000001"/>
    <n v="276.06"/>
    <n v="0.13489999999999999"/>
    <n v="12000"/>
    <n v="21"/>
    <n v="15987"/>
  </r>
  <r>
    <n v="853014"/>
    <x v="3"/>
    <x v="0"/>
    <x v="6"/>
    <s v="weber grill"/>
    <x v="0"/>
    <x v="1"/>
    <x v="10"/>
    <d v="2021-05-16T00:00:00"/>
    <d v="2021-05-16T00:00:00"/>
    <x v="2"/>
    <x v="1"/>
    <d v="2021-06-16T00:00:00"/>
    <n v="1065160"/>
    <x v="2"/>
    <s v="C2"/>
    <x v="0"/>
    <s v="Verified"/>
    <n v="50004"/>
    <n v="8.6599999999999996E-2"/>
    <n v="309"/>
    <n v="0.14269999999999999"/>
    <n v="13200"/>
    <n v="15"/>
    <n v="17271"/>
  </r>
  <r>
    <n v="1035719"/>
    <x v="19"/>
    <x v="0"/>
    <x v="3"/>
    <s v="Verizon Business"/>
    <x v="0"/>
    <x v="1"/>
    <x v="12"/>
    <d v="2021-05-16T00:00:00"/>
    <d v="2021-05-16T00:00:00"/>
    <x v="2"/>
    <x v="1"/>
    <d v="2021-06-16T00:00:00"/>
    <n v="1265572"/>
    <x v="2"/>
    <s v="C1"/>
    <x v="0"/>
    <s v="Verified"/>
    <n v="58000"/>
    <n v="0.23630000000000001"/>
    <n v="432.49"/>
    <n v="0.13489999999999999"/>
    <n v="18800"/>
    <n v="14"/>
    <n v="22900"/>
  </r>
  <r>
    <n v="788122"/>
    <x v="0"/>
    <x v="0"/>
    <x v="3"/>
    <s v="Hale Aircraft,inc"/>
    <x v="0"/>
    <x v="1"/>
    <x v="6"/>
    <d v="2021-05-16T00:00:00"/>
    <d v="2021-05-16T00:00:00"/>
    <x v="2"/>
    <x v="1"/>
    <d v="2021-06-16T00:00:00"/>
    <n v="991757"/>
    <x v="2"/>
    <s v="C1"/>
    <x v="0"/>
    <s v="Verified"/>
    <n v="60000"/>
    <n v="0.1454"/>
    <n v="509.56"/>
    <n v="0.12989999999999999"/>
    <n v="22400"/>
    <n v="23"/>
    <n v="29457"/>
  </r>
  <r>
    <n v="883253"/>
    <x v="1"/>
    <x v="0"/>
    <x v="3"/>
    <s v="saitech inc"/>
    <x v="0"/>
    <x v="1"/>
    <x v="10"/>
    <d v="2021-05-16T00:00:00"/>
    <d v="2021-05-16T00:00:00"/>
    <x v="2"/>
    <x v="1"/>
    <d v="2021-06-16T00:00:00"/>
    <n v="1098614"/>
    <x v="2"/>
    <s v="C2"/>
    <x v="0"/>
    <s v="Verified"/>
    <n v="108000"/>
    <n v="0.1633"/>
    <n v="585.22"/>
    <n v="0.14269999999999999"/>
    <n v="25000"/>
    <n v="41"/>
    <n v="32135"/>
  </r>
  <r>
    <n v="891512"/>
    <x v="15"/>
    <x v="0"/>
    <x v="3"/>
    <s v="Hawaii Electric Light Company  Inc."/>
    <x v="0"/>
    <x v="1"/>
    <x v="13"/>
    <d v="2021-05-16T00:00:00"/>
    <d v="2021-05-16T00:00:00"/>
    <x v="2"/>
    <x v="1"/>
    <d v="2021-06-16T00:00:00"/>
    <n v="1108252"/>
    <x v="2"/>
    <s v="C5"/>
    <x v="0"/>
    <s v="Verified"/>
    <n v="114000"/>
    <n v="0.1429"/>
    <n v="437.35"/>
    <n v="0.15959999999999999"/>
    <n v="18000"/>
    <n v="34"/>
    <n v="23541"/>
  </r>
  <r>
    <n v="883617"/>
    <x v="18"/>
    <x v="0"/>
    <x v="8"/>
    <s v="Hired by Matrix, Inc."/>
    <x v="0"/>
    <x v="1"/>
    <x v="10"/>
    <d v="2021-05-16T00:00:00"/>
    <d v="2021-05-16T00:00:00"/>
    <x v="2"/>
    <x v="1"/>
    <d v="2021-06-16T00:00:00"/>
    <n v="1098942"/>
    <x v="2"/>
    <s v="C1"/>
    <x v="0"/>
    <s v="Verified"/>
    <n v="110000"/>
    <n v="0.20469999999999999"/>
    <n v="574.54999999999995"/>
    <n v="0.13489999999999999"/>
    <n v="35000"/>
    <n v="63"/>
    <n v="31571"/>
  </r>
  <r>
    <n v="889534"/>
    <x v="35"/>
    <x v="0"/>
    <x v="8"/>
    <s v="Jay Wolfe Acura"/>
    <x v="0"/>
    <x v="1"/>
    <x v="13"/>
    <d v="2021-05-16T00:00:00"/>
    <d v="2021-05-16T00:00:00"/>
    <x v="2"/>
    <x v="1"/>
    <d v="2021-06-16T00:00:00"/>
    <n v="1106036"/>
    <x v="2"/>
    <s v="C3"/>
    <x v="0"/>
    <s v="Verified"/>
    <n v="175000"/>
    <n v="8.43E-2"/>
    <n v="660.99"/>
    <n v="0.14649999999999999"/>
    <n v="28000"/>
    <n v="33"/>
    <n v="36353"/>
  </r>
  <r>
    <n v="759456"/>
    <x v="23"/>
    <x v="0"/>
    <x v="2"/>
    <s v="State of Colorado"/>
    <x v="0"/>
    <x v="1"/>
    <x v="25"/>
    <d v="2021-05-16T00:00:00"/>
    <d v="2021-05-16T00:00:00"/>
    <x v="2"/>
    <x v="1"/>
    <d v="2021-06-16T00:00:00"/>
    <n v="959699"/>
    <x v="2"/>
    <s v="C4"/>
    <x v="0"/>
    <s v="Verified"/>
    <n v="100800"/>
    <n v="9.1300000000000006E-2"/>
    <n v="473.6"/>
    <n v="0.1479"/>
    <n v="20000"/>
    <n v="32"/>
    <n v="27920"/>
  </r>
  <r>
    <n v="773438"/>
    <x v="13"/>
    <x v="0"/>
    <x v="5"/>
    <s v="OSI Consulting"/>
    <x v="0"/>
    <x v="1"/>
    <x v="6"/>
    <d v="2021-05-16T00:00:00"/>
    <d v="2021-05-16T00:00:00"/>
    <x v="2"/>
    <x v="1"/>
    <d v="2021-06-16T00:00:00"/>
    <n v="975486"/>
    <x v="2"/>
    <s v="C4"/>
    <x v="0"/>
    <s v="Verified"/>
    <n v="159996"/>
    <n v="0.12770000000000001"/>
    <n v="592"/>
    <n v="0.1479"/>
    <n v="25000"/>
    <n v="21"/>
    <n v="34886"/>
  </r>
  <r>
    <n v="936437"/>
    <x v="29"/>
    <x v="0"/>
    <x v="6"/>
    <s v="NiSource"/>
    <x v="0"/>
    <x v="1"/>
    <x v="13"/>
    <d v="2021-05-16T00:00:00"/>
    <d v="2021-05-16T00:00:00"/>
    <x v="2"/>
    <x v="1"/>
    <d v="2021-06-16T00:00:00"/>
    <n v="1157188"/>
    <x v="2"/>
    <s v="C3"/>
    <x v="0"/>
    <s v="Verified"/>
    <n v="65000"/>
    <n v="0.26400000000000001"/>
    <n v="472.14"/>
    <n v="0.14649999999999999"/>
    <n v="20000"/>
    <n v="36"/>
    <n v="25966"/>
  </r>
  <r>
    <n v="966051"/>
    <x v="5"/>
    <x v="0"/>
    <x v="3"/>
    <s v="21st century oncology"/>
    <x v="0"/>
    <x v="1"/>
    <x v="13"/>
    <d v="2021-05-16T00:00:00"/>
    <d v="2021-05-16T00:00:00"/>
    <x v="2"/>
    <x v="1"/>
    <d v="2021-06-16T00:00:00"/>
    <n v="1186706"/>
    <x v="2"/>
    <s v="C2"/>
    <x v="0"/>
    <s v="Verified"/>
    <n v="129996"/>
    <n v="0.1862"/>
    <n v="585.22"/>
    <n v="0.14269999999999999"/>
    <n v="25000"/>
    <n v="36"/>
    <n v="32171"/>
  </r>
  <r>
    <n v="786035"/>
    <x v="36"/>
    <x v="0"/>
    <x v="3"/>
    <s v="Union Pacific Railroad"/>
    <x v="0"/>
    <x v="1"/>
    <x v="44"/>
    <d v="2021-05-16T00:00:00"/>
    <d v="2021-05-16T00:00:00"/>
    <x v="2"/>
    <x v="1"/>
    <d v="2021-06-16T00:00:00"/>
    <n v="989395"/>
    <x v="2"/>
    <s v="C5"/>
    <x v="0"/>
    <s v="Verified"/>
    <n v="84000"/>
    <n v="0.2437"/>
    <n v="597.78"/>
    <n v="0.15229999999999999"/>
    <n v="25000"/>
    <n v="27"/>
    <n v="34603"/>
  </r>
  <r>
    <n v="989598"/>
    <x v="26"/>
    <x v="0"/>
    <x v="7"/>
    <s v="US BANK"/>
    <x v="0"/>
    <x v="1"/>
    <x v="22"/>
    <d v="2021-05-16T00:00:00"/>
    <d v="2021-05-16T00:00:00"/>
    <x v="2"/>
    <x v="1"/>
    <d v="2021-06-16T00:00:00"/>
    <n v="1213764"/>
    <x v="2"/>
    <s v="C2"/>
    <x v="0"/>
    <s v="Verified"/>
    <n v="25995"/>
    <n v="0.24679999999999999"/>
    <n v="155.09"/>
    <n v="0.14269999999999999"/>
    <n v="6625"/>
    <n v="26"/>
    <n v="8373"/>
  </r>
  <r>
    <n v="1048064"/>
    <x v="42"/>
    <x v="0"/>
    <x v="0"/>
    <s v="Drumlummand Gold Corp"/>
    <x v="0"/>
    <x v="1"/>
    <x v="12"/>
    <d v="2021-05-16T00:00:00"/>
    <d v="2021-05-16T00:00:00"/>
    <x v="2"/>
    <x v="1"/>
    <d v="2021-06-16T00:00:00"/>
    <n v="1279202"/>
    <x v="2"/>
    <s v="C2"/>
    <x v="0"/>
    <s v="Verified"/>
    <n v="65000"/>
    <n v="0.23799999999999999"/>
    <n v="819.3"/>
    <n v="0.14269999999999999"/>
    <n v="35000"/>
    <n v="32"/>
    <n v="43427"/>
  </r>
  <r>
    <n v="984541"/>
    <x v="35"/>
    <x v="0"/>
    <x v="2"/>
    <s v="Wichita State University"/>
    <x v="0"/>
    <x v="1"/>
    <x v="13"/>
    <d v="2021-05-16T00:00:00"/>
    <d v="2021-05-16T00:00:00"/>
    <x v="2"/>
    <x v="1"/>
    <d v="2021-06-16T00:00:00"/>
    <n v="1208155"/>
    <x v="2"/>
    <s v="C1"/>
    <x v="0"/>
    <s v="Verified"/>
    <n v="69200"/>
    <n v="0.25040000000000001"/>
    <n v="499.78"/>
    <n v="0.13489999999999999"/>
    <n v="21725"/>
    <n v="36"/>
    <n v="26946"/>
  </r>
  <r>
    <n v="1029762"/>
    <x v="10"/>
    <x v="0"/>
    <x v="6"/>
    <s v="VA Hospital Madison, WI"/>
    <x v="0"/>
    <x v="1"/>
    <x v="12"/>
    <d v="2021-05-16T00:00:00"/>
    <d v="2021-05-16T00:00:00"/>
    <x v="2"/>
    <x v="1"/>
    <d v="2021-06-16T00:00:00"/>
    <n v="1259333"/>
    <x v="2"/>
    <s v="C3"/>
    <x v="0"/>
    <s v="Verified"/>
    <n v="70000"/>
    <n v="0.1716"/>
    <n v="708.2"/>
    <n v="0.14649999999999999"/>
    <n v="30000"/>
    <n v="31"/>
    <n v="37530"/>
  </r>
  <r>
    <n v="760328"/>
    <x v="35"/>
    <x v="0"/>
    <x v="3"/>
    <s v="Graham Packagaing Company"/>
    <x v="4"/>
    <x v="1"/>
    <x v="25"/>
    <d v="2021-05-16T00:00:00"/>
    <d v="2021-05-16T00:00:00"/>
    <x v="2"/>
    <x v="1"/>
    <d v="2021-06-16T00:00:00"/>
    <n v="934559"/>
    <x v="2"/>
    <s v="D2"/>
    <x v="0"/>
    <s v="Verified"/>
    <n v="80000"/>
    <n v="8.14E-2"/>
    <n v="593.57000000000005"/>
    <n v="0.14910000000000001"/>
    <n v="25000"/>
    <n v="23"/>
    <n v="34995"/>
  </r>
  <r>
    <n v="859988"/>
    <x v="21"/>
    <x v="0"/>
    <x v="3"/>
    <s v="Swiss Re"/>
    <x v="4"/>
    <x v="1"/>
    <x v="10"/>
    <d v="2021-04-16T00:00:00"/>
    <d v="2021-05-16T00:00:00"/>
    <x v="2"/>
    <x v="1"/>
    <d v="2021-06-16T00:00:00"/>
    <n v="1072823"/>
    <x v="2"/>
    <s v="D3"/>
    <x v="0"/>
    <s v="Verified"/>
    <n v="291996"/>
    <n v="4.8099999999999997E-2"/>
    <n v="499.96"/>
    <n v="0.17269999999999999"/>
    <n v="20000"/>
    <n v="19"/>
    <n v="27448"/>
  </r>
  <r>
    <n v="1047400"/>
    <x v="32"/>
    <x v="0"/>
    <x v="3"/>
    <s v="Wells Fargo"/>
    <x v="4"/>
    <x v="1"/>
    <x v="12"/>
    <d v="2021-05-16T00:00:00"/>
    <d v="2021-05-16T00:00:00"/>
    <x v="2"/>
    <x v="1"/>
    <d v="2021-06-16T00:00:00"/>
    <n v="1278279"/>
    <x v="2"/>
    <s v="D4"/>
    <x v="0"/>
    <s v="Verified"/>
    <n v="83000"/>
    <n v="0.16270000000000001"/>
    <n v="301.99"/>
    <n v="0.17580000000000001"/>
    <n v="12000"/>
    <n v="23"/>
    <n v="15945"/>
  </r>
  <r>
    <n v="1022862"/>
    <x v="5"/>
    <x v="0"/>
    <x v="3"/>
    <s v="Polk County School Board"/>
    <x v="4"/>
    <x v="1"/>
    <x v="12"/>
    <d v="2021-05-16T00:00:00"/>
    <d v="2021-05-16T00:00:00"/>
    <x v="2"/>
    <x v="1"/>
    <d v="2021-06-16T00:00:00"/>
    <n v="1251674"/>
    <x v="2"/>
    <s v="D5"/>
    <x v="0"/>
    <s v="Verified"/>
    <n v="46520.88"/>
    <n v="9.9099999999999994E-2"/>
    <n v="638.25"/>
    <n v="0.1825"/>
    <n v="25000"/>
    <n v="20"/>
    <n v="33800"/>
  </r>
  <r>
    <n v="792975"/>
    <x v="21"/>
    <x v="0"/>
    <x v="3"/>
    <s v="nyc lp corp"/>
    <x v="4"/>
    <x v="1"/>
    <x v="6"/>
    <d v="2021-05-16T00:00:00"/>
    <d v="2021-05-16T00:00:00"/>
    <x v="2"/>
    <x v="1"/>
    <d v="2021-06-16T00:00:00"/>
    <n v="997448"/>
    <x v="2"/>
    <s v="D5"/>
    <x v="0"/>
    <s v="Verified"/>
    <n v="108996"/>
    <n v="0.1225"/>
    <n v="502.34"/>
    <n v="0.1749"/>
    <n v="20000"/>
    <n v="15"/>
    <n v="29084"/>
  </r>
  <r>
    <n v="839976"/>
    <x v="31"/>
    <x v="0"/>
    <x v="3"/>
    <s v="All-State Ford Truck Sales"/>
    <x v="4"/>
    <x v="1"/>
    <x v="11"/>
    <d v="2021-05-16T00:00:00"/>
    <d v="2021-05-16T00:00:00"/>
    <x v="2"/>
    <x v="1"/>
    <d v="2021-06-16T00:00:00"/>
    <n v="1050264"/>
    <x v="2"/>
    <s v="D5"/>
    <x v="0"/>
    <s v="Verified"/>
    <n v="85000"/>
    <n v="0.1648"/>
    <n v="503.6"/>
    <n v="0.1749"/>
    <n v="20050"/>
    <n v="18"/>
    <n v="28673"/>
  </r>
  <r>
    <n v="758317"/>
    <x v="18"/>
    <x v="0"/>
    <x v="8"/>
    <s v="Zimmet Healthcare Services Group, LLC"/>
    <x v="4"/>
    <x v="1"/>
    <x v="25"/>
    <d v="2021-05-16T00:00:00"/>
    <d v="2021-05-16T00:00:00"/>
    <x v="2"/>
    <x v="1"/>
    <d v="2021-06-16T00:00:00"/>
    <n v="958467"/>
    <x v="2"/>
    <s v="D5"/>
    <x v="0"/>
    <s v="Verified"/>
    <n v="95000"/>
    <n v="0.2059"/>
    <n v="572.66999999999996"/>
    <n v="0.1749"/>
    <n v="22800"/>
    <n v="22"/>
    <n v="33748"/>
  </r>
  <r>
    <n v="1012816"/>
    <x v="9"/>
    <x v="0"/>
    <x v="2"/>
    <s v="Levin Group"/>
    <x v="4"/>
    <x v="1"/>
    <x v="22"/>
    <d v="2021-05-16T00:00:00"/>
    <d v="2021-05-16T00:00:00"/>
    <x v="2"/>
    <x v="1"/>
    <d v="2021-06-16T00:00:00"/>
    <n v="1239974"/>
    <x v="2"/>
    <s v="D2"/>
    <x v="0"/>
    <s v="Verified"/>
    <n v="52800"/>
    <n v="0.2127"/>
    <n v="618.23"/>
    <n v="0.16769999999999999"/>
    <n v="25000"/>
    <n v="52"/>
    <n v="33302"/>
  </r>
  <r>
    <n v="776960"/>
    <x v="33"/>
    <x v="0"/>
    <x v="5"/>
    <s v="Citi Financial"/>
    <x v="4"/>
    <x v="1"/>
    <x v="6"/>
    <d v="2021-05-16T00:00:00"/>
    <d v="2021-05-16T00:00:00"/>
    <x v="2"/>
    <x v="1"/>
    <d v="2021-06-16T00:00:00"/>
    <n v="979387"/>
    <x v="2"/>
    <s v="D4"/>
    <x v="0"/>
    <s v="Verified"/>
    <n v="48504"/>
    <n v="0.22170000000000001"/>
    <n v="616.72"/>
    <n v="0.1807"/>
    <n v="24250"/>
    <n v="12"/>
    <n v="36338"/>
  </r>
  <r>
    <n v="1010884"/>
    <x v="20"/>
    <x v="0"/>
    <x v="7"/>
    <s v="Arizona State Credit Union"/>
    <x v="4"/>
    <x v="1"/>
    <x v="22"/>
    <d v="2021-05-16T00:00:00"/>
    <d v="2021-05-16T00:00:00"/>
    <x v="2"/>
    <x v="1"/>
    <d v="2021-06-16T00:00:00"/>
    <n v="1237928"/>
    <x v="2"/>
    <s v="D3"/>
    <x v="0"/>
    <s v="Verified"/>
    <n v="51000"/>
    <n v="0.22639999999999999"/>
    <n v="339.98"/>
    <n v="0.17269999999999999"/>
    <n v="13600"/>
    <n v="20"/>
    <n v="18022"/>
  </r>
  <r>
    <n v="769142"/>
    <x v="1"/>
    <x v="0"/>
    <x v="0"/>
    <s v="Best Buy"/>
    <x v="4"/>
    <x v="1"/>
    <x v="6"/>
    <d v="2021-05-15T00:00:00"/>
    <d v="2021-05-16T00:00:00"/>
    <x v="2"/>
    <x v="1"/>
    <d v="2021-06-16T00:00:00"/>
    <n v="970571"/>
    <x v="2"/>
    <s v="D2"/>
    <x v="0"/>
    <s v="Verified"/>
    <n v="96188"/>
    <n v="0.16220000000000001"/>
    <n v="269.27"/>
    <n v="0.15989999999999999"/>
    <n v="11075"/>
    <n v="28"/>
    <n v="15866"/>
  </r>
  <r>
    <n v="839657"/>
    <x v="37"/>
    <x v="0"/>
    <x v="0"/>
    <s v="Westlake Financial"/>
    <x v="4"/>
    <x v="1"/>
    <x v="11"/>
    <d v="2021-05-16T00:00:00"/>
    <d v="2021-05-16T00:00:00"/>
    <x v="2"/>
    <x v="1"/>
    <d v="2021-06-16T00:00:00"/>
    <n v="1049831"/>
    <x v="2"/>
    <s v="D3"/>
    <x v="0"/>
    <s v="Verified"/>
    <n v="48000"/>
    <n v="0.26800000000000002"/>
    <n v="521.08000000000004"/>
    <n v="0.16489999999999999"/>
    <n v="21200"/>
    <n v="22"/>
    <n v="29187"/>
  </r>
  <r>
    <n v="855254"/>
    <x v="1"/>
    <x v="0"/>
    <x v="3"/>
    <s v="UNITED STATES MARSHALS SERVICE"/>
    <x v="4"/>
    <x v="1"/>
    <x v="11"/>
    <d v="2021-05-16T00:00:00"/>
    <d v="2021-05-16T00:00:00"/>
    <x v="2"/>
    <x v="1"/>
    <d v="2021-06-16T00:00:00"/>
    <n v="1067566"/>
    <x v="2"/>
    <s v="D2"/>
    <x v="0"/>
    <s v="Verified"/>
    <n v="135000"/>
    <n v="0.12970000000000001"/>
    <n v="510.57"/>
    <n v="0.15989999999999999"/>
    <n v="21000"/>
    <n v="27"/>
    <n v="28552"/>
  </r>
  <r>
    <n v="785035"/>
    <x v="19"/>
    <x v="0"/>
    <x v="3"/>
    <s v="insulators loca lunion #80"/>
    <x v="4"/>
    <x v="1"/>
    <x v="6"/>
    <d v="2021-05-16T00:00:00"/>
    <d v="2021-05-16T00:00:00"/>
    <x v="2"/>
    <x v="1"/>
    <d v="2021-06-16T00:00:00"/>
    <n v="988301"/>
    <x v="2"/>
    <s v="D2"/>
    <x v="0"/>
    <s v="Verified"/>
    <n v="87500"/>
    <n v="0.22520000000000001"/>
    <n v="384.75"/>
    <n v="0.15989999999999999"/>
    <n v="24000"/>
    <n v="29"/>
    <n v="22281"/>
  </r>
  <r>
    <n v="993978"/>
    <x v="19"/>
    <x v="0"/>
    <x v="3"/>
    <s v="City of Cincinnati"/>
    <x v="4"/>
    <x v="1"/>
    <x v="22"/>
    <d v="2021-05-16T00:00:00"/>
    <d v="2021-05-16T00:00:00"/>
    <x v="2"/>
    <x v="1"/>
    <d v="2021-06-16T00:00:00"/>
    <n v="1218167"/>
    <x v="2"/>
    <s v="D2"/>
    <x v="0"/>
    <s v="Verified"/>
    <n v="45000"/>
    <n v="0.23250000000000001"/>
    <n v="469.86"/>
    <n v="0.16769999999999999"/>
    <n v="19000"/>
    <n v="21"/>
    <n v="24860"/>
  </r>
  <r>
    <n v="885252"/>
    <x v="37"/>
    <x v="0"/>
    <x v="6"/>
    <s v="Sierra Pacific Mortgage"/>
    <x v="4"/>
    <x v="1"/>
    <x v="10"/>
    <d v="2021-05-16T00:00:00"/>
    <d v="2021-05-16T00:00:00"/>
    <x v="2"/>
    <x v="1"/>
    <d v="2021-06-16T00:00:00"/>
    <n v="1100914"/>
    <x v="2"/>
    <s v="D3"/>
    <x v="0"/>
    <s v="Verified"/>
    <n v="96000"/>
    <n v="9.7500000000000003E-2"/>
    <n v="637.45000000000005"/>
    <n v="0.17269999999999999"/>
    <n v="35000"/>
    <n v="31"/>
    <n v="35008"/>
  </r>
  <r>
    <n v="772278"/>
    <x v="29"/>
    <x v="0"/>
    <x v="6"/>
    <s v="Project Leadership Associates"/>
    <x v="4"/>
    <x v="1"/>
    <x v="44"/>
    <d v="2021-05-16T00:00:00"/>
    <d v="2021-05-16T00:00:00"/>
    <x v="2"/>
    <x v="1"/>
    <d v="2021-06-16T00:00:00"/>
    <n v="974194"/>
    <x v="2"/>
    <s v="D4"/>
    <x v="0"/>
    <s v="Verified"/>
    <n v="90000"/>
    <n v="0.20150000000000001"/>
    <n v="495.87"/>
    <n v="0.16889999999999999"/>
    <n v="20000"/>
    <n v="22"/>
    <n v="28695"/>
  </r>
  <r>
    <n v="1056039"/>
    <x v="9"/>
    <x v="0"/>
    <x v="3"/>
    <s v="costco"/>
    <x v="4"/>
    <x v="1"/>
    <x v="12"/>
    <d v="2021-05-16T00:00:00"/>
    <d v="2021-05-16T00:00:00"/>
    <x v="2"/>
    <x v="1"/>
    <d v="2021-06-16T00:00:00"/>
    <n v="1287613"/>
    <x v="2"/>
    <s v="D2"/>
    <x v="0"/>
    <s v="Verified"/>
    <n v="54000"/>
    <n v="0.16"/>
    <n v="321.48"/>
    <n v="0.16769999999999999"/>
    <n v="13000"/>
    <n v="19"/>
    <n v="16983"/>
  </r>
  <r>
    <n v="760194"/>
    <x v="6"/>
    <x v="0"/>
    <x v="3"/>
    <s v="CITY OF EATON RAPIDS"/>
    <x v="4"/>
    <x v="1"/>
    <x v="25"/>
    <d v="2021-05-16T00:00:00"/>
    <d v="2021-05-16T00:00:00"/>
    <x v="2"/>
    <x v="1"/>
    <d v="2021-06-16T00:00:00"/>
    <n v="953349"/>
    <x v="2"/>
    <s v="D4"/>
    <x v="0"/>
    <s v="Verified"/>
    <n v="58000"/>
    <n v="0.1268"/>
    <n v="609.91999999999996"/>
    <n v="0.16889999999999999"/>
    <n v="24600"/>
    <n v="25"/>
    <n v="35935"/>
  </r>
  <r>
    <n v="882100"/>
    <x v="0"/>
    <x v="0"/>
    <x v="3"/>
    <s v="WTVM/WXTX TV"/>
    <x v="4"/>
    <x v="1"/>
    <x v="10"/>
    <d v="2021-05-16T00:00:00"/>
    <d v="2021-05-16T00:00:00"/>
    <x v="2"/>
    <x v="1"/>
    <d v="2021-06-16T00:00:00"/>
    <n v="1097262"/>
    <x v="2"/>
    <s v="D4"/>
    <x v="0"/>
    <s v="Verified"/>
    <n v="63000"/>
    <n v="0.19139999999999999"/>
    <n v="621.59"/>
    <n v="0.17580000000000001"/>
    <n v="24700"/>
    <n v="30"/>
    <n v="34397"/>
  </r>
  <r>
    <n v="1036314"/>
    <x v="25"/>
    <x v="0"/>
    <x v="3"/>
    <s v="SRA International, Inc"/>
    <x v="4"/>
    <x v="1"/>
    <x v="12"/>
    <d v="2021-05-16T00:00:00"/>
    <d v="2021-05-16T00:00:00"/>
    <x v="2"/>
    <x v="1"/>
    <d v="2021-06-16T00:00:00"/>
    <n v="1266176"/>
    <x v="2"/>
    <s v="D4"/>
    <x v="0"/>
    <s v="Verified"/>
    <n v="158000"/>
    <n v="0.2266"/>
    <n v="663.75"/>
    <n v="0.17580000000000001"/>
    <n v="26375"/>
    <n v="36"/>
    <n v="35144"/>
  </r>
  <r>
    <n v="985454"/>
    <x v="5"/>
    <x v="0"/>
    <x v="2"/>
    <s v="JK Harris"/>
    <x v="4"/>
    <x v="1"/>
    <x v="22"/>
    <d v="2021-05-16T00:00:00"/>
    <d v="2021-05-16T00:00:00"/>
    <x v="2"/>
    <x v="1"/>
    <d v="2021-06-16T00:00:00"/>
    <n v="1209117"/>
    <x v="2"/>
    <s v="D2"/>
    <x v="0"/>
    <s v="Verified"/>
    <n v="79000"/>
    <n v="9.6000000000000002E-2"/>
    <n v="494.59"/>
    <n v="0.16769999999999999"/>
    <n v="20000"/>
    <n v="25"/>
    <n v="26629"/>
  </r>
  <r>
    <n v="967154"/>
    <x v="8"/>
    <x v="0"/>
    <x v="5"/>
    <s v="American Student List - Euro RSCG"/>
    <x v="4"/>
    <x v="1"/>
    <x v="13"/>
    <d v="2021-04-16T00:00:00"/>
    <d v="2021-05-16T00:00:00"/>
    <x v="2"/>
    <x v="1"/>
    <d v="2021-06-16T00:00:00"/>
    <n v="1188071"/>
    <x v="2"/>
    <s v="D2"/>
    <x v="0"/>
    <s v="Verified"/>
    <n v="80000"/>
    <n v="0.2112"/>
    <n v="494.59"/>
    <n v="0.16769999999999999"/>
    <n v="20000"/>
    <n v="39"/>
    <n v="27168"/>
  </r>
  <r>
    <n v="1038880"/>
    <x v="8"/>
    <x v="0"/>
    <x v="10"/>
    <s v="Audiovox"/>
    <x v="4"/>
    <x v="1"/>
    <x v="12"/>
    <d v="2021-05-16T00:00:00"/>
    <d v="2021-05-16T00:00:00"/>
    <x v="2"/>
    <x v="1"/>
    <d v="2021-06-16T00:00:00"/>
    <n v="1268811"/>
    <x v="2"/>
    <s v="D2"/>
    <x v="0"/>
    <s v="Verified"/>
    <n v="56500"/>
    <n v="0.20730000000000001"/>
    <n v="494.59"/>
    <n v="0.16769999999999999"/>
    <n v="20000"/>
    <n v="29"/>
    <n v="26168"/>
  </r>
  <r>
    <n v="882697"/>
    <x v="26"/>
    <x v="0"/>
    <x v="0"/>
    <s v="Elsevier"/>
    <x v="4"/>
    <x v="1"/>
    <x v="10"/>
    <d v="2021-05-16T00:00:00"/>
    <d v="2021-05-16T00:00:00"/>
    <x v="2"/>
    <x v="1"/>
    <d v="2021-06-16T00:00:00"/>
    <n v="1097943"/>
    <x v="2"/>
    <s v="D2"/>
    <x v="0"/>
    <s v="Verified"/>
    <n v="74000"/>
    <n v="0.22120000000000001"/>
    <n v="490.88"/>
    <n v="0.16769999999999999"/>
    <n v="24000"/>
    <n v="30"/>
    <n v="26940"/>
  </r>
  <r>
    <n v="1028703"/>
    <x v="22"/>
    <x v="0"/>
    <x v="5"/>
    <s v="Hawkeye Foodservice"/>
    <x v="4"/>
    <x v="1"/>
    <x v="22"/>
    <d v="2021-05-16T00:00:00"/>
    <d v="2021-05-16T00:00:00"/>
    <x v="2"/>
    <x v="1"/>
    <d v="2021-06-16T00:00:00"/>
    <n v="1258061"/>
    <x v="2"/>
    <s v="D5"/>
    <x v="0"/>
    <s v="Verified"/>
    <n v="51000"/>
    <n v="0.16"/>
    <n v="571.87"/>
    <n v="0.1825"/>
    <n v="22400"/>
    <n v="43"/>
    <n v="30260"/>
  </r>
  <r>
    <n v="992489"/>
    <x v="26"/>
    <x v="0"/>
    <x v="3"/>
    <s v="Compass Minerals International"/>
    <x v="4"/>
    <x v="1"/>
    <x v="13"/>
    <d v="2021-05-16T00:00:00"/>
    <d v="2021-05-16T00:00:00"/>
    <x v="2"/>
    <x v="1"/>
    <d v="2021-06-16T00:00:00"/>
    <n v="1216994"/>
    <x v="2"/>
    <s v="D4"/>
    <x v="0"/>
    <s v="Verified"/>
    <n v="117996"/>
    <n v="0.18279999999999999"/>
    <n v="503.32"/>
    <n v="0.17580000000000001"/>
    <n v="20000"/>
    <n v="36"/>
    <n v="27120"/>
  </r>
  <r>
    <n v="875582"/>
    <x v="8"/>
    <x v="0"/>
    <x v="3"/>
    <s v="EWS Enterprises llc"/>
    <x v="4"/>
    <x v="1"/>
    <x v="10"/>
    <d v="2021-05-16T00:00:00"/>
    <d v="2021-05-16T00:00:00"/>
    <x v="2"/>
    <x v="1"/>
    <d v="2021-06-16T00:00:00"/>
    <n v="1090140"/>
    <x v="2"/>
    <s v="D2"/>
    <x v="0"/>
    <s v="Verified"/>
    <n v="85000"/>
    <n v="0.20530000000000001"/>
    <n v="486.26"/>
    <n v="0.15989999999999999"/>
    <n v="20000"/>
    <n v="36"/>
    <n v="27158"/>
  </r>
  <r>
    <n v="765141"/>
    <x v="16"/>
    <x v="0"/>
    <x v="3"/>
    <s v="Xerox"/>
    <x v="1"/>
    <x v="1"/>
    <x v="25"/>
    <d v="2021-05-16T00:00:00"/>
    <d v="2021-05-16T00:00:00"/>
    <x v="2"/>
    <x v="1"/>
    <d v="2021-06-16T00:00:00"/>
    <n v="965981"/>
    <x v="2"/>
    <s v="E2"/>
    <x v="0"/>
    <s v="Verified"/>
    <n v="85000"/>
    <n v="0.1595"/>
    <n v="614.54999999999995"/>
    <n v="0.18390000000000001"/>
    <n v="24000"/>
    <n v="12"/>
    <n v="36287"/>
  </r>
  <r>
    <n v="844013"/>
    <x v="4"/>
    <x v="0"/>
    <x v="3"/>
    <m/>
    <x v="1"/>
    <x v="1"/>
    <x v="11"/>
    <d v="2021-05-16T00:00:00"/>
    <d v="2021-05-16T00:00:00"/>
    <x v="2"/>
    <x v="1"/>
    <d v="2021-06-16T00:00:00"/>
    <n v="1053766"/>
    <x v="2"/>
    <s v="E3"/>
    <x v="0"/>
    <s v="Verified"/>
    <n v="151000"/>
    <n v="4.82E-2"/>
    <n v="878.06"/>
    <n v="0.18790000000000001"/>
    <n v="34000"/>
    <n v="10"/>
    <n v="50008"/>
  </r>
  <r>
    <n v="846731"/>
    <x v="16"/>
    <x v="0"/>
    <x v="3"/>
    <s v="Raytheon Company"/>
    <x v="1"/>
    <x v="1"/>
    <x v="11"/>
    <d v="2021-04-16T00:00:00"/>
    <d v="2021-05-16T00:00:00"/>
    <x v="2"/>
    <x v="1"/>
    <d v="2021-06-16T00:00:00"/>
    <n v="1058152"/>
    <x v="2"/>
    <s v="E4"/>
    <x v="0"/>
    <s v="Verified"/>
    <n v="113713"/>
    <n v="0.24879999999999999"/>
    <n v="548.11"/>
    <n v="0.19289999999999999"/>
    <n v="21000"/>
    <n v="22"/>
    <n v="31211"/>
  </r>
  <r>
    <n v="764093"/>
    <x v="20"/>
    <x v="0"/>
    <x v="4"/>
    <s v="Good Night Pediatrics"/>
    <x v="1"/>
    <x v="1"/>
    <x v="6"/>
    <d v="2021-05-16T00:00:00"/>
    <d v="2021-05-16T00:00:00"/>
    <x v="2"/>
    <x v="1"/>
    <d v="2021-06-16T00:00:00"/>
    <n v="964770"/>
    <x v="2"/>
    <s v="E2"/>
    <x v="0"/>
    <s v="Verified"/>
    <n v="140000"/>
    <n v="0.1641"/>
    <n v="525.57000000000005"/>
    <n v="0.18390000000000001"/>
    <n v="25000"/>
    <n v="33"/>
    <n v="31005"/>
  </r>
  <r>
    <n v="812710"/>
    <x v="19"/>
    <x v="0"/>
    <x v="5"/>
    <s v="United Electric"/>
    <x v="1"/>
    <x v="1"/>
    <x v="11"/>
    <d v="2021-05-16T00:00:00"/>
    <d v="2021-05-16T00:00:00"/>
    <x v="2"/>
    <x v="1"/>
    <d v="2021-06-16T00:00:00"/>
    <n v="1019889"/>
    <x v="2"/>
    <s v="E4"/>
    <x v="0"/>
    <s v="Verified"/>
    <n v="60000"/>
    <n v="0.12820000000000001"/>
    <n v="639.46"/>
    <n v="0.19289999999999999"/>
    <n v="24500"/>
    <n v="18"/>
    <n v="36397"/>
  </r>
  <r>
    <n v="1053289"/>
    <x v="38"/>
    <x v="0"/>
    <x v="10"/>
    <s v="morgan ashley studio salon"/>
    <x v="1"/>
    <x v="1"/>
    <x v="12"/>
    <d v="2021-05-16T00:00:00"/>
    <d v="2021-05-16T00:00:00"/>
    <x v="2"/>
    <x v="1"/>
    <d v="2021-06-16T00:00:00"/>
    <n v="1284866"/>
    <x v="2"/>
    <s v="E2"/>
    <x v="0"/>
    <s v="Verified"/>
    <n v="50000"/>
    <n v="0.217"/>
    <n v="674.24"/>
    <n v="0.1903"/>
    <n v="25975"/>
    <n v="16"/>
    <n v="35703"/>
  </r>
  <r>
    <n v="965258"/>
    <x v="4"/>
    <x v="0"/>
    <x v="10"/>
    <s v="READINGTON FARMS"/>
    <x v="1"/>
    <x v="1"/>
    <x v="13"/>
    <d v="2021-05-16T00:00:00"/>
    <d v="2021-05-16T00:00:00"/>
    <x v="2"/>
    <x v="1"/>
    <d v="2021-06-16T00:00:00"/>
    <n v="1169270"/>
    <x v="2"/>
    <s v="E5"/>
    <x v="0"/>
    <s v="Verified"/>
    <n v="74000"/>
    <n v="0.1905"/>
    <n v="933.14"/>
    <n v="0.20300000000000001"/>
    <n v="35000"/>
    <n v="21"/>
    <n v="51264"/>
  </r>
  <r>
    <n v="854441"/>
    <x v="2"/>
    <x v="0"/>
    <x v="1"/>
    <s v="Baylor University"/>
    <x v="1"/>
    <x v="1"/>
    <x v="10"/>
    <d v="2021-05-16T00:00:00"/>
    <d v="2021-05-16T00:00:00"/>
    <x v="2"/>
    <x v="1"/>
    <d v="2021-06-16T00:00:00"/>
    <n v="1066688"/>
    <x v="2"/>
    <s v="E1"/>
    <x v="0"/>
    <s v="Verified"/>
    <n v="105000"/>
    <n v="0.19040000000000001"/>
    <n v="761.64"/>
    <n v="0.1799"/>
    <n v="30000"/>
    <n v="54"/>
    <n v="42596"/>
  </r>
  <r>
    <n v="740743"/>
    <x v="5"/>
    <x v="0"/>
    <x v="0"/>
    <s v="TNG"/>
    <x v="1"/>
    <x v="1"/>
    <x v="25"/>
    <d v="2021-05-16T00:00:00"/>
    <d v="2021-05-16T00:00:00"/>
    <x v="2"/>
    <x v="1"/>
    <d v="2021-06-16T00:00:00"/>
    <n v="938507"/>
    <x v="2"/>
    <s v="E3"/>
    <x v="0"/>
    <s v="Verified"/>
    <n v="81000"/>
    <n v="0.2031"/>
    <n v="542.33000000000004"/>
    <n v="0.18790000000000001"/>
    <n v="21000"/>
    <n v="22"/>
    <n v="32478"/>
  </r>
  <r>
    <n v="806358"/>
    <x v="0"/>
    <x v="0"/>
    <x v="3"/>
    <s v="Dekalb Medical Center"/>
    <x v="1"/>
    <x v="1"/>
    <x v="44"/>
    <d v="2021-05-16T00:00:00"/>
    <d v="2021-04-16T00:00:00"/>
    <x v="2"/>
    <x v="1"/>
    <d v="2021-05-16T00:00:00"/>
    <n v="1012532"/>
    <x v="2"/>
    <s v="E2"/>
    <x v="0"/>
    <s v="Verified"/>
    <n v="75000"/>
    <n v="0.19939999999999999"/>
    <n v="896.22"/>
    <n v="0.18390000000000001"/>
    <n v="35000"/>
    <n v="54"/>
    <n v="51082"/>
  </r>
  <r>
    <n v="1035283"/>
    <x v="38"/>
    <x v="0"/>
    <x v="3"/>
    <s v="Civil Air Patrol"/>
    <x v="1"/>
    <x v="1"/>
    <x v="12"/>
    <d v="2021-05-16T00:00:00"/>
    <d v="2021-05-16T00:00:00"/>
    <x v="2"/>
    <x v="1"/>
    <d v="2021-06-16T00:00:00"/>
    <n v="1265124"/>
    <x v="2"/>
    <s v="E3"/>
    <x v="0"/>
    <s v="Verified"/>
    <n v="76519.820000000007"/>
    <n v="0.2089"/>
    <n v="916.03"/>
    <n v="0.19420000000000001"/>
    <n v="35000"/>
    <n v="28"/>
    <n v="48565"/>
  </r>
  <r>
    <n v="762894"/>
    <x v="25"/>
    <x v="0"/>
    <x v="3"/>
    <s v="NAVAL SEA SYSTEMS COMMAND(DEPT OF NAVY)"/>
    <x v="1"/>
    <x v="1"/>
    <x v="6"/>
    <d v="2021-05-16T00:00:00"/>
    <d v="2021-05-16T00:00:00"/>
    <x v="2"/>
    <x v="1"/>
    <d v="2021-06-16T00:00:00"/>
    <n v="963460"/>
    <x v="2"/>
    <s v="E5"/>
    <x v="0"/>
    <s v="Verified"/>
    <n v="115740"/>
    <n v="0.21929999999999999"/>
    <n v="851.51"/>
    <n v="0.19689999999999999"/>
    <n v="32350"/>
    <n v="42"/>
    <n v="50490"/>
  </r>
  <r>
    <n v="769533"/>
    <x v="30"/>
    <x v="0"/>
    <x v="8"/>
    <s v="deltic timber"/>
    <x v="1"/>
    <x v="1"/>
    <x v="6"/>
    <d v="2021-05-16T00:00:00"/>
    <d v="2021-05-16T00:00:00"/>
    <x v="2"/>
    <x v="1"/>
    <d v="2021-06-16T00:00:00"/>
    <n v="950285"/>
    <x v="2"/>
    <s v="E4"/>
    <x v="0"/>
    <s v="Verified"/>
    <n v="38000"/>
    <n v="0.1986"/>
    <n v="422.83"/>
    <n v="0.19289999999999999"/>
    <n v="16200"/>
    <n v="18"/>
    <n v="24912"/>
  </r>
  <r>
    <n v="813179"/>
    <x v="5"/>
    <x v="0"/>
    <x v="2"/>
    <s v="Arthrex"/>
    <x v="1"/>
    <x v="1"/>
    <x v="44"/>
    <d v="2021-05-16T00:00:00"/>
    <d v="2021-04-16T00:00:00"/>
    <x v="2"/>
    <x v="1"/>
    <d v="2021-05-16T00:00:00"/>
    <n v="1020608"/>
    <x v="2"/>
    <s v="E5"/>
    <x v="0"/>
    <s v="Verified"/>
    <n v="65000"/>
    <n v="0.15359999999999999"/>
    <n v="605.4"/>
    <n v="0.19689999999999999"/>
    <n v="23000"/>
    <n v="19"/>
    <n v="34409"/>
  </r>
  <r>
    <n v="811564"/>
    <x v="0"/>
    <x v="0"/>
    <x v="10"/>
    <s v="Wood Group"/>
    <x v="1"/>
    <x v="1"/>
    <x v="44"/>
    <d v="2021-04-16T00:00:00"/>
    <d v="2021-05-16T00:00:00"/>
    <x v="2"/>
    <x v="1"/>
    <d v="2021-06-16T00:00:00"/>
    <n v="1018612"/>
    <x v="2"/>
    <s v="E4"/>
    <x v="0"/>
    <s v="Verified"/>
    <n v="650000"/>
    <n v="6.4699999999999994E-2"/>
    <n v="652.51"/>
    <n v="0.19289999999999999"/>
    <n v="25000"/>
    <n v="42"/>
    <n v="37809"/>
  </r>
  <r>
    <n v="854712"/>
    <x v="19"/>
    <x v="0"/>
    <x v="3"/>
    <s v="Alloy Welding"/>
    <x v="1"/>
    <x v="1"/>
    <x v="11"/>
    <d v="2021-05-16T00:00:00"/>
    <d v="2021-05-16T00:00:00"/>
    <x v="2"/>
    <x v="1"/>
    <d v="2021-06-16T00:00:00"/>
    <n v="1066980"/>
    <x v="2"/>
    <s v="E2"/>
    <x v="0"/>
    <s v="Verified"/>
    <n v="90000"/>
    <n v="0.15770000000000001"/>
    <n v="512.13"/>
    <n v="0.18390000000000001"/>
    <n v="20000"/>
    <n v="25"/>
    <n v="28677"/>
  </r>
  <r>
    <n v="850888"/>
    <x v="35"/>
    <x v="0"/>
    <x v="2"/>
    <s v="WS Packaging Group"/>
    <x v="1"/>
    <x v="1"/>
    <x v="11"/>
    <d v="2021-05-16T00:00:00"/>
    <d v="2021-05-16T00:00:00"/>
    <x v="2"/>
    <x v="1"/>
    <d v="2021-06-16T00:00:00"/>
    <n v="1062750"/>
    <x v="2"/>
    <s v="E5"/>
    <x v="0"/>
    <s v="Verified"/>
    <n v="96000"/>
    <n v="0.1065"/>
    <n v="658.05"/>
    <n v="0.19689999999999999"/>
    <n v="25000"/>
    <n v="33"/>
    <n v="36827"/>
  </r>
  <r>
    <n v="852324"/>
    <x v="5"/>
    <x v="0"/>
    <x v="3"/>
    <s v="Motorola"/>
    <x v="1"/>
    <x v="1"/>
    <x v="11"/>
    <d v="2021-01-15T00:00:00"/>
    <d v="2021-05-16T00:00:00"/>
    <x v="2"/>
    <x v="1"/>
    <d v="2021-06-16T00:00:00"/>
    <n v="1064368"/>
    <x v="2"/>
    <s v="E2"/>
    <x v="0"/>
    <s v="Verified"/>
    <n v="76000"/>
    <n v="0.1525"/>
    <n v="512.13"/>
    <n v="0.18390000000000001"/>
    <n v="20000"/>
    <n v="23"/>
    <n v="28677"/>
  </r>
  <r>
    <n v="870158"/>
    <x v="19"/>
    <x v="0"/>
    <x v="3"/>
    <s v="South Western City Schools"/>
    <x v="1"/>
    <x v="1"/>
    <x v="10"/>
    <d v="2021-05-16T00:00:00"/>
    <d v="2021-05-16T00:00:00"/>
    <x v="2"/>
    <x v="1"/>
    <d v="2021-06-16T00:00:00"/>
    <n v="1084157"/>
    <x v="2"/>
    <s v="E2"/>
    <x v="0"/>
    <s v="Verified"/>
    <n v="65000"/>
    <n v="0.2407"/>
    <n v="412.26"/>
    <n v="0.18390000000000001"/>
    <n v="16100"/>
    <n v="20"/>
    <n v="23084"/>
  </r>
  <r>
    <n v="1003229"/>
    <x v="31"/>
    <x v="0"/>
    <x v="3"/>
    <s v="Roto-Rooter Services Company"/>
    <x v="1"/>
    <x v="1"/>
    <x v="22"/>
    <d v="2021-05-16T00:00:00"/>
    <d v="2021-05-16T00:00:00"/>
    <x v="2"/>
    <x v="1"/>
    <d v="2021-06-16T00:00:00"/>
    <n v="1229586"/>
    <x v="2"/>
    <s v="E4"/>
    <x v="0"/>
    <s v="Verified"/>
    <n v="135000"/>
    <n v="0.2021"/>
    <n v="925.54"/>
    <n v="0.1991"/>
    <n v="35000"/>
    <n v="31"/>
    <n v="49955"/>
  </r>
  <r>
    <n v="965286"/>
    <x v="8"/>
    <x v="0"/>
    <x v="7"/>
    <s v="Moody's Investors Service"/>
    <x v="1"/>
    <x v="1"/>
    <x v="12"/>
    <d v="2021-04-16T00:00:00"/>
    <d v="2021-05-16T00:00:00"/>
    <x v="2"/>
    <x v="1"/>
    <d v="2021-06-16T00:00:00"/>
    <n v="1169304"/>
    <x v="2"/>
    <s v="E1"/>
    <x v="0"/>
    <s v="Verified"/>
    <n v="248000"/>
    <n v="6.1699999999999998E-2"/>
    <n v="901.01"/>
    <n v="0.18640000000000001"/>
    <n v="35000"/>
    <n v="29"/>
    <n v="47756"/>
  </r>
  <r>
    <n v="879059"/>
    <x v="23"/>
    <x v="0"/>
    <x v="7"/>
    <s v="Integrated Research"/>
    <x v="1"/>
    <x v="1"/>
    <x v="10"/>
    <d v="2021-05-16T00:00:00"/>
    <d v="2021-05-16T00:00:00"/>
    <x v="2"/>
    <x v="1"/>
    <d v="2021-06-16T00:00:00"/>
    <n v="1093867"/>
    <x v="2"/>
    <s v="E2"/>
    <x v="0"/>
    <s v="Verified"/>
    <n v="70000"/>
    <n v="0.1973"/>
    <n v="210.91"/>
    <n v="0.1903"/>
    <n v="8125"/>
    <n v="22"/>
    <n v="11760"/>
  </r>
  <r>
    <n v="915599"/>
    <x v="20"/>
    <x v="0"/>
    <x v="10"/>
    <s v="Eastern Arizona College"/>
    <x v="1"/>
    <x v="1"/>
    <x v="22"/>
    <d v="2021-05-16T00:00:00"/>
    <d v="2021-05-16T00:00:00"/>
    <x v="2"/>
    <x v="1"/>
    <d v="2021-06-16T00:00:00"/>
    <n v="1136150"/>
    <x v="2"/>
    <s v="E1"/>
    <x v="0"/>
    <s v="Verified"/>
    <n v="46000"/>
    <n v="0.22459999999999999"/>
    <n v="411.89"/>
    <n v="0.18640000000000001"/>
    <n v="16000"/>
    <n v="16"/>
    <n v="21790"/>
  </r>
  <r>
    <n v="787050"/>
    <x v="5"/>
    <x v="0"/>
    <x v="10"/>
    <s v="Belcan Engineering Corp"/>
    <x v="1"/>
    <x v="1"/>
    <x v="6"/>
    <d v="2021-05-16T00:00:00"/>
    <d v="2021-05-16T00:00:00"/>
    <x v="2"/>
    <x v="1"/>
    <d v="2021-06-16T00:00:00"/>
    <n v="990549"/>
    <x v="2"/>
    <s v="E2"/>
    <x v="0"/>
    <s v="Verified"/>
    <n v="73000"/>
    <n v="0.1958"/>
    <n v="363.61"/>
    <n v="0.18390000000000001"/>
    <n v="20000"/>
    <n v="15"/>
    <n v="21087"/>
  </r>
  <r>
    <n v="970754"/>
    <x v="25"/>
    <x v="0"/>
    <x v="3"/>
    <s v="TASC"/>
    <x v="5"/>
    <x v="1"/>
    <x v="13"/>
    <d v="2021-05-16T00:00:00"/>
    <d v="2021-05-16T00:00:00"/>
    <x v="2"/>
    <x v="1"/>
    <d v="2021-06-16T00:00:00"/>
    <n v="1192442"/>
    <x v="2"/>
    <s v="F5"/>
    <x v="0"/>
    <s v="Verified"/>
    <n v="116000"/>
    <n v="0.22409999999999999"/>
    <n v="834.55"/>
    <n v="0.2235"/>
    <n v="30000"/>
    <n v="30"/>
    <n v="45863"/>
  </r>
  <r>
    <n v="965938"/>
    <x v="5"/>
    <x v="0"/>
    <x v="4"/>
    <s v="Legal Aid of Western Ohio"/>
    <x v="5"/>
    <x v="1"/>
    <x v="13"/>
    <d v="2021-05-16T00:00:00"/>
    <d v="2021-05-16T00:00:00"/>
    <x v="2"/>
    <x v="1"/>
    <d v="2021-06-16T00:00:00"/>
    <n v="1186787"/>
    <x v="2"/>
    <s v="F4"/>
    <x v="0"/>
    <s v="Verified"/>
    <n v="80000"/>
    <n v="0.2001"/>
    <n v="857.94"/>
    <n v="0.22059999999999999"/>
    <n v="31025"/>
    <n v="12"/>
    <n v="47171"/>
  </r>
  <r>
    <n v="805996"/>
    <x v="1"/>
    <x v="0"/>
    <x v="3"/>
    <s v="Telstra Inc."/>
    <x v="5"/>
    <x v="1"/>
    <x v="44"/>
    <d v="2021-05-16T00:00:00"/>
    <d v="2021-05-16T00:00:00"/>
    <x v="2"/>
    <x v="1"/>
    <d v="2021-06-16T00:00:00"/>
    <n v="1012150"/>
    <x v="2"/>
    <s v="F5"/>
    <x v="0"/>
    <s v="Verified"/>
    <n v="180000"/>
    <n v="0.22789999999999999"/>
    <n v="631.16"/>
    <n v="0.21740000000000001"/>
    <n v="33950"/>
    <n v="31"/>
    <n v="36601"/>
  </r>
  <r>
    <n v="966528"/>
    <x v="16"/>
    <x v="0"/>
    <x v="1"/>
    <s v="Optum Insight"/>
    <x v="5"/>
    <x v="1"/>
    <x v="13"/>
    <d v="2021-04-16T00:00:00"/>
    <d v="2021-05-16T00:00:00"/>
    <x v="2"/>
    <x v="1"/>
    <d v="2021-06-16T00:00:00"/>
    <n v="1187407"/>
    <x v="2"/>
    <s v="F1"/>
    <x v="0"/>
    <s v="Verified"/>
    <n v="127000"/>
    <n v="0.1444"/>
    <n v="944.71"/>
    <n v="0.2089"/>
    <n v="35000"/>
    <n v="35"/>
    <n v="51931"/>
  </r>
  <r>
    <n v="1011585"/>
    <x v="19"/>
    <x v="0"/>
    <x v="3"/>
    <s v="Audit-Tel, Inc."/>
    <x v="5"/>
    <x v="1"/>
    <x v="22"/>
    <d v="2021-05-16T00:00:00"/>
    <d v="2021-05-16T00:00:00"/>
    <x v="2"/>
    <x v="1"/>
    <d v="2021-06-16T00:00:00"/>
    <n v="1238467"/>
    <x v="2"/>
    <s v="F4"/>
    <x v="0"/>
    <s v="Verified"/>
    <n v="95800"/>
    <n v="0.21809999999999999"/>
    <n v="967.86"/>
    <n v="0.22059999999999999"/>
    <n v="35000"/>
    <n v="47"/>
    <n v="51276"/>
  </r>
  <r>
    <n v="1022002"/>
    <x v="1"/>
    <x v="0"/>
    <x v="3"/>
    <s v="NEI Contracting &amp; Engineering, Inc."/>
    <x v="5"/>
    <x v="1"/>
    <x v="22"/>
    <d v="2021-05-16T00:00:00"/>
    <d v="2021-04-16T00:00:00"/>
    <x v="2"/>
    <x v="1"/>
    <d v="2021-05-16T00:00:00"/>
    <n v="1233357"/>
    <x v="2"/>
    <s v="F2"/>
    <x v="0"/>
    <s v="Verified"/>
    <n v="120000"/>
    <n v="8.1199999999999994E-2"/>
    <n v="952.39"/>
    <n v="0.21279999999999999"/>
    <n v="35000"/>
    <n v="20"/>
    <n v="50474"/>
  </r>
  <r>
    <n v="1031352"/>
    <x v="3"/>
    <x v="0"/>
    <x v="3"/>
    <s v="golden state foods"/>
    <x v="5"/>
    <x v="1"/>
    <x v="22"/>
    <d v="2021-05-16T00:00:00"/>
    <d v="2021-05-16T00:00:00"/>
    <x v="2"/>
    <x v="1"/>
    <d v="2021-06-16T00:00:00"/>
    <n v="1260970"/>
    <x v="2"/>
    <s v="F2"/>
    <x v="0"/>
    <s v="Verified"/>
    <n v="66000"/>
    <n v="0.22800000000000001"/>
    <n v="431.3"/>
    <n v="0.21279999999999999"/>
    <n v="15850"/>
    <n v="36"/>
    <n v="22878"/>
  </r>
  <r>
    <n v="833322"/>
    <x v="8"/>
    <x v="0"/>
    <x v="8"/>
    <s v="centennial elevator industries inc"/>
    <x v="5"/>
    <x v="1"/>
    <x v="11"/>
    <d v="2021-05-16T00:00:00"/>
    <d v="2021-05-16T00:00:00"/>
    <x v="2"/>
    <x v="1"/>
    <d v="2021-06-16T00:00:00"/>
    <n v="1042898"/>
    <x v="2"/>
    <s v="F2"/>
    <x v="0"/>
    <s v="Verified"/>
    <n v="125000"/>
    <n v="0.17230000000000001"/>
    <n v="530.77"/>
    <n v="0.20619999999999999"/>
    <n v="29700"/>
    <n v="41"/>
    <n v="29711"/>
  </r>
  <r>
    <n v="1030982"/>
    <x v="1"/>
    <x v="0"/>
    <x v="2"/>
    <s v="Los Angeles County Fire Department"/>
    <x v="5"/>
    <x v="1"/>
    <x v="12"/>
    <d v="2021-05-16T00:00:00"/>
    <d v="2021-05-16T00:00:00"/>
    <x v="2"/>
    <x v="1"/>
    <d v="2021-06-16T00:00:00"/>
    <n v="1260403"/>
    <x v="2"/>
    <s v="F2"/>
    <x v="0"/>
    <s v="Verified"/>
    <n v="120000"/>
    <n v="0.11269999999999999"/>
    <n v="952.39"/>
    <n v="0.21279999999999999"/>
    <n v="35000"/>
    <n v="32"/>
    <n v="50474"/>
  </r>
  <r>
    <n v="815985"/>
    <x v="12"/>
    <x v="0"/>
    <x v="3"/>
    <s v="Davis School District"/>
    <x v="5"/>
    <x v="1"/>
    <x v="44"/>
    <d v="2021-05-16T00:00:00"/>
    <d v="2021-05-16T00:00:00"/>
    <x v="2"/>
    <x v="1"/>
    <d v="2021-06-16T00:00:00"/>
    <n v="1023698"/>
    <x v="2"/>
    <s v="F2"/>
    <x v="0"/>
    <s v="Verified"/>
    <n v="64800"/>
    <n v="0.2291"/>
    <n v="697.85"/>
    <n v="0.20619999999999999"/>
    <n v="26000"/>
    <n v="27"/>
    <n v="40921"/>
  </r>
  <r>
    <n v="791421"/>
    <x v="13"/>
    <x v="0"/>
    <x v="3"/>
    <s v="U.S. COAST GUARD"/>
    <x v="5"/>
    <x v="1"/>
    <x v="44"/>
    <d v="2021-05-16T00:00:00"/>
    <d v="2021-05-16T00:00:00"/>
    <x v="2"/>
    <x v="1"/>
    <d v="2021-06-16T00:00:00"/>
    <n v="995729"/>
    <x v="2"/>
    <s v="F3"/>
    <x v="0"/>
    <s v="Verified"/>
    <n v="156000"/>
    <n v="0.1646"/>
    <n v="497.01"/>
    <n v="0.2099"/>
    <n v="30000"/>
    <n v="47"/>
    <n v="28792"/>
  </r>
  <r>
    <n v="808395"/>
    <x v="6"/>
    <x v="0"/>
    <x v="5"/>
    <s v="Allegiance Health"/>
    <x v="5"/>
    <x v="1"/>
    <x v="44"/>
    <d v="2021-05-16T00:00:00"/>
    <d v="2021-05-16T00:00:00"/>
    <x v="2"/>
    <x v="1"/>
    <d v="2021-06-16T00:00:00"/>
    <n v="1014023"/>
    <x v="2"/>
    <s v="F2"/>
    <x v="0"/>
    <s v="Verified"/>
    <n v="58000"/>
    <n v="0.215"/>
    <n v="453.6"/>
    <n v="0.20619999999999999"/>
    <n v="24250"/>
    <n v="23"/>
    <n v="25975"/>
  </r>
  <r>
    <n v="995714"/>
    <x v="23"/>
    <x v="0"/>
    <x v="7"/>
    <s v="Scheduling Consultants, Ltd."/>
    <x v="5"/>
    <x v="1"/>
    <x v="22"/>
    <d v="2021-05-16T00:00:00"/>
    <d v="2021-05-16T00:00:00"/>
    <x v="2"/>
    <x v="1"/>
    <d v="2021-06-16T00:00:00"/>
    <n v="1220716"/>
    <x v="2"/>
    <s v="F1"/>
    <x v="0"/>
    <s v="Verified"/>
    <n v="78500"/>
    <n v="6.7599999999999993E-2"/>
    <n v="647.79999999999995"/>
    <n v="0.2089"/>
    <n v="24000"/>
    <n v="15"/>
    <n v="34922"/>
  </r>
  <r>
    <n v="1034335"/>
    <x v="37"/>
    <x v="0"/>
    <x v="3"/>
    <s v="COMPEX LEGAL SERVICES"/>
    <x v="6"/>
    <x v="1"/>
    <x v="12"/>
    <d v="2021-05-16T00:00:00"/>
    <d v="2021-05-16T00:00:00"/>
    <x v="2"/>
    <x v="1"/>
    <d v="2021-06-16T00:00:00"/>
    <n v="1263935"/>
    <x v="2"/>
    <s v="G1"/>
    <x v="0"/>
    <s v="Verified"/>
    <n v="70000"/>
    <n v="0.22320000000000001"/>
    <n v="420.62"/>
    <n v="0.22739999999999999"/>
    <n v="15000"/>
    <n v="17"/>
    <n v="22284"/>
  </r>
  <r>
    <n v="882281"/>
    <x v="0"/>
    <x v="0"/>
    <x v="3"/>
    <s v="Infor"/>
    <x v="6"/>
    <x v="1"/>
    <x v="10"/>
    <d v="2021-05-16T00:00:00"/>
    <d v="2021-05-16T00:00:00"/>
    <x v="2"/>
    <x v="1"/>
    <d v="2021-06-16T00:00:00"/>
    <n v="1097448"/>
    <x v="2"/>
    <s v="G3"/>
    <x v="0"/>
    <s v="Verified"/>
    <n v="80000"/>
    <n v="0.17649999999999999"/>
    <n v="911.69"/>
    <n v="0.23519999999999999"/>
    <n v="32000"/>
    <n v="30"/>
    <n v="50106"/>
  </r>
  <r>
    <n v="1002396"/>
    <x v="0"/>
    <x v="0"/>
    <x v="4"/>
    <s v="Southern Company"/>
    <x v="6"/>
    <x v="1"/>
    <x v="22"/>
    <d v="2021-05-16T00:00:00"/>
    <d v="2021-05-16T00:00:00"/>
    <x v="2"/>
    <x v="1"/>
    <d v="2021-06-16T00:00:00"/>
    <n v="1228454"/>
    <x v="2"/>
    <s v="G1"/>
    <x v="0"/>
    <s v="Verified"/>
    <n v="130000"/>
    <n v="0.1656"/>
    <n v="841.24"/>
    <n v="0.22739999999999999"/>
    <n v="30000"/>
    <n v="25"/>
    <n v="45399"/>
  </r>
  <r>
    <n v="998792"/>
    <x v="13"/>
    <x v="0"/>
    <x v="0"/>
    <s v="Snohomish County PUD"/>
    <x v="6"/>
    <x v="1"/>
    <x v="22"/>
    <d v="2021-05-16T00:00:00"/>
    <d v="2021-05-16T00:00:00"/>
    <x v="2"/>
    <x v="1"/>
    <d v="2021-06-16T00:00:00"/>
    <n v="1224156"/>
    <x v="2"/>
    <s v="G4"/>
    <x v="0"/>
    <s v="Verified"/>
    <n v="90000"/>
    <n v="0.1391"/>
    <n v="574.32000000000005"/>
    <n v="0.23910000000000001"/>
    <n v="20000"/>
    <n v="17"/>
    <n v="31530"/>
  </r>
  <r>
    <n v="888886"/>
    <x v="1"/>
    <x v="0"/>
    <x v="1"/>
    <s v="T M Motoin Picture Equipment Rentals"/>
    <x v="6"/>
    <x v="1"/>
    <x v="10"/>
    <d v="2021-05-16T00:00:00"/>
    <d v="2021-05-16T00:00:00"/>
    <x v="2"/>
    <x v="1"/>
    <d v="2021-06-16T00:00:00"/>
    <n v="1105324"/>
    <x v="2"/>
    <s v="G1"/>
    <x v="0"/>
    <s v="Verified"/>
    <n v="86400"/>
    <n v="4.2799999999999998E-2"/>
    <n v="224.34"/>
    <n v="0.22739999999999999"/>
    <n v="8000"/>
    <n v="6"/>
    <n v="12331"/>
  </r>
  <r>
    <n v="863011"/>
    <x v="22"/>
    <x v="0"/>
    <x v="2"/>
    <s v="morries automotive group"/>
    <x v="2"/>
    <x v="2"/>
    <x v="10"/>
    <d v="2021-05-16T00:00:00"/>
    <d v="2021-05-16T00:00:00"/>
    <x v="2"/>
    <x v="1"/>
    <d v="2021-06-16T00:00:00"/>
    <n v="1076078"/>
    <x v="2"/>
    <s v="B4"/>
    <x v="0"/>
    <s v="Verified"/>
    <n v="40000"/>
    <n v="0.11609999999999999"/>
    <n v="230.87"/>
    <n v="0.1149"/>
    <n v="10500"/>
    <n v="27"/>
    <n v="12866"/>
  </r>
  <r>
    <n v="868157"/>
    <x v="3"/>
    <x v="0"/>
    <x v="3"/>
    <s v="Ameren Illinois"/>
    <x v="2"/>
    <x v="2"/>
    <x v="10"/>
    <d v="2021-05-16T00:00:00"/>
    <d v="2021-05-16T00:00:00"/>
    <x v="2"/>
    <x v="1"/>
    <d v="2021-06-16T00:00:00"/>
    <n v="1081971"/>
    <x v="2"/>
    <s v="B4"/>
    <x v="0"/>
    <s v="Verified"/>
    <n v="80000"/>
    <n v="0.18729999999999999"/>
    <n v="439.76"/>
    <n v="0.1149"/>
    <n v="20000"/>
    <n v="21"/>
    <n v="24507"/>
  </r>
  <r>
    <n v="854165"/>
    <x v="26"/>
    <x v="0"/>
    <x v="3"/>
    <s v="University of Kansas Hospital"/>
    <x v="2"/>
    <x v="2"/>
    <x v="11"/>
    <d v="2021-05-16T00:00:00"/>
    <d v="2021-05-16T00:00:00"/>
    <x v="2"/>
    <x v="1"/>
    <d v="2021-06-16T00:00:00"/>
    <n v="1066396"/>
    <x v="2"/>
    <s v="B5"/>
    <x v="0"/>
    <s v="Verified"/>
    <n v="135000"/>
    <n v="8.5800000000000001E-2"/>
    <n v="444.79"/>
    <n v="0.11990000000000001"/>
    <n v="20000"/>
    <n v="33"/>
    <n v="24870"/>
  </r>
  <r>
    <n v="1008428"/>
    <x v="16"/>
    <x v="0"/>
    <x v="8"/>
    <s v="Medical Specialties Distributors"/>
    <x v="0"/>
    <x v="2"/>
    <x v="22"/>
    <d v="2021-04-16T00:00:00"/>
    <d v="2021-05-16T00:00:00"/>
    <x v="2"/>
    <x v="1"/>
    <d v="2021-06-16T00:00:00"/>
    <n v="1235124"/>
    <x v="2"/>
    <s v="C2"/>
    <x v="0"/>
    <s v="Verified"/>
    <n v="57000"/>
    <n v="0.17349999999999999"/>
    <n v="468.17"/>
    <n v="0.14269999999999999"/>
    <n v="20000"/>
    <n v="17"/>
    <n v="25229"/>
  </r>
  <r>
    <n v="992222"/>
    <x v="23"/>
    <x v="0"/>
    <x v="4"/>
    <s v="Kremmling"/>
    <x v="0"/>
    <x v="2"/>
    <x v="13"/>
    <d v="2021-04-16T00:00:00"/>
    <d v="2021-05-16T00:00:00"/>
    <x v="2"/>
    <x v="1"/>
    <d v="2021-06-16T00:00:00"/>
    <n v="1216520"/>
    <x v="2"/>
    <s v="C1"/>
    <x v="0"/>
    <s v="Verified"/>
    <n v="50000"/>
    <n v="0.19969999999999999"/>
    <n v="575.12"/>
    <n v="0.13489999999999999"/>
    <n v="25000"/>
    <n v="12"/>
    <n v="31007"/>
  </r>
  <r>
    <n v="1030384"/>
    <x v="25"/>
    <x v="0"/>
    <x v="2"/>
    <s v="commercial express-hvac"/>
    <x v="0"/>
    <x v="2"/>
    <x v="22"/>
    <d v="2021-05-16T00:00:00"/>
    <d v="2021-05-16T00:00:00"/>
    <x v="2"/>
    <x v="1"/>
    <d v="2021-06-16T00:00:00"/>
    <n v="1259770"/>
    <x v="2"/>
    <s v="C1"/>
    <x v="0"/>
    <s v="Verified"/>
    <n v="75000"/>
    <n v="0.25230000000000002"/>
    <n v="460.1"/>
    <n v="0.13489999999999999"/>
    <n v="20000"/>
    <n v="20"/>
    <n v="24358"/>
  </r>
  <r>
    <n v="753270"/>
    <x v="4"/>
    <x v="0"/>
    <x v="9"/>
    <s v="Franklin Family Farms"/>
    <x v="0"/>
    <x v="2"/>
    <x v="25"/>
    <d v="2021-05-16T00:00:00"/>
    <d v="2021-04-16T00:00:00"/>
    <x v="2"/>
    <x v="1"/>
    <d v="2021-05-16T00:00:00"/>
    <n v="952922"/>
    <x v="2"/>
    <s v="C3"/>
    <x v="0"/>
    <s v="Verified"/>
    <n v="21090.240000000002"/>
    <n v="0.10639999999999999"/>
    <n v="308.24"/>
    <n v="0.1399"/>
    <n v="13250"/>
    <n v="3"/>
    <n v="18160"/>
  </r>
  <r>
    <n v="983769"/>
    <x v="25"/>
    <x v="0"/>
    <x v="3"/>
    <s v="Swimways Corp."/>
    <x v="4"/>
    <x v="2"/>
    <x v="22"/>
    <d v="2021-05-16T00:00:00"/>
    <d v="2021-05-16T00:00:00"/>
    <x v="2"/>
    <x v="1"/>
    <d v="2021-06-16T00:00:00"/>
    <n v="1207122"/>
    <x v="2"/>
    <s v="D5"/>
    <x v="0"/>
    <s v="Verified"/>
    <n v="62000"/>
    <n v="0.1779"/>
    <n v="510.6"/>
    <n v="0.1825"/>
    <n v="20000"/>
    <n v="11"/>
    <n v="27502"/>
  </r>
  <r>
    <n v="875175"/>
    <x v="1"/>
    <x v="0"/>
    <x v="9"/>
    <s v="Transportation Security Administration"/>
    <x v="4"/>
    <x v="2"/>
    <x v="10"/>
    <d v="2021-05-16T00:00:00"/>
    <d v="2021-05-16T00:00:00"/>
    <x v="2"/>
    <x v="1"/>
    <d v="2021-06-16T00:00:00"/>
    <n v="1089635"/>
    <x v="2"/>
    <s v="D2"/>
    <x v="0"/>
    <s v="Verified"/>
    <n v="55000"/>
    <n v="0.1298"/>
    <n v="486.26"/>
    <n v="0.15989999999999999"/>
    <n v="20000"/>
    <n v="16"/>
    <n v="27149"/>
  </r>
  <r>
    <n v="1031074"/>
    <x v="1"/>
    <x v="0"/>
    <x v="2"/>
    <s v="OpenX"/>
    <x v="1"/>
    <x v="2"/>
    <x v="22"/>
    <d v="2021-05-16T00:00:00"/>
    <d v="2021-05-16T00:00:00"/>
    <x v="2"/>
    <x v="1"/>
    <d v="2021-06-16T00:00:00"/>
    <n v="1260503"/>
    <x v="2"/>
    <s v="E5"/>
    <x v="0"/>
    <s v="Verified"/>
    <n v="180000"/>
    <n v="0.23419999999999999"/>
    <n v="799.84"/>
    <n v="0.20300000000000001"/>
    <n v="30000"/>
    <n v="32"/>
    <n v="42362"/>
  </r>
  <r>
    <n v="894834"/>
    <x v="31"/>
    <x v="0"/>
    <x v="8"/>
    <s v="Cincinnati Children's Hospital"/>
    <x v="1"/>
    <x v="2"/>
    <x v="13"/>
    <d v="2021-05-16T00:00:00"/>
    <d v="2021-05-16T00:00:00"/>
    <x v="2"/>
    <x v="1"/>
    <d v="2021-06-16T00:00:00"/>
    <n v="1115385"/>
    <x v="2"/>
    <s v="E4"/>
    <x v="0"/>
    <s v="Verified"/>
    <n v="41000"/>
    <n v="0.24610000000000001"/>
    <n v="126.94"/>
    <n v="0.1991"/>
    <n v="4800"/>
    <n v="23"/>
    <n v="6849"/>
  </r>
  <r>
    <n v="1038330"/>
    <x v="2"/>
    <x v="0"/>
    <x v="3"/>
    <s v="Texsport"/>
    <x v="1"/>
    <x v="2"/>
    <x v="12"/>
    <d v="2021-05-16T00:00:00"/>
    <d v="2021-05-16T00:00:00"/>
    <x v="2"/>
    <x v="1"/>
    <d v="2021-06-16T00:00:00"/>
    <n v="1268236"/>
    <x v="2"/>
    <s v="E1"/>
    <x v="0"/>
    <s v="Verified"/>
    <n v="60000"/>
    <n v="0.24360000000000001"/>
    <n v="607.54"/>
    <n v="0.18640000000000001"/>
    <n v="23600"/>
    <n v="21"/>
    <n v="32185"/>
  </r>
  <r>
    <n v="895682"/>
    <x v="2"/>
    <x v="0"/>
    <x v="5"/>
    <s v="Insperity"/>
    <x v="1"/>
    <x v="2"/>
    <x v="13"/>
    <d v="2021-05-16T00:00:00"/>
    <d v="2021-04-16T00:00:00"/>
    <x v="2"/>
    <x v="1"/>
    <d v="2021-05-16T00:00:00"/>
    <n v="1116233"/>
    <x v="2"/>
    <s v="E5"/>
    <x v="0"/>
    <s v="Verified"/>
    <n v="65000"/>
    <n v="0.2034"/>
    <n v="533.23"/>
    <n v="0.20300000000000001"/>
    <n v="20000"/>
    <n v="22"/>
    <n v="28764"/>
  </r>
  <r>
    <n v="1053539"/>
    <x v="1"/>
    <x v="0"/>
    <x v="4"/>
    <s v="24 Hour Fitness"/>
    <x v="3"/>
    <x v="0"/>
    <x v="12"/>
    <d v="2021-05-16T00:00:00"/>
    <d v="2021-05-16T00:00:00"/>
    <x v="2"/>
    <x v="1"/>
    <d v="2021-06-16T00:00:00"/>
    <n v="1285340"/>
    <x v="2"/>
    <s v="A5"/>
    <x v="0"/>
    <s v="Verified"/>
    <n v="26400"/>
    <n v="0.2727"/>
    <n v="279.07"/>
    <n v="8.8999999999999996E-2"/>
    <n v="13475"/>
    <n v="22"/>
    <n v="14760"/>
  </r>
  <r>
    <n v="1020393"/>
    <x v="5"/>
    <x v="0"/>
    <x v="5"/>
    <s v="Bio-Optronics, Inc."/>
    <x v="3"/>
    <x v="0"/>
    <x v="22"/>
    <d v="2021-05-16T00:00:00"/>
    <d v="2021-05-16T00:00:00"/>
    <x v="2"/>
    <x v="1"/>
    <d v="2021-06-16T00:00:00"/>
    <n v="1249164"/>
    <x v="2"/>
    <s v="A4"/>
    <x v="0"/>
    <s v="Verified"/>
    <n v="27000"/>
    <n v="0.17330000000000001"/>
    <n v="273.08999999999997"/>
    <n v="7.9000000000000001E-2"/>
    <n v="13500"/>
    <n v="17"/>
    <n v="14704"/>
  </r>
  <r>
    <n v="889802"/>
    <x v="21"/>
    <x v="0"/>
    <x v="3"/>
    <s v="United HealthCare"/>
    <x v="2"/>
    <x v="0"/>
    <x v="13"/>
    <d v="2021-04-16T00:00:00"/>
    <d v="2021-04-16T00:00:00"/>
    <x v="2"/>
    <x v="1"/>
    <d v="2021-05-16T00:00:00"/>
    <n v="1106418"/>
    <x v="2"/>
    <s v="B2"/>
    <x v="0"/>
    <s v="Verified"/>
    <n v="52446"/>
    <n v="0.18990000000000001"/>
    <n v="502.01"/>
    <n v="0.1065"/>
    <n v="23275"/>
    <n v="26"/>
    <n v="27044"/>
  </r>
  <r>
    <n v="1017526"/>
    <x v="1"/>
    <x v="0"/>
    <x v="3"/>
    <s v="Lompoc Valley Medical Center"/>
    <x v="2"/>
    <x v="0"/>
    <x v="22"/>
    <d v="2021-05-16T00:00:00"/>
    <d v="2021-05-16T00:00:00"/>
    <x v="2"/>
    <x v="1"/>
    <d v="2021-06-16T00:00:00"/>
    <n v="1245704"/>
    <x v="2"/>
    <s v="B2"/>
    <x v="0"/>
    <s v="Verified"/>
    <n v="79000"/>
    <n v="0.1492"/>
    <n v="539.21"/>
    <n v="0.1065"/>
    <n v="25000"/>
    <n v="24"/>
    <n v="28499"/>
  </r>
  <r>
    <n v="833724"/>
    <x v="1"/>
    <x v="0"/>
    <x v="3"/>
    <s v="Tj Maxx"/>
    <x v="2"/>
    <x v="0"/>
    <x v="11"/>
    <d v="2021-05-16T00:00:00"/>
    <d v="2021-05-16T00:00:00"/>
    <x v="2"/>
    <x v="1"/>
    <d v="2021-06-16T00:00:00"/>
    <n v="1043422"/>
    <x v="2"/>
    <s v="B2"/>
    <x v="0"/>
    <s v="Verified"/>
    <n v="32256"/>
    <n v="0.122"/>
    <n v="301.54000000000002"/>
    <n v="0.10589999999999999"/>
    <n v="14000"/>
    <n v="31"/>
    <n v="17104"/>
  </r>
  <r>
    <n v="971314"/>
    <x v="18"/>
    <x v="0"/>
    <x v="3"/>
    <s v="Credit Lenders Service Agency In"/>
    <x v="2"/>
    <x v="0"/>
    <x v="13"/>
    <d v="2021-05-16T00:00:00"/>
    <d v="2021-05-16T00:00:00"/>
    <x v="2"/>
    <x v="1"/>
    <d v="2021-06-16T00:00:00"/>
    <n v="1193035"/>
    <x v="2"/>
    <s v="B2"/>
    <x v="0"/>
    <s v="Verified"/>
    <n v="63900"/>
    <n v="0.24079999999999999"/>
    <n v="185.49"/>
    <n v="0.1065"/>
    <n v="8600"/>
    <n v="29"/>
    <n v="10189"/>
  </r>
  <r>
    <n v="771531"/>
    <x v="21"/>
    <x v="0"/>
    <x v="3"/>
    <s v="Bolton Veterinary Hospital"/>
    <x v="2"/>
    <x v="0"/>
    <x v="6"/>
    <d v="2021-05-16T00:00:00"/>
    <d v="2021-05-16T00:00:00"/>
    <x v="2"/>
    <x v="1"/>
    <d v="2021-06-16T00:00:00"/>
    <n v="973313"/>
    <x v="2"/>
    <s v="B3"/>
    <x v="0"/>
    <s v="Verified"/>
    <n v="55000"/>
    <n v="0.21909999999999999"/>
    <n v="521.70000000000005"/>
    <n v="0.1099"/>
    <n v="24000"/>
    <n v="11"/>
    <n v="30734"/>
  </r>
  <r>
    <n v="986814"/>
    <x v="2"/>
    <x v="0"/>
    <x v="3"/>
    <s v="Riverchase Animal Hospital"/>
    <x v="2"/>
    <x v="0"/>
    <x v="13"/>
    <d v="2021-05-16T00:00:00"/>
    <d v="2021-04-16T00:00:00"/>
    <x v="2"/>
    <x v="1"/>
    <d v="2021-05-16T00:00:00"/>
    <n v="1210794"/>
    <x v="2"/>
    <s v="B4"/>
    <x v="0"/>
    <s v="Verified"/>
    <n v="50400"/>
    <n v="0.1988"/>
    <n v="673.72"/>
    <n v="0.1242"/>
    <n v="30000"/>
    <n v="22"/>
    <n v="36359"/>
  </r>
  <r>
    <n v="813141"/>
    <x v="18"/>
    <x v="0"/>
    <x v="3"/>
    <s v="Division Of Youth and Family Services"/>
    <x v="2"/>
    <x v="0"/>
    <x v="44"/>
    <d v="2021-05-16T00:00:00"/>
    <d v="2021-05-16T00:00:00"/>
    <x v="2"/>
    <x v="1"/>
    <d v="2021-06-16T00:00:00"/>
    <n v="1020566"/>
    <x v="2"/>
    <s v="B4"/>
    <x v="0"/>
    <s v="Verified"/>
    <n v="81096"/>
    <n v="0.1721"/>
    <n v="378.74"/>
    <n v="0.1149"/>
    <n v="17225"/>
    <n v="28"/>
    <n v="21540"/>
  </r>
  <r>
    <n v="1040115"/>
    <x v="1"/>
    <x v="0"/>
    <x v="3"/>
    <s v="State of California"/>
    <x v="2"/>
    <x v="0"/>
    <x v="12"/>
    <d v="2021-05-16T00:00:00"/>
    <d v="2021-05-16T00:00:00"/>
    <x v="2"/>
    <x v="1"/>
    <d v="2021-06-16T00:00:00"/>
    <n v="1270085"/>
    <x v="2"/>
    <s v="B5"/>
    <x v="0"/>
    <s v="Verified"/>
    <n v="102000"/>
    <n v="0.1658"/>
    <n v="790.82"/>
    <n v="0.12690000000000001"/>
    <n v="35000"/>
    <n v="23"/>
    <n v="41885"/>
  </r>
  <r>
    <n v="859681"/>
    <x v="16"/>
    <x v="0"/>
    <x v="3"/>
    <s v="Social Security Administration"/>
    <x v="2"/>
    <x v="0"/>
    <x v="10"/>
    <d v="2021-04-16T00:00:00"/>
    <d v="2021-05-16T00:00:00"/>
    <x v="2"/>
    <x v="1"/>
    <d v="2021-06-16T00:00:00"/>
    <n v="1072392"/>
    <x v="2"/>
    <s v="B5"/>
    <x v="0"/>
    <s v="Verified"/>
    <n v="74600"/>
    <n v="8.7999999999999995E-2"/>
    <n v="444.79"/>
    <n v="0.11990000000000001"/>
    <n v="20000"/>
    <n v="14"/>
    <n v="24860"/>
  </r>
  <r>
    <n v="865845"/>
    <x v="1"/>
    <x v="0"/>
    <x v="8"/>
    <s v="San Luis Bay Motors Kia"/>
    <x v="2"/>
    <x v="0"/>
    <x v="10"/>
    <d v="2021-05-16T00:00:00"/>
    <d v="2021-05-16T00:00:00"/>
    <x v="2"/>
    <x v="1"/>
    <d v="2021-06-16T00:00:00"/>
    <n v="1079238"/>
    <x v="2"/>
    <s v="B4"/>
    <x v="0"/>
    <s v="Verified"/>
    <n v="60000"/>
    <n v="0.25340000000000001"/>
    <n v="219.88"/>
    <n v="0.1149"/>
    <n v="10000"/>
    <n v="7"/>
    <n v="12233"/>
  </r>
  <r>
    <n v="782414"/>
    <x v="1"/>
    <x v="0"/>
    <x v="8"/>
    <s v="Duncan McIntosh Co."/>
    <x v="2"/>
    <x v="0"/>
    <x v="6"/>
    <d v="2021-05-16T00:00:00"/>
    <d v="2021-05-16T00:00:00"/>
    <x v="2"/>
    <x v="1"/>
    <d v="2021-06-16T00:00:00"/>
    <n v="985401"/>
    <x v="2"/>
    <s v="B5"/>
    <x v="0"/>
    <s v="Verified"/>
    <n v="55000"/>
    <n v="0.2291"/>
    <n v="539.30999999999995"/>
    <n v="0.11990000000000001"/>
    <n v="24250"/>
    <n v="10"/>
    <n v="31259"/>
  </r>
  <r>
    <n v="985475"/>
    <x v="20"/>
    <x v="0"/>
    <x v="4"/>
    <s v="Zurich North America"/>
    <x v="2"/>
    <x v="0"/>
    <x v="13"/>
    <d v="2021-05-16T00:00:00"/>
    <d v="2021-05-16T00:00:00"/>
    <x v="2"/>
    <x v="1"/>
    <d v="2021-06-16T00:00:00"/>
    <n v="1209141"/>
    <x v="2"/>
    <s v="B4"/>
    <x v="0"/>
    <s v="Verified"/>
    <n v="70000"/>
    <n v="0.2319"/>
    <n v="363.81"/>
    <n v="0.1242"/>
    <n v="16200"/>
    <n v="24"/>
    <n v="20000"/>
  </r>
  <r>
    <n v="1051548"/>
    <x v="18"/>
    <x v="0"/>
    <x v="2"/>
    <s v="Gucci America Inc"/>
    <x v="2"/>
    <x v="0"/>
    <x v="12"/>
    <d v="2021-05-16T00:00:00"/>
    <d v="2021-05-16T00:00:00"/>
    <x v="2"/>
    <x v="1"/>
    <d v="2021-06-16T00:00:00"/>
    <n v="1283239"/>
    <x v="2"/>
    <s v="B5"/>
    <x v="0"/>
    <s v="Verified"/>
    <n v="71000"/>
    <n v="0.1709"/>
    <n v="790.82"/>
    <n v="0.12690000000000001"/>
    <n v="35000"/>
    <n v="13"/>
    <n v="41888"/>
  </r>
  <r>
    <n v="819635"/>
    <x v="8"/>
    <x v="0"/>
    <x v="5"/>
    <s v="A and E Networks"/>
    <x v="2"/>
    <x v="0"/>
    <x v="11"/>
    <d v="2021-05-16T00:00:00"/>
    <d v="2021-05-16T00:00:00"/>
    <x v="2"/>
    <x v="1"/>
    <d v="2021-06-16T00:00:00"/>
    <n v="1027774"/>
    <x v="2"/>
    <s v="B5"/>
    <x v="0"/>
    <s v="Verified"/>
    <n v="62100"/>
    <n v="0.24"/>
    <n v="328.04"/>
    <n v="0.11990000000000001"/>
    <n v="14750"/>
    <n v="15"/>
    <n v="18346"/>
  </r>
  <r>
    <n v="1052357"/>
    <x v="13"/>
    <x v="0"/>
    <x v="1"/>
    <s v="Walmart Stores, Inc."/>
    <x v="2"/>
    <x v="0"/>
    <x v="12"/>
    <d v="2021-05-16T00:00:00"/>
    <d v="2021-05-16T00:00:00"/>
    <x v="2"/>
    <x v="1"/>
    <d v="2021-06-16T00:00:00"/>
    <n v="1284114"/>
    <x v="2"/>
    <s v="B3"/>
    <x v="0"/>
    <s v="Verified"/>
    <n v="35000"/>
    <n v="0.18959999999999999"/>
    <n v="441.97"/>
    <n v="0.1171"/>
    <n v="20000"/>
    <n v="11"/>
    <n v="23404"/>
  </r>
  <r>
    <n v="884223"/>
    <x v="5"/>
    <x v="0"/>
    <x v="8"/>
    <s v="iGov  Inc"/>
    <x v="2"/>
    <x v="0"/>
    <x v="10"/>
    <d v="2021-05-16T00:00:00"/>
    <d v="2021-05-16T00:00:00"/>
    <x v="2"/>
    <x v="1"/>
    <d v="2021-06-16T00:00:00"/>
    <n v="1099521"/>
    <x v="2"/>
    <s v="B4"/>
    <x v="0"/>
    <s v="Verified"/>
    <n v="125004"/>
    <n v="0.18579999999999999"/>
    <n v="500.24"/>
    <n v="0.1242"/>
    <n v="30000"/>
    <n v="29"/>
    <n v="27501"/>
  </r>
  <r>
    <n v="1008870"/>
    <x v="23"/>
    <x v="0"/>
    <x v="3"/>
    <s v="Alliance Data Systems"/>
    <x v="2"/>
    <x v="0"/>
    <x v="22"/>
    <d v="2021-05-16T00:00:00"/>
    <d v="2021-05-16T00:00:00"/>
    <x v="2"/>
    <x v="1"/>
    <d v="2021-06-16T00:00:00"/>
    <n v="1235585"/>
    <x v="2"/>
    <s v="B4"/>
    <x v="0"/>
    <s v="Verified"/>
    <n v="118000"/>
    <n v="3.39E-2"/>
    <n v="359.32"/>
    <n v="0.1242"/>
    <n v="16000"/>
    <n v="27"/>
    <n v="19382"/>
  </r>
  <r>
    <n v="1045401"/>
    <x v="0"/>
    <x v="0"/>
    <x v="3"/>
    <s v="Wood &amp; Fullerton Inc."/>
    <x v="2"/>
    <x v="0"/>
    <x v="12"/>
    <d v="2021-05-16T00:00:00"/>
    <d v="2021-05-16T00:00:00"/>
    <x v="2"/>
    <x v="1"/>
    <d v="2021-06-16T00:00:00"/>
    <n v="1275807"/>
    <x v="2"/>
    <s v="B5"/>
    <x v="0"/>
    <s v="Verified"/>
    <n v="45000"/>
    <n v="0.15809999999999999"/>
    <n v="497.09"/>
    <n v="0.12690000000000001"/>
    <n v="22000"/>
    <n v="14"/>
    <n v="26308"/>
  </r>
  <r>
    <n v="1039836"/>
    <x v="11"/>
    <x v="0"/>
    <x v="9"/>
    <s v="UnitedHealthcare Nevada"/>
    <x v="2"/>
    <x v="0"/>
    <x v="12"/>
    <d v="2021-05-16T00:00:00"/>
    <d v="2021-05-16T00:00:00"/>
    <x v="2"/>
    <x v="1"/>
    <d v="2021-06-16T00:00:00"/>
    <n v="1269776"/>
    <x v="2"/>
    <s v="B5"/>
    <x v="0"/>
    <s v="Verified"/>
    <n v="40000"/>
    <n v="0.15479999999999999"/>
    <n v="451.9"/>
    <n v="0.12690000000000001"/>
    <n v="20000"/>
    <n v="16"/>
    <n v="23903"/>
  </r>
  <r>
    <n v="881415"/>
    <x v="16"/>
    <x v="0"/>
    <x v="3"/>
    <s v="IBM Corporation"/>
    <x v="0"/>
    <x v="0"/>
    <x v="10"/>
    <d v="2021-05-16T00:00:00"/>
    <d v="2021-05-16T00:00:00"/>
    <x v="2"/>
    <x v="1"/>
    <d v="2021-06-16T00:00:00"/>
    <n v="1096488"/>
    <x v="2"/>
    <s v="C1"/>
    <x v="0"/>
    <s v="Verified"/>
    <n v="124704"/>
    <n v="4.6100000000000002E-2"/>
    <n v="552.12"/>
    <n v="0.13489999999999999"/>
    <n v="24000"/>
    <n v="8"/>
    <n v="30878"/>
  </r>
  <r>
    <n v="859156"/>
    <x v="5"/>
    <x v="0"/>
    <x v="8"/>
    <s v="University of Florida"/>
    <x v="0"/>
    <x v="0"/>
    <x v="10"/>
    <d v="2021-05-16T00:00:00"/>
    <d v="2021-05-16T00:00:00"/>
    <x v="2"/>
    <x v="1"/>
    <d v="2021-06-16T00:00:00"/>
    <n v="1071836"/>
    <x v="2"/>
    <s v="C2"/>
    <x v="0"/>
    <s v="Verified"/>
    <n v="42000"/>
    <n v="0.1686"/>
    <n v="468.17"/>
    <n v="0.14269999999999999"/>
    <n v="20000"/>
    <n v="11"/>
    <n v="25710"/>
  </r>
  <r>
    <n v="1022962"/>
    <x v="25"/>
    <x v="0"/>
    <x v="2"/>
    <s v="Holy Cross Regional Catholic School"/>
    <x v="0"/>
    <x v="0"/>
    <x v="22"/>
    <d v="2021-05-16T00:00:00"/>
    <d v="2021-05-16T00:00:00"/>
    <x v="2"/>
    <x v="1"/>
    <d v="2021-06-16T00:00:00"/>
    <n v="1251754"/>
    <x v="2"/>
    <s v="C2"/>
    <x v="0"/>
    <s v="Verified"/>
    <n v="73000"/>
    <n v="0.2114"/>
    <n v="538.4"/>
    <n v="0.14269999999999999"/>
    <n v="23000"/>
    <n v="24"/>
    <n v="28500"/>
  </r>
  <r>
    <n v="892757"/>
    <x v="16"/>
    <x v="0"/>
    <x v="5"/>
    <s v="Shared Technology group services inc"/>
    <x v="0"/>
    <x v="0"/>
    <x v="10"/>
    <d v="2021-05-16T00:00:00"/>
    <d v="2021-05-16T00:00:00"/>
    <x v="2"/>
    <x v="1"/>
    <d v="2021-06-16T00:00:00"/>
    <n v="1109821"/>
    <x v="2"/>
    <s v="C1"/>
    <x v="0"/>
    <s v="Verified"/>
    <n v="96000"/>
    <n v="0.13500000000000001"/>
    <n v="460.1"/>
    <n v="0.13489999999999999"/>
    <n v="20000"/>
    <n v="12"/>
    <n v="25262"/>
  </r>
  <r>
    <n v="988058"/>
    <x v="16"/>
    <x v="0"/>
    <x v="7"/>
    <s v="American Profit Recovery"/>
    <x v="0"/>
    <x v="0"/>
    <x v="13"/>
    <d v="2021-04-16T00:00:00"/>
    <d v="2021-05-16T00:00:00"/>
    <x v="2"/>
    <x v="1"/>
    <d v="2021-06-16T00:00:00"/>
    <n v="1212269"/>
    <x v="2"/>
    <s v="C2"/>
    <x v="0"/>
    <s v="Verified"/>
    <n v="80000"/>
    <n v="0.17430000000000001"/>
    <n v="702.26"/>
    <n v="0.14269999999999999"/>
    <n v="30000"/>
    <n v="23"/>
    <n v="37895"/>
  </r>
  <r>
    <n v="928485"/>
    <x v="20"/>
    <x v="0"/>
    <x v="3"/>
    <s v="1013 communications"/>
    <x v="0"/>
    <x v="0"/>
    <x v="22"/>
    <d v="2021-05-16T00:00:00"/>
    <d v="2021-05-16T00:00:00"/>
    <x v="2"/>
    <x v="1"/>
    <d v="2021-06-16T00:00:00"/>
    <n v="1149236"/>
    <x v="2"/>
    <s v="C1"/>
    <x v="0"/>
    <s v="Verified"/>
    <n v="40000"/>
    <n v="0.28710000000000002"/>
    <n v="364.63"/>
    <n v="0.13489999999999999"/>
    <n v="15850"/>
    <n v="15"/>
    <n v="19647"/>
  </r>
  <r>
    <n v="840966"/>
    <x v="8"/>
    <x v="0"/>
    <x v="3"/>
    <s v="Mercer"/>
    <x v="0"/>
    <x v="0"/>
    <x v="11"/>
    <d v="2021-05-16T00:00:00"/>
    <d v="2021-05-16T00:00:00"/>
    <x v="2"/>
    <x v="1"/>
    <d v="2021-06-16T00:00:00"/>
    <n v="1051465"/>
    <x v="2"/>
    <s v="C2"/>
    <x v="0"/>
    <s v="Verified"/>
    <n v="120000"/>
    <n v="6.3200000000000006E-2"/>
    <n v="805.17"/>
    <n v="0.13489999999999999"/>
    <n v="35000"/>
    <n v="25"/>
    <n v="45864"/>
  </r>
  <r>
    <n v="1041857"/>
    <x v="33"/>
    <x v="0"/>
    <x v="3"/>
    <s v="Duke Energy (Oconee Nuclear Station)"/>
    <x v="0"/>
    <x v="0"/>
    <x v="12"/>
    <d v="2021-05-16T00:00:00"/>
    <d v="2021-05-16T00:00:00"/>
    <x v="2"/>
    <x v="1"/>
    <d v="2021-06-16T00:00:00"/>
    <n v="1271894"/>
    <x v="2"/>
    <s v="C4"/>
    <x v="0"/>
    <s v="Verified"/>
    <n v="110000"/>
    <n v="0.18629999999999999"/>
    <n v="478.64"/>
    <n v="0.1527"/>
    <n v="20000"/>
    <n v="31"/>
    <n v="25284"/>
  </r>
  <r>
    <n v="1029309"/>
    <x v="13"/>
    <x v="0"/>
    <x v="8"/>
    <s v="Harborview Medical Center, Seattle, WA"/>
    <x v="0"/>
    <x v="0"/>
    <x v="22"/>
    <d v="2021-05-16T00:00:00"/>
    <d v="2021-05-16T00:00:00"/>
    <x v="2"/>
    <x v="1"/>
    <d v="2021-06-16T00:00:00"/>
    <n v="1258670"/>
    <x v="2"/>
    <s v="C5"/>
    <x v="0"/>
    <s v="Verified"/>
    <n v="80856"/>
    <n v="0.1192"/>
    <n v="485.94"/>
    <n v="0.15959999999999999"/>
    <n v="20000"/>
    <n v="10"/>
    <n v="25679"/>
  </r>
  <r>
    <n v="973302"/>
    <x v="37"/>
    <x v="0"/>
    <x v="5"/>
    <s v="Steve Mock"/>
    <x v="0"/>
    <x v="0"/>
    <x v="13"/>
    <d v="2021-05-16T00:00:00"/>
    <d v="2021-05-16T00:00:00"/>
    <x v="2"/>
    <x v="1"/>
    <d v="2021-06-16T00:00:00"/>
    <n v="1195515"/>
    <x v="2"/>
    <s v="C1"/>
    <x v="0"/>
    <s v="Verified"/>
    <n v="30720"/>
    <n v="0.22459999999999999"/>
    <n v="356.58"/>
    <n v="0.13489999999999999"/>
    <n v="15500"/>
    <n v="15"/>
    <n v="19608"/>
  </r>
  <r>
    <n v="1010721"/>
    <x v="21"/>
    <x v="0"/>
    <x v="0"/>
    <s v="Bride Brook"/>
    <x v="0"/>
    <x v="0"/>
    <x v="22"/>
    <d v="2021-04-16T00:00:00"/>
    <d v="2021-05-16T00:00:00"/>
    <x v="2"/>
    <x v="1"/>
    <d v="2021-06-16T00:00:00"/>
    <n v="1237755"/>
    <x v="2"/>
    <s v="C1"/>
    <x v="0"/>
    <s v="Verified"/>
    <n v="42000"/>
    <n v="0.28539999999999999"/>
    <n v="284.69"/>
    <n v="0.13489999999999999"/>
    <n v="12375"/>
    <n v="14"/>
    <n v="15337"/>
  </r>
  <r>
    <n v="972774"/>
    <x v="3"/>
    <x v="0"/>
    <x v="6"/>
    <s v="Research In Motion"/>
    <x v="0"/>
    <x v="0"/>
    <x v="13"/>
    <d v="2021-05-16T00:00:00"/>
    <d v="2021-05-16T00:00:00"/>
    <x v="2"/>
    <x v="1"/>
    <d v="2021-06-16T00:00:00"/>
    <n v="1194748"/>
    <x v="2"/>
    <s v="C4"/>
    <x v="0"/>
    <s v="Verified"/>
    <n v="86000"/>
    <n v="0.10050000000000001"/>
    <n v="502.57"/>
    <n v="0.1527"/>
    <n v="21000"/>
    <n v="15"/>
    <n v="27593"/>
  </r>
  <r>
    <n v="834822"/>
    <x v="0"/>
    <x v="0"/>
    <x v="2"/>
    <s v="Pella Windows"/>
    <x v="0"/>
    <x v="0"/>
    <x v="11"/>
    <d v="2021-05-16T00:00:00"/>
    <d v="2021-05-16T00:00:00"/>
    <x v="2"/>
    <x v="1"/>
    <d v="2021-06-16T00:00:00"/>
    <n v="1044713"/>
    <x v="2"/>
    <s v="C5"/>
    <x v="0"/>
    <s v="Verified"/>
    <n v="47000"/>
    <n v="0.2477"/>
    <n v="478.22"/>
    <n v="0.15229999999999999"/>
    <n v="20000"/>
    <n v="38"/>
    <n v="27168"/>
  </r>
  <r>
    <n v="999666"/>
    <x v="1"/>
    <x v="0"/>
    <x v="5"/>
    <s v="UCLA"/>
    <x v="0"/>
    <x v="0"/>
    <x v="22"/>
    <d v="2021-05-16T00:00:00"/>
    <d v="2021-05-16T00:00:00"/>
    <x v="2"/>
    <x v="1"/>
    <d v="2021-06-16T00:00:00"/>
    <n v="1225055"/>
    <x v="2"/>
    <s v="C1"/>
    <x v="0"/>
    <s v="Verified"/>
    <n v="111396"/>
    <n v="0.17599999999999999"/>
    <n v="772.96"/>
    <n v="0.13489999999999999"/>
    <n v="33600"/>
    <n v="33"/>
    <n v="42087"/>
  </r>
  <r>
    <n v="1014974"/>
    <x v="19"/>
    <x v="0"/>
    <x v="5"/>
    <m/>
    <x v="0"/>
    <x v="0"/>
    <x v="22"/>
    <d v="2021-05-16T00:00:00"/>
    <d v="2021-05-16T00:00:00"/>
    <x v="2"/>
    <x v="1"/>
    <d v="2021-06-16T00:00:00"/>
    <n v="1242390"/>
    <x v="2"/>
    <s v="C3"/>
    <x v="0"/>
    <s v="Verified"/>
    <n v="48000"/>
    <n v="0.1923"/>
    <n v="195.94"/>
    <n v="0.14649999999999999"/>
    <n v="8300"/>
    <n v="19"/>
    <n v="10579"/>
  </r>
  <r>
    <n v="1046530"/>
    <x v="8"/>
    <x v="0"/>
    <x v="5"/>
    <s v="Digital Evolution Inc."/>
    <x v="0"/>
    <x v="0"/>
    <x v="12"/>
    <d v="2021-05-16T00:00:00"/>
    <d v="2021-05-16T00:00:00"/>
    <x v="2"/>
    <x v="1"/>
    <d v="2021-06-16T00:00:00"/>
    <n v="1277576"/>
    <x v="2"/>
    <s v="C4"/>
    <x v="0"/>
    <s v="Verified"/>
    <n v="99000"/>
    <n v="7.7600000000000002E-2"/>
    <n v="382.92"/>
    <n v="0.1527"/>
    <n v="16000"/>
    <n v="12"/>
    <n v="20249"/>
  </r>
  <r>
    <n v="998817"/>
    <x v="16"/>
    <x v="0"/>
    <x v="0"/>
    <s v="Bluewolf"/>
    <x v="0"/>
    <x v="0"/>
    <x v="22"/>
    <d v="2021-04-16T00:00:00"/>
    <d v="2021-05-16T00:00:00"/>
    <x v="2"/>
    <x v="1"/>
    <d v="2021-06-16T00:00:00"/>
    <n v="1224184"/>
    <x v="2"/>
    <s v="C3"/>
    <x v="0"/>
    <s v="Verified"/>
    <n v="70000"/>
    <n v="0.2198"/>
    <n v="590.16999999999996"/>
    <n v="0.14649999999999999"/>
    <n v="25000"/>
    <n v="32"/>
    <n v="31868"/>
  </r>
  <r>
    <n v="744759"/>
    <x v="29"/>
    <x v="0"/>
    <x v="6"/>
    <s v="The Receivables Exchange"/>
    <x v="4"/>
    <x v="0"/>
    <x v="44"/>
    <d v="2021-05-16T00:00:00"/>
    <d v="2021-05-16T00:00:00"/>
    <x v="2"/>
    <x v="1"/>
    <d v="2021-06-16T00:00:00"/>
    <n v="943263"/>
    <x v="2"/>
    <s v="D4"/>
    <x v="0"/>
    <s v="Verified"/>
    <n v="65000"/>
    <n v="0.16839999999999999"/>
    <n v="867.78"/>
    <n v="0.16889999999999999"/>
    <n v="35000"/>
    <n v="24"/>
    <n v="51263"/>
  </r>
  <r>
    <n v="1057171"/>
    <x v="18"/>
    <x v="0"/>
    <x v="3"/>
    <s v="Dynamic / NDL"/>
    <x v="4"/>
    <x v="0"/>
    <x v="12"/>
    <d v="2021-05-16T00:00:00"/>
    <d v="2021-05-16T00:00:00"/>
    <x v="2"/>
    <x v="1"/>
    <d v="2021-06-16T00:00:00"/>
    <n v="1288730"/>
    <x v="2"/>
    <s v="D3"/>
    <x v="0"/>
    <s v="Verified"/>
    <n v="52000"/>
    <n v="0.13850000000000001"/>
    <n v="612.46"/>
    <n v="0.17269999999999999"/>
    <n v="24500"/>
    <n v="19"/>
    <n v="32432"/>
  </r>
  <r>
    <n v="1039627"/>
    <x v="1"/>
    <x v="0"/>
    <x v="3"/>
    <s v="Los Angeles County Public Works"/>
    <x v="4"/>
    <x v="0"/>
    <x v="12"/>
    <d v="2021-05-16T00:00:00"/>
    <d v="2021-05-16T00:00:00"/>
    <x v="2"/>
    <x v="1"/>
    <d v="2021-06-16T00:00:00"/>
    <n v="1269575"/>
    <x v="2"/>
    <s v="D3"/>
    <x v="0"/>
    <s v="Verified"/>
    <n v="50400"/>
    <n v="0.2107"/>
    <n v="624.95000000000005"/>
    <n v="0.17269999999999999"/>
    <n v="25000"/>
    <n v="24"/>
    <n v="33095"/>
  </r>
  <r>
    <n v="806476"/>
    <x v="32"/>
    <x v="0"/>
    <x v="8"/>
    <s v="NC State University"/>
    <x v="4"/>
    <x v="0"/>
    <x v="44"/>
    <d v="2021-05-16T00:00:00"/>
    <d v="2021-05-16T00:00:00"/>
    <x v="2"/>
    <x v="1"/>
    <d v="2021-06-16T00:00:00"/>
    <n v="1012660"/>
    <x v="2"/>
    <s v="D4"/>
    <x v="0"/>
    <s v="Verified"/>
    <n v="48000"/>
    <n v="0.2127"/>
    <n v="446.29"/>
    <n v="0.16889999999999999"/>
    <n v="18000"/>
    <n v="30"/>
    <n v="25810"/>
  </r>
  <r>
    <n v="836548"/>
    <x v="18"/>
    <x v="0"/>
    <x v="4"/>
    <s v="County Of Ocean"/>
    <x v="4"/>
    <x v="0"/>
    <x v="11"/>
    <d v="2021-05-16T00:00:00"/>
    <d v="2021-05-16T00:00:00"/>
    <x v="2"/>
    <x v="1"/>
    <d v="2021-06-16T00:00:00"/>
    <n v="1046606"/>
    <x v="2"/>
    <s v="D2"/>
    <x v="0"/>
    <s v="Verified"/>
    <n v="75000"/>
    <n v="0.28720000000000001"/>
    <n v="607.82000000000005"/>
    <n v="0.15989999999999999"/>
    <n v="25000"/>
    <n v="11"/>
    <n v="34593"/>
  </r>
  <r>
    <n v="844775"/>
    <x v="1"/>
    <x v="0"/>
    <x v="4"/>
    <s v="Sunbelt Controls Inc."/>
    <x v="4"/>
    <x v="0"/>
    <x v="10"/>
    <d v="2021-05-16T00:00:00"/>
    <d v="2021-05-16T00:00:00"/>
    <x v="2"/>
    <x v="1"/>
    <d v="2021-06-16T00:00:00"/>
    <n v="1055837"/>
    <x v="2"/>
    <s v="D3"/>
    <x v="0"/>
    <s v="Verified"/>
    <n v="98000"/>
    <n v="0.2049"/>
    <n v="666.72"/>
    <n v="0.16489999999999999"/>
    <n v="35000"/>
    <n v="32"/>
    <n v="37280"/>
  </r>
  <r>
    <n v="998229"/>
    <x v="1"/>
    <x v="0"/>
    <x v="4"/>
    <s v="Southern California Edison"/>
    <x v="4"/>
    <x v="0"/>
    <x v="22"/>
    <d v="2021-05-16T00:00:00"/>
    <d v="2021-05-16T00:00:00"/>
    <x v="2"/>
    <x v="1"/>
    <d v="2021-06-16T00:00:00"/>
    <n v="1223361"/>
    <x v="2"/>
    <s v="D4"/>
    <x v="0"/>
    <s v="Verified"/>
    <n v="75000"/>
    <n v="0.20610000000000001"/>
    <n v="503.32"/>
    <n v="0.17580000000000001"/>
    <n v="20000"/>
    <n v="9"/>
    <n v="27094"/>
  </r>
  <r>
    <n v="1038434"/>
    <x v="4"/>
    <x v="0"/>
    <x v="4"/>
    <s v="McCormick and Priore  PC"/>
    <x v="4"/>
    <x v="0"/>
    <x v="12"/>
    <d v="2021-05-16T00:00:00"/>
    <d v="2021-05-16T00:00:00"/>
    <x v="2"/>
    <x v="1"/>
    <d v="2021-06-16T00:00:00"/>
    <n v="1268354"/>
    <x v="2"/>
    <s v="D4"/>
    <x v="0"/>
    <s v="Verified"/>
    <n v="125004"/>
    <n v="5.1400000000000001E-2"/>
    <n v="603.98"/>
    <n v="0.17580000000000001"/>
    <n v="24000"/>
    <n v="26"/>
    <n v="31944"/>
  </r>
  <r>
    <n v="1053817"/>
    <x v="35"/>
    <x v="0"/>
    <x v="2"/>
    <s v="SOR, Inc"/>
    <x v="4"/>
    <x v="0"/>
    <x v="12"/>
    <d v="2021-05-16T00:00:00"/>
    <d v="2021-05-16T00:00:00"/>
    <x v="2"/>
    <x v="1"/>
    <d v="2021-06-16T00:00:00"/>
    <n v="1285425"/>
    <x v="2"/>
    <s v="D5"/>
    <x v="0"/>
    <s v="Verified"/>
    <n v="52470"/>
    <n v="0.17560000000000001"/>
    <n v="497.83"/>
    <n v="0.1825"/>
    <n v="19500"/>
    <n v="17"/>
    <n v="26352"/>
  </r>
  <r>
    <n v="821256"/>
    <x v="18"/>
    <x v="0"/>
    <x v="2"/>
    <s v="TMP worldwide"/>
    <x v="4"/>
    <x v="0"/>
    <x v="44"/>
    <d v="2021-05-16T00:00:00"/>
    <d v="2021-05-16T00:00:00"/>
    <x v="2"/>
    <x v="1"/>
    <d v="2021-06-16T00:00:00"/>
    <n v="1029585"/>
    <x v="2"/>
    <s v="D5"/>
    <x v="0"/>
    <s v="Verified"/>
    <n v="62500"/>
    <n v="0.2233"/>
    <n v="376.76"/>
    <n v="0.1749"/>
    <n v="15000"/>
    <n v="27"/>
    <n v="21414"/>
  </r>
  <r>
    <n v="836494"/>
    <x v="1"/>
    <x v="0"/>
    <x v="5"/>
    <s v="California State University, Northridge"/>
    <x v="4"/>
    <x v="0"/>
    <x v="10"/>
    <d v="2021-05-16T00:00:00"/>
    <d v="2021-05-16T00:00:00"/>
    <x v="2"/>
    <x v="1"/>
    <d v="2021-06-16T00:00:00"/>
    <n v="1046542"/>
    <x v="2"/>
    <s v="D2"/>
    <x v="0"/>
    <s v="Verified"/>
    <n v="139500"/>
    <n v="0.16750000000000001"/>
    <n v="437.63"/>
    <n v="0.15989999999999999"/>
    <n v="18000"/>
    <n v="29"/>
    <n v="24451"/>
  </r>
  <r>
    <n v="1003613"/>
    <x v="1"/>
    <x v="0"/>
    <x v="0"/>
    <s v="SLAC National Accelerator Labratory"/>
    <x v="4"/>
    <x v="0"/>
    <x v="22"/>
    <d v="2021-05-16T00:00:00"/>
    <d v="2021-05-16T00:00:00"/>
    <x v="2"/>
    <x v="1"/>
    <d v="2021-06-16T00:00:00"/>
    <n v="1230006"/>
    <x v="2"/>
    <s v="D2"/>
    <x v="0"/>
    <s v="Verified"/>
    <n v="88000"/>
    <n v="5.6599999999999998E-2"/>
    <n v="370.94"/>
    <n v="0.16769999999999999"/>
    <n v="15000"/>
    <n v="23"/>
    <n v="19979"/>
  </r>
  <r>
    <n v="970144"/>
    <x v="15"/>
    <x v="0"/>
    <x v="4"/>
    <s v="Pearl Harbor Naval Shipyard"/>
    <x v="4"/>
    <x v="0"/>
    <x v="13"/>
    <d v="2021-05-16T00:00:00"/>
    <d v="2021-05-16T00:00:00"/>
    <x v="2"/>
    <x v="1"/>
    <d v="2021-06-16T00:00:00"/>
    <n v="1191809"/>
    <x v="2"/>
    <s v="D3"/>
    <x v="0"/>
    <s v="Verified"/>
    <n v="98850"/>
    <n v="9.9099999999999994E-2"/>
    <n v="362.48"/>
    <n v="0.17269999999999999"/>
    <n v="14500"/>
    <n v="27"/>
    <n v="20421"/>
  </r>
  <r>
    <n v="992658"/>
    <x v="4"/>
    <x v="0"/>
    <x v="6"/>
    <s v="Cottles Asphault maint."/>
    <x v="4"/>
    <x v="0"/>
    <x v="22"/>
    <d v="2021-05-16T00:00:00"/>
    <d v="2021-05-16T00:00:00"/>
    <x v="2"/>
    <x v="1"/>
    <d v="2021-06-16T00:00:00"/>
    <n v="1217196"/>
    <x v="2"/>
    <s v="D4"/>
    <x v="0"/>
    <s v="Verified"/>
    <n v="55000"/>
    <n v="0.17760000000000001"/>
    <n v="578.80999999999995"/>
    <n v="0.17580000000000001"/>
    <n v="23000"/>
    <n v="15"/>
    <n v="31211"/>
  </r>
  <r>
    <n v="1037608"/>
    <x v="8"/>
    <x v="0"/>
    <x v="3"/>
    <s v="WINDY GATES"/>
    <x v="4"/>
    <x v="0"/>
    <x v="12"/>
    <d v="2021-04-16T00:00:00"/>
    <d v="2021-05-16T00:00:00"/>
    <x v="2"/>
    <x v="1"/>
    <d v="2021-06-16T00:00:00"/>
    <n v="1267308"/>
    <x v="2"/>
    <s v="D2"/>
    <x v="0"/>
    <s v="Verified"/>
    <n v="110000"/>
    <n v="5.5E-2"/>
    <n v="494.59"/>
    <n v="0.16769999999999999"/>
    <n v="20000"/>
    <n v="16"/>
    <n v="26149"/>
  </r>
  <r>
    <n v="1041823"/>
    <x v="5"/>
    <x v="0"/>
    <x v="3"/>
    <s v="Southwest Airlines"/>
    <x v="4"/>
    <x v="0"/>
    <x v="12"/>
    <d v="2021-05-16T00:00:00"/>
    <d v="2021-05-16T00:00:00"/>
    <x v="2"/>
    <x v="1"/>
    <d v="2021-06-16T00:00:00"/>
    <n v="1271859"/>
    <x v="2"/>
    <s v="D2"/>
    <x v="0"/>
    <s v="Verified"/>
    <n v="53000"/>
    <n v="0.1472"/>
    <n v="519.32000000000005"/>
    <n v="0.16769999999999999"/>
    <n v="21000"/>
    <n v="16"/>
    <n v="27461"/>
  </r>
  <r>
    <n v="934482"/>
    <x v="1"/>
    <x v="0"/>
    <x v="3"/>
    <s v="B/E Aerospace"/>
    <x v="4"/>
    <x v="0"/>
    <x v="13"/>
    <d v="2021-05-16T00:00:00"/>
    <d v="2021-05-16T00:00:00"/>
    <x v="2"/>
    <x v="1"/>
    <d v="2021-06-16T00:00:00"/>
    <n v="1155233"/>
    <x v="2"/>
    <s v="D3"/>
    <x v="0"/>
    <s v="Verified"/>
    <n v="37000"/>
    <n v="0.1203"/>
    <n v="324.98"/>
    <n v="0.17269999999999999"/>
    <n v="13000"/>
    <n v="12"/>
    <n v="17822"/>
  </r>
  <r>
    <n v="1038713"/>
    <x v="7"/>
    <x v="0"/>
    <x v="3"/>
    <s v="Providence VA Medical Center"/>
    <x v="4"/>
    <x v="0"/>
    <x v="12"/>
    <d v="2021-04-16T00:00:00"/>
    <d v="2021-05-16T00:00:00"/>
    <x v="2"/>
    <x v="1"/>
    <d v="2021-06-16T00:00:00"/>
    <n v="1268624"/>
    <x v="2"/>
    <s v="D3"/>
    <x v="0"/>
    <s v="Verified"/>
    <n v="84000"/>
    <n v="0.13800000000000001"/>
    <n v="549.96"/>
    <n v="0.17269999999999999"/>
    <n v="22000"/>
    <n v="36"/>
    <n v="29098"/>
  </r>
  <r>
    <n v="790479"/>
    <x v="5"/>
    <x v="0"/>
    <x v="3"/>
    <s v="advance auto parts"/>
    <x v="4"/>
    <x v="0"/>
    <x v="44"/>
    <d v="2021-05-16T00:00:00"/>
    <d v="2021-05-16T00:00:00"/>
    <x v="2"/>
    <x v="1"/>
    <d v="2021-06-16T00:00:00"/>
    <n v="994620"/>
    <x v="2"/>
    <s v="D4"/>
    <x v="0"/>
    <s v="Verified"/>
    <n v="34500"/>
    <n v="0.2303"/>
    <n v="481.62"/>
    <n v="0.16889999999999999"/>
    <n v="19425"/>
    <n v="11"/>
    <n v="27894"/>
  </r>
  <r>
    <n v="1048372"/>
    <x v="19"/>
    <x v="0"/>
    <x v="3"/>
    <s v="chromium corp."/>
    <x v="4"/>
    <x v="0"/>
    <x v="12"/>
    <d v="2021-05-16T00:00:00"/>
    <d v="2021-05-16T00:00:00"/>
    <x v="2"/>
    <x v="1"/>
    <d v="2021-06-16T00:00:00"/>
    <n v="1279495"/>
    <x v="2"/>
    <s v="D5"/>
    <x v="0"/>
    <s v="Verified"/>
    <n v="19200"/>
    <n v="0.11559999999999999"/>
    <n v="137.22999999999999"/>
    <n v="0.1825"/>
    <n v="5375"/>
    <n v="7"/>
    <n v="7253"/>
  </r>
  <r>
    <n v="853576"/>
    <x v="1"/>
    <x v="0"/>
    <x v="4"/>
    <s v="Westfield Corp."/>
    <x v="4"/>
    <x v="0"/>
    <x v="11"/>
    <d v="2021-05-16T00:00:00"/>
    <d v="2021-05-16T00:00:00"/>
    <x v="2"/>
    <x v="1"/>
    <d v="2021-06-16T00:00:00"/>
    <n v="1065749"/>
    <x v="2"/>
    <s v="D4"/>
    <x v="0"/>
    <s v="Verified"/>
    <n v="52000"/>
    <n v="0.24349999999999999"/>
    <n v="586.99"/>
    <n v="0.16889999999999999"/>
    <n v="23675"/>
    <n v="23"/>
    <n v="32811"/>
  </r>
  <r>
    <n v="1042203"/>
    <x v="1"/>
    <x v="0"/>
    <x v="2"/>
    <s v="CUBIC CORPORATION"/>
    <x v="4"/>
    <x v="0"/>
    <x v="12"/>
    <d v="2021-05-16T00:00:00"/>
    <d v="2021-05-16T00:00:00"/>
    <x v="2"/>
    <x v="1"/>
    <d v="2021-06-16T00:00:00"/>
    <n v="1272253"/>
    <x v="2"/>
    <s v="D5"/>
    <x v="0"/>
    <s v="Verified"/>
    <n v="83000"/>
    <n v="0.13100000000000001"/>
    <n v="403.37"/>
    <n v="0.1825"/>
    <n v="15800"/>
    <n v="15"/>
    <n v="21322"/>
  </r>
  <r>
    <n v="1035594"/>
    <x v="3"/>
    <x v="0"/>
    <x v="7"/>
    <s v="Guitar Center, Inc."/>
    <x v="4"/>
    <x v="0"/>
    <x v="12"/>
    <d v="2021-05-16T00:00:00"/>
    <d v="2021-05-16T00:00:00"/>
    <x v="2"/>
    <x v="1"/>
    <d v="2021-06-16T00:00:00"/>
    <n v="1265241"/>
    <x v="2"/>
    <s v="D3"/>
    <x v="0"/>
    <s v="Verified"/>
    <n v="34500"/>
    <n v="0.2452"/>
    <n v="366.85"/>
    <n v="0.17269999999999999"/>
    <n v="14675"/>
    <n v="21"/>
    <n v="19409"/>
  </r>
  <r>
    <n v="859342"/>
    <x v="4"/>
    <x v="0"/>
    <x v="9"/>
    <s v="home depot"/>
    <x v="4"/>
    <x v="0"/>
    <x v="10"/>
    <d v="2021-05-16T00:00:00"/>
    <d v="2021-05-16T00:00:00"/>
    <x v="2"/>
    <x v="1"/>
    <d v="2021-06-16T00:00:00"/>
    <n v="1072080"/>
    <x v="2"/>
    <s v="D5"/>
    <x v="0"/>
    <s v="Verified"/>
    <n v="29162.92"/>
    <n v="0.2432"/>
    <n v="125.59"/>
    <n v="0.1749"/>
    <n v="5000"/>
    <n v="12"/>
    <n v="7011"/>
  </r>
  <r>
    <n v="1038022"/>
    <x v="1"/>
    <x v="0"/>
    <x v="0"/>
    <s v="CarMax"/>
    <x v="4"/>
    <x v="0"/>
    <x v="12"/>
    <d v="2021-05-16T00:00:00"/>
    <d v="2021-05-16T00:00:00"/>
    <x v="2"/>
    <x v="1"/>
    <d v="2021-06-16T00:00:00"/>
    <n v="1267932"/>
    <x v="2"/>
    <s v="D3"/>
    <x v="0"/>
    <s v="Verified"/>
    <n v="62000"/>
    <n v="0.22159999999999999"/>
    <n v="374.97"/>
    <n v="0.17269999999999999"/>
    <n v="15000"/>
    <n v="45"/>
    <n v="19840"/>
  </r>
  <r>
    <n v="985708"/>
    <x v="14"/>
    <x v="0"/>
    <x v="3"/>
    <s v="Highland Mechanical Contractors"/>
    <x v="4"/>
    <x v="0"/>
    <x v="13"/>
    <d v="2021-02-16T00:00:00"/>
    <d v="2021-05-16T00:00:00"/>
    <x v="2"/>
    <x v="1"/>
    <d v="2021-06-16T00:00:00"/>
    <n v="1209427"/>
    <x v="2"/>
    <s v="D4"/>
    <x v="0"/>
    <s v="Verified"/>
    <n v="64000"/>
    <n v="0.12470000000000001"/>
    <n v="125.83"/>
    <n v="0.17580000000000001"/>
    <n v="5000"/>
    <n v="15"/>
    <n v="6911"/>
  </r>
  <r>
    <n v="1021172"/>
    <x v="23"/>
    <x v="0"/>
    <x v="2"/>
    <s v="City &amp; County of Denver"/>
    <x v="4"/>
    <x v="0"/>
    <x v="22"/>
    <d v="2021-05-16T00:00:00"/>
    <d v="2021-05-16T00:00:00"/>
    <x v="2"/>
    <x v="1"/>
    <d v="2021-06-16T00:00:00"/>
    <n v="1249967"/>
    <x v="2"/>
    <s v="D3"/>
    <x v="0"/>
    <s v="Verified"/>
    <n v="34008"/>
    <n v="0.11749999999999999"/>
    <n v="359.98"/>
    <n v="0.17269999999999999"/>
    <n v="14400"/>
    <n v="17"/>
    <n v="19395"/>
  </r>
  <r>
    <n v="836704"/>
    <x v="41"/>
    <x v="0"/>
    <x v="3"/>
    <s v="Holy Cross Hospital"/>
    <x v="4"/>
    <x v="0"/>
    <x v="11"/>
    <d v="2021-04-16T00:00:00"/>
    <d v="2021-05-16T00:00:00"/>
    <x v="2"/>
    <x v="1"/>
    <d v="2021-06-16T00:00:00"/>
    <n v="1046776"/>
    <x v="2"/>
    <s v="D2"/>
    <x v="0"/>
    <s v="Verified"/>
    <n v="125000"/>
    <n v="0.15179999999999999"/>
    <n v="607.82000000000005"/>
    <n v="0.15989999999999999"/>
    <n v="25000"/>
    <n v="39"/>
    <n v="34568"/>
  </r>
  <r>
    <n v="788563"/>
    <x v="23"/>
    <x v="0"/>
    <x v="3"/>
    <s v="Costilla County Clerk"/>
    <x v="4"/>
    <x v="0"/>
    <x v="6"/>
    <d v="2021-05-16T00:00:00"/>
    <d v="2021-05-16T00:00:00"/>
    <x v="2"/>
    <x v="1"/>
    <d v="2021-06-16T00:00:00"/>
    <n v="992306"/>
    <x v="2"/>
    <s v="D3"/>
    <x v="0"/>
    <s v="Verified"/>
    <n v="30000"/>
    <n v="0.20200000000000001"/>
    <n v="356.4"/>
    <n v="0.16489999999999999"/>
    <n v="14500"/>
    <n v="20"/>
    <n v="20632"/>
  </r>
  <r>
    <n v="983843"/>
    <x v="16"/>
    <x v="0"/>
    <x v="9"/>
    <s v="U.S. Coast Guard"/>
    <x v="4"/>
    <x v="0"/>
    <x v="13"/>
    <d v="2021-04-16T00:00:00"/>
    <d v="2021-05-16T00:00:00"/>
    <x v="2"/>
    <x v="1"/>
    <d v="2021-06-16T00:00:00"/>
    <n v="1207204"/>
    <x v="2"/>
    <s v="D2"/>
    <x v="0"/>
    <s v="Verified"/>
    <n v="61368"/>
    <n v="0.24010000000000001"/>
    <n v="333.85"/>
    <n v="0.16769999999999999"/>
    <n v="13500"/>
    <n v="30"/>
    <n v="18296"/>
  </r>
  <r>
    <n v="863103"/>
    <x v="1"/>
    <x v="0"/>
    <x v="8"/>
    <s v="St. Mary Medical Center"/>
    <x v="4"/>
    <x v="0"/>
    <x v="10"/>
    <d v="2021-05-16T00:00:00"/>
    <d v="2021-05-16T00:00:00"/>
    <x v="2"/>
    <x v="1"/>
    <d v="2021-06-16T00:00:00"/>
    <n v="1076220"/>
    <x v="2"/>
    <s v="D4"/>
    <x v="0"/>
    <s v="Verified"/>
    <n v="62208"/>
    <n v="0.1804"/>
    <n v="495.87"/>
    <n v="0.16889999999999999"/>
    <n v="20000"/>
    <n v="27"/>
    <n v="27713"/>
  </r>
  <r>
    <n v="966261"/>
    <x v="2"/>
    <x v="0"/>
    <x v="8"/>
    <s v="Williams-Sonoma"/>
    <x v="4"/>
    <x v="0"/>
    <x v="10"/>
    <d v="2021-05-16T00:00:00"/>
    <d v="2021-05-16T00:00:00"/>
    <x v="2"/>
    <x v="1"/>
    <d v="2021-06-16T00:00:00"/>
    <n v="1187131"/>
    <x v="2"/>
    <s v="D5"/>
    <x v="0"/>
    <s v="Verified"/>
    <n v="52000"/>
    <n v="0.21229999999999999"/>
    <n v="306.36"/>
    <n v="0.1825"/>
    <n v="12000"/>
    <n v="38"/>
    <n v="16821"/>
  </r>
  <r>
    <n v="1007408"/>
    <x v="25"/>
    <x v="0"/>
    <x v="0"/>
    <s v="Malloy Ford"/>
    <x v="4"/>
    <x v="0"/>
    <x v="22"/>
    <d v="2021-05-16T00:00:00"/>
    <d v="2021-05-16T00:00:00"/>
    <x v="2"/>
    <x v="1"/>
    <d v="2021-06-16T00:00:00"/>
    <n v="1233800"/>
    <x v="2"/>
    <s v="D4"/>
    <x v="0"/>
    <s v="Verified"/>
    <n v="65000"/>
    <n v="0.15490000000000001"/>
    <n v="377.49"/>
    <n v="0.17580000000000001"/>
    <n v="15000"/>
    <n v="27"/>
    <n v="20321"/>
  </r>
  <r>
    <n v="975805"/>
    <x v="5"/>
    <x v="0"/>
    <x v="6"/>
    <s v="American Land Lease"/>
    <x v="1"/>
    <x v="0"/>
    <x v="13"/>
    <d v="2021-05-16T00:00:00"/>
    <d v="2021-05-16T00:00:00"/>
    <x v="2"/>
    <x v="1"/>
    <d v="2021-06-16T00:00:00"/>
    <n v="1198140"/>
    <x v="2"/>
    <s v="E2"/>
    <x v="0"/>
    <s v="Verified"/>
    <n v="50000"/>
    <n v="0.15049999999999999"/>
    <n v="648.92999999999995"/>
    <n v="0.1903"/>
    <n v="25000"/>
    <n v="37"/>
    <n v="35658"/>
  </r>
  <r>
    <n v="754163"/>
    <x v="18"/>
    <x v="0"/>
    <x v="3"/>
    <s v="UBS Financial Services"/>
    <x v="1"/>
    <x v="0"/>
    <x v="25"/>
    <d v="2021-04-16T00:00:00"/>
    <d v="2021-04-16T00:00:00"/>
    <x v="2"/>
    <x v="1"/>
    <d v="2021-05-16T00:00:00"/>
    <n v="953869"/>
    <x v="2"/>
    <s v="E4"/>
    <x v="0"/>
    <s v="Verified"/>
    <n v="190000"/>
    <n v="0.2006"/>
    <n v="577.48"/>
    <n v="0.19289999999999999"/>
    <n v="35000"/>
    <n v="36"/>
    <n v="34039"/>
  </r>
  <r>
    <n v="760372"/>
    <x v="2"/>
    <x v="0"/>
    <x v="3"/>
    <s v="Texas Department of Insurance"/>
    <x v="1"/>
    <x v="0"/>
    <x v="6"/>
    <d v="2021-05-16T00:00:00"/>
    <d v="2021-05-16T00:00:00"/>
    <x v="2"/>
    <x v="1"/>
    <d v="2021-06-16T00:00:00"/>
    <n v="960640"/>
    <x v="2"/>
    <s v="E5"/>
    <x v="0"/>
    <s v="Verified"/>
    <n v="58000"/>
    <n v="0.2326"/>
    <n v="526.44000000000005"/>
    <n v="0.19689999999999999"/>
    <n v="20000"/>
    <n v="24"/>
    <n v="30403"/>
  </r>
  <r>
    <n v="1056098"/>
    <x v="16"/>
    <x v="0"/>
    <x v="8"/>
    <s v="Beechwoods Software"/>
    <x v="1"/>
    <x v="0"/>
    <x v="12"/>
    <d v="2021-05-16T00:00:00"/>
    <d v="2021-05-16T00:00:00"/>
    <x v="2"/>
    <x v="1"/>
    <d v="2021-06-16T00:00:00"/>
    <n v="1287673"/>
    <x v="2"/>
    <s v="E4"/>
    <x v="0"/>
    <s v="Verified"/>
    <n v="94500"/>
    <n v="8.09E-2"/>
    <n v="555.33000000000004"/>
    <n v="0.1991"/>
    <n v="21000"/>
    <n v="28"/>
    <n v="28978"/>
  </r>
  <r>
    <n v="776187"/>
    <x v="8"/>
    <x v="0"/>
    <x v="2"/>
    <s v="Coca-Cola"/>
    <x v="1"/>
    <x v="0"/>
    <x v="6"/>
    <d v="2021-05-16T00:00:00"/>
    <d v="2021-05-16T00:00:00"/>
    <x v="2"/>
    <x v="1"/>
    <d v="2021-06-16T00:00:00"/>
    <n v="978510"/>
    <x v="2"/>
    <s v="E1"/>
    <x v="0"/>
    <s v="Verified"/>
    <n v="85000"/>
    <n v="0.10970000000000001"/>
    <n v="431.6"/>
    <n v="0.1799"/>
    <n v="17000"/>
    <n v="11"/>
    <n v="25401"/>
  </r>
  <r>
    <n v="804307"/>
    <x v="1"/>
    <x v="0"/>
    <x v="7"/>
    <s v="SSAT"/>
    <x v="1"/>
    <x v="0"/>
    <x v="44"/>
    <d v="2021-05-16T00:00:00"/>
    <d v="2021-05-16T00:00:00"/>
    <x v="2"/>
    <x v="1"/>
    <d v="2021-06-16T00:00:00"/>
    <n v="1010162"/>
    <x v="2"/>
    <s v="E1"/>
    <x v="0"/>
    <s v="Verified"/>
    <n v="78000"/>
    <n v="0.12709999999999999"/>
    <n v="609.32000000000005"/>
    <n v="0.1799"/>
    <n v="24000"/>
    <n v="11"/>
    <n v="35251"/>
  </r>
  <r>
    <n v="784098"/>
    <x v="7"/>
    <x v="0"/>
    <x v="3"/>
    <s v="Johnson &amp; Wales University"/>
    <x v="1"/>
    <x v="0"/>
    <x v="6"/>
    <d v="2021-04-16T00:00:00"/>
    <d v="2021-05-16T00:00:00"/>
    <x v="2"/>
    <x v="1"/>
    <d v="2021-06-16T00:00:00"/>
    <n v="987274"/>
    <x v="2"/>
    <s v="E3"/>
    <x v="0"/>
    <s v="Verified"/>
    <n v="51000"/>
    <n v="0.1802"/>
    <n v="516.51"/>
    <n v="0.18790000000000001"/>
    <n v="25500"/>
    <n v="22"/>
    <n v="29928"/>
  </r>
  <r>
    <n v="1033173"/>
    <x v="0"/>
    <x v="0"/>
    <x v="8"/>
    <s v="Georgia Military College"/>
    <x v="1"/>
    <x v="0"/>
    <x v="12"/>
    <d v="2021-05-16T00:00:00"/>
    <d v="2021-05-16T00:00:00"/>
    <x v="2"/>
    <x v="1"/>
    <d v="2021-06-16T00:00:00"/>
    <n v="1262733"/>
    <x v="2"/>
    <s v="E5"/>
    <x v="0"/>
    <s v="Verified"/>
    <n v="50000"/>
    <n v="0.22750000000000001"/>
    <n v="508.57"/>
    <n v="0.20300000000000001"/>
    <n v="19075"/>
    <n v="51"/>
    <n v="26979"/>
  </r>
  <r>
    <n v="867397"/>
    <x v="1"/>
    <x v="0"/>
    <x v="3"/>
    <s v="Time Warner Cable"/>
    <x v="1"/>
    <x v="0"/>
    <x v="10"/>
    <d v="2021-05-16T00:00:00"/>
    <d v="2021-05-16T00:00:00"/>
    <x v="2"/>
    <x v="1"/>
    <d v="2021-06-16T00:00:00"/>
    <n v="1081063"/>
    <x v="2"/>
    <s v="E4"/>
    <x v="0"/>
    <s v="Verified"/>
    <n v="80000"/>
    <n v="0.2019"/>
    <n v="652.51"/>
    <n v="0.19289999999999999"/>
    <n v="25000"/>
    <n v="32"/>
    <n v="36502"/>
  </r>
  <r>
    <n v="986347"/>
    <x v="16"/>
    <x v="0"/>
    <x v="4"/>
    <s v="Walden Behavioral Care"/>
    <x v="1"/>
    <x v="0"/>
    <x v="13"/>
    <d v="2021-04-16T00:00:00"/>
    <d v="2021-05-16T00:00:00"/>
    <x v="2"/>
    <x v="1"/>
    <d v="2021-06-16T00:00:00"/>
    <n v="1210270"/>
    <x v="2"/>
    <s v="E3"/>
    <x v="0"/>
    <s v="Verified"/>
    <n v="41145.599999999999"/>
    <n v="0.15570000000000001"/>
    <n v="523.45000000000005"/>
    <n v="0.19420000000000001"/>
    <n v="20000"/>
    <n v="18"/>
    <n v="28225"/>
  </r>
  <r>
    <n v="976290"/>
    <x v="25"/>
    <x v="0"/>
    <x v="5"/>
    <s v="The SportsAuthority"/>
    <x v="1"/>
    <x v="0"/>
    <x v="13"/>
    <d v="2021-05-16T00:00:00"/>
    <d v="2021-05-16T00:00:00"/>
    <x v="2"/>
    <x v="1"/>
    <d v="2021-06-16T00:00:00"/>
    <n v="1199041"/>
    <x v="2"/>
    <s v="E1"/>
    <x v="0"/>
    <s v="Verified"/>
    <n v="45000"/>
    <n v="0.2235"/>
    <n v="514.86"/>
    <n v="0.18640000000000001"/>
    <n v="20000"/>
    <n v="11"/>
    <n v="28289"/>
  </r>
  <r>
    <n v="1015615"/>
    <x v="9"/>
    <x v="0"/>
    <x v="5"/>
    <s v="Clinical Research Management, Inc"/>
    <x v="1"/>
    <x v="0"/>
    <x v="22"/>
    <d v="2021-05-16T00:00:00"/>
    <d v="2021-05-16T00:00:00"/>
    <x v="2"/>
    <x v="1"/>
    <d v="2021-06-16T00:00:00"/>
    <n v="1243079"/>
    <x v="2"/>
    <s v="E1"/>
    <x v="0"/>
    <s v="Verified"/>
    <n v="57000"/>
    <n v="0.2107"/>
    <n v="514.86"/>
    <n v="0.18640000000000001"/>
    <n v="20000"/>
    <n v="32"/>
    <n v="27760"/>
  </r>
  <r>
    <n v="979177"/>
    <x v="18"/>
    <x v="0"/>
    <x v="3"/>
    <s v="pepsi bottling group"/>
    <x v="1"/>
    <x v="0"/>
    <x v="13"/>
    <d v="2021-05-16T00:00:00"/>
    <d v="2021-05-16T00:00:00"/>
    <x v="2"/>
    <x v="1"/>
    <d v="2021-06-16T00:00:00"/>
    <n v="1202039"/>
    <x v="2"/>
    <s v="E4"/>
    <x v="0"/>
    <s v="Verified"/>
    <n v="46500"/>
    <n v="0.1835"/>
    <n v="396.66"/>
    <n v="0.1991"/>
    <n v="15000"/>
    <n v="22"/>
    <n v="21807"/>
  </r>
  <r>
    <n v="1053591"/>
    <x v="3"/>
    <x v="0"/>
    <x v="2"/>
    <s v="Morton Arb"/>
    <x v="1"/>
    <x v="0"/>
    <x v="12"/>
    <d v="2021-05-16T00:00:00"/>
    <d v="2021-05-16T00:00:00"/>
    <x v="2"/>
    <x v="1"/>
    <d v="2021-06-16T00:00:00"/>
    <n v="1285181"/>
    <x v="2"/>
    <s v="E1"/>
    <x v="0"/>
    <s v="Verified"/>
    <n v="87000"/>
    <n v="9.3100000000000002E-2"/>
    <n v="514.86"/>
    <n v="0.18640000000000001"/>
    <n v="20000"/>
    <n v="32"/>
    <n v="27310"/>
  </r>
  <r>
    <n v="968704"/>
    <x v="11"/>
    <x v="0"/>
    <x v="0"/>
    <s v="Northern Nevada Title"/>
    <x v="1"/>
    <x v="0"/>
    <x v="13"/>
    <d v="2021-05-16T00:00:00"/>
    <d v="2021-04-16T00:00:00"/>
    <x v="2"/>
    <x v="1"/>
    <d v="2021-05-16T00:00:00"/>
    <n v="1189693"/>
    <x v="2"/>
    <s v="E1"/>
    <x v="0"/>
    <s v="Verified"/>
    <n v="60000"/>
    <n v="0.2112"/>
    <n v="643.58000000000004"/>
    <n v="0.18640000000000001"/>
    <n v="25000"/>
    <n v="42"/>
    <n v="34740"/>
  </r>
  <r>
    <n v="976194"/>
    <x v="16"/>
    <x v="0"/>
    <x v="7"/>
    <s v="Fidelity Investments"/>
    <x v="1"/>
    <x v="0"/>
    <x v="13"/>
    <d v="2021-05-16T00:00:00"/>
    <d v="2021-05-16T00:00:00"/>
    <x v="2"/>
    <x v="1"/>
    <d v="2021-06-16T00:00:00"/>
    <n v="1198941"/>
    <x v="2"/>
    <s v="E3"/>
    <x v="0"/>
    <s v="Verified"/>
    <n v="103000"/>
    <n v="0.1057"/>
    <n v="314.07"/>
    <n v="0.19420000000000001"/>
    <n v="12000"/>
    <n v="22"/>
    <n v="17264"/>
  </r>
  <r>
    <n v="1044511"/>
    <x v="2"/>
    <x v="0"/>
    <x v="3"/>
    <s v="UNITED STATES POSTAL SERVICE"/>
    <x v="1"/>
    <x v="0"/>
    <x v="12"/>
    <d v="2021-05-16T00:00:00"/>
    <d v="2021-05-16T00:00:00"/>
    <x v="2"/>
    <x v="1"/>
    <d v="2021-06-16T00:00:00"/>
    <n v="1274860"/>
    <x v="2"/>
    <s v="E2"/>
    <x v="0"/>
    <s v="Verified"/>
    <n v="54257"/>
    <n v="0.24"/>
    <n v="629.46"/>
    <n v="0.1903"/>
    <n v="24250"/>
    <n v="26"/>
    <n v="33325"/>
  </r>
  <r>
    <n v="748284"/>
    <x v="1"/>
    <x v="0"/>
    <x v="3"/>
    <s v="John Wells Productions/Bens Run"/>
    <x v="1"/>
    <x v="0"/>
    <x v="25"/>
    <d v="2021-05-16T00:00:00"/>
    <d v="2021-05-16T00:00:00"/>
    <x v="2"/>
    <x v="1"/>
    <d v="2021-06-16T00:00:00"/>
    <n v="947315"/>
    <x v="2"/>
    <s v="E5"/>
    <x v="0"/>
    <s v="Verified"/>
    <n v="160000"/>
    <n v="0.1096"/>
    <n v="276.38"/>
    <n v="0.19689999999999999"/>
    <n v="10500"/>
    <n v="25"/>
    <n v="16544"/>
  </r>
  <r>
    <n v="976489"/>
    <x v="21"/>
    <x v="0"/>
    <x v="0"/>
    <s v="Ride-Away Handicap Corp."/>
    <x v="1"/>
    <x v="0"/>
    <x v="13"/>
    <d v="2021-04-16T00:00:00"/>
    <d v="2021-05-16T00:00:00"/>
    <x v="2"/>
    <x v="1"/>
    <d v="2021-06-16T00:00:00"/>
    <n v="1199229"/>
    <x v="2"/>
    <s v="E4"/>
    <x v="0"/>
    <s v="Verified"/>
    <n v="60000"/>
    <n v="0.20039999999999999"/>
    <n v="528.88"/>
    <n v="0.1991"/>
    <n v="20000"/>
    <n v="19"/>
    <n v="28554"/>
  </r>
  <r>
    <n v="851035"/>
    <x v="0"/>
    <x v="0"/>
    <x v="3"/>
    <s v="Clayton County Board of Education"/>
    <x v="5"/>
    <x v="0"/>
    <x v="11"/>
    <d v="2021-05-16T00:00:00"/>
    <d v="2021-05-16T00:00:00"/>
    <x v="2"/>
    <x v="1"/>
    <d v="2021-06-16T00:00:00"/>
    <n v="1062910"/>
    <x v="2"/>
    <s v="F3"/>
    <x v="0"/>
    <s v="Verified"/>
    <n v="73328.759999999995"/>
    <n v="0.19689999999999999"/>
    <n v="676.2"/>
    <n v="0.2099"/>
    <n v="25000"/>
    <n v="37"/>
    <n v="37813"/>
  </r>
  <r>
    <n v="1035681"/>
    <x v="18"/>
    <x v="0"/>
    <x v="3"/>
    <s v="Motiva Enterprises"/>
    <x v="5"/>
    <x v="0"/>
    <x v="12"/>
    <d v="2021-05-16T00:00:00"/>
    <d v="2021-05-16T00:00:00"/>
    <x v="2"/>
    <x v="1"/>
    <d v="2021-06-16T00:00:00"/>
    <n v="1265532"/>
    <x v="2"/>
    <s v="F4"/>
    <x v="0"/>
    <s v="Verified"/>
    <n v="90000"/>
    <n v="0.1636"/>
    <n v="967.86"/>
    <n v="0.22059999999999999"/>
    <n v="35000"/>
    <n v="29"/>
    <n v="51286"/>
  </r>
  <r>
    <n v="890375"/>
    <x v="16"/>
    <x v="0"/>
    <x v="5"/>
    <s v="Onyx Specialty Papers"/>
    <x v="5"/>
    <x v="0"/>
    <x v="22"/>
    <d v="2021-05-16T00:00:00"/>
    <d v="2021-05-16T00:00:00"/>
    <x v="2"/>
    <x v="1"/>
    <d v="2021-06-16T00:00:00"/>
    <n v="1107006"/>
    <x v="2"/>
    <s v="F4"/>
    <x v="0"/>
    <s v="Verified"/>
    <n v="67000"/>
    <n v="0.2155"/>
    <n v="967.86"/>
    <n v="0.22059999999999999"/>
    <n v="35000"/>
    <n v="22"/>
    <n v="52294"/>
  </r>
  <r>
    <n v="881286"/>
    <x v="8"/>
    <x v="0"/>
    <x v="7"/>
    <s v="Macy's"/>
    <x v="5"/>
    <x v="0"/>
    <x v="13"/>
    <d v="2021-05-16T00:00:00"/>
    <d v="2021-05-16T00:00:00"/>
    <x v="2"/>
    <x v="1"/>
    <d v="2021-06-16T00:00:00"/>
    <n v="1096303"/>
    <x v="2"/>
    <s v="F1"/>
    <x v="0"/>
    <s v="Verified"/>
    <n v="250000"/>
    <n v="0.1762"/>
    <n v="855.64"/>
    <n v="0.2089"/>
    <n v="31700"/>
    <n v="24"/>
    <n v="46172"/>
  </r>
  <r>
    <n v="1021444"/>
    <x v="16"/>
    <x v="0"/>
    <x v="8"/>
    <s v="STANLEY BLACK AND DECKER"/>
    <x v="5"/>
    <x v="0"/>
    <x v="22"/>
    <d v="2021-05-16T00:00:00"/>
    <d v="2021-05-16T00:00:00"/>
    <x v="2"/>
    <x v="1"/>
    <d v="2021-06-16T00:00:00"/>
    <n v="1250201"/>
    <x v="2"/>
    <s v="F4"/>
    <x v="0"/>
    <s v="Verified"/>
    <n v="145000"/>
    <n v="0.12939999999999999"/>
    <n v="967.86"/>
    <n v="0.22059999999999999"/>
    <n v="35000"/>
    <n v="61"/>
    <n v="51286"/>
  </r>
  <r>
    <n v="1038001"/>
    <x v="1"/>
    <x v="0"/>
    <x v="8"/>
    <s v="Lodi Memorial Hospital"/>
    <x v="5"/>
    <x v="0"/>
    <x v="12"/>
    <d v="2021-05-16T00:00:00"/>
    <d v="2021-05-16T00:00:00"/>
    <x v="2"/>
    <x v="1"/>
    <d v="2021-06-16T00:00:00"/>
    <n v="1267709"/>
    <x v="2"/>
    <s v="F1"/>
    <x v="0"/>
    <s v="Verified"/>
    <n v="80000"/>
    <n v="0.18770000000000001"/>
    <n v="755.77"/>
    <n v="0.2089"/>
    <n v="28000"/>
    <n v="19"/>
    <n v="40027"/>
  </r>
  <r>
    <n v="860830"/>
    <x v="3"/>
    <x v="0"/>
    <x v="9"/>
    <s v="Huron Consulting"/>
    <x v="5"/>
    <x v="0"/>
    <x v="11"/>
    <d v="2021-05-16T00:00:00"/>
    <d v="2021-05-16T00:00:00"/>
    <x v="2"/>
    <x v="1"/>
    <d v="2021-06-16T00:00:00"/>
    <n v="1073646"/>
    <x v="2"/>
    <s v="F2"/>
    <x v="0"/>
    <s v="Verified"/>
    <n v="148000"/>
    <n v="5.2299999999999999E-2"/>
    <n v="590.49"/>
    <n v="0.20619999999999999"/>
    <n v="22000"/>
    <n v="18"/>
    <n v="33056"/>
  </r>
  <r>
    <n v="978836"/>
    <x v="25"/>
    <x v="0"/>
    <x v="8"/>
    <s v="City of North Myrtle Beach"/>
    <x v="5"/>
    <x v="0"/>
    <x v="13"/>
    <d v="2021-05-16T00:00:00"/>
    <d v="2021-05-16T00:00:00"/>
    <x v="2"/>
    <x v="1"/>
    <d v="2021-06-16T00:00:00"/>
    <n v="1201688"/>
    <x v="2"/>
    <s v="F1"/>
    <x v="0"/>
    <s v="Verified"/>
    <n v="30696"/>
    <n v="0.188"/>
    <n v="411.63"/>
    <n v="0.2089"/>
    <n v="15250"/>
    <n v="25"/>
    <n v="22610"/>
  </r>
  <r>
    <n v="985311"/>
    <x v="2"/>
    <x v="0"/>
    <x v="2"/>
    <s v="Zachry Industrial Incorporation"/>
    <x v="6"/>
    <x v="0"/>
    <x v="13"/>
    <d v="2021-05-16T00:00:00"/>
    <d v="2021-05-16T00:00:00"/>
    <x v="2"/>
    <x v="1"/>
    <d v="2021-06-16T00:00:00"/>
    <n v="1209012"/>
    <x v="2"/>
    <s v="G1"/>
    <x v="0"/>
    <s v="Verified"/>
    <n v="52000"/>
    <n v="0.1777"/>
    <n v="734.69"/>
    <n v="0.22739999999999999"/>
    <n v="26200"/>
    <n v="25"/>
    <n v="39779"/>
  </r>
  <r>
    <n v="886952"/>
    <x v="14"/>
    <x v="0"/>
    <x v="1"/>
    <m/>
    <x v="1"/>
    <x v="0"/>
    <x v="10"/>
    <d v="2021-05-16T00:00:00"/>
    <d v="2021-05-16T00:00:00"/>
    <x v="2"/>
    <x v="1"/>
    <d v="2021-06-16T00:00:00"/>
    <n v="1103026"/>
    <x v="2"/>
    <s v="E1"/>
    <x v="0"/>
    <s v="Verified"/>
    <n v="50000"/>
    <n v="0.1867"/>
    <n v="369.42"/>
    <n v="0.18640000000000001"/>
    <n v="22400"/>
    <n v="8"/>
    <n v="20296"/>
  </r>
  <r>
    <n v="838989"/>
    <x v="8"/>
    <x v="0"/>
    <x v="7"/>
    <s v="Time Warner Cable"/>
    <x v="4"/>
    <x v="0"/>
    <x v="11"/>
    <d v="2021-05-16T00:00:00"/>
    <d v="2021-05-16T00:00:00"/>
    <x v="2"/>
    <x v="1"/>
    <d v="2021-06-16T00:00:00"/>
    <n v="1049121"/>
    <x v="2"/>
    <s v="D3"/>
    <x v="0"/>
    <s v="Verified"/>
    <n v="57600"/>
    <n v="0.1613"/>
    <n v="491.59"/>
    <n v="0.16489999999999999"/>
    <n v="20000"/>
    <n v="18"/>
    <n v="27498"/>
  </r>
  <r>
    <n v="876159"/>
    <x v="3"/>
    <x v="0"/>
    <x v="5"/>
    <s v="Errand Solutions"/>
    <x v="2"/>
    <x v="1"/>
    <x v="10"/>
    <d v="2021-05-16T00:00:00"/>
    <d v="2021-05-16T00:00:00"/>
    <x v="2"/>
    <x v="1"/>
    <d v="2021-06-16T00:00:00"/>
    <n v="1082410"/>
    <x v="2"/>
    <s v="B5"/>
    <x v="0"/>
    <s v="Verified"/>
    <n v="52000"/>
    <n v="8.1299999999999997E-2"/>
    <n v="400.31"/>
    <n v="0.11990000000000001"/>
    <n v="18000"/>
    <n v="14"/>
    <n v="22393"/>
  </r>
  <r>
    <n v="768319"/>
    <x v="4"/>
    <x v="0"/>
    <x v="9"/>
    <s v="Westlake Woods Assisted Living"/>
    <x v="4"/>
    <x v="1"/>
    <x v="6"/>
    <d v="2021-05-16T00:00:00"/>
    <d v="2021-05-16T00:00:00"/>
    <x v="2"/>
    <x v="1"/>
    <d v="2021-06-16T00:00:00"/>
    <n v="969603"/>
    <x v="2"/>
    <s v="D4"/>
    <x v="0"/>
    <s v="Verified"/>
    <n v="25000"/>
    <n v="0.15310000000000001"/>
    <n v="309.92"/>
    <n v="0.16889999999999999"/>
    <n v="12500"/>
    <n v="21"/>
    <n v="17889"/>
  </r>
  <r>
    <n v="861191"/>
    <x v="5"/>
    <x v="0"/>
    <x v="3"/>
    <s v="Baptist Health Systems"/>
    <x v="4"/>
    <x v="1"/>
    <x v="10"/>
    <d v="2021-05-16T00:00:00"/>
    <d v="2021-05-16T00:00:00"/>
    <x v="2"/>
    <x v="1"/>
    <d v="2021-06-16T00:00:00"/>
    <n v="1074124"/>
    <x v="2"/>
    <s v="D4"/>
    <x v="0"/>
    <s v="Verified"/>
    <n v="54000"/>
    <n v="0.15240000000000001"/>
    <n v="371.91"/>
    <n v="0.16889999999999999"/>
    <n v="15000"/>
    <n v="37"/>
    <n v="20796"/>
  </r>
  <r>
    <n v="878184"/>
    <x v="1"/>
    <x v="0"/>
    <x v="3"/>
    <s v="Lend Lease, Inc."/>
    <x v="5"/>
    <x v="1"/>
    <x v="10"/>
    <d v="2021-05-16T00:00:00"/>
    <d v="2021-05-16T00:00:00"/>
    <x v="2"/>
    <x v="1"/>
    <d v="2021-06-16T00:00:00"/>
    <n v="1092949"/>
    <x v="2"/>
    <s v="F4"/>
    <x v="0"/>
    <s v="Verified"/>
    <n v="81000"/>
    <n v="0.16889999999999999"/>
    <n v="506.97"/>
    <n v="0.21360000000000001"/>
    <n v="25450"/>
    <n v="27"/>
    <n v="28378"/>
  </r>
  <r>
    <n v="859544"/>
    <x v="19"/>
    <x v="0"/>
    <x v="3"/>
    <s v="Central Ohio Transit Authority"/>
    <x v="5"/>
    <x v="1"/>
    <x v="11"/>
    <d v="2021-05-16T00:00:00"/>
    <d v="2021-05-16T00:00:00"/>
    <x v="2"/>
    <x v="1"/>
    <d v="2021-06-16T00:00:00"/>
    <n v="1072240"/>
    <x v="2"/>
    <s v="F1"/>
    <x v="0"/>
    <s v="Verified"/>
    <n v="58500"/>
    <n v="0.2072"/>
    <n v="380.86"/>
    <n v="0.20250000000000001"/>
    <n v="14300"/>
    <n v="16"/>
    <n v="21290"/>
  </r>
  <r>
    <n v="891264"/>
    <x v="1"/>
    <x v="0"/>
    <x v="3"/>
    <s v="Socket Mobile, Inc."/>
    <x v="0"/>
    <x v="0"/>
    <x v="13"/>
    <d v="2021-05-16T00:00:00"/>
    <d v="2021-05-16T00:00:00"/>
    <x v="2"/>
    <x v="1"/>
    <d v="2021-06-16T00:00:00"/>
    <n v="1108009"/>
    <x v="2"/>
    <s v="C2"/>
    <x v="0"/>
    <s v="Verified"/>
    <n v="65000"/>
    <n v="0.17749999999999999"/>
    <n v="327.72"/>
    <n v="0.14269999999999999"/>
    <n v="14000"/>
    <n v="16"/>
    <n v="18013"/>
  </r>
  <r>
    <n v="753754"/>
    <x v="8"/>
    <x v="0"/>
    <x v="8"/>
    <s v="Lowe's"/>
    <x v="4"/>
    <x v="0"/>
    <x v="25"/>
    <d v="2021-05-16T00:00:00"/>
    <d v="2021-04-16T00:00:00"/>
    <x v="2"/>
    <x v="1"/>
    <d v="2021-05-16T00:00:00"/>
    <n v="953431"/>
    <x v="2"/>
    <s v="D4"/>
    <x v="0"/>
    <s v="Verified"/>
    <n v="28800"/>
    <n v="9.0399999999999994E-2"/>
    <n v="148.77000000000001"/>
    <n v="0.16889999999999999"/>
    <n v="6000"/>
    <n v="14"/>
    <n v="8731"/>
  </r>
  <r>
    <n v="970821"/>
    <x v="11"/>
    <x v="0"/>
    <x v="3"/>
    <s v="McClure Stainless LLC"/>
    <x v="1"/>
    <x v="0"/>
    <x v="13"/>
    <d v="2021-05-16T00:00:00"/>
    <d v="2021-05-16T00:00:00"/>
    <x v="2"/>
    <x v="1"/>
    <d v="2021-06-16T00:00:00"/>
    <n v="1192308"/>
    <x v="2"/>
    <s v="E2"/>
    <x v="0"/>
    <s v="Verified"/>
    <n v="75000"/>
    <n v="0.14860000000000001"/>
    <n v="100.59"/>
    <n v="0.1903"/>
    <n v="3875"/>
    <n v="11"/>
    <n v="5513"/>
  </r>
  <r>
    <n v="862897"/>
    <x v="2"/>
    <x v="0"/>
    <x v="5"/>
    <s v="U.S. Army"/>
    <x v="1"/>
    <x v="0"/>
    <x v="10"/>
    <d v="2021-05-16T00:00:00"/>
    <d v="2021-05-16T00:00:00"/>
    <x v="2"/>
    <x v="1"/>
    <d v="2021-06-16T00:00:00"/>
    <n v="1075912"/>
    <x v="2"/>
    <s v="E4"/>
    <x v="0"/>
    <s v="Verified"/>
    <n v="65000"/>
    <n v="0.20619999999999999"/>
    <n v="567.69000000000005"/>
    <n v="0.19289999999999999"/>
    <n v="35000"/>
    <n v="27"/>
    <n v="31797"/>
  </r>
  <r>
    <n v="1018129"/>
    <x v="6"/>
    <x v="0"/>
    <x v="3"/>
    <n v="553742017"/>
    <x v="5"/>
    <x v="1"/>
    <x v="22"/>
    <d v="2021-05-16T00:00:00"/>
    <d v="2021-05-16T00:00:00"/>
    <x v="2"/>
    <x v="1"/>
    <d v="2021-06-16T00:00:00"/>
    <n v="1246557"/>
    <x v="2"/>
    <s v="F1"/>
    <x v="0"/>
    <s v="Verified"/>
    <n v="160000"/>
    <n v="0.1211"/>
    <n v="944.71"/>
    <n v="0.2089"/>
    <n v="35000"/>
    <n v="21"/>
    <n v="50975"/>
  </r>
  <r>
    <n v="843290"/>
    <x v="1"/>
    <x v="0"/>
    <x v="3"/>
    <s v="Laguna Beach Unified School District"/>
    <x v="2"/>
    <x v="0"/>
    <x v="11"/>
    <d v="2021-05-16T00:00:00"/>
    <d v="2021-05-16T00:00:00"/>
    <x v="2"/>
    <x v="1"/>
    <d v="2021-06-16T00:00:00"/>
    <n v="1054067"/>
    <x v="2"/>
    <s v="B3"/>
    <x v="0"/>
    <s v="Not Verified"/>
    <n v="80400"/>
    <n v="0.13420000000000001"/>
    <n v="326.07"/>
    <n v="0.1099"/>
    <n v="15000"/>
    <n v="32"/>
    <n v="18253"/>
  </r>
  <r>
    <n v="885976"/>
    <x v="0"/>
    <x v="0"/>
    <x v="5"/>
    <s v="United States Government"/>
    <x v="0"/>
    <x v="1"/>
    <x v="10"/>
    <d v="2021-05-16T00:00:00"/>
    <d v="2021-05-16T00:00:00"/>
    <x v="2"/>
    <x v="1"/>
    <d v="2021-06-16T00:00:00"/>
    <n v="1101763"/>
    <x v="2"/>
    <s v="C2"/>
    <x v="0"/>
    <s v="Source Verified"/>
    <n v="102000"/>
    <n v="0.18210000000000001"/>
    <n v="702.26"/>
    <n v="0.14269999999999999"/>
    <n v="30000"/>
    <n v="45"/>
    <n v="38598"/>
  </r>
  <r>
    <n v="819430"/>
    <x v="6"/>
    <x v="0"/>
    <x v="0"/>
    <s v="Haworth"/>
    <x v="1"/>
    <x v="1"/>
    <x v="44"/>
    <d v="2021-04-16T00:00:00"/>
    <d v="2021-05-16T00:00:00"/>
    <x v="2"/>
    <x v="1"/>
    <d v="2021-06-16T00:00:00"/>
    <n v="1027543"/>
    <x v="2"/>
    <s v="E4"/>
    <x v="0"/>
    <s v="Source Verified"/>
    <n v="49646"/>
    <n v="6.1600000000000002E-2"/>
    <n v="313.20999999999998"/>
    <n v="0.19289999999999999"/>
    <n v="12000"/>
    <n v="24"/>
    <n v="18727"/>
  </r>
  <r>
    <n v="838549"/>
    <x v="8"/>
    <x v="0"/>
    <x v="0"/>
    <s v="Temple Shaaray Tefila; New York Sports"/>
    <x v="1"/>
    <x v="0"/>
    <x v="11"/>
    <d v="2021-05-16T00:00:00"/>
    <d v="2021-05-16T00:00:00"/>
    <x v="2"/>
    <x v="1"/>
    <d v="2021-06-16T00:00:00"/>
    <n v="1048652"/>
    <x v="2"/>
    <s v="E2"/>
    <x v="0"/>
    <s v="Source Verified"/>
    <n v="70000"/>
    <n v="0.15359999999999999"/>
    <n v="445.55"/>
    <n v="0.18390000000000001"/>
    <n v="17400"/>
    <n v="29"/>
    <n v="24949"/>
  </r>
  <r>
    <n v="813159"/>
    <x v="8"/>
    <x v="0"/>
    <x v="3"/>
    <s v="Adecco"/>
    <x v="5"/>
    <x v="0"/>
    <x v="44"/>
    <d v="2021-05-16T00:00:00"/>
    <d v="2021-05-16T00:00:00"/>
    <x v="2"/>
    <x v="1"/>
    <d v="2021-06-16T00:00:00"/>
    <n v="1020585"/>
    <x v="2"/>
    <s v="F3"/>
    <x v="0"/>
    <s v="Source Verified"/>
    <n v="81000"/>
    <n v="0.13300000000000001"/>
    <n v="243.43"/>
    <n v="0.2099"/>
    <n v="9000"/>
    <n v="17"/>
    <n v="13869"/>
  </r>
  <r>
    <n v="816399"/>
    <x v="2"/>
    <x v="0"/>
    <x v="3"/>
    <s v="Covenant Health Systems"/>
    <x v="0"/>
    <x v="1"/>
    <x v="44"/>
    <d v="2021-05-16T00:00:00"/>
    <d v="2021-05-16T00:00:00"/>
    <x v="2"/>
    <x v="1"/>
    <d v="2021-06-16T00:00:00"/>
    <n v="1024129"/>
    <x v="2"/>
    <s v="C1"/>
    <x v="0"/>
    <s v="Verified"/>
    <n v="69390"/>
    <n v="0.19939999999999999"/>
    <n v="363.97"/>
    <n v="0.12989999999999999"/>
    <n v="16000"/>
    <n v="27"/>
    <n v="20650"/>
  </r>
  <r>
    <n v="819721"/>
    <x v="3"/>
    <x v="0"/>
    <x v="7"/>
    <s v="Marschel Wrecking, Inc."/>
    <x v="4"/>
    <x v="1"/>
    <x v="44"/>
    <d v="2021-05-16T00:00:00"/>
    <d v="2021-05-16T00:00:00"/>
    <x v="2"/>
    <x v="1"/>
    <d v="2021-06-16T00:00:00"/>
    <n v="1027868"/>
    <x v="2"/>
    <s v="D4"/>
    <x v="0"/>
    <s v="Verified"/>
    <n v="38400"/>
    <n v="0.1381"/>
    <n v="297.52999999999997"/>
    <n v="0.16889999999999999"/>
    <n v="12000"/>
    <n v="18"/>
    <n v="16866"/>
  </r>
  <r>
    <n v="1023170"/>
    <x v="18"/>
    <x v="0"/>
    <x v="8"/>
    <s v="Cablevision"/>
    <x v="2"/>
    <x v="0"/>
    <x v="22"/>
    <d v="2021-05-16T00:00:00"/>
    <d v="2021-05-16T00:00:00"/>
    <x v="2"/>
    <x v="1"/>
    <d v="2021-06-16T00:00:00"/>
    <n v="1251988"/>
    <x v="2"/>
    <s v="B3"/>
    <x v="0"/>
    <s v="Verified"/>
    <n v="77000"/>
    <n v="0.1812"/>
    <n v="713.22"/>
    <n v="0.1171"/>
    <n v="32275"/>
    <n v="16"/>
    <n v="37788"/>
  </r>
  <r>
    <n v="875603"/>
    <x v="8"/>
    <x v="0"/>
    <x v="9"/>
    <s v="Lyons Mortgage Services"/>
    <x v="5"/>
    <x v="0"/>
    <x v="10"/>
    <d v="2021-05-16T00:00:00"/>
    <d v="2021-05-16T00:00:00"/>
    <x v="2"/>
    <x v="1"/>
    <d v="2021-06-16T00:00:00"/>
    <n v="1090162"/>
    <x v="2"/>
    <s v="F2"/>
    <x v="0"/>
    <s v="Verified"/>
    <n v="65000"/>
    <n v="0.113"/>
    <n v="536.80999999999995"/>
    <n v="0.20619999999999999"/>
    <n v="20000"/>
    <n v="17"/>
    <n v="29510"/>
  </r>
  <r>
    <n v="98276"/>
    <x v="0"/>
    <x v="0"/>
    <x v="0"/>
    <m/>
    <x v="3"/>
    <x v="0"/>
    <x v="18"/>
    <d v="2021-12-13T00:00:00"/>
    <d v="2021-07-10T00:00:00"/>
    <x v="1"/>
    <x v="1"/>
    <d v="2021-08-10T00:00:00"/>
    <n v="98268"/>
    <x v="3"/>
    <s v="A3"/>
    <x v="1"/>
    <s v="Not Verified"/>
    <n v="8000"/>
    <n v="0.03"/>
    <n v="168.6"/>
    <n v="7.7499999999999999E-2"/>
    <n v="5400"/>
    <n v="4"/>
    <n v="6069"/>
  </r>
  <r>
    <n v="106079"/>
    <x v="5"/>
    <x v="0"/>
    <x v="0"/>
    <s v="UNIQUE ID WEB DESIGN"/>
    <x v="2"/>
    <x v="0"/>
    <x v="18"/>
    <d v="2021-05-16T00:00:00"/>
    <d v="2021-03-09T00:00:00"/>
    <x v="1"/>
    <x v="1"/>
    <d v="2021-04-09T00:00:00"/>
    <n v="106039"/>
    <x v="3"/>
    <s v="B5"/>
    <x v="1"/>
    <s v="Not Verified"/>
    <n v="13500"/>
    <n v="0.16439999999999999"/>
    <n v="112.87"/>
    <n v="9.9599999999999994E-2"/>
    <n v="3500"/>
    <n v="16"/>
    <n v="3942"/>
  </r>
  <r>
    <n v="131387"/>
    <x v="8"/>
    <x v="0"/>
    <x v="8"/>
    <s v="Columbia University"/>
    <x v="0"/>
    <x v="0"/>
    <x v="62"/>
    <d v="2021-09-10T00:00:00"/>
    <d v="2021-10-10T00:00:00"/>
    <x v="1"/>
    <x v="1"/>
    <d v="2021-11-10T00:00:00"/>
    <n v="113921"/>
    <x v="3"/>
    <s v="C2"/>
    <x v="1"/>
    <s v="Not Verified"/>
    <n v="19000"/>
    <n v="8.1500000000000003E-2"/>
    <n v="195.27"/>
    <n v="0.10589999999999999"/>
    <n v="6000"/>
    <n v="7"/>
    <n v="7030"/>
  </r>
  <r>
    <n v="278911"/>
    <x v="0"/>
    <x v="0"/>
    <x v="0"/>
    <s v="Georgia Institute of Technology"/>
    <x v="0"/>
    <x v="0"/>
    <x v="35"/>
    <d v="2021-07-10T00:00:00"/>
    <d v="2021-11-09T00:00:00"/>
    <x v="0"/>
    <x v="0"/>
    <d v="2021-12-09T00:00:00"/>
    <n v="278880"/>
    <x v="3"/>
    <s v="C2"/>
    <x v="1"/>
    <s v="Not Verified"/>
    <n v="25368"/>
    <n v="8.7900000000000006E-2"/>
    <n v="329"/>
    <n v="0.1134"/>
    <n v="10000"/>
    <n v="3"/>
    <n v="6799"/>
  </r>
  <r>
    <n v="159713"/>
    <x v="5"/>
    <x v="0"/>
    <x v="4"/>
    <s v="Firehouse Subs"/>
    <x v="0"/>
    <x v="0"/>
    <x v="61"/>
    <d v="2021-05-16T00:00:00"/>
    <d v="2021-05-11T00:00:00"/>
    <x v="0"/>
    <x v="0"/>
    <d v="2021-06-11T00:00:00"/>
    <n v="159659"/>
    <x v="3"/>
    <s v="C1"/>
    <x v="1"/>
    <s v="Not Verified"/>
    <n v="12000"/>
    <n v="0.16700000000000001"/>
    <n v="29.16"/>
    <n v="0.1028"/>
    <n v="900"/>
    <n v="4"/>
    <n v="987"/>
  </r>
  <r>
    <n v="139790"/>
    <x v="18"/>
    <x v="0"/>
    <x v="0"/>
    <s v="AvisBudget Group"/>
    <x v="4"/>
    <x v="0"/>
    <x v="62"/>
    <d v="2021-05-16T00:00:00"/>
    <d v="2021-12-09T00:00:00"/>
    <x v="0"/>
    <x v="0"/>
    <d v="2022-01-09T00:00:00"/>
    <n v="139779"/>
    <x v="3"/>
    <s v="D3"/>
    <x v="1"/>
    <s v="Not Verified"/>
    <n v="29120"/>
    <n v="0.12770000000000001"/>
    <n v="100.35"/>
    <n v="0.1249"/>
    <n v="3000"/>
    <n v="5"/>
    <n v="3598"/>
  </r>
  <r>
    <n v="296068"/>
    <x v="12"/>
    <x v="0"/>
    <x v="3"/>
    <s v="La Unified School District"/>
    <x v="3"/>
    <x v="1"/>
    <x v="35"/>
    <d v="2021-02-09T00:00:00"/>
    <d v="2021-04-09T00:00:00"/>
    <x v="0"/>
    <x v="0"/>
    <d v="2021-05-09T00:00:00"/>
    <n v="296051"/>
    <x v="3"/>
    <s v="A4"/>
    <x v="1"/>
    <s v="Not Verified"/>
    <n v="41050"/>
    <n v="0.17599999999999999"/>
    <n v="251.88"/>
    <n v="8.3199999999999996E-2"/>
    <n v="8000"/>
    <n v="28"/>
    <n v="3022"/>
  </r>
  <r>
    <n v="430373"/>
    <x v="5"/>
    <x v="0"/>
    <x v="2"/>
    <s v="EDUCATORS INC. Private Christain Schools"/>
    <x v="2"/>
    <x v="1"/>
    <x v="20"/>
    <d v="2021-12-11T00:00:00"/>
    <d v="2021-07-11T00:00:00"/>
    <x v="0"/>
    <x v="0"/>
    <d v="2021-08-11T00:00:00"/>
    <n v="510384"/>
    <x v="3"/>
    <s v="B4"/>
    <x v="1"/>
    <s v="Not Verified"/>
    <n v="30000"/>
    <n v="0.182"/>
    <n v="165.82"/>
    <n v="0.11890000000000001"/>
    <n v="5000"/>
    <n v="7"/>
    <n v="3937"/>
  </r>
  <r>
    <n v="442993"/>
    <x v="11"/>
    <x v="0"/>
    <x v="2"/>
    <s v="Cedar Pharmacy"/>
    <x v="2"/>
    <x v="1"/>
    <x v="52"/>
    <d v="2021-05-16T00:00:00"/>
    <d v="2021-03-10T00:00:00"/>
    <x v="0"/>
    <x v="0"/>
    <d v="2021-04-10T00:00:00"/>
    <n v="538591"/>
    <x v="3"/>
    <s v="B2"/>
    <x v="1"/>
    <s v="Not Verified"/>
    <n v="109000"/>
    <n v="0.21290000000000001"/>
    <n v="461.56"/>
    <n v="0.1148"/>
    <n v="14000"/>
    <n v="33"/>
    <n v="2303"/>
  </r>
  <r>
    <n v="363683"/>
    <x v="38"/>
    <x v="0"/>
    <x v="3"/>
    <s v="U.S. District Court"/>
    <x v="2"/>
    <x v="1"/>
    <x v="36"/>
    <d v="2021-05-16T00:00:00"/>
    <d v="2021-10-10T00:00:00"/>
    <x v="0"/>
    <x v="0"/>
    <d v="2021-11-10T00:00:00"/>
    <n v="373745"/>
    <x v="3"/>
    <s v="B4"/>
    <x v="1"/>
    <s v="Not Verified"/>
    <n v="69508"/>
    <n v="0.20150000000000001"/>
    <n v="82.02"/>
    <n v="0.1114"/>
    <n v="2500"/>
    <n v="34"/>
    <n v="1804"/>
  </r>
  <r>
    <n v="388330"/>
    <x v="2"/>
    <x v="0"/>
    <x v="5"/>
    <s v="Tropic Tan Lakeway"/>
    <x v="1"/>
    <x v="1"/>
    <x v="45"/>
    <d v="2021-04-11T00:00:00"/>
    <d v="2021-09-10T00:00:00"/>
    <x v="0"/>
    <x v="0"/>
    <d v="2021-10-10T00:00:00"/>
    <n v="421703"/>
    <x v="3"/>
    <s v="E1"/>
    <x v="1"/>
    <s v="Not Verified"/>
    <n v="12000"/>
    <n v="0.11799999999999999"/>
    <n v="113.76"/>
    <n v="0.15679999999999999"/>
    <n v="3250"/>
    <n v="5"/>
    <n v="2019"/>
  </r>
  <r>
    <n v="477494"/>
    <x v="18"/>
    <x v="0"/>
    <x v="0"/>
    <m/>
    <x v="2"/>
    <x v="2"/>
    <x v="46"/>
    <d v="2021-05-16T00:00:00"/>
    <d v="2021-11-10T00:00:00"/>
    <x v="0"/>
    <x v="0"/>
    <d v="2021-12-10T00:00:00"/>
    <n v="605699"/>
    <x v="3"/>
    <s v="B4"/>
    <x v="1"/>
    <s v="Not Verified"/>
    <n v="70000"/>
    <n v="2.18E-2"/>
    <n v="499.5"/>
    <n v="0.12180000000000001"/>
    <n v="15000"/>
    <n v="8"/>
    <n v="14383"/>
  </r>
  <r>
    <n v="436687"/>
    <x v="2"/>
    <x v="0"/>
    <x v="8"/>
    <s v="Schlotzsky's Deli"/>
    <x v="3"/>
    <x v="0"/>
    <x v="52"/>
    <d v="2021-12-10T00:00:00"/>
    <d v="2021-07-10T00:00:00"/>
    <x v="0"/>
    <x v="0"/>
    <d v="2021-08-10T00:00:00"/>
    <n v="523369"/>
    <x v="3"/>
    <s v="A4"/>
    <x v="1"/>
    <s v="Not Verified"/>
    <n v="12996"/>
    <n v="0"/>
    <n v="110.64"/>
    <n v="8.5900000000000004E-2"/>
    <n v="3500"/>
    <n v="12"/>
    <n v="1224"/>
  </r>
  <r>
    <n v="476062"/>
    <x v="8"/>
    <x v="0"/>
    <x v="8"/>
    <s v="Memorial Sloan-Kettering Cancer Center"/>
    <x v="2"/>
    <x v="0"/>
    <x v="24"/>
    <d v="2021-05-11T00:00:00"/>
    <d v="2021-11-10T00:00:00"/>
    <x v="0"/>
    <x v="0"/>
    <d v="2021-12-10T00:00:00"/>
    <n v="602937"/>
    <x v="3"/>
    <s v="B5"/>
    <x v="1"/>
    <s v="Not Verified"/>
    <n v="51000"/>
    <n v="0.23930000000000001"/>
    <n v="669.33"/>
    <n v="0.12529999999999999"/>
    <n v="20000"/>
    <n v="15"/>
    <n v="6764"/>
  </r>
  <r>
    <n v="351230"/>
    <x v="1"/>
    <x v="0"/>
    <x v="0"/>
    <s v="BELLAGIO NAILS &amp; SPA"/>
    <x v="2"/>
    <x v="0"/>
    <x v="59"/>
    <d v="2021-05-16T00:00:00"/>
    <d v="2021-02-09T00:00:00"/>
    <x v="0"/>
    <x v="0"/>
    <d v="2021-03-09T00:00:00"/>
    <n v="353734"/>
    <x v="3"/>
    <s v="B3"/>
    <x v="1"/>
    <s v="Not Verified"/>
    <n v="36000"/>
    <n v="6.9000000000000006E-2"/>
    <n v="96.92"/>
    <n v="0.1008"/>
    <n v="3000"/>
    <n v="15"/>
    <n v="678"/>
  </r>
  <r>
    <n v="364713"/>
    <x v="15"/>
    <x v="0"/>
    <x v="2"/>
    <s v="outback steakhouse"/>
    <x v="2"/>
    <x v="0"/>
    <x v="55"/>
    <d v="2021-05-16T00:00:00"/>
    <d v="2021-07-10T00:00:00"/>
    <x v="0"/>
    <x v="0"/>
    <d v="2021-08-10T00:00:00"/>
    <n v="375438"/>
    <x v="3"/>
    <s v="B2"/>
    <x v="1"/>
    <s v="Not Verified"/>
    <n v="38004"/>
    <n v="2.3400000000000001E-2"/>
    <n v="197.18"/>
    <n v="0.11260000000000001"/>
    <n v="6000"/>
    <n v="11"/>
    <n v="3710"/>
  </r>
  <r>
    <n v="361849"/>
    <x v="5"/>
    <x v="0"/>
    <x v="2"/>
    <s v="Gremesco of FL"/>
    <x v="2"/>
    <x v="0"/>
    <x v="36"/>
    <d v="2021-05-16T00:00:00"/>
    <d v="2021-06-10T00:00:00"/>
    <x v="0"/>
    <x v="0"/>
    <d v="2021-07-10T00:00:00"/>
    <n v="370717"/>
    <x v="3"/>
    <s v="B4"/>
    <x v="1"/>
    <s v="Not Verified"/>
    <n v="87000"/>
    <n v="0.1188"/>
    <n v="275.57"/>
    <n v="0.1114"/>
    <n v="8400"/>
    <n v="31"/>
    <n v="4340"/>
  </r>
  <r>
    <n v="420104"/>
    <x v="5"/>
    <x v="0"/>
    <x v="6"/>
    <s v="Publix Super Markets"/>
    <x v="2"/>
    <x v="0"/>
    <x v="30"/>
    <d v="2021-06-12T00:00:00"/>
    <d v="2021-01-12T00:00:00"/>
    <x v="0"/>
    <x v="0"/>
    <d v="2021-02-12T00:00:00"/>
    <n v="493178"/>
    <x v="3"/>
    <s v="B3"/>
    <x v="1"/>
    <s v="Not Verified"/>
    <n v="26000"/>
    <n v="0.15049999999999999"/>
    <n v="79.239999999999995"/>
    <n v="0.1158"/>
    <n v="2400"/>
    <n v="9"/>
    <n v="2397"/>
  </r>
  <r>
    <n v="451412"/>
    <x v="2"/>
    <x v="0"/>
    <x v="6"/>
    <s v="Dantons Restaurant"/>
    <x v="2"/>
    <x v="0"/>
    <x v="15"/>
    <d v="2021-09-10T00:00:00"/>
    <d v="2021-04-10T00:00:00"/>
    <x v="0"/>
    <x v="0"/>
    <d v="2021-05-10T00:00:00"/>
    <n v="556109"/>
    <x v="3"/>
    <s v="B2"/>
    <x v="1"/>
    <s v="Not Verified"/>
    <n v="10800"/>
    <n v="6.4399999999999999E-2"/>
    <n v="49.46"/>
    <n v="0.1148"/>
    <n v="1500"/>
    <n v="4"/>
    <n v="307"/>
  </r>
  <r>
    <n v="443239"/>
    <x v="35"/>
    <x v="0"/>
    <x v="4"/>
    <s v="St.Lukes Hospital"/>
    <x v="2"/>
    <x v="0"/>
    <x v="15"/>
    <d v="2021-05-16T00:00:00"/>
    <d v="2021-01-12T00:00:00"/>
    <x v="0"/>
    <x v="0"/>
    <d v="2021-02-12T00:00:00"/>
    <n v="539169"/>
    <x v="3"/>
    <s v="B4"/>
    <x v="1"/>
    <s v="Not Verified"/>
    <n v="54288"/>
    <n v="0.1547"/>
    <n v="511.16"/>
    <n v="0.12180000000000001"/>
    <n v="15350"/>
    <n v="27"/>
    <n v="10311"/>
  </r>
  <r>
    <n v="448326"/>
    <x v="25"/>
    <x v="0"/>
    <x v="8"/>
    <s v="ACT"/>
    <x v="0"/>
    <x v="0"/>
    <x v="15"/>
    <d v="2021-04-10T00:00:00"/>
    <d v="2021-11-09T00:00:00"/>
    <x v="0"/>
    <x v="0"/>
    <d v="2021-12-09T00:00:00"/>
    <n v="549919"/>
    <x v="3"/>
    <s v="C1"/>
    <x v="1"/>
    <s v="Not Verified"/>
    <n v="26000"/>
    <n v="0.19289999999999999"/>
    <n v="44.57"/>
    <n v="0.12870000000000001"/>
    <n v="1325"/>
    <n v="12"/>
    <n v="103"/>
  </r>
  <r>
    <n v="585341"/>
    <x v="1"/>
    <x v="0"/>
    <x v="0"/>
    <s v="Enloe Medical Center"/>
    <x v="0"/>
    <x v="0"/>
    <x v="54"/>
    <d v="2021-05-11T00:00:00"/>
    <d v="2021-12-10T00:00:00"/>
    <x v="0"/>
    <x v="0"/>
    <d v="2022-01-10T00:00:00"/>
    <n v="752083"/>
    <x v="3"/>
    <s v="C1"/>
    <x v="1"/>
    <s v="Not Verified"/>
    <n v="25200"/>
    <n v="0.14050000000000001"/>
    <n v="202.83"/>
    <n v="0.1323"/>
    <n v="6000"/>
    <n v="7"/>
    <n v="662"/>
  </r>
  <r>
    <n v="427875"/>
    <x v="1"/>
    <x v="0"/>
    <x v="0"/>
    <s v="Mainstay Business Solutions"/>
    <x v="0"/>
    <x v="0"/>
    <x v="30"/>
    <d v="2021-11-11T00:00:00"/>
    <d v="2021-08-11T00:00:00"/>
    <x v="0"/>
    <x v="0"/>
    <d v="2021-09-11T00:00:00"/>
    <n v="505838"/>
    <x v="3"/>
    <s v="C2"/>
    <x v="1"/>
    <s v="Not Verified"/>
    <n v="13000"/>
    <n v="0"/>
    <n v="268.95"/>
    <n v="0.12839999999999999"/>
    <n v="8000"/>
    <n v="5"/>
    <n v="5233"/>
  </r>
  <r>
    <n v="361374"/>
    <x v="23"/>
    <x v="0"/>
    <x v="0"/>
    <s v="Merit Co., Inc."/>
    <x v="0"/>
    <x v="0"/>
    <x v="36"/>
    <d v="2021-08-10T00:00:00"/>
    <d v="2021-03-10T00:00:00"/>
    <x v="0"/>
    <x v="0"/>
    <d v="2021-04-10T00:00:00"/>
    <n v="369648"/>
    <x v="3"/>
    <s v="C3"/>
    <x v="1"/>
    <s v="Not Verified"/>
    <n v="22000"/>
    <n v="0.1173"/>
    <n v="185.43"/>
    <n v="0.1241"/>
    <n v="5550"/>
    <n v="14"/>
    <n v="1955"/>
  </r>
  <r>
    <n v="507217"/>
    <x v="8"/>
    <x v="0"/>
    <x v="2"/>
    <s v="BNP Paribas Fortis Bank"/>
    <x v="4"/>
    <x v="0"/>
    <x v="48"/>
    <d v="2021-04-13T00:00:00"/>
    <d v="2021-12-12T00:00:00"/>
    <x v="0"/>
    <x v="0"/>
    <d v="2022-01-12T00:00:00"/>
    <n v="654107"/>
    <x v="3"/>
    <s v="D2"/>
    <x v="1"/>
    <s v="Not Verified"/>
    <n v="235000"/>
    <n v="9.8400000000000001E-2"/>
    <n v="415.76"/>
    <n v="0.14960000000000001"/>
    <n v="12000"/>
    <n v="12"/>
    <n v="12608"/>
  </r>
  <r>
    <n v="448265"/>
    <x v="8"/>
    <x v="0"/>
    <x v="6"/>
    <s v="R. G. Niederhoffer Capital Management"/>
    <x v="4"/>
    <x v="0"/>
    <x v="15"/>
    <d v="2021-05-16T00:00:00"/>
    <d v="2021-03-12T00:00:00"/>
    <x v="0"/>
    <x v="0"/>
    <d v="2021-04-12T00:00:00"/>
    <n v="549766"/>
    <x v="3"/>
    <s v="D1"/>
    <x v="1"/>
    <s v="Not Verified"/>
    <n v="54996"/>
    <n v="3.1600000000000003E-2"/>
    <n v="137.91"/>
    <n v="0.14610000000000001"/>
    <n v="4000"/>
    <n v="9"/>
    <n v="4716"/>
  </r>
  <r>
    <n v="300174"/>
    <x v="8"/>
    <x v="0"/>
    <x v="3"/>
    <s v="Self"/>
    <x v="4"/>
    <x v="0"/>
    <x v="60"/>
    <d v="2021-01-09T00:00:00"/>
    <d v="2021-06-08T00:00:00"/>
    <x v="0"/>
    <x v="0"/>
    <d v="2021-07-08T00:00:00"/>
    <n v="300171"/>
    <x v="3"/>
    <s v="D3"/>
    <x v="1"/>
    <s v="Not Verified"/>
    <n v="102000"/>
    <n v="7.3099999999999998E-2"/>
    <n v="338.1"/>
    <n v="0.13239999999999999"/>
    <n v="10000"/>
    <n v="14"/>
    <n v="1106"/>
  </r>
  <r>
    <n v="391075"/>
    <x v="12"/>
    <x v="0"/>
    <x v="8"/>
    <s v="Predictive Dialers"/>
    <x v="4"/>
    <x v="0"/>
    <x v="45"/>
    <d v="2021-05-16T00:00:00"/>
    <d v="2021-07-10T00:00:00"/>
    <x v="0"/>
    <x v="0"/>
    <d v="2021-08-10T00:00:00"/>
    <n v="426751"/>
    <x v="3"/>
    <s v="D3"/>
    <x v="1"/>
    <s v="Not Verified"/>
    <n v="57000"/>
    <n v="9.8100000000000007E-2"/>
    <n v="172.69"/>
    <n v="0.1474"/>
    <n v="5000"/>
    <n v="13"/>
    <n v="2092"/>
  </r>
  <r>
    <n v="375981"/>
    <x v="20"/>
    <x v="0"/>
    <x v="4"/>
    <s v="Pita Pit"/>
    <x v="1"/>
    <x v="0"/>
    <x v="8"/>
    <d v="2021-05-16T00:00:00"/>
    <d v="2021-01-10T00:00:00"/>
    <x v="0"/>
    <x v="0"/>
    <d v="2021-02-10T00:00:00"/>
    <n v="398714"/>
    <x v="3"/>
    <s v="E5"/>
    <x v="1"/>
    <s v="Not Verified"/>
    <n v="15000"/>
    <n v="9.3600000000000003E-2"/>
    <n v="171.01"/>
    <n v="0.16950000000000001"/>
    <n v="4800"/>
    <n v="4"/>
    <n v="5708"/>
  </r>
  <r>
    <n v="498498"/>
    <x v="1"/>
    <x v="0"/>
    <x v="4"/>
    <s v="Kerry Ingredients and Flavors"/>
    <x v="1"/>
    <x v="0"/>
    <x v="26"/>
    <d v="2021-04-16T00:00:00"/>
    <d v="2021-06-11T00:00:00"/>
    <x v="0"/>
    <x v="0"/>
    <d v="2021-07-11T00:00:00"/>
    <n v="639373"/>
    <x v="3"/>
    <s v="E4"/>
    <x v="1"/>
    <s v="Not Verified"/>
    <n v="44000"/>
    <n v="4.5999999999999999E-3"/>
    <n v="107.8"/>
    <n v="0.17560000000000001"/>
    <n v="3000"/>
    <n v="11"/>
    <n v="1519"/>
  </r>
  <r>
    <n v="407128"/>
    <x v="30"/>
    <x v="0"/>
    <x v="2"/>
    <s v="Conway Fine Furniture/Roberta Conway"/>
    <x v="2"/>
    <x v="0"/>
    <x v="23"/>
    <d v="2021-04-16T00:00:00"/>
    <d v="2021-07-11T00:00:00"/>
    <x v="0"/>
    <x v="0"/>
    <d v="2021-08-11T00:00:00"/>
    <n v="453909"/>
    <x v="3"/>
    <s v="B4"/>
    <x v="1"/>
    <s v="Not Verified"/>
    <n v="23587"/>
    <n v="1.2699999999999999E-2"/>
    <n v="66.33"/>
    <n v="0.11890000000000001"/>
    <n v="2000"/>
    <n v="14"/>
    <n v="1658"/>
  </r>
  <r>
    <n v="351023"/>
    <x v="1"/>
    <x v="0"/>
    <x v="0"/>
    <s v="NEXUS VENTURES LLC"/>
    <x v="2"/>
    <x v="0"/>
    <x v="59"/>
    <d v="2021-05-16T00:00:00"/>
    <d v="2021-09-09T00:00:00"/>
    <x v="0"/>
    <x v="0"/>
    <d v="2021-10-09T00:00:00"/>
    <n v="353435"/>
    <x v="3"/>
    <s v="B1"/>
    <x v="1"/>
    <s v="Not Verified"/>
    <n v="45000"/>
    <n v="1.5699999999999999E-2"/>
    <n v="240.08"/>
    <n v="9.4500000000000001E-2"/>
    <n v="7500"/>
    <n v="19"/>
    <n v="3161"/>
  </r>
  <r>
    <n v="154141"/>
    <x v="5"/>
    <x v="0"/>
    <x v="9"/>
    <s v="Fraleigh Nursery"/>
    <x v="3"/>
    <x v="1"/>
    <x v="61"/>
    <d v="2021-12-10T00:00:00"/>
    <d v="2021-03-09T00:00:00"/>
    <x v="1"/>
    <x v="1"/>
    <d v="2021-04-09T00:00:00"/>
    <n v="154129"/>
    <x v="3"/>
    <s v="A3"/>
    <x v="1"/>
    <s v="Not Verified"/>
    <n v="52000"/>
    <n v="9.5500000000000002E-2"/>
    <n v="156.11000000000001"/>
    <n v="7.7499999999999999E-2"/>
    <n v="5000"/>
    <n v="24"/>
    <n v="5418"/>
  </r>
  <r>
    <n v="151621"/>
    <x v="0"/>
    <x v="0"/>
    <x v="3"/>
    <s v="Fulton County"/>
    <x v="2"/>
    <x v="1"/>
    <x v="61"/>
    <d v="2021-11-10T00:00:00"/>
    <d v="2021-11-10T00:00:00"/>
    <x v="1"/>
    <x v="1"/>
    <d v="2021-12-10T00:00:00"/>
    <n v="151597"/>
    <x v="3"/>
    <s v="B2"/>
    <x v="1"/>
    <s v="Not Verified"/>
    <n v="41000"/>
    <n v="0.1537"/>
    <n v="572.48"/>
    <n v="9.01E-2"/>
    <n v="18000"/>
    <n v="33"/>
    <n v="20609"/>
  </r>
  <r>
    <n v="140452"/>
    <x v="18"/>
    <x v="0"/>
    <x v="6"/>
    <s v="Sephora"/>
    <x v="2"/>
    <x v="2"/>
    <x v="62"/>
    <d v="2021-10-10T00:00:00"/>
    <d v="2021-10-10T00:00:00"/>
    <x v="1"/>
    <x v="1"/>
    <d v="2021-11-10T00:00:00"/>
    <n v="140448"/>
    <x v="3"/>
    <s v="B5"/>
    <x v="1"/>
    <s v="Not Verified"/>
    <n v="18000"/>
    <n v="0.154"/>
    <n v="96.75"/>
    <n v="9.9599999999999994E-2"/>
    <n v="3000"/>
    <n v="9"/>
    <n v="3529"/>
  </r>
  <r>
    <n v="248130"/>
    <x v="4"/>
    <x v="0"/>
    <x v="0"/>
    <m/>
    <x v="2"/>
    <x v="2"/>
    <x v="38"/>
    <d v="2021-09-10T00:00:00"/>
    <d v="2021-09-10T00:00:00"/>
    <x v="1"/>
    <x v="1"/>
    <d v="2021-10-10T00:00:00"/>
    <n v="248126"/>
    <x v="3"/>
    <s v="B2"/>
    <x v="1"/>
    <s v="Not Verified"/>
    <n v="65000"/>
    <n v="7.7399999999999997E-2"/>
    <n v="46.63"/>
    <n v="9.7600000000000006E-2"/>
    <n v="1450"/>
    <n v="39"/>
    <n v="1672"/>
  </r>
  <r>
    <n v="120215"/>
    <x v="18"/>
    <x v="0"/>
    <x v="0"/>
    <s v="Community Environmental Center"/>
    <x v="3"/>
    <x v="0"/>
    <x v="39"/>
    <d v="2021-04-15T00:00:00"/>
    <d v="2021-08-10T00:00:00"/>
    <x v="1"/>
    <x v="1"/>
    <d v="2021-09-10T00:00:00"/>
    <n v="118760"/>
    <x v="3"/>
    <s v="A2"/>
    <x v="1"/>
    <s v="Not Verified"/>
    <n v="40000"/>
    <n v="3.4500000000000003E-2"/>
    <n v="124.31"/>
    <n v="7.4300000000000005E-2"/>
    <n v="4000"/>
    <n v="4"/>
    <n v="4474"/>
  </r>
  <r>
    <n v="231935"/>
    <x v="28"/>
    <x v="0"/>
    <x v="6"/>
    <s v="Environmental Monitoring &amp; Testing"/>
    <x v="3"/>
    <x v="0"/>
    <x v="19"/>
    <d v="2021-06-10T00:00:00"/>
    <d v="2021-07-10T00:00:00"/>
    <x v="1"/>
    <x v="1"/>
    <d v="2021-08-10T00:00:00"/>
    <n v="231531"/>
    <x v="3"/>
    <s v="A4"/>
    <x v="1"/>
    <s v="Not Verified"/>
    <n v="20000"/>
    <n v="8.8800000000000004E-2"/>
    <n v="376.43"/>
    <n v="8.0699999999999994E-2"/>
    <n v="12000"/>
    <n v="5"/>
    <n v="13462"/>
  </r>
  <r>
    <n v="200886"/>
    <x v="10"/>
    <x v="0"/>
    <x v="6"/>
    <s v="West Allis Animal Hospital"/>
    <x v="3"/>
    <x v="0"/>
    <x v="19"/>
    <d v="2021-01-11T00:00:00"/>
    <d v="2021-01-11T00:00:00"/>
    <x v="1"/>
    <x v="1"/>
    <d v="2021-02-11T00:00:00"/>
    <n v="200841"/>
    <x v="3"/>
    <s v="A5"/>
    <x v="1"/>
    <s v="Not Verified"/>
    <n v="12000"/>
    <n v="0"/>
    <n v="293.85000000000002"/>
    <n v="8.3799999999999999E-2"/>
    <n v="9325"/>
    <n v="7"/>
    <n v="10579"/>
  </r>
  <r>
    <n v="149575"/>
    <x v="33"/>
    <x v="0"/>
    <x v="0"/>
    <s v="First Federal"/>
    <x v="3"/>
    <x v="0"/>
    <x v="61"/>
    <d v="2021-10-09T00:00:00"/>
    <d v="2021-10-09T00:00:00"/>
    <x v="1"/>
    <x v="1"/>
    <d v="2021-11-09T00:00:00"/>
    <n v="149552"/>
    <x v="3"/>
    <s v="A5"/>
    <x v="1"/>
    <s v="Not Verified"/>
    <n v="30000"/>
    <n v="4.2000000000000003E-2"/>
    <n v="315.12"/>
    <n v="8.3799999999999999E-2"/>
    <n v="10000"/>
    <n v="2"/>
    <n v="11122"/>
  </r>
  <r>
    <n v="282707"/>
    <x v="3"/>
    <x v="0"/>
    <x v="8"/>
    <s v="Brightstar Corporation"/>
    <x v="2"/>
    <x v="0"/>
    <x v="35"/>
    <d v="2021-02-11T00:00:00"/>
    <d v="2021-02-11T00:00:00"/>
    <x v="1"/>
    <x v="1"/>
    <d v="2021-03-11T00:00:00"/>
    <n v="282641"/>
    <x v="3"/>
    <s v="B1"/>
    <x v="1"/>
    <s v="Not Verified"/>
    <n v="70000"/>
    <n v="9.3799999999999994E-2"/>
    <n v="320.10000000000002"/>
    <n v="9.4500000000000001E-2"/>
    <n v="10000"/>
    <n v="8"/>
    <n v="11466"/>
  </r>
  <r>
    <n v="181036"/>
    <x v="8"/>
    <x v="0"/>
    <x v="0"/>
    <s v="E-Commerce Exchange"/>
    <x v="2"/>
    <x v="0"/>
    <x v="63"/>
    <d v="2021-12-10T00:00:00"/>
    <d v="2021-12-10T00:00:00"/>
    <x v="1"/>
    <x v="1"/>
    <d v="2022-01-10T00:00:00"/>
    <n v="178271"/>
    <x v="3"/>
    <s v="B3"/>
    <x v="1"/>
    <s v="Not Verified"/>
    <n v="60000"/>
    <n v="9.9599999999999994E-2"/>
    <n v="575.16999999999996"/>
    <n v="9.3299999999999994E-2"/>
    <n v="18000"/>
    <n v="22"/>
    <n v="20706"/>
  </r>
  <r>
    <n v="276857"/>
    <x v="32"/>
    <x v="0"/>
    <x v="1"/>
    <s v="timco"/>
    <x v="0"/>
    <x v="0"/>
    <x v="35"/>
    <d v="2021-12-14T00:00:00"/>
    <d v="2021-06-11T00:00:00"/>
    <x v="1"/>
    <x v="1"/>
    <d v="2021-07-11T00:00:00"/>
    <n v="276352"/>
    <x v="3"/>
    <s v="C1"/>
    <x v="1"/>
    <s v="Not Verified"/>
    <n v="42765"/>
    <n v="6.1499999999999999E-2"/>
    <n v="589.55999999999995"/>
    <n v="0.1103"/>
    <n v="18000"/>
    <n v="9"/>
    <n v="21275"/>
  </r>
  <r>
    <n v="156021"/>
    <x v="8"/>
    <x v="0"/>
    <x v="5"/>
    <s v="Ilios Partners"/>
    <x v="0"/>
    <x v="0"/>
    <x v="61"/>
    <d v="2021-03-12T00:00:00"/>
    <d v="2021-04-12T00:00:00"/>
    <x v="1"/>
    <x v="1"/>
    <d v="2021-05-12T00:00:00"/>
    <n v="155549"/>
    <x v="3"/>
    <s v="C5"/>
    <x v="1"/>
    <s v="Not Verified"/>
    <n v="95000"/>
    <n v="1.83E-2"/>
    <n v="211.17"/>
    <n v="0.1154"/>
    <n v="6400"/>
    <n v="11"/>
    <n v="7776"/>
  </r>
  <r>
    <n v="451041"/>
    <x v="26"/>
    <x v="0"/>
    <x v="6"/>
    <m/>
    <x v="3"/>
    <x v="1"/>
    <x v="15"/>
    <d v="2021-10-12T00:00:00"/>
    <d v="2021-11-12T00:00:00"/>
    <x v="1"/>
    <x v="1"/>
    <d v="2021-12-12T00:00:00"/>
    <n v="555385"/>
    <x v="3"/>
    <s v="A3"/>
    <x v="1"/>
    <s v="Not Verified"/>
    <n v="20000"/>
    <n v="3.4200000000000001E-2"/>
    <n v="46.83"/>
    <n v="7.7399999999999997E-2"/>
    <n v="1500"/>
    <n v="9"/>
    <n v="1686"/>
  </r>
  <r>
    <n v="425906"/>
    <x v="38"/>
    <x v="0"/>
    <x v="3"/>
    <s v="US Coast Guard"/>
    <x v="3"/>
    <x v="1"/>
    <x v="30"/>
    <d v="2021-06-10T00:00:00"/>
    <d v="2021-06-10T00:00:00"/>
    <x v="1"/>
    <x v="1"/>
    <d v="2021-07-10T00:00:00"/>
    <n v="502480"/>
    <x v="3"/>
    <s v="A4"/>
    <x v="1"/>
    <s v="Not Verified"/>
    <n v="65000"/>
    <n v="5.9400000000000001E-2"/>
    <n v="47.93"/>
    <n v="9.3200000000000005E-2"/>
    <n v="1500"/>
    <n v="10"/>
    <n v="1604"/>
  </r>
  <r>
    <n v="427721"/>
    <x v="19"/>
    <x v="0"/>
    <x v="3"/>
    <s v="Hospital de Clinicas Caracas"/>
    <x v="3"/>
    <x v="1"/>
    <x v="30"/>
    <d v="2021-02-13T00:00:00"/>
    <d v="2021-03-13T00:00:00"/>
    <x v="1"/>
    <x v="1"/>
    <d v="2021-04-13T00:00:00"/>
    <n v="505513"/>
    <x v="3"/>
    <s v="A4"/>
    <x v="1"/>
    <s v="Not Verified"/>
    <n v="30000"/>
    <n v="0.16800000000000001"/>
    <n v="255.58"/>
    <n v="9.3200000000000005E-2"/>
    <n v="8000"/>
    <n v="6"/>
    <n v="9232"/>
  </r>
  <r>
    <n v="451933"/>
    <x v="5"/>
    <x v="0"/>
    <x v="3"/>
    <s v="ALLSTATE INSURANCE COMPANY"/>
    <x v="3"/>
    <x v="1"/>
    <x v="15"/>
    <d v="2021-06-12T00:00:00"/>
    <d v="2021-06-12T00:00:00"/>
    <x v="1"/>
    <x v="1"/>
    <d v="2021-07-12T00:00:00"/>
    <n v="557280"/>
    <x v="3"/>
    <s v="A4"/>
    <x v="1"/>
    <s v="Not Verified"/>
    <n v="88500"/>
    <n v="8.8300000000000003E-2"/>
    <n v="316.11"/>
    <n v="8.5900000000000004E-2"/>
    <n v="10000"/>
    <n v="31"/>
    <n v="11334"/>
  </r>
  <r>
    <n v="416615"/>
    <x v="18"/>
    <x v="0"/>
    <x v="3"/>
    <s v="Trump Taj Mahal Associates"/>
    <x v="3"/>
    <x v="1"/>
    <x v="15"/>
    <d v="2021-10-12T00:00:00"/>
    <d v="2021-10-12T00:00:00"/>
    <x v="1"/>
    <x v="1"/>
    <d v="2021-11-12T00:00:00"/>
    <n v="485291"/>
    <x v="3"/>
    <s v="A5"/>
    <x v="1"/>
    <s v="Not Verified"/>
    <n v="72000"/>
    <n v="0.10199999999999999"/>
    <n v="476.58"/>
    <n v="8.9399999999999993E-2"/>
    <n v="15000"/>
    <n v="18"/>
    <n v="17157"/>
  </r>
  <r>
    <n v="467302"/>
    <x v="38"/>
    <x v="0"/>
    <x v="3"/>
    <s v="Jack's Family Restaurants, Inc."/>
    <x v="3"/>
    <x v="1"/>
    <x v="31"/>
    <d v="2021-12-12T00:00:00"/>
    <d v="2021-12-12T00:00:00"/>
    <x v="1"/>
    <x v="1"/>
    <d v="2022-01-12T00:00:00"/>
    <n v="587650"/>
    <x v="3"/>
    <s v="A5"/>
    <x v="1"/>
    <s v="Not Verified"/>
    <n v="42000"/>
    <n v="7.7100000000000002E-2"/>
    <n v="158.86000000000001"/>
    <n v="8.9399999999999993E-2"/>
    <n v="5000"/>
    <n v="17"/>
    <n v="5719"/>
  </r>
  <r>
    <n v="393419"/>
    <x v="21"/>
    <x v="0"/>
    <x v="8"/>
    <s v="Tom King"/>
    <x v="3"/>
    <x v="1"/>
    <x v="45"/>
    <d v="2021-04-12T00:00:00"/>
    <d v="2021-05-12T00:00:00"/>
    <x v="1"/>
    <x v="1"/>
    <d v="2021-06-12T00:00:00"/>
    <n v="431322"/>
    <x v="3"/>
    <s v="A5"/>
    <x v="1"/>
    <s v="Not Verified"/>
    <n v="24000"/>
    <n v="9.8000000000000004E-2"/>
    <n v="48.15"/>
    <n v="9.6299999999999997E-2"/>
    <n v="1500"/>
    <n v="8"/>
    <n v="1748"/>
  </r>
  <r>
    <n v="484753"/>
    <x v="26"/>
    <x v="0"/>
    <x v="4"/>
    <s v="Family Counseling Center"/>
    <x v="3"/>
    <x v="1"/>
    <x v="46"/>
    <d v="2021-08-15T00:00:00"/>
    <d v="2021-03-13T00:00:00"/>
    <x v="1"/>
    <x v="1"/>
    <d v="2021-04-13T00:00:00"/>
    <n v="617308"/>
    <x v="3"/>
    <s v="A3"/>
    <x v="1"/>
    <s v="Not Verified"/>
    <n v="36000"/>
    <n v="0.1527"/>
    <n v="241.33"/>
    <n v="7.1400000000000005E-2"/>
    <n v="7800"/>
    <n v="14"/>
    <n v="8689"/>
  </r>
  <r>
    <n v="408655"/>
    <x v="40"/>
    <x v="0"/>
    <x v="5"/>
    <s v="University of Mississippi Medical Center"/>
    <x v="3"/>
    <x v="1"/>
    <x v="23"/>
    <d v="2021-06-12T00:00:00"/>
    <d v="2021-06-12T00:00:00"/>
    <x v="1"/>
    <x v="1"/>
    <d v="2021-07-12T00:00:00"/>
    <n v="458885"/>
    <x v="3"/>
    <s v="A4"/>
    <x v="1"/>
    <s v="Not Verified"/>
    <n v="41000"/>
    <n v="0.17499999999999999"/>
    <n v="191.69"/>
    <n v="9.3200000000000005E-2"/>
    <n v="6000"/>
    <n v="25"/>
    <n v="6900"/>
  </r>
  <r>
    <n v="404500"/>
    <x v="8"/>
    <x v="0"/>
    <x v="7"/>
    <s v="Cornell Univeristy"/>
    <x v="3"/>
    <x v="1"/>
    <x v="28"/>
    <d v="2021-01-14T00:00:00"/>
    <d v="2021-06-12T00:00:00"/>
    <x v="1"/>
    <x v="1"/>
    <d v="2021-07-12T00:00:00"/>
    <n v="450504"/>
    <x v="3"/>
    <s v="A4"/>
    <x v="1"/>
    <s v="Not Verified"/>
    <n v="40000"/>
    <n v="5.3699999999999998E-2"/>
    <n v="319.47000000000003"/>
    <n v="9.3200000000000005E-2"/>
    <n v="10000"/>
    <n v="20"/>
    <n v="11501"/>
  </r>
  <r>
    <n v="527803"/>
    <x v="0"/>
    <x v="0"/>
    <x v="7"/>
    <s v="Tanner Health System"/>
    <x v="3"/>
    <x v="1"/>
    <x v="51"/>
    <d v="2021-06-13T00:00:00"/>
    <d v="2021-06-13T00:00:00"/>
    <x v="1"/>
    <x v="1"/>
    <d v="2021-07-13T00:00:00"/>
    <n v="682677"/>
    <x v="3"/>
    <s v="A4"/>
    <x v="1"/>
    <s v="Not Verified"/>
    <n v="75000"/>
    <n v="0.1195"/>
    <n v="186.67"/>
    <n v="7.51E-2"/>
    <n v="6000"/>
    <n v="23"/>
    <n v="6720"/>
  </r>
  <r>
    <n v="296049"/>
    <x v="26"/>
    <x v="0"/>
    <x v="9"/>
    <s v="North Kansas City Schools"/>
    <x v="3"/>
    <x v="1"/>
    <x v="35"/>
    <d v="2021-03-11T00:00:00"/>
    <d v="2021-04-11T00:00:00"/>
    <x v="1"/>
    <x v="1"/>
    <d v="2021-05-11T00:00:00"/>
    <n v="296026"/>
    <x v="3"/>
    <s v="A4"/>
    <x v="1"/>
    <s v="Not Verified"/>
    <n v="101000"/>
    <n v="0.11749999999999999"/>
    <n v="188.91"/>
    <n v="8.3199999999999996E-2"/>
    <n v="6000"/>
    <n v="24"/>
    <n v="6801"/>
  </r>
  <r>
    <n v="350501"/>
    <x v="3"/>
    <x v="0"/>
    <x v="9"/>
    <s v="Bank of America Corp."/>
    <x v="3"/>
    <x v="1"/>
    <x v="59"/>
    <d v="2021-10-15T00:00:00"/>
    <d v="2021-08-09T00:00:00"/>
    <x v="1"/>
    <x v="1"/>
    <d v="2021-09-09T00:00:00"/>
    <n v="352610"/>
    <x v="3"/>
    <s v="A4"/>
    <x v="1"/>
    <s v="Not Verified"/>
    <n v="100000"/>
    <n v="7.8700000000000006E-2"/>
    <n v="191.27"/>
    <n v="8.3199999999999996E-2"/>
    <n v="7500"/>
    <n v="38"/>
    <n v="6540"/>
  </r>
  <r>
    <n v="445927"/>
    <x v="9"/>
    <x v="0"/>
    <x v="10"/>
    <s v="Gallaudet University"/>
    <x v="3"/>
    <x v="1"/>
    <x v="15"/>
    <d v="2021-07-11T00:00:00"/>
    <d v="2021-07-11T00:00:00"/>
    <x v="1"/>
    <x v="1"/>
    <d v="2021-08-11T00:00:00"/>
    <n v="544927"/>
    <x v="3"/>
    <s v="A2"/>
    <x v="1"/>
    <s v="Not Verified"/>
    <n v="49896"/>
    <n v="7.9600000000000004E-2"/>
    <n v="86.97"/>
    <n v="7.3999999999999996E-2"/>
    <n v="2800"/>
    <n v="19"/>
    <n v="3020"/>
  </r>
  <r>
    <n v="356330"/>
    <x v="5"/>
    <x v="0"/>
    <x v="10"/>
    <s v="Fraleigh Nursery"/>
    <x v="3"/>
    <x v="1"/>
    <x v="34"/>
    <d v="2021-12-10T00:00:00"/>
    <d v="2021-12-10T00:00:00"/>
    <x v="1"/>
    <x v="1"/>
    <d v="2022-01-10T00:00:00"/>
    <n v="361538"/>
    <x v="3"/>
    <s v="A4"/>
    <x v="1"/>
    <s v="Not Verified"/>
    <n v="52000"/>
    <n v="0.19409999999999999"/>
    <n v="110.2"/>
    <n v="8.3199999999999996E-2"/>
    <n v="5000"/>
    <n v="27"/>
    <n v="3903"/>
  </r>
  <r>
    <n v="441727"/>
    <x v="22"/>
    <x v="0"/>
    <x v="0"/>
    <s v="College of Saint Benedict"/>
    <x v="3"/>
    <x v="1"/>
    <x v="52"/>
    <d v="2021-09-11T00:00:00"/>
    <d v="2021-09-11T00:00:00"/>
    <x v="1"/>
    <x v="1"/>
    <d v="2021-10-11T00:00:00"/>
    <n v="536083"/>
    <x v="3"/>
    <s v="A4"/>
    <x v="1"/>
    <s v="Not Verified"/>
    <n v="32500"/>
    <n v="7.8299999999999995E-2"/>
    <n v="110.64"/>
    <n v="8.5900000000000004E-2"/>
    <n v="3500"/>
    <n v="9"/>
    <n v="3914"/>
  </r>
  <r>
    <n v="457027"/>
    <x v="37"/>
    <x v="0"/>
    <x v="3"/>
    <s v="Portland Public Schools"/>
    <x v="3"/>
    <x v="1"/>
    <x v="32"/>
    <d v="2021-03-10T00:00:00"/>
    <d v="2021-03-10T00:00:00"/>
    <x v="1"/>
    <x v="1"/>
    <d v="2021-04-10T00:00:00"/>
    <n v="567905"/>
    <x v="3"/>
    <s v="A4"/>
    <x v="1"/>
    <s v="Not Verified"/>
    <n v="62000"/>
    <n v="0"/>
    <n v="237.08"/>
    <n v="8.5900000000000004E-2"/>
    <n v="7500"/>
    <n v="16"/>
    <n v="7709"/>
  </r>
  <r>
    <n v="366092"/>
    <x v="8"/>
    <x v="0"/>
    <x v="3"/>
    <s v="NYPD"/>
    <x v="3"/>
    <x v="1"/>
    <x v="55"/>
    <d v="2021-02-14T00:00:00"/>
    <d v="2021-12-09T00:00:00"/>
    <x v="1"/>
    <x v="1"/>
    <d v="2022-01-09T00:00:00"/>
    <n v="377656"/>
    <x v="3"/>
    <s v="A4"/>
    <x v="1"/>
    <s v="Not Verified"/>
    <n v="103000"/>
    <n v="8.5500000000000007E-2"/>
    <n v="402.53"/>
    <n v="9.3200000000000005E-2"/>
    <n v="12600"/>
    <n v="59"/>
    <n v="12937"/>
  </r>
  <r>
    <n v="423260"/>
    <x v="4"/>
    <x v="0"/>
    <x v="3"/>
    <s v="MediMedia U.S.A."/>
    <x v="3"/>
    <x v="1"/>
    <x v="26"/>
    <d v="2021-12-11T00:00:00"/>
    <d v="2021-12-11T00:00:00"/>
    <x v="1"/>
    <x v="1"/>
    <d v="2022-01-11T00:00:00"/>
    <n v="498266"/>
    <x v="3"/>
    <s v="A5"/>
    <x v="1"/>
    <s v="Not Verified"/>
    <n v="425000"/>
    <n v="8.6499999999999994E-2"/>
    <n v="312.81"/>
    <n v="7.8799999999999995E-2"/>
    <n v="10000"/>
    <n v="34"/>
    <n v="10912"/>
  </r>
  <r>
    <n v="469258"/>
    <x v="2"/>
    <x v="0"/>
    <x v="2"/>
    <s v="MEDICAL CITY DALLAS HOSPITAL"/>
    <x v="3"/>
    <x v="1"/>
    <x v="31"/>
    <d v="2021-02-12T00:00:00"/>
    <d v="2021-09-11T00:00:00"/>
    <x v="1"/>
    <x v="1"/>
    <d v="2021-10-11T00:00:00"/>
    <n v="591636"/>
    <x v="3"/>
    <s v="A3"/>
    <x v="1"/>
    <s v="Not Verified"/>
    <n v="80000"/>
    <n v="6.7500000000000004E-2"/>
    <n v="187.32"/>
    <n v="7.7399999999999997E-2"/>
    <n v="6000"/>
    <n v="15"/>
    <n v="6533"/>
  </r>
  <r>
    <n v="572143"/>
    <x v="8"/>
    <x v="0"/>
    <x v="2"/>
    <s v="Traco MFG"/>
    <x v="3"/>
    <x v="1"/>
    <x v="47"/>
    <d v="2021-11-12T00:00:00"/>
    <d v="2021-11-12T00:00:00"/>
    <x v="1"/>
    <x v="1"/>
    <d v="2021-12-12T00:00:00"/>
    <n v="735931"/>
    <x v="3"/>
    <s v="A4"/>
    <x v="1"/>
    <s v="Not Verified"/>
    <n v="30000"/>
    <n v="8.7999999999999995E-2"/>
    <n v="280"/>
    <n v="7.51E-2"/>
    <n v="9000"/>
    <n v="13"/>
    <n v="9929"/>
  </r>
  <r>
    <n v="525982"/>
    <x v="6"/>
    <x v="0"/>
    <x v="1"/>
    <s v="Genesee Intermediate School District"/>
    <x v="3"/>
    <x v="1"/>
    <x v="51"/>
    <d v="2021-12-11T00:00:00"/>
    <d v="2021-12-11T00:00:00"/>
    <x v="1"/>
    <x v="1"/>
    <d v="2022-01-11T00:00:00"/>
    <n v="680511"/>
    <x v="3"/>
    <s v="A5"/>
    <x v="1"/>
    <s v="Not Verified"/>
    <n v="60000"/>
    <n v="0.22239999999999999"/>
    <n v="156.41"/>
    <n v="7.8799999999999995E-2"/>
    <n v="5000"/>
    <n v="37"/>
    <n v="5462"/>
  </r>
  <r>
    <n v="408353"/>
    <x v="20"/>
    <x v="0"/>
    <x v="3"/>
    <s v="Holbrook School District"/>
    <x v="3"/>
    <x v="1"/>
    <x v="28"/>
    <d v="2021-06-12T00:00:00"/>
    <d v="2021-06-12T00:00:00"/>
    <x v="1"/>
    <x v="1"/>
    <d v="2021-07-12T00:00:00"/>
    <n v="458406"/>
    <x v="3"/>
    <s v="A5"/>
    <x v="1"/>
    <s v="Not Verified"/>
    <n v="110000"/>
    <n v="0.1181"/>
    <n v="160.47999999999999"/>
    <n v="9.6299999999999997E-2"/>
    <n v="5000"/>
    <n v="35"/>
    <n v="5777"/>
  </r>
  <r>
    <n v="407280"/>
    <x v="12"/>
    <x v="0"/>
    <x v="8"/>
    <s v="Flying Sensors"/>
    <x v="3"/>
    <x v="1"/>
    <x v="28"/>
    <d v="2021-06-12T00:00:00"/>
    <d v="2021-06-12T00:00:00"/>
    <x v="1"/>
    <x v="1"/>
    <d v="2021-07-12T00:00:00"/>
    <n v="456433"/>
    <x v="3"/>
    <s v="A3"/>
    <x v="1"/>
    <s v="Not Verified"/>
    <n v="30000"/>
    <n v="9.0399999999999994E-2"/>
    <n v="31.34"/>
    <n v="0.08"/>
    <n v="1000"/>
    <n v="15"/>
    <n v="1128"/>
  </r>
  <r>
    <n v="526903"/>
    <x v="18"/>
    <x v="0"/>
    <x v="8"/>
    <s v="FitnessEm"/>
    <x v="3"/>
    <x v="1"/>
    <x v="51"/>
    <d v="2021-02-12T00:00:00"/>
    <d v="2021-02-12T00:00:00"/>
    <x v="1"/>
    <x v="1"/>
    <d v="2021-03-12T00:00:00"/>
    <n v="681590"/>
    <x v="3"/>
    <s v="A4"/>
    <x v="1"/>
    <s v="Not Verified"/>
    <n v="120000"/>
    <n v="8.1600000000000006E-2"/>
    <n v="373.33"/>
    <n v="7.51E-2"/>
    <n v="12000"/>
    <n v="36"/>
    <n v="13096"/>
  </r>
  <r>
    <n v="486154"/>
    <x v="22"/>
    <x v="0"/>
    <x v="4"/>
    <s v="Upper Lakes Foods"/>
    <x v="3"/>
    <x v="1"/>
    <x v="46"/>
    <d v="2021-05-16T00:00:00"/>
    <d v="2021-02-11T00:00:00"/>
    <x v="1"/>
    <x v="1"/>
    <d v="2021-03-11T00:00:00"/>
    <n v="619504"/>
    <x v="3"/>
    <s v="A2"/>
    <x v="1"/>
    <s v="Not Verified"/>
    <n v="52000"/>
    <n v="0.1454"/>
    <n v="107.7"/>
    <n v="6.7599999999999993E-2"/>
    <n v="3500"/>
    <n v="34"/>
    <n v="3689"/>
  </r>
  <r>
    <n v="508739"/>
    <x v="4"/>
    <x v="0"/>
    <x v="4"/>
    <s v="PennMutual Life Insurance"/>
    <x v="3"/>
    <x v="1"/>
    <x v="27"/>
    <d v="2021-03-11T00:00:00"/>
    <d v="2021-03-11T00:00:00"/>
    <x v="1"/>
    <x v="1"/>
    <d v="2021-04-11T00:00:00"/>
    <n v="656472"/>
    <x v="3"/>
    <s v="A5"/>
    <x v="1"/>
    <s v="Not Verified"/>
    <n v="106000"/>
    <n v="4.6100000000000002E-2"/>
    <n v="312.81"/>
    <n v="7.8799999999999995E-2"/>
    <n v="10000"/>
    <n v="30"/>
    <n v="10583"/>
  </r>
  <r>
    <n v="368523"/>
    <x v="33"/>
    <x v="0"/>
    <x v="3"/>
    <s v="university of south carolina"/>
    <x v="3"/>
    <x v="1"/>
    <x v="55"/>
    <d v="2021-12-11T00:00:00"/>
    <d v="2021-12-11T00:00:00"/>
    <x v="1"/>
    <x v="1"/>
    <d v="2022-01-11T00:00:00"/>
    <n v="383162"/>
    <x v="3"/>
    <s v="A4"/>
    <x v="1"/>
    <s v="Not Verified"/>
    <n v="24000"/>
    <n v="0.1875"/>
    <n v="159.74"/>
    <n v="9.3200000000000005E-2"/>
    <n v="5000"/>
    <n v="16"/>
    <n v="5813"/>
  </r>
  <r>
    <n v="474006"/>
    <x v="5"/>
    <x v="0"/>
    <x v="6"/>
    <s v="Presidential Airways"/>
    <x v="2"/>
    <x v="1"/>
    <x v="24"/>
    <d v="2021-06-12T00:00:00"/>
    <d v="2021-06-12T00:00:00"/>
    <x v="1"/>
    <x v="1"/>
    <d v="2021-07-12T00:00:00"/>
    <n v="599445"/>
    <x v="3"/>
    <s v="B5"/>
    <x v="1"/>
    <s v="Not Verified"/>
    <n v="191000"/>
    <n v="0.122"/>
    <n v="334.67"/>
    <n v="0.12529999999999999"/>
    <n v="10000"/>
    <n v="54"/>
    <n v="11608"/>
  </r>
  <r>
    <n v="475195"/>
    <x v="3"/>
    <x v="0"/>
    <x v="4"/>
    <s v="Blade Technologies"/>
    <x v="2"/>
    <x v="1"/>
    <x v="24"/>
    <d v="2021-05-16T00:00:00"/>
    <d v="2021-11-12T00:00:00"/>
    <x v="1"/>
    <x v="1"/>
    <d v="2021-12-12T00:00:00"/>
    <n v="601396"/>
    <x v="3"/>
    <s v="B3"/>
    <x v="1"/>
    <s v="Not Verified"/>
    <n v="33600"/>
    <n v="0.22570000000000001"/>
    <n v="397.61"/>
    <n v="0.1183"/>
    <n v="12000"/>
    <n v="20"/>
    <n v="14302"/>
  </r>
  <r>
    <n v="362787"/>
    <x v="13"/>
    <x v="0"/>
    <x v="5"/>
    <s v="Peninsula School District"/>
    <x v="2"/>
    <x v="1"/>
    <x v="36"/>
    <d v="2021-10-11T00:00:00"/>
    <d v="2021-10-11T00:00:00"/>
    <x v="1"/>
    <x v="1"/>
    <d v="2021-11-11T00:00:00"/>
    <n v="372383"/>
    <x v="3"/>
    <s v="B2"/>
    <x v="1"/>
    <s v="Not Verified"/>
    <n v="56000"/>
    <n v="0.12939999999999999"/>
    <n v="48.77"/>
    <n v="0.1051"/>
    <n v="1500"/>
    <n v="26"/>
    <n v="1750"/>
  </r>
  <r>
    <n v="442807"/>
    <x v="9"/>
    <x v="0"/>
    <x v="7"/>
    <s v="Loudoun County Public Schools"/>
    <x v="2"/>
    <x v="1"/>
    <x v="52"/>
    <d v="2021-11-15T00:00:00"/>
    <d v="2021-10-12T00:00:00"/>
    <x v="1"/>
    <x v="1"/>
    <d v="2021-11-12T00:00:00"/>
    <n v="538061"/>
    <x v="3"/>
    <s v="B4"/>
    <x v="1"/>
    <s v="Not Verified"/>
    <n v="97000"/>
    <n v="0.14749999999999999"/>
    <n v="183.15"/>
    <n v="0.12180000000000001"/>
    <n v="5500"/>
    <n v="42"/>
    <n v="6593"/>
  </r>
  <r>
    <n v="477864"/>
    <x v="23"/>
    <x v="0"/>
    <x v="0"/>
    <m/>
    <x v="2"/>
    <x v="1"/>
    <x v="24"/>
    <d v="2021-02-10T00:00:00"/>
    <d v="2021-03-10T00:00:00"/>
    <x v="1"/>
    <x v="1"/>
    <d v="2021-04-10T00:00:00"/>
    <n v="606442"/>
    <x v="3"/>
    <s v="B3"/>
    <x v="1"/>
    <s v="Not Verified"/>
    <n v="100000"/>
    <n v="6.7199999999999996E-2"/>
    <n v="662.68"/>
    <n v="0.1183"/>
    <n v="20000"/>
    <n v="26"/>
    <n v="20198"/>
  </r>
  <r>
    <n v="443823"/>
    <x v="3"/>
    <x v="0"/>
    <x v="5"/>
    <s v="Overseas Council"/>
    <x v="2"/>
    <x v="1"/>
    <x v="15"/>
    <d v="2021-03-11T00:00:00"/>
    <d v="2021-04-11T00:00:00"/>
    <x v="1"/>
    <x v="1"/>
    <d v="2021-05-11T00:00:00"/>
    <n v="540340"/>
    <x v="3"/>
    <s v="B3"/>
    <x v="1"/>
    <s v="Not Verified"/>
    <n v="154000"/>
    <n v="0.17380000000000001"/>
    <n v="410.87"/>
    <n v="0.1183"/>
    <n v="12400"/>
    <n v="24"/>
    <n v="14183"/>
  </r>
  <r>
    <n v="434456"/>
    <x v="1"/>
    <x v="0"/>
    <x v="2"/>
    <s v="mercedes benz"/>
    <x v="2"/>
    <x v="1"/>
    <x v="52"/>
    <d v="2021-08-14T00:00:00"/>
    <d v="2021-04-10T00:00:00"/>
    <x v="1"/>
    <x v="1"/>
    <d v="2021-05-10T00:00:00"/>
    <n v="518303"/>
    <x v="3"/>
    <s v="B2"/>
    <x v="1"/>
    <s v="Not Verified"/>
    <n v="20004"/>
    <n v="3.5999999999999997E-2"/>
    <n v="118.69"/>
    <n v="0.1148"/>
    <n v="3600"/>
    <n v="5"/>
    <n v="3771"/>
  </r>
  <r>
    <n v="485072"/>
    <x v="19"/>
    <x v="0"/>
    <x v="4"/>
    <s v="RED ROBIN"/>
    <x v="2"/>
    <x v="1"/>
    <x v="46"/>
    <d v="2021-03-13T00:00:00"/>
    <d v="2021-03-13T00:00:00"/>
    <x v="1"/>
    <x v="1"/>
    <d v="2021-04-13T00:00:00"/>
    <n v="617861"/>
    <x v="3"/>
    <s v="B1"/>
    <x v="1"/>
    <s v="Not Verified"/>
    <n v="40000"/>
    <n v="5.16E-2"/>
    <n v="386.53"/>
    <n v="9.8799999999999999E-2"/>
    <n v="12000"/>
    <n v="13"/>
    <n v="13916"/>
  </r>
  <r>
    <n v="454324"/>
    <x v="16"/>
    <x v="0"/>
    <x v="4"/>
    <s v="Endeca"/>
    <x v="2"/>
    <x v="1"/>
    <x v="24"/>
    <d v="2021-11-10T00:00:00"/>
    <d v="2021-11-10T00:00:00"/>
    <x v="1"/>
    <x v="1"/>
    <d v="2021-12-10T00:00:00"/>
    <n v="562508"/>
    <x v="3"/>
    <s v="B3"/>
    <x v="1"/>
    <s v="Not Verified"/>
    <n v="98000"/>
    <n v="4.87E-2"/>
    <n v="828.35"/>
    <n v="0.1183"/>
    <n v="25000"/>
    <n v="26"/>
    <n v="27007"/>
  </r>
  <r>
    <n v="426599"/>
    <x v="17"/>
    <x v="0"/>
    <x v="6"/>
    <s v="Firelake Grand Casino"/>
    <x v="0"/>
    <x v="1"/>
    <x v="30"/>
    <d v="2021-07-12T00:00:00"/>
    <d v="2021-08-12T00:00:00"/>
    <x v="1"/>
    <x v="1"/>
    <d v="2021-09-12T00:00:00"/>
    <n v="503703"/>
    <x v="3"/>
    <s v="C3"/>
    <x v="1"/>
    <s v="Not Verified"/>
    <n v="45000"/>
    <n v="0.1701"/>
    <n v="128.33000000000001"/>
    <n v="0.13159999999999999"/>
    <n v="3800"/>
    <n v="20"/>
    <n v="4620"/>
  </r>
  <r>
    <n v="393791"/>
    <x v="1"/>
    <x v="0"/>
    <x v="6"/>
    <s v="Law Office"/>
    <x v="0"/>
    <x v="1"/>
    <x v="45"/>
    <d v="2021-10-15T00:00:00"/>
    <d v="2021-05-12T00:00:00"/>
    <x v="1"/>
    <x v="1"/>
    <d v="2021-06-12T00:00:00"/>
    <n v="432085"/>
    <x v="3"/>
    <s v="C1"/>
    <x v="1"/>
    <s v="Not Verified"/>
    <n v="108000"/>
    <n v="0.1167"/>
    <n v="602.4"/>
    <n v="0.12529999999999999"/>
    <n v="18000"/>
    <n v="25"/>
    <n v="21686"/>
  </r>
  <r>
    <n v="377773"/>
    <x v="21"/>
    <x v="0"/>
    <x v="7"/>
    <s v="Electric Boat"/>
    <x v="0"/>
    <x v="1"/>
    <x v="8"/>
    <d v="2021-05-16T00:00:00"/>
    <d v="2021-04-09T00:00:00"/>
    <x v="1"/>
    <x v="1"/>
    <d v="2021-05-09T00:00:00"/>
    <n v="402168"/>
    <x v="3"/>
    <s v="C2"/>
    <x v="1"/>
    <s v="Not Verified"/>
    <n v="70400"/>
    <n v="0.1142"/>
    <n v="504.27"/>
    <n v="0.12839999999999999"/>
    <n v="15000"/>
    <n v="38"/>
    <n v="15318"/>
  </r>
  <r>
    <n v="374360"/>
    <x v="0"/>
    <x v="0"/>
    <x v="3"/>
    <s v="State Board of Pardons &amp; Paroles"/>
    <x v="0"/>
    <x v="1"/>
    <x v="40"/>
    <d v="2021-05-11T00:00:00"/>
    <d v="2021-05-11T00:00:00"/>
    <x v="1"/>
    <x v="1"/>
    <d v="2021-06-11T00:00:00"/>
    <n v="395416"/>
    <x v="3"/>
    <s v="C5"/>
    <x v="1"/>
    <s v="Not Verified"/>
    <n v="75000"/>
    <n v="0.20860000000000001"/>
    <n v="170.38"/>
    <n v="0.13789999999999999"/>
    <n v="5000"/>
    <n v="58"/>
    <n v="6049"/>
  </r>
  <r>
    <n v="492506"/>
    <x v="8"/>
    <x v="0"/>
    <x v="3"/>
    <s v="Queens Borough Public Library"/>
    <x v="0"/>
    <x v="1"/>
    <x v="26"/>
    <d v="2021-03-15T00:00:00"/>
    <d v="2021-03-13T00:00:00"/>
    <x v="1"/>
    <x v="1"/>
    <d v="2021-04-13T00:00:00"/>
    <n v="629910"/>
    <x v="3"/>
    <s v="C3"/>
    <x v="1"/>
    <s v="Not Verified"/>
    <n v="33600"/>
    <n v="0.15609999999999999"/>
    <n v="101.78"/>
    <n v="0.1348"/>
    <n v="3000"/>
    <n v="41"/>
    <n v="3664"/>
  </r>
  <r>
    <n v="402638"/>
    <x v="2"/>
    <x v="0"/>
    <x v="4"/>
    <s v="Quest Software"/>
    <x v="0"/>
    <x v="1"/>
    <x v="28"/>
    <d v="2021-01-16T00:00:00"/>
    <d v="2021-07-09T00:00:00"/>
    <x v="1"/>
    <x v="1"/>
    <d v="2021-08-09T00:00:00"/>
    <n v="447459"/>
    <x v="3"/>
    <s v="C1"/>
    <x v="1"/>
    <s v="Not Verified"/>
    <n v="120000"/>
    <n v="6.7299999999999999E-2"/>
    <n v="209.17"/>
    <n v="0.12529999999999999"/>
    <n v="6250"/>
    <n v="40"/>
    <n v="6315"/>
  </r>
  <r>
    <n v="350205"/>
    <x v="24"/>
    <x v="0"/>
    <x v="3"/>
    <s v="US ARMY"/>
    <x v="0"/>
    <x v="1"/>
    <x v="59"/>
    <d v="2021-02-14T00:00:00"/>
    <d v="2021-10-09T00:00:00"/>
    <x v="1"/>
    <x v="1"/>
    <d v="2021-11-09T00:00:00"/>
    <n v="352183"/>
    <x v="3"/>
    <s v="C3"/>
    <x v="1"/>
    <s v="Not Verified"/>
    <n v="60000"/>
    <n v="0.184"/>
    <n v="52.89"/>
    <n v="0.1166"/>
    <n v="1600"/>
    <n v="34"/>
    <n v="1824"/>
  </r>
  <r>
    <n v="359906"/>
    <x v="9"/>
    <x v="0"/>
    <x v="4"/>
    <s v="DolGenCorp,Inc"/>
    <x v="0"/>
    <x v="1"/>
    <x v="34"/>
    <d v="2021-11-11T00:00:00"/>
    <d v="2021-11-11T00:00:00"/>
    <x v="1"/>
    <x v="1"/>
    <d v="2021-12-11T00:00:00"/>
    <n v="367364"/>
    <x v="3"/>
    <s v="C5"/>
    <x v="1"/>
    <s v="Not Verified"/>
    <n v="33000"/>
    <n v="0.128"/>
    <n v="134.86000000000001"/>
    <n v="0.13039999999999999"/>
    <n v="4000"/>
    <n v="23"/>
    <n v="4855"/>
  </r>
  <r>
    <n v="428884"/>
    <x v="6"/>
    <x v="0"/>
    <x v="0"/>
    <m/>
    <x v="0"/>
    <x v="1"/>
    <x v="30"/>
    <d v="2021-09-15T00:00:00"/>
    <d v="2021-12-10T00:00:00"/>
    <x v="1"/>
    <x v="1"/>
    <d v="2022-01-10T00:00:00"/>
    <n v="507076"/>
    <x v="3"/>
    <s v="C3"/>
    <x v="1"/>
    <s v="Not Verified"/>
    <n v="30000"/>
    <n v="4.2799999999999998E-2"/>
    <n v="135.09"/>
    <n v="0.13159999999999999"/>
    <n v="4000"/>
    <n v="25"/>
    <n v="4467"/>
  </r>
  <r>
    <n v="397457"/>
    <x v="2"/>
    <x v="0"/>
    <x v="3"/>
    <s v="Handy Hardware Wholesale Inc."/>
    <x v="4"/>
    <x v="1"/>
    <x v="28"/>
    <d v="2021-04-12T00:00:00"/>
    <d v="2021-05-12T00:00:00"/>
    <x v="1"/>
    <x v="1"/>
    <d v="2021-06-12T00:00:00"/>
    <n v="438194"/>
    <x v="3"/>
    <s v="D1"/>
    <x v="1"/>
    <s v="Not Verified"/>
    <n v="75000"/>
    <n v="0.15629999999999999"/>
    <n v="136.91999999999999"/>
    <n v="0.1411"/>
    <n v="4000"/>
    <n v="35"/>
    <n v="4929"/>
  </r>
  <r>
    <n v="477567"/>
    <x v="11"/>
    <x v="0"/>
    <x v="5"/>
    <s v="Las Vegas Hilton"/>
    <x v="4"/>
    <x v="1"/>
    <x v="24"/>
    <d v="2021-04-10T00:00:00"/>
    <d v="2021-04-10T00:00:00"/>
    <x v="1"/>
    <x v="1"/>
    <d v="2021-05-10T00:00:00"/>
    <n v="605837"/>
    <x v="3"/>
    <s v="D1"/>
    <x v="1"/>
    <s v="Not Verified"/>
    <n v="62400"/>
    <n v="8.4599999999999995E-2"/>
    <n v="344.76"/>
    <n v="0.14610000000000001"/>
    <n v="10000"/>
    <n v="23"/>
    <n v="10360"/>
  </r>
  <r>
    <n v="499702"/>
    <x v="13"/>
    <x v="0"/>
    <x v="3"/>
    <s v="armc"/>
    <x v="4"/>
    <x v="1"/>
    <x v="48"/>
    <d v="2021-12-10T00:00:00"/>
    <d v="2021-12-10T00:00:00"/>
    <x v="1"/>
    <x v="1"/>
    <d v="2022-01-10T00:00:00"/>
    <n v="641484"/>
    <x v="3"/>
    <s v="D3"/>
    <x v="1"/>
    <s v="Not Verified"/>
    <n v="65000"/>
    <n v="4.2299999999999997E-2"/>
    <n v="348.29"/>
    <n v="0.15329999999999999"/>
    <n v="10000"/>
    <n v="21"/>
    <n v="10942"/>
  </r>
  <r>
    <n v="487298"/>
    <x v="6"/>
    <x v="0"/>
    <x v="2"/>
    <m/>
    <x v="4"/>
    <x v="1"/>
    <x v="26"/>
    <d v="2021-03-13T00:00:00"/>
    <d v="2021-03-13T00:00:00"/>
    <x v="1"/>
    <x v="1"/>
    <d v="2021-04-13T00:00:00"/>
    <n v="621167"/>
    <x v="3"/>
    <s v="D2"/>
    <x v="1"/>
    <s v="Not Verified"/>
    <n v="24000"/>
    <n v="0.22800000000000001"/>
    <n v="176.7"/>
    <n v="0.14960000000000001"/>
    <n v="5100"/>
    <n v="9"/>
    <n v="6361"/>
  </r>
  <r>
    <n v="360230"/>
    <x v="3"/>
    <x v="0"/>
    <x v="3"/>
    <s v="Inland Real Estate Group Inc."/>
    <x v="0"/>
    <x v="1"/>
    <x v="36"/>
    <d v="2021-05-16T00:00:00"/>
    <d v="2021-11-11T00:00:00"/>
    <x v="1"/>
    <x v="1"/>
    <d v="2021-12-11T00:00:00"/>
    <n v="367884"/>
    <x v="3"/>
    <s v="C3"/>
    <x v="1"/>
    <s v="Not Verified"/>
    <n v="69000"/>
    <n v="0.115"/>
    <n v="260.61"/>
    <n v="0.1241"/>
    <n v="7800"/>
    <n v="14"/>
    <n v="9382"/>
  </r>
  <r>
    <n v="439604"/>
    <x v="35"/>
    <x v="0"/>
    <x v="3"/>
    <s v="USD 383 School District"/>
    <x v="3"/>
    <x v="3"/>
    <x v="52"/>
    <d v="2021-09-15T00:00:00"/>
    <d v="2021-09-12T00:00:00"/>
    <x v="1"/>
    <x v="1"/>
    <d v="2021-10-12T00:00:00"/>
    <n v="531292"/>
    <x v="3"/>
    <s v="A3"/>
    <x v="1"/>
    <s v="Not Verified"/>
    <n v="42162"/>
    <n v="0.1147"/>
    <n v="74.930000000000007"/>
    <n v="7.7399999999999997E-2"/>
    <n v="2400"/>
    <n v="19"/>
    <n v="2697"/>
  </r>
  <r>
    <n v="429886"/>
    <x v="2"/>
    <x v="0"/>
    <x v="6"/>
    <s v="Orchid Cellmark"/>
    <x v="2"/>
    <x v="3"/>
    <x v="20"/>
    <d v="2021-01-16T00:00:00"/>
    <d v="2021-03-11T00:00:00"/>
    <x v="1"/>
    <x v="1"/>
    <d v="2021-04-11T00:00:00"/>
    <n v="509503"/>
    <x v="3"/>
    <s v="B1"/>
    <x v="1"/>
    <s v="Not Verified"/>
    <n v="70000"/>
    <n v="0.1452"/>
    <n v="164.02"/>
    <n v="0.1114"/>
    <n v="5000"/>
    <n v="38"/>
    <n v="5660"/>
  </r>
  <r>
    <n v="465129"/>
    <x v="8"/>
    <x v="0"/>
    <x v="4"/>
    <s v="Charles Schwab and Co."/>
    <x v="3"/>
    <x v="2"/>
    <x v="31"/>
    <d v="2021-09-10T00:00:00"/>
    <d v="2021-09-10T00:00:00"/>
    <x v="1"/>
    <x v="1"/>
    <d v="2021-10-10T00:00:00"/>
    <n v="583411"/>
    <x v="3"/>
    <s v="A5"/>
    <x v="1"/>
    <s v="Not Verified"/>
    <n v="50000"/>
    <n v="0.13270000000000001"/>
    <n v="158.86000000000001"/>
    <n v="8.9399999999999993E-2"/>
    <n v="5000"/>
    <n v="16"/>
    <n v="5272"/>
  </r>
  <r>
    <n v="468168"/>
    <x v="8"/>
    <x v="0"/>
    <x v="0"/>
    <s v="WMCR"/>
    <x v="3"/>
    <x v="2"/>
    <x v="31"/>
    <d v="2021-03-13T00:00:00"/>
    <d v="2021-01-10T00:00:00"/>
    <x v="1"/>
    <x v="1"/>
    <d v="2021-02-10T00:00:00"/>
    <n v="589476"/>
    <x v="3"/>
    <s v="A4"/>
    <x v="1"/>
    <s v="Not Verified"/>
    <n v="55000"/>
    <n v="0.1069"/>
    <n v="31.62"/>
    <n v="8.5900000000000004E-2"/>
    <n v="1000"/>
    <n v="63"/>
    <n v="1007"/>
  </r>
  <r>
    <n v="501129"/>
    <x v="31"/>
    <x v="0"/>
    <x v="3"/>
    <s v="mago construction company"/>
    <x v="3"/>
    <x v="2"/>
    <x v="48"/>
    <d v="2021-03-11T00:00:00"/>
    <d v="2021-02-11T00:00:00"/>
    <x v="1"/>
    <x v="1"/>
    <d v="2021-03-11T00:00:00"/>
    <n v="643964"/>
    <x v="3"/>
    <s v="A4"/>
    <x v="1"/>
    <s v="Not Verified"/>
    <n v="67000"/>
    <n v="0.19520000000000001"/>
    <n v="112"/>
    <n v="7.51E-2"/>
    <n v="3600"/>
    <n v="16"/>
    <n v="3808"/>
  </r>
  <r>
    <n v="458509"/>
    <x v="5"/>
    <x v="0"/>
    <x v="4"/>
    <s v="U.S. Army"/>
    <x v="2"/>
    <x v="2"/>
    <x v="32"/>
    <d v="2021-11-12T00:00:00"/>
    <d v="2021-11-12T00:00:00"/>
    <x v="1"/>
    <x v="1"/>
    <d v="2021-12-12T00:00:00"/>
    <n v="570780"/>
    <x v="3"/>
    <s v="B2"/>
    <x v="1"/>
    <s v="Not Verified"/>
    <n v="25200"/>
    <n v="2.8999999999999998E-3"/>
    <n v="32.97"/>
    <n v="0.1148"/>
    <n v="1000"/>
    <n v="9"/>
    <n v="1187"/>
  </r>
  <r>
    <n v="487156"/>
    <x v="8"/>
    <x v="0"/>
    <x v="3"/>
    <s v="LP Speedy Spa"/>
    <x v="2"/>
    <x v="2"/>
    <x v="46"/>
    <d v="2021-02-16T00:00:00"/>
    <d v="2021-11-12T00:00:00"/>
    <x v="1"/>
    <x v="1"/>
    <d v="2021-12-12T00:00:00"/>
    <n v="620950"/>
    <x v="3"/>
    <s v="B3"/>
    <x v="1"/>
    <s v="Not Verified"/>
    <n v="75000"/>
    <n v="0.14319999999999999"/>
    <n v="182.34"/>
    <n v="0.1062"/>
    <n v="5600"/>
    <n v="21"/>
    <n v="6551"/>
  </r>
  <r>
    <n v="487384"/>
    <x v="1"/>
    <x v="0"/>
    <x v="9"/>
    <s v="Loranger International"/>
    <x v="2"/>
    <x v="2"/>
    <x v="46"/>
    <d v="2021-10-13T00:00:00"/>
    <d v="2021-03-13T00:00:00"/>
    <x v="1"/>
    <x v="1"/>
    <d v="2021-04-13T00:00:00"/>
    <n v="621284"/>
    <x v="3"/>
    <s v="B3"/>
    <x v="1"/>
    <s v="Not Verified"/>
    <n v="53000"/>
    <n v="0.1386"/>
    <n v="73.260000000000005"/>
    <n v="0.1062"/>
    <n v="2250"/>
    <n v="7"/>
    <n v="2652"/>
  </r>
  <r>
    <n v="377020"/>
    <x v="3"/>
    <x v="0"/>
    <x v="8"/>
    <s v="Kaplan"/>
    <x v="0"/>
    <x v="2"/>
    <x v="8"/>
    <d v="2021-03-14T00:00:00"/>
    <d v="2021-06-10T00:00:00"/>
    <x v="1"/>
    <x v="1"/>
    <d v="2021-07-10T00:00:00"/>
    <n v="400811"/>
    <x v="3"/>
    <s v="C1"/>
    <x v="1"/>
    <s v="Not Verified"/>
    <n v="24000"/>
    <n v="0.11849999999999999"/>
    <n v="200.8"/>
    <n v="0.12529999999999999"/>
    <n v="6000"/>
    <n v="12"/>
    <n v="6820"/>
  </r>
  <r>
    <n v="381219"/>
    <x v="3"/>
    <x v="0"/>
    <x v="2"/>
    <s v="7-Eleven(formerly White Hen Pantry)"/>
    <x v="0"/>
    <x v="2"/>
    <x v="26"/>
    <d v="2021-03-13T00:00:00"/>
    <d v="2021-03-13T00:00:00"/>
    <x v="1"/>
    <x v="1"/>
    <d v="2021-04-13T00:00:00"/>
    <n v="409439"/>
    <x v="3"/>
    <s v="C5"/>
    <x v="1"/>
    <s v="Not Verified"/>
    <n v="34800"/>
    <n v="0.14280000000000001"/>
    <n v="251.99"/>
    <n v="0.14219999999999999"/>
    <n v="7350"/>
    <n v="4"/>
    <n v="9072"/>
  </r>
  <r>
    <n v="389857"/>
    <x v="19"/>
    <x v="0"/>
    <x v="6"/>
    <s v="United States Army National Guard"/>
    <x v="3"/>
    <x v="0"/>
    <x v="45"/>
    <d v="2021-04-12T00:00:00"/>
    <d v="2021-04-12T00:00:00"/>
    <x v="1"/>
    <x v="1"/>
    <d v="2021-05-12T00:00:00"/>
    <n v="424421"/>
    <x v="3"/>
    <s v="A4"/>
    <x v="1"/>
    <s v="Not Verified"/>
    <n v="17916"/>
    <n v="5.6899999999999999E-2"/>
    <n v="91.27"/>
    <n v="0.06"/>
    <n v="3000"/>
    <n v="6"/>
    <n v="3441"/>
  </r>
  <r>
    <n v="447050"/>
    <x v="1"/>
    <x v="0"/>
    <x v="3"/>
    <s v="University of California"/>
    <x v="3"/>
    <x v="0"/>
    <x v="15"/>
    <d v="2021-07-11T00:00:00"/>
    <d v="2021-06-11T00:00:00"/>
    <x v="1"/>
    <x v="1"/>
    <d v="2021-07-11T00:00:00"/>
    <n v="546386"/>
    <x v="3"/>
    <s v="A2"/>
    <x v="1"/>
    <s v="Not Verified"/>
    <n v="88000"/>
    <n v="5.5800000000000002E-2"/>
    <n v="93.18"/>
    <n v="7.3999999999999996E-2"/>
    <n v="3000"/>
    <n v="13"/>
    <n v="3279"/>
  </r>
  <r>
    <n v="416846"/>
    <x v="1"/>
    <x v="0"/>
    <x v="8"/>
    <s v="Ares Management"/>
    <x v="3"/>
    <x v="0"/>
    <x v="23"/>
    <d v="2021-05-14T00:00:00"/>
    <d v="2021-09-11T00:00:00"/>
    <x v="1"/>
    <x v="1"/>
    <d v="2021-10-11T00:00:00"/>
    <n v="483605"/>
    <x v="3"/>
    <s v="A3"/>
    <x v="1"/>
    <s v="Not Verified"/>
    <n v="86000"/>
    <n v="6.3899999999999998E-2"/>
    <n v="156.69"/>
    <n v="0.08"/>
    <n v="5000"/>
    <n v="14"/>
    <n v="5585"/>
  </r>
  <r>
    <n v="481863"/>
    <x v="1"/>
    <x v="0"/>
    <x v="8"/>
    <s v="LPL Financial"/>
    <x v="3"/>
    <x v="0"/>
    <x v="46"/>
    <d v="2021-02-13T00:00:00"/>
    <d v="2021-02-13T00:00:00"/>
    <x v="1"/>
    <x v="1"/>
    <d v="2021-03-13T00:00:00"/>
    <n v="612891"/>
    <x v="3"/>
    <s v="A5"/>
    <x v="1"/>
    <s v="Not Verified"/>
    <n v="40000"/>
    <n v="0.1479"/>
    <n v="375.37"/>
    <n v="7.8799999999999995E-2"/>
    <n v="12000"/>
    <n v="9"/>
    <n v="13514"/>
  </r>
  <r>
    <n v="347372"/>
    <x v="37"/>
    <x v="0"/>
    <x v="2"/>
    <s v="En avant"/>
    <x v="3"/>
    <x v="0"/>
    <x v="56"/>
    <d v="2021-10-15T00:00:00"/>
    <d v="2021-05-11T00:00:00"/>
    <x v="1"/>
    <x v="1"/>
    <d v="2021-06-11T00:00:00"/>
    <n v="347890"/>
    <x v="3"/>
    <s v="A2"/>
    <x v="1"/>
    <s v="Not Verified"/>
    <n v="17004"/>
    <n v="2.2599999999999999E-2"/>
    <n v="109.17"/>
    <n v="7.6799999999999993E-2"/>
    <n v="3500"/>
    <n v="8"/>
    <n v="3930"/>
  </r>
  <r>
    <n v="447026"/>
    <x v="19"/>
    <x v="0"/>
    <x v="2"/>
    <s v="Walgreens"/>
    <x v="3"/>
    <x v="0"/>
    <x v="15"/>
    <d v="2021-05-16T00:00:00"/>
    <d v="2021-04-12T00:00:00"/>
    <x v="1"/>
    <x v="1"/>
    <d v="2021-05-12T00:00:00"/>
    <n v="547179"/>
    <x v="3"/>
    <s v="A3"/>
    <x v="1"/>
    <s v="Not Verified"/>
    <n v="14000"/>
    <n v="0.21510000000000001"/>
    <n v="93.66"/>
    <n v="7.7399999999999997E-2"/>
    <n v="3000"/>
    <n v="7"/>
    <n v="3357"/>
  </r>
  <r>
    <n v="378466"/>
    <x v="1"/>
    <x v="0"/>
    <x v="2"/>
    <s v="Lawrence Berkeley National Labs"/>
    <x v="3"/>
    <x v="0"/>
    <x v="8"/>
    <d v="2021-04-10T00:00:00"/>
    <d v="2021-03-10T00:00:00"/>
    <x v="1"/>
    <x v="1"/>
    <d v="2021-04-10T00:00:00"/>
    <n v="403721"/>
    <x v="3"/>
    <s v="A5"/>
    <x v="1"/>
    <s v="Not Verified"/>
    <n v="77300"/>
    <n v="7.2999999999999995E-2"/>
    <n v="107.52"/>
    <n v="9.6299999999999997E-2"/>
    <n v="3350"/>
    <n v="24"/>
    <n v="3611"/>
  </r>
  <r>
    <n v="403162"/>
    <x v="18"/>
    <x v="0"/>
    <x v="5"/>
    <s v="Marist High School"/>
    <x v="3"/>
    <x v="0"/>
    <x v="24"/>
    <d v="2021-02-13T00:00:00"/>
    <d v="2021-02-13T00:00:00"/>
    <x v="1"/>
    <x v="1"/>
    <d v="2021-03-13T00:00:00"/>
    <n v="448364"/>
    <x v="3"/>
    <s v="A4"/>
    <x v="1"/>
    <s v="Not Verified"/>
    <n v="38000"/>
    <n v="0.17430000000000001"/>
    <n v="217.77"/>
    <n v="7.51E-2"/>
    <n v="7000"/>
    <n v="20"/>
    <n v="7840"/>
  </r>
  <r>
    <n v="473497"/>
    <x v="16"/>
    <x v="0"/>
    <x v="5"/>
    <s v="JetBlue Airways"/>
    <x v="3"/>
    <x v="0"/>
    <x v="24"/>
    <d v="2021-02-11T00:00:00"/>
    <d v="2021-07-10T00:00:00"/>
    <x v="1"/>
    <x v="1"/>
    <d v="2021-08-10T00:00:00"/>
    <n v="598446"/>
    <x v="3"/>
    <s v="A5"/>
    <x v="1"/>
    <s v="Not Verified"/>
    <n v="40000"/>
    <n v="0.19259999999999999"/>
    <n v="190.63"/>
    <n v="8.9399999999999993E-2"/>
    <n v="6000"/>
    <n v="46"/>
    <n v="6230"/>
  </r>
  <r>
    <n v="501213"/>
    <x v="1"/>
    <x v="0"/>
    <x v="9"/>
    <s v="O'connor Hospital"/>
    <x v="3"/>
    <x v="0"/>
    <x v="48"/>
    <d v="2021-02-13T00:00:00"/>
    <d v="2021-12-12T00:00:00"/>
    <x v="1"/>
    <x v="1"/>
    <d v="2022-01-12T00:00:00"/>
    <n v="644121"/>
    <x v="3"/>
    <s v="A5"/>
    <x v="1"/>
    <s v="Not Verified"/>
    <n v="69000"/>
    <n v="9.6199999999999994E-2"/>
    <n v="193.94"/>
    <n v="7.8799999999999995E-2"/>
    <n v="6200"/>
    <n v="20"/>
    <n v="6970"/>
  </r>
  <r>
    <n v="467304"/>
    <x v="8"/>
    <x v="0"/>
    <x v="0"/>
    <m/>
    <x v="3"/>
    <x v="0"/>
    <x v="31"/>
    <d v="2021-12-12T00:00:00"/>
    <d v="2021-12-12T00:00:00"/>
    <x v="1"/>
    <x v="1"/>
    <d v="2022-01-12T00:00:00"/>
    <n v="587653"/>
    <x v="3"/>
    <s v="A3"/>
    <x v="1"/>
    <s v="Not Verified"/>
    <n v="30000"/>
    <n v="0.17280000000000001"/>
    <n v="156.1"/>
    <n v="7.7399999999999997E-2"/>
    <n v="5000"/>
    <n v="16"/>
    <n v="5620"/>
  </r>
  <r>
    <n v="420739"/>
    <x v="1"/>
    <x v="0"/>
    <x v="0"/>
    <s v="Language Door"/>
    <x v="3"/>
    <x v="0"/>
    <x v="23"/>
    <d v="2021-11-11T00:00:00"/>
    <d v="2021-09-10T00:00:00"/>
    <x v="1"/>
    <x v="1"/>
    <d v="2021-10-10T00:00:00"/>
    <n v="494210"/>
    <x v="3"/>
    <s v="A4"/>
    <x v="1"/>
    <s v="Not Verified"/>
    <n v="30000"/>
    <n v="0.13880000000000001"/>
    <n v="383.37"/>
    <n v="9.3200000000000005E-2"/>
    <n v="12000"/>
    <n v="17"/>
    <n v="13030"/>
  </r>
  <r>
    <n v="552009"/>
    <x v="1"/>
    <x v="0"/>
    <x v="0"/>
    <s v="American Express"/>
    <x v="3"/>
    <x v="0"/>
    <x v="43"/>
    <d v="2021-02-12T00:00:00"/>
    <d v="2021-02-12T00:00:00"/>
    <x v="1"/>
    <x v="1"/>
    <d v="2021-03-12T00:00:00"/>
    <n v="711341"/>
    <x v="3"/>
    <s v="A5"/>
    <x v="1"/>
    <s v="Not Verified"/>
    <n v="95000"/>
    <n v="0.1547"/>
    <n v="75.08"/>
    <n v="7.8799999999999995E-2"/>
    <n v="2400"/>
    <n v="17"/>
    <n v="2613"/>
  </r>
  <r>
    <n v="425621"/>
    <x v="23"/>
    <x v="0"/>
    <x v="6"/>
    <s v="Wells Fargo"/>
    <x v="3"/>
    <x v="0"/>
    <x v="30"/>
    <d v="2021-09-11T00:00:00"/>
    <d v="2021-09-11T00:00:00"/>
    <x v="1"/>
    <x v="1"/>
    <d v="2021-10-11T00:00:00"/>
    <n v="502034"/>
    <x v="3"/>
    <s v="A4"/>
    <x v="1"/>
    <s v="Not Verified"/>
    <n v="40800"/>
    <n v="0.1447"/>
    <n v="332.25"/>
    <n v="9.3200000000000005E-2"/>
    <n v="10400"/>
    <n v="15"/>
    <n v="11832"/>
  </r>
  <r>
    <n v="440483"/>
    <x v="5"/>
    <x v="0"/>
    <x v="3"/>
    <s v="Self-Employed"/>
    <x v="3"/>
    <x v="0"/>
    <x v="52"/>
    <d v="2021-05-12T00:00:00"/>
    <d v="2021-05-12T00:00:00"/>
    <x v="1"/>
    <x v="1"/>
    <d v="2021-06-12T00:00:00"/>
    <n v="533512"/>
    <x v="3"/>
    <s v="A5"/>
    <x v="1"/>
    <s v="Not Verified"/>
    <n v="18200"/>
    <n v="6.2899999999999998E-2"/>
    <n v="142.97999999999999"/>
    <n v="8.9399999999999993E-2"/>
    <n v="4500"/>
    <n v="6"/>
    <n v="5136"/>
  </r>
  <r>
    <n v="443373"/>
    <x v="9"/>
    <x v="0"/>
    <x v="8"/>
    <s v="PwC"/>
    <x v="3"/>
    <x v="0"/>
    <x v="32"/>
    <d v="2021-02-16T00:00:00"/>
    <d v="2021-11-12T00:00:00"/>
    <x v="1"/>
    <x v="1"/>
    <d v="2021-12-12T00:00:00"/>
    <n v="539332"/>
    <x v="3"/>
    <s v="A3"/>
    <x v="1"/>
    <s v="Not Verified"/>
    <n v="63000"/>
    <n v="3.8E-3"/>
    <n v="156.1"/>
    <n v="7.7399999999999997E-2"/>
    <n v="5000"/>
    <n v="10"/>
    <n v="5619"/>
  </r>
  <r>
    <n v="438208"/>
    <x v="8"/>
    <x v="0"/>
    <x v="8"/>
    <s v="VIP"/>
    <x v="3"/>
    <x v="0"/>
    <x v="52"/>
    <d v="2021-11-14T00:00:00"/>
    <d v="2021-05-10T00:00:00"/>
    <x v="1"/>
    <x v="1"/>
    <d v="2021-06-10T00:00:00"/>
    <n v="527516"/>
    <x v="3"/>
    <s v="A3"/>
    <x v="1"/>
    <s v="Not Verified"/>
    <n v="29000"/>
    <n v="0.2152"/>
    <n v="31.22"/>
    <n v="7.7399999999999997E-2"/>
    <n v="1000"/>
    <n v="16"/>
    <n v="1047"/>
  </r>
  <r>
    <n v="367464"/>
    <x v="25"/>
    <x v="0"/>
    <x v="4"/>
    <s v="FOLIOfn, Inc."/>
    <x v="3"/>
    <x v="0"/>
    <x v="55"/>
    <d v="2021-01-10T00:00:00"/>
    <d v="2021-01-10T00:00:00"/>
    <x v="1"/>
    <x v="1"/>
    <d v="2021-02-10T00:00:00"/>
    <n v="381086"/>
    <x v="3"/>
    <s v="A4"/>
    <x v="1"/>
    <s v="Not Verified"/>
    <n v="85000"/>
    <n v="7.8100000000000003E-2"/>
    <n v="319.47000000000003"/>
    <n v="9.3200000000000005E-2"/>
    <n v="10000"/>
    <n v="23"/>
    <n v="10858"/>
  </r>
  <r>
    <n v="475072"/>
    <x v="8"/>
    <x v="0"/>
    <x v="7"/>
    <s v="Commentary, Inc."/>
    <x v="3"/>
    <x v="0"/>
    <x v="24"/>
    <d v="2021-04-14T00:00:00"/>
    <d v="2021-01-13T00:00:00"/>
    <x v="1"/>
    <x v="1"/>
    <d v="2021-02-13T00:00:00"/>
    <n v="601174"/>
    <x v="3"/>
    <s v="A3"/>
    <x v="1"/>
    <s v="Not Verified"/>
    <n v="105000"/>
    <n v="7.4300000000000005E-2"/>
    <n v="218.54"/>
    <n v="7.7399999999999997E-2"/>
    <n v="7000"/>
    <n v="19"/>
    <n v="7868"/>
  </r>
  <r>
    <n v="453314"/>
    <x v="3"/>
    <x v="0"/>
    <x v="10"/>
    <s v="Marcus Theatres"/>
    <x v="3"/>
    <x v="0"/>
    <x v="15"/>
    <d v="2021-06-10T00:00:00"/>
    <d v="2021-06-10T00:00:00"/>
    <x v="1"/>
    <x v="1"/>
    <d v="2021-07-10T00:00:00"/>
    <n v="560299"/>
    <x v="3"/>
    <s v="A5"/>
    <x v="1"/>
    <s v="Not Verified"/>
    <n v="16800"/>
    <n v="0.14929999999999999"/>
    <n v="158.86000000000001"/>
    <n v="8.9399999999999993E-2"/>
    <n v="5000"/>
    <n v="13"/>
    <n v="5231"/>
  </r>
  <r>
    <n v="350484"/>
    <x v="30"/>
    <x v="0"/>
    <x v="0"/>
    <s v="CompuCom"/>
    <x v="3"/>
    <x v="0"/>
    <x v="59"/>
    <d v="2021-10-09T00:00:00"/>
    <d v="2021-10-09T00:00:00"/>
    <x v="1"/>
    <x v="1"/>
    <d v="2021-11-09T00:00:00"/>
    <n v="352581"/>
    <x v="3"/>
    <s v="A4"/>
    <x v="1"/>
    <s v="Not Verified"/>
    <n v="44000"/>
    <n v="3.7400000000000003E-2"/>
    <n v="236.14"/>
    <n v="8.3199999999999996E-2"/>
    <n v="7500"/>
    <n v="8"/>
    <n v="8142"/>
  </r>
  <r>
    <n v="503073"/>
    <x v="16"/>
    <x v="0"/>
    <x v="4"/>
    <m/>
    <x v="3"/>
    <x v="0"/>
    <x v="48"/>
    <d v="2021-07-12T00:00:00"/>
    <d v="2021-07-12T00:00:00"/>
    <x v="1"/>
    <x v="1"/>
    <d v="2021-08-12T00:00:00"/>
    <n v="647309"/>
    <x v="3"/>
    <s v="A2"/>
    <x v="1"/>
    <s v="Not Verified"/>
    <n v="82500"/>
    <n v="4.8000000000000001E-2"/>
    <n v="79.239999999999995"/>
    <n v="6.7599999999999993E-2"/>
    <n v="2575"/>
    <n v="29"/>
    <n v="2828"/>
  </r>
  <r>
    <n v="480943"/>
    <x v="5"/>
    <x v="0"/>
    <x v="1"/>
    <s v="Apria healthcare"/>
    <x v="3"/>
    <x v="0"/>
    <x v="46"/>
    <d v="2021-06-12T00:00:00"/>
    <d v="2021-05-12T00:00:00"/>
    <x v="1"/>
    <x v="1"/>
    <d v="2021-06-12T00:00:00"/>
    <n v="611557"/>
    <x v="3"/>
    <s v="A4"/>
    <x v="1"/>
    <s v="Not Verified"/>
    <n v="45000"/>
    <n v="1.9199999999999998E-2"/>
    <n v="311.10000000000002"/>
    <n v="7.51E-2"/>
    <n v="10000"/>
    <n v="38"/>
    <n v="11114"/>
  </r>
  <r>
    <n v="447792"/>
    <x v="17"/>
    <x v="0"/>
    <x v="0"/>
    <s v="Chris Benson"/>
    <x v="3"/>
    <x v="0"/>
    <x v="15"/>
    <d v="2021-05-13T00:00:00"/>
    <d v="2021-09-12T00:00:00"/>
    <x v="1"/>
    <x v="1"/>
    <d v="2021-10-12T00:00:00"/>
    <n v="548793"/>
    <x v="3"/>
    <s v="A4"/>
    <x v="1"/>
    <s v="Not Verified"/>
    <n v="8000"/>
    <n v="9.4500000000000001E-2"/>
    <n v="126.45"/>
    <n v="8.5900000000000004E-2"/>
    <n v="4000"/>
    <n v="22"/>
    <n v="4575"/>
  </r>
  <r>
    <n v="419949"/>
    <x v="18"/>
    <x v="0"/>
    <x v="8"/>
    <s v="Cardiovascular Research Foundation, Columbia University"/>
    <x v="3"/>
    <x v="0"/>
    <x v="30"/>
    <d v="2021-08-12T00:00:00"/>
    <d v="2021-08-12T00:00:00"/>
    <x v="1"/>
    <x v="1"/>
    <d v="2021-09-12T00:00:00"/>
    <n v="492938"/>
    <x v="3"/>
    <s v="A5"/>
    <x v="1"/>
    <s v="Not Verified"/>
    <n v="48000"/>
    <n v="0.1086"/>
    <n v="343.41"/>
    <n v="9.6299999999999997E-2"/>
    <n v="10700"/>
    <n v="24"/>
    <n v="12383"/>
  </r>
  <r>
    <n v="456899"/>
    <x v="22"/>
    <x v="0"/>
    <x v="7"/>
    <s v="RBC Wealth Management"/>
    <x v="3"/>
    <x v="0"/>
    <x v="32"/>
    <d v="2021-07-14T00:00:00"/>
    <d v="2021-03-10T00:00:00"/>
    <x v="1"/>
    <x v="1"/>
    <d v="2021-04-10T00:00:00"/>
    <n v="567676"/>
    <x v="3"/>
    <s v="A3"/>
    <x v="1"/>
    <s v="Not Verified"/>
    <n v="70000"/>
    <n v="0.1232"/>
    <n v="218.54"/>
    <n v="7.7399999999999997E-2"/>
    <n v="7000"/>
    <n v="35"/>
    <n v="7175"/>
  </r>
  <r>
    <n v="434189"/>
    <x v="19"/>
    <x v="0"/>
    <x v="6"/>
    <s v="Ohio Health"/>
    <x v="2"/>
    <x v="0"/>
    <x v="20"/>
    <d v="2021-08-12T00:00:00"/>
    <d v="2021-08-12T00:00:00"/>
    <x v="1"/>
    <x v="1"/>
    <d v="2021-09-12T00:00:00"/>
    <n v="517806"/>
    <x v="3"/>
    <s v="B1"/>
    <x v="1"/>
    <s v="Not Verified"/>
    <n v="30000"/>
    <n v="0.14480000000000001"/>
    <n v="164.02"/>
    <n v="0.1114"/>
    <n v="5000"/>
    <n v="4"/>
    <n v="5905"/>
  </r>
  <r>
    <n v="522405"/>
    <x v="4"/>
    <x v="0"/>
    <x v="6"/>
    <m/>
    <x v="2"/>
    <x v="0"/>
    <x v="27"/>
    <d v="2021-12-15T00:00:00"/>
    <d v="2021-06-13T00:00:00"/>
    <x v="1"/>
    <x v="1"/>
    <d v="2021-07-13T00:00:00"/>
    <n v="675732"/>
    <x v="3"/>
    <s v="B3"/>
    <x v="1"/>
    <s v="Not Verified"/>
    <n v="8000"/>
    <n v="5.3999999999999999E-2"/>
    <n v="155.78"/>
    <n v="0.11119999999999999"/>
    <n v="4750"/>
    <n v="6"/>
    <n v="5608"/>
  </r>
  <r>
    <n v="481049"/>
    <x v="19"/>
    <x v="0"/>
    <x v="6"/>
    <s v="target"/>
    <x v="2"/>
    <x v="0"/>
    <x v="46"/>
    <d v="2021-02-13T00:00:00"/>
    <d v="2021-02-13T00:00:00"/>
    <x v="1"/>
    <x v="1"/>
    <d v="2021-03-13T00:00:00"/>
    <n v="611706"/>
    <x v="3"/>
    <s v="B3"/>
    <x v="1"/>
    <s v="Not Verified"/>
    <n v="26500"/>
    <n v="0.106"/>
    <n v="97.68"/>
    <n v="0.1062"/>
    <n v="3000"/>
    <n v="5"/>
    <n v="3517"/>
  </r>
  <r>
    <n v="423412"/>
    <x v="15"/>
    <x v="0"/>
    <x v="6"/>
    <s v="Ka Leo O Hawaii"/>
    <x v="2"/>
    <x v="0"/>
    <x v="30"/>
    <d v="2021-10-10T00:00:00"/>
    <d v="2021-10-10T00:00:00"/>
    <x v="1"/>
    <x v="1"/>
    <d v="2021-11-10T00:00:00"/>
    <n v="498542"/>
    <x v="3"/>
    <s v="B4"/>
    <x v="1"/>
    <s v="Not Verified"/>
    <n v="13000"/>
    <n v="0.2409"/>
    <n v="39.799999999999997"/>
    <n v="0.11890000000000001"/>
    <n v="1200"/>
    <n v="7"/>
    <n v="1348"/>
  </r>
  <r>
    <n v="366109"/>
    <x v="3"/>
    <x v="0"/>
    <x v="6"/>
    <s v="Accounting/Financial Advisory Firm"/>
    <x v="2"/>
    <x v="0"/>
    <x v="55"/>
    <d v="2021-02-16T00:00:00"/>
    <d v="2021-12-11T00:00:00"/>
    <x v="1"/>
    <x v="1"/>
    <d v="2022-01-11T00:00:00"/>
    <n v="377692"/>
    <x v="3"/>
    <s v="B5"/>
    <x v="1"/>
    <s v="Not Verified"/>
    <n v="10000"/>
    <n v="0.1968"/>
    <n v="69.97"/>
    <n v="0.1221"/>
    <n v="2100"/>
    <n v="4"/>
    <n v="2519"/>
  </r>
  <r>
    <n v="582765"/>
    <x v="20"/>
    <x v="0"/>
    <x v="3"/>
    <s v="Direct Data Inc"/>
    <x v="2"/>
    <x v="0"/>
    <x v="54"/>
    <d v="2021-10-13T00:00:00"/>
    <d v="2021-10-13T00:00:00"/>
    <x v="1"/>
    <x v="1"/>
    <d v="2021-11-13T00:00:00"/>
    <n v="748889"/>
    <x v="3"/>
    <s v="B2"/>
    <x v="1"/>
    <s v="Not Verified"/>
    <n v="27000"/>
    <n v="6.0400000000000002E-2"/>
    <n v="130.49"/>
    <n v="0.1075"/>
    <n v="4000"/>
    <n v="5"/>
    <n v="4698"/>
  </r>
  <r>
    <n v="502802"/>
    <x v="18"/>
    <x v="0"/>
    <x v="3"/>
    <s v="pathmark"/>
    <x v="2"/>
    <x v="0"/>
    <x v="48"/>
    <d v="2021-11-11T00:00:00"/>
    <d v="2021-10-11T00:00:00"/>
    <x v="1"/>
    <x v="1"/>
    <d v="2021-11-11T00:00:00"/>
    <n v="646817"/>
    <x v="3"/>
    <s v="B4"/>
    <x v="1"/>
    <s v="Not Verified"/>
    <n v="35040"/>
    <n v="7.8399999999999997E-2"/>
    <n v="65.48"/>
    <n v="0.1099"/>
    <n v="2000"/>
    <n v="23"/>
    <n v="2260"/>
  </r>
  <r>
    <n v="551088"/>
    <x v="18"/>
    <x v="0"/>
    <x v="3"/>
    <s v="Port Authority of NY &amp; NJ"/>
    <x v="2"/>
    <x v="0"/>
    <x v="43"/>
    <d v="2021-02-14T00:00:00"/>
    <d v="2021-09-13T00:00:00"/>
    <x v="1"/>
    <x v="1"/>
    <d v="2021-10-13T00:00:00"/>
    <n v="710244"/>
    <x v="3"/>
    <s v="B4"/>
    <x v="1"/>
    <s v="Not Verified"/>
    <n v="94000"/>
    <n v="0.13009999999999999"/>
    <n v="115.4"/>
    <n v="0.1149"/>
    <n v="3500"/>
    <n v="24"/>
    <n v="4172"/>
  </r>
  <r>
    <n v="458433"/>
    <x v="16"/>
    <x v="0"/>
    <x v="8"/>
    <s v="University of Massachusetts Amherst"/>
    <x v="2"/>
    <x v="0"/>
    <x v="32"/>
    <d v="2021-09-10T00:00:00"/>
    <d v="2021-09-10T00:00:00"/>
    <x v="1"/>
    <x v="1"/>
    <d v="2021-10-10T00:00:00"/>
    <n v="570579"/>
    <x v="3"/>
    <s v="B1"/>
    <x v="1"/>
    <s v="Not Verified"/>
    <n v="38500"/>
    <n v="1.5299999999999999E-2"/>
    <n v="229.63"/>
    <n v="0.1114"/>
    <n v="7000"/>
    <n v="9"/>
    <n v="7464"/>
  </r>
  <r>
    <n v="433031"/>
    <x v="17"/>
    <x v="0"/>
    <x v="8"/>
    <s v="Cameron University"/>
    <x v="2"/>
    <x v="0"/>
    <x v="20"/>
    <d v="2021-09-10T00:00:00"/>
    <d v="2021-08-10T00:00:00"/>
    <x v="1"/>
    <x v="1"/>
    <d v="2021-09-10T00:00:00"/>
    <n v="515415"/>
    <x v="3"/>
    <s v="B1"/>
    <x v="1"/>
    <s v="Not Verified"/>
    <n v="42000"/>
    <n v="0.13489999999999999"/>
    <n v="65.61"/>
    <n v="0.1114"/>
    <n v="2000"/>
    <n v="42"/>
    <n v="2193"/>
  </r>
  <r>
    <n v="385375"/>
    <x v="1"/>
    <x v="0"/>
    <x v="8"/>
    <s v="Liberty Plaza"/>
    <x v="2"/>
    <x v="0"/>
    <x v="33"/>
    <d v="2021-05-15T00:00:00"/>
    <d v="2021-06-09T00:00:00"/>
    <x v="1"/>
    <x v="1"/>
    <d v="2021-07-09T00:00:00"/>
    <n v="416991"/>
    <x v="3"/>
    <s v="B5"/>
    <x v="1"/>
    <s v="Not Verified"/>
    <n v="31200"/>
    <n v="4.5400000000000003E-2"/>
    <n v="39.979999999999997"/>
    <n v="0.1221"/>
    <n v="1200"/>
    <n v="17"/>
    <n v="1224"/>
  </r>
  <r>
    <n v="440134"/>
    <x v="16"/>
    <x v="0"/>
    <x v="8"/>
    <s v="lululemon athletica"/>
    <x v="2"/>
    <x v="0"/>
    <x v="52"/>
    <d v="2021-09-12T00:00:00"/>
    <d v="2021-09-12T00:00:00"/>
    <x v="1"/>
    <x v="1"/>
    <d v="2021-10-12T00:00:00"/>
    <n v="532692"/>
    <x v="3"/>
    <s v="B5"/>
    <x v="1"/>
    <s v="Not Verified"/>
    <n v="40000"/>
    <n v="0.1056"/>
    <n v="167.34"/>
    <n v="0.12529999999999999"/>
    <n v="5000"/>
    <n v="18"/>
    <n v="6024"/>
  </r>
  <r>
    <n v="473236"/>
    <x v="8"/>
    <x v="0"/>
    <x v="4"/>
    <s v="Touro College"/>
    <x v="2"/>
    <x v="0"/>
    <x v="24"/>
    <d v="2021-11-13T00:00:00"/>
    <d v="2021-05-12T00:00:00"/>
    <x v="1"/>
    <x v="1"/>
    <d v="2021-06-12T00:00:00"/>
    <n v="597950"/>
    <x v="3"/>
    <s v="B2"/>
    <x v="1"/>
    <s v="Not Verified"/>
    <n v="61500"/>
    <n v="0.19689999999999999"/>
    <n v="263.75"/>
    <n v="0.1148"/>
    <n v="8000"/>
    <n v="27"/>
    <n v="9407"/>
  </r>
  <r>
    <n v="462688"/>
    <x v="18"/>
    <x v="0"/>
    <x v="5"/>
    <s v="The Home Depot"/>
    <x v="2"/>
    <x v="0"/>
    <x v="31"/>
    <d v="2021-12-12T00:00:00"/>
    <d v="2021-12-12T00:00:00"/>
    <x v="1"/>
    <x v="1"/>
    <d v="2022-01-12T00:00:00"/>
    <n v="578972"/>
    <x v="3"/>
    <s v="B2"/>
    <x v="1"/>
    <s v="Not Verified"/>
    <n v="19200"/>
    <n v="0.1406"/>
    <n v="280.24"/>
    <n v="0.1148"/>
    <n v="8500"/>
    <n v="6"/>
    <n v="10088"/>
  </r>
  <r>
    <n v="448316"/>
    <x v="19"/>
    <x v="0"/>
    <x v="10"/>
    <s v="Hylant Group"/>
    <x v="2"/>
    <x v="0"/>
    <x v="15"/>
    <d v="2021-12-11T00:00:00"/>
    <d v="2021-11-11T00:00:00"/>
    <x v="1"/>
    <x v="1"/>
    <d v="2021-12-11T00:00:00"/>
    <n v="549902"/>
    <x v="3"/>
    <s v="B1"/>
    <x v="1"/>
    <s v="Not Verified"/>
    <n v="71015.039999999994"/>
    <n v="0.1026"/>
    <n v="164.02"/>
    <n v="0.1114"/>
    <n v="5000"/>
    <n v="7"/>
    <n v="5808"/>
  </r>
  <r>
    <n v="510024"/>
    <x v="6"/>
    <x v="0"/>
    <x v="0"/>
    <s v="Dynamic Edge, Inc"/>
    <x v="2"/>
    <x v="0"/>
    <x v="27"/>
    <d v="2021-05-13T00:00:00"/>
    <d v="2021-05-13T00:00:00"/>
    <x v="1"/>
    <x v="1"/>
    <d v="2021-06-13T00:00:00"/>
    <n v="277115"/>
    <x v="3"/>
    <s v="B2"/>
    <x v="1"/>
    <s v="Not Verified"/>
    <n v="30000"/>
    <n v="0.15679999999999999"/>
    <n v="51.82"/>
    <n v="0.10249999999999999"/>
    <n v="1600"/>
    <n v="4"/>
    <n v="1855"/>
  </r>
  <r>
    <n v="287550"/>
    <x v="42"/>
    <x v="0"/>
    <x v="0"/>
    <m/>
    <x v="2"/>
    <x v="0"/>
    <x v="60"/>
    <d v="2021-03-11T00:00:00"/>
    <d v="2021-04-11T00:00:00"/>
    <x v="1"/>
    <x v="1"/>
    <d v="2021-05-11T00:00:00"/>
    <n v="283422"/>
    <x v="3"/>
    <s v="B2"/>
    <x v="1"/>
    <s v="Not Verified"/>
    <n v="20000"/>
    <n v="0.1056"/>
    <n v="241.16"/>
    <n v="9.7600000000000006E-2"/>
    <n v="7500"/>
    <n v="13"/>
    <n v="8682"/>
  </r>
  <r>
    <n v="461125"/>
    <x v="4"/>
    <x v="0"/>
    <x v="0"/>
    <s v="Children's Hospital of Philadelphia"/>
    <x v="2"/>
    <x v="0"/>
    <x v="32"/>
    <d v="2021-03-12T00:00:00"/>
    <d v="2021-03-12T00:00:00"/>
    <x v="1"/>
    <x v="1"/>
    <d v="2021-04-12T00:00:00"/>
    <n v="576095"/>
    <x v="3"/>
    <s v="B3"/>
    <x v="1"/>
    <s v="Not Verified"/>
    <n v="85757"/>
    <n v="8.8200000000000001E-2"/>
    <n v="258.45"/>
    <n v="0.1183"/>
    <n v="7800"/>
    <n v="39"/>
    <n v="9181"/>
  </r>
  <r>
    <n v="375266"/>
    <x v="23"/>
    <x v="0"/>
    <x v="0"/>
    <s v="New Spirit Spa"/>
    <x v="2"/>
    <x v="0"/>
    <x v="8"/>
    <d v="2021-02-12T00:00:00"/>
    <d v="2021-02-12T00:00:00"/>
    <x v="1"/>
    <x v="1"/>
    <d v="2021-03-12T00:00:00"/>
    <n v="397324"/>
    <x v="3"/>
    <s v="B4"/>
    <x v="1"/>
    <s v="Not Verified"/>
    <n v="18000"/>
    <n v="0.14069999999999999"/>
    <n v="39.799999999999997"/>
    <n v="0.11890000000000001"/>
    <n v="1200"/>
    <n v="8"/>
    <n v="1433"/>
  </r>
  <r>
    <n v="423965"/>
    <x v="13"/>
    <x v="0"/>
    <x v="0"/>
    <s v="Grayline of Seattle"/>
    <x v="2"/>
    <x v="0"/>
    <x v="30"/>
    <d v="2021-02-14T00:00:00"/>
    <d v="2021-08-09T00:00:00"/>
    <x v="1"/>
    <x v="1"/>
    <d v="2021-09-09T00:00:00"/>
    <n v="499382"/>
    <x v="3"/>
    <s v="B5"/>
    <x v="1"/>
    <s v="Not Verified"/>
    <n v="24000"/>
    <n v="0.19350000000000001"/>
    <n v="69.97"/>
    <n v="0.1221"/>
    <n v="2100"/>
    <n v="18"/>
    <n v="2122"/>
  </r>
  <r>
    <n v="460113"/>
    <x v="1"/>
    <x v="0"/>
    <x v="0"/>
    <s v="Emcore/JPL"/>
    <x v="2"/>
    <x v="0"/>
    <x v="32"/>
    <d v="2021-08-11T00:00:00"/>
    <d v="2021-08-11T00:00:00"/>
    <x v="1"/>
    <x v="1"/>
    <d v="2021-09-11T00:00:00"/>
    <n v="573977"/>
    <x v="3"/>
    <s v="B4"/>
    <x v="1"/>
    <s v="Not Verified"/>
    <n v="70000"/>
    <n v="3.3599999999999998E-2"/>
    <n v="432.9"/>
    <n v="0.12180000000000001"/>
    <n v="13000"/>
    <n v="15"/>
    <n v="15022"/>
  </r>
  <r>
    <n v="464760"/>
    <x v="8"/>
    <x v="0"/>
    <x v="6"/>
    <s v="Pelham School District"/>
    <x v="2"/>
    <x v="0"/>
    <x v="31"/>
    <d v="2021-05-12T00:00:00"/>
    <d v="2021-04-12T00:00:00"/>
    <x v="1"/>
    <x v="1"/>
    <d v="2021-05-12T00:00:00"/>
    <n v="398368"/>
    <x v="3"/>
    <s v="B5"/>
    <x v="1"/>
    <s v="Not Verified"/>
    <n v="55000"/>
    <n v="4.4900000000000002E-2"/>
    <n v="251"/>
    <n v="0.12529999999999999"/>
    <n v="7500"/>
    <n v="18"/>
    <n v="8945"/>
  </r>
  <r>
    <n v="510485"/>
    <x v="5"/>
    <x v="0"/>
    <x v="2"/>
    <s v="Jones, Foster, Johnston &amp; Stubbs, P.A."/>
    <x v="2"/>
    <x v="0"/>
    <x v="27"/>
    <d v="2021-05-16T00:00:00"/>
    <d v="2021-05-13T00:00:00"/>
    <x v="1"/>
    <x v="1"/>
    <d v="2021-06-13T00:00:00"/>
    <n v="659169"/>
    <x v="3"/>
    <s v="B5"/>
    <x v="1"/>
    <s v="Not Verified"/>
    <n v="50000"/>
    <n v="0.2482"/>
    <n v="184.31"/>
    <n v="0.11360000000000001"/>
    <n v="5600"/>
    <n v="27"/>
    <n v="6635"/>
  </r>
  <r>
    <n v="362852"/>
    <x v="1"/>
    <x v="0"/>
    <x v="0"/>
    <s v="Contract Support Services"/>
    <x v="2"/>
    <x v="0"/>
    <x v="36"/>
    <d v="2021-02-11T00:00:00"/>
    <d v="2021-03-11T00:00:00"/>
    <x v="1"/>
    <x v="1"/>
    <d v="2021-04-11T00:00:00"/>
    <n v="372487"/>
    <x v="3"/>
    <s v="B1"/>
    <x v="1"/>
    <s v="Not Verified"/>
    <n v="14000"/>
    <n v="8.6E-3"/>
    <n v="77.67"/>
    <n v="0.10199999999999999"/>
    <n v="2400"/>
    <n v="6"/>
    <n v="2761"/>
  </r>
  <r>
    <n v="407782"/>
    <x v="1"/>
    <x v="0"/>
    <x v="0"/>
    <s v="University of California Santa Cruz"/>
    <x v="2"/>
    <x v="0"/>
    <x v="28"/>
    <d v="2021-09-14T00:00:00"/>
    <d v="2021-12-10T00:00:00"/>
    <x v="1"/>
    <x v="1"/>
    <d v="2022-01-10T00:00:00"/>
    <n v="457428"/>
    <x v="3"/>
    <s v="B2"/>
    <x v="1"/>
    <s v="Not Verified"/>
    <n v="24000"/>
    <n v="8.5999999999999993E-2"/>
    <n v="59.16"/>
    <n v="0.11260000000000001"/>
    <n v="1800"/>
    <n v="8"/>
    <n v="2031"/>
  </r>
  <r>
    <n v="315547"/>
    <x v="0"/>
    <x v="0"/>
    <x v="0"/>
    <s v="VSG"/>
    <x v="2"/>
    <x v="0"/>
    <x v="35"/>
    <d v="2021-05-16T00:00:00"/>
    <d v="2021-04-11T00:00:00"/>
    <x v="1"/>
    <x v="1"/>
    <d v="2021-05-11T00:00:00"/>
    <n v="315533"/>
    <x v="3"/>
    <s v="B5"/>
    <x v="1"/>
    <s v="Not Verified"/>
    <n v="110000"/>
    <n v="0.15010000000000001"/>
    <n v="117.37"/>
    <n v="0.1071"/>
    <n v="3600"/>
    <n v="28"/>
    <n v="4216"/>
  </r>
  <r>
    <n v="415585"/>
    <x v="19"/>
    <x v="0"/>
    <x v="8"/>
    <s v="University of Cincinnati"/>
    <x v="2"/>
    <x v="0"/>
    <x v="23"/>
    <d v="2021-05-16T00:00:00"/>
    <d v="2021-07-12T00:00:00"/>
    <x v="1"/>
    <x v="1"/>
    <d v="2021-08-12T00:00:00"/>
    <n v="483230"/>
    <x v="3"/>
    <s v="B4"/>
    <x v="1"/>
    <s v="Not Verified"/>
    <n v="18204"/>
    <n v="0.1918"/>
    <n v="82.91"/>
    <n v="0.11890000000000001"/>
    <n v="2500"/>
    <n v="16"/>
    <n v="3000"/>
  </r>
  <r>
    <n v="365927"/>
    <x v="29"/>
    <x v="0"/>
    <x v="6"/>
    <s v="Ridgewood Preparatory School"/>
    <x v="2"/>
    <x v="0"/>
    <x v="55"/>
    <d v="2021-01-15T00:00:00"/>
    <d v="2021-12-11T00:00:00"/>
    <x v="1"/>
    <x v="1"/>
    <d v="2022-01-11T00:00:00"/>
    <n v="377290"/>
    <x v="3"/>
    <s v="B4"/>
    <x v="1"/>
    <s v="Not Verified"/>
    <n v="28500"/>
    <n v="0.24629999999999999"/>
    <n v="49.75"/>
    <n v="0.11890000000000001"/>
    <n v="1500"/>
    <n v="20"/>
    <n v="1791"/>
  </r>
  <r>
    <n v="481346"/>
    <x v="9"/>
    <x v="0"/>
    <x v="4"/>
    <s v="MG BROTHERS CONSTRUCTION"/>
    <x v="2"/>
    <x v="0"/>
    <x v="46"/>
    <d v="2021-02-12T00:00:00"/>
    <d v="2021-02-12T00:00:00"/>
    <x v="1"/>
    <x v="1"/>
    <d v="2021-03-12T00:00:00"/>
    <n v="612165"/>
    <x v="3"/>
    <s v="B2"/>
    <x v="1"/>
    <s v="Not Verified"/>
    <n v="33600"/>
    <n v="0.1104"/>
    <n v="323.85000000000002"/>
    <n v="0.10249999999999999"/>
    <n v="10000"/>
    <n v="6"/>
    <n v="10991"/>
  </r>
  <r>
    <n v="472760"/>
    <x v="33"/>
    <x v="0"/>
    <x v="0"/>
    <m/>
    <x v="2"/>
    <x v="0"/>
    <x v="24"/>
    <d v="2021-02-10T00:00:00"/>
    <d v="2021-02-10T00:00:00"/>
    <x v="1"/>
    <x v="1"/>
    <d v="2021-03-10T00:00:00"/>
    <n v="596975"/>
    <x v="3"/>
    <s v="B1"/>
    <x v="1"/>
    <s v="Not Verified"/>
    <n v="7200"/>
    <n v="9.5000000000000001E-2"/>
    <n v="32.81"/>
    <n v="0.1114"/>
    <n v="1000"/>
    <n v="7"/>
    <n v="1009"/>
  </r>
  <r>
    <n v="403892"/>
    <x v="15"/>
    <x v="0"/>
    <x v="0"/>
    <s v="The Counter"/>
    <x v="2"/>
    <x v="0"/>
    <x v="28"/>
    <d v="2021-06-14T00:00:00"/>
    <d v="2021-06-12T00:00:00"/>
    <x v="1"/>
    <x v="1"/>
    <d v="2021-07-12T00:00:00"/>
    <n v="449916"/>
    <x v="3"/>
    <s v="B1"/>
    <x v="1"/>
    <s v="Not Verified"/>
    <n v="24000"/>
    <n v="4.1500000000000002E-2"/>
    <n v="91.6"/>
    <n v="0.1095"/>
    <n v="2800"/>
    <n v="18"/>
    <n v="3298"/>
  </r>
  <r>
    <n v="422456"/>
    <x v="3"/>
    <x v="0"/>
    <x v="0"/>
    <s v="University of Chicago"/>
    <x v="2"/>
    <x v="0"/>
    <x v="30"/>
    <d v="2021-05-10T00:00:00"/>
    <d v="2021-05-10T00:00:00"/>
    <x v="1"/>
    <x v="1"/>
    <d v="2021-06-10T00:00:00"/>
    <n v="496959"/>
    <x v="3"/>
    <s v="B2"/>
    <x v="1"/>
    <s v="Not Verified"/>
    <n v="64500"/>
    <n v="7.7200000000000005E-2"/>
    <n v="164.32"/>
    <n v="0.11260000000000001"/>
    <n v="5000"/>
    <n v="10"/>
    <n v="5418"/>
  </r>
  <r>
    <n v="443451"/>
    <x v="33"/>
    <x v="0"/>
    <x v="0"/>
    <s v="Vibe Teacher Recruitment"/>
    <x v="2"/>
    <x v="0"/>
    <x v="52"/>
    <d v="2021-06-12T00:00:00"/>
    <d v="2021-06-12T00:00:00"/>
    <x v="1"/>
    <x v="1"/>
    <d v="2021-07-12T00:00:00"/>
    <n v="539599"/>
    <x v="3"/>
    <s v="B4"/>
    <x v="1"/>
    <s v="Not Verified"/>
    <n v="30000"/>
    <n v="8.3599999999999994E-2"/>
    <n v="64.11"/>
    <n v="0.12180000000000001"/>
    <n v="1925"/>
    <n v="15"/>
    <n v="2304"/>
  </r>
  <r>
    <n v="395896"/>
    <x v="22"/>
    <x v="0"/>
    <x v="0"/>
    <s v="Applebee's"/>
    <x v="2"/>
    <x v="0"/>
    <x v="28"/>
    <d v="2021-01-12T00:00:00"/>
    <d v="2021-01-12T00:00:00"/>
    <x v="1"/>
    <x v="1"/>
    <d v="2021-02-12T00:00:00"/>
    <n v="435717"/>
    <x v="3"/>
    <s v="B5"/>
    <x v="1"/>
    <s v="Not Verified"/>
    <n v="10000"/>
    <n v="0"/>
    <n v="233.21"/>
    <n v="0.1221"/>
    <n v="7000"/>
    <n v="12"/>
    <n v="8381"/>
  </r>
  <r>
    <n v="464514"/>
    <x v="6"/>
    <x v="0"/>
    <x v="3"/>
    <s v="Chrysler LLC"/>
    <x v="2"/>
    <x v="0"/>
    <x v="27"/>
    <d v="2021-05-16T00:00:00"/>
    <d v="2021-05-13T00:00:00"/>
    <x v="1"/>
    <x v="1"/>
    <d v="2021-06-13T00:00:00"/>
    <n v="582262"/>
    <x v="3"/>
    <s v="B1"/>
    <x v="1"/>
    <s v="Not Verified"/>
    <n v="120000"/>
    <n v="6.4100000000000004E-2"/>
    <n v="193.27"/>
    <n v="9.8799999999999999E-2"/>
    <n v="6000"/>
    <n v="21"/>
    <n v="6958"/>
  </r>
  <r>
    <n v="476248"/>
    <x v="19"/>
    <x v="0"/>
    <x v="6"/>
    <s v="Mike's English School"/>
    <x v="0"/>
    <x v="0"/>
    <x v="24"/>
    <d v="2021-02-13T00:00:00"/>
    <d v="2021-02-13T00:00:00"/>
    <x v="1"/>
    <x v="1"/>
    <d v="2021-03-13T00:00:00"/>
    <n v="602050"/>
    <x v="3"/>
    <s v="C2"/>
    <x v="1"/>
    <s v="Not Verified"/>
    <n v="36000"/>
    <n v="2.3300000000000001E-2"/>
    <n v="202.81"/>
    <n v="0.13220000000000001"/>
    <n v="6000"/>
    <n v="3"/>
    <n v="7301"/>
  </r>
  <r>
    <n v="294803"/>
    <x v="20"/>
    <x v="0"/>
    <x v="8"/>
    <s v="University of St. Andrews"/>
    <x v="0"/>
    <x v="0"/>
    <x v="35"/>
    <d v="2021-03-11T00:00:00"/>
    <d v="2021-04-11T00:00:00"/>
    <x v="1"/>
    <x v="1"/>
    <d v="2021-05-11T00:00:00"/>
    <n v="294798"/>
    <x v="3"/>
    <s v="C1"/>
    <x v="1"/>
    <s v="Not Verified"/>
    <n v="37500"/>
    <n v="0.15840000000000001"/>
    <n v="52.41"/>
    <n v="0.1103"/>
    <n v="1600"/>
    <n v="15"/>
    <n v="1887"/>
  </r>
  <r>
    <n v="396422"/>
    <x v="18"/>
    <x v="0"/>
    <x v="2"/>
    <s v="411 Signs &amp; Graphics"/>
    <x v="0"/>
    <x v="0"/>
    <x v="30"/>
    <d v="2021-05-15T00:00:00"/>
    <d v="2021-08-12T00:00:00"/>
    <x v="1"/>
    <x v="1"/>
    <d v="2021-09-12T00:00:00"/>
    <n v="436638"/>
    <x v="3"/>
    <s v="C2"/>
    <x v="1"/>
    <s v="Not Verified"/>
    <n v="20000"/>
    <n v="0.14580000000000001"/>
    <n v="228.61"/>
    <n v="0.12839999999999999"/>
    <n v="6800"/>
    <n v="12"/>
    <n v="8230"/>
  </r>
  <r>
    <n v="504934"/>
    <x v="33"/>
    <x v="0"/>
    <x v="2"/>
    <s v="Hilton Head Regional Medical Center"/>
    <x v="0"/>
    <x v="0"/>
    <x v="27"/>
    <d v="2021-04-13T00:00:00"/>
    <d v="2021-05-13T00:00:00"/>
    <x v="1"/>
    <x v="1"/>
    <d v="2021-06-13T00:00:00"/>
    <n v="650402"/>
    <x v="3"/>
    <s v="C2"/>
    <x v="1"/>
    <s v="Not Verified"/>
    <n v="103000"/>
    <n v="0.2452"/>
    <n v="566.91999999999996"/>
    <n v="0.13109999999999999"/>
    <n v="16800"/>
    <n v="38"/>
    <n v="20410"/>
  </r>
  <r>
    <n v="498019"/>
    <x v="18"/>
    <x v="0"/>
    <x v="2"/>
    <s v="CHARTIS-Broker Services"/>
    <x v="0"/>
    <x v="0"/>
    <x v="48"/>
    <d v="2021-04-13T00:00:00"/>
    <d v="2021-04-13T00:00:00"/>
    <x v="1"/>
    <x v="1"/>
    <d v="2021-05-13T00:00:00"/>
    <n v="638578"/>
    <x v="3"/>
    <s v="C5"/>
    <x v="1"/>
    <s v="Not Verified"/>
    <n v="37500"/>
    <n v="6.7799999999999999E-2"/>
    <n v="411.41"/>
    <n v="0.14219999999999999"/>
    <n v="12000"/>
    <n v="23"/>
    <n v="14873"/>
  </r>
  <r>
    <n v="488445"/>
    <x v="6"/>
    <x v="0"/>
    <x v="5"/>
    <s v="William Beaumont Hospital"/>
    <x v="0"/>
    <x v="0"/>
    <x v="26"/>
    <d v="2021-03-13T00:00:00"/>
    <d v="2021-03-13T00:00:00"/>
    <x v="1"/>
    <x v="1"/>
    <d v="2021-04-13T00:00:00"/>
    <n v="622939"/>
    <x v="3"/>
    <s v="C2"/>
    <x v="1"/>
    <s v="Not Verified"/>
    <n v="27000"/>
    <n v="5.0200000000000002E-2"/>
    <n v="151.86000000000001"/>
    <n v="0.13109999999999999"/>
    <n v="4500"/>
    <n v="15"/>
    <n v="5482"/>
  </r>
  <r>
    <n v="484062"/>
    <x v="15"/>
    <x v="0"/>
    <x v="9"/>
    <s v="hewlett packard"/>
    <x v="0"/>
    <x v="0"/>
    <x v="46"/>
    <d v="2021-02-13T00:00:00"/>
    <d v="2021-02-13T00:00:00"/>
    <x v="1"/>
    <x v="1"/>
    <d v="2021-03-13T00:00:00"/>
    <n v="616151"/>
    <x v="3"/>
    <s v="C5"/>
    <x v="1"/>
    <s v="Not Verified"/>
    <n v="75000"/>
    <n v="0.17560000000000001"/>
    <n v="411.41"/>
    <n v="0.14219999999999999"/>
    <n v="12000"/>
    <n v="12"/>
    <n v="14812"/>
  </r>
  <r>
    <n v="361755"/>
    <x v="25"/>
    <x v="0"/>
    <x v="0"/>
    <s v="Austin Powder Co."/>
    <x v="0"/>
    <x v="0"/>
    <x v="36"/>
    <d v="2021-03-11T00:00:00"/>
    <d v="2021-04-11T00:00:00"/>
    <x v="1"/>
    <x v="1"/>
    <d v="2021-05-11T00:00:00"/>
    <n v="370508"/>
    <x v="3"/>
    <s v="C3"/>
    <x v="1"/>
    <s v="Not Verified"/>
    <n v="20000"/>
    <n v="6.0000000000000001E-3"/>
    <n v="267.29000000000002"/>
    <n v="0.1241"/>
    <n v="8000"/>
    <n v="7"/>
    <n v="9546"/>
  </r>
  <r>
    <n v="348246"/>
    <x v="2"/>
    <x v="0"/>
    <x v="2"/>
    <s v="overhead door systems"/>
    <x v="0"/>
    <x v="0"/>
    <x v="56"/>
    <d v="2021-05-11T00:00:00"/>
    <d v="2021-06-11T00:00:00"/>
    <x v="1"/>
    <x v="1"/>
    <d v="2021-07-11T00:00:00"/>
    <n v="349231"/>
    <x v="3"/>
    <s v="C3"/>
    <x v="1"/>
    <s v="Not Verified"/>
    <n v="24000"/>
    <n v="3.4500000000000003E-2"/>
    <n v="132.21"/>
    <n v="0.1166"/>
    <n v="4000"/>
    <n v="8"/>
    <n v="4760"/>
  </r>
  <r>
    <n v="410582"/>
    <x v="0"/>
    <x v="0"/>
    <x v="8"/>
    <s v="Allstate Insurance Company"/>
    <x v="0"/>
    <x v="0"/>
    <x v="23"/>
    <d v="2021-07-12T00:00:00"/>
    <d v="2021-07-12T00:00:00"/>
    <x v="1"/>
    <x v="1"/>
    <d v="2021-08-12T00:00:00"/>
    <n v="462092"/>
    <x v="3"/>
    <s v="C1"/>
    <x v="1"/>
    <s v="Not Verified"/>
    <n v="33048"/>
    <n v="0.13619999999999999"/>
    <n v="60.24"/>
    <n v="0.12529999999999999"/>
    <n v="1800"/>
    <n v="12"/>
    <n v="2184"/>
  </r>
  <r>
    <n v="409593"/>
    <x v="5"/>
    <x v="0"/>
    <x v="8"/>
    <s v="Tallahassee Memorial Healthcare"/>
    <x v="0"/>
    <x v="0"/>
    <x v="23"/>
    <d v="2021-05-16T00:00:00"/>
    <d v="2021-05-12T00:00:00"/>
    <x v="1"/>
    <x v="1"/>
    <d v="2021-06-12T00:00:00"/>
    <n v="460425"/>
    <x v="3"/>
    <s v="C4"/>
    <x v="1"/>
    <s v="Not Verified"/>
    <n v="14400"/>
    <n v="0.1633"/>
    <n v="84.81"/>
    <n v="0.13469999999999999"/>
    <n v="2500"/>
    <n v="15"/>
    <n v="3097"/>
  </r>
  <r>
    <n v="500363"/>
    <x v="5"/>
    <x v="0"/>
    <x v="2"/>
    <s v="Carousel Developement &amp; Restoration, Inc"/>
    <x v="0"/>
    <x v="0"/>
    <x v="48"/>
    <d v="2021-05-16T00:00:00"/>
    <d v="2021-06-12T00:00:00"/>
    <x v="1"/>
    <x v="1"/>
    <d v="2021-07-12T00:00:00"/>
    <n v="642610"/>
    <x v="3"/>
    <s v="C3"/>
    <x v="1"/>
    <s v="Not Verified"/>
    <n v="36000"/>
    <n v="0.11169999999999999"/>
    <n v="339.25"/>
    <n v="0.1348"/>
    <n v="10000"/>
    <n v="10"/>
    <n v="12029"/>
  </r>
  <r>
    <n v="467310"/>
    <x v="20"/>
    <x v="0"/>
    <x v="0"/>
    <s v="spa"/>
    <x v="0"/>
    <x v="0"/>
    <x v="31"/>
    <d v="2021-12-12T00:00:00"/>
    <d v="2021-12-12T00:00:00"/>
    <x v="1"/>
    <x v="1"/>
    <d v="2022-01-12T00:00:00"/>
    <n v="587663"/>
    <x v="3"/>
    <s v="C1"/>
    <x v="1"/>
    <s v="Not Verified"/>
    <n v="17280"/>
    <n v="3.8899999999999997E-2"/>
    <n v="100.9"/>
    <n v="0.12870000000000001"/>
    <n v="3000"/>
    <n v="15"/>
    <n v="3633"/>
  </r>
  <r>
    <n v="550498"/>
    <x v="8"/>
    <x v="0"/>
    <x v="0"/>
    <s v="Empire State Pride Agenda"/>
    <x v="0"/>
    <x v="0"/>
    <x v="43"/>
    <d v="2021-03-13T00:00:00"/>
    <d v="2021-03-13T00:00:00"/>
    <x v="1"/>
    <x v="1"/>
    <d v="2021-04-13T00:00:00"/>
    <n v="709578"/>
    <x v="3"/>
    <s v="C2"/>
    <x v="1"/>
    <s v="Not Verified"/>
    <n v="36500"/>
    <n v="8.8999999999999999E-3"/>
    <n v="203.94"/>
    <n v="0.1361"/>
    <n v="6000"/>
    <n v="7"/>
    <n v="7308"/>
  </r>
  <r>
    <n v="344747"/>
    <x v="18"/>
    <x v="0"/>
    <x v="0"/>
    <s v="Avatar Trading LLC"/>
    <x v="0"/>
    <x v="0"/>
    <x v="53"/>
    <d v="2021-05-16T00:00:00"/>
    <d v="2021-06-09T00:00:00"/>
    <x v="1"/>
    <x v="1"/>
    <d v="2021-07-09T00:00:00"/>
    <n v="344744"/>
    <x v="3"/>
    <s v="C4"/>
    <x v="1"/>
    <s v="Not Verified"/>
    <n v="60000"/>
    <n v="0.18079999999999999"/>
    <n v="179.93"/>
    <n v="0.1222"/>
    <n v="12000"/>
    <n v="25"/>
    <n v="5754"/>
  </r>
  <r>
    <n v="405907"/>
    <x v="2"/>
    <x v="0"/>
    <x v="8"/>
    <s v="Dave &amp; Buster's"/>
    <x v="0"/>
    <x v="0"/>
    <x v="28"/>
    <d v="2021-06-12T00:00:00"/>
    <d v="2021-06-12T00:00:00"/>
    <x v="1"/>
    <x v="1"/>
    <d v="2021-07-12T00:00:00"/>
    <n v="454156"/>
    <x v="3"/>
    <s v="C1"/>
    <x v="1"/>
    <s v="Not Verified"/>
    <n v="36000"/>
    <n v="0.1623"/>
    <n v="117.14"/>
    <n v="0.12529999999999999"/>
    <n v="3500"/>
    <n v="13"/>
    <n v="4217"/>
  </r>
  <r>
    <n v="485666"/>
    <x v="4"/>
    <x v="0"/>
    <x v="2"/>
    <s v="ADP"/>
    <x v="0"/>
    <x v="0"/>
    <x v="46"/>
    <d v="2021-03-14T00:00:00"/>
    <d v="2021-09-11T00:00:00"/>
    <x v="1"/>
    <x v="1"/>
    <d v="2021-10-11T00:00:00"/>
    <n v="618799"/>
    <x v="3"/>
    <s v="C1"/>
    <x v="1"/>
    <s v="Not Verified"/>
    <n v="68375"/>
    <n v="0.21129999999999999"/>
    <n v="813.99"/>
    <n v="0.1273"/>
    <n v="24250"/>
    <n v="35"/>
    <n v="27925"/>
  </r>
  <r>
    <n v="500781"/>
    <x v="1"/>
    <x v="0"/>
    <x v="0"/>
    <m/>
    <x v="0"/>
    <x v="0"/>
    <x v="48"/>
    <d v="2021-04-13T00:00:00"/>
    <d v="2021-04-13T00:00:00"/>
    <x v="1"/>
    <x v="1"/>
    <d v="2021-05-13T00:00:00"/>
    <n v="643337"/>
    <x v="3"/>
    <s v="C2"/>
    <x v="1"/>
    <s v="Not Verified"/>
    <n v="7200"/>
    <n v="2.5000000000000001E-2"/>
    <n v="84.37"/>
    <n v="0.13109999999999999"/>
    <n v="2500"/>
    <n v="4"/>
    <n v="3037"/>
  </r>
  <r>
    <n v="434740"/>
    <x v="5"/>
    <x v="0"/>
    <x v="0"/>
    <s v="Publix Super Markets"/>
    <x v="0"/>
    <x v="0"/>
    <x v="20"/>
    <d v="2021-08-12T00:00:00"/>
    <d v="2021-09-12T00:00:00"/>
    <x v="1"/>
    <x v="1"/>
    <d v="2021-10-12T00:00:00"/>
    <n v="518840"/>
    <x v="3"/>
    <s v="C2"/>
    <x v="1"/>
    <s v="Not Verified"/>
    <n v="4000"/>
    <n v="0.06"/>
    <n v="67.61"/>
    <n v="0.13220000000000001"/>
    <n v="2000"/>
    <n v="6"/>
    <n v="2434"/>
  </r>
  <r>
    <n v="414110"/>
    <x v="19"/>
    <x v="0"/>
    <x v="0"/>
    <s v="Ryan Alternative Staffing"/>
    <x v="0"/>
    <x v="0"/>
    <x v="23"/>
    <d v="2021-06-12T00:00:00"/>
    <d v="2021-06-12T00:00:00"/>
    <x v="1"/>
    <x v="1"/>
    <d v="2021-07-12T00:00:00"/>
    <n v="468043"/>
    <x v="3"/>
    <s v="C3"/>
    <x v="1"/>
    <s v="Not Verified"/>
    <n v="14000"/>
    <n v="0.1011"/>
    <n v="57.41"/>
    <n v="0.13159999999999999"/>
    <n v="1700"/>
    <n v="26"/>
    <n v="2067"/>
  </r>
  <r>
    <n v="372378"/>
    <x v="0"/>
    <x v="0"/>
    <x v="6"/>
    <s v="Back to the Garden"/>
    <x v="0"/>
    <x v="0"/>
    <x v="40"/>
    <d v="2021-05-10T00:00:00"/>
    <d v="2021-04-10T00:00:00"/>
    <x v="1"/>
    <x v="1"/>
    <d v="2021-05-10T00:00:00"/>
    <n v="391141"/>
    <x v="3"/>
    <s v="C4"/>
    <x v="1"/>
    <s v="Not Verified"/>
    <n v="24996"/>
    <n v="0.1215"/>
    <n v="169.62"/>
    <n v="0.13469999999999999"/>
    <n v="5000"/>
    <n v="8"/>
    <n v="5702"/>
  </r>
  <r>
    <n v="366342"/>
    <x v="37"/>
    <x v="0"/>
    <x v="8"/>
    <s v="Scott Marsal"/>
    <x v="0"/>
    <x v="0"/>
    <x v="55"/>
    <d v="2021-03-14T00:00:00"/>
    <d v="2021-10-11T00:00:00"/>
    <x v="1"/>
    <x v="1"/>
    <d v="2021-11-11T00:00:00"/>
    <n v="378197"/>
    <x v="3"/>
    <s v="C1"/>
    <x v="1"/>
    <s v="Not Verified"/>
    <n v="33280"/>
    <n v="0.185"/>
    <n v="334.67"/>
    <n v="0.12529999999999999"/>
    <n v="10000"/>
    <n v="45"/>
    <n v="12037"/>
  </r>
  <r>
    <n v="364909"/>
    <x v="6"/>
    <x v="0"/>
    <x v="0"/>
    <s v="T-Mobile USA"/>
    <x v="0"/>
    <x v="0"/>
    <x v="55"/>
    <d v="2021-05-10T00:00:00"/>
    <d v="2021-05-10T00:00:00"/>
    <x v="1"/>
    <x v="1"/>
    <d v="2021-06-10T00:00:00"/>
    <n v="375717"/>
    <x v="3"/>
    <s v="C1"/>
    <x v="1"/>
    <s v="Not Verified"/>
    <n v="28000"/>
    <n v="0.1477"/>
    <n v="165.55"/>
    <n v="0.1178"/>
    <n v="5000"/>
    <n v="12"/>
    <n v="5323"/>
  </r>
  <r>
    <n v="451852"/>
    <x v="5"/>
    <x v="0"/>
    <x v="6"/>
    <s v="Paddy Murphy's"/>
    <x v="4"/>
    <x v="0"/>
    <x v="15"/>
    <d v="2021-07-15T00:00:00"/>
    <d v="2021-11-12T00:00:00"/>
    <x v="1"/>
    <x v="1"/>
    <d v="2021-12-12T00:00:00"/>
    <n v="557114"/>
    <x v="3"/>
    <s v="D1"/>
    <x v="1"/>
    <s v="Not Verified"/>
    <n v="24000"/>
    <n v="0.14860000000000001"/>
    <n v="68.959999999999994"/>
    <n v="0.14610000000000001"/>
    <n v="2000"/>
    <n v="4"/>
    <n v="2482"/>
  </r>
  <r>
    <n v="448376"/>
    <x v="1"/>
    <x v="0"/>
    <x v="6"/>
    <s v="Kforce"/>
    <x v="4"/>
    <x v="0"/>
    <x v="15"/>
    <d v="2021-04-15T00:00:00"/>
    <d v="2021-10-12T00:00:00"/>
    <x v="1"/>
    <x v="1"/>
    <d v="2021-11-12T00:00:00"/>
    <n v="550031"/>
    <x v="3"/>
    <s v="D1"/>
    <x v="1"/>
    <s v="Not Verified"/>
    <n v="76000"/>
    <n v="0.15279999999999999"/>
    <n v="144.80000000000001"/>
    <n v="0.14610000000000001"/>
    <n v="4200"/>
    <n v="19"/>
    <n v="5213"/>
  </r>
  <r>
    <n v="452882"/>
    <x v="38"/>
    <x v="0"/>
    <x v="6"/>
    <m/>
    <x v="4"/>
    <x v="0"/>
    <x v="15"/>
    <d v="2021-11-12T00:00:00"/>
    <d v="2021-11-12T00:00:00"/>
    <x v="1"/>
    <x v="1"/>
    <d v="2021-12-12T00:00:00"/>
    <n v="559407"/>
    <x v="3"/>
    <s v="D4"/>
    <x v="1"/>
    <s v="Not Verified"/>
    <n v="12000"/>
    <n v="0.12"/>
    <n v="122.46"/>
    <n v="0.1565"/>
    <n v="3500"/>
    <n v="9"/>
    <n v="4408"/>
  </r>
  <r>
    <n v="482485"/>
    <x v="13"/>
    <x v="0"/>
    <x v="4"/>
    <s v="Securitas"/>
    <x v="4"/>
    <x v="0"/>
    <x v="46"/>
    <d v="2021-02-13T00:00:00"/>
    <d v="2021-12-12T00:00:00"/>
    <x v="1"/>
    <x v="1"/>
    <d v="2022-01-12T00:00:00"/>
    <n v="388087"/>
    <x v="3"/>
    <s v="D4"/>
    <x v="1"/>
    <s v="Not Verified"/>
    <n v="48000"/>
    <n v="6.25E-2"/>
    <n v="112.04"/>
    <n v="0.157"/>
    <n v="3200"/>
    <n v="4"/>
    <n v="4029"/>
  </r>
  <r>
    <n v="467056"/>
    <x v="8"/>
    <x v="0"/>
    <x v="2"/>
    <s v="JOHN SCIALES, MD"/>
    <x v="4"/>
    <x v="0"/>
    <x v="31"/>
    <d v="2021-02-13T00:00:00"/>
    <d v="2021-01-13T00:00:00"/>
    <x v="1"/>
    <x v="1"/>
    <d v="2021-02-13T00:00:00"/>
    <n v="587135"/>
    <x v="3"/>
    <s v="D3"/>
    <x v="1"/>
    <s v="Not Verified"/>
    <n v="19200"/>
    <n v="0.15129999999999999"/>
    <n v="217.6"/>
    <n v="0.15310000000000001"/>
    <n v="6250"/>
    <n v="12"/>
    <n v="7860"/>
  </r>
  <r>
    <n v="351049"/>
    <x v="14"/>
    <x v="0"/>
    <x v="0"/>
    <s v="Paramount Technology Solutions"/>
    <x v="4"/>
    <x v="0"/>
    <x v="59"/>
    <d v="2021-06-10T00:00:00"/>
    <d v="2021-06-10T00:00:00"/>
    <x v="1"/>
    <x v="1"/>
    <d v="2021-07-10T00:00:00"/>
    <n v="353476"/>
    <x v="3"/>
    <s v="D4"/>
    <x v="1"/>
    <s v="Not Verified"/>
    <n v="70000"/>
    <n v="0.2422"/>
    <n v="232.63"/>
    <n v="0.13550000000000001"/>
    <n v="7500"/>
    <n v="30"/>
    <n v="8148"/>
  </r>
  <r>
    <n v="435307"/>
    <x v="1"/>
    <x v="0"/>
    <x v="1"/>
    <s v="County of San Diego"/>
    <x v="4"/>
    <x v="0"/>
    <x v="20"/>
    <d v="2021-07-15T00:00:00"/>
    <d v="2021-09-12T00:00:00"/>
    <x v="1"/>
    <x v="1"/>
    <d v="2021-10-12T00:00:00"/>
    <n v="520078"/>
    <x v="3"/>
    <s v="D2"/>
    <x v="1"/>
    <s v="Not Verified"/>
    <n v="47000"/>
    <n v="0.218"/>
    <n v="242.52"/>
    <n v="0.14960000000000001"/>
    <n v="7000"/>
    <n v="16"/>
    <n v="8730"/>
  </r>
  <r>
    <n v="427619"/>
    <x v="3"/>
    <x v="0"/>
    <x v="5"/>
    <s v="Wabash Retirement"/>
    <x v="4"/>
    <x v="0"/>
    <x v="30"/>
    <d v="2021-07-12T00:00:00"/>
    <d v="2021-07-12T00:00:00"/>
    <x v="1"/>
    <x v="1"/>
    <d v="2021-08-12T00:00:00"/>
    <n v="505333"/>
    <x v="3"/>
    <s v="D1"/>
    <x v="1"/>
    <s v="Not Verified"/>
    <n v="19200"/>
    <n v="5.5999999999999999E-3"/>
    <n v="201.1"/>
    <n v="0.1411"/>
    <n v="5875"/>
    <n v="38"/>
    <n v="7238"/>
  </r>
  <r>
    <n v="488745"/>
    <x v="1"/>
    <x v="0"/>
    <x v="2"/>
    <s v="sport chalet"/>
    <x v="4"/>
    <x v="0"/>
    <x v="46"/>
    <d v="2021-01-15T00:00:00"/>
    <d v="2021-01-12T00:00:00"/>
    <x v="1"/>
    <x v="1"/>
    <d v="2021-02-12T00:00:00"/>
    <n v="623421"/>
    <x v="3"/>
    <s v="D5"/>
    <x v="1"/>
    <s v="Not Verified"/>
    <n v="42000"/>
    <n v="0.2457"/>
    <n v="211.17"/>
    <n v="0.16070000000000001"/>
    <n v="6000"/>
    <n v="29"/>
    <n v="7287"/>
  </r>
  <r>
    <n v="361399"/>
    <x v="23"/>
    <x v="0"/>
    <x v="0"/>
    <s v="Nick and Willys Pizza"/>
    <x v="4"/>
    <x v="0"/>
    <x v="36"/>
    <d v="2021-04-16T00:00:00"/>
    <d v="2021-11-11T00:00:00"/>
    <x v="1"/>
    <x v="1"/>
    <d v="2021-12-11T00:00:00"/>
    <n v="369841"/>
    <x v="3"/>
    <s v="D4"/>
    <x v="1"/>
    <s v="Not Verified"/>
    <n v="15000"/>
    <n v="0.15040000000000001"/>
    <n v="34.33"/>
    <n v="0.14299999999999999"/>
    <n v="1000"/>
    <n v="27"/>
    <n v="1251"/>
  </r>
  <r>
    <n v="367694"/>
    <x v="16"/>
    <x v="0"/>
    <x v="4"/>
    <s v="Clark University"/>
    <x v="1"/>
    <x v="0"/>
    <x v="40"/>
    <d v="2021-01-12T00:00:00"/>
    <d v="2021-02-12T00:00:00"/>
    <x v="1"/>
    <x v="1"/>
    <d v="2021-03-12T00:00:00"/>
    <n v="381474"/>
    <x v="3"/>
    <s v="E5"/>
    <x v="1"/>
    <s v="Not Verified"/>
    <n v="4200"/>
    <n v="0"/>
    <n v="97.98"/>
    <n v="0.16950000000000001"/>
    <n v="2750"/>
    <n v="6"/>
    <n v="3527"/>
  </r>
  <r>
    <n v="415746"/>
    <x v="11"/>
    <x v="0"/>
    <x v="5"/>
    <s v="Merit Realty"/>
    <x v="1"/>
    <x v="0"/>
    <x v="23"/>
    <d v="2021-06-12T00:00:00"/>
    <d v="2021-07-12T00:00:00"/>
    <x v="1"/>
    <x v="1"/>
    <d v="2021-08-12T00:00:00"/>
    <n v="483490"/>
    <x v="3"/>
    <s v="E3"/>
    <x v="1"/>
    <s v="Not Verified"/>
    <n v="37000"/>
    <n v="0.13070000000000001"/>
    <n v="130.66"/>
    <n v="0.16320000000000001"/>
    <n v="3700"/>
    <n v="17"/>
    <n v="4736"/>
  </r>
  <r>
    <n v="362970"/>
    <x v="1"/>
    <x v="0"/>
    <x v="7"/>
    <s v="Next Level Sailing"/>
    <x v="1"/>
    <x v="0"/>
    <x v="36"/>
    <d v="2021-11-11T00:00:00"/>
    <d v="2021-11-11T00:00:00"/>
    <x v="1"/>
    <x v="1"/>
    <d v="2021-12-11T00:00:00"/>
    <n v="372674"/>
    <x v="3"/>
    <s v="E1"/>
    <x v="1"/>
    <s v="Not Verified"/>
    <n v="55008"/>
    <n v="0.1285"/>
    <n v="346.32"/>
    <n v="0.14929999999999999"/>
    <n v="10000"/>
    <n v="16"/>
    <n v="12463"/>
  </r>
  <r>
    <n v="397316"/>
    <x v="16"/>
    <x v="0"/>
    <x v="0"/>
    <s v="Arden B"/>
    <x v="1"/>
    <x v="0"/>
    <x v="45"/>
    <d v="2021-03-12T00:00:00"/>
    <d v="2021-03-12T00:00:00"/>
    <x v="1"/>
    <x v="1"/>
    <d v="2021-04-12T00:00:00"/>
    <n v="437919"/>
    <x v="3"/>
    <s v="E2"/>
    <x v="1"/>
    <s v="Not Verified"/>
    <n v="20000"/>
    <n v="6.3E-2"/>
    <n v="112.51"/>
    <n v="0.16"/>
    <n v="3200"/>
    <n v="14"/>
    <n v="4041"/>
  </r>
  <r>
    <n v="354041"/>
    <x v="1"/>
    <x v="0"/>
    <x v="0"/>
    <s v="LS9, Inc"/>
    <x v="5"/>
    <x v="0"/>
    <x v="53"/>
    <d v="2021-10-15T00:00:00"/>
    <d v="2021-08-11T00:00:00"/>
    <x v="1"/>
    <x v="1"/>
    <d v="2021-09-11T00:00:00"/>
    <n v="357926"/>
    <x v="3"/>
    <s v="F2"/>
    <x v="1"/>
    <s v="Not Verified"/>
    <n v="55000"/>
    <n v="0.26050000000000001"/>
    <n v="105.97"/>
    <n v="0.1633"/>
    <n v="3000"/>
    <n v="7"/>
    <n v="3814"/>
  </r>
  <r>
    <n v="386450"/>
    <x v="25"/>
    <x v="0"/>
    <x v="5"/>
    <s v="NDI"/>
    <x v="0"/>
    <x v="0"/>
    <x v="33"/>
    <d v="2021-10-12T00:00:00"/>
    <d v="2021-11-09T00:00:00"/>
    <x v="1"/>
    <x v="1"/>
    <d v="2021-12-09T00:00:00"/>
    <n v="418726"/>
    <x v="3"/>
    <s v="C3"/>
    <x v="1"/>
    <s v="Not Verified"/>
    <n v="77700"/>
    <n v="0.191"/>
    <n v="81.05"/>
    <n v="0.13159999999999999"/>
    <n v="2400"/>
    <n v="36"/>
    <n v="2571"/>
  </r>
  <r>
    <n v="468076"/>
    <x v="8"/>
    <x v="0"/>
    <x v="0"/>
    <s v="Employee Benefit Solutions, Inc."/>
    <x v="0"/>
    <x v="0"/>
    <x v="31"/>
    <d v="2021-04-15T00:00:00"/>
    <d v="2021-03-12T00:00:00"/>
    <x v="1"/>
    <x v="1"/>
    <d v="2021-04-12T00:00:00"/>
    <n v="589345"/>
    <x v="3"/>
    <s v="C2"/>
    <x v="1"/>
    <s v="Not Verified"/>
    <n v="42000"/>
    <n v="0.13689999999999999"/>
    <n v="135.21"/>
    <n v="0.13220000000000001"/>
    <n v="4000"/>
    <n v="15"/>
    <n v="4666"/>
  </r>
  <r>
    <n v="354098"/>
    <x v="3"/>
    <x v="0"/>
    <x v="8"/>
    <s v="Newark Electronics"/>
    <x v="4"/>
    <x v="0"/>
    <x v="53"/>
    <d v="2021-05-16T00:00:00"/>
    <d v="2021-08-11T00:00:00"/>
    <x v="1"/>
    <x v="1"/>
    <d v="2021-09-11T00:00:00"/>
    <n v="358018"/>
    <x v="3"/>
    <s v="D1"/>
    <x v="1"/>
    <s v="Not Verified"/>
    <n v="35780"/>
    <n v="0.13450000000000001"/>
    <n v="50.44"/>
    <n v="0.12859999999999999"/>
    <n v="1500"/>
    <n v="13"/>
    <n v="1816"/>
  </r>
  <r>
    <n v="531766"/>
    <x v="19"/>
    <x v="0"/>
    <x v="6"/>
    <s v="Divine Community Health Care Services"/>
    <x v="2"/>
    <x v="1"/>
    <x v="51"/>
    <d v="2021-04-16T00:00:00"/>
    <d v="2021-04-13T00:00:00"/>
    <x v="1"/>
    <x v="1"/>
    <d v="2021-05-13T00:00:00"/>
    <n v="687432"/>
    <x v="3"/>
    <s v="B4"/>
    <x v="1"/>
    <s v="Not Verified"/>
    <n v="65000"/>
    <n v="3.56E-2"/>
    <n v="230.8"/>
    <n v="0.1149"/>
    <n v="7000"/>
    <n v="16"/>
    <n v="8303"/>
  </r>
  <r>
    <n v="483968"/>
    <x v="13"/>
    <x v="0"/>
    <x v="2"/>
    <s v="Wells Fargo Fanancial"/>
    <x v="2"/>
    <x v="1"/>
    <x v="46"/>
    <d v="2021-11-15T00:00:00"/>
    <d v="2021-02-13T00:00:00"/>
    <x v="1"/>
    <x v="1"/>
    <d v="2021-03-13T00:00:00"/>
    <n v="615984"/>
    <x v="3"/>
    <s v="B5"/>
    <x v="1"/>
    <s v="Not Verified"/>
    <n v="25000"/>
    <n v="9.5999999999999992E-3"/>
    <n v="52.66"/>
    <n v="0.11360000000000001"/>
    <n v="1600"/>
    <n v="14"/>
    <n v="1896"/>
  </r>
  <r>
    <n v="490344"/>
    <x v="5"/>
    <x v="0"/>
    <x v="3"/>
    <s v="LA FITNESS INTERNATIONAL,LLC"/>
    <x v="0"/>
    <x v="1"/>
    <x v="26"/>
    <d v="2021-09-11T00:00:00"/>
    <d v="2021-09-11T00:00:00"/>
    <x v="1"/>
    <x v="1"/>
    <d v="2021-10-11T00:00:00"/>
    <n v="626076"/>
    <x v="3"/>
    <s v="C2"/>
    <x v="1"/>
    <s v="Not Verified"/>
    <n v="57600"/>
    <n v="0.10829999999999999"/>
    <n v="337.45"/>
    <n v="0.13109999999999999"/>
    <n v="10000"/>
    <n v="13"/>
    <n v="10694"/>
  </r>
  <r>
    <n v="409527"/>
    <x v="1"/>
    <x v="0"/>
    <x v="4"/>
    <s v="Alta Bates Medical Center"/>
    <x v="0"/>
    <x v="1"/>
    <x v="23"/>
    <d v="2021-05-16T00:00:00"/>
    <d v="2021-07-12T00:00:00"/>
    <x v="1"/>
    <x v="1"/>
    <d v="2021-08-12T00:00:00"/>
    <n v="460307"/>
    <x v="3"/>
    <s v="C2"/>
    <x v="1"/>
    <s v="Not Verified"/>
    <n v="100000"/>
    <n v="0.1726"/>
    <n v="336.18"/>
    <n v="0.12839999999999999"/>
    <n v="10000"/>
    <n v="23"/>
    <n v="12095"/>
  </r>
  <r>
    <n v="252482"/>
    <x v="1"/>
    <x v="0"/>
    <x v="2"/>
    <s v="CITY OF LOS ANGELES"/>
    <x v="2"/>
    <x v="0"/>
    <x v="38"/>
    <d v="2021-11-13T00:00:00"/>
    <d v="2021-10-09T00:00:00"/>
    <x v="1"/>
    <x v="1"/>
    <d v="2021-11-09T00:00:00"/>
    <n v="252463"/>
    <x v="3"/>
    <s v="B2"/>
    <x v="1"/>
    <s v="Not Verified"/>
    <n v="82600"/>
    <n v="0.11890000000000001"/>
    <n v="347.27"/>
    <n v="9.7600000000000006E-2"/>
    <n v="10800"/>
    <n v="31"/>
    <n v="12136"/>
  </r>
  <r>
    <n v="351120"/>
    <x v="8"/>
    <x v="0"/>
    <x v="8"/>
    <s v="Self-employed"/>
    <x v="0"/>
    <x v="0"/>
    <x v="59"/>
    <d v="2021-08-12T00:00:00"/>
    <d v="2021-07-11T00:00:00"/>
    <x v="1"/>
    <x v="1"/>
    <d v="2021-08-11T00:00:00"/>
    <n v="353576"/>
    <x v="3"/>
    <s v="C1"/>
    <x v="1"/>
    <s v="Not Verified"/>
    <n v="50000"/>
    <n v="0.1656"/>
    <n v="163.77000000000001"/>
    <n v="0.1103"/>
    <n v="5000"/>
    <n v="6"/>
    <n v="5895"/>
  </r>
  <r>
    <n v="586508"/>
    <x v="9"/>
    <x v="0"/>
    <x v="0"/>
    <s v="General Physics Corporation"/>
    <x v="0"/>
    <x v="0"/>
    <x v="54"/>
    <d v="2021-05-16T00:00:00"/>
    <d v="2021-07-12T00:00:00"/>
    <x v="0"/>
    <x v="0"/>
    <d v="2021-08-12T00:00:00"/>
    <n v="753475"/>
    <x v="3"/>
    <s v="C1"/>
    <x v="1"/>
    <s v="Source Verified"/>
    <n v="39000"/>
    <n v="0.22"/>
    <n v="189.31"/>
    <n v="0.1323"/>
    <n v="5600"/>
    <n v="34"/>
    <n v="3968"/>
  </r>
  <r>
    <n v="397964"/>
    <x v="26"/>
    <x v="0"/>
    <x v="2"/>
    <s v="Hampton Inn"/>
    <x v="1"/>
    <x v="0"/>
    <x v="28"/>
    <d v="2021-07-10T00:00:00"/>
    <d v="2021-01-10T00:00:00"/>
    <x v="0"/>
    <x v="0"/>
    <d v="2021-02-10T00:00:00"/>
    <n v="439005"/>
    <x v="3"/>
    <s v="E1"/>
    <x v="1"/>
    <s v="Source Verified"/>
    <n v="32108"/>
    <n v="0.23880000000000001"/>
    <n v="87.51"/>
    <n v="0.15679999999999999"/>
    <n v="2500"/>
    <n v="9"/>
    <n v="792"/>
  </r>
  <r>
    <n v="415593"/>
    <x v="16"/>
    <x v="0"/>
    <x v="3"/>
    <s v="Rite Aid"/>
    <x v="3"/>
    <x v="1"/>
    <x v="23"/>
    <d v="2021-06-12T00:00:00"/>
    <d v="2021-06-12T00:00:00"/>
    <x v="1"/>
    <x v="1"/>
    <d v="2021-07-12T00:00:00"/>
    <n v="483238"/>
    <x v="3"/>
    <s v="A4"/>
    <x v="1"/>
    <s v="Source Verified"/>
    <n v="18500"/>
    <n v="0.19139999999999999"/>
    <n v="159.74"/>
    <n v="9.3200000000000005E-2"/>
    <n v="5000"/>
    <n v="19"/>
    <n v="5750"/>
  </r>
  <r>
    <n v="400532"/>
    <x v="8"/>
    <x v="0"/>
    <x v="1"/>
    <s v="Integrated Device Technology"/>
    <x v="2"/>
    <x v="1"/>
    <x v="28"/>
    <d v="2021-12-15T00:00:00"/>
    <d v="2021-02-12T00:00:00"/>
    <x v="1"/>
    <x v="1"/>
    <d v="2021-03-12T00:00:00"/>
    <n v="444042"/>
    <x v="3"/>
    <s v="B3"/>
    <x v="1"/>
    <s v="Source Verified"/>
    <n v="102300"/>
    <n v="0.1071"/>
    <n v="290.52"/>
    <n v="0.1158"/>
    <n v="8800"/>
    <n v="44"/>
    <n v="10442"/>
  </r>
  <r>
    <n v="539132"/>
    <x v="0"/>
    <x v="0"/>
    <x v="3"/>
    <s v="General Services Administration"/>
    <x v="0"/>
    <x v="1"/>
    <x v="43"/>
    <d v="2021-01-16T00:00:00"/>
    <d v="2021-03-12T00:00:00"/>
    <x v="1"/>
    <x v="1"/>
    <d v="2021-04-12T00:00:00"/>
    <n v="696240"/>
    <x v="3"/>
    <s v="C1"/>
    <x v="1"/>
    <s v="Source Verified"/>
    <n v="64800"/>
    <n v="0.1111"/>
    <n v="81.14"/>
    <n v="0.1323"/>
    <n v="2400"/>
    <n v="24"/>
    <n v="2807"/>
  </r>
  <r>
    <n v="431433"/>
    <x v="7"/>
    <x v="0"/>
    <x v="1"/>
    <s v="Butler Hospital"/>
    <x v="2"/>
    <x v="2"/>
    <x v="20"/>
    <d v="2021-09-10T00:00:00"/>
    <d v="2021-10-09T00:00:00"/>
    <x v="1"/>
    <x v="1"/>
    <d v="2021-11-09T00:00:00"/>
    <n v="512061"/>
    <x v="3"/>
    <s v="B2"/>
    <x v="1"/>
    <s v="Source Verified"/>
    <n v="35000"/>
    <n v="0.1862"/>
    <n v="82.43"/>
    <n v="0.1148"/>
    <n v="2500"/>
    <n v="16"/>
    <n v="2544"/>
  </r>
  <r>
    <n v="380014"/>
    <x v="8"/>
    <x v="0"/>
    <x v="6"/>
    <s v="Whiting Turner Contracting Company"/>
    <x v="0"/>
    <x v="2"/>
    <x v="8"/>
    <d v="2021-03-12T00:00:00"/>
    <d v="2021-03-12T00:00:00"/>
    <x v="1"/>
    <x v="1"/>
    <d v="2021-04-12T00:00:00"/>
    <n v="406983"/>
    <x v="3"/>
    <s v="C5"/>
    <x v="1"/>
    <s v="Source Verified"/>
    <n v="85000"/>
    <n v="4.1999999999999997E-3"/>
    <n v="170.38"/>
    <n v="0.13789999999999999"/>
    <n v="5000"/>
    <n v="6"/>
    <n v="6134"/>
  </r>
  <r>
    <n v="514578"/>
    <x v="8"/>
    <x v="0"/>
    <x v="0"/>
    <s v="Nicepak, Inc."/>
    <x v="4"/>
    <x v="2"/>
    <x v="27"/>
    <d v="2021-05-16T00:00:00"/>
    <d v="2021-05-13T00:00:00"/>
    <x v="1"/>
    <x v="1"/>
    <d v="2021-06-13T00:00:00"/>
    <n v="665171"/>
    <x v="3"/>
    <s v="D1"/>
    <x v="1"/>
    <s v="Source Verified"/>
    <n v="50400"/>
    <n v="0.1229"/>
    <n v="206.79"/>
    <n v="0.1459"/>
    <n v="6000"/>
    <n v="35"/>
    <n v="7411"/>
  </r>
  <r>
    <n v="433128"/>
    <x v="18"/>
    <x v="0"/>
    <x v="8"/>
    <s v="Water and Wine Ristorante"/>
    <x v="3"/>
    <x v="0"/>
    <x v="20"/>
    <d v="2021-02-16T00:00:00"/>
    <d v="2021-08-11T00:00:00"/>
    <x v="1"/>
    <x v="1"/>
    <d v="2021-09-11T00:00:00"/>
    <n v="515597"/>
    <x v="3"/>
    <s v="A4"/>
    <x v="1"/>
    <s v="Source Verified"/>
    <n v="39996"/>
    <n v="4.7100000000000003E-2"/>
    <n v="316.11"/>
    <n v="8.5900000000000004E-2"/>
    <n v="10000"/>
    <n v="7"/>
    <n v="11210"/>
  </r>
  <r>
    <n v="408485"/>
    <x v="18"/>
    <x v="0"/>
    <x v="0"/>
    <s v="Andrews International"/>
    <x v="3"/>
    <x v="0"/>
    <x v="23"/>
    <d v="2021-06-12T00:00:00"/>
    <d v="2021-06-12T00:00:00"/>
    <x v="1"/>
    <x v="1"/>
    <d v="2021-07-12T00:00:00"/>
    <n v="458591"/>
    <x v="3"/>
    <s v="A5"/>
    <x v="1"/>
    <s v="Source Verified"/>
    <n v="18240"/>
    <n v="0.2026"/>
    <n v="102.71"/>
    <n v="9.6299999999999997E-2"/>
    <n v="3200"/>
    <n v="7"/>
    <n v="3697"/>
  </r>
  <r>
    <n v="372093"/>
    <x v="19"/>
    <x v="0"/>
    <x v="6"/>
    <s v="Ohio State University Medical Center"/>
    <x v="3"/>
    <x v="0"/>
    <x v="40"/>
    <d v="2021-01-12T00:00:00"/>
    <d v="2021-01-12T00:00:00"/>
    <x v="1"/>
    <x v="1"/>
    <d v="2021-02-12T00:00:00"/>
    <n v="390624"/>
    <x v="3"/>
    <s v="A5"/>
    <x v="1"/>
    <s v="Source Verified"/>
    <n v="42230.04"/>
    <n v="0.15629999999999999"/>
    <n v="176.52"/>
    <n v="9.6299999999999997E-2"/>
    <n v="5500"/>
    <n v="28"/>
    <n v="6374"/>
  </r>
  <r>
    <n v="504408"/>
    <x v="9"/>
    <x v="0"/>
    <x v="0"/>
    <s v="FOXHALL INTERNISTS"/>
    <x v="3"/>
    <x v="0"/>
    <x v="48"/>
    <d v="2021-04-13T00:00:00"/>
    <d v="2021-05-13T00:00:00"/>
    <x v="1"/>
    <x v="1"/>
    <d v="2021-06-13T00:00:00"/>
    <n v="649474"/>
    <x v="3"/>
    <s v="A4"/>
    <x v="1"/>
    <s v="Source Verified"/>
    <n v="35000"/>
    <n v="0.1203"/>
    <n v="77.78"/>
    <n v="7.51E-2"/>
    <n v="2500"/>
    <n v="8"/>
    <n v="2800"/>
  </r>
  <r>
    <n v="508966"/>
    <x v="8"/>
    <x v="0"/>
    <x v="8"/>
    <s v="Tom Cat Bakery, Inc"/>
    <x v="2"/>
    <x v="0"/>
    <x v="48"/>
    <d v="2021-12-15T00:00:00"/>
    <d v="2021-03-13T00:00:00"/>
    <x v="1"/>
    <x v="1"/>
    <d v="2021-04-13T00:00:00"/>
    <n v="656822"/>
    <x v="3"/>
    <s v="B1"/>
    <x v="1"/>
    <s v="Source Verified"/>
    <n v="55000"/>
    <n v="0.1069"/>
    <n v="96.64"/>
    <n v="9.8799999999999999E-2"/>
    <n v="3000"/>
    <n v="34"/>
    <n v="3477"/>
  </r>
  <r>
    <n v="500320"/>
    <x v="1"/>
    <x v="0"/>
    <x v="5"/>
    <s v="US ARMY"/>
    <x v="2"/>
    <x v="0"/>
    <x v="48"/>
    <d v="2021-10-12T00:00:00"/>
    <d v="2021-10-12T00:00:00"/>
    <x v="1"/>
    <x v="1"/>
    <d v="2021-11-12T00:00:00"/>
    <n v="642522"/>
    <x v="3"/>
    <s v="B3"/>
    <x v="1"/>
    <s v="Source Verified"/>
    <n v="39600"/>
    <n v="0.21210000000000001"/>
    <n v="618.64"/>
    <n v="0.1062"/>
    <n v="19000"/>
    <n v="13"/>
    <n v="22063"/>
  </r>
  <r>
    <n v="495938"/>
    <x v="12"/>
    <x v="0"/>
    <x v="6"/>
    <s v="Salt Lake City Public Library"/>
    <x v="2"/>
    <x v="0"/>
    <x v="26"/>
    <d v="2021-03-16T00:00:00"/>
    <d v="2021-12-10T00:00:00"/>
    <x v="1"/>
    <x v="1"/>
    <d v="2022-01-10T00:00:00"/>
    <n v="635352"/>
    <x v="3"/>
    <s v="B5"/>
    <x v="1"/>
    <s v="Source Verified"/>
    <n v="7800"/>
    <n v="7.6899999999999996E-2"/>
    <n v="32.92"/>
    <n v="0.11360000000000001"/>
    <n v="1000"/>
    <n v="13"/>
    <n v="1069"/>
  </r>
  <r>
    <n v="440300"/>
    <x v="8"/>
    <x v="0"/>
    <x v="10"/>
    <s v="JP Morgan Chase"/>
    <x v="2"/>
    <x v="0"/>
    <x v="52"/>
    <d v="2021-04-14T00:00:00"/>
    <d v="2021-09-12T00:00:00"/>
    <x v="1"/>
    <x v="1"/>
    <d v="2021-10-12T00:00:00"/>
    <n v="533116"/>
    <x v="3"/>
    <s v="B5"/>
    <x v="1"/>
    <s v="Source Verified"/>
    <n v="174000"/>
    <n v="6.3299999999999995E-2"/>
    <n v="401.6"/>
    <n v="0.12529999999999999"/>
    <n v="12000"/>
    <n v="12"/>
    <n v="14457"/>
  </r>
  <r>
    <n v="436294"/>
    <x v="8"/>
    <x v="0"/>
    <x v="0"/>
    <s v="Fleet Car Carriers"/>
    <x v="2"/>
    <x v="0"/>
    <x v="20"/>
    <d v="2021-09-12T00:00:00"/>
    <d v="2021-09-12T00:00:00"/>
    <x v="1"/>
    <x v="1"/>
    <d v="2021-10-12T00:00:00"/>
    <n v="521975"/>
    <x v="3"/>
    <s v="B1"/>
    <x v="1"/>
    <s v="Source Verified"/>
    <n v="30000"/>
    <n v="0.1032"/>
    <n v="164.02"/>
    <n v="0.1114"/>
    <n v="5000"/>
    <n v="12"/>
    <n v="5905"/>
  </r>
  <r>
    <n v="553854"/>
    <x v="0"/>
    <x v="0"/>
    <x v="0"/>
    <s v="Sonnys BBQ"/>
    <x v="2"/>
    <x v="0"/>
    <x v="43"/>
    <d v="2021-11-14T00:00:00"/>
    <d v="2021-08-13T00:00:00"/>
    <x v="1"/>
    <x v="1"/>
    <d v="2021-09-13T00:00:00"/>
    <n v="713569"/>
    <x v="3"/>
    <s v="B2"/>
    <x v="1"/>
    <s v="Source Verified"/>
    <n v="30000"/>
    <n v="0.1004"/>
    <n v="65.25"/>
    <n v="0.1075"/>
    <n v="2000"/>
    <n v="23"/>
    <n v="2341"/>
  </r>
  <r>
    <n v="402483"/>
    <x v="7"/>
    <x v="0"/>
    <x v="8"/>
    <s v="Packaging Consultants  Inc."/>
    <x v="2"/>
    <x v="0"/>
    <x v="28"/>
    <d v="2021-12-15T00:00:00"/>
    <d v="2021-12-11T00:00:00"/>
    <x v="1"/>
    <x v="1"/>
    <d v="2022-01-11T00:00:00"/>
    <n v="447216"/>
    <x v="3"/>
    <s v="B4"/>
    <x v="1"/>
    <s v="Source Verified"/>
    <n v="60000"/>
    <n v="0.1206"/>
    <n v="99.5"/>
    <n v="0.11890000000000001"/>
    <n v="3000"/>
    <n v="23"/>
    <n v="3567"/>
  </r>
  <r>
    <n v="512319"/>
    <x v="5"/>
    <x v="0"/>
    <x v="0"/>
    <s v="Bank of America"/>
    <x v="2"/>
    <x v="0"/>
    <x v="27"/>
    <d v="2021-05-16T00:00:00"/>
    <d v="2021-05-13T00:00:00"/>
    <x v="1"/>
    <x v="1"/>
    <d v="2021-06-13T00:00:00"/>
    <n v="661903"/>
    <x v="3"/>
    <s v="B5"/>
    <x v="1"/>
    <s v="Source Verified"/>
    <n v="40000"/>
    <n v="0.1142"/>
    <n v="164.56"/>
    <n v="0.11360000000000001"/>
    <n v="5000"/>
    <n v="17"/>
    <n v="5925"/>
  </r>
  <r>
    <n v="509852"/>
    <x v="37"/>
    <x v="0"/>
    <x v="7"/>
    <s v="Movietime Video, LLC"/>
    <x v="0"/>
    <x v="0"/>
    <x v="27"/>
    <d v="2021-05-13T00:00:00"/>
    <d v="2021-05-13T00:00:00"/>
    <x v="1"/>
    <x v="1"/>
    <d v="2021-06-13T00:00:00"/>
    <n v="658226"/>
    <x v="3"/>
    <s v="C1"/>
    <x v="1"/>
    <s v="Source Verified"/>
    <n v="13806"/>
    <n v="0.1104"/>
    <n v="159.44"/>
    <n v="0.1273"/>
    <n v="4750"/>
    <n v="7"/>
    <n v="5740"/>
  </r>
  <r>
    <n v="528842"/>
    <x v="8"/>
    <x v="0"/>
    <x v="5"/>
    <s v="Norman Glavas Architects"/>
    <x v="0"/>
    <x v="0"/>
    <x v="51"/>
    <d v="2021-05-16T00:00:00"/>
    <d v="2021-12-12T00:00:00"/>
    <x v="1"/>
    <x v="1"/>
    <d v="2022-01-12T00:00:00"/>
    <n v="683949"/>
    <x v="3"/>
    <s v="C2"/>
    <x v="1"/>
    <s v="Source Verified"/>
    <n v="45000"/>
    <n v="1.0699999999999999E-2"/>
    <n v="44.19"/>
    <n v="0.1361"/>
    <n v="1300"/>
    <n v="4"/>
    <n v="1581"/>
  </r>
  <r>
    <n v="500960"/>
    <x v="1"/>
    <x v="0"/>
    <x v="8"/>
    <s v="El-Macero Pharmacy"/>
    <x v="0"/>
    <x v="0"/>
    <x v="48"/>
    <d v="2021-11-10T00:00:00"/>
    <d v="2021-10-10T00:00:00"/>
    <x v="1"/>
    <x v="1"/>
    <d v="2021-11-10T00:00:00"/>
    <n v="639157"/>
    <x v="3"/>
    <s v="C2"/>
    <x v="1"/>
    <s v="Source Verified"/>
    <n v="12600"/>
    <n v="0.1857"/>
    <n v="84.37"/>
    <n v="0.13109999999999999"/>
    <n v="2500"/>
    <n v="8"/>
    <n v="2654"/>
  </r>
  <r>
    <n v="405571"/>
    <x v="0"/>
    <x v="0"/>
    <x v="6"/>
    <s v="FlightSafety International - Berkshire Hathaway"/>
    <x v="4"/>
    <x v="0"/>
    <x v="28"/>
    <d v="2021-06-15T00:00:00"/>
    <d v="2021-08-10T00:00:00"/>
    <x v="1"/>
    <x v="1"/>
    <d v="2021-09-10T00:00:00"/>
    <n v="453442"/>
    <x v="3"/>
    <s v="D2"/>
    <x v="1"/>
    <s v="Source Verified"/>
    <n v="31000"/>
    <n v="0.20480000000000001"/>
    <n v="221.77"/>
    <n v="0.14419999999999999"/>
    <n v="6450"/>
    <n v="6"/>
    <n v="7276"/>
  </r>
  <r>
    <n v="380192"/>
    <x v="8"/>
    <x v="0"/>
    <x v="5"/>
    <s v="BDO Seidman  LLP"/>
    <x v="4"/>
    <x v="0"/>
    <x v="8"/>
    <d v="2021-02-12T00:00:00"/>
    <d v="2021-02-12T00:00:00"/>
    <x v="1"/>
    <x v="1"/>
    <d v="2021-03-12T00:00:00"/>
    <n v="407342"/>
    <x v="3"/>
    <s v="D2"/>
    <x v="1"/>
    <s v="Source Verified"/>
    <n v="50004"/>
    <n v="0.15240000000000001"/>
    <n v="182.23"/>
    <n v="0.14419999999999999"/>
    <n v="5300"/>
    <n v="10"/>
    <n v="6667"/>
  </r>
  <r>
    <n v="383163"/>
    <x v="4"/>
    <x v="0"/>
    <x v="6"/>
    <s v="Children's Scholarship Fund"/>
    <x v="4"/>
    <x v="0"/>
    <x v="33"/>
    <d v="2021-03-12T00:00:00"/>
    <d v="2021-03-12T00:00:00"/>
    <x v="1"/>
    <x v="1"/>
    <d v="2021-04-12T00:00:00"/>
    <n v="410594"/>
    <x v="3"/>
    <s v="D3"/>
    <x v="1"/>
    <s v="Source Verified"/>
    <n v="30996"/>
    <n v="5.2999999999999999E-2"/>
    <n v="89.8"/>
    <n v="0.1474"/>
    <n v="2600"/>
    <n v="24"/>
    <n v="3233"/>
  </r>
  <r>
    <n v="379597"/>
    <x v="1"/>
    <x v="0"/>
    <x v="6"/>
    <s v="UCSD"/>
    <x v="1"/>
    <x v="0"/>
    <x v="8"/>
    <d v="2021-08-13T00:00:00"/>
    <d v="2021-10-10T00:00:00"/>
    <x v="1"/>
    <x v="1"/>
    <d v="2021-11-10T00:00:00"/>
    <n v="406211"/>
    <x v="3"/>
    <s v="E2"/>
    <x v="1"/>
    <s v="Source Verified"/>
    <n v="30000"/>
    <n v="5.7599999999999998E-2"/>
    <n v="225.01"/>
    <n v="0.16"/>
    <n v="6400"/>
    <n v="10"/>
    <n v="7678"/>
  </r>
  <r>
    <n v="447475"/>
    <x v="5"/>
    <x v="0"/>
    <x v="2"/>
    <s v="The Landing R B Gen, LLC"/>
    <x v="2"/>
    <x v="1"/>
    <x v="15"/>
    <d v="2021-05-16T00:00:00"/>
    <d v="2021-07-10T00:00:00"/>
    <x v="0"/>
    <x v="0"/>
    <d v="2021-08-10T00:00:00"/>
    <n v="548191"/>
    <x v="3"/>
    <s v="B4"/>
    <x v="1"/>
    <s v="Verified"/>
    <n v="80000"/>
    <n v="0.1236"/>
    <n v="832.5"/>
    <n v="0.12180000000000001"/>
    <n v="25000"/>
    <n v="29"/>
    <n v="7483"/>
  </r>
  <r>
    <n v="430962"/>
    <x v="19"/>
    <x v="0"/>
    <x v="5"/>
    <s v="AFLAC"/>
    <x v="2"/>
    <x v="1"/>
    <x v="20"/>
    <d v="2021-12-12T00:00:00"/>
    <d v="2021-08-12T00:00:00"/>
    <x v="0"/>
    <x v="0"/>
    <d v="2021-09-12T00:00:00"/>
    <n v="511307"/>
    <x v="3"/>
    <s v="B4"/>
    <x v="1"/>
    <s v="Verified"/>
    <n v="68004"/>
    <n v="0.1976"/>
    <n v="132.66"/>
    <n v="0.11890000000000001"/>
    <n v="4000"/>
    <n v="23"/>
    <n v="4048"/>
  </r>
  <r>
    <n v="422455"/>
    <x v="1"/>
    <x v="0"/>
    <x v="5"/>
    <s v="Bank of A"/>
    <x v="0"/>
    <x v="1"/>
    <x v="30"/>
    <d v="2021-04-16T00:00:00"/>
    <d v="2021-12-10T00:00:00"/>
    <x v="0"/>
    <x v="0"/>
    <d v="2022-01-10T00:00:00"/>
    <n v="496525"/>
    <x v="3"/>
    <s v="C2"/>
    <x v="1"/>
    <s v="Verified"/>
    <n v="94000"/>
    <n v="0.22539999999999999"/>
    <n v="282.39999999999998"/>
    <n v="0.12839999999999999"/>
    <n v="8400"/>
    <n v="30"/>
    <n v="5540"/>
  </r>
  <r>
    <n v="391591"/>
    <x v="5"/>
    <x v="0"/>
    <x v="1"/>
    <s v="Fair Havens Center"/>
    <x v="0"/>
    <x v="1"/>
    <x v="45"/>
    <d v="2021-04-16T00:00:00"/>
    <d v="2021-08-10T00:00:00"/>
    <x v="0"/>
    <x v="0"/>
    <d v="2021-09-10T00:00:00"/>
    <n v="416425"/>
    <x v="3"/>
    <s v="C4"/>
    <x v="1"/>
    <s v="Verified"/>
    <n v="121900"/>
    <n v="0.14280000000000001"/>
    <n v="379.94"/>
    <n v="0.13469999999999999"/>
    <n v="15000"/>
    <n v="41"/>
    <n v="13249"/>
  </r>
  <r>
    <n v="315196"/>
    <x v="5"/>
    <x v="0"/>
    <x v="3"/>
    <s v="U.S. Federal Government"/>
    <x v="5"/>
    <x v="1"/>
    <x v="60"/>
    <d v="2021-05-16T00:00:00"/>
    <d v="2021-02-10T00:00:00"/>
    <x v="0"/>
    <x v="0"/>
    <d v="2021-03-10T00:00:00"/>
    <n v="315193"/>
    <x v="3"/>
    <s v="F2"/>
    <x v="1"/>
    <s v="Verified"/>
    <n v="105900"/>
    <n v="0.2039"/>
    <n v="492.76"/>
    <n v="0.1608"/>
    <n v="24000"/>
    <n v="61"/>
    <n v="10347"/>
  </r>
  <r>
    <n v="449869"/>
    <x v="9"/>
    <x v="0"/>
    <x v="0"/>
    <s v="Ridgewell's, Inc."/>
    <x v="0"/>
    <x v="2"/>
    <x v="32"/>
    <d v="2021-09-12T00:00:00"/>
    <d v="2021-05-12T00:00:00"/>
    <x v="0"/>
    <x v="0"/>
    <d v="2021-06-12T00:00:00"/>
    <n v="537718"/>
    <x v="3"/>
    <s v="C3"/>
    <x v="1"/>
    <s v="Verified"/>
    <n v="86500"/>
    <n v="3.27E-2"/>
    <n v="849.22"/>
    <n v="0.13569999999999999"/>
    <n v="25000"/>
    <n v="6"/>
    <n v="24987"/>
  </r>
  <r>
    <n v="425187"/>
    <x v="20"/>
    <x v="0"/>
    <x v="0"/>
    <m/>
    <x v="0"/>
    <x v="2"/>
    <x v="30"/>
    <d v="2021-05-12T00:00:00"/>
    <d v="2021-12-11T00:00:00"/>
    <x v="0"/>
    <x v="0"/>
    <d v="2022-01-11T00:00:00"/>
    <n v="501401"/>
    <x v="3"/>
    <s v="C1"/>
    <x v="1"/>
    <s v="Verified"/>
    <n v="30000"/>
    <n v="0"/>
    <n v="167.34"/>
    <n v="0.12529999999999999"/>
    <n v="5000"/>
    <n v="10"/>
    <n v="4918"/>
  </r>
  <r>
    <n v="438024"/>
    <x v="3"/>
    <x v="0"/>
    <x v="2"/>
    <s v="SANUKA MEDICAL CENTER"/>
    <x v="3"/>
    <x v="0"/>
    <x v="52"/>
    <d v="2021-09-14T00:00:00"/>
    <d v="2021-09-11T00:00:00"/>
    <x v="0"/>
    <x v="0"/>
    <d v="2021-10-11T00:00:00"/>
    <n v="527019"/>
    <x v="3"/>
    <s v="A5"/>
    <x v="1"/>
    <s v="Verified"/>
    <n v="40000"/>
    <n v="2.9100000000000001E-2"/>
    <n v="190.63"/>
    <n v="8.9399999999999993E-2"/>
    <n v="6000"/>
    <n v="13"/>
    <n v="5092"/>
  </r>
  <r>
    <n v="358372"/>
    <x v="18"/>
    <x v="0"/>
    <x v="4"/>
    <s v="Extra Space Storage"/>
    <x v="3"/>
    <x v="0"/>
    <x v="34"/>
    <d v="2021-02-10T00:00:00"/>
    <d v="2021-09-09T00:00:00"/>
    <x v="0"/>
    <x v="0"/>
    <d v="2021-10-09T00:00:00"/>
    <n v="364790"/>
    <x v="3"/>
    <s v="A3"/>
    <x v="1"/>
    <s v="Verified"/>
    <n v="55000"/>
    <n v="3.5299999999999998E-2"/>
    <n v="297.7"/>
    <n v="0.08"/>
    <n v="9500"/>
    <n v="22"/>
    <n v="3295"/>
  </r>
  <r>
    <n v="421651"/>
    <x v="5"/>
    <x v="0"/>
    <x v="8"/>
    <s v="Home Solutions Consulting &amp; Investment Corp."/>
    <x v="2"/>
    <x v="0"/>
    <x v="30"/>
    <d v="2021-05-16T00:00:00"/>
    <d v="2021-12-09T00:00:00"/>
    <x v="0"/>
    <x v="0"/>
    <d v="2022-01-09T00:00:00"/>
    <n v="483445"/>
    <x v="3"/>
    <s v="B1"/>
    <x v="1"/>
    <s v="Verified"/>
    <n v="88712"/>
    <n v="3.6799999999999999E-2"/>
    <n v="523.41999999999996"/>
    <n v="0.1095"/>
    <n v="16000"/>
    <n v="36"/>
    <n v="2608"/>
  </r>
  <r>
    <n v="440814"/>
    <x v="1"/>
    <x v="0"/>
    <x v="4"/>
    <s v="American General"/>
    <x v="2"/>
    <x v="0"/>
    <x v="52"/>
    <d v="2021-07-10T00:00:00"/>
    <d v="2021-12-09T00:00:00"/>
    <x v="0"/>
    <x v="0"/>
    <d v="2022-01-09T00:00:00"/>
    <n v="534257"/>
    <x v="3"/>
    <s v="B5"/>
    <x v="1"/>
    <s v="Verified"/>
    <n v="37760"/>
    <n v="0.2427"/>
    <n v="430.88"/>
    <n v="0.12529999999999999"/>
    <n v="12875"/>
    <n v="19"/>
    <n v="1831"/>
  </r>
  <r>
    <n v="419504"/>
    <x v="33"/>
    <x v="0"/>
    <x v="4"/>
    <s v="Jones Brothers Grading"/>
    <x v="2"/>
    <x v="0"/>
    <x v="23"/>
    <d v="2021-05-16T00:00:00"/>
    <d v="2021-10-11T00:00:00"/>
    <x v="0"/>
    <x v="0"/>
    <d v="2021-11-11T00:00:00"/>
    <n v="492239"/>
    <x v="3"/>
    <s v="B1"/>
    <x v="1"/>
    <s v="Verified"/>
    <n v="30000"/>
    <n v="0.1056"/>
    <n v="183.2"/>
    <n v="0.1095"/>
    <n v="5600"/>
    <n v="11"/>
    <n v="6605"/>
  </r>
  <r>
    <n v="513263"/>
    <x v="16"/>
    <x v="0"/>
    <x v="8"/>
    <s v="c&amp;t auto service and sears auto center"/>
    <x v="4"/>
    <x v="0"/>
    <x v="27"/>
    <d v="2021-11-12T00:00:00"/>
    <d v="2021-05-12T00:00:00"/>
    <x v="0"/>
    <x v="0"/>
    <d v="2021-06-12T00:00:00"/>
    <n v="663161"/>
    <x v="3"/>
    <s v="D3"/>
    <x v="1"/>
    <s v="Verified"/>
    <n v="30000"/>
    <n v="0.10879999999999999"/>
    <n v="229.87"/>
    <n v="0.15329999999999999"/>
    <n v="6600"/>
    <n v="11"/>
    <n v="5658"/>
  </r>
  <r>
    <n v="471313"/>
    <x v="5"/>
    <x v="0"/>
    <x v="8"/>
    <s v="Covidien"/>
    <x v="3"/>
    <x v="1"/>
    <x v="31"/>
    <d v="2021-05-16T00:00:00"/>
    <d v="2021-08-10T00:00:00"/>
    <x v="1"/>
    <x v="1"/>
    <d v="2021-09-10T00:00:00"/>
    <n v="594948"/>
    <x v="3"/>
    <s v="A5"/>
    <x v="1"/>
    <s v="Verified"/>
    <n v="112123"/>
    <n v="0.15429999999999999"/>
    <n v="406.68"/>
    <n v="8.9399999999999993E-2"/>
    <n v="12800"/>
    <n v="38"/>
    <n v="13418"/>
  </r>
  <r>
    <n v="405708"/>
    <x v="18"/>
    <x v="0"/>
    <x v="8"/>
    <s v="Lennar Corp."/>
    <x v="2"/>
    <x v="1"/>
    <x v="28"/>
    <d v="2021-05-16T00:00:00"/>
    <d v="2021-05-11T00:00:00"/>
    <x v="1"/>
    <x v="1"/>
    <d v="2021-06-11T00:00:00"/>
    <n v="453763"/>
    <x v="3"/>
    <s v="B2"/>
    <x v="1"/>
    <s v="Verified"/>
    <n v="155800"/>
    <n v="7.3400000000000007E-2"/>
    <n v="591.54"/>
    <n v="0.11260000000000001"/>
    <n v="18000"/>
    <n v="13"/>
    <n v="20813"/>
  </r>
  <r>
    <n v="371993"/>
    <x v="19"/>
    <x v="0"/>
    <x v="8"/>
    <s v="Fidelity Investments"/>
    <x v="2"/>
    <x v="1"/>
    <x v="40"/>
    <d v="2021-05-11T00:00:00"/>
    <d v="2021-04-11T00:00:00"/>
    <x v="1"/>
    <x v="1"/>
    <d v="2021-05-11T00:00:00"/>
    <n v="390433"/>
    <x v="3"/>
    <s v="B5"/>
    <x v="1"/>
    <s v="Verified"/>
    <n v="60000"/>
    <n v="0.1142"/>
    <n v="333.15"/>
    <n v="0.1221"/>
    <n v="10000"/>
    <n v="12"/>
    <n v="11846"/>
  </r>
  <r>
    <n v="424104"/>
    <x v="1"/>
    <x v="0"/>
    <x v="6"/>
    <s v="Sutter Health Support Services"/>
    <x v="2"/>
    <x v="1"/>
    <x v="52"/>
    <d v="2021-06-15T00:00:00"/>
    <d v="2021-07-11T00:00:00"/>
    <x v="1"/>
    <x v="1"/>
    <d v="2021-08-11T00:00:00"/>
    <n v="499606"/>
    <x v="3"/>
    <s v="B4"/>
    <x v="1"/>
    <s v="Verified"/>
    <n v="157200"/>
    <n v="8.9499999999999996E-2"/>
    <n v="666"/>
    <n v="0.12180000000000001"/>
    <n v="20000"/>
    <n v="27"/>
    <n v="23303"/>
  </r>
  <r>
    <n v="412567"/>
    <x v="40"/>
    <x v="0"/>
    <x v="3"/>
    <s v="BP America Production Company"/>
    <x v="2"/>
    <x v="1"/>
    <x v="23"/>
    <d v="2021-06-12T00:00:00"/>
    <d v="2021-06-12T00:00:00"/>
    <x v="1"/>
    <x v="1"/>
    <d v="2021-07-12T00:00:00"/>
    <n v="465472"/>
    <x v="3"/>
    <s v="B3"/>
    <x v="1"/>
    <s v="Verified"/>
    <n v="99473"/>
    <n v="0.18870000000000001"/>
    <n v="280.62"/>
    <n v="0.1158"/>
    <n v="8500"/>
    <n v="27"/>
    <n v="10102"/>
  </r>
  <r>
    <n v="418000"/>
    <x v="23"/>
    <x v="0"/>
    <x v="3"/>
    <s v="SMI"/>
    <x v="0"/>
    <x v="1"/>
    <x v="30"/>
    <d v="2021-08-14T00:00:00"/>
    <d v="2021-07-12T00:00:00"/>
    <x v="1"/>
    <x v="1"/>
    <d v="2021-08-12T00:00:00"/>
    <n v="487626"/>
    <x v="3"/>
    <s v="C3"/>
    <x v="1"/>
    <s v="Verified"/>
    <n v="189996"/>
    <n v="0.17030000000000001"/>
    <n v="270.17"/>
    <n v="0.13159999999999999"/>
    <n v="8000"/>
    <n v="34"/>
    <n v="9726"/>
  </r>
  <r>
    <n v="503844"/>
    <x v="18"/>
    <x v="0"/>
    <x v="2"/>
    <s v="Lennar Corp."/>
    <x v="0"/>
    <x v="1"/>
    <x v="48"/>
    <d v="2021-05-16T00:00:00"/>
    <d v="2021-11-12T00:00:00"/>
    <x v="1"/>
    <x v="1"/>
    <d v="2021-12-12T00:00:00"/>
    <n v="648524"/>
    <x v="3"/>
    <s v="C3"/>
    <x v="1"/>
    <s v="Verified"/>
    <n v="155796"/>
    <n v="0.1731"/>
    <n v="848.11"/>
    <n v="0.1348"/>
    <n v="25000"/>
    <n v="15"/>
    <n v="30392"/>
  </r>
  <r>
    <n v="386605"/>
    <x v="1"/>
    <x v="0"/>
    <x v="6"/>
    <s v="Aerotek"/>
    <x v="0"/>
    <x v="1"/>
    <x v="33"/>
    <d v="2021-04-13T00:00:00"/>
    <d v="2021-04-12T00:00:00"/>
    <x v="1"/>
    <x v="1"/>
    <d v="2021-05-12T00:00:00"/>
    <n v="419007"/>
    <x v="3"/>
    <s v="C1"/>
    <x v="1"/>
    <s v="Verified"/>
    <n v="85000"/>
    <n v="0.16239999999999999"/>
    <n v="836.66"/>
    <n v="0.12529999999999999"/>
    <n v="25000"/>
    <n v="36"/>
    <n v="30120"/>
  </r>
  <r>
    <n v="380075"/>
    <x v="23"/>
    <x v="0"/>
    <x v="6"/>
    <s v="Verizon Business"/>
    <x v="0"/>
    <x v="1"/>
    <x v="8"/>
    <d v="2021-03-14T00:00:00"/>
    <d v="2021-05-11T00:00:00"/>
    <x v="1"/>
    <x v="1"/>
    <d v="2021-06-11T00:00:00"/>
    <n v="401344"/>
    <x v="3"/>
    <s v="C2"/>
    <x v="1"/>
    <s v="Verified"/>
    <n v="90000"/>
    <n v="0.17319999999999999"/>
    <n v="50.43"/>
    <n v="0.12839999999999999"/>
    <n v="1500"/>
    <n v="40"/>
    <n v="1787"/>
  </r>
  <r>
    <n v="372505"/>
    <x v="2"/>
    <x v="0"/>
    <x v="2"/>
    <s v="Four Seasons Patio &amp; Awning"/>
    <x v="0"/>
    <x v="1"/>
    <x v="40"/>
    <d v="2021-09-15T00:00:00"/>
    <d v="2021-02-11T00:00:00"/>
    <x v="1"/>
    <x v="1"/>
    <d v="2021-03-11T00:00:00"/>
    <n v="391420"/>
    <x v="3"/>
    <s v="C5"/>
    <x v="1"/>
    <s v="Verified"/>
    <n v="55000"/>
    <n v="0.14680000000000001"/>
    <n v="54.53"/>
    <n v="0.13789999999999999"/>
    <n v="1600"/>
    <n v="29"/>
    <n v="1923"/>
  </r>
  <r>
    <n v="428982"/>
    <x v="21"/>
    <x v="0"/>
    <x v="0"/>
    <s v="State of CT DDS"/>
    <x v="0"/>
    <x v="1"/>
    <x v="20"/>
    <d v="2021-06-15T00:00:00"/>
    <d v="2021-08-12T00:00:00"/>
    <x v="1"/>
    <x v="1"/>
    <d v="2021-09-12T00:00:00"/>
    <n v="508041"/>
    <x v="3"/>
    <s v="C3"/>
    <x v="1"/>
    <s v="Verified"/>
    <n v="30000"/>
    <n v="0.1084"/>
    <n v="203.82"/>
    <n v="0.13569999999999999"/>
    <n v="6000"/>
    <n v="15"/>
    <n v="7337"/>
  </r>
  <r>
    <n v="465244"/>
    <x v="2"/>
    <x v="0"/>
    <x v="9"/>
    <s v="Blockbuster Inc"/>
    <x v="0"/>
    <x v="1"/>
    <x v="31"/>
    <d v="2021-10-11T00:00:00"/>
    <d v="2021-11-10T00:00:00"/>
    <x v="1"/>
    <x v="1"/>
    <d v="2021-12-10T00:00:00"/>
    <n v="583639"/>
    <x v="3"/>
    <s v="C5"/>
    <x v="1"/>
    <s v="Verified"/>
    <n v="100000"/>
    <n v="0.12180000000000001"/>
    <n v="171.53"/>
    <n v="0.1426"/>
    <n v="5000"/>
    <n v="29"/>
    <n v="5271"/>
  </r>
  <r>
    <n v="439700"/>
    <x v="8"/>
    <x v="0"/>
    <x v="6"/>
    <s v="Citadel Media"/>
    <x v="0"/>
    <x v="1"/>
    <x v="52"/>
    <d v="2021-09-12T00:00:00"/>
    <d v="2021-09-12T00:00:00"/>
    <x v="1"/>
    <x v="1"/>
    <d v="2021-10-12T00:00:00"/>
    <n v="531427"/>
    <x v="3"/>
    <s v="C3"/>
    <x v="1"/>
    <s v="Verified"/>
    <n v="75000"/>
    <n v="2.8500000000000001E-2"/>
    <n v="611.44000000000005"/>
    <n v="0.13569999999999999"/>
    <n v="18000"/>
    <n v="22"/>
    <n v="22012"/>
  </r>
  <r>
    <n v="581623"/>
    <x v="8"/>
    <x v="0"/>
    <x v="3"/>
    <s v="914th US AIR FORCE"/>
    <x v="0"/>
    <x v="1"/>
    <x v="54"/>
    <d v="2021-05-16T00:00:00"/>
    <d v="2021-08-12T00:00:00"/>
    <x v="1"/>
    <x v="1"/>
    <d v="2021-09-12T00:00:00"/>
    <n v="747526"/>
    <x v="3"/>
    <s v="C2"/>
    <x v="1"/>
    <s v="Verified"/>
    <n v="50000"/>
    <n v="0.1774"/>
    <n v="84.98"/>
    <n v="0.1361"/>
    <n v="2500"/>
    <n v="24"/>
    <n v="2964"/>
  </r>
  <r>
    <n v="446223"/>
    <x v="6"/>
    <x v="0"/>
    <x v="1"/>
    <s v="The Leona Group, LLC"/>
    <x v="0"/>
    <x v="1"/>
    <x v="15"/>
    <d v="2021-04-12T00:00:00"/>
    <d v="2021-04-12T00:00:00"/>
    <x v="1"/>
    <x v="1"/>
    <d v="2021-05-12T00:00:00"/>
    <n v="545507"/>
    <x v="3"/>
    <s v="C5"/>
    <x v="1"/>
    <s v="Verified"/>
    <n v="124000"/>
    <n v="0.16300000000000001"/>
    <n v="377.37"/>
    <n v="0.1426"/>
    <n v="11000"/>
    <n v="49"/>
    <n v="13494"/>
  </r>
  <r>
    <n v="370458"/>
    <x v="1"/>
    <x v="0"/>
    <x v="0"/>
    <m/>
    <x v="0"/>
    <x v="1"/>
    <x v="40"/>
    <d v="2021-01-12T00:00:00"/>
    <d v="2021-01-12T00:00:00"/>
    <x v="1"/>
    <x v="1"/>
    <d v="2021-02-12T00:00:00"/>
    <n v="387332"/>
    <x v="3"/>
    <s v="C4"/>
    <x v="1"/>
    <s v="Verified"/>
    <n v="63000"/>
    <n v="0.1293"/>
    <n v="508.84"/>
    <n v="0.13469999999999999"/>
    <n v="15000"/>
    <n v="38"/>
    <n v="18318"/>
  </r>
  <r>
    <n v="378490"/>
    <x v="1"/>
    <x v="0"/>
    <x v="10"/>
    <s v="Harrington Industrial Plastics LLC"/>
    <x v="5"/>
    <x v="1"/>
    <x v="8"/>
    <d v="2021-10-12T00:00:00"/>
    <d v="2021-03-12T00:00:00"/>
    <x v="1"/>
    <x v="1"/>
    <d v="2021-04-12T00:00:00"/>
    <n v="403294"/>
    <x v="3"/>
    <s v="F3"/>
    <x v="1"/>
    <s v="Verified"/>
    <n v="145000"/>
    <n v="0.19969999999999999"/>
    <n v="108.3"/>
    <n v="0.17899999999999999"/>
    <n v="3000"/>
    <n v="54"/>
    <n v="3914"/>
  </r>
  <r>
    <n v="382259"/>
    <x v="23"/>
    <x v="0"/>
    <x v="0"/>
    <s v="American Energy"/>
    <x v="3"/>
    <x v="3"/>
    <x v="33"/>
    <d v="2021-05-15T00:00:00"/>
    <d v="2021-05-10T00:00:00"/>
    <x v="1"/>
    <x v="1"/>
    <d v="2021-06-10T00:00:00"/>
    <n v="411516"/>
    <x v="3"/>
    <s v="A5"/>
    <x v="1"/>
    <s v="Verified"/>
    <n v="31992"/>
    <n v="3.7499999999999999E-2"/>
    <n v="208.62"/>
    <n v="9.6299999999999997E-2"/>
    <n v="6500"/>
    <n v="12"/>
    <n v="7112"/>
  </r>
  <r>
    <n v="431170"/>
    <x v="19"/>
    <x v="0"/>
    <x v="8"/>
    <s v="Darden Enterprises"/>
    <x v="0"/>
    <x v="2"/>
    <x v="52"/>
    <d v="2021-10-09T00:00:00"/>
    <d v="2021-10-09T00:00:00"/>
    <x v="1"/>
    <x v="1"/>
    <d v="2021-11-09T00:00:00"/>
    <n v="511645"/>
    <x v="3"/>
    <s v="C4"/>
    <x v="1"/>
    <s v="Verified"/>
    <n v="15000"/>
    <n v="0.04"/>
    <n v="170.69"/>
    <n v="0.13919999999999999"/>
    <n v="5000"/>
    <n v="13"/>
    <n v="5058"/>
  </r>
  <r>
    <n v="407278"/>
    <x v="19"/>
    <x v="0"/>
    <x v="5"/>
    <s v="Polaris Financial Partners, LLC"/>
    <x v="3"/>
    <x v="0"/>
    <x v="23"/>
    <d v="2021-04-15T00:00:00"/>
    <d v="2021-06-12T00:00:00"/>
    <x v="1"/>
    <x v="1"/>
    <d v="2021-07-12T00:00:00"/>
    <n v="454884"/>
    <x v="3"/>
    <s v="A3"/>
    <x v="1"/>
    <s v="Verified"/>
    <n v="54000"/>
    <n v="0.1242"/>
    <n v="75.209999999999994"/>
    <n v="0.08"/>
    <n v="2400"/>
    <n v="16"/>
    <n v="2707"/>
  </r>
  <r>
    <n v="405759"/>
    <x v="4"/>
    <x v="0"/>
    <x v="0"/>
    <s v="Riverside School District"/>
    <x v="3"/>
    <x v="0"/>
    <x v="28"/>
    <d v="2021-10-15T00:00:00"/>
    <d v="2021-06-12T00:00:00"/>
    <x v="1"/>
    <x v="1"/>
    <d v="2021-07-12T00:00:00"/>
    <n v="453870"/>
    <x v="3"/>
    <s v="A4"/>
    <x v="1"/>
    <s v="Verified"/>
    <n v="17000"/>
    <n v="0.18279999999999999"/>
    <n v="151.75"/>
    <n v="9.3200000000000005E-2"/>
    <n v="4750"/>
    <n v="37"/>
    <n v="5463"/>
  </r>
  <r>
    <n v="368765"/>
    <x v="16"/>
    <x v="0"/>
    <x v="10"/>
    <s v="foxfield trans"/>
    <x v="3"/>
    <x v="0"/>
    <x v="40"/>
    <d v="2021-08-15T00:00:00"/>
    <d v="2021-09-11T00:00:00"/>
    <x v="1"/>
    <x v="1"/>
    <d v="2021-10-11T00:00:00"/>
    <n v="383601"/>
    <x v="3"/>
    <s v="A5"/>
    <x v="1"/>
    <s v="Verified"/>
    <n v="38004"/>
    <n v="0.14019999999999999"/>
    <n v="160.47999999999999"/>
    <n v="9.6299999999999997E-2"/>
    <n v="5000"/>
    <n v="19"/>
    <n v="5764"/>
  </r>
  <r>
    <n v="440424"/>
    <x v="5"/>
    <x v="0"/>
    <x v="0"/>
    <s v="Fidelity Investments"/>
    <x v="3"/>
    <x v="0"/>
    <x v="52"/>
    <d v="2021-10-13T00:00:00"/>
    <d v="2021-09-10T00:00:00"/>
    <x v="1"/>
    <x v="1"/>
    <d v="2021-10-10T00:00:00"/>
    <n v="533410"/>
    <x v="3"/>
    <s v="A5"/>
    <x v="1"/>
    <s v="Verified"/>
    <n v="37500"/>
    <n v="0.21540000000000001"/>
    <n v="57.19"/>
    <n v="8.9399999999999993E-2"/>
    <n v="1800"/>
    <n v="22"/>
    <n v="1939"/>
  </r>
  <r>
    <n v="348587"/>
    <x v="1"/>
    <x v="0"/>
    <x v="8"/>
    <s v="Caparros Corporation"/>
    <x v="2"/>
    <x v="0"/>
    <x v="57"/>
    <d v="2021-06-11T00:00:00"/>
    <d v="2021-06-11T00:00:00"/>
    <x v="1"/>
    <x v="1"/>
    <d v="2021-07-11T00:00:00"/>
    <n v="349824"/>
    <x v="3"/>
    <s v="B3"/>
    <x v="1"/>
    <s v="Verified"/>
    <n v="33000"/>
    <n v="0.18909999999999999"/>
    <n v="226.14"/>
    <n v="0.1008"/>
    <n v="7000"/>
    <n v="20"/>
    <n v="8141"/>
  </r>
  <r>
    <n v="414409"/>
    <x v="2"/>
    <x v="0"/>
    <x v="8"/>
    <s v="Perot Systems"/>
    <x v="2"/>
    <x v="0"/>
    <x v="23"/>
    <d v="2021-02-10T00:00:00"/>
    <d v="2021-02-10T00:00:00"/>
    <x v="1"/>
    <x v="1"/>
    <d v="2021-03-10T00:00:00"/>
    <n v="468556"/>
    <x v="3"/>
    <s v="B5"/>
    <x v="1"/>
    <s v="Verified"/>
    <n v="80607"/>
    <n v="0.2117"/>
    <n v="199.89"/>
    <n v="0.1221"/>
    <n v="6000"/>
    <n v="32"/>
    <n v="6415"/>
  </r>
  <r>
    <n v="506055"/>
    <x v="1"/>
    <x v="0"/>
    <x v="5"/>
    <s v="Kforce"/>
    <x v="2"/>
    <x v="0"/>
    <x v="48"/>
    <d v="2021-05-16T00:00:00"/>
    <d v="2021-03-13T00:00:00"/>
    <x v="1"/>
    <x v="1"/>
    <d v="2021-04-13T00:00:00"/>
    <n v="652396"/>
    <x v="3"/>
    <s v="B5"/>
    <x v="1"/>
    <s v="Verified"/>
    <n v="200000"/>
    <n v="8.9399999999999993E-2"/>
    <n v="329.12"/>
    <n v="0.11360000000000001"/>
    <n v="10000"/>
    <n v="18"/>
    <n v="11840"/>
  </r>
  <r>
    <n v="429806"/>
    <x v="21"/>
    <x v="0"/>
    <x v="4"/>
    <s v="Bristol-Myers Squibb"/>
    <x v="2"/>
    <x v="0"/>
    <x v="20"/>
    <d v="2021-11-11T00:00:00"/>
    <d v="2021-11-11T00:00:00"/>
    <x v="1"/>
    <x v="1"/>
    <d v="2021-12-11T00:00:00"/>
    <n v="509408"/>
    <x v="3"/>
    <s v="B5"/>
    <x v="1"/>
    <s v="Verified"/>
    <n v="104000"/>
    <n v="8.7499999999999994E-2"/>
    <n v="399.78"/>
    <n v="0.1221"/>
    <n v="12000"/>
    <n v="29"/>
    <n v="14216"/>
  </r>
  <r>
    <n v="357864"/>
    <x v="5"/>
    <x v="0"/>
    <x v="10"/>
    <s v="American Airlines"/>
    <x v="2"/>
    <x v="0"/>
    <x v="34"/>
    <d v="2021-07-11T00:00:00"/>
    <d v="2021-07-11T00:00:00"/>
    <x v="1"/>
    <x v="1"/>
    <d v="2021-08-11T00:00:00"/>
    <n v="363941"/>
    <x v="3"/>
    <s v="B3"/>
    <x v="1"/>
    <s v="Verified"/>
    <n v="38000"/>
    <n v="0.13539999999999999"/>
    <n v="146.97"/>
    <n v="0.10829999999999999"/>
    <n v="4500"/>
    <n v="29"/>
    <n v="5255"/>
  </r>
  <r>
    <n v="507891"/>
    <x v="13"/>
    <x v="0"/>
    <x v="2"/>
    <s v="Department Of Defense"/>
    <x v="2"/>
    <x v="0"/>
    <x v="48"/>
    <d v="2021-04-14T00:00:00"/>
    <d v="2021-03-11T00:00:00"/>
    <x v="1"/>
    <x v="1"/>
    <d v="2021-04-11T00:00:00"/>
    <n v="655137"/>
    <x v="3"/>
    <s v="B5"/>
    <x v="1"/>
    <s v="Verified"/>
    <n v="132444"/>
    <n v="8.8900000000000007E-2"/>
    <n v="65.83"/>
    <n v="0.11360000000000001"/>
    <n v="2000"/>
    <n v="23"/>
    <n v="2134"/>
  </r>
  <r>
    <n v="360185"/>
    <x v="2"/>
    <x v="0"/>
    <x v="0"/>
    <m/>
    <x v="2"/>
    <x v="0"/>
    <x v="55"/>
    <d v="2021-12-11T00:00:00"/>
    <d v="2021-12-11T00:00:00"/>
    <x v="1"/>
    <x v="1"/>
    <d v="2022-01-11T00:00:00"/>
    <n v="367808"/>
    <x v="3"/>
    <s v="B2"/>
    <x v="1"/>
    <s v="Verified"/>
    <n v="70000"/>
    <n v="1.7299999999999999E-2"/>
    <n v="336.03"/>
    <n v="0.11260000000000001"/>
    <n v="14000"/>
    <n v="6"/>
    <n v="12097"/>
  </r>
  <r>
    <n v="417536"/>
    <x v="1"/>
    <x v="0"/>
    <x v="8"/>
    <s v="Hyperstreet.com"/>
    <x v="0"/>
    <x v="0"/>
    <x v="23"/>
    <d v="2021-11-15T00:00:00"/>
    <d v="2021-01-12T00:00:00"/>
    <x v="1"/>
    <x v="1"/>
    <d v="2021-02-12T00:00:00"/>
    <n v="454044"/>
    <x v="3"/>
    <s v="C1"/>
    <x v="1"/>
    <s v="Verified"/>
    <n v="45000"/>
    <n v="0.11169999999999999"/>
    <n v="267.73"/>
    <n v="0.12529999999999999"/>
    <n v="8000"/>
    <n v="17"/>
    <n v="9504"/>
  </r>
  <r>
    <n v="432592"/>
    <x v="5"/>
    <x v="0"/>
    <x v="8"/>
    <s v="Gregory Sukornyk"/>
    <x v="0"/>
    <x v="0"/>
    <x v="20"/>
    <d v="2021-11-12T00:00:00"/>
    <d v="2021-10-12T00:00:00"/>
    <x v="1"/>
    <x v="1"/>
    <d v="2021-11-12T00:00:00"/>
    <n v="514251"/>
    <x v="3"/>
    <s v="C2"/>
    <x v="1"/>
    <s v="Verified"/>
    <n v="50000"/>
    <n v="0.1198"/>
    <n v="162.25"/>
    <n v="0.13220000000000001"/>
    <n v="4800"/>
    <n v="11"/>
    <n v="6060"/>
  </r>
  <r>
    <n v="354076"/>
    <x v="1"/>
    <x v="0"/>
    <x v="8"/>
    <s v="Sodexo"/>
    <x v="0"/>
    <x v="0"/>
    <x v="58"/>
    <d v="2021-03-14T00:00:00"/>
    <d v="2021-05-09T00:00:00"/>
    <x v="1"/>
    <x v="1"/>
    <d v="2021-06-09T00:00:00"/>
    <n v="357982"/>
    <x v="3"/>
    <s v="C3"/>
    <x v="1"/>
    <s v="Verified"/>
    <n v="50750.54"/>
    <n v="0.2069"/>
    <n v="216.45"/>
    <n v="0.1191"/>
    <n v="7500"/>
    <n v="23"/>
    <n v="7000"/>
  </r>
  <r>
    <n v="369438"/>
    <x v="18"/>
    <x v="0"/>
    <x v="2"/>
    <s v="AarhusKarlshamn"/>
    <x v="0"/>
    <x v="0"/>
    <x v="55"/>
    <d v="2021-01-12T00:00:00"/>
    <d v="2021-01-12T00:00:00"/>
    <x v="1"/>
    <x v="1"/>
    <d v="2021-02-12T00:00:00"/>
    <n v="385216"/>
    <x v="3"/>
    <s v="C3"/>
    <x v="1"/>
    <s v="Verified"/>
    <n v="58000"/>
    <n v="7.2800000000000004E-2"/>
    <n v="506.56"/>
    <n v="0.13159999999999999"/>
    <n v="15000"/>
    <n v="10"/>
    <n v="18236"/>
  </r>
  <r>
    <n v="437935"/>
    <x v="2"/>
    <x v="0"/>
    <x v="0"/>
    <s v="PreCheck, Inc"/>
    <x v="0"/>
    <x v="0"/>
    <x v="52"/>
    <d v="2021-02-11T00:00:00"/>
    <d v="2021-01-11T00:00:00"/>
    <x v="1"/>
    <x v="1"/>
    <d v="2021-02-11T00:00:00"/>
    <n v="526732"/>
    <x v="3"/>
    <s v="C2"/>
    <x v="1"/>
    <s v="Verified"/>
    <n v="50000"/>
    <n v="1.0800000000000001E-2"/>
    <n v="135.21"/>
    <n v="0.13220000000000001"/>
    <n v="4000"/>
    <n v="8"/>
    <n v="4477"/>
  </r>
  <r>
    <n v="440240"/>
    <x v="13"/>
    <x v="0"/>
    <x v="0"/>
    <s v="Brown Bear Car Wash"/>
    <x v="0"/>
    <x v="0"/>
    <x v="52"/>
    <d v="2021-06-13T00:00:00"/>
    <d v="2021-09-12T00:00:00"/>
    <x v="1"/>
    <x v="1"/>
    <d v="2021-10-12T00:00:00"/>
    <n v="532957"/>
    <x v="3"/>
    <s v="C1"/>
    <x v="1"/>
    <s v="Verified"/>
    <n v="17000"/>
    <n v="7.4099999999999999E-2"/>
    <n v="48.77"/>
    <n v="0.12870000000000001"/>
    <n v="1450"/>
    <n v="8"/>
    <n v="1771"/>
  </r>
  <r>
    <n v="439007"/>
    <x v="33"/>
    <x v="0"/>
    <x v="6"/>
    <s v="IBM"/>
    <x v="0"/>
    <x v="0"/>
    <x v="52"/>
    <d v="2021-05-16T00:00:00"/>
    <d v="2021-09-12T00:00:00"/>
    <x v="1"/>
    <x v="1"/>
    <d v="2021-10-12T00:00:00"/>
    <n v="529625"/>
    <x v="3"/>
    <s v="C2"/>
    <x v="1"/>
    <s v="Verified"/>
    <n v="60000"/>
    <n v="9.5399999999999999E-2"/>
    <n v="338.01"/>
    <n v="0.13220000000000001"/>
    <n v="10000"/>
    <n v="12"/>
    <n v="12169"/>
  </r>
  <r>
    <n v="500923"/>
    <x v="16"/>
    <x v="0"/>
    <x v="6"/>
    <s v="Stonehill College"/>
    <x v="0"/>
    <x v="0"/>
    <x v="48"/>
    <d v="2021-01-15T00:00:00"/>
    <d v="2021-04-13T00:00:00"/>
    <x v="1"/>
    <x v="1"/>
    <d v="2021-05-13T00:00:00"/>
    <n v="643597"/>
    <x v="3"/>
    <s v="C2"/>
    <x v="1"/>
    <s v="Verified"/>
    <n v="105400"/>
    <n v="3.3999999999999998E-3"/>
    <n v="809.88"/>
    <n v="0.13109999999999999"/>
    <n v="24000"/>
    <n v="8"/>
    <n v="29157"/>
  </r>
  <r>
    <n v="379373"/>
    <x v="4"/>
    <x v="0"/>
    <x v="6"/>
    <s v="OnAssignment Lab Support- Sanofi Pasteur"/>
    <x v="0"/>
    <x v="0"/>
    <x v="8"/>
    <d v="2021-03-12T00:00:00"/>
    <d v="2021-03-12T00:00:00"/>
    <x v="1"/>
    <x v="1"/>
    <d v="2021-04-12T00:00:00"/>
    <n v="405689"/>
    <x v="3"/>
    <s v="C4"/>
    <x v="1"/>
    <s v="Verified"/>
    <n v="33996"/>
    <n v="0.15640000000000001"/>
    <n v="186.58"/>
    <n v="0.13469999999999999"/>
    <n v="5500"/>
    <n v="13"/>
    <n v="6717"/>
  </r>
  <r>
    <n v="457922"/>
    <x v="23"/>
    <x v="0"/>
    <x v="2"/>
    <s v="Accuvant Inc"/>
    <x v="0"/>
    <x v="0"/>
    <x v="32"/>
    <d v="2021-05-16T00:00:00"/>
    <d v="2021-11-12T00:00:00"/>
    <x v="1"/>
    <x v="1"/>
    <d v="2021-12-12T00:00:00"/>
    <n v="569652"/>
    <x v="3"/>
    <s v="C5"/>
    <x v="1"/>
    <s v="Verified"/>
    <n v="120000"/>
    <n v="0.2009"/>
    <n v="686.12"/>
    <n v="0.1426"/>
    <n v="20000"/>
    <n v="26"/>
    <n v="24700"/>
  </r>
  <r>
    <n v="354583"/>
    <x v="8"/>
    <x v="0"/>
    <x v="1"/>
    <m/>
    <x v="0"/>
    <x v="0"/>
    <x v="58"/>
    <d v="2021-12-15T00:00:00"/>
    <d v="2021-09-11T00:00:00"/>
    <x v="1"/>
    <x v="1"/>
    <d v="2021-10-11T00:00:00"/>
    <n v="358736"/>
    <x v="3"/>
    <s v="C3"/>
    <x v="1"/>
    <s v="Verified"/>
    <n v="175000"/>
    <n v="2.47E-2"/>
    <n v="116.1"/>
    <n v="0.1191"/>
    <n v="3500"/>
    <n v="7"/>
    <n v="4180"/>
  </r>
  <r>
    <n v="429634"/>
    <x v="33"/>
    <x v="0"/>
    <x v="3"/>
    <s v="Super Nails"/>
    <x v="0"/>
    <x v="0"/>
    <x v="20"/>
    <d v="2021-08-12T00:00:00"/>
    <d v="2021-08-12T00:00:00"/>
    <x v="1"/>
    <x v="1"/>
    <d v="2021-09-12T00:00:00"/>
    <n v="509131"/>
    <x v="3"/>
    <s v="C1"/>
    <x v="1"/>
    <s v="Verified"/>
    <n v="32000"/>
    <n v="0.1181"/>
    <n v="167.34"/>
    <n v="0.12529999999999999"/>
    <n v="5000"/>
    <n v="33"/>
    <n v="6024"/>
  </r>
  <r>
    <n v="513261"/>
    <x v="3"/>
    <x v="0"/>
    <x v="7"/>
    <s v="Metraflex"/>
    <x v="0"/>
    <x v="0"/>
    <x v="27"/>
    <d v="2021-05-16T00:00:00"/>
    <d v="2021-11-11T00:00:00"/>
    <x v="1"/>
    <x v="1"/>
    <d v="2021-12-11T00:00:00"/>
    <n v="663156"/>
    <x v="3"/>
    <s v="C3"/>
    <x v="1"/>
    <s v="Verified"/>
    <n v="58000"/>
    <n v="8.6900000000000005E-2"/>
    <n v="610.64"/>
    <n v="0.1348"/>
    <n v="18000"/>
    <n v="10"/>
    <n v="20893"/>
  </r>
  <r>
    <n v="409986"/>
    <x v="1"/>
    <x v="0"/>
    <x v="9"/>
    <s v="The UPS Store"/>
    <x v="0"/>
    <x v="0"/>
    <x v="23"/>
    <d v="2021-02-12T00:00:00"/>
    <d v="2021-02-12T00:00:00"/>
    <x v="1"/>
    <x v="1"/>
    <d v="2021-03-12T00:00:00"/>
    <n v="461067"/>
    <x v="3"/>
    <s v="C1"/>
    <x v="1"/>
    <s v="Verified"/>
    <n v="20000"/>
    <n v="1.6199999999999999E-2"/>
    <n v="83.67"/>
    <n v="0.12529999999999999"/>
    <n v="2500"/>
    <n v="13"/>
    <n v="3003"/>
  </r>
  <r>
    <n v="373326"/>
    <x v="4"/>
    <x v="0"/>
    <x v="6"/>
    <s v="HSA-UWC"/>
    <x v="0"/>
    <x v="0"/>
    <x v="40"/>
    <d v="2021-04-16T00:00:00"/>
    <d v="2021-02-12T00:00:00"/>
    <x v="1"/>
    <x v="1"/>
    <d v="2021-03-12T00:00:00"/>
    <n v="383029"/>
    <x v="3"/>
    <s v="C1"/>
    <x v="1"/>
    <s v="Verified"/>
    <n v="41000"/>
    <n v="2.46E-2"/>
    <n v="234.27"/>
    <n v="0.12529999999999999"/>
    <n v="7000"/>
    <n v="8"/>
    <n v="8433"/>
  </r>
  <r>
    <n v="409181"/>
    <x v="4"/>
    <x v="0"/>
    <x v="6"/>
    <s v="Andrew Stridiron"/>
    <x v="4"/>
    <x v="0"/>
    <x v="23"/>
    <d v="2021-06-12T00:00:00"/>
    <d v="2021-06-12T00:00:00"/>
    <x v="1"/>
    <x v="1"/>
    <d v="2021-07-12T00:00:00"/>
    <n v="459745"/>
    <x v="3"/>
    <s v="D4"/>
    <x v="1"/>
    <s v="Verified"/>
    <n v="10000"/>
    <n v="0.15840000000000001"/>
    <n v="60.71"/>
    <n v="0.15049999999999999"/>
    <n v="1750"/>
    <n v="11"/>
    <n v="2186"/>
  </r>
  <r>
    <n v="346579"/>
    <x v="25"/>
    <x v="0"/>
    <x v="6"/>
    <s v="Department of Defense (DOD)"/>
    <x v="1"/>
    <x v="0"/>
    <x v="56"/>
    <d v="2021-05-16T00:00:00"/>
    <d v="2021-03-10T00:00:00"/>
    <x v="1"/>
    <x v="1"/>
    <d v="2021-04-10T00:00:00"/>
    <n v="346684"/>
    <x v="3"/>
    <s v="E5"/>
    <x v="1"/>
    <s v="Verified"/>
    <n v="36000"/>
    <n v="0.24030000000000001"/>
    <n v="209.32"/>
    <n v="0.1545"/>
    <n v="6000"/>
    <n v="35"/>
    <n v="7271"/>
  </r>
  <r>
    <n v="422667"/>
    <x v="4"/>
    <x v="0"/>
    <x v="5"/>
    <s v="Kasky Insurance and Financial Services"/>
    <x v="1"/>
    <x v="0"/>
    <x v="30"/>
    <d v="2021-02-15T00:00:00"/>
    <d v="2021-11-09T00:00:00"/>
    <x v="1"/>
    <x v="1"/>
    <d v="2021-12-09T00:00:00"/>
    <n v="497282"/>
    <x v="3"/>
    <s v="E2"/>
    <x v="1"/>
    <s v="Verified"/>
    <n v="48000"/>
    <n v="0.1326"/>
    <n v="421.89"/>
    <n v="0.16"/>
    <n v="12000"/>
    <n v="23"/>
    <n v="12622"/>
  </r>
  <r>
    <n v="524485"/>
    <x v="0"/>
    <x v="0"/>
    <x v="6"/>
    <s v="Monroe County Schools"/>
    <x v="4"/>
    <x v="1"/>
    <x v="51"/>
    <d v="2021-10-13T00:00:00"/>
    <d v="2021-09-13T00:00:00"/>
    <x v="0"/>
    <x v="0"/>
    <d v="2021-10-13T00:00:00"/>
    <n v="678596"/>
    <x v="3"/>
    <s v="D4"/>
    <x v="0"/>
    <s v="Not Verified"/>
    <n v="70000"/>
    <n v="0.121"/>
    <n v="198.59"/>
    <n v="0.1595"/>
    <n v="14000"/>
    <n v="35"/>
    <n v="7225"/>
  </r>
  <r>
    <n v="527868"/>
    <x v="5"/>
    <x v="0"/>
    <x v="8"/>
    <s v="Noell Desiree Jewelry, LLC"/>
    <x v="0"/>
    <x v="0"/>
    <x v="51"/>
    <d v="2021-05-16T00:00:00"/>
    <d v="2021-05-11T00:00:00"/>
    <x v="0"/>
    <x v="0"/>
    <d v="2021-06-11T00:00:00"/>
    <n v="682755"/>
    <x v="3"/>
    <s v="C1"/>
    <x v="0"/>
    <s v="Not Verified"/>
    <n v="45000"/>
    <n v="0.1067"/>
    <n v="192.12"/>
    <n v="0.1323"/>
    <n v="8400"/>
    <n v="11"/>
    <n v="1774"/>
  </r>
  <r>
    <n v="539734"/>
    <x v="1"/>
    <x v="0"/>
    <x v="5"/>
    <s v="Strategic Financial Group of California"/>
    <x v="0"/>
    <x v="0"/>
    <x v="43"/>
    <d v="2021-08-11T00:00:00"/>
    <d v="2021-03-11T00:00:00"/>
    <x v="0"/>
    <x v="0"/>
    <d v="2021-04-11T00:00:00"/>
    <n v="696912"/>
    <x v="3"/>
    <s v="C3"/>
    <x v="0"/>
    <s v="Not Verified"/>
    <n v="72000"/>
    <n v="0.1502"/>
    <n v="195.37"/>
    <n v="0.13980000000000001"/>
    <n v="8400"/>
    <n v="17"/>
    <n v="1904"/>
  </r>
  <r>
    <n v="521396"/>
    <x v="26"/>
    <x v="0"/>
    <x v="9"/>
    <s v="NPC INTERNATIONAL, INC."/>
    <x v="4"/>
    <x v="0"/>
    <x v="27"/>
    <d v="2021-03-11T00:00:00"/>
    <d v="2021-10-10T00:00:00"/>
    <x v="0"/>
    <x v="0"/>
    <d v="2021-11-10T00:00:00"/>
    <n v="674234"/>
    <x v="3"/>
    <s v="D4"/>
    <x v="0"/>
    <s v="Not Verified"/>
    <n v="6000"/>
    <n v="0.192"/>
    <n v="24.16"/>
    <n v="0.157"/>
    <n v="1000"/>
    <n v="17"/>
    <n v="162"/>
  </r>
  <r>
    <n v="524380"/>
    <x v="2"/>
    <x v="0"/>
    <x v="0"/>
    <s v="First Investors Corporation"/>
    <x v="1"/>
    <x v="0"/>
    <x v="51"/>
    <d v="2021-04-15T00:00:00"/>
    <d v="2021-11-14T00:00:00"/>
    <x v="0"/>
    <x v="0"/>
    <d v="2021-12-14T00:00:00"/>
    <n v="678473"/>
    <x v="3"/>
    <s v="E4"/>
    <x v="0"/>
    <s v="Not Verified"/>
    <n v="42000"/>
    <n v="3.1699999999999999E-2"/>
    <n v="37.74"/>
    <n v="0.17560000000000001"/>
    <n v="1500"/>
    <n v="4"/>
    <n v="2030"/>
  </r>
  <r>
    <n v="552015"/>
    <x v="8"/>
    <x v="0"/>
    <x v="8"/>
    <s v="West Babylon School District"/>
    <x v="0"/>
    <x v="0"/>
    <x v="43"/>
    <d v="2021-08-15T00:00:00"/>
    <d v="2021-08-15T00:00:00"/>
    <x v="1"/>
    <x v="1"/>
    <d v="2021-09-15T00:00:00"/>
    <n v="711349"/>
    <x v="3"/>
    <s v="C1"/>
    <x v="0"/>
    <s v="Not Verified"/>
    <n v="27000"/>
    <n v="0.1898"/>
    <n v="68.62"/>
    <n v="0.1323"/>
    <n v="3000"/>
    <n v="5"/>
    <n v="4117"/>
  </r>
  <r>
    <n v="573283"/>
    <x v="1"/>
    <x v="0"/>
    <x v="7"/>
    <s v="Prime Time Sports Camps"/>
    <x v="5"/>
    <x v="0"/>
    <x v="50"/>
    <d v="2021-02-15T00:00:00"/>
    <d v="2021-10-11T00:00:00"/>
    <x v="1"/>
    <x v="1"/>
    <d v="2021-11-11T00:00:00"/>
    <n v="737386"/>
    <x v="3"/>
    <s v="F2"/>
    <x v="0"/>
    <s v="Not Verified"/>
    <n v="30000"/>
    <n v="5.5599999999999997E-2"/>
    <n v="206.08"/>
    <n v="0.1867"/>
    <n v="8000"/>
    <n v="5"/>
    <n v="9405"/>
  </r>
  <r>
    <n v="522904"/>
    <x v="16"/>
    <x v="0"/>
    <x v="0"/>
    <s v="Canton Public Schools"/>
    <x v="6"/>
    <x v="0"/>
    <x v="51"/>
    <d v="2021-06-15T00:00:00"/>
    <d v="2021-06-15T00:00:00"/>
    <x v="1"/>
    <x v="1"/>
    <d v="2021-07-15T00:00:00"/>
    <n v="676425"/>
    <x v="3"/>
    <s v="G4"/>
    <x v="0"/>
    <s v="Not Verified"/>
    <n v="59355.96"/>
    <n v="0.1009"/>
    <n v="136.03"/>
    <n v="0.2127"/>
    <n v="5000"/>
    <n v="6"/>
    <n v="8162"/>
  </r>
  <r>
    <n v="542592"/>
    <x v="23"/>
    <x v="0"/>
    <x v="0"/>
    <s v="Alerio Technology Group"/>
    <x v="4"/>
    <x v="0"/>
    <x v="47"/>
    <d v="2021-05-16T00:00:00"/>
    <d v="2021-07-14T00:00:00"/>
    <x v="0"/>
    <x v="0"/>
    <d v="2021-08-14T00:00:00"/>
    <n v="700178"/>
    <x v="3"/>
    <s v="D3"/>
    <x v="0"/>
    <s v="Source Verified"/>
    <n v="44400"/>
    <n v="0.1062"/>
    <n v="240.96"/>
    <n v="0.15579999999999999"/>
    <n v="10000"/>
    <n v="21"/>
    <n v="11660"/>
  </r>
  <r>
    <n v="523979"/>
    <x v="8"/>
    <x v="0"/>
    <x v="8"/>
    <s v="Bloomingdale's"/>
    <x v="2"/>
    <x v="0"/>
    <x v="43"/>
    <d v="2021-01-15T00:00:00"/>
    <d v="2021-01-15T00:00:00"/>
    <x v="1"/>
    <x v="1"/>
    <d v="2021-02-15T00:00:00"/>
    <n v="677985"/>
    <x v="3"/>
    <s v="B4"/>
    <x v="0"/>
    <s v="Source Verified"/>
    <n v="51000"/>
    <n v="4.0500000000000001E-2"/>
    <n v="177.55"/>
    <n v="0.1149"/>
    <n v="12000"/>
    <n v="21"/>
    <n v="10510"/>
  </r>
  <r>
    <n v="558394"/>
    <x v="6"/>
    <x v="0"/>
    <x v="6"/>
    <s v="St. Vincent's Catholic Charities"/>
    <x v="4"/>
    <x v="0"/>
    <x v="47"/>
    <d v="2021-04-14T00:00:00"/>
    <d v="2021-04-14T00:00:00"/>
    <x v="1"/>
    <x v="1"/>
    <d v="2021-05-14T00:00:00"/>
    <n v="718831"/>
    <x v="3"/>
    <s v="D3"/>
    <x v="0"/>
    <s v="Source Verified"/>
    <n v="25200"/>
    <n v="8.5699999999999998E-2"/>
    <n v="81.93"/>
    <n v="0.15579999999999999"/>
    <n v="3400"/>
    <n v="6"/>
    <n v="4582"/>
  </r>
  <r>
    <n v="532368"/>
    <x v="4"/>
    <x v="0"/>
    <x v="5"/>
    <s v="Albert Landscaping L.L.C"/>
    <x v="1"/>
    <x v="0"/>
    <x v="51"/>
    <d v="2021-06-15T00:00:00"/>
    <d v="2021-07-15T00:00:00"/>
    <x v="1"/>
    <x v="1"/>
    <d v="2021-08-15T00:00:00"/>
    <n v="688132"/>
    <x v="3"/>
    <s v="E1"/>
    <x v="0"/>
    <s v="Source Verified"/>
    <n v="25000"/>
    <n v="0.06"/>
    <n v="98.24"/>
    <n v="0.16450000000000001"/>
    <n v="4000"/>
    <n v="10"/>
    <n v="5894"/>
  </r>
  <r>
    <n v="571706"/>
    <x v="26"/>
    <x v="0"/>
    <x v="3"/>
    <s v="Missouri Department of Corrections"/>
    <x v="2"/>
    <x v="1"/>
    <x v="47"/>
    <d v="2021-09-15T00:00:00"/>
    <d v="2021-09-15T00:00:00"/>
    <x v="1"/>
    <x v="1"/>
    <d v="2021-10-15T00:00:00"/>
    <n v="735387"/>
    <x v="3"/>
    <s v="B3"/>
    <x v="0"/>
    <s v="Verified"/>
    <n v="41000"/>
    <n v="0.18529999999999999"/>
    <n v="156.97999999999999"/>
    <n v="0.11119999999999999"/>
    <n v="7200"/>
    <n v="27"/>
    <n v="9419"/>
  </r>
  <r>
    <n v="588584"/>
    <x v="3"/>
    <x v="0"/>
    <x v="4"/>
    <s v="Federal Reserve Bank of Chicago"/>
    <x v="0"/>
    <x v="0"/>
    <x v="54"/>
    <d v="2021-07-11T00:00:00"/>
    <d v="2021-07-11T00:00:00"/>
    <x v="1"/>
    <x v="1"/>
    <d v="2021-08-11T00:00:00"/>
    <n v="756177"/>
    <x v="3"/>
    <s v="C1"/>
    <x v="0"/>
    <s v="Verified"/>
    <n v="52400"/>
    <n v="4.5999999999999999E-2"/>
    <n v="240.15"/>
    <n v="0.1323"/>
    <n v="10500"/>
    <n v="11"/>
    <n v="11491"/>
  </r>
  <r>
    <n v="1065775"/>
    <x v="1"/>
    <x v="0"/>
    <x v="2"/>
    <s v="Chin's Restaurant"/>
    <x v="0"/>
    <x v="0"/>
    <x v="12"/>
    <d v="2021-04-15T00:00:00"/>
    <d v="2021-01-15T00:00:00"/>
    <x v="1"/>
    <x v="1"/>
    <d v="2021-02-15T00:00:00"/>
    <n v="1299699"/>
    <x v="4"/>
    <s v="C4"/>
    <x v="1"/>
    <s v="Not Verified"/>
    <n v="42000"/>
    <n v="0.186"/>
    <n v="347.98"/>
    <n v="0.1527"/>
    <n v="10000"/>
    <n v="28"/>
    <n v="12527"/>
  </r>
  <r>
    <n v="1068994"/>
    <x v="8"/>
    <x v="0"/>
    <x v="4"/>
    <s v="tutor Per ini Corporation"/>
    <x v="4"/>
    <x v="1"/>
    <x v="12"/>
    <d v="2021-02-14T00:00:00"/>
    <d v="2021-04-12T00:00:00"/>
    <x v="1"/>
    <x v="1"/>
    <d v="2021-05-12T00:00:00"/>
    <n v="1303432"/>
    <x v="4"/>
    <s v="D3"/>
    <x v="0"/>
    <s v="Verified"/>
    <n v="150000"/>
    <n v="7.51E-2"/>
    <n v="551.84"/>
    <n v="0.17269999999999999"/>
    <n v="35000"/>
    <n v="31"/>
    <n v="28887"/>
  </r>
  <r>
    <n v="1066215"/>
    <x v="1"/>
    <x v="0"/>
    <x v="10"/>
    <s v="lafidale inc"/>
    <x v="0"/>
    <x v="1"/>
    <x v="12"/>
    <d v="2021-05-16T00:00:00"/>
    <d v="2021-08-12T00:00:00"/>
    <x v="0"/>
    <x v="0"/>
    <d v="2021-09-12T00:00:00"/>
    <n v="1300572"/>
    <x v="4"/>
    <s v="C5"/>
    <x v="1"/>
    <s v="Source Verified"/>
    <n v="90000"/>
    <n v="9.1700000000000004E-2"/>
    <n v="843.3"/>
    <n v="0.15959999999999999"/>
    <n v="24000"/>
    <n v="23"/>
    <n v="5896"/>
  </r>
  <r>
    <n v="1068078"/>
    <x v="18"/>
    <x v="0"/>
    <x v="7"/>
    <s v="Medin Corporation"/>
    <x v="2"/>
    <x v="1"/>
    <x v="12"/>
    <d v="2021-05-16T00:00:00"/>
    <d v="2021-07-14T00:00:00"/>
    <x v="1"/>
    <x v="1"/>
    <d v="2021-08-14T00:00:00"/>
    <n v="1302434"/>
    <x v="4"/>
    <s v="B2"/>
    <x v="1"/>
    <s v="Not Verified"/>
    <n v="87000"/>
    <n v="0.12859999999999999"/>
    <n v="195.44"/>
    <n v="0.1065"/>
    <n v="6000"/>
    <n v="22"/>
    <n v="7000"/>
  </r>
  <r>
    <n v="1066635"/>
    <x v="32"/>
    <x v="0"/>
    <x v="5"/>
    <s v="Cisco Systems Inc."/>
    <x v="4"/>
    <x v="1"/>
    <x v="12"/>
    <d v="2021-01-12T00:00:00"/>
    <d v="2021-01-12T00:00:00"/>
    <x v="1"/>
    <x v="1"/>
    <d v="2021-02-12T00:00:00"/>
    <n v="1300826"/>
    <x v="4"/>
    <s v="D4"/>
    <x v="0"/>
    <s v="Verified"/>
    <n v="140000"/>
    <n v="0.1207"/>
    <n v="704.64"/>
    <n v="0.17580000000000001"/>
    <n v="28000"/>
    <n v="24"/>
    <n v="28411"/>
  </r>
  <r>
    <n v="1040867"/>
    <x v="4"/>
    <x v="0"/>
    <x v="0"/>
    <s v="new view gifts &amp; accessories"/>
    <x v="3"/>
    <x v="0"/>
    <x v="12"/>
    <d v="2021-01-16T00:00:00"/>
    <d v="2021-01-15T00:00:00"/>
    <x v="1"/>
    <x v="1"/>
    <d v="2021-02-15T00:00:00"/>
    <n v="1270873"/>
    <x v="4"/>
    <s v="A2"/>
    <x v="1"/>
    <s v="Source Verified"/>
    <n v="40000"/>
    <n v="0.111"/>
    <n v="251.77"/>
    <n v="6.6199999999999995E-2"/>
    <n v="8200"/>
    <n v="11"/>
    <n v="9064"/>
  </r>
  <r>
    <n v="1066613"/>
    <x v="32"/>
    <x v="0"/>
    <x v="3"/>
    <s v="PepsiCo"/>
    <x v="4"/>
    <x v="1"/>
    <x v="12"/>
    <d v="2021-06-13T00:00:00"/>
    <d v="2021-02-13T00:00:00"/>
    <x v="0"/>
    <x v="0"/>
    <d v="2021-03-13T00:00:00"/>
    <n v="1300801"/>
    <x v="4"/>
    <s v="D2"/>
    <x v="0"/>
    <s v="Verified"/>
    <n v="53000"/>
    <n v="0.1177"/>
    <n v="642.96"/>
    <n v="0.16769999999999999"/>
    <n v="26000"/>
    <n v="14"/>
    <n v="9622"/>
  </r>
  <r>
    <n v="1066199"/>
    <x v="6"/>
    <x v="0"/>
    <x v="5"/>
    <s v="Sparrow Health"/>
    <x v="2"/>
    <x v="1"/>
    <x v="12"/>
    <d v="2021-02-16T00:00:00"/>
    <d v="2021-10-15T00:00:00"/>
    <x v="1"/>
    <x v="1"/>
    <d v="2021-11-15T00:00:00"/>
    <n v="1300556"/>
    <x v="4"/>
    <s v="B3"/>
    <x v="0"/>
    <s v="Not Verified"/>
    <n v="38004"/>
    <n v="0.23780000000000001"/>
    <n v="110.5"/>
    <n v="0.1171"/>
    <n v="5000"/>
    <n v="17"/>
    <n v="6534"/>
  </r>
  <r>
    <n v="1066084"/>
    <x v="18"/>
    <x v="0"/>
    <x v="1"/>
    <s v="Allen Flavors, Inc."/>
    <x v="3"/>
    <x v="1"/>
    <x v="12"/>
    <d v="2021-12-13T00:00:00"/>
    <d v="2021-12-13T00:00:00"/>
    <x v="1"/>
    <x v="1"/>
    <d v="2022-01-13T00:00:00"/>
    <n v="1300233"/>
    <x v="4"/>
    <s v="A1"/>
    <x v="1"/>
    <s v="Not Verified"/>
    <n v="54000"/>
    <n v="3.8199999999999998E-2"/>
    <n v="152.18"/>
    <n v="6.0299999999999999E-2"/>
    <n v="5000"/>
    <n v="14"/>
    <n v="5411"/>
  </r>
  <r>
    <n v="1065513"/>
    <x v="1"/>
    <x v="0"/>
    <x v="7"/>
    <s v="Old Republic Home Protection"/>
    <x v="4"/>
    <x v="2"/>
    <x v="12"/>
    <d v="2021-02-14T00:00:00"/>
    <d v="2021-10-13T00:00:00"/>
    <x v="0"/>
    <x v="0"/>
    <d v="2021-11-13T00:00:00"/>
    <n v="1299629"/>
    <x v="4"/>
    <s v="D2"/>
    <x v="0"/>
    <s v="Not Verified"/>
    <n v="40000"/>
    <n v="0.1842"/>
    <n v="445.13"/>
    <n v="0.16769999999999999"/>
    <n v="18000"/>
    <n v="20"/>
    <n v="11229"/>
  </r>
  <r>
    <n v="1047987"/>
    <x v="8"/>
    <x v="0"/>
    <x v="8"/>
    <s v="VW of Orchard Park"/>
    <x v="0"/>
    <x v="1"/>
    <x v="12"/>
    <d v="2021-12-13T00:00:00"/>
    <d v="2021-12-13T00:00:00"/>
    <x v="1"/>
    <x v="1"/>
    <d v="2022-01-13T00:00:00"/>
    <n v="1279118"/>
    <x v="4"/>
    <s v="C5"/>
    <x v="0"/>
    <s v="Verified"/>
    <n v="35004"/>
    <n v="0.156"/>
    <n v="200.45"/>
    <n v="0.15959999999999999"/>
    <n v="8250"/>
    <n v="21"/>
    <n v="10439"/>
  </r>
  <r>
    <n v="1065104"/>
    <x v="29"/>
    <x v="0"/>
    <x v="9"/>
    <s v="Industrial Design And Contruccion"/>
    <x v="2"/>
    <x v="2"/>
    <x v="12"/>
    <d v="2021-05-16T00:00:00"/>
    <d v="2021-04-16T00:00:00"/>
    <x v="2"/>
    <x v="1"/>
    <d v="2021-05-16T00:00:00"/>
    <n v="1299181"/>
    <x v="4"/>
    <s v="B5"/>
    <x v="0"/>
    <s v="Source Verified"/>
    <n v="85000"/>
    <n v="0.1021"/>
    <n v="451.9"/>
    <n v="0.12690000000000001"/>
    <n v="20000"/>
    <n v="31"/>
    <n v="23468"/>
  </r>
  <r>
    <n v="1064958"/>
    <x v="32"/>
    <x v="0"/>
    <x v="10"/>
    <s v="US Army"/>
    <x v="1"/>
    <x v="1"/>
    <x v="12"/>
    <d v="2021-02-16T00:00:00"/>
    <d v="2021-02-16T00:00:00"/>
    <x v="1"/>
    <x v="1"/>
    <d v="2021-03-16T00:00:00"/>
    <n v="1299015"/>
    <x v="4"/>
    <s v="E2"/>
    <x v="0"/>
    <s v="Source Verified"/>
    <n v="54000"/>
    <n v="0.16889999999999999"/>
    <n v="301.76"/>
    <n v="0.1903"/>
    <n v="16000"/>
    <n v="22"/>
    <n v="17834"/>
  </r>
  <r>
    <n v="1053765"/>
    <x v="2"/>
    <x v="0"/>
    <x v="1"/>
    <s v="United States Air Force"/>
    <x v="2"/>
    <x v="1"/>
    <x v="12"/>
    <d v="2021-07-14T00:00:00"/>
    <d v="2021-06-14T00:00:00"/>
    <x v="1"/>
    <x v="1"/>
    <d v="2021-07-14T00:00:00"/>
    <n v="1285367"/>
    <x v="4"/>
    <s v="B4"/>
    <x v="0"/>
    <s v="Verified"/>
    <n v="105000"/>
    <n v="0.1653"/>
    <n v="619.26"/>
    <n v="0.1242"/>
    <n v="35000"/>
    <n v="38"/>
    <n v="34446"/>
  </r>
  <r>
    <n v="1052002"/>
    <x v="21"/>
    <x v="0"/>
    <x v="7"/>
    <s v="BETHEL PUBLIC SCHOOLS"/>
    <x v="5"/>
    <x v="1"/>
    <x v="12"/>
    <d v="2021-04-16T00:00:00"/>
    <d v="2021-01-16T00:00:00"/>
    <x v="1"/>
    <x v="1"/>
    <d v="2021-02-16T00:00:00"/>
    <n v="1283533"/>
    <x v="4"/>
    <s v="F2"/>
    <x v="0"/>
    <s v="Source Verified"/>
    <n v="92000"/>
    <n v="0.1757"/>
    <n v="539.47"/>
    <n v="0.21279999999999999"/>
    <n v="30000"/>
    <n v="62"/>
    <n v="31832"/>
  </r>
  <r>
    <n v="1055800"/>
    <x v="13"/>
    <x v="0"/>
    <x v="5"/>
    <s v="Seattle Cancer Care Alliance"/>
    <x v="3"/>
    <x v="1"/>
    <x v="12"/>
    <d v="2021-12-14T00:00:00"/>
    <d v="2021-12-14T00:00:00"/>
    <x v="1"/>
    <x v="1"/>
    <d v="2022-01-14T00:00:00"/>
    <n v="1287372"/>
    <x v="4"/>
    <s v="A4"/>
    <x v="1"/>
    <s v="Not Verified"/>
    <n v="46000"/>
    <n v="0.1046"/>
    <n v="312.91000000000003"/>
    <n v="7.9000000000000001E-2"/>
    <n v="10000"/>
    <n v="17"/>
    <n v="11264"/>
  </r>
  <r>
    <n v="1064185"/>
    <x v="18"/>
    <x v="0"/>
    <x v="2"/>
    <s v="Borgata Hotel and casino"/>
    <x v="2"/>
    <x v="1"/>
    <x v="12"/>
    <d v="2021-12-14T00:00:00"/>
    <d v="2021-12-14T00:00:00"/>
    <x v="1"/>
    <x v="1"/>
    <d v="2022-01-14T00:00:00"/>
    <n v="1268159"/>
    <x v="4"/>
    <s v="B1"/>
    <x v="1"/>
    <s v="Source Verified"/>
    <n v="120000"/>
    <n v="7.9799999999999996E-2"/>
    <n v="322.25"/>
    <n v="9.9099999999999994E-2"/>
    <n v="10000"/>
    <n v="35"/>
    <n v="11601"/>
  </r>
  <r>
    <n v="1063485"/>
    <x v="32"/>
    <x v="0"/>
    <x v="7"/>
    <s v="Gentiva Health Services"/>
    <x v="3"/>
    <x v="1"/>
    <x v="12"/>
    <d v="2021-09-12T00:00:00"/>
    <d v="2021-08-12T00:00:00"/>
    <x v="1"/>
    <x v="1"/>
    <d v="2021-09-12T00:00:00"/>
    <n v="1296051"/>
    <x v="4"/>
    <s v="A2"/>
    <x v="1"/>
    <s v="Source Verified"/>
    <n v="120000"/>
    <n v="3.8899999999999997E-2"/>
    <n v="122.82"/>
    <n v="6.6199999999999995E-2"/>
    <n v="4000"/>
    <n v="31"/>
    <n v="4153"/>
  </r>
  <r>
    <n v="1063524"/>
    <x v="5"/>
    <x v="0"/>
    <x v="2"/>
    <s v="Beckman coulter"/>
    <x v="3"/>
    <x v="0"/>
    <x v="12"/>
    <d v="2021-06-13T00:00:00"/>
    <d v="2021-05-13T00:00:00"/>
    <x v="1"/>
    <x v="1"/>
    <d v="2021-06-13T00:00:00"/>
    <n v="943135"/>
    <x v="4"/>
    <s v="A2"/>
    <x v="1"/>
    <s v="Verified"/>
    <n v="75000"/>
    <n v="0.2485"/>
    <n v="307.04000000000002"/>
    <n v="6.6199999999999995E-2"/>
    <n v="10000"/>
    <n v="40"/>
    <n v="10745"/>
  </r>
  <r>
    <n v="1062929"/>
    <x v="12"/>
    <x v="0"/>
    <x v="4"/>
    <s v="BMW of Murray"/>
    <x v="4"/>
    <x v="1"/>
    <x v="12"/>
    <d v="2021-03-16T00:00:00"/>
    <d v="2021-02-13T00:00:00"/>
    <x v="1"/>
    <x v="1"/>
    <d v="2021-03-13T00:00:00"/>
    <n v="1295416"/>
    <x v="4"/>
    <s v="D4"/>
    <x v="0"/>
    <s v="Verified"/>
    <n v="110000"/>
    <n v="0.1236"/>
    <n v="377.49"/>
    <n v="0.17580000000000001"/>
    <n v="15000"/>
    <n v="10"/>
    <n v="17855"/>
  </r>
  <r>
    <n v="1062918"/>
    <x v="5"/>
    <x v="0"/>
    <x v="7"/>
    <s v="publix"/>
    <x v="2"/>
    <x v="0"/>
    <x v="12"/>
    <d v="2021-09-13T00:00:00"/>
    <d v="2021-03-13T00:00:00"/>
    <x v="0"/>
    <x v="0"/>
    <d v="2021-04-13T00:00:00"/>
    <n v="1295405"/>
    <x v="4"/>
    <s v="B5"/>
    <x v="1"/>
    <s v="Not Verified"/>
    <n v="30000"/>
    <n v="0.17599999999999999"/>
    <n v="134.18"/>
    <n v="0.12690000000000001"/>
    <n v="4000"/>
    <n v="20"/>
    <n v="2153"/>
  </r>
  <r>
    <n v="1061530"/>
    <x v="0"/>
    <x v="0"/>
    <x v="6"/>
    <s v="superhero graphics"/>
    <x v="3"/>
    <x v="1"/>
    <x v="12"/>
    <d v="2021-04-14T00:00:00"/>
    <d v="2021-04-14T00:00:00"/>
    <x v="1"/>
    <x v="1"/>
    <d v="2021-05-14T00:00:00"/>
    <n v="1293535"/>
    <x v="4"/>
    <s v="A2"/>
    <x v="1"/>
    <s v="Source Verified"/>
    <n v="39396"/>
    <n v="8.1600000000000006E-2"/>
    <n v="153.52000000000001"/>
    <n v="6.6199999999999995E-2"/>
    <n v="5000"/>
    <n v="30"/>
    <n v="5497"/>
  </r>
  <r>
    <n v="1062606"/>
    <x v="3"/>
    <x v="0"/>
    <x v="2"/>
    <s v="North Fork Holdings"/>
    <x v="3"/>
    <x v="1"/>
    <x v="12"/>
    <d v="2021-09-14T00:00:00"/>
    <d v="2021-10-12T00:00:00"/>
    <x v="0"/>
    <x v="0"/>
    <d v="2021-11-12T00:00:00"/>
    <n v="1294478"/>
    <x v="4"/>
    <s v="A4"/>
    <x v="1"/>
    <s v="Verified"/>
    <n v="118000"/>
    <n v="5.2900000000000003E-2"/>
    <n v="876.13"/>
    <n v="7.9000000000000001E-2"/>
    <n v="28000"/>
    <n v="23"/>
    <n v="9960"/>
  </r>
  <r>
    <n v="1062235"/>
    <x v="5"/>
    <x v="0"/>
    <x v="7"/>
    <m/>
    <x v="0"/>
    <x v="1"/>
    <x v="12"/>
    <d v="2021-03-16T00:00:00"/>
    <d v="2021-12-14T00:00:00"/>
    <x v="1"/>
    <x v="1"/>
    <d v="2022-01-14T00:00:00"/>
    <n v="1282333"/>
    <x v="4"/>
    <s v="C2"/>
    <x v="1"/>
    <s v="Verified"/>
    <n v="156000"/>
    <n v="0.15540000000000001"/>
    <n v="329.37"/>
    <n v="0.14269999999999999"/>
    <n v="9600"/>
    <n v="18"/>
    <n v="11857"/>
  </r>
  <r>
    <n v="1058858"/>
    <x v="2"/>
    <x v="0"/>
    <x v="8"/>
    <m/>
    <x v="4"/>
    <x v="1"/>
    <x v="12"/>
    <d v="2021-07-12T00:00:00"/>
    <d v="2021-02-12T00:00:00"/>
    <x v="0"/>
    <x v="0"/>
    <d v="2021-03-12T00:00:00"/>
    <n v="1290455"/>
    <x v="4"/>
    <s v="D3"/>
    <x v="1"/>
    <s v="Source Verified"/>
    <n v="58600"/>
    <n v="0.1085"/>
    <n v="773.01"/>
    <n v="0.17269999999999999"/>
    <n v="21600"/>
    <n v="18"/>
    <n v="2725"/>
  </r>
  <r>
    <n v="1051018"/>
    <x v="25"/>
    <x v="0"/>
    <x v="3"/>
    <s v="Army National Guard"/>
    <x v="0"/>
    <x v="1"/>
    <x v="12"/>
    <d v="2021-03-16T00:00:00"/>
    <d v="2021-09-13T00:00:00"/>
    <x v="1"/>
    <x v="1"/>
    <d v="2021-10-13T00:00:00"/>
    <n v="1282481"/>
    <x v="4"/>
    <s v="C2"/>
    <x v="1"/>
    <s v="Source Verified"/>
    <n v="115000"/>
    <n v="0.24340000000000001"/>
    <n v="343.09"/>
    <n v="0.14269999999999999"/>
    <n v="10000"/>
    <n v="53"/>
    <n v="11894"/>
  </r>
  <r>
    <n v="1054178"/>
    <x v="2"/>
    <x v="0"/>
    <x v="3"/>
    <s v="Raytheon"/>
    <x v="2"/>
    <x v="1"/>
    <x v="12"/>
    <d v="2021-05-16T00:00:00"/>
    <d v="2021-05-16T00:00:00"/>
    <x v="2"/>
    <x v="1"/>
    <d v="2021-06-16T00:00:00"/>
    <n v="1285805"/>
    <x v="4"/>
    <s v="B3"/>
    <x v="0"/>
    <s v="Source Verified"/>
    <n v="133224"/>
    <n v="0.10970000000000001"/>
    <n v="272.37"/>
    <n v="0.1171"/>
    <n v="18000"/>
    <n v="30"/>
    <n v="14424"/>
  </r>
  <r>
    <n v="1059120"/>
    <x v="8"/>
    <x v="0"/>
    <x v="10"/>
    <s v="NYC Deparment Of Corrections"/>
    <x v="3"/>
    <x v="1"/>
    <x v="12"/>
    <d v="2021-05-16T00:00:00"/>
    <d v="2021-05-16T00:00:00"/>
    <x v="2"/>
    <x v="1"/>
    <d v="2021-06-16T00:00:00"/>
    <n v="1290934"/>
    <x v="4"/>
    <s v="A4"/>
    <x v="0"/>
    <s v="Verified"/>
    <n v="90000"/>
    <n v="8.4400000000000003E-2"/>
    <n v="353.5"/>
    <n v="7.9000000000000001E-2"/>
    <n v="17475"/>
    <n v="18"/>
    <n v="18692"/>
  </r>
  <r>
    <n v="1058952"/>
    <x v="0"/>
    <x v="0"/>
    <x v="2"/>
    <s v="Havertys Fyrniture"/>
    <x v="1"/>
    <x v="1"/>
    <x v="12"/>
    <d v="2021-05-16T00:00:00"/>
    <d v="2021-05-16T00:00:00"/>
    <x v="2"/>
    <x v="1"/>
    <d v="2021-06-16T00:00:00"/>
    <n v="1290751"/>
    <x v="4"/>
    <s v="E4"/>
    <x v="0"/>
    <s v="Verified"/>
    <n v="69000"/>
    <n v="9.4100000000000003E-2"/>
    <n v="925.54"/>
    <n v="0.1991"/>
    <n v="35000"/>
    <n v="17"/>
    <n v="49047"/>
  </r>
  <r>
    <n v="1058301"/>
    <x v="4"/>
    <x v="0"/>
    <x v="1"/>
    <s v="NSABP Foundation Inc"/>
    <x v="4"/>
    <x v="1"/>
    <x v="12"/>
    <d v="2021-05-16T00:00:00"/>
    <d v="2021-03-15T00:00:00"/>
    <x v="0"/>
    <x v="0"/>
    <d v="2021-04-15T00:00:00"/>
    <n v="1289888"/>
    <x v="4"/>
    <s v="D3"/>
    <x v="0"/>
    <s v="Verified"/>
    <n v="55000"/>
    <n v="0.23760000000000001"/>
    <n v="429.97"/>
    <n v="0.17269999999999999"/>
    <n v="17200"/>
    <n v="38"/>
    <n v="16270"/>
  </r>
  <r>
    <n v="1058237"/>
    <x v="2"/>
    <x v="0"/>
    <x v="4"/>
    <s v="Opportunity International"/>
    <x v="3"/>
    <x v="1"/>
    <x v="12"/>
    <d v="2021-04-16T00:00:00"/>
    <d v="2021-12-14T00:00:00"/>
    <x v="1"/>
    <x v="1"/>
    <d v="2022-01-14T00:00:00"/>
    <n v="1289819"/>
    <x v="4"/>
    <s v="A5"/>
    <x v="1"/>
    <s v="Verified"/>
    <n v="75000"/>
    <n v="0.216"/>
    <n v="476.3"/>
    <n v="8.8999999999999996E-2"/>
    <n v="15000"/>
    <n v="23"/>
    <n v="17147"/>
  </r>
  <r>
    <n v="1058282"/>
    <x v="0"/>
    <x v="0"/>
    <x v="3"/>
    <s v="Global Teachers Research and Resources"/>
    <x v="0"/>
    <x v="1"/>
    <x v="12"/>
    <d v="2021-05-16T00:00:00"/>
    <d v="2021-12-14T00:00:00"/>
    <x v="1"/>
    <x v="1"/>
    <d v="2022-01-14T00:00:00"/>
    <n v="1289869"/>
    <x v="4"/>
    <s v="C5"/>
    <x v="1"/>
    <s v="Source Verified"/>
    <n v="60000"/>
    <n v="7.6999999999999999E-2"/>
    <n v="562.20000000000005"/>
    <n v="0.15959999999999999"/>
    <n v="16000"/>
    <n v="10"/>
    <n v="20239"/>
  </r>
  <r>
    <n v="1058177"/>
    <x v="4"/>
    <x v="0"/>
    <x v="5"/>
    <s v="Blue sky therapy"/>
    <x v="0"/>
    <x v="1"/>
    <x v="12"/>
    <d v="2021-12-13T00:00:00"/>
    <d v="2021-07-13T00:00:00"/>
    <x v="0"/>
    <x v="0"/>
    <d v="2021-08-13T00:00:00"/>
    <n v="1289756"/>
    <x v="4"/>
    <s v="C2"/>
    <x v="1"/>
    <s v="Not Verified"/>
    <n v="61400"/>
    <n v="0.21709999999999999"/>
    <n v="171.55"/>
    <n v="0.14269999999999999"/>
    <n v="5000"/>
    <n v="26"/>
    <n v="3406"/>
  </r>
  <r>
    <n v="1057923"/>
    <x v="15"/>
    <x v="0"/>
    <x v="7"/>
    <s v="Nan INC"/>
    <x v="2"/>
    <x v="0"/>
    <x v="12"/>
    <d v="2021-02-14T00:00:00"/>
    <d v="2021-02-14T00:00:00"/>
    <x v="1"/>
    <x v="1"/>
    <d v="2021-03-14T00:00:00"/>
    <n v="1289295"/>
    <x v="4"/>
    <s v="B1"/>
    <x v="1"/>
    <s v="Not Verified"/>
    <n v="70000"/>
    <n v="0.1046"/>
    <n v="386.7"/>
    <n v="9.9099999999999994E-2"/>
    <n v="12000"/>
    <n v="22"/>
    <n v="13751"/>
  </r>
  <r>
    <n v="1057629"/>
    <x v="18"/>
    <x v="0"/>
    <x v="4"/>
    <s v="Lime Energy"/>
    <x v="0"/>
    <x v="2"/>
    <x v="12"/>
    <d v="2021-07-15T00:00:00"/>
    <d v="2021-01-15T00:00:00"/>
    <x v="1"/>
    <x v="1"/>
    <d v="2021-02-15T00:00:00"/>
    <n v="1289394"/>
    <x v="4"/>
    <s v="C4"/>
    <x v="1"/>
    <s v="Not Verified"/>
    <n v="80004"/>
    <n v="0.2392"/>
    <n v="84.39"/>
    <n v="0.1527"/>
    <n v="2425"/>
    <n v="17"/>
    <n v="3053"/>
  </r>
  <r>
    <n v="92187"/>
    <x v="23"/>
    <x v="0"/>
    <x v="2"/>
    <s v="FiSite Research"/>
    <x v="3"/>
    <x v="1"/>
    <x v="18"/>
    <d v="2021-06-10T00:00:00"/>
    <d v="2021-07-10T00:00:00"/>
    <x v="1"/>
    <x v="1"/>
    <d v="2021-08-10T00:00:00"/>
    <n v="92174"/>
    <x v="4"/>
    <s v="A4"/>
    <x v="1"/>
    <s v="Not Verified"/>
    <n v="110000"/>
    <n v="0.1133"/>
    <n v="78.42"/>
    <n v="8.0699999999999994E-2"/>
    <n v="2500"/>
    <n v="40"/>
    <n v="2823"/>
  </r>
  <r>
    <n v="90966"/>
    <x v="0"/>
    <x v="0"/>
    <x v="10"/>
    <s v="Oracle Corporation"/>
    <x v="3"/>
    <x v="1"/>
    <x v="18"/>
    <d v="2021-06-07T00:00:00"/>
    <d v="2021-01-08T00:00:00"/>
    <x v="1"/>
    <x v="1"/>
    <d v="2021-02-08T00:00:00"/>
    <n v="90962"/>
    <x v="4"/>
    <s v="A2"/>
    <x v="1"/>
    <s v="Not Verified"/>
    <n v="150000"/>
    <n v="0"/>
    <n v="155.38"/>
    <n v="7.4300000000000005E-2"/>
    <n v="5000"/>
    <n v="19"/>
    <n v="5174"/>
  </r>
  <r>
    <n v="92676"/>
    <x v="10"/>
    <x v="0"/>
    <x v="0"/>
    <m/>
    <x v="3"/>
    <x v="1"/>
    <x v="18"/>
    <d v="2021-06-07T00:00:00"/>
    <d v="2021-07-10T00:00:00"/>
    <x v="1"/>
    <x v="1"/>
    <d v="2021-08-10T00:00:00"/>
    <n v="92671"/>
    <x v="4"/>
    <s v="A4"/>
    <x v="1"/>
    <s v="Not Verified"/>
    <n v="180000"/>
    <n v="5.5500000000000001E-2"/>
    <n v="156.84"/>
    <n v="8.0699999999999994E-2"/>
    <n v="5000"/>
    <n v="39"/>
    <n v="5646"/>
  </r>
  <r>
    <n v="117794"/>
    <x v="16"/>
    <x v="0"/>
    <x v="6"/>
    <s v="Alliance Financial"/>
    <x v="3"/>
    <x v="1"/>
    <x v="39"/>
    <d v="2021-06-07T00:00:00"/>
    <d v="2021-03-08T00:00:00"/>
    <x v="1"/>
    <x v="1"/>
    <d v="2021-04-08T00:00:00"/>
    <n v="94256"/>
    <x v="4"/>
    <s v="A4"/>
    <x v="1"/>
    <s v="Not Verified"/>
    <n v="150000"/>
    <n v="2.7199999999999998E-2"/>
    <n v="235.25"/>
    <n v="8.0699999999999994E-2"/>
    <n v="7500"/>
    <n v="60"/>
    <n v="7827"/>
  </r>
  <r>
    <n v="92666"/>
    <x v="10"/>
    <x v="0"/>
    <x v="8"/>
    <s v="Stark and Roth Inc"/>
    <x v="2"/>
    <x v="1"/>
    <x v="18"/>
    <d v="2021-06-07T00:00:00"/>
    <d v="2021-07-10T00:00:00"/>
    <x v="1"/>
    <x v="1"/>
    <d v="2021-08-10T00:00:00"/>
    <n v="92661"/>
    <x v="4"/>
    <s v="B3"/>
    <x v="1"/>
    <s v="Not Verified"/>
    <n v="180000"/>
    <n v="0.1193"/>
    <n v="159.77000000000001"/>
    <n v="9.3299999999999994E-2"/>
    <n v="5000"/>
    <n v="38"/>
    <n v="5752"/>
  </r>
  <r>
    <n v="94838"/>
    <x v="8"/>
    <x v="0"/>
    <x v="8"/>
    <s v="Oracle"/>
    <x v="0"/>
    <x v="1"/>
    <x v="18"/>
    <d v="2021-02-13T00:00:00"/>
    <d v="2021-07-10T00:00:00"/>
    <x v="1"/>
    <x v="1"/>
    <d v="2021-08-10T00:00:00"/>
    <n v="73673"/>
    <x v="4"/>
    <s v="C1"/>
    <x v="1"/>
    <s v="Not Verified"/>
    <n v="200000"/>
    <n v="0"/>
    <n v="97.2"/>
    <n v="0.1028"/>
    <n v="3000"/>
    <n v="8"/>
    <n v="3499"/>
  </r>
  <r>
    <n v="118533"/>
    <x v="48"/>
    <x v="0"/>
    <x v="0"/>
    <s v="AMZ Marketing"/>
    <x v="2"/>
    <x v="1"/>
    <x v="39"/>
    <d v="2021-05-16T00:00:00"/>
    <d v="2021-03-10T00:00:00"/>
    <x v="0"/>
    <x v="0"/>
    <d v="2021-04-10T00:00:00"/>
    <n v="117783"/>
    <x v="4"/>
    <s v="B4"/>
    <x v="1"/>
    <s v="Not Verified"/>
    <n v="75000"/>
    <n v="0.2"/>
    <n v="80.260000000000005"/>
    <n v="9.64E-2"/>
    <n v="2500"/>
    <n v="35"/>
    <n v="2087"/>
  </r>
  <r>
    <n v="118823"/>
    <x v="48"/>
    <x v="0"/>
    <x v="0"/>
    <s v="Nebraska Occupational Therapy"/>
    <x v="4"/>
    <x v="1"/>
    <x v="39"/>
    <d v="2021-05-16T00:00:00"/>
    <d v="2021-03-10T00:00:00"/>
    <x v="0"/>
    <x v="0"/>
    <d v="2021-04-10T00:00:00"/>
    <n v="118026"/>
    <x v="4"/>
    <s v="D4"/>
    <x v="1"/>
    <s v="Not Verified"/>
    <n v="32000"/>
    <n v="0.2"/>
    <n v="84"/>
    <n v="0.128"/>
    <n v="2500"/>
    <n v="32"/>
    <n v="2221"/>
  </r>
  <r>
    <n v="117056"/>
    <x v="10"/>
    <x v="0"/>
    <x v="6"/>
    <s v="Otolaryngology/ENT Practice"/>
    <x v="3"/>
    <x v="1"/>
    <x v="39"/>
    <d v="2021-01-10T00:00:00"/>
    <d v="2021-01-10T00:00:00"/>
    <x v="1"/>
    <x v="1"/>
    <d v="2021-02-10T00:00:00"/>
    <n v="117046"/>
    <x v="4"/>
    <s v="A3"/>
    <x v="1"/>
    <s v="Not Verified"/>
    <n v="225000"/>
    <n v="6.4799999999999996E-2"/>
    <n v="156.11000000000001"/>
    <n v="7.7499999999999999E-2"/>
    <n v="5000"/>
    <n v="22"/>
    <n v="5592"/>
  </r>
  <r>
    <n v="264267"/>
    <x v="8"/>
    <x v="0"/>
    <x v="6"/>
    <s v="Iroquois Nursing Home"/>
    <x v="2"/>
    <x v="1"/>
    <x v="38"/>
    <d v="2021-04-10T00:00:00"/>
    <d v="2021-11-09T00:00:00"/>
    <x v="0"/>
    <x v="0"/>
    <d v="2021-12-09T00:00:00"/>
    <n v="264254"/>
    <x v="4"/>
    <s v="B2"/>
    <x v="1"/>
    <s v="Not Verified"/>
    <n v="26000"/>
    <n v="5.7700000000000001E-2"/>
    <n v="482.32"/>
    <n v="9.7600000000000006E-2"/>
    <n v="15000"/>
    <n v="49"/>
    <n v="9354"/>
  </r>
  <r>
    <n v="148473"/>
    <x v="8"/>
    <x v="0"/>
    <x v="0"/>
    <s v="Foisi Broadcasting Network"/>
    <x v="2"/>
    <x v="1"/>
    <x v="61"/>
    <d v="2021-01-11T00:00:00"/>
    <d v="2021-07-09T00:00:00"/>
    <x v="0"/>
    <x v="0"/>
    <d v="2021-08-09T00:00:00"/>
    <n v="148467"/>
    <x v="4"/>
    <s v="B2"/>
    <x v="1"/>
    <s v="Not Verified"/>
    <n v="275000"/>
    <n v="2.9700000000000001E-2"/>
    <n v="318.05"/>
    <n v="9.01E-2"/>
    <n v="10000"/>
    <n v="17"/>
    <n v="4485"/>
  </r>
  <r>
    <n v="208191"/>
    <x v="0"/>
    <x v="0"/>
    <x v="3"/>
    <s v="Hayes chrysler"/>
    <x v="0"/>
    <x v="1"/>
    <x v="19"/>
    <d v="2021-05-16T00:00:00"/>
    <d v="2021-05-09T00:00:00"/>
    <x v="0"/>
    <x v="0"/>
    <d v="2021-06-09T00:00:00"/>
    <n v="202271"/>
    <x v="4"/>
    <s v="C1"/>
    <x v="1"/>
    <s v="Not Verified"/>
    <n v="61200"/>
    <n v="0.1406"/>
    <n v="313.3"/>
    <n v="0.10780000000000001"/>
    <n v="9600"/>
    <n v="21"/>
    <n v="5012"/>
  </r>
  <r>
    <n v="254378"/>
    <x v="3"/>
    <x v="0"/>
    <x v="3"/>
    <s v="JJD INd Smithco"/>
    <x v="0"/>
    <x v="1"/>
    <x v="38"/>
    <d v="2021-01-09T00:00:00"/>
    <d v="2021-12-08T00:00:00"/>
    <x v="0"/>
    <x v="0"/>
    <d v="2022-01-08T00:00:00"/>
    <n v="240996"/>
    <x v="4"/>
    <s v="C3"/>
    <x v="1"/>
    <s v="Not Verified"/>
    <n v="92400"/>
    <n v="0.1074"/>
    <n v="330.53"/>
    <n v="0.1166"/>
    <n v="10000"/>
    <n v="27"/>
    <n v="3302"/>
  </r>
  <r>
    <n v="185684"/>
    <x v="8"/>
    <x v="0"/>
    <x v="6"/>
    <s v="Aufrichtig &amp; Aufrichtig"/>
    <x v="1"/>
    <x v="2"/>
    <x v="63"/>
    <d v="2021-07-15T00:00:00"/>
    <d v="2021-07-09T00:00:00"/>
    <x v="0"/>
    <x v="0"/>
    <d v="2021-08-09T00:00:00"/>
    <n v="185669"/>
    <x v="4"/>
    <s v="E3"/>
    <x v="1"/>
    <s v="Not Verified"/>
    <n v="135000"/>
    <n v="3.6600000000000001E-2"/>
    <n v="764.64"/>
    <n v="0.14069999999999999"/>
    <n v="22350"/>
    <n v="15"/>
    <n v="14319"/>
  </r>
  <r>
    <n v="253766"/>
    <x v="18"/>
    <x v="0"/>
    <x v="8"/>
    <s v="EXPRESSJET AIRLINES"/>
    <x v="0"/>
    <x v="0"/>
    <x v="38"/>
    <d v="2021-04-16T00:00:00"/>
    <d v="2021-01-11T00:00:00"/>
    <x v="0"/>
    <x v="0"/>
    <d v="2021-02-11T00:00:00"/>
    <n v="253183"/>
    <x v="4"/>
    <s v="C3"/>
    <x v="1"/>
    <s v="Not Verified"/>
    <n v="36000"/>
    <n v="5.1700000000000003E-2"/>
    <n v="495.79"/>
    <n v="0.1166"/>
    <n v="15000"/>
    <n v="16"/>
    <n v="16779"/>
  </r>
  <r>
    <n v="190846"/>
    <x v="5"/>
    <x v="0"/>
    <x v="5"/>
    <s v="Treasure Coast Pool Service,LLC"/>
    <x v="1"/>
    <x v="0"/>
    <x v="19"/>
    <d v="2021-05-16T00:00:00"/>
    <d v="2021-10-08T00:00:00"/>
    <x v="0"/>
    <x v="0"/>
    <d v="2021-11-08T00:00:00"/>
    <n v="190819"/>
    <x v="4"/>
    <s v="E2"/>
    <x v="1"/>
    <s v="Not Verified"/>
    <n v="75000"/>
    <n v="0.1978"/>
    <n v="851.41"/>
    <n v="0.13750000000000001"/>
    <n v="25000"/>
    <n v="12"/>
    <n v="7662"/>
  </r>
  <r>
    <n v="776948"/>
    <x v="26"/>
    <x v="0"/>
    <x v="3"/>
    <s v="United States Post Office"/>
    <x v="3"/>
    <x v="1"/>
    <x v="6"/>
    <d v="2021-05-16T00:00:00"/>
    <d v="2021-07-12T00:00:00"/>
    <x v="0"/>
    <x v="0"/>
    <d v="2021-08-12T00:00:00"/>
    <n v="979374"/>
    <x v="4"/>
    <s v="A1"/>
    <x v="1"/>
    <s v="Not Verified"/>
    <n v="75000"/>
    <n v="0.1163"/>
    <n v="120.64"/>
    <n v="5.4199999999999998E-2"/>
    <n v="4000"/>
    <n v="21"/>
    <n v="1580"/>
  </r>
  <r>
    <n v="769803"/>
    <x v="4"/>
    <x v="0"/>
    <x v="5"/>
    <s v="leeds world"/>
    <x v="3"/>
    <x v="1"/>
    <x v="6"/>
    <d v="2021-01-14T00:00:00"/>
    <d v="2021-09-13T00:00:00"/>
    <x v="0"/>
    <x v="0"/>
    <d v="2021-10-13T00:00:00"/>
    <n v="971316"/>
    <x v="4"/>
    <s v="A4"/>
    <x v="1"/>
    <s v="Not Verified"/>
    <n v="22000"/>
    <n v="0.2487"/>
    <n v="48.21"/>
    <n v="7.4899999999999994E-2"/>
    <n v="1550"/>
    <n v="10"/>
    <n v="1397"/>
  </r>
  <r>
    <n v="644914"/>
    <x v="4"/>
    <x v="0"/>
    <x v="7"/>
    <s v="Lepko Finishing"/>
    <x v="3"/>
    <x v="1"/>
    <x v="21"/>
    <d v="2021-09-11T00:00:00"/>
    <d v="2021-04-11T00:00:00"/>
    <x v="0"/>
    <x v="0"/>
    <d v="2021-05-11T00:00:00"/>
    <n v="825235"/>
    <x v="4"/>
    <s v="A4"/>
    <x v="1"/>
    <s v="Not Verified"/>
    <n v="42000"/>
    <n v="8.5099999999999995E-2"/>
    <n v="245.34"/>
    <n v="6.54E-2"/>
    <n v="8000"/>
    <n v="20"/>
    <n v="2136"/>
  </r>
  <r>
    <n v="714307"/>
    <x v="8"/>
    <x v="0"/>
    <x v="3"/>
    <s v="fraley insulation"/>
    <x v="3"/>
    <x v="1"/>
    <x v="42"/>
    <d v="2021-01-12T00:00:00"/>
    <d v="2021-08-11T00:00:00"/>
    <x v="0"/>
    <x v="0"/>
    <d v="2021-09-11T00:00:00"/>
    <n v="907698"/>
    <x v="4"/>
    <s v="A5"/>
    <x v="1"/>
    <s v="Not Verified"/>
    <n v="43200"/>
    <n v="0.2092"/>
    <n v="124.72"/>
    <n v="7.6600000000000001E-2"/>
    <n v="4000"/>
    <n v="16"/>
    <n v="661"/>
  </r>
  <r>
    <n v="799994"/>
    <x v="1"/>
    <x v="0"/>
    <x v="6"/>
    <s v="R. Young Enterprise, Inc."/>
    <x v="3"/>
    <x v="1"/>
    <x v="44"/>
    <d v="2021-05-16T00:00:00"/>
    <d v="2021-10-12T00:00:00"/>
    <x v="0"/>
    <x v="0"/>
    <d v="2021-11-12T00:00:00"/>
    <n v="1005246"/>
    <x v="4"/>
    <s v="A2"/>
    <x v="1"/>
    <s v="Not Verified"/>
    <n v="57000"/>
    <n v="0.1676"/>
    <n v="97.34"/>
    <n v="5.9900000000000002E-2"/>
    <n v="3200"/>
    <n v="38"/>
    <n v="1459"/>
  </r>
  <r>
    <n v="785053"/>
    <x v="1"/>
    <x v="0"/>
    <x v="6"/>
    <s v="R. Young Enterprises, Inc."/>
    <x v="3"/>
    <x v="1"/>
    <x v="6"/>
    <d v="2021-05-16T00:00:00"/>
    <d v="2021-10-12T00:00:00"/>
    <x v="0"/>
    <x v="0"/>
    <d v="2021-11-12T00:00:00"/>
    <n v="988320"/>
    <x v="4"/>
    <s v="A3"/>
    <x v="1"/>
    <s v="Not Verified"/>
    <n v="57000"/>
    <n v="0.1724"/>
    <n v="209.94"/>
    <n v="6.9900000000000004E-2"/>
    <n v="10000"/>
    <n v="38"/>
    <n v="3145"/>
  </r>
  <r>
    <n v="749020"/>
    <x v="5"/>
    <x v="0"/>
    <x v="3"/>
    <m/>
    <x v="3"/>
    <x v="1"/>
    <x v="25"/>
    <d v="2021-07-14T00:00:00"/>
    <d v="2021-02-14T00:00:00"/>
    <x v="0"/>
    <x v="0"/>
    <d v="2021-03-14T00:00:00"/>
    <n v="948166"/>
    <x v="4"/>
    <s v="A1"/>
    <x v="1"/>
    <s v="Not Verified"/>
    <n v="50000"/>
    <n v="0.10299999999999999"/>
    <n v="150.80000000000001"/>
    <n v="5.4199999999999998E-2"/>
    <n v="5000"/>
    <n v="23"/>
    <n v="4976"/>
  </r>
  <r>
    <n v="587069"/>
    <x v="5"/>
    <x v="0"/>
    <x v="3"/>
    <s v="polk county school board"/>
    <x v="3"/>
    <x v="1"/>
    <x v="54"/>
    <d v="2021-07-12T00:00:00"/>
    <d v="2021-07-12T00:00:00"/>
    <x v="0"/>
    <x v="0"/>
    <d v="2021-08-12T00:00:00"/>
    <n v="754157"/>
    <x v="4"/>
    <s v="A3"/>
    <x v="1"/>
    <s v="Not Verified"/>
    <n v="54000"/>
    <n v="0.1071"/>
    <n v="154.71"/>
    <n v="7.1400000000000005E-2"/>
    <n v="5000"/>
    <n v="29"/>
    <n v="3243"/>
  </r>
  <r>
    <n v="1049225"/>
    <x v="5"/>
    <x v="0"/>
    <x v="2"/>
    <s v="Navy Federal Credit Union"/>
    <x v="3"/>
    <x v="1"/>
    <x v="12"/>
    <d v="2021-06-13T00:00:00"/>
    <d v="2021-05-13T00:00:00"/>
    <x v="0"/>
    <x v="0"/>
    <d v="2021-06-13T00:00:00"/>
    <n v="1280429"/>
    <x v="4"/>
    <s v="A5"/>
    <x v="1"/>
    <s v="Not Verified"/>
    <n v="50000"/>
    <n v="0.2165"/>
    <n v="69.86"/>
    <n v="8.8999999999999996E-2"/>
    <n v="2200"/>
    <n v="30"/>
    <n v="1024"/>
  </r>
  <r>
    <n v="905122"/>
    <x v="1"/>
    <x v="0"/>
    <x v="10"/>
    <s v="Union Pacific"/>
    <x v="3"/>
    <x v="1"/>
    <x v="22"/>
    <d v="2021-02-14T00:00:00"/>
    <d v="2021-09-13T00:00:00"/>
    <x v="0"/>
    <x v="0"/>
    <d v="2021-10-13T00:00:00"/>
    <n v="1125673"/>
    <x v="4"/>
    <s v="A5"/>
    <x v="1"/>
    <s v="Not Verified"/>
    <n v="70000"/>
    <n v="0.1003"/>
    <n v="152.41999999999999"/>
    <n v="8.8999999999999996E-2"/>
    <n v="4800"/>
    <n v="12"/>
    <n v="3629"/>
  </r>
  <r>
    <n v="585755"/>
    <x v="18"/>
    <x v="0"/>
    <x v="3"/>
    <s v="Howell Police"/>
    <x v="3"/>
    <x v="1"/>
    <x v="54"/>
    <d v="2021-04-16T00:00:00"/>
    <d v="2021-07-11T00:00:00"/>
    <x v="0"/>
    <x v="0"/>
    <d v="2021-08-11T00:00:00"/>
    <n v="752560"/>
    <x v="4"/>
    <s v="A5"/>
    <x v="1"/>
    <s v="Not Verified"/>
    <n v="70000"/>
    <n v="0.1661"/>
    <n v="156.41"/>
    <n v="7.8799999999999995E-2"/>
    <n v="5000"/>
    <n v="53"/>
    <n v="1405"/>
  </r>
  <r>
    <n v="467182"/>
    <x v="5"/>
    <x v="0"/>
    <x v="5"/>
    <s v="jasmar enterprises inc"/>
    <x v="3"/>
    <x v="1"/>
    <x v="31"/>
    <d v="2021-01-16T00:00:00"/>
    <d v="2021-07-10T00:00:00"/>
    <x v="0"/>
    <x v="0"/>
    <d v="2021-08-10T00:00:00"/>
    <n v="587429"/>
    <x v="4"/>
    <s v="A5"/>
    <x v="1"/>
    <s v="Not Verified"/>
    <n v="180952"/>
    <n v="4.2599999999999999E-2"/>
    <n v="397.15"/>
    <n v="8.9399999999999993E-2"/>
    <n v="12500"/>
    <n v="28"/>
    <n v="3244"/>
  </r>
  <r>
    <n v="443100"/>
    <x v="1"/>
    <x v="0"/>
    <x v="3"/>
    <s v="Kaiser Permenete"/>
    <x v="3"/>
    <x v="1"/>
    <x v="52"/>
    <d v="2021-05-16T00:00:00"/>
    <d v="2021-08-11T00:00:00"/>
    <x v="0"/>
    <x v="0"/>
    <d v="2021-09-11T00:00:00"/>
    <n v="538843"/>
    <x v="4"/>
    <s v="A5"/>
    <x v="1"/>
    <s v="Not Verified"/>
    <n v="80000"/>
    <n v="5.3699999999999998E-2"/>
    <n v="571.89"/>
    <n v="8.9399999999999993E-2"/>
    <n v="18000"/>
    <n v="22"/>
    <n v="12581"/>
  </r>
  <r>
    <n v="551217"/>
    <x v="8"/>
    <x v="0"/>
    <x v="8"/>
    <s v="wcch"/>
    <x v="3"/>
    <x v="1"/>
    <x v="43"/>
    <d v="2021-01-12T00:00:00"/>
    <d v="2021-08-11T00:00:00"/>
    <x v="0"/>
    <x v="0"/>
    <d v="2021-09-11T00:00:00"/>
    <n v="710385"/>
    <x v="4"/>
    <s v="A5"/>
    <x v="1"/>
    <s v="Not Verified"/>
    <n v="33996"/>
    <n v="0.14510000000000001"/>
    <n v="78.209999999999994"/>
    <n v="7.8799999999999995E-2"/>
    <n v="2500"/>
    <n v="33"/>
    <n v="1163"/>
  </r>
  <r>
    <n v="839665"/>
    <x v="23"/>
    <x v="0"/>
    <x v="10"/>
    <s v="quality mitsubishi"/>
    <x v="3"/>
    <x v="1"/>
    <x v="11"/>
    <d v="2021-08-12T00:00:00"/>
    <d v="2021-04-12T00:00:00"/>
    <x v="0"/>
    <x v="0"/>
    <d v="2021-05-12T00:00:00"/>
    <n v="1049839"/>
    <x v="4"/>
    <s v="A5"/>
    <x v="1"/>
    <s v="Not Verified"/>
    <n v="54000"/>
    <n v="0.20730000000000001"/>
    <n v="71.02"/>
    <n v="8.4900000000000003E-2"/>
    <n v="2250"/>
    <n v="17"/>
    <n v="562"/>
  </r>
  <r>
    <n v="891547"/>
    <x v="16"/>
    <x v="0"/>
    <x v="1"/>
    <s v="Wizard Computer Services, Inc."/>
    <x v="3"/>
    <x v="1"/>
    <x v="10"/>
    <d v="2021-06-12T00:00:00"/>
    <d v="2021-01-12T00:00:00"/>
    <x v="0"/>
    <x v="0"/>
    <d v="2021-02-12T00:00:00"/>
    <n v="1108345"/>
    <x v="4"/>
    <s v="A3"/>
    <x v="1"/>
    <s v="Not Verified"/>
    <n v="92000"/>
    <n v="0.1328"/>
    <n v="155.56"/>
    <n v="7.51E-2"/>
    <n v="5000"/>
    <n v="36"/>
    <n v="1687"/>
  </r>
  <r>
    <n v="347505"/>
    <x v="23"/>
    <x v="0"/>
    <x v="0"/>
    <s v="Retired"/>
    <x v="3"/>
    <x v="1"/>
    <x v="56"/>
    <d v="2021-08-11T00:00:00"/>
    <d v="2021-03-11T00:00:00"/>
    <x v="0"/>
    <x v="0"/>
    <d v="2021-04-11T00:00:00"/>
    <n v="348078"/>
    <x v="4"/>
    <s v="A4"/>
    <x v="1"/>
    <s v="Not Verified"/>
    <n v="42000"/>
    <n v="5.4899999999999997E-2"/>
    <n v="149.55000000000001"/>
    <n v="8.3199999999999996E-2"/>
    <n v="6825"/>
    <n v="36"/>
    <n v="5113"/>
  </r>
  <r>
    <n v="837126"/>
    <x v="5"/>
    <x v="0"/>
    <x v="6"/>
    <s v="slone associates"/>
    <x v="2"/>
    <x v="1"/>
    <x v="11"/>
    <d v="2021-02-14T00:00:00"/>
    <d v="2021-09-13T00:00:00"/>
    <x v="0"/>
    <x v="0"/>
    <d v="2021-10-13T00:00:00"/>
    <n v="1047238"/>
    <x v="4"/>
    <s v="B3"/>
    <x v="1"/>
    <s v="Not Verified"/>
    <n v="57600"/>
    <n v="0.20349999999999999"/>
    <n v="157.13"/>
    <n v="0.1099"/>
    <n v="4800"/>
    <n v="30"/>
    <n v="4157"/>
  </r>
  <r>
    <n v="476468"/>
    <x v="5"/>
    <x v="0"/>
    <x v="3"/>
    <s v="broward county library"/>
    <x v="2"/>
    <x v="1"/>
    <x v="24"/>
    <d v="2021-05-16T00:00:00"/>
    <d v="2021-04-11T00:00:00"/>
    <x v="0"/>
    <x v="0"/>
    <d v="2021-05-11T00:00:00"/>
    <n v="603555"/>
    <x v="4"/>
    <s v="B1"/>
    <x v="1"/>
    <s v="Not Verified"/>
    <n v="89000"/>
    <n v="3.7600000000000001E-2"/>
    <n v="492.06"/>
    <n v="0.1114"/>
    <n v="15000"/>
    <n v="25"/>
    <n v="6888"/>
  </r>
  <r>
    <n v="767757"/>
    <x v="2"/>
    <x v="0"/>
    <x v="3"/>
    <s v="ibew/local 716"/>
    <x v="2"/>
    <x v="1"/>
    <x v="25"/>
    <d v="2021-04-13T00:00:00"/>
    <d v="2021-12-12T00:00:00"/>
    <x v="0"/>
    <x v="0"/>
    <d v="2022-01-12T00:00:00"/>
    <n v="968914"/>
    <x v="4"/>
    <s v="B2"/>
    <x v="1"/>
    <s v="Not Verified"/>
    <n v="43200"/>
    <n v="3.4700000000000002E-2"/>
    <n v="227.82"/>
    <n v="0.10589999999999999"/>
    <n v="7000"/>
    <n v="23"/>
    <n v="5002"/>
  </r>
  <r>
    <n v="469405"/>
    <x v="1"/>
    <x v="0"/>
    <x v="0"/>
    <s v="Whittier Union High School District"/>
    <x v="2"/>
    <x v="1"/>
    <x v="24"/>
    <d v="2021-02-13T00:00:00"/>
    <d v="2021-09-12T00:00:00"/>
    <x v="0"/>
    <x v="0"/>
    <d v="2021-10-12T00:00:00"/>
    <n v="591961"/>
    <x v="4"/>
    <s v="B3"/>
    <x v="1"/>
    <s v="Not Verified"/>
    <n v="79000"/>
    <n v="4.5699999999999998E-2"/>
    <n v="347.91"/>
    <n v="0.1183"/>
    <n v="10500"/>
    <n v="6"/>
    <n v="10899"/>
  </r>
  <r>
    <n v="324626"/>
    <x v="2"/>
    <x v="0"/>
    <x v="0"/>
    <s v="Seton Healthcare Network"/>
    <x v="2"/>
    <x v="1"/>
    <x v="60"/>
    <d v="2021-02-10T00:00:00"/>
    <d v="2021-08-09T00:00:00"/>
    <x v="0"/>
    <x v="0"/>
    <d v="2021-09-09T00:00:00"/>
    <n v="323609"/>
    <x v="4"/>
    <s v="B4"/>
    <x v="1"/>
    <s v="Not Verified"/>
    <n v="34000"/>
    <n v="0.18459999999999999"/>
    <n v="178.48"/>
    <n v="0.10390000000000001"/>
    <n v="10000"/>
    <n v="41"/>
    <n v="3002"/>
  </r>
  <r>
    <n v="459545"/>
    <x v="22"/>
    <x v="0"/>
    <x v="0"/>
    <s v="steven schaffel"/>
    <x v="2"/>
    <x v="1"/>
    <x v="32"/>
    <d v="2021-05-16T00:00:00"/>
    <d v="2021-06-11T00:00:00"/>
    <x v="0"/>
    <x v="0"/>
    <d v="2021-07-11T00:00:00"/>
    <n v="572894"/>
    <x v="4"/>
    <s v="B5"/>
    <x v="1"/>
    <s v="Not Verified"/>
    <n v="84000"/>
    <n v="0.1013"/>
    <n v="502"/>
    <n v="0.12529999999999999"/>
    <n v="15000"/>
    <n v="22"/>
    <n v="9035"/>
  </r>
  <r>
    <n v="802536"/>
    <x v="9"/>
    <x v="0"/>
    <x v="3"/>
    <s v="U.S. Department of Energy"/>
    <x v="2"/>
    <x v="1"/>
    <x v="44"/>
    <d v="2021-02-14T00:00:00"/>
    <d v="2021-09-13T00:00:00"/>
    <x v="0"/>
    <x v="0"/>
    <d v="2021-10-13T00:00:00"/>
    <n v="1008200"/>
    <x v="4"/>
    <s v="B3"/>
    <x v="1"/>
    <s v="Not Verified"/>
    <n v="157124"/>
    <n v="3.0099999999999998E-2"/>
    <n v="372.35"/>
    <n v="0.1099"/>
    <n v="11375"/>
    <n v="30"/>
    <n v="10173"/>
  </r>
  <r>
    <n v="765368"/>
    <x v="4"/>
    <x v="0"/>
    <x v="6"/>
    <s v="allegheny ludlum"/>
    <x v="2"/>
    <x v="1"/>
    <x v="25"/>
    <d v="2021-05-16T00:00:00"/>
    <d v="2021-09-13T00:00:00"/>
    <x v="0"/>
    <x v="0"/>
    <d v="2021-10-13T00:00:00"/>
    <n v="966239"/>
    <x v="4"/>
    <s v="B4"/>
    <x v="1"/>
    <s v="Not Verified"/>
    <n v="55000"/>
    <n v="0.1087"/>
    <n v="49.46"/>
    <n v="0.1149"/>
    <n v="1500"/>
    <n v="13"/>
    <n v="1330"/>
  </r>
  <r>
    <n v="490446"/>
    <x v="4"/>
    <x v="0"/>
    <x v="8"/>
    <s v="Seneca Resources Group"/>
    <x v="2"/>
    <x v="1"/>
    <x v="26"/>
    <d v="2021-02-12T00:00:00"/>
    <d v="2021-09-11T00:00:00"/>
    <x v="0"/>
    <x v="0"/>
    <d v="2021-10-11T00:00:00"/>
    <n v="626216"/>
    <x v="4"/>
    <s v="B4"/>
    <x v="1"/>
    <s v="Not Verified"/>
    <n v="44300"/>
    <n v="7.6100000000000001E-2"/>
    <n v="196.42"/>
    <n v="0.1099"/>
    <n v="6000"/>
    <n v="11"/>
    <n v="3681"/>
  </r>
  <r>
    <n v="541475"/>
    <x v="2"/>
    <x v="0"/>
    <x v="8"/>
    <s v="Scultz Bros Trucking"/>
    <x v="2"/>
    <x v="1"/>
    <x v="43"/>
    <d v="2021-05-16T00:00:00"/>
    <d v="2021-10-10T00:00:00"/>
    <x v="0"/>
    <x v="0"/>
    <d v="2021-11-10T00:00:00"/>
    <n v="698890"/>
    <x v="4"/>
    <s v="B4"/>
    <x v="1"/>
    <s v="Not Verified"/>
    <n v="42000"/>
    <n v="0.14119999999999999"/>
    <n v="197.83"/>
    <n v="0.1149"/>
    <n v="6000"/>
    <n v="10"/>
    <n v="1643"/>
  </r>
  <r>
    <n v="499040"/>
    <x v="0"/>
    <x v="0"/>
    <x v="9"/>
    <s v="Habitat For Humanity International"/>
    <x v="2"/>
    <x v="1"/>
    <x v="48"/>
    <d v="2021-05-16T00:00:00"/>
    <d v="2021-06-12T00:00:00"/>
    <x v="0"/>
    <x v="0"/>
    <d v="2021-07-12T00:00:00"/>
    <n v="640317"/>
    <x v="4"/>
    <s v="B3"/>
    <x v="1"/>
    <s v="Not Verified"/>
    <n v="79000"/>
    <n v="0.17269999999999999"/>
    <n v="595.85"/>
    <n v="0.1062"/>
    <n v="18300"/>
    <n v="27"/>
    <n v="14895"/>
  </r>
  <r>
    <n v="838512"/>
    <x v="28"/>
    <x v="0"/>
    <x v="10"/>
    <s v="the LA UNDERGROUND"/>
    <x v="2"/>
    <x v="1"/>
    <x v="11"/>
    <d v="2021-05-16T00:00:00"/>
    <d v="2021-03-14T00:00:00"/>
    <x v="0"/>
    <x v="0"/>
    <d v="2021-04-14T00:00:00"/>
    <n v="1048610"/>
    <x v="4"/>
    <s v="B1"/>
    <x v="1"/>
    <s v="Not Verified"/>
    <n v="52000"/>
    <n v="0.1532"/>
    <n v="225.84"/>
    <n v="9.9900000000000003E-2"/>
    <n v="7000"/>
    <n v="22"/>
    <n v="7001"/>
  </r>
  <r>
    <n v="472938"/>
    <x v="4"/>
    <x v="0"/>
    <x v="0"/>
    <m/>
    <x v="2"/>
    <x v="1"/>
    <x v="24"/>
    <d v="2021-05-16T00:00:00"/>
    <d v="2021-04-10T00:00:00"/>
    <x v="0"/>
    <x v="0"/>
    <d v="2021-05-10T00:00:00"/>
    <n v="597368"/>
    <x v="4"/>
    <s v="B4"/>
    <x v="1"/>
    <s v="Not Verified"/>
    <n v="18000"/>
    <n v="0.1007"/>
    <n v="333"/>
    <n v="0.12180000000000001"/>
    <n v="10000"/>
    <n v="14"/>
    <n v="1298"/>
  </r>
  <r>
    <n v="772290"/>
    <x v="19"/>
    <x v="0"/>
    <x v="4"/>
    <s v="HMG"/>
    <x v="2"/>
    <x v="1"/>
    <x v="6"/>
    <d v="2021-05-16T00:00:00"/>
    <d v="2021-12-12T00:00:00"/>
    <x v="0"/>
    <x v="0"/>
    <d v="2022-01-12T00:00:00"/>
    <n v="974209"/>
    <x v="4"/>
    <s v="B5"/>
    <x v="1"/>
    <s v="Not Verified"/>
    <n v="100000"/>
    <n v="0.17879999999999999"/>
    <n v="199.26"/>
    <n v="0.11990000000000001"/>
    <n v="6000"/>
    <n v="29"/>
    <n v="3586"/>
  </r>
  <r>
    <n v="487311"/>
    <x v="14"/>
    <x v="0"/>
    <x v="3"/>
    <s v="Fidelity Investments"/>
    <x v="2"/>
    <x v="1"/>
    <x v="26"/>
    <d v="2021-12-11T00:00:00"/>
    <d v="2021-10-11T00:00:00"/>
    <x v="0"/>
    <x v="0"/>
    <d v="2021-11-11T00:00:00"/>
    <n v="621181"/>
    <x v="4"/>
    <s v="B2"/>
    <x v="1"/>
    <s v="Not Verified"/>
    <n v="110000"/>
    <n v="0.1762"/>
    <n v="809.62"/>
    <n v="0.10249999999999999"/>
    <n v="25000"/>
    <n v="30"/>
    <n v="14572"/>
  </r>
  <r>
    <n v="450154"/>
    <x v="18"/>
    <x v="0"/>
    <x v="2"/>
    <s v="air tight llc"/>
    <x v="2"/>
    <x v="1"/>
    <x v="15"/>
    <d v="2021-08-11T00:00:00"/>
    <d v="2021-03-11T00:00:00"/>
    <x v="0"/>
    <x v="0"/>
    <d v="2021-04-11T00:00:00"/>
    <n v="553455"/>
    <x v="4"/>
    <s v="B2"/>
    <x v="1"/>
    <s v="Not Verified"/>
    <n v="90000"/>
    <n v="7.9600000000000004E-2"/>
    <n v="98.91"/>
    <n v="0.1148"/>
    <n v="3000"/>
    <n v="14"/>
    <n v="1758"/>
  </r>
  <r>
    <n v="987103"/>
    <x v="0"/>
    <x v="0"/>
    <x v="5"/>
    <s v="Bank of America"/>
    <x v="2"/>
    <x v="1"/>
    <x v="13"/>
    <d v="2021-11-13T00:00:00"/>
    <d v="2021-07-13T00:00:00"/>
    <x v="0"/>
    <x v="0"/>
    <d v="2021-08-13T00:00:00"/>
    <n v="1211062"/>
    <x v="4"/>
    <s v="B4"/>
    <x v="1"/>
    <s v="Not Verified"/>
    <n v="69600"/>
    <n v="0.15359999999999999"/>
    <n v="160.4"/>
    <n v="0.1242"/>
    <n v="4800"/>
    <n v="22"/>
    <n v="3339"/>
  </r>
  <r>
    <n v="982314"/>
    <x v="8"/>
    <x v="0"/>
    <x v="0"/>
    <s v="uncle eddie's pizzeria"/>
    <x v="2"/>
    <x v="1"/>
    <x v="13"/>
    <d v="2021-04-16T00:00:00"/>
    <d v="2021-03-12T00:00:00"/>
    <x v="0"/>
    <x v="0"/>
    <d v="2021-04-12T00:00:00"/>
    <n v="1206330"/>
    <x v="4"/>
    <s v="B3"/>
    <x v="1"/>
    <s v="Not Verified"/>
    <n v="72000"/>
    <n v="0.1618"/>
    <n v="198.46"/>
    <n v="0.1171"/>
    <n v="6000"/>
    <n v="20"/>
    <n v="990"/>
  </r>
  <r>
    <n v="576002"/>
    <x v="2"/>
    <x v="0"/>
    <x v="6"/>
    <s v="baptist health system"/>
    <x v="2"/>
    <x v="1"/>
    <x v="54"/>
    <d v="2021-09-15T00:00:00"/>
    <d v="2021-06-13T00:00:00"/>
    <x v="0"/>
    <x v="0"/>
    <d v="2021-07-13T00:00:00"/>
    <n v="740813"/>
    <x v="4"/>
    <s v="B2"/>
    <x v="1"/>
    <s v="Not Verified"/>
    <n v="67296"/>
    <n v="0.20150000000000001"/>
    <n v="114.18"/>
    <n v="0.1075"/>
    <n v="3500"/>
    <n v="13"/>
    <n v="3815"/>
  </r>
  <r>
    <n v="476142"/>
    <x v="3"/>
    <x v="0"/>
    <x v="4"/>
    <s v="STARCON"/>
    <x v="2"/>
    <x v="1"/>
    <x v="24"/>
    <d v="2021-07-11T00:00:00"/>
    <d v="2021-11-11T00:00:00"/>
    <x v="0"/>
    <x v="0"/>
    <d v="2021-12-11T00:00:00"/>
    <n v="603047"/>
    <x v="4"/>
    <s v="B3"/>
    <x v="1"/>
    <s v="Not Verified"/>
    <n v="80000"/>
    <n v="0.10589999999999999"/>
    <n v="331.34"/>
    <n v="0.1183"/>
    <n v="10000"/>
    <n v="36"/>
    <n v="6625"/>
  </r>
  <r>
    <n v="705954"/>
    <x v="2"/>
    <x v="0"/>
    <x v="9"/>
    <s v="bnsf railway"/>
    <x v="2"/>
    <x v="1"/>
    <x v="42"/>
    <d v="2021-05-16T00:00:00"/>
    <d v="2021-09-12T00:00:00"/>
    <x v="0"/>
    <x v="0"/>
    <d v="2021-10-12T00:00:00"/>
    <n v="898081"/>
    <x v="4"/>
    <s v="B1"/>
    <x v="1"/>
    <s v="Not Verified"/>
    <n v="80000"/>
    <n v="0.2082"/>
    <n v="67.400000000000006"/>
    <n v="9.6299999999999997E-2"/>
    <n v="2100"/>
    <n v="39"/>
    <n v="1211"/>
  </r>
  <r>
    <n v="357882"/>
    <x v="1"/>
    <x v="0"/>
    <x v="1"/>
    <s v="ITO VIDEO"/>
    <x v="2"/>
    <x v="1"/>
    <x v="34"/>
    <d v="2021-05-16T00:00:00"/>
    <d v="2021-12-09T00:00:00"/>
    <x v="0"/>
    <x v="0"/>
    <d v="2022-01-09T00:00:00"/>
    <n v="363019"/>
    <x v="4"/>
    <s v="B1"/>
    <x v="1"/>
    <s v="Not Verified"/>
    <n v="78955"/>
    <n v="0.11990000000000001"/>
    <n v="242.71"/>
    <n v="0.10199999999999999"/>
    <n v="7500"/>
    <n v="35"/>
    <n v="3155"/>
  </r>
  <r>
    <n v="604346"/>
    <x v="2"/>
    <x v="0"/>
    <x v="6"/>
    <s v="BNC Real Estate"/>
    <x v="0"/>
    <x v="1"/>
    <x v="50"/>
    <d v="2021-05-14T00:00:00"/>
    <d v="2021-09-13T00:00:00"/>
    <x v="0"/>
    <x v="0"/>
    <d v="2021-10-13T00:00:00"/>
    <n v="775359"/>
    <x v="4"/>
    <s v="C4"/>
    <x v="1"/>
    <s v="Not Verified"/>
    <n v="79000"/>
    <n v="0.18"/>
    <n v="67.73"/>
    <n v="0.13350000000000001"/>
    <n v="2000"/>
    <n v="20"/>
    <n v="2318"/>
  </r>
  <r>
    <n v="1023542"/>
    <x v="3"/>
    <x v="0"/>
    <x v="3"/>
    <s v="Metro.Water Reclamation Dist. Chicago"/>
    <x v="0"/>
    <x v="1"/>
    <x v="22"/>
    <d v="2021-05-13T00:00:00"/>
    <d v="2021-01-13T00:00:00"/>
    <x v="0"/>
    <x v="0"/>
    <d v="2021-02-13T00:00:00"/>
    <n v="1252591"/>
    <x v="4"/>
    <s v="C2"/>
    <x v="1"/>
    <s v="Not Verified"/>
    <n v="90216"/>
    <n v="0.157"/>
    <n v="41.18"/>
    <n v="0.14269999999999999"/>
    <n v="1200"/>
    <n v="38"/>
    <n v="731"/>
  </r>
  <r>
    <n v="492541"/>
    <x v="25"/>
    <x v="0"/>
    <x v="8"/>
    <s v="AIG"/>
    <x v="0"/>
    <x v="1"/>
    <x v="26"/>
    <d v="2021-11-10T00:00:00"/>
    <d v="2021-07-10T00:00:00"/>
    <x v="0"/>
    <x v="0"/>
    <d v="2021-08-10T00:00:00"/>
    <n v="629954"/>
    <x v="4"/>
    <s v="C5"/>
    <x v="1"/>
    <s v="Not Verified"/>
    <n v="45000"/>
    <n v="8.5300000000000001E-2"/>
    <n v="548.54999999999995"/>
    <n v="0.14219999999999999"/>
    <n v="16000"/>
    <n v="22"/>
    <n v="1267"/>
  </r>
  <r>
    <n v="999250"/>
    <x v="1"/>
    <x v="0"/>
    <x v="4"/>
    <s v="County of San Bernardino"/>
    <x v="0"/>
    <x v="1"/>
    <x v="13"/>
    <d v="2021-11-13T00:00:00"/>
    <d v="2021-05-13T00:00:00"/>
    <x v="0"/>
    <x v="0"/>
    <d v="2021-06-13T00:00:00"/>
    <n v="1224611"/>
    <x v="4"/>
    <s v="C1"/>
    <x v="1"/>
    <s v="Not Verified"/>
    <n v="30000"/>
    <n v="4.7600000000000003E-2"/>
    <n v="339.31"/>
    <n v="0.13489999999999999"/>
    <n v="10000"/>
    <n v="18"/>
    <n v="9533"/>
  </r>
  <r>
    <n v="447920"/>
    <x v="5"/>
    <x v="0"/>
    <x v="2"/>
    <s v="vmware"/>
    <x v="0"/>
    <x v="1"/>
    <x v="15"/>
    <d v="2021-05-16T00:00:00"/>
    <d v="2021-01-12T00:00:00"/>
    <x v="0"/>
    <x v="0"/>
    <d v="2021-02-12T00:00:00"/>
    <n v="549060"/>
    <x v="4"/>
    <s v="C4"/>
    <x v="1"/>
    <s v="Not Verified"/>
    <n v="700000"/>
    <n v="3.09E-2"/>
    <n v="682.74"/>
    <n v="0.13919999999999999"/>
    <n v="20000"/>
    <n v="14"/>
    <n v="18433"/>
  </r>
  <r>
    <n v="545408"/>
    <x v="29"/>
    <x v="0"/>
    <x v="7"/>
    <s v="Florida Marine Transporters"/>
    <x v="0"/>
    <x v="1"/>
    <x v="43"/>
    <d v="2021-05-16T00:00:00"/>
    <d v="2021-07-13T00:00:00"/>
    <x v="0"/>
    <x v="0"/>
    <d v="2021-08-13T00:00:00"/>
    <n v="703433"/>
    <x v="4"/>
    <s v="C3"/>
    <x v="1"/>
    <s v="Not Verified"/>
    <n v="98000"/>
    <n v="0.1711"/>
    <n v="123.01"/>
    <n v="0.13980000000000001"/>
    <n v="3600"/>
    <n v="15"/>
    <n v="4447"/>
  </r>
  <r>
    <n v="498554"/>
    <x v="0"/>
    <x v="0"/>
    <x v="2"/>
    <s v="airtran airways"/>
    <x v="0"/>
    <x v="1"/>
    <x v="48"/>
    <d v="2021-04-12T00:00:00"/>
    <d v="2021-11-11T00:00:00"/>
    <x v="0"/>
    <x v="0"/>
    <d v="2021-12-11T00:00:00"/>
    <n v="639455"/>
    <x v="4"/>
    <s v="C3"/>
    <x v="1"/>
    <s v="Not Verified"/>
    <n v="23000"/>
    <n v="6.5199999999999994E-2"/>
    <n v="339.25"/>
    <n v="0.1348"/>
    <n v="10000"/>
    <n v="13"/>
    <n v="7165"/>
  </r>
  <r>
    <n v="396139"/>
    <x v="13"/>
    <x v="0"/>
    <x v="3"/>
    <s v="Self-employed"/>
    <x v="0"/>
    <x v="1"/>
    <x v="28"/>
    <d v="2021-02-10T00:00:00"/>
    <d v="2021-08-09T00:00:00"/>
    <x v="0"/>
    <x v="0"/>
    <d v="2021-09-09T00:00:00"/>
    <n v="436157"/>
    <x v="4"/>
    <s v="C5"/>
    <x v="1"/>
    <s v="Not Verified"/>
    <n v="36000"/>
    <n v="0.123"/>
    <n v="340.76"/>
    <n v="0.13789999999999999"/>
    <n v="10000"/>
    <n v="5"/>
    <n v="1441"/>
  </r>
  <r>
    <n v="980996"/>
    <x v="1"/>
    <x v="0"/>
    <x v="5"/>
    <s v="ATEN Technology"/>
    <x v="0"/>
    <x v="1"/>
    <x v="13"/>
    <d v="2021-02-14T00:00:00"/>
    <d v="2021-09-13T00:00:00"/>
    <x v="0"/>
    <x v="0"/>
    <d v="2021-10-13T00:00:00"/>
    <n v="1204191"/>
    <x v="4"/>
    <s v="C2"/>
    <x v="1"/>
    <s v="Not Verified"/>
    <n v="66000"/>
    <n v="2.1100000000000001E-2"/>
    <n v="274.48"/>
    <n v="0.14269999999999999"/>
    <n v="8000"/>
    <n v="18"/>
    <n v="6038"/>
  </r>
  <r>
    <n v="455614"/>
    <x v="5"/>
    <x v="0"/>
    <x v="0"/>
    <s v="Oak Hill Hospital"/>
    <x v="0"/>
    <x v="1"/>
    <x v="32"/>
    <d v="2021-08-12T00:00:00"/>
    <d v="2021-03-12T00:00:00"/>
    <x v="0"/>
    <x v="0"/>
    <d v="2021-04-12T00:00:00"/>
    <n v="565076"/>
    <x v="4"/>
    <s v="C1"/>
    <x v="1"/>
    <s v="Not Verified"/>
    <n v="52800"/>
    <n v="0.16569999999999999"/>
    <n v="168.17"/>
    <n v="0.12870000000000001"/>
    <n v="5000"/>
    <n v="15"/>
    <n v="4750"/>
  </r>
  <r>
    <n v="350153"/>
    <x v="22"/>
    <x v="0"/>
    <x v="3"/>
    <s v="US Bankruptcy Court"/>
    <x v="0"/>
    <x v="1"/>
    <x v="57"/>
    <d v="2021-05-16T00:00:00"/>
    <d v="2021-03-10T00:00:00"/>
    <x v="0"/>
    <x v="0"/>
    <d v="2021-04-10T00:00:00"/>
    <n v="352116"/>
    <x v="4"/>
    <s v="C5"/>
    <x v="1"/>
    <s v="Not Verified"/>
    <n v="57043"/>
    <n v="0.19919999999999999"/>
    <n v="70.05"/>
    <n v="0.1229"/>
    <n v="2100"/>
    <n v="35"/>
    <n v="1401"/>
  </r>
  <r>
    <n v="715695"/>
    <x v="2"/>
    <x v="0"/>
    <x v="3"/>
    <s v="Upham oil and gas"/>
    <x v="0"/>
    <x v="1"/>
    <x v="42"/>
    <d v="2021-05-16T00:00:00"/>
    <d v="2021-04-13T00:00:00"/>
    <x v="0"/>
    <x v="0"/>
    <d v="2021-05-13T00:00:00"/>
    <n v="909372"/>
    <x v="4"/>
    <s v="C1"/>
    <x v="1"/>
    <s v="Not Verified"/>
    <n v="80000"/>
    <n v="8.5599999999999996E-2"/>
    <n v="50.32"/>
    <n v="0.1268"/>
    <n v="1500"/>
    <n v="35"/>
    <n v="1203"/>
  </r>
  <r>
    <n v="359243"/>
    <x v="1"/>
    <x v="0"/>
    <x v="3"/>
    <s v="AMERICAN SHEET METAL"/>
    <x v="0"/>
    <x v="1"/>
    <x v="36"/>
    <d v="2021-04-16T00:00:00"/>
    <d v="2021-05-10T00:00:00"/>
    <x v="0"/>
    <x v="0"/>
    <d v="2021-06-10T00:00:00"/>
    <n v="366346"/>
    <x v="4"/>
    <s v="C1"/>
    <x v="1"/>
    <s v="Not Verified"/>
    <n v="91200"/>
    <n v="2.1399999999999999E-2"/>
    <n v="215.22"/>
    <n v="0.1178"/>
    <n v="6500"/>
    <n v="11"/>
    <n v="3864"/>
  </r>
  <r>
    <n v="461901"/>
    <x v="0"/>
    <x v="0"/>
    <x v="8"/>
    <s v="Huneeus Vintners"/>
    <x v="0"/>
    <x v="1"/>
    <x v="32"/>
    <d v="2021-01-12T00:00:00"/>
    <d v="2021-08-11T00:00:00"/>
    <x v="0"/>
    <x v="0"/>
    <d v="2021-09-11T00:00:00"/>
    <n v="577623"/>
    <x v="4"/>
    <s v="C2"/>
    <x v="1"/>
    <s v="Not Verified"/>
    <n v="110000"/>
    <n v="0.154"/>
    <n v="169.01"/>
    <n v="0.13220000000000001"/>
    <n v="5000"/>
    <n v="20"/>
    <n v="3516"/>
  </r>
  <r>
    <n v="631226"/>
    <x v="1"/>
    <x v="0"/>
    <x v="0"/>
    <s v="R&amp;O Construction"/>
    <x v="0"/>
    <x v="1"/>
    <x v="41"/>
    <d v="2021-05-14T00:00:00"/>
    <d v="2021-12-13T00:00:00"/>
    <x v="0"/>
    <x v="0"/>
    <d v="2022-01-13T00:00:00"/>
    <n v="808656"/>
    <x v="4"/>
    <s v="C5"/>
    <x v="1"/>
    <s v="Not Verified"/>
    <n v="65000"/>
    <n v="0.15579999999999999"/>
    <n v="119.15"/>
    <n v="0.13719999999999999"/>
    <n v="3500"/>
    <n v="35"/>
    <n v="4086"/>
  </r>
  <r>
    <n v="468550"/>
    <x v="1"/>
    <x v="0"/>
    <x v="2"/>
    <s v="Community Action Partnership of San Bernardino County"/>
    <x v="0"/>
    <x v="1"/>
    <x v="31"/>
    <d v="2021-07-15T00:00:00"/>
    <d v="2021-03-12T00:00:00"/>
    <x v="0"/>
    <x v="0"/>
    <d v="2021-04-12T00:00:00"/>
    <n v="590203"/>
    <x v="4"/>
    <s v="C2"/>
    <x v="1"/>
    <s v="Not Verified"/>
    <n v="70000"/>
    <n v="9.1399999999999995E-2"/>
    <n v="172.39"/>
    <n v="0.13220000000000001"/>
    <n v="5100"/>
    <n v="8"/>
    <n v="4605"/>
  </r>
  <r>
    <n v="376658"/>
    <x v="21"/>
    <x v="0"/>
    <x v="5"/>
    <s v="Michael's Hess"/>
    <x v="0"/>
    <x v="1"/>
    <x v="52"/>
    <d v="2021-03-12T00:00:00"/>
    <d v="2021-10-11T00:00:00"/>
    <x v="0"/>
    <x v="0"/>
    <d v="2021-11-11T00:00:00"/>
    <n v="399964"/>
    <x v="4"/>
    <s v="C4"/>
    <x v="1"/>
    <s v="Not Verified"/>
    <n v="33280"/>
    <n v="0.1807"/>
    <n v="382.34"/>
    <n v="0.13919999999999999"/>
    <n v="11200"/>
    <n v="18"/>
    <n v="9734"/>
  </r>
  <r>
    <n v="485051"/>
    <x v="21"/>
    <x v="0"/>
    <x v="7"/>
    <s v="Glen Gate Company"/>
    <x v="0"/>
    <x v="1"/>
    <x v="26"/>
    <d v="2021-04-12T00:00:00"/>
    <d v="2021-12-11T00:00:00"/>
    <x v="0"/>
    <x v="0"/>
    <d v="2022-01-11T00:00:00"/>
    <n v="617827"/>
    <x v="4"/>
    <s v="C3"/>
    <x v="1"/>
    <s v="Not Verified"/>
    <n v="60000"/>
    <n v="8.4199999999999997E-2"/>
    <n v="407.09"/>
    <n v="0.1348"/>
    <n v="12000"/>
    <n v="15"/>
    <n v="8978"/>
  </r>
  <r>
    <n v="399917"/>
    <x v="23"/>
    <x v="0"/>
    <x v="8"/>
    <s v="Lion Cleaning Services, Inc."/>
    <x v="0"/>
    <x v="1"/>
    <x v="28"/>
    <d v="2021-05-16T00:00:00"/>
    <d v="2021-12-09T00:00:00"/>
    <x v="0"/>
    <x v="0"/>
    <d v="2022-01-09T00:00:00"/>
    <n v="443002"/>
    <x v="4"/>
    <s v="C1"/>
    <x v="1"/>
    <s v="Not Verified"/>
    <n v="52000"/>
    <n v="1.34E-2"/>
    <n v="133.87"/>
    <n v="0.12529999999999999"/>
    <n v="4000"/>
    <n v="23"/>
    <n v="1087"/>
  </r>
  <r>
    <n v="387324"/>
    <x v="2"/>
    <x v="0"/>
    <x v="0"/>
    <s v="RAPP Retail"/>
    <x v="4"/>
    <x v="1"/>
    <x v="33"/>
    <d v="2021-02-12T00:00:00"/>
    <d v="2021-12-11T00:00:00"/>
    <x v="0"/>
    <x v="0"/>
    <d v="2022-01-11T00:00:00"/>
    <n v="420136"/>
    <x v="4"/>
    <s v="D1"/>
    <x v="1"/>
    <s v="Not Verified"/>
    <n v="54996"/>
    <n v="0.01"/>
    <n v="290.95"/>
    <n v="0.1411"/>
    <n v="8500"/>
    <n v="6"/>
    <n v="9579"/>
  </r>
  <r>
    <n v="770865"/>
    <x v="32"/>
    <x v="0"/>
    <x v="9"/>
    <s v="Balous Jewelers"/>
    <x v="4"/>
    <x v="1"/>
    <x v="6"/>
    <d v="2021-05-13T00:00:00"/>
    <d v="2021-03-13T00:00:00"/>
    <x v="0"/>
    <x v="0"/>
    <d v="2021-04-13T00:00:00"/>
    <n v="972584"/>
    <x v="4"/>
    <s v="D1"/>
    <x v="1"/>
    <s v="Not Verified"/>
    <n v="36000"/>
    <n v="7.8E-2"/>
    <n v="157.37"/>
    <n v="0.15620000000000001"/>
    <n v="4500"/>
    <n v="14"/>
    <n v="3814"/>
  </r>
  <r>
    <n v="614623"/>
    <x v="26"/>
    <x v="0"/>
    <x v="5"/>
    <s v="Missouri Veterans Home"/>
    <x v="4"/>
    <x v="1"/>
    <x v="49"/>
    <d v="2021-08-12T00:00:00"/>
    <d v="2021-03-12T00:00:00"/>
    <x v="0"/>
    <x v="0"/>
    <d v="2021-04-12T00:00:00"/>
    <n v="788119"/>
    <x v="4"/>
    <s v="D4"/>
    <x v="1"/>
    <s v="Not Verified"/>
    <n v="48000"/>
    <n v="0.1623"/>
    <n v="69.53"/>
    <n v="0.152"/>
    <n v="2000"/>
    <n v="19"/>
    <n v="1184"/>
  </r>
  <r>
    <n v="476966"/>
    <x v="18"/>
    <x v="0"/>
    <x v="0"/>
    <s v="American Home Bank"/>
    <x v="4"/>
    <x v="1"/>
    <x v="24"/>
    <d v="2021-05-16T00:00:00"/>
    <d v="2021-04-10T00:00:00"/>
    <x v="0"/>
    <x v="0"/>
    <d v="2021-05-10T00:00:00"/>
    <n v="604474"/>
    <x v="4"/>
    <s v="D3"/>
    <x v="1"/>
    <s v="Not Verified"/>
    <n v="240000"/>
    <n v="0.1472"/>
    <n v="870.39"/>
    <n v="0.15310000000000001"/>
    <n v="25000"/>
    <n v="27"/>
    <n v="1740"/>
  </r>
  <r>
    <n v="498437"/>
    <x v="1"/>
    <x v="0"/>
    <x v="0"/>
    <s v="Pacific Western Bank"/>
    <x v="4"/>
    <x v="1"/>
    <x v="26"/>
    <d v="2021-05-11T00:00:00"/>
    <d v="2021-12-10T00:00:00"/>
    <x v="0"/>
    <x v="0"/>
    <d v="2022-01-10T00:00:00"/>
    <n v="639237"/>
    <x v="4"/>
    <s v="D4"/>
    <x v="1"/>
    <s v="Not Verified"/>
    <n v="44000"/>
    <n v="0.1105"/>
    <n v="87.53"/>
    <n v="0.157"/>
    <n v="2500"/>
    <n v="5"/>
    <n v="792"/>
  </r>
  <r>
    <n v="834971"/>
    <x v="0"/>
    <x v="0"/>
    <x v="3"/>
    <s v="UPS"/>
    <x v="4"/>
    <x v="1"/>
    <x v="11"/>
    <d v="2021-02-13T00:00:00"/>
    <d v="2021-09-12T00:00:00"/>
    <x v="0"/>
    <x v="0"/>
    <d v="2021-10-12T00:00:00"/>
    <n v="1044875"/>
    <x v="4"/>
    <s v="D2"/>
    <x v="1"/>
    <s v="Not Verified"/>
    <n v="87000"/>
    <n v="5.3100000000000001E-2"/>
    <n v="281.22000000000003"/>
    <n v="0.15989999999999999"/>
    <n v="8000"/>
    <n v="13"/>
    <n v="3972"/>
  </r>
  <r>
    <n v="407724"/>
    <x v="1"/>
    <x v="0"/>
    <x v="6"/>
    <s v="TransUnion"/>
    <x v="1"/>
    <x v="1"/>
    <x v="28"/>
    <d v="2021-05-16T00:00:00"/>
    <d v="2021-01-10T00:00:00"/>
    <x v="0"/>
    <x v="0"/>
    <d v="2021-02-10T00:00:00"/>
    <n v="457262"/>
    <x v="4"/>
    <s v="E1"/>
    <x v="1"/>
    <s v="Not Verified"/>
    <n v="61200"/>
    <n v="0.10979999999999999"/>
    <n v="533.78"/>
    <n v="0.15679999999999999"/>
    <n v="15250"/>
    <n v="43"/>
    <n v="2919"/>
  </r>
  <r>
    <n v="488405"/>
    <x v="21"/>
    <x v="0"/>
    <x v="2"/>
    <m/>
    <x v="5"/>
    <x v="1"/>
    <x v="26"/>
    <d v="2021-04-16T00:00:00"/>
    <d v="2021-07-10T00:00:00"/>
    <x v="0"/>
    <x v="0"/>
    <d v="2021-08-10T00:00:00"/>
    <n v="622835"/>
    <x v="4"/>
    <s v="F4"/>
    <x v="1"/>
    <s v="Not Verified"/>
    <n v="85000"/>
    <n v="0.1736"/>
    <n v="589.86"/>
    <n v="0.19409999999999999"/>
    <n v="16000"/>
    <n v="26"/>
    <n v="2358"/>
  </r>
  <r>
    <n v="469950"/>
    <x v="31"/>
    <x v="0"/>
    <x v="0"/>
    <s v="fiddlers llc"/>
    <x v="0"/>
    <x v="1"/>
    <x v="24"/>
    <d v="2021-07-12T00:00:00"/>
    <d v="2021-02-12T00:00:00"/>
    <x v="0"/>
    <x v="0"/>
    <d v="2021-03-12T00:00:00"/>
    <n v="593075"/>
    <x v="4"/>
    <s v="C5"/>
    <x v="1"/>
    <s v="Not Verified"/>
    <n v="25200"/>
    <n v="0.1638"/>
    <n v="222.99"/>
    <n v="0.1426"/>
    <n v="6500"/>
    <n v="10"/>
    <n v="5711"/>
  </r>
  <r>
    <n v="361945"/>
    <x v="1"/>
    <x v="0"/>
    <x v="2"/>
    <s v="Companion Hospice/Home Health"/>
    <x v="4"/>
    <x v="1"/>
    <x v="36"/>
    <d v="2021-05-16T00:00:00"/>
    <d v="2021-03-10T00:00:00"/>
    <x v="0"/>
    <x v="0"/>
    <d v="2021-04-10T00:00:00"/>
    <n v="370872"/>
    <x v="4"/>
    <s v="D3"/>
    <x v="1"/>
    <s v="Not Verified"/>
    <n v="64000"/>
    <n v="5.3800000000000001E-2"/>
    <n v="512.6"/>
    <n v="0.1399"/>
    <n v="15000"/>
    <n v="14"/>
    <n v="4813"/>
  </r>
  <r>
    <n v="727613"/>
    <x v="25"/>
    <x v="0"/>
    <x v="7"/>
    <s v="local 26"/>
    <x v="2"/>
    <x v="1"/>
    <x v="29"/>
    <d v="2021-08-12T00:00:00"/>
    <d v="2021-04-12T00:00:00"/>
    <x v="0"/>
    <x v="0"/>
    <d v="2021-05-12T00:00:00"/>
    <n v="923142"/>
    <x v="4"/>
    <s v="B1"/>
    <x v="1"/>
    <s v="Not Verified"/>
    <n v="115000"/>
    <n v="2.4299999999999999E-2"/>
    <n v="481.41"/>
    <n v="9.6299999999999997E-2"/>
    <n v="15000"/>
    <n v="36"/>
    <n v="5668"/>
  </r>
  <r>
    <n v="586484"/>
    <x v="38"/>
    <x v="0"/>
    <x v="3"/>
    <s v="mark dunning industries"/>
    <x v="3"/>
    <x v="2"/>
    <x v="54"/>
    <d v="2021-06-13T00:00:00"/>
    <d v="2021-12-12T00:00:00"/>
    <x v="0"/>
    <x v="0"/>
    <d v="2022-01-12T00:00:00"/>
    <n v="753446"/>
    <x v="4"/>
    <s v="A5"/>
    <x v="1"/>
    <s v="Not Verified"/>
    <n v="45000"/>
    <n v="0.11890000000000001"/>
    <n v="312.82"/>
    <n v="7.8799999999999995E-2"/>
    <n v="10000"/>
    <n v="25"/>
    <n v="8322"/>
  </r>
  <r>
    <n v="469880"/>
    <x v="8"/>
    <x v="0"/>
    <x v="0"/>
    <m/>
    <x v="3"/>
    <x v="2"/>
    <x v="31"/>
    <d v="2021-09-11T00:00:00"/>
    <d v="2021-10-12T00:00:00"/>
    <x v="0"/>
    <x v="0"/>
    <d v="2021-11-12T00:00:00"/>
    <n v="592920"/>
    <x v="4"/>
    <s v="A4"/>
    <x v="1"/>
    <s v="Not Verified"/>
    <n v="40800"/>
    <n v="8.5599999999999996E-2"/>
    <n v="110.64"/>
    <n v="8.5900000000000004E-2"/>
    <n v="3500"/>
    <n v="14"/>
    <n v="3665"/>
  </r>
  <r>
    <n v="461673"/>
    <x v="18"/>
    <x v="0"/>
    <x v="4"/>
    <s v="Activant Solution"/>
    <x v="3"/>
    <x v="2"/>
    <x v="32"/>
    <d v="2021-04-16T00:00:00"/>
    <d v="2021-03-12T00:00:00"/>
    <x v="0"/>
    <x v="0"/>
    <d v="2021-04-12T00:00:00"/>
    <n v="577122"/>
    <x v="4"/>
    <s v="A5"/>
    <x v="1"/>
    <s v="Not Verified"/>
    <n v="50000"/>
    <n v="0.157"/>
    <n v="190.63"/>
    <n v="8.9399999999999993E-2"/>
    <n v="6000"/>
    <n v="34"/>
    <n v="5146"/>
  </r>
  <r>
    <n v="449299"/>
    <x v="1"/>
    <x v="0"/>
    <x v="6"/>
    <s v="Lianly Corporation"/>
    <x v="0"/>
    <x v="2"/>
    <x v="15"/>
    <d v="2021-11-12T00:00:00"/>
    <d v="2021-06-12T00:00:00"/>
    <x v="0"/>
    <x v="0"/>
    <d v="2021-07-12T00:00:00"/>
    <n v="551827"/>
    <x v="4"/>
    <s v="C2"/>
    <x v="1"/>
    <s v="Not Verified"/>
    <n v="72000"/>
    <n v="9.2999999999999992E-3"/>
    <n v="338.01"/>
    <n v="0.13220000000000001"/>
    <n v="10000"/>
    <n v="8"/>
    <n v="10890"/>
  </r>
  <r>
    <n v="452749"/>
    <x v="4"/>
    <x v="0"/>
    <x v="6"/>
    <s v="Hershey Entertainment and Resorts"/>
    <x v="0"/>
    <x v="2"/>
    <x v="32"/>
    <d v="2021-05-16T00:00:00"/>
    <d v="2021-05-12T00:00:00"/>
    <x v="0"/>
    <x v="0"/>
    <d v="2021-06-12T00:00:00"/>
    <n v="559124"/>
    <x v="4"/>
    <s v="C4"/>
    <x v="1"/>
    <s v="Not Verified"/>
    <n v="30000"/>
    <n v="0.2016"/>
    <n v="273.10000000000002"/>
    <n v="0.13919999999999999"/>
    <n v="8000"/>
    <n v="6"/>
    <n v="8297"/>
  </r>
  <r>
    <n v="478260"/>
    <x v="18"/>
    <x v="0"/>
    <x v="3"/>
    <s v="NJ Transit"/>
    <x v="0"/>
    <x v="2"/>
    <x v="24"/>
    <d v="2021-05-16T00:00:00"/>
    <d v="2021-08-10T00:00:00"/>
    <x v="0"/>
    <x v="0"/>
    <d v="2021-09-10T00:00:00"/>
    <n v="607165"/>
    <x v="4"/>
    <s v="C1"/>
    <x v="1"/>
    <s v="Not Verified"/>
    <n v="51600"/>
    <n v="2.3E-3"/>
    <n v="672.67"/>
    <n v="0.12870000000000001"/>
    <n v="20000"/>
    <n v="6"/>
    <n v="4032"/>
  </r>
  <r>
    <n v="1032577"/>
    <x v="32"/>
    <x v="0"/>
    <x v="5"/>
    <s v="bae systems norfolk shipbuilding and dry"/>
    <x v="4"/>
    <x v="2"/>
    <x v="22"/>
    <d v="2021-08-12T00:00:00"/>
    <d v="2021-04-12T00:00:00"/>
    <x v="0"/>
    <x v="0"/>
    <d v="2021-05-12T00:00:00"/>
    <n v="1262042"/>
    <x v="4"/>
    <s v="D1"/>
    <x v="1"/>
    <s v="Not Verified"/>
    <n v="67000"/>
    <n v="0.16669999999999999"/>
    <n v="264.76"/>
    <n v="0.16289999999999999"/>
    <n v="7500"/>
    <n v="15"/>
    <n v="1296"/>
  </r>
  <r>
    <n v="748144"/>
    <x v="18"/>
    <x v="0"/>
    <x v="5"/>
    <s v="The Childrens Home of Mt Holly"/>
    <x v="4"/>
    <x v="2"/>
    <x v="25"/>
    <d v="2021-12-11T00:00:00"/>
    <d v="2021-07-11T00:00:00"/>
    <x v="0"/>
    <x v="0"/>
    <d v="2021-08-11T00:00:00"/>
    <n v="947164"/>
    <x v="4"/>
    <s v="D2"/>
    <x v="1"/>
    <s v="Not Verified"/>
    <n v="25200"/>
    <n v="0.1948"/>
    <n v="42.19"/>
    <n v="0.15989999999999999"/>
    <n v="1200"/>
    <n v="9"/>
    <n v="136"/>
  </r>
  <r>
    <n v="765763"/>
    <x v="21"/>
    <x v="0"/>
    <x v="3"/>
    <s v="sacred heart university"/>
    <x v="2"/>
    <x v="0"/>
    <x v="25"/>
    <d v="2021-03-13T00:00:00"/>
    <d v="2021-10-12T00:00:00"/>
    <x v="0"/>
    <x v="0"/>
    <d v="2021-11-12T00:00:00"/>
    <n v="966698"/>
    <x v="4"/>
    <s v="B3"/>
    <x v="1"/>
    <s v="Not Verified"/>
    <n v="37000"/>
    <n v="0.2329"/>
    <n v="229.14"/>
    <n v="0.1099"/>
    <n v="7000"/>
    <n v="13"/>
    <n v="3905"/>
  </r>
  <r>
    <n v="777849"/>
    <x v="18"/>
    <x v="0"/>
    <x v="3"/>
    <s v="Bagels Galore"/>
    <x v="2"/>
    <x v="0"/>
    <x v="6"/>
    <d v="2021-05-16T00:00:00"/>
    <d v="2021-03-13T00:00:00"/>
    <x v="0"/>
    <x v="0"/>
    <d v="2021-04-13T00:00:00"/>
    <n v="980377"/>
    <x v="4"/>
    <s v="B5"/>
    <x v="1"/>
    <s v="Not Verified"/>
    <n v="30000"/>
    <n v="8.5999999999999993E-2"/>
    <n v="332.1"/>
    <n v="0.11990000000000001"/>
    <n v="10000"/>
    <n v="7"/>
    <n v="7236"/>
  </r>
  <r>
    <n v="665402"/>
    <x v="32"/>
    <x v="0"/>
    <x v="8"/>
    <s v="Bank of America"/>
    <x v="0"/>
    <x v="0"/>
    <x v="0"/>
    <d v="2021-07-13T00:00:00"/>
    <d v="2021-02-13T00:00:00"/>
    <x v="0"/>
    <x v="0"/>
    <d v="2021-03-13T00:00:00"/>
    <n v="850723"/>
    <x v="4"/>
    <s v="C2"/>
    <x v="1"/>
    <s v="Not Verified"/>
    <n v="38000"/>
    <n v="0.18790000000000001"/>
    <n v="33.729999999999997"/>
    <n v="0.13059999999999999"/>
    <n v="1000"/>
    <n v="15"/>
    <n v="844"/>
  </r>
  <r>
    <n v="715167"/>
    <x v="1"/>
    <x v="0"/>
    <x v="5"/>
    <s v="Nautilus Healthcare Management Group"/>
    <x v="0"/>
    <x v="0"/>
    <x v="42"/>
    <d v="2021-05-16T00:00:00"/>
    <d v="2021-09-11T00:00:00"/>
    <x v="0"/>
    <x v="0"/>
    <d v="2021-10-11T00:00:00"/>
    <n v="908678"/>
    <x v="4"/>
    <s v="C5"/>
    <x v="1"/>
    <s v="Not Verified"/>
    <n v="50000"/>
    <n v="0.13969999999999999"/>
    <n v="95.93"/>
    <n v="0.14169999999999999"/>
    <n v="2800"/>
    <n v="28"/>
    <n v="1720"/>
  </r>
  <r>
    <n v="461802"/>
    <x v="13"/>
    <x v="0"/>
    <x v="3"/>
    <s v="Metals West Inc"/>
    <x v="0"/>
    <x v="0"/>
    <x v="31"/>
    <d v="2021-04-12T00:00:00"/>
    <d v="2021-11-11T00:00:00"/>
    <x v="0"/>
    <x v="0"/>
    <d v="2021-12-11T00:00:00"/>
    <n v="577401"/>
    <x v="4"/>
    <s v="C4"/>
    <x v="1"/>
    <s v="Not Verified"/>
    <n v="130000"/>
    <n v="2.06E-2"/>
    <n v="827.82"/>
    <n v="0.13919999999999999"/>
    <n v="24250"/>
    <n v="7"/>
    <n v="19677"/>
  </r>
  <r>
    <n v="626362"/>
    <x v="22"/>
    <x v="0"/>
    <x v="5"/>
    <s v="University of Minnesota Police Departmen"/>
    <x v="4"/>
    <x v="0"/>
    <x v="41"/>
    <d v="2021-11-12T00:00:00"/>
    <d v="2021-07-12T00:00:00"/>
    <x v="0"/>
    <x v="0"/>
    <d v="2021-08-12T00:00:00"/>
    <n v="802677"/>
    <x v="4"/>
    <s v="D3"/>
    <x v="1"/>
    <s v="Not Verified"/>
    <n v="72000"/>
    <n v="0.18779999999999999"/>
    <n v="345.83"/>
    <n v="0.14829999999999999"/>
    <n v="10000"/>
    <n v="10"/>
    <n v="7642"/>
  </r>
  <r>
    <n v="562958"/>
    <x v="10"/>
    <x v="0"/>
    <x v="0"/>
    <s v="Dave &amp; Buster's"/>
    <x v="4"/>
    <x v="0"/>
    <x v="47"/>
    <d v="2021-01-12T00:00:00"/>
    <d v="2021-08-11T00:00:00"/>
    <x v="0"/>
    <x v="0"/>
    <d v="2021-09-11T00:00:00"/>
    <n v="724383"/>
    <x v="4"/>
    <s v="D2"/>
    <x v="1"/>
    <s v="Not Verified"/>
    <n v="14400"/>
    <n v="0.20330000000000001"/>
    <n v="73.02"/>
    <n v="0.15210000000000001"/>
    <n v="2100"/>
    <n v="4"/>
    <n v="944"/>
  </r>
  <r>
    <n v="584899"/>
    <x v="0"/>
    <x v="0"/>
    <x v="0"/>
    <s v="Genco Supply Chain Solutions"/>
    <x v="4"/>
    <x v="0"/>
    <x v="54"/>
    <d v="2021-05-16T00:00:00"/>
    <d v="2021-11-12T00:00:00"/>
    <x v="0"/>
    <x v="0"/>
    <d v="2021-12-12T00:00:00"/>
    <n v="751558"/>
    <x v="4"/>
    <s v="D2"/>
    <x v="1"/>
    <s v="Not Verified"/>
    <n v="30000"/>
    <n v="7.8E-2"/>
    <n v="191.23"/>
    <n v="0.15210000000000001"/>
    <n v="5500"/>
    <n v="9"/>
    <n v="4588"/>
  </r>
  <r>
    <n v="391479"/>
    <x v="15"/>
    <x v="0"/>
    <x v="3"/>
    <s v="Honlulu Fire Department"/>
    <x v="1"/>
    <x v="0"/>
    <x v="45"/>
    <d v="2021-10-11T00:00:00"/>
    <d v="2021-05-11T00:00:00"/>
    <x v="0"/>
    <x v="0"/>
    <d v="2021-06-11T00:00:00"/>
    <n v="427523"/>
    <x v="4"/>
    <s v="E1"/>
    <x v="1"/>
    <s v="Not Verified"/>
    <n v="70000"/>
    <n v="0.1497"/>
    <n v="385.02"/>
    <n v="0.15679999999999999"/>
    <n v="11000"/>
    <n v="14"/>
    <n v="10435"/>
  </r>
  <r>
    <n v="511023"/>
    <x v="16"/>
    <x v="0"/>
    <x v="3"/>
    <s v="VickiLee's"/>
    <x v="2"/>
    <x v="1"/>
    <x v="27"/>
    <d v="2021-05-12T00:00:00"/>
    <d v="2021-12-11T00:00:00"/>
    <x v="0"/>
    <x v="0"/>
    <d v="2022-01-11T00:00:00"/>
    <n v="660007"/>
    <x v="4"/>
    <s v="B2"/>
    <x v="1"/>
    <s v="Not Verified"/>
    <n v="77000"/>
    <n v="4.9099999999999998E-2"/>
    <n v="103.64"/>
    <n v="0.10249999999999999"/>
    <n v="3200"/>
    <n v="10"/>
    <n v="2120"/>
  </r>
  <r>
    <n v="1024480"/>
    <x v="8"/>
    <x v="0"/>
    <x v="5"/>
    <s v="Berean Group"/>
    <x v="2"/>
    <x v="1"/>
    <x v="22"/>
    <d v="2021-03-14T00:00:00"/>
    <d v="2021-10-13T00:00:00"/>
    <x v="0"/>
    <x v="0"/>
    <d v="2021-11-13T00:00:00"/>
    <n v="1253604"/>
    <x v="4"/>
    <s v="B2"/>
    <x v="1"/>
    <s v="Not Verified"/>
    <n v="126000"/>
    <n v="0.14330000000000001"/>
    <n v="195.44"/>
    <n v="0.1065"/>
    <n v="6000"/>
    <n v="21"/>
    <n v="4652"/>
  </r>
  <r>
    <n v="345190"/>
    <x v="0"/>
    <x v="0"/>
    <x v="6"/>
    <s v="Imhoff Eye Center"/>
    <x v="2"/>
    <x v="1"/>
    <x v="60"/>
    <d v="2021-05-16T00:00:00"/>
    <d v="2021-05-09T00:00:00"/>
    <x v="0"/>
    <x v="0"/>
    <d v="2021-06-09T00:00:00"/>
    <n v="345180"/>
    <x v="4"/>
    <s v="B5"/>
    <x v="1"/>
    <s v="Not Verified"/>
    <n v="47000"/>
    <n v="0.13300000000000001"/>
    <n v="116.56"/>
    <n v="0.1071"/>
    <n v="6600"/>
    <n v="17"/>
    <n v="1398"/>
  </r>
  <r>
    <n v="814629"/>
    <x v="2"/>
    <x v="0"/>
    <x v="2"/>
    <m/>
    <x v="2"/>
    <x v="1"/>
    <x v="44"/>
    <d v="2021-11-14T00:00:00"/>
    <d v="2021-06-14T00:00:00"/>
    <x v="0"/>
    <x v="0"/>
    <d v="2021-07-14T00:00:00"/>
    <n v="1022159"/>
    <x v="4"/>
    <s v="B5"/>
    <x v="1"/>
    <s v="Not Verified"/>
    <n v="55000"/>
    <n v="0.18920000000000001"/>
    <n v="66.42"/>
    <n v="0.11990000000000001"/>
    <n v="2000"/>
    <n v="23"/>
    <n v="2280"/>
  </r>
  <r>
    <n v="488569"/>
    <x v="22"/>
    <x v="0"/>
    <x v="4"/>
    <s v="Us foodservice"/>
    <x v="0"/>
    <x v="1"/>
    <x v="46"/>
    <d v="2021-03-12T00:00:00"/>
    <d v="2021-10-11T00:00:00"/>
    <x v="0"/>
    <x v="0"/>
    <d v="2021-11-11T00:00:00"/>
    <n v="623136"/>
    <x v="4"/>
    <s v="C2"/>
    <x v="1"/>
    <s v="Not Verified"/>
    <n v="68500"/>
    <n v="0.23250000000000001"/>
    <n v="128.24"/>
    <n v="0.13109999999999999"/>
    <n v="3800"/>
    <n v="19"/>
    <n v="2525"/>
  </r>
  <r>
    <n v="768524"/>
    <x v="19"/>
    <x v="0"/>
    <x v="2"/>
    <s v="usps post office"/>
    <x v="0"/>
    <x v="1"/>
    <x v="25"/>
    <d v="2021-07-13T00:00:00"/>
    <d v="2021-04-13T00:00:00"/>
    <x v="0"/>
    <x v="0"/>
    <d v="2021-05-13T00:00:00"/>
    <n v="969835"/>
    <x v="4"/>
    <s v="C4"/>
    <x v="1"/>
    <s v="Not Verified"/>
    <n v="72000"/>
    <n v="0.1978"/>
    <n v="210.84"/>
    <n v="0.1479"/>
    <n v="6100"/>
    <n v="32"/>
    <n v="6017"/>
  </r>
  <r>
    <n v="199575"/>
    <x v="29"/>
    <x v="0"/>
    <x v="3"/>
    <s v="Pala-Interstate,LLC."/>
    <x v="3"/>
    <x v="1"/>
    <x v="19"/>
    <d v="2021-12-07T00:00:00"/>
    <d v="2021-05-08T00:00:00"/>
    <x v="1"/>
    <x v="1"/>
    <d v="2021-06-08T00:00:00"/>
    <n v="199555"/>
    <x v="4"/>
    <s v="A2"/>
    <x v="1"/>
    <s v="Not Verified"/>
    <n v="62500"/>
    <n v="5.8200000000000002E-2"/>
    <n v="124.3"/>
    <n v="7.4300000000000005E-2"/>
    <n v="4000"/>
    <n v="31"/>
    <n v="4095"/>
  </r>
  <r>
    <n v="237549"/>
    <x v="39"/>
    <x v="0"/>
    <x v="3"/>
    <s v="VHV"/>
    <x v="3"/>
    <x v="1"/>
    <x v="19"/>
    <d v="2021-08-09T00:00:00"/>
    <d v="2021-09-09T00:00:00"/>
    <x v="1"/>
    <x v="1"/>
    <d v="2021-10-09T00:00:00"/>
    <n v="237477"/>
    <x v="4"/>
    <s v="A3"/>
    <x v="1"/>
    <s v="Not Verified"/>
    <n v="65000"/>
    <n v="9.2499999999999999E-2"/>
    <n v="124.89"/>
    <n v="7.7499999999999999E-2"/>
    <n v="4000"/>
    <n v="17"/>
    <n v="4377"/>
  </r>
  <r>
    <n v="266798"/>
    <x v="29"/>
    <x v="0"/>
    <x v="3"/>
    <s v="Georgia Gulf Corporation"/>
    <x v="3"/>
    <x v="1"/>
    <x v="38"/>
    <d v="2021-03-11T00:00:00"/>
    <d v="2021-03-11T00:00:00"/>
    <x v="1"/>
    <x v="1"/>
    <d v="2021-04-11T00:00:00"/>
    <n v="237961"/>
    <x v="4"/>
    <s v="A3"/>
    <x v="1"/>
    <s v="Not Verified"/>
    <n v="80000"/>
    <n v="3.7499999999999999E-2"/>
    <n v="156.69"/>
    <n v="0.08"/>
    <n v="5000"/>
    <n v="36"/>
    <n v="5641"/>
  </r>
  <r>
    <n v="127719"/>
    <x v="16"/>
    <x v="0"/>
    <x v="4"/>
    <s v="Cambium Learning"/>
    <x v="3"/>
    <x v="1"/>
    <x v="61"/>
    <d v="2021-11-10T00:00:00"/>
    <d v="2021-11-10T00:00:00"/>
    <x v="1"/>
    <x v="1"/>
    <d v="2021-12-10T00:00:00"/>
    <n v="127716"/>
    <x v="4"/>
    <s v="A4"/>
    <x v="1"/>
    <s v="Not Verified"/>
    <n v="85000"/>
    <n v="3.1099999999999999E-2"/>
    <n v="313.67"/>
    <n v="8.0699999999999994E-2"/>
    <n v="10000"/>
    <n v="12"/>
    <n v="11292"/>
  </r>
  <r>
    <n v="264792"/>
    <x v="20"/>
    <x v="0"/>
    <x v="2"/>
    <s v="Good Samaritain Medical Center"/>
    <x v="3"/>
    <x v="1"/>
    <x v="38"/>
    <d v="2021-06-12T00:00:00"/>
    <d v="2021-03-11T00:00:00"/>
    <x v="1"/>
    <x v="1"/>
    <d v="2021-04-11T00:00:00"/>
    <n v="263999"/>
    <x v="4"/>
    <s v="A5"/>
    <x v="1"/>
    <s v="Not Verified"/>
    <n v="109200"/>
    <n v="6.4000000000000001E-2"/>
    <n v="316.27999999999997"/>
    <n v="8.6300000000000002E-2"/>
    <n v="10000"/>
    <n v="20"/>
    <n v="11386"/>
  </r>
  <r>
    <n v="153022"/>
    <x v="13"/>
    <x v="0"/>
    <x v="5"/>
    <s v="Park Place Everett, LLC"/>
    <x v="3"/>
    <x v="1"/>
    <x v="61"/>
    <d v="2021-10-10T00:00:00"/>
    <d v="2021-10-10T00:00:00"/>
    <x v="1"/>
    <x v="1"/>
    <d v="2021-11-10T00:00:00"/>
    <n v="153018"/>
    <x v="4"/>
    <s v="A1"/>
    <x v="1"/>
    <s v="Not Verified"/>
    <n v="93000"/>
    <n v="0"/>
    <n v="92.8"/>
    <n v="7.1199999999999999E-2"/>
    <n v="3000"/>
    <n v="15"/>
    <n v="3339"/>
  </r>
  <r>
    <n v="127504"/>
    <x v="16"/>
    <x v="0"/>
    <x v="7"/>
    <s v="Affinity Marketing Group"/>
    <x v="3"/>
    <x v="1"/>
    <x v="61"/>
    <d v="2021-11-10T00:00:00"/>
    <d v="2021-11-10T00:00:00"/>
    <x v="1"/>
    <x v="1"/>
    <d v="2021-12-10T00:00:00"/>
    <n v="127500"/>
    <x v="4"/>
    <s v="A4"/>
    <x v="1"/>
    <s v="Not Verified"/>
    <n v="150000"/>
    <n v="5.8400000000000001E-2"/>
    <n v="313.67"/>
    <n v="8.0699999999999994E-2"/>
    <n v="10000"/>
    <n v="19"/>
    <n v="11292"/>
  </r>
  <r>
    <n v="271927"/>
    <x v="16"/>
    <x v="0"/>
    <x v="2"/>
    <s v="Raytheon"/>
    <x v="2"/>
    <x v="1"/>
    <x v="35"/>
    <d v="2021-04-16T00:00:00"/>
    <d v="2021-03-11T00:00:00"/>
    <x v="1"/>
    <x v="1"/>
    <d v="2021-04-11T00:00:00"/>
    <n v="271834"/>
    <x v="4"/>
    <s v="B3"/>
    <x v="1"/>
    <s v="Not Verified"/>
    <n v="95000"/>
    <n v="0.1042"/>
    <n v="807.62"/>
    <n v="0.1008"/>
    <n v="25000"/>
    <n v="37"/>
    <n v="29074"/>
  </r>
  <r>
    <n v="121824"/>
    <x v="5"/>
    <x v="0"/>
    <x v="5"/>
    <s v="Fleurissima"/>
    <x v="2"/>
    <x v="1"/>
    <x v="39"/>
    <d v="2021-01-15T00:00:00"/>
    <d v="2021-05-08T00:00:00"/>
    <x v="1"/>
    <x v="1"/>
    <d v="2021-06-08T00:00:00"/>
    <n v="121808"/>
    <x v="4"/>
    <s v="B1"/>
    <x v="1"/>
    <s v="Not Verified"/>
    <n v="62000"/>
    <n v="0.12230000000000001"/>
    <n v="94.98"/>
    <n v="8.6999999999999994E-2"/>
    <n v="3000"/>
    <n v="14"/>
    <n v="3159"/>
  </r>
  <r>
    <n v="270351"/>
    <x v="2"/>
    <x v="0"/>
    <x v="3"/>
    <s v="Cj Ink Publications"/>
    <x v="2"/>
    <x v="1"/>
    <x v="35"/>
    <d v="2021-04-11T00:00:00"/>
    <d v="2021-03-11T00:00:00"/>
    <x v="1"/>
    <x v="1"/>
    <d v="2021-04-11T00:00:00"/>
    <n v="270222"/>
    <x v="4"/>
    <s v="B4"/>
    <x v="1"/>
    <s v="Not Verified"/>
    <n v="108000"/>
    <n v="8.9200000000000002E-2"/>
    <n v="486.76"/>
    <n v="0.10390000000000001"/>
    <n v="15000"/>
    <n v="19"/>
    <n v="17523"/>
  </r>
  <r>
    <n v="268379"/>
    <x v="2"/>
    <x v="0"/>
    <x v="5"/>
    <s v="Fort Bend ISD"/>
    <x v="2"/>
    <x v="1"/>
    <x v="35"/>
    <d v="2021-04-09T00:00:00"/>
    <d v="2021-04-09T00:00:00"/>
    <x v="1"/>
    <x v="1"/>
    <d v="2021-05-09T00:00:00"/>
    <n v="268133"/>
    <x v="4"/>
    <s v="B1"/>
    <x v="1"/>
    <s v="Not Verified"/>
    <n v="44500"/>
    <n v="8.0999999999999996E-3"/>
    <n v="640.20000000000005"/>
    <n v="9.4500000000000001E-2"/>
    <n v="20000"/>
    <n v="12"/>
    <n v="21584"/>
  </r>
  <r>
    <n v="146671"/>
    <x v="43"/>
    <x v="0"/>
    <x v="0"/>
    <s v="Republic Bank"/>
    <x v="2"/>
    <x v="1"/>
    <x v="61"/>
    <d v="2021-08-09T00:00:00"/>
    <d v="2021-05-08T00:00:00"/>
    <x v="1"/>
    <x v="1"/>
    <d v="2021-06-08T00:00:00"/>
    <n v="146655"/>
    <x v="4"/>
    <s v="B4"/>
    <x v="1"/>
    <s v="Not Verified"/>
    <n v="78000"/>
    <n v="8.0000000000000002E-3"/>
    <n v="802.47"/>
    <n v="9.64E-2"/>
    <n v="25000"/>
    <n v="27"/>
    <n v="26132"/>
  </r>
  <r>
    <n v="251142"/>
    <x v="30"/>
    <x v="0"/>
    <x v="6"/>
    <s v="Golden Living"/>
    <x v="2"/>
    <x v="1"/>
    <x v="38"/>
    <d v="2021-02-11T00:00:00"/>
    <d v="2021-02-11T00:00:00"/>
    <x v="1"/>
    <x v="1"/>
    <d v="2021-03-11T00:00:00"/>
    <n v="250508"/>
    <x v="4"/>
    <s v="B1"/>
    <x v="1"/>
    <s v="Not Verified"/>
    <n v="60000"/>
    <n v="6.0000000000000001E-3"/>
    <n v="544.16999999999996"/>
    <n v="9.4500000000000001E-2"/>
    <n v="17000"/>
    <n v="24"/>
    <n v="19590"/>
  </r>
  <r>
    <n v="267736"/>
    <x v="24"/>
    <x v="0"/>
    <x v="3"/>
    <m/>
    <x v="2"/>
    <x v="1"/>
    <x v="35"/>
    <d v="2021-03-11T00:00:00"/>
    <d v="2021-03-11T00:00:00"/>
    <x v="1"/>
    <x v="1"/>
    <d v="2021-04-11T00:00:00"/>
    <n v="267725"/>
    <x v="4"/>
    <s v="B1"/>
    <x v="1"/>
    <s v="Not Verified"/>
    <n v="120000"/>
    <n v="4.19E-2"/>
    <n v="640.20000000000005"/>
    <n v="9.4500000000000001E-2"/>
    <n v="20000"/>
    <n v="16"/>
    <n v="23047"/>
  </r>
  <r>
    <n v="232488"/>
    <x v="5"/>
    <x v="0"/>
    <x v="3"/>
    <s v="Motorola Inc."/>
    <x v="2"/>
    <x v="1"/>
    <x v="19"/>
    <d v="2021-01-11T00:00:00"/>
    <d v="2021-02-11T00:00:00"/>
    <x v="1"/>
    <x v="1"/>
    <d v="2021-03-11T00:00:00"/>
    <n v="232450"/>
    <x v="4"/>
    <s v="B5"/>
    <x v="1"/>
    <s v="Not Verified"/>
    <n v="186063"/>
    <n v="1.8800000000000001E-2"/>
    <n v="812.09"/>
    <n v="0.1046"/>
    <n v="25000"/>
    <n v="22"/>
    <n v="29235"/>
  </r>
  <r>
    <n v="126788"/>
    <x v="5"/>
    <x v="0"/>
    <x v="7"/>
    <s v="Suniland Associates, LTD."/>
    <x v="2"/>
    <x v="1"/>
    <x v="37"/>
    <d v="2021-08-08T00:00:00"/>
    <d v="2021-09-08T00:00:00"/>
    <x v="1"/>
    <x v="1"/>
    <d v="2021-10-08T00:00:00"/>
    <n v="126782"/>
    <x v="4"/>
    <s v="B3"/>
    <x v="1"/>
    <s v="Not Verified"/>
    <n v="93000"/>
    <n v="9.6600000000000005E-2"/>
    <n v="239.65"/>
    <n v="9.3299999999999994E-2"/>
    <n v="7500"/>
    <n v="18"/>
    <n v="8104"/>
  </r>
  <r>
    <n v="174377"/>
    <x v="38"/>
    <x v="0"/>
    <x v="7"/>
    <s v="MCG Business Solutons"/>
    <x v="2"/>
    <x v="1"/>
    <x v="63"/>
    <d v="2021-02-10T00:00:00"/>
    <d v="2021-02-10T00:00:00"/>
    <x v="1"/>
    <x v="1"/>
    <d v="2021-03-10T00:00:00"/>
    <n v="174280"/>
    <x v="4"/>
    <s v="B4"/>
    <x v="1"/>
    <s v="Not Verified"/>
    <n v="60000"/>
    <n v="0.12939999999999999"/>
    <n v="154.08000000000001"/>
    <n v="9.64E-2"/>
    <n v="4800"/>
    <n v="24"/>
    <n v="5481"/>
  </r>
  <r>
    <n v="259106"/>
    <x v="13"/>
    <x v="0"/>
    <x v="3"/>
    <s v="Contract / self employed"/>
    <x v="0"/>
    <x v="1"/>
    <x v="35"/>
    <d v="2021-10-10T00:00:00"/>
    <d v="2021-10-10T00:00:00"/>
    <x v="1"/>
    <x v="1"/>
    <d v="2021-11-10T00:00:00"/>
    <n v="258804"/>
    <x v="4"/>
    <s v="C1"/>
    <x v="1"/>
    <s v="Not Verified"/>
    <n v="75885"/>
    <n v="0.11799999999999999"/>
    <n v="98.26"/>
    <n v="0.1103"/>
    <n v="3000"/>
    <n v="14"/>
    <n v="3519"/>
  </r>
  <r>
    <n v="172644"/>
    <x v="12"/>
    <x v="0"/>
    <x v="8"/>
    <s v="mountaincoders"/>
    <x v="0"/>
    <x v="1"/>
    <x v="63"/>
    <d v="2021-11-11T00:00:00"/>
    <d v="2021-12-10T00:00:00"/>
    <x v="1"/>
    <x v="1"/>
    <d v="2022-01-10T00:00:00"/>
    <n v="172641"/>
    <x v="4"/>
    <s v="C1"/>
    <x v="1"/>
    <s v="Not Verified"/>
    <n v="97000"/>
    <n v="5.5800000000000002E-2"/>
    <n v="388.79"/>
    <n v="0.1028"/>
    <n v="12000"/>
    <n v="18"/>
    <n v="13996"/>
  </r>
  <r>
    <n v="232568"/>
    <x v="25"/>
    <x v="0"/>
    <x v="3"/>
    <s v="Physician Billing &amp; Collection"/>
    <x v="0"/>
    <x v="1"/>
    <x v="19"/>
    <d v="2021-05-16T00:00:00"/>
    <d v="2021-02-11T00:00:00"/>
    <x v="1"/>
    <x v="1"/>
    <d v="2021-03-11T00:00:00"/>
    <n v="232542"/>
    <x v="4"/>
    <s v="C1"/>
    <x v="1"/>
    <s v="Not Verified"/>
    <n v="50000"/>
    <n v="0.155"/>
    <n v="130.54"/>
    <n v="0.10780000000000001"/>
    <n v="4000"/>
    <n v="37"/>
    <n v="4699"/>
  </r>
  <r>
    <n v="65640"/>
    <x v="1"/>
    <x v="0"/>
    <x v="3"/>
    <s v="kmex/univision"/>
    <x v="0"/>
    <x v="1"/>
    <x v="56"/>
    <d v="2021-04-15T00:00:00"/>
    <d v="2021-05-11T00:00:00"/>
    <x v="1"/>
    <x v="1"/>
    <d v="2021-06-11T00:00:00"/>
    <n v="234569"/>
    <x v="4"/>
    <s v="C2"/>
    <x v="1"/>
    <s v="Not Verified"/>
    <n v="90000"/>
    <n v="0.17249999999999999"/>
    <n v="87.19"/>
    <n v="0.1134"/>
    <n v="5000"/>
    <n v="51"/>
    <n v="3154"/>
  </r>
  <r>
    <n v="225812"/>
    <x v="38"/>
    <x v="0"/>
    <x v="1"/>
    <s v="OB/Gyn Associates"/>
    <x v="0"/>
    <x v="1"/>
    <x v="19"/>
    <d v="2021-07-10T00:00:00"/>
    <d v="2021-08-10T00:00:00"/>
    <x v="1"/>
    <x v="1"/>
    <d v="2021-09-10T00:00:00"/>
    <n v="225734"/>
    <x v="4"/>
    <s v="C3"/>
    <x v="1"/>
    <s v="Not Verified"/>
    <n v="375000"/>
    <n v="6.3E-3"/>
    <n v="658.67"/>
    <n v="0.11409999999999999"/>
    <n v="20000"/>
    <n v="27"/>
    <n v="23208"/>
  </r>
  <r>
    <n v="261281"/>
    <x v="8"/>
    <x v="0"/>
    <x v="3"/>
    <s v="Sarah Merians Photography"/>
    <x v="0"/>
    <x v="1"/>
    <x v="38"/>
    <d v="2021-05-11T00:00:00"/>
    <d v="2021-03-11T00:00:00"/>
    <x v="1"/>
    <x v="1"/>
    <d v="2021-04-11T00:00:00"/>
    <n v="261121"/>
    <x v="4"/>
    <s v="C2"/>
    <x v="1"/>
    <s v="Not Verified"/>
    <n v="75000"/>
    <n v="0.14799999999999999"/>
    <n v="329"/>
    <n v="0.1134"/>
    <n v="10000"/>
    <n v="31"/>
    <n v="11844"/>
  </r>
  <r>
    <n v="237452"/>
    <x v="1"/>
    <x v="0"/>
    <x v="8"/>
    <s v="Law Offices of Matt H. Morris"/>
    <x v="0"/>
    <x v="1"/>
    <x v="38"/>
    <d v="2021-02-16T00:00:00"/>
    <d v="2021-02-11T00:00:00"/>
    <x v="1"/>
    <x v="1"/>
    <d v="2021-03-11T00:00:00"/>
    <n v="237404"/>
    <x v="4"/>
    <s v="C5"/>
    <x v="1"/>
    <s v="Not Verified"/>
    <n v="202000"/>
    <n v="0.17080000000000001"/>
    <n v="498.51"/>
    <n v="0.12039999999999999"/>
    <n v="15000"/>
    <n v="53"/>
    <n v="17946"/>
  </r>
  <r>
    <n v="134436"/>
    <x v="12"/>
    <x v="0"/>
    <x v="0"/>
    <s v="NeboNet"/>
    <x v="4"/>
    <x v="1"/>
    <x v="62"/>
    <d v="2021-08-15T00:00:00"/>
    <d v="2021-10-10T00:00:00"/>
    <x v="1"/>
    <x v="1"/>
    <d v="2021-11-10T00:00:00"/>
    <n v="134417"/>
    <x v="4"/>
    <s v="D5"/>
    <x v="1"/>
    <s v="Not Verified"/>
    <n v="40000"/>
    <n v="0.20669999999999999"/>
    <n v="85.23"/>
    <n v="0.13120000000000001"/>
    <n v="2525"/>
    <n v="24"/>
    <n v="3068"/>
  </r>
  <r>
    <n v="267477"/>
    <x v="25"/>
    <x v="0"/>
    <x v="8"/>
    <s v="Hurt &amp; Proffitt, Inc."/>
    <x v="2"/>
    <x v="1"/>
    <x v="35"/>
    <d v="2021-05-16T00:00:00"/>
    <d v="2021-03-11T00:00:00"/>
    <x v="1"/>
    <x v="1"/>
    <d v="2021-04-11T00:00:00"/>
    <n v="267427"/>
    <x v="4"/>
    <s v="B3"/>
    <x v="1"/>
    <s v="Not Verified"/>
    <n v="62000"/>
    <n v="8.0999999999999996E-3"/>
    <n v="258.44"/>
    <n v="0.1008"/>
    <n v="8000"/>
    <n v="12"/>
    <n v="9304"/>
  </r>
  <r>
    <n v="121426"/>
    <x v="13"/>
    <x v="0"/>
    <x v="3"/>
    <s v="Impress"/>
    <x v="3"/>
    <x v="2"/>
    <x v="39"/>
    <d v="2021-08-07T00:00:00"/>
    <d v="2021-04-08T00:00:00"/>
    <x v="1"/>
    <x v="1"/>
    <d v="2021-05-08T00:00:00"/>
    <n v="121423"/>
    <x v="4"/>
    <s v="A3"/>
    <x v="1"/>
    <s v="Not Verified"/>
    <n v="125000"/>
    <n v="2.1399999999999999E-2"/>
    <n v="93.67"/>
    <n v="7.7499999999999999E-2"/>
    <n v="3000"/>
    <n v="24"/>
    <n v="3125"/>
  </r>
  <r>
    <n v="262961"/>
    <x v="32"/>
    <x v="0"/>
    <x v="2"/>
    <s v="Network One"/>
    <x v="3"/>
    <x v="2"/>
    <x v="38"/>
    <d v="2021-10-08T00:00:00"/>
    <d v="2021-11-08T00:00:00"/>
    <x v="1"/>
    <x v="1"/>
    <d v="2021-12-08T00:00:00"/>
    <n v="262933"/>
    <x v="4"/>
    <s v="A5"/>
    <x v="1"/>
    <s v="Not Verified"/>
    <n v="57000"/>
    <n v="3.2000000000000002E-3"/>
    <n v="28.47"/>
    <n v="8.6300000000000002E-2"/>
    <n v="900"/>
    <n v="4"/>
    <n v="947"/>
  </r>
  <r>
    <n v="273432"/>
    <x v="44"/>
    <x v="0"/>
    <x v="0"/>
    <s v="Pollard Wireline"/>
    <x v="0"/>
    <x v="2"/>
    <x v="35"/>
    <d v="2021-05-14T00:00:00"/>
    <d v="2021-03-11T00:00:00"/>
    <x v="1"/>
    <x v="1"/>
    <d v="2021-04-11T00:00:00"/>
    <n v="272611"/>
    <x v="4"/>
    <s v="C5"/>
    <x v="1"/>
    <s v="Not Verified"/>
    <n v="38400"/>
    <n v="9.3100000000000002E-2"/>
    <n v="406.91"/>
    <n v="0.1229"/>
    <n v="12200"/>
    <n v="8"/>
    <n v="14649"/>
  </r>
  <r>
    <n v="183936"/>
    <x v="25"/>
    <x v="0"/>
    <x v="6"/>
    <s v="American General Financial Services"/>
    <x v="3"/>
    <x v="0"/>
    <x v="63"/>
    <d v="2021-04-10T00:00:00"/>
    <d v="2021-04-10T00:00:00"/>
    <x v="1"/>
    <x v="1"/>
    <d v="2021-05-10T00:00:00"/>
    <n v="183930"/>
    <x v="4"/>
    <s v="A2"/>
    <x v="1"/>
    <s v="Not Verified"/>
    <n v="41300"/>
    <n v="2.3199999999999998E-2"/>
    <n v="180.23"/>
    <n v="7.4300000000000005E-2"/>
    <n v="5800"/>
    <n v="18"/>
    <n v="6414"/>
  </r>
  <r>
    <n v="196521"/>
    <x v="9"/>
    <x v="0"/>
    <x v="8"/>
    <s v="Digidoc Inc"/>
    <x v="2"/>
    <x v="0"/>
    <x v="19"/>
    <d v="2021-06-09T00:00:00"/>
    <d v="2021-06-09T00:00:00"/>
    <x v="1"/>
    <x v="1"/>
    <d v="2021-07-09T00:00:00"/>
    <n v="194436"/>
    <x v="4"/>
    <s v="B5"/>
    <x v="1"/>
    <s v="Not Verified"/>
    <n v="73992"/>
    <n v="0.1328"/>
    <n v="644.97"/>
    <n v="9.9599999999999994E-2"/>
    <n v="20000"/>
    <n v="9"/>
    <n v="21710"/>
  </r>
  <r>
    <n v="257223"/>
    <x v="4"/>
    <x v="0"/>
    <x v="7"/>
    <s v="glenwood foreign car"/>
    <x v="2"/>
    <x v="0"/>
    <x v="38"/>
    <d v="2021-03-09T00:00:00"/>
    <d v="2021-03-09T00:00:00"/>
    <x v="1"/>
    <x v="1"/>
    <d v="2021-04-09T00:00:00"/>
    <n v="255230"/>
    <x v="4"/>
    <s v="B3"/>
    <x v="1"/>
    <s v="Not Verified"/>
    <n v="32400"/>
    <n v="0.16259999999999999"/>
    <n v="129.22"/>
    <n v="0.1008"/>
    <n v="4000"/>
    <n v="10"/>
    <n v="4372"/>
  </r>
  <r>
    <n v="752622"/>
    <x v="16"/>
    <x v="0"/>
    <x v="6"/>
    <s v="Loring, Wolcott &amp; Coolidge Trust, LLC"/>
    <x v="3"/>
    <x v="1"/>
    <x v="25"/>
    <d v="2021-01-16T00:00:00"/>
    <d v="2021-02-12T00:00:00"/>
    <x v="1"/>
    <x v="1"/>
    <d v="2021-03-12T00:00:00"/>
    <n v="952215"/>
    <x v="4"/>
    <s v="A1"/>
    <x v="1"/>
    <s v="Not Verified"/>
    <n v="90000"/>
    <n v="6.1499999999999999E-2"/>
    <n v="120.64"/>
    <n v="5.4199999999999998E-2"/>
    <n v="4000"/>
    <n v="25"/>
    <n v="4131"/>
  </r>
  <r>
    <n v="766354"/>
    <x v="13"/>
    <x v="0"/>
    <x v="6"/>
    <s v="Bloom Consulting"/>
    <x v="3"/>
    <x v="1"/>
    <x v="6"/>
    <d v="2021-07-15T00:00:00"/>
    <d v="2021-10-12T00:00:00"/>
    <x v="1"/>
    <x v="1"/>
    <d v="2021-11-12T00:00:00"/>
    <n v="967351"/>
    <x v="4"/>
    <s v="A1"/>
    <x v="1"/>
    <s v="Not Verified"/>
    <n v="100000"/>
    <n v="7.5399999999999995E-2"/>
    <n v="361.92"/>
    <n v="5.4199999999999998E-2"/>
    <n v="12000"/>
    <n v="18"/>
    <n v="12664"/>
  </r>
  <r>
    <n v="883824"/>
    <x v="23"/>
    <x v="0"/>
    <x v="6"/>
    <m/>
    <x v="3"/>
    <x v="1"/>
    <x v="10"/>
    <d v="2021-01-12T00:00:00"/>
    <d v="2021-01-12T00:00:00"/>
    <x v="1"/>
    <x v="1"/>
    <d v="2021-02-12T00:00:00"/>
    <n v="1099107"/>
    <x v="4"/>
    <s v="A1"/>
    <x v="1"/>
    <s v="Not Verified"/>
    <n v="34000"/>
    <n v="2.9600000000000001E-2"/>
    <n v="76.09"/>
    <n v="6.0299999999999999E-2"/>
    <n v="2500"/>
    <n v="20"/>
    <n v="2537"/>
  </r>
  <r>
    <n v="757409"/>
    <x v="13"/>
    <x v="0"/>
    <x v="6"/>
    <s v="group health cooperative"/>
    <x v="3"/>
    <x v="1"/>
    <x v="25"/>
    <d v="2021-04-16T00:00:00"/>
    <d v="2021-06-14T00:00:00"/>
    <x v="1"/>
    <x v="1"/>
    <d v="2021-07-14T00:00:00"/>
    <n v="957445"/>
    <x v="4"/>
    <s v="A1"/>
    <x v="1"/>
    <s v="Not Verified"/>
    <n v="60000"/>
    <n v="0.1162"/>
    <n v="301.60000000000002"/>
    <n v="5.4199999999999998E-2"/>
    <n v="10000"/>
    <n v="36"/>
    <n v="10858"/>
  </r>
  <r>
    <n v="608748"/>
    <x v="10"/>
    <x v="0"/>
    <x v="6"/>
    <s v="Laird Broadcasting WDUX AM-FM"/>
    <x v="3"/>
    <x v="1"/>
    <x v="49"/>
    <d v="2021-05-16T00:00:00"/>
    <d v="2021-11-13T00:00:00"/>
    <x v="1"/>
    <x v="1"/>
    <d v="2021-12-13T00:00:00"/>
    <n v="780884"/>
    <x v="4"/>
    <s v="A2"/>
    <x v="1"/>
    <s v="Not Verified"/>
    <n v="20000"/>
    <n v="8.9999999999999993E-3"/>
    <n v="121.31"/>
    <n v="5.79E-2"/>
    <n v="4000"/>
    <n v="26"/>
    <n v="4367"/>
  </r>
  <r>
    <n v="876748"/>
    <x v="5"/>
    <x v="0"/>
    <x v="6"/>
    <s v="Florida Mentor"/>
    <x v="3"/>
    <x v="1"/>
    <x v="10"/>
    <d v="2021-09-14T00:00:00"/>
    <d v="2021-10-14T00:00:00"/>
    <x v="1"/>
    <x v="1"/>
    <d v="2021-11-14T00:00:00"/>
    <n v="1091408"/>
    <x v="4"/>
    <s v="A4"/>
    <x v="1"/>
    <s v="Not Verified"/>
    <n v="62000"/>
    <n v="9.0800000000000006E-2"/>
    <n v="312.91000000000003"/>
    <n v="7.9000000000000001E-2"/>
    <n v="10000"/>
    <n v="41"/>
    <n v="11264"/>
  </r>
  <r>
    <n v="1014842"/>
    <x v="0"/>
    <x v="0"/>
    <x v="3"/>
    <s v="STATE OF GEORGIA"/>
    <x v="3"/>
    <x v="1"/>
    <x v="22"/>
    <d v="2021-05-16T00:00:00"/>
    <d v="2021-04-13T00:00:00"/>
    <x v="1"/>
    <x v="1"/>
    <d v="2021-05-13T00:00:00"/>
    <n v="1242242"/>
    <x v="4"/>
    <s v="A1"/>
    <x v="1"/>
    <s v="Not Verified"/>
    <n v="35352"/>
    <n v="9.06E-2"/>
    <n v="273.92"/>
    <n v="6.0299999999999999E-2"/>
    <n v="9000"/>
    <n v="18"/>
    <n v="9609"/>
  </r>
  <r>
    <n v="660366"/>
    <x v="6"/>
    <x v="0"/>
    <x v="3"/>
    <s v="Oakland University"/>
    <x v="3"/>
    <x v="1"/>
    <x v="21"/>
    <d v="2021-07-15T00:00:00"/>
    <d v="2021-07-12T00:00:00"/>
    <x v="1"/>
    <x v="1"/>
    <d v="2021-08-12T00:00:00"/>
    <n v="844600"/>
    <x v="4"/>
    <s v="A1"/>
    <x v="1"/>
    <s v="Not Verified"/>
    <n v="35500"/>
    <n v="0.21129999999999999"/>
    <n v="289.54000000000002"/>
    <n v="5.4199999999999998E-2"/>
    <n v="9600"/>
    <n v="19"/>
    <n v="10182"/>
  </r>
  <r>
    <n v="706436"/>
    <x v="19"/>
    <x v="0"/>
    <x v="3"/>
    <s v="The Herald-Dispatch"/>
    <x v="3"/>
    <x v="1"/>
    <x v="42"/>
    <d v="2021-07-13T00:00:00"/>
    <d v="2021-07-13T00:00:00"/>
    <x v="1"/>
    <x v="1"/>
    <d v="2021-08-13T00:00:00"/>
    <n v="898642"/>
    <x v="4"/>
    <s v="A1"/>
    <x v="1"/>
    <s v="Not Verified"/>
    <n v="43971"/>
    <n v="3.3799999999999997E-2"/>
    <n v="138.74"/>
    <n v="5.4199999999999998E-2"/>
    <n v="4600"/>
    <n v="16"/>
    <n v="4967"/>
  </r>
  <r>
    <n v="363252"/>
    <x v="19"/>
    <x v="0"/>
    <x v="3"/>
    <s v="Conneaut Area City Schools"/>
    <x v="3"/>
    <x v="1"/>
    <x v="36"/>
    <d v="2021-11-11T00:00:00"/>
    <d v="2021-12-11T00:00:00"/>
    <x v="1"/>
    <x v="1"/>
    <d v="2022-01-11T00:00:00"/>
    <n v="373099"/>
    <x v="4"/>
    <s v="A1"/>
    <x v="1"/>
    <s v="Not Verified"/>
    <n v="55500"/>
    <n v="8.9499999999999996E-2"/>
    <n v="93.14"/>
    <n v="7.3700000000000002E-2"/>
    <n v="3000"/>
    <n v="26"/>
    <n v="3353"/>
  </r>
  <r>
    <n v="837783"/>
    <x v="2"/>
    <x v="0"/>
    <x v="3"/>
    <s v="Ceva Logistics, Inc"/>
    <x v="3"/>
    <x v="1"/>
    <x v="11"/>
    <d v="2021-08-14T00:00:00"/>
    <d v="2021-08-14T00:00:00"/>
    <x v="1"/>
    <x v="1"/>
    <d v="2021-09-14T00:00:00"/>
    <n v="1047834"/>
    <x v="4"/>
    <s v="A1"/>
    <x v="1"/>
    <s v="Not Verified"/>
    <n v="58000"/>
    <n v="0.11609999999999999"/>
    <n v="120.64"/>
    <n v="5.4199999999999998E-2"/>
    <n v="4000"/>
    <n v="22"/>
    <n v="4343"/>
  </r>
  <r>
    <n v="790595"/>
    <x v="12"/>
    <x v="0"/>
    <x v="3"/>
    <s v="Deer Valley Resort"/>
    <x v="3"/>
    <x v="1"/>
    <x v="6"/>
    <d v="2021-01-14T00:00:00"/>
    <d v="2021-01-14T00:00:00"/>
    <x v="1"/>
    <x v="1"/>
    <d v="2021-02-14T00:00:00"/>
    <n v="994761"/>
    <x v="4"/>
    <s v="A1"/>
    <x v="1"/>
    <s v="Not Verified"/>
    <n v="115000"/>
    <n v="1.1900000000000001E-2"/>
    <n v="301.60000000000002"/>
    <n v="5.4199999999999998E-2"/>
    <n v="10000"/>
    <n v="20"/>
    <n v="10830"/>
  </r>
  <r>
    <n v="1005910"/>
    <x v="3"/>
    <x v="0"/>
    <x v="3"/>
    <s v="Village of Schaumburg"/>
    <x v="3"/>
    <x v="1"/>
    <x v="22"/>
    <d v="2021-11-14T00:00:00"/>
    <d v="2021-11-14T00:00:00"/>
    <x v="1"/>
    <x v="1"/>
    <d v="2021-12-14T00:00:00"/>
    <n v="1232279"/>
    <x v="4"/>
    <s v="A1"/>
    <x v="1"/>
    <s v="Not Verified"/>
    <n v="104000"/>
    <n v="3.5000000000000001E-3"/>
    <n v="413.93"/>
    <n v="6.0299999999999999E-2"/>
    <n v="13600"/>
    <n v="18"/>
    <n v="14901"/>
  </r>
  <r>
    <n v="1007539"/>
    <x v="26"/>
    <x v="0"/>
    <x v="3"/>
    <s v="Lozier Corporation"/>
    <x v="3"/>
    <x v="1"/>
    <x v="22"/>
    <d v="2021-12-13T00:00:00"/>
    <d v="2021-11-13T00:00:00"/>
    <x v="1"/>
    <x v="1"/>
    <d v="2021-12-13T00:00:00"/>
    <n v="1234147"/>
    <x v="4"/>
    <s v="A1"/>
    <x v="1"/>
    <s v="Not Verified"/>
    <n v="80000"/>
    <n v="0.13389999999999999"/>
    <n v="213.05"/>
    <n v="6.0299999999999999E-2"/>
    <n v="7000"/>
    <n v="28"/>
    <n v="7588"/>
  </r>
  <r>
    <n v="806824"/>
    <x v="8"/>
    <x v="0"/>
    <x v="3"/>
    <s v="crmc"/>
    <x v="3"/>
    <x v="1"/>
    <x v="44"/>
    <d v="2021-04-14T00:00:00"/>
    <d v="2021-02-12T00:00:00"/>
    <x v="1"/>
    <x v="1"/>
    <d v="2021-03-12T00:00:00"/>
    <n v="1013212"/>
    <x v="4"/>
    <s v="A1"/>
    <x v="1"/>
    <s v="Not Verified"/>
    <n v="72000"/>
    <n v="0.12970000000000001"/>
    <n v="168.9"/>
    <n v="5.4199999999999998E-2"/>
    <n v="5600"/>
    <n v="19"/>
    <n v="5732"/>
  </r>
  <r>
    <n v="493727"/>
    <x v="23"/>
    <x v="0"/>
    <x v="3"/>
    <s v="kraft foods"/>
    <x v="3"/>
    <x v="1"/>
    <x v="26"/>
    <d v="2021-04-11T00:00:00"/>
    <d v="2021-03-11T00:00:00"/>
    <x v="1"/>
    <x v="1"/>
    <d v="2021-04-11T00:00:00"/>
    <n v="631761"/>
    <x v="4"/>
    <s v="A1"/>
    <x v="1"/>
    <s v="Not Verified"/>
    <n v="65000"/>
    <n v="7.0499999999999993E-2"/>
    <n v="76.510000000000005"/>
    <n v="6.3899999999999998E-2"/>
    <n v="2500"/>
    <n v="28"/>
    <n v="2637"/>
  </r>
  <r>
    <n v="863854"/>
    <x v="19"/>
    <x v="0"/>
    <x v="3"/>
    <s v="Pilkiington North America"/>
    <x v="3"/>
    <x v="1"/>
    <x v="11"/>
    <d v="2021-09-14T00:00:00"/>
    <d v="2021-09-14T00:00:00"/>
    <x v="1"/>
    <x v="1"/>
    <d v="2021-10-14T00:00:00"/>
    <n v="1077002"/>
    <x v="4"/>
    <s v="A1"/>
    <x v="1"/>
    <s v="Not Verified"/>
    <n v="120000"/>
    <n v="7.1499999999999994E-2"/>
    <n v="437.32"/>
    <n v="5.4199999999999998E-2"/>
    <n v="14500"/>
    <n v="28"/>
    <n v="15743"/>
  </r>
  <r>
    <n v="814500"/>
    <x v="7"/>
    <x v="0"/>
    <x v="3"/>
    <s v="HallSpars Inc"/>
    <x v="3"/>
    <x v="1"/>
    <x v="44"/>
    <d v="2021-07-14T00:00:00"/>
    <d v="2021-08-14T00:00:00"/>
    <x v="1"/>
    <x v="1"/>
    <d v="2021-09-14T00:00:00"/>
    <n v="1022014"/>
    <x v="4"/>
    <s v="A1"/>
    <x v="1"/>
    <s v="Not Verified"/>
    <n v="35000"/>
    <n v="5.8599999999999999E-2"/>
    <n v="63.34"/>
    <n v="5.4199999999999998E-2"/>
    <n v="2100"/>
    <n v="22"/>
    <n v="2280"/>
  </r>
  <r>
    <n v="794498"/>
    <x v="8"/>
    <x v="0"/>
    <x v="3"/>
    <s v="SUNY ESF"/>
    <x v="3"/>
    <x v="1"/>
    <x v="6"/>
    <d v="2021-01-15T00:00:00"/>
    <d v="2021-06-13T00:00:00"/>
    <x v="1"/>
    <x v="1"/>
    <d v="2021-07-13T00:00:00"/>
    <n v="999128"/>
    <x v="4"/>
    <s v="A1"/>
    <x v="1"/>
    <s v="Not Verified"/>
    <n v="45992"/>
    <n v="0.13700000000000001"/>
    <n v="301.60000000000002"/>
    <n v="5.4199999999999998E-2"/>
    <n v="10000"/>
    <n v="29"/>
    <n v="10737"/>
  </r>
  <r>
    <n v="773009"/>
    <x v="31"/>
    <x v="0"/>
    <x v="3"/>
    <s v="Veolia"/>
    <x v="3"/>
    <x v="1"/>
    <x v="6"/>
    <d v="2021-03-13T00:00:00"/>
    <d v="2021-03-13T00:00:00"/>
    <x v="1"/>
    <x v="1"/>
    <d v="2021-04-13T00:00:00"/>
    <n v="975017"/>
    <x v="4"/>
    <s v="A1"/>
    <x v="1"/>
    <s v="Not Verified"/>
    <n v="53200.08"/>
    <n v="0.113"/>
    <n v="150.80000000000001"/>
    <n v="5.4199999999999998E-2"/>
    <n v="5000"/>
    <n v="19"/>
    <n v="5349"/>
  </r>
  <r>
    <n v="748867"/>
    <x v="6"/>
    <x v="0"/>
    <x v="3"/>
    <s v="GM-LGR"/>
    <x v="3"/>
    <x v="1"/>
    <x v="25"/>
    <d v="2021-05-14T00:00:00"/>
    <d v="2021-05-14T00:00:00"/>
    <x v="1"/>
    <x v="1"/>
    <d v="2021-06-14T00:00:00"/>
    <n v="948003"/>
    <x v="4"/>
    <s v="A1"/>
    <x v="1"/>
    <s v="Not Verified"/>
    <n v="65000"/>
    <n v="0.29039999999999999"/>
    <n v="60.32"/>
    <n v="5.4199999999999998E-2"/>
    <n v="2000"/>
    <n v="34"/>
    <n v="2172"/>
  </r>
  <r>
    <n v="771795"/>
    <x v="21"/>
    <x v="0"/>
    <x v="3"/>
    <s v="Carolton C/C Hospital"/>
    <x v="3"/>
    <x v="1"/>
    <x v="6"/>
    <d v="2021-04-16T00:00:00"/>
    <d v="2021-01-14T00:00:00"/>
    <x v="1"/>
    <x v="1"/>
    <d v="2021-02-14T00:00:00"/>
    <n v="973608"/>
    <x v="4"/>
    <s v="A1"/>
    <x v="1"/>
    <s v="Not Verified"/>
    <n v="42000"/>
    <n v="7.8E-2"/>
    <n v="241.28"/>
    <n v="5.4199999999999998E-2"/>
    <n v="8000"/>
    <n v="26"/>
    <n v="8671"/>
  </r>
  <r>
    <n v="780796"/>
    <x v="8"/>
    <x v="0"/>
    <x v="3"/>
    <s v="Brockport Police Dept"/>
    <x v="3"/>
    <x v="1"/>
    <x v="6"/>
    <d v="2021-09-13T00:00:00"/>
    <d v="2021-08-13T00:00:00"/>
    <x v="1"/>
    <x v="1"/>
    <d v="2021-09-13T00:00:00"/>
    <n v="983604"/>
    <x v="4"/>
    <s v="A1"/>
    <x v="1"/>
    <s v="Not Verified"/>
    <n v="99000"/>
    <n v="0.14149999999999999"/>
    <n v="135.72"/>
    <n v="5.4199999999999998E-2"/>
    <n v="4500"/>
    <n v="37"/>
    <n v="4853"/>
  </r>
  <r>
    <n v="673309"/>
    <x v="5"/>
    <x v="0"/>
    <x v="3"/>
    <s v="Industrial Distributors"/>
    <x v="3"/>
    <x v="1"/>
    <x v="42"/>
    <d v="2021-05-16T00:00:00"/>
    <d v="2021-03-14T00:00:00"/>
    <x v="1"/>
    <x v="1"/>
    <d v="2021-04-14T00:00:00"/>
    <n v="860621"/>
    <x v="4"/>
    <s v="A1"/>
    <x v="1"/>
    <s v="Not Verified"/>
    <n v="54000"/>
    <n v="0.24929999999999999"/>
    <n v="217.16"/>
    <n v="5.4199999999999998E-2"/>
    <n v="7200"/>
    <n v="26"/>
    <n v="7817"/>
  </r>
  <r>
    <n v="764297"/>
    <x v="0"/>
    <x v="0"/>
    <x v="3"/>
    <s v="Schindler Elevator"/>
    <x v="3"/>
    <x v="1"/>
    <x v="25"/>
    <d v="2021-05-16T00:00:00"/>
    <d v="2021-12-13T00:00:00"/>
    <x v="1"/>
    <x v="1"/>
    <d v="2022-01-13T00:00:00"/>
    <n v="965002"/>
    <x v="4"/>
    <s v="A1"/>
    <x v="1"/>
    <s v="Not Verified"/>
    <n v="114000"/>
    <n v="0.15570000000000001"/>
    <n v="300.85000000000002"/>
    <n v="5.4199999999999998E-2"/>
    <n v="9975"/>
    <n v="57"/>
    <n v="10837"/>
  </r>
  <r>
    <n v="738193"/>
    <x v="16"/>
    <x v="0"/>
    <x v="3"/>
    <s v="Equity International Inc."/>
    <x v="3"/>
    <x v="1"/>
    <x v="29"/>
    <d v="2021-03-16T00:00:00"/>
    <d v="2021-05-14T00:00:00"/>
    <x v="1"/>
    <x v="1"/>
    <d v="2021-06-14T00:00:00"/>
    <n v="935525"/>
    <x v="4"/>
    <s v="A1"/>
    <x v="1"/>
    <s v="Not Verified"/>
    <n v="124000"/>
    <n v="0.104"/>
    <n v="60.32"/>
    <n v="5.4199999999999998E-2"/>
    <n v="2000"/>
    <n v="39"/>
    <n v="2172"/>
  </r>
  <r>
    <n v="825187"/>
    <x v="5"/>
    <x v="0"/>
    <x v="3"/>
    <s v="Honeywell Int."/>
    <x v="3"/>
    <x v="1"/>
    <x v="11"/>
    <d v="2021-05-16T00:00:00"/>
    <d v="2021-03-13T00:00:00"/>
    <x v="1"/>
    <x v="1"/>
    <d v="2021-04-13T00:00:00"/>
    <n v="1033953"/>
    <x v="4"/>
    <s v="A1"/>
    <x v="1"/>
    <s v="Not Verified"/>
    <n v="117000"/>
    <n v="0.1094"/>
    <n v="325.73"/>
    <n v="5.4199999999999998E-2"/>
    <n v="10800"/>
    <n v="41"/>
    <n v="11508"/>
  </r>
  <r>
    <n v="771812"/>
    <x v="38"/>
    <x v="0"/>
    <x v="3"/>
    <s v="Daughtry Engineering"/>
    <x v="3"/>
    <x v="1"/>
    <x v="6"/>
    <d v="2021-06-14T00:00:00"/>
    <d v="2021-06-14T00:00:00"/>
    <x v="1"/>
    <x v="1"/>
    <d v="2021-07-14T00:00:00"/>
    <n v="973629"/>
    <x v="4"/>
    <s v="A1"/>
    <x v="1"/>
    <s v="Not Verified"/>
    <n v="55000"/>
    <n v="0.2354"/>
    <n v="116.12"/>
    <n v="5.4199999999999998E-2"/>
    <n v="3850"/>
    <n v="41"/>
    <n v="4180"/>
  </r>
  <r>
    <n v="867418"/>
    <x v="32"/>
    <x v="0"/>
    <x v="3"/>
    <s v="estes"/>
    <x v="3"/>
    <x v="1"/>
    <x v="10"/>
    <d v="2021-09-14T00:00:00"/>
    <d v="2021-09-14T00:00:00"/>
    <x v="1"/>
    <x v="1"/>
    <d v="2021-10-14T00:00:00"/>
    <n v="1081014"/>
    <x v="4"/>
    <s v="A2"/>
    <x v="1"/>
    <s v="Not Verified"/>
    <n v="76800"/>
    <n v="5.5199999999999999E-2"/>
    <n v="188.59"/>
    <n v="5.9900000000000002E-2"/>
    <n v="6200"/>
    <n v="30"/>
    <n v="6789"/>
  </r>
  <r>
    <n v="725192"/>
    <x v="18"/>
    <x v="0"/>
    <x v="3"/>
    <s v="Hair One"/>
    <x v="3"/>
    <x v="1"/>
    <x v="29"/>
    <d v="2021-02-12T00:00:00"/>
    <d v="2021-02-12T00:00:00"/>
    <x v="1"/>
    <x v="1"/>
    <d v="2021-03-12T00:00:00"/>
    <n v="920405"/>
    <x v="4"/>
    <s v="A2"/>
    <x v="1"/>
    <s v="Not Verified"/>
    <n v="65000"/>
    <n v="2.1600000000000001E-2"/>
    <n v="303.27"/>
    <n v="5.79E-2"/>
    <n v="10000"/>
    <n v="17"/>
    <n v="10351"/>
  </r>
  <r>
    <n v="817662"/>
    <x v="19"/>
    <x v="0"/>
    <x v="3"/>
    <s v="McKesson"/>
    <x v="3"/>
    <x v="1"/>
    <x v="44"/>
    <d v="2021-08-14T00:00:00"/>
    <d v="2021-08-14T00:00:00"/>
    <x v="1"/>
    <x v="1"/>
    <d v="2021-09-14T00:00:00"/>
    <n v="1025521"/>
    <x v="4"/>
    <s v="A2"/>
    <x v="1"/>
    <s v="Not Verified"/>
    <n v="87000"/>
    <n v="9.5899999999999999E-2"/>
    <n v="243.34"/>
    <n v="5.9900000000000002E-2"/>
    <n v="8000"/>
    <n v="13"/>
    <n v="8760"/>
  </r>
  <r>
    <n v="454047"/>
    <x v="5"/>
    <x v="0"/>
    <x v="3"/>
    <s v="Williams, Smith &amp; Summers, P.A."/>
    <x v="3"/>
    <x v="1"/>
    <x v="32"/>
    <d v="2021-03-15T00:00:00"/>
    <d v="2021-11-12T00:00:00"/>
    <x v="1"/>
    <x v="1"/>
    <d v="2021-12-12T00:00:00"/>
    <n v="561920"/>
    <x v="4"/>
    <s v="A2"/>
    <x v="1"/>
    <s v="Not Verified"/>
    <n v="49600"/>
    <n v="1.3299999999999999E-2"/>
    <n v="77.650000000000006"/>
    <n v="7.3999999999999996E-2"/>
    <n v="2500"/>
    <n v="25"/>
    <n v="2795"/>
  </r>
  <r>
    <n v="379549"/>
    <x v="9"/>
    <x v="0"/>
    <x v="3"/>
    <s v="Chesapeake Acoustic Solutions, Inc."/>
    <x v="3"/>
    <x v="1"/>
    <x v="8"/>
    <d v="2021-02-12T00:00:00"/>
    <d v="2021-04-11T00:00:00"/>
    <x v="1"/>
    <x v="1"/>
    <d v="2021-05-11T00:00:00"/>
    <n v="406109"/>
    <x v="4"/>
    <s v="A2"/>
    <x v="1"/>
    <s v="Not Verified"/>
    <n v="60500"/>
    <n v="0.1158"/>
    <n v="187.15"/>
    <n v="7.6799999999999993E-2"/>
    <n v="6000"/>
    <n v="23"/>
    <n v="6647"/>
  </r>
  <r>
    <n v="399604"/>
    <x v="30"/>
    <x v="0"/>
    <x v="3"/>
    <s v="Insurance Center  Inc"/>
    <x v="3"/>
    <x v="1"/>
    <x v="28"/>
    <d v="2021-10-14T00:00:00"/>
    <d v="2021-05-12T00:00:00"/>
    <x v="1"/>
    <x v="1"/>
    <d v="2021-06-12T00:00:00"/>
    <n v="442424"/>
    <x v="4"/>
    <s v="A2"/>
    <x v="1"/>
    <s v="Not Verified"/>
    <n v="63000"/>
    <n v="0.18459999999999999"/>
    <n v="109.17"/>
    <n v="7.6799999999999993E-2"/>
    <n v="3500"/>
    <n v="24"/>
    <n v="3930"/>
  </r>
  <r>
    <n v="698984"/>
    <x v="20"/>
    <x v="0"/>
    <x v="3"/>
    <s v="Arizona Public Service"/>
    <x v="3"/>
    <x v="1"/>
    <x v="42"/>
    <d v="2021-07-13T00:00:00"/>
    <d v="2021-07-13T00:00:00"/>
    <x v="1"/>
    <x v="1"/>
    <d v="2021-08-13T00:00:00"/>
    <n v="890481"/>
    <x v="4"/>
    <s v="A2"/>
    <x v="1"/>
    <s v="Not Verified"/>
    <n v="106000"/>
    <n v="0.12870000000000001"/>
    <n v="363.93"/>
    <n v="5.79E-2"/>
    <n v="12000"/>
    <n v="37"/>
    <n v="13024"/>
  </r>
  <r>
    <n v="881309"/>
    <x v="9"/>
    <x v="0"/>
    <x v="3"/>
    <s v="Howard County Government"/>
    <x v="3"/>
    <x v="1"/>
    <x v="10"/>
    <d v="2021-05-16T00:00:00"/>
    <d v="2021-08-14T00:00:00"/>
    <x v="1"/>
    <x v="1"/>
    <d v="2021-09-14T00:00:00"/>
    <n v="1096377"/>
    <x v="4"/>
    <s v="A2"/>
    <x v="1"/>
    <s v="Not Verified"/>
    <n v="74000"/>
    <n v="0.1096"/>
    <n v="76.760000000000005"/>
    <n v="6.6199999999999995E-2"/>
    <n v="2500"/>
    <n v="43"/>
    <n v="2763"/>
  </r>
  <r>
    <n v="720068"/>
    <x v="19"/>
    <x v="0"/>
    <x v="3"/>
    <s v="Marion Manor Nursing Home"/>
    <x v="3"/>
    <x v="1"/>
    <x v="29"/>
    <d v="2021-04-14T00:00:00"/>
    <d v="2021-04-14T00:00:00"/>
    <x v="1"/>
    <x v="1"/>
    <d v="2021-05-14T00:00:00"/>
    <n v="914477"/>
    <x v="4"/>
    <s v="A2"/>
    <x v="1"/>
    <s v="Not Verified"/>
    <n v="31200"/>
    <n v="0.28810000000000002"/>
    <n v="181.97"/>
    <n v="5.79E-2"/>
    <n v="6000"/>
    <n v="28"/>
    <n v="6551"/>
  </r>
  <r>
    <n v="976344"/>
    <x v="18"/>
    <x v="0"/>
    <x v="3"/>
    <s v="ameican red cross"/>
    <x v="3"/>
    <x v="1"/>
    <x v="13"/>
    <d v="2021-07-15T00:00:00"/>
    <d v="2021-04-12T00:00:00"/>
    <x v="1"/>
    <x v="1"/>
    <d v="2021-05-12T00:00:00"/>
    <n v="1199098"/>
    <x v="4"/>
    <s v="A3"/>
    <x v="1"/>
    <s v="Not Verified"/>
    <n v="57600"/>
    <n v="2.52E-2"/>
    <n v="186.67"/>
    <n v="7.51E-2"/>
    <n v="6000"/>
    <n v="18"/>
    <n v="6211"/>
  </r>
  <r>
    <n v="620689"/>
    <x v="33"/>
    <x v="0"/>
    <x v="3"/>
    <s v="General Electric"/>
    <x v="3"/>
    <x v="1"/>
    <x v="41"/>
    <d v="2021-04-16T00:00:00"/>
    <d v="2021-07-13T00:00:00"/>
    <x v="1"/>
    <x v="1"/>
    <d v="2021-08-13T00:00:00"/>
    <n v="795500"/>
    <x v="4"/>
    <s v="A3"/>
    <x v="1"/>
    <s v="Not Verified"/>
    <n v="100000"/>
    <n v="1.8E-3"/>
    <n v="305"/>
    <n v="6.1699999999999998E-2"/>
    <n v="10000"/>
    <n v="19"/>
    <n v="10958"/>
  </r>
  <r>
    <n v="401205"/>
    <x v="2"/>
    <x v="0"/>
    <x v="3"/>
    <s v="US Army"/>
    <x v="3"/>
    <x v="1"/>
    <x v="28"/>
    <d v="2021-05-12T00:00:00"/>
    <d v="2021-06-12T00:00:00"/>
    <x v="1"/>
    <x v="1"/>
    <d v="2021-07-12T00:00:00"/>
    <n v="445091"/>
    <x v="4"/>
    <s v="A3"/>
    <x v="1"/>
    <s v="Not Verified"/>
    <n v="50004"/>
    <n v="1.03E-2"/>
    <n v="313.37"/>
    <n v="0.08"/>
    <n v="10000"/>
    <n v="13"/>
    <n v="11281"/>
  </r>
  <r>
    <n v="448005"/>
    <x v="21"/>
    <x v="0"/>
    <x v="3"/>
    <s v="Harkness Ind"/>
    <x v="3"/>
    <x v="1"/>
    <x v="15"/>
    <d v="2021-10-12T00:00:00"/>
    <d v="2021-10-12T00:00:00"/>
    <x v="1"/>
    <x v="1"/>
    <d v="2021-11-12T00:00:00"/>
    <n v="549223"/>
    <x v="4"/>
    <s v="A3"/>
    <x v="1"/>
    <s v="Not Verified"/>
    <n v="42048"/>
    <n v="0.23769999999999999"/>
    <n v="265.36"/>
    <n v="7.7399999999999997E-2"/>
    <n v="8500"/>
    <n v="17"/>
    <n v="9553"/>
  </r>
  <r>
    <n v="772458"/>
    <x v="32"/>
    <x v="0"/>
    <x v="3"/>
    <s v="Thomas Built Buses"/>
    <x v="3"/>
    <x v="1"/>
    <x v="6"/>
    <d v="2021-01-16T00:00:00"/>
    <d v="2021-12-12T00:00:00"/>
    <x v="1"/>
    <x v="1"/>
    <d v="2022-01-12T00:00:00"/>
    <n v="974392"/>
    <x v="4"/>
    <s v="A3"/>
    <x v="1"/>
    <s v="Not Verified"/>
    <n v="95000"/>
    <n v="0.13239999999999999"/>
    <n v="154.37"/>
    <n v="6.9900000000000004E-2"/>
    <n v="5000"/>
    <n v="35"/>
    <n v="5410"/>
  </r>
  <r>
    <n v="460829"/>
    <x v="8"/>
    <x v="0"/>
    <x v="3"/>
    <s v="Church Pension Group"/>
    <x v="3"/>
    <x v="1"/>
    <x v="32"/>
    <d v="2021-11-12T00:00:00"/>
    <d v="2021-12-12T00:00:00"/>
    <x v="1"/>
    <x v="1"/>
    <d v="2022-01-12T00:00:00"/>
    <n v="575554"/>
    <x v="4"/>
    <s v="A3"/>
    <x v="1"/>
    <s v="Not Verified"/>
    <n v="68000"/>
    <n v="1.7100000000000001E-2"/>
    <n v="312.19"/>
    <n v="7.7399999999999997E-2"/>
    <n v="10000"/>
    <n v="20"/>
    <n v="11239"/>
  </r>
  <r>
    <n v="985438"/>
    <x v="39"/>
    <x v="0"/>
    <x v="3"/>
    <s v="Price Chopper"/>
    <x v="3"/>
    <x v="1"/>
    <x v="13"/>
    <d v="2021-04-16T00:00:00"/>
    <d v="2021-10-14T00:00:00"/>
    <x v="1"/>
    <x v="1"/>
    <d v="2021-11-14T00:00:00"/>
    <n v="1208899"/>
    <x v="4"/>
    <s v="A3"/>
    <x v="1"/>
    <s v="Not Verified"/>
    <n v="42806"/>
    <n v="0.2344"/>
    <n v="31.12"/>
    <n v="7.51E-2"/>
    <n v="1000"/>
    <n v="21"/>
    <n v="1120"/>
  </r>
  <r>
    <n v="813388"/>
    <x v="6"/>
    <x v="0"/>
    <x v="3"/>
    <s v="Scripps Howard"/>
    <x v="3"/>
    <x v="1"/>
    <x v="44"/>
    <d v="2021-11-13T00:00:00"/>
    <d v="2021-09-13T00:00:00"/>
    <x v="1"/>
    <x v="1"/>
    <d v="2021-10-13T00:00:00"/>
    <n v="1020844"/>
    <x v="4"/>
    <s v="A3"/>
    <x v="1"/>
    <s v="Not Verified"/>
    <n v="110000"/>
    <n v="0.13469999999999999"/>
    <n v="333.43"/>
    <n v="6.9900000000000004E-2"/>
    <n v="10800"/>
    <n v="26"/>
    <n v="11717"/>
  </r>
  <r>
    <n v="835973"/>
    <x v="21"/>
    <x v="0"/>
    <x v="3"/>
    <s v="Summit Handling Systems"/>
    <x v="3"/>
    <x v="1"/>
    <x v="11"/>
    <d v="2021-01-12T00:00:00"/>
    <d v="2021-12-11T00:00:00"/>
    <x v="1"/>
    <x v="1"/>
    <d v="2022-01-11T00:00:00"/>
    <n v="1045973"/>
    <x v="4"/>
    <s v="A3"/>
    <x v="1"/>
    <s v="Not Verified"/>
    <n v="74000"/>
    <n v="0.21279999999999999"/>
    <n v="123.5"/>
    <n v="6.9900000000000004E-2"/>
    <n v="4000"/>
    <n v="25"/>
    <n v="4090"/>
  </r>
  <r>
    <n v="764136"/>
    <x v="6"/>
    <x v="0"/>
    <x v="3"/>
    <s v="Michigan Works! The Job Force Board"/>
    <x v="3"/>
    <x v="1"/>
    <x v="25"/>
    <d v="2021-06-14T00:00:00"/>
    <d v="2021-06-14T00:00:00"/>
    <x v="1"/>
    <x v="1"/>
    <d v="2021-07-14T00:00:00"/>
    <n v="964818"/>
    <x v="4"/>
    <s v="A3"/>
    <x v="1"/>
    <s v="Not Verified"/>
    <n v="57800"/>
    <n v="0.24"/>
    <n v="216.11"/>
    <n v="6.9900000000000004E-2"/>
    <n v="7000"/>
    <n v="41"/>
    <n v="7780"/>
  </r>
  <r>
    <n v="791821"/>
    <x v="20"/>
    <x v="0"/>
    <x v="3"/>
    <s v="carondelet medical group"/>
    <x v="3"/>
    <x v="1"/>
    <x v="6"/>
    <d v="2021-07-14T00:00:00"/>
    <d v="2021-07-14T00:00:00"/>
    <x v="1"/>
    <x v="1"/>
    <d v="2021-08-14T00:00:00"/>
    <n v="996181"/>
    <x v="4"/>
    <s v="A3"/>
    <x v="1"/>
    <s v="Not Verified"/>
    <n v="67200"/>
    <n v="0.1898"/>
    <n v="170.58"/>
    <n v="6.9900000000000004E-2"/>
    <n v="5525"/>
    <n v="34"/>
    <n v="6141"/>
  </r>
  <r>
    <n v="847756"/>
    <x v="5"/>
    <x v="0"/>
    <x v="3"/>
    <s v="WilsonMiller Stantec"/>
    <x v="3"/>
    <x v="1"/>
    <x v="11"/>
    <d v="2021-08-14T00:00:00"/>
    <d v="2021-09-14T00:00:00"/>
    <x v="1"/>
    <x v="1"/>
    <d v="2021-10-14T00:00:00"/>
    <n v="1059292"/>
    <x v="4"/>
    <s v="A4"/>
    <x v="1"/>
    <s v="Not Verified"/>
    <n v="60204"/>
    <n v="6.1400000000000003E-2"/>
    <n v="311.02"/>
    <n v="7.4899999999999994E-2"/>
    <n v="10000"/>
    <n v="12"/>
    <n v="11197"/>
  </r>
  <r>
    <n v="424326"/>
    <x v="15"/>
    <x v="0"/>
    <x v="3"/>
    <s v="usps"/>
    <x v="3"/>
    <x v="1"/>
    <x v="30"/>
    <d v="2021-08-12T00:00:00"/>
    <d v="2021-08-12T00:00:00"/>
    <x v="1"/>
    <x v="1"/>
    <d v="2021-09-12T00:00:00"/>
    <n v="499998"/>
    <x v="4"/>
    <s v="A4"/>
    <x v="1"/>
    <s v="Not Verified"/>
    <n v="50004"/>
    <n v="1.3899999999999999E-2"/>
    <n v="159.74"/>
    <n v="9.3200000000000005E-2"/>
    <n v="5000"/>
    <n v="12"/>
    <n v="5750"/>
  </r>
  <r>
    <n v="710624"/>
    <x v="16"/>
    <x v="0"/>
    <x v="3"/>
    <s v="air compressor eng .com"/>
    <x v="3"/>
    <x v="1"/>
    <x v="42"/>
    <d v="2021-05-15T00:00:00"/>
    <d v="2021-09-13T00:00:00"/>
    <x v="1"/>
    <x v="1"/>
    <d v="2021-10-13T00:00:00"/>
    <n v="903391"/>
    <x v="4"/>
    <s v="A4"/>
    <x v="1"/>
    <s v="Not Verified"/>
    <n v="91000"/>
    <n v="7.6999999999999999E-2"/>
    <n v="124.04"/>
    <n v="7.2900000000000006E-2"/>
    <n v="4000"/>
    <n v="25"/>
    <n v="4445"/>
  </r>
  <r>
    <n v="495888"/>
    <x v="2"/>
    <x v="0"/>
    <x v="3"/>
    <s v="STG Inc"/>
    <x v="3"/>
    <x v="1"/>
    <x v="26"/>
    <d v="2021-03-16T00:00:00"/>
    <d v="2021-01-11T00:00:00"/>
    <x v="1"/>
    <x v="1"/>
    <d v="2021-02-11T00:00:00"/>
    <n v="635277"/>
    <x v="4"/>
    <s v="A4"/>
    <x v="1"/>
    <s v="Not Verified"/>
    <n v="123000"/>
    <n v="7.1300000000000002E-2"/>
    <n v="217.77"/>
    <n v="7.51E-2"/>
    <n v="7000"/>
    <n v="23"/>
    <n v="7354"/>
  </r>
  <r>
    <n v="766075"/>
    <x v="0"/>
    <x v="0"/>
    <x v="3"/>
    <s v="Owen &amp; Williams Fish Farm"/>
    <x v="3"/>
    <x v="1"/>
    <x v="25"/>
    <d v="2021-06-14T00:00:00"/>
    <d v="2021-06-14T00:00:00"/>
    <x v="1"/>
    <x v="1"/>
    <d v="2021-07-14T00:00:00"/>
    <n v="967045"/>
    <x v="4"/>
    <s v="A4"/>
    <x v="1"/>
    <s v="Not Verified"/>
    <n v="52000"/>
    <n v="0.19339999999999999"/>
    <n v="186.61"/>
    <n v="7.4899999999999994E-2"/>
    <n v="6000"/>
    <n v="22"/>
    <n v="6718"/>
  </r>
  <r>
    <n v="410399"/>
    <x v="2"/>
    <x v="0"/>
    <x v="3"/>
    <s v="AH Belo Corp"/>
    <x v="3"/>
    <x v="1"/>
    <x v="23"/>
    <d v="2021-05-16T00:00:00"/>
    <d v="2021-06-12T00:00:00"/>
    <x v="1"/>
    <x v="1"/>
    <d v="2021-07-12T00:00:00"/>
    <n v="461823"/>
    <x v="4"/>
    <s v="A4"/>
    <x v="1"/>
    <s v="Not Verified"/>
    <n v="58000"/>
    <n v="0"/>
    <n v="319.47000000000003"/>
    <n v="9.3200000000000005E-2"/>
    <n v="10000"/>
    <n v="26"/>
    <n v="11501"/>
  </r>
  <r>
    <n v="357886"/>
    <x v="8"/>
    <x v="0"/>
    <x v="3"/>
    <s v="Time WARNER Cable"/>
    <x v="3"/>
    <x v="1"/>
    <x v="34"/>
    <d v="2021-05-16T00:00:00"/>
    <d v="2021-11-11T00:00:00"/>
    <x v="1"/>
    <x v="1"/>
    <d v="2021-12-11T00:00:00"/>
    <n v="360697"/>
    <x v="4"/>
    <s v="A4"/>
    <x v="1"/>
    <s v="Not Verified"/>
    <n v="52000"/>
    <n v="0.1239"/>
    <n v="47.23"/>
    <n v="8.3199999999999996E-2"/>
    <n v="1500"/>
    <n v="39"/>
    <n v="1700"/>
  </r>
  <r>
    <n v="735024"/>
    <x v="25"/>
    <x v="0"/>
    <x v="3"/>
    <s v="DHS Homeland Security Law Enforcement"/>
    <x v="3"/>
    <x v="1"/>
    <x v="29"/>
    <d v="2021-06-13T00:00:00"/>
    <d v="2021-06-13T00:00:00"/>
    <x v="1"/>
    <x v="1"/>
    <d v="2021-07-13T00:00:00"/>
    <n v="931628"/>
    <x v="4"/>
    <s v="A4"/>
    <x v="1"/>
    <s v="Not Verified"/>
    <n v="130000"/>
    <n v="0.16619999999999999"/>
    <n v="232.58"/>
    <n v="7.2900000000000006E-2"/>
    <n v="7500"/>
    <n v="37"/>
    <n v="8266"/>
  </r>
  <r>
    <n v="509216"/>
    <x v="0"/>
    <x v="0"/>
    <x v="3"/>
    <s v="Henry County Board of Education"/>
    <x v="3"/>
    <x v="1"/>
    <x v="27"/>
    <d v="2021-10-12T00:00:00"/>
    <d v="2021-10-12T00:00:00"/>
    <x v="1"/>
    <x v="1"/>
    <d v="2021-11-12T00:00:00"/>
    <n v="657202"/>
    <x v="4"/>
    <s v="A4"/>
    <x v="1"/>
    <s v="Not Verified"/>
    <n v="55000"/>
    <n v="0.1172"/>
    <n v="326.64999999999998"/>
    <n v="7.51E-2"/>
    <n v="10500"/>
    <n v="22"/>
    <n v="11689"/>
  </r>
  <r>
    <n v="365014"/>
    <x v="23"/>
    <x v="0"/>
    <x v="3"/>
    <s v="US Postal Service (USPS)"/>
    <x v="3"/>
    <x v="1"/>
    <x v="55"/>
    <d v="2021-01-15T00:00:00"/>
    <d v="2021-05-10T00:00:00"/>
    <x v="1"/>
    <x v="1"/>
    <d v="2021-06-10T00:00:00"/>
    <n v="375895"/>
    <x v="4"/>
    <s v="A5"/>
    <x v="1"/>
    <s v="Not Verified"/>
    <n v="52739"/>
    <n v="0.1484"/>
    <n v="255.82"/>
    <n v="9.3799999999999994E-2"/>
    <n v="8000"/>
    <n v="14"/>
    <n v="8849"/>
  </r>
  <r>
    <n v="529420"/>
    <x v="16"/>
    <x v="0"/>
    <x v="3"/>
    <s v="Big Y"/>
    <x v="3"/>
    <x v="1"/>
    <x v="51"/>
    <d v="2021-10-15T00:00:00"/>
    <d v="2021-01-13T00:00:00"/>
    <x v="1"/>
    <x v="1"/>
    <d v="2021-02-13T00:00:00"/>
    <n v="684642"/>
    <x v="4"/>
    <s v="A5"/>
    <x v="1"/>
    <s v="Not Verified"/>
    <n v="39600"/>
    <n v="0.1467"/>
    <n v="187.69"/>
    <n v="7.8799999999999995E-2"/>
    <n v="6000"/>
    <n v="29"/>
    <n v="6739"/>
  </r>
  <r>
    <n v="348684"/>
    <x v="5"/>
    <x v="0"/>
    <x v="3"/>
    <s v="B and R Products"/>
    <x v="3"/>
    <x v="1"/>
    <x v="57"/>
    <d v="2021-03-16T00:00:00"/>
    <d v="2021-06-11T00:00:00"/>
    <x v="1"/>
    <x v="1"/>
    <d v="2021-07-11T00:00:00"/>
    <n v="349962"/>
    <x v="4"/>
    <s v="A5"/>
    <x v="1"/>
    <s v="Not Verified"/>
    <n v="130000"/>
    <n v="0.1062"/>
    <n v="158.13999999999999"/>
    <n v="8.6300000000000002E-2"/>
    <n v="5000"/>
    <n v="10"/>
    <n v="5693"/>
  </r>
  <r>
    <n v="1017546"/>
    <x v="3"/>
    <x v="0"/>
    <x v="3"/>
    <s v="Walmart Distribution Center"/>
    <x v="3"/>
    <x v="1"/>
    <x v="22"/>
    <d v="2021-02-15T00:00:00"/>
    <d v="2021-04-14T00:00:00"/>
    <x v="1"/>
    <x v="1"/>
    <d v="2021-05-14T00:00:00"/>
    <n v="1246126"/>
    <x v="4"/>
    <s v="A5"/>
    <x v="1"/>
    <s v="Not Verified"/>
    <n v="60000"/>
    <n v="0.1638"/>
    <n v="95.26"/>
    <n v="8.8999999999999996E-2"/>
    <n v="3000"/>
    <n v="20"/>
    <n v="3410"/>
  </r>
  <r>
    <n v="769561"/>
    <x v="14"/>
    <x v="0"/>
    <x v="3"/>
    <s v="Hawkeye"/>
    <x v="3"/>
    <x v="1"/>
    <x v="6"/>
    <d v="2021-08-13T00:00:00"/>
    <d v="2021-08-13T00:00:00"/>
    <x v="1"/>
    <x v="1"/>
    <d v="2021-09-13T00:00:00"/>
    <n v="971038"/>
    <x v="4"/>
    <s v="A5"/>
    <x v="1"/>
    <s v="Not Verified"/>
    <n v="168000"/>
    <n v="6.3899999999999998E-2"/>
    <n v="276.97000000000003"/>
    <n v="8.4900000000000003E-2"/>
    <n v="8775"/>
    <n v="14"/>
    <n v="9866"/>
  </r>
  <r>
    <n v="577214"/>
    <x v="2"/>
    <x v="0"/>
    <x v="3"/>
    <s v="Travel Centers of America"/>
    <x v="3"/>
    <x v="1"/>
    <x v="54"/>
    <d v="2021-05-13T00:00:00"/>
    <d v="2021-05-13T00:00:00"/>
    <x v="1"/>
    <x v="1"/>
    <d v="2021-06-13T00:00:00"/>
    <n v="742285"/>
    <x v="4"/>
    <s v="A5"/>
    <x v="1"/>
    <s v="Not Verified"/>
    <n v="52800"/>
    <n v="0.19950000000000001"/>
    <n v="125.13"/>
    <n v="7.8799999999999995E-2"/>
    <n v="4000"/>
    <n v="23"/>
    <n v="4497"/>
  </r>
  <r>
    <n v="493940"/>
    <x v="1"/>
    <x v="0"/>
    <x v="3"/>
    <s v="Advanced Marketing Strategies"/>
    <x v="3"/>
    <x v="1"/>
    <x v="26"/>
    <d v="2021-03-12T00:00:00"/>
    <d v="2021-03-12T00:00:00"/>
    <x v="1"/>
    <x v="1"/>
    <d v="2021-04-12T00:00:00"/>
    <n v="632166"/>
    <x v="4"/>
    <s v="A5"/>
    <x v="1"/>
    <s v="Not Verified"/>
    <n v="72000"/>
    <n v="2.5000000000000001E-3"/>
    <n v="453.57"/>
    <n v="7.8799999999999995E-2"/>
    <n v="14500"/>
    <n v="31"/>
    <n v="15846"/>
  </r>
  <r>
    <n v="453487"/>
    <x v="16"/>
    <x v="0"/>
    <x v="3"/>
    <s v="Berkshire Healthcare"/>
    <x v="3"/>
    <x v="1"/>
    <x v="15"/>
    <d v="2021-04-16T00:00:00"/>
    <d v="2021-06-10T00:00:00"/>
    <x v="1"/>
    <x v="1"/>
    <d v="2021-07-10T00:00:00"/>
    <n v="560682"/>
    <x v="4"/>
    <s v="A5"/>
    <x v="1"/>
    <s v="Not Verified"/>
    <n v="77000"/>
    <n v="0.158"/>
    <n v="444.81"/>
    <n v="8.9399999999999993E-2"/>
    <n v="14000"/>
    <n v="29"/>
    <n v="14462"/>
  </r>
  <r>
    <n v="1001200"/>
    <x v="25"/>
    <x v="0"/>
    <x v="8"/>
    <s v="Pegasystems"/>
    <x v="3"/>
    <x v="1"/>
    <x v="13"/>
    <d v="2021-02-13T00:00:00"/>
    <d v="2021-01-13T00:00:00"/>
    <x v="1"/>
    <x v="1"/>
    <d v="2021-02-13T00:00:00"/>
    <n v="1227180"/>
    <x v="4"/>
    <s v="A1"/>
    <x v="1"/>
    <s v="Not Verified"/>
    <n v="85000"/>
    <n v="4.7199999999999999E-2"/>
    <n v="456.54"/>
    <n v="6.0299999999999999E-2"/>
    <n v="15000"/>
    <n v="26"/>
    <n v="15617"/>
  </r>
  <r>
    <n v="1052379"/>
    <x v="32"/>
    <x v="0"/>
    <x v="8"/>
    <s v="GGS Technical Publications"/>
    <x v="3"/>
    <x v="1"/>
    <x v="12"/>
    <d v="2021-03-16T00:00:00"/>
    <d v="2021-09-14T00:00:00"/>
    <x v="1"/>
    <x v="1"/>
    <d v="2021-10-14T00:00:00"/>
    <n v="1283500"/>
    <x v="4"/>
    <s v="A1"/>
    <x v="1"/>
    <s v="Not Verified"/>
    <n v="47760"/>
    <n v="9.1200000000000003E-2"/>
    <n v="456.54"/>
    <n v="6.0299999999999999E-2"/>
    <n v="15000"/>
    <n v="22"/>
    <n v="16422"/>
  </r>
  <r>
    <n v="589245"/>
    <x v="16"/>
    <x v="0"/>
    <x v="8"/>
    <s v="NonPublic Educational Services"/>
    <x v="3"/>
    <x v="1"/>
    <x v="54"/>
    <d v="2021-09-14T00:00:00"/>
    <d v="2021-09-11T00:00:00"/>
    <x v="1"/>
    <x v="1"/>
    <d v="2021-10-11T00:00:00"/>
    <n v="756987"/>
    <x v="4"/>
    <s v="A1"/>
    <x v="1"/>
    <s v="Not Verified"/>
    <n v="36000"/>
    <n v="0.1037"/>
    <n v="91.8"/>
    <n v="6.3899999999999998E-2"/>
    <n v="3000"/>
    <n v="22"/>
    <n v="3153"/>
  </r>
  <r>
    <n v="886395"/>
    <x v="32"/>
    <x v="0"/>
    <x v="8"/>
    <s v="Rotem, Inc."/>
    <x v="3"/>
    <x v="1"/>
    <x v="10"/>
    <d v="2021-09-14T00:00:00"/>
    <d v="2021-10-14T00:00:00"/>
    <x v="1"/>
    <x v="1"/>
    <d v="2021-11-14T00:00:00"/>
    <n v="1102264"/>
    <x v="4"/>
    <s v="A1"/>
    <x v="1"/>
    <s v="Not Verified"/>
    <n v="117696"/>
    <n v="2.5000000000000001E-3"/>
    <n v="456.54"/>
    <n v="6.0299999999999999E-2"/>
    <n v="15000"/>
    <n v="27"/>
    <n v="16435"/>
  </r>
  <r>
    <n v="349431"/>
    <x v="12"/>
    <x v="0"/>
    <x v="8"/>
    <s v="Calltower Inc"/>
    <x v="3"/>
    <x v="1"/>
    <x v="57"/>
    <d v="2021-05-12T00:00:00"/>
    <d v="2021-06-11T00:00:00"/>
    <x v="1"/>
    <x v="1"/>
    <d v="2021-07-11T00:00:00"/>
    <n v="351081"/>
    <x v="4"/>
    <s v="A2"/>
    <x v="1"/>
    <s v="Not Verified"/>
    <n v="48000"/>
    <n v="3.8E-3"/>
    <n v="155.94999999999999"/>
    <n v="7.6799999999999993E-2"/>
    <n v="5000"/>
    <n v="10"/>
    <n v="5614"/>
  </r>
  <r>
    <n v="879876"/>
    <x v="6"/>
    <x v="0"/>
    <x v="8"/>
    <s v="Michigan State University"/>
    <x v="3"/>
    <x v="1"/>
    <x v="10"/>
    <d v="2021-03-16T00:00:00"/>
    <d v="2021-10-14T00:00:00"/>
    <x v="1"/>
    <x v="1"/>
    <d v="2021-11-14T00:00:00"/>
    <n v="1094822"/>
    <x v="4"/>
    <s v="A2"/>
    <x v="1"/>
    <s v="Not Verified"/>
    <n v="182004"/>
    <n v="0.1028"/>
    <n v="221.07"/>
    <n v="6.6199999999999995E-2"/>
    <n v="7200"/>
    <n v="35"/>
    <n v="7958"/>
  </r>
  <r>
    <n v="352948"/>
    <x v="2"/>
    <x v="0"/>
    <x v="8"/>
    <s v="Dental Network of America"/>
    <x v="3"/>
    <x v="1"/>
    <x v="53"/>
    <d v="2021-03-10T00:00:00"/>
    <d v="2021-03-10T00:00:00"/>
    <x v="1"/>
    <x v="1"/>
    <d v="2021-04-10T00:00:00"/>
    <n v="356328"/>
    <x v="4"/>
    <s v="A2"/>
    <x v="1"/>
    <s v="Not Verified"/>
    <n v="175000"/>
    <n v="5.1900000000000002E-2"/>
    <n v="187.14"/>
    <n v="7.6799999999999993E-2"/>
    <n v="6000"/>
    <n v="32"/>
    <n v="6561"/>
  </r>
  <r>
    <n v="623067"/>
    <x v="35"/>
    <x v="0"/>
    <x v="8"/>
    <s v="State of Kansas"/>
    <x v="3"/>
    <x v="1"/>
    <x v="41"/>
    <d v="2021-05-16T00:00:00"/>
    <d v="2021-12-13T00:00:00"/>
    <x v="1"/>
    <x v="1"/>
    <d v="2022-01-13T00:00:00"/>
    <n v="798530"/>
    <x v="4"/>
    <s v="A3"/>
    <x v="1"/>
    <s v="Not Verified"/>
    <n v="54000"/>
    <n v="9.1000000000000004E-3"/>
    <n v="183"/>
    <n v="6.1699999999999998E-2"/>
    <n v="6000"/>
    <n v="20"/>
    <n v="6588"/>
  </r>
  <r>
    <n v="800233"/>
    <x v="32"/>
    <x v="0"/>
    <x v="8"/>
    <s v="Tapco Crane and Rigging"/>
    <x v="3"/>
    <x v="1"/>
    <x v="44"/>
    <d v="2021-07-14T00:00:00"/>
    <d v="2021-07-14T00:00:00"/>
    <x v="1"/>
    <x v="1"/>
    <d v="2021-08-14T00:00:00"/>
    <n v="1005503"/>
    <x v="4"/>
    <s v="A3"/>
    <x v="1"/>
    <s v="Not Verified"/>
    <n v="50000"/>
    <n v="0.18820000000000001"/>
    <n v="154.37"/>
    <n v="6.9900000000000004E-2"/>
    <n v="5000"/>
    <n v="20"/>
    <n v="5557"/>
  </r>
  <r>
    <n v="454857"/>
    <x v="20"/>
    <x v="0"/>
    <x v="8"/>
    <s v="State Bar of AZ"/>
    <x v="3"/>
    <x v="1"/>
    <x v="32"/>
    <d v="2021-11-11T00:00:00"/>
    <d v="2021-11-11T00:00:00"/>
    <x v="1"/>
    <x v="1"/>
    <d v="2021-12-11T00:00:00"/>
    <n v="563666"/>
    <x v="4"/>
    <s v="A3"/>
    <x v="1"/>
    <s v="Not Verified"/>
    <n v="80000"/>
    <n v="5.4000000000000003E-3"/>
    <n v="156.1"/>
    <n v="7.7399999999999997E-2"/>
    <n v="5000"/>
    <n v="35"/>
    <n v="5543"/>
  </r>
  <r>
    <n v="828542"/>
    <x v="2"/>
    <x v="0"/>
    <x v="8"/>
    <s v="DTI Diversitech"/>
    <x v="3"/>
    <x v="1"/>
    <x v="44"/>
    <d v="2021-02-12T00:00:00"/>
    <d v="2021-02-12T00:00:00"/>
    <x v="1"/>
    <x v="1"/>
    <d v="2021-03-12T00:00:00"/>
    <n v="1037580"/>
    <x v="4"/>
    <s v="A4"/>
    <x v="1"/>
    <s v="Not Verified"/>
    <n v="100000"/>
    <n v="5.7000000000000002E-2"/>
    <n v="124.41"/>
    <n v="7.4899999999999994E-2"/>
    <n v="4000"/>
    <n v="11"/>
    <n v="4141"/>
  </r>
  <r>
    <n v="439927"/>
    <x v="3"/>
    <x v="0"/>
    <x v="8"/>
    <s v="Mel Foster"/>
    <x v="3"/>
    <x v="1"/>
    <x v="52"/>
    <d v="2021-01-16T00:00:00"/>
    <d v="2021-04-12T00:00:00"/>
    <x v="1"/>
    <x v="1"/>
    <d v="2021-05-12T00:00:00"/>
    <n v="435123"/>
    <x v="4"/>
    <s v="A4"/>
    <x v="1"/>
    <s v="Not Verified"/>
    <n v="30000"/>
    <n v="1.7999999999999999E-2"/>
    <n v="363.52"/>
    <n v="8.5900000000000004E-2"/>
    <n v="11500"/>
    <n v="24"/>
    <n v="13049"/>
  </r>
  <r>
    <n v="417992"/>
    <x v="2"/>
    <x v="0"/>
    <x v="8"/>
    <s v="City of Hutto"/>
    <x v="3"/>
    <x v="1"/>
    <x v="23"/>
    <d v="2021-05-16T00:00:00"/>
    <d v="2021-02-12T00:00:00"/>
    <x v="1"/>
    <x v="1"/>
    <d v="2021-03-12T00:00:00"/>
    <n v="487601"/>
    <x v="4"/>
    <s v="A4"/>
    <x v="1"/>
    <s v="Not Verified"/>
    <n v="50000"/>
    <n v="0.1171"/>
    <n v="399.34"/>
    <n v="9.3200000000000005E-2"/>
    <n v="12500"/>
    <n v="21"/>
    <n v="14330"/>
  </r>
  <r>
    <n v="420832"/>
    <x v="9"/>
    <x v="0"/>
    <x v="8"/>
    <s v="Mid-Atlantic Health Care, LLC"/>
    <x v="3"/>
    <x v="1"/>
    <x v="23"/>
    <d v="2021-09-15T00:00:00"/>
    <d v="2021-09-11T00:00:00"/>
    <x v="1"/>
    <x v="1"/>
    <d v="2021-10-11T00:00:00"/>
    <n v="494383"/>
    <x v="4"/>
    <s v="A5"/>
    <x v="1"/>
    <s v="Not Verified"/>
    <n v="54499"/>
    <n v="7.46E-2"/>
    <n v="385.14"/>
    <n v="9.6299999999999997E-2"/>
    <n v="12000"/>
    <n v="46"/>
    <n v="13611"/>
  </r>
  <r>
    <n v="844957"/>
    <x v="1"/>
    <x v="0"/>
    <x v="4"/>
    <s v="Video Applications"/>
    <x v="3"/>
    <x v="1"/>
    <x v="11"/>
    <d v="2021-08-14T00:00:00"/>
    <d v="2021-08-14T00:00:00"/>
    <x v="1"/>
    <x v="1"/>
    <d v="2021-09-14T00:00:00"/>
    <n v="1056072"/>
    <x v="4"/>
    <s v="A1"/>
    <x v="1"/>
    <s v="Not Verified"/>
    <n v="96000"/>
    <n v="1.6899999999999998E-2"/>
    <n v="301.60000000000002"/>
    <n v="5.4199999999999998E-2"/>
    <n v="10000"/>
    <n v="27"/>
    <n v="10858"/>
  </r>
  <r>
    <n v="751664"/>
    <x v="4"/>
    <x v="0"/>
    <x v="4"/>
    <s v="NREIS"/>
    <x v="3"/>
    <x v="1"/>
    <x v="25"/>
    <d v="2021-02-14T00:00:00"/>
    <d v="2021-02-14T00:00:00"/>
    <x v="1"/>
    <x v="1"/>
    <d v="2021-03-14T00:00:00"/>
    <n v="951123"/>
    <x v="4"/>
    <s v="A1"/>
    <x v="1"/>
    <s v="Not Verified"/>
    <n v="53004"/>
    <n v="0.1118"/>
    <n v="144.77000000000001"/>
    <n v="5.4199999999999998E-2"/>
    <n v="4800"/>
    <n v="30"/>
    <n v="5208"/>
  </r>
  <r>
    <n v="742558"/>
    <x v="4"/>
    <x v="0"/>
    <x v="4"/>
    <s v="Whitehead Electrical"/>
    <x v="3"/>
    <x v="1"/>
    <x v="25"/>
    <d v="2021-07-14T00:00:00"/>
    <d v="2021-05-14T00:00:00"/>
    <x v="1"/>
    <x v="1"/>
    <d v="2021-06-14T00:00:00"/>
    <n v="940651"/>
    <x v="4"/>
    <s v="A1"/>
    <x v="1"/>
    <s v="Not Verified"/>
    <n v="60000"/>
    <n v="0.2382"/>
    <n v="96.52"/>
    <n v="5.4199999999999998E-2"/>
    <n v="3200"/>
    <n v="27"/>
    <n v="3474"/>
  </r>
  <r>
    <n v="779459"/>
    <x v="5"/>
    <x v="0"/>
    <x v="4"/>
    <s v="MARION COUNT SHERIFF DEPT."/>
    <x v="3"/>
    <x v="1"/>
    <x v="6"/>
    <d v="2021-10-11T00:00:00"/>
    <d v="2021-10-11T00:00:00"/>
    <x v="1"/>
    <x v="1"/>
    <d v="2021-11-11T00:00:00"/>
    <n v="982198"/>
    <x v="4"/>
    <s v="A2"/>
    <x v="1"/>
    <s v="Not Verified"/>
    <n v="36000"/>
    <n v="0.2283"/>
    <n v="121.67"/>
    <n v="5.9900000000000002E-2"/>
    <n v="4000"/>
    <n v="18"/>
    <n v="4077"/>
  </r>
  <r>
    <n v="466774"/>
    <x v="9"/>
    <x v="0"/>
    <x v="4"/>
    <s v="northrup grumman"/>
    <x v="3"/>
    <x v="1"/>
    <x v="31"/>
    <d v="2021-09-14T00:00:00"/>
    <d v="2021-02-12T00:00:00"/>
    <x v="1"/>
    <x v="1"/>
    <d v="2021-03-12T00:00:00"/>
    <n v="586593"/>
    <x v="4"/>
    <s v="A3"/>
    <x v="1"/>
    <s v="Not Verified"/>
    <n v="51000"/>
    <n v="7.9799999999999996E-2"/>
    <n v="312.19"/>
    <n v="7.7399999999999997E-2"/>
    <n v="10000"/>
    <n v="16"/>
    <n v="11131"/>
  </r>
  <r>
    <n v="693421"/>
    <x v="3"/>
    <x v="0"/>
    <x v="4"/>
    <s v="Aldridge Electirc"/>
    <x v="3"/>
    <x v="1"/>
    <x v="42"/>
    <d v="2021-11-11T00:00:00"/>
    <d v="2021-08-11T00:00:00"/>
    <x v="1"/>
    <x v="1"/>
    <d v="2021-09-11T00:00:00"/>
    <n v="884259"/>
    <x v="4"/>
    <s v="A3"/>
    <x v="1"/>
    <s v="Not Verified"/>
    <n v="147000"/>
    <n v="5.5800000000000002E-2"/>
    <n v="126.45"/>
    <n v="6.9199999999999998E-2"/>
    <n v="4100"/>
    <n v="40"/>
    <n v="4196"/>
  </r>
  <r>
    <n v="718559"/>
    <x v="32"/>
    <x v="0"/>
    <x v="4"/>
    <s v="Meineke Car Care"/>
    <x v="3"/>
    <x v="1"/>
    <x v="29"/>
    <d v="2021-03-16T00:00:00"/>
    <d v="2021-04-14T00:00:00"/>
    <x v="1"/>
    <x v="1"/>
    <d v="2021-05-14T00:00:00"/>
    <n v="912795"/>
    <x v="4"/>
    <s v="A3"/>
    <x v="1"/>
    <s v="Not Verified"/>
    <n v="58000"/>
    <n v="0.12970000000000001"/>
    <n v="138.79"/>
    <n v="6.9199999999999998E-2"/>
    <n v="4500"/>
    <n v="26"/>
    <n v="4996"/>
  </r>
  <r>
    <n v="451124"/>
    <x v="1"/>
    <x v="0"/>
    <x v="4"/>
    <s v="Cardima"/>
    <x v="3"/>
    <x v="1"/>
    <x v="15"/>
    <d v="2021-03-12T00:00:00"/>
    <d v="2021-04-12T00:00:00"/>
    <x v="1"/>
    <x v="1"/>
    <d v="2021-05-12T00:00:00"/>
    <n v="555545"/>
    <x v="4"/>
    <s v="A3"/>
    <x v="1"/>
    <s v="Not Verified"/>
    <n v="110000"/>
    <n v="2.81E-2"/>
    <n v="149.85"/>
    <n v="7.7399999999999997E-2"/>
    <n v="4800"/>
    <n v="27"/>
    <n v="5270"/>
  </r>
  <r>
    <n v="883972"/>
    <x v="2"/>
    <x v="0"/>
    <x v="4"/>
    <s v="Occupational Medical Care"/>
    <x v="3"/>
    <x v="1"/>
    <x v="10"/>
    <d v="2021-11-13T00:00:00"/>
    <d v="2021-10-13T00:00:00"/>
    <x v="1"/>
    <x v="1"/>
    <d v="2021-11-13T00:00:00"/>
    <n v="1099254"/>
    <x v="4"/>
    <s v="A3"/>
    <x v="1"/>
    <s v="Not Verified"/>
    <n v="78000"/>
    <n v="2.86E-2"/>
    <n v="264.45"/>
    <n v="7.51E-2"/>
    <n v="8500"/>
    <n v="21"/>
    <n v="9395"/>
  </r>
  <r>
    <n v="987680"/>
    <x v="2"/>
    <x v="0"/>
    <x v="4"/>
    <s v="Apache Corporation"/>
    <x v="3"/>
    <x v="1"/>
    <x v="13"/>
    <d v="2021-04-16T00:00:00"/>
    <d v="2021-08-12T00:00:00"/>
    <x v="1"/>
    <x v="1"/>
    <d v="2021-09-12T00:00:00"/>
    <n v="1211915"/>
    <x v="4"/>
    <s v="A3"/>
    <x v="1"/>
    <s v="Not Verified"/>
    <n v="132000"/>
    <n v="0.24329999999999999"/>
    <n v="62.23"/>
    <n v="7.51E-2"/>
    <n v="2000"/>
    <n v="27"/>
    <n v="2101"/>
  </r>
  <r>
    <n v="438873"/>
    <x v="20"/>
    <x v="0"/>
    <x v="4"/>
    <s v="State of Az"/>
    <x v="3"/>
    <x v="1"/>
    <x v="52"/>
    <d v="2021-05-12T00:00:00"/>
    <d v="2021-05-10T00:00:00"/>
    <x v="1"/>
    <x v="1"/>
    <d v="2021-06-10T00:00:00"/>
    <n v="529292"/>
    <x v="4"/>
    <s v="A3"/>
    <x v="1"/>
    <s v="Not Verified"/>
    <n v="42000"/>
    <n v="2.69E-2"/>
    <n v="280.97000000000003"/>
    <n v="7.7399999999999997E-2"/>
    <n v="9000"/>
    <n v="54"/>
    <n v="9424"/>
  </r>
  <r>
    <n v="1037841"/>
    <x v="32"/>
    <x v="0"/>
    <x v="4"/>
    <s v="Hand &amp; Stone"/>
    <x v="3"/>
    <x v="1"/>
    <x v="22"/>
    <d v="2021-11-12T00:00:00"/>
    <d v="2021-11-12T00:00:00"/>
    <x v="1"/>
    <x v="1"/>
    <d v="2021-12-12T00:00:00"/>
    <n v="1267735"/>
    <x v="4"/>
    <s v="A4"/>
    <x v="1"/>
    <s v="Not Verified"/>
    <n v="60000"/>
    <n v="8.1000000000000003E-2"/>
    <n v="109.52"/>
    <n v="7.9000000000000001E-2"/>
    <n v="3500"/>
    <n v="11"/>
    <n v="3722"/>
  </r>
  <r>
    <n v="885696"/>
    <x v="1"/>
    <x v="0"/>
    <x v="4"/>
    <s v="Riverside County Regional medical center"/>
    <x v="3"/>
    <x v="1"/>
    <x v="10"/>
    <d v="2021-08-13T00:00:00"/>
    <d v="2021-08-13T00:00:00"/>
    <x v="1"/>
    <x v="1"/>
    <d v="2021-09-13T00:00:00"/>
    <n v="1101515"/>
    <x v="4"/>
    <s v="A4"/>
    <x v="1"/>
    <s v="Not Verified"/>
    <n v="132000"/>
    <n v="9.5500000000000002E-2"/>
    <n v="319.17"/>
    <n v="7.9000000000000001E-2"/>
    <n v="10200"/>
    <n v="27"/>
    <n v="11277"/>
  </r>
  <r>
    <n v="491007"/>
    <x v="16"/>
    <x v="0"/>
    <x v="4"/>
    <s v="Linvatec"/>
    <x v="3"/>
    <x v="1"/>
    <x v="26"/>
    <d v="2021-03-13T00:00:00"/>
    <d v="2021-03-13T00:00:00"/>
    <x v="1"/>
    <x v="1"/>
    <d v="2021-04-13T00:00:00"/>
    <n v="627232"/>
    <x v="4"/>
    <s v="A5"/>
    <x v="1"/>
    <s v="Not Verified"/>
    <n v="64000"/>
    <n v="0.1193"/>
    <n v="406.65"/>
    <n v="7.8799999999999995E-2"/>
    <n v="13000"/>
    <n v="19"/>
    <n v="14640"/>
  </r>
  <r>
    <n v="400652"/>
    <x v="29"/>
    <x v="0"/>
    <x v="4"/>
    <s v="Conns"/>
    <x v="3"/>
    <x v="1"/>
    <x v="28"/>
    <d v="2021-04-16T00:00:00"/>
    <d v="2021-07-12T00:00:00"/>
    <x v="1"/>
    <x v="1"/>
    <d v="2021-08-12T00:00:00"/>
    <n v="444250"/>
    <x v="4"/>
    <s v="A5"/>
    <x v="1"/>
    <s v="Not Verified"/>
    <n v="36000"/>
    <n v="0.221"/>
    <n v="80.239999999999995"/>
    <n v="9.6299999999999997E-2"/>
    <n v="2500"/>
    <n v="16"/>
    <n v="2914"/>
  </r>
  <r>
    <n v="592362"/>
    <x v="29"/>
    <x v="0"/>
    <x v="4"/>
    <s v="Dow Chemical Company"/>
    <x v="3"/>
    <x v="1"/>
    <x v="50"/>
    <d v="2021-11-15T00:00:00"/>
    <d v="2021-10-11T00:00:00"/>
    <x v="1"/>
    <x v="1"/>
    <d v="2021-11-11T00:00:00"/>
    <n v="760789"/>
    <x v="4"/>
    <s v="A5"/>
    <x v="1"/>
    <s v="Not Verified"/>
    <n v="69960"/>
    <n v="0.17019999999999999"/>
    <n v="312.82"/>
    <n v="7.8799999999999995E-2"/>
    <n v="10000"/>
    <n v="30"/>
    <n v="10679"/>
  </r>
  <r>
    <n v="499037"/>
    <x v="16"/>
    <x v="0"/>
    <x v="4"/>
    <s v="SH&amp;E, an ICF International Company"/>
    <x v="3"/>
    <x v="1"/>
    <x v="48"/>
    <d v="2021-05-14T00:00:00"/>
    <d v="2021-06-12T00:00:00"/>
    <x v="1"/>
    <x v="1"/>
    <d v="2021-07-12T00:00:00"/>
    <n v="640311"/>
    <x v="4"/>
    <s v="A5"/>
    <x v="1"/>
    <s v="Not Verified"/>
    <n v="80308.800000000003"/>
    <n v="0.1467"/>
    <n v="375.37"/>
    <n v="7.8799999999999995E-2"/>
    <n v="12000"/>
    <n v="36"/>
    <n v="13352"/>
  </r>
  <r>
    <n v="973561"/>
    <x v="18"/>
    <x v="0"/>
    <x v="2"/>
    <s v="AAA New Jersey Automobile Club"/>
    <x v="3"/>
    <x v="1"/>
    <x v="13"/>
    <d v="2021-04-16T00:00:00"/>
    <d v="2021-10-14T00:00:00"/>
    <x v="1"/>
    <x v="1"/>
    <d v="2021-11-14T00:00:00"/>
    <n v="1195776"/>
    <x v="4"/>
    <s v="A1"/>
    <x v="1"/>
    <s v="Not Verified"/>
    <n v="50000"/>
    <n v="7.6799999999999993E-2"/>
    <n v="304.36"/>
    <n v="6.0299999999999999E-2"/>
    <n v="10000"/>
    <n v="26"/>
    <n v="10957"/>
  </r>
  <r>
    <n v="537616"/>
    <x v="33"/>
    <x v="0"/>
    <x v="2"/>
    <s v="Island Septic Systems"/>
    <x v="3"/>
    <x v="1"/>
    <x v="51"/>
    <d v="2021-04-13T00:00:00"/>
    <d v="2021-04-13T00:00:00"/>
    <x v="1"/>
    <x v="1"/>
    <d v="2021-05-13T00:00:00"/>
    <n v="694440"/>
    <x v="4"/>
    <s v="A3"/>
    <x v="1"/>
    <s v="Not Verified"/>
    <n v="26400"/>
    <n v="1.5900000000000001E-2"/>
    <n v="154.71"/>
    <n v="7.1400000000000005E-2"/>
    <n v="5000"/>
    <n v="11"/>
    <n v="5564"/>
  </r>
  <r>
    <n v="385969"/>
    <x v="4"/>
    <x v="0"/>
    <x v="2"/>
    <s v="McTish, Kunkel &amp; Associates"/>
    <x v="3"/>
    <x v="1"/>
    <x v="33"/>
    <d v="2021-05-16T00:00:00"/>
    <d v="2021-11-11T00:00:00"/>
    <x v="1"/>
    <x v="1"/>
    <d v="2021-12-11T00:00:00"/>
    <n v="417942"/>
    <x v="4"/>
    <s v="A3"/>
    <x v="1"/>
    <s v="Not Verified"/>
    <n v="83000"/>
    <n v="6.7500000000000004E-2"/>
    <n v="266.36"/>
    <n v="0.08"/>
    <n v="8500"/>
    <n v="33"/>
    <n v="9552"/>
  </r>
  <r>
    <n v="515861"/>
    <x v="25"/>
    <x v="0"/>
    <x v="2"/>
    <s v="Power Solutions LLC"/>
    <x v="3"/>
    <x v="1"/>
    <x v="27"/>
    <d v="2021-05-13T00:00:00"/>
    <d v="2021-06-13T00:00:00"/>
    <x v="1"/>
    <x v="1"/>
    <d v="2021-07-13T00:00:00"/>
    <n v="666788"/>
    <x v="4"/>
    <s v="A3"/>
    <x v="1"/>
    <s v="Not Verified"/>
    <n v="100000"/>
    <n v="4.3999999999999997E-2"/>
    <n v="185.65"/>
    <n v="7.1400000000000005E-2"/>
    <n v="6000"/>
    <n v="30"/>
    <n v="6684"/>
  </r>
  <r>
    <n v="590601"/>
    <x v="3"/>
    <x v="0"/>
    <x v="2"/>
    <s v="Westech Engineering, Inc"/>
    <x v="3"/>
    <x v="1"/>
    <x v="50"/>
    <d v="2021-11-13T00:00:00"/>
    <d v="2021-11-13T00:00:00"/>
    <x v="1"/>
    <x v="1"/>
    <d v="2021-12-13T00:00:00"/>
    <n v="758619"/>
    <x v="4"/>
    <s v="A3"/>
    <x v="1"/>
    <s v="Not Verified"/>
    <n v="85000"/>
    <n v="0.11890000000000001"/>
    <n v="152.5"/>
    <n v="6.1699999999999998E-2"/>
    <n v="5000"/>
    <n v="58"/>
    <n v="5491"/>
  </r>
  <r>
    <n v="365335"/>
    <x v="21"/>
    <x v="0"/>
    <x v="2"/>
    <s v="Hartford Board of Education"/>
    <x v="3"/>
    <x v="1"/>
    <x v="55"/>
    <d v="2021-12-11T00:00:00"/>
    <d v="2021-12-11T00:00:00"/>
    <x v="1"/>
    <x v="1"/>
    <d v="2022-01-11T00:00:00"/>
    <n v="376313"/>
    <x v="4"/>
    <s v="A4"/>
    <x v="1"/>
    <s v="Not Verified"/>
    <n v="114000"/>
    <n v="4.4999999999999997E-3"/>
    <n v="319.47000000000003"/>
    <n v="9.3200000000000005E-2"/>
    <n v="10000"/>
    <n v="12"/>
    <n v="11501"/>
  </r>
  <r>
    <n v="487971"/>
    <x v="27"/>
    <x v="0"/>
    <x v="2"/>
    <s v="Christiana Care Health Services"/>
    <x v="3"/>
    <x v="1"/>
    <x v="46"/>
    <d v="2021-04-10T00:00:00"/>
    <d v="2021-04-10T00:00:00"/>
    <x v="1"/>
    <x v="1"/>
    <d v="2021-05-10T00:00:00"/>
    <n v="622172"/>
    <x v="4"/>
    <s v="A4"/>
    <x v="1"/>
    <s v="Not Verified"/>
    <n v="60000"/>
    <n v="0.15920000000000001"/>
    <n v="311.10000000000002"/>
    <n v="7.51E-2"/>
    <n v="10000"/>
    <n v="36"/>
    <n v="10063"/>
  </r>
  <r>
    <n v="416856"/>
    <x v="2"/>
    <x v="0"/>
    <x v="2"/>
    <s v="Smithville Home Health Care"/>
    <x v="3"/>
    <x v="1"/>
    <x v="23"/>
    <d v="2021-06-12T00:00:00"/>
    <d v="2021-07-12T00:00:00"/>
    <x v="1"/>
    <x v="1"/>
    <d v="2021-08-12T00:00:00"/>
    <n v="485732"/>
    <x v="4"/>
    <s v="A4"/>
    <x v="1"/>
    <s v="Not Verified"/>
    <n v="56004"/>
    <n v="0.2389"/>
    <n v="99.04"/>
    <n v="9.3200000000000005E-2"/>
    <n v="3100"/>
    <n v="31"/>
    <n v="3565"/>
  </r>
  <r>
    <n v="499880"/>
    <x v="4"/>
    <x v="0"/>
    <x v="5"/>
    <s v="Western Fumigation"/>
    <x v="3"/>
    <x v="1"/>
    <x v="48"/>
    <d v="2021-03-16T00:00:00"/>
    <d v="2021-04-13T00:00:00"/>
    <x v="1"/>
    <x v="1"/>
    <d v="2021-05-13T00:00:00"/>
    <n v="547484"/>
    <x v="4"/>
    <s v="A1"/>
    <x v="1"/>
    <s v="Not Verified"/>
    <n v="50000"/>
    <n v="0.1613"/>
    <n v="61.21"/>
    <n v="6.3899999999999998E-2"/>
    <n v="2000"/>
    <n v="17"/>
    <n v="2203"/>
  </r>
  <r>
    <n v="1047256"/>
    <x v="19"/>
    <x v="0"/>
    <x v="5"/>
    <s v="Panasonic Electric Works of America"/>
    <x v="3"/>
    <x v="1"/>
    <x v="12"/>
    <d v="2021-12-14T00:00:00"/>
    <d v="2021-12-14T00:00:00"/>
    <x v="1"/>
    <x v="1"/>
    <d v="2022-01-14T00:00:00"/>
    <n v="1278339"/>
    <x v="4"/>
    <s v="A1"/>
    <x v="1"/>
    <s v="Not Verified"/>
    <n v="135000"/>
    <n v="8.8499999999999995E-2"/>
    <n v="267.83999999999997"/>
    <n v="6.0299999999999999E-2"/>
    <n v="8800"/>
    <n v="34"/>
    <n v="9642"/>
  </r>
  <r>
    <n v="807820"/>
    <x v="8"/>
    <x v="0"/>
    <x v="5"/>
    <s v="bryant and straton college"/>
    <x v="3"/>
    <x v="1"/>
    <x v="44"/>
    <d v="2021-02-15T00:00:00"/>
    <d v="2021-07-14T00:00:00"/>
    <x v="1"/>
    <x v="1"/>
    <d v="2021-08-14T00:00:00"/>
    <n v="1014437"/>
    <x v="4"/>
    <s v="A1"/>
    <x v="1"/>
    <s v="Not Verified"/>
    <n v="35000"/>
    <n v="0.15740000000000001"/>
    <n v="144.77000000000001"/>
    <n v="5.4199999999999998E-2"/>
    <n v="4800"/>
    <n v="38"/>
    <n v="5212"/>
  </r>
  <r>
    <n v="750851"/>
    <x v="10"/>
    <x v="0"/>
    <x v="5"/>
    <s v="AAMCO"/>
    <x v="3"/>
    <x v="1"/>
    <x v="25"/>
    <d v="2021-05-14T00:00:00"/>
    <d v="2021-05-14T00:00:00"/>
    <x v="1"/>
    <x v="1"/>
    <d v="2021-06-14T00:00:00"/>
    <n v="950248"/>
    <x v="4"/>
    <s v="A2"/>
    <x v="1"/>
    <s v="Not Verified"/>
    <n v="40000"/>
    <n v="3.0599999999999999E-2"/>
    <n v="304.18"/>
    <n v="5.9900000000000002E-2"/>
    <n v="10000"/>
    <n v="15"/>
    <n v="10950"/>
  </r>
  <r>
    <n v="820174"/>
    <x v="10"/>
    <x v="0"/>
    <x v="5"/>
    <s v="United Healthcare"/>
    <x v="3"/>
    <x v="1"/>
    <x v="44"/>
    <d v="2021-02-12T00:00:00"/>
    <d v="2021-02-12T00:00:00"/>
    <x v="1"/>
    <x v="1"/>
    <d v="2021-03-12T00:00:00"/>
    <n v="1028377"/>
    <x v="4"/>
    <s v="A2"/>
    <x v="1"/>
    <s v="Not Verified"/>
    <n v="140987"/>
    <n v="5.7500000000000002E-2"/>
    <n v="196.2"/>
    <n v="5.9900000000000002E-2"/>
    <n v="6450"/>
    <n v="30"/>
    <n v="6632"/>
  </r>
  <r>
    <n v="308270"/>
    <x v="22"/>
    <x v="0"/>
    <x v="5"/>
    <s v="UPS"/>
    <x v="3"/>
    <x v="1"/>
    <x v="35"/>
    <d v="2021-07-09T00:00:00"/>
    <d v="2021-07-09T00:00:00"/>
    <x v="1"/>
    <x v="1"/>
    <d v="2021-08-09T00:00:00"/>
    <n v="308240"/>
    <x v="4"/>
    <s v="A2"/>
    <x v="1"/>
    <s v="Not Verified"/>
    <n v="40000"/>
    <n v="0.1149"/>
    <n v="155.94999999999999"/>
    <n v="7.6799999999999993E-2"/>
    <n v="5000"/>
    <n v="28"/>
    <n v="5387"/>
  </r>
  <r>
    <n v="666636"/>
    <x v="31"/>
    <x v="0"/>
    <x v="5"/>
    <s v="East Kentucky Network"/>
    <x v="3"/>
    <x v="1"/>
    <x v="0"/>
    <d v="2021-05-16T00:00:00"/>
    <d v="2021-02-14T00:00:00"/>
    <x v="1"/>
    <x v="1"/>
    <d v="2021-03-14T00:00:00"/>
    <n v="852280"/>
    <x v="4"/>
    <s v="A2"/>
    <x v="1"/>
    <s v="Not Verified"/>
    <n v="34000"/>
    <n v="3.2800000000000003E-2"/>
    <n v="151.63999999999999"/>
    <n v="5.79E-2"/>
    <n v="5000"/>
    <n v="11"/>
    <n v="5459"/>
  </r>
  <r>
    <n v="550446"/>
    <x v="22"/>
    <x v="0"/>
    <x v="5"/>
    <m/>
    <x v="3"/>
    <x v="1"/>
    <x v="43"/>
    <d v="2021-10-13T00:00:00"/>
    <d v="2021-08-13T00:00:00"/>
    <x v="1"/>
    <x v="1"/>
    <d v="2021-09-13T00:00:00"/>
    <n v="709512"/>
    <x v="4"/>
    <s v="A2"/>
    <x v="1"/>
    <s v="Not Verified"/>
    <n v="50000"/>
    <n v="0.17849999999999999"/>
    <n v="295.37"/>
    <n v="6.7599999999999993E-2"/>
    <n v="9600"/>
    <n v="18"/>
    <n v="10634"/>
  </r>
  <r>
    <n v="493040"/>
    <x v="5"/>
    <x v="0"/>
    <x v="5"/>
    <s v="Dunkelberger Engineering and Testing  Inc."/>
    <x v="3"/>
    <x v="1"/>
    <x v="26"/>
    <d v="2021-01-16T00:00:00"/>
    <d v="2021-12-11T00:00:00"/>
    <x v="1"/>
    <x v="1"/>
    <d v="2022-01-11T00:00:00"/>
    <n v="630630"/>
    <x v="4"/>
    <s v="A2"/>
    <x v="1"/>
    <s v="Not Verified"/>
    <n v="54000"/>
    <n v="6.7100000000000007E-2"/>
    <n v="153.85"/>
    <n v="6.7599999999999993E-2"/>
    <n v="5000"/>
    <n v="17"/>
    <n v="5438"/>
  </r>
  <r>
    <n v="781040"/>
    <x v="0"/>
    <x v="0"/>
    <x v="5"/>
    <s v="Bacon County Board of Education"/>
    <x v="3"/>
    <x v="1"/>
    <x v="6"/>
    <d v="2021-02-13T00:00:00"/>
    <d v="2021-07-11T00:00:00"/>
    <x v="1"/>
    <x v="1"/>
    <d v="2021-08-11T00:00:00"/>
    <n v="983863"/>
    <x v="4"/>
    <s v="A2"/>
    <x v="1"/>
    <s v="Not Verified"/>
    <n v="35256"/>
    <n v="0.29649999999999999"/>
    <n v="152.09"/>
    <n v="5.9900000000000002E-2"/>
    <n v="5000"/>
    <n v="21"/>
    <n v="5025"/>
  </r>
  <r>
    <n v="842968"/>
    <x v="14"/>
    <x v="0"/>
    <x v="5"/>
    <s v="Collision Centers of NH"/>
    <x v="3"/>
    <x v="1"/>
    <x v="11"/>
    <d v="2021-04-14T00:00:00"/>
    <d v="2021-04-14T00:00:00"/>
    <x v="1"/>
    <x v="1"/>
    <d v="2021-05-14T00:00:00"/>
    <n v="1053678"/>
    <x v="4"/>
    <s v="A2"/>
    <x v="1"/>
    <s v="Not Verified"/>
    <n v="50000"/>
    <n v="0.13250000000000001"/>
    <n v="109.51"/>
    <n v="5.9900000000000002E-2"/>
    <n v="3600"/>
    <n v="47"/>
    <n v="3937"/>
  </r>
  <r>
    <n v="1020011"/>
    <x v="33"/>
    <x v="0"/>
    <x v="5"/>
    <s v="hospice"/>
    <x v="3"/>
    <x v="1"/>
    <x v="22"/>
    <d v="2021-10-14T00:00:00"/>
    <d v="2021-09-14T00:00:00"/>
    <x v="1"/>
    <x v="1"/>
    <d v="2021-10-14T00:00:00"/>
    <n v="1248764"/>
    <x v="4"/>
    <s v="A3"/>
    <x v="1"/>
    <s v="Not Verified"/>
    <n v="22800"/>
    <n v="0.20680000000000001"/>
    <n v="62.23"/>
    <n v="7.51E-2"/>
    <n v="2000"/>
    <n v="15"/>
    <n v="2239"/>
  </r>
  <r>
    <n v="492904"/>
    <x v="38"/>
    <x v="0"/>
    <x v="5"/>
    <s v="NASA"/>
    <x v="3"/>
    <x v="1"/>
    <x v="26"/>
    <d v="2021-03-11T00:00:00"/>
    <d v="2021-02-11T00:00:00"/>
    <x v="1"/>
    <x v="1"/>
    <d v="2021-03-11T00:00:00"/>
    <n v="630456"/>
    <x v="4"/>
    <s v="A3"/>
    <x v="1"/>
    <s v="Not Verified"/>
    <n v="69930"/>
    <n v="6.1400000000000003E-2"/>
    <n v="194.92"/>
    <n v="7.1400000000000005E-2"/>
    <n v="6300"/>
    <n v="16"/>
    <n v="6659"/>
  </r>
  <r>
    <n v="510886"/>
    <x v="43"/>
    <x v="0"/>
    <x v="5"/>
    <s v="Dakota Retail Technologies"/>
    <x v="3"/>
    <x v="1"/>
    <x v="27"/>
    <d v="2021-05-13T00:00:00"/>
    <d v="2021-05-13T00:00:00"/>
    <x v="1"/>
    <x v="1"/>
    <d v="2021-06-13T00:00:00"/>
    <n v="659786"/>
    <x v="4"/>
    <s v="A3"/>
    <x v="1"/>
    <s v="Not Verified"/>
    <n v="38400"/>
    <n v="0.10970000000000001"/>
    <n v="309.39999999999998"/>
    <n v="7.1400000000000005E-2"/>
    <n v="10000"/>
    <n v="18"/>
    <n v="11139"/>
  </r>
  <r>
    <n v="497045"/>
    <x v="10"/>
    <x v="0"/>
    <x v="5"/>
    <s v="Megtec Systems"/>
    <x v="3"/>
    <x v="1"/>
    <x v="48"/>
    <d v="2021-04-13T00:00:00"/>
    <d v="2021-04-13T00:00:00"/>
    <x v="1"/>
    <x v="1"/>
    <d v="2021-05-13T00:00:00"/>
    <n v="637086"/>
    <x v="4"/>
    <s v="A3"/>
    <x v="1"/>
    <s v="Not Verified"/>
    <n v="56000"/>
    <n v="4.8399999999999999E-2"/>
    <n v="309.39999999999998"/>
    <n v="7.1400000000000005E-2"/>
    <n v="10000"/>
    <n v="28"/>
    <n v="11139"/>
  </r>
  <r>
    <n v="851715"/>
    <x v="20"/>
    <x v="0"/>
    <x v="5"/>
    <s v="hsl asset management"/>
    <x v="3"/>
    <x v="1"/>
    <x v="11"/>
    <d v="2021-08-14T00:00:00"/>
    <d v="2021-09-14T00:00:00"/>
    <x v="1"/>
    <x v="1"/>
    <d v="2021-10-14T00:00:00"/>
    <n v="1063673"/>
    <x v="4"/>
    <s v="A3"/>
    <x v="1"/>
    <s v="Not Verified"/>
    <n v="75000"/>
    <n v="0.21360000000000001"/>
    <n v="179.07"/>
    <n v="6.9900000000000004E-2"/>
    <n v="5800"/>
    <n v="44"/>
    <n v="6446"/>
  </r>
  <r>
    <n v="738247"/>
    <x v="8"/>
    <x v="0"/>
    <x v="5"/>
    <s v="nypd"/>
    <x v="3"/>
    <x v="1"/>
    <x v="29"/>
    <d v="2021-05-16T00:00:00"/>
    <d v="2021-06-13T00:00:00"/>
    <x v="1"/>
    <x v="1"/>
    <d v="2021-07-13T00:00:00"/>
    <n v="935588"/>
    <x v="4"/>
    <s v="A4"/>
    <x v="1"/>
    <s v="Not Verified"/>
    <n v="120000"/>
    <n v="6.7999999999999996E-3"/>
    <n v="248.08"/>
    <n v="7.2900000000000006E-2"/>
    <n v="8000"/>
    <n v="20"/>
    <n v="8834"/>
  </r>
  <r>
    <n v="1000142"/>
    <x v="2"/>
    <x v="0"/>
    <x v="5"/>
    <s v="SGS North America Inc"/>
    <x v="3"/>
    <x v="1"/>
    <x v="13"/>
    <d v="2021-11-14T00:00:00"/>
    <d v="2021-11-14T00:00:00"/>
    <x v="1"/>
    <x v="1"/>
    <d v="2021-12-14T00:00:00"/>
    <n v="1225965"/>
    <x v="4"/>
    <s v="A4"/>
    <x v="1"/>
    <s v="Not Verified"/>
    <n v="47000"/>
    <n v="0.26889999999999997"/>
    <n v="206.52"/>
    <n v="7.9000000000000001E-2"/>
    <n v="6600"/>
    <n v="25"/>
    <n v="7435"/>
  </r>
  <r>
    <n v="746036"/>
    <x v="11"/>
    <x v="0"/>
    <x v="5"/>
    <s v="Nims &amp; Associates"/>
    <x v="3"/>
    <x v="1"/>
    <x v="25"/>
    <d v="2021-03-15T00:00:00"/>
    <d v="2021-05-14T00:00:00"/>
    <x v="1"/>
    <x v="1"/>
    <d v="2021-06-14T00:00:00"/>
    <n v="944680"/>
    <x v="4"/>
    <s v="A4"/>
    <x v="1"/>
    <s v="Not Verified"/>
    <n v="90000"/>
    <n v="0.12920000000000001"/>
    <n v="466.53"/>
    <n v="7.4899999999999994E-2"/>
    <n v="15000"/>
    <n v="27"/>
    <n v="16795"/>
  </r>
  <r>
    <n v="451546"/>
    <x v="6"/>
    <x v="0"/>
    <x v="5"/>
    <s v="PCSM"/>
    <x v="3"/>
    <x v="1"/>
    <x v="15"/>
    <d v="2021-07-11T00:00:00"/>
    <d v="2021-08-11T00:00:00"/>
    <x v="1"/>
    <x v="1"/>
    <d v="2021-09-11T00:00:00"/>
    <n v="556379"/>
    <x v="4"/>
    <s v="A5"/>
    <x v="1"/>
    <s v="Not Verified"/>
    <n v="120000"/>
    <n v="3.44E-2"/>
    <n v="571.89"/>
    <n v="8.9399999999999993E-2"/>
    <n v="18000"/>
    <n v="35"/>
    <n v="19756"/>
  </r>
  <r>
    <n v="481831"/>
    <x v="1"/>
    <x v="0"/>
    <x v="5"/>
    <s v="advanced fabrication"/>
    <x v="3"/>
    <x v="1"/>
    <x v="46"/>
    <d v="2021-08-11T00:00:00"/>
    <d v="2021-08-11T00:00:00"/>
    <x v="1"/>
    <x v="1"/>
    <d v="2021-09-11T00:00:00"/>
    <n v="612854"/>
    <x v="4"/>
    <s v="A5"/>
    <x v="1"/>
    <s v="Not Verified"/>
    <n v="150000"/>
    <n v="4.0500000000000001E-2"/>
    <n v="469.21"/>
    <n v="7.8799999999999995E-2"/>
    <n v="15000"/>
    <n v="29"/>
    <n v="16387"/>
  </r>
  <r>
    <n v="884295"/>
    <x v="16"/>
    <x v="0"/>
    <x v="7"/>
    <s v="GMO"/>
    <x v="3"/>
    <x v="1"/>
    <x v="10"/>
    <d v="2021-05-13T00:00:00"/>
    <d v="2021-05-13T00:00:00"/>
    <x v="1"/>
    <x v="1"/>
    <d v="2021-06-13T00:00:00"/>
    <n v="1099717"/>
    <x v="4"/>
    <s v="A1"/>
    <x v="1"/>
    <s v="Not Verified"/>
    <n v="75000"/>
    <n v="6.9800000000000001E-2"/>
    <n v="152.18"/>
    <n v="6.0299999999999999E-2"/>
    <n v="5000"/>
    <n v="21"/>
    <n v="5310"/>
  </r>
  <r>
    <n v="855195"/>
    <x v="22"/>
    <x v="0"/>
    <x v="7"/>
    <s v="Minneapolis Children's Hospital"/>
    <x v="3"/>
    <x v="1"/>
    <x v="11"/>
    <d v="2021-04-16T00:00:00"/>
    <d v="2021-09-14T00:00:00"/>
    <x v="1"/>
    <x v="1"/>
    <d v="2021-10-14T00:00:00"/>
    <n v="1067503"/>
    <x v="4"/>
    <s v="A1"/>
    <x v="1"/>
    <s v="Not Verified"/>
    <n v="70000"/>
    <n v="7.6600000000000001E-2"/>
    <n v="422.24"/>
    <n v="5.4199999999999998E-2"/>
    <n v="14000"/>
    <n v="17"/>
    <n v="15201"/>
  </r>
  <r>
    <n v="777181"/>
    <x v="21"/>
    <x v="0"/>
    <x v="7"/>
    <s v="State of Connecticut"/>
    <x v="3"/>
    <x v="1"/>
    <x v="6"/>
    <d v="2021-04-16T00:00:00"/>
    <d v="2021-10-12T00:00:00"/>
    <x v="1"/>
    <x v="1"/>
    <d v="2021-11-12T00:00:00"/>
    <n v="979642"/>
    <x v="4"/>
    <s v="A2"/>
    <x v="1"/>
    <s v="Not Verified"/>
    <n v="73909"/>
    <n v="0.12709999999999999"/>
    <n v="118.63"/>
    <n v="5.9900000000000002E-2"/>
    <n v="3900"/>
    <n v="24"/>
    <n v="4151"/>
  </r>
  <r>
    <n v="881334"/>
    <x v="35"/>
    <x v="0"/>
    <x v="7"/>
    <s v="Travelers Insurance"/>
    <x v="3"/>
    <x v="1"/>
    <x v="10"/>
    <d v="2021-05-16T00:00:00"/>
    <d v="2021-07-14T00:00:00"/>
    <x v="1"/>
    <x v="1"/>
    <d v="2021-08-14T00:00:00"/>
    <n v="1096403"/>
    <x v="4"/>
    <s v="A2"/>
    <x v="1"/>
    <s v="Not Verified"/>
    <n v="61000"/>
    <n v="0.1351"/>
    <n v="64.48"/>
    <n v="6.6199999999999995E-2"/>
    <n v="2100"/>
    <n v="29"/>
    <n v="2320"/>
  </r>
  <r>
    <n v="637550"/>
    <x v="5"/>
    <x v="0"/>
    <x v="7"/>
    <s v="US Army Corps of Engineers"/>
    <x v="3"/>
    <x v="1"/>
    <x v="41"/>
    <d v="2021-11-13T00:00:00"/>
    <d v="2021-10-13T00:00:00"/>
    <x v="1"/>
    <x v="1"/>
    <d v="2021-11-13T00:00:00"/>
    <n v="816675"/>
    <x v="4"/>
    <s v="A2"/>
    <x v="1"/>
    <s v="Not Verified"/>
    <n v="77004"/>
    <n v="0.11269999999999999"/>
    <n v="363.93"/>
    <n v="5.79E-2"/>
    <n v="12000"/>
    <n v="35"/>
    <n v="13091"/>
  </r>
  <r>
    <n v="500656"/>
    <x v="2"/>
    <x v="0"/>
    <x v="7"/>
    <s v="Fort Bend ISD"/>
    <x v="3"/>
    <x v="1"/>
    <x v="48"/>
    <d v="2021-09-12T00:00:00"/>
    <d v="2021-09-12T00:00:00"/>
    <x v="1"/>
    <x v="1"/>
    <d v="2021-10-12T00:00:00"/>
    <n v="643138"/>
    <x v="4"/>
    <s v="A3"/>
    <x v="1"/>
    <s v="Not Verified"/>
    <n v="67807"/>
    <n v="9.4299999999999995E-2"/>
    <n v="198.02"/>
    <n v="7.1400000000000005E-2"/>
    <n v="6400"/>
    <n v="20"/>
    <n v="7096"/>
  </r>
  <r>
    <n v="724189"/>
    <x v="32"/>
    <x v="0"/>
    <x v="7"/>
    <s v="carolina thomas"/>
    <x v="3"/>
    <x v="1"/>
    <x v="29"/>
    <d v="2021-02-15T00:00:00"/>
    <d v="2021-04-14T00:00:00"/>
    <x v="1"/>
    <x v="1"/>
    <d v="2021-05-14T00:00:00"/>
    <n v="919268"/>
    <x v="4"/>
    <s v="A4"/>
    <x v="1"/>
    <s v="Not Verified"/>
    <n v="48996"/>
    <n v="0"/>
    <n v="155.05000000000001"/>
    <n v="7.2900000000000006E-2"/>
    <n v="5000"/>
    <n v="20"/>
    <n v="5582"/>
  </r>
  <r>
    <n v="594305"/>
    <x v="2"/>
    <x v="0"/>
    <x v="7"/>
    <s v="Sherwin Williams"/>
    <x v="3"/>
    <x v="1"/>
    <x v="50"/>
    <d v="2021-06-12T00:00:00"/>
    <d v="2021-05-12T00:00:00"/>
    <x v="1"/>
    <x v="1"/>
    <d v="2021-06-12T00:00:00"/>
    <n v="763167"/>
    <x v="4"/>
    <s v="A4"/>
    <x v="1"/>
    <s v="Not Verified"/>
    <n v="59500"/>
    <n v="9.4200000000000006E-2"/>
    <n v="342.22"/>
    <n v="7.51E-2"/>
    <n v="11000"/>
    <n v="17"/>
    <n v="11982"/>
  </r>
  <r>
    <n v="874316"/>
    <x v="4"/>
    <x v="0"/>
    <x v="7"/>
    <s v="Snodgrass"/>
    <x v="3"/>
    <x v="1"/>
    <x v="10"/>
    <d v="2021-09-14T00:00:00"/>
    <d v="2021-09-14T00:00:00"/>
    <x v="1"/>
    <x v="1"/>
    <d v="2021-10-14T00:00:00"/>
    <n v="1088723"/>
    <x v="4"/>
    <s v="A4"/>
    <x v="1"/>
    <s v="Not Verified"/>
    <n v="73000"/>
    <n v="0.192"/>
    <n v="217.72"/>
    <n v="7.4899999999999994E-2"/>
    <n v="7000"/>
    <n v="24"/>
    <n v="7838"/>
  </r>
  <r>
    <n v="503757"/>
    <x v="18"/>
    <x v="0"/>
    <x v="7"/>
    <s v="ChoiceShirts"/>
    <x v="3"/>
    <x v="1"/>
    <x v="48"/>
    <d v="2021-05-16T00:00:00"/>
    <d v="2021-05-13T00:00:00"/>
    <x v="1"/>
    <x v="1"/>
    <d v="2021-06-13T00:00:00"/>
    <n v="648412"/>
    <x v="4"/>
    <s v="A4"/>
    <x v="1"/>
    <s v="Not Verified"/>
    <n v="42000"/>
    <n v="0.19370000000000001"/>
    <n v="108.89"/>
    <n v="7.51E-2"/>
    <n v="3500"/>
    <n v="18"/>
    <n v="3920"/>
  </r>
  <r>
    <n v="811377"/>
    <x v="8"/>
    <x v="0"/>
    <x v="7"/>
    <s v="Seneca Nation of Indians"/>
    <x v="3"/>
    <x v="1"/>
    <x v="44"/>
    <d v="2021-05-16T00:00:00"/>
    <d v="2021-08-14T00:00:00"/>
    <x v="1"/>
    <x v="1"/>
    <d v="2021-09-14T00:00:00"/>
    <n v="1018400"/>
    <x v="4"/>
    <s v="A4"/>
    <x v="1"/>
    <s v="Not Verified"/>
    <n v="83200"/>
    <n v="0.183"/>
    <n v="124.41"/>
    <n v="7.4899999999999994E-2"/>
    <n v="4000"/>
    <n v="33"/>
    <n v="4479"/>
  </r>
  <r>
    <n v="512301"/>
    <x v="21"/>
    <x v="0"/>
    <x v="7"/>
    <s v="UConn Health Center"/>
    <x v="3"/>
    <x v="1"/>
    <x v="27"/>
    <d v="2021-05-13T00:00:00"/>
    <d v="2021-05-13T00:00:00"/>
    <x v="1"/>
    <x v="1"/>
    <d v="2021-06-13T00:00:00"/>
    <n v="661876"/>
    <x v="4"/>
    <s v="A4"/>
    <x v="1"/>
    <s v="Not Verified"/>
    <n v="54000"/>
    <n v="4.6199999999999998E-2"/>
    <n v="311.10000000000002"/>
    <n v="7.51E-2"/>
    <n v="10000"/>
    <n v="44"/>
    <n v="11200"/>
  </r>
  <r>
    <n v="621276"/>
    <x v="4"/>
    <x v="0"/>
    <x v="7"/>
    <s v="Prime Technology Group"/>
    <x v="3"/>
    <x v="1"/>
    <x v="49"/>
    <d v="2021-09-12T00:00:00"/>
    <d v="2021-08-11T00:00:00"/>
    <x v="1"/>
    <x v="1"/>
    <d v="2021-09-11T00:00:00"/>
    <n v="796238"/>
    <x v="4"/>
    <s v="A5"/>
    <x v="1"/>
    <s v="Not Verified"/>
    <n v="90722"/>
    <n v="5.8599999999999999E-2"/>
    <n v="308.36"/>
    <n v="6.9099999999999995E-2"/>
    <n v="10000"/>
    <n v="17"/>
    <n v="10420"/>
  </r>
  <r>
    <n v="1023824"/>
    <x v="1"/>
    <x v="0"/>
    <x v="7"/>
    <s v="Mendocino County"/>
    <x v="3"/>
    <x v="1"/>
    <x v="22"/>
    <d v="2021-05-16T00:00:00"/>
    <d v="2021-08-12T00:00:00"/>
    <x v="1"/>
    <x v="1"/>
    <d v="2021-09-12T00:00:00"/>
    <n v="1252685"/>
    <x v="4"/>
    <s v="A5"/>
    <x v="1"/>
    <s v="Not Verified"/>
    <n v="48000"/>
    <n v="7.5300000000000006E-2"/>
    <n v="47.63"/>
    <n v="8.8999999999999996E-2"/>
    <n v="1500"/>
    <n v="22"/>
    <n v="1590"/>
  </r>
  <r>
    <n v="489407"/>
    <x v="22"/>
    <x v="0"/>
    <x v="9"/>
    <s v="Wells Fargo Bank"/>
    <x v="3"/>
    <x v="1"/>
    <x v="26"/>
    <d v="2021-07-10T00:00:00"/>
    <d v="2021-07-10T00:00:00"/>
    <x v="1"/>
    <x v="1"/>
    <d v="2021-08-10T00:00:00"/>
    <n v="624414"/>
    <x v="4"/>
    <s v="A2"/>
    <x v="1"/>
    <s v="Not Verified"/>
    <n v="100000"/>
    <n v="7.8399999999999997E-2"/>
    <n v="30.77"/>
    <n v="6.7599999999999993E-2"/>
    <n v="1000"/>
    <n v="30"/>
    <n v="1017"/>
  </r>
  <r>
    <n v="1049310"/>
    <x v="16"/>
    <x v="0"/>
    <x v="9"/>
    <s v="Village Transportation"/>
    <x v="3"/>
    <x v="1"/>
    <x v="12"/>
    <d v="2021-02-16T00:00:00"/>
    <d v="2021-10-12T00:00:00"/>
    <x v="1"/>
    <x v="1"/>
    <d v="2021-11-12T00:00:00"/>
    <n v="1280725"/>
    <x v="4"/>
    <s v="A3"/>
    <x v="1"/>
    <s v="Not Verified"/>
    <n v="57200"/>
    <n v="8.1799999999999998E-2"/>
    <n v="233.34"/>
    <n v="7.51E-2"/>
    <n v="7500"/>
    <n v="21"/>
    <n v="7916"/>
  </r>
  <r>
    <n v="802992"/>
    <x v="4"/>
    <x v="0"/>
    <x v="9"/>
    <s v="Commonwealth of Pennsylvania"/>
    <x v="3"/>
    <x v="1"/>
    <x v="44"/>
    <d v="2021-05-16T00:00:00"/>
    <d v="2021-07-14T00:00:00"/>
    <x v="1"/>
    <x v="1"/>
    <d v="2021-08-14T00:00:00"/>
    <n v="1008712"/>
    <x v="4"/>
    <s v="A4"/>
    <x v="1"/>
    <s v="Not Verified"/>
    <n v="118443"/>
    <n v="0.15659999999999999"/>
    <n v="152.4"/>
    <n v="7.4899999999999994E-2"/>
    <n v="4900"/>
    <n v="24"/>
    <n v="5486"/>
  </r>
  <r>
    <n v="681895"/>
    <x v="18"/>
    <x v="0"/>
    <x v="9"/>
    <s v="Gloucester Twp Fire District 4"/>
    <x v="3"/>
    <x v="1"/>
    <x v="0"/>
    <d v="2021-11-14T00:00:00"/>
    <d v="2021-08-11T00:00:00"/>
    <x v="1"/>
    <x v="1"/>
    <d v="2021-09-11T00:00:00"/>
    <n v="870994"/>
    <x v="4"/>
    <s v="A4"/>
    <x v="1"/>
    <s v="Not Verified"/>
    <n v="75000"/>
    <n v="0.15340000000000001"/>
    <n v="167.46"/>
    <n v="7.2900000000000006E-2"/>
    <n v="5400"/>
    <n v="21"/>
    <n v="5556"/>
  </r>
  <r>
    <n v="500861"/>
    <x v="19"/>
    <x v="0"/>
    <x v="9"/>
    <s v="Hoban Services Inc"/>
    <x v="3"/>
    <x v="1"/>
    <x v="48"/>
    <d v="2021-09-10T00:00:00"/>
    <d v="2021-09-10T00:00:00"/>
    <x v="1"/>
    <x v="1"/>
    <d v="2021-10-10T00:00:00"/>
    <n v="643481"/>
    <x v="4"/>
    <s v="A5"/>
    <x v="1"/>
    <s v="Not Verified"/>
    <n v="33600"/>
    <n v="0.19819999999999999"/>
    <n v="336.27"/>
    <n v="7.8799999999999995E-2"/>
    <n v="10750"/>
    <n v="18"/>
    <n v="11023"/>
  </r>
  <r>
    <n v="424370"/>
    <x v="26"/>
    <x v="0"/>
    <x v="10"/>
    <s v="Assurant Inc."/>
    <x v="3"/>
    <x v="1"/>
    <x v="30"/>
    <d v="2021-05-10T00:00:00"/>
    <d v="2021-05-10T00:00:00"/>
    <x v="1"/>
    <x v="1"/>
    <d v="2021-06-10T00:00:00"/>
    <n v="500060"/>
    <x v="4"/>
    <s v="A2"/>
    <x v="1"/>
    <s v="Not Verified"/>
    <n v="51267"/>
    <n v="0.1807"/>
    <n v="124.77"/>
    <n v="7.6799999999999993E-2"/>
    <n v="4000"/>
    <n v="14"/>
    <n v="4207"/>
  </r>
  <r>
    <n v="769448"/>
    <x v="1"/>
    <x v="0"/>
    <x v="10"/>
    <s v="Los Angeles County"/>
    <x v="3"/>
    <x v="1"/>
    <x v="6"/>
    <d v="2021-01-16T00:00:00"/>
    <d v="2021-04-14T00:00:00"/>
    <x v="1"/>
    <x v="1"/>
    <d v="2021-05-14T00:00:00"/>
    <n v="970909"/>
    <x v="4"/>
    <s v="A2"/>
    <x v="1"/>
    <s v="Not Verified"/>
    <n v="66420"/>
    <n v="4.1599999999999998E-2"/>
    <n v="168.82"/>
    <n v="5.9900000000000002E-2"/>
    <n v="5550"/>
    <n v="32"/>
    <n v="6075"/>
  </r>
  <r>
    <n v="504973"/>
    <x v="5"/>
    <x v="0"/>
    <x v="10"/>
    <s v="Lombart Instruments"/>
    <x v="3"/>
    <x v="1"/>
    <x v="48"/>
    <d v="2021-01-12T00:00:00"/>
    <d v="2021-02-12T00:00:00"/>
    <x v="1"/>
    <x v="1"/>
    <d v="2021-03-12T00:00:00"/>
    <n v="650471"/>
    <x v="4"/>
    <s v="A3"/>
    <x v="1"/>
    <s v="Not Verified"/>
    <n v="54548"/>
    <n v="7.17E-2"/>
    <n v="185.64"/>
    <n v="7.1400000000000005E-2"/>
    <n v="6000"/>
    <n v="13"/>
    <n v="6452"/>
  </r>
  <r>
    <n v="551827"/>
    <x v="1"/>
    <x v="0"/>
    <x v="10"/>
    <s v="Bay Area Rapid Transit"/>
    <x v="3"/>
    <x v="1"/>
    <x v="43"/>
    <d v="2021-03-16T00:00:00"/>
    <d v="2021-08-13T00:00:00"/>
    <x v="1"/>
    <x v="1"/>
    <d v="2021-09-13T00:00:00"/>
    <n v="711120"/>
    <x v="4"/>
    <s v="A3"/>
    <x v="1"/>
    <s v="Not Verified"/>
    <n v="120000"/>
    <n v="0.15240000000000001"/>
    <n v="123.77"/>
    <n v="7.1400000000000005E-2"/>
    <n v="4000"/>
    <n v="25"/>
    <n v="4456"/>
  </r>
  <r>
    <n v="824610"/>
    <x v="8"/>
    <x v="0"/>
    <x v="10"/>
    <s v="Computer Science Corporation"/>
    <x v="3"/>
    <x v="1"/>
    <x v="44"/>
    <d v="2021-08-11T00:00:00"/>
    <d v="2021-09-11T00:00:00"/>
    <x v="1"/>
    <x v="1"/>
    <d v="2021-10-11T00:00:00"/>
    <n v="1033343"/>
    <x v="4"/>
    <s v="A3"/>
    <x v="1"/>
    <s v="Not Verified"/>
    <n v="72000"/>
    <n v="0.222"/>
    <n v="108.06"/>
    <n v="6.9900000000000004E-2"/>
    <n v="3500"/>
    <n v="43"/>
    <n v="3521"/>
  </r>
  <r>
    <n v="727050"/>
    <x v="1"/>
    <x v="0"/>
    <x v="10"/>
    <s v="Pellenc America inc"/>
    <x v="3"/>
    <x v="1"/>
    <x v="29"/>
    <d v="2021-12-12T00:00:00"/>
    <d v="2021-12-12T00:00:00"/>
    <x v="1"/>
    <x v="1"/>
    <d v="2022-01-12T00:00:00"/>
    <n v="922534"/>
    <x v="4"/>
    <s v="A4"/>
    <x v="1"/>
    <s v="Not Verified"/>
    <n v="70000"/>
    <n v="7.9399999999999998E-2"/>
    <n v="310.10000000000002"/>
    <n v="7.2900000000000006E-2"/>
    <n v="10000"/>
    <n v="17"/>
    <n v="10917"/>
  </r>
  <r>
    <n v="1018263"/>
    <x v="1"/>
    <x v="0"/>
    <x v="10"/>
    <s v="jellco container inc"/>
    <x v="3"/>
    <x v="1"/>
    <x v="22"/>
    <d v="2021-11-14T00:00:00"/>
    <d v="2021-12-14T00:00:00"/>
    <x v="1"/>
    <x v="1"/>
    <d v="2022-01-14T00:00:00"/>
    <n v="1246512"/>
    <x v="4"/>
    <s v="A4"/>
    <x v="1"/>
    <s v="Not Verified"/>
    <n v="90000"/>
    <n v="0.18279999999999999"/>
    <n v="438.07"/>
    <n v="7.9000000000000001E-2"/>
    <n v="14000"/>
    <n v="17"/>
    <n v="15770"/>
  </r>
  <r>
    <n v="688914"/>
    <x v="1"/>
    <x v="0"/>
    <x v="1"/>
    <s v="Solano Community College"/>
    <x v="3"/>
    <x v="1"/>
    <x v="42"/>
    <d v="2021-03-14T00:00:00"/>
    <d v="2021-03-14T00:00:00"/>
    <x v="1"/>
    <x v="1"/>
    <d v="2021-04-14T00:00:00"/>
    <n v="879102"/>
    <x v="4"/>
    <s v="A1"/>
    <x v="1"/>
    <s v="Not Verified"/>
    <n v="175000"/>
    <n v="8.4900000000000003E-2"/>
    <n v="301.60000000000002"/>
    <n v="5.4199999999999998E-2"/>
    <n v="10000"/>
    <n v="33"/>
    <n v="10858"/>
  </r>
  <r>
    <n v="771695"/>
    <x v="29"/>
    <x v="0"/>
    <x v="1"/>
    <s v="Bristow Helicopters"/>
    <x v="3"/>
    <x v="1"/>
    <x v="6"/>
    <d v="2021-06-14T00:00:00"/>
    <d v="2021-06-14T00:00:00"/>
    <x v="1"/>
    <x v="1"/>
    <d v="2021-07-14T00:00:00"/>
    <n v="973502"/>
    <x v="4"/>
    <s v="A1"/>
    <x v="1"/>
    <s v="Not Verified"/>
    <n v="96000"/>
    <n v="0.11260000000000001"/>
    <n v="153.82"/>
    <n v="5.4199999999999998E-2"/>
    <n v="5100"/>
    <n v="41"/>
    <n v="5537"/>
  </r>
  <r>
    <n v="579402"/>
    <x v="22"/>
    <x v="0"/>
    <x v="1"/>
    <s v="fil-mor express"/>
    <x v="3"/>
    <x v="1"/>
    <x v="54"/>
    <d v="2021-05-16T00:00:00"/>
    <d v="2021-04-11T00:00:00"/>
    <x v="1"/>
    <x v="1"/>
    <d v="2021-05-11T00:00:00"/>
    <n v="744929"/>
    <x v="4"/>
    <s v="A2"/>
    <x v="1"/>
    <s v="Not Verified"/>
    <n v="46000"/>
    <n v="0.22509999999999999"/>
    <n v="123.07"/>
    <n v="6.7599999999999993E-2"/>
    <n v="4000"/>
    <n v="29"/>
    <n v="4146"/>
  </r>
  <r>
    <n v="788153"/>
    <x v="2"/>
    <x v="0"/>
    <x v="1"/>
    <s v="ELEGANT WINDOWS, INC"/>
    <x v="3"/>
    <x v="1"/>
    <x v="6"/>
    <d v="2021-05-16T00:00:00"/>
    <d v="2021-05-13T00:00:00"/>
    <x v="1"/>
    <x v="1"/>
    <d v="2021-06-13T00:00:00"/>
    <n v="991791"/>
    <x v="4"/>
    <s v="A3"/>
    <x v="1"/>
    <s v="Not Verified"/>
    <n v="40000"/>
    <n v="0.28620000000000001"/>
    <n v="154.37"/>
    <n v="6.9900000000000004E-2"/>
    <n v="5000"/>
    <n v="23"/>
    <n v="5466"/>
  </r>
  <r>
    <n v="801300"/>
    <x v="21"/>
    <x v="0"/>
    <x v="1"/>
    <s v="Hamilton Sundstrand"/>
    <x v="3"/>
    <x v="1"/>
    <x v="44"/>
    <d v="2021-04-16T00:00:00"/>
    <d v="2021-02-12T00:00:00"/>
    <x v="1"/>
    <x v="1"/>
    <d v="2021-03-12T00:00:00"/>
    <n v="1006865"/>
    <x v="4"/>
    <s v="A3"/>
    <x v="1"/>
    <s v="Not Verified"/>
    <n v="72000"/>
    <n v="0.2419"/>
    <n v="155.91"/>
    <n v="6.9900000000000004E-2"/>
    <n v="5050"/>
    <n v="43"/>
    <n v="5240"/>
  </r>
  <r>
    <n v="713821"/>
    <x v="19"/>
    <x v="0"/>
    <x v="1"/>
    <s v="Profile Grinding, Inc."/>
    <x v="3"/>
    <x v="1"/>
    <x v="42"/>
    <d v="2021-05-16T00:00:00"/>
    <d v="2021-04-14T00:00:00"/>
    <x v="1"/>
    <x v="1"/>
    <d v="2021-05-14T00:00:00"/>
    <n v="907125"/>
    <x v="4"/>
    <s v="A4"/>
    <x v="1"/>
    <s v="Not Verified"/>
    <n v="70200"/>
    <n v="1.4999999999999999E-2"/>
    <n v="186.06"/>
    <n v="7.2900000000000006E-2"/>
    <n v="6000"/>
    <n v="23"/>
    <n v="6698"/>
  </r>
  <r>
    <n v="1053074"/>
    <x v="1"/>
    <x v="0"/>
    <x v="1"/>
    <s v="tri-city body&amp;paint"/>
    <x v="3"/>
    <x v="1"/>
    <x v="12"/>
    <d v="2021-05-16T00:00:00"/>
    <d v="2021-12-12T00:00:00"/>
    <x v="1"/>
    <x v="1"/>
    <d v="2022-01-12T00:00:00"/>
    <n v="1284655"/>
    <x v="4"/>
    <s v="A4"/>
    <x v="1"/>
    <s v="Not Verified"/>
    <n v="70000"/>
    <n v="0.09"/>
    <n v="500.65"/>
    <n v="7.9000000000000001E-2"/>
    <n v="16000"/>
    <n v="23"/>
    <n v="17089"/>
  </r>
  <r>
    <n v="765145"/>
    <x v="0"/>
    <x v="0"/>
    <x v="1"/>
    <s v="state of georgia"/>
    <x v="3"/>
    <x v="1"/>
    <x v="25"/>
    <d v="2021-06-14T00:00:00"/>
    <d v="2021-06-14T00:00:00"/>
    <x v="1"/>
    <x v="1"/>
    <d v="2021-07-14T00:00:00"/>
    <n v="965985"/>
    <x v="4"/>
    <s v="A4"/>
    <x v="1"/>
    <s v="Not Verified"/>
    <n v="46144"/>
    <n v="0.14119999999999999"/>
    <n v="46.66"/>
    <n v="7.4899999999999994E-2"/>
    <n v="1500"/>
    <n v="30"/>
    <n v="1679"/>
  </r>
  <r>
    <n v="791870"/>
    <x v="32"/>
    <x v="0"/>
    <x v="1"/>
    <s v="mclane carolina"/>
    <x v="3"/>
    <x v="1"/>
    <x v="6"/>
    <d v="2021-08-11T00:00:00"/>
    <d v="2021-08-11T00:00:00"/>
    <x v="1"/>
    <x v="1"/>
    <d v="2021-09-11T00:00:00"/>
    <n v="996236"/>
    <x v="4"/>
    <s v="A4"/>
    <x v="1"/>
    <s v="Not Verified"/>
    <n v="70000"/>
    <n v="0.14660000000000001"/>
    <n v="186.61"/>
    <n v="7.4899999999999994E-2"/>
    <n v="6000"/>
    <n v="22"/>
    <n v="6038"/>
  </r>
  <r>
    <n v="511561"/>
    <x v="5"/>
    <x v="0"/>
    <x v="1"/>
    <s v="deming concrete and masonary"/>
    <x v="3"/>
    <x v="1"/>
    <x v="27"/>
    <d v="2021-05-16T00:00:00"/>
    <d v="2021-05-13T00:00:00"/>
    <x v="1"/>
    <x v="1"/>
    <d v="2021-06-13T00:00:00"/>
    <n v="660788"/>
    <x v="4"/>
    <s v="A4"/>
    <x v="1"/>
    <s v="Not Verified"/>
    <n v="43200"/>
    <n v="0.1769"/>
    <n v="186.66"/>
    <n v="7.51E-2"/>
    <n v="6000"/>
    <n v="38"/>
    <n v="6720"/>
  </r>
  <r>
    <n v="456408"/>
    <x v="4"/>
    <x v="0"/>
    <x v="1"/>
    <s v="Marvin Millwork &amp; Cabinetry"/>
    <x v="3"/>
    <x v="1"/>
    <x v="32"/>
    <d v="2021-03-15T00:00:00"/>
    <d v="2021-11-12T00:00:00"/>
    <x v="1"/>
    <x v="1"/>
    <d v="2021-12-12T00:00:00"/>
    <n v="566732"/>
    <x v="4"/>
    <s v="A5"/>
    <x v="1"/>
    <s v="Not Verified"/>
    <n v="35360"/>
    <n v="0.12520000000000001"/>
    <n v="317.72000000000003"/>
    <n v="8.9399999999999993E-2"/>
    <n v="10000"/>
    <n v="12"/>
    <n v="11438"/>
  </r>
  <r>
    <n v="679105"/>
    <x v="25"/>
    <x v="0"/>
    <x v="1"/>
    <s v="Novartis Pharmaceuticals"/>
    <x v="3"/>
    <x v="1"/>
    <x v="42"/>
    <d v="2021-10-15T00:00:00"/>
    <d v="2021-04-14T00:00:00"/>
    <x v="1"/>
    <x v="1"/>
    <d v="2021-05-14T00:00:00"/>
    <n v="867544"/>
    <x v="4"/>
    <s v="A5"/>
    <x v="1"/>
    <s v="Not Verified"/>
    <n v="175000"/>
    <n v="1.95E-2"/>
    <n v="467.7"/>
    <n v="7.6600000000000001E-2"/>
    <n v="15000"/>
    <n v="40"/>
    <n v="16837"/>
  </r>
  <r>
    <n v="881619"/>
    <x v="5"/>
    <x v="0"/>
    <x v="0"/>
    <s v="MILCOM Venture Partners"/>
    <x v="3"/>
    <x v="1"/>
    <x v="10"/>
    <d v="2021-12-12T00:00:00"/>
    <d v="2021-12-12T00:00:00"/>
    <x v="1"/>
    <x v="1"/>
    <d v="2022-01-12T00:00:00"/>
    <n v="1096697"/>
    <x v="4"/>
    <s v="A1"/>
    <x v="1"/>
    <s v="Not Verified"/>
    <n v="110000"/>
    <n v="2.3999999999999998E-3"/>
    <n v="152.18"/>
    <n v="6.0299999999999999E-2"/>
    <n v="5000"/>
    <n v="22"/>
    <n v="5288"/>
  </r>
  <r>
    <n v="385199"/>
    <x v="16"/>
    <x v="0"/>
    <x v="0"/>
    <s v="Mobius works"/>
    <x v="3"/>
    <x v="1"/>
    <x v="33"/>
    <d v="2021-08-13T00:00:00"/>
    <d v="2021-04-12T00:00:00"/>
    <x v="1"/>
    <x v="1"/>
    <d v="2021-05-12T00:00:00"/>
    <n v="416703"/>
    <x v="4"/>
    <s v="A1"/>
    <x v="1"/>
    <s v="Not Verified"/>
    <n v="65000"/>
    <n v="2.3800000000000002E-2"/>
    <n v="62.1"/>
    <n v="7.3700000000000002E-2"/>
    <n v="2000"/>
    <n v="21"/>
    <n v="2235"/>
  </r>
  <r>
    <n v="1012628"/>
    <x v="2"/>
    <x v="0"/>
    <x v="0"/>
    <s v="GM Financial"/>
    <x v="3"/>
    <x v="1"/>
    <x v="22"/>
    <d v="2021-04-13T00:00:00"/>
    <d v="2021-02-12T00:00:00"/>
    <x v="1"/>
    <x v="1"/>
    <d v="2021-03-12T00:00:00"/>
    <n v="1239766"/>
    <x v="4"/>
    <s v="A3"/>
    <x v="1"/>
    <s v="Not Verified"/>
    <n v="60000"/>
    <n v="9.0399999999999994E-2"/>
    <n v="248.89"/>
    <n v="7.51E-2"/>
    <n v="8000"/>
    <n v="10"/>
    <n v="8147"/>
  </r>
  <r>
    <n v="870129"/>
    <x v="5"/>
    <x v="0"/>
    <x v="0"/>
    <s v="Arnold Palmer Hospital"/>
    <x v="3"/>
    <x v="1"/>
    <x v="10"/>
    <d v="2021-12-15T00:00:00"/>
    <d v="2021-09-14T00:00:00"/>
    <x v="1"/>
    <x v="1"/>
    <d v="2021-10-14T00:00:00"/>
    <n v="1084120"/>
    <x v="4"/>
    <s v="A4"/>
    <x v="1"/>
    <s v="Not Verified"/>
    <n v="62400"/>
    <n v="0.186"/>
    <n v="74.650000000000006"/>
    <n v="7.4899999999999994E-2"/>
    <n v="2400"/>
    <n v="24"/>
    <n v="2687"/>
  </r>
  <r>
    <n v="373954"/>
    <x v="30"/>
    <x v="0"/>
    <x v="0"/>
    <s v="Department of Education"/>
    <x v="3"/>
    <x v="1"/>
    <x v="40"/>
    <d v="2021-02-15T00:00:00"/>
    <d v="2021-11-10T00:00:00"/>
    <x v="1"/>
    <x v="1"/>
    <d v="2021-12-10T00:00:00"/>
    <n v="365990"/>
    <x v="4"/>
    <s v="A4"/>
    <x v="1"/>
    <s v="Not Verified"/>
    <n v="75000"/>
    <n v="3.3300000000000003E-2"/>
    <n v="134.18"/>
    <n v="9.3200000000000005E-2"/>
    <n v="4200"/>
    <n v="26"/>
    <n v="4711"/>
  </r>
  <r>
    <n v="642850"/>
    <x v="18"/>
    <x v="0"/>
    <x v="0"/>
    <s v="CBS Radio Philadelphia"/>
    <x v="3"/>
    <x v="1"/>
    <x v="21"/>
    <d v="2021-03-16T00:00:00"/>
    <d v="2021-01-14T00:00:00"/>
    <x v="1"/>
    <x v="1"/>
    <d v="2021-02-14T00:00:00"/>
    <n v="822751"/>
    <x v="4"/>
    <s v="A4"/>
    <x v="1"/>
    <s v="Not Verified"/>
    <n v="130000"/>
    <n v="5.9200000000000003E-2"/>
    <n v="193.98"/>
    <n v="6.54E-2"/>
    <n v="6325"/>
    <n v="27"/>
    <n v="6983"/>
  </r>
  <r>
    <n v="547926"/>
    <x v="38"/>
    <x v="0"/>
    <x v="0"/>
    <s v="Employers Claim Mgmt"/>
    <x v="3"/>
    <x v="1"/>
    <x v="43"/>
    <d v="2021-12-11T00:00:00"/>
    <d v="2021-03-11T00:00:00"/>
    <x v="1"/>
    <x v="1"/>
    <d v="2021-04-11T00:00:00"/>
    <n v="706500"/>
    <x v="4"/>
    <s v="A5"/>
    <x v="1"/>
    <s v="Not Verified"/>
    <n v="18000"/>
    <n v="0.20200000000000001"/>
    <n v="62.57"/>
    <n v="7.8799999999999995E-2"/>
    <n v="2000"/>
    <n v="7"/>
    <n v="2085"/>
  </r>
  <r>
    <n v="642867"/>
    <x v="4"/>
    <x v="0"/>
    <x v="0"/>
    <s v="Hershey Entertainment &amp; Resorts"/>
    <x v="3"/>
    <x v="1"/>
    <x v="21"/>
    <d v="2021-06-14T00:00:00"/>
    <d v="2021-09-12T00:00:00"/>
    <x v="1"/>
    <x v="1"/>
    <d v="2021-10-12T00:00:00"/>
    <n v="822768"/>
    <x v="4"/>
    <s v="A5"/>
    <x v="1"/>
    <s v="Not Verified"/>
    <n v="44000"/>
    <n v="5.0500000000000003E-2"/>
    <n v="261.33999999999997"/>
    <n v="6.9099999999999995E-2"/>
    <n v="8475"/>
    <n v="31"/>
    <n v="9210"/>
  </r>
  <r>
    <n v="478374"/>
    <x v="4"/>
    <x v="0"/>
    <x v="0"/>
    <s v="Kings Family Restaurant"/>
    <x v="3"/>
    <x v="1"/>
    <x v="24"/>
    <d v="2021-12-15T00:00:00"/>
    <d v="2021-02-13T00:00:00"/>
    <x v="1"/>
    <x v="1"/>
    <d v="2021-03-13T00:00:00"/>
    <n v="607331"/>
    <x v="4"/>
    <s v="A5"/>
    <x v="1"/>
    <s v="Not Verified"/>
    <n v="41600"/>
    <n v="6.6100000000000006E-2"/>
    <n v="317.72000000000003"/>
    <n v="8.9399999999999993E-2"/>
    <n v="10000"/>
    <n v="18"/>
    <n v="11438"/>
  </r>
  <r>
    <n v="1017041"/>
    <x v="2"/>
    <x v="0"/>
    <x v="6"/>
    <s v="City of Weatherford"/>
    <x v="3"/>
    <x v="1"/>
    <x v="22"/>
    <d v="2021-10-13T00:00:00"/>
    <d v="2021-10-13T00:00:00"/>
    <x v="1"/>
    <x v="1"/>
    <d v="2021-11-13T00:00:00"/>
    <n v="1244997"/>
    <x v="4"/>
    <s v="A2"/>
    <x v="1"/>
    <s v="Not Verified"/>
    <n v="93000"/>
    <n v="6.88E-2"/>
    <n v="368.45"/>
    <n v="6.6199999999999995E-2"/>
    <n v="12000"/>
    <n v="19"/>
    <n v="12968"/>
  </r>
  <r>
    <n v="794329"/>
    <x v="19"/>
    <x v="0"/>
    <x v="3"/>
    <s v="United Seniors of Athens County, Inc."/>
    <x v="3"/>
    <x v="1"/>
    <x v="44"/>
    <d v="2021-04-16T00:00:00"/>
    <d v="2021-07-14T00:00:00"/>
    <x v="1"/>
    <x v="1"/>
    <d v="2021-08-14T00:00:00"/>
    <n v="998945"/>
    <x v="4"/>
    <s v="A1"/>
    <x v="1"/>
    <s v="Not Verified"/>
    <n v="31000"/>
    <n v="0.22259999999999999"/>
    <n v="226.2"/>
    <n v="5.4199999999999998E-2"/>
    <n v="7500"/>
    <n v="19"/>
    <n v="8143"/>
  </r>
  <r>
    <n v="843415"/>
    <x v="30"/>
    <x v="0"/>
    <x v="3"/>
    <s v="G Ray Trucking"/>
    <x v="3"/>
    <x v="1"/>
    <x v="11"/>
    <d v="2021-08-14T00:00:00"/>
    <d v="2021-08-14T00:00:00"/>
    <x v="1"/>
    <x v="1"/>
    <d v="2021-09-14T00:00:00"/>
    <n v="1054206"/>
    <x v="4"/>
    <s v="A5"/>
    <x v="1"/>
    <s v="Not Verified"/>
    <n v="48000"/>
    <n v="0.1222"/>
    <n v="220.95"/>
    <n v="8.4900000000000003E-2"/>
    <n v="7000"/>
    <n v="12"/>
    <n v="7954"/>
  </r>
  <r>
    <n v="774533"/>
    <x v="32"/>
    <x v="0"/>
    <x v="8"/>
    <s v="wells fargo"/>
    <x v="3"/>
    <x v="1"/>
    <x v="6"/>
    <d v="2021-05-16T00:00:00"/>
    <d v="2021-07-13T00:00:00"/>
    <x v="1"/>
    <x v="1"/>
    <d v="2021-08-13T00:00:00"/>
    <n v="976716"/>
    <x v="4"/>
    <s v="A2"/>
    <x v="1"/>
    <s v="Not Verified"/>
    <n v="65000"/>
    <n v="0.1512"/>
    <n v="76.05"/>
    <n v="5.9900000000000002E-2"/>
    <n v="2500"/>
    <n v="18"/>
    <n v="2713"/>
  </r>
  <r>
    <n v="815174"/>
    <x v="0"/>
    <x v="0"/>
    <x v="4"/>
    <s v="A Plus Inc"/>
    <x v="3"/>
    <x v="1"/>
    <x v="44"/>
    <d v="2021-05-16T00:00:00"/>
    <d v="2021-08-14T00:00:00"/>
    <x v="1"/>
    <x v="1"/>
    <d v="2021-09-14T00:00:00"/>
    <n v="1022776"/>
    <x v="4"/>
    <s v="A4"/>
    <x v="1"/>
    <s v="Not Verified"/>
    <n v="110000"/>
    <n v="0.14000000000000001"/>
    <n v="279.92"/>
    <n v="7.4899999999999994E-2"/>
    <n v="9000"/>
    <n v="24"/>
    <n v="10077"/>
  </r>
  <r>
    <n v="986416"/>
    <x v="0"/>
    <x v="0"/>
    <x v="7"/>
    <s v="Amedisys"/>
    <x v="3"/>
    <x v="1"/>
    <x v="13"/>
    <d v="2021-03-14T00:00:00"/>
    <d v="2021-08-13T00:00:00"/>
    <x v="1"/>
    <x v="1"/>
    <d v="2021-09-13T00:00:00"/>
    <n v="1210382"/>
    <x v="4"/>
    <s v="A1"/>
    <x v="1"/>
    <s v="Not Verified"/>
    <n v="83004"/>
    <n v="3.5999999999999999E-3"/>
    <n v="456.54"/>
    <n v="6.0299999999999999E-2"/>
    <n v="15000"/>
    <n v="28"/>
    <n v="15700"/>
  </r>
  <r>
    <n v="993367"/>
    <x v="1"/>
    <x v="0"/>
    <x v="7"/>
    <s v="Schneider Electric"/>
    <x v="3"/>
    <x v="1"/>
    <x v="13"/>
    <d v="2021-05-16T00:00:00"/>
    <d v="2021-11-14T00:00:00"/>
    <x v="1"/>
    <x v="1"/>
    <d v="2021-12-14T00:00:00"/>
    <n v="1217721"/>
    <x v="4"/>
    <s v="A5"/>
    <x v="1"/>
    <s v="Not Verified"/>
    <n v="60000"/>
    <n v="0.13539999999999999"/>
    <n v="317.54000000000002"/>
    <n v="8.8999999999999996E-2"/>
    <n v="10000"/>
    <n v="18"/>
    <n v="11431"/>
  </r>
  <r>
    <n v="818299"/>
    <x v="16"/>
    <x v="0"/>
    <x v="9"/>
    <s v="SKYMASTERTRADING"/>
    <x v="3"/>
    <x v="1"/>
    <x v="44"/>
    <d v="2021-07-14T00:00:00"/>
    <d v="2021-08-14T00:00:00"/>
    <x v="1"/>
    <x v="1"/>
    <d v="2021-09-14T00:00:00"/>
    <n v="1026220"/>
    <x v="4"/>
    <s v="A4"/>
    <x v="1"/>
    <s v="Not Verified"/>
    <n v="36000"/>
    <n v="1.67E-2"/>
    <n v="80.87"/>
    <n v="7.4899999999999994E-2"/>
    <n v="2600"/>
    <n v="26"/>
    <n v="2911"/>
  </r>
  <r>
    <n v="662462"/>
    <x v="3"/>
    <x v="0"/>
    <x v="6"/>
    <s v="National Credit Union Administration"/>
    <x v="3"/>
    <x v="1"/>
    <x v="0"/>
    <d v="2021-05-16T00:00:00"/>
    <d v="2021-02-14T00:00:00"/>
    <x v="1"/>
    <x v="1"/>
    <d v="2021-03-14T00:00:00"/>
    <n v="847155"/>
    <x v="4"/>
    <s v="A2"/>
    <x v="1"/>
    <s v="Not Verified"/>
    <n v="65000"/>
    <n v="9.4200000000000006E-2"/>
    <n v="291.14"/>
    <n v="5.79E-2"/>
    <n v="9600"/>
    <n v="14"/>
    <n v="10481"/>
  </r>
  <r>
    <n v="472744"/>
    <x v="2"/>
    <x v="0"/>
    <x v="6"/>
    <s v="Apache Corp"/>
    <x v="3"/>
    <x v="1"/>
    <x v="31"/>
    <d v="2021-02-10T00:00:00"/>
    <d v="2021-02-10T00:00:00"/>
    <x v="1"/>
    <x v="1"/>
    <d v="2021-03-10T00:00:00"/>
    <n v="596953"/>
    <x v="4"/>
    <s v="A2"/>
    <x v="1"/>
    <s v="Not Verified"/>
    <n v="107000"/>
    <n v="9.5999999999999992E-3"/>
    <n v="31.06"/>
    <n v="7.3999999999999996E-2"/>
    <n v="1000"/>
    <n v="35"/>
    <n v="1006"/>
  </r>
  <r>
    <n v="568912"/>
    <x v="2"/>
    <x v="0"/>
    <x v="6"/>
    <s v="Calpine Corporate"/>
    <x v="3"/>
    <x v="1"/>
    <x v="47"/>
    <d v="2021-03-11T00:00:00"/>
    <d v="2021-03-11T00:00:00"/>
    <x v="1"/>
    <x v="1"/>
    <d v="2021-04-11T00:00:00"/>
    <n v="722236"/>
    <x v="4"/>
    <s v="A4"/>
    <x v="1"/>
    <s v="Not Verified"/>
    <n v="97000"/>
    <n v="2.3E-2"/>
    <n v="155.56"/>
    <n v="7.51E-2"/>
    <n v="5000"/>
    <n v="26"/>
    <n v="5148"/>
  </r>
  <r>
    <n v="861110"/>
    <x v="18"/>
    <x v="0"/>
    <x v="6"/>
    <s v="GLAAD"/>
    <x v="3"/>
    <x v="1"/>
    <x v="10"/>
    <d v="2021-04-16T00:00:00"/>
    <d v="2021-03-14T00:00:00"/>
    <x v="1"/>
    <x v="1"/>
    <d v="2021-04-14T00:00:00"/>
    <n v="1074006"/>
    <x v="4"/>
    <s v="A5"/>
    <x v="1"/>
    <s v="Not Verified"/>
    <n v="65000"/>
    <n v="8.4199999999999997E-2"/>
    <n v="220.95"/>
    <n v="8.4900000000000003E-2"/>
    <n v="7000"/>
    <n v="16"/>
    <n v="7922"/>
  </r>
  <r>
    <n v="497037"/>
    <x v="2"/>
    <x v="0"/>
    <x v="6"/>
    <s v="Cirrus Logic"/>
    <x v="3"/>
    <x v="1"/>
    <x v="26"/>
    <d v="2021-11-15T00:00:00"/>
    <d v="2021-04-13T00:00:00"/>
    <x v="1"/>
    <x v="1"/>
    <d v="2021-05-13T00:00:00"/>
    <n v="637076"/>
    <x v="4"/>
    <s v="A5"/>
    <x v="1"/>
    <s v="Not Verified"/>
    <n v="80000"/>
    <n v="3.5700000000000003E-2"/>
    <n v="187.69"/>
    <n v="7.8799999999999995E-2"/>
    <n v="6000"/>
    <n v="30"/>
    <n v="6757"/>
  </r>
  <r>
    <n v="562732"/>
    <x v="16"/>
    <x v="0"/>
    <x v="3"/>
    <s v="Pittsfield Public Schools"/>
    <x v="3"/>
    <x v="1"/>
    <x v="47"/>
    <d v="2021-10-13T00:00:00"/>
    <d v="2021-08-13T00:00:00"/>
    <x v="1"/>
    <x v="1"/>
    <d v="2021-09-13T00:00:00"/>
    <n v="724090"/>
    <x v="4"/>
    <s v="A1"/>
    <x v="1"/>
    <s v="Not Verified"/>
    <n v="54000"/>
    <n v="0.19819999999999999"/>
    <n v="122.4"/>
    <n v="6.3899999999999998E-2"/>
    <n v="4000"/>
    <n v="18"/>
    <n v="4407"/>
  </r>
  <r>
    <n v="594454"/>
    <x v="2"/>
    <x v="0"/>
    <x v="3"/>
    <s v="Samson Products"/>
    <x v="3"/>
    <x v="1"/>
    <x v="50"/>
    <d v="2021-10-13T00:00:00"/>
    <d v="2021-10-13T00:00:00"/>
    <x v="1"/>
    <x v="1"/>
    <d v="2021-11-13T00:00:00"/>
    <n v="763342"/>
    <x v="4"/>
    <s v="A1"/>
    <x v="1"/>
    <s v="Not Verified"/>
    <n v="69996"/>
    <n v="6.0000000000000001E-3"/>
    <n v="104.04"/>
    <n v="6.3899999999999998E-2"/>
    <n v="3400"/>
    <n v="23"/>
    <n v="3746"/>
  </r>
  <r>
    <n v="759672"/>
    <x v="4"/>
    <x v="0"/>
    <x v="3"/>
    <s v="Morgans foods"/>
    <x v="3"/>
    <x v="1"/>
    <x v="25"/>
    <d v="2021-05-14T00:00:00"/>
    <d v="2021-06-14T00:00:00"/>
    <x v="1"/>
    <x v="1"/>
    <d v="2021-07-14T00:00:00"/>
    <n v="959928"/>
    <x v="4"/>
    <s v="A1"/>
    <x v="1"/>
    <s v="Not Verified"/>
    <n v="40000"/>
    <n v="0.1986"/>
    <n v="96.52"/>
    <n v="5.4199999999999998E-2"/>
    <n v="3200"/>
    <n v="29"/>
    <n v="3474"/>
  </r>
  <r>
    <n v="493386"/>
    <x v="1"/>
    <x v="0"/>
    <x v="3"/>
    <s v="USA Properties Fund, Inc."/>
    <x v="3"/>
    <x v="1"/>
    <x v="26"/>
    <d v="2021-05-16T00:00:00"/>
    <d v="2021-09-12T00:00:00"/>
    <x v="1"/>
    <x v="1"/>
    <d v="2021-10-12T00:00:00"/>
    <n v="631223"/>
    <x v="4"/>
    <s v="A1"/>
    <x v="1"/>
    <s v="Not Verified"/>
    <n v="66560"/>
    <n v="0.1026"/>
    <n v="76.510000000000005"/>
    <n v="6.3899999999999998E-2"/>
    <n v="2500"/>
    <n v="23"/>
    <n v="2740"/>
  </r>
  <r>
    <n v="629074"/>
    <x v="38"/>
    <x v="0"/>
    <x v="3"/>
    <s v="S and W Minicomputers  Inc."/>
    <x v="3"/>
    <x v="1"/>
    <x v="41"/>
    <d v="2021-12-13T00:00:00"/>
    <d v="2021-12-13T00:00:00"/>
    <x v="1"/>
    <x v="1"/>
    <d v="2022-01-13T00:00:00"/>
    <n v="806007"/>
    <x v="4"/>
    <s v="A1"/>
    <x v="1"/>
    <s v="Not Verified"/>
    <n v="63000"/>
    <n v="9.0499999999999997E-2"/>
    <n v="135.72"/>
    <n v="5.4199999999999998E-2"/>
    <n v="4500"/>
    <n v="39"/>
    <n v="4882"/>
  </r>
  <r>
    <n v="1016765"/>
    <x v="16"/>
    <x v="0"/>
    <x v="3"/>
    <s v="Parsons Brinckerhoff"/>
    <x v="3"/>
    <x v="1"/>
    <x v="22"/>
    <d v="2021-05-16T00:00:00"/>
    <d v="2021-06-13T00:00:00"/>
    <x v="1"/>
    <x v="1"/>
    <d v="2021-07-13T00:00:00"/>
    <n v="1244282"/>
    <x v="4"/>
    <s v="A1"/>
    <x v="1"/>
    <s v="Not Verified"/>
    <n v="98000"/>
    <n v="0.1711"/>
    <n v="486.97"/>
    <n v="6.0299999999999999E-2"/>
    <n v="16000"/>
    <n v="31"/>
    <n v="17169"/>
  </r>
  <r>
    <n v="511945"/>
    <x v="18"/>
    <x v="0"/>
    <x v="3"/>
    <s v="global seven"/>
    <x v="3"/>
    <x v="1"/>
    <x v="27"/>
    <d v="2021-05-13T00:00:00"/>
    <d v="2021-05-13T00:00:00"/>
    <x v="1"/>
    <x v="1"/>
    <d v="2021-06-13T00:00:00"/>
    <n v="661351"/>
    <x v="4"/>
    <s v="A2"/>
    <x v="1"/>
    <s v="Not Verified"/>
    <n v="50000"/>
    <n v="7.7000000000000002E-3"/>
    <n v="153.85"/>
    <n v="6.7599999999999993E-2"/>
    <n v="5000"/>
    <n v="22"/>
    <n v="5539"/>
  </r>
  <r>
    <n v="490412"/>
    <x v="36"/>
    <x v="0"/>
    <x v="3"/>
    <s v="Lincare Inc."/>
    <x v="3"/>
    <x v="1"/>
    <x v="26"/>
    <d v="2021-05-16T00:00:00"/>
    <d v="2021-01-11T00:00:00"/>
    <x v="1"/>
    <x v="1"/>
    <d v="2021-02-11T00:00:00"/>
    <n v="626170"/>
    <x v="4"/>
    <s v="A2"/>
    <x v="1"/>
    <s v="Not Verified"/>
    <n v="39600"/>
    <n v="0.126"/>
    <n v="147.69999999999999"/>
    <n v="6.7599999999999993E-2"/>
    <n v="4800"/>
    <n v="24"/>
    <n v="5021"/>
  </r>
  <r>
    <n v="811171"/>
    <x v="1"/>
    <x v="0"/>
    <x v="3"/>
    <s v="federal reserve bank of san francisco"/>
    <x v="3"/>
    <x v="1"/>
    <x v="44"/>
    <d v="2021-07-14T00:00:00"/>
    <d v="2021-07-14T00:00:00"/>
    <x v="1"/>
    <x v="1"/>
    <d v="2021-08-14T00:00:00"/>
    <n v="1018155"/>
    <x v="4"/>
    <s v="A2"/>
    <x v="1"/>
    <s v="Not Verified"/>
    <n v="68000"/>
    <n v="0.19409999999999999"/>
    <n v="121.67"/>
    <n v="5.9900000000000002E-2"/>
    <n v="4000"/>
    <n v="22"/>
    <n v="4380"/>
  </r>
  <r>
    <n v="736932"/>
    <x v="19"/>
    <x v="0"/>
    <x v="3"/>
    <s v="State of Ohio, ODNR - Watercraft"/>
    <x v="3"/>
    <x v="1"/>
    <x v="29"/>
    <d v="2021-05-16T00:00:00"/>
    <d v="2021-05-14T00:00:00"/>
    <x v="1"/>
    <x v="1"/>
    <d v="2021-06-14T00:00:00"/>
    <n v="933999"/>
    <x v="4"/>
    <s v="A2"/>
    <x v="1"/>
    <s v="Not Verified"/>
    <n v="71000"/>
    <n v="5.2699999999999997E-2"/>
    <n v="303.27"/>
    <n v="5.79E-2"/>
    <n v="10000"/>
    <n v="23"/>
    <n v="10918"/>
  </r>
  <r>
    <n v="720840"/>
    <x v="20"/>
    <x v="0"/>
    <x v="3"/>
    <s v="KIC"/>
    <x v="3"/>
    <x v="1"/>
    <x v="29"/>
    <d v="2021-10-13T00:00:00"/>
    <d v="2021-10-13T00:00:00"/>
    <x v="1"/>
    <x v="1"/>
    <d v="2021-11-13T00:00:00"/>
    <n v="915329"/>
    <x v="4"/>
    <s v="A2"/>
    <x v="1"/>
    <s v="Not Verified"/>
    <n v="66000"/>
    <n v="0.1258"/>
    <n v="363.93"/>
    <n v="5.79E-2"/>
    <n v="12000"/>
    <n v="38"/>
    <n v="13065"/>
  </r>
  <r>
    <n v="664027"/>
    <x v="18"/>
    <x v="0"/>
    <x v="3"/>
    <s v="Wilmington tug inc"/>
    <x v="3"/>
    <x v="1"/>
    <x v="0"/>
    <d v="2021-01-14T00:00:00"/>
    <d v="2021-01-14T00:00:00"/>
    <x v="1"/>
    <x v="1"/>
    <d v="2021-02-14T00:00:00"/>
    <n v="849081"/>
    <x v="4"/>
    <s v="A2"/>
    <x v="1"/>
    <s v="Not Verified"/>
    <n v="130000"/>
    <n v="9.11E-2"/>
    <n v="181.97"/>
    <n v="5.79E-2"/>
    <n v="6000"/>
    <n v="29"/>
    <n v="6550"/>
  </r>
  <r>
    <n v="712456"/>
    <x v="2"/>
    <x v="0"/>
    <x v="3"/>
    <s v="Tailored Foam, Inc"/>
    <x v="3"/>
    <x v="1"/>
    <x v="42"/>
    <d v="2021-05-16T00:00:00"/>
    <d v="2021-04-14T00:00:00"/>
    <x v="1"/>
    <x v="1"/>
    <d v="2021-05-14T00:00:00"/>
    <n v="905557"/>
    <x v="4"/>
    <s v="A2"/>
    <x v="1"/>
    <s v="Not Verified"/>
    <n v="85000"/>
    <n v="1.6799999999999999E-2"/>
    <n v="121.31"/>
    <n v="5.79E-2"/>
    <n v="4000"/>
    <n v="19"/>
    <n v="4367"/>
  </r>
  <r>
    <n v="789194"/>
    <x v="32"/>
    <x v="0"/>
    <x v="3"/>
    <s v="ITW Texwipe"/>
    <x v="3"/>
    <x v="1"/>
    <x v="6"/>
    <d v="2021-07-14T00:00:00"/>
    <d v="2021-07-14T00:00:00"/>
    <x v="1"/>
    <x v="1"/>
    <d v="2021-08-14T00:00:00"/>
    <n v="993047"/>
    <x v="4"/>
    <s v="A3"/>
    <x v="1"/>
    <s v="Not Verified"/>
    <n v="65000"/>
    <n v="4.4499999999999998E-2"/>
    <n v="216.11"/>
    <n v="6.9900000000000004E-2"/>
    <n v="7000"/>
    <n v="18"/>
    <n v="7780"/>
  </r>
  <r>
    <n v="495171"/>
    <x v="19"/>
    <x v="0"/>
    <x v="3"/>
    <s v="Tek-Rep Group  Inc."/>
    <x v="3"/>
    <x v="1"/>
    <x v="26"/>
    <d v="2021-03-13T00:00:00"/>
    <d v="2021-04-13T00:00:00"/>
    <x v="1"/>
    <x v="1"/>
    <d v="2021-05-13T00:00:00"/>
    <n v="634142"/>
    <x v="4"/>
    <s v="A3"/>
    <x v="1"/>
    <s v="Not Verified"/>
    <n v="67000"/>
    <n v="0.2346"/>
    <n v="309.39999999999998"/>
    <n v="7.1400000000000005E-2"/>
    <n v="10000"/>
    <n v="30"/>
    <n v="11139"/>
  </r>
  <r>
    <n v="875270"/>
    <x v="19"/>
    <x v="0"/>
    <x v="3"/>
    <s v="University of Akron"/>
    <x v="3"/>
    <x v="1"/>
    <x v="10"/>
    <d v="2021-09-14T00:00:00"/>
    <d v="2021-09-14T00:00:00"/>
    <x v="1"/>
    <x v="1"/>
    <d v="2021-10-14T00:00:00"/>
    <n v="1089782"/>
    <x v="4"/>
    <s v="A3"/>
    <x v="1"/>
    <s v="Not Verified"/>
    <n v="45000"/>
    <n v="4.3200000000000002E-2"/>
    <n v="246.99"/>
    <n v="6.9900000000000004E-2"/>
    <n v="8000"/>
    <n v="24"/>
    <n v="8891"/>
  </r>
  <r>
    <n v="572670"/>
    <x v="8"/>
    <x v="0"/>
    <x v="3"/>
    <s v="F.M.Howell"/>
    <x v="3"/>
    <x v="1"/>
    <x v="47"/>
    <d v="2021-04-16T00:00:00"/>
    <d v="2021-10-10T00:00:00"/>
    <x v="1"/>
    <x v="1"/>
    <d v="2021-11-10T00:00:00"/>
    <n v="736616"/>
    <x v="4"/>
    <s v="A3"/>
    <x v="1"/>
    <s v="Not Verified"/>
    <n v="39500"/>
    <n v="0.11609999999999999"/>
    <n v="340.36"/>
    <n v="7.1400000000000005E-2"/>
    <n v="11000"/>
    <n v="24"/>
    <n v="11066"/>
  </r>
  <r>
    <n v="493299"/>
    <x v="19"/>
    <x v="0"/>
    <x v="3"/>
    <s v="MURPHY CONSOLIDATED IND"/>
    <x v="3"/>
    <x v="1"/>
    <x v="26"/>
    <d v="2021-07-11T00:00:00"/>
    <d v="2021-07-11T00:00:00"/>
    <x v="1"/>
    <x v="1"/>
    <d v="2021-08-11T00:00:00"/>
    <n v="631033"/>
    <x v="4"/>
    <s v="A3"/>
    <x v="1"/>
    <s v="Not Verified"/>
    <n v="24000"/>
    <n v="9.0499999999999997E-2"/>
    <n v="77.349999999999994"/>
    <n v="7.1400000000000005E-2"/>
    <n v="2500"/>
    <n v="64"/>
    <n v="2707"/>
  </r>
  <r>
    <n v="1040586"/>
    <x v="4"/>
    <x v="0"/>
    <x v="3"/>
    <s v="Pa Dept of Corrections"/>
    <x v="3"/>
    <x v="1"/>
    <x v="22"/>
    <d v="2021-07-14T00:00:00"/>
    <d v="2021-06-14T00:00:00"/>
    <x v="1"/>
    <x v="1"/>
    <d v="2021-07-14T00:00:00"/>
    <n v="1270565"/>
    <x v="4"/>
    <s v="A4"/>
    <x v="1"/>
    <s v="Not Verified"/>
    <n v="67200"/>
    <n v="4.5400000000000003E-2"/>
    <n v="250.33"/>
    <n v="7.9000000000000001E-2"/>
    <n v="8000"/>
    <n v="22"/>
    <n v="8978"/>
  </r>
  <r>
    <n v="742945"/>
    <x v="29"/>
    <x v="0"/>
    <x v="3"/>
    <s v="Diversified Well Logging"/>
    <x v="3"/>
    <x v="1"/>
    <x v="25"/>
    <d v="2021-05-16T00:00:00"/>
    <d v="2021-05-14T00:00:00"/>
    <x v="1"/>
    <x v="1"/>
    <d v="2021-06-14T00:00:00"/>
    <n v="941111"/>
    <x v="4"/>
    <s v="A4"/>
    <x v="1"/>
    <s v="Not Verified"/>
    <n v="66000"/>
    <n v="0.158"/>
    <n v="139.96"/>
    <n v="7.4899999999999994E-2"/>
    <n v="4500"/>
    <n v="33"/>
    <n v="5038"/>
  </r>
  <r>
    <n v="513842"/>
    <x v="5"/>
    <x v="0"/>
    <x v="3"/>
    <s v="Beckman Coulter, Inc"/>
    <x v="3"/>
    <x v="1"/>
    <x v="27"/>
    <d v="2021-06-14T00:00:00"/>
    <d v="2021-07-12T00:00:00"/>
    <x v="1"/>
    <x v="1"/>
    <d v="2021-08-12T00:00:00"/>
    <n v="664015"/>
    <x v="4"/>
    <s v="A4"/>
    <x v="1"/>
    <s v="Not Verified"/>
    <n v="85100"/>
    <n v="2.1000000000000001E-2"/>
    <n v="248.88"/>
    <n v="7.51E-2"/>
    <n v="8000"/>
    <n v="26"/>
    <n v="8876"/>
  </r>
  <r>
    <n v="736525"/>
    <x v="1"/>
    <x v="0"/>
    <x v="3"/>
    <s v="Ahart Benefit Ins Services"/>
    <x v="3"/>
    <x v="1"/>
    <x v="29"/>
    <d v="2021-05-16T00:00:00"/>
    <d v="2021-11-13T00:00:00"/>
    <x v="1"/>
    <x v="1"/>
    <d v="2021-12-13T00:00:00"/>
    <n v="933484"/>
    <x v="4"/>
    <s v="A5"/>
    <x v="1"/>
    <s v="Not Verified"/>
    <n v="110004"/>
    <n v="0.1961"/>
    <n v="467.7"/>
    <n v="7.6600000000000001E-2"/>
    <n v="15000"/>
    <n v="32"/>
    <n v="16776"/>
  </r>
  <r>
    <n v="356367"/>
    <x v="0"/>
    <x v="0"/>
    <x v="3"/>
    <s v="AT&amp;T Inc."/>
    <x v="3"/>
    <x v="1"/>
    <x v="34"/>
    <d v="2021-10-11T00:00:00"/>
    <d v="2021-10-11T00:00:00"/>
    <x v="1"/>
    <x v="1"/>
    <d v="2021-11-11T00:00:00"/>
    <n v="361567"/>
    <x v="4"/>
    <s v="A5"/>
    <x v="1"/>
    <s v="Not Verified"/>
    <n v="80004"/>
    <n v="1.84E-2"/>
    <n v="159.72999999999999"/>
    <n v="8.6300000000000002E-2"/>
    <n v="6000"/>
    <n v="17"/>
    <n v="5750"/>
  </r>
  <r>
    <n v="1054796"/>
    <x v="5"/>
    <x v="0"/>
    <x v="3"/>
    <s v="Town &amp; Country Hospital"/>
    <x v="3"/>
    <x v="1"/>
    <x v="12"/>
    <d v="2021-05-13T00:00:00"/>
    <d v="2021-04-13T00:00:00"/>
    <x v="1"/>
    <x v="1"/>
    <d v="2021-05-13T00:00:00"/>
    <n v="1286436"/>
    <x v="4"/>
    <s v="A5"/>
    <x v="1"/>
    <s v="Not Verified"/>
    <n v="50000"/>
    <n v="0.2263"/>
    <n v="127.02"/>
    <n v="8.8999999999999996E-2"/>
    <n v="4000"/>
    <n v="44"/>
    <n v="4385"/>
  </r>
  <r>
    <n v="877744"/>
    <x v="2"/>
    <x v="0"/>
    <x v="8"/>
    <s v="FBI"/>
    <x v="3"/>
    <x v="1"/>
    <x v="10"/>
    <d v="2021-09-13T00:00:00"/>
    <d v="2021-08-13T00:00:00"/>
    <x v="1"/>
    <x v="1"/>
    <d v="2021-09-13T00:00:00"/>
    <n v="1092527"/>
    <x v="4"/>
    <s v="A1"/>
    <x v="1"/>
    <s v="Not Verified"/>
    <n v="89000"/>
    <n v="0.21920000000000001"/>
    <n v="180.96"/>
    <n v="5.4199999999999998E-2"/>
    <n v="6000"/>
    <n v="47"/>
    <n v="6442"/>
  </r>
  <r>
    <n v="626936"/>
    <x v="11"/>
    <x v="0"/>
    <x v="8"/>
    <s v="PC-Doctor, Inc."/>
    <x v="3"/>
    <x v="1"/>
    <x v="41"/>
    <d v="2021-01-16T00:00:00"/>
    <d v="2021-11-12T00:00:00"/>
    <x v="1"/>
    <x v="1"/>
    <d v="2021-12-12T00:00:00"/>
    <n v="803355"/>
    <x v="4"/>
    <s v="A2"/>
    <x v="1"/>
    <s v="Not Verified"/>
    <n v="82000"/>
    <n v="0.1106"/>
    <n v="242.62"/>
    <n v="5.79E-2"/>
    <n v="8000"/>
    <n v="28"/>
    <n v="8630"/>
  </r>
  <r>
    <n v="612229"/>
    <x v="9"/>
    <x v="0"/>
    <x v="8"/>
    <s v="Indus Corp"/>
    <x v="3"/>
    <x v="1"/>
    <x v="49"/>
    <d v="2021-09-11T00:00:00"/>
    <d v="2021-09-11T00:00:00"/>
    <x v="1"/>
    <x v="1"/>
    <d v="2021-10-11T00:00:00"/>
    <n v="785031"/>
    <x v="4"/>
    <s v="A2"/>
    <x v="1"/>
    <s v="Not Verified"/>
    <n v="45000"/>
    <n v="7.7899999999999997E-2"/>
    <n v="90.99"/>
    <n v="5.79E-2"/>
    <n v="3000"/>
    <n v="19"/>
    <n v="3114"/>
  </r>
  <r>
    <n v="461609"/>
    <x v="34"/>
    <x v="0"/>
    <x v="8"/>
    <s v="Saint Francis Hospital"/>
    <x v="3"/>
    <x v="1"/>
    <x v="32"/>
    <d v="2021-04-13T00:00:00"/>
    <d v="2021-12-11T00:00:00"/>
    <x v="1"/>
    <x v="1"/>
    <d v="2022-01-11T00:00:00"/>
    <n v="576993"/>
    <x v="4"/>
    <s v="A2"/>
    <x v="1"/>
    <s v="Not Verified"/>
    <n v="44000"/>
    <n v="4.53E-2"/>
    <n v="62.12"/>
    <n v="7.3999999999999996E-2"/>
    <n v="2000"/>
    <n v="44"/>
    <n v="2207"/>
  </r>
  <r>
    <n v="796984"/>
    <x v="42"/>
    <x v="0"/>
    <x v="8"/>
    <s v="wells fargo"/>
    <x v="3"/>
    <x v="1"/>
    <x v="44"/>
    <d v="2021-01-14T00:00:00"/>
    <d v="2021-01-14T00:00:00"/>
    <x v="1"/>
    <x v="1"/>
    <d v="2021-02-14T00:00:00"/>
    <n v="1001897"/>
    <x v="4"/>
    <s v="A3"/>
    <x v="1"/>
    <s v="Not Verified"/>
    <n v="47000"/>
    <n v="8.6599999999999996E-2"/>
    <n v="185.24"/>
    <n v="6.9900000000000004E-2"/>
    <n v="6000"/>
    <n v="20"/>
    <n v="6647"/>
  </r>
  <r>
    <n v="420579"/>
    <x v="0"/>
    <x v="0"/>
    <x v="8"/>
    <s v="Kronotex USA"/>
    <x v="3"/>
    <x v="1"/>
    <x v="30"/>
    <d v="2021-11-15T00:00:00"/>
    <d v="2021-07-12T00:00:00"/>
    <x v="1"/>
    <x v="1"/>
    <d v="2021-08-12T00:00:00"/>
    <n v="493982"/>
    <x v="4"/>
    <s v="A3"/>
    <x v="1"/>
    <s v="Not Verified"/>
    <n v="63996"/>
    <n v="0"/>
    <n v="200.56"/>
    <n v="0.08"/>
    <n v="6400"/>
    <n v="21"/>
    <n v="7220"/>
  </r>
  <r>
    <n v="455335"/>
    <x v="23"/>
    <x v="0"/>
    <x v="8"/>
    <s v="City of Aurora"/>
    <x v="3"/>
    <x v="1"/>
    <x v="32"/>
    <d v="2021-03-16T00:00:00"/>
    <d v="2021-11-10T00:00:00"/>
    <x v="1"/>
    <x v="1"/>
    <d v="2021-12-10T00:00:00"/>
    <n v="564646"/>
    <x v="4"/>
    <s v="A4"/>
    <x v="1"/>
    <s v="Not Verified"/>
    <n v="38500"/>
    <n v="5.6099999999999997E-2"/>
    <n v="94.84"/>
    <n v="8.5900000000000004E-2"/>
    <n v="3000"/>
    <n v="7"/>
    <n v="3222"/>
  </r>
  <r>
    <n v="500962"/>
    <x v="2"/>
    <x v="0"/>
    <x v="8"/>
    <s v="Medical Center Lewisville"/>
    <x v="3"/>
    <x v="1"/>
    <x v="48"/>
    <d v="2021-09-15T00:00:00"/>
    <d v="2021-01-13T00:00:00"/>
    <x v="1"/>
    <x v="1"/>
    <d v="2021-02-13T00:00:00"/>
    <n v="643657"/>
    <x v="4"/>
    <s v="A4"/>
    <x v="1"/>
    <s v="Not Verified"/>
    <n v="102000"/>
    <n v="0.18909999999999999"/>
    <n v="186.66"/>
    <n v="7.51E-2"/>
    <n v="6000"/>
    <n v="43"/>
    <n v="6713"/>
  </r>
  <r>
    <n v="760823"/>
    <x v="34"/>
    <x v="0"/>
    <x v="8"/>
    <s v="Summersville Pediatrics"/>
    <x v="3"/>
    <x v="1"/>
    <x v="6"/>
    <d v="2021-03-13T00:00:00"/>
    <d v="2021-03-13T00:00:00"/>
    <x v="1"/>
    <x v="1"/>
    <d v="2021-04-13T00:00:00"/>
    <n v="961146"/>
    <x v="4"/>
    <s v="A4"/>
    <x v="1"/>
    <s v="Not Verified"/>
    <n v="170000"/>
    <n v="0.15559999999999999"/>
    <n v="622.04"/>
    <n v="7.4899999999999994E-2"/>
    <n v="20000"/>
    <n v="42"/>
    <n v="21944"/>
  </r>
  <r>
    <n v="781104"/>
    <x v="2"/>
    <x v="0"/>
    <x v="8"/>
    <s v="Encompass Home Health"/>
    <x v="3"/>
    <x v="1"/>
    <x v="6"/>
    <d v="2021-01-15T00:00:00"/>
    <d v="2021-07-14T00:00:00"/>
    <x v="1"/>
    <x v="1"/>
    <d v="2021-08-14T00:00:00"/>
    <n v="983931"/>
    <x v="4"/>
    <s v="A4"/>
    <x v="1"/>
    <s v="Not Verified"/>
    <n v="60000"/>
    <n v="6.4799999999999996E-2"/>
    <n v="311.02"/>
    <n v="7.4899999999999994E-2"/>
    <n v="10000"/>
    <n v="29"/>
    <n v="11197"/>
  </r>
  <r>
    <n v="447849"/>
    <x v="25"/>
    <x v="0"/>
    <x v="8"/>
    <s v="Booz Allen Hamilton"/>
    <x v="3"/>
    <x v="1"/>
    <x v="15"/>
    <d v="2021-07-12T00:00:00"/>
    <d v="2021-06-12T00:00:00"/>
    <x v="1"/>
    <x v="1"/>
    <d v="2021-07-12T00:00:00"/>
    <n v="548892"/>
    <x v="4"/>
    <s v="A5"/>
    <x v="1"/>
    <s v="Not Verified"/>
    <n v="119700"/>
    <n v="2.8400000000000002E-2"/>
    <n v="301.83"/>
    <n v="8.9399999999999993E-2"/>
    <n v="9500"/>
    <n v="18"/>
    <n v="10844"/>
  </r>
  <r>
    <n v="832200"/>
    <x v="2"/>
    <x v="0"/>
    <x v="8"/>
    <s v="Time To Know, Inc."/>
    <x v="3"/>
    <x v="1"/>
    <x v="11"/>
    <d v="2021-05-16T00:00:00"/>
    <d v="2021-11-13T00:00:00"/>
    <x v="1"/>
    <x v="1"/>
    <d v="2021-12-13T00:00:00"/>
    <n v="1041555"/>
    <x v="4"/>
    <s v="A5"/>
    <x v="1"/>
    <s v="Not Verified"/>
    <n v="85000"/>
    <n v="0.1069"/>
    <n v="473.45"/>
    <n v="8.4900000000000003E-2"/>
    <n v="15000"/>
    <n v="21"/>
    <n v="16898"/>
  </r>
  <r>
    <n v="554247"/>
    <x v="9"/>
    <x v="0"/>
    <x v="8"/>
    <s v="Professional Healthcare Resources  Inc"/>
    <x v="3"/>
    <x v="1"/>
    <x v="47"/>
    <d v="2021-08-13T00:00:00"/>
    <d v="2021-08-13T00:00:00"/>
    <x v="1"/>
    <x v="1"/>
    <d v="2021-09-13T00:00:00"/>
    <n v="714006"/>
    <x v="4"/>
    <s v="A5"/>
    <x v="1"/>
    <s v="Not Verified"/>
    <n v="90996"/>
    <n v="0.13950000000000001"/>
    <n v="500.5"/>
    <n v="7.8799999999999995E-2"/>
    <n v="16000"/>
    <n v="25"/>
    <n v="18019"/>
  </r>
  <r>
    <n v="511457"/>
    <x v="4"/>
    <x v="0"/>
    <x v="8"/>
    <s v="University of Pennsylvania"/>
    <x v="3"/>
    <x v="1"/>
    <x v="27"/>
    <d v="2021-05-16T00:00:00"/>
    <d v="2021-05-13T00:00:00"/>
    <x v="1"/>
    <x v="1"/>
    <d v="2021-06-13T00:00:00"/>
    <n v="660646"/>
    <x v="4"/>
    <s v="A5"/>
    <x v="1"/>
    <s v="Not Verified"/>
    <n v="66996"/>
    <n v="0.2114"/>
    <n v="218.97"/>
    <n v="7.8799999999999995E-2"/>
    <n v="7000"/>
    <n v="40"/>
    <n v="7883"/>
  </r>
  <r>
    <n v="804566"/>
    <x v="0"/>
    <x v="0"/>
    <x v="4"/>
    <s v="Talent Logic (formerly Sai People)"/>
    <x v="3"/>
    <x v="1"/>
    <x v="44"/>
    <d v="2021-10-13T00:00:00"/>
    <d v="2021-09-13T00:00:00"/>
    <x v="1"/>
    <x v="1"/>
    <d v="2021-10-13T00:00:00"/>
    <n v="1010458"/>
    <x v="4"/>
    <s v="A1"/>
    <x v="1"/>
    <s v="Not Verified"/>
    <n v="60000"/>
    <n v="2.0799999999999999E-2"/>
    <n v="120.64"/>
    <n v="5.4199999999999998E-2"/>
    <n v="4000"/>
    <n v="26"/>
    <n v="4296"/>
  </r>
  <r>
    <n v="573219"/>
    <x v="16"/>
    <x v="0"/>
    <x v="4"/>
    <s v="Town of montague"/>
    <x v="3"/>
    <x v="1"/>
    <x v="54"/>
    <d v="2021-04-16T00:00:00"/>
    <d v="2021-04-13T00:00:00"/>
    <x v="1"/>
    <x v="1"/>
    <d v="2021-05-13T00:00:00"/>
    <n v="737300"/>
    <x v="4"/>
    <s v="A2"/>
    <x v="1"/>
    <s v="Not Verified"/>
    <n v="40000"/>
    <n v="0.23130000000000001"/>
    <n v="76.92"/>
    <n v="6.7599999999999993E-2"/>
    <n v="2500"/>
    <n v="14"/>
    <n v="2763"/>
  </r>
  <r>
    <n v="542350"/>
    <x v="8"/>
    <x v="0"/>
    <x v="4"/>
    <s v="New York State Department of Corrections"/>
    <x v="3"/>
    <x v="1"/>
    <x v="43"/>
    <d v="2021-02-11T00:00:00"/>
    <d v="2021-02-11T00:00:00"/>
    <x v="1"/>
    <x v="1"/>
    <d v="2021-03-11T00:00:00"/>
    <n v="699907"/>
    <x v="4"/>
    <s v="A2"/>
    <x v="1"/>
    <s v="Not Verified"/>
    <n v="45000"/>
    <n v="0.1341"/>
    <n v="107.69"/>
    <n v="6.7599999999999993E-2"/>
    <n v="3500"/>
    <n v="39"/>
    <n v="3611"/>
  </r>
  <r>
    <n v="813146"/>
    <x v="26"/>
    <x v="0"/>
    <x v="4"/>
    <s v="Blue Cross Blue Shield of KC"/>
    <x v="3"/>
    <x v="1"/>
    <x v="11"/>
    <d v="2021-06-14T00:00:00"/>
    <d v="2021-06-14T00:00:00"/>
    <x v="1"/>
    <x v="1"/>
    <d v="2021-07-14T00:00:00"/>
    <n v="1020571"/>
    <x v="4"/>
    <s v="A3"/>
    <x v="1"/>
    <s v="Not Verified"/>
    <n v="42000"/>
    <n v="0.155"/>
    <n v="277.86"/>
    <n v="6.9900000000000004E-2"/>
    <n v="9000"/>
    <n v="25"/>
    <n v="9998"/>
  </r>
  <r>
    <n v="616722"/>
    <x v="20"/>
    <x v="0"/>
    <x v="4"/>
    <s v="Desert Shores Pediatrics"/>
    <x v="3"/>
    <x v="1"/>
    <x v="49"/>
    <d v="2021-05-11T00:00:00"/>
    <d v="2021-05-11T00:00:00"/>
    <x v="1"/>
    <x v="1"/>
    <d v="2021-06-11T00:00:00"/>
    <n v="790735"/>
    <x v="4"/>
    <s v="A4"/>
    <x v="1"/>
    <s v="Not Verified"/>
    <n v="106000"/>
    <n v="8.8000000000000005E-3"/>
    <n v="288.27999999999997"/>
    <n v="6.54E-2"/>
    <n v="12000"/>
    <n v="35"/>
    <n v="9599"/>
  </r>
  <r>
    <n v="978584"/>
    <x v="5"/>
    <x v="0"/>
    <x v="4"/>
    <s v="teleperformance"/>
    <x v="3"/>
    <x v="1"/>
    <x v="13"/>
    <d v="2021-11-11T00:00:00"/>
    <d v="2021-11-11T00:00:00"/>
    <x v="1"/>
    <x v="1"/>
    <d v="2021-12-11T00:00:00"/>
    <n v="1198317"/>
    <x v="4"/>
    <s v="A4"/>
    <x v="1"/>
    <s v="Not Verified"/>
    <n v="40000"/>
    <n v="9.7799999999999998E-2"/>
    <n v="62.59"/>
    <n v="7.9000000000000001E-2"/>
    <n v="2000"/>
    <n v="24"/>
    <n v="2013"/>
  </r>
  <r>
    <n v="688858"/>
    <x v="8"/>
    <x v="0"/>
    <x v="4"/>
    <s v="City of Rochester"/>
    <x v="3"/>
    <x v="1"/>
    <x v="42"/>
    <d v="2021-04-16T00:00:00"/>
    <d v="2021-03-13T00:00:00"/>
    <x v="1"/>
    <x v="1"/>
    <d v="2021-04-13T00:00:00"/>
    <n v="879043"/>
    <x v="4"/>
    <s v="A4"/>
    <x v="1"/>
    <s v="Not Verified"/>
    <n v="51000"/>
    <n v="0.112"/>
    <n v="372.12"/>
    <n v="7.2900000000000006E-2"/>
    <n v="12000"/>
    <n v="23"/>
    <n v="13179"/>
  </r>
  <r>
    <n v="664211"/>
    <x v="44"/>
    <x v="0"/>
    <x v="4"/>
    <s v="FEDERAL AVIATION ADMINISTRATION"/>
    <x v="3"/>
    <x v="1"/>
    <x v="0"/>
    <d v="2021-02-13T00:00:00"/>
    <d v="2021-01-13T00:00:00"/>
    <x v="1"/>
    <x v="1"/>
    <d v="2021-02-13T00:00:00"/>
    <n v="849302"/>
    <x v="4"/>
    <s v="A4"/>
    <x v="1"/>
    <s v="Not Verified"/>
    <n v="97192"/>
    <n v="0.1522"/>
    <n v="201.57"/>
    <n v="7.2900000000000006E-2"/>
    <n v="6500"/>
    <n v="35"/>
    <n v="7133"/>
  </r>
  <r>
    <n v="702635"/>
    <x v="25"/>
    <x v="0"/>
    <x v="4"/>
    <s v="Ashland Inc."/>
    <x v="3"/>
    <x v="1"/>
    <x v="42"/>
    <d v="2021-04-14T00:00:00"/>
    <d v="2021-04-14T00:00:00"/>
    <x v="1"/>
    <x v="1"/>
    <d v="2021-05-14T00:00:00"/>
    <n v="894504"/>
    <x v="4"/>
    <s v="A5"/>
    <x v="1"/>
    <s v="Not Verified"/>
    <n v="69504"/>
    <n v="4.7699999999999999E-2"/>
    <n v="311.8"/>
    <n v="7.6600000000000001E-2"/>
    <n v="10000"/>
    <n v="17"/>
    <n v="11225"/>
  </r>
  <r>
    <n v="1001172"/>
    <x v="5"/>
    <x v="0"/>
    <x v="2"/>
    <s v="Deloitte Tax LLP"/>
    <x v="3"/>
    <x v="1"/>
    <x v="13"/>
    <d v="2021-09-13T00:00:00"/>
    <d v="2021-09-13T00:00:00"/>
    <x v="1"/>
    <x v="1"/>
    <d v="2021-10-13T00:00:00"/>
    <n v="1227150"/>
    <x v="4"/>
    <s v="A2"/>
    <x v="1"/>
    <s v="Not Verified"/>
    <n v="96000"/>
    <n v="4.6399999999999997E-2"/>
    <n v="276.33999999999997"/>
    <n v="6.6199999999999995E-2"/>
    <n v="9000"/>
    <n v="25"/>
    <n v="9790"/>
  </r>
  <r>
    <n v="430850"/>
    <x v="2"/>
    <x v="0"/>
    <x v="2"/>
    <s v="American Laser Centers"/>
    <x v="3"/>
    <x v="1"/>
    <x v="20"/>
    <d v="2021-03-14T00:00:00"/>
    <d v="2021-08-12T00:00:00"/>
    <x v="1"/>
    <x v="1"/>
    <d v="2021-09-12T00:00:00"/>
    <n v="510517"/>
    <x v="4"/>
    <s v="A2"/>
    <x v="1"/>
    <s v="Not Verified"/>
    <n v="32000"/>
    <n v="0.14929999999999999"/>
    <n v="37.43"/>
    <n v="7.6799999999999993E-2"/>
    <n v="1200"/>
    <n v="49"/>
    <n v="1347"/>
  </r>
  <r>
    <n v="892252"/>
    <x v="30"/>
    <x v="0"/>
    <x v="2"/>
    <s v="The Catfish Hole #3"/>
    <x v="3"/>
    <x v="1"/>
    <x v="10"/>
    <d v="2021-02-13T00:00:00"/>
    <d v="2021-01-13T00:00:00"/>
    <x v="1"/>
    <x v="1"/>
    <d v="2021-02-13T00:00:00"/>
    <n v="1109180"/>
    <x v="4"/>
    <s v="A3"/>
    <x v="1"/>
    <s v="Not Verified"/>
    <n v="52260"/>
    <n v="0.13089999999999999"/>
    <n v="280"/>
    <n v="7.51E-2"/>
    <n v="9000"/>
    <n v="10"/>
    <n v="9694"/>
  </r>
  <r>
    <n v="599194"/>
    <x v="2"/>
    <x v="0"/>
    <x v="2"/>
    <s v="City Of Lubbock"/>
    <x v="3"/>
    <x v="1"/>
    <x v="50"/>
    <d v="2021-03-12T00:00:00"/>
    <d v="2021-03-12T00:00:00"/>
    <x v="1"/>
    <x v="1"/>
    <d v="2021-04-12T00:00:00"/>
    <n v="769033"/>
    <x v="4"/>
    <s v="A3"/>
    <x v="1"/>
    <s v="Not Verified"/>
    <n v="46800"/>
    <n v="0.22259999999999999"/>
    <n v="111.39"/>
    <n v="7.1400000000000005E-2"/>
    <n v="3600"/>
    <n v="25"/>
    <n v="3877"/>
  </r>
  <r>
    <n v="820667"/>
    <x v="2"/>
    <x v="0"/>
    <x v="2"/>
    <s v="Mercer"/>
    <x v="3"/>
    <x v="1"/>
    <x v="44"/>
    <d v="2021-08-14T00:00:00"/>
    <d v="2021-08-14T00:00:00"/>
    <x v="1"/>
    <x v="1"/>
    <d v="2021-09-14T00:00:00"/>
    <n v="1028902"/>
    <x v="4"/>
    <s v="A3"/>
    <x v="1"/>
    <s v="Not Verified"/>
    <n v="52000"/>
    <n v="0.10680000000000001"/>
    <n v="246.99"/>
    <n v="6.9900000000000004E-2"/>
    <n v="8000"/>
    <n v="38"/>
    <n v="8891"/>
  </r>
  <r>
    <n v="552450"/>
    <x v="10"/>
    <x v="0"/>
    <x v="2"/>
    <s v="50 Below"/>
    <x v="3"/>
    <x v="1"/>
    <x v="43"/>
    <d v="2021-12-15T00:00:00"/>
    <d v="2021-08-13T00:00:00"/>
    <x v="1"/>
    <x v="1"/>
    <d v="2021-09-13T00:00:00"/>
    <n v="711854"/>
    <x v="4"/>
    <s v="A5"/>
    <x v="1"/>
    <s v="Not Verified"/>
    <n v="60000"/>
    <n v="7.1599999999999997E-2"/>
    <n v="250.25"/>
    <n v="7.8799999999999995E-2"/>
    <n v="8000"/>
    <n v="21"/>
    <n v="9009"/>
  </r>
  <r>
    <n v="673900"/>
    <x v="18"/>
    <x v="0"/>
    <x v="5"/>
    <s v="Village of Ridgewood"/>
    <x v="3"/>
    <x v="1"/>
    <x v="0"/>
    <d v="2021-03-13T00:00:00"/>
    <d v="2021-03-13T00:00:00"/>
    <x v="1"/>
    <x v="1"/>
    <d v="2021-04-13T00:00:00"/>
    <n v="861351"/>
    <x v="4"/>
    <s v="A3"/>
    <x v="1"/>
    <s v="Not Verified"/>
    <n v="99000"/>
    <n v="6.25E-2"/>
    <n v="154.21"/>
    <n v="6.9199999999999998E-2"/>
    <n v="5000"/>
    <n v="13"/>
    <n v="5425"/>
  </r>
  <r>
    <n v="819093"/>
    <x v="3"/>
    <x v="0"/>
    <x v="5"/>
    <s v="Sapp Bros Service Center"/>
    <x v="3"/>
    <x v="1"/>
    <x v="44"/>
    <d v="2021-05-16T00:00:00"/>
    <d v="2021-01-13T00:00:00"/>
    <x v="1"/>
    <x v="1"/>
    <d v="2021-02-13T00:00:00"/>
    <n v="1027149"/>
    <x v="4"/>
    <s v="A3"/>
    <x v="1"/>
    <s v="Not Verified"/>
    <n v="45000"/>
    <n v="8.0500000000000002E-2"/>
    <n v="185.24"/>
    <n v="6.9900000000000004E-2"/>
    <n v="6000"/>
    <n v="19"/>
    <n v="6472"/>
  </r>
  <r>
    <n v="499750"/>
    <x v="1"/>
    <x v="0"/>
    <x v="5"/>
    <s v="Aerojet/GenCorp"/>
    <x v="3"/>
    <x v="1"/>
    <x v="48"/>
    <d v="2021-10-10T00:00:00"/>
    <d v="2021-10-10T00:00:00"/>
    <x v="1"/>
    <x v="1"/>
    <d v="2021-11-10T00:00:00"/>
    <n v="641571"/>
    <x v="4"/>
    <s v="A3"/>
    <x v="1"/>
    <s v="Not Verified"/>
    <n v="60000"/>
    <n v="0.10580000000000001"/>
    <n v="123.76"/>
    <n v="7.1400000000000005E-2"/>
    <n v="4000"/>
    <n v="32"/>
    <n v="4134"/>
  </r>
  <r>
    <n v="782241"/>
    <x v="3"/>
    <x v="0"/>
    <x v="5"/>
    <s v="Marathon Pipeline"/>
    <x v="3"/>
    <x v="1"/>
    <x v="44"/>
    <d v="2021-06-12T00:00:00"/>
    <d v="2021-06-12T00:00:00"/>
    <x v="1"/>
    <x v="1"/>
    <d v="2021-07-12T00:00:00"/>
    <n v="985206"/>
    <x v="4"/>
    <s v="A3"/>
    <x v="1"/>
    <s v="Not Verified"/>
    <n v="120000"/>
    <n v="0.13880000000000001"/>
    <n v="344.23"/>
    <n v="6.9900000000000004E-2"/>
    <n v="16000"/>
    <n v="35"/>
    <n v="11774"/>
  </r>
  <r>
    <n v="495881"/>
    <x v="19"/>
    <x v="0"/>
    <x v="5"/>
    <s v="Struktol"/>
    <x v="3"/>
    <x v="1"/>
    <x v="26"/>
    <d v="2021-05-16T00:00:00"/>
    <d v="2021-02-13T00:00:00"/>
    <x v="1"/>
    <x v="1"/>
    <d v="2021-03-13T00:00:00"/>
    <n v="635268"/>
    <x v="4"/>
    <s v="A4"/>
    <x v="1"/>
    <s v="Not Verified"/>
    <n v="80000"/>
    <n v="0.23230000000000001"/>
    <n v="264.43"/>
    <n v="7.51E-2"/>
    <n v="8500"/>
    <n v="33"/>
    <n v="9518"/>
  </r>
  <r>
    <n v="518756"/>
    <x v="33"/>
    <x v="0"/>
    <x v="5"/>
    <s v="Blackbaud"/>
    <x v="3"/>
    <x v="1"/>
    <x v="27"/>
    <d v="2021-04-12T00:00:00"/>
    <d v="2021-05-12T00:00:00"/>
    <x v="1"/>
    <x v="1"/>
    <d v="2021-06-12T00:00:00"/>
    <n v="670589"/>
    <x v="4"/>
    <s v="A5"/>
    <x v="1"/>
    <s v="Not Verified"/>
    <n v="93000"/>
    <n v="9.9699999999999997E-2"/>
    <n v="262.77"/>
    <n v="7.8799999999999995E-2"/>
    <n v="12000"/>
    <n v="23"/>
    <n v="9284"/>
  </r>
  <r>
    <n v="820887"/>
    <x v="32"/>
    <x v="0"/>
    <x v="7"/>
    <s v="McCreary Modern"/>
    <x v="3"/>
    <x v="1"/>
    <x v="44"/>
    <d v="2021-02-13T00:00:00"/>
    <d v="2021-02-13T00:00:00"/>
    <x v="1"/>
    <x v="1"/>
    <d v="2021-03-13T00:00:00"/>
    <n v="1029137"/>
    <x v="4"/>
    <s v="A1"/>
    <x v="1"/>
    <s v="Not Verified"/>
    <n v="45000"/>
    <n v="0.2341"/>
    <n v="122.91"/>
    <n v="5.4199999999999998E-2"/>
    <n v="4075"/>
    <n v="35"/>
    <n v="4333"/>
  </r>
  <r>
    <n v="497033"/>
    <x v="1"/>
    <x v="0"/>
    <x v="7"/>
    <m/>
    <x v="3"/>
    <x v="1"/>
    <x v="26"/>
    <d v="2021-06-11T00:00:00"/>
    <d v="2021-07-11T00:00:00"/>
    <x v="1"/>
    <x v="1"/>
    <d v="2021-08-11T00:00:00"/>
    <n v="637069"/>
    <x v="4"/>
    <s v="A3"/>
    <x v="1"/>
    <s v="Not Verified"/>
    <n v="40000"/>
    <n v="0"/>
    <n v="146.97"/>
    <n v="7.1400000000000005E-2"/>
    <n v="4750"/>
    <n v="25"/>
    <n v="5098"/>
  </r>
  <r>
    <n v="404814"/>
    <x v="20"/>
    <x v="0"/>
    <x v="7"/>
    <s v="Phoenix Health Plan"/>
    <x v="3"/>
    <x v="1"/>
    <x v="28"/>
    <d v="2021-05-12T00:00:00"/>
    <d v="2021-06-12T00:00:00"/>
    <x v="1"/>
    <x v="1"/>
    <d v="2021-07-12T00:00:00"/>
    <n v="451822"/>
    <x v="4"/>
    <s v="A3"/>
    <x v="1"/>
    <s v="Not Verified"/>
    <n v="67641.600000000006"/>
    <n v="6.7199999999999996E-2"/>
    <n v="313.37"/>
    <n v="0.08"/>
    <n v="10000"/>
    <n v="24"/>
    <n v="11281"/>
  </r>
  <r>
    <n v="597589"/>
    <x v="8"/>
    <x v="0"/>
    <x v="7"/>
    <s v="flavourcafe"/>
    <x v="3"/>
    <x v="1"/>
    <x v="50"/>
    <d v="2021-05-12T00:00:00"/>
    <d v="2021-05-12T00:00:00"/>
    <x v="1"/>
    <x v="1"/>
    <d v="2021-06-12T00:00:00"/>
    <n v="767043"/>
    <x v="4"/>
    <s v="A4"/>
    <x v="1"/>
    <s v="Not Verified"/>
    <n v="108000"/>
    <n v="8.1600000000000006E-2"/>
    <n v="306.68"/>
    <n v="6.54E-2"/>
    <n v="10000"/>
    <n v="31"/>
    <n v="10765"/>
  </r>
  <r>
    <n v="754350"/>
    <x v="16"/>
    <x v="0"/>
    <x v="7"/>
    <s v="Village Transportation"/>
    <x v="3"/>
    <x v="1"/>
    <x v="25"/>
    <d v="2021-02-16T00:00:00"/>
    <d v="2021-12-11T00:00:00"/>
    <x v="1"/>
    <x v="1"/>
    <d v="2022-01-11T00:00:00"/>
    <n v="954065"/>
    <x v="4"/>
    <s v="A5"/>
    <x v="1"/>
    <s v="Not Verified"/>
    <n v="52000"/>
    <n v="8.3000000000000001E-3"/>
    <n v="315.63"/>
    <n v="8.4900000000000003E-2"/>
    <n v="10000"/>
    <n v="19"/>
    <n v="10363"/>
  </r>
  <r>
    <n v="500788"/>
    <x v="19"/>
    <x v="0"/>
    <x v="9"/>
    <s v="Progressive Insurance"/>
    <x v="3"/>
    <x v="1"/>
    <x v="48"/>
    <d v="2021-03-15T00:00:00"/>
    <d v="2021-04-13T00:00:00"/>
    <x v="1"/>
    <x v="1"/>
    <d v="2021-05-13T00:00:00"/>
    <n v="643348"/>
    <x v="4"/>
    <s v="A3"/>
    <x v="1"/>
    <s v="Not Verified"/>
    <n v="60000"/>
    <n v="0.15740000000000001"/>
    <n v="216.58"/>
    <n v="7.1400000000000005E-2"/>
    <n v="7000"/>
    <n v="29"/>
    <n v="7797"/>
  </r>
  <r>
    <n v="540931"/>
    <x v="1"/>
    <x v="0"/>
    <x v="9"/>
    <s v="Los Angeles Master Chorale"/>
    <x v="3"/>
    <x v="1"/>
    <x v="43"/>
    <d v="2021-07-13T00:00:00"/>
    <d v="2021-08-13T00:00:00"/>
    <x v="1"/>
    <x v="1"/>
    <d v="2021-09-13T00:00:00"/>
    <n v="698316"/>
    <x v="4"/>
    <s v="A5"/>
    <x v="1"/>
    <s v="Not Verified"/>
    <n v="51480"/>
    <n v="4.2900000000000001E-2"/>
    <n v="375.38"/>
    <n v="7.8799999999999995E-2"/>
    <n v="12000"/>
    <n v="19"/>
    <n v="13514"/>
  </r>
  <r>
    <n v="700807"/>
    <x v="32"/>
    <x v="0"/>
    <x v="9"/>
    <m/>
    <x v="3"/>
    <x v="1"/>
    <x v="42"/>
    <d v="2021-08-14T00:00:00"/>
    <d v="2021-11-11T00:00:00"/>
    <x v="1"/>
    <x v="1"/>
    <d v="2021-12-11T00:00:00"/>
    <n v="892514"/>
    <x v="4"/>
    <s v="A5"/>
    <x v="1"/>
    <s v="Not Verified"/>
    <n v="26400"/>
    <n v="4.5499999999999999E-2"/>
    <n v="149.66999999999999"/>
    <n v="7.6600000000000001E-2"/>
    <n v="4800"/>
    <n v="10"/>
    <n v="4998"/>
  </r>
  <r>
    <n v="586685"/>
    <x v="21"/>
    <x v="0"/>
    <x v="9"/>
    <s v="InfoQuesT Technologies"/>
    <x v="3"/>
    <x v="1"/>
    <x v="54"/>
    <d v="2021-05-16T00:00:00"/>
    <d v="2021-09-12T00:00:00"/>
    <x v="1"/>
    <x v="1"/>
    <d v="2021-10-12T00:00:00"/>
    <n v="753684"/>
    <x v="4"/>
    <s v="A5"/>
    <x v="1"/>
    <s v="Not Verified"/>
    <n v="57500"/>
    <n v="0.183"/>
    <n v="613.11"/>
    <n v="7.8799999999999995E-2"/>
    <n v="19600"/>
    <n v="33"/>
    <n v="21717"/>
  </r>
  <r>
    <n v="867360"/>
    <x v="22"/>
    <x v="0"/>
    <x v="10"/>
    <s v="Thomson Reuters"/>
    <x v="3"/>
    <x v="1"/>
    <x v="13"/>
    <d v="2021-08-13T00:00:00"/>
    <d v="2021-08-13T00:00:00"/>
    <x v="1"/>
    <x v="1"/>
    <d v="2021-09-13T00:00:00"/>
    <n v="1080956"/>
    <x v="4"/>
    <s v="A1"/>
    <x v="1"/>
    <s v="Not Verified"/>
    <n v="77000"/>
    <n v="9.8599999999999993E-2"/>
    <n v="273.92"/>
    <n v="6.0299999999999999E-2"/>
    <n v="9000"/>
    <n v="27"/>
    <n v="9720"/>
  </r>
  <r>
    <n v="491716"/>
    <x v="3"/>
    <x v="0"/>
    <x v="10"/>
    <s v="JEL SERT"/>
    <x v="3"/>
    <x v="1"/>
    <x v="26"/>
    <d v="2021-02-14T00:00:00"/>
    <d v="2021-03-13T00:00:00"/>
    <x v="1"/>
    <x v="1"/>
    <d v="2021-04-13T00:00:00"/>
    <n v="628497"/>
    <x v="4"/>
    <s v="A3"/>
    <x v="1"/>
    <s v="Not Verified"/>
    <n v="40000"/>
    <n v="4.02E-2"/>
    <n v="309.39999999999998"/>
    <n v="7.1400000000000005E-2"/>
    <n v="10000"/>
    <n v="19"/>
    <n v="11139"/>
  </r>
  <r>
    <n v="851930"/>
    <x v="21"/>
    <x v="0"/>
    <x v="10"/>
    <s v="Comcast Spotlight"/>
    <x v="3"/>
    <x v="1"/>
    <x v="11"/>
    <d v="2021-10-15T00:00:00"/>
    <d v="2021-09-14T00:00:00"/>
    <x v="1"/>
    <x v="1"/>
    <d v="2021-10-14T00:00:00"/>
    <n v="1063923"/>
    <x v="4"/>
    <s v="A4"/>
    <x v="1"/>
    <s v="Not Verified"/>
    <n v="65000"/>
    <n v="0.17829999999999999"/>
    <n v="111.97"/>
    <n v="7.4899999999999994E-2"/>
    <n v="3600"/>
    <n v="35"/>
    <n v="4031"/>
  </r>
  <r>
    <n v="636495"/>
    <x v="16"/>
    <x v="0"/>
    <x v="10"/>
    <s v="Sodexo"/>
    <x v="3"/>
    <x v="1"/>
    <x v="41"/>
    <d v="2021-05-16T00:00:00"/>
    <d v="2021-01-14T00:00:00"/>
    <x v="1"/>
    <x v="1"/>
    <d v="2021-02-14T00:00:00"/>
    <n v="815388"/>
    <x v="4"/>
    <s v="A5"/>
    <x v="1"/>
    <s v="Not Verified"/>
    <n v="62500"/>
    <n v="2.5000000000000001E-2"/>
    <n v="462.54"/>
    <n v="6.9099999999999995E-2"/>
    <n v="15000"/>
    <n v="12"/>
    <n v="16652"/>
  </r>
  <r>
    <n v="510350"/>
    <x v="21"/>
    <x v="0"/>
    <x v="10"/>
    <s v="Danbury Hospital"/>
    <x v="3"/>
    <x v="1"/>
    <x v="27"/>
    <d v="2021-05-13T00:00:00"/>
    <d v="2021-05-13T00:00:00"/>
    <x v="1"/>
    <x v="1"/>
    <d v="2021-06-13T00:00:00"/>
    <n v="658976"/>
    <x v="4"/>
    <s v="A5"/>
    <x v="1"/>
    <s v="Not Verified"/>
    <n v="48000"/>
    <n v="4.0000000000000001E-3"/>
    <n v="156.41"/>
    <n v="7.8799999999999995E-2"/>
    <n v="5000"/>
    <n v="19"/>
    <n v="5631"/>
  </r>
  <r>
    <n v="877506"/>
    <x v="5"/>
    <x v="0"/>
    <x v="1"/>
    <s v="C-Dental X-Ray, Inc."/>
    <x v="3"/>
    <x v="1"/>
    <x v="10"/>
    <d v="2021-12-15T00:00:00"/>
    <d v="2021-06-14T00:00:00"/>
    <x v="1"/>
    <x v="1"/>
    <d v="2021-07-14T00:00:00"/>
    <n v="1092262"/>
    <x v="4"/>
    <s v="A4"/>
    <x v="1"/>
    <s v="Not Verified"/>
    <n v="55000"/>
    <n v="0.1704"/>
    <n v="248.82"/>
    <n v="7.4899999999999994E-2"/>
    <n v="8000"/>
    <n v="19"/>
    <n v="8948"/>
  </r>
  <r>
    <n v="528674"/>
    <x v="25"/>
    <x v="0"/>
    <x v="1"/>
    <s v="Norfolk Souther Corporation"/>
    <x v="3"/>
    <x v="1"/>
    <x v="51"/>
    <d v="2021-03-14T00:00:00"/>
    <d v="2021-06-13T00:00:00"/>
    <x v="1"/>
    <x v="1"/>
    <d v="2021-07-13T00:00:00"/>
    <n v="683712"/>
    <x v="4"/>
    <s v="A5"/>
    <x v="1"/>
    <s v="Not Verified"/>
    <n v="69000"/>
    <n v="0.18540000000000001"/>
    <n v="225.23"/>
    <n v="7.8799999999999995E-2"/>
    <n v="7200"/>
    <n v="38"/>
    <n v="8109"/>
  </r>
  <r>
    <n v="422611"/>
    <x v="19"/>
    <x v="0"/>
    <x v="0"/>
    <s v="Louis Stokes Cleveland VA Medical Center"/>
    <x v="3"/>
    <x v="1"/>
    <x v="30"/>
    <d v="2021-07-12T00:00:00"/>
    <d v="2021-07-12T00:00:00"/>
    <x v="1"/>
    <x v="1"/>
    <d v="2021-08-12T00:00:00"/>
    <n v="497177"/>
    <x v="4"/>
    <s v="A3"/>
    <x v="1"/>
    <s v="Not Verified"/>
    <n v="80004"/>
    <n v="7.4099999999999999E-2"/>
    <n v="188.02"/>
    <n v="0.08"/>
    <n v="6000"/>
    <n v="32"/>
    <n v="6769"/>
  </r>
  <r>
    <n v="449241"/>
    <x v="27"/>
    <x v="0"/>
    <x v="0"/>
    <s v="Delaware Valley Dermatology"/>
    <x v="3"/>
    <x v="1"/>
    <x v="15"/>
    <d v="2021-10-11T00:00:00"/>
    <d v="2021-10-11T00:00:00"/>
    <x v="1"/>
    <x v="1"/>
    <d v="2021-11-11T00:00:00"/>
    <n v="551726"/>
    <x v="4"/>
    <s v="A4"/>
    <x v="1"/>
    <s v="Not Verified"/>
    <n v="27040"/>
    <n v="0.22500000000000001"/>
    <n v="151.72999999999999"/>
    <n v="8.5900000000000004E-2"/>
    <n v="4800"/>
    <n v="26"/>
    <n v="5337"/>
  </r>
  <r>
    <n v="1046942"/>
    <x v="2"/>
    <x v="0"/>
    <x v="0"/>
    <s v="Patient Caregivers, LLC"/>
    <x v="3"/>
    <x v="1"/>
    <x v="12"/>
    <d v="2021-05-16T00:00:00"/>
    <d v="2021-12-14T00:00:00"/>
    <x v="1"/>
    <x v="1"/>
    <d v="2022-01-14T00:00:00"/>
    <n v="1278013"/>
    <x v="4"/>
    <s v="A5"/>
    <x v="1"/>
    <s v="Not Verified"/>
    <n v="26400"/>
    <n v="8.9099999999999999E-2"/>
    <n v="190.52"/>
    <n v="8.8999999999999996E-2"/>
    <n v="6000"/>
    <n v="9"/>
    <n v="6859"/>
  </r>
  <r>
    <n v="429234"/>
    <x v="6"/>
    <x v="0"/>
    <x v="0"/>
    <s v="Loc Performance Products"/>
    <x v="3"/>
    <x v="1"/>
    <x v="30"/>
    <d v="2021-04-10T00:00:00"/>
    <d v="2021-04-10T00:00:00"/>
    <x v="1"/>
    <x v="1"/>
    <d v="2021-05-10T00:00:00"/>
    <n v="508452"/>
    <x v="4"/>
    <s v="A5"/>
    <x v="1"/>
    <s v="Not Verified"/>
    <n v="137000"/>
    <n v="4.2099999999999999E-2"/>
    <n v="365.88"/>
    <n v="9.6299999999999997E-2"/>
    <n v="11400"/>
    <n v="25"/>
    <n v="12070"/>
  </r>
  <r>
    <n v="461778"/>
    <x v="33"/>
    <x v="0"/>
    <x v="0"/>
    <s v="The Crazy Crab"/>
    <x v="3"/>
    <x v="1"/>
    <x v="31"/>
    <d v="2021-01-15T00:00:00"/>
    <d v="2021-12-12T00:00:00"/>
    <x v="1"/>
    <x v="1"/>
    <d v="2022-01-12T00:00:00"/>
    <n v="577356"/>
    <x v="4"/>
    <s v="A5"/>
    <x v="1"/>
    <s v="Not Verified"/>
    <n v="65000"/>
    <n v="0.15049999999999999"/>
    <n v="317.72000000000003"/>
    <n v="8.9399999999999993E-2"/>
    <n v="10000"/>
    <n v="29"/>
    <n v="11438"/>
  </r>
  <r>
    <n v="592043"/>
    <x v="0"/>
    <x v="0"/>
    <x v="8"/>
    <s v="golden state foods"/>
    <x v="3"/>
    <x v="1"/>
    <x v="50"/>
    <d v="2021-05-16T00:00:00"/>
    <d v="2021-10-13T00:00:00"/>
    <x v="1"/>
    <x v="1"/>
    <d v="2021-11-13T00:00:00"/>
    <n v="760404"/>
    <x v="4"/>
    <s v="A4"/>
    <x v="1"/>
    <s v="Not Verified"/>
    <n v="68000"/>
    <n v="0.16850000000000001"/>
    <n v="155.56"/>
    <n v="7.51E-2"/>
    <n v="5000"/>
    <n v="16"/>
    <n v="5600"/>
  </r>
  <r>
    <n v="445271"/>
    <x v="0"/>
    <x v="0"/>
    <x v="9"/>
    <s v="Floyd County Board of Education"/>
    <x v="3"/>
    <x v="1"/>
    <x v="52"/>
    <d v="2021-07-14T00:00:00"/>
    <d v="2021-10-12T00:00:00"/>
    <x v="1"/>
    <x v="1"/>
    <d v="2021-11-12T00:00:00"/>
    <n v="543675"/>
    <x v="4"/>
    <s v="A5"/>
    <x v="1"/>
    <s v="Not Verified"/>
    <n v="54000"/>
    <n v="7.4399999999999994E-2"/>
    <n v="95.32"/>
    <n v="8.9399999999999993E-2"/>
    <n v="3000"/>
    <n v="15"/>
    <n v="3431"/>
  </r>
  <r>
    <n v="346566"/>
    <x v="33"/>
    <x v="0"/>
    <x v="0"/>
    <s v="University of South Carolina"/>
    <x v="3"/>
    <x v="1"/>
    <x v="56"/>
    <d v="2021-05-11T00:00:00"/>
    <d v="2021-05-11T00:00:00"/>
    <x v="1"/>
    <x v="1"/>
    <d v="2021-06-11T00:00:00"/>
    <n v="346661"/>
    <x v="4"/>
    <s v="A5"/>
    <x v="1"/>
    <s v="Not Verified"/>
    <n v="67000"/>
    <n v="0.1033"/>
    <n v="173.17"/>
    <n v="8.6300000000000002E-2"/>
    <n v="7000"/>
    <n v="38"/>
    <n v="6234"/>
  </r>
  <r>
    <n v="450497"/>
    <x v="21"/>
    <x v="0"/>
    <x v="6"/>
    <m/>
    <x v="3"/>
    <x v="1"/>
    <x v="15"/>
    <d v="2021-03-14T00:00:00"/>
    <d v="2021-10-12T00:00:00"/>
    <x v="1"/>
    <x v="1"/>
    <d v="2021-11-12T00:00:00"/>
    <n v="554179"/>
    <x v="4"/>
    <s v="A5"/>
    <x v="1"/>
    <s v="Not Verified"/>
    <n v="720000"/>
    <n v="2.9999999999999997E-4"/>
    <n v="251.79"/>
    <n v="8.9399999999999993E-2"/>
    <n v="7925"/>
    <n v="8"/>
    <n v="9064"/>
  </r>
  <r>
    <n v="1006377"/>
    <x v="6"/>
    <x v="0"/>
    <x v="3"/>
    <s v="Western Wayne Physicians, PLC"/>
    <x v="3"/>
    <x v="1"/>
    <x v="22"/>
    <d v="2021-12-14T00:00:00"/>
    <d v="2021-11-14T00:00:00"/>
    <x v="1"/>
    <x v="1"/>
    <d v="2021-12-14T00:00:00"/>
    <n v="1232794"/>
    <x v="4"/>
    <s v="A1"/>
    <x v="1"/>
    <s v="Not Verified"/>
    <n v="88000"/>
    <n v="0.1004"/>
    <n v="379.69"/>
    <n v="6.0299999999999999E-2"/>
    <n v="12475"/>
    <n v="27"/>
    <n v="13669"/>
  </r>
  <r>
    <n v="614599"/>
    <x v="37"/>
    <x v="0"/>
    <x v="3"/>
    <s v="City of Pendleton"/>
    <x v="3"/>
    <x v="1"/>
    <x v="49"/>
    <d v="2021-03-14T00:00:00"/>
    <d v="2021-12-13T00:00:00"/>
    <x v="1"/>
    <x v="1"/>
    <d v="2022-01-13T00:00:00"/>
    <n v="788088"/>
    <x v="4"/>
    <s v="A1"/>
    <x v="1"/>
    <s v="Not Verified"/>
    <n v="96060"/>
    <n v="9.8299999999999998E-2"/>
    <n v="301.60000000000002"/>
    <n v="5.4199999999999998E-2"/>
    <n v="10000"/>
    <n v="36"/>
    <n v="10859"/>
  </r>
  <r>
    <n v="864625"/>
    <x v="5"/>
    <x v="0"/>
    <x v="3"/>
    <s v="Sodexo"/>
    <x v="3"/>
    <x v="1"/>
    <x v="11"/>
    <d v="2021-09-14T00:00:00"/>
    <d v="2021-09-14T00:00:00"/>
    <x v="1"/>
    <x v="1"/>
    <d v="2021-10-14T00:00:00"/>
    <n v="1077807"/>
    <x v="4"/>
    <s v="A2"/>
    <x v="1"/>
    <s v="Not Verified"/>
    <n v="53000"/>
    <n v="1.47E-2"/>
    <n v="365.01"/>
    <n v="5.9900000000000002E-2"/>
    <n v="12000"/>
    <n v="12"/>
    <n v="13140"/>
  </r>
  <r>
    <n v="730557"/>
    <x v="17"/>
    <x v="0"/>
    <x v="3"/>
    <s v="SCHWARZ READY MIX"/>
    <x v="3"/>
    <x v="1"/>
    <x v="29"/>
    <d v="2021-04-14T00:00:00"/>
    <d v="2021-05-14T00:00:00"/>
    <x v="1"/>
    <x v="1"/>
    <d v="2021-06-14T00:00:00"/>
    <n v="926526"/>
    <x v="4"/>
    <s v="A2"/>
    <x v="1"/>
    <s v="Not Verified"/>
    <n v="78000"/>
    <n v="0.1094"/>
    <n v="242.62"/>
    <n v="5.79E-2"/>
    <n v="8000"/>
    <n v="16"/>
    <n v="8734"/>
  </r>
  <r>
    <n v="846704"/>
    <x v="8"/>
    <x v="0"/>
    <x v="3"/>
    <m/>
    <x v="3"/>
    <x v="1"/>
    <x v="11"/>
    <d v="2021-08-12T00:00:00"/>
    <d v="2021-04-12T00:00:00"/>
    <x v="1"/>
    <x v="1"/>
    <d v="2021-05-12T00:00:00"/>
    <n v="1058121"/>
    <x v="4"/>
    <s v="A3"/>
    <x v="1"/>
    <s v="Not Verified"/>
    <n v="54000"/>
    <n v="3.2899999999999999E-2"/>
    <n v="123.5"/>
    <n v="6.9900000000000004E-2"/>
    <n v="4000"/>
    <n v="18"/>
    <n v="4113"/>
  </r>
  <r>
    <n v="776226"/>
    <x v="3"/>
    <x v="0"/>
    <x v="3"/>
    <s v="graphic pkg"/>
    <x v="3"/>
    <x v="1"/>
    <x v="6"/>
    <d v="2021-05-15T00:00:00"/>
    <d v="2021-02-14T00:00:00"/>
    <x v="1"/>
    <x v="1"/>
    <d v="2021-03-14T00:00:00"/>
    <n v="978551"/>
    <x v="4"/>
    <s v="A3"/>
    <x v="1"/>
    <s v="Not Verified"/>
    <n v="40800"/>
    <n v="0.1671"/>
    <n v="206.85"/>
    <n v="6.9900000000000004E-2"/>
    <n v="6700"/>
    <n v="18"/>
    <n v="7435"/>
  </r>
  <r>
    <n v="446224"/>
    <x v="5"/>
    <x v="0"/>
    <x v="3"/>
    <s v="US Navy"/>
    <x v="3"/>
    <x v="1"/>
    <x v="15"/>
    <d v="2021-08-11T00:00:00"/>
    <d v="2021-08-11T00:00:00"/>
    <x v="1"/>
    <x v="1"/>
    <d v="2021-09-11T00:00:00"/>
    <n v="545533"/>
    <x v="4"/>
    <s v="A3"/>
    <x v="1"/>
    <s v="Not Verified"/>
    <n v="81400"/>
    <n v="0.126"/>
    <n v="312.19"/>
    <n v="7.7399999999999997E-2"/>
    <n v="10000"/>
    <n v="22"/>
    <n v="11035"/>
  </r>
  <r>
    <n v="695960"/>
    <x v="4"/>
    <x v="0"/>
    <x v="3"/>
    <s v="ServiceLink"/>
    <x v="3"/>
    <x v="1"/>
    <x v="42"/>
    <d v="2021-08-11T00:00:00"/>
    <d v="2021-07-11T00:00:00"/>
    <x v="1"/>
    <x v="1"/>
    <d v="2021-08-11T00:00:00"/>
    <n v="887088"/>
    <x v="4"/>
    <s v="A3"/>
    <x v="1"/>
    <s v="Not Verified"/>
    <n v="85000"/>
    <n v="0.14749999999999999"/>
    <n v="308.41000000000003"/>
    <n v="6.9199999999999998E-2"/>
    <n v="10000"/>
    <n v="25"/>
    <n v="10223"/>
  </r>
  <r>
    <n v="820279"/>
    <x v="8"/>
    <x v="0"/>
    <x v="3"/>
    <s v="hill haven nursing home"/>
    <x v="3"/>
    <x v="1"/>
    <x v="44"/>
    <d v="2021-08-14T00:00:00"/>
    <d v="2021-08-14T00:00:00"/>
    <x v="1"/>
    <x v="1"/>
    <d v="2021-09-14T00:00:00"/>
    <n v="1028493"/>
    <x v="4"/>
    <s v="A3"/>
    <x v="1"/>
    <s v="Not Verified"/>
    <n v="80000"/>
    <n v="0.1137"/>
    <n v="308.73"/>
    <n v="6.9900000000000004E-2"/>
    <n v="10000"/>
    <n v="36"/>
    <n v="11114"/>
  </r>
  <r>
    <n v="490933"/>
    <x v="8"/>
    <x v="0"/>
    <x v="3"/>
    <s v="Moog Inc."/>
    <x v="3"/>
    <x v="1"/>
    <x v="26"/>
    <d v="2021-05-16T00:00:00"/>
    <d v="2021-08-12T00:00:00"/>
    <x v="1"/>
    <x v="1"/>
    <d v="2021-09-12T00:00:00"/>
    <n v="627110"/>
    <x v="4"/>
    <s v="A4"/>
    <x v="1"/>
    <s v="Not Verified"/>
    <n v="121500"/>
    <n v="0.17199999999999999"/>
    <n v="186.66"/>
    <n v="7.51E-2"/>
    <n v="6000"/>
    <n v="33"/>
    <n v="6688"/>
  </r>
  <r>
    <n v="368555"/>
    <x v="4"/>
    <x v="0"/>
    <x v="3"/>
    <s v="GR Sponaugle and Sons"/>
    <x v="3"/>
    <x v="1"/>
    <x v="55"/>
    <d v="2021-05-16T00:00:00"/>
    <d v="2021-01-12T00:00:00"/>
    <x v="1"/>
    <x v="1"/>
    <d v="2021-02-12T00:00:00"/>
    <n v="383227"/>
    <x v="4"/>
    <s v="A4"/>
    <x v="1"/>
    <s v="Not Verified"/>
    <n v="72000"/>
    <n v="0.20499999999999999"/>
    <n v="127.79"/>
    <n v="9.3200000000000005E-2"/>
    <n v="4000"/>
    <n v="43"/>
    <n v="4600"/>
  </r>
  <r>
    <n v="379424"/>
    <x v="4"/>
    <x v="0"/>
    <x v="3"/>
    <s v="Children's Hospital Phila"/>
    <x v="3"/>
    <x v="1"/>
    <x v="8"/>
    <d v="2021-05-16T00:00:00"/>
    <d v="2021-12-11T00:00:00"/>
    <x v="1"/>
    <x v="1"/>
    <d v="2022-01-11T00:00:00"/>
    <n v="405807"/>
    <x v="4"/>
    <s v="A4"/>
    <x v="1"/>
    <s v="Not Verified"/>
    <n v="105000"/>
    <n v="0.13930000000000001"/>
    <n v="303.5"/>
    <n v="9.3200000000000005E-2"/>
    <n v="9500"/>
    <n v="36"/>
    <n v="10860"/>
  </r>
  <r>
    <n v="702009"/>
    <x v="3"/>
    <x v="0"/>
    <x v="3"/>
    <s v="Elavon/US Bank"/>
    <x v="3"/>
    <x v="1"/>
    <x v="42"/>
    <d v="2021-05-16T00:00:00"/>
    <d v="2021-05-13T00:00:00"/>
    <x v="1"/>
    <x v="1"/>
    <d v="2021-06-13T00:00:00"/>
    <n v="893849"/>
    <x v="4"/>
    <s v="A5"/>
    <x v="1"/>
    <s v="Not Verified"/>
    <n v="143375"/>
    <n v="0.1671"/>
    <n v="374.16"/>
    <n v="7.6600000000000001E-2"/>
    <n v="12000"/>
    <n v="21"/>
    <n v="13267"/>
  </r>
  <r>
    <n v="798903"/>
    <x v="32"/>
    <x v="0"/>
    <x v="8"/>
    <s v="Turbotec Products Inc"/>
    <x v="3"/>
    <x v="1"/>
    <x v="6"/>
    <d v="2021-04-16T00:00:00"/>
    <d v="2021-03-13T00:00:00"/>
    <x v="1"/>
    <x v="1"/>
    <d v="2021-04-13T00:00:00"/>
    <n v="1004051"/>
    <x v="4"/>
    <s v="A4"/>
    <x v="1"/>
    <s v="Not Verified"/>
    <n v="45000"/>
    <n v="0.12690000000000001"/>
    <n v="186.61"/>
    <n v="7.4899999999999994E-2"/>
    <n v="6000"/>
    <n v="18"/>
    <n v="6566"/>
  </r>
  <r>
    <n v="571796"/>
    <x v="38"/>
    <x v="0"/>
    <x v="8"/>
    <s v="FlexDigital"/>
    <x v="3"/>
    <x v="1"/>
    <x v="47"/>
    <d v="2021-05-16T00:00:00"/>
    <d v="2021-05-12T00:00:00"/>
    <x v="1"/>
    <x v="1"/>
    <d v="2021-06-12T00:00:00"/>
    <n v="735508"/>
    <x v="4"/>
    <s v="A5"/>
    <x v="1"/>
    <s v="Not Verified"/>
    <n v="49000"/>
    <n v="0.21110000000000001"/>
    <n v="187.69"/>
    <n v="7.8799999999999995E-2"/>
    <n v="6000"/>
    <n v="27"/>
    <n v="6596"/>
  </r>
  <r>
    <n v="807183"/>
    <x v="8"/>
    <x v="0"/>
    <x v="4"/>
    <s v="Walmart/Sam's Club"/>
    <x v="3"/>
    <x v="1"/>
    <x v="44"/>
    <d v="2021-12-13T00:00:00"/>
    <d v="2021-12-13T00:00:00"/>
    <x v="1"/>
    <x v="1"/>
    <d v="2022-01-13T00:00:00"/>
    <n v="1013711"/>
    <x v="4"/>
    <s v="A2"/>
    <x v="1"/>
    <s v="Not Verified"/>
    <n v="24000"/>
    <n v="6.3500000000000001E-2"/>
    <n v="243.34"/>
    <n v="5.9900000000000002E-2"/>
    <n v="8000"/>
    <n v="14"/>
    <n v="8649"/>
  </r>
  <r>
    <n v="802932"/>
    <x v="2"/>
    <x v="0"/>
    <x v="4"/>
    <s v="Montgomery County Hospital District"/>
    <x v="3"/>
    <x v="1"/>
    <x v="44"/>
    <d v="2021-07-14T00:00:00"/>
    <d v="2021-07-14T00:00:00"/>
    <x v="1"/>
    <x v="1"/>
    <d v="2021-08-14T00:00:00"/>
    <n v="1008644"/>
    <x v="4"/>
    <s v="A2"/>
    <x v="1"/>
    <s v="Not Verified"/>
    <n v="68000"/>
    <n v="8.5199999999999998E-2"/>
    <n v="197.72"/>
    <n v="5.9900000000000002E-2"/>
    <n v="6500"/>
    <n v="18"/>
    <n v="7118"/>
  </r>
  <r>
    <n v="816712"/>
    <x v="30"/>
    <x v="0"/>
    <x v="4"/>
    <s v="First State Bank"/>
    <x v="3"/>
    <x v="1"/>
    <x v="13"/>
    <d v="2021-03-16T00:00:00"/>
    <d v="2021-06-12T00:00:00"/>
    <x v="1"/>
    <x v="1"/>
    <d v="2021-07-12T00:00:00"/>
    <n v="1024479"/>
    <x v="4"/>
    <s v="A3"/>
    <x v="1"/>
    <s v="Not Verified"/>
    <n v="43000"/>
    <n v="0.28050000000000003"/>
    <n v="256.67"/>
    <n v="7.51E-2"/>
    <n v="8250"/>
    <n v="14"/>
    <n v="8627"/>
  </r>
  <r>
    <n v="508392"/>
    <x v="0"/>
    <x v="0"/>
    <x v="4"/>
    <s v="usb sewer equipment corp"/>
    <x v="3"/>
    <x v="1"/>
    <x v="27"/>
    <d v="2021-04-16T00:00:00"/>
    <d v="2021-02-13T00:00:00"/>
    <x v="1"/>
    <x v="1"/>
    <d v="2021-03-13T00:00:00"/>
    <n v="655953"/>
    <x v="4"/>
    <s v="A4"/>
    <x v="1"/>
    <s v="Not Verified"/>
    <n v="39996"/>
    <n v="0.12959999999999999"/>
    <n v="112"/>
    <n v="7.51E-2"/>
    <n v="3600"/>
    <n v="25"/>
    <n v="4007"/>
  </r>
  <r>
    <n v="454669"/>
    <x v="0"/>
    <x v="0"/>
    <x v="4"/>
    <s v="Advanced Control Systems - EFACEC"/>
    <x v="3"/>
    <x v="1"/>
    <x v="32"/>
    <d v="2021-09-11T00:00:00"/>
    <d v="2021-09-11T00:00:00"/>
    <x v="1"/>
    <x v="1"/>
    <d v="2021-10-11T00:00:00"/>
    <n v="563288"/>
    <x v="4"/>
    <s v="A4"/>
    <x v="1"/>
    <s v="Not Verified"/>
    <n v="75600"/>
    <n v="4.7500000000000001E-2"/>
    <n v="316.11"/>
    <n v="8.5900000000000004E-2"/>
    <n v="10000"/>
    <n v="22"/>
    <n v="11108"/>
  </r>
  <r>
    <n v="701962"/>
    <x v="8"/>
    <x v="0"/>
    <x v="4"/>
    <s v="United Nations Federal Credit Union"/>
    <x v="3"/>
    <x v="1"/>
    <x v="29"/>
    <d v="2021-02-16T00:00:00"/>
    <d v="2021-04-13T00:00:00"/>
    <x v="1"/>
    <x v="1"/>
    <d v="2021-05-13T00:00:00"/>
    <n v="893798"/>
    <x v="4"/>
    <s v="A4"/>
    <x v="1"/>
    <s v="Not Verified"/>
    <n v="84000"/>
    <n v="5.2999999999999999E-2"/>
    <n v="217.07"/>
    <n v="7.2900000000000006E-2"/>
    <n v="7000"/>
    <n v="27"/>
    <n v="7715"/>
  </r>
  <r>
    <n v="703415"/>
    <x v="16"/>
    <x v="0"/>
    <x v="2"/>
    <s v="dymax Corporation"/>
    <x v="3"/>
    <x v="1"/>
    <x v="42"/>
    <d v="2021-12-11T00:00:00"/>
    <d v="2021-12-11T00:00:00"/>
    <x v="1"/>
    <x v="1"/>
    <d v="2022-01-11T00:00:00"/>
    <n v="895373"/>
    <x v="4"/>
    <s v="A3"/>
    <x v="1"/>
    <s v="Not Verified"/>
    <n v="120000"/>
    <n v="2.69E-2"/>
    <n v="185.05"/>
    <n v="6.9199999999999998E-2"/>
    <n v="6000"/>
    <n v="28"/>
    <n v="6252"/>
  </r>
  <r>
    <n v="762306"/>
    <x v="19"/>
    <x v="0"/>
    <x v="5"/>
    <s v="Columbus Fire Dept."/>
    <x v="3"/>
    <x v="1"/>
    <x v="25"/>
    <d v="2021-03-16T00:00:00"/>
    <d v="2021-07-12T00:00:00"/>
    <x v="1"/>
    <x v="1"/>
    <d v="2021-08-12T00:00:00"/>
    <n v="962819"/>
    <x v="4"/>
    <s v="A1"/>
    <x v="1"/>
    <s v="Not Verified"/>
    <n v="68004"/>
    <n v="4.6199999999999998E-2"/>
    <n v="126.68"/>
    <n v="5.4199999999999998E-2"/>
    <n v="4200"/>
    <n v="23"/>
    <n v="4369"/>
  </r>
  <r>
    <n v="739416"/>
    <x v="6"/>
    <x v="0"/>
    <x v="5"/>
    <s v="Nature Maid House Cleaning"/>
    <x v="3"/>
    <x v="1"/>
    <x v="25"/>
    <d v="2021-05-14T00:00:00"/>
    <d v="2021-05-14T00:00:00"/>
    <x v="1"/>
    <x v="1"/>
    <d v="2021-06-14T00:00:00"/>
    <n v="936993"/>
    <x v="4"/>
    <s v="A2"/>
    <x v="1"/>
    <s v="Not Verified"/>
    <n v="50004"/>
    <n v="0.1903"/>
    <n v="304.18"/>
    <n v="5.9900000000000002E-2"/>
    <n v="10000"/>
    <n v="36"/>
    <n v="10950"/>
  </r>
  <r>
    <n v="437401"/>
    <x v="1"/>
    <x v="0"/>
    <x v="7"/>
    <s v="Mount Diablo School District"/>
    <x v="3"/>
    <x v="1"/>
    <x v="20"/>
    <d v="2021-09-12T00:00:00"/>
    <d v="2021-09-12T00:00:00"/>
    <x v="1"/>
    <x v="1"/>
    <d v="2021-10-12T00:00:00"/>
    <n v="525080"/>
    <x v="4"/>
    <s v="A2"/>
    <x v="1"/>
    <s v="Not Verified"/>
    <n v="58000"/>
    <n v="1.43E-2"/>
    <n v="68.33"/>
    <n v="7.3999999999999996E-2"/>
    <n v="2200"/>
    <n v="20"/>
    <n v="2460"/>
  </r>
  <r>
    <n v="758071"/>
    <x v="22"/>
    <x v="0"/>
    <x v="7"/>
    <s v="RMS Company"/>
    <x v="3"/>
    <x v="1"/>
    <x v="6"/>
    <d v="2021-06-14T00:00:00"/>
    <d v="2021-06-14T00:00:00"/>
    <x v="1"/>
    <x v="1"/>
    <d v="2021-07-14T00:00:00"/>
    <n v="958187"/>
    <x v="4"/>
    <s v="A2"/>
    <x v="1"/>
    <s v="Not Verified"/>
    <n v="62500"/>
    <n v="0.15359999999999999"/>
    <n v="304.18"/>
    <n v="5.9900000000000002E-2"/>
    <n v="10000"/>
    <n v="29"/>
    <n v="10950"/>
  </r>
  <r>
    <n v="372999"/>
    <x v="23"/>
    <x v="0"/>
    <x v="9"/>
    <s v="XO Communications"/>
    <x v="3"/>
    <x v="1"/>
    <x v="40"/>
    <d v="2021-05-11T00:00:00"/>
    <d v="2021-04-11T00:00:00"/>
    <x v="1"/>
    <x v="1"/>
    <d v="2021-05-11T00:00:00"/>
    <n v="392463"/>
    <x v="4"/>
    <s v="A5"/>
    <x v="1"/>
    <s v="Not Verified"/>
    <n v="104000"/>
    <n v="9.6299999999999997E-2"/>
    <n v="481.42"/>
    <n v="9.6299999999999997E-2"/>
    <n v="15000"/>
    <n v="39"/>
    <n v="17162"/>
  </r>
  <r>
    <n v="715513"/>
    <x v="1"/>
    <x v="0"/>
    <x v="10"/>
    <s v="CA Dept of Corrections/San Quentin"/>
    <x v="3"/>
    <x v="1"/>
    <x v="29"/>
    <d v="2021-09-13T00:00:00"/>
    <d v="2021-09-13T00:00:00"/>
    <x v="1"/>
    <x v="1"/>
    <d v="2021-10-13T00:00:00"/>
    <n v="909151"/>
    <x v="4"/>
    <s v="A3"/>
    <x v="1"/>
    <s v="Not Verified"/>
    <n v="114996"/>
    <n v="7.4099999999999999E-2"/>
    <n v="462.61"/>
    <n v="6.9199999999999998E-2"/>
    <n v="15000"/>
    <n v="24"/>
    <n v="16583"/>
  </r>
  <r>
    <n v="493498"/>
    <x v="18"/>
    <x v="0"/>
    <x v="1"/>
    <m/>
    <x v="3"/>
    <x v="1"/>
    <x v="26"/>
    <d v="2021-05-16T00:00:00"/>
    <d v="2021-03-13T00:00:00"/>
    <x v="1"/>
    <x v="1"/>
    <d v="2021-04-13T00:00:00"/>
    <n v="631431"/>
    <x v="4"/>
    <s v="A4"/>
    <x v="1"/>
    <s v="Not Verified"/>
    <n v="120000"/>
    <n v="8.9700000000000002E-2"/>
    <n v="311.10000000000002"/>
    <n v="7.51E-2"/>
    <n v="10000"/>
    <n v="19"/>
    <n v="11200"/>
  </r>
  <r>
    <n v="794594"/>
    <x v="31"/>
    <x v="0"/>
    <x v="1"/>
    <s v="Norton Hospital"/>
    <x v="3"/>
    <x v="1"/>
    <x v="6"/>
    <d v="2021-07-14T00:00:00"/>
    <d v="2021-07-14T00:00:00"/>
    <x v="1"/>
    <x v="1"/>
    <d v="2021-08-14T00:00:00"/>
    <n v="999239"/>
    <x v="4"/>
    <s v="A5"/>
    <x v="1"/>
    <s v="Not Verified"/>
    <n v="60000"/>
    <n v="0.182"/>
    <n v="56.82"/>
    <n v="8.4900000000000003E-2"/>
    <n v="1800"/>
    <n v="37"/>
    <n v="2100"/>
  </r>
  <r>
    <n v="522773"/>
    <x v="18"/>
    <x v="0"/>
    <x v="0"/>
    <s v="T and M Associates"/>
    <x v="3"/>
    <x v="1"/>
    <x v="51"/>
    <d v="2021-06-13T00:00:00"/>
    <d v="2021-06-13T00:00:00"/>
    <x v="1"/>
    <x v="1"/>
    <d v="2021-07-13T00:00:00"/>
    <n v="676227"/>
    <x v="4"/>
    <s v="A5"/>
    <x v="1"/>
    <s v="Not Verified"/>
    <n v="84000"/>
    <n v="0.15609999999999999"/>
    <n v="238.52"/>
    <n v="7.8799999999999995E-2"/>
    <n v="10000"/>
    <n v="15"/>
    <n v="8587"/>
  </r>
  <r>
    <n v="656864"/>
    <x v="8"/>
    <x v="0"/>
    <x v="2"/>
    <s v="livingston"/>
    <x v="3"/>
    <x v="1"/>
    <x v="21"/>
    <d v="2021-10-14T00:00:00"/>
    <d v="2021-02-14T00:00:00"/>
    <x v="1"/>
    <x v="1"/>
    <d v="2021-03-14T00:00:00"/>
    <n v="840087"/>
    <x v="4"/>
    <s v="A5"/>
    <x v="1"/>
    <s v="Not Verified"/>
    <n v="150000"/>
    <n v="0.1022"/>
    <n v="187.08"/>
    <n v="7.6600000000000001E-2"/>
    <n v="6000"/>
    <n v="61"/>
    <n v="6736"/>
  </r>
  <r>
    <n v="497179"/>
    <x v="4"/>
    <x v="0"/>
    <x v="6"/>
    <s v="Standard Steel LLC"/>
    <x v="3"/>
    <x v="1"/>
    <x v="26"/>
    <d v="2021-03-15T00:00:00"/>
    <d v="2021-03-12T00:00:00"/>
    <x v="1"/>
    <x v="1"/>
    <d v="2021-04-12T00:00:00"/>
    <n v="637337"/>
    <x v="4"/>
    <s v="A2"/>
    <x v="1"/>
    <s v="Not Verified"/>
    <n v="35000"/>
    <n v="6.4799999999999996E-2"/>
    <n v="92.31"/>
    <n v="6.7599999999999993E-2"/>
    <n v="3000"/>
    <n v="36"/>
    <n v="3270"/>
  </r>
  <r>
    <n v="740490"/>
    <x v="5"/>
    <x v="0"/>
    <x v="3"/>
    <s v="verizon"/>
    <x v="3"/>
    <x v="1"/>
    <x v="29"/>
    <d v="2021-02-14T00:00:00"/>
    <d v="2021-02-14T00:00:00"/>
    <x v="1"/>
    <x v="1"/>
    <d v="2021-03-14T00:00:00"/>
    <n v="938210"/>
    <x v="4"/>
    <s v="A1"/>
    <x v="1"/>
    <s v="Not Verified"/>
    <n v="58000"/>
    <n v="0.1802"/>
    <n v="90.48"/>
    <n v="5.4199999999999998E-2"/>
    <n v="3000"/>
    <n v="38"/>
    <n v="3241"/>
  </r>
  <r>
    <n v="544553"/>
    <x v="3"/>
    <x v="0"/>
    <x v="3"/>
    <s v="American Airlines"/>
    <x v="3"/>
    <x v="1"/>
    <x v="43"/>
    <d v="2021-07-13T00:00:00"/>
    <d v="2021-07-13T00:00:00"/>
    <x v="1"/>
    <x v="1"/>
    <d v="2021-08-13T00:00:00"/>
    <n v="702455"/>
    <x v="4"/>
    <s v="A2"/>
    <x v="1"/>
    <s v="Not Verified"/>
    <n v="110000"/>
    <n v="0.1119"/>
    <n v="246.14"/>
    <n v="6.7599999999999993E-2"/>
    <n v="8000"/>
    <n v="32"/>
    <n v="8861"/>
  </r>
  <r>
    <n v="555531"/>
    <x v="5"/>
    <x v="0"/>
    <x v="3"/>
    <s v="Buckeye Florida Corp."/>
    <x v="3"/>
    <x v="1"/>
    <x v="43"/>
    <d v="2021-06-14T00:00:00"/>
    <d v="2021-08-13T00:00:00"/>
    <x v="1"/>
    <x v="1"/>
    <d v="2021-09-13T00:00:00"/>
    <n v="715436"/>
    <x v="4"/>
    <s v="A4"/>
    <x v="1"/>
    <s v="Not Verified"/>
    <n v="55704"/>
    <n v="0.1109"/>
    <n v="261.33999999999997"/>
    <n v="7.51E-2"/>
    <n v="8400"/>
    <n v="14"/>
    <n v="9408"/>
  </r>
  <r>
    <n v="351244"/>
    <x v="4"/>
    <x v="0"/>
    <x v="3"/>
    <s v="Clearfield Hospital"/>
    <x v="3"/>
    <x v="1"/>
    <x v="59"/>
    <d v="2021-03-15T00:00:00"/>
    <d v="2021-07-11T00:00:00"/>
    <x v="1"/>
    <x v="1"/>
    <d v="2021-08-11T00:00:00"/>
    <n v="351474"/>
    <x v="4"/>
    <s v="A4"/>
    <x v="1"/>
    <s v="Not Verified"/>
    <n v="30792"/>
    <n v="0.1013"/>
    <n v="157.43"/>
    <n v="8.3199999999999996E-2"/>
    <n v="5000"/>
    <n v="23"/>
    <n v="5667"/>
  </r>
  <r>
    <n v="1004381"/>
    <x v="18"/>
    <x v="0"/>
    <x v="8"/>
    <s v="Maser Consulting"/>
    <x v="3"/>
    <x v="1"/>
    <x v="13"/>
    <d v="2021-03-16T00:00:00"/>
    <d v="2021-03-14T00:00:00"/>
    <x v="1"/>
    <x v="1"/>
    <d v="2021-04-14T00:00:00"/>
    <n v="1230812"/>
    <x v="4"/>
    <s v="A2"/>
    <x v="1"/>
    <s v="Not Verified"/>
    <n v="45000"/>
    <n v="0.23250000000000001"/>
    <n v="92.12"/>
    <n v="6.6199999999999995E-2"/>
    <n v="3000"/>
    <n v="37"/>
    <n v="3298"/>
  </r>
  <r>
    <n v="571420"/>
    <x v="1"/>
    <x v="0"/>
    <x v="8"/>
    <s v="Fox TV Studios"/>
    <x v="3"/>
    <x v="1"/>
    <x v="47"/>
    <d v="2021-02-13T00:00:00"/>
    <d v="2021-01-13T00:00:00"/>
    <x v="1"/>
    <x v="1"/>
    <d v="2021-02-13T00:00:00"/>
    <n v="735016"/>
    <x v="4"/>
    <s v="A2"/>
    <x v="1"/>
    <s v="Not Verified"/>
    <n v="80000"/>
    <n v="8.3799999999999999E-2"/>
    <n v="150.77000000000001"/>
    <n v="6.7599999999999993E-2"/>
    <n v="4900"/>
    <n v="26"/>
    <n v="5397"/>
  </r>
  <r>
    <n v="583262"/>
    <x v="4"/>
    <x v="0"/>
    <x v="8"/>
    <s v="coventry health care"/>
    <x v="3"/>
    <x v="1"/>
    <x v="54"/>
    <d v="2021-05-16T00:00:00"/>
    <d v="2021-06-12T00:00:00"/>
    <x v="1"/>
    <x v="1"/>
    <d v="2021-07-12T00:00:00"/>
    <n v="749506"/>
    <x v="4"/>
    <s v="A5"/>
    <x v="1"/>
    <s v="Not Verified"/>
    <n v="75000"/>
    <n v="6.9599999999999995E-2"/>
    <n v="312.82"/>
    <n v="7.8799999999999995E-2"/>
    <n v="10000"/>
    <n v="42"/>
    <n v="10992"/>
  </r>
  <r>
    <n v="740129"/>
    <x v="19"/>
    <x v="0"/>
    <x v="4"/>
    <s v="Henry County Hospital"/>
    <x v="3"/>
    <x v="1"/>
    <x v="29"/>
    <d v="2021-11-12T00:00:00"/>
    <d v="2021-11-12T00:00:00"/>
    <x v="1"/>
    <x v="1"/>
    <d v="2021-12-12T00:00:00"/>
    <n v="937784"/>
    <x v="4"/>
    <s v="A4"/>
    <x v="1"/>
    <s v="Not Verified"/>
    <n v="73000"/>
    <n v="0"/>
    <n v="263.58999999999997"/>
    <n v="7.2900000000000006E-2"/>
    <n v="8500"/>
    <n v="14"/>
    <n v="9226"/>
  </r>
  <r>
    <n v="521996"/>
    <x v="1"/>
    <x v="0"/>
    <x v="4"/>
    <s v="Sandra L Kruthoff CPA"/>
    <x v="3"/>
    <x v="1"/>
    <x v="51"/>
    <d v="2021-05-13T00:00:00"/>
    <d v="2021-05-13T00:00:00"/>
    <x v="1"/>
    <x v="1"/>
    <d v="2021-06-13T00:00:00"/>
    <n v="675129"/>
    <x v="4"/>
    <s v="A5"/>
    <x v="1"/>
    <s v="Not Verified"/>
    <n v="35004"/>
    <n v="0.20330000000000001"/>
    <n v="279.19"/>
    <n v="7.8799999999999995E-2"/>
    <n v="9600"/>
    <n v="14"/>
    <n v="10049"/>
  </r>
  <r>
    <n v="1033744"/>
    <x v="5"/>
    <x v="0"/>
    <x v="2"/>
    <s v="ADUSA, Inc."/>
    <x v="3"/>
    <x v="1"/>
    <x v="22"/>
    <d v="2021-07-13T00:00:00"/>
    <d v="2021-07-13T00:00:00"/>
    <x v="1"/>
    <x v="1"/>
    <d v="2021-08-13T00:00:00"/>
    <n v="1263522"/>
    <x v="4"/>
    <s v="A2"/>
    <x v="1"/>
    <s v="Not Verified"/>
    <n v="125000"/>
    <n v="7.2599999999999998E-2"/>
    <n v="276.33999999999997"/>
    <n v="6.6199999999999995E-2"/>
    <n v="9000"/>
    <n v="22"/>
    <n v="9507"/>
  </r>
  <r>
    <n v="837113"/>
    <x v="3"/>
    <x v="0"/>
    <x v="2"/>
    <s v="Genesis Medical Center"/>
    <x v="3"/>
    <x v="1"/>
    <x v="11"/>
    <d v="2021-09-13T00:00:00"/>
    <d v="2021-09-13T00:00:00"/>
    <x v="1"/>
    <x v="1"/>
    <d v="2021-10-13T00:00:00"/>
    <n v="1047223"/>
    <x v="4"/>
    <s v="A3"/>
    <x v="1"/>
    <s v="Not Verified"/>
    <n v="42000"/>
    <n v="0.1429"/>
    <n v="370.48"/>
    <n v="6.9900000000000004E-2"/>
    <n v="12000"/>
    <n v="23"/>
    <n v="13088"/>
  </r>
  <r>
    <n v="442984"/>
    <x v="10"/>
    <x v="0"/>
    <x v="2"/>
    <s v="Epic"/>
    <x v="3"/>
    <x v="1"/>
    <x v="52"/>
    <d v="2021-09-12T00:00:00"/>
    <d v="2021-10-12T00:00:00"/>
    <x v="1"/>
    <x v="1"/>
    <d v="2021-11-12T00:00:00"/>
    <n v="538568"/>
    <x v="4"/>
    <s v="A3"/>
    <x v="1"/>
    <s v="Not Verified"/>
    <n v="80500"/>
    <n v="0.15690000000000001"/>
    <n v="187.32"/>
    <n v="7.7399999999999997E-2"/>
    <n v="6000"/>
    <n v="38"/>
    <n v="6743"/>
  </r>
  <r>
    <n v="553992"/>
    <x v="16"/>
    <x v="0"/>
    <x v="2"/>
    <s v="Certeon, Inc."/>
    <x v="3"/>
    <x v="1"/>
    <x v="43"/>
    <d v="2021-07-12T00:00:00"/>
    <d v="2021-07-12T00:00:00"/>
    <x v="1"/>
    <x v="1"/>
    <d v="2021-08-12T00:00:00"/>
    <n v="713723"/>
    <x v="4"/>
    <s v="A5"/>
    <x v="1"/>
    <s v="Not Verified"/>
    <n v="52500"/>
    <n v="4.1799999999999997E-2"/>
    <n v="281.52999999999997"/>
    <n v="7.8799999999999995E-2"/>
    <n v="9000"/>
    <n v="12"/>
    <n v="9972"/>
  </r>
  <r>
    <n v="461879"/>
    <x v="8"/>
    <x v="0"/>
    <x v="5"/>
    <s v="FDNY"/>
    <x v="3"/>
    <x v="1"/>
    <x v="31"/>
    <d v="2021-12-12T00:00:00"/>
    <d v="2021-12-12T00:00:00"/>
    <x v="1"/>
    <x v="1"/>
    <d v="2022-01-12T00:00:00"/>
    <n v="577532"/>
    <x v="4"/>
    <s v="A5"/>
    <x v="1"/>
    <s v="Not Verified"/>
    <n v="90000"/>
    <n v="0.19239999999999999"/>
    <n v="133.44999999999999"/>
    <n v="8.9399999999999993E-2"/>
    <n v="4200"/>
    <n v="20"/>
    <n v="4804"/>
  </r>
  <r>
    <n v="1028990"/>
    <x v="8"/>
    <x v="0"/>
    <x v="9"/>
    <s v="County of Rockland"/>
    <x v="3"/>
    <x v="1"/>
    <x v="22"/>
    <d v="2021-02-14T00:00:00"/>
    <d v="2021-02-14T00:00:00"/>
    <x v="1"/>
    <x v="1"/>
    <d v="2021-03-14T00:00:00"/>
    <n v="1258343"/>
    <x v="4"/>
    <s v="A2"/>
    <x v="1"/>
    <s v="Not Verified"/>
    <n v="70000"/>
    <n v="7.7700000000000005E-2"/>
    <n v="245.63"/>
    <n v="6.6199999999999995E-2"/>
    <n v="8000"/>
    <n v="20"/>
    <n v="8770"/>
  </r>
  <r>
    <n v="1025052"/>
    <x v="1"/>
    <x v="0"/>
    <x v="9"/>
    <m/>
    <x v="3"/>
    <x v="1"/>
    <x v="22"/>
    <d v="2021-03-12T00:00:00"/>
    <d v="2021-03-12T00:00:00"/>
    <x v="1"/>
    <x v="1"/>
    <d v="2021-04-12T00:00:00"/>
    <n v="1254180"/>
    <x v="4"/>
    <s v="A3"/>
    <x v="1"/>
    <s v="Not Verified"/>
    <n v="127500"/>
    <n v="5.04E-2"/>
    <n v="311.11"/>
    <n v="7.51E-2"/>
    <n v="10000"/>
    <n v="10"/>
    <n v="10183"/>
  </r>
  <r>
    <n v="987645"/>
    <x v="31"/>
    <x v="0"/>
    <x v="10"/>
    <s v="lawton media"/>
    <x v="3"/>
    <x v="1"/>
    <x v="13"/>
    <d v="2021-11-14T00:00:00"/>
    <d v="2021-10-14T00:00:00"/>
    <x v="1"/>
    <x v="1"/>
    <d v="2021-11-14T00:00:00"/>
    <n v="1211679"/>
    <x v="4"/>
    <s v="A1"/>
    <x v="1"/>
    <s v="Not Verified"/>
    <n v="130000"/>
    <n v="9.2299999999999993E-2"/>
    <n v="304.36"/>
    <n v="6.0299999999999999E-2"/>
    <n v="10000"/>
    <n v="36"/>
    <n v="10957"/>
  </r>
  <r>
    <n v="790135"/>
    <x v="32"/>
    <x v="0"/>
    <x v="10"/>
    <s v="United Parcel Service"/>
    <x v="3"/>
    <x v="1"/>
    <x v="6"/>
    <d v="2021-01-16T00:00:00"/>
    <d v="2021-06-14T00:00:00"/>
    <x v="1"/>
    <x v="1"/>
    <d v="2021-07-14T00:00:00"/>
    <n v="994216"/>
    <x v="4"/>
    <s v="A2"/>
    <x v="1"/>
    <s v="Not Verified"/>
    <n v="75000"/>
    <n v="7.6200000000000004E-2"/>
    <n v="273.76"/>
    <n v="5.9900000000000002E-2"/>
    <n v="9000"/>
    <n v="27"/>
    <n v="9854"/>
  </r>
  <r>
    <n v="415094"/>
    <x v="25"/>
    <x v="0"/>
    <x v="0"/>
    <s v="Dauntless Corporation"/>
    <x v="3"/>
    <x v="1"/>
    <x v="23"/>
    <d v="2021-08-09T00:00:00"/>
    <d v="2021-08-09T00:00:00"/>
    <x v="1"/>
    <x v="1"/>
    <d v="2021-09-09T00:00:00"/>
    <n v="482290"/>
    <x v="4"/>
    <s v="A2"/>
    <x v="1"/>
    <s v="Not Verified"/>
    <n v="103240"/>
    <n v="8.6999999999999994E-3"/>
    <n v="124.77"/>
    <n v="7.6799999999999993E-2"/>
    <n v="4000"/>
    <n v="24"/>
    <n v="4042"/>
  </r>
  <r>
    <n v="398556"/>
    <x v="0"/>
    <x v="0"/>
    <x v="0"/>
    <s v="Abra Auto &amp; Glass"/>
    <x v="3"/>
    <x v="1"/>
    <x v="28"/>
    <d v="2021-05-12T00:00:00"/>
    <d v="2021-05-12T00:00:00"/>
    <x v="1"/>
    <x v="1"/>
    <d v="2021-06-12T00:00:00"/>
    <n v="440415"/>
    <x v="4"/>
    <s v="A4"/>
    <x v="1"/>
    <s v="Not Verified"/>
    <n v="52000"/>
    <n v="0.2283"/>
    <n v="239.61"/>
    <n v="9.3200000000000005E-2"/>
    <n v="7500"/>
    <n v="21"/>
    <n v="8626"/>
  </r>
  <r>
    <n v="444223"/>
    <x v="3"/>
    <x v="0"/>
    <x v="0"/>
    <s v="Disys Corporation"/>
    <x v="3"/>
    <x v="1"/>
    <x v="52"/>
    <d v="2021-06-14T00:00:00"/>
    <d v="2021-06-12T00:00:00"/>
    <x v="1"/>
    <x v="1"/>
    <d v="2021-07-12T00:00:00"/>
    <n v="541323"/>
    <x v="4"/>
    <s v="A4"/>
    <x v="1"/>
    <s v="Not Verified"/>
    <n v="130000"/>
    <n v="6.6100000000000006E-2"/>
    <n v="379.33"/>
    <n v="8.5900000000000004E-2"/>
    <n v="12000"/>
    <n v="37"/>
    <n v="13630"/>
  </r>
  <r>
    <n v="457121"/>
    <x v="1"/>
    <x v="0"/>
    <x v="0"/>
    <s v="Torrance Memorial Medical Center"/>
    <x v="3"/>
    <x v="1"/>
    <x v="32"/>
    <d v="2021-11-12T00:00:00"/>
    <d v="2021-11-12T00:00:00"/>
    <x v="1"/>
    <x v="1"/>
    <d v="2021-12-12T00:00:00"/>
    <n v="568071"/>
    <x v="4"/>
    <s v="A5"/>
    <x v="1"/>
    <s v="Not Verified"/>
    <n v="75670"/>
    <n v="5.5800000000000002E-2"/>
    <n v="317.72000000000003"/>
    <n v="8.9399999999999993E-2"/>
    <n v="10000"/>
    <n v="10"/>
    <n v="11438"/>
  </r>
  <r>
    <n v="1008194"/>
    <x v="19"/>
    <x v="0"/>
    <x v="3"/>
    <s v="JB HUNT TRANSPORT"/>
    <x v="3"/>
    <x v="1"/>
    <x v="22"/>
    <d v="2021-05-16T00:00:00"/>
    <d v="2021-11-14T00:00:00"/>
    <x v="1"/>
    <x v="1"/>
    <d v="2021-12-14T00:00:00"/>
    <n v="1234643"/>
    <x v="4"/>
    <s v="A2"/>
    <x v="1"/>
    <s v="Not Verified"/>
    <n v="55000"/>
    <n v="0.14069999999999999"/>
    <n v="92.12"/>
    <n v="6.6199999999999995E-2"/>
    <n v="3000"/>
    <n v="27"/>
    <n v="3316"/>
  </r>
  <r>
    <n v="494884"/>
    <x v="1"/>
    <x v="0"/>
    <x v="3"/>
    <s v="Lathrop Engineering  Inc."/>
    <x v="3"/>
    <x v="1"/>
    <x v="26"/>
    <d v="2021-09-12T00:00:00"/>
    <d v="2021-09-12T00:00:00"/>
    <x v="1"/>
    <x v="1"/>
    <d v="2021-10-12T00:00:00"/>
    <n v="633715"/>
    <x v="4"/>
    <s v="A4"/>
    <x v="1"/>
    <s v="Not Verified"/>
    <n v="250000"/>
    <n v="5.0700000000000002E-2"/>
    <n v="248.88"/>
    <n v="7.51E-2"/>
    <n v="8000"/>
    <n v="14"/>
    <n v="8910"/>
  </r>
  <r>
    <n v="704064"/>
    <x v="2"/>
    <x v="0"/>
    <x v="3"/>
    <s v="Fulbright &amp; Jaworski LLP"/>
    <x v="3"/>
    <x v="1"/>
    <x v="29"/>
    <d v="2021-02-12T00:00:00"/>
    <d v="2021-02-12T00:00:00"/>
    <x v="1"/>
    <x v="1"/>
    <d v="2021-03-12T00:00:00"/>
    <n v="896075"/>
    <x v="4"/>
    <s v="A5"/>
    <x v="1"/>
    <s v="Not Verified"/>
    <n v="65000"/>
    <n v="9.0999999999999998E-2"/>
    <n v="280.62"/>
    <n v="7.6600000000000001E-2"/>
    <n v="9000"/>
    <n v="42"/>
    <n v="9509"/>
  </r>
  <r>
    <n v="459943"/>
    <x v="29"/>
    <x v="0"/>
    <x v="4"/>
    <s v="Cabot Coproration"/>
    <x v="3"/>
    <x v="1"/>
    <x v="32"/>
    <d v="2021-02-11T00:00:00"/>
    <d v="2021-03-11T00:00:00"/>
    <x v="1"/>
    <x v="1"/>
    <d v="2021-04-11T00:00:00"/>
    <n v="573688"/>
    <x v="4"/>
    <s v="A5"/>
    <x v="1"/>
    <s v="Not Verified"/>
    <n v="64260"/>
    <n v="7.5300000000000006E-2"/>
    <n v="142.97999999999999"/>
    <n v="8.9399999999999993E-2"/>
    <n v="4500"/>
    <n v="18"/>
    <n v="4866"/>
  </r>
  <r>
    <n v="721291"/>
    <x v="2"/>
    <x v="0"/>
    <x v="7"/>
    <s v="ResearchNow"/>
    <x v="3"/>
    <x v="1"/>
    <x v="29"/>
    <d v="2021-07-13T00:00:00"/>
    <d v="2021-07-13T00:00:00"/>
    <x v="1"/>
    <x v="1"/>
    <d v="2021-08-13T00:00:00"/>
    <n v="915841"/>
    <x v="4"/>
    <s v="A4"/>
    <x v="1"/>
    <s v="Not Verified"/>
    <n v="106000"/>
    <n v="0.1741"/>
    <n v="223.28"/>
    <n v="7.2900000000000006E-2"/>
    <n v="7200"/>
    <n v="28"/>
    <n v="7979"/>
  </r>
  <r>
    <n v="415565"/>
    <x v="8"/>
    <x v="0"/>
    <x v="0"/>
    <s v="Pioneer Landscape  and  Asphalt"/>
    <x v="3"/>
    <x v="1"/>
    <x v="23"/>
    <d v="2021-04-16T00:00:00"/>
    <d v="2021-06-12T00:00:00"/>
    <x v="1"/>
    <x v="1"/>
    <d v="2021-07-12T00:00:00"/>
    <n v="483164"/>
    <x v="4"/>
    <s v="A4"/>
    <x v="1"/>
    <s v="Not Verified"/>
    <n v="119604"/>
    <n v="8.4500000000000006E-2"/>
    <n v="159.74"/>
    <n v="9.3200000000000005E-2"/>
    <n v="5000"/>
    <n v="31"/>
    <n v="5750"/>
  </r>
  <r>
    <n v="689154"/>
    <x v="8"/>
    <x v="0"/>
    <x v="3"/>
    <s v="IBEW Local #3"/>
    <x v="3"/>
    <x v="1"/>
    <x v="42"/>
    <d v="2021-03-16T00:00:00"/>
    <d v="2021-04-12T00:00:00"/>
    <x v="1"/>
    <x v="1"/>
    <d v="2021-05-12T00:00:00"/>
    <n v="879416"/>
    <x v="4"/>
    <s v="A4"/>
    <x v="1"/>
    <s v="Not Verified"/>
    <n v="103000"/>
    <n v="7.5700000000000003E-2"/>
    <n v="139.55000000000001"/>
    <n v="7.2900000000000006E-2"/>
    <n v="4500"/>
    <n v="30"/>
    <n v="4782"/>
  </r>
  <r>
    <n v="1007519"/>
    <x v="6"/>
    <x v="0"/>
    <x v="8"/>
    <s v="oakwood rehab and skilled nursing"/>
    <x v="3"/>
    <x v="1"/>
    <x v="22"/>
    <d v="2021-05-16T00:00:00"/>
    <d v="2021-03-13T00:00:00"/>
    <x v="1"/>
    <x v="1"/>
    <d v="2021-04-13T00:00:00"/>
    <n v="1234127"/>
    <x v="4"/>
    <s v="A4"/>
    <x v="1"/>
    <s v="Not Verified"/>
    <n v="50000"/>
    <n v="1.8200000000000001E-2"/>
    <n v="312.91000000000003"/>
    <n v="7.9000000000000001E-2"/>
    <n v="10000"/>
    <n v="34"/>
    <n v="10853"/>
  </r>
  <r>
    <n v="827524"/>
    <x v="23"/>
    <x v="0"/>
    <x v="9"/>
    <s v="M&amp;M Excavation Co"/>
    <x v="3"/>
    <x v="1"/>
    <x v="11"/>
    <d v="2021-01-12T00:00:00"/>
    <d v="2021-01-12T00:00:00"/>
    <x v="1"/>
    <x v="1"/>
    <d v="2021-02-12T00:00:00"/>
    <n v="1036480"/>
    <x v="4"/>
    <s v="A3"/>
    <x v="1"/>
    <s v="Not Verified"/>
    <n v="90000"/>
    <n v="0.1525"/>
    <n v="151.28"/>
    <n v="6.9900000000000004E-2"/>
    <n v="4900"/>
    <n v="13"/>
    <n v="5036"/>
  </r>
  <r>
    <n v="799391"/>
    <x v="23"/>
    <x v="0"/>
    <x v="9"/>
    <s v="M&amp;M Excavation Co"/>
    <x v="3"/>
    <x v="1"/>
    <x v="44"/>
    <d v="2021-01-12T00:00:00"/>
    <d v="2021-01-12T00:00:00"/>
    <x v="1"/>
    <x v="1"/>
    <d v="2021-02-12T00:00:00"/>
    <n v="1004578"/>
    <x v="4"/>
    <s v="A5"/>
    <x v="1"/>
    <s v="Not Verified"/>
    <n v="90000"/>
    <n v="0.11"/>
    <n v="318.79000000000002"/>
    <n v="8.4900000000000003E-2"/>
    <n v="15000"/>
    <n v="13"/>
    <n v="10502"/>
  </r>
  <r>
    <n v="830014"/>
    <x v="1"/>
    <x v="0"/>
    <x v="3"/>
    <s v="Department Of Defense"/>
    <x v="3"/>
    <x v="1"/>
    <x v="11"/>
    <d v="2021-03-16T00:00:00"/>
    <d v="2021-02-14T00:00:00"/>
    <x v="1"/>
    <x v="1"/>
    <d v="2021-03-14T00:00:00"/>
    <n v="1039153"/>
    <x v="4"/>
    <s v="A4"/>
    <x v="1"/>
    <s v="Not Verified"/>
    <n v="106000"/>
    <n v="0.15440000000000001"/>
    <n v="125.19"/>
    <n v="7.4899999999999994E-2"/>
    <n v="4025"/>
    <n v="13"/>
    <n v="4491"/>
  </r>
  <r>
    <n v="490988"/>
    <x v="7"/>
    <x v="0"/>
    <x v="6"/>
    <s v="Brown University"/>
    <x v="2"/>
    <x v="1"/>
    <x v="26"/>
    <d v="2021-05-16T00:00:00"/>
    <d v="2021-01-12T00:00:00"/>
    <x v="1"/>
    <x v="1"/>
    <d v="2021-02-12T00:00:00"/>
    <n v="627202"/>
    <x v="4"/>
    <s v="B2"/>
    <x v="1"/>
    <s v="Not Verified"/>
    <n v="83000"/>
    <n v="0.16189999999999999"/>
    <n v="550.54999999999995"/>
    <n v="0.10249999999999999"/>
    <n v="17000"/>
    <n v="23"/>
    <n v="19347"/>
  </r>
  <r>
    <n v="771200"/>
    <x v="5"/>
    <x v="0"/>
    <x v="6"/>
    <s v="Verizon Wireless"/>
    <x v="2"/>
    <x v="1"/>
    <x v="6"/>
    <d v="2021-01-14T00:00:00"/>
    <d v="2021-08-13T00:00:00"/>
    <x v="1"/>
    <x v="1"/>
    <d v="2021-09-13T00:00:00"/>
    <n v="972949"/>
    <x v="4"/>
    <s v="B2"/>
    <x v="1"/>
    <s v="Not Verified"/>
    <n v="51600"/>
    <n v="0.15490000000000001"/>
    <n v="162.72999999999999"/>
    <n v="0.10589999999999999"/>
    <n v="5000"/>
    <n v="29"/>
    <n v="5767"/>
  </r>
  <r>
    <n v="397660"/>
    <x v="10"/>
    <x v="0"/>
    <x v="6"/>
    <s v="WE Energies"/>
    <x v="2"/>
    <x v="1"/>
    <x v="28"/>
    <d v="2021-05-16T00:00:00"/>
    <d v="2021-10-11T00:00:00"/>
    <x v="1"/>
    <x v="1"/>
    <d v="2021-11-11T00:00:00"/>
    <n v="438616"/>
    <x v="4"/>
    <s v="B4"/>
    <x v="1"/>
    <s v="Not Verified"/>
    <n v="108000"/>
    <n v="0.1134"/>
    <n v="464.3"/>
    <n v="0.11890000000000001"/>
    <n v="14000"/>
    <n v="29"/>
    <n v="16343"/>
  </r>
  <r>
    <n v="601573"/>
    <x v="13"/>
    <x v="0"/>
    <x v="3"/>
    <s v="General Pacific Building maintenance"/>
    <x v="2"/>
    <x v="1"/>
    <x v="50"/>
    <d v="2021-05-16T00:00:00"/>
    <d v="2021-11-13T00:00:00"/>
    <x v="1"/>
    <x v="1"/>
    <d v="2021-12-13T00:00:00"/>
    <n v="771918"/>
    <x v="4"/>
    <s v="B2"/>
    <x v="1"/>
    <s v="Not Verified"/>
    <n v="84000"/>
    <n v="0.1583"/>
    <n v="134.05000000000001"/>
    <n v="9.2499999999999999E-2"/>
    <n v="4200"/>
    <n v="23"/>
    <n v="4826"/>
  </r>
  <r>
    <n v="761083"/>
    <x v="0"/>
    <x v="0"/>
    <x v="3"/>
    <s v="Georgia Transmission Corporation"/>
    <x v="2"/>
    <x v="1"/>
    <x v="25"/>
    <d v="2021-05-16T00:00:00"/>
    <d v="2021-06-14T00:00:00"/>
    <x v="1"/>
    <x v="1"/>
    <d v="2021-07-14T00:00:00"/>
    <n v="961475"/>
    <x v="4"/>
    <s v="B2"/>
    <x v="1"/>
    <s v="Not Verified"/>
    <n v="98000"/>
    <n v="0.2034"/>
    <n v="195.27"/>
    <n v="0.10589999999999999"/>
    <n v="6000"/>
    <n v="72"/>
    <n v="7030"/>
  </r>
  <r>
    <n v="617149"/>
    <x v="19"/>
    <x v="0"/>
    <x v="3"/>
    <s v="HOLZER CLINIC"/>
    <x v="2"/>
    <x v="1"/>
    <x v="49"/>
    <d v="2021-11-13T00:00:00"/>
    <d v="2021-12-13T00:00:00"/>
    <x v="1"/>
    <x v="1"/>
    <d v="2022-01-13T00:00:00"/>
    <n v="791265"/>
    <x v="4"/>
    <s v="B3"/>
    <x v="1"/>
    <s v="Not Verified"/>
    <n v="36900"/>
    <n v="4.1000000000000002E-2"/>
    <n v="51.35"/>
    <n v="9.6199999999999994E-2"/>
    <n v="1600"/>
    <n v="18"/>
    <n v="1848"/>
  </r>
  <r>
    <n v="490704"/>
    <x v="1"/>
    <x v="0"/>
    <x v="3"/>
    <s v="Bank of America"/>
    <x v="2"/>
    <x v="1"/>
    <x v="26"/>
    <d v="2021-07-12T00:00:00"/>
    <d v="2021-06-11T00:00:00"/>
    <x v="1"/>
    <x v="1"/>
    <d v="2021-07-11T00:00:00"/>
    <n v="626700"/>
    <x v="4"/>
    <s v="B3"/>
    <x v="1"/>
    <s v="Not Verified"/>
    <n v="48000"/>
    <n v="2E-3"/>
    <n v="545.38"/>
    <n v="0.1062"/>
    <n v="16750"/>
    <n v="17"/>
    <n v="18590"/>
  </r>
  <r>
    <n v="825643"/>
    <x v="20"/>
    <x v="0"/>
    <x v="3"/>
    <s v="Western States JAC"/>
    <x v="2"/>
    <x v="1"/>
    <x v="44"/>
    <d v="2021-05-16T00:00:00"/>
    <d v="2021-11-12T00:00:00"/>
    <x v="1"/>
    <x v="1"/>
    <d v="2021-12-12T00:00:00"/>
    <n v="1034453"/>
    <x v="4"/>
    <s v="B3"/>
    <x v="1"/>
    <s v="Not Verified"/>
    <n v="45336"/>
    <n v="0.1641"/>
    <n v="157.13"/>
    <n v="0.1099"/>
    <n v="4800"/>
    <n v="12"/>
    <n v="5336"/>
  </r>
  <r>
    <n v="988411"/>
    <x v="5"/>
    <x v="0"/>
    <x v="3"/>
    <s v="City of Sanford, Florida"/>
    <x v="2"/>
    <x v="1"/>
    <x v="13"/>
    <d v="2021-05-16T00:00:00"/>
    <d v="2021-11-14T00:00:00"/>
    <x v="1"/>
    <x v="1"/>
    <d v="2021-12-14T00:00:00"/>
    <n v="1212640"/>
    <x v="4"/>
    <s v="B3"/>
    <x v="1"/>
    <s v="Not Verified"/>
    <n v="80000"/>
    <n v="0.1212"/>
    <n v="248.07"/>
    <n v="0.1171"/>
    <n v="7500"/>
    <n v="28"/>
    <n v="8931"/>
  </r>
  <r>
    <n v="364747"/>
    <x v="16"/>
    <x v="0"/>
    <x v="3"/>
    <s v="Boston College"/>
    <x v="2"/>
    <x v="1"/>
    <x v="55"/>
    <d v="2021-04-16T00:00:00"/>
    <d v="2021-04-11T00:00:00"/>
    <x v="1"/>
    <x v="1"/>
    <d v="2021-05-11T00:00:00"/>
    <n v="375483"/>
    <x v="4"/>
    <s v="B3"/>
    <x v="1"/>
    <s v="Not Verified"/>
    <n v="60000"/>
    <n v="2.8799999999999999E-2"/>
    <n v="326.58999999999997"/>
    <n v="0.10829999999999999"/>
    <n v="10000"/>
    <n v="18"/>
    <n v="11654"/>
  </r>
  <r>
    <n v="808999"/>
    <x v="2"/>
    <x v="0"/>
    <x v="3"/>
    <s v="City Of Lufkin"/>
    <x v="2"/>
    <x v="1"/>
    <x v="44"/>
    <d v="2021-05-16T00:00:00"/>
    <d v="2021-07-14T00:00:00"/>
    <x v="1"/>
    <x v="1"/>
    <d v="2021-08-14T00:00:00"/>
    <n v="1015775"/>
    <x v="4"/>
    <s v="B3"/>
    <x v="1"/>
    <s v="Not Verified"/>
    <n v="35000"/>
    <n v="8.0199999999999994E-2"/>
    <n v="157.13"/>
    <n v="0.1099"/>
    <n v="4800"/>
    <n v="25"/>
    <n v="5656"/>
  </r>
  <r>
    <n v="833396"/>
    <x v="3"/>
    <x v="0"/>
    <x v="3"/>
    <s v="Tamms Correctional Center"/>
    <x v="2"/>
    <x v="1"/>
    <x v="11"/>
    <d v="2021-07-14T00:00:00"/>
    <d v="2021-06-14T00:00:00"/>
    <x v="1"/>
    <x v="1"/>
    <d v="2021-07-14T00:00:00"/>
    <n v="1042987"/>
    <x v="4"/>
    <s v="B3"/>
    <x v="1"/>
    <s v="Not Verified"/>
    <n v="58800"/>
    <n v="0.2382"/>
    <n v="166.95"/>
    <n v="0.1099"/>
    <n v="5100"/>
    <n v="35"/>
    <n v="6005"/>
  </r>
  <r>
    <n v="800659"/>
    <x v="5"/>
    <x v="0"/>
    <x v="3"/>
    <s v="MMA"/>
    <x v="2"/>
    <x v="1"/>
    <x v="44"/>
    <d v="2021-05-13T00:00:00"/>
    <d v="2021-05-13T00:00:00"/>
    <x v="1"/>
    <x v="1"/>
    <d v="2021-06-13T00:00:00"/>
    <n v="1006172"/>
    <x v="4"/>
    <s v="B3"/>
    <x v="1"/>
    <s v="Not Verified"/>
    <n v="290000"/>
    <n v="9.8799999999999999E-2"/>
    <n v="431.28"/>
    <n v="0.1099"/>
    <n v="13175"/>
    <n v="27"/>
    <n v="15131"/>
  </r>
  <r>
    <n v="442232"/>
    <x v="16"/>
    <x v="0"/>
    <x v="3"/>
    <s v="self employer"/>
    <x v="2"/>
    <x v="1"/>
    <x v="15"/>
    <d v="2021-10-14T00:00:00"/>
    <d v="2021-10-12T00:00:00"/>
    <x v="1"/>
    <x v="1"/>
    <d v="2021-11-12T00:00:00"/>
    <n v="537058"/>
    <x v="4"/>
    <s v="B3"/>
    <x v="1"/>
    <s v="Not Verified"/>
    <n v="80000"/>
    <n v="0.1295"/>
    <n v="662.68"/>
    <n v="0.1183"/>
    <n v="20000"/>
    <n v="37"/>
    <n v="23857"/>
  </r>
  <r>
    <n v="470243"/>
    <x v="6"/>
    <x v="0"/>
    <x v="3"/>
    <s v="WXYZ-TV"/>
    <x v="2"/>
    <x v="1"/>
    <x v="24"/>
    <d v="2021-11-13T00:00:00"/>
    <d v="2021-09-10T00:00:00"/>
    <x v="1"/>
    <x v="1"/>
    <d v="2021-10-10T00:00:00"/>
    <n v="593609"/>
    <x v="4"/>
    <s v="B3"/>
    <x v="1"/>
    <s v="Not Verified"/>
    <n v="93000"/>
    <n v="0.1089"/>
    <n v="745.52"/>
    <n v="0.1183"/>
    <n v="22500"/>
    <n v="27"/>
    <n v="23881"/>
  </r>
  <r>
    <n v="492208"/>
    <x v="12"/>
    <x v="0"/>
    <x v="3"/>
    <s v="Utah Higher Education Assistance Authori"/>
    <x v="2"/>
    <x v="1"/>
    <x v="26"/>
    <d v="2021-03-16T00:00:00"/>
    <d v="2021-07-12T00:00:00"/>
    <x v="1"/>
    <x v="1"/>
    <d v="2021-08-12T00:00:00"/>
    <n v="629397"/>
    <x v="4"/>
    <s v="B3"/>
    <x v="1"/>
    <s v="Not Verified"/>
    <n v="74678"/>
    <n v="0.1168"/>
    <n v="130.24"/>
    <n v="0.1062"/>
    <n v="4000"/>
    <n v="28"/>
    <n v="4651"/>
  </r>
  <r>
    <n v="494436"/>
    <x v="0"/>
    <x v="0"/>
    <x v="3"/>
    <s v="Atlanta Police Department"/>
    <x v="2"/>
    <x v="1"/>
    <x v="26"/>
    <d v="2021-07-13T00:00:00"/>
    <d v="2021-04-13T00:00:00"/>
    <x v="1"/>
    <x v="1"/>
    <d v="2021-05-13T00:00:00"/>
    <n v="632968"/>
    <x v="4"/>
    <s v="B4"/>
    <x v="1"/>
    <s v="Not Verified"/>
    <n v="37000"/>
    <n v="8.0799999999999997E-2"/>
    <n v="327.36"/>
    <n v="0.1099"/>
    <n v="10000"/>
    <n v="12"/>
    <n v="11785"/>
  </r>
  <r>
    <n v="735466"/>
    <x v="4"/>
    <x v="0"/>
    <x v="3"/>
    <s v="Pennsylvania Hospital"/>
    <x v="2"/>
    <x v="1"/>
    <x v="29"/>
    <d v="2021-07-14T00:00:00"/>
    <d v="2021-07-14T00:00:00"/>
    <x v="1"/>
    <x v="1"/>
    <d v="2021-08-14T00:00:00"/>
    <n v="932184"/>
    <x v="4"/>
    <s v="B4"/>
    <x v="1"/>
    <s v="Not Verified"/>
    <n v="68000"/>
    <n v="0.16309999999999999"/>
    <n v="326.16000000000003"/>
    <n v="0.1074"/>
    <n v="10000"/>
    <n v="20"/>
    <n v="11795"/>
  </r>
  <r>
    <n v="718683"/>
    <x v="1"/>
    <x v="0"/>
    <x v="3"/>
    <s v="City of Livermore"/>
    <x v="2"/>
    <x v="1"/>
    <x v="29"/>
    <d v="2021-05-16T00:00:00"/>
    <d v="2021-06-12T00:00:00"/>
    <x v="1"/>
    <x v="1"/>
    <d v="2021-07-12T00:00:00"/>
    <n v="912934"/>
    <x v="4"/>
    <s v="B4"/>
    <x v="1"/>
    <s v="Not Verified"/>
    <n v="120000"/>
    <n v="7.8399999999999997E-2"/>
    <n v="456.63"/>
    <n v="0.1074"/>
    <n v="14000"/>
    <n v="41"/>
    <n v="15475"/>
  </r>
  <r>
    <n v="795568"/>
    <x v="11"/>
    <x v="0"/>
    <x v="3"/>
    <s v="Town Of Truckee"/>
    <x v="2"/>
    <x v="1"/>
    <x v="6"/>
    <d v="2021-06-13T00:00:00"/>
    <d v="2021-06-13T00:00:00"/>
    <x v="1"/>
    <x v="1"/>
    <d v="2021-07-13T00:00:00"/>
    <n v="1000317"/>
    <x v="4"/>
    <s v="B4"/>
    <x v="1"/>
    <s v="Not Verified"/>
    <n v="91200"/>
    <n v="0.2361"/>
    <n v="65.95"/>
    <n v="0.1149"/>
    <n v="2000"/>
    <n v="32"/>
    <n v="2319"/>
  </r>
  <r>
    <n v="694981"/>
    <x v="5"/>
    <x v="0"/>
    <x v="3"/>
    <s v="Central Fl. Lands and Timber"/>
    <x v="2"/>
    <x v="1"/>
    <x v="42"/>
    <d v="2021-09-15T00:00:00"/>
    <d v="2021-03-14T00:00:00"/>
    <x v="1"/>
    <x v="1"/>
    <d v="2021-04-14T00:00:00"/>
    <n v="885968"/>
    <x v="4"/>
    <s v="B5"/>
    <x v="1"/>
    <s v="Not Verified"/>
    <n v="87360"/>
    <n v="6.3600000000000004E-2"/>
    <n v="393.5"/>
    <n v="0.1111"/>
    <n v="12000"/>
    <n v="6"/>
    <n v="14166"/>
  </r>
  <r>
    <n v="600784"/>
    <x v="18"/>
    <x v="0"/>
    <x v="3"/>
    <s v="Mars Chocolate na"/>
    <x v="2"/>
    <x v="1"/>
    <x v="50"/>
    <d v="2021-11-13T00:00:00"/>
    <d v="2021-11-13T00:00:00"/>
    <x v="1"/>
    <x v="1"/>
    <d v="2021-12-13T00:00:00"/>
    <n v="771034"/>
    <x v="4"/>
    <s v="B5"/>
    <x v="1"/>
    <s v="Not Verified"/>
    <n v="110004"/>
    <n v="5.5100000000000003E-2"/>
    <n v="389.24"/>
    <n v="0.1036"/>
    <n v="12000"/>
    <n v="20"/>
    <n v="14013"/>
  </r>
  <r>
    <n v="560657"/>
    <x v="19"/>
    <x v="0"/>
    <x v="3"/>
    <s v="Carson-Dellosa Publishing"/>
    <x v="2"/>
    <x v="1"/>
    <x v="47"/>
    <d v="2021-05-16T00:00:00"/>
    <d v="2021-10-12T00:00:00"/>
    <x v="1"/>
    <x v="1"/>
    <d v="2021-11-12T00:00:00"/>
    <n v="721607"/>
    <x v="4"/>
    <s v="B5"/>
    <x v="1"/>
    <s v="Not Verified"/>
    <n v="76300"/>
    <n v="0.2452"/>
    <n v="99.45"/>
    <n v="0.1186"/>
    <n v="3000"/>
    <n v="30"/>
    <n v="3528"/>
  </r>
  <r>
    <n v="989241"/>
    <x v="4"/>
    <x v="0"/>
    <x v="3"/>
    <s v="PITTSTON HOUSING AUTHORITY"/>
    <x v="2"/>
    <x v="1"/>
    <x v="13"/>
    <d v="2021-09-15T00:00:00"/>
    <d v="2021-05-13T00:00:00"/>
    <x v="1"/>
    <x v="1"/>
    <d v="2021-06-13T00:00:00"/>
    <n v="1213197"/>
    <x v="4"/>
    <s v="B5"/>
    <x v="1"/>
    <s v="Not Verified"/>
    <n v="43500"/>
    <n v="0.13569999999999999"/>
    <n v="134.18"/>
    <n v="0.12690000000000001"/>
    <n v="4000"/>
    <n v="25"/>
    <n v="4604"/>
  </r>
  <r>
    <n v="461025"/>
    <x v="5"/>
    <x v="0"/>
    <x v="8"/>
    <s v="kathleen c fox pa"/>
    <x v="2"/>
    <x v="1"/>
    <x v="32"/>
    <d v="2021-11-12T00:00:00"/>
    <d v="2021-12-12T00:00:00"/>
    <x v="1"/>
    <x v="1"/>
    <d v="2022-01-12T00:00:00"/>
    <n v="575916"/>
    <x v="4"/>
    <s v="B1"/>
    <x v="1"/>
    <s v="Not Verified"/>
    <n v="130000"/>
    <n v="0.1215"/>
    <n v="426.45"/>
    <n v="0.1114"/>
    <n v="13000"/>
    <n v="32"/>
    <n v="15353"/>
  </r>
  <r>
    <n v="1006824"/>
    <x v="35"/>
    <x v="0"/>
    <x v="8"/>
    <s v="Schillings construction"/>
    <x v="2"/>
    <x v="1"/>
    <x v="22"/>
    <d v="2021-09-14T00:00:00"/>
    <d v="2021-07-12T00:00:00"/>
    <x v="1"/>
    <x v="1"/>
    <d v="2021-08-12T00:00:00"/>
    <n v="1233178"/>
    <x v="4"/>
    <s v="B2"/>
    <x v="1"/>
    <s v="Not Verified"/>
    <n v="30000"/>
    <n v="0.216"/>
    <n v="260.58999999999997"/>
    <n v="0.1065"/>
    <n v="8000"/>
    <n v="15"/>
    <n v="8520"/>
  </r>
  <r>
    <n v="601353"/>
    <x v="16"/>
    <x v="0"/>
    <x v="8"/>
    <s v="British Telecom"/>
    <x v="2"/>
    <x v="1"/>
    <x v="50"/>
    <d v="2021-08-14T00:00:00"/>
    <d v="2021-03-13T00:00:00"/>
    <x v="1"/>
    <x v="1"/>
    <d v="2021-04-13T00:00:00"/>
    <n v="771660"/>
    <x v="4"/>
    <s v="B2"/>
    <x v="1"/>
    <s v="Not Verified"/>
    <n v="126500"/>
    <n v="0.1193"/>
    <n v="63.84"/>
    <n v="9.2499999999999999E-2"/>
    <n v="2000"/>
    <n v="30"/>
    <n v="2281"/>
  </r>
  <r>
    <n v="730739"/>
    <x v="2"/>
    <x v="0"/>
    <x v="8"/>
    <s v="SafeKick"/>
    <x v="2"/>
    <x v="1"/>
    <x v="29"/>
    <d v="2021-05-14T00:00:00"/>
    <d v="2021-05-14T00:00:00"/>
    <x v="1"/>
    <x v="1"/>
    <d v="2021-06-14T00:00:00"/>
    <n v="926734"/>
    <x v="4"/>
    <s v="B3"/>
    <x v="1"/>
    <s v="Not Verified"/>
    <n v="110004"/>
    <n v="0.1017"/>
    <n v="486.62"/>
    <n v="0.1037"/>
    <n v="15000"/>
    <n v="17"/>
    <n v="17562"/>
  </r>
  <r>
    <n v="803734"/>
    <x v="2"/>
    <x v="0"/>
    <x v="8"/>
    <s v="Integrity Intergration Resources"/>
    <x v="2"/>
    <x v="1"/>
    <x v="44"/>
    <d v="2021-07-14T00:00:00"/>
    <d v="2021-07-14T00:00:00"/>
    <x v="1"/>
    <x v="1"/>
    <d v="2021-08-14T00:00:00"/>
    <n v="1009526"/>
    <x v="4"/>
    <s v="B3"/>
    <x v="1"/>
    <s v="Not Verified"/>
    <n v="105000"/>
    <n v="6.7400000000000002E-2"/>
    <n v="196.41"/>
    <n v="0.1099"/>
    <n v="6000"/>
    <n v="16"/>
    <n v="7071"/>
  </r>
  <r>
    <n v="481972"/>
    <x v="2"/>
    <x v="0"/>
    <x v="8"/>
    <s v="North Texas Anesthesia"/>
    <x v="2"/>
    <x v="1"/>
    <x v="46"/>
    <d v="2021-12-10T00:00:00"/>
    <d v="2021-12-10T00:00:00"/>
    <x v="1"/>
    <x v="1"/>
    <d v="2022-01-10T00:00:00"/>
    <n v="613022"/>
    <x v="4"/>
    <s v="B4"/>
    <x v="1"/>
    <s v="Not Verified"/>
    <n v="215000"/>
    <n v="4.1000000000000003E-3"/>
    <n v="491.03"/>
    <n v="0.1099"/>
    <n v="15000"/>
    <n v="12"/>
    <n v="16118"/>
  </r>
  <r>
    <n v="489370"/>
    <x v="25"/>
    <x v="0"/>
    <x v="8"/>
    <s v="Universal Health Services"/>
    <x v="2"/>
    <x v="1"/>
    <x v="26"/>
    <d v="2021-03-16T00:00:00"/>
    <d v="2021-09-10T00:00:00"/>
    <x v="1"/>
    <x v="1"/>
    <d v="2021-10-10T00:00:00"/>
    <n v="624359"/>
    <x v="4"/>
    <s v="B4"/>
    <x v="1"/>
    <s v="Not Verified"/>
    <n v="125555"/>
    <n v="0.13320000000000001"/>
    <n v="294.62"/>
    <n v="0.1099"/>
    <n v="9000"/>
    <n v="58"/>
    <n v="9465"/>
  </r>
  <r>
    <n v="538557"/>
    <x v="16"/>
    <x v="0"/>
    <x v="8"/>
    <s v="Solutia"/>
    <x v="2"/>
    <x v="1"/>
    <x v="43"/>
    <d v="2021-05-16T00:00:00"/>
    <d v="2021-07-13T00:00:00"/>
    <x v="1"/>
    <x v="1"/>
    <d v="2021-08-13T00:00:00"/>
    <n v="695530"/>
    <x v="4"/>
    <s v="B5"/>
    <x v="1"/>
    <s v="Not Verified"/>
    <n v="68004"/>
    <n v="1.78E-2"/>
    <n v="198.89"/>
    <n v="0.1186"/>
    <n v="6000"/>
    <n v="38"/>
    <n v="7161"/>
  </r>
  <r>
    <n v="627494"/>
    <x v="0"/>
    <x v="0"/>
    <x v="4"/>
    <s v="Winware, Inc."/>
    <x v="2"/>
    <x v="1"/>
    <x v="41"/>
    <d v="2021-07-15T00:00:00"/>
    <d v="2021-04-11T00:00:00"/>
    <x v="1"/>
    <x v="1"/>
    <d v="2021-05-11T00:00:00"/>
    <n v="804097"/>
    <x v="4"/>
    <s v="B1"/>
    <x v="1"/>
    <s v="Not Verified"/>
    <n v="79000"/>
    <n v="0.1429"/>
    <n v="126.98"/>
    <n v="8.8800000000000004E-2"/>
    <n v="4000"/>
    <n v="19"/>
    <n v="4114"/>
  </r>
  <r>
    <n v="537651"/>
    <x v="38"/>
    <x v="0"/>
    <x v="4"/>
    <s v="Alabama Department of Transportation"/>
    <x v="2"/>
    <x v="1"/>
    <x v="51"/>
    <d v="2021-05-16T00:00:00"/>
    <d v="2021-04-12T00:00:00"/>
    <x v="1"/>
    <x v="1"/>
    <d v="2021-05-12T00:00:00"/>
    <n v="694480"/>
    <x v="4"/>
    <s v="B2"/>
    <x v="1"/>
    <s v="Not Verified"/>
    <n v="49500"/>
    <n v="4.41E-2"/>
    <n v="326.20999999999998"/>
    <n v="0.1075"/>
    <n v="10000"/>
    <n v="17"/>
    <n v="11267"/>
  </r>
  <r>
    <n v="999879"/>
    <x v="1"/>
    <x v="0"/>
    <x v="4"/>
    <s v="teamDNA, Inc."/>
    <x v="2"/>
    <x v="1"/>
    <x v="13"/>
    <d v="2021-12-14T00:00:00"/>
    <d v="2021-12-14T00:00:00"/>
    <x v="1"/>
    <x v="1"/>
    <d v="2022-01-14T00:00:00"/>
    <n v="1225271"/>
    <x v="4"/>
    <s v="B2"/>
    <x v="1"/>
    <s v="Not Verified"/>
    <n v="48000"/>
    <n v="2.3E-2"/>
    <n v="162.87"/>
    <n v="0.1065"/>
    <n v="5000"/>
    <n v="16"/>
    <n v="5881"/>
  </r>
  <r>
    <n v="1007778"/>
    <x v="32"/>
    <x v="0"/>
    <x v="4"/>
    <s v="Drake Enterprise -Boiler Room Steakhouse"/>
    <x v="2"/>
    <x v="1"/>
    <x v="22"/>
    <d v="2021-05-16T00:00:00"/>
    <d v="2021-11-14T00:00:00"/>
    <x v="1"/>
    <x v="1"/>
    <d v="2021-12-14T00:00:00"/>
    <n v="1234191"/>
    <x v="4"/>
    <s v="B3"/>
    <x v="1"/>
    <s v="Not Verified"/>
    <n v="37000"/>
    <n v="0.13200000000000001"/>
    <n v="211.69"/>
    <n v="0.1171"/>
    <n v="6400"/>
    <n v="20"/>
    <n v="7621"/>
  </r>
  <r>
    <n v="1019807"/>
    <x v="1"/>
    <x v="0"/>
    <x v="2"/>
    <s v="GenOn"/>
    <x v="2"/>
    <x v="1"/>
    <x v="22"/>
    <d v="2021-05-16T00:00:00"/>
    <d v="2021-07-13T00:00:00"/>
    <x v="1"/>
    <x v="1"/>
    <d v="2021-08-13T00:00:00"/>
    <n v="1248560"/>
    <x v="4"/>
    <s v="B1"/>
    <x v="1"/>
    <s v="Not Verified"/>
    <n v="88000"/>
    <n v="0.14949999999999999"/>
    <n v="193.35"/>
    <n v="9.9099999999999994E-2"/>
    <n v="6000"/>
    <n v="19"/>
    <n v="6754"/>
  </r>
  <r>
    <n v="998469"/>
    <x v="17"/>
    <x v="0"/>
    <x v="2"/>
    <s v="hunt military communities"/>
    <x v="2"/>
    <x v="1"/>
    <x v="13"/>
    <d v="2021-05-16T00:00:00"/>
    <d v="2021-11-14T00:00:00"/>
    <x v="1"/>
    <x v="1"/>
    <d v="2021-12-14T00:00:00"/>
    <n v="1223623"/>
    <x v="4"/>
    <s v="B2"/>
    <x v="1"/>
    <s v="Not Verified"/>
    <n v="45000"/>
    <n v="0.1469"/>
    <n v="325.74"/>
    <n v="0.1065"/>
    <n v="10000"/>
    <n v="18"/>
    <n v="11726"/>
  </r>
  <r>
    <n v="771105"/>
    <x v="37"/>
    <x v="0"/>
    <x v="5"/>
    <s v="Western Beverage"/>
    <x v="2"/>
    <x v="1"/>
    <x v="6"/>
    <d v="2021-07-14T00:00:00"/>
    <d v="2021-01-13T00:00:00"/>
    <x v="1"/>
    <x v="1"/>
    <d v="2021-02-13T00:00:00"/>
    <n v="972844"/>
    <x v="4"/>
    <s v="B2"/>
    <x v="1"/>
    <s v="Not Verified"/>
    <n v="50000"/>
    <n v="0.104"/>
    <n v="227.82"/>
    <n v="0.10589999999999999"/>
    <n v="7000"/>
    <n v="13"/>
    <n v="7911"/>
  </r>
  <r>
    <n v="493228"/>
    <x v="2"/>
    <x v="0"/>
    <x v="5"/>
    <s v="Aqua Care Pool Service"/>
    <x v="2"/>
    <x v="1"/>
    <x v="26"/>
    <d v="2021-02-13T00:00:00"/>
    <d v="2021-02-12T00:00:00"/>
    <x v="1"/>
    <x v="1"/>
    <d v="2021-03-12T00:00:00"/>
    <n v="630927"/>
    <x v="4"/>
    <s v="B3"/>
    <x v="1"/>
    <s v="Not Verified"/>
    <n v="40000"/>
    <n v="4.1099999999999998E-2"/>
    <n v="195.36"/>
    <n v="0.1062"/>
    <n v="6000"/>
    <n v="10"/>
    <n v="6806"/>
  </r>
  <r>
    <n v="822371"/>
    <x v="2"/>
    <x v="0"/>
    <x v="5"/>
    <s v="Nabors Drilling"/>
    <x v="2"/>
    <x v="1"/>
    <x v="44"/>
    <d v="2021-03-13T00:00:00"/>
    <d v="2021-02-13T00:00:00"/>
    <x v="1"/>
    <x v="1"/>
    <d v="2021-03-13T00:00:00"/>
    <n v="1030802"/>
    <x v="4"/>
    <s v="B4"/>
    <x v="1"/>
    <s v="Not Verified"/>
    <n v="100000"/>
    <n v="0.12640000000000001"/>
    <n v="263.77999999999997"/>
    <n v="0.1149"/>
    <n v="8000"/>
    <n v="40"/>
    <n v="9090"/>
  </r>
  <r>
    <n v="434007"/>
    <x v="7"/>
    <x v="0"/>
    <x v="7"/>
    <s v="Self"/>
    <x v="2"/>
    <x v="1"/>
    <x v="15"/>
    <d v="2021-09-10T00:00:00"/>
    <d v="2021-09-10T00:00:00"/>
    <x v="1"/>
    <x v="1"/>
    <d v="2021-10-10T00:00:00"/>
    <n v="517443"/>
    <x v="4"/>
    <s v="B5"/>
    <x v="1"/>
    <s v="Not Verified"/>
    <n v="80000"/>
    <n v="1.2999999999999999E-3"/>
    <n v="502"/>
    <n v="0.12529999999999999"/>
    <n v="15000"/>
    <n v="8"/>
    <n v="16518"/>
  </r>
  <r>
    <n v="775490"/>
    <x v="32"/>
    <x v="0"/>
    <x v="9"/>
    <s v="Newman Machine"/>
    <x v="2"/>
    <x v="1"/>
    <x v="6"/>
    <d v="2021-02-14T00:00:00"/>
    <d v="2021-03-13T00:00:00"/>
    <x v="1"/>
    <x v="1"/>
    <d v="2021-04-13T00:00:00"/>
    <n v="977746"/>
    <x v="4"/>
    <s v="B3"/>
    <x v="1"/>
    <s v="Not Verified"/>
    <n v="37000"/>
    <n v="0.13650000000000001"/>
    <n v="144.03"/>
    <n v="0.1099"/>
    <n v="4400"/>
    <n v="24"/>
    <n v="5035"/>
  </r>
  <r>
    <n v="826432"/>
    <x v="6"/>
    <x v="0"/>
    <x v="9"/>
    <s v="Musashi Auto Parts"/>
    <x v="2"/>
    <x v="1"/>
    <x v="44"/>
    <d v="2021-11-12T00:00:00"/>
    <d v="2021-11-12T00:00:00"/>
    <x v="1"/>
    <x v="1"/>
    <d v="2021-12-12T00:00:00"/>
    <n v="1035304"/>
    <x v="4"/>
    <s v="B3"/>
    <x v="1"/>
    <s v="Not Verified"/>
    <n v="60000"/>
    <n v="0.23980000000000001"/>
    <n v="261.88"/>
    <n v="0.1099"/>
    <n v="8000"/>
    <n v="16"/>
    <n v="8910"/>
  </r>
  <r>
    <n v="480239"/>
    <x v="2"/>
    <x v="0"/>
    <x v="9"/>
    <s v="Dell Services"/>
    <x v="2"/>
    <x v="1"/>
    <x v="46"/>
    <d v="2021-05-16T00:00:00"/>
    <d v="2021-03-12T00:00:00"/>
    <x v="1"/>
    <x v="1"/>
    <d v="2021-04-12T00:00:00"/>
    <n v="610374"/>
    <x v="4"/>
    <s v="B5"/>
    <x v="1"/>
    <s v="Not Verified"/>
    <n v="72000"/>
    <n v="0.1057"/>
    <n v="138.22999999999999"/>
    <n v="0.11360000000000001"/>
    <n v="4200"/>
    <n v="20"/>
    <n v="4893"/>
  </r>
  <r>
    <n v="660306"/>
    <x v="6"/>
    <x v="0"/>
    <x v="10"/>
    <s v="Macomb County Department of Roads"/>
    <x v="2"/>
    <x v="1"/>
    <x v="21"/>
    <d v="2021-05-16T00:00:00"/>
    <d v="2021-02-14T00:00:00"/>
    <x v="1"/>
    <x v="1"/>
    <d v="2021-03-14T00:00:00"/>
    <n v="844527"/>
    <x v="4"/>
    <s v="B1"/>
    <x v="1"/>
    <s v="Not Verified"/>
    <n v="95000"/>
    <n v="0.1772"/>
    <n v="218.24"/>
    <n v="9.6299999999999997E-2"/>
    <n v="6800"/>
    <n v="37"/>
    <n v="7857"/>
  </r>
  <r>
    <n v="872153"/>
    <x v="5"/>
    <x v="0"/>
    <x v="1"/>
    <s v="FIRSTCOAST DERMATOLOGY"/>
    <x v="2"/>
    <x v="1"/>
    <x v="10"/>
    <d v="2021-01-15T00:00:00"/>
    <d v="2021-09-14T00:00:00"/>
    <x v="1"/>
    <x v="1"/>
    <d v="2021-10-14T00:00:00"/>
    <n v="1086331"/>
    <x v="4"/>
    <s v="B1"/>
    <x v="1"/>
    <s v="Not Verified"/>
    <n v="36000"/>
    <n v="8.7999999999999995E-2"/>
    <n v="32.270000000000003"/>
    <n v="9.9900000000000003E-2"/>
    <n v="1000"/>
    <n v="13"/>
    <n v="1161"/>
  </r>
  <r>
    <n v="543747"/>
    <x v="16"/>
    <x v="0"/>
    <x v="1"/>
    <m/>
    <x v="2"/>
    <x v="1"/>
    <x v="43"/>
    <d v="2021-04-16T00:00:00"/>
    <d v="2021-07-13T00:00:00"/>
    <x v="1"/>
    <x v="1"/>
    <d v="2021-08-13T00:00:00"/>
    <n v="701473"/>
    <x v="4"/>
    <s v="B2"/>
    <x v="1"/>
    <s v="Not Verified"/>
    <n v="46000"/>
    <n v="2.24E-2"/>
    <n v="163.11000000000001"/>
    <n v="0.1075"/>
    <n v="5000"/>
    <n v="15"/>
    <n v="5872"/>
  </r>
  <r>
    <n v="587143"/>
    <x v="21"/>
    <x v="0"/>
    <x v="0"/>
    <s v="Apria Healthcare"/>
    <x v="2"/>
    <x v="1"/>
    <x v="54"/>
    <d v="2021-05-16T00:00:00"/>
    <d v="2021-10-13T00:00:00"/>
    <x v="1"/>
    <x v="1"/>
    <d v="2021-11-13T00:00:00"/>
    <n v="754251"/>
    <x v="4"/>
    <s v="B2"/>
    <x v="1"/>
    <s v="Not Verified"/>
    <n v="60000"/>
    <n v="0.1754"/>
    <n v="78.290000000000006"/>
    <n v="0.1075"/>
    <n v="2400"/>
    <n v="19"/>
    <n v="2819"/>
  </r>
  <r>
    <n v="482131"/>
    <x v="18"/>
    <x v="0"/>
    <x v="0"/>
    <s v="Vantage Apparel"/>
    <x v="2"/>
    <x v="1"/>
    <x v="46"/>
    <d v="2021-02-13T00:00:00"/>
    <d v="2021-02-13T00:00:00"/>
    <x v="1"/>
    <x v="1"/>
    <d v="2021-03-13T00:00:00"/>
    <n v="613248"/>
    <x v="4"/>
    <s v="B2"/>
    <x v="1"/>
    <s v="Not Verified"/>
    <n v="72500"/>
    <n v="0.2223"/>
    <n v="129.54"/>
    <n v="0.10249999999999999"/>
    <n v="4000"/>
    <n v="23"/>
    <n v="4664"/>
  </r>
  <r>
    <n v="454182"/>
    <x v="6"/>
    <x v="0"/>
    <x v="0"/>
    <s v="bunzl"/>
    <x v="2"/>
    <x v="1"/>
    <x v="32"/>
    <d v="2021-02-14T00:00:00"/>
    <d v="2021-11-12T00:00:00"/>
    <x v="1"/>
    <x v="1"/>
    <d v="2021-12-12T00:00:00"/>
    <n v="499706"/>
    <x v="4"/>
    <s v="B3"/>
    <x v="1"/>
    <s v="Not Verified"/>
    <n v="55000"/>
    <n v="1.0699999999999999E-2"/>
    <n v="414.18"/>
    <n v="0.1183"/>
    <n v="12500"/>
    <n v="13"/>
    <n v="14910"/>
  </r>
  <r>
    <n v="984524"/>
    <x v="11"/>
    <x v="0"/>
    <x v="0"/>
    <s v="Aria Resort and Casino"/>
    <x v="2"/>
    <x v="1"/>
    <x v="13"/>
    <d v="2021-10-14T00:00:00"/>
    <d v="2021-10-14T00:00:00"/>
    <x v="1"/>
    <x v="1"/>
    <d v="2021-11-14T00:00:00"/>
    <n v="1208136"/>
    <x v="4"/>
    <s v="B3"/>
    <x v="1"/>
    <s v="Not Verified"/>
    <n v="45000"/>
    <n v="0.15229999999999999"/>
    <n v="99.23"/>
    <n v="0.1171"/>
    <n v="3000"/>
    <n v="8"/>
    <n v="3572"/>
  </r>
  <r>
    <n v="853280"/>
    <x v="1"/>
    <x v="0"/>
    <x v="6"/>
    <s v="HKS Architects, Inc."/>
    <x v="2"/>
    <x v="1"/>
    <x v="11"/>
    <d v="2021-09-14T00:00:00"/>
    <d v="2021-09-14T00:00:00"/>
    <x v="1"/>
    <x v="1"/>
    <d v="2021-10-14T00:00:00"/>
    <n v="1064998"/>
    <x v="4"/>
    <s v="B3"/>
    <x v="1"/>
    <s v="Not Verified"/>
    <n v="68000"/>
    <n v="9.9400000000000002E-2"/>
    <n v="261.88"/>
    <n v="0.1099"/>
    <n v="8000"/>
    <n v="18"/>
    <n v="9427"/>
  </r>
  <r>
    <n v="421274"/>
    <x v="42"/>
    <x v="0"/>
    <x v="3"/>
    <s v="Great Falls Public Schools"/>
    <x v="2"/>
    <x v="1"/>
    <x v="30"/>
    <d v="2021-09-10T00:00:00"/>
    <d v="2021-09-10T00:00:00"/>
    <x v="1"/>
    <x v="1"/>
    <d v="2021-10-10T00:00:00"/>
    <n v="495152"/>
    <x v="4"/>
    <s v="B1"/>
    <x v="1"/>
    <s v="Not Verified"/>
    <n v="78000"/>
    <n v="8.7400000000000005E-2"/>
    <n v="314.06"/>
    <n v="0.1095"/>
    <n v="9600"/>
    <n v="25"/>
    <n v="10354"/>
  </r>
  <r>
    <n v="725258"/>
    <x v="20"/>
    <x v="0"/>
    <x v="3"/>
    <s v="USAF"/>
    <x v="2"/>
    <x v="1"/>
    <x v="29"/>
    <d v="2021-11-11T00:00:00"/>
    <d v="2021-10-11T00:00:00"/>
    <x v="1"/>
    <x v="1"/>
    <d v="2021-11-11T00:00:00"/>
    <n v="920475"/>
    <x v="4"/>
    <s v="B2"/>
    <x v="1"/>
    <s v="Not Verified"/>
    <n v="54000"/>
    <n v="0.18110000000000001"/>
    <n v="96.81"/>
    <n v="0.1"/>
    <n v="3000"/>
    <n v="21"/>
    <n v="3141"/>
  </r>
  <r>
    <n v="771560"/>
    <x v="1"/>
    <x v="0"/>
    <x v="3"/>
    <s v="US Customs &amp; Border Protection"/>
    <x v="2"/>
    <x v="1"/>
    <x v="6"/>
    <d v="2021-05-16T00:00:00"/>
    <d v="2021-01-13T00:00:00"/>
    <x v="1"/>
    <x v="1"/>
    <d v="2021-02-13T00:00:00"/>
    <n v="973357"/>
    <x v="4"/>
    <s v="B3"/>
    <x v="1"/>
    <s v="Not Verified"/>
    <n v="108000"/>
    <n v="0.15049999999999999"/>
    <n v="163.66999999999999"/>
    <n v="0.1099"/>
    <n v="5000"/>
    <n v="30"/>
    <n v="5676"/>
  </r>
  <r>
    <n v="490383"/>
    <x v="0"/>
    <x v="0"/>
    <x v="8"/>
    <s v="Ameriprise Financial"/>
    <x v="2"/>
    <x v="1"/>
    <x v="26"/>
    <d v="2021-12-15T00:00:00"/>
    <d v="2021-08-11T00:00:00"/>
    <x v="1"/>
    <x v="1"/>
    <d v="2021-09-11T00:00:00"/>
    <n v="626120"/>
    <x v="4"/>
    <s v="B3"/>
    <x v="1"/>
    <s v="Not Verified"/>
    <n v="53000"/>
    <n v="0.1983"/>
    <n v="97.68"/>
    <n v="0.1062"/>
    <n v="3000"/>
    <n v="33"/>
    <n v="3362"/>
  </r>
  <r>
    <n v="416916"/>
    <x v="0"/>
    <x v="0"/>
    <x v="8"/>
    <s v="NCI Information Systems Inc"/>
    <x v="2"/>
    <x v="1"/>
    <x v="23"/>
    <d v="2021-07-14T00:00:00"/>
    <d v="2021-06-12T00:00:00"/>
    <x v="1"/>
    <x v="1"/>
    <d v="2021-07-12T00:00:00"/>
    <n v="485833"/>
    <x v="4"/>
    <s v="B4"/>
    <x v="1"/>
    <s v="Not Verified"/>
    <n v="94896"/>
    <n v="0.1646"/>
    <n v="116.08"/>
    <n v="0.11890000000000001"/>
    <n v="3500"/>
    <n v="26"/>
    <n v="4177"/>
  </r>
  <r>
    <n v="518788"/>
    <x v="20"/>
    <x v="0"/>
    <x v="4"/>
    <s v="OfficeMax"/>
    <x v="2"/>
    <x v="1"/>
    <x v="27"/>
    <d v="2021-11-13T00:00:00"/>
    <d v="2021-06-13T00:00:00"/>
    <x v="1"/>
    <x v="1"/>
    <d v="2021-07-13T00:00:00"/>
    <n v="670637"/>
    <x v="4"/>
    <s v="B2"/>
    <x v="1"/>
    <s v="Not Verified"/>
    <n v="741600"/>
    <n v="1.14E-2"/>
    <n v="314.14"/>
    <n v="0.10249999999999999"/>
    <n v="12000"/>
    <n v="17"/>
    <n v="11309"/>
  </r>
  <r>
    <n v="970334"/>
    <x v="5"/>
    <x v="0"/>
    <x v="2"/>
    <s v="Speedee Cash Managment"/>
    <x v="2"/>
    <x v="1"/>
    <x v="13"/>
    <d v="2021-04-16T00:00:00"/>
    <d v="2021-11-14T00:00:00"/>
    <x v="1"/>
    <x v="1"/>
    <d v="2021-12-14T00:00:00"/>
    <n v="1191993"/>
    <x v="4"/>
    <s v="B2"/>
    <x v="1"/>
    <s v="Not Verified"/>
    <n v="33640"/>
    <n v="6.7799999999999999E-2"/>
    <n v="390.88"/>
    <n v="0.1065"/>
    <n v="12000"/>
    <n v="10"/>
    <n v="14072"/>
  </r>
  <r>
    <n v="737777"/>
    <x v="0"/>
    <x v="0"/>
    <x v="2"/>
    <s v="Lafarge NorthAmerica Inc."/>
    <x v="2"/>
    <x v="1"/>
    <x v="29"/>
    <d v="2021-03-16T00:00:00"/>
    <d v="2021-05-14T00:00:00"/>
    <x v="1"/>
    <x v="1"/>
    <d v="2021-06-14T00:00:00"/>
    <n v="935022"/>
    <x v="4"/>
    <s v="B2"/>
    <x v="1"/>
    <s v="Not Verified"/>
    <n v="50000"/>
    <n v="0.23330000000000001"/>
    <n v="161.34"/>
    <n v="0.1"/>
    <n v="5000"/>
    <n v="19"/>
    <n v="5808"/>
  </r>
  <r>
    <n v="497697"/>
    <x v="25"/>
    <x v="0"/>
    <x v="3"/>
    <s v="Qwest"/>
    <x v="2"/>
    <x v="1"/>
    <x v="48"/>
    <d v="2021-03-11T00:00:00"/>
    <d v="2021-02-11T00:00:00"/>
    <x v="1"/>
    <x v="1"/>
    <d v="2021-03-11T00:00:00"/>
    <n v="638058"/>
    <x v="4"/>
    <s v="B1"/>
    <x v="1"/>
    <s v="Not Verified"/>
    <n v="99000"/>
    <n v="3.3999999999999998E-3"/>
    <n v="394.58"/>
    <n v="9.8799999999999999E-2"/>
    <n v="12250"/>
    <n v="24"/>
    <n v="13148"/>
  </r>
  <r>
    <n v="865353"/>
    <x v="5"/>
    <x v="0"/>
    <x v="3"/>
    <s v="palm beach gardens medical ctr"/>
    <x v="2"/>
    <x v="1"/>
    <x v="10"/>
    <d v="2021-12-15T00:00:00"/>
    <d v="2021-05-13T00:00:00"/>
    <x v="1"/>
    <x v="1"/>
    <d v="2021-06-13T00:00:00"/>
    <n v="1078663"/>
    <x v="4"/>
    <s v="B3"/>
    <x v="1"/>
    <s v="Not Verified"/>
    <n v="100000"/>
    <n v="5.3199999999999997E-2"/>
    <n v="294.61"/>
    <n v="0.1099"/>
    <n v="9000"/>
    <n v="27"/>
    <n v="10068"/>
  </r>
  <r>
    <n v="867387"/>
    <x v="2"/>
    <x v="0"/>
    <x v="8"/>
    <s v="One Technologies, LP"/>
    <x v="2"/>
    <x v="1"/>
    <x v="10"/>
    <d v="2021-04-13T00:00:00"/>
    <d v="2021-04-13T00:00:00"/>
    <x v="1"/>
    <x v="1"/>
    <d v="2021-05-13T00:00:00"/>
    <n v="1081003"/>
    <x v="4"/>
    <s v="B3"/>
    <x v="1"/>
    <s v="Not Verified"/>
    <n v="125000"/>
    <n v="0.17399999999999999"/>
    <n v="458.28"/>
    <n v="0.1099"/>
    <n v="14000"/>
    <n v="22"/>
    <n v="15892"/>
  </r>
  <r>
    <n v="517031"/>
    <x v="28"/>
    <x v="0"/>
    <x v="2"/>
    <s v="Synthes"/>
    <x v="2"/>
    <x v="1"/>
    <x v="27"/>
    <d v="2021-05-16T00:00:00"/>
    <d v="2021-06-13T00:00:00"/>
    <x v="1"/>
    <x v="1"/>
    <d v="2021-07-13T00:00:00"/>
    <n v="668221"/>
    <x v="4"/>
    <s v="B4"/>
    <x v="1"/>
    <s v="Not Verified"/>
    <n v="145000"/>
    <n v="9.3899999999999997E-2"/>
    <n v="392.81"/>
    <n v="0.1099"/>
    <n v="12000"/>
    <n v="28"/>
    <n v="14141"/>
  </r>
  <r>
    <n v="772890"/>
    <x v="5"/>
    <x v="0"/>
    <x v="0"/>
    <s v="gross communications"/>
    <x v="2"/>
    <x v="1"/>
    <x v="6"/>
    <d v="2021-05-16T00:00:00"/>
    <d v="2021-06-12T00:00:00"/>
    <x v="1"/>
    <x v="1"/>
    <d v="2021-07-12T00:00:00"/>
    <n v="974892"/>
    <x v="4"/>
    <s v="B1"/>
    <x v="1"/>
    <s v="Not Verified"/>
    <n v="84000"/>
    <n v="9.11E-2"/>
    <n v="32.270000000000003"/>
    <n v="9.9900000000000003E-2"/>
    <n v="1000"/>
    <n v="18"/>
    <n v="1075"/>
  </r>
  <r>
    <n v="757585"/>
    <x v="26"/>
    <x v="0"/>
    <x v="5"/>
    <s v="KOAM-TV"/>
    <x v="2"/>
    <x v="1"/>
    <x v="25"/>
    <d v="2021-07-15T00:00:00"/>
    <d v="2021-06-14T00:00:00"/>
    <x v="1"/>
    <x v="1"/>
    <d v="2021-07-14T00:00:00"/>
    <n v="957641"/>
    <x v="4"/>
    <s v="B5"/>
    <x v="1"/>
    <s v="Not Verified"/>
    <n v="40000"/>
    <n v="4.4999999999999997E-3"/>
    <n v="99.63"/>
    <n v="0.11990000000000001"/>
    <n v="3000"/>
    <n v="11"/>
    <n v="3587"/>
  </r>
  <r>
    <n v="803369"/>
    <x v="32"/>
    <x v="0"/>
    <x v="8"/>
    <s v="CenturyLink"/>
    <x v="2"/>
    <x v="1"/>
    <x v="44"/>
    <d v="2021-07-14T00:00:00"/>
    <d v="2021-07-14T00:00:00"/>
    <x v="1"/>
    <x v="1"/>
    <d v="2021-08-14T00:00:00"/>
    <n v="1009126"/>
    <x v="4"/>
    <s v="B2"/>
    <x v="1"/>
    <s v="Not Verified"/>
    <n v="28800"/>
    <n v="0.1046"/>
    <n v="65.09"/>
    <n v="0.10589999999999999"/>
    <n v="2000"/>
    <n v="24"/>
    <n v="2343"/>
  </r>
  <r>
    <n v="406081"/>
    <x v="35"/>
    <x v="0"/>
    <x v="6"/>
    <s v="Weigand Omega Mngmt"/>
    <x v="2"/>
    <x v="1"/>
    <x v="28"/>
    <d v="2021-10-09T00:00:00"/>
    <d v="2021-10-09T00:00:00"/>
    <x v="1"/>
    <x v="1"/>
    <d v="2021-11-09T00:00:00"/>
    <n v="453452"/>
    <x v="4"/>
    <s v="B3"/>
    <x v="1"/>
    <s v="Not Verified"/>
    <n v="54000"/>
    <n v="3.44E-2"/>
    <n v="132.06"/>
    <n v="0.1158"/>
    <n v="4000"/>
    <n v="30"/>
    <n v="4149"/>
  </r>
  <r>
    <n v="436141"/>
    <x v="25"/>
    <x v="0"/>
    <x v="6"/>
    <s v="Universal Health Svcs."/>
    <x v="2"/>
    <x v="1"/>
    <x v="20"/>
    <d v="2021-03-16T00:00:00"/>
    <d v="2021-01-10T00:00:00"/>
    <x v="1"/>
    <x v="1"/>
    <d v="2021-02-10T00:00:00"/>
    <n v="521607"/>
    <x v="4"/>
    <s v="B3"/>
    <x v="1"/>
    <s v="Not Verified"/>
    <n v="121000"/>
    <n v="0.15140000000000001"/>
    <n v="119.29"/>
    <n v="0.1183"/>
    <n v="3600"/>
    <n v="58"/>
    <n v="3737"/>
  </r>
  <r>
    <n v="770949"/>
    <x v="32"/>
    <x v="0"/>
    <x v="6"/>
    <s v="ASU"/>
    <x v="2"/>
    <x v="1"/>
    <x v="6"/>
    <d v="2021-05-16T00:00:00"/>
    <d v="2021-02-12T00:00:00"/>
    <x v="1"/>
    <x v="1"/>
    <d v="2021-03-12T00:00:00"/>
    <n v="972681"/>
    <x v="4"/>
    <s v="B4"/>
    <x v="1"/>
    <s v="Not Verified"/>
    <n v="37500"/>
    <n v="6.6199999999999995E-2"/>
    <n v="164.86"/>
    <n v="0.1149"/>
    <n v="5000"/>
    <n v="21"/>
    <n v="5351"/>
  </r>
  <r>
    <n v="635662"/>
    <x v="2"/>
    <x v="0"/>
    <x v="6"/>
    <s v="Gulf Coast Racing"/>
    <x v="2"/>
    <x v="1"/>
    <x v="41"/>
    <d v="2021-01-14T00:00:00"/>
    <d v="2021-01-14T00:00:00"/>
    <x v="1"/>
    <x v="1"/>
    <d v="2021-02-14T00:00:00"/>
    <n v="814312"/>
    <x v="4"/>
    <s v="B4"/>
    <x v="1"/>
    <s v="Not Verified"/>
    <n v="51000"/>
    <n v="3.2899999999999999E-2"/>
    <n v="322.63"/>
    <n v="9.9900000000000003E-2"/>
    <n v="10000"/>
    <n v="11"/>
    <n v="11615"/>
  </r>
  <r>
    <n v="500343"/>
    <x v="5"/>
    <x v="0"/>
    <x v="6"/>
    <s v="Palm Beach County Board of County Commis"/>
    <x v="2"/>
    <x v="1"/>
    <x v="48"/>
    <d v="2021-03-12T00:00:00"/>
    <d v="2021-02-12T00:00:00"/>
    <x v="1"/>
    <x v="1"/>
    <d v="2021-03-12T00:00:00"/>
    <n v="642575"/>
    <x v="4"/>
    <s v="B5"/>
    <x v="1"/>
    <s v="Not Verified"/>
    <n v="80000"/>
    <n v="0.1051"/>
    <n v="658.23"/>
    <n v="0.11360000000000001"/>
    <n v="20000"/>
    <n v="27"/>
    <n v="23073"/>
  </r>
  <r>
    <n v="679090"/>
    <x v="0"/>
    <x v="0"/>
    <x v="3"/>
    <s v="Civil Service/Robins Air Force Base"/>
    <x v="2"/>
    <x v="1"/>
    <x v="0"/>
    <d v="2021-02-12T00:00:00"/>
    <d v="2021-03-12T00:00:00"/>
    <x v="1"/>
    <x v="1"/>
    <d v="2021-04-12T00:00:00"/>
    <n v="867522"/>
    <x v="4"/>
    <s v="B1"/>
    <x v="1"/>
    <s v="Not Verified"/>
    <n v="106000"/>
    <n v="3.7000000000000002E-3"/>
    <n v="77.03"/>
    <n v="9.6299999999999997E-2"/>
    <n v="2400"/>
    <n v="19"/>
    <n v="2600"/>
  </r>
  <r>
    <n v="489241"/>
    <x v="27"/>
    <x v="0"/>
    <x v="3"/>
    <s v="ken caudill"/>
    <x v="2"/>
    <x v="1"/>
    <x v="26"/>
    <d v="2021-03-13T00:00:00"/>
    <d v="2021-03-13T00:00:00"/>
    <x v="1"/>
    <x v="1"/>
    <d v="2021-04-13T00:00:00"/>
    <n v="624141"/>
    <x v="4"/>
    <s v="B1"/>
    <x v="1"/>
    <s v="Not Verified"/>
    <n v="95000"/>
    <n v="0.104"/>
    <n v="161.06"/>
    <n v="9.8799999999999999E-2"/>
    <n v="5000"/>
    <n v="18"/>
    <n v="5798"/>
  </r>
  <r>
    <n v="818487"/>
    <x v="5"/>
    <x v="0"/>
    <x v="3"/>
    <s v="Dans Fan City"/>
    <x v="2"/>
    <x v="1"/>
    <x v="44"/>
    <d v="2021-07-14T00:00:00"/>
    <d v="2021-08-14T00:00:00"/>
    <x v="1"/>
    <x v="1"/>
    <d v="2021-09-14T00:00:00"/>
    <n v="1026442"/>
    <x v="4"/>
    <s v="B1"/>
    <x v="1"/>
    <s v="Not Verified"/>
    <n v="84000"/>
    <n v="0.1411"/>
    <n v="80.66"/>
    <n v="9.9900000000000003E-2"/>
    <n v="2500"/>
    <n v="30"/>
    <n v="2904"/>
  </r>
  <r>
    <n v="770155"/>
    <x v="3"/>
    <x v="0"/>
    <x v="3"/>
    <s v="Southern Illinois Healthcare"/>
    <x v="2"/>
    <x v="1"/>
    <x v="6"/>
    <d v="2021-04-13T00:00:00"/>
    <d v="2021-04-13T00:00:00"/>
    <x v="1"/>
    <x v="1"/>
    <d v="2021-05-13T00:00:00"/>
    <n v="971744"/>
    <x v="4"/>
    <s v="B1"/>
    <x v="1"/>
    <s v="Not Verified"/>
    <n v="90000"/>
    <n v="0.21729999999999999"/>
    <n v="180.67"/>
    <n v="9.9900000000000003E-2"/>
    <n v="5600"/>
    <n v="33"/>
    <n v="6149"/>
  </r>
  <r>
    <n v="348722"/>
    <x v="2"/>
    <x v="0"/>
    <x v="3"/>
    <s v="Texas A&amp;M University"/>
    <x v="2"/>
    <x v="1"/>
    <x v="57"/>
    <d v="2021-06-11T00:00:00"/>
    <d v="2021-06-11T00:00:00"/>
    <x v="1"/>
    <x v="1"/>
    <d v="2021-07-11T00:00:00"/>
    <n v="350022"/>
    <x v="4"/>
    <s v="B1"/>
    <x v="1"/>
    <s v="Not Verified"/>
    <n v="110000"/>
    <n v="8.6800000000000002E-2"/>
    <n v="192.06"/>
    <n v="9.4500000000000001E-2"/>
    <n v="6000"/>
    <n v="45"/>
    <n v="6914"/>
  </r>
  <r>
    <n v="507712"/>
    <x v="22"/>
    <x v="0"/>
    <x v="3"/>
    <s v="Acxiom Corporation"/>
    <x v="2"/>
    <x v="1"/>
    <x v="48"/>
    <d v="2021-02-15T00:00:00"/>
    <d v="2021-08-11T00:00:00"/>
    <x v="1"/>
    <x v="1"/>
    <d v="2021-09-11T00:00:00"/>
    <n v="654913"/>
    <x v="4"/>
    <s v="B2"/>
    <x v="1"/>
    <s v="Not Verified"/>
    <n v="105000"/>
    <n v="6.5299999999999997E-2"/>
    <n v="550.54999999999995"/>
    <n v="0.10249999999999999"/>
    <n v="17000"/>
    <n v="32"/>
    <n v="18707"/>
  </r>
  <r>
    <n v="461498"/>
    <x v="9"/>
    <x v="0"/>
    <x v="3"/>
    <s v="US Federal Government, NIH"/>
    <x v="2"/>
    <x v="1"/>
    <x v="31"/>
    <d v="2021-11-11T00:00:00"/>
    <d v="2021-12-11T00:00:00"/>
    <x v="1"/>
    <x v="1"/>
    <d v="2022-01-11T00:00:00"/>
    <n v="576811"/>
    <x v="4"/>
    <s v="B3"/>
    <x v="1"/>
    <s v="Not Verified"/>
    <n v="144997"/>
    <n v="5.5399999999999998E-2"/>
    <n v="828.35"/>
    <n v="0.1183"/>
    <n v="25000"/>
    <n v="37"/>
    <n v="29113"/>
  </r>
  <r>
    <n v="806504"/>
    <x v="10"/>
    <x v="0"/>
    <x v="3"/>
    <s v="Milwaukee Fire Dept"/>
    <x v="2"/>
    <x v="1"/>
    <x v="44"/>
    <d v="2021-05-16T00:00:00"/>
    <d v="2021-07-14T00:00:00"/>
    <x v="1"/>
    <x v="1"/>
    <d v="2021-08-14T00:00:00"/>
    <n v="1012691"/>
    <x v="4"/>
    <s v="B4"/>
    <x v="1"/>
    <s v="Not Verified"/>
    <n v="72000"/>
    <n v="0.19570000000000001"/>
    <n v="202.78"/>
    <n v="0.1149"/>
    <n v="6150"/>
    <n v="41"/>
    <n v="7300"/>
  </r>
  <r>
    <n v="882167"/>
    <x v="2"/>
    <x v="0"/>
    <x v="8"/>
    <s v="Computer Modelling Group"/>
    <x v="2"/>
    <x v="1"/>
    <x v="10"/>
    <d v="2021-11-15T00:00:00"/>
    <d v="2021-08-14T00:00:00"/>
    <x v="1"/>
    <x v="1"/>
    <d v="2021-09-14T00:00:00"/>
    <n v="1097329"/>
    <x v="4"/>
    <s v="B2"/>
    <x v="1"/>
    <s v="Not Verified"/>
    <n v="90000"/>
    <n v="8.4500000000000006E-2"/>
    <n v="228.02"/>
    <n v="0.1065"/>
    <n v="7000"/>
    <n v="16"/>
    <n v="8202"/>
  </r>
  <r>
    <n v="600210"/>
    <x v="17"/>
    <x v="0"/>
    <x v="8"/>
    <s v="Raytheon"/>
    <x v="2"/>
    <x v="1"/>
    <x v="50"/>
    <d v="2021-05-16T00:00:00"/>
    <d v="2021-11-13T00:00:00"/>
    <x v="1"/>
    <x v="1"/>
    <d v="2021-12-13T00:00:00"/>
    <n v="770359"/>
    <x v="4"/>
    <s v="B5"/>
    <x v="1"/>
    <s v="Not Verified"/>
    <n v="37000"/>
    <n v="0.19650000000000001"/>
    <n v="421.68"/>
    <n v="0.1036"/>
    <n v="13000"/>
    <n v="24"/>
    <n v="15180"/>
  </r>
  <r>
    <n v="408322"/>
    <x v="19"/>
    <x v="0"/>
    <x v="8"/>
    <s v="airgas merchant gases"/>
    <x v="2"/>
    <x v="1"/>
    <x v="23"/>
    <d v="2021-05-16T00:00:00"/>
    <d v="2021-06-12T00:00:00"/>
    <x v="1"/>
    <x v="1"/>
    <d v="2021-07-12T00:00:00"/>
    <n v="458351"/>
    <x v="4"/>
    <s v="B5"/>
    <x v="1"/>
    <s v="Not Verified"/>
    <n v="60996"/>
    <n v="0.18890000000000001"/>
    <n v="399.78"/>
    <n v="0.1221"/>
    <n v="12000"/>
    <n v="25"/>
    <n v="14392"/>
  </r>
  <r>
    <n v="441121"/>
    <x v="21"/>
    <x v="0"/>
    <x v="4"/>
    <s v="The Music People"/>
    <x v="2"/>
    <x v="1"/>
    <x v="52"/>
    <d v="2021-04-16T00:00:00"/>
    <d v="2021-10-12T00:00:00"/>
    <x v="1"/>
    <x v="1"/>
    <d v="2021-11-12T00:00:00"/>
    <n v="534777"/>
    <x v="4"/>
    <s v="B1"/>
    <x v="1"/>
    <s v="Not Verified"/>
    <n v="91000"/>
    <n v="0.14360000000000001"/>
    <n v="393.65"/>
    <n v="0.1114"/>
    <n v="12000"/>
    <n v="24"/>
    <n v="14172"/>
  </r>
  <r>
    <n v="775529"/>
    <x v="1"/>
    <x v="0"/>
    <x v="4"/>
    <s v="Bridgepoint Education"/>
    <x v="2"/>
    <x v="1"/>
    <x v="6"/>
    <d v="2021-03-13T00:00:00"/>
    <d v="2021-02-13T00:00:00"/>
    <x v="1"/>
    <x v="1"/>
    <d v="2021-03-13T00:00:00"/>
    <n v="977789"/>
    <x v="4"/>
    <s v="B2"/>
    <x v="1"/>
    <s v="Not Verified"/>
    <n v="52176"/>
    <n v="0.22750000000000001"/>
    <n v="244.09"/>
    <n v="0.10589999999999999"/>
    <n v="7500"/>
    <n v="25"/>
    <n v="8502"/>
  </r>
  <r>
    <n v="475995"/>
    <x v="9"/>
    <x v="0"/>
    <x v="4"/>
    <s v="United States Pharmacopeia"/>
    <x v="2"/>
    <x v="1"/>
    <x v="24"/>
    <d v="2021-03-14T00:00:00"/>
    <d v="2021-06-12T00:00:00"/>
    <x v="1"/>
    <x v="1"/>
    <d v="2021-07-12T00:00:00"/>
    <n v="602807"/>
    <x v="4"/>
    <s v="B2"/>
    <x v="1"/>
    <s v="Not Verified"/>
    <n v="60000"/>
    <n v="9.3399999999999997E-2"/>
    <n v="197.82"/>
    <n v="0.1148"/>
    <n v="6000"/>
    <n v="33"/>
    <n v="7055"/>
  </r>
  <r>
    <n v="472516"/>
    <x v="1"/>
    <x v="0"/>
    <x v="4"/>
    <s v="Lending Club"/>
    <x v="2"/>
    <x v="1"/>
    <x v="24"/>
    <d v="2021-06-11T00:00:00"/>
    <d v="2021-05-10T00:00:00"/>
    <x v="1"/>
    <x v="1"/>
    <d v="2021-06-10T00:00:00"/>
    <n v="596668"/>
    <x v="4"/>
    <s v="B3"/>
    <x v="1"/>
    <s v="Not Verified"/>
    <n v="130000"/>
    <n v="5.1799999999999999E-2"/>
    <n v="828.35"/>
    <n v="0.1183"/>
    <n v="25000"/>
    <n v="26"/>
    <n v="25951"/>
  </r>
  <r>
    <n v="481122"/>
    <x v="1"/>
    <x v="0"/>
    <x v="5"/>
    <s v="Carroll Burdick &amp; McDonough"/>
    <x v="2"/>
    <x v="1"/>
    <x v="46"/>
    <d v="2021-11-13T00:00:00"/>
    <d v="2021-05-12T00:00:00"/>
    <x v="1"/>
    <x v="1"/>
    <d v="2021-06-12T00:00:00"/>
    <n v="611820"/>
    <x v="4"/>
    <s v="B1"/>
    <x v="1"/>
    <s v="Not Verified"/>
    <n v="82000"/>
    <n v="8.2500000000000004E-2"/>
    <n v="644.21"/>
    <n v="9.8799999999999999E-2"/>
    <n v="20000"/>
    <n v="31"/>
    <n v="22910"/>
  </r>
  <r>
    <n v="612160"/>
    <x v="4"/>
    <x v="0"/>
    <x v="5"/>
    <s v="UPMC"/>
    <x v="2"/>
    <x v="1"/>
    <x v="49"/>
    <d v="2021-05-16T00:00:00"/>
    <d v="2021-12-13T00:00:00"/>
    <x v="1"/>
    <x v="1"/>
    <d v="2022-01-13T00:00:00"/>
    <n v="784946"/>
    <x v="4"/>
    <s v="B4"/>
    <x v="1"/>
    <s v="Not Verified"/>
    <n v="38000"/>
    <n v="0.17180000000000001"/>
    <n v="154.86000000000001"/>
    <n v="9.9900000000000003E-2"/>
    <n v="4800"/>
    <n v="32"/>
    <n v="5576"/>
  </r>
  <r>
    <n v="892610"/>
    <x v="26"/>
    <x v="0"/>
    <x v="5"/>
    <s v="MIQ Logisitics LLC"/>
    <x v="2"/>
    <x v="1"/>
    <x v="10"/>
    <d v="2021-05-16T00:00:00"/>
    <d v="2021-10-14T00:00:00"/>
    <x v="1"/>
    <x v="1"/>
    <d v="2021-11-14T00:00:00"/>
    <n v="1109629"/>
    <x v="4"/>
    <s v="B5"/>
    <x v="1"/>
    <s v="Not Verified"/>
    <n v="92000"/>
    <n v="0.20399999999999999"/>
    <n v="80.510000000000005"/>
    <n v="0.12690000000000001"/>
    <n v="2400"/>
    <n v="39"/>
    <n v="2898"/>
  </r>
  <r>
    <n v="456450"/>
    <x v="26"/>
    <x v="0"/>
    <x v="7"/>
    <s v="Americare"/>
    <x v="2"/>
    <x v="1"/>
    <x v="32"/>
    <d v="2021-11-12T00:00:00"/>
    <d v="2021-11-12T00:00:00"/>
    <x v="1"/>
    <x v="1"/>
    <d v="2021-12-12T00:00:00"/>
    <n v="566854"/>
    <x v="4"/>
    <s v="B2"/>
    <x v="1"/>
    <s v="Not Verified"/>
    <n v="63000"/>
    <n v="0.1017"/>
    <n v="824.22"/>
    <n v="0.1148"/>
    <n v="25000"/>
    <n v="26"/>
    <n v="29673"/>
  </r>
  <r>
    <n v="870130"/>
    <x v="17"/>
    <x v="0"/>
    <x v="7"/>
    <s v="Euro-American Tours"/>
    <x v="2"/>
    <x v="1"/>
    <x v="10"/>
    <d v="2021-09-14T00:00:00"/>
    <d v="2021-09-14T00:00:00"/>
    <x v="1"/>
    <x v="1"/>
    <d v="2021-10-14T00:00:00"/>
    <n v="1084121"/>
    <x v="4"/>
    <s v="B2"/>
    <x v="1"/>
    <s v="Not Verified"/>
    <n v="32760"/>
    <n v="0.1883"/>
    <n v="195.27"/>
    <n v="0.10589999999999999"/>
    <n v="6000"/>
    <n v="32"/>
    <n v="7030"/>
  </r>
  <r>
    <n v="500964"/>
    <x v="20"/>
    <x v="0"/>
    <x v="9"/>
    <s v="San Carlos Irrigation Project"/>
    <x v="2"/>
    <x v="1"/>
    <x v="48"/>
    <d v="2021-02-14T00:00:00"/>
    <d v="2021-04-13T00:00:00"/>
    <x v="1"/>
    <x v="1"/>
    <d v="2021-05-13T00:00:00"/>
    <n v="643661"/>
    <x v="4"/>
    <s v="B1"/>
    <x v="1"/>
    <s v="Not Verified"/>
    <n v="103200"/>
    <n v="4.41E-2"/>
    <n v="289.89999999999998"/>
    <n v="9.8799999999999999E-2"/>
    <n v="9000"/>
    <n v="18"/>
    <n v="10437"/>
  </r>
  <r>
    <n v="504870"/>
    <x v="13"/>
    <x v="0"/>
    <x v="9"/>
    <s v="The United Methodist Church"/>
    <x v="2"/>
    <x v="1"/>
    <x v="48"/>
    <d v="2021-03-12T00:00:00"/>
    <d v="2021-03-12T00:00:00"/>
    <x v="1"/>
    <x v="1"/>
    <d v="2021-04-12T00:00:00"/>
    <n v="650269"/>
    <x v="4"/>
    <s v="B3"/>
    <x v="1"/>
    <s v="Not Verified"/>
    <n v="59000"/>
    <n v="5.3E-3"/>
    <n v="814"/>
    <n v="0.1062"/>
    <n v="25000"/>
    <n v="15"/>
    <n v="28198"/>
  </r>
  <r>
    <n v="770849"/>
    <x v="4"/>
    <x v="0"/>
    <x v="9"/>
    <s v="Beaver Humane Society"/>
    <x v="2"/>
    <x v="1"/>
    <x v="6"/>
    <d v="2021-06-14T00:00:00"/>
    <d v="2021-06-14T00:00:00"/>
    <x v="1"/>
    <x v="1"/>
    <d v="2021-07-14T00:00:00"/>
    <n v="972564"/>
    <x v="4"/>
    <s v="B4"/>
    <x v="1"/>
    <s v="Not Verified"/>
    <n v="78000"/>
    <n v="0.16259999999999999"/>
    <n v="98.92"/>
    <n v="0.1149"/>
    <n v="3000"/>
    <n v="32"/>
    <n v="3561"/>
  </r>
  <r>
    <n v="509786"/>
    <x v="19"/>
    <x v="0"/>
    <x v="10"/>
    <s v="US Air Force"/>
    <x v="2"/>
    <x v="1"/>
    <x v="27"/>
    <d v="2021-05-16T00:00:00"/>
    <d v="2021-03-13T00:00:00"/>
    <x v="1"/>
    <x v="1"/>
    <d v="2021-04-13T00:00:00"/>
    <n v="658078"/>
    <x v="4"/>
    <s v="B1"/>
    <x v="1"/>
    <s v="Not Verified"/>
    <n v="79400"/>
    <n v="0.1186"/>
    <n v="386.53"/>
    <n v="9.8799999999999999E-2"/>
    <n v="12000"/>
    <n v="45"/>
    <n v="13907"/>
  </r>
  <r>
    <n v="291934"/>
    <x v="16"/>
    <x v="0"/>
    <x v="10"/>
    <s v="beacon benefits, inc."/>
    <x v="2"/>
    <x v="1"/>
    <x v="35"/>
    <d v="2021-05-11T00:00:00"/>
    <d v="2021-04-11T00:00:00"/>
    <x v="1"/>
    <x v="1"/>
    <d v="2021-05-11T00:00:00"/>
    <n v="291927"/>
    <x v="4"/>
    <s v="B2"/>
    <x v="1"/>
    <s v="Not Verified"/>
    <n v="120000"/>
    <n v="8.9099999999999999E-2"/>
    <n v="803.87"/>
    <n v="9.7600000000000006E-2"/>
    <n v="25000"/>
    <n v="32"/>
    <n v="28939"/>
  </r>
  <r>
    <n v="981922"/>
    <x v="19"/>
    <x v="0"/>
    <x v="1"/>
    <s v="ctl aerospace inc."/>
    <x v="2"/>
    <x v="1"/>
    <x v="13"/>
    <d v="2021-05-16T00:00:00"/>
    <d v="2021-11-13T00:00:00"/>
    <x v="1"/>
    <x v="1"/>
    <d v="2021-12-13T00:00:00"/>
    <n v="1205109"/>
    <x v="4"/>
    <s v="B3"/>
    <x v="1"/>
    <s v="Not Verified"/>
    <n v="40000"/>
    <n v="0.1545"/>
    <n v="99.23"/>
    <n v="0.1171"/>
    <n v="3000"/>
    <n v="8"/>
    <n v="3511"/>
  </r>
  <r>
    <n v="1007959"/>
    <x v="17"/>
    <x v="0"/>
    <x v="1"/>
    <s v="Conocophillips"/>
    <x v="2"/>
    <x v="1"/>
    <x v="22"/>
    <d v="2021-05-16T00:00:00"/>
    <d v="2021-11-14T00:00:00"/>
    <x v="1"/>
    <x v="1"/>
    <d v="2021-12-14T00:00:00"/>
    <n v="1234603"/>
    <x v="4"/>
    <s v="B4"/>
    <x v="1"/>
    <s v="Not Verified"/>
    <n v="72000"/>
    <n v="0.13"/>
    <n v="140.35"/>
    <n v="0.1242"/>
    <n v="4200"/>
    <n v="22"/>
    <n v="5052"/>
  </r>
  <r>
    <n v="368034"/>
    <x v="35"/>
    <x v="0"/>
    <x v="0"/>
    <s v="IPHFHA"/>
    <x v="2"/>
    <x v="1"/>
    <x v="55"/>
    <d v="2021-03-10T00:00:00"/>
    <d v="2021-03-10T00:00:00"/>
    <x v="1"/>
    <x v="1"/>
    <d v="2021-04-10T00:00:00"/>
    <n v="382114"/>
    <x v="4"/>
    <s v="B1"/>
    <x v="1"/>
    <s v="Not Verified"/>
    <n v="69000"/>
    <n v="7.0999999999999994E-2"/>
    <n v="261.70999999999998"/>
    <n v="0.1095"/>
    <n v="8000"/>
    <n v="28"/>
    <n v="8859"/>
  </r>
  <r>
    <n v="840721"/>
    <x v="38"/>
    <x v="0"/>
    <x v="0"/>
    <s v="Dr. Jeffrey Hull"/>
    <x v="2"/>
    <x v="1"/>
    <x v="11"/>
    <d v="2021-03-16T00:00:00"/>
    <d v="2021-09-14T00:00:00"/>
    <x v="1"/>
    <x v="1"/>
    <d v="2021-10-14T00:00:00"/>
    <n v="1051146"/>
    <x v="4"/>
    <s v="B1"/>
    <x v="1"/>
    <s v="Not Verified"/>
    <n v="41000"/>
    <n v="0.18"/>
    <n v="206.48"/>
    <n v="9.9900000000000003E-2"/>
    <n v="6400"/>
    <n v="25"/>
    <n v="7433"/>
  </r>
  <r>
    <n v="435240"/>
    <x v="21"/>
    <x v="0"/>
    <x v="0"/>
    <s v="Sectra NA"/>
    <x v="2"/>
    <x v="1"/>
    <x v="20"/>
    <d v="2021-05-16T00:00:00"/>
    <d v="2021-09-12T00:00:00"/>
    <x v="1"/>
    <x v="1"/>
    <d v="2021-10-12T00:00:00"/>
    <n v="519977"/>
    <x v="4"/>
    <s v="B2"/>
    <x v="1"/>
    <s v="Not Verified"/>
    <n v="105000"/>
    <n v="0.1555"/>
    <n v="164.85"/>
    <n v="0.1148"/>
    <n v="5000"/>
    <n v="35"/>
    <n v="5934"/>
  </r>
  <r>
    <n v="444846"/>
    <x v="21"/>
    <x v="0"/>
    <x v="0"/>
    <m/>
    <x v="2"/>
    <x v="1"/>
    <x v="52"/>
    <d v="2021-09-10T00:00:00"/>
    <d v="2021-10-10T00:00:00"/>
    <x v="1"/>
    <x v="1"/>
    <d v="2021-11-10T00:00:00"/>
    <n v="531430"/>
    <x v="4"/>
    <s v="B4"/>
    <x v="1"/>
    <s v="Not Verified"/>
    <n v="81000"/>
    <n v="0.13100000000000001"/>
    <n v="499.5"/>
    <n v="0.12180000000000001"/>
    <n v="15000"/>
    <n v="44"/>
    <n v="16046"/>
  </r>
  <r>
    <n v="422609"/>
    <x v="33"/>
    <x v="0"/>
    <x v="3"/>
    <s v="U.S. Forest Service"/>
    <x v="2"/>
    <x v="1"/>
    <x v="30"/>
    <d v="2021-10-09T00:00:00"/>
    <d v="2021-10-09T00:00:00"/>
    <x v="1"/>
    <x v="1"/>
    <d v="2021-11-09T00:00:00"/>
    <n v="497174"/>
    <x v="4"/>
    <s v="B3"/>
    <x v="1"/>
    <s v="Not Verified"/>
    <n v="74000"/>
    <n v="4.2999999999999997E-2"/>
    <n v="396.17"/>
    <n v="0.1158"/>
    <n v="12000"/>
    <n v="33"/>
    <n v="12340"/>
  </r>
  <r>
    <n v="455253"/>
    <x v="25"/>
    <x v="0"/>
    <x v="3"/>
    <m/>
    <x v="2"/>
    <x v="1"/>
    <x v="32"/>
    <d v="2021-01-15T00:00:00"/>
    <d v="2021-11-12T00:00:00"/>
    <x v="1"/>
    <x v="1"/>
    <d v="2021-12-12T00:00:00"/>
    <n v="564500"/>
    <x v="4"/>
    <s v="B4"/>
    <x v="1"/>
    <s v="Not Verified"/>
    <n v="48000"/>
    <n v="0.127"/>
    <n v="582.75"/>
    <n v="0.12180000000000001"/>
    <n v="17500"/>
    <n v="47"/>
    <n v="20979"/>
  </r>
  <r>
    <n v="511274"/>
    <x v="17"/>
    <x v="0"/>
    <x v="8"/>
    <s v="City of Broken Arrow"/>
    <x v="2"/>
    <x v="1"/>
    <x v="27"/>
    <d v="2021-05-16T00:00:00"/>
    <d v="2021-02-13T00:00:00"/>
    <x v="1"/>
    <x v="1"/>
    <d v="2021-03-13T00:00:00"/>
    <n v="660386"/>
    <x v="4"/>
    <s v="B5"/>
    <x v="1"/>
    <s v="Not Verified"/>
    <n v="54120"/>
    <n v="0.1075"/>
    <n v="197.47"/>
    <n v="0.11360000000000001"/>
    <n v="6000"/>
    <n v="15"/>
    <n v="7098"/>
  </r>
  <r>
    <n v="987354"/>
    <x v="2"/>
    <x v="0"/>
    <x v="4"/>
    <s v="Eagle Pass I S D"/>
    <x v="2"/>
    <x v="1"/>
    <x v="13"/>
    <d v="2021-05-16T00:00:00"/>
    <d v="2021-10-14T00:00:00"/>
    <x v="1"/>
    <x v="1"/>
    <d v="2021-11-14T00:00:00"/>
    <n v="1211577"/>
    <x v="4"/>
    <s v="B5"/>
    <x v="1"/>
    <s v="Not Verified"/>
    <n v="47300"/>
    <n v="8.4199999999999997E-2"/>
    <n v="201.27"/>
    <n v="0.12690000000000001"/>
    <n v="6000"/>
    <n v="39"/>
    <n v="7246"/>
  </r>
  <r>
    <n v="439103"/>
    <x v="8"/>
    <x v="0"/>
    <x v="2"/>
    <s v="sabic-ip"/>
    <x v="2"/>
    <x v="1"/>
    <x v="52"/>
    <d v="2021-10-10T00:00:00"/>
    <d v="2021-10-10T00:00:00"/>
    <x v="1"/>
    <x v="1"/>
    <d v="2021-11-10T00:00:00"/>
    <n v="529926"/>
    <x v="4"/>
    <s v="B4"/>
    <x v="1"/>
    <s v="Not Verified"/>
    <n v="70000"/>
    <n v="0.1431"/>
    <n v="666"/>
    <n v="0.12180000000000001"/>
    <n v="20000"/>
    <n v="33"/>
    <n v="22115"/>
  </r>
  <r>
    <n v="775547"/>
    <x v="32"/>
    <x v="0"/>
    <x v="9"/>
    <s v="City of Winston-Salem"/>
    <x v="2"/>
    <x v="1"/>
    <x v="6"/>
    <d v="2021-06-14T00:00:00"/>
    <d v="2021-06-14T00:00:00"/>
    <x v="1"/>
    <x v="1"/>
    <d v="2021-07-14T00:00:00"/>
    <n v="977807"/>
    <x v="4"/>
    <s v="B4"/>
    <x v="1"/>
    <s v="Not Verified"/>
    <n v="35000"/>
    <n v="9.5699999999999993E-2"/>
    <n v="115.4"/>
    <n v="0.1149"/>
    <n v="3500"/>
    <n v="18"/>
    <n v="4154"/>
  </r>
  <r>
    <n v="409001"/>
    <x v="1"/>
    <x v="0"/>
    <x v="7"/>
    <s v="Norwalk-La Mirada School District"/>
    <x v="2"/>
    <x v="1"/>
    <x v="23"/>
    <d v="2021-06-12T00:00:00"/>
    <d v="2021-06-12T00:00:00"/>
    <x v="1"/>
    <x v="1"/>
    <d v="2021-07-12T00:00:00"/>
    <n v="459449"/>
    <x v="4"/>
    <s v="B5"/>
    <x v="1"/>
    <s v="Not Verified"/>
    <n v="65000"/>
    <n v="0.13850000000000001"/>
    <n v="666.3"/>
    <n v="0.1221"/>
    <n v="20000"/>
    <n v="25"/>
    <n v="23987"/>
  </r>
  <r>
    <n v="868715"/>
    <x v="1"/>
    <x v="0"/>
    <x v="6"/>
    <s v="HERVE LEGER BY MAX AZRIA"/>
    <x v="2"/>
    <x v="1"/>
    <x v="10"/>
    <d v="2021-11-13T00:00:00"/>
    <d v="2021-10-13T00:00:00"/>
    <x v="1"/>
    <x v="1"/>
    <d v="2021-11-13T00:00:00"/>
    <n v="1082433"/>
    <x v="4"/>
    <s v="B3"/>
    <x v="1"/>
    <s v="Not Verified"/>
    <n v="55000"/>
    <n v="0.12"/>
    <n v="212.78"/>
    <n v="0.1099"/>
    <n v="6500"/>
    <n v="21"/>
    <n v="7537"/>
  </r>
  <r>
    <n v="482644"/>
    <x v="4"/>
    <x v="0"/>
    <x v="6"/>
    <s v="McTish, Kunkel &amp; Associates"/>
    <x v="2"/>
    <x v="1"/>
    <x v="46"/>
    <d v="2021-01-16T00:00:00"/>
    <d v="2021-05-10T00:00:00"/>
    <x v="1"/>
    <x v="1"/>
    <d v="2021-06-10T00:00:00"/>
    <n v="613980"/>
    <x v="4"/>
    <s v="B4"/>
    <x v="1"/>
    <s v="Not Verified"/>
    <n v="70000"/>
    <n v="0.1704"/>
    <n v="327.36"/>
    <n v="0.1099"/>
    <n v="10000"/>
    <n v="22"/>
    <n v="10268"/>
  </r>
  <r>
    <n v="433180"/>
    <x v="33"/>
    <x v="0"/>
    <x v="3"/>
    <s v="University Hospital"/>
    <x v="2"/>
    <x v="1"/>
    <x v="20"/>
    <d v="2021-08-12T00:00:00"/>
    <d v="2021-08-12T00:00:00"/>
    <x v="1"/>
    <x v="1"/>
    <d v="2021-09-12T00:00:00"/>
    <n v="515690"/>
    <x v="4"/>
    <s v="B1"/>
    <x v="1"/>
    <s v="Not Verified"/>
    <n v="66000"/>
    <n v="0.13980000000000001"/>
    <n v="492.06"/>
    <n v="0.1114"/>
    <n v="15000"/>
    <n v="25"/>
    <n v="17715"/>
  </r>
  <r>
    <n v="629268"/>
    <x v="0"/>
    <x v="0"/>
    <x v="3"/>
    <s v="Travelers Insurance"/>
    <x v="2"/>
    <x v="1"/>
    <x v="41"/>
    <d v="2021-11-12T00:00:00"/>
    <d v="2021-11-12T00:00:00"/>
    <x v="1"/>
    <x v="1"/>
    <d v="2021-12-12T00:00:00"/>
    <n v="806227"/>
    <x v="4"/>
    <s v="B1"/>
    <x v="1"/>
    <s v="Not Verified"/>
    <n v="56000"/>
    <n v="0.20569999999999999"/>
    <n v="95.24"/>
    <n v="8.8800000000000004E-2"/>
    <n v="3000"/>
    <n v="35"/>
    <n v="3367"/>
  </r>
  <r>
    <n v="428300"/>
    <x v="4"/>
    <x v="0"/>
    <x v="3"/>
    <s v="Dentsply"/>
    <x v="2"/>
    <x v="1"/>
    <x v="30"/>
    <d v="2021-10-09T00:00:00"/>
    <d v="2021-10-09T00:00:00"/>
    <x v="1"/>
    <x v="1"/>
    <d v="2021-11-09T00:00:00"/>
    <n v="506648"/>
    <x v="4"/>
    <s v="B2"/>
    <x v="1"/>
    <s v="Not Verified"/>
    <n v="74004"/>
    <n v="0.15310000000000001"/>
    <n v="427.23"/>
    <n v="0.11260000000000001"/>
    <n v="13000"/>
    <n v="27"/>
    <n v="13242"/>
  </r>
  <r>
    <n v="367384"/>
    <x v="21"/>
    <x v="0"/>
    <x v="3"/>
    <s v="Stop and Shop Co."/>
    <x v="2"/>
    <x v="1"/>
    <x v="55"/>
    <d v="2021-03-16T00:00:00"/>
    <d v="2021-12-11T00:00:00"/>
    <x v="1"/>
    <x v="1"/>
    <d v="2022-01-11T00:00:00"/>
    <n v="380928"/>
    <x v="4"/>
    <s v="B2"/>
    <x v="1"/>
    <s v="Not Verified"/>
    <n v="40000"/>
    <n v="6.1499999999999999E-2"/>
    <n v="328.64"/>
    <n v="0.11260000000000001"/>
    <n v="10000"/>
    <n v="26"/>
    <n v="11831"/>
  </r>
  <r>
    <n v="649329"/>
    <x v="19"/>
    <x v="0"/>
    <x v="3"/>
    <s v="honda of america"/>
    <x v="2"/>
    <x v="1"/>
    <x v="21"/>
    <d v="2021-01-14T00:00:00"/>
    <d v="2021-01-14T00:00:00"/>
    <x v="1"/>
    <x v="1"/>
    <d v="2021-02-14T00:00:00"/>
    <n v="830724"/>
    <x v="4"/>
    <s v="B3"/>
    <x v="1"/>
    <s v="Not Verified"/>
    <n v="57744"/>
    <n v="0.15770000000000001"/>
    <n v="81.11"/>
    <n v="0.1037"/>
    <n v="2500"/>
    <n v="22"/>
    <n v="2920"/>
  </r>
  <r>
    <n v="706460"/>
    <x v="19"/>
    <x v="0"/>
    <x v="3"/>
    <s v="Duke Energy"/>
    <x v="2"/>
    <x v="1"/>
    <x v="42"/>
    <d v="2021-04-16T00:00:00"/>
    <d v="2021-04-14T00:00:00"/>
    <x v="1"/>
    <x v="1"/>
    <d v="2021-05-14T00:00:00"/>
    <n v="898670"/>
    <x v="4"/>
    <s v="B3"/>
    <x v="1"/>
    <s v="Not Verified"/>
    <n v="105000"/>
    <n v="0.1535"/>
    <n v="97.33"/>
    <n v="0.1037"/>
    <n v="3000"/>
    <n v="44"/>
    <n v="3504"/>
  </r>
  <r>
    <n v="847999"/>
    <x v="4"/>
    <x v="0"/>
    <x v="3"/>
    <s v="Citigroup Inc"/>
    <x v="2"/>
    <x v="1"/>
    <x v="11"/>
    <d v="2021-05-16T00:00:00"/>
    <d v="2021-03-12T00:00:00"/>
    <x v="1"/>
    <x v="1"/>
    <d v="2021-04-12T00:00:00"/>
    <n v="1059551"/>
    <x v="4"/>
    <s v="B4"/>
    <x v="1"/>
    <s v="Not Verified"/>
    <n v="140000"/>
    <n v="8.77E-2"/>
    <n v="164.86"/>
    <n v="0.1149"/>
    <n v="5000"/>
    <n v="29"/>
    <n v="5270"/>
  </r>
  <r>
    <n v="486839"/>
    <x v="5"/>
    <x v="0"/>
    <x v="3"/>
    <s v="Lambright Construction"/>
    <x v="2"/>
    <x v="1"/>
    <x v="26"/>
    <d v="2021-01-16T00:00:00"/>
    <d v="2021-03-13T00:00:00"/>
    <x v="1"/>
    <x v="1"/>
    <d v="2021-04-13T00:00:00"/>
    <n v="620505"/>
    <x v="4"/>
    <s v="B5"/>
    <x v="1"/>
    <s v="Not Verified"/>
    <n v="88800"/>
    <n v="4.8800000000000003E-2"/>
    <n v="329.12"/>
    <n v="0.11360000000000001"/>
    <n v="10000"/>
    <n v="14"/>
    <n v="11849"/>
  </r>
  <r>
    <n v="395540"/>
    <x v="8"/>
    <x v="0"/>
    <x v="3"/>
    <s v="New York State Police"/>
    <x v="2"/>
    <x v="1"/>
    <x v="45"/>
    <d v="2021-05-09T00:00:00"/>
    <d v="2021-06-09T00:00:00"/>
    <x v="1"/>
    <x v="1"/>
    <d v="2021-07-09T00:00:00"/>
    <n v="435163"/>
    <x v="4"/>
    <s v="B5"/>
    <x v="1"/>
    <s v="Not Verified"/>
    <n v="116004"/>
    <n v="9.2200000000000004E-2"/>
    <n v="666.3"/>
    <n v="0.1221"/>
    <n v="20000"/>
    <n v="33"/>
    <n v="20204"/>
  </r>
  <r>
    <n v="599204"/>
    <x v="10"/>
    <x v="0"/>
    <x v="8"/>
    <s v="Generac"/>
    <x v="2"/>
    <x v="1"/>
    <x v="50"/>
    <d v="2021-05-16T00:00:00"/>
    <d v="2021-04-11T00:00:00"/>
    <x v="1"/>
    <x v="1"/>
    <d v="2021-05-11T00:00:00"/>
    <n v="769046"/>
    <x v="4"/>
    <s v="B3"/>
    <x v="1"/>
    <s v="Not Verified"/>
    <n v="21403.200000000001"/>
    <n v="9.4200000000000006E-2"/>
    <n v="68.88"/>
    <n v="0.11119999999999999"/>
    <n v="2100"/>
    <n v="10"/>
    <n v="2193"/>
  </r>
  <r>
    <n v="717937"/>
    <x v="20"/>
    <x v="0"/>
    <x v="8"/>
    <s v="Maricopa Integrated Health System"/>
    <x v="2"/>
    <x v="1"/>
    <x v="29"/>
    <d v="2021-04-14T00:00:00"/>
    <d v="2021-04-14T00:00:00"/>
    <x v="1"/>
    <x v="1"/>
    <d v="2021-05-14T00:00:00"/>
    <n v="912092"/>
    <x v="4"/>
    <s v="B5"/>
    <x v="1"/>
    <s v="Not Verified"/>
    <n v="55000"/>
    <n v="0.1091"/>
    <n v="163.96"/>
    <n v="0.1111"/>
    <n v="5000"/>
    <n v="32"/>
    <n v="5902"/>
  </r>
  <r>
    <n v="534914"/>
    <x v="5"/>
    <x v="0"/>
    <x v="4"/>
    <s v="Florida Highway Patrol"/>
    <x v="2"/>
    <x v="1"/>
    <x v="51"/>
    <d v="2021-08-15T00:00:00"/>
    <d v="2021-10-12T00:00:00"/>
    <x v="1"/>
    <x v="1"/>
    <d v="2021-11-12T00:00:00"/>
    <n v="691266"/>
    <x v="4"/>
    <s v="B1"/>
    <x v="1"/>
    <s v="Not Verified"/>
    <n v="36000"/>
    <n v="0.128"/>
    <n v="155.75"/>
    <n v="0.1038"/>
    <n v="4800"/>
    <n v="15"/>
    <n v="5548"/>
  </r>
  <r>
    <n v="506052"/>
    <x v="27"/>
    <x v="0"/>
    <x v="4"/>
    <s v="Trinity Community Church"/>
    <x v="2"/>
    <x v="1"/>
    <x v="48"/>
    <d v="2021-12-13T00:00:00"/>
    <d v="2021-05-13T00:00:00"/>
    <x v="1"/>
    <x v="1"/>
    <d v="2021-06-13T00:00:00"/>
    <n v="652392"/>
    <x v="4"/>
    <s v="B3"/>
    <x v="1"/>
    <s v="Not Verified"/>
    <n v="38000"/>
    <n v="0.15160000000000001"/>
    <n v="48.84"/>
    <n v="0.1062"/>
    <n v="1500"/>
    <n v="10"/>
    <n v="1758"/>
  </r>
  <r>
    <n v="446787"/>
    <x v="14"/>
    <x v="0"/>
    <x v="4"/>
    <s v="Keene State College"/>
    <x v="2"/>
    <x v="1"/>
    <x v="15"/>
    <d v="2021-04-16T00:00:00"/>
    <d v="2021-10-12T00:00:00"/>
    <x v="1"/>
    <x v="1"/>
    <d v="2021-11-12T00:00:00"/>
    <n v="546711"/>
    <x v="4"/>
    <s v="B3"/>
    <x v="1"/>
    <s v="Not Verified"/>
    <n v="45000"/>
    <n v="8.43E-2"/>
    <n v="132.54"/>
    <n v="0.1183"/>
    <n v="4000"/>
    <n v="9"/>
    <n v="4771"/>
  </r>
  <r>
    <n v="407823"/>
    <x v="19"/>
    <x v="0"/>
    <x v="4"/>
    <s v="Paradatec  Inc."/>
    <x v="2"/>
    <x v="1"/>
    <x v="23"/>
    <d v="2021-11-11T00:00:00"/>
    <d v="2021-11-11T00:00:00"/>
    <x v="1"/>
    <x v="1"/>
    <d v="2021-12-11T00:00:00"/>
    <n v="457524"/>
    <x v="4"/>
    <s v="B4"/>
    <x v="1"/>
    <s v="Not Verified"/>
    <n v="90000"/>
    <n v="2.64E-2"/>
    <n v="431.14"/>
    <n v="0.11890000000000001"/>
    <n v="13000"/>
    <n v="18"/>
    <n v="15405"/>
  </r>
  <r>
    <n v="603177"/>
    <x v="1"/>
    <x v="0"/>
    <x v="4"/>
    <s v="bowers ambulance"/>
    <x v="2"/>
    <x v="1"/>
    <x v="49"/>
    <d v="2021-12-15T00:00:00"/>
    <d v="2021-12-11T00:00:00"/>
    <x v="1"/>
    <x v="1"/>
    <d v="2022-01-11T00:00:00"/>
    <n v="773960"/>
    <x v="4"/>
    <s v="B5"/>
    <x v="1"/>
    <s v="Not Verified"/>
    <n v="60000"/>
    <n v="0.186"/>
    <n v="324.37"/>
    <n v="0.1036"/>
    <n v="10000"/>
    <n v="40"/>
    <n v="10957"/>
  </r>
  <r>
    <n v="453290"/>
    <x v="37"/>
    <x v="0"/>
    <x v="2"/>
    <s v="general dynamics"/>
    <x v="2"/>
    <x v="1"/>
    <x v="32"/>
    <d v="2021-09-12T00:00:00"/>
    <d v="2021-09-12T00:00:00"/>
    <x v="1"/>
    <x v="1"/>
    <d v="2021-10-12T00:00:00"/>
    <n v="560256"/>
    <x v="4"/>
    <s v="B4"/>
    <x v="1"/>
    <s v="Not Verified"/>
    <n v="175500"/>
    <n v="0.1019"/>
    <n v="499.5"/>
    <n v="0.12180000000000001"/>
    <n v="15000"/>
    <n v="24"/>
    <n v="17967"/>
  </r>
  <r>
    <n v="855484"/>
    <x v="4"/>
    <x v="0"/>
    <x v="2"/>
    <s v="mid-atlantic lubes"/>
    <x v="2"/>
    <x v="1"/>
    <x v="11"/>
    <d v="2021-10-15T00:00:00"/>
    <d v="2021-09-14T00:00:00"/>
    <x v="1"/>
    <x v="1"/>
    <d v="2021-10-14T00:00:00"/>
    <n v="1067796"/>
    <x v="4"/>
    <s v="B5"/>
    <x v="1"/>
    <s v="Not Verified"/>
    <n v="48000"/>
    <n v="7.5999999999999998E-2"/>
    <n v="99.63"/>
    <n v="0.11990000000000001"/>
    <n v="3000"/>
    <n v="14"/>
    <n v="3587"/>
  </r>
  <r>
    <n v="510177"/>
    <x v="22"/>
    <x v="0"/>
    <x v="5"/>
    <m/>
    <x v="2"/>
    <x v="1"/>
    <x v="27"/>
    <d v="2021-05-13T00:00:00"/>
    <d v="2021-05-13T00:00:00"/>
    <x v="1"/>
    <x v="1"/>
    <d v="2021-06-13T00:00:00"/>
    <n v="658704"/>
    <x v="4"/>
    <s v="B4"/>
    <x v="1"/>
    <s v="Not Verified"/>
    <n v="100000"/>
    <n v="1.8100000000000002E-2"/>
    <n v="482.03"/>
    <n v="0.1099"/>
    <n v="24000"/>
    <n v="16"/>
    <n v="17353"/>
  </r>
  <r>
    <n v="1013143"/>
    <x v="8"/>
    <x v="0"/>
    <x v="7"/>
    <s v="CITY OF RYE PUBLIC WORKS"/>
    <x v="2"/>
    <x v="1"/>
    <x v="22"/>
    <d v="2021-11-14T00:00:00"/>
    <d v="2021-11-14T00:00:00"/>
    <x v="1"/>
    <x v="1"/>
    <d v="2021-12-14T00:00:00"/>
    <n v="1240316"/>
    <x v="4"/>
    <s v="B3"/>
    <x v="1"/>
    <s v="Not Verified"/>
    <n v="62000"/>
    <n v="0.13969999999999999"/>
    <n v="59.54"/>
    <n v="0.1171"/>
    <n v="1800"/>
    <n v="46"/>
    <n v="2143"/>
  </r>
  <r>
    <n v="445203"/>
    <x v="25"/>
    <x v="0"/>
    <x v="9"/>
    <s v="Food Lion"/>
    <x v="2"/>
    <x v="1"/>
    <x v="15"/>
    <d v="2021-10-12T00:00:00"/>
    <d v="2021-10-12T00:00:00"/>
    <x v="1"/>
    <x v="1"/>
    <d v="2021-11-12T00:00:00"/>
    <n v="543543"/>
    <x v="4"/>
    <s v="B3"/>
    <x v="1"/>
    <s v="Not Verified"/>
    <n v="36000"/>
    <n v="0.1227"/>
    <n v="497.01"/>
    <n v="0.1183"/>
    <n v="15000"/>
    <n v="17"/>
    <n v="17892"/>
  </r>
  <r>
    <n v="1004102"/>
    <x v="0"/>
    <x v="0"/>
    <x v="9"/>
    <s v="Lanier Village Estates"/>
    <x v="2"/>
    <x v="1"/>
    <x v="22"/>
    <d v="2021-11-14T00:00:00"/>
    <d v="2021-11-14T00:00:00"/>
    <x v="1"/>
    <x v="1"/>
    <d v="2021-12-14T00:00:00"/>
    <n v="1230730"/>
    <x v="4"/>
    <s v="B4"/>
    <x v="1"/>
    <s v="Not Verified"/>
    <n v="36000"/>
    <n v="0.21290000000000001"/>
    <n v="33.42"/>
    <n v="0.1242"/>
    <n v="1000"/>
    <n v="19"/>
    <n v="1203"/>
  </r>
  <r>
    <n v="883684"/>
    <x v="2"/>
    <x v="0"/>
    <x v="10"/>
    <s v="Gill Services, Inc"/>
    <x v="2"/>
    <x v="1"/>
    <x v="10"/>
    <d v="2021-04-14T00:00:00"/>
    <d v="2021-08-13T00:00:00"/>
    <x v="1"/>
    <x v="1"/>
    <d v="2021-09-13T00:00:00"/>
    <n v="1098912"/>
    <x v="4"/>
    <s v="B2"/>
    <x v="1"/>
    <s v="Not Verified"/>
    <n v="120000"/>
    <n v="0.21060000000000001"/>
    <n v="130.30000000000001"/>
    <n v="0.1065"/>
    <n v="4000"/>
    <n v="49"/>
    <n v="4575"/>
  </r>
  <r>
    <n v="725919"/>
    <x v="1"/>
    <x v="0"/>
    <x v="1"/>
    <s v="Universal Protection Service"/>
    <x v="2"/>
    <x v="1"/>
    <x v="29"/>
    <d v="2021-10-14T00:00:00"/>
    <d v="2021-03-12T00:00:00"/>
    <x v="1"/>
    <x v="1"/>
    <d v="2021-04-12T00:00:00"/>
    <n v="921236"/>
    <x v="4"/>
    <s v="B1"/>
    <x v="1"/>
    <s v="Not Verified"/>
    <n v="66500"/>
    <n v="2.9399999999999999E-2"/>
    <n v="160.47"/>
    <n v="9.6299999999999997E-2"/>
    <n v="5000"/>
    <n v="16"/>
    <n v="5357"/>
  </r>
  <r>
    <n v="521758"/>
    <x v="29"/>
    <x v="0"/>
    <x v="1"/>
    <s v="Baron  and  Budd  P.C."/>
    <x v="2"/>
    <x v="1"/>
    <x v="27"/>
    <d v="2021-05-16T00:00:00"/>
    <d v="2021-06-13T00:00:00"/>
    <x v="1"/>
    <x v="1"/>
    <d v="2021-07-13T00:00:00"/>
    <n v="674781"/>
    <x v="4"/>
    <s v="B3"/>
    <x v="1"/>
    <s v="Not Verified"/>
    <n v="74000"/>
    <n v="0.21410000000000001"/>
    <n v="48.84"/>
    <n v="0.1062"/>
    <n v="1500"/>
    <n v="21"/>
    <n v="1773"/>
  </r>
  <r>
    <n v="465530"/>
    <x v="8"/>
    <x v="0"/>
    <x v="0"/>
    <s v="dewitt car wash detail center"/>
    <x v="2"/>
    <x v="1"/>
    <x v="31"/>
    <d v="2021-04-16T00:00:00"/>
    <d v="2021-12-12T00:00:00"/>
    <x v="1"/>
    <x v="1"/>
    <d v="2022-01-12T00:00:00"/>
    <n v="584176"/>
    <x v="4"/>
    <s v="B5"/>
    <x v="1"/>
    <s v="Not Verified"/>
    <n v="60000"/>
    <n v="2.5999999999999999E-2"/>
    <n v="669.33"/>
    <n v="0.12529999999999999"/>
    <n v="20000"/>
    <n v="9"/>
    <n v="24096"/>
  </r>
  <r>
    <n v="422033"/>
    <x v="35"/>
    <x v="0"/>
    <x v="3"/>
    <s v="Labette Community College"/>
    <x v="2"/>
    <x v="1"/>
    <x v="30"/>
    <d v="2021-03-15T00:00:00"/>
    <d v="2021-06-12T00:00:00"/>
    <x v="1"/>
    <x v="1"/>
    <d v="2021-07-12T00:00:00"/>
    <n v="496343"/>
    <x v="4"/>
    <s v="B3"/>
    <x v="1"/>
    <s v="Not Verified"/>
    <n v="65004"/>
    <n v="0.1242"/>
    <n v="165.07"/>
    <n v="0.1158"/>
    <n v="5000"/>
    <n v="26"/>
    <n v="5929"/>
  </r>
  <r>
    <n v="864266"/>
    <x v="16"/>
    <x v="0"/>
    <x v="9"/>
    <s v="American Red Cross"/>
    <x v="2"/>
    <x v="1"/>
    <x v="10"/>
    <d v="2021-11-12T00:00:00"/>
    <d v="2021-11-12T00:00:00"/>
    <x v="1"/>
    <x v="1"/>
    <d v="2021-12-12T00:00:00"/>
    <n v="1077431"/>
    <x v="4"/>
    <s v="B1"/>
    <x v="1"/>
    <s v="Not Verified"/>
    <n v="68000"/>
    <n v="8.1199999999999994E-2"/>
    <n v="322.25"/>
    <n v="9.9099999999999994E-2"/>
    <n v="10000"/>
    <n v="36"/>
    <n v="10884"/>
  </r>
  <r>
    <n v="763024"/>
    <x v="4"/>
    <x v="0"/>
    <x v="10"/>
    <s v="healthcare report.com"/>
    <x v="2"/>
    <x v="1"/>
    <x v="25"/>
    <d v="2021-06-14T00:00:00"/>
    <d v="2021-06-14T00:00:00"/>
    <x v="1"/>
    <x v="1"/>
    <d v="2021-07-14T00:00:00"/>
    <n v="963594"/>
    <x v="4"/>
    <s v="B3"/>
    <x v="1"/>
    <s v="Not Verified"/>
    <n v="57850"/>
    <n v="0.16739999999999999"/>
    <n v="130.94"/>
    <n v="0.1099"/>
    <n v="4000"/>
    <n v="19"/>
    <n v="4714"/>
  </r>
  <r>
    <n v="548875"/>
    <x v="2"/>
    <x v="0"/>
    <x v="7"/>
    <s v="Pantex"/>
    <x v="2"/>
    <x v="1"/>
    <x v="43"/>
    <d v="2021-05-16T00:00:00"/>
    <d v="2021-04-12T00:00:00"/>
    <x v="1"/>
    <x v="1"/>
    <d v="2021-05-12T00:00:00"/>
    <n v="707579"/>
    <x v="4"/>
    <s v="B2"/>
    <x v="1"/>
    <s v="Not Verified"/>
    <n v="74000"/>
    <n v="0.15129999999999999"/>
    <n v="587.16999999999996"/>
    <n v="0.1075"/>
    <n v="18000"/>
    <n v="30"/>
    <n v="20460"/>
  </r>
  <r>
    <n v="289894"/>
    <x v="6"/>
    <x v="0"/>
    <x v="6"/>
    <s v="Greenleaf Ventures, Inc"/>
    <x v="2"/>
    <x v="1"/>
    <x v="56"/>
    <d v="2021-04-15T00:00:00"/>
    <d v="2021-05-11T00:00:00"/>
    <x v="1"/>
    <x v="1"/>
    <d v="2021-06-11T00:00:00"/>
    <n v="289876"/>
    <x v="4"/>
    <s v="B4"/>
    <x v="1"/>
    <s v="Not Verified"/>
    <n v="27000"/>
    <n v="0.21779999999999999"/>
    <n v="194.71"/>
    <n v="0.10390000000000001"/>
    <n v="7500"/>
    <n v="8"/>
    <n v="7009"/>
  </r>
  <r>
    <n v="404361"/>
    <x v="9"/>
    <x v="0"/>
    <x v="3"/>
    <s v="D C Superior Court"/>
    <x v="2"/>
    <x v="1"/>
    <x v="28"/>
    <d v="2021-05-12T00:00:00"/>
    <d v="2021-06-12T00:00:00"/>
    <x v="1"/>
    <x v="1"/>
    <d v="2021-07-12T00:00:00"/>
    <n v="450369"/>
    <x v="4"/>
    <s v="B3"/>
    <x v="1"/>
    <s v="Not Verified"/>
    <n v="57000"/>
    <n v="0.19869999999999999"/>
    <n v="82.54"/>
    <n v="0.1158"/>
    <n v="2500"/>
    <n v="52"/>
    <n v="2971"/>
  </r>
  <r>
    <n v="469807"/>
    <x v="6"/>
    <x v="0"/>
    <x v="3"/>
    <s v="Cascade Engineering"/>
    <x v="2"/>
    <x v="1"/>
    <x v="31"/>
    <d v="2021-05-16T00:00:00"/>
    <d v="2021-07-11T00:00:00"/>
    <x v="1"/>
    <x v="1"/>
    <d v="2021-08-11T00:00:00"/>
    <n v="592809"/>
    <x v="4"/>
    <s v="B4"/>
    <x v="1"/>
    <s v="Not Verified"/>
    <n v="68000"/>
    <n v="0.12759999999999999"/>
    <n v="166.5"/>
    <n v="0.12180000000000001"/>
    <n v="5000"/>
    <n v="14"/>
    <n v="5724"/>
  </r>
  <r>
    <n v="660683"/>
    <x v="22"/>
    <x v="0"/>
    <x v="3"/>
    <s v="bd construction"/>
    <x v="2"/>
    <x v="1"/>
    <x v="21"/>
    <d v="2021-02-14T00:00:00"/>
    <d v="2021-02-14T00:00:00"/>
    <x v="1"/>
    <x v="1"/>
    <d v="2021-03-14T00:00:00"/>
    <n v="844984"/>
    <x v="4"/>
    <s v="B5"/>
    <x v="1"/>
    <s v="Not Verified"/>
    <n v="75000"/>
    <n v="0.20530000000000001"/>
    <n v="327.91"/>
    <n v="0.1111"/>
    <n v="10000"/>
    <n v="38"/>
    <n v="11805"/>
  </r>
  <r>
    <n v="499448"/>
    <x v="1"/>
    <x v="0"/>
    <x v="8"/>
    <s v="Kaiser Permanente"/>
    <x v="2"/>
    <x v="1"/>
    <x v="48"/>
    <d v="2021-05-16T00:00:00"/>
    <d v="2021-05-11T00:00:00"/>
    <x v="1"/>
    <x v="1"/>
    <d v="2021-06-11T00:00:00"/>
    <n v="641068"/>
    <x v="4"/>
    <s v="B2"/>
    <x v="1"/>
    <s v="Not Verified"/>
    <n v="63000"/>
    <n v="0.1459"/>
    <n v="259.08"/>
    <n v="0.10249999999999999"/>
    <n v="8000"/>
    <n v="13"/>
    <n v="8757"/>
  </r>
  <r>
    <n v="493693"/>
    <x v="6"/>
    <x v="0"/>
    <x v="8"/>
    <s v="Mason Schools"/>
    <x v="2"/>
    <x v="1"/>
    <x v="26"/>
    <d v="2021-12-14T00:00:00"/>
    <d v="2021-02-13T00:00:00"/>
    <x v="1"/>
    <x v="1"/>
    <d v="2021-03-13T00:00:00"/>
    <n v="631711"/>
    <x v="4"/>
    <s v="B2"/>
    <x v="1"/>
    <s v="Not Verified"/>
    <n v="24000"/>
    <n v="9.7000000000000003E-2"/>
    <n v="194.31"/>
    <n v="0.10249999999999999"/>
    <n v="6000"/>
    <n v="15"/>
    <n v="6994"/>
  </r>
  <r>
    <n v="747645"/>
    <x v="16"/>
    <x v="0"/>
    <x v="8"/>
    <m/>
    <x v="2"/>
    <x v="1"/>
    <x v="25"/>
    <d v="2021-05-16T00:00:00"/>
    <d v="2021-11-12T00:00:00"/>
    <x v="1"/>
    <x v="1"/>
    <d v="2021-12-12T00:00:00"/>
    <n v="946601"/>
    <x v="4"/>
    <s v="B2"/>
    <x v="1"/>
    <s v="Not Verified"/>
    <n v="160000"/>
    <n v="4.6699999999999998E-2"/>
    <n v="104.15"/>
    <n v="0.10589999999999999"/>
    <n v="3200"/>
    <n v="35"/>
    <n v="3576"/>
  </r>
  <r>
    <n v="290064"/>
    <x v="12"/>
    <x v="0"/>
    <x v="2"/>
    <s v="Marriott International"/>
    <x v="2"/>
    <x v="1"/>
    <x v="35"/>
    <d v="2021-10-08T00:00:00"/>
    <d v="2021-11-08T00:00:00"/>
    <x v="1"/>
    <x v="1"/>
    <d v="2021-12-08T00:00:00"/>
    <n v="290021"/>
    <x v="4"/>
    <s v="B1"/>
    <x v="1"/>
    <s v="Not Verified"/>
    <n v="97200"/>
    <n v="0.13159999999999999"/>
    <n v="128.04"/>
    <n v="9.4500000000000001E-2"/>
    <n v="4000"/>
    <n v="10"/>
    <n v="4205"/>
  </r>
  <r>
    <n v="457854"/>
    <x v="21"/>
    <x v="0"/>
    <x v="2"/>
    <s v="Waterbury Hospital"/>
    <x v="2"/>
    <x v="1"/>
    <x v="32"/>
    <d v="2021-05-16T00:00:00"/>
    <d v="2021-11-12T00:00:00"/>
    <x v="1"/>
    <x v="1"/>
    <d v="2021-12-12T00:00:00"/>
    <n v="569530"/>
    <x v="4"/>
    <s v="B3"/>
    <x v="1"/>
    <s v="Not Verified"/>
    <n v="200000"/>
    <n v="0.151"/>
    <n v="198.81"/>
    <n v="0.1183"/>
    <n v="6000"/>
    <n v="22"/>
    <n v="7157"/>
  </r>
  <r>
    <n v="594800"/>
    <x v="1"/>
    <x v="0"/>
    <x v="2"/>
    <s v="Crane America Services"/>
    <x v="2"/>
    <x v="1"/>
    <x v="50"/>
    <d v="2021-01-14T00:00:00"/>
    <d v="2021-10-11T00:00:00"/>
    <x v="1"/>
    <x v="1"/>
    <d v="2021-11-11T00:00:00"/>
    <n v="763729"/>
    <x v="4"/>
    <s v="B4"/>
    <x v="1"/>
    <s v="Not Verified"/>
    <n v="96000"/>
    <n v="3.6700000000000003E-2"/>
    <n v="98.92"/>
    <n v="0.1149"/>
    <n v="3000"/>
    <n v="9"/>
    <n v="3299"/>
  </r>
  <r>
    <n v="524037"/>
    <x v="4"/>
    <x v="0"/>
    <x v="2"/>
    <s v="Leeds"/>
    <x v="2"/>
    <x v="1"/>
    <x v="51"/>
    <d v="2021-01-14T00:00:00"/>
    <d v="2021-04-11T00:00:00"/>
    <x v="1"/>
    <x v="1"/>
    <d v="2021-05-11T00:00:00"/>
    <n v="678061"/>
    <x v="4"/>
    <s v="B4"/>
    <x v="1"/>
    <s v="Not Verified"/>
    <n v="21000"/>
    <n v="0.18110000000000001"/>
    <n v="98.92"/>
    <n v="0.1149"/>
    <n v="3000"/>
    <n v="7"/>
    <n v="3256"/>
  </r>
  <r>
    <n v="512033"/>
    <x v="3"/>
    <x v="0"/>
    <x v="5"/>
    <s v="TWOHEY PLUMBING"/>
    <x v="2"/>
    <x v="1"/>
    <x v="27"/>
    <d v="2021-06-13T00:00:00"/>
    <d v="2021-06-13T00:00:00"/>
    <x v="1"/>
    <x v="1"/>
    <d v="2021-07-13T00:00:00"/>
    <n v="661476"/>
    <x v="4"/>
    <s v="B2"/>
    <x v="1"/>
    <s v="Not Verified"/>
    <n v="50000"/>
    <n v="0.192"/>
    <n v="485.78"/>
    <n v="0.10249999999999999"/>
    <n v="15000"/>
    <n v="30"/>
    <n v="17523"/>
  </r>
  <r>
    <n v="605804"/>
    <x v="11"/>
    <x v="0"/>
    <x v="1"/>
    <s v="clark county"/>
    <x v="2"/>
    <x v="1"/>
    <x v="49"/>
    <d v="2021-07-12T00:00:00"/>
    <d v="2021-07-12T00:00:00"/>
    <x v="1"/>
    <x v="1"/>
    <d v="2021-08-12T00:00:00"/>
    <n v="777164"/>
    <x v="4"/>
    <s v="B5"/>
    <x v="1"/>
    <s v="Not Verified"/>
    <n v="93600"/>
    <n v="4.0599999999999997E-2"/>
    <n v="810.92"/>
    <n v="0.1036"/>
    <n v="25000"/>
    <n v="37"/>
    <n v="28288"/>
  </r>
  <r>
    <n v="712535"/>
    <x v="25"/>
    <x v="0"/>
    <x v="1"/>
    <s v="Allen display"/>
    <x v="2"/>
    <x v="1"/>
    <x v="42"/>
    <d v="2021-04-14T00:00:00"/>
    <d v="2021-04-14T00:00:00"/>
    <x v="1"/>
    <x v="1"/>
    <d v="2021-05-14T00:00:00"/>
    <n v="905652"/>
    <x v="4"/>
    <s v="B5"/>
    <x v="1"/>
    <s v="Not Verified"/>
    <n v="69000"/>
    <n v="8.6300000000000002E-2"/>
    <n v="98.38"/>
    <n v="0.1111"/>
    <n v="3000"/>
    <n v="20"/>
    <n v="3541"/>
  </r>
  <r>
    <n v="814049"/>
    <x v="4"/>
    <x v="0"/>
    <x v="7"/>
    <s v="k fab"/>
    <x v="2"/>
    <x v="1"/>
    <x v="44"/>
    <d v="2021-05-16T00:00:00"/>
    <d v="2021-08-14T00:00:00"/>
    <x v="1"/>
    <x v="1"/>
    <d v="2021-09-14T00:00:00"/>
    <n v="1021537"/>
    <x v="4"/>
    <s v="B4"/>
    <x v="1"/>
    <s v="Not Verified"/>
    <n v="36000"/>
    <n v="0.24329999999999999"/>
    <n v="131.88999999999999"/>
    <n v="0.1149"/>
    <n v="4000"/>
    <n v="18"/>
    <n v="4748"/>
  </r>
  <r>
    <n v="435561"/>
    <x v="1"/>
    <x v="0"/>
    <x v="3"/>
    <s v="URS Corporation"/>
    <x v="2"/>
    <x v="1"/>
    <x v="20"/>
    <d v="2021-09-13T00:00:00"/>
    <d v="2021-08-12T00:00:00"/>
    <x v="1"/>
    <x v="1"/>
    <d v="2021-09-12T00:00:00"/>
    <n v="486631"/>
    <x v="4"/>
    <s v="B3"/>
    <x v="1"/>
    <s v="Not Verified"/>
    <n v="91234.2"/>
    <n v="6.6699999999999995E-2"/>
    <n v="397.61"/>
    <n v="0.1183"/>
    <n v="12000"/>
    <n v="10"/>
    <n v="14310"/>
  </r>
  <r>
    <n v="505076"/>
    <x v="19"/>
    <x v="0"/>
    <x v="3"/>
    <s v="Madison Public Library"/>
    <x v="2"/>
    <x v="1"/>
    <x v="48"/>
    <d v="2021-07-12T00:00:00"/>
    <d v="2021-07-12T00:00:00"/>
    <x v="1"/>
    <x v="1"/>
    <d v="2021-08-12T00:00:00"/>
    <n v="650673"/>
    <x v="4"/>
    <s v="B3"/>
    <x v="1"/>
    <s v="Not Verified"/>
    <n v="80000"/>
    <n v="4.3299999999999998E-2"/>
    <n v="586.08000000000004"/>
    <n v="0.1062"/>
    <n v="18000"/>
    <n v="31"/>
    <n v="20823"/>
  </r>
  <r>
    <n v="379014"/>
    <x v="4"/>
    <x v="0"/>
    <x v="8"/>
    <s v="Pennsylvania Air National Guard"/>
    <x v="2"/>
    <x v="1"/>
    <x v="8"/>
    <d v="2021-03-12T00:00:00"/>
    <d v="2021-03-12T00:00:00"/>
    <x v="1"/>
    <x v="1"/>
    <d v="2021-04-12T00:00:00"/>
    <n v="404926"/>
    <x v="4"/>
    <s v="B4"/>
    <x v="1"/>
    <s v="Not Verified"/>
    <n v="55992"/>
    <n v="2.23E-2"/>
    <n v="165.82"/>
    <n v="0.11890000000000001"/>
    <n v="5000"/>
    <n v="7"/>
    <n v="5970"/>
  </r>
  <r>
    <n v="443526"/>
    <x v="5"/>
    <x v="0"/>
    <x v="4"/>
    <s v="CCT, PSI, and others"/>
    <x v="2"/>
    <x v="1"/>
    <x v="52"/>
    <d v="2021-09-10T00:00:00"/>
    <d v="2021-09-10T00:00:00"/>
    <x v="1"/>
    <x v="1"/>
    <d v="2021-10-10T00:00:00"/>
    <n v="539761"/>
    <x v="4"/>
    <s v="B2"/>
    <x v="1"/>
    <s v="Not Verified"/>
    <n v="50000"/>
    <n v="0.1241"/>
    <n v="395.63"/>
    <n v="0.1148"/>
    <n v="12000"/>
    <n v="8"/>
    <n v="13111"/>
  </r>
  <r>
    <n v="312891"/>
    <x v="2"/>
    <x v="0"/>
    <x v="2"/>
    <s v="Justin Calhoun Photography"/>
    <x v="2"/>
    <x v="1"/>
    <x v="60"/>
    <d v="2021-04-11T00:00:00"/>
    <d v="2021-04-11T00:00:00"/>
    <x v="1"/>
    <x v="1"/>
    <d v="2021-05-11T00:00:00"/>
    <n v="312867"/>
    <x v="4"/>
    <s v="B2"/>
    <x v="1"/>
    <s v="Not Verified"/>
    <n v="65000"/>
    <n v="0.13789999999999999"/>
    <n v="204.19"/>
    <n v="9.7600000000000006E-2"/>
    <n v="16800"/>
    <n v="28"/>
    <n v="7350"/>
  </r>
  <r>
    <n v="441198"/>
    <x v="16"/>
    <x v="0"/>
    <x v="5"/>
    <s v="HMFP at BIDMC"/>
    <x v="2"/>
    <x v="1"/>
    <x v="52"/>
    <d v="2021-05-10T00:00:00"/>
    <d v="2021-04-10T00:00:00"/>
    <x v="1"/>
    <x v="1"/>
    <d v="2021-05-10T00:00:00"/>
    <n v="535102"/>
    <x v="4"/>
    <s v="B2"/>
    <x v="1"/>
    <s v="Not Verified"/>
    <n v="200000"/>
    <n v="4.24E-2"/>
    <n v="659.37"/>
    <n v="0.1148"/>
    <n v="20000"/>
    <n v="27"/>
    <n v="21244"/>
  </r>
  <r>
    <n v="469002"/>
    <x v="10"/>
    <x v="0"/>
    <x v="9"/>
    <s v="Third Ward Cafe"/>
    <x v="2"/>
    <x v="1"/>
    <x v="31"/>
    <d v="2021-05-16T00:00:00"/>
    <d v="2021-01-13T00:00:00"/>
    <x v="1"/>
    <x v="1"/>
    <d v="2021-02-13T00:00:00"/>
    <n v="591148"/>
    <x v="4"/>
    <s v="B3"/>
    <x v="1"/>
    <s v="Not Verified"/>
    <n v="27000"/>
    <n v="6.7000000000000002E-3"/>
    <n v="331.34"/>
    <n v="0.1183"/>
    <n v="10000"/>
    <n v="7"/>
    <n v="11929"/>
  </r>
  <r>
    <n v="474522"/>
    <x v="38"/>
    <x v="0"/>
    <x v="3"/>
    <s v="Compass Bank"/>
    <x v="2"/>
    <x v="1"/>
    <x v="24"/>
    <d v="2021-02-13T00:00:00"/>
    <d v="2021-01-13T00:00:00"/>
    <x v="1"/>
    <x v="1"/>
    <d v="2021-02-13T00:00:00"/>
    <n v="600282"/>
    <x v="4"/>
    <s v="B2"/>
    <x v="1"/>
    <s v="Not Verified"/>
    <n v="92000"/>
    <n v="7.8399999999999997E-2"/>
    <n v="593.44000000000005"/>
    <n v="0.1148"/>
    <n v="18000"/>
    <n v="33"/>
    <n v="21365"/>
  </r>
  <r>
    <n v="826223"/>
    <x v="13"/>
    <x v="0"/>
    <x v="8"/>
    <s v="Elk Public House"/>
    <x v="2"/>
    <x v="1"/>
    <x v="44"/>
    <d v="2021-08-14T00:00:00"/>
    <d v="2021-08-14T00:00:00"/>
    <x v="1"/>
    <x v="1"/>
    <d v="2021-09-14T00:00:00"/>
    <n v="1035080"/>
    <x v="4"/>
    <s v="B3"/>
    <x v="1"/>
    <s v="Not Verified"/>
    <n v="48000"/>
    <n v="9.7799999999999998E-2"/>
    <n v="425.55"/>
    <n v="0.1099"/>
    <n v="13000"/>
    <n v="28"/>
    <n v="15319"/>
  </r>
  <r>
    <n v="478470"/>
    <x v="4"/>
    <x v="0"/>
    <x v="5"/>
    <s v="Saint Vincent Hospital"/>
    <x v="2"/>
    <x v="1"/>
    <x v="46"/>
    <d v="2021-02-13T00:00:00"/>
    <d v="2021-02-13T00:00:00"/>
    <x v="1"/>
    <x v="1"/>
    <d v="2021-03-13T00:00:00"/>
    <n v="607471"/>
    <x v="4"/>
    <s v="B5"/>
    <x v="1"/>
    <s v="Not Verified"/>
    <n v="130000"/>
    <n v="0.1113"/>
    <n v="836.66"/>
    <n v="0.12529999999999999"/>
    <n v="25000"/>
    <n v="25"/>
    <n v="30120"/>
  </r>
  <r>
    <n v="731876"/>
    <x v="4"/>
    <x v="0"/>
    <x v="3"/>
    <s v="Bradford County Mental Health"/>
    <x v="2"/>
    <x v="1"/>
    <x v="25"/>
    <d v="2021-07-11T00:00:00"/>
    <d v="2021-08-11T00:00:00"/>
    <x v="1"/>
    <x v="1"/>
    <d v="2021-09-11T00:00:00"/>
    <n v="927985"/>
    <x v="4"/>
    <s v="B3"/>
    <x v="1"/>
    <s v="Not Verified"/>
    <n v="41000"/>
    <n v="0.13489999999999999"/>
    <n v="327.33999999999997"/>
    <n v="0.1099"/>
    <n v="10000"/>
    <n v="26"/>
    <n v="10182"/>
  </r>
  <r>
    <n v="454512"/>
    <x v="6"/>
    <x v="0"/>
    <x v="8"/>
    <s v="Blue Cross Blue Shield"/>
    <x v="2"/>
    <x v="1"/>
    <x v="32"/>
    <d v="2021-10-11T00:00:00"/>
    <d v="2021-10-11T00:00:00"/>
    <x v="1"/>
    <x v="1"/>
    <d v="2021-11-11T00:00:00"/>
    <n v="521399"/>
    <x v="4"/>
    <s v="B3"/>
    <x v="1"/>
    <s v="Not Verified"/>
    <n v="37400"/>
    <n v="0.10299999999999999"/>
    <n v="190.14"/>
    <n v="0.06"/>
    <n v="6250"/>
    <n v="26"/>
    <n v="7129"/>
  </r>
  <r>
    <n v="443553"/>
    <x v="5"/>
    <x v="0"/>
    <x v="4"/>
    <s v="MERRILL LYNCH"/>
    <x v="2"/>
    <x v="1"/>
    <x v="52"/>
    <d v="2021-05-16T00:00:00"/>
    <d v="2021-10-12T00:00:00"/>
    <x v="1"/>
    <x v="1"/>
    <d v="2021-11-12T00:00:00"/>
    <n v="539812"/>
    <x v="4"/>
    <s v="B5"/>
    <x v="1"/>
    <s v="Not Verified"/>
    <n v="48000"/>
    <n v="4.9700000000000001E-2"/>
    <n v="267.74"/>
    <n v="0.12529999999999999"/>
    <n v="8000"/>
    <n v="8"/>
    <n v="9638"/>
  </r>
  <r>
    <n v="771820"/>
    <x v="29"/>
    <x v="0"/>
    <x v="5"/>
    <s v="Metropolitian Dialysis"/>
    <x v="2"/>
    <x v="1"/>
    <x v="6"/>
    <d v="2021-01-15T00:00:00"/>
    <d v="2021-03-12T00:00:00"/>
    <x v="1"/>
    <x v="1"/>
    <d v="2021-04-12T00:00:00"/>
    <n v="973637"/>
    <x v="4"/>
    <s v="B5"/>
    <x v="1"/>
    <s v="Not Verified"/>
    <n v="26004"/>
    <n v="7.9799999999999996E-2"/>
    <n v="199.26"/>
    <n v="0.11990000000000001"/>
    <n v="6000"/>
    <n v="14"/>
    <n v="6489"/>
  </r>
  <r>
    <n v="777500"/>
    <x v="25"/>
    <x v="0"/>
    <x v="3"/>
    <s v="Truck Enterprises Inc."/>
    <x v="0"/>
    <x v="1"/>
    <x v="6"/>
    <d v="2021-12-15T00:00:00"/>
    <d v="2021-07-13T00:00:00"/>
    <x v="1"/>
    <x v="1"/>
    <d v="2021-08-13T00:00:00"/>
    <n v="980000"/>
    <x v="4"/>
    <s v="C1"/>
    <x v="1"/>
    <s v="Not Verified"/>
    <n v="175000"/>
    <n v="9.3799999999999994E-2"/>
    <n v="235.83"/>
    <n v="0.12989999999999999"/>
    <n v="7000"/>
    <n v="17"/>
    <n v="8330"/>
  </r>
  <r>
    <n v="787952"/>
    <x v="10"/>
    <x v="0"/>
    <x v="3"/>
    <s v="J.L. French"/>
    <x v="0"/>
    <x v="1"/>
    <x v="6"/>
    <d v="2021-05-16T00:00:00"/>
    <d v="2021-07-14T00:00:00"/>
    <x v="1"/>
    <x v="1"/>
    <d v="2021-08-14T00:00:00"/>
    <n v="991574"/>
    <x v="4"/>
    <s v="C1"/>
    <x v="1"/>
    <s v="Not Verified"/>
    <n v="42000"/>
    <n v="0.15140000000000001"/>
    <n v="202.14"/>
    <n v="0.12989999999999999"/>
    <n v="6000"/>
    <n v="29"/>
    <n v="7277"/>
  </r>
  <r>
    <n v="630268"/>
    <x v="1"/>
    <x v="0"/>
    <x v="3"/>
    <s v="LA County Sheriffs Dept"/>
    <x v="0"/>
    <x v="1"/>
    <x v="41"/>
    <d v="2021-02-16T00:00:00"/>
    <d v="2021-03-13T00:00:00"/>
    <x v="1"/>
    <x v="1"/>
    <d v="2021-04-13T00:00:00"/>
    <n v="807502"/>
    <x v="4"/>
    <s v="C5"/>
    <x v="1"/>
    <s v="Not Verified"/>
    <n v="120000"/>
    <n v="2.92E-2"/>
    <n v="285.95999999999998"/>
    <n v="0.13719999999999999"/>
    <n v="8400"/>
    <n v="17"/>
    <n v="10154"/>
  </r>
  <r>
    <n v="582335"/>
    <x v="5"/>
    <x v="0"/>
    <x v="8"/>
    <s v="Applebees"/>
    <x v="0"/>
    <x v="1"/>
    <x v="54"/>
    <d v="2021-03-13T00:00:00"/>
    <d v="2021-03-13T00:00:00"/>
    <x v="1"/>
    <x v="1"/>
    <d v="2021-04-13T00:00:00"/>
    <n v="748403"/>
    <x v="4"/>
    <s v="C1"/>
    <x v="1"/>
    <s v="Not Verified"/>
    <n v="28800"/>
    <n v="0.16539999999999999"/>
    <n v="185.93"/>
    <n v="0.1323"/>
    <n v="5500"/>
    <n v="10"/>
    <n v="6659"/>
  </r>
  <r>
    <n v="562972"/>
    <x v="4"/>
    <x v="0"/>
    <x v="8"/>
    <s v="NKASD"/>
    <x v="0"/>
    <x v="1"/>
    <x v="47"/>
    <d v="2021-09-13T00:00:00"/>
    <d v="2021-09-13T00:00:00"/>
    <x v="1"/>
    <x v="1"/>
    <d v="2021-10-13T00:00:00"/>
    <n v="723464"/>
    <x v="4"/>
    <s v="C1"/>
    <x v="1"/>
    <s v="Not Verified"/>
    <n v="45500"/>
    <n v="0.14979999999999999"/>
    <n v="169.03"/>
    <n v="0.1323"/>
    <n v="5000"/>
    <n v="17"/>
    <n v="6085"/>
  </r>
  <r>
    <n v="317833"/>
    <x v="15"/>
    <x v="0"/>
    <x v="4"/>
    <s v="Hawaii Pacific Health"/>
    <x v="0"/>
    <x v="1"/>
    <x v="60"/>
    <d v="2021-03-08T00:00:00"/>
    <d v="2021-07-08T00:00:00"/>
    <x v="1"/>
    <x v="1"/>
    <d v="2021-08-08T00:00:00"/>
    <n v="317830"/>
    <x v="4"/>
    <s v="C3"/>
    <x v="1"/>
    <s v="Not Verified"/>
    <n v="69600"/>
    <n v="3.5299999999999998E-2"/>
    <n v="165.27"/>
    <n v="0.1166"/>
    <n v="5000"/>
    <n v="15"/>
    <n v="5142"/>
  </r>
  <r>
    <n v="569188"/>
    <x v="31"/>
    <x v="0"/>
    <x v="2"/>
    <s v="CitationAir LLC"/>
    <x v="0"/>
    <x v="1"/>
    <x v="47"/>
    <d v="2021-04-16T00:00:00"/>
    <d v="2021-10-12T00:00:00"/>
    <x v="1"/>
    <x v="1"/>
    <d v="2021-11-12T00:00:00"/>
    <n v="732232"/>
    <x v="4"/>
    <s v="C1"/>
    <x v="1"/>
    <s v="Not Verified"/>
    <n v="67000"/>
    <n v="0.16159999999999999"/>
    <n v="216.36"/>
    <n v="0.1323"/>
    <n v="6400"/>
    <n v="20"/>
    <n v="7639"/>
  </r>
  <r>
    <n v="477433"/>
    <x v="25"/>
    <x v="0"/>
    <x v="2"/>
    <s v="Battelle Memorial Institute"/>
    <x v="0"/>
    <x v="1"/>
    <x v="24"/>
    <d v="2021-05-16T00:00:00"/>
    <d v="2021-12-12T00:00:00"/>
    <x v="1"/>
    <x v="1"/>
    <d v="2022-01-12T00:00:00"/>
    <n v="605588"/>
    <x v="4"/>
    <s v="C4"/>
    <x v="1"/>
    <s v="Not Verified"/>
    <n v="124000"/>
    <n v="0.11169999999999999"/>
    <n v="648.61"/>
    <n v="0.13919999999999999"/>
    <n v="19000"/>
    <n v="25"/>
    <n v="23246"/>
  </r>
  <r>
    <n v="478263"/>
    <x v="5"/>
    <x v="0"/>
    <x v="5"/>
    <s v="South Lake  Hospital"/>
    <x v="0"/>
    <x v="1"/>
    <x v="24"/>
    <d v="2021-02-13T00:00:00"/>
    <d v="2021-02-13T00:00:00"/>
    <x v="1"/>
    <x v="1"/>
    <d v="2021-03-13T00:00:00"/>
    <n v="607168"/>
    <x v="4"/>
    <s v="C4"/>
    <x v="1"/>
    <s v="Not Verified"/>
    <n v="70000"/>
    <n v="7.8899999999999998E-2"/>
    <n v="341.04"/>
    <n v="0.13850000000000001"/>
    <n v="10000"/>
    <n v="19"/>
    <n v="12278"/>
  </r>
  <r>
    <n v="443318"/>
    <x v="4"/>
    <x v="0"/>
    <x v="9"/>
    <s v="Social Security Administration"/>
    <x v="0"/>
    <x v="1"/>
    <x v="52"/>
    <d v="2021-05-16T00:00:00"/>
    <d v="2021-10-12T00:00:00"/>
    <x v="1"/>
    <x v="1"/>
    <d v="2021-11-12T00:00:00"/>
    <n v="539366"/>
    <x v="4"/>
    <s v="C4"/>
    <x v="1"/>
    <s v="Not Verified"/>
    <n v="96000"/>
    <n v="7.0000000000000007E-2"/>
    <n v="204.83"/>
    <n v="0.13919999999999999"/>
    <n v="6000"/>
    <n v="20"/>
    <n v="7374"/>
  </r>
  <r>
    <n v="548105"/>
    <x v="2"/>
    <x v="0"/>
    <x v="9"/>
    <s v="American National Insurance Company"/>
    <x v="0"/>
    <x v="1"/>
    <x v="43"/>
    <d v="2021-07-11T00:00:00"/>
    <d v="2021-08-11T00:00:00"/>
    <x v="1"/>
    <x v="1"/>
    <d v="2021-09-11T00:00:00"/>
    <n v="706707"/>
    <x v="4"/>
    <s v="C4"/>
    <x v="1"/>
    <s v="Not Verified"/>
    <n v="67320"/>
    <n v="0.19789999999999999"/>
    <n v="133.96"/>
    <n v="0.14349999999999999"/>
    <n v="3900"/>
    <n v="22"/>
    <n v="4287"/>
  </r>
  <r>
    <n v="720941"/>
    <x v="36"/>
    <x v="0"/>
    <x v="10"/>
    <s v="Indian Health Service"/>
    <x v="0"/>
    <x v="1"/>
    <x v="29"/>
    <d v="2021-05-16T00:00:00"/>
    <d v="2021-05-13T00:00:00"/>
    <x v="1"/>
    <x v="1"/>
    <d v="2021-06-13T00:00:00"/>
    <n v="915440"/>
    <x v="4"/>
    <s v="C1"/>
    <x v="1"/>
    <s v="Not Verified"/>
    <n v="95400"/>
    <n v="0.10829999999999999"/>
    <n v="167.71"/>
    <n v="0.1268"/>
    <n v="5000"/>
    <n v="23"/>
    <n v="5925"/>
  </r>
  <r>
    <n v="640319"/>
    <x v="33"/>
    <x v="0"/>
    <x v="1"/>
    <s v="BCBS of South Carolina"/>
    <x v="0"/>
    <x v="1"/>
    <x v="41"/>
    <d v="2021-05-16T00:00:00"/>
    <d v="2021-01-14T00:00:00"/>
    <x v="1"/>
    <x v="1"/>
    <d v="2021-02-14T00:00:00"/>
    <n v="819682"/>
    <x v="4"/>
    <s v="C2"/>
    <x v="1"/>
    <s v="Not Verified"/>
    <n v="80004"/>
    <n v="6.3700000000000007E-2"/>
    <n v="117.28"/>
    <n v="0.12609999999999999"/>
    <n v="3500"/>
    <n v="19"/>
    <n v="4222"/>
  </r>
  <r>
    <n v="366380"/>
    <x v="33"/>
    <x v="0"/>
    <x v="0"/>
    <s v="NPower"/>
    <x v="0"/>
    <x v="1"/>
    <x v="55"/>
    <d v="2021-02-16T00:00:00"/>
    <d v="2021-12-11T00:00:00"/>
    <x v="1"/>
    <x v="1"/>
    <d v="2022-01-11T00:00:00"/>
    <n v="377345"/>
    <x v="4"/>
    <s v="C1"/>
    <x v="1"/>
    <s v="Not Verified"/>
    <n v="39000"/>
    <n v="0.1055"/>
    <n v="100.4"/>
    <n v="0.12529999999999999"/>
    <n v="3000"/>
    <n v="5"/>
    <n v="3614"/>
  </r>
  <r>
    <n v="454773"/>
    <x v="20"/>
    <x v="0"/>
    <x v="0"/>
    <s v="r@k building supply"/>
    <x v="0"/>
    <x v="1"/>
    <x v="31"/>
    <d v="2021-05-16T00:00:00"/>
    <d v="2021-12-12T00:00:00"/>
    <x v="1"/>
    <x v="1"/>
    <d v="2022-01-12T00:00:00"/>
    <n v="563479"/>
    <x v="4"/>
    <s v="C4"/>
    <x v="1"/>
    <s v="Not Verified"/>
    <n v="27600"/>
    <n v="0.1187"/>
    <n v="40.97"/>
    <n v="0.13919999999999999"/>
    <n v="1200"/>
    <n v="21"/>
    <n v="1475"/>
  </r>
  <r>
    <n v="632873"/>
    <x v="19"/>
    <x v="0"/>
    <x v="0"/>
    <s v="IMS Pet"/>
    <x v="0"/>
    <x v="1"/>
    <x v="41"/>
    <d v="2021-05-16T00:00:00"/>
    <d v="2021-01-14T00:00:00"/>
    <x v="1"/>
    <x v="1"/>
    <d v="2021-02-14T00:00:00"/>
    <n v="810724"/>
    <x v="4"/>
    <s v="C5"/>
    <x v="1"/>
    <s v="Not Verified"/>
    <n v="80000"/>
    <n v="0.1356"/>
    <n v="102.13"/>
    <n v="0.13719999999999999"/>
    <n v="3000"/>
    <n v="12"/>
    <n v="3677"/>
  </r>
  <r>
    <n v="447851"/>
    <x v="6"/>
    <x v="0"/>
    <x v="3"/>
    <s v="Federal Aviation Administration (FAA)"/>
    <x v="0"/>
    <x v="1"/>
    <x v="15"/>
    <d v="2021-10-12T00:00:00"/>
    <d v="2021-10-12T00:00:00"/>
    <x v="1"/>
    <x v="1"/>
    <d v="2021-11-12T00:00:00"/>
    <n v="548312"/>
    <x v="4"/>
    <s v="C4"/>
    <x v="1"/>
    <s v="Not Verified"/>
    <n v="90000"/>
    <n v="0.1399"/>
    <n v="409.65"/>
    <n v="0.13919999999999999"/>
    <n v="12000"/>
    <n v="22"/>
    <n v="14747"/>
  </r>
  <r>
    <n v="792290"/>
    <x v="16"/>
    <x v="0"/>
    <x v="2"/>
    <s v="Solta Medical"/>
    <x v="0"/>
    <x v="1"/>
    <x v="6"/>
    <d v="2021-04-16T00:00:00"/>
    <d v="2021-07-14T00:00:00"/>
    <x v="1"/>
    <x v="1"/>
    <d v="2021-08-14T00:00:00"/>
    <n v="996700"/>
    <x v="4"/>
    <s v="C2"/>
    <x v="1"/>
    <s v="Not Verified"/>
    <n v="150000"/>
    <n v="0.16220000000000001"/>
    <n v="203.59"/>
    <n v="0.13489999999999999"/>
    <n v="6000"/>
    <n v="32"/>
    <n v="7329"/>
  </r>
  <r>
    <n v="991257"/>
    <x v="20"/>
    <x v="0"/>
    <x v="5"/>
    <s v="Nana WorleyParsons"/>
    <x v="0"/>
    <x v="1"/>
    <x v="13"/>
    <d v="2021-03-14T00:00:00"/>
    <d v="2021-10-13T00:00:00"/>
    <x v="1"/>
    <x v="1"/>
    <d v="2021-11-13T00:00:00"/>
    <n v="1215411"/>
    <x v="4"/>
    <s v="C1"/>
    <x v="1"/>
    <s v="Not Verified"/>
    <n v="88140"/>
    <n v="6.3899999999999998E-2"/>
    <n v="508.96"/>
    <n v="0.13489999999999999"/>
    <n v="15000"/>
    <n v="24"/>
    <n v="17830"/>
  </r>
  <r>
    <n v="600187"/>
    <x v="5"/>
    <x v="0"/>
    <x v="3"/>
    <s v="HCSO"/>
    <x v="0"/>
    <x v="1"/>
    <x v="50"/>
    <d v="2021-11-13T00:00:00"/>
    <d v="2021-11-13T00:00:00"/>
    <x v="1"/>
    <x v="1"/>
    <d v="2021-12-13T00:00:00"/>
    <n v="770329"/>
    <x v="4"/>
    <s v="C1"/>
    <x v="1"/>
    <s v="Not Verified"/>
    <n v="100000"/>
    <n v="0.11990000000000001"/>
    <n v="179.96"/>
    <n v="0.12230000000000001"/>
    <n v="5400"/>
    <n v="37"/>
    <n v="6479"/>
  </r>
  <r>
    <n v="1038098"/>
    <x v="18"/>
    <x v="0"/>
    <x v="3"/>
    <s v="PPSU"/>
    <x v="0"/>
    <x v="1"/>
    <x v="22"/>
    <d v="2021-05-16T00:00:00"/>
    <d v="2021-12-13T00:00:00"/>
    <x v="1"/>
    <x v="1"/>
    <d v="2022-01-13T00:00:00"/>
    <n v="1268012"/>
    <x v="4"/>
    <s v="C4"/>
    <x v="1"/>
    <s v="Not Verified"/>
    <n v="40000"/>
    <n v="0.1608"/>
    <n v="247.07"/>
    <n v="0.1527"/>
    <n v="7100"/>
    <n v="11"/>
    <n v="8624"/>
  </r>
  <r>
    <n v="374309"/>
    <x v="10"/>
    <x v="0"/>
    <x v="3"/>
    <s v="remus rich farms"/>
    <x v="0"/>
    <x v="1"/>
    <x v="40"/>
    <d v="2021-12-10T00:00:00"/>
    <d v="2021-12-10T00:00:00"/>
    <x v="1"/>
    <x v="1"/>
    <d v="2022-01-10T00:00:00"/>
    <n v="395324"/>
    <x v="4"/>
    <s v="C4"/>
    <x v="1"/>
    <s v="Not Verified"/>
    <n v="69996"/>
    <n v="0.1173"/>
    <n v="508.84"/>
    <n v="0.13469999999999999"/>
    <n v="15000"/>
    <n v="6"/>
    <n v="17753"/>
  </r>
  <r>
    <n v="542751"/>
    <x v="2"/>
    <x v="0"/>
    <x v="3"/>
    <s v="Plano ISD"/>
    <x v="0"/>
    <x v="1"/>
    <x v="43"/>
    <d v="2021-07-13T00:00:00"/>
    <d v="2021-07-13T00:00:00"/>
    <x v="1"/>
    <x v="1"/>
    <d v="2021-08-13T00:00:00"/>
    <n v="700343"/>
    <x v="4"/>
    <s v="C5"/>
    <x v="1"/>
    <s v="Not Verified"/>
    <n v="71000"/>
    <n v="0.1227"/>
    <n v="207.18"/>
    <n v="0.1472"/>
    <n v="6000"/>
    <n v="23"/>
    <n v="7459"/>
  </r>
  <r>
    <n v="852526"/>
    <x v="19"/>
    <x v="0"/>
    <x v="8"/>
    <s v="CNAC"/>
    <x v="0"/>
    <x v="1"/>
    <x v="11"/>
    <d v="2021-05-16T00:00:00"/>
    <d v="2021-03-14T00:00:00"/>
    <x v="1"/>
    <x v="1"/>
    <d v="2021-04-14T00:00:00"/>
    <n v="1064592"/>
    <x v="4"/>
    <s v="C3"/>
    <x v="1"/>
    <s v="Not Verified"/>
    <n v="85000"/>
    <n v="0.16669999999999999"/>
    <n v="256.3"/>
    <n v="0.1399"/>
    <n v="7500"/>
    <n v="31"/>
    <n v="9166"/>
  </r>
  <r>
    <n v="1049271"/>
    <x v="32"/>
    <x v="0"/>
    <x v="2"/>
    <s v="APM Terminals, NA"/>
    <x v="0"/>
    <x v="1"/>
    <x v="12"/>
    <d v="2021-09-15T00:00:00"/>
    <d v="2021-01-12T00:00:00"/>
    <x v="1"/>
    <x v="1"/>
    <d v="2021-02-12T00:00:00"/>
    <n v="1280483"/>
    <x v="4"/>
    <s v="C1"/>
    <x v="1"/>
    <s v="Not Verified"/>
    <n v="60000"/>
    <n v="0.224"/>
    <n v="40.72"/>
    <n v="0.13489999999999999"/>
    <n v="1200"/>
    <n v="20"/>
    <n v="1214"/>
  </r>
  <r>
    <n v="474385"/>
    <x v="2"/>
    <x v="0"/>
    <x v="2"/>
    <s v="Lockheed Martin"/>
    <x v="0"/>
    <x v="1"/>
    <x v="24"/>
    <d v="2021-05-16T00:00:00"/>
    <d v="2021-01-13T00:00:00"/>
    <x v="1"/>
    <x v="1"/>
    <d v="2021-02-13T00:00:00"/>
    <n v="600044"/>
    <x v="4"/>
    <s v="C1"/>
    <x v="1"/>
    <s v="Not Verified"/>
    <n v="108000"/>
    <n v="0.16039999999999999"/>
    <n v="168.17"/>
    <n v="0.12870000000000001"/>
    <n v="5000"/>
    <n v="28"/>
    <n v="6054"/>
  </r>
  <r>
    <n v="831056"/>
    <x v="33"/>
    <x v="0"/>
    <x v="2"/>
    <s v="GHS- MD 360"/>
    <x v="0"/>
    <x v="1"/>
    <x v="44"/>
    <d v="2021-08-14T00:00:00"/>
    <d v="2021-08-14T00:00:00"/>
    <x v="1"/>
    <x v="1"/>
    <d v="2021-09-14T00:00:00"/>
    <n v="1040254"/>
    <x v="4"/>
    <s v="C4"/>
    <x v="1"/>
    <s v="Not Verified"/>
    <n v="200000"/>
    <n v="0.20680000000000001"/>
    <n v="518.44000000000005"/>
    <n v="0.1479"/>
    <n v="15000"/>
    <n v="54"/>
    <n v="18664"/>
  </r>
  <r>
    <n v="731680"/>
    <x v="1"/>
    <x v="0"/>
    <x v="5"/>
    <s v="Time Warner Cable"/>
    <x v="0"/>
    <x v="1"/>
    <x v="29"/>
    <d v="2021-01-16T00:00:00"/>
    <d v="2021-05-14T00:00:00"/>
    <x v="1"/>
    <x v="1"/>
    <d v="2021-06-14T00:00:00"/>
    <n v="927770"/>
    <x v="4"/>
    <s v="C2"/>
    <x v="1"/>
    <s v="Not Verified"/>
    <n v="44928"/>
    <n v="0.1207"/>
    <n v="33.729999999999997"/>
    <n v="0.13059999999999999"/>
    <n v="1000"/>
    <n v="21"/>
    <n v="1214"/>
  </r>
  <r>
    <n v="829684"/>
    <x v="13"/>
    <x v="0"/>
    <x v="5"/>
    <s v="city of seattle"/>
    <x v="0"/>
    <x v="1"/>
    <x v="44"/>
    <d v="2021-03-16T00:00:00"/>
    <d v="2021-08-14T00:00:00"/>
    <x v="1"/>
    <x v="1"/>
    <d v="2021-09-14T00:00:00"/>
    <n v="1038801"/>
    <x v="4"/>
    <s v="C4"/>
    <x v="1"/>
    <s v="Not Verified"/>
    <n v="44160"/>
    <n v="0.18990000000000001"/>
    <n v="103.69"/>
    <n v="0.1479"/>
    <n v="3000"/>
    <n v="25"/>
    <n v="3734"/>
  </r>
  <r>
    <n v="473875"/>
    <x v="1"/>
    <x v="0"/>
    <x v="7"/>
    <s v="Jonic Group"/>
    <x v="0"/>
    <x v="1"/>
    <x v="24"/>
    <d v="2021-02-13T00:00:00"/>
    <d v="2021-01-13T00:00:00"/>
    <x v="1"/>
    <x v="1"/>
    <d v="2021-02-13T00:00:00"/>
    <n v="599225"/>
    <x v="4"/>
    <s v="C3"/>
    <x v="1"/>
    <s v="Not Verified"/>
    <n v="156000"/>
    <n v="8.8800000000000004E-2"/>
    <n v="509.53"/>
    <n v="0.13569999999999999"/>
    <n v="15000"/>
    <n v="14"/>
    <n v="18344"/>
  </r>
  <r>
    <n v="347541"/>
    <x v="8"/>
    <x v="0"/>
    <x v="7"/>
    <s v="UBS"/>
    <x v="0"/>
    <x v="1"/>
    <x v="56"/>
    <d v="2021-05-10T00:00:00"/>
    <d v="2021-05-10T00:00:00"/>
    <x v="1"/>
    <x v="1"/>
    <d v="2021-06-10T00:00:00"/>
    <n v="348109"/>
    <x v="4"/>
    <s v="C5"/>
    <x v="1"/>
    <s v="Not Verified"/>
    <n v="500000"/>
    <n v="2.1899999999999999E-2"/>
    <n v="163.43"/>
    <n v="0.1229"/>
    <n v="7500"/>
    <n v="13"/>
    <n v="5754"/>
  </r>
  <r>
    <n v="468494"/>
    <x v="38"/>
    <x v="0"/>
    <x v="10"/>
    <s v="MCCALEB TOOL SUPPLY INC"/>
    <x v="0"/>
    <x v="1"/>
    <x v="31"/>
    <d v="2021-07-15T00:00:00"/>
    <d v="2021-01-13T00:00:00"/>
    <x v="1"/>
    <x v="1"/>
    <d v="2021-02-13T00:00:00"/>
    <n v="590081"/>
    <x v="4"/>
    <s v="C2"/>
    <x v="1"/>
    <s v="Not Verified"/>
    <n v="32500"/>
    <n v="0.22739999999999999"/>
    <n v="101.41"/>
    <n v="0.13220000000000001"/>
    <n v="3000"/>
    <n v="20"/>
    <n v="3651"/>
  </r>
  <r>
    <n v="462641"/>
    <x v="25"/>
    <x v="0"/>
    <x v="1"/>
    <s v="Huthwaite"/>
    <x v="0"/>
    <x v="1"/>
    <x v="31"/>
    <d v="2021-06-15T00:00:00"/>
    <d v="2021-04-10T00:00:00"/>
    <x v="1"/>
    <x v="1"/>
    <d v="2021-05-10T00:00:00"/>
    <n v="578885"/>
    <x v="4"/>
    <s v="C1"/>
    <x v="1"/>
    <s v="Not Verified"/>
    <n v="127000"/>
    <n v="0.1636"/>
    <n v="282.52"/>
    <n v="0.12870000000000001"/>
    <n v="8400"/>
    <n v="42"/>
    <n v="8665"/>
  </r>
  <r>
    <n v="472722"/>
    <x v="18"/>
    <x v="0"/>
    <x v="0"/>
    <m/>
    <x v="0"/>
    <x v="1"/>
    <x v="24"/>
    <d v="2021-02-13T00:00:00"/>
    <d v="2021-02-13T00:00:00"/>
    <x v="1"/>
    <x v="1"/>
    <d v="2021-03-13T00:00:00"/>
    <n v="596925"/>
    <x v="4"/>
    <s v="C1"/>
    <x v="1"/>
    <s v="Not Verified"/>
    <n v="65136.6"/>
    <n v="0.1361"/>
    <n v="210.21"/>
    <n v="0.12870000000000001"/>
    <n v="6250"/>
    <n v="24"/>
    <n v="7586"/>
  </r>
  <r>
    <n v="382368"/>
    <x v="23"/>
    <x v="0"/>
    <x v="0"/>
    <s v="Denver Health"/>
    <x v="0"/>
    <x v="1"/>
    <x v="33"/>
    <d v="2021-06-11T00:00:00"/>
    <d v="2021-06-11T00:00:00"/>
    <x v="1"/>
    <x v="1"/>
    <d v="2021-07-11T00:00:00"/>
    <n v="411710"/>
    <x v="4"/>
    <s v="C4"/>
    <x v="1"/>
    <s v="Not Verified"/>
    <n v="64956"/>
    <n v="6.7599999999999993E-2"/>
    <n v="254.42"/>
    <n v="0.13469999999999999"/>
    <n v="7500"/>
    <n v="40"/>
    <n v="8986"/>
  </r>
  <r>
    <n v="317597"/>
    <x v="9"/>
    <x v="0"/>
    <x v="3"/>
    <s v="US Air Force"/>
    <x v="0"/>
    <x v="1"/>
    <x v="60"/>
    <d v="2021-04-11T00:00:00"/>
    <d v="2021-04-11T00:00:00"/>
    <x v="1"/>
    <x v="1"/>
    <d v="2021-05-11T00:00:00"/>
    <n v="317594"/>
    <x v="4"/>
    <s v="C4"/>
    <x v="1"/>
    <s v="Not Verified"/>
    <n v="115200"/>
    <n v="0.15490000000000001"/>
    <n v="149.4"/>
    <n v="0.1197"/>
    <n v="4500"/>
    <n v="30"/>
    <n v="5378"/>
  </r>
  <r>
    <n v="787623"/>
    <x v="8"/>
    <x v="0"/>
    <x v="4"/>
    <s v="T-mobile USA"/>
    <x v="0"/>
    <x v="1"/>
    <x v="6"/>
    <d v="2021-03-15T00:00:00"/>
    <d v="2021-12-11T00:00:00"/>
    <x v="1"/>
    <x v="1"/>
    <d v="2022-01-11T00:00:00"/>
    <n v="991183"/>
    <x v="4"/>
    <s v="C1"/>
    <x v="1"/>
    <s v="Not Verified"/>
    <n v="75000"/>
    <n v="0.2334"/>
    <n v="117.92"/>
    <n v="0.12989999999999999"/>
    <n v="3500"/>
    <n v="37"/>
    <n v="3681"/>
  </r>
  <r>
    <n v="358548"/>
    <x v="37"/>
    <x v="0"/>
    <x v="2"/>
    <s v="Simply Fish, Inc"/>
    <x v="0"/>
    <x v="1"/>
    <x v="34"/>
    <d v="2021-09-11T00:00:00"/>
    <d v="2021-09-11T00:00:00"/>
    <x v="1"/>
    <x v="1"/>
    <d v="2021-10-11T00:00:00"/>
    <n v="365196"/>
    <x v="4"/>
    <s v="C1"/>
    <x v="1"/>
    <s v="Not Verified"/>
    <n v="30000"/>
    <n v="0.1772"/>
    <n v="248.32"/>
    <n v="0.1178"/>
    <n v="7500"/>
    <n v="23"/>
    <n v="8927"/>
  </r>
  <r>
    <n v="445995"/>
    <x v="19"/>
    <x v="0"/>
    <x v="2"/>
    <s v="Baker &amp; Hostetler"/>
    <x v="0"/>
    <x v="1"/>
    <x v="15"/>
    <d v="2021-04-12T00:00:00"/>
    <d v="2021-04-12T00:00:00"/>
    <x v="1"/>
    <x v="1"/>
    <d v="2021-05-12T00:00:00"/>
    <n v="543204"/>
    <x v="4"/>
    <s v="C4"/>
    <x v="1"/>
    <s v="Not Verified"/>
    <n v="126000"/>
    <n v="0.1186"/>
    <n v="256.02999999999997"/>
    <n v="0.13919999999999999"/>
    <n v="7500"/>
    <n v="31"/>
    <n v="9156"/>
  </r>
  <r>
    <n v="974819"/>
    <x v="22"/>
    <x v="0"/>
    <x v="5"/>
    <s v="Target Corporation"/>
    <x v="0"/>
    <x v="1"/>
    <x v="13"/>
    <d v="2021-05-16T00:00:00"/>
    <d v="2021-10-14T00:00:00"/>
    <x v="1"/>
    <x v="1"/>
    <d v="2021-11-14T00:00:00"/>
    <n v="1197120"/>
    <x v="4"/>
    <s v="C2"/>
    <x v="1"/>
    <s v="Not Verified"/>
    <n v="88500"/>
    <n v="0.1132"/>
    <n v="92.64"/>
    <n v="0.14269999999999999"/>
    <n v="2700"/>
    <n v="25"/>
    <n v="3335"/>
  </r>
  <r>
    <n v="468507"/>
    <x v="8"/>
    <x v="0"/>
    <x v="0"/>
    <s v="Dept of Justice"/>
    <x v="0"/>
    <x v="1"/>
    <x v="31"/>
    <d v="2021-01-16T00:00:00"/>
    <d v="2021-07-10T00:00:00"/>
    <x v="1"/>
    <x v="1"/>
    <d v="2021-08-10T00:00:00"/>
    <n v="590114"/>
    <x v="4"/>
    <s v="C3"/>
    <x v="1"/>
    <s v="Not Verified"/>
    <n v="140000"/>
    <n v="9.5100000000000004E-2"/>
    <n v="203.82"/>
    <n v="0.13569999999999999"/>
    <n v="6000"/>
    <n v="31"/>
    <n v="6442"/>
  </r>
  <r>
    <n v="1008363"/>
    <x v="8"/>
    <x v="0"/>
    <x v="2"/>
    <s v="New York city department of sanitation"/>
    <x v="0"/>
    <x v="1"/>
    <x v="22"/>
    <d v="2021-05-15T00:00:00"/>
    <d v="2021-11-14T00:00:00"/>
    <x v="1"/>
    <x v="1"/>
    <d v="2021-12-14T00:00:00"/>
    <n v="1234843"/>
    <x v="4"/>
    <s v="C3"/>
    <x v="1"/>
    <s v="Not Verified"/>
    <n v="50400"/>
    <n v="9.9299999999999999E-2"/>
    <n v="103.49"/>
    <n v="0.14649999999999999"/>
    <n v="3000"/>
    <n v="30"/>
    <n v="3726"/>
  </r>
  <r>
    <n v="518722"/>
    <x v="2"/>
    <x v="0"/>
    <x v="6"/>
    <s v="Pat Lobb toyota of Mckinney"/>
    <x v="0"/>
    <x v="1"/>
    <x v="27"/>
    <d v="2021-05-13T00:00:00"/>
    <d v="2021-06-13T00:00:00"/>
    <x v="1"/>
    <x v="1"/>
    <d v="2021-07-13T00:00:00"/>
    <n v="670550"/>
    <x v="4"/>
    <s v="C4"/>
    <x v="1"/>
    <s v="Not Verified"/>
    <n v="52000"/>
    <n v="5.79E-2"/>
    <n v="409.26"/>
    <n v="0.13850000000000001"/>
    <n v="12000"/>
    <n v="10"/>
    <n v="14734"/>
  </r>
  <r>
    <n v="368954"/>
    <x v="16"/>
    <x v="0"/>
    <x v="3"/>
    <s v="usps"/>
    <x v="0"/>
    <x v="1"/>
    <x v="55"/>
    <d v="2021-04-16T00:00:00"/>
    <d v="2021-02-12T00:00:00"/>
    <x v="1"/>
    <x v="1"/>
    <d v="2021-03-12T00:00:00"/>
    <n v="383950"/>
    <x v="4"/>
    <s v="C1"/>
    <x v="1"/>
    <s v="Not Verified"/>
    <n v="50004"/>
    <n v="0.10920000000000001"/>
    <n v="83.67"/>
    <n v="0.12529999999999999"/>
    <n v="2500"/>
    <n v="19"/>
    <n v="3013"/>
  </r>
  <r>
    <n v="349297"/>
    <x v="19"/>
    <x v="0"/>
    <x v="3"/>
    <s v="cincinnati childrens hospital"/>
    <x v="0"/>
    <x v="1"/>
    <x v="57"/>
    <d v="2021-06-11T00:00:00"/>
    <d v="2021-06-11T00:00:00"/>
    <x v="1"/>
    <x v="1"/>
    <d v="2021-07-11T00:00:00"/>
    <n v="350884"/>
    <x v="4"/>
    <s v="C1"/>
    <x v="1"/>
    <s v="Not Verified"/>
    <n v="91644"/>
    <n v="0.1244"/>
    <n v="163.77000000000001"/>
    <n v="0.1103"/>
    <n v="5000"/>
    <n v="27"/>
    <n v="5895"/>
  </r>
  <r>
    <n v="754403"/>
    <x v="20"/>
    <x v="0"/>
    <x v="3"/>
    <s v="US Air Force"/>
    <x v="0"/>
    <x v="1"/>
    <x v="25"/>
    <d v="2021-05-14T00:00:00"/>
    <d v="2021-06-14T00:00:00"/>
    <x v="1"/>
    <x v="1"/>
    <d v="2021-07-14T00:00:00"/>
    <n v="954119"/>
    <x v="4"/>
    <s v="C3"/>
    <x v="1"/>
    <s v="Not Verified"/>
    <n v="56148"/>
    <n v="5.5399999999999998E-2"/>
    <n v="82.02"/>
    <n v="0.1399"/>
    <n v="2400"/>
    <n v="22"/>
    <n v="2952"/>
  </r>
  <r>
    <n v="787524"/>
    <x v="1"/>
    <x v="0"/>
    <x v="8"/>
    <s v="Davidson Clock Company"/>
    <x v="0"/>
    <x v="1"/>
    <x v="6"/>
    <d v="2021-01-15T00:00:00"/>
    <d v="2021-07-14T00:00:00"/>
    <x v="1"/>
    <x v="1"/>
    <d v="2021-08-14T00:00:00"/>
    <n v="991075"/>
    <x v="4"/>
    <s v="C1"/>
    <x v="1"/>
    <s v="Not Verified"/>
    <n v="68000"/>
    <n v="0.1232"/>
    <n v="218.98"/>
    <n v="0.12989999999999999"/>
    <n v="6500"/>
    <n v="9"/>
    <n v="7883"/>
  </r>
  <r>
    <n v="502191"/>
    <x v="23"/>
    <x v="0"/>
    <x v="8"/>
    <s v="Colorado School of Mines"/>
    <x v="0"/>
    <x v="1"/>
    <x v="48"/>
    <d v="2021-03-11T00:00:00"/>
    <d v="2021-02-11T00:00:00"/>
    <x v="1"/>
    <x v="1"/>
    <d v="2021-03-11T00:00:00"/>
    <n v="645719"/>
    <x v="4"/>
    <s v="C4"/>
    <x v="1"/>
    <s v="Not Verified"/>
    <n v="80000"/>
    <n v="6.8699999999999997E-2"/>
    <n v="170.52"/>
    <n v="0.13850000000000001"/>
    <n v="5000"/>
    <n v="13"/>
    <n v="5324"/>
  </r>
  <r>
    <n v="406336"/>
    <x v="8"/>
    <x v="0"/>
    <x v="4"/>
    <s v="RIVERHEAD BAY MOTORS"/>
    <x v="0"/>
    <x v="1"/>
    <x v="23"/>
    <d v="2021-04-16T00:00:00"/>
    <d v="2021-06-12T00:00:00"/>
    <x v="1"/>
    <x v="1"/>
    <d v="2021-07-12T00:00:00"/>
    <n v="454891"/>
    <x v="4"/>
    <s v="C2"/>
    <x v="1"/>
    <s v="Not Verified"/>
    <n v="105000"/>
    <n v="9.7699999999999995E-2"/>
    <n v="403.42"/>
    <n v="0.12839999999999999"/>
    <n v="12000"/>
    <n v="24"/>
    <n v="14523"/>
  </r>
  <r>
    <n v="503668"/>
    <x v="31"/>
    <x v="0"/>
    <x v="4"/>
    <s v="HAGYARD PHARMACY"/>
    <x v="0"/>
    <x v="1"/>
    <x v="48"/>
    <d v="2021-05-12T00:00:00"/>
    <d v="2021-05-12T00:00:00"/>
    <x v="1"/>
    <x v="1"/>
    <d v="2021-06-12T00:00:00"/>
    <n v="648302"/>
    <x v="4"/>
    <s v="C5"/>
    <x v="1"/>
    <s v="Not Verified"/>
    <n v="72000"/>
    <n v="0.17299999999999999"/>
    <n v="308.56"/>
    <n v="0.14219999999999999"/>
    <n v="9000"/>
    <n v="23"/>
    <n v="10838"/>
  </r>
  <r>
    <n v="818586"/>
    <x v="30"/>
    <x v="0"/>
    <x v="5"/>
    <s v="Walmart"/>
    <x v="0"/>
    <x v="1"/>
    <x v="44"/>
    <d v="2021-02-16T00:00:00"/>
    <d v="2021-02-12T00:00:00"/>
    <x v="1"/>
    <x v="1"/>
    <d v="2021-03-12T00:00:00"/>
    <n v="1026546"/>
    <x v="4"/>
    <s v="C2"/>
    <x v="1"/>
    <s v="Not Verified"/>
    <n v="43000"/>
    <n v="0.24310000000000001"/>
    <n v="84.83"/>
    <n v="0.13489999999999999"/>
    <n v="2500"/>
    <n v="26"/>
    <n v="2659"/>
  </r>
  <r>
    <n v="988654"/>
    <x v="21"/>
    <x v="0"/>
    <x v="9"/>
    <s v="Tri-Ed Distribution"/>
    <x v="0"/>
    <x v="1"/>
    <x v="22"/>
    <d v="2021-04-16T00:00:00"/>
    <d v="2021-01-12T00:00:00"/>
    <x v="1"/>
    <x v="1"/>
    <d v="2021-02-12T00:00:00"/>
    <n v="1212735"/>
    <x v="4"/>
    <s v="C1"/>
    <x v="1"/>
    <s v="Not Verified"/>
    <n v="65000"/>
    <n v="0.13020000000000001"/>
    <n v="339.31"/>
    <n v="0.13489999999999999"/>
    <n v="10000"/>
    <n v="30"/>
    <n v="10223"/>
  </r>
  <r>
    <n v="468188"/>
    <x v="4"/>
    <x v="0"/>
    <x v="0"/>
    <s v="METRO IMPORTS"/>
    <x v="0"/>
    <x v="1"/>
    <x v="31"/>
    <d v="2021-12-12T00:00:00"/>
    <d v="2021-01-13T00:00:00"/>
    <x v="1"/>
    <x v="1"/>
    <d v="2021-02-13T00:00:00"/>
    <n v="589540"/>
    <x v="4"/>
    <s v="C5"/>
    <x v="1"/>
    <s v="Not Verified"/>
    <n v="36000"/>
    <n v="0.1837"/>
    <n v="185.26"/>
    <n v="0.1426"/>
    <n v="5400"/>
    <n v="24"/>
    <n v="6670"/>
  </r>
  <r>
    <n v="502584"/>
    <x v="1"/>
    <x v="0"/>
    <x v="4"/>
    <s v="Panasonic Avionics"/>
    <x v="0"/>
    <x v="1"/>
    <x v="48"/>
    <d v="2021-05-16T00:00:00"/>
    <d v="2021-06-12T00:00:00"/>
    <x v="1"/>
    <x v="1"/>
    <d v="2021-07-12T00:00:00"/>
    <n v="646361"/>
    <x v="4"/>
    <s v="C3"/>
    <x v="1"/>
    <s v="Not Verified"/>
    <n v="116000"/>
    <n v="4.5199999999999997E-2"/>
    <n v="407.09"/>
    <n v="0.1348"/>
    <n v="12000"/>
    <n v="26"/>
    <n v="14415"/>
  </r>
  <r>
    <n v="407956"/>
    <x v="26"/>
    <x v="0"/>
    <x v="6"/>
    <s v="iRise"/>
    <x v="0"/>
    <x v="1"/>
    <x v="23"/>
    <d v="2021-05-13T00:00:00"/>
    <d v="2021-11-10T00:00:00"/>
    <x v="1"/>
    <x v="1"/>
    <d v="2021-12-10T00:00:00"/>
    <n v="455082"/>
    <x v="4"/>
    <s v="C1"/>
    <x v="1"/>
    <s v="Not Verified"/>
    <n v="105000"/>
    <n v="0.13780000000000001"/>
    <n v="502"/>
    <n v="0.12529999999999999"/>
    <n v="15000"/>
    <n v="20"/>
    <n v="17145"/>
  </r>
  <r>
    <n v="771711"/>
    <x v="26"/>
    <x v="0"/>
    <x v="3"/>
    <s v="Gannett"/>
    <x v="0"/>
    <x v="1"/>
    <x v="6"/>
    <d v="2021-05-16T00:00:00"/>
    <d v="2021-06-14T00:00:00"/>
    <x v="1"/>
    <x v="1"/>
    <d v="2021-07-14T00:00:00"/>
    <n v="973520"/>
    <x v="4"/>
    <s v="C3"/>
    <x v="1"/>
    <s v="Not Verified"/>
    <n v="65000"/>
    <n v="0.154"/>
    <n v="123.03"/>
    <n v="0.1399"/>
    <n v="3600"/>
    <n v="15"/>
    <n v="4429"/>
  </r>
  <r>
    <n v="526068"/>
    <x v="1"/>
    <x v="0"/>
    <x v="4"/>
    <s v="Southern California Edison"/>
    <x v="0"/>
    <x v="1"/>
    <x v="51"/>
    <d v="2021-07-15T00:00:00"/>
    <d v="2021-05-13T00:00:00"/>
    <x v="1"/>
    <x v="1"/>
    <d v="2021-06-13T00:00:00"/>
    <n v="680609"/>
    <x v="4"/>
    <s v="C1"/>
    <x v="1"/>
    <s v="Not Verified"/>
    <n v="64000"/>
    <n v="0.1971"/>
    <n v="169.03"/>
    <n v="0.1323"/>
    <n v="5000"/>
    <n v="33"/>
    <n v="6084"/>
  </r>
  <r>
    <n v="385483"/>
    <x v="2"/>
    <x v="0"/>
    <x v="4"/>
    <s v="self-employed"/>
    <x v="0"/>
    <x v="1"/>
    <x v="45"/>
    <d v="2021-03-12T00:00:00"/>
    <d v="2021-04-12T00:00:00"/>
    <x v="1"/>
    <x v="1"/>
    <d v="2021-05-12T00:00:00"/>
    <n v="417173"/>
    <x v="4"/>
    <s v="C2"/>
    <x v="1"/>
    <s v="Not Verified"/>
    <n v="29996"/>
    <n v="1.72E-2"/>
    <n v="181.54"/>
    <n v="0.12839999999999999"/>
    <n v="5400"/>
    <n v="15"/>
    <n v="6535"/>
  </r>
  <r>
    <n v="433549"/>
    <x v="6"/>
    <x v="0"/>
    <x v="2"/>
    <s v="DSLA"/>
    <x v="0"/>
    <x v="1"/>
    <x v="20"/>
    <d v="2021-10-15T00:00:00"/>
    <d v="2021-09-12T00:00:00"/>
    <x v="1"/>
    <x v="1"/>
    <d v="2021-10-12T00:00:00"/>
    <n v="516550"/>
    <x v="4"/>
    <s v="C1"/>
    <x v="1"/>
    <s v="Not Verified"/>
    <n v="100000"/>
    <n v="0.15670000000000001"/>
    <n v="336.34"/>
    <n v="0.12870000000000001"/>
    <n v="10000"/>
    <n v="18"/>
    <n v="12125"/>
  </r>
  <r>
    <n v="728584"/>
    <x v="16"/>
    <x v="0"/>
    <x v="2"/>
    <s v="e-Dialog"/>
    <x v="0"/>
    <x v="1"/>
    <x v="29"/>
    <d v="2021-01-16T00:00:00"/>
    <d v="2021-03-12T00:00:00"/>
    <x v="1"/>
    <x v="1"/>
    <d v="2021-04-12T00:00:00"/>
    <n v="924276"/>
    <x v="4"/>
    <s v="C3"/>
    <x v="1"/>
    <s v="Not Verified"/>
    <n v="71000"/>
    <n v="0.22040000000000001"/>
    <n v="372.92"/>
    <n v="0.1343"/>
    <n v="11000"/>
    <n v="50"/>
    <n v="12102"/>
  </r>
  <r>
    <n v="428121"/>
    <x v="1"/>
    <x v="0"/>
    <x v="5"/>
    <s v="City College of San Francisco"/>
    <x v="0"/>
    <x v="1"/>
    <x v="30"/>
    <d v="2021-06-12T00:00:00"/>
    <d v="2021-07-12T00:00:00"/>
    <x v="1"/>
    <x v="1"/>
    <d v="2021-08-12T00:00:00"/>
    <n v="506289"/>
    <x v="4"/>
    <s v="C2"/>
    <x v="1"/>
    <s v="Not Verified"/>
    <n v="153000"/>
    <n v="3.8999999999999998E-3"/>
    <n v="282.39999999999998"/>
    <n v="0.12839999999999999"/>
    <n v="8400"/>
    <n v="28"/>
    <n v="10066"/>
  </r>
  <r>
    <n v="533371"/>
    <x v="29"/>
    <x v="0"/>
    <x v="5"/>
    <s v="valspar"/>
    <x v="0"/>
    <x v="1"/>
    <x v="51"/>
    <d v="2021-10-13T00:00:00"/>
    <d v="2021-03-11T00:00:00"/>
    <x v="1"/>
    <x v="1"/>
    <d v="2021-04-11T00:00:00"/>
    <n v="689421"/>
    <x v="4"/>
    <s v="C3"/>
    <x v="1"/>
    <s v="Not Verified"/>
    <n v="42000"/>
    <n v="4.8599999999999997E-2"/>
    <n v="85.42"/>
    <n v="0.13980000000000001"/>
    <n v="2500"/>
    <n v="6"/>
    <n v="2714"/>
  </r>
  <r>
    <n v="443016"/>
    <x v="3"/>
    <x v="0"/>
    <x v="10"/>
    <s v="APHF"/>
    <x v="0"/>
    <x v="1"/>
    <x v="52"/>
    <d v="2021-09-12T00:00:00"/>
    <d v="2021-10-12T00:00:00"/>
    <x v="1"/>
    <x v="1"/>
    <d v="2021-11-12T00:00:00"/>
    <n v="538638"/>
    <x v="4"/>
    <s v="C3"/>
    <x v="1"/>
    <s v="Not Verified"/>
    <n v="122000"/>
    <n v="8.3799999999999999E-2"/>
    <n v="339.69"/>
    <n v="0.13569999999999999"/>
    <n v="10000"/>
    <n v="49"/>
    <n v="12229"/>
  </r>
  <r>
    <n v="352787"/>
    <x v="1"/>
    <x v="0"/>
    <x v="0"/>
    <s v="Calpers"/>
    <x v="0"/>
    <x v="1"/>
    <x v="53"/>
    <d v="2021-09-14T00:00:00"/>
    <d v="2021-03-11T00:00:00"/>
    <x v="1"/>
    <x v="1"/>
    <d v="2021-04-11T00:00:00"/>
    <n v="356100"/>
    <x v="4"/>
    <s v="C5"/>
    <x v="1"/>
    <s v="Not Verified"/>
    <n v="31000"/>
    <n v="3.0200000000000001E-2"/>
    <n v="66.95"/>
    <n v="0.12540000000000001"/>
    <n v="3000"/>
    <n v="15"/>
    <n v="2400"/>
  </r>
  <r>
    <n v="513134"/>
    <x v="25"/>
    <x v="0"/>
    <x v="3"/>
    <s v="Madison Sherriffs"/>
    <x v="0"/>
    <x v="1"/>
    <x v="27"/>
    <d v="2021-05-13T00:00:00"/>
    <d v="2021-05-13T00:00:00"/>
    <x v="1"/>
    <x v="1"/>
    <d v="2021-06-13T00:00:00"/>
    <n v="662983"/>
    <x v="4"/>
    <s v="C5"/>
    <x v="1"/>
    <s v="Not Verified"/>
    <n v="40800"/>
    <n v="5.5999999999999999E-3"/>
    <n v="109.71"/>
    <n v="0.14219999999999999"/>
    <n v="3200"/>
    <n v="20"/>
    <n v="3950"/>
  </r>
  <r>
    <n v="713979"/>
    <x v="31"/>
    <x v="0"/>
    <x v="3"/>
    <m/>
    <x v="0"/>
    <x v="1"/>
    <x v="42"/>
    <d v="2021-05-14T00:00:00"/>
    <d v="2021-05-14T00:00:00"/>
    <x v="1"/>
    <x v="1"/>
    <d v="2021-06-14T00:00:00"/>
    <n v="907308"/>
    <x v="4"/>
    <s v="C5"/>
    <x v="1"/>
    <s v="Not Verified"/>
    <n v="69000"/>
    <n v="9.3399999999999997E-2"/>
    <n v="171.31"/>
    <n v="0.14169999999999999"/>
    <n v="5000"/>
    <n v="31"/>
    <n v="6184"/>
  </r>
  <r>
    <n v="393690"/>
    <x v="6"/>
    <x v="0"/>
    <x v="8"/>
    <s v="American Eagle Do it Best"/>
    <x v="0"/>
    <x v="1"/>
    <x v="45"/>
    <d v="2021-02-15T00:00:00"/>
    <d v="2021-02-10T00:00:00"/>
    <x v="1"/>
    <x v="1"/>
    <d v="2021-03-10T00:00:00"/>
    <n v="431912"/>
    <x v="4"/>
    <s v="C2"/>
    <x v="1"/>
    <s v="Not Verified"/>
    <n v="42000"/>
    <n v="1.49E-2"/>
    <n v="672.36"/>
    <n v="0.12839999999999999"/>
    <n v="20000"/>
    <n v="14"/>
    <n v="21745"/>
  </r>
  <r>
    <n v="480571"/>
    <x v="2"/>
    <x v="0"/>
    <x v="5"/>
    <s v="SCR, Inc."/>
    <x v="0"/>
    <x v="1"/>
    <x v="46"/>
    <d v="2021-02-13T00:00:00"/>
    <d v="2021-02-13T00:00:00"/>
    <x v="1"/>
    <x v="1"/>
    <d v="2021-03-13T00:00:00"/>
    <n v="610969"/>
    <x v="4"/>
    <s v="C3"/>
    <x v="1"/>
    <s v="Not Verified"/>
    <n v="78400"/>
    <n v="3.5999999999999997E-2"/>
    <n v="590.28"/>
    <n v="0.1348"/>
    <n v="17400"/>
    <n v="18"/>
    <n v="21251"/>
  </r>
  <r>
    <n v="384254"/>
    <x v="2"/>
    <x v="0"/>
    <x v="3"/>
    <s v="Accel"/>
    <x v="0"/>
    <x v="1"/>
    <x v="33"/>
    <d v="2021-08-10T00:00:00"/>
    <d v="2021-07-10T00:00:00"/>
    <x v="1"/>
    <x v="1"/>
    <d v="2021-08-10T00:00:00"/>
    <n v="415218"/>
    <x v="4"/>
    <s v="C4"/>
    <x v="1"/>
    <s v="Not Verified"/>
    <n v="35100"/>
    <n v="0.21909999999999999"/>
    <n v="305.31"/>
    <n v="0.13469999999999999"/>
    <n v="9000"/>
    <n v="17"/>
    <n v="10263"/>
  </r>
  <r>
    <n v="798853"/>
    <x v="6"/>
    <x v="0"/>
    <x v="3"/>
    <s v="ABB Inc"/>
    <x v="4"/>
    <x v="1"/>
    <x v="6"/>
    <d v="2021-04-16T00:00:00"/>
    <d v="2021-02-13T00:00:00"/>
    <x v="1"/>
    <x v="1"/>
    <d v="2021-03-13T00:00:00"/>
    <n v="1003999"/>
    <x v="4"/>
    <s v="D1"/>
    <x v="1"/>
    <s v="Not Verified"/>
    <n v="138000"/>
    <n v="0.19950000000000001"/>
    <n v="139.88"/>
    <n v="0.15620000000000001"/>
    <n v="4000"/>
    <n v="51"/>
    <n v="4779"/>
  </r>
  <r>
    <n v="724826"/>
    <x v="16"/>
    <x v="0"/>
    <x v="3"/>
    <s v="shaws supermarkets/supervalu"/>
    <x v="4"/>
    <x v="1"/>
    <x v="29"/>
    <d v="2021-04-16T00:00:00"/>
    <d v="2021-11-12T00:00:00"/>
    <x v="1"/>
    <x v="1"/>
    <d v="2021-12-12T00:00:00"/>
    <n v="919995"/>
    <x v="4"/>
    <s v="D2"/>
    <x v="1"/>
    <s v="Not Verified"/>
    <n v="75500"/>
    <n v="0.1424"/>
    <n v="121.18"/>
    <n v="0.14910000000000001"/>
    <n v="3500"/>
    <n v="17"/>
    <n v="3776"/>
  </r>
  <r>
    <n v="410825"/>
    <x v="23"/>
    <x v="0"/>
    <x v="3"/>
    <s v="Malcolm Pirnie, Inc."/>
    <x v="4"/>
    <x v="1"/>
    <x v="46"/>
    <d v="2021-04-16T00:00:00"/>
    <d v="2021-02-13T00:00:00"/>
    <x v="1"/>
    <x v="1"/>
    <d v="2021-03-13T00:00:00"/>
    <n v="462539"/>
    <x v="4"/>
    <s v="D2"/>
    <x v="1"/>
    <s v="Not Verified"/>
    <n v="120000"/>
    <n v="0.1628"/>
    <n v="866.16"/>
    <n v="0.14960000000000001"/>
    <n v="25000"/>
    <n v="32"/>
    <n v="31182"/>
  </r>
  <r>
    <n v="766861"/>
    <x v="5"/>
    <x v="0"/>
    <x v="5"/>
    <s v="Schulte Hospitality Group"/>
    <x v="4"/>
    <x v="1"/>
    <x v="25"/>
    <d v="2021-06-14T00:00:00"/>
    <d v="2021-06-14T00:00:00"/>
    <x v="1"/>
    <x v="1"/>
    <d v="2021-07-14T00:00:00"/>
    <n v="967893"/>
    <x v="4"/>
    <s v="D1"/>
    <x v="1"/>
    <s v="Not Verified"/>
    <n v="73000"/>
    <n v="8.2199999999999995E-2"/>
    <n v="209.82"/>
    <n v="0.15620000000000001"/>
    <n v="6000"/>
    <n v="27"/>
    <n v="7553"/>
  </r>
  <r>
    <n v="830671"/>
    <x v="18"/>
    <x v="0"/>
    <x v="7"/>
    <s v="Diocese of Metuchen/I.C.S."/>
    <x v="4"/>
    <x v="1"/>
    <x v="44"/>
    <d v="2021-01-15T00:00:00"/>
    <d v="2021-04-14T00:00:00"/>
    <x v="1"/>
    <x v="1"/>
    <d v="2021-05-14T00:00:00"/>
    <n v="1039823"/>
    <x v="4"/>
    <s v="D1"/>
    <x v="1"/>
    <s v="Not Verified"/>
    <n v="66675"/>
    <n v="6.3200000000000006E-2"/>
    <n v="489.58"/>
    <n v="0.15620000000000001"/>
    <n v="14000"/>
    <n v="14"/>
    <n v="17611"/>
  </r>
  <r>
    <n v="802201"/>
    <x v="32"/>
    <x v="0"/>
    <x v="9"/>
    <s v="Global Textiles Alliance,Inc"/>
    <x v="4"/>
    <x v="1"/>
    <x v="44"/>
    <d v="2021-01-14T00:00:00"/>
    <d v="2021-12-13T00:00:00"/>
    <x v="1"/>
    <x v="1"/>
    <d v="2022-01-13T00:00:00"/>
    <n v="1007832"/>
    <x v="4"/>
    <s v="D2"/>
    <x v="1"/>
    <s v="Not Verified"/>
    <n v="54500"/>
    <n v="7.4899999999999994E-2"/>
    <n v="150.28"/>
    <n v="0.15989999999999999"/>
    <n v="4275"/>
    <n v="9"/>
    <n v="5356"/>
  </r>
  <r>
    <n v="784952"/>
    <x v="11"/>
    <x v="0"/>
    <x v="10"/>
    <s v="KVVU"/>
    <x v="4"/>
    <x v="1"/>
    <x v="6"/>
    <d v="2021-06-15T00:00:00"/>
    <d v="2021-06-14T00:00:00"/>
    <x v="1"/>
    <x v="1"/>
    <d v="2021-07-14T00:00:00"/>
    <n v="988210"/>
    <x v="4"/>
    <s v="D2"/>
    <x v="1"/>
    <s v="Not Verified"/>
    <n v="88000"/>
    <n v="0.1784"/>
    <n v="281.22000000000003"/>
    <n v="0.15989999999999999"/>
    <n v="8000"/>
    <n v="49"/>
    <n v="10124"/>
  </r>
  <r>
    <n v="442691"/>
    <x v="6"/>
    <x v="0"/>
    <x v="0"/>
    <s v="NCI Inc."/>
    <x v="4"/>
    <x v="1"/>
    <x v="52"/>
    <d v="2021-04-15T00:00:00"/>
    <d v="2021-10-12T00:00:00"/>
    <x v="1"/>
    <x v="1"/>
    <d v="2021-11-12T00:00:00"/>
    <n v="537821"/>
    <x v="4"/>
    <s v="D4"/>
    <x v="1"/>
    <s v="Not Verified"/>
    <n v="60000"/>
    <n v="0.16719999999999999"/>
    <n v="279.89"/>
    <n v="0.1565"/>
    <n v="8000"/>
    <n v="3"/>
    <n v="10076"/>
  </r>
  <r>
    <n v="362946"/>
    <x v="2"/>
    <x v="0"/>
    <x v="6"/>
    <s v="Allegiance Bank Texas"/>
    <x v="4"/>
    <x v="1"/>
    <x v="36"/>
    <d v="2021-11-11T00:00:00"/>
    <d v="2021-11-11T00:00:00"/>
    <x v="1"/>
    <x v="1"/>
    <d v="2021-12-11T00:00:00"/>
    <n v="372640"/>
    <x v="4"/>
    <s v="D2"/>
    <x v="1"/>
    <s v="Not Verified"/>
    <n v="53000"/>
    <n v="0.16350000000000001"/>
    <n v="217.72"/>
    <n v="0.13669999999999999"/>
    <n v="6400"/>
    <n v="31"/>
    <n v="7838"/>
  </r>
  <r>
    <n v="517522"/>
    <x v="10"/>
    <x v="0"/>
    <x v="3"/>
    <s v="Milwaukee Fire Department"/>
    <x v="4"/>
    <x v="1"/>
    <x v="27"/>
    <d v="2021-10-15T00:00:00"/>
    <d v="2021-02-12T00:00:00"/>
    <x v="1"/>
    <x v="1"/>
    <d v="2021-03-12T00:00:00"/>
    <n v="668822"/>
    <x v="4"/>
    <s v="D4"/>
    <x v="1"/>
    <s v="Not Verified"/>
    <n v="80000"/>
    <n v="0.1056"/>
    <n v="308.95999999999998"/>
    <n v="0.157"/>
    <n v="8825"/>
    <n v="42"/>
    <n v="10371"/>
  </r>
  <r>
    <n v="535627"/>
    <x v="4"/>
    <x v="0"/>
    <x v="9"/>
    <s v="911th AW"/>
    <x v="4"/>
    <x v="1"/>
    <x v="51"/>
    <d v="2021-05-15T00:00:00"/>
    <d v="2021-12-12T00:00:00"/>
    <x v="1"/>
    <x v="1"/>
    <d v="2022-01-12T00:00:00"/>
    <n v="692093"/>
    <x v="4"/>
    <s v="D5"/>
    <x v="1"/>
    <s v="Not Verified"/>
    <n v="40800"/>
    <n v="0.1532"/>
    <n v="254.27"/>
    <n v="0.16320000000000001"/>
    <n v="7200"/>
    <n v="8"/>
    <n v="9061"/>
  </r>
  <r>
    <n v="352720"/>
    <x v="1"/>
    <x v="0"/>
    <x v="4"/>
    <s v="Mladen Luksic"/>
    <x v="4"/>
    <x v="1"/>
    <x v="53"/>
    <d v="2021-08-11T00:00:00"/>
    <d v="2021-08-11T00:00:00"/>
    <x v="1"/>
    <x v="1"/>
    <d v="2021-09-11T00:00:00"/>
    <n v="356005"/>
    <x v="4"/>
    <s v="D4"/>
    <x v="1"/>
    <s v="Not Verified"/>
    <n v="200000"/>
    <n v="3.0700000000000002E-2"/>
    <n v="177.22"/>
    <n v="0.13800000000000001"/>
    <n v="10000"/>
    <n v="17"/>
    <n v="6380"/>
  </r>
  <r>
    <n v="804703"/>
    <x v="32"/>
    <x v="0"/>
    <x v="3"/>
    <s v="luckstone corporation"/>
    <x v="4"/>
    <x v="1"/>
    <x v="44"/>
    <d v="2021-08-11T00:00:00"/>
    <d v="2021-08-11T00:00:00"/>
    <x v="1"/>
    <x v="1"/>
    <d v="2021-09-11T00:00:00"/>
    <n v="1010608"/>
    <x v="4"/>
    <s v="D1"/>
    <x v="1"/>
    <s v="Not Verified"/>
    <n v="80000"/>
    <n v="0.1648"/>
    <n v="174.85"/>
    <n v="0.15620000000000001"/>
    <n v="5000"/>
    <n v="30"/>
    <n v="5065"/>
  </r>
  <r>
    <n v="474251"/>
    <x v="21"/>
    <x v="0"/>
    <x v="3"/>
    <s v="US Navy"/>
    <x v="4"/>
    <x v="1"/>
    <x v="24"/>
    <d v="2021-12-12T00:00:00"/>
    <d v="2021-11-12T00:00:00"/>
    <x v="1"/>
    <x v="1"/>
    <d v="2021-12-12T00:00:00"/>
    <n v="599865"/>
    <x v="4"/>
    <s v="D4"/>
    <x v="1"/>
    <s v="Not Verified"/>
    <n v="67000"/>
    <n v="0.13650000000000001"/>
    <n v="874.66"/>
    <n v="0.1565"/>
    <n v="25000"/>
    <n v="27"/>
    <n v="31454"/>
  </r>
  <r>
    <n v="465770"/>
    <x v="18"/>
    <x v="0"/>
    <x v="8"/>
    <s v="MERCY HOME CARE"/>
    <x v="4"/>
    <x v="1"/>
    <x v="31"/>
    <d v="2021-01-15T00:00:00"/>
    <d v="2021-12-12T00:00:00"/>
    <x v="1"/>
    <x v="1"/>
    <d v="2022-01-12T00:00:00"/>
    <n v="584615"/>
    <x v="4"/>
    <s v="D1"/>
    <x v="1"/>
    <s v="Not Verified"/>
    <n v="90000"/>
    <n v="9.9099999999999994E-2"/>
    <n v="689.51"/>
    <n v="0.14610000000000001"/>
    <n v="20000"/>
    <n v="32"/>
    <n v="24822"/>
  </r>
  <r>
    <n v="369785"/>
    <x v="2"/>
    <x v="0"/>
    <x v="8"/>
    <s v="Fidelity Investments"/>
    <x v="4"/>
    <x v="1"/>
    <x v="40"/>
    <d v="2021-02-16T00:00:00"/>
    <d v="2021-01-12T00:00:00"/>
    <x v="1"/>
    <x v="1"/>
    <d v="2021-02-12T00:00:00"/>
    <n v="385953"/>
    <x v="4"/>
    <s v="D1"/>
    <x v="1"/>
    <s v="Not Verified"/>
    <n v="89004"/>
    <n v="0.10639999999999999"/>
    <n v="164.3"/>
    <n v="0.1411"/>
    <n v="4800"/>
    <n v="19"/>
    <n v="5915"/>
  </r>
  <r>
    <n v="465182"/>
    <x v="1"/>
    <x v="0"/>
    <x v="8"/>
    <s v="United States Border Patrol"/>
    <x v="4"/>
    <x v="1"/>
    <x v="31"/>
    <d v="2021-08-10T00:00:00"/>
    <d v="2021-07-10T00:00:00"/>
    <x v="1"/>
    <x v="1"/>
    <d v="2021-08-10T00:00:00"/>
    <n v="583497"/>
    <x v="4"/>
    <s v="D4"/>
    <x v="1"/>
    <s v="Not Verified"/>
    <n v="75000"/>
    <n v="6.6100000000000006E-2"/>
    <n v="69.98"/>
    <n v="0.1565"/>
    <n v="2000"/>
    <n v="5"/>
    <n v="2166"/>
  </r>
  <r>
    <n v="529717"/>
    <x v="23"/>
    <x v="0"/>
    <x v="4"/>
    <s v="Nursing Home Quality, LLC"/>
    <x v="4"/>
    <x v="1"/>
    <x v="51"/>
    <d v="2021-06-13T00:00:00"/>
    <d v="2021-07-13T00:00:00"/>
    <x v="1"/>
    <x v="1"/>
    <d v="2021-08-13T00:00:00"/>
    <n v="685010"/>
    <x v="4"/>
    <s v="D2"/>
    <x v="1"/>
    <s v="Not Verified"/>
    <n v="110000"/>
    <n v="0.1804"/>
    <n v="301.62"/>
    <n v="0.15210000000000001"/>
    <n v="12000"/>
    <n v="33"/>
    <n v="10859"/>
  </r>
  <r>
    <n v="505365"/>
    <x v="26"/>
    <x v="0"/>
    <x v="2"/>
    <s v="Bentonville Public Schools"/>
    <x v="4"/>
    <x v="1"/>
    <x v="48"/>
    <d v="2021-08-14T00:00:00"/>
    <d v="2021-02-12T00:00:00"/>
    <x v="1"/>
    <x v="1"/>
    <d v="2021-03-12T00:00:00"/>
    <n v="651148"/>
    <x v="4"/>
    <s v="D5"/>
    <x v="1"/>
    <s v="Not Verified"/>
    <n v="53000"/>
    <n v="0.1915"/>
    <n v="281.56"/>
    <n v="0.16070000000000001"/>
    <n v="8000"/>
    <n v="41"/>
    <n v="9716"/>
  </r>
  <r>
    <n v="414134"/>
    <x v="31"/>
    <x v="0"/>
    <x v="9"/>
    <s v="guardian"/>
    <x v="4"/>
    <x v="1"/>
    <x v="23"/>
    <d v="2021-06-12T00:00:00"/>
    <d v="2021-06-12T00:00:00"/>
    <x v="1"/>
    <x v="1"/>
    <d v="2021-07-12T00:00:00"/>
    <n v="468076"/>
    <x v="4"/>
    <s v="D2"/>
    <x v="1"/>
    <s v="Not Verified"/>
    <n v="36996"/>
    <n v="8.8200000000000001E-2"/>
    <n v="268.19"/>
    <n v="0.14419999999999999"/>
    <n v="7800"/>
    <n v="11"/>
    <n v="9655"/>
  </r>
  <r>
    <n v="505609"/>
    <x v="3"/>
    <x v="0"/>
    <x v="1"/>
    <s v="McKesson Corporation"/>
    <x v="4"/>
    <x v="1"/>
    <x v="48"/>
    <d v="2021-05-15T00:00:00"/>
    <d v="2021-05-13T00:00:00"/>
    <x v="1"/>
    <x v="1"/>
    <d v="2021-06-13T00:00:00"/>
    <n v="651582"/>
    <x v="4"/>
    <s v="D2"/>
    <x v="1"/>
    <s v="Not Verified"/>
    <n v="102031"/>
    <n v="0.1323"/>
    <n v="415.76"/>
    <n v="0.14960000000000001"/>
    <n v="12000"/>
    <n v="20"/>
    <n v="14969"/>
  </r>
  <r>
    <n v="387465"/>
    <x v="19"/>
    <x v="0"/>
    <x v="0"/>
    <m/>
    <x v="4"/>
    <x v="1"/>
    <x v="45"/>
    <d v="2021-01-16T00:00:00"/>
    <d v="2021-04-12T00:00:00"/>
    <x v="1"/>
    <x v="1"/>
    <d v="2021-05-12T00:00:00"/>
    <n v="420362"/>
    <x v="4"/>
    <s v="D1"/>
    <x v="1"/>
    <s v="Not Verified"/>
    <n v="18701"/>
    <n v="4.6199999999999998E-2"/>
    <n v="143.77000000000001"/>
    <n v="0.1411"/>
    <n v="4200"/>
    <n v="7"/>
    <n v="5175"/>
  </r>
  <r>
    <n v="474981"/>
    <x v="4"/>
    <x v="0"/>
    <x v="3"/>
    <s v="ARCADIS"/>
    <x v="4"/>
    <x v="1"/>
    <x v="24"/>
    <d v="2021-02-13T00:00:00"/>
    <d v="2021-02-13T00:00:00"/>
    <x v="1"/>
    <x v="1"/>
    <d v="2021-03-13T00:00:00"/>
    <n v="601049"/>
    <x v="4"/>
    <s v="D3"/>
    <x v="1"/>
    <s v="Not Verified"/>
    <n v="225000"/>
    <n v="1.35E-2"/>
    <n v="870.39"/>
    <n v="0.15310000000000001"/>
    <n v="25000"/>
    <n v="14"/>
    <n v="31335"/>
  </r>
  <r>
    <n v="497626"/>
    <x v="18"/>
    <x v="0"/>
    <x v="6"/>
    <s v="The Press of Atlantic City"/>
    <x v="4"/>
    <x v="1"/>
    <x v="48"/>
    <d v="2021-01-11T00:00:00"/>
    <d v="2021-01-11T00:00:00"/>
    <x v="1"/>
    <x v="1"/>
    <d v="2021-02-11T00:00:00"/>
    <n v="637958"/>
    <x v="4"/>
    <s v="D5"/>
    <x v="1"/>
    <s v="Not Verified"/>
    <n v="48000"/>
    <n v="3.5499999999999997E-2"/>
    <n v="703.88"/>
    <n v="0.16070000000000001"/>
    <n v="20000"/>
    <n v="13"/>
    <n v="22194"/>
  </r>
  <r>
    <n v="528712"/>
    <x v="1"/>
    <x v="0"/>
    <x v="4"/>
    <s v="US Healthworks"/>
    <x v="4"/>
    <x v="1"/>
    <x v="51"/>
    <d v="2021-05-16T00:00:00"/>
    <d v="2021-03-13T00:00:00"/>
    <x v="1"/>
    <x v="1"/>
    <d v="2021-04-13T00:00:00"/>
    <n v="683756"/>
    <x v="4"/>
    <s v="D5"/>
    <x v="1"/>
    <s v="Not Verified"/>
    <n v="126000"/>
    <n v="0.18720000000000001"/>
    <n v="84.76"/>
    <n v="0.16320000000000001"/>
    <n v="2400"/>
    <n v="38"/>
    <n v="3039"/>
  </r>
  <r>
    <n v="881887"/>
    <x v="17"/>
    <x v="0"/>
    <x v="2"/>
    <s v="Commercial Metals Co."/>
    <x v="4"/>
    <x v="1"/>
    <x v="10"/>
    <d v="2021-02-16T00:00:00"/>
    <d v="2021-10-14T00:00:00"/>
    <x v="1"/>
    <x v="1"/>
    <d v="2021-11-14T00:00:00"/>
    <n v="1097040"/>
    <x v="4"/>
    <s v="D2"/>
    <x v="1"/>
    <s v="Not Verified"/>
    <n v="67836"/>
    <n v="0.19139999999999999"/>
    <n v="60.42"/>
    <n v="0.16769999999999999"/>
    <n v="1700"/>
    <n v="19"/>
    <n v="2175"/>
  </r>
  <r>
    <n v="446466"/>
    <x v="3"/>
    <x v="0"/>
    <x v="3"/>
    <s v="Country Financial"/>
    <x v="4"/>
    <x v="1"/>
    <x v="15"/>
    <d v="2021-01-14T00:00:00"/>
    <d v="2021-08-12T00:00:00"/>
    <x v="1"/>
    <x v="1"/>
    <d v="2021-09-12T00:00:00"/>
    <n v="546031"/>
    <x v="4"/>
    <s v="D2"/>
    <x v="1"/>
    <s v="Not Verified"/>
    <n v="77004"/>
    <n v="0.1699"/>
    <n v="173.23"/>
    <n v="0.14960000000000001"/>
    <n v="5000"/>
    <n v="32"/>
    <n v="6230"/>
  </r>
  <r>
    <n v="503852"/>
    <x v="4"/>
    <x v="0"/>
    <x v="6"/>
    <s v="F.E kLUNK ELECTRIC"/>
    <x v="4"/>
    <x v="1"/>
    <x v="48"/>
    <d v="2021-04-16T00:00:00"/>
    <d v="2021-05-13T00:00:00"/>
    <x v="1"/>
    <x v="1"/>
    <d v="2021-06-13T00:00:00"/>
    <n v="648541"/>
    <x v="4"/>
    <s v="D1"/>
    <x v="1"/>
    <s v="Not Verified"/>
    <n v="60000"/>
    <n v="0.1782"/>
    <n v="165.44"/>
    <n v="0.1459"/>
    <n v="4800"/>
    <n v="36"/>
    <n v="5956"/>
  </r>
  <r>
    <n v="489141"/>
    <x v="2"/>
    <x v="0"/>
    <x v="3"/>
    <s v="EPCO Inc"/>
    <x v="4"/>
    <x v="1"/>
    <x v="26"/>
    <d v="2021-09-13T00:00:00"/>
    <d v="2021-08-10T00:00:00"/>
    <x v="1"/>
    <x v="1"/>
    <d v="2021-09-10T00:00:00"/>
    <n v="623999"/>
    <x v="4"/>
    <s v="D4"/>
    <x v="1"/>
    <s v="Not Verified"/>
    <n v="84000"/>
    <n v="0.17100000000000001"/>
    <n v="490.16"/>
    <n v="0.157"/>
    <n v="14000"/>
    <n v="49"/>
    <n v="14876"/>
  </r>
  <r>
    <n v="468987"/>
    <x v="8"/>
    <x v="0"/>
    <x v="0"/>
    <s v="Citigroup"/>
    <x v="4"/>
    <x v="1"/>
    <x v="24"/>
    <d v="2021-04-16T00:00:00"/>
    <d v="2021-10-11T00:00:00"/>
    <x v="1"/>
    <x v="1"/>
    <d v="2021-11-11T00:00:00"/>
    <n v="591118"/>
    <x v="4"/>
    <s v="D5"/>
    <x v="1"/>
    <s v="Not Verified"/>
    <n v="110000"/>
    <n v="5.1200000000000002E-2"/>
    <n v="878.94"/>
    <n v="0.16"/>
    <n v="25000"/>
    <n v="22"/>
    <n v="30335"/>
  </r>
  <r>
    <n v="755314"/>
    <x v="17"/>
    <x v="0"/>
    <x v="4"/>
    <m/>
    <x v="4"/>
    <x v="1"/>
    <x v="25"/>
    <d v="2021-07-14T00:00:00"/>
    <d v="2021-07-14T00:00:00"/>
    <x v="1"/>
    <x v="1"/>
    <d v="2021-08-14T00:00:00"/>
    <n v="955116"/>
    <x v="4"/>
    <s v="D2"/>
    <x v="1"/>
    <s v="Not Verified"/>
    <n v="113000"/>
    <n v="0.11269999999999999"/>
    <n v="421.83"/>
    <n v="0.15989999999999999"/>
    <n v="12000"/>
    <n v="23"/>
    <n v="15191"/>
  </r>
  <r>
    <n v="770901"/>
    <x v="0"/>
    <x v="0"/>
    <x v="10"/>
    <s v="Digital Dynamics"/>
    <x v="4"/>
    <x v="1"/>
    <x v="6"/>
    <d v="2021-02-16T00:00:00"/>
    <d v="2021-06-14T00:00:00"/>
    <x v="1"/>
    <x v="1"/>
    <d v="2021-07-14T00:00:00"/>
    <n v="972625"/>
    <x v="4"/>
    <s v="D1"/>
    <x v="1"/>
    <s v="Not Verified"/>
    <n v="82000"/>
    <n v="0.14410000000000001"/>
    <n v="122.4"/>
    <n v="0.15620000000000001"/>
    <n v="3500"/>
    <n v="24"/>
    <n v="4406"/>
  </r>
  <r>
    <n v="532314"/>
    <x v="2"/>
    <x v="0"/>
    <x v="5"/>
    <s v="Eagle Mountain-Saginaw ISD"/>
    <x v="1"/>
    <x v="1"/>
    <x v="51"/>
    <d v="2021-03-11T00:00:00"/>
    <d v="2021-03-11T00:00:00"/>
    <x v="1"/>
    <x v="1"/>
    <d v="2021-04-11T00:00:00"/>
    <n v="688068"/>
    <x v="4"/>
    <s v="E4"/>
    <x v="1"/>
    <s v="Not Verified"/>
    <n v="130000"/>
    <n v="8.6199999999999999E-2"/>
    <n v="179.67"/>
    <n v="0.17560000000000001"/>
    <n v="5000"/>
    <n v="13"/>
    <n v="5540"/>
  </r>
  <r>
    <n v="764255"/>
    <x v="11"/>
    <x v="0"/>
    <x v="1"/>
    <s v="CCSD"/>
    <x v="1"/>
    <x v="1"/>
    <x v="25"/>
    <d v="2021-01-16T00:00:00"/>
    <d v="2021-03-12T00:00:00"/>
    <x v="1"/>
    <x v="1"/>
    <d v="2021-04-12T00:00:00"/>
    <n v="964950"/>
    <x v="4"/>
    <s v="E3"/>
    <x v="1"/>
    <s v="Not Verified"/>
    <n v="58000"/>
    <n v="0.125"/>
    <n v="292.39999999999998"/>
    <n v="0.18790000000000001"/>
    <n v="8000"/>
    <n v="62"/>
    <n v="8760"/>
  </r>
  <r>
    <n v="362317"/>
    <x v="3"/>
    <x v="0"/>
    <x v="8"/>
    <s v="JPMorgan Chase &amp; Co."/>
    <x v="1"/>
    <x v="1"/>
    <x v="36"/>
    <d v="2021-08-10T00:00:00"/>
    <d v="2021-08-10T00:00:00"/>
    <x v="1"/>
    <x v="1"/>
    <d v="2021-09-10T00:00:00"/>
    <n v="370806"/>
    <x v="4"/>
    <s v="E1"/>
    <x v="1"/>
    <s v="Not Verified"/>
    <n v="26000"/>
    <n v="0.1177"/>
    <n v="242.42"/>
    <n v="0.14929999999999999"/>
    <n v="7000"/>
    <n v="7"/>
    <n v="8346"/>
  </r>
  <r>
    <n v="499637"/>
    <x v="13"/>
    <x v="0"/>
    <x v="4"/>
    <s v="Republic Parking Northwest"/>
    <x v="1"/>
    <x v="1"/>
    <x v="48"/>
    <d v="2021-11-14T00:00:00"/>
    <d v="2021-04-12T00:00:00"/>
    <x v="1"/>
    <x v="1"/>
    <d v="2021-05-12T00:00:00"/>
    <n v="641381"/>
    <x v="4"/>
    <s v="E5"/>
    <x v="1"/>
    <s v="Not Verified"/>
    <n v="63000"/>
    <n v="8.72E-2"/>
    <n v="325.06"/>
    <n v="0.17929999999999999"/>
    <n v="9000"/>
    <n v="16"/>
    <n v="11348"/>
  </r>
  <r>
    <n v="363853"/>
    <x v="1"/>
    <x v="0"/>
    <x v="0"/>
    <m/>
    <x v="1"/>
    <x v="1"/>
    <x v="36"/>
    <d v="2021-02-09T00:00:00"/>
    <d v="2021-03-09T00:00:00"/>
    <x v="1"/>
    <x v="1"/>
    <d v="2021-04-09T00:00:00"/>
    <n v="373996"/>
    <x v="4"/>
    <s v="E2"/>
    <x v="1"/>
    <s v="Not Verified"/>
    <n v="60000"/>
    <n v="1.2800000000000001E-2"/>
    <n v="347.88"/>
    <n v="0.1525"/>
    <n v="10000"/>
    <n v="7"/>
    <n v="10373"/>
  </r>
  <r>
    <n v="435960"/>
    <x v="9"/>
    <x v="0"/>
    <x v="6"/>
    <s v="Now Technologies, Inc."/>
    <x v="1"/>
    <x v="1"/>
    <x v="20"/>
    <d v="2021-05-10T00:00:00"/>
    <d v="2021-05-10T00:00:00"/>
    <x v="1"/>
    <x v="1"/>
    <d v="2021-06-10T00:00:00"/>
    <n v="521279"/>
    <x v="4"/>
    <s v="E1"/>
    <x v="1"/>
    <s v="Not Verified"/>
    <n v="75000"/>
    <n v="0.12939999999999999"/>
    <n v="158.99"/>
    <n v="0.16350000000000001"/>
    <n v="4500"/>
    <n v="22"/>
    <n v="4869"/>
  </r>
  <r>
    <n v="493351"/>
    <x v="1"/>
    <x v="0"/>
    <x v="3"/>
    <s v="West Covina School District"/>
    <x v="1"/>
    <x v="1"/>
    <x v="26"/>
    <d v="2021-04-12T00:00:00"/>
    <d v="2021-03-12T00:00:00"/>
    <x v="1"/>
    <x v="1"/>
    <d v="2021-04-12T00:00:00"/>
    <n v="631161"/>
    <x v="4"/>
    <s v="E1"/>
    <x v="1"/>
    <s v="Not Verified"/>
    <n v="78000"/>
    <n v="1.34E-2"/>
    <n v="566.04"/>
    <n v="0.16450000000000001"/>
    <n v="16000"/>
    <n v="7"/>
    <n v="19809"/>
  </r>
  <r>
    <n v="501619"/>
    <x v="5"/>
    <x v="0"/>
    <x v="2"/>
    <s v="CSL Plasma"/>
    <x v="1"/>
    <x v="1"/>
    <x v="48"/>
    <d v="2021-05-16T00:00:00"/>
    <d v="2021-06-12T00:00:00"/>
    <x v="1"/>
    <x v="1"/>
    <d v="2021-07-12T00:00:00"/>
    <n v="644771"/>
    <x v="4"/>
    <s v="E3"/>
    <x v="1"/>
    <s v="Not Verified"/>
    <n v="91000"/>
    <n v="0.1346"/>
    <n v="285.98"/>
    <n v="0.1719"/>
    <n v="8000"/>
    <n v="6"/>
    <n v="10041"/>
  </r>
  <r>
    <n v="879399"/>
    <x v="19"/>
    <x v="0"/>
    <x v="5"/>
    <s v="PM of Dayton"/>
    <x v="2"/>
    <x v="1"/>
    <x v="10"/>
    <d v="2021-05-16T00:00:00"/>
    <d v="2021-10-14T00:00:00"/>
    <x v="1"/>
    <x v="1"/>
    <d v="2021-11-14T00:00:00"/>
    <n v="1094276"/>
    <x v="4"/>
    <s v="B4"/>
    <x v="1"/>
    <s v="Not Verified"/>
    <n v="39600"/>
    <n v="0.14449999999999999"/>
    <n v="160.4"/>
    <n v="0.1242"/>
    <n v="4800"/>
    <n v="23"/>
    <n v="5774"/>
  </r>
  <r>
    <n v="842522"/>
    <x v="6"/>
    <x v="0"/>
    <x v="5"/>
    <s v="eye care one"/>
    <x v="1"/>
    <x v="1"/>
    <x v="10"/>
    <d v="2021-05-16T00:00:00"/>
    <d v="2021-09-14T00:00:00"/>
    <x v="1"/>
    <x v="1"/>
    <d v="2021-10-14T00:00:00"/>
    <n v="1053205"/>
    <x v="4"/>
    <s v="E2"/>
    <x v="1"/>
    <s v="Not Verified"/>
    <n v="43000"/>
    <n v="0.21679999999999999"/>
    <n v="109.05"/>
    <n v="0.18390000000000001"/>
    <n v="3000"/>
    <n v="40"/>
    <n v="3926"/>
  </r>
  <r>
    <n v="549922"/>
    <x v="9"/>
    <x v="0"/>
    <x v="7"/>
    <s v="Expert Consultant Inc"/>
    <x v="3"/>
    <x v="1"/>
    <x v="43"/>
    <d v="2021-01-15T00:00:00"/>
    <d v="2021-08-13T00:00:00"/>
    <x v="1"/>
    <x v="1"/>
    <d v="2021-09-13T00:00:00"/>
    <n v="708895"/>
    <x v="4"/>
    <s v="A5"/>
    <x v="1"/>
    <s v="Not Verified"/>
    <n v="185000"/>
    <n v="9.5399999999999999E-2"/>
    <n v="93.85"/>
    <n v="7.8799999999999995E-2"/>
    <n v="3000"/>
    <n v="18"/>
    <n v="3379"/>
  </r>
  <r>
    <n v="771203"/>
    <x v="26"/>
    <x v="0"/>
    <x v="7"/>
    <s v="Americold"/>
    <x v="2"/>
    <x v="1"/>
    <x v="6"/>
    <d v="2021-09-14T00:00:00"/>
    <d v="2021-06-14T00:00:00"/>
    <x v="1"/>
    <x v="1"/>
    <d v="2021-07-14T00:00:00"/>
    <n v="972956"/>
    <x v="4"/>
    <s v="B2"/>
    <x v="1"/>
    <s v="Not Verified"/>
    <n v="33360"/>
    <n v="0"/>
    <n v="195.27"/>
    <n v="0.10589999999999999"/>
    <n v="6000"/>
    <n v="7"/>
    <n v="7030"/>
  </r>
  <r>
    <n v="525076"/>
    <x v="4"/>
    <x v="0"/>
    <x v="8"/>
    <s v="Kennett Dental"/>
    <x v="0"/>
    <x v="1"/>
    <x v="51"/>
    <d v="2021-04-16T00:00:00"/>
    <d v="2021-06-13T00:00:00"/>
    <x v="1"/>
    <x v="1"/>
    <d v="2021-07-13T00:00:00"/>
    <n v="679393"/>
    <x v="4"/>
    <s v="C4"/>
    <x v="1"/>
    <s v="Not Verified"/>
    <n v="33000"/>
    <n v="4.3999999999999997E-2"/>
    <n v="103.05"/>
    <n v="0.14349999999999999"/>
    <n v="3000"/>
    <n v="19"/>
    <n v="3710"/>
  </r>
  <r>
    <n v="362498"/>
    <x v="0"/>
    <x v="0"/>
    <x v="6"/>
    <s v="Vanity Fair Brands (a division of Fruit of the Loom)"/>
    <x v="3"/>
    <x v="3"/>
    <x v="36"/>
    <d v="2021-12-15T00:00:00"/>
    <d v="2021-05-10T00:00:00"/>
    <x v="1"/>
    <x v="1"/>
    <d v="2021-06-10T00:00:00"/>
    <n v="371933"/>
    <x v="4"/>
    <s v="A3"/>
    <x v="1"/>
    <s v="Not Verified"/>
    <n v="58600"/>
    <n v="5.5800000000000002E-2"/>
    <n v="142.59"/>
    <n v="0.08"/>
    <n v="4550"/>
    <n v="30"/>
    <n v="4960"/>
  </r>
  <r>
    <n v="348960"/>
    <x v="6"/>
    <x v="0"/>
    <x v="7"/>
    <s v="Coca-Cola, Ent."/>
    <x v="2"/>
    <x v="3"/>
    <x v="57"/>
    <d v="2021-06-11T00:00:00"/>
    <d v="2021-06-11T00:00:00"/>
    <x v="1"/>
    <x v="1"/>
    <d v="2021-07-11T00:00:00"/>
    <n v="350417"/>
    <x v="4"/>
    <s v="B2"/>
    <x v="1"/>
    <s v="Not Verified"/>
    <n v="35000"/>
    <n v="0.16769999999999999"/>
    <n v="154.35"/>
    <n v="9.7600000000000006E-2"/>
    <n v="4800"/>
    <n v="12"/>
    <n v="5556"/>
  </r>
  <r>
    <n v="430205"/>
    <x v="25"/>
    <x v="0"/>
    <x v="0"/>
    <s v="Food Lion"/>
    <x v="2"/>
    <x v="3"/>
    <x v="15"/>
    <d v="2021-07-15T00:00:00"/>
    <d v="2021-05-11T00:00:00"/>
    <x v="1"/>
    <x v="1"/>
    <d v="2021-06-11T00:00:00"/>
    <n v="510063"/>
    <x v="4"/>
    <s v="B3"/>
    <x v="1"/>
    <s v="Not Verified"/>
    <n v="58000"/>
    <n v="8.2299999999999998E-2"/>
    <n v="463.88"/>
    <n v="0.1183"/>
    <n v="14000"/>
    <n v="8"/>
    <n v="16041"/>
  </r>
  <r>
    <n v="768909"/>
    <x v="1"/>
    <x v="0"/>
    <x v="6"/>
    <m/>
    <x v="3"/>
    <x v="2"/>
    <x v="6"/>
    <d v="2021-06-13T00:00:00"/>
    <d v="2021-04-13T00:00:00"/>
    <x v="1"/>
    <x v="1"/>
    <d v="2021-05-13T00:00:00"/>
    <n v="936643"/>
    <x v="4"/>
    <s v="A4"/>
    <x v="1"/>
    <s v="Not Verified"/>
    <n v="24000"/>
    <n v="0.08"/>
    <n v="62.02"/>
    <n v="7.2900000000000006E-2"/>
    <n v="2000"/>
    <n v="5"/>
    <n v="2169"/>
  </r>
  <r>
    <n v="751712"/>
    <x v="2"/>
    <x v="0"/>
    <x v="6"/>
    <s v="Progress Rail"/>
    <x v="3"/>
    <x v="2"/>
    <x v="25"/>
    <d v="2021-08-13T00:00:00"/>
    <d v="2021-09-13T00:00:00"/>
    <x v="1"/>
    <x v="1"/>
    <d v="2021-10-13T00:00:00"/>
    <n v="951176"/>
    <x v="4"/>
    <s v="A4"/>
    <x v="1"/>
    <s v="Not Verified"/>
    <n v="144000"/>
    <n v="0.13070000000000001"/>
    <n v="211.5"/>
    <n v="7.4899999999999994E-2"/>
    <n v="6800"/>
    <n v="46"/>
    <n v="7556"/>
  </r>
  <r>
    <n v="775360"/>
    <x v="26"/>
    <x v="0"/>
    <x v="3"/>
    <s v="ieb local1"/>
    <x v="3"/>
    <x v="2"/>
    <x v="6"/>
    <d v="2021-06-14T00:00:00"/>
    <d v="2021-06-14T00:00:00"/>
    <x v="1"/>
    <x v="1"/>
    <d v="2021-07-14T00:00:00"/>
    <n v="977606"/>
    <x v="4"/>
    <s v="A1"/>
    <x v="1"/>
    <s v="Not Verified"/>
    <n v="43200"/>
    <n v="0.1167"/>
    <n v="139.49"/>
    <n v="5.4199999999999998E-2"/>
    <n v="4625"/>
    <n v="17"/>
    <n v="5022"/>
  </r>
  <r>
    <n v="1028095"/>
    <x v="2"/>
    <x v="0"/>
    <x v="3"/>
    <s v="South Plains Steel, Inc."/>
    <x v="3"/>
    <x v="2"/>
    <x v="22"/>
    <d v="2021-05-16T00:00:00"/>
    <d v="2021-04-13T00:00:00"/>
    <x v="1"/>
    <x v="1"/>
    <d v="2021-05-13T00:00:00"/>
    <n v="1257475"/>
    <x v="4"/>
    <s v="A1"/>
    <x v="1"/>
    <s v="Not Verified"/>
    <n v="50000"/>
    <n v="0.1027"/>
    <n v="182.62"/>
    <n v="6.0299999999999999E-2"/>
    <n v="6000"/>
    <n v="19"/>
    <n v="6388"/>
  </r>
  <r>
    <n v="599461"/>
    <x v="4"/>
    <x v="0"/>
    <x v="3"/>
    <s v="Scranton Fire Dept"/>
    <x v="3"/>
    <x v="2"/>
    <x v="50"/>
    <d v="2021-05-11T00:00:00"/>
    <d v="2021-05-11T00:00:00"/>
    <x v="1"/>
    <x v="1"/>
    <d v="2021-06-11T00:00:00"/>
    <n v="769405"/>
    <x v="4"/>
    <s v="A2"/>
    <x v="1"/>
    <s v="Not Verified"/>
    <n v="89000"/>
    <n v="0.20449999999999999"/>
    <n v="92.31"/>
    <n v="6.7599999999999993E-2"/>
    <n v="3000"/>
    <n v="60"/>
    <n v="3043"/>
  </r>
  <r>
    <n v="855837"/>
    <x v="8"/>
    <x v="0"/>
    <x v="3"/>
    <s v="Town of Rochester"/>
    <x v="3"/>
    <x v="2"/>
    <x v="11"/>
    <d v="2021-02-14T00:00:00"/>
    <d v="2021-02-14T00:00:00"/>
    <x v="1"/>
    <x v="1"/>
    <d v="2021-03-14T00:00:00"/>
    <n v="1068180"/>
    <x v="4"/>
    <s v="A3"/>
    <x v="1"/>
    <s v="Not Verified"/>
    <n v="36000"/>
    <n v="5.2699999999999997E-2"/>
    <n v="246.99"/>
    <n v="6.9900000000000004E-2"/>
    <n v="8000"/>
    <n v="16"/>
    <n v="8852"/>
  </r>
  <r>
    <n v="451799"/>
    <x v="37"/>
    <x v="0"/>
    <x v="3"/>
    <s v="UPS"/>
    <x v="3"/>
    <x v="2"/>
    <x v="15"/>
    <d v="2021-05-15T00:00:00"/>
    <d v="2021-07-11T00:00:00"/>
    <x v="1"/>
    <x v="1"/>
    <d v="2021-08-11T00:00:00"/>
    <n v="557019"/>
    <x v="4"/>
    <s v="A3"/>
    <x v="1"/>
    <s v="Not Verified"/>
    <n v="67068.42"/>
    <n v="1.8100000000000002E-2"/>
    <n v="156.1"/>
    <n v="7.7399999999999997E-2"/>
    <n v="5000"/>
    <n v="14"/>
    <n v="5488"/>
  </r>
  <r>
    <n v="702557"/>
    <x v="8"/>
    <x v="0"/>
    <x v="3"/>
    <s v="cbs outdoor"/>
    <x v="3"/>
    <x v="2"/>
    <x v="42"/>
    <d v="2021-05-16T00:00:00"/>
    <d v="2021-07-13T00:00:00"/>
    <x v="1"/>
    <x v="1"/>
    <d v="2021-08-13T00:00:00"/>
    <n v="894421"/>
    <x v="4"/>
    <s v="A3"/>
    <x v="1"/>
    <s v="Not Verified"/>
    <n v="50000"/>
    <n v="0.10009999999999999"/>
    <n v="197.38"/>
    <n v="6.9199999999999998E-2"/>
    <n v="6400"/>
    <n v="22"/>
    <n v="7056"/>
  </r>
  <r>
    <n v="430139"/>
    <x v="29"/>
    <x v="0"/>
    <x v="3"/>
    <s v="Exxon Mobil Corporation"/>
    <x v="3"/>
    <x v="2"/>
    <x v="30"/>
    <d v="2021-06-11T00:00:00"/>
    <d v="2021-06-11T00:00:00"/>
    <x v="1"/>
    <x v="1"/>
    <d v="2021-07-11T00:00:00"/>
    <n v="509946"/>
    <x v="4"/>
    <s v="A3"/>
    <x v="1"/>
    <s v="Not Verified"/>
    <n v="90000"/>
    <n v="4.07E-2"/>
    <n v="313.37"/>
    <n v="0.08"/>
    <n v="10000"/>
    <n v="17"/>
    <n v="10977"/>
  </r>
  <r>
    <n v="350715"/>
    <x v="29"/>
    <x v="0"/>
    <x v="3"/>
    <s v="civic stop"/>
    <x v="3"/>
    <x v="2"/>
    <x v="59"/>
    <d v="2021-03-09T00:00:00"/>
    <d v="2021-03-09T00:00:00"/>
    <x v="1"/>
    <x v="1"/>
    <d v="2021-04-09T00:00:00"/>
    <n v="352920"/>
    <x v="4"/>
    <s v="A4"/>
    <x v="1"/>
    <s v="Not Verified"/>
    <n v="30004"/>
    <n v="1.52E-2"/>
    <n v="236.14"/>
    <n v="8.3199999999999996E-2"/>
    <n v="7500"/>
    <n v="8"/>
    <n v="7880"/>
  </r>
  <r>
    <n v="450747"/>
    <x v="2"/>
    <x v="0"/>
    <x v="3"/>
    <s v="Baptist International Missions, Inc."/>
    <x v="3"/>
    <x v="2"/>
    <x v="15"/>
    <d v="2021-04-10T00:00:00"/>
    <d v="2021-05-10T00:00:00"/>
    <x v="1"/>
    <x v="1"/>
    <d v="2021-06-10T00:00:00"/>
    <n v="554760"/>
    <x v="4"/>
    <s v="A5"/>
    <x v="1"/>
    <s v="Not Verified"/>
    <n v="25800"/>
    <n v="0"/>
    <n v="317.72000000000003"/>
    <n v="8.9399999999999993E-2"/>
    <n v="10000"/>
    <n v="13"/>
    <n v="10234"/>
  </r>
  <r>
    <n v="513431"/>
    <x v="3"/>
    <x v="0"/>
    <x v="3"/>
    <s v="le parisien"/>
    <x v="3"/>
    <x v="2"/>
    <x v="27"/>
    <d v="2021-05-13T00:00:00"/>
    <d v="2021-05-13T00:00:00"/>
    <x v="1"/>
    <x v="1"/>
    <d v="2021-06-13T00:00:00"/>
    <n v="663417"/>
    <x v="4"/>
    <s v="A5"/>
    <x v="1"/>
    <s v="Not Verified"/>
    <n v="60000"/>
    <n v="0.2102"/>
    <n v="437.93"/>
    <n v="7.8799999999999995E-2"/>
    <n v="14000"/>
    <n v="25"/>
    <n v="15766"/>
  </r>
  <r>
    <n v="747663"/>
    <x v="2"/>
    <x v="0"/>
    <x v="8"/>
    <s v="M J MILLER, INC"/>
    <x v="3"/>
    <x v="2"/>
    <x v="6"/>
    <d v="2021-06-14T00:00:00"/>
    <d v="2021-06-14T00:00:00"/>
    <x v="1"/>
    <x v="1"/>
    <d v="2021-07-14T00:00:00"/>
    <n v="946620"/>
    <x v="4"/>
    <s v="A1"/>
    <x v="1"/>
    <s v="Not Verified"/>
    <n v="35000"/>
    <n v="7.7100000000000002E-2"/>
    <n v="165.88"/>
    <n v="5.4199999999999998E-2"/>
    <n v="5500"/>
    <n v="12"/>
    <n v="5972"/>
  </r>
  <r>
    <n v="479763"/>
    <x v="1"/>
    <x v="0"/>
    <x v="8"/>
    <s v="The Dana Hotel On Mission Bay"/>
    <x v="3"/>
    <x v="2"/>
    <x v="24"/>
    <d v="2021-09-13T00:00:00"/>
    <d v="2021-10-10T00:00:00"/>
    <x v="1"/>
    <x v="1"/>
    <d v="2021-11-10T00:00:00"/>
    <n v="609678"/>
    <x v="4"/>
    <s v="A5"/>
    <x v="1"/>
    <s v="Not Verified"/>
    <n v="30000"/>
    <n v="4.8399999999999999E-2"/>
    <n v="312.81"/>
    <n v="7.8799999999999995E-2"/>
    <n v="10000"/>
    <n v="21"/>
    <n v="10477"/>
  </r>
  <r>
    <n v="1011128"/>
    <x v="32"/>
    <x v="0"/>
    <x v="8"/>
    <s v="Transport America"/>
    <x v="3"/>
    <x v="2"/>
    <x v="22"/>
    <d v="2021-11-15T00:00:00"/>
    <d v="2021-02-14T00:00:00"/>
    <x v="1"/>
    <x v="1"/>
    <d v="2021-03-14T00:00:00"/>
    <n v="1238186"/>
    <x v="4"/>
    <s v="A5"/>
    <x v="1"/>
    <s v="Not Verified"/>
    <n v="45000"/>
    <n v="0.13150000000000001"/>
    <n v="190.52"/>
    <n v="8.8999999999999996E-2"/>
    <n v="6000"/>
    <n v="9"/>
    <n v="6797"/>
  </r>
  <r>
    <n v="882724"/>
    <x v="1"/>
    <x v="0"/>
    <x v="4"/>
    <s v="The Dana On Mission Bay"/>
    <x v="3"/>
    <x v="2"/>
    <x v="10"/>
    <d v="2021-09-13T00:00:00"/>
    <d v="2021-09-13T00:00:00"/>
    <x v="1"/>
    <x v="1"/>
    <d v="2021-10-13T00:00:00"/>
    <n v="1097909"/>
    <x v="4"/>
    <s v="A2"/>
    <x v="1"/>
    <s v="Not Verified"/>
    <n v="30000"/>
    <n v="2.6800000000000001E-2"/>
    <n v="460.56"/>
    <n v="6.6199999999999995E-2"/>
    <n v="15000"/>
    <n v="22"/>
    <n v="16146"/>
  </r>
  <r>
    <n v="618223"/>
    <x v="5"/>
    <x v="0"/>
    <x v="4"/>
    <m/>
    <x v="3"/>
    <x v="2"/>
    <x v="49"/>
    <d v="2021-05-16T00:00:00"/>
    <d v="2021-12-13T00:00:00"/>
    <x v="1"/>
    <x v="1"/>
    <d v="2022-01-13T00:00:00"/>
    <n v="792522"/>
    <x v="4"/>
    <s v="A2"/>
    <x v="1"/>
    <s v="Not Verified"/>
    <n v="70000"/>
    <n v="0.19650000000000001"/>
    <n v="242.62"/>
    <n v="5.79E-2"/>
    <n v="8000"/>
    <n v="22"/>
    <n v="8734"/>
  </r>
  <r>
    <n v="489109"/>
    <x v="9"/>
    <x v="0"/>
    <x v="2"/>
    <s v="CACI"/>
    <x v="3"/>
    <x v="2"/>
    <x v="46"/>
    <d v="2021-03-13T00:00:00"/>
    <d v="2021-03-13T00:00:00"/>
    <x v="1"/>
    <x v="1"/>
    <d v="2021-04-13T00:00:00"/>
    <n v="623945"/>
    <x v="4"/>
    <s v="A1"/>
    <x v="1"/>
    <s v="Not Verified"/>
    <n v="113500"/>
    <n v="1.06E-2"/>
    <n v="91.81"/>
    <n v="6.3899999999999998E-2"/>
    <n v="3000"/>
    <n v="27"/>
    <n v="3305"/>
  </r>
  <r>
    <n v="693933"/>
    <x v="25"/>
    <x v="0"/>
    <x v="5"/>
    <s v="Norfolk Southern Railroad"/>
    <x v="3"/>
    <x v="2"/>
    <x v="42"/>
    <d v="2021-07-11T00:00:00"/>
    <d v="2021-07-11T00:00:00"/>
    <x v="1"/>
    <x v="1"/>
    <d v="2021-08-11T00:00:00"/>
    <n v="884791"/>
    <x v="4"/>
    <s v="A2"/>
    <x v="1"/>
    <s v="Not Verified"/>
    <n v="48000"/>
    <n v="0.18"/>
    <n v="90.99"/>
    <n v="5.79E-2"/>
    <n v="3000"/>
    <n v="35"/>
    <n v="3056"/>
  </r>
  <r>
    <n v="1025315"/>
    <x v="26"/>
    <x v="0"/>
    <x v="5"/>
    <s v="City Union Mission"/>
    <x v="3"/>
    <x v="2"/>
    <x v="22"/>
    <d v="2021-12-12T00:00:00"/>
    <d v="2021-12-12T00:00:00"/>
    <x v="1"/>
    <x v="1"/>
    <d v="2022-01-12T00:00:00"/>
    <n v="1254473"/>
    <x v="4"/>
    <s v="A4"/>
    <x v="1"/>
    <s v="Not Verified"/>
    <n v="21600"/>
    <n v="6.4399999999999999E-2"/>
    <n v="156.46"/>
    <n v="7.9000000000000001E-2"/>
    <n v="5000"/>
    <n v="19"/>
    <n v="5297"/>
  </r>
  <r>
    <n v="464146"/>
    <x v="8"/>
    <x v="0"/>
    <x v="5"/>
    <s v="pepsico bev.and foods"/>
    <x v="3"/>
    <x v="2"/>
    <x v="31"/>
    <d v="2021-12-12T00:00:00"/>
    <d v="2021-12-12T00:00:00"/>
    <x v="1"/>
    <x v="1"/>
    <d v="2022-01-12T00:00:00"/>
    <n v="581557"/>
    <x v="4"/>
    <s v="A5"/>
    <x v="1"/>
    <s v="Not Verified"/>
    <n v="95000"/>
    <n v="8.8200000000000001E-2"/>
    <n v="254.18"/>
    <n v="8.9399999999999993E-2"/>
    <n v="8000"/>
    <n v="18"/>
    <n v="9150"/>
  </r>
  <r>
    <n v="605996"/>
    <x v="1"/>
    <x v="0"/>
    <x v="9"/>
    <s v="CH Designs"/>
    <x v="3"/>
    <x v="2"/>
    <x v="49"/>
    <d v="2021-11-13T00:00:00"/>
    <d v="2021-11-13T00:00:00"/>
    <x v="1"/>
    <x v="1"/>
    <d v="2021-12-13T00:00:00"/>
    <n v="777396"/>
    <x v="4"/>
    <s v="A4"/>
    <x v="1"/>
    <s v="Not Verified"/>
    <n v="30000"/>
    <n v="0.2064"/>
    <n v="297.48"/>
    <n v="6.54E-2"/>
    <n v="15250"/>
    <n v="12"/>
    <n v="10711"/>
  </r>
  <r>
    <n v="816247"/>
    <x v="22"/>
    <x v="0"/>
    <x v="10"/>
    <s v="Creekridge Capital"/>
    <x v="3"/>
    <x v="2"/>
    <x v="44"/>
    <d v="2021-09-14T00:00:00"/>
    <d v="2021-06-13T00:00:00"/>
    <x v="1"/>
    <x v="1"/>
    <d v="2021-07-13T00:00:00"/>
    <n v="1023964"/>
    <x v="4"/>
    <s v="A1"/>
    <x v="1"/>
    <s v="Not Verified"/>
    <n v="120000"/>
    <n v="5.7099999999999998E-2"/>
    <n v="159.1"/>
    <n v="5.4199999999999998E-2"/>
    <n v="5275"/>
    <n v="31"/>
    <n v="5654"/>
  </r>
  <r>
    <n v="749255"/>
    <x v="8"/>
    <x v="0"/>
    <x v="10"/>
    <m/>
    <x v="3"/>
    <x v="2"/>
    <x v="25"/>
    <d v="2021-04-16T00:00:00"/>
    <d v="2021-10-11T00:00:00"/>
    <x v="1"/>
    <x v="1"/>
    <d v="2021-11-11T00:00:00"/>
    <n v="948473"/>
    <x v="4"/>
    <s v="A1"/>
    <x v="1"/>
    <s v="Not Verified"/>
    <n v="47000"/>
    <n v="0.1948"/>
    <n v="90.48"/>
    <n v="5.4199999999999998E-2"/>
    <n v="3000"/>
    <n v="23"/>
    <n v="3065"/>
  </r>
  <r>
    <n v="420550"/>
    <x v="23"/>
    <x v="0"/>
    <x v="1"/>
    <s v="St. Thomas More Parish School"/>
    <x v="3"/>
    <x v="2"/>
    <x v="23"/>
    <d v="2021-06-15T00:00:00"/>
    <d v="2021-07-12T00:00:00"/>
    <x v="1"/>
    <x v="1"/>
    <d v="2021-08-12T00:00:00"/>
    <n v="493928"/>
    <x v="4"/>
    <s v="A5"/>
    <x v="1"/>
    <s v="Not Verified"/>
    <n v="43200"/>
    <n v="8.9399999999999993E-2"/>
    <n v="320.95"/>
    <n v="9.6299999999999997E-2"/>
    <n v="10000"/>
    <n v="14"/>
    <n v="11554"/>
  </r>
  <r>
    <n v="725254"/>
    <x v="14"/>
    <x v="0"/>
    <x v="0"/>
    <s v="National Visa Center"/>
    <x v="3"/>
    <x v="2"/>
    <x v="29"/>
    <d v="2021-11-14T00:00:00"/>
    <d v="2021-05-14T00:00:00"/>
    <x v="1"/>
    <x v="1"/>
    <d v="2021-06-14T00:00:00"/>
    <n v="920471"/>
    <x v="4"/>
    <s v="A2"/>
    <x v="1"/>
    <s v="Not Verified"/>
    <n v="24000"/>
    <n v="0.1215"/>
    <n v="242.62"/>
    <n v="5.79E-2"/>
    <n v="8000"/>
    <n v="10"/>
    <n v="8734"/>
  </r>
  <r>
    <n v="456528"/>
    <x v="29"/>
    <x v="0"/>
    <x v="0"/>
    <s v="B&amp;G Crane Service"/>
    <x v="3"/>
    <x v="2"/>
    <x v="32"/>
    <d v="2021-11-12T00:00:00"/>
    <d v="2021-11-12T00:00:00"/>
    <x v="1"/>
    <x v="1"/>
    <d v="2021-12-12T00:00:00"/>
    <n v="567005"/>
    <x v="4"/>
    <s v="A4"/>
    <x v="1"/>
    <s v="Not Verified"/>
    <n v="91000"/>
    <n v="2.9399999999999999E-2"/>
    <n v="316.11"/>
    <n v="8.5900000000000004E-2"/>
    <n v="10000"/>
    <n v="29"/>
    <n v="11380"/>
  </r>
  <r>
    <n v="691561"/>
    <x v="8"/>
    <x v="0"/>
    <x v="3"/>
    <s v="Defense Support Services LLC"/>
    <x v="3"/>
    <x v="2"/>
    <x v="42"/>
    <d v="2021-09-14T00:00:00"/>
    <d v="2021-03-14T00:00:00"/>
    <x v="1"/>
    <x v="1"/>
    <d v="2021-04-14T00:00:00"/>
    <n v="882154"/>
    <x v="4"/>
    <s v="A5"/>
    <x v="1"/>
    <s v="Not Verified"/>
    <n v="65000"/>
    <n v="7.7499999999999999E-2"/>
    <n v="249.44"/>
    <n v="7.6600000000000001E-2"/>
    <n v="8000"/>
    <n v="24"/>
    <n v="8980"/>
  </r>
  <r>
    <n v="450080"/>
    <x v="1"/>
    <x v="0"/>
    <x v="6"/>
    <m/>
    <x v="3"/>
    <x v="2"/>
    <x v="32"/>
    <d v="2021-10-12T00:00:00"/>
    <d v="2021-10-12T00:00:00"/>
    <x v="1"/>
    <x v="1"/>
    <d v="2021-11-12T00:00:00"/>
    <n v="553298"/>
    <x v="4"/>
    <s v="A5"/>
    <x v="1"/>
    <s v="Not Verified"/>
    <n v="38000"/>
    <n v="4.2299999999999997E-2"/>
    <n v="317.72000000000003"/>
    <n v="8.9399999999999993E-2"/>
    <n v="10000"/>
    <n v="11"/>
    <n v="11438"/>
  </r>
  <r>
    <n v="574459"/>
    <x v="4"/>
    <x v="0"/>
    <x v="3"/>
    <s v="emmaus borough"/>
    <x v="3"/>
    <x v="2"/>
    <x v="54"/>
    <d v="2021-05-16T00:00:00"/>
    <d v="2021-03-13T00:00:00"/>
    <x v="1"/>
    <x v="1"/>
    <d v="2021-04-13T00:00:00"/>
    <n v="738962"/>
    <x v="4"/>
    <s v="A1"/>
    <x v="1"/>
    <s v="Not Verified"/>
    <n v="45000"/>
    <n v="0.1968"/>
    <n v="145.35"/>
    <n v="6.3899999999999998E-2"/>
    <n v="4750"/>
    <n v="21"/>
    <n v="5208"/>
  </r>
  <r>
    <n v="1050139"/>
    <x v="5"/>
    <x v="0"/>
    <x v="3"/>
    <s v="Christian Social Services"/>
    <x v="3"/>
    <x v="2"/>
    <x v="12"/>
    <d v="2021-02-12T00:00:00"/>
    <d v="2021-02-12T00:00:00"/>
    <x v="1"/>
    <x v="1"/>
    <d v="2021-03-12T00:00:00"/>
    <n v="1281584"/>
    <x v="4"/>
    <s v="A2"/>
    <x v="1"/>
    <s v="Not Verified"/>
    <n v="39600"/>
    <n v="7.6E-3"/>
    <n v="107.47"/>
    <n v="6.6199999999999995E-2"/>
    <n v="3500"/>
    <n v="21"/>
    <n v="3538"/>
  </r>
  <r>
    <n v="612065"/>
    <x v="35"/>
    <x v="0"/>
    <x v="3"/>
    <s v="Ericsson"/>
    <x v="3"/>
    <x v="2"/>
    <x v="49"/>
    <d v="2021-02-12T00:00:00"/>
    <d v="2021-02-12T00:00:00"/>
    <x v="1"/>
    <x v="1"/>
    <d v="2021-03-12T00:00:00"/>
    <n v="784825"/>
    <x v="4"/>
    <s v="A2"/>
    <x v="1"/>
    <s v="Not Verified"/>
    <n v="80000"/>
    <n v="9.9900000000000003E-2"/>
    <n v="241.86"/>
    <n v="5.79E-2"/>
    <n v="12000"/>
    <n v="23"/>
    <n v="8447"/>
  </r>
  <r>
    <n v="486393"/>
    <x v="8"/>
    <x v="0"/>
    <x v="3"/>
    <s v="WMCR"/>
    <x v="3"/>
    <x v="2"/>
    <x v="46"/>
    <d v="2021-03-13T00:00:00"/>
    <d v="2021-03-13T00:00:00"/>
    <x v="1"/>
    <x v="1"/>
    <d v="2021-04-13T00:00:00"/>
    <n v="619866"/>
    <x v="4"/>
    <s v="A2"/>
    <x v="1"/>
    <s v="Not Verified"/>
    <n v="60000"/>
    <n v="0.1018"/>
    <n v="30.77"/>
    <n v="6.7599999999999993E-2"/>
    <n v="1000"/>
    <n v="63"/>
    <n v="1108"/>
  </r>
  <r>
    <n v="500156"/>
    <x v="2"/>
    <x v="0"/>
    <x v="3"/>
    <s v="HARLINGEN FIRE DEPT."/>
    <x v="3"/>
    <x v="2"/>
    <x v="48"/>
    <d v="2021-11-11T00:00:00"/>
    <d v="2021-10-11T00:00:00"/>
    <x v="1"/>
    <x v="1"/>
    <d v="2021-11-11T00:00:00"/>
    <n v="642271"/>
    <x v="4"/>
    <s v="A4"/>
    <x v="1"/>
    <s v="Not Verified"/>
    <n v="55000"/>
    <n v="6.1100000000000002E-2"/>
    <n v="248.88"/>
    <n v="7.51E-2"/>
    <n v="8000"/>
    <n v="30"/>
    <n v="8704"/>
  </r>
  <r>
    <n v="513225"/>
    <x v="3"/>
    <x v="0"/>
    <x v="8"/>
    <s v="fairfeild inn and suits"/>
    <x v="3"/>
    <x v="2"/>
    <x v="27"/>
    <d v="2021-02-11T00:00:00"/>
    <d v="2021-01-11T00:00:00"/>
    <x v="1"/>
    <x v="1"/>
    <d v="2021-02-11T00:00:00"/>
    <n v="663107"/>
    <x v="4"/>
    <s v="A4"/>
    <x v="1"/>
    <s v="Not Verified"/>
    <n v="12000"/>
    <n v="0"/>
    <n v="189.77"/>
    <n v="7.51E-2"/>
    <n v="6100"/>
    <n v="23"/>
    <n v="6378"/>
  </r>
  <r>
    <n v="438443"/>
    <x v="4"/>
    <x v="0"/>
    <x v="5"/>
    <s v="City Year"/>
    <x v="3"/>
    <x v="2"/>
    <x v="52"/>
    <d v="2021-09-12T00:00:00"/>
    <d v="2021-09-12T00:00:00"/>
    <x v="1"/>
    <x v="1"/>
    <d v="2021-10-12T00:00:00"/>
    <n v="528188"/>
    <x v="4"/>
    <s v="A3"/>
    <x v="1"/>
    <s v="Not Verified"/>
    <n v="41000"/>
    <n v="0.17680000000000001"/>
    <n v="156.1"/>
    <n v="7.7399999999999997E-2"/>
    <n v="5000"/>
    <n v="18"/>
    <n v="5619"/>
  </r>
  <r>
    <n v="488973"/>
    <x v="5"/>
    <x v="0"/>
    <x v="7"/>
    <s v="North Florida Community College"/>
    <x v="3"/>
    <x v="2"/>
    <x v="46"/>
    <d v="2021-05-10T00:00:00"/>
    <d v="2021-05-10T00:00:00"/>
    <x v="1"/>
    <x v="1"/>
    <d v="2021-06-10T00:00:00"/>
    <n v="623733"/>
    <x v="4"/>
    <s v="A2"/>
    <x v="1"/>
    <s v="Not Verified"/>
    <n v="42900"/>
    <n v="2.41E-2"/>
    <n v="30.77"/>
    <n v="6.7599999999999993E-2"/>
    <n v="1000"/>
    <n v="25"/>
    <n v="1011"/>
  </r>
  <r>
    <n v="608522"/>
    <x v="8"/>
    <x v="0"/>
    <x v="7"/>
    <s v="dept of justice"/>
    <x v="3"/>
    <x v="2"/>
    <x v="49"/>
    <d v="2021-07-15T00:00:00"/>
    <d v="2021-11-13T00:00:00"/>
    <x v="1"/>
    <x v="1"/>
    <d v="2021-12-13T00:00:00"/>
    <n v="780620"/>
    <x v="4"/>
    <s v="A3"/>
    <x v="1"/>
    <s v="Not Verified"/>
    <n v="59000"/>
    <n v="0.1043"/>
    <n v="152.5"/>
    <n v="6.1699999999999998E-2"/>
    <n v="5000"/>
    <n v="33"/>
    <n v="5491"/>
  </r>
  <r>
    <n v="304780"/>
    <x v="29"/>
    <x v="0"/>
    <x v="7"/>
    <s v="Capital One Bank"/>
    <x v="3"/>
    <x v="2"/>
    <x v="53"/>
    <d v="2021-10-14T00:00:00"/>
    <d v="2021-01-11T00:00:00"/>
    <x v="1"/>
    <x v="1"/>
    <d v="2021-02-11T00:00:00"/>
    <n v="304777"/>
    <x v="4"/>
    <s v="A4"/>
    <x v="1"/>
    <s v="Not Verified"/>
    <n v="66480"/>
    <n v="0"/>
    <n v="125.94"/>
    <n v="8.3199999999999996E-2"/>
    <n v="4000"/>
    <n v="25"/>
    <n v="4457"/>
  </r>
  <r>
    <n v="600267"/>
    <x v="8"/>
    <x v="0"/>
    <x v="3"/>
    <s v="F.M.Howell and Co."/>
    <x v="3"/>
    <x v="2"/>
    <x v="50"/>
    <d v="2021-04-16T00:00:00"/>
    <d v="2021-11-13T00:00:00"/>
    <x v="1"/>
    <x v="1"/>
    <d v="2021-12-13T00:00:00"/>
    <n v="770428"/>
    <x v="4"/>
    <s v="A2"/>
    <x v="1"/>
    <s v="Not Verified"/>
    <n v="39520"/>
    <n v="4.5999999999999999E-3"/>
    <n v="151.63999999999999"/>
    <n v="5.79E-2"/>
    <n v="5000"/>
    <n v="25"/>
    <n v="5459"/>
  </r>
  <r>
    <n v="1005988"/>
    <x v="8"/>
    <x v="0"/>
    <x v="3"/>
    <s v="new york city police department"/>
    <x v="3"/>
    <x v="2"/>
    <x v="22"/>
    <d v="2021-11-12T00:00:00"/>
    <d v="2021-11-12T00:00:00"/>
    <x v="1"/>
    <x v="1"/>
    <d v="2021-12-12T00:00:00"/>
    <n v="1232372"/>
    <x v="4"/>
    <s v="A2"/>
    <x v="1"/>
    <s v="Not Verified"/>
    <n v="79200"/>
    <n v="3.9100000000000003E-2"/>
    <n v="116.68"/>
    <n v="6.6199999999999995E-2"/>
    <n v="3800"/>
    <n v="25"/>
    <n v="4016"/>
  </r>
  <r>
    <n v="489673"/>
    <x v="1"/>
    <x v="0"/>
    <x v="3"/>
    <s v="NEC America"/>
    <x v="3"/>
    <x v="2"/>
    <x v="26"/>
    <d v="2021-09-12T00:00:00"/>
    <d v="2021-08-12T00:00:00"/>
    <x v="1"/>
    <x v="1"/>
    <d v="2021-09-12T00:00:00"/>
    <n v="624869"/>
    <x v="4"/>
    <s v="A4"/>
    <x v="1"/>
    <s v="Not Verified"/>
    <n v="87580"/>
    <n v="1.6400000000000001E-2"/>
    <n v="146.22"/>
    <n v="7.51E-2"/>
    <n v="4700"/>
    <n v="42"/>
    <n v="5239"/>
  </r>
  <r>
    <n v="581115"/>
    <x v="22"/>
    <x v="0"/>
    <x v="2"/>
    <s v="United Bankers' Bank"/>
    <x v="3"/>
    <x v="2"/>
    <x v="54"/>
    <d v="2021-10-13T00:00:00"/>
    <d v="2021-10-13T00:00:00"/>
    <x v="1"/>
    <x v="1"/>
    <d v="2021-11-13T00:00:00"/>
    <n v="746967"/>
    <x v="4"/>
    <s v="A2"/>
    <x v="1"/>
    <s v="Not Verified"/>
    <n v="84000"/>
    <n v="5.8999999999999999E-3"/>
    <n v="276.91000000000003"/>
    <n v="6.7599999999999993E-2"/>
    <n v="9000"/>
    <n v="27"/>
    <n v="9969"/>
  </r>
  <r>
    <n v="456411"/>
    <x v="1"/>
    <x v="0"/>
    <x v="2"/>
    <s v="brown and toland physicians"/>
    <x v="3"/>
    <x v="2"/>
    <x v="32"/>
    <d v="2021-02-12T00:00:00"/>
    <d v="2021-01-12T00:00:00"/>
    <x v="1"/>
    <x v="1"/>
    <d v="2021-02-12T00:00:00"/>
    <n v="566741"/>
    <x v="4"/>
    <s v="A2"/>
    <x v="1"/>
    <s v="Not Verified"/>
    <n v="133000"/>
    <n v="1.72E-2"/>
    <n v="124.24"/>
    <n v="7.3999999999999996E-2"/>
    <n v="4000"/>
    <n v="26"/>
    <n v="4359"/>
  </r>
  <r>
    <n v="481322"/>
    <x v="2"/>
    <x v="0"/>
    <x v="10"/>
    <s v="Manor Downs"/>
    <x v="3"/>
    <x v="2"/>
    <x v="46"/>
    <d v="2021-07-15T00:00:00"/>
    <d v="2021-02-13T00:00:00"/>
    <x v="1"/>
    <x v="1"/>
    <d v="2021-03-13T00:00:00"/>
    <n v="612137"/>
    <x v="4"/>
    <s v="A5"/>
    <x v="1"/>
    <s v="Not Verified"/>
    <n v="33600"/>
    <n v="0.21229999999999999"/>
    <n v="312.81"/>
    <n v="7.8799999999999995E-2"/>
    <n v="10000"/>
    <n v="21"/>
    <n v="11262"/>
  </r>
  <r>
    <n v="766159"/>
    <x v="8"/>
    <x v="0"/>
    <x v="1"/>
    <s v="Children's Aid Society"/>
    <x v="3"/>
    <x v="2"/>
    <x v="25"/>
    <d v="2021-06-14T00:00:00"/>
    <d v="2021-06-14T00:00:00"/>
    <x v="1"/>
    <x v="1"/>
    <d v="2021-07-14T00:00:00"/>
    <n v="967142"/>
    <x v="4"/>
    <s v="A3"/>
    <x v="1"/>
    <s v="Not Verified"/>
    <n v="68000"/>
    <n v="0.13220000000000001"/>
    <n v="154.37"/>
    <n v="6.9900000000000004E-2"/>
    <n v="5000"/>
    <n v="23"/>
    <n v="5557"/>
  </r>
  <r>
    <n v="510735"/>
    <x v="14"/>
    <x v="0"/>
    <x v="0"/>
    <s v="EBSCO Publishing"/>
    <x v="3"/>
    <x v="2"/>
    <x v="27"/>
    <d v="2021-03-12T00:00:00"/>
    <d v="2021-03-12T00:00:00"/>
    <x v="1"/>
    <x v="1"/>
    <d v="2021-04-12T00:00:00"/>
    <n v="659524"/>
    <x v="4"/>
    <s v="A4"/>
    <x v="1"/>
    <s v="Not Verified"/>
    <n v="35004"/>
    <n v="0.18240000000000001"/>
    <n v="311.10000000000002"/>
    <n v="7.51E-2"/>
    <n v="10000"/>
    <n v="18"/>
    <n v="11002"/>
  </r>
  <r>
    <n v="462331"/>
    <x v="1"/>
    <x v="0"/>
    <x v="2"/>
    <s v="Downey Unified-Warren HS"/>
    <x v="3"/>
    <x v="2"/>
    <x v="31"/>
    <d v="2021-02-15T00:00:00"/>
    <d v="2021-04-11T00:00:00"/>
    <x v="1"/>
    <x v="1"/>
    <d v="2021-05-11T00:00:00"/>
    <n v="578290"/>
    <x v="4"/>
    <s v="A5"/>
    <x v="1"/>
    <s v="Not Verified"/>
    <n v="75000"/>
    <n v="0.18190000000000001"/>
    <n v="305.01"/>
    <n v="8.9399999999999993E-2"/>
    <n v="9600"/>
    <n v="36"/>
    <n v="10003"/>
  </r>
  <r>
    <n v="802810"/>
    <x v="16"/>
    <x v="0"/>
    <x v="3"/>
    <s v="VALIC"/>
    <x v="3"/>
    <x v="2"/>
    <x v="44"/>
    <d v="2021-07-14T00:00:00"/>
    <d v="2021-07-14T00:00:00"/>
    <x v="1"/>
    <x v="1"/>
    <d v="2021-08-14T00:00:00"/>
    <n v="1008502"/>
    <x v="4"/>
    <s v="A4"/>
    <x v="1"/>
    <s v="Not Verified"/>
    <n v="141000"/>
    <n v="4.0599999999999997E-2"/>
    <n v="311.02"/>
    <n v="7.4899999999999994E-2"/>
    <n v="10000"/>
    <n v="9"/>
    <n v="11197"/>
  </r>
  <r>
    <n v="447761"/>
    <x v="1"/>
    <x v="0"/>
    <x v="8"/>
    <s v="Intergramed America"/>
    <x v="3"/>
    <x v="2"/>
    <x v="15"/>
    <d v="2021-10-12T00:00:00"/>
    <d v="2021-10-12T00:00:00"/>
    <x v="1"/>
    <x v="1"/>
    <d v="2021-11-12T00:00:00"/>
    <n v="548690"/>
    <x v="4"/>
    <s v="A5"/>
    <x v="1"/>
    <s v="Not Verified"/>
    <n v="78000"/>
    <n v="0.13819999999999999"/>
    <n v="476.58"/>
    <n v="8.9399999999999993E-2"/>
    <n v="15000"/>
    <n v="23"/>
    <n v="17157"/>
  </r>
  <r>
    <n v="469460"/>
    <x v="13"/>
    <x v="0"/>
    <x v="5"/>
    <s v="Washington State University"/>
    <x v="3"/>
    <x v="2"/>
    <x v="31"/>
    <d v="2021-02-16T00:00:00"/>
    <d v="2021-01-13T00:00:00"/>
    <x v="1"/>
    <x v="1"/>
    <d v="2021-02-13T00:00:00"/>
    <n v="592061"/>
    <x v="4"/>
    <s v="A5"/>
    <x v="1"/>
    <s v="Not Verified"/>
    <n v="72645.36"/>
    <n v="0.151"/>
    <n v="381.26"/>
    <n v="8.9399999999999993E-2"/>
    <n v="12000"/>
    <n v="47"/>
    <n v="13726"/>
  </r>
  <r>
    <n v="337812"/>
    <x v="5"/>
    <x v="0"/>
    <x v="0"/>
    <m/>
    <x v="3"/>
    <x v="2"/>
    <x v="60"/>
    <d v="2021-01-16T00:00:00"/>
    <d v="2021-03-11T00:00:00"/>
    <x v="1"/>
    <x v="1"/>
    <d v="2021-04-11T00:00:00"/>
    <n v="336496"/>
    <x v="4"/>
    <s v="A3"/>
    <x v="1"/>
    <s v="Not Verified"/>
    <n v="40000"/>
    <n v="5.7000000000000002E-2"/>
    <n v="156.69"/>
    <n v="0.08"/>
    <n v="5000"/>
    <n v="8"/>
    <n v="5639"/>
  </r>
  <r>
    <n v="468826"/>
    <x v="3"/>
    <x v="0"/>
    <x v="4"/>
    <s v="Lake Forest College"/>
    <x v="3"/>
    <x v="2"/>
    <x v="31"/>
    <d v="2021-05-10T00:00:00"/>
    <d v="2021-06-10T00:00:00"/>
    <x v="1"/>
    <x v="1"/>
    <d v="2021-07-10T00:00:00"/>
    <n v="590758"/>
    <x v="4"/>
    <s v="A4"/>
    <x v="1"/>
    <s v="Not Verified"/>
    <n v="54870"/>
    <n v="3.5900000000000001E-2"/>
    <n v="31.62"/>
    <n v="8.5900000000000004E-2"/>
    <n v="1000"/>
    <n v="31"/>
    <n v="1028"/>
  </r>
  <r>
    <n v="591857"/>
    <x v="8"/>
    <x v="0"/>
    <x v="3"/>
    <s v="Cryomech"/>
    <x v="2"/>
    <x v="2"/>
    <x v="50"/>
    <d v="2021-04-16T00:00:00"/>
    <d v="2021-10-11T00:00:00"/>
    <x v="1"/>
    <x v="1"/>
    <d v="2021-11-11T00:00:00"/>
    <n v="760168"/>
    <x v="4"/>
    <s v="B1"/>
    <x v="1"/>
    <s v="Not Verified"/>
    <n v="61848"/>
    <n v="0.1081"/>
    <n v="162.22999999999999"/>
    <n v="0.1038"/>
    <n v="5000"/>
    <n v="20"/>
    <n v="5449"/>
  </r>
  <r>
    <n v="451543"/>
    <x v="9"/>
    <x v="0"/>
    <x v="3"/>
    <s v="Baltimore City Public Schools"/>
    <x v="2"/>
    <x v="2"/>
    <x v="32"/>
    <d v="2021-11-12T00:00:00"/>
    <d v="2021-11-12T00:00:00"/>
    <x v="1"/>
    <x v="1"/>
    <d v="2021-12-12T00:00:00"/>
    <n v="556374"/>
    <x v="4"/>
    <s v="B4"/>
    <x v="1"/>
    <s v="Not Verified"/>
    <n v="70000"/>
    <n v="0.10290000000000001"/>
    <n v="807.53"/>
    <n v="0.12180000000000001"/>
    <n v="24250"/>
    <n v="14"/>
    <n v="29071"/>
  </r>
  <r>
    <n v="479913"/>
    <x v="8"/>
    <x v="0"/>
    <x v="8"/>
    <m/>
    <x v="2"/>
    <x v="2"/>
    <x v="24"/>
    <d v="2021-02-13T00:00:00"/>
    <d v="2021-02-13T00:00:00"/>
    <x v="1"/>
    <x v="1"/>
    <d v="2021-03-13T00:00:00"/>
    <n v="609898"/>
    <x v="4"/>
    <s v="B4"/>
    <x v="1"/>
    <s v="Not Verified"/>
    <n v="180000"/>
    <n v="6.9999999999999999E-4"/>
    <n v="818.38"/>
    <n v="0.1099"/>
    <n v="25000"/>
    <n v="9"/>
    <n v="29462"/>
  </r>
  <r>
    <n v="1051502"/>
    <x v="5"/>
    <x v="0"/>
    <x v="4"/>
    <s v="Martin County Library System"/>
    <x v="2"/>
    <x v="2"/>
    <x v="12"/>
    <d v="2021-05-16T00:00:00"/>
    <d v="2021-12-14T00:00:00"/>
    <x v="1"/>
    <x v="1"/>
    <d v="2022-01-14T00:00:00"/>
    <n v="1283189"/>
    <x v="4"/>
    <s v="B2"/>
    <x v="1"/>
    <s v="Not Verified"/>
    <n v="31000"/>
    <n v="0.223"/>
    <n v="179.16"/>
    <n v="0.1065"/>
    <n v="5500"/>
    <n v="28"/>
    <n v="6449"/>
  </r>
  <r>
    <n v="745597"/>
    <x v="44"/>
    <x v="0"/>
    <x v="4"/>
    <s v="Pollard Wireline, Inc."/>
    <x v="2"/>
    <x v="2"/>
    <x v="25"/>
    <d v="2021-05-14T00:00:00"/>
    <d v="2021-05-14T00:00:00"/>
    <x v="1"/>
    <x v="1"/>
    <d v="2021-06-14T00:00:00"/>
    <n v="944208"/>
    <x v="4"/>
    <s v="B3"/>
    <x v="1"/>
    <s v="Not Verified"/>
    <n v="66000"/>
    <n v="0.16070000000000001"/>
    <n v="183.32"/>
    <n v="0.1099"/>
    <n v="5600"/>
    <n v="14"/>
    <n v="6599"/>
  </r>
  <r>
    <n v="495356"/>
    <x v="18"/>
    <x v="0"/>
    <x v="4"/>
    <s v="passaic county technical institute"/>
    <x v="2"/>
    <x v="2"/>
    <x v="26"/>
    <d v="2021-08-15T00:00:00"/>
    <d v="2021-04-13T00:00:00"/>
    <x v="1"/>
    <x v="1"/>
    <d v="2021-05-13T00:00:00"/>
    <n v="634500"/>
    <x v="4"/>
    <s v="B3"/>
    <x v="1"/>
    <s v="Not Verified"/>
    <n v="74000"/>
    <n v="0.12709999999999999"/>
    <n v="162.80000000000001"/>
    <n v="0.1062"/>
    <n v="5000"/>
    <n v="23"/>
    <n v="5876"/>
  </r>
  <r>
    <n v="500101"/>
    <x v="2"/>
    <x v="0"/>
    <x v="4"/>
    <s v="University of North Texas"/>
    <x v="2"/>
    <x v="2"/>
    <x v="48"/>
    <d v="2021-04-13T00:00:00"/>
    <d v="2021-05-13T00:00:00"/>
    <x v="1"/>
    <x v="1"/>
    <d v="2021-06-13T00:00:00"/>
    <n v="642180"/>
    <x v="4"/>
    <s v="B5"/>
    <x v="1"/>
    <s v="Not Verified"/>
    <n v="63500"/>
    <n v="0.11600000000000001"/>
    <n v="78.989999999999995"/>
    <n v="0.11360000000000001"/>
    <n v="2400"/>
    <n v="30"/>
    <n v="2844"/>
  </r>
  <r>
    <n v="474147"/>
    <x v="8"/>
    <x v="0"/>
    <x v="2"/>
    <s v="NYPD"/>
    <x v="2"/>
    <x v="2"/>
    <x v="24"/>
    <d v="2021-07-10T00:00:00"/>
    <d v="2021-08-10T00:00:00"/>
    <x v="1"/>
    <x v="1"/>
    <d v="2021-09-10T00:00:00"/>
    <n v="599714"/>
    <x v="4"/>
    <s v="B1"/>
    <x v="1"/>
    <s v="Not Verified"/>
    <n v="58000"/>
    <n v="5.8599999999999999E-2"/>
    <n v="131.22"/>
    <n v="0.1114"/>
    <n v="4000"/>
    <n v="28"/>
    <n v="4111"/>
  </r>
  <r>
    <n v="464899"/>
    <x v="9"/>
    <x v="0"/>
    <x v="2"/>
    <s v="BuckleySandler LLP"/>
    <x v="2"/>
    <x v="2"/>
    <x v="31"/>
    <d v="2021-09-11T00:00:00"/>
    <d v="2021-08-11T00:00:00"/>
    <x v="1"/>
    <x v="1"/>
    <d v="2021-09-11T00:00:00"/>
    <n v="582979"/>
    <x v="4"/>
    <s v="B5"/>
    <x v="1"/>
    <s v="Not Verified"/>
    <n v="170000"/>
    <n v="3.4299999999999997E-2"/>
    <n v="669.33"/>
    <n v="0.12529999999999999"/>
    <n v="20000"/>
    <n v="22"/>
    <n v="22599"/>
  </r>
  <r>
    <n v="494912"/>
    <x v="37"/>
    <x v="0"/>
    <x v="5"/>
    <s v="Precision Castparts Corp"/>
    <x v="2"/>
    <x v="2"/>
    <x v="26"/>
    <d v="2021-05-16T00:00:00"/>
    <d v="2021-04-12T00:00:00"/>
    <x v="1"/>
    <x v="1"/>
    <d v="2021-05-12T00:00:00"/>
    <n v="633799"/>
    <x v="4"/>
    <s v="B5"/>
    <x v="1"/>
    <s v="Not Verified"/>
    <n v="72000"/>
    <n v="0.17050000000000001"/>
    <n v="197.47"/>
    <n v="0.11360000000000001"/>
    <n v="6000"/>
    <n v="16"/>
    <n v="6969"/>
  </r>
  <r>
    <n v="466766"/>
    <x v="25"/>
    <x v="0"/>
    <x v="1"/>
    <s v="Awful Arthur's Seafood Co."/>
    <x v="2"/>
    <x v="2"/>
    <x v="31"/>
    <d v="2021-05-12T00:00:00"/>
    <d v="2021-05-12T00:00:00"/>
    <x v="1"/>
    <x v="1"/>
    <d v="2021-06-12T00:00:00"/>
    <n v="586579"/>
    <x v="4"/>
    <s v="B3"/>
    <x v="1"/>
    <s v="Not Verified"/>
    <n v="60000"/>
    <n v="0.11700000000000001"/>
    <n v="497.01"/>
    <n v="0.1183"/>
    <n v="15000"/>
    <n v="16"/>
    <n v="17759"/>
  </r>
  <r>
    <n v="768172"/>
    <x v="5"/>
    <x v="0"/>
    <x v="3"/>
    <s v="PCS PHOSPHATE"/>
    <x v="2"/>
    <x v="2"/>
    <x v="25"/>
    <d v="2021-04-15T00:00:00"/>
    <d v="2021-06-14T00:00:00"/>
    <x v="1"/>
    <x v="1"/>
    <d v="2021-07-14T00:00:00"/>
    <n v="969396"/>
    <x v="4"/>
    <s v="B2"/>
    <x v="1"/>
    <s v="Not Verified"/>
    <n v="120000"/>
    <n v="0.1227"/>
    <n v="117.17"/>
    <n v="0.10589999999999999"/>
    <n v="3600"/>
    <n v="18"/>
    <n v="4218"/>
  </r>
  <r>
    <n v="566028"/>
    <x v="5"/>
    <x v="0"/>
    <x v="3"/>
    <s v="pinchapenny"/>
    <x v="2"/>
    <x v="2"/>
    <x v="47"/>
    <d v="2021-09-13T00:00:00"/>
    <d v="2021-09-13T00:00:00"/>
    <x v="1"/>
    <x v="1"/>
    <d v="2021-10-13T00:00:00"/>
    <n v="728168"/>
    <x v="4"/>
    <s v="B5"/>
    <x v="1"/>
    <s v="Not Verified"/>
    <n v="69000"/>
    <n v="0.21129999999999999"/>
    <n v="198.89"/>
    <n v="0.1186"/>
    <n v="6000"/>
    <n v="17"/>
    <n v="7161"/>
  </r>
  <r>
    <n v="1016517"/>
    <x v="0"/>
    <x v="0"/>
    <x v="7"/>
    <s v="forsyth board of education"/>
    <x v="2"/>
    <x v="2"/>
    <x v="22"/>
    <d v="2021-08-15T00:00:00"/>
    <d v="2021-03-13T00:00:00"/>
    <x v="1"/>
    <x v="1"/>
    <d v="2021-04-13T00:00:00"/>
    <n v="1244230"/>
    <x v="4"/>
    <s v="B2"/>
    <x v="1"/>
    <s v="Not Verified"/>
    <n v="34056"/>
    <n v="0.22620000000000001"/>
    <n v="48.86"/>
    <n v="0.1065"/>
    <n v="1500"/>
    <n v="31"/>
    <n v="1665"/>
  </r>
  <r>
    <n v="545527"/>
    <x v="21"/>
    <x v="0"/>
    <x v="9"/>
    <m/>
    <x v="2"/>
    <x v="2"/>
    <x v="43"/>
    <d v="2021-04-16T00:00:00"/>
    <d v="2021-07-13T00:00:00"/>
    <x v="1"/>
    <x v="1"/>
    <d v="2021-08-13T00:00:00"/>
    <n v="703575"/>
    <x v="4"/>
    <s v="B4"/>
    <x v="1"/>
    <s v="Not Verified"/>
    <n v="70000"/>
    <n v="0.13589999999999999"/>
    <n v="263.77999999999997"/>
    <n v="0.1149"/>
    <n v="8000"/>
    <n v="14"/>
    <n v="9496"/>
  </r>
  <r>
    <n v="792629"/>
    <x v="2"/>
    <x v="0"/>
    <x v="8"/>
    <m/>
    <x v="2"/>
    <x v="2"/>
    <x v="6"/>
    <d v="2021-07-14T00:00:00"/>
    <d v="2021-07-14T00:00:00"/>
    <x v="1"/>
    <x v="1"/>
    <d v="2021-08-14T00:00:00"/>
    <n v="997061"/>
    <x v="4"/>
    <s v="B3"/>
    <x v="1"/>
    <s v="Not Verified"/>
    <n v="54000"/>
    <n v="0.1129"/>
    <n v="65.47"/>
    <n v="0.1099"/>
    <n v="2000"/>
    <n v="46"/>
    <n v="2420"/>
  </r>
  <r>
    <n v="451856"/>
    <x v="29"/>
    <x v="0"/>
    <x v="6"/>
    <s v="All Star Hyundai"/>
    <x v="2"/>
    <x v="2"/>
    <x v="15"/>
    <d v="2021-07-11T00:00:00"/>
    <d v="2021-07-11T00:00:00"/>
    <x v="1"/>
    <x v="1"/>
    <d v="2021-08-11T00:00:00"/>
    <n v="557128"/>
    <x v="4"/>
    <s v="B5"/>
    <x v="1"/>
    <s v="Not Verified"/>
    <n v="96000"/>
    <n v="0.21429999999999999"/>
    <n v="234.27"/>
    <n v="0.12529999999999999"/>
    <n v="7000"/>
    <n v="44"/>
    <n v="8121"/>
  </r>
  <r>
    <n v="472213"/>
    <x v="1"/>
    <x v="0"/>
    <x v="3"/>
    <m/>
    <x v="2"/>
    <x v="2"/>
    <x v="31"/>
    <d v="2021-03-12T00:00:00"/>
    <d v="2021-02-10T00:00:00"/>
    <x v="1"/>
    <x v="1"/>
    <d v="2021-03-10T00:00:00"/>
    <n v="596214"/>
    <x v="4"/>
    <s v="B2"/>
    <x v="1"/>
    <s v="Not Verified"/>
    <n v="140000"/>
    <n v="0.2177"/>
    <n v="685.75"/>
    <n v="0.1148"/>
    <n v="20800"/>
    <n v="15"/>
    <n v="20999"/>
  </r>
  <r>
    <n v="797275"/>
    <x v="32"/>
    <x v="0"/>
    <x v="3"/>
    <m/>
    <x v="2"/>
    <x v="2"/>
    <x v="6"/>
    <d v="2021-03-14T00:00:00"/>
    <d v="2021-03-14T00:00:00"/>
    <x v="1"/>
    <x v="1"/>
    <d v="2021-04-14T00:00:00"/>
    <n v="1002226"/>
    <x v="4"/>
    <s v="B2"/>
    <x v="1"/>
    <s v="Not Verified"/>
    <n v="80000"/>
    <n v="0.18770000000000001"/>
    <n v="87.88"/>
    <n v="0.10589999999999999"/>
    <n v="2700"/>
    <n v="32"/>
    <n v="3156"/>
  </r>
  <r>
    <n v="471913"/>
    <x v="1"/>
    <x v="0"/>
    <x v="3"/>
    <m/>
    <x v="2"/>
    <x v="2"/>
    <x v="31"/>
    <d v="2021-03-12T00:00:00"/>
    <d v="2021-02-10T00:00:00"/>
    <x v="1"/>
    <x v="1"/>
    <d v="2021-03-10T00:00:00"/>
    <n v="595814"/>
    <x v="4"/>
    <s v="B3"/>
    <x v="1"/>
    <s v="Not Verified"/>
    <n v="130000"/>
    <n v="0.23430000000000001"/>
    <n v="755.46"/>
    <n v="0.1183"/>
    <n v="22800"/>
    <n v="15"/>
    <n v="23025"/>
  </r>
  <r>
    <n v="472362"/>
    <x v="0"/>
    <x v="0"/>
    <x v="3"/>
    <m/>
    <x v="2"/>
    <x v="2"/>
    <x v="31"/>
    <d v="2021-08-07T00:00:00"/>
    <d v="2021-02-10T00:00:00"/>
    <x v="1"/>
    <x v="1"/>
    <d v="2021-03-10T00:00:00"/>
    <n v="596463"/>
    <x v="4"/>
    <s v="B3"/>
    <x v="1"/>
    <s v="Not Verified"/>
    <n v="145000"/>
    <n v="0.23549999999999999"/>
    <n v="689.19"/>
    <n v="0.1183"/>
    <n v="20800"/>
    <n v="11"/>
    <n v="21005"/>
  </r>
  <r>
    <n v="516611"/>
    <x v="2"/>
    <x v="0"/>
    <x v="3"/>
    <m/>
    <x v="2"/>
    <x v="2"/>
    <x v="27"/>
    <d v="2021-05-16T00:00:00"/>
    <d v="2021-06-13T00:00:00"/>
    <x v="1"/>
    <x v="1"/>
    <d v="2021-07-13T00:00:00"/>
    <n v="667665"/>
    <x v="4"/>
    <s v="B3"/>
    <x v="1"/>
    <s v="Not Verified"/>
    <n v="21600"/>
    <n v="0.1583"/>
    <n v="130.24"/>
    <n v="0.1062"/>
    <n v="4000"/>
    <n v="52"/>
    <n v="4689"/>
  </r>
  <r>
    <n v="463000"/>
    <x v="8"/>
    <x v="0"/>
    <x v="3"/>
    <s v="Scientific Information Systems, Inc."/>
    <x v="2"/>
    <x v="2"/>
    <x v="31"/>
    <d v="2021-05-16T00:00:00"/>
    <d v="2021-12-12T00:00:00"/>
    <x v="1"/>
    <x v="1"/>
    <d v="2022-01-12T00:00:00"/>
    <n v="579483"/>
    <x v="4"/>
    <s v="B5"/>
    <x v="1"/>
    <s v="Not Verified"/>
    <n v="225000"/>
    <n v="0.127"/>
    <n v="811.56"/>
    <n v="0.12529999999999999"/>
    <n v="24250"/>
    <n v="22"/>
    <n v="29216"/>
  </r>
  <r>
    <n v="451016"/>
    <x v="8"/>
    <x v="0"/>
    <x v="4"/>
    <s v="New York Racing Association"/>
    <x v="2"/>
    <x v="2"/>
    <x v="15"/>
    <d v="2021-10-12T00:00:00"/>
    <d v="2021-11-12T00:00:00"/>
    <x v="1"/>
    <x v="1"/>
    <d v="2021-12-12T00:00:00"/>
    <n v="555336"/>
    <x v="4"/>
    <s v="B2"/>
    <x v="1"/>
    <s v="Not Verified"/>
    <n v="41200"/>
    <n v="7.9000000000000008E-3"/>
    <n v="263.75"/>
    <n v="0.1148"/>
    <n v="8000"/>
    <n v="17"/>
    <n v="9495"/>
  </r>
  <r>
    <n v="324633"/>
    <x v="35"/>
    <x v="0"/>
    <x v="2"/>
    <s v="Self-employed"/>
    <x v="2"/>
    <x v="2"/>
    <x v="60"/>
    <d v="2021-04-11T00:00:00"/>
    <d v="2021-04-11T00:00:00"/>
    <x v="1"/>
    <x v="1"/>
    <d v="2021-05-11T00:00:00"/>
    <n v="324617"/>
    <x v="4"/>
    <s v="B1"/>
    <x v="1"/>
    <s v="Not Verified"/>
    <n v="50000"/>
    <n v="3.1199999999999999E-2"/>
    <n v="272.08999999999997"/>
    <n v="9.4500000000000001E-2"/>
    <n v="16000"/>
    <n v="13"/>
    <n v="9795"/>
  </r>
  <r>
    <n v="486012"/>
    <x v="38"/>
    <x v="0"/>
    <x v="2"/>
    <s v="East Alabama Medical Center"/>
    <x v="2"/>
    <x v="2"/>
    <x v="46"/>
    <d v="2021-08-13T00:00:00"/>
    <d v="2021-03-12T00:00:00"/>
    <x v="1"/>
    <x v="1"/>
    <d v="2021-04-12T00:00:00"/>
    <n v="619286"/>
    <x v="4"/>
    <s v="B4"/>
    <x v="1"/>
    <s v="Not Verified"/>
    <n v="26000"/>
    <n v="0.1071"/>
    <n v="39.29"/>
    <n v="0.1099"/>
    <n v="1200"/>
    <n v="17"/>
    <n v="1387"/>
  </r>
  <r>
    <n v="360984"/>
    <x v="33"/>
    <x v="0"/>
    <x v="2"/>
    <s v="Loris Healthcare System"/>
    <x v="2"/>
    <x v="2"/>
    <x v="36"/>
    <d v="2021-06-15T00:00:00"/>
    <d v="2021-11-10T00:00:00"/>
    <x v="1"/>
    <x v="1"/>
    <d v="2021-12-10T00:00:00"/>
    <n v="369053"/>
    <x v="4"/>
    <s v="B5"/>
    <x v="1"/>
    <s v="Not Verified"/>
    <n v="48000"/>
    <n v="0.12429999999999999"/>
    <n v="79.099999999999994"/>
    <n v="0.11459999999999999"/>
    <n v="2400"/>
    <n v="11"/>
    <n v="2779"/>
  </r>
  <r>
    <n v="487203"/>
    <x v="0"/>
    <x v="0"/>
    <x v="3"/>
    <s v="UPS"/>
    <x v="2"/>
    <x v="2"/>
    <x v="46"/>
    <d v="2021-12-11T00:00:00"/>
    <d v="2021-12-11T00:00:00"/>
    <x v="1"/>
    <x v="1"/>
    <d v="2022-01-11T00:00:00"/>
    <n v="621019"/>
    <x v="4"/>
    <s v="B4"/>
    <x v="1"/>
    <s v="Not Verified"/>
    <n v="75000"/>
    <n v="1.3599999999999999E-2"/>
    <n v="491.03"/>
    <n v="0.1099"/>
    <n v="15000"/>
    <n v="16"/>
    <n v="17172"/>
  </r>
  <r>
    <n v="458336"/>
    <x v="18"/>
    <x v="0"/>
    <x v="3"/>
    <s v="Verizon"/>
    <x v="2"/>
    <x v="2"/>
    <x v="32"/>
    <d v="2021-05-16T00:00:00"/>
    <d v="2021-11-12T00:00:00"/>
    <x v="1"/>
    <x v="1"/>
    <d v="2021-12-12T00:00:00"/>
    <n v="570333"/>
    <x v="4"/>
    <s v="B4"/>
    <x v="1"/>
    <s v="Not Verified"/>
    <n v="85000"/>
    <n v="5.1999999999999998E-3"/>
    <n v="333"/>
    <n v="0.12180000000000001"/>
    <n v="10000"/>
    <n v="17"/>
    <n v="11988"/>
  </r>
  <r>
    <n v="360324"/>
    <x v="3"/>
    <x v="0"/>
    <x v="3"/>
    <s v="battaglia dist"/>
    <x v="2"/>
    <x v="2"/>
    <x v="34"/>
    <d v="2021-03-12T00:00:00"/>
    <d v="2021-03-12T00:00:00"/>
    <x v="1"/>
    <x v="1"/>
    <d v="2021-04-12T00:00:00"/>
    <n v="367738"/>
    <x v="4"/>
    <s v="B1"/>
    <x v="1"/>
    <s v="Not Verified"/>
    <n v="42000"/>
    <n v="0.1109"/>
    <n v="58.26"/>
    <n v="0.10199999999999999"/>
    <n v="1800"/>
    <n v="13"/>
    <n v="2121"/>
  </r>
  <r>
    <n v="476207"/>
    <x v="6"/>
    <x v="0"/>
    <x v="3"/>
    <s v="Dept of Homeland Security"/>
    <x v="2"/>
    <x v="2"/>
    <x v="24"/>
    <d v="2021-07-11T00:00:00"/>
    <d v="2021-04-10T00:00:00"/>
    <x v="1"/>
    <x v="1"/>
    <d v="2021-05-10T00:00:00"/>
    <n v="603149"/>
    <x v="4"/>
    <s v="B2"/>
    <x v="1"/>
    <s v="Not Verified"/>
    <n v="142000"/>
    <n v="1.2699999999999999E-2"/>
    <n v="799.49"/>
    <n v="0.1148"/>
    <n v="24250"/>
    <n v="17"/>
    <n v="24710"/>
  </r>
  <r>
    <n v="816274"/>
    <x v="2"/>
    <x v="0"/>
    <x v="9"/>
    <s v="Rock Materials"/>
    <x v="2"/>
    <x v="2"/>
    <x v="44"/>
    <d v="2021-07-14T00:00:00"/>
    <d v="2021-03-12T00:00:00"/>
    <x v="1"/>
    <x v="1"/>
    <d v="2021-04-12T00:00:00"/>
    <n v="1023994"/>
    <x v="4"/>
    <s v="B4"/>
    <x v="1"/>
    <s v="Not Verified"/>
    <n v="110000"/>
    <n v="0.19900000000000001"/>
    <n v="263.77999999999997"/>
    <n v="0.1149"/>
    <n v="8000"/>
    <n v="27"/>
    <n v="8498"/>
  </r>
  <r>
    <n v="474538"/>
    <x v="8"/>
    <x v="0"/>
    <x v="3"/>
    <s v="F&amp;N MANAGEMENT CORP"/>
    <x v="2"/>
    <x v="2"/>
    <x v="24"/>
    <d v="2021-05-16T00:00:00"/>
    <d v="2021-01-13T00:00:00"/>
    <x v="1"/>
    <x v="1"/>
    <d v="2021-02-13T00:00:00"/>
    <n v="600307"/>
    <x v="4"/>
    <s v="B3"/>
    <x v="1"/>
    <s v="Not Verified"/>
    <n v="240000"/>
    <n v="0.1477"/>
    <n v="828.35"/>
    <n v="0.1183"/>
    <n v="25000"/>
    <n v="19"/>
    <n v="29823"/>
  </r>
  <r>
    <n v="584906"/>
    <x v="27"/>
    <x v="0"/>
    <x v="8"/>
    <s v="Taylor Termite  and  Pest Control"/>
    <x v="2"/>
    <x v="2"/>
    <x v="54"/>
    <d v="2021-08-12T00:00:00"/>
    <d v="2021-08-12T00:00:00"/>
    <x v="1"/>
    <x v="1"/>
    <d v="2021-09-12T00:00:00"/>
    <n v="751566"/>
    <x v="4"/>
    <s v="B5"/>
    <x v="1"/>
    <s v="Not Verified"/>
    <n v="30996"/>
    <n v="9.7600000000000006E-2"/>
    <n v="165.74"/>
    <n v="0.1186"/>
    <n v="5000"/>
    <n v="11"/>
    <n v="5803"/>
  </r>
  <r>
    <n v="530588"/>
    <x v="4"/>
    <x v="0"/>
    <x v="4"/>
    <s v="allegheny chesapeake physical therapy"/>
    <x v="2"/>
    <x v="2"/>
    <x v="51"/>
    <d v="2021-02-13T00:00:00"/>
    <d v="2021-02-13T00:00:00"/>
    <x v="1"/>
    <x v="1"/>
    <d v="2021-03-13T00:00:00"/>
    <n v="686090"/>
    <x v="4"/>
    <s v="B4"/>
    <x v="1"/>
    <s v="Not Verified"/>
    <n v="24000"/>
    <n v="0.10100000000000001"/>
    <n v="197.83"/>
    <n v="0.1149"/>
    <n v="6000"/>
    <n v="36"/>
    <n v="6935"/>
  </r>
  <r>
    <n v="580448"/>
    <x v="5"/>
    <x v="0"/>
    <x v="5"/>
    <s v="CE Safes"/>
    <x v="2"/>
    <x v="2"/>
    <x v="54"/>
    <d v="2021-11-12T00:00:00"/>
    <d v="2021-12-12T00:00:00"/>
    <x v="1"/>
    <x v="1"/>
    <d v="2022-01-12T00:00:00"/>
    <n v="746180"/>
    <x v="4"/>
    <s v="B5"/>
    <x v="1"/>
    <s v="Not Verified"/>
    <n v="48000"/>
    <n v="0.1265"/>
    <n v="84.53"/>
    <n v="0.1186"/>
    <n v="2550"/>
    <n v="23"/>
    <n v="2999"/>
  </r>
  <r>
    <n v="462306"/>
    <x v="0"/>
    <x v="0"/>
    <x v="3"/>
    <s v="Gentiva Health Services"/>
    <x v="2"/>
    <x v="2"/>
    <x v="32"/>
    <d v="2021-05-16T00:00:00"/>
    <d v="2021-06-12T00:00:00"/>
    <x v="1"/>
    <x v="1"/>
    <d v="2021-07-12T00:00:00"/>
    <n v="578250"/>
    <x v="4"/>
    <s v="B1"/>
    <x v="1"/>
    <s v="Not Verified"/>
    <n v="92000"/>
    <n v="0.12520000000000001"/>
    <n v="393.65"/>
    <n v="0.1114"/>
    <n v="12000"/>
    <n v="32"/>
    <n v="14097"/>
  </r>
  <r>
    <n v="460779"/>
    <x v="3"/>
    <x v="0"/>
    <x v="5"/>
    <s v="point bridge"/>
    <x v="2"/>
    <x v="2"/>
    <x v="32"/>
    <d v="2021-11-12T00:00:00"/>
    <d v="2021-12-12T00:00:00"/>
    <x v="1"/>
    <x v="1"/>
    <d v="2022-01-12T00:00:00"/>
    <n v="575448"/>
    <x v="4"/>
    <s v="B1"/>
    <x v="1"/>
    <s v="Not Verified"/>
    <n v="160000"/>
    <n v="8.7499999999999994E-2"/>
    <n v="492.06"/>
    <n v="0.1114"/>
    <n v="15000"/>
    <n v="35"/>
    <n v="17715"/>
  </r>
  <r>
    <n v="407929"/>
    <x v="16"/>
    <x v="0"/>
    <x v="6"/>
    <s v="Exhibit Group - Giltspur"/>
    <x v="0"/>
    <x v="2"/>
    <x v="23"/>
    <d v="2021-02-16T00:00:00"/>
    <d v="2021-06-12T00:00:00"/>
    <x v="1"/>
    <x v="1"/>
    <d v="2021-07-12T00:00:00"/>
    <n v="457721"/>
    <x v="4"/>
    <s v="C4"/>
    <x v="1"/>
    <s v="Not Verified"/>
    <n v="71004"/>
    <n v="0.18840000000000001"/>
    <n v="508.84"/>
    <n v="0.13469999999999999"/>
    <n v="15000"/>
    <n v="27"/>
    <n v="18318"/>
  </r>
  <r>
    <n v="592772"/>
    <x v="21"/>
    <x v="0"/>
    <x v="3"/>
    <s v="State of CT"/>
    <x v="0"/>
    <x v="2"/>
    <x v="50"/>
    <d v="2021-11-14T00:00:00"/>
    <d v="2021-03-12T00:00:00"/>
    <x v="1"/>
    <x v="1"/>
    <d v="2021-04-12T00:00:00"/>
    <n v="761282"/>
    <x v="4"/>
    <s v="C1"/>
    <x v="1"/>
    <s v="Not Verified"/>
    <n v="89520"/>
    <n v="8.8599999999999998E-2"/>
    <n v="270.44"/>
    <n v="0.1323"/>
    <n v="8000"/>
    <n v="12"/>
    <n v="9211"/>
  </r>
  <r>
    <n v="579604"/>
    <x v="8"/>
    <x v="0"/>
    <x v="3"/>
    <s v="Doral Arrowwood"/>
    <x v="0"/>
    <x v="2"/>
    <x v="54"/>
    <d v="2021-11-12T00:00:00"/>
    <d v="2021-10-12T00:00:00"/>
    <x v="1"/>
    <x v="1"/>
    <d v="2021-11-12T00:00:00"/>
    <n v="745180"/>
    <x v="4"/>
    <s v="C3"/>
    <x v="1"/>
    <s v="Not Verified"/>
    <n v="65000"/>
    <n v="5.91E-2"/>
    <n v="341.68"/>
    <n v="0.13980000000000001"/>
    <n v="10000"/>
    <n v="24"/>
    <n v="12050"/>
  </r>
  <r>
    <n v="344655"/>
    <x v="22"/>
    <x v="0"/>
    <x v="3"/>
    <s v="bd construction"/>
    <x v="0"/>
    <x v="2"/>
    <x v="60"/>
    <d v="2021-02-14T00:00:00"/>
    <d v="2021-05-11T00:00:00"/>
    <x v="1"/>
    <x v="1"/>
    <d v="2021-06-11T00:00:00"/>
    <n v="344652"/>
    <x v="4"/>
    <s v="C3"/>
    <x v="1"/>
    <s v="Not Verified"/>
    <n v="65000"/>
    <n v="0.1968"/>
    <n v="231.37"/>
    <n v="0.1166"/>
    <n v="7000"/>
    <n v="34"/>
    <n v="8329"/>
  </r>
  <r>
    <n v="469061"/>
    <x v="9"/>
    <x v="0"/>
    <x v="7"/>
    <s v="MedVision"/>
    <x v="0"/>
    <x v="2"/>
    <x v="31"/>
    <d v="2021-07-14T00:00:00"/>
    <d v="2021-01-13T00:00:00"/>
    <x v="1"/>
    <x v="1"/>
    <d v="2021-02-13T00:00:00"/>
    <n v="591275"/>
    <x v="4"/>
    <s v="C4"/>
    <x v="1"/>
    <s v="Not Verified"/>
    <n v="65000"/>
    <n v="0.1782"/>
    <n v="102.42"/>
    <n v="0.13919999999999999"/>
    <n v="3000"/>
    <n v="5"/>
    <n v="3687"/>
  </r>
  <r>
    <n v="471762"/>
    <x v="16"/>
    <x v="0"/>
    <x v="3"/>
    <m/>
    <x v="0"/>
    <x v="2"/>
    <x v="31"/>
    <d v="2021-02-13T00:00:00"/>
    <d v="2021-02-10T00:00:00"/>
    <x v="1"/>
    <x v="1"/>
    <d v="2021-03-10T00:00:00"/>
    <n v="595613"/>
    <x v="4"/>
    <s v="C5"/>
    <x v="1"/>
    <s v="Not Verified"/>
    <n v="120000"/>
    <n v="8.5099999999999995E-2"/>
    <n v="720.43"/>
    <n v="0.1426"/>
    <n v="21000"/>
    <n v="10"/>
    <n v="21250"/>
  </r>
  <r>
    <n v="566119"/>
    <x v="21"/>
    <x v="0"/>
    <x v="3"/>
    <s v="groton board of ed"/>
    <x v="0"/>
    <x v="2"/>
    <x v="47"/>
    <d v="2021-08-13T00:00:00"/>
    <d v="2021-09-13T00:00:00"/>
    <x v="1"/>
    <x v="1"/>
    <d v="2021-10-13T00:00:00"/>
    <n v="728269"/>
    <x v="4"/>
    <s v="C5"/>
    <x v="1"/>
    <s v="Not Verified"/>
    <n v="14400"/>
    <n v="0.16070000000000001"/>
    <n v="103.59"/>
    <n v="0.1472"/>
    <n v="3000"/>
    <n v="35"/>
    <n v="3729"/>
  </r>
  <r>
    <n v="400034"/>
    <x v="16"/>
    <x v="0"/>
    <x v="4"/>
    <s v="US Army"/>
    <x v="0"/>
    <x v="2"/>
    <x v="28"/>
    <d v="2021-09-09T00:00:00"/>
    <d v="2021-07-09T00:00:00"/>
    <x v="1"/>
    <x v="1"/>
    <d v="2021-08-09T00:00:00"/>
    <n v="443189"/>
    <x v="4"/>
    <s v="C1"/>
    <x v="1"/>
    <s v="Not Verified"/>
    <n v="48000"/>
    <n v="0.10630000000000001"/>
    <n v="93.71"/>
    <n v="0.12529999999999999"/>
    <n v="2800"/>
    <n v="5"/>
    <n v="2858"/>
  </r>
  <r>
    <n v="797209"/>
    <x v="8"/>
    <x v="0"/>
    <x v="3"/>
    <s v="Doral Arrowwood"/>
    <x v="0"/>
    <x v="2"/>
    <x v="6"/>
    <d v="2021-11-12T00:00:00"/>
    <d v="2021-11-12T00:00:00"/>
    <x v="1"/>
    <x v="1"/>
    <d v="2021-12-12T00:00:00"/>
    <n v="1002152"/>
    <x v="4"/>
    <s v="C3"/>
    <x v="1"/>
    <s v="Not Verified"/>
    <n v="58800"/>
    <n v="0.22220000000000001"/>
    <n v="239.21"/>
    <n v="0.1399"/>
    <n v="7000"/>
    <n v="26"/>
    <n v="8073"/>
  </r>
  <r>
    <n v="393310"/>
    <x v="2"/>
    <x v="0"/>
    <x v="10"/>
    <s v="Anaya Welding  and  Lease"/>
    <x v="0"/>
    <x v="2"/>
    <x v="28"/>
    <d v="2021-04-15T00:00:00"/>
    <d v="2021-07-11T00:00:00"/>
    <x v="1"/>
    <x v="1"/>
    <d v="2021-08-11T00:00:00"/>
    <n v="431051"/>
    <x v="4"/>
    <s v="C4"/>
    <x v="1"/>
    <s v="Not Verified"/>
    <n v="38000"/>
    <n v="0.1134"/>
    <n v="223.89"/>
    <n v="0.13469999999999999"/>
    <n v="6600"/>
    <n v="24"/>
    <n v="7853"/>
  </r>
  <r>
    <n v="424568"/>
    <x v="13"/>
    <x v="0"/>
    <x v="0"/>
    <m/>
    <x v="0"/>
    <x v="2"/>
    <x v="30"/>
    <d v="2021-07-12T00:00:00"/>
    <d v="2021-07-12T00:00:00"/>
    <x v="1"/>
    <x v="1"/>
    <d v="2021-08-12T00:00:00"/>
    <n v="500434"/>
    <x v="4"/>
    <s v="C3"/>
    <x v="1"/>
    <s v="Not Verified"/>
    <n v="49140"/>
    <n v="5.5999999999999999E-3"/>
    <n v="101.32"/>
    <n v="0.13159999999999999"/>
    <n v="3000"/>
    <n v="4"/>
    <n v="3647"/>
  </r>
  <r>
    <n v="447558"/>
    <x v="0"/>
    <x v="0"/>
    <x v="10"/>
    <s v="All About Locks, Inc."/>
    <x v="0"/>
    <x v="2"/>
    <x v="15"/>
    <d v="2021-12-14T00:00:00"/>
    <d v="2021-10-12T00:00:00"/>
    <x v="1"/>
    <x v="1"/>
    <d v="2021-11-12T00:00:00"/>
    <n v="548362"/>
    <x v="4"/>
    <s v="C1"/>
    <x v="1"/>
    <s v="Not Verified"/>
    <n v="48000"/>
    <n v="0"/>
    <n v="201.8"/>
    <n v="0.12870000000000001"/>
    <n v="6000"/>
    <n v="4"/>
    <n v="7269"/>
  </r>
  <r>
    <n v="450837"/>
    <x v="19"/>
    <x v="0"/>
    <x v="9"/>
    <s v="Area Office on Aging"/>
    <x v="0"/>
    <x v="2"/>
    <x v="15"/>
    <d v="2021-03-13T00:00:00"/>
    <d v="2021-03-13T00:00:00"/>
    <x v="1"/>
    <x v="1"/>
    <d v="2021-04-13T00:00:00"/>
    <n v="554932"/>
    <x v="4"/>
    <s v="C1"/>
    <x v="1"/>
    <s v="Not Verified"/>
    <n v="90000"/>
    <n v="0.14990000000000001"/>
    <n v="282.52"/>
    <n v="0.12870000000000001"/>
    <n v="8400"/>
    <n v="25"/>
    <n v="10188"/>
  </r>
  <r>
    <n v="457675"/>
    <x v="20"/>
    <x v="0"/>
    <x v="0"/>
    <s v="mss multi sponsor studies"/>
    <x v="4"/>
    <x v="2"/>
    <x v="32"/>
    <d v="2021-11-12T00:00:00"/>
    <d v="2021-11-12T00:00:00"/>
    <x v="1"/>
    <x v="1"/>
    <d v="2021-12-12T00:00:00"/>
    <n v="569168"/>
    <x v="4"/>
    <s v="D4"/>
    <x v="1"/>
    <s v="Not Verified"/>
    <n v="80832"/>
    <n v="9.4700000000000006E-2"/>
    <n v="524.79999999999995"/>
    <n v="0.1565"/>
    <n v="15000"/>
    <n v="21"/>
    <n v="18892"/>
  </r>
  <r>
    <n v="723817"/>
    <x v="23"/>
    <x v="0"/>
    <x v="2"/>
    <s v="ASC Profiles"/>
    <x v="4"/>
    <x v="2"/>
    <x v="29"/>
    <d v="2021-04-13T00:00:00"/>
    <d v="2021-04-13T00:00:00"/>
    <x v="1"/>
    <x v="1"/>
    <d v="2021-05-13T00:00:00"/>
    <n v="918849"/>
    <x v="4"/>
    <s v="D2"/>
    <x v="1"/>
    <s v="Not Verified"/>
    <n v="85000"/>
    <n v="9.8100000000000007E-2"/>
    <n v="216.39"/>
    <n v="0.14910000000000001"/>
    <n v="6250"/>
    <n v="62"/>
    <n v="7560"/>
  </r>
  <r>
    <n v="547076"/>
    <x v="18"/>
    <x v="0"/>
    <x v="9"/>
    <s v="Haddon Township High School"/>
    <x v="4"/>
    <x v="2"/>
    <x v="43"/>
    <d v="2021-02-14T00:00:00"/>
    <d v="2021-08-13T00:00:00"/>
    <x v="1"/>
    <x v="1"/>
    <d v="2021-09-13T00:00:00"/>
    <n v="705435"/>
    <x v="4"/>
    <s v="D1"/>
    <x v="1"/>
    <s v="Not Verified"/>
    <n v="60000"/>
    <n v="1.84E-2"/>
    <n v="207.53"/>
    <n v="0.1484"/>
    <n v="6000"/>
    <n v="15"/>
    <n v="7471"/>
  </r>
  <r>
    <n v="299999"/>
    <x v="4"/>
    <x v="0"/>
    <x v="3"/>
    <s v="National Liberty Museum"/>
    <x v="4"/>
    <x v="2"/>
    <x v="60"/>
    <d v="2021-03-16T00:00:00"/>
    <d v="2021-04-11T00:00:00"/>
    <x v="1"/>
    <x v="1"/>
    <d v="2021-05-11T00:00:00"/>
    <n v="299996"/>
    <x v="4"/>
    <s v="D3"/>
    <x v="1"/>
    <s v="Not Verified"/>
    <n v="38400"/>
    <n v="0.23089999999999999"/>
    <n v="202.86"/>
    <n v="0.13239999999999999"/>
    <n v="6000"/>
    <n v="21"/>
    <n v="7303"/>
  </r>
  <r>
    <n v="458478"/>
    <x v="34"/>
    <x v="0"/>
    <x v="8"/>
    <s v="Atlantic Development and Coal"/>
    <x v="4"/>
    <x v="2"/>
    <x v="32"/>
    <d v="2021-11-12T00:00:00"/>
    <d v="2021-11-12T00:00:00"/>
    <x v="1"/>
    <x v="1"/>
    <d v="2021-12-12T00:00:00"/>
    <n v="570689"/>
    <x v="4"/>
    <s v="D2"/>
    <x v="1"/>
    <s v="Not Verified"/>
    <n v="85000"/>
    <n v="0.1734"/>
    <n v="277.16000000000003"/>
    <n v="0.14960000000000001"/>
    <n v="8000"/>
    <n v="11"/>
    <n v="9978"/>
  </r>
  <r>
    <n v="441617"/>
    <x v="19"/>
    <x v="0"/>
    <x v="0"/>
    <s v="citizens financial group"/>
    <x v="4"/>
    <x v="2"/>
    <x v="52"/>
    <d v="2021-11-13T00:00:00"/>
    <d v="2021-10-12T00:00:00"/>
    <x v="1"/>
    <x v="1"/>
    <d v="2021-11-12T00:00:00"/>
    <n v="535870"/>
    <x v="4"/>
    <s v="D2"/>
    <x v="1"/>
    <s v="Not Verified"/>
    <n v="33996"/>
    <n v="0.17080000000000001"/>
    <n v="346.45"/>
    <n v="0.14960000000000001"/>
    <n v="10000"/>
    <n v="10"/>
    <n v="12472"/>
  </r>
  <r>
    <n v="468111"/>
    <x v="2"/>
    <x v="0"/>
    <x v="8"/>
    <s v="Dynegy"/>
    <x v="4"/>
    <x v="2"/>
    <x v="31"/>
    <d v="2021-03-11T00:00:00"/>
    <d v="2021-03-11T00:00:00"/>
    <x v="1"/>
    <x v="1"/>
    <d v="2021-04-11T00:00:00"/>
    <n v="589399"/>
    <x v="4"/>
    <s v="D3"/>
    <x v="1"/>
    <s v="Not Verified"/>
    <n v="81000"/>
    <n v="6.59E-2"/>
    <n v="348.16"/>
    <n v="0.15310000000000001"/>
    <n v="10000"/>
    <n v="14"/>
    <n v="11602"/>
  </r>
  <r>
    <n v="504992"/>
    <x v="25"/>
    <x v="0"/>
    <x v="3"/>
    <s v="Weinstein Properties"/>
    <x v="1"/>
    <x v="2"/>
    <x v="48"/>
    <d v="2021-01-12T00:00:00"/>
    <d v="2021-02-12T00:00:00"/>
    <x v="1"/>
    <x v="1"/>
    <d v="2021-03-12T00:00:00"/>
    <n v="650499"/>
    <x v="4"/>
    <s v="E1"/>
    <x v="1"/>
    <s v="Not Verified"/>
    <n v="73000"/>
    <n v="2E-3"/>
    <n v="176.89"/>
    <n v="0.16450000000000001"/>
    <n v="5000"/>
    <n v="10"/>
    <n v="5595"/>
  </r>
  <r>
    <n v="451597"/>
    <x v="25"/>
    <x v="0"/>
    <x v="6"/>
    <s v="US Dept. of Treasury - IRS"/>
    <x v="1"/>
    <x v="2"/>
    <x v="15"/>
    <d v="2021-05-16T00:00:00"/>
    <d v="2021-10-12T00:00:00"/>
    <x v="1"/>
    <x v="1"/>
    <d v="2021-11-12T00:00:00"/>
    <n v="556530"/>
    <x v="4"/>
    <s v="E1"/>
    <x v="1"/>
    <s v="Not Verified"/>
    <n v="31200"/>
    <n v="0.1719"/>
    <n v="247.31"/>
    <n v="0.16350000000000001"/>
    <n v="7000"/>
    <n v="9"/>
    <n v="8900"/>
  </r>
  <r>
    <n v="321780"/>
    <x v="4"/>
    <x v="0"/>
    <x v="10"/>
    <s v="R.E. Michel Company"/>
    <x v="5"/>
    <x v="2"/>
    <x v="60"/>
    <d v="2021-05-10T00:00:00"/>
    <d v="2021-05-10T00:00:00"/>
    <x v="1"/>
    <x v="1"/>
    <d v="2021-06-10T00:00:00"/>
    <n v="321761"/>
    <x v="4"/>
    <s v="F1"/>
    <x v="1"/>
    <s v="Not Verified"/>
    <n v="42642.71"/>
    <n v="0.1356"/>
    <n v="350.39"/>
    <n v="0.15759999999999999"/>
    <n v="10000"/>
    <n v="9"/>
    <n v="12327"/>
  </r>
  <r>
    <n v="442990"/>
    <x v="9"/>
    <x v="0"/>
    <x v="9"/>
    <s v="SoBran  Inc"/>
    <x v="2"/>
    <x v="2"/>
    <x v="52"/>
    <d v="2021-09-12T00:00:00"/>
    <d v="2021-10-12T00:00:00"/>
    <x v="1"/>
    <x v="1"/>
    <d v="2021-11-12T00:00:00"/>
    <n v="538600"/>
    <x v="4"/>
    <s v="B3"/>
    <x v="1"/>
    <s v="Not Verified"/>
    <n v="75996"/>
    <n v="8.9800000000000005E-2"/>
    <n v="265.08"/>
    <n v="0.1183"/>
    <n v="8000"/>
    <n v="5"/>
    <n v="9543"/>
  </r>
  <r>
    <n v="471580"/>
    <x v="9"/>
    <x v="0"/>
    <x v="5"/>
    <s v="Expert Consultants Inc"/>
    <x v="2"/>
    <x v="2"/>
    <x v="31"/>
    <d v="2021-01-15T00:00:00"/>
    <d v="2021-09-12T00:00:00"/>
    <x v="1"/>
    <x v="1"/>
    <d v="2021-10-12T00:00:00"/>
    <n v="595401"/>
    <x v="4"/>
    <s v="B3"/>
    <x v="1"/>
    <s v="Not Verified"/>
    <n v="184000"/>
    <n v="8.4500000000000006E-2"/>
    <n v="82.84"/>
    <n v="0.1183"/>
    <n v="2500"/>
    <n v="19"/>
    <n v="2970"/>
  </r>
  <r>
    <n v="786542"/>
    <x v="3"/>
    <x v="0"/>
    <x v="6"/>
    <s v="Decatur Memorial Hospital"/>
    <x v="3"/>
    <x v="0"/>
    <x v="6"/>
    <d v="2021-03-13T00:00:00"/>
    <d v="2021-03-13T00:00:00"/>
    <x v="1"/>
    <x v="1"/>
    <d v="2021-04-13T00:00:00"/>
    <n v="989942"/>
    <x v="4"/>
    <s v="A4"/>
    <x v="1"/>
    <s v="Not Verified"/>
    <n v="35360"/>
    <n v="0.1391"/>
    <n v="68.430000000000007"/>
    <n v="7.4899999999999994E-2"/>
    <n v="2200"/>
    <n v="7"/>
    <n v="2408"/>
  </r>
  <r>
    <n v="681716"/>
    <x v="8"/>
    <x v="0"/>
    <x v="3"/>
    <s v="UBS"/>
    <x v="3"/>
    <x v="0"/>
    <x v="0"/>
    <d v="2021-05-16T00:00:00"/>
    <d v="2021-03-14T00:00:00"/>
    <x v="1"/>
    <x v="1"/>
    <d v="2021-04-14T00:00:00"/>
    <n v="870781"/>
    <x v="4"/>
    <s v="A2"/>
    <x v="1"/>
    <s v="Not Verified"/>
    <n v="42000"/>
    <n v="9.0300000000000005E-2"/>
    <n v="45.5"/>
    <n v="5.79E-2"/>
    <n v="1500"/>
    <n v="15"/>
    <n v="1638"/>
  </r>
  <r>
    <n v="413809"/>
    <x v="1"/>
    <x v="0"/>
    <x v="8"/>
    <s v="Jamba Juice Company"/>
    <x v="3"/>
    <x v="0"/>
    <x v="23"/>
    <d v="2021-03-15T00:00:00"/>
    <d v="2021-10-11T00:00:00"/>
    <x v="1"/>
    <x v="1"/>
    <d v="2021-11-11T00:00:00"/>
    <n v="467466"/>
    <x v="4"/>
    <s v="A4"/>
    <x v="1"/>
    <s v="Not Verified"/>
    <n v="103000"/>
    <n v="6.5600000000000006E-2"/>
    <n v="159.74"/>
    <n v="9.3200000000000005E-2"/>
    <n v="5000"/>
    <n v="24"/>
    <n v="5707"/>
  </r>
  <r>
    <n v="1026919"/>
    <x v="8"/>
    <x v="0"/>
    <x v="4"/>
    <s v="Bay Ridge Imaging"/>
    <x v="3"/>
    <x v="0"/>
    <x v="22"/>
    <d v="2021-04-16T00:00:00"/>
    <d v="2021-01-15T00:00:00"/>
    <x v="1"/>
    <x v="1"/>
    <d v="2021-02-15T00:00:00"/>
    <n v="1256325"/>
    <x v="4"/>
    <s v="A2"/>
    <x v="1"/>
    <s v="Not Verified"/>
    <n v="62400"/>
    <n v="1.12E-2"/>
    <n v="245.63"/>
    <n v="6.6199999999999995E-2"/>
    <n v="8000"/>
    <n v="10"/>
    <n v="8861"/>
  </r>
  <r>
    <n v="736154"/>
    <x v="5"/>
    <x v="0"/>
    <x v="4"/>
    <s v="rizzo dental group"/>
    <x v="3"/>
    <x v="0"/>
    <x v="29"/>
    <d v="2021-08-13T00:00:00"/>
    <d v="2021-08-13T00:00:00"/>
    <x v="1"/>
    <x v="1"/>
    <d v="2021-09-13T00:00:00"/>
    <n v="932990"/>
    <x v="4"/>
    <s v="A4"/>
    <x v="1"/>
    <s v="Not Verified"/>
    <n v="42000"/>
    <n v="0.1037"/>
    <n v="186.06"/>
    <n v="7.2900000000000006E-2"/>
    <n v="6000"/>
    <n v="4"/>
    <n v="6570"/>
  </r>
  <r>
    <n v="636969"/>
    <x v="5"/>
    <x v="0"/>
    <x v="4"/>
    <s v="iptogo llc"/>
    <x v="3"/>
    <x v="0"/>
    <x v="41"/>
    <d v="2021-01-14T00:00:00"/>
    <d v="2021-01-14T00:00:00"/>
    <x v="1"/>
    <x v="1"/>
    <d v="2021-02-14T00:00:00"/>
    <n v="815950"/>
    <x v="4"/>
    <s v="A4"/>
    <x v="1"/>
    <s v="Not Verified"/>
    <n v="83000"/>
    <n v="0.17050000000000001"/>
    <n v="306.68"/>
    <n v="6.54E-2"/>
    <n v="10000"/>
    <n v="11"/>
    <n v="11040"/>
  </r>
  <r>
    <n v="855781"/>
    <x v="5"/>
    <x v="0"/>
    <x v="2"/>
    <s v="Valencia College"/>
    <x v="3"/>
    <x v="0"/>
    <x v="11"/>
    <d v="2021-09-14T00:00:00"/>
    <d v="2021-09-14T00:00:00"/>
    <x v="1"/>
    <x v="1"/>
    <d v="2021-10-14T00:00:00"/>
    <n v="1068118"/>
    <x v="4"/>
    <s v="A1"/>
    <x v="1"/>
    <s v="Not Verified"/>
    <n v="42000"/>
    <n v="6.6299999999999998E-2"/>
    <n v="301.60000000000002"/>
    <n v="5.4199999999999998E-2"/>
    <n v="10000"/>
    <n v="18"/>
    <n v="10858"/>
  </r>
  <r>
    <n v="507634"/>
    <x v="16"/>
    <x v="0"/>
    <x v="2"/>
    <s v="Acumentrics Corp"/>
    <x v="3"/>
    <x v="0"/>
    <x v="48"/>
    <d v="2021-05-13T00:00:00"/>
    <d v="2021-05-13T00:00:00"/>
    <x v="1"/>
    <x v="1"/>
    <d v="2021-06-13T00:00:00"/>
    <n v="654745"/>
    <x v="4"/>
    <s v="A3"/>
    <x v="1"/>
    <s v="Not Verified"/>
    <n v="62000"/>
    <n v="9.1999999999999998E-3"/>
    <n v="148.51"/>
    <n v="7.1400000000000005E-2"/>
    <n v="4800"/>
    <n v="21"/>
    <n v="5347"/>
  </r>
  <r>
    <n v="413088"/>
    <x v="22"/>
    <x v="0"/>
    <x v="9"/>
    <s v="Saint Paul Academy and Summit School/ Saint Paul Parks and Recreation"/>
    <x v="3"/>
    <x v="0"/>
    <x v="23"/>
    <d v="2021-10-10T00:00:00"/>
    <d v="2021-10-10T00:00:00"/>
    <x v="1"/>
    <x v="1"/>
    <d v="2021-11-10T00:00:00"/>
    <n v="466332"/>
    <x v="4"/>
    <s v="A1"/>
    <x v="1"/>
    <s v="Not Verified"/>
    <n v="55000"/>
    <n v="0.13569999999999999"/>
    <n v="46.57"/>
    <n v="7.3700000000000002E-2"/>
    <n v="1500"/>
    <n v="31"/>
    <n v="1576"/>
  </r>
  <r>
    <n v="547456"/>
    <x v="8"/>
    <x v="0"/>
    <x v="10"/>
    <s v="special sprouts"/>
    <x v="3"/>
    <x v="0"/>
    <x v="43"/>
    <d v="2021-05-16T00:00:00"/>
    <d v="2021-08-13T00:00:00"/>
    <x v="1"/>
    <x v="1"/>
    <d v="2021-09-13T00:00:00"/>
    <n v="705885"/>
    <x v="4"/>
    <s v="A4"/>
    <x v="1"/>
    <s v="Not Verified"/>
    <n v="105000"/>
    <n v="6.0600000000000001E-2"/>
    <n v="248.89"/>
    <n v="7.51E-2"/>
    <n v="8000"/>
    <n v="12"/>
    <n v="8960"/>
  </r>
  <r>
    <n v="414410"/>
    <x v="2"/>
    <x v="0"/>
    <x v="0"/>
    <s v="Technica"/>
    <x v="3"/>
    <x v="0"/>
    <x v="23"/>
    <d v="2021-07-09T00:00:00"/>
    <d v="2021-07-09T00:00:00"/>
    <x v="1"/>
    <x v="1"/>
    <d v="2021-08-09T00:00:00"/>
    <n v="468557"/>
    <x v="4"/>
    <s v="A4"/>
    <x v="1"/>
    <s v="Not Verified"/>
    <n v="30000"/>
    <n v="2.5600000000000001E-2"/>
    <n v="319.47000000000003"/>
    <n v="9.3200000000000005E-2"/>
    <n v="10000"/>
    <n v="11"/>
    <n v="10079"/>
  </r>
  <r>
    <n v="359119"/>
    <x v="0"/>
    <x v="0"/>
    <x v="2"/>
    <s v="Dr. Hector M. Bush"/>
    <x v="3"/>
    <x v="0"/>
    <x v="34"/>
    <d v="2021-08-11T00:00:00"/>
    <d v="2021-11-11T00:00:00"/>
    <x v="1"/>
    <x v="1"/>
    <d v="2021-12-11T00:00:00"/>
    <n v="366139"/>
    <x v="4"/>
    <s v="A2"/>
    <x v="1"/>
    <s v="Not Verified"/>
    <n v="52000"/>
    <n v="7.5700000000000003E-2"/>
    <n v="109.17"/>
    <n v="7.6799999999999993E-2"/>
    <n v="3500"/>
    <n v="24"/>
    <n v="3930"/>
  </r>
  <r>
    <n v="392670"/>
    <x v="5"/>
    <x v="0"/>
    <x v="6"/>
    <s v="American Tax Funding, LLC"/>
    <x v="3"/>
    <x v="0"/>
    <x v="45"/>
    <d v="2021-11-15T00:00:00"/>
    <d v="2021-12-09T00:00:00"/>
    <x v="1"/>
    <x v="1"/>
    <d v="2022-01-09T00:00:00"/>
    <n v="429737"/>
    <x v="4"/>
    <s v="A5"/>
    <x v="1"/>
    <s v="Not Verified"/>
    <n v="42000"/>
    <n v="1.14E-2"/>
    <n v="320.95"/>
    <n v="9.6299999999999997E-2"/>
    <n v="10000"/>
    <n v="19"/>
    <n v="10521"/>
  </r>
  <r>
    <n v="752196"/>
    <x v="19"/>
    <x v="0"/>
    <x v="6"/>
    <s v="The Ohio State University Medical Center"/>
    <x v="3"/>
    <x v="0"/>
    <x v="25"/>
    <d v="2021-05-14T00:00:00"/>
    <d v="2021-06-14T00:00:00"/>
    <x v="1"/>
    <x v="1"/>
    <d v="2021-07-14T00:00:00"/>
    <n v="951752"/>
    <x v="4"/>
    <s v="A5"/>
    <x v="1"/>
    <s v="Not Verified"/>
    <n v="50000"/>
    <n v="0.19989999999999999"/>
    <n v="101.01"/>
    <n v="8.4900000000000003E-2"/>
    <n v="3200"/>
    <n v="25"/>
    <n v="3636"/>
  </r>
  <r>
    <n v="347689"/>
    <x v="2"/>
    <x v="0"/>
    <x v="3"/>
    <s v="Time Warner Inc."/>
    <x v="3"/>
    <x v="0"/>
    <x v="56"/>
    <d v="2021-05-11T00:00:00"/>
    <d v="2021-05-11T00:00:00"/>
    <x v="1"/>
    <x v="1"/>
    <d v="2021-06-11T00:00:00"/>
    <n v="347987"/>
    <x v="4"/>
    <s v="A5"/>
    <x v="1"/>
    <s v="Not Verified"/>
    <n v="60000"/>
    <n v="0.1764"/>
    <n v="50.61"/>
    <n v="8.6300000000000002E-2"/>
    <n v="2500"/>
    <n v="30"/>
    <n v="1822"/>
  </r>
  <r>
    <n v="645605"/>
    <x v="21"/>
    <x v="0"/>
    <x v="8"/>
    <s v="Boehringer Ingelheim"/>
    <x v="3"/>
    <x v="0"/>
    <x v="21"/>
    <d v="2021-05-16T00:00:00"/>
    <d v="2021-02-12T00:00:00"/>
    <x v="1"/>
    <x v="1"/>
    <d v="2021-03-12T00:00:00"/>
    <n v="826084"/>
    <x v="4"/>
    <s v="A3"/>
    <x v="1"/>
    <s v="Not Verified"/>
    <n v="50808"/>
    <n v="0.15"/>
    <n v="122"/>
    <n v="6.1699999999999998E-2"/>
    <n v="4000"/>
    <n v="27"/>
    <n v="4226"/>
  </r>
  <r>
    <n v="987365"/>
    <x v="4"/>
    <x v="0"/>
    <x v="8"/>
    <s v="baker tanks"/>
    <x v="3"/>
    <x v="0"/>
    <x v="13"/>
    <d v="2021-05-14T00:00:00"/>
    <d v="2021-05-14T00:00:00"/>
    <x v="1"/>
    <x v="1"/>
    <d v="2021-06-14T00:00:00"/>
    <n v="1211332"/>
    <x v="4"/>
    <s v="A4"/>
    <x v="1"/>
    <s v="Not Verified"/>
    <n v="54000"/>
    <n v="0.1002"/>
    <n v="156.46"/>
    <n v="7.9000000000000001E-2"/>
    <n v="5000"/>
    <n v="18"/>
    <n v="5617"/>
  </r>
  <r>
    <n v="813415"/>
    <x v="37"/>
    <x v="0"/>
    <x v="8"/>
    <s v="Posies bakery and cafe"/>
    <x v="3"/>
    <x v="0"/>
    <x v="44"/>
    <d v="2021-07-12T00:00:00"/>
    <d v="2021-06-12T00:00:00"/>
    <x v="1"/>
    <x v="1"/>
    <d v="2021-07-12T00:00:00"/>
    <n v="1020874"/>
    <x v="4"/>
    <s v="A4"/>
    <x v="1"/>
    <s v="Not Verified"/>
    <n v="37200"/>
    <n v="3.2300000000000002E-2"/>
    <n v="158.62"/>
    <n v="7.4899999999999994E-2"/>
    <n v="5100"/>
    <n v="7"/>
    <n v="5406"/>
  </r>
  <r>
    <n v="420612"/>
    <x v="1"/>
    <x v="0"/>
    <x v="4"/>
    <s v="Strawberry Limo"/>
    <x v="3"/>
    <x v="0"/>
    <x v="23"/>
    <d v="2021-07-12T00:00:00"/>
    <d v="2021-07-12T00:00:00"/>
    <x v="1"/>
    <x v="1"/>
    <d v="2021-08-12T00:00:00"/>
    <n v="494039"/>
    <x v="4"/>
    <s v="A4"/>
    <x v="1"/>
    <s v="Not Verified"/>
    <n v="53004"/>
    <n v="9.2600000000000002E-2"/>
    <n v="319.47000000000003"/>
    <n v="9.3200000000000005E-2"/>
    <n v="10000"/>
    <n v="21"/>
    <n v="11501"/>
  </r>
  <r>
    <n v="582917"/>
    <x v="18"/>
    <x v="0"/>
    <x v="5"/>
    <s v="Safilo USA"/>
    <x v="3"/>
    <x v="0"/>
    <x v="54"/>
    <d v="2021-05-16T00:00:00"/>
    <d v="2021-10-13T00:00:00"/>
    <x v="1"/>
    <x v="1"/>
    <d v="2021-11-13T00:00:00"/>
    <n v="749085"/>
    <x v="4"/>
    <s v="A3"/>
    <x v="1"/>
    <s v="Not Verified"/>
    <n v="42996"/>
    <n v="0.1236"/>
    <n v="154.71"/>
    <n v="7.1400000000000005E-2"/>
    <n v="5000"/>
    <n v="10"/>
    <n v="5570"/>
  </r>
  <r>
    <n v="553208"/>
    <x v="5"/>
    <x v="0"/>
    <x v="4"/>
    <s v="Tampa gem lab"/>
    <x v="3"/>
    <x v="0"/>
    <x v="54"/>
    <d v="2021-05-16T00:00:00"/>
    <d v="2021-01-11T00:00:00"/>
    <x v="1"/>
    <x v="1"/>
    <d v="2021-02-11T00:00:00"/>
    <n v="712786"/>
    <x v="4"/>
    <s v="A4"/>
    <x v="1"/>
    <s v="Not Verified"/>
    <n v="45000"/>
    <n v="9.8699999999999996E-2"/>
    <n v="149.34"/>
    <n v="7.51E-2"/>
    <n v="4800"/>
    <n v="19"/>
    <n v="4916"/>
  </r>
  <r>
    <n v="356308"/>
    <x v="8"/>
    <x v="0"/>
    <x v="10"/>
    <s v="Brown Brothers Harriman and Co."/>
    <x v="3"/>
    <x v="0"/>
    <x v="58"/>
    <d v="2021-05-16T00:00:00"/>
    <d v="2021-10-11T00:00:00"/>
    <x v="1"/>
    <x v="1"/>
    <d v="2021-11-11T00:00:00"/>
    <n v="361456"/>
    <x v="4"/>
    <s v="A5"/>
    <x v="1"/>
    <s v="Not Verified"/>
    <n v="225000"/>
    <n v="7.4399999999999994E-2"/>
    <n v="237.21"/>
    <n v="8.6300000000000002E-2"/>
    <n v="7500"/>
    <n v="9"/>
    <n v="8540"/>
  </r>
  <r>
    <n v="1040564"/>
    <x v="25"/>
    <x v="0"/>
    <x v="0"/>
    <s v="Aviation Institute of Maintenance"/>
    <x v="3"/>
    <x v="0"/>
    <x v="12"/>
    <d v="2021-12-14T00:00:00"/>
    <d v="2021-12-14T00:00:00"/>
    <x v="1"/>
    <x v="1"/>
    <d v="2022-01-14T00:00:00"/>
    <n v="1270540"/>
    <x v="4"/>
    <s v="A5"/>
    <x v="1"/>
    <s v="Not Verified"/>
    <n v="27120"/>
    <n v="0.1956"/>
    <n v="269.91000000000003"/>
    <n v="8.8999999999999996E-2"/>
    <n v="8500"/>
    <n v="24"/>
    <n v="9716"/>
  </r>
  <r>
    <n v="966349"/>
    <x v="8"/>
    <x v="0"/>
    <x v="3"/>
    <s v="Newsday"/>
    <x v="2"/>
    <x v="0"/>
    <x v="10"/>
    <d v="2021-03-16T00:00:00"/>
    <d v="2021-06-13T00:00:00"/>
    <x v="1"/>
    <x v="1"/>
    <d v="2021-07-13T00:00:00"/>
    <n v="1187221"/>
    <x v="4"/>
    <s v="B2"/>
    <x v="1"/>
    <s v="Not Verified"/>
    <n v="51600"/>
    <n v="0.10979999999999999"/>
    <n v="97.72"/>
    <n v="0.1065"/>
    <n v="3000"/>
    <n v="17"/>
    <n v="3406"/>
  </r>
  <r>
    <n v="708206"/>
    <x v="8"/>
    <x v="0"/>
    <x v="8"/>
    <s v="Forex Club LLC"/>
    <x v="2"/>
    <x v="0"/>
    <x v="42"/>
    <d v="2021-03-16T00:00:00"/>
    <d v="2021-07-11T00:00:00"/>
    <x v="1"/>
    <x v="1"/>
    <d v="2021-08-11T00:00:00"/>
    <n v="900676"/>
    <x v="4"/>
    <s v="B5"/>
    <x v="1"/>
    <s v="Not Verified"/>
    <n v="40000"/>
    <n v="3.6299999999999999E-2"/>
    <n v="177.08"/>
    <n v="0.1111"/>
    <n v="5400"/>
    <n v="9"/>
    <n v="5546"/>
  </r>
  <r>
    <n v="498194"/>
    <x v="8"/>
    <x v="0"/>
    <x v="4"/>
    <s v="The NPD Group"/>
    <x v="2"/>
    <x v="0"/>
    <x v="48"/>
    <d v="2021-02-13T00:00:00"/>
    <d v="2021-01-13T00:00:00"/>
    <x v="1"/>
    <x v="1"/>
    <d v="2021-02-13T00:00:00"/>
    <n v="638859"/>
    <x v="4"/>
    <s v="B2"/>
    <x v="1"/>
    <s v="Not Verified"/>
    <n v="55000"/>
    <n v="0.18590000000000001"/>
    <n v="323.85000000000002"/>
    <n v="0.10249999999999999"/>
    <n v="10000"/>
    <n v="20"/>
    <n v="11643"/>
  </r>
  <r>
    <n v="421145"/>
    <x v="33"/>
    <x v="0"/>
    <x v="4"/>
    <s v="gulfstream cafe"/>
    <x v="2"/>
    <x v="0"/>
    <x v="30"/>
    <d v="2021-07-12T00:00:00"/>
    <d v="2021-07-12T00:00:00"/>
    <x v="1"/>
    <x v="1"/>
    <d v="2021-08-12T00:00:00"/>
    <n v="494882"/>
    <x v="4"/>
    <s v="B3"/>
    <x v="1"/>
    <s v="Not Verified"/>
    <n v="60000"/>
    <n v="6.4600000000000005E-2"/>
    <n v="66.03"/>
    <n v="0.1158"/>
    <n v="2000"/>
    <n v="26"/>
    <n v="2377"/>
  </r>
  <r>
    <n v="472753"/>
    <x v="8"/>
    <x v="0"/>
    <x v="4"/>
    <s v="Transperfect Translation"/>
    <x v="2"/>
    <x v="0"/>
    <x v="24"/>
    <d v="2021-05-16T00:00:00"/>
    <d v="2021-01-13T00:00:00"/>
    <x v="1"/>
    <x v="1"/>
    <d v="2021-02-13T00:00:00"/>
    <n v="596965"/>
    <x v="4"/>
    <s v="B4"/>
    <x v="1"/>
    <s v="Not Verified"/>
    <n v="55000"/>
    <n v="3.32E-2"/>
    <n v="166.5"/>
    <n v="0.12180000000000001"/>
    <n v="5000"/>
    <n v="10"/>
    <n v="5994"/>
  </r>
  <r>
    <n v="800032"/>
    <x v="1"/>
    <x v="0"/>
    <x v="2"/>
    <s v="KPR Systems"/>
    <x v="2"/>
    <x v="0"/>
    <x v="44"/>
    <d v="2021-07-14T00:00:00"/>
    <d v="2021-07-14T00:00:00"/>
    <x v="1"/>
    <x v="1"/>
    <d v="2021-08-14T00:00:00"/>
    <n v="1005284"/>
    <x v="4"/>
    <s v="B1"/>
    <x v="1"/>
    <s v="Not Verified"/>
    <n v="66000"/>
    <n v="1.24E-2"/>
    <n v="193.58"/>
    <n v="9.9900000000000003E-2"/>
    <n v="6000"/>
    <n v="8"/>
    <n v="6969"/>
  </r>
  <r>
    <n v="494275"/>
    <x v="5"/>
    <x v="0"/>
    <x v="2"/>
    <s v="City of Oakland Park"/>
    <x v="2"/>
    <x v="0"/>
    <x v="26"/>
    <d v="2021-01-12T00:00:00"/>
    <d v="2021-08-11T00:00:00"/>
    <x v="1"/>
    <x v="1"/>
    <d v="2021-09-11T00:00:00"/>
    <n v="632731"/>
    <x v="4"/>
    <s v="B4"/>
    <x v="1"/>
    <s v="Not Verified"/>
    <n v="60000"/>
    <n v="0.248"/>
    <n v="605.6"/>
    <n v="0.1099"/>
    <n v="18500"/>
    <n v="43"/>
    <n v="20711"/>
  </r>
  <r>
    <n v="753631"/>
    <x v="16"/>
    <x v="0"/>
    <x v="10"/>
    <s v="arlin manufacturing"/>
    <x v="2"/>
    <x v="0"/>
    <x v="25"/>
    <d v="2021-05-16T00:00:00"/>
    <d v="2021-06-14T00:00:00"/>
    <x v="1"/>
    <x v="1"/>
    <d v="2021-07-14T00:00:00"/>
    <n v="953289"/>
    <x v="4"/>
    <s v="B4"/>
    <x v="1"/>
    <s v="Not Verified"/>
    <n v="32796"/>
    <n v="0.2056"/>
    <n v="98.92"/>
    <n v="0.1149"/>
    <n v="3000"/>
    <n v="13"/>
    <n v="3561"/>
  </r>
  <r>
    <n v="774260"/>
    <x v="1"/>
    <x v="0"/>
    <x v="2"/>
    <s v="United States Navy"/>
    <x v="2"/>
    <x v="0"/>
    <x v="6"/>
    <d v="2021-11-14T00:00:00"/>
    <d v="2021-04-12T00:00:00"/>
    <x v="1"/>
    <x v="1"/>
    <d v="2021-05-12T00:00:00"/>
    <n v="976422"/>
    <x v="4"/>
    <s v="B2"/>
    <x v="1"/>
    <s v="Not Verified"/>
    <n v="96000"/>
    <n v="0.1371"/>
    <n v="95.83"/>
    <n v="0.06"/>
    <n v="3150"/>
    <n v="14"/>
    <n v="3302"/>
  </r>
  <r>
    <n v="589456"/>
    <x v="1"/>
    <x v="0"/>
    <x v="3"/>
    <s v="Stateside Properties"/>
    <x v="2"/>
    <x v="0"/>
    <x v="41"/>
    <d v="2021-12-13T00:00:00"/>
    <d v="2021-12-13T00:00:00"/>
    <x v="1"/>
    <x v="1"/>
    <d v="2022-01-13T00:00:00"/>
    <n v="757238"/>
    <x v="4"/>
    <s v="B5"/>
    <x v="1"/>
    <s v="Not Verified"/>
    <n v="61440"/>
    <n v="5.6399999999999999E-2"/>
    <n v="259.5"/>
    <n v="0.1036"/>
    <n v="8000"/>
    <n v="16"/>
    <n v="9342"/>
  </r>
  <r>
    <n v="838088"/>
    <x v="1"/>
    <x v="0"/>
    <x v="4"/>
    <s v="Space Exploration Technologies"/>
    <x v="2"/>
    <x v="0"/>
    <x v="11"/>
    <d v="2021-02-13T00:00:00"/>
    <d v="2021-04-12T00:00:00"/>
    <x v="1"/>
    <x v="1"/>
    <d v="2021-05-12T00:00:00"/>
    <n v="1048142"/>
    <x v="4"/>
    <s v="B4"/>
    <x v="1"/>
    <s v="Not Verified"/>
    <n v="100300"/>
    <n v="9.7600000000000006E-2"/>
    <n v="247.29"/>
    <n v="0.1149"/>
    <n v="7500"/>
    <n v="18"/>
    <n v="8027"/>
  </r>
  <r>
    <n v="352080"/>
    <x v="29"/>
    <x v="0"/>
    <x v="5"/>
    <s v="Travel Corp"/>
    <x v="2"/>
    <x v="0"/>
    <x v="59"/>
    <d v="2021-01-16T00:00:00"/>
    <d v="2021-12-10T00:00:00"/>
    <x v="1"/>
    <x v="1"/>
    <d v="2022-01-10T00:00:00"/>
    <n v="354987"/>
    <x v="4"/>
    <s v="B1"/>
    <x v="1"/>
    <s v="Not Verified"/>
    <n v="62000"/>
    <n v="3.3099999999999997E-2"/>
    <n v="96.38"/>
    <n v="9.7000000000000003E-2"/>
    <n v="3000"/>
    <n v="22"/>
    <n v="3442"/>
  </r>
  <r>
    <n v="552468"/>
    <x v="25"/>
    <x v="0"/>
    <x v="5"/>
    <s v="SNL Financial"/>
    <x v="2"/>
    <x v="0"/>
    <x v="43"/>
    <d v="2021-09-11T00:00:00"/>
    <d v="2021-09-11T00:00:00"/>
    <x v="1"/>
    <x v="1"/>
    <d v="2021-10-11T00:00:00"/>
    <n v="711878"/>
    <x v="4"/>
    <s v="B2"/>
    <x v="1"/>
    <s v="Not Verified"/>
    <n v="81000"/>
    <n v="7.7200000000000005E-2"/>
    <n v="114.18"/>
    <n v="0.1075"/>
    <n v="3500"/>
    <n v="25"/>
    <n v="3848"/>
  </r>
  <r>
    <n v="787214"/>
    <x v="18"/>
    <x v="0"/>
    <x v="5"/>
    <s v="Laurelton Village"/>
    <x v="2"/>
    <x v="0"/>
    <x v="6"/>
    <d v="2021-07-14T00:00:00"/>
    <d v="2021-07-14T00:00:00"/>
    <x v="1"/>
    <x v="1"/>
    <d v="2021-08-14T00:00:00"/>
    <n v="990729"/>
    <x v="4"/>
    <s v="B3"/>
    <x v="1"/>
    <s v="Not Verified"/>
    <n v="18000"/>
    <n v="3.3E-3"/>
    <n v="229.14"/>
    <n v="0.1099"/>
    <n v="7000"/>
    <n v="9"/>
    <n v="8249"/>
  </r>
  <r>
    <n v="778172"/>
    <x v="20"/>
    <x v="0"/>
    <x v="0"/>
    <s v="Rich Dad Company"/>
    <x v="2"/>
    <x v="0"/>
    <x v="6"/>
    <d v="2021-05-16T00:00:00"/>
    <d v="2021-02-13T00:00:00"/>
    <x v="1"/>
    <x v="1"/>
    <d v="2021-03-13T00:00:00"/>
    <n v="980711"/>
    <x v="4"/>
    <s v="B2"/>
    <x v="1"/>
    <s v="Not Verified"/>
    <n v="48000"/>
    <n v="6.9000000000000006E-2"/>
    <n v="78.11"/>
    <n v="0.10589999999999999"/>
    <n v="2400"/>
    <n v="15"/>
    <n v="2717"/>
  </r>
  <r>
    <n v="859295"/>
    <x v="25"/>
    <x v="0"/>
    <x v="0"/>
    <s v="CBIZ"/>
    <x v="2"/>
    <x v="0"/>
    <x v="11"/>
    <d v="2021-05-16T00:00:00"/>
    <d v="2021-06-14T00:00:00"/>
    <x v="1"/>
    <x v="1"/>
    <d v="2021-07-14T00:00:00"/>
    <n v="1071981"/>
    <x v="4"/>
    <s v="B4"/>
    <x v="1"/>
    <s v="Not Verified"/>
    <n v="80000"/>
    <n v="9.8799999999999999E-2"/>
    <n v="49.46"/>
    <n v="0.1149"/>
    <n v="1500"/>
    <n v="10"/>
    <n v="1778"/>
  </r>
  <r>
    <n v="504476"/>
    <x v="1"/>
    <x v="0"/>
    <x v="3"/>
    <s v="Pea Soup Andersens"/>
    <x v="2"/>
    <x v="0"/>
    <x v="48"/>
    <d v="2021-04-13T00:00:00"/>
    <d v="2021-05-13T00:00:00"/>
    <x v="1"/>
    <x v="1"/>
    <d v="2021-06-13T00:00:00"/>
    <n v="649591"/>
    <x v="4"/>
    <s v="B3"/>
    <x v="1"/>
    <s v="Not Verified"/>
    <n v="24000"/>
    <n v="0.249"/>
    <n v="154.66"/>
    <n v="0.1062"/>
    <n v="4750"/>
    <n v="22"/>
    <n v="5568"/>
  </r>
  <r>
    <n v="474202"/>
    <x v="3"/>
    <x v="0"/>
    <x v="4"/>
    <s v="Frankfort Community School District"/>
    <x v="2"/>
    <x v="0"/>
    <x v="24"/>
    <d v="2021-08-12T00:00:00"/>
    <d v="2021-02-12T00:00:00"/>
    <x v="1"/>
    <x v="1"/>
    <d v="2021-03-12T00:00:00"/>
    <n v="599799"/>
    <x v="4"/>
    <s v="B5"/>
    <x v="1"/>
    <s v="Not Verified"/>
    <n v="20400"/>
    <n v="0.24349999999999999"/>
    <n v="66.94"/>
    <n v="0.12529999999999999"/>
    <n v="2000"/>
    <n v="7"/>
    <n v="2365"/>
  </r>
  <r>
    <n v="482996"/>
    <x v="20"/>
    <x v="0"/>
    <x v="4"/>
    <s v="TATA Consultancy Services"/>
    <x v="2"/>
    <x v="0"/>
    <x v="46"/>
    <d v="2021-03-11T00:00:00"/>
    <d v="2021-03-11T00:00:00"/>
    <x v="1"/>
    <x v="1"/>
    <d v="2021-04-11T00:00:00"/>
    <n v="614535"/>
    <x v="4"/>
    <s v="B3"/>
    <x v="1"/>
    <s v="Not Verified"/>
    <n v="96600"/>
    <n v="0.10199999999999999"/>
    <n v="545.38"/>
    <n v="0.1062"/>
    <n v="16750"/>
    <n v="31"/>
    <n v="18394"/>
  </r>
  <r>
    <n v="432324"/>
    <x v="5"/>
    <x v="0"/>
    <x v="2"/>
    <s v="Ambrose Facilities Management"/>
    <x v="2"/>
    <x v="0"/>
    <x v="20"/>
    <d v="2021-05-16T00:00:00"/>
    <d v="2021-08-12T00:00:00"/>
    <x v="1"/>
    <x v="1"/>
    <d v="2021-09-12T00:00:00"/>
    <n v="513731"/>
    <x v="4"/>
    <s v="B3"/>
    <x v="1"/>
    <s v="Not Verified"/>
    <n v="65000"/>
    <n v="4.9099999999999998E-2"/>
    <n v="530.15"/>
    <n v="0.1183"/>
    <n v="16000"/>
    <n v="26"/>
    <n v="19087"/>
  </r>
  <r>
    <n v="370791"/>
    <x v="1"/>
    <x v="0"/>
    <x v="5"/>
    <s v="ICF Solutions"/>
    <x v="2"/>
    <x v="0"/>
    <x v="40"/>
    <d v="2021-05-09T00:00:00"/>
    <d v="2021-05-09T00:00:00"/>
    <x v="1"/>
    <x v="1"/>
    <d v="2021-06-09T00:00:00"/>
    <n v="387860"/>
    <x v="4"/>
    <s v="B3"/>
    <x v="1"/>
    <s v="Not Verified"/>
    <n v="96000"/>
    <n v="1.2999999999999999E-3"/>
    <n v="495.21"/>
    <n v="0.1158"/>
    <n v="15000"/>
    <n v="10"/>
    <n v="15587"/>
  </r>
  <r>
    <n v="1050920"/>
    <x v="9"/>
    <x v="0"/>
    <x v="7"/>
    <s v="Somerset County Dept of Emergency Servic"/>
    <x v="2"/>
    <x v="0"/>
    <x v="12"/>
    <d v="2021-12-14T00:00:00"/>
    <d v="2021-12-14T00:00:00"/>
    <x v="1"/>
    <x v="1"/>
    <d v="2022-01-14T00:00:00"/>
    <n v="1282200"/>
    <x v="4"/>
    <s v="B3"/>
    <x v="1"/>
    <s v="Not Verified"/>
    <n v="32535"/>
    <n v="0.1512"/>
    <n v="132.31"/>
    <n v="0.1171"/>
    <n v="4000"/>
    <n v="26"/>
    <n v="4763"/>
  </r>
  <r>
    <n v="512147"/>
    <x v="3"/>
    <x v="0"/>
    <x v="7"/>
    <s v="UPS"/>
    <x v="2"/>
    <x v="0"/>
    <x v="27"/>
    <d v="2021-05-15T00:00:00"/>
    <d v="2021-04-13T00:00:00"/>
    <x v="1"/>
    <x v="1"/>
    <d v="2021-05-13T00:00:00"/>
    <n v="661626"/>
    <x v="4"/>
    <s v="B5"/>
    <x v="1"/>
    <s v="Not Verified"/>
    <n v="45000"/>
    <n v="0.22239999999999999"/>
    <n v="460.76"/>
    <n v="0.11360000000000001"/>
    <n v="14000"/>
    <n v="32"/>
    <n v="16576"/>
  </r>
  <r>
    <n v="1040574"/>
    <x v="3"/>
    <x v="0"/>
    <x v="10"/>
    <s v="illinois secretary of state"/>
    <x v="2"/>
    <x v="0"/>
    <x v="22"/>
    <d v="2021-04-15T00:00:00"/>
    <d v="2021-06-12T00:00:00"/>
    <x v="1"/>
    <x v="1"/>
    <d v="2021-07-12T00:00:00"/>
    <n v="1270552"/>
    <x v="4"/>
    <s v="B2"/>
    <x v="1"/>
    <s v="Not Verified"/>
    <n v="39870"/>
    <n v="0.19739999999999999"/>
    <n v="325.74"/>
    <n v="0.1065"/>
    <n v="10000"/>
    <n v="12"/>
    <n v="10501"/>
  </r>
  <r>
    <n v="488001"/>
    <x v="0"/>
    <x v="0"/>
    <x v="0"/>
    <s v="precision machine"/>
    <x v="2"/>
    <x v="0"/>
    <x v="46"/>
    <d v="2021-05-13T00:00:00"/>
    <d v="2021-07-11T00:00:00"/>
    <x v="1"/>
    <x v="1"/>
    <d v="2021-08-11T00:00:00"/>
    <n v="622220"/>
    <x v="4"/>
    <s v="B2"/>
    <x v="1"/>
    <s v="Not Verified"/>
    <n v="50000"/>
    <n v="0.1923"/>
    <n v="161.93"/>
    <n v="0.10249999999999999"/>
    <n v="5000"/>
    <n v="17"/>
    <n v="5556"/>
  </r>
  <r>
    <n v="603158"/>
    <x v="21"/>
    <x v="0"/>
    <x v="3"/>
    <s v="travelers insurance co"/>
    <x v="2"/>
    <x v="0"/>
    <x v="50"/>
    <d v="2021-04-16T00:00:00"/>
    <d v="2021-11-13T00:00:00"/>
    <x v="1"/>
    <x v="1"/>
    <d v="2021-12-13T00:00:00"/>
    <n v="773927"/>
    <x v="4"/>
    <s v="B3"/>
    <x v="1"/>
    <s v="Not Verified"/>
    <n v="48000"/>
    <n v="0.23430000000000001"/>
    <n v="154.03"/>
    <n v="9.6199999999999994E-2"/>
    <n v="4800"/>
    <n v="34"/>
    <n v="5545"/>
  </r>
  <r>
    <n v="497150"/>
    <x v="20"/>
    <x v="0"/>
    <x v="6"/>
    <s v="Spectra Logic"/>
    <x v="2"/>
    <x v="0"/>
    <x v="48"/>
    <d v="2021-04-14T00:00:00"/>
    <d v="2021-04-13T00:00:00"/>
    <x v="1"/>
    <x v="1"/>
    <d v="2021-05-13T00:00:00"/>
    <n v="637274"/>
    <x v="4"/>
    <s v="B5"/>
    <x v="1"/>
    <s v="Not Verified"/>
    <n v="150000"/>
    <n v="0.18779999999999999"/>
    <n v="822.78"/>
    <n v="0.11360000000000001"/>
    <n v="25000"/>
    <n v="40"/>
    <n v="29621"/>
  </r>
  <r>
    <n v="434050"/>
    <x v="8"/>
    <x v="0"/>
    <x v="8"/>
    <s v="Banfield"/>
    <x v="0"/>
    <x v="0"/>
    <x v="20"/>
    <d v="2021-07-12T00:00:00"/>
    <d v="2021-07-12T00:00:00"/>
    <x v="1"/>
    <x v="1"/>
    <d v="2021-08-12T00:00:00"/>
    <n v="517544"/>
    <x v="4"/>
    <s v="C2"/>
    <x v="1"/>
    <s v="Not Verified"/>
    <n v="32000"/>
    <n v="3.5999999999999997E-2"/>
    <n v="338.01"/>
    <n v="0.13220000000000001"/>
    <n v="10000"/>
    <n v="15"/>
    <n v="12064"/>
  </r>
  <r>
    <n v="633094"/>
    <x v="8"/>
    <x v="0"/>
    <x v="8"/>
    <s v="PS Marcato Elevators"/>
    <x v="0"/>
    <x v="0"/>
    <x v="41"/>
    <d v="2021-01-14T00:00:00"/>
    <d v="2021-01-14T00:00:00"/>
    <x v="1"/>
    <x v="1"/>
    <d v="2021-02-14T00:00:00"/>
    <n v="811042"/>
    <x v="4"/>
    <s v="C5"/>
    <x v="1"/>
    <s v="Not Verified"/>
    <n v="39996"/>
    <n v="4.65E-2"/>
    <n v="170.21"/>
    <n v="0.13719999999999999"/>
    <n v="5000"/>
    <n v="4"/>
    <n v="6128"/>
  </r>
  <r>
    <n v="568036"/>
    <x v="9"/>
    <x v="0"/>
    <x v="8"/>
    <s v="EMR Co"/>
    <x v="0"/>
    <x v="0"/>
    <x v="47"/>
    <d v="2021-02-16T00:00:00"/>
    <d v="2021-05-13T00:00:00"/>
    <x v="1"/>
    <x v="1"/>
    <d v="2021-06-13T00:00:00"/>
    <n v="730729"/>
    <x v="4"/>
    <s v="C5"/>
    <x v="1"/>
    <s v="Not Verified"/>
    <n v="24000"/>
    <n v="0.19450000000000001"/>
    <n v="172.65"/>
    <n v="0.1472"/>
    <n v="5000"/>
    <n v="7"/>
    <n v="6195"/>
  </r>
  <r>
    <n v="787304"/>
    <x v="29"/>
    <x v="0"/>
    <x v="9"/>
    <s v="HD Truck &amp; Tractor"/>
    <x v="0"/>
    <x v="0"/>
    <x v="6"/>
    <d v="2021-06-15T00:00:00"/>
    <d v="2021-07-14T00:00:00"/>
    <x v="1"/>
    <x v="1"/>
    <d v="2021-08-14T00:00:00"/>
    <n v="990828"/>
    <x v="4"/>
    <s v="C1"/>
    <x v="1"/>
    <s v="Not Verified"/>
    <n v="26000"/>
    <n v="0.17349999999999999"/>
    <n v="67.38"/>
    <n v="0.12989999999999999"/>
    <n v="2000"/>
    <n v="18"/>
    <n v="2426"/>
  </r>
  <r>
    <n v="554815"/>
    <x v="25"/>
    <x v="0"/>
    <x v="0"/>
    <s v="Gala Industries"/>
    <x v="0"/>
    <x v="0"/>
    <x v="47"/>
    <d v="2021-05-16T00:00:00"/>
    <d v="2021-05-13T00:00:00"/>
    <x v="1"/>
    <x v="1"/>
    <d v="2021-06-13T00:00:00"/>
    <n v="714613"/>
    <x v="4"/>
    <s v="C4"/>
    <x v="1"/>
    <s v="Not Verified"/>
    <n v="31000"/>
    <n v="0.1231"/>
    <n v="171.74"/>
    <n v="0.14349999999999999"/>
    <n v="5000"/>
    <n v="8"/>
    <n v="6171"/>
  </r>
  <r>
    <n v="713805"/>
    <x v="32"/>
    <x v="0"/>
    <x v="3"/>
    <s v="duke energy"/>
    <x v="0"/>
    <x v="0"/>
    <x v="29"/>
    <d v="2021-12-13T00:00:00"/>
    <d v="2021-12-13T00:00:00"/>
    <x v="1"/>
    <x v="1"/>
    <d v="2022-01-13T00:00:00"/>
    <n v="907109"/>
    <x v="4"/>
    <s v="C1"/>
    <x v="1"/>
    <s v="Not Verified"/>
    <n v="42000"/>
    <n v="0.218"/>
    <n v="234.79"/>
    <n v="0.1268"/>
    <n v="7000"/>
    <n v="11"/>
    <n v="8428"/>
  </r>
  <r>
    <n v="438660"/>
    <x v="8"/>
    <x v="0"/>
    <x v="8"/>
    <s v="Bright Horizons Childcare"/>
    <x v="0"/>
    <x v="0"/>
    <x v="52"/>
    <d v="2021-09-12T00:00:00"/>
    <d v="2021-09-12T00:00:00"/>
    <x v="1"/>
    <x v="1"/>
    <d v="2021-10-12T00:00:00"/>
    <n v="528781"/>
    <x v="4"/>
    <s v="C2"/>
    <x v="1"/>
    <s v="Not Verified"/>
    <n v="25000"/>
    <n v="3.5000000000000003E-2"/>
    <n v="101.41"/>
    <n v="0.13220000000000001"/>
    <n v="3000"/>
    <n v="6"/>
    <n v="3650"/>
  </r>
  <r>
    <n v="528899"/>
    <x v="8"/>
    <x v="0"/>
    <x v="0"/>
    <s v="Brownsville Multi Services BCAP"/>
    <x v="0"/>
    <x v="0"/>
    <x v="51"/>
    <d v="2021-05-14T00:00:00"/>
    <d v="2021-01-13T00:00:00"/>
    <x v="1"/>
    <x v="1"/>
    <d v="2021-02-13T00:00:00"/>
    <n v="684017"/>
    <x v="4"/>
    <s v="C2"/>
    <x v="1"/>
    <s v="Not Verified"/>
    <n v="27000"/>
    <n v="1.8700000000000001E-2"/>
    <n v="84.98"/>
    <n v="0.1361"/>
    <n v="2500"/>
    <n v="10"/>
    <n v="3045"/>
  </r>
  <r>
    <n v="638885"/>
    <x v="1"/>
    <x v="0"/>
    <x v="8"/>
    <s v="California Labor Federation"/>
    <x v="0"/>
    <x v="0"/>
    <x v="41"/>
    <d v="2021-02-16T00:00:00"/>
    <d v="2021-01-14T00:00:00"/>
    <x v="1"/>
    <x v="1"/>
    <d v="2021-02-14T00:00:00"/>
    <n v="818359"/>
    <x v="4"/>
    <s v="C5"/>
    <x v="1"/>
    <s v="Not Verified"/>
    <n v="95000"/>
    <n v="0.22950000000000001"/>
    <n v="85.11"/>
    <n v="0.13719999999999999"/>
    <n v="2500"/>
    <n v="48"/>
    <n v="3064"/>
  </r>
  <r>
    <n v="373422"/>
    <x v="16"/>
    <x v="0"/>
    <x v="5"/>
    <s v="PNC Global Investment Servicing"/>
    <x v="0"/>
    <x v="0"/>
    <x v="40"/>
    <d v="2021-04-09T00:00:00"/>
    <d v="2021-04-09T00:00:00"/>
    <x v="1"/>
    <x v="1"/>
    <d v="2021-05-09T00:00:00"/>
    <n v="393433"/>
    <x v="4"/>
    <s v="C2"/>
    <x v="1"/>
    <s v="Not Verified"/>
    <n v="33000"/>
    <n v="0.1767"/>
    <n v="168.09"/>
    <n v="0.12839999999999999"/>
    <n v="5000"/>
    <n v="8"/>
    <n v="5157"/>
  </r>
  <r>
    <n v="668020"/>
    <x v="32"/>
    <x v="0"/>
    <x v="9"/>
    <s v="brooks howell home"/>
    <x v="0"/>
    <x v="0"/>
    <x v="0"/>
    <d v="2021-07-15T00:00:00"/>
    <d v="2021-02-14T00:00:00"/>
    <x v="1"/>
    <x v="1"/>
    <d v="2021-03-14T00:00:00"/>
    <n v="853996"/>
    <x v="4"/>
    <s v="C5"/>
    <x v="1"/>
    <s v="Not Verified"/>
    <n v="28000"/>
    <n v="0.22239999999999999"/>
    <n v="51.4"/>
    <n v="0.14169999999999999"/>
    <n v="1500"/>
    <n v="25"/>
    <n v="1850"/>
  </r>
  <r>
    <n v="872768"/>
    <x v="5"/>
    <x v="0"/>
    <x v="0"/>
    <s v="Public Storage"/>
    <x v="0"/>
    <x v="0"/>
    <x v="10"/>
    <d v="2021-06-12T00:00:00"/>
    <d v="2021-05-12T00:00:00"/>
    <x v="1"/>
    <x v="1"/>
    <d v="2021-06-12T00:00:00"/>
    <n v="1086980"/>
    <x v="4"/>
    <s v="C4"/>
    <x v="1"/>
    <s v="Not Verified"/>
    <n v="20400"/>
    <n v="5.8799999999999998E-2"/>
    <n v="134.80000000000001"/>
    <n v="0.1479"/>
    <n v="3900"/>
    <n v="9"/>
    <n v="4254"/>
  </r>
  <r>
    <n v="398549"/>
    <x v="1"/>
    <x v="0"/>
    <x v="4"/>
    <s v="Forever 21, Inc"/>
    <x v="0"/>
    <x v="0"/>
    <x v="28"/>
    <d v="2021-05-16T00:00:00"/>
    <d v="2021-05-12T00:00:00"/>
    <x v="1"/>
    <x v="1"/>
    <d v="2021-06-12T00:00:00"/>
    <n v="440402"/>
    <x v="4"/>
    <s v="C1"/>
    <x v="1"/>
    <s v="Not Verified"/>
    <n v="53000"/>
    <n v="0.14080000000000001"/>
    <n v="167.34"/>
    <n v="0.12529999999999999"/>
    <n v="5000"/>
    <n v="26"/>
    <n v="6024"/>
  </r>
  <r>
    <n v="478172"/>
    <x v="7"/>
    <x v="0"/>
    <x v="3"/>
    <s v="Van &amp; Company"/>
    <x v="4"/>
    <x v="0"/>
    <x v="24"/>
    <d v="2021-03-15T00:00:00"/>
    <d v="2021-08-12T00:00:00"/>
    <x v="1"/>
    <x v="1"/>
    <d v="2021-09-12T00:00:00"/>
    <n v="607016"/>
    <x v="4"/>
    <s v="D1"/>
    <x v="1"/>
    <s v="Not Verified"/>
    <n v="20000"/>
    <n v="4.8000000000000001E-2"/>
    <n v="186.17"/>
    <n v="0.14610000000000001"/>
    <n v="5400"/>
    <n v="5"/>
    <n v="6656"/>
  </r>
  <r>
    <n v="361219"/>
    <x v="28"/>
    <x v="0"/>
    <x v="5"/>
    <s v="US Air Force"/>
    <x v="4"/>
    <x v="0"/>
    <x v="36"/>
    <d v="2021-06-15T00:00:00"/>
    <d v="2021-11-11T00:00:00"/>
    <x v="1"/>
    <x v="1"/>
    <d v="2021-12-11T00:00:00"/>
    <n v="369532"/>
    <x v="4"/>
    <s v="D4"/>
    <x v="1"/>
    <s v="Not Verified"/>
    <n v="72000"/>
    <n v="0.2087"/>
    <n v="411.89"/>
    <n v="0.14299999999999999"/>
    <n v="12000"/>
    <n v="15"/>
    <n v="14828"/>
  </r>
  <r>
    <n v="483328"/>
    <x v="18"/>
    <x v="0"/>
    <x v="9"/>
    <s v="Glamour Shots"/>
    <x v="4"/>
    <x v="0"/>
    <x v="46"/>
    <d v="2021-04-11T00:00:00"/>
    <d v="2021-03-11T00:00:00"/>
    <x v="1"/>
    <x v="1"/>
    <d v="2021-04-11T00:00:00"/>
    <n v="615021"/>
    <x v="4"/>
    <s v="D4"/>
    <x v="1"/>
    <s v="Not Verified"/>
    <n v="90000"/>
    <n v="4.9299999999999997E-2"/>
    <n v="343.11"/>
    <n v="0.157"/>
    <n v="9800"/>
    <n v="8"/>
    <n v="11237"/>
  </r>
  <r>
    <n v="553858"/>
    <x v="30"/>
    <x v="0"/>
    <x v="8"/>
    <s v="South East Arkansas College"/>
    <x v="4"/>
    <x v="0"/>
    <x v="47"/>
    <d v="2021-05-16T00:00:00"/>
    <d v="2021-08-13T00:00:00"/>
    <x v="1"/>
    <x v="1"/>
    <d v="2021-09-13T00:00:00"/>
    <n v="713573"/>
    <x v="4"/>
    <s v="D3"/>
    <x v="1"/>
    <s v="Not Verified"/>
    <n v="66996"/>
    <n v="4.7100000000000003E-2"/>
    <n v="146.80000000000001"/>
    <n v="0.15579999999999999"/>
    <n v="4200"/>
    <n v="9"/>
    <n v="5285"/>
  </r>
  <r>
    <n v="988731"/>
    <x v="8"/>
    <x v="0"/>
    <x v="5"/>
    <s v="allied barton"/>
    <x v="4"/>
    <x v="0"/>
    <x v="13"/>
    <d v="2021-06-14T00:00:00"/>
    <d v="2021-08-12T00:00:00"/>
    <x v="1"/>
    <x v="1"/>
    <d v="2021-09-12T00:00:00"/>
    <n v="1212818"/>
    <x v="4"/>
    <s v="D1"/>
    <x v="1"/>
    <s v="Not Verified"/>
    <n v="108000"/>
    <n v="0.2034"/>
    <n v="70.61"/>
    <n v="0.16289999999999999"/>
    <n v="2000"/>
    <n v="34"/>
    <n v="2222"/>
  </r>
  <r>
    <n v="493667"/>
    <x v="1"/>
    <x v="0"/>
    <x v="6"/>
    <s v="Concrete Construction Corporation"/>
    <x v="1"/>
    <x v="0"/>
    <x v="26"/>
    <d v="2021-09-15T00:00:00"/>
    <d v="2021-03-13T00:00:00"/>
    <x v="1"/>
    <x v="1"/>
    <d v="2021-04-13T00:00:00"/>
    <n v="631677"/>
    <x v="4"/>
    <s v="E1"/>
    <x v="1"/>
    <s v="Not Verified"/>
    <n v="38000"/>
    <n v="0.1036"/>
    <n v="88.45"/>
    <n v="0.16450000000000001"/>
    <n v="2500"/>
    <n v="5"/>
    <n v="3184"/>
  </r>
  <r>
    <n v="556944"/>
    <x v="5"/>
    <x v="0"/>
    <x v="7"/>
    <s v="old collier golf club"/>
    <x v="5"/>
    <x v="0"/>
    <x v="47"/>
    <d v="2021-08-13T00:00:00"/>
    <d v="2021-08-13T00:00:00"/>
    <x v="1"/>
    <x v="1"/>
    <d v="2021-09-13T00:00:00"/>
    <n v="717107"/>
    <x v="4"/>
    <s v="F4"/>
    <x v="1"/>
    <s v="Not Verified"/>
    <n v="33600"/>
    <n v="0.24210000000000001"/>
    <n v="55.3"/>
    <n v="0.19409999999999999"/>
    <n v="1500"/>
    <n v="3"/>
    <n v="1991"/>
  </r>
  <r>
    <n v="482902"/>
    <x v="8"/>
    <x v="0"/>
    <x v="1"/>
    <s v="yonkers fire department"/>
    <x v="6"/>
    <x v="0"/>
    <x v="46"/>
    <d v="2021-11-13T00:00:00"/>
    <d v="2021-11-12T00:00:00"/>
    <x v="1"/>
    <x v="1"/>
    <d v="2021-12-12T00:00:00"/>
    <n v="614381"/>
    <x v="4"/>
    <s v="G1"/>
    <x v="1"/>
    <s v="Not Verified"/>
    <n v="120000"/>
    <n v="2.35E-2"/>
    <n v="893.85"/>
    <n v="0.2016"/>
    <n v="24000"/>
    <n v="16"/>
    <n v="32242"/>
  </r>
  <r>
    <n v="592064"/>
    <x v="1"/>
    <x v="0"/>
    <x v="4"/>
    <s v="World Wide Digital Services, Inc."/>
    <x v="2"/>
    <x v="0"/>
    <x v="50"/>
    <d v="2021-05-16T00:00:00"/>
    <d v="2021-11-13T00:00:00"/>
    <x v="1"/>
    <x v="1"/>
    <d v="2021-12-13T00:00:00"/>
    <n v="760431"/>
    <x v="4"/>
    <s v="B4"/>
    <x v="1"/>
    <s v="Not Verified"/>
    <n v="96000"/>
    <n v="4.0599999999999997E-2"/>
    <n v="211.02"/>
    <n v="0.1149"/>
    <n v="6400"/>
    <n v="10"/>
    <n v="7599"/>
  </r>
  <r>
    <n v="752015"/>
    <x v="5"/>
    <x v="0"/>
    <x v="6"/>
    <s v="surveying and mapping"/>
    <x v="3"/>
    <x v="1"/>
    <x v="25"/>
    <d v="2021-06-14T00:00:00"/>
    <d v="2021-06-14T00:00:00"/>
    <x v="1"/>
    <x v="1"/>
    <d v="2021-07-14T00:00:00"/>
    <n v="951544"/>
    <x v="4"/>
    <s v="A4"/>
    <x v="1"/>
    <s v="Not Verified"/>
    <n v="96000"/>
    <n v="5.4699999999999999E-2"/>
    <n v="311.02"/>
    <n v="7.4899999999999994E-2"/>
    <n v="10000"/>
    <n v="12"/>
    <n v="11169"/>
  </r>
  <r>
    <n v="798352"/>
    <x v="5"/>
    <x v="0"/>
    <x v="3"/>
    <s v="NAPBL"/>
    <x v="3"/>
    <x v="1"/>
    <x v="6"/>
    <d v="2021-07-14T00:00:00"/>
    <d v="2021-07-14T00:00:00"/>
    <x v="1"/>
    <x v="1"/>
    <d v="2021-08-14T00:00:00"/>
    <n v="1003472"/>
    <x v="4"/>
    <s v="A2"/>
    <x v="1"/>
    <s v="Not Verified"/>
    <n v="40000"/>
    <n v="0.20760000000000001"/>
    <n v="42.59"/>
    <n v="5.9900000000000002E-2"/>
    <n v="1400"/>
    <n v="15"/>
    <n v="1533"/>
  </r>
  <r>
    <n v="500915"/>
    <x v="19"/>
    <x v="0"/>
    <x v="4"/>
    <s v="Lykins Oil Company"/>
    <x v="3"/>
    <x v="1"/>
    <x v="48"/>
    <d v="2021-05-16T00:00:00"/>
    <d v="2021-04-11T00:00:00"/>
    <x v="1"/>
    <x v="1"/>
    <d v="2021-05-11T00:00:00"/>
    <n v="643585"/>
    <x v="4"/>
    <s v="A4"/>
    <x v="1"/>
    <s v="Not Verified"/>
    <n v="50000"/>
    <n v="4.82E-2"/>
    <n v="77.78"/>
    <n v="7.51E-2"/>
    <n v="2500"/>
    <n v="17"/>
    <n v="2661"/>
  </r>
  <r>
    <n v="771339"/>
    <x v="21"/>
    <x v="0"/>
    <x v="3"/>
    <s v="Verizon Wireless"/>
    <x v="3"/>
    <x v="1"/>
    <x v="6"/>
    <d v="2021-09-14T00:00:00"/>
    <d v="2021-06-14T00:00:00"/>
    <x v="1"/>
    <x v="1"/>
    <d v="2021-07-14T00:00:00"/>
    <n v="973100"/>
    <x v="4"/>
    <s v="A5"/>
    <x v="1"/>
    <s v="Not Verified"/>
    <n v="85000"/>
    <n v="0.2283"/>
    <n v="146.77000000000001"/>
    <n v="8.4900000000000003E-2"/>
    <n v="4650"/>
    <n v="44"/>
    <n v="5284"/>
  </r>
  <r>
    <n v="733855"/>
    <x v="42"/>
    <x v="0"/>
    <x v="3"/>
    <s v="Interstate Distributor"/>
    <x v="3"/>
    <x v="1"/>
    <x v="29"/>
    <d v="2021-05-13T00:00:00"/>
    <d v="2021-05-13T00:00:00"/>
    <x v="1"/>
    <x v="1"/>
    <d v="2021-06-13T00:00:00"/>
    <n v="930275"/>
    <x v="4"/>
    <s v="A5"/>
    <x v="1"/>
    <s v="Not Verified"/>
    <n v="50000"/>
    <n v="0.25559999999999999"/>
    <n v="93.54"/>
    <n v="7.6600000000000001E-2"/>
    <n v="3000"/>
    <n v="41"/>
    <n v="3323"/>
  </r>
  <r>
    <n v="693993"/>
    <x v="13"/>
    <x v="0"/>
    <x v="2"/>
    <s v="Lowe Construction"/>
    <x v="3"/>
    <x v="1"/>
    <x v="42"/>
    <d v="2021-03-14T00:00:00"/>
    <d v="2021-03-14T00:00:00"/>
    <x v="1"/>
    <x v="1"/>
    <d v="2021-04-14T00:00:00"/>
    <n v="884859"/>
    <x v="4"/>
    <s v="A5"/>
    <x v="1"/>
    <s v="Not Verified"/>
    <n v="55000"/>
    <n v="8.4900000000000003E-2"/>
    <n v="155.9"/>
    <n v="7.6600000000000001E-2"/>
    <n v="5000"/>
    <n v="20"/>
    <n v="5612"/>
  </r>
  <r>
    <n v="815210"/>
    <x v="35"/>
    <x v="0"/>
    <x v="6"/>
    <s v="Flint Hills Resources"/>
    <x v="2"/>
    <x v="1"/>
    <x v="44"/>
    <d v="2021-07-14T00:00:00"/>
    <d v="2021-08-14T00:00:00"/>
    <x v="1"/>
    <x v="1"/>
    <d v="2021-09-14T00:00:00"/>
    <n v="1022814"/>
    <x v="4"/>
    <s v="B3"/>
    <x v="1"/>
    <s v="Not Verified"/>
    <n v="65000"/>
    <n v="9.7299999999999998E-2"/>
    <n v="196.41"/>
    <n v="0.1099"/>
    <n v="6000"/>
    <n v="22"/>
    <n v="7071"/>
  </r>
  <r>
    <n v="711530"/>
    <x v="3"/>
    <x v="0"/>
    <x v="3"/>
    <s v="cooper b-line"/>
    <x v="2"/>
    <x v="1"/>
    <x v="42"/>
    <d v="2021-07-14T00:00:00"/>
    <d v="2021-04-14T00:00:00"/>
    <x v="1"/>
    <x v="1"/>
    <d v="2021-05-14T00:00:00"/>
    <n v="904494"/>
    <x v="4"/>
    <s v="B2"/>
    <x v="1"/>
    <s v="Not Verified"/>
    <n v="38000"/>
    <n v="2.0500000000000001E-2"/>
    <n v="161.34"/>
    <n v="0.1"/>
    <n v="5000"/>
    <n v="20"/>
    <n v="5808"/>
  </r>
  <r>
    <n v="868961"/>
    <x v="3"/>
    <x v="0"/>
    <x v="3"/>
    <s v="Hinshaw &amp; Culbertson"/>
    <x v="2"/>
    <x v="1"/>
    <x v="10"/>
    <d v="2021-02-14T00:00:00"/>
    <d v="2021-02-14T00:00:00"/>
    <x v="1"/>
    <x v="1"/>
    <d v="2021-03-14T00:00:00"/>
    <n v="1082748"/>
    <x v="4"/>
    <s v="B3"/>
    <x v="1"/>
    <s v="Not Verified"/>
    <n v="71500"/>
    <n v="6.1999999999999998E-3"/>
    <n v="245.51"/>
    <n v="0.1099"/>
    <n v="7500"/>
    <n v="17"/>
    <n v="8778"/>
  </r>
  <r>
    <n v="589733"/>
    <x v="19"/>
    <x v="0"/>
    <x v="3"/>
    <s v="Hamilton Co Sheriff Dept"/>
    <x v="2"/>
    <x v="1"/>
    <x v="54"/>
    <d v="2021-10-13T00:00:00"/>
    <d v="2021-10-13T00:00:00"/>
    <x v="1"/>
    <x v="1"/>
    <d v="2021-11-13T00:00:00"/>
    <n v="757553"/>
    <x v="4"/>
    <s v="B5"/>
    <x v="1"/>
    <s v="Not Verified"/>
    <n v="37000"/>
    <n v="0.12520000000000001"/>
    <n v="397.77"/>
    <n v="0.1186"/>
    <n v="12000"/>
    <n v="23"/>
    <n v="14320"/>
  </r>
  <r>
    <n v="971171"/>
    <x v="21"/>
    <x v="0"/>
    <x v="4"/>
    <s v="HENRY SCHEIN DENTAL"/>
    <x v="2"/>
    <x v="1"/>
    <x v="13"/>
    <d v="2021-10-14T00:00:00"/>
    <d v="2021-10-14T00:00:00"/>
    <x v="1"/>
    <x v="1"/>
    <d v="2021-11-14T00:00:00"/>
    <n v="1192680"/>
    <x v="4"/>
    <s v="B4"/>
    <x v="1"/>
    <s v="Not Verified"/>
    <n v="130000"/>
    <n v="0.1837"/>
    <n v="167.08"/>
    <n v="0.1242"/>
    <n v="5000"/>
    <n v="34"/>
    <n v="6015"/>
  </r>
  <r>
    <n v="244872"/>
    <x v="21"/>
    <x v="0"/>
    <x v="0"/>
    <m/>
    <x v="2"/>
    <x v="1"/>
    <x v="38"/>
    <d v="2021-09-09T00:00:00"/>
    <d v="2021-09-09T00:00:00"/>
    <x v="1"/>
    <x v="1"/>
    <d v="2021-10-09T00:00:00"/>
    <n v="229143"/>
    <x v="4"/>
    <s v="B1"/>
    <x v="1"/>
    <s v="Not Verified"/>
    <n v="75000"/>
    <n v="1.49E-2"/>
    <n v="96.03"/>
    <n v="9.4500000000000001E-2"/>
    <n v="3000"/>
    <n v="24"/>
    <n v="3347"/>
  </r>
  <r>
    <n v="497599"/>
    <x v="5"/>
    <x v="0"/>
    <x v="3"/>
    <s v="Gartner  Inc."/>
    <x v="2"/>
    <x v="1"/>
    <x v="26"/>
    <d v="2021-10-12T00:00:00"/>
    <d v="2021-10-12T00:00:00"/>
    <x v="1"/>
    <x v="1"/>
    <d v="2021-11-12T00:00:00"/>
    <n v="637926"/>
    <x v="4"/>
    <s v="B1"/>
    <x v="1"/>
    <s v="Not Verified"/>
    <n v="51500"/>
    <n v="3.3599999999999998E-2"/>
    <n v="241.58"/>
    <n v="9.8799999999999999E-2"/>
    <n v="7500"/>
    <n v="19"/>
    <n v="8596"/>
  </r>
  <r>
    <n v="641749"/>
    <x v="21"/>
    <x v="0"/>
    <x v="3"/>
    <m/>
    <x v="2"/>
    <x v="1"/>
    <x v="41"/>
    <d v="2021-01-14T00:00:00"/>
    <d v="2021-01-14T00:00:00"/>
    <x v="1"/>
    <x v="1"/>
    <d v="2021-02-14T00:00:00"/>
    <n v="821463"/>
    <x v="4"/>
    <s v="B3"/>
    <x v="1"/>
    <s v="Not Verified"/>
    <n v="130000"/>
    <n v="2.3199999999999998E-2"/>
    <n v="352.98"/>
    <n v="9.6199999999999994E-2"/>
    <n v="11000"/>
    <n v="37"/>
    <n v="12707"/>
  </r>
  <r>
    <n v="570864"/>
    <x v="2"/>
    <x v="0"/>
    <x v="8"/>
    <s v="avalon at chase oak"/>
    <x v="2"/>
    <x v="1"/>
    <x v="47"/>
    <d v="2021-11-13T00:00:00"/>
    <d v="2021-09-13T00:00:00"/>
    <x v="1"/>
    <x v="1"/>
    <d v="2021-10-13T00:00:00"/>
    <n v="734357"/>
    <x v="4"/>
    <s v="B1"/>
    <x v="1"/>
    <s v="Not Verified"/>
    <n v="23500"/>
    <n v="0.13020000000000001"/>
    <n v="227.13"/>
    <n v="0.1038"/>
    <n v="7000"/>
    <n v="41"/>
    <n v="8177"/>
  </r>
  <r>
    <n v="487918"/>
    <x v="4"/>
    <x v="0"/>
    <x v="8"/>
    <s v="BAE Systems"/>
    <x v="2"/>
    <x v="1"/>
    <x v="46"/>
    <d v="2021-05-16T00:00:00"/>
    <d v="2021-03-13T00:00:00"/>
    <x v="1"/>
    <x v="1"/>
    <d v="2021-04-13T00:00:00"/>
    <n v="622084"/>
    <x v="4"/>
    <s v="B4"/>
    <x v="1"/>
    <s v="Not Verified"/>
    <n v="54900"/>
    <n v="0.155"/>
    <n v="98.21"/>
    <n v="0.1099"/>
    <n v="3000"/>
    <n v="34"/>
    <n v="3536"/>
  </r>
  <r>
    <n v="503034"/>
    <x v="3"/>
    <x v="0"/>
    <x v="4"/>
    <s v="VVF llc"/>
    <x v="2"/>
    <x v="1"/>
    <x v="48"/>
    <d v="2021-04-13T00:00:00"/>
    <d v="2021-04-13T00:00:00"/>
    <x v="1"/>
    <x v="1"/>
    <d v="2021-05-13T00:00:00"/>
    <n v="647240"/>
    <x v="4"/>
    <s v="B4"/>
    <x v="1"/>
    <s v="Not Verified"/>
    <n v="96000"/>
    <n v="0.1968"/>
    <n v="163.68"/>
    <n v="0.1099"/>
    <n v="5000"/>
    <n v="37"/>
    <n v="5892"/>
  </r>
  <r>
    <n v="887629"/>
    <x v="19"/>
    <x v="0"/>
    <x v="3"/>
    <s v="City of Green - Fire Division"/>
    <x v="2"/>
    <x v="1"/>
    <x v="10"/>
    <d v="2021-02-15T00:00:00"/>
    <d v="2021-10-14T00:00:00"/>
    <x v="1"/>
    <x v="1"/>
    <d v="2021-11-14T00:00:00"/>
    <n v="1103813"/>
    <x v="4"/>
    <s v="B5"/>
    <x v="1"/>
    <s v="Not Verified"/>
    <n v="74000"/>
    <n v="8.0600000000000005E-2"/>
    <n v="40.26"/>
    <n v="0.12690000000000001"/>
    <n v="1200"/>
    <n v="19"/>
    <n v="1449"/>
  </r>
  <r>
    <n v="611045"/>
    <x v="19"/>
    <x v="0"/>
    <x v="3"/>
    <m/>
    <x v="2"/>
    <x v="1"/>
    <x v="49"/>
    <d v="2021-03-15T00:00:00"/>
    <d v="2021-03-12T00:00:00"/>
    <x v="1"/>
    <x v="1"/>
    <d v="2021-04-12T00:00:00"/>
    <n v="783599"/>
    <x v="4"/>
    <s v="B5"/>
    <x v="1"/>
    <s v="Not Verified"/>
    <n v="50000"/>
    <n v="0.20780000000000001"/>
    <n v="97.31"/>
    <n v="0.1036"/>
    <n v="3000"/>
    <n v="16"/>
    <n v="3322"/>
  </r>
  <r>
    <n v="558955"/>
    <x v="8"/>
    <x v="0"/>
    <x v="2"/>
    <s v="The Andersen Company"/>
    <x v="2"/>
    <x v="1"/>
    <x v="47"/>
    <d v="2021-05-13T00:00:00"/>
    <d v="2021-05-13T00:00:00"/>
    <x v="1"/>
    <x v="1"/>
    <d v="2021-06-13T00:00:00"/>
    <n v="719523"/>
    <x v="4"/>
    <s v="B1"/>
    <x v="1"/>
    <s v="Not Verified"/>
    <n v="85000"/>
    <n v="0.16420000000000001"/>
    <n v="81.12"/>
    <n v="0.1038"/>
    <n v="2500"/>
    <n v="23"/>
    <n v="2916"/>
  </r>
  <r>
    <n v="350334"/>
    <x v="1"/>
    <x v="0"/>
    <x v="6"/>
    <s v="Sapphire Technologies"/>
    <x v="0"/>
    <x v="1"/>
    <x v="57"/>
    <d v="2021-08-14T00:00:00"/>
    <d v="2021-12-10T00:00:00"/>
    <x v="1"/>
    <x v="1"/>
    <d v="2022-01-10T00:00:00"/>
    <n v="352367"/>
    <x v="4"/>
    <s v="C5"/>
    <x v="1"/>
    <s v="Not Verified"/>
    <n v="131000"/>
    <n v="3.1800000000000002E-2"/>
    <n v="250.15"/>
    <n v="0.1229"/>
    <n v="7500"/>
    <n v="9"/>
    <n v="8936"/>
  </r>
  <r>
    <n v="608545"/>
    <x v="0"/>
    <x v="0"/>
    <x v="0"/>
    <s v="PPT"/>
    <x v="0"/>
    <x v="1"/>
    <x v="49"/>
    <d v="2021-05-16T00:00:00"/>
    <d v="2021-02-12T00:00:00"/>
    <x v="1"/>
    <x v="1"/>
    <d v="2021-03-12T00:00:00"/>
    <n v="780647"/>
    <x v="4"/>
    <s v="C5"/>
    <x v="1"/>
    <s v="Not Verified"/>
    <n v="30000"/>
    <n v="2.7199999999999998E-2"/>
    <n v="34.049999999999997"/>
    <n v="0.13719999999999999"/>
    <n v="1000"/>
    <n v="7"/>
    <n v="1070"/>
  </r>
  <r>
    <n v="507323"/>
    <x v="25"/>
    <x v="0"/>
    <x v="3"/>
    <s v="UVA - Cancer Center"/>
    <x v="0"/>
    <x v="1"/>
    <x v="48"/>
    <d v="2021-04-16T00:00:00"/>
    <d v="2021-02-12T00:00:00"/>
    <x v="1"/>
    <x v="1"/>
    <d v="2021-03-12T00:00:00"/>
    <n v="654287"/>
    <x v="4"/>
    <s v="C2"/>
    <x v="1"/>
    <s v="Not Verified"/>
    <n v="50285"/>
    <n v="0.1043"/>
    <n v="236.22"/>
    <n v="0.13109999999999999"/>
    <n v="7000"/>
    <n v="12"/>
    <n v="8212"/>
  </r>
  <r>
    <n v="774252"/>
    <x v="2"/>
    <x v="0"/>
    <x v="3"/>
    <s v="Bimbo Bakeries"/>
    <x v="0"/>
    <x v="1"/>
    <x v="6"/>
    <d v="2021-11-12T00:00:00"/>
    <d v="2021-11-12T00:00:00"/>
    <x v="1"/>
    <x v="1"/>
    <d v="2021-12-12T00:00:00"/>
    <n v="976412"/>
    <x v="4"/>
    <s v="C2"/>
    <x v="1"/>
    <s v="Not Verified"/>
    <n v="72000"/>
    <n v="0.20580000000000001"/>
    <n v="203.59"/>
    <n v="0.13489999999999999"/>
    <n v="6000"/>
    <n v="29"/>
    <n v="6926"/>
  </r>
  <r>
    <n v="402478"/>
    <x v="1"/>
    <x v="0"/>
    <x v="7"/>
    <s v="HBUHSD"/>
    <x v="0"/>
    <x v="1"/>
    <x v="28"/>
    <d v="2021-04-12T00:00:00"/>
    <d v="2021-03-12T00:00:00"/>
    <x v="1"/>
    <x v="1"/>
    <d v="2021-04-12T00:00:00"/>
    <n v="446580"/>
    <x v="4"/>
    <s v="C3"/>
    <x v="1"/>
    <s v="Not Verified"/>
    <n v="119500"/>
    <n v="3.0700000000000002E-2"/>
    <n v="229.64"/>
    <n v="0.13159999999999999"/>
    <n v="6800"/>
    <n v="10"/>
    <n v="8259"/>
  </r>
  <r>
    <n v="804350"/>
    <x v="4"/>
    <x v="0"/>
    <x v="1"/>
    <s v="EMPIRE AUTO PARTS"/>
    <x v="0"/>
    <x v="1"/>
    <x v="44"/>
    <d v="2021-05-16T00:00:00"/>
    <d v="2021-07-14T00:00:00"/>
    <x v="1"/>
    <x v="1"/>
    <d v="2021-08-14T00:00:00"/>
    <n v="1010217"/>
    <x v="4"/>
    <s v="C1"/>
    <x v="1"/>
    <s v="Not Verified"/>
    <n v="42000"/>
    <n v="4.7399999999999998E-2"/>
    <n v="151.61000000000001"/>
    <n v="0.12989999999999999"/>
    <n v="4500"/>
    <n v="15"/>
    <n v="5458"/>
  </r>
  <r>
    <n v="677563"/>
    <x v="13"/>
    <x v="0"/>
    <x v="3"/>
    <s v="Steelscape"/>
    <x v="0"/>
    <x v="1"/>
    <x v="0"/>
    <d v="2021-07-15T00:00:00"/>
    <d v="2021-07-13T00:00:00"/>
    <x v="1"/>
    <x v="1"/>
    <d v="2021-08-13T00:00:00"/>
    <n v="865676"/>
    <x v="4"/>
    <s v="C4"/>
    <x v="1"/>
    <s v="Not Verified"/>
    <n v="67200"/>
    <n v="0.14180000000000001"/>
    <n v="170.41"/>
    <n v="0.13800000000000001"/>
    <n v="5000"/>
    <n v="23"/>
    <n v="6067"/>
  </r>
  <r>
    <n v="968019"/>
    <x v="4"/>
    <x v="0"/>
    <x v="6"/>
    <s v="Rohrich Toyota"/>
    <x v="0"/>
    <x v="1"/>
    <x v="13"/>
    <d v="2021-10-14T00:00:00"/>
    <d v="2021-10-14T00:00:00"/>
    <x v="1"/>
    <x v="1"/>
    <d v="2021-11-14T00:00:00"/>
    <n v="1188963"/>
    <x v="4"/>
    <s v="C4"/>
    <x v="1"/>
    <s v="Not Verified"/>
    <n v="60000"/>
    <n v="0.1172"/>
    <n v="173.99"/>
    <n v="0.1527"/>
    <n v="5000"/>
    <n v="25"/>
    <n v="6264"/>
  </r>
  <r>
    <n v="477562"/>
    <x v="25"/>
    <x v="0"/>
    <x v="3"/>
    <s v="The Virginian-Pilot"/>
    <x v="1"/>
    <x v="1"/>
    <x v="24"/>
    <d v="2021-02-11T00:00:00"/>
    <d v="2021-02-11T00:00:00"/>
    <x v="1"/>
    <x v="1"/>
    <d v="2021-03-11T00:00:00"/>
    <n v="605824"/>
    <x v="4"/>
    <s v="E1"/>
    <x v="1"/>
    <s v="Not Verified"/>
    <n v="80000"/>
    <n v="5.6399999999999999E-2"/>
    <n v="423.95"/>
    <n v="0.16350000000000001"/>
    <n v="12000"/>
    <n v="15"/>
    <n v="13635"/>
  </r>
  <r>
    <n v="476093"/>
    <x v="10"/>
    <x v="0"/>
    <x v="10"/>
    <s v="Ho-chunk casino"/>
    <x v="3"/>
    <x v="2"/>
    <x v="24"/>
    <d v="2021-03-14T00:00:00"/>
    <d v="2021-02-13T00:00:00"/>
    <x v="1"/>
    <x v="1"/>
    <d v="2021-03-13T00:00:00"/>
    <n v="602982"/>
    <x v="4"/>
    <s v="A5"/>
    <x v="1"/>
    <s v="Not Verified"/>
    <n v="32560"/>
    <n v="0.1124"/>
    <n v="190.63"/>
    <n v="8.9399999999999993E-2"/>
    <n v="6000"/>
    <n v="27"/>
    <n v="6863"/>
  </r>
  <r>
    <n v="270400"/>
    <x v="20"/>
    <x v="0"/>
    <x v="3"/>
    <s v="american airlines"/>
    <x v="0"/>
    <x v="2"/>
    <x v="35"/>
    <d v="2021-03-16T00:00:00"/>
    <d v="2021-03-11T00:00:00"/>
    <x v="1"/>
    <x v="1"/>
    <d v="2021-04-11T00:00:00"/>
    <n v="270383"/>
    <x v="4"/>
    <s v="C4"/>
    <x v="1"/>
    <s v="Not Verified"/>
    <n v="80000"/>
    <n v="0.19370000000000001"/>
    <n v="298.8"/>
    <n v="0.1197"/>
    <n v="9000"/>
    <n v="26"/>
    <n v="10757"/>
  </r>
  <r>
    <n v="714195"/>
    <x v="1"/>
    <x v="0"/>
    <x v="8"/>
    <m/>
    <x v="0"/>
    <x v="2"/>
    <x v="42"/>
    <d v="2021-04-16T00:00:00"/>
    <d v="2021-04-14T00:00:00"/>
    <x v="1"/>
    <x v="1"/>
    <d v="2021-05-14T00:00:00"/>
    <n v="907555"/>
    <x v="4"/>
    <s v="C1"/>
    <x v="1"/>
    <s v="Not Verified"/>
    <n v="40000"/>
    <n v="0.16800000000000001"/>
    <n v="234.79"/>
    <n v="0.1268"/>
    <n v="7000"/>
    <n v="16"/>
    <n v="8452"/>
  </r>
  <r>
    <n v="642155"/>
    <x v="8"/>
    <x v="0"/>
    <x v="3"/>
    <s v="WORKERS COMPENSATION"/>
    <x v="3"/>
    <x v="0"/>
    <x v="21"/>
    <d v="2021-04-16T00:00:00"/>
    <d v="2021-09-12T00:00:00"/>
    <x v="1"/>
    <x v="1"/>
    <d v="2021-10-12T00:00:00"/>
    <n v="821961"/>
    <x v="4"/>
    <s v="A5"/>
    <x v="1"/>
    <s v="Not Verified"/>
    <n v="35416.559999999998"/>
    <n v="0.20300000000000001"/>
    <n v="61.68"/>
    <n v="6.9099999999999995E-2"/>
    <n v="2000"/>
    <n v="16"/>
    <n v="2142"/>
  </r>
  <r>
    <n v="795022"/>
    <x v="1"/>
    <x v="0"/>
    <x v="5"/>
    <s v="Winn Law Group"/>
    <x v="2"/>
    <x v="0"/>
    <x v="6"/>
    <d v="2021-08-15T00:00:00"/>
    <d v="2021-03-13T00:00:00"/>
    <x v="1"/>
    <x v="1"/>
    <d v="2021-04-13T00:00:00"/>
    <n v="999711"/>
    <x v="4"/>
    <s v="B4"/>
    <x v="1"/>
    <s v="Not Verified"/>
    <n v="21000"/>
    <n v="6.4000000000000001E-2"/>
    <n v="131.88999999999999"/>
    <n v="0.1149"/>
    <n v="4000"/>
    <n v="5"/>
    <n v="4586"/>
  </r>
  <r>
    <n v="449705"/>
    <x v="8"/>
    <x v="0"/>
    <x v="1"/>
    <s v="FCI Ray Brook"/>
    <x v="2"/>
    <x v="0"/>
    <x v="15"/>
    <d v="2021-03-16T00:00:00"/>
    <d v="2021-04-11T00:00:00"/>
    <x v="1"/>
    <x v="1"/>
    <d v="2021-05-11T00:00:00"/>
    <n v="552555"/>
    <x v="4"/>
    <s v="B3"/>
    <x v="1"/>
    <s v="Not Verified"/>
    <n v="56400"/>
    <n v="0.15939999999999999"/>
    <n v="99.41"/>
    <n v="0.1183"/>
    <n v="3000"/>
    <n v="28"/>
    <n v="3436"/>
  </r>
  <r>
    <n v="537855"/>
    <x v="8"/>
    <x v="0"/>
    <x v="9"/>
    <s v="DLA Piper LLP (US)"/>
    <x v="0"/>
    <x v="0"/>
    <x v="51"/>
    <d v="2021-05-16T00:00:00"/>
    <d v="2021-02-11T00:00:00"/>
    <x v="1"/>
    <x v="1"/>
    <d v="2021-03-11T00:00:00"/>
    <n v="694723"/>
    <x v="4"/>
    <s v="C5"/>
    <x v="1"/>
    <s v="Not Verified"/>
    <n v="90750"/>
    <n v="0.12520000000000001"/>
    <n v="155.38"/>
    <n v="0.1472"/>
    <n v="4500"/>
    <n v="10"/>
    <n v="4860"/>
  </r>
  <r>
    <n v="742644"/>
    <x v="1"/>
    <x v="0"/>
    <x v="3"/>
    <s v="usfoodservice"/>
    <x v="3"/>
    <x v="1"/>
    <x v="25"/>
    <d v="2021-11-14T00:00:00"/>
    <d v="2021-03-14T00:00:00"/>
    <x v="0"/>
    <x v="0"/>
    <d v="2021-04-14T00:00:00"/>
    <n v="940754"/>
    <x v="4"/>
    <s v="A5"/>
    <x v="1"/>
    <s v="Source Verified"/>
    <n v="60000"/>
    <n v="6.0400000000000002E-2"/>
    <n v="473.45"/>
    <n v="8.4900000000000003E-2"/>
    <n v="15000"/>
    <n v="5"/>
    <n v="15813"/>
  </r>
  <r>
    <n v="635894"/>
    <x v="29"/>
    <x v="0"/>
    <x v="4"/>
    <s v="Prime Marine Services"/>
    <x v="3"/>
    <x v="1"/>
    <x v="41"/>
    <d v="2021-02-12T00:00:00"/>
    <d v="2021-09-11T00:00:00"/>
    <x v="0"/>
    <x v="0"/>
    <d v="2021-10-11T00:00:00"/>
    <n v="814605"/>
    <x v="4"/>
    <s v="A5"/>
    <x v="1"/>
    <s v="Source Verified"/>
    <n v="98004"/>
    <n v="0.1166"/>
    <n v="462.54"/>
    <n v="6.9099999999999995E-2"/>
    <n v="15000"/>
    <n v="18"/>
    <n v="4260"/>
  </r>
  <r>
    <n v="760863"/>
    <x v="21"/>
    <x v="0"/>
    <x v="6"/>
    <s v="Paychex"/>
    <x v="3"/>
    <x v="1"/>
    <x v="6"/>
    <d v="2021-04-16T00:00:00"/>
    <d v="2021-10-12T00:00:00"/>
    <x v="0"/>
    <x v="0"/>
    <d v="2021-11-12T00:00:00"/>
    <n v="961185"/>
    <x v="4"/>
    <s v="A5"/>
    <x v="1"/>
    <s v="Source Verified"/>
    <n v="96000"/>
    <n v="0.15809999999999999"/>
    <n v="252.51"/>
    <n v="8.4900000000000003E-2"/>
    <n v="8000"/>
    <n v="40"/>
    <n v="4039"/>
  </r>
  <r>
    <n v="830683"/>
    <x v="38"/>
    <x v="0"/>
    <x v="5"/>
    <m/>
    <x v="3"/>
    <x v="1"/>
    <x v="11"/>
    <d v="2021-05-16T00:00:00"/>
    <d v="2021-03-13T00:00:00"/>
    <x v="0"/>
    <x v="0"/>
    <d v="2021-04-13T00:00:00"/>
    <n v="1039840"/>
    <x v="4"/>
    <s v="A5"/>
    <x v="1"/>
    <s v="Source Verified"/>
    <n v="35000"/>
    <n v="2.5700000000000001E-2"/>
    <n v="126.26"/>
    <n v="8.4900000000000003E-2"/>
    <n v="4000"/>
    <n v="7"/>
    <n v="2434"/>
  </r>
  <r>
    <n v="706556"/>
    <x v="21"/>
    <x v="0"/>
    <x v="4"/>
    <s v="Central CT Surgeons"/>
    <x v="3"/>
    <x v="1"/>
    <x v="42"/>
    <d v="2021-04-16T00:00:00"/>
    <d v="2021-10-11T00:00:00"/>
    <x v="0"/>
    <x v="0"/>
    <d v="2021-11-11T00:00:00"/>
    <n v="898778"/>
    <x v="4"/>
    <s v="A4"/>
    <x v="1"/>
    <s v="Source Verified"/>
    <n v="46800"/>
    <n v="0.29620000000000002"/>
    <n v="62.02"/>
    <n v="7.2900000000000006E-2"/>
    <n v="2000"/>
    <n v="57"/>
    <n v="371"/>
  </r>
  <r>
    <n v="989313"/>
    <x v="5"/>
    <x v="0"/>
    <x v="6"/>
    <s v="Armstrong World Industries"/>
    <x v="2"/>
    <x v="1"/>
    <x v="13"/>
    <d v="2021-09-13T00:00:00"/>
    <d v="2021-06-13T00:00:00"/>
    <x v="0"/>
    <x v="0"/>
    <d v="2021-07-13T00:00:00"/>
    <n v="1213275"/>
    <x v="4"/>
    <s v="B3"/>
    <x v="1"/>
    <s v="Source Verified"/>
    <n v="29232"/>
    <n v="0.2102"/>
    <n v="363.84"/>
    <n v="0.1171"/>
    <n v="11000"/>
    <n v="6"/>
    <n v="4785"/>
  </r>
  <r>
    <n v="678703"/>
    <x v="2"/>
    <x v="0"/>
    <x v="8"/>
    <s v="Fronterra Integrated Geosciences"/>
    <x v="2"/>
    <x v="1"/>
    <x v="42"/>
    <d v="2021-11-12T00:00:00"/>
    <d v="2021-06-12T00:00:00"/>
    <x v="0"/>
    <x v="0"/>
    <d v="2021-07-12T00:00:00"/>
    <n v="867065"/>
    <x v="4"/>
    <s v="B3"/>
    <x v="1"/>
    <s v="Source Verified"/>
    <n v="157656"/>
    <n v="9.5399999999999999E-2"/>
    <n v="324.42"/>
    <n v="0.1037"/>
    <n v="10000"/>
    <n v="24"/>
    <n v="5079"/>
  </r>
  <r>
    <n v="742071"/>
    <x v="16"/>
    <x v="0"/>
    <x v="1"/>
    <s v="Wellesley College"/>
    <x v="2"/>
    <x v="1"/>
    <x v="25"/>
    <d v="2021-11-14T00:00:00"/>
    <d v="2021-04-14T00:00:00"/>
    <x v="0"/>
    <x v="0"/>
    <d v="2021-05-14T00:00:00"/>
    <n v="940087"/>
    <x v="4"/>
    <s v="B1"/>
    <x v="1"/>
    <s v="Source Verified"/>
    <n v="65000"/>
    <n v="0.16619999999999999"/>
    <n v="161.32"/>
    <n v="9.9900000000000003E-2"/>
    <n v="5000"/>
    <n v="17"/>
    <n v="5251"/>
  </r>
  <r>
    <n v="814124"/>
    <x v="26"/>
    <x v="0"/>
    <x v="4"/>
    <s v="Minerl Area Regional Medical Center"/>
    <x v="2"/>
    <x v="1"/>
    <x v="44"/>
    <d v="2021-11-13T00:00:00"/>
    <d v="2021-07-13T00:00:00"/>
    <x v="0"/>
    <x v="0"/>
    <d v="2021-08-13T00:00:00"/>
    <n v="1021618"/>
    <x v="4"/>
    <s v="B3"/>
    <x v="1"/>
    <s v="Source Verified"/>
    <n v="72000"/>
    <n v="0.1237"/>
    <n v="184.95"/>
    <n v="0.1099"/>
    <n v="5650"/>
    <n v="30"/>
    <n v="4383"/>
  </r>
  <r>
    <n v="576232"/>
    <x v="38"/>
    <x v="0"/>
    <x v="3"/>
    <s v="BARBOUR CO.SCHOOLS"/>
    <x v="2"/>
    <x v="1"/>
    <x v="54"/>
    <d v="2021-05-16T00:00:00"/>
    <d v="2021-07-11T00:00:00"/>
    <x v="0"/>
    <x v="0"/>
    <d v="2021-08-11T00:00:00"/>
    <n v="741078"/>
    <x v="4"/>
    <s v="B5"/>
    <x v="1"/>
    <s v="Source Verified"/>
    <n v="52000"/>
    <n v="9.0499999999999997E-2"/>
    <n v="159.11000000000001"/>
    <n v="0.1186"/>
    <n v="4800"/>
    <n v="28"/>
    <n v="1587"/>
  </r>
  <r>
    <n v="600335"/>
    <x v="5"/>
    <x v="0"/>
    <x v="2"/>
    <m/>
    <x v="2"/>
    <x v="1"/>
    <x v="50"/>
    <d v="2021-03-12T00:00:00"/>
    <d v="2021-11-11T00:00:00"/>
    <x v="0"/>
    <x v="0"/>
    <d v="2021-12-11T00:00:00"/>
    <n v="757402"/>
    <x v="4"/>
    <s v="B3"/>
    <x v="1"/>
    <s v="Source Verified"/>
    <n v="550000"/>
    <n v="3.3700000000000001E-2"/>
    <n v="590.33000000000004"/>
    <n v="0.11119999999999999"/>
    <n v="18000"/>
    <n v="31"/>
    <n v="7083"/>
  </r>
  <r>
    <n v="768414"/>
    <x v="1"/>
    <x v="0"/>
    <x v="3"/>
    <s v="Riverside Community College District"/>
    <x v="0"/>
    <x v="1"/>
    <x v="25"/>
    <d v="2021-08-13T00:00:00"/>
    <d v="2021-04-13T00:00:00"/>
    <x v="0"/>
    <x v="0"/>
    <d v="2021-05-13T00:00:00"/>
    <n v="969718"/>
    <x v="4"/>
    <s v="C3"/>
    <x v="1"/>
    <s v="Source Verified"/>
    <n v="130000"/>
    <n v="0.19370000000000001"/>
    <n v="328.06"/>
    <n v="0.1399"/>
    <n v="9600"/>
    <n v="39"/>
    <n v="6615"/>
  </r>
  <r>
    <n v="1002534"/>
    <x v="29"/>
    <x v="0"/>
    <x v="3"/>
    <s v="East Batton Rouge Parish Schools"/>
    <x v="0"/>
    <x v="1"/>
    <x v="13"/>
    <d v="2021-06-14T00:00:00"/>
    <d v="2021-01-14T00:00:00"/>
    <x v="0"/>
    <x v="0"/>
    <d v="2021-02-14T00:00:00"/>
    <n v="1228805"/>
    <x v="4"/>
    <s v="C4"/>
    <x v="1"/>
    <s v="Source Verified"/>
    <n v="54000"/>
    <n v="0.14710000000000001"/>
    <n v="173.99"/>
    <n v="0.1527"/>
    <n v="5000"/>
    <n v="17"/>
    <n v="4524"/>
  </r>
  <r>
    <n v="746415"/>
    <x v="6"/>
    <x v="0"/>
    <x v="4"/>
    <s v="Coalition On Temporary Shelter"/>
    <x v="0"/>
    <x v="1"/>
    <x v="25"/>
    <d v="2021-02-13T00:00:00"/>
    <d v="2021-08-12T00:00:00"/>
    <x v="0"/>
    <x v="0"/>
    <d v="2021-09-12T00:00:00"/>
    <n v="945180"/>
    <x v="4"/>
    <s v="C2"/>
    <x v="1"/>
    <s v="Source Verified"/>
    <n v="28500"/>
    <n v="0.1444"/>
    <n v="54.29"/>
    <n v="0.13489999999999999"/>
    <n v="1600"/>
    <n v="21"/>
    <n v="870"/>
  </r>
  <r>
    <n v="1057358"/>
    <x v="0"/>
    <x v="0"/>
    <x v="7"/>
    <s v="billy howell ford"/>
    <x v="0"/>
    <x v="1"/>
    <x v="12"/>
    <d v="2021-05-16T00:00:00"/>
    <d v="2021-10-12T00:00:00"/>
    <x v="0"/>
    <x v="0"/>
    <d v="2021-11-12T00:00:00"/>
    <n v="1289321"/>
    <x v="4"/>
    <s v="C4"/>
    <x v="1"/>
    <s v="Source Verified"/>
    <n v="52000"/>
    <n v="9.4600000000000004E-2"/>
    <n v="186.17"/>
    <n v="0.1527"/>
    <n v="5350"/>
    <n v="28"/>
    <n v="1856"/>
  </r>
  <r>
    <n v="375804"/>
    <x v="5"/>
    <x v="0"/>
    <x v="6"/>
    <s v="Marion County Sheriff"/>
    <x v="0"/>
    <x v="1"/>
    <x v="8"/>
    <d v="2021-05-16T00:00:00"/>
    <d v="2021-06-09T00:00:00"/>
    <x v="0"/>
    <x v="0"/>
    <d v="2021-07-09T00:00:00"/>
    <n v="398358"/>
    <x v="4"/>
    <s v="C3"/>
    <x v="1"/>
    <s v="Source Verified"/>
    <n v="24900"/>
    <n v="0.23519999999999999"/>
    <n v="185.74"/>
    <n v="0.13159999999999999"/>
    <n v="5500"/>
    <n v="28"/>
    <n v="741"/>
  </r>
  <r>
    <n v="798976"/>
    <x v="3"/>
    <x v="0"/>
    <x v="3"/>
    <s v="american steel foundries"/>
    <x v="0"/>
    <x v="1"/>
    <x v="44"/>
    <d v="2021-05-16T00:00:00"/>
    <d v="2021-07-13T00:00:00"/>
    <x v="0"/>
    <x v="0"/>
    <d v="2021-08-13T00:00:00"/>
    <n v="1004133"/>
    <x v="4"/>
    <s v="C3"/>
    <x v="1"/>
    <s v="Source Verified"/>
    <n v="45000"/>
    <n v="9.9199999999999997E-2"/>
    <n v="170.87"/>
    <n v="0.1399"/>
    <n v="5000"/>
    <n v="20"/>
    <n v="4092"/>
  </r>
  <r>
    <n v="390038"/>
    <x v="0"/>
    <x v="0"/>
    <x v="8"/>
    <s v="Sunset Country Club"/>
    <x v="0"/>
    <x v="1"/>
    <x v="45"/>
    <d v="2021-05-16T00:00:00"/>
    <d v="2021-12-10T00:00:00"/>
    <x v="0"/>
    <x v="0"/>
    <d v="2022-01-10T00:00:00"/>
    <n v="424744"/>
    <x v="4"/>
    <s v="C1"/>
    <x v="1"/>
    <s v="Source Verified"/>
    <n v="91992"/>
    <n v="0.20300000000000001"/>
    <n v="301.2"/>
    <n v="0.12529999999999999"/>
    <n v="9000"/>
    <n v="28"/>
    <n v="5717"/>
  </r>
  <r>
    <n v="726764"/>
    <x v="32"/>
    <x v="0"/>
    <x v="4"/>
    <s v="Resources for Seniors"/>
    <x v="0"/>
    <x v="1"/>
    <x v="29"/>
    <d v="2021-05-13T00:00:00"/>
    <d v="2021-12-12T00:00:00"/>
    <x v="0"/>
    <x v="0"/>
    <d v="2022-01-12T00:00:00"/>
    <n v="922205"/>
    <x v="4"/>
    <s v="C3"/>
    <x v="1"/>
    <s v="Source Verified"/>
    <n v="30000"/>
    <n v="4.7600000000000003E-2"/>
    <n v="339.02"/>
    <n v="0.1343"/>
    <n v="10000"/>
    <n v="33"/>
    <n v="6584"/>
  </r>
  <r>
    <n v="602229"/>
    <x v="19"/>
    <x v="0"/>
    <x v="3"/>
    <s v="AK Steel Corporation"/>
    <x v="4"/>
    <x v="1"/>
    <x v="49"/>
    <d v="2021-09-11T00:00:00"/>
    <d v="2021-04-11T00:00:00"/>
    <x v="0"/>
    <x v="0"/>
    <d v="2021-05-11T00:00:00"/>
    <n v="772728"/>
    <x v="4"/>
    <s v="D2"/>
    <x v="1"/>
    <s v="Source Verified"/>
    <n v="36576"/>
    <n v="0.2135"/>
    <n v="103.21"/>
    <n v="0.14460000000000001"/>
    <n v="3000"/>
    <n v="7"/>
    <n v="635"/>
  </r>
  <r>
    <n v="1047260"/>
    <x v="22"/>
    <x v="0"/>
    <x v="3"/>
    <s v="Wells Fargo"/>
    <x v="4"/>
    <x v="1"/>
    <x v="12"/>
    <d v="2021-05-16T00:00:00"/>
    <d v="2021-08-13T00:00:00"/>
    <x v="0"/>
    <x v="0"/>
    <d v="2021-09-13T00:00:00"/>
    <n v="1278343"/>
    <x v="4"/>
    <s v="D2"/>
    <x v="1"/>
    <s v="Source Verified"/>
    <n v="89000"/>
    <n v="0.24540000000000001"/>
    <n v="177.7"/>
    <n v="0.16769999999999999"/>
    <n v="5000"/>
    <n v="33"/>
    <n v="4804"/>
  </r>
  <r>
    <n v="385106"/>
    <x v="25"/>
    <x v="0"/>
    <x v="8"/>
    <s v="Geezeo.com"/>
    <x v="4"/>
    <x v="1"/>
    <x v="45"/>
    <d v="2021-03-12T00:00:00"/>
    <d v="2021-01-12T00:00:00"/>
    <x v="0"/>
    <x v="0"/>
    <d v="2021-02-12T00:00:00"/>
    <n v="385847"/>
    <x v="4"/>
    <s v="D1"/>
    <x v="1"/>
    <s v="Source Verified"/>
    <n v="73000"/>
    <n v="0.1159"/>
    <n v="222.49"/>
    <n v="0.1411"/>
    <n v="6500"/>
    <n v="22"/>
    <n v="6546"/>
  </r>
  <r>
    <n v="599608"/>
    <x v="6"/>
    <x v="0"/>
    <x v="6"/>
    <s v="Fresenius Medical Care"/>
    <x v="1"/>
    <x v="1"/>
    <x v="50"/>
    <d v="2021-04-12T00:00:00"/>
    <d v="2021-12-11T00:00:00"/>
    <x v="0"/>
    <x v="0"/>
    <d v="2022-01-11T00:00:00"/>
    <n v="769583"/>
    <x v="4"/>
    <s v="E4"/>
    <x v="1"/>
    <s v="Source Verified"/>
    <n v="106000"/>
    <n v="0.14000000000000001"/>
    <n v="898.31"/>
    <n v="0.17560000000000001"/>
    <n v="25000"/>
    <n v="31"/>
    <n v="13568"/>
  </r>
  <r>
    <n v="1003771"/>
    <x v="32"/>
    <x v="0"/>
    <x v="3"/>
    <s v="onslow memorial hospital"/>
    <x v="1"/>
    <x v="1"/>
    <x v="22"/>
    <d v="2021-07-13T00:00:00"/>
    <d v="2021-04-13T00:00:00"/>
    <x v="0"/>
    <x v="0"/>
    <d v="2021-05-13T00:00:00"/>
    <n v="1230160"/>
    <x v="4"/>
    <s v="E4"/>
    <x v="1"/>
    <s v="Source Verified"/>
    <n v="150000"/>
    <n v="0.14349999999999999"/>
    <n v="89.09"/>
    <n v="0.1991"/>
    <n v="2400"/>
    <n v="44"/>
    <n v="1859"/>
  </r>
  <r>
    <n v="1010915"/>
    <x v="8"/>
    <x v="0"/>
    <x v="3"/>
    <s v="Vykin"/>
    <x v="1"/>
    <x v="1"/>
    <x v="22"/>
    <d v="2021-02-15T00:00:00"/>
    <d v="2021-09-14T00:00:00"/>
    <x v="0"/>
    <x v="0"/>
    <d v="2021-10-14T00:00:00"/>
    <n v="1237960"/>
    <x v="4"/>
    <s v="E3"/>
    <x v="1"/>
    <s v="Source Verified"/>
    <n v="148112"/>
    <n v="6.4199999999999993E-2"/>
    <n v="575.16"/>
    <n v="0.19420000000000001"/>
    <n v="15600"/>
    <n v="41"/>
    <n v="19280"/>
  </r>
  <r>
    <n v="853474"/>
    <x v="0"/>
    <x v="0"/>
    <x v="6"/>
    <s v="VCA pets are people too"/>
    <x v="2"/>
    <x v="2"/>
    <x v="11"/>
    <d v="2021-05-16T00:00:00"/>
    <d v="2021-10-11T00:00:00"/>
    <x v="0"/>
    <x v="0"/>
    <d v="2021-11-11T00:00:00"/>
    <n v="1065648"/>
    <x v="4"/>
    <s v="B5"/>
    <x v="1"/>
    <s v="Source Verified"/>
    <n v="27000"/>
    <n v="9.7799999999999998E-2"/>
    <n v="159.41"/>
    <n v="0.11990000000000001"/>
    <n v="4800"/>
    <n v="13"/>
    <n v="325"/>
  </r>
  <r>
    <n v="510507"/>
    <x v="29"/>
    <x v="0"/>
    <x v="0"/>
    <s v="hilton"/>
    <x v="0"/>
    <x v="2"/>
    <x v="27"/>
    <d v="2021-08-12T00:00:00"/>
    <d v="2021-03-12T00:00:00"/>
    <x v="0"/>
    <x v="0"/>
    <d v="2021-04-12T00:00:00"/>
    <n v="659195"/>
    <x v="4"/>
    <s v="C3"/>
    <x v="1"/>
    <s v="Source Verified"/>
    <n v="12000"/>
    <n v="7.3999999999999996E-2"/>
    <n v="142.49"/>
    <n v="0.1348"/>
    <n v="4200"/>
    <n v="13"/>
    <n v="3213"/>
  </r>
  <r>
    <n v="956541"/>
    <x v="1"/>
    <x v="0"/>
    <x v="9"/>
    <s v="Good Samaritan hospital"/>
    <x v="0"/>
    <x v="2"/>
    <x v="13"/>
    <d v="2021-05-13T00:00:00"/>
    <d v="2021-12-12T00:00:00"/>
    <x v="0"/>
    <x v="0"/>
    <d v="2022-01-12T00:00:00"/>
    <n v="1177292"/>
    <x v="4"/>
    <s v="C3"/>
    <x v="1"/>
    <s v="Source Verified"/>
    <n v="130000"/>
    <n v="8.2600000000000007E-2"/>
    <n v="241.46"/>
    <n v="0.14649999999999999"/>
    <n v="7000"/>
    <n v="39"/>
    <n v="3643"/>
  </r>
  <r>
    <n v="418418"/>
    <x v="5"/>
    <x v="0"/>
    <x v="3"/>
    <s v="Farmers Bank of Maryland"/>
    <x v="0"/>
    <x v="2"/>
    <x v="23"/>
    <d v="2021-03-10T00:00:00"/>
    <d v="2021-10-09T00:00:00"/>
    <x v="0"/>
    <x v="0"/>
    <d v="2021-11-09T00:00:00"/>
    <n v="488285"/>
    <x v="4"/>
    <s v="C4"/>
    <x v="1"/>
    <s v="Source Verified"/>
    <n v="43600"/>
    <n v="0.1313"/>
    <n v="508.84"/>
    <n v="0.13469999999999999"/>
    <n v="15000"/>
    <n v="33"/>
    <n v="1526"/>
  </r>
  <r>
    <n v="984148"/>
    <x v="1"/>
    <x v="0"/>
    <x v="8"/>
    <s v="Post 9/11 GI BILL"/>
    <x v="3"/>
    <x v="0"/>
    <x v="13"/>
    <d v="2021-08-13T00:00:00"/>
    <d v="2021-03-13T00:00:00"/>
    <x v="0"/>
    <x v="0"/>
    <d v="2021-04-13T00:00:00"/>
    <n v="1207936"/>
    <x v="4"/>
    <s v="A2"/>
    <x v="1"/>
    <s v="Source Verified"/>
    <n v="42000"/>
    <n v="2.3099999999999999E-2"/>
    <n v="214.93"/>
    <n v="6.6199999999999995E-2"/>
    <n v="7000"/>
    <n v="10"/>
    <n v="3869"/>
  </r>
  <r>
    <n v="832517"/>
    <x v="1"/>
    <x v="0"/>
    <x v="8"/>
    <s v="DXP"/>
    <x v="3"/>
    <x v="0"/>
    <x v="11"/>
    <d v="2021-06-12T00:00:00"/>
    <d v="2021-04-12T00:00:00"/>
    <x v="0"/>
    <x v="0"/>
    <d v="2021-05-12T00:00:00"/>
    <n v="1041922"/>
    <x v="4"/>
    <s v="A5"/>
    <x v="1"/>
    <s v="Source Verified"/>
    <n v="36000"/>
    <n v="0.1787"/>
    <n v="78.91"/>
    <n v="8.4900000000000003E-2"/>
    <n v="2500"/>
    <n v="10"/>
    <n v="860"/>
  </r>
  <r>
    <n v="573354"/>
    <x v="18"/>
    <x v="0"/>
    <x v="3"/>
    <n v="15"/>
    <x v="3"/>
    <x v="0"/>
    <x v="54"/>
    <d v="2021-07-11T00:00:00"/>
    <d v="2021-03-11T00:00:00"/>
    <x v="0"/>
    <x v="0"/>
    <d v="2021-04-11T00:00:00"/>
    <n v="737474"/>
    <x v="4"/>
    <s v="A4"/>
    <x v="1"/>
    <s v="Source Verified"/>
    <n v="30000"/>
    <n v="0.05"/>
    <n v="311.11"/>
    <n v="7.51E-2"/>
    <n v="10000"/>
    <n v="48"/>
    <n v="2247"/>
  </r>
  <r>
    <n v="740317"/>
    <x v="29"/>
    <x v="0"/>
    <x v="0"/>
    <s v="Metairie Learning Center"/>
    <x v="2"/>
    <x v="0"/>
    <x v="29"/>
    <d v="2021-02-13T00:00:00"/>
    <d v="2021-09-12T00:00:00"/>
    <x v="0"/>
    <x v="0"/>
    <d v="2021-10-12T00:00:00"/>
    <n v="938003"/>
    <x v="4"/>
    <s v="B3"/>
    <x v="1"/>
    <s v="Source Verified"/>
    <n v="23004"/>
    <n v="0.16689999999999999"/>
    <n v="306.57"/>
    <n v="0.1037"/>
    <n v="9450"/>
    <n v="8"/>
    <n v="5226"/>
  </r>
  <r>
    <n v="791809"/>
    <x v="5"/>
    <x v="0"/>
    <x v="5"/>
    <s v="Tampa Gem Lab"/>
    <x v="2"/>
    <x v="0"/>
    <x v="6"/>
    <d v="2021-05-16T00:00:00"/>
    <d v="2021-06-12T00:00:00"/>
    <x v="0"/>
    <x v="0"/>
    <d v="2021-07-12T00:00:00"/>
    <n v="996169"/>
    <x v="4"/>
    <s v="B5"/>
    <x v="1"/>
    <s v="Source Verified"/>
    <n v="42000"/>
    <n v="0.14510000000000001"/>
    <n v="185.98"/>
    <n v="0.11990000000000001"/>
    <n v="5600"/>
    <n v="23"/>
    <n v="1787"/>
  </r>
  <r>
    <n v="378781"/>
    <x v="12"/>
    <x v="0"/>
    <x v="7"/>
    <s v="Judical Corner"/>
    <x v="2"/>
    <x v="0"/>
    <x v="8"/>
    <d v="2021-05-16T00:00:00"/>
    <d v="2021-07-09T00:00:00"/>
    <x v="0"/>
    <x v="0"/>
    <d v="2021-08-09T00:00:00"/>
    <n v="404344"/>
    <x v="4"/>
    <s v="B4"/>
    <x v="1"/>
    <s v="Source Verified"/>
    <n v="68496"/>
    <n v="0.1883"/>
    <n v="331.64"/>
    <n v="0.11890000000000001"/>
    <n v="10000"/>
    <n v="27"/>
    <n v="1651"/>
  </r>
  <r>
    <n v="572659"/>
    <x v="37"/>
    <x v="0"/>
    <x v="0"/>
    <s v="Nike"/>
    <x v="4"/>
    <x v="0"/>
    <x v="47"/>
    <d v="2021-01-12T00:00:00"/>
    <d v="2021-08-11T00:00:00"/>
    <x v="0"/>
    <x v="0"/>
    <d v="2021-09-11T00:00:00"/>
    <n v="736605"/>
    <x v="4"/>
    <s v="D3"/>
    <x v="1"/>
    <s v="Source Verified"/>
    <n v="57000"/>
    <n v="7.4499999999999997E-2"/>
    <n v="52.43"/>
    <n v="0.15579999999999999"/>
    <n v="1500"/>
    <n v="8"/>
    <n v="719"/>
  </r>
  <r>
    <n v="508630"/>
    <x v="15"/>
    <x v="0"/>
    <x v="4"/>
    <s v="aloha precast"/>
    <x v="4"/>
    <x v="0"/>
    <x v="27"/>
    <d v="2021-07-13T00:00:00"/>
    <d v="2021-02-13T00:00:00"/>
    <x v="0"/>
    <x v="0"/>
    <d v="2021-03-13T00:00:00"/>
    <n v="656334"/>
    <x v="4"/>
    <s v="D4"/>
    <x v="1"/>
    <s v="Source Verified"/>
    <n v="22800"/>
    <n v="0.24890000000000001"/>
    <n v="61.27"/>
    <n v="0.157"/>
    <n v="1750"/>
    <n v="5"/>
    <n v="2026"/>
  </r>
  <r>
    <n v="665160"/>
    <x v="16"/>
    <x v="0"/>
    <x v="10"/>
    <s v="Cabbyshack"/>
    <x v="0"/>
    <x v="0"/>
    <x v="0"/>
    <d v="2021-11-12T00:00:00"/>
    <d v="2021-07-12T00:00:00"/>
    <x v="0"/>
    <x v="0"/>
    <d v="2021-08-12T00:00:00"/>
    <n v="850445"/>
    <x v="4"/>
    <s v="C5"/>
    <x v="1"/>
    <s v="Source Verified"/>
    <n v="26400"/>
    <n v="0.2132"/>
    <n v="137.05000000000001"/>
    <n v="0.14169999999999999"/>
    <n v="4000"/>
    <n v="11"/>
    <n v="1796"/>
  </r>
  <r>
    <n v="796350"/>
    <x v="33"/>
    <x v="0"/>
    <x v="5"/>
    <s v="TDK Enterprises, LLC"/>
    <x v="2"/>
    <x v="1"/>
    <x v="44"/>
    <d v="2021-05-16T00:00:00"/>
    <d v="2021-12-11T00:00:00"/>
    <x v="0"/>
    <x v="0"/>
    <d v="2022-01-11T00:00:00"/>
    <n v="1001192"/>
    <x v="4"/>
    <s v="B3"/>
    <x v="1"/>
    <s v="Source Verified"/>
    <n v="74900"/>
    <n v="0.1303"/>
    <n v="599.04"/>
    <n v="0.1099"/>
    <n v="18300"/>
    <n v="38"/>
    <n v="2991"/>
  </r>
  <r>
    <n v="872250"/>
    <x v="1"/>
    <x v="0"/>
    <x v="6"/>
    <s v="Dept of the Navy"/>
    <x v="0"/>
    <x v="1"/>
    <x v="10"/>
    <d v="2021-09-12T00:00:00"/>
    <d v="2021-04-12T00:00:00"/>
    <x v="0"/>
    <x v="0"/>
    <d v="2021-05-12T00:00:00"/>
    <n v="1086434"/>
    <x v="4"/>
    <s v="C4"/>
    <x v="1"/>
    <s v="Source Verified"/>
    <n v="91200"/>
    <n v="0.1658"/>
    <n v="387.11"/>
    <n v="0.1479"/>
    <n v="11200"/>
    <n v="18"/>
    <n v="2655"/>
  </r>
  <r>
    <n v="672441"/>
    <x v="38"/>
    <x v="0"/>
    <x v="6"/>
    <s v="Employers Claim Management"/>
    <x v="3"/>
    <x v="1"/>
    <x v="0"/>
    <d v="2021-12-11T00:00:00"/>
    <d v="2021-12-11T00:00:00"/>
    <x v="1"/>
    <x v="1"/>
    <d v="2022-01-11T00:00:00"/>
    <n v="859610"/>
    <x v="4"/>
    <s v="A2"/>
    <x v="1"/>
    <s v="Source Verified"/>
    <n v="25040"/>
    <n v="0.16289999999999999"/>
    <n v="151.63999999999999"/>
    <n v="5.79E-2"/>
    <n v="5000"/>
    <n v="8"/>
    <n v="5154"/>
  </r>
  <r>
    <n v="633115"/>
    <x v="1"/>
    <x v="0"/>
    <x v="6"/>
    <s v="Lawrence Berkeley National Laboratory"/>
    <x v="3"/>
    <x v="1"/>
    <x v="41"/>
    <d v="2021-08-15T00:00:00"/>
    <d v="2021-01-13T00:00:00"/>
    <x v="1"/>
    <x v="1"/>
    <d v="2021-02-13T00:00:00"/>
    <n v="811071"/>
    <x v="4"/>
    <s v="A4"/>
    <x v="1"/>
    <s v="Source Verified"/>
    <n v="129700"/>
    <n v="7.8E-2"/>
    <n v="306.68"/>
    <n v="6.54E-2"/>
    <n v="10000"/>
    <n v="21"/>
    <n v="10933"/>
  </r>
  <r>
    <n v="693430"/>
    <x v="2"/>
    <x v="0"/>
    <x v="3"/>
    <s v="STG Inc"/>
    <x v="3"/>
    <x v="1"/>
    <x v="42"/>
    <d v="2021-03-16T00:00:00"/>
    <d v="2021-09-11T00:00:00"/>
    <x v="1"/>
    <x v="1"/>
    <d v="2021-10-11T00:00:00"/>
    <n v="884265"/>
    <x v="4"/>
    <s v="A1"/>
    <x v="1"/>
    <s v="Source Verified"/>
    <n v="127000"/>
    <n v="1.9E-2"/>
    <n v="180.96"/>
    <n v="5.4199999999999998E-2"/>
    <n v="6000"/>
    <n v="23"/>
    <n v="6153"/>
  </r>
  <r>
    <n v="979271"/>
    <x v="13"/>
    <x v="0"/>
    <x v="3"/>
    <s v="US Air Force"/>
    <x v="3"/>
    <x v="1"/>
    <x v="13"/>
    <d v="2021-11-14T00:00:00"/>
    <d v="2021-11-14T00:00:00"/>
    <x v="1"/>
    <x v="1"/>
    <d v="2021-12-14T00:00:00"/>
    <n v="1202347"/>
    <x v="4"/>
    <s v="A1"/>
    <x v="1"/>
    <s v="Source Verified"/>
    <n v="120000"/>
    <n v="8.6999999999999994E-2"/>
    <n v="334.8"/>
    <n v="6.0299999999999999E-2"/>
    <n v="11000"/>
    <n v="21"/>
    <n v="12052"/>
  </r>
  <r>
    <n v="611832"/>
    <x v="1"/>
    <x v="0"/>
    <x v="3"/>
    <s v="Mountain View School District"/>
    <x v="3"/>
    <x v="1"/>
    <x v="49"/>
    <d v="2021-11-13T00:00:00"/>
    <d v="2021-12-13T00:00:00"/>
    <x v="1"/>
    <x v="1"/>
    <d v="2022-01-13T00:00:00"/>
    <n v="784556"/>
    <x v="4"/>
    <s v="A2"/>
    <x v="1"/>
    <s v="Source Verified"/>
    <n v="70000"/>
    <n v="8.5500000000000007E-2"/>
    <n v="228.21"/>
    <n v="5.79E-2"/>
    <n v="12000"/>
    <n v="32"/>
    <n v="8216"/>
  </r>
  <r>
    <n v="967828"/>
    <x v="5"/>
    <x v="0"/>
    <x v="3"/>
    <s v="City of Tamarac"/>
    <x v="3"/>
    <x v="1"/>
    <x v="13"/>
    <d v="2021-04-16T00:00:00"/>
    <d v="2021-02-13T00:00:00"/>
    <x v="1"/>
    <x v="1"/>
    <d v="2021-03-13T00:00:00"/>
    <n v="1188778"/>
    <x v="4"/>
    <s v="A2"/>
    <x v="1"/>
    <s v="Source Verified"/>
    <n v="88800"/>
    <n v="7.7700000000000005E-2"/>
    <n v="214.93"/>
    <n v="6.6199999999999995E-2"/>
    <n v="7000"/>
    <n v="30"/>
    <n v="7410"/>
  </r>
  <r>
    <n v="381581"/>
    <x v="19"/>
    <x v="0"/>
    <x v="3"/>
    <s v="columbus metropolitan library"/>
    <x v="3"/>
    <x v="1"/>
    <x v="8"/>
    <d v="2021-05-16T00:00:00"/>
    <d v="2021-03-12T00:00:00"/>
    <x v="1"/>
    <x v="1"/>
    <d v="2021-04-12T00:00:00"/>
    <n v="410198"/>
    <x v="4"/>
    <s v="A2"/>
    <x v="1"/>
    <s v="Source Verified"/>
    <n v="34515.870000000003"/>
    <n v="0.1053"/>
    <n v="168.43"/>
    <n v="7.6799999999999993E-2"/>
    <n v="5400"/>
    <n v="22"/>
    <n v="6063"/>
  </r>
  <r>
    <n v="759739"/>
    <x v="22"/>
    <x v="0"/>
    <x v="3"/>
    <s v="Westwood Community Church"/>
    <x v="3"/>
    <x v="1"/>
    <x v="25"/>
    <d v="2021-05-16T00:00:00"/>
    <d v="2021-03-14T00:00:00"/>
    <x v="1"/>
    <x v="1"/>
    <d v="2021-04-14T00:00:00"/>
    <n v="959997"/>
    <x v="4"/>
    <s v="A2"/>
    <x v="1"/>
    <s v="Source Verified"/>
    <n v="83000"/>
    <n v="5.8400000000000001E-2"/>
    <n v="228.14"/>
    <n v="5.9900000000000002E-2"/>
    <n v="7500"/>
    <n v="34"/>
    <n v="8206"/>
  </r>
  <r>
    <n v="807491"/>
    <x v="1"/>
    <x v="0"/>
    <x v="3"/>
    <s v="Kern county mental health"/>
    <x v="3"/>
    <x v="1"/>
    <x v="44"/>
    <d v="2021-05-16T00:00:00"/>
    <d v="2021-07-14T00:00:00"/>
    <x v="1"/>
    <x v="1"/>
    <d v="2021-08-14T00:00:00"/>
    <n v="1014075"/>
    <x v="4"/>
    <s v="A2"/>
    <x v="1"/>
    <s v="Source Verified"/>
    <n v="50031"/>
    <n v="0.16669999999999999"/>
    <n v="60.84"/>
    <n v="5.9900000000000002E-2"/>
    <n v="2000"/>
    <n v="23"/>
    <n v="2190"/>
  </r>
  <r>
    <n v="864004"/>
    <x v="8"/>
    <x v="0"/>
    <x v="3"/>
    <s v="AT&amp;T"/>
    <x v="3"/>
    <x v="1"/>
    <x v="11"/>
    <d v="2021-01-15T00:00:00"/>
    <d v="2021-05-14T00:00:00"/>
    <x v="1"/>
    <x v="1"/>
    <d v="2021-06-14T00:00:00"/>
    <n v="1077156"/>
    <x v="4"/>
    <s v="A2"/>
    <x v="1"/>
    <s v="Source Verified"/>
    <n v="100000"/>
    <n v="0.16239999999999999"/>
    <n v="365.01"/>
    <n v="5.9900000000000002E-2"/>
    <n v="12000"/>
    <n v="43"/>
    <n v="13122"/>
  </r>
  <r>
    <n v="725989"/>
    <x v="18"/>
    <x v="0"/>
    <x v="3"/>
    <s v="costa engineering"/>
    <x v="3"/>
    <x v="1"/>
    <x v="29"/>
    <d v="2021-04-14T00:00:00"/>
    <d v="2021-05-14T00:00:00"/>
    <x v="1"/>
    <x v="1"/>
    <d v="2021-06-14T00:00:00"/>
    <n v="921311"/>
    <x v="4"/>
    <s v="A2"/>
    <x v="1"/>
    <s v="Source Verified"/>
    <n v="89440"/>
    <n v="0.26540000000000002"/>
    <n v="242.62"/>
    <n v="5.79E-2"/>
    <n v="8000"/>
    <n v="45"/>
    <n v="8734"/>
  </r>
  <r>
    <n v="673352"/>
    <x v="2"/>
    <x v="0"/>
    <x v="3"/>
    <s v="Self"/>
    <x v="3"/>
    <x v="1"/>
    <x v="42"/>
    <d v="2021-02-13T00:00:00"/>
    <d v="2021-01-13T00:00:00"/>
    <x v="1"/>
    <x v="1"/>
    <d v="2021-02-13T00:00:00"/>
    <n v="860676"/>
    <x v="4"/>
    <s v="A3"/>
    <x v="1"/>
    <s v="Source Verified"/>
    <n v="300000"/>
    <n v="1.6299999999999999E-2"/>
    <n v="333.08"/>
    <n v="6.9199999999999998E-2"/>
    <n v="10800"/>
    <n v="15"/>
    <n v="11797"/>
  </r>
  <r>
    <n v="807747"/>
    <x v="32"/>
    <x v="0"/>
    <x v="3"/>
    <s v="Cone Health"/>
    <x v="3"/>
    <x v="1"/>
    <x v="44"/>
    <d v="2021-07-14T00:00:00"/>
    <d v="2021-07-14T00:00:00"/>
    <x v="1"/>
    <x v="1"/>
    <d v="2021-08-14T00:00:00"/>
    <n v="1014359"/>
    <x v="4"/>
    <s v="A3"/>
    <x v="1"/>
    <s v="Source Verified"/>
    <n v="83200"/>
    <n v="0.1089"/>
    <n v="401.35"/>
    <n v="6.9900000000000004E-2"/>
    <n v="13000"/>
    <n v="42"/>
    <n v="14448"/>
  </r>
  <r>
    <n v="784374"/>
    <x v="0"/>
    <x v="0"/>
    <x v="3"/>
    <s v="Vidalia city schools"/>
    <x v="3"/>
    <x v="1"/>
    <x v="6"/>
    <d v="2021-07-14T00:00:00"/>
    <d v="2021-07-14T00:00:00"/>
    <x v="1"/>
    <x v="1"/>
    <d v="2021-08-14T00:00:00"/>
    <n v="987580"/>
    <x v="4"/>
    <s v="A4"/>
    <x v="1"/>
    <s v="Source Verified"/>
    <n v="150000"/>
    <n v="2.3E-2"/>
    <n v="186.61"/>
    <n v="7.4899999999999994E-2"/>
    <n v="6000"/>
    <n v="11"/>
    <n v="6718"/>
  </r>
  <r>
    <n v="1053997"/>
    <x v="17"/>
    <x v="0"/>
    <x v="3"/>
    <s v="City of Tulsa, Okla"/>
    <x v="3"/>
    <x v="1"/>
    <x v="12"/>
    <d v="2021-03-16T00:00:00"/>
    <d v="2021-12-14T00:00:00"/>
    <x v="1"/>
    <x v="1"/>
    <d v="2022-01-14T00:00:00"/>
    <n v="1285605"/>
    <x v="4"/>
    <s v="A4"/>
    <x v="1"/>
    <s v="Source Verified"/>
    <n v="39000"/>
    <n v="0.29260000000000003"/>
    <n v="37.549999999999997"/>
    <n v="7.9000000000000001E-2"/>
    <n v="1200"/>
    <n v="14"/>
    <n v="1352"/>
  </r>
  <r>
    <n v="797049"/>
    <x v="8"/>
    <x v="0"/>
    <x v="3"/>
    <s v="local 52 I.A.T.S.E."/>
    <x v="3"/>
    <x v="1"/>
    <x v="44"/>
    <d v="2021-08-13T00:00:00"/>
    <d v="2021-06-12T00:00:00"/>
    <x v="1"/>
    <x v="1"/>
    <d v="2021-07-12T00:00:00"/>
    <n v="1001970"/>
    <x v="4"/>
    <s v="A4"/>
    <x v="1"/>
    <s v="Source Verified"/>
    <n v="100000"/>
    <n v="4.1799999999999997E-2"/>
    <n v="466.53"/>
    <n v="7.4899999999999994E-2"/>
    <n v="15000"/>
    <n v="26"/>
    <n v="15830"/>
  </r>
  <r>
    <n v="986669"/>
    <x v="2"/>
    <x v="0"/>
    <x v="3"/>
    <s v="Kingwood Medical Center"/>
    <x v="3"/>
    <x v="1"/>
    <x v="13"/>
    <d v="2021-08-15T00:00:00"/>
    <d v="2021-10-14T00:00:00"/>
    <x v="1"/>
    <x v="1"/>
    <d v="2021-11-14T00:00:00"/>
    <n v="1210607"/>
    <x v="4"/>
    <s v="A4"/>
    <x v="1"/>
    <s v="Source Verified"/>
    <n v="93000"/>
    <n v="5.0500000000000003E-2"/>
    <n v="112.65"/>
    <n v="7.9000000000000001E-2"/>
    <n v="3600"/>
    <n v="10"/>
    <n v="4055"/>
  </r>
  <r>
    <n v="380513"/>
    <x v="18"/>
    <x v="0"/>
    <x v="3"/>
    <s v="Tullett Prebon USA Inc"/>
    <x v="3"/>
    <x v="1"/>
    <x v="8"/>
    <d v="2021-03-12T00:00:00"/>
    <d v="2021-03-12T00:00:00"/>
    <x v="1"/>
    <x v="1"/>
    <d v="2021-04-12T00:00:00"/>
    <n v="408032"/>
    <x v="4"/>
    <s v="A4"/>
    <x v="1"/>
    <s v="Source Verified"/>
    <n v="150000"/>
    <n v="7.4999999999999997E-2"/>
    <n v="223.63"/>
    <n v="9.3200000000000005E-2"/>
    <n v="7000"/>
    <n v="12"/>
    <n v="8051"/>
  </r>
  <r>
    <n v="798385"/>
    <x v="17"/>
    <x v="0"/>
    <x v="3"/>
    <s v="Ok Army National Guard"/>
    <x v="3"/>
    <x v="1"/>
    <x v="44"/>
    <d v="2021-05-16T00:00:00"/>
    <d v="2021-07-14T00:00:00"/>
    <x v="1"/>
    <x v="1"/>
    <d v="2021-08-14T00:00:00"/>
    <n v="989715"/>
    <x v="4"/>
    <s v="A4"/>
    <x v="1"/>
    <s v="Source Verified"/>
    <n v="62400"/>
    <n v="0.22600000000000001"/>
    <n v="342.12"/>
    <n v="7.4899999999999994E-2"/>
    <n v="11000"/>
    <n v="26"/>
    <n v="12316"/>
  </r>
  <r>
    <n v="710332"/>
    <x v="1"/>
    <x v="0"/>
    <x v="3"/>
    <m/>
    <x v="3"/>
    <x v="1"/>
    <x v="42"/>
    <d v="2021-04-14T00:00:00"/>
    <d v="2021-04-14T00:00:00"/>
    <x v="1"/>
    <x v="1"/>
    <d v="2021-05-14T00:00:00"/>
    <n v="903072"/>
    <x v="4"/>
    <s v="A4"/>
    <x v="1"/>
    <s v="Source Verified"/>
    <n v="300000"/>
    <n v="8.0399999999999999E-2"/>
    <n v="1085.3499999999999"/>
    <n v="7.2900000000000006E-2"/>
    <n v="35000"/>
    <n v="34"/>
    <n v="39072"/>
  </r>
  <r>
    <n v="729868"/>
    <x v="1"/>
    <x v="0"/>
    <x v="3"/>
    <s v="Wells Fargo Insurance Services"/>
    <x v="3"/>
    <x v="1"/>
    <x v="29"/>
    <d v="2021-07-13T00:00:00"/>
    <d v="2021-06-12T00:00:00"/>
    <x v="1"/>
    <x v="1"/>
    <d v="2021-07-12T00:00:00"/>
    <n v="925698"/>
    <x v="4"/>
    <s v="A4"/>
    <x v="1"/>
    <s v="Source Verified"/>
    <n v="61000"/>
    <n v="0.18149999999999999"/>
    <n v="130.25"/>
    <n v="7.2900000000000006E-2"/>
    <n v="4200"/>
    <n v="30"/>
    <n v="4481"/>
  </r>
  <r>
    <n v="846890"/>
    <x v="18"/>
    <x v="0"/>
    <x v="3"/>
    <s v="union rubber"/>
    <x v="3"/>
    <x v="1"/>
    <x v="11"/>
    <d v="2021-09-14T00:00:00"/>
    <d v="2021-09-14T00:00:00"/>
    <x v="1"/>
    <x v="1"/>
    <d v="2021-10-14T00:00:00"/>
    <n v="1058108"/>
    <x v="4"/>
    <s v="A5"/>
    <x v="1"/>
    <s v="Source Verified"/>
    <n v="42500"/>
    <n v="3.8100000000000002E-2"/>
    <n v="236.73"/>
    <n v="8.4900000000000003E-2"/>
    <n v="7500"/>
    <n v="6"/>
    <n v="8522"/>
  </r>
  <r>
    <n v="701284"/>
    <x v="32"/>
    <x v="0"/>
    <x v="3"/>
    <s v="Hendrick Motorsports"/>
    <x v="3"/>
    <x v="1"/>
    <x v="42"/>
    <d v="2021-03-14T00:00:00"/>
    <d v="2021-04-14T00:00:00"/>
    <x v="1"/>
    <x v="1"/>
    <d v="2021-05-14T00:00:00"/>
    <n v="893053"/>
    <x v="4"/>
    <s v="A5"/>
    <x v="1"/>
    <s v="Source Verified"/>
    <n v="148000"/>
    <n v="5.8500000000000003E-2"/>
    <n v="467.7"/>
    <n v="7.6600000000000001E-2"/>
    <n v="15000"/>
    <n v="22"/>
    <n v="16837"/>
  </r>
  <r>
    <n v="733548"/>
    <x v="13"/>
    <x v="0"/>
    <x v="3"/>
    <s v="F5 Networks"/>
    <x v="3"/>
    <x v="1"/>
    <x v="29"/>
    <d v="2021-05-16T00:00:00"/>
    <d v="2021-11-12T00:00:00"/>
    <x v="1"/>
    <x v="1"/>
    <d v="2021-12-12T00:00:00"/>
    <n v="929925"/>
    <x v="4"/>
    <s v="A5"/>
    <x v="1"/>
    <s v="Source Verified"/>
    <n v="140000"/>
    <n v="0.1404"/>
    <n v="84.19"/>
    <n v="7.6600000000000001E-2"/>
    <n v="2700"/>
    <n v="33"/>
    <n v="2943"/>
  </r>
  <r>
    <n v="707500"/>
    <x v="3"/>
    <x v="0"/>
    <x v="3"/>
    <s v="Illinois Student Assistance Commission"/>
    <x v="3"/>
    <x v="1"/>
    <x v="42"/>
    <d v="2021-05-15T00:00:00"/>
    <d v="2021-04-14T00:00:00"/>
    <x v="1"/>
    <x v="1"/>
    <d v="2021-05-14T00:00:00"/>
    <n v="899861"/>
    <x v="4"/>
    <s v="A5"/>
    <x v="1"/>
    <s v="Source Verified"/>
    <n v="105508"/>
    <n v="0.151"/>
    <n v="109.13"/>
    <n v="7.6600000000000001E-2"/>
    <n v="3500"/>
    <n v="25"/>
    <n v="3929"/>
  </r>
  <r>
    <n v="782134"/>
    <x v="5"/>
    <x v="0"/>
    <x v="8"/>
    <s v="Lumos Consulting Group  Inc."/>
    <x v="3"/>
    <x v="1"/>
    <x v="6"/>
    <d v="2021-06-14T00:00:00"/>
    <d v="2021-07-14T00:00:00"/>
    <x v="1"/>
    <x v="1"/>
    <d v="2021-08-14T00:00:00"/>
    <n v="985078"/>
    <x v="4"/>
    <s v="A1"/>
    <x v="1"/>
    <s v="Source Verified"/>
    <n v="159996"/>
    <n v="1.26E-2"/>
    <n v="361.92"/>
    <n v="5.4199999999999998E-2"/>
    <n v="12000"/>
    <n v="15"/>
    <n v="13029"/>
  </r>
  <r>
    <n v="866894"/>
    <x v="19"/>
    <x v="0"/>
    <x v="8"/>
    <s v="City of Steubenville"/>
    <x v="3"/>
    <x v="1"/>
    <x v="11"/>
    <d v="2021-05-16T00:00:00"/>
    <d v="2021-09-14T00:00:00"/>
    <x v="1"/>
    <x v="1"/>
    <d v="2021-10-14T00:00:00"/>
    <n v="1080466"/>
    <x v="4"/>
    <s v="A2"/>
    <x v="1"/>
    <s v="Source Verified"/>
    <n v="115000"/>
    <n v="0.1045"/>
    <n v="30.42"/>
    <n v="5.9900000000000002E-2"/>
    <n v="1000"/>
    <n v="35"/>
    <n v="1095"/>
  </r>
  <r>
    <n v="720575"/>
    <x v="2"/>
    <x v="0"/>
    <x v="8"/>
    <s v="ACI Global"/>
    <x v="3"/>
    <x v="1"/>
    <x v="29"/>
    <d v="2021-02-13T00:00:00"/>
    <d v="2021-01-13T00:00:00"/>
    <x v="1"/>
    <x v="1"/>
    <d v="2021-02-13T00:00:00"/>
    <n v="915047"/>
    <x v="4"/>
    <s v="A2"/>
    <x v="1"/>
    <s v="Source Verified"/>
    <n v="125000"/>
    <n v="6.4699999999999994E-2"/>
    <n v="181.97"/>
    <n v="5.79E-2"/>
    <n v="6000"/>
    <n v="52"/>
    <n v="6448"/>
  </r>
  <r>
    <n v="571830"/>
    <x v="20"/>
    <x v="0"/>
    <x v="8"/>
    <s v="Hinshaw  and  Culbertson"/>
    <x v="3"/>
    <x v="1"/>
    <x v="47"/>
    <d v="2021-01-14T00:00:00"/>
    <d v="2021-04-12T00:00:00"/>
    <x v="1"/>
    <x v="1"/>
    <d v="2021-05-12T00:00:00"/>
    <n v="735549"/>
    <x v="4"/>
    <s v="A4"/>
    <x v="1"/>
    <s v="Source Verified"/>
    <n v="117000"/>
    <n v="0.14460000000000001"/>
    <n v="560"/>
    <n v="7.51E-2"/>
    <n v="18000"/>
    <n v="32"/>
    <n v="19477"/>
  </r>
  <r>
    <n v="709564"/>
    <x v="13"/>
    <x v="0"/>
    <x v="8"/>
    <s v="International Air Academy"/>
    <x v="3"/>
    <x v="1"/>
    <x v="42"/>
    <d v="2021-05-16T00:00:00"/>
    <d v="2021-05-13T00:00:00"/>
    <x v="1"/>
    <x v="1"/>
    <d v="2021-06-13T00:00:00"/>
    <n v="902204"/>
    <x v="4"/>
    <s v="A4"/>
    <x v="1"/>
    <s v="Source Verified"/>
    <n v="32400"/>
    <n v="0.1522"/>
    <n v="148.85"/>
    <n v="7.2900000000000006E-2"/>
    <n v="4800"/>
    <n v="16"/>
    <n v="5301"/>
  </r>
  <r>
    <n v="756483"/>
    <x v="30"/>
    <x v="0"/>
    <x v="8"/>
    <m/>
    <x v="3"/>
    <x v="1"/>
    <x v="25"/>
    <d v="2021-05-16T00:00:00"/>
    <d v="2021-05-13T00:00:00"/>
    <x v="1"/>
    <x v="1"/>
    <d v="2021-06-13T00:00:00"/>
    <n v="956418"/>
    <x v="4"/>
    <s v="A4"/>
    <x v="1"/>
    <s v="Source Verified"/>
    <n v="80000"/>
    <n v="0.1072"/>
    <n v="311.02"/>
    <n v="7.4899999999999994E-2"/>
    <n v="10000"/>
    <n v="22"/>
    <n v="11050"/>
  </r>
  <r>
    <n v="538123"/>
    <x v="5"/>
    <x v="0"/>
    <x v="8"/>
    <s v="Kemper, A Unitrin Business"/>
    <x v="3"/>
    <x v="1"/>
    <x v="51"/>
    <d v="2021-04-13T00:00:00"/>
    <d v="2021-03-13T00:00:00"/>
    <x v="1"/>
    <x v="1"/>
    <d v="2021-04-13T00:00:00"/>
    <n v="695041"/>
    <x v="4"/>
    <s v="A5"/>
    <x v="1"/>
    <s v="Source Verified"/>
    <n v="61200"/>
    <n v="0.14410000000000001"/>
    <n v="312.82"/>
    <n v="7.8799999999999995E-2"/>
    <n v="10000"/>
    <n v="28"/>
    <n v="11241"/>
  </r>
  <r>
    <n v="852767"/>
    <x v="18"/>
    <x v="0"/>
    <x v="8"/>
    <m/>
    <x v="3"/>
    <x v="1"/>
    <x v="11"/>
    <d v="2021-01-15T00:00:00"/>
    <d v="2021-06-14T00:00:00"/>
    <x v="1"/>
    <x v="1"/>
    <d v="2021-07-14T00:00:00"/>
    <n v="1064875"/>
    <x v="4"/>
    <s v="A5"/>
    <x v="1"/>
    <s v="Source Verified"/>
    <n v="225000"/>
    <n v="5.4100000000000002E-2"/>
    <n v="946.89"/>
    <n v="8.4900000000000003E-2"/>
    <n v="30000"/>
    <n v="13"/>
    <n v="34048"/>
  </r>
  <r>
    <n v="508722"/>
    <x v="25"/>
    <x v="0"/>
    <x v="4"/>
    <s v="Virginia Commonwealth University"/>
    <x v="3"/>
    <x v="1"/>
    <x v="48"/>
    <d v="2021-01-13T00:00:00"/>
    <d v="2021-05-11T00:00:00"/>
    <x v="1"/>
    <x v="1"/>
    <d v="2021-06-11T00:00:00"/>
    <n v="656452"/>
    <x v="4"/>
    <s v="A1"/>
    <x v="1"/>
    <s v="Source Verified"/>
    <n v="62000"/>
    <n v="0.1003"/>
    <n v="113.23"/>
    <n v="6.3899999999999998E-2"/>
    <n v="3700"/>
    <n v="26"/>
    <n v="3903"/>
  </r>
  <r>
    <n v="995974"/>
    <x v="1"/>
    <x v="0"/>
    <x v="4"/>
    <m/>
    <x v="3"/>
    <x v="1"/>
    <x v="13"/>
    <d v="2021-10-14T00:00:00"/>
    <d v="2021-11-14T00:00:00"/>
    <x v="1"/>
    <x v="1"/>
    <d v="2021-12-14T00:00:00"/>
    <n v="1220573"/>
    <x v="4"/>
    <s v="A1"/>
    <x v="1"/>
    <s v="Source Verified"/>
    <n v="115000"/>
    <n v="2.5999999999999999E-3"/>
    <n v="456.54"/>
    <n v="6.0299999999999999E-2"/>
    <n v="15000"/>
    <n v="20"/>
    <n v="16435"/>
  </r>
  <r>
    <n v="847719"/>
    <x v="1"/>
    <x v="0"/>
    <x v="4"/>
    <s v="And Company"/>
    <x v="3"/>
    <x v="1"/>
    <x v="11"/>
    <d v="2021-02-13T00:00:00"/>
    <d v="2021-12-12T00:00:00"/>
    <x v="1"/>
    <x v="1"/>
    <d v="2022-01-12T00:00:00"/>
    <n v="1059250"/>
    <x v="4"/>
    <s v="A2"/>
    <x v="1"/>
    <s v="Source Verified"/>
    <n v="125000"/>
    <n v="1.4E-3"/>
    <n v="304.18"/>
    <n v="5.9900000000000002E-2"/>
    <n v="10000"/>
    <n v="14"/>
    <n v="10644"/>
  </r>
  <r>
    <n v="664146"/>
    <x v="20"/>
    <x v="0"/>
    <x v="4"/>
    <s v="Gold Canyon International"/>
    <x v="3"/>
    <x v="1"/>
    <x v="0"/>
    <d v="2021-01-16T00:00:00"/>
    <d v="2021-04-13T00:00:00"/>
    <x v="1"/>
    <x v="1"/>
    <d v="2021-05-13T00:00:00"/>
    <n v="849225"/>
    <x v="4"/>
    <s v="A2"/>
    <x v="1"/>
    <s v="Source Verified"/>
    <n v="75000"/>
    <n v="1.3100000000000001E-2"/>
    <n v="272.95"/>
    <n v="5.79E-2"/>
    <n v="9000"/>
    <n v="33"/>
    <n v="9756"/>
  </r>
  <r>
    <n v="515054"/>
    <x v="1"/>
    <x v="0"/>
    <x v="4"/>
    <s v="X-Digital Systems, Inc"/>
    <x v="3"/>
    <x v="1"/>
    <x v="27"/>
    <d v="2021-07-15T00:00:00"/>
    <d v="2021-05-13T00:00:00"/>
    <x v="1"/>
    <x v="1"/>
    <d v="2021-06-13T00:00:00"/>
    <n v="665799"/>
    <x v="4"/>
    <s v="A4"/>
    <x v="1"/>
    <s v="Source Verified"/>
    <n v="85000"/>
    <n v="7.9500000000000001E-2"/>
    <n v="373.33"/>
    <n v="7.51E-2"/>
    <n v="12000"/>
    <n v="21"/>
    <n v="13440"/>
  </r>
  <r>
    <n v="857575"/>
    <x v="4"/>
    <x v="0"/>
    <x v="4"/>
    <s v="Lawrence Township Public Schools"/>
    <x v="3"/>
    <x v="1"/>
    <x v="11"/>
    <d v="2021-05-16T00:00:00"/>
    <d v="2021-09-14T00:00:00"/>
    <x v="1"/>
    <x v="1"/>
    <d v="2021-10-14T00:00:00"/>
    <n v="1070054"/>
    <x v="4"/>
    <s v="A4"/>
    <x v="1"/>
    <s v="Source Verified"/>
    <n v="60000"/>
    <n v="9.4E-2"/>
    <n v="62.21"/>
    <n v="7.4899999999999994E-2"/>
    <n v="2000"/>
    <n v="7"/>
    <n v="2239"/>
  </r>
  <r>
    <n v="809383"/>
    <x v="8"/>
    <x v="0"/>
    <x v="4"/>
    <s v="Spirit Cruises"/>
    <x v="3"/>
    <x v="1"/>
    <x v="44"/>
    <d v="2021-04-16T00:00:00"/>
    <d v="2021-02-14T00:00:00"/>
    <x v="1"/>
    <x v="1"/>
    <d v="2021-03-14T00:00:00"/>
    <n v="1016191"/>
    <x v="4"/>
    <s v="A4"/>
    <x v="1"/>
    <s v="Source Verified"/>
    <n v="24000"/>
    <n v="0.11799999999999999"/>
    <n v="93.31"/>
    <n v="7.4899999999999994E-2"/>
    <n v="3000"/>
    <n v="10"/>
    <n v="3350"/>
  </r>
  <r>
    <n v="421659"/>
    <x v="26"/>
    <x v="0"/>
    <x v="4"/>
    <s v="DATACORE Marketing, LLC"/>
    <x v="3"/>
    <x v="1"/>
    <x v="30"/>
    <d v="2021-01-11T00:00:00"/>
    <d v="2021-12-10T00:00:00"/>
    <x v="1"/>
    <x v="1"/>
    <d v="2022-01-10T00:00:00"/>
    <n v="495745"/>
    <x v="4"/>
    <s v="A4"/>
    <x v="1"/>
    <s v="Source Verified"/>
    <n v="94185"/>
    <n v="0.1229"/>
    <n v="319.47000000000003"/>
    <n v="9.3200000000000005E-2"/>
    <n v="10000"/>
    <n v="35"/>
    <n v="11054"/>
  </r>
  <r>
    <n v="607133"/>
    <x v="34"/>
    <x v="0"/>
    <x v="4"/>
    <s v="USPS"/>
    <x v="3"/>
    <x v="1"/>
    <x v="49"/>
    <d v="2021-12-13T00:00:00"/>
    <d v="2021-12-13T00:00:00"/>
    <x v="1"/>
    <x v="1"/>
    <d v="2022-01-13T00:00:00"/>
    <n v="778875"/>
    <x v="4"/>
    <s v="A5"/>
    <x v="1"/>
    <s v="Source Verified"/>
    <n v="89000"/>
    <n v="0.1278"/>
    <n v="154.18"/>
    <n v="6.9099999999999995E-2"/>
    <n v="5000"/>
    <n v="26"/>
    <n v="5552"/>
  </r>
  <r>
    <n v="885195"/>
    <x v="26"/>
    <x v="0"/>
    <x v="2"/>
    <s v="rbx"/>
    <x v="3"/>
    <x v="1"/>
    <x v="10"/>
    <d v="2021-08-13T00:00:00"/>
    <d v="2021-08-13T00:00:00"/>
    <x v="1"/>
    <x v="1"/>
    <d v="2021-09-13T00:00:00"/>
    <n v="1100798"/>
    <x v="4"/>
    <s v="A1"/>
    <x v="1"/>
    <s v="Source Verified"/>
    <n v="50000"/>
    <n v="4.7E-2"/>
    <n v="273.92"/>
    <n v="6.0299999999999999E-2"/>
    <n v="9000"/>
    <n v="20"/>
    <n v="9721"/>
  </r>
  <r>
    <n v="784781"/>
    <x v="32"/>
    <x v="0"/>
    <x v="2"/>
    <s v="Moses Cone"/>
    <x v="3"/>
    <x v="1"/>
    <x v="6"/>
    <d v="2021-07-14T00:00:00"/>
    <d v="2021-07-14T00:00:00"/>
    <x v="1"/>
    <x v="1"/>
    <d v="2021-08-14T00:00:00"/>
    <n v="988029"/>
    <x v="4"/>
    <s v="A1"/>
    <x v="1"/>
    <s v="Source Verified"/>
    <n v="66000"/>
    <n v="0.15290000000000001"/>
    <n v="90.48"/>
    <n v="5.4199999999999998E-2"/>
    <n v="3000"/>
    <n v="26"/>
    <n v="3257"/>
  </r>
  <r>
    <n v="887634"/>
    <x v="9"/>
    <x v="0"/>
    <x v="2"/>
    <s v="Social Solutions Global, Inc"/>
    <x v="3"/>
    <x v="1"/>
    <x v="10"/>
    <d v="2021-02-13T00:00:00"/>
    <d v="2021-01-13T00:00:00"/>
    <x v="1"/>
    <x v="1"/>
    <d v="2021-02-13T00:00:00"/>
    <n v="1103818"/>
    <x v="4"/>
    <s v="A3"/>
    <x v="1"/>
    <s v="Source Verified"/>
    <n v="60000"/>
    <n v="0.1114"/>
    <n v="269.11"/>
    <n v="7.51E-2"/>
    <n v="8650"/>
    <n v="13"/>
    <n v="9222"/>
  </r>
  <r>
    <n v="804982"/>
    <x v="18"/>
    <x v="0"/>
    <x v="2"/>
    <s v="J. Josephson Inc."/>
    <x v="3"/>
    <x v="1"/>
    <x v="44"/>
    <d v="2021-03-16T00:00:00"/>
    <d v="2021-07-14T00:00:00"/>
    <x v="1"/>
    <x v="1"/>
    <d v="2021-08-14T00:00:00"/>
    <n v="1010930"/>
    <x v="4"/>
    <s v="A3"/>
    <x v="1"/>
    <s v="Source Verified"/>
    <n v="75000"/>
    <n v="0.21410000000000001"/>
    <n v="216.11"/>
    <n v="6.9900000000000004E-2"/>
    <n v="7000"/>
    <n v="41"/>
    <n v="7780"/>
  </r>
  <r>
    <n v="511154"/>
    <x v="37"/>
    <x v="0"/>
    <x v="2"/>
    <s v="Western Beverage"/>
    <x v="3"/>
    <x v="1"/>
    <x v="27"/>
    <d v="2021-07-14T00:00:00"/>
    <d v="2021-09-12T00:00:00"/>
    <x v="1"/>
    <x v="1"/>
    <d v="2021-10-12T00:00:00"/>
    <n v="660205"/>
    <x v="4"/>
    <s v="A4"/>
    <x v="1"/>
    <s v="Source Verified"/>
    <n v="51996"/>
    <n v="1.6799999999999999E-2"/>
    <n v="155.55000000000001"/>
    <n v="7.51E-2"/>
    <n v="5000"/>
    <n v="11"/>
    <n v="5565"/>
  </r>
  <r>
    <n v="724391"/>
    <x v="31"/>
    <x v="0"/>
    <x v="2"/>
    <s v="Computer Services, Inc"/>
    <x v="3"/>
    <x v="1"/>
    <x v="29"/>
    <d v="2021-04-14T00:00:00"/>
    <d v="2021-05-14T00:00:00"/>
    <x v="1"/>
    <x v="1"/>
    <d v="2021-06-14T00:00:00"/>
    <n v="919499"/>
    <x v="4"/>
    <s v="A5"/>
    <x v="1"/>
    <s v="Source Verified"/>
    <n v="50400"/>
    <n v="0.1019"/>
    <n v="374.16"/>
    <n v="7.6600000000000001E-2"/>
    <n v="12000"/>
    <n v="7"/>
    <n v="13470"/>
  </r>
  <r>
    <n v="731055"/>
    <x v="1"/>
    <x v="0"/>
    <x v="2"/>
    <s v="California Manufacturing &amp; Engineering"/>
    <x v="3"/>
    <x v="1"/>
    <x v="25"/>
    <d v="2021-05-16T00:00:00"/>
    <d v="2021-03-12T00:00:00"/>
    <x v="1"/>
    <x v="1"/>
    <d v="2021-04-12T00:00:00"/>
    <n v="927084"/>
    <x v="4"/>
    <s v="A5"/>
    <x v="1"/>
    <s v="Source Verified"/>
    <n v="35000"/>
    <n v="1.95E-2"/>
    <n v="189.38"/>
    <n v="8.4900000000000003E-2"/>
    <n v="6000"/>
    <n v="16"/>
    <n v="6377"/>
  </r>
  <r>
    <n v="781660"/>
    <x v="1"/>
    <x v="0"/>
    <x v="5"/>
    <s v="BioMed Realty Trust"/>
    <x v="3"/>
    <x v="1"/>
    <x v="6"/>
    <d v="2021-05-16T00:00:00"/>
    <d v="2021-06-14T00:00:00"/>
    <x v="1"/>
    <x v="1"/>
    <d v="2021-07-14T00:00:00"/>
    <n v="984520"/>
    <x v="4"/>
    <s v="A1"/>
    <x v="1"/>
    <s v="Source Verified"/>
    <n v="155000"/>
    <n v="0.18329999999999999"/>
    <n v="211.12"/>
    <n v="5.4199999999999998E-2"/>
    <n v="7000"/>
    <n v="27"/>
    <n v="7600"/>
  </r>
  <r>
    <n v="566392"/>
    <x v="1"/>
    <x v="0"/>
    <x v="5"/>
    <s v="Paul &amp; Hanley LLP"/>
    <x v="3"/>
    <x v="1"/>
    <x v="47"/>
    <d v="2021-05-16T00:00:00"/>
    <d v="2021-09-13T00:00:00"/>
    <x v="1"/>
    <x v="1"/>
    <d v="2021-10-13T00:00:00"/>
    <n v="728576"/>
    <x v="4"/>
    <s v="A2"/>
    <x v="1"/>
    <s v="Source Verified"/>
    <n v="100000"/>
    <n v="3.73E-2"/>
    <n v="215.38"/>
    <n v="6.7599999999999993E-2"/>
    <n v="7000"/>
    <n v="27"/>
    <n v="7754"/>
  </r>
  <r>
    <n v="714802"/>
    <x v="11"/>
    <x v="0"/>
    <x v="5"/>
    <s v="chw"/>
    <x v="3"/>
    <x v="1"/>
    <x v="25"/>
    <d v="2021-05-14T00:00:00"/>
    <d v="2021-05-14T00:00:00"/>
    <x v="1"/>
    <x v="1"/>
    <d v="2021-06-14T00:00:00"/>
    <n v="908265"/>
    <x v="4"/>
    <s v="A2"/>
    <x v="1"/>
    <s v="Source Verified"/>
    <n v="75000"/>
    <n v="0.1298"/>
    <n v="365.01"/>
    <n v="5.9900000000000002E-2"/>
    <n v="12000"/>
    <n v="20"/>
    <n v="13140"/>
  </r>
  <r>
    <n v="829462"/>
    <x v="25"/>
    <x v="0"/>
    <x v="5"/>
    <s v="portfolio recovery"/>
    <x v="3"/>
    <x v="1"/>
    <x v="11"/>
    <d v="2021-06-13T00:00:00"/>
    <d v="2021-06-13T00:00:00"/>
    <x v="1"/>
    <x v="1"/>
    <d v="2021-07-13T00:00:00"/>
    <n v="1038567"/>
    <x v="4"/>
    <s v="A2"/>
    <x v="1"/>
    <s v="Source Verified"/>
    <n v="80000"/>
    <n v="0.1163"/>
    <n v="365.01"/>
    <n v="5.9900000000000002E-2"/>
    <n v="12000"/>
    <n v="17"/>
    <n v="12954"/>
  </r>
  <r>
    <n v="684637"/>
    <x v="6"/>
    <x v="0"/>
    <x v="5"/>
    <s v="ADP Total Source"/>
    <x v="3"/>
    <x v="1"/>
    <x v="0"/>
    <d v="2021-07-15T00:00:00"/>
    <d v="2021-03-14T00:00:00"/>
    <x v="1"/>
    <x v="1"/>
    <d v="2021-04-14T00:00:00"/>
    <n v="874133"/>
    <x v="4"/>
    <s v="A2"/>
    <x v="1"/>
    <s v="Source Verified"/>
    <n v="44000"/>
    <n v="0.20680000000000001"/>
    <n v="121.31"/>
    <n v="5.79E-2"/>
    <n v="4000"/>
    <n v="26"/>
    <n v="4367"/>
  </r>
  <r>
    <n v="770618"/>
    <x v="22"/>
    <x v="0"/>
    <x v="5"/>
    <s v="Smiths Medical"/>
    <x v="3"/>
    <x v="1"/>
    <x v="6"/>
    <d v="2021-05-16T00:00:00"/>
    <d v="2021-06-14T00:00:00"/>
    <x v="1"/>
    <x v="1"/>
    <d v="2021-07-14T00:00:00"/>
    <n v="972313"/>
    <x v="4"/>
    <s v="A2"/>
    <x v="1"/>
    <s v="Source Verified"/>
    <n v="56000"/>
    <n v="0.19309999999999999"/>
    <n v="529.27"/>
    <n v="5.9900000000000002E-2"/>
    <n v="17400"/>
    <n v="34"/>
    <n v="19053"/>
  </r>
  <r>
    <n v="620150"/>
    <x v="16"/>
    <x v="0"/>
    <x v="5"/>
    <s v="Goody Clancy"/>
    <x v="3"/>
    <x v="1"/>
    <x v="49"/>
    <d v="2021-12-10T00:00:00"/>
    <d v="2021-01-11T00:00:00"/>
    <x v="1"/>
    <x v="1"/>
    <d v="2021-02-11T00:00:00"/>
    <n v="794855"/>
    <x v="4"/>
    <s v="A2"/>
    <x v="1"/>
    <s v="Source Verified"/>
    <n v="83000"/>
    <n v="7.3700000000000002E-2"/>
    <n v="227.46"/>
    <n v="5.79E-2"/>
    <n v="7500"/>
    <n v="39"/>
    <n v="7537"/>
  </r>
  <r>
    <n v="695520"/>
    <x v="20"/>
    <x v="0"/>
    <x v="5"/>
    <s v="State of Arizona"/>
    <x v="3"/>
    <x v="1"/>
    <x v="42"/>
    <d v="2021-05-12T00:00:00"/>
    <d v="2021-05-12T00:00:00"/>
    <x v="1"/>
    <x v="1"/>
    <d v="2021-06-12T00:00:00"/>
    <n v="886600"/>
    <x v="4"/>
    <s v="A2"/>
    <x v="1"/>
    <s v="Source Verified"/>
    <n v="42000"/>
    <n v="1.9099999999999999E-2"/>
    <n v="272.95"/>
    <n v="5.79E-2"/>
    <n v="9000"/>
    <n v="47"/>
    <n v="9486"/>
  </r>
  <r>
    <n v="776010"/>
    <x v="21"/>
    <x v="0"/>
    <x v="5"/>
    <s v="Donghia Inc."/>
    <x v="3"/>
    <x v="1"/>
    <x v="6"/>
    <d v="2021-06-14T00:00:00"/>
    <d v="2021-06-14T00:00:00"/>
    <x v="1"/>
    <x v="1"/>
    <d v="2021-07-14T00:00:00"/>
    <n v="978316"/>
    <x v="4"/>
    <s v="A3"/>
    <x v="1"/>
    <s v="Source Verified"/>
    <n v="58000"/>
    <n v="8.6699999999999999E-2"/>
    <n v="216.11"/>
    <n v="6.9900000000000004E-2"/>
    <n v="7000"/>
    <n v="12"/>
    <n v="7780"/>
  </r>
  <r>
    <n v="692231"/>
    <x v="20"/>
    <x v="0"/>
    <x v="5"/>
    <s v="Wells Fargo"/>
    <x v="3"/>
    <x v="1"/>
    <x v="42"/>
    <d v="2021-03-14T00:00:00"/>
    <d v="2021-03-14T00:00:00"/>
    <x v="1"/>
    <x v="1"/>
    <d v="2021-04-14T00:00:00"/>
    <n v="882880"/>
    <x v="4"/>
    <s v="A4"/>
    <x v="1"/>
    <s v="Source Verified"/>
    <n v="70000"/>
    <n v="7.1999999999999998E-3"/>
    <n v="248.08"/>
    <n v="7.2900000000000006E-2"/>
    <n v="8000"/>
    <n v="14"/>
    <n v="8931"/>
  </r>
  <r>
    <n v="598672"/>
    <x v="25"/>
    <x v="0"/>
    <x v="5"/>
    <s v="SRA International"/>
    <x v="3"/>
    <x v="1"/>
    <x v="50"/>
    <d v="2021-08-14T00:00:00"/>
    <d v="2021-05-11T00:00:00"/>
    <x v="1"/>
    <x v="1"/>
    <d v="2021-06-11T00:00:00"/>
    <n v="768400"/>
    <x v="4"/>
    <s v="A4"/>
    <x v="1"/>
    <s v="Source Verified"/>
    <n v="84780"/>
    <n v="5.5500000000000001E-2"/>
    <n v="560"/>
    <n v="7.51E-2"/>
    <n v="18000"/>
    <n v="37"/>
    <n v="18540"/>
  </r>
  <r>
    <n v="782293"/>
    <x v="8"/>
    <x v="0"/>
    <x v="5"/>
    <s v="Ketchum PR"/>
    <x v="3"/>
    <x v="1"/>
    <x v="6"/>
    <d v="2021-07-14T00:00:00"/>
    <d v="2021-07-14T00:00:00"/>
    <x v="1"/>
    <x v="1"/>
    <d v="2021-08-14T00:00:00"/>
    <n v="985270"/>
    <x v="4"/>
    <s v="A4"/>
    <x v="1"/>
    <s v="Source Verified"/>
    <n v="96000"/>
    <n v="0.10349999999999999"/>
    <n v="279.92"/>
    <n v="7.4899999999999994E-2"/>
    <n v="9000"/>
    <n v="20"/>
    <n v="10077"/>
  </r>
  <r>
    <n v="986381"/>
    <x v="2"/>
    <x v="0"/>
    <x v="5"/>
    <s v="DeVry University"/>
    <x v="3"/>
    <x v="1"/>
    <x v="13"/>
    <d v="2021-05-16T00:00:00"/>
    <d v="2021-11-14T00:00:00"/>
    <x v="1"/>
    <x v="1"/>
    <d v="2021-12-14T00:00:00"/>
    <n v="1210333"/>
    <x v="4"/>
    <s v="A4"/>
    <x v="1"/>
    <s v="Source Verified"/>
    <n v="120000"/>
    <n v="0.1545"/>
    <n v="657.1"/>
    <n v="7.9000000000000001E-2"/>
    <n v="21000"/>
    <n v="27"/>
    <n v="23655"/>
  </r>
  <r>
    <n v="675221"/>
    <x v="19"/>
    <x v="0"/>
    <x v="5"/>
    <s v="Macys Systems and Technology"/>
    <x v="3"/>
    <x v="1"/>
    <x v="0"/>
    <d v="2021-08-12T00:00:00"/>
    <d v="2021-08-12T00:00:00"/>
    <x v="1"/>
    <x v="1"/>
    <d v="2021-09-12T00:00:00"/>
    <n v="862952"/>
    <x v="4"/>
    <s v="A4"/>
    <x v="1"/>
    <s v="Source Verified"/>
    <n v="117014"/>
    <n v="0.12870000000000001"/>
    <n v="260.49"/>
    <n v="7.2900000000000006E-2"/>
    <n v="8400"/>
    <n v="47"/>
    <n v="9089"/>
  </r>
  <r>
    <n v="658628"/>
    <x v="2"/>
    <x v="0"/>
    <x v="7"/>
    <s v="Dallas County CSCD"/>
    <x v="3"/>
    <x v="1"/>
    <x v="21"/>
    <d v="2021-05-16T00:00:00"/>
    <d v="2021-02-14T00:00:00"/>
    <x v="1"/>
    <x v="1"/>
    <d v="2021-03-14T00:00:00"/>
    <n v="842323"/>
    <x v="4"/>
    <s v="A1"/>
    <x v="1"/>
    <s v="Source Verified"/>
    <n v="480000"/>
    <n v="8.9999999999999998E-4"/>
    <n v="196.04"/>
    <n v="5.4199999999999998E-2"/>
    <n v="6500"/>
    <n v="19"/>
    <n v="7058"/>
  </r>
  <r>
    <n v="646636"/>
    <x v="0"/>
    <x v="0"/>
    <x v="7"/>
    <s v="Hancock County Schools"/>
    <x v="3"/>
    <x v="1"/>
    <x v="21"/>
    <d v="2021-05-16T00:00:00"/>
    <d v="2021-01-14T00:00:00"/>
    <x v="1"/>
    <x v="1"/>
    <d v="2021-02-14T00:00:00"/>
    <n v="827338"/>
    <x v="4"/>
    <s v="A4"/>
    <x v="1"/>
    <s v="Source Verified"/>
    <n v="57000"/>
    <n v="0.17730000000000001"/>
    <n v="214.68"/>
    <n v="6.54E-2"/>
    <n v="7000"/>
    <n v="10"/>
    <n v="7728"/>
  </r>
  <r>
    <n v="804008"/>
    <x v="4"/>
    <x v="0"/>
    <x v="9"/>
    <s v="Crossgates Golf Club"/>
    <x v="3"/>
    <x v="1"/>
    <x v="44"/>
    <d v="2021-05-16T00:00:00"/>
    <d v="2021-11-11T00:00:00"/>
    <x v="1"/>
    <x v="1"/>
    <d v="2021-12-11T00:00:00"/>
    <n v="1009833"/>
    <x v="4"/>
    <s v="A1"/>
    <x v="1"/>
    <s v="Source Verified"/>
    <n v="74700"/>
    <n v="3.5700000000000003E-2"/>
    <n v="361.92"/>
    <n v="5.4199999999999998E-2"/>
    <n v="12000"/>
    <n v="17"/>
    <n v="12210"/>
  </r>
  <r>
    <n v="1011311"/>
    <x v="5"/>
    <x v="0"/>
    <x v="9"/>
    <s v="Orange County Public Schools"/>
    <x v="3"/>
    <x v="1"/>
    <x v="22"/>
    <d v="2021-11-14T00:00:00"/>
    <d v="2021-11-14T00:00:00"/>
    <x v="1"/>
    <x v="1"/>
    <d v="2021-12-14T00:00:00"/>
    <n v="1238383"/>
    <x v="4"/>
    <s v="A1"/>
    <x v="1"/>
    <s v="Source Verified"/>
    <n v="48000"/>
    <n v="6.7199999999999996E-2"/>
    <n v="517.41"/>
    <n v="6.0299999999999999E-2"/>
    <n v="17000"/>
    <n v="36"/>
    <n v="18627"/>
  </r>
  <r>
    <n v="500338"/>
    <x v="8"/>
    <x v="0"/>
    <x v="9"/>
    <s v="Phelps Memorial Hospital Center"/>
    <x v="3"/>
    <x v="1"/>
    <x v="48"/>
    <d v="2021-04-16T00:00:00"/>
    <d v="2021-02-12T00:00:00"/>
    <x v="1"/>
    <x v="1"/>
    <d v="2021-03-12T00:00:00"/>
    <n v="642568"/>
    <x v="4"/>
    <s v="A3"/>
    <x v="1"/>
    <s v="Source Verified"/>
    <n v="40610"/>
    <n v="1.83E-2"/>
    <n v="108.29"/>
    <n v="7.1400000000000005E-2"/>
    <n v="3500"/>
    <n v="7"/>
    <n v="3831"/>
  </r>
  <r>
    <n v="868305"/>
    <x v="8"/>
    <x v="0"/>
    <x v="10"/>
    <s v="Lawrence School District"/>
    <x v="3"/>
    <x v="1"/>
    <x v="10"/>
    <d v="2021-12-15T00:00:00"/>
    <d v="2021-03-14T00:00:00"/>
    <x v="1"/>
    <x v="1"/>
    <d v="2021-04-14T00:00:00"/>
    <n v="1049555"/>
    <x v="4"/>
    <s v="A1"/>
    <x v="1"/>
    <s v="Source Verified"/>
    <n v="75000"/>
    <n v="4.1300000000000003E-2"/>
    <n v="126.68"/>
    <n v="5.4199999999999998E-2"/>
    <n v="4200"/>
    <n v="34"/>
    <n v="4548"/>
  </r>
  <r>
    <n v="784810"/>
    <x v="29"/>
    <x v="0"/>
    <x v="10"/>
    <s v="Aggreko LLC."/>
    <x v="3"/>
    <x v="1"/>
    <x v="6"/>
    <d v="2021-06-15T00:00:00"/>
    <d v="2021-07-12T00:00:00"/>
    <x v="1"/>
    <x v="1"/>
    <d v="2021-08-12T00:00:00"/>
    <n v="988060"/>
    <x v="4"/>
    <s v="A3"/>
    <x v="1"/>
    <s v="Source Verified"/>
    <n v="50000"/>
    <n v="4.3700000000000003E-2"/>
    <n v="296.38"/>
    <n v="6.9900000000000004E-2"/>
    <n v="9600"/>
    <n v="28"/>
    <n v="10099"/>
  </r>
  <r>
    <n v="559692"/>
    <x v="8"/>
    <x v="0"/>
    <x v="10"/>
    <s v="Hines Interest"/>
    <x v="3"/>
    <x v="1"/>
    <x v="47"/>
    <d v="2021-09-15T00:00:00"/>
    <d v="2021-08-13T00:00:00"/>
    <x v="1"/>
    <x v="1"/>
    <d v="2021-09-13T00:00:00"/>
    <n v="720462"/>
    <x v="4"/>
    <s v="A4"/>
    <x v="1"/>
    <s v="Source Verified"/>
    <n v="93000"/>
    <n v="1.66E-2"/>
    <n v="544.44000000000005"/>
    <n v="7.51E-2"/>
    <n v="17500"/>
    <n v="19"/>
    <n v="19600"/>
  </r>
  <r>
    <n v="579194"/>
    <x v="5"/>
    <x v="0"/>
    <x v="10"/>
    <s v="Champion Pest Management, Inc"/>
    <x v="3"/>
    <x v="1"/>
    <x v="54"/>
    <d v="2021-10-13T00:00:00"/>
    <d v="2021-10-13T00:00:00"/>
    <x v="1"/>
    <x v="1"/>
    <d v="2021-11-13T00:00:00"/>
    <n v="744686"/>
    <x v="4"/>
    <s v="A4"/>
    <x v="1"/>
    <s v="Source Verified"/>
    <n v="44196"/>
    <n v="1.44E-2"/>
    <n v="124.45"/>
    <n v="7.51E-2"/>
    <n v="4000"/>
    <n v="12"/>
    <n v="4480"/>
  </r>
  <r>
    <n v="802185"/>
    <x v="8"/>
    <x v="0"/>
    <x v="1"/>
    <s v="Leigh Baldwin &amp; Co., LLC"/>
    <x v="3"/>
    <x v="1"/>
    <x v="44"/>
    <d v="2021-06-13T00:00:00"/>
    <d v="2021-05-13T00:00:00"/>
    <x v="1"/>
    <x v="1"/>
    <d v="2021-06-13T00:00:00"/>
    <n v="1007815"/>
    <x v="4"/>
    <s v="A1"/>
    <x v="1"/>
    <s v="Source Verified"/>
    <n v="58000"/>
    <n v="0.1804"/>
    <n v="90.48"/>
    <n v="5.4199999999999998E-2"/>
    <n v="3000"/>
    <n v="27"/>
    <n v="3168"/>
  </r>
  <r>
    <n v="692259"/>
    <x v="1"/>
    <x v="0"/>
    <x v="1"/>
    <s v="ssi advanced post"/>
    <x v="3"/>
    <x v="1"/>
    <x v="42"/>
    <d v="2021-05-16T00:00:00"/>
    <d v="2021-03-12T00:00:00"/>
    <x v="1"/>
    <x v="1"/>
    <d v="2021-04-12T00:00:00"/>
    <n v="882908"/>
    <x v="4"/>
    <s v="A2"/>
    <x v="1"/>
    <s v="Source Verified"/>
    <n v="57600"/>
    <n v="8.0000000000000004E-4"/>
    <n v="151.63999999999999"/>
    <n v="5.79E-2"/>
    <n v="5000"/>
    <n v="14"/>
    <n v="5248"/>
  </r>
  <r>
    <n v="801074"/>
    <x v="17"/>
    <x v="0"/>
    <x v="1"/>
    <s v="Oklahoma City Fire Department"/>
    <x v="3"/>
    <x v="1"/>
    <x v="44"/>
    <d v="2021-05-16T00:00:00"/>
    <d v="2021-08-14T00:00:00"/>
    <x v="1"/>
    <x v="1"/>
    <d v="2021-09-14T00:00:00"/>
    <n v="1006620"/>
    <x v="4"/>
    <s v="A4"/>
    <x v="1"/>
    <s v="Source Verified"/>
    <n v="85000"/>
    <n v="0.1207"/>
    <n v="653.14"/>
    <n v="7.4899999999999994E-2"/>
    <n v="21000"/>
    <n v="16"/>
    <n v="23513"/>
  </r>
  <r>
    <n v="535754"/>
    <x v="16"/>
    <x v="0"/>
    <x v="1"/>
    <s v="Starwood Hotels &amp; Resorts"/>
    <x v="3"/>
    <x v="1"/>
    <x v="51"/>
    <d v="2021-09-15T00:00:00"/>
    <d v="2021-07-13T00:00:00"/>
    <x v="1"/>
    <x v="1"/>
    <d v="2021-08-13T00:00:00"/>
    <n v="692236"/>
    <x v="4"/>
    <s v="A5"/>
    <x v="1"/>
    <s v="Source Verified"/>
    <n v="53000"/>
    <n v="4.7800000000000002E-2"/>
    <n v="250.25"/>
    <n v="7.8799999999999995E-2"/>
    <n v="8000"/>
    <n v="34"/>
    <n v="9009"/>
  </r>
  <r>
    <n v="883607"/>
    <x v="4"/>
    <x v="0"/>
    <x v="0"/>
    <s v="andCulture"/>
    <x v="3"/>
    <x v="1"/>
    <x v="10"/>
    <d v="2021-03-15T00:00:00"/>
    <d v="2021-04-13T00:00:00"/>
    <x v="1"/>
    <x v="1"/>
    <d v="2021-05-13T00:00:00"/>
    <n v="1098928"/>
    <x v="4"/>
    <s v="A1"/>
    <x v="1"/>
    <s v="Source Verified"/>
    <n v="64500"/>
    <n v="5.28E-2"/>
    <n v="304.36"/>
    <n v="6.0299999999999999E-2"/>
    <n v="10000"/>
    <n v="19"/>
    <n v="10704"/>
  </r>
  <r>
    <n v="879031"/>
    <x v="9"/>
    <x v="0"/>
    <x v="0"/>
    <s v="Riverstone Enterprise Solutions, LLC"/>
    <x v="3"/>
    <x v="1"/>
    <x v="10"/>
    <d v="2021-10-13T00:00:00"/>
    <d v="2021-09-13T00:00:00"/>
    <x v="1"/>
    <x v="1"/>
    <d v="2021-10-13T00:00:00"/>
    <n v="1093835"/>
    <x v="4"/>
    <s v="A1"/>
    <x v="1"/>
    <s v="Source Verified"/>
    <n v="138000"/>
    <n v="4.4200000000000003E-2"/>
    <n v="228.27"/>
    <n v="6.0299999999999999E-2"/>
    <n v="7500"/>
    <n v="19"/>
    <n v="8130"/>
  </r>
  <r>
    <n v="985952"/>
    <x v="4"/>
    <x v="0"/>
    <x v="0"/>
    <s v="Belcan Technical Services"/>
    <x v="3"/>
    <x v="1"/>
    <x v="13"/>
    <d v="2021-07-12T00:00:00"/>
    <d v="2021-07-12T00:00:00"/>
    <x v="1"/>
    <x v="1"/>
    <d v="2021-08-12T00:00:00"/>
    <n v="1209852"/>
    <x v="4"/>
    <s v="A2"/>
    <x v="1"/>
    <s v="Source Verified"/>
    <n v="78000"/>
    <n v="0.1852"/>
    <n v="307.04000000000002"/>
    <n v="6.6199999999999995E-2"/>
    <n v="10000"/>
    <n v="54"/>
    <n v="10402"/>
  </r>
  <r>
    <n v="715030"/>
    <x v="16"/>
    <x v="0"/>
    <x v="0"/>
    <s v="Steward Health Care"/>
    <x v="3"/>
    <x v="1"/>
    <x v="29"/>
    <d v="2021-04-14T00:00:00"/>
    <d v="2021-04-14T00:00:00"/>
    <x v="1"/>
    <x v="1"/>
    <d v="2021-05-14T00:00:00"/>
    <n v="908518"/>
    <x v="4"/>
    <s v="A2"/>
    <x v="1"/>
    <s v="Source Verified"/>
    <n v="140000"/>
    <n v="6.1499999999999999E-2"/>
    <n v="106.15"/>
    <n v="5.79E-2"/>
    <n v="3500"/>
    <n v="33"/>
    <n v="3821"/>
  </r>
  <r>
    <n v="393361"/>
    <x v="16"/>
    <x v="0"/>
    <x v="0"/>
    <s v="Teva Neuroscience"/>
    <x v="3"/>
    <x v="1"/>
    <x v="20"/>
    <d v="2021-03-15T00:00:00"/>
    <d v="2021-03-11T00:00:00"/>
    <x v="1"/>
    <x v="1"/>
    <d v="2021-04-11T00:00:00"/>
    <n v="431240"/>
    <x v="4"/>
    <s v="A3"/>
    <x v="1"/>
    <s v="Source Verified"/>
    <n v="130008"/>
    <n v="1.6799999999999999E-2"/>
    <n v="280.97000000000003"/>
    <n v="7.7399999999999997E-2"/>
    <n v="9000"/>
    <n v="26"/>
    <n v="9526"/>
  </r>
  <r>
    <n v="995906"/>
    <x v="19"/>
    <x v="0"/>
    <x v="0"/>
    <s v="Burkett Ind"/>
    <x v="3"/>
    <x v="1"/>
    <x v="13"/>
    <d v="2021-10-14T00:00:00"/>
    <d v="2021-11-14T00:00:00"/>
    <x v="1"/>
    <x v="1"/>
    <d v="2021-12-14T00:00:00"/>
    <n v="1220499"/>
    <x v="4"/>
    <s v="A4"/>
    <x v="1"/>
    <s v="Source Verified"/>
    <n v="24000"/>
    <n v="2.2499999999999999E-2"/>
    <n v="93.88"/>
    <n v="7.9000000000000001E-2"/>
    <n v="3000"/>
    <n v="13"/>
    <n v="3379"/>
  </r>
  <r>
    <n v="1049941"/>
    <x v="5"/>
    <x v="0"/>
    <x v="0"/>
    <s v="AMG Medical"/>
    <x v="3"/>
    <x v="1"/>
    <x v="12"/>
    <d v="2021-11-14T00:00:00"/>
    <d v="2021-11-14T00:00:00"/>
    <x v="1"/>
    <x v="1"/>
    <d v="2021-12-14T00:00:00"/>
    <n v="1281351"/>
    <x v="4"/>
    <s v="A4"/>
    <x v="1"/>
    <s v="Source Verified"/>
    <n v="264000"/>
    <n v="2.4500000000000001E-2"/>
    <n v="1095.1600000000001"/>
    <n v="7.9000000000000001E-2"/>
    <n v="35000"/>
    <n v="39"/>
    <n v="39419"/>
  </r>
  <r>
    <n v="372510"/>
    <x v="13"/>
    <x v="0"/>
    <x v="0"/>
    <s v="Enovity, Inc."/>
    <x v="3"/>
    <x v="1"/>
    <x v="33"/>
    <d v="2021-05-16T00:00:00"/>
    <d v="2021-10-10T00:00:00"/>
    <x v="1"/>
    <x v="1"/>
    <d v="2021-11-10T00:00:00"/>
    <n v="391414"/>
    <x v="4"/>
    <s v="A4"/>
    <x v="1"/>
    <s v="Source Verified"/>
    <n v="143150"/>
    <n v="4.6899999999999997E-2"/>
    <n v="383.37"/>
    <n v="9.3200000000000005E-2"/>
    <n v="12000"/>
    <n v="34"/>
    <n v="13317"/>
  </r>
  <r>
    <n v="758172"/>
    <x v="18"/>
    <x v="0"/>
    <x v="0"/>
    <s v="Wyndham Vacation Ownership"/>
    <x v="3"/>
    <x v="1"/>
    <x v="25"/>
    <d v="2021-05-16T00:00:00"/>
    <d v="2021-10-12T00:00:00"/>
    <x v="1"/>
    <x v="1"/>
    <d v="2021-11-12T00:00:00"/>
    <n v="958301"/>
    <x v="4"/>
    <s v="A5"/>
    <x v="1"/>
    <s v="Source Verified"/>
    <n v="82500"/>
    <n v="6.7100000000000007E-2"/>
    <n v="157.82"/>
    <n v="8.4900000000000003E-2"/>
    <n v="5000"/>
    <n v="18"/>
    <n v="5459"/>
  </r>
  <r>
    <n v="650721"/>
    <x v="5"/>
    <x v="0"/>
    <x v="0"/>
    <s v="The Whitlock Group"/>
    <x v="3"/>
    <x v="1"/>
    <x v="21"/>
    <d v="2021-05-16T00:00:00"/>
    <d v="2021-01-14T00:00:00"/>
    <x v="1"/>
    <x v="1"/>
    <d v="2021-02-14T00:00:00"/>
    <n v="832394"/>
    <x v="4"/>
    <s v="A5"/>
    <x v="1"/>
    <s v="Source Verified"/>
    <n v="82000"/>
    <n v="0.13100000000000001"/>
    <n v="448.99"/>
    <n v="7.6600000000000001E-2"/>
    <n v="14400"/>
    <n v="18"/>
    <n v="16164"/>
  </r>
  <r>
    <n v="389846"/>
    <x v="1"/>
    <x v="0"/>
    <x v="8"/>
    <s v="Blackstone Technology Group"/>
    <x v="3"/>
    <x v="1"/>
    <x v="45"/>
    <d v="2021-01-11T00:00:00"/>
    <d v="2021-01-11T00:00:00"/>
    <x v="1"/>
    <x v="1"/>
    <d v="2021-02-11T00:00:00"/>
    <n v="424403"/>
    <x v="4"/>
    <s v="A5"/>
    <x v="1"/>
    <s v="Source Verified"/>
    <n v="92004"/>
    <n v="8.0500000000000002E-2"/>
    <n v="224.66"/>
    <n v="9.6299999999999997E-2"/>
    <n v="7000"/>
    <n v="32"/>
    <n v="7735"/>
  </r>
  <r>
    <n v="673062"/>
    <x v="20"/>
    <x v="0"/>
    <x v="0"/>
    <s v="Northern Arizona University"/>
    <x v="3"/>
    <x v="1"/>
    <x v="0"/>
    <d v="2021-08-14T00:00:00"/>
    <d v="2021-03-11T00:00:00"/>
    <x v="1"/>
    <x v="1"/>
    <d v="2021-04-11T00:00:00"/>
    <n v="860326"/>
    <x v="4"/>
    <s v="A3"/>
    <x v="1"/>
    <s v="Source Verified"/>
    <n v="36000"/>
    <n v="8.3000000000000001E-3"/>
    <n v="61.69"/>
    <n v="6.9199999999999998E-2"/>
    <n v="2000"/>
    <n v="25"/>
    <n v="2012"/>
  </r>
  <r>
    <n v="748385"/>
    <x v="25"/>
    <x v="0"/>
    <x v="3"/>
    <s v="MR.SHIPP'S PIZZA INC."/>
    <x v="3"/>
    <x v="1"/>
    <x v="25"/>
    <d v="2021-06-14T00:00:00"/>
    <d v="2021-03-14T00:00:00"/>
    <x v="1"/>
    <x v="1"/>
    <d v="2021-04-14T00:00:00"/>
    <n v="947425"/>
    <x v="4"/>
    <s v="A1"/>
    <x v="1"/>
    <s v="Source Verified"/>
    <n v="75000"/>
    <n v="0.1045"/>
    <n v="90.48"/>
    <n v="5.4199999999999998E-2"/>
    <n v="3000"/>
    <n v="34"/>
    <n v="3256"/>
  </r>
  <r>
    <n v="780854"/>
    <x v="4"/>
    <x v="0"/>
    <x v="3"/>
    <m/>
    <x v="3"/>
    <x v="1"/>
    <x v="6"/>
    <d v="2021-07-14T00:00:00"/>
    <d v="2021-07-14T00:00:00"/>
    <x v="1"/>
    <x v="1"/>
    <d v="2021-08-14T00:00:00"/>
    <n v="983663"/>
    <x v="4"/>
    <s v="A2"/>
    <x v="1"/>
    <s v="Source Verified"/>
    <n v="60000"/>
    <n v="4.2599999999999999E-2"/>
    <n v="184.23"/>
    <n v="6.6199999999999995E-2"/>
    <n v="6000"/>
    <n v="27"/>
    <n v="6632"/>
  </r>
  <r>
    <n v="765011"/>
    <x v="29"/>
    <x v="0"/>
    <x v="3"/>
    <s v="St. Landry Parish School System"/>
    <x v="3"/>
    <x v="1"/>
    <x v="25"/>
    <d v="2021-06-14T00:00:00"/>
    <d v="2021-06-14T00:00:00"/>
    <x v="1"/>
    <x v="1"/>
    <d v="2021-07-14T00:00:00"/>
    <n v="965832"/>
    <x v="4"/>
    <s v="A3"/>
    <x v="1"/>
    <s v="Source Verified"/>
    <n v="46000"/>
    <n v="0.17660000000000001"/>
    <n v="200.68"/>
    <n v="6.9900000000000004E-2"/>
    <n v="6500"/>
    <n v="17"/>
    <n v="7224"/>
  </r>
  <r>
    <n v="695182"/>
    <x v="5"/>
    <x v="0"/>
    <x v="3"/>
    <s v="Bureau of Prision"/>
    <x v="3"/>
    <x v="1"/>
    <x v="42"/>
    <d v="2021-03-12T00:00:00"/>
    <d v="2021-02-12T00:00:00"/>
    <x v="1"/>
    <x v="1"/>
    <d v="2021-03-12T00:00:00"/>
    <n v="886231"/>
    <x v="4"/>
    <s v="A3"/>
    <x v="1"/>
    <s v="Source Verified"/>
    <n v="60000"/>
    <n v="6.5199999999999994E-2"/>
    <n v="154.21"/>
    <n v="6.9199999999999998E-2"/>
    <n v="5000"/>
    <n v="29"/>
    <n v="5277"/>
  </r>
  <r>
    <n v="734494"/>
    <x v="29"/>
    <x v="0"/>
    <x v="3"/>
    <s v="Noranda Aluminum"/>
    <x v="3"/>
    <x v="1"/>
    <x v="25"/>
    <d v="2021-05-14T00:00:00"/>
    <d v="2021-05-14T00:00:00"/>
    <x v="1"/>
    <x v="1"/>
    <d v="2021-06-14T00:00:00"/>
    <n v="913602"/>
    <x v="4"/>
    <s v="A5"/>
    <x v="1"/>
    <s v="Source Verified"/>
    <n v="70000"/>
    <n v="0.27750000000000002"/>
    <n v="218.26"/>
    <n v="7.6600000000000001E-2"/>
    <n v="7000"/>
    <n v="19"/>
    <n v="7857"/>
  </r>
  <r>
    <n v="768181"/>
    <x v="0"/>
    <x v="0"/>
    <x v="3"/>
    <s v="Cherokee County Board of Education"/>
    <x v="3"/>
    <x v="1"/>
    <x v="25"/>
    <d v="2021-05-16T00:00:00"/>
    <d v="2021-06-14T00:00:00"/>
    <x v="1"/>
    <x v="1"/>
    <d v="2021-07-14T00:00:00"/>
    <n v="969405"/>
    <x v="4"/>
    <s v="A5"/>
    <x v="1"/>
    <s v="Source Verified"/>
    <n v="40740"/>
    <n v="0.29160000000000003"/>
    <n v="202.01"/>
    <n v="8.4900000000000003E-2"/>
    <n v="6400"/>
    <n v="18"/>
    <n v="7272"/>
  </r>
  <r>
    <n v="1011430"/>
    <x v="2"/>
    <x v="0"/>
    <x v="8"/>
    <s v="Harris Computer"/>
    <x v="3"/>
    <x v="1"/>
    <x v="12"/>
    <d v="2021-02-14T00:00:00"/>
    <d v="2021-02-14T00:00:00"/>
    <x v="1"/>
    <x v="1"/>
    <d v="2021-03-14T00:00:00"/>
    <n v="1238298"/>
    <x v="4"/>
    <s v="A5"/>
    <x v="1"/>
    <s v="Source Verified"/>
    <n v="70000"/>
    <n v="1.77E-2"/>
    <n v="762.08"/>
    <n v="8.8999999999999996E-2"/>
    <n v="24000"/>
    <n v="19"/>
    <n v="27133"/>
  </r>
  <r>
    <n v="883533"/>
    <x v="0"/>
    <x v="0"/>
    <x v="4"/>
    <s v="Peer 1 Network"/>
    <x v="3"/>
    <x v="1"/>
    <x v="10"/>
    <d v="2021-10-14T00:00:00"/>
    <d v="2021-12-12T00:00:00"/>
    <x v="1"/>
    <x v="1"/>
    <d v="2022-01-12T00:00:00"/>
    <n v="1098860"/>
    <x v="4"/>
    <s v="A1"/>
    <x v="1"/>
    <s v="Source Verified"/>
    <n v="62000"/>
    <n v="5.1499999999999997E-2"/>
    <n v="60.88"/>
    <n v="6.0299999999999999E-2"/>
    <n v="2000"/>
    <n v="24"/>
    <n v="2117"/>
  </r>
  <r>
    <n v="853224"/>
    <x v="19"/>
    <x v="0"/>
    <x v="4"/>
    <s v="JWT Action"/>
    <x v="3"/>
    <x v="1"/>
    <x v="11"/>
    <d v="2021-06-12T00:00:00"/>
    <d v="2021-06-12T00:00:00"/>
    <x v="1"/>
    <x v="1"/>
    <d v="2021-07-12T00:00:00"/>
    <n v="1065382"/>
    <x v="4"/>
    <s v="A1"/>
    <x v="1"/>
    <s v="Source Verified"/>
    <n v="120000"/>
    <n v="0.10100000000000001"/>
    <n v="437.32"/>
    <n v="5.4199999999999998E-2"/>
    <n v="14500"/>
    <n v="29"/>
    <n v="15028"/>
  </r>
  <r>
    <n v="863733"/>
    <x v="19"/>
    <x v="0"/>
    <x v="4"/>
    <s v="Sidney City Schools"/>
    <x v="3"/>
    <x v="1"/>
    <x v="10"/>
    <d v="2021-04-14T00:00:00"/>
    <d v="2021-04-14T00:00:00"/>
    <x v="1"/>
    <x v="1"/>
    <d v="2021-05-14T00:00:00"/>
    <n v="1076879"/>
    <x v="4"/>
    <s v="A2"/>
    <x v="1"/>
    <s v="Source Verified"/>
    <n v="77000"/>
    <n v="8.7900000000000006E-2"/>
    <n v="365.01"/>
    <n v="5.9900000000000002E-2"/>
    <n v="12000"/>
    <n v="31"/>
    <n v="13113"/>
  </r>
  <r>
    <n v="557732"/>
    <x v="3"/>
    <x v="0"/>
    <x v="4"/>
    <s v="AT&amp;T SBC Illinois"/>
    <x v="3"/>
    <x v="1"/>
    <x v="47"/>
    <d v="2021-08-13T00:00:00"/>
    <d v="2021-08-13T00:00:00"/>
    <x v="1"/>
    <x v="1"/>
    <d v="2021-09-13T00:00:00"/>
    <n v="718061"/>
    <x v="4"/>
    <s v="A3"/>
    <x v="1"/>
    <s v="Source Verified"/>
    <n v="43000"/>
    <n v="0.2447"/>
    <n v="61.89"/>
    <n v="7.1400000000000005E-2"/>
    <n v="2000"/>
    <n v="11"/>
    <n v="2228"/>
  </r>
  <r>
    <n v="771082"/>
    <x v="25"/>
    <x v="0"/>
    <x v="2"/>
    <s v="ECHO, Inc"/>
    <x v="3"/>
    <x v="1"/>
    <x v="6"/>
    <d v="2021-02-13T00:00:00"/>
    <d v="2021-02-13T00:00:00"/>
    <x v="1"/>
    <x v="1"/>
    <d v="2021-03-13T00:00:00"/>
    <n v="972804"/>
    <x v="4"/>
    <s v="A2"/>
    <x v="1"/>
    <s v="Source Verified"/>
    <n v="32000"/>
    <n v="6.6400000000000001E-2"/>
    <n v="149.05000000000001"/>
    <n v="5.9900000000000002E-2"/>
    <n v="4900"/>
    <n v="13"/>
    <n v="5268"/>
  </r>
  <r>
    <n v="427048"/>
    <x v="23"/>
    <x v="0"/>
    <x v="2"/>
    <s v="CH2M Hill"/>
    <x v="3"/>
    <x v="1"/>
    <x v="30"/>
    <d v="2021-05-16T00:00:00"/>
    <d v="2021-08-11T00:00:00"/>
    <x v="1"/>
    <x v="1"/>
    <d v="2021-09-11T00:00:00"/>
    <n v="504439"/>
    <x v="4"/>
    <s v="A5"/>
    <x v="1"/>
    <s v="Source Verified"/>
    <n v="40000"/>
    <n v="5.3100000000000001E-2"/>
    <n v="112.33"/>
    <n v="9.6299999999999997E-2"/>
    <n v="3500"/>
    <n v="14"/>
    <n v="3976"/>
  </r>
  <r>
    <n v="971844"/>
    <x v="8"/>
    <x v="0"/>
    <x v="7"/>
    <s v="allied electric"/>
    <x v="3"/>
    <x v="1"/>
    <x v="13"/>
    <d v="2021-10-14T00:00:00"/>
    <d v="2021-10-14T00:00:00"/>
    <x v="1"/>
    <x v="1"/>
    <d v="2021-11-14T00:00:00"/>
    <n v="1193599"/>
    <x v="4"/>
    <s v="A2"/>
    <x v="1"/>
    <s v="Source Verified"/>
    <n v="50000"/>
    <n v="4.4600000000000001E-2"/>
    <n v="239.49"/>
    <n v="6.6199999999999995E-2"/>
    <n v="7800"/>
    <n v="11"/>
    <n v="8622"/>
  </r>
  <r>
    <n v="657771"/>
    <x v="5"/>
    <x v="0"/>
    <x v="7"/>
    <s v="The Palace"/>
    <x v="3"/>
    <x v="1"/>
    <x v="0"/>
    <d v="2021-02-13T00:00:00"/>
    <d v="2021-01-13T00:00:00"/>
    <x v="1"/>
    <x v="1"/>
    <d v="2021-02-13T00:00:00"/>
    <n v="817108"/>
    <x v="4"/>
    <s v="A3"/>
    <x v="1"/>
    <s v="Source Verified"/>
    <n v="100000"/>
    <n v="9.4299999999999995E-2"/>
    <n v="609.99"/>
    <n v="6.1699999999999998E-2"/>
    <n v="20000"/>
    <n v="34"/>
    <n v="21249"/>
  </r>
  <r>
    <n v="630823"/>
    <x v="25"/>
    <x v="0"/>
    <x v="7"/>
    <s v="U.S. Navy"/>
    <x v="3"/>
    <x v="1"/>
    <x v="41"/>
    <d v="2021-01-13T00:00:00"/>
    <d v="2021-01-12T00:00:00"/>
    <x v="1"/>
    <x v="1"/>
    <d v="2021-02-12T00:00:00"/>
    <n v="808158"/>
    <x v="4"/>
    <s v="A4"/>
    <x v="1"/>
    <s v="Source Verified"/>
    <n v="70800"/>
    <n v="2.0000000000000001E-4"/>
    <n v="260.68"/>
    <n v="6.54E-2"/>
    <n v="8500"/>
    <n v="12"/>
    <n v="8656"/>
  </r>
  <r>
    <n v="764623"/>
    <x v="23"/>
    <x v="0"/>
    <x v="7"/>
    <s v="Lockheed Martin"/>
    <x v="3"/>
    <x v="1"/>
    <x v="25"/>
    <d v="2021-04-16T00:00:00"/>
    <d v="2021-06-14T00:00:00"/>
    <x v="1"/>
    <x v="1"/>
    <d v="2021-07-14T00:00:00"/>
    <n v="965370"/>
    <x v="4"/>
    <s v="A4"/>
    <x v="1"/>
    <s v="Source Verified"/>
    <n v="60000"/>
    <n v="0.24460000000000001"/>
    <n v="311.02"/>
    <n v="7.4899999999999994E-2"/>
    <n v="10000"/>
    <n v="34"/>
    <n v="11197"/>
  </r>
  <r>
    <n v="722842"/>
    <x v="19"/>
    <x v="0"/>
    <x v="9"/>
    <s v="Cuyahoga Falls City Schools"/>
    <x v="3"/>
    <x v="1"/>
    <x v="29"/>
    <d v="2021-04-16T00:00:00"/>
    <d v="2021-09-12T00:00:00"/>
    <x v="1"/>
    <x v="1"/>
    <d v="2021-10-12T00:00:00"/>
    <n v="917709"/>
    <x v="4"/>
    <s v="A2"/>
    <x v="1"/>
    <s v="Source Verified"/>
    <n v="72000"/>
    <n v="8.9700000000000002E-2"/>
    <n v="90.99"/>
    <n v="5.79E-2"/>
    <n v="3000"/>
    <n v="35"/>
    <n v="3186"/>
  </r>
  <r>
    <n v="660762"/>
    <x v="18"/>
    <x v="0"/>
    <x v="9"/>
    <s v="Caxton Associates"/>
    <x v="3"/>
    <x v="1"/>
    <x v="0"/>
    <d v="2021-02-14T00:00:00"/>
    <d v="2021-02-14T00:00:00"/>
    <x v="1"/>
    <x v="1"/>
    <d v="2021-03-14T00:00:00"/>
    <n v="845085"/>
    <x v="4"/>
    <s v="A4"/>
    <x v="1"/>
    <s v="Source Verified"/>
    <n v="115000"/>
    <n v="6.8400000000000002E-2"/>
    <n v="421.74"/>
    <n v="7.2900000000000006E-2"/>
    <n v="13600"/>
    <n v="17"/>
    <n v="15183"/>
  </r>
  <r>
    <n v="781387"/>
    <x v="8"/>
    <x v="0"/>
    <x v="10"/>
    <s v="Raymour Flanigan Furniture Inc."/>
    <x v="3"/>
    <x v="1"/>
    <x v="6"/>
    <d v="2021-02-12T00:00:00"/>
    <d v="2021-02-12T00:00:00"/>
    <x v="1"/>
    <x v="1"/>
    <d v="2021-03-12T00:00:00"/>
    <n v="984232"/>
    <x v="4"/>
    <s v="A2"/>
    <x v="1"/>
    <s v="Source Verified"/>
    <n v="92000"/>
    <n v="7.7700000000000005E-2"/>
    <n v="368.45"/>
    <n v="6.6199999999999995E-2"/>
    <n v="12000"/>
    <n v="17"/>
    <n v="12482"/>
  </r>
  <r>
    <n v="858957"/>
    <x v="26"/>
    <x v="0"/>
    <x v="10"/>
    <s v="Infor Global Solutions"/>
    <x v="3"/>
    <x v="1"/>
    <x v="11"/>
    <d v="2021-09-14T00:00:00"/>
    <d v="2021-09-14T00:00:00"/>
    <x v="1"/>
    <x v="1"/>
    <d v="2021-10-14T00:00:00"/>
    <n v="1071624"/>
    <x v="4"/>
    <s v="A4"/>
    <x v="1"/>
    <s v="Source Verified"/>
    <n v="101000"/>
    <n v="3.4299999999999997E-2"/>
    <n v="155.51"/>
    <n v="7.4899999999999994E-2"/>
    <n v="5000"/>
    <n v="16"/>
    <n v="5598"/>
  </r>
  <r>
    <n v="598584"/>
    <x v="41"/>
    <x v="0"/>
    <x v="10"/>
    <s v="Bulletin News LLC"/>
    <x v="3"/>
    <x v="1"/>
    <x v="50"/>
    <d v="2021-04-16T00:00:00"/>
    <d v="2021-03-11T00:00:00"/>
    <x v="1"/>
    <x v="1"/>
    <d v="2021-04-11T00:00:00"/>
    <n v="768240"/>
    <x v="4"/>
    <s v="A4"/>
    <x v="1"/>
    <s v="Source Verified"/>
    <n v="117000"/>
    <n v="0.22500000000000001"/>
    <n v="186.67"/>
    <n v="7.51E-2"/>
    <n v="6000"/>
    <n v="41"/>
    <n v="6145"/>
  </r>
  <r>
    <n v="751582"/>
    <x v="2"/>
    <x v="0"/>
    <x v="10"/>
    <s v="EPISD"/>
    <x v="3"/>
    <x v="1"/>
    <x v="6"/>
    <d v="2021-03-16T00:00:00"/>
    <d v="2021-04-14T00:00:00"/>
    <x v="1"/>
    <x v="1"/>
    <d v="2021-05-14T00:00:00"/>
    <n v="951033"/>
    <x v="4"/>
    <s v="A4"/>
    <x v="1"/>
    <s v="Source Verified"/>
    <n v="66000"/>
    <n v="6.0499999999999998E-2"/>
    <n v="130.63"/>
    <n v="7.4899999999999994E-2"/>
    <n v="4200"/>
    <n v="49"/>
    <n v="4696"/>
  </r>
  <r>
    <n v="968615"/>
    <x v="8"/>
    <x v="0"/>
    <x v="1"/>
    <m/>
    <x v="3"/>
    <x v="1"/>
    <x v="13"/>
    <d v="2021-09-13T00:00:00"/>
    <d v="2021-09-13T00:00:00"/>
    <x v="1"/>
    <x v="1"/>
    <d v="2021-10-13T00:00:00"/>
    <n v="1189600"/>
    <x v="4"/>
    <s v="A1"/>
    <x v="1"/>
    <s v="Source Verified"/>
    <n v="200000"/>
    <n v="2.3E-2"/>
    <n v="213.05"/>
    <n v="6.0299999999999999E-2"/>
    <n v="7000"/>
    <n v="23"/>
    <n v="7575"/>
  </r>
  <r>
    <n v="1010409"/>
    <x v="5"/>
    <x v="0"/>
    <x v="1"/>
    <s v="MHHCC"/>
    <x v="3"/>
    <x v="1"/>
    <x v="22"/>
    <d v="2021-04-16T00:00:00"/>
    <d v="2021-06-13T00:00:00"/>
    <x v="1"/>
    <x v="1"/>
    <d v="2021-07-13T00:00:00"/>
    <n v="1237219"/>
    <x v="4"/>
    <s v="A1"/>
    <x v="1"/>
    <s v="Source Verified"/>
    <n v="91000"/>
    <n v="9.35E-2"/>
    <n v="456.54"/>
    <n v="6.0299999999999999E-2"/>
    <n v="15000"/>
    <n v="42"/>
    <n v="16075"/>
  </r>
  <r>
    <n v="1046380"/>
    <x v="5"/>
    <x v="0"/>
    <x v="1"/>
    <s v="Fleurissima, inc"/>
    <x v="3"/>
    <x v="1"/>
    <x v="12"/>
    <d v="2021-01-15T00:00:00"/>
    <d v="2021-01-12T00:00:00"/>
    <x v="1"/>
    <x v="1"/>
    <d v="2021-02-12T00:00:00"/>
    <n v="1277217"/>
    <x v="4"/>
    <s v="A2"/>
    <x v="1"/>
    <s v="Source Verified"/>
    <n v="80000"/>
    <n v="0.1048"/>
    <n v="122.82"/>
    <n v="6.6199999999999995E-2"/>
    <n v="4000"/>
    <n v="18"/>
    <n v="4022"/>
  </r>
  <r>
    <n v="861773"/>
    <x v="8"/>
    <x v="0"/>
    <x v="0"/>
    <s v="Criteo, Inc."/>
    <x v="3"/>
    <x v="1"/>
    <x v="11"/>
    <d v="2021-12-15T00:00:00"/>
    <d v="2021-07-12T00:00:00"/>
    <x v="1"/>
    <x v="1"/>
    <d v="2021-08-12T00:00:00"/>
    <n v="1074690"/>
    <x v="4"/>
    <s v="A1"/>
    <x v="1"/>
    <s v="Source Verified"/>
    <n v="135000"/>
    <n v="1.1900000000000001E-2"/>
    <n v="434.31"/>
    <n v="5.4199999999999998E-2"/>
    <n v="14400"/>
    <n v="21"/>
    <n v="14929"/>
  </r>
  <r>
    <n v="706099"/>
    <x v="5"/>
    <x v="0"/>
    <x v="0"/>
    <s v="Unitrin Direct"/>
    <x v="3"/>
    <x v="1"/>
    <x v="42"/>
    <d v="2021-04-14T00:00:00"/>
    <d v="2021-04-14T00:00:00"/>
    <x v="1"/>
    <x v="1"/>
    <d v="2021-05-14T00:00:00"/>
    <n v="898255"/>
    <x v="4"/>
    <s v="A2"/>
    <x v="1"/>
    <s v="Source Verified"/>
    <n v="47000"/>
    <n v="0.18509999999999999"/>
    <n v="90.99"/>
    <n v="5.79E-2"/>
    <n v="3000"/>
    <n v="25"/>
    <n v="3275"/>
  </r>
  <r>
    <n v="373258"/>
    <x v="1"/>
    <x v="0"/>
    <x v="0"/>
    <s v="State of California"/>
    <x v="3"/>
    <x v="1"/>
    <x v="40"/>
    <d v="2021-05-16T00:00:00"/>
    <d v="2021-12-11T00:00:00"/>
    <x v="1"/>
    <x v="1"/>
    <d v="2022-01-11T00:00:00"/>
    <n v="393110"/>
    <x v="4"/>
    <s v="A4"/>
    <x v="1"/>
    <s v="Source Verified"/>
    <n v="75852"/>
    <n v="0.13719999999999999"/>
    <n v="127.79"/>
    <n v="9.3200000000000005E-2"/>
    <n v="4000"/>
    <n v="37"/>
    <n v="4597"/>
  </r>
  <r>
    <n v="745918"/>
    <x v="2"/>
    <x v="0"/>
    <x v="0"/>
    <s v="BAE Systems"/>
    <x v="3"/>
    <x v="1"/>
    <x v="25"/>
    <d v="2021-05-14T00:00:00"/>
    <d v="2021-05-14T00:00:00"/>
    <x v="1"/>
    <x v="1"/>
    <d v="2021-06-14T00:00:00"/>
    <n v="944554"/>
    <x v="4"/>
    <s v="A5"/>
    <x v="1"/>
    <s v="Source Verified"/>
    <n v="222000"/>
    <n v="4.5999999999999999E-2"/>
    <n v="410.32"/>
    <n v="8.4900000000000003E-2"/>
    <n v="13000"/>
    <n v="21"/>
    <n v="14771"/>
  </r>
  <r>
    <n v="787066"/>
    <x v="7"/>
    <x v="0"/>
    <x v="4"/>
    <s v="Rodman Ford"/>
    <x v="3"/>
    <x v="1"/>
    <x v="6"/>
    <d v="2021-06-11T00:00:00"/>
    <d v="2021-07-12T00:00:00"/>
    <x v="1"/>
    <x v="1"/>
    <d v="2021-08-12T00:00:00"/>
    <n v="990566"/>
    <x v="4"/>
    <s v="A2"/>
    <x v="1"/>
    <s v="Source Verified"/>
    <n v="100000"/>
    <n v="5.1200000000000002E-2"/>
    <n v="205.32"/>
    <n v="5.9900000000000002E-2"/>
    <n v="10000"/>
    <n v="38"/>
    <n v="7113"/>
  </r>
  <r>
    <n v="781712"/>
    <x v="27"/>
    <x v="0"/>
    <x v="3"/>
    <s v="Sheridan Ford Sales"/>
    <x v="3"/>
    <x v="1"/>
    <x v="6"/>
    <d v="2021-10-14T00:00:00"/>
    <d v="2021-06-12T00:00:00"/>
    <x v="1"/>
    <x v="1"/>
    <d v="2021-07-12T00:00:00"/>
    <n v="984623"/>
    <x v="4"/>
    <s v="A1"/>
    <x v="1"/>
    <s v="Source Verified"/>
    <n v="48000"/>
    <n v="0.1153"/>
    <n v="120.64"/>
    <n v="5.4199999999999998E-2"/>
    <n v="4000"/>
    <n v="38"/>
    <n v="4186"/>
  </r>
  <r>
    <n v="590159"/>
    <x v="25"/>
    <x v="0"/>
    <x v="3"/>
    <s v="US Navy Norfolk Naval Shipyard /FMB 950"/>
    <x v="3"/>
    <x v="1"/>
    <x v="50"/>
    <d v="2021-01-12T00:00:00"/>
    <d v="2021-01-12T00:00:00"/>
    <x v="1"/>
    <x v="1"/>
    <d v="2021-02-12T00:00:00"/>
    <n v="758103"/>
    <x v="4"/>
    <s v="A2"/>
    <x v="1"/>
    <s v="Source Verified"/>
    <n v="52800"/>
    <n v="0.1166"/>
    <n v="215.38"/>
    <n v="6.7599999999999993E-2"/>
    <n v="7000"/>
    <n v="16"/>
    <n v="7485"/>
  </r>
  <r>
    <n v="1023178"/>
    <x v="5"/>
    <x v="0"/>
    <x v="3"/>
    <s v="US Navy"/>
    <x v="3"/>
    <x v="1"/>
    <x v="22"/>
    <d v="2021-05-16T00:00:00"/>
    <d v="2021-12-14T00:00:00"/>
    <x v="1"/>
    <x v="1"/>
    <d v="2022-01-14T00:00:00"/>
    <n v="1251997"/>
    <x v="4"/>
    <s v="A2"/>
    <x v="1"/>
    <s v="Source Verified"/>
    <n v="66000"/>
    <n v="0.19670000000000001"/>
    <n v="307.04000000000002"/>
    <n v="6.6199999999999995E-2"/>
    <n v="10000"/>
    <n v="21"/>
    <n v="11053"/>
  </r>
  <r>
    <n v="875545"/>
    <x v="31"/>
    <x v="0"/>
    <x v="3"/>
    <s v="United Parcel Service"/>
    <x v="3"/>
    <x v="1"/>
    <x v="10"/>
    <d v="2021-09-14T00:00:00"/>
    <d v="2021-09-14T00:00:00"/>
    <x v="1"/>
    <x v="1"/>
    <d v="2021-10-14T00:00:00"/>
    <n v="1090053"/>
    <x v="4"/>
    <s v="A3"/>
    <x v="1"/>
    <s v="Source Verified"/>
    <n v="25000"/>
    <n v="0.2515"/>
    <n v="216.11"/>
    <n v="6.9900000000000004E-2"/>
    <n v="7000"/>
    <n v="12"/>
    <n v="7780"/>
  </r>
  <r>
    <n v="819520"/>
    <x v="2"/>
    <x v="0"/>
    <x v="3"/>
    <s v="J.P. Morgan Chase"/>
    <x v="3"/>
    <x v="1"/>
    <x v="11"/>
    <d v="2021-12-13T00:00:00"/>
    <d v="2021-11-13T00:00:00"/>
    <x v="1"/>
    <x v="1"/>
    <d v="2021-12-13T00:00:00"/>
    <n v="1027643"/>
    <x v="4"/>
    <s v="A3"/>
    <x v="1"/>
    <s v="Source Verified"/>
    <n v="92000"/>
    <n v="1.5299999999999999E-2"/>
    <n v="370.48"/>
    <n v="6.9900000000000004E-2"/>
    <n v="12000"/>
    <n v="21"/>
    <n v="13243"/>
  </r>
  <r>
    <n v="874447"/>
    <x v="1"/>
    <x v="0"/>
    <x v="3"/>
    <s v="Kimberly-Clark Corporation"/>
    <x v="3"/>
    <x v="1"/>
    <x v="10"/>
    <d v="2021-11-15T00:00:00"/>
    <d v="2021-09-14T00:00:00"/>
    <x v="1"/>
    <x v="1"/>
    <d v="2021-10-14T00:00:00"/>
    <n v="1088917"/>
    <x v="4"/>
    <s v="A5"/>
    <x v="1"/>
    <s v="Source Verified"/>
    <n v="120000"/>
    <n v="6.8599999999999994E-2"/>
    <n v="157.82"/>
    <n v="8.4900000000000003E-2"/>
    <n v="5000"/>
    <n v="13"/>
    <n v="5681"/>
  </r>
  <r>
    <n v="1043899"/>
    <x v="1"/>
    <x v="0"/>
    <x v="8"/>
    <s v="CleanPath"/>
    <x v="3"/>
    <x v="1"/>
    <x v="12"/>
    <d v="2021-12-14T00:00:00"/>
    <d v="2021-12-14T00:00:00"/>
    <x v="1"/>
    <x v="1"/>
    <d v="2022-01-14T00:00:00"/>
    <n v="1274246"/>
    <x v="4"/>
    <s v="A1"/>
    <x v="1"/>
    <s v="Source Verified"/>
    <n v="200000"/>
    <n v="6.2300000000000001E-2"/>
    <n v="456.54"/>
    <n v="6.0299999999999999E-2"/>
    <n v="15000"/>
    <n v="30"/>
    <n v="16435"/>
  </r>
  <r>
    <n v="978962"/>
    <x v="15"/>
    <x v="0"/>
    <x v="8"/>
    <s v="Honolulu Academy of Arts"/>
    <x v="3"/>
    <x v="1"/>
    <x v="13"/>
    <d v="2021-03-12T00:00:00"/>
    <d v="2021-03-12T00:00:00"/>
    <x v="1"/>
    <x v="1"/>
    <d v="2021-04-12T00:00:00"/>
    <n v="1201836"/>
    <x v="4"/>
    <s v="A3"/>
    <x v="1"/>
    <s v="Source Verified"/>
    <n v="82000"/>
    <n v="3.9100000000000003E-2"/>
    <n v="186.67"/>
    <n v="7.51E-2"/>
    <n v="6000"/>
    <n v="18"/>
    <n v="6160"/>
  </r>
  <r>
    <n v="805743"/>
    <x v="37"/>
    <x v="0"/>
    <x v="8"/>
    <s v="Bureau of Land Management"/>
    <x v="3"/>
    <x v="1"/>
    <x v="44"/>
    <d v="2021-05-16T00:00:00"/>
    <d v="2021-07-14T00:00:00"/>
    <x v="1"/>
    <x v="1"/>
    <d v="2021-08-14T00:00:00"/>
    <n v="1011820"/>
    <x v="4"/>
    <s v="A3"/>
    <x v="1"/>
    <s v="Source Verified"/>
    <n v="106369"/>
    <n v="0.1507"/>
    <n v="257.02"/>
    <n v="6.9900000000000004E-2"/>
    <n v="8325"/>
    <n v="22"/>
    <n v="9252"/>
  </r>
  <r>
    <n v="403018"/>
    <x v="16"/>
    <x v="0"/>
    <x v="4"/>
    <s v="Autonomy"/>
    <x v="3"/>
    <x v="1"/>
    <x v="28"/>
    <d v="2021-05-12T00:00:00"/>
    <d v="2021-05-12T00:00:00"/>
    <x v="1"/>
    <x v="1"/>
    <d v="2021-06-12T00:00:00"/>
    <n v="448106"/>
    <x v="4"/>
    <s v="A2"/>
    <x v="1"/>
    <s v="Source Verified"/>
    <n v="60000"/>
    <n v="5.0000000000000001E-3"/>
    <n v="112.29"/>
    <n v="7.6799999999999993E-2"/>
    <n v="3600"/>
    <n v="19"/>
    <n v="4042"/>
  </r>
  <r>
    <n v="589653"/>
    <x v="33"/>
    <x v="0"/>
    <x v="4"/>
    <s v="Conway Feed And Garden"/>
    <x v="3"/>
    <x v="1"/>
    <x v="50"/>
    <d v="2021-11-12T00:00:00"/>
    <d v="2021-11-12T00:00:00"/>
    <x v="1"/>
    <x v="1"/>
    <d v="2021-12-12T00:00:00"/>
    <n v="757464"/>
    <x v="4"/>
    <s v="A3"/>
    <x v="1"/>
    <s v="Source Verified"/>
    <n v="25000"/>
    <n v="0.2414"/>
    <n v="278.48"/>
    <n v="7.1400000000000005E-2"/>
    <n v="9000"/>
    <n v="15"/>
    <n v="9918"/>
  </r>
  <r>
    <n v="837088"/>
    <x v="8"/>
    <x v="0"/>
    <x v="4"/>
    <s v="ISRAELOFF, TRATTNER &amp; CO., PC"/>
    <x v="3"/>
    <x v="1"/>
    <x v="11"/>
    <d v="2021-09-14T00:00:00"/>
    <d v="2021-09-14T00:00:00"/>
    <x v="1"/>
    <x v="1"/>
    <d v="2021-10-14T00:00:00"/>
    <n v="1047197"/>
    <x v="4"/>
    <s v="A5"/>
    <x v="1"/>
    <s v="Source Verified"/>
    <n v="55000"/>
    <n v="6.3700000000000007E-2"/>
    <n v="763.83"/>
    <n v="8.4900000000000003E-2"/>
    <n v="24200"/>
    <n v="21"/>
    <n v="27536"/>
  </r>
  <r>
    <n v="718692"/>
    <x v="18"/>
    <x v="0"/>
    <x v="2"/>
    <s v="Verizon"/>
    <x v="3"/>
    <x v="1"/>
    <x v="29"/>
    <d v="2021-09-13T00:00:00"/>
    <d v="2021-09-13T00:00:00"/>
    <x v="1"/>
    <x v="1"/>
    <d v="2021-10-13T00:00:00"/>
    <n v="912943"/>
    <x v="4"/>
    <s v="A3"/>
    <x v="1"/>
    <s v="Source Verified"/>
    <n v="140004"/>
    <n v="5.0000000000000001E-3"/>
    <n v="308.41000000000003"/>
    <n v="6.9199999999999998E-2"/>
    <n v="10000"/>
    <n v="36"/>
    <n v="10984"/>
  </r>
  <r>
    <n v="389724"/>
    <x v="22"/>
    <x v="0"/>
    <x v="2"/>
    <s v="Self Employed"/>
    <x v="3"/>
    <x v="1"/>
    <x v="45"/>
    <d v="2021-10-13T00:00:00"/>
    <d v="2021-06-10T00:00:00"/>
    <x v="1"/>
    <x v="1"/>
    <d v="2021-07-10T00:00:00"/>
    <n v="424186"/>
    <x v="4"/>
    <s v="A4"/>
    <x v="1"/>
    <s v="Source Verified"/>
    <n v="25000"/>
    <n v="3.8899999999999997E-2"/>
    <n v="159.74"/>
    <n v="9.3200000000000005E-2"/>
    <n v="5000"/>
    <n v="15"/>
    <n v="5440"/>
  </r>
  <r>
    <n v="867209"/>
    <x v="33"/>
    <x v="0"/>
    <x v="5"/>
    <s v="Boeing"/>
    <x v="3"/>
    <x v="1"/>
    <x v="10"/>
    <d v="2021-05-16T00:00:00"/>
    <d v="2021-08-13T00:00:00"/>
    <x v="1"/>
    <x v="1"/>
    <d v="2021-09-13T00:00:00"/>
    <n v="1080864"/>
    <x v="4"/>
    <s v="A1"/>
    <x v="1"/>
    <s v="Source Verified"/>
    <n v="102000"/>
    <n v="0.16059999999999999"/>
    <n v="392.08"/>
    <n v="5.4199999999999998E-2"/>
    <n v="13000"/>
    <n v="24"/>
    <n v="13958"/>
  </r>
  <r>
    <n v="628220"/>
    <x v="4"/>
    <x v="0"/>
    <x v="1"/>
    <s v="Structural Preservation Systems"/>
    <x v="3"/>
    <x v="1"/>
    <x v="41"/>
    <d v="2021-02-13T00:00:00"/>
    <d v="2021-01-13T00:00:00"/>
    <x v="1"/>
    <x v="1"/>
    <d v="2021-02-13T00:00:00"/>
    <n v="805012"/>
    <x v="4"/>
    <s v="A1"/>
    <x v="1"/>
    <s v="Source Verified"/>
    <n v="75000"/>
    <n v="3.0200000000000001E-2"/>
    <n v="311.41000000000003"/>
    <n v="5.4199999999999998E-2"/>
    <n v="11500"/>
    <n v="25"/>
    <n v="11104"/>
  </r>
  <r>
    <n v="396644"/>
    <x v="1"/>
    <x v="0"/>
    <x v="0"/>
    <s v="Digital Chocolate, Inc."/>
    <x v="3"/>
    <x v="1"/>
    <x v="28"/>
    <d v="2021-08-15T00:00:00"/>
    <d v="2021-11-09T00:00:00"/>
    <x v="1"/>
    <x v="1"/>
    <d v="2021-12-09T00:00:00"/>
    <n v="437025"/>
    <x v="4"/>
    <s v="A3"/>
    <x v="1"/>
    <s v="Source Verified"/>
    <n v="135000"/>
    <n v="6.8199999999999997E-2"/>
    <n v="338.43"/>
    <n v="0.08"/>
    <n v="10800"/>
    <n v="31"/>
    <n v="11205"/>
  </r>
  <r>
    <n v="695172"/>
    <x v="2"/>
    <x v="0"/>
    <x v="6"/>
    <s v="American Home Mortgage"/>
    <x v="3"/>
    <x v="1"/>
    <x v="42"/>
    <d v="2021-12-15T00:00:00"/>
    <d v="2021-03-14T00:00:00"/>
    <x v="1"/>
    <x v="1"/>
    <d v="2021-04-14T00:00:00"/>
    <n v="886221"/>
    <x v="4"/>
    <s v="A3"/>
    <x v="1"/>
    <s v="Source Verified"/>
    <n v="85000"/>
    <n v="0.10589999999999999"/>
    <n v="154.21"/>
    <n v="6.9199999999999998E-2"/>
    <n v="5000"/>
    <n v="36"/>
    <n v="5551"/>
  </r>
  <r>
    <n v="1006073"/>
    <x v="3"/>
    <x v="0"/>
    <x v="3"/>
    <s v="Underwriters Laboratories"/>
    <x v="3"/>
    <x v="1"/>
    <x v="22"/>
    <d v="2021-11-14T00:00:00"/>
    <d v="2021-11-14T00:00:00"/>
    <x v="1"/>
    <x v="1"/>
    <d v="2021-12-14T00:00:00"/>
    <n v="1232475"/>
    <x v="4"/>
    <s v="A1"/>
    <x v="1"/>
    <s v="Source Verified"/>
    <n v="150000"/>
    <n v="8.1000000000000003E-2"/>
    <n v="182.62"/>
    <n v="6.0299999999999999E-2"/>
    <n v="6000"/>
    <n v="38"/>
    <n v="6574"/>
  </r>
  <r>
    <n v="891327"/>
    <x v="6"/>
    <x v="0"/>
    <x v="3"/>
    <s v="belvedere club"/>
    <x v="3"/>
    <x v="1"/>
    <x v="10"/>
    <d v="2021-11-15T00:00:00"/>
    <d v="2021-10-14T00:00:00"/>
    <x v="1"/>
    <x v="1"/>
    <d v="2021-11-14T00:00:00"/>
    <n v="1108055"/>
    <x v="4"/>
    <s v="A2"/>
    <x v="1"/>
    <s v="Source Verified"/>
    <n v="40000"/>
    <n v="0.21029999999999999"/>
    <n v="153.52000000000001"/>
    <n v="6.6199999999999995E-2"/>
    <n v="5000"/>
    <n v="17"/>
    <n v="5527"/>
  </r>
  <r>
    <n v="968818"/>
    <x v="0"/>
    <x v="0"/>
    <x v="3"/>
    <s v="NCR Corp"/>
    <x v="3"/>
    <x v="1"/>
    <x v="13"/>
    <d v="2021-08-15T00:00:00"/>
    <d v="2021-11-11T00:00:00"/>
    <x v="1"/>
    <x v="1"/>
    <d v="2021-12-11T00:00:00"/>
    <n v="1189810"/>
    <x v="4"/>
    <s v="A3"/>
    <x v="1"/>
    <s v="Source Verified"/>
    <n v="115000"/>
    <n v="9.2700000000000005E-2"/>
    <n v="155.56"/>
    <n v="7.51E-2"/>
    <n v="5000"/>
    <n v="16"/>
    <n v="5032"/>
  </r>
  <r>
    <n v="1033741"/>
    <x v="16"/>
    <x v="0"/>
    <x v="3"/>
    <m/>
    <x v="3"/>
    <x v="1"/>
    <x v="22"/>
    <d v="2021-02-13T00:00:00"/>
    <d v="2021-04-12T00:00:00"/>
    <x v="1"/>
    <x v="1"/>
    <d v="2021-05-12T00:00:00"/>
    <n v="1263519"/>
    <x v="4"/>
    <s v="A4"/>
    <x v="1"/>
    <s v="Source Verified"/>
    <n v="200000"/>
    <n v="0"/>
    <n v="782.26"/>
    <n v="7.9000000000000001E-2"/>
    <n v="25000"/>
    <n v="14"/>
    <n v="25635"/>
  </r>
  <r>
    <n v="431097"/>
    <x v="26"/>
    <x v="0"/>
    <x v="3"/>
    <s v="Ameripro Siding and Windows"/>
    <x v="3"/>
    <x v="1"/>
    <x v="20"/>
    <d v="2021-05-16T00:00:00"/>
    <d v="2021-08-12T00:00:00"/>
    <x v="1"/>
    <x v="1"/>
    <d v="2021-09-12T00:00:00"/>
    <n v="511538"/>
    <x v="4"/>
    <s v="A4"/>
    <x v="1"/>
    <s v="Source Verified"/>
    <n v="43000"/>
    <n v="0.16020000000000001"/>
    <n v="255.58"/>
    <n v="9.3200000000000005E-2"/>
    <n v="8000"/>
    <n v="17"/>
    <n v="9201"/>
  </r>
  <r>
    <n v="566931"/>
    <x v="5"/>
    <x v="0"/>
    <x v="4"/>
    <s v="Manatee County Utilities"/>
    <x v="3"/>
    <x v="1"/>
    <x v="47"/>
    <d v="2021-09-13T00:00:00"/>
    <d v="2021-09-13T00:00:00"/>
    <x v="1"/>
    <x v="1"/>
    <d v="2021-10-13T00:00:00"/>
    <n v="729331"/>
    <x v="4"/>
    <s v="A5"/>
    <x v="1"/>
    <s v="Source Verified"/>
    <n v="53595.199999999997"/>
    <n v="0.12559999999999999"/>
    <n v="187.69"/>
    <n v="7.8799999999999995E-2"/>
    <n v="6000"/>
    <n v="9"/>
    <n v="6757"/>
  </r>
  <r>
    <n v="651455"/>
    <x v="4"/>
    <x v="0"/>
    <x v="2"/>
    <s v="Enterprise Rent A Car"/>
    <x v="3"/>
    <x v="1"/>
    <x v="21"/>
    <d v="2021-01-14T00:00:00"/>
    <d v="2021-02-14T00:00:00"/>
    <x v="1"/>
    <x v="1"/>
    <d v="2021-03-14T00:00:00"/>
    <n v="833326"/>
    <x v="4"/>
    <s v="A4"/>
    <x v="1"/>
    <s v="Source Verified"/>
    <n v="45000"/>
    <n v="0.18609999999999999"/>
    <n v="232.58"/>
    <n v="7.2900000000000006E-2"/>
    <n v="7500"/>
    <n v="29"/>
    <n v="8373"/>
  </r>
  <r>
    <n v="803352"/>
    <x v="0"/>
    <x v="0"/>
    <x v="0"/>
    <s v="greatwide trucking"/>
    <x v="3"/>
    <x v="1"/>
    <x v="44"/>
    <d v="2021-05-16T00:00:00"/>
    <d v="2021-07-14T00:00:00"/>
    <x v="1"/>
    <x v="1"/>
    <d v="2021-08-14T00:00:00"/>
    <n v="1009107"/>
    <x v="4"/>
    <s v="A1"/>
    <x v="1"/>
    <s v="Source Verified"/>
    <n v="60000"/>
    <n v="3.9800000000000002E-2"/>
    <n v="180.96"/>
    <n v="5.4199999999999998E-2"/>
    <n v="6000"/>
    <n v="29"/>
    <n v="6515"/>
  </r>
  <r>
    <n v="847172"/>
    <x v="2"/>
    <x v="0"/>
    <x v="0"/>
    <s v="Nanoridge material s"/>
    <x v="3"/>
    <x v="1"/>
    <x v="11"/>
    <d v="2021-08-14T00:00:00"/>
    <d v="2021-08-14T00:00:00"/>
    <x v="1"/>
    <x v="1"/>
    <d v="2021-09-14T00:00:00"/>
    <n v="1058631"/>
    <x v="4"/>
    <s v="A3"/>
    <x v="1"/>
    <s v="Source Verified"/>
    <n v="112000"/>
    <n v="5.0500000000000003E-2"/>
    <n v="493.97"/>
    <n v="6.9900000000000004E-2"/>
    <n v="16000"/>
    <n v="29"/>
    <n v="17785"/>
  </r>
  <r>
    <n v="624153"/>
    <x v="4"/>
    <x v="0"/>
    <x v="4"/>
    <s v="Rollins/ Orkin Inc."/>
    <x v="3"/>
    <x v="1"/>
    <x v="41"/>
    <d v="2021-12-13T00:00:00"/>
    <d v="2021-12-13T00:00:00"/>
    <x v="1"/>
    <x v="1"/>
    <d v="2022-01-13T00:00:00"/>
    <n v="799900"/>
    <x v="4"/>
    <s v="A5"/>
    <x v="1"/>
    <s v="Source Verified"/>
    <n v="37000"/>
    <n v="0.17580000000000001"/>
    <n v="215.86"/>
    <n v="6.9099999999999995E-2"/>
    <n v="7000"/>
    <n v="27"/>
    <n v="7771"/>
  </r>
  <r>
    <n v="665435"/>
    <x v="3"/>
    <x v="0"/>
    <x v="5"/>
    <s v="United States Army"/>
    <x v="3"/>
    <x v="1"/>
    <x v="0"/>
    <d v="2021-10-14T00:00:00"/>
    <d v="2021-05-13T00:00:00"/>
    <x v="1"/>
    <x v="1"/>
    <d v="2021-06-13T00:00:00"/>
    <n v="850767"/>
    <x v="4"/>
    <s v="A4"/>
    <x v="1"/>
    <s v="Source Verified"/>
    <n v="45600"/>
    <n v="0.2079"/>
    <n v="155.05000000000001"/>
    <n v="7.2900000000000006E-2"/>
    <n v="5000"/>
    <n v="20"/>
    <n v="5541"/>
  </r>
  <r>
    <n v="391525"/>
    <x v="1"/>
    <x v="0"/>
    <x v="1"/>
    <s v="USA Properties Fund"/>
    <x v="3"/>
    <x v="1"/>
    <x v="45"/>
    <d v="2021-05-16T00:00:00"/>
    <d v="2021-02-10T00:00:00"/>
    <x v="1"/>
    <x v="1"/>
    <d v="2021-03-10T00:00:00"/>
    <n v="427615"/>
    <x v="4"/>
    <s v="A3"/>
    <x v="1"/>
    <s v="Source Verified"/>
    <n v="62000"/>
    <n v="1.2E-2"/>
    <n v="150.41999999999999"/>
    <n v="0.08"/>
    <n v="4800"/>
    <n v="18"/>
    <n v="5084"/>
  </r>
  <r>
    <n v="884030"/>
    <x v="38"/>
    <x v="0"/>
    <x v="0"/>
    <s v="St. Vincents Health System"/>
    <x v="3"/>
    <x v="1"/>
    <x v="13"/>
    <d v="2021-11-14T00:00:00"/>
    <d v="2021-11-14T00:00:00"/>
    <x v="1"/>
    <x v="1"/>
    <d v="2021-12-14T00:00:00"/>
    <n v="1099369"/>
    <x v="4"/>
    <s v="A2"/>
    <x v="1"/>
    <s v="Source Verified"/>
    <n v="101900"/>
    <n v="0.1171"/>
    <n v="417.57"/>
    <n v="6.6199999999999995E-2"/>
    <n v="13600"/>
    <n v="35"/>
    <n v="15033"/>
  </r>
  <r>
    <n v="809684"/>
    <x v="1"/>
    <x v="0"/>
    <x v="4"/>
    <s v="City of Tracy"/>
    <x v="3"/>
    <x v="1"/>
    <x v="44"/>
    <d v="2021-03-13T00:00:00"/>
    <d v="2021-10-12T00:00:00"/>
    <x v="1"/>
    <x v="1"/>
    <d v="2021-11-12T00:00:00"/>
    <n v="1016534"/>
    <x v="4"/>
    <s v="A5"/>
    <x v="1"/>
    <s v="Source Verified"/>
    <n v="70000"/>
    <n v="2.7099999999999999E-2"/>
    <n v="252.51"/>
    <n v="8.4900000000000003E-2"/>
    <n v="8000"/>
    <n v="16"/>
    <n v="8699"/>
  </r>
  <r>
    <n v="653047"/>
    <x v="8"/>
    <x v="0"/>
    <x v="6"/>
    <m/>
    <x v="2"/>
    <x v="1"/>
    <x v="21"/>
    <d v="2021-01-14T00:00:00"/>
    <d v="2021-01-14T00:00:00"/>
    <x v="1"/>
    <x v="1"/>
    <d v="2021-02-14T00:00:00"/>
    <n v="835168"/>
    <x v="4"/>
    <s v="B3"/>
    <x v="1"/>
    <s v="Source Verified"/>
    <n v="500000"/>
    <n v="8.7099999999999997E-2"/>
    <n v="648.83000000000004"/>
    <n v="0.1037"/>
    <n v="20000"/>
    <n v="33"/>
    <n v="23359"/>
  </r>
  <r>
    <n v="654081"/>
    <x v="11"/>
    <x v="0"/>
    <x v="3"/>
    <s v="Clark County School District"/>
    <x v="2"/>
    <x v="1"/>
    <x v="21"/>
    <d v="2021-05-16T00:00:00"/>
    <d v="2021-04-13T00:00:00"/>
    <x v="1"/>
    <x v="1"/>
    <d v="2021-05-13T00:00:00"/>
    <n v="836500"/>
    <x v="4"/>
    <s v="B1"/>
    <x v="1"/>
    <s v="Source Verified"/>
    <n v="35000"/>
    <n v="8.5000000000000006E-2"/>
    <n v="48.15"/>
    <n v="9.6299999999999997E-2"/>
    <n v="1500"/>
    <n v="18"/>
    <n v="1657"/>
  </r>
  <r>
    <n v="893819"/>
    <x v="21"/>
    <x v="0"/>
    <x v="3"/>
    <s v="us postal service"/>
    <x v="2"/>
    <x v="1"/>
    <x v="10"/>
    <d v="2021-10-14T00:00:00"/>
    <d v="2021-10-14T00:00:00"/>
    <x v="1"/>
    <x v="1"/>
    <d v="2021-11-14T00:00:00"/>
    <n v="1110979"/>
    <x v="4"/>
    <s v="B1"/>
    <x v="1"/>
    <s v="Source Verified"/>
    <n v="55000"/>
    <n v="0.15379999999999999"/>
    <n v="161.13"/>
    <n v="9.9099999999999994E-2"/>
    <n v="5000"/>
    <n v="32"/>
    <n v="5815"/>
  </r>
  <r>
    <n v="991735"/>
    <x v="1"/>
    <x v="0"/>
    <x v="3"/>
    <s v="Riverside County Sheriff's Department"/>
    <x v="2"/>
    <x v="1"/>
    <x v="13"/>
    <d v="2021-02-13T00:00:00"/>
    <d v="2021-03-13T00:00:00"/>
    <x v="1"/>
    <x v="1"/>
    <d v="2021-04-13T00:00:00"/>
    <n v="1216368"/>
    <x v="4"/>
    <s v="B3"/>
    <x v="1"/>
    <s v="Source Verified"/>
    <n v="200000"/>
    <n v="5.33E-2"/>
    <n v="396.92"/>
    <n v="0.1171"/>
    <n v="12000"/>
    <n v="30"/>
    <n v="13531"/>
  </r>
  <r>
    <n v="751268"/>
    <x v="1"/>
    <x v="0"/>
    <x v="3"/>
    <s v="Beckman Coulter, Inc."/>
    <x v="2"/>
    <x v="1"/>
    <x v="25"/>
    <d v="2021-06-14T00:00:00"/>
    <d v="2021-02-12T00:00:00"/>
    <x v="1"/>
    <x v="1"/>
    <d v="2021-03-12T00:00:00"/>
    <n v="950698"/>
    <x v="4"/>
    <s v="B3"/>
    <x v="1"/>
    <s v="Source Verified"/>
    <n v="99000"/>
    <n v="8.9499999999999996E-2"/>
    <n v="98.21"/>
    <n v="0.1099"/>
    <n v="3000"/>
    <n v="21"/>
    <n v="3223"/>
  </r>
  <r>
    <n v="371589"/>
    <x v="0"/>
    <x v="0"/>
    <x v="3"/>
    <s v="apco graphics"/>
    <x v="2"/>
    <x v="1"/>
    <x v="40"/>
    <d v="2021-01-16T00:00:00"/>
    <d v="2021-01-12T00:00:00"/>
    <x v="1"/>
    <x v="1"/>
    <d v="2021-02-12T00:00:00"/>
    <n v="389583"/>
    <x v="4"/>
    <s v="B3"/>
    <x v="1"/>
    <s v="Source Verified"/>
    <n v="32000"/>
    <n v="0.22090000000000001"/>
    <n v="138.66"/>
    <n v="0.1158"/>
    <n v="4200"/>
    <n v="8"/>
    <n v="4992"/>
  </r>
  <r>
    <n v="891288"/>
    <x v="5"/>
    <x v="0"/>
    <x v="3"/>
    <s v="BR Products, Inc."/>
    <x v="2"/>
    <x v="1"/>
    <x v="10"/>
    <d v="2021-03-16T00:00:00"/>
    <d v="2021-10-14T00:00:00"/>
    <x v="1"/>
    <x v="1"/>
    <d v="2021-11-14T00:00:00"/>
    <n v="1108087"/>
    <x v="4"/>
    <s v="B3"/>
    <x v="1"/>
    <s v="Source Verified"/>
    <n v="150792"/>
    <n v="0.21490000000000001"/>
    <n v="198.46"/>
    <n v="0.1171"/>
    <n v="6000"/>
    <n v="17"/>
    <n v="7144"/>
  </r>
  <r>
    <n v="984596"/>
    <x v="32"/>
    <x v="0"/>
    <x v="3"/>
    <s v="Disabled American Veterans"/>
    <x v="2"/>
    <x v="1"/>
    <x v="13"/>
    <d v="2021-05-16T00:00:00"/>
    <d v="2021-12-14T00:00:00"/>
    <x v="1"/>
    <x v="1"/>
    <d v="2022-01-14T00:00:00"/>
    <n v="1207824"/>
    <x v="4"/>
    <s v="B3"/>
    <x v="1"/>
    <s v="Source Verified"/>
    <n v="170000"/>
    <n v="0.13930000000000001"/>
    <n v="165.38"/>
    <n v="0.1171"/>
    <n v="5000"/>
    <n v="36"/>
    <n v="5970"/>
  </r>
  <r>
    <n v="876420"/>
    <x v="26"/>
    <x v="0"/>
    <x v="3"/>
    <s v="STATE FARM INSURANCE"/>
    <x v="2"/>
    <x v="1"/>
    <x v="10"/>
    <d v="2021-02-14T00:00:00"/>
    <d v="2021-02-14T00:00:00"/>
    <x v="1"/>
    <x v="1"/>
    <d v="2021-03-14T00:00:00"/>
    <n v="1090986"/>
    <x v="4"/>
    <s v="B4"/>
    <x v="1"/>
    <s v="Source Verified"/>
    <n v="101000"/>
    <n v="0.17480000000000001"/>
    <n v="263.77999999999997"/>
    <n v="0.1149"/>
    <n v="8000"/>
    <n v="33"/>
    <n v="9427"/>
  </r>
  <r>
    <n v="597883"/>
    <x v="38"/>
    <x v="0"/>
    <x v="8"/>
    <s v="Renasant Bank"/>
    <x v="2"/>
    <x v="1"/>
    <x v="50"/>
    <d v="2021-03-16T00:00:00"/>
    <d v="2021-12-13T00:00:00"/>
    <x v="1"/>
    <x v="1"/>
    <d v="2022-01-13T00:00:00"/>
    <n v="767411"/>
    <x v="4"/>
    <s v="B4"/>
    <x v="1"/>
    <s v="Source Verified"/>
    <n v="99996"/>
    <n v="9.8900000000000002E-2"/>
    <n v="158.27000000000001"/>
    <n v="0.1149"/>
    <n v="4800"/>
    <n v="35"/>
    <n v="5712"/>
  </r>
  <r>
    <n v="893349"/>
    <x v="8"/>
    <x v="0"/>
    <x v="4"/>
    <s v="Regeneron Pharmaceuticals"/>
    <x v="2"/>
    <x v="1"/>
    <x v="10"/>
    <d v="2021-04-12T00:00:00"/>
    <d v="2021-04-12T00:00:00"/>
    <x v="1"/>
    <x v="1"/>
    <d v="2021-05-12T00:00:00"/>
    <n v="1110467"/>
    <x v="4"/>
    <s v="B3"/>
    <x v="1"/>
    <s v="Source Verified"/>
    <n v="86015"/>
    <n v="1.0200000000000001E-2"/>
    <n v="72.77"/>
    <n v="0.1171"/>
    <n v="2200"/>
    <n v="9"/>
    <n v="2304"/>
  </r>
  <r>
    <n v="807879"/>
    <x v="1"/>
    <x v="0"/>
    <x v="4"/>
    <s v="AARP California"/>
    <x v="2"/>
    <x v="1"/>
    <x v="44"/>
    <d v="2021-07-14T00:00:00"/>
    <d v="2021-07-14T00:00:00"/>
    <x v="1"/>
    <x v="1"/>
    <d v="2021-08-14T00:00:00"/>
    <n v="1014504"/>
    <x v="4"/>
    <s v="B5"/>
    <x v="1"/>
    <s v="Source Verified"/>
    <n v="90000"/>
    <n v="9.6100000000000005E-2"/>
    <n v="83.03"/>
    <n v="0.11990000000000001"/>
    <n v="2500"/>
    <n v="27"/>
    <n v="2989"/>
  </r>
  <r>
    <n v="569734"/>
    <x v="4"/>
    <x v="0"/>
    <x v="4"/>
    <m/>
    <x v="2"/>
    <x v="1"/>
    <x v="47"/>
    <d v="2021-06-14T00:00:00"/>
    <d v="2021-08-13T00:00:00"/>
    <x v="1"/>
    <x v="1"/>
    <d v="2021-09-13T00:00:00"/>
    <n v="732884"/>
    <x v="4"/>
    <s v="B5"/>
    <x v="1"/>
    <s v="Source Verified"/>
    <n v="159000"/>
    <n v="0.12529999999999999"/>
    <n v="497.22"/>
    <n v="0.1186"/>
    <n v="15000"/>
    <n v="27"/>
    <n v="17896"/>
  </r>
  <r>
    <n v="1045560"/>
    <x v="2"/>
    <x v="0"/>
    <x v="2"/>
    <m/>
    <x v="2"/>
    <x v="1"/>
    <x v="12"/>
    <d v="2021-05-16T00:00:00"/>
    <d v="2021-06-13T00:00:00"/>
    <x v="1"/>
    <x v="1"/>
    <d v="2021-07-13T00:00:00"/>
    <n v="1276178"/>
    <x v="4"/>
    <s v="B4"/>
    <x v="1"/>
    <s v="Source Verified"/>
    <n v="90000"/>
    <n v="8.4099999999999994E-2"/>
    <n v="668.31"/>
    <n v="0.1242"/>
    <n v="20000"/>
    <n v="16"/>
    <n v="22954"/>
  </r>
  <r>
    <n v="436240"/>
    <x v="16"/>
    <x v="0"/>
    <x v="5"/>
    <s v="Woods Hole Oceanographic Institution"/>
    <x v="2"/>
    <x v="1"/>
    <x v="20"/>
    <d v="2021-12-15T00:00:00"/>
    <d v="2021-08-12T00:00:00"/>
    <x v="1"/>
    <x v="1"/>
    <d v="2021-09-12T00:00:00"/>
    <n v="448641"/>
    <x v="4"/>
    <s v="B1"/>
    <x v="1"/>
    <s v="Source Verified"/>
    <n v="85000"/>
    <n v="6.5799999999999997E-2"/>
    <n v="393.65"/>
    <n v="0.1114"/>
    <n v="12000"/>
    <n v="30"/>
    <n v="14168"/>
  </r>
  <r>
    <n v="612044"/>
    <x v="2"/>
    <x v="0"/>
    <x v="5"/>
    <s v="Svadlenak See &amp; Co"/>
    <x v="2"/>
    <x v="1"/>
    <x v="49"/>
    <d v="2021-08-13T00:00:00"/>
    <d v="2021-10-12T00:00:00"/>
    <x v="1"/>
    <x v="1"/>
    <d v="2021-11-12T00:00:00"/>
    <n v="784799"/>
    <x v="4"/>
    <s v="B1"/>
    <x v="1"/>
    <s v="Source Verified"/>
    <n v="97000"/>
    <n v="6.2100000000000002E-2"/>
    <n v="400.77"/>
    <n v="8.8800000000000004E-2"/>
    <n v="16000"/>
    <n v="34"/>
    <n v="14167"/>
  </r>
  <r>
    <n v="533008"/>
    <x v="16"/>
    <x v="0"/>
    <x v="5"/>
    <s v="Harvard University"/>
    <x v="2"/>
    <x v="1"/>
    <x v="51"/>
    <d v="2021-10-15T00:00:00"/>
    <d v="2021-08-12T00:00:00"/>
    <x v="1"/>
    <x v="1"/>
    <d v="2021-09-12T00:00:00"/>
    <n v="688949"/>
    <x v="4"/>
    <s v="B2"/>
    <x v="1"/>
    <s v="Source Verified"/>
    <n v="115000"/>
    <n v="6.6199999999999995E-2"/>
    <n v="195.73"/>
    <n v="0.1075"/>
    <n v="6000"/>
    <n v="17"/>
    <n v="6934"/>
  </r>
  <r>
    <n v="363811"/>
    <x v="1"/>
    <x v="0"/>
    <x v="5"/>
    <s v="Hospice of Santa Cruz County"/>
    <x v="2"/>
    <x v="1"/>
    <x v="55"/>
    <d v="2021-10-10T00:00:00"/>
    <d v="2021-10-10T00:00:00"/>
    <x v="1"/>
    <x v="1"/>
    <d v="2021-11-10T00:00:00"/>
    <n v="373926"/>
    <x v="4"/>
    <s v="B2"/>
    <x v="1"/>
    <s v="Source Verified"/>
    <n v="150000"/>
    <n v="2.92E-2"/>
    <n v="390.09"/>
    <n v="0.1051"/>
    <n v="20000"/>
    <n v="23"/>
    <n v="13678"/>
  </r>
  <r>
    <n v="807144"/>
    <x v="5"/>
    <x v="0"/>
    <x v="10"/>
    <s v="U.S. Air Force"/>
    <x v="2"/>
    <x v="1"/>
    <x v="44"/>
    <d v="2021-09-11T00:00:00"/>
    <d v="2021-09-11T00:00:00"/>
    <x v="1"/>
    <x v="1"/>
    <d v="2021-10-11T00:00:00"/>
    <n v="1013662"/>
    <x v="4"/>
    <s v="B1"/>
    <x v="1"/>
    <s v="Source Verified"/>
    <n v="53400"/>
    <n v="0.24879999999999999"/>
    <n v="129.05000000000001"/>
    <n v="9.9900000000000003E-2"/>
    <n v="4000"/>
    <n v="28"/>
    <n v="4066"/>
  </r>
  <r>
    <n v="876167"/>
    <x v="13"/>
    <x v="0"/>
    <x v="10"/>
    <s v="COBRA BEC"/>
    <x v="2"/>
    <x v="1"/>
    <x v="10"/>
    <d v="2021-05-16T00:00:00"/>
    <d v="2021-09-14T00:00:00"/>
    <x v="1"/>
    <x v="1"/>
    <d v="2021-10-14T00:00:00"/>
    <n v="1090760"/>
    <x v="4"/>
    <s v="B3"/>
    <x v="1"/>
    <s v="Source Verified"/>
    <n v="185000"/>
    <n v="0.1027"/>
    <n v="491.01"/>
    <n v="0.1099"/>
    <n v="15000"/>
    <n v="33"/>
    <n v="17676"/>
  </r>
  <r>
    <n v="430706"/>
    <x v="7"/>
    <x v="0"/>
    <x v="1"/>
    <s v="Remote Control-Rotork"/>
    <x v="2"/>
    <x v="1"/>
    <x v="20"/>
    <d v="2021-04-16T00:00:00"/>
    <d v="2021-08-12T00:00:00"/>
    <x v="1"/>
    <x v="1"/>
    <d v="2021-09-12T00:00:00"/>
    <n v="510883"/>
    <x v="4"/>
    <s v="B1"/>
    <x v="1"/>
    <s v="Source Verified"/>
    <n v="42000"/>
    <n v="4.3E-3"/>
    <n v="278.07"/>
    <n v="0.1095"/>
    <n v="8500"/>
    <n v="7"/>
    <n v="10010"/>
  </r>
  <r>
    <n v="729594"/>
    <x v="22"/>
    <x v="0"/>
    <x v="1"/>
    <s v="Kelleher Construction Inc."/>
    <x v="2"/>
    <x v="1"/>
    <x v="29"/>
    <d v="2021-04-14T00:00:00"/>
    <d v="2021-05-14T00:00:00"/>
    <x v="1"/>
    <x v="1"/>
    <d v="2021-06-14T00:00:00"/>
    <n v="925386"/>
    <x v="4"/>
    <s v="B3"/>
    <x v="1"/>
    <s v="Source Verified"/>
    <n v="57600"/>
    <n v="0.13189999999999999"/>
    <n v="210.87"/>
    <n v="0.1037"/>
    <n v="6500"/>
    <n v="10"/>
    <n v="7591"/>
  </r>
  <r>
    <n v="520811"/>
    <x v="16"/>
    <x v="0"/>
    <x v="1"/>
    <s v="Advent International Corp"/>
    <x v="2"/>
    <x v="1"/>
    <x v="27"/>
    <d v="2021-04-13T00:00:00"/>
    <d v="2021-04-13T00:00:00"/>
    <x v="1"/>
    <x v="1"/>
    <d v="2021-05-13T00:00:00"/>
    <n v="673339"/>
    <x v="4"/>
    <s v="B5"/>
    <x v="1"/>
    <s v="Source Verified"/>
    <n v="70000"/>
    <n v="0.1457"/>
    <n v="394.92"/>
    <n v="0.11360000000000001"/>
    <n v="12000"/>
    <n v="27"/>
    <n v="14207"/>
  </r>
  <r>
    <n v="891105"/>
    <x v="22"/>
    <x v="0"/>
    <x v="0"/>
    <s v="Ecumen"/>
    <x v="2"/>
    <x v="1"/>
    <x v="10"/>
    <d v="2021-09-15T00:00:00"/>
    <d v="2021-10-14T00:00:00"/>
    <x v="1"/>
    <x v="1"/>
    <d v="2021-11-14T00:00:00"/>
    <n v="1107894"/>
    <x v="4"/>
    <s v="B3"/>
    <x v="1"/>
    <s v="Source Verified"/>
    <n v="22000"/>
    <n v="3.5499999999999997E-2"/>
    <n v="79.39"/>
    <n v="0.1171"/>
    <n v="2400"/>
    <n v="13"/>
    <n v="2858"/>
  </r>
  <r>
    <n v="638083"/>
    <x v="38"/>
    <x v="0"/>
    <x v="3"/>
    <s v="State of Alabama"/>
    <x v="2"/>
    <x v="1"/>
    <x v="21"/>
    <d v="2021-01-14T00:00:00"/>
    <d v="2021-01-14T00:00:00"/>
    <x v="1"/>
    <x v="1"/>
    <d v="2021-02-14T00:00:00"/>
    <n v="817369"/>
    <x v="4"/>
    <s v="B2"/>
    <x v="1"/>
    <s v="Source Verified"/>
    <n v="45000"/>
    <n v="0.2205"/>
    <n v="159.59"/>
    <n v="9.2499999999999999E-2"/>
    <n v="5000"/>
    <n v="18"/>
    <n v="5745"/>
  </r>
  <r>
    <n v="1039468"/>
    <x v="32"/>
    <x v="0"/>
    <x v="3"/>
    <s v="Pepsi Bottling Ventures"/>
    <x v="2"/>
    <x v="1"/>
    <x v="12"/>
    <d v="2021-12-14T00:00:00"/>
    <d v="2021-12-14T00:00:00"/>
    <x v="1"/>
    <x v="1"/>
    <d v="2022-01-14T00:00:00"/>
    <n v="1269402"/>
    <x v="4"/>
    <s v="B3"/>
    <x v="1"/>
    <s v="Source Verified"/>
    <n v="60000"/>
    <n v="0.03"/>
    <n v="694.6"/>
    <n v="0.1171"/>
    <n v="21000"/>
    <n v="13"/>
    <n v="25005"/>
  </r>
  <r>
    <n v="796900"/>
    <x v="18"/>
    <x v="0"/>
    <x v="3"/>
    <s v="Haddon Township High School"/>
    <x v="2"/>
    <x v="1"/>
    <x v="6"/>
    <d v="2021-02-14T00:00:00"/>
    <d v="2021-02-14T00:00:00"/>
    <x v="1"/>
    <x v="1"/>
    <d v="2021-03-14T00:00:00"/>
    <n v="1001803"/>
    <x v="4"/>
    <s v="B3"/>
    <x v="1"/>
    <s v="Source Verified"/>
    <n v="60000"/>
    <n v="6.4799999999999996E-2"/>
    <n v="163.66999999999999"/>
    <n v="0.1099"/>
    <n v="5000"/>
    <n v="13"/>
    <n v="5894"/>
  </r>
  <r>
    <n v="882466"/>
    <x v="18"/>
    <x v="0"/>
    <x v="3"/>
    <s v="Broaridge"/>
    <x v="2"/>
    <x v="1"/>
    <x v="10"/>
    <d v="2021-09-14T00:00:00"/>
    <d v="2021-10-14T00:00:00"/>
    <x v="1"/>
    <x v="1"/>
    <d v="2021-11-14T00:00:00"/>
    <n v="1097646"/>
    <x v="4"/>
    <s v="B3"/>
    <x v="1"/>
    <s v="Source Verified"/>
    <n v="82000"/>
    <n v="3.2599999999999997E-2"/>
    <n v="176.13"/>
    <n v="0.1171"/>
    <n v="5325"/>
    <n v="19"/>
    <n v="6341"/>
  </r>
  <r>
    <n v="570951"/>
    <x v="20"/>
    <x v="0"/>
    <x v="3"/>
    <s v="Telesoft Corp"/>
    <x v="2"/>
    <x v="1"/>
    <x v="47"/>
    <d v="2021-03-13T00:00:00"/>
    <d v="2021-03-13T00:00:00"/>
    <x v="1"/>
    <x v="1"/>
    <d v="2021-04-13T00:00:00"/>
    <n v="734459"/>
    <x v="4"/>
    <s v="B4"/>
    <x v="1"/>
    <s v="Source Verified"/>
    <n v="71000"/>
    <n v="0.11409999999999999"/>
    <n v="115.4"/>
    <n v="0.1149"/>
    <n v="3500"/>
    <n v="22"/>
    <n v="4132"/>
  </r>
  <r>
    <n v="703687"/>
    <x v="13"/>
    <x v="0"/>
    <x v="3"/>
    <s v="us army"/>
    <x v="2"/>
    <x v="1"/>
    <x v="42"/>
    <d v="2021-09-14T00:00:00"/>
    <d v="2021-04-14T00:00:00"/>
    <x v="1"/>
    <x v="1"/>
    <d v="2021-05-14T00:00:00"/>
    <n v="895695"/>
    <x v="4"/>
    <s v="B5"/>
    <x v="1"/>
    <s v="Source Verified"/>
    <n v="70356"/>
    <n v="0.16339999999999999"/>
    <n v="196.75"/>
    <n v="0.1111"/>
    <n v="6000"/>
    <n v="25"/>
    <n v="7083"/>
  </r>
  <r>
    <n v="739612"/>
    <x v="5"/>
    <x v="0"/>
    <x v="8"/>
    <s v="Department of Defense"/>
    <x v="2"/>
    <x v="1"/>
    <x v="29"/>
    <d v="2021-05-16T00:00:00"/>
    <d v="2021-03-13T00:00:00"/>
    <x v="1"/>
    <x v="1"/>
    <d v="2021-04-13T00:00:00"/>
    <n v="937204"/>
    <x v="4"/>
    <s v="B1"/>
    <x v="1"/>
    <s v="Source Verified"/>
    <n v="80569"/>
    <n v="0.1023"/>
    <n v="128.38"/>
    <n v="9.6299999999999997E-2"/>
    <n v="4000"/>
    <n v="19"/>
    <n v="4518"/>
  </r>
  <r>
    <n v="676667"/>
    <x v="26"/>
    <x v="0"/>
    <x v="4"/>
    <s v="Edward Jones"/>
    <x v="2"/>
    <x v="1"/>
    <x v="0"/>
    <d v="2021-02-15T00:00:00"/>
    <d v="2021-10-13T00:00:00"/>
    <x v="1"/>
    <x v="1"/>
    <d v="2021-11-13T00:00:00"/>
    <n v="864676"/>
    <x v="4"/>
    <s v="B3"/>
    <x v="1"/>
    <s v="Source Verified"/>
    <n v="36500"/>
    <n v="0.1966"/>
    <n v="81.11"/>
    <n v="0.1037"/>
    <n v="2500"/>
    <n v="29"/>
    <n v="2909"/>
  </r>
  <r>
    <n v="1025117"/>
    <x v="35"/>
    <x v="0"/>
    <x v="0"/>
    <s v="Rare Moon Media"/>
    <x v="2"/>
    <x v="1"/>
    <x v="22"/>
    <d v="2021-12-14T00:00:00"/>
    <d v="2021-12-14T00:00:00"/>
    <x v="1"/>
    <x v="1"/>
    <d v="2022-01-14T00:00:00"/>
    <n v="1254255"/>
    <x v="4"/>
    <s v="B2"/>
    <x v="1"/>
    <s v="Source Verified"/>
    <n v="110000"/>
    <n v="0.15820000000000001"/>
    <n v="195.44"/>
    <n v="0.1065"/>
    <n v="6000"/>
    <n v="29"/>
    <n v="7036"/>
  </r>
  <r>
    <n v="775804"/>
    <x v="1"/>
    <x v="0"/>
    <x v="10"/>
    <s v="Grossmont Union High School District"/>
    <x v="2"/>
    <x v="1"/>
    <x v="6"/>
    <d v="2021-02-15T00:00:00"/>
    <d v="2021-04-14T00:00:00"/>
    <x v="1"/>
    <x v="1"/>
    <d v="2021-05-14T00:00:00"/>
    <n v="978084"/>
    <x v="4"/>
    <s v="B4"/>
    <x v="1"/>
    <s v="Source Verified"/>
    <n v="66000"/>
    <n v="9.6000000000000002E-2"/>
    <n v="329.72"/>
    <n v="0.1149"/>
    <n v="10000"/>
    <n v="41"/>
    <n v="11860"/>
  </r>
  <r>
    <n v="714524"/>
    <x v="18"/>
    <x v="0"/>
    <x v="6"/>
    <s v="Computer Design &amp; Integration"/>
    <x v="2"/>
    <x v="1"/>
    <x v="29"/>
    <d v="2021-05-16T00:00:00"/>
    <d v="2021-04-14T00:00:00"/>
    <x v="1"/>
    <x v="1"/>
    <d v="2021-05-14T00:00:00"/>
    <n v="907949"/>
    <x v="4"/>
    <s v="B2"/>
    <x v="1"/>
    <s v="Source Verified"/>
    <n v="65000"/>
    <n v="0.1512"/>
    <n v="348.49"/>
    <n v="0.1"/>
    <n v="10800"/>
    <n v="21"/>
    <n v="12545"/>
  </r>
  <r>
    <n v="404944"/>
    <x v="0"/>
    <x v="0"/>
    <x v="6"/>
    <s v="Columbia County Sheriff's Office"/>
    <x v="2"/>
    <x v="1"/>
    <x v="28"/>
    <d v="2021-05-12T00:00:00"/>
    <d v="2021-06-12T00:00:00"/>
    <x v="1"/>
    <x v="1"/>
    <d v="2021-07-12T00:00:00"/>
    <n v="452084"/>
    <x v="4"/>
    <s v="B2"/>
    <x v="1"/>
    <s v="Source Verified"/>
    <n v="34000"/>
    <n v="0.14929999999999999"/>
    <n v="328.64"/>
    <n v="0.11260000000000001"/>
    <n v="10000"/>
    <n v="26"/>
    <n v="11831"/>
  </r>
  <r>
    <n v="564308"/>
    <x v="23"/>
    <x v="0"/>
    <x v="3"/>
    <s v="exempla"/>
    <x v="2"/>
    <x v="1"/>
    <x v="47"/>
    <d v="2021-06-11T00:00:00"/>
    <d v="2021-07-11T00:00:00"/>
    <x v="1"/>
    <x v="1"/>
    <d v="2021-08-11T00:00:00"/>
    <n v="726091"/>
    <x v="4"/>
    <s v="B2"/>
    <x v="1"/>
    <s v="Source Verified"/>
    <n v="53664"/>
    <n v="2.5899999999999999E-2"/>
    <n v="489.31"/>
    <n v="0.1075"/>
    <n v="15000"/>
    <n v="20"/>
    <n v="16081"/>
  </r>
  <r>
    <n v="710556"/>
    <x v="0"/>
    <x v="0"/>
    <x v="3"/>
    <s v="Healthcare Staffing, Inc."/>
    <x v="2"/>
    <x v="1"/>
    <x v="42"/>
    <d v="2021-05-16T00:00:00"/>
    <d v="2021-04-14T00:00:00"/>
    <x v="1"/>
    <x v="1"/>
    <d v="2021-05-14T00:00:00"/>
    <n v="903322"/>
    <x v="4"/>
    <s v="B2"/>
    <x v="1"/>
    <s v="Source Verified"/>
    <n v="50000"/>
    <n v="0.1898"/>
    <n v="258.14"/>
    <n v="0.1"/>
    <n v="8000"/>
    <n v="25"/>
    <n v="9293"/>
  </r>
  <r>
    <n v="741759"/>
    <x v="19"/>
    <x v="0"/>
    <x v="3"/>
    <s v="greenwood chevrolet"/>
    <x v="2"/>
    <x v="1"/>
    <x v="25"/>
    <d v="2021-05-14T00:00:00"/>
    <d v="2021-06-14T00:00:00"/>
    <x v="1"/>
    <x v="1"/>
    <d v="2021-07-14T00:00:00"/>
    <n v="939745"/>
    <x v="4"/>
    <s v="B2"/>
    <x v="1"/>
    <s v="Source Verified"/>
    <n v="195054.78"/>
    <n v="8.0299999999999996E-2"/>
    <n v="325.45"/>
    <n v="0.10589999999999999"/>
    <n v="10000"/>
    <n v="45"/>
    <n v="11716"/>
  </r>
  <r>
    <n v="615720"/>
    <x v="27"/>
    <x v="0"/>
    <x v="3"/>
    <s v="Access Group  Inc."/>
    <x v="2"/>
    <x v="1"/>
    <x v="49"/>
    <d v="2021-07-11T00:00:00"/>
    <d v="2021-07-11T00:00:00"/>
    <x v="1"/>
    <x v="1"/>
    <d v="2021-08-11T00:00:00"/>
    <n v="789551"/>
    <x v="4"/>
    <s v="B2"/>
    <x v="1"/>
    <s v="Source Verified"/>
    <n v="75000"/>
    <n v="7.2499999999999995E-2"/>
    <n v="226.61"/>
    <n v="9.2499999999999999E-2"/>
    <n v="7100"/>
    <n v="18"/>
    <n v="7455"/>
  </r>
  <r>
    <n v="578118"/>
    <x v="16"/>
    <x v="0"/>
    <x v="3"/>
    <s v="market basket"/>
    <x v="2"/>
    <x v="1"/>
    <x v="54"/>
    <d v="2021-09-13T00:00:00"/>
    <d v="2021-09-13T00:00:00"/>
    <x v="1"/>
    <x v="1"/>
    <d v="2021-10-13T00:00:00"/>
    <n v="743327"/>
    <x v="4"/>
    <s v="B3"/>
    <x v="1"/>
    <s v="Source Verified"/>
    <n v="83000"/>
    <n v="0.17899999999999999"/>
    <n v="49.2"/>
    <n v="0.11119999999999999"/>
    <n v="1500"/>
    <n v="25"/>
    <n v="1771"/>
  </r>
  <r>
    <n v="381198"/>
    <x v="40"/>
    <x v="0"/>
    <x v="3"/>
    <s v="HOLON ENGINEERING"/>
    <x v="2"/>
    <x v="1"/>
    <x v="33"/>
    <d v="2021-05-16T00:00:00"/>
    <d v="2021-04-12T00:00:00"/>
    <x v="1"/>
    <x v="1"/>
    <d v="2021-05-12T00:00:00"/>
    <n v="409392"/>
    <x v="4"/>
    <s v="B5"/>
    <x v="1"/>
    <s v="Source Verified"/>
    <n v="67000"/>
    <n v="0.1177"/>
    <n v="333.15"/>
    <n v="0.1221"/>
    <n v="10000"/>
    <n v="39"/>
    <n v="11993"/>
  </r>
  <r>
    <n v="547515"/>
    <x v="13"/>
    <x v="0"/>
    <x v="3"/>
    <s v="F5 Networks"/>
    <x v="2"/>
    <x v="1"/>
    <x v="43"/>
    <d v="2021-05-16T00:00:00"/>
    <d v="2021-09-10T00:00:00"/>
    <x v="1"/>
    <x v="1"/>
    <d v="2021-10-10T00:00:00"/>
    <n v="705953"/>
    <x v="4"/>
    <s v="B5"/>
    <x v="1"/>
    <s v="Source Verified"/>
    <n v="138000"/>
    <n v="0.1394"/>
    <n v="89.5"/>
    <n v="0.1186"/>
    <n v="2700"/>
    <n v="28"/>
    <n v="2727"/>
  </r>
  <r>
    <n v="1001573"/>
    <x v="25"/>
    <x v="0"/>
    <x v="3"/>
    <s v="irs"/>
    <x v="2"/>
    <x v="1"/>
    <x v="13"/>
    <d v="2021-04-16T00:00:00"/>
    <d v="2021-10-14T00:00:00"/>
    <x v="1"/>
    <x v="1"/>
    <d v="2021-11-14T00:00:00"/>
    <n v="1227373"/>
    <x v="4"/>
    <s v="B5"/>
    <x v="1"/>
    <s v="Source Verified"/>
    <n v="115000"/>
    <n v="0.1255"/>
    <n v="483.05"/>
    <n v="0.12690000000000001"/>
    <n v="14400"/>
    <n v="35"/>
    <n v="17385"/>
  </r>
  <r>
    <n v="753907"/>
    <x v="23"/>
    <x v="0"/>
    <x v="4"/>
    <s v="SOOPER CREDIT UNION"/>
    <x v="2"/>
    <x v="1"/>
    <x v="25"/>
    <d v="2021-05-16T00:00:00"/>
    <d v="2021-02-12T00:00:00"/>
    <x v="1"/>
    <x v="1"/>
    <d v="2021-03-12T00:00:00"/>
    <n v="953597"/>
    <x v="4"/>
    <s v="B1"/>
    <x v="1"/>
    <s v="Source Verified"/>
    <n v="35138.400000000001"/>
    <n v="0.15029999999999999"/>
    <n v="32.270000000000003"/>
    <n v="9.9900000000000003E-2"/>
    <n v="1000"/>
    <n v="26"/>
    <n v="1063"/>
  </r>
  <r>
    <n v="529361"/>
    <x v="2"/>
    <x v="0"/>
    <x v="4"/>
    <s v="National Trailer Repair"/>
    <x v="2"/>
    <x v="1"/>
    <x v="51"/>
    <d v="2021-05-16T00:00:00"/>
    <d v="2021-06-13T00:00:00"/>
    <x v="1"/>
    <x v="1"/>
    <d v="2021-07-13T00:00:00"/>
    <n v="684566"/>
    <x v="4"/>
    <s v="B3"/>
    <x v="1"/>
    <s v="Source Verified"/>
    <n v="30720"/>
    <n v="0.10050000000000001"/>
    <n v="65.599999999999994"/>
    <n v="0.11119999999999999"/>
    <n v="2000"/>
    <n v="15"/>
    <n v="2361"/>
  </r>
  <r>
    <n v="712370"/>
    <x v="3"/>
    <x v="0"/>
    <x v="5"/>
    <s v="JPMorgan RPS"/>
    <x v="2"/>
    <x v="1"/>
    <x v="42"/>
    <d v="2021-05-16T00:00:00"/>
    <d v="2021-02-13T00:00:00"/>
    <x v="1"/>
    <x v="1"/>
    <d v="2021-03-13T00:00:00"/>
    <n v="905458"/>
    <x v="4"/>
    <s v="B1"/>
    <x v="1"/>
    <s v="Source Verified"/>
    <n v="40500"/>
    <n v="0.1641"/>
    <n v="208.61"/>
    <n v="9.6299999999999997E-2"/>
    <n v="6500"/>
    <n v="38"/>
    <n v="7342"/>
  </r>
  <r>
    <n v="975058"/>
    <x v="6"/>
    <x v="0"/>
    <x v="5"/>
    <s v="Jackson Oven Supply, Inc"/>
    <x v="2"/>
    <x v="1"/>
    <x v="13"/>
    <d v="2021-05-16T00:00:00"/>
    <d v="2021-11-14T00:00:00"/>
    <x v="1"/>
    <x v="1"/>
    <d v="2021-12-14T00:00:00"/>
    <n v="1197955"/>
    <x v="4"/>
    <s v="B5"/>
    <x v="1"/>
    <s v="Source Verified"/>
    <n v="100000"/>
    <n v="0.2069"/>
    <n v="167.73"/>
    <n v="0.12690000000000001"/>
    <n v="5000"/>
    <n v="35"/>
    <n v="6041"/>
  </r>
  <r>
    <n v="1041284"/>
    <x v="0"/>
    <x v="0"/>
    <x v="9"/>
    <s v="GA DEPT. OF TRANSPORTATION"/>
    <x v="2"/>
    <x v="1"/>
    <x v="12"/>
    <d v="2021-05-16T00:00:00"/>
    <d v="2021-10-12T00:00:00"/>
    <x v="1"/>
    <x v="1"/>
    <d v="2021-11-12T00:00:00"/>
    <n v="1271517"/>
    <x v="4"/>
    <s v="B3"/>
    <x v="1"/>
    <s v="Source Verified"/>
    <n v="49152"/>
    <n v="0.22509999999999999"/>
    <n v="99.23"/>
    <n v="0.1171"/>
    <n v="3000"/>
    <n v="43"/>
    <n v="3261"/>
  </r>
  <r>
    <n v="1029535"/>
    <x v="6"/>
    <x v="0"/>
    <x v="10"/>
    <s v="902d Military Intelligence Group"/>
    <x v="2"/>
    <x v="1"/>
    <x v="22"/>
    <d v="2021-05-16T00:00:00"/>
    <d v="2021-10-12T00:00:00"/>
    <x v="1"/>
    <x v="1"/>
    <d v="2021-11-12T00:00:00"/>
    <n v="1258904"/>
    <x v="4"/>
    <s v="B1"/>
    <x v="1"/>
    <s v="Source Verified"/>
    <n v="103000"/>
    <n v="0.12970000000000001"/>
    <n v="451.15"/>
    <n v="9.9099999999999994E-2"/>
    <n v="14000"/>
    <n v="17"/>
    <n v="15029"/>
  </r>
  <r>
    <n v="720152"/>
    <x v="32"/>
    <x v="0"/>
    <x v="10"/>
    <s v="Army National Guard"/>
    <x v="2"/>
    <x v="1"/>
    <x v="29"/>
    <d v="2021-05-16T00:00:00"/>
    <d v="2021-02-14T00:00:00"/>
    <x v="1"/>
    <x v="1"/>
    <d v="2021-03-14T00:00:00"/>
    <n v="914571"/>
    <x v="4"/>
    <s v="B1"/>
    <x v="1"/>
    <s v="Source Verified"/>
    <n v="42000"/>
    <n v="0.18"/>
    <n v="231.21"/>
    <n v="0.06"/>
    <n v="7600"/>
    <n v="34"/>
    <n v="8684"/>
  </r>
  <r>
    <n v="970953"/>
    <x v="25"/>
    <x v="0"/>
    <x v="0"/>
    <m/>
    <x v="2"/>
    <x v="1"/>
    <x v="13"/>
    <d v="2021-05-16T00:00:00"/>
    <d v="2021-06-13T00:00:00"/>
    <x v="1"/>
    <x v="1"/>
    <d v="2021-07-13T00:00:00"/>
    <n v="1192660"/>
    <x v="4"/>
    <s v="B1"/>
    <x v="1"/>
    <s v="Source Verified"/>
    <n v="110888"/>
    <n v="7.0300000000000001E-2"/>
    <n v="335.14"/>
    <n v="9.9099999999999994E-2"/>
    <n v="10400"/>
    <n v="27"/>
    <n v="11707"/>
  </r>
  <r>
    <n v="767163"/>
    <x v="1"/>
    <x v="0"/>
    <x v="0"/>
    <s v="Federal Reserve Bank"/>
    <x v="2"/>
    <x v="1"/>
    <x v="25"/>
    <d v="2021-05-16T00:00:00"/>
    <d v="2021-06-14T00:00:00"/>
    <x v="1"/>
    <x v="1"/>
    <d v="2021-07-14T00:00:00"/>
    <n v="968207"/>
    <x v="4"/>
    <s v="B5"/>
    <x v="1"/>
    <s v="Source Verified"/>
    <n v="85000"/>
    <n v="0.1283"/>
    <n v="398.52"/>
    <n v="0.11990000000000001"/>
    <n v="12000"/>
    <n v="16"/>
    <n v="14346"/>
  </r>
  <r>
    <n v="883618"/>
    <x v="1"/>
    <x v="0"/>
    <x v="3"/>
    <s v="Pasadena City College"/>
    <x v="2"/>
    <x v="1"/>
    <x v="10"/>
    <d v="2021-05-16T00:00:00"/>
    <d v="2021-08-14T00:00:00"/>
    <x v="1"/>
    <x v="1"/>
    <d v="2021-09-14T00:00:00"/>
    <n v="1098943"/>
    <x v="4"/>
    <s v="B4"/>
    <x v="1"/>
    <s v="Source Verified"/>
    <n v="57600"/>
    <n v="7.3099999999999998E-2"/>
    <n v="60.15"/>
    <n v="0.1242"/>
    <n v="1800"/>
    <n v="34"/>
    <n v="2163"/>
  </r>
  <r>
    <n v="363809"/>
    <x v="8"/>
    <x v="0"/>
    <x v="3"/>
    <s v="Deutsche Bank"/>
    <x v="2"/>
    <x v="1"/>
    <x v="36"/>
    <d v="2021-08-11T00:00:00"/>
    <d v="2021-12-11T00:00:00"/>
    <x v="1"/>
    <x v="1"/>
    <d v="2022-01-11T00:00:00"/>
    <n v="373920"/>
    <x v="4"/>
    <s v="B4"/>
    <x v="1"/>
    <s v="Source Verified"/>
    <n v="120000"/>
    <n v="2.8199999999999999E-2"/>
    <n v="656.11"/>
    <n v="0.1114"/>
    <n v="20000"/>
    <n v="18"/>
    <n v="23620"/>
  </r>
  <r>
    <n v="615558"/>
    <x v="18"/>
    <x v="0"/>
    <x v="2"/>
    <s v="Moore Capital Management, LP"/>
    <x v="2"/>
    <x v="1"/>
    <x v="49"/>
    <d v="2021-03-11T00:00:00"/>
    <d v="2021-04-11T00:00:00"/>
    <x v="1"/>
    <x v="1"/>
    <d v="2021-05-11T00:00:00"/>
    <n v="789362"/>
    <x v="4"/>
    <s v="B4"/>
    <x v="1"/>
    <s v="Source Verified"/>
    <n v="100000"/>
    <n v="0.1192"/>
    <n v="80.66"/>
    <n v="9.9900000000000003E-2"/>
    <n v="2500"/>
    <n v="40"/>
    <n v="2580"/>
  </r>
  <r>
    <n v="626466"/>
    <x v="31"/>
    <x v="0"/>
    <x v="5"/>
    <s v="Riverbend Financial Group"/>
    <x v="2"/>
    <x v="1"/>
    <x v="41"/>
    <d v="2021-11-11T00:00:00"/>
    <d v="2021-10-11T00:00:00"/>
    <x v="1"/>
    <x v="1"/>
    <d v="2021-11-11T00:00:00"/>
    <n v="802806"/>
    <x v="4"/>
    <s v="B3"/>
    <x v="1"/>
    <s v="Source Verified"/>
    <n v="66996"/>
    <n v="6.93E-2"/>
    <n v="320.89999999999998"/>
    <n v="9.6199999999999994E-2"/>
    <n v="10000"/>
    <n v="14"/>
    <n v="10713"/>
  </r>
  <r>
    <n v="870128"/>
    <x v="18"/>
    <x v="0"/>
    <x v="3"/>
    <s v="Pfizer"/>
    <x v="2"/>
    <x v="1"/>
    <x v="10"/>
    <d v="2021-05-16T00:00:00"/>
    <d v="2021-09-14T00:00:00"/>
    <x v="1"/>
    <x v="1"/>
    <d v="2021-10-14T00:00:00"/>
    <n v="1084119"/>
    <x v="4"/>
    <s v="B5"/>
    <x v="1"/>
    <s v="Source Verified"/>
    <n v="85000"/>
    <n v="0.1024"/>
    <n v="265.68"/>
    <n v="0.11990000000000001"/>
    <n v="8000"/>
    <n v="31"/>
    <n v="9564"/>
  </r>
  <r>
    <n v="719367"/>
    <x v="2"/>
    <x v="0"/>
    <x v="4"/>
    <s v="Park Place Motorcars"/>
    <x v="2"/>
    <x v="1"/>
    <x v="29"/>
    <d v="2021-05-16T00:00:00"/>
    <d v="2021-11-12T00:00:00"/>
    <x v="1"/>
    <x v="1"/>
    <d v="2021-12-12T00:00:00"/>
    <n v="913700"/>
    <x v="4"/>
    <s v="B5"/>
    <x v="1"/>
    <s v="Source Verified"/>
    <n v="57600"/>
    <n v="0.24729999999999999"/>
    <n v="98.38"/>
    <n v="0.1111"/>
    <n v="3000"/>
    <n v="17"/>
    <n v="3410"/>
  </r>
  <r>
    <n v="605397"/>
    <x v="0"/>
    <x v="0"/>
    <x v="6"/>
    <s v="United States Courts"/>
    <x v="2"/>
    <x v="1"/>
    <x v="50"/>
    <d v="2021-02-14T00:00:00"/>
    <d v="2021-11-12T00:00:00"/>
    <x v="1"/>
    <x v="1"/>
    <d v="2021-12-12T00:00:00"/>
    <n v="776653"/>
    <x v="4"/>
    <s v="B4"/>
    <x v="1"/>
    <s v="Source Verified"/>
    <n v="72000"/>
    <n v="2.3800000000000002E-2"/>
    <n v="193.58"/>
    <n v="9.9900000000000003E-2"/>
    <n v="6000"/>
    <n v="31"/>
    <n v="6459"/>
  </r>
  <r>
    <n v="829823"/>
    <x v="38"/>
    <x v="0"/>
    <x v="3"/>
    <s v="Siemens Diagnostics"/>
    <x v="2"/>
    <x v="1"/>
    <x v="11"/>
    <d v="2021-08-14T00:00:00"/>
    <d v="2021-08-14T00:00:00"/>
    <x v="1"/>
    <x v="1"/>
    <d v="2021-09-14T00:00:00"/>
    <n v="1038950"/>
    <x v="4"/>
    <s v="B1"/>
    <x v="1"/>
    <s v="Source Verified"/>
    <n v="150000"/>
    <n v="7.4300000000000005E-2"/>
    <n v="967.88"/>
    <n v="9.9900000000000003E-2"/>
    <n v="30000"/>
    <n v="16"/>
    <n v="34843"/>
  </r>
  <r>
    <n v="850990"/>
    <x v="1"/>
    <x v="0"/>
    <x v="3"/>
    <s v="Tyco"/>
    <x v="2"/>
    <x v="1"/>
    <x v="11"/>
    <d v="2021-04-16T00:00:00"/>
    <d v="2021-10-13T00:00:00"/>
    <x v="1"/>
    <x v="1"/>
    <d v="2021-11-13T00:00:00"/>
    <n v="1062864"/>
    <x v="4"/>
    <s v="B3"/>
    <x v="1"/>
    <s v="Source Verified"/>
    <n v="94000"/>
    <n v="0.1303"/>
    <n v="157.13"/>
    <n v="0.1099"/>
    <n v="4800"/>
    <n v="27"/>
    <n v="5569"/>
  </r>
  <r>
    <n v="596371"/>
    <x v="5"/>
    <x v="0"/>
    <x v="3"/>
    <m/>
    <x v="2"/>
    <x v="1"/>
    <x v="50"/>
    <d v="2021-01-16T00:00:00"/>
    <d v="2021-07-11T00:00:00"/>
    <x v="1"/>
    <x v="1"/>
    <d v="2021-08-11T00:00:00"/>
    <n v="765581"/>
    <x v="4"/>
    <s v="B4"/>
    <x v="1"/>
    <s v="Source Verified"/>
    <n v="102000"/>
    <n v="0.1134"/>
    <n v="329.72"/>
    <n v="0.1149"/>
    <n v="10000"/>
    <n v="18"/>
    <n v="10576"/>
  </r>
  <r>
    <n v="641938"/>
    <x v="5"/>
    <x v="0"/>
    <x v="2"/>
    <s v="Electronic Arts"/>
    <x v="2"/>
    <x v="1"/>
    <x v="21"/>
    <d v="2021-05-16T00:00:00"/>
    <d v="2021-07-12T00:00:00"/>
    <x v="1"/>
    <x v="1"/>
    <d v="2021-08-12T00:00:00"/>
    <n v="821695"/>
    <x v="4"/>
    <s v="B3"/>
    <x v="1"/>
    <s v="Source Verified"/>
    <n v="145000"/>
    <n v="1.6E-2"/>
    <n v="160.44999999999999"/>
    <n v="9.6199999999999994E-2"/>
    <n v="5000"/>
    <n v="6"/>
    <n v="5567"/>
  </r>
  <r>
    <n v="432469"/>
    <x v="8"/>
    <x v="0"/>
    <x v="5"/>
    <s v="Fluent Energy Corporation"/>
    <x v="2"/>
    <x v="1"/>
    <x v="20"/>
    <d v="2021-08-12T00:00:00"/>
    <d v="2021-08-12T00:00:00"/>
    <x v="1"/>
    <x v="1"/>
    <d v="2021-09-12T00:00:00"/>
    <n v="382717"/>
    <x v="4"/>
    <s v="B4"/>
    <x v="1"/>
    <s v="Source Verified"/>
    <n v="100000"/>
    <n v="0.1709"/>
    <n v="399.6"/>
    <n v="0.12180000000000001"/>
    <n v="12000"/>
    <n v="24"/>
    <n v="14386"/>
  </r>
  <r>
    <n v="623638"/>
    <x v="23"/>
    <x v="0"/>
    <x v="5"/>
    <s v="Army"/>
    <x v="2"/>
    <x v="1"/>
    <x v="41"/>
    <d v="2021-12-13T00:00:00"/>
    <d v="2021-12-13T00:00:00"/>
    <x v="1"/>
    <x v="1"/>
    <d v="2022-01-13T00:00:00"/>
    <n v="799232"/>
    <x v="4"/>
    <s v="B5"/>
    <x v="1"/>
    <s v="Source Verified"/>
    <n v="45600"/>
    <n v="0.17580000000000001"/>
    <n v="64.88"/>
    <n v="0.1036"/>
    <n v="2000"/>
    <n v="11"/>
    <n v="2336"/>
  </r>
  <r>
    <n v="870106"/>
    <x v="19"/>
    <x v="0"/>
    <x v="7"/>
    <s v="First Solar"/>
    <x v="2"/>
    <x v="1"/>
    <x v="10"/>
    <d v="2021-05-16T00:00:00"/>
    <d v="2021-09-14T00:00:00"/>
    <x v="1"/>
    <x v="1"/>
    <d v="2021-10-14T00:00:00"/>
    <n v="1084069"/>
    <x v="4"/>
    <s v="B4"/>
    <x v="1"/>
    <s v="Source Verified"/>
    <n v="90000"/>
    <n v="0.1903"/>
    <n v="593.49"/>
    <n v="0.1149"/>
    <n v="18000"/>
    <n v="59"/>
    <n v="21365"/>
  </r>
  <r>
    <n v="576226"/>
    <x v="30"/>
    <x v="0"/>
    <x v="7"/>
    <s v="WalMart"/>
    <x v="2"/>
    <x v="1"/>
    <x v="54"/>
    <d v="2021-07-15T00:00:00"/>
    <d v="2021-07-12T00:00:00"/>
    <x v="1"/>
    <x v="1"/>
    <d v="2021-08-12T00:00:00"/>
    <n v="741072"/>
    <x v="4"/>
    <s v="B5"/>
    <x v="1"/>
    <s v="Source Verified"/>
    <n v="39432"/>
    <n v="0"/>
    <n v="265.18"/>
    <n v="0.1186"/>
    <n v="8000"/>
    <n v="3"/>
    <n v="9285"/>
  </r>
  <r>
    <n v="810775"/>
    <x v="1"/>
    <x v="0"/>
    <x v="10"/>
    <s v="Marines"/>
    <x v="2"/>
    <x v="1"/>
    <x v="44"/>
    <d v="2021-07-15T00:00:00"/>
    <d v="2021-04-14T00:00:00"/>
    <x v="1"/>
    <x v="1"/>
    <d v="2021-05-14T00:00:00"/>
    <n v="1017728"/>
    <x v="4"/>
    <s v="B1"/>
    <x v="1"/>
    <s v="Source Verified"/>
    <n v="90000"/>
    <n v="0.18729999999999999"/>
    <n v="154.86000000000001"/>
    <n v="9.9900000000000003E-2"/>
    <n v="4800"/>
    <n v="28"/>
    <n v="5567"/>
  </r>
  <r>
    <n v="703621"/>
    <x v="1"/>
    <x v="0"/>
    <x v="3"/>
    <s v="US Dept. Justice, Bureau of Prisons"/>
    <x v="2"/>
    <x v="1"/>
    <x v="42"/>
    <d v="2021-03-16T00:00:00"/>
    <d v="2021-06-12T00:00:00"/>
    <x v="1"/>
    <x v="1"/>
    <d v="2021-07-12T00:00:00"/>
    <n v="895644"/>
    <x v="4"/>
    <s v="B4"/>
    <x v="1"/>
    <s v="Source Verified"/>
    <n v="175000"/>
    <n v="0.1009"/>
    <n v="391.39"/>
    <n v="0.1074"/>
    <n v="12000"/>
    <n v="44"/>
    <n v="13264"/>
  </r>
  <r>
    <n v="799383"/>
    <x v="23"/>
    <x v="0"/>
    <x v="1"/>
    <s v="US Army"/>
    <x v="2"/>
    <x v="1"/>
    <x v="6"/>
    <d v="2021-05-16T00:00:00"/>
    <d v="2021-06-13T00:00:00"/>
    <x v="1"/>
    <x v="1"/>
    <d v="2021-07-13T00:00:00"/>
    <n v="1004568"/>
    <x v="4"/>
    <s v="B2"/>
    <x v="1"/>
    <s v="Source Verified"/>
    <n v="88200"/>
    <n v="0.20369999999999999"/>
    <n v="97.64"/>
    <n v="0.10589999999999999"/>
    <n v="3000"/>
    <n v="28"/>
    <n v="3419"/>
  </r>
  <r>
    <n v="717560"/>
    <x v="11"/>
    <x v="0"/>
    <x v="0"/>
    <s v="The Cosmopolitan"/>
    <x v="2"/>
    <x v="1"/>
    <x v="29"/>
    <d v="2021-06-14T00:00:00"/>
    <d v="2021-05-12T00:00:00"/>
    <x v="1"/>
    <x v="1"/>
    <d v="2021-06-12T00:00:00"/>
    <n v="911651"/>
    <x v="4"/>
    <s v="B5"/>
    <x v="1"/>
    <s v="Source Verified"/>
    <n v="62004"/>
    <n v="0.16139999999999999"/>
    <n v="393.5"/>
    <n v="0.1111"/>
    <n v="12000"/>
    <n v="25"/>
    <n v="13233"/>
  </r>
  <r>
    <n v="968485"/>
    <x v="27"/>
    <x v="0"/>
    <x v="9"/>
    <s v="Accenture"/>
    <x v="2"/>
    <x v="1"/>
    <x v="10"/>
    <d v="2021-11-15T00:00:00"/>
    <d v="2021-10-14T00:00:00"/>
    <x v="1"/>
    <x v="1"/>
    <d v="2021-11-14T00:00:00"/>
    <n v="1189467"/>
    <x v="4"/>
    <s v="B3"/>
    <x v="1"/>
    <s v="Source Verified"/>
    <n v="68000"/>
    <n v="0.17649999999999999"/>
    <n v="82.69"/>
    <n v="0.1171"/>
    <n v="2500"/>
    <n v="25"/>
    <n v="2977"/>
  </r>
  <r>
    <n v="730140"/>
    <x v="33"/>
    <x v="0"/>
    <x v="3"/>
    <s v="Ellis Lawhorne"/>
    <x v="2"/>
    <x v="1"/>
    <x v="29"/>
    <d v="2021-03-15T00:00:00"/>
    <d v="2021-05-14T00:00:00"/>
    <x v="1"/>
    <x v="1"/>
    <d v="2021-06-14T00:00:00"/>
    <n v="926043"/>
    <x v="4"/>
    <s v="B5"/>
    <x v="1"/>
    <s v="Source Verified"/>
    <n v="88000"/>
    <n v="0.2243"/>
    <n v="163.96"/>
    <n v="0.1111"/>
    <n v="5000"/>
    <n v="21"/>
    <n v="5902"/>
  </r>
  <r>
    <n v="925063"/>
    <x v="19"/>
    <x v="0"/>
    <x v="8"/>
    <s v="sunchemical"/>
    <x v="2"/>
    <x v="1"/>
    <x v="13"/>
    <d v="2021-02-16T00:00:00"/>
    <d v="2021-05-13T00:00:00"/>
    <x v="1"/>
    <x v="1"/>
    <d v="2021-06-13T00:00:00"/>
    <n v="1145814"/>
    <x v="4"/>
    <s v="B5"/>
    <x v="1"/>
    <s v="Source Verified"/>
    <n v="70000"/>
    <n v="7.9899999999999999E-2"/>
    <n v="167.73"/>
    <n v="0.12690000000000001"/>
    <n v="5000"/>
    <n v="22"/>
    <n v="5683"/>
  </r>
  <r>
    <n v="772268"/>
    <x v="33"/>
    <x v="0"/>
    <x v="4"/>
    <s v="Spartanburg School District 1"/>
    <x v="2"/>
    <x v="1"/>
    <x v="6"/>
    <d v="2021-05-15T00:00:00"/>
    <d v="2021-05-12T00:00:00"/>
    <x v="1"/>
    <x v="1"/>
    <d v="2021-06-12T00:00:00"/>
    <n v="974177"/>
    <x v="4"/>
    <s v="B2"/>
    <x v="1"/>
    <s v="Source Verified"/>
    <n v="33000"/>
    <n v="0.24329999999999999"/>
    <n v="182.26"/>
    <n v="0.10589999999999999"/>
    <n v="5600"/>
    <n v="15"/>
    <n v="6028"/>
  </r>
  <r>
    <n v="658167"/>
    <x v="1"/>
    <x v="0"/>
    <x v="2"/>
    <s v="Mosser Hotel"/>
    <x v="2"/>
    <x v="1"/>
    <x v="21"/>
    <d v="2021-07-12T00:00:00"/>
    <d v="2021-07-12T00:00:00"/>
    <x v="1"/>
    <x v="1"/>
    <d v="2021-08-12T00:00:00"/>
    <n v="841687"/>
    <x v="4"/>
    <s v="B1"/>
    <x v="1"/>
    <s v="Source Verified"/>
    <n v="21221"/>
    <n v="8.7599999999999997E-2"/>
    <n v="272.8"/>
    <n v="9.6299999999999997E-2"/>
    <n v="8500"/>
    <n v="8"/>
    <n v="9427"/>
  </r>
  <r>
    <n v="984056"/>
    <x v="10"/>
    <x v="0"/>
    <x v="5"/>
    <s v="Shared Medical Services"/>
    <x v="2"/>
    <x v="1"/>
    <x v="13"/>
    <d v="2021-02-16T00:00:00"/>
    <d v="2021-03-15T00:00:00"/>
    <x v="1"/>
    <x v="1"/>
    <d v="2021-04-15T00:00:00"/>
    <n v="1207633"/>
    <x v="4"/>
    <s v="B4"/>
    <x v="1"/>
    <s v="Source Verified"/>
    <n v="54000"/>
    <n v="0.15129999999999999"/>
    <n v="284.02999999999997"/>
    <n v="0.1242"/>
    <n v="8500"/>
    <n v="29"/>
    <n v="10251"/>
  </r>
  <r>
    <n v="1013026"/>
    <x v="25"/>
    <x v="0"/>
    <x v="7"/>
    <s v="George Mason University"/>
    <x v="2"/>
    <x v="1"/>
    <x v="22"/>
    <d v="2021-05-16T00:00:00"/>
    <d v="2021-10-13T00:00:00"/>
    <x v="1"/>
    <x v="1"/>
    <d v="2021-11-13T00:00:00"/>
    <n v="1240192"/>
    <x v="4"/>
    <s v="B1"/>
    <x v="1"/>
    <s v="Source Verified"/>
    <n v="100000"/>
    <n v="0.15160000000000001"/>
    <n v="386.7"/>
    <n v="9.9099999999999994E-2"/>
    <n v="12000"/>
    <n v="29"/>
    <n v="13643"/>
  </r>
  <r>
    <n v="728403"/>
    <x v="16"/>
    <x v="0"/>
    <x v="1"/>
    <m/>
    <x v="2"/>
    <x v="1"/>
    <x v="29"/>
    <d v="2021-03-15T00:00:00"/>
    <d v="2021-05-14T00:00:00"/>
    <x v="1"/>
    <x v="1"/>
    <d v="2021-06-14T00:00:00"/>
    <n v="924087"/>
    <x v="4"/>
    <s v="B2"/>
    <x v="1"/>
    <s v="Source Verified"/>
    <n v="120000"/>
    <n v="8.4900000000000003E-2"/>
    <n v="484.01"/>
    <n v="0.1"/>
    <n v="15000"/>
    <n v="50"/>
    <n v="17424"/>
  </r>
  <r>
    <n v="655357"/>
    <x v="1"/>
    <x v="0"/>
    <x v="0"/>
    <s v="Basic Chemical Solutions"/>
    <x v="2"/>
    <x v="1"/>
    <x v="21"/>
    <d v="2021-02-14T00:00:00"/>
    <d v="2021-04-13T00:00:00"/>
    <x v="1"/>
    <x v="1"/>
    <d v="2021-05-13T00:00:00"/>
    <n v="838175"/>
    <x v="4"/>
    <s v="B5"/>
    <x v="1"/>
    <s v="Source Verified"/>
    <n v="96000"/>
    <n v="6.8599999999999994E-2"/>
    <n v="655.82"/>
    <n v="0.1111"/>
    <n v="20000"/>
    <n v="19"/>
    <n v="23346"/>
  </r>
  <r>
    <n v="716610"/>
    <x v="5"/>
    <x v="0"/>
    <x v="3"/>
    <m/>
    <x v="2"/>
    <x v="1"/>
    <x v="29"/>
    <d v="2021-10-15T00:00:00"/>
    <d v="2021-04-14T00:00:00"/>
    <x v="1"/>
    <x v="1"/>
    <d v="2021-05-14T00:00:00"/>
    <n v="910566"/>
    <x v="4"/>
    <s v="B2"/>
    <x v="1"/>
    <s v="Source Verified"/>
    <n v="50000"/>
    <n v="1.49E-2"/>
    <n v="161.34"/>
    <n v="0.1"/>
    <n v="5000"/>
    <n v="21"/>
    <n v="5808"/>
  </r>
  <r>
    <n v="626903"/>
    <x v="21"/>
    <x v="0"/>
    <x v="7"/>
    <s v="Whittlesey &amp; Hadley, P.C."/>
    <x v="2"/>
    <x v="1"/>
    <x v="25"/>
    <d v="2021-07-12T00:00:00"/>
    <d v="2021-07-12T00:00:00"/>
    <x v="1"/>
    <x v="1"/>
    <d v="2021-08-12T00:00:00"/>
    <n v="803314"/>
    <x v="4"/>
    <s v="B5"/>
    <x v="1"/>
    <s v="Source Verified"/>
    <n v="60000"/>
    <n v="0.1246"/>
    <n v="498.15"/>
    <n v="0.11990000000000001"/>
    <n v="15000"/>
    <n v="23"/>
    <n v="16667"/>
  </r>
  <r>
    <n v="406210"/>
    <x v="13"/>
    <x v="0"/>
    <x v="6"/>
    <s v="SMK Tri-Cities"/>
    <x v="2"/>
    <x v="1"/>
    <x v="23"/>
    <d v="2021-07-09T00:00:00"/>
    <d v="2021-07-09T00:00:00"/>
    <x v="1"/>
    <x v="1"/>
    <d v="2021-08-09T00:00:00"/>
    <n v="454702"/>
    <x v="4"/>
    <s v="B3"/>
    <x v="1"/>
    <s v="Source Verified"/>
    <n v="32000"/>
    <n v="4.8000000000000001E-2"/>
    <n v="495.21"/>
    <n v="0.1158"/>
    <n v="15000"/>
    <n v="15"/>
    <n v="15146"/>
  </r>
  <r>
    <n v="640253"/>
    <x v="20"/>
    <x v="0"/>
    <x v="8"/>
    <s v="Allstate Insurance"/>
    <x v="2"/>
    <x v="1"/>
    <x v="41"/>
    <d v="2021-12-13T00:00:00"/>
    <d v="2021-12-13T00:00:00"/>
    <x v="1"/>
    <x v="1"/>
    <d v="2022-01-13T00:00:00"/>
    <n v="819609"/>
    <x v="4"/>
    <s v="B1"/>
    <x v="1"/>
    <s v="Source Verified"/>
    <n v="181408.5"/>
    <n v="7.1599999999999997E-2"/>
    <n v="460.29"/>
    <n v="8.8800000000000004E-2"/>
    <n v="14500"/>
    <n v="24"/>
    <n v="16567"/>
  </r>
  <r>
    <n v="810922"/>
    <x v="4"/>
    <x v="0"/>
    <x v="3"/>
    <s v="United States Postal Service"/>
    <x v="2"/>
    <x v="1"/>
    <x v="44"/>
    <d v="2021-06-14T00:00:00"/>
    <d v="2021-03-13T00:00:00"/>
    <x v="1"/>
    <x v="1"/>
    <d v="2021-04-13T00:00:00"/>
    <n v="1017882"/>
    <x v="4"/>
    <s v="B1"/>
    <x v="1"/>
    <s v="Source Verified"/>
    <n v="65000"/>
    <n v="0.16259999999999999"/>
    <n v="154.86000000000001"/>
    <n v="9.9900000000000003E-2"/>
    <n v="4800"/>
    <n v="31"/>
    <n v="5409"/>
  </r>
  <r>
    <n v="974938"/>
    <x v="21"/>
    <x v="0"/>
    <x v="6"/>
    <s v="FactSet Research Systems Inc"/>
    <x v="0"/>
    <x v="1"/>
    <x v="13"/>
    <d v="2021-05-16T00:00:00"/>
    <d v="2021-10-14T00:00:00"/>
    <x v="1"/>
    <x v="1"/>
    <d v="2021-11-14T00:00:00"/>
    <n v="1197266"/>
    <x v="4"/>
    <s v="C1"/>
    <x v="1"/>
    <s v="Source Verified"/>
    <n v="70000"/>
    <n v="1.34E-2"/>
    <n v="186.62"/>
    <n v="0.13489999999999999"/>
    <n v="5500"/>
    <n v="5"/>
    <n v="6718"/>
  </r>
  <r>
    <n v="786759"/>
    <x v="5"/>
    <x v="0"/>
    <x v="3"/>
    <s v="Municipal Market Advisors"/>
    <x v="0"/>
    <x v="1"/>
    <x v="6"/>
    <d v="2021-05-13T00:00:00"/>
    <d v="2021-05-13T00:00:00"/>
    <x v="1"/>
    <x v="1"/>
    <d v="2021-06-13T00:00:00"/>
    <n v="990230"/>
    <x v="4"/>
    <s v="C2"/>
    <x v="1"/>
    <s v="Source Verified"/>
    <n v="381450"/>
    <n v="3.9600000000000003E-2"/>
    <n v="740.54"/>
    <n v="0.13489999999999999"/>
    <n v="35000"/>
    <n v="27"/>
    <n v="25943"/>
  </r>
  <r>
    <n v="588779"/>
    <x v="25"/>
    <x v="0"/>
    <x v="3"/>
    <s v="Tecnico corp"/>
    <x v="0"/>
    <x v="1"/>
    <x v="50"/>
    <d v="2021-05-16T00:00:00"/>
    <d v="2021-10-13T00:00:00"/>
    <x v="1"/>
    <x v="1"/>
    <d v="2021-11-13T00:00:00"/>
    <n v="756413"/>
    <x v="4"/>
    <s v="C4"/>
    <x v="1"/>
    <s v="Source Verified"/>
    <n v="65000"/>
    <n v="1.7500000000000002E-2"/>
    <n v="240.44"/>
    <n v="0.14349999999999999"/>
    <n v="7000"/>
    <n v="13"/>
    <n v="8656"/>
  </r>
  <r>
    <n v="593733"/>
    <x v="3"/>
    <x v="0"/>
    <x v="3"/>
    <s v="Call One"/>
    <x v="0"/>
    <x v="1"/>
    <x v="50"/>
    <d v="2021-05-16T00:00:00"/>
    <d v="2021-07-13T00:00:00"/>
    <x v="1"/>
    <x v="1"/>
    <d v="2021-08-13T00:00:00"/>
    <n v="762468"/>
    <x v="4"/>
    <s v="C4"/>
    <x v="1"/>
    <s v="Source Verified"/>
    <n v="110000"/>
    <n v="0.14280000000000001"/>
    <n v="274.79000000000002"/>
    <n v="0.14349999999999999"/>
    <n v="8000"/>
    <n v="38"/>
    <n v="9874"/>
  </r>
  <r>
    <n v="441257"/>
    <x v="2"/>
    <x v="0"/>
    <x v="2"/>
    <s v="Holloman Engineering"/>
    <x v="0"/>
    <x v="1"/>
    <x v="52"/>
    <d v="2021-08-11T00:00:00"/>
    <d v="2021-07-11T00:00:00"/>
    <x v="1"/>
    <x v="1"/>
    <d v="2021-08-11T00:00:00"/>
    <n v="535200"/>
    <x v="4"/>
    <s v="C3"/>
    <x v="1"/>
    <s v="Source Verified"/>
    <n v="100000"/>
    <n v="3.3500000000000002E-2"/>
    <n v="339.69"/>
    <n v="0.13569999999999999"/>
    <n v="10000"/>
    <n v="11"/>
    <n v="11849"/>
  </r>
  <r>
    <n v="434063"/>
    <x v="5"/>
    <x v="0"/>
    <x v="8"/>
    <s v="Chuck Redding"/>
    <x v="0"/>
    <x v="1"/>
    <x v="20"/>
    <d v="2021-08-15T00:00:00"/>
    <d v="2021-08-12T00:00:00"/>
    <x v="1"/>
    <x v="1"/>
    <d v="2021-09-12T00:00:00"/>
    <n v="517565"/>
    <x v="4"/>
    <s v="C5"/>
    <x v="1"/>
    <s v="Source Verified"/>
    <n v="31200"/>
    <n v="0.1008"/>
    <n v="229.85"/>
    <n v="0.1426"/>
    <n v="6700"/>
    <n v="9"/>
    <n v="8275"/>
  </r>
  <r>
    <n v="665941"/>
    <x v="8"/>
    <x v="0"/>
    <x v="2"/>
    <s v="anlex consulant inc"/>
    <x v="0"/>
    <x v="1"/>
    <x v="0"/>
    <d v="2021-02-14T00:00:00"/>
    <d v="2021-02-14T00:00:00"/>
    <x v="1"/>
    <x v="1"/>
    <d v="2021-03-14T00:00:00"/>
    <n v="851425"/>
    <x v="4"/>
    <s v="C2"/>
    <x v="1"/>
    <s v="Source Verified"/>
    <n v="144000"/>
    <n v="0.1244"/>
    <n v="168.62"/>
    <n v="0.13059999999999999"/>
    <n v="5000"/>
    <n v="41"/>
    <n v="6071"/>
  </r>
  <r>
    <n v="782575"/>
    <x v="5"/>
    <x v="0"/>
    <x v="7"/>
    <m/>
    <x v="0"/>
    <x v="1"/>
    <x v="6"/>
    <d v="2021-06-14T00:00:00"/>
    <d v="2021-07-14T00:00:00"/>
    <x v="1"/>
    <x v="1"/>
    <d v="2021-08-14T00:00:00"/>
    <n v="985578"/>
    <x v="4"/>
    <s v="C2"/>
    <x v="1"/>
    <s v="Source Verified"/>
    <n v="93000"/>
    <n v="0.1386"/>
    <n v="678.61"/>
    <n v="0.13489999999999999"/>
    <n v="20000"/>
    <n v="27"/>
    <n v="24430"/>
  </r>
  <r>
    <n v="884769"/>
    <x v="2"/>
    <x v="0"/>
    <x v="0"/>
    <s v="Ramquest"/>
    <x v="0"/>
    <x v="1"/>
    <x v="10"/>
    <d v="2021-02-16T00:00:00"/>
    <d v="2021-10-14T00:00:00"/>
    <x v="1"/>
    <x v="1"/>
    <d v="2021-11-14T00:00:00"/>
    <n v="1100236"/>
    <x v="4"/>
    <s v="C2"/>
    <x v="1"/>
    <s v="Source Verified"/>
    <n v="85000"/>
    <n v="8.1500000000000003E-2"/>
    <n v="411.71"/>
    <n v="0.14269999999999999"/>
    <n v="12000"/>
    <n v="13"/>
    <n v="14821"/>
  </r>
  <r>
    <n v="513542"/>
    <x v="1"/>
    <x v="0"/>
    <x v="3"/>
    <s v="post office"/>
    <x v="0"/>
    <x v="1"/>
    <x v="27"/>
    <d v="2021-05-11T00:00:00"/>
    <d v="2021-04-11T00:00:00"/>
    <x v="1"/>
    <x v="1"/>
    <d v="2021-05-11T00:00:00"/>
    <n v="663575"/>
    <x v="4"/>
    <s v="C1"/>
    <x v="1"/>
    <s v="Source Verified"/>
    <n v="6000000"/>
    <n v="1E-4"/>
    <n v="167.84"/>
    <n v="0.1273"/>
    <n v="5000"/>
    <n v="10"/>
    <n v="5514"/>
  </r>
  <r>
    <n v="982001"/>
    <x v="7"/>
    <x v="0"/>
    <x v="3"/>
    <s v="Citizens Bank"/>
    <x v="0"/>
    <x v="1"/>
    <x v="13"/>
    <d v="2021-02-13T00:00:00"/>
    <d v="2021-01-13T00:00:00"/>
    <x v="1"/>
    <x v="1"/>
    <d v="2021-02-13T00:00:00"/>
    <n v="1205187"/>
    <x v="4"/>
    <s v="C1"/>
    <x v="1"/>
    <s v="Source Verified"/>
    <n v="105000"/>
    <n v="0.1782"/>
    <n v="101.8"/>
    <n v="0.13489999999999999"/>
    <n v="3000"/>
    <n v="32"/>
    <n v="3422"/>
  </r>
  <r>
    <n v="531767"/>
    <x v="9"/>
    <x v="0"/>
    <x v="3"/>
    <s v="FBI"/>
    <x v="0"/>
    <x v="1"/>
    <x v="51"/>
    <d v="2021-07-13T00:00:00"/>
    <d v="2021-07-13T00:00:00"/>
    <x v="1"/>
    <x v="1"/>
    <d v="2021-08-13T00:00:00"/>
    <n v="687434"/>
    <x v="4"/>
    <s v="C1"/>
    <x v="1"/>
    <s v="Source Verified"/>
    <n v="97800"/>
    <n v="7.1300000000000002E-2"/>
    <n v="338.05"/>
    <n v="0.1323"/>
    <n v="10000"/>
    <n v="22"/>
    <n v="12171"/>
  </r>
  <r>
    <n v="380184"/>
    <x v="20"/>
    <x v="0"/>
    <x v="3"/>
    <s v="Bonillas Elementary"/>
    <x v="0"/>
    <x v="1"/>
    <x v="8"/>
    <d v="2021-03-12T00:00:00"/>
    <d v="2021-03-12T00:00:00"/>
    <x v="1"/>
    <x v="1"/>
    <d v="2021-04-12T00:00:00"/>
    <n v="407329"/>
    <x v="4"/>
    <s v="C4"/>
    <x v="1"/>
    <s v="Source Verified"/>
    <n v="62004"/>
    <n v="7.6100000000000001E-2"/>
    <n v="308.7"/>
    <n v="0.13469999999999999"/>
    <n v="15000"/>
    <n v="54"/>
    <n v="11113"/>
  </r>
  <r>
    <n v="819666"/>
    <x v="25"/>
    <x v="0"/>
    <x v="3"/>
    <s v="SAIC"/>
    <x v="0"/>
    <x v="1"/>
    <x v="44"/>
    <d v="2021-09-14T00:00:00"/>
    <d v="2021-09-14T00:00:00"/>
    <x v="1"/>
    <x v="1"/>
    <d v="2021-10-14T00:00:00"/>
    <n v="1027808"/>
    <x v="4"/>
    <s v="C5"/>
    <x v="1"/>
    <s v="Source Verified"/>
    <n v="93000"/>
    <n v="0.1547"/>
    <n v="626.01"/>
    <n v="0.15229999999999999"/>
    <n v="18000"/>
    <n v="28"/>
    <n v="22751"/>
  </r>
  <r>
    <n v="555894"/>
    <x v="2"/>
    <x v="0"/>
    <x v="8"/>
    <s v="Dallas Veterans Affairs Research Corp"/>
    <x v="0"/>
    <x v="1"/>
    <x v="43"/>
    <d v="2021-05-16T00:00:00"/>
    <d v="2021-08-13T00:00:00"/>
    <x v="1"/>
    <x v="1"/>
    <d v="2021-09-13T00:00:00"/>
    <n v="715872"/>
    <x v="4"/>
    <s v="C2"/>
    <x v="1"/>
    <s v="Source Verified"/>
    <n v="50000"/>
    <n v="0.23710000000000001"/>
    <n v="271.91000000000003"/>
    <n v="0.1361"/>
    <n v="8000"/>
    <n v="24"/>
    <n v="9789"/>
  </r>
  <r>
    <n v="814373"/>
    <x v="1"/>
    <x v="0"/>
    <x v="2"/>
    <s v="ncr"/>
    <x v="0"/>
    <x v="1"/>
    <x v="44"/>
    <d v="2021-05-16T00:00:00"/>
    <d v="2021-08-14T00:00:00"/>
    <x v="1"/>
    <x v="1"/>
    <d v="2021-09-14T00:00:00"/>
    <n v="1021884"/>
    <x v="4"/>
    <s v="C1"/>
    <x v="1"/>
    <s v="Source Verified"/>
    <n v="50000"/>
    <n v="0.2016"/>
    <n v="74.12"/>
    <n v="0.12989999999999999"/>
    <n v="2200"/>
    <n v="28"/>
    <n v="2668"/>
  </r>
  <r>
    <n v="570897"/>
    <x v="9"/>
    <x v="0"/>
    <x v="2"/>
    <s v="Buchanan Ingersoll &amp; Rooney"/>
    <x v="0"/>
    <x v="1"/>
    <x v="47"/>
    <d v="2021-06-15T00:00:00"/>
    <d v="2021-09-13T00:00:00"/>
    <x v="1"/>
    <x v="1"/>
    <d v="2021-10-13T00:00:00"/>
    <n v="734401"/>
    <x v="4"/>
    <s v="C3"/>
    <x v="1"/>
    <s v="Source Verified"/>
    <n v="160000"/>
    <n v="0.13700000000000001"/>
    <n v="239.18"/>
    <n v="0.13980000000000001"/>
    <n v="7000"/>
    <n v="34"/>
    <n v="8611"/>
  </r>
  <r>
    <n v="742124"/>
    <x v="0"/>
    <x v="0"/>
    <x v="2"/>
    <s v="Westbury Health &amp; Rehab"/>
    <x v="0"/>
    <x v="1"/>
    <x v="29"/>
    <d v="2021-05-16T00:00:00"/>
    <d v="2021-09-12T00:00:00"/>
    <x v="1"/>
    <x v="1"/>
    <d v="2021-10-12T00:00:00"/>
    <n v="940151"/>
    <x v="4"/>
    <s v="C4"/>
    <x v="1"/>
    <s v="Source Verified"/>
    <n v="36000"/>
    <n v="0.152"/>
    <n v="172.82"/>
    <n v="0.1479"/>
    <n v="5000"/>
    <n v="25"/>
    <n v="5773"/>
  </r>
  <r>
    <n v="567516"/>
    <x v="5"/>
    <x v="0"/>
    <x v="2"/>
    <s v="Opici Wine Company"/>
    <x v="0"/>
    <x v="1"/>
    <x v="47"/>
    <d v="2021-09-13T00:00:00"/>
    <d v="2021-09-13T00:00:00"/>
    <x v="1"/>
    <x v="1"/>
    <d v="2021-10-13T00:00:00"/>
    <n v="730075"/>
    <x v="4"/>
    <s v="C5"/>
    <x v="1"/>
    <s v="Source Verified"/>
    <n v="40000"/>
    <n v="2.7699999999999999E-2"/>
    <n v="276.23"/>
    <n v="0.1472"/>
    <n v="8000"/>
    <n v="10"/>
    <n v="9945"/>
  </r>
  <r>
    <n v="811497"/>
    <x v="16"/>
    <x v="0"/>
    <x v="2"/>
    <s v="Bay Cove Human Service"/>
    <x v="0"/>
    <x v="1"/>
    <x v="44"/>
    <d v="2021-07-14T00:00:00"/>
    <d v="2021-07-14T00:00:00"/>
    <x v="1"/>
    <x v="1"/>
    <d v="2021-08-14T00:00:00"/>
    <n v="1018534"/>
    <x v="4"/>
    <s v="C5"/>
    <x v="1"/>
    <s v="Source Verified"/>
    <n v="28932"/>
    <n v="8.5900000000000004E-2"/>
    <n v="347.79"/>
    <n v="0.15229999999999999"/>
    <n v="10000"/>
    <n v="7"/>
    <n v="12520"/>
  </r>
  <r>
    <n v="554056"/>
    <x v="5"/>
    <x v="0"/>
    <x v="7"/>
    <s v="kleen all boats"/>
    <x v="0"/>
    <x v="1"/>
    <x v="43"/>
    <d v="2021-03-16T00:00:00"/>
    <d v="2021-08-13T00:00:00"/>
    <x v="1"/>
    <x v="1"/>
    <d v="2021-09-13T00:00:00"/>
    <n v="713795"/>
    <x v="4"/>
    <s v="C2"/>
    <x v="1"/>
    <s v="Source Verified"/>
    <n v="60000"/>
    <n v="0.22919999999999999"/>
    <n v="81.58"/>
    <n v="0.1361"/>
    <n v="2400"/>
    <n v="25"/>
    <n v="2937"/>
  </r>
  <r>
    <n v="416649"/>
    <x v="21"/>
    <x v="0"/>
    <x v="9"/>
    <s v="Focus On recovery-United, Inc."/>
    <x v="0"/>
    <x v="1"/>
    <x v="23"/>
    <d v="2021-05-16T00:00:00"/>
    <d v="2021-07-12T00:00:00"/>
    <x v="1"/>
    <x v="1"/>
    <d v="2021-08-12T00:00:00"/>
    <n v="485357"/>
    <x v="4"/>
    <s v="C2"/>
    <x v="1"/>
    <s v="Source Verified"/>
    <n v="72800"/>
    <n v="9.9199999999999997E-2"/>
    <n v="672.36"/>
    <n v="0.12839999999999999"/>
    <n v="20000"/>
    <n v="37"/>
    <n v="24205"/>
  </r>
  <r>
    <n v="697004"/>
    <x v="32"/>
    <x v="0"/>
    <x v="10"/>
    <s v="N.C. Dept. of Corrections"/>
    <x v="0"/>
    <x v="1"/>
    <x v="42"/>
    <d v="2021-12-15T00:00:00"/>
    <d v="2021-03-14T00:00:00"/>
    <x v="1"/>
    <x v="1"/>
    <d v="2021-04-14T00:00:00"/>
    <n v="888234"/>
    <x v="4"/>
    <s v="C1"/>
    <x v="1"/>
    <s v="Source Verified"/>
    <n v="31920"/>
    <n v="8.0500000000000002E-2"/>
    <n v="150.94"/>
    <n v="0.1268"/>
    <n v="4500"/>
    <n v="6"/>
    <n v="5433"/>
  </r>
  <r>
    <n v="432182"/>
    <x v="2"/>
    <x v="0"/>
    <x v="0"/>
    <s v="Top Quality Designs"/>
    <x v="0"/>
    <x v="1"/>
    <x v="20"/>
    <d v="2021-07-10T00:00:00"/>
    <d v="2021-07-10T00:00:00"/>
    <x v="1"/>
    <x v="1"/>
    <d v="2021-08-10T00:00:00"/>
    <n v="509926"/>
    <x v="4"/>
    <s v="C1"/>
    <x v="1"/>
    <s v="Source Verified"/>
    <n v="39000"/>
    <n v="4.65E-2"/>
    <n v="232.07"/>
    <n v="0.12870000000000001"/>
    <n v="6900"/>
    <n v="18"/>
    <n v="7618"/>
  </r>
  <r>
    <n v="847649"/>
    <x v="4"/>
    <x v="0"/>
    <x v="0"/>
    <s v="Infinity Computer Solutions"/>
    <x v="0"/>
    <x v="1"/>
    <x v="11"/>
    <d v="2021-05-16T00:00:00"/>
    <d v="2021-02-14T00:00:00"/>
    <x v="1"/>
    <x v="1"/>
    <d v="2021-03-14T00:00:00"/>
    <n v="1059170"/>
    <x v="4"/>
    <s v="C1"/>
    <x v="1"/>
    <s v="Source Verified"/>
    <n v="55000"/>
    <n v="0.19109999999999999"/>
    <n v="202.14"/>
    <n v="0.12989999999999999"/>
    <n v="6000"/>
    <n v="24"/>
    <n v="7218"/>
  </r>
  <r>
    <n v="848504"/>
    <x v="10"/>
    <x v="0"/>
    <x v="0"/>
    <s v="greentech ind"/>
    <x v="0"/>
    <x v="1"/>
    <x v="10"/>
    <d v="2021-02-15T00:00:00"/>
    <d v="2021-09-14T00:00:00"/>
    <x v="1"/>
    <x v="1"/>
    <d v="2021-10-14T00:00:00"/>
    <n v="1060116"/>
    <x v="4"/>
    <s v="C3"/>
    <x v="1"/>
    <s v="Source Verified"/>
    <n v="24960"/>
    <n v="0.17069999999999999"/>
    <n v="68.349999999999994"/>
    <n v="0.1399"/>
    <n v="2000"/>
    <n v="11"/>
    <n v="2460"/>
  </r>
  <r>
    <n v="868797"/>
    <x v="1"/>
    <x v="0"/>
    <x v="8"/>
    <s v="desert sands unified school district"/>
    <x v="0"/>
    <x v="1"/>
    <x v="10"/>
    <d v="2021-09-14T00:00:00"/>
    <d v="2021-09-14T00:00:00"/>
    <x v="1"/>
    <x v="1"/>
    <d v="2021-10-14T00:00:00"/>
    <n v="1082589"/>
    <x v="4"/>
    <s v="C5"/>
    <x v="1"/>
    <s v="Source Verified"/>
    <n v="72000"/>
    <n v="0.16550000000000001"/>
    <n v="34.78"/>
    <n v="0.15229999999999999"/>
    <n v="1000"/>
    <n v="15"/>
    <n v="1252"/>
  </r>
  <r>
    <n v="742658"/>
    <x v="1"/>
    <x v="0"/>
    <x v="9"/>
    <s v="Delta Design"/>
    <x v="0"/>
    <x v="1"/>
    <x v="25"/>
    <d v="2021-03-16T00:00:00"/>
    <d v="2021-03-13T00:00:00"/>
    <x v="1"/>
    <x v="1"/>
    <d v="2021-04-13T00:00:00"/>
    <n v="940772"/>
    <x v="4"/>
    <s v="C1"/>
    <x v="1"/>
    <s v="Source Verified"/>
    <n v="84996"/>
    <n v="0.16320000000000001"/>
    <n v="202.14"/>
    <n v="0.12989999999999999"/>
    <n v="6000"/>
    <n v="27"/>
    <n v="7060"/>
  </r>
  <r>
    <n v="829066"/>
    <x v="35"/>
    <x v="0"/>
    <x v="10"/>
    <s v="Lee's Summit R7 Schools"/>
    <x v="0"/>
    <x v="1"/>
    <x v="44"/>
    <d v="2021-05-16T00:00:00"/>
    <d v="2021-08-14T00:00:00"/>
    <x v="1"/>
    <x v="1"/>
    <d v="2021-09-14T00:00:00"/>
    <n v="1038147"/>
    <x v="4"/>
    <s v="C5"/>
    <x v="1"/>
    <s v="Source Verified"/>
    <n v="53000"/>
    <n v="0.19400000000000001"/>
    <n v="104.34"/>
    <n v="0.15229999999999999"/>
    <n v="3000"/>
    <n v="30"/>
    <n v="3756"/>
  </r>
  <r>
    <n v="538561"/>
    <x v="20"/>
    <x v="0"/>
    <x v="3"/>
    <s v="Calgon Carbon Corporation"/>
    <x v="0"/>
    <x v="1"/>
    <x v="51"/>
    <d v="2021-05-16T00:00:00"/>
    <d v="2021-08-12T00:00:00"/>
    <x v="1"/>
    <x v="1"/>
    <d v="2021-09-12T00:00:00"/>
    <n v="695535"/>
    <x v="4"/>
    <s v="C1"/>
    <x v="1"/>
    <s v="Source Verified"/>
    <n v="69654.78"/>
    <n v="0"/>
    <n v="253.54"/>
    <n v="0.1323"/>
    <n v="7500"/>
    <n v="21"/>
    <n v="8746"/>
  </r>
  <r>
    <n v="419040"/>
    <x v="21"/>
    <x v="0"/>
    <x v="3"/>
    <s v="Fiserv Inc."/>
    <x v="0"/>
    <x v="1"/>
    <x v="23"/>
    <d v="2021-07-12T00:00:00"/>
    <d v="2021-07-12T00:00:00"/>
    <x v="1"/>
    <x v="1"/>
    <d v="2021-08-12T00:00:00"/>
    <n v="491513"/>
    <x v="4"/>
    <s v="C1"/>
    <x v="1"/>
    <s v="Source Verified"/>
    <n v="62100"/>
    <n v="0.1018"/>
    <n v="200.8"/>
    <n v="0.12529999999999999"/>
    <n v="6000"/>
    <n v="15"/>
    <n v="7229"/>
  </r>
  <r>
    <n v="798088"/>
    <x v="3"/>
    <x v="0"/>
    <x v="3"/>
    <s v="chicago public schools"/>
    <x v="0"/>
    <x v="1"/>
    <x v="44"/>
    <d v="2021-08-15T00:00:00"/>
    <d v="2021-07-14T00:00:00"/>
    <x v="1"/>
    <x v="1"/>
    <d v="2021-08-14T00:00:00"/>
    <n v="1003173"/>
    <x v="4"/>
    <s v="C3"/>
    <x v="1"/>
    <s v="Source Verified"/>
    <n v="64800"/>
    <n v="0.1043"/>
    <n v="136.69999999999999"/>
    <n v="0.1399"/>
    <n v="4000"/>
    <n v="8"/>
    <n v="4940"/>
  </r>
  <r>
    <n v="791885"/>
    <x v="18"/>
    <x v="0"/>
    <x v="3"/>
    <s v="CH Robinson"/>
    <x v="0"/>
    <x v="1"/>
    <x v="6"/>
    <d v="2021-01-12T00:00:00"/>
    <d v="2021-02-12T00:00:00"/>
    <x v="1"/>
    <x v="1"/>
    <d v="2021-03-12T00:00:00"/>
    <n v="996252"/>
    <x v="4"/>
    <s v="C5"/>
    <x v="1"/>
    <s v="Source Verified"/>
    <n v="105000"/>
    <n v="2.7E-2"/>
    <n v="194.76"/>
    <n v="0.15229999999999999"/>
    <n v="5600"/>
    <n v="31"/>
    <n v="6064"/>
  </r>
  <r>
    <n v="394284"/>
    <x v="1"/>
    <x v="0"/>
    <x v="3"/>
    <s v="City of Hayward"/>
    <x v="0"/>
    <x v="1"/>
    <x v="28"/>
    <d v="2021-05-12T00:00:00"/>
    <d v="2021-05-12T00:00:00"/>
    <x v="1"/>
    <x v="1"/>
    <d v="2021-06-12T00:00:00"/>
    <n v="432864"/>
    <x v="4"/>
    <s v="C5"/>
    <x v="1"/>
    <s v="Source Verified"/>
    <n v="173088"/>
    <n v="2.4400000000000002E-2"/>
    <n v="272.61"/>
    <n v="0.13789999999999999"/>
    <n v="8000"/>
    <n v="15"/>
    <n v="9814"/>
  </r>
  <r>
    <n v="1045759"/>
    <x v="32"/>
    <x v="0"/>
    <x v="8"/>
    <s v="Jennings Bryan Insurance"/>
    <x v="0"/>
    <x v="1"/>
    <x v="22"/>
    <d v="2021-05-16T00:00:00"/>
    <d v="2021-12-14T00:00:00"/>
    <x v="1"/>
    <x v="1"/>
    <d v="2022-01-14T00:00:00"/>
    <n v="1276588"/>
    <x v="4"/>
    <s v="C5"/>
    <x v="1"/>
    <s v="Source Verified"/>
    <n v="100000"/>
    <n v="0.18529999999999999"/>
    <n v="175.69"/>
    <n v="0.15959999999999999"/>
    <n v="5000"/>
    <n v="31"/>
    <n v="6325"/>
  </r>
  <r>
    <n v="812171"/>
    <x v="17"/>
    <x v="0"/>
    <x v="10"/>
    <s v="Lamproe Constructions"/>
    <x v="0"/>
    <x v="1"/>
    <x v="44"/>
    <d v="2021-07-14T00:00:00"/>
    <d v="2021-08-14T00:00:00"/>
    <x v="1"/>
    <x v="1"/>
    <d v="2021-09-14T00:00:00"/>
    <n v="1019308"/>
    <x v="4"/>
    <s v="C1"/>
    <x v="1"/>
    <s v="Source Verified"/>
    <n v="150000"/>
    <n v="1.9699999999999999E-2"/>
    <n v="168.45"/>
    <n v="0.12989999999999999"/>
    <n v="5000"/>
    <n v="10"/>
    <n v="6063"/>
  </r>
  <r>
    <n v="422289"/>
    <x v="12"/>
    <x v="0"/>
    <x v="0"/>
    <s v="National Benefit Services"/>
    <x v="0"/>
    <x v="1"/>
    <x v="30"/>
    <d v="2021-07-10T00:00:00"/>
    <d v="2021-07-10T00:00:00"/>
    <x v="1"/>
    <x v="1"/>
    <d v="2021-08-10T00:00:00"/>
    <n v="496721"/>
    <x v="4"/>
    <s v="C2"/>
    <x v="1"/>
    <s v="Source Verified"/>
    <n v="34320"/>
    <n v="0.2329"/>
    <n v="63.88"/>
    <n v="0.12839999999999999"/>
    <n v="1900"/>
    <n v="10"/>
    <n v="2097"/>
  </r>
  <r>
    <n v="634792"/>
    <x v="3"/>
    <x v="0"/>
    <x v="3"/>
    <m/>
    <x v="0"/>
    <x v="1"/>
    <x v="41"/>
    <d v="2021-01-14T00:00:00"/>
    <d v="2021-01-14T00:00:00"/>
    <x v="1"/>
    <x v="1"/>
    <d v="2021-02-14T00:00:00"/>
    <n v="813190"/>
    <x v="4"/>
    <s v="C5"/>
    <x v="1"/>
    <s v="Source Verified"/>
    <n v="36000"/>
    <n v="0.151"/>
    <n v="537.87"/>
    <n v="0.13719999999999999"/>
    <n v="15800"/>
    <n v="7"/>
    <n v="19365"/>
  </r>
  <r>
    <n v="780521"/>
    <x v="30"/>
    <x v="0"/>
    <x v="3"/>
    <s v="Valley Springs School"/>
    <x v="0"/>
    <x v="1"/>
    <x v="6"/>
    <d v="2021-11-14T00:00:00"/>
    <d v="2021-09-13T00:00:00"/>
    <x v="1"/>
    <x v="1"/>
    <d v="2021-10-13T00:00:00"/>
    <n v="983310"/>
    <x v="4"/>
    <s v="C1"/>
    <x v="1"/>
    <s v="Source Verified"/>
    <n v="43200"/>
    <n v="6.5799999999999997E-2"/>
    <n v="201.79"/>
    <n v="0.12870000000000001"/>
    <n v="6000"/>
    <n v="42"/>
    <n v="7171"/>
  </r>
  <r>
    <n v="860424"/>
    <x v="2"/>
    <x v="0"/>
    <x v="5"/>
    <s v="Ait Liquide"/>
    <x v="0"/>
    <x v="1"/>
    <x v="13"/>
    <d v="2021-10-12T00:00:00"/>
    <d v="2021-10-12T00:00:00"/>
    <x v="1"/>
    <x v="1"/>
    <d v="2021-11-12T00:00:00"/>
    <n v="1073234"/>
    <x v="4"/>
    <s v="C4"/>
    <x v="1"/>
    <s v="Source Verified"/>
    <n v="102000"/>
    <n v="4.1799999999999997E-2"/>
    <n v="417.58"/>
    <n v="0.1527"/>
    <n v="12000"/>
    <n v="31"/>
    <n v="13600"/>
  </r>
  <r>
    <n v="607844"/>
    <x v="19"/>
    <x v="0"/>
    <x v="9"/>
    <s v="National Heritage Academies"/>
    <x v="0"/>
    <x v="1"/>
    <x v="49"/>
    <d v="2021-11-13T00:00:00"/>
    <d v="2021-11-13T00:00:00"/>
    <x v="1"/>
    <x v="1"/>
    <d v="2021-12-13T00:00:00"/>
    <n v="779729"/>
    <x v="4"/>
    <s v="C2"/>
    <x v="1"/>
    <s v="Source Verified"/>
    <n v="83004"/>
    <n v="9.5899999999999999E-2"/>
    <n v="117.28"/>
    <n v="0.12609999999999999"/>
    <n v="3500"/>
    <n v="25"/>
    <n v="4222"/>
  </r>
  <r>
    <n v="1043922"/>
    <x v="10"/>
    <x v="0"/>
    <x v="3"/>
    <s v="Sheboygan Area School District"/>
    <x v="0"/>
    <x v="1"/>
    <x v="22"/>
    <d v="2021-05-16T00:00:00"/>
    <d v="2021-12-14T00:00:00"/>
    <x v="1"/>
    <x v="1"/>
    <d v="2022-01-14T00:00:00"/>
    <n v="1274273"/>
    <x v="4"/>
    <s v="C1"/>
    <x v="1"/>
    <s v="Source Verified"/>
    <n v="70000"/>
    <n v="0.24379999999999999"/>
    <n v="67.87"/>
    <n v="0.13489999999999999"/>
    <n v="2000"/>
    <n v="27"/>
    <n v="2443"/>
  </r>
  <r>
    <n v="781216"/>
    <x v="13"/>
    <x v="0"/>
    <x v="3"/>
    <s v="Wilbur School District"/>
    <x v="0"/>
    <x v="1"/>
    <x v="6"/>
    <d v="2021-02-16T00:00:00"/>
    <d v="2021-03-14T00:00:00"/>
    <x v="1"/>
    <x v="1"/>
    <d v="2021-04-14T00:00:00"/>
    <n v="984049"/>
    <x v="4"/>
    <s v="C3"/>
    <x v="1"/>
    <s v="Source Verified"/>
    <n v="100000"/>
    <n v="0.24529999999999999"/>
    <n v="256.3"/>
    <n v="0.1399"/>
    <n v="7500"/>
    <n v="62"/>
    <n v="9197"/>
  </r>
  <r>
    <n v="844615"/>
    <x v="1"/>
    <x v="0"/>
    <x v="4"/>
    <s v="walmart distribution center"/>
    <x v="0"/>
    <x v="1"/>
    <x v="11"/>
    <d v="2021-06-15T00:00:00"/>
    <d v="2021-04-12T00:00:00"/>
    <x v="1"/>
    <x v="1"/>
    <d v="2021-05-12T00:00:00"/>
    <n v="1055618"/>
    <x v="4"/>
    <s v="C4"/>
    <x v="1"/>
    <s v="Source Verified"/>
    <n v="48000"/>
    <n v="0.109"/>
    <n v="48.39"/>
    <n v="0.1479"/>
    <n v="1400"/>
    <n v="13"/>
    <n v="1527"/>
  </r>
  <r>
    <n v="591472"/>
    <x v="9"/>
    <x v="0"/>
    <x v="0"/>
    <s v="Ace Info Solutions"/>
    <x v="0"/>
    <x v="1"/>
    <x v="50"/>
    <d v="2021-03-14T00:00:00"/>
    <d v="2021-08-13T00:00:00"/>
    <x v="1"/>
    <x v="1"/>
    <d v="2021-09-13T00:00:00"/>
    <n v="759688"/>
    <x v="4"/>
    <s v="C5"/>
    <x v="1"/>
    <s v="Source Verified"/>
    <n v="80000"/>
    <n v="0.153"/>
    <n v="69.06"/>
    <n v="0.1472"/>
    <n v="2000"/>
    <n v="21"/>
    <n v="2485"/>
  </r>
  <r>
    <n v="663103"/>
    <x v="2"/>
    <x v="0"/>
    <x v="5"/>
    <s v="Harlingen Consolidated Independent School district"/>
    <x v="0"/>
    <x v="1"/>
    <x v="0"/>
    <d v="2021-07-13T00:00:00"/>
    <d v="2021-07-13T00:00:00"/>
    <x v="1"/>
    <x v="1"/>
    <d v="2021-08-13T00:00:00"/>
    <n v="847947"/>
    <x v="4"/>
    <s v="C2"/>
    <x v="1"/>
    <s v="Source Verified"/>
    <n v="44004"/>
    <n v="0.16309999999999999"/>
    <n v="202.34"/>
    <n v="0.13059999999999999"/>
    <n v="6000"/>
    <n v="33"/>
    <n v="7216"/>
  </r>
  <r>
    <n v="563701"/>
    <x v="4"/>
    <x v="0"/>
    <x v="9"/>
    <s v="Vanguard Group"/>
    <x v="0"/>
    <x v="1"/>
    <x v="47"/>
    <d v="2021-05-16T00:00:00"/>
    <d v="2021-08-13T00:00:00"/>
    <x v="1"/>
    <x v="1"/>
    <d v="2021-09-13T00:00:00"/>
    <n v="725353"/>
    <x v="4"/>
    <s v="C3"/>
    <x v="1"/>
    <s v="Source Verified"/>
    <n v="87500"/>
    <n v="4.4699999999999997E-2"/>
    <n v="854.2"/>
    <n v="0.13980000000000001"/>
    <n v="25000"/>
    <n v="27"/>
    <n v="30894"/>
  </r>
  <r>
    <n v="584881"/>
    <x v="3"/>
    <x v="0"/>
    <x v="3"/>
    <s v="Scot Forge Company"/>
    <x v="0"/>
    <x v="1"/>
    <x v="54"/>
    <d v="2021-06-13T00:00:00"/>
    <d v="2021-12-11T00:00:00"/>
    <x v="1"/>
    <x v="1"/>
    <d v="2022-01-11T00:00:00"/>
    <n v="751535"/>
    <x v="4"/>
    <s v="C3"/>
    <x v="1"/>
    <s v="Source Verified"/>
    <n v="230000"/>
    <n v="5.79E-2"/>
    <n v="410.02"/>
    <n v="0.13980000000000001"/>
    <n v="12000"/>
    <n v="52"/>
    <n v="13657"/>
  </r>
  <r>
    <n v="873865"/>
    <x v="2"/>
    <x v="0"/>
    <x v="3"/>
    <s v="US ARMY"/>
    <x v="4"/>
    <x v="1"/>
    <x v="10"/>
    <d v="2021-10-14T00:00:00"/>
    <d v="2021-10-14T00:00:00"/>
    <x v="1"/>
    <x v="1"/>
    <d v="2021-11-14T00:00:00"/>
    <n v="1088200"/>
    <x v="4"/>
    <s v="D2"/>
    <x v="1"/>
    <s v="Source Verified"/>
    <n v="51684.36"/>
    <n v="4.5999999999999999E-2"/>
    <n v="140.61000000000001"/>
    <n v="0.15989999999999999"/>
    <n v="4000"/>
    <n v="14"/>
    <n v="5083"/>
  </r>
  <r>
    <n v="597558"/>
    <x v="13"/>
    <x v="0"/>
    <x v="3"/>
    <s v="Puget Sound Naval Shipyard"/>
    <x v="4"/>
    <x v="1"/>
    <x v="50"/>
    <d v="2021-05-16T00:00:00"/>
    <d v="2021-05-12T00:00:00"/>
    <x v="1"/>
    <x v="1"/>
    <d v="2021-06-12T00:00:00"/>
    <n v="767006"/>
    <x v="4"/>
    <s v="D2"/>
    <x v="1"/>
    <s v="Source Verified"/>
    <n v="38400"/>
    <n v="0.23469999999999999"/>
    <n v="347.69"/>
    <n v="0.15210000000000001"/>
    <n v="10000"/>
    <n v="20"/>
    <n v="11823"/>
  </r>
  <r>
    <n v="554768"/>
    <x v="9"/>
    <x v="0"/>
    <x v="8"/>
    <s v="Data Matrix Solutions, Inc."/>
    <x v="4"/>
    <x v="1"/>
    <x v="43"/>
    <d v="2021-02-14T00:00:00"/>
    <d v="2021-08-13T00:00:00"/>
    <x v="1"/>
    <x v="1"/>
    <d v="2021-09-13T00:00:00"/>
    <n v="714563"/>
    <x v="4"/>
    <s v="D4"/>
    <x v="1"/>
    <s v="Source Verified"/>
    <n v="48000"/>
    <n v="0.126"/>
    <n v="281.06"/>
    <n v="0.1595"/>
    <n v="8000"/>
    <n v="7"/>
    <n v="10119"/>
  </r>
  <r>
    <n v="567375"/>
    <x v="9"/>
    <x v="0"/>
    <x v="4"/>
    <s v="ARPC"/>
    <x v="4"/>
    <x v="1"/>
    <x v="47"/>
    <d v="2021-05-15T00:00:00"/>
    <d v="2021-09-13T00:00:00"/>
    <x v="1"/>
    <x v="1"/>
    <d v="2021-10-13T00:00:00"/>
    <n v="729903"/>
    <x v="4"/>
    <s v="D1"/>
    <x v="1"/>
    <s v="Source Verified"/>
    <n v="130000"/>
    <n v="7.9200000000000007E-2"/>
    <n v="306.95999999999998"/>
    <n v="0.1484"/>
    <n v="8875"/>
    <n v="24"/>
    <n v="11051"/>
  </r>
  <r>
    <n v="500297"/>
    <x v="31"/>
    <x v="0"/>
    <x v="4"/>
    <s v="Total Systems Development"/>
    <x v="4"/>
    <x v="1"/>
    <x v="48"/>
    <d v="2021-05-16T00:00:00"/>
    <d v="2021-04-13T00:00:00"/>
    <x v="1"/>
    <x v="1"/>
    <d v="2021-05-13T00:00:00"/>
    <n v="642489"/>
    <x v="4"/>
    <s v="D3"/>
    <x v="1"/>
    <s v="Source Verified"/>
    <n v="37500"/>
    <n v="2.8799999999999999E-2"/>
    <n v="226.39"/>
    <n v="0.15329999999999999"/>
    <n v="6500"/>
    <n v="3"/>
    <n v="8150"/>
  </r>
  <r>
    <n v="552402"/>
    <x v="3"/>
    <x v="0"/>
    <x v="0"/>
    <s v="RANSTAD"/>
    <x v="4"/>
    <x v="1"/>
    <x v="47"/>
    <d v="2021-11-15T00:00:00"/>
    <d v="2021-08-13T00:00:00"/>
    <x v="1"/>
    <x v="1"/>
    <d v="2021-09-13T00:00:00"/>
    <n v="711807"/>
    <x v="4"/>
    <s v="D2"/>
    <x v="1"/>
    <s v="Source Verified"/>
    <n v="24000"/>
    <n v="3.2500000000000001E-2"/>
    <n v="41.73"/>
    <n v="0.15210000000000001"/>
    <n v="1200"/>
    <n v="7"/>
    <n v="1502"/>
  </r>
  <r>
    <n v="646686"/>
    <x v="9"/>
    <x v="0"/>
    <x v="0"/>
    <s v="CSS Antenna"/>
    <x v="4"/>
    <x v="1"/>
    <x v="21"/>
    <d v="2021-01-14T00:00:00"/>
    <d v="2021-01-14T00:00:00"/>
    <x v="1"/>
    <x v="1"/>
    <d v="2021-02-14T00:00:00"/>
    <n v="827404"/>
    <x v="4"/>
    <s v="D2"/>
    <x v="1"/>
    <s v="Source Verified"/>
    <n v="36400"/>
    <n v="0.1434"/>
    <n v="275.22000000000003"/>
    <n v="0.14460000000000001"/>
    <n v="8000"/>
    <n v="9"/>
    <n v="9908"/>
  </r>
  <r>
    <n v="713271"/>
    <x v="26"/>
    <x v="0"/>
    <x v="5"/>
    <s v="st johns clinic"/>
    <x v="4"/>
    <x v="1"/>
    <x v="42"/>
    <d v="2021-07-11T00:00:00"/>
    <d v="2021-07-11T00:00:00"/>
    <x v="1"/>
    <x v="1"/>
    <d v="2021-08-11T00:00:00"/>
    <n v="906476"/>
    <x v="4"/>
    <s v="D4"/>
    <x v="1"/>
    <s v="Source Verified"/>
    <n v="300000"/>
    <n v="0.13980000000000001"/>
    <n v="349.85"/>
    <n v="0.1565"/>
    <n v="10000"/>
    <n v="27"/>
    <n v="10383"/>
  </r>
  <r>
    <n v="679332"/>
    <x v="16"/>
    <x v="0"/>
    <x v="6"/>
    <s v="SapientNitro"/>
    <x v="4"/>
    <x v="1"/>
    <x v="0"/>
    <d v="2021-03-14T00:00:00"/>
    <d v="2021-03-14T00:00:00"/>
    <x v="1"/>
    <x v="1"/>
    <d v="2021-04-14T00:00:00"/>
    <n v="867818"/>
    <x v="4"/>
    <s v="D2"/>
    <x v="1"/>
    <s v="Source Verified"/>
    <n v="135000"/>
    <n v="0.18279999999999999"/>
    <n v="86.56"/>
    <n v="0.14910000000000001"/>
    <n v="2500"/>
    <n v="23"/>
    <n v="3116"/>
  </r>
  <r>
    <n v="852027"/>
    <x v="1"/>
    <x v="0"/>
    <x v="6"/>
    <s v="Keystone Medical Group"/>
    <x v="4"/>
    <x v="1"/>
    <x v="11"/>
    <d v="2021-08-14T00:00:00"/>
    <d v="2021-09-14T00:00:00"/>
    <x v="1"/>
    <x v="1"/>
    <d v="2021-10-14T00:00:00"/>
    <n v="1064032"/>
    <x v="4"/>
    <s v="D2"/>
    <x v="1"/>
    <s v="Source Verified"/>
    <n v="96000"/>
    <n v="1.3100000000000001E-2"/>
    <n v="105.46"/>
    <n v="0.15989999999999999"/>
    <n v="3000"/>
    <n v="44"/>
    <n v="3796"/>
  </r>
  <r>
    <n v="382043"/>
    <x v="23"/>
    <x v="0"/>
    <x v="2"/>
    <s v="Kwajalein Range Services"/>
    <x v="4"/>
    <x v="1"/>
    <x v="33"/>
    <d v="2021-12-11T00:00:00"/>
    <d v="2021-12-11T00:00:00"/>
    <x v="1"/>
    <x v="1"/>
    <d v="2022-01-11T00:00:00"/>
    <n v="411045"/>
    <x v="4"/>
    <s v="D4"/>
    <x v="1"/>
    <s v="Source Verified"/>
    <n v="65400"/>
    <n v="9.7600000000000006E-2"/>
    <n v="693.83"/>
    <n v="0.15049999999999999"/>
    <n v="20000"/>
    <n v="28"/>
    <n v="24927"/>
  </r>
  <r>
    <n v="716540"/>
    <x v="8"/>
    <x v="0"/>
    <x v="10"/>
    <s v="bed bath and beyond"/>
    <x v="4"/>
    <x v="1"/>
    <x v="29"/>
    <d v="2021-05-16T00:00:00"/>
    <d v="2021-05-12T00:00:00"/>
    <x v="1"/>
    <x v="1"/>
    <d v="2021-06-12T00:00:00"/>
    <n v="910431"/>
    <x v="4"/>
    <s v="D2"/>
    <x v="1"/>
    <s v="Source Verified"/>
    <n v="33996"/>
    <n v="0.16170000000000001"/>
    <n v="138.49"/>
    <n v="0.14910000000000001"/>
    <n v="4000"/>
    <n v="11"/>
    <n v="4521"/>
  </r>
  <r>
    <n v="381989"/>
    <x v="2"/>
    <x v="0"/>
    <x v="10"/>
    <s v="Aetna"/>
    <x v="4"/>
    <x v="1"/>
    <x v="33"/>
    <d v="2021-04-16T00:00:00"/>
    <d v="2021-03-12T00:00:00"/>
    <x v="1"/>
    <x v="1"/>
    <d v="2021-04-12T00:00:00"/>
    <n v="410927"/>
    <x v="4"/>
    <s v="D1"/>
    <x v="1"/>
    <s v="Source Verified"/>
    <n v="75000"/>
    <n v="0.21010000000000001"/>
    <n v="102.69"/>
    <n v="0.1411"/>
    <n v="3000"/>
    <n v="48"/>
    <n v="3697"/>
  </r>
  <r>
    <n v="807323"/>
    <x v="2"/>
    <x v="0"/>
    <x v="1"/>
    <s v="Mammoet USA"/>
    <x v="4"/>
    <x v="1"/>
    <x v="44"/>
    <d v="2021-07-14T00:00:00"/>
    <d v="2021-07-14T00:00:00"/>
    <x v="1"/>
    <x v="1"/>
    <d v="2021-08-14T00:00:00"/>
    <n v="1013885"/>
    <x v="4"/>
    <s v="D4"/>
    <x v="1"/>
    <s v="Source Verified"/>
    <n v="95000"/>
    <n v="7.3400000000000007E-2"/>
    <n v="889.96"/>
    <n v="0.16889999999999999"/>
    <n v="25000"/>
    <n v="15"/>
    <n v="32038"/>
  </r>
  <r>
    <n v="858184"/>
    <x v="7"/>
    <x v="0"/>
    <x v="3"/>
    <s v="Electric Boat Corporation"/>
    <x v="4"/>
    <x v="1"/>
    <x v="11"/>
    <d v="2021-02-16T00:00:00"/>
    <d v="2021-02-13T00:00:00"/>
    <x v="1"/>
    <x v="1"/>
    <d v="2021-03-13T00:00:00"/>
    <n v="1040059"/>
    <x v="4"/>
    <s v="D1"/>
    <x v="1"/>
    <s v="Source Verified"/>
    <n v="480000"/>
    <n v="7.9500000000000001E-2"/>
    <n v="131.13999999999999"/>
    <n v="0.15620000000000001"/>
    <n v="3750"/>
    <n v="63"/>
    <n v="4424"/>
  </r>
  <r>
    <n v="597449"/>
    <x v="8"/>
    <x v="0"/>
    <x v="3"/>
    <s v="PNW BOCES"/>
    <x v="4"/>
    <x v="1"/>
    <x v="50"/>
    <d v="2021-04-16T00:00:00"/>
    <d v="2021-01-13T00:00:00"/>
    <x v="1"/>
    <x v="1"/>
    <d v="2021-02-13T00:00:00"/>
    <n v="766882"/>
    <x v="4"/>
    <s v="D4"/>
    <x v="1"/>
    <s v="Source Verified"/>
    <n v="105000"/>
    <n v="0.10589999999999999"/>
    <n v="447.94"/>
    <n v="0.1595"/>
    <n v="12750"/>
    <n v="22"/>
    <n v="15816"/>
  </r>
  <r>
    <n v="566883"/>
    <x v="44"/>
    <x v="0"/>
    <x v="1"/>
    <s v="Kawerak, Inc"/>
    <x v="4"/>
    <x v="1"/>
    <x v="54"/>
    <d v="2021-10-15T00:00:00"/>
    <d v="2021-11-12T00:00:00"/>
    <x v="1"/>
    <x v="1"/>
    <d v="2021-12-12T00:00:00"/>
    <n v="729278"/>
    <x v="4"/>
    <s v="D3"/>
    <x v="1"/>
    <s v="Source Verified"/>
    <n v="57600"/>
    <n v="0.20669999999999999"/>
    <n v="419.41"/>
    <n v="0.15579999999999999"/>
    <n v="12000"/>
    <n v="24"/>
    <n v="14814"/>
  </r>
  <r>
    <n v="431032"/>
    <x v="31"/>
    <x v="0"/>
    <x v="6"/>
    <s v="Roll Forming Corporation"/>
    <x v="4"/>
    <x v="1"/>
    <x v="20"/>
    <d v="2021-10-15T00:00:00"/>
    <d v="2021-08-12T00:00:00"/>
    <x v="1"/>
    <x v="1"/>
    <d v="2021-09-12T00:00:00"/>
    <n v="511420"/>
    <x v="4"/>
    <s v="D5"/>
    <x v="1"/>
    <s v="Source Verified"/>
    <n v="72000"/>
    <n v="3.3000000000000002E-2"/>
    <n v="209.08"/>
    <n v="0.1537"/>
    <n v="6000"/>
    <n v="14"/>
    <n v="7527"/>
  </r>
  <r>
    <n v="850929"/>
    <x v="9"/>
    <x v="0"/>
    <x v="2"/>
    <s v="Sears"/>
    <x v="4"/>
    <x v="1"/>
    <x v="11"/>
    <d v="2021-12-15T00:00:00"/>
    <d v="2021-09-14T00:00:00"/>
    <x v="1"/>
    <x v="1"/>
    <d v="2021-10-14T00:00:00"/>
    <n v="1062795"/>
    <x v="4"/>
    <s v="D4"/>
    <x v="1"/>
    <s v="Source Verified"/>
    <n v="70000"/>
    <n v="0.11210000000000001"/>
    <n v="355.99"/>
    <n v="0.16889999999999999"/>
    <n v="10000"/>
    <n v="11"/>
    <n v="12815"/>
  </r>
  <r>
    <n v="752994"/>
    <x v="2"/>
    <x v="0"/>
    <x v="10"/>
    <s v="KPMG"/>
    <x v="4"/>
    <x v="1"/>
    <x v="6"/>
    <d v="2021-06-14T00:00:00"/>
    <d v="2021-06-14T00:00:00"/>
    <x v="1"/>
    <x v="1"/>
    <d v="2021-07-14T00:00:00"/>
    <n v="952620"/>
    <x v="4"/>
    <s v="D2"/>
    <x v="1"/>
    <s v="Source Verified"/>
    <n v="648000"/>
    <n v="4.65E-2"/>
    <n v="1230.33"/>
    <n v="0.15989999999999999"/>
    <n v="35000"/>
    <n v="52"/>
    <n v="44292"/>
  </r>
  <r>
    <n v="384283"/>
    <x v="2"/>
    <x v="0"/>
    <x v="0"/>
    <s v="MD ANDERSON CANCER CENTER"/>
    <x v="1"/>
    <x v="1"/>
    <x v="33"/>
    <d v="2021-05-16T00:00:00"/>
    <d v="2021-04-12T00:00:00"/>
    <x v="1"/>
    <x v="1"/>
    <d v="2021-05-12T00:00:00"/>
    <n v="415281"/>
    <x v="4"/>
    <s v="E1"/>
    <x v="1"/>
    <s v="Source Verified"/>
    <n v="50004"/>
    <n v="0.1394"/>
    <n v="385.02"/>
    <n v="0.15679999999999999"/>
    <n v="11000"/>
    <n v="18"/>
    <n v="13885"/>
  </r>
  <r>
    <n v="768107"/>
    <x v="16"/>
    <x v="0"/>
    <x v="4"/>
    <s v="Assumption College"/>
    <x v="1"/>
    <x v="1"/>
    <x v="25"/>
    <d v="2021-06-14T00:00:00"/>
    <d v="2021-06-14T00:00:00"/>
    <x v="1"/>
    <x v="1"/>
    <d v="2021-07-14T00:00:00"/>
    <n v="969322"/>
    <x v="4"/>
    <s v="E3"/>
    <x v="1"/>
    <s v="Source Verified"/>
    <n v="85000"/>
    <n v="6.2E-2"/>
    <n v="292.39999999999998"/>
    <n v="0.18790000000000001"/>
    <n v="8000"/>
    <n v="13"/>
    <n v="10526"/>
  </r>
  <r>
    <n v="651394"/>
    <x v="1"/>
    <x v="0"/>
    <x v="3"/>
    <s v="Ventura County HSA"/>
    <x v="2"/>
    <x v="1"/>
    <x v="21"/>
    <d v="2021-02-16T00:00:00"/>
    <d v="2021-02-14T00:00:00"/>
    <x v="1"/>
    <x v="1"/>
    <d v="2021-03-14T00:00:00"/>
    <n v="833253"/>
    <x v="4"/>
    <s v="B4"/>
    <x v="1"/>
    <s v="Source Verified"/>
    <n v="64000"/>
    <n v="1.89E-2"/>
    <n v="39.14"/>
    <n v="0.1074"/>
    <n v="1200"/>
    <n v="21"/>
    <n v="1425"/>
  </r>
  <r>
    <n v="403609"/>
    <x v="16"/>
    <x v="0"/>
    <x v="2"/>
    <s v="WHDH TV"/>
    <x v="2"/>
    <x v="1"/>
    <x v="49"/>
    <d v="2021-10-14T00:00:00"/>
    <d v="2021-04-12T00:00:00"/>
    <x v="1"/>
    <x v="1"/>
    <d v="2021-05-12T00:00:00"/>
    <n v="448295"/>
    <x v="4"/>
    <s v="B5"/>
    <x v="1"/>
    <s v="Source Verified"/>
    <n v="78000"/>
    <n v="0.14630000000000001"/>
    <n v="56.77"/>
    <n v="0.1036"/>
    <n v="1750"/>
    <n v="32"/>
    <n v="1956"/>
  </r>
  <r>
    <n v="592521"/>
    <x v="9"/>
    <x v="0"/>
    <x v="8"/>
    <s v="Social Security Administration"/>
    <x v="2"/>
    <x v="1"/>
    <x v="11"/>
    <d v="2021-03-16T00:00:00"/>
    <d v="2021-12-12T00:00:00"/>
    <x v="1"/>
    <x v="1"/>
    <d v="2022-01-12T00:00:00"/>
    <n v="760982"/>
    <x v="4"/>
    <s v="B4"/>
    <x v="1"/>
    <s v="Source Verified"/>
    <n v="110000"/>
    <n v="0.14649999999999999"/>
    <n v="296.75"/>
    <n v="0.1149"/>
    <n v="9000"/>
    <n v="27"/>
    <n v="10127"/>
  </r>
  <r>
    <n v="742912"/>
    <x v="19"/>
    <x v="0"/>
    <x v="3"/>
    <s v="southwest airlines"/>
    <x v="0"/>
    <x v="1"/>
    <x v="25"/>
    <d v="2021-05-16T00:00:00"/>
    <d v="2021-08-11T00:00:00"/>
    <x v="1"/>
    <x v="1"/>
    <d v="2021-09-11T00:00:00"/>
    <n v="941078"/>
    <x v="4"/>
    <s v="C2"/>
    <x v="1"/>
    <s v="Source Verified"/>
    <n v="120000"/>
    <n v="0.14050000000000001"/>
    <n v="169.66"/>
    <n v="0.13489999999999999"/>
    <n v="5000"/>
    <n v="24"/>
    <n v="5165"/>
  </r>
  <r>
    <n v="949793"/>
    <x v="2"/>
    <x v="0"/>
    <x v="4"/>
    <s v="Advantage supply"/>
    <x v="4"/>
    <x v="1"/>
    <x v="10"/>
    <d v="2021-05-16T00:00:00"/>
    <d v="2021-07-14T00:00:00"/>
    <x v="1"/>
    <x v="1"/>
    <d v="2021-08-14T00:00:00"/>
    <n v="1142796"/>
    <x v="4"/>
    <s v="D2"/>
    <x v="1"/>
    <s v="Source Verified"/>
    <n v="58000"/>
    <n v="0.14860000000000001"/>
    <n v="390.93"/>
    <n v="0.16769999999999999"/>
    <n v="11000"/>
    <n v="19"/>
    <n v="14043"/>
  </r>
  <r>
    <n v="1029791"/>
    <x v="5"/>
    <x v="0"/>
    <x v="0"/>
    <s v="The Miami-Institue"/>
    <x v="1"/>
    <x v="1"/>
    <x v="22"/>
    <d v="2021-04-16T00:00:00"/>
    <d v="2021-02-15T00:00:00"/>
    <x v="1"/>
    <x v="1"/>
    <d v="2021-03-15T00:00:00"/>
    <n v="1259366"/>
    <x v="4"/>
    <s v="E3"/>
    <x v="1"/>
    <s v="Source Verified"/>
    <n v="50000"/>
    <n v="0.1754"/>
    <n v="294.95"/>
    <n v="0.19420000000000001"/>
    <n v="8000"/>
    <n v="5"/>
    <n v="10628"/>
  </r>
  <r>
    <n v="987930"/>
    <x v="44"/>
    <x v="0"/>
    <x v="8"/>
    <s v="ATT"/>
    <x v="3"/>
    <x v="1"/>
    <x v="13"/>
    <d v="2021-01-16T00:00:00"/>
    <d v="2021-10-14T00:00:00"/>
    <x v="1"/>
    <x v="1"/>
    <d v="2021-11-14T00:00:00"/>
    <n v="1210846"/>
    <x v="4"/>
    <s v="A5"/>
    <x v="1"/>
    <s v="Source Verified"/>
    <n v="112000"/>
    <n v="3.1899999999999998E-2"/>
    <n v="127.02"/>
    <n v="8.8999999999999996E-2"/>
    <n v="4000"/>
    <n v="12"/>
    <n v="4572"/>
  </r>
  <r>
    <n v="579122"/>
    <x v="5"/>
    <x v="0"/>
    <x v="6"/>
    <s v="Sypris Electronics"/>
    <x v="3"/>
    <x v="2"/>
    <x v="54"/>
    <d v="2021-01-16T00:00:00"/>
    <d v="2021-10-10T00:00:00"/>
    <x v="1"/>
    <x v="1"/>
    <d v="2021-11-10T00:00:00"/>
    <n v="744604"/>
    <x v="4"/>
    <s v="A5"/>
    <x v="1"/>
    <s v="Source Verified"/>
    <n v="21840"/>
    <n v="9.4500000000000001E-2"/>
    <n v="281.52999999999997"/>
    <n v="7.8799999999999995E-2"/>
    <n v="9000"/>
    <n v="24"/>
    <n v="9060"/>
  </r>
  <r>
    <n v="968778"/>
    <x v="32"/>
    <x v="0"/>
    <x v="3"/>
    <s v="Kearfott Corproation, Motion Systems Div"/>
    <x v="3"/>
    <x v="2"/>
    <x v="13"/>
    <d v="2021-05-16T00:00:00"/>
    <d v="2021-10-14T00:00:00"/>
    <x v="1"/>
    <x v="1"/>
    <d v="2021-11-14T00:00:00"/>
    <n v="1189765"/>
    <x v="4"/>
    <s v="A1"/>
    <x v="1"/>
    <s v="Source Verified"/>
    <n v="42000"/>
    <n v="0.2291"/>
    <n v="304.36"/>
    <n v="6.0299999999999999E-2"/>
    <n v="10000"/>
    <n v="12"/>
    <n v="10957"/>
  </r>
  <r>
    <n v="655023"/>
    <x v="8"/>
    <x v="0"/>
    <x v="3"/>
    <s v="Amsterdam Family Practice"/>
    <x v="3"/>
    <x v="2"/>
    <x v="21"/>
    <d v="2021-11-15T00:00:00"/>
    <d v="2021-12-12T00:00:00"/>
    <x v="1"/>
    <x v="1"/>
    <d v="2022-01-12T00:00:00"/>
    <n v="837746"/>
    <x v="4"/>
    <s v="A3"/>
    <x v="1"/>
    <s v="Source Verified"/>
    <n v="33716"/>
    <n v="0.2787"/>
    <n v="424.06"/>
    <n v="6.9199999999999998E-2"/>
    <n v="13750"/>
    <n v="21"/>
    <n v="15018"/>
  </r>
  <r>
    <n v="625277"/>
    <x v="30"/>
    <x v="0"/>
    <x v="3"/>
    <s v="sugarloaf resort and restaraunt"/>
    <x v="3"/>
    <x v="2"/>
    <x v="41"/>
    <d v="2021-12-13T00:00:00"/>
    <d v="2021-12-13T00:00:00"/>
    <x v="1"/>
    <x v="1"/>
    <d v="2022-01-13T00:00:00"/>
    <n v="801330"/>
    <x v="4"/>
    <s v="A3"/>
    <x v="1"/>
    <s v="Source Verified"/>
    <n v="19200"/>
    <n v="0.24560000000000001"/>
    <n v="100.65"/>
    <n v="6.1699999999999998E-2"/>
    <n v="3300"/>
    <n v="10"/>
    <n v="3624"/>
  </r>
  <r>
    <n v="1049675"/>
    <x v="2"/>
    <x v="0"/>
    <x v="3"/>
    <s v="dr reynaldo godines"/>
    <x v="3"/>
    <x v="2"/>
    <x v="12"/>
    <d v="2021-12-14T00:00:00"/>
    <d v="2021-12-14T00:00:00"/>
    <x v="1"/>
    <x v="1"/>
    <d v="2022-01-14T00:00:00"/>
    <n v="1280901"/>
    <x v="4"/>
    <s v="A4"/>
    <x v="1"/>
    <s v="Source Verified"/>
    <n v="17500"/>
    <n v="0.1762"/>
    <n v="172.1"/>
    <n v="7.9000000000000001E-2"/>
    <n v="5500"/>
    <n v="13"/>
    <n v="6195"/>
  </r>
  <r>
    <n v="425618"/>
    <x v="1"/>
    <x v="0"/>
    <x v="8"/>
    <s v="Banana Republic"/>
    <x v="3"/>
    <x v="2"/>
    <x v="30"/>
    <d v="2021-05-16T00:00:00"/>
    <d v="2021-07-12T00:00:00"/>
    <x v="1"/>
    <x v="1"/>
    <d v="2021-08-12T00:00:00"/>
    <n v="502027"/>
    <x v="4"/>
    <s v="A4"/>
    <x v="1"/>
    <s v="Source Verified"/>
    <n v="56004"/>
    <n v="0.12620000000000001"/>
    <n v="319.47000000000003"/>
    <n v="9.3200000000000005E-2"/>
    <n v="10000"/>
    <n v="23"/>
    <n v="11501"/>
  </r>
  <r>
    <n v="646390"/>
    <x v="18"/>
    <x v="0"/>
    <x v="4"/>
    <s v="Mealey's Furniture"/>
    <x v="3"/>
    <x v="2"/>
    <x v="21"/>
    <d v="2021-10-11T00:00:00"/>
    <d v="2021-10-11T00:00:00"/>
    <x v="1"/>
    <x v="1"/>
    <d v="2021-11-11T00:00:00"/>
    <n v="827040"/>
    <x v="4"/>
    <s v="A2"/>
    <x v="1"/>
    <s v="Source Verified"/>
    <n v="39000"/>
    <n v="7.1400000000000005E-2"/>
    <n v="291.14"/>
    <n v="5.79E-2"/>
    <n v="9600"/>
    <n v="15"/>
    <n v="9974"/>
  </r>
  <r>
    <n v="885824"/>
    <x v="23"/>
    <x v="0"/>
    <x v="4"/>
    <s v="critical care and pulmonary consultants"/>
    <x v="3"/>
    <x v="2"/>
    <x v="10"/>
    <d v="2021-10-14T00:00:00"/>
    <d v="2021-10-14T00:00:00"/>
    <x v="1"/>
    <x v="1"/>
    <d v="2021-11-14T00:00:00"/>
    <n v="1101548"/>
    <x v="4"/>
    <s v="A2"/>
    <x v="1"/>
    <s v="Source Verified"/>
    <n v="350000"/>
    <n v="3.7100000000000001E-2"/>
    <n v="982.52"/>
    <n v="6.6199999999999995E-2"/>
    <n v="32000"/>
    <n v="31"/>
    <n v="35371"/>
  </r>
  <r>
    <n v="1037313"/>
    <x v="8"/>
    <x v="0"/>
    <x v="2"/>
    <s v="Joint Industray Board"/>
    <x v="3"/>
    <x v="2"/>
    <x v="22"/>
    <d v="2021-12-14T00:00:00"/>
    <d v="2021-12-14T00:00:00"/>
    <x v="1"/>
    <x v="1"/>
    <d v="2022-01-14T00:00:00"/>
    <n v="1267209"/>
    <x v="4"/>
    <s v="A5"/>
    <x v="1"/>
    <s v="Source Verified"/>
    <n v="100000"/>
    <n v="8.3199999999999996E-2"/>
    <n v="190.52"/>
    <n v="8.8999999999999996E-2"/>
    <n v="6000"/>
    <n v="16"/>
    <n v="6859"/>
  </r>
  <r>
    <n v="892922"/>
    <x v="5"/>
    <x v="0"/>
    <x v="10"/>
    <s v="The Medical Center at Ocean Reef"/>
    <x v="3"/>
    <x v="2"/>
    <x v="13"/>
    <d v="2021-10-14T00:00:00"/>
    <d v="2021-10-14T00:00:00"/>
    <x v="1"/>
    <x v="1"/>
    <d v="2021-11-14T00:00:00"/>
    <n v="1109904"/>
    <x v="4"/>
    <s v="A1"/>
    <x v="1"/>
    <s v="Source Verified"/>
    <n v="190000"/>
    <n v="5.7000000000000002E-3"/>
    <n v="456.54"/>
    <n v="6.0299999999999999E-2"/>
    <n v="15000"/>
    <n v="15"/>
    <n v="16435"/>
  </r>
  <r>
    <n v="1024268"/>
    <x v="38"/>
    <x v="0"/>
    <x v="0"/>
    <s v="Plant Engineering and Maintenance"/>
    <x v="3"/>
    <x v="2"/>
    <x v="22"/>
    <d v="2021-11-14T00:00:00"/>
    <d v="2021-06-12T00:00:00"/>
    <x v="1"/>
    <x v="1"/>
    <d v="2021-07-12T00:00:00"/>
    <n v="1253362"/>
    <x v="4"/>
    <s v="A3"/>
    <x v="1"/>
    <s v="Source Verified"/>
    <n v="50000"/>
    <n v="0.15459999999999999"/>
    <n v="497.78"/>
    <n v="7.51E-2"/>
    <n v="16000"/>
    <n v="18"/>
    <n v="16563"/>
  </r>
  <r>
    <n v="778156"/>
    <x v="1"/>
    <x v="0"/>
    <x v="3"/>
    <m/>
    <x v="3"/>
    <x v="2"/>
    <x v="6"/>
    <d v="2021-03-13T00:00:00"/>
    <d v="2021-03-13T00:00:00"/>
    <x v="1"/>
    <x v="1"/>
    <d v="2021-04-13T00:00:00"/>
    <n v="980699"/>
    <x v="4"/>
    <s v="A3"/>
    <x v="1"/>
    <s v="Source Verified"/>
    <n v="20000"/>
    <n v="5.0999999999999997E-2"/>
    <n v="117.32"/>
    <n v="6.9900000000000004E-2"/>
    <n v="3800"/>
    <n v="16"/>
    <n v="4144"/>
  </r>
  <r>
    <n v="733340"/>
    <x v="12"/>
    <x v="0"/>
    <x v="2"/>
    <s v="E*TRADE Financial"/>
    <x v="3"/>
    <x v="2"/>
    <x v="25"/>
    <d v="2021-07-13T00:00:00"/>
    <d v="2021-06-13T00:00:00"/>
    <x v="1"/>
    <x v="1"/>
    <d v="2021-07-13T00:00:00"/>
    <n v="929696"/>
    <x v="4"/>
    <s v="A2"/>
    <x v="1"/>
    <s v="Source Verified"/>
    <n v="50000"/>
    <n v="8.5199999999999998E-2"/>
    <n v="146.01"/>
    <n v="5.9900000000000002E-2"/>
    <n v="4800"/>
    <n v="37"/>
    <n v="5209"/>
  </r>
  <r>
    <n v="733144"/>
    <x v="3"/>
    <x v="0"/>
    <x v="10"/>
    <s v="Education Management Corp"/>
    <x v="3"/>
    <x v="2"/>
    <x v="29"/>
    <d v="2021-08-13T00:00:00"/>
    <d v="2021-08-13T00:00:00"/>
    <x v="1"/>
    <x v="1"/>
    <d v="2021-09-13T00:00:00"/>
    <n v="929477"/>
    <x v="4"/>
    <s v="A3"/>
    <x v="1"/>
    <s v="Source Verified"/>
    <n v="150000"/>
    <n v="8.2600000000000007E-2"/>
    <n v="222.06"/>
    <n v="6.9199999999999998E-2"/>
    <n v="7200"/>
    <n v="16"/>
    <n v="7938"/>
  </r>
  <r>
    <n v="676161"/>
    <x v="15"/>
    <x v="0"/>
    <x v="0"/>
    <s v="turtle bay resort"/>
    <x v="3"/>
    <x v="2"/>
    <x v="0"/>
    <d v="2021-05-16T00:00:00"/>
    <d v="2021-12-11T00:00:00"/>
    <x v="1"/>
    <x v="1"/>
    <d v="2022-01-11T00:00:00"/>
    <n v="864112"/>
    <x v="4"/>
    <s v="A4"/>
    <x v="1"/>
    <s v="Source Verified"/>
    <n v="24000"/>
    <n v="0.1125"/>
    <n v="77.53"/>
    <n v="7.2900000000000006E-2"/>
    <n v="2500"/>
    <n v="16"/>
    <n v="2623"/>
  </r>
  <r>
    <n v="817727"/>
    <x v="16"/>
    <x v="0"/>
    <x v="7"/>
    <s v="Belchertown Public Schools"/>
    <x v="3"/>
    <x v="2"/>
    <x v="44"/>
    <d v="2021-11-15T00:00:00"/>
    <d v="2021-08-14T00:00:00"/>
    <x v="1"/>
    <x v="1"/>
    <d v="2021-09-14T00:00:00"/>
    <n v="1025593"/>
    <x v="4"/>
    <s v="A4"/>
    <x v="1"/>
    <s v="Source Verified"/>
    <n v="61450"/>
    <n v="0.215"/>
    <n v="388.78"/>
    <n v="7.4899999999999994E-2"/>
    <n v="12500"/>
    <n v="20"/>
    <n v="13996"/>
  </r>
  <r>
    <n v="820552"/>
    <x v="4"/>
    <x v="0"/>
    <x v="3"/>
    <m/>
    <x v="3"/>
    <x v="2"/>
    <x v="44"/>
    <d v="2021-05-16T00:00:00"/>
    <d v="2021-08-14T00:00:00"/>
    <x v="1"/>
    <x v="1"/>
    <d v="2021-09-14T00:00:00"/>
    <n v="1006642"/>
    <x v="4"/>
    <s v="A4"/>
    <x v="1"/>
    <s v="Source Verified"/>
    <n v="98000"/>
    <n v="6.6500000000000004E-2"/>
    <n v="373.22"/>
    <n v="7.4899999999999994E-2"/>
    <n v="12000"/>
    <n v="46"/>
    <n v="13436"/>
  </r>
  <r>
    <n v="856698"/>
    <x v="25"/>
    <x v="0"/>
    <x v="4"/>
    <s v="Census Bureau"/>
    <x v="3"/>
    <x v="2"/>
    <x v="11"/>
    <d v="2021-02-16T00:00:00"/>
    <d v="2021-07-13T00:00:00"/>
    <x v="1"/>
    <x v="1"/>
    <d v="2021-08-13T00:00:00"/>
    <n v="1069084"/>
    <x v="4"/>
    <s v="A2"/>
    <x v="1"/>
    <s v="Source Verified"/>
    <n v="97333"/>
    <n v="8.4599999999999995E-2"/>
    <n v="304.18"/>
    <n v="5.9900000000000002E-2"/>
    <n v="10000"/>
    <n v="48"/>
    <n v="10795"/>
  </r>
  <r>
    <n v="760683"/>
    <x v="17"/>
    <x v="0"/>
    <x v="3"/>
    <s v="Us army"/>
    <x v="3"/>
    <x v="2"/>
    <x v="25"/>
    <d v="2021-11-11T00:00:00"/>
    <d v="2021-12-11T00:00:00"/>
    <x v="1"/>
    <x v="1"/>
    <d v="2022-01-11T00:00:00"/>
    <n v="960992"/>
    <x v="4"/>
    <s v="A3"/>
    <x v="1"/>
    <s v="Source Verified"/>
    <n v="66000"/>
    <n v="3.5999999999999999E-3"/>
    <n v="108.06"/>
    <n v="6.9900000000000004E-2"/>
    <n v="3500"/>
    <n v="10"/>
    <n v="3615"/>
  </r>
  <r>
    <n v="621226"/>
    <x v="9"/>
    <x v="0"/>
    <x v="10"/>
    <s v="Prince George's County Public Schools"/>
    <x v="3"/>
    <x v="2"/>
    <x v="49"/>
    <d v="2021-11-14T00:00:00"/>
    <d v="2021-12-13T00:00:00"/>
    <x v="1"/>
    <x v="1"/>
    <d v="2022-01-13T00:00:00"/>
    <n v="796176"/>
    <x v="4"/>
    <s v="A3"/>
    <x v="1"/>
    <s v="Source Verified"/>
    <n v="75000"/>
    <n v="0.16750000000000001"/>
    <n v="244"/>
    <n v="6.1699999999999998E-2"/>
    <n v="8000"/>
    <n v="17"/>
    <n v="8820"/>
  </r>
  <r>
    <n v="630105"/>
    <x v="6"/>
    <x v="0"/>
    <x v="0"/>
    <s v="INLAND WATERS POLLUTION CONTROL"/>
    <x v="3"/>
    <x v="2"/>
    <x v="41"/>
    <d v="2021-12-13T00:00:00"/>
    <d v="2021-01-14T00:00:00"/>
    <x v="1"/>
    <x v="1"/>
    <d v="2021-02-14T00:00:00"/>
    <n v="807292"/>
    <x v="4"/>
    <s v="A3"/>
    <x v="1"/>
    <s v="Source Verified"/>
    <n v="80000"/>
    <n v="1.7999999999999999E-2"/>
    <n v="441.48"/>
    <n v="6.1699999999999998E-2"/>
    <n v="16000"/>
    <n v="20"/>
    <n v="15894"/>
  </r>
  <r>
    <n v="557395"/>
    <x v="28"/>
    <x v="0"/>
    <x v="6"/>
    <s v="Roswelll Regional Hospital"/>
    <x v="2"/>
    <x v="2"/>
    <x v="47"/>
    <d v="2021-08-13T00:00:00"/>
    <d v="2021-08-13T00:00:00"/>
    <x v="1"/>
    <x v="1"/>
    <d v="2021-09-13T00:00:00"/>
    <n v="717656"/>
    <x v="4"/>
    <s v="B1"/>
    <x v="1"/>
    <s v="Source Verified"/>
    <n v="41604"/>
    <n v="0.18140000000000001"/>
    <n v="467.23"/>
    <n v="0.1038"/>
    <n v="14400"/>
    <n v="7"/>
    <n v="16821"/>
  </r>
  <r>
    <n v="391445"/>
    <x v="36"/>
    <x v="0"/>
    <x v="3"/>
    <s v="Questar Pipeline Company"/>
    <x v="2"/>
    <x v="2"/>
    <x v="28"/>
    <d v="2021-05-12T00:00:00"/>
    <d v="2021-05-12T00:00:00"/>
    <x v="1"/>
    <x v="1"/>
    <d v="2021-06-12T00:00:00"/>
    <n v="427463"/>
    <x v="4"/>
    <s v="B1"/>
    <x v="1"/>
    <s v="Source Verified"/>
    <n v="66948"/>
    <n v="0.18890000000000001"/>
    <n v="654.28"/>
    <n v="0.1095"/>
    <n v="20000"/>
    <n v="15"/>
    <n v="23554"/>
  </r>
  <r>
    <n v="814378"/>
    <x v="19"/>
    <x v="0"/>
    <x v="3"/>
    <s v="P and A Industries"/>
    <x v="2"/>
    <x v="2"/>
    <x v="44"/>
    <d v="2021-07-14T00:00:00"/>
    <d v="2021-08-14T00:00:00"/>
    <x v="1"/>
    <x v="1"/>
    <d v="2021-09-14T00:00:00"/>
    <n v="1021889"/>
    <x v="4"/>
    <s v="B2"/>
    <x v="1"/>
    <s v="Source Verified"/>
    <n v="26400"/>
    <n v="0.14180000000000001"/>
    <n v="97.64"/>
    <n v="0.10589999999999999"/>
    <n v="3000"/>
    <n v="23"/>
    <n v="3515"/>
  </r>
  <r>
    <n v="515342"/>
    <x v="30"/>
    <x v="0"/>
    <x v="3"/>
    <s v="sugarloaf store"/>
    <x v="2"/>
    <x v="2"/>
    <x v="27"/>
    <d v="2021-12-13T00:00:00"/>
    <d v="2021-06-13T00:00:00"/>
    <x v="1"/>
    <x v="1"/>
    <d v="2021-07-13T00:00:00"/>
    <n v="666163"/>
    <x v="4"/>
    <s v="B5"/>
    <x v="1"/>
    <s v="Source Verified"/>
    <n v="26400"/>
    <n v="5.91E-2"/>
    <n v="230.37"/>
    <n v="0.11360000000000001"/>
    <n v="7000"/>
    <n v="8"/>
    <n v="8294"/>
  </r>
  <r>
    <n v="1033307"/>
    <x v="32"/>
    <x v="0"/>
    <x v="7"/>
    <s v="SteelFab Inc"/>
    <x v="2"/>
    <x v="2"/>
    <x v="22"/>
    <d v="2021-12-14T00:00:00"/>
    <d v="2021-12-14T00:00:00"/>
    <x v="1"/>
    <x v="1"/>
    <d v="2022-01-14T00:00:00"/>
    <n v="1262876"/>
    <x v="4"/>
    <s v="B1"/>
    <x v="1"/>
    <s v="Source Verified"/>
    <n v="40000"/>
    <n v="8.1900000000000001E-2"/>
    <n v="96.68"/>
    <n v="9.9099999999999994E-2"/>
    <n v="3000"/>
    <n v="10"/>
    <n v="3480"/>
  </r>
  <r>
    <n v="720883"/>
    <x v="3"/>
    <x v="0"/>
    <x v="10"/>
    <s v="Blue Cross  Blue Shield"/>
    <x v="2"/>
    <x v="2"/>
    <x v="29"/>
    <d v="2021-01-16T00:00:00"/>
    <d v="2021-02-14T00:00:00"/>
    <x v="1"/>
    <x v="1"/>
    <d v="2021-03-14T00:00:00"/>
    <n v="915374"/>
    <x v="4"/>
    <s v="B1"/>
    <x v="1"/>
    <s v="Source Verified"/>
    <n v="50052"/>
    <n v="0.20280000000000001"/>
    <n v="481.41"/>
    <n v="9.6299999999999997E-2"/>
    <n v="15000"/>
    <n v="25"/>
    <n v="17320"/>
  </r>
  <r>
    <n v="759594"/>
    <x v="8"/>
    <x v="0"/>
    <x v="3"/>
    <s v="NewYork-Presbyterian"/>
    <x v="2"/>
    <x v="2"/>
    <x v="25"/>
    <d v="2021-05-16T00:00:00"/>
    <d v="2021-06-14T00:00:00"/>
    <x v="1"/>
    <x v="1"/>
    <d v="2021-07-14T00:00:00"/>
    <n v="959844"/>
    <x v="4"/>
    <s v="B3"/>
    <x v="1"/>
    <s v="Source Verified"/>
    <n v="124000"/>
    <n v="7.0300000000000001E-2"/>
    <n v="65.47"/>
    <n v="0.1099"/>
    <n v="2000"/>
    <n v="31"/>
    <n v="2357"/>
  </r>
  <r>
    <n v="757135"/>
    <x v="3"/>
    <x v="0"/>
    <x v="3"/>
    <s v="Drew Ford Inc"/>
    <x v="2"/>
    <x v="2"/>
    <x v="25"/>
    <d v="2021-11-15T00:00:00"/>
    <d v="2021-06-14T00:00:00"/>
    <x v="1"/>
    <x v="1"/>
    <d v="2021-07-14T00:00:00"/>
    <n v="957148"/>
    <x v="4"/>
    <s v="B2"/>
    <x v="1"/>
    <s v="Source Verified"/>
    <n v="40000"/>
    <n v="0.23100000000000001"/>
    <n v="162.72999999999999"/>
    <n v="0.10589999999999999"/>
    <n v="5000"/>
    <n v="23"/>
    <n v="5858"/>
  </r>
  <r>
    <n v="862314"/>
    <x v="44"/>
    <x v="0"/>
    <x v="9"/>
    <s v="State of Alaska Court System"/>
    <x v="2"/>
    <x v="2"/>
    <x v="10"/>
    <d v="2021-11-15T00:00:00"/>
    <d v="2021-09-14T00:00:00"/>
    <x v="1"/>
    <x v="1"/>
    <d v="2021-10-14T00:00:00"/>
    <n v="1075250"/>
    <x v="4"/>
    <s v="B1"/>
    <x v="1"/>
    <s v="Source Verified"/>
    <n v="48000"/>
    <n v="0.1113"/>
    <n v="483.94"/>
    <n v="9.9900000000000003E-2"/>
    <n v="15000"/>
    <n v="18"/>
    <n v="17422"/>
  </r>
  <r>
    <n v="821694"/>
    <x v="2"/>
    <x v="0"/>
    <x v="5"/>
    <s v="Blues Management"/>
    <x v="2"/>
    <x v="2"/>
    <x v="44"/>
    <d v="2021-05-16T00:00:00"/>
    <d v="2021-06-14T00:00:00"/>
    <x v="1"/>
    <x v="1"/>
    <d v="2021-07-14T00:00:00"/>
    <n v="1030069"/>
    <x v="4"/>
    <s v="B5"/>
    <x v="1"/>
    <s v="Source Verified"/>
    <n v="28000"/>
    <n v="0.2006"/>
    <n v="209.23"/>
    <n v="0.11990000000000001"/>
    <n v="6300"/>
    <n v="18"/>
    <n v="7526"/>
  </r>
  <r>
    <n v="881548"/>
    <x v="5"/>
    <x v="0"/>
    <x v="3"/>
    <s v="Monroe county school board"/>
    <x v="0"/>
    <x v="2"/>
    <x v="10"/>
    <d v="2021-04-13T00:00:00"/>
    <d v="2021-03-13T00:00:00"/>
    <x v="1"/>
    <x v="1"/>
    <d v="2021-04-13T00:00:00"/>
    <n v="1096675"/>
    <x v="4"/>
    <s v="C2"/>
    <x v="1"/>
    <s v="Source Verified"/>
    <n v="115000"/>
    <n v="8.9899999999999994E-2"/>
    <n v="171.55"/>
    <n v="0.14269999999999999"/>
    <n v="5000"/>
    <n v="52"/>
    <n v="5853"/>
  </r>
  <r>
    <n v="586557"/>
    <x v="20"/>
    <x v="0"/>
    <x v="3"/>
    <s v="seafarers international union"/>
    <x v="0"/>
    <x v="2"/>
    <x v="54"/>
    <d v="2021-10-13T00:00:00"/>
    <d v="2021-10-13T00:00:00"/>
    <x v="1"/>
    <x v="1"/>
    <d v="2021-11-13T00:00:00"/>
    <n v="753531"/>
    <x v="4"/>
    <s v="C3"/>
    <x v="1"/>
    <s v="Source Verified"/>
    <n v="60000"/>
    <n v="5.2400000000000002E-2"/>
    <n v="136.68"/>
    <n v="0.13980000000000001"/>
    <n v="4000"/>
    <n v="19"/>
    <n v="4921"/>
  </r>
  <r>
    <n v="860470"/>
    <x v="26"/>
    <x v="0"/>
    <x v="3"/>
    <s v="erdcc"/>
    <x v="0"/>
    <x v="2"/>
    <x v="11"/>
    <d v="2021-04-14T00:00:00"/>
    <d v="2021-04-14T00:00:00"/>
    <x v="1"/>
    <x v="1"/>
    <d v="2021-05-14T00:00:00"/>
    <n v="1073264"/>
    <x v="4"/>
    <s v="C2"/>
    <x v="1"/>
    <s v="Source Verified"/>
    <n v="60000"/>
    <n v="0.14419999999999999"/>
    <n v="139.12"/>
    <n v="0.13489999999999999"/>
    <n v="4100"/>
    <n v="26"/>
    <n v="4985"/>
  </r>
  <r>
    <n v="714631"/>
    <x v="0"/>
    <x v="0"/>
    <x v="4"/>
    <s v="Building Specialties"/>
    <x v="0"/>
    <x v="2"/>
    <x v="29"/>
    <d v="2021-05-16T00:00:00"/>
    <d v="2021-04-14T00:00:00"/>
    <x v="1"/>
    <x v="1"/>
    <d v="2021-05-14T00:00:00"/>
    <n v="908071"/>
    <x v="4"/>
    <s v="C4"/>
    <x v="1"/>
    <s v="Source Verified"/>
    <n v="48000"/>
    <n v="0.1293"/>
    <n v="153.37"/>
    <n v="0.13800000000000001"/>
    <n v="4500"/>
    <n v="20"/>
    <n v="5521"/>
  </r>
  <r>
    <n v="1023522"/>
    <x v="26"/>
    <x v="0"/>
    <x v="6"/>
    <s v="Cresent Parts"/>
    <x v="4"/>
    <x v="2"/>
    <x v="22"/>
    <d v="2021-08-15T00:00:00"/>
    <d v="2021-12-14T00:00:00"/>
    <x v="1"/>
    <x v="1"/>
    <d v="2022-01-14T00:00:00"/>
    <n v="1252567"/>
    <x v="4"/>
    <s v="D1"/>
    <x v="1"/>
    <s v="Source Verified"/>
    <n v="35000"/>
    <n v="0.20399999999999999"/>
    <n v="247.11"/>
    <n v="0.16289999999999999"/>
    <n v="7000"/>
    <n v="14"/>
    <n v="8896"/>
  </r>
  <r>
    <n v="670388"/>
    <x v="8"/>
    <x v="0"/>
    <x v="7"/>
    <m/>
    <x v="4"/>
    <x v="2"/>
    <x v="0"/>
    <d v="2021-02-14T00:00:00"/>
    <d v="2021-03-14T00:00:00"/>
    <x v="1"/>
    <x v="1"/>
    <d v="2021-04-14T00:00:00"/>
    <n v="857039"/>
    <x v="4"/>
    <s v="D5"/>
    <x v="1"/>
    <s v="Source Verified"/>
    <n v="30000"/>
    <n v="0.1076"/>
    <n v="140.66999999999999"/>
    <n v="0.16020000000000001"/>
    <n v="4000"/>
    <n v="17"/>
    <n v="5064"/>
  </r>
  <r>
    <n v="751223"/>
    <x v="5"/>
    <x v="0"/>
    <x v="9"/>
    <s v="dade county schools"/>
    <x v="4"/>
    <x v="2"/>
    <x v="25"/>
    <d v="2021-05-14T00:00:00"/>
    <d v="2021-06-14T00:00:00"/>
    <x v="1"/>
    <x v="1"/>
    <d v="2021-07-14T00:00:00"/>
    <n v="950652"/>
    <x v="4"/>
    <s v="D5"/>
    <x v="1"/>
    <s v="Source Verified"/>
    <n v="60000"/>
    <n v="2.1999999999999999E-2"/>
    <n v="244.11"/>
    <n v="0.1749"/>
    <n v="6800"/>
    <n v="10"/>
    <n v="8787"/>
  </r>
  <r>
    <n v="728268"/>
    <x v="32"/>
    <x v="0"/>
    <x v="3"/>
    <s v="CCPS-NC State Highway Patrol"/>
    <x v="4"/>
    <x v="2"/>
    <x v="29"/>
    <d v="2021-03-14T00:00:00"/>
    <d v="2021-03-14T00:00:00"/>
    <x v="1"/>
    <x v="1"/>
    <d v="2021-04-14T00:00:00"/>
    <n v="916216"/>
    <x v="4"/>
    <s v="D1"/>
    <x v="1"/>
    <s v="Source Verified"/>
    <n v="52680"/>
    <n v="0.19020000000000001"/>
    <n v="275.52999999999997"/>
    <n v="0.1454"/>
    <n v="8000"/>
    <n v="53"/>
    <n v="9909"/>
  </r>
  <r>
    <n v="732687"/>
    <x v="2"/>
    <x v="0"/>
    <x v="6"/>
    <s v="DynCorp International"/>
    <x v="1"/>
    <x v="2"/>
    <x v="25"/>
    <d v="2021-12-15T00:00:00"/>
    <d v="2021-10-13T00:00:00"/>
    <x v="1"/>
    <x v="1"/>
    <d v="2021-11-13T00:00:00"/>
    <n v="928916"/>
    <x v="4"/>
    <s v="E3"/>
    <x v="1"/>
    <s v="Source Verified"/>
    <n v="79200"/>
    <n v="7.0300000000000001E-2"/>
    <n v="535.84"/>
    <n v="0.1714"/>
    <n v="15000"/>
    <n v="34"/>
    <n v="18159"/>
  </r>
  <r>
    <n v="592227"/>
    <x v="1"/>
    <x v="0"/>
    <x v="8"/>
    <s v="Sandisk Corp"/>
    <x v="3"/>
    <x v="0"/>
    <x v="50"/>
    <d v="2021-10-13T00:00:00"/>
    <d v="2021-10-13T00:00:00"/>
    <x v="1"/>
    <x v="1"/>
    <d v="2021-11-13T00:00:00"/>
    <n v="760624"/>
    <x v="4"/>
    <s v="A3"/>
    <x v="1"/>
    <s v="Source Verified"/>
    <n v="564000"/>
    <n v="1.5100000000000001E-2"/>
    <n v="185.65"/>
    <n v="7.1400000000000005E-2"/>
    <n v="6000"/>
    <n v="13"/>
    <n v="6684"/>
  </r>
  <r>
    <n v="514306"/>
    <x v="5"/>
    <x v="0"/>
    <x v="4"/>
    <s v="Electronic Arts"/>
    <x v="3"/>
    <x v="0"/>
    <x v="27"/>
    <d v="2021-05-16T00:00:00"/>
    <d v="2021-06-10T00:00:00"/>
    <x v="1"/>
    <x v="1"/>
    <d v="2021-07-10T00:00:00"/>
    <n v="664803"/>
    <x v="4"/>
    <s v="A5"/>
    <x v="1"/>
    <s v="Source Verified"/>
    <n v="142000"/>
    <n v="7.3400000000000007E-2"/>
    <n v="93.85"/>
    <n v="7.8799999999999995E-2"/>
    <n v="3000"/>
    <n v="5"/>
    <n v="3020"/>
  </r>
  <r>
    <n v="533878"/>
    <x v="1"/>
    <x v="0"/>
    <x v="7"/>
    <s v="Citibank  N.A."/>
    <x v="3"/>
    <x v="0"/>
    <x v="51"/>
    <d v="2021-03-11T00:00:00"/>
    <d v="2021-03-11T00:00:00"/>
    <x v="1"/>
    <x v="1"/>
    <d v="2021-04-11T00:00:00"/>
    <n v="690059"/>
    <x v="4"/>
    <s v="A4"/>
    <x v="1"/>
    <s v="Source Verified"/>
    <n v="29004"/>
    <n v="9.7600000000000006E-2"/>
    <n v="46.67"/>
    <n v="7.51E-2"/>
    <n v="1500"/>
    <n v="10"/>
    <n v="1568"/>
  </r>
  <r>
    <n v="629885"/>
    <x v="8"/>
    <x v="0"/>
    <x v="9"/>
    <s v="Continental Industries Group Inc."/>
    <x v="3"/>
    <x v="0"/>
    <x v="41"/>
    <d v="2021-12-13T00:00:00"/>
    <d v="2021-12-13T00:00:00"/>
    <x v="1"/>
    <x v="1"/>
    <d v="2022-01-13T00:00:00"/>
    <n v="807021"/>
    <x v="4"/>
    <s v="A2"/>
    <x v="1"/>
    <s v="Source Verified"/>
    <n v="90000"/>
    <n v="2.8500000000000001E-2"/>
    <n v="363.93"/>
    <n v="5.79E-2"/>
    <n v="12000"/>
    <n v="24"/>
    <n v="13101"/>
  </r>
  <r>
    <n v="848960"/>
    <x v="18"/>
    <x v="0"/>
    <x v="10"/>
    <s v="Holy Cross Church"/>
    <x v="3"/>
    <x v="0"/>
    <x v="11"/>
    <d v="2021-01-15T00:00:00"/>
    <d v="2021-09-14T00:00:00"/>
    <x v="1"/>
    <x v="1"/>
    <d v="2021-10-14T00:00:00"/>
    <n v="1060638"/>
    <x v="4"/>
    <s v="A3"/>
    <x v="1"/>
    <s v="Source Verified"/>
    <n v="60000"/>
    <n v="6.3200000000000006E-2"/>
    <n v="216.11"/>
    <n v="6.9900000000000004E-2"/>
    <n v="7000"/>
    <n v="14"/>
    <n v="7780"/>
  </r>
  <r>
    <n v="792683"/>
    <x v="18"/>
    <x v="0"/>
    <x v="0"/>
    <s v="North American Center for Continuing Med"/>
    <x v="3"/>
    <x v="0"/>
    <x v="6"/>
    <d v="2021-01-14T00:00:00"/>
    <d v="2021-01-14T00:00:00"/>
    <x v="1"/>
    <x v="1"/>
    <d v="2021-02-14T00:00:00"/>
    <n v="997121"/>
    <x v="4"/>
    <s v="A1"/>
    <x v="1"/>
    <s v="Source Verified"/>
    <n v="55000"/>
    <n v="2.18E-2"/>
    <n v="301.60000000000002"/>
    <n v="5.4199999999999998E-2"/>
    <n v="10000"/>
    <n v="19"/>
    <n v="10790"/>
  </r>
  <r>
    <n v="706175"/>
    <x v="23"/>
    <x v="0"/>
    <x v="0"/>
    <s v="Cisco"/>
    <x v="3"/>
    <x v="0"/>
    <x v="42"/>
    <d v="2021-05-16T00:00:00"/>
    <d v="2021-04-13T00:00:00"/>
    <x v="1"/>
    <x v="1"/>
    <d v="2021-05-13T00:00:00"/>
    <n v="898377"/>
    <x v="4"/>
    <s v="A4"/>
    <x v="1"/>
    <s v="Source Verified"/>
    <n v="250000"/>
    <n v="6.5299999999999997E-2"/>
    <n v="1085.3499999999999"/>
    <n v="7.2900000000000006E-2"/>
    <n v="35000"/>
    <n v="27"/>
    <n v="38573"/>
  </r>
  <r>
    <n v="1011825"/>
    <x v="25"/>
    <x v="0"/>
    <x v="3"/>
    <s v="Air Force"/>
    <x v="3"/>
    <x v="0"/>
    <x v="22"/>
    <d v="2021-07-13T00:00:00"/>
    <d v="2021-07-13T00:00:00"/>
    <x v="1"/>
    <x v="1"/>
    <d v="2021-08-13T00:00:00"/>
    <n v="1238916"/>
    <x v="4"/>
    <s v="A1"/>
    <x v="1"/>
    <s v="Source Verified"/>
    <n v="60000"/>
    <n v="9.1399999999999995E-2"/>
    <n v="426.1"/>
    <n v="6.0299999999999999E-2"/>
    <n v="14000"/>
    <n v="19"/>
    <n v="15058"/>
  </r>
  <r>
    <n v="588136"/>
    <x v="28"/>
    <x v="0"/>
    <x v="3"/>
    <s v="Albuquerque Publishing Company"/>
    <x v="3"/>
    <x v="0"/>
    <x v="54"/>
    <d v="2021-05-16T00:00:00"/>
    <d v="2021-03-11T00:00:00"/>
    <x v="1"/>
    <x v="1"/>
    <d v="2021-04-11T00:00:00"/>
    <n v="755660"/>
    <x v="4"/>
    <s v="A5"/>
    <x v="1"/>
    <s v="Source Verified"/>
    <n v="10800"/>
    <n v="0.01"/>
    <n v="156.41"/>
    <n v="7.8799999999999995E-2"/>
    <n v="5000"/>
    <n v="7"/>
    <n v="5156"/>
  </r>
  <r>
    <n v="658796"/>
    <x v="1"/>
    <x v="0"/>
    <x v="8"/>
    <s v="Natural Balance"/>
    <x v="3"/>
    <x v="0"/>
    <x v="21"/>
    <d v="2021-05-16T00:00:00"/>
    <d v="2021-05-12T00:00:00"/>
    <x v="1"/>
    <x v="1"/>
    <d v="2021-06-12T00:00:00"/>
    <n v="842541"/>
    <x v="4"/>
    <s v="A4"/>
    <x v="1"/>
    <s v="Source Verified"/>
    <n v="75000"/>
    <n v="7.1999999999999998E-3"/>
    <n v="310.10000000000002"/>
    <n v="7.2900000000000006E-2"/>
    <n v="10000"/>
    <n v="8"/>
    <n v="10693"/>
  </r>
  <r>
    <n v="808532"/>
    <x v="0"/>
    <x v="0"/>
    <x v="4"/>
    <s v="PI"/>
    <x v="3"/>
    <x v="0"/>
    <x v="44"/>
    <d v="2021-04-14T00:00:00"/>
    <d v="2021-04-14T00:00:00"/>
    <x v="1"/>
    <x v="1"/>
    <d v="2021-05-14T00:00:00"/>
    <n v="1015267"/>
    <x v="4"/>
    <s v="A2"/>
    <x v="1"/>
    <s v="Source Verified"/>
    <n v="47908"/>
    <n v="7.0000000000000001E-3"/>
    <n v="333.08"/>
    <n v="5.9900000000000002E-2"/>
    <n v="10950"/>
    <n v="14"/>
    <n v="11900"/>
  </r>
  <r>
    <n v="412331"/>
    <x v="21"/>
    <x v="0"/>
    <x v="0"/>
    <m/>
    <x v="3"/>
    <x v="0"/>
    <x v="23"/>
    <d v="2021-11-15T00:00:00"/>
    <d v="2021-06-12T00:00:00"/>
    <x v="1"/>
    <x v="1"/>
    <d v="2021-07-12T00:00:00"/>
    <n v="465107"/>
    <x v="4"/>
    <s v="A4"/>
    <x v="1"/>
    <s v="Source Verified"/>
    <n v="18996"/>
    <n v="0.1794"/>
    <n v="191.69"/>
    <n v="9.3200000000000005E-2"/>
    <n v="6000"/>
    <n v="16"/>
    <n v="6900"/>
  </r>
  <r>
    <n v="617718"/>
    <x v="29"/>
    <x v="0"/>
    <x v="0"/>
    <s v="Masala Indian Kitchen"/>
    <x v="3"/>
    <x v="0"/>
    <x v="41"/>
    <d v="2021-05-16T00:00:00"/>
    <d v="2021-12-13T00:00:00"/>
    <x v="1"/>
    <x v="1"/>
    <d v="2022-01-13T00:00:00"/>
    <n v="791917"/>
    <x v="4"/>
    <s v="A5"/>
    <x v="1"/>
    <s v="Source Verified"/>
    <n v="16800"/>
    <n v="0.24790000000000001"/>
    <n v="77.09"/>
    <n v="6.9099999999999995E-2"/>
    <n v="2500"/>
    <n v="7"/>
    <n v="2775"/>
  </r>
  <r>
    <n v="979932"/>
    <x v="8"/>
    <x v="0"/>
    <x v="0"/>
    <s v="61ST STREET SERVICE CORP"/>
    <x v="3"/>
    <x v="0"/>
    <x v="13"/>
    <d v="2021-10-14T00:00:00"/>
    <d v="2021-10-14T00:00:00"/>
    <x v="1"/>
    <x v="1"/>
    <d v="2021-11-14T00:00:00"/>
    <n v="1203094"/>
    <x v="4"/>
    <s v="A5"/>
    <x v="1"/>
    <s v="Source Verified"/>
    <n v="31200"/>
    <n v="6.4600000000000005E-2"/>
    <n v="114.32"/>
    <n v="8.8999999999999996E-2"/>
    <n v="3600"/>
    <n v="20"/>
    <n v="4115"/>
  </r>
  <r>
    <n v="697627"/>
    <x v="1"/>
    <x v="0"/>
    <x v="6"/>
    <s v="keypoint government solutions"/>
    <x v="2"/>
    <x v="0"/>
    <x v="42"/>
    <d v="2021-05-16T00:00:00"/>
    <d v="2021-03-14T00:00:00"/>
    <x v="1"/>
    <x v="1"/>
    <d v="2021-04-14T00:00:00"/>
    <n v="888972"/>
    <x v="4"/>
    <s v="B2"/>
    <x v="1"/>
    <s v="Source Verified"/>
    <n v="57000"/>
    <n v="0.15579999999999999"/>
    <n v="96.81"/>
    <n v="0.1"/>
    <n v="3000"/>
    <n v="20"/>
    <n v="3485"/>
  </r>
  <r>
    <n v="726230"/>
    <x v="16"/>
    <x v="0"/>
    <x v="3"/>
    <s v="Christopher's Package Store"/>
    <x v="2"/>
    <x v="0"/>
    <x v="29"/>
    <d v="2021-02-15T00:00:00"/>
    <d v="2021-05-14T00:00:00"/>
    <x v="1"/>
    <x v="1"/>
    <d v="2021-06-14T00:00:00"/>
    <n v="921568"/>
    <x v="4"/>
    <s v="B5"/>
    <x v="1"/>
    <s v="Source Verified"/>
    <n v="22944"/>
    <n v="2.98E-2"/>
    <n v="163.96"/>
    <n v="0.1111"/>
    <n v="5000"/>
    <n v="5"/>
    <n v="5902"/>
  </r>
  <r>
    <n v="536611"/>
    <x v="1"/>
    <x v="0"/>
    <x v="3"/>
    <s v="Peralta Community College District"/>
    <x v="2"/>
    <x v="0"/>
    <x v="51"/>
    <d v="2021-12-14T00:00:00"/>
    <d v="2021-07-13T00:00:00"/>
    <x v="1"/>
    <x v="1"/>
    <d v="2021-08-13T00:00:00"/>
    <n v="693217"/>
    <x v="4"/>
    <s v="B5"/>
    <x v="1"/>
    <s v="Source Verified"/>
    <n v="48000"/>
    <n v="7.5999999999999998E-2"/>
    <n v="116.02"/>
    <n v="0.1186"/>
    <n v="3500"/>
    <n v="22"/>
    <n v="4182"/>
  </r>
  <r>
    <n v="513687"/>
    <x v="8"/>
    <x v="0"/>
    <x v="8"/>
    <s v="Invesco"/>
    <x v="2"/>
    <x v="0"/>
    <x v="27"/>
    <d v="2021-05-16T00:00:00"/>
    <d v="2021-08-12T00:00:00"/>
    <x v="1"/>
    <x v="1"/>
    <d v="2021-09-12T00:00:00"/>
    <n v="663765"/>
    <x v="4"/>
    <s v="B5"/>
    <x v="1"/>
    <s v="Source Verified"/>
    <n v="140000"/>
    <n v="3.61E-2"/>
    <n v="197.47"/>
    <n v="0.11360000000000001"/>
    <n v="6000"/>
    <n v="9"/>
    <n v="7027"/>
  </r>
  <r>
    <n v="498871"/>
    <x v="8"/>
    <x v="0"/>
    <x v="4"/>
    <s v="Metronome Hospitality - Club Crimson"/>
    <x v="2"/>
    <x v="0"/>
    <x v="48"/>
    <d v="2021-01-11T00:00:00"/>
    <d v="2021-01-11T00:00:00"/>
    <x v="1"/>
    <x v="1"/>
    <d v="2021-02-11T00:00:00"/>
    <n v="640025"/>
    <x v="4"/>
    <s v="B3"/>
    <x v="1"/>
    <s v="Source Verified"/>
    <n v="36000"/>
    <n v="0.13"/>
    <n v="325.60000000000002"/>
    <n v="0.1062"/>
    <n v="10000"/>
    <n v="20"/>
    <n v="10720"/>
  </r>
  <r>
    <n v="457034"/>
    <x v="1"/>
    <x v="0"/>
    <x v="5"/>
    <s v="macarroni grill"/>
    <x v="2"/>
    <x v="0"/>
    <x v="32"/>
    <d v="2021-11-12T00:00:00"/>
    <d v="2021-11-12T00:00:00"/>
    <x v="1"/>
    <x v="1"/>
    <d v="2021-12-12T00:00:00"/>
    <n v="567918"/>
    <x v="4"/>
    <s v="B2"/>
    <x v="1"/>
    <s v="Source Verified"/>
    <n v="33000"/>
    <n v="0.23669999999999999"/>
    <n v="49.46"/>
    <n v="0.1148"/>
    <n v="1500"/>
    <n v="8"/>
    <n v="1780"/>
  </r>
  <r>
    <n v="651711"/>
    <x v="8"/>
    <x v="0"/>
    <x v="9"/>
    <s v="METRO TERMINALS CORP"/>
    <x v="2"/>
    <x v="0"/>
    <x v="21"/>
    <d v="2021-04-16T00:00:00"/>
    <d v="2021-12-13T00:00:00"/>
    <x v="1"/>
    <x v="1"/>
    <d v="2022-01-13T00:00:00"/>
    <n v="833631"/>
    <x v="4"/>
    <s v="B2"/>
    <x v="1"/>
    <s v="Source Verified"/>
    <n v="86000"/>
    <n v="0.21879999999999999"/>
    <n v="193.61"/>
    <n v="0.1"/>
    <n v="6000"/>
    <n v="34"/>
    <n v="6965"/>
  </r>
  <r>
    <n v="774484"/>
    <x v="33"/>
    <x v="0"/>
    <x v="9"/>
    <s v="stokes mazda"/>
    <x v="2"/>
    <x v="0"/>
    <x v="6"/>
    <d v="2021-12-13T00:00:00"/>
    <d v="2021-11-13T00:00:00"/>
    <x v="1"/>
    <x v="1"/>
    <d v="2021-12-13T00:00:00"/>
    <n v="976663"/>
    <x v="4"/>
    <s v="B3"/>
    <x v="1"/>
    <s v="Source Verified"/>
    <n v="42000"/>
    <n v="2.9399999999999999E-2"/>
    <n v="163.66999999999999"/>
    <n v="0.1099"/>
    <n v="5000"/>
    <n v="13"/>
    <n v="5852"/>
  </r>
  <r>
    <n v="557104"/>
    <x v="1"/>
    <x v="0"/>
    <x v="0"/>
    <s v="CODA Automotive, Inc"/>
    <x v="2"/>
    <x v="0"/>
    <x v="47"/>
    <d v="2021-04-16T00:00:00"/>
    <d v="2021-04-11T00:00:00"/>
    <x v="1"/>
    <x v="1"/>
    <d v="2021-05-11T00:00:00"/>
    <n v="717300"/>
    <x v="4"/>
    <s v="B5"/>
    <x v="1"/>
    <s v="Source Verified"/>
    <n v="145000"/>
    <n v="5.1900000000000002E-2"/>
    <n v="828.69"/>
    <n v="0.1186"/>
    <n v="25000"/>
    <n v="29"/>
    <n v="26813"/>
  </r>
  <r>
    <n v="752500"/>
    <x v="26"/>
    <x v="0"/>
    <x v="6"/>
    <s v="Veterans Administration"/>
    <x v="2"/>
    <x v="0"/>
    <x v="25"/>
    <d v="2021-05-16T00:00:00"/>
    <d v="2021-06-14T00:00:00"/>
    <x v="1"/>
    <x v="1"/>
    <d v="2021-07-14T00:00:00"/>
    <n v="952085"/>
    <x v="4"/>
    <s v="B2"/>
    <x v="1"/>
    <s v="Source Verified"/>
    <n v="87000"/>
    <n v="6.4799999999999996E-2"/>
    <n v="488.18"/>
    <n v="0.10589999999999999"/>
    <n v="15000"/>
    <n v="50"/>
    <n v="17574"/>
  </r>
  <r>
    <n v="629912"/>
    <x v="18"/>
    <x v="0"/>
    <x v="2"/>
    <s v="Continental Industries Group, Inc"/>
    <x v="2"/>
    <x v="0"/>
    <x v="41"/>
    <d v="2021-05-16T00:00:00"/>
    <d v="2021-01-14T00:00:00"/>
    <x v="1"/>
    <x v="1"/>
    <d v="2021-02-14T00:00:00"/>
    <n v="807053"/>
    <x v="4"/>
    <s v="B2"/>
    <x v="1"/>
    <s v="Source Verified"/>
    <n v="55000"/>
    <n v="2.4899999999999999E-2"/>
    <n v="255.33"/>
    <n v="9.2499999999999999E-2"/>
    <n v="8000"/>
    <n v="11"/>
    <n v="9193"/>
  </r>
  <r>
    <n v="676313"/>
    <x v="1"/>
    <x v="0"/>
    <x v="2"/>
    <s v="Califonia Water Service Company"/>
    <x v="2"/>
    <x v="0"/>
    <x v="0"/>
    <d v="2021-03-14T00:00:00"/>
    <d v="2021-03-14T00:00:00"/>
    <x v="1"/>
    <x v="1"/>
    <d v="2021-04-14T00:00:00"/>
    <n v="864278"/>
    <x v="4"/>
    <s v="B5"/>
    <x v="1"/>
    <s v="Source Verified"/>
    <n v="59366"/>
    <n v="0.2288"/>
    <n v="196.75"/>
    <n v="0.1111"/>
    <n v="6000"/>
    <n v="13"/>
    <n v="7083"/>
  </r>
  <r>
    <n v="561354"/>
    <x v="18"/>
    <x v="0"/>
    <x v="8"/>
    <s v="The Outlook Salon"/>
    <x v="2"/>
    <x v="0"/>
    <x v="47"/>
    <d v="2021-09-13T00:00:00"/>
    <d v="2021-09-13T00:00:00"/>
    <x v="1"/>
    <x v="1"/>
    <d v="2021-10-13T00:00:00"/>
    <n v="722442"/>
    <x v="4"/>
    <s v="B4"/>
    <x v="1"/>
    <s v="Source Verified"/>
    <n v="14400"/>
    <n v="0.2392"/>
    <n v="46.16"/>
    <n v="0.1149"/>
    <n v="1400"/>
    <n v="9"/>
    <n v="1677"/>
  </r>
  <r>
    <n v="397110"/>
    <x v="5"/>
    <x v="0"/>
    <x v="4"/>
    <s v="Florida Pest Management"/>
    <x v="0"/>
    <x v="0"/>
    <x v="28"/>
    <d v="2021-05-12T00:00:00"/>
    <d v="2021-05-12T00:00:00"/>
    <x v="1"/>
    <x v="1"/>
    <d v="2021-06-12T00:00:00"/>
    <n v="437589"/>
    <x v="4"/>
    <s v="C3"/>
    <x v="1"/>
    <s v="Source Verified"/>
    <n v="22000"/>
    <n v="0.1636"/>
    <n v="324.2"/>
    <n v="0.13159999999999999"/>
    <n v="9600"/>
    <n v="13"/>
    <n v="11671"/>
  </r>
  <r>
    <n v="634807"/>
    <x v="18"/>
    <x v="0"/>
    <x v="0"/>
    <s v="Walgreens"/>
    <x v="0"/>
    <x v="0"/>
    <x v="41"/>
    <d v="2021-01-14T00:00:00"/>
    <d v="2021-01-14T00:00:00"/>
    <x v="1"/>
    <x v="1"/>
    <d v="2021-02-14T00:00:00"/>
    <n v="813210"/>
    <x v="4"/>
    <s v="C5"/>
    <x v="1"/>
    <s v="Source Verified"/>
    <n v="30000"/>
    <n v="7.2400000000000006E-2"/>
    <n v="170.21"/>
    <n v="0.13719999999999999"/>
    <n v="5000"/>
    <n v="4"/>
    <n v="6128"/>
  </r>
  <r>
    <n v="530766"/>
    <x v="34"/>
    <x v="0"/>
    <x v="6"/>
    <s v="enterprise rent a car"/>
    <x v="0"/>
    <x v="0"/>
    <x v="51"/>
    <d v="2021-06-13T00:00:00"/>
    <d v="2021-07-13T00:00:00"/>
    <x v="1"/>
    <x v="1"/>
    <d v="2021-08-13T00:00:00"/>
    <n v="686307"/>
    <x v="4"/>
    <s v="C5"/>
    <x v="1"/>
    <s v="Source Verified"/>
    <n v="40000"/>
    <n v="0.19350000000000001"/>
    <n v="58.7"/>
    <n v="0.1472"/>
    <n v="1700"/>
    <n v="12"/>
    <n v="2113"/>
  </r>
  <r>
    <n v="599655"/>
    <x v="8"/>
    <x v="0"/>
    <x v="4"/>
    <s v="Vector Marketing"/>
    <x v="0"/>
    <x v="0"/>
    <x v="50"/>
    <d v="2021-10-13T00:00:00"/>
    <d v="2021-11-13T00:00:00"/>
    <x v="1"/>
    <x v="1"/>
    <d v="2021-12-13T00:00:00"/>
    <n v="769639"/>
    <x v="4"/>
    <s v="C2"/>
    <x v="1"/>
    <s v="Source Verified"/>
    <n v="30000"/>
    <n v="0.1444"/>
    <n v="101.97"/>
    <n v="0.1361"/>
    <n v="3000"/>
    <n v="7"/>
    <n v="3671"/>
  </r>
  <r>
    <n v="1028850"/>
    <x v="1"/>
    <x v="0"/>
    <x v="4"/>
    <s v="us army"/>
    <x v="0"/>
    <x v="0"/>
    <x v="22"/>
    <d v="2021-12-14T00:00:00"/>
    <d v="2021-12-14T00:00:00"/>
    <x v="1"/>
    <x v="1"/>
    <d v="2022-01-14T00:00:00"/>
    <n v="1256202"/>
    <x v="4"/>
    <s v="C4"/>
    <x v="1"/>
    <s v="Source Verified"/>
    <n v="20400"/>
    <n v="1.8200000000000001E-2"/>
    <n v="208.79"/>
    <n v="0.1527"/>
    <n v="6000"/>
    <n v="8"/>
    <n v="7516"/>
  </r>
  <r>
    <n v="571066"/>
    <x v="8"/>
    <x v="0"/>
    <x v="8"/>
    <s v="new york sports club"/>
    <x v="0"/>
    <x v="0"/>
    <x v="54"/>
    <d v="2021-05-16T00:00:00"/>
    <d v="2021-08-13T00:00:00"/>
    <x v="1"/>
    <x v="1"/>
    <d v="2021-09-13T00:00:00"/>
    <n v="734592"/>
    <x v="4"/>
    <s v="C2"/>
    <x v="1"/>
    <s v="Source Verified"/>
    <n v="80000"/>
    <n v="6.6299999999999998E-2"/>
    <n v="407.87"/>
    <n v="0.1361"/>
    <n v="12000"/>
    <n v="5"/>
    <n v="14680"/>
  </r>
  <r>
    <n v="436061"/>
    <x v="11"/>
    <x v="0"/>
    <x v="2"/>
    <s v="Jolley Urga Wirth Woodbury &amp; Standish"/>
    <x v="0"/>
    <x v="0"/>
    <x v="52"/>
    <d v="2021-03-16T00:00:00"/>
    <d v="2021-10-09T00:00:00"/>
    <x v="1"/>
    <x v="1"/>
    <d v="2021-11-09T00:00:00"/>
    <n v="521465"/>
    <x v="4"/>
    <s v="C3"/>
    <x v="1"/>
    <s v="Source Verified"/>
    <n v="100000"/>
    <n v="0.18809999999999999"/>
    <n v="679.37"/>
    <n v="0.13569999999999999"/>
    <n v="20000"/>
    <n v="34"/>
    <n v="20228"/>
  </r>
  <r>
    <n v="852268"/>
    <x v="5"/>
    <x v="0"/>
    <x v="3"/>
    <s v="clerk of courts"/>
    <x v="4"/>
    <x v="0"/>
    <x v="11"/>
    <d v="2021-05-16T00:00:00"/>
    <d v="2021-02-12T00:00:00"/>
    <x v="1"/>
    <x v="1"/>
    <d v="2021-03-12T00:00:00"/>
    <n v="1064310"/>
    <x v="4"/>
    <s v="D5"/>
    <x v="1"/>
    <s v="Source Verified"/>
    <n v="21600"/>
    <n v="0.21"/>
    <n v="57.44"/>
    <n v="0.1749"/>
    <n v="1600"/>
    <n v="8"/>
    <n v="1712"/>
  </r>
  <r>
    <n v="722684"/>
    <x v="1"/>
    <x v="0"/>
    <x v="8"/>
    <s v="Botron Co Inc"/>
    <x v="4"/>
    <x v="0"/>
    <x v="29"/>
    <d v="2021-04-14T00:00:00"/>
    <d v="2021-04-14T00:00:00"/>
    <x v="1"/>
    <x v="1"/>
    <d v="2021-05-14T00:00:00"/>
    <n v="917541"/>
    <x v="4"/>
    <s v="D2"/>
    <x v="1"/>
    <s v="Source Verified"/>
    <n v="33600"/>
    <n v="2.86E-2"/>
    <n v="207.73"/>
    <n v="0.14910000000000001"/>
    <n v="6000"/>
    <n v="9"/>
    <n v="7478"/>
  </r>
  <r>
    <n v="670527"/>
    <x v="18"/>
    <x v="0"/>
    <x v="10"/>
    <m/>
    <x v="4"/>
    <x v="0"/>
    <x v="0"/>
    <d v="2021-05-16T00:00:00"/>
    <d v="2021-03-14T00:00:00"/>
    <x v="1"/>
    <x v="1"/>
    <d v="2021-04-14T00:00:00"/>
    <n v="857203"/>
    <x v="4"/>
    <s v="D5"/>
    <x v="1"/>
    <s v="Source Verified"/>
    <n v="50400"/>
    <n v="8.2900000000000001E-2"/>
    <n v="650.59"/>
    <n v="0.16020000000000001"/>
    <n v="18500"/>
    <n v="11"/>
    <n v="23421"/>
  </r>
  <r>
    <n v="755156"/>
    <x v="9"/>
    <x v="0"/>
    <x v="3"/>
    <s v="U. S. Department of State"/>
    <x v="3"/>
    <x v="1"/>
    <x v="25"/>
    <d v="2021-04-16T00:00:00"/>
    <d v="2021-06-14T00:00:00"/>
    <x v="1"/>
    <x v="1"/>
    <d v="2021-07-14T00:00:00"/>
    <n v="954948"/>
    <x v="4"/>
    <s v="A5"/>
    <x v="1"/>
    <s v="Source Verified"/>
    <n v="156000"/>
    <n v="0.10639999999999999"/>
    <n v="126.26"/>
    <n v="8.4900000000000003E-2"/>
    <n v="4000"/>
    <n v="20"/>
    <n v="4545"/>
  </r>
  <r>
    <n v="755020"/>
    <x v="4"/>
    <x v="0"/>
    <x v="5"/>
    <s v="Mistras Group Inc."/>
    <x v="3"/>
    <x v="1"/>
    <x v="25"/>
    <d v="2021-05-16T00:00:00"/>
    <d v="2021-06-14T00:00:00"/>
    <x v="1"/>
    <x v="1"/>
    <d v="2021-07-14T00:00:00"/>
    <n v="954788"/>
    <x v="4"/>
    <s v="A5"/>
    <x v="1"/>
    <s v="Source Verified"/>
    <n v="84000"/>
    <n v="7.1000000000000004E-3"/>
    <n v="315.63"/>
    <n v="8.4900000000000003E-2"/>
    <n v="10000"/>
    <n v="13"/>
    <n v="11363"/>
  </r>
  <r>
    <n v="825936"/>
    <x v="26"/>
    <x v="0"/>
    <x v="3"/>
    <s v="Jack Henry &amp; Associates"/>
    <x v="2"/>
    <x v="1"/>
    <x v="44"/>
    <d v="2021-05-16T00:00:00"/>
    <d v="2021-02-14T00:00:00"/>
    <x v="1"/>
    <x v="1"/>
    <d v="2021-03-14T00:00:00"/>
    <n v="1034770"/>
    <x v="4"/>
    <s v="B1"/>
    <x v="1"/>
    <s v="Source Verified"/>
    <n v="58000"/>
    <n v="0.115"/>
    <n v="216.16"/>
    <n v="9.9900000000000003E-2"/>
    <n v="6700"/>
    <n v="27"/>
    <n v="7710"/>
  </r>
  <r>
    <n v="717703"/>
    <x v="2"/>
    <x v="0"/>
    <x v="3"/>
    <s v="Solar turbines"/>
    <x v="2"/>
    <x v="1"/>
    <x v="29"/>
    <d v="2021-04-12T00:00:00"/>
    <d v="2021-01-12T00:00:00"/>
    <x v="1"/>
    <x v="1"/>
    <d v="2021-02-12T00:00:00"/>
    <n v="911815"/>
    <x v="4"/>
    <s v="B4"/>
    <x v="1"/>
    <s v="Source Verified"/>
    <n v="103000"/>
    <n v="0.10100000000000001"/>
    <n v="260.93"/>
    <n v="0.1074"/>
    <n v="8000"/>
    <n v="29"/>
    <n v="8582"/>
  </r>
  <r>
    <n v="720358"/>
    <x v="9"/>
    <x v="0"/>
    <x v="7"/>
    <s v="Lockheed Martin Co."/>
    <x v="2"/>
    <x v="1"/>
    <x v="29"/>
    <d v="2021-04-16T00:00:00"/>
    <d v="2021-10-11T00:00:00"/>
    <x v="1"/>
    <x v="1"/>
    <d v="2021-11-11T00:00:00"/>
    <n v="914805"/>
    <x v="4"/>
    <s v="B3"/>
    <x v="1"/>
    <s v="Source Verified"/>
    <n v="86000"/>
    <n v="3.8699999999999998E-2"/>
    <n v="145.99"/>
    <n v="0.1037"/>
    <n v="4500"/>
    <n v="13"/>
    <n v="4719"/>
  </r>
  <r>
    <n v="697262"/>
    <x v="22"/>
    <x v="0"/>
    <x v="3"/>
    <s v="Hormel Foods Corporation"/>
    <x v="2"/>
    <x v="1"/>
    <x v="42"/>
    <d v="2021-05-16T00:00:00"/>
    <d v="2021-03-14T00:00:00"/>
    <x v="1"/>
    <x v="1"/>
    <d v="2021-04-14T00:00:00"/>
    <n v="888515"/>
    <x v="4"/>
    <s v="B3"/>
    <x v="1"/>
    <s v="Source Verified"/>
    <n v="35000"/>
    <n v="0.18099999999999999"/>
    <n v="64.89"/>
    <n v="0.1037"/>
    <n v="2000"/>
    <n v="27"/>
    <n v="2336"/>
  </r>
  <r>
    <n v="992473"/>
    <x v="2"/>
    <x v="0"/>
    <x v="5"/>
    <s v="BECHT ENGINEERING CO., INC."/>
    <x v="2"/>
    <x v="1"/>
    <x v="13"/>
    <d v="2021-05-16T00:00:00"/>
    <d v="2021-12-13T00:00:00"/>
    <x v="1"/>
    <x v="1"/>
    <d v="2022-01-13T00:00:00"/>
    <n v="1216977"/>
    <x v="4"/>
    <s v="B3"/>
    <x v="1"/>
    <s v="Source Verified"/>
    <n v="163232"/>
    <n v="5.1999999999999998E-2"/>
    <n v="158.77000000000001"/>
    <n v="0.1171"/>
    <n v="4800"/>
    <n v="24"/>
    <n v="5618"/>
  </r>
  <r>
    <n v="744515"/>
    <x v="22"/>
    <x v="0"/>
    <x v="2"/>
    <s v="DaVita Dialysis"/>
    <x v="2"/>
    <x v="1"/>
    <x v="25"/>
    <d v="2021-05-16T00:00:00"/>
    <d v="2021-02-13T00:00:00"/>
    <x v="1"/>
    <x v="1"/>
    <d v="2021-03-13T00:00:00"/>
    <n v="943002"/>
    <x v="4"/>
    <s v="B5"/>
    <x v="1"/>
    <s v="Source Verified"/>
    <n v="72000"/>
    <n v="0.16450000000000001"/>
    <n v="199.26"/>
    <n v="0.11990000000000001"/>
    <n v="6000"/>
    <n v="31"/>
    <n v="6948"/>
  </r>
  <r>
    <n v="534370"/>
    <x v="19"/>
    <x v="0"/>
    <x v="9"/>
    <s v="AT&amp;T"/>
    <x v="2"/>
    <x v="1"/>
    <x v="51"/>
    <d v="2021-01-12T00:00:00"/>
    <d v="2021-01-12T00:00:00"/>
    <x v="1"/>
    <x v="1"/>
    <d v="2021-02-12T00:00:00"/>
    <n v="690634"/>
    <x v="4"/>
    <s v="B5"/>
    <x v="1"/>
    <s v="Source Verified"/>
    <n v="110000"/>
    <n v="0.13600000000000001"/>
    <n v="198.89"/>
    <n v="0.1186"/>
    <n v="6000"/>
    <n v="20"/>
    <n v="6845"/>
  </r>
  <r>
    <n v="807649"/>
    <x v="31"/>
    <x v="0"/>
    <x v="1"/>
    <s v="Laurel County Board of Education"/>
    <x v="2"/>
    <x v="1"/>
    <x v="44"/>
    <d v="2021-05-16T00:00:00"/>
    <d v="2021-07-14T00:00:00"/>
    <x v="1"/>
    <x v="1"/>
    <d v="2021-08-14T00:00:00"/>
    <n v="1014251"/>
    <x v="4"/>
    <s v="B1"/>
    <x v="1"/>
    <s v="Source Verified"/>
    <n v="48000"/>
    <n v="0.187"/>
    <n v="161.32"/>
    <n v="9.9900000000000003E-2"/>
    <n v="5000"/>
    <n v="29"/>
    <n v="5807"/>
  </r>
  <r>
    <n v="628801"/>
    <x v="4"/>
    <x v="0"/>
    <x v="0"/>
    <s v="Softwriters, Inc"/>
    <x v="2"/>
    <x v="1"/>
    <x v="41"/>
    <d v="2021-12-15T00:00:00"/>
    <d v="2021-12-13T00:00:00"/>
    <x v="1"/>
    <x v="1"/>
    <d v="2022-01-13T00:00:00"/>
    <n v="805671"/>
    <x v="4"/>
    <s v="B5"/>
    <x v="1"/>
    <s v="Source Verified"/>
    <n v="65000"/>
    <n v="3.56E-2"/>
    <n v="97.31"/>
    <n v="0.1036"/>
    <n v="3000"/>
    <n v="25"/>
    <n v="3503"/>
  </r>
  <r>
    <n v="837741"/>
    <x v="13"/>
    <x v="0"/>
    <x v="0"/>
    <s v="cosmo specialty fibers"/>
    <x v="0"/>
    <x v="1"/>
    <x v="11"/>
    <d v="2021-04-13T00:00:00"/>
    <d v="2021-03-13T00:00:00"/>
    <x v="1"/>
    <x v="1"/>
    <d v="2021-04-13T00:00:00"/>
    <n v="1047784"/>
    <x v="4"/>
    <s v="C1"/>
    <x v="1"/>
    <s v="Source Verified"/>
    <n v="62000"/>
    <n v="0.1943"/>
    <n v="202.14"/>
    <n v="0.12989999999999999"/>
    <n v="6000"/>
    <n v="33"/>
    <n v="6965"/>
  </r>
  <r>
    <n v="390363"/>
    <x v="13"/>
    <x v="0"/>
    <x v="5"/>
    <s v="Providence Associates Medical Laboratories"/>
    <x v="4"/>
    <x v="1"/>
    <x v="45"/>
    <d v="2021-05-16T00:00:00"/>
    <d v="2021-02-10T00:00:00"/>
    <x v="1"/>
    <x v="1"/>
    <d v="2021-03-10T00:00:00"/>
    <n v="425322"/>
    <x v="4"/>
    <s v="D2"/>
    <x v="1"/>
    <s v="Source Verified"/>
    <n v="25700"/>
    <n v="0.1298"/>
    <n v="55.02"/>
    <n v="0.14419999999999999"/>
    <n v="1600"/>
    <n v="14"/>
    <n v="1772"/>
  </r>
  <r>
    <n v="596308"/>
    <x v="33"/>
    <x v="0"/>
    <x v="5"/>
    <s v="AVX Corporation"/>
    <x v="4"/>
    <x v="1"/>
    <x v="50"/>
    <d v="2021-03-16T00:00:00"/>
    <d v="2021-10-12T00:00:00"/>
    <x v="1"/>
    <x v="1"/>
    <d v="2021-11-12T00:00:00"/>
    <n v="765509"/>
    <x v="4"/>
    <s v="D4"/>
    <x v="1"/>
    <s v="Source Verified"/>
    <n v="70000"/>
    <n v="0.17710000000000001"/>
    <n v="245.93"/>
    <n v="0.1595"/>
    <n v="7000"/>
    <n v="16"/>
    <n v="8575"/>
  </r>
  <r>
    <n v="1003716"/>
    <x v="5"/>
    <x v="0"/>
    <x v="10"/>
    <s v="Broken Sound Country club"/>
    <x v="4"/>
    <x v="1"/>
    <x v="13"/>
    <d v="2021-03-16T00:00:00"/>
    <d v="2021-07-12T00:00:00"/>
    <x v="1"/>
    <x v="1"/>
    <d v="2021-08-12T00:00:00"/>
    <n v="1230320"/>
    <x v="4"/>
    <s v="D1"/>
    <x v="1"/>
    <s v="Source Verified"/>
    <n v="62000"/>
    <n v="0.1222"/>
    <n v="247.11"/>
    <n v="0.16289999999999999"/>
    <n v="7000"/>
    <n v="18"/>
    <n v="7701"/>
  </r>
  <r>
    <n v="395514"/>
    <x v="22"/>
    <x v="0"/>
    <x v="6"/>
    <s v="stremel mfg. llc"/>
    <x v="1"/>
    <x v="1"/>
    <x v="28"/>
    <d v="2021-05-12T00:00:00"/>
    <d v="2021-05-12T00:00:00"/>
    <x v="1"/>
    <x v="1"/>
    <d v="2021-06-12T00:00:00"/>
    <n v="435118"/>
    <x v="4"/>
    <s v="E1"/>
    <x v="1"/>
    <s v="Source Verified"/>
    <n v="68000"/>
    <n v="0.1142"/>
    <n v="192.51"/>
    <n v="0.15679999999999999"/>
    <n v="5500"/>
    <n v="6"/>
    <n v="6930"/>
  </r>
  <r>
    <n v="775876"/>
    <x v="33"/>
    <x v="0"/>
    <x v="7"/>
    <s v="security forces"/>
    <x v="2"/>
    <x v="2"/>
    <x v="6"/>
    <d v="2021-04-16T00:00:00"/>
    <d v="2021-04-13T00:00:00"/>
    <x v="1"/>
    <x v="1"/>
    <d v="2021-05-13T00:00:00"/>
    <n v="978166"/>
    <x v="4"/>
    <s v="B1"/>
    <x v="1"/>
    <s v="Source Verified"/>
    <n v="12000"/>
    <n v="7.8E-2"/>
    <n v="80.66"/>
    <n v="9.9900000000000003E-2"/>
    <n v="2500"/>
    <n v="17"/>
    <n v="2799"/>
  </r>
  <r>
    <n v="733044"/>
    <x v="8"/>
    <x v="0"/>
    <x v="6"/>
    <s v="KMG TRUCKING INC"/>
    <x v="4"/>
    <x v="2"/>
    <x v="29"/>
    <d v="2021-01-16T00:00:00"/>
    <d v="2021-07-11T00:00:00"/>
    <x v="1"/>
    <x v="1"/>
    <d v="2021-08-11T00:00:00"/>
    <n v="929316"/>
    <x v="4"/>
    <s v="D1"/>
    <x v="1"/>
    <s v="Source Verified"/>
    <n v="48000"/>
    <n v="7.2999999999999995E-2"/>
    <n v="413.29"/>
    <n v="0.1454"/>
    <n v="12000"/>
    <n v="41"/>
    <n v="12288"/>
  </r>
  <r>
    <n v="848217"/>
    <x v="1"/>
    <x v="0"/>
    <x v="3"/>
    <s v="Molecular Devices"/>
    <x v="3"/>
    <x v="0"/>
    <x v="11"/>
    <d v="2021-05-16T00:00:00"/>
    <d v="2021-08-14T00:00:00"/>
    <x v="1"/>
    <x v="1"/>
    <d v="2021-09-14T00:00:00"/>
    <n v="1059803"/>
    <x v="4"/>
    <s v="A5"/>
    <x v="1"/>
    <s v="Source Verified"/>
    <n v="60000"/>
    <n v="0.16520000000000001"/>
    <n v="157.82"/>
    <n v="8.4900000000000003E-2"/>
    <n v="5000"/>
    <n v="29"/>
    <n v="5681"/>
  </r>
  <r>
    <n v="743088"/>
    <x v="5"/>
    <x v="0"/>
    <x v="6"/>
    <s v="Goodwill industries"/>
    <x v="2"/>
    <x v="0"/>
    <x v="25"/>
    <d v="2021-05-14T00:00:00"/>
    <d v="2021-05-14T00:00:00"/>
    <x v="1"/>
    <x v="1"/>
    <d v="2021-06-14T00:00:00"/>
    <n v="941281"/>
    <x v="4"/>
    <s v="B3"/>
    <x v="1"/>
    <s v="Source Verified"/>
    <n v="42000"/>
    <n v="0.14829999999999999"/>
    <n v="163.66999999999999"/>
    <n v="0.1099"/>
    <n v="5000"/>
    <n v="10"/>
    <n v="5894"/>
  </r>
  <r>
    <n v="804490"/>
    <x v="8"/>
    <x v="0"/>
    <x v="3"/>
    <s v="Coney Island Hospital"/>
    <x v="4"/>
    <x v="0"/>
    <x v="44"/>
    <d v="2021-04-16T00:00:00"/>
    <d v="2021-07-14T00:00:00"/>
    <x v="1"/>
    <x v="1"/>
    <d v="2021-08-14T00:00:00"/>
    <n v="1010376"/>
    <x v="4"/>
    <s v="D4"/>
    <x v="1"/>
    <s v="Source Verified"/>
    <n v="40000"/>
    <n v="8.6699999999999999E-2"/>
    <n v="355.99"/>
    <n v="0.16889999999999999"/>
    <n v="10000"/>
    <n v="24"/>
    <n v="12815"/>
  </r>
  <r>
    <n v="676546"/>
    <x v="13"/>
    <x v="0"/>
    <x v="6"/>
    <s v="H2E INC."/>
    <x v="3"/>
    <x v="1"/>
    <x v="0"/>
    <d v="2021-05-16T00:00:00"/>
    <d v="2021-08-11T00:00:00"/>
    <x v="0"/>
    <x v="0"/>
    <d v="2021-09-11T00:00:00"/>
    <n v="864561"/>
    <x v="4"/>
    <s v="A5"/>
    <x v="1"/>
    <s v="Verified"/>
    <n v="68000"/>
    <n v="0.24260000000000001"/>
    <n v="187.08"/>
    <n v="7.6600000000000001E-2"/>
    <n v="6000"/>
    <n v="46"/>
    <n v="930"/>
  </r>
  <r>
    <n v="1000267"/>
    <x v="5"/>
    <x v="0"/>
    <x v="3"/>
    <m/>
    <x v="3"/>
    <x v="1"/>
    <x v="13"/>
    <d v="2021-04-16T00:00:00"/>
    <d v="2021-08-12T00:00:00"/>
    <x v="0"/>
    <x v="0"/>
    <d v="2021-09-12T00:00:00"/>
    <n v="1225496"/>
    <x v="4"/>
    <s v="A3"/>
    <x v="1"/>
    <s v="Verified"/>
    <n v="51000"/>
    <n v="0.1706"/>
    <n v="336"/>
    <n v="7.51E-2"/>
    <n v="10800"/>
    <n v="32"/>
    <n v="3020"/>
  </r>
  <r>
    <n v="418983"/>
    <x v="9"/>
    <x v="0"/>
    <x v="3"/>
    <s v="PNC Global Investment Servicing"/>
    <x v="3"/>
    <x v="1"/>
    <x v="23"/>
    <d v="2021-05-16T00:00:00"/>
    <d v="2021-03-11T00:00:00"/>
    <x v="0"/>
    <x v="0"/>
    <d v="2021-04-11T00:00:00"/>
    <n v="488793"/>
    <x v="4"/>
    <s v="A2"/>
    <x v="1"/>
    <s v="Verified"/>
    <n v="84700"/>
    <n v="0.2321"/>
    <n v="218.34"/>
    <n v="7.6799999999999993E-2"/>
    <n v="7000"/>
    <n v="46"/>
    <n v="4366"/>
  </r>
  <r>
    <n v="418644"/>
    <x v="18"/>
    <x v="0"/>
    <x v="0"/>
    <s v="Home Depot"/>
    <x v="3"/>
    <x v="1"/>
    <x v="23"/>
    <d v="2021-05-16T00:00:00"/>
    <d v="2021-04-10T00:00:00"/>
    <x v="0"/>
    <x v="0"/>
    <d v="2021-05-10T00:00:00"/>
    <n v="488684"/>
    <x v="4"/>
    <s v="A5"/>
    <x v="1"/>
    <s v="Verified"/>
    <n v="45896"/>
    <n v="0"/>
    <n v="296.88"/>
    <n v="9.6299999999999997E-2"/>
    <n v="9250"/>
    <n v="18"/>
    <n v="2682"/>
  </r>
  <r>
    <n v="799871"/>
    <x v="26"/>
    <x v="0"/>
    <x v="3"/>
    <s v="Charter Communications"/>
    <x v="2"/>
    <x v="1"/>
    <x v="44"/>
    <d v="2021-05-16T00:00:00"/>
    <d v="2021-08-12T00:00:00"/>
    <x v="0"/>
    <x v="0"/>
    <d v="2021-09-12T00:00:00"/>
    <n v="1005114"/>
    <x v="4"/>
    <s v="B1"/>
    <x v="1"/>
    <s v="Verified"/>
    <n v="90300"/>
    <n v="0.13769999999999999"/>
    <n v="290.37"/>
    <n v="9.9900000000000003E-2"/>
    <n v="9000"/>
    <n v="23"/>
    <n v="6146"/>
  </r>
  <r>
    <n v="841014"/>
    <x v="11"/>
    <x v="0"/>
    <x v="3"/>
    <s v="military sealift command"/>
    <x v="2"/>
    <x v="1"/>
    <x v="11"/>
    <d v="2021-05-16T00:00:00"/>
    <d v="2021-01-14T00:00:00"/>
    <x v="0"/>
    <x v="0"/>
    <d v="2021-02-14T00:00:00"/>
    <n v="1051518"/>
    <x v="4"/>
    <s v="B3"/>
    <x v="1"/>
    <s v="Verified"/>
    <n v="150000"/>
    <n v="0.14979999999999999"/>
    <n v="327.33999999999997"/>
    <n v="0.1099"/>
    <n v="10000"/>
    <n v="30"/>
    <n v="9164"/>
  </r>
  <r>
    <n v="441178"/>
    <x v="25"/>
    <x v="0"/>
    <x v="8"/>
    <s v="US FoodServices"/>
    <x v="2"/>
    <x v="1"/>
    <x v="52"/>
    <d v="2021-05-16T00:00:00"/>
    <d v="2021-09-10T00:00:00"/>
    <x v="0"/>
    <x v="0"/>
    <d v="2021-10-10T00:00:00"/>
    <n v="534988"/>
    <x v="4"/>
    <s v="B5"/>
    <x v="1"/>
    <s v="Verified"/>
    <n v="52000"/>
    <n v="0.1096"/>
    <n v="510.37"/>
    <n v="0.12529999999999999"/>
    <n v="15250"/>
    <n v="23"/>
    <n v="6142"/>
  </r>
  <r>
    <n v="409561"/>
    <x v="17"/>
    <x v="0"/>
    <x v="2"/>
    <s v="integris hosp/medassurant"/>
    <x v="2"/>
    <x v="1"/>
    <x v="23"/>
    <d v="2021-12-11T00:00:00"/>
    <d v="2021-11-11T00:00:00"/>
    <x v="0"/>
    <x v="0"/>
    <d v="2021-12-11T00:00:00"/>
    <n v="460382"/>
    <x v="4"/>
    <s v="B1"/>
    <x v="1"/>
    <s v="Verified"/>
    <n v="53800"/>
    <n v="6.6900000000000001E-2"/>
    <n v="588.85"/>
    <n v="0.1095"/>
    <n v="18000"/>
    <n v="9"/>
    <n v="13887"/>
  </r>
  <r>
    <n v="799061"/>
    <x v="29"/>
    <x v="0"/>
    <x v="3"/>
    <m/>
    <x v="2"/>
    <x v="1"/>
    <x v="44"/>
    <d v="2021-10-13T00:00:00"/>
    <d v="2021-05-13T00:00:00"/>
    <x v="0"/>
    <x v="0"/>
    <d v="2021-06-13T00:00:00"/>
    <n v="1004221"/>
    <x v="4"/>
    <s v="B4"/>
    <x v="1"/>
    <s v="Verified"/>
    <n v="42000"/>
    <n v="0.21429999999999999"/>
    <n v="221.74"/>
    <n v="0.1149"/>
    <n v="6725"/>
    <n v="16"/>
    <n v="5042"/>
  </r>
  <r>
    <n v="449978"/>
    <x v="1"/>
    <x v="0"/>
    <x v="3"/>
    <s v="Interstate Collision Center"/>
    <x v="2"/>
    <x v="1"/>
    <x v="15"/>
    <d v="2021-05-16T00:00:00"/>
    <d v="2021-11-09T00:00:00"/>
    <x v="0"/>
    <x v="0"/>
    <d v="2021-12-09T00:00:00"/>
    <n v="551144"/>
    <x v="4"/>
    <s v="B3"/>
    <x v="1"/>
    <s v="Verified"/>
    <n v="235800"/>
    <n v="2.5100000000000001E-2"/>
    <n v="828.35"/>
    <n v="0.1183"/>
    <n v="25000"/>
    <n v="38"/>
    <n v="1927"/>
  </r>
  <r>
    <n v="781407"/>
    <x v="4"/>
    <x v="0"/>
    <x v="3"/>
    <s v="Steven W. Rickard and Associates, Inc."/>
    <x v="2"/>
    <x v="1"/>
    <x v="6"/>
    <d v="2021-05-16T00:00:00"/>
    <d v="2021-03-13T00:00:00"/>
    <x v="0"/>
    <x v="0"/>
    <d v="2021-04-13T00:00:00"/>
    <n v="984254"/>
    <x v="4"/>
    <s v="B3"/>
    <x v="1"/>
    <s v="Verified"/>
    <n v="487000"/>
    <n v="0.1216"/>
    <n v="1156.33"/>
    <n v="0.1163"/>
    <n v="35000"/>
    <n v="50"/>
    <n v="23851"/>
  </r>
  <r>
    <n v="636710"/>
    <x v="25"/>
    <x v="0"/>
    <x v="8"/>
    <s v="Walgreens"/>
    <x v="2"/>
    <x v="1"/>
    <x v="41"/>
    <d v="2021-11-13T00:00:00"/>
    <d v="2021-10-13T00:00:00"/>
    <x v="0"/>
    <x v="0"/>
    <d v="2021-11-13T00:00:00"/>
    <n v="815634"/>
    <x v="4"/>
    <s v="B4"/>
    <x v="1"/>
    <s v="Verified"/>
    <n v="36000"/>
    <n v="0.187"/>
    <n v="250.04"/>
    <n v="9.9900000000000003E-2"/>
    <n v="7750"/>
    <n v="29"/>
    <n v="6695"/>
  </r>
  <r>
    <n v="559694"/>
    <x v="0"/>
    <x v="0"/>
    <x v="4"/>
    <s v="Wellington International Group"/>
    <x v="2"/>
    <x v="1"/>
    <x v="47"/>
    <d v="2021-08-11T00:00:00"/>
    <d v="2021-08-11T00:00:00"/>
    <x v="0"/>
    <x v="0"/>
    <d v="2021-09-11T00:00:00"/>
    <n v="720464"/>
    <x v="4"/>
    <s v="B3"/>
    <x v="1"/>
    <s v="Verified"/>
    <n v="80400"/>
    <n v="0.22689999999999999"/>
    <n v="655.92"/>
    <n v="0.11119999999999999"/>
    <n v="20000"/>
    <n v="26"/>
    <n v="6871"/>
  </r>
  <r>
    <n v="445289"/>
    <x v="33"/>
    <x v="0"/>
    <x v="5"/>
    <s v="RPET Holding LLC"/>
    <x v="2"/>
    <x v="1"/>
    <x v="15"/>
    <d v="2021-05-16T00:00:00"/>
    <d v="2021-07-10T00:00:00"/>
    <x v="0"/>
    <x v="0"/>
    <d v="2021-08-10T00:00:00"/>
    <n v="543698"/>
    <x v="4"/>
    <s v="B3"/>
    <x v="1"/>
    <s v="Verified"/>
    <n v="95000"/>
    <n v="4.24E-2"/>
    <n v="662.68"/>
    <n v="0.1183"/>
    <n v="20000"/>
    <n v="22"/>
    <n v="5963"/>
  </r>
  <r>
    <n v="405274"/>
    <x v="1"/>
    <x v="0"/>
    <x v="1"/>
    <s v="Morongo Unified School District"/>
    <x v="2"/>
    <x v="1"/>
    <x v="28"/>
    <d v="2021-05-16T00:00:00"/>
    <d v="2021-11-09T00:00:00"/>
    <x v="0"/>
    <x v="0"/>
    <d v="2021-12-09T00:00:00"/>
    <n v="452852"/>
    <x v="4"/>
    <s v="B2"/>
    <x v="1"/>
    <s v="Verified"/>
    <n v="84000"/>
    <n v="7.0000000000000007E-2"/>
    <n v="821.59"/>
    <n v="0.11260000000000001"/>
    <n v="25000"/>
    <n v="26"/>
    <n v="4106"/>
  </r>
  <r>
    <n v="604501"/>
    <x v="6"/>
    <x v="0"/>
    <x v="4"/>
    <s v="Alpha prop solutions"/>
    <x v="2"/>
    <x v="1"/>
    <x v="49"/>
    <d v="2021-05-16T00:00:00"/>
    <d v="2021-03-13T00:00:00"/>
    <x v="0"/>
    <x v="0"/>
    <d v="2021-04-13T00:00:00"/>
    <n v="775528"/>
    <x v="4"/>
    <s v="B1"/>
    <x v="1"/>
    <s v="Verified"/>
    <n v="50000"/>
    <n v="4.3200000000000002E-2"/>
    <n v="526.95000000000005"/>
    <n v="8.8800000000000004E-2"/>
    <n v="24000"/>
    <n v="19"/>
    <n v="14228"/>
  </r>
  <r>
    <n v="1029779"/>
    <x v="1"/>
    <x v="0"/>
    <x v="3"/>
    <s v="General Electric"/>
    <x v="0"/>
    <x v="1"/>
    <x v="12"/>
    <d v="2021-07-14T00:00:00"/>
    <d v="2021-02-14T00:00:00"/>
    <x v="0"/>
    <x v="0"/>
    <d v="2021-03-14T00:00:00"/>
    <n v="1259350"/>
    <x v="4"/>
    <s v="C5"/>
    <x v="1"/>
    <s v="Verified"/>
    <n v="80000"/>
    <n v="0.2422"/>
    <n v="351.38"/>
    <n v="0.15959999999999999"/>
    <n v="10000"/>
    <n v="14"/>
    <n v="9589"/>
  </r>
  <r>
    <n v="441041"/>
    <x v="33"/>
    <x v="0"/>
    <x v="1"/>
    <s v="Fidelity National Financial"/>
    <x v="0"/>
    <x v="1"/>
    <x v="52"/>
    <d v="2021-10-13T00:00:00"/>
    <d v="2021-07-13T00:00:00"/>
    <x v="0"/>
    <x v="0"/>
    <d v="2021-08-13T00:00:00"/>
    <n v="534700"/>
    <x v="4"/>
    <s v="C3"/>
    <x v="1"/>
    <s v="Verified"/>
    <n v="47000"/>
    <n v="6.0499999999999998E-2"/>
    <n v="339.69"/>
    <n v="0.13569999999999999"/>
    <n v="10000"/>
    <n v="6"/>
    <n v="10218"/>
  </r>
  <r>
    <n v="606429"/>
    <x v="19"/>
    <x v="0"/>
    <x v="8"/>
    <s v="Abercrombie &amp; Fitch"/>
    <x v="0"/>
    <x v="1"/>
    <x v="50"/>
    <d v="2021-05-16T00:00:00"/>
    <d v="2021-02-11T00:00:00"/>
    <x v="0"/>
    <x v="0"/>
    <d v="2021-03-11T00:00:00"/>
    <n v="777950"/>
    <x v="4"/>
    <s v="C3"/>
    <x v="1"/>
    <s v="Verified"/>
    <n v="48000"/>
    <n v="0.17749999999999999"/>
    <n v="40.43"/>
    <n v="0.1298"/>
    <n v="1200"/>
    <n v="43"/>
    <n v="121"/>
  </r>
  <r>
    <n v="973403"/>
    <x v="26"/>
    <x v="0"/>
    <x v="2"/>
    <s v="Post Office"/>
    <x v="0"/>
    <x v="1"/>
    <x v="13"/>
    <d v="2021-09-12T00:00:00"/>
    <d v="2021-05-12T00:00:00"/>
    <x v="0"/>
    <x v="0"/>
    <d v="2021-06-12T00:00:00"/>
    <n v="1195400"/>
    <x v="4"/>
    <s v="C4"/>
    <x v="1"/>
    <s v="Verified"/>
    <n v="69000"/>
    <n v="0.17699999999999999"/>
    <n v="417.58"/>
    <n v="0.1527"/>
    <n v="12000"/>
    <n v="11"/>
    <n v="5345"/>
  </r>
  <r>
    <n v="427725"/>
    <x v="29"/>
    <x v="0"/>
    <x v="4"/>
    <s v="Harrahs Entertainment"/>
    <x v="0"/>
    <x v="1"/>
    <x v="30"/>
    <d v="2021-09-11T00:00:00"/>
    <d v="2021-04-11T00:00:00"/>
    <x v="0"/>
    <x v="0"/>
    <d v="2021-05-11T00:00:00"/>
    <n v="505518"/>
    <x v="4"/>
    <s v="C1"/>
    <x v="1"/>
    <s v="Verified"/>
    <n v="65000"/>
    <n v="4.1000000000000002E-2"/>
    <n v="227.58"/>
    <n v="0.12529999999999999"/>
    <n v="6800"/>
    <n v="29"/>
    <n v="4702"/>
  </r>
  <r>
    <n v="579052"/>
    <x v="5"/>
    <x v="0"/>
    <x v="2"/>
    <s v="home depot"/>
    <x v="4"/>
    <x v="1"/>
    <x v="54"/>
    <d v="2021-08-11T00:00:00"/>
    <d v="2021-04-11T00:00:00"/>
    <x v="0"/>
    <x v="0"/>
    <d v="2021-05-11T00:00:00"/>
    <n v="744526"/>
    <x v="4"/>
    <s v="D1"/>
    <x v="1"/>
    <s v="Verified"/>
    <n v="28000"/>
    <n v="5.2699999999999997E-2"/>
    <n v="180.72"/>
    <n v="0.1484"/>
    <n v="5225"/>
    <n v="8"/>
    <n v="836"/>
  </r>
  <r>
    <n v="563511"/>
    <x v="6"/>
    <x v="0"/>
    <x v="3"/>
    <s v="Detroit Medical Center"/>
    <x v="4"/>
    <x v="1"/>
    <x v="47"/>
    <d v="2021-05-16T00:00:00"/>
    <d v="2021-03-12T00:00:00"/>
    <x v="0"/>
    <x v="0"/>
    <d v="2021-04-12T00:00:00"/>
    <n v="725127"/>
    <x v="4"/>
    <s v="D1"/>
    <x v="1"/>
    <s v="Verified"/>
    <n v="74500"/>
    <n v="3.1199999999999999E-2"/>
    <n v="338.96"/>
    <n v="0.1484"/>
    <n v="9800"/>
    <n v="18"/>
    <n v="7412"/>
  </r>
  <r>
    <n v="743596"/>
    <x v="8"/>
    <x v="0"/>
    <x v="2"/>
    <s v="Compass Group"/>
    <x v="4"/>
    <x v="1"/>
    <x v="25"/>
    <d v="2021-02-13T00:00:00"/>
    <d v="2021-12-12T00:00:00"/>
    <x v="0"/>
    <x v="0"/>
    <d v="2022-01-12T00:00:00"/>
    <n v="941882"/>
    <x v="4"/>
    <s v="D2"/>
    <x v="1"/>
    <s v="Verified"/>
    <n v="90000"/>
    <n v="0.1104"/>
    <n v="351.53"/>
    <n v="0.15989999999999999"/>
    <n v="10000"/>
    <n v="17"/>
    <n v="5499"/>
  </r>
  <r>
    <n v="891622"/>
    <x v="42"/>
    <x v="0"/>
    <x v="0"/>
    <s v="bsw inc"/>
    <x v="4"/>
    <x v="1"/>
    <x v="10"/>
    <d v="2021-01-14T00:00:00"/>
    <d v="2021-09-13T00:00:00"/>
    <x v="0"/>
    <x v="0"/>
    <d v="2021-10-13T00:00:00"/>
    <n v="1108421"/>
    <x v="4"/>
    <s v="D2"/>
    <x v="1"/>
    <s v="Verified"/>
    <n v="44004"/>
    <n v="0.1429"/>
    <n v="426.47"/>
    <n v="0.16769999999999999"/>
    <n v="12000"/>
    <n v="11"/>
    <n v="10150"/>
  </r>
  <r>
    <n v="638592"/>
    <x v="0"/>
    <x v="0"/>
    <x v="0"/>
    <s v="IBM"/>
    <x v="4"/>
    <x v="1"/>
    <x v="41"/>
    <d v="2021-12-12T00:00:00"/>
    <d v="2021-08-12T00:00:00"/>
    <x v="0"/>
    <x v="0"/>
    <d v="2021-09-12T00:00:00"/>
    <n v="817997"/>
    <x v="4"/>
    <s v="D1"/>
    <x v="1"/>
    <s v="Verified"/>
    <n v="160000"/>
    <n v="0.1774"/>
    <n v="342.22"/>
    <n v="0.1409"/>
    <n v="10000"/>
    <n v="36"/>
    <n v="6487"/>
  </r>
  <r>
    <n v="986535"/>
    <x v="10"/>
    <x v="0"/>
    <x v="3"/>
    <m/>
    <x v="4"/>
    <x v="1"/>
    <x v="13"/>
    <d v="2021-05-16T00:00:00"/>
    <d v="2021-08-13T00:00:00"/>
    <x v="0"/>
    <x v="0"/>
    <d v="2021-09-13T00:00:00"/>
    <n v="1210713"/>
    <x v="4"/>
    <s v="D4"/>
    <x v="1"/>
    <s v="Verified"/>
    <n v="100000"/>
    <n v="0.1182"/>
    <n v="718.85"/>
    <n v="0.17580000000000001"/>
    <n v="20000"/>
    <n v="37"/>
    <n v="15095"/>
  </r>
  <r>
    <n v="570102"/>
    <x v="5"/>
    <x v="0"/>
    <x v="3"/>
    <s v="ymca"/>
    <x v="1"/>
    <x v="1"/>
    <x v="47"/>
    <d v="2021-08-11T00:00:00"/>
    <d v="2021-04-11T00:00:00"/>
    <x v="0"/>
    <x v="0"/>
    <d v="2021-05-11T00:00:00"/>
    <n v="733407"/>
    <x v="4"/>
    <s v="E1"/>
    <x v="1"/>
    <s v="Verified"/>
    <n v="38644"/>
    <n v="0.186"/>
    <n v="486.47"/>
    <n v="0.16450000000000001"/>
    <n v="13750"/>
    <n v="7"/>
    <n v="3925"/>
  </r>
  <r>
    <n v="439787"/>
    <x v="5"/>
    <x v="0"/>
    <x v="8"/>
    <s v="American Maritime Officers Plans"/>
    <x v="1"/>
    <x v="1"/>
    <x v="52"/>
    <d v="2021-05-16T00:00:00"/>
    <d v="2021-11-10T00:00:00"/>
    <x v="0"/>
    <x v="0"/>
    <d v="2021-12-10T00:00:00"/>
    <n v="525908"/>
    <x v="4"/>
    <s v="E2"/>
    <x v="1"/>
    <s v="Verified"/>
    <n v="78000"/>
    <n v="0.246"/>
    <n v="710.03"/>
    <n v="0.16700000000000001"/>
    <n v="20000"/>
    <n v="21"/>
    <n v="5630"/>
  </r>
  <r>
    <n v="386752"/>
    <x v="19"/>
    <x v="0"/>
    <x v="8"/>
    <s v="Saia Motorfreight"/>
    <x v="1"/>
    <x v="1"/>
    <x v="33"/>
    <d v="2021-04-10T00:00:00"/>
    <d v="2021-11-09T00:00:00"/>
    <x v="0"/>
    <x v="0"/>
    <d v="2021-12-09T00:00:00"/>
    <n v="419236"/>
    <x v="4"/>
    <s v="E1"/>
    <x v="1"/>
    <s v="Verified"/>
    <n v="57000"/>
    <n v="7.6200000000000004E-2"/>
    <n v="350.02"/>
    <n v="0.15679999999999999"/>
    <n v="10000"/>
    <n v="12"/>
    <n v="2828"/>
  </r>
  <r>
    <n v="353548"/>
    <x v="25"/>
    <x v="0"/>
    <x v="0"/>
    <m/>
    <x v="0"/>
    <x v="1"/>
    <x v="53"/>
    <d v="2021-03-10T00:00:00"/>
    <d v="2021-10-09T00:00:00"/>
    <x v="0"/>
    <x v="0"/>
    <d v="2021-11-09T00:00:00"/>
    <n v="357232"/>
    <x v="4"/>
    <s v="C2"/>
    <x v="1"/>
    <s v="Verified"/>
    <n v="38000"/>
    <n v="8.5300000000000001E-2"/>
    <n v="206.37"/>
    <n v="0.1159"/>
    <n v="7500"/>
    <n v="16"/>
    <n v="3072"/>
  </r>
  <r>
    <n v="371841"/>
    <x v="5"/>
    <x v="0"/>
    <x v="3"/>
    <s v="Retired"/>
    <x v="3"/>
    <x v="3"/>
    <x v="40"/>
    <d v="2021-05-16T00:00:00"/>
    <d v="2021-03-10T00:00:00"/>
    <x v="0"/>
    <x v="0"/>
    <d v="2021-04-10T00:00:00"/>
    <n v="390144"/>
    <x v="4"/>
    <s v="A5"/>
    <x v="1"/>
    <s v="Verified"/>
    <n v="70000"/>
    <n v="0.12189999999999999"/>
    <n v="481.42"/>
    <n v="9.6299999999999997E-2"/>
    <n v="15000"/>
    <n v="30"/>
    <n v="3369"/>
  </r>
  <r>
    <n v="970386"/>
    <x v="2"/>
    <x v="0"/>
    <x v="5"/>
    <m/>
    <x v="3"/>
    <x v="2"/>
    <x v="13"/>
    <d v="2021-10-12T00:00:00"/>
    <d v="2021-04-12T00:00:00"/>
    <x v="0"/>
    <x v="0"/>
    <d v="2021-05-12T00:00:00"/>
    <n v="1192050"/>
    <x v="4"/>
    <s v="A5"/>
    <x v="1"/>
    <s v="Verified"/>
    <n v="102000"/>
    <n v="0.17910000000000001"/>
    <n v="755.73"/>
    <n v="8.8999999999999996E-2"/>
    <n v="23800"/>
    <n v="27"/>
    <n v="5239"/>
  </r>
  <r>
    <n v="556006"/>
    <x v="5"/>
    <x v="0"/>
    <x v="4"/>
    <s v="Financial Debt Relief"/>
    <x v="2"/>
    <x v="2"/>
    <x v="47"/>
    <d v="2021-04-16T00:00:00"/>
    <d v="2021-12-11T00:00:00"/>
    <x v="0"/>
    <x v="0"/>
    <d v="2022-01-11T00:00:00"/>
    <n v="715998"/>
    <x v="4"/>
    <s v="B1"/>
    <x v="1"/>
    <s v="Verified"/>
    <n v="56600"/>
    <n v="6.5100000000000005E-2"/>
    <n v="389.36"/>
    <n v="0.1038"/>
    <n v="12000"/>
    <n v="52"/>
    <n v="5860"/>
  </r>
  <r>
    <n v="1028591"/>
    <x v="16"/>
    <x v="0"/>
    <x v="3"/>
    <s v="davi.s world famous"/>
    <x v="0"/>
    <x v="2"/>
    <x v="22"/>
    <d v="2021-04-16T00:00:00"/>
    <d v="2021-08-14T00:00:00"/>
    <x v="0"/>
    <x v="0"/>
    <d v="2021-09-14T00:00:00"/>
    <n v="1232487"/>
    <x v="4"/>
    <s v="C5"/>
    <x v="1"/>
    <s v="Verified"/>
    <n v="45000"/>
    <n v="0.21279999999999999"/>
    <n v="368.95"/>
    <n v="0.15959999999999999"/>
    <n v="10500"/>
    <n v="22"/>
    <n v="11806"/>
  </r>
  <r>
    <n v="491939"/>
    <x v="16"/>
    <x v="0"/>
    <x v="3"/>
    <s v="Pfizer Pharmaceuticals"/>
    <x v="0"/>
    <x v="2"/>
    <x v="27"/>
    <d v="2021-04-16T00:00:00"/>
    <d v="2021-01-11T00:00:00"/>
    <x v="0"/>
    <x v="0"/>
    <d v="2021-02-11T00:00:00"/>
    <n v="628923"/>
    <x v="4"/>
    <s v="C1"/>
    <x v="1"/>
    <s v="Verified"/>
    <n v="93000"/>
    <n v="8.8300000000000003E-2"/>
    <n v="839.11"/>
    <n v="0.1273"/>
    <n v="25000"/>
    <n v="35"/>
    <n v="5864"/>
  </r>
  <r>
    <n v="569663"/>
    <x v="1"/>
    <x v="0"/>
    <x v="4"/>
    <s v="mccarley construction"/>
    <x v="4"/>
    <x v="2"/>
    <x v="47"/>
    <d v="2021-05-16T00:00:00"/>
    <d v="2021-05-12T00:00:00"/>
    <x v="0"/>
    <x v="0"/>
    <d v="2021-06-12T00:00:00"/>
    <n v="732777"/>
    <x v="4"/>
    <s v="D2"/>
    <x v="1"/>
    <s v="Verified"/>
    <n v="52000"/>
    <n v="9.6000000000000002E-2"/>
    <n v="278.14999999999998"/>
    <n v="0.15210000000000001"/>
    <n v="8000"/>
    <n v="16"/>
    <n v="5562"/>
  </r>
  <r>
    <n v="1005939"/>
    <x v="30"/>
    <x v="0"/>
    <x v="3"/>
    <s v="L&amp;L Parts &amp; Repairs"/>
    <x v="2"/>
    <x v="2"/>
    <x v="22"/>
    <d v="2021-05-16T00:00:00"/>
    <d v="2021-06-14T00:00:00"/>
    <x v="0"/>
    <x v="0"/>
    <d v="2021-07-14T00:00:00"/>
    <n v="1232513"/>
    <x v="4"/>
    <s v="B4"/>
    <x v="1"/>
    <s v="Verified"/>
    <n v="38000"/>
    <n v="0.23730000000000001"/>
    <n v="421.04"/>
    <n v="0.1242"/>
    <n v="12600"/>
    <n v="15"/>
    <n v="13044"/>
  </r>
  <r>
    <n v="722727"/>
    <x v="1"/>
    <x v="0"/>
    <x v="2"/>
    <s v="Hospira Worldwide"/>
    <x v="3"/>
    <x v="0"/>
    <x v="29"/>
    <d v="2021-05-16T00:00:00"/>
    <d v="2021-11-11T00:00:00"/>
    <x v="0"/>
    <x v="0"/>
    <d v="2021-12-11T00:00:00"/>
    <n v="917586"/>
    <x v="4"/>
    <s v="A4"/>
    <x v="1"/>
    <s v="Verified"/>
    <n v="41000"/>
    <n v="1.26E-2"/>
    <n v="74.430000000000007"/>
    <n v="7.2900000000000006E-2"/>
    <n v="2400"/>
    <n v="9"/>
    <n v="2492"/>
  </r>
  <r>
    <n v="603102"/>
    <x v="3"/>
    <x v="0"/>
    <x v="9"/>
    <s v="Deamertek"/>
    <x v="3"/>
    <x v="0"/>
    <x v="50"/>
    <d v="2021-05-16T00:00:00"/>
    <d v="2021-08-11T00:00:00"/>
    <x v="0"/>
    <x v="0"/>
    <d v="2021-09-11T00:00:00"/>
    <n v="767964"/>
    <x v="4"/>
    <s v="A5"/>
    <x v="1"/>
    <s v="Verified"/>
    <n v="36000"/>
    <n v="2.3699999999999999E-2"/>
    <n v="277.52999999999997"/>
    <n v="6.9099999999999995E-2"/>
    <n v="9000"/>
    <n v="24"/>
    <n v="2497"/>
  </r>
  <r>
    <n v="776394"/>
    <x v="35"/>
    <x v="0"/>
    <x v="0"/>
    <s v="woodley building maintenance"/>
    <x v="2"/>
    <x v="0"/>
    <x v="6"/>
    <d v="2021-08-13T00:00:00"/>
    <d v="2021-03-13T00:00:00"/>
    <x v="0"/>
    <x v="0"/>
    <d v="2021-04-13T00:00:00"/>
    <n v="978740"/>
    <x v="4"/>
    <s v="B1"/>
    <x v="1"/>
    <s v="Verified"/>
    <n v="19200"/>
    <n v="0.11310000000000001"/>
    <n v="96.79"/>
    <n v="9.9900000000000003E-2"/>
    <n v="3000"/>
    <n v="3"/>
    <n v="2102"/>
  </r>
  <r>
    <n v="1020845"/>
    <x v="1"/>
    <x v="0"/>
    <x v="8"/>
    <s v="Stand &amp; Deliver Consulting Group"/>
    <x v="4"/>
    <x v="0"/>
    <x v="22"/>
    <d v="2021-11-12T00:00:00"/>
    <d v="2021-06-12T00:00:00"/>
    <x v="0"/>
    <x v="0"/>
    <d v="2021-07-12T00:00:00"/>
    <n v="1249631"/>
    <x v="4"/>
    <s v="D5"/>
    <x v="1"/>
    <s v="Verified"/>
    <n v="80000"/>
    <n v="0.2316"/>
    <n v="1115.55"/>
    <n v="0.1825"/>
    <n v="30750"/>
    <n v="33"/>
    <n v="8717"/>
  </r>
  <r>
    <n v="425768"/>
    <x v="8"/>
    <x v="0"/>
    <x v="6"/>
    <s v="Bilingualsinc"/>
    <x v="2"/>
    <x v="0"/>
    <x v="30"/>
    <d v="2021-04-16T00:00:00"/>
    <d v="2021-07-11T00:00:00"/>
    <x v="0"/>
    <x v="0"/>
    <d v="2021-08-11T00:00:00"/>
    <n v="502280"/>
    <x v="4"/>
    <s v="B5"/>
    <x v="1"/>
    <s v="Verified"/>
    <n v="45000"/>
    <n v="0.14510000000000001"/>
    <n v="499.73"/>
    <n v="0.1221"/>
    <n v="15000"/>
    <n v="24"/>
    <n v="11518"/>
  </r>
  <r>
    <n v="580610"/>
    <x v="0"/>
    <x v="0"/>
    <x v="8"/>
    <s v="heritage cadillac"/>
    <x v="2"/>
    <x v="1"/>
    <x v="54"/>
    <d v="2021-05-16T00:00:00"/>
    <d v="2021-08-12T00:00:00"/>
    <x v="0"/>
    <x v="0"/>
    <d v="2021-09-12T00:00:00"/>
    <n v="746367"/>
    <x v="4"/>
    <s v="B5"/>
    <x v="1"/>
    <s v="Verified"/>
    <n v="85000"/>
    <n v="9.2999999999999999E-2"/>
    <n v="165.74"/>
    <n v="0.1186"/>
    <n v="5000"/>
    <n v="26"/>
    <n v="3661"/>
  </r>
  <r>
    <n v="351801"/>
    <x v="3"/>
    <x v="0"/>
    <x v="3"/>
    <s v="Capable Controls Inc"/>
    <x v="0"/>
    <x v="0"/>
    <x v="59"/>
    <d v="2021-05-16T00:00:00"/>
    <d v="2021-08-08T00:00:00"/>
    <x v="0"/>
    <x v="0"/>
    <d v="2021-09-08T00:00:00"/>
    <n v="354618"/>
    <x v="4"/>
    <s v="C1"/>
    <x v="1"/>
    <s v="Verified"/>
    <n v="83004"/>
    <n v="0.1353"/>
    <n v="164.36"/>
    <n v="0.1128"/>
    <n v="5000"/>
    <n v="29"/>
    <n v="164"/>
  </r>
  <r>
    <n v="1030567"/>
    <x v="9"/>
    <x v="0"/>
    <x v="6"/>
    <s v="Government"/>
    <x v="3"/>
    <x v="1"/>
    <x v="22"/>
    <d v="2021-11-14T00:00:00"/>
    <d v="2021-12-14T00:00:00"/>
    <x v="1"/>
    <x v="1"/>
    <d v="2022-01-14T00:00:00"/>
    <n v="1259977"/>
    <x v="4"/>
    <s v="A1"/>
    <x v="1"/>
    <s v="Verified"/>
    <n v="87000"/>
    <n v="3.3700000000000001E-2"/>
    <n v="121.75"/>
    <n v="6.0299999999999999E-2"/>
    <n v="4000"/>
    <n v="12"/>
    <n v="4383"/>
  </r>
  <r>
    <n v="599451"/>
    <x v="25"/>
    <x v="0"/>
    <x v="6"/>
    <s v="EMSolutions, Inc"/>
    <x v="3"/>
    <x v="1"/>
    <x v="50"/>
    <d v="2021-02-13T00:00:00"/>
    <d v="2021-02-13T00:00:00"/>
    <x v="1"/>
    <x v="1"/>
    <d v="2021-03-13T00:00:00"/>
    <n v="769394"/>
    <x v="4"/>
    <s v="A1"/>
    <x v="1"/>
    <s v="Verified"/>
    <n v="120000"/>
    <n v="1.2999999999999999E-2"/>
    <n v="91.8"/>
    <n v="6.3899999999999998E-2"/>
    <n v="3000"/>
    <n v="29"/>
    <n v="3283"/>
  </r>
  <r>
    <n v="1016604"/>
    <x v="33"/>
    <x v="0"/>
    <x v="6"/>
    <s v="WonderWorks"/>
    <x v="3"/>
    <x v="1"/>
    <x v="22"/>
    <d v="2021-10-14T00:00:00"/>
    <d v="2021-06-13T00:00:00"/>
    <x v="1"/>
    <x v="1"/>
    <d v="2021-07-13T00:00:00"/>
    <n v="1244518"/>
    <x v="4"/>
    <s v="A3"/>
    <x v="1"/>
    <s v="Verified"/>
    <n v="67000"/>
    <n v="5.0299999999999997E-2"/>
    <n v="902.22"/>
    <n v="7.51E-2"/>
    <n v="29000"/>
    <n v="27"/>
    <n v="31650"/>
  </r>
  <r>
    <n v="417327"/>
    <x v="5"/>
    <x v="0"/>
    <x v="6"/>
    <s v="Aurora Diagnostics"/>
    <x v="3"/>
    <x v="1"/>
    <x v="23"/>
    <d v="2021-04-16T00:00:00"/>
    <d v="2021-06-11T00:00:00"/>
    <x v="1"/>
    <x v="1"/>
    <d v="2021-07-11T00:00:00"/>
    <n v="486523"/>
    <x v="4"/>
    <s v="A4"/>
    <x v="1"/>
    <s v="Verified"/>
    <n v="85000"/>
    <n v="9.1499999999999998E-2"/>
    <n v="383.37"/>
    <n v="9.3200000000000005E-2"/>
    <n v="12000"/>
    <n v="23"/>
    <n v="13540"/>
  </r>
  <r>
    <n v="623079"/>
    <x v="13"/>
    <x v="0"/>
    <x v="3"/>
    <m/>
    <x v="3"/>
    <x v="1"/>
    <x v="41"/>
    <d v="2021-07-15T00:00:00"/>
    <d v="2021-12-13T00:00:00"/>
    <x v="1"/>
    <x v="1"/>
    <d v="2022-01-13T00:00:00"/>
    <n v="798545"/>
    <x v="4"/>
    <s v="A1"/>
    <x v="1"/>
    <s v="Verified"/>
    <n v="266000"/>
    <n v="5.5399999999999998E-2"/>
    <n v="271.44"/>
    <n v="5.4199999999999998E-2"/>
    <n v="9000"/>
    <n v="29"/>
    <n v="9773"/>
  </r>
  <r>
    <n v="1011131"/>
    <x v="12"/>
    <x v="0"/>
    <x v="3"/>
    <s v="Corporate Air"/>
    <x v="3"/>
    <x v="1"/>
    <x v="22"/>
    <d v="2021-11-14T00:00:00"/>
    <d v="2021-11-14T00:00:00"/>
    <x v="1"/>
    <x v="1"/>
    <d v="2021-12-14T00:00:00"/>
    <n v="1238189"/>
    <x v="4"/>
    <s v="A1"/>
    <x v="1"/>
    <s v="Verified"/>
    <n v="50000"/>
    <n v="7.9699999999999993E-2"/>
    <n v="243.49"/>
    <n v="6.0299999999999999E-2"/>
    <n v="8000"/>
    <n v="16"/>
    <n v="8765"/>
  </r>
  <r>
    <n v="846040"/>
    <x v="1"/>
    <x v="0"/>
    <x v="3"/>
    <s v="Loma Linda VA Healthcare System"/>
    <x v="3"/>
    <x v="1"/>
    <x v="11"/>
    <d v="2021-03-12T00:00:00"/>
    <d v="2021-02-12T00:00:00"/>
    <x v="1"/>
    <x v="1"/>
    <d v="2021-03-12T00:00:00"/>
    <n v="1057361"/>
    <x v="4"/>
    <s v="A1"/>
    <x v="1"/>
    <s v="Verified"/>
    <n v="118000"/>
    <n v="0.109"/>
    <n v="150.80000000000001"/>
    <n v="5.4199999999999998E-2"/>
    <n v="5000"/>
    <n v="34"/>
    <n v="5127"/>
  </r>
  <r>
    <n v="984701"/>
    <x v="1"/>
    <x v="0"/>
    <x v="3"/>
    <s v="at&amp;t"/>
    <x v="3"/>
    <x v="1"/>
    <x v="13"/>
    <d v="2021-10-14T00:00:00"/>
    <d v="2021-11-14T00:00:00"/>
    <x v="1"/>
    <x v="1"/>
    <d v="2021-12-14T00:00:00"/>
    <n v="1208346"/>
    <x v="4"/>
    <s v="A1"/>
    <x v="1"/>
    <s v="Verified"/>
    <n v="85000"/>
    <n v="1.21E-2"/>
    <n v="456.54"/>
    <n v="6.0299999999999999E-2"/>
    <n v="15000"/>
    <n v="22"/>
    <n v="16435"/>
  </r>
  <r>
    <n v="604413"/>
    <x v="9"/>
    <x v="0"/>
    <x v="3"/>
    <s v="lockheed martin"/>
    <x v="3"/>
    <x v="1"/>
    <x v="49"/>
    <d v="2021-02-13T00:00:00"/>
    <d v="2021-01-13T00:00:00"/>
    <x v="1"/>
    <x v="1"/>
    <d v="2021-02-13T00:00:00"/>
    <n v="775429"/>
    <x v="4"/>
    <s v="A2"/>
    <x v="1"/>
    <s v="Verified"/>
    <n v="101004"/>
    <n v="7.7000000000000002E-3"/>
    <n v="363.93"/>
    <n v="5.79E-2"/>
    <n v="12000"/>
    <n v="13"/>
    <n v="13008"/>
  </r>
  <r>
    <n v="743192"/>
    <x v="8"/>
    <x v="0"/>
    <x v="3"/>
    <s v="Bank of America"/>
    <x v="3"/>
    <x v="1"/>
    <x v="25"/>
    <d v="2021-05-14T00:00:00"/>
    <d v="2021-06-14T00:00:00"/>
    <x v="1"/>
    <x v="1"/>
    <d v="2021-07-14T00:00:00"/>
    <n v="941403"/>
    <x v="4"/>
    <s v="A2"/>
    <x v="1"/>
    <s v="Verified"/>
    <n v="57000"/>
    <n v="2.8400000000000002E-2"/>
    <n v="281.37"/>
    <n v="5.9900000000000002E-2"/>
    <n v="9250"/>
    <n v="14"/>
    <n v="10129"/>
  </r>
  <r>
    <n v="1032942"/>
    <x v="1"/>
    <x v="0"/>
    <x v="3"/>
    <s v="R &amp; H Industries DBA Best Electric"/>
    <x v="3"/>
    <x v="1"/>
    <x v="12"/>
    <d v="2021-05-16T00:00:00"/>
    <d v="2021-12-14T00:00:00"/>
    <x v="1"/>
    <x v="1"/>
    <d v="2022-01-14T00:00:00"/>
    <n v="1262501"/>
    <x v="4"/>
    <s v="A2"/>
    <x v="1"/>
    <s v="Verified"/>
    <n v="52000"/>
    <n v="1.43E-2"/>
    <n v="368.45"/>
    <n v="6.6199999999999995E-2"/>
    <n v="12000"/>
    <n v="24"/>
    <n v="13264"/>
  </r>
  <r>
    <n v="670765"/>
    <x v="25"/>
    <x v="0"/>
    <x v="3"/>
    <s v="Oracle Inc."/>
    <x v="3"/>
    <x v="1"/>
    <x v="0"/>
    <d v="2021-03-13T00:00:00"/>
    <d v="2021-02-13T00:00:00"/>
    <x v="1"/>
    <x v="1"/>
    <d v="2021-03-13T00:00:00"/>
    <n v="857496"/>
    <x v="4"/>
    <s v="A2"/>
    <x v="1"/>
    <s v="Verified"/>
    <n v="140000"/>
    <n v="0.16400000000000001"/>
    <n v="363.93"/>
    <n v="5.79E-2"/>
    <n v="12000"/>
    <n v="31"/>
    <n v="12877"/>
  </r>
  <r>
    <n v="839232"/>
    <x v="1"/>
    <x v="0"/>
    <x v="3"/>
    <s v="El Centro Post Office"/>
    <x v="3"/>
    <x v="1"/>
    <x v="11"/>
    <d v="2021-08-14T00:00:00"/>
    <d v="2021-08-14T00:00:00"/>
    <x v="1"/>
    <x v="1"/>
    <d v="2021-09-14T00:00:00"/>
    <n v="1049390"/>
    <x v="4"/>
    <s v="A2"/>
    <x v="1"/>
    <s v="Verified"/>
    <n v="55530"/>
    <n v="0.27879999999999999"/>
    <n v="243.34"/>
    <n v="5.9900000000000002E-2"/>
    <n v="8000"/>
    <n v="22"/>
    <n v="8760"/>
  </r>
  <r>
    <n v="413237"/>
    <x v="2"/>
    <x v="0"/>
    <x v="3"/>
    <s v="Luminant"/>
    <x v="3"/>
    <x v="1"/>
    <x v="23"/>
    <d v="2021-09-10T00:00:00"/>
    <d v="2021-09-10T00:00:00"/>
    <x v="1"/>
    <x v="1"/>
    <d v="2021-10-10T00:00:00"/>
    <n v="466509"/>
    <x v="4"/>
    <s v="A2"/>
    <x v="1"/>
    <s v="Verified"/>
    <n v="84996"/>
    <n v="6.6199999999999995E-2"/>
    <n v="187.15"/>
    <n v="7.6799999999999993E-2"/>
    <n v="6000"/>
    <n v="20"/>
    <n v="6473"/>
  </r>
  <r>
    <n v="813028"/>
    <x v="1"/>
    <x v="0"/>
    <x v="3"/>
    <s v="Kaiser Permanente Hospital"/>
    <x v="3"/>
    <x v="1"/>
    <x v="44"/>
    <d v="2021-10-11T00:00:00"/>
    <d v="2021-10-11T00:00:00"/>
    <x v="1"/>
    <x v="1"/>
    <d v="2021-11-11T00:00:00"/>
    <n v="1020394"/>
    <x v="4"/>
    <s v="A2"/>
    <x v="1"/>
    <s v="Verified"/>
    <n v="120000"/>
    <n v="2.9100000000000001E-2"/>
    <n v="243.34"/>
    <n v="5.9900000000000002E-2"/>
    <n v="8000"/>
    <n v="55"/>
    <n v="8118"/>
  </r>
  <r>
    <n v="747483"/>
    <x v="11"/>
    <x v="0"/>
    <x v="3"/>
    <s v="HSBC"/>
    <x v="3"/>
    <x v="1"/>
    <x v="25"/>
    <d v="2021-05-14T00:00:00"/>
    <d v="2021-05-14T00:00:00"/>
    <x v="1"/>
    <x v="1"/>
    <d v="2021-06-14T00:00:00"/>
    <n v="946422"/>
    <x v="4"/>
    <s v="A2"/>
    <x v="1"/>
    <s v="Verified"/>
    <n v="140000"/>
    <n v="0.11990000000000001"/>
    <n v="273.76"/>
    <n v="5.9900000000000002E-2"/>
    <n v="9000"/>
    <n v="39"/>
    <n v="9855"/>
  </r>
  <r>
    <n v="968278"/>
    <x v="1"/>
    <x v="0"/>
    <x v="3"/>
    <s v="Mission Hospital"/>
    <x v="3"/>
    <x v="1"/>
    <x v="13"/>
    <d v="2021-10-14T00:00:00"/>
    <d v="2021-10-14T00:00:00"/>
    <x v="1"/>
    <x v="1"/>
    <d v="2021-11-14T00:00:00"/>
    <n v="1189245"/>
    <x v="4"/>
    <s v="A2"/>
    <x v="1"/>
    <s v="Verified"/>
    <n v="94000"/>
    <n v="7.5600000000000001E-2"/>
    <n v="921.11"/>
    <n v="6.6199999999999995E-2"/>
    <n v="30000"/>
    <n v="39"/>
    <n v="33160"/>
  </r>
  <r>
    <n v="641013"/>
    <x v="6"/>
    <x v="0"/>
    <x v="3"/>
    <s v="Dowagiac Union Schools"/>
    <x v="3"/>
    <x v="1"/>
    <x v="41"/>
    <d v="2021-01-14T00:00:00"/>
    <d v="2021-01-14T00:00:00"/>
    <x v="1"/>
    <x v="1"/>
    <d v="2021-02-14T00:00:00"/>
    <n v="820563"/>
    <x v="4"/>
    <s v="A3"/>
    <x v="1"/>
    <s v="Verified"/>
    <n v="52000"/>
    <n v="5.5199999999999999E-2"/>
    <n v="747.23"/>
    <n v="6.1699999999999998E-2"/>
    <n v="24500"/>
    <n v="13"/>
    <n v="26900"/>
  </r>
  <r>
    <n v="766090"/>
    <x v="0"/>
    <x v="0"/>
    <x v="3"/>
    <s v="Delta Airlines"/>
    <x v="3"/>
    <x v="1"/>
    <x v="25"/>
    <d v="2021-02-13T00:00:00"/>
    <d v="2021-02-13T00:00:00"/>
    <x v="1"/>
    <x v="1"/>
    <d v="2021-03-13T00:00:00"/>
    <n v="967061"/>
    <x v="4"/>
    <s v="A3"/>
    <x v="1"/>
    <s v="Verified"/>
    <n v="76176"/>
    <n v="0.23300000000000001"/>
    <n v="148.19"/>
    <n v="6.9900000000000004E-2"/>
    <n v="4800"/>
    <n v="29"/>
    <n v="5221"/>
  </r>
  <r>
    <n v="612980"/>
    <x v="11"/>
    <x v="0"/>
    <x v="3"/>
    <s v="Church Educational System"/>
    <x v="3"/>
    <x v="1"/>
    <x v="49"/>
    <d v="2021-07-15T00:00:00"/>
    <d v="2021-06-11T00:00:00"/>
    <x v="1"/>
    <x v="1"/>
    <d v="2021-07-11T00:00:00"/>
    <n v="785959"/>
    <x v="4"/>
    <s v="A3"/>
    <x v="1"/>
    <s v="Verified"/>
    <n v="81000"/>
    <n v="3.0800000000000001E-2"/>
    <n v="131.15"/>
    <n v="6.1699999999999998E-2"/>
    <n v="20000"/>
    <n v="23"/>
    <n v="4443"/>
  </r>
  <r>
    <n v="654557"/>
    <x v="3"/>
    <x v="0"/>
    <x v="3"/>
    <s v="Cook County Adult Probation"/>
    <x v="3"/>
    <x v="1"/>
    <x v="21"/>
    <d v="2021-05-16T00:00:00"/>
    <d v="2021-02-14T00:00:00"/>
    <x v="1"/>
    <x v="1"/>
    <d v="2021-03-14T00:00:00"/>
    <n v="837086"/>
    <x v="4"/>
    <s v="A3"/>
    <x v="1"/>
    <s v="Verified"/>
    <n v="70000"/>
    <n v="0.19800000000000001"/>
    <n v="123.37"/>
    <n v="6.9199999999999998E-2"/>
    <n v="4000"/>
    <n v="21"/>
    <n v="4442"/>
  </r>
  <r>
    <n v="973049"/>
    <x v="13"/>
    <x v="0"/>
    <x v="3"/>
    <s v="FedEx"/>
    <x v="3"/>
    <x v="1"/>
    <x v="13"/>
    <d v="2021-11-14T00:00:00"/>
    <d v="2021-10-14T00:00:00"/>
    <x v="1"/>
    <x v="1"/>
    <d v="2021-11-14T00:00:00"/>
    <n v="1195028"/>
    <x v="4"/>
    <s v="A3"/>
    <x v="1"/>
    <s v="Verified"/>
    <n v="95000"/>
    <n v="0.27739999999999998"/>
    <n v="205.34"/>
    <n v="7.51E-2"/>
    <n v="6600"/>
    <n v="47"/>
    <n v="7407"/>
  </r>
  <r>
    <n v="785900"/>
    <x v="37"/>
    <x v="0"/>
    <x v="3"/>
    <s v="Federal Government"/>
    <x v="3"/>
    <x v="1"/>
    <x v="6"/>
    <d v="2021-11-15T00:00:00"/>
    <d v="2021-09-12T00:00:00"/>
    <x v="1"/>
    <x v="1"/>
    <d v="2021-10-12T00:00:00"/>
    <n v="989250"/>
    <x v="4"/>
    <s v="A3"/>
    <x v="1"/>
    <s v="Verified"/>
    <n v="110000"/>
    <n v="0.1716"/>
    <n v="555.71"/>
    <n v="6.9900000000000004E-2"/>
    <n v="18000"/>
    <n v="36"/>
    <n v="19223"/>
  </r>
  <r>
    <n v="571836"/>
    <x v="20"/>
    <x v="0"/>
    <x v="3"/>
    <s v="Page Unified School Dist. #8"/>
    <x v="3"/>
    <x v="1"/>
    <x v="50"/>
    <d v="2021-05-16T00:00:00"/>
    <d v="2021-09-12T00:00:00"/>
    <x v="1"/>
    <x v="1"/>
    <d v="2021-10-12T00:00:00"/>
    <n v="735555"/>
    <x v="4"/>
    <s v="A4"/>
    <x v="1"/>
    <s v="Verified"/>
    <n v="35000"/>
    <n v="0.1714"/>
    <n v="424.67"/>
    <n v="7.51E-2"/>
    <n v="13650"/>
    <n v="12"/>
    <n v="15053"/>
  </r>
  <r>
    <n v="415281"/>
    <x v="38"/>
    <x v="0"/>
    <x v="3"/>
    <s v="US Postal Service"/>
    <x v="3"/>
    <x v="1"/>
    <x v="23"/>
    <d v="2021-06-12T00:00:00"/>
    <d v="2021-06-12T00:00:00"/>
    <x v="1"/>
    <x v="1"/>
    <d v="2021-07-12T00:00:00"/>
    <n v="482671"/>
    <x v="4"/>
    <s v="A4"/>
    <x v="1"/>
    <s v="Verified"/>
    <n v="52524"/>
    <n v="0.1963"/>
    <n v="293.91000000000003"/>
    <n v="9.3200000000000005E-2"/>
    <n v="9200"/>
    <n v="40"/>
    <n v="10581"/>
  </r>
  <r>
    <n v="1042402"/>
    <x v="44"/>
    <x v="0"/>
    <x v="3"/>
    <s v="U.S. Army"/>
    <x v="3"/>
    <x v="1"/>
    <x v="12"/>
    <d v="2021-03-13T00:00:00"/>
    <d v="2021-03-13T00:00:00"/>
    <x v="1"/>
    <x v="1"/>
    <d v="2021-04-13T00:00:00"/>
    <n v="1265666"/>
    <x v="4"/>
    <s v="A4"/>
    <x v="1"/>
    <s v="Verified"/>
    <n v="96000"/>
    <n v="0.12759999999999999"/>
    <n v="1095.1600000000001"/>
    <n v="7.9000000000000001E-2"/>
    <n v="35000"/>
    <n v="15"/>
    <n v="37672"/>
  </r>
  <r>
    <n v="996294"/>
    <x v="2"/>
    <x v="0"/>
    <x v="3"/>
    <m/>
    <x v="3"/>
    <x v="1"/>
    <x v="13"/>
    <d v="2021-01-14T00:00:00"/>
    <d v="2021-01-14T00:00:00"/>
    <x v="1"/>
    <x v="1"/>
    <d v="2021-02-14T00:00:00"/>
    <n v="1221119"/>
    <x v="4"/>
    <s v="A4"/>
    <x v="1"/>
    <s v="Verified"/>
    <n v="185232"/>
    <n v="8.7300000000000003E-2"/>
    <n v="1095.1600000000001"/>
    <n v="7.9000000000000001E-2"/>
    <n v="35000"/>
    <n v="46"/>
    <n v="39040"/>
  </r>
  <r>
    <n v="1007291"/>
    <x v="1"/>
    <x v="0"/>
    <x v="3"/>
    <m/>
    <x v="3"/>
    <x v="1"/>
    <x v="22"/>
    <d v="2021-11-14T00:00:00"/>
    <d v="2021-11-14T00:00:00"/>
    <x v="1"/>
    <x v="1"/>
    <d v="2021-12-14T00:00:00"/>
    <n v="1233696"/>
    <x v="4"/>
    <s v="A4"/>
    <x v="1"/>
    <s v="Verified"/>
    <n v="192000"/>
    <n v="0.10340000000000001"/>
    <n v="175.23"/>
    <n v="7.9000000000000001E-2"/>
    <n v="5600"/>
    <n v="23"/>
    <n v="6308"/>
  </r>
  <r>
    <n v="819229"/>
    <x v="25"/>
    <x v="0"/>
    <x v="3"/>
    <s v="EMC Corporation"/>
    <x v="3"/>
    <x v="1"/>
    <x v="44"/>
    <d v="2021-05-16T00:00:00"/>
    <d v="2021-08-14T00:00:00"/>
    <x v="1"/>
    <x v="1"/>
    <d v="2021-09-14T00:00:00"/>
    <n v="1027297"/>
    <x v="4"/>
    <s v="A4"/>
    <x v="1"/>
    <s v="Verified"/>
    <n v="225000"/>
    <n v="0.16450000000000001"/>
    <n v="155.51"/>
    <n v="7.4899999999999994E-2"/>
    <n v="5000"/>
    <n v="26"/>
    <n v="5598"/>
  </r>
  <r>
    <n v="845120"/>
    <x v="20"/>
    <x v="0"/>
    <x v="3"/>
    <s v="Trader Joe's"/>
    <x v="3"/>
    <x v="1"/>
    <x v="11"/>
    <d v="2021-10-13T00:00:00"/>
    <d v="2021-11-13T00:00:00"/>
    <x v="1"/>
    <x v="1"/>
    <d v="2021-12-13T00:00:00"/>
    <n v="1056277"/>
    <x v="4"/>
    <s v="A4"/>
    <x v="1"/>
    <s v="Verified"/>
    <n v="38000"/>
    <n v="0.1431"/>
    <n v="298.58"/>
    <n v="7.4899999999999994E-2"/>
    <n v="9600"/>
    <n v="35"/>
    <n v="10648"/>
  </r>
  <r>
    <n v="1028819"/>
    <x v="1"/>
    <x v="0"/>
    <x v="3"/>
    <m/>
    <x v="3"/>
    <x v="1"/>
    <x v="12"/>
    <d v="2021-10-14T00:00:00"/>
    <d v="2021-10-14T00:00:00"/>
    <x v="1"/>
    <x v="1"/>
    <d v="2021-11-14T00:00:00"/>
    <n v="1258172"/>
    <x v="4"/>
    <s v="A4"/>
    <x v="1"/>
    <s v="Verified"/>
    <n v="408000"/>
    <n v="9.9299999999999999E-2"/>
    <n v="1095.1600000000001"/>
    <n v="7.9000000000000001E-2"/>
    <n v="35000"/>
    <n v="35"/>
    <n v="39322"/>
  </r>
  <r>
    <n v="564818"/>
    <x v="8"/>
    <x v="0"/>
    <x v="3"/>
    <s v="The Cirignano Limited Partnership #2"/>
    <x v="3"/>
    <x v="1"/>
    <x v="47"/>
    <d v="2021-07-15T00:00:00"/>
    <d v="2021-09-13T00:00:00"/>
    <x v="1"/>
    <x v="1"/>
    <d v="2021-10-13T00:00:00"/>
    <n v="726706"/>
    <x v="4"/>
    <s v="A4"/>
    <x v="1"/>
    <s v="Verified"/>
    <n v="105600"/>
    <n v="0.13730000000000001"/>
    <n v="466.67"/>
    <n v="7.51E-2"/>
    <n v="15000"/>
    <n v="29"/>
    <n v="16800"/>
  </r>
  <r>
    <n v="621853"/>
    <x v="4"/>
    <x v="0"/>
    <x v="3"/>
    <s v="Hershey Entertainment &amp; Resorts"/>
    <x v="3"/>
    <x v="1"/>
    <x v="41"/>
    <d v="2021-06-14T00:00:00"/>
    <d v="2021-03-12T00:00:00"/>
    <x v="1"/>
    <x v="1"/>
    <d v="2021-04-12T00:00:00"/>
    <n v="796983"/>
    <x v="4"/>
    <s v="A5"/>
    <x v="1"/>
    <s v="Verified"/>
    <n v="44000"/>
    <n v="5.0500000000000003E-2"/>
    <n v="478.73"/>
    <n v="6.9099999999999995E-2"/>
    <n v="24000"/>
    <n v="31"/>
    <n v="16617"/>
  </r>
  <r>
    <n v="557825"/>
    <x v="5"/>
    <x v="0"/>
    <x v="3"/>
    <s v="UPS Air Cargo"/>
    <x v="3"/>
    <x v="1"/>
    <x v="47"/>
    <d v="2021-08-15T00:00:00"/>
    <d v="2021-08-13T00:00:00"/>
    <x v="1"/>
    <x v="1"/>
    <d v="2021-09-13T00:00:00"/>
    <n v="718167"/>
    <x v="4"/>
    <s v="A5"/>
    <x v="1"/>
    <s v="Verified"/>
    <n v="110000"/>
    <n v="8.8700000000000001E-2"/>
    <n v="625.63"/>
    <n v="7.8799999999999995E-2"/>
    <n v="20000"/>
    <n v="27"/>
    <n v="22524"/>
  </r>
  <r>
    <n v="561666"/>
    <x v="19"/>
    <x v="0"/>
    <x v="3"/>
    <s v="Ohio Army National Guard"/>
    <x v="3"/>
    <x v="1"/>
    <x v="47"/>
    <d v="2021-05-15T00:00:00"/>
    <d v="2021-08-13T00:00:00"/>
    <x v="1"/>
    <x v="1"/>
    <d v="2021-09-13T00:00:00"/>
    <n v="722816"/>
    <x v="4"/>
    <s v="A5"/>
    <x v="1"/>
    <s v="Verified"/>
    <n v="76296"/>
    <n v="9.4200000000000006E-2"/>
    <n v="563.05999999999995"/>
    <n v="7.8799999999999995E-2"/>
    <n v="18000"/>
    <n v="38"/>
    <n v="20267"/>
  </r>
  <r>
    <n v="779713"/>
    <x v="1"/>
    <x v="0"/>
    <x v="3"/>
    <s v="Reyes Construction"/>
    <x v="3"/>
    <x v="1"/>
    <x v="6"/>
    <d v="2021-05-16T00:00:00"/>
    <d v="2021-06-14T00:00:00"/>
    <x v="1"/>
    <x v="1"/>
    <d v="2021-07-14T00:00:00"/>
    <n v="970209"/>
    <x v="4"/>
    <s v="A5"/>
    <x v="1"/>
    <s v="Verified"/>
    <n v="132132"/>
    <n v="7.1400000000000005E-2"/>
    <n v="776.45"/>
    <n v="8.4900000000000003E-2"/>
    <n v="28000"/>
    <n v="21"/>
    <n v="27952"/>
  </r>
  <r>
    <n v="445760"/>
    <x v="9"/>
    <x v="0"/>
    <x v="3"/>
    <s v="Bureau of Engraving and Printing"/>
    <x v="3"/>
    <x v="1"/>
    <x v="15"/>
    <d v="2021-10-14T00:00:00"/>
    <d v="2021-04-12T00:00:00"/>
    <x v="1"/>
    <x v="1"/>
    <d v="2021-05-12T00:00:00"/>
    <n v="544564"/>
    <x v="4"/>
    <s v="A5"/>
    <x v="1"/>
    <s v="Verified"/>
    <n v="120000"/>
    <n v="7.85E-2"/>
    <n v="508.35"/>
    <n v="8.9399999999999993E-2"/>
    <n v="16000"/>
    <n v="41"/>
    <n v="18222"/>
  </r>
  <r>
    <n v="1020444"/>
    <x v="8"/>
    <x v="0"/>
    <x v="3"/>
    <s v="HP/EDS"/>
    <x v="3"/>
    <x v="1"/>
    <x v="22"/>
    <d v="2021-12-14T00:00:00"/>
    <d v="2021-12-14T00:00:00"/>
    <x v="1"/>
    <x v="1"/>
    <d v="2022-01-14T00:00:00"/>
    <n v="1249219"/>
    <x v="4"/>
    <s v="A5"/>
    <x v="1"/>
    <s v="Verified"/>
    <n v="83000"/>
    <n v="0.21410000000000001"/>
    <n v="238.15"/>
    <n v="8.8999999999999996E-2"/>
    <n v="7500"/>
    <n v="44"/>
    <n v="8573"/>
  </r>
  <r>
    <n v="631086"/>
    <x v="15"/>
    <x v="0"/>
    <x v="8"/>
    <s v="Bay Clinic"/>
    <x v="3"/>
    <x v="1"/>
    <x v="41"/>
    <d v="2021-12-13T00:00:00"/>
    <d v="2021-01-14T00:00:00"/>
    <x v="1"/>
    <x v="1"/>
    <d v="2021-02-14T00:00:00"/>
    <n v="808476"/>
    <x v="4"/>
    <s v="A1"/>
    <x v="1"/>
    <s v="Verified"/>
    <n v="120000"/>
    <n v="7.8299999999999995E-2"/>
    <n v="301.60000000000002"/>
    <n v="5.4199999999999998E-2"/>
    <n v="10000"/>
    <n v="30"/>
    <n v="10859"/>
  </r>
  <r>
    <n v="873431"/>
    <x v="32"/>
    <x v="0"/>
    <x v="8"/>
    <s v="AutoZone"/>
    <x v="3"/>
    <x v="1"/>
    <x v="10"/>
    <d v="2021-01-16T00:00:00"/>
    <d v="2021-09-14T00:00:00"/>
    <x v="1"/>
    <x v="1"/>
    <d v="2021-10-14T00:00:00"/>
    <n v="1087731"/>
    <x v="4"/>
    <s v="A2"/>
    <x v="1"/>
    <s v="Verified"/>
    <n v="30000"/>
    <n v="0.1104"/>
    <n v="100.38"/>
    <n v="5.9900000000000002E-2"/>
    <n v="3300"/>
    <n v="37"/>
    <n v="3614"/>
  </r>
  <r>
    <n v="629889"/>
    <x v="0"/>
    <x v="0"/>
    <x v="8"/>
    <s v="The Home Depot"/>
    <x v="3"/>
    <x v="1"/>
    <x v="41"/>
    <d v="2021-05-16T00:00:00"/>
    <d v="2021-12-13T00:00:00"/>
    <x v="1"/>
    <x v="1"/>
    <d v="2022-01-13T00:00:00"/>
    <n v="807027"/>
    <x v="4"/>
    <s v="A2"/>
    <x v="1"/>
    <s v="Verified"/>
    <n v="96000"/>
    <n v="2.2499999999999999E-2"/>
    <n v="363.93"/>
    <n v="5.79E-2"/>
    <n v="12000"/>
    <n v="34"/>
    <n v="13101"/>
  </r>
  <r>
    <n v="350313"/>
    <x v="12"/>
    <x v="0"/>
    <x v="8"/>
    <s v="Calltower, Inc."/>
    <x v="3"/>
    <x v="1"/>
    <x v="57"/>
    <d v="2021-05-12T00:00:00"/>
    <d v="2021-07-11T00:00:00"/>
    <x v="1"/>
    <x v="1"/>
    <d v="2021-08-11T00:00:00"/>
    <n v="352342"/>
    <x v="4"/>
    <s v="A3"/>
    <x v="1"/>
    <s v="Verified"/>
    <n v="48000"/>
    <n v="4.2799999999999998E-2"/>
    <n v="235.03"/>
    <n v="0.08"/>
    <n v="7500"/>
    <n v="10"/>
    <n v="8461"/>
  </r>
  <r>
    <n v="718404"/>
    <x v="9"/>
    <x v="0"/>
    <x v="8"/>
    <s v="General Dynamics Information Technology"/>
    <x v="3"/>
    <x v="1"/>
    <x v="29"/>
    <d v="2021-04-14T00:00:00"/>
    <d v="2021-04-14T00:00:00"/>
    <x v="1"/>
    <x v="1"/>
    <d v="2021-05-14T00:00:00"/>
    <n v="912614"/>
    <x v="4"/>
    <s v="A4"/>
    <x v="1"/>
    <s v="Verified"/>
    <n v="107004"/>
    <n v="0.1038"/>
    <n v="310.10000000000002"/>
    <n v="7.2900000000000006E-2"/>
    <n v="10000"/>
    <n v="23"/>
    <n v="11164"/>
  </r>
  <r>
    <n v="427337"/>
    <x v="9"/>
    <x v="0"/>
    <x v="8"/>
    <s v="Springfield Hospital Center"/>
    <x v="3"/>
    <x v="1"/>
    <x v="30"/>
    <d v="2021-07-15T00:00:00"/>
    <d v="2021-04-10T00:00:00"/>
    <x v="1"/>
    <x v="1"/>
    <d v="2021-05-10T00:00:00"/>
    <n v="504879"/>
    <x v="4"/>
    <s v="A5"/>
    <x v="1"/>
    <s v="Verified"/>
    <n v="87000"/>
    <n v="3.61E-2"/>
    <n v="231.08"/>
    <n v="9.6299999999999997E-2"/>
    <n v="7200"/>
    <n v="16"/>
    <n v="7623"/>
  </r>
  <r>
    <n v="698531"/>
    <x v="18"/>
    <x v="0"/>
    <x v="4"/>
    <s v="agate construction"/>
    <x v="3"/>
    <x v="1"/>
    <x v="42"/>
    <d v="2021-03-14T00:00:00"/>
    <d v="2021-04-14T00:00:00"/>
    <x v="1"/>
    <x v="1"/>
    <d v="2021-05-14T00:00:00"/>
    <n v="889986"/>
    <x v="4"/>
    <s v="A2"/>
    <x v="1"/>
    <s v="Verified"/>
    <n v="68000"/>
    <n v="0"/>
    <n v="303.27"/>
    <n v="5.79E-2"/>
    <n v="10000"/>
    <n v="12"/>
    <n v="10918"/>
  </r>
  <r>
    <n v="745145"/>
    <x v="1"/>
    <x v="0"/>
    <x v="4"/>
    <s v="State Farm Insurance"/>
    <x v="3"/>
    <x v="1"/>
    <x v="25"/>
    <d v="2021-12-11T00:00:00"/>
    <d v="2021-12-11T00:00:00"/>
    <x v="1"/>
    <x v="1"/>
    <d v="2022-01-11T00:00:00"/>
    <n v="943690"/>
    <x v="4"/>
    <s v="A2"/>
    <x v="1"/>
    <s v="Verified"/>
    <n v="37000"/>
    <n v="8.9499999999999996E-2"/>
    <n v="184.79"/>
    <n v="5.9900000000000002E-2"/>
    <n v="6075"/>
    <n v="15"/>
    <n v="6271"/>
  </r>
  <r>
    <n v="739780"/>
    <x v="32"/>
    <x v="0"/>
    <x v="4"/>
    <s v="FAA"/>
    <x v="3"/>
    <x v="1"/>
    <x v="29"/>
    <d v="2021-05-14T00:00:00"/>
    <d v="2021-05-14T00:00:00"/>
    <x v="1"/>
    <x v="1"/>
    <d v="2021-06-14T00:00:00"/>
    <n v="937390"/>
    <x v="4"/>
    <s v="A2"/>
    <x v="1"/>
    <s v="Verified"/>
    <n v="65000"/>
    <n v="0.12479999999999999"/>
    <n v="197.13"/>
    <n v="5.79E-2"/>
    <n v="6500"/>
    <n v="24"/>
    <n v="7096"/>
  </r>
  <r>
    <n v="1008958"/>
    <x v="11"/>
    <x v="0"/>
    <x v="4"/>
    <s v="Warner Gaming"/>
    <x v="3"/>
    <x v="1"/>
    <x v="22"/>
    <d v="2021-11-14T00:00:00"/>
    <d v="2021-11-14T00:00:00"/>
    <x v="1"/>
    <x v="1"/>
    <d v="2021-12-14T00:00:00"/>
    <n v="1235685"/>
    <x v="4"/>
    <s v="A2"/>
    <x v="1"/>
    <s v="Verified"/>
    <n v="300000"/>
    <n v="5.5899999999999998E-2"/>
    <n v="859.71"/>
    <n v="6.6199999999999995E-2"/>
    <n v="28000"/>
    <n v="35"/>
    <n v="30949"/>
  </r>
  <r>
    <n v="1010269"/>
    <x v="4"/>
    <x v="0"/>
    <x v="4"/>
    <s v="The Bank of New York Mellon"/>
    <x v="3"/>
    <x v="1"/>
    <x v="22"/>
    <d v="2021-09-14T00:00:00"/>
    <d v="2021-03-13T00:00:00"/>
    <x v="1"/>
    <x v="1"/>
    <d v="2021-04-13T00:00:00"/>
    <n v="1237060"/>
    <x v="4"/>
    <s v="A3"/>
    <x v="1"/>
    <s v="Verified"/>
    <n v="36000"/>
    <n v="9.7000000000000003E-2"/>
    <n v="163.34"/>
    <n v="7.51E-2"/>
    <n v="5250"/>
    <n v="24"/>
    <n v="5675"/>
  </r>
  <r>
    <n v="846260"/>
    <x v="0"/>
    <x v="0"/>
    <x v="4"/>
    <s v="Multi Media Services"/>
    <x v="3"/>
    <x v="1"/>
    <x v="11"/>
    <d v="2021-02-13T00:00:00"/>
    <d v="2021-01-13T00:00:00"/>
    <x v="1"/>
    <x v="1"/>
    <d v="2021-02-13T00:00:00"/>
    <n v="1057634"/>
    <x v="4"/>
    <s v="A4"/>
    <x v="1"/>
    <s v="Verified"/>
    <n v="200000"/>
    <n v="5.1400000000000001E-2"/>
    <n v="746.44"/>
    <n v="7.4899999999999994E-2"/>
    <n v="24000"/>
    <n v="28"/>
    <n v="25937"/>
  </r>
  <r>
    <n v="789121"/>
    <x v="33"/>
    <x v="0"/>
    <x v="4"/>
    <s v="Roper Hospital"/>
    <x v="3"/>
    <x v="1"/>
    <x v="6"/>
    <d v="2021-07-14T00:00:00"/>
    <d v="2021-07-14T00:00:00"/>
    <x v="1"/>
    <x v="1"/>
    <d v="2021-08-14T00:00:00"/>
    <n v="992957"/>
    <x v="4"/>
    <s v="A4"/>
    <x v="1"/>
    <s v="Verified"/>
    <n v="115000"/>
    <n v="0.08"/>
    <n v="777.55"/>
    <n v="7.4899999999999994E-2"/>
    <n v="25000"/>
    <n v="39"/>
    <n v="27991"/>
  </r>
  <r>
    <n v="812192"/>
    <x v="2"/>
    <x v="0"/>
    <x v="4"/>
    <s v="Lyondell Basell"/>
    <x v="3"/>
    <x v="1"/>
    <x v="44"/>
    <d v="2021-12-12T00:00:00"/>
    <d v="2021-11-12T00:00:00"/>
    <x v="1"/>
    <x v="1"/>
    <d v="2021-12-12T00:00:00"/>
    <n v="1019332"/>
    <x v="4"/>
    <s v="A5"/>
    <x v="1"/>
    <s v="Verified"/>
    <n v="100000"/>
    <n v="0.12640000000000001"/>
    <n v="195.7"/>
    <n v="8.4900000000000003E-2"/>
    <n v="6200"/>
    <n v="23"/>
    <n v="6769"/>
  </r>
  <r>
    <n v="787539"/>
    <x v="7"/>
    <x v="0"/>
    <x v="4"/>
    <s v="Brown University"/>
    <x v="3"/>
    <x v="1"/>
    <x v="6"/>
    <d v="2021-05-16T00:00:00"/>
    <d v="2021-03-12T00:00:00"/>
    <x v="1"/>
    <x v="1"/>
    <d v="2021-04-12T00:00:00"/>
    <n v="991089"/>
    <x v="4"/>
    <s v="A5"/>
    <x v="1"/>
    <s v="Verified"/>
    <n v="85920"/>
    <n v="0.23719999999999999"/>
    <n v="320.37"/>
    <n v="8.4900000000000003E-2"/>
    <n v="12000"/>
    <n v="23"/>
    <n v="10675"/>
  </r>
  <r>
    <n v="424945"/>
    <x v="30"/>
    <x v="0"/>
    <x v="4"/>
    <s v="Department of Education"/>
    <x v="3"/>
    <x v="1"/>
    <x v="20"/>
    <d v="2021-02-15T00:00:00"/>
    <d v="2021-02-11T00:00:00"/>
    <x v="1"/>
    <x v="1"/>
    <d v="2021-03-11T00:00:00"/>
    <n v="501003"/>
    <x v="4"/>
    <s v="A5"/>
    <x v="1"/>
    <s v="Verified"/>
    <n v="85500"/>
    <n v="6.2700000000000006E-2"/>
    <n v="301.83"/>
    <n v="8.9399999999999993E-2"/>
    <n v="9500"/>
    <n v="27"/>
    <n v="10500"/>
  </r>
  <r>
    <n v="692855"/>
    <x v="4"/>
    <x v="0"/>
    <x v="2"/>
    <s v="NJSBA"/>
    <x v="3"/>
    <x v="1"/>
    <x v="42"/>
    <d v="2021-03-13T00:00:00"/>
    <d v="2021-03-13T00:00:00"/>
    <x v="1"/>
    <x v="1"/>
    <d v="2021-04-13T00:00:00"/>
    <n v="883615"/>
    <x v="4"/>
    <s v="A1"/>
    <x v="1"/>
    <s v="Verified"/>
    <n v="73000"/>
    <n v="4.3400000000000001E-2"/>
    <n v="196.04"/>
    <n v="5.4199999999999998E-2"/>
    <n v="6500"/>
    <n v="29"/>
    <n v="6991"/>
  </r>
  <r>
    <n v="830941"/>
    <x v="33"/>
    <x v="0"/>
    <x v="2"/>
    <s v="Reality Works"/>
    <x v="3"/>
    <x v="1"/>
    <x v="44"/>
    <d v="2021-10-13T00:00:00"/>
    <d v="2021-10-13T00:00:00"/>
    <x v="1"/>
    <x v="1"/>
    <d v="2021-11-13T00:00:00"/>
    <n v="1040128"/>
    <x v="4"/>
    <s v="A1"/>
    <x v="1"/>
    <s v="Verified"/>
    <n v="45000"/>
    <n v="0.1764"/>
    <n v="260.13"/>
    <n v="5.4199999999999998E-2"/>
    <n v="8625"/>
    <n v="29"/>
    <n v="9078"/>
  </r>
  <r>
    <n v="969234"/>
    <x v="5"/>
    <x v="0"/>
    <x v="2"/>
    <s v="office depot"/>
    <x v="3"/>
    <x v="1"/>
    <x v="10"/>
    <d v="2021-01-14T00:00:00"/>
    <d v="2021-02-12T00:00:00"/>
    <x v="1"/>
    <x v="1"/>
    <d v="2021-03-12T00:00:00"/>
    <n v="1190444"/>
    <x v="4"/>
    <s v="A1"/>
    <x v="1"/>
    <s v="Verified"/>
    <n v="80000"/>
    <n v="9.0300000000000005E-2"/>
    <n v="182.62"/>
    <n v="6.0299999999999999E-2"/>
    <n v="6000"/>
    <n v="23"/>
    <n v="6117"/>
  </r>
  <r>
    <n v="871855"/>
    <x v="1"/>
    <x v="0"/>
    <x v="2"/>
    <s v="Valley View Casino and Hotel"/>
    <x v="3"/>
    <x v="1"/>
    <x v="10"/>
    <d v="2021-05-16T00:00:00"/>
    <d v="2021-10-14T00:00:00"/>
    <x v="1"/>
    <x v="1"/>
    <d v="2021-11-14T00:00:00"/>
    <n v="1085962"/>
    <x v="4"/>
    <s v="A2"/>
    <x v="1"/>
    <s v="Verified"/>
    <n v="107000"/>
    <n v="7.7799999999999994E-2"/>
    <n v="730.02"/>
    <n v="5.9900000000000002E-2"/>
    <n v="24000"/>
    <n v="22"/>
    <n v="26282"/>
  </r>
  <r>
    <n v="641743"/>
    <x v="30"/>
    <x v="0"/>
    <x v="2"/>
    <s v="USDA Forest Service, Southern Research S"/>
    <x v="3"/>
    <x v="1"/>
    <x v="21"/>
    <d v="2021-05-16T00:00:00"/>
    <d v="2021-10-13T00:00:00"/>
    <x v="1"/>
    <x v="1"/>
    <d v="2021-11-13T00:00:00"/>
    <n v="821456"/>
    <x v="4"/>
    <s v="A2"/>
    <x v="1"/>
    <s v="Verified"/>
    <n v="48000"/>
    <n v="0.115"/>
    <n v="303.27"/>
    <n v="5.79E-2"/>
    <n v="10000"/>
    <n v="14"/>
    <n v="10910"/>
  </r>
  <r>
    <n v="389199"/>
    <x v="9"/>
    <x v="0"/>
    <x v="2"/>
    <s v="Northrop Grumman"/>
    <x v="3"/>
    <x v="1"/>
    <x v="45"/>
    <d v="2021-10-13T00:00:00"/>
    <d v="2021-07-11T00:00:00"/>
    <x v="1"/>
    <x v="1"/>
    <d v="2021-08-11T00:00:00"/>
    <n v="423206"/>
    <x v="4"/>
    <s v="A3"/>
    <x v="1"/>
    <s v="Verified"/>
    <n v="69996"/>
    <n v="8.7800000000000003E-2"/>
    <n v="125.35"/>
    <n v="0.08"/>
    <n v="4000"/>
    <n v="14"/>
    <n v="4476"/>
  </r>
  <r>
    <n v="384637"/>
    <x v="4"/>
    <x v="0"/>
    <x v="2"/>
    <s v="SAE International"/>
    <x v="3"/>
    <x v="1"/>
    <x v="33"/>
    <d v="2021-05-16T00:00:00"/>
    <d v="2021-09-10T00:00:00"/>
    <x v="1"/>
    <x v="1"/>
    <d v="2021-10-10T00:00:00"/>
    <n v="415887"/>
    <x v="4"/>
    <s v="A3"/>
    <x v="1"/>
    <s v="Verified"/>
    <n v="68000"/>
    <n v="9.2100000000000001E-2"/>
    <n v="31.34"/>
    <n v="0.08"/>
    <n v="1000"/>
    <n v="31"/>
    <n v="1073"/>
  </r>
  <r>
    <n v="879754"/>
    <x v="1"/>
    <x v="0"/>
    <x v="2"/>
    <s v="Ticketmaster"/>
    <x v="3"/>
    <x v="1"/>
    <x v="22"/>
    <d v="2021-10-15T00:00:00"/>
    <d v="2021-12-14T00:00:00"/>
    <x v="1"/>
    <x v="1"/>
    <d v="2022-01-14T00:00:00"/>
    <n v="1094646"/>
    <x v="4"/>
    <s v="A4"/>
    <x v="1"/>
    <s v="Verified"/>
    <n v="117996"/>
    <n v="9.0899999999999995E-2"/>
    <n v="500.65"/>
    <n v="7.9000000000000001E-2"/>
    <n v="16000"/>
    <n v="14"/>
    <n v="18023"/>
  </r>
  <r>
    <n v="998737"/>
    <x v="2"/>
    <x v="0"/>
    <x v="5"/>
    <m/>
    <x v="3"/>
    <x v="1"/>
    <x v="13"/>
    <d v="2021-01-14T00:00:00"/>
    <d v="2021-01-14T00:00:00"/>
    <x v="1"/>
    <x v="1"/>
    <d v="2021-02-14T00:00:00"/>
    <n v="1224316"/>
    <x v="4"/>
    <s v="A1"/>
    <x v="1"/>
    <s v="Verified"/>
    <n v="180000"/>
    <n v="5.1700000000000003E-2"/>
    <n v="426.1"/>
    <n v="6.0299999999999999E-2"/>
    <n v="14000"/>
    <n v="24"/>
    <n v="15225"/>
  </r>
  <r>
    <n v="438605"/>
    <x v="2"/>
    <x v="0"/>
    <x v="5"/>
    <s v="Sears Holdings Corporation"/>
    <x v="3"/>
    <x v="1"/>
    <x v="52"/>
    <d v="2021-01-15T00:00:00"/>
    <d v="2021-09-12T00:00:00"/>
    <x v="1"/>
    <x v="1"/>
    <d v="2021-10-12T00:00:00"/>
    <n v="528649"/>
    <x v="4"/>
    <s v="A2"/>
    <x v="1"/>
    <s v="Verified"/>
    <n v="30000"/>
    <n v="0"/>
    <n v="31.06"/>
    <n v="7.3999999999999996E-2"/>
    <n v="1000"/>
    <n v="23"/>
    <n v="1118"/>
  </r>
  <r>
    <n v="995815"/>
    <x v="1"/>
    <x v="0"/>
    <x v="5"/>
    <s v="Google"/>
    <x v="3"/>
    <x v="1"/>
    <x v="13"/>
    <d v="2021-02-13T00:00:00"/>
    <d v="2021-01-13T00:00:00"/>
    <x v="1"/>
    <x v="1"/>
    <d v="2021-02-13T00:00:00"/>
    <n v="1198347"/>
    <x v="4"/>
    <s v="A2"/>
    <x v="1"/>
    <s v="Verified"/>
    <n v="158367"/>
    <n v="2.3099999999999999E-2"/>
    <n v="368.45"/>
    <n v="6.6199999999999995E-2"/>
    <n v="12000"/>
    <n v="14"/>
    <n v="12772"/>
  </r>
  <r>
    <n v="701009"/>
    <x v="42"/>
    <x v="0"/>
    <x v="5"/>
    <s v="UPS"/>
    <x v="3"/>
    <x v="1"/>
    <x v="29"/>
    <d v="2021-04-14T00:00:00"/>
    <d v="2021-04-14T00:00:00"/>
    <x v="1"/>
    <x v="1"/>
    <d v="2021-05-14T00:00:00"/>
    <n v="892748"/>
    <x v="4"/>
    <s v="A2"/>
    <x v="1"/>
    <s v="Verified"/>
    <n v="78000"/>
    <n v="1.43E-2"/>
    <n v="363.93"/>
    <n v="5.79E-2"/>
    <n v="12000"/>
    <n v="28"/>
    <n v="13101"/>
  </r>
  <r>
    <n v="864711"/>
    <x v="1"/>
    <x v="0"/>
    <x v="5"/>
    <s v="4over, Inc"/>
    <x v="3"/>
    <x v="1"/>
    <x v="11"/>
    <d v="2021-09-14T00:00:00"/>
    <d v="2021-09-14T00:00:00"/>
    <x v="1"/>
    <x v="1"/>
    <d v="2021-10-14T00:00:00"/>
    <n v="1077943"/>
    <x v="4"/>
    <s v="A3"/>
    <x v="1"/>
    <s v="Verified"/>
    <n v="178650"/>
    <n v="8.4400000000000003E-2"/>
    <n v="617.46"/>
    <n v="6.9900000000000004E-2"/>
    <n v="20000"/>
    <n v="27"/>
    <n v="22228"/>
  </r>
  <r>
    <n v="410564"/>
    <x v="0"/>
    <x v="0"/>
    <x v="5"/>
    <s v="Southern regional medical center"/>
    <x v="3"/>
    <x v="1"/>
    <x v="23"/>
    <d v="2021-06-14T00:00:00"/>
    <d v="2021-06-12T00:00:00"/>
    <x v="1"/>
    <x v="1"/>
    <d v="2021-07-12T00:00:00"/>
    <n v="462079"/>
    <x v="4"/>
    <s v="A3"/>
    <x v="1"/>
    <s v="Verified"/>
    <n v="20280"/>
    <n v="8.6400000000000005E-2"/>
    <n v="219.36"/>
    <n v="0.08"/>
    <n v="7000"/>
    <n v="21"/>
    <n v="7897"/>
  </r>
  <r>
    <n v="1040865"/>
    <x v="9"/>
    <x v="0"/>
    <x v="5"/>
    <s v="Multivision Inc"/>
    <x v="3"/>
    <x v="1"/>
    <x v="12"/>
    <d v="2021-05-16T00:00:00"/>
    <d v="2021-12-14T00:00:00"/>
    <x v="1"/>
    <x v="1"/>
    <d v="2022-01-14T00:00:00"/>
    <n v="1270871"/>
    <x v="4"/>
    <s v="A4"/>
    <x v="1"/>
    <s v="Verified"/>
    <n v="90000"/>
    <n v="2.4400000000000002E-2"/>
    <n v="782.26"/>
    <n v="7.9000000000000001E-2"/>
    <n v="25000"/>
    <n v="20"/>
    <n v="28161"/>
  </r>
  <r>
    <n v="822029"/>
    <x v="2"/>
    <x v="0"/>
    <x v="5"/>
    <s v="Genentech"/>
    <x v="3"/>
    <x v="1"/>
    <x v="44"/>
    <d v="2021-03-13T00:00:00"/>
    <d v="2021-03-13T00:00:00"/>
    <x v="1"/>
    <x v="1"/>
    <d v="2021-04-13T00:00:00"/>
    <n v="1030436"/>
    <x v="4"/>
    <s v="A4"/>
    <x v="1"/>
    <s v="Verified"/>
    <n v="250000"/>
    <n v="0.1183"/>
    <n v="311.02"/>
    <n v="7.4899999999999994E-2"/>
    <n v="10000"/>
    <n v="46"/>
    <n v="10912"/>
  </r>
  <r>
    <n v="707630"/>
    <x v="18"/>
    <x v="0"/>
    <x v="5"/>
    <s v="Morgan Stanley Smith Barney"/>
    <x v="3"/>
    <x v="1"/>
    <x v="42"/>
    <d v="2021-04-14T00:00:00"/>
    <d v="2021-04-14T00:00:00"/>
    <x v="1"/>
    <x v="1"/>
    <d v="2021-05-14T00:00:00"/>
    <n v="899998"/>
    <x v="4"/>
    <s v="A5"/>
    <x v="1"/>
    <s v="Verified"/>
    <n v="160000"/>
    <n v="1.5E-3"/>
    <n v="1091.3"/>
    <n v="7.6600000000000001E-2"/>
    <n v="35000"/>
    <n v="19"/>
    <n v="39286"/>
  </r>
  <r>
    <n v="749852"/>
    <x v="2"/>
    <x v="0"/>
    <x v="7"/>
    <s v="Deparment of Homeland Security"/>
    <x v="3"/>
    <x v="1"/>
    <x v="25"/>
    <d v="2021-05-14T00:00:00"/>
    <d v="2021-05-14T00:00:00"/>
    <x v="1"/>
    <x v="1"/>
    <d v="2021-06-14T00:00:00"/>
    <n v="949125"/>
    <x v="4"/>
    <s v="A1"/>
    <x v="1"/>
    <s v="Verified"/>
    <n v="106800"/>
    <n v="8.0799999999999997E-2"/>
    <n v="347.6"/>
    <n v="5.4199999999999998E-2"/>
    <n v="11525"/>
    <n v="33"/>
    <n v="12513"/>
  </r>
  <r>
    <n v="1000304"/>
    <x v="18"/>
    <x v="0"/>
    <x v="7"/>
    <s v="Entergy"/>
    <x v="3"/>
    <x v="1"/>
    <x v="13"/>
    <d v="2021-02-13T00:00:00"/>
    <d v="2021-01-13T00:00:00"/>
    <x v="1"/>
    <x v="1"/>
    <d v="2021-02-13T00:00:00"/>
    <n v="1225741"/>
    <x v="4"/>
    <s v="A1"/>
    <x v="1"/>
    <s v="Verified"/>
    <n v="124000"/>
    <n v="8.48E-2"/>
    <n v="426.1"/>
    <n v="6.0299999999999999E-2"/>
    <n v="14000"/>
    <n v="33"/>
    <n v="14820"/>
  </r>
  <r>
    <n v="572861"/>
    <x v="19"/>
    <x v="0"/>
    <x v="7"/>
    <s v="Science Applications International Corp."/>
    <x v="3"/>
    <x v="1"/>
    <x v="54"/>
    <d v="2021-12-12T00:00:00"/>
    <d v="2021-12-12T00:00:00"/>
    <x v="1"/>
    <x v="1"/>
    <d v="2022-01-12T00:00:00"/>
    <n v="736880"/>
    <x v="4"/>
    <s v="A3"/>
    <x v="1"/>
    <s v="Verified"/>
    <n v="137720"/>
    <n v="1.09E-2"/>
    <n v="402.24"/>
    <n v="7.1400000000000005E-2"/>
    <n v="13000"/>
    <n v="21"/>
    <n v="14107"/>
  </r>
  <r>
    <n v="511459"/>
    <x v="2"/>
    <x v="0"/>
    <x v="7"/>
    <s v="sears"/>
    <x v="3"/>
    <x v="1"/>
    <x v="27"/>
    <d v="2021-01-15T00:00:00"/>
    <d v="2021-05-13T00:00:00"/>
    <x v="1"/>
    <x v="1"/>
    <d v="2021-06-13T00:00:00"/>
    <n v="660648"/>
    <x v="4"/>
    <s v="A3"/>
    <x v="1"/>
    <s v="Verified"/>
    <n v="30000"/>
    <n v="0.1888"/>
    <n v="123.76"/>
    <n v="7.1400000000000005E-2"/>
    <n v="4000"/>
    <n v="28"/>
    <n v="4456"/>
  </r>
  <r>
    <n v="627915"/>
    <x v="4"/>
    <x v="0"/>
    <x v="7"/>
    <s v="HJ Heinz"/>
    <x v="3"/>
    <x v="1"/>
    <x v="41"/>
    <d v="2021-12-13T00:00:00"/>
    <d v="2021-12-13T00:00:00"/>
    <x v="1"/>
    <x v="1"/>
    <d v="2022-01-13T00:00:00"/>
    <n v="804632"/>
    <x v="4"/>
    <s v="A4"/>
    <x v="1"/>
    <s v="Verified"/>
    <n v="85000"/>
    <n v="0.12920000000000001"/>
    <n v="122.67"/>
    <n v="6.54E-2"/>
    <n v="4000"/>
    <n v="23"/>
    <n v="4416"/>
  </r>
  <r>
    <n v="986905"/>
    <x v="2"/>
    <x v="0"/>
    <x v="7"/>
    <s v="Graves Dougherty Hearon &amp; Moody"/>
    <x v="3"/>
    <x v="1"/>
    <x v="12"/>
    <d v="2021-05-16T00:00:00"/>
    <d v="2021-12-14T00:00:00"/>
    <x v="1"/>
    <x v="1"/>
    <d v="2022-01-14T00:00:00"/>
    <n v="1210895"/>
    <x v="4"/>
    <s v="A4"/>
    <x v="1"/>
    <s v="Verified"/>
    <n v="158000"/>
    <n v="0.22070000000000001"/>
    <n v="469.36"/>
    <n v="7.9000000000000001E-2"/>
    <n v="15000"/>
    <n v="41"/>
    <n v="16897"/>
  </r>
  <r>
    <n v="623210"/>
    <x v="1"/>
    <x v="0"/>
    <x v="9"/>
    <s v="TIME WARNER CABLE"/>
    <x v="3"/>
    <x v="1"/>
    <x v="41"/>
    <d v="2021-11-13T00:00:00"/>
    <d v="2021-05-13T00:00:00"/>
    <x v="1"/>
    <x v="1"/>
    <d v="2021-06-13T00:00:00"/>
    <n v="798709"/>
    <x v="4"/>
    <s v="A3"/>
    <x v="1"/>
    <s v="Verified"/>
    <n v="65004"/>
    <n v="0.17829999999999999"/>
    <n v="152.5"/>
    <n v="6.1699999999999998E-2"/>
    <n v="5000"/>
    <n v="43"/>
    <n v="5469"/>
  </r>
  <r>
    <n v="579441"/>
    <x v="23"/>
    <x v="0"/>
    <x v="10"/>
    <s v="Ingersoll Rand"/>
    <x v="3"/>
    <x v="1"/>
    <x v="54"/>
    <d v="2021-03-16T00:00:00"/>
    <d v="2021-10-13T00:00:00"/>
    <x v="1"/>
    <x v="1"/>
    <d v="2021-11-13T00:00:00"/>
    <n v="744972"/>
    <x v="4"/>
    <s v="A2"/>
    <x v="1"/>
    <s v="Verified"/>
    <n v="67000"/>
    <n v="0.12790000000000001"/>
    <n v="123.07"/>
    <n v="6.7599999999999993E-2"/>
    <n v="4000"/>
    <n v="24"/>
    <n v="4431"/>
  </r>
  <r>
    <n v="365097"/>
    <x v="2"/>
    <x v="0"/>
    <x v="10"/>
    <m/>
    <x v="3"/>
    <x v="1"/>
    <x v="40"/>
    <d v="2021-01-16T00:00:00"/>
    <d v="2021-07-10T00:00:00"/>
    <x v="1"/>
    <x v="1"/>
    <d v="2021-08-10T00:00:00"/>
    <n v="374935"/>
    <x v="4"/>
    <s v="A3"/>
    <x v="1"/>
    <s v="Verified"/>
    <n v="121722"/>
    <n v="7.2900000000000006E-2"/>
    <n v="225.62"/>
    <n v="0.08"/>
    <n v="7200"/>
    <n v="19"/>
    <n v="7821"/>
  </r>
  <r>
    <n v="800789"/>
    <x v="22"/>
    <x v="0"/>
    <x v="10"/>
    <s v="Creekridge Capital"/>
    <x v="3"/>
    <x v="1"/>
    <x v="44"/>
    <d v="2021-09-14T00:00:00"/>
    <d v="2021-10-12T00:00:00"/>
    <x v="1"/>
    <x v="1"/>
    <d v="2021-11-12T00:00:00"/>
    <n v="1006312"/>
    <x v="4"/>
    <s v="A4"/>
    <x v="1"/>
    <s v="Verified"/>
    <n v="120000"/>
    <n v="4.3400000000000001E-2"/>
    <n v="457.98"/>
    <n v="7.4899999999999994E-2"/>
    <n v="20000"/>
    <n v="31"/>
    <n v="15857"/>
  </r>
  <r>
    <n v="624497"/>
    <x v="18"/>
    <x v="0"/>
    <x v="10"/>
    <s v="CBS Radio Philadelphia"/>
    <x v="3"/>
    <x v="1"/>
    <x v="41"/>
    <d v="2021-03-16T00:00:00"/>
    <d v="2021-12-13T00:00:00"/>
    <x v="1"/>
    <x v="1"/>
    <d v="2022-01-13T00:00:00"/>
    <n v="800302"/>
    <x v="4"/>
    <s v="A4"/>
    <x v="1"/>
    <s v="Verified"/>
    <n v="130000"/>
    <n v="5.9200000000000003E-2"/>
    <n v="373.38"/>
    <n v="6.54E-2"/>
    <n v="18500"/>
    <n v="27"/>
    <n v="13442"/>
  </r>
  <r>
    <n v="602127"/>
    <x v="19"/>
    <x v="0"/>
    <x v="10"/>
    <s v="pnc bank"/>
    <x v="3"/>
    <x v="1"/>
    <x v="50"/>
    <d v="2021-11-13T00:00:00"/>
    <d v="2021-11-13T00:00:00"/>
    <x v="1"/>
    <x v="1"/>
    <d v="2021-12-13T00:00:00"/>
    <n v="772600"/>
    <x v="4"/>
    <s v="A5"/>
    <x v="1"/>
    <s v="Verified"/>
    <n v="29004"/>
    <n v="0.22220000000000001"/>
    <n v="77.09"/>
    <n v="6.9099999999999995E-2"/>
    <n v="2500"/>
    <n v="12"/>
    <n v="2775"/>
  </r>
  <r>
    <n v="520964"/>
    <x v="20"/>
    <x v="0"/>
    <x v="1"/>
    <s v="American Express"/>
    <x v="3"/>
    <x v="1"/>
    <x v="51"/>
    <d v="2021-08-15T00:00:00"/>
    <d v="2021-04-11T00:00:00"/>
    <x v="1"/>
    <x v="1"/>
    <d v="2021-05-11T00:00:00"/>
    <n v="673609"/>
    <x v="4"/>
    <s v="A3"/>
    <x v="1"/>
    <s v="Verified"/>
    <n v="125004"/>
    <n v="8.2000000000000003E-2"/>
    <n v="371.3"/>
    <n v="7.1400000000000005E-2"/>
    <n v="12000"/>
    <n v="39"/>
    <n v="12633"/>
  </r>
  <r>
    <n v="790395"/>
    <x v="16"/>
    <x v="0"/>
    <x v="1"/>
    <s v="Universal Health Services"/>
    <x v="3"/>
    <x v="1"/>
    <x v="6"/>
    <d v="2021-12-13T00:00:00"/>
    <d v="2021-12-13T00:00:00"/>
    <x v="1"/>
    <x v="1"/>
    <d v="2022-01-13T00:00:00"/>
    <n v="994521"/>
    <x v="4"/>
    <s v="A5"/>
    <x v="1"/>
    <s v="Verified"/>
    <n v="145000"/>
    <n v="3.0200000000000001E-2"/>
    <n v="252.51"/>
    <n v="8.4900000000000003E-2"/>
    <n v="8000"/>
    <n v="19"/>
    <n v="9043"/>
  </r>
  <r>
    <n v="973417"/>
    <x v="1"/>
    <x v="0"/>
    <x v="0"/>
    <s v="Cedars Sinai Health System"/>
    <x v="3"/>
    <x v="1"/>
    <x v="13"/>
    <d v="2021-05-16T00:00:00"/>
    <d v="2021-10-14T00:00:00"/>
    <x v="1"/>
    <x v="1"/>
    <d v="2021-11-14T00:00:00"/>
    <n v="1195415"/>
    <x v="4"/>
    <s v="A1"/>
    <x v="1"/>
    <s v="Verified"/>
    <n v="100000"/>
    <n v="0.11650000000000001"/>
    <n v="456.54"/>
    <n v="6.0299999999999999E-2"/>
    <n v="15000"/>
    <n v="37"/>
    <n v="16435"/>
  </r>
  <r>
    <n v="607944"/>
    <x v="16"/>
    <x v="0"/>
    <x v="0"/>
    <s v="Bank of America"/>
    <x v="3"/>
    <x v="1"/>
    <x v="49"/>
    <d v="2021-05-15T00:00:00"/>
    <d v="2021-11-11T00:00:00"/>
    <x v="1"/>
    <x v="1"/>
    <d v="2021-12-11T00:00:00"/>
    <n v="779847"/>
    <x v="4"/>
    <s v="A1"/>
    <x v="1"/>
    <s v="Verified"/>
    <n v="55000"/>
    <n v="0.17480000000000001"/>
    <n v="208.86"/>
    <n v="5.4199999999999998E-2"/>
    <n v="11000"/>
    <n v="38"/>
    <n v="7247"/>
  </r>
  <r>
    <n v="607394"/>
    <x v="2"/>
    <x v="0"/>
    <x v="0"/>
    <s v="Sierra Nevada Corporation"/>
    <x v="3"/>
    <x v="1"/>
    <x v="49"/>
    <d v="2021-05-16T00:00:00"/>
    <d v="2021-11-13T00:00:00"/>
    <x v="1"/>
    <x v="1"/>
    <d v="2021-12-13T00:00:00"/>
    <n v="779203"/>
    <x v="4"/>
    <s v="A3"/>
    <x v="1"/>
    <s v="Verified"/>
    <n v="130000"/>
    <n v="8.2100000000000006E-2"/>
    <n v="455.2"/>
    <n v="6.1699999999999998E-2"/>
    <n v="24250"/>
    <n v="42"/>
    <n v="16388"/>
  </r>
  <r>
    <n v="596410"/>
    <x v="1"/>
    <x v="0"/>
    <x v="0"/>
    <s v="U.S. Fish &amp; Wildlife Service"/>
    <x v="3"/>
    <x v="1"/>
    <x v="49"/>
    <d v="2021-01-12T00:00:00"/>
    <d v="2021-02-11T00:00:00"/>
    <x v="1"/>
    <x v="1"/>
    <d v="2021-03-11T00:00:00"/>
    <n v="765628"/>
    <x v="4"/>
    <s v="A4"/>
    <x v="1"/>
    <s v="Verified"/>
    <n v="61000"/>
    <n v="2E-3"/>
    <n v="184.01"/>
    <n v="6.54E-2"/>
    <n v="6000"/>
    <n v="9"/>
    <n v="6074"/>
  </r>
  <r>
    <n v="775475"/>
    <x v="26"/>
    <x v="0"/>
    <x v="0"/>
    <s v="Medtronic Inc"/>
    <x v="3"/>
    <x v="1"/>
    <x v="6"/>
    <d v="2021-05-16T00:00:00"/>
    <d v="2021-06-14T00:00:00"/>
    <x v="1"/>
    <x v="1"/>
    <d v="2021-07-14T00:00:00"/>
    <n v="977730"/>
    <x v="4"/>
    <s v="A4"/>
    <x v="1"/>
    <s v="Verified"/>
    <n v="72500"/>
    <n v="4.6800000000000001E-2"/>
    <n v="933.05"/>
    <n v="7.4899999999999994E-2"/>
    <n v="30000"/>
    <n v="40"/>
    <n v="33590"/>
  </r>
  <r>
    <n v="372718"/>
    <x v="20"/>
    <x v="0"/>
    <x v="0"/>
    <m/>
    <x v="3"/>
    <x v="1"/>
    <x v="40"/>
    <d v="2021-01-12T00:00:00"/>
    <d v="2021-01-12T00:00:00"/>
    <x v="1"/>
    <x v="1"/>
    <d v="2021-02-12T00:00:00"/>
    <n v="391845"/>
    <x v="4"/>
    <s v="A5"/>
    <x v="1"/>
    <s v="Verified"/>
    <n v="30000"/>
    <n v="4.0800000000000003E-2"/>
    <n v="481.42"/>
    <n v="9.6299999999999997E-2"/>
    <n v="15000"/>
    <n v="20"/>
    <n v="17331"/>
  </r>
  <r>
    <n v="543171"/>
    <x v="2"/>
    <x v="0"/>
    <x v="4"/>
    <s v="DaVita Rx"/>
    <x v="3"/>
    <x v="1"/>
    <x v="43"/>
    <d v="2021-05-16T00:00:00"/>
    <d v="2021-06-12T00:00:00"/>
    <x v="1"/>
    <x v="1"/>
    <d v="2021-07-12T00:00:00"/>
    <n v="700817"/>
    <x v="4"/>
    <s v="A3"/>
    <x v="1"/>
    <s v="Verified"/>
    <n v="90000"/>
    <n v="0.13769999999999999"/>
    <n v="92.83"/>
    <n v="7.1400000000000005E-2"/>
    <n v="3000"/>
    <n v="26"/>
    <n v="3293"/>
  </r>
  <r>
    <n v="460359"/>
    <x v="4"/>
    <x v="0"/>
    <x v="4"/>
    <s v="General Dynamics"/>
    <x v="3"/>
    <x v="1"/>
    <x v="32"/>
    <d v="2021-08-12T00:00:00"/>
    <d v="2021-08-12T00:00:00"/>
    <x v="1"/>
    <x v="1"/>
    <d v="2021-09-12T00:00:00"/>
    <n v="574526"/>
    <x v="4"/>
    <s v="A3"/>
    <x v="1"/>
    <s v="Verified"/>
    <n v="72600"/>
    <n v="0.17849999999999999"/>
    <n v="140.49"/>
    <n v="7.7399999999999997E-2"/>
    <n v="4500"/>
    <n v="43"/>
    <n v="5049"/>
  </r>
  <r>
    <n v="629957"/>
    <x v="1"/>
    <x v="0"/>
    <x v="9"/>
    <s v="Coast Southwest"/>
    <x v="3"/>
    <x v="1"/>
    <x v="41"/>
    <d v="2021-03-13T00:00:00"/>
    <d v="2021-03-13T00:00:00"/>
    <x v="1"/>
    <x v="1"/>
    <d v="2021-04-13T00:00:00"/>
    <n v="807113"/>
    <x v="4"/>
    <s v="A2"/>
    <x v="1"/>
    <s v="Verified"/>
    <n v="145000"/>
    <n v="7.7899999999999997E-2"/>
    <n v="363.93"/>
    <n v="5.79E-2"/>
    <n v="12000"/>
    <n v="27"/>
    <n v="12973"/>
  </r>
  <r>
    <n v="607319"/>
    <x v="33"/>
    <x v="0"/>
    <x v="5"/>
    <s v="ICANN"/>
    <x v="3"/>
    <x v="1"/>
    <x v="49"/>
    <d v="2021-11-13T00:00:00"/>
    <d v="2021-11-13T00:00:00"/>
    <x v="1"/>
    <x v="1"/>
    <d v="2021-12-13T00:00:00"/>
    <n v="779111"/>
    <x v="4"/>
    <s v="A4"/>
    <x v="1"/>
    <s v="Verified"/>
    <n v="150000"/>
    <n v="8.2000000000000007E-3"/>
    <n v="206.24"/>
    <n v="6.54E-2"/>
    <n v="10000"/>
    <n v="22"/>
    <n v="7425"/>
  </r>
  <r>
    <n v="884653"/>
    <x v="16"/>
    <x v="0"/>
    <x v="0"/>
    <s v="Accenture"/>
    <x v="3"/>
    <x v="1"/>
    <x v="10"/>
    <d v="2021-03-14T00:00:00"/>
    <d v="2021-05-13T00:00:00"/>
    <x v="1"/>
    <x v="1"/>
    <d v="2021-06-13T00:00:00"/>
    <n v="1100105"/>
    <x v="4"/>
    <s v="A2"/>
    <x v="1"/>
    <s v="Verified"/>
    <n v="78000"/>
    <n v="2.3699999999999999E-2"/>
    <n v="153.52000000000001"/>
    <n v="6.6199999999999995E-2"/>
    <n v="5000"/>
    <n v="25"/>
    <n v="5409"/>
  </r>
  <r>
    <n v="432604"/>
    <x v="12"/>
    <x v="0"/>
    <x v="6"/>
    <s v="Cambridge Capital Fund, LLC"/>
    <x v="3"/>
    <x v="1"/>
    <x v="20"/>
    <d v="2021-11-15T00:00:00"/>
    <d v="2021-10-11T00:00:00"/>
    <x v="1"/>
    <x v="1"/>
    <d v="2021-11-11T00:00:00"/>
    <n v="514043"/>
    <x v="4"/>
    <s v="A3"/>
    <x v="1"/>
    <s v="Verified"/>
    <n v="31200"/>
    <n v="3.0800000000000001E-2"/>
    <n v="234.14"/>
    <n v="7.7399999999999997E-2"/>
    <n v="7500"/>
    <n v="19"/>
    <n v="8348"/>
  </r>
  <r>
    <n v="386544"/>
    <x v="1"/>
    <x v="0"/>
    <x v="6"/>
    <s v="ESRI, Inc."/>
    <x v="3"/>
    <x v="1"/>
    <x v="33"/>
    <d v="2021-08-12T00:00:00"/>
    <d v="2021-04-12T00:00:00"/>
    <x v="1"/>
    <x v="1"/>
    <d v="2021-05-12T00:00:00"/>
    <n v="418859"/>
    <x v="4"/>
    <s v="A3"/>
    <x v="1"/>
    <s v="Verified"/>
    <n v="111150"/>
    <n v="4.8999999999999998E-3"/>
    <n v="313.37"/>
    <n v="0.08"/>
    <n v="10000"/>
    <n v="20"/>
    <n v="11281"/>
  </r>
  <r>
    <n v="794496"/>
    <x v="17"/>
    <x v="0"/>
    <x v="3"/>
    <s v="US Air Force"/>
    <x v="3"/>
    <x v="1"/>
    <x v="6"/>
    <d v="2021-05-16T00:00:00"/>
    <d v="2021-03-14T00:00:00"/>
    <x v="1"/>
    <x v="1"/>
    <d v="2021-04-14T00:00:00"/>
    <n v="999126"/>
    <x v="4"/>
    <s v="A2"/>
    <x v="1"/>
    <s v="Verified"/>
    <n v="84000"/>
    <n v="3.5900000000000001E-2"/>
    <n v="304.18"/>
    <n v="5.9900000000000002E-2"/>
    <n v="10000"/>
    <n v="28"/>
    <n v="10932"/>
  </r>
  <r>
    <n v="976508"/>
    <x v="18"/>
    <x v="0"/>
    <x v="3"/>
    <s v="Owens&amp; Minor"/>
    <x v="3"/>
    <x v="1"/>
    <x v="13"/>
    <d v="2021-05-16T00:00:00"/>
    <d v="2021-02-12T00:00:00"/>
    <x v="1"/>
    <x v="1"/>
    <d v="2021-03-12T00:00:00"/>
    <n v="1199250"/>
    <x v="4"/>
    <s v="A2"/>
    <x v="1"/>
    <s v="Verified"/>
    <n v="101400"/>
    <n v="0.14580000000000001"/>
    <n v="171.95"/>
    <n v="6.6199999999999995E-2"/>
    <n v="5600"/>
    <n v="30"/>
    <n v="5719"/>
  </r>
  <r>
    <n v="679744"/>
    <x v="8"/>
    <x v="0"/>
    <x v="3"/>
    <s v="U.S. Coast Guard"/>
    <x v="3"/>
    <x v="1"/>
    <x v="42"/>
    <d v="2021-08-12T00:00:00"/>
    <d v="2021-08-12T00:00:00"/>
    <x v="1"/>
    <x v="1"/>
    <d v="2021-09-12T00:00:00"/>
    <n v="868368"/>
    <x v="4"/>
    <s v="A2"/>
    <x v="1"/>
    <s v="Verified"/>
    <n v="100000"/>
    <n v="8.3799999999999999E-2"/>
    <n v="181.97"/>
    <n v="5.79E-2"/>
    <n v="6000"/>
    <n v="29"/>
    <n v="6373"/>
  </r>
  <r>
    <n v="644065"/>
    <x v="32"/>
    <x v="0"/>
    <x v="3"/>
    <s v="Duke Energy"/>
    <x v="3"/>
    <x v="1"/>
    <x v="21"/>
    <d v="2021-01-14T00:00:00"/>
    <d v="2021-01-14T00:00:00"/>
    <x v="1"/>
    <x v="1"/>
    <d v="2021-02-14T00:00:00"/>
    <n v="824208"/>
    <x v="4"/>
    <s v="A2"/>
    <x v="1"/>
    <s v="Verified"/>
    <n v="120000"/>
    <n v="5.0900000000000001E-2"/>
    <n v="454.91"/>
    <n v="5.79E-2"/>
    <n v="15000"/>
    <n v="46"/>
    <n v="16377"/>
  </r>
  <r>
    <n v="622591"/>
    <x v="3"/>
    <x v="0"/>
    <x v="3"/>
    <s v="Illinois State Police"/>
    <x v="3"/>
    <x v="1"/>
    <x v="21"/>
    <d v="2021-09-12T00:00:00"/>
    <d v="2021-09-12T00:00:00"/>
    <x v="1"/>
    <x v="1"/>
    <d v="2021-10-12T00:00:00"/>
    <n v="797914"/>
    <x v="4"/>
    <s v="A3"/>
    <x v="1"/>
    <s v="Verified"/>
    <n v="96300"/>
    <n v="0.2011"/>
    <n v="457.49"/>
    <n v="6.1699999999999998E-2"/>
    <n v="15000"/>
    <n v="20"/>
    <n v="16159"/>
  </r>
  <r>
    <n v="432571"/>
    <x v="21"/>
    <x v="0"/>
    <x v="3"/>
    <s v="norman photography"/>
    <x v="3"/>
    <x v="1"/>
    <x v="20"/>
    <d v="2021-05-13T00:00:00"/>
    <d v="2021-05-12T00:00:00"/>
    <x v="1"/>
    <x v="1"/>
    <d v="2021-06-12T00:00:00"/>
    <n v="488063"/>
    <x v="4"/>
    <s v="A3"/>
    <x v="1"/>
    <s v="Verified"/>
    <n v="70000"/>
    <n v="0.151"/>
    <n v="312.19"/>
    <n v="7.7399999999999997E-2"/>
    <n v="10000"/>
    <n v="28"/>
    <n v="11158"/>
  </r>
  <r>
    <n v="838418"/>
    <x v="18"/>
    <x v="0"/>
    <x v="3"/>
    <s v="Kohls"/>
    <x v="3"/>
    <x v="1"/>
    <x v="11"/>
    <d v="2021-04-16T00:00:00"/>
    <d v="2021-04-14T00:00:00"/>
    <x v="1"/>
    <x v="1"/>
    <d v="2021-05-14T00:00:00"/>
    <n v="1048503"/>
    <x v="4"/>
    <s v="A3"/>
    <x v="1"/>
    <s v="Verified"/>
    <n v="57400"/>
    <n v="0.20610000000000001"/>
    <n v="261.64999999999998"/>
    <n v="6.9900000000000004E-2"/>
    <n v="8475"/>
    <n v="28"/>
    <n v="9404"/>
  </r>
  <r>
    <n v="634925"/>
    <x v="5"/>
    <x v="0"/>
    <x v="3"/>
    <s v="Target"/>
    <x v="3"/>
    <x v="1"/>
    <x v="21"/>
    <d v="2021-01-14T00:00:00"/>
    <d v="2021-01-14T00:00:00"/>
    <x v="1"/>
    <x v="1"/>
    <d v="2021-02-14T00:00:00"/>
    <n v="813357"/>
    <x v="4"/>
    <s v="A3"/>
    <x v="1"/>
    <s v="Verified"/>
    <n v="41600"/>
    <n v="0.20250000000000001"/>
    <n v="533.74"/>
    <n v="6.1699999999999998E-2"/>
    <n v="17500"/>
    <n v="28"/>
    <n v="19215"/>
  </r>
  <r>
    <n v="786895"/>
    <x v="8"/>
    <x v="0"/>
    <x v="3"/>
    <s v="Information Builders Inc"/>
    <x v="3"/>
    <x v="1"/>
    <x v="6"/>
    <d v="2021-03-15T00:00:00"/>
    <d v="2021-07-14T00:00:00"/>
    <x v="1"/>
    <x v="1"/>
    <d v="2021-08-14T00:00:00"/>
    <n v="990374"/>
    <x v="4"/>
    <s v="A3"/>
    <x v="1"/>
    <s v="Verified"/>
    <n v="90000"/>
    <n v="0.13439999999999999"/>
    <n v="322.62"/>
    <n v="6.9900000000000004E-2"/>
    <n v="15000"/>
    <n v="18"/>
    <n v="11614"/>
  </r>
  <r>
    <n v="552294"/>
    <x v="19"/>
    <x v="0"/>
    <x v="3"/>
    <s v="stericycle"/>
    <x v="3"/>
    <x v="1"/>
    <x v="43"/>
    <d v="2021-05-11T00:00:00"/>
    <d v="2021-05-11T00:00:00"/>
    <x v="1"/>
    <x v="1"/>
    <d v="2021-06-11T00:00:00"/>
    <n v="711691"/>
    <x v="4"/>
    <s v="A3"/>
    <x v="1"/>
    <s v="Verified"/>
    <n v="48000"/>
    <n v="0.1343"/>
    <n v="204.22"/>
    <n v="7.1400000000000005E-2"/>
    <n v="6600"/>
    <n v="34"/>
    <n v="6918"/>
  </r>
  <r>
    <n v="641208"/>
    <x v="1"/>
    <x v="0"/>
    <x v="3"/>
    <s v="PAN PACIFIC PETROLEUM"/>
    <x v="3"/>
    <x v="1"/>
    <x v="21"/>
    <d v="2021-12-15T00:00:00"/>
    <d v="2021-10-13T00:00:00"/>
    <x v="1"/>
    <x v="1"/>
    <d v="2021-11-13T00:00:00"/>
    <n v="820793"/>
    <x v="4"/>
    <s v="A4"/>
    <x v="1"/>
    <s v="Verified"/>
    <n v="86000"/>
    <n v="3.8100000000000002E-2"/>
    <n v="613.35"/>
    <n v="6.54E-2"/>
    <n v="20000"/>
    <n v="28"/>
    <n v="22061"/>
  </r>
  <r>
    <n v="831285"/>
    <x v="2"/>
    <x v="0"/>
    <x v="3"/>
    <s v="Target Stores"/>
    <x v="3"/>
    <x v="1"/>
    <x v="44"/>
    <d v="2021-04-15T00:00:00"/>
    <d v="2021-08-14T00:00:00"/>
    <x v="1"/>
    <x v="1"/>
    <d v="2021-09-14T00:00:00"/>
    <n v="1040495"/>
    <x v="4"/>
    <s v="A4"/>
    <x v="1"/>
    <s v="Verified"/>
    <n v="82500"/>
    <n v="0.12759999999999999"/>
    <n v="342.12"/>
    <n v="7.4899999999999994E-2"/>
    <n v="11000"/>
    <n v="18"/>
    <n v="12316"/>
  </r>
  <r>
    <n v="999532"/>
    <x v="1"/>
    <x v="0"/>
    <x v="3"/>
    <s v="Kaiser - Southern California Permanente"/>
    <x v="3"/>
    <x v="1"/>
    <x v="13"/>
    <d v="2021-05-16T00:00:00"/>
    <d v="2021-04-14T00:00:00"/>
    <x v="1"/>
    <x v="1"/>
    <d v="2021-05-14T00:00:00"/>
    <n v="1224903"/>
    <x v="4"/>
    <s v="A4"/>
    <x v="1"/>
    <s v="Verified"/>
    <n v="320000"/>
    <n v="0.14499999999999999"/>
    <n v="876.13"/>
    <n v="7.9000000000000001E-2"/>
    <n v="28000"/>
    <n v="43"/>
    <n v="31382"/>
  </r>
  <r>
    <n v="738174"/>
    <x v="5"/>
    <x v="0"/>
    <x v="3"/>
    <s v="Johnson&amp; Johnson Vision Care"/>
    <x v="3"/>
    <x v="1"/>
    <x v="29"/>
    <d v="2021-05-16T00:00:00"/>
    <d v="2021-01-14T00:00:00"/>
    <x v="1"/>
    <x v="1"/>
    <d v="2021-02-14T00:00:00"/>
    <n v="935501"/>
    <x v="4"/>
    <s v="A4"/>
    <x v="1"/>
    <s v="Verified"/>
    <n v="180000"/>
    <n v="9.2499999999999999E-2"/>
    <n v="403.13"/>
    <n v="7.2900000000000006E-2"/>
    <n v="13000"/>
    <n v="37"/>
    <n v="14489"/>
  </r>
  <r>
    <n v="598023"/>
    <x v="9"/>
    <x v="0"/>
    <x v="3"/>
    <s v="AT&amp;T"/>
    <x v="3"/>
    <x v="1"/>
    <x v="50"/>
    <d v="2021-05-16T00:00:00"/>
    <d v="2021-03-13T00:00:00"/>
    <x v="1"/>
    <x v="1"/>
    <d v="2021-04-13T00:00:00"/>
    <n v="767581"/>
    <x v="4"/>
    <s v="A4"/>
    <x v="1"/>
    <s v="Verified"/>
    <n v="110000"/>
    <n v="0.1991"/>
    <n v="93.34"/>
    <n v="7.51E-2"/>
    <n v="3000"/>
    <n v="27"/>
    <n v="3339"/>
  </r>
  <r>
    <n v="407368"/>
    <x v="5"/>
    <x v="0"/>
    <x v="3"/>
    <s v="AAA"/>
    <x v="3"/>
    <x v="1"/>
    <x v="23"/>
    <d v="2021-04-16T00:00:00"/>
    <d v="2021-06-12T00:00:00"/>
    <x v="1"/>
    <x v="1"/>
    <d v="2021-07-12T00:00:00"/>
    <n v="456580"/>
    <x v="4"/>
    <s v="A4"/>
    <x v="1"/>
    <s v="Verified"/>
    <n v="60000"/>
    <n v="0.10100000000000001"/>
    <n v="89.46"/>
    <n v="9.3200000000000005E-2"/>
    <n v="2800"/>
    <n v="43"/>
    <n v="3220"/>
  </r>
  <r>
    <n v="506264"/>
    <x v="25"/>
    <x v="0"/>
    <x v="3"/>
    <s v="aol"/>
    <x v="3"/>
    <x v="1"/>
    <x v="27"/>
    <d v="2021-05-13T00:00:00"/>
    <d v="2021-05-13T00:00:00"/>
    <x v="1"/>
    <x v="1"/>
    <d v="2021-06-13T00:00:00"/>
    <n v="652692"/>
    <x v="4"/>
    <s v="A5"/>
    <x v="1"/>
    <s v="Verified"/>
    <n v="105000"/>
    <n v="8.8599999999999998E-2"/>
    <n v="375.37"/>
    <n v="7.8799999999999995E-2"/>
    <n v="12000"/>
    <n v="17"/>
    <n v="13514"/>
  </r>
  <r>
    <n v="793977"/>
    <x v="11"/>
    <x v="0"/>
    <x v="3"/>
    <s v="HELICAL WIRE, INC."/>
    <x v="3"/>
    <x v="1"/>
    <x v="44"/>
    <d v="2021-05-13T00:00:00"/>
    <d v="2021-06-13T00:00:00"/>
    <x v="1"/>
    <x v="1"/>
    <d v="2021-07-13T00:00:00"/>
    <n v="998539"/>
    <x v="4"/>
    <s v="A5"/>
    <x v="1"/>
    <s v="Verified"/>
    <n v="144000"/>
    <n v="0.1018"/>
    <n v="946.89"/>
    <n v="8.4900000000000003E-2"/>
    <n v="30000"/>
    <n v="40"/>
    <n v="33427"/>
  </r>
  <r>
    <n v="436027"/>
    <x v="19"/>
    <x v="0"/>
    <x v="3"/>
    <s v="ANHEUSER BUSH SALES OF CANTON"/>
    <x v="3"/>
    <x v="1"/>
    <x v="52"/>
    <d v="2021-02-10T00:00:00"/>
    <d v="2021-02-10T00:00:00"/>
    <x v="1"/>
    <x v="1"/>
    <d v="2021-03-10T00:00:00"/>
    <n v="521417"/>
    <x v="4"/>
    <s v="A5"/>
    <x v="1"/>
    <s v="Verified"/>
    <n v="54000"/>
    <n v="9.3799999999999994E-2"/>
    <n v="285.95"/>
    <n v="8.9399999999999993E-2"/>
    <n v="9000"/>
    <n v="20"/>
    <n v="9319"/>
  </r>
  <r>
    <n v="536831"/>
    <x v="25"/>
    <x v="0"/>
    <x v="3"/>
    <s v="US Navy"/>
    <x v="3"/>
    <x v="1"/>
    <x v="43"/>
    <d v="2021-04-15T00:00:00"/>
    <d v="2021-01-11T00:00:00"/>
    <x v="1"/>
    <x v="1"/>
    <d v="2021-02-11T00:00:00"/>
    <n v="693483"/>
    <x v="4"/>
    <s v="A5"/>
    <x v="1"/>
    <s v="Verified"/>
    <n v="65000"/>
    <n v="0.15010000000000001"/>
    <n v="375.38"/>
    <n v="7.8799999999999995E-2"/>
    <n v="12000"/>
    <n v="19"/>
    <n v="12374"/>
  </r>
  <r>
    <n v="970057"/>
    <x v="8"/>
    <x v="0"/>
    <x v="8"/>
    <s v="HAND CHEVROLET INC"/>
    <x v="3"/>
    <x v="1"/>
    <x v="13"/>
    <d v="2021-12-15T00:00:00"/>
    <d v="2021-10-14T00:00:00"/>
    <x v="1"/>
    <x v="1"/>
    <d v="2021-11-14T00:00:00"/>
    <n v="1191307"/>
    <x v="4"/>
    <s v="A2"/>
    <x v="1"/>
    <s v="Verified"/>
    <n v="136173"/>
    <n v="4.5900000000000003E-2"/>
    <n v="245.63"/>
    <n v="6.6199999999999995E-2"/>
    <n v="8000"/>
    <n v="27"/>
    <n v="8843"/>
  </r>
  <r>
    <n v="823549"/>
    <x v="1"/>
    <x v="0"/>
    <x v="8"/>
    <s v="UCSF Medical Center"/>
    <x v="3"/>
    <x v="1"/>
    <x v="11"/>
    <d v="2021-07-15T00:00:00"/>
    <d v="2021-01-14T00:00:00"/>
    <x v="1"/>
    <x v="1"/>
    <d v="2021-02-14T00:00:00"/>
    <n v="1032126"/>
    <x v="4"/>
    <s v="A4"/>
    <x v="1"/>
    <s v="Verified"/>
    <n v="94000"/>
    <n v="0.2135"/>
    <n v="311.02"/>
    <n v="7.4899999999999994E-2"/>
    <n v="10000"/>
    <n v="28"/>
    <n v="11144"/>
  </r>
  <r>
    <n v="434368"/>
    <x v="5"/>
    <x v="0"/>
    <x v="8"/>
    <s v="Hilton Hotels"/>
    <x v="3"/>
    <x v="1"/>
    <x v="20"/>
    <d v="2021-09-12T00:00:00"/>
    <d v="2021-08-12T00:00:00"/>
    <x v="1"/>
    <x v="1"/>
    <d v="2021-09-12T00:00:00"/>
    <n v="518124"/>
    <x v="4"/>
    <s v="A5"/>
    <x v="1"/>
    <s v="Verified"/>
    <n v="30000"/>
    <n v="2.8400000000000002E-2"/>
    <n v="333.61"/>
    <n v="8.9399999999999993E-2"/>
    <n v="10500"/>
    <n v="18"/>
    <n v="12010"/>
  </r>
  <r>
    <n v="549020"/>
    <x v="17"/>
    <x v="0"/>
    <x v="8"/>
    <s v="Commercial Law Group"/>
    <x v="3"/>
    <x v="1"/>
    <x v="43"/>
    <d v="2021-01-15T00:00:00"/>
    <d v="2021-03-11T00:00:00"/>
    <x v="1"/>
    <x v="1"/>
    <d v="2021-04-11T00:00:00"/>
    <n v="707748"/>
    <x v="4"/>
    <s v="A5"/>
    <x v="1"/>
    <s v="Verified"/>
    <n v="125000"/>
    <n v="3.4500000000000003E-2"/>
    <n v="625.63"/>
    <n v="7.8799999999999995E-2"/>
    <n v="20000"/>
    <n v="34"/>
    <n v="20852"/>
  </r>
  <r>
    <n v="996982"/>
    <x v="32"/>
    <x v="0"/>
    <x v="4"/>
    <s v="Zion Industries"/>
    <x v="3"/>
    <x v="1"/>
    <x v="13"/>
    <d v="2021-05-16T00:00:00"/>
    <d v="2021-11-14T00:00:00"/>
    <x v="1"/>
    <x v="1"/>
    <d v="2021-12-14T00:00:00"/>
    <n v="1221849"/>
    <x v="4"/>
    <s v="A5"/>
    <x v="1"/>
    <s v="Verified"/>
    <n v="22000"/>
    <n v="0.1971"/>
    <n v="206.4"/>
    <n v="8.8999999999999996E-2"/>
    <n v="6500"/>
    <n v="30"/>
    <n v="7430"/>
  </r>
  <r>
    <n v="795174"/>
    <x v="0"/>
    <x v="0"/>
    <x v="2"/>
    <s v="HSW International"/>
    <x v="3"/>
    <x v="1"/>
    <x v="44"/>
    <d v="2021-07-14T00:00:00"/>
    <d v="2021-07-14T00:00:00"/>
    <x v="1"/>
    <x v="1"/>
    <d v="2021-08-14T00:00:00"/>
    <n v="999887"/>
    <x v="4"/>
    <s v="A2"/>
    <x v="1"/>
    <s v="Verified"/>
    <n v="325000"/>
    <n v="7.8200000000000006E-2"/>
    <n v="304.18"/>
    <n v="5.9900000000000002E-2"/>
    <n v="10000"/>
    <n v="28"/>
    <n v="10950"/>
  </r>
  <r>
    <n v="880370"/>
    <x v="11"/>
    <x v="0"/>
    <x v="2"/>
    <s v="Walgreens"/>
    <x v="3"/>
    <x v="1"/>
    <x v="10"/>
    <d v="2021-07-15T00:00:00"/>
    <d v="2021-10-13T00:00:00"/>
    <x v="1"/>
    <x v="1"/>
    <d v="2021-11-13T00:00:00"/>
    <n v="1095346"/>
    <x v="4"/>
    <s v="A4"/>
    <x v="1"/>
    <s v="Verified"/>
    <n v="30000"/>
    <n v="2.92E-2"/>
    <n v="134.55000000000001"/>
    <n v="7.9000000000000001E-2"/>
    <n v="4300"/>
    <n v="15"/>
    <n v="4788"/>
  </r>
  <r>
    <n v="528021"/>
    <x v="19"/>
    <x v="0"/>
    <x v="2"/>
    <s v="Nestle"/>
    <x v="3"/>
    <x v="1"/>
    <x v="51"/>
    <d v="2021-05-16T00:00:00"/>
    <d v="2021-02-13T00:00:00"/>
    <x v="1"/>
    <x v="1"/>
    <d v="2021-03-13T00:00:00"/>
    <n v="682929"/>
    <x v="4"/>
    <s v="A4"/>
    <x v="1"/>
    <s v="Verified"/>
    <n v="103000"/>
    <n v="1.12E-2"/>
    <n v="311.11"/>
    <n v="7.51E-2"/>
    <n v="10000"/>
    <n v="33"/>
    <n v="11182"/>
  </r>
  <r>
    <n v="657705"/>
    <x v="20"/>
    <x v="0"/>
    <x v="2"/>
    <s v="Global Water"/>
    <x v="3"/>
    <x v="1"/>
    <x v="21"/>
    <d v="2021-08-15T00:00:00"/>
    <d v="2021-01-14T00:00:00"/>
    <x v="1"/>
    <x v="1"/>
    <d v="2021-02-14T00:00:00"/>
    <n v="841123"/>
    <x v="4"/>
    <s v="A5"/>
    <x v="1"/>
    <s v="Verified"/>
    <n v="102000"/>
    <n v="0.1086"/>
    <n v="381.96"/>
    <n v="7.6600000000000001E-2"/>
    <n v="12250"/>
    <n v="14"/>
    <n v="13757"/>
  </r>
  <r>
    <n v="867431"/>
    <x v="16"/>
    <x v="0"/>
    <x v="5"/>
    <s v="Starbucks Coffee Company"/>
    <x v="3"/>
    <x v="1"/>
    <x v="10"/>
    <d v="2021-04-16T00:00:00"/>
    <d v="2021-09-14T00:00:00"/>
    <x v="1"/>
    <x v="1"/>
    <d v="2021-10-14T00:00:00"/>
    <n v="1081029"/>
    <x v="4"/>
    <s v="A2"/>
    <x v="1"/>
    <s v="Verified"/>
    <n v="20000"/>
    <n v="0.25019999999999998"/>
    <n v="146.01"/>
    <n v="5.9900000000000002E-2"/>
    <n v="4800"/>
    <n v="8"/>
    <n v="5256"/>
  </r>
  <r>
    <n v="852723"/>
    <x v="5"/>
    <x v="0"/>
    <x v="5"/>
    <s v="Sava Senior Care"/>
    <x v="3"/>
    <x v="1"/>
    <x v="11"/>
    <d v="2021-02-14T00:00:00"/>
    <d v="2021-02-14T00:00:00"/>
    <x v="1"/>
    <x v="1"/>
    <d v="2021-03-14T00:00:00"/>
    <n v="1064835"/>
    <x v="4"/>
    <s v="A4"/>
    <x v="1"/>
    <s v="Verified"/>
    <n v="130000"/>
    <n v="0.1371"/>
    <n v="771.33"/>
    <n v="7.4899999999999994E-2"/>
    <n v="24800"/>
    <n v="23"/>
    <n v="27636"/>
  </r>
  <r>
    <n v="508022"/>
    <x v="9"/>
    <x v="0"/>
    <x v="5"/>
    <m/>
    <x v="3"/>
    <x v="1"/>
    <x v="27"/>
    <d v="2021-04-16T00:00:00"/>
    <d v="2021-09-11T00:00:00"/>
    <x v="1"/>
    <x v="1"/>
    <d v="2021-10-11T00:00:00"/>
    <n v="655390"/>
    <x v="4"/>
    <s v="A5"/>
    <x v="1"/>
    <s v="Verified"/>
    <n v="138000"/>
    <n v="5.9700000000000003E-2"/>
    <n v="531.77"/>
    <n v="7.8799999999999995E-2"/>
    <n v="17000"/>
    <n v="34"/>
    <n v="18376"/>
  </r>
  <r>
    <n v="630959"/>
    <x v="8"/>
    <x v="0"/>
    <x v="7"/>
    <s v="The Hartford"/>
    <x v="3"/>
    <x v="1"/>
    <x v="41"/>
    <d v="2021-05-16T00:00:00"/>
    <d v="2021-07-13T00:00:00"/>
    <x v="1"/>
    <x v="1"/>
    <d v="2021-08-13T00:00:00"/>
    <n v="808322"/>
    <x v="4"/>
    <s v="A2"/>
    <x v="1"/>
    <s v="Verified"/>
    <n v="75000"/>
    <n v="0.15790000000000001"/>
    <n v="303.27"/>
    <n v="5.79E-2"/>
    <n v="10000"/>
    <n v="35"/>
    <n v="10848"/>
  </r>
  <r>
    <n v="629887"/>
    <x v="8"/>
    <x v="0"/>
    <x v="7"/>
    <s v="US LUGGAGE"/>
    <x v="3"/>
    <x v="1"/>
    <x v="41"/>
    <d v="2021-04-16T00:00:00"/>
    <d v="2021-04-13T00:00:00"/>
    <x v="1"/>
    <x v="1"/>
    <d v="2021-05-13T00:00:00"/>
    <n v="807025"/>
    <x v="4"/>
    <s v="A2"/>
    <x v="1"/>
    <s v="Verified"/>
    <n v="45600"/>
    <n v="0.19919999999999999"/>
    <n v="454.91"/>
    <n v="5.79E-2"/>
    <n v="15000"/>
    <n v="52"/>
    <n v="16140"/>
  </r>
  <r>
    <n v="814911"/>
    <x v="4"/>
    <x v="0"/>
    <x v="7"/>
    <s v="U. S. Steel Corp"/>
    <x v="3"/>
    <x v="1"/>
    <x v="44"/>
    <d v="2021-05-16T00:00:00"/>
    <d v="2021-08-14T00:00:00"/>
    <x v="1"/>
    <x v="1"/>
    <d v="2021-09-14T00:00:00"/>
    <n v="1022488"/>
    <x v="4"/>
    <s v="A4"/>
    <x v="1"/>
    <s v="Verified"/>
    <n v="80000"/>
    <n v="0.1711"/>
    <n v="279.92"/>
    <n v="7.4899999999999994E-2"/>
    <n v="9000"/>
    <n v="36"/>
    <n v="10077"/>
  </r>
  <r>
    <n v="665071"/>
    <x v="6"/>
    <x v="0"/>
    <x v="10"/>
    <s v="Pfizer"/>
    <x v="3"/>
    <x v="1"/>
    <x v="0"/>
    <d v="2021-04-13T00:00:00"/>
    <d v="2021-04-13T00:00:00"/>
    <x v="1"/>
    <x v="1"/>
    <d v="2021-05-13T00:00:00"/>
    <n v="850340"/>
    <x v="4"/>
    <s v="A2"/>
    <x v="1"/>
    <s v="Verified"/>
    <n v="140000"/>
    <n v="6.2399999999999997E-2"/>
    <n v="242.62"/>
    <n v="5.79E-2"/>
    <n v="8000"/>
    <n v="42"/>
    <n v="8672"/>
  </r>
  <r>
    <n v="747339"/>
    <x v="5"/>
    <x v="0"/>
    <x v="10"/>
    <s v="Lake Highland Preparatory School"/>
    <x v="3"/>
    <x v="1"/>
    <x v="25"/>
    <d v="2021-05-14T00:00:00"/>
    <d v="2021-05-14T00:00:00"/>
    <x v="1"/>
    <x v="1"/>
    <d v="2021-06-14T00:00:00"/>
    <n v="946260"/>
    <x v="4"/>
    <s v="A2"/>
    <x v="1"/>
    <s v="Verified"/>
    <n v="72000"/>
    <n v="9.7299999999999998E-2"/>
    <n v="182.51"/>
    <n v="5.9900000000000002E-2"/>
    <n v="6000"/>
    <n v="31"/>
    <n v="6570"/>
  </r>
  <r>
    <n v="859775"/>
    <x v="3"/>
    <x v="0"/>
    <x v="10"/>
    <s v="The Salvation Army"/>
    <x v="3"/>
    <x v="1"/>
    <x v="11"/>
    <d v="2021-10-14T00:00:00"/>
    <d v="2021-09-14T00:00:00"/>
    <x v="1"/>
    <x v="1"/>
    <d v="2021-10-14T00:00:00"/>
    <n v="1072491"/>
    <x v="4"/>
    <s v="A3"/>
    <x v="1"/>
    <s v="Verified"/>
    <n v="32500"/>
    <n v="0.2858"/>
    <n v="77.19"/>
    <n v="6.9900000000000004E-2"/>
    <n v="2500"/>
    <n v="26"/>
    <n v="2778"/>
  </r>
  <r>
    <n v="395115"/>
    <x v="31"/>
    <x v="0"/>
    <x v="10"/>
    <s v="Eastern Kentucky University"/>
    <x v="3"/>
    <x v="1"/>
    <x v="45"/>
    <d v="2021-05-16T00:00:00"/>
    <d v="2021-05-12T00:00:00"/>
    <x v="1"/>
    <x v="1"/>
    <d v="2021-06-12T00:00:00"/>
    <n v="434317"/>
    <x v="4"/>
    <s v="A4"/>
    <x v="1"/>
    <s v="Verified"/>
    <n v="165996"/>
    <n v="0.1502"/>
    <n v="319.47000000000003"/>
    <n v="9.3200000000000005E-2"/>
    <n v="10000"/>
    <n v="43"/>
    <n v="11501"/>
  </r>
  <r>
    <n v="826872"/>
    <x v="10"/>
    <x v="0"/>
    <x v="1"/>
    <s v="VHA"/>
    <x v="3"/>
    <x v="1"/>
    <x v="44"/>
    <d v="2021-09-14T00:00:00"/>
    <d v="2021-04-12T00:00:00"/>
    <x v="1"/>
    <x v="1"/>
    <d v="2021-05-12T00:00:00"/>
    <n v="1035783"/>
    <x v="4"/>
    <s v="A2"/>
    <x v="1"/>
    <s v="Verified"/>
    <n v="134000"/>
    <n v="5.2900000000000003E-2"/>
    <n v="182.51"/>
    <n v="5.9900000000000002E-2"/>
    <n v="6000"/>
    <n v="45"/>
    <n v="6218"/>
  </r>
  <r>
    <n v="876562"/>
    <x v="1"/>
    <x v="0"/>
    <x v="1"/>
    <s v="Kaiser Permanente"/>
    <x v="3"/>
    <x v="1"/>
    <x v="10"/>
    <d v="2021-05-16T00:00:00"/>
    <d v="2021-09-14T00:00:00"/>
    <x v="1"/>
    <x v="1"/>
    <d v="2021-10-14T00:00:00"/>
    <n v="1091165"/>
    <x v="4"/>
    <s v="A5"/>
    <x v="1"/>
    <s v="Verified"/>
    <n v="155004"/>
    <n v="0.10580000000000001"/>
    <n v="473.45"/>
    <n v="8.4900000000000003E-2"/>
    <n v="15000"/>
    <n v="35"/>
    <n v="17044"/>
  </r>
  <r>
    <n v="542847"/>
    <x v="25"/>
    <x v="0"/>
    <x v="0"/>
    <s v="Booz Allen Hamilton"/>
    <x v="3"/>
    <x v="1"/>
    <x v="47"/>
    <d v="2021-05-11T00:00:00"/>
    <d v="2021-05-11T00:00:00"/>
    <x v="1"/>
    <x v="1"/>
    <d v="2021-06-11T00:00:00"/>
    <n v="700445"/>
    <x v="4"/>
    <s v="A5"/>
    <x v="1"/>
    <s v="Verified"/>
    <n v="125004"/>
    <n v="5.3E-3"/>
    <n v="469.22"/>
    <n v="7.8799999999999995E-2"/>
    <n v="15000"/>
    <n v="18"/>
    <n v="15673"/>
  </r>
  <r>
    <n v="555638"/>
    <x v="3"/>
    <x v="0"/>
    <x v="0"/>
    <s v="Pekin Hospital"/>
    <x v="3"/>
    <x v="1"/>
    <x v="47"/>
    <d v="2021-01-15T00:00:00"/>
    <d v="2021-08-11T00:00:00"/>
    <x v="1"/>
    <x v="1"/>
    <d v="2021-09-11T00:00:00"/>
    <n v="715551"/>
    <x v="4"/>
    <s v="A5"/>
    <x v="1"/>
    <s v="Verified"/>
    <n v="110000"/>
    <n v="5.6800000000000003E-2"/>
    <n v="625.63"/>
    <n v="7.8799999999999995E-2"/>
    <n v="20000"/>
    <n v="37"/>
    <n v="21358"/>
  </r>
  <r>
    <n v="738457"/>
    <x v="25"/>
    <x v="0"/>
    <x v="3"/>
    <s v="US Dept of the Interior"/>
    <x v="3"/>
    <x v="1"/>
    <x v="29"/>
    <d v="2021-05-14T00:00:00"/>
    <d v="2021-05-14T00:00:00"/>
    <x v="1"/>
    <x v="1"/>
    <d v="2021-06-14T00:00:00"/>
    <n v="935837"/>
    <x v="4"/>
    <s v="A3"/>
    <x v="1"/>
    <s v="Verified"/>
    <n v="105000"/>
    <n v="8.5400000000000004E-2"/>
    <n v="215.89"/>
    <n v="6.9199999999999998E-2"/>
    <n v="7000"/>
    <n v="24"/>
    <n v="7772"/>
  </r>
  <r>
    <n v="789053"/>
    <x v="1"/>
    <x v="0"/>
    <x v="6"/>
    <s v="Wells Fargo Bank"/>
    <x v="3"/>
    <x v="1"/>
    <x v="6"/>
    <d v="2021-05-15T00:00:00"/>
    <d v="2021-09-11T00:00:00"/>
    <x v="1"/>
    <x v="1"/>
    <d v="2021-10-11T00:00:00"/>
    <n v="992882"/>
    <x v="4"/>
    <s v="A3"/>
    <x v="1"/>
    <s v="Verified"/>
    <n v="30000"/>
    <n v="0.2792"/>
    <n v="308.73"/>
    <n v="6.9900000000000004E-2"/>
    <n v="10000"/>
    <n v="29"/>
    <n v="10115"/>
  </r>
  <r>
    <n v="547663"/>
    <x v="10"/>
    <x v="0"/>
    <x v="3"/>
    <s v="U.S. Postal Service"/>
    <x v="3"/>
    <x v="1"/>
    <x v="43"/>
    <d v="2021-05-16T00:00:00"/>
    <d v="2021-08-13T00:00:00"/>
    <x v="1"/>
    <x v="1"/>
    <d v="2021-09-13T00:00:00"/>
    <n v="706177"/>
    <x v="4"/>
    <s v="A1"/>
    <x v="1"/>
    <s v="Verified"/>
    <n v="54252"/>
    <n v="6.7000000000000004E-2"/>
    <n v="107.1"/>
    <n v="6.3899999999999998E-2"/>
    <n v="3500"/>
    <n v="26"/>
    <n v="3856"/>
  </r>
  <r>
    <n v="379559"/>
    <x v="16"/>
    <x v="0"/>
    <x v="3"/>
    <s v="Analog Devices"/>
    <x v="3"/>
    <x v="1"/>
    <x v="8"/>
    <d v="2021-06-15T00:00:00"/>
    <d v="2021-03-12T00:00:00"/>
    <x v="1"/>
    <x v="1"/>
    <d v="2021-04-12T00:00:00"/>
    <n v="406133"/>
    <x v="4"/>
    <s v="A2"/>
    <x v="1"/>
    <s v="Verified"/>
    <n v="109000"/>
    <n v="0.14119999999999999"/>
    <n v="187.15"/>
    <n v="7.6799999999999993E-2"/>
    <n v="6000"/>
    <n v="33"/>
    <n v="6736"/>
  </r>
  <r>
    <n v="519014"/>
    <x v="2"/>
    <x v="0"/>
    <x v="3"/>
    <s v="Continental Airlines"/>
    <x v="3"/>
    <x v="1"/>
    <x v="27"/>
    <d v="2021-09-15T00:00:00"/>
    <d v="2021-03-12T00:00:00"/>
    <x v="1"/>
    <x v="1"/>
    <d v="2021-04-12T00:00:00"/>
    <n v="670941"/>
    <x v="4"/>
    <s v="A3"/>
    <x v="1"/>
    <s v="Verified"/>
    <n v="69000"/>
    <n v="0.2243"/>
    <n v="185.65"/>
    <n v="7.1400000000000005E-2"/>
    <n v="6000"/>
    <n v="24"/>
    <n v="6555"/>
  </r>
  <r>
    <n v="521768"/>
    <x v="5"/>
    <x v="0"/>
    <x v="3"/>
    <s v="Best Buy"/>
    <x v="3"/>
    <x v="1"/>
    <x v="27"/>
    <d v="2021-06-13T00:00:00"/>
    <d v="2021-06-13T00:00:00"/>
    <x v="1"/>
    <x v="1"/>
    <d v="2021-07-13T00:00:00"/>
    <n v="674792"/>
    <x v="4"/>
    <s v="A4"/>
    <x v="1"/>
    <s v="Verified"/>
    <n v="56004"/>
    <n v="3.0599999999999999E-2"/>
    <n v="62.23"/>
    <n v="7.51E-2"/>
    <n v="2000"/>
    <n v="12"/>
    <n v="2240"/>
  </r>
  <r>
    <n v="533341"/>
    <x v="19"/>
    <x v="0"/>
    <x v="3"/>
    <s v="General Motors"/>
    <x v="3"/>
    <x v="1"/>
    <x v="51"/>
    <d v="2021-08-15T00:00:00"/>
    <d v="2021-10-12T00:00:00"/>
    <x v="1"/>
    <x v="1"/>
    <d v="2021-11-12T00:00:00"/>
    <n v="689380"/>
    <x v="4"/>
    <s v="A4"/>
    <x v="1"/>
    <s v="Verified"/>
    <n v="60000"/>
    <n v="4.4600000000000001E-2"/>
    <n v="326.67"/>
    <n v="7.51E-2"/>
    <n v="10500"/>
    <n v="28"/>
    <n v="11670"/>
  </r>
  <r>
    <n v="536046"/>
    <x v="18"/>
    <x v="0"/>
    <x v="3"/>
    <s v="bp"/>
    <x v="3"/>
    <x v="1"/>
    <x v="51"/>
    <d v="2021-02-13T00:00:00"/>
    <d v="2021-01-13T00:00:00"/>
    <x v="1"/>
    <x v="1"/>
    <d v="2021-02-13T00:00:00"/>
    <n v="692575"/>
    <x v="4"/>
    <s v="A4"/>
    <x v="1"/>
    <s v="Verified"/>
    <n v="160000"/>
    <n v="3.0599999999999999E-2"/>
    <n v="311.11"/>
    <n v="7.51E-2"/>
    <n v="10000"/>
    <n v="30"/>
    <n v="11161"/>
  </r>
  <r>
    <n v="747765"/>
    <x v="2"/>
    <x v="0"/>
    <x v="3"/>
    <s v="Department of Homeland Security"/>
    <x v="3"/>
    <x v="1"/>
    <x v="25"/>
    <d v="2021-06-14T00:00:00"/>
    <d v="2021-06-14T00:00:00"/>
    <x v="1"/>
    <x v="1"/>
    <d v="2021-07-14T00:00:00"/>
    <n v="946743"/>
    <x v="4"/>
    <s v="A5"/>
    <x v="1"/>
    <s v="Verified"/>
    <n v="132652.79999999999"/>
    <n v="5.4000000000000003E-3"/>
    <n v="883.77"/>
    <n v="8.4900000000000003E-2"/>
    <n v="28000"/>
    <n v="18"/>
    <n v="31815"/>
  </r>
  <r>
    <n v="591503"/>
    <x v="26"/>
    <x v="0"/>
    <x v="8"/>
    <s v="Maritz Inc."/>
    <x v="3"/>
    <x v="1"/>
    <x v="50"/>
    <d v="2021-09-12T00:00:00"/>
    <d v="2021-05-11T00:00:00"/>
    <x v="1"/>
    <x v="1"/>
    <d v="2021-06-11T00:00:00"/>
    <n v="759725"/>
    <x v="4"/>
    <s v="A5"/>
    <x v="1"/>
    <s v="Verified"/>
    <n v="110000"/>
    <n v="1.1900000000000001E-2"/>
    <n v="469.22"/>
    <n v="7.8799999999999995E-2"/>
    <n v="15000"/>
    <n v="18"/>
    <n v="15639"/>
  </r>
  <r>
    <n v="1025259"/>
    <x v="0"/>
    <x v="0"/>
    <x v="4"/>
    <s v="Catalyst Rx"/>
    <x v="3"/>
    <x v="1"/>
    <x v="22"/>
    <d v="2021-05-16T00:00:00"/>
    <d v="2021-10-14T00:00:00"/>
    <x v="1"/>
    <x v="1"/>
    <d v="2021-11-14T00:00:00"/>
    <n v="1254413"/>
    <x v="4"/>
    <s v="A4"/>
    <x v="1"/>
    <s v="Verified"/>
    <n v="145000"/>
    <n v="7.4200000000000002E-2"/>
    <n v="300.39"/>
    <n v="7.9000000000000001E-2"/>
    <n v="9600"/>
    <n v="20"/>
    <n v="10810"/>
  </r>
  <r>
    <n v="982035"/>
    <x v="5"/>
    <x v="0"/>
    <x v="4"/>
    <s v="Sheridan Health Care Corporation"/>
    <x v="3"/>
    <x v="1"/>
    <x v="13"/>
    <d v="2021-12-12T00:00:00"/>
    <d v="2021-11-12T00:00:00"/>
    <x v="1"/>
    <x v="1"/>
    <d v="2021-12-12T00:00:00"/>
    <n v="1205225"/>
    <x v="4"/>
    <s v="A4"/>
    <x v="1"/>
    <s v="Verified"/>
    <n v="385000"/>
    <n v="0.1056"/>
    <n v="623.46"/>
    <n v="7.9000000000000001E-2"/>
    <n v="19925"/>
    <n v="35"/>
    <n v="21371"/>
  </r>
  <r>
    <n v="805912"/>
    <x v="23"/>
    <x v="0"/>
    <x v="2"/>
    <s v="Intermountain Construction Equipment"/>
    <x v="3"/>
    <x v="1"/>
    <x v="44"/>
    <d v="2021-11-11T00:00:00"/>
    <d v="2021-11-11T00:00:00"/>
    <x v="1"/>
    <x v="1"/>
    <d v="2021-12-11T00:00:00"/>
    <n v="1012058"/>
    <x v="4"/>
    <s v="A5"/>
    <x v="1"/>
    <s v="Verified"/>
    <n v="103000"/>
    <n v="0.12709999999999999"/>
    <n v="920.85"/>
    <n v="8.4900000000000003E-2"/>
    <n v="29175"/>
    <n v="50"/>
    <n v="29970"/>
  </r>
  <r>
    <n v="437605"/>
    <x v="16"/>
    <x v="0"/>
    <x v="5"/>
    <s v="Fidelity Investments"/>
    <x v="3"/>
    <x v="1"/>
    <x v="52"/>
    <d v="2021-04-16T00:00:00"/>
    <d v="2021-09-12T00:00:00"/>
    <x v="1"/>
    <x v="1"/>
    <d v="2021-10-12T00:00:00"/>
    <n v="525709"/>
    <x v="4"/>
    <s v="A4"/>
    <x v="1"/>
    <s v="Verified"/>
    <n v="249996"/>
    <n v="6.2899999999999998E-2"/>
    <n v="158.06"/>
    <n v="8.5900000000000004E-2"/>
    <n v="5000"/>
    <n v="27"/>
    <n v="5690"/>
  </r>
  <r>
    <n v="547950"/>
    <x v="19"/>
    <x v="0"/>
    <x v="5"/>
    <s v="NorthgateArinso"/>
    <x v="3"/>
    <x v="1"/>
    <x v="43"/>
    <d v="2021-07-13T00:00:00"/>
    <d v="2021-08-13T00:00:00"/>
    <x v="1"/>
    <x v="1"/>
    <d v="2021-09-13T00:00:00"/>
    <n v="706526"/>
    <x v="4"/>
    <s v="A5"/>
    <x v="1"/>
    <s v="Verified"/>
    <n v="66500"/>
    <n v="0.19650000000000001"/>
    <n v="250.25"/>
    <n v="7.8799999999999995E-2"/>
    <n v="8000"/>
    <n v="19"/>
    <n v="9010"/>
  </r>
  <r>
    <n v="488263"/>
    <x v="1"/>
    <x v="0"/>
    <x v="5"/>
    <s v="AAA"/>
    <x v="3"/>
    <x v="1"/>
    <x v="46"/>
    <d v="2021-02-11T00:00:00"/>
    <d v="2021-02-11T00:00:00"/>
    <x v="1"/>
    <x v="1"/>
    <d v="2021-03-11T00:00:00"/>
    <n v="622615"/>
    <x v="4"/>
    <s v="A5"/>
    <x v="1"/>
    <s v="Verified"/>
    <n v="96216"/>
    <n v="1.9099999999999999E-2"/>
    <n v="450.44"/>
    <n v="7.8799999999999995E-2"/>
    <n v="14400"/>
    <n v="47"/>
    <n v="15296"/>
  </r>
  <r>
    <n v="581104"/>
    <x v="22"/>
    <x v="0"/>
    <x v="7"/>
    <s v="ISD #11"/>
    <x v="3"/>
    <x v="1"/>
    <x v="54"/>
    <d v="2021-10-13T00:00:00"/>
    <d v="2021-10-13T00:00:00"/>
    <x v="1"/>
    <x v="1"/>
    <d v="2021-11-13T00:00:00"/>
    <n v="746952"/>
    <x v="4"/>
    <s v="A5"/>
    <x v="1"/>
    <s v="Verified"/>
    <n v="64000"/>
    <n v="1.52E-2"/>
    <n v="469.22"/>
    <n v="7.8799999999999995E-2"/>
    <n v="15000"/>
    <n v="25"/>
    <n v="16892"/>
  </r>
  <r>
    <n v="987586"/>
    <x v="31"/>
    <x v="0"/>
    <x v="9"/>
    <s v="Berea Independent Schools"/>
    <x v="3"/>
    <x v="1"/>
    <x v="13"/>
    <d v="2021-10-14T00:00:00"/>
    <d v="2021-11-14T00:00:00"/>
    <x v="1"/>
    <x v="1"/>
    <d v="2021-12-14T00:00:00"/>
    <n v="1211612"/>
    <x v="4"/>
    <s v="A5"/>
    <x v="1"/>
    <s v="Verified"/>
    <n v="48000"/>
    <n v="4.1700000000000001E-2"/>
    <n v="438.2"/>
    <n v="8.8999999999999996E-2"/>
    <n v="13800"/>
    <n v="20"/>
    <n v="15775"/>
  </r>
  <r>
    <n v="698923"/>
    <x v="8"/>
    <x v="0"/>
    <x v="10"/>
    <s v="Broadridge Financial Solutions, Inc."/>
    <x v="3"/>
    <x v="1"/>
    <x v="42"/>
    <d v="2021-05-16T00:00:00"/>
    <d v="2021-03-14T00:00:00"/>
    <x v="1"/>
    <x v="1"/>
    <d v="2021-04-14T00:00:00"/>
    <n v="890415"/>
    <x v="4"/>
    <s v="A1"/>
    <x v="1"/>
    <s v="Verified"/>
    <n v="160000"/>
    <n v="2.1600000000000001E-2"/>
    <n v="211.12"/>
    <n v="5.4199999999999998E-2"/>
    <n v="7000"/>
    <n v="15"/>
    <n v="7600"/>
  </r>
  <r>
    <n v="841379"/>
    <x v="4"/>
    <x v="0"/>
    <x v="10"/>
    <s v="Wire &amp; Cable Specialties,Inc"/>
    <x v="3"/>
    <x v="1"/>
    <x v="13"/>
    <d v="2021-05-16T00:00:00"/>
    <d v="2021-11-14T00:00:00"/>
    <x v="1"/>
    <x v="1"/>
    <d v="2021-12-14T00:00:00"/>
    <n v="1051928"/>
    <x v="4"/>
    <s v="A3"/>
    <x v="1"/>
    <s v="Verified"/>
    <n v="180000"/>
    <n v="8.5199999999999998E-2"/>
    <n v="871.11"/>
    <n v="7.51E-2"/>
    <n v="28000"/>
    <n v="37"/>
    <n v="31360"/>
  </r>
  <r>
    <n v="654769"/>
    <x v="5"/>
    <x v="0"/>
    <x v="0"/>
    <s v="NEW Corporation"/>
    <x v="3"/>
    <x v="1"/>
    <x v="21"/>
    <d v="2021-09-15T00:00:00"/>
    <d v="2021-07-13T00:00:00"/>
    <x v="1"/>
    <x v="1"/>
    <d v="2021-08-13T00:00:00"/>
    <n v="820937"/>
    <x v="4"/>
    <s v="A4"/>
    <x v="1"/>
    <s v="Verified"/>
    <n v="109000"/>
    <n v="8.1900000000000001E-2"/>
    <n v="613.35"/>
    <n v="6.54E-2"/>
    <n v="20000"/>
    <n v="33"/>
    <n v="21989"/>
  </r>
  <r>
    <n v="675296"/>
    <x v="28"/>
    <x v="0"/>
    <x v="3"/>
    <s v="Veterans Administration HCS"/>
    <x v="3"/>
    <x v="1"/>
    <x v="0"/>
    <d v="2021-06-11T00:00:00"/>
    <d v="2021-07-11T00:00:00"/>
    <x v="1"/>
    <x v="1"/>
    <d v="2021-08-11T00:00:00"/>
    <n v="863043"/>
    <x v="4"/>
    <s v="A2"/>
    <x v="1"/>
    <s v="Verified"/>
    <n v="45378"/>
    <n v="0.24540000000000001"/>
    <n v="181.97"/>
    <n v="5.79E-2"/>
    <n v="6000"/>
    <n v="34"/>
    <n v="6112"/>
  </r>
  <r>
    <n v="631419"/>
    <x v="25"/>
    <x v="0"/>
    <x v="3"/>
    <s v="Dept of Army"/>
    <x v="3"/>
    <x v="1"/>
    <x v="41"/>
    <d v="2021-08-15T00:00:00"/>
    <d v="2021-11-11T00:00:00"/>
    <x v="1"/>
    <x v="1"/>
    <d v="2021-12-11T00:00:00"/>
    <n v="808887"/>
    <x v="4"/>
    <s v="A2"/>
    <x v="1"/>
    <s v="Verified"/>
    <n v="99300"/>
    <n v="8.9200000000000002E-2"/>
    <n v="227.46"/>
    <n v="5.79E-2"/>
    <n v="7500"/>
    <n v="42"/>
    <n v="7847"/>
  </r>
  <r>
    <n v="427666"/>
    <x v="37"/>
    <x v="0"/>
    <x v="3"/>
    <s v="Cookson Electronics"/>
    <x v="3"/>
    <x v="1"/>
    <x v="30"/>
    <d v="2021-06-11T00:00:00"/>
    <d v="2021-06-11T00:00:00"/>
    <x v="1"/>
    <x v="1"/>
    <d v="2021-07-11T00:00:00"/>
    <n v="505402"/>
    <x v="4"/>
    <s v="A3"/>
    <x v="1"/>
    <s v="Verified"/>
    <n v="123996"/>
    <n v="8.7900000000000006E-2"/>
    <n v="203.69"/>
    <n v="0.08"/>
    <n v="6500"/>
    <n v="30"/>
    <n v="7195"/>
  </r>
  <r>
    <n v="765156"/>
    <x v="3"/>
    <x v="0"/>
    <x v="3"/>
    <s v="Hallmark Data Systems"/>
    <x v="3"/>
    <x v="1"/>
    <x v="25"/>
    <d v="2021-05-16T00:00:00"/>
    <d v="2021-09-12T00:00:00"/>
    <x v="1"/>
    <x v="1"/>
    <d v="2021-10-12T00:00:00"/>
    <n v="965997"/>
    <x v="4"/>
    <s v="A4"/>
    <x v="1"/>
    <s v="Verified"/>
    <n v="96000"/>
    <n v="8.0500000000000002E-2"/>
    <n v="279.92"/>
    <n v="7.4899999999999994E-2"/>
    <n v="9000"/>
    <n v="19"/>
    <n v="9692"/>
  </r>
  <r>
    <n v="889664"/>
    <x v="3"/>
    <x v="0"/>
    <x v="3"/>
    <s v="US Air Force"/>
    <x v="3"/>
    <x v="1"/>
    <x v="10"/>
    <d v="2021-10-14T00:00:00"/>
    <d v="2021-10-14T00:00:00"/>
    <x v="1"/>
    <x v="1"/>
    <d v="2021-11-14T00:00:00"/>
    <n v="1106218"/>
    <x v="4"/>
    <s v="A4"/>
    <x v="1"/>
    <s v="Verified"/>
    <n v="128600"/>
    <n v="0.1169"/>
    <n v="876.13"/>
    <n v="7.9000000000000001E-2"/>
    <n v="28000"/>
    <n v="44"/>
    <n v="31541"/>
  </r>
  <r>
    <n v="855842"/>
    <x v="20"/>
    <x v="0"/>
    <x v="3"/>
    <s v="netjets aviation"/>
    <x v="3"/>
    <x v="1"/>
    <x v="11"/>
    <d v="2021-07-12T00:00:00"/>
    <d v="2021-07-12T00:00:00"/>
    <x v="1"/>
    <x v="1"/>
    <d v="2021-08-12T00:00:00"/>
    <n v="1068186"/>
    <x v="4"/>
    <s v="A4"/>
    <x v="1"/>
    <s v="Verified"/>
    <n v="200000"/>
    <n v="0.1444"/>
    <n v="870.85"/>
    <n v="7.4899999999999994E-2"/>
    <n v="28000"/>
    <n v="51"/>
    <n v="29455"/>
  </r>
  <r>
    <n v="705949"/>
    <x v="32"/>
    <x v="0"/>
    <x v="3"/>
    <s v="U S Postal Service"/>
    <x v="3"/>
    <x v="1"/>
    <x v="42"/>
    <d v="2021-09-14T00:00:00"/>
    <d v="2021-04-14T00:00:00"/>
    <x v="1"/>
    <x v="1"/>
    <d v="2021-05-14T00:00:00"/>
    <n v="898075"/>
    <x v="4"/>
    <s v="A4"/>
    <x v="1"/>
    <s v="Verified"/>
    <n v="80000"/>
    <n v="0.2823"/>
    <n v="148.85"/>
    <n v="7.2900000000000006E-2"/>
    <n v="4800"/>
    <n v="47"/>
    <n v="5358"/>
  </r>
  <r>
    <n v="728842"/>
    <x v="3"/>
    <x v="0"/>
    <x v="3"/>
    <s v="Walmart Distribution Center"/>
    <x v="3"/>
    <x v="1"/>
    <x v="29"/>
    <d v="2021-02-15T00:00:00"/>
    <d v="2021-11-12T00:00:00"/>
    <x v="1"/>
    <x v="1"/>
    <d v="2021-12-12T00:00:00"/>
    <n v="923004"/>
    <x v="4"/>
    <s v="A5"/>
    <x v="1"/>
    <s v="Verified"/>
    <n v="52000"/>
    <n v="0.16750000000000001"/>
    <n v="93.54"/>
    <n v="7.6600000000000001E-2"/>
    <n v="3000"/>
    <n v="20"/>
    <n v="3280"/>
  </r>
  <r>
    <n v="706574"/>
    <x v="2"/>
    <x v="0"/>
    <x v="3"/>
    <s v="CVS/CAREMARK"/>
    <x v="3"/>
    <x v="1"/>
    <x v="42"/>
    <d v="2021-12-13T00:00:00"/>
    <d v="2021-12-13T00:00:00"/>
    <x v="1"/>
    <x v="1"/>
    <d v="2022-01-13T00:00:00"/>
    <n v="898799"/>
    <x v="4"/>
    <s v="A5"/>
    <x v="1"/>
    <s v="Verified"/>
    <n v="33400"/>
    <n v="1.7999999999999999E-2"/>
    <n v="520.71"/>
    <n v="7.6600000000000001E-2"/>
    <n v="16700"/>
    <n v="13"/>
    <n v="18714"/>
  </r>
  <r>
    <n v="1008267"/>
    <x v="6"/>
    <x v="0"/>
    <x v="8"/>
    <s v="delta dental of mi"/>
    <x v="3"/>
    <x v="1"/>
    <x v="22"/>
    <d v="2021-05-12T00:00:00"/>
    <d v="2021-04-12T00:00:00"/>
    <x v="1"/>
    <x v="1"/>
    <d v="2021-05-12T00:00:00"/>
    <n v="1234926"/>
    <x v="4"/>
    <s v="A4"/>
    <x v="1"/>
    <s v="Verified"/>
    <n v="95000"/>
    <n v="0.15229999999999999"/>
    <n v="750.97"/>
    <n v="7.9000000000000001E-2"/>
    <n v="24000"/>
    <n v="40"/>
    <n v="24751"/>
  </r>
  <r>
    <n v="1016155"/>
    <x v="0"/>
    <x v="0"/>
    <x v="2"/>
    <s v="Abbott Laboratories"/>
    <x v="3"/>
    <x v="1"/>
    <x v="22"/>
    <d v="2021-11-14T00:00:00"/>
    <d v="2021-10-14T00:00:00"/>
    <x v="1"/>
    <x v="1"/>
    <d v="2021-11-14T00:00:00"/>
    <n v="1243852"/>
    <x v="4"/>
    <s v="A4"/>
    <x v="1"/>
    <s v="Verified"/>
    <n v="118000"/>
    <n v="2.0000000000000001E-4"/>
    <n v="782.26"/>
    <n v="7.9000000000000001E-2"/>
    <n v="25000"/>
    <n v="18"/>
    <n v="28161"/>
  </r>
  <r>
    <n v="523768"/>
    <x v="4"/>
    <x v="0"/>
    <x v="2"/>
    <s v="United Health Group"/>
    <x v="3"/>
    <x v="1"/>
    <x v="51"/>
    <d v="2021-11-12T00:00:00"/>
    <d v="2021-10-12T00:00:00"/>
    <x v="1"/>
    <x v="1"/>
    <d v="2021-11-12T00:00:00"/>
    <n v="677721"/>
    <x v="4"/>
    <s v="A4"/>
    <x v="1"/>
    <s v="Verified"/>
    <n v="117000"/>
    <n v="7.2599999999999998E-2"/>
    <n v="448"/>
    <n v="7.51E-2"/>
    <n v="14400"/>
    <n v="47"/>
    <n v="16029"/>
  </r>
  <r>
    <n v="850440"/>
    <x v="21"/>
    <x v="0"/>
    <x v="7"/>
    <s v="ING"/>
    <x v="3"/>
    <x v="1"/>
    <x v="10"/>
    <d v="2021-04-16T00:00:00"/>
    <d v="2021-10-11T00:00:00"/>
    <x v="1"/>
    <x v="1"/>
    <d v="2021-11-11T00:00:00"/>
    <n v="1062264"/>
    <x v="4"/>
    <s v="A4"/>
    <x v="1"/>
    <s v="Verified"/>
    <n v="45000"/>
    <n v="0.19020000000000001"/>
    <n v="234.68"/>
    <n v="7.9000000000000001E-2"/>
    <n v="7500"/>
    <n v="13"/>
    <n v="7550"/>
  </r>
  <r>
    <n v="584718"/>
    <x v="16"/>
    <x v="0"/>
    <x v="7"/>
    <s v="American Red Cross"/>
    <x v="3"/>
    <x v="1"/>
    <x v="54"/>
    <d v="2021-11-12T00:00:00"/>
    <d v="2021-11-10T00:00:00"/>
    <x v="1"/>
    <x v="1"/>
    <d v="2021-12-10T00:00:00"/>
    <n v="735811"/>
    <x v="4"/>
    <s v="A4"/>
    <x v="1"/>
    <s v="Verified"/>
    <n v="45000"/>
    <n v="4.2700000000000002E-2"/>
    <n v="466.67"/>
    <n v="7.51E-2"/>
    <n v="15000"/>
    <n v="31"/>
    <n v="15095"/>
  </r>
  <r>
    <n v="1014312"/>
    <x v="5"/>
    <x v="0"/>
    <x v="1"/>
    <s v="Fifth THird Securities"/>
    <x v="3"/>
    <x v="1"/>
    <x v="22"/>
    <d v="2021-01-14T00:00:00"/>
    <d v="2021-01-12T00:00:00"/>
    <x v="1"/>
    <x v="1"/>
    <d v="2021-02-12T00:00:00"/>
    <n v="1241691"/>
    <x v="4"/>
    <s v="A4"/>
    <x v="1"/>
    <s v="Verified"/>
    <n v="155000"/>
    <n v="9.8599999999999993E-2"/>
    <n v="938.71"/>
    <n v="7.9000000000000001E-2"/>
    <n v="30000"/>
    <n v="39"/>
    <n v="30391"/>
  </r>
  <r>
    <n v="788784"/>
    <x v="2"/>
    <x v="0"/>
    <x v="1"/>
    <s v="Openlink"/>
    <x v="3"/>
    <x v="1"/>
    <x v="6"/>
    <d v="2021-02-14T00:00:00"/>
    <d v="2021-03-14T00:00:00"/>
    <x v="1"/>
    <x v="1"/>
    <d v="2021-04-14T00:00:00"/>
    <n v="992568"/>
    <x v="4"/>
    <s v="A4"/>
    <x v="1"/>
    <s v="Verified"/>
    <n v="150000"/>
    <n v="0.1129"/>
    <n v="746.44"/>
    <n v="7.4899999999999994E-2"/>
    <n v="24000"/>
    <n v="31"/>
    <n v="26826"/>
  </r>
  <r>
    <n v="890144"/>
    <x v="25"/>
    <x v="0"/>
    <x v="0"/>
    <s v="Amazon LLC"/>
    <x v="3"/>
    <x v="1"/>
    <x v="10"/>
    <d v="2021-03-16T00:00:00"/>
    <d v="2021-04-12T00:00:00"/>
    <x v="1"/>
    <x v="1"/>
    <d v="2021-05-12T00:00:00"/>
    <n v="1106723"/>
    <x v="4"/>
    <s v="A2"/>
    <x v="1"/>
    <s v="Verified"/>
    <n v="90000"/>
    <n v="6.3700000000000007E-2"/>
    <n v="307.04000000000002"/>
    <n v="6.6199999999999995E-2"/>
    <n v="10000"/>
    <n v="8"/>
    <n v="10159"/>
  </r>
  <r>
    <n v="538526"/>
    <x v="4"/>
    <x v="0"/>
    <x v="0"/>
    <s v="Life Care Hospital"/>
    <x v="3"/>
    <x v="1"/>
    <x v="43"/>
    <d v="2021-03-16T00:00:00"/>
    <d v="2021-07-13T00:00:00"/>
    <x v="1"/>
    <x v="1"/>
    <d v="2021-08-13T00:00:00"/>
    <n v="695482"/>
    <x v="4"/>
    <s v="A5"/>
    <x v="1"/>
    <s v="Verified"/>
    <n v="66000"/>
    <n v="0.19109999999999999"/>
    <n v="244"/>
    <n v="7.8799999999999995E-2"/>
    <n v="7800"/>
    <n v="44"/>
    <n v="8784"/>
  </r>
  <r>
    <n v="606236"/>
    <x v="5"/>
    <x v="0"/>
    <x v="8"/>
    <s v="St Joseph's Hospital"/>
    <x v="3"/>
    <x v="1"/>
    <x v="49"/>
    <d v="2021-06-15T00:00:00"/>
    <d v="2021-12-13T00:00:00"/>
    <x v="1"/>
    <x v="1"/>
    <d v="2022-01-13T00:00:00"/>
    <n v="777712"/>
    <x v="4"/>
    <s v="A3"/>
    <x v="1"/>
    <s v="Verified"/>
    <n v="45000"/>
    <n v="7.7000000000000002E-3"/>
    <n v="194.44"/>
    <n v="6.1699999999999998E-2"/>
    <n v="10000"/>
    <n v="18"/>
    <n v="7000"/>
  </r>
  <r>
    <n v="380243"/>
    <x v="1"/>
    <x v="0"/>
    <x v="4"/>
    <s v="west covina unified school district"/>
    <x v="3"/>
    <x v="1"/>
    <x v="28"/>
    <d v="2021-09-12T00:00:00"/>
    <d v="2021-02-12T00:00:00"/>
    <x v="1"/>
    <x v="1"/>
    <d v="2021-03-12T00:00:00"/>
    <n v="407450"/>
    <x v="4"/>
    <s v="A5"/>
    <x v="1"/>
    <s v="Verified"/>
    <n v="79000"/>
    <n v="9.9199999999999997E-2"/>
    <n v="192.57"/>
    <n v="9.6299999999999997E-2"/>
    <n v="6000"/>
    <n v="12"/>
    <n v="6923"/>
  </r>
  <r>
    <n v="1000285"/>
    <x v="5"/>
    <x v="0"/>
    <x v="5"/>
    <s v="Unisource Worldwide"/>
    <x v="3"/>
    <x v="1"/>
    <x v="13"/>
    <d v="2021-11-14T00:00:00"/>
    <d v="2021-11-14T00:00:00"/>
    <x v="1"/>
    <x v="1"/>
    <d v="2021-12-14T00:00:00"/>
    <n v="1225721"/>
    <x v="4"/>
    <s v="A2"/>
    <x v="1"/>
    <s v="Verified"/>
    <n v="43000"/>
    <n v="4.41E-2"/>
    <n v="214.93"/>
    <n v="6.6199999999999995E-2"/>
    <n v="7000"/>
    <n v="22"/>
    <n v="7737"/>
  </r>
  <r>
    <n v="778904"/>
    <x v="19"/>
    <x v="0"/>
    <x v="5"/>
    <s v="Medical Billing and Financial Services"/>
    <x v="3"/>
    <x v="1"/>
    <x v="6"/>
    <d v="2021-06-14T00:00:00"/>
    <d v="2021-06-14T00:00:00"/>
    <x v="1"/>
    <x v="1"/>
    <d v="2021-07-14T00:00:00"/>
    <n v="981559"/>
    <x v="4"/>
    <s v="A5"/>
    <x v="1"/>
    <s v="Verified"/>
    <n v="109000"/>
    <n v="0.11550000000000001"/>
    <n v="157.82"/>
    <n v="8.4900000000000003E-2"/>
    <n v="5000"/>
    <n v="38"/>
    <n v="5681"/>
  </r>
  <r>
    <n v="551982"/>
    <x v="1"/>
    <x v="0"/>
    <x v="10"/>
    <s v="Orange County Sanitation District"/>
    <x v="3"/>
    <x v="1"/>
    <x v="43"/>
    <d v="2021-10-11T00:00:00"/>
    <d v="2021-10-11T00:00:00"/>
    <x v="1"/>
    <x v="1"/>
    <d v="2021-11-11T00:00:00"/>
    <n v="711306"/>
    <x v="4"/>
    <s v="A5"/>
    <x v="1"/>
    <s v="Verified"/>
    <n v="120000"/>
    <n v="1.06E-2"/>
    <n v="312.82"/>
    <n v="7.8799999999999995E-2"/>
    <n v="10000"/>
    <n v="46"/>
    <n v="10724"/>
  </r>
  <r>
    <n v="556376"/>
    <x v="23"/>
    <x v="0"/>
    <x v="1"/>
    <s v="Credit Acceptance Corporation"/>
    <x v="3"/>
    <x v="1"/>
    <x v="47"/>
    <d v="2021-02-11T00:00:00"/>
    <d v="2021-02-11T00:00:00"/>
    <x v="1"/>
    <x v="1"/>
    <d v="2021-03-11T00:00:00"/>
    <n v="716443"/>
    <x v="4"/>
    <s v="A4"/>
    <x v="1"/>
    <s v="Verified"/>
    <n v="120000"/>
    <n v="2.5399999999999999E-2"/>
    <n v="248.89"/>
    <n v="7.51E-2"/>
    <n v="8000"/>
    <n v="46"/>
    <n v="8248"/>
  </r>
  <r>
    <n v="531477"/>
    <x v="26"/>
    <x v="0"/>
    <x v="2"/>
    <s v="Nestle Purina Pet Care"/>
    <x v="3"/>
    <x v="1"/>
    <x v="51"/>
    <d v="2021-04-15T00:00:00"/>
    <d v="2021-07-13T00:00:00"/>
    <x v="1"/>
    <x v="1"/>
    <d v="2021-08-13T00:00:00"/>
    <n v="687109"/>
    <x v="4"/>
    <s v="A3"/>
    <x v="1"/>
    <s v="Verified"/>
    <n v="71000"/>
    <n v="0.1019"/>
    <n v="123.77"/>
    <n v="7.1400000000000005E-2"/>
    <n v="4000"/>
    <n v="51"/>
    <n v="4456"/>
  </r>
  <r>
    <n v="612490"/>
    <x v="5"/>
    <x v="0"/>
    <x v="6"/>
    <s v="British Telecom"/>
    <x v="2"/>
    <x v="1"/>
    <x v="49"/>
    <d v="2021-02-13T00:00:00"/>
    <d v="2021-02-13T00:00:00"/>
    <x v="1"/>
    <x v="1"/>
    <d v="2021-03-13T00:00:00"/>
    <n v="785377"/>
    <x v="4"/>
    <s v="B5"/>
    <x v="1"/>
    <s v="Verified"/>
    <n v="110004"/>
    <n v="7.1000000000000004E-3"/>
    <n v="389.24"/>
    <n v="0.1036"/>
    <n v="12000"/>
    <n v="7"/>
    <n v="13545"/>
  </r>
  <r>
    <n v="521713"/>
    <x v="9"/>
    <x v="0"/>
    <x v="3"/>
    <s v="Sligo Middle School"/>
    <x v="2"/>
    <x v="1"/>
    <x v="27"/>
    <d v="2021-06-13T00:00:00"/>
    <d v="2021-06-13T00:00:00"/>
    <x v="1"/>
    <x v="1"/>
    <d v="2021-07-13T00:00:00"/>
    <n v="674667"/>
    <x v="4"/>
    <s v="B1"/>
    <x v="1"/>
    <s v="Verified"/>
    <n v="70000"/>
    <n v="0.1188"/>
    <n v="322.11"/>
    <n v="9.8799999999999999E-2"/>
    <n v="10000"/>
    <n v="47"/>
    <n v="11597"/>
  </r>
  <r>
    <n v="509401"/>
    <x v="1"/>
    <x v="0"/>
    <x v="3"/>
    <m/>
    <x v="2"/>
    <x v="1"/>
    <x v="27"/>
    <d v="2021-06-11T00:00:00"/>
    <d v="2021-06-11T00:00:00"/>
    <x v="1"/>
    <x v="1"/>
    <d v="2021-07-11T00:00:00"/>
    <n v="657463"/>
    <x v="4"/>
    <s v="B1"/>
    <x v="1"/>
    <s v="Verified"/>
    <n v="106000"/>
    <n v="2.24E-2"/>
    <n v="644.21"/>
    <n v="9.8799999999999999E-2"/>
    <n v="20000"/>
    <n v="23"/>
    <n v="21708"/>
  </r>
  <r>
    <n v="579581"/>
    <x v="21"/>
    <x v="0"/>
    <x v="3"/>
    <s v="BIC USA Inc"/>
    <x v="2"/>
    <x v="1"/>
    <x v="54"/>
    <d v="2021-03-11T00:00:00"/>
    <d v="2021-03-11T00:00:00"/>
    <x v="1"/>
    <x v="1"/>
    <d v="2021-04-11T00:00:00"/>
    <n v="745154"/>
    <x v="4"/>
    <s v="B2"/>
    <x v="1"/>
    <s v="Verified"/>
    <n v="130000"/>
    <n v="4.4699999999999997E-2"/>
    <n v="424.07"/>
    <n v="0.1075"/>
    <n v="13000"/>
    <n v="28"/>
    <n v="13156"/>
  </r>
  <r>
    <n v="886277"/>
    <x v="5"/>
    <x v="0"/>
    <x v="3"/>
    <s v="NASA-Kennedy Space Center"/>
    <x v="2"/>
    <x v="1"/>
    <x v="10"/>
    <d v="2021-05-14T00:00:00"/>
    <d v="2021-03-14T00:00:00"/>
    <x v="1"/>
    <x v="1"/>
    <d v="2021-04-14T00:00:00"/>
    <n v="1102089"/>
    <x v="4"/>
    <s v="B2"/>
    <x v="1"/>
    <s v="Verified"/>
    <n v="132650"/>
    <n v="0.17349999999999999"/>
    <n v="651.47"/>
    <n v="0.1065"/>
    <n v="20000"/>
    <n v="54"/>
    <n v="23295"/>
  </r>
  <r>
    <n v="753102"/>
    <x v="5"/>
    <x v="0"/>
    <x v="3"/>
    <s v="quality inn"/>
    <x v="2"/>
    <x v="1"/>
    <x v="25"/>
    <d v="2021-02-14T00:00:00"/>
    <d v="2021-02-14T00:00:00"/>
    <x v="1"/>
    <x v="1"/>
    <d v="2021-03-14T00:00:00"/>
    <n v="952738"/>
    <x v="4"/>
    <s v="B3"/>
    <x v="1"/>
    <s v="Verified"/>
    <n v="10800"/>
    <n v="2.7799999999999998E-2"/>
    <n v="57.29"/>
    <n v="0.1099"/>
    <n v="1750"/>
    <n v="9"/>
    <n v="2059"/>
  </r>
  <r>
    <n v="796760"/>
    <x v="9"/>
    <x v="0"/>
    <x v="3"/>
    <s v="Raytheon Technical Services"/>
    <x v="2"/>
    <x v="1"/>
    <x v="6"/>
    <d v="2021-05-16T00:00:00"/>
    <d v="2021-07-14T00:00:00"/>
    <x v="1"/>
    <x v="1"/>
    <d v="2021-08-14T00:00:00"/>
    <n v="1001639"/>
    <x v="4"/>
    <s v="B3"/>
    <x v="1"/>
    <s v="Verified"/>
    <n v="140000"/>
    <n v="0.2248"/>
    <n v="327.33999999999997"/>
    <n v="0.1099"/>
    <n v="10000"/>
    <n v="44"/>
    <n v="11784"/>
  </r>
  <r>
    <n v="830970"/>
    <x v="26"/>
    <x v="0"/>
    <x v="3"/>
    <s v="West Plains High School"/>
    <x v="2"/>
    <x v="1"/>
    <x v="11"/>
    <d v="2021-05-14T00:00:00"/>
    <d v="2021-05-14T00:00:00"/>
    <x v="1"/>
    <x v="1"/>
    <d v="2021-06-14T00:00:00"/>
    <n v="1040160"/>
    <x v="4"/>
    <s v="B3"/>
    <x v="1"/>
    <s v="Verified"/>
    <n v="51000"/>
    <n v="0.23269999999999999"/>
    <n v="425.55"/>
    <n v="0.1099"/>
    <n v="13000"/>
    <n v="36"/>
    <n v="15296"/>
  </r>
  <r>
    <n v="513649"/>
    <x v="0"/>
    <x v="0"/>
    <x v="3"/>
    <s v="Eclipsys Corporation"/>
    <x v="2"/>
    <x v="1"/>
    <x v="27"/>
    <d v="2021-05-13T00:00:00"/>
    <d v="2021-05-13T00:00:00"/>
    <x v="1"/>
    <x v="1"/>
    <d v="2021-06-13T00:00:00"/>
    <n v="663714"/>
    <x v="4"/>
    <s v="B4"/>
    <x v="1"/>
    <s v="Verified"/>
    <n v="150000"/>
    <n v="0.19270000000000001"/>
    <n v="785.65"/>
    <n v="0.1099"/>
    <n v="24000"/>
    <n v="25"/>
    <n v="28284"/>
  </r>
  <r>
    <n v="586247"/>
    <x v="8"/>
    <x v="0"/>
    <x v="3"/>
    <s v="Penava Mech. Corp."/>
    <x v="2"/>
    <x v="1"/>
    <x v="54"/>
    <d v="2021-06-13T00:00:00"/>
    <d v="2021-06-13T00:00:00"/>
    <x v="1"/>
    <x v="1"/>
    <d v="2021-07-13T00:00:00"/>
    <n v="753158"/>
    <x v="4"/>
    <s v="B4"/>
    <x v="1"/>
    <s v="Verified"/>
    <n v="95000"/>
    <n v="5.5199999999999999E-2"/>
    <n v="494.57"/>
    <n v="0.1149"/>
    <n v="15000"/>
    <n v="13"/>
    <n v="17441"/>
  </r>
  <r>
    <n v="402826"/>
    <x v="30"/>
    <x v="0"/>
    <x v="8"/>
    <s v="St. Edward Mercy Medical Center"/>
    <x v="2"/>
    <x v="1"/>
    <x v="28"/>
    <d v="2021-12-11T00:00:00"/>
    <d v="2021-11-11T00:00:00"/>
    <x v="1"/>
    <x v="1"/>
    <d v="2021-12-11T00:00:00"/>
    <n v="447742"/>
    <x v="4"/>
    <s v="B1"/>
    <x v="1"/>
    <s v="Verified"/>
    <n v="65000"/>
    <n v="5.7000000000000002E-2"/>
    <n v="490.71"/>
    <n v="0.1095"/>
    <n v="15000"/>
    <n v="18"/>
    <n v="17574"/>
  </r>
  <r>
    <n v="620490"/>
    <x v="32"/>
    <x v="0"/>
    <x v="8"/>
    <s v="Quality Professionals International"/>
    <x v="2"/>
    <x v="1"/>
    <x v="41"/>
    <d v="2021-09-12T00:00:00"/>
    <d v="2021-09-12T00:00:00"/>
    <x v="1"/>
    <x v="1"/>
    <d v="2021-10-12T00:00:00"/>
    <n v="795271"/>
    <x v="4"/>
    <s v="B2"/>
    <x v="1"/>
    <s v="Verified"/>
    <n v="168000"/>
    <n v="5.11E-2"/>
    <n v="494.71"/>
    <n v="9.2499999999999999E-2"/>
    <n v="15500"/>
    <n v="51"/>
    <n v="17371"/>
  </r>
  <r>
    <n v="483674"/>
    <x v="25"/>
    <x v="0"/>
    <x v="8"/>
    <s v="Argsoft Consulting, LLC"/>
    <x v="2"/>
    <x v="1"/>
    <x v="46"/>
    <d v="2021-05-16T00:00:00"/>
    <d v="2021-03-10T00:00:00"/>
    <x v="1"/>
    <x v="1"/>
    <d v="2021-04-10T00:00:00"/>
    <n v="615550"/>
    <x v="4"/>
    <s v="B3"/>
    <x v="1"/>
    <s v="Verified"/>
    <n v="95000"/>
    <n v="1.5299999999999999E-2"/>
    <n v="651.20000000000005"/>
    <n v="0.1062"/>
    <n v="20000"/>
    <n v="36"/>
    <n v="20179"/>
  </r>
  <r>
    <n v="582960"/>
    <x v="6"/>
    <x v="0"/>
    <x v="8"/>
    <s v="Securitas Security Services, USA"/>
    <x v="2"/>
    <x v="1"/>
    <x v="54"/>
    <d v="2021-12-15T00:00:00"/>
    <d v="2021-10-13T00:00:00"/>
    <x v="1"/>
    <x v="1"/>
    <d v="2021-11-13T00:00:00"/>
    <n v="749135"/>
    <x v="4"/>
    <s v="B5"/>
    <x v="1"/>
    <s v="Verified"/>
    <n v="21816"/>
    <n v="9.6799999999999997E-2"/>
    <n v="49.73"/>
    <n v="0.1186"/>
    <n v="1500"/>
    <n v="6"/>
    <n v="1790"/>
  </r>
  <r>
    <n v="713931"/>
    <x v="1"/>
    <x v="0"/>
    <x v="8"/>
    <s v="Sugar Inc"/>
    <x v="2"/>
    <x v="1"/>
    <x v="29"/>
    <d v="2021-12-11T00:00:00"/>
    <d v="2021-12-11T00:00:00"/>
    <x v="1"/>
    <x v="1"/>
    <d v="2022-01-11T00:00:00"/>
    <n v="907251"/>
    <x v="4"/>
    <s v="B5"/>
    <x v="1"/>
    <s v="Verified"/>
    <n v="129996"/>
    <n v="0.1062"/>
    <n v="983.73"/>
    <n v="0.1111"/>
    <n v="30000"/>
    <n v="26"/>
    <n v="31805"/>
  </r>
  <r>
    <n v="736949"/>
    <x v="5"/>
    <x v="0"/>
    <x v="4"/>
    <s v="Orlando Health"/>
    <x v="2"/>
    <x v="1"/>
    <x v="29"/>
    <d v="2021-05-14T00:00:00"/>
    <d v="2021-05-14T00:00:00"/>
    <x v="1"/>
    <x v="1"/>
    <d v="2021-06-14T00:00:00"/>
    <n v="934019"/>
    <x v="4"/>
    <s v="B3"/>
    <x v="1"/>
    <s v="Verified"/>
    <n v="410000"/>
    <n v="7.9200000000000007E-2"/>
    <n v="1135.45"/>
    <n v="0.1037"/>
    <n v="35000"/>
    <n v="44"/>
    <n v="40876"/>
  </r>
  <r>
    <n v="864314"/>
    <x v="16"/>
    <x v="0"/>
    <x v="4"/>
    <s v="PwC"/>
    <x v="2"/>
    <x v="1"/>
    <x v="10"/>
    <d v="2021-04-16T00:00:00"/>
    <d v="2021-01-13T00:00:00"/>
    <x v="1"/>
    <x v="1"/>
    <d v="2021-02-13T00:00:00"/>
    <n v="1077484"/>
    <x v="4"/>
    <s v="B4"/>
    <x v="1"/>
    <s v="Verified"/>
    <n v="350000"/>
    <n v="9.7299999999999998E-2"/>
    <n v="593.49"/>
    <n v="0.1149"/>
    <n v="18000"/>
    <n v="31"/>
    <n v="20253"/>
  </r>
  <r>
    <n v="493244"/>
    <x v="18"/>
    <x v="0"/>
    <x v="4"/>
    <s v="Roubini Global Economics LLC"/>
    <x v="2"/>
    <x v="1"/>
    <x v="26"/>
    <d v="2021-02-14T00:00:00"/>
    <d v="2021-05-12T00:00:00"/>
    <x v="1"/>
    <x v="1"/>
    <d v="2021-06-12T00:00:00"/>
    <n v="630948"/>
    <x v="4"/>
    <s v="B5"/>
    <x v="1"/>
    <s v="Verified"/>
    <n v="280000"/>
    <n v="0.06"/>
    <n v="658.23"/>
    <n v="0.11360000000000001"/>
    <n v="20000"/>
    <n v="23"/>
    <n v="23366"/>
  </r>
  <r>
    <n v="533737"/>
    <x v="0"/>
    <x v="0"/>
    <x v="2"/>
    <s v="Sysco Atlanta"/>
    <x v="2"/>
    <x v="1"/>
    <x v="51"/>
    <d v="2021-05-16T00:00:00"/>
    <d v="2021-07-13T00:00:00"/>
    <x v="1"/>
    <x v="1"/>
    <d v="2021-08-13T00:00:00"/>
    <n v="689885"/>
    <x v="4"/>
    <s v="B2"/>
    <x v="1"/>
    <s v="Verified"/>
    <n v="134748"/>
    <n v="5.9200000000000003E-2"/>
    <n v="815.52"/>
    <n v="0.1075"/>
    <n v="25000"/>
    <n v="27"/>
    <n v="29359"/>
  </r>
  <r>
    <n v="851439"/>
    <x v="22"/>
    <x v="0"/>
    <x v="2"/>
    <s v="Adobe Systems"/>
    <x v="2"/>
    <x v="1"/>
    <x v="11"/>
    <d v="2021-09-15T00:00:00"/>
    <d v="2021-01-13T00:00:00"/>
    <x v="1"/>
    <x v="1"/>
    <d v="2021-02-13T00:00:00"/>
    <n v="1063363"/>
    <x v="4"/>
    <s v="B2"/>
    <x v="1"/>
    <s v="Verified"/>
    <n v="275000"/>
    <n v="8.1500000000000003E-2"/>
    <n v="729.82"/>
    <n v="0.10589999999999999"/>
    <n v="30000"/>
    <n v="52"/>
    <n v="25123"/>
  </r>
  <r>
    <n v="435184"/>
    <x v="2"/>
    <x v="0"/>
    <x v="5"/>
    <s v="The Bank of New York Mellon"/>
    <x v="2"/>
    <x v="1"/>
    <x v="20"/>
    <d v="2021-05-16T00:00:00"/>
    <d v="2021-09-12T00:00:00"/>
    <x v="1"/>
    <x v="1"/>
    <d v="2021-10-12T00:00:00"/>
    <n v="519870"/>
    <x v="4"/>
    <s v="B2"/>
    <x v="1"/>
    <s v="Verified"/>
    <n v="150000"/>
    <n v="6.4199999999999993E-2"/>
    <n v="494.53"/>
    <n v="0.1148"/>
    <n v="15000"/>
    <n v="38"/>
    <n v="17804"/>
  </r>
  <r>
    <n v="716130"/>
    <x v="2"/>
    <x v="0"/>
    <x v="5"/>
    <s v="Oracle"/>
    <x v="2"/>
    <x v="1"/>
    <x v="29"/>
    <d v="2021-05-16T00:00:00"/>
    <d v="2021-04-14T00:00:00"/>
    <x v="1"/>
    <x v="1"/>
    <d v="2021-05-14T00:00:00"/>
    <n v="909905"/>
    <x v="4"/>
    <s v="B3"/>
    <x v="1"/>
    <s v="Verified"/>
    <n v="172000"/>
    <n v="4.7600000000000003E-2"/>
    <n v="486.62"/>
    <n v="0.1037"/>
    <n v="15000"/>
    <n v="35"/>
    <n v="17518"/>
  </r>
  <r>
    <n v="888777"/>
    <x v="1"/>
    <x v="0"/>
    <x v="5"/>
    <s v="Allegis Group Services"/>
    <x v="2"/>
    <x v="1"/>
    <x v="10"/>
    <d v="2021-05-16T00:00:00"/>
    <d v="2021-10-14T00:00:00"/>
    <x v="1"/>
    <x v="1"/>
    <d v="2021-11-14T00:00:00"/>
    <n v="1105156"/>
    <x v="4"/>
    <s v="B3"/>
    <x v="1"/>
    <s v="Verified"/>
    <n v="140000"/>
    <n v="0.19789999999999999"/>
    <n v="992.28"/>
    <n v="0.1171"/>
    <n v="30000"/>
    <n v="32"/>
    <n v="35722"/>
  </r>
  <r>
    <n v="496528"/>
    <x v="2"/>
    <x v="0"/>
    <x v="5"/>
    <s v="Accudata Systems"/>
    <x v="2"/>
    <x v="1"/>
    <x v="26"/>
    <d v="2021-04-13T00:00:00"/>
    <d v="2021-04-13T00:00:00"/>
    <x v="1"/>
    <x v="1"/>
    <d v="2021-05-13T00:00:00"/>
    <n v="636261"/>
    <x v="4"/>
    <s v="B4"/>
    <x v="1"/>
    <s v="Verified"/>
    <n v="73200"/>
    <n v="2.5999999999999999E-3"/>
    <n v="589.24"/>
    <n v="0.1099"/>
    <n v="18000"/>
    <n v="21"/>
    <n v="21214"/>
  </r>
  <r>
    <n v="504097"/>
    <x v="22"/>
    <x v="0"/>
    <x v="5"/>
    <s v="Medtronic  Inc."/>
    <x v="2"/>
    <x v="1"/>
    <x v="48"/>
    <d v="2021-09-15T00:00:00"/>
    <d v="2021-02-13T00:00:00"/>
    <x v="1"/>
    <x v="1"/>
    <d v="2021-03-13T00:00:00"/>
    <n v="648952"/>
    <x v="4"/>
    <s v="B5"/>
    <x v="1"/>
    <s v="Verified"/>
    <n v="100000"/>
    <n v="8.1199999999999994E-2"/>
    <n v="658.23"/>
    <n v="0.11360000000000001"/>
    <n v="20000"/>
    <n v="19"/>
    <n v="23680"/>
  </r>
  <r>
    <n v="697234"/>
    <x v="16"/>
    <x v="0"/>
    <x v="7"/>
    <s v="Symantec"/>
    <x v="2"/>
    <x v="1"/>
    <x v="42"/>
    <d v="2021-08-12T00:00:00"/>
    <d v="2021-08-12T00:00:00"/>
    <x v="1"/>
    <x v="1"/>
    <d v="2021-09-12T00:00:00"/>
    <n v="888487"/>
    <x v="4"/>
    <s v="B5"/>
    <x v="1"/>
    <s v="Verified"/>
    <n v="96000"/>
    <n v="9.6299999999999997E-2"/>
    <n v="655.82"/>
    <n v="0.1111"/>
    <n v="20000"/>
    <n v="17"/>
    <n v="22328"/>
  </r>
  <r>
    <n v="656039"/>
    <x v="16"/>
    <x v="0"/>
    <x v="9"/>
    <s v="Sparta Social Networks"/>
    <x v="2"/>
    <x v="1"/>
    <x v="21"/>
    <d v="2021-06-11T00:00:00"/>
    <d v="2021-06-11T00:00:00"/>
    <x v="1"/>
    <x v="1"/>
    <d v="2021-07-11T00:00:00"/>
    <n v="839070"/>
    <x v="4"/>
    <s v="B3"/>
    <x v="1"/>
    <s v="Verified"/>
    <n v="120000"/>
    <n v="0.12820000000000001"/>
    <n v="519.05999999999995"/>
    <n v="0.1037"/>
    <n v="16000"/>
    <n v="21"/>
    <n v="16534"/>
  </r>
  <r>
    <n v="809659"/>
    <x v="1"/>
    <x v="0"/>
    <x v="9"/>
    <s v="Jones Day"/>
    <x v="2"/>
    <x v="1"/>
    <x v="44"/>
    <d v="2021-03-16T00:00:00"/>
    <d v="2021-08-14T00:00:00"/>
    <x v="1"/>
    <x v="1"/>
    <d v="2021-09-14T00:00:00"/>
    <n v="1016507"/>
    <x v="4"/>
    <s v="B4"/>
    <x v="1"/>
    <s v="Verified"/>
    <n v="100000"/>
    <n v="7.7600000000000002E-2"/>
    <n v="369.28"/>
    <n v="0.1149"/>
    <n v="11200"/>
    <n v="20"/>
    <n v="13294"/>
  </r>
  <r>
    <n v="776463"/>
    <x v="10"/>
    <x v="0"/>
    <x v="10"/>
    <s v="Ecolab"/>
    <x v="2"/>
    <x v="1"/>
    <x v="6"/>
    <d v="2021-06-14T00:00:00"/>
    <d v="2021-06-14T00:00:00"/>
    <x v="1"/>
    <x v="1"/>
    <d v="2021-07-14T00:00:00"/>
    <n v="978815"/>
    <x v="4"/>
    <s v="B2"/>
    <x v="1"/>
    <s v="Verified"/>
    <n v="36000"/>
    <n v="0.24030000000000001"/>
    <n v="52.08"/>
    <n v="0.10589999999999999"/>
    <n v="1600"/>
    <n v="23"/>
    <n v="1875"/>
  </r>
  <r>
    <n v="768762"/>
    <x v="1"/>
    <x v="0"/>
    <x v="10"/>
    <s v="Farella Braun + Martel LLP"/>
    <x v="2"/>
    <x v="1"/>
    <x v="6"/>
    <d v="2021-01-14T00:00:00"/>
    <d v="2021-02-13T00:00:00"/>
    <x v="1"/>
    <x v="1"/>
    <d v="2021-03-13T00:00:00"/>
    <n v="970120"/>
    <x v="4"/>
    <s v="B3"/>
    <x v="1"/>
    <s v="Verified"/>
    <n v="390000"/>
    <n v="3.7100000000000001E-2"/>
    <n v="1145.69"/>
    <n v="0.1099"/>
    <n v="35000"/>
    <n v="33"/>
    <n v="39897"/>
  </r>
  <r>
    <n v="834566"/>
    <x v="1"/>
    <x v="0"/>
    <x v="0"/>
    <s v="Bio-Rad Laboratories"/>
    <x v="2"/>
    <x v="1"/>
    <x v="11"/>
    <d v="2021-09-13T00:00:00"/>
    <d v="2021-06-13T00:00:00"/>
    <x v="1"/>
    <x v="1"/>
    <d v="2021-07-13T00:00:00"/>
    <n v="1044428"/>
    <x v="4"/>
    <s v="B1"/>
    <x v="1"/>
    <s v="Verified"/>
    <n v="139992"/>
    <n v="0.1421"/>
    <n v="464.58"/>
    <n v="9.9900000000000003E-2"/>
    <n v="14400"/>
    <n v="21"/>
    <n v="16338"/>
  </r>
  <r>
    <n v="463049"/>
    <x v="19"/>
    <x v="0"/>
    <x v="0"/>
    <s v="clovernook health care"/>
    <x v="2"/>
    <x v="1"/>
    <x v="31"/>
    <d v="2021-05-16T00:00:00"/>
    <d v="2021-12-12T00:00:00"/>
    <x v="1"/>
    <x v="1"/>
    <d v="2022-01-12T00:00:00"/>
    <n v="579554"/>
    <x v="4"/>
    <s v="B5"/>
    <x v="1"/>
    <s v="Verified"/>
    <n v="74000"/>
    <n v="0.23350000000000001"/>
    <n v="585.66999999999996"/>
    <n v="0.12529999999999999"/>
    <n v="17500"/>
    <n v="22"/>
    <n v="21084"/>
  </r>
  <r>
    <n v="572578"/>
    <x v="21"/>
    <x v="0"/>
    <x v="3"/>
    <s v="Cardiology PC"/>
    <x v="2"/>
    <x v="1"/>
    <x v="54"/>
    <d v="2021-02-11T00:00:00"/>
    <d v="2021-02-11T00:00:00"/>
    <x v="1"/>
    <x v="1"/>
    <d v="2021-03-11T00:00:00"/>
    <n v="736499"/>
    <x v="4"/>
    <s v="B3"/>
    <x v="1"/>
    <s v="Verified"/>
    <n v="400000"/>
    <n v="3.4599999999999999E-2"/>
    <n v="819.89"/>
    <n v="0.11119999999999999"/>
    <n v="25000"/>
    <n v="41"/>
    <n v="26103"/>
  </r>
  <r>
    <n v="754916"/>
    <x v="21"/>
    <x v="0"/>
    <x v="3"/>
    <s v="The Dalton School"/>
    <x v="2"/>
    <x v="1"/>
    <x v="25"/>
    <d v="2021-02-16T00:00:00"/>
    <d v="2021-12-11T00:00:00"/>
    <x v="1"/>
    <x v="1"/>
    <d v="2022-01-11T00:00:00"/>
    <n v="954678"/>
    <x v="4"/>
    <s v="B5"/>
    <x v="1"/>
    <s v="Verified"/>
    <n v="80000"/>
    <n v="0"/>
    <n v="358.67"/>
    <n v="0.11990000000000001"/>
    <n v="10800"/>
    <n v="32"/>
    <n v="11381"/>
  </r>
  <r>
    <n v="474007"/>
    <x v="0"/>
    <x v="0"/>
    <x v="5"/>
    <s v="AirSpecialists, Inc"/>
    <x v="2"/>
    <x v="1"/>
    <x v="24"/>
    <d v="2021-03-14T00:00:00"/>
    <d v="2021-01-13T00:00:00"/>
    <x v="1"/>
    <x v="1"/>
    <d v="2021-02-13T00:00:00"/>
    <n v="599446"/>
    <x v="4"/>
    <s v="B1"/>
    <x v="1"/>
    <s v="Verified"/>
    <n v="95000"/>
    <n v="0.2487"/>
    <n v="492.06"/>
    <n v="0.1114"/>
    <n v="15000"/>
    <n v="25"/>
    <n v="17716"/>
  </r>
  <r>
    <n v="787572"/>
    <x v="37"/>
    <x v="0"/>
    <x v="5"/>
    <s v="Asante"/>
    <x v="2"/>
    <x v="1"/>
    <x v="6"/>
    <d v="2021-02-13T00:00:00"/>
    <d v="2021-02-13T00:00:00"/>
    <x v="1"/>
    <x v="1"/>
    <d v="2021-03-13T00:00:00"/>
    <n v="991127"/>
    <x v="4"/>
    <s v="B3"/>
    <x v="1"/>
    <s v="Verified"/>
    <n v="76000"/>
    <n v="7.1400000000000005E-2"/>
    <n v="536.84"/>
    <n v="0.1099"/>
    <n v="24000"/>
    <n v="18"/>
    <n v="18616"/>
  </r>
  <r>
    <n v="771900"/>
    <x v="8"/>
    <x v="0"/>
    <x v="3"/>
    <s v="Northern Riverview"/>
    <x v="2"/>
    <x v="1"/>
    <x v="6"/>
    <d v="2021-07-14T00:00:00"/>
    <d v="2021-12-13T00:00:00"/>
    <x v="1"/>
    <x v="1"/>
    <d v="2022-01-13T00:00:00"/>
    <n v="973724"/>
    <x v="4"/>
    <s v="B3"/>
    <x v="1"/>
    <s v="Verified"/>
    <n v="75000"/>
    <n v="0.23849999999999999"/>
    <n v="162.04"/>
    <n v="0.1099"/>
    <n v="4950"/>
    <n v="45"/>
    <n v="5717"/>
  </r>
  <r>
    <n v="522556"/>
    <x v="1"/>
    <x v="0"/>
    <x v="8"/>
    <s v="UBS Fncl Svcs"/>
    <x v="2"/>
    <x v="1"/>
    <x v="27"/>
    <d v="2021-11-10T00:00:00"/>
    <d v="2021-11-10T00:00:00"/>
    <x v="1"/>
    <x v="1"/>
    <d v="2021-12-10T00:00:00"/>
    <n v="675909"/>
    <x v="4"/>
    <s v="B1"/>
    <x v="1"/>
    <s v="Verified"/>
    <n v="119000"/>
    <n v="8.43E-2"/>
    <n v="172.78"/>
    <n v="0.1038"/>
    <n v="5325"/>
    <n v="22"/>
    <n v="5503"/>
  </r>
  <r>
    <n v="778616"/>
    <x v="5"/>
    <x v="0"/>
    <x v="5"/>
    <s v="Walt Disney World"/>
    <x v="2"/>
    <x v="1"/>
    <x v="6"/>
    <d v="2021-08-15T00:00:00"/>
    <d v="2021-09-13T00:00:00"/>
    <x v="1"/>
    <x v="1"/>
    <d v="2021-10-13T00:00:00"/>
    <n v="981224"/>
    <x v="4"/>
    <s v="B3"/>
    <x v="1"/>
    <s v="Verified"/>
    <n v="50000"/>
    <n v="6.4600000000000005E-2"/>
    <n v="114.57"/>
    <n v="0.1099"/>
    <n v="3500"/>
    <n v="34"/>
    <n v="4074"/>
  </r>
  <r>
    <n v="573092"/>
    <x v="11"/>
    <x v="0"/>
    <x v="6"/>
    <s v="Barton Health"/>
    <x v="2"/>
    <x v="1"/>
    <x v="54"/>
    <d v="2021-11-13T00:00:00"/>
    <d v="2021-05-13T00:00:00"/>
    <x v="1"/>
    <x v="1"/>
    <d v="2021-06-13T00:00:00"/>
    <n v="737156"/>
    <x v="4"/>
    <s v="B3"/>
    <x v="1"/>
    <s v="Verified"/>
    <n v="105000"/>
    <n v="4.24E-2"/>
    <n v="819.89"/>
    <n v="0.11119999999999999"/>
    <n v="25000"/>
    <n v="23"/>
    <n v="29443"/>
  </r>
  <r>
    <n v="705715"/>
    <x v="2"/>
    <x v="0"/>
    <x v="6"/>
    <m/>
    <x v="2"/>
    <x v="1"/>
    <x v="42"/>
    <d v="2021-04-14T00:00:00"/>
    <d v="2021-04-14T00:00:00"/>
    <x v="1"/>
    <x v="1"/>
    <d v="2021-05-14T00:00:00"/>
    <n v="897803"/>
    <x v="4"/>
    <s v="B3"/>
    <x v="1"/>
    <s v="Verified"/>
    <n v="154000"/>
    <n v="0.10059999999999999"/>
    <n v="700.73"/>
    <n v="0.1037"/>
    <n v="21600"/>
    <n v="27"/>
    <n v="25226"/>
  </r>
  <r>
    <n v="416850"/>
    <x v="1"/>
    <x v="0"/>
    <x v="6"/>
    <s v="Accenture"/>
    <x v="2"/>
    <x v="1"/>
    <x v="23"/>
    <d v="2021-12-10T00:00:00"/>
    <d v="2021-12-10T00:00:00"/>
    <x v="1"/>
    <x v="1"/>
    <d v="2022-01-10T00:00:00"/>
    <n v="485708"/>
    <x v="4"/>
    <s v="B5"/>
    <x v="1"/>
    <s v="Verified"/>
    <n v="167300"/>
    <n v="1.5599999999999999E-2"/>
    <n v="666.3"/>
    <n v="0.1221"/>
    <n v="20000"/>
    <n v="10"/>
    <n v="22786"/>
  </r>
  <r>
    <n v="705431"/>
    <x v="14"/>
    <x v="0"/>
    <x v="3"/>
    <s v="Elliot Physician Network"/>
    <x v="2"/>
    <x v="1"/>
    <x v="42"/>
    <d v="2021-09-14T00:00:00"/>
    <d v="2021-04-12T00:00:00"/>
    <x v="1"/>
    <x v="1"/>
    <d v="2021-05-12T00:00:00"/>
    <n v="897483"/>
    <x v="4"/>
    <s v="B1"/>
    <x v="1"/>
    <s v="Verified"/>
    <n v="275000"/>
    <n v="3.4599999999999999E-2"/>
    <n v="1123.29"/>
    <n v="9.6299999999999997E-2"/>
    <n v="35000"/>
    <n v="37"/>
    <n v="37709"/>
  </r>
  <r>
    <n v="509285"/>
    <x v="11"/>
    <x v="0"/>
    <x v="3"/>
    <s v="United Airlines"/>
    <x v="2"/>
    <x v="1"/>
    <x v="27"/>
    <d v="2021-04-12T00:00:00"/>
    <d v="2021-04-12T00:00:00"/>
    <x v="1"/>
    <x v="1"/>
    <d v="2021-05-12T00:00:00"/>
    <n v="657296"/>
    <x v="4"/>
    <s v="B2"/>
    <x v="1"/>
    <s v="Verified"/>
    <n v="176000"/>
    <n v="2.0500000000000001E-2"/>
    <n v="809.62"/>
    <n v="0.10249999999999999"/>
    <n v="25000"/>
    <n v="29"/>
    <n v="28473"/>
  </r>
  <r>
    <n v="521130"/>
    <x v="1"/>
    <x v="0"/>
    <x v="3"/>
    <s v="Rowland Unified School District"/>
    <x v="2"/>
    <x v="1"/>
    <x v="27"/>
    <d v="2021-05-16T00:00:00"/>
    <d v="2021-06-13T00:00:00"/>
    <x v="1"/>
    <x v="1"/>
    <d v="2021-07-13T00:00:00"/>
    <n v="491596"/>
    <x v="4"/>
    <s v="B3"/>
    <x v="1"/>
    <s v="Verified"/>
    <n v="86000"/>
    <n v="0.16769999999999999"/>
    <n v="488.39"/>
    <n v="0.1062"/>
    <n v="15000"/>
    <n v="24"/>
    <n v="17583"/>
  </r>
  <r>
    <n v="637107"/>
    <x v="2"/>
    <x v="0"/>
    <x v="3"/>
    <s v="nhaj l.c. dba bestop # 4"/>
    <x v="2"/>
    <x v="1"/>
    <x v="21"/>
    <d v="2021-05-16T00:00:00"/>
    <d v="2021-03-13T00:00:00"/>
    <x v="1"/>
    <x v="1"/>
    <d v="2021-04-13T00:00:00"/>
    <n v="816139"/>
    <x v="4"/>
    <s v="B3"/>
    <x v="1"/>
    <s v="Verified"/>
    <n v="83000"/>
    <n v="0.14080000000000001"/>
    <n v="802.23"/>
    <n v="9.6199999999999994E-2"/>
    <n v="25000"/>
    <n v="44"/>
    <n v="28284"/>
  </r>
  <r>
    <n v="989782"/>
    <x v="21"/>
    <x v="0"/>
    <x v="3"/>
    <s v="Eastchester UFSD"/>
    <x v="2"/>
    <x v="1"/>
    <x v="13"/>
    <d v="2021-12-14T00:00:00"/>
    <d v="2021-11-14T00:00:00"/>
    <x v="1"/>
    <x v="1"/>
    <d v="2021-12-14T00:00:00"/>
    <n v="1213550"/>
    <x v="4"/>
    <s v="B4"/>
    <x v="1"/>
    <s v="Verified"/>
    <n v="126000"/>
    <n v="0.11749999999999999"/>
    <n v="340.84"/>
    <n v="0.1242"/>
    <n v="10200"/>
    <n v="18"/>
    <n v="12270"/>
  </r>
  <r>
    <n v="791573"/>
    <x v="4"/>
    <x v="0"/>
    <x v="3"/>
    <m/>
    <x v="2"/>
    <x v="1"/>
    <x v="6"/>
    <d v="2021-05-16T00:00:00"/>
    <d v="2021-07-14T00:00:00"/>
    <x v="1"/>
    <x v="1"/>
    <d v="2021-08-14T00:00:00"/>
    <n v="995898"/>
    <x v="4"/>
    <s v="B4"/>
    <x v="1"/>
    <s v="Verified"/>
    <n v="175000"/>
    <n v="0.14480000000000001"/>
    <n v="248.94"/>
    <n v="0.1149"/>
    <n v="7550"/>
    <n v="31"/>
    <n v="8962"/>
  </r>
  <r>
    <n v="1016319"/>
    <x v="11"/>
    <x v="0"/>
    <x v="3"/>
    <s v="bellagio hotel"/>
    <x v="2"/>
    <x v="1"/>
    <x v="22"/>
    <d v="2021-05-16T00:00:00"/>
    <d v="2021-12-14T00:00:00"/>
    <x v="1"/>
    <x v="1"/>
    <d v="2022-01-14T00:00:00"/>
    <n v="1244025"/>
    <x v="4"/>
    <s v="B5"/>
    <x v="1"/>
    <s v="Verified"/>
    <n v="47000"/>
    <n v="0.18229999999999999"/>
    <n v="100.64"/>
    <n v="0.12690000000000001"/>
    <n v="3000"/>
    <n v="23"/>
    <n v="3623"/>
  </r>
  <r>
    <n v="596731"/>
    <x v="13"/>
    <x v="0"/>
    <x v="3"/>
    <s v="American Seafoods Co LLC"/>
    <x v="2"/>
    <x v="1"/>
    <x v="50"/>
    <d v="2021-05-16T00:00:00"/>
    <d v="2021-04-13T00:00:00"/>
    <x v="1"/>
    <x v="1"/>
    <d v="2021-05-13T00:00:00"/>
    <n v="766004"/>
    <x v="4"/>
    <s v="B5"/>
    <x v="1"/>
    <s v="Verified"/>
    <n v="180000"/>
    <n v="0.17499999999999999"/>
    <n v="477.33"/>
    <n v="0.1186"/>
    <n v="14400"/>
    <n v="40"/>
    <n v="17013"/>
  </r>
  <r>
    <n v="829927"/>
    <x v="8"/>
    <x v="0"/>
    <x v="8"/>
    <s v="Rochester Institute of Technology"/>
    <x v="2"/>
    <x v="1"/>
    <x v="44"/>
    <d v="2021-03-13T00:00:00"/>
    <d v="2021-03-13T00:00:00"/>
    <x v="1"/>
    <x v="1"/>
    <d v="2021-04-13T00:00:00"/>
    <n v="1039059"/>
    <x v="4"/>
    <s v="B2"/>
    <x v="1"/>
    <s v="Verified"/>
    <n v="48000"/>
    <n v="0.26469999999999999"/>
    <n v="346.61"/>
    <n v="0.10589999999999999"/>
    <n v="10650"/>
    <n v="12"/>
    <n v="12035"/>
  </r>
  <r>
    <n v="363410"/>
    <x v="38"/>
    <x v="0"/>
    <x v="8"/>
    <s v="RBC Bank"/>
    <x v="2"/>
    <x v="1"/>
    <x v="55"/>
    <d v="2021-03-16T00:00:00"/>
    <d v="2021-01-09T00:00:00"/>
    <x v="1"/>
    <x v="1"/>
    <d v="2021-02-09T00:00:00"/>
    <n v="373375"/>
    <x v="4"/>
    <s v="B2"/>
    <x v="1"/>
    <s v="Verified"/>
    <n v="120000"/>
    <n v="3.9100000000000003E-2"/>
    <n v="382.78"/>
    <n v="0.1051"/>
    <n v="17000"/>
    <n v="32"/>
    <n v="11878"/>
  </r>
  <r>
    <n v="672343"/>
    <x v="13"/>
    <x v="0"/>
    <x v="8"/>
    <s v="Mueller &amp; Partin"/>
    <x v="2"/>
    <x v="1"/>
    <x v="0"/>
    <d v="2021-12-15T00:00:00"/>
    <d v="2021-10-11T00:00:00"/>
    <x v="1"/>
    <x v="1"/>
    <d v="2021-11-11T00:00:00"/>
    <n v="859486"/>
    <x v="4"/>
    <s v="B5"/>
    <x v="1"/>
    <s v="Verified"/>
    <n v="65000"/>
    <n v="0.17349999999999999"/>
    <n v="327.91"/>
    <n v="0.1111"/>
    <n v="10000"/>
    <n v="31"/>
    <n v="10310"/>
  </r>
  <r>
    <n v="891490"/>
    <x v="38"/>
    <x v="0"/>
    <x v="8"/>
    <s v="SunTrust Bank"/>
    <x v="2"/>
    <x v="1"/>
    <x v="10"/>
    <d v="2021-04-15T00:00:00"/>
    <d v="2021-03-12T00:00:00"/>
    <x v="1"/>
    <x v="1"/>
    <d v="2021-04-12T00:00:00"/>
    <n v="1108372"/>
    <x v="4"/>
    <s v="B5"/>
    <x v="1"/>
    <s v="Verified"/>
    <n v="120000"/>
    <n v="6.3500000000000001E-2"/>
    <n v="140.88999999999999"/>
    <n v="0.12690000000000001"/>
    <n v="4200"/>
    <n v="26"/>
    <n v="4412"/>
  </r>
  <r>
    <n v="590617"/>
    <x v="16"/>
    <x v="0"/>
    <x v="4"/>
    <s v="Lichten &amp; Liss-Riordan, P.C."/>
    <x v="2"/>
    <x v="1"/>
    <x v="50"/>
    <d v="2021-10-13T00:00:00"/>
    <d v="2021-10-13T00:00:00"/>
    <x v="1"/>
    <x v="1"/>
    <d v="2021-11-13T00:00:00"/>
    <n v="758642"/>
    <x v="4"/>
    <s v="B1"/>
    <x v="1"/>
    <s v="Verified"/>
    <n v="75000"/>
    <n v="2.9399999999999999E-2"/>
    <n v="324.45999999999998"/>
    <n v="0.1038"/>
    <n v="10000"/>
    <n v="29"/>
    <n v="11681"/>
  </r>
  <r>
    <n v="841757"/>
    <x v="37"/>
    <x v="0"/>
    <x v="2"/>
    <s v="Country Financial"/>
    <x v="2"/>
    <x v="1"/>
    <x v="11"/>
    <d v="2021-01-16T00:00:00"/>
    <d v="2021-05-13T00:00:00"/>
    <x v="1"/>
    <x v="1"/>
    <d v="2021-06-13T00:00:00"/>
    <n v="1052339"/>
    <x v="4"/>
    <s v="B1"/>
    <x v="1"/>
    <s v="Verified"/>
    <n v="85000"/>
    <n v="4.0399999999999998E-2"/>
    <n v="1129.19"/>
    <n v="9.9900000000000003E-2"/>
    <n v="35000"/>
    <n v="35"/>
    <n v="39576"/>
  </r>
  <r>
    <n v="868027"/>
    <x v="27"/>
    <x v="0"/>
    <x v="5"/>
    <s v="local union 5"/>
    <x v="2"/>
    <x v="1"/>
    <x v="10"/>
    <d v="2021-09-14T00:00:00"/>
    <d v="2021-09-14T00:00:00"/>
    <x v="1"/>
    <x v="1"/>
    <d v="2021-10-14T00:00:00"/>
    <n v="1081707"/>
    <x v="4"/>
    <s v="B3"/>
    <x v="1"/>
    <s v="Verified"/>
    <n v="95000"/>
    <n v="0.2097"/>
    <n v="157.13"/>
    <n v="0.1099"/>
    <n v="4800"/>
    <n v="20"/>
    <n v="5656"/>
  </r>
  <r>
    <n v="434143"/>
    <x v="25"/>
    <x v="0"/>
    <x v="9"/>
    <s v="Utopic Results LLC"/>
    <x v="2"/>
    <x v="1"/>
    <x v="20"/>
    <d v="2021-09-12T00:00:00"/>
    <d v="2021-08-12T00:00:00"/>
    <x v="1"/>
    <x v="1"/>
    <d v="2021-09-12T00:00:00"/>
    <n v="517723"/>
    <x v="4"/>
    <s v="B2"/>
    <x v="1"/>
    <s v="Verified"/>
    <n v="250000"/>
    <n v="6.8900000000000003E-2"/>
    <n v="659.37"/>
    <n v="0.1148"/>
    <n v="20000"/>
    <n v="32"/>
    <n v="23738"/>
  </r>
  <r>
    <n v="509719"/>
    <x v="1"/>
    <x v="0"/>
    <x v="9"/>
    <s v="Shamrock Paving"/>
    <x v="2"/>
    <x v="1"/>
    <x v="27"/>
    <d v="2021-05-13T00:00:00"/>
    <d v="2021-05-13T00:00:00"/>
    <x v="1"/>
    <x v="1"/>
    <d v="2021-06-13T00:00:00"/>
    <n v="657982"/>
    <x v="4"/>
    <s v="B5"/>
    <x v="1"/>
    <s v="Verified"/>
    <n v="73600"/>
    <n v="0.14460000000000001"/>
    <n v="789.87"/>
    <n v="0.11360000000000001"/>
    <n v="24000"/>
    <n v="26"/>
    <n v="28437"/>
  </r>
  <r>
    <n v="877531"/>
    <x v="32"/>
    <x v="0"/>
    <x v="3"/>
    <s v="TIAA-CREF"/>
    <x v="2"/>
    <x v="1"/>
    <x v="10"/>
    <d v="2021-05-16T00:00:00"/>
    <d v="2021-07-13T00:00:00"/>
    <x v="1"/>
    <x v="1"/>
    <d v="2021-08-13T00:00:00"/>
    <n v="1092204"/>
    <x v="4"/>
    <s v="B5"/>
    <x v="1"/>
    <s v="Verified"/>
    <n v="900000"/>
    <n v="4.5400000000000003E-2"/>
    <n v="1006.35"/>
    <n v="0.12690000000000001"/>
    <n v="30000"/>
    <n v="48"/>
    <n v="35172"/>
  </r>
  <r>
    <n v="574763"/>
    <x v="1"/>
    <x v="0"/>
    <x v="2"/>
    <s v="Kaiser Permanente"/>
    <x v="2"/>
    <x v="1"/>
    <x v="54"/>
    <d v="2021-07-13T00:00:00"/>
    <d v="2021-09-12T00:00:00"/>
    <x v="1"/>
    <x v="1"/>
    <d v="2021-10-12T00:00:00"/>
    <n v="739390"/>
    <x v="4"/>
    <s v="B4"/>
    <x v="1"/>
    <s v="Verified"/>
    <n v="94000"/>
    <n v="0.1042"/>
    <n v="824.29"/>
    <n v="0.1149"/>
    <n v="25000"/>
    <n v="40"/>
    <n v="29085"/>
  </r>
  <r>
    <n v="470012"/>
    <x v="1"/>
    <x v="0"/>
    <x v="3"/>
    <s v="ConAgra"/>
    <x v="2"/>
    <x v="1"/>
    <x v="31"/>
    <d v="2021-05-10T00:00:00"/>
    <d v="2021-05-10T00:00:00"/>
    <x v="1"/>
    <x v="1"/>
    <d v="2021-06-10T00:00:00"/>
    <n v="593194"/>
    <x v="4"/>
    <s v="B2"/>
    <x v="1"/>
    <s v="Verified"/>
    <n v="100000"/>
    <n v="7.22E-2"/>
    <n v="824.22"/>
    <n v="0.1148"/>
    <n v="25000"/>
    <n v="34"/>
    <n v="25923"/>
  </r>
  <r>
    <n v="399590"/>
    <x v="1"/>
    <x v="0"/>
    <x v="3"/>
    <s v="William Morris"/>
    <x v="2"/>
    <x v="1"/>
    <x v="28"/>
    <d v="2021-05-12T00:00:00"/>
    <d v="2021-05-12T00:00:00"/>
    <x v="1"/>
    <x v="1"/>
    <d v="2021-06-12T00:00:00"/>
    <n v="442402"/>
    <x v="4"/>
    <s v="B2"/>
    <x v="1"/>
    <s v="Verified"/>
    <n v="270000"/>
    <n v="7.2599999999999998E-2"/>
    <n v="690.13"/>
    <n v="0.11260000000000001"/>
    <n v="21000"/>
    <n v="29"/>
    <n v="24845"/>
  </r>
  <r>
    <n v="767012"/>
    <x v="2"/>
    <x v="0"/>
    <x v="3"/>
    <s v="Frisco Independent School District"/>
    <x v="2"/>
    <x v="1"/>
    <x v="25"/>
    <d v="2021-09-13T00:00:00"/>
    <d v="2021-09-13T00:00:00"/>
    <x v="1"/>
    <x v="1"/>
    <d v="2021-10-13T00:00:00"/>
    <n v="968046"/>
    <x v="4"/>
    <s v="B3"/>
    <x v="1"/>
    <s v="Verified"/>
    <n v="68000"/>
    <n v="2.5999999999999999E-3"/>
    <n v="261.88"/>
    <n v="0.1099"/>
    <n v="8000"/>
    <n v="12"/>
    <n v="9323"/>
  </r>
  <r>
    <n v="581252"/>
    <x v="6"/>
    <x v="0"/>
    <x v="3"/>
    <s v="ford motor co."/>
    <x v="2"/>
    <x v="1"/>
    <x v="54"/>
    <d v="2021-01-14T00:00:00"/>
    <d v="2021-08-13T00:00:00"/>
    <x v="1"/>
    <x v="1"/>
    <d v="2021-09-13T00:00:00"/>
    <n v="747131"/>
    <x v="4"/>
    <s v="B4"/>
    <x v="1"/>
    <s v="Verified"/>
    <n v="110000"/>
    <n v="0.14430000000000001"/>
    <n v="115.4"/>
    <n v="0.1149"/>
    <n v="3500"/>
    <n v="61"/>
    <n v="4151"/>
  </r>
  <r>
    <n v="602136"/>
    <x v="1"/>
    <x v="0"/>
    <x v="3"/>
    <s v="Henderson Insurance Agency"/>
    <x v="2"/>
    <x v="1"/>
    <x v="50"/>
    <d v="2021-11-15T00:00:00"/>
    <d v="2021-11-13T00:00:00"/>
    <x v="1"/>
    <x v="1"/>
    <d v="2021-12-13T00:00:00"/>
    <n v="772614"/>
    <x v="4"/>
    <s v="B4"/>
    <x v="1"/>
    <s v="Verified"/>
    <n v="250000"/>
    <n v="0.1827"/>
    <n v="161.32"/>
    <n v="9.9900000000000003E-2"/>
    <n v="5000"/>
    <n v="41"/>
    <n v="5808"/>
  </r>
  <r>
    <n v="1026806"/>
    <x v="3"/>
    <x v="0"/>
    <x v="3"/>
    <s v="CEFCU"/>
    <x v="2"/>
    <x v="1"/>
    <x v="22"/>
    <d v="2021-05-16T00:00:00"/>
    <d v="2021-02-14T00:00:00"/>
    <x v="1"/>
    <x v="1"/>
    <d v="2021-03-14T00:00:00"/>
    <n v="1255995"/>
    <x v="4"/>
    <s v="B5"/>
    <x v="1"/>
    <s v="Verified"/>
    <n v="77000"/>
    <n v="0.2278"/>
    <n v="201.27"/>
    <n v="0.12690000000000001"/>
    <n v="6000"/>
    <n v="35"/>
    <n v="7134"/>
  </r>
  <r>
    <n v="1040879"/>
    <x v="20"/>
    <x v="0"/>
    <x v="3"/>
    <s v="KFC"/>
    <x v="2"/>
    <x v="1"/>
    <x v="12"/>
    <d v="2021-05-16T00:00:00"/>
    <d v="2021-07-14T00:00:00"/>
    <x v="1"/>
    <x v="1"/>
    <d v="2021-08-14T00:00:00"/>
    <n v="1270886"/>
    <x v="4"/>
    <s v="B5"/>
    <x v="1"/>
    <s v="Verified"/>
    <n v="88000"/>
    <n v="0.1079"/>
    <n v="328.74"/>
    <n v="0.12690000000000001"/>
    <n v="9800"/>
    <n v="17"/>
    <n v="11784"/>
  </r>
  <r>
    <n v="422004"/>
    <x v="16"/>
    <x v="0"/>
    <x v="8"/>
    <s v="Medco Health Solutions"/>
    <x v="2"/>
    <x v="1"/>
    <x v="30"/>
    <d v="2021-07-12T00:00:00"/>
    <d v="2021-07-12T00:00:00"/>
    <x v="1"/>
    <x v="1"/>
    <d v="2021-08-12T00:00:00"/>
    <n v="495427"/>
    <x v="4"/>
    <s v="B2"/>
    <x v="1"/>
    <s v="Verified"/>
    <n v="265000"/>
    <n v="5.5300000000000002E-2"/>
    <n v="821.59"/>
    <n v="0.11260000000000001"/>
    <n v="25000"/>
    <n v="26"/>
    <n v="29577"/>
  </r>
  <r>
    <n v="1010685"/>
    <x v="2"/>
    <x v="0"/>
    <x v="8"/>
    <s v="Dimensional Fund Advisors"/>
    <x v="2"/>
    <x v="1"/>
    <x v="22"/>
    <d v="2021-11-14T00:00:00"/>
    <d v="2021-12-14T00:00:00"/>
    <x v="1"/>
    <x v="1"/>
    <d v="2022-01-14T00:00:00"/>
    <n v="1237512"/>
    <x v="4"/>
    <s v="B2"/>
    <x v="1"/>
    <s v="Verified"/>
    <n v="89000"/>
    <n v="0.10390000000000001"/>
    <n v="325.74"/>
    <n v="0.1065"/>
    <n v="10000"/>
    <n v="13"/>
    <n v="11726"/>
  </r>
  <r>
    <n v="617995"/>
    <x v="8"/>
    <x v="0"/>
    <x v="8"/>
    <s v="Clear Channel Online Music and Radio"/>
    <x v="2"/>
    <x v="1"/>
    <x v="49"/>
    <d v="2021-03-14T00:00:00"/>
    <d v="2021-12-13T00:00:00"/>
    <x v="1"/>
    <x v="1"/>
    <d v="2022-01-13T00:00:00"/>
    <n v="792256"/>
    <x v="4"/>
    <s v="B3"/>
    <x v="1"/>
    <s v="Verified"/>
    <n v="100000"/>
    <n v="0"/>
    <n v="160.44999999999999"/>
    <n v="9.6199999999999994E-2"/>
    <n v="5000"/>
    <n v="7"/>
    <n v="5792"/>
  </r>
  <r>
    <n v="768294"/>
    <x v="2"/>
    <x v="0"/>
    <x v="8"/>
    <s v="Overwatch Systems"/>
    <x v="2"/>
    <x v="1"/>
    <x v="25"/>
    <d v="2021-09-13T00:00:00"/>
    <d v="2021-09-13T00:00:00"/>
    <x v="1"/>
    <x v="1"/>
    <d v="2021-10-13T00:00:00"/>
    <n v="969571"/>
    <x v="4"/>
    <s v="B4"/>
    <x v="1"/>
    <s v="Verified"/>
    <n v="78420"/>
    <n v="4.1300000000000003E-2"/>
    <n v="263.77999999999997"/>
    <n v="0.1149"/>
    <n v="8000"/>
    <n v="30"/>
    <n v="9386"/>
  </r>
  <r>
    <n v="402979"/>
    <x v="5"/>
    <x v="0"/>
    <x v="4"/>
    <s v="CFAW"/>
    <x v="2"/>
    <x v="1"/>
    <x v="28"/>
    <d v="2021-05-12T00:00:00"/>
    <d v="2021-05-12T00:00:00"/>
    <x v="1"/>
    <x v="1"/>
    <d v="2021-06-12T00:00:00"/>
    <n v="448033"/>
    <x v="4"/>
    <s v="B3"/>
    <x v="1"/>
    <s v="Verified"/>
    <n v="105000"/>
    <n v="0.1336"/>
    <n v="825.34"/>
    <n v="0.1158"/>
    <n v="25000"/>
    <n v="26"/>
    <n v="29712"/>
  </r>
  <r>
    <n v="611762"/>
    <x v="5"/>
    <x v="0"/>
    <x v="4"/>
    <s v="DRS Technologies, Inc."/>
    <x v="2"/>
    <x v="1"/>
    <x v="41"/>
    <d v="2021-03-16T00:00:00"/>
    <d v="2021-12-13T00:00:00"/>
    <x v="1"/>
    <x v="1"/>
    <d v="2022-01-13T00:00:00"/>
    <n v="784474"/>
    <x v="4"/>
    <s v="B4"/>
    <x v="1"/>
    <s v="Verified"/>
    <n v="150000"/>
    <n v="0.1646"/>
    <n v="806.57"/>
    <n v="9.9900000000000003E-2"/>
    <n v="25000"/>
    <n v="34"/>
    <n v="29040"/>
  </r>
  <r>
    <n v="424881"/>
    <x v="1"/>
    <x v="0"/>
    <x v="4"/>
    <s v="carrerstaff unlimited"/>
    <x v="2"/>
    <x v="1"/>
    <x v="30"/>
    <d v="2021-07-12T00:00:00"/>
    <d v="2021-07-12T00:00:00"/>
    <x v="1"/>
    <x v="1"/>
    <d v="2021-08-12T00:00:00"/>
    <n v="500911"/>
    <x v="4"/>
    <s v="B5"/>
    <x v="1"/>
    <s v="Verified"/>
    <n v="100000"/>
    <n v="9.1899999999999996E-2"/>
    <n v="499.73"/>
    <n v="0.1221"/>
    <n v="15000"/>
    <n v="29"/>
    <n v="17990"/>
  </r>
  <r>
    <n v="400749"/>
    <x v="5"/>
    <x v="0"/>
    <x v="5"/>
    <s v="homeland security"/>
    <x v="2"/>
    <x v="1"/>
    <x v="28"/>
    <d v="2021-04-16T00:00:00"/>
    <d v="2021-05-12T00:00:00"/>
    <x v="1"/>
    <x v="1"/>
    <d v="2021-06-12T00:00:00"/>
    <n v="444413"/>
    <x v="4"/>
    <s v="B1"/>
    <x v="1"/>
    <s v="Verified"/>
    <n v="84996"/>
    <n v="6.54E-2"/>
    <n v="163.57"/>
    <n v="0.1095"/>
    <n v="5000"/>
    <n v="14"/>
    <n v="5888"/>
  </r>
  <r>
    <n v="441028"/>
    <x v="5"/>
    <x v="0"/>
    <x v="5"/>
    <s v="The Hartford"/>
    <x v="2"/>
    <x v="1"/>
    <x v="15"/>
    <d v="2021-10-15T00:00:00"/>
    <d v="2021-10-12T00:00:00"/>
    <x v="1"/>
    <x v="1"/>
    <d v="2021-11-12T00:00:00"/>
    <n v="534681"/>
    <x v="4"/>
    <s v="B5"/>
    <x v="1"/>
    <s v="Verified"/>
    <n v="80004"/>
    <n v="0.1593"/>
    <n v="234.27"/>
    <n v="0.12529999999999999"/>
    <n v="7000"/>
    <n v="34"/>
    <n v="8433"/>
  </r>
  <r>
    <n v="448721"/>
    <x v="25"/>
    <x v="0"/>
    <x v="9"/>
    <s v="red dragon painting llc"/>
    <x v="2"/>
    <x v="1"/>
    <x v="15"/>
    <d v="2021-11-09T00:00:00"/>
    <d v="2021-11-09T00:00:00"/>
    <x v="1"/>
    <x v="1"/>
    <d v="2021-12-09T00:00:00"/>
    <n v="550811"/>
    <x v="4"/>
    <s v="B1"/>
    <x v="1"/>
    <s v="Verified"/>
    <n v="70000"/>
    <n v="0.1368"/>
    <n v="492.06"/>
    <n v="0.1114"/>
    <n v="15000"/>
    <n v="19"/>
    <n v="15141"/>
  </r>
  <r>
    <n v="850282"/>
    <x v="3"/>
    <x v="0"/>
    <x v="9"/>
    <s v="Pnc Bank"/>
    <x v="2"/>
    <x v="1"/>
    <x v="11"/>
    <d v="2021-05-16T00:00:00"/>
    <d v="2021-09-14T00:00:00"/>
    <x v="1"/>
    <x v="1"/>
    <d v="2021-10-14T00:00:00"/>
    <n v="1044200"/>
    <x v="4"/>
    <s v="B2"/>
    <x v="1"/>
    <s v="Verified"/>
    <n v="202000"/>
    <n v="0.126"/>
    <n v="911.26"/>
    <n v="0.10589999999999999"/>
    <n v="28000"/>
    <n v="27"/>
    <n v="32805"/>
  </r>
  <r>
    <n v="434993"/>
    <x v="8"/>
    <x v="0"/>
    <x v="0"/>
    <s v="YONKERS RACING CORPORATION"/>
    <x v="2"/>
    <x v="1"/>
    <x v="20"/>
    <d v="2021-09-12T00:00:00"/>
    <d v="2021-09-12T00:00:00"/>
    <x v="1"/>
    <x v="1"/>
    <d v="2021-10-12T00:00:00"/>
    <n v="519445"/>
    <x v="4"/>
    <s v="B2"/>
    <x v="1"/>
    <s v="Verified"/>
    <n v="200000"/>
    <n v="6.9699999999999998E-2"/>
    <n v="659.37"/>
    <n v="0.1148"/>
    <n v="20000"/>
    <n v="54"/>
    <n v="23738"/>
  </r>
  <r>
    <n v="523444"/>
    <x v="1"/>
    <x v="0"/>
    <x v="2"/>
    <s v="Erepublic Inc."/>
    <x v="2"/>
    <x v="1"/>
    <x v="51"/>
    <d v="2021-11-11T00:00:00"/>
    <d v="2021-11-11T00:00:00"/>
    <x v="1"/>
    <x v="1"/>
    <d v="2021-12-11T00:00:00"/>
    <n v="677253"/>
    <x v="4"/>
    <s v="B5"/>
    <x v="1"/>
    <s v="Verified"/>
    <n v="50000"/>
    <n v="0.17480000000000001"/>
    <n v="331.48"/>
    <n v="0.1186"/>
    <n v="10000"/>
    <n v="18"/>
    <n v="11261"/>
  </r>
  <r>
    <n v="672227"/>
    <x v="8"/>
    <x v="0"/>
    <x v="3"/>
    <s v="Roswell Park Cancer Institute"/>
    <x v="2"/>
    <x v="1"/>
    <x v="0"/>
    <d v="2021-09-14T00:00:00"/>
    <d v="2021-03-14T00:00:00"/>
    <x v="1"/>
    <x v="1"/>
    <d v="2021-04-14T00:00:00"/>
    <n v="859340"/>
    <x v="4"/>
    <s v="B5"/>
    <x v="1"/>
    <s v="Verified"/>
    <n v="125000"/>
    <n v="0.1249"/>
    <n v="393.5"/>
    <n v="0.1111"/>
    <n v="12000"/>
    <n v="37"/>
    <n v="14166"/>
  </r>
  <r>
    <n v="986300"/>
    <x v="5"/>
    <x v="0"/>
    <x v="6"/>
    <s v="Bayview Asset Management"/>
    <x v="2"/>
    <x v="1"/>
    <x v="13"/>
    <d v="2021-10-12T00:00:00"/>
    <d v="2021-05-12T00:00:00"/>
    <x v="1"/>
    <x v="1"/>
    <d v="2021-06-12T00:00:00"/>
    <n v="1210216"/>
    <x v="4"/>
    <s v="B3"/>
    <x v="1"/>
    <s v="Verified"/>
    <n v="150000"/>
    <n v="4.5400000000000003E-2"/>
    <n v="926.13"/>
    <n v="0.1171"/>
    <n v="28000"/>
    <n v="15"/>
    <n v="29543"/>
  </r>
  <r>
    <n v="601463"/>
    <x v="28"/>
    <x v="0"/>
    <x v="3"/>
    <s v="Defense Threat Reduction Agency/NSLC"/>
    <x v="2"/>
    <x v="1"/>
    <x v="50"/>
    <d v="2021-05-16T00:00:00"/>
    <d v="2021-10-11T00:00:00"/>
    <x v="1"/>
    <x v="1"/>
    <d v="2021-11-11T00:00:00"/>
    <n v="771794"/>
    <x v="4"/>
    <s v="B3"/>
    <x v="1"/>
    <s v="Verified"/>
    <n v="65061"/>
    <n v="0.1726"/>
    <n v="385.07"/>
    <n v="9.6199999999999994E-2"/>
    <n v="12000"/>
    <n v="34"/>
    <n v="12928"/>
  </r>
  <r>
    <n v="877081"/>
    <x v="8"/>
    <x v="0"/>
    <x v="8"/>
    <s v="RBS Securities"/>
    <x v="2"/>
    <x v="1"/>
    <x v="10"/>
    <d v="2021-05-16T00:00:00"/>
    <d v="2021-05-13T00:00:00"/>
    <x v="1"/>
    <x v="1"/>
    <d v="2021-06-13T00:00:00"/>
    <n v="1091751"/>
    <x v="4"/>
    <s v="B1"/>
    <x v="1"/>
    <s v="Verified"/>
    <n v="750000"/>
    <n v="5.2499999999999998E-2"/>
    <n v="966.75"/>
    <n v="9.9099999999999994E-2"/>
    <n v="30000"/>
    <n v="37"/>
    <n v="33477"/>
  </r>
  <r>
    <n v="715974"/>
    <x v="1"/>
    <x v="0"/>
    <x v="8"/>
    <s v="west coast supreme foods"/>
    <x v="2"/>
    <x v="1"/>
    <x v="29"/>
    <d v="2021-07-15T00:00:00"/>
    <d v="2021-01-14T00:00:00"/>
    <x v="1"/>
    <x v="1"/>
    <d v="2021-02-14T00:00:00"/>
    <n v="809202"/>
    <x v="4"/>
    <s v="B5"/>
    <x v="1"/>
    <s v="Verified"/>
    <n v="110000"/>
    <n v="5.7000000000000002E-3"/>
    <n v="295.12"/>
    <n v="0.1111"/>
    <n v="9000"/>
    <n v="3"/>
    <n v="10609"/>
  </r>
  <r>
    <n v="608817"/>
    <x v="1"/>
    <x v="0"/>
    <x v="4"/>
    <s v="BoBoGo Inc"/>
    <x v="2"/>
    <x v="1"/>
    <x v="49"/>
    <d v="2021-11-13T00:00:00"/>
    <d v="2021-11-13T00:00:00"/>
    <x v="1"/>
    <x v="1"/>
    <d v="2021-12-13T00:00:00"/>
    <n v="780959"/>
    <x v="4"/>
    <s v="B1"/>
    <x v="1"/>
    <s v="Verified"/>
    <n v="42000"/>
    <n v="0.11310000000000001"/>
    <n v="634.88"/>
    <n v="8.8800000000000004E-2"/>
    <n v="20000"/>
    <n v="11"/>
    <n v="22857"/>
  </r>
  <r>
    <n v="673216"/>
    <x v="2"/>
    <x v="0"/>
    <x v="2"/>
    <s v="Att"/>
    <x v="2"/>
    <x v="1"/>
    <x v="0"/>
    <d v="2021-05-13T00:00:00"/>
    <d v="2021-03-13T00:00:00"/>
    <x v="1"/>
    <x v="1"/>
    <d v="2021-04-13T00:00:00"/>
    <n v="860508"/>
    <x v="4"/>
    <s v="B1"/>
    <x v="1"/>
    <s v="Verified"/>
    <n v="71738"/>
    <n v="0.15890000000000001"/>
    <n v="369.08"/>
    <n v="9.6299999999999997E-2"/>
    <n v="11500"/>
    <n v="27"/>
    <n v="13066"/>
  </r>
  <r>
    <n v="438452"/>
    <x v="37"/>
    <x v="0"/>
    <x v="2"/>
    <s v="State of Oregon"/>
    <x v="2"/>
    <x v="1"/>
    <x v="52"/>
    <d v="2021-08-10T00:00:00"/>
    <d v="2021-07-10T00:00:00"/>
    <x v="1"/>
    <x v="1"/>
    <d v="2021-08-10T00:00:00"/>
    <n v="528207"/>
    <x v="4"/>
    <s v="B3"/>
    <x v="1"/>
    <s v="Verified"/>
    <n v="72000"/>
    <n v="2.5499999999999998E-2"/>
    <n v="662.68"/>
    <n v="0.1183"/>
    <n v="20000"/>
    <n v="36"/>
    <n v="21764"/>
  </r>
  <r>
    <n v="1030260"/>
    <x v="20"/>
    <x v="0"/>
    <x v="0"/>
    <s v="Target.com"/>
    <x v="2"/>
    <x v="1"/>
    <x v="12"/>
    <d v="2021-02-13T00:00:00"/>
    <d v="2021-01-13T00:00:00"/>
    <x v="1"/>
    <x v="1"/>
    <d v="2021-02-13T00:00:00"/>
    <n v="1259665"/>
    <x v="4"/>
    <s v="B4"/>
    <x v="1"/>
    <s v="Verified"/>
    <n v="76788"/>
    <n v="0.10059999999999999"/>
    <n v="568.05999999999995"/>
    <n v="0.1242"/>
    <n v="17000"/>
    <n v="33"/>
    <n v="18960"/>
  </r>
  <r>
    <n v="1008224"/>
    <x v="38"/>
    <x v="0"/>
    <x v="3"/>
    <s v="State of Alabama"/>
    <x v="2"/>
    <x v="1"/>
    <x v="22"/>
    <d v="2021-05-15T00:00:00"/>
    <d v="2021-11-14T00:00:00"/>
    <x v="1"/>
    <x v="1"/>
    <d v="2021-12-14T00:00:00"/>
    <n v="1234680"/>
    <x v="4"/>
    <s v="B5"/>
    <x v="1"/>
    <s v="Verified"/>
    <n v="36000"/>
    <n v="0.21529999999999999"/>
    <n v="209.66"/>
    <n v="0.12690000000000001"/>
    <n v="6250"/>
    <n v="41"/>
    <n v="7548"/>
  </r>
  <r>
    <n v="1040095"/>
    <x v="2"/>
    <x v="0"/>
    <x v="8"/>
    <s v="Transplace"/>
    <x v="2"/>
    <x v="1"/>
    <x v="12"/>
    <d v="2021-12-14T00:00:00"/>
    <d v="2021-12-14T00:00:00"/>
    <x v="1"/>
    <x v="1"/>
    <d v="2022-01-14T00:00:00"/>
    <n v="1270063"/>
    <x v="4"/>
    <s v="B3"/>
    <x v="1"/>
    <s v="Verified"/>
    <n v="52000"/>
    <n v="7.4499999999999997E-2"/>
    <n v="595.37"/>
    <n v="0.1171"/>
    <n v="18000"/>
    <n v="14"/>
    <n v="21433"/>
  </r>
  <r>
    <n v="511872"/>
    <x v="2"/>
    <x v="0"/>
    <x v="7"/>
    <s v="Eureka Scientific  Inc."/>
    <x v="2"/>
    <x v="1"/>
    <x v="27"/>
    <d v="2021-05-16T00:00:00"/>
    <d v="2021-05-13T00:00:00"/>
    <x v="1"/>
    <x v="1"/>
    <d v="2021-06-13T00:00:00"/>
    <n v="661250"/>
    <x v="4"/>
    <s v="B4"/>
    <x v="1"/>
    <s v="Verified"/>
    <n v="96000"/>
    <n v="0.12280000000000001"/>
    <n v="654.71"/>
    <n v="0.1099"/>
    <n v="20000"/>
    <n v="23"/>
    <n v="23570"/>
  </r>
  <r>
    <n v="501886"/>
    <x v="18"/>
    <x v="0"/>
    <x v="1"/>
    <s v="Preferred Anesthesia Associate"/>
    <x v="2"/>
    <x v="1"/>
    <x v="48"/>
    <d v="2021-03-12T00:00:00"/>
    <d v="2021-03-12T00:00:00"/>
    <x v="1"/>
    <x v="1"/>
    <d v="2021-04-12T00:00:00"/>
    <n v="645209"/>
    <x v="4"/>
    <s v="B3"/>
    <x v="1"/>
    <s v="Verified"/>
    <n v="306000"/>
    <n v="4.5999999999999999E-3"/>
    <n v="488.4"/>
    <n v="0.1062"/>
    <n v="15000"/>
    <n v="27"/>
    <n v="17149"/>
  </r>
  <r>
    <n v="487048"/>
    <x v="30"/>
    <x v="0"/>
    <x v="3"/>
    <s v="Sara Lee"/>
    <x v="2"/>
    <x v="1"/>
    <x v="46"/>
    <d v="2021-05-16T00:00:00"/>
    <d v="2021-03-13T00:00:00"/>
    <x v="1"/>
    <x v="1"/>
    <d v="2021-04-13T00:00:00"/>
    <n v="620807"/>
    <x v="4"/>
    <s v="B3"/>
    <x v="1"/>
    <s v="Verified"/>
    <n v="130000"/>
    <n v="0.1598"/>
    <n v="651.20000000000005"/>
    <n v="0.1062"/>
    <n v="20000"/>
    <n v="54"/>
    <n v="23445"/>
  </r>
  <r>
    <n v="496558"/>
    <x v="2"/>
    <x v="0"/>
    <x v="10"/>
    <s v="LOCKHEED MARTIN CORP"/>
    <x v="2"/>
    <x v="1"/>
    <x v="26"/>
    <d v="2021-05-13T00:00:00"/>
    <d v="2021-05-13T00:00:00"/>
    <x v="1"/>
    <x v="1"/>
    <d v="2021-06-13T00:00:00"/>
    <n v="636312"/>
    <x v="4"/>
    <s v="B4"/>
    <x v="1"/>
    <s v="Verified"/>
    <n v="85000"/>
    <n v="7.51E-2"/>
    <n v="245.52"/>
    <n v="0.1099"/>
    <n v="7500"/>
    <n v="21"/>
    <n v="8937"/>
  </r>
  <r>
    <n v="864168"/>
    <x v="1"/>
    <x v="0"/>
    <x v="3"/>
    <s v="Safeway Stores (Vons)"/>
    <x v="0"/>
    <x v="1"/>
    <x v="10"/>
    <d v="2021-09-14T00:00:00"/>
    <d v="2021-09-14T00:00:00"/>
    <x v="1"/>
    <x v="1"/>
    <d v="2021-10-14T00:00:00"/>
    <n v="1077329"/>
    <x v="4"/>
    <s v="C1"/>
    <x v="1"/>
    <s v="Verified"/>
    <n v="60000"/>
    <n v="7.0199999999999999E-2"/>
    <n v="606.41"/>
    <n v="0.12989999999999999"/>
    <n v="18000"/>
    <n v="7"/>
    <n v="21831"/>
  </r>
  <r>
    <n v="701559"/>
    <x v="22"/>
    <x v="0"/>
    <x v="3"/>
    <s v="Micro-Fab,LLC"/>
    <x v="0"/>
    <x v="1"/>
    <x v="42"/>
    <d v="2021-01-16T00:00:00"/>
    <d v="2021-04-14T00:00:00"/>
    <x v="1"/>
    <x v="1"/>
    <d v="2021-05-14T00:00:00"/>
    <n v="893318"/>
    <x v="4"/>
    <s v="C1"/>
    <x v="1"/>
    <s v="Verified"/>
    <n v="90000"/>
    <n v="0.1137"/>
    <n v="1173.9100000000001"/>
    <n v="0.1268"/>
    <n v="35000"/>
    <n v="21"/>
    <n v="42260"/>
  </r>
  <r>
    <n v="555528"/>
    <x v="8"/>
    <x v="0"/>
    <x v="3"/>
    <s v="Anheuser Busch Inc."/>
    <x v="0"/>
    <x v="1"/>
    <x v="47"/>
    <d v="2021-07-13T00:00:00"/>
    <d v="2021-07-13T00:00:00"/>
    <x v="1"/>
    <x v="1"/>
    <d v="2021-08-13T00:00:00"/>
    <n v="712468"/>
    <x v="4"/>
    <s v="C1"/>
    <x v="1"/>
    <s v="Verified"/>
    <n v="81600"/>
    <n v="0.1651"/>
    <n v="439.47"/>
    <n v="0.1323"/>
    <n v="13000"/>
    <n v="20"/>
    <n v="15817"/>
  </r>
  <r>
    <n v="619504"/>
    <x v="21"/>
    <x v="0"/>
    <x v="3"/>
    <s v="Food and Drug Administration"/>
    <x v="0"/>
    <x v="1"/>
    <x v="49"/>
    <d v="2021-12-13T00:00:00"/>
    <d v="2021-12-13T00:00:00"/>
    <x v="1"/>
    <x v="1"/>
    <d v="2022-01-13T00:00:00"/>
    <n v="794026"/>
    <x v="4"/>
    <s v="C3"/>
    <x v="1"/>
    <s v="Verified"/>
    <n v="149981"/>
    <n v="6.7799999999999999E-2"/>
    <n v="842.11"/>
    <n v="0.1298"/>
    <n v="25000"/>
    <n v="10"/>
    <n v="30317"/>
  </r>
  <r>
    <n v="591571"/>
    <x v="5"/>
    <x v="0"/>
    <x v="3"/>
    <s v="Miami ARTCC"/>
    <x v="0"/>
    <x v="1"/>
    <x v="50"/>
    <d v="2021-05-16T00:00:00"/>
    <d v="2021-10-13T00:00:00"/>
    <x v="1"/>
    <x v="1"/>
    <d v="2021-11-13T00:00:00"/>
    <n v="759817"/>
    <x v="4"/>
    <s v="C3"/>
    <x v="1"/>
    <s v="Verified"/>
    <n v="148000"/>
    <n v="0.15040000000000001"/>
    <n v="273.35000000000002"/>
    <n v="0.13980000000000001"/>
    <n v="8000"/>
    <n v="16"/>
    <n v="9841"/>
  </r>
  <r>
    <n v="546615"/>
    <x v="0"/>
    <x v="0"/>
    <x v="3"/>
    <s v="Wells Fargo"/>
    <x v="0"/>
    <x v="1"/>
    <x v="43"/>
    <d v="2021-03-12T00:00:00"/>
    <d v="2021-03-12T00:00:00"/>
    <x v="1"/>
    <x v="1"/>
    <d v="2021-04-12T00:00:00"/>
    <n v="704842"/>
    <x v="4"/>
    <s v="C4"/>
    <x v="1"/>
    <s v="Verified"/>
    <n v="201996"/>
    <n v="0.23769999999999999"/>
    <n v="686.96"/>
    <n v="0.14349999999999999"/>
    <n v="20000"/>
    <n v="33"/>
    <n v="23570"/>
  </r>
  <r>
    <n v="400872"/>
    <x v="5"/>
    <x v="0"/>
    <x v="3"/>
    <s v="Self Employed Since 1981"/>
    <x v="0"/>
    <x v="1"/>
    <x v="28"/>
    <d v="2021-05-16T00:00:00"/>
    <d v="2021-05-12T00:00:00"/>
    <x v="1"/>
    <x v="1"/>
    <d v="2021-06-12T00:00:00"/>
    <n v="444616"/>
    <x v="4"/>
    <s v="C5"/>
    <x v="1"/>
    <s v="Verified"/>
    <n v="115000"/>
    <n v="0.16569999999999999"/>
    <n v="681.51"/>
    <n v="0.13789999999999999"/>
    <n v="20000"/>
    <n v="14"/>
    <n v="24534"/>
  </r>
  <r>
    <n v="385442"/>
    <x v="25"/>
    <x v="0"/>
    <x v="8"/>
    <s v="TranTech"/>
    <x v="0"/>
    <x v="1"/>
    <x v="33"/>
    <d v="2021-09-11T00:00:00"/>
    <d v="2021-10-11T00:00:00"/>
    <x v="1"/>
    <x v="1"/>
    <d v="2021-11-11T00:00:00"/>
    <n v="417109"/>
    <x v="4"/>
    <s v="C4"/>
    <x v="1"/>
    <s v="Verified"/>
    <n v="100000"/>
    <n v="0.1162"/>
    <n v="232.37"/>
    <n v="0.13469999999999999"/>
    <n v="6850"/>
    <n v="23"/>
    <n v="8312"/>
  </r>
  <r>
    <n v="598004"/>
    <x v="8"/>
    <x v="0"/>
    <x v="4"/>
    <s v="Covidien"/>
    <x v="0"/>
    <x v="1"/>
    <x v="50"/>
    <d v="2021-01-14T00:00:00"/>
    <d v="2021-01-13T00:00:00"/>
    <x v="1"/>
    <x v="1"/>
    <d v="2021-02-13T00:00:00"/>
    <n v="767559"/>
    <x v="4"/>
    <s v="C2"/>
    <x v="1"/>
    <s v="Verified"/>
    <n v="35000"/>
    <n v="0.16800000000000001"/>
    <n v="118.96"/>
    <n v="0.1361"/>
    <n v="3500"/>
    <n v="20"/>
    <n v="4213"/>
  </r>
  <r>
    <n v="391826"/>
    <x v="5"/>
    <x v="0"/>
    <x v="2"/>
    <s v="Southern Wine and Spirits of America"/>
    <x v="0"/>
    <x v="1"/>
    <x v="45"/>
    <d v="2021-10-12T00:00:00"/>
    <d v="2021-09-09T00:00:00"/>
    <x v="1"/>
    <x v="1"/>
    <d v="2021-10-09T00:00:00"/>
    <n v="427067"/>
    <x v="4"/>
    <s v="C1"/>
    <x v="1"/>
    <s v="Verified"/>
    <n v="60000"/>
    <n v="8.5599999999999996E-2"/>
    <n v="560.55999999999995"/>
    <n v="0.12529999999999999"/>
    <n v="16750"/>
    <n v="15"/>
    <n v="17584"/>
  </r>
  <r>
    <n v="785977"/>
    <x v="29"/>
    <x v="0"/>
    <x v="5"/>
    <s v="Parish Anesthesia Consultants"/>
    <x v="0"/>
    <x v="1"/>
    <x v="6"/>
    <d v="2021-07-14T00:00:00"/>
    <d v="2021-07-14T00:00:00"/>
    <x v="1"/>
    <x v="1"/>
    <d v="2021-08-14T00:00:00"/>
    <n v="989326"/>
    <x v="4"/>
    <s v="C1"/>
    <x v="1"/>
    <s v="Verified"/>
    <n v="370000"/>
    <n v="5.6399999999999999E-2"/>
    <n v="505.34"/>
    <n v="0.12989999999999999"/>
    <n v="15000"/>
    <n v="44"/>
    <n v="18192"/>
  </r>
  <r>
    <n v="831622"/>
    <x v="2"/>
    <x v="0"/>
    <x v="5"/>
    <s v="jam distributing"/>
    <x v="0"/>
    <x v="1"/>
    <x v="22"/>
    <d v="2021-11-14T00:00:00"/>
    <d v="2021-11-14T00:00:00"/>
    <x v="1"/>
    <x v="1"/>
    <d v="2021-12-14T00:00:00"/>
    <n v="1040867"/>
    <x v="4"/>
    <s v="C2"/>
    <x v="1"/>
    <s v="Verified"/>
    <n v="180000"/>
    <n v="5.6099999999999997E-2"/>
    <n v="308.79000000000002"/>
    <n v="0.14269999999999999"/>
    <n v="9000"/>
    <n v="30"/>
    <n v="11116"/>
  </r>
  <r>
    <n v="753198"/>
    <x v="16"/>
    <x v="0"/>
    <x v="7"/>
    <s v="Super Media"/>
    <x v="0"/>
    <x v="1"/>
    <x v="25"/>
    <d v="2021-04-16T00:00:00"/>
    <d v="2021-06-14T00:00:00"/>
    <x v="1"/>
    <x v="1"/>
    <d v="2021-07-14T00:00:00"/>
    <n v="952843"/>
    <x v="4"/>
    <s v="C1"/>
    <x v="1"/>
    <s v="Verified"/>
    <n v="280000"/>
    <n v="0.16689999999999999"/>
    <n v="505.34"/>
    <n v="0.12989999999999999"/>
    <n v="15000"/>
    <n v="15"/>
    <n v="18192"/>
  </r>
  <r>
    <n v="715948"/>
    <x v="21"/>
    <x v="0"/>
    <x v="7"/>
    <s v="Waterbury Hospital"/>
    <x v="0"/>
    <x v="1"/>
    <x v="29"/>
    <d v="2021-05-16T00:00:00"/>
    <d v="2021-04-14T00:00:00"/>
    <x v="1"/>
    <x v="1"/>
    <d v="2021-05-14T00:00:00"/>
    <n v="909685"/>
    <x v="4"/>
    <s v="C2"/>
    <x v="1"/>
    <s v="Verified"/>
    <n v="204000"/>
    <n v="0.1928"/>
    <n v="337.23"/>
    <n v="0.13059999999999999"/>
    <n v="10000"/>
    <n v="26"/>
    <n v="12140"/>
  </r>
  <r>
    <n v="772705"/>
    <x v="1"/>
    <x v="0"/>
    <x v="3"/>
    <s v="Vista Irrigation District"/>
    <x v="0"/>
    <x v="1"/>
    <x v="6"/>
    <d v="2021-02-16T00:00:00"/>
    <d v="2021-06-14T00:00:00"/>
    <x v="1"/>
    <x v="1"/>
    <d v="2021-07-14T00:00:00"/>
    <n v="974696"/>
    <x v="4"/>
    <s v="C1"/>
    <x v="1"/>
    <s v="Verified"/>
    <n v="120000"/>
    <n v="0.12690000000000001"/>
    <n v="673.79"/>
    <n v="0.12989999999999999"/>
    <n v="20000"/>
    <n v="61"/>
    <n v="24256"/>
  </r>
  <r>
    <n v="378869"/>
    <x v="18"/>
    <x v="0"/>
    <x v="1"/>
    <s v="Silver Editions"/>
    <x v="0"/>
    <x v="1"/>
    <x v="8"/>
    <d v="2021-08-10T00:00:00"/>
    <d v="2021-07-10T00:00:00"/>
    <x v="1"/>
    <x v="1"/>
    <d v="2021-08-10T00:00:00"/>
    <n v="404595"/>
    <x v="4"/>
    <s v="C1"/>
    <x v="1"/>
    <s v="Verified"/>
    <n v="141000"/>
    <n v="3.0300000000000001E-2"/>
    <n v="502"/>
    <n v="0.12529999999999999"/>
    <n v="15000"/>
    <n v="29"/>
    <n v="17145"/>
  </r>
  <r>
    <n v="767151"/>
    <x v="1"/>
    <x v="0"/>
    <x v="6"/>
    <s v="Intrigo systems Inc"/>
    <x v="0"/>
    <x v="1"/>
    <x v="6"/>
    <d v="2021-06-13T00:00:00"/>
    <d v="2021-06-13T00:00:00"/>
    <x v="1"/>
    <x v="1"/>
    <d v="2021-07-13T00:00:00"/>
    <n v="968195"/>
    <x v="4"/>
    <s v="C5"/>
    <x v="1"/>
    <s v="Verified"/>
    <n v="160000"/>
    <n v="7.3700000000000002E-2"/>
    <n v="1217.24"/>
    <n v="0.15229999999999999"/>
    <n v="35000"/>
    <n v="16"/>
    <n v="42685"/>
  </r>
  <r>
    <n v="664941"/>
    <x v="0"/>
    <x v="0"/>
    <x v="3"/>
    <s v="Saint Joseph's OP Imaging Center"/>
    <x v="0"/>
    <x v="1"/>
    <x v="0"/>
    <d v="2021-02-16T00:00:00"/>
    <d v="2021-03-12T00:00:00"/>
    <x v="1"/>
    <x v="1"/>
    <d v="2021-04-12T00:00:00"/>
    <n v="850201"/>
    <x v="4"/>
    <s v="C2"/>
    <x v="1"/>
    <s v="Verified"/>
    <n v="120000"/>
    <n v="0.2331"/>
    <n v="202.34"/>
    <n v="0.13059999999999999"/>
    <n v="6000"/>
    <n v="39"/>
    <n v="6728"/>
  </r>
  <r>
    <n v="640245"/>
    <x v="22"/>
    <x v="0"/>
    <x v="3"/>
    <s v="Micro-Fab, LLC"/>
    <x v="0"/>
    <x v="1"/>
    <x v="21"/>
    <d v="2021-11-13T00:00:00"/>
    <d v="2021-08-13T00:00:00"/>
    <x v="1"/>
    <x v="1"/>
    <d v="2021-09-13T00:00:00"/>
    <n v="819600"/>
    <x v="4"/>
    <s v="C2"/>
    <x v="1"/>
    <s v="Verified"/>
    <n v="60000"/>
    <n v="0.12180000000000001"/>
    <n v="562.91"/>
    <n v="0.12609999999999999"/>
    <n v="16800"/>
    <n v="14"/>
    <n v="20161"/>
  </r>
  <r>
    <n v="461379"/>
    <x v="9"/>
    <x v="0"/>
    <x v="3"/>
    <s v="U. S. Air Force"/>
    <x v="0"/>
    <x v="1"/>
    <x v="32"/>
    <d v="2021-12-12T00:00:00"/>
    <d v="2021-12-12T00:00:00"/>
    <x v="1"/>
    <x v="1"/>
    <d v="2022-01-12T00:00:00"/>
    <n v="576583"/>
    <x v="4"/>
    <s v="C4"/>
    <x v="1"/>
    <s v="Verified"/>
    <n v="102058"/>
    <n v="0.13100000000000001"/>
    <n v="512.05999999999995"/>
    <n v="0.13919999999999999"/>
    <n v="15000"/>
    <n v="24"/>
    <n v="18434"/>
  </r>
  <r>
    <n v="617538"/>
    <x v="2"/>
    <x v="0"/>
    <x v="3"/>
    <s v="flexcel co inc"/>
    <x v="0"/>
    <x v="1"/>
    <x v="49"/>
    <d v="2021-12-13T00:00:00"/>
    <d v="2021-12-13T00:00:00"/>
    <x v="1"/>
    <x v="1"/>
    <d v="2022-01-13T00:00:00"/>
    <n v="791703"/>
    <x v="4"/>
    <s v="C5"/>
    <x v="1"/>
    <s v="Verified"/>
    <n v="120000"/>
    <n v="3.7699999999999997E-2"/>
    <n v="576.16"/>
    <n v="0.13719999999999999"/>
    <n v="25000"/>
    <n v="15"/>
    <n v="20744"/>
  </r>
  <r>
    <n v="565275"/>
    <x v="16"/>
    <x v="0"/>
    <x v="8"/>
    <s v="Listen Inc."/>
    <x v="0"/>
    <x v="1"/>
    <x v="47"/>
    <d v="2021-11-14T00:00:00"/>
    <d v="2021-10-10T00:00:00"/>
    <x v="1"/>
    <x v="1"/>
    <d v="2021-11-10T00:00:00"/>
    <n v="727287"/>
    <x v="4"/>
    <s v="C4"/>
    <x v="1"/>
    <s v="Verified"/>
    <n v="75000"/>
    <n v="0.12590000000000001"/>
    <n v="721.31"/>
    <n v="0.14349999999999999"/>
    <n v="21000"/>
    <n v="9"/>
    <n v="21252"/>
  </r>
  <r>
    <n v="1045795"/>
    <x v="2"/>
    <x v="0"/>
    <x v="4"/>
    <s v="zashko inc."/>
    <x v="0"/>
    <x v="1"/>
    <x v="12"/>
    <d v="2021-09-15T00:00:00"/>
    <d v="2021-12-14T00:00:00"/>
    <x v="1"/>
    <x v="1"/>
    <d v="2022-01-14T00:00:00"/>
    <n v="1276213"/>
    <x v="4"/>
    <s v="C2"/>
    <x v="1"/>
    <s v="Verified"/>
    <n v="48000"/>
    <n v="0.1915"/>
    <n v="596.12"/>
    <n v="0.14269999999999999"/>
    <n v="17375"/>
    <n v="12"/>
    <n v="21460"/>
  </r>
  <r>
    <n v="674846"/>
    <x v="2"/>
    <x v="0"/>
    <x v="4"/>
    <s v="Texas Health Center for Diag. &amp; Surgery"/>
    <x v="0"/>
    <x v="1"/>
    <x v="0"/>
    <d v="2021-03-13T00:00:00"/>
    <d v="2021-03-13T00:00:00"/>
    <x v="1"/>
    <x v="1"/>
    <d v="2021-04-13T00:00:00"/>
    <n v="862525"/>
    <x v="4"/>
    <s v="C4"/>
    <x v="1"/>
    <s v="Verified"/>
    <n v="79000"/>
    <n v="0.108"/>
    <n v="1192.83"/>
    <n v="0.13800000000000001"/>
    <n v="35000"/>
    <n v="30"/>
    <n v="41819"/>
  </r>
  <r>
    <n v="390091"/>
    <x v="25"/>
    <x v="0"/>
    <x v="4"/>
    <s v="Boeing Inc."/>
    <x v="0"/>
    <x v="1"/>
    <x v="45"/>
    <d v="2021-05-16T00:00:00"/>
    <d v="2021-04-12T00:00:00"/>
    <x v="1"/>
    <x v="1"/>
    <d v="2021-05-12T00:00:00"/>
    <n v="424837"/>
    <x v="4"/>
    <s v="C4"/>
    <x v="1"/>
    <s v="Verified"/>
    <n v="210000"/>
    <n v="0.14929999999999999"/>
    <n v="542.77"/>
    <n v="0.13469999999999999"/>
    <n v="16000"/>
    <n v="26"/>
    <n v="19539"/>
  </r>
  <r>
    <n v="406634"/>
    <x v="1"/>
    <x v="0"/>
    <x v="2"/>
    <s v="Citro Studio Inc."/>
    <x v="0"/>
    <x v="1"/>
    <x v="28"/>
    <d v="2021-07-12T00:00:00"/>
    <d v="2021-07-12T00:00:00"/>
    <x v="1"/>
    <x v="1"/>
    <d v="2021-08-12T00:00:00"/>
    <n v="455334"/>
    <x v="4"/>
    <s v="C2"/>
    <x v="1"/>
    <s v="Verified"/>
    <n v="150000"/>
    <n v="0.1018"/>
    <n v="672.36"/>
    <n v="0.12839999999999999"/>
    <n v="20000"/>
    <n v="23"/>
    <n v="24241"/>
  </r>
  <r>
    <n v="864744"/>
    <x v="11"/>
    <x v="0"/>
    <x v="5"/>
    <s v="Bombard Electric"/>
    <x v="0"/>
    <x v="1"/>
    <x v="11"/>
    <d v="2021-03-16T00:00:00"/>
    <d v="2021-02-12T00:00:00"/>
    <x v="1"/>
    <x v="1"/>
    <d v="2021-03-12T00:00:00"/>
    <n v="1077981"/>
    <x v="4"/>
    <s v="C4"/>
    <x v="1"/>
    <s v="Verified"/>
    <n v="101000"/>
    <n v="5.0000000000000001E-3"/>
    <n v="116.65"/>
    <n v="0.1479"/>
    <n v="3375"/>
    <n v="4"/>
    <n v="3574"/>
  </r>
  <r>
    <n v="726165"/>
    <x v="5"/>
    <x v="0"/>
    <x v="7"/>
    <s v="Carnival Cruise Lines"/>
    <x v="0"/>
    <x v="1"/>
    <x v="29"/>
    <d v="2021-10-15T00:00:00"/>
    <d v="2021-05-14T00:00:00"/>
    <x v="1"/>
    <x v="1"/>
    <d v="2021-06-14T00:00:00"/>
    <n v="921500"/>
    <x v="4"/>
    <s v="C1"/>
    <x v="1"/>
    <s v="Verified"/>
    <n v="95000"/>
    <n v="0.11600000000000001"/>
    <n v="503.11"/>
    <n v="0.1268"/>
    <n v="15000"/>
    <n v="12"/>
    <n v="18112"/>
  </r>
  <r>
    <n v="609045"/>
    <x v="1"/>
    <x v="0"/>
    <x v="3"/>
    <s v="United States Geological Survey"/>
    <x v="0"/>
    <x v="1"/>
    <x v="49"/>
    <d v="2021-05-16T00:00:00"/>
    <d v="2021-12-12T00:00:00"/>
    <x v="1"/>
    <x v="1"/>
    <d v="2022-01-12T00:00:00"/>
    <n v="781226"/>
    <x v="4"/>
    <s v="C3"/>
    <x v="1"/>
    <s v="Verified"/>
    <n v="110000"/>
    <n v="0.1419"/>
    <n v="188.64"/>
    <n v="0.1298"/>
    <n v="5600"/>
    <n v="16"/>
    <n v="6662"/>
  </r>
  <r>
    <n v="474259"/>
    <x v="16"/>
    <x v="0"/>
    <x v="3"/>
    <s v="united States Army"/>
    <x v="0"/>
    <x v="1"/>
    <x v="24"/>
    <d v="2021-03-10T00:00:00"/>
    <d v="2021-03-10T00:00:00"/>
    <x v="1"/>
    <x v="1"/>
    <d v="2021-04-10T00:00:00"/>
    <n v="599876"/>
    <x v="4"/>
    <s v="C4"/>
    <x v="1"/>
    <s v="Verified"/>
    <n v="65856"/>
    <n v="0.1749"/>
    <n v="573.5"/>
    <n v="0.13919999999999999"/>
    <n v="16800"/>
    <n v="18"/>
    <n v="17186"/>
  </r>
  <r>
    <n v="683656"/>
    <x v="38"/>
    <x v="0"/>
    <x v="3"/>
    <s v="Lockheed Martin"/>
    <x v="0"/>
    <x v="1"/>
    <x v="0"/>
    <d v="2021-03-13T00:00:00"/>
    <d v="2021-04-13T00:00:00"/>
    <x v="1"/>
    <x v="1"/>
    <d v="2021-05-13T00:00:00"/>
    <n v="873010"/>
    <x v="4"/>
    <s v="C5"/>
    <x v="1"/>
    <s v="Verified"/>
    <n v="79632"/>
    <n v="0.1225"/>
    <n v="246.68"/>
    <n v="0.14169999999999999"/>
    <n v="7200"/>
    <n v="17"/>
    <n v="8470"/>
  </r>
  <r>
    <n v="861078"/>
    <x v="1"/>
    <x v="0"/>
    <x v="6"/>
    <s v="Atomic Sound Post Production Services"/>
    <x v="0"/>
    <x v="1"/>
    <x v="10"/>
    <d v="2021-05-16T00:00:00"/>
    <d v="2021-09-14T00:00:00"/>
    <x v="1"/>
    <x v="1"/>
    <d v="2021-10-14T00:00:00"/>
    <n v="1073968"/>
    <x v="4"/>
    <s v="C4"/>
    <x v="1"/>
    <s v="Verified"/>
    <n v="52800"/>
    <n v="3.27E-2"/>
    <n v="165.91"/>
    <n v="0.1479"/>
    <n v="4800"/>
    <n v="19"/>
    <n v="5972"/>
  </r>
  <r>
    <n v="733761"/>
    <x v="4"/>
    <x v="0"/>
    <x v="7"/>
    <s v="west penn allegheny health system"/>
    <x v="0"/>
    <x v="1"/>
    <x v="25"/>
    <d v="2021-05-16T00:00:00"/>
    <d v="2021-05-14T00:00:00"/>
    <x v="1"/>
    <x v="1"/>
    <d v="2021-06-14T00:00:00"/>
    <n v="930161"/>
    <x v="4"/>
    <s v="C3"/>
    <x v="1"/>
    <s v="Verified"/>
    <n v="305000"/>
    <n v="8.1500000000000003E-2"/>
    <n v="339.02"/>
    <n v="0.1343"/>
    <n v="10000"/>
    <n v="32"/>
    <n v="12204"/>
  </r>
  <r>
    <n v="791217"/>
    <x v="9"/>
    <x v="0"/>
    <x v="3"/>
    <s v="United States Postal Service"/>
    <x v="0"/>
    <x v="1"/>
    <x v="6"/>
    <d v="2021-07-15T00:00:00"/>
    <d v="2021-07-14T00:00:00"/>
    <x v="1"/>
    <x v="1"/>
    <d v="2021-08-14T00:00:00"/>
    <n v="995499"/>
    <x v="4"/>
    <s v="C3"/>
    <x v="1"/>
    <s v="Verified"/>
    <n v="56810"/>
    <n v="0.1988"/>
    <n v="85.44"/>
    <n v="0.1399"/>
    <n v="2500"/>
    <n v="29"/>
    <n v="3075"/>
  </r>
  <r>
    <n v="661835"/>
    <x v="8"/>
    <x v="0"/>
    <x v="3"/>
    <s v="New York State"/>
    <x v="0"/>
    <x v="1"/>
    <x v="21"/>
    <d v="2021-05-14T00:00:00"/>
    <d v="2021-03-14T00:00:00"/>
    <x v="1"/>
    <x v="1"/>
    <d v="2021-04-14T00:00:00"/>
    <n v="846390"/>
    <x v="4"/>
    <s v="C4"/>
    <x v="1"/>
    <s v="Verified"/>
    <n v="125000"/>
    <n v="0.21890000000000001"/>
    <n v="852.02"/>
    <n v="0.13800000000000001"/>
    <n v="25000"/>
    <n v="46"/>
    <n v="30682"/>
  </r>
  <r>
    <n v="437870"/>
    <x v="5"/>
    <x v="0"/>
    <x v="4"/>
    <s v="Gatehouse Management"/>
    <x v="0"/>
    <x v="1"/>
    <x v="52"/>
    <d v="2021-05-16T00:00:00"/>
    <d v="2021-09-12T00:00:00"/>
    <x v="1"/>
    <x v="1"/>
    <d v="2021-10-12T00:00:00"/>
    <n v="526503"/>
    <x v="4"/>
    <s v="C2"/>
    <x v="1"/>
    <s v="Verified"/>
    <n v="90000"/>
    <n v="0.1208"/>
    <n v="108.17"/>
    <n v="0.13220000000000001"/>
    <n v="3200"/>
    <n v="22"/>
    <n v="3894"/>
  </r>
  <r>
    <n v="526945"/>
    <x v="19"/>
    <x v="0"/>
    <x v="4"/>
    <s v="UNITED STATES POSTAL SERVICE"/>
    <x v="0"/>
    <x v="1"/>
    <x v="51"/>
    <d v="2021-06-13T00:00:00"/>
    <d v="2021-06-13T00:00:00"/>
    <x v="1"/>
    <x v="1"/>
    <d v="2021-07-13T00:00:00"/>
    <n v="681637"/>
    <x v="4"/>
    <s v="C4"/>
    <x v="1"/>
    <s v="Verified"/>
    <n v="52000"/>
    <n v="2.3300000000000001E-2"/>
    <n v="343.48"/>
    <n v="0.14349999999999999"/>
    <n v="10000"/>
    <n v="15"/>
    <n v="12366"/>
  </r>
  <r>
    <n v="437129"/>
    <x v="18"/>
    <x v="0"/>
    <x v="5"/>
    <s v="harry s peterson"/>
    <x v="0"/>
    <x v="1"/>
    <x v="52"/>
    <d v="2021-04-16T00:00:00"/>
    <d v="2021-02-11T00:00:00"/>
    <x v="1"/>
    <x v="1"/>
    <d v="2021-03-11T00:00:00"/>
    <n v="524499"/>
    <x v="4"/>
    <s v="C2"/>
    <x v="1"/>
    <s v="Verified"/>
    <n v="78000"/>
    <n v="0.14660000000000001"/>
    <n v="270.41000000000003"/>
    <n v="0.13220000000000001"/>
    <n v="8000"/>
    <n v="18"/>
    <n v="9157"/>
  </r>
  <r>
    <n v="1055641"/>
    <x v="1"/>
    <x v="0"/>
    <x v="7"/>
    <s v="ralph's"/>
    <x v="0"/>
    <x v="1"/>
    <x v="12"/>
    <d v="2021-05-16T00:00:00"/>
    <d v="2021-12-14T00:00:00"/>
    <x v="1"/>
    <x v="1"/>
    <d v="2022-01-14T00:00:00"/>
    <n v="1287204"/>
    <x v="4"/>
    <s v="C1"/>
    <x v="1"/>
    <s v="Verified"/>
    <n v="47000"/>
    <n v="0.1986"/>
    <n v="678.61"/>
    <n v="0.13489999999999999"/>
    <n v="20000"/>
    <n v="22"/>
    <n v="24430"/>
  </r>
  <r>
    <n v="676332"/>
    <x v="25"/>
    <x v="0"/>
    <x v="9"/>
    <m/>
    <x v="0"/>
    <x v="1"/>
    <x v="0"/>
    <d v="2021-03-14T00:00:00"/>
    <d v="2021-03-14T00:00:00"/>
    <x v="1"/>
    <x v="1"/>
    <d v="2021-04-14T00:00:00"/>
    <n v="864300"/>
    <x v="4"/>
    <s v="C1"/>
    <x v="1"/>
    <s v="Verified"/>
    <n v="75600"/>
    <n v="0.1171"/>
    <n v="503.11"/>
    <n v="0.1268"/>
    <n v="15000"/>
    <n v="15"/>
    <n v="18112"/>
  </r>
  <r>
    <n v="403004"/>
    <x v="8"/>
    <x v="0"/>
    <x v="1"/>
    <s v="Lockheed Martin Corp."/>
    <x v="0"/>
    <x v="1"/>
    <x v="23"/>
    <d v="2021-08-15T00:00:00"/>
    <d v="2021-05-11T00:00:00"/>
    <x v="1"/>
    <x v="1"/>
    <d v="2021-06-11T00:00:00"/>
    <n v="448081"/>
    <x v="4"/>
    <s v="C4"/>
    <x v="1"/>
    <s v="Verified"/>
    <n v="120579"/>
    <n v="0.1399"/>
    <n v="325.66000000000003"/>
    <n v="0.13469999999999999"/>
    <n v="9600"/>
    <n v="55"/>
    <n v="11421"/>
  </r>
  <r>
    <n v="608008"/>
    <x v="3"/>
    <x v="0"/>
    <x v="0"/>
    <s v="Global Employment Solutions"/>
    <x v="0"/>
    <x v="1"/>
    <x v="49"/>
    <d v="2021-02-13T00:00:00"/>
    <d v="2021-02-13T00:00:00"/>
    <x v="1"/>
    <x v="1"/>
    <d v="2021-03-13T00:00:00"/>
    <n v="779924"/>
    <x v="4"/>
    <s v="C3"/>
    <x v="1"/>
    <s v="Verified"/>
    <n v="106000"/>
    <n v="9.8699999999999996E-2"/>
    <n v="387.37"/>
    <n v="0.1298"/>
    <n v="11500"/>
    <n v="16"/>
    <n v="13720"/>
  </r>
  <r>
    <n v="1000786"/>
    <x v="20"/>
    <x v="0"/>
    <x v="6"/>
    <s v="Arizona institute of Footcare physicians"/>
    <x v="0"/>
    <x v="1"/>
    <x v="13"/>
    <d v="2021-04-14T00:00:00"/>
    <d v="2021-04-14T00:00:00"/>
    <x v="1"/>
    <x v="1"/>
    <d v="2021-05-14T00:00:00"/>
    <n v="1226540"/>
    <x v="4"/>
    <s v="C2"/>
    <x v="1"/>
    <s v="Verified"/>
    <n v="120000"/>
    <n v="0.1686"/>
    <n v="102.93"/>
    <n v="0.14269999999999999"/>
    <n v="3000"/>
    <n v="54"/>
    <n v="3672"/>
  </r>
  <r>
    <n v="863274"/>
    <x v="18"/>
    <x v="0"/>
    <x v="6"/>
    <s v="PwC"/>
    <x v="0"/>
    <x v="1"/>
    <x v="11"/>
    <d v="2021-05-16T00:00:00"/>
    <d v="2021-10-14T00:00:00"/>
    <x v="1"/>
    <x v="1"/>
    <d v="2021-11-14T00:00:00"/>
    <n v="1076343"/>
    <x v="4"/>
    <s v="C5"/>
    <x v="1"/>
    <s v="Verified"/>
    <n v="300000"/>
    <n v="6.4199999999999993E-2"/>
    <n v="333.87"/>
    <n v="0.15229999999999999"/>
    <n v="9600"/>
    <n v="52"/>
    <n v="12069"/>
  </r>
  <r>
    <n v="848821"/>
    <x v="32"/>
    <x v="0"/>
    <x v="3"/>
    <m/>
    <x v="0"/>
    <x v="1"/>
    <x v="11"/>
    <d v="2021-05-14T00:00:00"/>
    <d v="2021-01-14T00:00:00"/>
    <x v="1"/>
    <x v="1"/>
    <d v="2021-02-14T00:00:00"/>
    <n v="1060478"/>
    <x v="4"/>
    <s v="C3"/>
    <x v="1"/>
    <s v="Verified"/>
    <n v="164000"/>
    <n v="0.14080000000000001"/>
    <n v="1196.05"/>
    <n v="0.1399"/>
    <n v="35000"/>
    <n v="77"/>
    <n v="42507"/>
  </r>
  <r>
    <n v="542231"/>
    <x v="6"/>
    <x v="0"/>
    <x v="3"/>
    <s v="ABB Inc"/>
    <x v="0"/>
    <x v="1"/>
    <x v="43"/>
    <d v="2021-04-16T00:00:00"/>
    <d v="2021-12-12T00:00:00"/>
    <x v="1"/>
    <x v="1"/>
    <d v="2022-01-12T00:00:00"/>
    <n v="699774"/>
    <x v="4"/>
    <s v="C5"/>
    <x v="1"/>
    <s v="Verified"/>
    <n v="128000"/>
    <n v="0.19639999999999999"/>
    <n v="103.59"/>
    <n v="0.1472"/>
    <n v="3000"/>
    <n v="46"/>
    <n v="3695"/>
  </r>
  <r>
    <n v="560546"/>
    <x v="5"/>
    <x v="0"/>
    <x v="8"/>
    <s v="Mercury"/>
    <x v="0"/>
    <x v="1"/>
    <x v="47"/>
    <d v="2021-05-16T00:00:00"/>
    <d v="2021-03-12T00:00:00"/>
    <x v="1"/>
    <x v="1"/>
    <d v="2021-04-12T00:00:00"/>
    <n v="721468"/>
    <x v="4"/>
    <s v="C2"/>
    <x v="1"/>
    <s v="Verified"/>
    <n v="136092"/>
    <n v="0.192"/>
    <n v="271.91000000000003"/>
    <n v="0.1361"/>
    <n v="8000"/>
    <n v="42"/>
    <n v="9349"/>
  </r>
  <r>
    <n v="845663"/>
    <x v="28"/>
    <x v="0"/>
    <x v="2"/>
    <s v="Albuquerque Studios"/>
    <x v="0"/>
    <x v="1"/>
    <x v="11"/>
    <d v="2021-05-16T00:00:00"/>
    <d v="2021-07-14T00:00:00"/>
    <x v="1"/>
    <x v="1"/>
    <d v="2021-08-14T00:00:00"/>
    <n v="1056937"/>
    <x v="4"/>
    <s v="C2"/>
    <x v="1"/>
    <s v="Verified"/>
    <n v="60000"/>
    <n v="0.15279999999999999"/>
    <n v="110.28"/>
    <n v="0.13489999999999999"/>
    <n v="3250"/>
    <n v="24"/>
    <n v="3969"/>
  </r>
  <r>
    <n v="580373"/>
    <x v="6"/>
    <x v="0"/>
    <x v="2"/>
    <s v="Statye of Michigan Dept of Corrections"/>
    <x v="0"/>
    <x v="1"/>
    <x v="54"/>
    <d v="2021-04-13T00:00:00"/>
    <d v="2021-05-13T00:00:00"/>
    <x v="1"/>
    <x v="1"/>
    <d v="2021-06-13T00:00:00"/>
    <n v="746096"/>
    <x v="4"/>
    <s v="C3"/>
    <x v="1"/>
    <s v="Verified"/>
    <n v="70000"/>
    <n v="0.2412"/>
    <n v="136.68"/>
    <n v="0.13980000000000001"/>
    <n v="4000"/>
    <n v="22"/>
    <n v="4897"/>
  </r>
  <r>
    <n v="990129"/>
    <x v="1"/>
    <x v="0"/>
    <x v="5"/>
    <s v="kern medical center"/>
    <x v="0"/>
    <x v="1"/>
    <x v="13"/>
    <d v="2021-05-15T00:00:00"/>
    <d v="2021-10-13T00:00:00"/>
    <x v="1"/>
    <x v="1"/>
    <d v="2021-11-13T00:00:00"/>
    <n v="1214101"/>
    <x v="4"/>
    <s v="C2"/>
    <x v="1"/>
    <s v="Verified"/>
    <n v="64212"/>
    <n v="0.24759999999999999"/>
    <n v="329.37"/>
    <n v="0.14269999999999999"/>
    <n v="9600"/>
    <n v="13"/>
    <n v="11521"/>
  </r>
  <r>
    <n v="860504"/>
    <x v="20"/>
    <x v="0"/>
    <x v="10"/>
    <s v="Penske Automotive Group, Inc."/>
    <x v="0"/>
    <x v="1"/>
    <x v="11"/>
    <d v="2021-04-16T00:00:00"/>
    <d v="2021-09-14T00:00:00"/>
    <x v="1"/>
    <x v="1"/>
    <d v="2021-10-14T00:00:00"/>
    <n v="1073303"/>
    <x v="4"/>
    <s v="C4"/>
    <x v="1"/>
    <s v="Verified"/>
    <n v="95000"/>
    <n v="0.1469"/>
    <n v="248.86"/>
    <n v="0.1479"/>
    <n v="7200"/>
    <n v="23"/>
    <n v="8959"/>
  </r>
  <r>
    <n v="661624"/>
    <x v="2"/>
    <x v="0"/>
    <x v="0"/>
    <s v="Baker Hughes"/>
    <x v="0"/>
    <x v="1"/>
    <x v="21"/>
    <d v="2021-02-14T00:00:00"/>
    <d v="2021-02-14T00:00:00"/>
    <x v="1"/>
    <x v="1"/>
    <d v="2021-03-14T00:00:00"/>
    <n v="846134"/>
    <x v="4"/>
    <s v="C5"/>
    <x v="1"/>
    <s v="Verified"/>
    <n v="232500"/>
    <n v="0.10489999999999999"/>
    <n v="856.51"/>
    <n v="0.14169999999999999"/>
    <n v="25000"/>
    <n v="35"/>
    <n v="30835"/>
  </r>
  <r>
    <n v="718793"/>
    <x v="1"/>
    <x v="0"/>
    <x v="6"/>
    <s v="Torrey Door &amp; Window"/>
    <x v="0"/>
    <x v="1"/>
    <x v="29"/>
    <d v="2021-05-12T00:00:00"/>
    <d v="2021-04-12T00:00:00"/>
    <x v="1"/>
    <x v="1"/>
    <d v="2021-05-12T00:00:00"/>
    <n v="913054"/>
    <x v="4"/>
    <s v="C4"/>
    <x v="1"/>
    <s v="Verified"/>
    <n v="122000"/>
    <n v="6.4999999999999997E-3"/>
    <n v="1192.83"/>
    <n v="0.13800000000000001"/>
    <n v="35000"/>
    <n v="19"/>
    <n v="39207"/>
  </r>
  <r>
    <n v="1048026"/>
    <x v="8"/>
    <x v="0"/>
    <x v="3"/>
    <s v="The Weeks Lerman Group"/>
    <x v="0"/>
    <x v="1"/>
    <x v="12"/>
    <d v="2021-05-16T00:00:00"/>
    <d v="2021-01-15T00:00:00"/>
    <x v="1"/>
    <x v="1"/>
    <d v="2021-02-15T00:00:00"/>
    <n v="1279160"/>
    <x v="4"/>
    <s v="C1"/>
    <x v="1"/>
    <s v="Verified"/>
    <n v="300000"/>
    <n v="5.0999999999999997E-2"/>
    <n v="264.66000000000003"/>
    <n v="0.13489999999999999"/>
    <n v="7800"/>
    <n v="34"/>
    <n v="9566"/>
  </r>
  <r>
    <n v="969664"/>
    <x v="19"/>
    <x v="0"/>
    <x v="8"/>
    <s v="OHIO TURNPIKE COMMISSON"/>
    <x v="0"/>
    <x v="1"/>
    <x v="13"/>
    <d v="2021-11-15T00:00:00"/>
    <d v="2021-10-14T00:00:00"/>
    <x v="1"/>
    <x v="1"/>
    <d v="2021-11-14T00:00:00"/>
    <n v="1190896"/>
    <x v="4"/>
    <s v="C3"/>
    <x v="1"/>
    <s v="Verified"/>
    <n v="45000"/>
    <n v="0.216"/>
    <n v="275.95999999999998"/>
    <n v="0.14649999999999999"/>
    <n v="8000"/>
    <n v="23"/>
    <n v="9934"/>
  </r>
  <r>
    <n v="510474"/>
    <x v="5"/>
    <x v="0"/>
    <x v="3"/>
    <s v="University of Florida"/>
    <x v="0"/>
    <x v="1"/>
    <x v="27"/>
    <d v="2021-05-16T00:00:00"/>
    <d v="2021-10-12T00:00:00"/>
    <x v="1"/>
    <x v="1"/>
    <d v="2021-11-12T00:00:00"/>
    <n v="659153"/>
    <x v="4"/>
    <s v="C5"/>
    <x v="1"/>
    <s v="Verified"/>
    <n v="186480"/>
    <n v="8.6499999999999994E-2"/>
    <n v="342.85"/>
    <n v="0.14219999999999999"/>
    <n v="10000"/>
    <n v="8"/>
    <n v="12232"/>
  </r>
  <r>
    <n v="646488"/>
    <x v="8"/>
    <x v="0"/>
    <x v="4"/>
    <s v="qatar university"/>
    <x v="0"/>
    <x v="1"/>
    <x v="21"/>
    <d v="2021-12-12T00:00:00"/>
    <d v="2021-12-12T00:00:00"/>
    <x v="1"/>
    <x v="1"/>
    <d v="2022-01-12T00:00:00"/>
    <n v="827156"/>
    <x v="4"/>
    <s v="C4"/>
    <x v="1"/>
    <s v="Verified"/>
    <n v="140000"/>
    <n v="0.18049999999999999"/>
    <n v="852.02"/>
    <n v="0.13800000000000001"/>
    <n v="25000"/>
    <n v="41"/>
    <n v="29831"/>
  </r>
  <r>
    <n v="521687"/>
    <x v="22"/>
    <x v="0"/>
    <x v="3"/>
    <s v="Wells Fargo"/>
    <x v="0"/>
    <x v="1"/>
    <x v="51"/>
    <d v="2021-06-15T00:00:00"/>
    <d v="2021-04-11T00:00:00"/>
    <x v="1"/>
    <x v="1"/>
    <d v="2021-05-11T00:00:00"/>
    <n v="674632"/>
    <x v="4"/>
    <s v="C1"/>
    <x v="1"/>
    <s v="Verified"/>
    <n v="122000"/>
    <n v="0.14280000000000001"/>
    <n v="676.1"/>
    <n v="0.1323"/>
    <n v="20000"/>
    <n v="35"/>
    <n v="21972"/>
  </r>
  <r>
    <n v="401361"/>
    <x v="7"/>
    <x v="0"/>
    <x v="0"/>
    <s v="State Street Corp."/>
    <x v="0"/>
    <x v="1"/>
    <x v="28"/>
    <d v="2021-01-11T00:00:00"/>
    <d v="2021-01-11T00:00:00"/>
    <x v="1"/>
    <x v="1"/>
    <d v="2021-02-11T00:00:00"/>
    <n v="445340"/>
    <x v="4"/>
    <s v="C1"/>
    <x v="1"/>
    <s v="Verified"/>
    <n v="45000"/>
    <n v="0.1101"/>
    <n v="259.37"/>
    <n v="0.12529999999999999"/>
    <n v="7750"/>
    <n v="40"/>
    <n v="8991"/>
  </r>
  <r>
    <n v="806010"/>
    <x v="37"/>
    <x v="0"/>
    <x v="8"/>
    <s v="Wolverine World Wide"/>
    <x v="4"/>
    <x v="1"/>
    <x v="44"/>
    <d v="2021-05-16T00:00:00"/>
    <d v="2021-04-14T00:00:00"/>
    <x v="1"/>
    <x v="1"/>
    <d v="2021-05-14T00:00:00"/>
    <n v="1012164"/>
    <x v="4"/>
    <s v="D3"/>
    <x v="1"/>
    <s v="Verified"/>
    <n v="95000"/>
    <n v="0.13400000000000001"/>
    <n v="991.19"/>
    <n v="0.16489999999999999"/>
    <n v="28000"/>
    <n v="15"/>
    <n v="35603"/>
  </r>
  <r>
    <n v="802656"/>
    <x v="1"/>
    <x v="0"/>
    <x v="4"/>
    <s v="department of veterans affairs"/>
    <x v="4"/>
    <x v="1"/>
    <x v="44"/>
    <d v="2021-07-14T00:00:00"/>
    <d v="2021-07-14T00:00:00"/>
    <x v="1"/>
    <x v="1"/>
    <d v="2021-08-14T00:00:00"/>
    <n v="1008331"/>
    <x v="4"/>
    <s v="D3"/>
    <x v="1"/>
    <s v="Verified"/>
    <n v="110000"/>
    <n v="0.17680000000000001"/>
    <n v="184.08"/>
    <n v="0.16489999999999999"/>
    <n v="5200"/>
    <n v="8"/>
    <n v="6627"/>
  </r>
  <r>
    <n v="478580"/>
    <x v="13"/>
    <x v="0"/>
    <x v="4"/>
    <s v="Amazon.com"/>
    <x v="4"/>
    <x v="1"/>
    <x v="24"/>
    <d v="2021-08-11T00:00:00"/>
    <d v="2021-08-11T00:00:00"/>
    <x v="1"/>
    <x v="1"/>
    <d v="2021-09-11T00:00:00"/>
    <n v="607627"/>
    <x v="4"/>
    <s v="D3"/>
    <x v="1"/>
    <s v="Verified"/>
    <n v="204000"/>
    <n v="7.2099999999999997E-2"/>
    <n v="870.39"/>
    <n v="0.15310000000000001"/>
    <n v="25000"/>
    <n v="20"/>
    <n v="29587"/>
  </r>
  <r>
    <n v="614943"/>
    <x v="16"/>
    <x v="0"/>
    <x v="2"/>
    <s v="bank of america"/>
    <x v="4"/>
    <x v="1"/>
    <x v="49"/>
    <d v="2021-03-13T00:00:00"/>
    <d v="2021-03-13T00:00:00"/>
    <x v="1"/>
    <x v="1"/>
    <d v="2021-04-13T00:00:00"/>
    <n v="788543"/>
    <x v="4"/>
    <s v="D3"/>
    <x v="1"/>
    <s v="Verified"/>
    <n v="25000"/>
    <n v="0.2155"/>
    <n v="164.27"/>
    <n v="0.14829999999999999"/>
    <n v="4750"/>
    <n v="9"/>
    <n v="5696"/>
  </r>
  <r>
    <n v="520556"/>
    <x v="4"/>
    <x v="0"/>
    <x v="9"/>
    <s v="Teva North America"/>
    <x v="4"/>
    <x v="1"/>
    <x v="27"/>
    <d v="2021-03-13T00:00:00"/>
    <d v="2021-03-13T00:00:00"/>
    <x v="1"/>
    <x v="1"/>
    <d v="2021-04-13T00:00:00"/>
    <n v="672982"/>
    <x v="4"/>
    <s v="D5"/>
    <x v="1"/>
    <s v="Verified"/>
    <n v="182004"/>
    <n v="0.14030000000000001"/>
    <n v="879.8"/>
    <n v="0.16070000000000001"/>
    <n v="25000"/>
    <n v="33"/>
    <n v="31604"/>
  </r>
  <r>
    <n v="407166"/>
    <x v="2"/>
    <x v="0"/>
    <x v="3"/>
    <s v="The Boeing Company"/>
    <x v="4"/>
    <x v="1"/>
    <x v="28"/>
    <d v="2021-03-16T00:00:00"/>
    <d v="2021-06-11T00:00:00"/>
    <x v="1"/>
    <x v="1"/>
    <d v="2021-07-11T00:00:00"/>
    <n v="456227"/>
    <x v="4"/>
    <s v="D2"/>
    <x v="1"/>
    <s v="Verified"/>
    <n v="176000"/>
    <n v="9.69E-2"/>
    <n v="82.52"/>
    <n v="0.14419999999999999"/>
    <n v="2400"/>
    <n v="44"/>
    <n v="2715"/>
  </r>
  <r>
    <n v="605851"/>
    <x v="41"/>
    <x v="0"/>
    <x v="8"/>
    <s v="AES"/>
    <x v="4"/>
    <x v="1"/>
    <x v="49"/>
    <d v="2021-12-13T00:00:00"/>
    <d v="2021-12-13T00:00:00"/>
    <x v="1"/>
    <x v="1"/>
    <d v="2022-01-13T00:00:00"/>
    <n v="777225"/>
    <x v="4"/>
    <s v="D3"/>
    <x v="1"/>
    <s v="Verified"/>
    <n v="146000"/>
    <n v="6.2399999999999997E-2"/>
    <n v="834.3"/>
    <n v="0.14829999999999999"/>
    <n v="25000"/>
    <n v="16"/>
    <n v="30056"/>
  </r>
  <r>
    <n v="403974"/>
    <x v="13"/>
    <x v="0"/>
    <x v="3"/>
    <s v="WA State Office of Attorney General"/>
    <x v="4"/>
    <x v="1"/>
    <x v="20"/>
    <d v="2021-05-16T00:00:00"/>
    <d v="2021-12-09T00:00:00"/>
    <x v="1"/>
    <x v="1"/>
    <d v="2022-01-09T00:00:00"/>
    <n v="450035"/>
    <x v="4"/>
    <s v="D1"/>
    <x v="1"/>
    <s v="Verified"/>
    <n v="42588"/>
    <n v="0.17749999999999999"/>
    <n v="34.479999999999997"/>
    <n v="0.14610000000000001"/>
    <n v="1000"/>
    <n v="16"/>
    <n v="1047"/>
  </r>
  <r>
    <n v="387107"/>
    <x v="5"/>
    <x v="0"/>
    <x v="3"/>
    <s v="The Travelers Companies Inc."/>
    <x v="4"/>
    <x v="1"/>
    <x v="33"/>
    <d v="2021-03-16T00:00:00"/>
    <d v="2021-04-12T00:00:00"/>
    <x v="1"/>
    <x v="1"/>
    <d v="2021-05-12T00:00:00"/>
    <n v="419819"/>
    <x v="4"/>
    <s v="D2"/>
    <x v="1"/>
    <s v="Verified"/>
    <n v="85000"/>
    <n v="6.1100000000000002E-2"/>
    <n v="292.26"/>
    <n v="0.14419999999999999"/>
    <n v="8500"/>
    <n v="22"/>
    <n v="10521"/>
  </r>
  <r>
    <n v="632923"/>
    <x v="32"/>
    <x v="0"/>
    <x v="3"/>
    <s v="BAE Systems"/>
    <x v="4"/>
    <x v="1"/>
    <x v="41"/>
    <d v="2021-02-15T00:00:00"/>
    <d v="2021-01-14T00:00:00"/>
    <x v="1"/>
    <x v="1"/>
    <d v="2021-02-14T00:00:00"/>
    <n v="810781"/>
    <x v="4"/>
    <s v="D3"/>
    <x v="1"/>
    <s v="Verified"/>
    <n v="45000"/>
    <n v="0"/>
    <n v="116.72"/>
    <n v="0.14829999999999999"/>
    <n v="3375"/>
    <n v="8"/>
    <n v="4202"/>
  </r>
  <r>
    <n v="600342"/>
    <x v="1"/>
    <x v="0"/>
    <x v="3"/>
    <s v="Wells Fargo"/>
    <x v="4"/>
    <x v="1"/>
    <x v="50"/>
    <d v="2021-11-13T00:00:00"/>
    <d v="2021-10-12T00:00:00"/>
    <x v="1"/>
    <x v="1"/>
    <d v="2021-11-12T00:00:00"/>
    <n v="770521"/>
    <x v="4"/>
    <s v="D4"/>
    <x v="1"/>
    <s v="Verified"/>
    <n v="150000"/>
    <n v="0.1988"/>
    <n v="625.75"/>
    <n v="0.152"/>
    <n v="18000"/>
    <n v="24"/>
    <n v="21849"/>
  </r>
  <r>
    <n v="451989"/>
    <x v="18"/>
    <x v="0"/>
    <x v="4"/>
    <s v="Infotechnologies"/>
    <x v="4"/>
    <x v="1"/>
    <x v="32"/>
    <d v="2021-05-14T00:00:00"/>
    <d v="2021-10-12T00:00:00"/>
    <x v="1"/>
    <x v="1"/>
    <d v="2021-11-12T00:00:00"/>
    <n v="557445"/>
    <x v="4"/>
    <s v="D1"/>
    <x v="1"/>
    <s v="Verified"/>
    <n v="112000"/>
    <n v="0.1666"/>
    <n v="861.88"/>
    <n v="0.14610000000000001"/>
    <n v="25000"/>
    <n v="29"/>
    <n v="30947"/>
  </r>
  <r>
    <n v="769201"/>
    <x v="1"/>
    <x v="0"/>
    <x v="4"/>
    <s v="con agra foods"/>
    <x v="4"/>
    <x v="1"/>
    <x v="25"/>
    <d v="2021-08-15T00:00:00"/>
    <d v="2021-07-13T00:00:00"/>
    <x v="1"/>
    <x v="1"/>
    <d v="2021-08-13T00:00:00"/>
    <n v="970643"/>
    <x v="4"/>
    <s v="D5"/>
    <x v="1"/>
    <s v="Verified"/>
    <n v="85000"/>
    <n v="5.1999999999999998E-3"/>
    <n v="287.18"/>
    <n v="0.1749"/>
    <n v="8000"/>
    <n v="24"/>
    <n v="10080"/>
  </r>
  <r>
    <n v="1026727"/>
    <x v="1"/>
    <x v="0"/>
    <x v="0"/>
    <s v="Mckesson Corporation"/>
    <x v="4"/>
    <x v="1"/>
    <x v="22"/>
    <d v="2021-09-12T00:00:00"/>
    <d v="2021-09-12T00:00:00"/>
    <x v="1"/>
    <x v="1"/>
    <d v="2021-10-12T00:00:00"/>
    <n v="1256114"/>
    <x v="4"/>
    <s v="D2"/>
    <x v="1"/>
    <s v="Verified"/>
    <n v="100000"/>
    <n v="9.4899999999999998E-2"/>
    <n v="1066.1600000000001"/>
    <n v="0.16769999999999999"/>
    <n v="30000"/>
    <n v="17"/>
    <n v="33437"/>
  </r>
  <r>
    <n v="817293"/>
    <x v="21"/>
    <x v="0"/>
    <x v="0"/>
    <s v="Prudential Annuities"/>
    <x v="4"/>
    <x v="1"/>
    <x v="44"/>
    <d v="2021-08-14T00:00:00"/>
    <d v="2021-08-14T00:00:00"/>
    <x v="1"/>
    <x v="1"/>
    <d v="2021-09-14T00:00:00"/>
    <n v="1025098"/>
    <x v="4"/>
    <s v="D2"/>
    <x v="1"/>
    <s v="Verified"/>
    <n v="95000"/>
    <n v="8.0199999999999994E-2"/>
    <n v="210.92"/>
    <n v="0.15989999999999999"/>
    <n v="6000"/>
    <n v="31"/>
    <n v="7593"/>
  </r>
  <r>
    <n v="403534"/>
    <x v="3"/>
    <x v="0"/>
    <x v="3"/>
    <s v="US Federal Government"/>
    <x v="4"/>
    <x v="1"/>
    <x v="28"/>
    <d v="2021-02-15T00:00:00"/>
    <d v="2021-06-12T00:00:00"/>
    <x v="1"/>
    <x v="1"/>
    <d v="2021-07-12T00:00:00"/>
    <n v="447768"/>
    <x v="4"/>
    <s v="D3"/>
    <x v="1"/>
    <s v="Verified"/>
    <n v="121178"/>
    <n v="0.15579999999999999"/>
    <n v="690.74"/>
    <n v="0.1474"/>
    <n v="20000"/>
    <n v="58"/>
    <n v="24866"/>
  </r>
  <r>
    <n v="617381"/>
    <x v="5"/>
    <x v="0"/>
    <x v="3"/>
    <s v="University of Florida"/>
    <x v="4"/>
    <x v="1"/>
    <x v="49"/>
    <d v="2021-05-16T00:00:00"/>
    <d v="2021-10-12T00:00:00"/>
    <x v="1"/>
    <x v="1"/>
    <d v="2021-11-12T00:00:00"/>
    <n v="791530"/>
    <x v="4"/>
    <s v="D2"/>
    <x v="1"/>
    <s v="Verified"/>
    <n v="202040"/>
    <n v="9.7600000000000006E-2"/>
    <n v="412.82"/>
    <n v="0.14460000000000001"/>
    <n v="12000"/>
    <n v="9"/>
    <n v="14393"/>
  </r>
  <r>
    <n v="761596"/>
    <x v="9"/>
    <x v="0"/>
    <x v="2"/>
    <s v="Mcardle Printing"/>
    <x v="4"/>
    <x v="1"/>
    <x v="25"/>
    <d v="2021-05-16T00:00:00"/>
    <d v="2021-06-14T00:00:00"/>
    <x v="1"/>
    <x v="1"/>
    <d v="2021-07-14T00:00:00"/>
    <n v="962070"/>
    <x v="4"/>
    <s v="D4"/>
    <x v="1"/>
    <s v="Verified"/>
    <n v="82000"/>
    <n v="0.1812"/>
    <n v="284.79000000000002"/>
    <n v="0.16889999999999999"/>
    <n v="8000"/>
    <n v="24"/>
    <n v="10233"/>
  </r>
  <r>
    <n v="701888"/>
    <x v="38"/>
    <x v="0"/>
    <x v="3"/>
    <s v="Nucor Steel"/>
    <x v="4"/>
    <x v="1"/>
    <x v="42"/>
    <d v="2021-07-15T00:00:00"/>
    <d v="2021-07-11T00:00:00"/>
    <x v="1"/>
    <x v="1"/>
    <d v="2021-08-11T00:00:00"/>
    <n v="893718"/>
    <x v="4"/>
    <s v="D2"/>
    <x v="1"/>
    <s v="Verified"/>
    <n v="53000"/>
    <n v="0.13089999999999999"/>
    <n v="346.22"/>
    <n v="0.14910000000000001"/>
    <n v="10000"/>
    <n v="14"/>
    <n v="10240"/>
  </r>
  <r>
    <n v="840388"/>
    <x v="27"/>
    <x v="0"/>
    <x v="3"/>
    <s v="bayhealth medical center"/>
    <x v="4"/>
    <x v="1"/>
    <x v="11"/>
    <d v="2021-05-16T00:00:00"/>
    <d v="2021-08-14T00:00:00"/>
    <x v="1"/>
    <x v="1"/>
    <d v="2021-09-14T00:00:00"/>
    <n v="1050760"/>
    <x v="4"/>
    <s v="D3"/>
    <x v="1"/>
    <s v="Verified"/>
    <n v="82000"/>
    <n v="0.24779999999999999"/>
    <n v="318.60000000000002"/>
    <n v="0.16489999999999999"/>
    <n v="9000"/>
    <n v="48"/>
    <n v="11469"/>
  </r>
  <r>
    <n v="583119"/>
    <x v="5"/>
    <x v="0"/>
    <x v="8"/>
    <s v="Orange County Public Schools"/>
    <x v="4"/>
    <x v="1"/>
    <x v="54"/>
    <d v="2021-10-13T00:00:00"/>
    <d v="2021-10-13T00:00:00"/>
    <x v="1"/>
    <x v="1"/>
    <d v="2021-11-13T00:00:00"/>
    <n v="749334"/>
    <x v="4"/>
    <s v="D2"/>
    <x v="1"/>
    <s v="Verified"/>
    <n v="36000"/>
    <n v="4.9000000000000002E-2"/>
    <n v="695.37"/>
    <n v="0.15210000000000001"/>
    <n v="20000"/>
    <n v="13"/>
    <n v="25035"/>
  </r>
  <r>
    <n v="366563"/>
    <x v="13"/>
    <x v="0"/>
    <x v="4"/>
    <s v="VML"/>
    <x v="4"/>
    <x v="1"/>
    <x v="55"/>
    <d v="2021-05-16T00:00:00"/>
    <d v="2021-12-11T00:00:00"/>
    <x v="1"/>
    <x v="1"/>
    <d v="2022-01-11T00:00:00"/>
    <n v="379015"/>
    <x v="4"/>
    <s v="D4"/>
    <x v="1"/>
    <s v="Verified"/>
    <n v="127000"/>
    <n v="0.11849999999999999"/>
    <n v="416.3"/>
    <n v="0.15049999999999999"/>
    <n v="12000"/>
    <n v="28"/>
    <n v="14987"/>
  </r>
  <r>
    <n v="426042"/>
    <x v="3"/>
    <x v="0"/>
    <x v="2"/>
    <s v="Marque Perry"/>
    <x v="4"/>
    <x v="1"/>
    <x v="30"/>
    <d v="2021-05-16T00:00:00"/>
    <d v="2021-09-09T00:00:00"/>
    <x v="1"/>
    <x v="1"/>
    <d v="2021-10-09T00:00:00"/>
    <n v="502725"/>
    <x v="4"/>
    <s v="D5"/>
    <x v="1"/>
    <s v="Verified"/>
    <n v="450000"/>
    <n v="1.2999999999999999E-3"/>
    <n v="871.16"/>
    <n v="0.1537"/>
    <n v="25000"/>
    <n v="13"/>
    <n v="25320"/>
  </r>
  <r>
    <n v="645689"/>
    <x v="3"/>
    <x v="0"/>
    <x v="7"/>
    <s v="MorganStanleySmithBarney"/>
    <x v="4"/>
    <x v="1"/>
    <x v="0"/>
    <d v="2021-05-14T00:00:00"/>
    <d v="2021-02-14T00:00:00"/>
    <x v="1"/>
    <x v="1"/>
    <d v="2021-03-14T00:00:00"/>
    <n v="826182"/>
    <x v="4"/>
    <s v="D4"/>
    <x v="1"/>
    <s v="Verified"/>
    <n v="290000"/>
    <n v="8.2600000000000007E-2"/>
    <n v="874.62"/>
    <n v="0.1565"/>
    <n v="25000"/>
    <n v="34"/>
    <n v="31488"/>
  </r>
  <r>
    <n v="461451"/>
    <x v="2"/>
    <x v="0"/>
    <x v="10"/>
    <s v="County of El Paso"/>
    <x v="4"/>
    <x v="1"/>
    <x v="32"/>
    <d v="2021-05-16T00:00:00"/>
    <d v="2021-01-11T00:00:00"/>
    <x v="1"/>
    <x v="1"/>
    <d v="2021-02-11T00:00:00"/>
    <n v="415837"/>
    <x v="4"/>
    <s v="D1"/>
    <x v="1"/>
    <s v="Verified"/>
    <n v="156000"/>
    <n v="7.8299999999999995E-2"/>
    <n v="517.13"/>
    <n v="0.14610000000000001"/>
    <n v="15000"/>
    <n v="28"/>
    <n v="17042"/>
  </r>
  <r>
    <n v="755595"/>
    <x v="1"/>
    <x v="0"/>
    <x v="3"/>
    <s v="Hotchkis and Wiley Capital Management"/>
    <x v="4"/>
    <x v="1"/>
    <x v="25"/>
    <d v="2021-03-14T00:00:00"/>
    <d v="2021-04-13T00:00:00"/>
    <x v="1"/>
    <x v="1"/>
    <d v="2021-05-13T00:00:00"/>
    <n v="955454"/>
    <x v="4"/>
    <s v="D3"/>
    <x v="1"/>
    <s v="Verified"/>
    <n v="230000"/>
    <n v="8.5800000000000001E-2"/>
    <n v="1238.98"/>
    <n v="0.16489999999999999"/>
    <n v="35000"/>
    <n v="28"/>
    <n v="42940"/>
  </r>
  <r>
    <n v="648204"/>
    <x v="18"/>
    <x v="0"/>
    <x v="3"/>
    <s v="Tiffany &amp; Co"/>
    <x v="4"/>
    <x v="1"/>
    <x v="21"/>
    <d v="2021-03-16T00:00:00"/>
    <d v="2021-01-14T00:00:00"/>
    <x v="1"/>
    <x v="1"/>
    <d v="2021-02-14T00:00:00"/>
    <n v="829269"/>
    <x v="4"/>
    <s v="D2"/>
    <x v="1"/>
    <s v="Verified"/>
    <n v="80000"/>
    <n v="3.8399999999999997E-2"/>
    <n v="860.04"/>
    <n v="0.14460000000000001"/>
    <n v="25000"/>
    <n v="32"/>
    <n v="30965"/>
  </r>
  <r>
    <n v="824110"/>
    <x v="1"/>
    <x v="0"/>
    <x v="4"/>
    <s v="Ixia"/>
    <x v="4"/>
    <x v="1"/>
    <x v="44"/>
    <d v="2021-06-15T00:00:00"/>
    <d v="2021-03-13T00:00:00"/>
    <x v="1"/>
    <x v="1"/>
    <d v="2021-04-13T00:00:00"/>
    <n v="1032740"/>
    <x v="4"/>
    <s v="D1"/>
    <x v="1"/>
    <s v="Verified"/>
    <n v="165000"/>
    <n v="0.11070000000000001"/>
    <n v="174.85"/>
    <n v="0.15620000000000001"/>
    <n v="5000"/>
    <n v="36"/>
    <n v="5974"/>
  </r>
  <r>
    <n v="501720"/>
    <x v="4"/>
    <x v="0"/>
    <x v="3"/>
    <s v="academy Dental"/>
    <x v="4"/>
    <x v="1"/>
    <x v="48"/>
    <d v="2021-05-16T00:00:00"/>
    <d v="2021-01-12T00:00:00"/>
    <x v="1"/>
    <x v="1"/>
    <d v="2021-02-12T00:00:00"/>
    <n v="644982"/>
    <x v="4"/>
    <s v="D5"/>
    <x v="1"/>
    <s v="Verified"/>
    <n v="80000"/>
    <n v="0.17369999999999999"/>
    <n v="527.91"/>
    <n v="0.16070000000000001"/>
    <n v="15000"/>
    <n v="32"/>
    <n v="18244"/>
  </r>
  <r>
    <n v="375538"/>
    <x v="8"/>
    <x v="0"/>
    <x v="10"/>
    <s v="copiague minimart inc"/>
    <x v="4"/>
    <x v="1"/>
    <x v="8"/>
    <d v="2021-12-11T00:00:00"/>
    <d v="2021-12-11T00:00:00"/>
    <x v="1"/>
    <x v="1"/>
    <d v="2022-01-11T00:00:00"/>
    <n v="397865"/>
    <x v="4"/>
    <s v="D2"/>
    <x v="1"/>
    <s v="Verified"/>
    <n v="86004"/>
    <n v="4.3499999999999997E-2"/>
    <n v="550.13"/>
    <n v="0.14419999999999999"/>
    <n v="16000"/>
    <n v="63"/>
    <n v="19813"/>
  </r>
  <r>
    <n v="644003"/>
    <x v="5"/>
    <x v="0"/>
    <x v="8"/>
    <s v="Seminole Hard Rock Casino"/>
    <x v="4"/>
    <x v="1"/>
    <x v="21"/>
    <d v="2021-08-11T00:00:00"/>
    <d v="2021-09-11T00:00:00"/>
    <x v="1"/>
    <x v="1"/>
    <d v="2021-10-11T00:00:00"/>
    <n v="824140"/>
    <x v="4"/>
    <s v="D1"/>
    <x v="1"/>
    <s v="Verified"/>
    <n v="65000"/>
    <n v="0.15210000000000001"/>
    <n v="684.43"/>
    <n v="0.1409"/>
    <n v="20000"/>
    <n v="46"/>
    <n v="21531"/>
  </r>
  <r>
    <n v="549671"/>
    <x v="5"/>
    <x v="0"/>
    <x v="8"/>
    <s v="House Of Blues- Livenation"/>
    <x v="1"/>
    <x v="1"/>
    <x v="43"/>
    <d v="2021-09-13T00:00:00"/>
    <d v="2021-08-13T00:00:00"/>
    <x v="1"/>
    <x v="1"/>
    <d v="2021-09-13T00:00:00"/>
    <n v="708561"/>
    <x v="4"/>
    <s v="E2"/>
    <x v="1"/>
    <s v="Verified"/>
    <n v="20004"/>
    <n v="0.1734"/>
    <n v="88.91"/>
    <n v="0.16819999999999999"/>
    <n v="2500"/>
    <n v="9"/>
    <n v="3201"/>
  </r>
  <r>
    <n v="1022409"/>
    <x v="25"/>
    <x v="0"/>
    <x v="9"/>
    <s v="SWIFT"/>
    <x v="1"/>
    <x v="1"/>
    <x v="22"/>
    <d v="2021-11-14T00:00:00"/>
    <d v="2021-12-14T00:00:00"/>
    <x v="1"/>
    <x v="1"/>
    <d v="2022-01-14T00:00:00"/>
    <n v="1251197"/>
    <x v="4"/>
    <s v="E3"/>
    <x v="1"/>
    <s v="Verified"/>
    <n v="82000"/>
    <n v="0.20050000000000001"/>
    <n v="294.95"/>
    <n v="0.19420000000000001"/>
    <n v="8000"/>
    <n v="27"/>
    <n v="10618"/>
  </r>
  <r>
    <n v="638861"/>
    <x v="16"/>
    <x v="0"/>
    <x v="3"/>
    <s v="McDonald's USA LLC"/>
    <x v="1"/>
    <x v="1"/>
    <x v="41"/>
    <d v="2021-05-11T00:00:00"/>
    <d v="2021-05-11T00:00:00"/>
    <x v="1"/>
    <x v="1"/>
    <d v="2021-06-11T00:00:00"/>
    <n v="818327"/>
    <x v="4"/>
    <s v="E2"/>
    <x v="1"/>
    <s v="Verified"/>
    <n v="120000"/>
    <n v="1.6899999999999998E-2"/>
    <n v="353.16"/>
    <n v="0.16320000000000001"/>
    <n v="10000"/>
    <n v="19"/>
    <n v="10526"/>
  </r>
  <r>
    <n v="692288"/>
    <x v="4"/>
    <x v="0"/>
    <x v="3"/>
    <s v="ARS"/>
    <x v="1"/>
    <x v="1"/>
    <x v="29"/>
    <d v="2021-05-16T00:00:00"/>
    <d v="2021-03-14T00:00:00"/>
    <x v="1"/>
    <x v="1"/>
    <d v="2021-04-14T00:00:00"/>
    <n v="882939"/>
    <x v="4"/>
    <s v="E2"/>
    <x v="1"/>
    <s v="Verified"/>
    <n v="225000"/>
    <n v="0.1152"/>
    <n v="1243.8499999999999"/>
    <n v="0.16769999999999999"/>
    <n v="35000"/>
    <n v="36"/>
    <n v="44778"/>
  </r>
  <r>
    <n v="524738"/>
    <x v="12"/>
    <x v="0"/>
    <x v="5"/>
    <s v="Hewitt Energy Group"/>
    <x v="1"/>
    <x v="1"/>
    <x v="51"/>
    <d v="2021-05-16T00:00:00"/>
    <d v="2021-03-13T00:00:00"/>
    <x v="1"/>
    <x v="1"/>
    <d v="2021-04-13T00:00:00"/>
    <n v="678933"/>
    <x v="4"/>
    <s v="E3"/>
    <x v="1"/>
    <s v="Verified"/>
    <n v="74100"/>
    <n v="0.23039999999999999"/>
    <n v="625.58000000000004"/>
    <n v="0.1719"/>
    <n v="17500"/>
    <n v="21"/>
    <n v="22469"/>
  </r>
  <r>
    <n v="493576"/>
    <x v="16"/>
    <x v="0"/>
    <x v="3"/>
    <s v="Sasaki Associates  Inc."/>
    <x v="1"/>
    <x v="1"/>
    <x v="26"/>
    <d v="2021-07-12T00:00:00"/>
    <d v="2021-07-12T00:00:00"/>
    <x v="1"/>
    <x v="1"/>
    <d v="2021-08-12T00:00:00"/>
    <n v="631546"/>
    <x v="4"/>
    <s v="E5"/>
    <x v="1"/>
    <s v="Verified"/>
    <n v="305000"/>
    <n v="3.9100000000000003E-2"/>
    <n v="722.35"/>
    <n v="0.17929999999999999"/>
    <n v="20000"/>
    <n v="23"/>
    <n v="25634"/>
  </r>
  <r>
    <n v="839576"/>
    <x v="5"/>
    <x v="0"/>
    <x v="3"/>
    <s v="Femwell Group Health"/>
    <x v="1"/>
    <x v="1"/>
    <x v="11"/>
    <d v="2021-06-15T00:00:00"/>
    <d v="2021-11-13T00:00:00"/>
    <x v="1"/>
    <x v="1"/>
    <d v="2021-12-13T00:00:00"/>
    <n v="1049739"/>
    <x v="4"/>
    <s v="E4"/>
    <x v="1"/>
    <s v="Verified"/>
    <n v="126500"/>
    <n v="0.18240000000000001"/>
    <n v="1104.0899999999999"/>
    <n v="0.19289999999999999"/>
    <n v="30000"/>
    <n v="22"/>
    <n v="38996"/>
  </r>
  <r>
    <n v="404992"/>
    <x v="8"/>
    <x v="0"/>
    <x v="3"/>
    <s v="national grid"/>
    <x v="1"/>
    <x v="1"/>
    <x v="20"/>
    <d v="2021-01-16T00:00:00"/>
    <d v="2021-09-12T00:00:00"/>
    <x v="1"/>
    <x v="1"/>
    <d v="2021-10-12T00:00:00"/>
    <n v="452288"/>
    <x v="4"/>
    <s v="E1"/>
    <x v="1"/>
    <s v="Verified"/>
    <n v="82000"/>
    <n v="8.9700000000000002E-2"/>
    <n v="254.37"/>
    <n v="0.16350000000000001"/>
    <n v="7200"/>
    <n v="24"/>
    <n v="9183"/>
  </r>
  <r>
    <n v="483565"/>
    <x v="20"/>
    <x v="0"/>
    <x v="4"/>
    <s v="OryonTechnologiesDevelopment, LLC"/>
    <x v="1"/>
    <x v="1"/>
    <x v="27"/>
    <d v="2021-05-16T00:00:00"/>
    <d v="2021-03-13T00:00:00"/>
    <x v="1"/>
    <x v="1"/>
    <d v="2021-04-13T00:00:00"/>
    <n v="615376"/>
    <x v="4"/>
    <s v="E1"/>
    <x v="1"/>
    <s v="Verified"/>
    <n v="60000"/>
    <n v="0.22919999999999999"/>
    <n v="176.9"/>
    <n v="0.16450000000000001"/>
    <n v="5000"/>
    <n v="51"/>
    <n v="6362"/>
  </r>
  <r>
    <n v="381301"/>
    <x v="35"/>
    <x v="0"/>
    <x v="6"/>
    <s v="Beyond Appraisal, Inc."/>
    <x v="5"/>
    <x v="1"/>
    <x v="33"/>
    <d v="2021-05-14T00:00:00"/>
    <d v="2021-03-12T00:00:00"/>
    <x v="1"/>
    <x v="1"/>
    <d v="2021-04-12T00:00:00"/>
    <n v="409339"/>
    <x v="4"/>
    <s v="F5"/>
    <x v="1"/>
    <s v="Verified"/>
    <n v="83000"/>
    <n v="4.41E-2"/>
    <n v="262.20999999999998"/>
    <n v="0.18529999999999999"/>
    <n v="7200"/>
    <n v="28"/>
    <n v="9440"/>
  </r>
  <r>
    <n v="447423"/>
    <x v="25"/>
    <x v="0"/>
    <x v="6"/>
    <s v="hopewell-prince george driving school"/>
    <x v="5"/>
    <x v="1"/>
    <x v="15"/>
    <d v="2021-11-15T00:00:00"/>
    <d v="2021-02-13T00:00:00"/>
    <x v="1"/>
    <x v="1"/>
    <d v="2021-03-13T00:00:00"/>
    <n v="548087"/>
    <x v="4"/>
    <s v="F1"/>
    <x v="1"/>
    <s v="Verified"/>
    <n v="78300"/>
    <n v="0.21690000000000001"/>
    <n v="361.96"/>
    <n v="0.18090000000000001"/>
    <n v="10000"/>
    <n v="16"/>
    <n v="13800"/>
  </r>
  <r>
    <n v="837418"/>
    <x v="12"/>
    <x v="0"/>
    <x v="7"/>
    <s v="ATK"/>
    <x v="3"/>
    <x v="1"/>
    <x v="11"/>
    <d v="2021-05-16T00:00:00"/>
    <d v="2021-05-13T00:00:00"/>
    <x v="1"/>
    <x v="1"/>
    <d v="2021-06-13T00:00:00"/>
    <n v="1047540"/>
    <x v="4"/>
    <s v="A5"/>
    <x v="1"/>
    <s v="Verified"/>
    <n v="70000"/>
    <n v="2.07E-2"/>
    <n v="126.26"/>
    <n v="8.4900000000000003E-2"/>
    <n v="4000"/>
    <n v="20"/>
    <n v="4443"/>
  </r>
  <r>
    <n v="823356"/>
    <x v="1"/>
    <x v="0"/>
    <x v="2"/>
    <s v="Siemens Industry Inc"/>
    <x v="0"/>
    <x v="1"/>
    <x v="44"/>
    <d v="2021-12-15T00:00:00"/>
    <d v="2021-05-13T00:00:00"/>
    <x v="1"/>
    <x v="1"/>
    <d v="2021-06-13T00:00:00"/>
    <n v="1031919"/>
    <x v="4"/>
    <s v="C1"/>
    <x v="1"/>
    <s v="Verified"/>
    <n v="90000"/>
    <n v="7.6799999999999993E-2"/>
    <n v="269.52"/>
    <n v="0.12989999999999999"/>
    <n v="8000"/>
    <n v="19"/>
    <n v="9373"/>
  </r>
  <r>
    <n v="386126"/>
    <x v="26"/>
    <x v="0"/>
    <x v="5"/>
    <s v="Special School District"/>
    <x v="1"/>
    <x v="1"/>
    <x v="33"/>
    <d v="2021-05-12T00:00:00"/>
    <d v="2021-05-12T00:00:00"/>
    <x v="1"/>
    <x v="1"/>
    <d v="2021-06-12T00:00:00"/>
    <n v="418227"/>
    <x v="4"/>
    <s v="E2"/>
    <x v="1"/>
    <s v="Verified"/>
    <n v="36000"/>
    <n v="3.3E-3"/>
    <n v="421.89"/>
    <n v="0.16"/>
    <n v="12000"/>
    <n v="19"/>
    <n v="15215"/>
  </r>
  <r>
    <n v="863062"/>
    <x v="3"/>
    <x v="0"/>
    <x v="7"/>
    <s v="Grainger"/>
    <x v="5"/>
    <x v="1"/>
    <x v="11"/>
    <d v="2021-05-16T00:00:00"/>
    <d v="2021-09-14T00:00:00"/>
    <x v="1"/>
    <x v="1"/>
    <d v="2021-10-14T00:00:00"/>
    <n v="1062470"/>
    <x v="4"/>
    <s v="F4"/>
    <x v="1"/>
    <s v="Verified"/>
    <n v="79985"/>
    <n v="3.9E-2"/>
    <n v="302.89"/>
    <n v="0.21360000000000001"/>
    <n v="8000"/>
    <n v="57"/>
    <n v="10904"/>
  </r>
  <r>
    <n v="717819"/>
    <x v="9"/>
    <x v="0"/>
    <x v="1"/>
    <s v="T. Rowe Price"/>
    <x v="2"/>
    <x v="1"/>
    <x v="29"/>
    <d v="2021-05-16T00:00:00"/>
    <d v="2021-04-14T00:00:00"/>
    <x v="1"/>
    <x v="1"/>
    <d v="2021-05-14T00:00:00"/>
    <n v="911948"/>
    <x v="4"/>
    <s v="B1"/>
    <x v="1"/>
    <s v="Verified"/>
    <n v="125000"/>
    <n v="7.9899999999999999E-2"/>
    <n v="269.58999999999997"/>
    <n v="9.6299999999999997E-2"/>
    <n v="8400"/>
    <n v="16"/>
    <n v="9705"/>
  </r>
  <r>
    <n v="358702"/>
    <x v="41"/>
    <x v="0"/>
    <x v="6"/>
    <s v="KPMG"/>
    <x v="2"/>
    <x v="3"/>
    <x v="34"/>
    <d v="2021-02-12T00:00:00"/>
    <d v="2021-11-10T00:00:00"/>
    <x v="1"/>
    <x v="1"/>
    <d v="2021-12-10T00:00:00"/>
    <n v="365447"/>
    <x v="4"/>
    <s v="B4"/>
    <x v="1"/>
    <s v="Verified"/>
    <n v="100000"/>
    <n v="5.9499999999999997E-2"/>
    <n v="820.13"/>
    <n v="0.1114"/>
    <n v="25000"/>
    <n v="28"/>
    <n v="28956"/>
  </r>
  <r>
    <n v="543890"/>
    <x v="1"/>
    <x v="0"/>
    <x v="3"/>
    <s v="cvs"/>
    <x v="3"/>
    <x v="2"/>
    <x v="43"/>
    <d v="2021-09-15T00:00:00"/>
    <d v="2021-05-11T00:00:00"/>
    <x v="1"/>
    <x v="1"/>
    <d v="2021-06-11T00:00:00"/>
    <n v="701629"/>
    <x v="4"/>
    <s v="A3"/>
    <x v="1"/>
    <s v="Verified"/>
    <n v="14400"/>
    <n v="7.7499999999999999E-2"/>
    <n v="247.53"/>
    <n v="7.1400000000000005E-2"/>
    <n v="8000"/>
    <n v="14"/>
    <n v="8422"/>
  </r>
  <r>
    <n v="535218"/>
    <x v="19"/>
    <x v="0"/>
    <x v="4"/>
    <s v="walmart"/>
    <x v="3"/>
    <x v="2"/>
    <x v="51"/>
    <d v="2021-11-14T00:00:00"/>
    <d v="2021-12-10T00:00:00"/>
    <x v="1"/>
    <x v="1"/>
    <d v="2022-01-10T00:00:00"/>
    <n v="691613"/>
    <x v="4"/>
    <s v="A2"/>
    <x v="1"/>
    <s v="Verified"/>
    <n v="25000"/>
    <n v="2.3E-2"/>
    <n v="92.31"/>
    <n v="6.7599999999999993E-2"/>
    <n v="3000"/>
    <n v="46"/>
    <n v="3080"/>
  </r>
  <r>
    <n v="595744"/>
    <x v="19"/>
    <x v="0"/>
    <x v="10"/>
    <s v="orgill inc"/>
    <x v="3"/>
    <x v="2"/>
    <x v="50"/>
    <d v="2021-01-14T00:00:00"/>
    <d v="2021-04-11T00:00:00"/>
    <x v="1"/>
    <x v="1"/>
    <d v="2021-05-11T00:00:00"/>
    <n v="764829"/>
    <x v="4"/>
    <s v="A2"/>
    <x v="1"/>
    <s v="Verified"/>
    <n v="58000"/>
    <n v="0.1003"/>
    <n v="92.31"/>
    <n v="6.7599999999999993E-2"/>
    <n v="3000"/>
    <n v="36"/>
    <n v="3095"/>
  </r>
  <r>
    <n v="826175"/>
    <x v="26"/>
    <x v="0"/>
    <x v="3"/>
    <s v="c and c produce"/>
    <x v="3"/>
    <x v="2"/>
    <x v="44"/>
    <d v="2021-05-16T00:00:00"/>
    <d v="2021-08-14T00:00:00"/>
    <x v="1"/>
    <x v="1"/>
    <d v="2021-09-14T00:00:00"/>
    <n v="1035029"/>
    <x v="4"/>
    <s v="A4"/>
    <x v="1"/>
    <s v="Verified"/>
    <n v="50000"/>
    <n v="0.23549999999999999"/>
    <n v="63.76"/>
    <n v="7.4899999999999994E-2"/>
    <n v="2050"/>
    <n v="21"/>
    <n v="2295"/>
  </r>
  <r>
    <n v="470362"/>
    <x v="1"/>
    <x v="0"/>
    <x v="3"/>
    <m/>
    <x v="3"/>
    <x v="2"/>
    <x v="31"/>
    <d v="2021-08-07T00:00:00"/>
    <d v="2021-02-10T00:00:00"/>
    <x v="1"/>
    <x v="1"/>
    <d v="2021-03-10T00:00:00"/>
    <n v="593813"/>
    <x v="4"/>
    <s v="A5"/>
    <x v="1"/>
    <s v="Verified"/>
    <n v="150000"/>
    <n v="0.1042"/>
    <n v="667.21"/>
    <n v="8.9399999999999993E-2"/>
    <n v="21000"/>
    <n v="11"/>
    <n v="21157"/>
  </r>
  <r>
    <n v="1053961"/>
    <x v="1"/>
    <x v="0"/>
    <x v="8"/>
    <s v="frc-southwest"/>
    <x v="3"/>
    <x v="2"/>
    <x v="12"/>
    <d v="2021-03-16T00:00:00"/>
    <d v="2021-12-14T00:00:00"/>
    <x v="1"/>
    <x v="1"/>
    <d v="2022-01-14T00:00:00"/>
    <n v="1285785"/>
    <x v="4"/>
    <s v="A5"/>
    <x v="1"/>
    <s v="Verified"/>
    <n v="48000"/>
    <n v="0.1007"/>
    <n v="150.83000000000001"/>
    <n v="8.8999999999999996E-2"/>
    <n v="4750"/>
    <n v="7"/>
    <n v="5430"/>
  </r>
  <r>
    <n v="555191"/>
    <x v="26"/>
    <x v="0"/>
    <x v="8"/>
    <s v="Scottrade"/>
    <x v="3"/>
    <x v="2"/>
    <x v="43"/>
    <d v="2021-03-16T00:00:00"/>
    <d v="2021-05-12T00:00:00"/>
    <x v="1"/>
    <x v="1"/>
    <d v="2021-06-12T00:00:00"/>
    <n v="715049"/>
    <x v="4"/>
    <s v="A5"/>
    <x v="1"/>
    <s v="Verified"/>
    <n v="35000"/>
    <n v="1.7999999999999999E-2"/>
    <n v="344.1"/>
    <n v="7.8799999999999995E-2"/>
    <n v="11000"/>
    <n v="22"/>
    <n v="12120"/>
  </r>
  <r>
    <n v="683908"/>
    <x v="5"/>
    <x v="0"/>
    <x v="7"/>
    <s v="Hillsborough County School District"/>
    <x v="3"/>
    <x v="2"/>
    <x v="42"/>
    <d v="2021-07-15T00:00:00"/>
    <d v="2021-07-13T00:00:00"/>
    <x v="1"/>
    <x v="1"/>
    <d v="2021-08-13T00:00:00"/>
    <n v="873289"/>
    <x v="4"/>
    <s v="A5"/>
    <x v="1"/>
    <s v="Verified"/>
    <n v="40000"/>
    <n v="0.2142"/>
    <n v="93.54"/>
    <n v="7.6600000000000001E-2"/>
    <n v="3000"/>
    <n v="17"/>
    <n v="3267"/>
  </r>
  <r>
    <n v="1048558"/>
    <x v="4"/>
    <x v="0"/>
    <x v="3"/>
    <s v="Johnson&amp;Johnson"/>
    <x v="3"/>
    <x v="2"/>
    <x v="12"/>
    <d v="2021-06-12T00:00:00"/>
    <d v="2021-06-12T00:00:00"/>
    <x v="1"/>
    <x v="1"/>
    <d v="2021-07-12T00:00:00"/>
    <n v="1279902"/>
    <x v="4"/>
    <s v="A5"/>
    <x v="1"/>
    <s v="Verified"/>
    <n v="99000"/>
    <n v="6.4100000000000004E-2"/>
    <n v="254.03"/>
    <n v="8.8999999999999996E-2"/>
    <n v="8000"/>
    <n v="11"/>
    <n v="8334"/>
  </r>
  <r>
    <n v="1054137"/>
    <x v="1"/>
    <x v="0"/>
    <x v="4"/>
    <m/>
    <x v="3"/>
    <x v="2"/>
    <x v="12"/>
    <d v="2021-12-14T00:00:00"/>
    <d v="2021-12-14T00:00:00"/>
    <x v="1"/>
    <x v="1"/>
    <d v="2022-01-14T00:00:00"/>
    <n v="1285957"/>
    <x v="4"/>
    <s v="A1"/>
    <x v="1"/>
    <s v="Verified"/>
    <n v="130000"/>
    <n v="0.1094"/>
    <n v="456.54"/>
    <n v="6.0299999999999999E-2"/>
    <n v="15000"/>
    <n v="41"/>
    <n v="16435"/>
  </r>
  <r>
    <n v="646000"/>
    <x v="9"/>
    <x v="0"/>
    <x v="3"/>
    <s v="Montgomery County Public Schools"/>
    <x v="2"/>
    <x v="2"/>
    <x v="21"/>
    <d v="2021-01-14T00:00:00"/>
    <d v="2021-01-14T00:00:00"/>
    <x v="1"/>
    <x v="1"/>
    <d v="2021-02-14T00:00:00"/>
    <n v="826540"/>
    <x v="4"/>
    <s v="B1"/>
    <x v="1"/>
    <s v="Verified"/>
    <n v="88494.45"/>
    <n v="8.4099999999999994E-2"/>
    <n v="761.86"/>
    <n v="8.8800000000000004E-2"/>
    <n v="24000"/>
    <n v="14"/>
    <n v="27429"/>
  </r>
  <r>
    <n v="470962"/>
    <x v="16"/>
    <x v="0"/>
    <x v="3"/>
    <m/>
    <x v="2"/>
    <x v="2"/>
    <x v="31"/>
    <d v="2021-02-13T00:00:00"/>
    <d v="2021-02-10T00:00:00"/>
    <x v="1"/>
    <x v="1"/>
    <d v="2021-03-10T00:00:00"/>
    <n v="594563"/>
    <x v="4"/>
    <s v="B2"/>
    <x v="1"/>
    <s v="Verified"/>
    <n v="150000"/>
    <n v="7.0000000000000001E-3"/>
    <n v="659.37"/>
    <n v="0.1148"/>
    <n v="20000"/>
    <n v="16"/>
    <n v="20192"/>
  </r>
  <r>
    <n v="592029"/>
    <x v="19"/>
    <x v="0"/>
    <x v="5"/>
    <s v="Rockwell Automation"/>
    <x v="2"/>
    <x v="2"/>
    <x v="50"/>
    <d v="2021-05-16T00:00:00"/>
    <d v="2021-05-13T00:00:00"/>
    <x v="1"/>
    <x v="1"/>
    <d v="2021-06-13T00:00:00"/>
    <n v="760385"/>
    <x v="4"/>
    <s v="B1"/>
    <x v="1"/>
    <s v="Verified"/>
    <n v="23396.63"/>
    <n v="0.219"/>
    <n v="324.45999999999998"/>
    <n v="0.1038"/>
    <n v="10000"/>
    <n v="11"/>
    <n v="11640"/>
  </r>
  <r>
    <n v="470812"/>
    <x v="1"/>
    <x v="0"/>
    <x v="3"/>
    <m/>
    <x v="2"/>
    <x v="2"/>
    <x v="31"/>
    <d v="2021-03-12T00:00:00"/>
    <d v="2021-02-10T00:00:00"/>
    <x v="1"/>
    <x v="1"/>
    <d v="2021-03-10T00:00:00"/>
    <n v="594413"/>
    <x v="4"/>
    <s v="B2"/>
    <x v="1"/>
    <s v="Verified"/>
    <n v="180000"/>
    <n v="1.9800000000000002E-2"/>
    <n v="692.34"/>
    <n v="0.1148"/>
    <n v="21000"/>
    <n v="15"/>
    <n v="21201"/>
  </r>
  <r>
    <n v="470462"/>
    <x v="1"/>
    <x v="0"/>
    <x v="3"/>
    <m/>
    <x v="2"/>
    <x v="2"/>
    <x v="31"/>
    <d v="2021-03-12T00:00:00"/>
    <d v="2021-02-10T00:00:00"/>
    <x v="1"/>
    <x v="1"/>
    <d v="2021-03-10T00:00:00"/>
    <n v="593913"/>
    <x v="4"/>
    <s v="B3"/>
    <x v="1"/>
    <s v="Verified"/>
    <n v="160000"/>
    <n v="2.1999999999999999E-2"/>
    <n v="762.08"/>
    <n v="0.1183"/>
    <n v="23000"/>
    <n v="15"/>
    <n v="23227"/>
  </r>
  <r>
    <n v="975001"/>
    <x v="28"/>
    <x v="0"/>
    <x v="8"/>
    <s v="UNM Hospital"/>
    <x v="2"/>
    <x v="2"/>
    <x v="13"/>
    <d v="2021-05-16T00:00:00"/>
    <d v="2021-10-14T00:00:00"/>
    <x v="1"/>
    <x v="1"/>
    <d v="2021-11-14T00:00:00"/>
    <n v="1197098"/>
    <x v="4"/>
    <s v="B3"/>
    <x v="1"/>
    <s v="Verified"/>
    <n v="20988"/>
    <n v="0.13950000000000001"/>
    <n v="119.08"/>
    <n v="0.1171"/>
    <n v="3600"/>
    <n v="9"/>
    <n v="4287"/>
  </r>
  <r>
    <n v="528490"/>
    <x v="0"/>
    <x v="0"/>
    <x v="1"/>
    <s v="morgan stanley smith barney"/>
    <x v="2"/>
    <x v="2"/>
    <x v="51"/>
    <d v="2021-05-15T00:00:00"/>
    <d v="2021-06-13T00:00:00"/>
    <x v="1"/>
    <x v="1"/>
    <d v="2021-07-13T00:00:00"/>
    <n v="683499"/>
    <x v="4"/>
    <s v="B1"/>
    <x v="1"/>
    <s v="Verified"/>
    <n v="300000"/>
    <n v="8.9999999999999993E-3"/>
    <n v="324.45999999999998"/>
    <n v="0.1038"/>
    <n v="10000"/>
    <n v="33"/>
    <n v="11767"/>
  </r>
  <r>
    <n v="438513"/>
    <x v="19"/>
    <x v="0"/>
    <x v="9"/>
    <s v="T-Mobile"/>
    <x v="2"/>
    <x v="2"/>
    <x v="52"/>
    <d v="2021-10-09T00:00:00"/>
    <d v="2021-10-09T00:00:00"/>
    <x v="1"/>
    <x v="1"/>
    <d v="2021-11-09T00:00:00"/>
    <n v="528410"/>
    <x v="4"/>
    <s v="B3"/>
    <x v="1"/>
    <s v="Verified"/>
    <n v="57000"/>
    <n v="0.24110000000000001"/>
    <n v="115.97"/>
    <n v="0.1183"/>
    <n v="3500"/>
    <n v="14"/>
    <n v="3535"/>
  </r>
  <r>
    <n v="604108"/>
    <x v="4"/>
    <x v="0"/>
    <x v="6"/>
    <s v="port authority"/>
    <x v="2"/>
    <x v="2"/>
    <x v="49"/>
    <d v="2021-06-14T00:00:00"/>
    <d v="2021-11-13T00:00:00"/>
    <x v="1"/>
    <x v="1"/>
    <d v="2021-12-13T00:00:00"/>
    <n v="775107"/>
    <x v="4"/>
    <s v="B1"/>
    <x v="1"/>
    <s v="Verified"/>
    <n v="33600"/>
    <n v="0.15210000000000001"/>
    <n v="446.01"/>
    <n v="8.8800000000000004E-2"/>
    <n v="21250"/>
    <n v="16"/>
    <n v="16058"/>
  </r>
  <r>
    <n v="434295"/>
    <x v="21"/>
    <x v="0"/>
    <x v="6"/>
    <s v="Wave Hill Breads"/>
    <x v="2"/>
    <x v="2"/>
    <x v="52"/>
    <d v="2021-11-09T00:00:00"/>
    <d v="2021-11-09T00:00:00"/>
    <x v="1"/>
    <x v="1"/>
    <d v="2021-12-09T00:00:00"/>
    <n v="518006"/>
    <x v="4"/>
    <s v="B4"/>
    <x v="1"/>
    <s v="Verified"/>
    <n v="41004"/>
    <n v="5.2400000000000002E-2"/>
    <n v="399.6"/>
    <n v="0.12180000000000001"/>
    <n v="12000"/>
    <n v="9"/>
    <n v="12242"/>
  </r>
  <r>
    <n v="640824"/>
    <x v="4"/>
    <x v="0"/>
    <x v="3"/>
    <s v="PECO Energy"/>
    <x v="2"/>
    <x v="2"/>
    <x v="41"/>
    <d v="2021-04-16T00:00:00"/>
    <d v="2021-04-13T00:00:00"/>
    <x v="1"/>
    <x v="1"/>
    <d v="2021-05-13T00:00:00"/>
    <n v="820328"/>
    <x v="4"/>
    <s v="B2"/>
    <x v="1"/>
    <s v="Verified"/>
    <n v="190000"/>
    <n v="1.2999999999999999E-3"/>
    <n v="797.91"/>
    <n v="9.2499999999999999E-2"/>
    <n v="25000"/>
    <n v="14"/>
    <n v="28456"/>
  </r>
  <r>
    <n v="439070"/>
    <x v="8"/>
    <x v="0"/>
    <x v="3"/>
    <s v="Astoria Fuel Corp."/>
    <x v="2"/>
    <x v="2"/>
    <x v="52"/>
    <d v="2021-04-13T00:00:00"/>
    <d v="2021-03-12T00:00:00"/>
    <x v="1"/>
    <x v="1"/>
    <d v="2021-04-12T00:00:00"/>
    <n v="529801"/>
    <x v="4"/>
    <s v="B4"/>
    <x v="1"/>
    <s v="Verified"/>
    <n v="95892"/>
    <n v="8.6999999999999994E-2"/>
    <n v="499.5"/>
    <n v="0.12180000000000001"/>
    <n v="15000"/>
    <n v="7"/>
    <n v="17878"/>
  </r>
  <r>
    <n v="1008690"/>
    <x v="19"/>
    <x v="0"/>
    <x v="3"/>
    <s v="mohawk papers"/>
    <x v="2"/>
    <x v="2"/>
    <x v="22"/>
    <d v="2021-11-14T00:00:00"/>
    <d v="2021-11-14T00:00:00"/>
    <x v="1"/>
    <x v="1"/>
    <d v="2021-12-14T00:00:00"/>
    <n v="1235379"/>
    <x v="4"/>
    <s v="B4"/>
    <x v="1"/>
    <s v="Verified"/>
    <n v="70000"/>
    <n v="7.7799999999999994E-2"/>
    <n v="334.16"/>
    <n v="0.1242"/>
    <n v="10000"/>
    <n v="9"/>
    <n v="12029"/>
  </r>
  <r>
    <n v="532058"/>
    <x v="3"/>
    <x v="0"/>
    <x v="3"/>
    <s v="INFANT JESUS OF PRAGUE"/>
    <x v="2"/>
    <x v="2"/>
    <x v="51"/>
    <d v="2021-07-13T00:00:00"/>
    <d v="2021-07-13T00:00:00"/>
    <x v="1"/>
    <x v="1"/>
    <d v="2021-08-13T00:00:00"/>
    <n v="687786"/>
    <x v="4"/>
    <s v="B3"/>
    <x v="1"/>
    <s v="Verified"/>
    <n v="38000"/>
    <n v="5.1999999999999998E-3"/>
    <n v="459.14"/>
    <n v="0.11119999999999999"/>
    <n v="14000"/>
    <n v="18"/>
    <n v="16535"/>
  </r>
  <r>
    <n v="806044"/>
    <x v="18"/>
    <x v="0"/>
    <x v="3"/>
    <m/>
    <x v="2"/>
    <x v="2"/>
    <x v="44"/>
    <d v="2021-07-14T00:00:00"/>
    <d v="2021-07-14T00:00:00"/>
    <x v="1"/>
    <x v="1"/>
    <d v="2021-08-14T00:00:00"/>
    <n v="1012198"/>
    <x v="4"/>
    <s v="B3"/>
    <x v="1"/>
    <s v="Verified"/>
    <n v="260000"/>
    <n v="3.6900000000000002E-2"/>
    <n v="916.56"/>
    <n v="0.1099"/>
    <n v="28000"/>
    <n v="30"/>
    <n v="32996"/>
  </r>
  <r>
    <n v="585470"/>
    <x v="4"/>
    <x v="0"/>
    <x v="8"/>
    <s v="PNC BANK"/>
    <x v="2"/>
    <x v="2"/>
    <x v="50"/>
    <d v="2021-04-12T00:00:00"/>
    <d v="2021-04-12T00:00:00"/>
    <x v="1"/>
    <x v="1"/>
    <d v="2021-05-12T00:00:00"/>
    <n v="752232"/>
    <x v="4"/>
    <s v="B3"/>
    <x v="1"/>
    <s v="Verified"/>
    <n v="50004"/>
    <n v="0.12690000000000001"/>
    <n v="327.96"/>
    <n v="0.11119999999999999"/>
    <n v="10000"/>
    <n v="18"/>
    <n v="11265"/>
  </r>
  <r>
    <n v="396604"/>
    <x v="17"/>
    <x v="0"/>
    <x v="6"/>
    <s v="Self  Employed"/>
    <x v="0"/>
    <x v="2"/>
    <x v="23"/>
    <d v="2021-05-16T00:00:00"/>
    <d v="2021-07-12T00:00:00"/>
    <x v="1"/>
    <x v="1"/>
    <d v="2021-08-12T00:00:00"/>
    <n v="436954"/>
    <x v="4"/>
    <s v="C4"/>
    <x v="1"/>
    <s v="Verified"/>
    <n v="42000"/>
    <n v="0.1434"/>
    <n v="508.84"/>
    <n v="0.13469999999999999"/>
    <n v="15000"/>
    <n v="15"/>
    <n v="18318"/>
  </r>
  <r>
    <n v="999844"/>
    <x v="25"/>
    <x v="0"/>
    <x v="2"/>
    <s v="Sprint Nextel"/>
    <x v="0"/>
    <x v="2"/>
    <x v="13"/>
    <d v="2021-04-16T00:00:00"/>
    <d v="2021-11-13T00:00:00"/>
    <x v="1"/>
    <x v="1"/>
    <d v="2021-12-13T00:00:00"/>
    <n v="1225233"/>
    <x v="4"/>
    <s v="C1"/>
    <x v="1"/>
    <s v="Verified"/>
    <n v="32000"/>
    <n v="0.1646"/>
    <n v="122.15"/>
    <n v="0.13489999999999999"/>
    <n v="3600"/>
    <n v="9"/>
    <n v="4296"/>
  </r>
  <r>
    <n v="817088"/>
    <x v="18"/>
    <x v="0"/>
    <x v="9"/>
    <s v="Merrill Lynch"/>
    <x v="0"/>
    <x v="2"/>
    <x v="44"/>
    <d v="2021-03-14T00:00:00"/>
    <d v="2021-04-14T00:00:00"/>
    <x v="1"/>
    <x v="1"/>
    <d v="2021-05-14T00:00:00"/>
    <n v="1024878"/>
    <x v="4"/>
    <s v="C2"/>
    <x v="1"/>
    <s v="Verified"/>
    <n v="116000"/>
    <n v="0.12239999999999999"/>
    <n v="407.17"/>
    <n v="0.13489999999999999"/>
    <n v="12000"/>
    <n v="22"/>
    <n v="14635"/>
  </r>
  <r>
    <n v="532352"/>
    <x v="8"/>
    <x v="0"/>
    <x v="5"/>
    <s v="Morgan Stanley"/>
    <x v="0"/>
    <x v="2"/>
    <x v="51"/>
    <d v="2021-05-16T00:00:00"/>
    <d v="2021-07-13T00:00:00"/>
    <x v="1"/>
    <x v="1"/>
    <d v="2021-08-13T00:00:00"/>
    <n v="688113"/>
    <x v="4"/>
    <s v="C1"/>
    <x v="1"/>
    <s v="Verified"/>
    <n v="57000"/>
    <n v="0.2291"/>
    <n v="405.66"/>
    <n v="0.1323"/>
    <n v="12000"/>
    <n v="29"/>
    <n v="14605"/>
  </r>
  <r>
    <n v="402600"/>
    <x v="1"/>
    <x v="0"/>
    <x v="1"/>
    <s v="dhl express"/>
    <x v="0"/>
    <x v="2"/>
    <x v="28"/>
    <d v="2021-06-11T00:00:00"/>
    <d v="2021-05-11T00:00:00"/>
    <x v="1"/>
    <x v="1"/>
    <d v="2021-06-11T00:00:00"/>
    <n v="447389"/>
    <x v="4"/>
    <s v="C2"/>
    <x v="1"/>
    <s v="Verified"/>
    <n v="38600"/>
    <n v="2.46E-2"/>
    <n v="53.79"/>
    <n v="0.12839999999999999"/>
    <n v="1600"/>
    <n v="16"/>
    <n v="1891"/>
  </r>
  <r>
    <n v="464922"/>
    <x v="22"/>
    <x v="0"/>
    <x v="0"/>
    <s v="Lucid LLC"/>
    <x v="0"/>
    <x v="2"/>
    <x v="31"/>
    <d v="2021-12-12T00:00:00"/>
    <d v="2021-12-12T00:00:00"/>
    <x v="1"/>
    <x v="1"/>
    <d v="2022-01-12T00:00:00"/>
    <n v="583021"/>
    <x v="4"/>
    <s v="C1"/>
    <x v="1"/>
    <s v="Verified"/>
    <n v="35000"/>
    <n v="0.1217"/>
    <n v="336.34"/>
    <n v="0.12870000000000001"/>
    <n v="10000"/>
    <n v="4"/>
    <n v="12108"/>
  </r>
  <r>
    <n v="407304"/>
    <x v="28"/>
    <x v="0"/>
    <x v="3"/>
    <s v="Retired (Self-emplyed)"/>
    <x v="0"/>
    <x v="2"/>
    <x v="23"/>
    <d v="2021-06-12T00:00:00"/>
    <d v="2021-06-12T00:00:00"/>
    <x v="1"/>
    <x v="1"/>
    <d v="2021-07-12T00:00:00"/>
    <n v="450234"/>
    <x v="4"/>
    <s v="C3"/>
    <x v="1"/>
    <s v="Verified"/>
    <n v="240000"/>
    <n v="9.4000000000000004E-3"/>
    <n v="506.56"/>
    <n v="0.13159999999999999"/>
    <n v="15000"/>
    <n v="19"/>
    <n v="18236"/>
  </r>
  <r>
    <n v="551734"/>
    <x v="8"/>
    <x v="0"/>
    <x v="4"/>
    <s v="Action Carting"/>
    <x v="0"/>
    <x v="2"/>
    <x v="47"/>
    <d v="2021-07-13T00:00:00"/>
    <d v="2021-07-13T00:00:00"/>
    <x v="1"/>
    <x v="1"/>
    <d v="2021-08-13T00:00:00"/>
    <n v="711011"/>
    <x v="4"/>
    <s v="C5"/>
    <x v="1"/>
    <s v="Verified"/>
    <n v="66996"/>
    <n v="0.24540000000000001"/>
    <n v="241.7"/>
    <n v="0.1472"/>
    <n v="7000"/>
    <n v="35"/>
    <n v="8699"/>
  </r>
  <r>
    <n v="796276"/>
    <x v="4"/>
    <x v="0"/>
    <x v="7"/>
    <m/>
    <x v="0"/>
    <x v="2"/>
    <x v="44"/>
    <d v="2021-06-15T00:00:00"/>
    <d v="2021-07-14T00:00:00"/>
    <x v="1"/>
    <x v="1"/>
    <d v="2021-08-14T00:00:00"/>
    <n v="1001101"/>
    <x v="4"/>
    <s v="C1"/>
    <x v="1"/>
    <s v="Verified"/>
    <n v="49000"/>
    <n v="0.13439999999999999"/>
    <n v="101.07"/>
    <n v="0.12989999999999999"/>
    <n v="3000"/>
    <n v="6"/>
    <n v="3638"/>
  </r>
  <r>
    <n v="529653"/>
    <x v="5"/>
    <x v="0"/>
    <x v="10"/>
    <s v="shands healthcare"/>
    <x v="0"/>
    <x v="2"/>
    <x v="51"/>
    <d v="2021-05-16T00:00:00"/>
    <d v="2021-07-13T00:00:00"/>
    <x v="1"/>
    <x v="1"/>
    <d v="2021-08-13T00:00:00"/>
    <n v="684935"/>
    <x v="4"/>
    <s v="C4"/>
    <x v="1"/>
    <s v="Verified"/>
    <n v="39996"/>
    <n v="6.2700000000000006E-2"/>
    <n v="137.4"/>
    <n v="0.14349999999999999"/>
    <n v="4000"/>
    <n v="14"/>
    <n v="4946"/>
  </r>
  <r>
    <n v="378064"/>
    <x v="1"/>
    <x v="0"/>
    <x v="3"/>
    <m/>
    <x v="0"/>
    <x v="2"/>
    <x v="8"/>
    <d v="2021-02-12T00:00:00"/>
    <d v="2021-03-12T00:00:00"/>
    <x v="1"/>
    <x v="1"/>
    <d v="2021-04-12T00:00:00"/>
    <n v="402765"/>
    <x v="4"/>
    <s v="C3"/>
    <x v="1"/>
    <s v="Verified"/>
    <n v="12000"/>
    <n v="0.115"/>
    <n v="151.97"/>
    <n v="0.13159999999999999"/>
    <n v="4500"/>
    <n v="11"/>
    <n v="5471"/>
  </r>
  <r>
    <n v="678079"/>
    <x v="8"/>
    <x v="0"/>
    <x v="3"/>
    <s v="Homer C.Gow &amp; Sons Inc."/>
    <x v="4"/>
    <x v="2"/>
    <x v="0"/>
    <d v="2021-03-14T00:00:00"/>
    <d v="2021-03-14T00:00:00"/>
    <x v="1"/>
    <x v="1"/>
    <d v="2021-04-14T00:00:00"/>
    <n v="866327"/>
    <x v="4"/>
    <s v="D2"/>
    <x v="1"/>
    <s v="Verified"/>
    <n v="63000"/>
    <n v="0.1716"/>
    <n v="311.60000000000002"/>
    <n v="0.14910000000000001"/>
    <n v="9000"/>
    <n v="9"/>
    <n v="11217"/>
  </r>
  <r>
    <n v="654150"/>
    <x v="16"/>
    <x v="0"/>
    <x v="3"/>
    <s v="McDonald's USA LLC"/>
    <x v="4"/>
    <x v="2"/>
    <x v="21"/>
    <d v="2021-05-11T00:00:00"/>
    <d v="2021-06-11T00:00:00"/>
    <x v="1"/>
    <x v="1"/>
    <d v="2021-07-11T00:00:00"/>
    <n v="836581"/>
    <x v="4"/>
    <s v="D3"/>
    <x v="1"/>
    <s v="Verified"/>
    <n v="120000"/>
    <n v="1.6899999999999998E-2"/>
    <n v="522.04"/>
    <n v="0.15279999999999999"/>
    <n v="15000"/>
    <n v="19"/>
    <n v="15739"/>
  </r>
  <r>
    <n v="413452"/>
    <x v="8"/>
    <x v="0"/>
    <x v="10"/>
    <s v="Interactive Data Corporation"/>
    <x v="4"/>
    <x v="2"/>
    <x v="23"/>
    <d v="2021-03-16T00:00:00"/>
    <d v="2021-02-11T00:00:00"/>
    <x v="1"/>
    <x v="1"/>
    <d v="2021-03-11T00:00:00"/>
    <n v="466914"/>
    <x v="4"/>
    <s v="D2"/>
    <x v="1"/>
    <s v="Verified"/>
    <n v="300000"/>
    <n v="1.4800000000000001E-2"/>
    <n v="859.57"/>
    <n v="0.14419999999999999"/>
    <n v="25000"/>
    <n v="15"/>
    <n v="29647"/>
  </r>
  <r>
    <n v="582149"/>
    <x v="0"/>
    <x v="0"/>
    <x v="2"/>
    <s v="T-Mobile USA"/>
    <x v="4"/>
    <x v="2"/>
    <x v="54"/>
    <d v="2021-05-16T00:00:00"/>
    <d v="2021-10-12T00:00:00"/>
    <x v="1"/>
    <x v="1"/>
    <d v="2021-11-12T00:00:00"/>
    <n v="748186"/>
    <x v="4"/>
    <s v="D1"/>
    <x v="1"/>
    <s v="Verified"/>
    <n v="209000"/>
    <n v="0.1933"/>
    <n v="518.80999999999995"/>
    <n v="0.1484"/>
    <n v="15000"/>
    <n v="32"/>
    <n v="18204"/>
  </r>
  <r>
    <n v="497307"/>
    <x v="5"/>
    <x v="0"/>
    <x v="3"/>
    <s v="Department of Army"/>
    <x v="4"/>
    <x v="2"/>
    <x v="27"/>
    <d v="2021-05-13T00:00:00"/>
    <d v="2021-05-13T00:00:00"/>
    <x v="1"/>
    <x v="1"/>
    <d v="2021-06-13T00:00:00"/>
    <n v="637530"/>
    <x v="4"/>
    <s v="D2"/>
    <x v="1"/>
    <s v="Verified"/>
    <n v="99996"/>
    <n v="8.1600000000000006E-2"/>
    <n v="866.16"/>
    <n v="0.14960000000000001"/>
    <n v="25000"/>
    <n v="53"/>
    <n v="31183"/>
  </r>
  <r>
    <n v="539405"/>
    <x v="9"/>
    <x v="0"/>
    <x v="6"/>
    <s v="Healthcare Solutions Holdings  LLC"/>
    <x v="5"/>
    <x v="2"/>
    <x v="43"/>
    <d v="2021-08-10T00:00:00"/>
    <d v="2021-08-10T00:00:00"/>
    <x v="1"/>
    <x v="1"/>
    <d v="2021-09-10T00:00:00"/>
    <n v="696551"/>
    <x v="4"/>
    <s v="F4"/>
    <x v="1"/>
    <s v="Verified"/>
    <n v="300000"/>
    <n v="9.6100000000000005E-2"/>
    <n v="553.88"/>
    <n v="0.19409999999999999"/>
    <n v="24250"/>
    <n v="34"/>
    <n v="15269"/>
  </r>
  <r>
    <n v="829355"/>
    <x v="41"/>
    <x v="0"/>
    <x v="3"/>
    <s v="Social Security Administration"/>
    <x v="3"/>
    <x v="0"/>
    <x v="11"/>
    <d v="2021-01-16T00:00:00"/>
    <d v="2021-05-12T00:00:00"/>
    <x v="1"/>
    <x v="1"/>
    <d v="2021-06-12T00:00:00"/>
    <n v="1038456"/>
    <x v="4"/>
    <s v="A1"/>
    <x v="1"/>
    <s v="Verified"/>
    <n v="62000"/>
    <n v="0.14729999999999999"/>
    <n v="241.28"/>
    <n v="5.4199999999999998E-2"/>
    <n v="8000"/>
    <n v="20"/>
    <n v="8292"/>
  </r>
  <r>
    <n v="787170"/>
    <x v="8"/>
    <x v="0"/>
    <x v="3"/>
    <s v="Columbia University"/>
    <x v="3"/>
    <x v="0"/>
    <x v="6"/>
    <d v="2021-04-16T00:00:00"/>
    <d v="2021-07-14T00:00:00"/>
    <x v="1"/>
    <x v="1"/>
    <d v="2021-08-14T00:00:00"/>
    <n v="990682"/>
    <x v="4"/>
    <s v="A4"/>
    <x v="1"/>
    <s v="Verified"/>
    <n v="62000"/>
    <n v="0.19989999999999999"/>
    <n v="217.72"/>
    <n v="7.4899999999999994E-2"/>
    <n v="7000"/>
    <n v="38"/>
    <n v="7838"/>
  </r>
  <r>
    <n v="792220"/>
    <x v="8"/>
    <x v="0"/>
    <x v="8"/>
    <s v="J.P. Morgan"/>
    <x v="3"/>
    <x v="0"/>
    <x v="6"/>
    <d v="2021-05-14T00:00:00"/>
    <d v="2021-05-14T00:00:00"/>
    <x v="1"/>
    <x v="1"/>
    <d v="2021-06-14T00:00:00"/>
    <n v="996624"/>
    <x v="4"/>
    <s v="A3"/>
    <x v="1"/>
    <s v="Verified"/>
    <n v="150000"/>
    <n v="2.1499999999999998E-2"/>
    <n v="253.16"/>
    <n v="6.9900000000000004E-2"/>
    <n v="8200"/>
    <n v="9"/>
    <n v="9109"/>
  </r>
  <r>
    <n v="376209"/>
    <x v="1"/>
    <x v="0"/>
    <x v="4"/>
    <s v="bioLINIA"/>
    <x v="3"/>
    <x v="0"/>
    <x v="8"/>
    <d v="2021-10-11T00:00:00"/>
    <d v="2021-10-11T00:00:00"/>
    <x v="1"/>
    <x v="1"/>
    <d v="2021-11-11T00:00:00"/>
    <n v="399054"/>
    <x v="4"/>
    <s v="A5"/>
    <x v="1"/>
    <s v="Verified"/>
    <n v="120000"/>
    <n v="2.93E-2"/>
    <n v="481.42"/>
    <n v="9.6299999999999997E-2"/>
    <n v="15000"/>
    <n v="19"/>
    <n v="17293"/>
  </r>
  <r>
    <n v="486902"/>
    <x v="13"/>
    <x v="0"/>
    <x v="2"/>
    <s v="US Government"/>
    <x v="3"/>
    <x v="0"/>
    <x v="48"/>
    <d v="2021-12-10T00:00:00"/>
    <d v="2021-12-10T00:00:00"/>
    <x v="1"/>
    <x v="1"/>
    <d v="2022-01-10T00:00:00"/>
    <n v="620593"/>
    <x v="4"/>
    <s v="A4"/>
    <x v="1"/>
    <s v="Verified"/>
    <n v="58608"/>
    <n v="9.4000000000000004E-3"/>
    <n v="311.10000000000002"/>
    <n v="7.51E-2"/>
    <n v="10000"/>
    <n v="24"/>
    <n v="10405"/>
  </r>
  <r>
    <n v="615990"/>
    <x v="18"/>
    <x v="0"/>
    <x v="5"/>
    <s v="AGFA CORPORATION"/>
    <x v="3"/>
    <x v="0"/>
    <x v="49"/>
    <d v="2021-11-13T00:00:00"/>
    <d v="2021-12-13T00:00:00"/>
    <x v="1"/>
    <x v="1"/>
    <d v="2022-01-13T00:00:00"/>
    <n v="789858"/>
    <x v="4"/>
    <s v="A1"/>
    <x v="1"/>
    <s v="Verified"/>
    <n v="55000"/>
    <n v="0.2278"/>
    <n v="230.73"/>
    <n v="5.4199999999999998E-2"/>
    <n v="10000"/>
    <n v="20"/>
    <n v="8307"/>
  </r>
  <r>
    <n v="726018"/>
    <x v="0"/>
    <x v="0"/>
    <x v="5"/>
    <s v="publix"/>
    <x v="3"/>
    <x v="0"/>
    <x v="29"/>
    <d v="2021-04-14T00:00:00"/>
    <d v="2021-05-14T00:00:00"/>
    <x v="1"/>
    <x v="1"/>
    <d v="2021-06-14T00:00:00"/>
    <n v="921342"/>
    <x v="4"/>
    <s v="A2"/>
    <x v="1"/>
    <s v="Verified"/>
    <n v="24000"/>
    <n v="0.20699999999999999"/>
    <n v="136.47999999999999"/>
    <n v="5.79E-2"/>
    <n v="4500"/>
    <n v="6"/>
    <n v="4913"/>
  </r>
  <r>
    <n v="397943"/>
    <x v="1"/>
    <x v="0"/>
    <x v="0"/>
    <s v="Southern California Edison"/>
    <x v="3"/>
    <x v="0"/>
    <x v="28"/>
    <d v="2021-05-12T00:00:00"/>
    <d v="2021-05-12T00:00:00"/>
    <x v="1"/>
    <x v="1"/>
    <d v="2021-06-12T00:00:00"/>
    <n v="438954"/>
    <x v="4"/>
    <s v="A5"/>
    <x v="1"/>
    <s v="Verified"/>
    <n v="45000"/>
    <n v="1.2800000000000001E-2"/>
    <n v="256.76"/>
    <n v="9.6299999999999997E-2"/>
    <n v="8000"/>
    <n v="11"/>
    <n v="9243"/>
  </r>
  <r>
    <n v="599680"/>
    <x v="8"/>
    <x v="0"/>
    <x v="0"/>
    <s v="Jacobi Medical Center"/>
    <x v="3"/>
    <x v="0"/>
    <x v="50"/>
    <d v="2021-04-16T00:00:00"/>
    <d v="2021-11-13T00:00:00"/>
    <x v="1"/>
    <x v="1"/>
    <d v="2021-12-13T00:00:00"/>
    <n v="769674"/>
    <x v="4"/>
    <s v="A5"/>
    <x v="1"/>
    <s v="Verified"/>
    <n v="60000"/>
    <n v="3.5000000000000001E-3"/>
    <n v="125.13"/>
    <n v="7.8799999999999995E-2"/>
    <n v="4000"/>
    <n v="17"/>
    <n v="4505"/>
  </r>
  <r>
    <n v="831792"/>
    <x v="5"/>
    <x v="0"/>
    <x v="0"/>
    <s v="DHL"/>
    <x v="3"/>
    <x v="0"/>
    <x v="11"/>
    <d v="2021-08-14T00:00:00"/>
    <d v="2021-03-12T00:00:00"/>
    <x v="1"/>
    <x v="1"/>
    <d v="2021-04-12T00:00:00"/>
    <n v="1041104"/>
    <x v="4"/>
    <s v="A4"/>
    <x v="1"/>
    <s v="Verified"/>
    <n v="62000"/>
    <n v="1.6799999999999999E-2"/>
    <n v="155.51"/>
    <n v="7.4899999999999994E-2"/>
    <n v="5000"/>
    <n v="13"/>
    <n v="5152"/>
  </r>
  <r>
    <n v="418216"/>
    <x v="8"/>
    <x v="0"/>
    <x v="3"/>
    <s v="four seasons hotel"/>
    <x v="3"/>
    <x v="0"/>
    <x v="30"/>
    <d v="2021-07-12T00:00:00"/>
    <d v="2021-07-12T00:00:00"/>
    <x v="1"/>
    <x v="1"/>
    <d v="2021-08-12T00:00:00"/>
    <n v="487962"/>
    <x v="4"/>
    <s v="A5"/>
    <x v="1"/>
    <s v="Verified"/>
    <n v="300000"/>
    <n v="1.6000000000000001E-3"/>
    <n v="513.51"/>
    <n v="9.6299999999999997E-2"/>
    <n v="16000"/>
    <n v="17"/>
    <n v="18486"/>
  </r>
  <r>
    <n v="887477"/>
    <x v="1"/>
    <x v="0"/>
    <x v="4"/>
    <s v="Downtown Center BID"/>
    <x v="3"/>
    <x v="0"/>
    <x v="10"/>
    <d v="2021-07-13T00:00:00"/>
    <d v="2021-08-13T00:00:00"/>
    <x v="1"/>
    <x v="1"/>
    <d v="2021-09-13T00:00:00"/>
    <n v="1103634"/>
    <x v="4"/>
    <s v="A4"/>
    <x v="1"/>
    <s v="Verified"/>
    <n v="67000"/>
    <n v="8.3999999999999995E-3"/>
    <n v="782.26"/>
    <n v="7.9000000000000001E-2"/>
    <n v="25000"/>
    <n v="11"/>
    <n v="27606"/>
  </r>
  <r>
    <n v="870756"/>
    <x v="5"/>
    <x v="0"/>
    <x v="7"/>
    <s v="Raymond James Financial"/>
    <x v="3"/>
    <x v="0"/>
    <x v="10"/>
    <d v="2021-09-14T00:00:00"/>
    <d v="2021-09-14T00:00:00"/>
    <x v="1"/>
    <x v="1"/>
    <d v="2021-10-14T00:00:00"/>
    <n v="1084832"/>
    <x v="4"/>
    <s v="A4"/>
    <x v="1"/>
    <s v="Verified"/>
    <n v="57000"/>
    <n v="0.2621"/>
    <n v="124.41"/>
    <n v="7.4899999999999994E-2"/>
    <n v="4000"/>
    <n v="38"/>
    <n v="4479"/>
  </r>
  <r>
    <n v="956911"/>
    <x v="1"/>
    <x v="0"/>
    <x v="3"/>
    <s v="Oxnard Elementary School District"/>
    <x v="3"/>
    <x v="0"/>
    <x v="22"/>
    <d v="2021-01-15T00:00:00"/>
    <d v="2021-12-14T00:00:00"/>
    <x v="1"/>
    <x v="1"/>
    <d v="2022-01-14T00:00:00"/>
    <n v="1177662"/>
    <x v="4"/>
    <s v="A4"/>
    <x v="1"/>
    <s v="Verified"/>
    <n v="79000"/>
    <n v="0.10150000000000001"/>
    <n v="657.1"/>
    <n v="7.9000000000000001E-2"/>
    <n v="21000"/>
    <n v="27"/>
    <n v="23655"/>
  </r>
  <r>
    <n v="1000115"/>
    <x v="16"/>
    <x v="0"/>
    <x v="3"/>
    <s v="EMC"/>
    <x v="3"/>
    <x v="0"/>
    <x v="22"/>
    <d v="2021-07-14T00:00:00"/>
    <d v="2021-02-13T00:00:00"/>
    <x v="1"/>
    <x v="1"/>
    <d v="2021-03-13T00:00:00"/>
    <n v="1225934"/>
    <x v="4"/>
    <s v="A4"/>
    <x v="1"/>
    <s v="Verified"/>
    <n v="161000"/>
    <n v="3.3999999999999998E-3"/>
    <n v="938.71"/>
    <n v="7.9000000000000001E-2"/>
    <n v="30000"/>
    <n v="26"/>
    <n v="31534"/>
  </r>
  <r>
    <n v="726629"/>
    <x v="2"/>
    <x v="0"/>
    <x v="3"/>
    <s v="at&amp;t"/>
    <x v="2"/>
    <x v="0"/>
    <x v="29"/>
    <d v="2021-05-16T00:00:00"/>
    <d v="2021-04-12T00:00:00"/>
    <x v="1"/>
    <x v="1"/>
    <d v="2021-05-12T00:00:00"/>
    <n v="922054"/>
    <x v="4"/>
    <s v="B2"/>
    <x v="1"/>
    <s v="Verified"/>
    <n v="66560"/>
    <n v="7.9899999999999999E-2"/>
    <n v="232.33"/>
    <n v="0.1"/>
    <n v="7200"/>
    <n v="17"/>
    <n v="7707"/>
  </r>
  <r>
    <n v="519273"/>
    <x v="1"/>
    <x v="0"/>
    <x v="8"/>
    <s v="Jass  and  Associates"/>
    <x v="2"/>
    <x v="0"/>
    <x v="47"/>
    <d v="2021-09-11T00:00:00"/>
    <d v="2021-08-11T00:00:00"/>
    <x v="1"/>
    <x v="1"/>
    <d v="2021-09-11T00:00:00"/>
    <n v="671309"/>
    <x v="4"/>
    <s v="B3"/>
    <x v="1"/>
    <s v="Verified"/>
    <n v="90000"/>
    <n v="5.3E-3"/>
    <n v="327.96"/>
    <n v="0.11119999999999999"/>
    <n v="10000"/>
    <n v="10"/>
    <n v="10480"/>
  </r>
  <r>
    <n v="548748"/>
    <x v="0"/>
    <x v="0"/>
    <x v="2"/>
    <s v="The Home Depot"/>
    <x v="2"/>
    <x v="0"/>
    <x v="43"/>
    <d v="2021-07-11T00:00:00"/>
    <d v="2021-07-11T00:00:00"/>
    <x v="1"/>
    <x v="1"/>
    <d v="2021-08-11T00:00:00"/>
    <n v="707419"/>
    <x v="4"/>
    <s v="B1"/>
    <x v="1"/>
    <s v="Verified"/>
    <n v="22884"/>
    <n v="0.19869999999999999"/>
    <n v="155.75"/>
    <n v="0.1038"/>
    <n v="4800"/>
    <n v="9"/>
    <n v="5166"/>
  </r>
  <r>
    <n v="578195"/>
    <x v="1"/>
    <x v="0"/>
    <x v="2"/>
    <s v="jw molding"/>
    <x v="2"/>
    <x v="0"/>
    <x v="54"/>
    <d v="2021-07-15T00:00:00"/>
    <d v="2021-02-11T00:00:00"/>
    <x v="1"/>
    <x v="1"/>
    <d v="2021-03-11T00:00:00"/>
    <n v="743426"/>
    <x v="4"/>
    <s v="B1"/>
    <x v="1"/>
    <s v="Verified"/>
    <n v="16800"/>
    <n v="9.4299999999999995E-2"/>
    <n v="38.94"/>
    <n v="0.1038"/>
    <n v="1200"/>
    <n v="13"/>
    <n v="1235"/>
  </r>
  <r>
    <n v="637616"/>
    <x v="8"/>
    <x v="0"/>
    <x v="0"/>
    <s v="Montefiore Medical Center"/>
    <x v="2"/>
    <x v="0"/>
    <x v="41"/>
    <d v="2021-05-15T00:00:00"/>
    <d v="2021-01-14T00:00:00"/>
    <x v="1"/>
    <x v="1"/>
    <d v="2021-02-14T00:00:00"/>
    <n v="816752"/>
    <x v="4"/>
    <s v="B1"/>
    <x v="1"/>
    <s v="Verified"/>
    <n v="55000"/>
    <n v="4.19E-2"/>
    <n v="111.11"/>
    <n v="8.8800000000000004E-2"/>
    <n v="3500"/>
    <n v="7"/>
    <n v="4000"/>
  </r>
  <r>
    <n v="715752"/>
    <x v="23"/>
    <x v="0"/>
    <x v="0"/>
    <s v="Uni Circuits"/>
    <x v="2"/>
    <x v="0"/>
    <x v="29"/>
    <d v="2021-02-13T00:00:00"/>
    <d v="2021-01-13T00:00:00"/>
    <x v="1"/>
    <x v="1"/>
    <d v="2021-02-13T00:00:00"/>
    <n v="909436"/>
    <x v="4"/>
    <s v="B2"/>
    <x v="1"/>
    <s v="Verified"/>
    <n v="28500"/>
    <n v="1.6799999999999999E-2"/>
    <n v="225.88"/>
    <n v="0.1"/>
    <n v="7000"/>
    <n v="6"/>
    <n v="7917"/>
  </r>
  <r>
    <n v="624844"/>
    <x v="8"/>
    <x v="0"/>
    <x v="8"/>
    <s v="Coca Cola Refreshments"/>
    <x v="2"/>
    <x v="0"/>
    <x v="41"/>
    <d v="2021-04-16T00:00:00"/>
    <d v="2021-12-13T00:00:00"/>
    <x v="1"/>
    <x v="1"/>
    <d v="2022-01-13T00:00:00"/>
    <n v="800802"/>
    <x v="4"/>
    <s v="B2"/>
    <x v="1"/>
    <s v="Verified"/>
    <n v="44000"/>
    <n v="0.114"/>
    <n v="95.75"/>
    <n v="9.2499999999999999E-2"/>
    <n v="3000"/>
    <n v="12"/>
    <n v="3449"/>
  </r>
  <r>
    <n v="724932"/>
    <x v="21"/>
    <x v="0"/>
    <x v="2"/>
    <s v="Wesleyan University"/>
    <x v="2"/>
    <x v="0"/>
    <x v="29"/>
    <d v="2021-04-14T00:00:00"/>
    <d v="2021-05-14T00:00:00"/>
    <x v="1"/>
    <x v="1"/>
    <d v="2021-06-14T00:00:00"/>
    <n v="920113"/>
    <x v="4"/>
    <s v="B4"/>
    <x v="1"/>
    <s v="Verified"/>
    <n v="25000"/>
    <n v="5.8599999999999999E-2"/>
    <n v="260.93"/>
    <n v="0.1074"/>
    <n v="8000"/>
    <n v="12"/>
    <n v="9393"/>
  </r>
  <r>
    <n v="558545"/>
    <x v="13"/>
    <x v="0"/>
    <x v="2"/>
    <s v="stimson lumbermill"/>
    <x v="2"/>
    <x v="0"/>
    <x v="47"/>
    <d v="2021-12-13T00:00:00"/>
    <d v="2021-08-13T00:00:00"/>
    <x v="1"/>
    <x v="1"/>
    <d v="2021-09-13T00:00:00"/>
    <n v="719001"/>
    <x v="4"/>
    <s v="B5"/>
    <x v="1"/>
    <s v="Verified"/>
    <n v="30000"/>
    <n v="0.23799999999999999"/>
    <n v="331.48"/>
    <n v="0.1186"/>
    <n v="10000"/>
    <n v="14"/>
    <n v="11935"/>
  </r>
  <r>
    <n v="359899"/>
    <x v="27"/>
    <x v="0"/>
    <x v="8"/>
    <s v="fleet"/>
    <x v="2"/>
    <x v="0"/>
    <x v="36"/>
    <d v="2021-11-11T00:00:00"/>
    <d v="2021-11-11T00:00:00"/>
    <x v="1"/>
    <x v="1"/>
    <d v="2021-12-11T00:00:00"/>
    <n v="367365"/>
    <x v="4"/>
    <s v="B4"/>
    <x v="1"/>
    <s v="Verified"/>
    <n v="41004"/>
    <n v="0.21920000000000001"/>
    <n v="328.06"/>
    <n v="0.1114"/>
    <n v="10000"/>
    <n v="17"/>
    <n v="11810"/>
  </r>
  <r>
    <n v="1012810"/>
    <x v="8"/>
    <x v="0"/>
    <x v="5"/>
    <s v="Coach Inc"/>
    <x v="2"/>
    <x v="0"/>
    <x v="22"/>
    <d v="2021-06-15T00:00:00"/>
    <d v="2021-11-14T00:00:00"/>
    <x v="1"/>
    <x v="1"/>
    <d v="2021-12-14T00:00:00"/>
    <n v="1239969"/>
    <x v="4"/>
    <s v="B4"/>
    <x v="1"/>
    <s v="Verified"/>
    <n v="95000"/>
    <n v="2.2100000000000002E-2"/>
    <n v="267.33"/>
    <n v="0.1242"/>
    <n v="8000"/>
    <n v="8"/>
    <n v="9624"/>
  </r>
  <r>
    <n v="434125"/>
    <x v="5"/>
    <x v="0"/>
    <x v="7"/>
    <s v="Belcan Corporation"/>
    <x v="2"/>
    <x v="0"/>
    <x v="20"/>
    <d v="2021-05-16T00:00:00"/>
    <d v="2021-06-11T00:00:00"/>
    <x v="1"/>
    <x v="1"/>
    <d v="2021-07-11T00:00:00"/>
    <n v="517690"/>
    <x v="4"/>
    <s v="B5"/>
    <x v="1"/>
    <s v="Verified"/>
    <n v="74000"/>
    <n v="8.2900000000000001E-2"/>
    <n v="401.6"/>
    <n v="0.12529999999999999"/>
    <n v="12000"/>
    <n v="13"/>
    <n v="14041"/>
  </r>
  <r>
    <n v="635576"/>
    <x v="6"/>
    <x v="0"/>
    <x v="8"/>
    <s v="Edward Rose &amp; Sons"/>
    <x v="2"/>
    <x v="0"/>
    <x v="41"/>
    <d v="2021-03-14T00:00:00"/>
    <d v="2021-03-12T00:00:00"/>
    <x v="1"/>
    <x v="1"/>
    <d v="2021-04-12T00:00:00"/>
    <n v="814192"/>
    <x v="4"/>
    <s v="B3"/>
    <x v="1"/>
    <s v="Verified"/>
    <n v="29040"/>
    <n v="0"/>
    <n v="481.34"/>
    <n v="9.6199999999999994E-2"/>
    <n v="15000"/>
    <n v="5"/>
    <n v="16411"/>
  </r>
  <r>
    <n v="449264"/>
    <x v="8"/>
    <x v="0"/>
    <x v="6"/>
    <s v="Allied Aviation"/>
    <x v="0"/>
    <x v="0"/>
    <x v="15"/>
    <d v="2021-10-12T00:00:00"/>
    <d v="2021-10-12T00:00:00"/>
    <x v="1"/>
    <x v="1"/>
    <d v="2021-11-12T00:00:00"/>
    <n v="550339"/>
    <x v="4"/>
    <s v="C2"/>
    <x v="1"/>
    <s v="Verified"/>
    <n v="52000"/>
    <n v="0.09"/>
    <n v="845.02"/>
    <n v="0.13220000000000001"/>
    <n v="25000"/>
    <n v="9"/>
    <n v="30464"/>
  </r>
  <r>
    <n v="1033990"/>
    <x v="18"/>
    <x v="0"/>
    <x v="3"/>
    <s v="fedex"/>
    <x v="0"/>
    <x v="0"/>
    <x v="22"/>
    <d v="2021-11-15T00:00:00"/>
    <d v="2021-12-14T00:00:00"/>
    <x v="1"/>
    <x v="1"/>
    <d v="2022-01-14T00:00:00"/>
    <n v="1263570"/>
    <x v="4"/>
    <s v="C1"/>
    <x v="1"/>
    <s v="Verified"/>
    <n v="50000"/>
    <n v="0.11020000000000001"/>
    <n v="373.24"/>
    <n v="0.13489999999999999"/>
    <n v="11000"/>
    <n v="16"/>
    <n v="13436"/>
  </r>
  <r>
    <n v="377005"/>
    <x v="8"/>
    <x v="0"/>
    <x v="2"/>
    <s v="Hilton Hotels"/>
    <x v="0"/>
    <x v="0"/>
    <x v="8"/>
    <d v="2021-05-16T00:00:00"/>
    <d v="2021-02-12T00:00:00"/>
    <x v="1"/>
    <x v="1"/>
    <d v="2021-03-12T00:00:00"/>
    <n v="400781"/>
    <x v="4"/>
    <s v="C5"/>
    <x v="1"/>
    <s v="Verified"/>
    <n v="45000"/>
    <n v="6.7199999999999996E-2"/>
    <n v="511.14"/>
    <n v="0.13789999999999999"/>
    <n v="15000"/>
    <n v="12"/>
    <n v="18401"/>
  </r>
  <r>
    <n v="387759"/>
    <x v="5"/>
    <x v="0"/>
    <x v="5"/>
    <s v="Bill Stancel Masonry, Inc."/>
    <x v="0"/>
    <x v="0"/>
    <x v="45"/>
    <d v="2021-03-11T00:00:00"/>
    <d v="2021-10-10T00:00:00"/>
    <x v="1"/>
    <x v="1"/>
    <d v="2021-11-10T00:00:00"/>
    <n v="420777"/>
    <x v="4"/>
    <s v="C1"/>
    <x v="1"/>
    <s v="Verified"/>
    <n v="150000"/>
    <n v="2.86E-2"/>
    <n v="836.66"/>
    <n v="0.12529999999999999"/>
    <n v="25000"/>
    <n v="26"/>
    <n v="28725"/>
  </r>
  <r>
    <n v="735201"/>
    <x v="1"/>
    <x v="0"/>
    <x v="10"/>
    <m/>
    <x v="0"/>
    <x v="0"/>
    <x v="29"/>
    <d v="2021-02-15T00:00:00"/>
    <d v="2021-05-14T00:00:00"/>
    <x v="1"/>
    <x v="1"/>
    <d v="2021-06-14T00:00:00"/>
    <n v="931836"/>
    <x v="4"/>
    <s v="C1"/>
    <x v="1"/>
    <s v="Verified"/>
    <n v="84000"/>
    <n v="0.1424"/>
    <n v="241.49"/>
    <n v="0.1268"/>
    <n v="7200"/>
    <n v="15"/>
    <n v="8694"/>
  </r>
  <r>
    <n v="353246"/>
    <x v="8"/>
    <x v="0"/>
    <x v="10"/>
    <s v="Deon Dundas"/>
    <x v="0"/>
    <x v="0"/>
    <x v="53"/>
    <d v="2021-10-10T00:00:00"/>
    <d v="2021-10-10T00:00:00"/>
    <x v="1"/>
    <x v="1"/>
    <d v="2021-11-10T00:00:00"/>
    <n v="356813"/>
    <x v="4"/>
    <s v="C1"/>
    <x v="1"/>
    <s v="Verified"/>
    <n v="56052"/>
    <n v="0.1925"/>
    <n v="236.68"/>
    <n v="0.1128"/>
    <n v="7200"/>
    <n v="33"/>
    <n v="8402"/>
  </r>
  <r>
    <n v="923728"/>
    <x v="8"/>
    <x v="0"/>
    <x v="5"/>
    <s v="NYPD"/>
    <x v="0"/>
    <x v="0"/>
    <x v="13"/>
    <d v="2021-04-16T00:00:00"/>
    <d v="2021-11-14T00:00:00"/>
    <x v="1"/>
    <x v="1"/>
    <d v="2021-12-14T00:00:00"/>
    <n v="1144479"/>
    <x v="4"/>
    <s v="C2"/>
    <x v="1"/>
    <s v="Verified"/>
    <n v="80000"/>
    <n v="0.21540000000000001"/>
    <n v="343.09"/>
    <n v="0.14269999999999999"/>
    <n v="10000"/>
    <n v="23"/>
    <n v="12351"/>
  </r>
  <r>
    <n v="438965"/>
    <x v="31"/>
    <x v="0"/>
    <x v="5"/>
    <s v="Atria Senior Living"/>
    <x v="0"/>
    <x v="0"/>
    <x v="52"/>
    <d v="2021-03-16T00:00:00"/>
    <d v="2021-08-12T00:00:00"/>
    <x v="1"/>
    <x v="1"/>
    <d v="2021-09-12T00:00:00"/>
    <n v="529527"/>
    <x v="4"/>
    <s v="C3"/>
    <x v="1"/>
    <s v="Verified"/>
    <n v="99504"/>
    <n v="0.1328"/>
    <n v="254.77"/>
    <n v="0.13569999999999999"/>
    <n v="7500"/>
    <n v="32"/>
    <n v="9169"/>
  </r>
  <r>
    <n v="545385"/>
    <x v="38"/>
    <x v="0"/>
    <x v="5"/>
    <s v="Hart  and  Cooley"/>
    <x v="0"/>
    <x v="0"/>
    <x v="43"/>
    <d v="2021-07-13T00:00:00"/>
    <d v="2021-08-13T00:00:00"/>
    <x v="1"/>
    <x v="1"/>
    <d v="2021-09-13T00:00:00"/>
    <n v="703404"/>
    <x v="4"/>
    <s v="C4"/>
    <x v="1"/>
    <s v="Verified"/>
    <n v="32004"/>
    <n v="0.1646"/>
    <n v="171.74"/>
    <n v="0.14349999999999999"/>
    <n v="5000"/>
    <n v="16"/>
    <n v="6183"/>
  </r>
  <r>
    <n v="1042138"/>
    <x v="0"/>
    <x v="0"/>
    <x v="7"/>
    <s v="AT&amp;T"/>
    <x v="0"/>
    <x v="0"/>
    <x v="22"/>
    <d v="2021-04-16T00:00:00"/>
    <d v="2021-10-14T00:00:00"/>
    <x v="1"/>
    <x v="1"/>
    <d v="2021-11-14T00:00:00"/>
    <n v="1272414"/>
    <x v="4"/>
    <s v="C1"/>
    <x v="1"/>
    <s v="Verified"/>
    <n v="83000"/>
    <n v="0.16830000000000001"/>
    <n v="237.52"/>
    <n v="0.13489999999999999"/>
    <n v="7000"/>
    <n v="17"/>
    <n v="8543"/>
  </r>
  <r>
    <n v="850619"/>
    <x v="31"/>
    <x v="0"/>
    <x v="3"/>
    <s v="Wellpoint"/>
    <x v="0"/>
    <x v="0"/>
    <x v="11"/>
    <d v="2021-03-16T00:00:00"/>
    <d v="2021-09-14T00:00:00"/>
    <x v="1"/>
    <x v="1"/>
    <d v="2021-10-14T00:00:00"/>
    <n v="1062461"/>
    <x v="4"/>
    <s v="C3"/>
    <x v="1"/>
    <s v="Verified"/>
    <n v="60000"/>
    <n v="8.3400000000000002E-2"/>
    <n v="287.06"/>
    <n v="0.1399"/>
    <n v="8400"/>
    <n v="7"/>
    <n v="10334"/>
  </r>
  <r>
    <n v="495224"/>
    <x v="3"/>
    <x v="0"/>
    <x v="2"/>
    <s v="Parke Warehouse"/>
    <x v="0"/>
    <x v="0"/>
    <x v="26"/>
    <d v="2021-01-14T00:00:00"/>
    <d v="2021-04-13T00:00:00"/>
    <x v="1"/>
    <x v="1"/>
    <d v="2021-05-13T00:00:00"/>
    <n v="634215"/>
    <x v="4"/>
    <s v="C5"/>
    <x v="1"/>
    <s v="Verified"/>
    <n v="30000"/>
    <n v="0.1648"/>
    <n v="68.569999999999993"/>
    <n v="0.14219999999999999"/>
    <n v="2000"/>
    <n v="9"/>
    <n v="2469"/>
  </r>
  <r>
    <n v="382535"/>
    <x v="13"/>
    <x v="0"/>
    <x v="0"/>
    <m/>
    <x v="4"/>
    <x v="0"/>
    <x v="33"/>
    <d v="2021-03-12T00:00:00"/>
    <d v="2021-04-12T00:00:00"/>
    <x v="1"/>
    <x v="1"/>
    <d v="2021-05-12T00:00:00"/>
    <n v="412096"/>
    <x v="4"/>
    <s v="D1"/>
    <x v="1"/>
    <s v="Verified"/>
    <n v="72500"/>
    <n v="0.247"/>
    <n v="342.29"/>
    <n v="0.1411"/>
    <n v="10000"/>
    <n v="21"/>
    <n v="12322"/>
  </r>
  <r>
    <n v="775502"/>
    <x v="5"/>
    <x v="0"/>
    <x v="3"/>
    <s v="Cornerstone Service Corporation"/>
    <x v="4"/>
    <x v="0"/>
    <x v="6"/>
    <d v="2021-06-14T00:00:00"/>
    <d v="2021-06-14T00:00:00"/>
    <x v="1"/>
    <x v="1"/>
    <d v="2021-07-14T00:00:00"/>
    <n v="977758"/>
    <x v="4"/>
    <s v="D3"/>
    <x v="1"/>
    <s v="Verified"/>
    <n v="225000"/>
    <n v="4.1399999999999999E-2"/>
    <n v="424.8"/>
    <n v="0.16489999999999999"/>
    <n v="12000"/>
    <n v="8"/>
    <n v="15374"/>
  </r>
  <r>
    <n v="642388"/>
    <x v="3"/>
    <x v="0"/>
    <x v="10"/>
    <s v="CareerBuilder"/>
    <x v="4"/>
    <x v="0"/>
    <x v="21"/>
    <d v="2021-05-16T00:00:00"/>
    <d v="2021-05-11T00:00:00"/>
    <x v="1"/>
    <x v="1"/>
    <d v="2021-06-11T00:00:00"/>
    <n v="822234"/>
    <x v="4"/>
    <s v="D1"/>
    <x v="1"/>
    <s v="Verified"/>
    <n v="300000"/>
    <n v="7.6799999999999993E-2"/>
    <n v="273.77999999999997"/>
    <n v="0.1409"/>
    <n v="8000"/>
    <n v="34"/>
    <n v="8150"/>
  </r>
  <r>
    <n v="628163"/>
    <x v="8"/>
    <x v="0"/>
    <x v="5"/>
    <s v="Atlas  and  Design Contractors"/>
    <x v="4"/>
    <x v="0"/>
    <x v="41"/>
    <d v="2021-12-13T00:00:00"/>
    <d v="2021-12-13T00:00:00"/>
    <x v="1"/>
    <x v="1"/>
    <d v="2022-01-13T00:00:00"/>
    <n v="804948"/>
    <x v="4"/>
    <s v="D1"/>
    <x v="1"/>
    <s v="Verified"/>
    <n v="45000"/>
    <n v="0.1469"/>
    <n v="171.11"/>
    <n v="0.1409"/>
    <n v="5000"/>
    <n v="9"/>
    <n v="6161"/>
  </r>
  <r>
    <n v="860681"/>
    <x v="8"/>
    <x v="0"/>
    <x v="8"/>
    <s v="dch paramus Honda"/>
    <x v="4"/>
    <x v="0"/>
    <x v="10"/>
    <d v="2021-09-14T00:00:00"/>
    <d v="2021-09-14T00:00:00"/>
    <x v="1"/>
    <x v="1"/>
    <d v="2021-10-14T00:00:00"/>
    <n v="1073544"/>
    <x v="4"/>
    <s v="D1"/>
    <x v="1"/>
    <s v="Verified"/>
    <n v="45000"/>
    <n v="0.1061"/>
    <n v="139.88"/>
    <n v="0.15620000000000001"/>
    <n v="4000"/>
    <n v="8"/>
    <n v="5036"/>
  </r>
  <r>
    <n v="1013972"/>
    <x v="5"/>
    <x v="0"/>
    <x v="2"/>
    <s v="Barry University"/>
    <x v="1"/>
    <x v="0"/>
    <x v="22"/>
    <d v="2021-11-13T00:00:00"/>
    <d v="2021-12-13T00:00:00"/>
    <x v="1"/>
    <x v="1"/>
    <d v="2022-01-13T00:00:00"/>
    <n v="1241322"/>
    <x v="4"/>
    <s v="E2"/>
    <x v="1"/>
    <s v="Verified"/>
    <n v="38200"/>
    <n v="0.24690000000000001"/>
    <n v="325.45999999999998"/>
    <n v="0.1903"/>
    <n v="8875"/>
    <n v="36"/>
    <n v="11342"/>
  </r>
  <r>
    <n v="363092"/>
    <x v="1"/>
    <x v="0"/>
    <x v="3"/>
    <s v="Stantec  Consulting"/>
    <x v="1"/>
    <x v="0"/>
    <x v="36"/>
    <d v="2021-12-11T00:00:00"/>
    <d v="2021-11-11T00:00:00"/>
    <x v="1"/>
    <x v="1"/>
    <d v="2021-12-11T00:00:00"/>
    <n v="372795"/>
    <x v="4"/>
    <s v="E4"/>
    <x v="1"/>
    <s v="Verified"/>
    <n v="120000"/>
    <n v="0.20669999999999999"/>
    <n v="491.37"/>
    <n v="0.1588"/>
    <n v="14000"/>
    <n v="30"/>
    <n v="17739"/>
  </r>
  <r>
    <n v="503079"/>
    <x v="1"/>
    <x v="0"/>
    <x v="2"/>
    <s v="us navy"/>
    <x v="1"/>
    <x v="0"/>
    <x v="48"/>
    <d v="2021-05-13T00:00:00"/>
    <d v="2021-05-13T00:00:00"/>
    <x v="1"/>
    <x v="1"/>
    <d v="2021-06-13T00:00:00"/>
    <n v="647317"/>
    <x v="4"/>
    <s v="E1"/>
    <x v="1"/>
    <s v="Verified"/>
    <n v="50760"/>
    <n v="5.8599999999999999E-2"/>
    <n v="237.92"/>
    <n v="0.16450000000000001"/>
    <n v="6725"/>
    <n v="6"/>
    <n v="8507"/>
  </r>
  <r>
    <n v="701547"/>
    <x v="9"/>
    <x v="0"/>
    <x v="0"/>
    <s v="US DEPT HEALTH &amp; HUMAN SVCS"/>
    <x v="1"/>
    <x v="0"/>
    <x v="42"/>
    <d v="2021-05-16T00:00:00"/>
    <d v="2021-11-13T00:00:00"/>
    <x v="1"/>
    <x v="1"/>
    <d v="2021-12-13T00:00:00"/>
    <n v="893305"/>
    <x v="4"/>
    <s v="E1"/>
    <x v="1"/>
    <s v="Verified"/>
    <n v="70000"/>
    <n v="0.1231"/>
    <n v="353.55"/>
    <n v="0.16400000000000001"/>
    <n v="10000"/>
    <n v="48"/>
    <n v="12663"/>
  </r>
  <r>
    <n v="590666"/>
    <x v="18"/>
    <x v="0"/>
    <x v="2"/>
    <s v="bank of america"/>
    <x v="2"/>
    <x v="0"/>
    <x v="50"/>
    <d v="2021-04-16T00:00:00"/>
    <d v="2021-04-11T00:00:00"/>
    <x v="1"/>
    <x v="1"/>
    <d v="2021-05-11T00:00:00"/>
    <n v="758701"/>
    <x v="4"/>
    <s v="B3"/>
    <x v="1"/>
    <s v="Verified"/>
    <n v="79000"/>
    <n v="0.13589999999999999"/>
    <n v="183.66"/>
    <n v="0.11119999999999999"/>
    <n v="5600"/>
    <n v="38"/>
    <n v="5893"/>
  </r>
  <r>
    <n v="501266"/>
    <x v="13"/>
    <x v="0"/>
    <x v="4"/>
    <s v="Tykan Group"/>
    <x v="0"/>
    <x v="0"/>
    <x v="48"/>
    <d v="2021-05-16T00:00:00"/>
    <d v="2021-04-13T00:00:00"/>
    <x v="1"/>
    <x v="1"/>
    <d v="2021-05-13T00:00:00"/>
    <n v="644192"/>
    <x v="4"/>
    <s v="C3"/>
    <x v="1"/>
    <s v="Verified"/>
    <n v="150000"/>
    <n v="4.4999999999999998E-2"/>
    <n v="203.55"/>
    <n v="0.1348"/>
    <n v="6000"/>
    <n v="13"/>
    <n v="7328"/>
  </r>
  <r>
    <n v="577100"/>
    <x v="27"/>
    <x v="0"/>
    <x v="9"/>
    <s v="Verizon Wireless"/>
    <x v="4"/>
    <x v="0"/>
    <x v="54"/>
    <d v="2021-08-12T00:00:00"/>
    <d v="2021-08-12T00:00:00"/>
    <x v="1"/>
    <x v="1"/>
    <d v="2021-09-12T00:00:00"/>
    <n v="742142"/>
    <x v="4"/>
    <s v="D2"/>
    <x v="1"/>
    <s v="Verified"/>
    <n v="70000"/>
    <n v="5.45E-2"/>
    <n v="104.31"/>
    <n v="0.15210000000000001"/>
    <n v="3000"/>
    <n v="15"/>
    <n v="3644"/>
  </r>
  <r>
    <n v="784486"/>
    <x v="4"/>
    <x v="0"/>
    <x v="3"/>
    <m/>
    <x v="3"/>
    <x v="1"/>
    <x v="6"/>
    <d v="2021-08-14T00:00:00"/>
    <d v="2021-07-14T00:00:00"/>
    <x v="1"/>
    <x v="1"/>
    <d v="2021-08-14T00:00:00"/>
    <n v="987703"/>
    <x v="4"/>
    <s v="A2"/>
    <x v="1"/>
    <s v="Verified"/>
    <n v="60000"/>
    <n v="6.2199999999999998E-2"/>
    <n v="243.34"/>
    <n v="5.9900000000000002E-2"/>
    <n v="8000"/>
    <n v="19"/>
    <n v="8760"/>
  </r>
  <r>
    <n v="734589"/>
    <x v="13"/>
    <x v="0"/>
    <x v="3"/>
    <s v="The Boeing Co"/>
    <x v="3"/>
    <x v="1"/>
    <x v="29"/>
    <d v="2021-04-16T00:00:00"/>
    <d v="2021-06-13T00:00:00"/>
    <x v="1"/>
    <x v="1"/>
    <d v="2021-07-13T00:00:00"/>
    <n v="931128"/>
    <x v="4"/>
    <s v="A5"/>
    <x v="1"/>
    <s v="Verified"/>
    <n v="90000"/>
    <n v="0.1963"/>
    <n v="327.39"/>
    <n v="7.6600000000000001E-2"/>
    <n v="10500"/>
    <n v="20"/>
    <n v="11652"/>
  </r>
  <r>
    <n v="894104"/>
    <x v="3"/>
    <x v="0"/>
    <x v="9"/>
    <s v="SAIA MOTOR FREIGHT LINE, LLC."/>
    <x v="3"/>
    <x v="1"/>
    <x v="10"/>
    <d v="2021-10-14T00:00:00"/>
    <d v="2021-10-14T00:00:00"/>
    <x v="1"/>
    <x v="1"/>
    <d v="2021-11-14T00:00:00"/>
    <n v="1111276"/>
    <x v="4"/>
    <s v="A4"/>
    <x v="1"/>
    <s v="Verified"/>
    <n v="73000"/>
    <n v="0.1169"/>
    <n v="300.39"/>
    <n v="7.9000000000000001E-2"/>
    <n v="9600"/>
    <n v="17"/>
    <n v="10814"/>
  </r>
  <r>
    <n v="420101"/>
    <x v="25"/>
    <x v="0"/>
    <x v="8"/>
    <s v="Capital One Financial"/>
    <x v="2"/>
    <x v="1"/>
    <x v="30"/>
    <d v="2021-03-11T00:00:00"/>
    <d v="2021-03-11T00:00:00"/>
    <x v="1"/>
    <x v="1"/>
    <d v="2021-04-11T00:00:00"/>
    <n v="492650"/>
    <x v="4"/>
    <s v="B2"/>
    <x v="1"/>
    <s v="Verified"/>
    <n v="102000"/>
    <n v="6.1000000000000004E-3"/>
    <n v="236.62"/>
    <n v="0.11260000000000001"/>
    <n v="7200"/>
    <n v="23"/>
    <n v="8232"/>
  </r>
  <r>
    <n v="989641"/>
    <x v="1"/>
    <x v="0"/>
    <x v="7"/>
    <s v="TriNet"/>
    <x v="2"/>
    <x v="1"/>
    <x v="13"/>
    <d v="2021-05-16T00:00:00"/>
    <d v="2021-11-14T00:00:00"/>
    <x v="1"/>
    <x v="1"/>
    <d v="2021-12-14T00:00:00"/>
    <n v="1213812"/>
    <x v="4"/>
    <s v="B4"/>
    <x v="1"/>
    <s v="Verified"/>
    <n v="165000"/>
    <n v="2.92E-2"/>
    <n v="1169.54"/>
    <n v="0.1242"/>
    <n v="35000"/>
    <n v="28"/>
    <n v="42103"/>
  </r>
  <r>
    <n v="444884"/>
    <x v="20"/>
    <x v="0"/>
    <x v="10"/>
    <s v="Honeywell International Inc."/>
    <x v="2"/>
    <x v="1"/>
    <x v="15"/>
    <d v="2021-03-16T00:00:00"/>
    <d v="2021-11-09T00:00:00"/>
    <x v="1"/>
    <x v="1"/>
    <d v="2021-12-09T00:00:00"/>
    <n v="542938"/>
    <x v="4"/>
    <s v="B3"/>
    <x v="1"/>
    <s v="Verified"/>
    <n v="75000"/>
    <n v="0.1726"/>
    <n v="516.89"/>
    <n v="0.1183"/>
    <n v="15600"/>
    <n v="42"/>
    <n v="15754"/>
  </r>
  <r>
    <n v="365683"/>
    <x v="0"/>
    <x v="0"/>
    <x v="3"/>
    <s v="IBM"/>
    <x v="2"/>
    <x v="1"/>
    <x v="55"/>
    <d v="2021-12-11T00:00:00"/>
    <d v="2021-12-11T00:00:00"/>
    <x v="1"/>
    <x v="1"/>
    <d v="2022-01-11T00:00:00"/>
    <n v="376837"/>
    <x v="4"/>
    <s v="B5"/>
    <x v="1"/>
    <s v="Verified"/>
    <n v="75000"/>
    <n v="9.0999999999999998E-2"/>
    <n v="273.19"/>
    <n v="0.1221"/>
    <n v="15000"/>
    <n v="48"/>
    <n v="9834"/>
  </r>
  <r>
    <n v="418809"/>
    <x v="13"/>
    <x v="0"/>
    <x v="6"/>
    <s v="ARC International"/>
    <x v="2"/>
    <x v="1"/>
    <x v="23"/>
    <d v="2021-09-14T00:00:00"/>
    <d v="2021-10-11T00:00:00"/>
    <x v="1"/>
    <x v="1"/>
    <d v="2021-11-11T00:00:00"/>
    <n v="491010"/>
    <x v="4"/>
    <s v="B4"/>
    <x v="1"/>
    <s v="Verified"/>
    <n v="150000"/>
    <n v="0.1784"/>
    <n v="397.97"/>
    <n v="0.11890000000000001"/>
    <n v="12000"/>
    <n v="29"/>
    <n v="14156"/>
  </r>
  <r>
    <n v="615909"/>
    <x v="33"/>
    <x v="0"/>
    <x v="4"/>
    <s v="AT&amp;T"/>
    <x v="2"/>
    <x v="1"/>
    <x v="49"/>
    <d v="2021-01-16T00:00:00"/>
    <d v="2021-01-11T00:00:00"/>
    <x v="1"/>
    <x v="1"/>
    <d v="2021-02-11T00:00:00"/>
    <n v="789768"/>
    <x v="4"/>
    <s v="B2"/>
    <x v="1"/>
    <s v="Verified"/>
    <n v="61104"/>
    <n v="0.15379999999999999"/>
    <n v="478.75"/>
    <n v="9.2499999999999999E-2"/>
    <n v="15000"/>
    <n v="31"/>
    <n v="15117"/>
  </r>
  <r>
    <n v="669413"/>
    <x v="7"/>
    <x v="0"/>
    <x v="5"/>
    <s v="Cox Communications"/>
    <x v="2"/>
    <x v="1"/>
    <x v="0"/>
    <d v="2021-05-16T00:00:00"/>
    <d v="2021-11-12T00:00:00"/>
    <x v="1"/>
    <x v="1"/>
    <d v="2021-12-12T00:00:00"/>
    <n v="855911"/>
    <x v="4"/>
    <s v="B3"/>
    <x v="1"/>
    <s v="Verified"/>
    <n v="48000"/>
    <n v="0.16020000000000001"/>
    <n v="116.79"/>
    <n v="0.1037"/>
    <n v="3600"/>
    <n v="18"/>
    <n v="4089"/>
  </r>
  <r>
    <n v="778050"/>
    <x v="6"/>
    <x v="0"/>
    <x v="3"/>
    <s v="Gannett Co. Inc."/>
    <x v="0"/>
    <x v="1"/>
    <x v="6"/>
    <d v="2021-05-16T00:00:00"/>
    <d v="2021-12-12T00:00:00"/>
    <x v="1"/>
    <x v="1"/>
    <d v="2022-01-12T00:00:00"/>
    <n v="980584"/>
    <x v="4"/>
    <s v="C2"/>
    <x v="1"/>
    <s v="Verified"/>
    <n v="170000"/>
    <n v="0.14940000000000001"/>
    <n v="339.31"/>
    <n v="0.13489999999999999"/>
    <n v="10000"/>
    <n v="45"/>
    <n v="11610"/>
  </r>
  <r>
    <n v="487129"/>
    <x v="2"/>
    <x v="0"/>
    <x v="4"/>
    <s v="Johnson Premium Hardwood Flooring"/>
    <x v="0"/>
    <x v="1"/>
    <x v="46"/>
    <d v="2021-03-13T00:00:00"/>
    <d v="2021-03-13T00:00:00"/>
    <x v="1"/>
    <x v="1"/>
    <d v="2021-04-13T00:00:00"/>
    <n v="620915"/>
    <x v="4"/>
    <s v="C2"/>
    <x v="1"/>
    <s v="Verified"/>
    <n v="57200"/>
    <n v="0.1085"/>
    <n v="253.09"/>
    <n v="0.13109999999999999"/>
    <n v="7500"/>
    <n v="15"/>
    <n v="9112"/>
  </r>
  <r>
    <n v="381426"/>
    <x v="11"/>
    <x v="0"/>
    <x v="10"/>
    <s v="Team Ford"/>
    <x v="0"/>
    <x v="1"/>
    <x v="33"/>
    <d v="2021-03-12T00:00:00"/>
    <d v="2021-03-12T00:00:00"/>
    <x v="1"/>
    <x v="1"/>
    <d v="2021-04-12T00:00:00"/>
    <n v="409840"/>
    <x v="4"/>
    <s v="C5"/>
    <x v="1"/>
    <s v="Verified"/>
    <n v="90000"/>
    <n v="0.17630000000000001"/>
    <n v="102.23"/>
    <n v="0.13789999999999999"/>
    <n v="3000"/>
    <n v="18"/>
    <n v="3680"/>
  </r>
  <r>
    <n v="889621"/>
    <x v="1"/>
    <x v="0"/>
    <x v="4"/>
    <s v="CM Products"/>
    <x v="0"/>
    <x v="1"/>
    <x v="10"/>
    <d v="2021-11-14T00:00:00"/>
    <d v="2021-11-14T00:00:00"/>
    <x v="1"/>
    <x v="1"/>
    <d v="2021-12-14T00:00:00"/>
    <n v="1106155"/>
    <x v="4"/>
    <s v="C5"/>
    <x v="1"/>
    <s v="Verified"/>
    <n v="72000"/>
    <n v="0.1535"/>
    <n v="983.85"/>
    <n v="0.15959999999999999"/>
    <n v="28000"/>
    <n v="30"/>
    <n v="35478"/>
  </r>
  <r>
    <n v="970243"/>
    <x v="1"/>
    <x v="0"/>
    <x v="3"/>
    <s v="ralphs grocery"/>
    <x v="0"/>
    <x v="1"/>
    <x v="13"/>
    <d v="2021-12-14T00:00:00"/>
    <d v="2021-10-14T00:00:00"/>
    <x v="1"/>
    <x v="1"/>
    <d v="2021-11-14T00:00:00"/>
    <n v="1191489"/>
    <x v="4"/>
    <s v="C4"/>
    <x v="1"/>
    <s v="Verified"/>
    <n v="68000"/>
    <n v="3.4099999999999998E-2"/>
    <n v="313.18"/>
    <n v="0.1527"/>
    <n v="9000"/>
    <n v="17"/>
    <n v="11274"/>
  </r>
  <r>
    <n v="1016379"/>
    <x v="26"/>
    <x v="0"/>
    <x v="3"/>
    <s v="M-K Distributing"/>
    <x v="0"/>
    <x v="1"/>
    <x v="22"/>
    <d v="2021-08-13T00:00:00"/>
    <d v="2021-08-13T00:00:00"/>
    <x v="1"/>
    <x v="1"/>
    <d v="2021-09-13T00:00:00"/>
    <n v="1243878"/>
    <x v="4"/>
    <s v="C3"/>
    <x v="1"/>
    <s v="Verified"/>
    <n v="88000"/>
    <n v="0.15140000000000001"/>
    <n v="413.94"/>
    <n v="0.14649999999999999"/>
    <n v="12000"/>
    <n v="17"/>
    <n v="14336"/>
  </r>
  <r>
    <n v="551911"/>
    <x v="16"/>
    <x v="0"/>
    <x v="8"/>
    <s v="United States Department of State"/>
    <x v="4"/>
    <x v="1"/>
    <x v="43"/>
    <d v="2021-04-16T00:00:00"/>
    <d v="2021-08-13T00:00:00"/>
    <x v="1"/>
    <x v="1"/>
    <d v="2021-09-13T00:00:00"/>
    <n v="418598"/>
    <x v="4"/>
    <s v="D2"/>
    <x v="1"/>
    <s v="Verified"/>
    <n v="65000"/>
    <n v="0.11700000000000001"/>
    <n v="139.08000000000001"/>
    <n v="0.15210000000000001"/>
    <n v="4000"/>
    <n v="29"/>
    <n v="5007"/>
  </r>
  <r>
    <n v="778300"/>
    <x v="18"/>
    <x v="0"/>
    <x v="7"/>
    <s v="Catholic Charities"/>
    <x v="4"/>
    <x v="1"/>
    <x v="6"/>
    <d v="2021-11-12T00:00:00"/>
    <d v="2021-07-12T00:00:00"/>
    <x v="1"/>
    <x v="1"/>
    <d v="2021-08-12T00:00:00"/>
    <n v="976927"/>
    <x v="4"/>
    <s v="D1"/>
    <x v="1"/>
    <s v="Verified"/>
    <n v="59000"/>
    <n v="8.9099999999999999E-2"/>
    <n v="174.85"/>
    <n v="0.15620000000000001"/>
    <n v="5000"/>
    <n v="22"/>
    <n v="5729"/>
  </r>
  <r>
    <n v="386055"/>
    <x v="1"/>
    <x v="0"/>
    <x v="8"/>
    <s v="LANCASTER COMMUNITY HOSPITAL"/>
    <x v="0"/>
    <x v="0"/>
    <x v="33"/>
    <d v="2021-05-16T00:00:00"/>
    <d v="2021-04-12T00:00:00"/>
    <x v="1"/>
    <x v="1"/>
    <d v="2021-05-12T00:00:00"/>
    <n v="418106"/>
    <x v="4"/>
    <s v="C3"/>
    <x v="1"/>
    <s v="Verified"/>
    <n v="142000"/>
    <n v="0.2326"/>
    <n v="168.86"/>
    <n v="0.13159999999999999"/>
    <n v="5000"/>
    <n v="31"/>
    <n v="6079"/>
  </r>
  <r>
    <n v="547330"/>
    <x v="1"/>
    <x v="0"/>
    <x v="3"/>
    <s v="County of Fresno"/>
    <x v="2"/>
    <x v="1"/>
    <x v="43"/>
    <d v="2021-03-13T00:00:00"/>
    <d v="2021-10-12T00:00:00"/>
    <x v="0"/>
    <x v="0"/>
    <d v="2021-11-12T00:00:00"/>
    <n v="705732"/>
    <x v="4"/>
    <s v="B1"/>
    <x v="0"/>
    <s v="Not Verified"/>
    <n v="44400"/>
    <n v="5.2200000000000003E-2"/>
    <n v="278.64999999999998"/>
    <n v="0.1038"/>
    <n v="13000"/>
    <n v="32"/>
    <n v="7701"/>
  </r>
  <r>
    <n v="743382"/>
    <x v="5"/>
    <x v="0"/>
    <x v="3"/>
    <s v="RSight Investigation"/>
    <x v="2"/>
    <x v="1"/>
    <x v="25"/>
    <d v="2021-02-12T00:00:00"/>
    <d v="2021-09-11T00:00:00"/>
    <x v="0"/>
    <x v="0"/>
    <d v="2021-10-11T00:00:00"/>
    <n v="941626"/>
    <x v="4"/>
    <s v="B2"/>
    <x v="0"/>
    <s v="Not Verified"/>
    <n v="56000"/>
    <n v="7.4999999999999997E-3"/>
    <n v="258.47000000000003"/>
    <n v="0.10589999999999999"/>
    <n v="12000"/>
    <n v="10"/>
    <n v="1544"/>
  </r>
  <r>
    <n v="987255"/>
    <x v="5"/>
    <x v="0"/>
    <x v="3"/>
    <s v="Sunland-State of florida"/>
    <x v="2"/>
    <x v="1"/>
    <x v="13"/>
    <d v="2021-05-16T00:00:00"/>
    <d v="2021-10-14T00:00:00"/>
    <x v="0"/>
    <x v="0"/>
    <d v="2021-11-14T00:00:00"/>
    <n v="1211268"/>
    <x v="4"/>
    <s v="B2"/>
    <x v="0"/>
    <s v="Not Verified"/>
    <n v="25500"/>
    <n v="0.24279999999999999"/>
    <n v="64.709999999999994"/>
    <n v="0.1065"/>
    <n v="3000"/>
    <n v="16"/>
    <n v="2265"/>
  </r>
  <r>
    <n v="526193"/>
    <x v="5"/>
    <x v="0"/>
    <x v="2"/>
    <s v="TIB Bank"/>
    <x v="2"/>
    <x v="1"/>
    <x v="51"/>
    <d v="2021-11-12T00:00:00"/>
    <d v="2021-06-12T00:00:00"/>
    <x v="0"/>
    <x v="0"/>
    <d v="2021-07-12T00:00:00"/>
    <n v="680745"/>
    <x v="4"/>
    <s v="B4"/>
    <x v="0"/>
    <s v="Not Verified"/>
    <n v="27000"/>
    <n v="8.8999999999999999E-3"/>
    <n v="186.9"/>
    <n v="0.1149"/>
    <n v="8500"/>
    <n v="22"/>
    <n v="4631"/>
  </r>
  <r>
    <n v="562313"/>
    <x v="26"/>
    <x v="0"/>
    <x v="5"/>
    <s v="Sabreliner, Corp"/>
    <x v="2"/>
    <x v="1"/>
    <x v="29"/>
    <d v="2021-05-16T00:00:00"/>
    <d v="2021-06-15T00:00:00"/>
    <x v="0"/>
    <x v="0"/>
    <d v="2021-07-15T00:00:00"/>
    <n v="723597"/>
    <x v="4"/>
    <s v="B4"/>
    <x v="0"/>
    <s v="Not Verified"/>
    <n v="70000"/>
    <n v="0.18290000000000001"/>
    <n v="216.13"/>
    <n v="0.1074"/>
    <n v="10000"/>
    <n v="39"/>
    <n v="10586"/>
  </r>
  <r>
    <n v="769763"/>
    <x v="32"/>
    <x v="0"/>
    <x v="5"/>
    <s v="Kernersville Fire Department"/>
    <x v="2"/>
    <x v="1"/>
    <x v="6"/>
    <d v="2021-05-16T00:00:00"/>
    <d v="2021-01-12T00:00:00"/>
    <x v="0"/>
    <x v="0"/>
    <d v="2021-02-12T00:00:00"/>
    <n v="971274"/>
    <x v="4"/>
    <s v="B4"/>
    <x v="0"/>
    <s v="Not Verified"/>
    <n v="40000"/>
    <n v="0.20039999999999999"/>
    <n v="281.45"/>
    <n v="0.1149"/>
    <n v="12800"/>
    <n v="27"/>
    <n v="1969"/>
  </r>
  <r>
    <n v="747276"/>
    <x v="21"/>
    <x v="0"/>
    <x v="10"/>
    <s v="CheckFreePay"/>
    <x v="2"/>
    <x v="1"/>
    <x v="25"/>
    <d v="2021-03-13T00:00:00"/>
    <d v="2021-10-12T00:00:00"/>
    <x v="0"/>
    <x v="0"/>
    <d v="2021-11-12T00:00:00"/>
    <n v="946189"/>
    <x v="4"/>
    <s v="B4"/>
    <x v="0"/>
    <s v="Not Verified"/>
    <n v="65000"/>
    <n v="0.20180000000000001"/>
    <n v="105.55"/>
    <n v="0.1149"/>
    <n v="4800"/>
    <n v="34"/>
    <n v="2006"/>
  </r>
  <r>
    <n v="775020"/>
    <x v="17"/>
    <x v="0"/>
    <x v="1"/>
    <s v="ARINC"/>
    <x v="2"/>
    <x v="1"/>
    <x v="6"/>
    <d v="2021-04-14T00:00:00"/>
    <d v="2021-05-14T00:00:00"/>
    <x v="0"/>
    <x v="0"/>
    <d v="2021-06-14T00:00:00"/>
    <n v="977241"/>
    <x v="4"/>
    <s v="B3"/>
    <x v="0"/>
    <s v="Not Verified"/>
    <n v="120000"/>
    <n v="0.17030000000000001"/>
    <n v="152.16999999999999"/>
    <n v="0.1099"/>
    <n v="7000"/>
    <n v="23"/>
    <n v="5661"/>
  </r>
  <r>
    <n v="579977"/>
    <x v="21"/>
    <x v="0"/>
    <x v="5"/>
    <s v="Charter Communications"/>
    <x v="2"/>
    <x v="1"/>
    <x v="54"/>
    <d v="2021-04-16T00:00:00"/>
    <d v="2021-08-11T00:00:00"/>
    <x v="0"/>
    <x v="0"/>
    <d v="2021-09-11T00:00:00"/>
    <n v="745616"/>
    <x v="4"/>
    <s v="B3"/>
    <x v="0"/>
    <s v="Not Verified"/>
    <n v="57000"/>
    <n v="4.65E-2"/>
    <n v="163.52000000000001"/>
    <n v="0.11119999999999999"/>
    <n v="7500"/>
    <n v="12"/>
    <n v="1630"/>
  </r>
  <r>
    <n v="634073"/>
    <x v="8"/>
    <x v="0"/>
    <x v="3"/>
    <s v="Repeat Business Systems"/>
    <x v="2"/>
    <x v="1"/>
    <x v="41"/>
    <d v="2021-06-14T00:00:00"/>
    <d v="2021-03-14T00:00:00"/>
    <x v="0"/>
    <x v="0"/>
    <d v="2021-04-14T00:00:00"/>
    <n v="812318"/>
    <x v="4"/>
    <s v="B3"/>
    <x v="0"/>
    <s v="Not Verified"/>
    <n v="120000"/>
    <n v="7.3499999999999996E-2"/>
    <n v="358.03"/>
    <n v="9.6199999999999994E-2"/>
    <n v="17000"/>
    <n v="38"/>
    <n v="14288"/>
  </r>
  <r>
    <n v="536794"/>
    <x v="1"/>
    <x v="0"/>
    <x v="6"/>
    <s v="Shopzilla, Inc. (Scripps Networks Inter)"/>
    <x v="0"/>
    <x v="1"/>
    <x v="51"/>
    <d v="2021-05-16T00:00:00"/>
    <d v="2021-10-10T00:00:00"/>
    <x v="0"/>
    <x v="0"/>
    <d v="2021-11-10T00:00:00"/>
    <n v="693429"/>
    <x v="4"/>
    <s v="C3"/>
    <x v="0"/>
    <s v="Not Verified"/>
    <n v="120999.84"/>
    <n v="0.23830000000000001"/>
    <n v="232.58"/>
    <n v="0.13980000000000001"/>
    <n v="10000"/>
    <n v="35"/>
    <n v="697"/>
  </r>
  <r>
    <n v="757754"/>
    <x v="4"/>
    <x v="0"/>
    <x v="4"/>
    <s v="candlescent healing llc"/>
    <x v="0"/>
    <x v="1"/>
    <x v="25"/>
    <d v="2021-05-16T00:00:00"/>
    <d v="2021-12-12T00:00:00"/>
    <x v="0"/>
    <x v="0"/>
    <d v="2022-01-12T00:00:00"/>
    <n v="957829"/>
    <x v="4"/>
    <s v="C3"/>
    <x v="0"/>
    <s v="Not Verified"/>
    <n v="65000"/>
    <n v="0.20660000000000001"/>
    <n v="348.95"/>
    <n v="0.1399"/>
    <n v="15000"/>
    <n v="37"/>
    <n v="6280"/>
  </r>
  <r>
    <n v="737540"/>
    <x v="11"/>
    <x v="0"/>
    <x v="3"/>
    <s v="Davis Vision"/>
    <x v="4"/>
    <x v="1"/>
    <x v="29"/>
    <d v="2021-05-16T00:00:00"/>
    <d v="2021-08-11T00:00:00"/>
    <x v="0"/>
    <x v="0"/>
    <d v="2021-09-11T00:00:00"/>
    <n v="934737"/>
    <x v="4"/>
    <s v="D2"/>
    <x v="0"/>
    <s v="Not Verified"/>
    <n v="53000"/>
    <n v="0.13270000000000001"/>
    <n v="356.15"/>
    <n v="0.14910000000000001"/>
    <n v="15000"/>
    <n v="15"/>
    <n v="1067"/>
  </r>
  <r>
    <n v="696841"/>
    <x v="1"/>
    <x v="0"/>
    <x v="3"/>
    <s v="City of Los Angeles"/>
    <x v="4"/>
    <x v="1"/>
    <x v="42"/>
    <d v="2021-05-16T00:00:00"/>
    <d v="2021-02-12T00:00:00"/>
    <x v="0"/>
    <x v="0"/>
    <d v="2021-03-12T00:00:00"/>
    <n v="888045"/>
    <x v="4"/>
    <s v="D3"/>
    <x v="0"/>
    <s v="Not Verified"/>
    <n v="108000"/>
    <n v="0.13519999999999999"/>
    <n v="287.25"/>
    <n v="0.15279999999999999"/>
    <n v="12000"/>
    <n v="30"/>
    <n v="3159"/>
  </r>
  <r>
    <n v="697523"/>
    <x v="1"/>
    <x v="0"/>
    <x v="4"/>
    <s v="cdcr"/>
    <x v="4"/>
    <x v="1"/>
    <x v="42"/>
    <d v="2021-07-14T00:00:00"/>
    <d v="2021-05-14T00:00:00"/>
    <x v="0"/>
    <x v="0"/>
    <d v="2021-06-14T00:00:00"/>
    <n v="888809"/>
    <x v="4"/>
    <s v="D4"/>
    <x v="0"/>
    <s v="Not Verified"/>
    <n v="53844"/>
    <n v="3.5200000000000002E-2"/>
    <n v="202.72"/>
    <n v="0.1565"/>
    <n v="8400"/>
    <n v="16"/>
    <n v="7894"/>
  </r>
  <r>
    <n v="759223"/>
    <x v="16"/>
    <x v="0"/>
    <x v="3"/>
    <s v="Lexington Health Care Center"/>
    <x v="4"/>
    <x v="1"/>
    <x v="25"/>
    <d v="2021-12-15T00:00:00"/>
    <d v="2021-05-15T00:00:00"/>
    <x v="0"/>
    <x v="0"/>
    <d v="2021-06-15T00:00:00"/>
    <n v="959456"/>
    <x v="4"/>
    <s v="D3"/>
    <x v="0"/>
    <s v="Not Verified"/>
    <n v="70000"/>
    <n v="7.6999999999999999E-2"/>
    <n v="196.64"/>
    <n v="0.16489999999999999"/>
    <n v="8000"/>
    <n v="26"/>
    <n v="9705"/>
  </r>
  <r>
    <n v="526248"/>
    <x v="16"/>
    <x v="0"/>
    <x v="2"/>
    <s v="SoundBite Communications"/>
    <x v="1"/>
    <x v="1"/>
    <x v="51"/>
    <d v="2021-08-13T00:00:00"/>
    <d v="2021-04-13T00:00:00"/>
    <x v="0"/>
    <x v="0"/>
    <d v="2021-05-13T00:00:00"/>
    <n v="680806"/>
    <x v="4"/>
    <s v="E2"/>
    <x v="0"/>
    <s v="Not Verified"/>
    <n v="80000"/>
    <n v="0.14050000000000001"/>
    <n v="346.59"/>
    <n v="0.16819999999999999"/>
    <n v="14000"/>
    <n v="20"/>
    <n v="11611"/>
  </r>
  <r>
    <n v="767583"/>
    <x v="1"/>
    <x v="0"/>
    <x v="9"/>
    <s v="estenson logistics"/>
    <x v="1"/>
    <x v="1"/>
    <x v="25"/>
    <d v="2021-05-16T00:00:00"/>
    <d v="2021-01-14T00:00:00"/>
    <x v="0"/>
    <x v="0"/>
    <d v="2021-02-14T00:00:00"/>
    <n v="968727"/>
    <x v="4"/>
    <s v="E1"/>
    <x v="0"/>
    <s v="Not Verified"/>
    <n v="60000"/>
    <n v="0.2298"/>
    <n v="253.88"/>
    <n v="0.1799"/>
    <n v="10000"/>
    <n v="17"/>
    <n v="7870"/>
  </r>
  <r>
    <n v="541934"/>
    <x v="26"/>
    <x v="0"/>
    <x v="10"/>
    <s v="Cerner Corp"/>
    <x v="1"/>
    <x v="1"/>
    <x v="43"/>
    <d v="2021-11-12T00:00:00"/>
    <d v="2021-06-12T00:00:00"/>
    <x v="0"/>
    <x v="0"/>
    <d v="2021-07-12T00:00:00"/>
    <n v="699423"/>
    <x v="4"/>
    <s v="E1"/>
    <x v="0"/>
    <s v="Not Verified"/>
    <n v="162000"/>
    <n v="0.1212"/>
    <n v="235.76"/>
    <n v="0.16450000000000001"/>
    <n v="9600"/>
    <n v="22"/>
    <n v="5812"/>
  </r>
  <r>
    <n v="802068"/>
    <x v="4"/>
    <x v="0"/>
    <x v="3"/>
    <s v="commonwealth of pennsylvania"/>
    <x v="1"/>
    <x v="1"/>
    <x v="44"/>
    <d v="2021-05-16T00:00:00"/>
    <d v="2021-04-16T00:00:00"/>
    <x v="0"/>
    <x v="0"/>
    <d v="2021-05-16T00:00:00"/>
    <n v="1007691"/>
    <x v="4"/>
    <s v="E5"/>
    <x v="0"/>
    <s v="Not Verified"/>
    <n v="63996"/>
    <n v="0.20810000000000001"/>
    <n v="315.87"/>
    <n v="0.19689999999999999"/>
    <n v="12000"/>
    <n v="38"/>
    <n v="16879"/>
  </r>
  <r>
    <n v="585489"/>
    <x v="1"/>
    <x v="0"/>
    <x v="1"/>
    <s v="Signal Hill Petroleum"/>
    <x v="6"/>
    <x v="1"/>
    <x v="54"/>
    <d v="2021-07-13T00:00:00"/>
    <d v="2021-02-13T00:00:00"/>
    <x v="0"/>
    <x v="0"/>
    <d v="2021-03-13T00:00:00"/>
    <n v="752254"/>
    <x v="4"/>
    <s v="G1"/>
    <x v="0"/>
    <s v="Not Verified"/>
    <n v="78000"/>
    <n v="1.8200000000000001E-2"/>
    <n v="638"/>
    <n v="0.2016"/>
    <n v="24000"/>
    <n v="18"/>
    <n v="18764"/>
  </r>
  <r>
    <n v="648069"/>
    <x v="19"/>
    <x v="0"/>
    <x v="7"/>
    <s v="Crestview Rehab"/>
    <x v="2"/>
    <x v="2"/>
    <x v="21"/>
    <d v="2021-07-13T00:00:00"/>
    <d v="2021-01-13T00:00:00"/>
    <x v="0"/>
    <x v="0"/>
    <d v="2021-02-13T00:00:00"/>
    <n v="829121"/>
    <x v="4"/>
    <s v="B5"/>
    <x v="0"/>
    <s v="Not Verified"/>
    <n v="44500"/>
    <n v="0.20680000000000001"/>
    <n v="89.99"/>
    <n v="0.1036"/>
    <n v="4200"/>
    <n v="20"/>
    <n v="2431"/>
  </r>
  <r>
    <n v="680400"/>
    <x v="1"/>
    <x v="0"/>
    <x v="3"/>
    <s v="maxim helathcare"/>
    <x v="2"/>
    <x v="2"/>
    <x v="0"/>
    <d v="2021-05-16T00:00:00"/>
    <d v="2021-06-12T00:00:00"/>
    <x v="0"/>
    <x v="0"/>
    <d v="2021-07-12T00:00:00"/>
    <n v="869196"/>
    <x v="4"/>
    <s v="B3"/>
    <x v="0"/>
    <s v="Not Verified"/>
    <n v="60000"/>
    <n v="0.24079999999999999"/>
    <n v="214.3"/>
    <n v="0.1037"/>
    <n v="10000"/>
    <n v="33"/>
    <n v="3207"/>
  </r>
  <r>
    <n v="626915"/>
    <x v="1"/>
    <x v="0"/>
    <x v="4"/>
    <s v="La Puente Car Wash"/>
    <x v="0"/>
    <x v="0"/>
    <x v="41"/>
    <d v="2021-11-14T00:00:00"/>
    <d v="2021-06-14T00:00:00"/>
    <x v="0"/>
    <x v="0"/>
    <d v="2021-07-14T00:00:00"/>
    <n v="803328"/>
    <x v="4"/>
    <s v="C1"/>
    <x v="0"/>
    <s v="Not Verified"/>
    <n v="24000"/>
    <n v="3.5999999999999997E-2"/>
    <n v="32.43"/>
    <n v="0.12230000000000001"/>
    <n v="1450"/>
    <n v="5"/>
    <n v="1456"/>
  </r>
  <r>
    <n v="754060"/>
    <x v="25"/>
    <x v="0"/>
    <x v="5"/>
    <s v="Poolcenter.com"/>
    <x v="0"/>
    <x v="0"/>
    <x v="25"/>
    <d v="2021-02-13T00:00:00"/>
    <d v="2021-08-12T00:00:00"/>
    <x v="0"/>
    <x v="0"/>
    <d v="2021-09-12T00:00:00"/>
    <n v="953754"/>
    <x v="4"/>
    <s v="C1"/>
    <x v="0"/>
    <s v="Not Verified"/>
    <n v="59712"/>
    <n v="0.13139999999999999"/>
    <n v="227.48"/>
    <n v="0.12989999999999999"/>
    <n v="10000"/>
    <n v="27"/>
    <n v="3654"/>
  </r>
  <r>
    <n v="581329"/>
    <x v="3"/>
    <x v="0"/>
    <x v="5"/>
    <s v="Carl Zeiss IMT"/>
    <x v="0"/>
    <x v="1"/>
    <x v="54"/>
    <d v="2021-03-14T00:00:00"/>
    <d v="2021-10-13T00:00:00"/>
    <x v="0"/>
    <x v="0"/>
    <d v="2021-11-13T00:00:00"/>
    <n v="747219"/>
    <x v="4"/>
    <s v="C3"/>
    <x v="0"/>
    <s v="Not Verified"/>
    <n v="107000"/>
    <n v="9.2299999999999993E-2"/>
    <n v="130.25"/>
    <n v="0.13980000000000001"/>
    <n v="5600"/>
    <n v="40"/>
    <n v="5060"/>
  </r>
  <r>
    <n v="517211"/>
    <x v="3"/>
    <x v="0"/>
    <x v="3"/>
    <s v="County Gov't"/>
    <x v="1"/>
    <x v="1"/>
    <x v="27"/>
    <d v="2021-01-14T00:00:00"/>
    <d v="2021-10-13T00:00:00"/>
    <x v="0"/>
    <x v="0"/>
    <d v="2021-11-13T00:00:00"/>
    <n v="668437"/>
    <x v="4"/>
    <s v="E2"/>
    <x v="0"/>
    <s v="Not Verified"/>
    <n v="46095"/>
    <n v="0.12859999999999999"/>
    <n v="237.66"/>
    <n v="0.16819999999999999"/>
    <n v="9600"/>
    <n v="28"/>
    <n v="9543"/>
  </r>
  <r>
    <n v="810587"/>
    <x v="0"/>
    <x v="0"/>
    <x v="2"/>
    <s v="First Citizens Bank and Trust Company"/>
    <x v="1"/>
    <x v="1"/>
    <x v="44"/>
    <d v="2021-05-16T00:00:00"/>
    <d v="2021-04-12T00:00:00"/>
    <x v="0"/>
    <x v="0"/>
    <d v="2021-05-12T00:00:00"/>
    <n v="1017519"/>
    <x v="4"/>
    <s v="E4"/>
    <x v="0"/>
    <s v="Not Verified"/>
    <n v="75000"/>
    <n v="0.16220000000000001"/>
    <n v="391.51"/>
    <n v="0.19289999999999999"/>
    <n v="15000"/>
    <n v="30"/>
    <n v="3126"/>
  </r>
  <r>
    <n v="590043"/>
    <x v="5"/>
    <x v="0"/>
    <x v="8"/>
    <s v="U S Dept of Commerce"/>
    <x v="0"/>
    <x v="2"/>
    <x v="50"/>
    <d v="2021-10-13T00:00:00"/>
    <d v="2021-05-13T00:00:00"/>
    <x v="0"/>
    <x v="0"/>
    <d v="2021-06-13T00:00:00"/>
    <n v="757961"/>
    <x v="4"/>
    <s v="C1"/>
    <x v="0"/>
    <s v="Not Verified"/>
    <n v="35000"/>
    <n v="0.16589999999999999"/>
    <n v="91.49"/>
    <n v="0.1323"/>
    <n v="4000"/>
    <n v="19"/>
    <n v="2958"/>
  </r>
  <r>
    <n v="716140"/>
    <x v="5"/>
    <x v="0"/>
    <x v="6"/>
    <s v="hillsbourgh county"/>
    <x v="3"/>
    <x v="1"/>
    <x v="29"/>
    <d v="2021-05-16T00:00:00"/>
    <d v="2021-04-15T00:00:00"/>
    <x v="1"/>
    <x v="1"/>
    <d v="2021-05-15T00:00:00"/>
    <n v="909916"/>
    <x v="4"/>
    <s v="A4"/>
    <x v="0"/>
    <s v="Not Verified"/>
    <n v="30000"/>
    <n v="0.21479999999999999"/>
    <n v="95.71"/>
    <n v="7.2900000000000006E-2"/>
    <n v="4800"/>
    <n v="11"/>
    <n v="5634"/>
  </r>
  <r>
    <n v="991280"/>
    <x v="4"/>
    <x v="0"/>
    <x v="3"/>
    <s v="bcpd"/>
    <x v="3"/>
    <x v="1"/>
    <x v="13"/>
    <d v="2021-09-12T00:00:00"/>
    <d v="2021-09-12T00:00:00"/>
    <x v="1"/>
    <x v="1"/>
    <d v="2021-10-12T00:00:00"/>
    <n v="1215448"/>
    <x v="4"/>
    <s v="A4"/>
    <x v="0"/>
    <s v="Not Verified"/>
    <n v="70000"/>
    <n v="0.19470000000000001"/>
    <n v="256.91000000000003"/>
    <n v="7.9000000000000001E-2"/>
    <n v="12700"/>
    <n v="40"/>
    <n v="13425"/>
  </r>
  <r>
    <n v="876252"/>
    <x v="3"/>
    <x v="0"/>
    <x v="8"/>
    <s v="KYB America"/>
    <x v="3"/>
    <x v="1"/>
    <x v="10"/>
    <d v="2021-07-13T00:00:00"/>
    <d v="2021-07-13T00:00:00"/>
    <x v="1"/>
    <x v="1"/>
    <d v="2021-08-13T00:00:00"/>
    <n v="1090810"/>
    <x v="4"/>
    <s v="A4"/>
    <x v="0"/>
    <s v="Not Verified"/>
    <n v="45000"/>
    <n v="0.22670000000000001"/>
    <n v="179.8"/>
    <n v="7.4899999999999994E-2"/>
    <n v="8975"/>
    <n v="44"/>
    <n v="9678"/>
  </r>
  <r>
    <n v="753016"/>
    <x v="9"/>
    <x v="0"/>
    <x v="8"/>
    <s v="Institute of Museum and Library Services"/>
    <x v="3"/>
    <x v="1"/>
    <x v="25"/>
    <d v="2021-03-16T00:00:00"/>
    <d v="2021-03-15T00:00:00"/>
    <x v="1"/>
    <x v="1"/>
    <d v="2021-04-15T00:00:00"/>
    <n v="952642"/>
    <x v="4"/>
    <s v="A5"/>
    <x v="0"/>
    <s v="Not Verified"/>
    <n v="104000"/>
    <n v="7.3499999999999996E-2"/>
    <n v="153.84"/>
    <n v="8.4900000000000003E-2"/>
    <n v="7500"/>
    <n v="39"/>
    <n v="9108"/>
  </r>
  <r>
    <n v="576391"/>
    <x v="38"/>
    <x v="0"/>
    <x v="8"/>
    <s v="InsTrust Insurance Group"/>
    <x v="3"/>
    <x v="1"/>
    <x v="54"/>
    <d v="2021-09-15T00:00:00"/>
    <d v="2021-09-15T00:00:00"/>
    <x v="1"/>
    <x v="1"/>
    <d v="2021-10-15T00:00:00"/>
    <n v="741277"/>
    <x v="4"/>
    <s v="A5"/>
    <x v="0"/>
    <s v="Not Verified"/>
    <n v="36000"/>
    <n v="0.16"/>
    <n v="181.98"/>
    <n v="7.8799999999999995E-2"/>
    <n v="9000"/>
    <n v="43"/>
    <n v="10918"/>
  </r>
  <r>
    <n v="712663"/>
    <x v="4"/>
    <x v="0"/>
    <x v="4"/>
    <s v="Mckean County"/>
    <x v="3"/>
    <x v="1"/>
    <x v="42"/>
    <d v="2021-05-15T00:00:00"/>
    <d v="2021-01-15T00:00:00"/>
    <x v="1"/>
    <x v="1"/>
    <d v="2021-02-15T00:00:00"/>
    <n v="905800"/>
    <x v="4"/>
    <s v="A5"/>
    <x v="0"/>
    <s v="Not Verified"/>
    <n v="48000"/>
    <n v="0.111"/>
    <n v="177.01"/>
    <n v="7.6600000000000001E-2"/>
    <n v="8800"/>
    <n v="21"/>
    <n v="10492"/>
  </r>
  <r>
    <n v="581008"/>
    <x v="13"/>
    <x v="0"/>
    <x v="2"/>
    <s v="Division 9 Flooring"/>
    <x v="3"/>
    <x v="1"/>
    <x v="54"/>
    <d v="2021-06-12T00:00:00"/>
    <d v="2021-07-12T00:00:00"/>
    <x v="1"/>
    <x v="1"/>
    <d v="2021-08-12T00:00:00"/>
    <n v="746836"/>
    <x v="4"/>
    <s v="A5"/>
    <x v="0"/>
    <s v="Not Verified"/>
    <n v="45000"/>
    <n v="4.9299999999999997E-2"/>
    <n v="50.55"/>
    <n v="7.8799999999999995E-2"/>
    <n v="2500"/>
    <n v="16"/>
    <n v="2796"/>
  </r>
  <r>
    <n v="516563"/>
    <x v="5"/>
    <x v="0"/>
    <x v="5"/>
    <s v="Engineering and Computer Simulations"/>
    <x v="3"/>
    <x v="1"/>
    <x v="27"/>
    <d v="2021-05-16T00:00:00"/>
    <d v="2021-07-11T00:00:00"/>
    <x v="1"/>
    <x v="1"/>
    <d v="2021-08-11T00:00:00"/>
    <n v="667631"/>
    <x v="4"/>
    <s v="A3"/>
    <x v="0"/>
    <s v="Not Verified"/>
    <n v="85000"/>
    <n v="3.1600000000000003E-2"/>
    <n v="206.63"/>
    <n v="7.1400000000000005E-2"/>
    <n v="10400"/>
    <n v="46"/>
    <n v="10906"/>
  </r>
  <r>
    <n v="606604"/>
    <x v="5"/>
    <x v="0"/>
    <x v="5"/>
    <s v="Mathers Electric"/>
    <x v="3"/>
    <x v="1"/>
    <x v="49"/>
    <d v="2021-03-15T00:00:00"/>
    <d v="2021-05-14T00:00:00"/>
    <x v="1"/>
    <x v="1"/>
    <d v="2021-06-14T00:00:00"/>
    <n v="778188"/>
    <x v="4"/>
    <s v="A4"/>
    <x v="0"/>
    <s v="Not Verified"/>
    <n v="30000"/>
    <n v="0.1996"/>
    <n v="93.03"/>
    <n v="6.54E-2"/>
    <n v="4750"/>
    <n v="29"/>
    <n v="5472"/>
  </r>
  <r>
    <n v="861768"/>
    <x v="3"/>
    <x v="0"/>
    <x v="7"/>
    <s v="Dr. Carol Cunningham"/>
    <x v="3"/>
    <x v="1"/>
    <x v="10"/>
    <d v="2021-02-15T00:00:00"/>
    <d v="2021-02-15T00:00:00"/>
    <x v="1"/>
    <x v="1"/>
    <d v="2021-03-15T00:00:00"/>
    <n v="1074685"/>
    <x v="4"/>
    <s v="A5"/>
    <x v="0"/>
    <s v="Not Verified"/>
    <n v="45000"/>
    <n v="6.7500000000000004E-2"/>
    <n v="246.15"/>
    <n v="8.4900000000000003E-2"/>
    <n v="12000"/>
    <n v="12"/>
    <n v="14465"/>
  </r>
  <r>
    <n v="598003"/>
    <x v="8"/>
    <x v="0"/>
    <x v="10"/>
    <s v="Quality Vision International"/>
    <x v="3"/>
    <x v="1"/>
    <x v="50"/>
    <d v="2021-02-12T00:00:00"/>
    <d v="2021-02-12T00:00:00"/>
    <x v="1"/>
    <x v="1"/>
    <d v="2021-03-12T00:00:00"/>
    <n v="767556"/>
    <x v="4"/>
    <s v="A5"/>
    <x v="0"/>
    <s v="Not Verified"/>
    <n v="39900"/>
    <n v="8.2500000000000004E-2"/>
    <n v="109.19"/>
    <n v="7.8799999999999995E-2"/>
    <n v="5400"/>
    <n v="38"/>
    <n v="5907"/>
  </r>
  <r>
    <n v="516381"/>
    <x v="4"/>
    <x v="0"/>
    <x v="10"/>
    <s v="black box corp"/>
    <x v="3"/>
    <x v="1"/>
    <x v="27"/>
    <d v="2021-05-15T00:00:00"/>
    <d v="2021-06-15T00:00:00"/>
    <x v="1"/>
    <x v="1"/>
    <d v="2021-07-15T00:00:00"/>
    <n v="667409"/>
    <x v="4"/>
    <s v="A5"/>
    <x v="0"/>
    <s v="Not Verified"/>
    <n v="35000"/>
    <n v="9.9400000000000002E-2"/>
    <n v="222.41"/>
    <n v="7.8799999999999995E-2"/>
    <n v="17000"/>
    <n v="28"/>
    <n v="13345"/>
  </r>
  <r>
    <n v="605838"/>
    <x v="28"/>
    <x v="0"/>
    <x v="5"/>
    <s v="Aztec Animal Clinic"/>
    <x v="3"/>
    <x v="1"/>
    <x v="49"/>
    <d v="2021-04-16T00:00:00"/>
    <d v="2021-06-13T00:00:00"/>
    <x v="1"/>
    <x v="1"/>
    <d v="2021-07-13T00:00:00"/>
    <n v="777209"/>
    <x v="4"/>
    <s v="A4"/>
    <x v="0"/>
    <s v="Not Verified"/>
    <n v="60000"/>
    <n v="0.12859999999999999"/>
    <n v="219.36"/>
    <n v="6.54E-2"/>
    <n v="18000"/>
    <n v="32"/>
    <n v="12669"/>
  </r>
  <r>
    <n v="607484"/>
    <x v="19"/>
    <x v="0"/>
    <x v="7"/>
    <s v="Cleveland State University"/>
    <x v="3"/>
    <x v="1"/>
    <x v="49"/>
    <d v="2021-11-15T00:00:00"/>
    <d v="2021-11-15T00:00:00"/>
    <x v="1"/>
    <x v="1"/>
    <d v="2021-12-15T00:00:00"/>
    <n v="779310"/>
    <x v="4"/>
    <s v="A3"/>
    <x v="0"/>
    <s v="Not Verified"/>
    <n v="70000"/>
    <n v="9.3600000000000003E-2"/>
    <n v="132.01"/>
    <n v="6.1699999999999998E-2"/>
    <n v="10000"/>
    <n v="23"/>
    <n v="7920"/>
  </r>
  <r>
    <n v="609502"/>
    <x v="23"/>
    <x v="0"/>
    <x v="10"/>
    <s v="boulder police department"/>
    <x v="3"/>
    <x v="1"/>
    <x v="49"/>
    <d v="2021-09-14T00:00:00"/>
    <d v="2021-03-14T00:00:00"/>
    <x v="1"/>
    <x v="1"/>
    <d v="2021-04-14T00:00:00"/>
    <n v="781788"/>
    <x v="4"/>
    <s v="A4"/>
    <x v="0"/>
    <s v="Not Verified"/>
    <n v="77000"/>
    <n v="5.5500000000000001E-2"/>
    <n v="185.08"/>
    <n v="6.54E-2"/>
    <n v="15000"/>
    <n v="15"/>
    <n v="10901"/>
  </r>
  <r>
    <n v="609790"/>
    <x v="1"/>
    <x v="0"/>
    <x v="7"/>
    <s v="CFO Tools Inc"/>
    <x v="3"/>
    <x v="1"/>
    <x v="49"/>
    <d v="2021-05-16T00:00:00"/>
    <d v="2021-11-15T00:00:00"/>
    <x v="1"/>
    <x v="1"/>
    <d v="2021-12-15T00:00:00"/>
    <n v="782115"/>
    <x v="4"/>
    <s v="A5"/>
    <x v="0"/>
    <s v="Not Verified"/>
    <n v="130000"/>
    <n v="9.1700000000000004E-2"/>
    <n v="154.12"/>
    <n v="6.9099999999999995E-2"/>
    <n v="12000"/>
    <n v="15"/>
    <n v="9247"/>
  </r>
  <r>
    <n v="603304"/>
    <x v="4"/>
    <x v="0"/>
    <x v="5"/>
    <s v="dual temp co."/>
    <x v="3"/>
    <x v="1"/>
    <x v="50"/>
    <d v="2021-01-15T00:00:00"/>
    <d v="2021-03-14T00:00:00"/>
    <x v="1"/>
    <x v="1"/>
    <d v="2021-04-14T00:00:00"/>
    <n v="774119"/>
    <x v="4"/>
    <s v="A4"/>
    <x v="0"/>
    <s v="Not Verified"/>
    <n v="59004"/>
    <n v="7.5899999999999995E-2"/>
    <n v="188.02"/>
    <n v="6.54E-2"/>
    <n v="9600"/>
    <n v="12"/>
    <n v="11074"/>
  </r>
  <r>
    <n v="609585"/>
    <x v="16"/>
    <x v="0"/>
    <x v="10"/>
    <s v="New England Detriot Diesel"/>
    <x v="3"/>
    <x v="1"/>
    <x v="49"/>
    <d v="2021-11-15T00:00:00"/>
    <d v="2021-11-15T00:00:00"/>
    <x v="1"/>
    <x v="1"/>
    <d v="2021-12-15T00:00:00"/>
    <n v="781883"/>
    <x v="4"/>
    <s v="A5"/>
    <x v="0"/>
    <s v="Not Verified"/>
    <n v="48000"/>
    <n v="0.192"/>
    <n v="124.49"/>
    <n v="6.9099999999999995E-2"/>
    <n v="10000"/>
    <n v="20"/>
    <n v="7469"/>
  </r>
  <r>
    <n v="559669"/>
    <x v="4"/>
    <x v="0"/>
    <x v="3"/>
    <s v="Abbey Glen Pet Memorial Park"/>
    <x v="3"/>
    <x v="1"/>
    <x v="54"/>
    <d v="2021-10-14T00:00:00"/>
    <d v="2021-04-12T00:00:00"/>
    <x v="1"/>
    <x v="1"/>
    <d v="2021-05-12T00:00:00"/>
    <n v="720432"/>
    <x v="4"/>
    <s v="A5"/>
    <x v="0"/>
    <s v="Not Verified"/>
    <n v="50000"/>
    <n v="8.6E-3"/>
    <n v="194.11"/>
    <n v="7.8799999999999995E-2"/>
    <n v="9600"/>
    <n v="18"/>
    <n v="10645"/>
  </r>
  <r>
    <n v="598719"/>
    <x v="5"/>
    <x v="0"/>
    <x v="0"/>
    <s v="FASTAFF"/>
    <x v="3"/>
    <x v="1"/>
    <x v="50"/>
    <d v="2021-10-15T00:00:00"/>
    <d v="2021-11-15T00:00:00"/>
    <x v="1"/>
    <x v="1"/>
    <d v="2021-12-15T00:00:00"/>
    <n v="768451"/>
    <x v="4"/>
    <s v="A5"/>
    <x v="0"/>
    <s v="Not Verified"/>
    <n v="64488"/>
    <n v="8.8599999999999998E-2"/>
    <n v="181.98"/>
    <n v="7.8799999999999995E-2"/>
    <n v="9000"/>
    <n v="27"/>
    <n v="10918"/>
  </r>
  <r>
    <n v="532735"/>
    <x v="18"/>
    <x v="0"/>
    <x v="6"/>
    <s v="RICOH BUSINESS"/>
    <x v="2"/>
    <x v="1"/>
    <x v="43"/>
    <d v="2021-11-15T00:00:00"/>
    <d v="2021-06-11T00:00:00"/>
    <x v="1"/>
    <x v="1"/>
    <d v="2021-07-11T00:00:00"/>
    <n v="688589"/>
    <x v="4"/>
    <s v="B2"/>
    <x v="0"/>
    <s v="Not Verified"/>
    <n v="52000"/>
    <n v="3.85E-2"/>
    <n v="206.46"/>
    <n v="0.1075"/>
    <n v="15250"/>
    <n v="22"/>
    <n v="10431"/>
  </r>
  <r>
    <n v="765045"/>
    <x v="6"/>
    <x v="0"/>
    <x v="6"/>
    <s v="unified business technologies"/>
    <x v="2"/>
    <x v="1"/>
    <x v="25"/>
    <d v="2021-08-14T00:00:00"/>
    <d v="2021-08-14T00:00:00"/>
    <x v="1"/>
    <x v="1"/>
    <d v="2021-09-14T00:00:00"/>
    <n v="965872"/>
    <x v="4"/>
    <s v="B2"/>
    <x v="0"/>
    <s v="Not Verified"/>
    <n v="88000"/>
    <n v="0.1211"/>
    <n v="51.7"/>
    <n v="0.10589999999999999"/>
    <n v="2400"/>
    <n v="27"/>
    <n v="2994"/>
  </r>
  <r>
    <n v="626534"/>
    <x v="9"/>
    <x v="0"/>
    <x v="3"/>
    <s v="Baltimore County Public Library"/>
    <x v="2"/>
    <x v="1"/>
    <x v="41"/>
    <d v="2021-12-15T00:00:00"/>
    <d v="2021-12-15T00:00:00"/>
    <x v="1"/>
    <x v="1"/>
    <d v="2022-01-15T00:00:00"/>
    <n v="802885"/>
    <x v="4"/>
    <s v="B3"/>
    <x v="0"/>
    <s v="Not Verified"/>
    <n v="63000"/>
    <n v="6.7199999999999996E-2"/>
    <n v="147.43"/>
    <n v="9.6199999999999994E-2"/>
    <n v="7000"/>
    <n v="20"/>
    <n v="8845"/>
  </r>
  <r>
    <n v="837180"/>
    <x v="11"/>
    <x v="0"/>
    <x v="3"/>
    <s v="IATSE Local 720"/>
    <x v="2"/>
    <x v="1"/>
    <x v="11"/>
    <d v="2021-02-13T00:00:00"/>
    <d v="2021-02-13T00:00:00"/>
    <x v="1"/>
    <x v="1"/>
    <d v="2021-03-13T00:00:00"/>
    <n v="1047296"/>
    <x v="4"/>
    <s v="B5"/>
    <x v="0"/>
    <s v="Not Verified"/>
    <n v="108000"/>
    <n v="8.2199999999999995E-2"/>
    <n v="363.06"/>
    <n v="0.11990000000000001"/>
    <n v="16325"/>
    <n v="12"/>
    <n v="18940"/>
  </r>
  <r>
    <n v="762304"/>
    <x v="16"/>
    <x v="0"/>
    <x v="8"/>
    <s v="Harmon Law Offices"/>
    <x v="2"/>
    <x v="1"/>
    <x v="25"/>
    <d v="2021-04-12T00:00:00"/>
    <d v="2021-04-12T00:00:00"/>
    <x v="1"/>
    <x v="1"/>
    <d v="2021-05-12T00:00:00"/>
    <n v="962818"/>
    <x v="4"/>
    <s v="B3"/>
    <x v="0"/>
    <s v="Not Verified"/>
    <n v="24240"/>
    <n v="0.16980000000000001"/>
    <n v="65.22"/>
    <n v="0.1099"/>
    <n v="3000"/>
    <n v="8"/>
    <n v="3259"/>
  </r>
  <r>
    <n v="861612"/>
    <x v="1"/>
    <x v="0"/>
    <x v="8"/>
    <s v="Agilent Technologies"/>
    <x v="2"/>
    <x v="1"/>
    <x v="10"/>
    <d v="2021-02-14T00:00:00"/>
    <d v="2021-02-14T00:00:00"/>
    <x v="1"/>
    <x v="1"/>
    <d v="2021-03-14T00:00:00"/>
    <n v="1074521"/>
    <x v="4"/>
    <s v="B4"/>
    <x v="0"/>
    <s v="Not Verified"/>
    <n v="60000"/>
    <n v="0.13739999999999999"/>
    <n v="263.86"/>
    <n v="0.1149"/>
    <n v="12000"/>
    <n v="27"/>
    <n v="14701"/>
  </r>
  <r>
    <n v="523767"/>
    <x v="2"/>
    <x v="0"/>
    <x v="8"/>
    <s v="WestStar Autoplex"/>
    <x v="2"/>
    <x v="1"/>
    <x v="51"/>
    <d v="2021-05-16T00:00:00"/>
    <d v="2021-06-15T00:00:00"/>
    <x v="1"/>
    <x v="1"/>
    <d v="2021-07-15T00:00:00"/>
    <n v="677718"/>
    <x v="4"/>
    <s v="B4"/>
    <x v="0"/>
    <s v="Not Verified"/>
    <n v="32000"/>
    <n v="0.13880000000000001"/>
    <n v="219.88"/>
    <n v="0.1149"/>
    <n v="10000"/>
    <n v="13"/>
    <n v="13192"/>
  </r>
  <r>
    <n v="665074"/>
    <x v="1"/>
    <x v="0"/>
    <x v="4"/>
    <s v="Bridgepoint Education"/>
    <x v="2"/>
    <x v="1"/>
    <x v="0"/>
    <d v="2021-03-13T00:00:00"/>
    <d v="2021-03-11T00:00:00"/>
    <x v="1"/>
    <x v="1"/>
    <d v="2021-04-11T00:00:00"/>
    <n v="850344"/>
    <x v="4"/>
    <s v="B3"/>
    <x v="0"/>
    <s v="Not Verified"/>
    <n v="40000"/>
    <n v="0.19769999999999999"/>
    <n v="235.73"/>
    <n v="0.1037"/>
    <n v="11000"/>
    <n v="24"/>
    <n v="11096"/>
  </r>
  <r>
    <n v="803393"/>
    <x v="0"/>
    <x v="0"/>
    <x v="4"/>
    <s v="Bach Dewberry and Hipes LLC"/>
    <x v="2"/>
    <x v="1"/>
    <x v="44"/>
    <d v="2021-02-14T00:00:00"/>
    <d v="2021-02-14T00:00:00"/>
    <x v="1"/>
    <x v="1"/>
    <d v="2021-03-14T00:00:00"/>
    <n v="1009151"/>
    <x v="4"/>
    <s v="B3"/>
    <x v="0"/>
    <s v="Not Verified"/>
    <n v="78204"/>
    <n v="0.217"/>
    <n v="282.58999999999997"/>
    <n v="0.1099"/>
    <n v="13000"/>
    <n v="29"/>
    <n v="15929"/>
  </r>
  <r>
    <n v="528958"/>
    <x v="13"/>
    <x v="0"/>
    <x v="4"/>
    <s v="Arctic Lightring &amp; Electric"/>
    <x v="2"/>
    <x v="1"/>
    <x v="51"/>
    <d v="2021-06-15T00:00:00"/>
    <d v="2021-06-15T00:00:00"/>
    <x v="1"/>
    <x v="1"/>
    <d v="2021-07-15T00:00:00"/>
    <n v="684092"/>
    <x v="4"/>
    <s v="B5"/>
    <x v="0"/>
    <s v="Not Verified"/>
    <n v="81000"/>
    <n v="0.10829999999999999"/>
    <n v="221.74"/>
    <n v="0.1186"/>
    <n v="10000"/>
    <n v="26"/>
    <n v="13304"/>
  </r>
  <r>
    <n v="524686"/>
    <x v="0"/>
    <x v="0"/>
    <x v="5"/>
    <s v="Protiviti"/>
    <x v="2"/>
    <x v="1"/>
    <x v="51"/>
    <d v="2021-12-13T00:00:00"/>
    <d v="2021-12-13T00:00:00"/>
    <x v="1"/>
    <x v="1"/>
    <d v="2022-01-13T00:00:00"/>
    <n v="678879"/>
    <x v="4"/>
    <s v="B3"/>
    <x v="0"/>
    <s v="Not Verified"/>
    <n v="76000"/>
    <n v="8.8000000000000005E-3"/>
    <n v="327.04000000000002"/>
    <n v="0.11119999999999999"/>
    <n v="15000"/>
    <n v="12"/>
    <n v="18677"/>
  </r>
  <r>
    <n v="851613"/>
    <x v="29"/>
    <x v="0"/>
    <x v="5"/>
    <s v="Superior Energy Services"/>
    <x v="2"/>
    <x v="1"/>
    <x v="11"/>
    <d v="2021-05-15T00:00:00"/>
    <d v="2021-06-15T00:00:00"/>
    <x v="1"/>
    <x v="1"/>
    <d v="2021-07-15T00:00:00"/>
    <n v="1063552"/>
    <x v="4"/>
    <s v="B3"/>
    <x v="0"/>
    <s v="Not Verified"/>
    <n v="100000"/>
    <n v="0.13139999999999999"/>
    <n v="326.07"/>
    <n v="0.1099"/>
    <n v="15000"/>
    <n v="23"/>
    <n v="19229"/>
  </r>
  <r>
    <n v="721289"/>
    <x v="19"/>
    <x v="0"/>
    <x v="9"/>
    <s v="Homestar Remodeling"/>
    <x v="2"/>
    <x v="1"/>
    <x v="29"/>
    <d v="2021-05-16T00:00:00"/>
    <d v="2021-05-16T00:00:00"/>
    <x v="1"/>
    <x v="1"/>
    <d v="2021-06-16T00:00:00"/>
    <n v="915839"/>
    <x v="4"/>
    <s v="B2"/>
    <x v="0"/>
    <s v="Not Verified"/>
    <n v="84000"/>
    <n v="0.15260000000000001"/>
    <n v="148.72999999999999"/>
    <n v="0.1"/>
    <n v="7000"/>
    <n v="23"/>
    <n v="8925"/>
  </r>
  <r>
    <n v="678177"/>
    <x v="1"/>
    <x v="0"/>
    <x v="9"/>
    <s v="BCBG Maxazria Inc."/>
    <x v="2"/>
    <x v="1"/>
    <x v="0"/>
    <d v="2021-02-13T00:00:00"/>
    <d v="2021-01-13T00:00:00"/>
    <x v="1"/>
    <x v="1"/>
    <d v="2021-02-13T00:00:00"/>
    <n v="866433"/>
    <x v="4"/>
    <s v="B2"/>
    <x v="0"/>
    <s v="Not Verified"/>
    <n v="37000"/>
    <n v="4.4400000000000002E-2"/>
    <n v="273.56"/>
    <n v="0.1"/>
    <n v="12875"/>
    <n v="21"/>
    <n v="14897"/>
  </r>
  <r>
    <n v="570928"/>
    <x v="23"/>
    <x v="0"/>
    <x v="0"/>
    <s v="Active Network"/>
    <x v="2"/>
    <x v="1"/>
    <x v="54"/>
    <d v="2021-05-16T00:00:00"/>
    <d v="2021-08-14T00:00:00"/>
    <x v="1"/>
    <x v="1"/>
    <d v="2021-09-14T00:00:00"/>
    <n v="734434"/>
    <x v="4"/>
    <s v="B2"/>
    <x v="0"/>
    <s v="Not Verified"/>
    <n v="80004"/>
    <n v="5.67E-2"/>
    <n v="302.66000000000003"/>
    <n v="0.1075"/>
    <n v="14000"/>
    <n v="31"/>
    <n v="17156"/>
  </r>
  <r>
    <n v="524910"/>
    <x v="1"/>
    <x v="0"/>
    <x v="3"/>
    <s v="Allstate Insurance"/>
    <x v="2"/>
    <x v="1"/>
    <x v="51"/>
    <d v="2021-06-13T00:00:00"/>
    <d v="2021-11-13T00:00:00"/>
    <x v="1"/>
    <x v="1"/>
    <d v="2021-12-13T00:00:00"/>
    <n v="679182"/>
    <x v="4"/>
    <s v="B3"/>
    <x v="0"/>
    <s v="Not Verified"/>
    <n v="60000"/>
    <n v="1.12E-2"/>
    <n v="174.42"/>
    <n v="0.11119999999999999"/>
    <n v="8000"/>
    <n v="18"/>
    <n v="10178"/>
  </r>
  <r>
    <n v="882774"/>
    <x v="9"/>
    <x v="0"/>
    <x v="3"/>
    <s v="sysco eastern maryland"/>
    <x v="2"/>
    <x v="1"/>
    <x v="10"/>
    <d v="2021-01-16T00:00:00"/>
    <d v="2021-02-16T00:00:00"/>
    <x v="1"/>
    <x v="1"/>
    <d v="2021-03-16T00:00:00"/>
    <n v="1098024"/>
    <x v="4"/>
    <s v="B3"/>
    <x v="0"/>
    <s v="Not Verified"/>
    <n v="73000"/>
    <n v="0.20760000000000001"/>
    <n v="353.58"/>
    <n v="0.1171"/>
    <n v="16000"/>
    <n v="23"/>
    <n v="21099"/>
  </r>
  <r>
    <n v="662382"/>
    <x v="4"/>
    <x v="0"/>
    <x v="3"/>
    <s v="RCN"/>
    <x v="2"/>
    <x v="1"/>
    <x v="0"/>
    <d v="2021-03-16T00:00:00"/>
    <d v="2021-03-16T00:00:00"/>
    <x v="1"/>
    <x v="1"/>
    <d v="2021-04-16T00:00:00"/>
    <n v="847053"/>
    <x v="4"/>
    <s v="B3"/>
    <x v="0"/>
    <s v="Not Verified"/>
    <n v="66000"/>
    <n v="0.15509999999999999"/>
    <n v="274.3"/>
    <n v="0.1037"/>
    <n v="12800"/>
    <n v="40"/>
    <n v="16458"/>
  </r>
  <r>
    <n v="603159"/>
    <x v="4"/>
    <x v="0"/>
    <x v="3"/>
    <s v="Entenmann's Inc"/>
    <x v="2"/>
    <x v="1"/>
    <x v="50"/>
    <d v="2021-12-15T00:00:00"/>
    <d v="2021-08-14T00:00:00"/>
    <x v="1"/>
    <x v="1"/>
    <d v="2021-09-14T00:00:00"/>
    <n v="773937"/>
    <x v="4"/>
    <s v="B4"/>
    <x v="0"/>
    <s v="Not Verified"/>
    <n v="64000"/>
    <n v="0.14979999999999999"/>
    <n v="165.69"/>
    <n v="9.9900000000000003E-2"/>
    <n v="7800"/>
    <n v="41"/>
    <n v="9783"/>
  </r>
  <r>
    <n v="763611"/>
    <x v="33"/>
    <x v="0"/>
    <x v="3"/>
    <s v="Rigby Oil Co."/>
    <x v="2"/>
    <x v="1"/>
    <x v="6"/>
    <d v="2021-02-15T00:00:00"/>
    <d v="2021-01-15T00:00:00"/>
    <x v="1"/>
    <x v="1"/>
    <d v="2021-02-15T00:00:00"/>
    <n v="964246"/>
    <x v="4"/>
    <s v="B5"/>
    <x v="0"/>
    <s v="Not Verified"/>
    <n v="54000"/>
    <n v="0.24690000000000001"/>
    <n v="333.6"/>
    <n v="0.11990000000000001"/>
    <n v="15000"/>
    <n v="18"/>
    <n v="19569"/>
  </r>
  <r>
    <n v="638457"/>
    <x v="3"/>
    <x v="0"/>
    <x v="8"/>
    <s v="Skadden  Arps  Slate  Meagher  and  Flom LLP"/>
    <x v="2"/>
    <x v="1"/>
    <x v="21"/>
    <d v="2021-09-12T00:00:00"/>
    <d v="2021-09-12T00:00:00"/>
    <x v="1"/>
    <x v="1"/>
    <d v="2021-10-12T00:00:00"/>
    <n v="817842"/>
    <x v="4"/>
    <s v="B3"/>
    <x v="0"/>
    <s v="Not Verified"/>
    <n v="119400"/>
    <n v="0.15970000000000001"/>
    <n v="210.61"/>
    <n v="9.6199999999999994E-2"/>
    <n v="10000"/>
    <n v="24"/>
    <n v="11395"/>
  </r>
  <r>
    <n v="879575"/>
    <x v="8"/>
    <x v="0"/>
    <x v="8"/>
    <s v="Stonehedge of Chittenango"/>
    <x v="2"/>
    <x v="1"/>
    <x v="10"/>
    <d v="2021-05-13T00:00:00"/>
    <d v="2021-05-13T00:00:00"/>
    <x v="1"/>
    <x v="1"/>
    <d v="2021-06-13T00:00:00"/>
    <n v="1094457"/>
    <x v="4"/>
    <s v="B5"/>
    <x v="0"/>
    <s v="Not Verified"/>
    <n v="42000"/>
    <n v="0.2417"/>
    <n v="338.93"/>
    <n v="0.12690000000000001"/>
    <n v="15000"/>
    <n v="39"/>
    <n v="17787"/>
  </r>
  <r>
    <n v="555728"/>
    <x v="5"/>
    <x v="0"/>
    <x v="4"/>
    <s v="school dist. of palm beach county"/>
    <x v="2"/>
    <x v="1"/>
    <x v="43"/>
    <d v="2021-10-13T00:00:00"/>
    <d v="2021-04-12T00:00:00"/>
    <x v="1"/>
    <x v="1"/>
    <d v="2021-05-12T00:00:00"/>
    <n v="715674"/>
    <x v="4"/>
    <s v="B1"/>
    <x v="0"/>
    <s v="Not Verified"/>
    <n v="78000"/>
    <n v="0.20480000000000001"/>
    <n v="107.18"/>
    <n v="0.1038"/>
    <n v="5000"/>
    <n v="54"/>
    <n v="5754"/>
  </r>
  <r>
    <n v="647166"/>
    <x v="19"/>
    <x v="0"/>
    <x v="4"/>
    <s v="Wahl Refractory Solutions"/>
    <x v="2"/>
    <x v="1"/>
    <x v="21"/>
    <d v="2021-05-16T00:00:00"/>
    <d v="2021-11-14T00:00:00"/>
    <x v="1"/>
    <x v="1"/>
    <d v="2021-12-14T00:00:00"/>
    <n v="828006"/>
    <x v="4"/>
    <s v="B5"/>
    <x v="0"/>
    <s v="Not Verified"/>
    <n v="60000"/>
    <n v="0.15579999999999999"/>
    <n v="321.37"/>
    <n v="0.1036"/>
    <n v="15000"/>
    <n v="27"/>
    <n v="19004"/>
  </r>
  <r>
    <n v="669394"/>
    <x v="26"/>
    <x v="0"/>
    <x v="2"/>
    <s v="Empire District Electric"/>
    <x v="2"/>
    <x v="1"/>
    <x v="0"/>
    <d v="2021-03-16T00:00:00"/>
    <d v="2021-02-16T00:00:00"/>
    <x v="1"/>
    <x v="1"/>
    <d v="2021-03-16T00:00:00"/>
    <n v="855886"/>
    <x v="4"/>
    <s v="B5"/>
    <x v="0"/>
    <s v="Not Verified"/>
    <n v="60000"/>
    <n v="0.1482"/>
    <n v="156.94999999999999"/>
    <n v="0.1111"/>
    <n v="7200"/>
    <n v="33"/>
    <n v="9416"/>
  </r>
  <r>
    <n v="516742"/>
    <x v="1"/>
    <x v="0"/>
    <x v="5"/>
    <s v="Ann Tours"/>
    <x v="2"/>
    <x v="1"/>
    <x v="27"/>
    <d v="2021-03-14T00:00:00"/>
    <d v="2021-08-12T00:00:00"/>
    <x v="1"/>
    <x v="1"/>
    <d v="2021-09-12T00:00:00"/>
    <n v="667839"/>
    <x v="4"/>
    <s v="B3"/>
    <x v="0"/>
    <s v="Not Verified"/>
    <n v="62400"/>
    <n v="0.1123"/>
    <n v="107.77"/>
    <n v="0.1062"/>
    <n v="5000"/>
    <n v="6"/>
    <n v="5733"/>
  </r>
  <r>
    <n v="583137"/>
    <x v="3"/>
    <x v="0"/>
    <x v="9"/>
    <s v="other"/>
    <x v="2"/>
    <x v="1"/>
    <x v="54"/>
    <d v="2021-12-11T00:00:00"/>
    <d v="2021-01-12T00:00:00"/>
    <x v="1"/>
    <x v="1"/>
    <d v="2021-02-12T00:00:00"/>
    <n v="749360"/>
    <x v="4"/>
    <s v="B3"/>
    <x v="0"/>
    <s v="Not Verified"/>
    <n v="75000"/>
    <n v="5.8900000000000001E-2"/>
    <n v="87.21"/>
    <n v="0.11119999999999999"/>
    <n v="4000"/>
    <n v="29"/>
    <n v="4505"/>
  </r>
  <r>
    <n v="566252"/>
    <x v="31"/>
    <x v="0"/>
    <x v="10"/>
    <s v="obara corporation"/>
    <x v="2"/>
    <x v="1"/>
    <x v="47"/>
    <d v="2021-03-16T00:00:00"/>
    <d v="2021-07-13T00:00:00"/>
    <x v="1"/>
    <x v="1"/>
    <d v="2021-08-13T00:00:00"/>
    <n v="728418"/>
    <x v="4"/>
    <s v="B1"/>
    <x v="0"/>
    <s v="Not Verified"/>
    <n v="32864"/>
    <n v="6.8599999999999994E-2"/>
    <n v="139.33000000000001"/>
    <n v="0.1038"/>
    <n v="6500"/>
    <n v="30"/>
    <n v="7969"/>
  </r>
  <r>
    <n v="582173"/>
    <x v="2"/>
    <x v="0"/>
    <x v="10"/>
    <s v="Columbus Data Services"/>
    <x v="2"/>
    <x v="1"/>
    <x v="54"/>
    <d v="2021-09-15T00:00:00"/>
    <d v="2021-10-15T00:00:00"/>
    <x v="1"/>
    <x v="1"/>
    <d v="2021-11-15T00:00:00"/>
    <n v="748211"/>
    <x v="4"/>
    <s v="B4"/>
    <x v="0"/>
    <s v="Not Verified"/>
    <n v="153000"/>
    <n v="0.1663"/>
    <n v="211.09"/>
    <n v="0.1149"/>
    <n v="9600"/>
    <n v="33"/>
    <n v="12665"/>
  </r>
  <r>
    <n v="583179"/>
    <x v="19"/>
    <x v="0"/>
    <x v="0"/>
    <s v="Cortape Inc."/>
    <x v="2"/>
    <x v="1"/>
    <x v="54"/>
    <d v="2021-02-12T00:00:00"/>
    <d v="2021-02-12T00:00:00"/>
    <x v="1"/>
    <x v="1"/>
    <d v="2021-03-12T00:00:00"/>
    <n v="749412"/>
    <x v="4"/>
    <s v="B4"/>
    <x v="0"/>
    <s v="Not Verified"/>
    <n v="30000"/>
    <n v="7.1999999999999998E-3"/>
    <n v="211.09"/>
    <n v="0.1149"/>
    <n v="9600"/>
    <n v="15"/>
    <n v="10927"/>
  </r>
  <r>
    <n v="884196"/>
    <x v="26"/>
    <x v="0"/>
    <x v="3"/>
    <s v="BARNES JEWISH HOSPITAL"/>
    <x v="2"/>
    <x v="1"/>
    <x v="10"/>
    <d v="2021-05-14T00:00:00"/>
    <d v="2021-11-12T00:00:00"/>
    <x v="1"/>
    <x v="1"/>
    <d v="2021-12-12T00:00:00"/>
    <n v="1099605"/>
    <x v="4"/>
    <s v="B2"/>
    <x v="0"/>
    <s v="Not Verified"/>
    <n v="59000"/>
    <n v="3.09E-2"/>
    <n v="258.82"/>
    <n v="0.1065"/>
    <n v="12000"/>
    <n v="11"/>
    <n v="13276"/>
  </r>
  <r>
    <n v="872386"/>
    <x v="10"/>
    <x v="0"/>
    <x v="3"/>
    <s v="Brenntag Great Lakes"/>
    <x v="2"/>
    <x v="1"/>
    <x v="10"/>
    <d v="2021-02-16T00:00:00"/>
    <d v="2021-08-15T00:00:00"/>
    <x v="1"/>
    <x v="1"/>
    <d v="2021-09-15T00:00:00"/>
    <n v="1086579"/>
    <x v="4"/>
    <s v="B3"/>
    <x v="0"/>
    <s v="Not Verified"/>
    <n v="60000"/>
    <n v="0.2898"/>
    <n v="217.38"/>
    <n v="0.1099"/>
    <n v="10000"/>
    <n v="28"/>
    <n v="12812"/>
  </r>
  <r>
    <n v="776949"/>
    <x v="0"/>
    <x v="0"/>
    <x v="8"/>
    <s v="POOLCORP"/>
    <x v="2"/>
    <x v="1"/>
    <x v="6"/>
    <d v="2021-03-12T00:00:00"/>
    <d v="2021-03-12T00:00:00"/>
    <x v="1"/>
    <x v="1"/>
    <d v="2021-04-12T00:00:00"/>
    <n v="979375"/>
    <x v="4"/>
    <s v="B5"/>
    <x v="0"/>
    <s v="Not Verified"/>
    <n v="43000"/>
    <n v="4.2999999999999997E-2"/>
    <n v="266.88"/>
    <n v="0.11990000000000001"/>
    <n v="12000"/>
    <n v="11"/>
    <n v="12917"/>
  </r>
  <r>
    <n v="575175"/>
    <x v="26"/>
    <x v="0"/>
    <x v="4"/>
    <s v="Aeropostale"/>
    <x v="2"/>
    <x v="1"/>
    <x v="54"/>
    <d v="2021-09-15T00:00:00"/>
    <d v="2021-09-15T00:00:00"/>
    <x v="1"/>
    <x v="1"/>
    <d v="2021-10-15T00:00:00"/>
    <n v="739830"/>
    <x v="4"/>
    <s v="B1"/>
    <x v="0"/>
    <s v="Not Verified"/>
    <n v="60000"/>
    <n v="0.1144"/>
    <n v="171.48"/>
    <n v="0.1038"/>
    <n v="8000"/>
    <n v="18"/>
    <n v="10288"/>
  </r>
  <r>
    <n v="708259"/>
    <x v="18"/>
    <x v="0"/>
    <x v="7"/>
    <s v="H-S-P"/>
    <x v="2"/>
    <x v="1"/>
    <x v="42"/>
    <d v="2021-04-16T00:00:00"/>
    <d v="2021-04-16T00:00:00"/>
    <x v="1"/>
    <x v="1"/>
    <d v="2021-05-16T00:00:00"/>
    <n v="900733"/>
    <x v="4"/>
    <s v="B5"/>
    <x v="0"/>
    <s v="Not Verified"/>
    <n v="75000"/>
    <n v="0.16020000000000001"/>
    <n v="239.78"/>
    <n v="0.1111"/>
    <n v="11000"/>
    <n v="22"/>
    <n v="14386"/>
  </r>
  <r>
    <n v="622573"/>
    <x v="8"/>
    <x v="0"/>
    <x v="9"/>
    <s v="Pendum  LLC"/>
    <x v="2"/>
    <x v="1"/>
    <x v="49"/>
    <d v="2021-04-16T00:00:00"/>
    <d v="2021-09-15T00:00:00"/>
    <x v="1"/>
    <x v="1"/>
    <d v="2021-10-15T00:00:00"/>
    <n v="797891"/>
    <x v="4"/>
    <s v="B3"/>
    <x v="0"/>
    <s v="Not Verified"/>
    <n v="65000"/>
    <n v="0.1008"/>
    <n v="126.37"/>
    <n v="9.6199999999999994E-2"/>
    <n v="6000"/>
    <n v="22"/>
    <n v="7576"/>
  </r>
  <r>
    <n v="577423"/>
    <x v="4"/>
    <x v="0"/>
    <x v="1"/>
    <s v="AKER PHILADELPHIA SHIPYARD"/>
    <x v="2"/>
    <x v="1"/>
    <x v="54"/>
    <d v="2021-09-15T00:00:00"/>
    <d v="2021-09-15T00:00:00"/>
    <x v="1"/>
    <x v="1"/>
    <d v="2021-10-15T00:00:00"/>
    <n v="742532"/>
    <x v="4"/>
    <s v="B3"/>
    <x v="0"/>
    <s v="Not Verified"/>
    <n v="52000"/>
    <n v="0.18920000000000001"/>
    <n v="76.31"/>
    <n v="0.11119999999999999"/>
    <n v="3500"/>
    <n v="31"/>
    <n v="4578"/>
  </r>
  <r>
    <n v="670226"/>
    <x v="10"/>
    <x v="0"/>
    <x v="2"/>
    <s v="SGS"/>
    <x v="2"/>
    <x v="1"/>
    <x v="0"/>
    <d v="2021-07-15T00:00:00"/>
    <d v="2021-01-13T00:00:00"/>
    <x v="1"/>
    <x v="1"/>
    <d v="2021-02-13T00:00:00"/>
    <n v="856857"/>
    <x v="4"/>
    <s v="B5"/>
    <x v="0"/>
    <s v="Not Verified"/>
    <n v="42000"/>
    <n v="0.2089"/>
    <n v="130.79"/>
    <n v="0.1111"/>
    <n v="6000"/>
    <n v="43"/>
    <n v="7090"/>
  </r>
  <r>
    <n v="893406"/>
    <x v="3"/>
    <x v="0"/>
    <x v="8"/>
    <s v="Giant Steps"/>
    <x v="2"/>
    <x v="1"/>
    <x v="13"/>
    <d v="2021-04-14T00:00:00"/>
    <d v="2021-03-14T00:00:00"/>
    <x v="1"/>
    <x v="1"/>
    <d v="2021-04-14T00:00:00"/>
    <n v="1001647"/>
    <x v="4"/>
    <s v="B3"/>
    <x v="0"/>
    <s v="Not Verified"/>
    <n v="50000"/>
    <n v="0.13420000000000001"/>
    <n v="265.18"/>
    <n v="0.1171"/>
    <n v="12000"/>
    <n v="25"/>
    <n v="14700"/>
  </r>
  <r>
    <n v="519954"/>
    <x v="28"/>
    <x v="0"/>
    <x v="4"/>
    <s v="Lea Regional Hospital/Pecos Valley"/>
    <x v="2"/>
    <x v="1"/>
    <x v="51"/>
    <d v="2021-06-15T00:00:00"/>
    <d v="2021-06-15T00:00:00"/>
    <x v="1"/>
    <x v="1"/>
    <d v="2021-07-15T00:00:00"/>
    <n v="672152"/>
    <x v="4"/>
    <s v="B3"/>
    <x v="0"/>
    <s v="Not Verified"/>
    <n v="3900000"/>
    <n v="2E-3"/>
    <n v="334.08"/>
    <n v="0.1062"/>
    <n v="25000"/>
    <n v="32"/>
    <n v="20045"/>
  </r>
  <r>
    <n v="751984"/>
    <x v="1"/>
    <x v="0"/>
    <x v="3"/>
    <m/>
    <x v="2"/>
    <x v="1"/>
    <x v="25"/>
    <d v="2021-05-16T00:00:00"/>
    <d v="2021-05-16T00:00:00"/>
    <x v="1"/>
    <x v="1"/>
    <d v="2021-06-16T00:00:00"/>
    <n v="951512"/>
    <x v="4"/>
    <s v="B3"/>
    <x v="0"/>
    <s v="Not Verified"/>
    <n v="24000"/>
    <n v="8.7499999999999994E-2"/>
    <n v="30.44"/>
    <n v="0.1099"/>
    <n v="1400"/>
    <n v="19"/>
    <n v="1826"/>
  </r>
  <r>
    <n v="979819"/>
    <x v="32"/>
    <x v="0"/>
    <x v="2"/>
    <s v="k t feldspar"/>
    <x v="2"/>
    <x v="1"/>
    <x v="13"/>
    <d v="2021-03-14T00:00:00"/>
    <d v="2021-02-14T00:00:00"/>
    <x v="1"/>
    <x v="1"/>
    <d v="2021-03-14T00:00:00"/>
    <n v="1202973"/>
    <x v="4"/>
    <s v="B5"/>
    <x v="0"/>
    <s v="Not Verified"/>
    <n v="40904"/>
    <n v="0.25109999999999999"/>
    <n v="271.14"/>
    <n v="0.12690000000000001"/>
    <n v="12000"/>
    <n v="13"/>
    <n v="14920"/>
  </r>
  <r>
    <n v="781839"/>
    <x v="15"/>
    <x v="0"/>
    <x v="3"/>
    <s v="Department of Justice"/>
    <x v="0"/>
    <x v="1"/>
    <x v="44"/>
    <d v="2021-06-14T00:00:00"/>
    <d v="2021-06-14T00:00:00"/>
    <x v="1"/>
    <x v="1"/>
    <d v="2021-07-14T00:00:00"/>
    <n v="984758"/>
    <x v="4"/>
    <s v="C2"/>
    <x v="0"/>
    <s v="Not Verified"/>
    <n v="130000"/>
    <n v="9.8799999999999999E-2"/>
    <n v="276.06"/>
    <n v="0.13489999999999999"/>
    <n v="12000"/>
    <n v="31"/>
    <n v="15649"/>
  </r>
  <r>
    <n v="612144"/>
    <x v="5"/>
    <x v="0"/>
    <x v="3"/>
    <s v="Talaris"/>
    <x v="0"/>
    <x v="1"/>
    <x v="49"/>
    <d v="2021-04-16T00:00:00"/>
    <d v="2021-05-14T00:00:00"/>
    <x v="1"/>
    <x v="1"/>
    <d v="2021-06-14T00:00:00"/>
    <n v="784927"/>
    <x v="4"/>
    <s v="C2"/>
    <x v="0"/>
    <s v="Not Verified"/>
    <n v="59865.599999999999"/>
    <n v="0.20710000000000001"/>
    <n v="144.35"/>
    <n v="0.12609999999999999"/>
    <n v="6400"/>
    <n v="32"/>
    <n v="8418"/>
  </r>
  <r>
    <n v="825662"/>
    <x v="32"/>
    <x v="0"/>
    <x v="8"/>
    <s v="Teleflex Medical"/>
    <x v="0"/>
    <x v="1"/>
    <x v="11"/>
    <d v="2021-11-15T00:00:00"/>
    <d v="2021-05-14T00:00:00"/>
    <x v="1"/>
    <x v="1"/>
    <d v="2021-06-14T00:00:00"/>
    <n v="1034473"/>
    <x v="4"/>
    <s v="C1"/>
    <x v="0"/>
    <s v="Not Verified"/>
    <n v="45000"/>
    <n v="0.11840000000000001"/>
    <n v="450.41"/>
    <n v="0.12989999999999999"/>
    <n v="19800"/>
    <n v="11"/>
    <n v="25360"/>
  </r>
  <r>
    <n v="565203"/>
    <x v="21"/>
    <x v="0"/>
    <x v="4"/>
    <s v="Saint Mary's Hospital"/>
    <x v="0"/>
    <x v="1"/>
    <x v="47"/>
    <d v="2021-08-15T00:00:00"/>
    <d v="2021-09-15T00:00:00"/>
    <x v="1"/>
    <x v="1"/>
    <d v="2021-10-15T00:00:00"/>
    <n v="727206"/>
    <x v="4"/>
    <s v="C1"/>
    <x v="0"/>
    <s v="Not Verified"/>
    <n v="65000"/>
    <n v="0.2046"/>
    <n v="343.07"/>
    <n v="0.1323"/>
    <n v="15000"/>
    <n v="13"/>
    <n v="20584"/>
  </r>
  <r>
    <n v="741276"/>
    <x v="32"/>
    <x v="0"/>
    <x v="3"/>
    <s v="ball crop"/>
    <x v="0"/>
    <x v="1"/>
    <x v="29"/>
    <d v="2021-05-16T00:00:00"/>
    <d v="2021-05-16T00:00:00"/>
    <x v="1"/>
    <x v="1"/>
    <d v="2021-06-16T00:00:00"/>
    <n v="939138"/>
    <x v="4"/>
    <s v="C1"/>
    <x v="0"/>
    <s v="Not Verified"/>
    <n v="30000"/>
    <n v="2.8000000000000001E-2"/>
    <n v="136.49"/>
    <n v="0.12989999999999999"/>
    <n v="6000"/>
    <n v="19"/>
    <n v="8189"/>
  </r>
  <r>
    <n v="564825"/>
    <x v="0"/>
    <x v="0"/>
    <x v="10"/>
    <s v="Fayette County Board of Education"/>
    <x v="0"/>
    <x v="1"/>
    <x v="47"/>
    <d v="2021-08-15T00:00:00"/>
    <d v="2021-09-15T00:00:00"/>
    <x v="1"/>
    <x v="1"/>
    <d v="2021-10-15T00:00:00"/>
    <n v="726713"/>
    <x v="4"/>
    <s v="C3"/>
    <x v="0"/>
    <s v="Not Verified"/>
    <n v="51000"/>
    <n v="0.2235"/>
    <n v="72.099999999999994"/>
    <n v="0.13980000000000001"/>
    <n v="3100"/>
    <n v="21"/>
    <n v="4326"/>
  </r>
  <r>
    <n v="565088"/>
    <x v="16"/>
    <x v="0"/>
    <x v="3"/>
    <s v="Hannaford supermarket"/>
    <x v="0"/>
    <x v="1"/>
    <x v="47"/>
    <d v="2021-04-14T00:00:00"/>
    <d v="2021-01-14T00:00:00"/>
    <x v="1"/>
    <x v="1"/>
    <d v="2021-02-14T00:00:00"/>
    <n v="727054"/>
    <x v="4"/>
    <s v="C2"/>
    <x v="0"/>
    <s v="Not Verified"/>
    <n v="42000"/>
    <n v="0.1143"/>
    <n v="115.34"/>
    <n v="0.1361"/>
    <n v="5000"/>
    <n v="20"/>
    <n v="6667"/>
  </r>
  <r>
    <n v="635800"/>
    <x v="1"/>
    <x v="0"/>
    <x v="3"/>
    <s v="Kaiser Permenente"/>
    <x v="0"/>
    <x v="1"/>
    <x v="41"/>
    <d v="2021-03-15T00:00:00"/>
    <d v="2021-02-15T00:00:00"/>
    <x v="1"/>
    <x v="1"/>
    <d v="2021-03-15T00:00:00"/>
    <n v="814481"/>
    <x v="4"/>
    <s v="C2"/>
    <x v="0"/>
    <s v="Not Verified"/>
    <n v="78996"/>
    <n v="0.2238"/>
    <n v="180.44"/>
    <n v="0.12609999999999999"/>
    <n v="8000"/>
    <n v="38"/>
    <n v="10723"/>
  </r>
  <r>
    <n v="831227"/>
    <x v="8"/>
    <x v="0"/>
    <x v="4"/>
    <s v="Palisades Federal Credit Union"/>
    <x v="0"/>
    <x v="1"/>
    <x v="44"/>
    <d v="2021-02-12T00:00:00"/>
    <d v="2021-02-12T00:00:00"/>
    <x v="1"/>
    <x v="1"/>
    <d v="2021-03-12T00:00:00"/>
    <n v="976628"/>
    <x v="4"/>
    <s v="C1"/>
    <x v="0"/>
    <s v="Not Verified"/>
    <n v="60000"/>
    <n v="3.8399999999999997E-2"/>
    <n v="334.4"/>
    <n v="0.12989999999999999"/>
    <n v="14700"/>
    <n v="9"/>
    <n v="15626"/>
  </r>
  <r>
    <n v="1051159"/>
    <x v="4"/>
    <x v="0"/>
    <x v="4"/>
    <s v="AAI Corporation"/>
    <x v="0"/>
    <x v="1"/>
    <x v="12"/>
    <d v="2021-05-16T00:00:00"/>
    <d v="2021-10-14T00:00:00"/>
    <x v="1"/>
    <x v="1"/>
    <d v="2021-11-14T00:00:00"/>
    <n v="1282834"/>
    <x v="4"/>
    <s v="C2"/>
    <x v="0"/>
    <s v="Not Verified"/>
    <n v="86000"/>
    <n v="0.16869999999999999"/>
    <n v="294.95"/>
    <n v="0.14269999999999999"/>
    <n v="12600"/>
    <n v="40"/>
    <n v="16591"/>
  </r>
  <r>
    <n v="722491"/>
    <x v="19"/>
    <x v="0"/>
    <x v="7"/>
    <s v="STS Property Management"/>
    <x v="0"/>
    <x v="1"/>
    <x v="29"/>
    <d v="2021-05-13T00:00:00"/>
    <d v="2021-04-13T00:00:00"/>
    <x v="1"/>
    <x v="1"/>
    <d v="2021-05-13T00:00:00"/>
    <n v="917331"/>
    <x v="4"/>
    <s v="C5"/>
    <x v="0"/>
    <s v="Not Verified"/>
    <n v="48000"/>
    <n v="0.1363"/>
    <n v="280.27999999999997"/>
    <n v="0.14169999999999999"/>
    <n v="12000"/>
    <n v="23"/>
    <n v="14909"/>
  </r>
  <r>
    <n v="744414"/>
    <x v="30"/>
    <x v="0"/>
    <x v="10"/>
    <s v="SOUTH ARKANSAS BUSINESS SOLUTIONS"/>
    <x v="0"/>
    <x v="1"/>
    <x v="25"/>
    <d v="2021-05-16T00:00:00"/>
    <d v="2021-08-15T00:00:00"/>
    <x v="1"/>
    <x v="1"/>
    <d v="2021-09-15T00:00:00"/>
    <n v="942889"/>
    <x v="4"/>
    <s v="C4"/>
    <x v="0"/>
    <s v="Not Verified"/>
    <n v="38480"/>
    <n v="0.2364"/>
    <n v="142.08000000000001"/>
    <n v="0.1479"/>
    <n v="6000"/>
    <n v="37"/>
    <n v="8464"/>
  </r>
  <r>
    <n v="618301"/>
    <x v="37"/>
    <x v="0"/>
    <x v="0"/>
    <s v="Peace Health"/>
    <x v="0"/>
    <x v="1"/>
    <x v="49"/>
    <d v="2021-05-16T00:00:00"/>
    <d v="2021-09-15T00:00:00"/>
    <x v="1"/>
    <x v="1"/>
    <d v="2021-10-15T00:00:00"/>
    <n v="792621"/>
    <x v="4"/>
    <s v="C4"/>
    <x v="0"/>
    <s v="Not Verified"/>
    <n v="133000"/>
    <n v="0.10299999999999999"/>
    <n v="196.65"/>
    <n v="0.13350000000000001"/>
    <n v="14000"/>
    <n v="27"/>
    <n v="11788"/>
  </r>
  <r>
    <n v="684567"/>
    <x v="0"/>
    <x v="0"/>
    <x v="3"/>
    <s v="Wayne County Sheriff's Office"/>
    <x v="0"/>
    <x v="1"/>
    <x v="42"/>
    <d v="2021-01-16T00:00:00"/>
    <d v="2021-06-13T00:00:00"/>
    <x v="1"/>
    <x v="1"/>
    <d v="2021-07-13T00:00:00"/>
    <n v="874058"/>
    <x v="4"/>
    <s v="C4"/>
    <x v="0"/>
    <s v="Not Verified"/>
    <n v="44000"/>
    <n v="0.11070000000000001"/>
    <n v="353.27"/>
    <n v="0.13800000000000001"/>
    <n v="15250"/>
    <n v="42"/>
    <n v="19080"/>
  </r>
  <r>
    <n v="590973"/>
    <x v="28"/>
    <x v="0"/>
    <x v="4"/>
    <s v="IBM"/>
    <x v="0"/>
    <x v="1"/>
    <x v="50"/>
    <d v="2021-04-16T00:00:00"/>
    <d v="2021-12-14T00:00:00"/>
    <x v="1"/>
    <x v="1"/>
    <d v="2022-01-14T00:00:00"/>
    <n v="759062"/>
    <x v="4"/>
    <s v="C1"/>
    <x v="0"/>
    <s v="Not Verified"/>
    <n v="42000"/>
    <n v="0.1512"/>
    <n v="160.1"/>
    <n v="0.1323"/>
    <n v="7000"/>
    <n v="14"/>
    <n v="9523"/>
  </r>
  <r>
    <n v="795642"/>
    <x v="32"/>
    <x v="0"/>
    <x v="2"/>
    <s v="Fletcher Fire Rescue"/>
    <x v="0"/>
    <x v="1"/>
    <x v="6"/>
    <d v="2021-12-11T00:00:00"/>
    <d v="2021-10-11T00:00:00"/>
    <x v="1"/>
    <x v="1"/>
    <d v="2021-11-11T00:00:00"/>
    <n v="1000395"/>
    <x v="4"/>
    <s v="C1"/>
    <x v="0"/>
    <s v="Not Verified"/>
    <n v="30000"/>
    <n v="2.12E-2"/>
    <n v="295.73"/>
    <n v="0.12989999999999999"/>
    <n v="13000"/>
    <n v="15"/>
    <n v="13417"/>
  </r>
  <r>
    <n v="677271"/>
    <x v="33"/>
    <x v="0"/>
    <x v="2"/>
    <s v="gemini motor transport LP"/>
    <x v="0"/>
    <x v="1"/>
    <x v="0"/>
    <d v="2021-04-16T00:00:00"/>
    <d v="2021-05-14T00:00:00"/>
    <x v="1"/>
    <x v="1"/>
    <d v="2021-06-14T00:00:00"/>
    <n v="865342"/>
    <x v="4"/>
    <s v="C3"/>
    <x v="0"/>
    <s v="Not Verified"/>
    <n v="61000"/>
    <n v="7.1800000000000003E-2"/>
    <n v="344.61"/>
    <n v="0.1343"/>
    <n v="15000"/>
    <n v="21"/>
    <n v="19782"/>
  </r>
  <r>
    <n v="847893"/>
    <x v="29"/>
    <x v="0"/>
    <x v="7"/>
    <s v="Productionn services Network (PSN)"/>
    <x v="0"/>
    <x v="1"/>
    <x v="11"/>
    <d v="2021-05-15T00:00:00"/>
    <d v="2021-03-12T00:00:00"/>
    <x v="1"/>
    <x v="1"/>
    <d v="2021-04-12T00:00:00"/>
    <n v="1059435"/>
    <x v="4"/>
    <s v="C2"/>
    <x v="0"/>
    <s v="Not Verified"/>
    <n v="81600"/>
    <n v="0.28129999999999999"/>
    <n v="322.07"/>
    <n v="0.13489999999999999"/>
    <n v="14000"/>
    <n v="24"/>
    <n v="14916"/>
  </r>
  <r>
    <n v="746074"/>
    <x v="17"/>
    <x v="0"/>
    <x v="3"/>
    <s v="Cox Communications"/>
    <x v="0"/>
    <x v="1"/>
    <x v="25"/>
    <d v="2021-05-16T00:00:00"/>
    <d v="2021-03-15T00:00:00"/>
    <x v="1"/>
    <x v="1"/>
    <d v="2021-04-15T00:00:00"/>
    <n v="944719"/>
    <x v="4"/>
    <s v="C2"/>
    <x v="0"/>
    <s v="Not Verified"/>
    <n v="61000"/>
    <n v="0.1855"/>
    <n v="324.37"/>
    <n v="0.13489999999999999"/>
    <n v="14100"/>
    <n v="23"/>
    <n v="19112"/>
  </r>
  <r>
    <n v="635275"/>
    <x v="20"/>
    <x v="0"/>
    <x v="6"/>
    <s v="Brocade Communications"/>
    <x v="0"/>
    <x v="1"/>
    <x v="41"/>
    <d v="2021-05-16T00:00:00"/>
    <d v="2021-11-14T00:00:00"/>
    <x v="1"/>
    <x v="1"/>
    <d v="2021-12-14T00:00:00"/>
    <n v="813803"/>
    <x v="4"/>
    <s v="C2"/>
    <x v="0"/>
    <s v="Not Verified"/>
    <n v="140000"/>
    <n v="0.12989999999999999"/>
    <n v="563.85"/>
    <n v="0.12609999999999999"/>
    <n v="25000"/>
    <n v="33"/>
    <n v="33242"/>
  </r>
  <r>
    <n v="750210"/>
    <x v="10"/>
    <x v="0"/>
    <x v="3"/>
    <s v="Ameriprise"/>
    <x v="0"/>
    <x v="1"/>
    <x v="25"/>
    <d v="2021-05-16T00:00:00"/>
    <d v="2021-05-14T00:00:00"/>
    <x v="1"/>
    <x v="1"/>
    <d v="2021-06-14T00:00:00"/>
    <n v="949515"/>
    <x v="4"/>
    <s v="C2"/>
    <x v="0"/>
    <s v="Not Verified"/>
    <n v="100000"/>
    <n v="0.10970000000000001"/>
    <n v="220.85"/>
    <n v="0.13489999999999999"/>
    <n v="9600"/>
    <n v="37"/>
    <n v="12573"/>
  </r>
  <r>
    <n v="526743"/>
    <x v="1"/>
    <x v="0"/>
    <x v="3"/>
    <s v="Cosco Fire Protection"/>
    <x v="0"/>
    <x v="1"/>
    <x v="51"/>
    <d v="2021-03-16T00:00:00"/>
    <d v="2021-06-15T00:00:00"/>
    <x v="1"/>
    <x v="1"/>
    <d v="2021-07-15T00:00:00"/>
    <n v="681397"/>
    <x v="4"/>
    <s v="C2"/>
    <x v="0"/>
    <s v="Not Verified"/>
    <n v="45000"/>
    <n v="9.8400000000000001E-2"/>
    <n v="115.34"/>
    <n v="0.1361"/>
    <n v="5000"/>
    <n v="24"/>
    <n v="6920"/>
  </r>
  <r>
    <n v="753361"/>
    <x v="38"/>
    <x v="0"/>
    <x v="6"/>
    <s v="Headquarter Nissan"/>
    <x v="4"/>
    <x v="1"/>
    <x v="25"/>
    <d v="2021-03-16T00:00:00"/>
    <d v="2021-03-16T00:00:00"/>
    <x v="1"/>
    <x v="1"/>
    <d v="2021-04-16T00:00:00"/>
    <n v="953025"/>
    <x v="4"/>
    <s v="D2"/>
    <x v="0"/>
    <s v="Not Verified"/>
    <n v="54000"/>
    <n v="0.15529999999999999"/>
    <n v="364.7"/>
    <n v="0.15989999999999999"/>
    <n v="15000"/>
    <n v="24"/>
    <n v="21863"/>
  </r>
  <r>
    <n v="832799"/>
    <x v="15"/>
    <x v="0"/>
    <x v="3"/>
    <s v="Chevron"/>
    <x v="4"/>
    <x v="1"/>
    <x v="11"/>
    <d v="2021-05-16T00:00:00"/>
    <d v="2021-07-15T00:00:00"/>
    <x v="1"/>
    <x v="1"/>
    <d v="2021-08-15T00:00:00"/>
    <n v="1042290"/>
    <x v="4"/>
    <s v="D2"/>
    <x v="0"/>
    <s v="Not Verified"/>
    <n v="102996"/>
    <n v="0.14230000000000001"/>
    <n v="182.35"/>
    <n v="0.15989999999999999"/>
    <n v="7500"/>
    <n v="46"/>
    <n v="10746"/>
  </r>
  <r>
    <n v="591139"/>
    <x v="25"/>
    <x v="0"/>
    <x v="2"/>
    <s v="Wereldhave Management USA, INC"/>
    <x v="4"/>
    <x v="1"/>
    <x v="50"/>
    <d v="2021-05-16T00:00:00"/>
    <d v="2021-03-13T00:00:00"/>
    <x v="1"/>
    <x v="1"/>
    <d v="2021-04-13T00:00:00"/>
    <n v="759272"/>
    <x v="4"/>
    <s v="D4"/>
    <x v="0"/>
    <s v="Not Verified"/>
    <n v="81000"/>
    <n v="0.16470000000000001"/>
    <n v="267.63"/>
    <n v="0.152"/>
    <n v="11200"/>
    <n v="23"/>
    <n v="14499"/>
  </r>
  <r>
    <n v="645719"/>
    <x v="18"/>
    <x v="0"/>
    <x v="3"/>
    <s v="Local Union #3  Welsbac Electric"/>
    <x v="4"/>
    <x v="1"/>
    <x v="21"/>
    <d v="2021-05-16T00:00:00"/>
    <d v="2021-01-15T00:00:00"/>
    <x v="1"/>
    <x v="1"/>
    <d v="2021-02-15T00:00:00"/>
    <n v="826222"/>
    <x v="4"/>
    <s v="D3"/>
    <x v="0"/>
    <s v="Not Verified"/>
    <n v="84000"/>
    <n v="0.13109999999999999"/>
    <n v="284.41000000000003"/>
    <n v="0.14829999999999999"/>
    <n v="12000"/>
    <n v="39"/>
    <n v="16764"/>
  </r>
  <r>
    <n v="758993"/>
    <x v="8"/>
    <x v="0"/>
    <x v="4"/>
    <s v="Markit"/>
    <x v="4"/>
    <x v="1"/>
    <x v="25"/>
    <d v="2021-05-16T00:00:00"/>
    <d v="2021-08-15T00:00:00"/>
    <x v="1"/>
    <x v="1"/>
    <d v="2021-09-15T00:00:00"/>
    <n v="959207"/>
    <x v="4"/>
    <s v="D4"/>
    <x v="0"/>
    <s v="Not Verified"/>
    <n v="69996"/>
    <n v="5.0099999999999999E-2"/>
    <n v="277.69"/>
    <n v="0.16889999999999999"/>
    <n v="11200"/>
    <n v="21"/>
    <n v="16511"/>
  </r>
  <r>
    <n v="731205"/>
    <x v="26"/>
    <x v="0"/>
    <x v="5"/>
    <s v="JPMorgan Chase"/>
    <x v="4"/>
    <x v="1"/>
    <x v="29"/>
    <d v="2021-05-16T00:00:00"/>
    <d v="2021-07-14T00:00:00"/>
    <x v="1"/>
    <x v="1"/>
    <d v="2021-08-14T00:00:00"/>
    <n v="927247"/>
    <x v="4"/>
    <s v="D2"/>
    <x v="0"/>
    <s v="Not Verified"/>
    <n v="145000"/>
    <n v="0.1822"/>
    <n v="356.15"/>
    <n v="0.14910000000000001"/>
    <n v="15000"/>
    <n v="59"/>
    <n v="20352"/>
  </r>
  <r>
    <n v="728836"/>
    <x v="31"/>
    <x v="0"/>
    <x v="5"/>
    <s v="Louisville Science Center"/>
    <x v="4"/>
    <x v="1"/>
    <x v="29"/>
    <d v="2021-05-16T00:00:00"/>
    <d v="2021-12-13T00:00:00"/>
    <x v="1"/>
    <x v="1"/>
    <d v="2022-01-13T00:00:00"/>
    <n v="924558"/>
    <x v="4"/>
    <s v="D5"/>
    <x v="0"/>
    <s v="Not Verified"/>
    <n v="39000"/>
    <n v="0.21540000000000001"/>
    <n v="352.77"/>
    <n v="0.16020000000000001"/>
    <n v="14500"/>
    <n v="13"/>
    <n v="19373"/>
  </r>
  <r>
    <n v="535811"/>
    <x v="38"/>
    <x v="0"/>
    <x v="3"/>
    <s v="ATT"/>
    <x v="4"/>
    <x v="1"/>
    <x v="43"/>
    <d v="2021-05-16T00:00:00"/>
    <d v="2021-12-11T00:00:00"/>
    <x v="1"/>
    <x v="1"/>
    <d v="2022-01-11T00:00:00"/>
    <n v="692304"/>
    <x v="4"/>
    <s v="D3"/>
    <x v="0"/>
    <s v="Not Verified"/>
    <n v="90000"/>
    <n v="2.5499999999999998E-2"/>
    <n v="130.12"/>
    <n v="0.15579999999999999"/>
    <n v="5400"/>
    <n v="28"/>
    <n v="6479"/>
  </r>
  <r>
    <n v="850712"/>
    <x v="13"/>
    <x v="0"/>
    <x v="9"/>
    <s v="Hampton Lumber"/>
    <x v="4"/>
    <x v="1"/>
    <x v="11"/>
    <d v="2021-05-16T00:00:00"/>
    <d v="2021-08-13T00:00:00"/>
    <x v="1"/>
    <x v="1"/>
    <d v="2021-09-13T00:00:00"/>
    <n v="1062555"/>
    <x v="4"/>
    <s v="D4"/>
    <x v="0"/>
    <s v="Not Verified"/>
    <n v="48000"/>
    <n v="0.1905"/>
    <n v="61.99"/>
    <n v="0.16889999999999999"/>
    <n v="2500"/>
    <n v="10"/>
    <n v="3229"/>
  </r>
  <r>
    <n v="718626"/>
    <x v="44"/>
    <x v="0"/>
    <x v="3"/>
    <s v="US Coast Guard"/>
    <x v="4"/>
    <x v="1"/>
    <x v="29"/>
    <d v="2021-05-16T00:00:00"/>
    <d v="2021-10-13T00:00:00"/>
    <x v="1"/>
    <x v="1"/>
    <d v="2021-11-13T00:00:00"/>
    <n v="912868"/>
    <x v="4"/>
    <s v="D3"/>
    <x v="0"/>
    <s v="Not Verified"/>
    <n v="110004"/>
    <n v="0.2152"/>
    <n v="150.81"/>
    <n v="0.15279999999999999"/>
    <n v="6300"/>
    <n v="25"/>
    <n v="8265"/>
  </r>
  <r>
    <n v="522080"/>
    <x v="41"/>
    <x v="0"/>
    <x v="8"/>
    <s v="Finnegan Henderson"/>
    <x v="4"/>
    <x v="1"/>
    <x v="51"/>
    <d v="2021-08-13T00:00:00"/>
    <d v="2021-08-13T00:00:00"/>
    <x v="1"/>
    <x v="1"/>
    <d v="2021-09-13T00:00:00"/>
    <n v="675296"/>
    <x v="4"/>
    <s v="D3"/>
    <x v="0"/>
    <s v="Not Verified"/>
    <n v="145000"/>
    <n v="0.19220000000000001"/>
    <n v="164.46"/>
    <n v="0.15579999999999999"/>
    <n v="15200"/>
    <n v="29"/>
    <n v="9379"/>
  </r>
  <r>
    <n v="520484"/>
    <x v="33"/>
    <x v="0"/>
    <x v="9"/>
    <s v="Specfab Services Inc"/>
    <x v="4"/>
    <x v="1"/>
    <x v="27"/>
    <d v="2021-04-16T00:00:00"/>
    <d v="2021-01-14T00:00:00"/>
    <x v="1"/>
    <x v="1"/>
    <d v="2021-02-14T00:00:00"/>
    <n v="672885"/>
    <x v="4"/>
    <s v="D2"/>
    <x v="0"/>
    <s v="Not Verified"/>
    <n v="26880"/>
    <n v="0.1348"/>
    <n v="118.85"/>
    <n v="0.14960000000000001"/>
    <n v="5000"/>
    <n v="11"/>
    <n v="6921"/>
  </r>
  <r>
    <n v="514896"/>
    <x v="13"/>
    <x v="0"/>
    <x v="0"/>
    <s v="Mueller &amp; Partin"/>
    <x v="4"/>
    <x v="1"/>
    <x v="27"/>
    <d v="2021-12-15T00:00:00"/>
    <d v="2021-07-11T00:00:00"/>
    <x v="1"/>
    <x v="1"/>
    <d v="2021-08-11T00:00:00"/>
    <n v="665584"/>
    <x v="4"/>
    <s v="D4"/>
    <x v="0"/>
    <s v="Not Verified"/>
    <n v="60000"/>
    <n v="0.17280000000000001"/>
    <n v="120.8"/>
    <n v="0.157"/>
    <n v="5000"/>
    <n v="27"/>
    <n v="5549"/>
  </r>
  <r>
    <n v="751842"/>
    <x v="14"/>
    <x v="0"/>
    <x v="3"/>
    <s v="Hawk Eye Electric"/>
    <x v="1"/>
    <x v="1"/>
    <x v="25"/>
    <d v="2021-08-13T00:00:00"/>
    <d v="2021-07-13T00:00:00"/>
    <x v="1"/>
    <x v="1"/>
    <d v="2021-08-13T00:00:00"/>
    <n v="951310"/>
    <x v="4"/>
    <s v="E1"/>
    <x v="0"/>
    <s v="Not Verified"/>
    <n v="168000"/>
    <n v="6.3899999999999998E-2"/>
    <n v="665.8"/>
    <n v="0.1799"/>
    <n v="35000"/>
    <n v="14"/>
    <n v="34946"/>
  </r>
  <r>
    <n v="603999"/>
    <x v="1"/>
    <x v="0"/>
    <x v="5"/>
    <s v="NA LiveCareer"/>
    <x v="1"/>
    <x v="1"/>
    <x v="50"/>
    <d v="2021-12-13T00:00:00"/>
    <d v="2021-12-13T00:00:00"/>
    <x v="1"/>
    <x v="1"/>
    <d v="2022-01-13T00:00:00"/>
    <n v="774976"/>
    <x v="4"/>
    <s v="E2"/>
    <x v="0"/>
    <s v="Not Verified"/>
    <n v="72000"/>
    <n v="4.2000000000000003E-2"/>
    <n v="97.96"/>
    <n v="0.16320000000000001"/>
    <n v="4000"/>
    <n v="9"/>
    <n v="5437"/>
  </r>
  <r>
    <n v="599975"/>
    <x v="8"/>
    <x v="0"/>
    <x v="8"/>
    <s v="Hospital for Special Surgery"/>
    <x v="1"/>
    <x v="1"/>
    <x v="50"/>
    <d v="2021-04-16T00:00:00"/>
    <d v="2021-06-14T00:00:00"/>
    <x v="1"/>
    <x v="1"/>
    <d v="2021-07-14T00:00:00"/>
    <n v="770084"/>
    <x v="4"/>
    <s v="E1"/>
    <x v="0"/>
    <s v="Not Verified"/>
    <n v="133900"/>
    <n v="0.1069"/>
    <n v="239.88"/>
    <n v="0.1595"/>
    <n v="15000"/>
    <n v="18"/>
    <n v="13797"/>
  </r>
  <r>
    <n v="574541"/>
    <x v="2"/>
    <x v="0"/>
    <x v="2"/>
    <s v="sercel"/>
    <x v="1"/>
    <x v="1"/>
    <x v="54"/>
    <d v="2021-09-15T00:00:00"/>
    <d v="2021-09-15T00:00:00"/>
    <x v="1"/>
    <x v="1"/>
    <d v="2021-10-15T00:00:00"/>
    <n v="739111"/>
    <x v="4"/>
    <s v="E5"/>
    <x v="0"/>
    <s v="Not Verified"/>
    <n v="60000"/>
    <n v="0.19139999999999999"/>
    <n v="202.85"/>
    <n v="0.17929999999999999"/>
    <n v="8000"/>
    <n v="19"/>
    <n v="12170"/>
  </r>
  <r>
    <n v="575353"/>
    <x v="1"/>
    <x v="0"/>
    <x v="5"/>
    <s v="Earl's Plumbing"/>
    <x v="1"/>
    <x v="1"/>
    <x v="54"/>
    <d v="2021-09-15T00:00:00"/>
    <d v="2021-09-15T00:00:00"/>
    <x v="1"/>
    <x v="1"/>
    <d v="2021-10-15T00:00:00"/>
    <n v="740040"/>
    <x v="4"/>
    <s v="E3"/>
    <x v="0"/>
    <s v="Not Verified"/>
    <n v="75000"/>
    <n v="3.6200000000000003E-2"/>
    <n v="74.87"/>
    <n v="0.1719"/>
    <n v="3000"/>
    <n v="9"/>
    <n v="4492"/>
  </r>
  <r>
    <n v="1025239"/>
    <x v="8"/>
    <x v="0"/>
    <x v="7"/>
    <s v="NYC Department of Education"/>
    <x v="1"/>
    <x v="1"/>
    <x v="22"/>
    <d v="2021-05-16T00:00:00"/>
    <d v="2021-09-14T00:00:00"/>
    <x v="1"/>
    <x v="1"/>
    <d v="2021-10-14T00:00:00"/>
    <n v="1254391"/>
    <x v="4"/>
    <s v="E3"/>
    <x v="0"/>
    <s v="Not Verified"/>
    <n v="56004"/>
    <n v="7.1999999999999995E-2"/>
    <n v="314.07"/>
    <n v="0.19420000000000001"/>
    <n v="12000"/>
    <n v="24"/>
    <n v="17190"/>
  </r>
  <r>
    <n v="723466"/>
    <x v="43"/>
    <x v="0"/>
    <x v="3"/>
    <s v="Molded Fiberglass@South Dakota"/>
    <x v="1"/>
    <x v="1"/>
    <x v="29"/>
    <d v="2021-05-16T00:00:00"/>
    <d v="2021-06-14T00:00:00"/>
    <x v="1"/>
    <x v="1"/>
    <d v="2021-07-14T00:00:00"/>
    <n v="918409"/>
    <x v="4"/>
    <s v="E4"/>
    <x v="0"/>
    <s v="Not Verified"/>
    <n v="42000"/>
    <n v="0.1454"/>
    <n v="241.23"/>
    <n v="0.17510000000000001"/>
    <n v="9600"/>
    <n v="25"/>
    <n v="13678"/>
  </r>
  <r>
    <n v="628923"/>
    <x v="1"/>
    <x v="0"/>
    <x v="3"/>
    <s v="Anaheim Union High School"/>
    <x v="1"/>
    <x v="1"/>
    <x v="41"/>
    <d v="2021-02-15T00:00:00"/>
    <d v="2021-03-14T00:00:00"/>
    <x v="1"/>
    <x v="1"/>
    <d v="2021-04-14T00:00:00"/>
    <n v="805822"/>
    <x v="4"/>
    <s v="E5"/>
    <x v="0"/>
    <s v="Not Verified"/>
    <n v="106000"/>
    <n v="0.19600000000000001"/>
    <n v="351.19"/>
    <n v="0.17430000000000001"/>
    <n v="14000"/>
    <n v="43"/>
    <n v="20013"/>
  </r>
  <r>
    <n v="737079"/>
    <x v="5"/>
    <x v="0"/>
    <x v="3"/>
    <s v="AAA Auto Club South"/>
    <x v="1"/>
    <x v="1"/>
    <x v="29"/>
    <d v="2021-12-14T00:00:00"/>
    <d v="2021-12-14T00:00:00"/>
    <x v="1"/>
    <x v="1"/>
    <d v="2022-01-14T00:00:00"/>
    <n v="934179"/>
    <x v="4"/>
    <s v="E5"/>
    <x v="0"/>
    <s v="Not Verified"/>
    <n v="54996"/>
    <n v="0.15140000000000001"/>
    <n v="303.94"/>
    <n v="0.17879999999999999"/>
    <n v="12000"/>
    <n v="12"/>
    <n v="17604"/>
  </r>
  <r>
    <n v="608388"/>
    <x v="1"/>
    <x v="0"/>
    <x v="5"/>
    <s v="g&amp;s electric"/>
    <x v="1"/>
    <x v="1"/>
    <x v="49"/>
    <d v="2021-11-15T00:00:00"/>
    <d v="2021-11-15T00:00:00"/>
    <x v="1"/>
    <x v="1"/>
    <d v="2021-12-15T00:00:00"/>
    <n v="780451"/>
    <x v="4"/>
    <s v="E4"/>
    <x v="0"/>
    <s v="Not Verified"/>
    <n v="38400"/>
    <n v="6.8099999999999994E-2"/>
    <n v="230.19"/>
    <n v="0.1706"/>
    <n v="9250"/>
    <n v="7"/>
    <n v="13841"/>
  </r>
  <r>
    <n v="596665"/>
    <x v="21"/>
    <x v="0"/>
    <x v="9"/>
    <s v="University Of Connecticut"/>
    <x v="1"/>
    <x v="1"/>
    <x v="50"/>
    <d v="2021-02-13T00:00:00"/>
    <d v="2021-01-13T00:00:00"/>
    <x v="1"/>
    <x v="1"/>
    <d v="2021-02-13T00:00:00"/>
    <n v="765925"/>
    <x v="4"/>
    <s v="E1"/>
    <x v="0"/>
    <s v="Not Verified"/>
    <n v="41000"/>
    <n v="5.4399999999999997E-2"/>
    <n v="73.680000000000007"/>
    <n v="0.16450000000000001"/>
    <n v="3000"/>
    <n v="19"/>
    <n v="3934"/>
  </r>
  <r>
    <n v="675933"/>
    <x v="11"/>
    <x v="0"/>
    <x v="3"/>
    <s v="Davis Vision"/>
    <x v="5"/>
    <x v="1"/>
    <x v="42"/>
    <d v="2021-05-16T00:00:00"/>
    <d v="2021-04-11T00:00:00"/>
    <x v="1"/>
    <x v="1"/>
    <d v="2021-05-11T00:00:00"/>
    <n v="863794"/>
    <x v="4"/>
    <s v="F4"/>
    <x v="0"/>
    <s v="Not Verified"/>
    <n v="53000"/>
    <n v="0.20469999999999999"/>
    <n v="356.8"/>
    <n v="0.19359999999999999"/>
    <n v="13650"/>
    <n v="15"/>
    <n v="13872"/>
  </r>
  <r>
    <n v="522686"/>
    <x v="18"/>
    <x v="0"/>
    <x v="9"/>
    <s v="Ray Catena Motor Car"/>
    <x v="5"/>
    <x v="1"/>
    <x v="51"/>
    <d v="2021-04-12T00:00:00"/>
    <d v="2021-03-12T00:00:00"/>
    <x v="1"/>
    <x v="1"/>
    <d v="2021-04-12T00:00:00"/>
    <n v="676104"/>
    <x v="4"/>
    <s v="F1"/>
    <x v="0"/>
    <s v="Not Verified"/>
    <n v="60000"/>
    <n v="0.2248"/>
    <n v="260.05"/>
    <n v="0.183"/>
    <n v="14400"/>
    <n v="14"/>
    <n v="13063"/>
  </r>
  <r>
    <n v="691031"/>
    <x v="1"/>
    <x v="0"/>
    <x v="4"/>
    <s v="Cal State San Bernardino"/>
    <x v="6"/>
    <x v="1"/>
    <x v="42"/>
    <d v="2021-11-15T00:00:00"/>
    <d v="2021-06-15T00:00:00"/>
    <x v="1"/>
    <x v="1"/>
    <d v="2021-07-15T00:00:00"/>
    <n v="881518"/>
    <x v="4"/>
    <s v="G3"/>
    <x v="0"/>
    <s v="Not Verified"/>
    <n v="44400"/>
    <n v="0.1646"/>
    <n v="379.59"/>
    <n v="0.20849999999999999"/>
    <n v="14075"/>
    <n v="9"/>
    <n v="22522"/>
  </r>
  <r>
    <n v="837679"/>
    <x v="6"/>
    <x v="0"/>
    <x v="2"/>
    <s v="University of Michigan"/>
    <x v="1"/>
    <x v="1"/>
    <x v="11"/>
    <d v="2021-02-14T00:00:00"/>
    <d v="2021-09-13T00:00:00"/>
    <x v="1"/>
    <x v="1"/>
    <d v="2021-10-13T00:00:00"/>
    <n v="1047720"/>
    <x v="4"/>
    <s v="E1"/>
    <x v="0"/>
    <s v="Not Verified"/>
    <n v="40000"/>
    <n v="0.1353"/>
    <n v="406.21"/>
    <n v="0.1799"/>
    <n v="16000"/>
    <n v="25"/>
    <n v="21113"/>
  </r>
  <r>
    <n v="625388"/>
    <x v="32"/>
    <x v="0"/>
    <x v="3"/>
    <s v="Flowserve Inc"/>
    <x v="2"/>
    <x v="2"/>
    <x v="41"/>
    <d v="2021-01-16T00:00:00"/>
    <d v="2021-12-15T00:00:00"/>
    <x v="1"/>
    <x v="1"/>
    <d v="2022-01-15T00:00:00"/>
    <n v="801458"/>
    <x v="4"/>
    <s v="B5"/>
    <x v="0"/>
    <s v="Not Verified"/>
    <n v="57000"/>
    <n v="0.21679999999999999"/>
    <n v="162.30000000000001"/>
    <n v="0.1036"/>
    <n v="15000"/>
    <n v="13"/>
    <n v="9737"/>
  </r>
  <r>
    <n v="872260"/>
    <x v="33"/>
    <x v="0"/>
    <x v="0"/>
    <s v="Greg Norman's Austalian Grille"/>
    <x v="2"/>
    <x v="2"/>
    <x v="10"/>
    <d v="2021-04-14T00:00:00"/>
    <d v="2021-04-14T00:00:00"/>
    <x v="1"/>
    <x v="1"/>
    <d v="2021-05-14T00:00:00"/>
    <n v="1086445"/>
    <x v="4"/>
    <s v="B3"/>
    <x v="0"/>
    <s v="Not Verified"/>
    <n v="27000"/>
    <n v="4.3999999999999997E-2"/>
    <n v="152.16999999999999"/>
    <n v="0.1099"/>
    <n v="7000"/>
    <n v="10"/>
    <n v="8577"/>
  </r>
  <r>
    <n v="688733"/>
    <x v="4"/>
    <x v="0"/>
    <x v="0"/>
    <s v="InspectTech"/>
    <x v="2"/>
    <x v="2"/>
    <x v="29"/>
    <d v="2021-10-14T00:00:00"/>
    <d v="2021-10-14T00:00:00"/>
    <x v="1"/>
    <x v="1"/>
    <d v="2021-11-14T00:00:00"/>
    <n v="878908"/>
    <x v="4"/>
    <s v="B4"/>
    <x v="0"/>
    <s v="Not Verified"/>
    <n v="78000"/>
    <n v="9.4899999999999998E-2"/>
    <n v="216.13"/>
    <n v="0.1074"/>
    <n v="10000"/>
    <n v="32"/>
    <n v="12656"/>
  </r>
  <r>
    <n v="642778"/>
    <x v="32"/>
    <x v="0"/>
    <x v="0"/>
    <s v="Flowserve Inc"/>
    <x v="2"/>
    <x v="2"/>
    <x v="21"/>
    <d v="2021-01-16T00:00:00"/>
    <d v="2021-01-16T00:00:00"/>
    <x v="1"/>
    <x v="1"/>
    <d v="2021-02-16T00:00:00"/>
    <n v="822679"/>
    <x v="4"/>
    <s v="B5"/>
    <x v="0"/>
    <s v="Not Verified"/>
    <n v="57000"/>
    <n v="0.21679999999999999"/>
    <n v="159.08000000000001"/>
    <n v="0.1036"/>
    <n v="7425"/>
    <n v="13"/>
    <n v="9545"/>
  </r>
  <r>
    <n v="531980"/>
    <x v="6"/>
    <x v="0"/>
    <x v="3"/>
    <s v="Health Alliance Plan"/>
    <x v="2"/>
    <x v="2"/>
    <x v="51"/>
    <d v="2021-04-16T00:00:00"/>
    <d v="2021-05-13T00:00:00"/>
    <x v="1"/>
    <x v="1"/>
    <d v="2021-06-13T00:00:00"/>
    <n v="687698"/>
    <x v="4"/>
    <s v="B4"/>
    <x v="0"/>
    <s v="Not Verified"/>
    <n v="55000"/>
    <n v="0.156"/>
    <n v="164.91"/>
    <n v="0.1149"/>
    <n v="7500"/>
    <n v="28"/>
    <n v="9387"/>
  </r>
  <r>
    <n v="785071"/>
    <x v="8"/>
    <x v="0"/>
    <x v="1"/>
    <s v="suffolk county dpw"/>
    <x v="2"/>
    <x v="2"/>
    <x v="6"/>
    <d v="2021-08-14T00:00:00"/>
    <d v="2021-08-14T00:00:00"/>
    <x v="1"/>
    <x v="1"/>
    <d v="2021-09-14T00:00:00"/>
    <n v="988338"/>
    <x v="4"/>
    <s v="B3"/>
    <x v="0"/>
    <s v="Not Verified"/>
    <n v="90000"/>
    <n v="0.24049999999999999"/>
    <n v="276.61"/>
    <n v="0.1099"/>
    <n v="12725"/>
    <n v="34"/>
    <n v="15873"/>
  </r>
  <r>
    <n v="630359"/>
    <x v="25"/>
    <x v="0"/>
    <x v="3"/>
    <s v="DYNAX AMERICA CORP"/>
    <x v="0"/>
    <x v="2"/>
    <x v="41"/>
    <d v="2021-04-16T00:00:00"/>
    <d v="2021-03-12T00:00:00"/>
    <x v="1"/>
    <x v="1"/>
    <d v="2021-04-12T00:00:00"/>
    <n v="807613"/>
    <x v="4"/>
    <s v="C4"/>
    <x v="0"/>
    <s v="Not Verified"/>
    <n v="45000"/>
    <n v="0.1115"/>
    <n v="288.95999999999998"/>
    <n v="0.13350000000000001"/>
    <n v="12600"/>
    <n v="29"/>
    <n v="14535"/>
  </r>
  <r>
    <n v="632740"/>
    <x v="1"/>
    <x v="0"/>
    <x v="7"/>
    <s v="Palos Verdes Unifed School District"/>
    <x v="4"/>
    <x v="2"/>
    <x v="41"/>
    <d v="2021-01-16T00:00:00"/>
    <d v="2021-01-16T00:00:00"/>
    <x v="1"/>
    <x v="1"/>
    <d v="2021-02-16T00:00:00"/>
    <n v="810558"/>
    <x v="4"/>
    <s v="D2"/>
    <x v="0"/>
    <s v="Not Verified"/>
    <n v="35000"/>
    <n v="0.12509999999999999"/>
    <n v="299.72000000000003"/>
    <n v="0.14460000000000001"/>
    <n v="12750"/>
    <n v="24"/>
    <n v="17983"/>
  </r>
  <r>
    <n v="610245"/>
    <x v="0"/>
    <x v="0"/>
    <x v="10"/>
    <s v="Vulcan Materials Company"/>
    <x v="4"/>
    <x v="2"/>
    <x v="49"/>
    <d v="2021-11-15T00:00:00"/>
    <d v="2021-04-12T00:00:00"/>
    <x v="1"/>
    <x v="1"/>
    <d v="2021-05-12T00:00:00"/>
    <n v="782638"/>
    <x v="4"/>
    <s v="D2"/>
    <x v="0"/>
    <s v="Not Verified"/>
    <n v="34800"/>
    <n v="0.1338"/>
    <n v="105.79"/>
    <n v="0.14460000000000001"/>
    <n v="4500"/>
    <n v="6"/>
    <n v="5289"/>
  </r>
  <r>
    <n v="716281"/>
    <x v="16"/>
    <x v="0"/>
    <x v="2"/>
    <s v="H&amp;K Insurance Agency, Inc"/>
    <x v="4"/>
    <x v="2"/>
    <x v="29"/>
    <d v="2021-11-15T00:00:00"/>
    <d v="2021-09-14T00:00:00"/>
    <x v="1"/>
    <x v="1"/>
    <d v="2021-10-14T00:00:00"/>
    <n v="910073"/>
    <x v="4"/>
    <s v="D3"/>
    <x v="0"/>
    <s v="Not Verified"/>
    <n v="50000"/>
    <n v="0.21890000000000001"/>
    <n v="172.35"/>
    <n v="0.15279999999999999"/>
    <n v="7200"/>
    <n v="25"/>
    <n v="9959"/>
  </r>
  <r>
    <n v="702883"/>
    <x v="3"/>
    <x v="0"/>
    <x v="3"/>
    <s v="claires"/>
    <x v="1"/>
    <x v="2"/>
    <x v="42"/>
    <d v="2021-03-16T00:00:00"/>
    <d v="2021-04-16T00:00:00"/>
    <x v="1"/>
    <x v="1"/>
    <d v="2021-05-16T00:00:00"/>
    <n v="894762"/>
    <x v="4"/>
    <s v="E1"/>
    <x v="0"/>
    <s v="Not Verified"/>
    <n v="32400"/>
    <n v="0.21479999999999999"/>
    <n v="239.18"/>
    <n v="0.16400000000000001"/>
    <n v="9750"/>
    <n v="13"/>
    <n v="14364"/>
  </r>
  <r>
    <n v="698463"/>
    <x v="1"/>
    <x v="0"/>
    <x v="8"/>
    <s v="Ultimate Staffing (for DIRECTV)"/>
    <x v="2"/>
    <x v="0"/>
    <x v="42"/>
    <d v="2021-11-11T00:00:00"/>
    <d v="2021-10-11T00:00:00"/>
    <x v="1"/>
    <x v="1"/>
    <d v="2021-11-11T00:00:00"/>
    <n v="889910"/>
    <x v="4"/>
    <s v="B4"/>
    <x v="0"/>
    <s v="Not Verified"/>
    <n v="125000"/>
    <n v="2.5999999999999999E-3"/>
    <n v="207.49"/>
    <n v="0.1074"/>
    <n v="9600"/>
    <n v="5"/>
    <n v="9923"/>
  </r>
  <r>
    <n v="721975"/>
    <x v="39"/>
    <x v="0"/>
    <x v="4"/>
    <s v="stowe mountain lodge"/>
    <x v="2"/>
    <x v="0"/>
    <x v="29"/>
    <d v="2021-09-13T00:00:00"/>
    <d v="2021-08-13T00:00:00"/>
    <x v="1"/>
    <x v="1"/>
    <d v="2021-09-13T00:00:00"/>
    <n v="916744"/>
    <x v="4"/>
    <s v="B4"/>
    <x v="0"/>
    <s v="Not Verified"/>
    <n v="42996"/>
    <n v="0.12139999999999999"/>
    <n v="237.75"/>
    <n v="0.1074"/>
    <n v="11000"/>
    <n v="15"/>
    <n v="13248"/>
  </r>
  <r>
    <n v="1050520"/>
    <x v="25"/>
    <x v="0"/>
    <x v="2"/>
    <s v="Daland Corp"/>
    <x v="2"/>
    <x v="0"/>
    <x v="12"/>
    <d v="2021-03-16T00:00:00"/>
    <d v="2021-02-16T00:00:00"/>
    <x v="1"/>
    <x v="1"/>
    <d v="2021-03-16T00:00:00"/>
    <n v="1281977"/>
    <x v="4"/>
    <s v="B3"/>
    <x v="0"/>
    <s v="Not Verified"/>
    <n v="75000"/>
    <n v="0.1208"/>
    <n v="265.18"/>
    <n v="0.1171"/>
    <n v="12000"/>
    <n v="27"/>
    <n v="15793"/>
  </r>
  <r>
    <n v="546433"/>
    <x v="6"/>
    <x v="0"/>
    <x v="10"/>
    <s v="oakland county urologists"/>
    <x v="2"/>
    <x v="0"/>
    <x v="43"/>
    <d v="2021-12-10T00:00:00"/>
    <d v="2021-12-10T00:00:00"/>
    <x v="1"/>
    <x v="1"/>
    <d v="2022-01-10T00:00:00"/>
    <n v="704643"/>
    <x v="4"/>
    <s v="B3"/>
    <x v="0"/>
    <s v="Not Verified"/>
    <n v="31000"/>
    <n v="1.35E-2"/>
    <n v="327.04000000000002"/>
    <n v="0.11119999999999999"/>
    <n v="15000"/>
    <n v="23"/>
    <n v="15546"/>
  </r>
  <r>
    <n v="786125"/>
    <x v="37"/>
    <x v="0"/>
    <x v="8"/>
    <s v="Posies cafe"/>
    <x v="0"/>
    <x v="0"/>
    <x v="6"/>
    <d v="2021-07-12T00:00:00"/>
    <d v="2021-07-12T00:00:00"/>
    <x v="1"/>
    <x v="1"/>
    <d v="2021-08-12T00:00:00"/>
    <n v="989486"/>
    <x v="4"/>
    <s v="C4"/>
    <x v="0"/>
    <s v="Not Verified"/>
    <n v="28800"/>
    <n v="5.21E-2"/>
    <n v="258.12"/>
    <n v="0.1479"/>
    <n v="16000"/>
    <n v="7"/>
    <n v="12407"/>
  </r>
  <r>
    <n v="516085"/>
    <x v="2"/>
    <x v="0"/>
    <x v="0"/>
    <s v="nurse finders"/>
    <x v="0"/>
    <x v="0"/>
    <x v="27"/>
    <d v="2021-05-16T00:00:00"/>
    <d v="2021-02-11T00:00:00"/>
    <x v="1"/>
    <x v="1"/>
    <d v="2021-03-11T00:00:00"/>
    <n v="667057"/>
    <x v="4"/>
    <s v="C2"/>
    <x v="0"/>
    <s v="Not Verified"/>
    <n v="14400"/>
    <n v="0.105"/>
    <n v="54.75"/>
    <n v="0.13109999999999999"/>
    <n v="2400"/>
    <n v="9"/>
    <n v="2601"/>
  </r>
  <r>
    <n v="534708"/>
    <x v="21"/>
    <x v="0"/>
    <x v="3"/>
    <s v="Norwalk Board of Education"/>
    <x v="4"/>
    <x v="0"/>
    <x v="51"/>
    <d v="2021-04-16T00:00:00"/>
    <d v="2021-08-15T00:00:00"/>
    <x v="1"/>
    <x v="1"/>
    <d v="2021-09-15T00:00:00"/>
    <n v="691021"/>
    <x v="4"/>
    <s v="D2"/>
    <x v="0"/>
    <s v="Not Verified"/>
    <n v="78000"/>
    <n v="6.2E-2"/>
    <n v="143.41"/>
    <n v="0.15210000000000001"/>
    <n v="6000"/>
    <n v="18"/>
    <n v="8620"/>
  </r>
  <r>
    <n v="609742"/>
    <x v="31"/>
    <x v="0"/>
    <x v="3"/>
    <s v="Rockcastle County Board of Education"/>
    <x v="4"/>
    <x v="0"/>
    <x v="49"/>
    <d v="2021-11-15T00:00:00"/>
    <d v="2021-11-15T00:00:00"/>
    <x v="1"/>
    <x v="1"/>
    <d v="2021-12-15T00:00:00"/>
    <n v="782058"/>
    <x v="4"/>
    <s v="D3"/>
    <x v="0"/>
    <s v="Not Verified"/>
    <n v="55000"/>
    <n v="0.16600000000000001"/>
    <n v="142.21"/>
    <n v="0.14829999999999999"/>
    <n v="6000"/>
    <n v="18"/>
    <n v="8532"/>
  </r>
  <r>
    <n v="664482"/>
    <x v="8"/>
    <x v="0"/>
    <x v="5"/>
    <s v="US Jewelry House, Ltd"/>
    <x v="4"/>
    <x v="0"/>
    <x v="0"/>
    <d v="2021-02-16T00:00:00"/>
    <d v="2021-02-16T00:00:00"/>
    <x v="1"/>
    <x v="1"/>
    <d v="2021-03-16T00:00:00"/>
    <n v="849636"/>
    <x v="4"/>
    <s v="D4"/>
    <x v="0"/>
    <s v="Not Verified"/>
    <n v="60000"/>
    <n v="0.14560000000000001"/>
    <n v="603.32000000000005"/>
    <n v="0.1565"/>
    <n v="25000"/>
    <n v="27"/>
    <n v="36198"/>
  </r>
  <r>
    <n v="764671"/>
    <x v="5"/>
    <x v="0"/>
    <x v="3"/>
    <s v="viryanet"/>
    <x v="1"/>
    <x v="0"/>
    <x v="25"/>
    <d v="2021-05-16T00:00:00"/>
    <d v="2021-02-12T00:00:00"/>
    <x v="1"/>
    <x v="1"/>
    <d v="2021-03-12T00:00:00"/>
    <n v="965422"/>
    <x v="4"/>
    <s v="E1"/>
    <x v="0"/>
    <s v="Not Verified"/>
    <n v="100000"/>
    <n v="9.1800000000000007E-2"/>
    <n v="142.18"/>
    <n v="0.1799"/>
    <n v="5600"/>
    <n v="11"/>
    <n v="6246"/>
  </r>
  <r>
    <n v="709137"/>
    <x v="18"/>
    <x v="0"/>
    <x v="0"/>
    <s v="HACKENSAK UNIVERSITY MEDICAL CENTER"/>
    <x v="1"/>
    <x v="0"/>
    <x v="42"/>
    <d v="2021-03-15T00:00:00"/>
    <d v="2021-02-15T00:00:00"/>
    <x v="1"/>
    <x v="1"/>
    <d v="2021-03-15T00:00:00"/>
    <n v="901719"/>
    <x v="4"/>
    <s v="E2"/>
    <x v="0"/>
    <s v="Not Verified"/>
    <n v="36000"/>
    <n v="0.17330000000000001"/>
    <n v="148.38"/>
    <n v="0.16769999999999999"/>
    <n v="6000"/>
    <n v="11"/>
    <n v="8724"/>
  </r>
  <r>
    <n v="380713"/>
    <x v="5"/>
    <x v="0"/>
    <x v="3"/>
    <s v="Self"/>
    <x v="4"/>
    <x v="1"/>
    <x v="43"/>
    <d v="2021-05-14T00:00:00"/>
    <d v="2021-05-14T00:00:00"/>
    <x v="1"/>
    <x v="1"/>
    <d v="2021-06-14T00:00:00"/>
    <n v="408422"/>
    <x v="4"/>
    <s v="D4"/>
    <x v="0"/>
    <s v="Not Verified"/>
    <n v="25000"/>
    <n v="5.8900000000000001E-2"/>
    <n v="315.79000000000002"/>
    <n v="0.1595"/>
    <n v="13000"/>
    <n v="34"/>
    <n v="18442"/>
  </r>
  <r>
    <n v="775233"/>
    <x v="19"/>
    <x v="0"/>
    <x v="3"/>
    <s v="Emergency Medicine Physicians"/>
    <x v="4"/>
    <x v="1"/>
    <x v="6"/>
    <d v="2021-03-16T00:00:00"/>
    <d v="2021-03-14T00:00:00"/>
    <x v="1"/>
    <x v="1"/>
    <d v="2021-04-14T00:00:00"/>
    <n v="977473"/>
    <x v="4"/>
    <s v="D5"/>
    <x v="0"/>
    <s v="Not Verified"/>
    <n v="108000"/>
    <n v="0.15409999999999999"/>
    <n v="301.41000000000003"/>
    <n v="0.1749"/>
    <n v="12000"/>
    <n v="23"/>
    <n v="16634"/>
  </r>
  <r>
    <n v="734415"/>
    <x v="30"/>
    <x v="0"/>
    <x v="3"/>
    <s v="Dept of Info sys"/>
    <x v="4"/>
    <x v="1"/>
    <x v="29"/>
    <d v="2021-05-16T00:00:00"/>
    <d v="2021-10-12T00:00:00"/>
    <x v="1"/>
    <x v="1"/>
    <d v="2021-11-12T00:00:00"/>
    <n v="930931"/>
    <x v="4"/>
    <s v="D3"/>
    <x v="0"/>
    <s v="Not Verified"/>
    <n v="46500"/>
    <n v="9.0800000000000006E-2"/>
    <n v="191.5"/>
    <n v="0.15279999999999999"/>
    <n v="8000"/>
    <n v="17"/>
    <n v="9566"/>
  </r>
  <r>
    <n v="573275"/>
    <x v="19"/>
    <x v="0"/>
    <x v="0"/>
    <s v="Monro"/>
    <x v="4"/>
    <x v="1"/>
    <x v="54"/>
    <d v="2021-04-14T00:00:00"/>
    <d v="2021-04-14T00:00:00"/>
    <x v="1"/>
    <x v="1"/>
    <d v="2021-05-14T00:00:00"/>
    <n v="737378"/>
    <x v="4"/>
    <s v="D2"/>
    <x v="0"/>
    <s v="Not Verified"/>
    <n v="27600"/>
    <n v="0.22650000000000001"/>
    <n v="113.53"/>
    <n v="0.15210000000000001"/>
    <n v="4750"/>
    <n v="31"/>
    <n v="6608"/>
  </r>
  <r>
    <n v="791054"/>
    <x v="0"/>
    <x v="0"/>
    <x v="6"/>
    <s v="US Air Force"/>
    <x v="1"/>
    <x v="1"/>
    <x v="6"/>
    <d v="2021-11-11T00:00:00"/>
    <d v="2021-11-11T00:00:00"/>
    <x v="1"/>
    <x v="1"/>
    <d v="2021-12-11T00:00:00"/>
    <n v="995309"/>
    <x v="4"/>
    <s v="E1"/>
    <x v="0"/>
    <s v="Not Verified"/>
    <n v="64800"/>
    <n v="0.1174"/>
    <n v="431.6"/>
    <n v="0.1799"/>
    <n v="17000"/>
    <n v="21"/>
    <n v="18003"/>
  </r>
  <r>
    <n v="985292"/>
    <x v="13"/>
    <x v="0"/>
    <x v="10"/>
    <s v="Davis brothers plumbing"/>
    <x v="5"/>
    <x v="1"/>
    <x v="13"/>
    <d v="2021-12-11T00:00:00"/>
    <d v="2021-11-11T00:00:00"/>
    <x v="1"/>
    <x v="1"/>
    <d v="2021-12-11T00:00:00"/>
    <n v="1208989"/>
    <x v="4"/>
    <s v="F3"/>
    <x v="0"/>
    <s v="Not Verified"/>
    <n v="45000"/>
    <n v="4.1599999999999998E-2"/>
    <n v="153.62"/>
    <n v="0.2167"/>
    <n v="5600"/>
    <n v="8"/>
    <n v="5701"/>
  </r>
  <r>
    <n v="701177"/>
    <x v="1"/>
    <x v="0"/>
    <x v="7"/>
    <s v="Everest National Insurance Company"/>
    <x v="2"/>
    <x v="2"/>
    <x v="42"/>
    <d v="2021-05-16T00:00:00"/>
    <d v="2021-03-16T00:00:00"/>
    <x v="1"/>
    <x v="1"/>
    <d v="2021-04-16T00:00:00"/>
    <n v="892931"/>
    <x v="4"/>
    <s v="B5"/>
    <x v="0"/>
    <s v="Not Verified"/>
    <n v="82000"/>
    <n v="0.20330000000000001"/>
    <n v="196.18"/>
    <n v="0.1111"/>
    <n v="9000"/>
    <n v="27"/>
    <n v="11770"/>
  </r>
  <r>
    <n v="858453"/>
    <x v="11"/>
    <x v="0"/>
    <x v="0"/>
    <s v="Guest Services"/>
    <x v="3"/>
    <x v="1"/>
    <x v="11"/>
    <d v="2021-05-15T00:00:00"/>
    <d v="2021-12-14T00:00:00"/>
    <x v="0"/>
    <x v="0"/>
    <d v="2022-01-14T00:00:00"/>
    <n v="1071033"/>
    <x v="4"/>
    <s v="A4"/>
    <x v="0"/>
    <s v="Source Verified"/>
    <n v="56964"/>
    <n v="8.6E-3"/>
    <n v="312.52"/>
    <n v="7.4899999999999994E-2"/>
    <n v="15600"/>
    <n v="14"/>
    <n v="13035"/>
  </r>
  <r>
    <n v="730086"/>
    <x v="28"/>
    <x v="0"/>
    <x v="3"/>
    <s v="Santa Fe Public Schools"/>
    <x v="2"/>
    <x v="1"/>
    <x v="29"/>
    <d v="2021-07-15T00:00:00"/>
    <d v="2021-03-15T00:00:00"/>
    <x v="0"/>
    <x v="0"/>
    <d v="2021-04-15T00:00:00"/>
    <n v="925987"/>
    <x v="4"/>
    <s v="B2"/>
    <x v="0"/>
    <s v="Source Verified"/>
    <n v="55000"/>
    <n v="6.8099999999999994E-2"/>
    <n v="127.49"/>
    <n v="0.1"/>
    <n v="6000"/>
    <n v="15"/>
    <n v="6154"/>
  </r>
  <r>
    <n v="744604"/>
    <x v="5"/>
    <x v="0"/>
    <x v="3"/>
    <s v="HARRIS CORP"/>
    <x v="2"/>
    <x v="1"/>
    <x v="25"/>
    <d v="2021-08-12T00:00:00"/>
    <d v="2021-03-12T00:00:00"/>
    <x v="0"/>
    <x v="0"/>
    <d v="2021-04-12T00:00:00"/>
    <n v="943094"/>
    <x v="4"/>
    <s v="B3"/>
    <x v="0"/>
    <s v="Source Verified"/>
    <n v="63000"/>
    <n v="0.22020000000000001"/>
    <n v="141.30000000000001"/>
    <n v="0.1099"/>
    <n v="6500"/>
    <n v="44"/>
    <n v="1604"/>
  </r>
  <r>
    <n v="585060"/>
    <x v="1"/>
    <x v="0"/>
    <x v="3"/>
    <s v="Baghouse &amp; Idustrial Sheet metal"/>
    <x v="2"/>
    <x v="1"/>
    <x v="54"/>
    <d v="2021-06-13T00:00:00"/>
    <d v="2021-12-12T00:00:00"/>
    <x v="0"/>
    <x v="0"/>
    <d v="2022-01-12T00:00:00"/>
    <n v="751747"/>
    <x v="4"/>
    <s v="B5"/>
    <x v="0"/>
    <s v="Source Verified"/>
    <n v="50400"/>
    <n v="3.3599999999999998E-2"/>
    <n v="212.87"/>
    <n v="0.1186"/>
    <n v="9600"/>
    <n v="20"/>
    <n v="5885"/>
  </r>
  <r>
    <n v="526111"/>
    <x v="1"/>
    <x v="0"/>
    <x v="6"/>
    <m/>
    <x v="2"/>
    <x v="1"/>
    <x v="51"/>
    <d v="2021-05-16T00:00:00"/>
    <d v="2021-12-10T00:00:00"/>
    <x v="0"/>
    <x v="0"/>
    <d v="2022-01-10T00:00:00"/>
    <n v="680659"/>
    <x v="4"/>
    <s v="B3"/>
    <x v="0"/>
    <s v="Source Verified"/>
    <n v="73000"/>
    <n v="1.3299999999999999E-2"/>
    <n v="256.18"/>
    <n v="0.11119999999999999"/>
    <n v="18000"/>
    <n v="25"/>
    <n v="1534"/>
  </r>
  <r>
    <n v="579837"/>
    <x v="14"/>
    <x v="0"/>
    <x v="3"/>
    <s v="Lawrence Public Schools"/>
    <x v="2"/>
    <x v="1"/>
    <x v="54"/>
    <d v="2021-02-13T00:00:00"/>
    <d v="2021-11-12T00:00:00"/>
    <x v="0"/>
    <x v="0"/>
    <d v="2021-12-12T00:00:00"/>
    <n v="745443"/>
    <x v="4"/>
    <s v="B3"/>
    <x v="0"/>
    <s v="Source Verified"/>
    <n v="90000"/>
    <n v="0.16769999999999999"/>
    <n v="283.44"/>
    <n v="0.11119999999999999"/>
    <n v="13000"/>
    <n v="28"/>
    <n v="12219"/>
  </r>
  <r>
    <n v="537018"/>
    <x v="29"/>
    <x v="0"/>
    <x v="8"/>
    <s v="Advantage Staffing"/>
    <x v="2"/>
    <x v="1"/>
    <x v="51"/>
    <d v="2021-07-11T00:00:00"/>
    <d v="2021-02-11T00:00:00"/>
    <x v="0"/>
    <x v="0"/>
    <d v="2021-03-11T00:00:00"/>
    <n v="693702"/>
    <x v="4"/>
    <s v="B3"/>
    <x v="0"/>
    <s v="Source Verified"/>
    <n v="30240"/>
    <n v="0.2238"/>
    <n v="30.53"/>
    <n v="0.11119999999999999"/>
    <n v="1400"/>
    <n v="16"/>
    <n v="271"/>
  </r>
  <r>
    <n v="809503"/>
    <x v="6"/>
    <x v="0"/>
    <x v="3"/>
    <s v="Potterville Public Schools"/>
    <x v="2"/>
    <x v="1"/>
    <x v="44"/>
    <d v="2021-05-16T00:00:00"/>
    <d v="2021-03-14T00:00:00"/>
    <x v="0"/>
    <x v="0"/>
    <d v="2021-04-14T00:00:00"/>
    <n v="1016334"/>
    <x v="4"/>
    <s v="B5"/>
    <x v="0"/>
    <s v="Source Verified"/>
    <n v="52000"/>
    <n v="0.13289999999999999"/>
    <n v="311.36"/>
    <n v="0.11990000000000001"/>
    <n v="14000"/>
    <n v="17"/>
    <n v="11898"/>
  </r>
  <r>
    <n v="742661"/>
    <x v="18"/>
    <x v="0"/>
    <x v="3"/>
    <s v="AMX Corp"/>
    <x v="0"/>
    <x v="1"/>
    <x v="25"/>
    <d v="2021-08-14T00:00:00"/>
    <d v="2021-04-14T00:00:00"/>
    <x v="0"/>
    <x v="0"/>
    <d v="2021-05-14T00:00:00"/>
    <n v="940775"/>
    <x v="4"/>
    <s v="C3"/>
    <x v="0"/>
    <s v="Source Verified"/>
    <n v="95000"/>
    <n v="0.14749999999999999"/>
    <n v="348.95"/>
    <n v="0.1399"/>
    <n v="15000"/>
    <n v="25"/>
    <n v="13780"/>
  </r>
  <r>
    <n v="763401"/>
    <x v="6"/>
    <x v="0"/>
    <x v="3"/>
    <s v="farm bureau insurance"/>
    <x v="0"/>
    <x v="1"/>
    <x v="25"/>
    <d v="2021-05-16T00:00:00"/>
    <d v="2021-02-13T00:00:00"/>
    <x v="0"/>
    <x v="0"/>
    <d v="2021-03-13T00:00:00"/>
    <n v="964017"/>
    <x v="4"/>
    <s v="C5"/>
    <x v="0"/>
    <s v="Source Verified"/>
    <n v="50000"/>
    <n v="0.18340000000000001"/>
    <n v="143.47"/>
    <n v="0.15229999999999999"/>
    <n v="6000"/>
    <n v="23"/>
    <n v="2869"/>
  </r>
  <r>
    <n v="660157"/>
    <x v="0"/>
    <x v="0"/>
    <x v="0"/>
    <s v="Lance Inc."/>
    <x v="0"/>
    <x v="1"/>
    <x v="0"/>
    <d v="2021-05-16T00:00:00"/>
    <d v="2021-11-12T00:00:00"/>
    <x v="0"/>
    <x v="0"/>
    <d v="2021-12-12T00:00:00"/>
    <n v="844333"/>
    <x v="4"/>
    <s v="C2"/>
    <x v="0"/>
    <s v="Source Verified"/>
    <n v="39000"/>
    <n v="8.4900000000000003E-2"/>
    <n v="228.98"/>
    <n v="0.13059999999999999"/>
    <n v="10050"/>
    <n v="21"/>
    <n v="4579"/>
  </r>
  <r>
    <n v="885250"/>
    <x v="11"/>
    <x v="0"/>
    <x v="3"/>
    <s v="excalibur"/>
    <x v="0"/>
    <x v="1"/>
    <x v="10"/>
    <d v="2021-05-16T00:00:00"/>
    <d v="2021-01-12T00:00:00"/>
    <x v="0"/>
    <x v="0"/>
    <d v="2021-02-12T00:00:00"/>
    <n v="1100861"/>
    <x v="4"/>
    <s v="C1"/>
    <x v="0"/>
    <s v="Source Verified"/>
    <n v="57600"/>
    <n v="0.16900000000000001"/>
    <n v="448.6"/>
    <n v="0.13489999999999999"/>
    <n v="19500"/>
    <n v="27"/>
    <n v="1344"/>
  </r>
  <r>
    <n v="993852"/>
    <x v="7"/>
    <x v="0"/>
    <x v="3"/>
    <s v="Luzier Construction Corp"/>
    <x v="0"/>
    <x v="1"/>
    <x v="22"/>
    <d v="2021-05-16T00:00:00"/>
    <d v="2021-11-13T00:00:00"/>
    <x v="0"/>
    <x v="0"/>
    <d v="2021-12-13T00:00:00"/>
    <n v="1218450"/>
    <x v="4"/>
    <s v="C4"/>
    <x v="0"/>
    <s v="Source Verified"/>
    <n v="60000"/>
    <n v="9.9000000000000005E-2"/>
    <n v="430.78"/>
    <n v="0.1527"/>
    <n v="18000"/>
    <n v="18"/>
    <n v="9907"/>
  </r>
  <r>
    <n v="807095"/>
    <x v="16"/>
    <x v="0"/>
    <x v="5"/>
    <s v="National Grid"/>
    <x v="0"/>
    <x v="1"/>
    <x v="44"/>
    <d v="2021-05-15T00:00:00"/>
    <d v="2021-01-15T00:00:00"/>
    <x v="0"/>
    <x v="0"/>
    <d v="2021-02-15T00:00:00"/>
    <n v="1013605"/>
    <x v="4"/>
    <s v="C5"/>
    <x v="0"/>
    <s v="Source Verified"/>
    <n v="62004"/>
    <n v="0.1444"/>
    <n v="229.55"/>
    <n v="0.15229999999999999"/>
    <n v="9600"/>
    <n v="24"/>
    <n v="9962"/>
  </r>
  <r>
    <n v="1056261"/>
    <x v="35"/>
    <x v="0"/>
    <x v="3"/>
    <s v="U.S. Army"/>
    <x v="4"/>
    <x v="1"/>
    <x v="12"/>
    <d v="2021-03-14T00:00:00"/>
    <d v="2021-02-14T00:00:00"/>
    <x v="0"/>
    <x v="0"/>
    <d v="2021-03-14T00:00:00"/>
    <n v="1287844"/>
    <x v="4"/>
    <s v="D3"/>
    <x v="0"/>
    <s v="Source Verified"/>
    <n v="74143.679999999993"/>
    <n v="0.1754"/>
    <n v="251.23"/>
    <n v="0.17269999999999999"/>
    <n v="10050"/>
    <n v="16"/>
    <n v="6445"/>
  </r>
  <r>
    <n v="890538"/>
    <x v="32"/>
    <x v="0"/>
    <x v="1"/>
    <s v="Design Logic Group"/>
    <x v="4"/>
    <x v="1"/>
    <x v="13"/>
    <d v="2021-05-16T00:00:00"/>
    <d v="2021-10-15T00:00:00"/>
    <x v="0"/>
    <x v="0"/>
    <d v="2021-11-15T00:00:00"/>
    <n v="1107152"/>
    <x v="4"/>
    <s v="D3"/>
    <x v="0"/>
    <s v="Source Verified"/>
    <n v="119004"/>
    <n v="5.7000000000000002E-2"/>
    <n v="599.96"/>
    <n v="0.17269999999999999"/>
    <n v="24000"/>
    <n v="13"/>
    <n v="28798"/>
  </r>
  <r>
    <n v="590215"/>
    <x v="16"/>
    <x v="0"/>
    <x v="8"/>
    <m/>
    <x v="4"/>
    <x v="1"/>
    <x v="50"/>
    <d v="2021-11-13T00:00:00"/>
    <d v="2021-08-13T00:00:00"/>
    <x v="0"/>
    <x v="0"/>
    <d v="2021-09-13T00:00:00"/>
    <n v="758171"/>
    <x v="4"/>
    <s v="D5"/>
    <x v="0"/>
    <s v="Source Verified"/>
    <n v="40000"/>
    <n v="1.66E-2"/>
    <n v="195.91"/>
    <n v="0.16320000000000001"/>
    <n v="8000"/>
    <n v="19"/>
    <n v="6649"/>
  </r>
  <r>
    <n v="575751"/>
    <x v="8"/>
    <x v="0"/>
    <x v="9"/>
    <s v="Jerome Aluminum"/>
    <x v="4"/>
    <x v="1"/>
    <x v="54"/>
    <d v="2021-05-13T00:00:00"/>
    <d v="2021-12-12T00:00:00"/>
    <x v="0"/>
    <x v="0"/>
    <d v="2022-01-12T00:00:00"/>
    <n v="740510"/>
    <x v="4"/>
    <s v="D2"/>
    <x v="0"/>
    <s v="Source Verified"/>
    <n v="84812"/>
    <n v="0.20050000000000001"/>
    <n v="66.930000000000007"/>
    <n v="0.15210000000000001"/>
    <n v="2800"/>
    <n v="14"/>
    <n v="1779"/>
  </r>
  <r>
    <n v="679572"/>
    <x v="33"/>
    <x v="0"/>
    <x v="8"/>
    <s v="Greenville Hospital system"/>
    <x v="4"/>
    <x v="1"/>
    <x v="0"/>
    <d v="2021-06-12T00:00:00"/>
    <d v="2021-03-12T00:00:00"/>
    <x v="0"/>
    <x v="0"/>
    <d v="2021-04-12T00:00:00"/>
    <n v="868154"/>
    <x v="4"/>
    <s v="D4"/>
    <x v="0"/>
    <s v="Source Verified"/>
    <n v="110000"/>
    <n v="4.6699999999999998E-2"/>
    <n v="579.17999999999995"/>
    <n v="0.1565"/>
    <n v="24000"/>
    <n v="38"/>
    <n v="13454"/>
  </r>
  <r>
    <n v="716790"/>
    <x v="20"/>
    <x v="0"/>
    <x v="0"/>
    <s v="Santa Rita Care Centet"/>
    <x v="4"/>
    <x v="1"/>
    <x v="29"/>
    <d v="2021-05-16T00:00:00"/>
    <d v="2021-01-12T00:00:00"/>
    <x v="0"/>
    <x v="0"/>
    <d v="2021-02-12T00:00:00"/>
    <n v="910779"/>
    <x v="4"/>
    <s v="D2"/>
    <x v="0"/>
    <s v="Source Verified"/>
    <n v="75000"/>
    <n v="0.121"/>
    <n v="831"/>
    <n v="0.14910000000000001"/>
    <n v="35000"/>
    <n v="32"/>
    <n v="7477"/>
  </r>
  <r>
    <n v="574811"/>
    <x v="3"/>
    <x v="0"/>
    <x v="3"/>
    <s v="Belt Railway"/>
    <x v="4"/>
    <x v="1"/>
    <x v="54"/>
    <d v="2021-05-16T00:00:00"/>
    <d v="2021-02-12T00:00:00"/>
    <x v="0"/>
    <x v="0"/>
    <d v="2021-03-12T00:00:00"/>
    <n v="739443"/>
    <x v="4"/>
    <s v="D2"/>
    <x v="0"/>
    <s v="Source Verified"/>
    <n v="72000"/>
    <n v="1.4E-2"/>
    <n v="215.11"/>
    <n v="0.15210000000000001"/>
    <n v="9000"/>
    <n v="15"/>
    <n v="2639"/>
  </r>
  <r>
    <n v="709318"/>
    <x v="11"/>
    <x v="0"/>
    <x v="3"/>
    <s v="united health group"/>
    <x v="1"/>
    <x v="1"/>
    <x v="42"/>
    <d v="2021-12-15T00:00:00"/>
    <d v="2021-06-15T00:00:00"/>
    <x v="0"/>
    <x v="0"/>
    <d v="2021-07-15T00:00:00"/>
    <n v="897623"/>
    <x v="4"/>
    <s v="E4"/>
    <x v="0"/>
    <s v="Source Verified"/>
    <n v="140000"/>
    <n v="0.1328"/>
    <n v="351.79"/>
    <n v="0.17510000000000001"/>
    <n v="14000"/>
    <n v="22"/>
    <n v="18198"/>
  </r>
  <r>
    <n v="814816"/>
    <x v="25"/>
    <x v="0"/>
    <x v="8"/>
    <s v="Booz Allen Hamilton"/>
    <x v="1"/>
    <x v="1"/>
    <x v="44"/>
    <d v="2021-02-13T00:00:00"/>
    <d v="2021-10-12T00:00:00"/>
    <x v="0"/>
    <x v="0"/>
    <d v="2021-11-12T00:00:00"/>
    <n v="1022376"/>
    <x v="4"/>
    <s v="E1"/>
    <x v="0"/>
    <s v="Source Verified"/>
    <n v="81696"/>
    <n v="0.1321"/>
    <n v="324.97000000000003"/>
    <n v="0.1799"/>
    <n v="12800"/>
    <n v="31"/>
    <n v="5165"/>
  </r>
  <r>
    <n v="821866"/>
    <x v="20"/>
    <x v="0"/>
    <x v="4"/>
    <s v="Abacus Financial Service,LLC"/>
    <x v="1"/>
    <x v="1"/>
    <x v="44"/>
    <d v="2021-05-13T00:00:00"/>
    <d v="2021-12-12T00:00:00"/>
    <x v="0"/>
    <x v="0"/>
    <d v="2022-01-12T00:00:00"/>
    <n v="1012836"/>
    <x v="4"/>
    <s v="E1"/>
    <x v="0"/>
    <s v="Source Verified"/>
    <n v="71500"/>
    <n v="5.1499999999999997E-2"/>
    <n v="456.99"/>
    <n v="0.1799"/>
    <n v="18000"/>
    <n v="15"/>
    <n v="8152"/>
  </r>
  <r>
    <n v="1034017"/>
    <x v="25"/>
    <x v="0"/>
    <x v="5"/>
    <s v="U.S. Navy"/>
    <x v="1"/>
    <x v="1"/>
    <x v="12"/>
    <d v="2021-05-16T00:00:00"/>
    <d v="2021-11-14T00:00:00"/>
    <x v="0"/>
    <x v="0"/>
    <d v="2021-12-14T00:00:00"/>
    <n v="1263597"/>
    <x v="4"/>
    <s v="E5"/>
    <x v="0"/>
    <s v="Source Verified"/>
    <n v="48000"/>
    <n v="0.14649999999999999"/>
    <n v="319.94"/>
    <n v="0.20300000000000001"/>
    <n v="12000"/>
    <n v="8"/>
    <n v="14103"/>
  </r>
  <r>
    <n v="1040679"/>
    <x v="23"/>
    <x v="0"/>
    <x v="9"/>
    <m/>
    <x v="1"/>
    <x v="1"/>
    <x v="12"/>
    <d v="2021-11-13T00:00:00"/>
    <d v="2021-09-13T00:00:00"/>
    <x v="0"/>
    <x v="0"/>
    <d v="2021-10-13T00:00:00"/>
    <n v="1224929"/>
    <x v="4"/>
    <s v="E4"/>
    <x v="0"/>
    <s v="Source Verified"/>
    <n v="175000"/>
    <n v="0.112"/>
    <n v="925.54"/>
    <n v="0.1991"/>
    <n v="35000"/>
    <n v="26"/>
    <n v="16760"/>
  </r>
  <r>
    <n v="738778"/>
    <x v="1"/>
    <x v="0"/>
    <x v="9"/>
    <s v="ojai oil company"/>
    <x v="1"/>
    <x v="1"/>
    <x v="25"/>
    <d v="2021-05-16T00:00:00"/>
    <d v="2021-08-11T00:00:00"/>
    <x v="0"/>
    <x v="0"/>
    <d v="2021-09-11T00:00:00"/>
    <n v="936242"/>
    <x v="4"/>
    <s v="E3"/>
    <x v="0"/>
    <s v="Source Verified"/>
    <n v="180000"/>
    <n v="4.5600000000000002E-2"/>
    <n v="464.21"/>
    <n v="0.18790000000000001"/>
    <n v="29500"/>
    <n v="19"/>
    <n v="1390"/>
  </r>
  <r>
    <n v="529157"/>
    <x v="44"/>
    <x v="0"/>
    <x v="3"/>
    <s v="regis hairstylist"/>
    <x v="1"/>
    <x v="1"/>
    <x v="51"/>
    <d v="2021-09-11T00:00:00"/>
    <d v="2021-04-11T00:00:00"/>
    <x v="0"/>
    <x v="0"/>
    <d v="2021-05-11T00:00:00"/>
    <n v="684332"/>
    <x v="4"/>
    <s v="E3"/>
    <x v="0"/>
    <s v="Source Verified"/>
    <n v="540000"/>
    <n v="0"/>
    <n v="74.87"/>
    <n v="0.1719"/>
    <n v="3000"/>
    <n v="5"/>
    <n v="868"/>
  </r>
  <r>
    <n v="710590"/>
    <x v="9"/>
    <x v="0"/>
    <x v="3"/>
    <s v="Comcast"/>
    <x v="5"/>
    <x v="1"/>
    <x v="42"/>
    <d v="2021-05-16T00:00:00"/>
    <d v="2021-08-15T00:00:00"/>
    <x v="0"/>
    <x v="0"/>
    <d v="2021-09-15T00:00:00"/>
    <n v="903357"/>
    <x v="4"/>
    <s v="F5"/>
    <x v="0"/>
    <s v="Source Verified"/>
    <n v="130000"/>
    <n v="4.6699999999999998E-2"/>
    <n v="658.74"/>
    <n v="0.19739999999999999"/>
    <n v="25000"/>
    <n v="14"/>
    <n v="32103"/>
  </r>
  <r>
    <n v="1054034"/>
    <x v="2"/>
    <x v="0"/>
    <x v="5"/>
    <s v="REHAB STAFFING"/>
    <x v="5"/>
    <x v="1"/>
    <x v="12"/>
    <d v="2021-08-12T00:00:00"/>
    <d v="2021-03-12T00:00:00"/>
    <x v="0"/>
    <x v="0"/>
    <d v="2021-04-12T00:00:00"/>
    <n v="1285644"/>
    <x v="4"/>
    <s v="F1"/>
    <x v="0"/>
    <s v="Source Verified"/>
    <n v="84000"/>
    <n v="0.1019"/>
    <n v="458.86"/>
    <n v="0.2089"/>
    <n v="17000"/>
    <n v="16"/>
    <n v="1950"/>
  </r>
  <r>
    <n v="792865"/>
    <x v="26"/>
    <x v="0"/>
    <x v="2"/>
    <m/>
    <x v="5"/>
    <x v="1"/>
    <x v="6"/>
    <d v="2021-05-16T00:00:00"/>
    <d v="2021-09-14T00:00:00"/>
    <x v="0"/>
    <x v="0"/>
    <d v="2021-10-14T00:00:00"/>
    <n v="997319"/>
    <x v="4"/>
    <s v="F1"/>
    <x v="0"/>
    <s v="Source Verified"/>
    <n v="185000"/>
    <n v="0.1353"/>
    <n v="532.66999999999996"/>
    <n v="0.20250000000000001"/>
    <n v="20000"/>
    <n v="63"/>
    <n v="20241"/>
  </r>
  <r>
    <n v="621936"/>
    <x v="2"/>
    <x v="0"/>
    <x v="0"/>
    <s v="baker hughes"/>
    <x v="5"/>
    <x v="1"/>
    <x v="41"/>
    <d v="2021-02-13T00:00:00"/>
    <d v="2021-08-12T00:00:00"/>
    <x v="0"/>
    <x v="0"/>
    <d v="2021-09-12T00:00:00"/>
    <n v="797097"/>
    <x v="4"/>
    <s v="F2"/>
    <x v="0"/>
    <s v="Source Verified"/>
    <n v="38400"/>
    <n v="0.1653"/>
    <n v="382.29"/>
    <n v="0.1817"/>
    <n v="15000"/>
    <n v="37"/>
    <n v="8334"/>
  </r>
  <r>
    <n v="831682"/>
    <x v="18"/>
    <x v="0"/>
    <x v="5"/>
    <s v="Bergen County Sheriff's Department"/>
    <x v="5"/>
    <x v="1"/>
    <x v="11"/>
    <d v="2021-03-14T00:00:00"/>
    <d v="2021-01-14T00:00:00"/>
    <x v="0"/>
    <x v="0"/>
    <d v="2021-02-14T00:00:00"/>
    <n v="1040938"/>
    <x v="4"/>
    <s v="F3"/>
    <x v="0"/>
    <s v="Source Verified"/>
    <n v="150000"/>
    <n v="8.1000000000000003E-2"/>
    <n v="405.72"/>
    <n v="0.2099"/>
    <n v="15000"/>
    <n v="28"/>
    <n v="15630"/>
  </r>
  <r>
    <n v="1047248"/>
    <x v="1"/>
    <x v="0"/>
    <x v="4"/>
    <s v="Merrill Lynch"/>
    <x v="6"/>
    <x v="1"/>
    <x v="12"/>
    <d v="2021-03-13T00:00:00"/>
    <d v="2021-10-12T00:00:00"/>
    <x v="0"/>
    <x v="0"/>
    <d v="2021-11-12T00:00:00"/>
    <n v="1278330"/>
    <x v="4"/>
    <s v="G2"/>
    <x v="0"/>
    <s v="Source Verified"/>
    <n v="220000"/>
    <n v="0.18360000000000001"/>
    <n v="989.29"/>
    <n v="0.23130000000000001"/>
    <n v="35000"/>
    <n v="28"/>
    <n v="11700"/>
  </r>
  <r>
    <n v="616684"/>
    <x v="1"/>
    <x v="0"/>
    <x v="9"/>
    <s v="Wulfenstein Construction"/>
    <x v="0"/>
    <x v="1"/>
    <x v="49"/>
    <d v="2021-11-12T00:00:00"/>
    <d v="2021-07-12T00:00:00"/>
    <x v="0"/>
    <x v="0"/>
    <d v="2021-08-12T00:00:00"/>
    <n v="790695"/>
    <x v="4"/>
    <s v="C5"/>
    <x v="0"/>
    <s v="Source Verified"/>
    <n v="60000"/>
    <n v="8.7800000000000003E-2"/>
    <n v="277.49"/>
    <n v="0.13719999999999999"/>
    <n v="12000"/>
    <n v="14"/>
    <n v="5522"/>
  </r>
  <r>
    <n v="586093"/>
    <x v="12"/>
    <x v="0"/>
    <x v="3"/>
    <s v="CCS"/>
    <x v="0"/>
    <x v="2"/>
    <x v="54"/>
    <d v="2021-10-11T00:00:00"/>
    <d v="2021-05-11T00:00:00"/>
    <x v="0"/>
    <x v="0"/>
    <d v="2021-06-11T00:00:00"/>
    <n v="752982"/>
    <x v="4"/>
    <s v="C3"/>
    <x v="0"/>
    <s v="Source Verified"/>
    <n v="74400"/>
    <n v="1.18E-2"/>
    <n v="69.78"/>
    <n v="0.13980000000000001"/>
    <n v="3000"/>
    <n v="16"/>
    <n v="627"/>
  </r>
  <r>
    <n v="763274"/>
    <x v="42"/>
    <x v="0"/>
    <x v="3"/>
    <s v="Capstar Drilling / Oil States"/>
    <x v="4"/>
    <x v="2"/>
    <x v="25"/>
    <d v="2021-03-13T00:00:00"/>
    <d v="2021-10-12T00:00:00"/>
    <x v="0"/>
    <x v="0"/>
    <d v="2021-11-12T00:00:00"/>
    <n v="963835"/>
    <x v="4"/>
    <s v="D3"/>
    <x v="0"/>
    <s v="Source Verified"/>
    <n v="123000"/>
    <n v="0.16520000000000001"/>
    <n v="491.59"/>
    <n v="0.16489999999999999"/>
    <n v="20000"/>
    <n v="18"/>
    <n v="8793"/>
  </r>
  <r>
    <n v="717532"/>
    <x v="0"/>
    <x v="0"/>
    <x v="3"/>
    <m/>
    <x v="4"/>
    <x v="2"/>
    <x v="29"/>
    <d v="2021-05-15T00:00:00"/>
    <d v="2021-11-12T00:00:00"/>
    <x v="0"/>
    <x v="0"/>
    <d v="2021-12-12T00:00:00"/>
    <n v="911621"/>
    <x v="4"/>
    <s v="D2"/>
    <x v="0"/>
    <s v="Source Verified"/>
    <n v="100000"/>
    <n v="5.57E-2"/>
    <n v="130.59"/>
    <n v="0.14910000000000001"/>
    <n v="5500"/>
    <n v="32"/>
    <n v="2713"/>
  </r>
  <r>
    <n v="871158"/>
    <x v="5"/>
    <x v="0"/>
    <x v="7"/>
    <s v="J. Hendricks Homes, Inc."/>
    <x v="4"/>
    <x v="2"/>
    <x v="10"/>
    <d v="2021-06-14T00:00:00"/>
    <d v="2021-08-12T00:00:00"/>
    <x v="0"/>
    <x v="0"/>
    <d v="2021-09-12T00:00:00"/>
    <n v="1085275"/>
    <x v="4"/>
    <s v="D3"/>
    <x v="0"/>
    <s v="Source Verified"/>
    <n v="72280"/>
    <n v="2.3599999999999999E-2"/>
    <n v="245.8"/>
    <n v="0.16489999999999999"/>
    <n v="10000"/>
    <n v="8"/>
    <n v="3204"/>
  </r>
  <r>
    <n v="711127"/>
    <x v="4"/>
    <x v="0"/>
    <x v="10"/>
    <s v="Jurystaff"/>
    <x v="1"/>
    <x v="2"/>
    <x v="42"/>
    <d v="2021-05-15T00:00:00"/>
    <d v="2021-12-14T00:00:00"/>
    <x v="0"/>
    <x v="0"/>
    <d v="2022-01-14T00:00:00"/>
    <n v="903997"/>
    <x v="4"/>
    <s v="E3"/>
    <x v="0"/>
    <s v="Source Verified"/>
    <n v="60000"/>
    <n v="0.15160000000000001"/>
    <n v="259.26"/>
    <n v="0.1714"/>
    <n v="10400"/>
    <n v="23"/>
    <n v="11968"/>
  </r>
  <r>
    <n v="886116"/>
    <x v="25"/>
    <x v="0"/>
    <x v="2"/>
    <s v="Bank of Hampton Roads"/>
    <x v="2"/>
    <x v="0"/>
    <x v="10"/>
    <d v="2021-09-13T00:00:00"/>
    <d v="2021-05-13T00:00:00"/>
    <x v="0"/>
    <x v="0"/>
    <d v="2021-06-13T00:00:00"/>
    <n v="1101853"/>
    <x v="4"/>
    <s v="B2"/>
    <x v="0"/>
    <s v="Source Verified"/>
    <n v="46800"/>
    <n v="3.8E-3"/>
    <n v="258.82"/>
    <n v="0.1065"/>
    <n v="12000"/>
    <n v="9"/>
    <n v="5177"/>
  </r>
  <r>
    <n v="839042"/>
    <x v="5"/>
    <x v="0"/>
    <x v="7"/>
    <s v="Hyatt Residential Group"/>
    <x v="0"/>
    <x v="0"/>
    <x v="11"/>
    <d v="2021-04-12T00:00:00"/>
    <d v="2021-11-11T00:00:00"/>
    <x v="0"/>
    <x v="0"/>
    <d v="2021-12-11T00:00:00"/>
    <n v="1049178"/>
    <x v="4"/>
    <s v="C1"/>
    <x v="0"/>
    <s v="Source Verified"/>
    <n v="55000"/>
    <n v="6.0699999999999997E-2"/>
    <n v="68.25"/>
    <n v="0.12989999999999999"/>
    <n v="3000"/>
    <n v="21"/>
    <n v="609"/>
  </r>
  <r>
    <n v="846511"/>
    <x v="18"/>
    <x v="0"/>
    <x v="2"/>
    <s v="MAQUET CARDIOVASCULAR"/>
    <x v="4"/>
    <x v="0"/>
    <x v="11"/>
    <d v="2021-02-13T00:00:00"/>
    <d v="2021-09-12T00:00:00"/>
    <x v="0"/>
    <x v="0"/>
    <d v="2021-10-12T00:00:00"/>
    <n v="1057909"/>
    <x v="4"/>
    <s v="D2"/>
    <x v="0"/>
    <s v="Source Verified"/>
    <n v="67656"/>
    <n v="0.1226"/>
    <n v="124"/>
    <n v="0.15989999999999999"/>
    <n v="5100"/>
    <n v="16"/>
    <n v="1859"/>
  </r>
  <r>
    <n v="813082"/>
    <x v="5"/>
    <x v="0"/>
    <x v="5"/>
    <s v="Atlas Services"/>
    <x v="0"/>
    <x v="1"/>
    <x v="44"/>
    <d v="2021-12-15T00:00:00"/>
    <d v="2021-07-15T00:00:00"/>
    <x v="0"/>
    <x v="0"/>
    <d v="2021-08-15T00:00:00"/>
    <n v="1020451"/>
    <x v="4"/>
    <s v="C4"/>
    <x v="0"/>
    <s v="Source Verified"/>
    <n v="52000"/>
    <n v="5.8799999999999998E-2"/>
    <n v="355.2"/>
    <n v="0.1479"/>
    <n v="15000"/>
    <n v="22"/>
    <n v="17468"/>
  </r>
  <r>
    <n v="718588"/>
    <x v="0"/>
    <x v="0"/>
    <x v="9"/>
    <s v="Troup County Schools LCMS"/>
    <x v="0"/>
    <x v="1"/>
    <x v="29"/>
    <d v="2021-12-15T00:00:00"/>
    <d v="2021-06-15T00:00:00"/>
    <x v="0"/>
    <x v="0"/>
    <d v="2021-07-15T00:00:00"/>
    <n v="912827"/>
    <x v="4"/>
    <s v="C5"/>
    <x v="0"/>
    <s v="Source Verified"/>
    <n v="93600"/>
    <n v="0.2001"/>
    <n v="233.57"/>
    <n v="0.14169999999999999"/>
    <n v="10000"/>
    <n v="18"/>
    <n v="11870"/>
  </r>
  <r>
    <n v="646396"/>
    <x v="38"/>
    <x v="0"/>
    <x v="2"/>
    <s v="NCM Media Networks"/>
    <x v="1"/>
    <x v="1"/>
    <x v="21"/>
    <d v="2021-03-13T00:00:00"/>
    <d v="2021-03-13T00:00:00"/>
    <x v="0"/>
    <x v="0"/>
    <d v="2021-04-13T00:00:00"/>
    <n v="827052"/>
    <x v="4"/>
    <s v="E2"/>
    <x v="0"/>
    <s v="Source Verified"/>
    <n v="100000"/>
    <n v="9.2499999999999999E-2"/>
    <n v="367.33"/>
    <n v="0.16320000000000001"/>
    <n v="15000"/>
    <n v="21"/>
    <n v="8093"/>
  </r>
  <r>
    <n v="519038"/>
    <x v="9"/>
    <x v="0"/>
    <x v="3"/>
    <s v="US Senate"/>
    <x v="4"/>
    <x v="2"/>
    <x v="27"/>
    <d v="2021-05-16T00:00:00"/>
    <d v="2021-01-12T00:00:00"/>
    <x v="0"/>
    <x v="0"/>
    <d v="2021-02-12T00:00:00"/>
    <n v="670967"/>
    <x v="4"/>
    <s v="D4"/>
    <x v="0"/>
    <s v="Source Verified"/>
    <n v="358680"/>
    <n v="2.7099999999999999E-2"/>
    <n v="224.08"/>
    <n v="0.157"/>
    <n v="15000"/>
    <n v="27"/>
    <n v="4257"/>
  </r>
  <r>
    <n v="546664"/>
    <x v="1"/>
    <x v="0"/>
    <x v="3"/>
    <s v="AZFF"/>
    <x v="3"/>
    <x v="1"/>
    <x v="43"/>
    <d v="2021-08-14T00:00:00"/>
    <d v="2021-08-14T00:00:00"/>
    <x v="1"/>
    <x v="1"/>
    <d v="2021-09-14T00:00:00"/>
    <n v="704890"/>
    <x v="4"/>
    <s v="A5"/>
    <x v="0"/>
    <s v="Source Verified"/>
    <n v="124000"/>
    <n v="1.7399999999999999E-2"/>
    <n v="121.32"/>
    <n v="7.8799999999999995E-2"/>
    <n v="6000"/>
    <n v="25"/>
    <n v="7219"/>
  </r>
  <r>
    <n v="861903"/>
    <x v="33"/>
    <x v="0"/>
    <x v="3"/>
    <s v="WW Reese Inc"/>
    <x v="3"/>
    <x v="1"/>
    <x v="11"/>
    <d v="2021-09-15T00:00:00"/>
    <d v="2021-09-15T00:00:00"/>
    <x v="1"/>
    <x v="1"/>
    <d v="2021-10-15T00:00:00"/>
    <n v="1074876"/>
    <x v="4"/>
    <s v="A5"/>
    <x v="0"/>
    <s v="Source Verified"/>
    <n v="75000"/>
    <n v="5.9200000000000003E-2"/>
    <n v="278.95999999999998"/>
    <n v="8.4900000000000003E-2"/>
    <n v="13600"/>
    <n v="29"/>
    <n v="16607"/>
  </r>
  <r>
    <n v="517612"/>
    <x v="4"/>
    <x v="0"/>
    <x v="1"/>
    <s v="USPS"/>
    <x v="3"/>
    <x v="1"/>
    <x v="27"/>
    <d v="2021-02-13T00:00:00"/>
    <d v="2021-03-13T00:00:00"/>
    <x v="1"/>
    <x v="1"/>
    <d v="2021-04-13T00:00:00"/>
    <n v="668964"/>
    <x v="4"/>
    <s v="A5"/>
    <x v="0"/>
    <s v="Source Verified"/>
    <n v="80000"/>
    <n v="5.16E-2"/>
    <n v="193.6"/>
    <n v="7.8799999999999995E-2"/>
    <n v="15000"/>
    <n v="24"/>
    <n v="11165"/>
  </r>
  <r>
    <n v="606665"/>
    <x v="8"/>
    <x v="0"/>
    <x v="3"/>
    <s v="Crabtree and Evelyn"/>
    <x v="3"/>
    <x v="1"/>
    <x v="49"/>
    <d v="2021-07-12T00:00:00"/>
    <d v="2021-06-12T00:00:00"/>
    <x v="1"/>
    <x v="1"/>
    <d v="2021-07-12T00:00:00"/>
    <n v="778269"/>
    <x v="4"/>
    <s v="A4"/>
    <x v="0"/>
    <s v="Source Verified"/>
    <n v="55000"/>
    <n v="5.5399999999999998E-2"/>
    <n v="240.41"/>
    <n v="6.54E-2"/>
    <n v="20000"/>
    <n v="61"/>
    <n v="13379"/>
  </r>
  <r>
    <n v="591736"/>
    <x v="6"/>
    <x v="0"/>
    <x v="10"/>
    <s v="Ed Rinke Chevrolet"/>
    <x v="3"/>
    <x v="1"/>
    <x v="50"/>
    <d v="2021-02-13T00:00:00"/>
    <d v="2021-02-13T00:00:00"/>
    <x v="1"/>
    <x v="1"/>
    <d v="2021-03-13T00:00:00"/>
    <n v="760022"/>
    <x v="4"/>
    <s v="A5"/>
    <x v="0"/>
    <s v="Source Verified"/>
    <n v="34800"/>
    <n v="8.6E-3"/>
    <n v="60.66"/>
    <n v="7.8799999999999995E-2"/>
    <n v="3000"/>
    <n v="30"/>
    <n v="3444"/>
  </r>
  <r>
    <n v="590004"/>
    <x v="5"/>
    <x v="0"/>
    <x v="10"/>
    <s v="Brandon Regional Hospital"/>
    <x v="3"/>
    <x v="1"/>
    <x v="50"/>
    <d v="2021-10-15T00:00:00"/>
    <d v="2021-10-15T00:00:00"/>
    <x v="1"/>
    <x v="1"/>
    <d v="2021-11-15T00:00:00"/>
    <n v="757907"/>
    <x v="4"/>
    <s v="A5"/>
    <x v="0"/>
    <s v="Source Verified"/>
    <n v="60000"/>
    <n v="8.8800000000000004E-2"/>
    <n v="169.84"/>
    <n v="7.8799999999999995E-2"/>
    <n v="8400"/>
    <n v="14"/>
    <n v="10190"/>
  </r>
  <r>
    <n v="1026856"/>
    <x v="1"/>
    <x v="0"/>
    <x v="3"/>
    <s v="wab"/>
    <x v="2"/>
    <x v="1"/>
    <x v="22"/>
    <d v="2021-12-15T00:00:00"/>
    <d v="2021-11-12T00:00:00"/>
    <x v="1"/>
    <x v="1"/>
    <d v="2021-12-12T00:00:00"/>
    <n v="1256053"/>
    <x v="4"/>
    <s v="B1"/>
    <x v="0"/>
    <s v="Source Verified"/>
    <n v="60000"/>
    <n v="6.4600000000000005E-2"/>
    <n v="212.03"/>
    <n v="9.9099999999999994E-2"/>
    <n v="10000"/>
    <n v="39"/>
    <n v="10850"/>
  </r>
  <r>
    <n v="769111"/>
    <x v="1"/>
    <x v="0"/>
    <x v="3"/>
    <s v="State of California"/>
    <x v="2"/>
    <x v="1"/>
    <x v="25"/>
    <d v="2021-02-16T00:00:00"/>
    <d v="2021-02-14T00:00:00"/>
    <x v="1"/>
    <x v="1"/>
    <d v="2021-03-14T00:00:00"/>
    <n v="968806"/>
    <x v="4"/>
    <s v="B3"/>
    <x v="0"/>
    <s v="Source Verified"/>
    <n v="70800"/>
    <n v="0.1968"/>
    <n v="163.04"/>
    <n v="0.1099"/>
    <n v="7500"/>
    <n v="35"/>
    <n v="9228"/>
  </r>
  <r>
    <n v="798625"/>
    <x v="10"/>
    <x v="0"/>
    <x v="3"/>
    <s v="Emerson Electric"/>
    <x v="2"/>
    <x v="1"/>
    <x v="44"/>
    <d v="2021-03-16T00:00:00"/>
    <d v="2021-05-14T00:00:00"/>
    <x v="1"/>
    <x v="1"/>
    <d v="2021-06-14T00:00:00"/>
    <n v="1003758"/>
    <x v="4"/>
    <s v="B3"/>
    <x v="0"/>
    <s v="Source Verified"/>
    <n v="93156"/>
    <n v="0.16839999999999999"/>
    <n v="326.07"/>
    <n v="0.1099"/>
    <n v="15000"/>
    <n v="34"/>
    <n v="18599"/>
  </r>
  <r>
    <n v="704999"/>
    <x v="2"/>
    <x v="0"/>
    <x v="3"/>
    <s v="Bobby Cox Companies"/>
    <x v="2"/>
    <x v="1"/>
    <x v="42"/>
    <d v="2021-09-14T00:00:00"/>
    <d v="2021-02-14T00:00:00"/>
    <x v="1"/>
    <x v="1"/>
    <d v="2021-03-14T00:00:00"/>
    <n v="897012"/>
    <x v="4"/>
    <s v="B4"/>
    <x v="0"/>
    <s v="Source Verified"/>
    <n v="84000"/>
    <n v="6.2899999999999998E-2"/>
    <n v="341.49"/>
    <n v="0.1074"/>
    <n v="15800"/>
    <n v="32"/>
    <n v="19502"/>
  </r>
  <r>
    <n v="733114"/>
    <x v="18"/>
    <x v="0"/>
    <x v="3"/>
    <s v="Cardinal Health"/>
    <x v="2"/>
    <x v="1"/>
    <x v="29"/>
    <d v="2021-06-12T00:00:00"/>
    <d v="2021-06-12T00:00:00"/>
    <x v="1"/>
    <x v="1"/>
    <d v="2021-07-12T00:00:00"/>
    <n v="929445"/>
    <x v="4"/>
    <s v="B5"/>
    <x v="0"/>
    <s v="Source Verified"/>
    <n v="208000"/>
    <n v="2.4199999999999999E-2"/>
    <n v="544.94000000000005"/>
    <n v="0.1111"/>
    <n v="25000"/>
    <n v="28"/>
    <n v="27775"/>
  </r>
  <r>
    <n v="797545"/>
    <x v="2"/>
    <x v="0"/>
    <x v="8"/>
    <s v="CITY OF CARROLLTON"/>
    <x v="2"/>
    <x v="1"/>
    <x v="44"/>
    <d v="2021-08-15T00:00:00"/>
    <d v="2021-08-15T00:00:00"/>
    <x v="1"/>
    <x v="1"/>
    <d v="2021-09-15T00:00:00"/>
    <n v="1002534"/>
    <x v="4"/>
    <s v="B3"/>
    <x v="0"/>
    <s v="Source Verified"/>
    <n v="66984"/>
    <n v="0.105"/>
    <n v="652.13"/>
    <n v="0.1099"/>
    <n v="30000"/>
    <n v="28"/>
    <n v="38230"/>
  </r>
  <r>
    <n v="670627"/>
    <x v="5"/>
    <x v="0"/>
    <x v="8"/>
    <s v="United Community Management"/>
    <x v="2"/>
    <x v="1"/>
    <x v="0"/>
    <d v="2021-02-16T00:00:00"/>
    <d v="2021-02-16T00:00:00"/>
    <x v="1"/>
    <x v="1"/>
    <d v="2021-03-16T00:00:00"/>
    <n v="857338"/>
    <x v="4"/>
    <s v="B5"/>
    <x v="0"/>
    <s v="Source Verified"/>
    <n v="70000"/>
    <n v="8.6199999999999999E-2"/>
    <n v="261.57"/>
    <n v="0.1111"/>
    <n v="12000"/>
    <n v="26"/>
    <n v="15694"/>
  </r>
  <r>
    <n v="752304"/>
    <x v="8"/>
    <x v="0"/>
    <x v="8"/>
    <m/>
    <x v="2"/>
    <x v="1"/>
    <x v="25"/>
    <d v="2021-05-16T00:00:00"/>
    <d v="2021-05-16T00:00:00"/>
    <x v="1"/>
    <x v="1"/>
    <d v="2021-06-16T00:00:00"/>
    <n v="951875"/>
    <x v="4"/>
    <s v="B5"/>
    <x v="0"/>
    <s v="Source Verified"/>
    <n v="200000"/>
    <n v="9.3200000000000005E-2"/>
    <n v="444.79"/>
    <n v="0.11990000000000001"/>
    <n v="20000"/>
    <n v="31"/>
    <n v="26655"/>
  </r>
  <r>
    <n v="537952"/>
    <x v="26"/>
    <x v="0"/>
    <x v="4"/>
    <s v="DST/Argus Health Systems"/>
    <x v="2"/>
    <x v="1"/>
    <x v="51"/>
    <d v="2021-06-13T00:00:00"/>
    <d v="2021-06-13T00:00:00"/>
    <x v="1"/>
    <x v="1"/>
    <d v="2021-07-13T00:00:00"/>
    <n v="694832"/>
    <x v="4"/>
    <s v="B3"/>
    <x v="0"/>
    <s v="Source Verified"/>
    <n v="82140"/>
    <n v="0.14430000000000001"/>
    <n v="261.63"/>
    <n v="0.11119999999999999"/>
    <n v="12000"/>
    <n v="33"/>
    <n v="14972"/>
  </r>
  <r>
    <n v="742468"/>
    <x v="5"/>
    <x v="0"/>
    <x v="4"/>
    <s v="DP &amp; Company, INC"/>
    <x v="2"/>
    <x v="1"/>
    <x v="25"/>
    <d v="2021-07-15T00:00:00"/>
    <d v="2021-01-13T00:00:00"/>
    <x v="1"/>
    <x v="1"/>
    <d v="2021-02-13T00:00:00"/>
    <n v="940545"/>
    <x v="4"/>
    <s v="B5"/>
    <x v="0"/>
    <s v="Source Verified"/>
    <n v="65000"/>
    <n v="0.13750000000000001"/>
    <n v="177.92"/>
    <n v="0.11990000000000001"/>
    <n v="8000"/>
    <n v="17"/>
    <n v="9402"/>
  </r>
  <r>
    <n v="986289"/>
    <x v="32"/>
    <x v="0"/>
    <x v="2"/>
    <s v="NC Vocational Rehabilitation"/>
    <x v="2"/>
    <x v="1"/>
    <x v="13"/>
    <d v="2021-08-15T00:00:00"/>
    <d v="2021-08-15T00:00:00"/>
    <x v="1"/>
    <x v="1"/>
    <d v="2021-09-15T00:00:00"/>
    <n v="1210204"/>
    <x v="4"/>
    <s v="B2"/>
    <x v="0"/>
    <s v="Source Verified"/>
    <n v="35000"/>
    <n v="9.8699999999999996E-2"/>
    <n v="323.52999999999997"/>
    <n v="0.1065"/>
    <n v="15000"/>
    <n v="18"/>
    <n v="19067"/>
  </r>
  <r>
    <n v="809114"/>
    <x v="33"/>
    <x v="0"/>
    <x v="2"/>
    <s v="Realtyworks inc"/>
    <x v="2"/>
    <x v="1"/>
    <x v="44"/>
    <d v="2021-10-13T00:00:00"/>
    <d v="2021-02-12T00:00:00"/>
    <x v="1"/>
    <x v="1"/>
    <d v="2021-03-12T00:00:00"/>
    <n v="1015899"/>
    <x v="4"/>
    <s v="B3"/>
    <x v="0"/>
    <s v="Source Verified"/>
    <n v="45000"/>
    <n v="7.5700000000000003E-2"/>
    <n v="377.69"/>
    <n v="0.1099"/>
    <n v="26000"/>
    <n v="29"/>
    <n v="17603"/>
  </r>
  <r>
    <n v="751652"/>
    <x v="0"/>
    <x v="0"/>
    <x v="2"/>
    <s v="Toccoa Family Medicine"/>
    <x v="2"/>
    <x v="1"/>
    <x v="25"/>
    <d v="2021-05-12T00:00:00"/>
    <d v="2021-05-12T00:00:00"/>
    <x v="1"/>
    <x v="1"/>
    <d v="2021-06-12T00:00:00"/>
    <n v="951110"/>
    <x v="4"/>
    <s v="B4"/>
    <x v="0"/>
    <s v="Source Verified"/>
    <n v="204000"/>
    <n v="1.52E-2"/>
    <n v="439.76"/>
    <n v="0.1149"/>
    <n v="20000"/>
    <n v="30"/>
    <n v="21741"/>
  </r>
  <r>
    <n v="559039"/>
    <x v="0"/>
    <x v="0"/>
    <x v="5"/>
    <s v="Association County Commissioners"/>
    <x v="2"/>
    <x v="1"/>
    <x v="47"/>
    <d v="2021-04-15T00:00:00"/>
    <d v="2021-08-15T00:00:00"/>
    <x v="1"/>
    <x v="1"/>
    <d v="2021-09-15T00:00:00"/>
    <n v="719625"/>
    <x v="4"/>
    <s v="B2"/>
    <x v="0"/>
    <s v="Source Verified"/>
    <n v="80496"/>
    <n v="0.1668"/>
    <n v="389.13"/>
    <n v="0.1075"/>
    <n v="18000"/>
    <n v="20"/>
    <n v="23347"/>
  </r>
  <r>
    <n v="740621"/>
    <x v="1"/>
    <x v="0"/>
    <x v="7"/>
    <s v="Lincoln Pacific Builders Inc."/>
    <x v="2"/>
    <x v="1"/>
    <x v="25"/>
    <d v="2021-11-14T00:00:00"/>
    <d v="2021-11-14T00:00:00"/>
    <x v="1"/>
    <x v="1"/>
    <d v="2021-12-14T00:00:00"/>
    <n v="934947"/>
    <x v="4"/>
    <s v="B3"/>
    <x v="0"/>
    <s v="Source Verified"/>
    <n v="62400"/>
    <n v="0"/>
    <n v="342.88"/>
    <n v="0.1037"/>
    <n v="16000"/>
    <n v="18"/>
    <n v="20021"/>
  </r>
  <r>
    <n v="560221"/>
    <x v="25"/>
    <x v="0"/>
    <x v="9"/>
    <s v="HireStrategy"/>
    <x v="2"/>
    <x v="1"/>
    <x v="47"/>
    <d v="2021-03-15T00:00:00"/>
    <d v="2021-07-14T00:00:00"/>
    <x v="1"/>
    <x v="1"/>
    <d v="2021-08-14T00:00:00"/>
    <n v="721084"/>
    <x v="4"/>
    <s v="B4"/>
    <x v="0"/>
    <s v="Source Verified"/>
    <n v="150000"/>
    <n v="0.12529999999999999"/>
    <n v="197.89"/>
    <n v="0.1149"/>
    <n v="9000"/>
    <n v="29"/>
    <n v="11709"/>
  </r>
  <r>
    <n v="720201"/>
    <x v="2"/>
    <x v="0"/>
    <x v="10"/>
    <s v="US Army"/>
    <x v="2"/>
    <x v="1"/>
    <x v="29"/>
    <d v="2021-04-14T00:00:00"/>
    <d v="2021-03-13T00:00:00"/>
    <x v="1"/>
    <x v="1"/>
    <d v="2021-04-13T00:00:00"/>
    <n v="914627"/>
    <x v="4"/>
    <s v="B3"/>
    <x v="0"/>
    <s v="Source Verified"/>
    <n v="52368"/>
    <n v="0.16769999999999999"/>
    <n v="117.87"/>
    <n v="0.1037"/>
    <n v="5500"/>
    <n v="36"/>
    <n v="6431"/>
  </r>
  <r>
    <n v="754762"/>
    <x v="1"/>
    <x v="0"/>
    <x v="10"/>
    <s v="Los Angeles County"/>
    <x v="2"/>
    <x v="1"/>
    <x v="25"/>
    <d v="2021-01-16T00:00:00"/>
    <d v="2021-02-16T00:00:00"/>
    <x v="1"/>
    <x v="1"/>
    <d v="2021-03-16T00:00:00"/>
    <n v="954514"/>
    <x v="4"/>
    <s v="B3"/>
    <x v="0"/>
    <s v="Source Verified"/>
    <n v="66420"/>
    <n v="4.1599999999999998E-2"/>
    <n v="227.16"/>
    <n v="0.1099"/>
    <n v="16000"/>
    <n v="32"/>
    <n v="13611"/>
  </r>
  <r>
    <n v="889700"/>
    <x v="1"/>
    <x v="0"/>
    <x v="1"/>
    <s v="US Navy"/>
    <x v="2"/>
    <x v="1"/>
    <x v="13"/>
    <d v="2021-03-13T00:00:00"/>
    <d v="2021-03-13T00:00:00"/>
    <x v="1"/>
    <x v="1"/>
    <d v="2021-04-13T00:00:00"/>
    <n v="1106262"/>
    <x v="4"/>
    <s v="B2"/>
    <x v="0"/>
    <s v="Source Verified"/>
    <n v="95000"/>
    <n v="7.2999999999999995E-2"/>
    <n v="323.52999999999997"/>
    <n v="0.1065"/>
    <n v="15000"/>
    <n v="11"/>
    <n v="16921"/>
  </r>
  <r>
    <n v="990469"/>
    <x v="1"/>
    <x v="0"/>
    <x v="1"/>
    <s v="Lanyon, Inc"/>
    <x v="2"/>
    <x v="1"/>
    <x v="13"/>
    <d v="2021-07-15T00:00:00"/>
    <d v="2021-05-14T00:00:00"/>
    <x v="1"/>
    <x v="1"/>
    <d v="2021-06-14T00:00:00"/>
    <n v="1214451"/>
    <x v="4"/>
    <s v="B2"/>
    <x v="0"/>
    <s v="Source Verified"/>
    <n v="82882"/>
    <n v="0.1094"/>
    <n v="366.67"/>
    <n v="0.1065"/>
    <n v="17000"/>
    <n v="23"/>
    <n v="20620"/>
  </r>
  <r>
    <n v="704731"/>
    <x v="0"/>
    <x v="0"/>
    <x v="1"/>
    <s v="Gulfstream Aerospace"/>
    <x v="2"/>
    <x v="1"/>
    <x v="42"/>
    <d v="2021-01-15T00:00:00"/>
    <d v="2021-02-15T00:00:00"/>
    <x v="1"/>
    <x v="1"/>
    <d v="2021-03-15T00:00:00"/>
    <n v="896745"/>
    <x v="4"/>
    <s v="B3"/>
    <x v="0"/>
    <s v="Source Verified"/>
    <n v="79000"/>
    <n v="0"/>
    <n v="428.6"/>
    <n v="0.1037"/>
    <n v="20000"/>
    <n v="17"/>
    <n v="25137"/>
  </r>
  <r>
    <n v="748869"/>
    <x v="5"/>
    <x v="0"/>
    <x v="1"/>
    <s v="Humana"/>
    <x v="2"/>
    <x v="1"/>
    <x v="25"/>
    <d v="2021-05-16T00:00:00"/>
    <d v="2021-05-16T00:00:00"/>
    <x v="1"/>
    <x v="1"/>
    <d v="2021-06-16T00:00:00"/>
    <n v="948005"/>
    <x v="4"/>
    <s v="B3"/>
    <x v="0"/>
    <s v="Source Verified"/>
    <n v="36000"/>
    <n v="3.3700000000000001E-2"/>
    <n v="234.77"/>
    <n v="0.1099"/>
    <n v="10800"/>
    <n v="21"/>
    <n v="14086"/>
  </r>
  <r>
    <n v="612248"/>
    <x v="6"/>
    <x v="0"/>
    <x v="0"/>
    <s v="Global Forex Trading"/>
    <x v="2"/>
    <x v="1"/>
    <x v="49"/>
    <d v="2021-03-14T00:00:00"/>
    <d v="2021-02-14T00:00:00"/>
    <x v="1"/>
    <x v="1"/>
    <d v="2021-03-14T00:00:00"/>
    <n v="785052"/>
    <x v="4"/>
    <s v="B2"/>
    <x v="0"/>
    <s v="Source Verified"/>
    <n v="110000"/>
    <n v="0.1027"/>
    <n v="195.23"/>
    <n v="9.2499999999999999E-2"/>
    <n v="15000"/>
    <n v="34"/>
    <n v="11386"/>
  </r>
  <r>
    <n v="760632"/>
    <x v="1"/>
    <x v="0"/>
    <x v="0"/>
    <m/>
    <x v="2"/>
    <x v="1"/>
    <x v="25"/>
    <d v="2021-05-14T00:00:00"/>
    <d v="2021-06-14T00:00:00"/>
    <x v="1"/>
    <x v="1"/>
    <d v="2021-07-14T00:00:00"/>
    <n v="960934"/>
    <x v="4"/>
    <s v="B4"/>
    <x v="0"/>
    <s v="Source Verified"/>
    <n v="108000"/>
    <n v="1.1000000000000001E-3"/>
    <n v="571.67999999999995"/>
    <n v="0.1149"/>
    <n v="26000"/>
    <n v="14"/>
    <n v="32786"/>
  </r>
  <r>
    <n v="973495"/>
    <x v="16"/>
    <x v="0"/>
    <x v="4"/>
    <s v="Meketa Investment Group"/>
    <x v="2"/>
    <x v="1"/>
    <x v="13"/>
    <d v="2021-12-13T00:00:00"/>
    <d v="2021-12-13T00:00:00"/>
    <x v="1"/>
    <x v="1"/>
    <d v="2022-01-13T00:00:00"/>
    <n v="1195503"/>
    <x v="4"/>
    <s v="B2"/>
    <x v="0"/>
    <s v="Source Verified"/>
    <n v="100000"/>
    <n v="8.8400000000000006E-2"/>
    <n v="323.52999999999997"/>
    <n v="0.1065"/>
    <n v="15000"/>
    <n v="29"/>
    <n v="17872"/>
  </r>
  <r>
    <n v="605204"/>
    <x v="0"/>
    <x v="0"/>
    <x v="3"/>
    <s v="West End Medical Center"/>
    <x v="2"/>
    <x v="1"/>
    <x v="49"/>
    <d v="2021-05-16T00:00:00"/>
    <d v="2021-11-15T00:00:00"/>
    <x v="1"/>
    <x v="1"/>
    <d v="2021-12-15T00:00:00"/>
    <n v="776400"/>
    <x v="4"/>
    <s v="B1"/>
    <x v="0"/>
    <s v="Source Verified"/>
    <n v="165000"/>
    <n v="8.1699999999999995E-2"/>
    <n v="274.27999999999997"/>
    <n v="8.8800000000000004E-2"/>
    <n v="15000"/>
    <n v="24"/>
    <n v="16457"/>
  </r>
  <r>
    <n v="572259"/>
    <x v="21"/>
    <x v="0"/>
    <x v="3"/>
    <s v="somers public schools"/>
    <x v="2"/>
    <x v="1"/>
    <x v="54"/>
    <d v="2021-12-11T00:00:00"/>
    <d v="2021-11-11T00:00:00"/>
    <x v="1"/>
    <x v="1"/>
    <d v="2021-12-11T00:00:00"/>
    <n v="736090"/>
    <x v="4"/>
    <s v="B3"/>
    <x v="0"/>
    <s v="Source Verified"/>
    <n v="76000"/>
    <n v="1.01E-2"/>
    <n v="327.04000000000002"/>
    <n v="0.11119999999999999"/>
    <n v="15000"/>
    <n v="33"/>
    <n v="16782"/>
  </r>
  <r>
    <n v="577122"/>
    <x v="0"/>
    <x v="0"/>
    <x v="3"/>
    <s v="Sepracor"/>
    <x v="2"/>
    <x v="1"/>
    <x v="50"/>
    <d v="2021-12-14T00:00:00"/>
    <d v="2021-11-14T00:00:00"/>
    <x v="1"/>
    <x v="1"/>
    <d v="2021-12-14T00:00:00"/>
    <n v="742171"/>
    <x v="4"/>
    <s v="B4"/>
    <x v="0"/>
    <s v="Source Verified"/>
    <n v="130000"/>
    <n v="1.37E-2"/>
    <n v="408.97"/>
    <n v="0.1149"/>
    <n v="24000"/>
    <n v="37"/>
    <n v="24323"/>
  </r>
  <r>
    <n v="855678"/>
    <x v="1"/>
    <x v="0"/>
    <x v="3"/>
    <s v="kaiser permanente"/>
    <x v="2"/>
    <x v="1"/>
    <x v="10"/>
    <d v="2021-08-12T00:00:00"/>
    <d v="2021-08-12T00:00:00"/>
    <x v="1"/>
    <x v="1"/>
    <d v="2021-09-12T00:00:00"/>
    <n v="1068008"/>
    <x v="4"/>
    <s v="B4"/>
    <x v="0"/>
    <s v="Source Verified"/>
    <n v="135000"/>
    <n v="2.7000000000000001E-3"/>
    <n v="615.66"/>
    <n v="0.1149"/>
    <n v="28000"/>
    <n v="37"/>
    <n v="30761"/>
  </r>
  <r>
    <n v="1046516"/>
    <x v="26"/>
    <x v="0"/>
    <x v="3"/>
    <s v="The Boeing Company"/>
    <x v="2"/>
    <x v="1"/>
    <x v="12"/>
    <d v="2021-10-14T00:00:00"/>
    <d v="2021-10-14T00:00:00"/>
    <x v="1"/>
    <x v="1"/>
    <d v="2021-11-14T00:00:00"/>
    <n v="1277562"/>
    <x v="4"/>
    <s v="B4"/>
    <x v="0"/>
    <s v="Source Verified"/>
    <n v="160000"/>
    <n v="6.7900000000000002E-2"/>
    <n v="336.86"/>
    <n v="0.1242"/>
    <n v="15000"/>
    <n v="38"/>
    <n v="19098"/>
  </r>
  <r>
    <n v="576659"/>
    <x v="3"/>
    <x v="0"/>
    <x v="8"/>
    <s v="KENALL MANUFACTURING"/>
    <x v="2"/>
    <x v="1"/>
    <x v="54"/>
    <d v="2021-02-16T00:00:00"/>
    <d v="2021-10-15T00:00:00"/>
    <x v="1"/>
    <x v="1"/>
    <d v="2021-11-15T00:00:00"/>
    <n v="741615"/>
    <x v="4"/>
    <s v="B4"/>
    <x v="0"/>
    <s v="Source Verified"/>
    <n v="130000"/>
    <n v="0.14180000000000001"/>
    <n v="252.86"/>
    <n v="0.1149"/>
    <n v="11500"/>
    <n v="46"/>
    <n v="15173"/>
  </r>
  <r>
    <n v="892045"/>
    <x v="9"/>
    <x v="0"/>
    <x v="4"/>
    <s v="BET Networks"/>
    <x v="2"/>
    <x v="1"/>
    <x v="10"/>
    <d v="2021-05-14T00:00:00"/>
    <d v="2021-05-14T00:00:00"/>
    <x v="1"/>
    <x v="1"/>
    <d v="2021-06-14T00:00:00"/>
    <n v="1108966"/>
    <x v="4"/>
    <s v="B2"/>
    <x v="0"/>
    <s v="Source Verified"/>
    <n v="133000"/>
    <n v="5.8700000000000002E-2"/>
    <n v="258.82"/>
    <n v="0.1065"/>
    <n v="12000"/>
    <n v="22"/>
    <n v="14615"/>
  </r>
  <r>
    <n v="992247"/>
    <x v="25"/>
    <x v="0"/>
    <x v="2"/>
    <s v="The Boeing Company"/>
    <x v="2"/>
    <x v="1"/>
    <x v="13"/>
    <d v="2021-06-12T00:00:00"/>
    <d v="2021-07-12T00:00:00"/>
    <x v="1"/>
    <x v="1"/>
    <d v="2021-08-12T00:00:00"/>
    <n v="1216547"/>
    <x v="4"/>
    <s v="B3"/>
    <x v="0"/>
    <s v="Source Verified"/>
    <n v="145000"/>
    <n v="8.0199999999999994E-2"/>
    <n v="662.95"/>
    <n v="0.1171"/>
    <n v="30000"/>
    <n v="30"/>
    <n v="31496"/>
  </r>
  <r>
    <n v="883300"/>
    <x v="25"/>
    <x v="0"/>
    <x v="5"/>
    <m/>
    <x v="2"/>
    <x v="1"/>
    <x v="10"/>
    <d v="2021-07-15T00:00:00"/>
    <d v="2021-07-15T00:00:00"/>
    <x v="1"/>
    <x v="1"/>
    <d v="2021-08-15T00:00:00"/>
    <n v="1098557"/>
    <x v="4"/>
    <s v="B5"/>
    <x v="0"/>
    <s v="Source Verified"/>
    <n v="120000"/>
    <n v="3.2199999999999999E-2"/>
    <n v="332.71"/>
    <n v="0.12690000000000001"/>
    <n v="21000"/>
    <n v="31"/>
    <n v="19579"/>
  </r>
  <r>
    <n v="536780"/>
    <x v="4"/>
    <x v="0"/>
    <x v="7"/>
    <s v="Office Depot"/>
    <x v="2"/>
    <x v="1"/>
    <x v="43"/>
    <d v="2021-05-11T00:00:00"/>
    <d v="2021-05-11T00:00:00"/>
    <x v="1"/>
    <x v="1"/>
    <d v="2021-06-11T00:00:00"/>
    <n v="693412"/>
    <x v="4"/>
    <s v="B4"/>
    <x v="0"/>
    <s v="Source Verified"/>
    <n v="65000"/>
    <n v="0.10059999999999999"/>
    <n v="340.81"/>
    <n v="0.1149"/>
    <n v="25000"/>
    <n v="21"/>
    <n v="16899"/>
  </r>
  <r>
    <n v="657337"/>
    <x v="26"/>
    <x v="0"/>
    <x v="9"/>
    <s v="kessinger-hunter management co"/>
    <x v="2"/>
    <x v="1"/>
    <x v="42"/>
    <d v="2021-04-16T00:00:00"/>
    <d v="2021-04-16T00:00:00"/>
    <x v="1"/>
    <x v="1"/>
    <d v="2021-05-16T00:00:00"/>
    <n v="840669"/>
    <x v="4"/>
    <s v="B5"/>
    <x v="0"/>
    <s v="Source Verified"/>
    <n v="54000"/>
    <n v="0.11559999999999999"/>
    <n v="457.75"/>
    <n v="0.1111"/>
    <n v="21000"/>
    <n v="20"/>
    <n v="27465"/>
  </r>
  <r>
    <n v="1039321"/>
    <x v="21"/>
    <x v="0"/>
    <x v="10"/>
    <s v="H. Barber &amp; Sons, Inc."/>
    <x v="2"/>
    <x v="1"/>
    <x v="12"/>
    <d v="2021-02-14T00:00:00"/>
    <d v="2021-02-14T00:00:00"/>
    <x v="1"/>
    <x v="1"/>
    <d v="2021-03-14T00:00:00"/>
    <n v="1269261"/>
    <x v="4"/>
    <s v="B5"/>
    <x v="0"/>
    <s v="Source Verified"/>
    <n v="42336"/>
    <n v="8.8400000000000006E-2"/>
    <n v="216.91"/>
    <n v="0.12690000000000001"/>
    <n v="9600"/>
    <n v="7"/>
    <n v="11807"/>
  </r>
  <r>
    <n v="634584"/>
    <x v="1"/>
    <x v="0"/>
    <x v="7"/>
    <s v="MEDISCAN"/>
    <x v="2"/>
    <x v="1"/>
    <x v="41"/>
    <d v="2021-02-16T00:00:00"/>
    <d v="2021-11-15T00:00:00"/>
    <x v="1"/>
    <x v="1"/>
    <d v="2021-12-15T00:00:00"/>
    <n v="812949"/>
    <x v="4"/>
    <s v="B4"/>
    <x v="0"/>
    <s v="Source Verified"/>
    <n v="75000"/>
    <n v="4.99E-2"/>
    <n v="169.94"/>
    <n v="9.9900000000000003E-2"/>
    <n v="8000"/>
    <n v="21"/>
    <n v="10193"/>
  </r>
  <r>
    <n v="824554"/>
    <x v="3"/>
    <x v="0"/>
    <x v="3"/>
    <s v="Crate &amp; Barrel"/>
    <x v="2"/>
    <x v="1"/>
    <x v="10"/>
    <d v="2021-05-15T00:00:00"/>
    <d v="2021-12-13T00:00:00"/>
    <x v="1"/>
    <x v="1"/>
    <d v="2022-01-13T00:00:00"/>
    <n v="1033279"/>
    <x v="4"/>
    <s v="B2"/>
    <x v="0"/>
    <s v="Source Verified"/>
    <n v="60000"/>
    <n v="0.1226"/>
    <n v="310.16000000000003"/>
    <n v="0.10589999999999999"/>
    <n v="14400"/>
    <n v="22"/>
    <n v="17221"/>
  </r>
  <r>
    <n v="874580"/>
    <x v="4"/>
    <x v="0"/>
    <x v="3"/>
    <s v="U.S. Air Force"/>
    <x v="2"/>
    <x v="1"/>
    <x v="10"/>
    <d v="2021-06-14T00:00:00"/>
    <d v="2021-06-14T00:00:00"/>
    <x v="1"/>
    <x v="1"/>
    <d v="2021-07-14T00:00:00"/>
    <n v="1089010"/>
    <x v="4"/>
    <s v="B2"/>
    <x v="0"/>
    <s v="Source Verified"/>
    <n v="60000"/>
    <n v="0.19520000000000001"/>
    <n v="215.39"/>
    <n v="0.10589999999999999"/>
    <n v="10000"/>
    <n v="34"/>
    <n v="11358"/>
  </r>
  <r>
    <n v="714966"/>
    <x v="18"/>
    <x v="0"/>
    <x v="3"/>
    <s v="shore regional high school"/>
    <x v="2"/>
    <x v="1"/>
    <x v="29"/>
    <d v="2021-10-11T00:00:00"/>
    <d v="2021-10-11T00:00:00"/>
    <x v="1"/>
    <x v="1"/>
    <d v="2021-11-11T00:00:00"/>
    <n v="908444"/>
    <x v="4"/>
    <s v="B3"/>
    <x v="0"/>
    <s v="Source Verified"/>
    <n v="204000"/>
    <n v="4.1300000000000003E-2"/>
    <n v="342.88"/>
    <n v="0.1037"/>
    <n v="16000"/>
    <n v="37"/>
    <n v="16803"/>
  </r>
  <r>
    <n v="845340"/>
    <x v="1"/>
    <x v="0"/>
    <x v="3"/>
    <s v="Federal Bureau of Prisons"/>
    <x v="2"/>
    <x v="1"/>
    <x v="11"/>
    <d v="2021-02-16T00:00:00"/>
    <d v="2021-11-13T00:00:00"/>
    <x v="1"/>
    <x v="1"/>
    <d v="2021-12-13T00:00:00"/>
    <n v="1056530"/>
    <x v="4"/>
    <s v="B4"/>
    <x v="0"/>
    <s v="Source Verified"/>
    <n v="93996"/>
    <n v="0.1149"/>
    <n v="307.83"/>
    <n v="0.1149"/>
    <n v="14000"/>
    <n v="18"/>
    <n v="16987"/>
  </r>
  <r>
    <n v="534980"/>
    <x v="5"/>
    <x v="0"/>
    <x v="7"/>
    <s v="Miami Dade College"/>
    <x v="2"/>
    <x v="1"/>
    <x v="51"/>
    <d v="2021-05-12T00:00:00"/>
    <d v="2021-05-12T00:00:00"/>
    <x v="1"/>
    <x v="1"/>
    <d v="2021-06-12T00:00:00"/>
    <n v="682347"/>
    <x v="4"/>
    <s v="B2"/>
    <x v="0"/>
    <s v="Source Verified"/>
    <n v="19200"/>
    <n v="0.10630000000000001"/>
    <n v="129.71"/>
    <n v="0.1075"/>
    <n v="6000"/>
    <n v="27"/>
    <n v="7016"/>
  </r>
  <r>
    <n v="667351"/>
    <x v="1"/>
    <x v="0"/>
    <x v="7"/>
    <s v="wells fargo bank"/>
    <x v="2"/>
    <x v="1"/>
    <x v="0"/>
    <d v="2021-03-14T00:00:00"/>
    <d v="2021-02-14T00:00:00"/>
    <x v="1"/>
    <x v="1"/>
    <d v="2021-03-14T00:00:00"/>
    <n v="853170"/>
    <x v="4"/>
    <s v="B3"/>
    <x v="0"/>
    <s v="Source Verified"/>
    <n v="75000"/>
    <n v="1.7399999999999999E-2"/>
    <n v="214.3"/>
    <n v="0.1037"/>
    <n v="10000"/>
    <n v="25"/>
    <n v="12341"/>
  </r>
  <r>
    <n v="631764"/>
    <x v="26"/>
    <x v="0"/>
    <x v="3"/>
    <s v="amco ranger pest control"/>
    <x v="2"/>
    <x v="1"/>
    <x v="41"/>
    <d v="2021-12-15T00:00:00"/>
    <d v="2021-12-15T00:00:00"/>
    <x v="1"/>
    <x v="1"/>
    <d v="2022-01-15T00:00:00"/>
    <n v="809319"/>
    <x v="4"/>
    <s v="B4"/>
    <x v="0"/>
    <s v="Source Verified"/>
    <n v="30000"/>
    <n v="0.1288"/>
    <n v="318.64"/>
    <n v="9.9900000000000003E-2"/>
    <n v="15000"/>
    <n v="8"/>
    <n v="19118"/>
  </r>
  <r>
    <n v="769628"/>
    <x v="18"/>
    <x v="0"/>
    <x v="3"/>
    <s v="Oppenheimer"/>
    <x v="2"/>
    <x v="1"/>
    <x v="6"/>
    <d v="2021-07-15T00:00:00"/>
    <d v="2021-07-12T00:00:00"/>
    <x v="1"/>
    <x v="1"/>
    <d v="2021-08-12T00:00:00"/>
    <n v="971115"/>
    <x v="4"/>
    <s v="B4"/>
    <x v="0"/>
    <s v="Source Verified"/>
    <n v="100000"/>
    <n v="0.20380000000000001"/>
    <n v="263.86"/>
    <n v="0.1149"/>
    <n v="12000"/>
    <n v="56"/>
    <n v="13287"/>
  </r>
  <r>
    <n v="616945"/>
    <x v="4"/>
    <x v="0"/>
    <x v="2"/>
    <s v="Forrest Labs"/>
    <x v="2"/>
    <x v="1"/>
    <x v="49"/>
    <d v="2021-03-15T00:00:00"/>
    <d v="2021-03-15T00:00:00"/>
    <x v="1"/>
    <x v="1"/>
    <d v="2021-04-15T00:00:00"/>
    <n v="791006"/>
    <x v="4"/>
    <s v="B2"/>
    <x v="0"/>
    <s v="Source Verified"/>
    <n v="85000"/>
    <n v="5.5999999999999999E-3"/>
    <n v="313.2"/>
    <n v="9.2499999999999999E-2"/>
    <n v="15000"/>
    <n v="13"/>
    <n v="18704"/>
  </r>
  <r>
    <n v="543020"/>
    <x v="23"/>
    <x v="0"/>
    <x v="5"/>
    <s v="Care animal hospital"/>
    <x v="2"/>
    <x v="1"/>
    <x v="43"/>
    <d v="2021-05-16T00:00:00"/>
    <d v="2021-06-14T00:00:00"/>
    <x v="1"/>
    <x v="1"/>
    <d v="2021-07-14T00:00:00"/>
    <n v="700637"/>
    <x v="4"/>
    <s v="B1"/>
    <x v="0"/>
    <s v="Source Verified"/>
    <n v="28000"/>
    <n v="2.9100000000000001E-2"/>
    <n v="160.76"/>
    <n v="0.1038"/>
    <n v="7500"/>
    <n v="23"/>
    <n v="9506"/>
  </r>
  <r>
    <n v="530517"/>
    <x v="1"/>
    <x v="0"/>
    <x v="6"/>
    <s v="Picarro, Inc."/>
    <x v="2"/>
    <x v="1"/>
    <x v="51"/>
    <d v="2021-06-15T00:00:00"/>
    <d v="2021-07-15T00:00:00"/>
    <x v="1"/>
    <x v="1"/>
    <d v="2021-08-15T00:00:00"/>
    <n v="686003"/>
    <x v="4"/>
    <s v="B4"/>
    <x v="0"/>
    <s v="Source Verified"/>
    <n v="85000"/>
    <n v="6.0699999999999997E-2"/>
    <n v="241.87"/>
    <n v="0.1149"/>
    <n v="18200"/>
    <n v="41"/>
    <n v="14512"/>
  </r>
  <r>
    <n v="1005896"/>
    <x v="1"/>
    <x v="0"/>
    <x v="6"/>
    <s v="Allied Rehab"/>
    <x v="2"/>
    <x v="1"/>
    <x v="22"/>
    <d v="2021-07-13T00:00:00"/>
    <d v="2021-06-13T00:00:00"/>
    <x v="1"/>
    <x v="1"/>
    <d v="2021-07-13T00:00:00"/>
    <n v="1232263"/>
    <x v="4"/>
    <s v="B5"/>
    <x v="0"/>
    <s v="Source Verified"/>
    <n v="103800"/>
    <n v="3.9899999999999998E-2"/>
    <n v="677.85"/>
    <n v="0.12690000000000001"/>
    <n v="30000"/>
    <n v="26"/>
    <n v="35336"/>
  </r>
  <r>
    <n v="733320"/>
    <x v="21"/>
    <x v="0"/>
    <x v="8"/>
    <s v="Gramercy"/>
    <x v="0"/>
    <x v="1"/>
    <x v="25"/>
    <d v="2021-04-16T00:00:00"/>
    <d v="2021-05-16T00:00:00"/>
    <x v="1"/>
    <x v="1"/>
    <d v="2021-06-16T00:00:00"/>
    <n v="929674"/>
    <x v="4"/>
    <s v="C1"/>
    <x v="0"/>
    <s v="Source Verified"/>
    <n v="210000"/>
    <n v="7.3000000000000001E-3"/>
    <n v="361.44"/>
    <n v="0.1268"/>
    <n v="16000"/>
    <n v="11"/>
    <n v="21686"/>
  </r>
  <r>
    <n v="737528"/>
    <x v="9"/>
    <x v="0"/>
    <x v="8"/>
    <s v="Naval Facilities Washington"/>
    <x v="0"/>
    <x v="1"/>
    <x v="29"/>
    <d v="2021-05-16T00:00:00"/>
    <d v="2021-04-14T00:00:00"/>
    <x v="1"/>
    <x v="1"/>
    <d v="2021-05-14T00:00:00"/>
    <n v="934723"/>
    <x v="4"/>
    <s v="C2"/>
    <x v="0"/>
    <s v="Source Verified"/>
    <n v="68000"/>
    <n v="0.16450000000000001"/>
    <n v="273.41000000000003"/>
    <n v="0.13059999999999999"/>
    <n v="12000"/>
    <n v="13"/>
    <n v="15370"/>
  </r>
  <r>
    <n v="572546"/>
    <x v="29"/>
    <x v="0"/>
    <x v="5"/>
    <s v="D and S Ltd"/>
    <x v="0"/>
    <x v="1"/>
    <x v="54"/>
    <d v="2021-05-16T00:00:00"/>
    <d v="2021-05-11T00:00:00"/>
    <x v="1"/>
    <x v="1"/>
    <d v="2021-06-11T00:00:00"/>
    <n v="736460"/>
    <x v="4"/>
    <s v="C1"/>
    <x v="0"/>
    <s v="Source Verified"/>
    <n v="143004"/>
    <n v="7.4099999999999999E-2"/>
    <n v="411.68"/>
    <n v="0.1323"/>
    <n v="18000"/>
    <n v="25"/>
    <n v="19520"/>
  </r>
  <r>
    <n v="659611"/>
    <x v="2"/>
    <x v="0"/>
    <x v="10"/>
    <s v="Nova Technologies"/>
    <x v="0"/>
    <x v="1"/>
    <x v="21"/>
    <d v="2021-05-16T00:00:00"/>
    <d v="2021-09-15T00:00:00"/>
    <x v="1"/>
    <x v="1"/>
    <d v="2021-10-15T00:00:00"/>
    <n v="843638"/>
    <x v="4"/>
    <s v="C2"/>
    <x v="0"/>
    <s v="Source Verified"/>
    <n v="99840"/>
    <n v="9.8299999999999998E-2"/>
    <n v="143.54"/>
    <n v="0.13059999999999999"/>
    <n v="6300"/>
    <n v="15"/>
    <n v="8596"/>
  </r>
  <r>
    <n v="640728"/>
    <x v="1"/>
    <x v="0"/>
    <x v="0"/>
    <s v="Ronald Parks"/>
    <x v="0"/>
    <x v="1"/>
    <x v="21"/>
    <d v="2021-05-16T00:00:00"/>
    <d v="2021-09-15T00:00:00"/>
    <x v="1"/>
    <x v="1"/>
    <d v="2021-10-15T00:00:00"/>
    <n v="820202"/>
    <x v="4"/>
    <s v="C2"/>
    <x v="0"/>
    <s v="Source Verified"/>
    <n v="45000"/>
    <n v="4.3200000000000002E-2"/>
    <n v="135.33000000000001"/>
    <n v="0.12609999999999999"/>
    <n v="6000"/>
    <n v="12"/>
    <n v="8125"/>
  </r>
  <r>
    <n v="891543"/>
    <x v="18"/>
    <x v="0"/>
    <x v="0"/>
    <s v="EMI MUSIC PUBLISHING"/>
    <x v="0"/>
    <x v="1"/>
    <x v="10"/>
    <d v="2021-01-14T00:00:00"/>
    <d v="2021-01-14T00:00:00"/>
    <x v="1"/>
    <x v="1"/>
    <d v="2021-02-14T00:00:00"/>
    <n v="1108340"/>
    <x v="4"/>
    <s v="C2"/>
    <x v="0"/>
    <s v="Source Verified"/>
    <n v="72000"/>
    <n v="0.1003"/>
    <n v="196.64"/>
    <n v="0.14269999999999999"/>
    <n v="8400"/>
    <n v="25"/>
    <n v="10651"/>
  </r>
  <r>
    <n v="649668"/>
    <x v="11"/>
    <x v="0"/>
    <x v="6"/>
    <s v="Nevada Sleep Diagnostics"/>
    <x v="0"/>
    <x v="1"/>
    <x v="21"/>
    <d v="2021-09-13T00:00:00"/>
    <d v="2021-09-13T00:00:00"/>
    <x v="1"/>
    <x v="1"/>
    <d v="2021-10-13T00:00:00"/>
    <n v="831106"/>
    <x v="4"/>
    <s v="C3"/>
    <x v="0"/>
    <s v="Source Verified"/>
    <n v="51000"/>
    <n v="0.14380000000000001"/>
    <n v="367.59"/>
    <n v="0.1343"/>
    <n v="16000"/>
    <n v="28"/>
    <n v="20455"/>
  </r>
  <r>
    <n v="744588"/>
    <x v="25"/>
    <x v="0"/>
    <x v="3"/>
    <s v="CHSETERFIELD COUNTY"/>
    <x v="0"/>
    <x v="1"/>
    <x v="25"/>
    <d v="2021-03-16T00:00:00"/>
    <d v="2021-02-13T00:00:00"/>
    <x v="1"/>
    <x v="1"/>
    <d v="2021-03-13T00:00:00"/>
    <n v="943077"/>
    <x v="4"/>
    <s v="C2"/>
    <x v="0"/>
    <s v="Source Verified"/>
    <n v="128000"/>
    <n v="0.1285"/>
    <n v="230.05"/>
    <n v="0.13489999999999999"/>
    <n v="10000"/>
    <n v="38"/>
    <n v="12062"/>
  </r>
  <r>
    <n v="745874"/>
    <x v="0"/>
    <x v="0"/>
    <x v="3"/>
    <s v="Ross &amp; Yerger Insurance, Inc."/>
    <x v="0"/>
    <x v="1"/>
    <x v="25"/>
    <d v="2021-10-12T00:00:00"/>
    <d v="2021-09-12T00:00:00"/>
    <x v="1"/>
    <x v="1"/>
    <d v="2021-10-12T00:00:00"/>
    <n v="944507"/>
    <x v="4"/>
    <s v="C3"/>
    <x v="0"/>
    <s v="Source Verified"/>
    <n v="91000"/>
    <n v="8.5800000000000001E-2"/>
    <n v="279.16000000000003"/>
    <n v="0.1399"/>
    <n v="12000"/>
    <n v="42"/>
    <n v="13919"/>
  </r>
  <r>
    <n v="687810"/>
    <x v="25"/>
    <x v="0"/>
    <x v="3"/>
    <s v="University of Virginia"/>
    <x v="0"/>
    <x v="1"/>
    <x v="29"/>
    <d v="2021-05-14T00:00:00"/>
    <d v="2021-01-12T00:00:00"/>
    <x v="1"/>
    <x v="1"/>
    <d v="2021-02-12T00:00:00"/>
    <n v="877845"/>
    <x v="4"/>
    <s v="C4"/>
    <x v="0"/>
    <s v="Source Verified"/>
    <n v="52960"/>
    <n v="0.1273"/>
    <n v="463.3"/>
    <n v="0.13800000000000001"/>
    <n v="20000"/>
    <n v="45"/>
    <n v="21971"/>
  </r>
  <r>
    <n v="714893"/>
    <x v="8"/>
    <x v="0"/>
    <x v="4"/>
    <s v="GATEWAY ENERGY CORP."/>
    <x v="0"/>
    <x v="1"/>
    <x v="29"/>
    <d v="2021-04-16T00:00:00"/>
    <d v="2021-04-16T00:00:00"/>
    <x v="1"/>
    <x v="1"/>
    <d v="2021-05-16T00:00:00"/>
    <n v="908368"/>
    <x v="4"/>
    <s v="C4"/>
    <x v="0"/>
    <s v="Source Verified"/>
    <n v="165000"/>
    <n v="9.0700000000000003E-2"/>
    <n v="370.64"/>
    <n v="0.13800000000000001"/>
    <n v="16000"/>
    <n v="27"/>
    <n v="22238"/>
  </r>
  <r>
    <n v="873219"/>
    <x v="1"/>
    <x v="0"/>
    <x v="5"/>
    <s v="Compliance, LP"/>
    <x v="0"/>
    <x v="1"/>
    <x v="10"/>
    <d v="2021-01-14T00:00:00"/>
    <d v="2021-12-13T00:00:00"/>
    <x v="1"/>
    <x v="1"/>
    <d v="2022-01-13T00:00:00"/>
    <n v="1087461"/>
    <x v="4"/>
    <s v="C1"/>
    <x v="0"/>
    <s v="Source Verified"/>
    <n v="150000"/>
    <n v="4.5499999999999999E-2"/>
    <n v="737.04"/>
    <n v="0.12989999999999999"/>
    <n v="32400"/>
    <n v="37"/>
    <n v="40262"/>
  </r>
  <r>
    <n v="990486"/>
    <x v="44"/>
    <x v="0"/>
    <x v="5"/>
    <s v="Todd Communications"/>
    <x v="0"/>
    <x v="1"/>
    <x v="13"/>
    <d v="2021-03-16T00:00:00"/>
    <d v="2021-05-13T00:00:00"/>
    <x v="1"/>
    <x v="1"/>
    <d v="2021-06-13T00:00:00"/>
    <n v="1214470"/>
    <x v="4"/>
    <s v="C3"/>
    <x v="0"/>
    <s v="Source Verified"/>
    <n v="55000"/>
    <n v="4.0599999999999997E-2"/>
    <n v="472.14"/>
    <n v="0.14649999999999999"/>
    <n v="20000"/>
    <n v="11"/>
    <n v="23943"/>
  </r>
  <r>
    <n v="817301"/>
    <x v="2"/>
    <x v="0"/>
    <x v="0"/>
    <s v="scott power and equipment"/>
    <x v="0"/>
    <x v="1"/>
    <x v="44"/>
    <d v="2021-12-15T00:00:00"/>
    <d v="2021-04-14T00:00:00"/>
    <x v="1"/>
    <x v="1"/>
    <d v="2021-05-14T00:00:00"/>
    <n v="1025107"/>
    <x v="4"/>
    <s v="C2"/>
    <x v="0"/>
    <s v="Source Verified"/>
    <n v="119004"/>
    <n v="0.16739999999999999"/>
    <n v="276.06"/>
    <n v="0.13489999999999999"/>
    <n v="12000"/>
    <n v="24"/>
    <n v="15434"/>
  </r>
  <r>
    <n v="709590"/>
    <x v="16"/>
    <x v="0"/>
    <x v="0"/>
    <s v="Dental Partners of Boston"/>
    <x v="0"/>
    <x v="1"/>
    <x v="42"/>
    <d v="2021-04-16T00:00:00"/>
    <d v="2021-04-16T00:00:00"/>
    <x v="1"/>
    <x v="1"/>
    <d v="2021-05-16T00:00:00"/>
    <n v="902234"/>
    <x v="4"/>
    <s v="C3"/>
    <x v="0"/>
    <s v="Source Verified"/>
    <n v="85000"/>
    <n v="0.1691"/>
    <n v="367.59"/>
    <n v="0.1343"/>
    <n v="16000"/>
    <n v="26"/>
    <n v="22057"/>
  </r>
  <r>
    <n v="651337"/>
    <x v="18"/>
    <x v="0"/>
    <x v="0"/>
    <m/>
    <x v="0"/>
    <x v="1"/>
    <x v="0"/>
    <d v="2021-07-14T00:00:00"/>
    <d v="2021-03-13T00:00:00"/>
    <x v="1"/>
    <x v="1"/>
    <d v="2021-04-13T00:00:00"/>
    <n v="833186"/>
    <x v="4"/>
    <s v="C4"/>
    <x v="0"/>
    <s v="Source Verified"/>
    <n v="168000"/>
    <n v="7.46E-2"/>
    <n v="463.3"/>
    <n v="0.13800000000000001"/>
    <n v="20000"/>
    <n v="37"/>
    <n v="24871"/>
  </r>
  <r>
    <n v="609721"/>
    <x v="6"/>
    <x v="0"/>
    <x v="3"/>
    <s v="Ann Arbor Public Schools"/>
    <x v="0"/>
    <x v="1"/>
    <x v="49"/>
    <d v="2021-05-16T00:00:00"/>
    <d v="2021-12-15T00:00:00"/>
    <x v="1"/>
    <x v="1"/>
    <d v="2022-01-15T00:00:00"/>
    <n v="782034"/>
    <x v="4"/>
    <s v="C1"/>
    <x v="0"/>
    <s v="Source Verified"/>
    <n v="92000"/>
    <n v="0.2165"/>
    <n v="107.34"/>
    <n v="0.12230000000000001"/>
    <n v="4800"/>
    <n v="30"/>
    <n v="6440"/>
  </r>
  <r>
    <n v="832317"/>
    <x v="41"/>
    <x v="0"/>
    <x v="0"/>
    <s v="Fuel Cell and Hydrogen Energy Assocation"/>
    <x v="0"/>
    <x v="1"/>
    <x v="11"/>
    <d v="2021-04-12T00:00:00"/>
    <d v="2021-04-12T00:00:00"/>
    <x v="1"/>
    <x v="1"/>
    <d v="2021-05-12T00:00:00"/>
    <n v="1041684"/>
    <x v="4"/>
    <s v="C5"/>
    <x v="0"/>
    <s v="Source Verified"/>
    <n v="118404"/>
    <n v="8.3900000000000002E-2"/>
    <n v="286.93"/>
    <n v="0.15229999999999999"/>
    <n v="12000"/>
    <n v="31"/>
    <n v="13169"/>
  </r>
  <r>
    <n v="546257"/>
    <x v="4"/>
    <x v="0"/>
    <x v="9"/>
    <s v="Home Depot"/>
    <x v="0"/>
    <x v="1"/>
    <x v="47"/>
    <d v="2021-08-15T00:00:00"/>
    <d v="2021-08-15T00:00:00"/>
    <x v="1"/>
    <x v="1"/>
    <d v="2021-09-15T00:00:00"/>
    <n v="704428"/>
    <x v="4"/>
    <s v="C1"/>
    <x v="0"/>
    <s v="Source Verified"/>
    <n v="52000"/>
    <n v="0.1094"/>
    <n v="365.94"/>
    <n v="0.1323"/>
    <n v="16000"/>
    <n v="27"/>
    <n v="21956"/>
  </r>
  <r>
    <n v="683634"/>
    <x v="18"/>
    <x v="0"/>
    <x v="6"/>
    <s v="toyota of hackensack"/>
    <x v="0"/>
    <x v="1"/>
    <x v="0"/>
    <d v="2021-05-16T00:00:00"/>
    <d v="2021-03-16T00:00:00"/>
    <x v="1"/>
    <x v="1"/>
    <d v="2021-04-16T00:00:00"/>
    <n v="872981"/>
    <x v="4"/>
    <s v="C4"/>
    <x v="0"/>
    <s v="Source Verified"/>
    <n v="90000"/>
    <n v="9.9900000000000003E-2"/>
    <n v="122.2"/>
    <n v="0.13800000000000001"/>
    <n v="5275"/>
    <n v="18"/>
    <n v="7331"/>
  </r>
  <r>
    <n v="512671"/>
    <x v="8"/>
    <x v="0"/>
    <x v="3"/>
    <s v="NEW YORK CITY POLICE DEPT"/>
    <x v="0"/>
    <x v="1"/>
    <x v="27"/>
    <d v="2021-04-15T00:00:00"/>
    <d v="2021-05-15T00:00:00"/>
    <x v="1"/>
    <x v="1"/>
    <d v="2021-06-15T00:00:00"/>
    <n v="662410"/>
    <x v="4"/>
    <s v="C1"/>
    <x v="0"/>
    <s v="Source Verified"/>
    <n v="114000"/>
    <n v="7.4000000000000003E-3"/>
    <n v="415.56"/>
    <n v="0.1273"/>
    <n v="25000"/>
    <n v="29"/>
    <n v="25025"/>
  </r>
  <r>
    <n v="548760"/>
    <x v="8"/>
    <x v="0"/>
    <x v="3"/>
    <s v="monroe county"/>
    <x v="0"/>
    <x v="1"/>
    <x v="43"/>
    <d v="2021-07-14T00:00:00"/>
    <d v="2021-07-14T00:00:00"/>
    <x v="1"/>
    <x v="1"/>
    <d v="2021-08-14T00:00:00"/>
    <n v="707434"/>
    <x v="4"/>
    <s v="C2"/>
    <x v="0"/>
    <s v="Source Verified"/>
    <n v="80000"/>
    <n v="0.1246"/>
    <n v="193.76"/>
    <n v="0.1361"/>
    <n v="8400"/>
    <n v="26"/>
    <n v="11436"/>
  </r>
  <r>
    <n v="616045"/>
    <x v="23"/>
    <x v="0"/>
    <x v="3"/>
    <s v="Colorado College"/>
    <x v="0"/>
    <x v="1"/>
    <x v="49"/>
    <d v="2021-04-15T00:00:00"/>
    <d v="2021-04-15T00:00:00"/>
    <x v="1"/>
    <x v="1"/>
    <d v="2021-05-15T00:00:00"/>
    <n v="789916"/>
    <x v="4"/>
    <s v="C3"/>
    <x v="0"/>
    <s v="Source Verified"/>
    <n v="72000"/>
    <n v="8.8800000000000004E-2"/>
    <n v="300.20999999999998"/>
    <n v="0.1298"/>
    <n v="13200"/>
    <n v="21"/>
    <n v="17914"/>
  </r>
  <r>
    <n v="572390"/>
    <x v="22"/>
    <x v="0"/>
    <x v="8"/>
    <s v="Host Machine"/>
    <x v="0"/>
    <x v="1"/>
    <x v="54"/>
    <d v="2021-05-16T00:00:00"/>
    <d v="2021-03-15T00:00:00"/>
    <x v="1"/>
    <x v="1"/>
    <d v="2021-04-15T00:00:00"/>
    <n v="736252"/>
    <x v="4"/>
    <s v="C1"/>
    <x v="0"/>
    <s v="Source Verified"/>
    <n v="75000"/>
    <n v="0.1789"/>
    <n v="480.3"/>
    <n v="0.1323"/>
    <n v="21000"/>
    <n v="25"/>
    <n v="28355"/>
  </r>
  <r>
    <n v="844427"/>
    <x v="10"/>
    <x v="0"/>
    <x v="5"/>
    <s v="Walden University"/>
    <x v="0"/>
    <x v="1"/>
    <x v="11"/>
    <d v="2021-04-16T00:00:00"/>
    <d v="2021-08-12T00:00:00"/>
    <x v="1"/>
    <x v="1"/>
    <d v="2021-09-12T00:00:00"/>
    <n v="1055358"/>
    <x v="4"/>
    <s v="C5"/>
    <x v="0"/>
    <s v="Source Verified"/>
    <n v="190000"/>
    <n v="8.9999999999999993E-3"/>
    <n v="836.88"/>
    <n v="0.15229999999999999"/>
    <n v="35000"/>
    <n v="33"/>
    <n v="39387"/>
  </r>
  <r>
    <n v="803785"/>
    <x v="32"/>
    <x v="0"/>
    <x v="9"/>
    <s v="Mule City Feeds"/>
    <x v="0"/>
    <x v="1"/>
    <x v="44"/>
    <d v="2021-08-11T00:00:00"/>
    <d v="2021-08-11T00:00:00"/>
    <x v="1"/>
    <x v="1"/>
    <d v="2021-09-11T00:00:00"/>
    <n v="1009581"/>
    <x v="4"/>
    <s v="C1"/>
    <x v="0"/>
    <s v="Source Verified"/>
    <n v="28800"/>
    <n v="0.19209999999999999"/>
    <n v="345.21"/>
    <n v="0.12989999999999999"/>
    <n v="21850"/>
    <n v="15"/>
    <n v="15341"/>
  </r>
  <r>
    <n v="612432"/>
    <x v="16"/>
    <x v="0"/>
    <x v="0"/>
    <s v="Schernecker Property Services"/>
    <x v="0"/>
    <x v="1"/>
    <x v="49"/>
    <d v="2021-02-16T00:00:00"/>
    <d v="2021-11-13T00:00:00"/>
    <x v="1"/>
    <x v="1"/>
    <d v="2021-12-13T00:00:00"/>
    <n v="785311"/>
    <x v="4"/>
    <s v="C1"/>
    <x v="0"/>
    <s v="Source Verified"/>
    <n v="70000"/>
    <n v="6.4100000000000004E-2"/>
    <n v="368.96"/>
    <n v="0.12230000000000001"/>
    <n v="16500"/>
    <n v="20"/>
    <n v="21103"/>
  </r>
  <r>
    <n v="589015"/>
    <x v="8"/>
    <x v="0"/>
    <x v="8"/>
    <s v="The City College of New York"/>
    <x v="0"/>
    <x v="1"/>
    <x v="54"/>
    <d v="2021-11-13T00:00:00"/>
    <d v="2021-11-13T00:00:00"/>
    <x v="1"/>
    <x v="1"/>
    <d v="2021-12-13T00:00:00"/>
    <n v="756693"/>
    <x v="4"/>
    <s v="C2"/>
    <x v="0"/>
    <s v="Source Verified"/>
    <n v="71073"/>
    <n v="0.13950000000000001"/>
    <n v="230.67"/>
    <n v="0.1361"/>
    <n v="10000"/>
    <n v="13"/>
    <n v="13182"/>
  </r>
  <r>
    <n v="527817"/>
    <x v="1"/>
    <x v="0"/>
    <x v="3"/>
    <s v="Whittier Goodrich Phar"/>
    <x v="0"/>
    <x v="1"/>
    <x v="51"/>
    <d v="2021-10-15T00:00:00"/>
    <d v="2021-06-15T00:00:00"/>
    <x v="1"/>
    <x v="1"/>
    <d v="2021-07-15T00:00:00"/>
    <n v="682697"/>
    <x v="4"/>
    <s v="C2"/>
    <x v="0"/>
    <s v="Source Verified"/>
    <n v="78000"/>
    <n v="0.1118"/>
    <n v="223.17"/>
    <n v="0.1361"/>
    <n v="10000"/>
    <n v="20"/>
    <n v="13390"/>
  </r>
  <r>
    <n v="715876"/>
    <x v="5"/>
    <x v="0"/>
    <x v="8"/>
    <m/>
    <x v="0"/>
    <x v="1"/>
    <x v="29"/>
    <d v="2021-04-14T00:00:00"/>
    <d v="2021-03-14T00:00:00"/>
    <x v="1"/>
    <x v="1"/>
    <d v="2021-04-14T00:00:00"/>
    <n v="909600"/>
    <x v="4"/>
    <s v="C4"/>
    <x v="0"/>
    <s v="Source Verified"/>
    <n v="183456"/>
    <n v="6.8900000000000003E-2"/>
    <n v="810.77"/>
    <n v="0.13800000000000001"/>
    <n v="35000"/>
    <n v="48"/>
    <n v="45906"/>
  </r>
  <r>
    <n v="575830"/>
    <x v="44"/>
    <x v="0"/>
    <x v="3"/>
    <s v="kl distributor"/>
    <x v="4"/>
    <x v="1"/>
    <x v="54"/>
    <d v="2021-05-16T00:00:00"/>
    <d v="2021-09-15T00:00:00"/>
    <x v="1"/>
    <x v="1"/>
    <d v="2021-10-15T00:00:00"/>
    <n v="740603"/>
    <x v="4"/>
    <s v="D2"/>
    <x v="0"/>
    <s v="Source Verified"/>
    <n v="80000"/>
    <n v="0.1147"/>
    <n v="358.51"/>
    <n v="0.15210000000000001"/>
    <n v="15000"/>
    <n v="20"/>
    <n v="21510"/>
  </r>
  <r>
    <n v="745183"/>
    <x v="1"/>
    <x v="0"/>
    <x v="3"/>
    <s v="State of California"/>
    <x v="4"/>
    <x v="1"/>
    <x v="25"/>
    <d v="2021-02-16T00:00:00"/>
    <d v="2021-01-14T00:00:00"/>
    <x v="1"/>
    <x v="1"/>
    <d v="2021-02-14T00:00:00"/>
    <n v="943736"/>
    <x v="4"/>
    <s v="D5"/>
    <x v="0"/>
    <s v="Source Verified"/>
    <n v="70800"/>
    <n v="0.13339999999999999"/>
    <n v="345.36"/>
    <n v="0.1749"/>
    <n v="20000"/>
    <n v="35"/>
    <n v="18946"/>
  </r>
  <r>
    <n v="824782"/>
    <x v="1"/>
    <x v="0"/>
    <x v="4"/>
    <s v="Moss Bros"/>
    <x v="4"/>
    <x v="1"/>
    <x v="44"/>
    <d v="2021-03-14T00:00:00"/>
    <d v="2021-03-14T00:00:00"/>
    <x v="1"/>
    <x v="1"/>
    <d v="2021-04-14T00:00:00"/>
    <n v="1033528"/>
    <x v="4"/>
    <s v="D2"/>
    <x v="0"/>
    <s v="Source Verified"/>
    <n v="160680"/>
    <n v="5.3499999999999999E-2"/>
    <n v="495.98"/>
    <n v="0.15989999999999999"/>
    <n v="20400"/>
    <n v="11"/>
    <n v="27241"/>
  </r>
  <r>
    <n v="563730"/>
    <x v="1"/>
    <x v="0"/>
    <x v="4"/>
    <s v="CSC NASA"/>
    <x v="4"/>
    <x v="1"/>
    <x v="47"/>
    <d v="2021-09-15T00:00:00"/>
    <d v="2021-09-15T00:00:00"/>
    <x v="1"/>
    <x v="1"/>
    <d v="2021-10-15T00:00:00"/>
    <n v="725385"/>
    <x v="4"/>
    <s v="D3"/>
    <x v="0"/>
    <s v="Source Verified"/>
    <n v="52000"/>
    <n v="0.14050000000000001"/>
    <n v="385.53"/>
    <n v="0.15579999999999999"/>
    <n v="16000"/>
    <n v="9"/>
    <n v="23132"/>
  </r>
  <r>
    <n v="771199"/>
    <x v="13"/>
    <x v="0"/>
    <x v="5"/>
    <s v="DOT-FAA"/>
    <x v="4"/>
    <x v="1"/>
    <x v="6"/>
    <d v="2021-06-15T00:00:00"/>
    <d v="2021-01-15T00:00:00"/>
    <x v="1"/>
    <x v="1"/>
    <d v="2021-02-15T00:00:00"/>
    <n v="972948"/>
    <x v="4"/>
    <s v="D3"/>
    <x v="0"/>
    <s v="Source Verified"/>
    <n v="69996"/>
    <n v="0.17849999999999999"/>
    <n v="137.65"/>
    <n v="0.16489999999999999"/>
    <n v="5600"/>
    <n v="23"/>
    <n v="8014"/>
  </r>
  <r>
    <n v="720638"/>
    <x v="5"/>
    <x v="0"/>
    <x v="5"/>
    <s v="amscot"/>
    <x v="4"/>
    <x v="1"/>
    <x v="29"/>
    <d v="2021-05-16T00:00:00"/>
    <d v="2021-05-13T00:00:00"/>
    <x v="1"/>
    <x v="1"/>
    <d v="2021-06-13T00:00:00"/>
    <n v="915113"/>
    <x v="4"/>
    <s v="D4"/>
    <x v="0"/>
    <s v="Source Verified"/>
    <n v="31543.200000000001"/>
    <n v="0.21149999999999999"/>
    <n v="168.93"/>
    <n v="0.1565"/>
    <n v="7000"/>
    <n v="11"/>
    <n v="8947"/>
  </r>
  <r>
    <n v="740798"/>
    <x v="11"/>
    <x v="0"/>
    <x v="9"/>
    <s v="United States Air Force"/>
    <x v="4"/>
    <x v="1"/>
    <x v="29"/>
    <d v="2021-06-11T00:00:00"/>
    <d v="2021-06-11T00:00:00"/>
    <x v="1"/>
    <x v="1"/>
    <d v="2021-07-11T00:00:00"/>
    <n v="938568"/>
    <x v="4"/>
    <s v="D4"/>
    <x v="0"/>
    <s v="Source Verified"/>
    <n v="54000"/>
    <n v="7.7799999999999994E-2"/>
    <n v="173.56"/>
    <n v="0.16889999999999999"/>
    <n v="7000"/>
    <n v="30"/>
    <n v="7099"/>
  </r>
  <r>
    <n v="850174"/>
    <x v="5"/>
    <x v="0"/>
    <x v="0"/>
    <s v="Lenovo"/>
    <x v="4"/>
    <x v="1"/>
    <x v="11"/>
    <d v="2021-08-14T00:00:00"/>
    <d v="2021-08-14T00:00:00"/>
    <x v="1"/>
    <x v="1"/>
    <d v="2021-09-14T00:00:00"/>
    <n v="1061970"/>
    <x v="4"/>
    <s v="D4"/>
    <x v="0"/>
    <s v="Source Verified"/>
    <n v="84000"/>
    <n v="0.12670000000000001"/>
    <n v="371.91"/>
    <n v="0.16889999999999999"/>
    <n v="15000"/>
    <n v="16"/>
    <n v="20809"/>
  </r>
  <r>
    <n v="626787"/>
    <x v="4"/>
    <x v="0"/>
    <x v="3"/>
    <s v="Citizens Bank"/>
    <x v="4"/>
    <x v="1"/>
    <x v="41"/>
    <d v="2021-05-16T00:00:00"/>
    <d v="2021-09-12T00:00:00"/>
    <x v="1"/>
    <x v="1"/>
    <d v="2021-10-12T00:00:00"/>
    <n v="803180"/>
    <x v="4"/>
    <s v="D2"/>
    <x v="0"/>
    <s v="Source Verified"/>
    <n v="130000"/>
    <n v="0.24590000000000001"/>
    <n v="246.83"/>
    <n v="0.14460000000000001"/>
    <n v="10500"/>
    <n v="42"/>
    <n v="12828"/>
  </r>
  <r>
    <n v="579836"/>
    <x v="22"/>
    <x v="0"/>
    <x v="2"/>
    <s v="Wiseway Motor Freight"/>
    <x v="4"/>
    <x v="1"/>
    <x v="54"/>
    <d v="2021-05-16T00:00:00"/>
    <d v="2021-10-15T00:00:00"/>
    <x v="1"/>
    <x v="1"/>
    <d v="2021-11-15T00:00:00"/>
    <n v="745442"/>
    <x v="4"/>
    <s v="D2"/>
    <x v="0"/>
    <s v="Source Verified"/>
    <n v="61000"/>
    <n v="0.1328"/>
    <n v="334.61"/>
    <n v="0.15210000000000001"/>
    <n v="20000"/>
    <n v="17"/>
    <n v="20076"/>
  </r>
  <r>
    <n v="735177"/>
    <x v="1"/>
    <x v="0"/>
    <x v="2"/>
    <s v="Walter's Auto Sales"/>
    <x v="4"/>
    <x v="1"/>
    <x v="29"/>
    <d v="2021-05-16T00:00:00"/>
    <d v="2021-05-16T00:00:00"/>
    <x v="1"/>
    <x v="1"/>
    <d v="2021-06-16T00:00:00"/>
    <n v="931802"/>
    <x v="4"/>
    <s v="D3"/>
    <x v="0"/>
    <s v="Source Verified"/>
    <n v="54000"/>
    <n v="0.1782"/>
    <n v="203.47"/>
    <n v="0.15279999999999999"/>
    <n v="8500"/>
    <n v="16"/>
    <n v="12208"/>
  </r>
  <r>
    <n v="719148"/>
    <x v="3"/>
    <x v="0"/>
    <x v="2"/>
    <s v="University of Chicago Medical Center"/>
    <x v="4"/>
    <x v="1"/>
    <x v="29"/>
    <d v="2021-05-16T00:00:00"/>
    <d v="2021-05-16T00:00:00"/>
    <x v="1"/>
    <x v="1"/>
    <d v="2021-06-16T00:00:00"/>
    <n v="913459"/>
    <x v="4"/>
    <s v="D4"/>
    <x v="0"/>
    <s v="Source Verified"/>
    <n v="110004"/>
    <n v="0.1323"/>
    <n v="723.98"/>
    <n v="0.1565"/>
    <n v="30000"/>
    <n v="30"/>
    <n v="43440"/>
  </r>
  <r>
    <n v="840756"/>
    <x v="16"/>
    <x v="0"/>
    <x v="3"/>
    <s v="Mateus Restaurant"/>
    <x v="4"/>
    <x v="1"/>
    <x v="11"/>
    <d v="2021-07-15T00:00:00"/>
    <d v="2021-07-15T00:00:00"/>
    <x v="1"/>
    <x v="1"/>
    <d v="2021-08-15T00:00:00"/>
    <n v="1051186"/>
    <x v="4"/>
    <s v="D3"/>
    <x v="0"/>
    <s v="Source Verified"/>
    <n v="31200"/>
    <n v="1.54E-2"/>
    <n v="430.14"/>
    <n v="0.16489999999999999"/>
    <n v="17500"/>
    <n v="14"/>
    <n v="25310"/>
  </r>
  <r>
    <n v="1000033"/>
    <x v="2"/>
    <x v="0"/>
    <x v="1"/>
    <s v="T-Mobile USA Inc"/>
    <x v="4"/>
    <x v="1"/>
    <x v="22"/>
    <d v="2021-10-13T00:00:00"/>
    <d v="2021-09-12T00:00:00"/>
    <x v="1"/>
    <x v="1"/>
    <d v="2021-10-12T00:00:00"/>
    <n v="1225642"/>
    <x v="4"/>
    <s v="D2"/>
    <x v="0"/>
    <s v="Source Verified"/>
    <n v="81708"/>
    <n v="0.14219999999999999"/>
    <n v="316.54000000000002"/>
    <n v="0.16769999999999999"/>
    <n v="12800"/>
    <n v="23"/>
    <n v="14401"/>
  </r>
  <r>
    <n v="602834"/>
    <x v="18"/>
    <x v="0"/>
    <x v="3"/>
    <s v="Lubrizol"/>
    <x v="4"/>
    <x v="1"/>
    <x v="50"/>
    <d v="2021-05-14T00:00:00"/>
    <d v="2021-05-14T00:00:00"/>
    <x v="1"/>
    <x v="1"/>
    <d v="2021-06-14T00:00:00"/>
    <n v="773487"/>
    <x v="4"/>
    <s v="D5"/>
    <x v="0"/>
    <s v="Source Verified"/>
    <n v="50500"/>
    <n v="4.2299999999999997E-2"/>
    <n v="361.36"/>
    <n v="0.15570000000000001"/>
    <n v="15000"/>
    <n v="15"/>
    <n v="20874"/>
  </r>
  <r>
    <n v="677497"/>
    <x v="2"/>
    <x v="0"/>
    <x v="3"/>
    <s v="self"/>
    <x v="4"/>
    <x v="1"/>
    <x v="42"/>
    <d v="2021-05-16T00:00:00"/>
    <d v="2021-11-15T00:00:00"/>
    <x v="1"/>
    <x v="1"/>
    <d v="2021-12-15T00:00:00"/>
    <n v="865598"/>
    <x v="4"/>
    <s v="D5"/>
    <x v="0"/>
    <s v="Source Verified"/>
    <n v="99504"/>
    <n v="4.1399999999999999E-2"/>
    <n v="389.26"/>
    <n v="0.16020000000000001"/>
    <n v="16000"/>
    <n v="12"/>
    <n v="23312"/>
  </r>
  <r>
    <n v="1011812"/>
    <x v="2"/>
    <x v="0"/>
    <x v="3"/>
    <s v="EH Nicols DDS"/>
    <x v="4"/>
    <x v="1"/>
    <x v="22"/>
    <d v="2021-01-16T00:00:00"/>
    <d v="2021-01-16T00:00:00"/>
    <x v="1"/>
    <x v="1"/>
    <d v="2021-02-16T00:00:00"/>
    <n v="1238701"/>
    <x v="4"/>
    <s v="D5"/>
    <x v="0"/>
    <s v="Source Verified"/>
    <n v="200000"/>
    <n v="7.3099999999999998E-2"/>
    <n v="638.25"/>
    <n v="0.1825"/>
    <n v="25000"/>
    <n v="28"/>
    <n v="37800"/>
  </r>
  <r>
    <n v="816346"/>
    <x v="6"/>
    <x v="0"/>
    <x v="5"/>
    <s v="Verizon Wireless"/>
    <x v="4"/>
    <x v="1"/>
    <x v="44"/>
    <d v="2021-10-14T00:00:00"/>
    <d v="2021-10-14T00:00:00"/>
    <x v="1"/>
    <x v="1"/>
    <d v="2021-11-14T00:00:00"/>
    <n v="1024073"/>
    <x v="4"/>
    <s v="D5"/>
    <x v="0"/>
    <s v="Source Verified"/>
    <n v="88000"/>
    <n v="5.9299999999999999E-2"/>
    <n v="753.51"/>
    <n v="0.1749"/>
    <n v="30000"/>
    <n v="28"/>
    <n v="42728"/>
  </r>
  <r>
    <n v="713955"/>
    <x v="25"/>
    <x v="0"/>
    <x v="0"/>
    <s v="KPMG"/>
    <x v="4"/>
    <x v="1"/>
    <x v="42"/>
    <d v="2021-07-11T00:00:00"/>
    <d v="2021-07-11T00:00:00"/>
    <x v="1"/>
    <x v="1"/>
    <d v="2021-08-11T00:00:00"/>
    <n v="907282"/>
    <x v="4"/>
    <s v="D2"/>
    <x v="0"/>
    <s v="Source Verified"/>
    <n v="87000"/>
    <n v="0.12659999999999999"/>
    <n v="356.15"/>
    <n v="0.14910000000000001"/>
    <n v="15000"/>
    <n v="24"/>
    <n v="15553"/>
  </r>
  <r>
    <n v="714642"/>
    <x v="33"/>
    <x v="0"/>
    <x v="3"/>
    <s v="Richland County School District One"/>
    <x v="4"/>
    <x v="1"/>
    <x v="42"/>
    <d v="2021-09-15T00:00:00"/>
    <d v="2021-06-15T00:00:00"/>
    <x v="1"/>
    <x v="1"/>
    <d v="2021-07-15T00:00:00"/>
    <n v="908086"/>
    <x v="4"/>
    <s v="D2"/>
    <x v="0"/>
    <s v="Source Verified"/>
    <n v="35500"/>
    <n v="0.17979999999999999"/>
    <n v="241.59"/>
    <n v="0.14910000000000001"/>
    <n v="10175"/>
    <n v="31"/>
    <n v="14345"/>
  </r>
  <r>
    <n v="973804"/>
    <x v="13"/>
    <x v="0"/>
    <x v="3"/>
    <s v="US Navy"/>
    <x v="4"/>
    <x v="1"/>
    <x v="22"/>
    <d v="2021-06-15T00:00:00"/>
    <d v="2021-06-15T00:00:00"/>
    <x v="1"/>
    <x v="1"/>
    <d v="2021-07-15T00:00:00"/>
    <n v="1195821"/>
    <x v="4"/>
    <s v="D3"/>
    <x v="0"/>
    <s v="Source Verified"/>
    <n v="93000"/>
    <n v="0.12759999999999999"/>
    <n v="499.96"/>
    <n v="0.17269999999999999"/>
    <n v="20000"/>
    <n v="12"/>
    <n v="28990"/>
  </r>
  <r>
    <n v="853495"/>
    <x v="1"/>
    <x v="0"/>
    <x v="5"/>
    <s v="Verizon"/>
    <x v="4"/>
    <x v="1"/>
    <x v="11"/>
    <d v="2021-06-15T00:00:00"/>
    <d v="2021-09-12T00:00:00"/>
    <x v="1"/>
    <x v="1"/>
    <d v="2021-10-12T00:00:00"/>
    <n v="1065670"/>
    <x v="4"/>
    <s v="D3"/>
    <x v="0"/>
    <s v="Source Verified"/>
    <n v="198204"/>
    <n v="8.8200000000000001E-2"/>
    <n v="491.59"/>
    <n v="0.16489999999999999"/>
    <n v="20000"/>
    <n v="43"/>
    <n v="23050"/>
  </r>
  <r>
    <n v="714928"/>
    <x v="4"/>
    <x v="0"/>
    <x v="3"/>
    <s v="blue haven pools"/>
    <x v="4"/>
    <x v="1"/>
    <x v="29"/>
    <d v="2021-07-15T00:00:00"/>
    <d v="2021-11-13T00:00:00"/>
    <x v="1"/>
    <x v="1"/>
    <d v="2021-12-13T00:00:00"/>
    <n v="908404"/>
    <x v="4"/>
    <s v="D2"/>
    <x v="0"/>
    <s v="Source Verified"/>
    <n v="104000"/>
    <n v="0.1195"/>
    <n v="249.3"/>
    <n v="0.14910000000000001"/>
    <n v="10500"/>
    <n v="18"/>
    <n v="13786"/>
  </r>
  <r>
    <n v="781367"/>
    <x v="8"/>
    <x v="0"/>
    <x v="3"/>
    <s v="Cardinal Health"/>
    <x v="4"/>
    <x v="1"/>
    <x v="6"/>
    <d v="2021-08-15T00:00:00"/>
    <d v="2021-08-15T00:00:00"/>
    <x v="1"/>
    <x v="1"/>
    <d v="2021-09-15T00:00:00"/>
    <n v="984211"/>
    <x v="4"/>
    <s v="D4"/>
    <x v="0"/>
    <s v="Source Verified"/>
    <n v="90000"/>
    <n v="9.3600000000000003E-2"/>
    <n v="203.46"/>
    <n v="0.1807"/>
    <n v="8000"/>
    <n v="30"/>
    <n v="12048"/>
  </r>
  <r>
    <n v="780445"/>
    <x v="6"/>
    <x v="0"/>
    <x v="3"/>
    <s v="SKF USA"/>
    <x v="4"/>
    <x v="1"/>
    <x v="6"/>
    <d v="2021-02-14T00:00:00"/>
    <d v="2021-02-14T00:00:00"/>
    <x v="1"/>
    <x v="1"/>
    <d v="2021-03-14T00:00:00"/>
    <n v="983232"/>
    <x v="4"/>
    <s v="D1"/>
    <x v="0"/>
    <s v="Source Verified"/>
    <n v="173000"/>
    <n v="7.4700000000000003E-2"/>
    <n v="369.49"/>
    <n v="0.16589999999999999"/>
    <n v="15000"/>
    <n v="33"/>
    <n v="20238"/>
  </r>
  <r>
    <n v="712510"/>
    <x v="1"/>
    <x v="0"/>
    <x v="3"/>
    <s v="Broadway Federal Bank"/>
    <x v="4"/>
    <x v="1"/>
    <x v="42"/>
    <d v="2021-12-12T00:00:00"/>
    <d v="2021-12-12T00:00:00"/>
    <x v="1"/>
    <x v="1"/>
    <d v="2022-01-12T00:00:00"/>
    <n v="905617"/>
    <x v="4"/>
    <s v="D1"/>
    <x v="0"/>
    <s v="Source Verified"/>
    <n v="64992"/>
    <n v="4.1700000000000001E-2"/>
    <n v="518.09"/>
    <n v="0.1454"/>
    <n v="22000"/>
    <n v="24"/>
    <n v="26709"/>
  </r>
  <r>
    <n v="758959"/>
    <x v="6"/>
    <x v="0"/>
    <x v="3"/>
    <s v="Kennedy Technologies"/>
    <x v="1"/>
    <x v="1"/>
    <x v="25"/>
    <d v="2021-06-14T00:00:00"/>
    <d v="2021-06-14T00:00:00"/>
    <x v="1"/>
    <x v="1"/>
    <d v="2021-07-14T00:00:00"/>
    <n v="959173"/>
    <x v="4"/>
    <s v="E1"/>
    <x v="0"/>
    <s v="Source Verified"/>
    <n v="80000"/>
    <n v="0.1288"/>
    <n v="576.30999999999995"/>
    <n v="0.1799"/>
    <n v="35000"/>
    <n v="22"/>
    <n v="32292"/>
  </r>
  <r>
    <n v="568725"/>
    <x v="8"/>
    <x v="0"/>
    <x v="8"/>
    <s v="Dannible &amp; McKee, LLP"/>
    <x v="1"/>
    <x v="1"/>
    <x v="54"/>
    <d v="2021-05-16T00:00:00"/>
    <d v="2021-03-15T00:00:00"/>
    <x v="1"/>
    <x v="1"/>
    <d v="2021-04-15T00:00:00"/>
    <n v="731641"/>
    <x v="4"/>
    <s v="E1"/>
    <x v="0"/>
    <s v="Source Verified"/>
    <n v="52000"/>
    <n v="0.2172"/>
    <n v="491.16"/>
    <n v="0.16450000000000001"/>
    <n v="20000"/>
    <n v="12"/>
    <n v="29312"/>
  </r>
  <r>
    <n v="872669"/>
    <x v="25"/>
    <x v="0"/>
    <x v="4"/>
    <s v="TD Bank"/>
    <x v="1"/>
    <x v="1"/>
    <x v="13"/>
    <d v="2021-06-14T00:00:00"/>
    <d v="2021-06-14T00:00:00"/>
    <x v="1"/>
    <x v="1"/>
    <d v="2021-07-14T00:00:00"/>
    <n v="1086877"/>
    <x v="4"/>
    <s v="E1"/>
    <x v="0"/>
    <s v="Source Verified"/>
    <n v="132540"/>
    <n v="0.17649999999999999"/>
    <n v="386.15"/>
    <n v="0.18640000000000001"/>
    <n v="15000"/>
    <n v="32"/>
    <n v="21070"/>
  </r>
  <r>
    <n v="729084"/>
    <x v="20"/>
    <x v="0"/>
    <x v="2"/>
    <s v="Apollo Group Inc."/>
    <x v="1"/>
    <x v="1"/>
    <x v="29"/>
    <d v="2021-12-12T00:00:00"/>
    <d v="2021-12-12T00:00:00"/>
    <x v="1"/>
    <x v="1"/>
    <d v="2022-01-12T00:00:00"/>
    <n v="924828"/>
    <x v="4"/>
    <s v="E2"/>
    <x v="0"/>
    <s v="Source Verified"/>
    <n v="72500"/>
    <n v="7.7600000000000002E-2"/>
    <n v="618.23"/>
    <n v="0.16769999999999999"/>
    <n v="25000"/>
    <n v="8"/>
    <n v="30942"/>
  </r>
  <r>
    <n v="641633"/>
    <x v="4"/>
    <x v="0"/>
    <x v="3"/>
    <s v="Chester Water Authority"/>
    <x v="1"/>
    <x v="1"/>
    <x v="21"/>
    <d v="2021-08-15T00:00:00"/>
    <d v="2021-05-12T00:00:00"/>
    <x v="1"/>
    <x v="1"/>
    <d v="2021-06-12T00:00:00"/>
    <n v="821332"/>
    <x v="4"/>
    <s v="E2"/>
    <x v="0"/>
    <s v="Source Verified"/>
    <n v="78000"/>
    <n v="9.0800000000000006E-2"/>
    <n v="195.91"/>
    <n v="0.16320000000000001"/>
    <n v="8000"/>
    <n v="36"/>
    <n v="9589"/>
  </r>
  <r>
    <n v="590571"/>
    <x v="8"/>
    <x v="0"/>
    <x v="3"/>
    <s v="Clear Edge Filtration"/>
    <x v="1"/>
    <x v="1"/>
    <x v="50"/>
    <d v="2021-10-15T00:00:00"/>
    <d v="2021-10-15T00:00:00"/>
    <x v="1"/>
    <x v="1"/>
    <d v="2021-11-15T00:00:00"/>
    <n v="758581"/>
    <x v="4"/>
    <s v="E4"/>
    <x v="0"/>
    <s v="Source Verified"/>
    <n v="27600"/>
    <n v="0.14699999999999999"/>
    <n v="125.78"/>
    <n v="0.17560000000000001"/>
    <n v="5000"/>
    <n v="6"/>
    <n v="7546"/>
  </r>
  <r>
    <n v="548476"/>
    <x v="0"/>
    <x v="0"/>
    <x v="3"/>
    <s v="Infocrossing"/>
    <x v="1"/>
    <x v="1"/>
    <x v="43"/>
    <d v="2021-10-14T00:00:00"/>
    <d v="2021-05-13T00:00:00"/>
    <x v="1"/>
    <x v="1"/>
    <d v="2021-06-13T00:00:00"/>
    <n v="707108"/>
    <x v="4"/>
    <s v="E4"/>
    <x v="0"/>
    <s v="Source Verified"/>
    <n v="127000"/>
    <n v="0.12590000000000001"/>
    <n v="251.55"/>
    <n v="0.17560000000000001"/>
    <n v="10000"/>
    <n v="27"/>
    <n v="13879"/>
  </r>
  <r>
    <n v="848411"/>
    <x v="8"/>
    <x v="0"/>
    <x v="4"/>
    <s v="New York Presbyterian Hospital"/>
    <x v="1"/>
    <x v="1"/>
    <x v="11"/>
    <d v="2021-04-16T00:00:00"/>
    <d v="2021-09-14T00:00:00"/>
    <x v="1"/>
    <x v="1"/>
    <d v="2021-10-14T00:00:00"/>
    <n v="1060016"/>
    <x v="4"/>
    <s v="E3"/>
    <x v="0"/>
    <s v="Source Verified"/>
    <n v="150000"/>
    <n v="4.7800000000000002E-2"/>
    <n v="521.66999999999996"/>
    <n v="0.18790000000000001"/>
    <n v="20200"/>
    <n v="19"/>
    <n v="29380"/>
  </r>
  <r>
    <n v="576799"/>
    <x v="3"/>
    <x v="0"/>
    <x v="0"/>
    <s v="Organix Recycling"/>
    <x v="1"/>
    <x v="1"/>
    <x v="54"/>
    <d v="2021-12-15T00:00:00"/>
    <d v="2021-09-15T00:00:00"/>
    <x v="1"/>
    <x v="1"/>
    <d v="2021-10-15T00:00:00"/>
    <n v="741784"/>
    <x v="4"/>
    <s v="E4"/>
    <x v="0"/>
    <s v="Source Verified"/>
    <n v="52000"/>
    <n v="2.1499999999999998E-2"/>
    <n v="90.56"/>
    <n v="0.17560000000000001"/>
    <n v="3600"/>
    <n v="6"/>
    <n v="5433"/>
  </r>
  <r>
    <n v="647654"/>
    <x v="4"/>
    <x v="0"/>
    <x v="5"/>
    <s v="nolan painting inc"/>
    <x v="1"/>
    <x v="1"/>
    <x v="21"/>
    <d v="2021-12-13T00:00:00"/>
    <d v="2021-12-13T00:00:00"/>
    <x v="1"/>
    <x v="1"/>
    <d v="2022-01-13T00:00:00"/>
    <n v="828586"/>
    <x v="4"/>
    <s v="E1"/>
    <x v="0"/>
    <s v="Source Verified"/>
    <n v="48000"/>
    <n v="7.1300000000000002E-2"/>
    <n v="388.67"/>
    <n v="0.1595"/>
    <n v="16000"/>
    <n v="14"/>
    <n v="21827"/>
  </r>
  <r>
    <n v="708724"/>
    <x v="1"/>
    <x v="0"/>
    <x v="1"/>
    <s v="Tulare County Assoc. Of REALTORS"/>
    <x v="1"/>
    <x v="1"/>
    <x v="29"/>
    <d v="2021-04-16T00:00:00"/>
    <d v="2021-04-16T00:00:00"/>
    <x v="1"/>
    <x v="1"/>
    <d v="2021-05-16T00:00:00"/>
    <n v="901247"/>
    <x v="4"/>
    <s v="E5"/>
    <x v="0"/>
    <s v="Source Verified"/>
    <n v="50000"/>
    <n v="0.1368"/>
    <n v="354.6"/>
    <n v="0.17879999999999999"/>
    <n v="14000"/>
    <n v="14"/>
    <n v="21276"/>
  </r>
  <r>
    <n v="560847"/>
    <x v="1"/>
    <x v="0"/>
    <x v="0"/>
    <s v="Bemis Balkind"/>
    <x v="1"/>
    <x v="1"/>
    <x v="47"/>
    <d v="2021-08-15T00:00:00"/>
    <d v="2021-08-15T00:00:00"/>
    <x v="1"/>
    <x v="1"/>
    <d v="2021-09-15T00:00:00"/>
    <n v="721818"/>
    <x v="4"/>
    <s v="E3"/>
    <x v="0"/>
    <s v="Source Verified"/>
    <n v="200000"/>
    <n v="0.09"/>
    <n v="623.88"/>
    <n v="0.1719"/>
    <n v="25000"/>
    <n v="24"/>
    <n v="37432"/>
  </r>
  <r>
    <n v="561362"/>
    <x v="8"/>
    <x v="0"/>
    <x v="0"/>
    <s v="Norwich Pharmaceuticals"/>
    <x v="1"/>
    <x v="1"/>
    <x v="54"/>
    <d v="2021-04-16T00:00:00"/>
    <d v="2021-09-15T00:00:00"/>
    <x v="1"/>
    <x v="1"/>
    <d v="2021-10-15T00:00:00"/>
    <n v="722454"/>
    <x v="4"/>
    <s v="E3"/>
    <x v="0"/>
    <s v="Source Verified"/>
    <n v="60000"/>
    <n v="0.114"/>
    <n v="124.78"/>
    <n v="0.1719"/>
    <n v="5000"/>
    <n v="23"/>
    <n v="7486"/>
  </r>
  <r>
    <n v="756041"/>
    <x v="8"/>
    <x v="0"/>
    <x v="3"/>
    <s v="garage managment comp."/>
    <x v="1"/>
    <x v="1"/>
    <x v="6"/>
    <d v="2021-04-16T00:00:00"/>
    <d v="2021-04-16T00:00:00"/>
    <x v="1"/>
    <x v="1"/>
    <d v="2021-05-16T00:00:00"/>
    <n v="955946"/>
    <x v="4"/>
    <s v="E1"/>
    <x v="0"/>
    <s v="Source Verified"/>
    <n v="52000"/>
    <n v="3.85E-2"/>
    <n v="304.66000000000003"/>
    <n v="0.1799"/>
    <n v="12000"/>
    <n v="12"/>
    <n v="18268"/>
  </r>
  <r>
    <n v="990710"/>
    <x v="19"/>
    <x v="0"/>
    <x v="8"/>
    <s v="Cetnral Ohio Home Health Systems, Inc"/>
    <x v="1"/>
    <x v="1"/>
    <x v="13"/>
    <d v="2021-05-16T00:00:00"/>
    <d v="2021-02-15T00:00:00"/>
    <x v="1"/>
    <x v="1"/>
    <d v="2021-03-15T00:00:00"/>
    <n v="1214705"/>
    <x v="4"/>
    <s v="E3"/>
    <x v="0"/>
    <s v="Source Verified"/>
    <n v="144000"/>
    <n v="8.6800000000000002E-2"/>
    <n v="246.02"/>
    <n v="0.19420000000000001"/>
    <n v="9400"/>
    <n v="16"/>
    <n v="13975"/>
  </r>
  <r>
    <n v="675763"/>
    <x v="20"/>
    <x v="0"/>
    <x v="3"/>
    <s v="Level3 Communications"/>
    <x v="1"/>
    <x v="1"/>
    <x v="0"/>
    <d v="2021-09-12T00:00:00"/>
    <d v="2021-10-12T00:00:00"/>
    <x v="1"/>
    <x v="1"/>
    <d v="2021-11-12T00:00:00"/>
    <n v="863602"/>
    <x v="4"/>
    <s v="E4"/>
    <x v="0"/>
    <s v="Source Verified"/>
    <n v="130000"/>
    <n v="0.14269999999999999"/>
    <n v="879.47"/>
    <n v="0.17510000000000001"/>
    <n v="35000"/>
    <n v="35"/>
    <n v="43703"/>
  </r>
  <r>
    <n v="525785"/>
    <x v="20"/>
    <x v="0"/>
    <x v="8"/>
    <s v="Hershey's"/>
    <x v="5"/>
    <x v="1"/>
    <x v="51"/>
    <d v="2021-09-11T00:00:00"/>
    <d v="2021-09-11T00:00:00"/>
    <x v="1"/>
    <x v="1"/>
    <d v="2021-10-11T00:00:00"/>
    <n v="680260"/>
    <x v="4"/>
    <s v="F1"/>
    <x v="0"/>
    <s v="Source Verified"/>
    <n v="56000"/>
    <n v="0.13109999999999999"/>
    <n v="270.27"/>
    <n v="0.183"/>
    <n v="16000"/>
    <n v="18"/>
    <n v="12672"/>
  </r>
  <r>
    <n v="783823"/>
    <x v="1"/>
    <x v="0"/>
    <x v="4"/>
    <s v="Pacific Gas &amp; Electric Co"/>
    <x v="5"/>
    <x v="1"/>
    <x v="6"/>
    <d v="2021-01-15T00:00:00"/>
    <d v="2021-07-15T00:00:00"/>
    <x v="1"/>
    <x v="1"/>
    <d v="2021-08-15T00:00:00"/>
    <n v="986974"/>
    <x v="4"/>
    <s v="F5"/>
    <x v="0"/>
    <s v="Source Verified"/>
    <n v="155000"/>
    <n v="7.1800000000000003E-2"/>
    <n v="604.37"/>
    <n v="0.21740000000000001"/>
    <n v="22000"/>
    <n v="26"/>
    <n v="35515"/>
  </r>
  <r>
    <n v="719002"/>
    <x v="29"/>
    <x v="0"/>
    <x v="2"/>
    <s v="Louisiana State University Alexandria"/>
    <x v="5"/>
    <x v="1"/>
    <x v="29"/>
    <d v="2021-05-16T00:00:00"/>
    <d v="2021-05-16T00:00:00"/>
    <x v="1"/>
    <x v="1"/>
    <d v="2021-06-16T00:00:00"/>
    <n v="913300"/>
    <x v="4"/>
    <s v="F3"/>
    <x v="0"/>
    <s v="Source Verified"/>
    <n v="126000"/>
    <n v="1.6299999999999999E-2"/>
    <n v="408.48"/>
    <n v="0.18990000000000001"/>
    <n v="15750"/>
    <n v="7"/>
    <n v="24509"/>
  </r>
  <r>
    <n v="843071"/>
    <x v="21"/>
    <x v="0"/>
    <x v="8"/>
    <s v="RichRelevance.com"/>
    <x v="5"/>
    <x v="1"/>
    <x v="11"/>
    <d v="2021-03-16T00:00:00"/>
    <d v="2021-09-11T00:00:00"/>
    <x v="1"/>
    <x v="1"/>
    <d v="2021-10-11T00:00:00"/>
    <n v="1053804"/>
    <x v="4"/>
    <s v="F3"/>
    <x v="0"/>
    <s v="Source Verified"/>
    <n v="350000"/>
    <n v="0.1295"/>
    <n v="946.68"/>
    <n v="0.2099"/>
    <n v="35000"/>
    <n v="30"/>
    <n v="35613"/>
  </r>
  <r>
    <n v="542739"/>
    <x v="2"/>
    <x v="0"/>
    <x v="8"/>
    <s v="Exterran"/>
    <x v="5"/>
    <x v="1"/>
    <x v="43"/>
    <d v="2021-05-16T00:00:00"/>
    <d v="2021-02-12T00:00:00"/>
    <x v="1"/>
    <x v="1"/>
    <d v="2021-03-12T00:00:00"/>
    <n v="700331"/>
    <x v="4"/>
    <s v="F1"/>
    <x v="0"/>
    <s v="Source Verified"/>
    <n v="42000"/>
    <n v="0.2157"/>
    <n v="76.680000000000007"/>
    <n v="0.183"/>
    <n v="3000"/>
    <n v="14"/>
    <n v="3779"/>
  </r>
  <r>
    <n v="1025155"/>
    <x v="1"/>
    <x v="0"/>
    <x v="0"/>
    <s v="SYSTEMART LLC"/>
    <x v="5"/>
    <x v="1"/>
    <x v="12"/>
    <d v="2021-05-16T00:00:00"/>
    <d v="2021-10-14T00:00:00"/>
    <x v="1"/>
    <x v="1"/>
    <d v="2021-11-14T00:00:00"/>
    <n v="1254294"/>
    <x v="4"/>
    <s v="F2"/>
    <x v="0"/>
    <s v="Source Verified"/>
    <n v="100000"/>
    <n v="5.4800000000000001E-2"/>
    <n v="340.14"/>
    <n v="0.21279999999999999"/>
    <n v="12500"/>
    <n v="7"/>
    <n v="18601"/>
  </r>
  <r>
    <n v="807176"/>
    <x v="7"/>
    <x v="0"/>
    <x v="3"/>
    <s v="Electric Boat Corporation"/>
    <x v="5"/>
    <x v="1"/>
    <x v="44"/>
    <d v="2021-02-16T00:00:00"/>
    <d v="2021-03-13T00:00:00"/>
    <x v="1"/>
    <x v="1"/>
    <d v="2021-04-13T00:00:00"/>
    <n v="1013699"/>
    <x v="4"/>
    <s v="F3"/>
    <x v="0"/>
    <s v="Source Verified"/>
    <n v="340000"/>
    <n v="9.8699999999999996E-2"/>
    <n v="385.44"/>
    <n v="0.2099"/>
    <n v="18000"/>
    <n v="63"/>
    <n v="18732"/>
  </r>
  <r>
    <n v="742933"/>
    <x v="1"/>
    <x v="0"/>
    <x v="6"/>
    <s v="Table Mountain Rancheria"/>
    <x v="5"/>
    <x v="1"/>
    <x v="25"/>
    <d v="2021-04-16T00:00:00"/>
    <d v="2021-05-16T00:00:00"/>
    <x v="1"/>
    <x v="1"/>
    <d v="2021-06-16T00:00:00"/>
    <n v="941100"/>
    <x v="4"/>
    <s v="F2"/>
    <x v="0"/>
    <s v="Source Verified"/>
    <n v="165000"/>
    <n v="0.13270000000000001"/>
    <n v="161.05000000000001"/>
    <n v="0.20619999999999999"/>
    <n v="6000"/>
    <n v="12"/>
    <n v="9657"/>
  </r>
  <r>
    <n v="531642"/>
    <x v="2"/>
    <x v="0"/>
    <x v="5"/>
    <s v="Halliburton"/>
    <x v="5"/>
    <x v="1"/>
    <x v="51"/>
    <d v="2021-07-15T00:00:00"/>
    <d v="2021-07-15T00:00:00"/>
    <x v="1"/>
    <x v="1"/>
    <d v="2021-08-15T00:00:00"/>
    <n v="687301"/>
    <x v="4"/>
    <s v="F1"/>
    <x v="0"/>
    <s v="Source Verified"/>
    <n v="86004"/>
    <n v="0.16700000000000001"/>
    <n v="531.59"/>
    <n v="0.183"/>
    <n v="25000"/>
    <n v="17"/>
    <n v="31896"/>
  </r>
  <r>
    <n v="578629"/>
    <x v="3"/>
    <x v="0"/>
    <x v="10"/>
    <s v="State of Illinois"/>
    <x v="5"/>
    <x v="1"/>
    <x v="54"/>
    <d v="2021-01-16T00:00:00"/>
    <d v="2021-10-15T00:00:00"/>
    <x v="1"/>
    <x v="1"/>
    <d v="2021-11-15T00:00:00"/>
    <n v="743961"/>
    <x v="4"/>
    <s v="F1"/>
    <x v="0"/>
    <s v="Source Verified"/>
    <n v="77004"/>
    <n v="0.2122"/>
    <n v="230.02"/>
    <n v="0.183"/>
    <n v="9000"/>
    <n v="53"/>
    <n v="13800"/>
  </r>
  <r>
    <n v="792694"/>
    <x v="31"/>
    <x v="0"/>
    <x v="6"/>
    <s v="Griffin Industries"/>
    <x v="5"/>
    <x v="1"/>
    <x v="6"/>
    <d v="2021-02-13T00:00:00"/>
    <d v="2021-01-13T00:00:00"/>
    <x v="1"/>
    <x v="1"/>
    <d v="2021-02-13T00:00:00"/>
    <n v="997133"/>
    <x v="4"/>
    <s v="F1"/>
    <x v="0"/>
    <s v="Source Verified"/>
    <n v="100000"/>
    <n v="0.1741"/>
    <n v="665.83"/>
    <n v="0.20250000000000001"/>
    <n v="25000"/>
    <n v="27"/>
    <n v="31904"/>
  </r>
  <r>
    <n v="538964"/>
    <x v="29"/>
    <x v="0"/>
    <x v="5"/>
    <s v="hydro-quip manufacturing and supply inc."/>
    <x v="6"/>
    <x v="1"/>
    <x v="43"/>
    <d v="2021-10-12T00:00:00"/>
    <d v="2021-10-12T00:00:00"/>
    <x v="1"/>
    <x v="1"/>
    <d v="2021-11-12T00:00:00"/>
    <n v="696053"/>
    <x v="4"/>
    <s v="G3"/>
    <x v="0"/>
    <s v="Source Verified"/>
    <n v="38000"/>
    <n v="9.35E-2"/>
    <n v="330.72"/>
    <n v="0.20899999999999999"/>
    <n v="12250"/>
    <n v="7"/>
    <n v="17063"/>
  </r>
  <r>
    <n v="509923"/>
    <x v="25"/>
    <x v="0"/>
    <x v="7"/>
    <s v="The Greater Richmond Arc"/>
    <x v="4"/>
    <x v="1"/>
    <x v="43"/>
    <d v="2021-11-15T00:00:00"/>
    <d v="2021-02-12T00:00:00"/>
    <x v="1"/>
    <x v="1"/>
    <d v="2021-03-12T00:00:00"/>
    <n v="658350"/>
    <x v="4"/>
    <s v="D5"/>
    <x v="0"/>
    <s v="Source Verified"/>
    <n v="37000"/>
    <n v="5.6099999999999997E-2"/>
    <n v="102.86"/>
    <n v="0.16320000000000001"/>
    <n v="4200"/>
    <n v="5"/>
    <n v="5126"/>
  </r>
  <r>
    <n v="601559"/>
    <x v="25"/>
    <x v="0"/>
    <x v="1"/>
    <s v="Plastic Surgery Associates of Lynchburg"/>
    <x v="3"/>
    <x v="2"/>
    <x v="50"/>
    <d v="2021-11-15T00:00:00"/>
    <d v="2021-11-15T00:00:00"/>
    <x v="1"/>
    <x v="1"/>
    <d v="2021-12-15T00:00:00"/>
    <n v="771902"/>
    <x v="4"/>
    <s v="A5"/>
    <x v="0"/>
    <s v="Source Verified"/>
    <n v="90000"/>
    <n v="0.12870000000000001"/>
    <n v="296.39"/>
    <n v="6.9099999999999995E-2"/>
    <n v="15000"/>
    <n v="38"/>
    <n v="17783"/>
  </r>
  <r>
    <n v="751806"/>
    <x v="18"/>
    <x v="0"/>
    <x v="3"/>
    <s v="Passaic Board of Education"/>
    <x v="2"/>
    <x v="2"/>
    <x v="25"/>
    <d v="2021-05-16T00:00:00"/>
    <d v="2021-04-16T00:00:00"/>
    <x v="1"/>
    <x v="1"/>
    <d v="2021-05-16T00:00:00"/>
    <n v="951274"/>
    <x v="4"/>
    <s v="B4"/>
    <x v="0"/>
    <s v="Source Verified"/>
    <n v="103008"/>
    <n v="0.1575"/>
    <n v="285.83999999999997"/>
    <n v="0.1149"/>
    <n v="13000"/>
    <n v="32"/>
    <n v="17149"/>
  </r>
  <r>
    <n v="539462"/>
    <x v="23"/>
    <x v="0"/>
    <x v="8"/>
    <s v="Rocky Mountain Energy Solutions"/>
    <x v="2"/>
    <x v="2"/>
    <x v="43"/>
    <d v="2021-04-11T00:00:00"/>
    <d v="2021-04-11T00:00:00"/>
    <x v="1"/>
    <x v="1"/>
    <d v="2021-05-11T00:00:00"/>
    <n v="696613"/>
    <x v="4"/>
    <s v="B3"/>
    <x v="0"/>
    <s v="Source Verified"/>
    <n v="68240"/>
    <n v="0.11990000000000001"/>
    <n v="338.49"/>
    <n v="0.11119999999999999"/>
    <n v="24000"/>
    <n v="20"/>
    <n v="16753"/>
  </r>
  <r>
    <n v="715671"/>
    <x v="30"/>
    <x v="0"/>
    <x v="8"/>
    <s v="Arkansas Game and Fish Commission"/>
    <x v="0"/>
    <x v="2"/>
    <x v="29"/>
    <d v="2021-03-16T00:00:00"/>
    <d v="2021-03-16T00:00:00"/>
    <x v="1"/>
    <x v="1"/>
    <d v="2021-04-16T00:00:00"/>
    <n v="909340"/>
    <x v="4"/>
    <s v="C1"/>
    <x v="0"/>
    <s v="Source Verified"/>
    <n v="30000"/>
    <n v="3.7999999999999999E-2"/>
    <n v="282.37"/>
    <n v="0.1268"/>
    <n v="12500"/>
    <n v="14"/>
    <n v="16940"/>
  </r>
  <r>
    <n v="795869"/>
    <x v="5"/>
    <x v="0"/>
    <x v="4"/>
    <s v="LaVan &amp; Neidenberg, P.A."/>
    <x v="0"/>
    <x v="2"/>
    <x v="6"/>
    <d v="2021-05-16T00:00:00"/>
    <d v="2021-12-14T00:00:00"/>
    <x v="1"/>
    <x v="1"/>
    <d v="2022-01-14T00:00:00"/>
    <n v="1000618"/>
    <x v="4"/>
    <s v="C1"/>
    <x v="0"/>
    <s v="Source Verified"/>
    <n v="50000"/>
    <n v="3.1699999999999999E-2"/>
    <n v="272.98"/>
    <n v="0.12989999999999999"/>
    <n v="12000"/>
    <n v="14"/>
    <n v="15857"/>
  </r>
  <r>
    <n v="861719"/>
    <x v="18"/>
    <x v="0"/>
    <x v="3"/>
    <m/>
    <x v="0"/>
    <x v="2"/>
    <x v="10"/>
    <d v="2021-12-13T00:00:00"/>
    <d v="2021-04-12T00:00:00"/>
    <x v="1"/>
    <x v="1"/>
    <d v="2021-05-12T00:00:00"/>
    <n v="1074632"/>
    <x v="4"/>
    <s v="C1"/>
    <x v="0"/>
    <s v="Source Verified"/>
    <n v="130000"/>
    <n v="2.4299999999999999E-2"/>
    <n v="528.33000000000004"/>
    <n v="0.12989999999999999"/>
    <n v="35000"/>
    <n v="21"/>
    <n v="24921"/>
  </r>
  <r>
    <n v="542915"/>
    <x v="4"/>
    <x v="0"/>
    <x v="5"/>
    <s v="Wycliffe Bible Translators"/>
    <x v="0"/>
    <x v="2"/>
    <x v="43"/>
    <d v="2021-07-15T00:00:00"/>
    <d v="2021-07-15T00:00:00"/>
    <x v="1"/>
    <x v="1"/>
    <d v="2021-08-15T00:00:00"/>
    <n v="700516"/>
    <x v="4"/>
    <s v="C3"/>
    <x v="0"/>
    <s v="Source Verified"/>
    <n v="48000"/>
    <n v="4.53E-2"/>
    <n v="139.55000000000001"/>
    <n v="0.13980000000000001"/>
    <n v="6000"/>
    <n v="10"/>
    <n v="8373"/>
  </r>
  <r>
    <n v="638181"/>
    <x v="38"/>
    <x v="0"/>
    <x v="0"/>
    <s v="Florence Nursing and Rehabilitation Center"/>
    <x v="0"/>
    <x v="2"/>
    <x v="21"/>
    <d v="2021-02-16T00:00:00"/>
    <d v="2021-03-16T00:00:00"/>
    <x v="1"/>
    <x v="1"/>
    <d v="2021-04-16T00:00:00"/>
    <n v="817500"/>
    <x v="4"/>
    <s v="C4"/>
    <x v="0"/>
    <s v="Source Verified"/>
    <n v="17376"/>
    <n v="7.46E-2"/>
    <n v="80.27"/>
    <n v="0.13350000000000001"/>
    <n v="3500"/>
    <n v="4"/>
    <n v="4848"/>
  </r>
  <r>
    <n v="568605"/>
    <x v="26"/>
    <x v="0"/>
    <x v="7"/>
    <s v="skaggs regional medical center"/>
    <x v="0"/>
    <x v="2"/>
    <x v="47"/>
    <d v="2021-05-16T00:00:00"/>
    <d v="2021-09-15T00:00:00"/>
    <x v="1"/>
    <x v="1"/>
    <d v="2021-10-15T00:00:00"/>
    <n v="731481"/>
    <x v="4"/>
    <s v="C2"/>
    <x v="0"/>
    <s v="Source Verified"/>
    <n v="32004"/>
    <n v="0.16350000000000001"/>
    <n v="96.88"/>
    <n v="0.1361"/>
    <n v="4200"/>
    <n v="14"/>
    <n v="5813"/>
  </r>
  <r>
    <n v="874799"/>
    <x v="32"/>
    <x v="0"/>
    <x v="2"/>
    <s v="Von Drehle Corporation"/>
    <x v="4"/>
    <x v="2"/>
    <x v="10"/>
    <d v="2021-02-14T00:00:00"/>
    <d v="2021-03-14T00:00:00"/>
    <x v="1"/>
    <x v="1"/>
    <d v="2021-04-14T00:00:00"/>
    <n v="1089282"/>
    <x v="4"/>
    <s v="D4"/>
    <x v="0"/>
    <s v="Source Verified"/>
    <n v="33000"/>
    <n v="0.1593"/>
    <n v="104.44"/>
    <n v="0.17580000000000001"/>
    <n v="4150"/>
    <n v="7"/>
    <n v="5616"/>
  </r>
  <r>
    <n v="707967"/>
    <x v="25"/>
    <x v="0"/>
    <x v="5"/>
    <s v="united states patent office"/>
    <x v="4"/>
    <x v="2"/>
    <x v="42"/>
    <d v="2021-04-16T00:00:00"/>
    <d v="2021-07-14T00:00:00"/>
    <x v="1"/>
    <x v="1"/>
    <d v="2021-08-14T00:00:00"/>
    <n v="900377"/>
    <x v="4"/>
    <s v="D5"/>
    <x v="0"/>
    <s v="Source Verified"/>
    <n v="130000"/>
    <n v="0.1021"/>
    <n v="155.71"/>
    <n v="0.16020000000000001"/>
    <n v="6400"/>
    <n v="23"/>
    <n v="8907"/>
  </r>
  <r>
    <n v="575189"/>
    <x v="1"/>
    <x v="0"/>
    <x v="8"/>
    <s v="GIS, Incorporated"/>
    <x v="4"/>
    <x v="2"/>
    <x v="54"/>
    <d v="2021-11-13T00:00:00"/>
    <d v="2021-10-13T00:00:00"/>
    <x v="1"/>
    <x v="1"/>
    <d v="2021-11-13T00:00:00"/>
    <n v="739849"/>
    <x v="4"/>
    <s v="D4"/>
    <x v="0"/>
    <s v="Source Verified"/>
    <n v="156268"/>
    <n v="0.1643"/>
    <n v="473.69"/>
    <n v="0.1595"/>
    <n v="21000"/>
    <n v="35"/>
    <n v="26861"/>
  </r>
  <r>
    <n v="887748"/>
    <x v="9"/>
    <x v="0"/>
    <x v="5"/>
    <s v="DELAWARE VALLEY WHOLESALE FLORIST"/>
    <x v="4"/>
    <x v="2"/>
    <x v="10"/>
    <d v="2021-05-16T00:00:00"/>
    <d v="2021-06-14T00:00:00"/>
    <x v="1"/>
    <x v="1"/>
    <d v="2021-07-14T00:00:00"/>
    <n v="1103951"/>
    <x v="4"/>
    <s v="D2"/>
    <x v="0"/>
    <s v="Source Verified"/>
    <n v="50000"/>
    <n v="0.19120000000000001"/>
    <n v="316.54000000000002"/>
    <n v="0.16769999999999999"/>
    <n v="12800"/>
    <n v="23"/>
    <n v="17422"/>
  </r>
  <r>
    <n v="567833"/>
    <x v="5"/>
    <x v="0"/>
    <x v="5"/>
    <s v="Signs Now"/>
    <x v="1"/>
    <x v="2"/>
    <x v="47"/>
    <d v="2021-09-15T00:00:00"/>
    <d v="2021-09-15T00:00:00"/>
    <x v="1"/>
    <x v="1"/>
    <d v="2021-10-15T00:00:00"/>
    <n v="730455"/>
    <x v="4"/>
    <s v="E2"/>
    <x v="0"/>
    <s v="Source Verified"/>
    <n v="90000"/>
    <n v="4.3299999999999998E-2"/>
    <n v="198.05"/>
    <n v="0.16819999999999999"/>
    <n v="8000"/>
    <n v="26"/>
    <n v="11883"/>
  </r>
  <r>
    <n v="1028969"/>
    <x v="13"/>
    <x v="0"/>
    <x v="3"/>
    <s v="McDougall &amp; Sons Inc"/>
    <x v="1"/>
    <x v="2"/>
    <x v="22"/>
    <d v="2021-05-16T00:00:00"/>
    <d v="2021-01-16T00:00:00"/>
    <x v="1"/>
    <x v="1"/>
    <d v="2021-02-16T00:00:00"/>
    <n v="1258322"/>
    <x v="4"/>
    <s v="E5"/>
    <x v="0"/>
    <s v="Source Verified"/>
    <n v="55000"/>
    <n v="4.6699999999999998E-2"/>
    <n v="106.65"/>
    <n v="0.20300000000000001"/>
    <n v="4000"/>
    <n v="9"/>
    <n v="6191"/>
  </r>
  <r>
    <n v="709721"/>
    <x v="1"/>
    <x v="0"/>
    <x v="2"/>
    <s v="American Film Institute"/>
    <x v="1"/>
    <x v="2"/>
    <x v="42"/>
    <d v="2021-05-16T00:00:00"/>
    <d v="2021-05-16T00:00:00"/>
    <x v="1"/>
    <x v="1"/>
    <d v="2021-06-16T00:00:00"/>
    <n v="902380"/>
    <x v="4"/>
    <s v="E5"/>
    <x v="0"/>
    <s v="Source Verified"/>
    <n v="109000"/>
    <n v="0.112"/>
    <n v="253.29"/>
    <n v="0.17879999999999999"/>
    <n v="10000"/>
    <n v="17"/>
    <n v="15199"/>
  </r>
  <r>
    <n v="591091"/>
    <x v="18"/>
    <x v="0"/>
    <x v="10"/>
    <s v="nestle water of north america"/>
    <x v="1"/>
    <x v="2"/>
    <x v="50"/>
    <d v="2021-08-11T00:00:00"/>
    <d v="2021-08-11T00:00:00"/>
    <x v="1"/>
    <x v="1"/>
    <d v="2021-09-11T00:00:00"/>
    <n v="759209"/>
    <x v="4"/>
    <s v="E4"/>
    <x v="0"/>
    <s v="Source Verified"/>
    <n v="70000"/>
    <n v="2.5999999999999999E-3"/>
    <n v="503.1"/>
    <n v="0.17560000000000001"/>
    <n v="20000"/>
    <n v="28"/>
    <n v="22783"/>
  </r>
  <r>
    <n v="706442"/>
    <x v="19"/>
    <x v="0"/>
    <x v="4"/>
    <s v="Wesley Community Services"/>
    <x v="2"/>
    <x v="0"/>
    <x v="42"/>
    <d v="2021-05-16T00:00:00"/>
    <d v="2021-02-12T00:00:00"/>
    <x v="1"/>
    <x v="1"/>
    <d v="2021-03-12T00:00:00"/>
    <n v="898649"/>
    <x v="4"/>
    <s v="B3"/>
    <x v="0"/>
    <s v="Source Verified"/>
    <n v="36000"/>
    <n v="1.0999999999999999E-2"/>
    <n v="205.73"/>
    <n v="0.1037"/>
    <n v="9600"/>
    <n v="18"/>
    <n v="10381"/>
  </r>
  <r>
    <n v="528833"/>
    <x v="0"/>
    <x v="0"/>
    <x v="4"/>
    <s v="First Data"/>
    <x v="2"/>
    <x v="0"/>
    <x v="51"/>
    <d v="2021-06-14T00:00:00"/>
    <d v="2021-03-14T00:00:00"/>
    <x v="1"/>
    <x v="1"/>
    <d v="2021-04-14T00:00:00"/>
    <n v="683940"/>
    <x v="4"/>
    <s v="B2"/>
    <x v="0"/>
    <s v="Source Verified"/>
    <n v="53000"/>
    <n v="9.2600000000000002E-2"/>
    <n v="151.33000000000001"/>
    <n v="0.1075"/>
    <n v="7000"/>
    <n v="17"/>
    <n v="8911"/>
  </r>
  <r>
    <n v="715990"/>
    <x v="14"/>
    <x v="0"/>
    <x v="1"/>
    <s v="Pinkham Real Estate"/>
    <x v="2"/>
    <x v="0"/>
    <x v="29"/>
    <d v="2021-08-13T00:00:00"/>
    <d v="2021-08-13T00:00:00"/>
    <x v="1"/>
    <x v="1"/>
    <d v="2021-09-13T00:00:00"/>
    <n v="909739"/>
    <x v="4"/>
    <s v="B4"/>
    <x v="0"/>
    <s v="Source Verified"/>
    <n v="125000"/>
    <n v="6.7699999999999996E-2"/>
    <n v="103.75"/>
    <n v="0.1074"/>
    <n v="4800"/>
    <n v="37"/>
    <n v="5781"/>
  </r>
  <r>
    <n v="566286"/>
    <x v="4"/>
    <x v="0"/>
    <x v="0"/>
    <s v="Nolan Painting"/>
    <x v="0"/>
    <x v="0"/>
    <x v="47"/>
    <d v="2021-05-16T00:00:00"/>
    <d v="2021-01-12T00:00:00"/>
    <x v="1"/>
    <x v="1"/>
    <d v="2021-02-12T00:00:00"/>
    <n v="728453"/>
    <x v="4"/>
    <s v="C2"/>
    <x v="0"/>
    <s v="Source Verified"/>
    <n v="35000"/>
    <n v="0.16389999999999999"/>
    <n v="230.67"/>
    <n v="0.1361"/>
    <n v="10000"/>
    <n v="14"/>
    <n v="10641"/>
  </r>
  <r>
    <n v="713975"/>
    <x v="1"/>
    <x v="0"/>
    <x v="2"/>
    <s v="Military"/>
    <x v="0"/>
    <x v="0"/>
    <x v="29"/>
    <d v="2021-03-14T00:00:00"/>
    <d v="2021-03-14T00:00:00"/>
    <x v="1"/>
    <x v="1"/>
    <d v="2021-04-14T00:00:00"/>
    <n v="907304"/>
    <x v="4"/>
    <s v="C5"/>
    <x v="0"/>
    <s v="Source Verified"/>
    <n v="54600"/>
    <n v="7.0800000000000002E-2"/>
    <n v="163.5"/>
    <n v="0.14169999999999999"/>
    <n v="7000"/>
    <n v="14"/>
    <n v="8642"/>
  </r>
  <r>
    <n v="662967"/>
    <x v="8"/>
    <x v="0"/>
    <x v="7"/>
    <s v="packer collegiate Institute"/>
    <x v="0"/>
    <x v="0"/>
    <x v="0"/>
    <d v="2021-01-16T00:00:00"/>
    <d v="2021-12-15T00:00:00"/>
    <x v="1"/>
    <x v="1"/>
    <d v="2022-01-15T00:00:00"/>
    <n v="847788"/>
    <x v="4"/>
    <s v="C1"/>
    <x v="0"/>
    <s v="Source Verified"/>
    <n v="42000"/>
    <n v="0.1326"/>
    <n v="225.9"/>
    <n v="0.1268"/>
    <n v="10000"/>
    <n v="17"/>
    <n v="13456"/>
  </r>
  <r>
    <n v="756333"/>
    <x v="1"/>
    <x v="0"/>
    <x v="8"/>
    <s v="Sierra Community College"/>
    <x v="0"/>
    <x v="0"/>
    <x v="25"/>
    <d v="2021-02-13T00:00:00"/>
    <d v="2021-01-13T00:00:00"/>
    <x v="1"/>
    <x v="1"/>
    <d v="2021-02-13T00:00:00"/>
    <n v="956261"/>
    <x v="4"/>
    <s v="C2"/>
    <x v="0"/>
    <s v="Source Verified"/>
    <n v="46800"/>
    <n v="2.4899999999999999E-2"/>
    <n v="115.03"/>
    <n v="0.13489999999999999"/>
    <n v="5000"/>
    <n v="4"/>
    <n v="5990"/>
  </r>
  <r>
    <n v="538263"/>
    <x v="21"/>
    <x v="0"/>
    <x v="8"/>
    <s v="Stew Leonards"/>
    <x v="0"/>
    <x v="0"/>
    <x v="43"/>
    <d v="2021-07-15T00:00:00"/>
    <d v="2021-07-15T00:00:00"/>
    <x v="1"/>
    <x v="1"/>
    <d v="2021-08-15T00:00:00"/>
    <n v="695197"/>
    <x v="4"/>
    <s v="C3"/>
    <x v="0"/>
    <s v="Source Verified"/>
    <n v="30000"/>
    <n v="0.1208"/>
    <n v="74.430000000000007"/>
    <n v="0.13980000000000001"/>
    <n v="3200"/>
    <n v="11"/>
    <n v="4465"/>
  </r>
  <r>
    <n v="761992"/>
    <x v="25"/>
    <x v="0"/>
    <x v="3"/>
    <s v="PGAL"/>
    <x v="1"/>
    <x v="0"/>
    <x v="25"/>
    <d v="2021-10-14T00:00:00"/>
    <d v="2021-10-14T00:00:00"/>
    <x v="1"/>
    <x v="1"/>
    <d v="2021-11-14T00:00:00"/>
    <n v="962484"/>
    <x v="4"/>
    <s v="E5"/>
    <x v="0"/>
    <s v="Source Verified"/>
    <n v="78000"/>
    <n v="0.14649999999999999"/>
    <n v="184.26"/>
    <n v="0.19689999999999999"/>
    <n v="7000"/>
    <n v="13"/>
    <n v="10082"/>
  </r>
  <r>
    <n v="533751"/>
    <x v="3"/>
    <x v="0"/>
    <x v="8"/>
    <s v="Josh Simmons"/>
    <x v="1"/>
    <x v="0"/>
    <x v="51"/>
    <d v="2021-03-13T00:00:00"/>
    <d v="2021-03-13T00:00:00"/>
    <x v="1"/>
    <x v="1"/>
    <d v="2021-04-13T00:00:00"/>
    <n v="689902"/>
    <x v="4"/>
    <s v="E1"/>
    <x v="0"/>
    <s v="Source Verified"/>
    <n v="30000"/>
    <n v="0.1244"/>
    <n v="103.15"/>
    <n v="0.16450000000000001"/>
    <n v="4200"/>
    <n v="13"/>
    <n v="5621"/>
  </r>
  <r>
    <n v="651409"/>
    <x v="9"/>
    <x v="0"/>
    <x v="5"/>
    <s v="marriott intl"/>
    <x v="1"/>
    <x v="0"/>
    <x v="21"/>
    <d v="2021-11-13T00:00:00"/>
    <d v="2021-08-11T00:00:00"/>
    <x v="1"/>
    <x v="1"/>
    <d v="2021-09-11T00:00:00"/>
    <n v="821930"/>
    <x v="4"/>
    <s v="E1"/>
    <x v="0"/>
    <s v="Source Verified"/>
    <n v="50000"/>
    <n v="4.3900000000000002E-2"/>
    <n v="485.83"/>
    <n v="0.1595"/>
    <n v="20000"/>
    <n v="32"/>
    <n v="21798"/>
  </r>
  <r>
    <n v="590129"/>
    <x v="1"/>
    <x v="0"/>
    <x v="2"/>
    <s v="ZL Technologies, Inc."/>
    <x v="5"/>
    <x v="0"/>
    <x v="50"/>
    <d v="2021-01-12T00:00:00"/>
    <d v="2021-12-11T00:00:00"/>
    <x v="1"/>
    <x v="1"/>
    <d v="2022-01-11T00:00:00"/>
    <n v="758070"/>
    <x v="4"/>
    <s v="F1"/>
    <x v="0"/>
    <s v="Source Verified"/>
    <n v="72000"/>
    <n v="2.3300000000000001E-2"/>
    <n v="127.79"/>
    <n v="0.183"/>
    <n v="5000"/>
    <n v="8"/>
    <n v="5991"/>
  </r>
  <r>
    <n v="748503"/>
    <x v="1"/>
    <x v="0"/>
    <x v="7"/>
    <s v="United States Navy"/>
    <x v="6"/>
    <x v="0"/>
    <x v="25"/>
    <d v="2021-11-14T00:00:00"/>
    <d v="2021-11-14T00:00:00"/>
    <x v="1"/>
    <x v="1"/>
    <d v="2021-12-14T00:00:00"/>
    <n v="947554"/>
    <x v="4"/>
    <s v="G1"/>
    <x v="0"/>
    <s v="Source Verified"/>
    <n v="98000"/>
    <n v="0.14630000000000001"/>
    <n v="577.16"/>
    <n v="0.22109999999999999"/>
    <n v="24000"/>
    <n v="14"/>
    <n v="25681"/>
  </r>
  <r>
    <n v="542613"/>
    <x v="4"/>
    <x v="0"/>
    <x v="6"/>
    <s v="Pennsylvania State University"/>
    <x v="4"/>
    <x v="0"/>
    <x v="43"/>
    <d v="2021-07-15T00:00:00"/>
    <d v="2021-07-15T00:00:00"/>
    <x v="1"/>
    <x v="1"/>
    <d v="2021-08-15T00:00:00"/>
    <n v="700199"/>
    <x v="4"/>
    <s v="D4"/>
    <x v="0"/>
    <s v="Source Verified"/>
    <n v="24000"/>
    <n v="7.85E-2"/>
    <n v="145.75"/>
    <n v="0.1595"/>
    <n v="6000"/>
    <n v="22"/>
    <n v="8745"/>
  </r>
  <r>
    <n v="544339"/>
    <x v="23"/>
    <x v="0"/>
    <x v="7"/>
    <s v="Cambium Learning Group"/>
    <x v="2"/>
    <x v="1"/>
    <x v="47"/>
    <d v="2021-11-14T00:00:00"/>
    <d v="2021-11-13T00:00:00"/>
    <x v="1"/>
    <x v="1"/>
    <d v="2021-12-13T00:00:00"/>
    <n v="702212"/>
    <x v="4"/>
    <s v="B5"/>
    <x v="0"/>
    <s v="Source Verified"/>
    <n v="48000"/>
    <n v="2.1499999999999998E-2"/>
    <n v="221.74"/>
    <n v="0.1186"/>
    <n v="10000"/>
    <n v="12"/>
    <n v="12791"/>
  </r>
  <r>
    <n v="1031645"/>
    <x v="2"/>
    <x v="0"/>
    <x v="0"/>
    <s v="San Jose State University"/>
    <x v="2"/>
    <x v="1"/>
    <x v="22"/>
    <d v="2021-07-12T00:00:00"/>
    <d v="2021-07-12T00:00:00"/>
    <x v="1"/>
    <x v="1"/>
    <d v="2021-08-12T00:00:00"/>
    <n v="1261070"/>
    <x v="4"/>
    <s v="B3"/>
    <x v="0"/>
    <s v="Source Verified"/>
    <n v="125000"/>
    <n v="8.5900000000000004E-2"/>
    <n v="265.18"/>
    <n v="0.1171"/>
    <n v="12000"/>
    <n v="22"/>
    <n v="12789"/>
  </r>
  <r>
    <n v="753342"/>
    <x v="1"/>
    <x v="0"/>
    <x v="3"/>
    <s v="LAUSD"/>
    <x v="0"/>
    <x v="1"/>
    <x v="25"/>
    <d v="2021-12-15T00:00:00"/>
    <d v="2021-08-14T00:00:00"/>
    <x v="1"/>
    <x v="1"/>
    <d v="2021-09-14T00:00:00"/>
    <n v="953005"/>
    <x v="4"/>
    <s v="C2"/>
    <x v="0"/>
    <s v="Source Verified"/>
    <n v="73248"/>
    <n v="5.2400000000000002E-2"/>
    <n v="138.03"/>
    <n v="0.13489999999999999"/>
    <n v="6000"/>
    <n v="32"/>
    <n v="7952"/>
  </r>
  <r>
    <n v="628348"/>
    <x v="4"/>
    <x v="0"/>
    <x v="2"/>
    <s v="ROTHROCK MOTORS"/>
    <x v="4"/>
    <x v="1"/>
    <x v="41"/>
    <d v="2021-01-16T00:00:00"/>
    <d v="2021-01-16T00:00:00"/>
    <x v="1"/>
    <x v="1"/>
    <d v="2021-02-16T00:00:00"/>
    <n v="805155"/>
    <x v="4"/>
    <s v="D3"/>
    <x v="0"/>
    <s v="Source Verified"/>
    <n v="70000"/>
    <n v="0.15340000000000001"/>
    <n v="106.66"/>
    <n v="0.14829999999999999"/>
    <n v="4500"/>
    <n v="18"/>
    <n v="6400"/>
  </r>
  <r>
    <n v="822137"/>
    <x v="1"/>
    <x v="0"/>
    <x v="3"/>
    <s v="California Department of Public Health"/>
    <x v="1"/>
    <x v="1"/>
    <x v="44"/>
    <d v="2021-07-14T00:00:00"/>
    <d v="2021-07-14T00:00:00"/>
    <x v="1"/>
    <x v="1"/>
    <d v="2021-08-14T00:00:00"/>
    <n v="1030551"/>
    <x v="4"/>
    <s v="E2"/>
    <x v="0"/>
    <s v="Source Verified"/>
    <n v="35700"/>
    <n v="5.2400000000000002E-2"/>
    <n v="307.27999999999997"/>
    <n v="0.18390000000000001"/>
    <n v="12000"/>
    <n v="7"/>
    <n v="17096"/>
  </r>
  <r>
    <n v="725413"/>
    <x v="4"/>
    <x v="0"/>
    <x v="4"/>
    <s v="Myriad Genetics"/>
    <x v="5"/>
    <x v="1"/>
    <x v="29"/>
    <d v="2021-05-16T00:00:00"/>
    <d v="2021-12-13T00:00:00"/>
    <x v="1"/>
    <x v="1"/>
    <d v="2022-01-13T00:00:00"/>
    <n v="920652"/>
    <x v="4"/>
    <s v="F2"/>
    <x v="0"/>
    <s v="Source Verified"/>
    <n v="120000"/>
    <n v="4.02E-2"/>
    <n v="617.57000000000005"/>
    <n v="0.1862"/>
    <n v="24000"/>
    <n v="41"/>
    <n v="33480"/>
  </r>
  <r>
    <n v="635513"/>
    <x v="19"/>
    <x v="0"/>
    <x v="10"/>
    <s v="General Electric"/>
    <x v="5"/>
    <x v="1"/>
    <x v="41"/>
    <d v="2021-05-16T00:00:00"/>
    <d v="2021-02-15T00:00:00"/>
    <x v="1"/>
    <x v="1"/>
    <d v="2021-03-15T00:00:00"/>
    <n v="814109"/>
    <x v="4"/>
    <s v="F5"/>
    <x v="0"/>
    <s v="Source Verified"/>
    <n v="88000"/>
    <n v="0.14660000000000001"/>
    <n v="417.61"/>
    <n v="0.19289999999999999"/>
    <n v="16000"/>
    <n v="35"/>
    <n v="24660"/>
  </r>
  <r>
    <n v="603733"/>
    <x v="1"/>
    <x v="0"/>
    <x v="3"/>
    <s v="Stater Brothers"/>
    <x v="3"/>
    <x v="1"/>
    <x v="49"/>
    <d v="2021-06-14T00:00:00"/>
    <d v="2021-03-14T00:00:00"/>
    <x v="0"/>
    <x v="0"/>
    <d v="2021-04-14T00:00:00"/>
    <n v="774658"/>
    <x v="4"/>
    <s v="A5"/>
    <x v="0"/>
    <s v="Verified"/>
    <n v="42000"/>
    <n v="6.2300000000000001E-2"/>
    <n v="318.62"/>
    <n v="6.9099999999999995E-2"/>
    <n v="24250"/>
    <n v="19"/>
    <n v="13257"/>
  </r>
  <r>
    <n v="976025"/>
    <x v="1"/>
    <x v="0"/>
    <x v="6"/>
    <s v="Opnet Technologies"/>
    <x v="2"/>
    <x v="1"/>
    <x v="13"/>
    <d v="2021-12-12T00:00:00"/>
    <d v="2021-08-12T00:00:00"/>
    <x v="0"/>
    <x v="0"/>
    <d v="2021-09-12T00:00:00"/>
    <n v="1198339"/>
    <x v="4"/>
    <s v="B3"/>
    <x v="0"/>
    <s v="Verified"/>
    <n v="140000"/>
    <n v="0.1671"/>
    <n v="530.36"/>
    <n v="0.1171"/>
    <n v="24000"/>
    <n v="25"/>
    <n v="11851"/>
  </r>
  <r>
    <n v="1007014"/>
    <x v="1"/>
    <x v="0"/>
    <x v="9"/>
    <s v="QW Express"/>
    <x v="2"/>
    <x v="1"/>
    <x v="22"/>
    <d v="2021-05-16T00:00:00"/>
    <d v="2021-04-13T00:00:00"/>
    <x v="0"/>
    <x v="0"/>
    <d v="2021-05-13T00:00:00"/>
    <n v="1233372"/>
    <x v="4"/>
    <s v="B4"/>
    <x v="0"/>
    <s v="Verified"/>
    <n v="190000"/>
    <n v="8.0500000000000002E-2"/>
    <n v="673.72"/>
    <n v="0.1242"/>
    <n v="30000"/>
    <n v="33"/>
    <n v="11452"/>
  </r>
  <r>
    <n v="551331"/>
    <x v="5"/>
    <x v="0"/>
    <x v="10"/>
    <s v="SARA LEE BAKERY GROUP"/>
    <x v="2"/>
    <x v="1"/>
    <x v="47"/>
    <d v="2021-10-14T00:00:00"/>
    <d v="2021-05-14T00:00:00"/>
    <x v="0"/>
    <x v="0"/>
    <d v="2021-06-14T00:00:00"/>
    <n v="710511"/>
    <x v="4"/>
    <s v="B5"/>
    <x v="0"/>
    <s v="Verified"/>
    <n v="62400"/>
    <n v="0.21959999999999999"/>
    <n v="110.87"/>
    <n v="0.1186"/>
    <n v="5000"/>
    <n v="18"/>
    <n v="5207"/>
  </r>
  <r>
    <n v="616126"/>
    <x v="18"/>
    <x v="0"/>
    <x v="3"/>
    <s v="BASF Corporation"/>
    <x v="2"/>
    <x v="1"/>
    <x v="49"/>
    <d v="2021-09-11T00:00:00"/>
    <d v="2021-05-11T00:00:00"/>
    <x v="0"/>
    <x v="0"/>
    <d v="2021-06-11T00:00:00"/>
    <n v="790011"/>
    <x v="4"/>
    <s v="B4"/>
    <x v="0"/>
    <s v="Verified"/>
    <n v="197004"/>
    <n v="0.15540000000000001"/>
    <n v="212.43"/>
    <n v="9.9900000000000003E-2"/>
    <n v="10000"/>
    <n v="39"/>
    <n v="1482"/>
  </r>
  <r>
    <n v="595068"/>
    <x v="1"/>
    <x v="0"/>
    <x v="3"/>
    <s v="Simmons Company"/>
    <x v="2"/>
    <x v="1"/>
    <x v="50"/>
    <d v="2021-05-16T00:00:00"/>
    <d v="2021-04-13T00:00:00"/>
    <x v="0"/>
    <x v="0"/>
    <d v="2021-05-13T00:00:00"/>
    <n v="764057"/>
    <x v="4"/>
    <s v="B5"/>
    <x v="0"/>
    <s v="Verified"/>
    <n v="40000"/>
    <n v="0.16259999999999999"/>
    <n v="336.37"/>
    <n v="0.1036"/>
    <n v="25000"/>
    <n v="29"/>
    <n v="9753"/>
  </r>
  <r>
    <n v="724211"/>
    <x v="2"/>
    <x v="0"/>
    <x v="4"/>
    <s v="Traveler's Insurance"/>
    <x v="2"/>
    <x v="1"/>
    <x v="29"/>
    <d v="2021-12-11T00:00:00"/>
    <d v="2021-07-11T00:00:00"/>
    <x v="0"/>
    <x v="0"/>
    <d v="2021-08-11T00:00:00"/>
    <n v="919295"/>
    <x v="4"/>
    <s v="B5"/>
    <x v="0"/>
    <s v="Verified"/>
    <n v="41500"/>
    <n v="0.1055"/>
    <n v="255.03"/>
    <n v="0.1111"/>
    <n v="11700"/>
    <n v="46"/>
    <n v="1270"/>
  </r>
  <r>
    <n v="850095"/>
    <x v="1"/>
    <x v="0"/>
    <x v="6"/>
    <s v="USPS"/>
    <x v="2"/>
    <x v="1"/>
    <x v="11"/>
    <d v="2021-02-13T00:00:00"/>
    <d v="2021-11-12T00:00:00"/>
    <x v="0"/>
    <x v="0"/>
    <d v="2021-12-12T00:00:00"/>
    <n v="1061880"/>
    <x v="4"/>
    <s v="B4"/>
    <x v="0"/>
    <s v="Verified"/>
    <n v="57000"/>
    <n v="3.2000000000000002E-3"/>
    <n v="114.34"/>
    <n v="0.1149"/>
    <n v="5200"/>
    <n v="16"/>
    <n v="1708"/>
  </r>
  <r>
    <n v="772827"/>
    <x v="29"/>
    <x v="0"/>
    <x v="3"/>
    <s v="Lowes"/>
    <x v="2"/>
    <x v="1"/>
    <x v="6"/>
    <d v="2021-05-16T00:00:00"/>
    <d v="2021-01-13T00:00:00"/>
    <x v="0"/>
    <x v="0"/>
    <d v="2021-02-13T00:00:00"/>
    <n v="974819"/>
    <x v="4"/>
    <s v="B4"/>
    <x v="0"/>
    <s v="Verified"/>
    <n v="42000"/>
    <n v="4.9700000000000001E-2"/>
    <n v="439.76"/>
    <n v="0.1149"/>
    <n v="20000"/>
    <n v="26"/>
    <n v="7914"/>
  </r>
  <r>
    <n v="619147"/>
    <x v="6"/>
    <x v="0"/>
    <x v="7"/>
    <s v="Trinity Health"/>
    <x v="2"/>
    <x v="1"/>
    <x v="49"/>
    <d v="2021-12-14T00:00:00"/>
    <d v="2021-05-11T00:00:00"/>
    <x v="0"/>
    <x v="0"/>
    <d v="2021-06-11T00:00:00"/>
    <n v="793587"/>
    <x v="4"/>
    <s v="B4"/>
    <x v="0"/>
    <s v="Verified"/>
    <n v="93000"/>
    <n v="8.1000000000000003E-2"/>
    <n v="446.09"/>
    <n v="9.9900000000000003E-2"/>
    <n v="21000"/>
    <n v="35"/>
    <n v="3113"/>
  </r>
  <r>
    <n v="522062"/>
    <x v="5"/>
    <x v="0"/>
    <x v="8"/>
    <s v="Dept of Navy, NBHC NAS Pensacola"/>
    <x v="2"/>
    <x v="1"/>
    <x v="51"/>
    <d v="2021-05-16T00:00:00"/>
    <d v="2021-08-12T00:00:00"/>
    <x v="0"/>
    <x v="0"/>
    <d v="2021-09-12T00:00:00"/>
    <n v="675265"/>
    <x v="4"/>
    <s v="B4"/>
    <x v="0"/>
    <s v="Verified"/>
    <n v="40000"/>
    <n v="4.9500000000000002E-2"/>
    <n v="352.36"/>
    <n v="0.1149"/>
    <n v="25000"/>
    <n v="33"/>
    <n v="5955"/>
  </r>
  <r>
    <n v="593370"/>
    <x v="5"/>
    <x v="0"/>
    <x v="3"/>
    <s v="M-DCPS"/>
    <x v="0"/>
    <x v="1"/>
    <x v="50"/>
    <d v="2021-04-12T00:00:00"/>
    <d v="2021-12-11T00:00:00"/>
    <x v="0"/>
    <x v="0"/>
    <d v="2022-01-11T00:00:00"/>
    <n v="762028"/>
    <x v="4"/>
    <s v="C1"/>
    <x v="0"/>
    <s v="Verified"/>
    <n v="49068"/>
    <n v="0.12180000000000001"/>
    <n v="400.25"/>
    <n v="0.1323"/>
    <n v="25000"/>
    <n v="12"/>
    <n v="9043"/>
  </r>
  <r>
    <n v="725833"/>
    <x v="35"/>
    <x v="0"/>
    <x v="3"/>
    <s v="St. Luke Hospital"/>
    <x v="0"/>
    <x v="1"/>
    <x v="29"/>
    <d v="2021-03-16T00:00:00"/>
    <d v="2021-06-15T00:00:00"/>
    <x v="0"/>
    <x v="0"/>
    <d v="2021-07-15T00:00:00"/>
    <n v="921141"/>
    <x v="4"/>
    <s v="C2"/>
    <x v="0"/>
    <s v="Verified"/>
    <n v="45000"/>
    <n v="0.1229"/>
    <n v="569.6"/>
    <n v="0.13059999999999999"/>
    <n v="25000"/>
    <n v="20"/>
    <n v="28962"/>
  </r>
  <r>
    <n v="721084"/>
    <x v="8"/>
    <x v="0"/>
    <x v="9"/>
    <s v="bank of new york mellon"/>
    <x v="0"/>
    <x v="1"/>
    <x v="29"/>
    <d v="2021-05-16T00:00:00"/>
    <d v="2021-12-14T00:00:00"/>
    <x v="0"/>
    <x v="0"/>
    <d v="2022-01-14T00:00:00"/>
    <n v="915599"/>
    <x v="4"/>
    <s v="C1"/>
    <x v="0"/>
    <s v="Verified"/>
    <n v="117996"/>
    <n v="7.2599999999999998E-2"/>
    <n v="564.74"/>
    <n v="0.1268"/>
    <n v="25000"/>
    <n v="14"/>
    <n v="25520"/>
  </r>
  <r>
    <n v="759923"/>
    <x v="1"/>
    <x v="0"/>
    <x v="1"/>
    <s v="US Navy"/>
    <x v="0"/>
    <x v="1"/>
    <x v="25"/>
    <d v="2021-07-13T00:00:00"/>
    <d v="2021-02-13T00:00:00"/>
    <x v="0"/>
    <x v="0"/>
    <d v="2021-03-13T00:00:00"/>
    <n v="960194"/>
    <x v="4"/>
    <s v="C2"/>
    <x v="0"/>
    <s v="Verified"/>
    <n v="65000"/>
    <n v="0.16869999999999999"/>
    <n v="597.54999999999995"/>
    <n v="0.13489999999999999"/>
    <n v="25975"/>
    <n v="10"/>
    <n v="13051"/>
  </r>
  <r>
    <n v="660862"/>
    <x v="5"/>
    <x v="0"/>
    <x v="0"/>
    <s v="qcd"/>
    <x v="0"/>
    <x v="1"/>
    <x v="21"/>
    <d v="2021-05-16T00:00:00"/>
    <d v="2021-08-11T00:00:00"/>
    <x v="0"/>
    <x v="0"/>
    <d v="2021-09-11T00:00:00"/>
    <n v="829072"/>
    <x v="4"/>
    <s v="C2"/>
    <x v="0"/>
    <s v="Verified"/>
    <n v="54000"/>
    <n v="0.1671"/>
    <n v="546.94000000000005"/>
    <n v="0.12609999999999999"/>
    <n v="24250"/>
    <n v="22"/>
    <n v="3279"/>
  </r>
  <r>
    <n v="715022"/>
    <x v="34"/>
    <x v="0"/>
    <x v="3"/>
    <s v="Columbia Gas Transmission"/>
    <x v="0"/>
    <x v="1"/>
    <x v="29"/>
    <d v="2021-05-16T00:00:00"/>
    <d v="2021-07-11T00:00:00"/>
    <x v="0"/>
    <x v="0"/>
    <d v="2021-08-11T00:00:00"/>
    <n v="908507"/>
    <x v="4"/>
    <s v="C1"/>
    <x v="0"/>
    <s v="Verified"/>
    <n v="85000"/>
    <n v="0.2399"/>
    <n v="790.64"/>
    <n v="0.1268"/>
    <n v="35000"/>
    <n v="62"/>
    <n v="3162"/>
  </r>
  <r>
    <n v="550122"/>
    <x v="25"/>
    <x v="0"/>
    <x v="3"/>
    <s v="wyeth incorporated"/>
    <x v="0"/>
    <x v="1"/>
    <x v="43"/>
    <d v="2021-05-16T00:00:00"/>
    <d v="2021-11-10T00:00:00"/>
    <x v="0"/>
    <x v="0"/>
    <d v="2021-12-10T00:00:00"/>
    <n v="709123"/>
    <x v="4"/>
    <s v="C2"/>
    <x v="0"/>
    <s v="Verified"/>
    <n v="52000"/>
    <n v="7.9799999999999996E-2"/>
    <n v="230.67"/>
    <n v="0.1361"/>
    <n v="10000"/>
    <n v="12"/>
    <n v="690"/>
  </r>
  <r>
    <n v="696462"/>
    <x v="11"/>
    <x v="0"/>
    <x v="3"/>
    <s v="bank of america"/>
    <x v="0"/>
    <x v="1"/>
    <x v="42"/>
    <d v="2021-12-11T00:00:00"/>
    <d v="2021-08-11T00:00:00"/>
    <x v="0"/>
    <x v="0"/>
    <d v="2021-09-11T00:00:00"/>
    <n v="887627"/>
    <x v="4"/>
    <s v="C3"/>
    <x v="0"/>
    <s v="Verified"/>
    <n v="40000"/>
    <n v="0.12"/>
    <n v="413.53"/>
    <n v="0.1343"/>
    <n v="18000"/>
    <n v="20"/>
    <n v="2424"/>
  </r>
  <r>
    <n v="708974"/>
    <x v="19"/>
    <x v="0"/>
    <x v="9"/>
    <s v="Northern Ohio Medical Specialists"/>
    <x v="0"/>
    <x v="1"/>
    <x v="42"/>
    <d v="2021-05-16T00:00:00"/>
    <d v="2021-12-13T00:00:00"/>
    <x v="0"/>
    <x v="0"/>
    <d v="2022-01-13T00:00:00"/>
    <n v="901526"/>
    <x v="4"/>
    <s v="C1"/>
    <x v="0"/>
    <s v="Verified"/>
    <n v="300000"/>
    <n v="0.1817"/>
    <n v="790.64"/>
    <n v="0.1268"/>
    <n v="35000"/>
    <n v="38"/>
    <n v="24508"/>
  </r>
  <r>
    <n v="792036"/>
    <x v="23"/>
    <x v="0"/>
    <x v="8"/>
    <s v="Monument Medical Consultants"/>
    <x v="0"/>
    <x v="1"/>
    <x v="6"/>
    <d v="2021-11-13T00:00:00"/>
    <d v="2021-10-13T00:00:00"/>
    <x v="0"/>
    <x v="0"/>
    <d v="2021-11-13T00:00:00"/>
    <n v="996420"/>
    <x v="4"/>
    <s v="C1"/>
    <x v="0"/>
    <s v="Verified"/>
    <n v="52800"/>
    <n v="2.7E-2"/>
    <n v="509.56"/>
    <n v="0.12989999999999999"/>
    <n v="22400"/>
    <n v="13"/>
    <n v="8094"/>
  </r>
  <r>
    <n v="823671"/>
    <x v="8"/>
    <x v="0"/>
    <x v="5"/>
    <s v="Syracuse Uiversity"/>
    <x v="0"/>
    <x v="1"/>
    <x v="44"/>
    <d v="2021-04-16T00:00:00"/>
    <d v="2021-11-14T00:00:00"/>
    <x v="0"/>
    <x v="0"/>
    <d v="2021-12-14T00:00:00"/>
    <n v="1032254"/>
    <x v="4"/>
    <s v="C1"/>
    <x v="0"/>
    <s v="Verified"/>
    <n v="65000"/>
    <n v="0.21060000000000001"/>
    <n v="796.18"/>
    <n v="0.12989999999999999"/>
    <n v="35000"/>
    <n v="27"/>
    <n v="30293"/>
  </r>
  <r>
    <n v="721472"/>
    <x v="4"/>
    <x v="0"/>
    <x v="3"/>
    <s v="Beck Manufacturing"/>
    <x v="0"/>
    <x v="1"/>
    <x v="29"/>
    <d v="2021-05-16T00:00:00"/>
    <d v="2021-12-11T00:00:00"/>
    <x v="0"/>
    <x v="0"/>
    <d v="2022-01-11T00:00:00"/>
    <n v="916094"/>
    <x v="4"/>
    <s v="C1"/>
    <x v="0"/>
    <s v="Verified"/>
    <n v="43000"/>
    <n v="0.1113"/>
    <n v="319.08"/>
    <n v="0.1268"/>
    <n v="14125"/>
    <n v="19"/>
    <n v="2552"/>
  </r>
  <r>
    <n v="730577"/>
    <x v="5"/>
    <x v="0"/>
    <x v="3"/>
    <s v="St Lucie County Hlth Dpet"/>
    <x v="4"/>
    <x v="1"/>
    <x v="29"/>
    <d v="2021-01-12T00:00:00"/>
    <d v="2021-08-11T00:00:00"/>
    <x v="0"/>
    <x v="0"/>
    <d v="2021-09-11T00:00:00"/>
    <n v="926547"/>
    <x v="4"/>
    <s v="D4"/>
    <x v="0"/>
    <s v="Verified"/>
    <n v="75705"/>
    <n v="0.26190000000000002"/>
    <n v="844.64"/>
    <n v="0.1565"/>
    <n v="35000"/>
    <n v="30"/>
    <n v="4055"/>
  </r>
  <r>
    <n v="831452"/>
    <x v="4"/>
    <x v="0"/>
    <x v="0"/>
    <s v="1 Cochran Hyundai"/>
    <x v="4"/>
    <x v="1"/>
    <x v="11"/>
    <d v="2021-05-16T00:00:00"/>
    <d v="2021-03-12T00:00:00"/>
    <x v="0"/>
    <x v="0"/>
    <d v="2021-04-12T00:00:00"/>
    <n v="1040676"/>
    <x v="4"/>
    <s v="D2"/>
    <x v="0"/>
    <s v="Verified"/>
    <n v="51996"/>
    <n v="5.5399999999999998E-2"/>
    <n v="850.95"/>
    <n v="0.15989999999999999"/>
    <n v="35000"/>
    <n v="7"/>
    <n v="5953"/>
  </r>
  <r>
    <n v="734908"/>
    <x v="6"/>
    <x v="0"/>
    <x v="3"/>
    <s v="City of Detroit"/>
    <x v="4"/>
    <x v="1"/>
    <x v="29"/>
    <d v="2021-05-16T00:00:00"/>
    <d v="2021-10-11T00:00:00"/>
    <x v="0"/>
    <x v="0"/>
    <d v="2021-11-11T00:00:00"/>
    <n v="931483"/>
    <x v="4"/>
    <s v="D5"/>
    <x v="0"/>
    <s v="Verified"/>
    <n v="40000"/>
    <n v="5.6399999999999999E-2"/>
    <n v="170.31"/>
    <n v="0.16020000000000001"/>
    <n v="7000"/>
    <n v="15"/>
    <n v="1149"/>
  </r>
  <r>
    <n v="802349"/>
    <x v="6"/>
    <x v="0"/>
    <x v="4"/>
    <s v="Henry Ford Health System"/>
    <x v="4"/>
    <x v="1"/>
    <x v="11"/>
    <d v="2021-05-16T00:00:00"/>
    <d v="2021-06-13T00:00:00"/>
    <x v="0"/>
    <x v="0"/>
    <d v="2021-07-13T00:00:00"/>
    <n v="1007995"/>
    <x v="4"/>
    <s v="D5"/>
    <x v="0"/>
    <s v="Verified"/>
    <n v="26004"/>
    <n v="0.1246"/>
    <n v="308.94"/>
    <n v="0.1749"/>
    <n v="12300"/>
    <n v="32"/>
    <n v="6746"/>
  </r>
  <r>
    <n v="764483"/>
    <x v="32"/>
    <x v="0"/>
    <x v="5"/>
    <s v="US Postal Service"/>
    <x v="4"/>
    <x v="1"/>
    <x v="25"/>
    <d v="2021-05-16T00:00:00"/>
    <d v="2021-11-11T00:00:00"/>
    <x v="0"/>
    <x v="0"/>
    <d v="2021-12-11T00:00:00"/>
    <n v="965214"/>
    <x v="4"/>
    <s v="D2"/>
    <x v="0"/>
    <s v="Verified"/>
    <n v="45600"/>
    <n v="0.2092"/>
    <n v="204.23"/>
    <n v="0.15989999999999999"/>
    <n v="8400"/>
    <n v="30"/>
    <n v="1016"/>
  </r>
  <r>
    <n v="995296"/>
    <x v="18"/>
    <x v="0"/>
    <x v="3"/>
    <s v="FEDEX"/>
    <x v="4"/>
    <x v="1"/>
    <x v="22"/>
    <d v="2021-08-12T00:00:00"/>
    <d v="2021-03-12T00:00:00"/>
    <x v="0"/>
    <x v="0"/>
    <d v="2021-04-12T00:00:00"/>
    <n v="1220067"/>
    <x v="4"/>
    <s v="D4"/>
    <x v="0"/>
    <s v="Verified"/>
    <n v="64000"/>
    <n v="0.1076"/>
    <n v="693.94"/>
    <n v="0.17580000000000001"/>
    <n v="27575"/>
    <n v="23"/>
    <n v="3695"/>
  </r>
  <r>
    <n v="738817"/>
    <x v="5"/>
    <x v="0"/>
    <x v="8"/>
    <s v="Collier county sheriff office"/>
    <x v="4"/>
    <x v="1"/>
    <x v="25"/>
    <d v="2021-04-16T00:00:00"/>
    <d v="2021-10-11T00:00:00"/>
    <x v="0"/>
    <x v="0"/>
    <d v="2021-11-11T00:00:00"/>
    <n v="936293"/>
    <x v="4"/>
    <s v="D2"/>
    <x v="0"/>
    <s v="Verified"/>
    <n v="53000"/>
    <n v="0.22550000000000001"/>
    <n v="332.4"/>
    <n v="0.14910000000000001"/>
    <n v="14000"/>
    <n v="32"/>
    <n v="4310"/>
  </r>
  <r>
    <n v="831407"/>
    <x v="5"/>
    <x v="0"/>
    <x v="9"/>
    <s v="Omnicare Pharmacy"/>
    <x v="4"/>
    <x v="1"/>
    <x v="11"/>
    <d v="2021-05-16T00:00:00"/>
    <d v="2021-02-12T00:00:00"/>
    <x v="0"/>
    <x v="0"/>
    <d v="2021-03-12T00:00:00"/>
    <n v="1040627"/>
    <x v="4"/>
    <s v="D5"/>
    <x v="0"/>
    <s v="Verified"/>
    <n v="48500"/>
    <n v="0.1386"/>
    <n v="502.34"/>
    <n v="0.1749"/>
    <n v="20000"/>
    <n v="38"/>
    <n v="3013"/>
  </r>
  <r>
    <n v="536333"/>
    <x v="0"/>
    <x v="0"/>
    <x v="8"/>
    <s v="Walmart"/>
    <x v="4"/>
    <x v="1"/>
    <x v="51"/>
    <d v="2021-10-12T00:00:00"/>
    <d v="2021-05-12T00:00:00"/>
    <x v="0"/>
    <x v="0"/>
    <d v="2021-06-12T00:00:00"/>
    <n v="692913"/>
    <x v="4"/>
    <s v="D5"/>
    <x v="0"/>
    <s v="Verified"/>
    <n v="130000"/>
    <n v="4.0300000000000002E-2"/>
    <n v="367.33"/>
    <n v="0.16320000000000001"/>
    <n v="15000"/>
    <n v="21"/>
    <n v="12382"/>
  </r>
  <r>
    <n v="813780"/>
    <x v="32"/>
    <x v="0"/>
    <x v="7"/>
    <s v="US Postal Service"/>
    <x v="1"/>
    <x v="1"/>
    <x v="44"/>
    <d v="2021-05-16T00:00:00"/>
    <d v="2021-12-11T00:00:00"/>
    <x v="0"/>
    <x v="0"/>
    <d v="2022-01-11T00:00:00"/>
    <n v="1021255"/>
    <x v="4"/>
    <s v="E3"/>
    <x v="0"/>
    <s v="Verified"/>
    <n v="48422"/>
    <n v="7.4300000000000005E-2"/>
    <n v="309.91000000000003"/>
    <n v="0.18790000000000001"/>
    <n v="12000"/>
    <n v="6"/>
    <n v="1234"/>
  </r>
  <r>
    <n v="793534"/>
    <x v="32"/>
    <x v="0"/>
    <x v="0"/>
    <s v="Cutting Edge Little Caesars"/>
    <x v="1"/>
    <x v="1"/>
    <x v="6"/>
    <d v="2021-05-16T00:00:00"/>
    <d v="2021-04-13T00:00:00"/>
    <x v="0"/>
    <x v="0"/>
    <d v="2021-05-13T00:00:00"/>
    <n v="998053"/>
    <x v="4"/>
    <s v="E3"/>
    <x v="0"/>
    <s v="Verified"/>
    <n v="40000"/>
    <n v="0.1701"/>
    <n v="437.74"/>
    <n v="0.18790000000000001"/>
    <n v="16950"/>
    <n v="25"/>
    <n v="9192"/>
  </r>
  <r>
    <n v="811513"/>
    <x v="8"/>
    <x v="0"/>
    <x v="2"/>
    <s v="dtcc"/>
    <x v="1"/>
    <x v="1"/>
    <x v="44"/>
    <d v="2021-07-13T00:00:00"/>
    <d v="2021-02-13T00:00:00"/>
    <x v="0"/>
    <x v="0"/>
    <d v="2021-03-13T00:00:00"/>
    <n v="1018553"/>
    <x v="4"/>
    <s v="E1"/>
    <x v="0"/>
    <s v="Verified"/>
    <n v="120000"/>
    <n v="6.25E-2"/>
    <n v="500.78"/>
    <n v="0.1799"/>
    <n v="21000"/>
    <n v="18"/>
    <n v="10390"/>
  </r>
  <r>
    <n v="773063"/>
    <x v="0"/>
    <x v="0"/>
    <x v="2"/>
    <s v="SUM Global Technology"/>
    <x v="1"/>
    <x v="1"/>
    <x v="6"/>
    <d v="2021-02-13T00:00:00"/>
    <d v="2021-08-12T00:00:00"/>
    <x v="0"/>
    <x v="0"/>
    <d v="2021-09-12T00:00:00"/>
    <n v="975074"/>
    <x v="4"/>
    <s v="E5"/>
    <x v="0"/>
    <s v="Verified"/>
    <n v="135000"/>
    <n v="0.10489999999999999"/>
    <n v="921.26"/>
    <n v="0.19689999999999999"/>
    <n v="35000"/>
    <n v="27"/>
    <n v="13693"/>
  </r>
  <r>
    <n v="680672"/>
    <x v="4"/>
    <x v="0"/>
    <x v="6"/>
    <s v="IPG inc."/>
    <x v="1"/>
    <x v="1"/>
    <x v="0"/>
    <d v="2021-05-16T00:00:00"/>
    <d v="2021-01-13T00:00:00"/>
    <x v="0"/>
    <x v="0"/>
    <d v="2021-02-13T00:00:00"/>
    <n v="869545"/>
    <x v="4"/>
    <s v="E1"/>
    <x v="0"/>
    <s v="Verified"/>
    <n v="140000"/>
    <n v="0.18090000000000001"/>
    <n v="147.19"/>
    <n v="0.16400000000000001"/>
    <n v="6000"/>
    <n v="30"/>
    <n v="3237"/>
  </r>
  <r>
    <n v="787951"/>
    <x v="9"/>
    <x v="0"/>
    <x v="3"/>
    <s v="U.S. Department of Energy"/>
    <x v="1"/>
    <x v="1"/>
    <x v="6"/>
    <d v="2021-02-14T00:00:00"/>
    <d v="2021-09-13T00:00:00"/>
    <x v="0"/>
    <x v="0"/>
    <d v="2021-10-13T00:00:00"/>
    <n v="991573"/>
    <x v="4"/>
    <s v="E3"/>
    <x v="0"/>
    <s v="Verified"/>
    <n v="157124"/>
    <n v="3.1899999999999998E-2"/>
    <n v="610.12"/>
    <n v="0.18790000000000001"/>
    <n v="35000"/>
    <n v="30"/>
    <n v="18137"/>
  </r>
  <r>
    <n v="739491"/>
    <x v="18"/>
    <x v="0"/>
    <x v="6"/>
    <s v="Bristol-Myers Squibb Company"/>
    <x v="1"/>
    <x v="1"/>
    <x v="25"/>
    <d v="2021-02-13T00:00:00"/>
    <d v="2021-01-13T00:00:00"/>
    <x v="0"/>
    <x v="0"/>
    <d v="2021-02-13T00:00:00"/>
    <n v="937069"/>
    <x v="4"/>
    <s v="E2"/>
    <x v="0"/>
    <s v="Verified"/>
    <n v="135000"/>
    <n v="0.1162"/>
    <n v="553.1"/>
    <n v="0.18390000000000001"/>
    <n v="21600"/>
    <n v="39"/>
    <n v="9305"/>
  </r>
  <r>
    <n v="625500"/>
    <x v="8"/>
    <x v="0"/>
    <x v="5"/>
    <s v="ASIG JFK"/>
    <x v="1"/>
    <x v="1"/>
    <x v="41"/>
    <d v="2021-11-13T00:00:00"/>
    <d v="2021-07-13T00:00:00"/>
    <x v="0"/>
    <x v="0"/>
    <d v="2021-08-13T00:00:00"/>
    <n v="801587"/>
    <x v="4"/>
    <s v="E5"/>
    <x v="0"/>
    <s v="Verified"/>
    <n v="54000"/>
    <n v="0.1096"/>
    <n v="250.85"/>
    <n v="0.17430000000000001"/>
    <n v="10000"/>
    <n v="8"/>
    <n v="6075"/>
  </r>
  <r>
    <n v="519317"/>
    <x v="1"/>
    <x v="0"/>
    <x v="3"/>
    <s v="Topanga Terrace Convalscent"/>
    <x v="5"/>
    <x v="1"/>
    <x v="27"/>
    <d v="2021-10-13T00:00:00"/>
    <d v="2021-07-13T00:00:00"/>
    <x v="0"/>
    <x v="0"/>
    <d v="2021-08-13T00:00:00"/>
    <n v="671366"/>
    <x v="4"/>
    <s v="F4"/>
    <x v="0"/>
    <s v="Verified"/>
    <n v="135000"/>
    <n v="0.1042"/>
    <n v="546.23"/>
    <n v="0.19409999999999999"/>
    <n v="24000"/>
    <n v="12"/>
    <n v="19797"/>
  </r>
  <r>
    <n v="774454"/>
    <x v="2"/>
    <x v="0"/>
    <x v="8"/>
    <s v="Eagle Mountain- Saginaw ISD"/>
    <x v="5"/>
    <x v="1"/>
    <x v="6"/>
    <d v="2021-05-16T00:00:00"/>
    <d v="2021-09-11T00:00:00"/>
    <x v="0"/>
    <x v="0"/>
    <d v="2021-10-11T00:00:00"/>
    <n v="962218"/>
    <x v="4"/>
    <s v="F3"/>
    <x v="0"/>
    <s v="Verified"/>
    <n v="58000"/>
    <n v="0.1173"/>
    <n v="784.39"/>
    <n v="0.2099"/>
    <n v="29000"/>
    <n v="22"/>
    <n v="3619"/>
  </r>
  <r>
    <n v="975796"/>
    <x v="8"/>
    <x v="0"/>
    <x v="8"/>
    <s v="Law Offices of Zara Jaxavier"/>
    <x v="5"/>
    <x v="1"/>
    <x v="13"/>
    <d v="2021-07-12T00:00:00"/>
    <d v="2021-02-12T00:00:00"/>
    <x v="0"/>
    <x v="0"/>
    <d v="2021-03-12T00:00:00"/>
    <n v="1103082"/>
    <x v="4"/>
    <s v="F3"/>
    <x v="0"/>
    <s v="Verified"/>
    <n v="90000"/>
    <n v="7.7000000000000002E-3"/>
    <n v="285.29000000000002"/>
    <n v="0.2167"/>
    <n v="10400"/>
    <n v="33"/>
    <n v="2579"/>
  </r>
  <r>
    <n v="812337"/>
    <x v="18"/>
    <x v="0"/>
    <x v="3"/>
    <s v="Jacobs Engineering"/>
    <x v="5"/>
    <x v="1"/>
    <x v="11"/>
    <d v="2021-12-15T00:00:00"/>
    <d v="2021-06-15T00:00:00"/>
    <x v="0"/>
    <x v="0"/>
    <d v="2021-07-15T00:00:00"/>
    <n v="1019488"/>
    <x v="4"/>
    <s v="F5"/>
    <x v="0"/>
    <s v="Verified"/>
    <n v="91000"/>
    <n v="0.21299999999999999"/>
    <n v="888.7"/>
    <n v="0.21740000000000001"/>
    <n v="32350"/>
    <n v="42"/>
    <n v="42135"/>
  </r>
  <r>
    <n v="573115"/>
    <x v="9"/>
    <x v="0"/>
    <x v="4"/>
    <s v="Verizon"/>
    <x v="5"/>
    <x v="1"/>
    <x v="47"/>
    <d v="2021-03-12T00:00:00"/>
    <d v="2021-10-11T00:00:00"/>
    <x v="0"/>
    <x v="0"/>
    <d v="2021-11-11T00:00:00"/>
    <n v="737178"/>
    <x v="4"/>
    <s v="F3"/>
    <x v="0"/>
    <s v="Verified"/>
    <n v="70000"/>
    <n v="6.8999999999999999E-3"/>
    <n v="77.89"/>
    <n v="0.19040000000000001"/>
    <n v="3000"/>
    <n v="5"/>
    <n v="1128"/>
  </r>
  <r>
    <n v="775726"/>
    <x v="18"/>
    <x v="0"/>
    <x v="3"/>
    <s v="Mt. Holly Police Dept."/>
    <x v="5"/>
    <x v="1"/>
    <x v="6"/>
    <d v="2021-08-13T00:00:00"/>
    <d v="2021-04-13T00:00:00"/>
    <x v="0"/>
    <x v="0"/>
    <d v="2021-05-13T00:00:00"/>
    <n v="962280"/>
    <x v="4"/>
    <s v="F5"/>
    <x v="0"/>
    <s v="Verified"/>
    <n v="82400"/>
    <n v="6.9000000000000006E-2"/>
    <n v="686.79"/>
    <n v="0.21740000000000001"/>
    <n v="25000"/>
    <n v="17"/>
    <n v="15517"/>
  </r>
  <r>
    <n v="626123"/>
    <x v="1"/>
    <x v="0"/>
    <x v="4"/>
    <s v="Siemens Industry Inc."/>
    <x v="4"/>
    <x v="1"/>
    <x v="41"/>
    <d v="2021-12-15T00:00:00"/>
    <d v="2021-07-15T00:00:00"/>
    <x v="0"/>
    <x v="0"/>
    <d v="2021-08-15T00:00:00"/>
    <n v="802334"/>
    <x v="4"/>
    <s v="D4"/>
    <x v="0"/>
    <s v="Verified"/>
    <n v="100000"/>
    <n v="4.24E-2"/>
    <n v="191.17"/>
    <n v="0.152"/>
    <n v="8000"/>
    <n v="16"/>
    <n v="10708"/>
  </r>
  <r>
    <n v="640452"/>
    <x v="9"/>
    <x v="0"/>
    <x v="0"/>
    <s v="Alon, Inc"/>
    <x v="2"/>
    <x v="2"/>
    <x v="21"/>
    <d v="2021-05-16T00:00:00"/>
    <d v="2021-08-14T00:00:00"/>
    <x v="0"/>
    <x v="0"/>
    <d v="2021-09-14T00:00:00"/>
    <n v="819876"/>
    <x v="4"/>
    <s v="B3"/>
    <x v="0"/>
    <s v="Verified"/>
    <n v="63000"/>
    <n v="7.9399999999999998E-2"/>
    <n v="210.61"/>
    <n v="9.6199999999999994E-2"/>
    <n v="10000"/>
    <n v="21"/>
    <n v="9071"/>
  </r>
  <r>
    <n v="700340"/>
    <x v="1"/>
    <x v="0"/>
    <x v="10"/>
    <m/>
    <x v="0"/>
    <x v="2"/>
    <x v="42"/>
    <d v="2021-01-12T00:00:00"/>
    <d v="2021-11-11T00:00:00"/>
    <x v="0"/>
    <x v="0"/>
    <d v="2021-12-11T00:00:00"/>
    <n v="891996"/>
    <x v="4"/>
    <s v="C3"/>
    <x v="0"/>
    <s v="Verified"/>
    <n v="90000"/>
    <n v="1.4800000000000001E-2"/>
    <n v="574.35"/>
    <n v="0.1343"/>
    <n v="25000"/>
    <n v="24"/>
    <n v="2957"/>
  </r>
  <r>
    <n v="796431"/>
    <x v="2"/>
    <x v="0"/>
    <x v="3"/>
    <m/>
    <x v="4"/>
    <x v="2"/>
    <x v="44"/>
    <d v="2021-05-16T00:00:00"/>
    <d v="2021-11-13T00:00:00"/>
    <x v="0"/>
    <x v="0"/>
    <d v="2021-12-13T00:00:00"/>
    <n v="1001279"/>
    <x v="4"/>
    <s v="D2"/>
    <x v="0"/>
    <s v="Verified"/>
    <n v="90000"/>
    <n v="8.2100000000000006E-2"/>
    <n v="607.82000000000005"/>
    <n v="0.15989999999999999"/>
    <n v="25000"/>
    <n v="19"/>
    <n v="11065"/>
  </r>
  <r>
    <n v="692496"/>
    <x v="11"/>
    <x v="0"/>
    <x v="4"/>
    <s v="ny-ny hotel and casino"/>
    <x v="1"/>
    <x v="2"/>
    <x v="42"/>
    <d v="2021-07-12T00:00:00"/>
    <d v="2021-02-12T00:00:00"/>
    <x v="0"/>
    <x v="0"/>
    <d v="2021-03-12T00:00:00"/>
    <n v="883169"/>
    <x v="4"/>
    <s v="E5"/>
    <x v="0"/>
    <s v="Verified"/>
    <n v="30000"/>
    <n v="2.4799999999999999E-2"/>
    <n v="101.32"/>
    <n v="0.17879999999999999"/>
    <n v="4000"/>
    <n v="9"/>
    <n v="1310"/>
  </r>
  <r>
    <n v="850331"/>
    <x v="30"/>
    <x v="0"/>
    <x v="10"/>
    <s v="PINE BLUFF ARSENAL"/>
    <x v="1"/>
    <x v="2"/>
    <x v="11"/>
    <d v="2021-06-14T00:00:00"/>
    <d v="2021-04-14T00:00:00"/>
    <x v="0"/>
    <x v="0"/>
    <d v="2021-05-14T00:00:00"/>
    <n v="1062145"/>
    <x v="4"/>
    <s v="E5"/>
    <x v="0"/>
    <s v="Verified"/>
    <n v="50000"/>
    <n v="0.1298"/>
    <n v="494.85"/>
    <n v="0.19689999999999999"/>
    <n v="18800"/>
    <n v="11"/>
    <n v="16404"/>
  </r>
  <r>
    <n v="764940"/>
    <x v="1"/>
    <x v="0"/>
    <x v="1"/>
    <s v="Metro  division 15"/>
    <x v="5"/>
    <x v="2"/>
    <x v="6"/>
    <d v="2021-08-13T00:00:00"/>
    <d v="2021-04-13T00:00:00"/>
    <x v="0"/>
    <x v="0"/>
    <d v="2021-05-13T00:00:00"/>
    <n v="965720"/>
    <x v="4"/>
    <s v="F5"/>
    <x v="0"/>
    <s v="Verified"/>
    <n v="80000"/>
    <n v="0.14410000000000001"/>
    <n v="686.79"/>
    <n v="0.21740000000000001"/>
    <n v="25000"/>
    <n v="17"/>
    <n v="15517"/>
  </r>
  <r>
    <n v="741105"/>
    <x v="5"/>
    <x v="0"/>
    <x v="7"/>
    <s v="K-Rain Manufacturing"/>
    <x v="2"/>
    <x v="0"/>
    <x v="25"/>
    <d v="2021-05-16T00:00:00"/>
    <d v="2021-07-13T00:00:00"/>
    <x v="0"/>
    <x v="0"/>
    <d v="2021-08-13T00:00:00"/>
    <n v="938924"/>
    <x v="4"/>
    <s v="B5"/>
    <x v="0"/>
    <s v="Verified"/>
    <n v="100000"/>
    <n v="5.8999999999999999E-3"/>
    <n v="667.19"/>
    <n v="0.11990000000000001"/>
    <n v="30000"/>
    <n v="15"/>
    <n v="16679"/>
  </r>
  <r>
    <n v="714804"/>
    <x v="1"/>
    <x v="0"/>
    <x v="5"/>
    <s v="Graybill Medical Group"/>
    <x v="0"/>
    <x v="0"/>
    <x v="42"/>
    <d v="2021-05-16T00:00:00"/>
    <d v="2021-07-14T00:00:00"/>
    <x v="0"/>
    <x v="0"/>
    <d v="2021-08-14T00:00:00"/>
    <n v="908267"/>
    <x v="4"/>
    <s v="C2"/>
    <x v="0"/>
    <s v="Verified"/>
    <n v="84000"/>
    <n v="0.24460000000000001"/>
    <n v="182.28"/>
    <n v="0.13059999999999999"/>
    <n v="8000"/>
    <n v="19"/>
    <n v="7109"/>
  </r>
  <r>
    <n v="794690"/>
    <x v="5"/>
    <x v="0"/>
    <x v="3"/>
    <s v="home depot"/>
    <x v="0"/>
    <x v="0"/>
    <x v="6"/>
    <d v="2021-03-13T00:00:00"/>
    <d v="2021-10-12T00:00:00"/>
    <x v="0"/>
    <x v="0"/>
    <d v="2021-11-12T00:00:00"/>
    <n v="999340"/>
    <x v="4"/>
    <s v="C1"/>
    <x v="0"/>
    <s v="Verified"/>
    <n v="29120"/>
    <n v="0.16109999999999999"/>
    <n v="130.81"/>
    <n v="0.12989999999999999"/>
    <n v="5750"/>
    <n v="11"/>
    <n v="2227"/>
  </r>
  <r>
    <n v="759675"/>
    <x v="1"/>
    <x v="0"/>
    <x v="3"/>
    <s v="Pepsi Beverage Company"/>
    <x v="5"/>
    <x v="1"/>
    <x v="25"/>
    <d v="2021-05-16T00:00:00"/>
    <d v="2021-07-11T00:00:00"/>
    <x v="0"/>
    <x v="0"/>
    <d v="2021-08-11T00:00:00"/>
    <n v="959931"/>
    <x v="4"/>
    <s v="F5"/>
    <x v="0"/>
    <s v="Verified"/>
    <n v="70000"/>
    <n v="8.3099999999999993E-2"/>
    <n v="219.78"/>
    <n v="0.21740000000000001"/>
    <n v="8000"/>
    <n v="26"/>
    <n v="219"/>
  </r>
  <r>
    <n v="519365"/>
    <x v="1"/>
    <x v="0"/>
    <x v="3"/>
    <s v="Partners Federal Credit Union"/>
    <x v="3"/>
    <x v="1"/>
    <x v="27"/>
    <d v="2021-05-15T00:00:00"/>
    <d v="2021-06-15T00:00:00"/>
    <x v="1"/>
    <x v="1"/>
    <d v="2021-07-15T00:00:00"/>
    <n v="670152"/>
    <x v="4"/>
    <s v="A5"/>
    <x v="0"/>
    <s v="Verified"/>
    <n v="76340"/>
    <n v="0.1061"/>
    <n v="255.78"/>
    <n v="7.8799999999999995E-2"/>
    <n v="20000"/>
    <n v="17"/>
    <n v="15346"/>
  </r>
  <r>
    <n v="517818"/>
    <x v="5"/>
    <x v="0"/>
    <x v="3"/>
    <s v="Duty Free World"/>
    <x v="3"/>
    <x v="1"/>
    <x v="27"/>
    <d v="2021-05-16T00:00:00"/>
    <d v="2021-09-12T00:00:00"/>
    <x v="1"/>
    <x v="1"/>
    <d v="2021-10-12T00:00:00"/>
    <n v="669255"/>
    <x v="4"/>
    <s v="A5"/>
    <x v="0"/>
    <s v="Verified"/>
    <n v="60000"/>
    <n v="0.10440000000000001"/>
    <n v="297.73"/>
    <n v="7.8799999999999995E-2"/>
    <n v="24000"/>
    <n v="37"/>
    <n v="16846"/>
  </r>
  <r>
    <n v="599109"/>
    <x v="11"/>
    <x v="0"/>
    <x v="8"/>
    <s v="AHERN RENTALS"/>
    <x v="3"/>
    <x v="1"/>
    <x v="50"/>
    <d v="2021-10-15T00:00:00"/>
    <d v="2021-11-15T00:00:00"/>
    <x v="1"/>
    <x v="1"/>
    <d v="2021-12-15T00:00:00"/>
    <n v="768922"/>
    <x v="4"/>
    <s v="A5"/>
    <x v="0"/>
    <s v="Verified"/>
    <n v="65600"/>
    <n v="0.2195"/>
    <n v="395.18"/>
    <n v="6.9099999999999995E-2"/>
    <n v="20000"/>
    <n v="21"/>
    <n v="23710"/>
  </r>
  <r>
    <n v="606847"/>
    <x v="26"/>
    <x v="0"/>
    <x v="4"/>
    <s v="iRise"/>
    <x v="3"/>
    <x v="1"/>
    <x v="49"/>
    <d v="2021-05-13T00:00:00"/>
    <d v="2021-05-13T00:00:00"/>
    <x v="1"/>
    <x v="1"/>
    <d v="2021-06-13T00:00:00"/>
    <n v="778491"/>
    <x v="4"/>
    <s v="A5"/>
    <x v="0"/>
    <s v="Verified"/>
    <n v="114000"/>
    <n v="0.2041"/>
    <n v="213.89"/>
    <n v="6.9099999999999995E-2"/>
    <n v="16000"/>
    <n v="24"/>
    <n v="12294"/>
  </r>
  <r>
    <n v="614290"/>
    <x v="0"/>
    <x v="0"/>
    <x v="10"/>
    <s v="Federal Aviation Administration"/>
    <x v="3"/>
    <x v="1"/>
    <x v="49"/>
    <d v="2021-11-11T00:00:00"/>
    <d v="2021-12-11T00:00:00"/>
    <x v="1"/>
    <x v="1"/>
    <d v="2022-01-11T00:00:00"/>
    <n v="728969"/>
    <x v="4"/>
    <s v="A3"/>
    <x v="0"/>
    <s v="Verified"/>
    <n v="59900"/>
    <n v="0.10920000000000001"/>
    <n v="215.96"/>
    <n v="6.1699999999999998E-2"/>
    <n v="16000"/>
    <n v="23"/>
    <n v="11757"/>
  </r>
  <r>
    <n v="606906"/>
    <x v="1"/>
    <x v="0"/>
    <x v="4"/>
    <s v="AKQA"/>
    <x v="3"/>
    <x v="1"/>
    <x v="49"/>
    <d v="2021-06-12T00:00:00"/>
    <d v="2021-05-12T00:00:00"/>
    <x v="1"/>
    <x v="1"/>
    <d v="2021-06-12T00:00:00"/>
    <n v="778567"/>
    <x v="4"/>
    <s v="A5"/>
    <x v="0"/>
    <s v="Verified"/>
    <n v="185000"/>
    <n v="4.4400000000000002E-2"/>
    <n v="248.47"/>
    <n v="6.9099999999999995E-2"/>
    <n v="20000"/>
    <n v="31"/>
    <n v="13658"/>
  </r>
  <r>
    <n v="569779"/>
    <x v="0"/>
    <x v="0"/>
    <x v="4"/>
    <s v="Turner Broadcasting"/>
    <x v="3"/>
    <x v="1"/>
    <x v="54"/>
    <d v="2021-07-12T00:00:00"/>
    <d v="2021-04-11T00:00:00"/>
    <x v="1"/>
    <x v="1"/>
    <d v="2021-05-11T00:00:00"/>
    <n v="733001"/>
    <x v="4"/>
    <s v="A5"/>
    <x v="0"/>
    <s v="Verified"/>
    <n v="89000"/>
    <n v="9.5100000000000004E-2"/>
    <n v="90.99"/>
    <n v="7.8799999999999995E-2"/>
    <n v="4500"/>
    <n v="39"/>
    <n v="4644"/>
  </r>
  <r>
    <n v="598111"/>
    <x v="8"/>
    <x v="0"/>
    <x v="7"/>
    <s v="FINRA"/>
    <x v="3"/>
    <x v="1"/>
    <x v="50"/>
    <d v="2021-10-15T00:00:00"/>
    <d v="2021-11-15T00:00:00"/>
    <x v="1"/>
    <x v="1"/>
    <d v="2021-12-15T00:00:00"/>
    <n v="767680"/>
    <x v="4"/>
    <s v="A5"/>
    <x v="0"/>
    <s v="Verified"/>
    <n v="100000"/>
    <n v="5.0500000000000003E-2"/>
    <n v="243.53"/>
    <n v="6.9099999999999995E-2"/>
    <n v="20000"/>
    <n v="35"/>
    <n v="14612"/>
  </r>
  <r>
    <n v="600446"/>
    <x v="41"/>
    <x v="0"/>
    <x v="3"/>
    <s v="Department of Human Resources"/>
    <x v="3"/>
    <x v="1"/>
    <x v="50"/>
    <d v="2021-10-15T00:00:00"/>
    <d v="2021-11-15T00:00:00"/>
    <x v="1"/>
    <x v="1"/>
    <d v="2021-12-15T00:00:00"/>
    <n v="770653"/>
    <x v="4"/>
    <s v="A3"/>
    <x v="0"/>
    <s v="Verified"/>
    <n v="45943"/>
    <n v="9.06E-2"/>
    <n v="175.68"/>
    <n v="6.1699999999999998E-2"/>
    <n v="15000"/>
    <n v="26"/>
    <n v="10541"/>
  </r>
  <r>
    <n v="603591"/>
    <x v="25"/>
    <x v="0"/>
    <x v="4"/>
    <s v="WorldStrides Inc"/>
    <x v="3"/>
    <x v="1"/>
    <x v="50"/>
    <d v="2021-05-15T00:00:00"/>
    <d v="2021-05-15T00:00:00"/>
    <x v="1"/>
    <x v="1"/>
    <d v="2021-06-15T00:00:00"/>
    <n v="774470"/>
    <x v="4"/>
    <s v="A5"/>
    <x v="0"/>
    <s v="Verified"/>
    <n v="75000"/>
    <n v="0.14080000000000001"/>
    <n v="479.16"/>
    <n v="6.9099999999999995E-2"/>
    <n v="24250"/>
    <n v="26"/>
    <n v="28696"/>
  </r>
  <r>
    <n v="603940"/>
    <x v="8"/>
    <x v="0"/>
    <x v="4"/>
    <s v="Rome Medical Group"/>
    <x v="3"/>
    <x v="1"/>
    <x v="49"/>
    <d v="2021-03-15T00:00:00"/>
    <d v="2021-12-14T00:00:00"/>
    <x v="1"/>
    <x v="1"/>
    <d v="2022-01-14T00:00:00"/>
    <n v="774901"/>
    <x v="4"/>
    <s v="A5"/>
    <x v="0"/>
    <s v="Verified"/>
    <n v="170000"/>
    <n v="0.17979999999999999"/>
    <n v="260.82"/>
    <n v="6.9099999999999995E-2"/>
    <n v="20000"/>
    <n v="56"/>
    <n v="15552"/>
  </r>
  <r>
    <n v="593189"/>
    <x v="9"/>
    <x v="0"/>
    <x v="6"/>
    <s v="Bechtel"/>
    <x v="2"/>
    <x v="1"/>
    <x v="50"/>
    <d v="2021-10-15T00:00:00"/>
    <d v="2021-10-15T00:00:00"/>
    <x v="1"/>
    <x v="1"/>
    <d v="2021-11-15T00:00:00"/>
    <n v="761767"/>
    <x v="4"/>
    <s v="B4"/>
    <x v="0"/>
    <s v="Verified"/>
    <n v="95000"/>
    <n v="0.15490000000000001"/>
    <n v="549.69000000000005"/>
    <n v="0.1149"/>
    <n v="25000"/>
    <n v="39"/>
    <n v="32981"/>
  </r>
  <r>
    <n v="689052"/>
    <x v="18"/>
    <x v="0"/>
    <x v="3"/>
    <s v="Lilliston Ford"/>
    <x v="2"/>
    <x v="1"/>
    <x v="42"/>
    <d v="2021-08-15T00:00:00"/>
    <d v="2021-07-15T00:00:00"/>
    <x v="1"/>
    <x v="1"/>
    <d v="2021-08-15T00:00:00"/>
    <n v="879253"/>
    <x v="4"/>
    <s v="B1"/>
    <x v="0"/>
    <s v="Verified"/>
    <n v="55000"/>
    <n v="0.2555"/>
    <n v="168.53"/>
    <n v="9.6299999999999997E-2"/>
    <n v="8000"/>
    <n v="17"/>
    <n v="10071"/>
  </r>
  <r>
    <n v="753656"/>
    <x v="19"/>
    <x v="0"/>
    <x v="3"/>
    <s v="Procter &amp; Gamble"/>
    <x v="2"/>
    <x v="1"/>
    <x v="25"/>
    <d v="2021-11-15T00:00:00"/>
    <d v="2021-10-15T00:00:00"/>
    <x v="1"/>
    <x v="1"/>
    <d v="2021-11-15T00:00:00"/>
    <n v="953318"/>
    <x v="4"/>
    <s v="B1"/>
    <x v="0"/>
    <s v="Verified"/>
    <n v="126000"/>
    <n v="8.77E-2"/>
    <n v="276.14999999999998"/>
    <n v="9.9900000000000003E-2"/>
    <n v="13000"/>
    <n v="20"/>
    <n v="16515"/>
  </r>
  <r>
    <n v="599823"/>
    <x v="5"/>
    <x v="0"/>
    <x v="3"/>
    <s v="TEAM HEALTH-MANATEE MEMORIAL HOSP-ER"/>
    <x v="2"/>
    <x v="1"/>
    <x v="50"/>
    <d v="2021-12-15T00:00:00"/>
    <d v="2021-11-15T00:00:00"/>
    <x v="1"/>
    <x v="1"/>
    <d v="2021-12-15T00:00:00"/>
    <n v="769905"/>
    <x v="4"/>
    <s v="B1"/>
    <x v="0"/>
    <s v="Verified"/>
    <n v="145000"/>
    <n v="0.113"/>
    <n v="289.81"/>
    <n v="8.8800000000000004E-2"/>
    <n v="14000"/>
    <n v="26"/>
    <n v="17388"/>
  </r>
  <r>
    <n v="749841"/>
    <x v="4"/>
    <x v="0"/>
    <x v="3"/>
    <s v="Rosenn Jenkins &amp; Greenwald"/>
    <x v="2"/>
    <x v="1"/>
    <x v="25"/>
    <d v="2021-10-11T00:00:00"/>
    <d v="2021-09-11T00:00:00"/>
    <x v="1"/>
    <x v="1"/>
    <d v="2021-10-11T00:00:00"/>
    <n v="949113"/>
    <x v="4"/>
    <s v="B1"/>
    <x v="0"/>
    <s v="Verified"/>
    <n v="43000"/>
    <n v="0.2671"/>
    <n v="233.67"/>
    <n v="9.9900000000000003E-2"/>
    <n v="11000"/>
    <n v="25"/>
    <n v="11360"/>
  </r>
  <r>
    <n v="1011810"/>
    <x v="12"/>
    <x v="0"/>
    <x v="3"/>
    <m/>
    <x v="2"/>
    <x v="1"/>
    <x v="12"/>
    <d v="2021-05-15T00:00:00"/>
    <d v="2021-05-15T00:00:00"/>
    <x v="1"/>
    <x v="1"/>
    <d v="2021-06-15T00:00:00"/>
    <n v="1238699"/>
    <x v="4"/>
    <s v="B1"/>
    <x v="0"/>
    <s v="Verified"/>
    <n v="76800"/>
    <n v="0.27529999999999999"/>
    <n v="636.09"/>
    <n v="9.9099999999999994E-2"/>
    <n v="30000"/>
    <n v="34"/>
    <n v="37036"/>
  </r>
  <r>
    <n v="640336"/>
    <x v="32"/>
    <x v="0"/>
    <x v="3"/>
    <s v="Government"/>
    <x v="2"/>
    <x v="1"/>
    <x v="21"/>
    <d v="2021-05-16T00:00:00"/>
    <d v="2021-08-12T00:00:00"/>
    <x v="1"/>
    <x v="1"/>
    <d v="2021-09-12T00:00:00"/>
    <n v="819704"/>
    <x v="4"/>
    <s v="B2"/>
    <x v="0"/>
    <s v="Verified"/>
    <n v="84996"/>
    <n v="7.0499999999999993E-2"/>
    <n v="250.56"/>
    <n v="9.2499999999999999E-2"/>
    <n v="12000"/>
    <n v="28"/>
    <n v="13540"/>
  </r>
  <r>
    <n v="542882"/>
    <x v="1"/>
    <x v="0"/>
    <x v="3"/>
    <s v="The Kohner Agency"/>
    <x v="2"/>
    <x v="1"/>
    <x v="43"/>
    <d v="2021-07-15T00:00:00"/>
    <d v="2021-07-15T00:00:00"/>
    <x v="1"/>
    <x v="1"/>
    <d v="2021-08-15T00:00:00"/>
    <n v="700484"/>
    <x v="4"/>
    <s v="B2"/>
    <x v="0"/>
    <s v="Verified"/>
    <n v="106000"/>
    <n v="0.16300000000000001"/>
    <n v="259.42"/>
    <n v="0.1075"/>
    <n v="12000"/>
    <n v="22"/>
    <n v="15565"/>
  </r>
  <r>
    <n v="724580"/>
    <x v="11"/>
    <x v="0"/>
    <x v="3"/>
    <s v="verizon wireless"/>
    <x v="2"/>
    <x v="1"/>
    <x v="29"/>
    <d v="2021-02-12T00:00:00"/>
    <d v="2021-02-12T00:00:00"/>
    <x v="1"/>
    <x v="1"/>
    <d v="2021-03-12T00:00:00"/>
    <n v="919705"/>
    <x v="4"/>
    <s v="B3"/>
    <x v="0"/>
    <s v="Verified"/>
    <n v="66000"/>
    <n v="8.5599999999999996E-2"/>
    <n v="243.23"/>
    <n v="0.1037"/>
    <n v="11350"/>
    <n v="35"/>
    <n v="12187"/>
  </r>
  <r>
    <n v="634547"/>
    <x v="3"/>
    <x v="0"/>
    <x v="3"/>
    <s v="Accenture"/>
    <x v="2"/>
    <x v="1"/>
    <x v="41"/>
    <d v="2021-09-15T00:00:00"/>
    <d v="2021-10-15T00:00:00"/>
    <x v="1"/>
    <x v="1"/>
    <d v="2021-11-15T00:00:00"/>
    <n v="812894"/>
    <x v="4"/>
    <s v="B3"/>
    <x v="0"/>
    <s v="Verified"/>
    <n v="50500"/>
    <n v="0.1552"/>
    <n v="210.61"/>
    <n v="9.6199999999999994E-2"/>
    <n v="10000"/>
    <n v="23"/>
    <n v="12455"/>
  </r>
  <r>
    <n v="708767"/>
    <x v="21"/>
    <x v="0"/>
    <x v="3"/>
    <m/>
    <x v="2"/>
    <x v="1"/>
    <x v="42"/>
    <d v="2021-04-16T00:00:00"/>
    <d v="2021-04-16T00:00:00"/>
    <x v="1"/>
    <x v="1"/>
    <d v="2021-05-16T00:00:00"/>
    <n v="896489"/>
    <x v="4"/>
    <s v="B3"/>
    <x v="0"/>
    <s v="Verified"/>
    <n v="83200"/>
    <n v="0.1021"/>
    <n v="642.89"/>
    <n v="0.1037"/>
    <n v="30000"/>
    <n v="29"/>
    <n v="38573"/>
  </r>
  <r>
    <n v="727797"/>
    <x v="0"/>
    <x v="0"/>
    <x v="3"/>
    <s v="Georgia Power"/>
    <x v="2"/>
    <x v="1"/>
    <x v="29"/>
    <d v="2021-07-15T00:00:00"/>
    <d v="2021-09-12T00:00:00"/>
    <x v="1"/>
    <x v="1"/>
    <d v="2021-10-12T00:00:00"/>
    <n v="923344"/>
    <x v="4"/>
    <s v="B5"/>
    <x v="0"/>
    <s v="Verified"/>
    <n v="61200"/>
    <n v="8.0000000000000004E-4"/>
    <n v="653.91999999999996"/>
    <n v="0.1111"/>
    <n v="30000"/>
    <n v="11"/>
    <n v="34225"/>
  </r>
  <r>
    <n v="834082"/>
    <x v="4"/>
    <x v="0"/>
    <x v="3"/>
    <s v="Penn State University"/>
    <x v="2"/>
    <x v="1"/>
    <x v="11"/>
    <d v="2021-07-13T00:00:00"/>
    <d v="2021-07-13T00:00:00"/>
    <x v="1"/>
    <x v="1"/>
    <d v="2021-08-13T00:00:00"/>
    <n v="1043889"/>
    <x v="4"/>
    <s v="B5"/>
    <x v="0"/>
    <s v="Verified"/>
    <n v="65760"/>
    <n v="6.2199999999999998E-2"/>
    <n v="755.03"/>
    <n v="0.11990000000000001"/>
    <n v="33950"/>
    <n v="37"/>
    <n v="40470"/>
  </r>
  <r>
    <n v="715297"/>
    <x v="4"/>
    <x v="0"/>
    <x v="3"/>
    <s v="PENN BOTTLE &amp; SUPPLY CO."/>
    <x v="2"/>
    <x v="1"/>
    <x v="29"/>
    <d v="2021-12-12T00:00:00"/>
    <d v="2021-12-12T00:00:00"/>
    <x v="1"/>
    <x v="1"/>
    <d v="2022-01-12T00:00:00"/>
    <n v="908847"/>
    <x v="4"/>
    <s v="B5"/>
    <x v="0"/>
    <s v="Verified"/>
    <n v="191000"/>
    <n v="0.12139999999999999"/>
    <n v="741.11"/>
    <n v="0.1111"/>
    <n v="34000"/>
    <n v="36"/>
    <n v="39012"/>
  </r>
  <r>
    <n v="751959"/>
    <x v="9"/>
    <x v="0"/>
    <x v="8"/>
    <s v="Peabody press"/>
    <x v="2"/>
    <x v="1"/>
    <x v="25"/>
    <d v="2021-06-11T00:00:00"/>
    <d v="2021-06-11T00:00:00"/>
    <x v="1"/>
    <x v="1"/>
    <d v="2021-07-11T00:00:00"/>
    <n v="931347"/>
    <x v="4"/>
    <s v="B3"/>
    <x v="0"/>
    <s v="Verified"/>
    <n v="45000"/>
    <n v="0.12"/>
    <n v="310.2"/>
    <n v="0.1037"/>
    <n v="22500"/>
    <n v="20"/>
    <n v="14601"/>
  </r>
  <r>
    <n v="999583"/>
    <x v="23"/>
    <x v="0"/>
    <x v="8"/>
    <s v="Active Network"/>
    <x v="2"/>
    <x v="1"/>
    <x v="22"/>
    <d v="2021-05-16T00:00:00"/>
    <d v="2021-08-15T00:00:00"/>
    <x v="1"/>
    <x v="1"/>
    <d v="2021-09-15T00:00:00"/>
    <n v="1224959"/>
    <x v="4"/>
    <s v="B3"/>
    <x v="0"/>
    <s v="Verified"/>
    <n v="80000"/>
    <n v="5.28E-2"/>
    <n v="331.48"/>
    <n v="0.1171"/>
    <n v="15000"/>
    <n v="31"/>
    <n v="19531"/>
  </r>
  <r>
    <n v="744216"/>
    <x v="2"/>
    <x v="0"/>
    <x v="8"/>
    <s v="Shelter distribution"/>
    <x v="2"/>
    <x v="1"/>
    <x v="25"/>
    <d v="2021-03-16T00:00:00"/>
    <d v="2021-02-15T00:00:00"/>
    <x v="1"/>
    <x v="1"/>
    <d v="2021-03-15T00:00:00"/>
    <n v="942671"/>
    <x v="4"/>
    <s v="B5"/>
    <x v="0"/>
    <s v="Verified"/>
    <n v="150000"/>
    <n v="0.1181"/>
    <n v="733.91"/>
    <n v="0.11990000000000001"/>
    <n v="33000"/>
    <n v="19"/>
    <n v="43202"/>
  </r>
  <r>
    <n v="993387"/>
    <x v="41"/>
    <x v="0"/>
    <x v="8"/>
    <s v="Commercial Real Estate Firm"/>
    <x v="2"/>
    <x v="1"/>
    <x v="22"/>
    <d v="2021-02-14T00:00:00"/>
    <d v="2021-01-14T00:00:00"/>
    <x v="1"/>
    <x v="1"/>
    <d v="2021-02-14T00:00:00"/>
    <n v="1217741"/>
    <x v="4"/>
    <s v="B5"/>
    <x v="0"/>
    <s v="Verified"/>
    <n v="131000"/>
    <n v="6.3500000000000001E-2"/>
    <n v="790.82"/>
    <n v="0.12690000000000001"/>
    <n v="35000"/>
    <n v="17"/>
    <n v="43048"/>
  </r>
  <r>
    <n v="766668"/>
    <x v="16"/>
    <x v="0"/>
    <x v="4"/>
    <s v="Boston Lobster Company"/>
    <x v="2"/>
    <x v="1"/>
    <x v="25"/>
    <d v="2021-07-15T00:00:00"/>
    <d v="2021-05-15T00:00:00"/>
    <x v="1"/>
    <x v="1"/>
    <d v="2021-06-15T00:00:00"/>
    <n v="967687"/>
    <x v="4"/>
    <s v="B2"/>
    <x v="0"/>
    <s v="Verified"/>
    <n v="97500"/>
    <n v="0.10489999999999999"/>
    <n v="473.85"/>
    <n v="0.10589999999999999"/>
    <n v="22000"/>
    <n v="16"/>
    <n v="28109"/>
  </r>
  <r>
    <n v="715946"/>
    <x v="5"/>
    <x v="0"/>
    <x v="4"/>
    <s v="NextEra Energy"/>
    <x v="2"/>
    <x v="1"/>
    <x v="29"/>
    <d v="2021-04-16T00:00:00"/>
    <d v="2021-04-16T00:00:00"/>
    <x v="1"/>
    <x v="1"/>
    <d v="2021-05-16T00:00:00"/>
    <n v="909683"/>
    <x v="4"/>
    <s v="B3"/>
    <x v="0"/>
    <s v="Verified"/>
    <n v="116676"/>
    <n v="8.4900000000000003E-2"/>
    <n v="750.04"/>
    <n v="0.1037"/>
    <n v="35000"/>
    <n v="23"/>
    <n v="45002"/>
  </r>
  <r>
    <n v="869068"/>
    <x v="1"/>
    <x v="0"/>
    <x v="4"/>
    <s v="Riverside County Regional Medical Center"/>
    <x v="2"/>
    <x v="1"/>
    <x v="10"/>
    <d v="2021-08-13T00:00:00"/>
    <d v="2021-08-13T00:00:00"/>
    <x v="1"/>
    <x v="1"/>
    <d v="2021-09-13T00:00:00"/>
    <n v="1082880"/>
    <x v="4"/>
    <s v="B5"/>
    <x v="0"/>
    <s v="Verified"/>
    <n v="133000"/>
    <n v="5.9499999999999997E-2"/>
    <n v="395.87"/>
    <n v="0.11990000000000001"/>
    <n v="28000"/>
    <n v="27"/>
    <n v="21300"/>
  </r>
  <r>
    <n v="765887"/>
    <x v="16"/>
    <x v="0"/>
    <x v="4"/>
    <s v="Mass General Medical Group"/>
    <x v="2"/>
    <x v="1"/>
    <x v="25"/>
    <d v="2021-10-15T00:00:00"/>
    <d v="2021-01-14T00:00:00"/>
    <x v="1"/>
    <x v="1"/>
    <d v="2021-02-14T00:00:00"/>
    <n v="966848"/>
    <x v="4"/>
    <s v="B5"/>
    <x v="0"/>
    <s v="Verified"/>
    <n v="65000"/>
    <n v="9.0300000000000005E-2"/>
    <n v="467.03"/>
    <n v="0.11990000000000001"/>
    <n v="21000"/>
    <n v="29"/>
    <n v="26186"/>
  </r>
  <r>
    <n v="868685"/>
    <x v="3"/>
    <x v="0"/>
    <x v="2"/>
    <s v="JPMorgan Chase"/>
    <x v="2"/>
    <x v="1"/>
    <x v="10"/>
    <d v="2021-02-16T00:00:00"/>
    <d v="2021-10-13T00:00:00"/>
    <x v="1"/>
    <x v="1"/>
    <d v="2021-11-13T00:00:00"/>
    <n v="1082472"/>
    <x v="4"/>
    <s v="B2"/>
    <x v="0"/>
    <s v="Verified"/>
    <n v="98000"/>
    <n v="2.87E-2"/>
    <n v="430.78"/>
    <n v="0.10589999999999999"/>
    <n v="20000"/>
    <n v="19"/>
    <n v="23692"/>
  </r>
  <r>
    <n v="788797"/>
    <x v="10"/>
    <x v="0"/>
    <x v="5"/>
    <s v="United Healthcare"/>
    <x v="2"/>
    <x v="1"/>
    <x v="44"/>
    <d v="2021-02-12T00:00:00"/>
    <d v="2021-02-12T00:00:00"/>
    <x v="1"/>
    <x v="1"/>
    <d v="2021-03-12T00:00:00"/>
    <n v="992582"/>
    <x v="4"/>
    <s v="B4"/>
    <x v="0"/>
    <s v="Verified"/>
    <n v="140967"/>
    <n v="4.1000000000000003E-3"/>
    <n v="627.75"/>
    <n v="0.1149"/>
    <n v="35000"/>
    <n v="30"/>
    <n v="30391"/>
  </r>
  <r>
    <n v="786627"/>
    <x v="33"/>
    <x v="0"/>
    <x v="5"/>
    <s v="Sprint PCS"/>
    <x v="2"/>
    <x v="1"/>
    <x v="6"/>
    <d v="2021-04-14T00:00:00"/>
    <d v="2021-05-14T00:00:00"/>
    <x v="1"/>
    <x v="1"/>
    <d v="2021-06-14T00:00:00"/>
    <n v="990036"/>
    <x v="4"/>
    <s v="B4"/>
    <x v="0"/>
    <s v="Verified"/>
    <n v="40000"/>
    <n v="5.7000000000000002E-2"/>
    <n v="343.56"/>
    <n v="0.1149"/>
    <n v="25000"/>
    <n v="23"/>
    <n v="19555"/>
  </r>
  <r>
    <n v="548397"/>
    <x v="20"/>
    <x v="0"/>
    <x v="5"/>
    <s v="pima county government"/>
    <x v="2"/>
    <x v="1"/>
    <x v="47"/>
    <d v="2021-09-15T00:00:00"/>
    <d v="2021-09-15T00:00:00"/>
    <x v="1"/>
    <x v="1"/>
    <d v="2021-10-15T00:00:00"/>
    <n v="707018"/>
    <x v="4"/>
    <s v="B5"/>
    <x v="0"/>
    <s v="Verified"/>
    <n v="129000"/>
    <n v="0.10349999999999999"/>
    <n v="443.48"/>
    <n v="0.1186"/>
    <n v="20000"/>
    <n v="40"/>
    <n v="26614"/>
  </r>
  <r>
    <n v="524185"/>
    <x v="25"/>
    <x v="0"/>
    <x v="7"/>
    <s v="Lockheep Martin"/>
    <x v="2"/>
    <x v="1"/>
    <x v="51"/>
    <d v="2021-06-15T00:00:00"/>
    <d v="2021-06-15T00:00:00"/>
    <x v="1"/>
    <x v="1"/>
    <d v="2021-07-15T00:00:00"/>
    <n v="678246"/>
    <x v="4"/>
    <s v="B2"/>
    <x v="0"/>
    <s v="Verified"/>
    <n v="166000"/>
    <n v="8.5199999999999998E-2"/>
    <n v="324.27"/>
    <n v="0.1075"/>
    <n v="15000"/>
    <n v="24"/>
    <n v="19456"/>
  </r>
  <r>
    <n v="1017461"/>
    <x v="16"/>
    <x v="0"/>
    <x v="7"/>
    <m/>
    <x v="2"/>
    <x v="1"/>
    <x v="22"/>
    <d v="2021-05-16T00:00:00"/>
    <d v="2021-06-15T00:00:00"/>
    <x v="1"/>
    <x v="1"/>
    <d v="2021-07-15T00:00:00"/>
    <n v="1111676"/>
    <x v="4"/>
    <s v="B3"/>
    <x v="0"/>
    <s v="Verified"/>
    <n v="48000"/>
    <n v="0.11799999999999999"/>
    <n v="441.97"/>
    <n v="0.1171"/>
    <n v="20000"/>
    <n v="17"/>
    <n v="25801"/>
  </r>
  <r>
    <n v="789806"/>
    <x v="19"/>
    <x v="0"/>
    <x v="7"/>
    <s v="Fifth Third Bank"/>
    <x v="2"/>
    <x v="1"/>
    <x v="6"/>
    <d v="2021-02-13T00:00:00"/>
    <d v="2021-02-13T00:00:00"/>
    <x v="1"/>
    <x v="1"/>
    <d v="2021-03-13T00:00:00"/>
    <n v="993775"/>
    <x v="4"/>
    <s v="B3"/>
    <x v="0"/>
    <s v="Verified"/>
    <n v="120000"/>
    <n v="3.8300000000000001E-2"/>
    <n v="760.82"/>
    <n v="0.1099"/>
    <n v="35000"/>
    <n v="29"/>
    <n v="40365"/>
  </r>
  <r>
    <n v="809768"/>
    <x v="2"/>
    <x v="0"/>
    <x v="7"/>
    <s v="L-3 Communications"/>
    <x v="2"/>
    <x v="1"/>
    <x v="44"/>
    <d v="2021-04-14T00:00:00"/>
    <d v="2021-04-14T00:00:00"/>
    <x v="1"/>
    <x v="1"/>
    <d v="2021-05-14T00:00:00"/>
    <n v="1016625"/>
    <x v="4"/>
    <s v="B4"/>
    <x v="0"/>
    <s v="Verified"/>
    <n v="54000"/>
    <n v="0.17380000000000001"/>
    <n v="439.76"/>
    <n v="0.1149"/>
    <n v="20000"/>
    <n v="24"/>
    <n v="24931"/>
  </r>
  <r>
    <n v="717232"/>
    <x v="3"/>
    <x v="0"/>
    <x v="9"/>
    <s v="Acxiom Corporation"/>
    <x v="2"/>
    <x v="1"/>
    <x v="29"/>
    <d v="2021-11-12T00:00:00"/>
    <d v="2021-11-12T00:00:00"/>
    <x v="1"/>
    <x v="1"/>
    <d v="2021-12-12T00:00:00"/>
    <n v="911295"/>
    <x v="4"/>
    <s v="B3"/>
    <x v="0"/>
    <s v="Verified"/>
    <n v="64700"/>
    <n v="0.1426"/>
    <n v="642.89"/>
    <n v="0.1037"/>
    <n v="30000"/>
    <n v="19"/>
    <n v="34135"/>
  </r>
  <r>
    <n v="723445"/>
    <x v="2"/>
    <x v="0"/>
    <x v="9"/>
    <s v="Fifth Third Processing Solutions"/>
    <x v="2"/>
    <x v="1"/>
    <x v="29"/>
    <d v="2021-05-16T00:00:00"/>
    <d v="2021-01-14T00:00:00"/>
    <x v="1"/>
    <x v="1"/>
    <d v="2021-02-14T00:00:00"/>
    <n v="918386"/>
    <x v="4"/>
    <s v="B4"/>
    <x v="0"/>
    <s v="Verified"/>
    <n v="105600"/>
    <n v="0.109"/>
    <n v="756.46"/>
    <n v="0.1074"/>
    <n v="35000"/>
    <n v="44"/>
    <n v="43037"/>
  </r>
  <r>
    <n v="670563"/>
    <x v="29"/>
    <x v="0"/>
    <x v="10"/>
    <s v="WAL-MART"/>
    <x v="2"/>
    <x v="1"/>
    <x v="0"/>
    <d v="2021-02-14T00:00:00"/>
    <d v="2021-02-14T00:00:00"/>
    <x v="1"/>
    <x v="1"/>
    <d v="2021-03-14T00:00:00"/>
    <n v="857256"/>
    <x v="4"/>
    <s v="B1"/>
    <x v="0"/>
    <s v="Verified"/>
    <n v="30000"/>
    <n v="0.11840000000000001"/>
    <n v="210.66"/>
    <n v="9.6299999999999997E-2"/>
    <n v="10000"/>
    <n v="19"/>
    <n v="12166"/>
  </r>
  <r>
    <n v="974929"/>
    <x v="5"/>
    <x v="0"/>
    <x v="10"/>
    <s v="Broward sheriff fire rescue"/>
    <x v="2"/>
    <x v="1"/>
    <x v="13"/>
    <d v="2021-04-16T00:00:00"/>
    <d v="2021-12-15T00:00:00"/>
    <x v="1"/>
    <x v="1"/>
    <d v="2022-01-15T00:00:00"/>
    <n v="1197256"/>
    <x v="4"/>
    <s v="B3"/>
    <x v="0"/>
    <s v="Verified"/>
    <n v="106000"/>
    <n v="2.8299999999999999E-2"/>
    <n v="773.44"/>
    <n v="0.1171"/>
    <n v="35000"/>
    <n v="19"/>
    <n v="43079"/>
  </r>
  <r>
    <n v="792347"/>
    <x v="5"/>
    <x v="0"/>
    <x v="10"/>
    <s v="Kincaid Plastics Inc"/>
    <x v="2"/>
    <x v="1"/>
    <x v="6"/>
    <d v="2021-07-11T00:00:00"/>
    <d v="2021-08-11T00:00:00"/>
    <x v="1"/>
    <x v="1"/>
    <d v="2021-09-11T00:00:00"/>
    <n v="996762"/>
    <x v="4"/>
    <s v="B3"/>
    <x v="0"/>
    <s v="Verified"/>
    <n v="72000"/>
    <n v="0.2145"/>
    <n v="456.49"/>
    <n v="0.1099"/>
    <n v="21000"/>
    <n v="29"/>
    <n v="21193"/>
  </r>
  <r>
    <n v="728143"/>
    <x v="6"/>
    <x v="0"/>
    <x v="1"/>
    <s v="Michigan Technological University"/>
    <x v="2"/>
    <x v="1"/>
    <x v="29"/>
    <d v="2021-05-16T00:00:00"/>
    <d v="2021-06-15T00:00:00"/>
    <x v="1"/>
    <x v="1"/>
    <d v="2021-07-15T00:00:00"/>
    <n v="923742"/>
    <x v="4"/>
    <s v="B3"/>
    <x v="0"/>
    <s v="Verified"/>
    <n v="133500"/>
    <n v="0.15859999999999999"/>
    <n v="214.3"/>
    <n v="0.1037"/>
    <n v="10000"/>
    <n v="33"/>
    <n v="12753"/>
  </r>
  <r>
    <n v="621922"/>
    <x v="4"/>
    <x v="0"/>
    <x v="1"/>
    <s v="Thomas Barry &amp; Associates"/>
    <x v="2"/>
    <x v="1"/>
    <x v="41"/>
    <d v="2021-02-13T00:00:00"/>
    <d v="2021-01-13T00:00:00"/>
    <x v="1"/>
    <x v="1"/>
    <d v="2021-02-13T00:00:00"/>
    <n v="797081"/>
    <x v="4"/>
    <s v="B3"/>
    <x v="0"/>
    <s v="Verified"/>
    <n v="80000"/>
    <n v="9.2399999999999996E-2"/>
    <n v="429.64"/>
    <n v="9.6199999999999994E-2"/>
    <n v="20400"/>
    <n v="50"/>
    <n v="23810"/>
  </r>
  <r>
    <n v="574768"/>
    <x v="18"/>
    <x v="0"/>
    <x v="1"/>
    <s v="Public Service Electric and Gas"/>
    <x v="2"/>
    <x v="1"/>
    <x v="54"/>
    <d v="2021-02-11T00:00:00"/>
    <d v="2021-02-11T00:00:00"/>
    <x v="1"/>
    <x v="1"/>
    <d v="2021-03-11T00:00:00"/>
    <n v="739395"/>
    <x v="4"/>
    <s v="B5"/>
    <x v="0"/>
    <s v="Verified"/>
    <n v="95000"/>
    <n v="0.13730000000000001"/>
    <n v="124.18"/>
    <n v="0.1186"/>
    <n v="5600"/>
    <n v="27"/>
    <n v="5870"/>
  </r>
  <r>
    <n v="737454"/>
    <x v="5"/>
    <x v="0"/>
    <x v="0"/>
    <s v="NRT"/>
    <x v="2"/>
    <x v="1"/>
    <x v="25"/>
    <d v="2021-04-16T00:00:00"/>
    <d v="2021-05-16T00:00:00"/>
    <x v="1"/>
    <x v="1"/>
    <d v="2021-06-16T00:00:00"/>
    <n v="934641"/>
    <x v="4"/>
    <s v="B3"/>
    <x v="0"/>
    <s v="Verified"/>
    <n v="60000"/>
    <n v="2.9600000000000001E-2"/>
    <n v="642.89"/>
    <n v="0.1037"/>
    <n v="30000"/>
    <n v="18"/>
    <n v="38573"/>
  </r>
  <r>
    <n v="1047935"/>
    <x v="9"/>
    <x v="0"/>
    <x v="0"/>
    <s v="US Department of Education"/>
    <x v="2"/>
    <x v="1"/>
    <x v="12"/>
    <d v="2021-05-16T00:00:00"/>
    <d v="2021-04-13T00:00:00"/>
    <x v="1"/>
    <x v="1"/>
    <d v="2021-05-13T00:00:00"/>
    <n v="1279056"/>
    <x v="4"/>
    <s v="B3"/>
    <x v="0"/>
    <s v="Verified"/>
    <n v="84855"/>
    <n v="6.5600000000000006E-2"/>
    <n v="353.58"/>
    <n v="0.1171"/>
    <n v="16000"/>
    <n v="16"/>
    <n v="18256"/>
  </r>
  <r>
    <n v="839440"/>
    <x v="1"/>
    <x v="0"/>
    <x v="0"/>
    <s v="Intuit, Inc."/>
    <x v="2"/>
    <x v="1"/>
    <x v="11"/>
    <d v="2021-10-15T00:00:00"/>
    <d v="2021-09-13T00:00:00"/>
    <x v="1"/>
    <x v="1"/>
    <d v="2021-10-13T00:00:00"/>
    <n v="1049624"/>
    <x v="4"/>
    <s v="B3"/>
    <x v="0"/>
    <s v="Verified"/>
    <n v="155000"/>
    <n v="0.14680000000000001"/>
    <n v="260.85000000000002"/>
    <n v="0.1099"/>
    <n v="12000"/>
    <n v="50"/>
    <n v="13834"/>
  </r>
  <r>
    <n v="800799"/>
    <x v="23"/>
    <x v="0"/>
    <x v="6"/>
    <s v="Presilient, LLC"/>
    <x v="2"/>
    <x v="1"/>
    <x v="44"/>
    <d v="2021-10-15T00:00:00"/>
    <d v="2021-10-15T00:00:00"/>
    <x v="1"/>
    <x v="1"/>
    <d v="2021-11-15T00:00:00"/>
    <n v="1006324"/>
    <x v="4"/>
    <s v="B5"/>
    <x v="0"/>
    <s v="Verified"/>
    <n v="90000"/>
    <n v="0.1227"/>
    <n v="333.6"/>
    <n v="0.11990000000000001"/>
    <n v="15000"/>
    <n v="44"/>
    <n v="19869"/>
  </r>
  <r>
    <n v="815200"/>
    <x v="26"/>
    <x v="0"/>
    <x v="3"/>
    <s v="City of Independence"/>
    <x v="2"/>
    <x v="1"/>
    <x v="10"/>
    <d v="2021-06-14T00:00:00"/>
    <d v="2021-06-14T00:00:00"/>
    <x v="1"/>
    <x v="1"/>
    <d v="2021-07-14T00:00:00"/>
    <n v="1022800"/>
    <x v="4"/>
    <s v="B1"/>
    <x v="0"/>
    <s v="Verified"/>
    <n v="71000"/>
    <n v="0.23780000000000001"/>
    <n v="254.91"/>
    <n v="9.9900000000000003E-2"/>
    <n v="12000"/>
    <n v="31"/>
    <n v="14553"/>
  </r>
  <r>
    <n v="861157"/>
    <x v="25"/>
    <x v="0"/>
    <x v="3"/>
    <s v="AOL"/>
    <x v="2"/>
    <x v="1"/>
    <x v="11"/>
    <d v="2021-03-12T00:00:00"/>
    <d v="2021-03-12T00:00:00"/>
    <x v="1"/>
    <x v="1"/>
    <d v="2021-04-12T00:00:00"/>
    <n v="1074033"/>
    <x v="4"/>
    <s v="B2"/>
    <x v="0"/>
    <s v="Verified"/>
    <n v="150000"/>
    <n v="0.19420000000000001"/>
    <n v="301.54000000000002"/>
    <n v="0.10589999999999999"/>
    <n v="14000"/>
    <n v="18"/>
    <n v="14717"/>
  </r>
  <r>
    <n v="723772"/>
    <x v="2"/>
    <x v="0"/>
    <x v="3"/>
    <s v="Aon"/>
    <x v="2"/>
    <x v="1"/>
    <x v="29"/>
    <d v="2021-03-14T00:00:00"/>
    <d v="2021-03-14T00:00:00"/>
    <x v="1"/>
    <x v="1"/>
    <d v="2021-04-14T00:00:00"/>
    <n v="918801"/>
    <x v="4"/>
    <s v="B3"/>
    <x v="0"/>
    <s v="Verified"/>
    <n v="133000"/>
    <n v="0.108"/>
    <n v="300.02"/>
    <n v="0.1037"/>
    <n v="14000"/>
    <n v="48"/>
    <n v="17160"/>
  </r>
  <r>
    <n v="874253"/>
    <x v="38"/>
    <x v="0"/>
    <x v="3"/>
    <s v="Mindteck"/>
    <x v="2"/>
    <x v="1"/>
    <x v="10"/>
    <d v="2021-03-16T00:00:00"/>
    <d v="2021-11-15T00:00:00"/>
    <x v="1"/>
    <x v="1"/>
    <d v="2021-12-15T00:00:00"/>
    <n v="1088656"/>
    <x v="4"/>
    <s v="B4"/>
    <x v="0"/>
    <s v="Verified"/>
    <n v="105000"/>
    <n v="0"/>
    <n v="353.46"/>
    <n v="0.1149"/>
    <n v="20000"/>
    <n v="36"/>
    <n v="20572"/>
  </r>
  <r>
    <n v="841182"/>
    <x v="16"/>
    <x v="0"/>
    <x v="3"/>
    <s v="HORNERMILLWORK"/>
    <x v="2"/>
    <x v="1"/>
    <x v="11"/>
    <d v="2021-02-15T00:00:00"/>
    <d v="2021-03-15T00:00:00"/>
    <x v="1"/>
    <x v="1"/>
    <d v="2021-04-15T00:00:00"/>
    <n v="1051713"/>
    <x v="4"/>
    <s v="B4"/>
    <x v="0"/>
    <s v="Verified"/>
    <n v="44400"/>
    <n v="7.1400000000000005E-2"/>
    <n v="448.55"/>
    <n v="0.1149"/>
    <n v="20400"/>
    <n v="31"/>
    <n v="26249"/>
  </r>
  <r>
    <n v="572823"/>
    <x v="1"/>
    <x v="0"/>
    <x v="3"/>
    <s v="capistrano unified"/>
    <x v="2"/>
    <x v="1"/>
    <x v="54"/>
    <d v="2021-02-16T00:00:00"/>
    <d v="2021-08-13T00:00:00"/>
    <x v="1"/>
    <x v="1"/>
    <d v="2021-09-13T00:00:00"/>
    <n v="736824"/>
    <x v="4"/>
    <s v="B4"/>
    <x v="0"/>
    <s v="Verified"/>
    <n v="86000"/>
    <n v="0.1772"/>
    <n v="549.69000000000005"/>
    <n v="0.1149"/>
    <n v="25000"/>
    <n v="53"/>
    <n v="31411"/>
  </r>
  <r>
    <n v="612025"/>
    <x v="38"/>
    <x v="0"/>
    <x v="3"/>
    <s v="Chevron USA,Inc."/>
    <x v="2"/>
    <x v="1"/>
    <x v="49"/>
    <d v="2021-05-11T00:00:00"/>
    <d v="2021-02-11T00:00:00"/>
    <x v="1"/>
    <x v="1"/>
    <d v="2021-03-11T00:00:00"/>
    <n v="784777"/>
    <x v="4"/>
    <s v="B5"/>
    <x v="0"/>
    <s v="Verified"/>
    <n v="103500"/>
    <n v="0.187"/>
    <n v="314.95"/>
    <n v="0.1036"/>
    <n v="22400"/>
    <n v="21"/>
    <n v="15076"/>
  </r>
  <r>
    <n v="1020196"/>
    <x v="4"/>
    <x v="0"/>
    <x v="3"/>
    <s v="Ahold Financial Services"/>
    <x v="2"/>
    <x v="1"/>
    <x v="22"/>
    <d v="2021-03-16T00:00:00"/>
    <d v="2021-03-16T00:00:00"/>
    <x v="1"/>
    <x v="1"/>
    <d v="2021-04-16T00:00:00"/>
    <n v="1248961"/>
    <x v="4"/>
    <s v="B5"/>
    <x v="0"/>
    <s v="Verified"/>
    <n v="34000"/>
    <n v="4.6199999999999998E-2"/>
    <n v="338.93"/>
    <n v="0.12690000000000001"/>
    <n v="15000"/>
    <n v="16"/>
    <n v="20194"/>
  </r>
  <r>
    <n v="552885"/>
    <x v="9"/>
    <x v="0"/>
    <x v="8"/>
    <s v="Institute of Museum and Library Services"/>
    <x v="2"/>
    <x v="1"/>
    <x v="43"/>
    <d v="2021-03-16T00:00:00"/>
    <d v="2021-02-15T00:00:00"/>
    <x v="1"/>
    <x v="1"/>
    <d v="2021-03-15T00:00:00"/>
    <n v="712412"/>
    <x v="4"/>
    <s v="B2"/>
    <x v="0"/>
    <s v="Verified"/>
    <n v="105000"/>
    <n v="4.0500000000000001E-2"/>
    <n v="216.18"/>
    <n v="0.1075"/>
    <n v="10000"/>
    <n v="38"/>
    <n v="12937"/>
  </r>
  <r>
    <n v="580913"/>
    <x v="1"/>
    <x v="0"/>
    <x v="2"/>
    <s v="home depot"/>
    <x v="2"/>
    <x v="1"/>
    <x v="54"/>
    <d v="2021-09-13T00:00:00"/>
    <d v="2021-10-13T00:00:00"/>
    <x v="1"/>
    <x v="1"/>
    <d v="2021-11-13T00:00:00"/>
    <n v="746711"/>
    <x v="4"/>
    <s v="B4"/>
    <x v="0"/>
    <s v="Verified"/>
    <n v="24000"/>
    <n v="7.4999999999999997E-3"/>
    <n v="61.57"/>
    <n v="0.1149"/>
    <n v="2800"/>
    <n v="7"/>
    <n v="3531"/>
  </r>
  <r>
    <n v="633878"/>
    <x v="0"/>
    <x v="0"/>
    <x v="2"/>
    <s v="SunTrust Bank"/>
    <x v="2"/>
    <x v="1"/>
    <x v="21"/>
    <d v="2021-05-16T00:00:00"/>
    <d v="2021-09-13T00:00:00"/>
    <x v="1"/>
    <x v="1"/>
    <d v="2021-10-13T00:00:00"/>
    <n v="812059"/>
    <x v="4"/>
    <s v="B5"/>
    <x v="0"/>
    <s v="Verified"/>
    <n v="95000"/>
    <n v="0.15890000000000001"/>
    <n v="385.65"/>
    <n v="0.1036"/>
    <n v="18000"/>
    <n v="40"/>
    <n v="21897"/>
  </r>
  <r>
    <n v="612223"/>
    <x v="25"/>
    <x v="0"/>
    <x v="5"/>
    <s v="State of NC ITS"/>
    <x v="2"/>
    <x v="1"/>
    <x v="49"/>
    <d v="2021-05-16T00:00:00"/>
    <d v="2021-11-15T00:00:00"/>
    <x v="1"/>
    <x v="1"/>
    <d v="2021-12-15T00:00:00"/>
    <n v="785021"/>
    <x v="4"/>
    <s v="B2"/>
    <x v="0"/>
    <s v="Verified"/>
    <n v="90189.96"/>
    <n v="0.10780000000000001"/>
    <n v="344.52"/>
    <n v="9.2499999999999999E-2"/>
    <n v="16500"/>
    <n v="34"/>
    <n v="20671"/>
  </r>
  <r>
    <n v="640788"/>
    <x v="20"/>
    <x v="0"/>
    <x v="5"/>
    <s v="CVS Caremark"/>
    <x v="2"/>
    <x v="1"/>
    <x v="41"/>
    <d v="2021-09-14T00:00:00"/>
    <d v="2021-08-14T00:00:00"/>
    <x v="1"/>
    <x v="1"/>
    <d v="2021-09-14T00:00:00"/>
    <n v="820279"/>
    <x v="4"/>
    <s v="B4"/>
    <x v="0"/>
    <s v="Verified"/>
    <n v="115000"/>
    <n v="6.4399999999999999E-2"/>
    <n v="509.82"/>
    <n v="9.9900000000000003E-2"/>
    <n v="24000"/>
    <n v="52"/>
    <n v="29972"/>
  </r>
  <r>
    <n v="613190"/>
    <x v="20"/>
    <x v="0"/>
    <x v="9"/>
    <s v="Cengage Learning"/>
    <x v="2"/>
    <x v="1"/>
    <x v="49"/>
    <d v="2021-01-16T00:00:00"/>
    <d v="2021-12-15T00:00:00"/>
    <x v="1"/>
    <x v="1"/>
    <d v="2022-01-15T00:00:00"/>
    <n v="786204"/>
    <x v="4"/>
    <s v="B3"/>
    <x v="0"/>
    <s v="Verified"/>
    <n v="90000"/>
    <n v="7.9500000000000001E-2"/>
    <n v="315.91000000000003"/>
    <n v="9.6199999999999994E-2"/>
    <n v="15000"/>
    <n v="28"/>
    <n v="19382"/>
  </r>
  <r>
    <n v="578204"/>
    <x v="14"/>
    <x v="0"/>
    <x v="9"/>
    <s v="Long Term Care Partners, LLC"/>
    <x v="2"/>
    <x v="1"/>
    <x v="54"/>
    <d v="2021-07-11T00:00:00"/>
    <d v="2021-07-11T00:00:00"/>
    <x v="1"/>
    <x v="1"/>
    <d v="2021-08-11T00:00:00"/>
    <n v="743440"/>
    <x v="4"/>
    <s v="B5"/>
    <x v="0"/>
    <s v="Verified"/>
    <n v="139000"/>
    <n v="5.21E-2"/>
    <n v="554.35"/>
    <n v="0.1186"/>
    <n v="25000"/>
    <n v="22"/>
    <n v="27112"/>
  </r>
  <r>
    <n v="580676"/>
    <x v="9"/>
    <x v="0"/>
    <x v="10"/>
    <s v="Northrop Grumman"/>
    <x v="2"/>
    <x v="1"/>
    <x v="50"/>
    <d v="2021-03-12T00:00:00"/>
    <d v="2021-03-12T00:00:00"/>
    <x v="1"/>
    <x v="1"/>
    <d v="2021-04-12T00:00:00"/>
    <n v="746440"/>
    <x v="4"/>
    <s v="B2"/>
    <x v="0"/>
    <s v="Verified"/>
    <n v="90000"/>
    <n v="6.1899999999999997E-2"/>
    <n v="410.75"/>
    <n v="0.1075"/>
    <n v="19000"/>
    <n v="25"/>
    <n v="21589"/>
  </r>
  <r>
    <n v="744628"/>
    <x v="5"/>
    <x v="0"/>
    <x v="1"/>
    <s v="department of homeland security"/>
    <x v="2"/>
    <x v="1"/>
    <x v="25"/>
    <d v="2021-04-16T00:00:00"/>
    <d v="2021-05-16T00:00:00"/>
    <x v="1"/>
    <x v="1"/>
    <d v="2021-06-16T00:00:00"/>
    <n v="943119"/>
    <x v="4"/>
    <s v="B2"/>
    <x v="0"/>
    <s v="Verified"/>
    <n v="108000"/>
    <n v="3.1800000000000002E-2"/>
    <n v="107.7"/>
    <n v="0.10589999999999999"/>
    <n v="5000"/>
    <n v="39"/>
    <n v="6461"/>
  </r>
  <r>
    <n v="994171"/>
    <x v="1"/>
    <x v="0"/>
    <x v="0"/>
    <s v="South Pacific Financial Co"/>
    <x v="2"/>
    <x v="1"/>
    <x v="13"/>
    <d v="2021-03-13T00:00:00"/>
    <d v="2021-03-13T00:00:00"/>
    <x v="1"/>
    <x v="1"/>
    <d v="2021-04-13T00:00:00"/>
    <n v="1218578"/>
    <x v="4"/>
    <s v="B5"/>
    <x v="0"/>
    <s v="Verified"/>
    <n v="100000"/>
    <n v="9.6699999999999994E-2"/>
    <n v="790.82"/>
    <n v="0.12690000000000001"/>
    <n v="35000"/>
    <n v="29"/>
    <n v="40248"/>
  </r>
  <r>
    <n v="594563"/>
    <x v="31"/>
    <x v="0"/>
    <x v="3"/>
    <s v="Charter Communications"/>
    <x v="2"/>
    <x v="1"/>
    <x v="50"/>
    <d v="2021-03-13T00:00:00"/>
    <d v="2021-02-13T00:00:00"/>
    <x v="1"/>
    <x v="1"/>
    <d v="2021-03-13T00:00:00"/>
    <n v="763470"/>
    <x v="4"/>
    <s v="B2"/>
    <x v="0"/>
    <s v="Verified"/>
    <n v="97000"/>
    <n v="5.2499999999999998E-2"/>
    <n v="162.13999999999999"/>
    <n v="0.1075"/>
    <n v="7500"/>
    <n v="45"/>
    <n v="9034"/>
  </r>
  <r>
    <n v="559481"/>
    <x v="17"/>
    <x v="0"/>
    <x v="3"/>
    <s v="preferred office products"/>
    <x v="2"/>
    <x v="1"/>
    <x v="47"/>
    <d v="2021-05-16T00:00:00"/>
    <d v="2021-09-15T00:00:00"/>
    <x v="1"/>
    <x v="1"/>
    <d v="2021-10-15T00:00:00"/>
    <n v="720205"/>
    <x v="4"/>
    <s v="B3"/>
    <x v="0"/>
    <s v="Verified"/>
    <n v="65004"/>
    <n v="9.1399999999999995E-2"/>
    <n v="523.26"/>
    <n v="0.11119999999999999"/>
    <n v="24000"/>
    <n v="34"/>
    <n v="31395"/>
  </r>
  <r>
    <n v="879824"/>
    <x v="18"/>
    <x v="0"/>
    <x v="3"/>
    <s v="state of new jersey"/>
    <x v="2"/>
    <x v="1"/>
    <x v="10"/>
    <d v="2021-05-14T00:00:00"/>
    <d v="2021-04-14T00:00:00"/>
    <x v="1"/>
    <x v="1"/>
    <d v="2021-05-14T00:00:00"/>
    <n v="1094702"/>
    <x v="4"/>
    <s v="B3"/>
    <x v="0"/>
    <s v="Verified"/>
    <n v="75000"/>
    <n v="5.5800000000000002E-2"/>
    <n v="596.66"/>
    <n v="0.1171"/>
    <n v="27000"/>
    <n v="28"/>
    <n v="33503"/>
  </r>
  <r>
    <n v="922097"/>
    <x v="18"/>
    <x v="0"/>
    <x v="3"/>
    <s v="Newark Public Schools"/>
    <x v="2"/>
    <x v="1"/>
    <x v="13"/>
    <d v="2021-11-14T00:00:00"/>
    <d v="2021-11-14T00:00:00"/>
    <x v="1"/>
    <x v="1"/>
    <d v="2021-12-14T00:00:00"/>
    <n v="1142648"/>
    <x v="4"/>
    <s v="B3"/>
    <x v="0"/>
    <s v="Verified"/>
    <n v="116000"/>
    <n v="0.13850000000000001"/>
    <n v="662.95"/>
    <n v="0.1171"/>
    <n v="30000"/>
    <n v="34"/>
    <n v="38141"/>
  </r>
  <r>
    <n v="602334"/>
    <x v="25"/>
    <x v="0"/>
    <x v="3"/>
    <s v="US Army"/>
    <x v="2"/>
    <x v="1"/>
    <x v="49"/>
    <d v="2021-09-13T00:00:00"/>
    <d v="2021-09-13T00:00:00"/>
    <x v="1"/>
    <x v="1"/>
    <d v="2021-10-13T00:00:00"/>
    <n v="772861"/>
    <x v="4"/>
    <s v="B4"/>
    <x v="0"/>
    <s v="Verified"/>
    <n v="115000"/>
    <n v="5.8400000000000001E-2"/>
    <n v="353.16"/>
    <n v="9.9900000000000003E-2"/>
    <n v="22750"/>
    <n v="26"/>
    <n v="20233"/>
  </r>
  <r>
    <n v="686797"/>
    <x v="4"/>
    <x v="0"/>
    <x v="3"/>
    <s v="Quaker Valley School District"/>
    <x v="2"/>
    <x v="1"/>
    <x v="42"/>
    <d v="2021-05-16T00:00:00"/>
    <d v="2021-03-16T00:00:00"/>
    <x v="1"/>
    <x v="1"/>
    <d v="2021-04-16T00:00:00"/>
    <n v="876671"/>
    <x v="4"/>
    <s v="B4"/>
    <x v="0"/>
    <s v="Verified"/>
    <n v="90000"/>
    <n v="0.19750000000000001"/>
    <n v="116.72"/>
    <n v="0.1074"/>
    <n v="5400"/>
    <n v="42"/>
    <n v="7002"/>
  </r>
  <r>
    <n v="807170"/>
    <x v="5"/>
    <x v="0"/>
    <x v="3"/>
    <s v="American Airlines"/>
    <x v="2"/>
    <x v="1"/>
    <x v="44"/>
    <d v="2021-05-12T00:00:00"/>
    <d v="2021-05-12T00:00:00"/>
    <x v="1"/>
    <x v="1"/>
    <d v="2021-06-12T00:00:00"/>
    <n v="1013693"/>
    <x v="4"/>
    <s v="B5"/>
    <x v="0"/>
    <s v="Verified"/>
    <n v="66000"/>
    <n v="0.1011"/>
    <n v="444.79"/>
    <n v="0.11990000000000001"/>
    <n v="20000"/>
    <n v="17"/>
    <n v="21885"/>
  </r>
  <r>
    <n v="890786"/>
    <x v="18"/>
    <x v="0"/>
    <x v="3"/>
    <s v="Bank of America / Merrill Lynch"/>
    <x v="2"/>
    <x v="1"/>
    <x v="13"/>
    <d v="2021-09-15T00:00:00"/>
    <d v="2021-09-15T00:00:00"/>
    <x v="1"/>
    <x v="1"/>
    <d v="2021-10-15T00:00:00"/>
    <n v="1107508"/>
    <x v="4"/>
    <s v="B5"/>
    <x v="0"/>
    <s v="Verified"/>
    <n v="208000"/>
    <n v="0.10589999999999999"/>
    <n v="790.82"/>
    <n v="0.12690000000000001"/>
    <n v="35000"/>
    <n v="31"/>
    <n v="46777"/>
  </r>
  <r>
    <n v="565738"/>
    <x v="2"/>
    <x v="0"/>
    <x v="8"/>
    <s v="Dell"/>
    <x v="2"/>
    <x v="1"/>
    <x v="47"/>
    <d v="2021-02-11T00:00:00"/>
    <d v="2021-03-11T00:00:00"/>
    <x v="1"/>
    <x v="1"/>
    <d v="2021-04-11T00:00:00"/>
    <n v="727797"/>
    <x v="4"/>
    <s v="B4"/>
    <x v="0"/>
    <s v="Verified"/>
    <n v="90000"/>
    <n v="9.6299999999999997E-2"/>
    <n v="219.88"/>
    <n v="0.1149"/>
    <n v="10000"/>
    <n v="24"/>
    <n v="10467"/>
  </r>
  <r>
    <n v="785081"/>
    <x v="18"/>
    <x v="0"/>
    <x v="8"/>
    <s v="iQor Inc"/>
    <x v="2"/>
    <x v="1"/>
    <x v="6"/>
    <d v="2021-10-13T00:00:00"/>
    <d v="2021-10-13T00:00:00"/>
    <x v="1"/>
    <x v="1"/>
    <d v="2021-11-13T00:00:00"/>
    <n v="988348"/>
    <x v="4"/>
    <s v="B5"/>
    <x v="0"/>
    <s v="Verified"/>
    <n v="180000"/>
    <n v="0.15709999999999999"/>
    <n v="667.19"/>
    <n v="0.11990000000000001"/>
    <n v="30000"/>
    <n v="25"/>
    <n v="36692"/>
  </r>
  <r>
    <n v="579227"/>
    <x v="27"/>
    <x v="0"/>
    <x v="4"/>
    <s v="Knapp I.T., Inc."/>
    <x v="2"/>
    <x v="1"/>
    <x v="54"/>
    <d v="2021-01-16T00:00:00"/>
    <d v="2021-09-15T00:00:00"/>
    <x v="1"/>
    <x v="1"/>
    <d v="2021-10-15T00:00:00"/>
    <n v="744722"/>
    <x v="4"/>
    <s v="B2"/>
    <x v="0"/>
    <s v="Verified"/>
    <n v="65000"/>
    <n v="0.20680000000000001"/>
    <n v="108.09"/>
    <n v="0.1075"/>
    <n v="5000"/>
    <n v="15"/>
    <n v="6485"/>
  </r>
  <r>
    <n v="531759"/>
    <x v="19"/>
    <x v="0"/>
    <x v="2"/>
    <s v="AKRON CHILDREN'S HOSPITAL"/>
    <x v="2"/>
    <x v="1"/>
    <x v="43"/>
    <d v="2021-02-15T00:00:00"/>
    <d v="2021-02-15T00:00:00"/>
    <x v="1"/>
    <x v="1"/>
    <d v="2021-03-15T00:00:00"/>
    <n v="687425"/>
    <x v="4"/>
    <s v="B5"/>
    <x v="0"/>
    <s v="Verified"/>
    <n v="204000"/>
    <n v="0.1124"/>
    <n v="399.13"/>
    <n v="0.1186"/>
    <n v="18000"/>
    <n v="40"/>
    <n v="23866"/>
  </r>
  <r>
    <n v="520013"/>
    <x v="27"/>
    <x v="0"/>
    <x v="9"/>
    <s v="Atlantic Group &amp; Associates, Inc."/>
    <x v="2"/>
    <x v="1"/>
    <x v="47"/>
    <d v="2021-05-15T00:00:00"/>
    <d v="2021-04-15T00:00:00"/>
    <x v="1"/>
    <x v="1"/>
    <d v="2021-05-15T00:00:00"/>
    <n v="649590"/>
    <x v="4"/>
    <s v="B4"/>
    <x v="0"/>
    <s v="Verified"/>
    <n v="80000"/>
    <n v="0.11559999999999999"/>
    <n v="527.71"/>
    <n v="0.1149"/>
    <n v="24000"/>
    <n v="21"/>
    <n v="31633"/>
  </r>
  <r>
    <n v="723456"/>
    <x v="2"/>
    <x v="0"/>
    <x v="9"/>
    <s v="Johns Manville"/>
    <x v="2"/>
    <x v="1"/>
    <x v="29"/>
    <d v="2021-06-13T00:00:00"/>
    <d v="2021-05-13T00:00:00"/>
    <x v="1"/>
    <x v="1"/>
    <d v="2021-06-13T00:00:00"/>
    <n v="918397"/>
    <x v="4"/>
    <s v="B5"/>
    <x v="0"/>
    <s v="Verified"/>
    <n v="135000"/>
    <n v="7.3200000000000001E-2"/>
    <n v="435.95"/>
    <n v="0.1111"/>
    <n v="20000"/>
    <n v="42"/>
    <n v="23882"/>
  </r>
  <r>
    <n v="974424"/>
    <x v="21"/>
    <x v="0"/>
    <x v="3"/>
    <s v="Greif"/>
    <x v="2"/>
    <x v="1"/>
    <x v="13"/>
    <d v="2021-12-15T00:00:00"/>
    <d v="2021-08-14T00:00:00"/>
    <x v="1"/>
    <x v="1"/>
    <d v="2021-09-14T00:00:00"/>
    <n v="1196502"/>
    <x v="4"/>
    <s v="B4"/>
    <x v="0"/>
    <s v="Verified"/>
    <n v="110000"/>
    <n v="5.0900000000000001E-2"/>
    <n v="449.15"/>
    <n v="0.1242"/>
    <n v="20000"/>
    <n v="14"/>
    <n v="25464"/>
  </r>
  <r>
    <n v="1011020"/>
    <x v="1"/>
    <x v="0"/>
    <x v="3"/>
    <s v="San Diego Unified School"/>
    <x v="2"/>
    <x v="1"/>
    <x v="22"/>
    <d v="2021-07-14T00:00:00"/>
    <d v="2021-07-14T00:00:00"/>
    <x v="1"/>
    <x v="1"/>
    <d v="2021-08-14T00:00:00"/>
    <n v="1237866"/>
    <x v="4"/>
    <s v="B4"/>
    <x v="0"/>
    <s v="Verified"/>
    <n v="75000"/>
    <n v="0.2402"/>
    <n v="404.24"/>
    <n v="0.1242"/>
    <n v="18000"/>
    <n v="25"/>
    <n v="22718"/>
  </r>
  <r>
    <n v="597324"/>
    <x v="1"/>
    <x v="0"/>
    <x v="3"/>
    <s v="PG&amp;E"/>
    <x v="2"/>
    <x v="1"/>
    <x v="50"/>
    <d v="2021-02-16T00:00:00"/>
    <d v="2021-12-15T00:00:00"/>
    <x v="1"/>
    <x v="1"/>
    <d v="2022-01-15T00:00:00"/>
    <n v="766728"/>
    <x v="4"/>
    <s v="B5"/>
    <x v="0"/>
    <s v="Verified"/>
    <n v="101568"/>
    <n v="1.1599999999999999E-2"/>
    <n v="110.87"/>
    <n v="0.1186"/>
    <n v="5000"/>
    <n v="28"/>
    <n v="6667"/>
  </r>
  <r>
    <n v="559387"/>
    <x v="0"/>
    <x v="0"/>
    <x v="3"/>
    <s v="suntrust bank"/>
    <x v="2"/>
    <x v="1"/>
    <x v="47"/>
    <d v="2021-05-16T00:00:00"/>
    <d v="2021-01-15T00:00:00"/>
    <x v="1"/>
    <x v="1"/>
    <d v="2021-02-15T00:00:00"/>
    <n v="720093"/>
    <x v="4"/>
    <s v="B5"/>
    <x v="0"/>
    <s v="Verified"/>
    <n v="47000"/>
    <n v="0.12559999999999999"/>
    <n v="85.37"/>
    <n v="0.1186"/>
    <n v="3850"/>
    <n v="29"/>
    <n v="5102"/>
  </r>
  <r>
    <n v="725713"/>
    <x v="17"/>
    <x v="0"/>
    <x v="8"/>
    <s v="Coca-Cola Refreshments"/>
    <x v="2"/>
    <x v="1"/>
    <x v="25"/>
    <d v="2021-11-11T00:00:00"/>
    <d v="2021-11-11T00:00:00"/>
    <x v="1"/>
    <x v="1"/>
    <d v="2021-12-11T00:00:00"/>
    <n v="921011"/>
    <x v="4"/>
    <s v="B3"/>
    <x v="0"/>
    <s v="Verified"/>
    <n v="125000"/>
    <n v="0.15260000000000001"/>
    <n v="333.67"/>
    <n v="0.1099"/>
    <n v="15350"/>
    <n v="53"/>
    <n v="15909"/>
  </r>
  <r>
    <n v="574222"/>
    <x v="1"/>
    <x v="0"/>
    <x v="8"/>
    <s v="The Boeing Company"/>
    <x v="2"/>
    <x v="1"/>
    <x v="54"/>
    <d v="2021-02-16T00:00:00"/>
    <d v="2021-09-15T00:00:00"/>
    <x v="1"/>
    <x v="1"/>
    <d v="2021-10-15T00:00:00"/>
    <n v="738695"/>
    <x v="4"/>
    <s v="B4"/>
    <x v="0"/>
    <s v="Verified"/>
    <n v="82000"/>
    <n v="0.2112"/>
    <n v="219.88"/>
    <n v="0.1149"/>
    <n v="10000"/>
    <n v="43"/>
    <n v="13192"/>
  </r>
  <r>
    <n v="532269"/>
    <x v="2"/>
    <x v="0"/>
    <x v="2"/>
    <s v="Gowan"/>
    <x v="2"/>
    <x v="1"/>
    <x v="51"/>
    <d v="2021-05-16T00:00:00"/>
    <d v="2021-10-13T00:00:00"/>
    <x v="1"/>
    <x v="1"/>
    <d v="2021-11-13T00:00:00"/>
    <n v="688017"/>
    <x v="4"/>
    <s v="B3"/>
    <x v="0"/>
    <s v="Verified"/>
    <n v="139000"/>
    <n v="0.10639999999999999"/>
    <n v="325.39999999999998"/>
    <n v="0.11119999999999999"/>
    <n v="24000"/>
    <n v="32"/>
    <n v="18875"/>
  </r>
  <r>
    <n v="609323"/>
    <x v="19"/>
    <x v="0"/>
    <x v="2"/>
    <s v="Kenston Local Schools"/>
    <x v="2"/>
    <x v="1"/>
    <x v="41"/>
    <d v="2021-04-16T00:00:00"/>
    <d v="2021-12-15T00:00:00"/>
    <x v="1"/>
    <x v="1"/>
    <d v="2022-01-15T00:00:00"/>
    <n v="781573"/>
    <x v="4"/>
    <s v="B4"/>
    <x v="0"/>
    <s v="Verified"/>
    <n v="80000"/>
    <n v="0.17860000000000001"/>
    <n v="203.93"/>
    <n v="9.9900000000000003E-2"/>
    <n v="9600"/>
    <n v="33"/>
    <n v="12235"/>
  </r>
  <r>
    <n v="682101"/>
    <x v="1"/>
    <x v="0"/>
    <x v="3"/>
    <s v="Fremont Surgery Center"/>
    <x v="0"/>
    <x v="1"/>
    <x v="42"/>
    <d v="2021-05-16T00:00:00"/>
    <d v="2021-03-16T00:00:00"/>
    <x v="1"/>
    <x v="1"/>
    <d v="2021-04-16T00:00:00"/>
    <n v="871223"/>
    <x v="4"/>
    <s v="C1"/>
    <x v="0"/>
    <s v="Verified"/>
    <n v="106000"/>
    <n v="0.13700000000000001"/>
    <n v="275.02999999999997"/>
    <n v="0.1268"/>
    <n v="12175"/>
    <n v="28"/>
    <n v="16502"/>
  </r>
  <r>
    <n v="773835"/>
    <x v="5"/>
    <x v="0"/>
    <x v="3"/>
    <s v="PROGRESS ENERGY FLA."/>
    <x v="0"/>
    <x v="1"/>
    <x v="6"/>
    <d v="2021-01-16T00:00:00"/>
    <d v="2021-01-16T00:00:00"/>
    <x v="1"/>
    <x v="1"/>
    <d v="2021-02-16T00:00:00"/>
    <n v="975919"/>
    <x v="4"/>
    <s v="C1"/>
    <x v="0"/>
    <s v="Verified"/>
    <n v="90000"/>
    <n v="0.1008"/>
    <n v="454.96"/>
    <n v="0.12989999999999999"/>
    <n v="20000"/>
    <n v="21"/>
    <n v="27232"/>
  </r>
  <r>
    <n v="667824"/>
    <x v="0"/>
    <x v="0"/>
    <x v="3"/>
    <s v="Delta Air Lines Inc"/>
    <x v="0"/>
    <x v="1"/>
    <x v="0"/>
    <d v="2021-06-14T00:00:00"/>
    <d v="2021-05-14T00:00:00"/>
    <x v="1"/>
    <x v="1"/>
    <d v="2021-06-14T00:00:00"/>
    <n v="853747"/>
    <x v="4"/>
    <s v="C1"/>
    <x v="0"/>
    <s v="Verified"/>
    <n v="154000"/>
    <n v="0.1678"/>
    <n v="406.62"/>
    <n v="0.1268"/>
    <n v="18000"/>
    <n v="43"/>
    <n v="23480"/>
  </r>
  <r>
    <n v="568367"/>
    <x v="12"/>
    <x v="0"/>
    <x v="3"/>
    <s v="U S Postal Service"/>
    <x v="0"/>
    <x v="1"/>
    <x v="47"/>
    <d v="2021-08-12T00:00:00"/>
    <d v="2021-06-11T00:00:00"/>
    <x v="1"/>
    <x v="1"/>
    <d v="2021-07-11T00:00:00"/>
    <n v="731182"/>
    <x v="4"/>
    <s v="C2"/>
    <x v="0"/>
    <s v="Verified"/>
    <n v="55560"/>
    <n v="8.1900000000000001E-2"/>
    <n v="92.27"/>
    <n v="0.1361"/>
    <n v="4000"/>
    <n v="17"/>
    <n v="4348"/>
  </r>
  <r>
    <n v="698636"/>
    <x v="18"/>
    <x v="0"/>
    <x v="3"/>
    <s v="local 322"/>
    <x v="0"/>
    <x v="1"/>
    <x v="42"/>
    <d v="2021-03-16T00:00:00"/>
    <d v="2021-03-16T00:00:00"/>
    <x v="1"/>
    <x v="1"/>
    <d v="2021-04-16T00:00:00"/>
    <n v="887888"/>
    <x v="4"/>
    <s v="C2"/>
    <x v="0"/>
    <s v="Verified"/>
    <n v="82800"/>
    <n v="4.1700000000000001E-2"/>
    <n v="455.68"/>
    <n v="0.13059999999999999"/>
    <n v="20000"/>
    <n v="13"/>
    <n v="27340"/>
  </r>
  <r>
    <n v="753299"/>
    <x v="5"/>
    <x v="0"/>
    <x v="3"/>
    <m/>
    <x v="0"/>
    <x v="1"/>
    <x v="25"/>
    <d v="2021-05-16T00:00:00"/>
    <d v="2021-05-16T00:00:00"/>
    <x v="1"/>
    <x v="1"/>
    <d v="2021-06-16T00:00:00"/>
    <n v="952954"/>
    <x v="4"/>
    <s v="C2"/>
    <x v="0"/>
    <s v="Verified"/>
    <n v="185000"/>
    <n v="4.4600000000000001E-2"/>
    <n v="502.08"/>
    <n v="0.13489999999999999"/>
    <n v="35000"/>
    <n v="19"/>
    <n v="30088"/>
  </r>
  <r>
    <n v="625310"/>
    <x v="1"/>
    <x v="0"/>
    <x v="3"/>
    <s v="BP"/>
    <x v="0"/>
    <x v="1"/>
    <x v="41"/>
    <d v="2021-06-11T00:00:00"/>
    <d v="2021-06-11T00:00:00"/>
    <x v="1"/>
    <x v="1"/>
    <d v="2021-07-11T00:00:00"/>
    <n v="801371"/>
    <x v="4"/>
    <s v="C4"/>
    <x v="0"/>
    <s v="Verified"/>
    <n v="144996"/>
    <n v="0.11650000000000001"/>
    <n v="564.72"/>
    <n v="0.13350000000000001"/>
    <n v="25000"/>
    <n v="31"/>
    <n v="25962"/>
  </r>
  <r>
    <n v="789237"/>
    <x v="0"/>
    <x v="0"/>
    <x v="8"/>
    <s v="RBC Bank"/>
    <x v="0"/>
    <x v="1"/>
    <x v="6"/>
    <d v="2021-05-16T00:00:00"/>
    <d v="2021-01-15T00:00:00"/>
    <x v="1"/>
    <x v="1"/>
    <d v="2021-02-15T00:00:00"/>
    <n v="993096"/>
    <x v="4"/>
    <s v="C1"/>
    <x v="0"/>
    <s v="Verified"/>
    <n v="110000"/>
    <n v="0.16669999999999999"/>
    <n v="272.98"/>
    <n v="0.12989999999999999"/>
    <n v="12000"/>
    <n v="22"/>
    <n v="15941"/>
  </r>
  <r>
    <n v="697408"/>
    <x v="1"/>
    <x v="0"/>
    <x v="4"/>
    <s v="Kaiser Permanente"/>
    <x v="0"/>
    <x v="1"/>
    <x v="42"/>
    <d v="2021-05-16T00:00:00"/>
    <d v="2021-07-13T00:00:00"/>
    <x v="1"/>
    <x v="1"/>
    <d v="2021-08-13T00:00:00"/>
    <n v="888682"/>
    <x v="4"/>
    <s v="C2"/>
    <x v="0"/>
    <s v="Verified"/>
    <n v="105000"/>
    <n v="6.2600000000000003E-2"/>
    <n v="273.41000000000003"/>
    <n v="0.13059999999999999"/>
    <n v="12000"/>
    <n v="22"/>
    <n v="15011"/>
  </r>
  <r>
    <n v="560669"/>
    <x v="33"/>
    <x v="0"/>
    <x v="4"/>
    <s v="LPA Group Inc"/>
    <x v="0"/>
    <x v="1"/>
    <x v="47"/>
    <d v="2021-07-14T00:00:00"/>
    <d v="2021-06-14T00:00:00"/>
    <x v="1"/>
    <x v="1"/>
    <d v="2021-07-14T00:00:00"/>
    <n v="721619"/>
    <x v="4"/>
    <s v="C3"/>
    <x v="0"/>
    <s v="Verified"/>
    <n v="69552"/>
    <n v="0.10489999999999999"/>
    <n v="581.45000000000005"/>
    <n v="0.13980000000000001"/>
    <n v="25000"/>
    <n v="13"/>
    <n v="34218"/>
  </r>
  <r>
    <n v="808902"/>
    <x v="5"/>
    <x v="0"/>
    <x v="7"/>
    <s v="City of Oakland Park"/>
    <x v="0"/>
    <x v="1"/>
    <x v="44"/>
    <d v="2021-01-12T00:00:00"/>
    <d v="2021-12-11T00:00:00"/>
    <x v="1"/>
    <x v="1"/>
    <d v="2022-01-11T00:00:00"/>
    <n v="1015669"/>
    <x v="4"/>
    <s v="C2"/>
    <x v="0"/>
    <s v="Verified"/>
    <n v="94000"/>
    <n v="0.22850000000000001"/>
    <n v="436.52"/>
    <n v="0.13489999999999999"/>
    <n v="20000"/>
    <n v="44"/>
    <n v="20017"/>
  </r>
  <r>
    <n v="767814"/>
    <x v="4"/>
    <x v="0"/>
    <x v="9"/>
    <s v="Cingular Wireless"/>
    <x v="0"/>
    <x v="1"/>
    <x v="6"/>
    <d v="2021-05-16T00:00:00"/>
    <d v="2021-11-15T00:00:00"/>
    <x v="1"/>
    <x v="1"/>
    <d v="2021-12-15T00:00:00"/>
    <n v="968980"/>
    <x v="4"/>
    <s v="C1"/>
    <x v="0"/>
    <s v="Verified"/>
    <n v="51000"/>
    <n v="0.21840000000000001"/>
    <n v="211.56"/>
    <n v="0.12989999999999999"/>
    <n v="9300"/>
    <n v="38"/>
    <n v="12644"/>
  </r>
  <r>
    <n v="727624"/>
    <x v="18"/>
    <x v="0"/>
    <x v="3"/>
    <s v="Citi Bank"/>
    <x v="0"/>
    <x v="1"/>
    <x v="29"/>
    <d v="2021-09-13T00:00:00"/>
    <d v="2021-09-13T00:00:00"/>
    <x v="1"/>
    <x v="1"/>
    <d v="2021-10-13T00:00:00"/>
    <n v="923155"/>
    <x v="4"/>
    <s v="C1"/>
    <x v="0"/>
    <s v="Verified"/>
    <n v="163500"/>
    <n v="1.3899999999999999E-2"/>
    <n v="542.16"/>
    <n v="0.1268"/>
    <n v="24000"/>
    <n v="35"/>
    <n v="29836"/>
  </r>
  <r>
    <n v="841438"/>
    <x v="18"/>
    <x v="0"/>
    <x v="3"/>
    <s v="Locus Telecommunications-KDDI"/>
    <x v="0"/>
    <x v="1"/>
    <x v="11"/>
    <d v="2021-02-12T00:00:00"/>
    <d v="2021-01-12T00:00:00"/>
    <x v="1"/>
    <x v="1"/>
    <d v="2021-02-12T00:00:00"/>
    <n v="1051993"/>
    <x v="4"/>
    <s v="C2"/>
    <x v="0"/>
    <s v="Verified"/>
    <n v="63000"/>
    <n v="2.0999999999999999E-3"/>
    <n v="575.12"/>
    <n v="0.13489999999999999"/>
    <n v="25000"/>
    <n v="28"/>
    <n v="26173"/>
  </r>
  <r>
    <n v="988971"/>
    <x v="1"/>
    <x v="0"/>
    <x v="4"/>
    <s v="Volunteers of America"/>
    <x v="0"/>
    <x v="1"/>
    <x v="13"/>
    <d v="2021-11-15T00:00:00"/>
    <d v="2021-11-15T00:00:00"/>
    <x v="1"/>
    <x v="1"/>
    <d v="2021-12-15T00:00:00"/>
    <n v="1212861"/>
    <x v="4"/>
    <s v="C1"/>
    <x v="0"/>
    <s v="Verified"/>
    <n v="24780"/>
    <n v="3.15E-2"/>
    <n v="159.88999999999999"/>
    <n v="0.13489999999999999"/>
    <n v="6950"/>
    <n v="17"/>
    <n v="9470"/>
  </r>
  <r>
    <n v="548806"/>
    <x v="5"/>
    <x v="0"/>
    <x v="3"/>
    <s v="Municipal Market Advisors"/>
    <x v="0"/>
    <x v="1"/>
    <x v="43"/>
    <d v="2021-05-13T00:00:00"/>
    <d v="2021-05-13T00:00:00"/>
    <x v="1"/>
    <x v="1"/>
    <d v="2021-06-13T00:00:00"/>
    <n v="707486"/>
    <x v="4"/>
    <s v="C3"/>
    <x v="0"/>
    <s v="Verified"/>
    <n v="244000"/>
    <n v="5.33E-2"/>
    <n v="410.51"/>
    <n v="0.13980000000000001"/>
    <n v="25000"/>
    <n v="26"/>
    <n v="23120"/>
  </r>
  <r>
    <n v="965279"/>
    <x v="0"/>
    <x v="0"/>
    <x v="3"/>
    <s v="McCarthy, Inc."/>
    <x v="0"/>
    <x v="1"/>
    <x v="22"/>
    <d v="2021-09-15T00:00:00"/>
    <d v="2021-09-15T00:00:00"/>
    <x v="1"/>
    <x v="1"/>
    <d v="2021-10-15T00:00:00"/>
    <n v="1169295"/>
    <x v="4"/>
    <s v="C1"/>
    <x v="0"/>
    <s v="Verified"/>
    <n v="60000"/>
    <n v="0.2"/>
    <n v="690.15"/>
    <n v="0.13489999999999999"/>
    <n v="30000"/>
    <n v="30"/>
    <n v="40640"/>
  </r>
  <r>
    <n v="883331"/>
    <x v="1"/>
    <x v="0"/>
    <x v="3"/>
    <s v="Edelman"/>
    <x v="0"/>
    <x v="1"/>
    <x v="10"/>
    <d v="2021-09-14T00:00:00"/>
    <d v="2021-09-14T00:00:00"/>
    <x v="1"/>
    <x v="1"/>
    <d v="2021-10-14T00:00:00"/>
    <n v="1098590"/>
    <x v="4"/>
    <s v="C2"/>
    <x v="0"/>
    <s v="Verified"/>
    <n v="270000"/>
    <n v="0.115"/>
    <n v="474.61"/>
    <n v="0.14269999999999999"/>
    <n v="30000"/>
    <n v="29"/>
    <n v="26827"/>
  </r>
  <r>
    <n v="841989"/>
    <x v="0"/>
    <x v="0"/>
    <x v="3"/>
    <s v="Fluke Networks"/>
    <x v="0"/>
    <x v="1"/>
    <x v="11"/>
    <d v="2021-12-15T00:00:00"/>
    <d v="2021-11-15T00:00:00"/>
    <x v="1"/>
    <x v="1"/>
    <d v="2021-12-15T00:00:00"/>
    <n v="1052594"/>
    <x v="4"/>
    <s v="C3"/>
    <x v="0"/>
    <s v="Verified"/>
    <n v="140000"/>
    <n v="0.15989999999999999"/>
    <n v="325.69"/>
    <n v="0.1399"/>
    <n v="14000"/>
    <n v="20"/>
    <n v="19401"/>
  </r>
  <r>
    <n v="710188"/>
    <x v="32"/>
    <x v="0"/>
    <x v="3"/>
    <s v="us government"/>
    <x v="0"/>
    <x v="1"/>
    <x v="42"/>
    <d v="2021-03-16T00:00:00"/>
    <d v="2021-04-16T00:00:00"/>
    <x v="1"/>
    <x v="1"/>
    <d v="2021-05-16T00:00:00"/>
    <n v="902915"/>
    <x v="4"/>
    <s v="C3"/>
    <x v="0"/>
    <s v="Verified"/>
    <n v="85000"/>
    <n v="0.123"/>
    <n v="747.23"/>
    <n v="0.1343"/>
    <n v="32525"/>
    <n v="26"/>
    <n v="44824"/>
  </r>
  <r>
    <n v="563175"/>
    <x v="25"/>
    <x v="0"/>
    <x v="4"/>
    <s v="Verizon"/>
    <x v="0"/>
    <x v="1"/>
    <x v="47"/>
    <d v="2021-06-14T00:00:00"/>
    <d v="2021-03-11T00:00:00"/>
    <x v="1"/>
    <x v="1"/>
    <d v="2021-04-11T00:00:00"/>
    <n v="724682"/>
    <x v="4"/>
    <s v="C3"/>
    <x v="0"/>
    <s v="Verified"/>
    <n v="80000"/>
    <n v="0.21579999999999999"/>
    <n v="534.94000000000005"/>
    <n v="0.13980000000000001"/>
    <n v="23000"/>
    <n v="25"/>
    <n v="24668"/>
  </r>
  <r>
    <n v="723149"/>
    <x v="2"/>
    <x v="0"/>
    <x v="2"/>
    <s v="Desert Glory Ltd"/>
    <x v="0"/>
    <x v="1"/>
    <x v="29"/>
    <d v="2021-05-16T00:00:00"/>
    <d v="2021-07-13T00:00:00"/>
    <x v="1"/>
    <x v="1"/>
    <d v="2021-08-13T00:00:00"/>
    <n v="918052"/>
    <x v="4"/>
    <s v="C2"/>
    <x v="0"/>
    <s v="Verified"/>
    <n v="137000"/>
    <n v="1.8E-3"/>
    <n v="797.44"/>
    <n v="0.13059999999999999"/>
    <n v="35000"/>
    <n v="17"/>
    <n v="42344"/>
  </r>
  <r>
    <n v="799588"/>
    <x v="1"/>
    <x v="0"/>
    <x v="2"/>
    <s v="Sacramento fire department"/>
    <x v="0"/>
    <x v="1"/>
    <x v="44"/>
    <d v="2021-03-16T00:00:00"/>
    <d v="2021-01-14T00:00:00"/>
    <x v="1"/>
    <x v="1"/>
    <d v="2021-02-14T00:00:00"/>
    <n v="1004793"/>
    <x v="4"/>
    <s v="C3"/>
    <x v="0"/>
    <s v="Verified"/>
    <n v="85000"/>
    <n v="7.3999999999999996E-2"/>
    <n v="465.27"/>
    <n v="0.1399"/>
    <n v="20000"/>
    <n v="16"/>
    <n v="25679"/>
  </r>
  <r>
    <n v="699758"/>
    <x v="1"/>
    <x v="0"/>
    <x v="2"/>
    <s v="Frito Lay"/>
    <x v="0"/>
    <x v="1"/>
    <x v="42"/>
    <d v="2021-04-11T00:00:00"/>
    <d v="2021-05-11T00:00:00"/>
    <x v="1"/>
    <x v="1"/>
    <d v="2021-06-11T00:00:00"/>
    <n v="891364"/>
    <x v="4"/>
    <s v="C4"/>
    <x v="0"/>
    <s v="Verified"/>
    <n v="65800"/>
    <n v="0.1691"/>
    <n v="416.97"/>
    <n v="0.13800000000000001"/>
    <n v="18000"/>
    <n v="21"/>
    <n v="18208"/>
  </r>
  <r>
    <n v="823233"/>
    <x v="38"/>
    <x v="0"/>
    <x v="7"/>
    <s v="Midlothian Labs a division of Metrics, I"/>
    <x v="0"/>
    <x v="1"/>
    <x v="44"/>
    <d v="2021-06-15T00:00:00"/>
    <d v="2021-06-15T00:00:00"/>
    <x v="1"/>
    <x v="1"/>
    <d v="2021-07-15T00:00:00"/>
    <n v="1031784"/>
    <x v="4"/>
    <s v="C3"/>
    <x v="0"/>
    <s v="Verified"/>
    <n v="61000"/>
    <n v="0.20830000000000001"/>
    <n v="511.79"/>
    <n v="0.1399"/>
    <n v="22000"/>
    <n v="20"/>
    <n v="30151"/>
  </r>
  <r>
    <n v="768404"/>
    <x v="1"/>
    <x v="0"/>
    <x v="7"/>
    <s v="Guardian Life Insurance Company"/>
    <x v="0"/>
    <x v="1"/>
    <x v="6"/>
    <d v="2021-10-15T00:00:00"/>
    <d v="2021-10-15T00:00:00"/>
    <x v="1"/>
    <x v="1"/>
    <d v="2021-11-15T00:00:00"/>
    <n v="969706"/>
    <x v="4"/>
    <s v="C4"/>
    <x v="0"/>
    <s v="Verified"/>
    <n v="160000"/>
    <n v="0.1022"/>
    <n v="355.2"/>
    <n v="0.1479"/>
    <n v="15000"/>
    <n v="35"/>
    <n v="21172"/>
  </r>
  <r>
    <n v="1008068"/>
    <x v="32"/>
    <x v="0"/>
    <x v="7"/>
    <s v="Longhorn Steak House"/>
    <x v="0"/>
    <x v="1"/>
    <x v="22"/>
    <d v="2021-12-13T00:00:00"/>
    <d v="2021-12-13T00:00:00"/>
    <x v="1"/>
    <x v="1"/>
    <d v="2022-01-13T00:00:00"/>
    <n v="1234736"/>
    <x v="4"/>
    <s v="C5"/>
    <x v="0"/>
    <s v="Verified"/>
    <n v="50000"/>
    <n v="0.1865"/>
    <n v="291.57"/>
    <n v="0.15959999999999999"/>
    <n v="12000"/>
    <n v="19"/>
    <n v="15407"/>
  </r>
  <r>
    <n v="839742"/>
    <x v="5"/>
    <x v="0"/>
    <x v="9"/>
    <s v="Advocate Consulting Legal Group PLLC"/>
    <x v="0"/>
    <x v="1"/>
    <x v="11"/>
    <d v="2021-05-15T00:00:00"/>
    <d v="2021-05-15T00:00:00"/>
    <x v="1"/>
    <x v="1"/>
    <d v="2021-06-15T00:00:00"/>
    <n v="1049978"/>
    <x v="4"/>
    <s v="C1"/>
    <x v="0"/>
    <s v="Verified"/>
    <n v="105000"/>
    <n v="5.9900000000000002E-2"/>
    <n v="636.95000000000005"/>
    <n v="0.12989999999999999"/>
    <n v="28000"/>
    <n v="16"/>
    <n v="36987"/>
  </r>
  <r>
    <n v="782706"/>
    <x v="5"/>
    <x v="0"/>
    <x v="9"/>
    <s v="Florida Power &amp; Light Company"/>
    <x v="0"/>
    <x v="1"/>
    <x v="6"/>
    <d v="2021-04-15T00:00:00"/>
    <d v="2021-03-15T00:00:00"/>
    <x v="1"/>
    <x v="1"/>
    <d v="2021-04-15T00:00:00"/>
    <n v="985722"/>
    <x v="4"/>
    <s v="C2"/>
    <x v="0"/>
    <s v="Verified"/>
    <n v="102000"/>
    <n v="4.9599999999999998E-2"/>
    <n v="483.1"/>
    <n v="0.13489999999999999"/>
    <n v="21000"/>
    <n v="23"/>
    <n v="28409"/>
  </r>
  <r>
    <n v="836737"/>
    <x v="19"/>
    <x v="0"/>
    <x v="10"/>
    <s v="Media Collections Inc, Joseph, Mann &amp; Cr"/>
    <x v="0"/>
    <x v="1"/>
    <x v="11"/>
    <d v="2021-05-16T00:00:00"/>
    <d v="2021-10-12T00:00:00"/>
    <x v="1"/>
    <x v="1"/>
    <d v="2021-11-12T00:00:00"/>
    <n v="1046808"/>
    <x v="4"/>
    <s v="C3"/>
    <x v="0"/>
    <s v="Verified"/>
    <n v="200000"/>
    <n v="9.7000000000000003E-2"/>
    <n v="651.37"/>
    <n v="0.1399"/>
    <n v="28000"/>
    <n v="23"/>
    <n v="32007"/>
  </r>
  <r>
    <n v="1022827"/>
    <x v="20"/>
    <x v="0"/>
    <x v="10"/>
    <s v="PetSmart"/>
    <x v="0"/>
    <x v="1"/>
    <x v="22"/>
    <d v="2021-07-15T00:00:00"/>
    <d v="2021-12-13T00:00:00"/>
    <x v="1"/>
    <x v="1"/>
    <d v="2022-01-13T00:00:00"/>
    <n v="1251636"/>
    <x v="4"/>
    <s v="C4"/>
    <x v="0"/>
    <s v="Verified"/>
    <n v="60000"/>
    <n v="0.1706"/>
    <n v="296.76"/>
    <n v="0.1527"/>
    <n v="12400"/>
    <n v="22"/>
    <n v="15651"/>
  </r>
  <r>
    <n v="831291"/>
    <x v="5"/>
    <x v="0"/>
    <x v="1"/>
    <s v="Remetronix"/>
    <x v="0"/>
    <x v="1"/>
    <x v="44"/>
    <d v="2021-02-14T00:00:00"/>
    <d v="2021-07-13T00:00:00"/>
    <x v="1"/>
    <x v="1"/>
    <d v="2021-08-13T00:00:00"/>
    <n v="1040501"/>
    <x v="4"/>
    <s v="C3"/>
    <x v="0"/>
    <s v="Verified"/>
    <n v="80000"/>
    <n v="8.5900000000000004E-2"/>
    <n v="465.27"/>
    <n v="0.1399"/>
    <n v="20000"/>
    <n v="34"/>
    <n v="24619"/>
  </r>
  <r>
    <n v="732956"/>
    <x v="2"/>
    <x v="0"/>
    <x v="0"/>
    <s v="Edge Oil Fied Services"/>
    <x v="0"/>
    <x v="1"/>
    <x v="29"/>
    <d v="2021-09-15T00:00:00"/>
    <d v="2021-03-15T00:00:00"/>
    <x v="1"/>
    <x v="1"/>
    <d v="2021-04-15T00:00:00"/>
    <n v="929218"/>
    <x v="4"/>
    <s v="C5"/>
    <x v="0"/>
    <s v="Verified"/>
    <n v="95000"/>
    <n v="0.12180000000000001"/>
    <n v="817.48"/>
    <n v="0.14169999999999999"/>
    <n v="35000"/>
    <n v="48"/>
    <n v="48108"/>
  </r>
  <r>
    <n v="807448"/>
    <x v="0"/>
    <x v="0"/>
    <x v="6"/>
    <s v="WOW Motorcycles"/>
    <x v="0"/>
    <x v="1"/>
    <x v="44"/>
    <d v="2021-10-13T00:00:00"/>
    <d v="2021-11-11T00:00:00"/>
    <x v="1"/>
    <x v="1"/>
    <d v="2021-12-11T00:00:00"/>
    <n v="1014024"/>
    <x v="4"/>
    <s v="C1"/>
    <x v="0"/>
    <s v="Verified"/>
    <n v="60000"/>
    <n v="0.15359999999999999"/>
    <n v="454.96"/>
    <n v="0.12989999999999999"/>
    <n v="20000"/>
    <n v="36"/>
    <n v="20850"/>
  </r>
  <r>
    <n v="816304"/>
    <x v="10"/>
    <x v="0"/>
    <x v="6"/>
    <s v="Bemis Manufacturing"/>
    <x v="0"/>
    <x v="1"/>
    <x v="11"/>
    <d v="2021-09-12T00:00:00"/>
    <d v="2021-08-12T00:00:00"/>
    <x v="1"/>
    <x v="1"/>
    <d v="2021-09-12T00:00:00"/>
    <n v="1024026"/>
    <x v="4"/>
    <s v="C1"/>
    <x v="0"/>
    <s v="Verified"/>
    <n v="59750"/>
    <n v="0.1231"/>
    <n v="417.43"/>
    <n v="0.12989999999999999"/>
    <n v="21000"/>
    <n v="41"/>
    <n v="20572"/>
  </r>
  <r>
    <n v="731914"/>
    <x v="6"/>
    <x v="0"/>
    <x v="6"/>
    <s v="ESI North America"/>
    <x v="0"/>
    <x v="1"/>
    <x v="25"/>
    <d v="2021-08-15T00:00:00"/>
    <d v="2021-08-15T00:00:00"/>
    <x v="1"/>
    <x v="1"/>
    <d v="2021-09-15T00:00:00"/>
    <n v="928029"/>
    <x v="4"/>
    <s v="C2"/>
    <x v="0"/>
    <s v="Verified"/>
    <n v="94860"/>
    <n v="0.1986"/>
    <n v="575.12"/>
    <n v="0.13489999999999999"/>
    <n v="25000"/>
    <n v="35"/>
    <n v="34239"/>
  </r>
  <r>
    <n v="581853"/>
    <x v="4"/>
    <x v="0"/>
    <x v="3"/>
    <s v="North Schuylkill School District"/>
    <x v="0"/>
    <x v="1"/>
    <x v="54"/>
    <d v="2021-05-16T00:00:00"/>
    <d v="2021-02-14T00:00:00"/>
    <x v="1"/>
    <x v="1"/>
    <d v="2021-03-14T00:00:00"/>
    <n v="747848"/>
    <x v="4"/>
    <s v="C2"/>
    <x v="0"/>
    <s v="Verified"/>
    <n v="47004"/>
    <n v="0.20419999999999999"/>
    <n v="230.67"/>
    <n v="0.1361"/>
    <n v="10000"/>
    <n v="33"/>
    <n v="13334"/>
  </r>
  <r>
    <n v="623589"/>
    <x v="1"/>
    <x v="0"/>
    <x v="3"/>
    <s v="Praxair"/>
    <x v="0"/>
    <x v="1"/>
    <x v="41"/>
    <d v="2021-03-12T00:00:00"/>
    <d v="2021-03-12T00:00:00"/>
    <x v="1"/>
    <x v="1"/>
    <d v="2021-04-12T00:00:00"/>
    <n v="799180"/>
    <x v="4"/>
    <s v="C3"/>
    <x v="0"/>
    <s v="Verified"/>
    <n v="167000"/>
    <n v="7.6300000000000007E-2"/>
    <n v="568.58000000000004"/>
    <n v="0.1298"/>
    <n v="25000"/>
    <n v="30"/>
    <n v="28479"/>
  </r>
  <r>
    <n v="709524"/>
    <x v="18"/>
    <x v="0"/>
    <x v="8"/>
    <m/>
    <x v="0"/>
    <x v="1"/>
    <x v="42"/>
    <d v="2021-04-16T00:00:00"/>
    <d v="2021-04-16T00:00:00"/>
    <x v="1"/>
    <x v="1"/>
    <d v="2021-05-16T00:00:00"/>
    <n v="902155"/>
    <x v="4"/>
    <s v="C2"/>
    <x v="0"/>
    <s v="Verified"/>
    <n v="120000"/>
    <n v="0.14219999999999999"/>
    <n v="569.6"/>
    <n v="0.13059999999999999"/>
    <n v="25000"/>
    <n v="28"/>
    <n v="34176"/>
  </r>
  <r>
    <n v="714113"/>
    <x v="2"/>
    <x v="0"/>
    <x v="4"/>
    <s v="New Breed Logistics"/>
    <x v="0"/>
    <x v="1"/>
    <x v="42"/>
    <d v="2021-08-15T00:00:00"/>
    <d v="2021-08-15T00:00:00"/>
    <x v="1"/>
    <x v="1"/>
    <d v="2021-09-15T00:00:00"/>
    <n v="907459"/>
    <x v="4"/>
    <s v="C1"/>
    <x v="0"/>
    <s v="Verified"/>
    <n v="101000"/>
    <n v="0.1016"/>
    <n v="790.64"/>
    <n v="0.1268"/>
    <n v="35000"/>
    <n v="35"/>
    <n v="47014"/>
  </r>
  <r>
    <n v="823003"/>
    <x v="2"/>
    <x v="0"/>
    <x v="2"/>
    <s v="The Medicus Firm"/>
    <x v="0"/>
    <x v="1"/>
    <x v="44"/>
    <d v="2021-04-15T00:00:00"/>
    <d v="2021-02-14T00:00:00"/>
    <x v="1"/>
    <x v="1"/>
    <d v="2021-03-14T00:00:00"/>
    <n v="1031538"/>
    <x v="4"/>
    <s v="C1"/>
    <x v="0"/>
    <s v="Verified"/>
    <n v="105000"/>
    <n v="0.25459999999999999"/>
    <n v="454.96"/>
    <n v="0.12989999999999999"/>
    <n v="20000"/>
    <n v="34"/>
    <n v="25251"/>
  </r>
  <r>
    <n v="572178"/>
    <x v="11"/>
    <x v="0"/>
    <x v="2"/>
    <s v="Gold coast hotel and casino"/>
    <x v="0"/>
    <x v="1"/>
    <x v="47"/>
    <d v="2021-12-14T00:00:00"/>
    <d v="2021-11-14T00:00:00"/>
    <x v="1"/>
    <x v="1"/>
    <d v="2021-12-14T00:00:00"/>
    <n v="735975"/>
    <x v="4"/>
    <s v="C1"/>
    <x v="0"/>
    <s v="Verified"/>
    <n v="46000"/>
    <n v="5.2999999999999999E-2"/>
    <n v="34.31"/>
    <n v="0.1323"/>
    <n v="1500"/>
    <n v="18"/>
    <n v="2038"/>
  </r>
  <r>
    <n v="777765"/>
    <x v="18"/>
    <x v="0"/>
    <x v="7"/>
    <s v="Pepper Hamilton LLP"/>
    <x v="0"/>
    <x v="1"/>
    <x v="6"/>
    <d v="2021-03-16T00:00:00"/>
    <d v="2021-03-16T00:00:00"/>
    <x v="1"/>
    <x v="1"/>
    <d v="2021-04-16T00:00:00"/>
    <n v="980289"/>
    <x v="4"/>
    <s v="C1"/>
    <x v="0"/>
    <s v="Verified"/>
    <n v="62699"/>
    <n v="0.2266"/>
    <n v="335.54"/>
    <n v="0.12989999999999999"/>
    <n v="14750"/>
    <n v="34"/>
    <n v="20113"/>
  </r>
  <r>
    <n v="574419"/>
    <x v="2"/>
    <x v="0"/>
    <x v="7"/>
    <s v="Coym, Rehmet &amp; Gutierrez Engineering, LP"/>
    <x v="0"/>
    <x v="1"/>
    <x v="54"/>
    <d v="2021-05-16T00:00:00"/>
    <d v="2021-12-12T00:00:00"/>
    <x v="1"/>
    <x v="1"/>
    <d v="2022-01-12T00:00:00"/>
    <n v="738916"/>
    <x v="4"/>
    <s v="C2"/>
    <x v="0"/>
    <s v="Verified"/>
    <n v="76200"/>
    <n v="0.19570000000000001"/>
    <n v="242.2"/>
    <n v="0.1361"/>
    <n v="10500"/>
    <n v="23"/>
    <n v="13176"/>
  </r>
  <r>
    <n v="755063"/>
    <x v="11"/>
    <x v="0"/>
    <x v="9"/>
    <s v="Zappos.com Inc"/>
    <x v="0"/>
    <x v="1"/>
    <x v="25"/>
    <d v="2021-05-15T00:00:00"/>
    <d v="2021-05-13T00:00:00"/>
    <x v="1"/>
    <x v="1"/>
    <d v="2021-06-13T00:00:00"/>
    <n v="954838"/>
    <x v="4"/>
    <s v="C5"/>
    <x v="0"/>
    <s v="Verified"/>
    <n v="85000"/>
    <n v="0.1391"/>
    <n v="286.93"/>
    <n v="0.15229999999999999"/>
    <n v="12000"/>
    <n v="13"/>
    <n v="15030"/>
  </r>
  <r>
    <n v="571802"/>
    <x v="3"/>
    <x v="0"/>
    <x v="3"/>
    <s v="Monroe Clinic Hospital"/>
    <x v="0"/>
    <x v="1"/>
    <x v="54"/>
    <d v="2021-05-16T00:00:00"/>
    <d v="2021-04-14T00:00:00"/>
    <x v="1"/>
    <x v="1"/>
    <d v="2021-05-14T00:00:00"/>
    <n v="735517"/>
    <x v="4"/>
    <s v="C2"/>
    <x v="0"/>
    <s v="Verified"/>
    <n v="76800"/>
    <n v="0.1033"/>
    <n v="461.34"/>
    <n v="0.1361"/>
    <n v="20000"/>
    <n v="49"/>
    <n v="26881"/>
  </r>
  <r>
    <n v="844976"/>
    <x v="3"/>
    <x v="0"/>
    <x v="8"/>
    <s v="Belleville Emergency Physicians"/>
    <x v="0"/>
    <x v="1"/>
    <x v="11"/>
    <d v="2021-07-14T00:00:00"/>
    <d v="2021-06-14T00:00:00"/>
    <x v="1"/>
    <x v="1"/>
    <d v="2021-07-14T00:00:00"/>
    <n v="1056097"/>
    <x v="4"/>
    <s v="C5"/>
    <x v="0"/>
    <s v="Verified"/>
    <n v="250000"/>
    <n v="0.1077"/>
    <n v="836.88"/>
    <n v="0.15229999999999999"/>
    <n v="35000"/>
    <n v="26"/>
    <n v="45855"/>
  </r>
  <r>
    <n v="584938"/>
    <x v="4"/>
    <x v="0"/>
    <x v="7"/>
    <s v="Reading Hospital and Medical Center"/>
    <x v="0"/>
    <x v="1"/>
    <x v="54"/>
    <d v="2021-05-16T00:00:00"/>
    <d v="2021-10-15T00:00:00"/>
    <x v="1"/>
    <x v="1"/>
    <d v="2021-11-15T00:00:00"/>
    <n v="751605"/>
    <x v="4"/>
    <s v="C3"/>
    <x v="0"/>
    <s v="Verified"/>
    <n v="54600"/>
    <n v="0.17519999999999999"/>
    <n v="581.45000000000005"/>
    <n v="0.13980000000000001"/>
    <n v="25000"/>
    <n v="11"/>
    <n v="34645"/>
  </r>
  <r>
    <n v="730782"/>
    <x v="3"/>
    <x v="0"/>
    <x v="0"/>
    <s v="Partners General Insurance Agency"/>
    <x v="0"/>
    <x v="1"/>
    <x v="25"/>
    <d v="2021-05-16T00:00:00"/>
    <d v="2021-05-16T00:00:00"/>
    <x v="1"/>
    <x v="1"/>
    <d v="2021-06-16T00:00:00"/>
    <n v="926781"/>
    <x v="4"/>
    <s v="C1"/>
    <x v="0"/>
    <s v="Verified"/>
    <n v="130000"/>
    <n v="0.17699999999999999"/>
    <n v="477.71"/>
    <n v="0.12989999999999999"/>
    <n v="21000"/>
    <n v="39"/>
    <n v="28662"/>
  </r>
  <r>
    <n v="605188"/>
    <x v="18"/>
    <x v="0"/>
    <x v="0"/>
    <s v="Bank Of America"/>
    <x v="0"/>
    <x v="1"/>
    <x v="49"/>
    <d v="2021-01-16T00:00:00"/>
    <d v="2021-11-15T00:00:00"/>
    <x v="1"/>
    <x v="1"/>
    <d v="2021-12-15T00:00:00"/>
    <n v="776379"/>
    <x v="4"/>
    <s v="C2"/>
    <x v="0"/>
    <s v="Verified"/>
    <n v="110000"/>
    <n v="6.6400000000000001E-2"/>
    <n v="169.16"/>
    <n v="0.12609999999999999"/>
    <n v="7500"/>
    <n v="10"/>
    <n v="10149"/>
  </r>
  <r>
    <n v="843770"/>
    <x v="1"/>
    <x v="0"/>
    <x v="0"/>
    <s v="Nest Labs, Inc"/>
    <x v="0"/>
    <x v="1"/>
    <x v="11"/>
    <d v="2021-03-14T00:00:00"/>
    <d v="2021-02-14T00:00:00"/>
    <x v="1"/>
    <x v="1"/>
    <d v="2021-03-14T00:00:00"/>
    <n v="1054597"/>
    <x v="4"/>
    <s v="C2"/>
    <x v="0"/>
    <s v="Verified"/>
    <n v="124000"/>
    <n v="5.2499999999999998E-2"/>
    <n v="575.12"/>
    <n v="0.13489999999999999"/>
    <n v="25000"/>
    <n v="41"/>
    <n v="31830"/>
  </r>
  <r>
    <n v="580416"/>
    <x v="1"/>
    <x v="0"/>
    <x v="4"/>
    <s v="CarMax"/>
    <x v="0"/>
    <x v="1"/>
    <x v="54"/>
    <d v="2021-02-13T00:00:00"/>
    <d v="2021-01-13T00:00:00"/>
    <x v="1"/>
    <x v="1"/>
    <d v="2021-02-13T00:00:00"/>
    <n v="746145"/>
    <x v="4"/>
    <s v="C2"/>
    <x v="0"/>
    <s v="Verified"/>
    <n v="46000"/>
    <n v="6.6500000000000004E-2"/>
    <n v="69.2"/>
    <n v="0.1361"/>
    <n v="3000"/>
    <n v="4"/>
    <n v="3765"/>
  </r>
  <r>
    <n v="529350"/>
    <x v="4"/>
    <x v="0"/>
    <x v="3"/>
    <s v="PECO Energy"/>
    <x v="0"/>
    <x v="1"/>
    <x v="51"/>
    <d v="2021-12-10T00:00:00"/>
    <d v="2021-12-10T00:00:00"/>
    <x v="1"/>
    <x v="1"/>
    <d v="2022-01-10T00:00:00"/>
    <n v="684555"/>
    <x v="4"/>
    <s v="C1"/>
    <x v="0"/>
    <s v="Verified"/>
    <n v="108000"/>
    <n v="2.8799999999999999E-2"/>
    <n v="364.8"/>
    <n v="0.1323"/>
    <n v="25000"/>
    <n v="52"/>
    <n v="16973"/>
  </r>
  <r>
    <n v="618925"/>
    <x v="0"/>
    <x v="0"/>
    <x v="3"/>
    <s v="us post office"/>
    <x v="0"/>
    <x v="1"/>
    <x v="41"/>
    <d v="2021-05-16T00:00:00"/>
    <d v="2021-01-16T00:00:00"/>
    <x v="1"/>
    <x v="1"/>
    <d v="2021-02-16T00:00:00"/>
    <n v="793331"/>
    <x v="4"/>
    <s v="C5"/>
    <x v="0"/>
    <s v="Verified"/>
    <n v="56000"/>
    <n v="0.15920000000000001"/>
    <n v="578.09"/>
    <n v="0.13719999999999999"/>
    <n v="25000"/>
    <n v="14"/>
    <n v="34685"/>
  </r>
  <r>
    <n v="800278"/>
    <x v="1"/>
    <x v="0"/>
    <x v="3"/>
    <s v="SPAWAR PACIFIC"/>
    <x v="0"/>
    <x v="1"/>
    <x v="44"/>
    <d v="2021-03-16T00:00:00"/>
    <d v="2021-02-14T00:00:00"/>
    <x v="1"/>
    <x v="1"/>
    <d v="2021-03-14T00:00:00"/>
    <n v="1005550"/>
    <x v="4"/>
    <s v="C3"/>
    <x v="0"/>
    <s v="Verified"/>
    <n v="105000"/>
    <n v="0.10050000000000001"/>
    <n v="487.95"/>
    <n v="0.1399"/>
    <n v="25000"/>
    <n v="13"/>
    <n v="27074"/>
  </r>
  <r>
    <n v="1022570"/>
    <x v="31"/>
    <x v="0"/>
    <x v="3"/>
    <s v="U.S. Army"/>
    <x v="0"/>
    <x v="1"/>
    <x v="22"/>
    <d v="2021-10-12T00:00:00"/>
    <d v="2021-10-12T00:00:00"/>
    <x v="1"/>
    <x v="1"/>
    <d v="2021-11-12T00:00:00"/>
    <n v="1251349"/>
    <x v="4"/>
    <s v="C5"/>
    <x v="0"/>
    <s v="Verified"/>
    <n v="68400"/>
    <n v="2.0000000000000001E-4"/>
    <n v="612.28"/>
    <n v="0.15959999999999999"/>
    <n v="25200"/>
    <n v="20"/>
    <n v="28380"/>
  </r>
  <r>
    <n v="873315"/>
    <x v="18"/>
    <x v="0"/>
    <x v="5"/>
    <s v="Mars Inc"/>
    <x v="0"/>
    <x v="1"/>
    <x v="10"/>
    <d v="2021-01-12T00:00:00"/>
    <d v="2021-01-12T00:00:00"/>
    <x v="1"/>
    <x v="1"/>
    <d v="2021-02-12T00:00:00"/>
    <n v="1087561"/>
    <x v="4"/>
    <s v="C2"/>
    <x v="0"/>
    <s v="Verified"/>
    <n v="100000"/>
    <n v="6.4000000000000003E-3"/>
    <n v="331.27"/>
    <n v="0.13489999999999999"/>
    <n v="14400"/>
    <n v="50"/>
    <n v="15036"/>
  </r>
  <r>
    <n v="801744"/>
    <x v="19"/>
    <x v="0"/>
    <x v="0"/>
    <s v="Cardinal Solutions"/>
    <x v="0"/>
    <x v="1"/>
    <x v="44"/>
    <d v="2021-11-13T00:00:00"/>
    <d v="2021-11-13T00:00:00"/>
    <x v="1"/>
    <x v="1"/>
    <d v="2021-12-13T00:00:00"/>
    <n v="1007352"/>
    <x v="4"/>
    <s v="C3"/>
    <x v="0"/>
    <s v="Verified"/>
    <n v="85000"/>
    <n v="5.1400000000000001E-2"/>
    <n v="419.9"/>
    <n v="0.1399"/>
    <n v="25000"/>
    <n v="14"/>
    <n v="22920"/>
  </r>
  <r>
    <n v="866028"/>
    <x v="18"/>
    <x v="0"/>
    <x v="4"/>
    <s v="Ogilvy CommonHealth"/>
    <x v="0"/>
    <x v="1"/>
    <x v="10"/>
    <d v="2021-01-14T00:00:00"/>
    <d v="2021-01-14T00:00:00"/>
    <x v="1"/>
    <x v="1"/>
    <d v="2021-02-14T00:00:00"/>
    <n v="1079431"/>
    <x v="4"/>
    <s v="C4"/>
    <x v="0"/>
    <s v="Verified"/>
    <n v="72000"/>
    <n v="4.82E-2"/>
    <n v="568.32000000000005"/>
    <n v="0.1479"/>
    <n v="24000"/>
    <n v="18"/>
    <n v="28773"/>
  </r>
  <r>
    <n v="553569"/>
    <x v="1"/>
    <x v="0"/>
    <x v="3"/>
    <s v="Ballard, Rosenberg, Golper &amp; Savitt, LLP"/>
    <x v="4"/>
    <x v="1"/>
    <x v="47"/>
    <d v="2021-09-15T00:00:00"/>
    <d v="2021-09-15T00:00:00"/>
    <x v="1"/>
    <x v="1"/>
    <d v="2021-10-15T00:00:00"/>
    <n v="713235"/>
    <x v="4"/>
    <s v="D2"/>
    <x v="0"/>
    <s v="Verified"/>
    <n v="156000"/>
    <n v="0.20780000000000001"/>
    <n v="191.21"/>
    <n v="0.15210000000000001"/>
    <n v="8000"/>
    <n v="40"/>
    <n v="11489"/>
  </r>
  <r>
    <n v="594190"/>
    <x v="26"/>
    <x v="0"/>
    <x v="3"/>
    <s v="Baron Aviation"/>
    <x v="4"/>
    <x v="1"/>
    <x v="50"/>
    <d v="2021-04-16T00:00:00"/>
    <d v="2021-03-14T00:00:00"/>
    <x v="1"/>
    <x v="1"/>
    <d v="2021-04-14T00:00:00"/>
    <n v="763026"/>
    <x v="4"/>
    <s v="D2"/>
    <x v="0"/>
    <s v="Verified"/>
    <n v="75996"/>
    <n v="0.16450000000000001"/>
    <n v="234.23"/>
    <n v="0.15210000000000001"/>
    <n v="9800"/>
    <n v="42"/>
    <n v="13536"/>
  </r>
  <r>
    <n v="732172"/>
    <x v="19"/>
    <x v="0"/>
    <x v="3"/>
    <s v="Huntington National Bank"/>
    <x v="4"/>
    <x v="1"/>
    <x v="29"/>
    <d v="2021-05-16T00:00:00"/>
    <d v="2021-07-15T00:00:00"/>
    <x v="1"/>
    <x v="1"/>
    <d v="2021-08-15T00:00:00"/>
    <n v="928339"/>
    <x v="4"/>
    <s v="D5"/>
    <x v="0"/>
    <s v="Verified"/>
    <n v="56000"/>
    <n v="0.21579999999999999"/>
    <n v="476.24"/>
    <n v="0.16020000000000001"/>
    <n v="19575"/>
    <n v="26"/>
    <n v="28276"/>
  </r>
  <r>
    <n v="809801"/>
    <x v="5"/>
    <x v="0"/>
    <x v="4"/>
    <s v="Seven River Regional Medical Center"/>
    <x v="4"/>
    <x v="1"/>
    <x v="44"/>
    <d v="2021-05-13T00:00:00"/>
    <d v="2021-05-13T00:00:00"/>
    <x v="1"/>
    <x v="1"/>
    <d v="2021-06-13T00:00:00"/>
    <n v="1016660"/>
    <x v="4"/>
    <s v="D4"/>
    <x v="0"/>
    <s v="Verified"/>
    <n v="80000"/>
    <n v="0.22539999999999999"/>
    <n v="624.79999999999995"/>
    <n v="0.16889999999999999"/>
    <n v="25200"/>
    <n v="40"/>
    <n v="32038"/>
  </r>
  <r>
    <n v="723522"/>
    <x v="5"/>
    <x v="0"/>
    <x v="4"/>
    <s v="CITY OF LAUDERHILL"/>
    <x v="4"/>
    <x v="1"/>
    <x v="29"/>
    <d v="2021-09-12T00:00:00"/>
    <d v="2021-09-12T00:00:00"/>
    <x v="1"/>
    <x v="1"/>
    <d v="2021-10-12T00:00:00"/>
    <n v="918521"/>
    <x v="4"/>
    <s v="D5"/>
    <x v="0"/>
    <s v="Verified"/>
    <n v="75000"/>
    <n v="3.09E-2"/>
    <n v="123.73"/>
    <n v="0.06"/>
    <n v="6400"/>
    <n v="10"/>
    <n v="7446"/>
  </r>
  <r>
    <n v="537678"/>
    <x v="5"/>
    <x v="0"/>
    <x v="2"/>
    <s v="Booz Allen Hamilton"/>
    <x v="4"/>
    <x v="1"/>
    <x v="51"/>
    <d v="2021-04-16T00:00:00"/>
    <d v="2021-07-12T00:00:00"/>
    <x v="1"/>
    <x v="1"/>
    <d v="2021-08-12T00:00:00"/>
    <n v="694510"/>
    <x v="4"/>
    <s v="D2"/>
    <x v="0"/>
    <s v="Verified"/>
    <n v="84996"/>
    <n v="0.157"/>
    <n v="154.66"/>
    <n v="0.06"/>
    <n v="8000"/>
    <n v="27"/>
    <n v="9509"/>
  </r>
  <r>
    <n v="763694"/>
    <x v="8"/>
    <x v="0"/>
    <x v="2"/>
    <s v="UFT Welfare Fund Health and Cancer Helpl"/>
    <x v="4"/>
    <x v="1"/>
    <x v="25"/>
    <d v="2021-07-14T00:00:00"/>
    <d v="2021-08-14T00:00:00"/>
    <x v="1"/>
    <x v="1"/>
    <d v="2021-09-14T00:00:00"/>
    <n v="964339"/>
    <x v="4"/>
    <s v="D5"/>
    <x v="0"/>
    <s v="Verified"/>
    <n v="85000"/>
    <n v="2.29E-2"/>
    <n v="512.39"/>
    <n v="0.1749"/>
    <n v="20400"/>
    <n v="27"/>
    <n v="28791"/>
  </r>
  <r>
    <n v="728452"/>
    <x v="5"/>
    <x v="0"/>
    <x v="5"/>
    <s v="Walgreens"/>
    <x v="4"/>
    <x v="1"/>
    <x v="29"/>
    <d v="2021-11-12T00:00:00"/>
    <d v="2021-11-12T00:00:00"/>
    <x v="1"/>
    <x v="1"/>
    <d v="2021-12-12T00:00:00"/>
    <n v="924139"/>
    <x v="4"/>
    <s v="D4"/>
    <x v="0"/>
    <s v="Verified"/>
    <n v="109200"/>
    <n v="0.16450000000000001"/>
    <n v="723.98"/>
    <n v="0.1565"/>
    <n v="30000"/>
    <n v="30"/>
    <n v="36330"/>
  </r>
  <r>
    <n v="575895"/>
    <x v="22"/>
    <x v="0"/>
    <x v="9"/>
    <s v="Wells Fargo Investments"/>
    <x v="4"/>
    <x v="1"/>
    <x v="54"/>
    <d v="2021-09-15T00:00:00"/>
    <d v="2021-09-15T00:00:00"/>
    <x v="1"/>
    <x v="1"/>
    <d v="2021-10-15T00:00:00"/>
    <n v="740675"/>
    <x v="4"/>
    <s v="D2"/>
    <x v="0"/>
    <s v="Verified"/>
    <n v="168000"/>
    <n v="0.1077"/>
    <n v="358.51"/>
    <n v="0.15210000000000001"/>
    <n v="15000"/>
    <n v="19"/>
    <n v="21510"/>
  </r>
  <r>
    <n v="730523"/>
    <x v="9"/>
    <x v="0"/>
    <x v="9"/>
    <s v="Verizon Wireless"/>
    <x v="4"/>
    <x v="1"/>
    <x v="29"/>
    <d v="2021-05-16T00:00:00"/>
    <d v="2021-04-14T00:00:00"/>
    <x v="1"/>
    <x v="1"/>
    <d v="2021-05-14T00:00:00"/>
    <n v="926489"/>
    <x v="4"/>
    <s v="D3"/>
    <x v="0"/>
    <s v="Verified"/>
    <n v="65000"/>
    <n v="2.7099999999999999E-2"/>
    <n v="359.06"/>
    <n v="0.15279999999999999"/>
    <n v="15000"/>
    <n v="15"/>
    <n v="19877"/>
  </r>
  <r>
    <n v="790088"/>
    <x v="18"/>
    <x v="0"/>
    <x v="10"/>
    <s v="Syncsort"/>
    <x v="4"/>
    <x v="1"/>
    <x v="6"/>
    <d v="2021-08-11T00:00:00"/>
    <d v="2021-08-11T00:00:00"/>
    <x v="1"/>
    <x v="1"/>
    <d v="2021-09-11T00:00:00"/>
    <n v="994159"/>
    <x v="4"/>
    <s v="D2"/>
    <x v="0"/>
    <s v="Verified"/>
    <n v="129500"/>
    <n v="0.1555"/>
    <n v="850.95"/>
    <n v="0.15989999999999999"/>
    <n v="35000"/>
    <n v="23"/>
    <n v="35468"/>
  </r>
  <r>
    <n v="696484"/>
    <x v="11"/>
    <x v="0"/>
    <x v="10"/>
    <s v="ceasars corp"/>
    <x v="4"/>
    <x v="1"/>
    <x v="42"/>
    <d v="2021-05-16T00:00:00"/>
    <d v="2021-01-15T00:00:00"/>
    <x v="1"/>
    <x v="1"/>
    <d v="2021-02-15T00:00:00"/>
    <n v="887651"/>
    <x v="4"/>
    <s v="D4"/>
    <x v="0"/>
    <s v="Verified"/>
    <n v="45000"/>
    <n v="3.2800000000000003E-2"/>
    <n v="241.33"/>
    <n v="0.1565"/>
    <n v="10000"/>
    <n v="14"/>
    <n v="14198"/>
  </r>
  <r>
    <n v="537441"/>
    <x v="5"/>
    <x v="0"/>
    <x v="8"/>
    <s v="Convergys Corporation"/>
    <x v="4"/>
    <x v="1"/>
    <x v="43"/>
    <d v="2021-07-15T00:00:00"/>
    <d v="2021-07-15T00:00:00"/>
    <x v="1"/>
    <x v="1"/>
    <d v="2021-08-15T00:00:00"/>
    <n v="694248"/>
    <x v="4"/>
    <s v="D5"/>
    <x v="0"/>
    <s v="Verified"/>
    <n v="75996"/>
    <n v="0.16070000000000001"/>
    <n v="249.79"/>
    <n v="0.16320000000000001"/>
    <n v="10200"/>
    <n v="30"/>
    <n v="14987"/>
  </r>
  <r>
    <n v="981875"/>
    <x v="0"/>
    <x v="0"/>
    <x v="7"/>
    <s v="MARTA"/>
    <x v="4"/>
    <x v="1"/>
    <x v="13"/>
    <d v="2021-11-15T00:00:00"/>
    <d v="2021-06-14T00:00:00"/>
    <x v="1"/>
    <x v="1"/>
    <d v="2021-07-14T00:00:00"/>
    <n v="1205058"/>
    <x v="4"/>
    <s v="D3"/>
    <x v="0"/>
    <s v="Verified"/>
    <n v="55000"/>
    <n v="6.0900000000000003E-2"/>
    <n v="624.95000000000005"/>
    <n v="0.17269999999999999"/>
    <n v="25000"/>
    <n v="20"/>
    <n v="34317"/>
  </r>
  <r>
    <n v="517741"/>
    <x v="9"/>
    <x v="0"/>
    <x v="3"/>
    <s v="Prince George's Hospital Center"/>
    <x v="4"/>
    <x v="1"/>
    <x v="27"/>
    <d v="2021-04-16T00:00:00"/>
    <d v="2021-02-15T00:00:00"/>
    <x v="1"/>
    <x v="1"/>
    <d v="2021-03-15T00:00:00"/>
    <n v="669172"/>
    <x v="4"/>
    <s v="D5"/>
    <x v="0"/>
    <s v="Verified"/>
    <n v="122800"/>
    <n v="0.1542"/>
    <n v="487.11"/>
    <n v="0.16070000000000001"/>
    <n v="20000"/>
    <n v="18"/>
    <n v="29173"/>
  </r>
  <r>
    <n v="866058"/>
    <x v="1"/>
    <x v="0"/>
    <x v="3"/>
    <s v="Los Angeles Fire Dept."/>
    <x v="4"/>
    <x v="1"/>
    <x v="10"/>
    <d v="2021-05-15T00:00:00"/>
    <d v="2021-05-15T00:00:00"/>
    <x v="1"/>
    <x v="1"/>
    <d v="2021-06-15T00:00:00"/>
    <n v="1079462"/>
    <x v="4"/>
    <s v="D5"/>
    <x v="0"/>
    <s v="Verified"/>
    <n v="120000"/>
    <n v="0.22539999999999999"/>
    <n v="376.76"/>
    <n v="0.1749"/>
    <n v="15000"/>
    <n v="44"/>
    <n v="21922"/>
  </r>
  <r>
    <n v="554515"/>
    <x v="20"/>
    <x v="0"/>
    <x v="8"/>
    <s v="Northrop Grumman"/>
    <x v="4"/>
    <x v="1"/>
    <x v="43"/>
    <d v="2021-08-14T00:00:00"/>
    <d v="2021-08-14T00:00:00"/>
    <x v="1"/>
    <x v="1"/>
    <d v="2021-09-14T00:00:00"/>
    <n v="714286"/>
    <x v="4"/>
    <s v="D2"/>
    <x v="0"/>
    <s v="Verified"/>
    <n v="59004"/>
    <n v="0.14699999999999999"/>
    <n v="262.91000000000003"/>
    <n v="0.15210000000000001"/>
    <n v="11000"/>
    <n v="38"/>
    <n v="15521"/>
  </r>
  <r>
    <n v="802123"/>
    <x v="8"/>
    <x v="0"/>
    <x v="8"/>
    <s v="Rochester Institute of Technology"/>
    <x v="4"/>
    <x v="1"/>
    <x v="44"/>
    <d v="2021-03-13T00:00:00"/>
    <d v="2021-05-12T00:00:00"/>
    <x v="1"/>
    <x v="1"/>
    <d v="2021-06-12T00:00:00"/>
    <n v="1007747"/>
    <x v="4"/>
    <s v="D4"/>
    <x v="0"/>
    <s v="Verified"/>
    <n v="48000"/>
    <n v="0.15720000000000001"/>
    <n v="430.17"/>
    <n v="0.16889999999999999"/>
    <n v="28000"/>
    <n v="12"/>
    <n v="19450"/>
  </r>
  <r>
    <n v="520435"/>
    <x v="16"/>
    <x v="0"/>
    <x v="4"/>
    <s v="Bank of New York Mellon"/>
    <x v="4"/>
    <x v="1"/>
    <x v="51"/>
    <d v="2021-03-14T00:00:00"/>
    <d v="2021-03-14T00:00:00"/>
    <x v="1"/>
    <x v="1"/>
    <d v="2021-04-14T00:00:00"/>
    <n v="672825"/>
    <x v="4"/>
    <s v="D2"/>
    <x v="0"/>
    <s v="Verified"/>
    <n v="41600"/>
    <n v="0.2132"/>
    <n v="244.39"/>
    <n v="0.15210000000000001"/>
    <n v="16750"/>
    <n v="14"/>
    <n v="14037"/>
  </r>
  <r>
    <n v="980136"/>
    <x v="5"/>
    <x v="0"/>
    <x v="4"/>
    <s v="Orange County Public Schools (TCHS)"/>
    <x v="4"/>
    <x v="1"/>
    <x v="22"/>
    <d v="2021-04-16T00:00:00"/>
    <d v="2021-04-16T00:00:00"/>
    <x v="1"/>
    <x v="1"/>
    <d v="2021-05-16T00:00:00"/>
    <n v="1203516"/>
    <x v="4"/>
    <s v="D3"/>
    <x v="0"/>
    <s v="Verified"/>
    <n v="142000"/>
    <n v="0.1138"/>
    <n v="874.93"/>
    <n v="0.17269999999999999"/>
    <n v="35000"/>
    <n v="38"/>
    <n v="52103"/>
  </r>
  <r>
    <n v="552349"/>
    <x v="2"/>
    <x v="0"/>
    <x v="4"/>
    <s v="Chep"/>
    <x v="4"/>
    <x v="1"/>
    <x v="43"/>
    <d v="2021-01-16T00:00:00"/>
    <d v="2021-03-12T00:00:00"/>
    <x v="1"/>
    <x v="1"/>
    <d v="2021-04-12T00:00:00"/>
    <n v="711751"/>
    <x v="4"/>
    <s v="D4"/>
    <x v="0"/>
    <s v="Verified"/>
    <n v="115000"/>
    <n v="0.107"/>
    <n v="233.2"/>
    <n v="0.1595"/>
    <n v="9600"/>
    <n v="25"/>
    <n v="11765"/>
  </r>
  <r>
    <n v="788825"/>
    <x v="3"/>
    <x v="0"/>
    <x v="3"/>
    <s v="MWH"/>
    <x v="4"/>
    <x v="1"/>
    <x v="11"/>
    <d v="2021-03-16T00:00:00"/>
    <d v="2021-07-14T00:00:00"/>
    <x v="1"/>
    <x v="1"/>
    <d v="2021-08-14T00:00:00"/>
    <n v="992615"/>
    <x v="4"/>
    <s v="D3"/>
    <x v="0"/>
    <s v="Verified"/>
    <n v="70304"/>
    <n v="0.126"/>
    <n v="272.83"/>
    <n v="0.16489999999999999"/>
    <n v="11100"/>
    <n v="46"/>
    <n v="15289"/>
  </r>
  <r>
    <n v="757451"/>
    <x v="2"/>
    <x v="0"/>
    <x v="3"/>
    <m/>
    <x v="4"/>
    <x v="1"/>
    <x v="25"/>
    <d v="2021-07-15T00:00:00"/>
    <d v="2021-07-15T00:00:00"/>
    <x v="1"/>
    <x v="1"/>
    <d v="2021-08-15T00:00:00"/>
    <n v="957492"/>
    <x v="4"/>
    <s v="D4"/>
    <x v="0"/>
    <s v="Verified"/>
    <n v="180000"/>
    <n v="0.1051"/>
    <n v="867.78"/>
    <n v="0.16889999999999999"/>
    <n v="35000"/>
    <n v="28"/>
    <n v="51408"/>
  </r>
  <r>
    <n v="731082"/>
    <x v="13"/>
    <x v="0"/>
    <x v="3"/>
    <s v="Dr. John C. Perry M.D."/>
    <x v="4"/>
    <x v="1"/>
    <x v="29"/>
    <d v="2021-08-15T00:00:00"/>
    <d v="2021-07-14T00:00:00"/>
    <x v="1"/>
    <x v="1"/>
    <d v="2021-08-14T00:00:00"/>
    <n v="927111"/>
    <x v="4"/>
    <s v="D5"/>
    <x v="0"/>
    <s v="Verified"/>
    <n v="89200"/>
    <n v="0.17369999999999999"/>
    <n v="486.58"/>
    <n v="0.16020000000000001"/>
    <n v="20000"/>
    <n v="33"/>
    <n v="27713"/>
  </r>
  <r>
    <n v="742040"/>
    <x v="5"/>
    <x v="0"/>
    <x v="8"/>
    <s v="AMS"/>
    <x v="4"/>
    <x v="1"/>
    <x v="25"/>
    <d v="2021-11-13T00:00:00"/>
    <d v="2021-11-13T00:00:00"/>
    <x v="1"/>
    <x v="1"/>
    <d v="2021-12-13T00:00:00"/>
    <n v="940053"/>
    <x v="4"/>
    <s v="D5"/>
    <x v="0"/>
    <s v="Verified"/>
    <n v="180000"/>
    <n v="0.1065"/>
    <n v="251.17"/>
    <n v="0.1749"/>
    <n v="10000"/>
    <n v="41"/>
    <n v="13604"/>
  </r>
  <r>
    <n v="593211"/>
    <x v="1"/>
    <x v="0"/>
    <x v="4"/>
    <s v="Alston &amp; Bird"/>
    <x v="4"/>
    <x v="1"/>
    <x v="50"/>
    <d v="2021-01-15T00:00:00"/>
    <d v="2021-01-15T00:00:00"/>
    <x v="1"/>
    <x v="1"/>
    <d v="2021-02-15T00:00:00"/>
    <n v="761795"/>
    <x v="4"/>
    <s v="D2"/>
    <x v="0"/>
    <s v="Verified"/>
    <n v="185000"/>
    <n v="8.7999999999999995E-2"/>
    <n v="597.51"/>
    <n v="0.15210000000000001"/>
    <n v="25000"/>
    <n v="30"/>
    <n v="35529"/>
  </r>
  <r>
    <n v="724723"/>
    <x v="5"/>
    <x v="0"/>
    <x v="4"/>
    <s v="MerilL Lynch"/>
    <x v="4"/>
    <x v="1"/>
    <x v="29"/>
    <d v="2021-05-16T00:00:00"/>
    <d v="2021-05-15T00:00:00"/>
    <x v="1"/>
    <x v="1"/>
    <d v="2021-06-15T00:00:00"/>
    <n v="919875"/>
    <x v="4"/>
    <s v="D3"/>
    <x v="0"/>
    <s v="Verified"/>
    <n v="35000"/>
    <n v="0.1749"/>
    <n v="172.35"/>
    <n v="0.15279999999999999"/>
    <n v="7200"/>
    <n v="11"/>
    <n v="9849"/>
  </r>
  <r>
    <n v="668038"/>
    <x v="0"/>
    <x v="0"/>
    <x v="2"/>
    <s v="Colgate Palmolive"/>
    <x v="4"/>
    <x v="1"/>
    <x v="0"/>
    <d v="2021-09-15T00:00:00"/>
    <d v="2021-03-13T00:00:00"/>
    <x v="1"/>
    <x v="1"/>
    <d v="2021-04-13T00:00:00"/>
    <n v="854069"/>
    <x v="4"/>
    <s v="D3"/>
    <x v="0"/>
    <s v="Verified"/>
    <n v="93500"/>
    <n v="0.2447"/>
    <n v="478.75"/>
    <n v="0.15279999999999999"/>
    <n v="20000"/>
    <n v="25"/>
    <n v="25423"/>
  </r>
  <r>
    <n v="525261"/>
    <x v="18"/>
    <x v="0"/>
    <x v="5"/>
    <s v="Verizon Wireless"/>
    <x v="4"/>
    <x v="1"/>
    <x v="51"/>
    <d v="2021-05-16T00:00:00"/>
    <d v="2021-07-15T00:00:00"/>
    <x v="1"/>
    <x v="1"/>
    <d v="2021-08-15T00:00:00"/>
    <n v="679634"/>
    <x v="4"/>
    <s v="D3"/>
    <x v="0"/>
    <s v="Verified"/>
    <n v="93312"/>
    <n v="6.0299999999999999E-2"/>
    <n v="168.67"/>
    <n v="0.15579999999999999"/>
    <n v="7000"/>
    <n v="14"/>
    <n v="10122"/>
  </r>
  <r>
    <n v="664583"/>
    <x v="22"/>
    <x v="0"/>
    <x v="7"/>
    <s v="Fedex Express"/>
    <x v="4"/>
    <x v="1"/>
    <x v="0"/>
    <d v="2021-05-16T00:00:00"/>
    <d v="2021-02-16T00:00:00"/>
    <x v="1"/>
    <x v="1"/>
    <d v="2021-03-16T00:00:00"/>
    <n v="849756"/>
    <x v="4"/>
    <s v="D5"/>
    <x v="0"/>
    <s v="Verified"/>
    <n v="45000"/>
    <n v="5.9499999999999997E-2"/>
    <n v="437.92"/>
    <n v="0.16020000000000001"/>
    <n v="18000"/>
    <n v="11"/>
    <n v="26294"/>
  </r>
  <r>
    <n v="656389"/>
    <x v="2"/>
    <x v="0"/>
    <x v="0"/>
    <s v="Occidental Petroleum"/>
    <x v="4"/>
    <x v="1"/>
    <x v="0"/>
    <d v="2021-02-16T00:00:00"/>
    <d v="2021-02-16T00:00:00"/>
    <x v="1"/>
    <x v="1"/>
    <d v="2021-03-16T00:00:00"/>
    <n v="839520"/>
    <x v="4"/>
    <s v="D3"/>
    <x v="0"/>
    <s v="Verified"/>
    <n v="125000"/>
    <n v="7.6100000000000001E-2"/>
    <n v="598.42999999999995"/>
    <n v="0.15279999999999999"/>
    <n v="25000"/>
    <n v="30"/>
    <n v="35906"/>
  </r>
  <r>
    <n v="752905"/>
    <x v="1"/>
    <x v="0"/>
    <x v="2"/>
    <s v="City of Brentwood"/>
    <x v="4"/>
    <x v="1"/>
    <x v="25"/>
    <d v="2021-09-15T00:00:00"/>
    <d v="2021-06-14T00:00:00"/>
    <x v="1"/>
    <x v="1"/>
    <d v="2021-07-14T00:00:00"/>
    <n v="952527"/>
    <x v="4"/>
    <s v="D5"/>
    <x v="0"/>
    <s v="Verified"/>
    <n v="100000"/>
    <n v="3.73E-2"/>
    <n v="879.09"/>
    <n v="0.1749"/>
    <n v="35000"/>
    <n v="11"/>
    <n v="49343"/>
  </r>
  <r>
    <n v="715703"/>
    <x v="20"/>
    <x v="0"/>
    <x v="1"/>
    <s v="Fry's Food and Drug"/>
    <x v="4"/>
    <x v="1"/>
    <x v="29"/>
    <d v="2021-04-16T00:00:00"/>
    <d v="2021-04-16T00:00:00"/>
    <x v="1"/>
    <x v="1"/>
    <d v="2021-05-16T00:00:00"/>
    <n v="909380"/>
    <x v="4"/>
    <s v="D5"/>
    <x v="0"/>
    <s v="Verified"/>
    <n v="40000"/>
    <n v="0.18479999999999999"/>
    <n v="172.74"/>
    <n v="0.16020000000000001"/>
    <n v="7100"/>
    <n v="17"/>
    <n v="10364"/>
  </r>
  <r>
    <n v="727143"/>
    <x v="1"/>
    <x v="0"/>
    <x v="3"/>
    <s v="SPPI"/>
    <x v="4"/>
    <x v="1"/>
    <x v="29"/>
    <d v="2021-04-16T00:00:00"/>
    <d v="2021-05-16T00:00:00"/>
    <x v="1"/>
    <x v="1"/>
    <d v="2021-06-16T00:00:00"/>
    <n v="922634"/>
    <x v="4"/>
    <s v="D4"/>
    <x v="0"/>
    <s v="Verified"/>
    <n v="68000"/>
    <n v="0.23960000000000001"/>
    <n v="193.06"/>
    <n v="0.1565"/>
    <n v="8000"/>
    <n v="37"/>
    <n v="11584"/>
  </r>
  <r>
    <n v="577436"/>
    <x v="37"/>
    <x v="0"/>
    <x v="2"/>
    <s v="Herhseys"/>
    <x v="4"/>
    <x v="1"/>
    <x v="54"/>
    <d v="2021-05-11T00:00:00"/>
    <d v="2021-04-11T00:00:00"/>
    <x v="1"/>
    <x v="1"/>
    <d v="2021-05-11T00:00:00"/>
    <n v="724178"/>
    <x v="4"/>
    <s v="D4"/>
    <x v="0"/>
    <s v="Verified"/>
    <n v="80000"/>
    <n v="0.1464"/>
    <n v="388.67"/>
    <n v="0.1595"/>
    <n v="16000"/>
    <n v="39"/>
    <n v="17438"/>
  </r>
  <r>
    <n v="578151"/>
    <x v="2"/>
    <x v="0"/>
    <x v="3"/>
    <s v="Shell Oil"/>
    <x v="4"/>
    <x v="1"/>
    <x v="54"/>
    <d v="2021-02-15T00:00:00"/>
    <d v="2021-03-15T00:00:00"/>
    <x v="1"/>
    <x v="1"/>
    <d v="2021-04-15T00:00:00"/>
    <n v="743368"/>
    <x v="4"/>
    <s v="D5"/>
    <x v="0"/>
    <s v="Verified"/>
    <n v="162000"/>
    <n v="7.9899999999999999E-2"/>
    <n v="448.76"/>
    <n v="0.16320000000000001"/>
    <n v="24000"/>
    <n v="57"/>
    <n v="26769"/>
  </r>
  <r>
    <n v="843299"/>
    <x v="21"/>
    <x v="0"/>
    <x v="5"/>
    <s v="City of Stamford"/>
    <x v="4"/>
    <x v="1"/>
    <x v="10"/>
    <d v="2021-07-14T00:00:00"/>
    <d v="2021-07-14T00:00:00"/>
    <x v="1"/>
    <x v="1"/>
    <d v="2021-08-14T00:00:00"/>
    <n v="1054077"/>
    <x v="4"/>
    <s v="D2"/>
    <x v="0"/>
    <s v="Verified"/>
    <n v="76000"/>
    <n v="7.9000000000000008E-3"/>
    <n v="850.95"/>
    <n v="0.15989999999999999"/>
    <n v="35000"/>
    <n v="40"/>
    <n v="47528"/>
  </r>
  <r>
    <n v="696388"/>
    <x v="6"/>
    <x v="0"/>
    <x v="3"/>
    <s v="Northville Public Schools"/>
    <x v="4"/>
    <x v="1"/>
    <x v="42"/>
    <d v="2021-03-16T00:00:00"/>
    <d v="2021-03-16T00:00:00"/>
    <x v="1"/>
    <x v="1"/>
    <d v="2021-04-16T00:00:00"/>
    <n v="887550"/>
    <x v="4"/>
    <s v="D3"/>
    <x v="0"/>
    <s v="Verified"/>
    <n v="82000"/>
    <n v="0.1459"/>
    <n v="335.13"/>
    <n v="0.15279999999999999"/>
    <n v="14000"/>
    <n v="28"/>
    <n v="20106"/>
  </r>
  <r>
    <n v="533380"/>
    <x v="16"/>
    <x v="0"/>
    <x v="3"/>
    <s v="cvs pharmacy"/>
    <x v="4"/>
    <x v="1"/>
    <x v="51"/>
    <d v="2021-12-11T00:00:00"/>
    <d v="2021-12-11T00:00:00"/>
    <x v="1"/>
    <x v="1"/>
    <d v="2022-01-11T00:00:00"/>
    <n v="689430"/>
    <x v="4"/>
    <s v="D5"/>
    <x v="0"/>
    <s v="Verified"/>
    <n v="33000"/>
    <n v="0.14940000000000001"/>
    <n v="122.45"/>
    <n v="0.16320000000000001"/>
    <n v="5000"/>
    <n v="50"/>
    <n v="6048"/>
  </r>
  <r>
    <n v="709459"/>
    <x v="8"/>
    <x v="0"/>
    <x v="3"/>
    <s v="Frontier Central School District"/>
    <x v="1"/>
    <x v="1"/>
    <x v="42"/>
    <d v="2021-04-16T00:00:00"/>
    <d v="2021-11-14T00:00:00"/>
    <x v="1"/>
    <x v="1"/>
    <d v="2021-12-14T00:00:00"/>
    <n v="902078"/>
    <x v="4"/>
    <s v="E1"/>
    <x v="0"/>
    <s v="Verified"/>
    <n v="80300"/>
    <n v="0.15509999999999999"/>
    <n v="809.53"/>
    <n v="0.16400000000000001"/>
    <n v="33000"/>
    <n v="13"/>
    <n v="47016"/>
  </r>
  <r>
    <n v="632896"/>
    <x v="38"/>
    <x v="0"/>
    <x v="3"/>
    <s v="Randall-Reilly Publishing"/>
    <x v="1"/>
    <x v="1"/>
    <x v="41"/>
    <d v="2021-08-13T00:00:00"/>
    <d v="2021-02-12T00:00:00"/>
    <x v="1"/>
    <x v="1"/>
    <d v="2021-03-12T00:00:00"/>
    <n v="810750"/>
    <x v="4"/>
    <s v="E2"/>
    <x v="0"/>
    <s v="Verified"/>
    <n v="79000"/>
    <n v="0.18759999999999999"/>
    <n v="367.33"/>
    <n v="0.16320000000000001"/>
    <n v="15000"/>
    <n v="20"/>
    <n v="17553"/>
  </r>
  <r>
    <n v="802377"/>
    <x v="8"/>
    <x v="0"/>
    <x v="3"/>
    <s v="nyse"/>
    <x v="1"/>
    <x v="1"/>
    <x v="44"/>
    <d v="2021-08-12T00:00:00"/>
    <d v="2021-08-12T00:00:00"/>
    <x v="1"/>
    <x v="1"/>
    <d v="2021-09-12T00:00:00"/>
    <n v="982357"/>
    <x v="4"/>
    <s v="E5"/>
    <x v="0"/>
    <s v="Verified"/>
    <n v="68590"/>
    <n v="0.1053"/>
    <n v="658.05"/>
    <n v="0.19689999999999999"/>
    <n v="25000"/>
    <n v="32"/>
    <n v="29717"/>
  </r>
  <r>
    <n v="533482"/>
    <x v="20"/>
    <x v="0"/>
    <x v="8"/>
    <s v="Hershey's"/>
    <x v="1"/>
    <x v="1"/>
    <x v="51"/>
    <d v="2021-09-11T00:00:00"/>
    <d v="2021-09-11T00:00:00"/>
    <x v="1"/>
    <x v="1"/>
    <d v="2021-10-11T00:00:00"/>
    <n v="689551"/>
    <x v="4"/>
    <s v="E3"/>
    <x v="0"/>
    <s v="Verified"/>
    <n v="56004"/>
    <n v="0.1595"/>
    <n v="199.64"/>
    <n v="0.1719"/>
    <n v="8000"/>
    <n v="18"/>
    <n v="9390"/>
  </r>
  <r>
    <n v="739770"/>
    <x v="20"/>
    <x v="0"/>
    <x v="4"/>
    <s v="Mohave County"/>
    <x v="1"/>
    <x v="1"/>
    <x v="25"/>
    <d v="2021-05-16T00:00:00"/>
    <d v="2021-11-14T00:00:00"/>
    <x v="1"/>
    <x v="1"/>
    <d v="2021-12-14T00:00:00"/>
    <n v="937379"/>
    <x v="4"/>
    <s v="E1"/>
    <x v="0"/>
    <s v="Verified"/>
    <n v="84000"/>
    <n v="0.23730000000000001"/>
    <n v="832.84"/>
    <n v="0.16400000000000001"/>
    <n v="33950"/>
    <n v="33"/>
    <n v="48189"/>
  </r>
  <r>
    <n v="740298"/>
    <x v="11"/>
    <x v="0"/>
    <x v="4"/>
    <s v="Pepsi Botttling Group"/>
    <x v="1"/>
    <x v="1"/>
    <x v="25"/>
    <d v="2021-11-12T00:00:00"/>
    <d v="2021-11-12T00:00:00"/>
    <x v="1"/>
    <x v="1"/>
    <d v="2021-12-12T00:00:00"/>
    <n v="937980"/>
    <x v="4"/>
    <s v="E4"/>
    <x v="0"/>
    <s v="Verified"/>
    <n v="76092"/>
    <n v="9.2100000000000001E-2"/>
    <n v="386.97"/>
    <n v="0.17510000000000001"/>
    <n v="15400"/>
    <n v="24"/>
    <n v="19053"/>
  </r>
  <r>
    <n v="697219"/>
    <x v="3"/>
    <x v="0"/>
    <x v="4"/>
    <s v="World Wide Technology"/>
    <x v="1"/>
    <x v="1"/>
    <x v="42"/>
    <d v="2021-02-16T00:00:00"/>
    <d v="2021-12-13T00:00:00"/>
    <x v="1"/>
    <x v="1"/>
    <d v="2022-01-13T00:00:00"/>
    <n v="888473"/>
    <x v="4"/>
    <s v="E5"/>
    <x v="0"/>
    <s v="Verified"/>
    <n v="80000"/>
    <n v="5.1900000000000002E-2"/>
    <n v="886.49"/>
    <n v="0.17879999999999999"/>
    <n v="35000"/>
    <n v="29"/>
    <n v="45684"/>
  </r>
  <r>
    <n v="747883"/>
    <x v="5"/>
    <x v="0"/>
    <x v="2"/>
    <s v="Fawcett Memorial Hospital"/>
    <x v="1"/>
    <x v="1"/>
    <x v="6"/>
    <d v="2021-05-16T00:00:00"/>
    <d v="2021-05-16T00:00:00"/>
    <x v="1"/>
    <x v="1"/>
    <d v="2021-06-16T00:00:00"/>
    <n v="946877"/>
    <x v="4"/>
    <s v="E5"/>
    <x v="0"/>
    <s v="Verified"/>
    <n v="84000"/>
    <n v="0.1613"/>
    <n v="789.66"/>
    <n v="0.19689999999999999"/>
    <n v="30000"/>
    <n v="23"/>
    <n v="47368"/>
  </r>
  <r>
    <n v="777581"/>
    <x v="16"/>
    <x v="0"/>
    <x v="1"/>
    <s v="Children's Hospital Boston Ma."/>
    <x v="1"/>
    <x v="1"/>
    <x v="6"/>
    <d v="2021-04-16T00:00:00"/>
    <d v="2021-09-13T00:00:00"/>
    <x v="1"/>
    <x v="1"/>
    <d v="2021-10-13T00:00:00"/>
    <n v="980095"/>
    <x v="4"/>
    <s v="E2"/>
    <x v="0"/>
    <s v="Verified"/>
    <n v="165000"/>
    <n v="0.1923"/>
    <n v="460.91"/>
    <n v="0.18390000000000001"/>
    <n v="18000"/>
    <n v="36"/>
    <n v="24315"/>
  </r>
  <r>
    <n v="787806"/>
    <x v="1"/>
    <x v="0"/>
    <x v="3"/>
    <s v="Straine Consulting"/>
    <x v="1"/>
    <x v="1"/>
    <x v="44"/>
    <d v="2021-04-16T00:00:00"/>
    <d v="2021-01-16T00:00:00"/>
    <x v="1"/>
    <x v="1"/>
    <d v="2021-02-16T00:00:00"/>
    <n v="991394"/>
    <x v="4"/>
    <s v="E2"/>
    <x v="0"/>
    <s v="Verified"/>
    <n v="100000"/>
    <n v="4.9599999999999998E-2"/>
    <n v="896.22"/>
    <n v="0.18390000000000001"/>
    <n v="35000"/>
    <n v="17"/>
    <n v="53437"/>
  </r>
  <r>
    <n v="570329"/>
    <x v="9"/>
    <x v="0"/>
    <x v="3"/>
    <s v="Fed. Gov't - Dept. of Agriculture"/>
    <x v="1"/>
    <x v="1"/>
    <x v="47"/>
    <d v="2021-05-16T00:00:00"/>
    <d v="2021-09-15T00:00:00"/>
    <x v="1"/>
    <x v="1"/>
    <d v="2021-10-15T00:00:00"/>
    <n v="733684"/>
    <x v="4"/>
    <s v="E2"/>
    <x v="0"/>
    <s v="Verified"/>
    <n v="115800"/>
    <n v="0.2064"/>
    <n v="196.2"/>
    <n v="0.16819999999999999"/>
    <n v="7925"/>
    <n v="46"/>
    <n v="11771"/>
  </r>
  <r>
    <n v="863027"/>
    <x v="5"/>
    <x v="0"/>
    <x v="3"/>
    <s v="Wyndham Vacation Resorts"/>
    <x v="1"/>
    <x v="1"/>
    <x v="10"/>
    <d v="2021-11-15T00:00:00"/>
    <d v="2021-11-15T00:00:00"/>
    <x v="1"/>
    <x v="1"/>
    <d v="2021-12-15T00:00:00"/>
    <n v="1058361"/>
    <x v="4"/>
    <s v="E3"/>
    <x v="0"/>
    <s v="Verified"/>
    <n v="320000"/>
    <n v="6.4600000000000005E-2"/>
    <n v="627.55999999999995"/>
    <n v="0.18790000000000001"/>
    <n v="25000"/>
    <n v="22"/>
    <n v="37175"/>
  </r>
  <r>
    <n v="752830"/>
    <x v="1"/>
    <x v="0"/>
    <x v="3"/>
    <s v="US Customs &amp; Border Protection"/>
    <x v="1"/>
    <x v="1"/>
    <x v="25"/>
    <d v="2021-05-16T00:00:00"/>
    <d v="2021-10-13T00:00:00"/>
    <x v="1"/>
    <x v="1"/>
    <d v="2021-11-13T00:00:00"/>
    <n v="952448"/>
    <x v="4"/>
    <s v="E5"/>
    <x v="0"/>
    <s v="Verified"/>
    <n v="138000"/>
    <n v="5.9900000000000002E-2"/>
    <n v="675.81"/>
    <n v="0.19689999999999999"/>
    <n v="30000"/>
    <n v="30"/>
    <n v="35643"/>
  </r>
  <r>
    <n v="705212"/>
    <x v="26"/>
    <x v="0"/>
    <x v="3"/>
    <s v="kc kcbobcat"/>
    <x v="1"/>
    <x v="1"/>
    <x v="29"/>
    <d v="2021-05-16T00:00:00"/>
    <d v="2021-07-14T00:00:00"/>
    <x v="1"/>
    <x v="1"/>
    <d v="2021-08-14T00:00:00"/>
    <n v="897271"/>
    <x v="4"/>
    <s v="E4"/>
    <x v="0"/>
    <s v="Verified"/>
    <n v="95000"/>
    <n v="0.23630000000000001"/>
    <n v="376.92"/>
    <n v="0.17510000000000001"/>
    <n v="15000"/>
    <n v="48"/>
    <n v="21475"/>
  </r>
  <r>
    <n v="646284"/>
    <x v="5"/>
    <x v="0"/>
    <x v="8"/>
    <s v="Lightning Express Courier"/>
    <x v="1"/>
    <x v="1"/>
    <x v="21"/>
    <d v="2021-02-16T00:00:00"/>
    <d v="2021-02-16T00:00:00"/>
    <x v="1"/>
    <x v="1"/>
    <d v="2021-03-16T00:00:00"/>
    <n v="826901"/>
    <x v="4"/>
    <s v="E1"/>
    <x v="0"/>
    <s v="Verified"/>
    <n v="46200"/>
    <n v="0.18909999999999999"/>
    <n v="370.45"/>
    <n v="0.1595"/>
    <n v="15250"/>
    <n v="43"/>
    <n v="22242"/>
  </r>
  <r>
    <n v="768168"/>
    <x v="2"/>
    <x v="0"/>
    <x v="3"/>
    <s v="Dell"/>
    <x v="1"/>
    <x v="1"/>
    <x v="6"/>
    <d v="2021-04-16T00:00:00"/>
    <d v="2021-12-11T00:00:00"/>
    <x v="1"/>
    <x v="1"/>
    <d v="2022-01-11T00:00:00"/>
    <n v="969392"/>
    <x v="4"/>
    <s v="E1"/>
    <x v="0"/>
    <s v="Verified"/>
    <n v="90525"/>
    <n v="0.15359999999999999"/>
    <n v="558.54"/>
    <n v="0.1799"/>
    <n v="35000"/>
    <n v="18"/>
    <n v="23926"/>
  </r>
  <r>
    <n v="633056"/>
    <x v="2"/>
    <x v="0"/>
    <x v="3"/>
    <s v="CARAMEROS &amp; RAWLS"/>
    <x v="1"/>
    <x v="1"/>
    <x v="41"/>
    <d v="2021-05-16T00:00:00"/>
    <d v="2021-05-12T00:00:00"/>
    <x v="1"/>
    <x v="1"/>
    <d v="2021-06-12T00:00:00"/>
    <n v="810999"/>
    <x v="4"/>
    <s v="E1"/>
    <x v="0"/>
    <s v="Verified"/>
    <n v="177000"/>
    <n v="8.4699999999999998E-2"/>
    <n v="364.38"/>
    <n v="0.1595"/>
    <n v="15000"/>
    <n v="41"/>
    <n v="17910"/>
  </r>
  <r>
    <n v="1040391"/>
    <x v="4"/>
    <x v="0"/>
    <x v="3"/>
    <m/>
    <x v="1"/>
    <x v="1"/>
    <x v="12"/>
    <d v="2021-10-14T00:00:00"/>
    <d v="2021-10-14T00:00:00"/>
    <x v="1"/>
    <x v="1"/>
    <d v="2021-11-14T00:00:00"/>
    <n v="1253271"/>
    <x v="4"/>
    <s v="E2"/>
    <x v="0"/>
    <s v="Verified"/>
    <n v="150000"/>
    <n v="0.24740000000000001"/>
    <n v="908.5"/>
    <n v="0.1903"/>
    <n v="35000"/>
    <n v="32"/>
    <n v="50123"/>
  </r>
  <r>
    <n v="678088"/>
    <x v="32"/>
    <x v="0"/>
    <x v="3"/>
    <s v="IBM"/>
    <x v="1"/>
    <x v="1"/>
    <x v="42"/>
    <d v="2021-05-12T00:00:00"/>
    <d v="2021-06-12T00:00:00"/>
    <x v="1"/>
    <x v="1"/>
    <d v="2021-07-12T00:00:00"/>
    <n v="866336"/>
    <x v="4"/>
    <s v="E4"/>
    <x v="0"/>
    <s v="Verified"/>
    <n v="160000"/>
    <n v="8.6199999999999999E-2"/>
    <n v="879.47"/>
    <n v="0.17510000000000001"/>
    <n v="35000"/>
    <n v="35"/>
    <n v="41630"/>
  </r>
  <r>
    <n v="829862"/>
    <x v="19"/>
    <x v="0"/>
    <x v="8"/>
    <s v="Dept. of Veteran Affairs"/>
    <x v="1"/>
    <x v="1"/>
    <x v="44"/>
    <d v="2021-03-16T00:00:00"/>
    <d v="2021-08-12T00:00:00"/>
    <x v="1"/>
    <x v="1"/>
    <d v="2021-09-12T00:00:00"/>
    <n v="1038990"/>
    <x v="4"/>
    <s v="E3"/>
    <x v="0"/>
    <s v="Verified"/>
    <n v="96000"/>
    <n v="0.19059999999999999"/>
    <n v="258.26"/>
    <n v="0.18790000000000001"/>
    <n v="10000"/>
    <n v="49"/>
    <n v="11768"/>
  </r>
  <r>
    <n v="805141"/>
    <x v="16"/>
    <x v="0"/>
    <x v="4"/>
    <s v="Road To Responsibility, Inc."/>
    <x v="1"/>
    <x v="1"/>
    <x v="44"/>
    <d v="2021-08-13T00:00:00"/>
    <d v="2021-07-13T00:00:00"/>
    <x v="1"/>
    <x v="1"/>
    <d v="2021-08-13T00:00:00"/>
    <n v="1011126"/>
    <x v="4"/>
    <s v="E2"/>
    <x v="0"/>
    <s v="Verified"/>
    <n v="205000"/>
    <n v="4.5600000000000002E-2"/>
    <n v="896.22"/>
    <n v="0.18390000000000001"/>
    <n v="35000"/>
    <n v="27"/>
    <n v="46167"/>
  </r>
  <r>
    <n v="879246"/>
    <x v="20"/>
    <x v="0"/>
    <x v="4"/>
    <s v="The Mayo Clinic"/>
    <x v="1"/>
    <x v="1"/>
    <x v="10"/>
    <d v="2021-02-12T00:00:00"/>
    <d v="2021-01-12T00:00:00"/>
    <x v="1"/>
    <x v="1"/>
    <d v="2021-02-12T00:00:00"/>
    <n v="1094060"/>
    <x v="4"/>
    <s v="E5"/>
    <x v="0"/>
    <s v="Verified"/>
    <n v="543000"/>
    <n v="8.2199999999999995E-2"/>
    <n v="933.14"/>
    <n v="0.20300000000000001"/>
    <n v="35000"/>
    <n v="63"/>
    <n v="37333"/>
  </r>
  <r>
    <n v="530954"/>
    <x v="5"/>
    <x v="0"/>
    <x v="2"/>
    <s v="JP Morgan Chase Bank N.A"/>
    <x v="1"/>
    <x v="1"/>
    <x v="51"/>
    <d v="2021-05-16T00:00:00"/>
    <d v="2021-07-15T00:00:00"/>
    <x v="1"/>
    <x v="1"/>
    <d v="2021-08-15T00:00:00"/>
    <n v="679055"/>
    <x v="4"/>
    <s v="E5"/>
    <x v="0"/>
    <s v="Verified"/>
    <n v="480000"/>
    <n v="6.4399999999999999E-2"/>
    <n v="633.89"/>
    <n v="0.17929999999999999"/>
    <n v="25000"/>
    <n v="21"/>
    <n v="38033"/>
  </r>
  <r>
    <n v="718153"/>
    <x v="11"/>
    <x v="0"/>
    <x v="2"/>
    <s v="Mojave Electric"/>
    <x v="1"/>
    <x v="1"/>
    <x v="29"/>
    <d v="2021-02-13T00:00:00"/>
    <d v="2021-12-12T00:00:00"/>
    <x v="1"/>
    <x v="1"/>
    <d v="2022-01-12T00:00:00"/>
    <n v="912324"/>
    <x v="4"/>
    <s v="E5"/>
    <x v="0"/>
    <s v="Verified"/>
    <n v="90000"/>
    <n v="0.1183"/>
    <n v="405.26"/>
    <n v="0.17879999999999999"/>
    <n v="16000"/>
    <n v="20"/>
    <n v="20251"/>
  </r>
  <r>
    <n v="709515"/>
    <x v="5"/>
    <x v="0"/>
    <x v="8"/>
    <s v="ISS"/>
    <x v="1"/>
    <x v="1"/>
    <x v="29"/>
    <d v="2021-05-16T00:00:00"/>
    <d v="2021-03-16T00:00:00"/>
    <x v="1"/>
    <x v="1"/>
    <d v="2021-04-16T00:00:00"/>
    <n v="902145"/>
    <x v="4"/>
    <s v="E5"/>
    <x v="0"/>
    <s v="Verified"/>
    <n v="108000"/>
    <n v="0.14299999999999999"/>
    <n v="455.91"/>
    <n v="0.17879999999999999"/>
    <n v="18000"/>
    <n v="25"/>
    <n v="27437"/>
  </r>
  <r>
    <n v="1057522"/>
    <x v="32"/>
    <x v="0"/>
    <x v="3"/>
    <s v="US Army"/>
    <x v="1"/>
    <x v="1"/>
    <x v="12"/>
    <d v="2021-09-15T00:00:00"/>
    <d v="2021-08-15T00:00:00"/>
    <x v="1"/>
    <x v="1"/>
    <d v="2021-09-15T00:00:00"/>
    <n v="1289087"/>
    <x v="4"/>
    <s v="E2"/>
    <x v="0"/>
    <s v="Verified"/>
    <n v="99224.88"/>
    <n v="0.1207"/>
    <n v="586.63"/>
    <n v="0.1903"/>
    <n v="35000"/>
    <n v="25"/>
    <n v="32726"/>
  </r>
  <r>
    <n v="709250"/>
    <x v="25"/>
    <x v="0"/>
    <x v="3"/>
    <s v="U.S. Army"/>
    <x v="1"/>
    <x v="1"/>
    <x v="42"/>
    <d v="2021-05-16T00:00:00"/>
    <d v="2021-05-16T00:00:00"/>
    <x v="1"/>
    <x v="1"/>
    <d v="2021-06-16T00:00:00"/>
    <n v="901850"/>
    <x v="4"/>
    <s v="E2"/>
    <x v="0"/>
    <s v="Verified"/>
    <n v="111000"/>
    <n v="0.15390000000000001"/>
    <n v="494.59"/>
    <n v="0.16769999999999999"/>
    <n v="20000"/>
    <n v="22"/>
    <n v="29679"/>
  </r>
  <r>
    <n v="878073"/>
    <x v="2"/>
    <x v="0"/>
    <x v="3"/>
    <s v="FC Background, LLC"/>
    <x v="1"/>
    <x v="1"/>
    <x v="10"/>
    <d v="2021-02-16T00:00:00"/>
    <d v="2021-09-15T00:00:00"/>
    <x v="1"/>
    <x v="1"/>
    <d v="2021-10-15T00:00:00"/>
    <n v="1092829"/>
    <x v="4"/>
    <s v="E3"/>
    <x v="0"/>
    <s v="Verified"/>
    <n v="165000"/>
    <n v="4.4400000000000002E-2"/>
    <n v="366.42"/>
    <n v="0.19420000000000001"/>
    <n v="14000"/>
    <n v="19"/>
    <n v="21530"/>
  </r>
  <r>
    <n v="822258"/>
    <x v="28"/>
    <x v="0"/>
    <x v="3"/>
    <s v="Farm Credit of NM"/>
    <x v="1"/>
    <x v="1"/>
    <x v="44"/>
    <d v="2021-05-16T00:00:00"/>
    <d v="2021-02-14T00:00:00"/>
    <x v="1"/>
    <x v="1"/>
    <d v="2021-03-14T00:00:00"/>
    <n v="1030683"/>
    <x v="4"/>
    <s v="E3"/>
    <x v="0"/>
    <s v="Verified"/>
    <n v="70000"/>
    <n v="0.12570000000000001"/>
    <n v="774.76"/>
    <n v="0.18790000000000001"/>
    <n v="30000"/>
    <n v="20"/>
    <n v="41677"/>
  </r>
  <r>
    <n v="1006411"/>
    <x v="1"/>
    <x v="0"/>
    <x v="4"/>
    <s v="LA CSSD"/>
    <x v="1"/>
    <x v="1"/>
    <x v="22"/>
    <d v="2021-12-11T00:00:00"/>
    <d v="2021-12-11T00:00:00"/>
    <x v="1"/>
    <x v="1"/>
    <d v="2022-01-11T00:00:00"/>
    <n v="1232830"/>
    <x v="4"/>
    <s v="E5"/>
    <x v="0"/>
    <s v="Verified"/>
    <n v="136000"/>
    <n v="2.5600000000000001E-2"/>
    <n v="933.14"/>
    <n v="0.20300000000000001"/>
    <n v="35000"/>
    <n v="28"/>
    <n v="35592"/>
  </r>
  <r>
    <n v="722825"/>
    <x v="1"/>
    <x v="0"/>
    <x v="2"/>
    <s v="National Health Services, Inc."/>
    <x v="1"/>
    <x v="1"/>
    <x v="29"/>
    <d v="2021-02-13T00:00:00"/>
    <d v="2021-01-13T00:00:00"/>
    <x v="1"/>
    <x v="1"/>
    <d v="2021-02-13T00:00:00"/>
    <n v="917692"/>
    <x v="4"/>
    <s v="E5"/>
    <x v="0"/>
    <s v="Verified"/>
    <n v="110000"/>
    <n v="0.22239999999999999"/>
    <n v="658.54"/>
    <n v="0.17879999999999999"/>
    <n v="26000"/>
    <n v="35"/>
    <n v="30153"/>
  </r>
  <r>
    <n v="891893"/>
    <x v="33"/>
    <x v="0"/>
    <x v="7"/>
    <s v="West Marine"/>
    <x v="1"/>
    <x v="1"/>
    <x v="13"/>
    <d v="2021-07-15T00:00:00"/>
    <d v="2021-07-15T00:00:00"/>
    <x v="1"/>
    <x v="1"/>
    <d v="2021-08-15T00:00:00"/>
    <n v="1108761"/>
    <x v="4"/>
    <s v="E2"/>
    <x v="0"/>
    <s v="Verified"/>
    <n v="110000"/>
    <n v="0.1081"/>
    <n v="778.72"/>
    <n v="0.1903"/>
    <n v="30000"/>
    <n v="30"/>
    <n v="45324"/>
  </r>
  <r>
    <n v="789859"/>
    <x v="19"/>
    <x v="0"/>
    <x v="0"/>
    <s v="Corner Stone Brands"/>
    <x v="1"/>
    <x v="1"/>
    <x v="6"/>
    <d v="2021-04-13T00:00:00"/>
    <d v="2021-04-13T00:00:00"/>
    <x v="1"/>
    <x v="1"/>
    <d v="2021-05-13T00:00:00"/>
    <n v="993839"/>
    <x v="4"/>
    <s v="E3"/>
    <x v="0"/>
    <s v="Verified"/>
    <n v="95000"/>
    <n v="0.16520000000000001"/>
    <n v="903.88"/>
    <n v="0.18790000000000001"/>
    <n v="35000"/>
    <n v="37"/>
    <n v="45215"/>
  </r>
  <r>
    <n v="582113"/>
    <x v="1"/>
    <x v="0"/>
    <x v="3"/>
    <s v="Salinas Valley Memorial Hospital"/>
    <x v="1"/>
    <x v="1"/>
    <x v="54"/>
    <d v="2021-08-15T00:00:00"/>
    <d v="2021-08-15T00:00:00"/>
    <x v="1"/>
    <x v="1"/>
    <d v="2021-09-15T00:00:00"/>
    <n v="748118"/>
    <x v="4"/>
    <s v="E1"/>
    <x v="0"/>
    <s v="Verified"/>
    <n v="50400"/>
    <n v="2.2100000000000002E-2"/>
    <n v="294.7"/>
    <n v="0.16450000000000001"/>
    <n v="12000"/>
    <n v="8"/>
    <n v="17639"/>
  </r>
  <r>
    <n v="693296"/>
    <x v="11"/>
    <x v="0"/>
    <x v="3"/>
    <s v="Barrick Gold"/>
    <x v="1"/>
    <x v="1"/>
    <x v="42"/>
    <d v="2021-04-13T00:00:00"/>
    <d v="2021-03-13T00:00:00"/>
    <x v="1"/>
    <x v="1"/>
    <d v="2021-04-13T00:00:00"/>
    <n v="884110"/>
    <x v="4"/>
    <s v="E5"/>
    <x v="0"/>
    <s v="Verified"/>
    <n v="91000"/>
    <n v="0.1913"/>
    <n v="506.57"/>
    <n v="0.17879999999999999"/>
    <n v="20000"/>
    <n v="39"/>
    <n v="26195"/>
  </r>
  <r>
    <n v="1036484"/>
    <x v="4"/>
    <x v="0"/>
    <x v="5"/>
    <s v="ADP"/>
    <x v="1"/>
    <x v="1"/>
    <x v="12"/>
    <d v="2021-05-16T00:00:00"/>
    <d v="2021-01-13T00:00:00"/>
    <x v="1"/>
    <x v="1"/>
    <d v="2021-02-13T00:00:00"/>
    <n v="1266360"/>
    <x v="4"/>
    <s v="E1"/>
    <x v="0"/>
    <s v="Verified"/>
    <n v="120000"/>
    <n v="0.15329999999999999"/>
    <n v="617.83000000000004"/>
    <n v="0.18640000000000001"/>
    <n v="24000"/>
    <n v="34"/>
    <n v="28533"/>
  </r>
  <r>
    <n v="758889"/>
    <x v="23"/>
    <x v="0"/>
    <x v="3"/>
    <s v="US Army Corp of Engineers"/>
    <x v="1"/>
    <x v="1"/>
    <x v="25"/>
    <d v="2021-12-15T00:00:00"/>
    <d v="2021-12-15T00:00:00"/>
    <x v="1"/>
    <x v="1"/>
    <d v="2022-01-15T00:00:00"/>
    <n v="959100"/>
    <x v="4"/>
    <s v="E2"/>
    <x v="0"/>
    <s v="Verified"/>
    <n v="210000"/>
    <n v="0.13689999999999999"/>
    <n v="256.07"/>
    <n v="0.18390000000000001"/>
    <n v="10000"/>
    <n v="36"/>
    <n v="15307"/>
  </r>
  <r>
    <n v="569897"/>
    <x v="13"/>
    <x v="0"/>
    <x v="8"/>
    <s v="Microsoft"/>
    <x v="1"/>
    <x v="1"/>
    <x v="47"/>
    <d v="2021-04-16T00:00:00"/>
    <d v="2021-07-14T00:00:00"/>
    <x v="1"/>
    <x v="1"/>
    <d v="2021-08-14T00:00:00"/>
    <n v="733157"/>
    <x v="4"/>
    <s v="E3"/>
    <x v="0"/>
    <s v="Verified"/>
    <n v="56000"/>
    <n v="0.13589999999999999"/>
    <n v="343.13"/>
    <n v="0.1719"/>
    <n v="13750"/>
    <n v="16"/>
    <n v="20109"/>
  </r>
  <r>
    <n v="743794"/>
    <x v="22"/>
    <x v="0"/>
    <x v="2"/>
    <s v="Robins, Kaplan, Miller, and Ciresi"/>
    <x v="1"/>
    <x v="1"/>
    <x v="25"/>
    <d v="2021-12-13T00:00:00"/>
    <d v="2021-12-13T00:00:00"/>
    <x v="1"/>
    <x v="1"/>
    <d v="2022-01-13T00:00:00"/>
    <n v="942140"/>
    <x v="4"/>
    <s v="E2"/>
    <x v="0"/>
    <s v="Verified"/>
    <n v="140000"/>
    <n v="9.2999999999999999E-2"/>
    <n v="768.19"/>
    <n v="0.18390000000000001"/>
    <n v="30000"/>
    <n v="25"/>
    <n v="41691"/>
  </r>
  <r>
    <n v="692721"/>
    <x v="1"/>
    <x v="0"/>
    <x v="7"/>
    <s v="Search Optics"/>
    <x v="1"/>
    <x v="1"/>
    <x v="42"/>
    <d v="2021-12-15T00:00:00"/>
    <d v="2021-02-13T00:00:00"/>
    <x v="1"/>
    <x v="1"/>
    <d v="2021-03-13T00:00:00"/>
    <n v="883467"/>
    <x v="4"/>
    <s v="E1"/>
    <x v="0"/>
    <s v="Verified"/>
    <n v="250000"/>
    <n v="0.12"/>
    <n v="588.75"/>
    <n v="0.16400000000000001"/>
    <n v="24000"/>
    <n v="45"/>
    <n v="30291"/>
  </r>
  <r>
    <n v="841116"/>
    <x v="41"/>
    <x v="0"/>
    <x v="7"/>
    <s v="SecTek"/>
    <x v="1"/>
    <x v="1"/>
    <x v="13"/>
    <d v="2021-06-15T00:00:00"/>
    <d v="2021-05-12T00:00:00"/>
    <x v="1"/>
    <x v="1"/>
    <d v="2021-06-12T00:00:00"/>
    <n v="1051635"/>
    <x v="4"/>
    <s v="E3"/>
    <x v="0"/>
    <s v="Verified"/>
    <n v="100000"/>
    <n v="3.3099999999999997E-2"/>
    <n v="787.79"/>
    <n v="0.19420000000000001"/>
    <n v="30100"/>
    <n v="25"/>
    <n v="33146"/>
  </r>
  <r>
    <n v="602951"/>
    <x v="18"/>
    <x v="0"/>
    <x v="7"/>
    <s v="Merrill Lynch"/>
    <x v="1"/>
    <x v="1"/>
    <x v="50"/>
    <d v="2021-05-16T00:00:00"/>
    <d v="2021-05-15T00:00:00"/>
    <x v="1"/>
    <x v="1"/>
    <d v="2021-06-15T00:00:00"/>
    <n v="773628"/>
    <x v="4"/>
    <s v="E4"/>
    <x v="0"/>
    <s v="Verified"/>
    <n v="70000"/>
    <n v="0.1764"/>
    <n v="248.85"/>
    <n v="0.1706"/>
    <n v="10000"/>
    <n v="13"/>
    <n v="14878"/>
  </r>
  <r>
    <n v="872393"/>
    <x v="20"/>
    <x v="0"/>
    <x v="4"/>
    <s v="Best WEstern International"/>
    <x v="1"/>
    <x v="1"/>
    <x v="10"/>
    <d v="2021-04-12T00:00:00"/>
    <d v="2021-04-12T00:00:00"/>
    <x v="1"/>
    <x v="1"/>
    <d v="2021-05-12T00:00:00"/>
    <n v="1086586"/>
    <x v="4"/>
    <s v="E3"/>
    <x v="0"/>
    <s v="Verified"/>
    <n v="160000"/>
    <n v="0.13930000000000001"/>
    <n v="542.33000000000004"/>
    <n v="0.18790000000000001"/>
    <n v="21000"/>
    <n v="43"/>
    <n v="23230"/>
  </r>
  <r>
    <n v="829838"/>
    <x v="0"/>
    <x v="0"/>
    <x v="3"/>
    <s v="atlanta medical ceter"/>
    <x v="1"/>
    <x v="1"/>
    <x v="44"/>
    <d v="2021-05-16T00:00:00"/>
    <d v="2021-05-15T00:00:00"/>
    <x v="1"/>
    <x v="1"/>
    <d v="2021-06-15T00:00:00"/>
    <n v="1038965"/>
    <x v="4"/>
    <s v="E3"/>
    <x v="0"/>
    <s v="Verified"/>
    <n v="95000"/>
    <n v="7.0999999999999994E-2"/>
    <n v="645.63"/>
    <n v="0.18790000000000001"/>
    <n v="25000"/>
    <n v="27"/>
    <n v="37728"/>
  </r>
  <r>
    <n v="768153"/>
    <x v="19"/>
    <x v="0"/>
    <x v="5"/>
    <s v="IBM"/>
    <x v="5"/>
    <x v="1"/>
    <x v="6"/>
    <d v="2021-04-16T00:00:00"/>
    <d v="2021-03-15T00:00:00"/>
    <x v="1"/>
    <x v="1"/>
    <d v="2021-04-15T00:00:00"/>
    <n v="969374"/>
    <x v="4"/>
    <s v="F2"/>
    <x v="0"/>
    <s v="Verified"/>
    <n v="130000"/>
    <n v="0.21160000000000001"/>
    <n v="939.41"/>
    <n v="0.20619999999999999"/>
    <n v="35000"/>
    <n v="41"/>
    <n v="54715"/>
  </r>
  <r>
    <n v="1033554"/>
    <x v="0"/>
    <x v="0"/>
    <x v="9"/>
    <s v="Winn Army Comm. Hospital"/>
    <x v="5"/>
    <x v="1"/>
    <x v="12"/>
    <d v="2021-07-15T00:00:00"/>
    <d v="2021-05-12T00:00:00"/>
    <x v="1"/>
    <x v="1"/>
    <d v="2021-06-12T00:00:00"/>
    <n v="1263332"/>
    <x v="4"/>
    <s v="F3"/>
    <x v="0"/>
    <s v="Verified"/>
    <n v="82900"/>
    <n v="0.1249"/>
    <n v="592.53"/>
    <n v="0.2167"/>
    <n v="21600"/>
    <n v="25"/>
    <n v="23543"/>
  </r>
  <r>
    <n v="1017926"/>
    <x v="5"/>
    <x v="0"/>
    <x v="3"/>
    <s v="Walgreens"/>
    <x v="5"/>
    <x v="1"/>
    <x v="22"/>
    <d v="2021-05-16T00:00:00"/>
    <d v="2021-09-14T00:00:00"/>
    <x v="1"/>
    <x v="1"/>
    <d v="2021-10-14T00:00:00"/>
    <n v="1246359"/>
    <x v="4"/>
    <s v="F3"/>
    <x v="0"/>
    <s v="Verified"/>
    <n v="185000"/>
    <n v="4.3499999999999997E-2"/>
    <n v="803.07"/>
    <n v="0.2167"/>
    <n v="29275"/>
    <n v="28"/>
    <n v="43850"/>
  </r>
  <r>
    <n v="754104"/>
    <x v="8"/>
    <x v="0"/>
    <x v="3"/>
    <s v="Northern riverview"/>
    <x v="5"/>
    <x v="1"/>
    <x v="25"/>
    <d v="2021-07-14T00:00:00"/>
    <d v="2021-08-14T00:00:00"/>
    <x v="1"/>
    <x v="1"/>
    <d v="2021-09-14T00:00:00"/>
    <n v="953803"/>
    <x v="4"/>
    <s v="F4"/>
    <x v="0"/>
    <s v="Verified"/>
    <n v="75000"/>
    <n v="0.1822"/>
    <n v="322.31"/>
    <n v="0.21360000000000001"/>
    <n v="19125"/>
    <n v="45"/>
    <n v="17429"/>
  </r>
  <r>
    <n v="643905"/>
    <x v="8"/>
    <x v="0"/>
    <x v="3"/>
    <s v="Consolidated Edison"/>
    <x v="5"/>
    <x v="1"/>
    <x v="21"/>
    <d v="2021-05-16T00:00:00"/>
    <d v="2021-01-16T00:00:00"/>
    <x v="1"/>
    <x v="1"/>
    <d v="2021-02-16T00:00:00"/>
    <n v="824025"/>
    <x v="4"/>
    <s v="F5"/>
    <x v="0"/>
    <s v="Verified"/>
    <n v="115000"/>
    <n v="0.1143"/>
    <n v="443.71"/>
    <n v="0.19289999999999999"/>
    <n v="17000"/>
    <n v="21"/>
    <n v="26622"/>
  </r>
  <r>
    <n v="823374"/>
    <x v="15"/>
    <x v="0"/>
    <x v="3"/>
    <s v="U.S. Marine Corps"/>
    <x v="5"/>
    <x v="1"/>
    <x v="11"/>
    <d v="2021-11-14T00:00:00"/>
    <d v="2021-11-14T00:00:00"/>
    <x v="1"/>
    <x v="1"/>
    <d v="2021-12-14T00:00:00"/>
    <n v="1002046"/>
    <x v="4"/>
    <s v="F5"/>
    <x v="0"/>
    <s v="Verified"/>
    <n v="82812"/>
    <n v="0.18779999999999999"/>
    <n v="490.37"/>
    <n v="0.21740000000000001"/>
    <n v="20000"/>
    <n v="25"/>
    <n v="27626"/>
  </r>
  <r>
    <n v="887833"/>
    <x v="9"/>
    <x v="0"/>
    <x v="3"/>
    <s v="Collington Services"/>
    <x v="5"/>
    <x v="1"/>
    <x v="10"/>
    <d v="2021-03-15T00:00:00"/>
    <d v="2021-03-15T00:00:00"/>
    <x v="1"/>
    <x v="1"/>
    <d v="2021-04-15T00:00:00"/>
    <n v="1104095"/>
    <x v="4"/>
    <s v="F3"/>
    <x v="0"/>
    <s v="Verified"/>
    <n v="93000"/>
    <n v="0.1981"/>
    <n v="877.82"/>
    <n v="0.2167"/>
    <n v="32000"/>
    <n v="35"/>
    <n v="50174"/>
  </r>
  <r>
    <n v="744847"/>
    <x v="1"/>
    <x v="0"/>
    <x v="8"/>
    <s v="pacific gas and electric company"/>
    <x v="5"/>
    <x v="1"/>
    <x v="25"/>
    <d v="2021-05-16T00:00:00"/>
    <d v="2021-05-16T00:00:00"/>
    <x v="1"/>
    <x v="1"/>
    <d v="2021-06-16T00:00:00"/>
    <n v="943358"/>
    <x v="4"/>
    <s v="F4"/>
    <x v="0"/>
    <s v="Verified"/>
    <n v="50000"/>
    <n v="6.8400000000000002E-2"/>
    <n v="218.06"/>
    <n v="0.21360000000000001"/>
    <n v="8000"/>
    <n v="12"/>
    <n v="13083"/>
  </r>
  <r>
    <n v="690981"/>
    <x v="27"/>
    <x v="0"/>
    <x v="7"/>
    <s v="Sussex Emergency Associates"/>
    <x v="5"/>
    <x v="1"/>
    <x v="42"/>
    <d v="2021-10-13T00:00:00"/>
    <d v="2021-09-13T00:00:00"/>
    <x v="1"/>
    <x v="1"/>
    <d v="2021-10-13T00:00:00"/>
    <n v="881467"/>
    <x v="4"/>
    <s v="F2"/>
    <x v="0"/>
    <s v="Verified"/>
    <n v="200000"/>
    <n v="0.11559999999999999"/>
    <n v="900.62"/>
    <n v="0.1862"/>
    <n v="35000"/>
    <n v="39"/>
    <n v="48492"/>
  </r>
  <r>
    <n v="604099"/>
    <x v="4"/>
    <x v="0"/>
    <x v="0"/>
    <s v="FiServ Inc"/>
    <x v="5"/>
    <x v="1"/>
    <x v="50"/>
    <d v="2021-05-16T00:00:00"/>
    <d v="2021-01-14T00:00:00"/>
    <x v="1"/>
    <x v="1"/>
    <d v="2021-02-14T00:00:00"/>
    <n v="775098"/>
    <x v="4"/>
    <s v="F3"/>
    <x v="0"/>
    <s v="Verified"/>
    <n v="59000"/>
    <n v="0.1908"/>
    <n v="468.81"/>
    <n v="0.18540000000000001"/>
    <n v="18250"/>
    <n v="24"/>
    <n v="26503"/>
  </r>
  <r>
    <n v="532002"/>
    <x v="3"/>
    <x v="0"/>
    <x v="3"/>
    <s v="cta"/>
    <x v="5"/>
    <x v="1"/>
    <x v="51"/>
    <d v="2021-07-15T00:00:00"/>
    <d v="2021-08-15T00:00:00"/>
    <x v="1"/>
    <x v="1"/>
    <d v="2021-09-15T00:00:00"/>
    <n v="687721"/>
    <x v="4"/>
    <s v="F2"/>
    <x v="0"/>
    <s v="Verified"/>
    <n v="150000"/>
    <n v="8.8999999999999999E-3"/>
    <n v="432.76"/>
    <n v="0.1867"/>
    <n v="25000"/>
    <n v="27"/>
    <n v="25997"/>
  </r>
  <r>
    <n v="638301"/>
    <x v="32"/>
    <x v="0"/>
    <x v="6"/>
    <s v="M-I Homes"/>
    <x v="5"/>
    <x v="1"/>
    <x v="21"/>
    <d v="2021-02-11T00:00:00"/>
    <d v="2021-02-11T00:00:00"/>
    <x v="1"/>
    <x v="1"/>
    <d v="2021-03-11T00:00:00"/>
    <n v="817656"/>
    <x v="4"/>
    <s v="F2"/>
    <x v="0"/>
    <s v="Verified"/>
    <n v="69996"/>
    <n v="9.6500000000000002E-2"/>
    <n v="509.72"/>
    <n v="0.1817"/>
    <n v="20000"/>
    <n v="30"/>
    <n v="20304"/>
  </r>
  <r>
    <n v="814621"/>
    <x v="31"/>
    <x v="0"/>
    <x v="0"/>
    <s v="Union National Mortgage"/>
    <x v="6"/>
    <x v="1"/>
    <x v="44"/>
    <d v="2021-12-15T00:00:00"/>
    <d v="2021-12-15T00:00:00"/>
    <x v="1"/>
    <x v="1"/>
    <d v="2022-01-15T00:00:00"/>
    <n v="1022151"/>
    <x v="4"/>
    <s v="G4"/>
    <x v="0"/>
    <s v="Verified"/>
    <n v="170000"/>
    <n v="0.22120000000000001"/>
    <n v="555.02"/>
    <n v="0.23219999999999999"/>
    <n v="19600"/>
    <n v="23"/>
    <n v="33101"/>
  </r>
  <r>
    <n v="687062"/>
    <x v="6"/>
    <x v="0"/>
    <x v="3"/>
    <s v="Konica Minolta"/>
    <x v="6"/>
    <x v="1"/>
    <x v="42"/>
    <d v="2021-08-13T00:00:00"/>
    <d v="2021-07-13T00:00:00"/>
    <x v="1"/>
    <x v="1"/>
    <d v="2021-08-13T00:00:00"/>
    <n v="854099"/>
    <x v="4"/>
    <s v="G3"/>
    <x v="0"/>
    <s v="Verified"/>
    <n v="120000"/>
    <n v="0.1444"/>
    <n v="539.39"/>
    <n v="0.20849999999999999"/>
    <n v="20000"/>
    <n v="31"/>
    <n v="28259"/>
  </r>
  <r>
    <n v="656295"/>
    <x v="20"/>
    <x v="0"/>
    <x v="7"/>
    <s v="City of Phoenix"/>
    <x v="6"/>
    <x v="1"/>
    <x v="21"/>
    <d v="2021-02-12T00:00:00"/>
    <d v="2021-02-12T00:00:00"/>
    <x v="1"/>
    <x v="1"/>
    <d v="2021-03-12T00:00:00"/>
    <n v="839404"/>
    <x v="4"/>
    <s v="G1"/>
    <x v="0"/>
    <s v="Verified"/>
    <n v="75000"/>
    <n v="4.58E-2"/>
    <n v="398.33"/>
    <n v="0.2011"/>
    <n v="15000"/>
    <n v="21"/>
    <n v="17467"/>
  </r>
  <r>
    <n v="706606"/>
    <x v="13"/>
    <x v="0"/>
    <x v="7"/>
    <s v="VML Inc"/>
    <x v="6"/>
    <x v="1"/>
    <x v="42"/>
    <d v="2021-05-16T00:00:00"/>
    <d v="2021-11-14T00:00:00"/>
    <x v="1"/>
    <x v="1"/>
    <d v="2021-12-14T00:00:00"/>
    <n v="854685"/>
    <x v="4"/>
    <s v="G3"/>
    <x v="0"/>
    <s v="Verified"/>
    <n v="129000"/>
    <n v="0.16800000000000001"/>
    <n v="647.26"/>
    <n v="0.20849999999999999"/>
    <n v="24000"/>
    <n v="31"/>
    <n v="36819"/>
  </r>
  <r>
    <n v="620453"/>
    <x v="28"/>
    <x v="0"/>
    <x v="3"/>
    <s v="Intel Corp"/>
    <x v="6"/>
    <x v="1"/>
    <x v="49"/>
    <d v="2021-08-13T00:00:00"/>
    <d v="2021-09-12T00:00:00"/>
    <x v="1"/>
    <x v="1"/>
    <d v="2021-10-12T00:00:00"/>
    <n v="795227"/>
    <x v="4"/>
    <s v="G4"/>
    <x v="0"/>
    <s v="Verified"/>
    <n v="89004"/>
    <n v="0.12820000000000001"/>
    <n v="673.11"/>
    <n v="0.2077"/>
    <n v="25000"/>
    <n v="35"/>
    <n v="31102"/>
  </r>
  <r>
    <n v="616392"/>
    <x v="2"/>
    <x v="0"/>
    <x v="3"/>
    <s v="CompuCom Systems"/>
    <x v="6"/>
    <x v="1"/>
    <x v="49"/>
    <d v="2021-04-16T00:00:00"/>
    <d v="2021-12-15T00:00:00"/>
    <x v="1"/>
    <x v="1"/>
    <d v="2022-01-15T00:00:00"/>
    <n v="790355"/>
    <x v="4"/>
    <s v="G4"/>
    <x v="0"/>
    <s v="Verified"/>
    <n v="72000"/>
    <n v="0.19120000000000001"/>
    <n v="673.11"/>
    <n v="0.2077"/>
    <n v="25000"/>
    <n v="33"/>
    <n v="40386"/>
  </r>
  <r>
    <n v="676471"/>
    <x v="1"/>
    <x v="0"/>
    <x v="8"/>
    <s v="Sacramento city unified"/>
    <x v="6"/>
    <x v="1"/>
    <x v="0"/>
    <d v="2021-05-14T00:00:00"/>
    <d v="2021-05-14T00:00:00"/>
    <x v="1"/>
    <x v="1"/>
    <d v="2021-06-14T00:00:00"/>
    <n v="864466"/>
    <x v="4"/>
    <s v="G2"/>
    <x v="0"/>
    <s v="Verified"/>
    <n v="52000"/>
    <n v="8.1900000000000001E-2"/>
    <n v="535.24"/>
    <n v="0.20480000000000001"/>
    <n v="20000"/>
    <n v="15"/>
    <n v="30087"/>
  </r>
  <r>
    <n v="698163"/>
    <x v="2"/>
    <x v="0"/>
    <x v="2"/>
    <s v="JPMorgan Chase"/>
    <x v="6"/>
    <x v="1"/>
    <x v="42"/>
    <d v="2021-05-16T00:00:00"/>
    <d v="2021-01-15T00:00:00"/>
    <x v="1"/>
    <x v="1"/>
    <d v="2021-02-15T00:00:00"/>
    <n v="889579"/>
    <x v="4"/>
    <s v="G2"/>
    <x v="0"/>
    <s v="Verified"/>
    <n v="105000"/>
    <n v="0.23430000000000001"/>
    <n v="936.66"/>
    <n v="0.20480000000000001"/>
    <n v="35000"/>
    <n v="18"/>
    <n v="54774"/>
  </r>
  <r>
    <n v="525909"/>
    <x v="18"/>
    <x v="0"/>
    <x v="3"/>
    <s v="RBC Capital Markets"/>
    <x v="0"/>
    <x v="1"/>
    <x v="51"/>
    <d v="2021-06-15T00:00:00"/>
    <d v="2021-07-15T00:00:00"/>
    <x v="1"/>
    <x v="1"/>
    <d v="2021-08-15T00:00:00"/>
    <n v="680428"/>
    <x v="4"/>
    <s v="C3"/>
    <x v="0"/>
    <s v="Verified"/>
    <n v="240734"/>
    <n v="7.3099999999999998E-2"/>
    <n v="279.10000000000002"/>
    <n v="0.13980000000000001"/>
    <n v="12000"/>
    <n v="27"/>
    <n v="16761"/>
  </r>
  <r>
    <n v="643677"/>
    <x v="9"/>
    <x v="0"/>
    <x v="4"/>
    <s v="Pentagon Force Protection Agency"/>
    <x v="0"/>
    <x v="1"/>
    <x v="21"/>
    <d v="2021-04-16T00:00:00"/>
    <d v="2021-01-16T00:00:00"/>
    <x v="1"/>
    <x v="1"/>
    <d v="2021-02-16T00:00:00"/>
    <n v="823754"/>
    <x v="4"/>
    <s v="C5"/>
    <x v="0"/>
    <s v="Verified"/>
    <n v="126251"/>
    <n v="4.0500000000000001E-2"/>
    <n v="462.47"/>
    <n v="0.13719999999999999"/>
    <n v="20000"/>
    <n v="4"/>
    <n v="27748"/>
  </r>
  <r>
    <n v="754308"/>
    <x v="20"/>
    <x v="0"/>
    <x v="7"/>
    <s v="Wells Fargo"/>
    <x v="5"/>
    <x v="1"/>
    <x v="25"/>
    <d v="2021-02-13T00:00:00"/>
    <d v="2021-02-13T00:00:00"/>
    <x v="1"/>
    <x v="1"/>
    <d v="2021-03-13T00:00:00"/>
    <n v="954020"/>
    <x v="4"/>
    <s v="F3"/>
    <x v="0"/>
    <s v="Verified"/>
    <n v="60000"/>
    <n v="0.22600000000000001"/>
    <n v="409.78"/>
    <n v="0.2099"/>
    <n v="24000"/>
    <n v="25"/>
    <n v="19915"/>
  </r>
  <r>
    <n v="780110"/>
    <x v="5"/>
    <x v="0"/>
    <x v="0"/>
    <s v="Trussway Manufacturing"/>
    <x v="1"/>
    <x v="1"/>
    <x v="6"/>
    <d v="2021-04-15T00:00:00"/>
    <d v="2021-04-15T00:00:00"/>
    <x v="1"/>
    <x v="1"/>
    <d v="2021-05-15T00:00:00"/>
    <n v="982868"/>
    <x v="4"/>
    <s v="E3"/>
    <x v="0"/>
    <s v="Verified"/>
    <n v="72000"/>
    <n v="9.7699999999999995E-2"/>
    <n v="645.63"/>
    <n v="0.18790000000000001"/>
    <n v="25000"/>
    <n v="26"/>
    <n v="37759"/>
  </r>
  <r>
    <n v="602049"/>
    <x v="6"/>
    <x v="0"/>
    <x v="8"/>
    <s v="Comcast"/>
    <x v="3"/>
    <x v="2"/>
    <x v="49"/>
    <d v="2021-01-15T00:00:00"/>
    <d v="2021-01-15T00:00:00"/>
    <x v="1"/>
    <x v="1"/>
    <d v="2021-02-15T00:00:00"/>
    <n v="772478"/>
    <x v="4"/>
    <s v="A3"/>
    <x v="0"/>
    <s v="Verified"/>
    <n v="30000"/>
    <n v="6.4000000000000001E-2"/>
    <n v="136.86000000000001"/>
    <n v="6.1699999999999998E-2"/>
    <n v="10000"/>
    <n v="11"/>
    <n v="8177"/>
  </r>
  <r>
    <n v="879565"/>
    <x v="0"/>
    <x v="0"/>
    <x v="3"/>
    <s v="L-3 Communication Display system"/>
    <x v="2"/>
    <x v="2"/>
    <x v="10"/>
    <d v="2021-07-15T00:00:00"/>
    <d v="2021-06-15T00:00:00"/>
    <x v="1"/>
    <x v="1"/>
    <d v="2021-07-15T00:00:00"/>
    <n v="1094447"/>
    <x v="4"/>
    <s v="B1"/>
    <x v="0"/>
    <s v="Verified"/>
    <n v="54000"/>
    <n v="0.1027"/>
    <n v="530.07000000000005"/>
    <n v="9.9099999999999994E-2"/>
    <n v="25000"/>
    <n v="29"/>
    <n v="31348"/>
  </r>
  <r>
    <n v="886815"/>
    <x v="3"/>
    <x v="0"/>
    <x v="3"/>
    <s v="shamrock electric"/>
    <x v="2"/>
    <x v="2"/>
    <x v="10"/>
    <d v="2021-05-16T00:00:00"/>
    <d v="2021-11-15T00:00:00"/>
    <x v="1"/>
    <x v="1"/>
    <d v="2021-12-15T00:00:00"/>
    <n v="1102867"/>
    <x v="4"/>
    <s v="B2"/>
    <x v="0"/>
    <s v="Verified"/>
    <n v="75000"/>
    <n v="9.4700000000000006E-2"/>
    <n v="603.91999999999996"/>
    <n v="0.1065"/>
    <n v="28000"/>
    <n v="36"/>
    <n v="35925"/>
  </r>
  <r>
    <n v="609219"/>
    <x v="4"/>
    <x v="0"/>
    <x v="2"/>
    <s v="Polo Ralph Laurn"/>
    <x v="2"/>
    <x v="2"/>
    <x v="49"/>
    <d v="2021-11-12T00:00:00"/>
    <d v="2021-11-12T00:00:00"/>
    <x v="1"/>
    <x v="1"/>
    <d v="2021-12-12T00:00:00"/>
    <n v="781451"/>
    <x v="4"/>
    <s v="B4"/>
    <x v="0"/>
    <s v="Verified"/>
    <n v="48000"/>
    <n v="7.0499999999999993E-2"/>
    <n v="322.89"/>
    <n v="9.9900000000000003E-2"/>
    <n v="24000"/>
    <n v="12"/>
    <n v="17674"/>
  </r>
  <r>
    <n v="607440"/>
    <x v="4"/>
    <x v="0"/>
    <x v="5"/>
    <s v="AWeber Communications"/>
    <x v="2"/>
    <x v="2"/>
    <x v="49"/>
    <d v="2021-05-16T00:00:00"/>
    <d v="2021-01-15T00:00:00"/>
    <x v="1"/>
    <x v="1"/>
    <d v="2021-02-15T00:00:00"/>
    <n v="779254"/>
    <x v="4"/>
    <s v="B4"/>
    <x v="0"/>
    <s v="Verified"/>
    <n v="120948"/>
    <n v="0.1109"/>
    <n v="285.18"/>
    <n v="9.9900000000000003E-2"/>
    <n v="20000"/>
    <n v="15"/>
    <n v="16999"/>
  </r>
  <r>
    <n v="711408"/>
    <x v="1"/>
    <x v="0"/>
    <x v="0"/>
    <s v="Pacific Honda"/>
    <x v="2"/>
    <x v="2"/>
    <x v="42"/>
    <d v="2021-05-11T00:00:00"/>
    <d v="2021-05-11T00:00:00"/>
    <x v="1"/>
    <x v="1"/>
    <d v="2021-06-11T00:00:00"/>
    <n v="904358"/>
    <x v="4"/>
    <s v="B4"/>
    <x v="0"/>
    <s v="Verified"/>
    <n v="24000"/>
    <n v="0.23100000000000001"/>
    <n v="108.07"/>
    <n v="0.1074"/>
    <n v="5000"/>
    <n v="9"/>
    <n v="5045"/>
  </r>
  <r>
    <n v="972127"/>
    <x v="29"/>
    <x v="0"/>
    <x v="0"/>
    <s v="Canal Barge Co. Inc."/>
    <x v="2"/>
    <x v="2"/>
    <x v="13"/>
    <d v="2021-02-16T00:00:00"/>
    <d v="2021-04-15T00:00:00"/>
    <x v="1"/>
    <x v="1"/>
    <d v="2021-05-15T00:00:00"/>
    <n v="1193882"/>
    <x v="4"/>
    <s v="B4"/>
    <x v="0"/>
    <s v="Verified"/>
    <n v="83660"/>
    <n v="0.2243"/>
    <n v="786.01"/>
    <n v="0.1242"/>
    <n v="35000"/>
    <n v="46"/>
    <n v="45980"/>
  </r>
  <r>
    <n v="539769"/>
    <x v="29"/>
    <x v="0"/>
    <x v="3"/>
    <s v="LSUHSC"/>
    <x v="2"/>
    <x v="2"/>
    <x v="43"/>
    <d v="2021-04-15T00:00:00"/>
    <d v="2021-04-15T00:00:00"/>
    <x v="1"/>
    <x v="1"/>
    <d v="2021-05-15T00:00:00"/>
    <n v="696949"/>
    <x v="4"/>
    <s v="B5"/>
    <x v="0"/>
    <s v="Verified"/>
    <n v="53604"/>
    <n v="1.21E-2"/>
    <n v="334.27"/>
    <n v="0.1186"/>
    <n v="20000"/>
    <n v="25"/>
    <n v="19944"/>
  </r>
  <r>
    <n v="564291"/>
    <x v="1"/>
    <x v="0"/>
    <x v="1"/>
    <s v="Evergreen Unified School District"/>
    <x v="2"/>
    <x v="2"/>
    <x v="54"/>
    <d v="2021-09-15T00:00:00"/>
    <d v="2021-09-15T00:00:00"/>
    <x v="1"/>
    <x v="1"/>
    <d v="2021-10-15T00:00:00"/>
    <n v="726071"/>
    <x v="4"/>
    <s v="B2"/>
    <x v="0"/>
    <s v="Verified"/>
    <n v="90000"/>
    <n v="0.20730000000000001"/>
    <n v="324.27"/>
    <n v="0.1075"/>
    <n v="15000"/>
    <n v="25"/>
    <n v="19456"/>
  </r>
  <r>
    <n v="623199"/>
    <x v="5"/>
    <x v="0"/>
    <x v="3"/>
    <s v="Cauthen &amp; Feldman"/>
    <x v="2"/>
    <x v="2"/>
    <x v="41"/>
    <d v="2021-07-15T00:00:00"/>
    <d v="2021-06-15T00:00:00"/>
    <x v="1"/>
    <x v="1"/>
    <d v="2021-07-15T00:00:00"/>
    <n v="798699"/>
    <x v="4"/>
    <s v="B3"/>
    <x v="0"/>
    <s v="Verified"/>
    <n v="38000"/>
    <n v="4.2599999999999999E-2"/>
    <n v="157.96"/>
    <n v="9.6199999999999994E-2"/>
    <n v="7500"/>
    <n v="20"/>
    <n v="9430"/>
  </r>
  <r>
    <n v="701892"/>
    <x v="25"/>
    <x v="0"/>
    <x v="10"/>
    <s v="Vidal Sassoon"/>
    <x v="0"/>
    <x v="2"/>
    <x v="42"/>
    <d v="2021-05-16T00:00:00"/>
    <d v="2021-02-15T00:00:00"/>
    <x v="1"/>
    <x v="1"/>
    <d v="2021-03-15T00:00:00"/>
    <n v="893723"/>
    <x v="4"/>
    <s v="C1"/>
    <x v="0"/>
    <s v="Verified"/>
    <n v="95000"/>
    <n v="0.11600000000000001"/>
    <n v="338.85"/>
    <n v="0.1268"/>
    <n v="15000"/>
    <n v="21"/>
    <n v="20018"/>
  </r>
  <r>
    <n v="719405"/>
    <x v="5"/>
    <x v="0"/>
    <x v="7"/>
    <s v="Pitney Bowes"/>
    <x v="0"/>
    <x v="2"/>
    <x v="29"/>
    <d v="2021-05-16T00:00:00"/>
    <d v="2021-02-15T00:00:00"/>
    <x v="1"/>
    <x v="1"/>
    <d v="2021-03-15T00:00:00"/>
    <n v="913739"/>
    <x v="4"/>
    <s v="C1"/>
    <x v="0"/>
    <s v="Verified"/>
    <n v="46000"/>
    <n v="3.8999999999999998E-3"/>
    <n v="451.8"/>
    <n v="0.1268"/>
    <n v="20000"/>
    <n v="24"/>
    <n v="26635"/>
  </r>
  <r>
    <n v="1002575"/>
    <x v="22"/>
    <x v="0"/>
    <x v="3"/>
    <s v="Goodhue County"/>
    <x v="0"/>
    <x v="2"/>
    <x v="22"/>
    <d v="2021-02-14T00:00:00"/>
    <d v="2021-02-14T00:00:00"/>
    <x v="1"/>
    <x v="1"/>
    <d v="2021-03-14T00:00:00"/>
    <n v="1228623"/>
    <x v="4"/>
    <s v="C1"/>
    <x v="0"/>
    <s v="Verified"/>
    <n v="95000"/>
    <n v="6.4000000000000003E-3"/>
    <n v="805.17"/>
    <n v="0.13489999999999999"/>
    <n v="35000"/>
    <n v="20"/>
    <n v="43839"/>
  </r>
  <r>
    <n v="997346"/>
    <x v="4"/>
    <x v="0"/>
    <x v="1"/>
    <s v="Dept Of Homeland Security"/>
    <x v="0"/>
    <x v="2"/>
    <x v="13"/>
    <d v="2021-05-16T00:00:00"/>
    <d v="2021-12-13T00:00:00"/>
    <x v="1"/>
    <x v="1"/>
    <d v="2022-01-13T00:00:00"/>
    <n v="1222449"/>
    <x v="4"/>
    <s v="C3"/>
    <x v="0"/>
    <s v="Verified"/>
    <n v="80400"/>
    <n v="0.1368"/>
    <n v="283.27999999999997"/>
    <n v="0.14649999999999999"/>
    <n v="12000"/>
    <n v="43"/>
    <n v="15115"/>
  </r>
  <r>
    <n v="630170"/>
    <x v="6"/>
    <x v="0"/>
    <x v="3"/>
    <s v="Fedex Office"/>
    <x v="0"/>
    <x v="2"/>
    <x v="41"/>
    <d v="2021-03-13T00:00:00"/>
    <d v="2021-02-13T00:00:00"/>
    <x v="1"/>
    <x v="1"/>
    <d v="2021-03-13T00:00:00"/>
    <n v="807376"/>
    <x v="4"/>
    <s v="C2"/>
    <x v="0"/>
    <s v="Verified"/>
    <n v="33500"/>
    <n v="0.14510000000000001"/>
    <n v="225.54"/>
    <n v="0.12609999999999999"/>
    <n v="10000"/>
    <n v="16"/>
    <n v="12285"/>
  </r>
  <r>
    <n v="653136"/>
    <x v="3"/>
    <x v="0"/>
    <x v="3"/>
    <s v="golden rule insurance company"/>
    <x v="4"/>
    <x v="2"/>
    <x v="21"/>
    <d v="2021-02-16T00:00:00"/>
    <d v="2021-02-16T00:00:00"/>
    <x v="1"/>
    <x v="1"/>
    <d v="2021-03-16T00:00:00"/>
    <n v="835280"/>
    <x v="4"/>
    <s v="D3"/>
    <x v="0"/>
    <s v="Verified"/>
    <n v="53000"/>
    <n v="8.5400000000000004E-2"/>
    <n v="478.75"/>
    <n v="0.15279999999999999"/>
    <n v="20000"/>
    <n v="12"/>
    <n v="28724"/>
  </r>
  <r>
    <n v="769810"/>
    <x v="2"/>
    <x v="0"/>
    <x v="0"/>
    <s v="Whitaker Companies"/>
    <x v="4"/>
    <x v="2"/>
    <x v="6"/>
    <d v="2021-01-14T00:00:00"/>
    <d v="2021-01-14T00:00:00"/>
    <x v="1"/>
    <x v="1"/>
    <d v="2021-02-14T00:00:00"/>
    <n v="971326"/>
    <x v="4"/>
    <s v="D4"/>
    <x v="0"/>
    <s v="Verified"/>
    <n v="96000"/>
    <n v="0.1091"/>
    <n v="446.29"/>
    <n v="0.16889999999999999"/>
    <n v="18000"/>
    <n v="22"/>
    <n v="23891"/>
  </r>
  <r>
    <n v="947619"/>
    <x v="1"/>
    <x v="0"/>
    <x v="8"/>
    <s v="Earlwood Care Center"/>
    <x v="4"/>
    <x v="2"/>
    <x v="22"/>
    <d v="2021-10-15T00:00:00"/>
    <d v="2021-10-15T00:00:00"/>
    <x v="1"/>
    <x v="1"/>
    <d v="2021-11-15T00:00:00"/>
    <n v="1168370"/>
    <x v="4"/>
    <s v="D5"/>
    <x v="0"/>
    <s v="Verified"/>
    <n v="58000"/>
    <n v="0.16739999999999999"/>
    <n v="510.6"/>
    <n v="0.1825"/>
    <n v="20000"/>
    <n v="26"/>
    <n v="29894"/>
  </r>
  <r>
    <n v="698404"/>
    <x v="4"/>
    <x v="0"/>
    <x v="7"/>
    <s v="usps"/>
    <x v="4"/>
    <x v="2"/>
    <x v="42"/>
    <d v="2021-07-11T00:00:00"/>
    <d v="2021-07-11T00:00:00"/>
    <x v="1"/>
    <x v="1"/>
    <d v="2021-08-11T00:00:00"/>
    <n v="889845"/>
    <x v="4"/>
    <s v="D3"/>
    <x v="0"/>
    <s v="Verified"/>
    <n v="50360"/>
    <n v="9.4999999999999998E-3"/>
    <n v="478.75"/>
    <n v="0.15279999999999999"/>
    <n v="20000"/>
    <n v="14"/>
    <n v="20756"/>
  </r>
  <r>
    <n v="974355"/>
    <x v="16"/>
    <x v="0"/>
    <x v="3"/>
    <s v="Brigham and Women's Hospital"/>
    <x v="1"/>
    <x v="2"/>
    <x v="13"/>
    <d v="2021-05-16T00:00:00"/>
    <d v="2021-08-15T00:00:00"/>
    <x v="1"/>
    <x v="1"/>
    <d v="2021-09-15T00:00:00"/>
    <n v="1196621"/>
    <x v="4"/>
    <s v="E5"/>
    <x v="0"/>
    <s v="Verified"/>
    <n v="414996"/>
    <n v="4.7199999999999999E-2"/>
    <n v="799.84"/>
    <n v="0.20300000000000001"/>
    <n v="30000"/>
    <n v="20"/>
    <n v="46744"/>
  </r>
  <r>
    <n v="623049"/>
    <x v="25"/>
    <x v="0"/>
    <x v="8"/>
    <s v="US Department of Treasury - IRS"/>
    <x v="1"/>
    <x v="2"/>
    <x v="41"/>
    <d v="2021-05-16T00:00:00"/>
    <d v="2021-10-15T00:00:00"/>
    <x v="1"/>
    <x v="1"/>
    <d v="2021-11-15T00:00:00"/>
    <n v="798507"/>
    <x v="4"/>
    <s v="E3"/>
    <x v="0"/>
    <s v="Verified"/>
    <n v="35500"/>
    <n v="0.2407"/>
    <n v="177.75"/>
    <n v="0.16689999999999999"/>
    <n v="7200"/>
    <n v="9"/>
    <n v="10661"/>
  </r>
  <r>
    <n v="680206"/>
    <x v="5"/>
    <x v="0"/>
    <x v="5"/>
    <s v="Florida Sheriffs Youth Ranch"/>
    <x v="1"/>
    <x v="2"/>
    <x v="42"/>
    <d v="2021-01-16T00:00:00"/>
    <d v="2021-02-16T00:00:00"/>
    <x v="1"/>
    <x v="1"/>
    <d v="2021-03-16T00:00:00"/>
    <n v="868923"/>
    <x v="4"/>
    <s v="E4"/>
    <x v="0"/>
    <s v="Verified"/>
    <n v="65000"/>
    <n v="0.1338"/>
    <n v="879.47"/>
    <n v="0.17510000000000001"/>
    <n v="35000"/>
    <n v="7"/>
    <n v="52022"/>
  </r>
  <r>
    <n v="666427"/>
    <x v="5"/>
    <x v="0"/>
    <x v="3"/>
    <s v="Carnival Cruise Lines"/>
    <x v="5"/>
    <x v="2"/>
    <x v="0"/>
    <d v="2021-11-14T00:00:00"/>
    <d v="2021-10-14T00:00:00"/>
    <x v="1"/>
    <x v="1"/>
    <d v="2021-11-14T00:00:00"/>
    <n v="852025"/>
    <x v="4"/>
    <s v="F2"/>
    <x v="0"/>
    <s v="Verified"/>
    <n v="85000"/>
    <n v="8.9899999999999994E-2"/>
    <n v="77.2"/>
    <n v="0.1862"/>
    <n v="3000"/>
    <n v="13"/>
    <n v="4483"/>
  </r>
  <r>
    <n v="728847"/>
    <x v="1"/>
    <x v="0"/>
    <x v="10"/>
    <s v="xo communication"/>
    <x v="5"/>
    <x v="2"/>
    <x v="29"/>
    <d v="2021-05-16T00:00:00"/>
    <d v="2021-07-13T00:00:00"/>
    <x v="1"/>
    <x v="1"/>
    <d v="2021-08-13T00:00:00"/>
    <n v="924568"/>
    <x v="4"/>
    <s v="F2"/>
    <x v="0"/>
    <s v="Verified"/>
    <n v="100000"/>
    <n v="0.19850000000000001"/>
    <n v="385.98"/>
    <n v="0.1862"/>
    <n v="15000"/>
    <n v="36"/>
    <n v="20174"/>
  </r>
  <r>
    <n v="562409"/>
    <x v="25"/>
    <x v="0"/>
    <x v="3"/>
    <s v="Aramark Corp"/>
    <x v="6"/>
    <x v="2"/>
    <x v="47"/>
    <d v="2021-03-16T00:00:00"/>
    <d v="2021-03-14T00:00:00"/>
    <x v="1"/>
    <x v="1"/>
    <d v="2021-04-14T00:00:00"/>
    <n v="723708"/>
    <x v="4"/>
    <s v="G2"/>
    <x v="0"/>
    <s v="Verified"/>
    <n v="75000"/>
    <n v="8.6400000000000005E-2"/>
    <n v="669.75"/>
    <n v="0.20530000000000001"/>
    <n v="25000"/>
    <n v="22"/>
    <n v="38606"/>
  </r>
  <r>
    <n v="541320"/>
    <x v="0"/>
    <x v="0"/>
    <x v="0"/>
    <s v="access general insurance"/>
    <x v="3"/>
    <x v="0"/>
    <x v="43"/>
    <d v="2021-05-16T00:00:00"/>
    <d v="2021-12-13T00:00:00"/>
    <x v="1"/>
    <x v="1"/>
    <d v="2022-01-13T00:00:00"/>
    <n v="698746"/>
    <x v="4"/>
    <s v="A5"/>
    <x v="0"/>
    <s v="Verified"/>
    <n v="32400"/>
    <n v="0.1452"/>
    <n v="60.66"/>
    <n v="7.8799999999999995E-2"/>
    <n v="3000"/>
    <n v="10"/>
    <n v="3560"/>
  </r>
  <r>
    <n v="674950"/>
    <x v="33"/>
    <x v="0"/>
    <x v="3"/>
    <s v="WW Grainger"/>
    <x v="2"/>
    <x v="0"/>
    <x v="0"/>
    <d v="2021-08-14T00:00:00"/>
    <d v="2021-02-13T00:00:00"/>
    <x v="1"/>
    <x v="1"/>
    <d v="2021-03-13T00:00:00"/>
    <n v="862643"/>
    <x v="4"/>
    <s v="B3"/>
    <x v="0"/>
    <s v="Verified"/>
    <n v="44000"/>
    <n v="0.27839999999999998"/>
    <n v="141.44"/>
    <n v="0.1037"/>
    <n v="6600"/>
    <n v="28"/>
    <n v="7716"/>
  </r>
  <r>
    <n v="980339"/>
    <x v="8"/>
    <x v="0"/>
    <x v="3"/>
    <s v="Social Security Administration"/>
    <x v="2"/>
    <x v="0"/>
    <x v="12"/>
    <d v="2021-03-16T00:00:00"/>
    <d v="2021-07-13T00:00:00"/>
    <x v="1"/>
    <x v="1"/>
    <d v="2021-08-13T00:00:00"/>
    <n v="1204125"/>
    <x v="4"/>
    <s v="B4"/>
    <x v="0"/>
    <s v="Verified"/>
    <n v="76500"/>
    <n v="0.127"/>
    <n v="437.92"/>
    <n v="0.1242"/>
    <n v="19500"/>
    <n v="44"/>
    <n v="22893"/>
  </r>
  <r>
    <n v="1022612"/>
    <x v="16"/>
    <x v="0"/>
    <x v="10"/>
    <s v="BH Trucking Inc."/>
    <x v="2"/>
    <x v="0"/>
    <x v="12"/>
    <d v="2021-04-16T00:00:00"/>
    <d v="2021-07-14T00:00:00"/>
    <x v="1"/>
    <x v="1"/>
    <d v="2021-08-14T00:00:00"/>
    <n v="1251394"/>
    <x v="4"/>
    <s v="B3"/>
    <x v="0"/>
    <s v="Verified"/>
    <n v="48000"/>
    <n v="9.8000000000000004E-2"/>
    <n v="530.36"/>
    <n v="0.1171"/>
    <n v="24000"/>
    <n v="18"/>
    <n v="29780"/>
  </r>
  <r>
    <n v="978303"/>
    <x v="5"/>
    <x v="0"/>
    <x v="0"/>
    <s v="Charles Schwab"/>
    <x v="0"/>
    <x v="0"/>
    <x v="13"/>
    <d v="2021-05-16T00:00:00"/>
    <d v="2021-11-11T00:00:00"/>
    <x v="1"/>
    <x v="1"/>
    <d v="2021-12-11T00:00:00"/>
    <n v="1201355"/>
    <x v="4"/>
    <s v="C3"/>
    <x v="0"/>
    <s v="Verified"/>
    <n v="35000"/>
    <n v="3.3300000000000003E-2"/>
    <n v="377.71"/>
    <n v="0.14649999999999999"/>
    <n v="16000"/>
    <n v="19"/>
    <n v="16196"/>
  </r>
  <r>
    <n v="708661"/>
    <x v="25"/>
    <x v="0"/>
    <x v="8"/>
    <s v="Department of Defense"/>
    <x v="4"/>
    <x v="0"/>
    <x v="42"/>
    <d v="2021-05-12T00:00:00"/>
    <d v="2021-05-12T00:00:00"/>
    <x v="1"/>
    <x v="1"/>
    <d v="2021-06-12T00:00:00"/>
    <n v="901179"/>
    <x v="4"/>
    <s v="D2"/>
    <x v="0"/>
    <s v="Verified"/>
    <n v="94000"/>
    <n v="0"/>
    <n v="237.43"/>
    <n v="0.14910000000000001"/>
    <n v="10000"/>
    <n v="14"/>
    <n v="11488"/>
  </r>
  <r>
    <n v="629667"/>
    <x v="8"/>
    <x v="0"/>
    <x v="5"/>
    <s v="Morgan Stanley"/>
    <x v="4"/>
    <x v="0"/>
    <x v="41"/>
    <d v="2021-05-16T00:00:00"/>
    <d v="2021-04-12T00:00:00"/>
    <x v="1"/>
    <x v="1"/>
    <d v="2021-05-12T00:00:00"/>
    <n v="806738"/>
    <x v="4"/>
    <s v="D4"/>
    <x v="0"/>
    <s v="Verified"/>
    <n v="125000"/>
    <n v="0.14849999999999999"/>
    <n v="167.27"/>
    <n v="0.152"/>
    <n v="7000"/>
    <n v="15"/>
    <n v="8292"/>
  </r>
  <r>
    <n v="662024"/>
    <x v="1"/>
    <x v="0"/>
    <x v="3"/>
    <s v="santa clara county"/>
    <x v="1"/>
    <x v="0"/>
    <x v="0"/>
    <d v="2021-02-13T00:00:00"/>
    <d v="2021-01-13T00:00:00"/>
    <x v="1"/>
    <x v="1"/>
    <d v="2021-02-13T00:00:00"/>
    <n v="846629"/>
    <x v="4"/>
    <s v="E3"/>
    <x v="0"/>
    <s v="Verified"/>
    <n v="102000"/>
    <n v="0.17710000000000001"/>
    <n v="478.62"/>
    <n v="0.1714"/>
    <n v="19200"/>
    <n v="25"/>
    <n v="23708"/>
  </r>
  <r>
    <n v="854986"/>
    <x v="8"/>
    <x v="0"/>
    <x v="9"/>
    <s v="SEWARD &amp; KISSEL"/>
    <x v="1"/>
    <x v="0"/>
    <x v="11"/>
    <d v="2021-01-14T00:00:00"/>
    <d v="2021-01-14T00:00:00"/>
    <x v="1"/>
    <x v="1"/>
    <d v="2021-02-14T00:00:00"/>
    <n v="1067275"/>
    <x v="4"/>
    <s v="E5"/>
    <x v="0"/>
    <s v="Verified"/>
    <n v="30000"/>
    <n v="0.15040000000000001"/>
    <n v="394.83"/>
    <n v="0.19689999999999999"/>
    <n v="15000"/>
    <n v="12"/>
    <n v="20824"/>
  </r>
  <r>
    <n v="1044499"/>
    <x v="20"/>
    <x v="0"/>
    <x v="7"/>
    <s v="MLB Advanced Media LP"/>
    <x v="1"/>
    <x v="0"/>
    <x v="12"/>
    <d v="2021-05-16T00:00:00"/>
    <d v="2021-04-16T00:00:00"/>
    <x v="1"/>
    <x v="1"/>
    <d v="2021-05-16T00:00:00"/>
    <n v="1274848"/>
    <x v="4"/>
    <s v="E4"/>
    <x v="0"/>
    <s v="Verified"/>
    <n v="136500"/>
    <n v="0.24229999999999999"/>
    <n v="528.88"/>
    <n v="0.1991"/>
    <n v="20000"/>
    <n v="40"/>
    <n v="31433"/>
  </r>
  <r>
    <n v="834696"/>
    <x v="2"/>
    <x v="0"/>
    <x v="8"/>
    <s v="CSC/NASA"/>
    <x v="1"/>
    <x v="0"/>
    <x v="11"/>
    <d v="2021-07-12T00:00:00"/>
    <d v="2021-07-12T00:00:00"/>
    <x v="1"/>
    <x v="1"/>
    <d v="2021-08-12T00:00:00"/>
    <n v="1044569"/>
    <x v="4"/>
    <s v="E2"/>
    <x v="0"/>
    <s v="Verified"/>
    <n v="60000"/>
    <n v="0.1386"/>
    <n v="256.07"/>
    <n v="0.18390000000000001"/>
    <n v="10000"/>
    <n v="39"/>
    <n v="11596"/>
  </r>
  <r>
    <n v="741046"/>
    <x v="1"/>
    <x v="0"/>
    <x v="3"/>
    <s v="Results Radio"/>
    <x v="1"/>
    <x v="0"/>
    <x v="25"/>
    <d v="2021-12-15T00:00:00"/>
    <d v="2021-12-14T00:00:00"/>
    <x v="1"/>
    <x v="1"/>
    <d v="2022-01-14T00:00:00"/>
    <n v="938849"/>
    <x v="4"/>
    <s v="E4"/>
    <x v="0"/>
    <s v="Verified"/>
    <n v="105000"/>
    <n v="1.17E-2"/>
    <n v="431.97"/>
    <n v="0.19289999999999999"/>
    <n v="25000"/>
    <n v="35"/>
    <n v="24847"/>
  </r>
  <r>
    <n v="875650"/>
    <x v="8"/>
    <x v="0"/>
    <x v="2"/>
    <s v="Columbia University"/>
    <x v="5"/>
    <x v="0"/>
    <x v="10"/>
    <d v="2021-04-16T00:00:00"/>
    <d v="2021-10-14T00:00:00"/>
    <x v="1"/>
    <x v="1"/>
    <d v="2021-11-14T00:00:00"/>
    <n v="1090232"/>
    <x v="4"/>
    <s v="F1"/>
    <x v="0"/>
    <s v="Verified"/>
    <n v="43215.54"/>
    <n v="3.2500000000000001E-2"/>
    <n v="125.18"/>
    <n v="0.20250000000000001"/>
    <n v="4700"/>
    <n v="17"/>
    <n v="6962"/>
  </r>
  <r>
    <n v="665607"/>
    <x v="8"/>
    <x v="0"/>
    <x v="2"/>
    <s v="CitiCorp."/>
    <x v="5"/>
    <x v="0"/>
    <x v="0"/>
    <d v="2021-05-16T00:00:00"/>
    <d v="2021-12-12T00:00:00"/>
    <x v="1"/>
    <x v="1"/>
    <d v="2022-01-12T00:00:00"/>
    <n v="851009"/>
    <x v="4"/>
    <s v="F5"/>
    <x v="0"/>
    <s v="Verified"/>
    <n v="92500"/>
    <n v="7.85E-2"/>
    <n v="395.25"/>
    <n v="0.19739999999999999"/>
    <n v="15000"/>
    <n v="15"/>
    <n v="18769"/>
  </r>
  <r>
    <n v="999170"/>
    <x v="0"/>
    <x v="0"/>
    <x v="2"/>
    <s v="Oracle Inc."/>
    <x v="2"/>
    <x v="1"/>
    <x v="13"/>
    <d v="2021-03-15T00:00:00"/>
    <d v="2021-03-15T00:00:00"/>
    <x v="1"/>
    <x v="1"/>
    <d v="2021-04-15T00:00:00"/>
    <n v="1224523"/>
    <x v="4"/>
    <s v="B3"/>
    <x v="0"/>
    <s v="Verified"/>
    <n v="85000"/>
    <n v="7.0599999999999996E-2"/>
    <n v="265.18"/>
    <n v="0.1171"/>
    <n v="12000"/>
    <n v="13"/>
    <n v="15413"/>
  </r>
  <r>
    <n v="876138"/>
    <x v="5"/>
    <x v="0"/>
    <x v="7"/>
    <s v="Actelion Pharmacueticals US Inc"/>
    <x v="2"/>
    <x v="1"/>
    <x v="10"/>
    <d v="2021-12-15T00:00:00"/>
    <d v="2021-11-13T00:00:00"/>
    <x v="1"/>
    <x v="1"/>
    <d v="2021-12-13T00:00:00"/>
    <n v="1073620"/>
    <x v="4"/>
    <s v="B5"/>
    <x v="0"/>
    <s v="Verified"/>
    <n v="165000"/>
    <n v="8.3900000000000002E-2"/>
    <n v="444.79"/>
    <n v="0.11990000000000001"/>
    <n v="20000"/>
    <n v="31"/>
    <n v="24334"/>
  </r>
  <r>
    <n v="832754"/>
    <x v="5"/>
    <x v="0"/>
    <x v="2"/>
    <s v="G4S Secure Solutions"/>
    <x v="0"/>
    <x v="1"/>
    <x v="11"/>
    <d v="2021-01-15T00:00:00"/>
    <d v="2021-01-15T00:00:00"/>
    <x v="1"/>
    <x v="1"/>
    <d v="2021-02-15T00:00:00"/>
    <n v="1042182"/>
    <x v="4"/>
    <s v="C1"/>
    <x v="0"/>
    <s v="Verified"/>
    <n v="51000"/>
    <n v="0.1741"/>
    <n v="454.96"/>
    <n v="0.12989999999999999"/>
    <n v="20000"/>
    <n v="23"/>
    <n v="26457"/>
  </r>
  <r>
    <n v="1042610"/>
    <x v="0"/>
    <x v="0"/>
    <x v="3"/>
    <s v="Kaiser Permanente"/>
    <x v="0"/>
    <x v="1"/>
    <x v="12"/>
    <d v="2021-05-16T00:00:00"/>
    <d v="2021-01-12T00:00:00"/>
    <x v="1"/>
    <x v="1"/>
    <d v="2021-02-12T00:00:00"/>
    <n v="1272674"/>
    <x v="4"/>
    <s v="C5"/>
    <x v="0"/>
    <s v="Verified"/>
    <n v="55097.04"/>
    <n v="0.16639999999999999"/>
    <n v="728.91"/>
    <n v="0.15959999999999999"/>
    <n v="30000"/>
    <n v="23"/>
    <n v="30400"/>
  </r>
  <r>
    <n v="662636"/>
    <x v="1"/>
    <x v="0"/>
    <x v="9"/>
    <s v="Union Pacific Railroad"/>
    <x v="0"/>
    <x v="1"/>
    <x v="0"/>
    <d v="2021-10-13T00:00:00"/>
    <d v="2021-10-13T00:00:00"/>
    <x v="1"/>
    <x v="1"/>
    <d v="2021-11-13T00:00:00"/>
    <n v="835135"/>
    <x v="4"/>
    <s v="C4"/>
    <x v="0"/>
    <s v="Verified"/>
    <n v="68400"/>
    <n v="0.11119999999999999"/>
    <n v="277.98"/>
    <n v="0.13800000000000001"/>
    <n v="12000"/>
    <n v="17"/>
    <n v="15519"/>
  </r>
  <r>
    <n v="529353"/>
    <x v="25"/>
    <x v="0"/>
    <x v="8"/>
    <s v="VieBridge, Inc."/>
    <x v="1"/>
    <x v="1"/>
    <x v="51"/>
    <d v="2021-04-13T00:00:00"/>
    <d v="2021-04-13T00:00:00"/>
    <x v="1"/>
    <x v="1"/>
    <d v="2021-05-13T00:00:00"/>
    <n v="684557"/>
    <x v="4"/>
    <s v="E2"/>
    <x v="0"/>
    <s v="Verified"/>
    <n v="90000"/>
    <n v="2.4899999999999999E-2"/>
    <n v="381.25"/>
    <n v="0.16819999999999999"/>
    <n v="25000"/>
    <n v="17"/>
    <n v="21222"/>
  </r>
  <r>
    <n v="597006"/>
    <x v="34"/>
    <x v="0"/>
    <x v="2"/>
    <s v="MOTOROLA, INC."/>
    <x v="1"/>
    <x v="1"/>
    <x v="50"/>
    <d v="2021-08-14T00:00:00"/>
    <d v="2021-12-13T00:00:00"/>
    <x v="1"/>
    <x v="1"/>
    <d v="2022-01-13T00:00:00"/>
    <n v="766328"/>
    <x v="4"/>
    <s v="E4"/>
    <x v="0"/>
    <s v="Verified"/>
    <n v="96000"/>
    <n v="0.193"/>
    <n v="238.97"/>
    <n v="0.17560000000000001"/>
    <n v="9500"/>
    <n v="40"/>
    <n v="13481"/>
  </r>
  <r>
    <n v="722661"/>
    <x v="18"/>
    <x v="0"/>
    <x v="7"/>
    <s v="Dollar General"/>
    <x v="1"/>
    <x v="1"/>
    <x v="29"/>
    <d v="2021-05-15T00:00:00"/>
    <d v="2021-04-15T00:00:00"/>
    <x v="1"/>
    <x v="1"/>
    <d v="2021-05-15T00:00:00"/>
    <n v="917517"/>
    <x v="4"/>
    <s v="E1"/>
    <x v="0"/>
    <s v="Verified"/>
    <n v="150000"/>
    <n v="0.10589999999999999"/>
    <n v="196.25"/>
    <n v="0.16400000000000001"/>
    <n v="8000"/>
    <n v="22"/>
    <n v="11592"/>
  </r>
  <r>
    <n v="977383"/>
    <x v="20"/>
    <x v="0"/>
    <x v="7"/>
    <s v="YRMC"/>
    <x v="1"/>
    <x v="1"/>
    <x v="13"/>
    <d v="2021-07-15T00:00:00"/>
    <d v="2021-06-14T00:00:00"/>
    <x v="1"/>
    <x v="1"/>
    <d v="2021-07-14T00:00:00"/>
    <n v="1200186"/>
    <x v="4"/>
    <s v="E5"/>
    <x v="0"/>
    <s v="Verified"/>
    <n v="54000"/>
    <n v="0.19309999999999999"/>
    <n v="380.59"/>
    <n v="0.20300000000000001"/>
    <n v="14275"/>
    <n v="20"/>
    <n v="20611"/>
  </r>
  <r>
    <n v="969875"/>
    <x v="18"/>
    <x v="0"/>
    <x v="10"/>
    <s v="Clofine Dairy and Food Products"/>
    <x v="4"/>
    <x v="2"/>
    <x v="13"/>
    <d v="2021-03-16T00:00:00"/>
    <d v="2021-02-16T00:00:00"/>
    <x v="1"/>
    <x v="1"/>
    <d v="2021-03-16T00:00:00"/>
    <n v="1191315"/>
    <x v="4"/>
    <s v="D3"/>
    <x v="0"/>
    <s v="Verified"/>
    <n v="28700"/>
    <n v="0.19020000000000001"/>
    <n v="321.85000000000002"/>
    <n v="0.17269999999999999"/>
    <n v="12875"/>
    <n v="25"/>
    <n v="19174"/>
  </r>
  <r>
    <n v="729081"/>
    <x v="14"/>
    <x v="0"/>
    <x v="3"/>
    <s v="USPS/Nashua L&amp;DC"/>
    <x v="1"/>
    <x v="2"/>
    <x v="29"/>
    <d v="2021-04-16T00:00:00"/>
    <d v="2021-12-12T00:00:00"/>
    <x v="1"/>
    <x v="1"/>
    <d v="2022-01-12T00:00:00"/>
    <n v="903745"/>
    <x v="4"/>
    <s v="E4"/>
    <x v="0"/>
    <s v="Verified"/>
    <n v="56000"/>
    <n v="0.16439999999999999"/>
    <n v="351.79"/>
    <n v="0.17510000000000001"/>
    <n v="14000"/>
    <n v="25"/>
    <n v="17481"/>
  </r>
  <r>
    <n v="877651"/>
    <x v="4"/>
    <x v="0"/>
    <x v="3"/>
    <s v="St. Lukes Hospital"/>
    <x v="3"/>
    <x v="1"/>
    <x v="10"/>
    <d v="2021-05-16T00:00:00"/>
    <d v="2021-05-16T00:00:00"/>
    <x v="2"/>
    <x v="1"/>
    <d v="2021-06-16T00:00:00"/>
    <n v="1092430"/>
    <x v="4"/>
    <s v="A4"/>
    <x v="0"/>
    <s v="Not Verified"/>
    <n v="50000"/>
    <n v="2.4E-2"/>
    <n v="280.47000000000003"/>
    <n v="7.4899999999999994E-2"/>
    <n v="14000"/>
    <n v="29"/>
    <n v="15701"/>
  </r>
  <r>
    <n v="1022317"/>
    <x v="22"/>
    <x v="0"/>
    <x v="7"/>
    <s v="Country View of Lakeville"/>
    <x v="3"/>
    <x v="1"/>
    <x v="22"/>
    <d v="2021-05-16T00:00:00"/>
    <d v="2021-04-16T00:00:00"/>
    <x v="2"/>
    <x v="1"/>
    <d v="2021-05-16T00:00:00"/>
    <n v="1251094"/>
    <x v="4"/>
    <s v="A4"/>
    <x v="0"/>
    <s v="Not Verified"/>
    <n v="48000"/>
    <n v="6.4000000000000001E-2"/>
    <n v="254.88"/>
    <n v="7.9000000000000001E-2"/>
    <n v="12600"/>
    <n v="16"/>
    <n v="13471"/>
  </r>
  <r>
    <n v="767511"/>
    <x v="5"/>
    <x v="0"/>
    <x v="9"/>
    <s v="ccc transportation"/>
    <x v="3"/>
    <x v="1"/>
    <x v="6"/>
    <d v="2021-05-16T00:00:00"/>
    <d v="2021-05-16T00:00:00"/>
    <x v="2"/>
    <x v="1"/>
    <d v="2021-06-16T00:00:00"/>
    <n v="951749"/>
    <x v="4"/>
    <s v="A5"/>
    <x v="0"/>
    <s v="Not Verified"/>
    <n v="38400"/>
    <n v="0.27500000000000002"/>
    <n v="193.84"/>
    <n v="8.4900000000000003E-2"/>
    <n v="9450"/>
    <n v="40"/>
    <n v="11408"/>
  </r>
  <r>
    <n v="817942"/>
    <x v="3"/>
    <x v="0"/>
    <x v="3"/>
    <s v="City of Freeport Illinois"/>
    <x v="2"/>
    <x v="1"/>
    <x v="44"/>
    <d v="2021-05-16T00:00:00"/>
    <d v="2021-05-16T00:00:00"/>
    <x v="2"/>
    <x v="1"/>
    <d v="2021-06-16T00:00:00"/>
    <n v="1025833"/>
    <x v="4"/>
    <s v="B2"/>
    <x v="0"/>
    <s v="Not Verified"/>
    <n v="61000"/>
    <n v="0.1159"/>
    <n v="290.77"/>
    <n v="0.10589999999999999"/>
    <n v="13500"/>
    <n v="37"/>
    <n v="16524"/>
  </r>
  <r>
    <n v="978592"/>
    <x v="19"/>
    <x v="0"/>
    <x v="8"/>
    <s v="Interactive Financial Sols dba Solana"/>
    <x v="2"/>
    <x v="1"/>
    <x v="13"/>
    <d v="2021-05-16T00:00:00"/>
    <d v="2021-05-16T00:00:00"/>
    <x v="2"/>
    <x v="1"/>
    <d v="2021-06-16T00:00:00"/>
    <n v="1201452"/>
    <x v="4"/>
    <s v="B5"/>
    <x v="0"/>
    <s v="Not Verified"/>
    <n v="47500"/>
    <n v="0.1197"/>
    <n v="289.22000000000003"/>
    <n v="0.12690000000000001"/>
    <n v="12800"/>
    <n v="34"/>
    <n v="16495"/>
  </r>
  <r>
    <n v="815288"/>
    <x v="1"/>
    <x v="0"/>
    <x v="2"/>
    <s v="State of California"/>
    <x v="2"/>
    <x v="1"/>
    <x v="44"/>
    <d v="2021-05-16T00:00:00"/>
    <d v="2021-05-16T00:00:00"/>
    <x v="2"/>
    <x v="1"/>
    <d v="2021-06-16T00:00:00"/>
    <n v="1022897"/>
    <x v="4"/>
    <s v="B4"/>
    <x v="0"/>
    <s v="Not Verified"/>
    <n v="42000"/>
    <n v="8.8300000000000003E-2"/>
    <n v="261.11"/>
    <n v="0.1149"/>
    <n v="11875"/>
    <n v="21"/>
    <n v="15055"/>
  </r>
  <r>
    <n v="857831"/>
    <x v="33"/>
    <x v="0"/>
    <x v="7"/>
    <s v="Floyd and Green DBA Prism  Inc."/>
    <x v="2"/>
    <x v="1"/>
    <x v="11"/>
    <d v="2021-05-16T00:00:00"/>
    <d v="2021-05-16T00:00:00"/>
    <x v="2"/>
    <x v="1"/>
    <d v="2021-06-16T00:00:00"/>
    <n v="1070336"/>
    <x v="4"/>
    <s v="B3"/>
    <x v="0"/>
    <s v="Not Verified"/>
    <n v="42996"/>
    <n v="0.1711"/>
    <n v="130.43"/>
    <n v="0.1099"/>
    <n v="6000"/>
    <n v="23"/>
    <n v="7287"/>
  </r>
  <r>
    <n v="988132"/>
    <x v="25"/>
    <x v="0"/>
    <x v="10"/>
    <s v="Mary Washington Health Care"/>
    <x v="2"/>
    <x v="1"/>
    <x v="13"/>
    <d v="2021-05-16T00:00:00"/>
    <d v="2021-05-16T00:00:00"/>
    <x v="2"/>
    <x v="1"/>
    <d v="2021-06-16T00:00:00"/>
    <n v="1212549"/>
    <x v="4"/>
    <s v="B5"/>
    <x v="0"/>
    <s v="Not Verified"/>
    <n v="100000"/>
    <n v="5.2200000000000003E-2"/>
    <n v="271.14"/>
    <n v="0.12690000000000001"/>
    <n v="12000"/>
    <n v="24"/>
    <n v="14623"/>
  </r>
  <r>
    <n v="761890"/>
    <x v="3"/>
    <x v="0"/>
    <x v="3"/>
    <s v="Continental Tire North America"/>
    <x v="0"/>
    <x v="1"/>
    <x v="25"/>
    <d v="2021-05-16T00:00:00"/>
    <d v="2021-05-16T00:00:00"/>
    <x v="2"/>
    <x v="1"/>
    <d v="2021-06-16T00:00:00"/>
    <n v="962373"/>
    <x v="4"/>
    <s v="C1"/>
    <x v="0"/>
    <s v="Not Verified"/>
    <n v="65000"/>
    <n v="3.6700000000000003E-2"/>
    <n v="109.2"/>
    <n v="0.12989999999999999"/>
    <n v="4800"/>
    <n v="17"/>
    <n v="6415"/>
  </r>
  <r>
    <n v="846262"/>
    <x v="32"/>
    <x v="0"/>
    <x v="4"/>
    <s v="Centers For Disease Control"/>
    <x v="0"/>
    <x v="1"/>
    <x v="11"/>
    <d v="2021-05-16T00:00:00"/>
    <d v="2021-05-16T00:00:00"/>
    <x v="2"/>
    <x v="1"/>
    <d v="2021-06-16T00:00:00"/>
    <n v="1057637"/>
    <x v="4"/>
    <s v="C2"/>
    <x v="0"/>
    <s v="Not Verified"/>
    <n v="62000"/>
    <n v="9.2700000000000005E-2"/>
    <n v="331.27"/>
    <n v="0.13489999999999999"/>
    <n v="14400"/>
    <n v="21"/>
    <n v="18517"/>
  </r>
  <r>
    <n v="756858"/>
    <x v="10"/>
    <x v="0"/>
    <x v="5"/>
    <s v="General Beer"/>
    <x v="0"/>
    <x v="1"/>
    <x v="25"/>
    <d v="2021-05-16T00:00:00"/>
    <d v="2021-05-16T00:00:00"/>
    <x v="2"/>
    <x v="1"/>
    <d v="2021-06-16T00:00:00"/>
    <n v="956827"/>
    <x v="4"/>
    <s v="C4"/>
    <x v="0"/>
    <s v="Not Verified"/>
    <n v="42000"/>
    <n v="2.5100000000000001E-2"/>
    <n v="71.040000000000006"/>
    <n v="0.1479"/>
    <n v="3000"/>
    <n v="24"/>
    <n v="4184"/>
  </r>
  <r>
    <n v="756173"/>
    <x v="25"/>
    <x v="0"/>
    <x v="3"/>
    <s v="ocean ships,inc."/>
    <x v="1"/>
    <x v="1"/>
    <x v="25"/>
    <d v="2021-05-16T00:00:00"/>
    <d v="2021-05-16T00:00:00"/>
    <x v="2"/>
    <x v="1"/>
    <d v="2021-06-16T00:00:00"/>
    <n v="956087"/>
    <x v="4"/>
    <s v="E4"/>
    <x v="0"/>
    <s v="Not Verified"/>
    <n v="168000"/>
    <n v="1.95E-2"/>
    <n v="313.20999999999998"/>
    <n v="0.19289999999999999"/>
    <n v="12000"/>
    <n v="14"/>
    <n v="18512"/>
  </r>
  <r>
    <n v="975945"/>
    <x v="34"/>
    <x v="0"/>
    <x v="3"/>
    <s v="West Virginia Department of Environmental protection"/>
    <x v="2"/>
    <x v="2"/>
    <x v="13"/>
    <d v="2021-05-16T00:00:00"/>
    <d v="2021-05-16T00:00:00"/>
    <x v="2"/>
    <x v="1"/>
    <d v="2021-06-16T00:00:00"/>
    <n v="1198291"/>
    <x v="4"/>
    <s v="B3"/>
    <x v="0"/>
    <s v="Not Verified"/>
    <n v="60996"/>
    <n v="0.1956"/>
    <n v="386.72"/>
    <n v="0.1171"/>
    <n v="17500"/>
    <n v="21"/>
    <n v="21253"/>
  </r>
  <r>
    <n v="803014"/>
    <x v="4"/>
    <x v="0"/>
    <x v="5"/>
    <s v="samuel stamping technologies"/>
    <x v="2"/>
    <x v="2"/>
    <x v="44"/>
    <d v="2021-05-16T00:00:00"/>
    <d v="2021-05-16T00:00:00"/>
    <x v="2"/>
    <x v="1"/>
    <d v="2021-06-16T00:00:00"/>
    <n v="1008736"/>
    <x v="4"/>
    <s v="B3"/>
    <x v="0"/>
    <s v="Not Verified"/>
    <n v="30000"/>
    <n v="0.16800000000000001"/>
    <n v="359.76"/>
    <n v="0.1099"/>
    <n v="16550"/>
    <n v="10"/>
    <n v="20482"/>
  </r>
  <r>
    <n v="980397"/>
    <x v="33"/>
    <x v="0"/>
    <x v="2"/>
    <s v="HealthSource Chiropractor"/>
    <x v="3"/>
    <x v="1"/>
    <x v="13"/>
    <d v="2021-05-16T00:00:00"/>
    <d v="2021-05-16T00:00:00"/>
    <x v="2"/>
    <x v="1"/>
    <d v="2021-06-16T00:00:00"/>
    <n v="1199875"/>
    <x v="4"/>
    <s v="A4"/>
    <x v="0"/>
    <s v="Source Verified"/>
    <n v="50000"/>
    <n v="6.0000000000000001E-3"/>
    <n v="97.1"/>
    <n v="7.9000000000000001E-2"/>
    <n v="4800"/>
    <n v="26"/>
    <n v="5323"/>
  </r>
  <r>
    <n v="759631"/>
    <x v="25"/>
    <x v="0"/>
    <x v="3"/>
    <s v="army"/>
    <x v="2"/>
    <x v="1"/>
    <x v="25"/>
    <d v="2021-05-16T00:00:00"/>
    <d v="2021-05-16T00:00:00"/>
    <x v="2"/>
    <x v="1"/>
    <d v="2021-06-16T00:00:00"/>
    <n v="959884"/>
    <x v="4"/>
    <s v="B1"/>
    <x v="0"/>
    <s v="Source Verified"/>
    <n v="84000"/>
    <n v="3.3700000000000001E-2"/>
    <n v="318.64"/>
    <n v="9.9900000000000003E-2"/>
    <n v="15000"/>
    <n v="19"/>
    <n v="18790"/>
  </r>
  <r>
    <n v="865507"/>
    <x v="18"/>
    <x v="0"/>
    <x v="3"/>
    <s v="Howell Township"/>
    <x v="2"/>
    <x v="1"/>
    <x v="10"/>
    <d v="2021-05-16T00:00:00"/>
    <d v="2021-05-16T00:00:00"/>
    <x v="2"/>
    <x v="1"/>
    <d v="2021-06-16T00:00:00"/>
    <n v="1078822"/>
    <x v="4"/>
    <s v="B5"/>
    <x v="0"/>
    <s v="Source Verified"/>
    <n v="175000"/>
    <n v="0.15060000000000001"/>
    <n v="444.79"/>
    <n v="0.11990000000000001"/>
    <n v="20000"/>
    <n v="31"/>
    <n v="24893"/>
  </r>
  <r>
    <n v="1023044"/>
    <x v="18"/>
    <x v="0"/>
    <x v="1"/>
    <s v="US Army Corps of Engineers"/>
    <x v="2"/>
    <x v="1"/>
    <x v="22"/>
    <d v="2021-05-16T00:00:00"/>
    <d v="2021-05-16T00:00:00"/>
    <x v="2"/>
    <x v="1"/>
    <d v="2021-06-16T00:00:00"/>
    <n v="1251844"/>
    <x v="4"/>
    <s v="B4"/>
    <x v="0"/>
    <s v="Source Verified"/>
    <n v="150000"/>
    <n v="0.1038"/>
    <n v="786.01"/>
    <n v="0.1242"/>
    <n v="35000"/>
    <n v="28"/>
    <n v="41642"/>
  </r>
  <r>
    <n v="871242"/>
    <x v="2"/>
    <x v="0"/>
    <x v="0"/>
    <s v="Munday Chevrolet"/>
    <x v="2"/>
    <x v="1"/>
    <x v="10"/>
    <d v="2021-05-16T00:00:00"/>
    <d v="2021-05-16T00:00:00"/>
    <x v="2"/>
    <x v="1"/>
    <d v="2021-06-16T00:00:00"/>
    <n v="1085364"/>
    <x v="4"/>
    <s v="B3"/>
    <x v="0"/>
    <s v="Source Verified"/>
    <n v="156000"/>
    <n v="0.1338"/>
    <n v="260.85000000000002"/>
    <n v="0.1099"/>
    <n v="12000"/>
    <n v="26"/>
    <n v="14587"/>
  </r>
  <r>
    <n v="980072"/>
    <x v="4"/>
    <x v="0"/>
    <x v="4"/>
    <s v="School District of Philadelphia"/>
    <x v="2"/>
    <x v="1"/>
    <x v="13"/>
    <d v="2021-05-16T00:00:00"/>
    <d v="2021-04-16T00:00:00"/>
    <x v="2"/>
    <x v="1"/>
    <d v="2021-05-16T00:00:00"/>
    <n v="1203242"/>
    <x v="4"/>
    <s v="B5"/>
    <x v="0"/>
    <s v="Source Verified"/>
    <n v="42996"/>
    <n v="9.1300000000000006E-2"/>
    <n v="271.14"/>
    <n v="0.12690000000000001"/>
    <n v="12000"/>
    <n v="21"/>
    <n v="14642"/>
  </r>
  <r>
    <n v="861800"/>
    <x v="6"/>
    <x v="0"/>
    <x v="3"/>
    <s v="ThyssenKrupp System Engineering, Inc."/>
    <x v="2"/>
    <x v="1"/>
    <x v="10"/>
    <d v="2021-05-16T00:00:00"/>
    <d v="2021-05-16T00:00:00"/>
    <x v="2"/>
    <x v="1"/>
    <d v="2021-06-16T00:00:00"/>
    <n v="1074768"/>
    <x v="4"/>
    <s v="B5"/>
    <x v="0"/>
    <s v="Source Verified"/>
    <n v="95000"/>
    <n v="0.14990000000000001"/>
    <n v="333.6"/>
    <n v="0.11990000000000001"/>
    <n v="15000"/>
    <n v="23"/>
    <n v="18663"/>
  </r>
  <r>
    <n v="831189"/>
    <x v="3"/>
    <x v="0"/>
    <x v="3"/>
    <s v="U.S. Government"/>
    <x v="2"/>
    <x v="1"/>
    <x v="11"/>
    <d v="2021-05-16T00:00:00"/>
    <d v="2021-05-16T00:00:00"/>
    <x v="2"/>
    <x v="1"/>
    <d v="2021-06-16T00:00:00"/>
    <n v="1040395"/>
    <x v="4"/>
    <s v="B5"/>
    <x v="0"/>
    <s v="Source Verified"/>
    <n v="85000"/>
    <n v="7.9899999999999999E-2"/>
    <n v="400.31"/>
    <n v="0.11990000000000001"/>
    <n v="18000"/>
    <n v="21"/>
    <n v="22789"/>
  </r>
  <r>
    <n v="1055921"/>
    <x v="8"/>
    <x v="0"/>
    <x v="2"/>
    <s v="Japond Restaurant LLC"/>
    <x v="0"/>
    <x v="1"/>
    <x v="12"/>
    <d v="2021-03-13T00:00:00"/>
    <d v="2021-05-16T00:00:00"/>
    <x v="2"/>
    <x v="1"/>
    <d v="2021-06-16T00:00:00"/>
    <n v="1287497"/>
    <x v="4"/>
    <s v="C1"/>
    <x v="0"/>
    <s v="Source Verified"/>
    <n v="60000"/>
    <n v="0.1134"/>
    <n v="483.1"/>
    <n v="0.13489999999999999"/>
    <n v="21000"/>
    <n v="21"/>
    <n v="25591"/>
  </r>
  <r>
    <n v="774318"/>
    <x v="8"/>
    <x v="0"/>
    <x v="9"/>
    <s v="White Plains Hospital"/>
    <x v="0"/>
    <x v="1"/>
    <x v="6"/>
    <d v="2021-04-16T00:00:00"/>
    <d v="2021-05-16T00:00:00"/>
    <x v="2"/>
    <x v="1"/>
    <d v="2021-06-16T00:00:00"/>
    <n v="976483"/>
    <x v="4"/>
    <s v="C1"/>
    <x v="0"/>
    <s v="Source Verified"/>
    <n v="200000"/>
    <n v="2.3900000000000001E-2"/>
    <n v="454.96"/>
    <n v="0.12989999999999999"/>
    <n v="20000"/>
    <n v="22"/>
    <n v="26786"/>
  </r>
  <r>
    <n v="790629"/>
    <x v="23"/>
    <x v="0"/>
    <x v="3"/>
    <s v="State of Colorado"/>
    <x v="0"/>
    <x v="1"/>
    <x v="44"/>
    <d v="2021-05-16T00:00:00"/>
    <d v="2021-05-16T00:00:00"/>
    <x v="2"/>
    <x v="1"/>
    <d v="2021-06-16T00:00:00"/>
    <n v="994800"/>
    <x v="4"/>
    <s v="C3"/>
    <x v="0"/>
    <s v="Source Verified"/>
    <n v="110000"/>
    <n v="0.27729999999999999"/>
    <n v="418.74"/>
    <n v="0.1399"/>
    <n v="18000"/>
    <n v="26"/>
    <n v="24274"/>
  </r>
  <r>
    <n v="867871"/>
    <x v="29"/>
    <x v="0"/>
    <x v="5"/>
    <s v="Christus St.Francis Cabrini Hospital"/>
    <x v="0"/>
    <x v="1"/>
    <x v="13"/>
    <d v="2021-05-16T00:00:00"/>
    <d v="2021-05-16T00:00:00"/>
    <x v="2"/>
    <x v="1"/>
    <d v="2021-06-16T00:00:00"/>
    <n v="1081504"/>
    <x v="4"/>
    <s v="C3"/>
    <x v="0"/>
    <s v="Source Verified"/>
    <n v="72000"/>
    <n v="0.2298"/>
    <n v="495.74"/>
    <n v="0.14649999999999999"/>
    <n v="21000"/>
    <n v="27"/>
    <n v="26768"/>
  </r>
  <r>
    <n v="806864"/>
    <x v="18"/>
    <x v="0"/>
    <x v="0"/>
    <s v="Citigroup"/>
    <x v="0"/>
    <x v="1"/>
    <x v="44"/>
    <d v="2021-05-16T00:00:00"/>
    <d v="2021-05-16T00:00:00"/>
    <x v="2"/>
    <x v="1"/>
    <d v="2021-06-16T00:00:00"/>
    <n v="1013260"/>
    <x v="4"/>
    <s v="C2"/>
    <x v="0"/>
    <s v="Source Verified"/>
    <n v="300000"/>
    <n v="7.2400000000000006E-2"/>
    <n v="368.08"/>
    <n v="0.13489999999999999"/>
    <n v="16000"/>
    <n v="43"/>
    <n v="21319"/>
  </r>
  <r>
    <n v="1008749"/>
    <x v="10"/>
    <x v="0"/>
    <x v="5"/>
    <s v="Atlas Copco CMT"/>
    <x v="0"/>
    <x v="1"/>
    <x v="22"/>
    <d v="2021-05-16T00:00:00"/>
    <d v="2021-05-16T00:00:00"/>
    <x v="2"/>
    <x v="1"/>
    <d v="2021-06-16T00:00:00"/>
    <n v="1235447"/>
    <x v="4"/>
    <s v="C3"/>
    <x v="0"/>
    <s v="Source Verified"/>
    <n v="106000"/>
    <n v="9.0300000000000005E-2"/>
    <n v="472.14"/>
    <n v="0.14649999999999999"/>
    <n v="20000"/>
    <n v="16"/>
    <n v="26492"/>
  </r>
  <r>
    <n v="825061"/>
    <x v="16"/>
    <x v="0"/>
    <x v="3"/>
    <s v="LASPAU/Harvard University"/>
    <x v="4"/>
    <x v="1"/>
    <x v="44"/>
    <d v="2021-05-16T00:00:00"/>
    <d v="2021-05-16T00:00:00"/>
    <x v="2"/>
    <x v="1"/>
    <d v="2021-06-16T00:00:00"/>
    <n v="1033821"/>
    <x v="4"/>
    <s v="D2"/>
    <x v="0"/>
    <s v="Source Verified"/>
    <n v="115000"/>
    <n v="0.13170000000000001"/>
    <n v="291.76"/>
    <n v="0.15989999999999999"/>
    <n v="12000"/>
    <n v="24"/>
    <n v="16605"/>
  </r>
  <r>
    <n v="825886"/>
    <x v="15"/>
    <x v="0"/>
    <x v="3"/>
    <s v="US Army"/>
    <x v="4"/>
    <x v="1"/>
    <x v="44"/>
    <d v="2021-05-16T00:00:00"/>
    <d v="2021-05-16T00:00:00"/>
    <x v="2"/>
    <x v="1"/>
    <d v="2021-06-16T00:00:00"/>
    <n v="1034719"/>
    <x v="4"/>
    <s v="D4"/>
    <x v="0"/>
    <s v="Source Verified"/>
    <n v="84000"/>
    <n v="0.1736"/>
    <n v="380.58"/>
    <n v="0.16889999999999999"/>
    <n v="15350"/>
    <n v="17"/>
    <n v="21662"/>
  </r>
  <r>
    <n v="984837"/>
    <x v="19"/>
    <x v="0"/>
    <x v="4"/>
    <s v="TransFirst"/>
    <x v="4"/>
    <x v="1"/>
    <x v="13"/>
    <d v="2021-05-16T00:00:00"/>
    <d v="2021-05-16T00:00:00"/>
    <x v="2"/>
    <x v="1"/>
    <d v="2021-06-16T00:00:00"/>
    <n v="1107578"/>
    <x v="4"/>
    <s v="D5"/>
    <x v="0"/>
    <s v="Source Verified"/>
    <n v="240000"/>
    <n v="7.1300000000000002E-2"/>
    <n v="382.95"/>
    <n v="0.1825"/>
    <n v="15000"/>
    <n v="34"/>
    <n v="20676"/>
  </r>
  <r>
    <n v="1052008"/>
    <x v="32"/>
    <x v="0"/>
    <x v="5"/>
    <s v="Union County Public Schools"/>
    <x v="4"/>
    <x v="1"/>
    <x v="12"/>
    <d v="2021-05-16T00:00:00"/>
    <d v="2021-05-16T00:00:00"/>
    <x v="2"/>
    <x v="1"/>
    <d v="2021-06-16T00:00:00"/>
    <n v="1283540"/>
    <x v="4"/>
    <s v="D2"/>
    <x v="0"/>
    <s v="Source Verified"/>
    <n v="56004"/>
    <n v="9.8599999999999993E-2"/>
    <n v="257.19"/>
    <n v="0.16769999999999999"/>
    <n v="10400"/>
    <n v="25"/>
    <n v="13603"/>
  </r>
  <r>
    <n v="759505"/>
    <x v="9"/>
    <x v="0"/>
    <x v="0"/>
    <s v="Structure Tone"/>
    <x v="4"/>
    <x v="1"/>
    <x v="25"/>
    <d v="2021-05-16T00:00:00"/>
    <d v="2021-05-16T00:00:00"/>
    <x v="2"/>
    <x v="1"/>
    <d v="2021-06-16T00:00:00"/>
    <n v="959753"/>
    <x v="4"/>
    <s v="D2"/>
    <x v="0"/>
    <s v="Source Verified"/>
    <n v="83000"/>
    <n v="7.4200000000000002E-2"/>
    <n v="175.06"/>
    <n v="0.15989999999999999"/>
    <n v="7200"/>
    <n v="27"/>
    <n v="10298"/>
  </r>
  <r>
    <n v="1042083"/>
    <x v="0"/>
    <x v="0"/>
    <x v="3"/>
    <s v="Da"/>
    <x v="1"/>
    <x v="1"/>
    <x v="12"/>
    <d v="2021-05-16T00:00:00"/>
    <d v="2021-05-16T00:00:00"/>
    <x v="2"/>
    <x v="1"/>
    <d v="2021-06-16T00:00:00"/>
    <n v="1272357"/>
    <x v="4"/>
    <s v="E3"/>
    <x v="0"/>
    <s v="Source Verified"/>
    <n v="180000"/>
    <n v="0.1031"/>
    <n v="471.1"/>
    <n v="0.19420000000000001"/>
    <n v="18000"/>
    <n v="34"/>
    <n v="24956"/>
  </r>
  <r>
    <n v="809092"/>
    <x v="26"/>
    <x v="0"/>
    <x v="3"/>
    <s v="c and c produce"/>
    <x v="0"/>
    <x v="2"/>
    <x v="44"/>
    <d v="2021-05-16T00:00:00"/>
    <d v="2021-05-16T00:00:00"/>
    <x v="2"/>
    <x v="1"/>
    <d v="2021-06-16T00:00:00"/>
    <n v="1015876"/>
    <x v="4"/>
    <s v="C2"/>
    <x v="0"/>
    <s v="Source Verified"/>
    <n v="50004"/>
    <n v="0.17230000000000001"/>
    <n v="263.41000000000003"/>
    <n v="0.13489999999999999"/>
    <n v="13500"/>
    <n v="21"/>
    <n v="15246"/>
  </r>
  <r>
    <n v="834810"/>
    <x v="32"/>
    <x v="0"/>
    <x v="9"/>
    <s v="IFH"/>
    <x v="4"/>
    <x v="2"/>
    <x v="11"/>
    <d v="2021-05-16T00:00:00"/>
    <d v="2021-05-16T00:00:00"/>
    <x v="2"/>
    <x v="1"/>
    <d v="2021-06-16T00:00:00"/>
    <n v="1044699"/>
    <x v="4"/>
    <s v="D5"/>
    <x v="0"/>
    <s v="Source Verified"/>
    <n v="63000"/>
    <n v="0.21679999999999999"/>
    <n v="401.87"/>
    <n v="0.1749"/>
    <n v="16000"/>
    <n v="17"/>
    <n v="22852"/>
  </r>
  <r>
    <n v="801189"/>
    <x v="5"/>
    <x v="0"/>
    <x v="2"/>
    <s v="Somerset Academy Silver Palms"/>
    <x v="4"/>
    <x v="2"/>
    <x v="44"/>
    <d v="2021-05-16T00:00:00"/>
    <d v="2021-05-16T00:00:00"/>
    <x v="2"/>
    <x v="1"/>
    <d v="2021-06-16T00:00:00"/>
    <n v="1006745"/>
    <x v="4"/>
    <s v="D4"/>
    <x v="0"/>
    <s v="Source Verified"/>
    <n v="48000"/>
    <n v="0.1943"/>
    <n v="238.02"/>
    <n v="0.16889999999999999"/>
    <n v="9600"/>
    <n v="32"/>
    <n v="13743"/>
  </r>
  <r>
    <n v="992446"/>
    <x v="2"/>
    <x v="0"/>
    <x v="7"/>
    <s v="JJL Greenhouse  Inc."/>
    <x v="1"/>
    <x v="0"/>
    <x v="13"/>
    <d v="2021-05-16T00:00:00"/>
    <d v="2021-05-16T00:00:00"/>
    <x v="2"/>
    <x v="1"/>
    <d v="2021-06-16T00:00:00"/>
    <n v="1216947"/>
    <x v="4"/>
    <s v="E1"/>
    <x v="0"/>
    <s v="Source Verified"/>
    <n v="30000"/>
    <n v="0.1356"/>
    <n v="185.35"/>
    <n v="0.18640000000000001"/>
    <n v="7200"/>
    <n v="13"/>
    <n v="9994"/>
  </r>
  <r>
    <n v="857174"/>
    <x v="23"/>
    <x v="0"/>
    <x v="8"/>
    <s v="7 Eleven Inc"/>
    <x v="1"/>
    <x v="0"/>
    <x v="11"/>
    <d v="2021-04-16T00:00:00"/>
    <d v="2021-05-16T00:00:00"/>
    <x v="2"/>
    <x v="1"/>
    <d v="2021-06-16T00:00:00"/>
    <n v="1069608"/>
    <x v="4"/>
    <s v="E5"/>
    <x v="0"/>
    <s v="Source Verified"/>
    <n v="44000"/>
    <n v="9.9500000000000005E-2"/>
    <n v="452.74"/>
    <n v="0.19689999999999999"/>
    <n v="17200"/>
    <n v="10"/>
    <n v="25333"/>
  </r>
  <r>
    <n v="814523"/>
    <x v="5"/>
    <x v="0"/>
    <x v="5"/>
    <s v="U.S. Office of Personnel Management"/>
    <x v="1"/>
    <x v="1"/>
    <x v="44"/>
    <d v="2021-05-16T00:00:00"/>
    <d v="2021-05-16T00:00:00"/>
    <x v="2"/>
    <x v="1"/>
    <d v="2021-06-16T00:00:00"/>
    <n v="1022037"/>
    <x v="4"/>
    <s v="E5"/>
    <x v="0"/>
    <s v="Source Verified"/>
    <n v="120000"/>
    <n v="0.1011"/>
    <n v="777.15"/>
    <n v="0.19689999999999999"/>
    <n v="35000"/>
    <n v="42"/>
    <n v="44286"/>
  </r>
  <r>
    <n v="831199"/>
    <x v="1"/>
    <x v="0"/>
    <x v="10"/>
    <s v="SALINAS VALLEY FORD"/>
    <x v="1"/>
    <x v="1"/>
    <x v="11"/>
    <d v="2021-05-16T00:00:00"/>
    <d v="2021-05-16T00:00:00"/>
    <x v="2"/>
    <x v="1"/>
    <d v="2021-06-16T00:00:00"/>
    <n v="1040408"/>
    <x v="4"/>
    <s v="E2"/>
    <x v="0"/>
    <s v="Source Verified"/>
    <n v="85000"/>
    <n v="0.17630000000000001"/>
    <n v="512.13"/>
    <n v="0.18390000000000001"/>
    <n v="20000"/>
    <n v="28"/>
    <n v="29216"/>
  </r>
  <r>
    <n v="1044599"/>
    <x v="13"/>
    <x v="0"/>
    <x v="3"/>
    <m/>
    <x v="2"/>
    <x v="1"/>
    <x v="12"/>
    <d v="2021-05-16T00:00:00"/>
    <d v="2021-05-16T00:00:00"/>
    <x v="2"/>
    <x v="1"/>
    <d v="2021-06-16T00:00:00"/>
    <n v="1274966"/>
    <x v="4"/>
    <s v="B1"/>
    <x v="0"/>
    <s v="Verified"/>
    <n v="72000"/>
    <n v="1.0699999999999999E-2"/>
    <n v="636.09"/>
    <n v="9.9099999999999994E-2"/>
    <n v="30000"/>
    <n v="37"/>
    <n v="33712"/>
  </r>
  <r>
    <n v="778517"/>
    <x v="35"/>
    <x v="0"/>
    <x v="3"/>
    <s v="Comcast"/>
    <x v="2"/>
    <x v="1"/>
    <x v="6"/>
    <d v="2021-05-16T00:00:00"/>
    <d v="2021-05-16T00:00:00"/>
    <x v="2"/>
    <x v="1"/>
    <d v="2021-06-16T00:00:00"/>
    <n v="981122"/>
    <x v="4"/>
    <s v="B3"/>
    <x v="0"/>
    <s v="Verified"/>
    <n v="75000"/>
    <n v="9.4899999999999998E-2"/>
    <n v="434.75"/>
    <n v="0.1099"/>
    <n v="20000"/>
    <n v="26"/>
    <n v="25604"/>
  </r>
  <r>
    <n v="829417"/>
    <x v="8"/>
    <x v="0"/>
    <x v="3"/>
    <s v="mirabito holdings,inc"/>
    <x v="2"/>
    <x v="1"/>
    <x v="11"/>
    <d v="2021-05-16T00:00:00"/>
    <d v="2021-05-16T00:00:00"/>
    <x v="2"/>
    <x v="1"/>
    <d v="2021-06-16T00:00:00"/>
    <n v="1038520"/>
    <x v="4"/>
    <s v="B5"/>
    <x v="0"/>
    <s v="Verified"/>
    <n v="39000"/>
    <n v="0.1535"/>
    <n v="444.79"/>
    <n v="0.11990000000000001"/>
    <n v="20000"/>
    <n v="11"/>
    <n v="25308"/>
  </r>
  <r>
    <n v="873817"/>
    <x v="1"/>
    <x v="0"/>
    <x v="3"/>
    <s v="Lockheed Martin"/>
    <x v="2"/>
    <x v="1"/>
    <x v="13"/>
    <d v="2021-05-16T00:00:00"/>
    <d v="2021-05-16T00:00:00"/>
    <x v="2"/>
    <x v="1"/>
    <d v="2021-06-16T00:00:00"/>
    <n v="1088148"/>
    <x v="4"/>
    <s v="B5"/>
    <x v="0"/>
    <s v="Verified"/>
    <n v="175000"/>
    <n v="0.15179999999999999"/>
    <n v="451.9"/>
    <n v="0.12690000000000001"/>
    <n v="20000"/>
    <n v="40"/>
    <n v="24831"/>
  </r>
  <r>
    <n v="984968"/>
    <x v="18"/>
    <x v="0"/>
    <x v="4"/>
    <s v="Tecniplast USA"/>
    <x v="2"/>
    <x v="1"/>
    <x v="13"/>
    <d v="2021-05-16T00:00:00"/>
    <d v="2021-05-16T00:00:00"/>
    <x v="2"/>
    <x v="1"/>
    <d v="2021-06-16T00:00:00"/>
    <n v="1208414"/>
    <x v="4"/>
    <s v="B3"/>
    <x v="0"/>
    <s v="Verified"/>
    <n v="78500"/>
    <n v="2.6800000000000001E-2"/>
    <n v="773.44"/>
    <n v="0.1171"/>
    <n v="35000"/>
    <n v="17"/>
    <n v="42490"/>
  </r>
  <r>
    <n v="972565"/>
    <x v="1"/>
    <x v="0"/>
    <x v="2"/>
    <s v="UCSF Medical Center"/>
    <x v="2"/>
    <x v="1"/>
    <x v="13"/>
    <d v="2021-05-16T00:00:00"/>
    <d v="2021-05-16T00:00:00"/>
    <x v="2"/>
    <x v="1"/>
    <d v="2021-06-16T00:00:00"/>
    <n v="1194516"/>
    <x v="4"/>
    <s v="B5"/>
    <x v="0"/>
    <s v="Verified"/>
    <n v="115000"/>
    <n v="6.6600000000000006E-2"/>
    <n v="632.66"/>
    <n v="0.12690000000000001"/>
    <n v="28000"/>
    <n v="8"/>
    <n v="34189"/>
  </r>
  <r>
    <n v="871677"/>
    <x v="2"/>
    <x v="0"/>
    <x v="5"/>
    <s v="Red River Army Depot"/>
    <x v="2"/>
    <x v="1"/>
    <x v="10"/>
    <d v="2021-05-16T00:00:00"/>
    <d v="2021-05-16T00:00:00"/>
    <x v="2"/>
    <x v="1"/>
    <d v="2021-06-16T00:00:00"/>
    <n v="1085757"/>
    <x v="4"/>
    <s v="B3"/>
    <x v="0"/>
    <s v="Verified"/>
    <n v="54000"/>
    <n v="0.28999999999999998"/>
    <n v="327.7"/>
    <n v="0.1099"/>
    <n v="15075"/>
    <n v="36"/>
    <n v="18330"/>
  </r>
  <r>
    <n v="787212"/>
    <x v="8"/>
    <x v="0"/>
    <x v="0"/>
    <m/>
    <x v="2"/>
    <x v="1"/>
    <x v="6"/>
    <d v="2021-05-16T00:00:00"/>
    <d v="2021-05-16T00:00:00"/>
    <x v="2"/>
    <x v="1"/>
    <d v="2021-06-16T00:00:00"/>
    <n v="990723"/>
    <x v="4"/>
    <s v="B3"/>
    <x v="0"/>
    <s v="Verified"/>
    <n v="41000"/>
    <n v="4.0399999999999998E-2"/>
    <n v="260.85000000000002"/>
    <n v="0.1099"/>
    <n v="12000"/>
    <n v="14"/>
    <n v="15105"/>
  </r>
  <r>
    <n v="994699"/>
    <x v="2"/>
    <x v="0"/>
    <x v="3"/>
    <s v="US ARMY"/>
    <x v="2"/>
    <x v="1"/>
    <x v="13"/>
    <d v="2021-05-16T00:00:00"/>
    <d v="2021-05-16T00:00:00"/>
    <x v="2"/>
    <x v="1"/>
    <d v="2021-06-16T00:00:00"/>
    <n v="1219349"/>
    <x v="4"/>
    <s v="B2"/>
    <x v="0"/>
    <s v="Verified"/>
    <n v="190000"/>
    <n v="0.1704"/>
    <n v="323.52999999999997"/>
    <n v="0.1065"/>
    <n v="15000"/>
    <n v="28"/>
    <n v="17400"/>
  </r>
  <r>
    <n v="980395"/>
    <x v="9"/>
    <x v="0"/>
    <x v="3"/>
    <s v="CAPITOL CARDIOLOGY ASSOCIATES"/>
    <x v="2"/>
    <x v="1"/>
    <x v="13"/>
    <d v="2021-05-16T00:00:00"/>
    <d v="2021-05-16T00:00:00"/>
    <x v="2"/>
    <x v="1"/>
    <d v="2021-06-16T00:00:00"/>
    <n v="1203578"/>
    <x v="4"/>
    <s v="B3"/>
    <x v="0"/>
    <s v="Verified"/>
    <n v="120000"/>
    <n v="0.11799999999999999"/>
    <n v="662.95"/>
    <n v="0.1171"/>
    <n v="30000"/>
    <n v="35"/>
    <n v="36432"/>
  </r>
  <r>
    <n v="833578"/>
    <x v="0"/>
    <x v="0"/>
    <x v="3"/>
    <s v="Newell Rubbermaid"/>
    <x v="2"/>
    <x v="1"/>
    <x v="11"/>
    <d v="2021-05-16T00:00:00"/>
    <d v="2021-05-16T00:00:00"/>
    <x v="2"/>
    <x v="1"/>
    <d v="2021-06-16T00:00:00"/>
    <n v="1043247"/>
    <x v="4"/>
    <s v="B4"/>
    <x v="0"/>
    <s v="Verified"/>
    <n v="159000"/>
    <n v="5.6099999999999997E-2"/>
    <n v="439.76"/>
    <n v="0.1149"/>
    <n v="20000"/>
    <n v="17"/>
    <n v="24935"/>
  </r>
  <r>
    <n v="995648"/>
    <x v="38"/>
    <x v="0"/>
    <x v="2"/>
    <s v="SPM, LLC"/>
    <x v="2"/>
    <x v="1"/>
    <x v="22"/>
    <d v="2021-05-16T00:00:00"/>
    <d v="2021-05-16T00:00:00"/>
    <x v="2"/>
    <x v="1"/>
    <d v="2021-06-16T00:00:00"/>
    <n v="1220235"/>
    <x v="4"/>
    <s v="B5"/>
    <x v="0"/>
    <s v="Verified"/>
    <n v="150000"/>
    <n v="7.5499999999999998E-2"/>
    <n v="790.82"/>
    <n v="0.12690000000000001"/>
    <n v="35000"/>
    <n v="24"/>
    <n v="42688"/>
  </r>
  <r>
    <n v="775135"/>
    <x v="37"/>
    <x v="0"/>
    <x v="8"/>
    <s v="Department of the Interior"/>
    <x v="2"/>
    <x v="1"/>
    <x v="6"/>
    <d v="2021-05-16T00:00:00"/>
    <d v="2021-05-16T00:00:00"/>
    <x v="2"/>
    <x v="1"/>
    <d v="2021-06-16T00:00:00"/>
    <n v="977371"/>
    <x v="4"/>
    <s v="B5"/>
    <x v="0"/>
    <s v="Verified"/>
    <n v="107000"/>
    <n v="0.13669999999999999"/>
    <n v="391.42"/>
    <n v="0.11990000000000001"/>
    <n v="28000"/>
    <n v="22"/>
    <n v="22656"/>
  </r>
  <r>
    <n v="847795"/>
    <x v="3"/>
    <x v="0"/>
    <x v="3"/>
    <s v="griffith laboratories"/>
    <x v="2"/>
    <x v="1"/>
    <x v="11"/>
    <d v="2021-05-16T00:00:00"/>
    <d v="2021-05-16T00:00:00"/>
    <x v="2"/>
    <x v="1"/>
    <d v="2021-06-16T00:00:00"/>
    <n v="1059339"/>
    <x v="4"/>
    <s v="B5"/>
    <x v="0"/>
    <s v="Verified"/>
    <n v="48000"/>
    <n v="2.7E-2"/>
    <n v="555.99"/>
    <n v="0.11990000000000001"/>
    <n v="25000"/>
    <n v="25"/>
    <n v="31642"/>
  </r>
  <r>
    <n v="796556"/>
    <x v="1"/>
    <x v="0"/>
    <x v="1"/>
    <s v="Valley View Casino and Hotel"/>
    <x v="2"/>
    <x v="1"/>
    <x v="6"/>
    <d v="2021-05-16T00:00:00"/>
    <d v="2021-05-16T00:00:00"/>
    <x v="2"/>
    <x v="1"/>
    <d v="2021-06-16T00:00:00"/>
    <n v="1001410"/>
    <x v="4"/>
    <s v="B3"/>
    <x v="0"/>
    <s v="Verified"/>
    <n v="115000"/>
    <n v="9.7299999999999998E-2"/>
    <n v="260.85000000000002"/>
    <n v="0.1099"/>
    <n v="12000"/>
    <n v="17"/>
    <n v="15110"/>
  </r>
  <r>
    <n v="762510"/>
    <x v="28"/>
    <x v="0"/>
    <x v="3"/>
    <s v="Affordable Dentures Albuquerque-PC"/>
    <x v="0"/>
    <x v="1"/>
    <x v="25"/>
    <d v="2021-05-16T00:00:00"/>
    <d v="2021-05-16T00:00:00"/>
    <x v="2"/>
    <x v="1"/>
    <d v="2021-06-16T00:00:00"/>
    <n v="963040"/>
    <x v="4"/>
    <s v="C2"/>
    <x v="0"/>
    <s v="Verified"/>
    <n v="470000"/>
    <n v="8.4400000000000003E-2"/>
    <n v="805.17"/>
    <n v="0.13489999999999999"/>
    <n v="35000"/>
    <n v="36"/>
    <n v="47475"/>
  </r>
  <r>
    <n v="781137"/>
    <x v="21"/>
    <x v="0"/>
    <x v="1"/>
    <s v="Hamilton Sundstrand"/>
    <x v="0"/>
    <x v="1"/>
    <x v="6"/>
    <d v="2021-04-16T00:00:00"/>
    <d v="2021-05-16T00:00:00"/>
    <x v="2"/>
    <x v="1"/>
    <d v="2021-06-16T00:00:00"/>
    <n v="983966"/>
    <x v="4"/>
    <s v="C2"/>
    <x v="0"/>
    <s v="Verified"/>
    <n v="68004"/>
    <n v="0.18740000000000001"/>
    <n v="358.3"/>
    <n v="0.13489999999999999"/>
    <n v="24000"/>
    <n v="43"/>
    <n v="20755"/>
  </r>
  <r>
    <n v="799585"/>
    <x v="5"/>
    <x v="0"/>
    <x v="3"/>
    <s v="Catalyst Rx"/>
    <x v="0"/>
    <x v="1"/>
    <x v="44"/>
    <d v="2021-05-16T00:00:00"/>
    <d v="2021-05-16T00:00:00"/>
    <x v="2"/>
    <x v="1"/>
    <d v="2021-06-16T00:00:00"/>
    <n v="1004790"/>
    <x v="4"/>
    <s v="C1"/>
    <x v="0"/>
    <s v="Verified"/>
    <n v="85000"/>
    <n v="9.6699999999999994E-2"/>
    <n v="796.18"/>
    <n v="0.12989999999999999"/>
    <n v="35000"/>
    <n v="39"/>
    <n v="46066"/>
  </r>
  <r>
    <n v="884640"/>
    <x v="1"/>
    <x v="0"/>
    <x v="8"/>
    <s v="solesbee auto crafts"/>
    <x v="0"/>
    <x v="1"/>
    <x v="10"/>
    <d v="2021-05-16T00:00:00"/>
    <d v="2021-05-16T00:00:00"/>
    <x v="2"/>
    <x v="1"/>
    <d v="2021-06-16T00:00:00"/>
    <n v="1100088"/>
    <x v="4"/>
    <s v="C2"/>
    <x v="0"/>
    <s v="Verified"/>
    <n v="74004"/>
    <n v="0.13250000000000001"/>
    <n v="93.64"/>
    <n v="0.14269999999999999"/>
    <n v="4000"/>
    <n v="20"/>
    <n v="5139"/>
  </r>
  <r>
    <n v="763527"/>
    <x v="17"/>
    <x v="0"/>
    <x v="2"/>
    <s v="Lexus Of Tulsa"/>
    <x v="0"/>
    <x v="1"/>
    <x v="25"/>
    <d v="2021-05-16T00:00:00"/>
    <d v="2021-05-16T00:00:00"/>
    <x v="2"/>
    <x v="1"/>
    <d v="2021-06-16T00:00:00"/>
    <n v="964154"/>
    <x v="4"/>
    <s v="C3"/>
    <x v="0"/>
    <s v="Verified"/>
    <n v="42000"/>
    <n v="1.89E-2"/>
    <n v="279.16000000000003"/>
    <n v="0.1399"/>
    <n v="12000"/>
    <n v="16"/>
    <n v="16455"/>
  </r>
  <r>
    <n v="1047209"/>
    <x v="13"/>
    <x v="0"/>
    <x v="9"/>
    <s v="Red Robin International"/>
    <x v="0"/>
    <x v="1"/>
    <x v="12"/>
    <d v="2021-05-16T00:00:00"/>
    <d v="2021-05-16T00:00:00"/>
    <x v="2"/>
    <x v="1"/>
    <d v="2021-06-16T00:00:00"/>
    <n v="1278090"/>
    <x v="4"/>
    <s v="C4"/>
    <x v="0"/>
    <s v="Verified"/>
    <n v="90000"/>
    <n v="0.1323"/>
    <n v="502.57"/>
    <n v="0.1527"/>
    <n v="21000"/>
    <n v="18"/>
    <n v="26561"/>
  </r>
  <r>
    <n v="788495"/>
    <x v="8"/>
    <x v="0"/>
    <x v="3"/>
    <s v="Southold town Highway Dept."/>
    <x v="0"/>
    <x v="1"/>
    <x v="6"/>
    <d v="2021-04-16T00:00:00"/>
    <d v="2021-05-16T00:00:00"/>
    <x v="2"/>
    <x v="1"/>
    <d v="2021-06-16T00:00:00"/>
    <n v="992223"/>
    <x v="4"/>
    <s v="C5"/>
    <x v="0"/>
    <s v="Verified"/>
    <n v="66000"/>
    <n v="0.1053"/>
    <n v="413.66"/>
    <n v="0.15229999999999999"/>
    <n v="25000"/>
    <n v="21"/>
    <n v="23954"/>
  </r>
  <r>
    <n v="970316"/>
    <x v="11"/>
    <x v="0"/>
    <x v="8"/>
    <s v="R&amp;R Partners"/>
    <x v="0"/>
    <x v="1"/>
    <x v="13"/>
    <d v="2021-05-16T00:00:00"/>
    <d v="2021-05-16T00:00:00"/>
    <x v="2"/>
    <x v="1"/>
    <d v="2021-06-16T00:00:00"/>
    <n v="1191973"/>
    <x v="4"/>
    <s v="C4"/>
    <x v="0"/>
    <s v="Verified"/>
    <n v="125000"/>
    <n v="0.1479"/>
    <n v="382.92"/>
    <n v="0.1527"/>
    <n v="16000"/>
    <n v="14"/>
    <n v="21037"/>
  </r>
  <r>
    <n v="748225"/>
    <x v="2"/>
    <x v="0"/>
    <x v="2"/>
    <s v="JW Wireline"/>
    <x v="0"/>
    <x v="1"/>
    <x v="25"/>
    <d v="2021-05-16T00:00:00"/>
    <d v="2021-05-16T00:00:00"/>
    <x v="2"/>
    <x v="1"/>
    <d v="2021-06-16T00:00:00"/>
    <n v="947251"/>
    <x v="4"/>
    <s v="C5"/>
    <x v="0"/>
    <s v="Verified"/>
    <n v="113000"/>
    <n v="0.15049999999999999"/>
    <n v="231.94"/>
    <n v="0.15229999999999999"/>
    <n v="9700"/>
    <n v="21"/>
    <n v="13886"/>
  </r>
  <r>
    <n v="1049409"/>
    <x v="8"/>
    <x v="0"/>
    <x v="3"/>
    <s v="RIEGEL TRANSPORTATION INC"/>
    <x v="0"/>
    <x v="1"/>
    <x v="12"/>
    <d v="2021-04-16T00:00:00"/>
    <d v="2021-05-16T00:00:00"/>
    <x v="2"/>
    <x v="1"/>
    <d v="2021-06-16T00:00:00"/>
    <n v="1280595"/>
    <x v="4"/>
    <s v="C5"/>
    <x v="0"/>
    <s v="Verified"/>
    <n v="112000"/>
    <n v="0.1053"/>
    <n v="485.94"/>
    <n v="0.15959999999999999"/>
    <n v="20000"/>
    <n v="20"/>
    <n v="25731"/>
  </r>
  <r>
    <n v="778150"/>
    <x v="35"/>
    <x v="0"/>
    <x v="4"/>
    <s v="FedEx Freight"/>
    <x v="0"/>
    <x v="1"/>
    <x v="6"/>
    <d v="2021-05-16T00:00:00"/>
    <d v="2021-05-16T00:00:00"/>
    <x v="2"/>
    <x v="1"/>
    <d v="2021-06-16T00:00:00"/>
    <n v="980693"/>
    <x v="4"/>
    <s v="C4"/>
    <x v="0"/>
    <s v="Verified"/>
    <n v="85000"/>
    <n v="0.2029"/>
    <n v="473.6"/>
    <n v="0.1479"/>
    <n v="20000"/>
    <n v="37"/>
    <n v="27915"/>
  </r>
  <r>
    <n v="982209"/>
    <x v="1"/>
    <x v="0"/>
    <x v="3"/>
    <s v="social security admin"/>
    <x v="4"/>
    <x v="1"/>
    <x v="13"/>
    <d v="2021-05-16T00:00:00"/>
    <d v="2021-05-16T00:00:00"/>
    <x v="2"/>
    <x v="1"/>
    <d v="2021-06-16T00:00:00"/>
    <n v="1205405"/>
    <x v="4"/>
    <s v="D2"/>
    <x v="0"/>
    <s v="Verified"/>
    <n v="87996"/>
    <n v="9.4999999999999998E-3"/>
    <n v="741.88"/>
    <n v="0.16769999999999999"/>
    <n v="30000"/>
    <n v="18"/>
    <n v="40714"/>
  </r>
  <r>
    <n v="831767"/>
    <x v="16"/>
    <x v="0"/>
    <x v="7"/>
    <s v="walgreens"/>
    <x v="4"/>
    <x v="1"/>
    <x v="11"/>
    <d v="2021-04-16T00:00:00"/>
    <d v="2021-05-16T00:00:00"/>
    <x v="2"/>
    <x v="1"/>
    <d v="2021-06-16T00:00:00"/>
    <n v="1041076"/>
    <x v="4"/>
    <s v="D5"/>
    <x v="0"/>
    <s v="Verified"/>
    <n v="275000"/>
    <n v="0.10249999999999999"/>
    <n v="301.41000000000003"/>
    <n v="0.1749"/>
    <n v="12000"/>
    <n v="31"/>
    <n v="17153"/>
  </r>
  <r>
    <n v="860547"/>
    <x v="8"/>
    <x v="0"/>
    <x v="3"/>
    <s v="SourceCorp NY"/>
    <x v="4"/>
    <x v="1"/>
    <x v="11"/>
    <d v="2021-02-16T00:00:00"/>
    <d v="2021-05-16T00:00:00"/>
    <x v="2"/>
    <x v="1"/>
    <d v="2021-06-16T00:00:00"/>
    <n v="1033425"/>
    <x v="4"/>
    <s v="D4"/>
    <x v="0"/>
    <s v="Verified"/>
    <n v="60000"/>
    <n v="2.8799999999999999E-2"/>
    <n v="223.15"/>
    <n v="0.16889999999999999"/>
    <n v="9000"/>
    <n v="25"/>
    <n v="12451"/>
  </r>
  <r>
    <n v="788059"/>
    <x v="8"/>
    <x v="0"/>
    <x v="3"/>
    <s v="Connetquot Central School District"/>
    <x v="1"/>
    <x v="1"/>
    <x v="44"/>
    <d v="2021-04-16T00:00:00"/>
    <d v="2021-05-16T00:00:00"/>
    <x v="2"/>
    <x v="1"/>
    <d v="2021-06-16T00:00:00"/>
    <n v="991688"/>
    <x v="4"/>
    <s v="E5"/>
    <x v="0"/>
    <s v="Verified"/>
    <n v="90000"/>
    <n v="6.5500000000000003E-2"/>
    <n v="519.86"/>
    <n v="0.19689999999999999"/>
    <n v="19750"/>
    <n v="40"/>
    <n v="30137"/>
  </r>
  <r>
    <n v="824387"/>
    <x v="1"/>
    <x v="0"/>
    <x v="3"/>
    <s v="San Bernardino City School District"/>
    <x v="1"/>
    <x v="1"/>
    <x v="11"/>
    <d v="2021-05-16T00:00:00"/>
    <d v="2021-05-16T00:00:00"/>
    <x v="2"/>
    <x v="1"/>
    <d v="2021-06-16T00:00:00"/>
    <n v="1033044"/>
    <x v="4"/>
    <s v="E1"/>
    <x v="0"/>
    <s v="Verified"/>
    <n v="61000"/>
    <n v="0.20710000000000001"/>
    <n v="507.76"/>
    <n v="0.1799"/>
    <n v="20000"/>
    <n v="28"/>
    <n v="28906"/>
  </r>
  <r>
    <n v="1046153"/>
    <x v="9"/>
    <x v="0"/>
    <x v="3"/>
    <s v="Military"/>
    <x v="1"/>
    <x v="1"/>
    <x v="12"/>
    <d v="2021-05-16T00:00:00"/>
    <d v="2021-05-16T00:00:00"/>
    <x v="2"/>
    <x v="1"/>
    <d v="2021-06-16T00:00:00"/>
    <n v="1277189"/>
    <x v="4"/>
    <s v="E2"/>
    <x v="0"/>
    <s v="Verified"/>
    <n v="72000"/>
    <n v="0.2288"/>
    <n v="731.99"/>
    <n v="0.1903"/>
    <n v="28200"/>
    <n v="19"/>
    <n v="38761"/>
  </r>
  <r>
    <n v="784725"/>
    <x v="10"/>
    <x v="0"/>
    <x v="3"/>
    <s v="Milwaukee Fire Dept."/>
    <x v="1"/>
    <x v="1"/>
    <x v="6"/>
    <d v="2021-05-16T00:00:00"/>
    <d v="2021-05-16T00:00:00"/>
    <x v="2"/>
    <x v="1"/>
    <d v="2021-06-16T00:00:00"/>
    <n v="987970"/>
    <x v="4"/>
    <s v="E5"/>
    <x v="0"/>
    <s v="Verified"/>
    <n v="73000"/>
    <n v="0.19270000000000001"/>
    <n v="451.42"/>
    <n v="0.19689999999999999"/>
    <n v="25000"/>
    <n v="41"/>
    <n v="26142"/>
  </r>
  <r>
    <n v="971781"/>
    <x v="32"/>
    <x v="0"/>
    <x v="1"/>
    <s v="Edward Jones"/>
    <x v="1"/>
    <x v="1"/>
    <x v="13"/>
    <d v="2021-05-16T00:00:00"/>
    <d v="2021-05-16T00:00:00"/>
    <x v="2"/>
    <x v="1"/>
    <d v="2021-06-16T00:00:00"/>
    <n v="1193531"/>
    <x v="4"/>
    <s v="E5"/>
    <x v="0"/>
    <s v="Verified"/>
    <n v="127000"/>
    <n v="0.13700000000000001"/>
    <n v="447.91"/>
    <n v="0.20300000000000001"/>
    <n v="16800"/>
    <n v="15"/>
    <n v="24601"/>
  </r>
  <r>
    <n v="1030425"/>
    <x v="10"/>
    <x v="0"/>
    <x v="2"/>
    <s v="City of Milwaukee"/>
    <x v="1"/>
    <x v="1"/>
    <x v="12"/>
    <d v="2021-05-16T00:00:00"/>
    <d v="2021-05-16T00:00:00"/>
    <x v="2"/>
    <x v="1"/>
    <d v="2021-06-16T00:00:00"/>
    <n v="1259813"/>
    <x v="4"/>
    <s v="E3"/>
    <x v="0"/>
    <s v="Verified"/>
    <n v="50000"/>
    <n v="6.3600000000000004E-2"/>
    <n v="274.81"/>
    <n v="0.19420000000000001"/>
    <n v="10500"/>
    <n v="16"/>
    <n v="14546"/>
  </r>
  <r>
    <n v="842788"/>
    <x v="1"/>
    <x v="0"/>
    <x v="9"/>
    <s v="imgram micro"/>
    <x v="1"/>
    <x v="1"/>
    <x v="11"/>
    <d v="2021-05-16T00:00:00"/>
    <d v="2021-05-16T00:00:00"/>
    <x v="2"/>
    <x v="1"/>
    <d v="2021-06-16T00:00:00"/>
    <n v="1053487"/>
    <x v="4"/>
    <s v="E4"/>
    <x v="0"/>
    <s v="Verified"/>
    <n v="72000"/>
    <n v="0.2402"/>
    <n v="313.20999999999998"/>
    <n v="0.19289999999999999"/>
    <n v="12000"/>
    <n v="14"/>
    <n v="17524"/>
  </r>
  <r>
    <n v="1054552"/>
    <x v="0"/>
    <x v="0"/>
    <x v="0"/>
    <s v="New Process Steel"/>
    <x v="5"/>
    <x v="1"/>
    <x v="12"/>
    <d v="2021-04-16T00:00:00"/>
    <d v="2021-05-16T00:00:00"/>
    <x v="2"/>
    <x v="1"/>
    <d v="2021-06-16T00:00:00"/>
    <n v="1286391"/>
    <x v="4"/>
    <s v="F1"/>
    <x v="0"/>
    <s v="Verified"/>
    <n v="174000"/>
    <n v="5.3199999999999997E-2"/>
    <n v="944.71"/>
    <n v="0.2089"/>
    <n v="35000"/>
    <n v="22"/>
    <n v="50052"/>
  </r>
  <r>
    <n v="996048"/>
    <x v="25"/>
    <x v="0"/>
    <x v="3"/>
    <s v="Loudoun Water"/>
    <x v="5"/>
    <x v="1"/>
    <x v="22"/>
    <d v="2021-05-16T00:00:00"/>
    <d v="2021-05-16T00:00:00"/>
    <x v="2"/>
    <x v="1"/>
    <d v="2021-06-16T00:00:00"/>
    <n v="1220653"/>
    <x v="4"/>
    <s v="F1"/>
    <x v="0"/>
    <s v="Verified"/>
    <n v="174996"/>
    <n v="9.9400000000000002E-2"/>
    <n v="809.75"/>
    <n v="0.2089"/>
    <n v="30000"/>
    <n v="22"/>
    <n v="43706"/>
  </r>
  <r>
    <n v="882097"/>
    <x v="18"/>
    <x v="0"/>
    <x v="0"/>
    <s v="Euro RSCG Life"/>
    <x v="6"/>
    <x v="1"/>
    <x v="10"/>
    <d v="2021-04-16T00:00:00"/>
    <d v="2021-05-16T00:00:00"/>
    <x v="2"/>
    <x v="1"/>
    <d v="2021-06-16T00:00:00"/>
    <n v="1097257"/>
    <x v="4"/>
    <s v="G4"/>
    <x v="0"/>
    <s v="Verified"/>
    <n v="165000"/>
    <n v="9.4600000000000004E-2"/>
    <n v="516.89"/>
    <n v="0.23910000000000001"/>
    <n v="18000"/>
    <n v="48"/>
    <n v="28347"/>
  </r>
  <r>
    <n v="887246"/>
    <x v="21"/>
    <x v="0"/>
    <x v="3"/>
    <s v="Norwalk Public Schools"/>
    <x v="2"/>
    <x v="2"/>
    <x v="10"/>
    <d v="2021-04-16T00:00:00"/>
    <d v="2021-05-16T00:00:00"/>
    <x v="2"/>
    <x v="1"/>
    <d v="2021-06-16T00:00:00"/>
    <n v="1103391"/>
    <x v="4"/>
    <s v="B4"/>
    <x v="0"/>
    <s v="Verified"/>
    <n v="89000"/>
    <n v="0.1143"/>
    <n v="786.01"/>
    <n v="0.1242"/>
    <n v="35000"/>
    <n v="21"/>
    <n v="43217"/>
  </r>
  <r>
    <n v="781524"/>
    <x v="16"/>
    <x v="0"/>
    <x v="7"/>
    <m/>
    <x v="0"/>
    <x v="2"/>
    <x v="6"/>
    <d v="2021-04-16T00:00:00"/>
    <d v="2021-05-16T00:00:00"/>
    <x v="2"/>
    <x v="1"/>
    <d v="2021-06-16T00:00:00"/>
    <n v="984379"/>
    <x v="4"/>
    <s v="C5"/>
    <x v="0"/>
    <s v="Verified"/>
    <n v="36000"/>
    <n v="0.14599999999999999"/>
    <n v="292.52"/>
    <n v="0.16109999999999999"/>
    <n v="12000"/>
    <n v="6"/>
    <n v="17203"/>
  </r>
  <r>
    <n v="822845"/>
    <x v="8"/>
    <x v="0"/>
    <x v="2"/>
    <s v="Consolidated edison inc."/>
    <x v="1"/>
    <x v="2"/>
    <x v="44"/>
    <d v="2021-04-16T00:00:00"/>
    <d v="2021-05-16T00:00:00"/>
    <x v="2"/>
    <x v="1"/>
    <d v="2021-06-16T00:00:00"/>
    <n v="1031350"/>
    <x v="4"/>
    <s v="E4"/>
    <x v="0"/>
    <s v="Verified"/>
    <n v="38400"/>
    <n v="1.72E-2"/>
    <n v="783.02"/>
    <n v="0.19289999999999999"/>
    <n v="30000"/>
    <n v="8"/>
    <n v="44614"/>
  </r>
  <r>
    <n v="775127"/>
    <x v="32"/>
    <x v="0"/>
    <x v="0"/>
    <s v="Amerigroup Corporation"/>
    <x v="5"/>
    <x v="2"/>
    <x v="6"/>
    <d v="2021-05-16T00:00:00"/>
    <d v="2021-05-16T00:00:00"/>
    <x v="2"/>
    <x v="1"/>
    <d v="2021-06-16T00:00:00"/>
    <n v="977361"/>
    <x v="4"/>
    <s v="F2"/>
    <x v="0"/>
    <s v="Verified"/>
    <n v="105000"/>
    <n v="4.0000000000000001E-3"/>
    <n v="179.83"/>
    <n v="0.20619999999999999"/>
    <n v="6700"/>
    <n v="11"/>
    <n v="10605"/>
  </r>
  <r>
    <n v="1039887"/>
    <x v="25"/>
    <x v="0"/>
    <x v="3"/>
    <s v="Dept of Defense"/>
    <x v="5"/>
    <x v="2"/>
    <x v="12"/>
    <d v="2021-05-16T00:00:00"/>
    <d v="2021-05-16T00:00:00"/>
    <x v="2"/>
    <x v="1"/>
    <d v="2021-06-16T00:00:00"/>
    <n v="1269832"/>
    <x v="4"/>
    <s v="F3"/>
    <x v="0"/>
    <s v="Verified"/>
    <n v="170000"/>
    <n v="1.61E-2"/>
    <n v="543.15"/>
    <n v="0.2167"/>
    <n v="19800"/>
    <n v="21"/>
    <n v="28760"/>
  </r>
  <r>
    <n v="979317"/>
    <x v="20"/>
    <x v="0"/>
    <x v="8"/>
    <s v="Mediapoint Capital LLC(Pitchblack Games)"/>
    <x v="2"/>
    <x v="0"/>
    <x v="13"/>
    <d v="2021-05-16T00:00:00"/>
    <d v="2021-05-16T00:00:00"/>
    <x v="2"/>
    <x v="1"/>
    <d v="2021-06-16T00:00:00"/>
    <n v="1202399"/>
    <x v="4"/>
    <s v="B4"/>
    <x v="0"/>
    <s v="Verified"/>
    <n v="73000"/>
    <n v="8.3500000000000005E-2"/>
    <n v="422.2"/>
    <n v="0.1242"/>
    <n v="18800"/>
    <n v="18"/>
    <n v="24456"/>
  </r>
  <r>
    <n v="891745"/>
    <x v="8"/>
    <x v="0"/>
    <x v="5"/>
    <s v="visiting nursing service of new york"/>
    <x v="1"/>
    <x v="0"/>
    <x v="10"/>
    <d v="2021-05-16T00:00:00"/>
    <d v="2021-05-16T00:00:00"/>
    <x v="2"/>
    <x v="1"/>
    <d v="2021-06-16T00:00:00"/>
    <n v="1108595"/>
    <x v="4"/>
    <s v="E4"/>
    <x v="0"/>
    <s v="Verified"/>
    <n v="123000"/>
    <n v="7.6899999999999996E-2"/>
    <n v="412.53"/>
    <n v="0.1991"/>
    <n v="15600"/>
    <n v="11"/>
    <n v="22697"/>
  </r>
  <r>
    <n v="795569"/>
    <x v="10"/>
    <x v="0"/>
    <x v="5"/>
    <s v="Gundersen Lutheran"/>
    <x v="4"/>
    <x v="1"/>
    <x v="6"/>
    <d v="2021-05-16T00:00:00"/>
    <d v="2021-05-16T00:00:00"/>
    <x v="2"/>
    <x v="1"/>
    <d v="2021-06-16T00:00:00"/>
    <n v="1000318"/>
    <x v="4"/>
    <s v="D5"/>
    <x v="0"/>
    <s v="Verified"/>
    <n v="52000"/>
    <n v="0.24990000000000001"/>
    <n v="361.69"/>
    <n v="0.1749"/>
    <n v="14400"/>
    <n v="29"/>
    <n v="20955"/>
  </r>
  <r>
    <n v="773278"/>
    <x v="21"/>
    <x v="0"/>
    <x v="3"/>
    <s v="Gibbs &amp; Soell Inc"/>
    <x v="5"/>
    <x v="1"/>
    <x v="6"/>
    <d v="2021-04-16T00:00:00"/>
    <d v="2021-05-16T00:00:00"/>
    <x v="2"/>
    <x v="1"/>
    <d v="2021-06-16T00:00:00"/>
    <n v="975304"/>
    <x v="4"/>
    <s v="F1"/>
    <x v="0"/>
    <s v="Verified"/>
    <n v="160000"/>
    <n v="0.05"/>
    <n v="479.4"/>
    <n v="0.20250000000000001"/>
    <n v="18000"/>
    <n v="27"/>
    <n v="28247"/>
  </r>
  <r>
    <n v="760215"/>
    <x v="30"/>
    <x v="0"/>
    <x v="3"/>
    <s v="Little Rock School District"/>
    <x v="1"/>
    <x v="1"/>
    <x v="25"/>
    <d v="2021-05-16T00:00:00"/>
    <d v="2021-05-16T00:00:00"/>
    <x v="2"/>
    <x v="1"/>
    <d v="2021-06-16T00:00:00"/>
    <n v="960476"/>
    <x v="4"/>
    <s v="E5"/>
    <x v="0"/>
    <s v="Source Verified"/>
    <n v="48000"/>
    <n v="0.11899999999999999"/>
    <n v="78.97"/>
    <n v="0.19689999999999999"/>
    <n v="3000"/>
    <n v="17"/>
    <n v="4653"/>
  </r>
  <r>
    <n v="1062177"/>
    <x v="5"/>
    <x v="0"/>
    <x v="8"/>
    <s v="Senior Dental Insurance Solutions"/>
    <x v="4"/>
    <x v="1"/>
    <x v="12"/>
    <d v="2021-05-16T00:00:00"/>
    <d v="2021-06-13T00:00:00"/>
    <x v="1"/>
    <x v="1"/>
    <d v="2021-07-13T00:00:00"/>
    <n v="1294027"/>
    <x v="5"/>
    <s v="D3"/>
    <x v="1"/>
    <s v="Source Verified"/>
    <n v="44400"/>
    <n v="3.5900000000000001E-2"/>
    <n v="536.80999999999995"/>
    <n v="0.17269999999999999"/>
    <n v="15000"/>
    <n v="16"/>
    <n v="17995"/>
  </r>
  <r>
    <n v="1049352"/>
    <x v="5"/>
    <x v="0"/>
    <x v="6"/>
    <s v="The Holmes Organisation, Inc."/>
    <x v="2"/>
    <x v="1"/>
    <x v="12"/>
    <d v="2021-05-16T00:00:00"/>
    <d v="2021-04-13T00:00:00"/>
    <x v="1"/>
    <x v="1"/>
    <d v="2021-05-13T00:00:00"/>
    <n v="1280767"/>
    <x v="5"/>
    <s v="B1"/>
    <x v="1"/>
    <s v="Not Verified"/>
    <n v="100000"/>
    <n v="0.15529999999999999"/>
    <n v="212.69"/>
    <n v="9.9099999999999994E-2"/>
    <n v="6600"/>
    <n v="30"/>
    <n v="7276"/>
  </r>
  <r>
    <n v="1062976"/>
    <x v="4"/>
    <x v="0"/>
    <x v="3"/>
    <s v="Newell Rubbermaid Inc"/>
    <x v="1"/>
    <x v="0"/>
    <x v="12"/>
    <d v="2021-08-13T00:00:00"/>
    <d v="2021-04-13T00:00:00"/>
    <x v="0"/>
    <x v="0"/>
    <d v="2021-05-13T00:00:00"/>
    <n v="1295062"/>
    <x v="5"/>
    <s v="E4"/>
    <x v="0"/>
    <s v="Source Verified"/>
    <n v="45000"/>
    <n v="0.152"/>
    <n v="105.78"/>
    <n v="0.1991"/>
    <n v="4000"/>
    <n v="11"/>
    <n v="1776"/>
  </r>
  <r>
    <n v="1058564"/>
    <x v="1"/>
    <x v="0"/>
    <x v="7"/>
    <s v="TOGETHER WE GROW"/>
    <x v="3"/>
    <x v="0"/>
    <x v="12"/>
    <d v="2021-12-14T00:00:00"/>
    <d v="2021-12-14T00:00:00"/>
    <x v="1"/>
    <x v="1"/>
    <d v="2022-01-14T00:00:00"/>
    <n v="1290157"/>
    <x v="5"/>
    <s v="A1"/>
    <x v="1"/>
    <s v="Source Verified"/>
    <n v="57600"/>
    <n v="0.1152"/>
    <n v="243.49"/>
    <n v="6.0299999999999999E-2"/>
    <n v="8000"/>
    <n v="12"/>
    <n v="8765"/>
  </r>
  <r>
    <n v="1061837"/>
    <x v="18"/>
    <x v="0"/>
    <x v="9"/>
    <s v="Applied Development Companies"/>
    <x v="3"/>
    <x v="0"/>
    <x v="12"/>
    <d v="2021-10-15T00:00:00"/>
    <d v="2021-12-14T00:00:00"/>
    <x v="1"/>
    <x v="1"/>
    <d v="2022-01-14T00:00:00"/>
    <n v="1293455"/>
    <x v="5"/>
    <s v="A1"/>
    <x v="1"/>
    <s v="Not Verified"/>
    <n v="60000"/>
    <n v="0.1278"/>
    <n v="456.54"/>
    <n v="6.0299999999999999E-2"/>
    <n v="15000"/>
    <n v="27"/>
    <n v="16435"/>
  </r>
  <r>
    <n v="1023566"/>
    <x v="32"/>
    <x v="0"/>
    <x v="0"/>
    <s v="Actelion PHarmaceuticals US Inc"/>
    <x v="0"/>
    <x v="1"/>
    <x v="12"/>
    <d v="2021-03-15T00:00:00"/>
    <d v="2021-02-15T00:00:00"/>
    <x v="1"/>
    <x v="1"/>
    <d v="2021-03-15T00:00:00"/>
    <n v="1252426"/>
    <x v="5"/>
    <s v="C2"/>
    <x v="0"/>
    <s v="Verified"/>
    <n v="150000"/>
    <n v="3.2300000000000002E-2"/>
    <n v="391.51"/>
    <n v="0.14269999999999999"/>
    <n v="26400"/>
    <n v="20"/>
    <n v="22497"/>
  </r>
  <r>
    <n v="1058892"/>
    <x v="1"/>
    <x v="0"/>
    <x v="8"/>
    <s v="GREEN CHOICE LIVING"/>
    <x v="0"/>
    <x v="2"/>
    <x v="12"/>
    <d v="2021-04-14T00:00:00"/>
    <d v="2021-11-12T00:00:00"/>
    <x v="0"/>
    <x v="0"/>
    <d v="2021-12-12T00:00:00"/>
    <n v="1290489"/>
    <x v="5"/>
    <s v="C4"/>
    <x v="1"/>
    <s v="Not Verified"/>
    <n v="108000"/>
    <n v="0.12479999999999999"/>
    <n v="278.39"/>
    <n v="0.1527"/>
    <n v="8000"/>
    <n v="19"/>
    <n v="3394"/>
  </r>
  <r>
    <n v="88854"/>
    <x v="8"/>
    <x v="0"/>
    <x v="2"/>
    <s v="Rail Europe Group"/>
    <x v="3"/>
    <x v="0"/>
    <x v="39"/>
    <d v="2021-05-07T00:00:00"/>
    <d v="2021-03-08T00:00:00"/>
    <x v="1"/>
    <x v="1"/>
    <d v="2021-04-08T00:00:00"/>
    <n v="70699"/>
    <x v="5"/>
    <s v="A2"/>
    <x v="1"/>
    <s v="Not Verified"/>
    <n v="200000"/>
    <n v="2.8E-3"/>
    <n v="155.38"/>
    <n v="7.4300000000000005E-2"/>
    <n v="5000"/>
    <n v="2"/>
    <n v="5174"/>
  </r>
  <r>
    <n v="268855"/>
    <x v="5"/>
    <x v="0"/>
    <x v="9"/>
    <s v="HD of Daytona"/>
    <x v="2"/>
    <x v="1"/>
    <x v="35"/>
    <d v="2021-05-16T00:00:00"/>
    <d v="2021-08-08T00:00:00"/>
    <x v="0"/>
    <x v="0"/>
    <d v="2021-09-08T00:00:00"/>
    <n v="268848"/>
    <x v="5"/>
    <s v="B2"/>
    <x v="1"/>
    <s v="Not Verified"/>
    <n v="65000"/>
    <n v="0.1135"/>
    <n v="482.32"/>
    <n v="9.7600000000000006E-2"/>
    <n v="15000"/>
    <n v="12"/>
    <n v="2410"/>
  </r>
  <r>
    <n v="425464"/>
    <x v="20"/>
    <x v="0"/>
    <x v="0"/>
    <s v="City Of Mesa Police Dept."/>
    <x v="3"/>
    <x v="1"/>
    <x v="30"/>
    <d v="2021-05-16T00:00:00"/>
    <d v="2021-03-10T00:00:00"/>
    <x v="0"/>
    <x v="0"/>
    <d v="2021-04-10T00:00:00"/>
    <n v="501806"/>
    <x v="5"/>
    <s v="A5"/>
    <x v="1"/>
    <s v="Not Verified"/>
    <n v="30000"/>
    <n v="0.12520000000000001"/>
    <n v="152.44999999999999"/>
    <n v="9.6299999999999997E-2"/>
    <n v="4750"/>
    <n v="15"/>
    <n v="472"/>
  </r>
  <r>
    <n v="681502"/>
    <x v="37"/>
    <x v="0"/>
    <x v="10"/>
    <m/>
    <x v="4"/>
    <x v="1"/>
    <x v="0"/>
    <d v="2021-04-13T00:00:00"/>
    <d v="2021-04-13T00:00:00"/>
    <x v="0"/>
    <x v="0"/>
    <d v="2021-05-13T00:00:00"/>
    <n v="870531"/>
    <x v="5"/>
    <s v="D2"/>
    <x v="1"/>
    <s v="Not Verified"/>
    <n v="19200"/>
    <n v="8.5000000000000006E-2"/>
    <n v="48.47"/>
    <n v="0.14910000000000001"/>
    <n v="1400"/>
    <n v="4"/>
    <n v="1210"/>
  </r>
  <r>
    <n v="510176"/>
    <x v="34"/>
    <x v="0"/>
    <x v="0"/>
    <s v="gasparilla inn and club"/>
    <x v="1"/>
    <x v="1"/>
    <x v="27"/>
    <d v="2021-12-12T00:00:00"/>
    <d v="2021-09-12T00:00:00"/>
    <x v="0"/>
    <x v="0"/>
    <d v="2021-10-12T00:00:00"/>
    <n v="658703"/>
    <x v="5"/>
    <s v="E1"/>
    <x v="1"/>
    <s v="Not Verified"/>
    <n v="26000"/>
    <n v="0.12230000000000001"/>
    <n v="353.8"/>
    <n v="0.16450000000000001"/>
    <n v="10000"/>
    <n v="21"/>
    <n v="8567"/>
  </r>
  <r>
    <n v="465172"/>
    <x v="2"/>
    <x v="0"/>
    <x v="2"/>
    <s v="JE merritts /Jacobs"/>
    <x v="6"/>
    <x v="1"/>
    <x v="31"/>
    <d v="2021-10-12T00:00:00"/>
    <d v="2021-05-12T00:00:00"/>
    <x v="0"/>
    <x v="0"/>
    <d v="2021-06-12T00:00:00"/>
    <n v="583481"/>
    <x v="5"/>
    <s v="G4"/>
    <x v="1"/>
    <s v="Not Verified"/>
    <n v="45600"/>
    <n v="5.3E-3"/>
    <n v="94.02"/>
    <n v="0.20860000000000001"/>
    <n v="2500"/>
    <n v="3"/>
    <n v="2672"/>
  </r>
  <r>
    <n v="416239"/>
    <x v="3"/>
    <x v="0"/>
    <x v="4"/>
    <s v="Grove Dental Associates"/>
    <x v="0"/>
    <x v="0"/>
    <x v="23"/>
    <d v="2021-05-16T00:00:00"/>
    <d v="2021-03-10T00:00:00"/>
    <x v="0"/>
    <x v="0"/>
    <d v="2021-04-10T00:00:00"/>
    <n v="484619"/>
    <x v="5"/>
    <s v="C5"/>
    <x v="1"/>
    <s v="Not Verified"/>
    <n v="32004"/>
    <n v="0.15490000000000001"/>
    <n v="340.76"/>
    <n v="0.13789999999999999"/>
    <n v="10000"/>
    <n v="17"/>
    <n v="2725"/>
  </r>
  <r>
    <n v="454043"/>
    <x v="1"/>
    <x v="0"/>
    <x v="6"/>
    <s v="Fairview Developmenta Center"/>
    <x v="0"/>
    <x v="0"/>
    <x v="32"/>
    <d v="2021-05-16T00:00:00"/>
    <d v="2021-08-10T00:00:00"/>
    <x v="0"/>
    <x v="0"/>
    <d v="2021-09-10T00:00:00"/>
    <n v="561917"/>
    <x v="5"/>
    <s v="C2"/>
    <x v="1"/>
    <s v="Not Verified"/>
    <n v="40000"/>
    <n v="8.6400000000000005E-2"/>
    <n v="219.71"/>
    <n v="0.13220000000000001"/>
    <n v="6500"/>
    <n v="23"/>
    <n v="1975"/>
  </r>
  <r>
    <n v="370893"/>
    <x v="1"/>
    <x v="0"/>
    <x v="3"/>
    <s v="Contra Costa County"/>
    <x v="4"/>
    <x v="0"/>
    <x v="40"/>
    <d v="2021-05-16T00:00:00"/>
    <d v="2021-05-10T00:00:00"/>
    <x v="0"/>
    <x v="0"/>
    <d v="2021-06-10T00:00:00"/>
    <n v="388118"/>
    <x v="5"/>
    <s v="D4"/>
    <x v="1"/>
    <s v="Not Verified"/>
    <n v="95000"/>
    <n v="0.1772"/>
    <n v="312.23"/>
    <n v="0.15049999999999999"/>
    <n v="9000"/>
    <n v="33"/>
    <n v="4991"/>
  </r>
  <r>
    <n v="498522"/>
    <x v="11"/>
    <x v="0"/>
    <x v="8"/>
    <s v="hycroft resources &amp; development"/>
    <x v="4"/>
    <x v="0"/>
    <x v="48"/>
    <d v="2021-07-12T00:00:00"/>
    <d v="2021-02-12T00:00:00"/>
    <x v="0"/>
    <x v="0"/>
    <d v="2021-03-12T00:00:00"/>
    <n v="639411"/>
    <x v="5"/>
    <s v="D3"/>
    <x v="1"/>
    <s v="Not Verified"/>
    <n v="53000"/>
    <n v="5.2499999999999998E-2"/>
    <n v="139.32"/>
    <n v="0.15329999999999999"/>
    <n v="4000"/>
    <n v="9"/>
    <n v="3164"/>
  </r>
  <r>
    <n v="467634"/>
    <x v="23"/>
    <x v="0"/>
    <x v="6"/>
    <s v="Halliburton Energy Services"/>
    <x v="4"/>
    <x v="0"/>
    <x v="31"/>
    <d v="2021-05-16T00:00:00"/>
    <d v="2021-01-11T00:00:00"/>
    <x v="0"/>
    <x v="0"/>
    <d v="2021-02-11T00:00:00"/>
    <n v="588339"/>
    <x v="5"/>
    <s v="D2"/>
    <x v="1"/>
    <s v="Not Verified"/>
    <n v="60000"/>
    <n v="1.0800000000000001E-2"/>
    <n v="225.2"/>
    <n v="0.14960000000000001"/>
    <n v="6500"/>
    <n v="11"/>
    <n v="4428"/>
  </r>
  <r>
    <n v="392748"/>
    <x v="1"/>
    <x v="0"/>
    <x v="3"/>
    <s v="Child care"/>
    <x v="1"/>
    <x v="0"/>
    <x v="45"/>
    <d v="2021-05-16T00:00:00"/>
    <d v="2021-12-10T00:00:00"/>
    <x v="0"/>
    <x v="0"/>
    <d v="2022-01-10T00:00:00"/>
    <n v="429879"/>
    <x v="5"/>
    <s v="E4"/>
    <x v="1"/>
    <s v="Not Verified"/>
    <n v="26000"/>
    <n v="4.6199999999999998E-2"/>
    <n v="354.7"/>
    <n v="0.1663"/>
    <n v="10000"/>
    <n v="5"/>
    <n v="7093"/>
  </r>
  <r>
    <n v="411755"/>
    <x v="37"/>
    <x v="0"/>
    <x v="8"/>
    <s v="Silver Lining Investment Properties LLC"/>
    <x v="0"/>
    <x v="0"/>
    <x v="23"/>
    <d v="2021-02-10T00:00:00"/>
    <d v="2021-08-09T00:00:00"/>
    <x v="0"/>
    <x v="0"/>
    <d v="2021-09-09T00:00:00"/>
    <n v="462967"/>
    <x v="5"/>
    <s v="C2"/>
    <x v="1"/>
    <s v="Not Verified"/>
    <n v="29000"/>
    <n v="0.17169999999999999"/>
    <n v="84.05"/>
    <n v="0.12839999999999999"/>
    <n v="2500"/>
    <n v="11"/>
    <n v="275"/>
  </r>
  <r>
    <n v="497333"/>
    <x v="19"/>
    <x v="0"/>
    <x v="8"/>
    <s v="Mason City Schools"/>
    <x v="2"/>
    <x v="0"/>
    <x v="48"/>
    <d v="2021-05-16T00:00:00"/>
    <d v="2021-02-12T00:00:00"/>
    <x v="0"/>
    <x v="0"/>
    <d v="2021-03-12T00:00:00"/>
    <n v="637571"/>
    <x v="5"/>
    <s v="B2"/>
    <x v="1"/>
    <s v="Not Verified"/>
    <n v="68000"/>
    <n v="0.15140000000000001"/>
    <n v="310.89999999999998"/>
    <n v="0.10249999999999999"/>
    <n v="9600"/>
    <n v="17"/>
    <n v="6529"/>
  </r>
  <r>
    <n v="279901"/>
    <x v="25"/>
    <x v="0"/>
    <x v="5"/>
    <s v="Farm Credit Administration"/>
    <x v="2"/>
    <x v="1"/>
    <x v="35"/>
    <d v="2021-04-14T00:00:00"/>
    <d v="2021-01-11T00:00:00"/>
    <x v="1"/>
    <x v="1"/>
    <d v="2021-02-11T00:00:00"/>
    <n v="279891"/>
    <x v="5"/>
    <s v="B3"/>
    <x v="1"/>
    <s v="Not Verified"/>
    <n v="53979"/>
    <n v="0"/>
    <n v="807.62"/>
    <n v="0.1008"/>
    <n v="25000"/>
    <n v="33"/>
    <n v="29350"/>
  </r>
  <r>
    <n v="243078"/>
    <x v="25"/>
    <x v="0"/>
    <x v="5"/>
    <s v="US Bank, N.A."/>
    <x v="2"/>
    <x v="0"/>
    <x v="38"/>
    <d v="2021-05-16T00:00:00"/>
    <d v="2021-11-09T00:00:00"/>
    <x v="1"/>
    <x v="1"/>
    <d v="2021-12-09T00:00:00"/>
    <n v="243060"/>
    <x v="5"/>
    <s v="B4"/>
    <x v="1"/>
    <s v="Not Verified"/>
    <n v="43000"/>
    <n v="0.17469999999999999"/>
    <n v="194.71"/>
    <n v="0.10390000000000001"/>
    <n v="6000"/>
    <n v="33"/>
    <n v="6817"/>
  </r>
  <r>
    <n v="270466"/>
    <x v="10"/>
    <x v="0"/>
    <x v="6"/>
    <s v="Imagine"/>
    <x v="0"/>
    <x v="0"/>
    <x v="35"/>
    <d v="2021-11-10T00:00:00"/>
    <d v="2021-11-10T00:00:00"/>
    <x v="1"/>
    <x v="1"/>
    <d v="2021-12-10T00:00:00"/>
    <n v="270436"/>
    <x v="5"/>
    <s v="C3"/>
    <x v="1"/>
    <s v="Not Verified"/>
    <n v="64000"/>
    <n v="0.1333"/>
    <n v="330.53"/>
    <n v="0.1166"/>
    <n v="10000"/>
    <n v="22"/>
    <n v="11873"/>
  </r>
  <r>
    <n v="1004455"/>
    <x v="29"/>
    <x v="0"/>
    <x v="3"/>
    <s v="Treasure Chest Casino"/>
    <x v="3"/>
    <x v="1"/>
    <x v="22"/>
    <d v="2021-05-16T00:00:00"/>
    <d v="2021-11-14T00:00:00"/>
    <x v="1"/>
    <x v="1"/>
    <d v="2021-12-14T00:00:00"/>
    <n v="1230895"/>
    <x v="5"/>
    <s v="A4"/>
    <x v="1"/>
    <s v="Not Verified"/>
    <n v="54000"/>
    <n v="0.19070000000000001"/>
    <n v="312.91000000000003"/>
    <n v="7.9000000000000001E-2"/>
    <n v="10000"/>
    <n v="42"/>
    <n v="11264"/>
  </r>
  <r>
    <n v="1017848"/>
    <x v="1"/>
    <x v="0"/>
    <x v="8"/>
    <s v="Poolboss Company, Inc."/>
    <x v="3"/>
    <x v="1"/>
    <x v="22"/>
    <d v="2021-04-14T00:00:00"/>
    <d v="2021-03-14T00:00:00"/>
    <x v="1"/>
    <x v="1"/>
    <d v="2021-04-14T00:00:00"/>
    <n v="1246041"/>
    <x v="5"/>
    <s v="A2"/>
    <x v="1"/>
    <s v="Not Verified"/>
    <n v="36538.32"/>
    <n v="7.2599999999999998E-2"/>
    <n v="76.760000000000005"/>
    <n v="6.6199999999999995E-2"/>
    <n v="2500"/>
    <n v="15"/>
    <n v="2728"/>
  </r>
  <r>
    <n v="890563"/>
    <x v="32"/>
    <x v="0"/>
    <x v="4"/>
    <s v="TIAA-CREF"/>
    <x v="3"/>
    <x v="1"/>
    <x v="10"/>
    <d v="2021-06-12T00:00:00"/>
    <d v="2021-06-12T00:00:00"/>
    <x v="1"/>
    <x v="1"/>
    <d v="2021-07-12T00:00:00"/>
    <n v="1107226"/>
    <x v="5"/>
    <s v="A2"/>
    <x v="1"/>
    <s v="Not Verified"/>
    <n v="111000"/>
    <n v="9.4000000000000004E-3"/>
    <n v="158.13"/>
    <n v="6.6199999999999995E-2"/>
    <n v="5150"/>
    <n v="11"/>
    <n v="5357"/>
  </r>
  <r>
    <n v="1005771"/>
    <x v="16"/>
    <x v="0"/>
    <x v="2"/>
    <s v="R. G. Vanderweil Engineers LLP"/>
    <x v="3"/>
    <x v="1"/>
    <x v="22"/>
    <d v="2021-11-14T00:00:00"/>
    <d v="2021-10-12T00:00:00"/>
    <x v="1"/>
    <x v="1"/>
    <d v="2021-11-12T00:00:00"/>
    <n v="1232124"/>
    <x v="5"/>
    <s v="A1"/>
    <x v="1"/>
    <s v="Not Verified"/>
    <n v="124000"/>
    <n v="4.7300000000000002E-2"/>
    <n v="486.97"/>
    <n v="6.0299999999999999E-2"/>
    <n v="16000"/>
    <n v="23"/>
    <n v="16771"/>
  </r>
  <r>
    <n v="778906"/>
    <x v="6"/>
    <x v="0"/>
    <x v="2"/>
    <s v="Better Construction"/>
    <x v="3"/>
    <x v="1"/>
    <x v="6"/>
    <d v="2021-03-16T00:00:00"/>
    <d v="2021-06-14T00:00:00"/>
    <x v="1"/>
    <x v="1"/>
    <d v="2021-07-14T00:00:00"/>
    <n v="981561"/>
    <x v="5"/>
    <s v="A1"/>
    <x v="1"/>
    <s v="Not Verified"/>
    <n v="31000"/>
    <n v="5.8099999999999999E-2"/>
    <n v="361.92"/>
    <n v="5.4199999999999998E-2"/>
    <n v="12000"/>
    <n v="37"/>
    <n v="13029"/>
  </r>
  <r>
    <n v="480904"/>
    <x v="6"/>
    <x v="0"/>
    <x v="10"/>
    <s v="Applebee's"/>
    <x v="3"/>
    <x v="1"/>
    <x v="46"/>
    <d v="2021-05-16T00:00:00"/>
    <d v="2021-12-11T00:00:00"/>
    <x v="1"/>
    <x v="1"/>
    <d v="2022-01-11T00:00:00"/>
    <n v="611450"/>
    <x v="5"/>
    <s v="A5"/>
    <x v="1"/>
    <s v="Not Verified"/>
    <n v="46500"/>
    <n v="0.10299999999999999"/>
    <n v="187.69"/>
    <n v="7.8799999999999995E-2"/>
    <n v="6000"/>
    <n v="27"/>
    <n v="6632"/>
  </r>
  <r>
    <n v="694364"/>
    <x v="5"/>
    <x v="0"/>
    <x v="0"/>
    <s v="American Registry"/>
    <x v="3"/>
    <x v="1"/>
    <x v="42"/>
    <d v="2021-02-13T00:00:00"/>
    <d v="2021-12-12T00:00:00"/>
    <x v="1"/>
    <x v="1"/>
    <d v="2022-01-12T00:00:00"/>
    <n v="885279"/>
    <x v="5"/>
    <s v="A3"/>
    <x v="1"/>
    <s v="Not Verified"/>
    <n v="75000"/>
    <n v="1.41E-2"/>
    <n v="370.09"/>
    <n v="6.9199999999999998E-2"/>
    <n v="12000"/>
    <n v="26"/>
    <n v="12969"/>
  </r>
  <r>
    <n v="642829"/>
    <x v="8"/>
    <x v="0"/>
    <x v="0"/>
    <s v="Jewish Home of Rochester"/>
    <x v="3"/>
    <x v="1"/>
    <x v="21"/>
    <d v="2021-02-14T00:00:00"/>
    <d v="2021-06-13T00:00:00"/>
    <x v="1"/>
    <x v="1"/>
    <d v="2021-07-13T00:00:00"/>
    <n v="822730"/>
    <x v="5"/>
    <s v="A4"/>
    <x v="1"/>
    <s v="Not Verified"/>
    <n v="74000"/>
    <n v="5.0299999999999997E-2"/>
    <n v="233.84"/>
    <n v="6.54E-2"/>
    <n v="7625"/>
    <n v="27"/>
    <n v="8383"/>
  </r>
  <r>
    <n v="443492"/>
    <x v="28"/>
    <x v="0"/>
    <x v="8"/>
    <s v="City of Farmington"/>
    <x v="3"/>
    <x v="1"/>
    <x v="52"/>
    <d v="2021-05-16T00:00:00"/>
    <d v="2021-10-12T00:00:00"/>
    <x v="1"/>
    <x v="1"/>
    <d v="2021-11-12T00:00:00"/>
    <n v="539687"/>
    <x v="5"/>
    <s v="A4"/>
    <x v="1"/>
    <s v="Not Verified"/>
    <n v="52000"/>
    <n v="0.14349999999999999"/>
    <n v="316.11"/>
    <n v="8.5900000000000004E-2"/>
    <n v="10000"/>
    <n v="13"/>
    <n v="11380"/>
  </r>
  <r>
    <n v="637553"/>
    <x v="6"/>
    <x v="0"/>
    <x v="3"/>
    <s v="perfection bakeries"/>
    <x v="3"/>
    <x v="1"/>
    <x v="0"/>
    <d v="2021-02-14T00:00:00"/>
    <d v="2021-02-14T00:00:00"/>
    <x v="1"/>
    <x v="1"/>
    <d v="2021-03-14T00:00:00"/>
    <n v="816678"/>
    <x v="5"/>
    <s v="A4"/>
    <x v="1"/>
    <s v="Not Verified"/>
    <n v="95000"/>
    <n v="0.18290000000000001"/>
    <n v="372.12"/>
    <n v="7.2900000000000006E-2"/>
    <n v="12000"/>
    <n v="57"/>
    <n v="13397"/>
  </r>
  <r>
    <n v="563835"/>
    <x v="25"/>
    <x v="0"/>
    <x v="8"/>
    <s v="United States Federal Courts"/>
    <x v="3"/>
    <x v="1"/>
    <x v="47"/>
    <d v="2021-07-15T00:00:00"/>
    <d v="2021-10-10T00:00:00"/>
    <x v="1"/>
    <x v="1"/>
    <d v="2021-11-10T00:00:00"/>
    <n v="725506"/>
    <x v="5"/>
    <s v="A4"/>
    <x v="1"/>
    <s v="Not Verified"/>
    <n v="85000"/>
    <n v="0.23930000000000001"/>
    <n v="248.89"/>
    <n v="7.51E-2"/>
    <n v="8000"/>
    <n v="25"/>
    <n v="8050"/>
  </r>
  <r>
    <n v="855095"/>
    <x v="19"/>
    <x v="0"/>
    <x v="4"/>
    <s v="Department Of Veterans Affairs"/>
    <x v="3"/>
    <x v="1"/>
    <x v="10"/>
    <d v="2021-01-15T00:00:00"/>
    <d v="2021-10-14T00:00:00"/>
    <x v="1"/>
    <x v="1"/>
    <d v="2021-11-14T00:00:00"/>
    <n v="1067395"/>
    <x v="5"/>
    <s v="A2"/>
    <x v="1"/>
    <s v="Not Verified"/>
    <n v="75000"/>
    <n v="5.5500000000000001E-2"/>
    <n v="491.26"/>
    <n v="6.6199999999999995E-2"/>
    <n v="16000"/>
    <n v="29"/>
    <n v="17685"/>
  </r>
  <r>
    <n v="476800"/>
    <x v="2"/>
    <x v="0"/>
    <x v="4"/>
    <s v="Owens Corning"/>
    <x v="3"/>
    <x v="1"/>
    <x v="24"/>
    <d v="2021-08-11T00:00:00"/>
    <d v="2021-09-11T00:00:00"/>
    <x v="1"/>
    <x v="1"/>
    <d v="2021-10-11T00:00:00"/>
    <n v="604153"/>
    <x v="5"/>
    <s v="A3"/>
    <x v="1"/>
    <s v="Not Verified"/>
    <n v="75400"/>
    <n v="0.1676"/>
    <n v="187.32"/>
    <n v="7.7399999999999997E-2"/>
    <n v="6000"/>
    <n v="31"/>
    <n v="6499"/>
  </r>
  <r>
    <n v="447122"/>
    <x v="9"/>
    <x v="0"/>
    <x v="8"/>
    <s v="World Fuel Services"/>
    <x v="2"/>
    <x v="1"/>
    <x v="15"/>
    <d v="2021-01-15T00:00:00"/>
    <d v="2021-01-10T00:00:00"/>
    <x v="1"/>
    <x v="1"/>
    <d v="2021-02-10T00:00:00"/>
    <n v="417950"/>
    <x v="5"/>
    <s v="B1"/>
    <x v="1"/>
    <s v="Not Verified"/>
    <n v="85000"/>
    <n v="0.1739"/>
    <n v="262.43"/>
    <n v="0.1114"/>
    <n v="8000"/>
    <n v="25"/>
    <n v="8218"/>
  </r>
  <r>
    <n v="479618"/>
    <x v="23"/>
    <x v="0"/>
    <x v="8"/>
    <s v="Qwest Corporation"/>
    <x v="2"/>
    <x v="1"/>
    <x v="24"/>
    <d v="2021-10-11T00:00:00"/>
    <d v="2021-10-11T00:00:00"/>
    <x v="1"/>
    <x v="1"/>
    <d v="2021-11-11T00:00:00"/>
    <n v="609452"/>
    <x v="5"/>
    <s v="B2"/>
    <x v="1"/>
    <s v="Not Verified"/>
    <n v="62000"/>
    <n v="0.16320000000000001"/>
    <n v="647.70000000000005"/>
    <n v="0.10249999999999999"/>
    <n v="20000"/>
    <n v="22"/>
    <n v="22394"/>
  </r>
  <r>
    <n v="479746"/>
    <x v="18"/>
    <x v="0"/>
    <x v="2"/>
    <s v="Warner Chilcott"/>
    <x v="2"/>
    <x v="1"/>
    <x v="24"/>
    <d v="2021-03-10T00:00:00"/>
    <d v="2021-03-10T00:00:00"/>
    <x v="1"/>
    <x v="1"/>
    <d v="2021-04-10T00:00:00"/>
    <n v="609649"/>
    <x v="5"/>
    <s v="B1"/>
    <x v="1"/>
    <s v="Not Verified"/>
    <n v="85000"/>
    <n v="2.0999999999999999E-3"/>
    <n v="483.16"/>
    <n v="9.8799999999999999E-2"/>
    <n v="15000"/>
    <n v="26"/>
    <n v="15124"/>
  </r>
  <r>
    <n v="697667"/>
    <x v="5"/>
    <x v="0"/>
    <x v="3"/>
    <s v="custom made home comp."/>
    <x v="2"/>
    <x v="1"/>
    <x v="42"/>
    <d v="2021-02-16T00:00:00"/>
    <d v="2021-09-13T00:00:00"/>
    <x v="1"/>
    <x v="1"/>
    <d v="2021-10-13T00:00:00"/>
    <n v="889014"/>
    <x v="5"/>
    <s v="B3"/>
    <x v="1"/>
    <s v="Not Verified"/>
    <n v="38000"/>
    <n v="0.15409999999999999"/>
    <n v="324.42"/>
    <n v="0.1037"/>
    <n v="10000"/>
    <n v="26"/>
    <n v="11622"/>
  </r>
  <r>
    <n v="288584"/>
    <x v="25"/>
    <x v="0"/>
    <x v="5"/>
    <s v="Farm Credit Administration"/>
    <x v="2"/>
    <x v="1"/>
    <x v="35"/>
    <d v="2021-04-14T00:00:00"/>
    <d v="2021-07-10T00:00:00"/>
    <x v="1"/>
    <x v="1"/>
    <d v="2021-08-10T00:00:00"/>
    <n v="288373"/>
    <x v="5"/>
    <s v="B4"/>
    <x v="1"/>
    <s v="Not Verified"/>
    <n v="65379"/>
    <n v="0.1482"/>
    <n v="324.51"/>
    <n v="0.10390000000000001"/>
    <n v="10000"/>
    <n v="33"/>
    <n v="11599"/>
  </r>
  <r>
    <n v="981387"/>
    <x v="5"/>
    <x v="0"/>
    <x v="9"/>
    <s v="USA4SALE"/>
    <x v="2"/>
    <x v="1"/>
    <x v="13"/>
    <d v="2021-05-16T00:00:00"/>
    <d v="2021-04-14T00:00:00"/>
    <x v="1"/>
    <x v="1"/>
    <d v="2021-05-14T00:00:00"/>
    <n v="1204548"/>
    <x v="5"/>
    <s v="B2"/>
    <x v="1"/>
    <s v="Not Verified"/>
    <n v="25920"/>
    <n v="0.18890000000000001"/>
    <n v="368.9"/>
    <n v="0.1065"/>
    <n v="11325"/>
    <n v="12"/>
    <n v="13191"/>
  </r>
  <r>
    <n v="473024"/>
    <x v="1"/>
    <x v="0"/>
    <x v="0"/>
    <m/>
    <x v="2"/>
    <x v="1"/>
    <x v="24"/>
    <d v="2021-02-11T00:00:00"/>
    <d v="2021-06-10T00:00:00"/>
    <x v="1"/>
    <x v="1"/>
    <d v="2021-07-10T00:00:00"/>
    <n v="597508"/>
    <x v="5"/>
    <s v="B3"/>
    <x v="1"/>
    <s v="Not Verified"/>
    <n v="75000"/>
    <n v="3.3300000000000003E-2"/>
    <n v="795.22"/>
    <n v="0.1183"/>
    <n v="24000"/>
    <n v="17"/>
    <n v="24913"/>
  </r>
  <r>
    <n v="608153"/>
    <x v="16"/>
    <x v="0"/>
    <x v="3"/>
    <s v="SIDWAINER AND SON"/>
    <x v="2"/>
    <x v="1"/>
    <x v="49"/>
    <d v="2021-11-13T00:00:00"/>
    <d v="2021-11-13T00:00:00"/>
    <x v="1"/>
    <x v="1"/>
    <d v="2021-12-13T00:00:00"/>
    <n v="780142"/>
    <x v="5"/>
    <s v="B4"/>
    <x v="1"/>
    <s v="Not Verified"/>
    <n v="60000"/>
    <n v="0.17399999999999999"/>
    <n v="56.46"/>
    <n v="9.9900000000000003E-2"/>
    <n v="1750"/>
    <n v="40"/>
    <n v="2033"/>
  </r>
  <r>
    <n v="1012030"/>
    <x v="4"/>
    <x v="0"/>
    <x v="5"/>
    <s v="American Eagle Paper Mill"/>
    <x v="2"/>
    <x v="1"/>
    <x v="22"/>
    <d v="2021-08-13T00:00:00"/>
    <d v="2021-02-12T00:00:00"/>
    <x v="1"/>
    <x v="1"/>
    <d v="2021-03-12T00:00:00"/>
    <n v="1239143"/>
    <x v="5"/>
    <s v="B1"/>
    <x v="1"/>
    <s v="Not Verified"/>
    <n v="34800"/>
    <n v="0.14169999999999999"/>
    <n v="96.68"/>
    <n v="9.9099999999999994E-2"/>
    <n v="3000"/>
    <n v="10"/>
    <n v="3073"/>
  </r>
  <r>
    <n v="502770"/>
    <x v="4"/>
    <x v="0"/>
    <x v="1"/>
    <s v="Nooter Construction"/>
    <x v="2"/>
    <x v="1"/>
    <x v="48"/>
    <d v="2021-04-13T00:00:00"/>
    <d v="2021-04-13T00:00:00"/>
    <x v="1"/>
    <x v="1"/>
    <d v="2021-05-13T00:00:00"/>
    <n v="646754"/>
    <x v="5"/>
    <s v="B3"/>
    <x v="1"/>
    <s v="Not Verified"/>
    <n v="75000"/>
    <n v="1.84E-2"/>
    <n v="312.58"/>
    <n v="0.1062"/>
    <n v="9600"/>
    <n v="29"/>
    <n v="11254"/>
  </r>
  <r>
    <n v="683251"/>
    <x v="5"/>
    <x v="0"/>
    <x v="3"/>
    <s v="Bella's Italian Cafe"/>
    <x v="0"/>
    <x v="1"/>
    <x v="0"/>
    <d v="2021-10-14T00:00:00"/>
    <d v="2021-03-14T00:00:00"/>
    <x v="1"/>
    <x v="1"/>
    <d v="2021-04-14T00:00:00"/>
    <n v="872552"/>
    <x v="5"/>
    <s v="C2"/>
    <x v="1"/>
    <s v="Not Verified"/>
    <n v="45000"/>
    <n v="0.22689999999999999"/>
    <n v="505.85"/>
    <n v="0.13059999999999999"/>
    <n v="15000"/>
    <n v="32"/>
    <n v="18210"/>
  </r>
  <r>
    <n v="1019133"/>
    <x v="21"/>
    <x v="0"/>
    <x v="3"/>
    <s v="Winkle Bus Inc"/>
    <x v="0"/>
    <x v="1"/>
    <x v="22"/>
    <d v="2021-06-15T00:00:00"/>
    <d v="2021-12-14T00:00:00"/>
    <x v="1"/>
    <x v="1"/>
    <d v="2022-01-14T00:00:00"/>
    <n v="1247818"/>
    <x v="5"/>
    <s v="C3"/>
    <x v="1"/>
    <s v="Not Verified"/>
    <n v="105000"/>
    <n v="3.3599999999999998E-2"/>
    <n v="172.48"/>
    <n v="0.14649999999999999"/>
    <n v="5000"/>
    <n v="12"/>
    <n v="6209"/>
  </r>
  <r>
    <n v="484473"/>
    <x v="41"/>
    <x v="0"/>
    <x v="6"/>
    <s v="Navy"/>
    <x v="0"/>
    <x v="1"/>
    <x v="27"/>
    <d v="2021-02-15T00:00:00"/>
    <d v="2021-12-11T00:00:00"/>
    <x v="1"/>
    <x v="1"/>
    <d v="2022-01-11T00:00:00"/>
    <n v="616829"/>
    <x v="5"/>
    <s v="C4"/>
    <x v="1"/>
    <s v="Not Verified"/>
    <n v="68553"/>
    <n v="0.15679999999999999"/>
    <n v="511.56"/>
    <n v="0.13850000000000001"/>
    <n v="15000"/>
    <n v="20"/>
    <n v="17575"/>
  </r>
  <r>
    <n v="469109"/>
    <x v="5"/>
    <x v="0"/>
    <x v="1"/>
    <s v="Mobile Home Depot"/>
    <x v="4"/>
    <x v="1"/>
    <x v="31"/>
    <d v="2021-12-11T00:00:00"/>
    <d v="2021-12-11T00:00:00"/>
    <x v="1"/>
    <x v="1"/>
    <d v="2022-01-11T00:00:00"/>
    <n v="590025"/>
    <x v="5"/>
    <s v="D1"/>
    <x v="1"/>
    <s v="Not Verified"/>
    <n v="26000"/>
    <n v="2.63E-2"/>
    <n v="499.89"/>
    <n v="0.14610000000000001"/>
    <n v="14500"/>
    <n v="8"/>
    <n v="17479"/>
  </r>
  <r>
    <n v="352258"/>
    <x v="6"/>
    <x v="0"/>
    <x v="3"/>
    <s v="Genesys Regional Medical"/>
    <x v="4"/>
    <x v="1"/>
    <x v="53"/>
    <d v="2021-03-11T00:00:00"/>
    <d v="2021-03-11T00:00:00"/>
    <x v="1"/>
    <x v="1"/>
    <d v="2021-04-11T00:00:00"/>
    <n v="355245"/>
    <x v="5"/>
    <s v="D1"/>
    <x v="1"/>
    <s v="Not Verified"/>
    <n v="52320"/>
    <n v="0.18140000000000001"/>
    <n v="504.4"/>
    <n v="0.12859999999999999"/>
    <n v="15000"/>
    <n v="16"/>
    <n v="18079"/>
  </r>
  <r>
    <n v="787725"/>
    <x v="2"/>
    <x v="0"/>
    <x v="3"/>
    <s v="IBM"/>
    <x v="4"/>
    <x v="1"/>
    <x v="6"/>
    <d v="2021-05-16T00:00:00"/>
    <d v="2021-07-14T00:00:00"/>
    <x v="1"/>
    <x v="1"/>
    <d v="2021-08-14T00:00:00"/>
    <n v="991308"/>
    <x v="5"/>
    <s v="D2"/>
    <x v="1"/>
    <s v="Not Verified"/>
    <n v="120000"/>
    <n v="0.16009999999999999"/>
    <n v="175.77"/>
    <n v="0.15989999999999999"/>
    <n v="5000"/>
    <n v="35"/>
    <n v="6327"/>
  </r>
  <r>
    <n v="374295"/>
    <x v="3"/>
    <x v="0"/>
    <x v="2"/>
    <s v="Wipro"/>
    <x v="3"/>
    <x v="3"/>
    <x v="40"/>
    <d v="2021-05-16T00:00:00"/>
    <d v="2021-02-12T00:00:00"/>
    <x v="1"/>
    <x v="1"/>
    <d v="2021-03-12T00:00:00"/>
    <n v="395286"/>
    <x v="5"/>
    <s v="A5"/>
    <x v="1"/>
    <s v="Not Verified"/>
    <n v="70000"/>
    <n v="8.4500000000000006E-2"/>
    <n v="288.85000000000002"/>
    <n v="9.6299999999999997E-2"/>
    <n v="9000"/>
    <n v="14"/>
    <n v="10399"/>
  </r>
  <r>
    <n v="422681"/>
    <x v="4"/>
    <x v="0"/>
    <x v="4"/>
    <s v="PEC Management"/>
    <x v="3"/>
    <x v="2"/>
    <x v="30"/>
    <d v="2021-06-11T00:00:00"/>
    <d v="2021-03-11T00:00:00"/>
    <x v="1"/>
    <x v="1"/>
    <d v="2021-04-11T00:00:00"/>
    <n v="497296"/>
    <x v="5"/>
    <s v="A4"/>
    <x v="1"/>
    <s v="Not Verified"/>
    <n v="15000"/>
    <n v="5.5199999999999999E-2"/>
    <n v="118.21"/>
    <n v="9.3200000000000005E-2"/>
    <n v="3700"/>
    <n v="16"/>
    <n v="4152"/>
  </r>
  <r>
    <n v="870601"/>
    <x v="1"/>
    <x v="0"/>
    <x v="0"/>
    <s v="Starpoint Properties, LLC"/>
    <x v="3"/>
    <x v="2"/>
    <x v="10"/>
    <d v="2021-05-13T00:00:00"/>
    <d v="2021-02-13T00:00:00"/>
    <x v="1"/>
    <x v="1"/>
    <d v="2021-03-13T00:00:00"/>
    <n v="1084615"/>
    <x v="5"/>
    <s v="A2"/>
    <x v="1"/>
    <s v="Not Verified"/>
    <n v="31200"/>
    <n v="3.1199999999999999E-2"/>
    <n v="132.32"/>
    <n v="5.9900000000000002E-2"/>
    <n v="4350"/>
    <n v="6"/>
    <n v="4642"/>
  </r>
  <r>
    <n v="472112"/>
    <x v="8"/>
    <x v="0"/>
    <x v="3"/>
    <m/>
    <x v="2"/>
    <x v="2"/>
    <x v="31"/>
    <d v="2021-02-13T00:00:00"/>
    <d v="2021-02-10T00:00:00"/>
    <x v="1"/>
    <x v="1"/>
    <d v="2021-03-10T00:00:00"/>
    <n v="596013"/>
    <x v="5"/>
    <s v="B3"/>
    <x v="1"/>
    <s v="Not Verified"/>
    <n v="150000"/>
    <n v="0.13420000000000001"/>
    <n v="811.79"/>
    <n v="0.1183"/>
    <n v="24500"/>
    <n v="16"/>
    <n v="24742"/>
  </r>
  <r>
    <n v="471412"/>
    <x v="16"/>
    <x v="0"/>
    <x v="3"/>
    <m/>
    <x v="0"/>
    <x v="2"/>
    <x v="31"/>
    <d v="2021-02-13T00:00:00"/>
    <d v="2021-02-10T00:00:00"/>
    <x v="1"/>
    <x v="1"/>
    <d v="2021-03-10T00:00:00"/>
    <n v="595113"/>
    <x v="5"/>
    <s v="C5"/>
    <x v="1"/>
    <s v="Not Verified"/>
    <n v="170000"/>
    <n v="2E-3"/>
    <n v="720.43"/>
    <n v="0.1426"/>
    <n v="21000"/>
    <n v="10"/>
    <n v="21250"/>
  </r>
  <r>
    <n v="985470"/>
    <x v="5"/>
    <x v="0"/>
    <x v="2"/>
    <s v="zeno office solutions"/>
    <x v="0"/>
    <x v="2"/>
    <x v="13"/>
    <d v="2021-05-16T00:00:00"/>
    <d v="2021-08-13T00:00:00"/>
    <x v="1"/>
    <x v="1"/>
    <d v="2021-09-13T00:00:00"/>
    <n v="1209135"/>
    <x v="5"/>
    <s v="C3"/>
    <x v="1"/>
    <s v="Not Verified"/>
    <n v="42000"/>
    <n v="0.21540000000000001"/>
    <n v="344.95"/>
    <n v="0.14649999999999999"/>
    <n v="10000"/>
    <n v="27"/>
    <n v="12004"/>
  </r>
  <r>
    <n v="476083"/>
    <x v="0"/>
    <x v="0"/>
    <x v="0"/>
    <s v="bioMerieux"/>
    <x v="1"/>
    <x v="2"/>
    <x v="24"/>
    <d v="2021-04-16T00:00:00"/>
    <d v="2021-07-12T00:00:00"/>
    <x v="1"/>
    <x v="1"/>
    <d v="2021-08-12T00:00:00"/>
    <n v="602968"/>
    <x v="5"/>
    <s v="E2"/>
    <x v="1"/>
    <s v="Not Verified"/>
    <n v="52000"/>
    <n v="0.18179999999999999"/>
    <n v="701.16"/>
    <n v="0.16700000000000001"/>
    <n v="19750"/>
    <n v="16"/>
    <n v="23488"/>
  </r>
  <r>
    <n v="490333"/>
    <x v="5"/>
    <x v="0"/>
    <x v="5"/>
    <s v="Fifth Third Bank"/>
    <x v="6"/>
    <x v="2"/>
    <x v="26"/>
    <d v="2021-12-14T00:00:00"/>
    <d v="2021-04-13T00:00:00"/>
    <x v="1"/>
    <x v="1"/>
    <d v="2021-05-13T00:00:00"/>
    <n v="626055"/>
    <x v="5"/>
    <s v="G4"/>
    <x v="1"/>
    <s v="Not Verified"/>
    <n v="81840"/>
    <n v="1.44E-2"/>
    <n v="945.35"/>
    <n v="0.2127"/>
    <n v="25000"/>
    <n v="5"/>
    <n v="34830"/>
  </r>
  <r>
    <n v="787818"/>
    <x v="2"/>
    <x v="0"/>
    <x v="3"/>
    <s v="Chas .F. Williams"/>
    <x v="3"/>
    <x v="0"/>
    <x v="6"/>
    <d v="2021-05-16T00:00:00"/>
    <d v="2021-07-14T00:00:00"/>
    <x v="1"/>
    <x v="1"/>
    <d v="2021-08-14T00:00:00"/>
    <n v="991411"/>
    <x v="5"/>
    <s v="A1"/>
    <x v="1"/>
    <s v="Not Verified"/>
    <n v="24960"/>
    <n v="0.18079999999999999"/>
    <n v="120.64"/>
    <n v="5.4199999999999998E-2"/>
    <n v="4000"/>
    <n v="9"/>
    <n v="4343"/>
  </r>
  <r>
    <n v="795816"/>
    <x v="22"/>
    <x v="0"/>
    <x v="3"/>
    <s v="Wipro Ltd"/>
    <x v="3"/>
    <x v="0"/>
    <x v="6"/>
    <d v="2021-10-14T00:00:00"/>
    <d v="2021-04-13T00:00:00"/>
    <x v="1"/>
    <x v="1"/>
    <d v="2021-05-13T00:00:00"/>
    <n v="1000581"/>
    <x v="5"/>
    <s v="A2"/>
    <x v="1"/>
    <s v="Not Verified"/>
    <n v="86000"/>
    <n v="8.1299999999999997E-2"/>
    <n v="243.34"/>
    <n v="5.9900000000000002E-2"/>
    <n v="8000"/>
    <n v="11"/>
    <n v="8620"/>
  </r>
  <r>
    <n v="483065"/>
    <x v="8"/>
    <x v="0"/>
    <x v="4"/>
    <s v="Bove Industries Inc."/>
    <x v="3"/>
    <x v="0"/>
    <x v="0"/>
    <d v="2021-05-16T00:00:00"/>
    <d v="2021-03-14T00:00:00"/>
    <x v="1"/>
    <x v="1"/>
    <d v="2021-04-14T00:00:00"/>
    <n v="614634"/>
    <x v="5"/>
    <s v="A4"/>
    <x v="1"/>
    <s v="Not Verified"/>
    <n v="71000"/>
    <n v="5.8099999999999999E-2"/>
    <n v="310.10000000000002"/>
    <n v="7.2900000000000006E-2"/>
    <n v="10000"/>
    <n v="10"/>
    <n v="11164"/>
  </r>
  <r>
    <n v="892412"/>
    <x v="18"/>
    <x v="0"/>
    <x v="7"/>
    <s v="City of New York,HRA MIS"/>
    <x v="3"/>
    <x v="0"/>
    <x v="10"/>
    <d v="2021-05-13T00:00:00"/>
    <d v="2021-05-13T00:00:00"/>
    <x v="1"/>
    <x v="1"/>
    <d v="2021-06-13T00:00:00"/>
    <n v="1109296"/>
    <x v="5"/>
    <s v="A1"/>
    <x v="1"/>
    <s v="Not Verified"/>
    <n v="105000"/>
    <n v="7.3499999999999996E-2"/>
    <n v="426.1"/>
    <n v="6.0299999999999999E-2"/>
    <n v="14000"/>
    <n v="32"/>
    <n v="14883"/>
  </r>
  <r>
    <n v="498921"/>
    <x v="1"/>
    <x v="0"/>
    <x v="7"/>
    <s v="Amicis MT"/>
    <x v="3"/>
    <x v="0"/>
    <x v="26"/>
    <d v="2021-10-12T00:00:00"/>
    <d v="2021-10-12T00:00:00"/>
    <x v="1"/>
    <x v="1"/>
    <d v="2021-11-12T00:00:00"/>
    <n v="640103"/>
    <x v="5"/>
    <s v="A3"/>
    <x v="1"/>
    <s v="Not Verified"/>
    <n v="55000"/>
    <n v="0.15809999999999999"/>
    <n v="185.64"/>
    <n v="7.1400000000000005E-2"/>
    <n v="6000"/>
    <n v="20"/>
    <n v="6660"/>
  </r>
  <r>
    <n v="974837"/>
    <x v="1"/>
    <x v="0"/>
    <x v="1"/>
    <s v="Alta Bates Summit Medical Center"/>
    <x v="3"/>
    <x v="0"/>
    <x v="13"/>
    <d v="2021-05-16T00:00:00"/>
    <d v="2021-08-14T00:00:00"/>
    <x v="1"/>
    <x v="1"/>
    <d v="2021-09-14T00:00:00"/>
    <n v="1197142"/>
    <x v="5"/>
    <s v="A4"/>
    <x v="1"/>
    <s v="Not Verified"/>
    <n v="60000"/>
    <n v="4.0599999999999997E-2"/>
    <n v="375.49"/>
    <n v="7.9000000000000001E-2"/>
    <n v="12000"/>
    <n v="13"/>
    <n v="13510"/>
  </r>
  <r>
    <n v="747101"/>
    <x v="33"/>
    <x v="0"/>
    <x v="8"/>
    <s v="Reebok International"/>
    <x v="3"/>
    <x v="0"/>
    <x v="25"/>
    <d v="2021-05-14T00:00:00"/>
    <d v="2021-05-14T00:00:00"/>
    <x v="1"/>
    <x v="1"/>
    <d v="2021-06-14T00:00:00"/>
    <n v="945946"/>
    <x v="5"/>
    <s v="A3"/>
    <x v="1"/>
    <s v="Not Verified"/>
    <n v="43000"/>
    <n v="0.21290000000000001"/>
    <n v="444.57"/>
    <n v="6.9900000000000004E-2"/>
    <n v="14400"/>
    <n v="21"/>
    <n v="16004"/>
  </r>
  <r>
    <n v="398306"/>
    <x v="30"/>
    <x v="0"/>
    <x v="3"/>
    <s v="Southwestern Energy Co."/>
    <x v="3"/>
    <x v="0"/>
    <x v="45"/>
    <d v="2021-04-10T00:00:00"/>
    <d v="2021-01-10T00:00:00"/>
    <x v="1"/>
    <x v="1"/>
    <d v="2021-02-10T00:00:00"/>
    <n v="439856"/>
    <x v="5"/>
    <s v="A5"/>
    <x v="1"/>
    <s v="Not Verified"/>
    <n v="48000"/>
    <n v="0.10349999999999999"/>
    <n v="224.66"/>
    <n v="9.6299999999999997E-2"/>
    <n v="7000"/>
    <n v="19"/>
    <n v="7411"/>
  </r>
  <r>
    <n v="679069"/>
    <x v="19"/>
    <x v="0"/>
    <x v="3"/>
    <s v="American greetings"/>
    <x v="3"/>
    <x v="0"/>
    <x v="0"/>
    <d v="2021-05-12T00:00:00"/>
    <d v="2021-05-12T00:00:00"/>
    <x v="1"/>
    <x v="1"/>
    <d v="2021-06-12T00:00:00"/>
    <n v="867498"/>
    <x v="5"/>
    <s v="A5"/>
    <x v="1"/>
    <s v="Not Verified"/>
    <n v="42000"/>
    <n v="0.1109"/>
    <n v="299.33"/>
    <n v="7.6600000000000001E-2"/>
    <n v="9600"/>
    <n v="19"/>
    <n v="10316"/>
  </r>
  <r>
    <n v="380631"/>
    <x v="5"/>
    <x v="0"/>
    <x v="8"/>
    <s v="United States Air Force"/>
    <x v="3"/>
    <x v="0"/>
    <x v="33"/>
    <d v="2021-03-12T00:00:00"/>
    <d v="2021-03-12T00:00:00"/>
    <x v="1"/>
    <x v="1"/>
    <d v="2021-04-12T00:00:00"/>
    <n v="408252"/>
    <x v="5"/>
    <s v="A4"/>
    <x v="1"/>
    <s v="Not Verified"/>
    <n v="58979.28"/>
    <n v="0.1046"/>
    <n v="159.74"/>
    <n v="9.3200000000000005E-2"/>
    <n v="5000"/>
    <n v="14"/>
    <n v="5761"/>
  </r>
  <r>
    <n v="388441"/>
    <x v="2"/>
    <x v="0"/>
    <x v="8"/>
    <s v="Texas Department of Information Resources"/>
    <x v="3"/>
    <x v="0"/>
    <x v="33"/>
    <d v="2021-04-12T00:00:00"/>
    <d v="2021-04-12T00:00:00"/>
    <x v="1"/>
    <x v="1"/>
    <d v="2021-05-12T00:00:00"/>
    <n v="421887"/>
    <x v="5"/>
    <s v="A5"/>
    <x v="1"/>
    <s v="Not Verified"/>
    <n v="76344"/>
    <n v="8.6300000000000002E-2"/>
    <n v="160.47999999999999"/>
    <n v="9.6299999999999997E-2"/>
    <n v="5000"/>
    <n v="48"/>
    <n v="5777"/>
  </r>
  <r>
    <n v="438923"/>
    <x v="5"/>
    <x v="0"/>
    <x v="4"/>
    <s v="patterson freight"/>
    <x v="3"/>
    <x v="0"/>
    <x v="52"/>
    <d v="2021-05-16T00:00:00"/>
    <d v="2021-08-12T00:00:00"/>
    <x v="1"/>
    <x v="1"/>
    <d v="2021-09-12T00:00:00"/>
    <n v="529421"/>
    <x v="5"/>
    <s v="A5"/>
    <x v="1"/>
    <s v="Not Verified"/>
    <n v="24996"/>
    <n v="0.1368"/>
    <n v="317.72000000000003"/>
    <n v="8.9399999999999993E-2"/>
    <n v="10000"/>
    <n v="6"/>
    <n v="11435"/>
  </r>
  <r>
    <n v="981842"/>
    <x v="8"/>
    <x v="0"/>
    <x v="2"/>
    <s v="New York Presbyterian Hospital"/>
    <x v="3"/>
    <x v="0"/>
    <x v="13"/>
    <d v="2021-05-16T00:00:00"/>
    <d v="2021-08-14T00:00:00"/>
    <x v="1"/>
    <x v="1"/>
    <d v="2021-09-14T00:00:00"/>
    <n v="1205022"/>
    <x v="5"/>
    <s v="A2"/>
    <x v="1"/>
    <s v="Not Verified"/>
    <n v="32000"/>
    <n v="0.15229999999999999"/>
    <n v="245.63"/>
    <n v="6.6199999999999995E-2"/>
    <n v="8000"/>
    <n v="19"/>
    <n v="8839"/>
  </r>
  <r>
    <n v="480800"/>
    <x v="6"/>
    <x v="0"/>
    <x v="2"/>
    <s v="HICKMAN AGENCY INC"/>
    <x v="3"/>
    <x v="0"/>
    <x v="46"/>
    <d v="2021-05-16T00:00:00"/>
    <d v="2021-02-13T00:00:00"/>
    <x v="1"/>
    <x v="1"/>
    <d v="2021-03-13T00:00:00"/>
    <n v="611273"/>
    <x v="5"/>
    <s v="A5"/>
    <x v="1"/>
    <s v="Not Verified"/>
    <n v="27000"/>
    <n v="0.21560000000000001"/>
    <n v="62.57"/>
    <n v="7.8799999999999995E-2"/>
    <n v="2000"/>
    <n v="13"/>
    <n v="2252"/>
  </r>
  <r>
    <n v="645644"/>
    <x v="4"/>
    <x v="0"/>
    <x v="5"/>
    <s v="The SI Organizatation, INC."/>
    <x v="3"/>
    <x v="0"/>
    <x v="21"/>
    <d v="2021-05-16T00:00:00"/>
    <d v="2021-06-12T00:00:00"/>
    <x v="1"/>
    <x v="1"/>
    <d v="2021-07-12T00:00:00"/>
    <n v="826126"/>
    <x v="5"/>
    <s v="A1"/>
    <x v="1"/>
    <s v="Not Verified"/>
    <n v="69350"/>
    <n v="7.6799999999999993E-2"/>
    <n v="325.73"/>
    <n v="5.4199999999999998E-2"/>
    <n v="10800"/>
    <n v="26"/>
    <n v="11426"/>
  </r>
  <r>
    <n v="605973"/>
    <x v="32"/>
    <x v="0"/>
    <x v="5"/>
    <s v="BB&amp;T"/>
    <x v="3"/>
    <x v="0"/>
    <x v="49"/>
    <d v="2021-08-15T00:00:00"/>
    <d v="2021-04-11T00:00:00"/>
    <x v="1"/>
    <x v="1"/>
    <d v="2021-05-11T00:00:00"/>
    <n v="777368"/>
    <x v="5"/>
    <s v="A5"/>
    <x v="1"/>
    <s v="Not Verified"/>
    <n v="57500"/>
    <n v="0.13500000000000001"/>
    <n v="277.52999999999997"/>
    <n v="6.9099999999999995E-2"/>
    <n v="9000"/>
    <n v="10"/>
    <n v="9247"/>
  </r>
  <r>
    <n v="347076"/>
    <x v="2"/>
    <x v="0"/>
    <x v="0"/>
    <s v="Banfield, the Pet Hospital"/>
    <x v="3"/>
    <x v="0"/>
    <x v="56"/>
    <d v="2021-03-15T00:00:00"/>
    <d v="2021-10-08T00:00:00"/>
    <x v="1"/>
    <x v="1"/>
    <d v="2021-11-08T00:00:00"/>
    <n v="347460"/>
    <x v="5"/>
    <s v="A3"/>
    <x v="1"/>
    <s v="Not Verified"/>
    <n v="65000"/>
    <n v="5.2600000000000001E-2"/>
    <n v="219.36"/>
    <n v="0.08"/>
    <n v="7000"/>
    <n v="30"/>
    <n v="7103"/>
  </r>
  <r>
    <n v="448334"/>
    <x v="5"/>
    <x v="0"/>
    <x v="0"/>
    <s v="Social Security Administration (SSA)"/>
    <x v="3"/>
    <x v="0"/>
    <x v="15"/>
    <d v="2021-05-15T00:00:00"/>
    <d v="2021-10-12T00:00:00"/>
    <x v="1"/>
    <x v="1"/>
    <d v="2021-11-12T00:00:00"/>
    <n v="549934"/>
    <x v="5"/>
    <s v="A4"/>
    <x v="1"/>
    <s v="Not Verified"/>
    <n v="18000"/>
    <n v="7.3300000000000004E-2"/>
    <n v="158.06"/>
    <n v="8.5900000000000004E-2"/>
    <n v="5000"/>
    <n v="7"/>
    <n v="5690"/>
  </r>
  <r>
    <n v="689883"/>
    <x v="32"/>
    <x v="0"/>
    <x v="0"/>
    <s v="DukeNet Communications"/>
    <x v="3"/>
    <x v="0"/>
    <x v="42"/>
    <d v="2021-06-15T00:00:00"/>
    <d v="2021-03-14T00:00:00"/>
    <x v="1"/>
    <x v="1"/>
    <d v="2021-04-14T00:00:00"/>
    <n v="880205"/>
    <x v="5"/>
    <s v="A5"/>
    <x v="1"/>
    <s v="Not Verified"/>
    <n v="48000"/>
    <n v="3.7999999999999999E-2"/>
    <n v="342.98"/>
    <n v="7.6600000000000001E-2"/>
    <n v="11000"/>
    <n v="19"/>
    <n v="12347"/>
  </r>
  <r>
    <n v="461884"/>
    <x v="8"/>
    <x v="0"/>
    <x v="0"/>
    <m/>
    <x v="3"/>
    <x v="0"/>
    <x v="24"/>
    <d v="2021-07-10T00:00:00"/>
    <d v="2021-07-10T00:00:00"/>
    <x v="1"/>
    <x v="1"/>
    <d v="2021-08-10T00:00:00"/>
    <n v="577546"/>
    <x v="5"/>
    <s v="A5"/>
    <x v="1"/>
    <s v="Not Verified"/>
    <n v="44000"/>
    <n v="8.9700000000000002E-2"/>
    <n v="285.95"/>
    <n v="8.9399999999999993E-2"/>
    <n v="9000"/>
    <n v="18"/>
    <n v="9259"/>
  </r>
  <r>
    <n v="885196"/>
    <x v="1"/>
    <x v="0"/>
    <x v="6"/>
    <s v="Itech Us"/>
    <x v="3"/>
    <x v="0"/>
    <x v="10"/>
    <d v="2021-05-15T00:00:00"/>
    <d v="2021-10-14T00:00:00"/>
    <x v="1"/>
    <x v="1"/>
    <d v="2021-11-14T00:00:00"/>
    <n v="1100799"/>
    <x v="5"/>
    <s v="A2"/>
    <x v="1"/>
    <s v="Not Verified"/>
    <n v="80000"/>
    <n v="9.69E-2"/>
    <n v="368.45"/>
    <n v="6.6199999999999995E-2"/>
    <n v="12000"/>
    <n v="24"/>
    <n v="13264"/>
  </r>
  <r>
    <n v="521187"/>
    <x v="1"/>
    <x v="0"/>
    <x v="8"/>
    <s v="Sabritec"/>
    <x v="3"/>
    <x v="0"/>
    <x v="51"/>
    <d v="2021-03-14T00:00:00"/>
    <d v="2021-07-12T00:00:00"/>
    <x v="1"/>
    <x v="1"/>
    <d v="2021-08-12T00:00:00"/>
    <n v="673939"/>
    <x v="5"/>
    <s v="A4"/>
    <x v="1"/>
    <s v="Not Verified"/>
    <n v="68500"/>
    <n v="0.20930000000000001"/>
    <n v="248.89"/>
    <n v="7.51E-2"/>
    <n v="8000"/>
    <n v="30"/>
    <n v="8860"/>
  </r>
  <r>
    <n v="452969"/>
    <x v="1"/>
    <x v="0"/>
    <x v="4"/>
    <s v="State of California"/>
    <x v="3"/>
    <x v="0"/>
    <x v="15"/>
    <d v="2021-03-16T00:00:00"/>
    <d v="2021-07-12T00:00:00"/>
    <x v="1"/>
    <x v="1"/>
    <d v="2021-08-12T00:00:00"/>
    <n v="559557"/>
    <x v="5"/>
    <s v="A3"/>
    <x v="1"/>
    <s v="Not Verified"/>
    <n v="30000"/>
    <n v="0.14749999999999999"/>
    <n v="187.32"/>
    <n v="7.7399999999999997E-2"/>
    <n v="6000"/>
    <n v="30"/>
    <n v="6724"/>
  </r>
  <r>
    <n v="380629"/>
    <x v="20"/>
    <x v="0"/>
    <x v="0"/>
    <s v="State of Arizona"/>
    <x v="3"/>
    <x v="0"/>
    <x v="8"/>
    <d v="2021-03-12T00:00:00"/>
    <d v="2021-03-12T00:00:00"/>
    <x v="1"/>
    <x v="1"/>
    <d v="2021-04-12T00:00:00"/>
    <n v="408077"/>
    <x v="5"/>
    <s v="A4"/>
    <x v="1"/>
    <s v="Not Verified"/>
    <n v="32000"/>
    <n v="1.1299999999999999E-2"/>
    <n v="159.74"/>
    <n v="9.3200000000000005E-2"/>
    <n v="5000"/>
    <n v="6"/>
    <n v="5750"/>
  </r>
  <r>
    <n v="455716"/>
    <x v="8"/>
    <x v="0"/>
    <x v="6"/>
    <s v="Eodt"/>
    <x v="3"/>
    <x v="0"/>
    <x v="32"/>
    <d v="2021-03-12T00:00:00"/>
    <d v="2021-02-12T00:00:00"/>
    <x v="1"/>
    <x v="1"/>
    <d v="2021-03-12T00:00:00"/>
    <n v="540840"/>
    <x v="5"/>
    <s v="A5"/>
    <x v="1"/>
    <s v="Not Verified"/>
    <n v="85000"/>
    <n v="0"/>
    <n v="324.07"/>
    <n v="8.9399999999999993E-2"/>
    <n v="10200"/>
    <n v="16"/>
    <n v="11542"/>
  </r>
  <r>
    <n v="364154"/>
    <x v="16"/>
    <x v="0"/>
    <x v="4"/>
    <s v="medical information technology"/>
    <x v="3"/>
    <x v="0"/>
    <x v="36"/>
    <d v="2021-12-09T00:00:00"/>
    <d v="2021-12-09T00:00:00"/>
    <x v="1"/>
    <x v="1"/>
    <d v="2022-01-09T00:00:00"/>
    <n v="374558"/>
    <x v="5"/>
    <s v="A5"/>
    <x v="1"/>
    <s v="Not Verified"/>
    <n v="45000"/>
    <n v="0"/>
    <n v="230.24"/>
    <n v="9.3799999999999994E-2"/>
    <n v="7200"/>
    <n v="11"/>
    <n v="7547"/>
  </r>
  <r>
    <n v="738678"/>
    <x v="18"/>
    <x v="0"/>
    <x v="4"/>
    <s v="United Parcel Services"/>
    <x v="2"/>
    <x v="0"/>
    <x v="29"/>
    <d v="2021-03-13T00:00:00"/>
    <d v="2021-03-13T00:00:00"/>
    <x v="1"/>
    <x v="1"/>
    <d v="2021-04-13T00:00:00"/>
    <n v="936110"/>
    <x v="5"/>
    <s v="B4"/>
    <x v="1"/>
    <s v="Not Verified"/>
    <n v="100000"/>
    <n v="0.12529999999999999"/>
    <n v="391.39"/>
    <n v="0.1074"/>
    <n v="12000"/>
    <n v="6"/>
    <n v="13762"/>
  </r>
  <r>
    <n v="460149"/>
    <x v="1"/>
    <x v="0"/>
    <x v="0"/>
    <s v="Greens Restaurant"/>
    <x v="2"/>
    <x v="0"/>
    <x v="32"/>
    <d v="2021-11-12T00:00:00"/>
    <d v="2021-12-12T00:00:00"/>
    <x v="1"/>
    <x v="1"/>
    <d v="2022-01-12T00:00:00"/>
    <n v="574061"/>
    <x v="5"/>
    <s v="B1"/>
    <x v="1"/>
    <s v="Not Verified"/>
    <n v="25000"/>
    <n v="7.5800000000000006E-2"/>
    <n v="82.01"/>
    <n v="0.1114"/>
    <n v="2500"/>
    <n v="10"/>
    <n v="2953"/>
  </r>
  <r>
    <n v="461199"/>
    <x v="29"/>
    <x v="0"/>
    <x v="4"/>
    <s v="Louisiana Tech University"/>
    <x v="2"/>
    <x v="0"/>
    <x v="32"/>
    <d v="2021-05-16T00:00:00"/>
    <d v="2021-05-11T00:00:00"/>
    <x v="1"/>
    <x v="1"/>
    <d v="2021-06-11T00:00:00"/>
    <n v="576218"/>
    <x v="5"/>
    <s v="B3"/>
    <x v="1"/>
    <s v="Not Verified"/>
    <n v="94773.24"/>
    <n v="5.3800000000000001E-2"/>
    <n v="198.81"/>
    <n v="0.1183"/>
    <n v="6000"/>
    <n v="62"/>
    <n v="6710"/>
  </r>
  <r>
    <n v="494400"/>
    <x v="2"/>
    <x v="0"/>
    <x v="6"/>
    <s v="Chrysler Financial"/>
    <x v="2"/>
    <x v="0"/>
    <x v="26"/>
    <d v="2021-09-15T00:00:00"/>
    <d v="2021-04-13T00:00:00"/>
    <x v="1"/>
    <x v="1"/>
    <d v="2021-05-13T00:00:00"/>
    <n v="632905"/>
    <x v="5"/>
    <s v="B1"/>
    <x v="1"/>
    <s v="Not Verified"/>
    <n v="37850"/>
    <n v="0.13220000000000001"/>
    <n v="206.15"/>
    <n v="9.8799999999999999E-2"/>
    <n v="6400"/>
    <n v="5"/>
    <n v="7422"/>
  </r>
  <r>
    <n v="467690"/>
    <x v="1"/>
    <x v="0"/>
    <x v="6"/>
    <s v="Lending Club"/>
    <x v="2"/>
    <x v="0"/>
    <x v="31"/>
    <d v="2021-12-12T00:00:00"/>
    <d v="2021-12-12T00:00:00"/>
    <x v="1"/>
    <x v="1"/>
    <d v="2022-01-12T00:00:00"/>
    <n v="588471"/>
    <x v="5"/>
    <s v="B1"/>
    <x v="1"/>
    <s v="Not Verified"/>
    <n v="169000"/>
    <n v="4.7600000000000003E-2"/>
    <n v="459.25"/>
    <n v="0.1114"/>
    <n v="14000"/>
    <n v="16"/>
    <n v="16533"/>
  </r>
  <r>
    <n v="500081"/>
    <x v="25"/>
    <x v="0"/>
    <x v="6"/>
    <s v="Department of Defense"/>
    <x v="2"/>
    <x v="0"/>
    <x v="48"/>
    <d v="2021-05-12T00:00:00"/>
    <d v="2021-10-10T00:00:00"/>
    <x v="1"/>
    <x v="1"/>
    <d v="2021-11-10T00:00:00"/>
    <n v="642146"/>
    <x v="5"/>
    <s v="B4"/>
    <x v="1"/>
    <s v="Not Verified"/>
    <n v="89000"/>
    <n v="3.4000000000000002E-2"/>
    <n v="327.36"/>
    <n v="0.1099"/>
    <n v="10000"/>
    <n v="13"/>
    <n v="10245"/>
  </r>
  <r>
    <n v="369882"/>
    <x v="9"/>
    <x v="0"/>
    <x v="0"/>
    <s v="Savvy Media"/>
    <x v="2"/>
    <x v="0"/>
    <x v="40"/>
    <d v="2021-05-11T00:00:00"/>
    <d v="2021-05-11T00:00:00"/>
    <x v="1"/>
    <x v="1"/>
    <d v="2021-06-11T00:00:00"/>
    <n v="386142"/>
    <x v="5"/>
    <s v="B3"/>
    <x v="1"/>
    <s v="Not Verified"/>
    <n v="55000"/>
    <n v="0.1399"/>
    <n v="462.19"/>
    <n v="0.1158"/>
    <n v="14000"/>
    <n v="23"/>
    <n v="16483"/>
  </r>
  <r>
    <n v="451175"/>
    <x v="25"/>
    <x v="0"/>
    <x v="2"/>
    <s v="Council of the Americas"/>
    <x v="2"/>
    <x v="0"/>
    <x v="15"/>
    <d v="2021-06-14T00:00:00"/>
    <d v="2021-11-12T00:00:00"/>
    <x v="1"/>
    <x v="1"/>
    <d v="2021-12-12T00:00:00"/>
    <n v="555642"/>
    <x v="5"/>
    <s v="B5"/>
    <x v="1"/>
    <s v="Not Verified"/>
    <n v="68500"/>
    <n v="0.1111"/>
    <n v="334.67"/>
    <n v="0.12529999999999999"/>
    <n v="10000"/>
    <n v="23"/>
    <n v="12048"/>
  </r>
  <r>
    <n v="290605"/>
    <x v="3"/>
    <x v="0"/>
    <x v="6"/>
    <s v="Monster Worldwide"/>
    <x v="2"/>
    <x v="0"/>
    <x v="35"/>
    <d v="2021-03-11T00:00:00"/>
    <d v="2021-04-11T00:00:00"/>
    <x v="1"/>
    <x v="1"/>
    <d v="2021-05-11T00:00:00"/>
    <n v="290598"/>
    <x v="5"/>
    <s v="B1"/>
    <x v="1"/>
    <s v="Not Verified"/>
    <n v="150000"/>
    <n v="6.4699999999999994E-2"/>
    <n v="480.15"/>
    <n v="9.4500000000000001E-2"/>
    <n v="15000"/>
    <n v="9"/>
    <n v="17285"/>
  </r>
  <r>
    <n v="798659"/>
    <x v="22"/>
    <x v="0"/>
    <x v="6"/>
    <s v="Iwco"/>
    <x v="2"/>
    <x v="0"/>
    <x v="6"/>
    <d v="2021-02-16T00:00:00"/>
    <d v="2021-02-14T00:00:00"/>
    <x v="1"/>
    <x v="1"/>
    <d v="2021-03-14T00:00:00"/>
    <n v="1003796"/>
    <x v="5"/>
    <s v="B3"/>
    <x v="1"/>
    <s v="Not Verified"/>
    <n v="17376"/>
    <n v="0.13469999999999999"/>
    <n v="196.41"/>
    <n v="0.1099"/>
    <n v="6000"/>
    <n v="8"/>
    <n v="7044"/>
  </r>
  <r>
    <n v="795714"/>
    <x v="1"/>
    <x v="0"/>
    <x v="3"/>
    <s v="the saloon"/>
    <x v="2"/>
    <x v="0"/>
    <x v="6"/>
    <d v="2021-04-13T00:00:00"/>
    <d v="2021-11-12T00:00:00"/>
    <x v="1"/>
    <x v="1"/>
    <d v="2021-12-12T00:00:00"/>
    <n v="1000471"/>
    <x v="5"/>
    <s v="B2"/>
    <x v="1"/>
    <s v="Not Verified"/>
    <n v="40000"/>
    <n v="7.1999999999999998E-3"/>
    <n v="390.54"/>
    <n v="0.10589999999999999"/>
    <n v="12000"/>
    <n v="15"/>
    <n v="12826"/>
  </r>
  <r>
    <n v="408286"/>
    <x v="5"/>
    <x v="0"/>
    <x v="8"/>
    <s v="The Continental Group Inc"/>
    <x v="2"/>
    <x v="0"/>
    <x v="23"/>
    <d v="2021-07-09T00:00:00"/>
    <d v="2021-07-09T00:00:00"/>
    <x v="1"/>
    <x v="1"/>
    <d v="2021-08-09T00:00:00"/>
    <n v="458283"/>
    <x v="5"/>
    <s v="B3"/>
    <x v="1"/>
    <s v="Not Verified"/>
    <n v="34999"/>
    <n v="0.15390000000000001"/>
    <n v="396.17"/>
    <n v="0.1158"/>
    <n v="12000"/>
    <n v="7"/>
    <n v="12117"/>
  </r>
  <r>
    <n v="704562"/>
    <x v="13"/>
    <x v="0"/>
    <x v="5"/>
    <m/>
    <x v="2"/>
    <x v="0"/>
    <x v="29"/>
    <d v="2021-09-15T00:00:00"/>
    <d v="2021-04-14T00:00:00"/>
    <x v="1"/>
    <x v="1"/>
    <d v="2021-05-14T00:00:00"/>
    <n v="896587"/>
    <x v="5"/>
    <s v="B2"/>
    <x v="1"/>
    <s v="Not Verified"/>
    <n v="72000"/>
    <n v="2.8500000000000001E-2"/>
    <n v="258.14"/>
    <n v="0.1"/>
    <n v="8000"/>
    <n v="11"/>
    <n v="9293"/>
  </r>
  <r>
    <n v="361859"/>
    <x v="9"/>
    <x v="0"/>
    <x v="0"/>
    <s v="Destineer Studios"/>
    <x v="2"/>
    <x v="0"/>
    <x v="36"/>
    <d v="2021-05-10T00:00:00"/>
    <d v="2021-05-10T00:00:00"/>
    <x v="1"/>
    <x v="1"/>
    <d v="2021-06-10T00:00:00"/>
    <n v="370720"/>
    <x v="5"/>
    <s v="B5"/>
    <x v="1"/>
    <s v="Not Verified"/>
    <n v="100000"/>
    <n v="4.4299999999999999E-2"/>
    <n v="329.57"/>
    <n v="0.11459999999999999"/>
    <n v="10000"/>
    <n v="14"/>
    <n v="11209"/>
  </r>
  <r>
    <n v="475900"/>
    <x v="16"/>
    <x v="0"/>
    <x v="4"/>
    <s v="EMC Corporation"/>
    <x v="2"/>
    <x v="0"/>
    <x v="24"/>
    <d v="2021-05-16T00:00:00"/>
    <d v="2021-03-12T00:00:00"/>
    <x v="1"/>
    <x v="1"/>
    <d v="2021-04-12T00:00:00"/>
    <n v="602656"/>
    <x v="5"/>
    <s v="B3"/>
    <x v="1"/>
    <s v="Not Verified"/>
    <n v="34500"/>
    <n v="0.2094"/>
    <n v="99.41"/>
    <n v="0.1183"/>
    <n v="3000"/>
    <n v="16"/>
    <n v="3516"/>
  </r>
  <r>
    <n v="347648"/>
    <x v="1"/>
    <x v="0"/>
    <x v="6"/>
    <s v="Risk Management Strategies/ Mary Mears Trust"/>
    <x v="0"/>
    <x v="0"/>
    <x v="46"/>
    <d v="2021-06-14T00:00:00"/>
    <d v="2021-06-10T00:00:00"/>
    <x v="1"/>
    <x v="1"/>
    <d v="2021-07-10T00:00:00"/>
    <n v="348254"/>
    <x v="5"/>
    <s v="C1"/>
    <x v="1"/>
    <s v="Not Verified"/>
    <n v="60000"/>
    <n v="0.2064"/>
    <n v="335.67"/>
    <n v="0.1273"/>
    <n v="10000"/>
    <n v="18"/>
    <n v="10410"/>
  </r>
  <r>
    <n v="445989"/>
    <x v="5"/>
    <x v="0"/>
    <x v="2"/>
    <s v="Melrose-Sovereign Companies"/>
    <x v="0"/>
    <x v="0"/>
    <x v="15"/>
    <d v="2021-02-14T00:00:00"/>
    <d v="2021-11-09T00:00:00"/>
    <x v="1"/>
    <x v="1"/>
    <d v="2021-12-09T00:00:00"/>
    <n v="545028"/>
    <x v="5"/>
    <s v="C2"/>
    <x v="1"/>
    <s v="Not Verified"/>
    <n v="31200"/>
    <n v="0.17960000000000001"/>
    <n v="202.81"/>
    <n v="0.13220000000000001"/>
    <n v="6000"/>
    <n v="8"/>
    <n v="6067"/>
  </r>
  <r>
    <n v="475314"/>
    <x v="8"/>
    <x v="0"/>
    <x v="3"/>
    <s v="New York University"/>
    <x v="0"/>
    <x v="0"/>
    <x v="24"/>
    <d v="2021-06-15T00:00:00"/>
    <d v="2021-01-13T00:00:00"/>
    <x v="1"/>
    <x v="1"/>
    <d v="2021-02-13T00:00:00"/>
    <n v="600243"/>
    <x v="5"/>
    <s v="C2"/>
    <x v="1"/>
    <s v="Not Verified"/>
    <n v="55164"/>
    <n v="0"/>
    <n v="845.02"/>
    <n v="0.13220000000000001"/>
    <n v="25000"/>
    <n v="4"/>
    <n v="30422"/>
  </r>
  <r>
    <n v="817816"/>
    <x v="1"/>
    <x v="0"/>
    <x v="8"/>
    <s v="good samaritan hospital"/>
    <x v="0"/>
    <x v="0"/>
    <x v="44"/>
    <d v="2021-07-14T00:00:00"/>
    <d v="2021-08-14T00:00:00"/>
    <x v="1"/>
    <x v="1"/>
    <d v="2021-09-14T00:00:00"/>
    <n v="1025695"/>
    <x v="5"/>
    <s v="C1"/>
    <x v="1"/>
    <s v="Not Verified"/>
    <n v="66000"/>
    <n v="5.33E-2"/>
    <n v="471.65"/>
    <n v="0.12989999999999999"/>
    <n v="14000"/>
    <n v="7"/>
    <n v="16979"/>
  </r>
  <r>
    <n v="865019"/>
    <x v="1"/>
    <x v="0"/>
    <x v="8"/>
    <s v="Genentech"/>
    <x v="0"/>
    <x v="0"/>
    <x v="11"/>
    <d v="2021-03-13T00:00:00"/>
    <d v="2021-03-13T00:00:00"/>
    <x v="1"/>
    <x v="1"/>
    <d v="2021-04-13T00:00:00"/>
    <n v="1078209"/>
    <x v="5"/>
    <s v="C4"/>
    <x v="1"/>
    <s v="Not Verified"/>
    <n v="65000"/>
    <n v="6.1499999999999999E-2"/>
    <n v="145.16999999999999"/>
    <n v="0.1479"/>
    <n v="4200"/>
    <n v="11"/>
    <n v="4944"/>
  </r>
  <r>
    <n v="512824"/>
    <x v="16"/>
    <x v="0"/>
    <x v="3"/>
    <s v="Lahey Clinic"/>
    <x v="0"/>
    <x v="0"/>
    <x v="27"/>
    <d v="2021-03-12T00:00:00"/>
    <d v="2021-02-12T00:00:00"/>
    <x v="1"/>
    <x v="1"/>
    <d v="2021-03-12T00:00:00"/>
    <n v="662579"/>
    <x v="5"/>
    <s v="C3"/>
    <x v="1"/>
    <s v="Not Verified"/>
    <n v="122000"/>
    <n v="7.5399999999999995E-2"/>
    <n v="474.94"/>
    <n v="0.1348"/>
    <n v="14000"/>
    <n v="47"/>
    <n v="16496"/>
  </r>
  <r>
    <n v="363933"/>
    <x v="3"/>
    <x v="0"/>
    <x v="3"/>
    <s v="Self Employed"/>
    <x v="0"/>
    <x v="0"/>
    <x v="55"/>
    <d v="2021-05-12T00:00:00"/>
    <d v="2021-04-10T00:00:00"/>
    <x v="1"/>
    <x v="1"/>
    <d v="2021-05-10T00:00:00"/>
    <n v="374123"/>
    <x v="5"/>
    <s v="C3"/>
    <x v="1"/>
    <s v="Not Verified"/>
    <n v="38000"/>
    <n v="1.9599999999999999E-2"/>
    <n v="668.21"/>
    <n v="0.1241"/>
    <n v="20000"/>
    <n v="47"/>
    <n v="22708"/>
  </r>
  <r>
    <n v="392378"/>
    <x v="1"/>
    <x v="0"/>
    <x v="6"/>
    <s v="DIRECTV Group Inc."/>
    <x v="4"/>
    <x v="0"/>
    <x v="45"/>
    <d v="2021-04-12T00:00:00"/>
    <d v="2021-04-12T00:00:00"/>
    <x v="1"/>
    <x v="1"/>
    <d v="2021-05-12T00:00:00"/>
    <n v="429249"/>
    <x v="5"/>
    <s v="D5"/>
    <x v="1"/>
    <s v="Not Verified"/>
    <n v="38000"/>
    <n v="3.2000000000000002E-3"/>
    <n v="174.24"/>
    <n v="0.1537"/>
    <n v="5000"/>
    <n v="8"/>
    <n v="6272"/>
  </r>
  <r>
    <n v="359462"/>
    <x v="5"/>
    <x v="0"/>
    <x v="4"/>
    <s v="Electronic Arts"/>
    <x v="4"/>
    <x v="0"/>
    <x v="34"/>
    <d v="2021-08-11T00:00:00"/>
    <d v="2021-11-11T00:00:00"/>
    <x v="1"/>
    <x v="1"/>
    <d v="2021-12-11T00:00:00"/>
    <n v="366607"/>
    <x v="5"/>
    <s v="D1"/>
    <x v="1"/>
    <s v="Not Verified"/>
    <n v="59500"/>
    <n v="0.16239999999999999"/>
    <n v="203.21"/>
    <n v="0.1336"/>
    <n v="6000"/>
    <n v="16"/>
    <n v="7315"/>
  </r>
  <r>
    <n v="428080"/>
    <x v="4"/>
    <x v="0"/>
    <x v="5"/>
    <s v="Jurystaff, Inc"/>
    <x v="4"/>
    <x v="0"/>
    <x v="30"/>
    <d v="2021-05-15T00:00:00"/>
    <d v="2021-08-10T00:00:00"/>
    <x v="1"/>
    <x v="1"/>
    <d v="2021-09-10T00:00:00"/>
    <n v="506214"/>
    <x v="5"/>
    <s v="D4"/>
    <x v="1"/>
    <s v="Not Verified"/>
    <n v="85000"/>
    <n v="0.1404"/>
    <n v="173.46"/>
    <n v="0.15049999999999999"/>
    <n v="5000"/>
    <n v="16"/>
    <n v="5657"/>
  </r>
  <r>
    <n v="882901"/>
    <x v="13"/>
    <x v="0"/>
    <x v="2"/>
    <s v="diamond b constructors"/>
    <x v="4"/>
    <x v="0"/>
    <x v="10"/>
    <d v="2021-05-16T00:00:00"/>
    <d v="2021-01-15T00:00:00"/>
    <x v="1"/>
    <x v="1"/>
    <d v="2021-02-15T00:00:00"/>
    <n v="1098159"/>
    <x v="5"/>
    <s v="D2"/>
    <x v="1"/>
    <s v="Not Verified"/>
    <n v="54804"/>
    <n v="8.2299999999999998E-2"/>
    <n v="127.94"/>
    <n v="0.16769999999999999"/>
    <n v="3600"/>
    <n v="9"/>
    <n v="4664"/>
  </r>
  <r>
    <n v="668394"/>
    <x v="1"/>
    <x v="0"/>
    <x v="8"/>
    <s v="Castle Metals Aerospace"/>
    <x v="1"/>
    <x v="0"/>
    <x v="42"/>
    <d v="2021-03-14T00:00:00"/>
    <d v="2021-03-14T00:00:00"/>
    <x v="1"/>
    <x v="1"/>
    <d v="2021-04-14T00:00:00"/>
    <n v="854591"/>
    <x v="5"/>
    <s v="E2"/>
    <x v="1"/>
    <s v="Not Verified"/>
    <n v="50000"/>
    <n v="0.12189999999999999"/>
    <n v="213.24"/>
    <n v="0.16769999999999999"/>
    <n v="6000"/>
    <n v="11"/>
    <n v="7676"/>
  </r>
  <r>
    <n v="462851"/>
    <x v="11"/>
    <x v="0"/>
    <x v="4"/>
    <s v="Inenvi, LLC"/>
    <x v="5"/>
    <x v="0"/>
    <x v="31"/>
    <d v="2021-06-13T00:00:00"/>
    <d v="2021-10-10T00:00:00"/>
    <x v="1"/>
    <x v="1"/>
    <d v="2021-11-10T00:00:00"/>
    <n v="579269"/>
    <x v="5"/>
    <s v="F3"/>
    <x v="1"/>
    <s v="Not Verified"/>
    <n v="38400"/>
    <n v="9.69E-2"/>
    <n v="803.99"/>
    <n v="0.18779999999999999"/>
    <n v="22000"/>
    <n v="13"/>
    <n v="24088"/>
  </r>
  <r>
    <n v="681850"/>
    <x v="37"/>
    <x v="0"/>
    <x v="8"/>
    <s v="Force Protection Ind Inc"/>
    <x v="2"/>
    <x v="1"/>
    <x v="42"/>
    <d v="2021-05-16T00:00:00"/>
    <d v="2021-01-12T00:00:00"/>
    <x v="0"/>
    <x v="0"/>
    <d v="2021-02-12T00:00:00"/>
    <n v="870941"/>
    <x v="5"/>
    <s v="B1"/>
    <x v="1"/>
    <s v="Source Verified"/>
    <n v="180000"/>
    <n v="2.1600000000000001E-2"/>
    <n v="385.13"/>
    <n v="9.6299999999999997E-2"/>
    <n v="12000"/>
    <n v="20"/>
    <n v="4848"/>
  </r>
  <r>
    <n v="679022"/>
    <x v="18"/>
    <x v="0"/>
    <x v="5"/>
    <s v="S.C.A.R.C"/>
    <x v="2"/>
    <x v="1"/>
    <x v="0"/>
    <d v="2021-05-16T00:00:00"/>
    <d v="2021-08-12T00:00:00"/>
    <x v="0"/>
    <x v="0"/>
    <d v="2021-09-12T00:00:00"/>
    <n v="867443"/>
    <x v="5"/>
    <s v="B4"/>
    <x v="1"/>
    <s v="Source Verified"/>
    <n v="31000"/>
    <n v="7.3899999999999993E-2"/>
    <n v="424.01"/>
    <n v="0.1074"/>
    <n v="13000"/>
    <n v="5"/>
    <n v="7200"/>
  </r>
  <r>
    <n v="869300"/>
    <x v="5"/>
    <x v="0"/>
    <x v="7"/>
    <s v="Internal Medicine Assoc"/>
    <x v="0"/>
    <x v="1"/>
    <x v="10"/>
    <d v="2021-04-14T00:00:00"/>
    <d v="2021-12-13T00:00:00"/>
    <x v="0"/>
    <x v="0"/>
    <d v="2022-01-13T00:00:00"/>
    <n v="1083150"/>
    <x v="5"/>
    <s v="C2"/>
    <x v="1"/>
    <s v="Source Verified"/>
    <n v="82248"/>
    <n v="0.15679999999999999"/>
    <n v="334.52"/>
    <n v="0.14269999999999999"/>
    <n v="9750"/>
    <n v="29"/>
    <n v="9140"/>
  </r>
  <r>
    <n v="721515"/>
    <x v="31"/>
    <x v="0"/>
    <x v="2"/>
    <s v="Pioneer Playhouse"/>
    <x v="3"/>
    <x v="0"/>
    <x v="29"/>
    <d v="2021-01-12T00:00:00"/>
    <d v="2021-08-11T00:00:00"/>
    <x v="0"/>
    <x v="0"/>
    <d v="2021-09-11T00:00:00"/>
    <n v="916142"/>
    <x v="5"/>
    <s v="A4"/>
    <x v="1"/>
    <s v="Source Verified"/>
    <n v="19200"/>
    <n v="0.255"/>
    <n v="37.22"/>
    <n v="7.2900000000000006E-2"/>
    <n v="1200"/>
    <n v="10"/>
    <n v="296"/>
  </r>
  <r>
    <n v="809149"/>
    <x v="1"/>
    <x v="0"/>
    <x v="3"/>
    <s v="USMC"/>
    <x v="2"/>
    <x v="0"/>
    <x v="44"/>
    <d v="2021-12-13T00:00:00"/>
    <d v="2021-07-13T00:00:00"/>
    <x v="0"/>
    <x v="0"/>
    <d v="2021-08-13T00:00:00"/>
    <n v="1015938"/>
    <x v="5"/>
    <s v="B5"/>
    <x v="1"/>
    <s v="Source Verified"/>
    <n v="120000"/>
    <n v="8.8800000000000004E-2"/>
    <n v="929.87"/>
    <n v="0.11990000000000001"/>
    <n v="28000"/>
    <n v="16"/>
    <n v="22943"/>
  </r>
  <r>
    <n v="424298"/>
    <x v="16"/>
    <x v="0"/>
    <x v="3"/>
    <s v="Tufts Medical Center"/>
    <x v="2"/>
    <x v="0"/>
    <x v="30"/>
    <d v="2021-04-11T00:00:00"/>
    <d v="2021-11-10T00:00:00"/>
    <x v="0"/>
    <x v="0"/>
    <d v="2021-12-10T00:00:00"/>
    <n v="499935"/>
    <x v="5"/>
    <s v="B3"/>
    <x v="1"/>
    <s v="Source Verified"/>
    <n v="102000"/>
    <n v="0.1135"/>
    <n v="594.25"/>
    <n v="0.1158"/>
    <n v="18000"/>
    <n v="20"/>
    <n v="11008"/>
  </r>
  <r>
    <n v="841453"/>
    <x v="25"/>
    <x v="0"/>
    <x v="8"/>
    <m/>
    <x v="0"/>
    <x v="0"/>
    <x v="11"/>
    <d v="2021-11-12T00:00:00"/>
    <d v="2021-07-12T00:00:00"/>
    <x v="0"/>
    <x v="0"/>
    <d v="2021-08-12T00:00:00"/>
    <n v="1052009"/>
    <x v="5"/>
    <s v="C5"/>
    <x v="1"/>
    <s v="Source Verified"/>
    <n v="48000"/>
    <n v="2.0799999999999999E-2"/>
    <n v="166.94"/>
    <n v="0.15229999999999999"/>
    <n v="4800"/>
    <n v="4"/>
    <n v="1797"/>
  </r>
  <r>
    <n v="513168"/>
    <x v="5"/>
    <x v="0"/>
    <x v="7"/>
    <s v="HBO LATIN AMERICA PRODUCTION SERVICES LC"/>
    <x v="1"/>
    <x v="0"/>
    <x v="27"/>
    <d v="2021-07-11T00:00:00"/>
    <d v="2021-02-11T00:00:00"/>
    <x v="0"/>
    <x v="0"/>
    <d v="2021-03-11T00:00:00"/>
    <n v="663028"/>
    <x v="5"/>
    <s v="E1"/>
    <x v="1"/>
    <s v="Source Verified"/>
    <n v="60000"/>
    <n v="1.4800000000000001E-2"/>
    <n v="212.27"/>
    <n v="0.16450000000000001"/>
    <n v="6000"/>
    <n v="14"/>
    <n v="2125"/>
  </r>
  <r>
    <n v="577510"/>
    <x v="1"/>
    <x v="0"/>
    <x v="0"/>
    <m/>
    <x v="4"/>
    <x v="0"/>
    <x v="54"/>
    <d v="2021-05-16T00:00:00"/>
    <d v="2021-07-11T00:00:00"/>
    <x v="0"/>
    <x v="0"/>
    <d v="2021-08-11T00:00:00"/>
    <n v="742634"/>
    <x v="5"/>
    <s v="D3"/>
    <x v="1"/>
    <s v="Source Verified"/>
    <n v="48000"/>
    <n v="0.20100000000000001"/>
    <n v="349.51"/>
    <n v="0.15579999999999999"/>
    <n v="10000"/>
    <n v="12"/>
    <n v="3153"/>
  </r>
  <r>
    <n v="884600"/>
    <x v="19"/>
    <x v="0"/>
    <x v="3"/>
    <s v="Engineering Associates, Inc."/>
    <x v="3"/>
    <x v="1"/>
    <x v="10"/>
    <d v="2021-02-12T00:00:00"/>
    <d v="2021-02-12T00:00:00"/>
    <x v="1"/>
    <x v="1"/>
    <d v="2021-03-12T00:00:00"/>
    <n v="1100038"/>
    <x v="5"/>
    <s v="A1"/>
    <x v="1"/>
    <s v="Source Verified"/>
    <n v="99000"/>
    <n v="2.2100000000000002E-2"/>
    <n v="365.23"/>
    <n v="6.0299999999999999E-2"/>
    <n v="12000"/>
    <n v="25"/>
    <n v="12233"/>
  </r>
  <r>
    <n v="707554"/>
    <x v="23"/>
    <x v="0"/>
    <x v="3"/>
    <s v="US Army"/>
    <x v="3"/>
    <x v="1"/>
    <x v="42"/>
    <d v="2021-03-16T00:00:00"/>
    <d v="2021-07-11T00:00:00"/>
    <x v="1"/>
    <x v="1"/>
    <d v="2021-08-11T00:00:00"/>
    <n v="899922"/>
    <x v="5"/>
    <s v="A5"/>
    <x v="1"/>
    <s v="Source Verified"/>
    <n v="69936"/>
    <n v="0"/>
    <n v="249.44"/>
    <n v="7.6600000000000001E-2"/>
    <n v="8000"/>
    <n v="19"/>
    <n v="8150"/>
  </r>
  <r>
    <n v="765209"/>
    <x v="2"/>
    <x v="0"/>
    <x v="2"/>
    <s v="southsan isd"/>
    <x v="3"/>
    <x v="1"/>
    <x v="25"/>
    <d v="2021-10-13T00:00:00"/>
    <d v="2021-10-13T00:00:00"/>
    <x v="1"/>
    <x v="1"/>
    <d v="2021-11-13T00:00:00"/>
    <n v="966056"/>
    <x v="5"/>
    <s v="A3"/>
    <x v="1"/>
    <s v="Source Verified"/>
    <n v="64500"/>
    <n v="3.27E-2"/>
    <n v="154.37"/>
    <n v="6.9900000000000004E-2"/>
    <n v="5000"/>
    <n v="33"/>
    <n v="5526"/>
  </r>
  <r>
    <n v="611655"/>
    <x v="25"/>
    <x v="0"/>
    <x v="10"/>
    <s v="US Navy"/>
    <x v="3"/>
    <x v="1"/>
    <x v="49"/>
    <d v="2021-02-11T00:00:00"/>
    <d v="2021-02-11T00:00:00"/>
    <x v="1"/>
    <x v="1"/>
    <d v="2021-03-11T00:00:00"/>
    <n v="784359"/>
    <x v="5"/>
    <s v="A3"/>
    <x v="1"/>
    <s v="Source Verified"/>
    <n v="100000"/>
    <n v="0.20280000000000001"/>
    <n v="305.76"/>
    <n v="6.1699999999999998E-2"/>
    <n v="15000"/>
    <n v="33"/>
    <n v="10127"/>
  </r>
  <r>
    <n v="890919"/>
    <x v="4"/>
    <x v="0"/>
    <x v="3"/>
    <s v="penn state university"/>
    <x v="3"/>
    <x v="1"/>
    <x v="10"/>
    <d v="2021-10-14T00:00:00"/>
    <d v="2021-10-14T00:00:00"/>
    <x v="1"/>
    <x v="1"/>
    <d v="2021-11-14T00:00:00"/>
    <n v="1107632"/>
    <x v="5"/>
    <s v="A1"/>
    <x v="1"/>
    <s v="Source Verified"/>
    <n v="42000"/>
    <n v="0.14660000000000001"/>
    <n v="276.97000000000003"/>
    <n v="6.0299999999999999E-2"/>
    <n v="9100"/>
    <n v="43"/>
    <n v="9971"/>
  </r>
  <r>
    <n v="1047014"/>
    <x v="7"/>
    <x v="0"/>
    <x v="3"/>
    <s v="National Grid"/>
    <x v="3"/>
    <x v="1"/>
    <x v="12"/>
    <d v="2021-12-14T00:00:00"/>
    <d v="2021-12-14T00:00:00"/>
    <x v="1"/>
    <x v="1"/>
    <d v="2022-01-14T00:00:00"/>
    <n v="1277879"/>
    <x v="5"/>
    <s v="A4"/>
    <x v="1"/>
    <s v="Source Verified"/>
    <n v="170000"/>
    <n v="4.07E-2"/>
    <n v="187.75"/>
    <n v="7.9000000000000001E-2"/>
    <n v="6000"/>
    <n v="15"/>
    <n v="6759"/>
  </r>
  <r>
    <n v="391887"/>
    <x v="1"/>
    <x v="0"/>
    <x v="6"/>
    <s v="Chevron Corp."/>
    <x v="3"/>
    <x v="1"/>
    <x v="45"/>
    <d v="2021-03-14T00:00:00"/>
    <d v="2021-03-11T00:00:00"/>
    <x v="1"/>
    <x v="1"/>
    <d v="2021-04-11T00:00:00"/>
    <n v="428356"/>
    <x v="5"/>
    <s v="A3"/>
    <x v="1"/>
    <s v="Source Verified"/>
    <n v="79000"/>
    <n v="5.0000000000000001E-3"/>
    <n v="156.69"/>
    <n v="0.08"/>
    <n v="5000"/>
    <n v="14"/>
    <n v="5530"/>
  </r>
  <r>
    <n v="815007"/>
    <x v="3"/>
    <x v="0"/>
    <x v="5"/>
    <s v="Blue Cross Blue Shield of Illinois"/>
    <x v="3"/>
    <x v="1"/>
    <x v="44"/>
    <d v="2021-07-14T00:00:00"/>
    <d v="2021-08-14T00:00:00"/>
    <x v="1"/>
    <x v="1"/>
    <d v="2021-09-14T00:00:00"/>
    <n v="1022570"/>
    <x v="5"/>
    <s v="A4"/>
    <x v="1"/>
    <s v="Source Verified"/>
    <n v="40000"/>
    <n v="1.14E-2"/>
    <n v="111.97"/>
    <n v="7.4899999999999994E-2"/>
    <n v="3600"/>
    <n v="24"/>
    <n v="4031"/>
  </r>
  <r>
    <n v="523316"/>
    <x v="5"/>
    <x v="0"/>
    <x v="10"/>
    <s v="Department of Defense"/>
    <x v="3"/>
    <x v="1"/>
    <x v="51"/>
    <d v="2021-03-16T00:00:00"/>
    <d v="2021-06-13T00:00:00"/>
    <x v="1"/>
    <x v="1"/>
    <d v="2021-07-13T00:00:00"/>
    <n v="677056"/>
    <x v="5"/>
    <s v="A2"/>
    <x v="1"/>
    <s v="Source Verified"/>
    <n v="78000"/>
    <n v="5.91E-2"/>
    <n v="192.3"/>
    <n v="6.7599999999999993E-2"/>
    <n v="6250"/>
    <n v="24"/>
    <n v="6923"/>
  </r>
  <r>
    <n v="542226"/>
    <x v="5"/>
    <x v="0"/>
    <x v="3"/>
    <m/>
    <x v="3"/>
    <x v="1"/>
    <x v="43"/>
    <d v="2021-09-12T00:00:00"/>
    <d v="2021-09-12T00:00:00"/>
    <x v="1"/>
    <x v="1"/>
    <d v="2021-10-12T00:00:00"/>
    <n v="699767"/>
    <x v="5"/>
    <s v="A5"/>
    <x v="1"/>
    <s v="Source Verified"/>
    <n v="300000"/>
    <n v="5.6300000000000003E-2"/>
    <n v="625.63"/>
    <n v="7.8799999999999995E-2"/>
    <n v="20000"/>
    <n v="59"/>
    <n v="22222"/>
  </r>
  <r>
    <n v="812696"/>
    <x v="38"/>
    <x v="0"/>
    <x v="3"/>
    <s v="State of Alabama"/>
    <x v="2"/>
    <x v="1"/>
    <x v="44"/>
    <d v="2021-05-16T00:00:00"/>
    <d v="2021-05-13T00:00:00"/>
    <x v="1"/>
    <x v="1"/>
    <d v="2021-06-13T00:00:00"/>
    <n v="1019874"/>
    <x v="5"/>
    <s v="B1"/>
    <x v="1"/>
    <s v="Source Verified"/>
    <n v="75000"/>
    <n v="0.13100000000000001"/>
    <n v="161.32"/>
    <n v="9.9900000000000003E-2"/>
    <n v="5000"/>
    <n v="20"/>
    <n v="5673"/>
  </r>
  <r>
    <n v="862560"/>
    <x v="6"/>
    <x v="0"/>
    <x v="3"/>
    <s v="Oakwood hospital"/>
    <x v="2"/>
    <x v="1"/>
    <x v="10"/>
    <d v="2021-05-15T00:00:00"/>
    <d v="2021-07-12T00:00:00"/>
    <x v="1"/>
    <x v="1"/>
    <d v="2021-08-12T00:00:00"/>
    <n v="1075605"/>
    <x v="5"/>
    <s v="B1"/>
    <x v="1"/>
    <s v="Source Verified"/>
    <n v="300000"/>
    <n v="2.7699999999999999E-2"/>
    <n v="1129.19"/>
    <n v="9.9900000000000003E-2"/>
    <n v="35000"/>
    <n v="55"/>
    <n v="37153"/>
  </r>
  <r>
    <n v="832719"/>
    <x v="0"/>
    <x v="0"/>
    <x v="3"/>
    <s v="Delta Air Lines"/>
    <x v="2"/>
    <x v="1"/>
    <x v="44"/>
    <d v="2021-02-16T00:00:00"/>
    <d v="2021-06-13T00:00:00"/>
    <x v="1"/>
    <x v="1"/>
    <d v="2021-07-13T00:00:00"/>
    <n v="1042146"/>
    <x v="5"/>
    <s v="B3"/>
    <x v="1"/>
    <s v="Source Verified"/>
    <n v="84000"/>
    <n v="0.1231"/>
    <n v="163.66999999999999"/>
    <n v="0.1099"/>
    <n v="5000"/>
    <n v="47"/>
    <n v="5742"/>
  </r>
  <r>
    <n v="767014"/>
    <x v="38"/>
    <x v="0"/>
    <x v="3"/>
    <s v="USAF"/>
    <x v="2"/>
    <x v="1"/>
    <x v="25"/>
    <d v="2021-06-14T00:00:00"/>
    <d v="2021-06-14T00:00:00"/>
    <x v="1"/>
    <x v="1"/>
    <d v="2021-07-14T00:00:00"/>
    <n v="968048"/>
    <x v="5"/>
    <s v="B4"/>
    <x v="1"/>
    <s v="Source Verified"/>
    <n v="99000"/>
    <n v="0.18640000000000001"/>
    <n v="164.86"/>
    <n v="0.1149"/>
    <n v="5000"/>
    <n v="27"/>
    <n v="5936"/>
  </r>
  <r>
    <n v="764953"/>
    <x v="9"/>
    <x v="0"/>
    <x v="4"/>
    <s v="Jetblue Airways"/>
    <x v="2"/>
    <x v="1"/>
    <x v="25"/>
    <d v="2021-02-16T00:00:00"/>
    <d v="2021-05-13T00:00:00"/>
    <x v="1"/>
    <x v="1"/>
    <d v="2021-06-13T00:00:00"/>
    <n v="965736"/>
    <x v="5"/>
    <s v="B1"/>
    <x v="1"/>
    <s v="Source Verified"/>
    <n v="126000"/>
    <n v="4.5400000000000003E-2"/>
    <n v="451.68"/>
    <n v="9.9900000000000003E-2"/>
    <n v="14000"/>
    <n v="19"/>
    <n v="15933"/>
  </r>
  <r>
    <n v="561614"/>
    <x v="1"/>
    <x v="0"/>
    <x v="4"/>
    <s v="FOX"/>
    <x v="2"/>
    <x v="1"/>
    <x v="47"/>
    <d v="2021-08-11T00:00:00"/>
    <d v="2021-08-11T00:00:00"/>
    <x v="1"/>
    <x v="1"/>
    <d v="2021-09-11T00:00:00"/>
    <n v="722758"/>
    <x v="5"/>
    <s v="B3"/>
    <x v="1"/>
    <s v="Source Verified"/>
    <n v="201000"/>
    <n v="0.16470000000000001"/>
    <n v="491.94"/>
    <n v="0.11119999999999999"/>
    <n v="15000"/>
    <n v="26"/>
    <n v="16347"/>
  </r>
  <r>
    <n v="867857"/>
    <x v="3"/>
    <x v="0"/>
    <x v="4"/>
    <s v="Office of the Federal Defender"/>
    <x v="2"/>
    <x v="1"/>
    <x v="10"/>
    <d v="2021-11-15T00:00:00"/>
    <d v="2021-07-14T00:00:00"/>
    <x v="1"/>
    <x v="1"/>
    <d v="2021-08-14T00:00:00"/>
    <n v="1081577"/>
    <x v="5"/>
    <s v="B4"/>
    <x v="1"/>
    <s v="Source Verified"/>
    <n v="120000"/>
    <n v="5.2200000000000003E-2"/>
    <n v="989.14"/>
    <n v="0.1149"/>
    <n v="30000"/>
    <n v="36"/>
    <n v="35581"/>
  </r>
  <r>
    <n v="1043408"/>
    <x v="16"/>
    <x v="0"/>
    <x v="9"/>
    <s v="Jordan Physician Associates"/>
    <x v="2"/>
    <x v="1"/>
    <x v="12"/>
    <d v="2021-12-14T00:00:00"/>
    <d v="2021-12-14T00:00:00"/>
    <x v="1"/>
    <x v="1"/>
    <d v="2022-01-14T00:00:00"/>
    <n v="1273730"/>
    <x v="5"/>
    <s v="B2"/>
    <x v="1"/>
    <s v="Source Verified"/>
    <n v="365000"/>
    <n v="0.18140000000000001"/>
    <n v="1140.07"/>
    <n v="0.1065"/>
    <n v="35000"/>
    <n v="33"/>
    <n v="41042"/>
  </r>
  <r>
    <n v="672510"/>
    <x v="38"/>
    <x v="0"/>
    <x v="9"/>
    <s v="Camber Corporation"/>
    <x v="0"/>
    <x v="1"/>
    <x v="42"/>
    <d v="2021-04-14T00:00:00"/>
    <d v="2021-04-14T00:00:00"/>
    <x v="1"/>
    <x v="1"/>
    <d v="2021-05-14T00:00:00"/>
    <n v="859691"/>
    <x v="5"/>
    <s v="C1"/>
    <x v="1"/>
    <s v="Source Verified"/>
    <n v="47000"/>
    <n v="0.22539999999999999"/>
    <n v="464.53"/>
    <n v="0.1268"/>
    <n v="13850"/>
    <n v="36"/>
    <n v="16771"/>
  </r>
  <r>
    <n v="986936"/>
    <x v="19"/>
    <x v="0"/>
    <x v="3"/>
    <s v="GM"/>
    <x v="0"/>
    <x v="1"/>
    <x v="13"/>
    <d v="2021-05-16T00:00:00"/>
    <d v="2021-06-13T00:00:00"/>
    <x v="1"/>
    <x v="1"/>
    <d v="2021-07-13T00:00:00"/>
    <n v="1211130"/>
    <x v="5"/>
    <s v="C2"/>
    <x v="1"/>
    <s v="Source Verified"/>
    <n v="94000"/>
    <n v="9.9199999999999997E-2"/>
    <n v="343.09"/>
    <n v="0.14269999999999999"/>
    <n v="10000"/>
    <n v="31"/>
    <n v="11519"/>
  </r>
  <r>
    <n v="972703"/>
    <x v="23"/>
    <x v="0"/>
    <x v="7"/>
    <s v="Granite Insurance Services"/>
    <x v="0"/>
    <x v="1"/>
    <x v="13"/>
    <d v="2021-05-16T00:00:00"/>
    <d v="2021-10-14T00:00:00"/>
    <x v="1"/>
    <x v="1"/>
    <d v="2021-11-14T00:00:00"/>
    <n v="1194670"/>
    <x v="5"/>
    <s v="C1"/>
    <x v="1"/>
    <s v="Source Verified"/>
    <n v="55000"/>
    <n v="0.15989999999999999"/>
    <n v="84.83"/>
    <n v="0.13489999999999999"/>
    <n v="2500"/>
    <n v="14"/>
    <n v="3054"/>
  </r>
  <r>
    <n v="810142"/>
    <x v="0"/>
    <x v="0"/>
    <x v="9"/>
    <s v="US Army"/>
    <x v="4"/>
    <x v="1"/>
    <x v="44"/>
    <d v="2021-12-13T00:00:00"/>
    <d v="2021-11-13T00:00:00"/>
    <x v="1"/>
    <x v="1"/>
    <d v="2021-12-13T00:00:00"/>
    <n v="1017033"/>
    <x v="5"/>
    <s v="D4"/>
    <x v="1"/>
    <s v="Source Verified"/>
    <n v="73000"/>
    <n v="0.1447"/>
    <n v="427.18"/>
    <n v="0.16889999999999999"/>
    <n v="12000"/>
    <n v="35"/>
    <n v="15132"/>
  </r>
  <r>
    <n v="965848"/>
    <x v="32"/>
    <x v="0"/>
    <x v="0"/>
    <s v="Darden Restaurants"/>
    <x v="4"/>
    <x v="1"/>
    <x v="13"/>
    <d v="2021-05-16T00:00:00"/>
    <d v="2021-07-13T00:00:00"/>
    <x v="1"/>
    <x v="1"/>
    <d v="2021-08-13T00:00:00"/>
    <n v="1186485"/>
    <x v="5"/>
    <s v="D4"/>
    <x v="1"/>
    <s v="Source Verified"/>
    <n v="305000"/>
    <n v="0.1215"/>
    <n v="1257.98"/>
    <n v="0.17580000000000001"/>
    <n v="35000"/>
    <n v="30"/>
    <n v="43300"/>
  </r>
  <r>
    <n v="579815"/>
    <x v="5"/>
    <x v="0"/>
    <x v="3"/>
    <s v="verizon"/>
    <x v="6"/>
    <x v="1"/>
    <x v="54"/>
    <d v="2021-09-13T00:00:00"/>
    <d v="2021-10-13T00:00:00"/>
    <x v="1"/>
    <x v="1"/>
    <d v="2021-11-13T00:00:00"/>
    <n v="745420"/>
    <x v="5"/>
    <s v="G1"/>
    <x v="1"/>
    <s v="Source Verified"/>
    <n v="66000"/>
    <n v="0.13070000000000001"/>
    <n v="931.13"/>
    <n v="0.2016"/>
    <n v="25000"/>
    <n v="9"/>
    <n v="33524"/>
  </r>
  <r>
    <n v="722986"/>
    <x v="0"/>
    <x v="0"/>
    <x v="3"/>
    <s v="gallagher bassett services inc."/>
    <x v="3"/>
    <x v="2"/>
    <x v="29"/>
    <d v="2021-10-13T00:00:00"/>
    <d v="2021-06-11T00:00:00"/>
    <x v="1"/>
    <x v="1"/>
    <d v="2021-07-11T00:00:00"/>
    <n v="917864"/>
    <x v="5"/>
    <s v="A2"/>
    <x v="1"/>
    <s v="Source Verified"/>
    <n v="82500"/>
    <n v="4.0000000000000002E-4"/>
    <n v="303.27"/>
    <n v="5.79E-2"/>
    <n v="10000"/>
    <n v="18"/>
    <n v="10096"/>
  </r>
  <r>
    <n v="1047771"/>
    <x v="19"/>
    <x v="0"/>
    <x v="3"/>
    <s v="Ohio State University"/>
    <x v="3"/>
    <x v="2"/>
    <x v="12"/>
    <d v="2021-12-14T00:00:00"/>
    <d v="2021-12-14T00:00:00"/>
    <x v="1"/>
    <x v="1"/>
    <d v="2022-01-14T00:00:00"/>
    <n v="1278668"/>
    <x v="5"/>
    <s v="A4"/>
    <x v="1"/>
    <s v="Source Verified"/>
    <n v="125000"/>
    <n v="0.10639999999999999"/>
    <n v="469.36"/>
    <n v="7.9000000000000001E-2"/>
    <n v="15000"/>
    <n v="22"/>
    <n v="16897"/>
  </r>
  <r>
    <n v="892889"/>
    <x v="12"/>
    <x v="0"/>
    <x v="6"/>
    <s v="SPS Inc"/>
    <x v="2"/>
    <x v="2"/>
    <x v="10"/>
    <d v="2021-03-15T00:00:00"/>
    <d v="2021-08-14T00:00:00"/>
    <x v="1"/>
    <x v="1"/>
    <d v="2021-09-14T00:00:00"/>
    <n v="1109919"/>
    <x v="5"/>
    <s v="B4"/>
    <x v="1"/>
    <s v="Source Verified"/>
    <n v="52000"/>
    <n v="0.1484"/>
    <n v="441.09"/>
    <n v="0.1242"/>
    <n v="13200"/>
    <n v="12"/>
    <n v="15865"/>
  </r>
  <r>
    <n v="854501"/>
    <x v="19"/>
    <x v="0"/>
    <x v="0"/>
    <s v="Anderson Biro"/>
    <x v="2"/>
    <x v="2"/>
    <x v="11"/>
    <d v="2021-01-14T00:00:00"/>
    <d v="2021-02-14T00:00:00"/>
    <x v="1"/>
    <x v="1"/>
    <d v="2021-03-14T00:00:00"/>
    <n v="1066752"/>
    <x v="5"/>
    <s v="B2"/>
    <x v="1"/>
    <s v="Source Verified"/>
    <n v="50000"/>
    <n v="0.19339999999999999"/>
    <n v="91.13"/>
    <n v="0.10589999999999999"/>
    <n v="2800"/>
    <n v="30"/>
    <n v="3259"/>
  </r>
  <r>
    <n v="832346"/>
    <x v="35"/>
    <x v="0"/>
    <x v="4"/>
    <s v="Cerner Corporation"/>
    <x v="3"/>
    <x v="0"/>
    <x v="10"/>
    <d v="2021-07-14T00:00:00"/>
    <d v="2021-07-14T00:00:00"/>
    <x v="1"/>
    <x v="1"/>
    <d v="2021-08-14T00:00:00"/>
    <n v="1041718"/>
    <x v="5"/>
    <s v="A2"/>
    <x v="1"/>
    <s v="Source Verified"/>
    <n v="66000"/>
    <n v="9.2399999999999996E-2"/>
    <n v="307.04000000000002"/>
    <n v="6.6199999999999995E-2"/>
    <n v="10000"/>
    <n v="24"/>
    <n v="11048"/>
  </r>
  <r>
    <n v="683595"/>
    <x v="11"/>
    <x v="0"/>
    <x v="6"/>
    <s v="the venetian hotel &amp; casino"/>
    <x v="3"/>
    <x v="0"/>
    <x v="0"/>
    <d v="2021-10-15T00:00:00"/>
    <d v="2021-03-14T00:00:00"/>
    <x v="1"/>
    <x v="1"/>
    <d v="2021-04-14T00:00:00"/>
    <n v="872939"/>
    <x v="5"/>
    <s v="A4"/>
    <x v="1"/>
    <s v="Source Verified"/>
    <n v="32000"/>
    <n v="0.21410000000000001"/>
    <n v="372.12"/>
    <n v="7.2900000000000006E-2"/>
    <n v="12000"/>
    <n v="22"/>
    <n v="13396"/>
  </r>
  <r>
    <n v="705898"/>
    <x v="1"/>
    <x v="0"/>
    <x v="3"/>
    <s v="York Insurance Services Group"/>
    <x v="3"/>
    <x v="0"/>
    <x v="29"/>
    <d v="2021-03-13T00:00:00"/>
    <d v="2021-03-13T00:00:00"/>
    <x v="1"/>
    <x v="1"/>
    <d v="2021-04-13T00:00:00"/>
    <n v="898013"/>
    <x v="5"/>
    <s v="A1"/>
    <x v="1"/>
    <s v="Source Verified"/>
    <n v="93000"/>
    <n v="9.8199999999999996E-2"/>
    <n v="120.64"/>
    <n v="5.4199999999999998E-2"/>
    <n v="4000"/>
    <n v="16"/>
    <n v="4295"/>
  </r>
  <r>
    <n v="971732"/>
    <x v="31"/>
    <x v="0"/>
    <x v="0"/>
    <s v="foam design"/>
    <x v="3"/>
    <x v="0"/>
    <x v="13"/>
    <d v="2021-04-16T00:00:00"/>
    <d v="2021-12-11T00:00:00"/>
    <x v="1"/>
    <x v="1"/>
    <d v="2022-01-11T00:00:00"/>
    <n v="1193471"/>
    <x v="5"/>
    <s v="A5"/>
    <x v="1"/>
    <s v="Source Verified"/>
    <n v="21120"/>
    <n v="1.4200000000000001E-2"/>
    <n v="317.54000000000002"/>
    <n v="8.8999999999999996E-2"/>
    <n v="10000"/>
    <n v="9"/>
    <n v="10075"/>
  </r>
  <r>
    <n v="741809"/>
    <x v="23"/>
    <x v="0"/>
    <x v="3"/>
    <s v="Harris Corporation"/>
    <x v="3"/>
    <x v="0"/>
    <x v="25"/>
    <d v="2021-10-15T00:00:00"/>
    <d v="2021-05-14T00:00:00"/>
    <x v="1"/>
    <x v="1"/>
    <d v="2021-06-14T00:00:00"/>
    <n v="939807"/>
    <x v="5"/>
    <s v="A3"/>
    <x v="1"/>
    <s v="Source Verified"/>
    <n v="71000"/>
    <n v="0.18"/>
    <n v="46.31"/>
    <n v="6.9900000000000004E-2"/>
    <n v="1500"/>
    <n v="49"/>
    <n v="1667"/>
  </r>
  <r>
    <n v="984448"/>
    <x v="8"/>
    <x v="0"/>
    <x v="0"/>
    <s v="ING Direct"/>
    <x v="2"/>
    <x v="0"/>
    <x v="13"/>
    <d v="2021-04-14T00:00:00"/>
    <d v="2021-04-14T00:00:00"/>
    <x v="1"/>
    <x v="1"/>
    <d v="2021-05-14T00:00:00"/>
    <n v="1208051"/>
    <x v="5"/>
    <s v="B3"/>
    <x v="1"/>
    <s v="Source Verified"/>
    <n v="32000"/>
    <n v="0.1148"/>
    <n v="496.14"/>
    <n v="0.1171"/>
    <n v="15000"/>
    <n v="9"/>
    <n v="17762"/>
  </r>
  <r>
    <n v="646690"/>
    <x v="19"/>
    <x v="0"/>
    <x v="3"/>
    <s v="us army"/>
    <x v="2"/>
    <x v="0"/>
    <x v="21"/>
    <d v="2021-10-12T00:00:00"/>
    <d v="2021-10-11T00:00:00"/>
    <x v="1"/>
    <x v="1"/>
    <d v="2021-11-11T00:00:00"/>
    <n v="827398"/>
    <x v="5"/>
    <s v="B1"/>
    <x v="1"/>
    <s v="Source Verified"/>
    <n v="71000"/>
    <n v="0.21010000000000001"/>
    <n v="476.16"/>
    <n v="8.8800000000000004E-2"/>
    <n v="15000"/>
    <n v="15"/>
    <n v="15811"/>
  </r>
  <r>
    <n v="502405"/>
    <x v="2"/>
    <x v="0"/>
    <x v="8"/>
    <s v="Lauren Engineers &amp; Constructors, Inc."/>
    <x v="2"/>
    <x v="0"/>
    <x v="48"/>
    <d v="2021-04-13T00:00:00"/>
    <d v="2021-04-13T00:00:00"/>
    <x v="1"/>
    <x v="1"/>
    <d v="2021-05-13T00:00:00"/>
    <n v="646072"/>
    <x v="5"/>
    <s v="B1"/>
    <x v="1"/>
    <s v="Source Verified"/>
    <n v="58500"/>
    <n v="5.1000000000000004E-3"/>
    <n v="96.64"/>
    <n v="9.8799999999999999E-2"/>
    <n v="3000"/>
    <n v="4"/>
    <n v="3479"/>
  </r>
  <r>
    <n v="664288"/>
    <x v="11"/>
    <x v="0"/>
    <x v="8"/>
    <s v="the m resort &amp; casino"/>
    <x v="2"/>
    <x v="0"/>
    <x v="0"/>
    <d v="2021-05-16T00:00:00"/>
    <d v="2021-09-13T00:00:00"/>
    <x v="1"/>
    <x v="1"/>
    <d v="2021-10-13T00:00:00"/>
    <n v="849391"/>
    <x v="5"/>
    <s v="B3"/>
    <x v="1"/>
    <s v="Source Verified"/>
    <n v="48000"/>
    <n v="9.9500000000000005E-2"/>
    <n v="194.65"/>
    <n v="0.1037"/>
    <n v="6000"/>
    <n v="9"/>
    <n v="6983"/>
  </r>
  <r>
    <n v="609621"/>
    <x v="5"/>
    <x v="0"/>
    <x v="7"/>
    <s v="University of Miami"/>
    <x v="2"/>
    <x v="0"/>
    <x v="49"/>
    <d v="2021-12-15T00:00:00"/>
    <d v="2021-07-11T00:00:00"/>
    <x v="1"/>
    <x v="1"/>
    <d v="2021-08-11T00:00:00"/>
    <n v="781921"/>
    <x v="5"/>
    <s v="B4"/>
    <x v="1"/>
    <s v="Source Verified"/>
    <n v="46000"/>
    <n v="0.22700000000000001"/>
    <n v="129.05000000000001"/>
    <n v="9.9900000000000003E-2"/>
    <n v="4000"/>
    <n v="21"/>
    <n v="4274"/>
  </r>
  <r>
    <n v="409452"/>
    <x v="1"/>
    <x v="0"/>
    <x v="9"/>
    <s v="Narconon"/>
    <x v="2"/>
    <x v="0"/>
    <x v="23"/>
    <d v="2021-10-15T00:00:00"/>
    <d v="2021-05-12T00:00:00"/>
    <x v="1"/>
    <x v="1"/>
    <d v="2021-06-12T00:00:00"/>
    <n v="460206"/>
    <x v="5"/>
    <s v="B3"/>
    <x v="1"/>
    <s v="Source Verified"/>
    <n v="67600"/>
    <n v="2.1999999999999999E-2"/>
    <n v="528.22"/>
    <n v="0.1158"/>
    <n v="16000"/>
    <n v="11"/>
    <n v="19001"/>
  </r>
  <r>
    <n v="676301"/>
    <x v="8"/>
    <x v="0"/>
    <x v="1"/>
    <s v="kittichai restaurant"/>
    <x v="2"/>
    <x v="0"/>
    <x v="42"/>
    <d v="2021-04-16T00:00:00"/>
    <d v="2021-03-14T00:00:00"/>
    <x v="1"/>
    <x v="1"/>
    <d v="2021-04-14T00:00:00"/>
    <n v="864266"/>
    <x v="5"/>
    <s v="B2"/>
    <x v="1"/>
    <s v="Source Verified"/>
    <n v="33000"/>
    <n v="5.3499999999999999E-2"/>
    <n v="161.34"/>
    <n v="0.1"/>
    <n v="5000"/>
    <n v="13"/>
    <n v="5808"/>
  </r>
  <r>
    <n v="629047"/>
    <x v="5"/>
    <x v="0"/>
    <x v="0"/>
    <s v="Florida State University"/>
    <x v="2"/>
    <x v="0"/>
    <x v="41"/>
    <d v="2021-01-11T00:00:00"/>
    <d v="2021-01-11T00:00:00"/>
    <x v="1"/>
    <x v="1"/>
    <d v="2021-02-11T00:00:00"/>
    <n v="805978"/>
    <x v="5"/>
    <s v="B3"/>
    <x v="1"/>
    <s v="Source Verified"/>
    <n v="35000"/>
    <n v="0.1221"/>
    <n v="112.32"/>
    <n v="9.6199999999999994E-2"/>
    <n v="3500"/>
    <n v="21"/>
    <n v="3528"/>
  </r>
  <r>
    <n v="718831"/>
    <x v="5"/>
    <x v="0"/>
    <x v="0"/>
    <s v="Hillsborough Community College"/>
    <x v="2"/>
    <x v="0"/>
    <x v="29"/>
    <d v="2021-04-14T00:00:00"/>
    <d v="2021-04-14T00:00:00"/>
    <x v="1"/>
    <x v="1"/>
    <d v="2021-05-14T00:00:00"/>
    <n v="913101"/>
    <x v="5"/>
    <s v="B5"/>
    <x v="1"/>
    <s v="Source Verified"/>
    <n v="36000"/>
    <n v="0.18329999999999999"/>
    <n v="327.91"/>
    <n v="0.1111"/>
    <n v="10000"/>
    <n v="11"/>
    <n v="11805"/>
  </r>
  <r>
    <n v="569438"/>
    <x v="18"/>
    <x v="0"/>
    <x v="4"/>
    <s v="University Center At Princeton"/>
    <x v="2"/>
    <x v="0"/>
    <x v="47"/>
    <d v="2021-05-16T00:00:00"/>
    <d v="2021-01-12T00:00:00"/>
    <x v="1"/>
    <x v="1"/>
    <d v="2021-02-12T00:00:00"/>
    <n v="732520"/>
    <x v="5"/>
    <s v="B5"/>
    <x v="1"/>
    <s v="Source Verified"/>
    <n v="28000"/>
    <n v="0.1341"/>
    <n v="265.18"/>
    <n v="0.1186"/>
    <n v="8000"/>
    <n v="19"/>
    <n v="9034"/>
  </r>
  <r>
    <n v="1017556"/>
    <x v="5"/>
    <x v="0"/>
    <x v="8"/>
    <s v="Verio"/>
    <x v="2"/>
    <x v="0"/>
    <x v="22"/>
    <d v="2021-04-16T00:00:00"/>
    <d v="2021-12-14T00:00:00"/>
    <x v="1"/>
    <x v="1"/>
    <d v="2022-01-14T00:00:00"/>
    <n v="1246137"/>
    <x v="5"/>
    <s v="B4"/>
    <x v="1"/>
    <s v="Source Verified"/>
    <n v="180000"/>
    <n v="4.1500000000000002E-2"/>
    <n v="501.23"/>
    <n v="0.1242"/>
    <n v="15000"/>
    <n v="24"/>
    <n v="18044"/>
  </r>
  <r>
    <n v="383777"/>
    <x v="33"/>
    <x v="0"/>
    <x v="6"/>
    <s v="TM Floyd"/>
    <x v="2"/>
    <x v="0"/>
    <x v="33"/>
    <d v="2021-02-10T00:00:00"/>
    <d v="2021-08-09T00:00:00"/>
    <x v="1"/>
    <x v="1"/>
    <d v="2021-09-09T00:00:00"/>
    <n v="414293"/>
    <x v="5"/>
    <s v="B4"/>
    <x v="1"/>
    <s v="Source Verified"/>
    <n v="108000"/>
    <n v="7.0400000000000004E-2"/>
    <n v="232.15"/>
    <n v="0.11890000000000001"/>
    <n v="7000"/>
    <n v="14"/>
    <n v="7139"/>
  </r>
  <r>
    <n v="591361"/>
    <x v="5"/>
    <x v="0"/>
    <x v="4"/>
    <s v="Bankers Warranty Group"/>
    <x v="2"/>
    <x v="0"/>
    <x v="50"/>
    <d v="2021-06-14T00:00:00"/>
    <d v="2021-10-13T00:00:00"/>
    <x v="1"/>
    <x v="1"/>
    <d v="2021-11-13T00:00:00"/>
    <n v="759556"/>
    <x v="5"/>
    <s v="B5"/>
    <x v="1"/>
    <s v="Source Verified"/>
    <n v="90000"/>
    <n v="3.7900000000000003E-2"/>
    <n v="497.22"/>
    <n v="0.1186"/>
    <n v="15000"/>
    <n v="24"/>
    <n v="17902"/>
  </r>
  <r>
    <n v="796177"/>
    <x v="8"/>
    <x v="0"/>
    <x v="4"/>
    <s v="Bartell Machinery"/>
    <x v="2"/>
    <x v="0"/>
    <x v="44"/>
    <d v="2021-12-11T00:00:00"/>
    <d v="2021-12-11T00:00:00"/>
    <x v="1"/>
    <x v="1"/>
    <d v="2022-01-11T00:00:00"/>
    <n v="1000942"/>
    <x v="5"/>
    <s v="B1"/>
    <x v="1"/>
    <s v="Source Verified"/>
    <n v="67000"/>
    <n v="4.7600000000000003E-2"/>
    <n v="193.58"/>
    <n v="9.9900000000000003E-2"/>
    <n v="6000"/>
    <n v="39"/>
    <n v="6238"/>
  </r>
  <r>
    <n v="437558"/>
    <x v="1"/>
    <x v="0"/>
    <x v="2"/>
    <s v="HD STAFFING INC"/>
    <x v="0"/>
    <x v="0"/>
    <x v="27"/>
    <d v="2021-05-12T00:00:00"/>
    <d v="2021-05-12T00:00:00"/>
    <x v="1"/>
    <x v="1"/>
    <d v="2021-06-12T00:00:00"/>
    <n v="525497"/>
    <x v="5"/>
    <s v="C1"/>
    <x v="1"/>
    <s v="Source Verified"/>
    <n v="40000"/>
    <n v="7.0499999999999993E-2"/>
    <n v="201.39"/>
    <n v="0.1273"/>
    <n v="6000"/>
    <n v="23"/>
    <n v="7065"/>
  </r>
  <r>
    <n v="747370"/>
    <x v="8"/>
    <x v="0"/>
    <x v="0"/>
    <s v="The Compliance Search Group"/>
    <x v="0"/>
    <x v="0"/>
    <x v="25"/>
    <d v="2021-10-14T00:00:00"/>
    <d v="2021-05-14T00:00:00"/>
    <x v="1"/>
    <x v="1"/>
    <d v="2021-06-14T00:00:00"/>
    <n v="946293"/>
    <x v="5"/>
    <s v="C2"/>
    <x v="1"/>
    <s v="Source Verified"/>
    <n v="40000"/>
    <n v="1.4999999999999999E-2"/>
    <n v="190.02"/>
    <n v="0.13489999999999999"/>
    <n v="5600"/>
    <n v="3"/>
    <n v="6840"/>
  </r>
  <r>
    <n v="370457"/>
    <x v="1"/>
    <x v="0"/>
    <x v="8"/>
    <s v="Dedicated Finishing &amp; Distri."/>
    <x v="0"/>
    <x v="0"/>
    <x v="40"/>
    <d v="2021-05-16T00:00:00"/>
    <d v="2021-01-12T00:00:00"/>
    <x v="1"/>
    <x v="1"/>
    <d v="2021-02-12T00:00:00"/>
    <n v="387330"/>
    <x v="5"/>
    <s v="C1"/>
    <x v="1"/>
    <s v="Source Verified"/>
    <n v="54600"/>
    <n v="9.1200000000000003E-2"/>
    <n v="240.96"/>
    <n v="0.12529999999999999"/>
    <n v="7200"/>
    <n v="7"/>
    <n v="8674"/>
  </r>
  <r>
    <n v="1025389"/>
    <x v="5"/>
    <x v="0"/>
    <x v="8"/>
    <s v="School District of Palm Beach County"/>
    <x v="0"/>
    <x v="0"/>
    <x v="22"/>
    <d v="2021-05-13T00:00:00"/>
    <d v="2021-06-13T00:00:00"/>
    <x v="1"/>
    <x v="1"/>
    <d v="2021-07-13T00:00:00"/>
    <n v="1254531"/>
    <x v="5"/>
    <s v="C5"/>
    <x v="1"/>
    <s v="Source Verified"/>
    <n v="28800"/>
    <n v="0.1825"/>
    <n v="210.83"/>
    <n v="0.15959999999999999"/>
    <n v="6000"/>
    <n v="37"/>
    <n v="7150"/>
  </r>
  <r>
    <n v="631868"/>
    <x v="0"/>
    <x v="0"/>
    <x v="4"/>
    <s v="Georgia Army National Guard"/>
    <x v="0"/>
    <x v="0"/>
    <x v="41"/>
    <d v="2021-10-13T00:00:00"/>
    <d v="2021-03-11T00:00:00"/>
    <x v="1"/>
    <x v="1"/>
    <d v="2021-04-11T00:00:00"/>
    <n v="809451"/>
    <x v="5"/>
    <s v="C2"/>
    <x v="1"/>
    <s v="Source Verified"/>
    <n v="38160"/>
    <n v="6.0000000000000001E-3"/>
    <n v="201.04"/>
    <n v="0.12609999999999999"/>
    <n v="6000"/>
    <n v="9"/>
    <n v="6122"/>
  </r>
  <r>
    <n v="386495"/>
    <x v="6"/>
    <x v="0"/>
    <x v="5"/>
    <s v="Vinckier Foods"/>
    <x v="0"/>
    <x v="0"/>
    <x v="33"/>
    <d v="2021-04-12T00:00:00"/>
    <d v="2021-04-12T00:00:00"/>
    <x v="1"/>
    <x v="1"/>
    <d v="2021-05-12T00:00:00"/>
    <n v="418787"/>
    <x v="5"/>
    <s v="C4"/>
    <x v="1"/>
    <s v="Source Verified"/>
    <n v="20000"/>
    <n v="0.15060000000000001"/>
    <n v="135.69999999999999"/>
    <n v="0.13469999999999999"/>
    <n v="4000"/>
    <n v="6"/>
    <n v="4885"/>
  </r>
  <r>
    <n v="693522"/>
    <x v="6"/>
    <x v="0"/>
    <x v="0"/>
    <s v="Nestle DSD"/>
    <x v="0"/>
    <x v="0"/>
    <x v="42"/>
    <d v="2021-04-14T00:00:00"/>
    <d v="2021-05-14T00:00:00"/>
    <x v="1"/>
    <x v="1"/>
    <d v="2021-06-14T00:00:00"/>
    <n v="884376"/>
    <x v="5"/>
    <s v="C3"/>
    <x v="1"/>
    <s v="Source Verified"/>
    <n v="45000"/>
    <n v="0.18909999999999999"/>
    <n v="135.61000000000001"/>
    <n v="0.1343"/>
    <n v="4000"/>
    <n v="14"/>
    <n v="4882"/>
  </r>
  <r>
    <n v="577939"/>
    <x v="25"/>
    <x v="0"/>
    <x v="8"/>
    <s v="USAF"/>
    <x v="0"/>
    <x v="0"/>
    <x v="54"/>
    <d v="2021-05-11T00:00:00"/>
    <d v="2021-04-11T00:00:00"/>
    <x v="1"/>
    <x v="1"/>
    <d v="2021-05-11T00:00:00"/>
    <n v="743130"/>
    <x v="5"/>
    <s v="C1"/>
    <x v="1"/>
    <s v="Source Verified"/>
    <n v="43000"/>
    <n v="0.1147"/>
    <n v="135.22"/>
    <n v="0.1323"/>
    <n v="4000"/>
    <n v="14"/>
    <n v="4287"/>
  </r>
  <r>
    <n v="549152"/>
    <x v="22"/>
    <x v="0"/>
    <x v="4"/>
    <s v="sk food specialty processing"/>
    <x v="1"/>
    <x v="0"/>
    <x v="43"/>
    <d v="2021-10-15T00:00:00"/>
    <d v="2021-08-13T00:00:00"/>
    <x v="1"/>
    <x v="1"/>
    <d v="2021-09-13T00:00:00"/>
    <n v="707910"/>
    <x v="5"/>
    <s v="E3"/>
    <x v="1"/>
    <s v="Source Verified"/>
    <n v="36000"/>
    <n v="4.2999999999999997E-2"/>
    <n v="357.48"/>
    <n v="0.1719"/>
    <n v="10000"/>
    <n v="10"/>
    <n v="12870"/>
  </r>
  <r>
    <n v="789142"/>
    <x v="9"/>
    <x v="0"/>
    <x v="2"/>
    <s v="Review and Herald Publishing Association"/>
    <x v="5"/>
    <x v="0"/>
    <x v="6"/>
    <d v="2021-11-15T00:00:00"/>
    <d v="2021-12-11T00:00:00"/>
    <x v="1"/>
    <x v="1"/>
    <d v="2022-01-11T00:00:00"/>
    <n v="992983"/>
    <x v="5"/>
    <s v="F5"/>
    <x v="1"/>
    <s v="Source Verified"/>
    <n v="44400"/>
    <n v="0.1386"/>
    <n v="595.58000000000004"/>
    <n v="0.21740000000000001"/>
    <n v="15650"/>
    <n v="5"/>
    <n v="16534"/>
  </r>
  <r>
    <n v="890763"/>
    <x v="18"/>
    <x v="0"/>
    <x v="4"/>
    <s v="mount sinai"/>
    <x v="2"/>
    <x v="0"/>
    <x v="13"/>
    <d v="2021-05-16T00:00:00"/>
    <d v="2021-10-14T00:00:00"/>
    <x v="1"/>
    <x v="1"/>
    <d v="2021-11-14T00:00:00"/>
    <n v="1107486"/>
    <x v="5"/>
    <s v="B3"/>
    <x v="1"/>
    <s v="Source Verified"/>
    <n v="77250"/>
    <n v="8.8999999999999996E-2"/>
    <n v="132.31"/>
    <n v="0.1171"/>
    <n v="4000"/>
    <n v="12"/>
    <n v="4779"/>
  </r>
  <r>
    <n v="704426"/>
    <x v="1"/>
    <x v="0"/>
    <x v="5"/>
    <s v="P. K. Willis"/>
    <x v="0"/>
    <x v="1"/>
    <x v="42"/>
    <d v="2021-05-14T00:00:00"/>
    <d v="2021-04-14T00:00:00"/>
    <x v="1"/>
    <x v="1"/>
    <d v="2021-05-14T00:00:00"/>
    <n v="896433"/>
    <x v="5"/>
    <s v="C5"/>
    <x v="1"/>
    <s v="Source Verified"/>
    <n v="70000"/>
    <n v="7.1300000000000002E-2"/>
    <n v="164.45"/>
    <n v="0.14169999999999999"/>
    <n v="4800"/>
    <n v="4"/>
    <n v="5920"/>
  </r>
  <r>
    <n v="723667"/>
    <x v="3"/>
    <x v="0"/>
    <x v="4"/>
    <s v="Horace Mann"/>
    <x v="4"/>
    <x v="0"/>
    <x v="29"/>
    <d v="2021-07-15T00:00:00"/>
    <d v="2021-08-12T00:00:00"/>
    <x v="1"/>
    <x v="1"/>
    <d v="2021-09-12T00:00:00"/>
    <n v="918680"/>
    <x v="5"/>
    <s v="D2"/>
    <x v="1"/>
    <s v="Source Verified"/>
    <n v="50000"/>
    <n v="0.15379999999999999"/>
    <n v="173.11"/>
    <n v="0.14910000000000001"/>
    <n v="5000"/>
    <n v="25"/>
    <n v="5779"/>
  </r>
  <r>
    <n v="1003549"/>
    <x v="6"/>
    <x v="0"/>
    <x v="3"/>
    <s v="BCBSM"/>
    <x v="2"/>
    <x v="0"/>
    <x v="13"/>
    <d v="2021-06-13T00:00:00"/>
    <d v="2021-01-13T00:00:00"/>
    <x v="0"/>
    <x v="0"/>
    <d v="2021-02-13T00:00:00"/>
    <n v="1230136"/>
    <x v="5"/>
    <s v="B2"/>
    <x v="1"/>
    <s v="Verified"/>
    <n v="97000"/>
    <n v="0.22739999999999999"/>
    <n v="977.2"/>
    <n v="0.1065"/>
    <n v="30000"/>
    <n v="26"/>
    <n v="14801"/>
  </r>
  <r>
    <n v="447858"/>
    <x v="1"/>
    <x v="0"/>
    <x v="2"/>
    <s v="7UP BOTTLING"/>
    <x v="2"/>
    <x v="0"/>
    <x v="15"/>
    <d v="2021-04-10T00:00:00"/>
    <d v="2021-11-09T00:00:00"/>
    <x v="0"/>
    <x v="0"/>
    <d v="2021-12-09T00:00:00"/>
    <n v="548913"/>
    <x v="5"/>
    <s v="B1"/>
    <x v="1"/>
    <s v="Verified"/>
    <n v="78000"/>
    <n v="0.17199999999999999"/>
    <n v="656.07"/>
    <n v="0.1114"/>
    <n v="20000"/>
    <n v="24"/>
    <n v="1533"/>
  </r>
  <r>
    <n v="705728"/>
    <x v="11"/>
    <x v="0"/>
    <x v="7"/>
    <s v="sams town casino"/>
    <x v="0"/>
    <x v="0"/>
    <x v="42"/>
    <d v="2021-05-12T00:00:00"/>
    <d v="2021-01-12T00:00:00"/>
    <x v="0"/>
    <x v="0"/>
    <d v="2021-02-12T00:00:00"/>
    <n v="897820"/>
    <x v="5"/>
    <s v="C2"/>
    <x v="1"/>
    <s v="Verified"/>
    <n v="30857"/>
    <n v="0.1206"/>
    <n v="101.17"/>
    <n v="0.13059999999999999"/>
    <n v="3000"/>
    <n v="5"/>
    <n v="1042"/>
  </r>
  <r>
    <n v="401073"/>
    <x v="1"/>
    <x v="0"/>
    <x v="9"/>
    <s v="SOUTHERN CALIFORNIA GRAPHICS"/>
    <x v="2"/>
    <x v="0"/>
    <x v="28"/>
    <d v="2021-03-11T00:00:00"/>
    <d v="2021-10-10T00:00:00"/>
    <x v="0"/>
    <x v="0"/>
    <d v="2021-11-10T00:00:00"/>
    <n v="444858"/>
    <x v="5"/>
    <s v="B5"/>
    <x v="1"/>
    <s v="Verified"/>
    <n v="35000"/>
    <n v="0.23169999999999999"/>
    <n v="299.83999999999997"/>
    <n v="0.1221"/>
    <n v="9000"/>
    <n v="33"/>
    <n v="5329"/>
  </r>
  <r>
    <n v="551849"/>
    <x v="2"/>
    <x v="0"/>
    <x v="3"/>
    <s v="AT&amp;T"/>
    <x v="3"/>
    <x v="1"/>
    <x v="50"/>
    <d v="2021-05-16T00:00:00"/>
    <d v="2021-02-12T00:00:00"/>
    <x v="1"/>
    <x v="1"/>
    <d v="2021-03-12T00:00:00"/>
    <n v="711140"/>
    <x v="5"/>
    <s v="A2"/>
    <x v="1"/>
    <s v="Verified"/>
    <n v="140000"/>
    <n v="2.01E-2"/>
    <n v="382.12"/>
    <n v="5.79E-2"/>
    <n v="12600"/>
    <n v="32"/>
    <n v="13346"/>
  </r>
  <r>
    <n v="1019123"/>
    <x v="1"/>
    <x v="0"/>
    <x v="3"/>
    <s v="Schlumberger"/>
    <x v="3"/>
    <x v="1"/>
    <x v="22"/>
    <d v="2021-03-14T00:00:00"/>
    <d v="2021-09-13T00:00:00"/>
    <x v="1"/>
    <x v="1"/>
    <d v="2021-10-13T00:00:00"/>
    <n v="1247808"/>
    <x v="5"/>
    <s v="A4"/>
    <x v="1"/>
    <s v="Verified"/>
    <n v="95000"/>
    <n v="2.93E-2"/>
    <n v="1095.1600000000001"/>
    <n v="7.9000000000000001E-2"/>
    <n v="35000"/>
    <n v="28"/>
    <n v="38592"/>
  </r>
  <r>
    <n v="607664"/>
    <x v="8"/>
    <x v="0"/>
    <x v="8"/>
    <s v="Jewish Home of Rochester"/>
    <x v="3"/>
    <x v="1"/>
    <x v="41"/>
    <d v="2021-02-14T00:00:00"/>
    <d v="2021-06-13T00:00:00"/>
    <x v="1"/>
    <x v="1"/>
    <d v="2021-07-13T00:00:00"/>
    <n v="779508"/>
    <x v="5"/>
    <s v="A4"/>
    <x v="1"/>
    <s v="Verified"/>
    <n v="74000"/>
    <n v="5.0299999999999997E-2"/>
    <n v="394.85"/>
    <n v="6.54E-2"/>
    <n v="20500"/>
    <n v="27"/>
    <n v="14171"/>
  </r>
  <r>
    <n v="389056"/>
    <x v="1"/>
    <x v="0"/>
    <x v="2"/>
    <s v="Verizon Communications"/>
    <x v="3"/>
    <x v="1"/>
    <x v="45"/>
    <d v="2021-11-11T00:00:00"/>
    <d v="2021-11-11T00:00:00"/>
    <x v="1"/>
    <x v="1"/>
    <d v="2021-12-11T00:00:00"/>
    <n v="422940"/>
    <x v="5"/>
    <s v="A3"/>
    <x v="1"/>
    <s v="Verified"/>
    <n v="70000"/>
    <n v="3.0499999999999999E-2"/>
    <n v="263.23"/>
    <n v="0.08"/>
    <n v="8400"/>
    <n v="18"/>
    <n v="9440"/>
  </r>
  <r>
    <n v="734732"/>
    <x v="20"/>
    <x v="0"/>
    <x v="4"/>
    <s v="US Airways"/>
    <x v="3"/>
    <x v="1"/>
    <x v="29"/>
    <d v="2021-01-16T00:00:00"/>
    <d v="2021-08-13T00:00:00"/>
    <x v="1"/>
    <x v="1"/>
    <d v="2021-09-13T00:00:00"/>
    <n v="931292"/>
    <x v="5"/>
    <s v="A5"/>
    <x v="1"/>
    <s v="Verified"/>
    <n v="80000"/>
    <n v="7.7100000000000002E-2"/>
    <n v="311.8"/>
    <n v="7.6600000000000001E-2"/>
    <n v="10000"/>
    <n v="16"/>
    <n v="11138"/>
  </r>
  <r>
    <n v="379881"/>
    <x v="26"/>
    <x v="0"/>
    <x v="4"/>
    <s v="Deloitte &amp; Touche"/>
    <x v="3"/>
    <x v="1"/>
    <x v="8"/>
    <d v="2021-03-11T00:00:00"/>
    <d v="2021-03-11T00:00:00"/>
    <x v="1"/>
    <x v="1"/>
    <d v="2021-04-11T00:00:00"/>
    <n v="406737"/>
    <x v="5"/>
    <s v="A5"/>
    <x v="1"/>
    <s v="Verified"/>
    <n v="56700"/>
    <n v="0.1678"/>
    <n v="192.57"/>
    <n v="9.6299999999999997E-2"/>
    <n v="6000"/>
    <n v="19"/>
    <n v="6816"/>
  </r>
  <r>
    <n v="619895"/>
    <x v="0"/>
    <x v="0"/>
    <x v="1"/>
    <s v="Hewlett Packard - Federal Consulting"/>
    <x v="3"/>
    <x v="1"/>
    <x v="41"/>
    <d v="2021-12-13T00:00:00"/>
    <d v="2021-12-13T00:00:00"/>
    <x v="1"/>
    <x v="1"/>
    <d v="2022-01-13T00:00:00"/>
    <n v="794513"/>
    <x v="5"/>
    <s v="A3"/>
    <x v="1"/>
    <s v="Verified"/>
    <n v="105000"/>
    <n v="0.1231"/>
    <n v="458.25"/>
    <n v="6.1699999999999998E-2"/>
    <n v="24000"/>
    <n v="48"/>
    <n v="16498"/>
  </r>
  <r>
    <n v="860734"/>
    <x v="29"/>
    <x v="0"/>
    <x v="3"/>
    <s v="Louisianan Lottery Corporation"/>
    <x v="3"/>
    <x v="1"/>
    <x v="11"/>
    <d v="2021-05-16T00:00:00"/>
    <d v="2021-09-14T00:00:00"/>
    <x v="1"/>
    <x v="1"/>
    <d v="2021-10-14T00:00:00"/>
    <n v="1073505"/>
    <x v="5"/>
    <s v="A4"/>
    <x v="1"/>
    <s v="Verified"/>
    <n v="45000"/>
    <n v="0.27729999999999999"/>
    <n v="155.51"/>
    <n v="7.4899999999999994E-2"/>
    <n v="5000"/>
    <n v="50"/>
    <n v="5598"/>
  </r>
  <r>
    <n v="727422"/>
    <x v="17"/>
    <x v="0"/>
    <x v="8"/>
    <s v="Commercial Law Group"/>
    <x v="3"/>
    <x v="1"/>
    <x v="29"/>
    <d v="2021-01-15T00:00:00"/>
    <d v="2021-12-11T00:00:00"/>
    <x v="1"/>
    <x v="1"/>
    <d v="2022-01-11T00:00:00"/>
    <n v="922932"/>
    <x v="5"/>
    <s v="A5"/>
    <x v="1"/>
    <s v="Verified"/>
    <n v="125000"/>
    <n v="0.12479999999999999"/>
    <n v="467.7"/>
    <n v="7.6600000000000001E-2"/>
    <n v="15000"/>
    <n v="40"/>
    <n v="15602"/>
  </r>
  <r>
    <n v="442958"/>
    <x v="10"/>
    <x v="0"/>
    <x v="10"/>
    <s v="Northeast Wisconsin Technical College"/>
    <x v="3"/>
    <x v="1"/>
    <x v="15"/>
    <d v="2021-04-16T00:00:00"/>
    <d v="2021-06-12T00:00:00"/>
    <x v="1"/>
    <x v="1"/>
    <d v="2021-07-12T00:00:00"/>
    <n v="538502"/>
    <x v="5"/>
    <s v="A5"/>
    <x v="1"/>
    <s v="Verified"/>
    <n v="115000"/>
    <n v="2.7E-2"/>
    <n v="254.18"/>
    <n v="8.9399999999999993E-2"/>
    <n v="8000"/>
    <n v="27"/>
    <n v="9131"/>
  </r>
  <r>
    <n v="670832"/>
    <x v="38"/>
    <x v="0"/>
    <x v="3"/>
    <s v="Glenwood Inc"/>
    <x v="2"/>
    <x v="1"/>
    <x v="0"/>
    <d v="2021-02-14T00:00:00"/>
    <d v="2021-03-14T00:00:00"/>
    <x v="1"/>
    <x v="1"/>
    <d v="2021-04-14T00:00:00"/>
    <n v="857637"/>
    <x v="5"/>
    <s v="B3"/>
    <x v="1"/>
    <s v="Verified"/>
    <n v="63000"/>
    <n v="0.26719999999999999"/>
    <n v="486.62"/>
    <n v="0.1037"/>
    <n v="15000"/>
    <n v="32"/>
    <n v="17520"/>
  </r>
  <r>
    <n v="492357"/>
    <x v="4"/>
    <x v="0"/>
    <x v="8"/>
    <s v="ArcelorMittal Plate"/>
    <x v="2"/>
    <x v="1"/>
    <x v="27"/>
    <d v="2021-04-16T00:00:00"/>
    <d v="2021-01-12T00:00:00"/>
    <x v="1"/>
    <x v="1"/>
    <d v="2021-02-12T00:00:00"/>
    <n v="629645"/>
    <x v="5"/>
    <s v="B2"/>
    <x v="1"/>
    <s v="Verified"/>
    <n v="61000"/>
    <n v="0.155"/>
    <n v="323.85000000000002"/>
    <n v="0.10249999999999999"/>
    <n v="10000"/>
    <n v="15"/>
    <n v="11301"/>
  </r>
  <r>
    <n v="865730"/>
    <x v="5"/>
    <x v="0"/>
    <x v="4"/>
    <s v="Citibank"/>
    <x v="0"/>
    <x v="1"/>
    <x v="10"/>
    <d v="2021-05-14T00:00:00"/>
    <d v="2021-02-14T00:00:00"/>
    <x v="1"/>
    <x v="1"/>
    <d v="2021-03-14T00:00:00"/>
    <n v="1079064"/>
    <x v="5"/>
    <s v="C1"/>
    <x v="1"/>
    <s v="Verified"/>
    <n v="65000"/>
    <n v="0.21970000000000001"/>
    <n v="336.9"/>
    <n v="0.12989999999999999"/>
    <n v="10000"/>
    <n v="27"/>
    <n v="12029"/>
  </r>
  <r>
    <n v="714675"/>
    <x v="37"/>
    <x v="0"/>
    <x v="2"/>
    <s v="Open Dental Software Inc."/>
    <x v="0"/>
    <x v="1"/>
    <x v="42"/>
    <d v="2021-05-11T00:00:00"/>
    <d v="2021-05-11T00:00:00"/>
    <x v="1"/>
    <x v="1"/>
    <d v="2021-06-11T00:00:00"/>
    <n v="908125"/>
    <x v="5"/>
    <s v="C4"/>
    <x v="1"/>
    <s v="Verified"/>
    <n v="80000"/>
    <n v="5.4699999999999999E-2"/>
    <n v="545.29"/>
    <n v="0.13800000000000001"/>
    <n v="16000"/>
    <n v="20"/>
    <n v="16184"/>
  </r>
  <r>
    <n v="1021844"/>
    <x v="38"/>
    <x v="0"/>
    <x v="10"/>
    <s v="U.S STEEL"/>
    <x v="0"/>
    <x v="1"/>
    <x v="22"/>
    <d v="2021-10-15T00:00:00"/>
    <d v="2021-12-14T00:00:00"/>
    <x v="1"/>
    <x v="1"/>
    <d v="2022-01-14T00:00:00"/>
    <n v="1250609"/>
    <x v="5"/>
    <s v="C5"/>
    <x v="1"/>
    <s v="Verified"/>
    <n v="106000"/>
    <n v="4.3200000000000002E-2"/>
    <n v="527.05999999999995"/>
    <n v="0.15959999999999999"/>
    <n v="15000"/>
    <n v="11"/>
    <n v="18975"/>
  </r>
  <r>
    <n v="376175"/>
    <x v="41"/>
    <x v="0"/>
    <x v="8"/>
    <s v="Quadrangle Development Corporation"/>
    <x v="0"/>
    <x v="1"/>
    <x v="8"/>
    <d v="2021-04-11T00:00:00"/>
    <d v="2021-04-11T00:00:00"/>
    <x v="1"/>
    <x v="1"/>
    <d v="2021-05-11T00:00:00"/>
    <n v="379193"/>
    <x v="5"/>
    <s v="C5"/>
    <x v="1"/>
    <s v="Verified"/>
    <n v="79000"/>
    <n v="3.0800000000000001E-2"/>
    <n v="511.14"/>
    <n v="0.13789999999999999"/>
    <n v="15000"/>
    <n v="15"/>
    <n v="18092"/>
  </r>
  <r>
    <n v="765998"/>
    <x v="32"/>
    <x v="0"/>
    <x v="10"/>
    <s v="USMC"/>
    <x v="4"/>
    <x v="1"/>
    <x v="25"/>
    <d v="2021-11-13T00:00:00"/>
    <d v="2021-03-13T00:00:00"/>
    <x v="1"/>
    <x v="1"/>
    <d v="2021-04-13T00:00:00"/>
    <n v="966961"/>
    <x v="5"/>
    <s v="D1"/>
    <x v="1"/>
    <s v="Verified"/>
    <n v="56400"/>
    <n v="0.10489999999999999"/>
    <n v="604.98"/>
    <n v="0.15620000000000001"/>
    <n v="17300"/>
    <n v="21"/>
    <n v="20880"/>
  </r>
  <r>
    <n v="884840"/>
    <x v="20"/>
    <x v="0"/>
    <x v="5"/>
    <s v="Pioneer Hotel and Gaming"/>
    <x v="4"/>
    <x v="1"/>
    <x v="10"/>
    <d v="2021-05-16T00:00:00"/>
    <d v="2021-04-14T00:00:00"/>
    <x v="1"/>
    <x v="1"/>
    <d v="2021-05-14T00:00:00"/>
    <n v="1100413"/>
    <x v="5"/>
    <s v="D3"/>
    <x v="1"/>
    <s v="Verified"/>
    <n v="50000"/>
    <n v="1.7000000000000001E-2"/>
    <n v="815.95"/>
    <n v="0.17269999999999999"/>
    <n v="22800"/>
    <n v="22"/>
    <n v="29013"/>
  </r>
  <r>
    <n v="470612"/>
    <x v="16"/>
    <x v="0"/>
    <x v="3"/>
    <m/>
    <x v="2"/>
    <x v="2"/>
    <x v="31"/>
    <d v="2021-02-13T00:00:00"/>
    <d v="2021-02-10T00:00:00"/>
    <x v="1"/>
    <x v="1"/>
    <d v="2021-03-10T00:00:00"/>
    <n v="594113"/>
    <x v="5"/>
    <s v="B3"/>
    <x v="1"/>
    <s v="Verified"/>
    <n v="150000"/>
    <n v="7.0000000000000001E-3"/>
    <n v="795.22"/>
    <n v="0.1183"/>
    <n v="24000"/>
    <n v="16"/>
    <n v="24237"/>
  </r>
  <r>
    <n v="562133"/>
    <x v="9"/>
    <x v="0"/>
    <x v="5"/>
    <s v="mckesson pharmaceutical"/>
    <x v="2"/>
    <x v="2"/>
    <x v="47"/>
    <d v="2021-11-14T00:00:00"/>
    <d v="2021-08-13T00:00:00"/>
    <x v="1"/>
    <x v="1"/>
    <d v="2021-09-13T00:00:00"/>
    <n v="723395"/>
    <x v="5"/>
    <s v="B1"/>
    <x v="1"/>
    <s v="Verified"/>
    <n v="42000"/>
    <n v="0.10970000000000001"/>
    <n v="259.57"/>
    <n v="0.1038"/>
    <n v="8000"/>
    <n v="13"/>
    <n v="9345"/>
  </r>
  <r>
    <n v="994404"/>
    <x v="21"/>
    <x v="0"/>
    <x v="8"/>
    <s v="Fairfield Public Library"/>
    <x v="2"/>
    <x v="2"/>
    <x v="13"/>
    <d v="2021-05-16T00:00:00"/>
    <d v="2021-11-14T00:00:00"/>
    <x v="1"/>
    <x v="1"/>
    <d v="2021-12-14T00:00:00"/>
    <n v="1218817"/>
    <x v="5"/>
    <s v="B4"/>
    <x v="1"/>
    <s v="Verified"/>
    <n v="78885"/>
    <n v="0.23319999999999999"/>
    <n v="668.31"/>
    <n v="0.1242"/>
    <n v="20000"/>
    <n v="46"/>
    <n v="24059"/>
  </r>
  <r>
    <n v="547475"/>
    <x v="8"/>
    <x v="0"/>
    <x v="5"/>
    <s v="Walgreen"/>
    <x v="0"/>
    <x v="2"/>
    <x v="43"/>
    <d v="2021-05-13T00:00:00"/>
    <d v="2021-05-13T00:00:00"/>
    <x v="1"/>
    <x v="1"/>
    <d v="2021-06-13T00:00:00"/>
    <n v="705908"/>
    <x v="5"/>
    <s v="C5"/>
    <x v="1"/>
    <s v="Verified"/>
    <n v="24000"/>
    <n v="0.10050000000000001"/>
    <n v="138.12"/>
    <n v="0.1472"/>
    <n v="4000"/>
    <n v="11"/>
    <n v="4963"/>
  </r>
  <r>
    <n v="470912"/>
    <x v="16"/>
    <x v="0"/>
    <x v="3"/>
    <m/>
    <x v="4"/>
    <x v="2"/>
    <x v="31"/>
    <d v="2021-02-13T00:00:00"/>
    <d v="2021-02-10T00:00:00"/>
    <x v="1"/>
    <x v="1"/>
    <d v="2021-03-10T00:00:00"/>
    <n v="594513"/>
    <x v="5"/>
    <s v="D2"/>
    <x v="1"/>
    <s v="Verified"/>
    <n v="160000"/>
    <n v="2E-3"/>
    <n v="831.48"/>
    <n v="0.14960000000000001"/>
    <n v="24000"/>
    <n v="10"/>
    <n v="24300"/>
  </r>
  <r>
    <n v="384060"/>
    <x v="3"/>
    <x v="0"/>
    <x v="0"/>
    <s v="Information Technology Partners"/>
    <x v="5"/>
    <x v="2"/>
    <x v="33"/>
    <d v="2021-05-16T00:00:00"/>
    <d v="2021-05-09T00:00:00"/>
    <x v="1"/>
    <x v="1"/>
    <d v="2021-06-09T00:00:00"/>
    <n v="414800"/>
    <x v="5"/>
    <s v="F1"/>
    <x v="1"/>
    <s v="Verified"/>
    <n v="101300"/>
    <n v="0.14419999999999999"/>
    <n v="644.12"/>
    <n v="0.1726"/>
    <n v="18000"/>
    <n v="60"/>
    <n v="18513"/>
  </r>
  <r>
    <n v="890708"/>
    <x v="1"/>
    <x v="0"/>
    <x v="3"/>
    <s v="KPMG"/>
    <x v="3"/>
    <x v="0"/>
    <x v="10"/>
    <d v="2021-10-15T00:00:00"/>
    <d v="2021-08-13T00:00:00"/>
    <x v="1"/>
    <x v="1"/>
    <d v="2021-09-13T00:00:00"/>
    <n v="1107514"/>
    <x v="5"/>
    <s v="A1"/>
    <x v="1"/>
    <s v="Verified"/>
    <n v="180000"/>
    <n v="2.3699999999999999E-2"/>
    <n v="426.1"/>
    <n v="6.0299999999999999E-2"/>
    <n v="14000"/>
    <n v="28"/>
    <n v="15121"/>
  </r>
  <r>
    <n v="633487"/>
    <x v="6"/>
    <x v="0"/>
    <x v="5"/>
    <s v="Letica Corporation"/>
    <x v="3"/>
    <x v="0"/>
    <x v="41"/>
    <d v="2021-02-14T00:00:00"/>
    <d v="2021-01-14T00:00:00"/>
    <x v="1"/>
    <x v="1"/>
    <d v="2021-02-14T00:00:00"/>
    <n v="811584"/>
    <x v="5"/>
    <s v="A5"/>
    <x v="1"/>
    <s v="Verified"/>
    <n v="75000"/>
    <n v="0.1981"/>
    <n v="616.72"/>
    <n v="6.9099999999999995E-2"/>
    <n v="20000"/>
    <n v="22"/>
    <n v="22202"/>
  </r>
  <r>
    <n v="658585"/>
    <x v="6"/>
    <x v="0"/>
    <x v="9"/>
    <s v="Department of Defense"/>
    <x v="3"/>
    <x v="0"/>
    <x v="21"/>
    <d v="2021-05-16T00:00:00"/>
    <d v="2021-08-13T00:00:00"/>
    <x v="1"/>
    <x v="1"/>
    <d v="2021-09-13T00:00:00"/>
    <n v="842274"/>
    <x v="5"/>
    <s v="A2"/>
    <x v="1"/>
    <s v="Verified"/>
    <n v="88000"/>
    <n v="0.1323"/>
    <n v="291.14"/>
    <n v="5.79E-2"/>
    <n v="9600"/>
    <n v="36"/>
    <n v="10452"/>
  </r>
  <r>
    <n v="673712"/>
    <x v="1"/>
    <x v="0"/>
    <x v="3"/>
    <s v="DHL EXPRESS"/>
    <x v="3"/>
    <x v="0"/>
    <x v="0"/>
    <d v="2021-06-11T00:00:00"/>
    <d v="2021-05-11T00:00:00"/>
    <x v="1"/>
    <x v="1"/>
    <d v="2021-06-11T00:00:00"/>
    <n v="861111"/>
    <x v="5"/>
    <s v="A5"/>
    <x v="1"/>
    <s v="Verified"/>
    <n v="40800"/>
    <n v="3.1199999999999999E-2"/>
    <n v="187.08"/>
    <n v="7.6600000000000001E-2"/>
    <n v="6000"/>
    <n v="18"/>
    <n v="6076"/>
  </r>
  <r>
    <n v="430735"/>
    <x v="5"/>
    <x v="0"/>
    <x v="6"/>
    <s v="BSN"/>
    <x v="3"/>
    <x v="0"/>
    <x v="30"/>
    <d v="2021-08-11T00:00:00"/>
    <d v="2021-08-11T00:00:00"/>
    <x v="1"/>
    <x v="1"/>
    <d v="2021-09-11T00:00:00"/>
    <n v="510915"/>
    <x v="5"/>
    <s v="A3"/>
    <x v="1"/>
    <s v="Verified"/>
    <n v="63000"/>
    <n v="0.16900000000000001"/>
    <n v="47.01"/>
    <n v="0.08"/>
    <n v="1500"/>
    <n v="17"/>
    <n v="1668"/>
  </r>
  <r>
    <n v="684272"/>
    <x v="1"/>
    <x v="0"/>
    <x v="5"/>
    <s v="Venstar"/>
    <x v="3"/>
    <x v="0"/>
    <x v="42"/>
    <d v="2021-07-15T00:00:00"/>
    <d v="2021-05-13T00:00:00"/>
    <x v="1"/>
    <x v="1"/>
    <d v="2021-06-13T00:00:00"/>
    <n v="873709"/>
    <x v="5"/>
    <s v="A4"/>
    <x v="1"/>
    <s v="Verified"/>
    <n v="47256"/>
    <n v="0.1953"/>
    <n v="372.12"/>
    <n v="7.2900000000000006E-2"/>
    <n v="12000"/>
    <n v="24"/>
    <n v="13276"/>
  </r>
  <r>
    <n v="676271"/>
    <x v="1"/>
    <x v="0"/>
    <x v="5"/>
    <s v="PUSD"/>
    <x v="3"/>
    <x v="0"/>
    <x v="42"/>
    <d v="2021-05-14T00:00:00"/>
    <d v="2021-01-13T00:00:00"/>
    <x v="1"/>
    <x v="1"/>
    <d v="2021-02-13T00:00:00"/>
    <n v="864233"/>
    <x v="5"/>
    <s v="A4"/>
    <x v="1"/>
    <s v="Verified"/>
    <n v="80000"/>
    <n v="0.15310000000000001"/>
    <n v="217.07"/>
    <n v="7.2900000000000006E-2"/>
    <n v="7000"/>
    <n v="32"/>
    <n v="7681"/>
  </r>
  <r>
    <n v="967756"/>
    <x v="23"/>
    <x v="0"/>
    <x v="3"/>
    <s v="Southwest Airlines"/>
    <x v="3"/>
    <x v="0"/>
    <x v="13"/>
    <d v="2021-02-14T00:00:00"/>
    <d v="2021-02-14T00:00:00"/>
    <x v="1"/>
    <x v="1"/>
    <d v="2021-03-14T00:00:00"/>
    <n v="1188498"/>
    <x v="5"/>
    <s v="A5"/>
    <x v="1"/>
    <s v="Verified"/>
    <n v="230000"/>
    <n v="6.5699999999999995E-2"/>
    <n v="1111.3699999999999"/>
    <n v="8.8999999999999996E-2"/>
    <n v="35000"/>
    <n v="31"/>
    <n v="39650"/>
  </r>
  <r>
    <n v="991910"/>
    <x v="0"/>
    <x v="0"/>
    <x v="3"/>
    <s v="Geosyntec Consultants"/>
    <x v="3"/>
    <x v="0"/>
    <x v="13"/>
    <d v="2021-11-14T00:00:00"/>
    <d v="2021-11-14T00:00:00"/>
    <x v="1"/>
    <x v="1"/>
    <d v="2021-12-14T00:00:00"/>
    <n v="1216187"/>
    <x v="5"/>
    <s v="A5"/>
    <x v="1"/>
    <s v="Verified"/>
    <n v="80000"/>
    <n v="9.5299999999999996E-2"/>
    <n v="1111.3699999999999"/>
    <n v="8.8999999999999996E-2"/>
    <n v="35000"/>
    <n v="23"/>
    <n v="40009"/>
  </r>
  <r>
    <n v="396532"/>
    <x v="35"/>
    <x v="0"/>
    <x v="5"/>
    <s v="Maple Street Management"/>
    <x v="3"/>
    <x v="0"/>
    <x v="45"/>
    <d v="2021-05-10T00:00:00"/>
    <d v="2021-05-10T00:00:00"/>
    <x v="1"/>
    <x v="1"/>
    <d v="2021-06-10T00:00:00"/>
    <n v="436833"/>
    <x v="5"/>
    <s v="A5"/>
    <x v="1"/>
    <s v="Verified"/>
    <n v="51000"/>
    <n v="2.3999999999999998E-3"/>
    <n v="256.76"/>
    <n v="9.6299999999999997E-2"/>
    <n v="8000"/>
    <n v="13"/>
    <n v="8619"/>
  </r>
  <r>
    <n v="547544"/>
    <x v="2"/>
    <x v="0"/>
    <x v="5"/>
    <s v="Liberty ISD"/>
    <x v="3"/>
    <x v="0"/>
    <x v="47"/>
    <d v="2021-05-11T00:00:00"/>
    <d v="2021-05-11T00:00:00"/>
    <x v="1"/>
    <x v="1"/>
    <d v="2021-06-11T00:00:00"/>
    <n v="705987"/>
    <x v="5"/>
    <s v="A5"/>
    <x v="1"/>
    <s v="Verified"/>
    <n v="60000"/>
    <n v="0.1888"/>
    <n v="312.82"/>
    <n v="7.8799999999999995E-2"/>
    <n v="10000"/>
    <n v="38"/>
    <n v="10452"/>
  </r>
  <r>
    <n v="632716"/>
    <x v="21"/>
    <x v="0"/>
    <x v="7"/>
    <s v="Metro Business Systems"/>
    <x v="3"/>
    <x v="0"/>
    <x v="41"/>
    <d v="2021-09-12T00:00:00"/>
    <d v="2021-10-12T00:00:00"/>
    <x v="1"/>
    <x v="1"/>
    <d v="2021-11-12T00:00:00"/>
    <n v="810544"/>
    <x v="5"/>
    <s v="A4"/>
    <x v="1"/>
    <s v="Verified"/>
    <n v="100000"/>
    <n v="0.22420000000000001"/>
    <n v="245.34"/>
    <n v="6.54E-2"/>
    <n v="8000"/>
    <n v="20"/>
    <n v="8677"/>
  </r>
  <r>
    <n v="449345"/>
    <x v="2"/>
    <x v="0"/>
    <x v="6"/>
    <s v="Stewart Lender Services"/>
    <x v="2"/>
    <x v="0"/>
    <x v="15"/>
    <d v="2021-09-10T00:00:00"/>
    <d v="2021-08-10T00:00:00"/>
    <x v="1"/>
    <x v="1"/>
    <d v="2021-09-10T00:00:00"/>
    <n v="551898"/>
    <x v="5"/>
    <s v="B3"/>
    <x v="1"/>
    <s v="Verified"/>
    <n v="50000"/>
    <n v="0.13270000000000001"/>
    <n v="828.35"/>
    <n v="0.1183"/>
    <n v="25000"/>
    <n v="17"/>
    <n v="27200"/>
  </r>
  <r>
    <n v="526316"/>
    <x v="1"/>
    <x v="0"/>
    <x v="4"/>
    <s v="Neuro Pace Inc"/>
    <x v="2"/>
    <x v="0"/>
    <x v="51"/>
    <d v="2021-05-16T00:00:00"/>
    <d v="2021-06-13T00:00:00"/>
    <x v="1"/>
    <x v="1"/>
    <d v="2021-07-13T00:00:00"/>
    <n v="680867"/>
    <x v="5"/>
    <s v="B1"/>
    <x v="1"/>
    <s v="Verified"/>
    <n v="62000"/>
    <n v="1.9900000000000001E-2"/>
    <n v="389.36"/>
    <n v="0.1038"/>
    <n v="12000"/>
    <n v="16"/>
    <n v="14018"/>
  </r>
  <r>
    <n v="428529"/>
    <x v="5"/>
    <x v="0"/>
    <x v="2"/>
    <s v="Tenet Healthcare Corp."/>
    <x v="2"/>
    <x v="0"/>
    <x v="30"/>
    <d v="2021-05-16T00:00:00"/>
    <d v="2021-02-12T00:00:00"/>
    <x v="1"/>
    <x v="1"/>
    <d v="2021-03-12T00:00:00"/>
    <n v="507133"/>
    <x v="5"/>
    <s v="B3"/>
    <x v="1"/>
    <s v="Verified"/>
    <n v="122000"/>
    <n v="4.3400000000000001E-2"/>
    <n v="495.21"/>
    <n v="0.1158"/>
    <n v="15000"/>
    <n v="20"/>
    <n v="17729"/>
  </r>
  <r>
    <n v="408958"/>
    <x v="9"/>
    <x v="0"/>
    <x v="0"/>
    <m/>
    <x v="2"/>
    <x v="0"/>
    <x v="23"/>
    <d v="2021-03-16T00:00:00"/>
    <d v="2021-06-12T00:00:00"/>
    <x v="1"/>
    <x v="1"/>
    <d v="2021-07-12T00:00:00"/>
    <n v="459388"/>
    <x v="5"/>
    <s v="B4"/>
    <x v="1"/>
    <s v="Verified"/>
    <n v="50500"/>
    <n v="0.16869999999999999"/>
    <n v="49.75"/>
    <n v="0.11890000000000001"/>
    <n v="1500"/>
    <n v="12"/>
    <n v="1791"/>
  </r>
  <r>
    <n v="610807"/>
    <x v="29"/>
    <x v="0"/>
    <x v="6"/>
    <s v="ReNEW Schools"/>
    <x v="2"/>
    <x v="0"/>
    <x v="49"/>
    <d v="2021-11-15T00:00:00"/>
    <d v="2021-08-13T00:00:00"/>
    <x v="1"/>
    <x v="1"/>
    <d v="2021-09-13T00:00:00"/>
    <n v="783308"/>
    <x v="5"/>
    <s v="B2"/>
    <x v="1"/>
    <s v="Verified"/>
    <n v="90000"/>
    <n v="9.5600000000000004E-2"/>
    <n v="223.42"/>
    <n v="9.2499999999999999E-2"/>
    <n v="7000"/>
    <n v="27"/>
    <n v="8000"/>
  </r>
  <r>
    <n v="403739"/>
    <x v="1"/>
    <x v="0"/>
    <x v="4"/>
    <s v="Hartford Fire Insurance"/>
    <x v="2"/>
    <x v="0"/>
    <x v="23"/>
    <d v="2021-01-16T00:00:00"/>
    <d v="2021-07-12T00:00:00"/>
    <x v="1"/>
    <x v="1"/>
    <d v="2021-08-12T00:00:00"/>
    <n v="449424"/>
    <x v="5"/>
    <s v="B4"/>
    <x v="1"/>
    <s v="Verified"/>
    <n v="64404"/>
    <n v="4.1000000000000003E-3"/>
    <n v="397.97"/>
    <n v="0.11890000000000001"/>
    <n v="12000"/>
    <n v="6"/>
    <n v="14327"/>
  </r>
  <r>
    <n v="425533"/>
    <x v="20"/>
    <x v="0"/>
    <x v="2"/>
    <s v="GRIC"/>
    <x v="2"/>
    <x v="0"/>
    <x v="20"/>
    <d v="2021-08-12T00:00:00"/>
    <d v="2021-08-12T00:00:00"/>
    <x v="1"/>
    <x v="1"/>
    <d v="2021-09-12T00:00:00"/>
    <n v="501905"/>
    <x v="5"/>
    <s v="B5"/>
    <x v="1"/>
    <s v="Verified"/>
    <n v="84800"/>
    <n v="0.214"/>
    <n v="301.2"/>
    <n v="0.12529999999999999"/>
    <n v="9000"/>
    <n v="20"/>
    <n v="10843"/>
  </r>
  <r>
    <n v="408383"/>
    <x v="23"/>
    <x v="0"/>
    <x v="8"/>
    <s v="Denver Health"/>
    <x v="2"/>
    <x v="0"/>
    <x v="28"/>
    <d v="2021-07-10T00:00:00"/>
    <d v="2021-07-10T00:00:00"/>
    <x v="1"/>
    <x v="1"/>
    <d v="2021-08-10T00:00:00"/>
    <n v="447563"/>
    <x v="5"/>
    <s v="B1"/>
    <x v="1"/>
    <s v="Verified"/>
    <n v="20008"/>
    <n v="0"/>
    <n v="327.14"/>
    <n v="0.1095"/>
    <n v="10000"/>
    <n v="16"/>
    <n v="10948"/>
  </r>
  <r>
    <n v="891016"/>
    <x v="32"/>
    <x v="0"/>
    <x v="8"/>
    <s v="FDIC - Federal Deposit Insurance Corp"/>
    <x v="2"/>
    <x v="0"/>
    <x v="10"/>
    <d v="2021-06-13T00:00:00"/>
    <d v="2021-06-13T00:00:00"/>
    <x v="1"/>
    <x v="1"/>
    <d v="2021-07-13T00:00:00"/>
    <n v="1107734"/>
    <x v="5"/>
    <s v="B2"/>
    <x v="1"/>
    <s v="Verified"/>
    <n v="56000"/>
    <n v="0.25800000000000001"/>
    <n v="456.03"/>
    <n v="0.1065"/>
    <n v="14000"/>
    <n v="26"/>
    <n v="15798"/>
  </r>
  <r>
    <n v="550341"/>
    <x v="25"/>
    <x v="0"/>
    <x v="8"/>
    <s v="Rite Aid Pharmacist"/>
    <x v="2"/>
    <x v="0"/>
    <x v="43"/>
    <d v="2021-01-12T00:00:00"/>
    <d v="2021-02-12T00:00:00"/>
    <x v="1"/>
    <x v="1"/>
    <d v="2021-03-12T00:00:00"/>
    <n v="709396"/>
    <x v="5"/>
    <s v="B4"/>
    <x v="1"/>
    <s v="Verified"/>
    <n v="120000"/>
    <n v="2.9999999999999997E-4"/>
    <n v="329.72"/>
    <n v="0.1149"/>
    <n v="10000"/>
    <n v="16"/>
    <n v="11327"/>
  </r>
  <r>
    <n v="504096"/>
    <x v="23"/>
    <x v="0"/>
    <x v="8"/>
    <s v="Knight-Piesold"/>
    <x v="2"/>
    <x v="0"/>
    <x v="48"/>
    <d v="2021-05-16T00:00:00"/>
    <d v="2021-01-13T00:00:00"/>
    <x v="1"/>
    <x v="1"/>
    <d v="2021-02-13T00:00:00"/>
    <n v="648951"/>
    <x v="5"/>
    <s v="B5"/>
    <x v="1"/>
    <s v="Verified"/>
    <n v="63000"/>
    <n v="0.1613"/>
    <n v="691.14"/>
    <n v="0.11360000000000001"/>
    <n v="21000"/>
    <n v="30"/>
    <n v="24817"/>
  </r>
  <r>
    <n v="437982"/>
    <x v="1"/>
    <x v="0"/>
    <x v="9"/>
    <s v="Your Cable Store"/>
    <x v="2"/>
    <x v="0"/>
    <x v="52"/>
    <d v="2021-05-16T00:00:00"/>
    <d v="2021-04-11T00:00:00"/>
    <x v="1"/>
    <x v="1"/>
    <d v="2021-05-11T00:00:00"/>
    <n v="526856"/>
    <x v="5"/>
    <s v="B4"/>
    <x v="1"/>
    <s v="Verified"/>
    <n v="67000"/>
    <n v="4.6600000000000003E-2"/>
    <n v="249.75"/>
    <n v="0.12180000000000001"/>
    <n v="7500"/>
    <n v="11"/>
    <n v="8627"/>
  </r>
  <r>
    <n v="703727"/>
    <x v="1"/>
    <x v="0"/>
    <x v="6"/>
    <s v="fvrmc"/>
    <x v="2"/>
    <x v="0"/>
    <x v="42"/>
    <d v="2021-05-16T00:00:00"/>
    <d v="2021-04-14T00:00:00"/>
    <x v="1"/>
    <x v="1"/>
    <d v="2021-05-14T00:00:00"/>
    <n v="895743"/>
    <x v="5"/>
    <s v="B5"/>
    <x v="1"/>
    <s v="Verified"/>
    <n v="90000"/>
    <n v="0.17480000000000001"/>
    <n v="91.82"/>
    <n v="0.1111"/>
    <n v="2800"/>
    <n v="31"/>
    <n v="3305"/>
  </r>
  <r>
    <n v="406251"/>
    <x v="4"/>
    <x v="0"/>
    <x v="8"/>
    <s v="pennrose management company"/>
    <x v="2"/>
    <x v="0"/>
    <x v="28"/>
    <d v="2021-04-16T00:00:00"/>
    <d v="2021-06-12T00:00:00"/>
    <x v="1"/>
    <x v="1"/>
    <d v="2021-07-12T00:00:00"/>
    <n v="454501"/>
    <x v="5"/>
    <s v="B3"/>
    <x v="1"/>
    <s v="Verified"/>
    <n v="48000"/>
    <n v="3.8E-3"/>
    <n v="165.07"/>
    <n v="0.1158"/>
    <n v="5000"/>
    <n v="7"/>
    <n v="5942"/>
  </r>
  <r>
    <n v="567699"/>
    <x v="18"/>
    <x v="0"/>
    <x v="1"/>
    <s v="tilcon"/>
    <x v="2"/>
    <x v="0"/>
    <x v="54"/>
    <d v="2021-01-16T00:00:00"/>
    <d v="2021-12-11T00:00:00"/>
    <x v="1"/>
    <x v="1"/>
    <d v="2022-01-11T00:00:00"/>
    <n v="730300"/>
    <x v="5"/>
    <s v="B1"/>
    <x v="1"/>
    <s v="Verified"/>
    <n v="75000"/>
    <n v="3.78E-2"/>
    <n v="811.15"/>
    <n v="0.1038"/>
    <n v="25000"/>
    <n v="22"/>
    <n v="26615"/>
  </r>
  <r>
    <n v="477220"/>
    <x v="9"/>
    <x v="0"/>
    <x v="6"/>
    <s v="Department of Defense"/>
    <x v="0"/>
    <x v="0"/>
    <x v="24"/>
    <d v="2021-04-15T00:00:00"/>
    <d v="2021-12-11T00:00:00"/>
    <x v="1"/>
    <x v="1"/>
    <d v="2022-01-11T00:00:00"/>
    <n v="605157"/>
    <x v="5"/>
    <s v="C5"/>
    <x v="1"/>
    <s v="Verified"/>
    <n v="63000"/>
    <n v="0.107"/>
    <n v="411.67"/>
    <n v="0.1426"/>
    <n v="12000"/>
    <n v="18"/>
    <n v="14337"/>
  </r>
  <r>
    <n v="417083"/>
    <x v="3"/>
    <x v="0"/>
    <x v="6"/>
    <s v="Alvarez and Marsal"/>
    <x v="0"/>
    <x v="0"/>
    <x v="23"/>
    <d v="2021-05-16T00:00:00"/>
    <d v="2021-11-11T00:00:00"/>
    <x v="1"/>
    <x v="1"/>
    <d v="2021-12-11T00:00:00"/>
    <n v="486154"/>
    <x v="5"/>
    <s v="C1"/>
    <x v="1"/>
    <s v="Verified"/>
    <n v="235000"/>
    <n v="0.1173"/>
    <n v="836.66"/>
    <n v="0.12529999999999999"/>
    <n v="25000"/>
    <n v="37"/>
    <n v="29816"/>
  </r>
  <r>
    <n v="647277"/>
    <x v="0"/>
    <x v="0"/>
    <x v="8"/>
    <s v="tire kingdom"/>
    <x v="4"/>
    <x v="0"/>
    <x v="21"/>
    <d v="2021-10-12T00:00:00"/>
    <d v="2021-10-12T00:00:00"/>
    <x v="1"/>
    <x v="1"/>
    <d v="2021-11-12T00:00:00"/>
    <n v="828134"/>
    <x v="5"/>
    <s v="D3"/>
    <x v="1"/>
    <s v="Verified"/>
    <n v="60000"/>
    <n v="7.4800000000000005E-2"/>
    <n v="553.32000000000005"/>
    <n v="0.14829999999999999"/>
    <n v="16000"/>
    <n v="13"/>
    <n v="19153"/>
  </r>
  <r>
    <n v="665568"/>
    <x v="11"/>
    <x v="0"/>
    <x v="2"/>
    <s v="Las Vegas Sands"/>
    <x v="4"/>
    <x v="0"/>
    <x v="0"/>
    <d v="2021-05-16T00:00:00"/>
    <d v="2021-02-14T00:00:00"/>
    <x v="1"/>
    <x v="1"/>
    <d v="2021-03-14T00:00:00"/>
    <n v="850949"/>
    <x v="5"/>
    <s v="D5"/>
    <x v="1"/>
    <s v="Verified"/>
    <n v="55000"/>
    <n v="0.14399999999999999"/>
    <n v="879.18"/>
    <n v="0.16020000000000001"/>
    <n v="25000"/>
    <n v="8"/>
    <n v="31651"/>
  </r>
  <r>
    <n v="613039"/>
    <x v="3"/>
    <x v="0"/>
    <x v="9"/>
    <s v="Oracle Corporation"/>
    <x v="4"/>
    <x v="0"/>
    <x v="49"/>
    <d v="2021-05-16T00:00:00"/>
    <d v="2021-10-12T00:00:00"/>
    <x v="1"/>
    <x v="1"/>
    <d v="2021-11-12T00:00:00"/>
    <n v="786031"/>
    <x v="5"/>
    <s v="D2"/>
    <x v="1"/>
    <s v="Verified"/>
    <n v="184992"/>
    <n v="0.2243"/>
    <n v="756.84"/>
    <n v="0.14460000000000001"/>
    <n v="22000"/>
    <n v="42"/>
    <n v="26400"/>
  </r>
  <r>
    <n v="646795"/>
    <x v="25"/>
    <x v="0"/>
    <x v="8"/>
    <s v="Noblis"/>
    <x v="4"/>
    <x v="0"/>
    <x v="21"/>
    <d v="2021-02-14T00:00:00"/>
    <d v="2021-08-12T00:00:00"/>
    <x v="1"/>
    <x v="1"/>
    <d v="2021-09-12T00:00:00"/>
    <n v="827542"/>
    <x v="5"/>
    <s v="D5"/>
    <x v="1"/>
    <s v="Verified"/>
    <n v="90000"/>
    <n v="0.10639999999999999"/>
    <n v="349.46"/>
    <n v="0.15570000000000001"/>
    <n v="10000"/>
    <n v="25"/>
    <n v="11940"/>
  </r>
  <r>
    <n v="357878"/>
    <x v="16"/>
    <x v="0"/>
    <x v="0"/>
    <s v="PopularMedia, Inc."/>
    <x v="1"/>
    <x v="0"/>
    <x v="34"/>
    <d v="2021-09-14T00:00:00"/>
    <d v="2021-11-11T00:00:00"/>
    <x v="1"/>
    <x v="1"/>
    <d v="2021-12-11T00:00:00"/>
    <n v="363387"/>
    <x v="5"/>
    <s v="E4"/>
    <x v="1"/>
    <s v="Verified"/>
    <n v="95000"/>
    <n v="0.2419"/>
    <n v="245.69"/>
    <n v="0.1588"/>
    <n v="7000"/>
    <n v="15"/>
    <n v="8845"/>
  </r>
  <r>
    <n v="986474"/>
    <x v="2"/>
    <x v="0"/>
    <x v="4"/>
    <s v="Brisge Step Llc"/>
    <x v="0"/>
    <x v="2"/>
    <x v="13"/>
    <d v="2021-10-14T00:00:00"/>
    <d v="2021-10-14T00:00:00"/>
    <x v="1"/>
    <x v="1"/>
    <d v="2021-11-14T00:00:00"/>
    <n v="1210447"/>
    <x v="5"/>
    <s v="C2"/>
    <x v="1"/>
    <s v="Verified"/>
    <n v="30000"/>
    <n v="0.1464"/>
    <n v="304.5"/>
    <n v="0.14269999999999999"/>
    <n v="8875"/>
    <n v="14"/>
    <n v="10959"/>
  </r>
  <r>
    <n v="455121"/>
    <x v="4"/>
    <x v="0"/>
    <x v="9"/>
    <s v="Ames True Temper"/>
    <x v="0"/>
    <x v="2"/>
    <x v="32"/>
    <d v="2021-11-10T00:00:00"/>
    <d v="2021-11-10T00:00:00"/>
    <x v="1"/>
    <x v="1"/>
    <d v="2021-12-10T00:00:00"/>
    <n v="564255"/>
    <x v="5"/>
    <s v="C2"/>
    <x v="1"/>
    <s v="Verified"/>
    <n v="61000"/>
    <n v="9.6799999999999997E-2"/>
    <n v="676.02"/>
    <n v="0.13220000000000001"/>
    <n v="20000"/>
    <n v="22"/>
    <n v="22301"/>
  </r>
  <r>
    <n v="401608"/>
    <x v="5"/>
    <x v="0"/>
    <x v="4"/>
    <s v="BADABING PRODUCTIONS OF SOUTH FLORIDA INC."/>
    <x v="2"/>
    <x v="0"/>
    <x v="28"/>
    <d v="2021-05-16T00:00:00"/>
    <d v="2021-05-12T00:00:00"/>
    <x v="1"/>
    <x v="1"/>
    <d v="2021-06-12T00:00:00"/>
    <n v="445767"/>
    <x v="5"/>
    <s v="B4"/>
    <x v="1"/>
    <s v="Verified"/>
    <n v="48000"/>
    <n v="0.10249999999999999"/>
    <n v="165.82"/>
    <n v="0.11890000000000001"/>
    <n v="5000"/>
    <n v="7"/>
    <n v="5970"/>
  </r>
  <r>
    <n v="520899"/>
    <x v="5"/>
    <x v="0"/>
    <x v="3"/>
    <s v="Home Depot"/>
    <x v="3"/>
    <x v="1"/>
    <x v="51"/>
    <d v="2021-05-16T00:00:00"/>
    <d v="2021-09-10T00:00:00"/>
    <x v="0"/>
    <x v="0"/>
    <d v="2021-10-10T00:00:00"/>
    <n v="673462"/>
    <x v="5"/>
    <s v="A5"/>
    <x v="0"/>
    <s v="Not Verified"/>
    <n v="57600"/>
    <n v="0.1217"/>
    <n v="116.26"/>
    <n v="7.8799999999999995E-2"/>
    <n v="9000"/>
    <n v="34"/>
    <n v="347"/>
  </r>
  <r>
    <n v="634459"/>
    <x v="21"/>
    <x v="0"/>
    <x v="9"/>
    <s v="City of New Britain"/>
    <x v="0"/>
    <x v="1"/>
    <x v="41"/>
    <d v="2021-04-16T00:00:00"/>
    <d v="2021-01-13T00:00:00"/>
    <x v="0"/>
    <x v="0"/>
    <d v="2021-02-13T00:00:00"/>
    <n v="812787"/>
    <x v="5"/>
    <s v="C2"/>
    <x v="0"/>
    <s v="Not Verified"/>
    <n v="82000"/>
    <n v="0.14630000000000001"/>
    <n v="225.54"/>
    <n v="0.12609999999999999"/>
    <n v="10000"/>
    <n v="39"/>
    <n v="5412"/>
  </r>
  <r>
    <n v="734645"/>
    <x v="1"/>
    <x v="0"/>
    <x v="3"/>
    <s v="Modesto City Schools"/>
    <x v="0"/>
    <x v="1"/>
    <x v="29"/>
    <d v="2021-10-15T00:00:00"/>
    <d v="2021-08-12T00:00:00"/>
    <x v="0"/>
    <x v="0"/>
    <d v="2021-09-12T00:00:00"/>
    <n v="931193"/>
    <x v="5"/>
    <s v="C2"/>
    <x v="0"/>
    <s v="Not Verified"/>
    <n v="75000"/>
    <n v="0.129"/>
    <n v="706.3"/>
    <n v="0.13059999999999999"/>
    <n v="31000"/>
    <n v="27"/>
    <n v="12068"/>
  </r>
  <r>
    <n v="972488"/>
    <x v="18"/>
    <x v="0"/>
    <x v="10"/>
    <s v="Burns Hyundai"/>
    <x v="1"/>
    <x v="1"/>
    <x v="13"/>
    <d v="2021-05-16T00:00:00"/>
    <d v="2021-04-14T00:00:00"/>
    <x v="0"/>
    <x v="0"/>
    <d v="2021-05-14T00:00:00"/>
    <n v="1194450"/>
    <x v="5"/>
    <s v="E1"/>
    <x v="0"/>
    <s v="Not Verified"/>
    <n v="135000"/>
    <n v="0.1031"/>
    <n v="308.92"/>
    <n v="0.18640000000000001"/>
    <n v="12000"/>
    <n v="24"/>
    <n v="9258"/>
  </r>
  <r>
    <n v="558838"/>
    <x v="1"/>
    <x v="0"/>
    <x v="4"/>
    <s v="ClubCorp of America"/>
    <x v="4"/>
    <x v="2"/>
    <x v="47"/>
    <d v="2021-11-11T00:00:00"/>
    <d v="2021-06-11T00:00:00"/>
    <x v="0"/>
    <x v="0"/>
    <d v="2021-07-11T00:00:00"/>
    <n v="719339"/>
    <x v="5"/>
    <s v="D3"/>
    <x v="0"/>
    <s v="Not Verified"/>
    <n v="64200"/>
    <n v="0.16070000000000001"/>
    <n v="192.77"/>
    <n v="0.15579999999999999"/>
    <n v="8000"/>
    <n v="42"/>
    <n v="2245"/>
  </r>
  <r>
    <n v="949894"/>
    <x v="2"/>
    <x v="0"/>
    <x v="3"/>
    <s v="southwest oilfield products inc."/>
    <x v="1"/>
    <x v="2"/>
    <x v="10"/>
    <d v="2021-03-13T00:00:00"/>
    <d v="2021-10-12T00:00:00"/>
    <x v="0"/>
    <x v="0"/>
    <d v="2021-11-12T00:00:00"/>
    <n v="1186116"/>
    <x v="5"/>
    <s v="E3"/>
    <x v="0"/>
    <s v="Not Verified"/>
    <n v="54000"/>
    <n v="7.6700000000000004E-2"/>
    <n v="314.07"/>
    <n v="0.19420000000000001"/>
    <n v="12000"/>
    <n v="8"/>
    <n v="4366"/>
  </r>
  <r>
    <n v="593066"/>
    <x v="37"/>
    <x v="0"/>
    <x v="9"/>
    <s v="SAIF Corporation"/>
    <x v="0"/>
    <x v="0"/>
    <x v="50"/>
    <d v="2021-07-12T00:00:00"/>
    <d v="2021-02-12T00:00:00"/>
    <x v="0"/>
    <x v="0"/>
    <d v="2021-03-12T00:00:00"/>
    <n v="761617"/>
    <x v="5"/>
    <s v="C2"/>
    <x v="0"/>
    <s v="Not Verified"/>
    <n v="32918.639999999999"/>
    <n v="0.10970000000000001"/>
    <n v="276.8"/>
    <n v="0.1361"/>
    <n v="12000"/>
    <n v="12"/>
    <n v="4965"/>
  </r>
  <r>
    <n v="582595"/>
    <x v="2"/>
    <x v="0"/>
    <x v="3"/>
    <s v="Harris County Constable Pct 4"/>
    <x v="5"/>
    <x v="0"/>
    <x v="54"/>
    <d v="2021-12-13T00:00:00"/>
    <d v="2021-07-13T00:00:00"/>
    <x v="0"/>
    <x v="0"/>
    <d v="2021-08-13T00:00:00"/>
    <n v="748698"/>
    <x v="5"/>
    <s v="F1"/>
    <x v="0"/>
    <s v="Not Verified"/>
    <n v="125000"/>
    <n v="4.82E-2"/>
    <n v="306.69"/>
    <n v="0.183"/>
    <n v="12000"/>
    <n v="12"/>
    <n v="10526"/>
  </r>
  <r>
    <n v="578940"/>
    <x v="12"/>
    <x v="0"/>
    <x v="8"/>
    <m/>
    <x v="1"/>
    <x v="1"/>
    <x v="54"/>
    <d v="2021-05-16T00:00:00"/>
    <d v="2021-09-15T00:00:00"/>
    <x v="1"/>
    <x v="1"/>
    <d v="2021-10-15T00:00:00"/>
    <n v="744380"/>
    <x v="5"/>
    <s v="E1"/>
    <x v="0"/>
    <s v="Not Verified"/>
    <n v="48000"/>
    <n v="5.7500000000000002E-2"/>
    <n v="206.29"/>
    <n v="0.16450000000000001"/>
    <n v="8400"/>
    <n v="13"/>
    <n v="12377"/>
  </r>
  <r>
    <n v="615067"/>
    <x v="23"/>
    <x v="0"/>
    <x v="2"/>
    <s v="SugarCRM"/>
    <x v="5"/>
    <x v="1"/>
    <x v="49"/>
    <d v="2021-05-15T00:00:00"/>
    <d v="2021-06-11T00:00:00"/>
    <x v="1"/>
    <x v="1"/>
    <d v="2021-07-11T00:00:00"/>
    <n v="788703"/>
    <x v="5"/>
    <s v="F1"/>
    <x v="0"/>
    <s v="Not Verified"/>
    <n v="106000"/>
    <n v="7.46E-2"/>
    <n v="379.28"/>
    <n v="0.17799999999999999"/>
    <n v="15000"/>
    <n v="15"/>
    <n v="16299"/>
  </r>
  <r>
    <n v="653051"/>
    <x v="5"/>
    <x v="0"/>
    <x v="3"/>
    <s v="keiser university"/>
    <x v="1"/>
    <x v="2"/>
    <x v="21"/>
    <d v="2021-03-16T00:00:00"/>
    <d v="2021-02-16T00:00:00"/>
    <x v="1"/>
    <x v="1"/>
    <d v="2021-03-16T00:00:00"/>
    <n v="835172"/>
    <x v="5"/>
    <s v="E3"/>
    <x v="0"/>
    <s v="Not Verified"/>
    <n v="45000"/>
    <n v="9.0700000000000003E-2"/>
    <n v="299.14"/>
    <n v="0.1714"/>
    <n v="12000"/>
    <n v="19"/>
    <n v="17948"/>
  </r>
  <r>
    <n v="660817"/>
    <x v="2"/>
    <x v="0"/>
    <x v="6"/>
    <s v="Union Standard"/>
    <x v="3"/>
    <x v="0"/>
    <x v="21"/>
    <d v="2021-06-15T00:00:00"/>
    <d v="2021-08-13T00:00:00"/>
    <x v="1"/>
    <x v="1"/>
    <d v="2021-09-13T00:00:00"/>
    <n v="845145"/>
    <x v="5"/>
    <s v="A4"/>
    <x v="0"/>
    <s v="Not Verified"/>
    <n v="67500"/>
    <n v="5.3900000000000003E-2"/>
    <n v="119.63"/>
    <n v="7.2900000000000006E-2"/>
    <n v="6000"/>
    <n v="24"/>
    <n v="6843"/>
  </r>
  <r>
    <n v="520427"/>
    <x v="16"/>
    <x v="0"/>
    <x v="5"/>
    <s v="Stop&amp;Shop Distribution LLC"/>
    <x v="3"/>
    <x v="0"/>
    <x v="51"/>
    <d v="2021-10-15T00:00:00"/>
    <d v="2021-06-15T00:00:00"/>
    <x v="1"/>
    <x v="1"/>
    <d v="2021-07-15T00:00:00"/>
    <n v="672813"/>
    <x v="5"/>
    <s v="A5"/>
    <x v="0"/>
    <s v="Not Verified"/>
    <n v="45000"/>
    <n v="0.2344"/>
    <n v="247.18"/>
    <n v="7.8799999999999995E-2"/>
    <n v="19750"/>
    <n v="16"/>
    <n v="14830"/>
  </r>
  <r>
    <n v="548524"/>
    <x v="1"/>
    <x v="0"/>
    <x v="3"/>
    <s v="Los Medanos College"/>
    <x v="2"/>
    <x v="0"/>
    <x v="43"/>
    <d v="2021-05-16T00:00:00"/>
    <d v="2021-02-14T00:00:00"/>
    <x v="1"/>
    <x v="1"/>
    <d v="2021-03-14T00:00:00"/>
    <n v="707166"/>
    <x v="5"/>
    <s v="B3"/>
    <x v="0"/>
    <s v="Not Verified"/>
    <n v="92000"/>
    <n v="6.3E-3"/>
    <n v="313.95999999999998"/>
    <n v="0.11119999999999999"/>
    <n v="14400"/>
    <n v="11"/>
    <n v="18370"/>
  </r>
  <r>
    <n v="535516"/>
    <x v="1"/>
    <x v="0"/>
    <x v="5"/>
    <s v="AES Electronics Recycling, Inc"/>
    <x v="0"/>
    <x v="0"/>
    <x v="51"/>
    <d v="2021-01-16T00:00:00"/>
    <d v="2021-05-14T00:00:00"/>
    <x v="1"/>
    <x v="1"/>
    <d v="2021-06-14T00:00:00"/>
    <n v="691958"/>
    <x v="5"/>
    <s v="C3"/>
    <x v="0"/>
    <s v="Not Verified"/>
    <n v="30000"/>
    <n v="8.2000000000000003E-2"/>
    <n v="116.29"/>
    <n v="0.13980000000000001"/>
    <n v="5000"/>
    <n v="8"/>
    <n v="6844"/>
  </r>
  <r>
    <n v="572784"/>
    <x v="13"/>
    <x v="0"/>
    <x v="8"/>
    <s v="Eaton Corp"/>
    <x v="0"/>
    <x v="0"/>
    <x v="47"/>
    <d v="2021-01-15T00:00:00"/>
    <d v="2021-01-15T00:00:00"/>
    <x v="1"/>
    <x v="1"/>
    <d v="2021-02-15T00:00:00"/>
    <n v="736776"/>
    <x v="5"/>
    <s v="C1"/>
    <x v="0"/>
    <s v="Not Verified"/>
    <n v="58000"/>
    <n v="0.1457"/>
    <n v="68.62"/>
    <n v="0.1323"/>
    <n v="3000"/>
    <n v="11"/>
    <n v="4092"/>
  </r>
  <r>
    <n v="522788"/>
    <x v="25"/>
    <x v="0"/>
    <x v="2"/>
    <s v="Osage of VA"/>
    <x v="4"/>
    <x v="0"/>
    <x v="51"/>
    <d v="2021-02-16T00:00:00"/>
    <d v="2021-06-15T00:00:00"/>
    <x v="1"/>
    <x v="1"/>
    <d v="2021-07-15T00:00:00"/>
    <n v="676258"/>
    <x v="5"/>
    <s v="D5"/>
    <x v="0"/>
    <s v="Not Verified"/>
    <n v="78000"/>
    <n v="0.1517"/>
    <n v="233.26"/>
    <n v="0.16320000000000001"/>
    <n v="15400"/>
    <n v="28"/>
    <n v="13995"/>
  </r>
  <r>
    <n v="561884"/>
    <x v="8"/>
    <x v="0"/>
    <x v="10"/>
    <s v="Tractor Supply Company"/>
    <x v="1"/>
    <x v="0"/>
    <x v="47"/>
    <d v="2021-08-15T00:00:00"/>
    <d v="2021-09-15T00:00:00"/>
    <x v="1"/>
    <x v="1"/>
    <d v="2021-10-15T00:00:00"/>
    <n v="723067"/>
    <x v="5"/>
    <s v="E2"/>
    <x v="0"/>
    <s v="Not Verified"/>
    <n v="48100"/>
    <n v="0.1484"/>
    <n v="118.83"/>
    <n v="0.16819999999999999"/>
    <n v="4800"/>
    <n v="28"/>
    <n v="7130"/>
  </r>
  <r>
    <n v="760113"/>
    <x v="37"/>
    <x v="0"/>
    <x v="5"/>
    <s v="US Bank Nat. Assc"/>
    <x v="1"/>
    <x v="0"/>
    <x v="44"/>
    <d v="2021-11-15T00:00:00"/>
    <d v="2021-11-15T00:00:00"/>
    <x v="1"/>
    <x v="1"/>
    <d v="2021-12-15T00:00:00"/>
    <n v="960364"/>
    <x v="5"/>
    <s v="E1"/>
    <x v="0"/>
    <s v="Not Verified"/>
    <n v="31200"/>
    <n v="4.7699999999999999E-2"/>
    <n v="324.97000000000003"/>
    <n v="0.1799"/>
    <n v="12800"/>
    <n v="15"/>
    <n v="19333"/>
  </r>
  <r>
    <n v="633249"/>
    <x v="11"/>
    <x v="0"/>
    <x v="7"/>
    <s v="Washoe County Sheriff's Office"/>
    <x v="1"/>
    <x v="0"/>
    <x v="41"/>
    <d v="2021-04-16T00:00:00"/>
    <d v="2021-12-13T00:00:00"/>
    <x v="1"/>
    <x v="1"/>
    <d v="2022-01-13T00:00:00"/>
    <n v="811234"/>
    <x v="5"/>
    <s v="E2"/>
    <x v="0"/>
    <s v="Not Verified"/>
    <n v="65000"/>
    <n v="0.2455"/>
    <n v="391.82"/>
    <n v="0.16320000000000001"/>
    <n v="16000"/>
    <n v="24"/>
    <n v="21971"/>
  </r>
  <r>
    <n v="561547"/>
    <x v="26"/>
    <x v="0"/>
    <x v="3"/>
    <s v="d&amp;d sexton inc"/>
    <x v="2"/>
    <x v="0"/>
    <x v="47"/>
    <d v="2021-05-16T00:00:00"/>
    <d v="2021-09-15T00:00:00"/>
    <x v="1"/>
    <x v="1"/>
    <d v="2021-10-15T00:00:00"/>
    <n v="722685"/>
    <x v="5"/>
    <s v="B2"/>
    <x v="0"/>
    <s v="Not Verified"/>
    <n v="780000"/>
    <n v="5.1999999999999998E-3"/>
    <n v="129.71"/>
    <n v="0.1075"/>
    <n v="6000"/>
    <n v="11"/>
    <n v="7782"/>
  </r>
  <r>
    <n v="753036"/>
    <x v="8"/>
    <x v="0"/>
    <x v="8"/>
    <s v="Mailstar"/>
    <x v="0"/>
    <x v="0"/>
    <x v="25"/>
    <d v="2021-05-16T00:00:00"/>
    <d v="2021-05-16T00:00:00"/>
    <x v="1"/>
    <x v="1"/>
    <d v="2021-06-16T00:00:00"/>
    <n v="952665"/>
    <x v="5"/>
    <s v="C2"/>
    <x v="0"/>
    <s v="Not Verified"/>
    <n v="29112"/>
    <n v="0.14099999999999999"/>
    <n v="80.52"/>
    <n v="0.13489999999999999"/>
    <n v="3500"/>
    <n v="13"/>
    <n v="4821"/>
  </r>
  <r>
    <n v="578597"/>
    <x v="10"/>
    <x v="0"/>
    <x v="3"/>
    <s v="Faith Technologies Inc"/>
    <x v="4"/>
    <x v="1"/>
    <x v="54"/>
    <d v="2021-04-14T00:00:00"/>
    <d v="2021-12-13T00:00:00"/>
    <x v="0"/>
    <x v="0"/>
    <d v="2022-01-13T00:00:00"/>
    <n v="743925"/>
    <x v="5"/>
    <s v="D4"/>
    <x v="0"/>
    <s v="Source Verified"/>
    <n v="120000"/>
    <n v="0.1323"/>
    <n v="364.38"/>
    <n v="0.1595"/>
    <n v="15000"/>
    <n v="52"/>
    <n v="14500"/>
  </r>
  <r>
    <n v="1023555"/>
    <x v="14"/>
    <x v="0"/>
    <x v="1"/>
    <s v="State Street"/>
    <x v="4"/>
    <x v="1"/>
    <x v="22"/>
    <d v="2021-02-15T00:00:00"/>
    <d v="2021-10-14T00:00:00"/>
    <x v="0"/>
    <x v="0"/>
    <d v="2021-11-14T00:00:00"/>
    <n v="1252607"/>
    <x v="5"/>
    <s v="D3"/>
    <x v="0"/>
    <s v="Source Verified"/>
    <n v="97500"/>
    <n v="0.16520000000000001"/>
    <n v="874.93"/>
    <n v="0.17269999999999999"/>
    <n v="35000"/>
    <n v="28"/>
    <n v="32472"/>
  </r>
  <r>
    <n v="1036033"/>
    <x v="6"/>
    <x v="0"/>
    <x v="8"/>
    <s v="Carter Associates"/>
    <x v="4"/>
    <x v="0"/>
    <x v="12"/>
    <d v="2021-03-13T00:00:00"/>
    <d v="2021-10-12T00:00:00"/>
    <x v="0"/>
    <x v="0"/>
    <d v="2021-11-12T00:00:00"/>
    <n v="1265698"/>
    <x v="5"/>
    <s v="D4"/>
    <x v="0"/>
    <s v="Source Verified"/>
    <n v="30000"/>
    <n v="0.01"/>
    <n v="145.96"/>
    <n v="0.17580000000000001"/>
    <n v="5800"/>
    <n v="12"/>
    <n v="1754"/>
  </r>
  <r>
    <n v="582740"/>
    <x v="0"/>
    <x v="0"/>
    <x v="3"/>
    <s v="Keenland Incorporated"/>
    <x v="1"/>
    <x v="0"/>
    <x v="54"/>
    <d v="2021-05-11T00:00:00"/>
    <d v="2021-12-10T00:00:00"/>
    <x v="0"/>
    <x v="0"/>
    <d v="2022-01-10T00:00:00"/>
    <n v="748862"/>
    <x v="5"/>
    <s v="E4"/>
    <x v="0"/>
    <s v="Source Verified"/>
    <n v="48000"/>
    <n v="0.16880000000000001"/>
    <n v="528.25"/>
    <n v="0.17560000000000001"/>
    <n v="21000"/>
    <n v="12"/>
    <n v="1981"/>
  </r>
  <r>
    <n v="679848"/>
    <x v="20"/>
    <x v="0"/>
    <x v="8"/>
    <m/>
    <x v="5"/>
    <x v="0"/>
    <x v="0"/>
    <d v="2021-04-13T00:00:00"/>
    <d v="2021-11-12T00:00:00"/>
    <x v="0"/>
    <x v="0"/>
    <d v="2021-12-12T00:00:00"/>
    <n v="868489"/>
    <x v="5"/>
    <s v="F1"/>
    <x v="0"/>
    <s v="Source Verified"/>
    <n v="30000"/>
    <n v="0.09"/>
    <n v="91.91"/>
    <n v="0.1825"/>
    <n v="3600"/>
    <n v="22"/>
    <n v="2048"/>
  </r>
  <r>
    <n v="847773"/>
    <x v="1"/>
    <x v="0"/>
    <x v="6"/>
    <s v="CB Commercial"/>
    <x v="5"/>
    <x v="0"/>
    <x v="11"/>
    <d v="2021-05-15T00:00:00"/>
    <d v="2021-12-14T00:00:00"/>
    <x v="0"/>
    <x v="0"/>
    <d v="2022-01-14T00:00:00"/>
    <n v="1059311"/>
    <x v="5"/>
    <s v="F4"/>
    <x v="0"/>
    <s v="Source Verified"/>
    <n v="54000"/>
    <n v="0.1009"/>
    <n v="139.01"/>
    <n v="0.21360000000000001"/>
    <n v="5100"/>
    <n v="20"/>
    <n v="5893"/>
  </r>
  <r>
    <n v="871193"/>
    <x v="8"/>
    <x v="0"/>
    <x v="3"/>
    <s v="Hudson Health Plan"/>
    <x v="5"/>
    <x v="0"/>
    <x v="10"/>
    <d v="2021-05-16T00:00:00"/>
    <d v="2021-02-14T00:00:00"/>
    <x v="0"/>
    <x v="0"/>
    <d v="2021-03-14T00:00:00"/>
    <n v="1085240"/>
    <x v="5"/>
    <s v="F1"/>
    <x v="0"/>
    <s v="Source Verified"/>
    <n v="150000"/>
    <n v="4.6899999999999997E-2"/>
    <n v="932.17"/>
    <n v="0.20250000000000001"/>
    <n v="35000"/>
    <n v="16"/>
    <n v="36291"/>
  </r>
  <r>
    <n v="708536"/>
    <x v="11"/>
    <x v="0"/>
    <x v="0"/>
    <s v="Wells Fargo Home Mortgage"/>
    <x v="5"/>
    <x v="0"/>
    <x v="42"/>
    <d v="2021-09-12T00:00:00"/>
    <d v="2021-04-12T00:00:00"/>
    <x v="0"/>
    <x v="0"/>
    <d v="2021-05-12T00:00:00"/>
    <n v="901037"/>
    <x v="5"/>
    <s v="F1"/>
    <x v="0"/>
    <s v="Source Verified"/>
    <n v="40000"/>
    <n v="0.1386"/>
    <n v="357.42"/>
    <n v="0.1825"/>
    <n v="14000"/>
    <n v="38"/>
    <n v="4712"/>
  </r>
  <r>
    <n v="1032213"/>
    <x v="23"/>
    <x v="0"/>
    <x v="0"/>
    <s v="First Southwest Bank"/>
    <x v="2"/>
    <x v="1"/>
    <x v="12"/>
    <d v="2021-05-14T00:00:00"/>
    <d v="2021-05-14T00:00:00"/>
    <x v="1"/>
    <x v="1"/>
    <d v="2021-06-14T00:00:00"/>
    <n v="1261668"/>
    <x v="5"/>
    <s v="B4"/>
    <x v="0"/>
    <s v="Source Verified"/>
    <n v="57840"/>
    <n v="9.0499999999999997E-2"/>
    <n v="303.18"/>
    <n v="0.1242"/>
    <n v="13500"/>
    <n v="9"/>
    <n v="16797"/>
  </r>
  <r>
    <n v="696436"/>
    <x v="1"/>
    <x v="0"/>
    <x v="8"/>
    <s v="Premium Snacks"/>
    <x v="0"/>
    <x v="1"/>
    <x v="42"/>
    <d v="2021-12-14T00:00:00"/>
    <d v="2021-12-14T00:00:00"/>
    <x v="1"/>
    <x v="1"/>
    <d v="2022-01-14T00:00:00"/>
    <n v="887596"/>
    <x v="5"/>
    <s v="C4"/>
    <x v="0"/>
    <s v="Source Verified"/>
    <n v="61200"/>
    <n v="0.2039"/>
    <n v="463.3"/>
    <n v="0.13800000000000001"/>
    <n v="20000"/>
    <n v="21"/>
    <n v="27212"/>
  </r>
  <r>
    <n v="1005146"/>
    <x v="25"/>
    <x v="0"/>
    <x v="2"/>
    <s v="William C. Smith + Co."/>
    <x v="4"/>
    <x v="1"/>
    <x v="22"/>
    <d v="2021-03-15T00:00:00"/>
    <d v="2021-03-15T00:00:00"/>
    <x v="1"/>
    <x v="1"/>
    <d v="2021-04-15T00:00:00"/>
    <n v="1231825"/>
    <x v="5"/>
    <s v="D5"/>
    <x v="0"/>
    <s v="Source Verified"/>
    <n v="48000"/>
    <n v="0.1075"/>
    <n v="438.48"/>
    <n v="0.1825"/>
    <n v="17175"/>
    <n v="24"/>
    <n v="24936"/>
  </r>
  <r>
    <n v="820356"/>
    <x v="26"/>
    <x v="0"/>
    <x v="3"/>
    <s v="Boeing"/>
    <x v="4"/>
    <x v="1"/>
    <x v="44"/>
    <d v="2021-09-15T00:00:00"/>
    <d v="2021-06-12T00:00:00"/>
    <x v="1"/>
    <x v="1"/>
    <d v="2021-07-12T00:00:00"/>
    <n v="1028574"/>
    <x v="5"/>
    <s v="D1"/>
    <x v="0"/>
    <s v="Source Verified"/>
    <n v="150000"/>
    <n v="4.4499999999999998E-2"/>
    <n v="376.22"/>
    <n v="0.15620000000000001"/>
    <n v="15600"/>
    <n v="21"/>
    <n v="17526"/>
  </r>
  <r>
    <n v="534252"/>
    <x v="28"/>
    <x v="0"/>
    <x v="3"/>
    <s v="U.S. Federal Defender's Office"/>
    <x v="6"/>
    <x v="1"/>
    <x v="51"/>
    <d v="2021-06-13T00:00:00"/>
    <d v="2021-05-12T00:00:00"/>
    <x v="1"/>
    <x v="1"/>
    <d v="2021-06-12T00:00:00"/>
    <n v="690488"/>
    <x v="5"/>
    <s v="G2"/>
    <x v="0"/>
    <s v="Source Verified"/>
    <n v="150000"/>
    <n v="0.14860000000000001"/>
    <n v="669.75"/>
    <n v="0.20530000000000001"/>
    <n v="25000"/>
    <n v="25"/>
    <n v="29072"/>
  </r>
  <r>
    <n v="605948"/>
    <x v="10"/>
    <x v="0"/>
    <x v="6"/>
    <s v="Wisconsin Women's Business Initiative"/>
    <x v="2"/>
    <x v="2"/>
    <x v="49"/>
    <d v="2021-05-16T00:00:00"/>
    <d v="2021-04-11T00:00:00"/>
    <x v="1"/>
    <x v="1"/>
    <d v="2021-05-11T00:00:00"/>
    <n v="777339"/>
    <x v="5"/>
    <s v="B4"/>
    <x v="0"/>
    <s v="Source Verified"/>
    <n v="110000"/>
    <n v="0.12"/>
    <n v="312.8"/>
    <n v="9.9900000000000003E-2"/>
    <n v="24000"/>
    <n v="35"/>
    <n v="15323"/>
  </r>
  <r>
    <n v="742001"/>
    <x v="5"/>
    <x v="0"/>
    <x v="4"/>
    <s v="special events production inc."/>
    <x v="0"/>
    <x v="2"/>
    <x v="25"/>
    <d v="2021-05-16T00:00:00"/>
    <d v="2021-05-16T00:00:00"/>
    <x v="1"/>
    <x v="1"/>
    <d v="2021-06-16T00:00:00"/>
    <n v="940006"/>
    <x v="5"/>
    <s v="C2"/>
    <x v="0"/>
    <s v="Source Verified"/>
    <n v="40000"/>
    <n v="0.21629999999999999"/>
    <n v="230.05"/>
    <n v="0.13489999999999999"/>
    <n v="10000"/>
    <n v="29"/>
    <n v="13803"/>
  </r>
  <r>
    <n v="549140"/>
    <x v="19"/>
    <x v="0"/>
    <x v="3"/>
    <s v="Flower Hospital"/>
    <x v="0"/>
    <x v="2"/>
    <x v="50"/>
    <d v="2021-05-14T00:00:00"/>
    <d v="2021-02-13T00:00:00"/>
    <x v="1"/>
    <x v="1"/>
    <d v="2021-03-13T00:00:00"/>
    <n v="707898"/>
    <x v="5"/>
    <s v="C2"/>
    <x v="0"/>
    <s v="Source Verified"/>
    <n v="52000"/>
    <n v="0.1182"/>
    <n v="184.54"/>
    <n v="0.1361"/>
    <n v="8000"/>
    <n v="13"/>
    <n v="10097"/>
  </r>
  <r>
    <n v="884211"/>
    <x v="3"/>
    <x v="0"/>
    <x v="7"/>
    <m/>
    <x v="4"/>
    <x v="2"/>
    <x v="10"/>
    <d v="2021-01-16T00:00:00"/>
    <d v="2021-01-16T00:00:00"/>
    <x v="1"/>
    <x v="1"/>
    <d v="2021-02-16T00:00:00"/>
    <n v="1099675"/>
    <x v="5"/>
    <s v="D2"/>
    <x v="0"/>
    <s v="Source Verified"/>
    <n v="24000"/>
    <n v="0.18099999999999999"/>
    <n v="131.07"/>
    <n v="0.16769999999999999"/>
    <n v="5300"/>
    <n v="10"/>
    <n v="7798"/>
  </r>
  <r>
    <n v="845636"/>
    <x v="35"/>
    <x v="0"/>
    <x v="8"/>
    <s v="Taylor Oil"/>
    <x v="2"/>
    <x v="0"/>
    <x v="11"/>
    <d v="2021-11-14T00:00:00"/>
    <d v="2021-10-14T00:00:00"/>
    <x v="1"/>
    <x v="1"/>
    <d v="2021-11-14T00:00:00"/>
    <n v="1056857"/>
    <x v="5"/>
    <s v="B5"/>
    <x v="0"/>
    <s v="Source Verified"/>
    <n v="34000"/>
    <n v="0.14399999999999999"/>
    <n v="444.79"/>
    <n v="0.11990000000000001"/>
    <n v="20000"/>
    <n v="17"/>
    <n v="25706"/>
  </r>
  <r>
    <n v="737534"/>
    <x v="22"/>
    <x v="0"/>
    <x v="2"/>
    <s v="US NAVY"/>
    <x v="2"/>
    <x v="0"/>
    <x v="29"/>
    <d v="2021-07-14T00:00:00"/>
    <d v="2021-06-14T00:00:00"/>
    <x v="1"/>
    <x v="1"/>
    <d v="2021-07-14T00:00:00"/>
    <n v="934731"/>
    <x v="5"/>
    <s v="B3"/>
    <x v="0"/>
    <s v="Source Verified"/>
    <n v="42000"/>
    <n v="2.5100000000000001E-2"/>
    <n v="154.30000000000001"/>
    <n v="0.1037"/>
    <n v="7200"/>
    <n v="24"/>
    <n v="8915"/>
  </r>
  <r>
    <n v="540130"/>
    <x v="10"/>
    <x v="0"/>
    <x v="3"/>
    <s v="Aurora St. Luke's Medical Center"/>
    <x v="4"/>
    <x v="0"/>
    <x v="43"/>
    <d v="2021-05-11T00:00:00"/>
    <d v="2021-06-11T00:00:00"/>
    <x v="1"/>
    <x v="1"/>
    <d v="2021-07-11T00:00:00"/>
    <n v="697348"/>
    <x v="5"/>
    <s v="D4"/>
    <x v="0"/>
    <s v="Source Verified"/>
    <n v="32400"/>
    <n v="0.18590000000000001"/>
    <n v="194.34"/>
    <n v="0.1595"/>
    <n v="8000"/>
    <n v="15"/>
    <n v="9009"/>
  </r>
  <r>
    <n v="1031944"/>
    <x v="20"/>
    <x v="0"/>
    <x v="4"/>
    <s v="Wholesale Floors LLC"/>
    <x v="4"/>
    <x v="0"/>
    <x v="12"/>
    <d v="2021-03-15T00:00:00"/>
    <d v="2021-04-12T00:00:00"/>
    <x v="1"/>
    <x v="1"/>
    <d v="2021-05-12T00:00:00"/>
    <n v="1261600"/>
    <x v="5"/>
    <s v="D3"/>
    <x v="0"/>
    <s v="Source Verified"/>
    <n v="50000"/>
    <n v="0.115"/>
    <n v="302.48"/>
    <n v="0.17269999999999999"/>
    <n v="12100"/>
    <n v="15"/>
    <n v="12785"/>
  </r>
  <r>
    <n v="863059"/>
    <x v="32"/>
    <x v="0"/>
    <x v="1"/>
    <s v="RBC"/>
    <x v="4"/>
    <x v="0"/>
    <x v="11"/>
    <d v="2021-01-15T00:00:00"/>
    <d v="2021-10-12T00:00:00"/>
    <x v="1"/>
    <x v="1"/>
    <d v="2021-11-12T00:00:00"/>
    <n v="1076179"/>
    <x v="5"/>
    <s v="D5"/>
    <x v="0"/>
    <s v="Source Verified"/>
    <n v="88500"/>
    <n v="0.19339999999999999"/>
    <n v="301.41000000000003"/>
    <n v="0.1749"/>
    <n v="12000"/>
    <n v="20"/>
    <n v="14003"/>
  </r>
  <r>
    <n v="788396"/>
    <x v="1"/>
    <x v="0"/>
    <x v="0"/>
    <s v="US State Department"/>
    <x v="1"/>
    <x v="0"/>
    <x v="6"/>
    <d v="2021-03-15T00:00:00"/>
    <d v="2021-04-15T00:00:00"/>
    <x v="1"/>
    <x v="1"/>
    <d v="2021-05-15T00:00:00"/>
    <n v="992088"/>
    <x v="5"/>
    <s v="E3"/>
    <x v="0"/>
    <s v="Source Verified"/>
    <n v="124000"/>
    <n v="7.6999999999999999E-2"/>
    <n v="568.79999999999995"/>
    <n v="0.18790000000000001"/>
    <n v="35000"/>
    <n v="27"/>
    <n v="33148"/>
  </r>
  <r>
    <n v="812537"/>
    <x v="1"/>
    <x v="0"/>
    <x v="7"/>
    <s v="Orrick Herrington &amp; Sutcliffe, LLP"/>
    <x v="5"/>
    <x v="0"/>
    <x v="22"/>
    <d v="2021-11-15T00:00:00"/>
    <d v="2021-05-13T00:00:00"/>
    <x v="1"/>
    <x v="1"/>
    <d v="2021-06-13T00:00:00"/>
    <n v="1019701"/>
    <x v="5"/>
    <s v="F3"/>
    <x v="0"/>
    <s v="Source Verified"/>
    <n v="250000"/>
    <n v="0.14249999999999999"/>
    <n v="960.11"/>
    <n v="0.2167"/>
    <n v="35000"/>
    <n v="25"/>
    <n v="45377"/>
  </r>
  <r>
    <n v="847317"/>
    <x v="2"/>
    <x v="0"/>
    <x v="4"/>
    <s v="Interstate Distributor Company"/>
    <x v="0"/>
    <x v="1"/>
    <x v="11"/>
    <d v="2021-05-16T00:00:00"/>
    <d v="2021-12-12T00:00:00"/>
    <x v="0"/>
    <x v="0"/>
    <d v="2022-01-12T00:00:00"/>
    <n v="1058790"/>
    <x v="5"/>
    <s v="C2"/>
    <x v="0"/>
    <s v="Verified"/>
    <n v="45000"/>
    <n v="7.9699999999999993E-2"/>
    <n v="506.11"/>
    <n v="0.13489999999999999"/>
    <n v="22000"/>
    <n v="34"/>
    <n v="8097"/>
  </r>
  <r>
    <n v="739717"/>
    <x v="18"/>
    <x v="0"/>
    <x v="9"/>
    <s v="Atlantic City Board of Education"/>
    <x v="1"/>
    <x v="1"/>
    <x v="25"/>
    <d v="2021-11-13T00:00:00"/>
    <d v="2021-11-13T00:00:00"/>
    <x v="0"/>
    <x v="0"/>
    <d v="2021-12-13T00:00:00"/>
    <n v="915851"/>
    <x v="5"/>
    <s v="E3"/>
    <x v="0"/>
    <s v="Verified"/>
    <n v="63000"/>
    <n v="7.9399999999999998E-2"/>
    <n v="249.28"/>
    <n v="0.1714"/>
    <n v="10000"/>
    <n v="27"/>
    <n v="6730"/>
  </r>
  <r>
    <n v="1020621"/>
    <x v="29"/>
    <x v="0"/>
    <x v="0"/>
    <s v="Kone Inc"/>
    <x v="1"/>
    <x v="1"/>
    <x v="22"/>
    <d v="2021-03-14T00:00:00"/>
    <d v="2021-11-13T00:00:00"/>
    <x v="0"/>
    <x v="0"/>
    <d v="2021-12-13T00:00:00"/>
    <n v="1249409"/>
    <x v="5"/>
    <s v="E5"/>
    <x v="0"/>
    <s v="Verified"/>
    <n v="191000"/>
    <n v="0.1772"/>
    <n v="933.14"/>
    <n v="0.20300000000000001"/>
    <n v="35000"/>
    <n v="43"/>
    <n v="25126"/>
  </r>
  <r>
    <n v="976577"/>
    <x v="5"/>
    <x v="0"/>
    <x v="2"/>
    <s v="Citrix Inc."/>
    <x v="5"/>
    <x v="1"/>
    <x v="13"/>
    <d v="2021-06-13T00:00:00"/>
    <d v="2021-01-13T00:00:00"/>
    <x v="0"/>
    <x v="0"/>
    <d v="2021-02-13T00:00:00"/>
    <n v="1199336"/>
    <x v="5"/>
    <s v="F2"/>
    <x v="0"/>
    <s v="Verified"/>
    <n v="140000"/>
    <n v="1.46E-2"/>
    <n v="593.21"/>
    <n v="0.21279999999999999"/>
    <n v="21800"/>
    <n v="26"/>
    <n v="18750"/>
  </r>
  <r>
    <n v="1004462"/>
    <x v="5"/>
    <x v="0"/>
    <x v="3"/>
    <s v="Georiga-Pacific"/>
    <x v="6"/>
    <x v="1"/>
    <x v="22"/>
    <d v="2021-09-13T00:00:00"/>
    <d v="2021-05-13T00:00:00"/>
    <x v="0"/>
    <x v="0"/>
    <d v="2021-06-13T00:00:00"/>
    <n v="1230902"/>
    <x v="5"/>
    <s v="G2"/>
    <x v="0"/>
    <s v="Verified"/>
    <n v="75000"/>
    <n v="7.8600000000000003E-2"/>
    <n v="520.08000000000004"/>
    <n v="0.23130000000000001"/>
    <n v="18400"/>
    <n v="19"/>
    <n v="9708"/>
  </r>
  <r>
    <n v="540502"/>
    <x v="4"/>
    <x v="0"/>
    <x v="5"/>
    <s v="Pennsylvania Air National Guard"/>
    <x v="0"/>
    <x v="0"/>
    <x v="43"/>
    <d v="2021-08-15T00:00:00"/>
    <d v="2021-03-15T00:00:00"/>
    <x v="0"/>
    <x v="0"/>
    <d v="2021-04-15T00:00:00"/>
    <n v="697811"/>
    <x v="5"/>
    <s v="C2"/>
    <x v="0"/>
    <s v="Verified"/>
    <n v="46560"/>
    <n v="0.18970000000000001"/>
    <n v="559.37"/>
    <n v="0.1361"/>
    <n v="24250"/>
    <n v="10"/>
    <n v="31750"/>
  </r>
  <r>
    <n v="978229"/>
    <x v="22"/>
    <x v="0"/>
    <x v="6"/>
    <s v="Famous Daves"/>
    <x v="0"/>
    <x v="0"/>
    <x v="13"/>
    <d v="2021-12-15T00:00:00"/>
    <d v="2021-08-15T00:00:00"/>
    <x v="0"/>
    <x v="0"/>
    <d v="2021-09-15T00:00:00"/>
    <n v="1201075"/>
    <x v="5"/>
    <s v="C5"/>
    <x v="0"/>
    <s v="Verified"/>
    <n v="31200"/>
    <n v="0.1331"/>
    <n v="291.57"/>
    <n v="0.15959999999999999"/>
    <n v="12000"/>
    <n v="8"/>
    <n v="13601"/>
  </r>
  <r>
    <n v="867893"/>
    <x v="9"/>
    <x v="0"/>
    <x v="6"/>
    <s v="Spectal Consultants"/>
    <x v="4"/>
    <x v="0"/>
    <x v="10"/>
    <d v="2021-05-16T00:00:00"/>
    <d v="2021-12-12T00:00:00"/>
    <x v="0"/>
    <x v="0"/>
    <d v="2022-01-12T00:00:00"/>
    <n v="1081535"/>
    <x v="5"/>
    <s v="D3"/>
    <x v="0"/>
    <s v="Verified"/>
    <n v="85000"/>
    <n v="0.14910000000000001"/>
    <n v="351.49"/>
    <n v="0.16489999999999999"/>
    <n v="14300"/>
    <n v="21"/>
    <n v="5974"/>
  </r>
  <r>
    <n v="986209"/>
    <x v="5"/>
    <x v="0"/>
    <x v="7"/>
    <s v="World Netmedia"/>
    <x v="1"/>
    <x v="0"/>
    <x v="13"/>
    <d v="2021-11-13T00:00:00"/>
    <d v="2021-07-13T00:00:00"/>
    <x v="0"/>
    <x v="0"/>
    <d v="2021-08-13T00:00:00"/>
    <n v="1210113"/>
    <x v="5"/>
    <s v="E4"/>
    <x v="0"/>
    <s v="Verified"/>
    <n v="69000"/>
    <n v="4.2099999999999999E-2"/>
    <n v="190.4"/>
    <n v="0.1991"/>
    <n v="7200"/>
    <n v="30"/>
    <n v="3943"/>
  </r>
  <r>
    <n v="698760"/>
    <x v="1"/>
    <x v="0"/>
    <x v="3"/>
    <s v="Black Gold Industries"/>
    <x v="1"/>
    <x v="0"/>
    <x v="42"/>
    <d v="2021-05-15T00:00:00"/>
    <d v="2021-12-14T00:00:00"/>
    <x v="0"/>
    <x v="0"/>
    <d v="2022-01-14T00:00:00"/>
    <n v="890233"/>
    <x v="5"/>
    <s v="E1"/>
    <x v="0"/>
    <s v="Verified"/>
    <n v="275000"/>
    <n v="6.8000000000000005E-2"/>
    <n v="686.88"/>
    <n v="0.16400000000000001"/>
    <n v="28000"/>
    <n v="21"/>
    <n v="32238"/>
  </r>
  <r>
    <n v="539181"/>
    <x v="4"/>
    <x v="0"/>
    <x v="8"/>
    <s v="Lansberry trucking inc."/>
    <x v="1"/>
    <x v="0"/>
    <x v="43"/>
    <d v="2021-04-13T00:00:00"/>
    <d v="2021-01-13T00:00:00"/>
    <x v="0"/>
    <x v="0"/>
    <d v="2021-02-13T00:00:00"/>
    <n v="696292"/>
    <x v="5"/>
    <s v="E4"/>
    <x v="0"/>
    <s v="Verified"/>
    <n v="38400"/>
    <n v="0.22220000000000001"/>
    <n v="198.1"/>
    <n v="0.17560000000000001"/>
    <n v="11500"/>
    <n v="14"/>
    <n v="5561"/>
  </r>
  <r>
    <n v="538376"/>
    <x v="1"/>
    <x v="0"/>
    <x v="10"/>
    <s v="Bank of America"/>
    <x v="4"/>
    <x v="0"/>
    <x v="43"/>
    <d v="2021-05-16T00:00:00"/>
    <d v="2021-02-13T00:00:00"/>
    <x v="0"/>
    <x v="0"/>
    <d v="2021-03-13T00:00:00"/>
    <n v="695328"/>
    <x v="5"/>
    <s v="D2"/>
    <x v="0"/>
    <s v="Verified"/>
    <n v="82000"/>
    <n v="0.1038"/>
    <n v="119.51"/>
    <n v="0.15210000000000001"/>
    <n v="5000"/>
    <n v="16"/>
    <n v="3705"/>
  </r>
  <r>
    <n v="568525"/>
    <x v="1"/>
    <x v="0"/>
    <x v="8"/>
    <s v="ICI Integrated Consultants, Inc."/>
    <x v="5"/>
    <x v="0"/>
    <x v="47"/>
    <d v="2021-05-16T00:00:00"/>
    <d v="2021-09-13T00:00:00"/>
    <x v="0"/>
    <x v="0"/>
    <d v="2021-10-13T00:00:00"/>
    <n v="731382"/>
    <x v="5"/>
    <s v="F3"/>
    <x v="0"/>
    <s v="Verified"/>
    <n v="107000"/>
    <n v="6.0900000000000003E-2"/>
    <n v="181.74"/>
    <n v="0.19040000000000001"/>
    <n v="7000"/>
    <n v="9"/>
    <n v="6361"/>
  </r>
  <r>
    <n v="866572"/>
    <x v="20"/>
    <x v="0"/>
    <x v="3"/>
    <m/>
    <x v="3"/>
    <x v="1"/>
    <x v="13"/>
    <d v="2021-04-13T00:00:00"/>
    <d v="2021-04-13T00:00:00"/>
    <x v="1"/>
    <x v="1"/>
    <d v="2021-05-13T00:00:00"/>
    <n v="1080045"/>
    <x v="5"/>
    <s v="A4"/>
    <x v="0"/>
    <s v="Verified"/>
    <n v="40000"/>
    <n v="0.25230000000000002"/>
    <n v="309.5"/>
    <n v="7.9000000000000001E-2"/>
    <n v="15300"/>
    <n v="32"/>
    <n v="16896"/>
  </r>
  <r>
    <n v="976150"/>
    <x v="1"/>
    <x v="0"/>
    <x v="9"/>
    <s v="US Navy"/>
    <x v="2"/>
    <x v="1"/>
    <x v="13"/>
    <d v="2021-05-13T00:00:00"/>
    <d v="2021-04-13T00:00:00"/>
    <x v="1"/>
    <x v="1"/>
    <d v="2021-05-13T00:00:00"/>
    <n v="1198481"/>
    <x v="5"/>
    <s v="B3"/>
    <x v="0"/>
    <s v="Verified"/>
    <n v="55000"/>
    <n v="2.0299999999999999E-2"/>
    <n v="397.77"/>
    <n v="0.1171"/>
    <n v="18000"/>
    <n v="11"/>
    <n v="20813"/>
  </r>
  <r>
    <n v="681152"/>
    <x v="2"/>
    <x v="0"/>
    <x v="8"/>
    <s v="Ryan LLC"/>
    <x v="2"/>
    <x v="1"/>
    <x v="42"/>
    <d v="2021-10-15T00:00:00"/>
    <d v="2021-06-11T00:00:00"/>
    <x v="1"/>
    <x v="1"/>
    <d v="2021-07-11T00:00:00"/>
    <n v="870112"/>
    <x v="5"/>
    <s v="B5"/>
    <x v="0"/>
    <s v="Verified"/>
    <n v="77000"/>
    <n v="0.1593"/>
    <n v="305.17"/>
    <n v="0.1111"/>
    <n v="14000"/>
    <n v="40"/>
    <n v="14156"/>
  </r>
  <r>
    <n v="985440"/>
    <x v="6"/>
    <x v="0"/>
    <x v="0"/>
    <s v="Leandog Inc"/>
    <x v="2"/>
    <x v="1"/>
    <x v="13"/>
    <d v="2021-07-13T00:00:00"/>
    <d v="2021-06-13T00:00:00"/>
    <x v="1"/>
    <x v="1"/>
    <d v="2021-07-13T00:00:00"/>
    <n v="1208901"/>
    <x v="5"/>
    <s v="B5"/>
    <x v="0"/>
    <s v="Verified"/>
    <n v="75000"/>
    <n v="4.4999999999999997E-3"/>
    <n v="718.52"/>
    <n v="0.12690000000000001"/>
    <n v="31800"/>
    <n v="10"/>
    <n v="36987"/>
  </r>
  <r>
    <n v="864070"/>
    <x v="16"/>
    <x v="0"/>
    <x v="3"/>
    <s v="US Trust Bank of America"/>
    <x v="2"/>
    <x v="1"/>
    <x v="10"/>
    <d v="2021-02-16T00:00:00"/>
    <d v="2021-03-16T00:00:00"/>
    <x v="1"/>
    <x v="1"/>
    <d v="2021-04-16T00:00:00"/>
    <n v="1077225"/>
    <x v="5"/>
    <s v="B3"/>
    <x v="0"/>
    <s v="Verified"/>
    <n v="80000"/>
    <n v="5.79E-2"/>
    <n v="576.04999999999995"/>
    <n v="0.1099"/>
    <n v="26500"/>
    <n v="35"/>
    <n v="34461"/>
  </r>
  <r>
    <n v="606214"/>
    <x v="13"/>
    <x v="0"/>
    <x v="9"/>
    <s v="United Parcel Service"/>
    <x v="2"/>
    <x v="1"/>
    <x v="49"/>
    <d v="2021-01-11T00:00:00"/>
    <d v="2021-01-11T00:00:00"/>
    <x v="1"/>
    <x v="1"/>
    <d v="2021-02-11T00:00:00"/>
    <n v="777686"/>
    <x v="5"/>
    <s v="B4"/>
    <x v="0"/>
    <s v="Verified"/>
    <n v="75000"/>
    <n v="0.22539999999999999"/>
    <n v="261.27999999999997"/>
    <n v="9.9900000000000003E-2"/>
    <n v="20000"/>
    <n v="24"/>
    <n v="12504"/>
  </r>
  <r>
    <n v="602482"/>
    <x v="2"/>
    <x v="0"/>
    <x v="3"/>
    <s v="Continental inc."/>
    <x v="0"/>
    <x v="1"/>
    <x v="50"/>
    <d v="2021-04-11T00:00:00"/>
    <d v="2021-04-11T00:00:00"/>
    <x v="1"/>
    <x v="1"/>
    <d v="2021-05-11T00:00:00"/>
    <n v="773032"/>
    <x v="5"/>
    <s v="C1"/>
    <x v="0"/>
    <s v="Verified"/>
    <n v="43000"/>
    <n v="8.6199999999999999E-2"/>
    <n v="93.92"/>
    <n v="0.12230000000000001"/>
    <n v="4200"/>
    <n v="14"/>
    <n v="4334"/>
  </r>
  <r>
    <n v="808708"/>
    <x v="20"/>
    <x v="0"/>
    <x v="5"/>
    <s v="Wells Fargo"/>
    <x v="0"/>
    <x v="1"/>
    <x v="44"/>
    <d v="2021-02-15T00:00:00"/>
    <d v="2021-02-15T00:00:00"/>
    <x v="1"/>
    <x v="1"/>
    <d v="2021-03-15T00:00:00"/>
    <n v="1015456"/>
    <x v="5"/>
    <s v="C1"/>
    <x v="0"/>
    <s v="Verified"/>
    <n v="89500"/>
    <n v="0.12859999999999999"/>
    <n v="470.32"/>
    <n v="0.12989999999999999"/>
    <n v="20675"/>
    <n v="29"/>
    <n v="27427"/>
  </r>
  <r>
    <n v="646503"/>
    <x v="18"/>
    <x v="0"/>
    <x v="1"/>
    <s v="Chartis"/>
    <x v="0"/>
    <x v="1"/>
    <x v="21"/>
    <d v="2021-01-16T00:00:00"/>
    <d v="2021-01-16T00:00:00"/>
    <x v="1"/>
    <x v="1"/>
    <d v="2021-02-16T00:00:00"/>
    <n v="827168"/>
    <x v="5"/>
    <s v="C2"/>
    <x v="0"/>
    <s v="Verified"/>
    <n v="130000"/>
    <n v="0.10589999999999999"/>
    <n v="563.85"/>
    <n v="0.12609999999999999"/>
    <n v="25000"/>
    <n v="50"/>
    <n v="33831"/>
  </r>
  <r>
    <n v="887836"/>
    <x v="1"/>
    <x v="0"/>
    <x v="5"/>
    <s v="Kaiser"/>
    <x v="0"/>
    <x v="1"/>
    <x v="10"/>
    <d v="2021-10-15T00:00:00"/>
    <d v="2021-05-15T00:00:00"/>
    <x v="1"/>
    <x v="1"/>
    <d v="2021-06-15T00:00:00"/>
    <n v="1104098"/>
    <x v="5"/>
    <s v="C5"/>
    <x v="0"/>
    <s v="Verified"/>
    <n v="139872"/>
    <n v="0.13370000000000001"/>
    <n v="728.91"/>
    <n v="0.15959999999999999"/>
    <n v="30000"/>
    <n v="32"/>
    <n v="42490"/>
  </r>
  <r>
    <n v="1043785"/>
    <x v="38"/>
    <x v="0"/>
    <x v="2"/>
    <s v="United States Army"/>
    <x v="0"/>
    <x v="1"/>
    <x v="12"/>
    <d v="2021-05-16T00:00:00"/>
    <d v="2021-01-12T00:00:00"/>
    <x v="1"/>
    <x v="1"/>
    <d v="2021-02-12T00:00:00"/>
    <n v="1274123"/>
    <x v="5"/>
    <s v="C1"/>
    <x v="0"/>
    <s v="Verified"/>
    <n v="75000"/>
    <n v="0.22850000000000001"/>
    <n v="690.15"/>
    <n v="0.13489999999999999"/>
    <n v="30000"/>
    <n v="46"/>
    <n v="30339"/>
  </r>
  <r>
    <n v="1039965"/>
    <x v="1"/>
    <x v="0"/>
    <x v="2"/>
    <s v="Army"/>
    <x v="0"/>
    <x v="1"/>
    <x v="12"/>
    <d v="2021-11-15T00:00:00"/>
    <d v="2021-05-13T00:00:00"/>
    <x v="1"/>
    <x v="1"/>
    <d v="2021-06-13T00:00:00"/>
    <n v="1269917"/>
    <x v="5"/>
    <s v="C2"/>
    <x v="0"/>
    <s v="Verified"/>
    <n v="40000"/>
    <n v="6.0000000000000001E-3"/>
    <n v="468.17"/>
    <n v="0.14269999999999999"/>
    <n v="20000"/>
    <n v="23"/>
    <n v="22330"/>
  </r>
  <r>
    <n v="730868"/>
    <x v="1"/>
    <x v="0"/>
    <x v="10"/>
    <s v="Costco Wholesale"/>
    <x v="0"/>
    <x v="1"/>
    <x v="29"/>
    <d v="2021-09-15T00:00:00"/>
    <d v="2021-09-15T00:00:00"/>
    <x v="1"/>
    <x v="1"/>
    <d v="2021-10-15T00:00:00"/>
    <n v="926876"/>
    <x v="5"/>
    <s v="C4"/>
    <x v="0"/>
    <s v="Verified"/>
    <n v="60000"/>
    <n v="0"/>
    <n v="463.3"/>
    <n v="0.13800000000000001"/>
    <n v="20000"/>
    <n v="21"/>
    <n v="27620"/>
  </r>
  <r>
    <n v="1045841"/>
    <x v="25"/>
    <x v="0"/>
    <x v="6"/>
    <s v="PricewaterhouseCoopers LLP"/>
    <x v="0"/>
    <x v="1"/>
    <x v="12"/>
    <d v="2021-10-14T00:00:00"/>
    <d v="2021-09-14T00:00:00"/>
    <x v="1"/>
    <x v="1"/>
    <d v="2021-10-14T00:00:00"/>
    <n v="1276260"/>
    <x v="5"/>
    <s v="C2"/>
    <x v="0"/>
    <s v="Verified"/>
    <n v="550000"/>
    <n v="4.3400000000000001E-2"/>
    <n v="819.3"/>
    <n v="0.14269999999999999"/>
    <n v="35000"/>
    <n v="47"/>
    <n v="42864"/>
  </r>
  <r>
    <n v="856703"/>
    <x v="6"/>
    <x v="0"/>
    <x v="3"/>
    <s v="Anchor Wiping Cloth"/>
    <x v="0"/>
    <x v="1"/>
    <x v="10"/>
    <d v="2021-02-14T00:00:00"/>
    <d v="2021-02-14T00:00:00"/>
    <x v="1"/>
    <x v="1"/>
    <d v="2021-03-14T00:00:00"/>
    <n v="1069089"/>
    <x v="5"/>
    <s v="C1"/>
    <x v="0"/>
    <s v="Verified"/>
    <n v="48000"/>
    <n v="3.5499999999999997E-2"/>
    <n v="327.58"/>
    <n v="0.12989999999999999"/>
    <n v="14400"/>
    <n v="14"/>
    <n v="18087"/>
  </r>
  <r>
    <n v="756890"/>
    <x v="5"/>
    <x v="0"/>
    <x v="2"/>
    <s v="THE GEO GROUP INC"/>
    <x v="4"/>
    <x v="1"/>
    <x v="6"/>
    <d v="2021-09-13T00:00:00"/>
    <d v="2021-09-13T00:00:00"/>
    <x v="1"/>
    <x v="1"/>
    <d v="2021-10-13T00:00:00"/>
    <n v="956862"/>
    <x v="5"/>
    <s v="D4"/>
    <x v="0"/>
    <s v="Verified"/>
    <n v="60000"/>
    <n v="0.1414"/>
    <n v="297.52999999999997"/>
    <n v="0.16889999999999999"/>
    <n v="12000"/>
    <n v="41"/>
    <n v="15846"/>
  </r>
  <r>
    <n v="892465"/>
    <x v="10"/>
    <x v="0"/>
    <x v="3"/>
    <s v="US EEOC"/>
    <x v="4"/>
    <x v="1"/>
    <x v="13"/>
    <d v="2021-09-15T00:00:00"/>
    <d v="2021-09-15T00:00:00"/>
    <x v="1"/>
    <x v="1"/>
    <d v="2021-10-15T00:00:00"/>
    <n v="1109361"/>
    <x v="5"/>
    <s v="D4"/>
    <x v="0"/>
    <s v="Verified"/>
    <n v="42000"/>
    <n v="9.4000000000000004E-3"/>
    <n v="629.14"/>
    <n v="0.17580000000000001"/>
    <n v="25000"/>
    <n v="15"/>
    <n v="34119"/>
  </r>
  <r>
    <n v="695326"/>
    <x v="0"/>
    <x v="0"/>
    <x v="5"/>
    <s v="Turner Broadcasting Systems"/>
    <x v="4"/>
    <x v="1"/>
    <x v="42"/>
    <d v="2021-11-15T00:00:00"/>
    <d v="2021-02-15T00:00:00"/>
    <x v="1"/>
    <x v="1"/>
    <d v="2021-03-15T00:00:00"/>
    <n v="886391"/>
    <x v="5"/>
    <s v="D5"/>
    <x v="0"/>
    <s v="Verified"/>
    <n v="45000"/>
    <n v="7.3300000000000004E-2"/>
    <n v="364.94"/>
    <n v="0.16020000000000001"/>
    <n v="15000"/>
    <n v="18"/>
    <n v="21439"/>
  </r>
  <r>
    <n v="855736"/>
    <x v="6"/>
    <x v="0"/>
    <x v="4"/>
    <s v="department of homeland security"/>
    <x v="4"/>
    <x v="1"/>
    <x v="11"/>
    <d v="2021-09-14T00:00:00"/>
    <d v="2021-09-14T00:00:00"/>
    <x v="1"/>
    <x v="1"/>
    <d v="2021-10-14T00:00:00"/>
    <n v="1068068"/>
    <x v="5"/>
    <s v="D1"/>
    <x v="0"/>
    <s v="Verified"/>
    <n v="80000"/>
    <n v="4.3200000000000002E-2"/>
    <n v="482.34"/>
    <n v="0.15620000000000001"/>
    <n v="20000"/>
    <n v="10"/>
    <n v="27251"/>
  </r>
  <r>
    <n v="664575"/>
    <x v="32"/>
    <x v="0"/>
    <x v="2"/>
    <s v="NC Dept of Correction"/>
    <x v="1"/>
    <x v="1"/>
    <x v="0"/>
    <d v="2021-02-16T00:00:00"/>
    <d v="2021-02-16T00:00:00"/>
    <x v="1"/>
    <x v="1"/>
    <d v="2021-03-16T00:00:00"/>
    <n v="849748"/>
    <x v="5"/>
    <s v="E2"/>
    <x v="0"/>
    <s v="Verified"/>
    <n v="94600"/>
    <n v="8.1299999999999997E-2"/>
    <n v="618.23"/>
    <n v="0.16769999999999999"/>
    <n v="25000"/>
    <n v="11"/>
    <n v="37094"/>
  </r>
  <r>
    <n v="750061"/>
    <x v="32"/>
    <x v="0"/>
    <x v="9"/>
    <s v="USMC"/>
    <x v="1"/>
    <x v="1"/>
    <x v="25"/>
    <d v="2021-11-13T00:00:00"/>
    <d v="2021-06-13T00:00:00"/>
    <x v="1"/>
    <x v="1"/>
    <d v="2021-07-13T00:00:00"/>
    <n v="949351"/>
    <x v="5"/>
    <s v="E4"/>
    <x v="0"/>
    <s v="Verified"/>
    <n v="56400"/>
    <n v="7.7000000000000002E-3"/>
    <n v="461.98"/>
    <n v="0.19289999999999999"/>
    <n v="28500"/>
    <n v="21"/>
    <n v="23844"/>
  </r>
  <r>
    <n v="842490"/>
    <x v="19"/>
    <x v="0"/>
    <x v="8"/>
    <s v="UC Health/University of Cincinnati"/>
    <x v="1"/>
    <x v="1"/>
    <x v="10"/>
    <d v="2021-02-15T00:00:00"/>
    <d v="2021-02-15T00:00:00"/>
    <x v="1"/>
    <x v="1"/>
    <d v="2021-03-15T00:00:00"/>
    <n v="1053171"/>
    <x v="5"/>
    <s v="E3"/>
    <x v="0"/>
    <s v="Verified"/>
    <n v="252000"/>
    <n v="0.11310000000000001"/>
    <n v="723.11"/>
    <n v="0.18790000000000001"/>
    <n v="28000"/>
    <n v="32"/>
    <n v="40851"/>
  </r>
  <r>
    <n v="874554"/>
    <x v="20"/>
    <x v="0"/>
    <x v="7"/>
    <s v="Integrity Automotive"/>
    <x v="1"/>
    <x v="1"/>
    <x v="10"/>
    <d v="2021-04-15T00:00:00"/>
    <d v="2021-03-15T00:00:00"/>
    <x v="1"/>
    <x v="1"/>
    <d v="2021-04-15T00:00:00"/>
    <n v="1089046"/>
    <x v="5"/>
    <s v="E4"/>
    <x v="0"/>
    <s v="Verified"/>
    <n v="45000"/>
    <n v="0.1696"/>
    <n v="759.53"/>
    <n v="0.19289999999999999"/>
    <n v="29100"/>
    <n v="25"/>
    <n v="42821"/>
  </r>
  <r>
    <n v="661393"/>
    <x v="4"/>
    <x v="0"/>
    <x v="5"/>
    <s v="Verizon Wireless"/>
    <x v="1"/>
    <x v="1"/>
    <x v="0"/>
    <d v="2021-01-16T00:00:00"/>
    <d v="2021-09-13T00:00:00"/>
    <x v="1"/>
    <x v="1"/>
    <d v="2021-10-13T00:00:00"/>
    <n v="845854"/>
    <x v="5"/>
    <s v="E4"/>
    <x v="0"/>
    <s v="Verified"/>
    <n v="70000"/>
    <n v="1.47E-2"/>
    <n v="140.72"/>
    <n v="0.17510000000000001"/>
    <n v="5600"/>
    <n v="6"/>
    <n v="7470"/>
  </r>
  <r>
    <n v="688740"/>
    <x v="19"/>
    <x v="0"/>
    <x v="3"/>
    <s v="OCLC"/>
    <x v="5"/>
    <x v="1"/>
    <x v="42"/>
    <d v="2021-05-16T00:00:00"/>
    <d v="2021-02-14T00:00:00"/>
    <x v="1"/>
    <x v="1"/>
    <d v="2021-03-14T00:00:00"/>
    <n v="878917"/>
    <x v="5"/>
    <s v="F5"/>
    <x v="0"/>
    <s v="Verified"/>
    <n v="88860"/>
    <n v="0.24829999999999999"/>
    <n v="632.39"/>
    <n v="0.19739999999999999"/>
    <n v="24000"/>
    <n v="42"/>
    <n v="35010"/>
  </r>
  <r>
    <n v="978485"/>
    <x v="27"/>
    <x v="0"/>
    <x v="3"/>
    <s v="Young Conaway Stargatt &amp; Taylor, LLP"/>
    <x v="4"/>
    <x v="1"/>
    <x v="13"/>
    <d v="2021-03-14T00:00:00"/>
    <d v="2021-03-14T00:00:00"/>
    <x v="1"/>
    <x v="1"/>
    <d v="2021-04-14T00:00:00"/>
    <n v="1201530"/>
    <x v="5"/>
    <s v="D5"/>
    <x v="0"/>
    <s v="Verified"/>
    <n v="54150"/>
    <n v="0.18190000000000001"/>
    <n v="568.04"/>
    <n v="0.1825"/>
    <n v="22250"/>
    <n v="24"/>
    <n v="30430"/>
  </r>
  <r>
    <n v="854443"/>
    <x v="43"/>
    <x v="0"/>
    <x v="3"/>
    <s v="us postal service"/>
    <x v="0"/>
    <x v="2"/>
    <x v="11"/>
    <d v="2021-04-13T00:00:00"/>
    <d v="2021-04-13T00:00:00"/>
    <x v="1"/>
    <x v="1"/>
    <d v="2021-05-13T00:00:00"/>
    <n v="1066690"/>
    <x v="5"/>
    <s v="C2"/>
    <x v="0"/>
    <s v="Verified"/>
    <n v="49200"/>
    <n v="0.22070000000000001"/>
    <n v="575.12"/>
    <n v="0.13489999999999999"/>
    <n v="25000"/>
    <n v="22"/>
    <n v="29738"/>
  </r>
  <r>
    <n v="688026"/>
    <x v="6"/>
    <x v="0"/>
    <x v="8"/>
    <s v="State of Michigan"/>
    <x v="1"/>
    <x v="2"/>
    <x v="42"/>
    <d v="2021-08-11T00:00:00"/>
    <d v="2021-08-11T00:00:00"/>
    <x v="1"/>
    <x v="1"/>
    <d v="2021-09-11T00:00:00"/>
    <n v="878080"/>
    <x v="5"/>
    <s v="E2"/>
    <x v="0"/>
    <s v="Verified"/>
    <n v="37392"/>
    <n v="0.1784"/>
    <n v="420.4"/>
    <n v="0.16769999999999999"/>
    <n v="17000"/>
    <n v="17"/>
    <n v="18162"/>
  </r>
  <r>
    <n v="1006845"/>
    <x v="18"/>
    <x v="0"/>
    <x v="10"/>
    <s v="home depot"/>
    <x v="2"/>
    <x v="0"/>
    <x v="22"/>
    <d v="2021-04-16T00:00:00"/>
    <d v="2021-05-15T00:00:00"/>
    <x v="1"/>
    <x v="1"/>
    <d v="2021-06-15T00:00:00"/>
    <n v="1233202"/>
    <x v="5"/>
    <s v="B1"/>
    <x v="0"/>
    <s v="Verified"/>
    <n v="30000"/>
    <n v="8.7999999999999995E-2"/>
    <n v="254.44"/>
    <n v="9.9099999999999994E-2"/>
    <n v="12000"/>
    <n v="15"/>
    <n v="14951"/>
  </r>
  <r>
    <n v="997543"/>
    <x v="5"/>
    <x v="0"/>
    <x v="4"/>
    <s v="Compupay Inc"/>
    <x v="2"/>
    <x v="0"/>
    <x v="22"/>
    <d v="2021-08-13T00:00:00"/>
    <d v="2021-09-13T00:00:00"/>
    <x v="1"/>
    <x v="1"/>
    <d v="2021-10-13T00:00:00"/>
    <n v="1222640"/>
    <x v="5"/>
    <s v="B3"/>
    <x v="0"/>
    <s v="Verified"/>
    <n v="85000"/>
    <n v="9.6600000000000005E-2"/>
    <n v="583.4"/>
    <n v="0.1171"/>
    <n v="26400"/>
    <n v="36"/>
    <n v="30722"/>
  </r>
  <r>
    <n v="617175"/>
    <x v="23"/>
    <x v="0"/>
    <x v="10"/>
    <s v="Ball Aerospace and Technologies Corp."/>
    <x v="2"/>
    <x v="0"/>
    <x v="49"/>
    <d v="2021-07-11T00:00:00"/>
    <d v="2021-07-11T00:00:00"/>
    <x v="1"/>
    <x v="1"/>
    <d v="2021-08-11T00:00:00"/>
    <n v="791293"/>
    <x v="5"/>
    <s v="B3"/>
    <x v="0"/>
    <s v="Verified"/>
    <n v="100200"/>
    <n v="3.2000000000000002E-3"/>
    <n v="278.52999999999997"/>
    <n v="9.6199999999999994E-2"/>
    <n v="21000"/>
    <n v="19"/>
    <n v="13938"/>
  </r>
  <r>
    <n v="876622"/>
    <x v="21"/>
    <x v="0"/>
    <x v="0"/>
    <s v="Bridgeport Police Dept"/>
    <x v="0"/>
    <x v="0"/>
    <x v="10"/>
    <d v="2021-03-12T00:00:00"/>
    <d v="2021-03-12T00:00:00"/>
    <x v="1"/>
    <x v="1"/>
    <d v="2021-04-12T00:00:00"/>
    <n v="1091248"/>
    <x v="5"/>
    <s v="C2"/>
    <x v="0"/>
    <s v="Verified"/>
    <n v="60000"/>
    <n v="8.7999999999999995E-2"/>
    <n v="518.76"/>
    <n v="0.13489999999999999"/>
    <n v="35000"/>
    <n v="26"/>
    <n v="24026"/>
  </r>
  <r>
    <n v="579149"/>
    <x v="6"/>
    <x v="0"/>
    <x v="4"/>
    <s v="PSCU Financial"/>
    <x v="0"/>
    <x v="0"/>
    <x v="54"/>
    <d v="2021-11-14T00:00:00"/>
    <d v="2021-06-11T00:00:00"/>
    <x v="1"/>
    <x v="1"/>
    <d v="2021-07-11T00:00:00"/>
    <n v="744636"/>
    <x v="5"/>
    <s v="C2"/>
    <x v="0"/>
    <s v="Verified"/>
    <n v="33000"/>
    <n v="3.5999999999999999E-3"/>
    <n v="184.54"/>
    <n v="0.1361"/>
    <n v="8000"/>
    <n v="6"/>
    <n v="8377"/>
  </r>
  <r>
    <n v="651219"/>
    <x v="18"/>
    <x v="0"/>
    <x v="6"/>
    <s v="Integrated Resources"/>
    <x v="4"/>
    <x v="0"/>
    <x v="21"/>
    <d v="2021-08-11T00:00:00"/>
    <d v="2021-09-11T00:00:00"/>
    <x v="1"/>
    <x v="1"/>
    <d v="2021-10-11T00:00:00"/>
    <n v="833041"/>
    <x v="5"/>
    <s v="D5"/>
    <x v="0"/>
    <s v="Verified"/>
    <n v="98004"/>
    <n v="6.0999999999999999E-2"/>
    <n v="608.22"/>
    <n v="0.16020000000000001"/>
    <n v="25000"/>
    <n v="23"/>
    <n v="26403"/>
  </r>
  <r>
    <n v="729260"/>
    <x v="20"/>
    <x v="0"/>
    <x v="4"/>
    <s v="Sigma Services"/>
    <x v="4"/>
    <x v="0"/>
    <x v="29"/>
    <d v="2021-04-14T00:00:00"/>
    <d v="2021-05-14T00:00:00"/>
    <x v="1"/>
    <x v="1"/>
    <d v="2021-06-14T00:00:00"/>
    <n v="925024"/>
    <x v="5"/>
    <s v="D2"/>
    <x v="0"/>
    <s v="Verified"/>
    <n v="99000"/>
    <n v="0.1978"/>
    <n v="356.15"/>
    <n v="0.14910000000000001"/>
    <n v="15000"/>
    <n v="19"/>
    <n v="20173"/>
  </r>
  <r>
    <n v="545739"/>
    <x v="1"/>
    <x v="0"/>
    <x v="3"/>
    <s v="AT&amp;T"/>
    <x v="4"/>
    <x v="0"/>
    <x v="43"/>
    <d v="2021-05-16T00:00:00"/>
    <d v="2021-03-13T00:00:00"/>
    <x v="1"/>
    <x v="1"/>
    <d v="2021-04-13T00:00:00"/>
    <n v="703827"/>
    <x v="5"/>
    <s v="D3"/>
    <x v="0"/>
    <s v="Verified"/>
    <n v="72000"/>
    <n v="0.14230000000000001"/>
    <n v="173.49"/>
    <n v="0.15579999999999999"/>
    <n v="7200"/>
    <n v="43"/>
    <n v="9261"/>
  </r>
  <r>
    <n v="526741"/>
    <x v="1"/>
    <x v="0"/>
    <x v="3"/>
    <s v="University of California"/>
    <x v="4"/>
    <x v="0"/>
    <x v="51"/>
    <d v="2021-04-16T00:00:00"/>
    <d v="2021-01-14T00:00:00"/>
    <x v="1"/>
    <x v="1"/>
    <d v="2021-02-14T00:00:00"/>
    <n v="681395"/>
    <x v="5"/>
    <s v="D4"/>
    <x v="0"/>
    <s v="Verified"/>
    <n v="98582.68"/>
    <n v="0.2447"/>
    <n v="388.67"/>
    <n v="0.1595"/>
    <n v="16000"/>
    <n v="32"/>
    <n v="22510"/>
  </r>
  <r>
    <n v="724118"/>
    <x v="8"/>
    <x v="0"/>
    <x v="4"/>
    <s v="Apax Partners, LP"/>
    <x v="4"/>
    <x v="0"/>
    <x v="25"/>
    <d v="2021-08-12T00:00:00"/>
    <d v="2021-08-12T00:00:00"/>
    <x v="1"/>
    <x v="1"/>
    <d v="2021-09-12T00:00:00"/>
    <n v="919186"/>
    <x v="5"/>
    <s v="D4"/>
    <x v="0"/>
    <s v="Verified"/>
    <n v="100000"/>
    <n v="0.13969999999999999"/>
    <n v="533.05999999999995"/>
    <n v="0.16889999999999999"/>
    <n v="21500"/>
    <n v="20"/>
    <n v="25677"/>
  </r>
  <r>
    <n v="567621"/>
    <x v="1"/>
    <x v="0"/>
    <x v="9"/>
    <s v="Coachella Valley Unified"/>
    <x v="4"/>
    <x v="0"/>
    <x v="47"/>
    <d v="2021-09-15T00:00:00"/>
    <d v="2021-09-15T00:00:00"/>
    <x v="1"/>
    <x v="1"/>
    <d v="2021-10-15T00:00:00"/>
    <n v="730204"/>
    <x v="5"/>
    <s v="D2"/>
    <x v="0"/>
    <s v="Verified"/>
    <n v="72000"/>
    <n v="3.9E-2"/>
    <n v="239.01"/>
    <n v="0.15210000000000001"/>
    <n v="10000"/>
    <n v="12"/>
    <n v="14340"/>
  </r>
  <r>
    <n v="725985"/>
    <x v="32"/>
    <x v="0"/>
    <x v="0"/>
    <s v="Family Medicine of Edenton"/>
    <x v="4"/>
    <x v="0"/>
    <x v="25"/>
    <d v="2021-05-16T00:00:00"/>
    <d v="2021-05-16T00:00:00"/>
    <x v="1"/>
    <x v="1"/>
    <d v="2021-06-16T00:00:00"/>
    <n v="921307"/>
    <x v="5"/>
    <s v="D2"/>
    <x v="0"/>
    <s v="Verified"/>
    <n v="77196"/>
    <n v="9.8400000000000001E-2"/>
    <n v="359.83"/>
    <n v="0.15989999999999999"/>
    <n v="24000"/>
    <n v="35"/>
    <n v="21553"/>
  </r>
  <r>
    <n v="658665"/>
    <x v="21"/>
    <x v="0"/>
    <x v="6"/>
    <m/>
    <x v="4"/>
    <x v="0"/>
    <x v="0"/>
    <d v="2021-03-16T00:00:00"/>
    <d v="2021-02-16T00:00:00"/>
    <x v="1"/>
    <x v="1"/>
    <d v="2021-03-16T00:00:00"/>
    <n v="842370"/>
    <x v="5"/>
    <s v="D2"/>
    <x v="0"/>
    <s v="Verified"/>
    <n v="28800"/>
    <n v="4.2500000000000003E-2"/>
    <n v="284.92"/>
    <n v="0.14910000000000001"/>
    <n v="12000"/>
    <n v="5"/>
    <n v="17079"/>
  </r>
  <r>
    <n v="738749"/>
    <x v="0"/>
    <x v="0"/>
    <x v="5"/>
    <s v="Orkin Pest Control"/>
    <x v="1"/>
    <x v="0"/>
    <x v="25"/>
    <d v="2021-08-11T00:00:00"/>
    <d v="2021-08-11T00:00:00"/>
    <x v="1"/>
    <x v="1"/>
    <d v="2021-09-11T00:00:00"/>
    <n v="936201"/>
    <x v="5"/>
    <s v="E3"/>
    <x v="0"/>
    <s v="Verified"/>
    <n v="130000"/>
    <n v="4.1000000000000002E-2"/>
    <n v="302.8"/>
    <n v="0.18790000000000001"/>
    <n v="15000"/>
    <n v="37"/>
    <n v="12270"/>
  </r>
  <r>
    <n v="665444"/>
    <x v="1"/>
    <x v="0"/>
    <x v="9"/>
    <s v="USPS"/>
    <x v="5"/>
    <x v="0"/>
    <x v="0"/>
    <d v="2021-05-15T00:00:00"/>
    <d v="2021-12-12T00:00:00"/>
    <x v="1"/>
    <x v="1"/>
    <d v="2022-01-12T00:00:00"/>
    <n v="850777"/>
    <x v="5"/>
    <s v="F3"/>
    <x v="0"/>
    <s v="Verified"/>
    <n v="58000"/>
    <n v="0.1229"/>
    <n v="389.03"/>
    <n v="0.18990000000000001"/>
    <n v="15000"/>
    <n v="18"/>
    <n v="19427"/>
  </r>
  <r>
    <n v="651503"/>
    <x v="20"/>
    <x v="0"/>
    <x v="2"/>
    <s v="city of phoenix"/>
    <x v="1"/>
    <x v="1"/>
    <x v="21"/>
    <d v="2021-06-14T00:00:00"/>
    <d v="2021-06-14T00:00:00"/>
    <x v="1"/>
    <x v="1"/>
    <d v="2021-07-14T00:00:00"/>
    <n v="833380"/>
    <x v="5"/>
    <s v="E2"/>
    <x v="0"/>
    <s v="Verified"/>
    <n v="42000"/>
    <n v="4.5100000000000001E-2"/>
    <n v="247.3"/>
    <n v="0.16769999999999999"/>
    <n v="10000"/>
    <n v="16"/>
    <n v="14240"/>
  </r>
  <r>
    <n v="837521"/>
    <x v="19"/>
    <x v="0"/>
    <x v="6"/>
    <s v="UNICON International Inc."/>
    <x v="2"/>
    <x v="1"/>
    <x v="11"/>
    <d v="2021-05-16T00:00:00"/>
    <d v="2021-05-16T00:00:00"/>
    <x v="2"/>
    <x v="1"/>
    <d v="2021-06-16T00:00:00"/>
    <n v="1047608"/>
    <x v="5"/>
    <s v="B5"/>
    <x v="0"/>
    <s v="Not Verified"/>
    <n v="70000"/>
    <n v="0.2429"/>
    <n v="224.07"/>
    <n v="0.11990000000000001"/>
    <n v="10075"/>
    <n v="27"/>
    <n v="12750"/>
  </r>
  <r>
    <n v="1054165"/>
    <x v="19"/>
    <x v="0"/>
    <x v="6"/>
    <s v="Hoffman's ACE Hardware (Norton, OH)"/>
    <x v="2"/>
    <x v="0"/>
    <x v="12"/>
    <d v="2021-05-16T00:00:00"/>
    <d v="2021-05-16T00:00:00"/>
    <x v="2"/>
    <x v="1"/>
    <d v="2021-06-16T00:00:00"/>
    <n v="1285789"/>
    <x v="5"/>
    <s v="B2"/>
    <x v="0"/>
    <s v="Not Verified"/>
    <n v="31200"/>
    <n v="3.4599999999999999E-2"/>
    <n v="279.31"/>
    <n v="0.1065"/>
    <n v="12950"/>
    <n v="28"/>
    <n v="14764"/>
  </r>
  <r>
    <n v="990008"/>
    <x v="5"/>
    <x v="0"/>
    <x v="7"/>
    <s v="Florida Power and Light"/>
    <x v="0"/>
    <x v="1"/>
    <x v="13"/>
    <d v="2021-05-16T00:00:00"/>
    <d v="2021-05-16T00:00:00"/>
    <x v="2"/>
    <x v="1"/>
    <d v="2021-06-16T00:00:00"/>
    <n v="1213968"/>
    <x v="5"/>
    <s v="C5"/>
    <x v="0"/>
    <s v="Source Verified"/>
    <n v="70000"/>
    <n v="6.8900000000000003E-2"/>
    <n v="340.16"/>
    <n v="0.15959999999999999"/>
    <n v="14000"/>
    <n v="32"/>
    <n v="18310"/>
  </r>
  <r>
    <n v="1009474"/>
    <x v="1"/>
    <x v="0"/>
    <x v="9"/>
    <s v="Epiphany Management Consulting"/>
    <x v="4"/>
    <x v="1"/>
    <x v="22"/>
    <d v="2021-05-16T00:00:00"/>
    <d v="2021-05-16T00:00:00"/>
    <x v="2"/>
    <x v="1"/>
    <d v="2021-06-16T00:00:00"/>
    <n v="1236212"/>
    <x v="5"/>
    <s v="D5"/>
    <x v="0"/>
    <s v="Source Verified"/>
    <n v="156000"/>
    <n v="5.8500000000000003E-2"/>
    <n v="638.25"/>
    <n v="0.1825"/>
    <n v="25000"/>
    <n v="23"/>
    <n v="34704"/>
  </r>
  <r>
    <n v="1018925"/>
    <x v="5"/>
    <x v="0"/>
    <x v="4"/>
    <s v="Scientific Research Corp."/>
    <x v="3"/>
    <x v="1"/>
    <x v="22"/>
    <d v="2021-05-16T00:00:00"/>
    <d v="2021-05-16T00:00:00"/>
    <x v="2"/>
    <x v="1"/>
    <d v="2021-06-16T00:00:00"/>
    <n v="1247389"/>
    <x v="5"/>
    <s v="A5"/>
    <x v="0"/>
    <s v="Verified"/>
    <n v="150000"/>
    <n v="0.14019999999999999"/>
    <n v="289.94"/>
    <n v="8.8999999999999996E-2"/>
    <n v="14000"/>
    <n v="25"/>
    <n v="15588"/>
  </r>
  <r>
    <n v="1018175"/>
    <x v="8"/>
    <x v="0"/>
    <x v="3"/>
    <s v="RCN Telecom"/>
    <x v="2"/>
    <x v="1"/>
    <x v="22"/>
    <d v="2021-05-16T00:00:00"/>
    <d v="2021-05-16T00:00:00"/>
    <x v="2"/>
    <x v="1"/>
    <d v="2021-06-16T00:00:00"/>
    <n v="1246412"/>
    <x v="5"/>
    <s v="B1"/>
    <x v="0"/>
    <s v="Verified"/>
    <n v="72000"/>
    <n v="9.0499999999999997E-2"/>
    <n v="636.09"/>
    <n v="9.9099999999999994E-2"/>
    <n v="30000"/>
    <n v="25"/>
    <n v="34347"/>
  </r>
  <r>
    <n v="1012796"/>
    <x v="6"/>
    <x v="0"/>
    <x v="4"/>
    <s v="Brilliance Audio"/>
    <x v="2"/>
    <x v="1"/>
    <x v="22"/>
    <d v="2021-05-16T00:00:00"/>
    <d v="2021-05-16T00:00:00"/>
    <x v="2"/>
    <x v="1"/>
    <d v="2021-06-16T00:00:00"/>
    <n v="1239954"/>
    <x v="5"/>
    <s v="B3"/>
    <x v="0"/>
    <s v="Verified"/>
    <n v="35000"/>
    <n v="0.1515"/>
    <n v="386.72"/>
    <n v="0.1171"/>
    <n v="17500"/>
    <n v="17"/>
    <n v="20865"/>
  </r>
  <r>
    <n v="882849"/>
    <x v="13"/>
    <x v="0"/>
    <x v="7"/>
    <s v=" pacific crane maintenance company"/>
    <x v="2"/>
    <x v="1"/>
    <x v="10"/>
    <d v="2021-05-16T00:00:00"/>
    <d v="2021-05-16T00:00:00"/>
    <x v="2"/>
    <x v="1"/>
    <d v="2021-06-16T00:00:00"/>
    <n v="1098094"/>
    <x v="5"/>
    <s v="B3"/>
    <x v="0"/>
    <s v="Verified"/>
    <n v="100000"/>
    <n v="1.9E-2"/>
    <n v="589.47"/>
    <n v="0.1171"/>
    <n v="35000"/>
    <n v="18"/>
    <n v="32394"/>
  </r>
  <r>
    <n v="1038518"/>
    <x v="3"/>
    <x v="0"/>
    <x v="3"/>
    <m/>
    <x v="2"/>
    <x v="1"/>
    <x v="12"/>
    <d v="2021-05-16T00:00:00"/>
    <d v="2021-05-16T00:00:00"/>
    <x v="2"/>
    <x v="1"/>
    <d v="2021-06-16T00:00:00"/>
    <n v="1268441"/>
    <x v="5"/>
    <s v="B3"/>
    <x v="0"/>
    <s v="Verified"/>
    <n v="60000"/>
    <n v="0.1338"/>
    <n v="552.46"/>
    <n v="0.1171"/>
    <n v="25000"/>
    <n v="26"/>
    <n v="29297"/>
  </r>
  <r>
    <n v="1007227"/>
    <x v="6"/>
    <x v="0"/>
    <x v="3"/>
    <s v="Roofers Local 149"/>
    <x v="0"/>
    <x v="1"/>
    <x v="22"/>
    <d v="2021-05-16T00:00:00"/>
    <d v="2021-05-16T00:00:00"/>
    <x v="2"/>
    <x v="1"/>
    <d v="2021-06-16T00:00:00"/>
    <n v="1233617"/>
    <x v="5"/>
    <s v="C1"/>
    <x v="0"/>
    <s v="Verified"/>
    <n v="80000"/>
    <n v="7.51E-2"/>
    <n v="483.1"/>
    <n v="0.13489999999999999"/>
    <n v="21000"/>
    <n v="11"/>
    <n v="26038"/>
  </r>
  <r>
    <n v="738203"/>
    <x v="5"/>
    <x v="0"/>
    <x v="7"/>
    <s v="Mobile Home Depot"/>
    <x v="0"/>
    <x v="1"/>
    <x v="25"/>
    <d v="2021-05-16T00:00:00"/>
    <d v="2021-05-16T00:00:00"/>
    <x v="2"/>
    <x v="1"/>
    <d v="2021-06-16T00:00:00"/>
    <n v="935536"/>
    <x v="5"/>
    <s v="C2"/>
    <x v="0"/>
    <s v="Verified"/>
    <n v="40000"/>
    <n v="0.25019999999999998"/>
    <n v="448.6"/>
    <n v="0.13489999999999999"/>
    <n v="19500"/>
    <n v="51"/>
    <n v="26440"/>
  </r>
  <r>
    <n v="1020936"/>
    <x v="23"/>
    <x v="0"/>
    <x v="3"/>
    <s v="MESA VISTA OF BOULDER"/>
    <x v="6"/>
    <x v="1"/>
    <x v="22"/>
    <d v="2021-05-16T00:00:00"/>
    <d v="2021-05-16T00:00:00"/>
    <x v="2"/>
    <x v="1"/>
    <d v="2021-06-16T00:00:00"/>
    <n v="1249928"/>
    <x v="5"/>
    <s v="G1"/>
    <x v="0"/>
    <s v="Verified"/>
    <n v="120000"/>
    <n v="0.24"/>
    <n v="981.45"/>
    <n v="0.22739999999999999"/>
    <n v="35000"/>
    <n v="35"/>
    <n v="52984"/>
  </r>
  <r>
    <n v="769578"/>
    <x v="8"/>
    <x v="0"/>
    <x v="3"/>
    <s v="City College of New York"/>
    <x v="0"/>
    <x v="0"/>
    <x v="25"/>
    <d v="2021-04-16T00:00:00"/>
    <d v="2021-05-16T00:00:00"/>
    <x v="2"/>
    <x v="1"/>
    <d v="2021-06-16T00:00:00"/>
    <n v="950522"/>
    <x v="5"/>
    <s v="C2"/>
    <x v="0"/>
    <s v="Verified"/>
    <n v="44000"/>
    <n v="0.25040000000000001"/>
    <n v="536.59"/>
    <n v="0.13489999999999999"/>
    <n v="23325"/>
    <n v="10"/>
    <n v="31652"/>
  </r>
  <r>
    <n v="1052071"/>
    <x v="5"/>
    <x v="0"/>
    <x v="3"/>
    <s v="Palm Beach County"/>
    <x v="5"/>
    <x v="0"/>
    <x v="12"/>
    <d v="2021-05-16T00:00:00"/>
    <d v="2021-05-16T00:00:00"/>
    <x v="2"/>
    <x v="1"/>
    <d v="2021-06-16T00:00:00"/>
    <n v="1283614"/>
    <x v="5"/>
    <s v="F1"/>
    <x v="0"/>
    <s v="Verified"/>
    <n v="52000"/>
    <n v="7.0599999999999996E-2"/>
    <n v="464.26"/>
    <n v="0.2089"/>
    <n v="17200"/>
    <n v="6"/>
    <n v="24156"/>
  </r>
  <r>
    <n v="1069971"/>
    <x v="21"/>
    <x v="0"/>
    <x v="3"/>
    <s v="Duracell"/>
    <x v="3"/>
    <x v="1"/>
    <x v="12"/>
    <d v="2021-05-14T00:00:00"/>
    <d v="2021-05-13T00:00:00"/>
    <x v="1"/>
    <x v="1"/>
    <d v="2021-06-13T00:00:00"/>
    <n v="1304884"/>
    <x v="6"/>
    <s v="A1"/>
    <x v="1"/>
    <s v="Not Verified"/>
    <n v="110000"/>
    <n v="0.1052"/>
    <n v="109.57"/>
    <n v="6.0299999999999999E-2"/>
    <n v="3600"/>
    <n v="42"/>
    <n v="3785"/>
  </r>
  <r>
    <n v="1069559"/>
    <x v="1"/>
    <x v="0"/>
    <x v="6"/>
    <s v="bmg-educational"/>
    <x v="2"/>
    <x v="0"/>
    <x v="12"/>
    <d v="2021-03-13T00:00:00"/>
    <d v="2021-10-12T00:00:00"/>
    <x v="0"/>
    <x v="0"/>
    <d v="2021-11-12T00:00:00"/>
    <n v="1304634"/>
    <x v="6"/>
    <s v="B3"/>
    <x v="1"/>
    <s v="Not Verified"/>
    <n v="76000"/>
    <n v="2.4E-2"/>
    <n v="198.46"/>
    <n v="0.1171"/>
    <n v="6000"/>
    <n v="7"/>
    <n v="2050"/>
  </r>
  <r>
    <n v="1068967"/>
    <x v="1"/>
    <x v="0"/>
    <x v="2"/>
    <s v="CaseStack"/>
    <x v="3"/>
    <x v="0"/>
    <x v="12"/>
    <d v="2021-12-14T00:00:00"/>
    <d v="2021-02-12T00:00:00"/>
    <x v="1"/>
    <x v="1"/>
    <d v="2021-03-12T00:00:00"/>
    <n v="1303403"/>
    <x v="6"/>
    <s v="A1"/>
    <x v="1"/>
    <s v="Source Verified"/>
    <n v="53000"/>
    <n v="4.4400000000000002E-2"/>
    <n v="136.96"/>
    <n v="6.0299999999999999E-2"/>
    <n v="4500"/>
    <n v="17"/>
    <n v="4931"/>
  </r>
  <r>
    <n v="1067874"/>
    <x v="23"/>
    <x v="0"/>
    <x v="0"/>
    <s v="Anadarko Petroleum Corporation"/>
    <x v="2"/>
    <x v="0"/>
    <x v="12"/>
    <d v="2021-05-16T00:00:00"/>
    <d v="2021-05-16T00:00:00"/>
    <x v="2"/>
    <x v="1"/>
    <d v="2021-06-16T00:00:00"/>
    <n v="1302235"/>
    <x v="6"/>
    <s v="B5"/>
    <x v="0"/>
    <s v="Source Verified"/>
    <n v="81000"/>
    <n v="0.1366"/>
    <n v="135.57"/>
    <n v="0.12690000000000001"/>
    <n v="6000"/>
    <n v="17"/>
    <n v="7037"/>
  </r>
  <r>
    <n v="1052996"/>
    <x v="3"/>
    <x v="0"/>
    <x v="5"/>
    <s v="Marks &amp; Sokolov, LLC"/>
    <x v="2"/>
    <x v="0"/>
    <x v="12"/>
    <d v="2021-12-15T00:00:00"/>
    <d v="2021-02-15T00:00:00"/>
    <x v="1"/>
    <x v="1"/>
    <d v="2021-03-15T00:00:00"/>
    <n v="1284571"/>
    <x v="6"/>
    <s v="B4"/>
    <x v="1"/>
    <s v="Not Verified"/>
    <n v="48000"/>
    <n v="0.17430000000000001"/>
    <n v="240.59"/>
    <n v="0.1242"/>
    <n v="7200"/>
    <n v="10"/>
    <n v="8678"/>
  </r>
  <r>
    <n v="1067266"/>
    <x v="8"/>
    <x v="0"/>
    <x v="5"/>
    <s v="City of new york"/>
    <x v="4"/>
    <x v="0"/>
    <x v="12"/>
    <d v="2021-04-16T00:00:00"/>
    <d v="2021-02-16T00:00:00"/>
    <x v="1"/>
    <x v="1"/>
    <d v="2021-03-16T00:00:00"/>
    <n v="1301634"/>
    <x v="6"/>
    <s v="D2"/>
    <x v="0"/>
    <s v="Not Verified"/>
    <n v="87996"/>
    <n v="0.1135"/>
    <n v="207.73"/>
    <n v="0.16769999999999999"/>
    <n v="8400"/>
    <n v="13"/>
    <n v="12291"/>
  </r>
  <r>
    <n v="1066768"/>
    <x v="1"/>
    <x v="0"/>
    <x v="0"/>
    <s v="Vibrato Grill Jazz etc..."/>
    <x v="3"/>
    <x v="0"/>
    <x v="12"/>
    <d v="2021-05-16T00:00:00"/>
    <d v="2021-08-12T00:00:00"/>
    <x v="1"/>
    <x v="1"/>
    <d v="2021-09-12T00:00:00"/>
    <n v="1300951"/>
    <x v="6"/>
    <s v="A3"/>
    <x v="1"/>
    <s v="Source Verified"/>
    <n v="65000"/>
    <n v="0.1817"/>
    <n v="124.45"/>
    <n v="7.51E-2"/>
    <n v="4000"/>
    <n v="24"/>
    <n v="4183"/>
  </r>
  <r>
    <n v="1064940"/>
    <x v="11"/>
    <x v="0"/>
    <x v="3"/>
    <s v="Placer County"/>
    <x v="3"/>
    <x v="2"/>
    <x v="12"/>
    <d v="2021-03-15T00:00:00"/>
    <d v="2021-01-15T00:00:00"/>
    <x v="1"/>
    <x v="1"/>
    <d v="2021-02-15T00:00:00"/>
    <n v="1298993"/>
    <x v="6"/>
    <s v="A1"/>
    <x v="1"/>
    <s v="Not Verified"/>
    <n v="85000"/>
    <n v="7.7999999999999996E-3"/>
    <n v="237.4"/>
    <n v="6.0299999999999999E-2"/>
    <n v="7800"/>
    <n v="12"/>
    <n v="8546"/>
  </r>
  <r>
    <n v="1064527"/>
    <x v="11"/>
    <x v="0"/>
    <x v="3"/>
    <s v="Clark County SChool District"/>
    <x v="0"/>
    <x v="1"/>
    <x v="12"/>
    <d v="2021-05-16T00:00:00"/>
    <d v="2021-12-15T00:00:00"/>
    <x v="1"/>
    <x v="1"/>
    <d v="2022-01-15T00:00:00"/>
    <n v="1298549"/>
    <x v="6"/>
    <s v="C1"/>
    <x v="0"/>
    <s v="Source Verified"/>
    <n v="89122"/>
    <n v="7.6700000000000004E-2"/>
    <n v="203.6"/>
    <n v="0.13489999999999999"/>
    <n v="8850"/>
    <n v="38"/>
    <n v="12021"/>
  </r>
  <r>
    <n v="1064183"/>
    <x v="2"/>
    <x v="0"/>
    <x v="3"/>
    <s v="northstar fire protection"/>
    <x v="3"/>
    <x v="1"/>
    <x v="12"/>
    <d v="2021-05-16T00:00:00"/>
    <d v="2021-12-14T00:00:00"/>
    <x v="1"/>
    <x v="1"/>
    <d v="2022-01-14T00:00:00"/>
    <n v="1297966"/>
    <x v="6"/>
    <s v="A3"/>
    <x v="1"/>
    <s v="Not Verified"/>
    <n v="65000"/>
    <n v="0.27910000000000001"/>
    <n v="93.34"/>
    <n v="7.51E-2"/>
    <n v="3000"/>
    <n v="19"/>
    <n v="3360"/>
  </r>
  <r>
    <n v="984879"/>
    <x v="1"/>
    <x v="0"/>
    <x v="8"/>
    <s v="Cisco System Inc."/>
    <x v="2"/>
    <x v="0"/>
    <x v="12"/>
    <d v="2021-07-14T00:00:00"/>
    <d v="2021-06-14T00:00:00"/>
    <x v="1"/>
    <x v="1"/>
    <d v="2021-07-14T00:00:00"/>
    <n v="1208718"/>
    <x v="6"/>
    <s v="B3"/>
    <x v="0"/>
    <s v="Verified"/>
    <n v="100000"/>
    <n v="7.1999999999999998E-3"/>
    <n v="292.81"/>
    <n v="0.1171"/>
    <n v="18500"/>
    <n v="10"/>
    <n v="16367"/>
  </r>
  <r>
    <n v="1056934"/>
    <x v="18"/>
    <x v="0"/>
    <x v="10"/>
    <s v="jpmorgan chase"/>
    <x v="2"/>
    <x v="0"/>
    <x v="12"/>
    <d v="2021-04-16T00:00:00"/>
    <d v="2021-05-12T00:00:00"/>
    <x v="1"/>
    <x v="1"/>
    <d v="2021-06-12T00:00:00"/>
    <n v="1288490"/>
    <x v="6"/>
    <s v="B3"/>
    <x v="1"/>
    <s v="Source Verified"/>
    <n v="85000"/>
    <n v="0.1022"/>
    <n v="264.61"/>
    <n v="0.1171"/>
    <n v="8000"/>
    <n v="29"/>
    <n v="8372"/>
  </r>
  <r>
    <n v="1063407"/>
    <x v="8"/>
    <x v="0"/>
    <x v="4"/>
    <s v="Everest Entertainment"/>
    <x v="3"/>
    <x v="1"/>
    <x v="12"/>
    <d v="2021-12-13T00:00:00"/>
    <d v="2021-12-13T00:00:00"/>
    <x v="1"/>
    <x v="1"/>
    <d v="2022-01-13T00:00:00"/>
    <n v="1295960"/>
    <x v="6"/>
    <s v="A5"/>
    <x v="1"/>
    <s v="Verified"/>
    <n v="120000"/>
    <n v="2.2100000000000002E-2"/>
    <n v="446.14"/>
    <n v="8.8999999999999996E-2"/>
    <n v="14050"/>
    <n v="13"/>
    <n v="15812"/>
  </r>
  <r>
    <n v="1063609"/>
    <x v="38"/>
    <x v="0"/>
    <x v="3"/>
    <s v="Special Programming for Achievement Netw"/>
    <x v="0"/>
    <x v="2"/>
    <x v="12"/>
    <d v="2021-01-15T00:00:00"/>
    <d v="2021-01-15T00:00:00"/>
    <x v="1"/>
    <x v="1"/>
    <d v="2021-02-15T00:00:00"/>
    <n v="1296167"/>
    <x v="6"/>
    <s v="C1"/>
    <x v="1"/>
    <s v="Not Verified"/>
    <n v="62691"/>
    <n v="3.1600000000000003E-2"/>
    <n v="203.59"/>
    <n v="0.13489999999999999"/>
    <n v="6000"/>
    <n v="19"/>
    <n v="7329"/>
  </r>
  <r>
    <n v="1058699"/>
    <x v="0"/>
    <x v="0"/>
    <x v="4"/>
    <s v="Easter Seals North GA"/>
    <x v="2"/>
    <x v="1"/>
    <x v="12"/>
    <d v="2021-12-14T00:00:00"/>
    <d v="2021-12-14T00:00:00"/>
    <x v="1"/>
    <x v="1"/>
    <d v="2022-01-14T00:00:00"/>
    <n v="1290298"/>
    <x v="6"/>
    <s v="B2"/>
    <x v="1"/>
    <s v="Not Verified"/>
    <n v="36000"/>
    <n v="0.157"/>
    <n v="78.180000000000007"/>
    <n v="0.1065"/>
    <n v="2400"/>
    <n v="9"/>
    <n v="2814"/>
  </r>
  <r>
    <n v="1042958"/>
    <x v="32"/>
    <x v="0"/>
    <x v="3"/>
    <s v="carolinas medical center"/>
    <x v="2"/>
    <x v="1"/>
    <x v="12"/>
    <d v="2021-08-15T00:00:00"/>
    <d v="2021-12-14T00:00:00"/>
    <x v="1"/>
    <x v="1"/>
    <d v="2022-01-14T00:00:00"/>
    <n v="1273259"/>
    <x v="6"/>
    <s v="B5"/>
    <x v="1"/>
    <s v="Not Verified"/>
    <n v="84996"/>
    <n v="5.3600000000000002E-2"/>
    <n v="117.41"/>
    <n v="0.12690000000000001"/>
    <n v="3500"/>
    <n v="27"/>
    <n v="4227"/>
  </r>
  <r>
    <n v="1060558"/>
    <x v="18"/>
    <x v="0"/>
    <x v="6"/>
    <s v="Bergen Family Center"/>
    <x v="3"/>
    <x v="0"/>
    <x v="12"/>
    <d v="2021-05-16T00:00:00"/>
    <d v="2021-09-14T00:00:00"/>
    <x v="1"/>
    <x v="1"/>
    <d v="2021-10-14T00:00:00"/>
    <n v="1281435"/>
    <x v="6"/>
    <s v="A1"/>
    <x v="1"/>
    <s v="Source Verified"/>
    <n v="48000"/>
    <n v="0.1525"/>
    <n v="182.62"/>
    <n v="6.0299999999999999E-2"/>
    <n v="6000"/>
    <n v="27"/>
    <n v="6569"/>
  </r>
  <r>
    <n v="1059199"/>
    <x v="0"/>
    <x v="0"/>
    <x v="7"/>
    <s v="LEDIC Management Group"/>
    <x v="4"/>
    <x v="0"/>
    <x v="12"/>
    <d v="2021-01-16T00:00:00"/>
    <d v="2021-01-15T00:00:00"/>
    <x v="1"/>
    <x v="1"/>
    <d v="2021-02-15T00:00:00"/>
    <n v="1290801"/>
    <x v="6"/>
    <s v="D1"/>
    <x v="1"/>
    <s v="Source Verified"/>
    <n v="45000"/>
    <n v="0.2205"/>
    <n v="127.09"/>
    <n v="0.16289999999999999"/>
    <n v="3600"/>
    <n v="22"/>
    <n v="4575"/>
  </r>
  <r>
    <n v="169793"/>
    <x v="0"/>
    <x v="0"/>
    <x v="0"/>
    <s v="Hunter Technical"/>
    <x v="4"/>
    <x v="2"/>
    <x v="63"/>
    <d v="2021-11-09T00:00:00"/>
    <d v="2021-02-09T00:00:00"/>
    <x v="0"/>
    <x v="0"/>
    <d v="2021-03-09T00:00:00"/>
    <n v="164864"/>
    <x v="6"/>
    <s v="D1"/>
    <x v="1"/>
    <s v="Not Verified"/>
    <n v="86400"/>
    <n v="0.151"/>
    <n v="530.36"/>
    <n v="0.1186"/>
    <n v="16000"/>
    <n v="25"/>
    <n v="7895"/>
  </r>
  <r>
    <n v="267516"/>
    <x v="8"/>
    <x v="0"/>
    <x v="0"/>
    <s v="Argyle Central School District"/>
    <x v="5"/>
    <x v="2"/>
    <x v="35"/>
    <d v="2021-04-16T00:00:00"/>
    <d v="2021-08-09T00:00:00"/>
    <x v="0"/>
    <x v="0"/>
    <d v="2021-09-09T00:00:00"/>
    <n v="267218"/>
    <x v="6"/>
    <s v="F2"/>
    <x v="1"/>
    <s v="Not Verified"/>
    <n v="45000"/>
    <n v="6.4000000000000001E-2"/>
    <n v="879.92"/>
    <n v="0.1608"/>
    <n v="25000"/>
    <n v="12"/>
    <n v="16458"/>
  </r>
  <r>
    <n v="218331"/>
    <x v="5"/>
    <x v="0"/>
    <x v="7"/>
    <s v="SweetBay Supermarkets"/>
    <x v="3"/>
    <x v="0"/>
    <x v="19"/>
    <d v="2021-07-10T00:00:00"/>
    <d v="2021-03-10T00:00:00"/>
    <x v="0"/>
    <x v="0"/>
    <d v="2021-04-10T00:00:00"/>
    <n v="218047"/>
    <x v="6"/>
    <s v="A3"/>
    <x v="1"/>
    <s v="Not Verified"/>
    <n v="24000"/>
    <n v="0"/>
    <n v="312.22000000000003"/>
    <n v="7.7499999999999999E-2"/>
    <n v="10000"/>
    <n v="4"/>
    <n v="7985"/>
  </r>
  <r>
    <n v="265521"/>
    <x v="3"/>
    <x v="0"/>
    <x v="5"/>
    <s v="Onesource"/>
    <x v="2"/>
    <x v="0"/>
    <x v="38"/>
    <d v="2021-05-16T00:00:00"/>
    <d v="2021-03-10T00:00:00"/>
    <x v="0"/>
    <x v="0"/>
    <d v="2021-04-10T00:00:00"/>
    <n v="252913"/>
    <x v="6"/>
    <s v="B2"/>
    <x v="1"/>
    <s v="Not Verified"/>
    <n v="24000"/>
    <n v="2.7E-2"/>
    <n v="321.55"/>
    <n v="9.7600000000000006E-2"/>
    <n v="10000"/>
    <n v="32"/>
    <n v="6517"/>
  </r>
  <r>
    <n v="544070"/>
    <x v="6"/>
    <x v="0"/>
    <x v="3"/>
    <m/>
    <x v="3"/>
    <x v="1"/>
    <x v="43"/>
    <d v="2021-03-12T00:00:00"/>
    <d v="2021-10-11T00:00:00"/>
    <x v="0"/>
    <x v="0"/>
    <d v="2021-11-11T00:00:00"/>
    <n v="701881"/>
    <x v="6"/>
    <s v="A3"/>
    <x v="1"/>
    <s v="Not Verified"/>
    <n v="59000"/>
    <n v="0.10539999999999999"/>
    <n v="154.71"/>
    <n v="7.1400000000000005E-2"/>
    <n v="5000"/>
    <n v="35"/>
    <n v="2457"/>
  </r>
  <r>
    <n v="832734"/>
    <x v="26"/>
    <x v="0"/>
    <x v="4"/>
    <s v="Labconco Corp."/>
    <x v="3"/>
    <x v="1"/>
    <x v="44"/>
    <d v="2021-05-16T00:00:00"/>
    <d v="2021-03-14T00:00:00"/>
    <x v="0"/>
    <x v="0"/>
    <d v="2021-04-14T00:00:00"/>
    <n v="1042164"/>
    <x v="6"/>
    <s v="A2"/>
    <x v="1"/>
    <s v="Not Verified"/>
    <n v="45292.800000000003"/>
    <n v="0.2384"/>
    <n v="98.86"/>
    <n v="5.9900000000000002E-2"/>
    <n v="3250"/>
    <n v="29"/>
    <n v="3064"/>
  </r>
  <r>
    <n v="401439"/>
    <x v="25"/>
    <x v="0"/>
    <x v="4"/>
    <s v="US Army Corps of Engineers"/>
    <x v="3"/>
    <x v="1"/>
    <x v="28"/>
    <d v="2021-05-16T00:00:00"/>
    <d v="2021-03-12T00:00:00"/>
    <x v="0"/>
    <x v="0"/>
    <d v="2021-04-12T00:00:00"/>
    <n v="445532"/>
    <x v="6"/>
    <s v="A3"/>
    <x v="1"/>
    <s v="Not Verified"/>
    <n v="43958"/>
    <n v="0.16270000000000001"/>
    <n v="219.36"/>
    <n v="0.08"/>
    <n v="7000"/>
    <n v="19"/>
    <n v="7458"/>
  </r>
  <r>
    <n v="826126"/>
    <x v="2"/>
    <x v="0"/>
    <x v="2"/>
    <s v="US ARMY"/>
    <x v="3"/>
    <x v="1"/>
    <x v="44"/>
    <d v="2021-12-13T00:00:00"/>
    <d v="2021-03-13T00:00:00"/>
    <x v="0"/>
    <x v="0"/>
    <d v="2021-04-13T00:00:00"/>
    <n v="1034976"/>
    <x v="6"/>
    <s v="A4"/>
    <x v="1"/>
    <s v="Not Verified"/>
    <n v="43200"/>
    <n v="0.123"/>
    <n v="197.5"/>
    <n v="7.4899999999999994E-2"/>
    <n v="6350"/>
    <n v="8"/>
    <n v="3928"/>
  </r>
  <r>
    <n v="427370"/>
    <x v="1"/>
    <x v="0"/>
    <x v="5"/>
    <m/>
    <x v="3"/>
    <x v="1"/>
    <x v="30"/>
    <d v="2021-05-16T00:00:00"/>
    <d v="2021-05-12T00:00:00"/>
    <x v="0"/>
    <x v="0"/>
    <d v="2021-06-12T00:00:00"/>
    <n v="497295"/>
    <x v="6"/>
    <s v="A4"/>
    <x v="1"/>
    <s v="Not Verified"/>
    <n v="95290"/>
    <n v="9.5100000000000004E-2"/>
    <n v="191.69"/>
    <n v="9.3200000000000005E-2"/>
    <n v="6000"/>
    <n v="39"/>
    <n v="6133"/>
  </r>
  <r>
    <n v="641397"/>
    <x v="5"/>
    <x v="0"/>
    <x v="3"/>
    <s v="Heartland Express of Iowa"/>
    <x v="3"/>
    <x v="1"/>
    <x v="41"/>
    <d v="2021-05-16T00:00:00"/>
    <d v="2021-07-12T00:00:00"/>
    <x v="0"/>
    <x v="0"/>
    <d v="2021-08-12T00:00:00"/>
    <n v="821025"/>
    <x v="6"/>
    <s v="A2"/>
    <x v="1"/>
    <s v="Not Verified"/>
    <n v="55000"/>
    <n v="0.14030000000000001"/>
    <n v="303.27"/>
    <n v="5.79E-2"/>
    <n v="10000"/>
    <n v="18"/>
    <n v="5458"/>
  </r>
  <r>
    <n v="457178"/>
    <x v="16"/>
    <x v="0"/>
    <x v="0"/>
    <m/>
    <x v="3"/>
    <x v="1"/>
    <x v="32"/>
    <d v="2021-04-16T00:00:00"/>
    <d v="2021-06-11T00:00:00"/>
    <x v="0"/>
    <x v="0"/>
    <d v="2021-07-11T00:00:00"/>
    <n v="568141"/>
    <x v="6"/>
    <s v="A4"/>
    <x v="1"/>
    <s v="Not Verified"/>
    <n v="90000"/>
    <n v="0.12590000000000001"/>
    <n v="158.06"/>
    <n v="8.5900000000000004E-2"/>
    <n v="5000"/>
    <n v="41"/>
    <n v="3002"/>
  </r>
  <r>
    <n v="869525"/>
    <x v="18"/>
    <x v="0"/>
    <x v="10"/>
    <s v="Novartis Pharmaceuticals"/>
    <x v="3"/>
    <x v="1"/>
    <x v="10"/>
    <d v="2021-04-13T00:00:00"/>
    <d v="2021-11-12T00:00:00"/>
    <x v="0"/>
    <x v="0"/>
    <d v="2021-12-12T00:00:00"/>
    <n v="1083436"/>
    <x v="6"/>
    <s v="A4"/>
    <x v="1"/>
    <s v="Not Verified"/>
    <n v="135000"/>
    <n v="0.13519999999999999"/>
    <n v="162.51"/>
    <n v="7.4899999999999994E-2"/>
    <n v="5225"/>
    <n v="32"/>
    <n v="2457"/>
  </r>
  <r>
    <n v="797871"/>
    <x v="22"/>
    <x v="0"/>
    <x v="2"/>
    <s v="City of St. Paul Public Works"/>
    <x v="2"/>
    <x v="1"/>
    <x v="6"/>
    <d v="2021-12-13T00:00:00"/>
    <d v="2021-08-13T00:00:00"/>
    <x v="0"/>
    <x v="0"/>
    <d v="2021-09-13T00:00:00"/>
    <n v="1002921"/>
    <x v="6"/>
    <s v="B4"/>
    <x v="1"/>
    <s v="Not Verified"/>
    <n v="62000"/>
    <n v="0.12230000000000001"/>
    <n v="263.77999999999997"/>
    <n v="0.1149"/>
    <n v="8000"/>
    <n v="20"/>
    <n v="6493"/>
  </r>
  <r>
    <n v="474232"/>
    <x v="3"/>
    <x v="0"/>
    <x v="1"/>
    <s v="CCM"/>
    <x v="2"/>
    <x v="1"/>
    <x v="24"/>
    <d v="2021-05-16T00:00:00"/>
    <d v="2021-08-10T00:00:00"/>
    <x v="0"/>
    <x v="0"/>
    <d v="2021-09-10T00:00:00"/>
    <n v="599842"/>
    <x v="6"/>
    <s v="B1"/>
    <x v="1"/>
    <s v="Not Verified"/>
    <n v="62500"/>
    <n v="9.35E-2"/>
    <n v="492.06"/>
    <n v="0.1114"/>
    <n v="15000"/>
    <n v="24"/>
    <n v="3444"/>
  </r>
  <r>
    <n v="521462"/>
    <x v="18"/>
    <x v="0"/>
    <x v="4"/>
    <s v="Maple Shade Mazada"/>
    <x v="0"/>
    <x v="1"/>
    <x v="51"/>
    <d v="2021-12-12T00:00:00"/>
    <d v="2021-07-12T00:00:00"/>
    <x v="0"/>
    <x v="0"/>
    <d v="2021-08-12T00:00:00"/>
    <n v="674338"/>
    <x v="6"/>
    <s v="C2"/>
    <x v="1"/>
    <s v="Not Verified"/>
    <n v="38400"/>
    <n v="0.16339999999999999"/>
    <n v="59.48"/>
    <n v="0.1361"/>
    <n v="1750"/>
    <n v="15"/>
    <n v="1515"/>
  </r>
  <r>
    <n v="481872"/>
    <x v="5"/>
    <x v="0"/>
    <x v="9"/>
    <s v="Resales Buy Owner"/>
    <x v="0"/>
    <x v="1"/>
    <x v="46"/>
    <d v="2021-12-10T00:00:00"/>
    <d v="2021-07-10T00:00:00"/>
    <x v="0"/>
    <x v="0"/>
    <d v="2021-08-10T00:00:00"/>
    <n v="612902"/>
    <x v="6"/>
    <s v="C4"/>
    <x v="1"/>
    <s v="Not Verified"/>
    <n v="125000"/>
    <n v="0"/>
    <n v="518.38"/>
    <n v="0.13850000000000001"/>
    <n v="15200"/>
    <n v="8"/>
    <n v="3197"/>
  </r>
  <r>
    <n v="390172"/>
    <x v="10"/>
    <x v="0"/>
    <x v="7"/>
    <s v="Aerial Company"/>
    <x v="0"/>
    <x v="1"/>
    <x v="45"/>
    <d v="2021-05-16T00:00:00"/>
    <d v="2021-01-10T00:00:00"/>
    <x v="0"/>
    <x v="0"/>
    <d v="2021-02-10T00:00:00"/>
    <n v="424925"/>
    <x v="6"/>
    <s v="C1"/>
    <x v="1"/>
    <s v="Not Verified"/>
    <n v="35000"/>
    <n v="0.14430000000000001"/>
    <n v="187.42"/>
    <n v="0.12529999999999999"/>
    <n v="5600"/>
    <n v="41"/>
    <n v="1124"/>
  </r>
  <r>
    <n v="489477"/>
    <x v="9"/>
    <x v="0"/>
    <x v="7"/>
    <s v="Ramcor"/>
    <x v="0"/>
    <x v="1"/>
    <x v="26"/>
    <d v="2021-10-12T00:00:00"/>
    <d v="2021-08-12T00:00:00"/>
    <x v="0"/>
    <x v="0"/>
    <d v="2021-09-12T00:00:00"/>
    <n v="624540"/>
    <x v="6"/>
    <s v="C2"/>
    <x v="1"/>
    <s v="Not Verified"/>
    <n v="55493"/>
    <n v="0.11890000000000001"/>
    <n v="514.61"/>
    <n v="0.13109999999999999"/>
    <n v="15250"/>
    <n v="13"/>
    <n v="13708"/>
  </r>
  <r>
    <n v="747265"/>
    <x v="10"/>
    <x v="0"/>
    <x v="5"/>
    <m/>
    <x v="0"/>
    <x v="1"/>
    <x v="25"/>
    <d v="2021-05-16T00:00:00"/>
    <d v="2021-04-14T00:00:00"/>
    <x v="0"/>
    <x v="0"/>
    <d v="2021-05-14T00:00:00"/>
    <n v="946177"/>
    <x v="6"/>
    <s v="C5"/>
    <x v="1"/>
    <s v="Not Verified"/>
    <n v="42000"/>
    <n v="0.16489999999999999"/>
    <n v="139.12"/>
    <n v="0.15229999999999999"/>
    <n v="4000"/>
    <n v="19"/>
    <n v="4452"/>
  </r>
  <r>
    <n v="435180"/>
    <x v="2"/>
    <x v="0"/>
    <x v="3"/>
    <s v="cemex"/>
    <x v="4"/>
    <x v="1"/>
    <x v="52"/>
    <d v="2021-10-10T00:00:00"/>
    <d v="2021-05-10T00:00:00"/>
    <x v="0"/>
    <x v="0"/>
    <d v="2021-06-10T00:00:00"/>
    <n v="519857"/>
    <x v="6"/>
    <s v="D2"/>
    <x v="1"/>
    <s v="Not Verified"/>
    <n v="40000"/>
    <n v="8.4900000000000003E-2"/>
    <n v="207.87"/>
    <n v="0.14960000000000001"/>
    <n v="6000"/>
    <n v="31"/>
    <n v="1659"/>
  </r>
  <r>
    <n v="1023172"/>
    <x v="8"/>
    <x v="0"/>
    <x v="4"/>
    <s v="WiFiFee LLC."/>
    <x v="4"/>
    <x v="1"/>
    <x v="22"/>
    <d v="2021-01-15T00:00:00"/>
    <d v="2021-08-14T00:00:00"/>
    <x v="0"/>
    <x v="0"/>
    <d v="2021-09-14T00:00:00"/>
    <n v="1251991"/>
    <x v="6"/>
    <s v="D1"/>
    <x v="1"/>
    <s v="Not Verified"/>
    <n v="50000"/>
    <n v="0"/>
    <n v="123.56"/>
    <n v="0.16289999999999999"/>
    <n v="3500"/>
    <n v="16"/>
    <n v="4019"/>
  </r>
  <r>
    <n v="746279"/>
    <x v="5"/>
    <x v="0"/>
    <x v="5"/>
    <s v="e quality cables  inc"/>
    <x v="4"/>
    <x v="1"/>
    <x v="25"/>
    <d v="2021-07-12T00:00:00"/>
    <d v="2021-03-12T00:00:00"/>
    <x v="0"/>
    <x v="0"/>
    <d v="2021-04-12T00:00:00"/>
    <n v="944990"/>
    <x v="6"/>
    <s v="D1"/>
    <x v="1"/>
    <s v="Not Verified"/>
    <n v="30000"/>
    <n v="0.1948"/>
    <n v="139.88"/>
    <n v="0.15620000000000001"/>
    <n v="4000"/>
    <n v="15"/>
    <n v="1703"/>
  </r>
  <r>
    <n v="614533"/>
    <x v="2"/>
    <x v="0"/>
    <x v="3"/>
    <s v="texas tech university health science cen"/>
    <x v="4"/>
    <x v="1"/>
    <x v="49"/>
    <d v="2021-10-13T00:00:00"/>
    <d v="2021-06-13T00:00:00"/>
    <x v="0"/>
    <x v="0"/>
    <d v="2021-07-13T00:00:00"/>
    <n v="788008"/>
    <x v="6"/>
    <s v="D1"/>
    <x v="1"/>
    <s v="Not Verified"/>
    <n v="45600"/>
    <n v="0.16500000000000001"/>
    <n v="61.6"/>
    <n v="0.1409"/>
    <n v="1800"/>
    <n v="18"/>
    <n v="1897"/>
  </r>
  <r>
    <n v="805342"/>
    <x v="1"/>
    <x v="0"/>
    <x v="8"/>
    <s v="carquest"/>
    <x v="4"/>
    <x v="1"/>
    <x v="44"/>
    <d v="2021-05-16T00:00:00"/>
    <d v="2021-02-12T00:00:00"/>
    <x v="0"/>
    <x v="0"/>
    <d v="2021-03-12T00:00:00"/>
    <n v="1011353"/>
    <x v="6"/>
    <s v="D1"/>
    <x v="1"/>
    <s v="Not Verified"/>
    <n v="56160"/>
    <n v="0.15809999999999999"/>
    <n v="209.82"/>
    <n v="0.15620000000000001"/>
    <n v="6000"/>
    <n v="28"/>
    <n v="1466"/>
  </r>
  <r>
    <n v="313139"/>
    <x v="21"/>
    <x v="0"/>
    <x v="6"/>
    <s v="Catherine Reitmyer(self)"/>
    <x v="4"/>
    <x v="1"/>
    <x v="60"/>
    <d v="2021-05-16T00:00:00"/>
    <d v="2021-07-09T00:00:00"/>
    <x v="0"/>
    <x v="0"/>
    <d v="2021-08-09T00:00:00"/>
    <n v="312198"/>
    <x v="6"/>
    <s v="D4"/>
    <x v="1"/>
    <s v="Not Verified"/>
    <n v="64000"/>
    <n v="0.13500000000000001"/>
    <n v="155.37"/>
    <n v="0.13550000000000001"/>
    <n v="25000"/>
    <n v="31"/>
    <n v="2175"/>
  </r>
  <r>
    <n v="530856"/>
    <x v="2"/>
    <x v="0"/>
    <x v="0"/>
    <s v="Fleetcor technologies"/>
    <x v="2"/>
    <x v="2"/>
    <x v="51"/>
    <d v="2021-12-15T00:00:00"/>
    <d v="2021-11-12T00:00:00"/>
    <x v="0"/>
    <x v="0"/>
    <d v="2021-12-12T00:00:00"/>
    <n v="686410"/>
    <x v="6"/>
    <s v="B1"/>
    <x v="1"/>
    <s v="Not Verified"/>
    <n v="40000"/>
    <n v="2.4E-2"/>
    <n v="259.57"/>
    <n v="0.1038"/>
    <n v="8000"/>
    <n v="10"/>
    <n v="7373"/>
  </r>
  <r>
    <n v="454685"/>
    <x v="1"/>
    <x v="0"/>
    <x v="8"/>
    <s v="Union Bank"/>
    <x v="2"/>
    <x v="2"/>
    <x v="32"/>
    <d v="2021-10-11T00:00:00"/>
    <d v="2021-05-11T00:00:00"/>
    <x v="0"/>
    <x v="0"/>
    <d v="2021-06-11T00:00:00"/>
    <n v="563313"/>
    <x v="6"/>
    <s v="B3"/>
    <x v="1"/>
    <s v="Not Verified"/>
    <n v="88900"/>
    <n v="5.6599999999999998E-2"/>
    <n v="165.67"/>
    <n v="0.1183"/>
    <n v="5000"/>
    <n v="31"/>
    <n v="3104"/>
  </r>
  <r>
    <n v="449904"/>
    <x v="9"/>
    <x v="0"/>
    <x v="9"/>
    <s v="Marriott International"/>
    <x v="0"/>
    <x v="2"/>
    <x v="15"/>
    <d v="2021-01-12T00:00:00"/>
    <d v="2021-09-11T00:00:00"/>
    <x v="0"/>
    <x v="0"/>
    <d v="2021-10-11T00:00:00"/>
    <n v="552905"/>
    <x v="6"/>
    <s v="C1"/>
    <x v="1"/>
    <s v="Not Verified"/>
    <n v="60000"/>
    <n v="5.9400000000000001E-2"/>
    <n v="235.44"/>
    <n v="0.12870000000000001"/>
    <n v="7000"/>
    <n v="8"/>
    <n v="5316"/>
  </r>
  <r>
    <n v="764376"/>
    <x v="16"/>
    <x v="0"/>
    <x v="8"/>
    <s v="RCS Learning"/>
    <x v="0"/>
    <x v="2"/>
    <x v="25"/>
    <d v="2021-05-12T00:00:00"/>
    <d v="2021-11-11T00:00:00"/>
    <x v="0"/>
    <x v="0"/>
    <d v="2021-12-11T00:00:00"/>
    <n v="965089"/>
    <x v="6"/>
    <s v="C3"/>
    <x v="1"/>
    <s v="Not Verified"/>
    <n v="32500"/>
    <n v="3.8800000000000001E-2"/>
    <n v="170.87"/>
    <n v="0.1399"/>
    <n v="5000"/>
    <n v="7"/>
    <n v="1471"/>
  </r>
  <r>
    <n v="460318"/>
    <x v="29"/>
    <x v="0"/>
    <x v="0"/>
    <m/>
    <x v="0"/>
    <x v="2"/>
    <x v="32"/>
    <d v="2021-03-11T00:00:00"/>
    <d v="2021-10-10T00:00:00"/>
    <x v="0"/>
    <x v="0"/>
    <d v="2021-11-10T00:00:00"/>
    <n v="574437"/>
    <x v="6"/>
    <s v="C4"/>
    <x v="1"/>
    <s v="Not Verified"/>
    <n v="62500"/>
    <n v="4.6300000000000001E-2"/>
    <n v="102.42"/>
    <n v="0.13919999999999999"/>
    <n v="3000"/>
    <n v="19"/>
    <n v="1035"/>
  </r>
  <r>
    <n v="859459"/>
    <x v="18"/>
    <x v="0"/>
    <x v="3"/>
    <s v="Excellent Car Service"/>
    <x v="4"/>
    <x v="2"/>
    <x v="11"/>
    <d v="2021-05-16T00:00:00"/>
    <d v="2021-07-12T00:00:00"/>
    <x v="0"/>
    <x v="0"/>
    <d v="2021-08-12T00:00:00"/>
    <n v="1072149"/>
    <x v="6"/>
    <s v="D2"/>
    <x v="1"/>
    <s v="Not Verified"/>
    <n v="60000"/>
    <n v="0.12280000000000001"/>
    <n v="246.07"/>
    <n v="0.15989999999999999"/>
    <n v="7000"/>
    <n v="34"/>
    <n v="2461"/>
  </r>
  <r>
    <n v="510664"/>
    <x v="5"/>
    <x v="0"/>
    <x v="4"/>
    <s v="J &amp; J Glass &amp; MIrror Corp"/>
    <x v="3"/>
    <x v="0"/>
    <x v="27"/>
    <d v="2021-06-12T00:00:00"/>
    <d v="2021-05-12T00:00:00"/>
    <x v="0"/>
    <x v="0"/>
    <d v="2021-06-12T00:00:00"/>
    <n v="655484"/>
    <x v="6"/>
    <s v="A4"/>
    <x v="1"/>
    <s v="Not Verified"/>
    <n v="34000"/>
    <n v="3.6400000000000002E-2"/>
    <n v="154.77000000000001"/>
    <n v="7.51E-2"/>
    <n v="4975"/>
    <n v="12"/>
    <n v="3624"/>
  </r>
  <r>
    <n v="972780"/>
    <x v="1"/>
    <x v="0"/>
    <x v="7"/>
    <s v="Central Casting"/>
    <x v="3"/>
    <x v="0"/>
    <x v="13"/>
    <d v="2021-05-16T00:00:00"/>
    <d v="2021-04-13T00:00:00"/>
    <x v="0"/>
    <x v="0"/>
    <d v="2021-05-13T00:00:00"/>
    <n v="1194755"/>
    <x v="6"/>
    <s v="A4"/>
    <x v="1"/>
    <s v="Not Verified"/>
    <n v="45000"/>
    <n v="0.1"/>
    <n v="438.07"/>
    <n v="7.9000000000000001E-2"/>
    <n v="14000"/>
    <n v="8"/>
    <n v="7880"/>
  </r>
  <r>
    <n v="1004175"/>
    <x v="2"/>
    <x v="0"/>
    <x v="8"/>
    <s v="MacArtney Offshore, Inc."/>
    <x v="3"/>
    <x v="0"/>
    <x v="13"/>
    <d v="2021-04-14T00:00:00"/>
    <d v="2021-11-13T00:00:00"/>
    <x v="0"/>
    <x v="0"/>
    <d v="2021-12-13T00:00:00"/>
    <n v="1230581"/>
    <x v="6"/>
    <s v="A2"/>
    <x v="1"/>
    <s v="Not Verified"/>
    <n v="34320"/>
    <n v="0.2591"/>
    <n v="276.33999999999997"/>
    <n v="6.6199999999999995E-2"/>
    <n v="9000"/>
    <n v="22"/>
    <n v="7443"/>
  </r>
  <r>
    <n v="867780"/>
    <x v="8"/>
    <x v="0"/>
    <x v="5"/>
    <s v="Bender Helper Impact"/>
    <x v="3"/>
    <x v="0"/>
    <x v="11"/>
    <d v="2021-05-16T00:00:00"/>
    <d v="2021-12-13T00:00:00"/>
    <x v="0"/>
    <x v="0"/>
    <d v="2022-01-13T00:00:00"/>
    <n v="1081409"/>
    <x v="6"/>
    <s v="A5"/>
    <x v="1"/>
    <s v="Not Verified"/>
    <n v="60000"/>
    <n v="0.14979999999999999"/>
    <n v="142.04"/>
    <n v="8.4900000000000003E-2"/>
    <n v="4500"/>
    <n v="21"/>
    <n v="5128"/>
  </r>
  <r>
    <n v="351860"/>
    <x v="5"/>
    <x v="0"/>
    <x v="0"/>
    <m/>
    <x v="3"/>
    <x v="0"/>
    <x v="59"/>
    <d v="2021-12-10T00:00:00"/>
    <d v="2021-07-10T00:00:00"/>
    <x v="0"/>
    <x v="0"/>
    <d v="2021-08-10T00:00:00"/>
    <n v="354698"/>
    <x v="6"/>
    <s v="A3"/>
    <x v="1"/>
    <s v="Not Verified"/>
    <n v="22480"/>
    <n v="0.1004"/>
    <n v="219.36"/>
    <n v="0.08"/>
    <n v="7000"/>
    <n v="3"/>
    <n v="4925"/>
  </r>
  <r>
    <n v="509877"/>
    <x v="13"/>
    <x v="0"/>
    <x v="3"/>
    <s v="u s coast guard"/>
    <x v="2"/>
    <x v="0"/>
    <x v="27"/>
    <d v="2021-12-10T00:00:00"/>
    <d v="2021-07-10T00:00:00"/>
    <x v="0"/>
    <x v="0"/>
    <d v="2021-08-10T00:00:00"/>
    <n v="658271"/>
    <x v="6"/>
    <s v="B1"/>
    <x v="1"/>
    <s v="Not Verified"/>
    <n v="120000"/>
    <n v="5.0000000000000001E-3"/>
    <n v="515.37"/>
    <n v="9.8799999999999999E-2"/>
    <n v="16000"/>
    <n v="8"/>
    <n v="1715"/>
  </r>
  <r>
    <n v="530876"/>
    <x v="5"/>
    <x v="0"/>
    <x v="3"/>
    <s v="USTCI"/>
    <x v="2"/>
    <x v="0"/>
    <x v="51"/>
    <d v="2021-05-16T00:00:00"/>
    <d v="2021-09-12T00:00:00"/>
    <x v="0"/>
    <x v="0"/>
    <d v="2021-10-12T00:00:00"/>
    <n v="686432"/>
    <x v="6"/>
    <s v="B2"/>
    <x v="1"/>
    <s v="Not Verified"/>
    <n v="24000"/>
    <n v="0.1135"/>
    <n v="88.08"/>
    <n v="0.1075"/>
    <n v="2700"/>
    <n v="10"/>
    <n v="2284"/>
  </r>
  <r>
    <n v="833345"/>
    <x v="20"/>
    <x v="0"/>
    <x v="2"/>
    <s v="first credit union"/>
    <x v="2"/>
    <x v="0"/>
    <x v="11"/>
    <d v="2021-09-13T00:00:00"/>
    <d v="2021-04-13T00:00:00"/>
    <x v="0"/>
    <x v="0"/>
    <d v="2021-05-13T00:00:00"/>
    <n v="1042928"/>
    <x v="6"/>
    <s v="B1"/>
    <x v="1"/>
    <s v="Not Verified"/>
    <n v="33000"/>
    <n v="0.1953"/>
    <n v="193.58"/>
    <n v="9.9900000000000003E-2"/>
    <n v="6000"/>
    <n v="15"/>
    <n v="4028"/>
  </r>
  <r>
    <n v="500265"/>
    <x v="26"/>
    <x v="0"/>
    <x v="7"/>
    <s v="Lake Sun Leader"/>
    <x v="2"/>
    <x v="0"/>
    <x v="48"/>
    <d v="2021-02-13T00:00:00"/>
    <d v="2021-10-12T00:00:00"/>
    <x v="0"/>
    <x v="0"/>
    <d v="2021-11-12T00:00:00"/>
    <n v="642434"/>
    <x v="6"/>
    <s v="B4"/>
    <x v="1"/>
    <s v="Not Verified"/>
    <n v="26000"/>
    <n v="5.4899999999999997E-2"/>
    <n v="327.36"/>
    <n v="0.1099"/>
    <n v="10000"/>
    <n v="8"/>
    <n v="9618"/>
  </r>
  <r>
    <n v="492862"/>
    <x v="13"/>
    <x v="0"/>
    <x v="0"/>
    <s v="safeway inc."/>
    <x v="2"/>
    <x v="0"/>
    <x v="26"/>
    <d v="2021-02-11T00:00:00"/>
    <d v="2021-09-10T00:00:00"/>
    <x v="0"/>
    <x v="0"/>
    <d v="2021-10-10T00:00:00"/>
    <n v="630370"/>
    <x v="6"/>
    <s v="B1"/>
    <x v="1"/>
    <s v="Not Verified"/>
    <n v="43200"/>
    <n v="0.13389999999999999"/>
    <n v="322.11"/>
    <n v="9.8799999999999999E-2"/>
    <n v="10000"/>
    <n v="20"/>
    <n v="1232"/>
  </r>
  <r>
    <n v="499190"/>
    <x v="1"/>
    <x v="0"/>
    <x v="0"/>
    <s v="self"/>
    <x v="2"/>
    <x v="0"/>
    <x v="48"/>
    <d v="2021-05-16T00:00:00"/>
    <d v="2021-07-10T00:00:00"/>
    <x v="0"/>
    <x v="0"/>
    <d v="2021-08-10T00:00:00"/>
    <n v="640587"/>
    <x v="6"/>
    <s v="B5"/>
    <x v="1"/>
    <s v="Not Verified"/>
    <n v="22000"/>
    <n v="0.1053"/>
    <n v="131.65"/>
    <n v="0.11360000000000001"/>
    <n v="4000"/>
    <n v="7"/>
    <n v="394"/>
  </r>
  <r>
    <n v="543029"/>
    <x v="4"/>
    <x v="0"/>
    <x v="2"/>
    <s v="Good Zone Auto"/>
    <x v="2"/>
    <x v="0"/>
    <x v="43"/>
    <d v="2021-05-11T00:00:00"/>
    <d v="2021-12-10T00:00:00"/>
    <x v="0"/>
    <x v="0"/>
    <d v="2022-01-10T00:00:00"/>
    <n v="700650"/>
    <x v="6"/>
    <s v="B4"/>
    <x v="1"/>
    <s v="Not Verified"/>
    <n v="38400"/>
    <n v="0.16689999999999999"/>
    <n v="117.05"/>
    <n v="0.1149"/>
    <n v="3550"/>
    <n v="14"/>
    <n v="613"/>
  </r>
  <r>
    <n v="831660"/>
    <x v="5"/>
    <x v="0"/>
    <x v="4"/>
    <s v="North Okaloosa Medical Center"/>
    <x v="2"/>
    <x v="0"/>
    <x v="11"/>
    <d v="2021-05-14T00:00:00"/>
    <d v="2021-12-13T00:00:00"/>
    <x v="0"/>
    <x v="0"/>
    <d v="2022-01-13T00:00:00"/>
    <n v="1040911"/>
    <x v="6"/>
    <s v="B4"/>
    <x v="1"/>
    <s v="Not Verified"/>
    <n v="26400"/>
    <n v="0.17269999999999999"/>
    <n v="131.88999999999999"/>
    <n v="0.1149"/>
    <n v="4000"/>
    <n v="7"/>
    <n v="3835"/>
  </r>
  <r>
    <n v="987633"/>
    <x v="18"/>
    <x v="0"/>
    <x v="4"/>
    <s v="toasties"/>
    <x v="2"/>
    <x v="0"/>
    <x v="13"/>
    <d v="2021-10-12T00:00:00"/>
    <d v="2021-06-12T00:00:00"/>
    <x v="0"/>
    <x v="0"/>
    <d v="2021-07-12T00:00:00"/>
    <n v="1211667"/>
    <x v="6"/>
    <s v="B4"/>
    <x v="1"/>
    <s v="Not Verified"/>
    <n v="45600"/>
    <n v="0.10630000000000001"/>
    <n v="200.5"/>
    <n v="0.1242"/>
    <n v="6000"/>
    <n v="6"/>
    <n v="2787"/>
  </r>
  <r>
    <n v="519880"/>
    <x v="26"/>
    <x v="0"/>
    <x v="7"/>
    <s v="Ferrell Duncan Clinic"/>
    <x v="2"/>
    <x v="0"/>
    <x v="27"/>
    <d v="2021-05-16T00:00:00"/>
    <d v="2021-05-11T00:00:00"/>
    <x v="0"/>
    <x v="0"/>
    <d v="2021-06-11T00:00:00"/>
    <n v="672065"/>
    <x v="6"/>
    <s v="B2"/>
    <x v="1"/>
    <s v="Not Verified"/>
    <n v="28000"/>
    <n v="0.24210000000000001"/>
    <n v="32.39"/>
    <n v="0.10249999999999999"/>
    <n v="1000"/>
    <n v="21"/>
    <n v="385"/>
  </r>
  <r>
    <n v="437852"/>
    <x v="20"/>
    <x v="0"/>
    <x v="0"/>
    <s v="Ajilon Finance"/>
    <x v="2"/>
    <x v="0"/>
    <x v="52"/>
    <d v="2021-05-16T00:00:00"/>
    <d v="2021-02-10T00:00:00"/>
    <x v="0"/>
    <x v="0"/>
    <d v="2021-03-10T00:00:00"/>
    <n v="526451"/>
    <x v="6"/>
    <s v="B1"/>
    <x v="1"/>
    <s v="Not Verified"/>
    <n v="21340"/>
    <n v="0.17710000000000001"/>
    <n v="262.43"/>
    <n v="0.1114"/>
    <n v="8000"/>
    <n v="6"/>
    <n v="1326"/>
  </r>
  <r>
    <n v="459934"/>
    <x v="8"/>
    <x v="0"/>
    <x v="8"/>
    <s v="Cardiology Consultants"/>
    <x v="0"/>
    <x v="0"/>
    <x v="32"/>
    <d v="2021-05-16T00:00:00"/>
    <d v="2021-04-10T00:00:00"/>
    <x v="0"/>
    <x v="0"/>
    <d v="2021-05-10T00:00:00"/>
    <n v="573667"/>
    <x v="6"/>
    <s v="C2"/>
    <x v="1"/>
    <s v="Not Verified"/>
    <n v="18000"/>
    <n v="0.13669999999999999"/>
    <n v="287.31"/>
    <n v="0.13220000000000001"/>
    <n v="8500"/>
    <n v="16"/>
    <n v="9093"/>
  </r>
  <r>
    <n v="350554"/>
    <x v="5"/>
    <x v="0"/>
    <x v="0"/>
    <s v="Fidelity Information Services"/>
    <x v="0"/>
    <x v="0"/>
    <x v="59"/>
    <d v="2021-02-10T00:00:00"/>
    <d v="2021-09-09T00:00:00"/>
    <x v="0"/>
    <x v="0"/>
    <d v="2021-10-09T00:00:00"/>
    <n v="352694"/>
    <x v="6"/>
    <s v="C5"/>
    <x v="1"/>
    <s v="Not Verified"/>
    <n v="42000"/>
    <n v="1.7100000000000001E-2"/>
    <n v="100.06"/>
    <n v="0.1229"/>
    <n v="3000"/>
    <n v="9"/>
    <n v="1569"/>
  </r>
  <r>
    <n v="321575"/>
    <x v="5"/>
    <x v="0"/>
    <x v="6"/>
    <s v="BATTAGLIA OUTLET INC"/>
    <x v="0"/>
    <x v="0"/>
    <x v="60"/>
    <d v="2021-12-09T00:00:00"/>
    <d v="2021-06-09T00:00:00"/>
    <x v="0"/>
    <x v="0"/>
    <d v="2021-07-09T00:00:00"/>
    <n v="319300"/>
    <x v="6"/>
    <s v="C2"/>
    <x v="1"/>
    <s v="Not Verified"/>
    <n v="28000"/>
    <n v="0.23139999999999999"/>
    <n v="220.43"/>
    <n v="0.1134"/>
    <n v="9700"/>
    <n v="17"/>
    <n v="3282"/>
  </r>
  <r>
    <n v="506109"/>
    <x v="1"/>
    <x v="0"/>
    <x v="6"/>
    <s v="Securitas USA"/>
    <x v="0"/>
    <x v="0"/>
    <x v="48"/>
    <d v="2021-02-12T00:00:00"/>
    <d v="2021-02-12T00:00:00"/>
    <x v="0"/>
    <x v="0"/>
    <d v="2021-03-12T00:00:00"/>
    <n v="652465"/>
    <x v="6"/>
    <s v="C5"/>
    <x v="1"/>
    <s v="Not Verified"/>
    <n v="16800"/>
    <n v="4.4299999999999999E-2"/>
    <n v="171.43"/>
    <n v="0.14219999999999999"/>
    <n v="5000"/>
    <n v="3"/>
    <n v="3599"/>
  </r>
  <r>
    <n v="480631"/>
    <x v="16"/>
    <x v="0"/>
    <x v="0"/>
    <s v="Spillane Consultin"/>
    <x v="0"/>
    <x v="0"/>
    <x v="24"/>
    <d v="2021-04-16T00:00:00"/>
    <d v="2021-01-12T00:00:00"/>
    <x v="0"/>
    <x v="0"/>
    <d v="2021-02-12T00:00:00"/>
    <n v="611070"/>
    <x v="6"/>
    <s v="C3"/>
    <x v="1"/>
    <s v="Not Verified"/>
    <n v="48000"/>
    <n v="3.1300000000000001E-2"/>
    <n v="169.63"/>
    <n v="0.1348"/>
    <n v="5000"/>
    <n v="11"/>
    <n v="5210"/>
  </r>
  <r>
    <n v="715658"/>
    <x v="19"/>
    <x v="0"/>
    <x v="6"/>
    <s v="expressions design studio"/>
    <x v="0"/>
    <x v="0"/>
    <x v="29"/>
    <d v="2021-07-12T00:00:00"/>
    <d v="2021-02-12T00:00:00"/>
    <x v="0"/>
    <x v="0"/>
    <d v="2021-03-12T00:00:00"/>
    <n v="909326"/>
    <x v="6"/>
    <s v="C2"/>
    <x v="1"/>
    <s v="Not Verified"/>
    <n v="18000"/>
    <n v="9.1300000000000006E-2"/>
    <n v="80.94"/>
    <n v="0.13059999999999999"/>
    <n v="2400"/>
    <n v="4"/>
    <n v="1131"/>
  </r>
  <r>
    <n v="467713"/>
    <x v="16"/>
    <x v="0"/>
    <x v="8"/>
    <s v="Jane Doe, Inc"/>
    <x v="4"/>
    <x v="0"/>
    <x v="31"/>
    <d v="2021-08-12T00:00:00"/>
    <d v="2021-08-12T00:00:00"/>
    <x v="0"/>
    <x v="0"/>
    <d v="2021-09-12T00:00:00"/>
    <n v="588519"/>
    <x v="6"/>
    <s v="D1"/>
    <x v="1"/>
    <s v="Not Verified"/>
    <n v="30000"/>
    <n v="0.15440000000000001"/>
    <n v="310.27999999999997"/>
    <n v="0.14610000000000001"/>
    <n v="9000"/>
    <n v="39"/>
    <n v="9638"/>
  </r>
  <r>
    <n v="441262"/>
    <x v="4"/>
    <x v="0"/>
    <x v="8"/>
    <s v="builders works"/>
    <x v="4"/>
    <x v="0"/>
    <x v="52"/>
    <d v="2021-04-10T00:00:00"/>
    <d v="2021-12-09T00:00:00"/>
    <x v="0"/>
    <x v="0"/>
    <d v="2022-01-09T00:00:00"/>
    <n v="535191"/>
    <x v="6"/>
    <s v="D2"/>
    <x v="1"/>
    <s v="Not Verified"/>
    <n v="42000"/>
    <n v="4.4600000000000001E-2"/>
    <n v="277.16000000000003"/>
    <n v="0.14960000000000001"/>
    <n v="8000"/>
    <n v="9"/>
    <n v="897"/>
  </r>
  <r>
    <n v="640973"/>
    <x v="1"/>
    <x v="0"/>
    <x v="5"/>
    <s v="smart and final"/>
    <x v="4"/>
    <x v="0"/>
    <x v="41"/>
    <d v="2021-05-16T00:00:00"/>
    <d v="2021-09-11T00:00:00"/>
    <x v="0"/>
    <x v="0"/>
    <d v="2021-10-11T00:00:00"/>
    <n v="820514"/>
    <x v="6"/>
    <s v="D2"/>
    <x v="1"/>
    <s v="Not Verified"/>
    <n v="25200"/>
    <n v="0.1371"/>
    <n v="395.62"/>
    <n v="0.14460000000000001"/>
    <n v="11500"/>
    <n v="5"/>
    <n v="2405"/>
  </r>
  <r>
    <n v="501047"/>
    <x v="19"/>
    <x v="0"/>
    <x v="7"/>
    <s v="American Showa, Inc."/>
    <x v="4"/>
    <x v="0"/>
    <x v="48"/>
    <d v="2021-03-12T00:00:00"/>
    <d v="2021-10-11T00:00:00"/>
    <x v="0"/>
    <x v="0"/>
    <d v="2021-11-11T00:00:00"/>
    <n v="643806"/>
    <x v="6"/>
    <s v="D3"/>
    <x v="1"/>
    <s v="Not Verified"/>
    <n v="38400"/>
    <n v="0.17810000000000001"/>
    <n v="87.08"/>
    <n v="0.15329999999999999"/>
    <n v="2500"/>
    <n v="10"/>
    <n v="1630"/>
  </r>
  <r>
    <n v="514060"/>
    <x v="8"/>
    <x v="0"/>
    <x v="4"/>
    <s v="Chili's bar and grill"/>
    <x v="4"/>
    <x v="0"/>
    <x v="27"/>
    <d v="2021-05-11T00:00:00"/>
    <d v="2021-11-10T00:00:00"/>
    <x v="0"/>
    <x v="0"/>
    <d v="2021-12-10T00:00:00"/>
    <n v="664390"/>
    <x v="6"/>
    <s v="D1"/>
    <x v="1"/>
    <s v="Not Verified"/>
    <n v="15000"/>
    <n v="0"/>
    <n v="206.79"/>
    <n v="0.1459"/>
    <n v="6000"/>
    <n v="6"/>
    <n v="1488"/>
  </r>
  <r>
    <n v="485297"/>
    <x v="26"/>
    <x v="0"/>
    <x v="0"/>
    <s v="Burns and McDonnell"/>
    <x v="4"/>
    <x v="0"/>
    <x v="46"/>
    <d v="2021-12-11T00:00:00"/>
    <d v="2021-12-11T00:00:00"/>
    <x v="0"/>
    <x v="0"/>
    <d v="2022-01-11T00:00:00"/>
    <n v="618217"/>
    <x v="6"/>
    <s v="D2"/>
    <x v="1"/>
    <s v="Not Verified"/>
    <n v="51000"/>
    <n v="8.5900000000000004E-2"/>
    <n v="242.53"/>
    <n v="0.14960000000000001"/>
    <n v="7000"/>
    <n v="18"/>
    <n v="4081"/>
  </r>
  <r>
    <n v="780636"/>
    <x v="1"/>
    <x v="0"/>
    <x v="4"/>
    <s v="universal protection service"/>
    <x v="4"/>
    <x v="0"/>
    <x v="6"/>
    <d v="2021-12-12T00:00:00"/>
    <d v="2021-07-12T00:00:00"/>
    <x v="0"/>
    <x v="0"/>
    <d v="2021-08-12T00:00:00"/>
    <n v="983434"/>
    <x v="6"/>
    <s v="D2"/>
    <x v="1"/>
    <s v="Not Verified"/>
    <n v="20800"/>
    <n v="0.1171"/>
    <n v="348.54"/>
    <n v="0.1719"/>
    <n v="9750"/>
    <n v="6"/>
    <n v="4920"/>
  </r>
  <r>
    <n v="422571"/>
    <x v="18"/>
    <x v="0"/>
    <x v="10"/>
    <s v="AT and T Mobility"/>
    <x v="4"/>
    <x v="0"/>
    <x v="48"/>
    <d v="2021-06-11T00:00:00"/>
    <d v="2021-01-11T00:00:00"/>
    <x v="0"/>
    <x v="0"/>
    <d v="2021-02-11T00:00:00"/>
    <n v="497080"/>
    <x v="6"/>
    <s v="D1"/>
    <x v="1"/>
    <s v="Not Verified"/>
    <n v="54996"/>
    <n v="0.1545"/>
    <n v="86.17"/>
    <n v="0.1459"/>
    <n v="2500"/>
    <n v="16"/>
    <n v="864"/>
  </r>
  <r>
    <n v="482763"/>
    <x v="5"/>
    <x v="0"/>
    <x v="3"/>
    <s v="bernards"/>
    <x v="4"/>
    <x v="0"/>
    <x v="46"/>
    <d v="2021-05-16T00:00:00"/>
    <d v="2021-12-12T00:00:00"/>
    <x v="0"/>
    <x v="0"/>
    <d v="2022-01-12T00:00:00"/>
    <n v="614165"/>
    <x v="6"/>
    <s v="D1"/>
    <x v="1"/>
    <s v="Not Verified"/>
    <n v="48000"/>
    <n v="3.95E-2"/>
    <n v="861.63"/>
    <n v="0.1459"/>
    <n v="25000"/>
    <n v="7"/>
    <n v="30118"/>
  </r>
  <r>
    <n v="508137"/>
    <x v="21"/>
    <x v="0"/>
    <x v="3"/>
    <s v="Comcast"/>
    <x v="0"/>
    <x v="0"/>
    <x v="48"/>
    <d v="2021-01-15T00:00:00"/>
    <d v="2021-06-12T00:00:00"/>
    <x v="0"/>
    <x v="0"/>
    <d v="2021-07-12T00:00:00"/>
    <n v="655567"/>
    <x v="6"/>
    <s v="C1"/>
    <x v="1"/>
    <s v="Not Verified"/>
    <n v="51000"/>
    <n v="1.5299999999999999E-2"/>
    <n v="167.84"/>
    <n v="0.1273"/>
    <n v="5000"/>
    <n v="12"/>
    <n v="3915"/>
  </r>
  <r>
    <n v="455871"/>
    <x v="1"/>
    <x v="0"/>
    <x v="1"/>
    <s v="Novellus Systems Inc."/>
    <x v="0"/>
    <x v="0"/>
    <x v="32"/>
    <d v="2021-05-16T00:00:00"/>
    <d v="2021-05-11T00:00:00"/>
    <x v="0"/>
    <x v="0"/>
    <d v="2021-06-11T00:00:00"/>
    <n v="565639"/>
    <x v="6"/>
    <s v="C1"/>
    <x v="1"/>
    <s v="Not Verified"/>
    <n v="70775"/>
    <n v="0.1109"/>
    <n v="215.26"/>
    <n v="0.12870000000000001"/>
    <n v="6400"/>
    <n v="11"/>
    <n v="6630"/>
  </r>
  <r>
    <n v="657325"/>
    <x v="19"/>
    <x v="0"/>
    <x v="3"/>
    <s v="horizon incorp"/>
    <x v="0"/>
    <x v="0"/>
    <x v="21"/>
    <d v="2021-02-13T00:00:00"/>
    <d v="2021-09-12T00:00:00"/>
    <x v="0"/>
    <x v="0"/>
    <d v="2021-10-12T00:00:00"/>
    <n v="840656"/>
    <x v="6"/>
    <s v="C1"/>
    <x v="1"/>
    <s v="Not Verified"/>
    <n v="30067.200000000001"/>
    <n v="0.22589999999999999"/>
    <n v="360.56"/>
    <n v="0.1268"/>
    <n v="10750"/>
    <n v="18"/>
    <n v="10618"/>
  </r>
  <r>
    <n v="559838"/>
    <x v="21"/>
    <x v="0"/>
    <x v="3"/>
    <s v="State of Connecticut"/>
    <x v="0"/>
    <x v="1"/>
    <x v="47"/>
    <d v="2021-10-12T00:00:00"/>
    <d v="2021-06-12T00:00:00"/>
    <x v="0"/>
    <x v="0"/>
    <d v="2021-07-12T00:00:00"/>
    <n v="720626"/>
    <x v="6"/>
    <s v="C1"/>
    <x v="1"/>
    <s v="Not Verified"/>
    <n v="67200"/>
    <n v="0.1963"/>
    <n v="84.52"/>
    <n v="0.1323"/>
    <n v="2500"/>
    <n v="16"/>
    <n v="1815"/>
  </r>
  <r>
    <n v="216508"/>
    <x v="1"/>
    <x v="0"/>
    <x v="3"/>
    <s v="sutter coast hospital"/>
    <x v="3"/>
    <x v="1"/>
    <x v="19"/>
    <d v="2021-01-11T00:00:00"/>
    <d v="2021-01-11T00:00:00"/>
    <x v="1"/>
    <x v="1"/>
    <d v="2021-02-11T00:00:00"/>
    <n v="200052"/>
    <x v="6"/>
    <s v="A4"/>
    <x v="1"/>
    <s v="Not Verified"/>
    <n v="60000"/>
    <n v="9.5799999999999996E-2"/>
    <n v="250.95"/>
    <n v="8.0699999999999994E-2"/>
    <n v="8000"/>
    <n v="48"/>
    <n v="9034"/>
  </r>
  <r>
    <n v="177913"/>
    <x v="8"/>
    <x v="0"/>
    <x v="0"/>
    <s v="northern regoinal center for independant living"/>
    <x v="2"/>
    <x v="1"/>
    <x v="63"/>
    <d v="2021-11-09T00:00:00"/>
    <d v="2021-11-09T00:00:00"/>
    <x v="1"/>
    <x v="1"/>
    <d v="2021-12-09T00:00:00"/>
    <n v="171100"/>
    <x v="6"/>
    <s v="B4"/>
    <x v="1"/>
    <s v="Not Verified"/>
    <n v="19500"/>
    <n v="0.21229999999999999"/>
    <n v="224.69"/>
    <n v="9.64E-2"/>
    <n v="15000"/>
    <n v="25"/>
    <n v="7931"/>
  </r>
  <r>
    <n v="201285"/>
    <x v="10"/>
    <x v="0"/>
    <x v="5"/>
    <s v="Tricom Funding"/>
    <x v="2"/>
    <x v="1"/>
    <x v="19"/>
    <d v="2021-11-13T00:00:00"/>
    <d v="2021-01-11T00:00:00"/>
    <x v="1"/>
    <x v="1"/>
    <d v="2021-02-11T00:00:00"/>
    <n v="197188"/>
    <x v="6"/>
    <s v="B1"/>
    <x v="1"/>
    <s v="Not Verified"/>
    <n v="24000"/>
    <n v="0.1865"/>
    <n v="63.79"/>
    <n v="9.1999999999999998E-2"/>
    <n v="2000"/>
    <n v="21"/>
    <n v="2296"/>
  </r>
  <r>
    <n v="238935"/>
    <x v="23"/>
    <x v="0"/>
    <x v="3"/>
    <s v="Sams Club"/>
    <x v="2"/>
    <x v="1"/>
    <x v="38"/>
    <d v="2021-03-09T00:00:00"/>
    <d v="2021-03-09T00:00:00"/>
    <x v="1"/>
    <x v="1"/>
    <d v="2021-04-09T00:00:00"/>
    <n v="238817"/>
    <x v="6"/>
    <s v="B1"/>
    <x v="1"/>
    <s v="Not Verified"/>
    <n v="88000"/>
    <n v="0.1328"/>
    <n v="223.26"/>
    <n v="9.1999999999999998E-2"/>
    <n v="7000"/>
    <n v="35"/>
    <n v="7593"/>
  </r>
  <r>
    <n v="263677"/>
    <x v="6"/>
    <x v="0"/>
    <x v="7"/>
    <s v="Guardian Industries"/>
    <x v="2"/>
    <x v="2"/>
    <x v="38"/>
    <d v="2021-10-11T00:00:00"/>
    <d v="2021-06-09T00:00:00"/>
    <x v="1"/>
    <x v="1"/>
    <d v="2021-07-09T00:00:00"/>
    <n v="263557"/>
    <x v="6"/>
    <s v="B3"/>
    <x v="1"/>
    <s v="Not Verified"/>
    <n v="38000"/>
    <n v="0.20530000000000001"/>
    <n v="32.31"/>
    <n v="0.1008"/>
    <n v="1000"/>
    <n v="25"/>
    <n v="1104"/>
  </r>
  <r>
    <n v="177075"/>
    <x v="32"/>
    <x v="0"/>
    <x v="8"/>
    <s v="Newell Rubbermaid Co."/>
    <x v="3"/>
    <x v="0"/>
    <x v="63"/>
    <d v="2021-08-15T00:00:00"/>
    <d v="2021-12-10T00:00:00"/>
    <x v="1"/>
    <x v="1"/>
    <d v="2022-01-10T00:00:00"/>
    <n v="177072"/>
    <x v="6"/>
    <s v="A5"/>
    <x v="1"/>
    <s v="Not Verified"/>
    <n v="77000"/>
    <n v="7.9600000000000004E-2"/>
    <n v="472.68"/>
    <n v="8.3799999999999999E-2"/>
    <n v="15000"/>
    <n v="30"/>
    <n v="17016"/>
  </r>
  <r>
    <n v="209392"/>
    <x v="22"/>
    <x v="0"/>
    <x v="2"/>
    <s v="St Lukes Hospital"/>
    <x v="3"/>
    <x v="0"/>
    <x v="19"/>
    <d v="2021-01-11T00:00:00"/>
    <d v="2021-01-11T00:00:00"/>
    <x v="1"/>
    <x v="1"/>
    <d v="2021-02-11T00:00:00"/>
    <n v="209350"/>
    <x v="6"/>
    <s v="A5"/>
    <x v="1"/>
    <s v="Not Verified"/>
    <n v="35064"/>
    <n v="0.18959999999999999"/>
    <n v="63.03"/>
    <n v="8.3799999999999999E-2"/>
    <n v="2000"/>
    <n v="13"/>
    <n v="2268"/>
  </r>
  <r>
    <n v="262113"/>
    <x v="16"/>
    <x v="0"/>
    <x v="0"/>
    <s v="PTC"/>
    <x v="3"/>
    <x v="0"/>
    <x v="38"/>
    <d v="2021-02-11T00:00:00"/>
    <d v="2021-03-11T00:00:00"/>
    <x v="1"/>
    <x v="1"/>
    <d v="2021-04-11T00:00:00"/>
    <n v="254632"/>
    <x v="6"/>
    <s v="A4"/>
    <x v="1"/>
    <s v="Not Verified"/>
    <n v="35020"/>
    <n v="7.1999999999999998E-3"/>
    <n v="182.61"/>
    <n v="8.3199999999999996E-2"/>
    <n v="5800"/>
    <n v="10"/>
    <n v="6574"/>
  </r>
  <r>
    <n v="166546"/>
    <x v="9"/>
    <x v="0"/>
    <x v="3"/>
    <s v="Outreach and Specail Needs"/>
    <x v="3"/>
    <x v="0"/>
    <x v="61"/>
    <d v="2021-12-09T00:00:00"/>
    <d v="2021-08-08T00:00:00"/>
    <x v="1"/>
    <x v="1"/>
    <d v="2021-09-08T00:00:00"/>
    <n v="166498"/>
    <x v="6"/>
    <s v="A2"/>
    <x v="1"/>
    <s v="Not Verified"/>
    <n v="72000"/>
    <n v="0.1118"/>
    <n v="93.23"/>
    <n v="7.4300000000000005E-2"/>
    <n v="3000"/>
    <n v="14"/>
    <n v="3136"/>
  </r>
  <r>
    <n v="270860"/>
    <x v="24"/>
    <x v="0"/>
    <x v="0"/>
    <s v="American Legion"/>
    <x v="2"/>
    <x v="0"/>
    <x v="35"/>
    <d v="2021-11-13T00:00:00"/>
    <d v="2021-03-11T00:00:00"/>
    <x v="1"/>
    <x v="1"/>
    <d v="2021-04-11T00:00:00"/>
    <n v="265723"/>
    <x v="6"/>
    <s v="B1"/>
    <x v="1"/>
    <s v="Not Verified"/>
    <n v="20244"/>
    <n v="5.9900000000000002E-2"/>
    <n v="224.07"/>
    <n v="9.4500000000000001E-2"/>
    <n v="7000"/>
    <n v="17"/>
    <n v="8067"/>
  </r>
  <r>
    <n v="172802"/>
    <x v="18"/>
    <x v="0"/>
    <x v="3"/>
    <s v="Computer Discount of NJ"/>
    <x v="2"/>
    <x v="0"/>
    <x v="63"/>
    <d v="2021-04-16T00:00:00"/>
    <d v="2021-12-10T00:00:00"/>
    <x v="1"/>
    <x v="1"/>
    <d v="2022-01-10T00:00:00"/>
    <n v="171004"/>
    <x v="6"/>
    <s v="B1"/>
    <x v="1"/>
    <s v="Not Verified"/>
    <n v="48000"/>
    <n v="3.8E-3"/>
    <n v="158.31"/>
    <n v="8.6999999999999994E-2"/>
    <n v="5000"/>
    <n v="25"/>
    <n v="5699"/>
  </r>
  <r>
    <n v="193586"/>
    <x v="13"/>
    <x v="0"/>
    <x v="6"/>
    <s v="Exeter House"/>
    <x v="0"/>
    <x v="0"/>
    <x v="19"/>
    <d v="2021-03-13T00:00:00"/>
    <d v="2021-01-11T00:00:00"/>
    <x v="1"/>
    <x v="1"/>
    <d v="2021-02-11T00:00:00"/>
    <n v="193526"/>
    <x v="6"/>
    <s v="C2"/>
    <x v="1"/>
    <s v="Not Verified"/>
    <n v="25920"/>
    <n v="5.5599999999999997E-2"/>
    <n v="292.91000000000003"/>
    <n v="0.10589999999999999"/>
    <n v="9000"/>
    <n v="8"/>
    <n v="10545"/>
  </r>
  <r>
    <n v="281381"/>
    <x v="2"/>
    <x v="0"/>
    <x v="9"/>
    <s v="Blanket Enterprises"/>
    <x v="0"/>
    <x v="0"/>
    <x v="35"/>
    <d v="2021-06-09T00:00:00"/>
    <d v="2021-06-09T00:00:00"/>
    <x v="1"/>
    <x v="1"/>
    <d v="2021-07-09T00:00:00"/>
    <n v="279873"/>
    <x v="6"/>
    <s v="C2"/>
    <x v="1"/>
    <s v="Not Verified"/>
    <n v="100000"/>
    <n v="1.2E-2"/>
    <n v="296.10000000000002"/>
    <n v="0.1134"/>
    <n v="9000"/>
    <n v="14"/>
    <n v="10058"/>
  </r>
  <r>
    <n v="279283"/>
    <x v="1"/>
    <x v="0"/>
    <x v="3"/>
    <s v="Sara Lee"/>
    <x v="4"/>
    <x v="0"/>
    <x v="35"/>
    <d v="2021-08-14T00:00:00"/>
    <d v="2021-03-11T00:00:00"/>
    <x v="1"/>
    <x v="1"/>
    <d v="2021-04-11T00:00:00"/>
    <n v="271337"/>
    <x v="6"/>
    <s v="D4"/>
    <x v="1"/>
    <s v="Not Verified"/>
    <n v="70000"/>
    <n v="0.17069999999999999"/>
    <n v="407.52"/>
    <n v="0.13550000000000001"/>
    <n v="12000"/>
    <n v="13"/>
    <n v="14670"/>
  </r>
  <r>
    <n v="215865"/>
    <x v="8"/>
    <x v="0"/>
    <x v="4"/>
    <s v="Sorrento Lactalis"/>
    <x v="4"/>
    <x v="0"/>
    <x v="19"/>
    <d v="2021-10-14T00:00:00"/>
    <d v="2021-01-11T00:00:00"/>
    <x v="1"/>
    <x v="1"/>
    <d v="2021-02-11T00:00:00"/>
    <n v="215855"/>
    <x v="6"/>
    <s v="D2"/>
    <x v="1"/>
    <s v="Not Verified"/>
    <n v="60000"/>
    <n v="0.2006"/>
    <n v="563.4"/>
    <n v="0.12670000000000001"/>
    <n v="16800"/>
    <n v="32"/>
    <n v="20282"/>
  </r>
  <r>
    <n v="528223"/>
    <x v="1"/>
    <x v="0"/>
    <x v="6"/>
    <s v="St. Marys Hospital"/>
    <x v="3"/>
    <x v="1"/>
    <x v="51"/>
    <d v="2021-07-10T00:00:00"/>
    <d v="2021-07-10T00:00:00"/>
    <x v="1"/>
    <x v="1"/>
    <d v="2021-08-10T00:00:00"/>
    <n v="683159"/>
    <x v="6"/>
    <s v="A2"/>
    <x v="1"/>
    <s v="Not Verified"/>
    <n v="52800"/>
    <n v="0.128"/>
    <n v="86.15"/>
    <n v="6.7599999999999993E-2"/>
    <n v="2800"/>
    <n v="37"/>
    <n v="2816"/>
  </r>
  <r>
    <n v="844382"/>
    <x v="16"/>
    <x v="0"/>
    <x v="6"/>
    <s v="Schernecker Property Services"/>
    <x v="3"/>
    <x v="1"/>
    <x v="11"/>
    <d v="2021-02-16T00:00:00"/>
    <d v="2021-11-13T00:00:00"/>
    <x v="1"/>
    <x v="1"/>
    <d v="2021-12-13T00:00:00"/>
    <n v="1055308"/>
    <x v="6"/>
    <s v="A3"/>
    <x v="1"/>
    <s v="Not Verified"/>
    <n v="70000"/>
    <n v="0.18959999999999999"/>
    <n v="148.19"/>
    <n v="6.9900000000000004E-2"/>
    <n v="4800"/>
    <n v="21"/>
    <n v="5297"/>
  </r>
  <r>
    <n v="758300"/>
    <x v="19"/>
    <x v="0"/>
    <x v="6"/>
    <s v="Swagelok"/>
    <x v="3"/>
    <x v="1"/>
    <x v="25"/>
    <d v="2021-03-16T00:00:00"/>
    <d v="2021-06-12T00:00:00"/>
    <x v="1"/>
    <x v="1"/>
    <d v="2021-07-12T00:00:00"/>
    <n v="958449"/>
    <x v="6"/>
    <s v="A4"/>
    <x v="1"/>
    <s v="Not Verified"/>
    <n v="57200"/>
    <n v="1.0500000000000001E-2"/>
    <n v="74.650000000000006"/>
    <n v="7.4899999999999994E-2"/>
    <n v="2400"/>
    <n v="7"/>
    <n v="2555"/>
  </r>
  <r>
    <n v="370251"/>
    <x v="0"/>
    <x v="0"/>
    <x v="6"/>
    <s v="Zep, Inc."/>
    <x v="3"/>
    <x v="1"/>
    <x v="40"/>
    <d v="2021-07-09T00:00:00"/>
    <d v="2021-07-09T00:00:00"/>
    <x v="1"/>
    <x v="1"/>
    <d v="2021-08-09T00:00:00"/>
    <n v="386921"/>
    <x v="6"/>
    <s v="A4"/>
    <x v="1"/>
    <s v="Not Verified"/>
    <n v="66500"/>
    <n v="8.3500000000000005E-2"/>
    <n v="293.91000000000003"/>
    <n v="9.3200000000000005E-2"/>
    <n v="9200"/>
    <n v="21"/>
    <n v="9602"/>
  </r>
  <r>
    <n v="1037702"/>
    <x v="18"/>
    <x v="0"/>
    <x v="3"/>
    <s v="Loftus Electric, Inc."/>
    <x v="3"/>
    <x v="1"/>
    <x v="22"/>
    <d v="2021-05-16T00:00:00"/>
    <d v="2021-08-14T00:00:00"/>
    <x v="1"/>
    <x v="1"/>
    <d v="2021-09-14T00:00:00"/>
    <n v="1267607"/>
    <x v="6"/>
    <s v="A1"/>
    <x v="1"/>
    <s v="Not Verified"/>
    <n v="50000"/>
    <n v="0.1193"/>
    <n v="91.31"/>
    <n v="6.0299999999999999E-2"/>
    <n v="3000"/>
    <n v="15"/>
    <n v="3282"/>
  </r>
  <r>
    <n v="376138"/>
    <x v="19"/>
    <x v="0"/>
    <x v="3"/>
    <s v="Ford Motor"/>
    <x v="3"/>
    <x v="1"/>
    <x v="8"/>
    <d v="2021-02-12T00:00:00"/>
    <d v="2021-02-12T00:00:00"/>
    <x v="1"/>
    <x v="1"/>
    <d v="2021-03-12T00:00:00"/>
    <n v="398982"/>
    <x v="6"/>
    <s v="A1"/>
    <x v="1"/>
    <s v="Not Verified"/>
    <n v="62004"/>
    <n v="3.5000000000000003E-2"/>
    <n v="111.77"/>
    <n v="7.3700000000000002E-2"/>
    <n v="3600"/>
    <n v="20"/>
    <n v="4023"/>
  </r>
  <r>
    <n v="815157"/>
    <x v="37"/>
    <x v="0"/>
    <x v="3"/>
    <s v="flakeboard america"/>
    <x v="3"/>
    <x v="1"/>
    <x v="44"/>
    <d v="2021-02-13T00:00:00"/>
    <d v="2021-01-13T00:00:00"/>
    <x v="1"/>
    <x v="1"/>
    <d v="2021-02-13T00:00:00"/>
    <n v="1022758"/>
    <x v="6"/>
    <s v="A1"/>
    <x v="1"/>
    <s v="Not Verified"/>
    <n v="75000"/>
    <n v="0.1202"/>
    <n v="331.76"/>
    <n v="5.4199999999999998E-2"/>
    <n v="11000"/>
    <n v="22"/>
    <n v="11696"/>
  </r>
  <r>
    <n v="810094"/>
    <x v="6"/>
    <x v="0"/>
    <x v="3"/>
    <s v="Farm Bureau Insurance"/>
    <x v="3"/>
    <x v="1"/>
    <x v="44"/>
    <d v="2021-02-13T00:00:00"/>
    <d v="2021-01-13T00:00:00"/>
    <x v="1"/>
    <x v="1"/>
    <d v="2021-02-13T00:00:00"/>
    <n v="1016983"/>
    <x v="6"/>
    <s v="A1"/>
    <x v="1"/>
    <s v="Not Verified"/>
    <n v="112000"/>
    <n v="7.6899999999999996E-2"/>
    <n v="105.56"/>
    <n v="5.4199999999999998E-2"/>
    <n v="3500"/>
    <n v="23"/>
    <n v="3721"/>
  </r>
  <r>
    <n v="768394"/>
    <x v="20"/>
    <x v="0"/>
    <x v="3"/>
    <s v="MCM Integrated Technologies Ltd."/>
    <x v="3"/>
    <x v="1"/>
    <x v="25"/>
    <d v="2021-12-15T00:00:00"/>
    <d v="2021-08-12T00:00:00"/>
    <x v="1"/>
    <x v="1"/>
    <d v="2021-09-12T00:00:00"/>
    <n v="969694"/>
    <x v="6"/>
    <s v="A1"/>
    <x v="1"/>
    <s v="Not Verified"/>
    <n v="96000"/>
    <n v="6.4699999999999994E-2"/>
    <n v="120.64"/>
    <n v="5.4199999999999998E-2"/>
    <n v="4000"/>
    <n v="18"/>
    <n v="4210"/>
  </r>
  <r>
    <n v="1044354"/>
    <x v="1"/>
    <x v="0"/>
    <x v="3"/>
    <s v="Motion Industries"/>
    <x v="3"/>
    <x v="1"/>
    <x v="12"/>
    <d v="2021-12-12T00:00:00"/>
    <d v="2021-12-12T00:00:00"/>
    <x v="1"/>
    <x v="1"/>
    <d v="2022-01-12T00:00:00"/>
    <n v="1274926"/>
    <x v="6"/>
    <s v="A1"/>
    <x v="1"/>
    <s v="Not Verified"/>
    <n v="60000"/>
    <n v="0.1484"/>
    <n v="304.36"/>
    <n v="6.0299999999999999E-2"/>
    <n v="10000"/>
    <n v="19"/>
    <n v="10518"/>
  </r>
  <r>
    <n v="697612"/>
    <x v="4"/>
    <x v="0"/>
    <x v="3"/>
    <s v="HDR Inc."/>
    <x v="3"/>
    <x v="1"/>
    <x v="42"/>
    <d v="2021-02-13T00:00:00"/>
    <d v="2021-12-12T00:00:00"/>
    <x v="1"/>
    <x v="1"/>
    <d v="2022-01-12T00:00:00"/>
    <n v="888956"/>
    <x v="6"/>
    <s v="A1"/>
    <x v="1"/>
    <s v="Not Verified"/>
    <n v="135600"/>
    <n v="0.1154"/>
    <n v="30.16"/>
    <n v="5.4199999999999998E-2"/>
    <n v="1000"/>
    <n v="27"/>
    <n v="1063"/>
  </r>
  <r>
    <n v="873299"/>
    <x v="34"/>
    <x v="0"/>
    <x v="3"/>
    <m/>
    <x v="3"/>
    <x v="1"/>
    <x v="10"/>
    <d v="2021-10-14T00:00:00"/>
    <d v="2021-10-14T00:00:00"/>
    <x v="1"/>
    <x v="1"/>
    <d v="2021-11-14T00:00:00"/>
    <n v="1087599"/>
    <x v="6"/>
    <s v="A1"/>
    <x v="1"/>
    <s v="Not Verified"/>
    <n v="35000"/>
    <n v="8.09E-2"/>
    <n v="60.32"/>
    <n v="5.4199999999999998E-2"/>
    <n v="2000"/>
    <n v="32"/>
    <n v="2187"/>
  </r>
  <r>
    <n v="552639"/>
    <x v="1"/>
    <x v="0"/>
    <x v="3"/>
    <s v="Franchise Tax Board"/>
    <x v="3"/>
    <x v="1"/>
    <x v="43"/>
    <d v="2021-08-13T00:00:00"/>
    <d v="2021-08-13T00:00:00"/>
    <x v="1"/>
    <x v="1"/>
    <d v="2021-09-13T00:00:00"/>
    <n v="712121"/>
    <x v="6"/>
    <s v="A1"/>
    <x v="1"/>
    <s v="Not Verified"/>
    <n v="81600"/>
    <n v="6.4299999999999996E-2"/>
    <n v="39.78"/>
    <n v="6.3899999999999998E-2"/>
    <n v="1300"/>
    <n v="31"/>
    <n v="1432"/>
  </r>
  <r>
    <n v="651012"/>
    <x v="5"/>
    <x v="0"/>
    <x v="3"/>
    <s v="Jackson Health System"/>
    <x v="3"/>
    <x v="1"/>
    <x v="21"/>
    <d v="2021-05-16T00:00:00"/>
    <d v="2021-01-14T00:00:00"/>
    <x v="1"/>
    <x v="1"/>
    <d v="2021-02-14T00:00:00"/>
    <n v="832785"/>
    <x v="6"/>
    <s v="A1"/>
    <x v="1"/>
    <s v="Not Verified"/>
    <n v="120000"/>
    <n v="0.20880000000000001"/>
    <n v="180.96"/>
    <n v="5.4199999999999998E-2"/>
    <n v="6000"/>
    <n v="27"/>
    <n v="6515"/>
  </r>
  <r>
    <n v="797777"/>
    <x v="25"/>
    <x v="0"/>
    <x v="3"/>
    <s v="Norfolk Sheriff"/>
    <x v="3"/>
    <x v="1"/>
    <x v="44"/>
    <d v="2021-05-12T00:00:00"/>
    <d v="2021-05-12T00:00:00"/>
    <x v="1"/>
    <x v="1"/>
    <d v="2021-06-12T00:00:00"/>
    <n v="1002816"/>
    <x v="6"/>
    <s v="A1"/>
    <x v="1"/>
    <s v="Not Verified"/>
    <n v="55000"/>
    <n v="9.5999999999999992E-3"/>
    <n v="120.64"/>
    <n v="5.4199999999999998E-2"/>
    <n v="4000"/>
    <n v="40"/>
    <n v="4131"/>
  </r>
  <r>
    <n v="696922"/>
    <x v="1"/>
    <x v="0"/>
    <x v="3"/>
    <s v="Hazel Hawkins Memorial Hospital"/>
    <x v="3"/>
    <x v="1"/>
    <x v="42"/>
    <d v="2021-09-15T00:00:00"/>
    <d v="2021-03-14T00:00:00"/>
    <x v="1"/>
    <x v="1"/>
    <d v="2021-04-14T00:00:00"/>
    <n v="888142"/>
    <x v="6"/>
    <s v="A1"/>
    <x v="1"/>
    <s v="Not Verified"/>
    <n v="120000"/>
    <n v="0.12570000000000001"/>
    <n v="301.60000000000002"/>
    <n v="5.4199999999999998E-2"/>
    <n v="10000"/>
    <n v="18"/>
    <n v="10858"/>
  </r>
  <r>
    <n v="791612"/>
    <x v="5"/>
    <x v="0"/>
    <x v="3"/>
    <s v="City of Orlando"/>
    <x v="3"/>
    <x v="1"/>
    <x v="44"/>
    <d v="2021-07-14T00:00:00"/>
    <d v="2021-07-14T00:00:00"/>
    <x v="1"/>
    <x v="1"/>
    <d v="2021-08-14T00:00:00"/>
    <n v="995940"/>
    <x v="6"/>
    <s v="A1"/>
    <x v="1"/>
    <s v="Not Verified"/>
    <n v="76000"/>
    <n v="0.1023"/>
    <n v="144.77000000000001"/>
    <n v="5.4199999999999998E-2"/>
    <n v="4800"/>
    <n v="39"/>
    <n v="5212"/>
  </r>
  <r>
    <n v="840835"/>
    <x v="1"/>
    <x v="0"/>
    <x v="3"/>
    <s v="bas construction"/>
    <x v="3"/>
    <x v="1"/>
    <x v="11"/>
    <d v="2021-03-14T00:00:00"/>
    <d v="2021-03-14T00:00:00"/>
    <x v="1"/>
    <x v="1"/>
    <d v="2021-04-14T00:00:00"/>
    <n v="1051285"/>
    <x v="6"/>
    <s v="A1"/>
    <x v="1"/>
    <s v="Not Verified"/>
    <n v="100000"/>
    <n v="6.4799999999999996E-2"/>
    <n v="180.96"/>
    <n v="5.4199999999999998E-2"/>
    <n v="6000"/>
    <n v="33"/>
    <n v="6480"/>
  </r>
  <r>
    <n v="727920"/>
    <x v="1"/>
    <x v="0"/>
    <x v="3"/>
    <s v="KTTV 11 Fox TV"/>
    <x v="3"/>
    <x v="1"/>
    <x v="29"/>
    <d v="2021-05-14T00:00:00"/>
    <d v="2021-05-14T00:00:00"/>
    <x v="1"/>
    <x v="1"/>
    <d v="2021-06-14T00:00:00"/>
    <n v="923478"/>
    <x v="6"/>
    <s v="A1"/>
    <x v="1"/>
    <s v="Not Verified"/>
    <n v="120000"/>
    <n v="6.9800000000000001E-2"/>
    <n v="301.60000000000002"/>
    <n v="5.4199999999999998E-2"/>
    <n v="10000"/>
    <n v="31"/>
    <n v="10858"/>
  </r>
  <r>
    <n v="868355"/>
    <x v="4"/>
    <x v="0"/>
    <x v="3"/>
    <s v="BNY Mellon"/>
    <x v="3"/>
    <x v="1"/>
    <x v="10"/>
    <d v="2021-05-16T00:00:00"/>
    <d v="2021-09-14T00:00:00"/>
    <x v="1"/>
    <x v="1"/>
    <d v="2021-10-14T00:00:00"/>
    <n v="1082053"/>
    <x v="6"/>
    <s v="A1"/>
    <x v="1"/>
    <s v="Not Verified"/>
    <n v="93000"/>
    <n v="0.19189999999999999"/>
    <n v="211.12"/>
    <n v="5.4199999999999998E-2"/>
    <n v="7000"/>
    <n v="43"/>
    <n v="7600"/>
  </r>
  <r>
    <n v="842652"/>
    <x v="19"/>
    <x v="0"/>
    <x v="3"/>
    <s v="honda of america manufacturing"/>
    <x v="3"/>
    <x v="1"/>
    <x v="11"/>
    <d v="2021-08-14T00:00:00"/>
    <d v="2021-08-14T00:00:00"/>
    <x v="1"/>
    <x v="1"/>
    <d v="2021-09-14T00:00:00"/>
    <n v="1053342"/>
    <x v="6"/>
    <s v="A1"/>
    <x v="1"/>
    <s v="Not Verified"/>
    <n v="49920"/>
    <n v="0.25700000000000001"/>
    <n v="100.29"/>
    <n v="5.4199999999999998E-2"/>
    <n v="3325"/>
    <n v="43"/>
    <n v="3610"/>
  </r>
  <r>
    <n v="828317"/>
    <x v="10"/>
    <x v="0"/>
    <x v="3"/>
    <s v="Georgia Pacific"/>
    <x v="3"/>
    <x v="1"/>
    <x v="11"/>
    <d v="2021-07-14T00:00:00"/>
    <d v="2021-09-14T00:00:00"/>
    <x v="1"/>
    <x v="1"/>
    <d v="2021-10-14T00:00:00"/>
    <n v="1037336"/>
    <x v="6"/>
    <s v="A1"/>
    <x v="1"/>
    <s v="Not Verified"/>
    <n v="62400"/>
    <n v="0.28849999999999998"/>
    <n v="30.16"/>
    <n v="5.4199999999999998E-2"/>
    <n v="1000"/>
    <n v="44"/>
    <n v="1086"/>
  </r>
  <r>
    <n v="634737"/>
    <x v="33"/>
    <x v="0"/>
    <x v="3"/>
    <s v="Merge Healthcare"/>
    <x v="3"/>
    <x v="1"/>
    <x v="41"/>
    <d v="2021-03-16T00:00:00"/>
    <d v="2021-09-11T00:00:00"/>
    <x v="1"/>
    <x v="1"/>
    <d v="2021-10-11T00:00:00"/>
    <n v="813133"/>
    <x v="6"/>
    <s v="A2"/>
    <x v="1"/>
    <s v="Not Verified"/>
    <n v="113000"/>
    <n v="2.98E-2"/>
    <n v="242.62"/>
    <n v="5.79E-2"/>
    <n v="8000"/>
    <n v="13"/>
    <n v="8281"/>
  </r>
  <r>
    <n v="365809"/>
    <x v="37"/>
    <x v="0"/>
    <x v="3"/>
    <s v="Retired"/>
    <x v="3"/>
    <x v="1"/>
    <x v="55"/>
    <d v="2021-12-11T00:00:00"/>
    <d v="2021-12-11T00:00:00"/>
    <x v="1"/>
    <x v="1"/>
    <d v="2022-01-11T00:00:00"/>
    <n v="375077"/>
    <x v="6"/>
    <s v="A2"/>
    <x v="1"/>
    <s v="Not Verified"/>
    <n v="44000"/>
    <n v="0.1759"/>
    <n v="77.98"/>
    <n v="7.6799999999999993E-2"/>
    <n v="2500"/>
    <n v="17"/>
    <n v="2807"/>
  </r>
  <r>
    <n v="299976"/>
    <x v="5"/>
    <x v="0"/>
    <x v="3"/>
    <s v="Black Box Network Services"/>
    <x v="3"/>
    <x v="1"/>
    <x v="35"/>
    <d v="2021-03-11T00:00:00"/>
    <d v="2021-04-11T00:00:00"/>
    <x v="1"/>
    <x v="1"/>
    <d v="2021-05-11T00:00:00"/>
    <n v="299973"/>
    <x v="6"/>
    <s v="A2"/>
    <x v="1"/>
    <s v="Not Verified"/>
    <n v="39600"/>
    <n v="9.5200000000000007E-2"/>
    <n v="187.14"/>
    <n v="7.6799999999999993E-2"/>
    <n v="6000"/>
    <n v="17"/>
    <n v="6737"/>
  </r>
  <r>
    <n v="777758"/>
    <x v="5"/>
    <x v="0"/>
    <x v="3"/>
    <s v="Fresenius Medical Services"/>
    <x v="3"/>
    <x v="1"/>
    <x v="6"/>
    <d v="2021-07-13T00:00:00"/>
    <d v="2021-06-13T00:00:00"/>
    <x v="1"/>
    <x v="1"/>
    <d v="2021-07-13T00:00:00"/>
    <n v="980283"/>
    <x v="6"/>
    <s v="A2"/>
    <x v="1"/>
    <s v="Not Verified"/>
    <n v="80000"/>
    <n v="6.3100000000000003E-2"/>
    <n v="273.76"/>
    <n v="5.9900000000000002E-2"/>
    <n v="9000"/>
    <n v="24"/>
    <n v="9752"/>
  </r>
  <r>
    <n v="532441"/>
    <x v="16"/>
    <x v="0"/>
    <x v="3"/>
    <s v="Umass Biologics Labs"/>
    <x v="3"/>
    <x v="1"/>
    <x v="51"/>
    <d v="2021-02-16T00:00:00"/>
    <d v="2021-07-13T00:00:00"/>
    <x v="1"/>
    <x v="1"/>
    <d v="2021-08-13T00:00:00"/>
    <n v="688221"/>
    <x v="6"/>
    <s v="A2"/>
    <x v="1"/>
    <s v="Not Verified"/>
    <n v="55000"/>
    <n v="0.19750000000000001"/>
    <n v="92.31"/>
    <n v="6.7599999999999993E-2"/>
    <n v="3000"/>
    <n v="16"/>
    <n v="3323"/>
  </r>
  <r>
    <n v="541585"/>
    <x v="2"/>
    <x v="0"/>
    <x v="3"/>
    <s v="Wood Group - TransCanada Turbines"/>
    <x v="3"/>
    <x v="1"/>
    <x v="43"/>
    <d v="2021-05-16T00:00:00"/>
    <d v="2021-07-13T00:00:00"/>
    <x v="1"/>
    <x v="1"/>
    <d v="2021-08-13T00:00:00"/>
    <n v="699020"/>
    <x v="6"/>
    <s v="A2"/>
    <x v="1"/>
    <s v="Not Verified"/>
    <n v="121200"/>
    <n v="0.1883"/>
    <n v="44.62"/>
    <n v="6.7599999999999993E-2"/>
    <n v="1450"/>
    <n v="48"/>
    <n v="1606"/>
  </r>
  <r>
    <n v="615709"/>
    <x v="18"/>
    <x v="0"/>
    <x v="3"/>
    <s v="ACS HR Solutions"/>
    <x v="3"/>
    <x v="1"/>
    <x v="49"/>
    <d v="2021-05-16T00:00:00"/>
    <d v="2021-07-13T00:00:00"/>
    <x v="1"/>
    <x v="1"/>
    <d v="2021-08-13T00:00:00"/>
    <n v="789536"/>
    <x v="6"/>
    <s v="A3"/>
    <x v="1"/>
    <s v="Not Verified"/>
    <n v="80000"/>
    <n v="1.3299999999999999E-2"/>
    <n v="91.5"/>
    <n v="6.1699999999999998E-2"/>
    <n v="3000"/>
    <n v="20"/>
    <n v="3287"/>
  </r>
  <r>
    <n v="1045106"/>
    <x v="7"/>
    <x v="0"/>
    <x v="3"/>
    <s v="Rotork"/>
    <x v="3"/>
    <x v="1"/>
    <x v="12"/>
    <d v="2021-04-16T00:00:00"/>
    <d v="2021-12-14T00:00:00"/>
    <x v="1"/>
    <x v="1"/>
    <d v="2022-01-14T00:00:00"/>
    <n v="1275509"/>
    <x v="6"/>
    <s v="A3"/>
    <x v="1"/>
    <s v="Not Verified"/>
    <n v="45000"/>
    <n v="0.1237"/>
    <n v="155.56"/>
    <n v="7.51E-2"/>
    <n v="5000"/>
    <n v="7"/>
    <n v="5600"/>
  </r>
  <r>
    <n v="468874"/>
    <x v="1"/>
    <x v="0"/>
    <x v="3"/>
    <s v="The Zenith Insurance Company"/>
    <x v="3"/>
    <x v="1"/>
    <x v="31"/>
    <d v="2021-12-12T00:00:00"/>
    <d v="2021-01-13T00:00:00"/>
    <x v="1"/>
    <x v="1"/>
    <d v="2021-02-13T00:00:00"/>
    <n v="590910"/>
    <x v="6"/>
    <s v="A3"/>
    <x v="1"/>
    <s v="Not Verified"/>
    <n v="68000"/>
    <n v="1.41E-2"/>
    <n v="112.39"/>
    <n v="7.7399999999999997E-2"/>
    <n v="3600"/>
    <n v="13"/>
    <n v="4046"/>
  </r>
  <r>
    <n v="510968"/>
    <x v="9"/>
    <x v="0"/>
    <x v="3"/>
    <s v="McCormick &amp; Co., Inc."/>
    <x v="3"/>
    <x v="1"/>
    <x v="27"/>
    <d v="2021-05-16T00:00:00"/>
    <d v="2021-05-13T00:00:00"/>
    <x v="1"/>
    <x v="1"/>
    <d v="2021-06-13T00:00:00"/>
    <n v="659930"/>
    <x v="6"/>
    <s v="A3"/>
    <x v="1"/>
    <s v="Not Verified"/>
    <n v="79000"/>
    <n v="8.43E-2"/>
    <n v="232.05"/>
    <n v="7.1400000000000005E-2"/>
    <n v="7500"/>
    <n v="25"/>
    <n v="8354"/>
  </r>
  <r>
    <n v="451319"/>
    <x v="9"/>
    <x v="0"/>
    <x v="3"/>
    <s v="morningstar welding"/>
    <x v="3"/>
    <x v="1"/>
    <x v="15"/>
    <d v="2021-07-10T00:00:00"/>
    <d v="2021-08-10T00:00:00"/>
    <x v="1"/>
    <x v="1"/>
    <d v="2021-09-10T00:00:00"/>
    <n v="555927"/>
    <x v="6"/>
    <s v="A3"/>
    <x v="1"/>
    <s v="Not Verified"/>
    <n v="70000"/>
    <n v="5.7599999999999998E-2"/>
    <n v="124.88"/>
    <n v="7.7399999999999997E-2"/>
    <n v="4000"/>
    <n v="19"/>
    <n v="4189"/>
  </r>
  <r>
    <n v="474628"/>
    <x v="16"/>
    <x v="0"/>
    <x v="3"/>
    <s v="Comm of Mass"/>
    <x v="3"/>
    <x v="1"/>
    <x v="24"/>
    <d v="2021-04-16T00:00:00"/>
    <d v="2021-01-12T00:00:00"/>
    <x v="1"/>
    <x v="1"/>
    <d v="2021-02-12T00:00:00"/>
    <n v="600398"/>
    <x v="6"/>
    <s v="A3"/>
    <x v="1"/>
    <s v="Not Verified"/>
    <n v="29328"/>
    <n v="0.214"/>
    <n v="312.19"/>
    <n v="7.7399999999999997E-2"/>
    <n v="10000"/>
    <n v="14"/>
    <n v="11087"/>
  </r>
  <r>
    <n v="511167"/>
    <x v="8"/>
    <x v="0"/>
    <x v="3"/>
    <s v="Fredonia Central School"/>
    <x v="3"/>
    <x v="1"/>
    <x v="27"/>
    <d v="2021-05-16T00:00:00"/>
    <d v="2021-05-13T00:00:00"/>
    <x v="1"/>
    <x v="1"/>
    <d v="2021-06-13T00:00:00"/>
    <n v="660227"/>
    <x v="6"/>
    <s v="A3"/>
    <x v="1"/>
    <s v="Not Verified"/>
    <n v="70000"/>
    <n v="0.21260000000000001"/>
    <n v="185.64"/>
    <n v="7.1400000000000005E-2"/>
    <n v="6000"/>
    <n v="40"/>
    <n v="6684"/>
  </r>
  <r>
    <n v="486686"/>
    <x v="4"/>
    <x v="0"/>
    <x v="3"/>
    <s v="trailzend"/>
    <x v="3"/>
    <x v="1"/>
    <x v="46"/>
    <d v="2021-03-13T00:00:00"/>
    <d v="2021-03-13T00:00:00"/>
    <x v="1"/>
    <x v="1"/>
    <d v="2021-04-13T00:00:00"/>
    <n v="620282"/>
    <x v="6"/>
    <s v="A3"/>
    <x v="1"/>
    <s v="Not Verified"/>
    <n v="40000"/>
    <n v="0.18329999999999999"/>
    <n v="123.76"/>
    <n v="7.1400000000000005E-2"/>
    <n v="4000"/>
    <n v="43"/>
    <n v="4456"/>
  </r>
  <r>
    <n v="444862"/>
    <x v="2"/>
    <x v="0"/>
    <x v="3"/>
    <s v="Pilgrim's Pride Corp"/>
    <x v="3"/>
    <x v="1"/>
    <x v="15"/>
    <d v="2021-04-12T00:00:00"/>
    <d v="2021-04-12T00:00:00"/>
    <x v="1"/>
    <x v="1"/>
    <d v="2021-05-12T00:00:00"/>
    <n v="542886"/>
    <x v="6"/>
    <s v="A3"/>
    <x v="1"/>
    <s v="Not Verified"/>
    <n v="105000"/>
    <n v="7.2700000000000001E-2"/>
    <n v="218.54"/>
    <n v="7.7399999999999997E-2"/>
    <n v="7000"/>
    <n v="28"/>
    <n v="7838"/>
  </r>
  <r>
    <n v="490814"/>
    <x v="34"/>
    <x v="0"/>
    <x v="3"/>
    <s v="chapman printing co"/>
    <x v="3"/>
    <x v="1"/>
    <x v="26"/>
    <d v="2021-03-16T00:00:00"/>
    <d v="2021-01-11T00:00:00"/>
    <x v="1"/>
    <x v="1"/>
    <d v="2021-02-11T00:00:00"/>
    <n v="626903"/>
    <x v="6"/>
    <s v="A3"/>
    <x v="1"/>
    <s v="Not Verified"/>
    <n v="33600"/>
    <n v="5.4000000000000003E-3"/>
    <n v="201.11"/>
    <n v="7.1400000000000005E-2"/>
    <n v="6500"/>
    <n v="32"/>
    <n v="6823"/>
  </r>
  <r>
    <n v="815149"/>
    <x v="21"/>
    <x v="0"/>
    <x v="3"/>
    <s v="State of Connecticut"/>
    <x v="3"/>
    <x v="1"/>
    <x v="44"/>
    <d v="2021-03-12T00:00:00"/>
    <d v="2021-03-12T00:00:00"/>
    <x v="1"/>
    <x v="1"/>
    <d v="2021-04-12T00:00:00"/>
    <n v="1022749"/>
    <x v="6"/>
    <s v="A3"/>
    <x v="1"/>
    <s v="Not Verified"/>
    <n v="120000"/>
    <n v="0.1439"/>
    <n v="185.24"/>
    <n v="6.9900000000000004E-2"/>
    <n v="6000"/>
    <n v="53"/>
    <n v="6175"/>
  </r>
  <r>
    <n v="641583"/>
    <x v="9"/>
    <x v="0"/>
    <x v="3"/>
    <s v="Maryland"/>
    <x v="3"/>
    <x v="1"/>
    <x v="21"/>
    <d v="2021-08-13T00:00:00"/>
    <d v="2021-08-13T00:00:00"/>
    <x v="1"/>
    <x v="1"/>
    <d v="2021-09-13T00:00:00"/>
    <n v="821271"/>
    <x v="6"/>
    <s v="A4"/>
    <x v="1"/>
    <s v="Not Verified"/>
    <n v="72000"/>
    <n v="9.7999999999999997E-3"/>
    <n v="153.34"/>
    <n v="6.54E-2"/>
    <n v="5000"/>
    <n v="24"/>
    <n v="5508"/>
  </r>
  <r>
    <n v="521546"/>
    <x v="33"/>
    <x v="0"/>
    <x v="3"/>
    <s v="US Air Force"/>
    <x v="3"/>
    <x v="1"/>
    <x v="27"/>
    <d v="2021-09-13T00:00:00"/>
    <d v="2021-09-12T00:00:00"/>
    <x v="1"/>
    <x v="1"/>
    <d v="2021-10-12T00:00:00"/>
    <n v="674453"/>
    <x v="6"/>
    <s v="A4"/>
    <x v="1"/>
    <s v="Not Verified"/>
    <n v="72000"/>
    <n v="7.0499999999999993E-2"/>
    <n v="77.78"/>
    <n v="7.51E-2"/>
    <n v="2500"/>
    <n v="17"/>
    <n v="2774"/>
  </r>
  <r>
    <n v="467996"/>
    <x v="21"/>
    <x v="0"/>
    <x v="3"/>
    <s v="Sharp, Shield &amp; Smith"/>
    <x v="3"/>
    <x v="1"/>
    <x v="31"/>
    <d v="2021-03-16T00:00:00"/>
    <d v="2021-12-12T00:00:00"/>
    <x v="1"/>
    <x v="1"/>
    <d v="2022-01-12T00:00:00"/>
    <n v="589191"/>
    <x v="6"/>
    <s v="A4"/>
    <x v="1"/>
    <s v="Not Verified"/>
    <n v="105000"/>
    <n v="7.3899999999999993E-2"/>
    <n v="237.08"/>
    <n v="8.5900000000000004E-2"/>
    <n v="7500"/>
    <n v="39"/>
    <n v="8535"/>
  </r>
  <r>
    <n v="500019"/>
    <x v="21"/>
    <x v="0"/>
    <x v="3"/>
    <s v="Vermont Pure/Crystal Rock"/>
    <x v="3"/>
    <x v="1"/>
    <x v="48"/>
    <d v="2021-05-14T00:00:00"/>
    <d v="2021-11-11T00:00:00"/>
    <x v="1"/>
    <x v="1"/>
    <d v="2021-12-11T00:00:00"/>
    <n v="642050"/>
    <x v="6"/>
    <s v="A4"/>
    <x v="1"/>
    <s v="Not Verified"/>
    <n v="165000"/>
    <n v="6.7599999999999993E-2"/>
    <n v="279.99"/>
    <n v="7.51E-2"/>
    <n v="9000"/>
    <n v="34"/>
    <n v="9822"/>
  </r>
  <r>
    <n v="664737"/>
    <x v="39"/>
    <x v="0"/>
    <x v="3"/>
    <s v="IBM"/>
    <x v="3"/>
    <x v="1"/>
    <x v="0"/>
    <d v="2021-02-14T00:00:00"/>
    <d v="2021-02-14T00:00:00"/>
    <x v="1"/>
    <x v="1"/>
    <d v="2021-03-14T00:00:00"/>
    <n v="849946"/>
    <x v="6"/>
    <s v="A5"/>
    <x v="1"/>
    <s v="Not Verified"/>
    <n v="62000"/>
    <n v="1.1599999999999999E-2"/>
    <n v="81.069999999999993"/>
    <n v="7.6600000000000001E-2"/>
    <n v="2600"/>
    <n v="21"/>
    <n v="2919"/>
  </r>
  <r>
    <n v="862401"/>
    <x v="16"/>
    <x v="0"/>
    <x v="3"/>
    <s v="Social Security Administration"/>
    <x v="3"/>
    <x v="1"/>
    <x v="11"/>
    <d v="2021-09-14T00:00:00"/>
    <d v="2021-09-14T00:00:00"/>
    <x v="1"/>
    <x v="1"/>
    <d v="2021-10-14T00:00:00"/>
    <n v="1075437"/>
    <x v="6"/>
    <s v="A5"/>
    <x v="1"/>
    <s v="Not Verified"/>
    <n v="63000"/>
    <n v="0.12230000000000001"/>
    <n v="53.66"/>
    <n v="8.4900000000000003E-2"/>
    <n v="1700"/>
    <n v="14"/>
    <n v="1932"/>
  </r>
  <r>
    <n v="480454"/>
    <x v="38"/>
    <x v="0"/>
    <x v="3"/>
    <s v="Fairfax Imaging  Inc."/>
    <x v="3"/>
    <x v="1"/>
    <x v="24"/>
    <d v="2021-11-14T00:00:00"/>
    <d v="2021-07-10T00:00:00"/>
    <x v="1"/>
    <x v="1"/>
    <d v="2021-08-10T00:00:00"/>
    <n v="610794"/>
    <x v="6"/>
    <s v="A5"/>
    <x v="1"/>
    <s v="Not Verified"/>
    <n v="126000"/>
    <n v="5.9400000000000001E-2"/>
    <n v="469.21"/>
    <n v="7.8799999999999995E-2"/>
    <n v="15000"/>
    <n v="29"/>
    <n v="15468"/>
  </r>
  <r>
    <n v="497821"/>
    <x v="10"/>
    <x v="0"/>
    <x v="3"/>
    <s v="City of Milwaukee"/>
    <x v="3"/>
    <x v="1"/>
    <x v="26"/>
    <d v="2021-01-16T00:00:00"/>
    <d v="2021-03-13T00:00:00"/>
    <x v="1"/>
    <x v="1"/>
    <d v="2021-04-13T00:00:00"/>
    <n v="638264"/>
    <x v="6"/>
    <s v="A5"/>
    <x v="1"/>
    <s v="Not Verified"/>
    <n v="77000"/>
    <n v="3.0999999999999999E-3"/>
    <n v="312.81"/>
    <n v="7.8799999999999995E-2"/>
    <n v="10000"/>
    <n v="20"/>
    <n v="11259"/>
  </r>
  <r>
    <n v="724993"/>
    <x v="1"/>
    <x v="0"/>
    <x v="3"/>
    <s v="ABM Engineering"/>
    <x v="3"/>
    <x v="1"/>
    <x v="25"/>
    <d v="2021-05-14T00:00:00"/>
    <d v="2021-05-14T00:00:00"/>
    <x v="1"/>
    <x v="1"/>
    <d v="2021-06-14T00:00:00"/>
    <n v="920177"/>
    <x v="6"/>
    <s v="A5"/>
    <x v="1"/>
    <s v="Not Verified"/>
    <n v="95000"/>
    <n v="0.11700000000000001"/>
    <n v="113.63"/>
    <n v="8.4900000000000003E-2"/>
    <n v="3600"/>
    <n v="37"/>
    <n v="4091"/>
  </r>
  <r>
    <n v="719702"/>
    <x v="22"/>
    <x v="0"/>
    <x v="8"/>
    <s v="American Medical Systems"/>
    <x v="3"/>
    <x v="1"/>
    <x v="29"/>
    <d v="2021-02-15T00:00:00"/>
    <d v="2021-04-14T00:00:00"/>
    <x v="1"/>
    <x v="1"/>
    <d v="2021-05-14T00:00:00"/>
    <n v="914066"/>
    <x v="6"/>
    <s v="A1"/>
    <x v="1"/>
    <s v="Not Verified"/>
    <n v="95000"/>
    <n v="8.0799999999999997E-2"/>
    <n v="90.48"/>
    <n v="5.4199999999999998E-2"/>
    <n v="3000"/>
    <n v="17"/>
    <n v="3257"/>
  </r>
  <r>
    <n v="624702"/>
    <x v="3"/>
    <x v="0"/>
    <x v="8"/>
    <s v="Sentry Insurance"/>
    <x v="3"/>
    <x v="1"/>
    <x v="21"/>
    <d v="2021-04-13T00:00:00"/>
    <d v="2021-04-13T00:00:00"/>
    <x v="1"/>
    <x v="1"/>
    <d v="2021-05-13T00:00:00"/>
    <n v="800579"/>
    <x v="6"/>
    <s v="A1"/>
    <x v="1"/>
    <s v="Not Verified"/>
    <n v="50000"/>
    <n v="8.5900000000000004E-2"/>
    <n v="211.12"/>
    <n v="5.4199999999999998E-2"/>
    <n v="7000"/>
    <n v="16"/>
    <n v="7549"/>
  </r>
  <r>
    <n v="1007932"/>
    <x v="5"/>
    <x v="0"/>
    <x v="8"/>
    <s v="Electricon Services LLc"/>
    <x v="3"/>
    <x v="1"/>
    <x v="22"/>
    <d v="2021-04-16T00:00:00"/>
    <d v="2021-03-14T00:00:00"/>
    <x v="1"/>
    <x v="1"/>
    <d v="2021-04-14T00:00:00"/>
    <n v="1234572"/>
    <x v="6"/>
    <s v="A1"/>
    <x v="1"/>
    <s v="Not Verified"/>
    <n v="72000"/>
    <n v="0.10580000000000001"/>
    <n v="152.18"/>
    <n v="6.0299999999999999E-2"/>
    <n v="5000"/>
    <n v="16"/>
    <n v="5315"/>
  </r>
  <r>
    <n v="843698"/>
    <x v="18"/>
    <x v="0"/>
    <x v="8"/>
    <s v="pinnacledietary.com"/>
    <x v="3"/>
    <x v="1"/>
    <x v="11"/>
    <d v="2021-02-14T00:00:00"/>
    <d v="2021-03-14T00:00:00"/>
    <x v="1"/>
    <x v="1"/>
    <d v="2021-04-14T00:00:00"/>
    <n v="1054514"/>
    <x v="6"/>
    <s v="A1"/>
    <x v="1"/>
    <s v="Not Verified"/>
    <n v="62000"/>
    <n v="0.1275"/>
    <n v="150.80000000000001"/>
    <n v="5.4199999999999998E-2"/>
    <n v="5000"/>
    <n v="33"/>
    <n v="5395"/>
  </r>
  <r>
    <n v="781211"/>
    <x v="15"/>
    <x v="0"/>
    <x v="8"/>
    <s v="Department of Defense"/>
    <x v="3"/>
    <x v="1"/>
    <x v="6"/>
    <d v="2021-05-16T00:00:00"/>
    <d v="2021-03-14T00:00:00"/>
    <x v="1"/>
    <x v="1"/>
    <d v="2021-04-14T00:00:00"/>
    <n v="984044"/>
    <x v="6"/>
    <s v="A2"/>
    <x v="1"/>
    <s v="Not Verified"/>
    <n v="88668"/>
    <n v="3.3000000000000002E-2"/>
    <n v="92.12"/>
    <n v="6.6199999999999995E-2"/>
    <n v="3000"/>
    <n v="17"/>
    <n v="3310"/>
  </r>
  <r>
    <n v="479769"/>
    <x v="1"/>
    <x v="0"/>
    <x v="8"/>
    <s v="Williams-Sonoma Inc"/>
    <x v="3"/>
    <x v="1"/>
    <x v="24"/>
    <d v="2021-09-14T00:00:00"/>
    <d v="2021-03-10T00:00:00"/>
    <x v="1"/>
    <x v="1"/>
    <d v="2021-04-10T00:00:00"/>
    <n v="609621"/>
    <x v="6"/>
    <s v="A3"/>
    <x v="1"/>
    <s v="Not Verified"/>
    <n v="98000"/>
    <n v="8.3299999999999999E-2"/>
    <n v="154.69999999999999"/>
    <n v="7.1400000000000005E-2"/>
    <n v="5000"/>
    <n v="27"/>
    <n v="5030"/>
  </r>
  <r>
    <n v="583041"/>
    <x v="5"/>
    <x v="0"/>
    <x v="8"/>
    <s v="Linkhorst &amp; Hockin, P.A."/>
    <x v="3"/>
    <x v="1"/>
    <x v="54"/>
    <d v="2021-10-12T00:00:00"/>
    <d v="2021-11-12T00:00:00"/>
    <x v="1"/>
    <x v="1"/>
    <d v="2021-12-12T00:00:00"/>
    <n v="749237"/>
    <x v="6"/>
    <s v="A3"/>
    <x v="1"/>
    <s v="Not Verified"/>
    <n v="120000"/>
    <n v="0.12570000000000001"/>
    <n v="216.59"/>
    <n v="7.1400000000000005E-2"/>
    <n v="7000"/>
    <n v="25"/>
    <n v="7714"/>
  </r>
  <r>
    <n v="468601"/>
    <x v="18"/>
    <x v="0"/>
    <x v="8"/>
    <s v="MediaVest"/>
    <x v="3"/>
    <x v="1"/>
    <x v="31"/>
    <d v="2021-02-12T00:00:00"/>
    <d v="2021-03-12T00:00:00"/>
    <x v="1"/>
    <x v="1"/>
    <d v="2021-04-12T00:00:00"/>
    <n v="590313"/>
    <x v="6"/>
    <s v="A3"/>
    <x v="1"/>
    <s v="Not Verified"/>
    <n v="107000"/>
    <n v="6.2399999999999997E-2"/>
    <n v="156.1"/>
    <n v="7.7399999999999997E-2"/>
    <n v="5000"/>
    <n v="32"/>
    <n v="5565"/>
  </r>
  <r>
    <n v="705790"/>
    <x v="8"/>
    <x v="0"/>
    <x v="8"/>
    <s v="i2i fabrications"/>
    <x v="3"/>
    <x v="1"/>
    <x v="42"/>
    <d v="2021-10-13T00:00:00"/>
    <d v="2021-02-12T00:00:00"/>
    <x v="1"/>
    <x v="1"/>
    <d v="2021-03-12T00:00:00"/>
    <n v="897889"/>
    <x v="6"/>
    <s v="A3"/>
    <x v="1"/>
    <s v="Not Verified"/>
    <n v="45000"/>
    <n v="0.22109999999999999"/>
    <n v="92.53"/>
    <n v="6.9199999999999998E-2"/>
    <n v="3000"/>
    <n v="19"/>
    <n v="3153"/>
  </r>
  <r>
    <n v="611604"/>
    <x v="3"/>
    <x v="0"/>
    <x v="8"/>
    <s v="Medical Solutions, Inc."/>
    <x v="3"/>
    <x v="1"/>
    <x v="49"/>
    <d v="2021-03-13T00:00:00"/>
    <d v="2021-03-13T00:00:00"/>
    <x v="1"/>
    <x v="1"/>
    <d v="2021-04-13T00:00:00"/>
    <n v="784302"/>
    <x v="6"/>
    <s v="A3"/>
    <x v="1"/>
    <s v="Not Verified"/>
    <n v="100000"/>
    <n v="0.11459999999999999"/>
    <n v="265.35000000000002"/>
    <n v="6.1699999999999998E-2"/>
    <n v="14000"/>
    <n v="39"/>
    <n v="9474"/>
  </r>
  <r>
    <n v="462715"/>
    <x v="38"/>
    <x v="0"/>
    <x v="8"/>
    <s v="Southern Union Community College"/>
    <x v="3"/>
    <x v="1"/>
    <x v="32"/>
    <d v="2021-08-13T00:00:00"/>
    <d v="2021-08-12T00:00:00"/>
    <x v="1"/>
    <x v="1"/>
    <d v="2021-09-12T00:00:00"/>
    <n v="579019"/>
    <x v="6"/>
    <s v="A4"/>
    <x v="1"/>
    <s v="Not Verified"/>
    <n v="55000"/>
    <n v="6.0900000000000003E-2"/>
    <n v="221.28"/>
    <n v="8.5900000000000004E-2"/>
    <n v="7000"/>
    <n v="15"/>
    <n v="7951"/>
  </r>
  <r>
    <n v="852535"/>
    <x v="9"/>
    <x v="0"/>
    <x v="8"/>
    <s v="Sparta"/>
    <x v="3"/>
    <x v="1"/>
    <x v="13"/>
    <d v="2021-04-16T00:00:00"/>
    <d v="2021-01-14T00:00:00"/>
    <x v="1"/>
    <x v="1"/>
    <d v="2021-02-14T00:00:00"/>
    <n v="1064602"/>
    <x v="6"/>
    <s v="A4"/>
    <x v="1"/>
    <s v="Not Verified"/>
    <n v="101004"/>
    <n v="9.1200000000000003E-2"/>
    <n v="344.98"/>
    <n v="7.9000000000000001E-2"/>
    <n v="11025"/>
    <n v="36"/>
    <n v="12320"/>
  </r>
  <r>
    <n v="633176"/>
    <x v="1"/>
    <x v="0"/>
    <x v="4"/>
    <s v="General Atomics"/>
    <x v="3"/>
    <x v="1"/>
    <x v="41"/>
    <d v="2021-03-12T00:00:00"/>
    <d v="2021-03-12T00:00:00"/>
    <x v="1"/>
    <x v="1"/>
    <d v="2021-04-12T00:00:00"/>
    <n v="811147"/>
    <x v="6"/>
    <s v="A1"/>
    <x v="1"/>
    <s v="Not Verified"/>
    <n v="39000"/>
    <n v="1.14E-2"/>
    <n v="168.9"/>
    <n v="5.4199999999999998E-2"/>
    <n v="5600"/>
    <n v="14"/>
    <n v="5894"/>
  </r>
  <r>
    <n v="720766"/>
    <x v="1"/>
    <x v="0"/>
    <x v="4"/>
    <s v="BNSF RAILWAY"/>
    <x v="3"/>
    <x v="1"/>
    <x v="29"/>
    <d v="2021-04-14T00:00:00"/>
    <d v="2021-05-14T00:00:00"/>
    <x v="1"/>
    <x v="1"/>
    <d v="2021-06-14T00:00:00"/>
    <n v="915250"/>
    <x v="6"/>
    <s v="A3"/>
    <x v="1"/>
    <s v="Not Verified"/>
    <n v="82000"/>
    <n v="0.1638"/>
    <n v="308.41000000000003"/>
    <n v="6.9199999999999998E-2"/>
    <n v="10000"/>
    <n v="13"/>
    <n v="11103"/>
  </r>
  <r>
    <n v="374720"/>
    <x v="16"/>
    <x v="0"/>
    <x v="4"/>
    <s v="UMass"/>
    <x v="3"/>
    <x v="1"/>
    <x v="33"/>
    <d v="2021-03-12T00:00:00"/>
    <d v="2021-04-12T00:00:00"/>
    <x v="1"/>
    <x v="1"/>
    <d v="2021-05-12T00:00:00"/>
    <n v="395619"/>
    <x v="6"/>
    <s v="A3"/>
    <x v="1"/>
    <s v="Not Verified"/>
    <n v="96713.32"/>
    <n v="0.1179"/>
    <n v="219.36"/>
    <n v="0.08"/>
    <n v="7000"/>
    <n v="16"/>
    <n v="7897"/>
  </r>
  <r>
    <n v="517663"/>
    <x v="2"/>
    <x v="0"/>
    <x v="4"/>
    <s v="Overhead Door Corp."/>
    <x v="3"/>
    <x v="1"/>
    <x v="27"/>
    <d v="2021-05-13T00:00:00"/>
    <d v="2021-06-13T00:00:00"/>
    <x v="1"/>
    <x v="1"/>
    <d v="2021-07-13T00:00:00"/>
    <n v="669063"/>
    <x v="6"/>
    <s v="A4"/>
    <x v="1"/>
    <s v="Not Verified"/>
    <n v="75000"/>
    <n v="5.0000000000000001E-3"/>
    <n v="311.11"/>
    <n v="7.51E-2"/>
    <n v="10000"/>
    <n v="14"/>
    <n v="11200"/>
  </r>
  <r>
    <n v="369207"/>
    <x v="22"/>
    <x v="0"/>
    <x v="4"/>
    <s v="Pizza Hut"/>
    <x v="3"/>
    <x v="1"/>
    <x v="55"/>
    <d v="2021-05-16T00:00:00"/>
    <d v="2021-04-11T00:00:00"/>
    <x v="1"/>
    <x v="1"/>
    <d v="2021-05-11T00:00:00"/>
    <n v="384650"/>
    <x v="6"/>
    <s v="A4"/>
    <x v="1"/>
    <s v="Not Verified"/>
    <n v="25000"/>
    <n v="0.12820000000000001"/>
    <n v="223.63"/>
    <n v="9.3200000000000005E-2"/>
    <n v="7000"/>
    <n v="15"/>
    <n v="7940"/>
  </r>
  <r>
    <n v="478556"/>
    <x v="15"/>
    <x v="0"/>
    <x v="4"/>
    <s v="Boys and Girls Club of the Big Island"/>
    <x v="3"/>
    <x v="1"/>
    <x v="24"/>
    <d v="2021-10-11T00:00:00"/>
    <d v="2021-10-11T00:00:00"/>
    <x v="1"/>
    <x v="1"/>
    <d v="2021-11-11T00:00:00"/>
    <n v="607589"/>
    <x v="6"/>
    <s v="A4"/>
    <x v="1"/>
    <s v="Not Verified"/>
    <n v="43000"/>
    <n v="0.14990000000000001"/>
    <n v="309.77999999999997"/>
    <n v="8.5900000000000004E-2"/>
    <n v="9800"/>
    <n v="26"/>
    <n v="10864"/>
  </r>
  <r>
    <n v="968217"/>
    <x v="5"/>
    <x v="0"/>
    <x v="4"/>
    <s v="aqua condo"/>
    <x v="3"/>
    <x v="1"/>
    <x v="10"/>
    <d v="2021-05-16T00:00:00"/>
    <d v="2021-08-12T00:00:00"/>
    <x v="1"/>
    <x v="1"/>
    <d v="2021-09-12T00:00:00"/>
    <n v="1189179"/>
    <x v="6"/>
    <s v="A5"/>
    <x v="1"/>
    <s v="Not Verified"/>
    <n v="33600"/>
    <n v="0.1464"/>
    <n v="79.39"/>
    <n v="8.8999999999999996E-2"/>
    <n v="2500"/>
    <n v="10"/>
    <n v="2665"/>
  </r>
  <r>
    <n v="560993"/>
    <x v="6"/>
    <x v="0"/>
    <x v="4"/>
    <s v="BDO USA, LLP"/>
    <x v="3"/>
    <x v="1"/>
    <x v="47"/>
    <d v="2021-10-15T00:00:00"/>
    <d v="2021-02-11T00:00:00"/>
    <x v="1"/>
    <x v="1"/>
    <d v="2021-03-11T00:00:00"/>
    <n v="722008"/>
    <x v="6"/>
    <s v="A5"/>
    <x v="1"/>
    <s v="Not Verified"/>
    <n v="72000"/>
    <n v="2.12E-2"/>
    <n v="312.82"/>
    <n v="7.8799999999999995E-2"/>
    <n v="10000"/>
    <n v="21"/>
    <n v="10291"/>
  </r>
  <r>
    <n v="536074"/>
    <x v="8"/>
    <x v="0"/>
    <x v="4"/>
    <s v="Advion BioSciences, Inc."/>
    <x v="3"/>
    <x v="1"/>
    <x v="43"/>
    <d v="2021-01-14T00:00:00"/>
    <d v="2021-04-13T00:00:00"/>
    <x v="1"/>
    <x v="1"/>
    <d v="2021-05-13T00:00:00"/>
    <n v="692608"/>
    <x v="6"/>
    <s v="A5"/>
    <x v="1"/>
    <s v="Not Verified"/>
    <n v="55000"/>
    <n v="0.17760000000000001"/>
    <n v="200.2"/>
    <n v="7.8799999999999995E-2"/>
    <n v="6400"/>
    <n v="18"/>
    <n v="7195"/>
  </r>
  <r>
    <n v="590879"/>
    <x v="5"/>
    <x v="0"/>
    <x v="2"/>
    <s v="Ketch Courtyard Condominiums"/>
    <x v="3"/>
    <x v="1"/>
    <x v="50"/>
    <d v="2021-02-16T00:00:00"/>
    <d v="2021-07-12T00:00:00"/>
    <x v="1"/>
    <x v="1"/>
    <d v="2021-08-12T00:00:00"/>
    <n v="758941"/>
    <x v="6"/>
    <s v="A2"/>
    <x v="1"/>
    <s v="Not Verified"/>
    <n v="30000"/>
    <n v="1.6799999999999999E-2"/>
    <n v="92.31"/>
    <n v="6.7599999999999993E-2"/>
    <n v="3000"/>
    <n v="40"/>
    <n v="3262"/>
  </r>
  <r>
    <n v="529173"/>
    <x v="9"/>
    <x v="0"/>
    <x v="2"/>
    <s v="American Radiology Services"/>
    <x v="3"/>
    <x v="1"/>
    <x v="51"/>
    <d v="2021-10-11T00:00:00"/>
    <d v="2021-10-11T00:00:00"/>
    <x v="1"/>
    <x v="1"/>
    <d v="2021-11-11T00:00:00"/>
    <n v="684352"/>
    <x v="6"/>
    <s v="A2"/>
    <x v="1"/>
    <s v="Not Verified"/>
    <n v="79000"/>
    <n v="2.6100000000000002E-2"/>
    <n v="276.91000000000003"/>
    <n v="6.7599999999999993E-2"/>
    <n v="9000"/>
    <n v="31"/>
    <n v="9654"/>
  </r>
  <r>
    <n v="581779"/>
    <x v="23"/>
    <x v="0"/>
    <x v="2"/>
    <s v="First National Bank of Pueblo"/>
    <x v="3"/>
    <x v="1"/>
    <x v="54"/>
    <d v="2021-05-16T00:00:00"/>
    <d v="2021-08-13T00:00:00"/>
    <x v="1"/>
    <x v="1"/>
    <d v="2021-09-13T00:00:00"/>
    <n v="747762"/>
    <x v="6"/>
    <s v="A3"/>
    <x v="1"/>
    <s v="Not Verified"/>
    <n v="33996"/>
    <n v="2.0500000000000001E-2"/>
    <n v="309.42"/>
    <n v="7.1400000000000005E-2"/>
    <n v="10000"/>
    <n v="22"/>
    <n v="11134"/>
  </r>
  <r>
    <n v="537275"/>
    <x v="44"/>
    <x v="0"/>
    <x v="2"/>
    <s v="Northern Powerline Constructors Inc"/>
    <x v="3"/>
    <x v="1"/>
    <x v="51"/>
    <d v="2021-12-12T00:00:00"/>
    <d v="2021-12-12T00:00:00"/>
    <x v="1"/>
    <x v="1"/>
    <d v="2022-01-12T00:00:00"/>
    <n v="694059"/>
    <x v="6"/>
    <s v="A3"/>
    <x v="1"/>
    <s v="Not Verified"/>
    <n v="120000"/>
    <n v="4.1000000000000002E-2"/>
    <n v="259.91000000000003"/>
    <n v="7.1400000000000005E-2"/>
    <n v="8400"/>
    <n v="48"/>
    <n v="9314"/>
  </r>
  <r>
    <n v="463175"/>
    <x v="2"/>
    <x v="0"/>
    <x v="2"/>
    <s v="united rentals"/>
    <x v="3"/>
    <x v="1"/>
    <x v="31"/>
    <d v="2021-04-11T00:00:00"/>
    <d v="2021-04-11T00:00:00"/>
    <x v="1"/>
    <x v="1"/>
    <d v="2021-05-11T00:00:00"/>
    <n v="579782"/>
    <x v="6"/>
    <s v="A4"/>
    <x v="1"/>
    <s v="Not Verified"/>
    <n v="65000"/>
    <n v="0.1988"/>
    <n v="237.08"/>
    <n v="8.5900000000000004E-2"/>
    <n v="7500"/>
    <n v="27"/>
    <n v="8196"/>
  </r>
  <r>
    <n v="889036"/>
    <x v="5"/>
    <x v="0"/>
    <x v="5"/>
    <s v="Bell Shoals Baptist Church"/>
    <x v="3"/>
    <x v="1"/>
    <x v="10"/>
    <d v="2021-10-14T00:00:00"/>
    <d v="2021-10-14T00:00:00"/>
    <x v="1"/>
    <x v="1"/>
    <d v="2021-11-14T00:00:00"/>
    <n v="1105554"/>
    <x v="6"/>
    <s v="A1"/>
    <x v="1"/>
    <s v="Not Verified"/>
    <n v="113000"/>
    <n v="4.0899999999999999E-2"/>
    <n v="195.55"/>
    <n v="6.0299999999999999E-2"/>
    <n v="6425"/>
    <n v="28"/>
    <n v="7040"/>
  </r>
  <r>
    <n v="505255"/>
    <x v="0"/>
    <x v="0"/>
    <x v="5"/>
    <s v="E-chx"/>
    <x v="3"/>
    <x v="1"/>
    <x v="48"/>
    <d v="2021-06-13T00:00:00"/>
    <d v="2021-06-11T00:00:00"/>
    <x v="1"/>
    <x v="1"/>
    <d v="2021-07-11T00:00:00"/>
    <n v="650958"/>
    <x v="6"/>
    <s v="A1"/>
    <x v="1"/>
    <s v="Not Verified"/>
    <n v="92500"/>
    <n v="5.2900000000000003E-2"/>
    <n v="76.510000000000005"/>
    <n v="6.3899999999999998E-2"/>
    <n v="2500"/>
    <n v="30"/>
    <n v="2646"/>
  </r>
  <r>
    <n v="893801"/>
    <x v="33"/>
    <x v="0"/>
    <x v="5"/>
    <s v="Husqvarna Outdoor Product"/>
    <x v="3"/>
    <x v="1"/>
    <x v="10"/>
    <d v="2021-10-14T00:00:00"/>
    <d v="2021-10-14T00:00:00"/>
    <x v="1"/>
    <x v="1"/>
    <d v="2021-11-14T00:00:00"/>
    <n v="1110957"/>
    <x v="6"/>
    <s v="A1"/>
    <x v="1"/>
    <s v="Not Verified"/>
    <n v="66300"/>
    <n v="0.1216"/>
    <n v="184.9"/>
    <n v="6.0299999999999999E-2"/>
    <n v="6075"/>
    <n v="27"/>
    <n v="6656"/>
  </r>
  <r>
    <n v="866155"/>
    <x v="23"/>
    <x v="0"/>
    <x v="5"/>
    <s v="Par Electric"/>
    <x v="3"/>
    <x v="1"/>
    <x v="10"/>
    <d v="2021-04-14T00:00:00"/>
    <d v="2021-03-14T00:00:00"/>
    <x v="1"/>
    <x v="1"/>
    <d v="2021-04-14T00:00:00"/>
    <n v="1079559"/>
    <x v="6"/>
    <s v="A1"/>
    <x v="1"/>
    <s v="Not Verified"/>
    <n v="84000"/>
    <n v="7.2599999999999998E-2"/>
    <n v="126.68"/>
    <n v="5.4199999999999998E-2"/>
    <n v="4200"/>
    <n v="21"/>
    <n v="4548"/>
  </r>
  <r>
    <n v="573882"/>
    <x v="22"/>
    <x v="0"/>
    <x v="5"/>
    <s v="Imation"/>
    <x v="3"/>
    <x v="1"/>
    <x v="54"/>
    <d v="2021-02-16T00:00:00"/>
    <d v="2021-09-13T00:00:00"/>
    <x v="1"/>
    <x v="1"/>
    <d v="2021-10-13T00:00:00"/>
    <n v="738292"/>
    <x v="6"/>
    <s v="A2"/>
    <x v="1"/>
    <s v="Not Verified"/>
    <n v="90000"/>
    <n v="4.4299999999999999E-2"/>
    <n v="230.76"/>
    <n v="6.7599999999999993E-2"/>
    <n v="7500"/>
    <n v="19"/>
    <n v="8308"/>
  </r>
  <r>
    <n v="523585"/>
    <x v="1"/>
    <x v="0"/>
    <x v="5"/>
    <s v="City of San Jose"/>
    <x v="3"/>
    <x v="1"/>
    <x v="51"/>
    <d v="2021-09-12T00:00:00"/>
    <d v="2021-09-12T00:00:00"/>
    <x v="1"/>
    <x v="1"/>
    <d v="2021-10-12T00:00:00"/>
    <n v="677462"/>
    <x v="6"/>
    <s v="A2"/>
    <x v="1"/>
    <s v="Not Verified"/>
    <n v="92000"/>
    <n v="5.3199999999999997E-2"/>
    <n v="184.61"/>
    <n v="6.7599999999999993E-2"/>
    <n v="6000"/>
    <n v="41"/>
    <n v="6600"/>
  </r>
  <r>
    <n v="538896"/>
    <x v="16"/>
    <x v="0"/>
    <x v="5"/>
    <s v="Southcoast Hospitals Group"/>
    <x v="3"/>
    <x v="1"/>
    <x v="43"/>
    <d v="2021-04-16T00:00:00"/>
    <d v="2021-11-11T00:00:00"/>
    <x v="1"/>
    <x v="1"/>
    <d v="2021-12-11T00:00:00"/>
    <n v="695974"/>
    <x v="6"/>
    <s v="A2"/>
    <x v="1"/>
    <s v="Not Verified"/>
    <n v="82000"/>
    <n v="9.9099999999999994E-2"/>
    <n v="153.84"/>
    <n v="6.7599999999999993E-2"/>
    <n v="5000"/>
    <n v="28"/>
    <n v="5363"/>
  </r>
  <r>
    <n v="889260"/>
    <x v="32"/>
    <x v="0"/>
    <x v="5"/>
    <s v="VERIZON BUSINESS"/>
    <x v="3"/>
    <x v="1"/>
    <x v="10"/>
    <d v="2021-06-12T00:00:00"/>
    <d v="2021-06-12T00:00:00"/>
    <x v="1"/>
    <x v="1"/>
    <d v="2021-07-12T00:00:00"/>
    <n v="1105837"/>
    <x v="6"/>
    <s v="A2"/>
    <x v="1"/>
    <s v="Not Verified"/>
    <n v="84191"/>
    <n v="0.1968"/>
    <n v="276.33999999999997"/>
    <n v="6.6199999999999995E-2"/>
    <n v="9000"/>
    <n v="50"/>
    <n v="9351"/>
  </r>
  <r>
    <n v="469077"/>
    <x v="2"/>
    <x v="0"/>
    <x v="5"/>
    <s v="Dell Computers"/>
    <x v="3"/>
    <x v="1"/>
    <x v="31"/>
    <d v="2021-05-11T00:00:00"/>
    <d v="2021-05-11T00:00:00"/>
    <x v="1"/>
    <x v="1"/>
    <d v="2021-06-11T00:00:00"/>
    <n v="591296"/>
    <x v="6"/>
    <s v="A3"/>
    <x v="1"/>
    <s v="Not Verified"/>
    <n v="125000"/>
    <n v="7.4000000000000003E-3"/>
    <n v="249.75"/>
    <n v="7.7399999999999997E-2"/>
    <n v="8000"/>
    <n v="22"/>
    <n v="8668"/>
  </r>
  <r>
    <n v="747177"/>
    <x v="16"/>
    <x v="0"/>
    <x v="5"/>
    <s v="St Francis Hospital"/>
    <x v="3"/>
    <x v="1"/>
    <x v="25"/>
    <d v="2021-02-13T00:00:00"/>
    <d v="2021-01-13T00:00:00"/>
    <x v="1"/>
    <x v="1"/>
    <d v="2021-02-13T00:00:00"/>
    <n v="946030"/>
    <x v="6"/>
    <s v="A3"/>
    <x v="1"/>
    <s v="Not Verified"/>
    <n v="51996"/>
    <n v="9.8100000000000007E-2"/>
    <n v="98.8"/>
    <n v="6.9900000000000004E-2"/>
    <n v="3200"/>
    <n v="29"/>
    <n v="3481"/>
  </r>
  <r>
    <n v="502120"/>
    <x v="11"/>
    <x v="0"/>
    <x v="5"/>
    <s v="city of Sparks"/>
    <x v="3"/>
    <x v="1"/>
    <x v="48"/>
    <d v="2021-06-12T00:00:00"/>
    <d v="2021-11-10T00:00:00"/>
    <x v="1"/>
    <x v="1"/>
    <d v="2021-12-10T00:00:00"/>
    <n v="645570"/>
    <x v="6"/>
    <s v="A3"/>
    <x v="1"/>
    <s v="Not Verified"/>
    <n v="47000"/>
    <n v="4.0099999999999997E-2"/>
    <n v="185.64"/>
    <n v="7.1400000000000005E-2"/>
    <n v="6000"/>
    <n v="37"/>
    <n v="6207"/>
  </r>
  <r>
    <n v="733784"/>
    <x v="1"/>
    <x v="0"/>
    <x v="5"/>
    <s v="HealthNet"/>
    <x v="3"/>
    <x v="1"/>
    <x v="29"/>
    <d v="2021-05-14T00:00:00"/>
    <d v="2021-05-14T00:00:00"/>
    <x v="1"/>
    <x v="1"/>
    <d v="2021-06-14T00:00:00"/>
    <n v="930189"/>
    <x v="6"/>
    <s v="A4"/>
    <x v="1"/>
    <s v="Not Verified"/>
    <n v="72000"/>
    <n v="5.0200000000000002E-2"/>
    <n v="347.32"/>
    <n v="7.2900000000000006E-2"/>
    <n v="11200"/>
    <n v="15"/>
    <n v="12503"/>
  </r>
  <r>
    <n v="719582"/>
    <x v="16"/>
    <x v="0"/>
    <x v="5"/>
    <s v="Andover Electric"/>
    <x v="3"/>
    <x v="1"/>
    <x v="29"/>
    <d v="2021-08-11T00:00:00"/>
    <d v="2021-09-11T00:00:00"/>
    <x v="1"/>
    <x v="1"/>
    <d v="2021-10-11T00:00:00"/>
    <n v="913936"/>
    <x v="6"/>
    <s v="A4"/>
    <x v="1"/>
    <s v="Not Verified"/>
    <n v="70000"/>
    <n v="0.10349999999999999"/>
    <n v="186.06"/>
    <n v="7.2900000000000006E-2"/>
    <n v="6000"/>
    <n v="23"/>
    <n v="6173"/>
  </r>
  <r>
    <n v="1045133"/>
    <x v="20"/>
    <x v="0"/>
    <x v="7"/>
    <s v="Express Scripts"/>
    <x v="3"/>
    <x v="1"/>
    <x v="12"/>
    <d v="2021-09-12T00:00:00"/>
    <d v="2021-09-12T00:00:00"/>
    <x v="1"/>
    <x v="1"/>
    <d v="2021-10-12T00:00:00"/>
    <n v="1275737"/>
    <x v="6"/>
    <s v="A1"/>
    <x v="1"/>
    <s v="Not Verified"/>
    <n v="50000"/>
    <n v="5.5199999999999999E-2"/>
    <n v="146.1"/>
    <n v="6.0299999999999999E-2"/>
    <n v="4800"/>
    <n v="19"/>
    <n v="4995"/>
  </r>
  <r>
    <n v="665245"/>
    <x v="2"/>
    <x v="0"/>
    <x v="7"/>
    <s v="city of lancaster"/>
    <x v="3"/>
    <x v="1"/>
    <x v="0"/>
    <d v="2021-02-14T00:00:00"/>
    <d v="2021-02-14T00:00:00"/>
    <x v="1"/>
    <x v="1"/>
    <d v="2021-03-14T00:00:00"/>
    <n v="850540"/>
    <x v="6"/>
    <s v="A1"/>
    <x v="1"/>
    <s v="Not Verified"/>
    <n v="66996"/>
    <n v="0.11269999999999999"/>
    <n v="241.28"/>
    <n v="5.4199999999999998E-2"/>
    <n v="8000"/>
    <n v="15"/>
    <n v="8687"/>
  </r>
  <r>
    <n v="976729"/>
    <x v="16"/>
    <x v="0"/>
    <x v="7"/>
    <s v="Cannon Design"/>
    <x v="3"/>
    <x v="1"/>
    <x v="13"/>
    <d v="2021-09-13T00:00:00"/>
    <d v="2021-10-13T00:00:00"/>
    <x v="1"/>
    <x v="1"/>
    <d v="2021-11-13T00:00:00"/>
    <n v="1199507"/>
    <x v="6"/>
    <s v="A1"/>
    <x v="1"/>
    <s v="Not Verified"/>
    <n v="116000"/>
    <n v="4.9099999999999998E-2"/>
    <n v="304.36"/>
    <n v="6.0299999999999999E-2"/>
    <n v="10000"/>
    <n v="39"/>
    <n v="10822"/>
  </r>
  <r>
    <n v="775614"/>
    <x v="32"/>
    <x v="0"/>
    <x v="7"/>
    <s v="BB&amp;T"/>
    <x v="3"/>
    <x v="1"/>
    <x v="6"/>
    <d v="2021-08-15T00:00:00"/>
    <d v="2021-02-12T00:00:00"/>
    <x v="1"/>
    <x v="1"/>
    <d v="2021-03-12T00:00:00"/>
    <n v="977880"/>
    <x v="6"/>
    <s v="A2"/>
    <x v="1"/>
    <s v="Not Verified"/>
    <n v="58075"/>
    <n v="0.1275"/>
    <n v="121.67"/>
    <n v="5.9900000000000002E-2"/>
    <n v="4000"/>
    <n v="12"/>
    <n v="4134"/>
  </r>
  <r>
    <n v="555078"/>
    <x v="37"/>
    <x v="0"/>
    <x v="7"/>
    <m/>
    <x v="3"/>
    <x v="1"/>
    <x v="43"/>
    <d v="2021-11-15T00:00:00"/>
    <d v="2021-06-11T00:00:00"/>
    <x v="1"/>
    <x v="1"/>
    <d v="2021-07-11T00:00:00"/>
    <n v="714910"/>
    <x v="6"/>
    <s v="A2"/>
    <x v="1"/>
    <s v="Not Verified"/>
    <n v="36000"/>
    <n v="5.8000000000000003E-2"/>
    <n v="123.07"/>
    <n v="6.7599999999999993E-2"/>
    <n v="4000"/>
    <n v="16"/>
    <n v="4117"/>
  </r>
  <r>
    <n v="858359"/>
    <x v="5"/>
    <x v="0"/>
    <x v="7"/>
    <s v="rust tech"/>
    <x v="3"/>
    <x v="1"/>
    <x v="11"/>
    <d v="2021-04-14T00:00:00"/>
    <d v="2021-12-12T00:00:00"/>
    <x v="1"/>
    <x v="1"/>
    <d v="2022-01-12T00:00:00"/>
    <n v="1070935"/>
    <x v="6"/>
    <s v="A2"/>
    <x v="1"/>
    <s v="Not Verified"/>
    <n v="45000"/>
    <n v="0.21709999999999999"/>
    <n v="304.18"/>
    <n v="5.9900000000000002E-2"/>
    <n v="10000"/>
    <n v="14"/>
    <n v="10613"/>
  </r>
  <r>
    <n v="823388"/>
    <x v="4"/>
    <x v="0"/>
    <x v="7"/>
    <s v="LW ZELMORE HEATING  and  COOLING"/>
    <x v="3"/>
    <x v="1"/>
    <x v="11"/>
    <d v="2021-05-16T00:00:00"/>
    <d v="2021-11-13T00:00:00"/>
    <x v="1"/>
    <x v="1"/>
    <d v="2021-12-13T00:00:00"/>
    <n v="1031951"/>
    <x v="6"/>
    <s v="A2"/>
    <x v="1"/>
    <s v="Not Verified"/>
    <n v="24996"/>
    <n v="0.1762"/>
    <n v="182.51"/>
    <n v="5.9900000000000002E-2"/>
    <n v="6000"/>
    <n v="15"/>
    <n v="6530"/>
  </r>
  <r>
    <n v="756383"/>
    <x v="29"/>
    <x v="0"/>
    <x v="7"/>
    <s v="Miller &amp; Hampton"/>
    <x v="3"/>
    <x v="1"/>
    <x v="25"/>
    <d v="2021-05-16T00:00:00"/>
    <d v="2021-06-14T00:00:00"/>
    <x v="1"/>
    <x v="1"/>
    <d v="2021-07-14T00:00:00"/>
    <n v="956323"/>
    <x v="6"/>
    <s v="A2"/>
    <x v="1"/>
    <s v="Not Verified"/>
    <n v="35000"/>
    <n v="0.14369999999999999"/>
    <n v="152.09"/>
    <n v="5.9900000000000002E-2"/>
    <n v="5000"/>
    <n v="59"/>
    <n v="5475"/>
  </r>
  <r>
    <n v="468366"/>
    <x v="2"/>
    <x v="0"/>
    <x v="7"/>
    <s v="Reznikoff custome furniture"/>
    <x v="3"/>
    <x v="1"/>
    <x v="31"/>
    <d v="2021-12-12T00:00:00"/>
    <d v="2021-01-13T00:00:00"/>
    <x v="1"/>
    <x v="1"/>
    <d v="2021-02-13T00:00:00"/>
    <n v="589815"/>
    <x v="6"/>
    <s v="A3"/>
    <x v="1"/>
    <s v="Not Verified"/>
    <n v="28500"/>
    <n v="0.20130000000000001"/>
    <n v="81.17"/>
    <n v="7.7399999999999997E-2"/>
    <n v="2600"/>
    <n v="21"/>
    <n v="2922"/>
  </r>
  <r>
    <n v="774426"/>
    <x v="0"/>
    <x v="0"/>
    <x v="9"/>
    <s v="Automobile Acceptance Corporation"/>
    <x v="3"/>
    <x v="1"/>
    <x v="6"/>
    <d v="2021-06-14T00:00:00"/>
    <d v="2021-06-14T00:00:00"/>
    <x v="1"/>
    <x v="1"/>
    <d v="2021-07-14T00:00:00"/>
    <n v="976601"/>
    <x v="6"/>
    <s v="A1"/>
    <x v="1"/>
    <s v="Not Verified"/>
    <n v="37290"/>
    <n v="0.1303"/>
    <n v="165.88"/>
    <n v="5.4199999999999998E-2"/>
    <n v="5500"/>
    <n v="24"/>
    <n v="5972"/>
  </r>
  <r>
    <n v="548211"/>
    <x v="0"/>
    <x v="0"/>
    <x v="9"/>
    <s v="Consilium Consulting"/>
    <x v="3"/>
    <x v="1"/>
    <x v="43"/>
    <d v="2021-07-13T00:00:00"/>
    <d v="2021-08-13T00:00:00"/>
    <x v="1"/>
    <x v="1"/>
    <d v="2021-09-13T00:00:00"/>
    <n v="706828"/>
    <x v="6"/>
    <s v="A1"/>
    <x v="1"/>
    <s v="Not Verified"/>
    <n v="68004"/>
    <n v="6.8999999999999999E-3"/>
    <n v="122.4"/>
    <n v="6.3899999999999998E-2"/>
    <n v="4000"/>
    <n v="18"/>
    <n v="4407"/>
  </r>
  <r>
    <n v="815327"/>
    <x v="19"/>
    <x v="0"/>
    <x v="9"/>
    <s v="The Toledo Hospital"/>
    <x v="3"/>
    <x v="1"/>
    <x v="44"/>
    <d v="2021-01-14T00:00:00"/>
    <d v="2021-01-14T00:00:00"/>
    <x v="1"/>
    <x v="1"/>
    <d v="2021-02-14T00:00:00"/>
    <n v="1022981"/>
    <x v="6"/>
    <s v="A1"/>
    <x v="1"/>
    <s v="Not Verified"/>
    <n v="70000"/>
    <n v="9.2700000000000005E-2"/>
    <n v="180.96"/>
    <n v="5.4199999999999998E-2"/>
    <n v="6000"/>
    <n v="26"/>
    <n v="6465"/>
  </r>
  <r>
    <n v="1008332"/>
    <x v="8"/>
    <x v="0"/>
    <x v="9"/>
    <s v="goodyear/dunlop"/>
    <x v="3"/>
    <x v="1"/>
    <x v="22"/>
    <d v="2021-02-16T00:00:00"/>
    <d v="2021-12-14T00:00:00"/>
    <x v="1"/>
    <x v="1"/>
    <d v="2022-01-14T00:00:00"/>
    <n v="1234999"/>
    <x v="6"/>
    <s v="A1"/>
    <x v="1"/>
    <s v="Not Verified"/>
    <n v="55000"/>
    <n v="0.15229999999999999"/>
    <n v="85.22"/>
    <n v="6.0299999999999999E-2"/>
    <n v="2800"/>
    <n v="42"/>
    <n v="3068"/>
  </r>
  <r>
    <n v="458760"/>
    <x v="1"/>
    <x v="0"/>
    <x v="9"/>
    <s v="Hewlett Packard"/>
    <x v="3"/>
    <x v="1"/>
    <x v="32"/>
    <d v="2021-12-15T00:00:00"/>
    <d v="2021-11-11T00:00:00"/>
    <x v="1"/>
    <x v="1"/>
    <d v="2021-12-11T00:00:00"/>
    <n v="571287"/>
    <x v="6"/>
    <s v="A2"/>
    <x v="1"/>
    <s v="Not Verified"/>
    <n v="1440000"/>
    <n v="0"/>
    <n v="198.78"/>
    <n v="7.3999999999999996E-2"/>
    <n v="6400"/>
    <n v="38"/>
    <n v="7063"/>
  </r>
  <r>
    <n v="521565"/>
    <x v="22"/>
    <x v="0"/>
    <x v="9"/>
    <s v="CLE"/>
    <x v="3"/>
    <x v="1"/>
    <x v="27"/>
    <d v="2021-01-12T00:00:00"/>
    <d v="2021-01-12T00:00:00"/>
    <x v="1"/>
    <x v="1"/>
    <d v="2021-02-12T00:00:00"/>
    <n v="674477"/>
    <x v="6"/>
    <s v="A3"/>
    <x v="1"/>
    <s v="Not Verified"/>
    <n v="33360"/>
    <n v="0.14749999999999999"/>
    <n v="77.36"/>
    <n v="7.1400000000000005E-2"/>
    <n v="2500"/>
    <n v="15"/>
    <n v="2717"/>
  </r>
  <r>
    <n v="695575"/>
    <x v="5"/>
    <x v="0"/>
    <x v="10"/>
    <s v="BROOKS INSURANCE SERVICES"/>
    <x v="3"/>
    <x v="1"/>
    <x v="42"/>
    <d v="2021-01-14T00:00:00"/>
    <d v="2021-02-13T00:00:00"/>
    <x v="1"/>
    <x v="1"/>
    <d v="2021-03-13T00:00:00"/>
    <n v="886668"/>
    <x v="6"/>
    <s v="A2"/>
    <x v="1"/>
    <s v="Not Verified"/>
    <n v="45000"/>
    <n v="9.3100000000000002E-2"/>
    <n v="151.63999999999999"/>
    <n v="5.79E-2"/>
    <n v="5000"/>
    <n v="13"/>
    <n v="5394"/>
  </r>
  <r>
    <n v="563450"/>
    <x v="2"/>
    <x v="0"/>
    <x v="10"/>
    <s v="Southwest Consulting Associates"/>
    <x v="3"/>
    <x v="1"/>
    <x v="47"/>
    <d v="2021-03-16T00:00:00"/>
    <d v="2021-12-10T00:00:00"/>
    <x v="1"/>
    <x v="1"/>
    <d v="2022-01-10T00:00:00"/>
    <n v="725056"/>
    <x v="6"/>
    <s v="A2"/>
    <x v="1"/>
    <s v="Not Verified"/>
    <n v="103200"/>
    <n v="7.5200000000000003E-2"/>
    <n v="276.91000000000003"/>
    <n v="6.7599999999999993E-2"/>
    <n v="9000"/>
    <n v="21"/>
    <n v="9195"/>
  </r>
  <r>
    <n v="690900"/>
    <x v="5"/>
    <x v="0"/>
    <x v="10"/>
    <s v="DAY &amp; ZIMMERMANN"/>
    <x v="3"/>
    <x v="1"/>
    <x v="42"/>
    <d v="2021-03-14T00:00:00"/>
    <d v="2021-03-14T00:00:00"/>
    <x v="1"/>
    <x v="1"/>
    <d v="2021-04-14T00:00:00"/>
    <n v="881380"/>
    <x v="6"/>
    <s v="A4"/>
    <x v="1"/>
    <s v="Not Verified"/>
    <n v="100000"/>
    <n v="6.5600000000000006E-2"/>
    <n v="198.47"/>
    <n v="7.2900000000000006E-2"/>
    <n v="6400"/>
    <n v="23"/>
    <n v="7145"/>
  </r>
  <r>
    <n v="451482"/>
    <x v="3"/>
    <x v="0"/>
    <x v="10"/>
    <s v="comcast"/>
    <x v="3"/>
    <x v="1"/>
    <x v="32"/>
    <d v="2021-08-15T00:00:00"/>
    <d v="2021-01-11T00:00:00"/>
    <x v="1"/>
    <x v="1"/>
    <d v="2021-02-11T00:00:00"/>
    <n v="556258"/>
    <x v="6"/>
    <s v="A4"/>
    <x v="1"/>
    <s v="Not Verified"/>
    <n v="50000"/>
    <n v="6.1699999999999998E-2"/>
    <n v="221.28"/>
    <n v="8.5900000000000004E-2"/>
    <n v="7000"/>
    <n v="22"/>
    <n v="7588"/>
  </r>
  <r>
    <n v="492678"/>
    <x v="29"/>
    <x v="0"/>
    <x v="10"/>
    <s v="Ochsner clinc"/>
    <x v="3"/>
    <x v="1"/>
    <x v="26"/>
    <d v="2021-05-16T00:00:00"/>
    <d v="2021-03-13T00:00:00"/>
    <x v="1"/>
    <x v="1"/>
    <d v="2021-04-13T00:00:00"/>
    <n v="630127"/>
    <x v="6"/>
    <s v="A4"/>
    <x v="1"/>
    <s v="Not Verified"/>
    <n v="39000"/>
    <n v="0"/>
    <n v="311.10000000000002"/>
    <n v="7.51E-2"/>
    <n v="10000"/>
    <n v="32"/>
    <n v="11200"/>
  </r>
  <r>
    <n v="998884"/>
    <x v="26"/>
    <x v="0"/>
    <x v="1"/>
    <s v="heritage electric"/>
    <x v="3"/>
    <x v="1"/>
    <x v="13"/>
    <d v="2021-11-14T00:00:00"/>
    <d v="2021-11-14T00:00:00"/>
    <x v="1"/>
    <x v="1"/>
    <d v="2021-12-14T00:00:00"/>
    <n v="1224260"/>
    <x v="6"/>
    <s v="A1"/>
    <x v="1"/>
    <s v="Not Verified"/>
    <n v="48000"/>
    <n v="0.1963"/>
    <n v="228.27"/>
    <n v="6.0299999999999999E-2"/>
    <n v="7500"/>
    <n v="29"/>
    <n v="8218"/>
  </r>
  <r>
    <n v="548889"/>
    <x v="8"/>
    <x v="0"/>
    <x v="1"/>
    <s v="oconnell electric company"/>
    <x v="3"/>
    <x v="1"/>
    <x v="43"/>
    <d v="2021-04-16T00:00:00"/>
    <d v="2021-08-13T00:00:00"/>
    <x v="1"/>
    <x v="1"/>
    <d v="2021-09-13T00:00:00"/>
    <n v="707594"/>
    <x v="6"/>
    <s v="A5"/>
    <x v="1"/>
    <s v="Not Verified"/>
    <n v="65000"/>
    <n v="0.13139999999999999"/>
    <n v="172.05"/>
    <n v="7.8799999999999995E-2"/>
    <n v="5500"/>
    <n v="35"/>
    <n v="6194"/>
  </r>
  <r>
    <n v="642831"/>
    <x v="2"/>
    <x v="0"/>
    <x v="0"/>
    <s v="NASA--Johnson Space Center"/>
    <x v="3"/>
    <x v="1"/>
    <x v="21"/>
    <d v="2021-09-12T00:00:00"/>
    <d v="2021-09-12T00:00:00"/>
    <x v="1"/>
    <x v="1"/>
    <d v="2021-10-12T00:00:00"/>
    <n v="822732"/>
    <x v="6"/>
    <s v="A2"/>
    <x v="1"/>
    <s v="Not Verified"/>
    <n v="80000"/>
    <n v="3.1899999999999998E-2"/>
    <n v="191.06"/>
    <n v="5.79E-2"/>
    <n v="6300"/>
    <n v="12"/>
    <n v="6728"/>
  </r>
  <r>
    <n v="429994"/>
    <x v="4"/>
    <x v="0"/>
    <x v="0"/>
    <s v="Retired"/>
    <x v="3"/>
    <x v="1"/>
    <x v="30"/>
    <d v="2021-08-12T00:00:00"/>
    <d v="2021-08-12T00:00:00"/>
    <x v="1"/>
    <x v="1"/>
    <d v="2021-09-12T00:00:00"/>
    <n v="509662"/>
    <x v="6"/>
    <s v="A2"/>
    <x v="1"/>
    <s v="Not Verified"/>
    <n v="58000"/>
    <n v="0.15890000000000001"/>
    <n v="109.17"/>
    <n v="7.6799999999999993E-2"/>
    <n v="3500"/>
    <n v="25"/>
    <n v="3930"/>
  </r>
  <r>
    <n v="642847"/>
    <x v="32"/>
    <x v="0"/>
    <x v="0"/>
    <s v="PHT Corporation"/>
    <x v="3"/>
    <x v="1"/>
    <x v="21"/>
    <d v="2021-06-13T00:00:00"/>
    <d v="2021-05-13T00:00:00"/>
    <x v="1"/>
    <x v="1"/>
    <d v="2021-06-13T00:00:00"/>
    <n v="822748"/>
    <x v="6"/>
    <s v="A3"/>
    <x v="1"/>
    <s v="Not Verified"/>
    <n v="200000"/>
    <n v="8.3299999999999999E-2"/>
    <n v="92.26"/>
    <n v="6.1699999999999998E-2"/>
    <n v="3025"/>
    <n v="31"/>
    <n v="3305"/>
  </r>
  <r>
    <n v="572649"/>
    <x v="41"/>
    <x v="0"/>
    <x v="0"/>
    <s v="Ameresco"/>
    <x v="3"/>
    <x v="1"/>
    <x v="47"/>
    <d v="2021-02-11T00:00:00"/>
    <d v="2021-02-11T00:00:00"/>
    <x v="1"/>
    <x v="1"/>
    <d v="2021-03-11T00:00:00"/>
    <n v="736593"/>
    <x v="6"/>
    <s v="A3"/>
    <x v="1"/>
    <s v="Not Verified"/>
    <n v="90000"/>
    <n v="7.5499999999999998E-2"/>
    <n v="309.42"/>
    <n v="7.1400000000000005E-2"/>
    <n v="10000"/>
    <n v="12"/>
    <n v="10283"/>
  </r>
  <r>
    <n v="755524"/>
    <x v="0"/>
    <x v="0"/>
    <x v="3"/>
    <s v="Standridge Color Corporation"/>
    <x v="3"/>
    <x v="1"/>
    <x v="25"/>
    <d v="2021-09-14T00:00:00"/>
    <d v="2021-05-14T00:00:00"/>
    <x v="1"/>
    <x v="1"/>
    <d v="2021-06-14T00:00:00"/>
    <n v="955378"/>
    <x v="6"/>
    <s v="A1"/>
    <x v="1"/>
    <s v="Not Verified"/>
    <n v="120000"/>
    <n v="6.4699999999999994E-2"/>
    <n v="113.1"/>
    <n v="5.4199999999999998E-2"/>
    <n v="3750"/>
    <n v="32"/>
    <n v="4062"/>
  </r>
  <r>
    <n v="497240"/>
    <x v="6"/>
    <x v="0"/>
    <x v="3"/>
    <s v="Holcim US, Inc."/>
    <x v="3"/>
    <x v="1"/>
    <x v="26"/>
    <d v="2021-09-12T00:00:00"/>
    <d v="2021-09-12T00:00:00"/>
    <x v="1"/>
    <x v="1"/>
    <d v="2021-10-12T00:00:00"/>
    <n v="637420"/>
    <x v="6"/>
    <s v="A2"/>
    <x v="1"/>
    <s v="Not Verified"/>
    <n v="120000"/>
    <n v="9.2299999999999993E-2"/>
    <n v="215.39"/>
    <n v="6.7599999999999993E-2"/>
    <n v="7000"/>
    <n v="37"/>
    <n v="7626"/>
  </r>
  <r>
    <n v="405985"/>
    <x v="5"/>
    <x v="0"/>
    <x v="3"/>
    <s v="Nash Inc"/>
    <x v="3"/>
    <x v="1"/>
    <x v="28"/>
    <d v="2021-05-16T00:00:00"/>
    <d v="2021-06-12T00:00:00"/>
    <x v="1"/>
    <x v="1"/>
    <d v="2021-07-12T00:00:00"/>
    <n v="454281"/>
    <x v="6"/>
    <s v="A4"/>
    <x v="1"/>
    <s v="Not Verified"/>
    <n v="101400"/>
    <n v="6.8599999999999994E-2"/>
    <n v="143.77000000000001"/>
    <n v="9.3200000000000005E-2"/>
    <n v="4500"/>
    <n v="32"/>
    <n v="5175"/>
  </r>
  <r>
    <n v="547636"/>
    <x v="18"/>
    <x v="0"/>
    <x v="3"/>
    <s v="kennedy university hospital- stratford c"/>
    <x v="3"/>
    <x v="1"/>
    <x v="43"/>
    <d v="2021-07-13T00:00:00"/>
    <d v="2021-08-13T00:00:00"/>
    <x v="1"/>
    <x v="1"/>
    <d v="2021-09-13T00:00:00"/>
    <n v="706143"/>
    <x v="6"/>
    <s v="A4"/>
    <x v="1"/>
    <s v="Not Verified"/>
    <n v="110000"/>
    <n v="0.10970000000000001"/>
    <n v="149.34"/>
    <n v="7.51E-2"/>
    <n v="4800"/>
    <n v="21"/>
    <n v="5376"/>
  </r>
  <r>
    <n v="769831"/>
    <x v="17"/>
    <x v="0"/>
    <x v="8"/>
    <s v="Valir Health"/>
    <x v="3"/>
    <x v="1"/>
    <x v="6"/>
    <d v="2021-06-14T00:00:00"/>
    <d v="2021-06-14T00:00:00"/>
    <x v="1"/>
    <x v="1"/>
    <d v="2021-07-14T00:00:00"/>
    <n v="971351"/>
    <x v="6"/>
    <s v="A2"/>
    <x v="1"/>
    <s v="Not Verified"/>
    <n v="60000"/>
    <n v="7.0199999999999999E-2"/>
    <n v="182.51"/>
    <n v="5.9900000000000002E-2"/>
    <n v="6000"/>
    <n v="16"/>
    <n v="6570"/>
  </r>
  <r>
    <n v="727656"/>
    <x v="38"/>
    <x v="0"/>
    <x v="2"/>
    <m/>
    <x v="3"/>
    <x v="1"/>
    <x v="29"/>
    <d v="2021-02-13T00:00:00"/>
    <d v="2021-01-13T00:00:00"/>
    <x v="1"/>
    <x v="1"/>
    <d v="2021-02-13T00:00:00"/>
    <n v="923192"/>
    <x v="6"/>
    <s v="A3"/>
    <x v="1"/>
    <s v="Not Verified"/>
    <n v="100000"/>
    <n v="0.1416"/>
    <n v="154.21"/>
    <n v="6.9199999999999998E-2"/>
    <n v="5000"/>
    <n v="35"/>
    <n v="5448"/>
  </r>
  <r>
    <n v="854802"/>
    <x v="20"/>
    <x v="0"/>
    <x v="5"/>
    <s v="Sahuaro Seed and Feed LLC"/>
    <x v="3"/>
    <x v="1"/>
    <x v="11"/>
    <d v="2021-04-14T00:00:00"/>
    <d v="2021-04-14T00:00:00"/>
    <x v="1"/>
    <x v="1"/>
    <d v="2021-05-14T00:00:00"/>
    <n v="1067073"/>
    <x v="6"/>
    <s v="A3"/>
    <x v="1"/>
    <s v="Not Verified"/>
    <n v="60000"/>
    <n v="0.26"/>
    <n v="273.23"/>
    <n v="6.9900000000000004E-2"/>
    <n v="8850"/>
    <n v="19"/>
    <n v="9812"/>
  </r>
  <r>
    <n v="765919"/>
    <x v="34"/>
    <x v="0"/>
    <x v="10"/>
    <s v="digging&amp;rigging,inc"/>
    <x v="3"/>
    <x v="1"/>
    <x v="44"/>
    <d v="2021-07-14T00:00:00"/>
    <d v="2021-07-14T00:00:00"/>
    <x v="1"/>
    <x v="1"/>
    <d v="2021-08-14T00:00:00"/>
    <n v="966872"/>
    <x v="6"/>
    <s v="A4"/>
    <x v="1"/>
    <s v="Not Verified"/>
    <n v="94700"/>
    <n v="0.08"/>
    <n v="248.82"/>
    <n v="7.4899999999999994E-2"/>
    <n v="8000"/>
    <n v="26"/>
    <n v="8957"/>
  </r>
  <r>
    <n v="741178"/>
    <x v="5"/>
    <x v="0"/>
    <x v="6"/>
    <s v="Hobart"/>
    <x v="3"/>
    <x v="1"/>
    <x v="25"/>
    <d v="2021-03-13T00:00:00"/>
    <d v="2021-02-13T00:00:00"/>
    <x v="1"/>
    <x v="1"/>
    <d v="2021-03-13T00:00:00"/>
    <n v="939013"/>
    <x v="6"/>
    <s v="A2"/>
    <x v="1"/>
    <s v="Not Verified"/>
    <n v="50000"/>
    <n v="1.2699999999999999E-2"/>
    <n v="243.34"/>
    <n v="5.9900000000000002E-2"/>
    <n v="8000"/>
    <n v="16"/>
    <n v="8620"/>
  </r>
  <r>
    <n v="823662"/>
    <x v="25"/>
    <x v="0"/>
    <x v="6"/>
    <s v="The Carpet Company"/>
    <x v="3"/>
    <x v="1"/>
    <x v="44"/>
    <d v="2021-10-12T00:00:00"/>
    <d v="2021-10-12T00:00:00"/>
    <x v="1"/>
    <x v="1"/>
    <d v="2021-11-12T00:00:00"/>
    <n v="1032244"/>
    <x v="6"/>
    <s v="A2"/>
    <x v="1"/>
    <s v="Not Verified"/>
    <n v="57240"/>
    <n v="2.1999999999999999E-2"/>
    <n v="304.18"/>
    <n v="5.9900000000000002E-2"/>
    <n v="10000"/>
    <n v="21"/>
    <n v="10581"/>
  </r>
  <r>
    <n v="451896"/>
    <x v="5"/>
    <x v="0"/>
    <x v="6"/>
    <s v="Triad Digital Media"/>
    <x v="3"/>
    <x v="1"/>
    <x v="15"/>
    <d v="2021-10-12T00:00:00"/>
    <d v="2021-11-12T00:00:00"/>
    <x v="1"/>
    <x v="1"/>
    <d v="2021-12-12T00:00:00"/>
    <n v="557206"/>
    <x v="6"/>
    <s v="A3"/>
    <x v="1"/>
    <s v="Not Verified"/>
    <n v="45000"/>
    <n v="0.1963"/>
    <n v="124.88"/>
    <n v="7.7399999999999997E-2"/>
    <n v="4000"/>
    <n v="15"/>
    <n v="4496"/>
  </r>
  <r>
    <n v="424922"/>
    <x v="18"/>
    <x v="0"/>
    <x v="6"/>
    <s v="NJSEA"/>
    <x v="3"/>
    <x v="1"/>
    <x v="30"/>
    <d v="2021-06-15T00:00:00"/>
    <d v="2021-08-12T00:00:00"/>
    <x v="1"/>
    <x v="1"/>
    <d v="2021-09-12T00:00:00"/>
    <n v="500966"/>
    <x v="6"/>
    <s v="A3"/>
    <x v="1"/>
    <s v="Not Verified"/>
    <n v="35004"/>
    <n v="2.23E-2"/>
    <n v="112.81"/>
    <n v="0.08"/>
    <n v="3600"/>
    <n v="23"/>
    <n v="4091"/>
  </r>
  <r>
    <n v="519868"/>
    <x v="8"/>
    <x v="0"/>
    <x v="3"/>
    <s v="Faxton-St. Luke's Healthcare"/>
    <x v="3"/>
    <x v="1"/>
    <x v="27"/>
    <d v="2021-08-11T00:00:00"/>
    <d v="2021-12-11T00:00:00"/>
    <x v="1"/>
    <x v="1"/>
    <d v="2022-01-11T00:00:00"/>
    <n v="672051"/>
    <x v="6"/>
    <s v="A1"/>
    <x v="1"/>
    <s v="Not Verified"/>
    <n v="69996"/>
    <n v="0.13320000000000001"/>
    <n v="91.8"/>
    <n v="6.3899999999999998E-2"/>
    <n v="3000"/>
    <n v="34"/>
    <n v="3224"/>
  </r>
  <r>
    <n v="506585"/>
    <x v="19"/>
    <x v="0"/>
    <x v="3"/>
    <s v="The University of Akron"/>
    <x v="3"/>
    <x v="1"/>
    <x v="48"/>
    <d v="2021-12-11T00:00:00"/>
    <d v="2021-12-11T00:00:00"/>
    <x v="1"/>
    <x v="1"/>
    <d v="2022-01-11T00:00:00"/>
    <n v="653152"/>
    <x v="6"/>
    <s v="A1"/>
    <x v="1"/>
    <s v="Not Verified"/>
    <n v="72000"/>
    <n v="0.1933"/>
    <n v="97.93"/>
    <n v="6.3899999999999998E-2"/>
    <n v="3200"/>
    <n v="37"/>
    <n v="3448"/>
  </r>
  <r>
    <n v="844536"/>
    <x v="31"/>
    <x v="0"/>
    <x v="3"/>
    <m/>
    <x v="3"/>
    <x v="1"/>
    <x v="11"/>
    <d v="2021-01-16T00:00:00"/>
    <d v="2021-08-14T00:00:00"/>
    <x v="1"/>
    <x v="1"/>
    <d v="2021-09-14T00:00:00"/>
    <n v="1055481"/>
    <x v="6"/>
    <s v="A1"/>
    <x v="1"/>
    <s v="Not Verified"/>
    <n v="59000"/>
    <n v="2.4E-2"/>
    <n v="60.32"/>
    <n v="5.4199999999999998E-2"/>
    <n v="2000"/>
    <n v="42"/>
    <n v="2172"/>
  </r>
  <r>
    <n v="706646"/>
    <x v="19"/>
    <x v="0"/>
    <x v="3"/>
    <s v="Federal Aviation Admin."/>
    <x v="3"/>
    <x v="1"/>
    <x v="42"/>
    <d v="2021-11-15T00:00:00"/>
    <d v="2021-04-14T00:00:00"/>
    <x v="1"/>
    <x v="1"/>
    <d v="2021-05-14T00:00:00"/>
    <n v="898877"/>
    <x v="6"/>
    <s v="A1"/>
    <x v="1"/>
    <s v="Not Verified"/>
    <n v="123996"/>
    <n v="0.2026"/>
    <n v="60.32"/>
    <n v="5.4199999999999998E-2"/>
    <n v="2000"/>
    <n v="44"/>
    <n v="2172"/>
  </r>
  <r>
    <n v="769691"/>
    <x v="3"/>
    <x v="0"/>
    <x v="3"/>
    <s v="Aquent, LLC"/>
    <x v="3"/>
    <x v="1"/>
    <x v="6"/>
    <d v="2021-06-14T00:00:00"/>
    <d v="2021-06-14T00:00:00"/>
    <x v="1"/>
    <x v="1"/>
    <d v="2021-07-14T00:00:00"/>
    <n v="971186"/>
    <x v="6"/>
    <s v="A2"/>
    <x v="1"/>
    <s v="Not Verified"/>
    <n v="93132"/>
    <n v="5.7099999999999998E-2"/>
    <n v="76.05"/>
    <n v="5.9900000000000002E-2"/>
    <n v="2500"/>
    <n v="20"/>
    <n v="2738"/>
  </r>
  <r>
    <n v="811395"/>
    <x v="30"/>
    <x v="0"/>
    <x v="3"/>
    <m/>
    <x v="3"/>
    <x v="1"/>
    <x v="44"/>
    <d v="2021-04-13T00:00:00"/>
    <d v="2021-03-13T00:00:00"/>
    <x v="1"/>
    <x v="1"/>
    <d v="2021-04-13T00:00:00"/>
    <n v="1018419"/>
    <x v="6"/>
    <s v="A2"/>
    <x v="1"/>
    <s v="Not Verified"/>
    <n v="57000"/>
    <n v="0.1421"/>
    <n v="182.51"/>
    <n v="5.9900000000000002E-2"/>
    <n v="6000"/>
    <n v="23"/>
    <n v="6451"/>
  </r>
  <r>
    <n v="1022889"/>
    <x v="32"/>
    <x v="0"/>
    <x v="3"/>
    <s v="NCSBI"/>
    <x v="3"/>
    <x v="1"/>
    <x v="22"/>
    <d v="2021-09-13T00:00:00"/>
    <d v="2021-08-13T00:00:00"/>
    <x v="1"/>
    <x v="1"/>
    <d v="2021-09-13T00:00:00"/>
    <n v="1251702"/>
    <x v="6"/>
    <s v="A2"/>
    <x v="1"/>
    <s v="Not Verified"/>
    <n v="94000"/>
    <n v="7.0000000000000001E-3"/>
    <n v="122.82"/>
    <n v="6.6199999999999995E-2"/>
    <n v="4000"/>
    <n v="29"/>
    <n v="4343"/>
  </r>
  <r>
    <n v="1031489"/>
    <x v="6"/>
    <x v="0"/>
    <x v="3"/>
    <s v="General Motors"/>
    <x v="3"/>
    <x v="1"/>
    <x v="12"/>
    <d v="2021-08-14T00:00:00"/>
    <d v="2021-07-14T00:00:00"/>
    <x v="1"/>
    <x v="1"/>
    <d v="2021-08-14T00:00:00"/>
    <n v="1261136"/>
    <x v="6"/>
    <s v="A3"/>
    <x v="1"/>
    <s v="Not Verified"/>
    <n v="109000"/>
    <n v="6.3E-2"/>
    <n v="373.33"/>
    <n v="7.51E-2"/>
    <n v="12000"/>
    <n v="12"/>
    <n v="13405"/>
  </r>
  <r>
    <n v="836909"/>
    <x v="2"/>
    <x v="0"/>
    <x v="3"/>
    <s v="kcs railway"/>
    <x v="3"/>
    <x v="1"/>
    <x v="11"/>
    <d v="2021-04-14T00:00:00"/>
    <d v="2021-04-14T00:00:00"/>
    <x v="1"/>
    <x v="1"/>
    <d v="2021-05-14T00:00:00"/>
    <n v="1047002"/>
    <x v="6"/>
    <s v="A3"/>
    <x v="1"/>
    <s v="Not Verified"/>
    <n v="100000"/>
    <n v="0.10639999999999999"/>
    <n v="173.66"/>
    <n v="6.9900000000000004E-2"/>
    <n v="5625"/>
    <n v="42"/>
    <n v="6242"/>
  </r>
  <r>
    <n v="695251"/>
    <x v="38"/>
    <x v="0"/>
    <x v="3"/>
    <m/>
    <x v="3"/>
    <x v="1"/>
    <x v="42"/>
    <d v="2021-05-16T00:00:00"/>
    <d v="2021-03-14T00:00:00"/>
    <x v="1"/>
    <x v="1"/>
    <d v="2021-04-14T00:00:00"/>
    <n v="886306"/>
    <x v="6"/>
    <s v="A3"/>
    <x v="1"/>
    <s v="Not Verified"/>
    <n v="150000"/>
    <n v="0.1"/>
    <n v="296.07"/>
    <n v="6.9199999999999998E-2"/>
    <n v="9600"/>
    <n v="38"/>
    <n v="10658"/>
  </r>
  <r>
    <n v="733902"/>
    <x v="30"/>
    <x v="0"/>
    <x v="3"/>
    <s v="Tyson Foods"/>
    <x v="3"/>
    <x v="1"/>
    <x v="29"/>
    <d v="2021-05-14T00:00:00"/>
    <d v="2021-05-14T00:00:00"/>
    <x v="1"/>
    <x v="1"/>
    <d v="2021-06-14T00:00:00"/>
    <n v="930334"/>
    <x v="6"/>
    <s v="A3"/>
    <x v="1"/>
    <s v="Not Verified"/>
    <n v="122000"/>
    <n v="0.1111"/>
    <n v="185.05"/>
    <n v="6.9199999999999998E-2"/>
    <n v="6000"/>
    <n v="29"/>
    <n v="6662"/>
  </r>
  <r>
    <n v="567965"/>
    <x v="3"/>
    <x v="0"/>
    <x v="3"/>
    <s v="The University of Chicago"/>
    <x v="3"/>
    <x v="1"/>
    <x v="47"/>
    <d v="2021-02-11T00:00:00"/>
    <d v="2021-02-11T00:00:00"/>
    <x v="1"/>
    <x v="1"/>
    <d v="2021-03-11T00:00:00"/>
    <n v="730626"/>
    <x v="6"/>
    <s v="A3"/>
    <x v="1"/>
    <s v="Not Verified"/>
    <n v="57738"/>
    <n v="0.11509999999999999"/>
    <n v="216.59"/>
    <n v="7.1400000000000005E-2"/>
    <n v="7000"/>
    <n v="29"/>
    <n v="7198"/>
  </r>
  <r>
    <n v="879386"/>
    <x v="8"/>
    <x v="0"/>
    <x v="3"/>
    <s v="The City Of New York, Dept of Education"/>
    <x v="3"/>
    <x v="1"/>
    <x v="10"/>
    <d v="2021-07-12T00:00:00"/>
    <d v="2021-07-12T00:00:00"/>
    <x v="1"/>
    <x v="1"/>
    <d v="2021-08-12T00:00:00"/>
    <n v="1094211"/>
    <x v="6"/>
    <s v="A3"/>
    <x v="1"/>
    <s v="Not Verified"/>
    <n v="57000"/>
    <n v="0.1583"/>
    <n v="93.34"/>
    <n v="7.51E-2"/>
    <n v="3000"/>
    <n v="55"/>
    <n v="3166"/>
  </r>
  <r>
    <n v="981396"/>
    <x v="10"/>
    <x v="0"/>
    <x v="3"/>
    <s v="Stevens Point Police Department"/>
    <x v="3"/>
    <x v="1"/>
    <x v="13"/>
    <d v="2021-10-15T00:00:00"/>
    <d v="2021-10-14T00:00:00"/>
    <x v="1"/>
    <x v="1"/>
    <d v="2021-11-14T00:00:00"/>
    <n v="1204560"/>
    <x v="6"/>
    <s v="A4"/>
    <x v="1"/>
    <s v="Not Verified"/>
    <n v="55000"/>
    <n v="0.21190000000000001"/>
    <n v="203.39"/>
    <n v="7.9000000000000001E-2"/>
    <n v="6500"/>
    <n v="28"/>
    <n v="7322"/>
  </r>
  <r>
    <n v="549328"/>
    <x v="31"/>
    <x v="0"/>
    <x v="3"/>
    <s v="Highlands Funeral Home"/>
    <x v="3"/>
    <x v="1"/>
    <x v="43"/>
    <d v="2021-05-13T00:00:00"/>
    <d v="2021-05-13T00:00:00"/>
    <x v="1"/>
    <x v="1"/>
    <d v="2021-06-13T00:00:00"/>
    <n v="708135"/>
    <x v="6"/>
    <s v="A4"/>
    <x v="1"/>
    <s v="Not Verified"/>
    <n v="84000"/>
    <n v="0.15809999999999999"/>
    <n v="31.12"/>
    <n v="7.51E-2"/>
    <n v="1000"/>
    <n v="23"/>
    <n v="1119"/>
  </r>
  <r>
    <n v="357979"/>
    <x v="16"/>
    <x v="0"/>
    <x v="3"/>
    <s v="Berkshire Health Systems"/>
    <x v="3"/>
    <x v="1"/>
    <x v="34"/>
    <d v="2021-04-16T00:00:00"/>
    <d v="2021-11-11T00:00:00"/>
    <x v="1"/>
    <x v="1"/>
    <d v="2021-12-11T00:00:00"/>
    <n v="364223"/>
    <x v="6"/>
    <s v="A4"/>
    <x v="1"/>
    <s v="Not Verified"/>
    <n v="57996"/>
    <n v="9.35E-2"/>
    <n v="229.2"/>
    <n v="9.0700000000000003E-2"/>
    <n v="7200"/>
    <n v="30"/>
    <n v="8251"/>
  </r>
  <r>
    <n v="479148"/>
    <x v="8"/>
    <x v="0"/>
    <x v="3"/>
    <s v="Point-N-Click"/>
    <x v="3"/>
    <x v="1"/>
    <x v="24"/>
    <d v="2021-11-10T00:00:00"/>
    <d v="2021-11-10T00:00:00"/>
    <x v="1"/>
    <x v="1"/>
    <d v="2021-12-10T00:00:00"/>
    <n v="608699"/>
    <x v="6"/>
    <s v="A5"/>
    <x v="1"/>
    <s v="Not Verified"/>
    <n v="70000"/>
    <n v="0.23089999999999999"/>
    <n v="203.33"/>
    <n v="7.8799999999999995E-2"/>
    <n v="6500"/>
    <n v="40"/>
    <n v="6846"/>
  </r>
  <r>
    <n v="333041"/>
    <x v="1"/>
    <x v="0"/>
    <x v="3"/>
    <s v="isabella Installations"/>
    <x v="3"/>
    <x v="1"/>
    <x v="56"/>
    <d v="2021-01-16T00:00:00"/>
    <d v="2021-12-09T00:00:00"/>
    <x v="1"/>
    <x v="1"/>
    <d v="2022-01-09T00:00:00"/>
    <n v="333030"/>
    <x v="6"/>
    <s v="A5"/>
    <x v="1"/>
    <s v="Not Verified"/>
    <n v="80000"/>
    <n v="0.14599999999999999"/>
    <n v="237.21"/>
    <n v="8.6300000000000002E-2"/>
    <n v="7500"/>
    <n v="24"/>
    <n v="8290"/>
  </r>
  <r>
    <n v="1020001"/>
    <x v="1"/>
    <x v="0"/>
    <x v="8"/>
    <s v="Smart&amp;final"/>
    <x v="3"/>
    <x v="1"/>
    <x v="22"/>
    <d v="2021-02-13T00:00:00"/>
    <d v="2021-02-13T00:00:00"/>
    <x v="1"/>
    <x v="1"/>
    <d v="2021-03-13T00:00:00"/>
    <n v="1248753"/>
    <x v="6"/>
    <s v="A1"/>
    <x v="1"/>
    <s v="Not Verified"/>
    <n v="62400"/>
    <n v="0.11650000000000001"/>
    <n v="182.62"/>
    <n v="6.0299999999999999E-2"/>
    <n v="6000"/>
    <n v="20"/>
    <n v="6370"/>
  </r>
  <r>
    <n v="752610"/>
    <x v="20"/>
    <x v="0"/>
    <x v="8"/>
    <s v="Vi at Silverstone"/>
    <x v="3"/>
    <x v="1"/>
    <x v="25"/>
    <d v="2021-05-14T00:00:00"/>
    <d v="2021-06-14T00:00:00"/>
    <x v="1"/>
    <x v="1"/>
    <d v="2021-07-14T00:00:00"/>
    <n v="952202"/>
    <x v="6"/>
    <s v="A2"/>
    <x v="1"/>
    <s v="Not Verified"/>
    <n v="91000"/>
    <n v="9.1300000000000006E-2"/>
    <n v="91.26"/>
    <n v="5.9900000000000002E-2"/>
    <n v="3000"/>
    <n v="23"/>
    <n v="3285"/>
  </r>
  <r>
    <n v="802942"/>
    <x v="6"/>
    <x v="0"/>
    <x v="8"/>
    <s v="toledo auto care"/>
    <x v="3"/>
    <x v="1"/>
    <x v="44"/>
    <d v="2021-07-14T00:00:00"/>
    <d v="2021-07-14T00:00:00"/>
    <x v="1"/>
    <x v="1"/>
    <d v="2021-08-14T00:00:00"/>
    <n v="1008655"/>
    <x v="6"/>
    <s v="A2"/>
    <x v="1"/>
    <s v="Not Verified"/>
    <n v="44000"/>
    <n v="9.2499999999999999E-2"/>
    <n v="106.47"/>
    <n v="5.9900000000000002E-2"/>
    <n v="3500"/>
    <n v="16"/>
    <n v="3833"/>
  </r>
  <r>
    <n v="853742"/>
    <x v="2"/>
    <x v="0"/>
    <x v="8"/>
    <s v="STVT"/>
    <x v="3"/>
    <x v="1"/>
    <x v="11"/>
    <d v="2021-05-16T00:00:00"/>
    <d v="2021-09-14T00:00:00"/>
    <x v="1"/>
    <x v="1"/>
    <d v="2021-10-14T00:00:00"/>
    <n v="1065928"/>
    <x v="6"/>
    <s v="A3"/>
    <x v="1"/>
    <s v="Not Verified"/>
    <n v="80000"/>
    <n v="3.9699999999999999E-2"/>
    <n v="154.37"/>
    <n v="6.9900000000000004E-2"/>
    <n v="5000"/>
    <n v="21"/>
    <n v="5557"/>
  </r>
  <r>
    <n v="523473"/>
    <x v="3"/>
    <x v="0"/>
    <x v="8"/>
    <s v="Central School District 301"/>
    <x v="3"/>
    <x v="1"/>
    <x v="51"/>
    <d v="2021-06-13T00:00:00"/>
    <d v="2021-06-13T00:00:00"/>
    <x v="1"/>
    <x v="1"/>
    <d v="2021-07-13T00:00:00"/>
    <n v="677286"/>
    <x v="6"/>
    <s v="A4"/>
    <x v="1"/>
    <s v="Not Verified"/>
    <n v="44208"/>
    <n v="3.5799999999999998E-2"/>
    <n v="217.78"/>
    <n v="7.51E-2"/>
    <n v="7000"/>
    <n v="12"/>
    <n v="7840"/>
  </r>
  <r>
    <n v="538901"/>
    <x v="28"/>
    <x v="0"/>
    <x v="8"/>
    <s v="San Juan Regional Medical Center"/>
    <x v="3"/>
    <x v="1"/>
    <x v="43"/>
    <d v="2021-12-15T00:00:00"/>
    <d v="2021-07-13T00:00:00"/>
    <x v="1"/>
    <x v="1"/>
    <d v="2021-08-13T00:00:00"/>
    <n v="695980"/>
    <x v="6"/>
    <s v="A4"/>
    <x v="1"/>
    <s v="Not Verified"/>
    <n v="49500"/>
    <n v="0.1202"/>
    <n v="74.67"/>
    <n v="7.51E-2"/>
    <n v="2400"/>
    <n v="13"/>
    <n v="2688"/>
  </r>
  <r>
    <n v="543251"/>
    <x v="2"/>
    <x v="0"/>
    <x v="8"/>
    <s v="Vernon ISD"/>
    <x v="3"/>
    <x v="1"/>
    <x v="43"/>
    <d v="2021-05-16T00:00:00"/>
    <d v="2021-08-13T00:00:00"/>
    <x v="1"/>
    <x v="1"/>
    <d v="2021-09-13T00:00:00"/>
    <n v="700910"/>
    <x v="6"/>
    <s v="A4"/>
    <x v="1"/>
    <s v="Not Verified"/>
    <n v="84000"/>
    <n v="0.1226"/>
    <n v="236.45"/>
    <n v="7.51E-2"/>
    <n v="7600"/>
    <n v="34"/>
    <n v="8512"/>
  </r>
  <r>
    <n v="544028"/>
    <x v="18"/>
    <x v="0"/>
    <x v="8"/>
    <s v="Mitsubishi Fuso Truck of America"/>
    <x v="3"/>
    <x v="1"/>
    <x v="43"/>
    <d v="2021-02-13T00:00:00"/>
    <d v="2021-02-13T00:00:00"/>
    <x v="1"/>
    <x v="1"/>
    <d v="2021-03-13T00:00:00"/>
    <n v="701835"/>
    <x v="6"/>
    <s v="A4"/>
    <x v="1"/>
    <s v="Not Verified"/>
    <n v="100000"/>
    <n v="0.14299999999999999"/>
    <n v="311.11"/>
    <n v="7.51E-2"/>
    <n v="10000"/>
    <n v="51"/>
    <n v="11172"/>
  </r>
  <r>
    <n v="426414"/>
    <x v="5"/>
    <x v="0"/>
    <x v="4"/>
    <s v="Dr. Ray Pollock and Associates DDS PA"/>
    <x v="3"/>
    <x v="1"/>
    <x v="30"/>
    <d v="2021-02-16T00:00:00"/>
    <d v="2021-05-10T00:00:00"/>
    <x v="1"/>
    <x v="1"/>
    <d v="2021-06-10T00:00:00"/>
    <n v="503374"/>
    <x v="6"/>
    <s v="A3"/>
    <x v="1"/>
    <s v="Not Verified"/>
    <n v="28000"/>
    <n v="2.3599999999999999E-2"/>
    <n v="156.69"/>
    <n v="0.08"/>
    <n v="5000"/>
    <n v="7"/>
    <n v="5271"/>
  </r>
  <r>
    <n v="432771"/>
    <x v="6"/>
    <x v="0"/>
    <x v="4"/>
    <s v="Delphi"/>
    <x v="3"/>
    <x v="1"/>
    <x v="20"/>
    <d v="2021-08-12T00:00:00"/>
    <d v="2021-08-12T00:00:00"/>
    <x v="1"/>
    <x v="1"/>
    <d v="2021-09-12T00:00:00"/>
    <n v="514842"/>
    <x v="6"/>
    <s v="A4"/>
    <x v="1"/>
    <s v="Not Verified"/>
    <n v="40000"/>
    <n v="6.8699999999999997E-2"/>
    <n v="158.06"/>
    <n v="8.5900000000000004E-2"/>
    <n v="5000"/>
    <n v="11"/>
    <n v="5690"/>
  </r>
  <r>
    <n v="598836"/>
    <x v="0"/>
    <x v="0"/>
    <x v="4"/>
    <s v="Atlanta Falcons"/>
    <x v="3"/>
    <x v="1"/>
    <x v="50"/>
    <d v="2021-10-15T00:00:00"/>
    <d v="2021-08-12T00:00:00"/>
    <x v="1"/>
    <x v="1"/>
    <d v="2021-09-12T00:00:00"/>
    <n v="768589"/>
    <x v="6"/>
    <s v="A4"/>
    <x v="1"/>
    <s v="Not Verified"/>
    <n v="88500"/>
    <n v="8.3900000000000002E-2"/>
    <n v="373.33"/>
    <n v="7.51E-2"/>
    <n v="12000"/>
    <n v="39"/>
    <n v="13169"/>
  </r>
  <r>
    <n v="832158"/>
    <x v="6"/>
    <x v="0"/>
    <x v="4"/>
    <s v="Bartech Group"/>
    <x v="3"/>
    <x v="1"/>
    <x v="11"/>
    <d v="2021-05-16T00:00:00"/>
    <d v="2021-08-14T00:00:00"/>
    <x v="1"/>
    <x v="1"/>
    <d v="2021-09-14T00:00:00"/>
    <n v="1041508"/>
    <x v="6"/>
    <s v="A4"/>
    <x v="1"/>
    <s v="Not Verified"/>
    <n v="103000"/>
    <n v="5.0599999999999999E-2"/>
    <n v="186.61"/>
    <n v="7.4899999999999994E-2"/>
    <n v="6000"/>
    <n v="18"/>
    <n v="6718"/>
  </r>
  <r>
    <n v="618282"/>
    <x v="19"/>
    <x v="0"/>
    <x v="4"/>
    <s v="Defense Finance and Accounting Services"/>
    <x v="3"/>
    <x v="1"/>
    <x v="49"/>
    <d v="2021-02-12T00:00:00"/>
    <d v="2021-03-12T00:00:00"/>
    <x v="1"/>
    <x v="1"/>
    <d v="2021-04-12T00:00:00"/>
    <n v="792597"/>
    <x v="6"/>
    <s v="A4"/>
    <x v="1"/>
    <s v="Not Verified"/>
    <n v="37017"/>
    <n v="0.24279999999999999"/>
    <n v="172.51"/>
    <n v="6.54E-2"/>
    <n v="9000"/>
    <n v="12"/>
    <n v="6002"/>
  </r>
  <r>
    <n v="768907"/>
    <x v="38"/>
    <x v="0"/>
    <x v="2"/>
    <s v="Wise Alloys LLC"/>
    <x v="3"/>
    <x v="1"/>
    <x v="25"/>
    <d v="2021-06-14T00:00:00"/>
    <d v="2021-06-14T00:00:00"/>
    <x v="1"/>
    <x v="1"/>
    <d v="2021-07-14T00:00:00"/>
    <n v="970303"/>
    <x v="6"/>
    <s v="A2"/>
    <x v="1"/>
    <s v="Not Verified"/>
    <n v="48000"/>
    <n v="7.85E-2"/>
    <n v="152.09"/>
    <n v="5.9900000000000002E-2"/>
    <n v="5000"/>
    <n v="15"/>
    <n v="5475"/>
  </r>
  <r>
    <n v="815607"/>
    <x v="6"/>
    <x v="0"/>
    <x v="2"/>
    <s v="L.D. Docsa"/>
    <x v="3"/>
    <x v="1"/>
    <x v="44"/>
    <d v="2021-05-16T00:00:00"/>
    <d v="2021-11-13T00:00:00"/>
    <x v="1"/>
    <x v="1"/>
    <d v="2021-12-13T00:00:00"/>
    <n v="1023279"/>
    <x v="6"/>
    <s v="A2"/>
    <x v="1"/>
    <s v="Not Verified"/>
    <n v="64000"/>
    <n v="1.5900000000000001E-2"/>
    <n v="268.44"/>
    <n v="5.9900000000000002E-2"/>
    <n v="8825"/>
    <n v="21"/>
    <n v="9580"/>
  </r>
  <r>
    <n v="531279"/>
    <x v="3"/>
    <x v="0"/>
    <x v="2"/>
    <s v="IBEW local 176 Eletrician"/>
    <x v="3"/>
    <x v="1"/>
    <x v="51"/>
    <d v="2021-09-12T00:00:00"/>
    <d v="2021-09-12T00:00:00"/>
    <x v="1"/>
    <x v="1"/>
    <d v="2021-10-12T00:00:00"/>
    <n v="686880"/>
    <x v="6"/>
    <s v="A2"/>
    <x v="1"/>
    <s v="Not Verified"/>
    <n v="48000"/>
    <n v="0.17449999999999999"/>
    <n v="36.93"/>
    <n v="6.7599999999999993E-2"/>
    <n v="1200"/>
    <n v="19"/>
    <n v="1316"/>
  </r>
  <r>
    <n v="536209"/>
    <x v="5"/>
    <x v="0"/>
    <x v="2"/>
    <m/>
    <x v="3"/>
    <x v="1"/>
    <x v="51"/>
    <d v="2021-12-12T00:00:00"/>
    <d v="2021-12-12T00:00:00"/>
    <x v="1"/>
    <x v="1"/>
    <d v="2022-01-12T00:00:00"/>
    <n v="692772"/>
    <x v="6"/>
    <s v="A3"/>
    <x v="1"/>
    <s v="Not Verified"/>
    <n v="45000"/>
    <n v="9.5999999999999992E-3"/>
    <n v="154.71"/>
    <n v="7.1400000000000005E-2"/>
    <n v="5000"/>
    <n v="13"/>
    <n v="5538"/>
  </r>
  <r>
    <n v="520867"/>
    <x v="8"/>
    <x v="0"/>
    <x v="2"/>
    <s v="City of White Plains"/>
    <x v="3"/>
    <x v="1"/>
    <x v="27"/>
    <d v="2021-05-16T00:00:00"/>
    <d v="2021-09-11T00:00:00"/>
    <x v="1"/>
    <x v="1"/>
    <d v="2021-10-11T00:00:00"/>
    <n v="673421"/>
    <x v="6"/>
    <s v="A3"/>
    <x v="1"/>
    <s v="Not Verified"/>
    <n v="95000"/>
    <n v="0.12659999999999999"/>
    <n v="201.12"/>
    <n v="7.1400000000000005E-2"/>
    <n v="6500"/>
    <n v="39"/>
    <n v="6931"/>
  </r>
  <r>
    <n v="533831"/>
    <x v="19"/>
    <x v="0"/>
    <x v="2"/>
    <s v="Wesley Glen"/>
    <x v="3"/>
    <x v="1"/>
    <x v="51"/>
    <d v="2021-04-13T00:00:00"/>
    <d v="2021-04-13T00:00:00"/>
    <x v="1"/>
    <x v="1"/>
    <d v="2021-05-13T00:00:00"/>
    <n v="690006"/>
    <x v="6"/>
    <s v="A4"/>
    <x v="1"/>
    <s v="Not Verified"/>
    <n v="115000"/>
    <n v="6.2E-2"/>
    <n v="248.89"/>
    <n v="7.51E-2"/>
    <n v="8000"/>
    <n v="46"/>
    <n v="8948"/>
  </r>
  <r>
    <n v="841001"/>
    <x v="3"/>
    <x v="0"/>
    <x v="2"/>
    <s v="Irvington Friendly Care, LLC"/>
    <x v="3"/>
    <x v="1"/>
    <x v="11"/>
    <d v="2021-07-13T00:00:00"/>
    <d v="2021-07-13T00:00:00"/>
    <x v="1"/>
    <x v="1"/>
    <d v="2021-08-13T00:00:00"/>
    <n v="1051503"/>
    <x v="6"/>
    <s v="A5"/>
    <x v="1"/>
    <s v="Not Verified"/>
    <n v="33390"/>
    <n v="0.11459999999999999"/>
    <n v="315.63"/>
    <n v="8.4900000000000003E-2"/>
    <n v="10000"/>
    <n v="16"/>
    <n v="11167"/>
  </r>
  <r>
    <n v="782519"/>
    <x v="23"/>
    <x v="0"/>
    <x v="2"/>
    <s v="Lockheed Martin"/>
    <x v="3"/>
    <x v="1"/>
    <x v="6"/>
    <d v="2021-07-14T00:00:00"/>
    <d v="2021-07-14T00:00:00"/>
    <x v="1"/>
    <x v="1"/>
    <d v="2021-08-14T00:00:00"/>
    <n v="985514"/>
    <x v="6"/>
    <s v="A5"/>
    <x v="1"/>
    <s v="Not Verified"/>
    <n v="65000"/>
    <n v="0.1255"/>
    <n v="171.47"/>
    <n v="8.8999999999999996E-2"/>
    <n v="5400"/>
    <n v="24"/>
    <n v="6173"/>
  </r>
  <r>
    <n v="851229"/>
    <x v="26"/>
    <x v="0"/>
    <x v="5"/>
    <s v="Kansas University Medical Center"/>
    <x v="3"/>
    <x v="1"/>
    <x v="11"/>
    <d v="2021-08-13T00:00:00"/>
    <d v="2021-09-13T00:00:00"/>
    <x v="1"/>
    <x v="1"/>
    <d v="2021-10-13T00:00:00"/>
    <n v="1063133"/>
    <x v="6"/>
    <s v="A1"/>
    <x v="1"/>
    <s v="Not Verified"/>
    <n v="65000"/>
    <n v="4.5600000000000002E-2"/>
    <n v="150.80000000000001"/>
    <n v="5.4199999999999998E-2"/>
    <n v="5000"/>
    <n v="18"/>
    <n v="5377"/>
  </r>
  <r>
    <n v="739371"/>
    <x v="25"/>
    <x v="0"/>
    <x v="5"/>
    <s v="Veteran Enterprise Technology Servcies  LLC"/>
    <x v="3"/>
    <x v="1"/>
    <x v="29"/>
    <d v="2021-05-14T00:00:00"/>
    <d v="2021-05-14T00:00:00"/>
    <x v="1"/>
    <x v="1"/>
    <d v="2021-06-14T00:00:00"/>
    <n v="936947"/>
    <x v="6"/>
    <s v="A5"/>
    <x v="1"/>
    <s v="Not Verified"/>
    <n v="86604"/>
    <n v="3.49E-2"/>
    <n v="134.08000000000001"/>
    <n v="7.6600000000000001E-2"/>
    <n v="4300"/>
    <n v="19"/>
    <n v="4827"/>
  </r>
  <r>
    <n v="506277"/>
    <x v="1"/>
    <x v="0"/>
    <x v="5"/>
    <s v="Comerica Bank"/>
    <x v="3"/>
    <x v="1"/>
    <x v="27"/>
    <d v="2021-05-13T00:00:00"/>
    <d v="2021-06-13T00:00:00"/>
    <x v="1"/>
    <x v="1"/>
    <d v="2021-07-13T00:00:00"/>
    <n v="646861"/>
    <x v="6"/>
    <s v="A5"/>
    <x v="1"/>
    <s v="Not Verified"/>
    <n v="43000"/>
    <n v="5.8599999999999999E-2"/>
    <n v="312.82"/>
    <n v="7.8799999999999995E-2"/>
    <n v="10000"/>
    <n v="10"/>
    <n v="11262"/>
  </r>
  <r>
    <n v="1021383"/>
    <x v="4"/>
    <x v="0"/>
    <x v="7"/>
    <s v="St Luke's Quakertown Hospital"/>
    <x v="3"/>
    <x v="1"/>
    <x v="22"/>
    <d v="2021-11-14T00:00:00"/>
    <d v="2021-12-14T00:00:00"/>
    <x v="1"/>
    <x v="1"/>
    <d v="2022-01-14T00:00:00"/>
    <n v="1250136"/>
    <x v="6"/>
    <s v="A1"/>
    <x v="1"/>
    <s v="Not Verified"/>
    <n v="75000"/>
    <n v="0.23089999999999999"/>
    <n v="106.53"/>
    <n v="6.0299999999999999E-2"/>
    <n v="3500"/>
    <n v="32"/>
    <n v="3835"/>
  </r>
  <r>
    <n v="468350"/>
    <x v="3"/>
    <x v="0"/>
    <x v="7"/>
    <s v="Amdocs"/>
    <x v="3"/>
    <x v="1"/>
    <x v="31"/>
    <d v="2021-02-10T00:00:00"/>
    <d v="2021-03-10T00:00:00"/>
    <x v="1"/>
    <x v="1"/>
    <d v="2021-04-10T00:00:00"/>
    <n v="589787"/>
    <x v="6"/>
    <s v="A3"/>
    <x v="1"/>
    <s v="Not Verified"/>
    <n v="98000"/>
    <n v="4.3E-3"/>
    <n v="31.22"/>
    <n v="7.7399999999999997E-2"/>
    <n v="1000"/>
    <n v="9"/>
    <n v="1012"/>
  </r>
  <r>
    <n v="482352"/>
    <x v="6"/>
    <x v="0"/>
    <x v="7"/>
    <s v="Buchanan Community Schools"/>
    <x v="3"/>
    <x v="1"/>
    <x v="46"/>
    <d v="2021-05-16T00:00:00"/>
    <d v="2021-04-10T00:00:00"/>
    <x v="1"/>
    <x v="1"/>
    <d v="2021-05-10T00:00:00"/>
    <n v="613584"/>
    <x v="6"/>
    <s v="A3"/>
    <x v="1"/>
    <s v="Not Verified"/>
    <n v="62000"/>
    <n v="0.1651"/>
    <n v="111.39"/>
    <n v="7.1400000000000005E-2"/>
    <n v="3600"/>
    <n v="24"/>
    <n v="3642"/>
  </r>
  <r>
    <n v="753784"/>
    <x v="3"/>
    <x v="0"/>
    <x v="9"/>
    <s v="Rouse Consulting Group"/>
    <x v="3"/>
    <x v="1"/>
    <x v="25"/>
    <d v="2021-05-16T00:00:00"/>
    <d v="2021-02-14T00:00:00"/>
    <x v="1"/>
    <x v="1"/>
    <d v="2021-03-14T00:00:00"/>
    <n v="953463"/>
    <x v="6"/>
    <s v="A1"/>
    <x v="1"/>
    <s v="Not Verified"/>
    <n v="57912"/>
    <n v="2.6100000000000002E-2"/>
    <n v="168.9"/>
    <n v="5.4199999999999998E-2"/>
    <n v="5600"/>
    <n v="25"/>
    <n v="6073"/>
  </r>
  <r>
    <n v="877672"/>
    <x v="4"/>
    <x v="0"/>
    <x v="9"/>
    <s v="Shannondell at valley forge"/>
    <x v="3"/>
    <x v="1"/>
    <x v="10"/>
    <d v="2021-09-14T00:00:00"/>
    <d v="2021-09-14T00:00:00"/>
    <x v="1"/>
    <x v="1"/>
    <d v="2021-10-14T00:00:00"/>
    <n v="1092385"/>
    <x v="6"/>
    <s v="A2"/>
    <x v="1"/>
    <s v="Not Verified"/>
    <n v="50000"/>
    <n v="0.1716"/>
    <n v="182.51"/>
    <n v="5.9900000000000002E-2"/>
    <n v="6000"/>
    <n v="24"/>
    <n v="6570"/>
  </r>
  <r>
    <n v="538613"/>
    <x v="2"/>
    <x v="0"/>
    <x v="9"/>
    <s v="gunn infiniti"/>
    <x v="3"/>
    <x v="1"/>
    <x v="43"/>
    <d v="2021-05-16T00:00:00"/>
    <d v="2021-04-13T00:00:00"/>
    <x v="1"/>
    <x v="1"/>
    <d v="2021-05-13T00:00:00"/>
    <n v="695594"/>
    <x v="6"/>
    <s v="A5"/>
    <x v="1"/>
    <s v="Not Verified"/>
    <n v="65004"/>
    <n v="4.1399999999999999E-2"/>
    <n v="46.93"/>
    <n v="7.8799999999999995E-2"/>
    <n v="1500"/>
    <n v="22"/>
    <n v="1687"/>
  </r>
  <r>
    <n v="664395"/>
    <x v="26"/>
    <x v="0"/>
    <x v="10"/>
    <s v="Root Lab"/>
    <x v="3"/>
    <x v="1"/>
    <x v="0"/>
    <d v="2021-04-15T00:00:00"/>
    <d v="2021-07-13T00:00:00"/>
    <x v="1"/>
    <x v="1"/>
    <d v="2021-08-13T00:00:00"/>
    <n v="849535"/>
    <x v="6"/>
    <s v="A2"/>
    <x v="1"/>
    <s v="Not Verified"/>
    <n v="44000"/>
    <n v="0.1235"/>
    <n v="60.66"/>
    <n v="5.79E-2"/>
    <n v="2000"/>
    <n v="19"/>
    <n v="2176"/>
  </r>
  <r>
    <n v="507195"/>
    <x v="3"/>
    <x v="0"/>
    <x v="10"/>
    <s v="Lincoln Community High School"/>
    <x v="3"/>
    <x v="1"/>
    <x v="27"/>
    <d v="2021-01-15T00:00:00"/>
    <d v="2021-04-13T00:00:00"/>
    <x v="1"/>
    <x v="1"/>
    <d v="2021-05-13T00:00:00"/>
    <n v="654078"/>
    <x v="6"/>
    <s v="A4"/>
    <x v="1"/>
    <s v="Not Verified"/>
    <n v="47000"/>
    <n v="0.1527"/>
    <n v="233.32"/>
    <n v="7.51E-2"/>
    <n v="7500"/>
    <n v="28"/>
    <n v="8399"/>
  </r>
  <r>
    <n v="461664"/>
    <x v="1"/>
    <x v="0"/>
    <x v="1"/>
    <s v="civil works corp"/>
    <x v="3"/>
    <x v="1"/>
    <x v="32"/>
    <d v="2021-11-12T00:00:00"/>
    <d v="2021-12-12T00:00:00"/>
    <x v="1"/>
    <x v="1"/>
    <d v="2022-01-12T00:00:00"/>
    <n v="577091"/>
    <x v="6"/>
    <s v="A3"/>
    <x v="1"/>
    <s v="Not Verified"/>
    <n v="28500"/>
    <n v="0.1764"/>
    <n v="124.88"/>
    <n v="7.7399999999999997E-2"/>
    <n v="4000"/>
    <n v="20"/>
    <n v="4496"/>
  </r>
  <r>
    <n v="740235"/>
    <x v="21"/>
    <x v="0"/>
    <x v="1"/>
    <s v="Town of Windham"/>
    <x v="3"/>
    <x v="1"/>
    <x v="29"/>
    <d v="2021-07-12T00:00:00"/>
    <d v="2021-07-12T00:00:00"/>
    <x v="1"/>
    <x v="1"/>
    <d v="2021-08-12T00:00:00"/>
    <n v="937904"/>
    <x v="6"/>
    <s v="A4"/>
    <x v="1"/>
    <s v="Not Verified"/>
    <n v="75000"/>
    <n v="0.1027"/>
    <n v="310.10000000000002"/>
    <n v="7.2900000000000006E-2"/>
    <n v="10000"/>
    <n v="32"/>
    <n v="10709"/>
  </r>
  <r>
    <n v="488991"/>
    <x v="1"/>
    <x v="0"/>
    <x v="0"/>
    <s v="Lending Club"/>
    <x v="3"/>
    <x v="1"/>
    <x v="46"/>
    <d v="2021-09-12T00:00:00"/>
    <d v="2021-08-10T00:00:00"/>
    <x v="1"/>
    <x v="1"/>
    <d v="2021-09-10T00:00:00"/>
    <n v="623767"/>
    <x v="6"/>
    <s v="A4"/>
    <x v="1"/>
    <s v="Not Verified"/>
    <n v="125000"/>
    <n v="2.8999999999999998E-3"/>
    <n v="311.10000000000002"/>
    <n v="7.51E-2"/>
    <n v="10000"/>
    <n v="30"/>
    <n v="10241"/>
  </r>
  <r>
    <n v="835925"/>
    <x v="1"/>
    <x v="0"/>
    <x v="6"/>
    <s v="Orkin Pest Control"/>
    <x v="3"/>
    <x v="1"/>
    <x v="11"/>
    <d v="2021-07-13T00:00:00"/>
    <d v="2021-06-13T00:00:00"/>
    <x v="1"/>
    <x v="1"/>
    <d v="2021-07-13T00:00:00"/>
    <n v="1045920"/>
    <x v="6"/>
    <s v="A5"/>
    <x v="1"/>
    <s v="Not Verified"/>
    <n v="100000"/>
    <n v="0.1195"/>
    <n v="157.82"/>
    <n v="8.4900000000000003E-2"/>
    <n v="5000"/>
    <n v="33"/>
    <n v="5569"/>
  </r>
  <r>
    <n v="1038479"/>
    <x v="2"/>
    <x v="0"/>
    <x v="3"/>
    <s v="Care Center Ministries"/>
    <x v="3"/>
    <x v="1"/>
    <x v="22"/>
    <d v="2021-12-14T00:00:00"/>
    <d v="2021-12-14T00:00:00"/>
    <x v="1"/>
    <x v="1"/>
    <d v="2022-01-14T00:00:00"/>
    <n v="1268400"/>
    <x v="6"/>
    <s v="A1"/>
    <x v="1"/>
    <s v="Not Verified"/>
    <n v="55000"/>
    <n v="0.19400000000000001"/>
    <n v="304.36"/>
    <n v="6.0299999999999999E-2"/>
    <n v="10000"/>
    <n v="40"/>
    <n v="10957"/>
  </r>
  <r>
    <n v="625065"/>
    <x v="21"/>
    <x v="0"/>
    <x v="3"/>
    <m/>
    <x v="3"/>
    <x v="1"/>
    <x v="41"/>
    <d v="2021-02-12T00:00:00"/>
    <d v="2021-12-11T00:00:00"/>
    <x v="1"/>
    <x v="1"/>
    <d v="2022-01-11T00:00:00"/>
    <n v="801078"/>
    <x v="6"/>
    <s v="A2"/>
    <x v="1"/>
    <s v="Not Verified"/>
    <n v="88512"/>
    <n v="0.1283"/>
    <n v="90.99"/>
    <n v="5.79E-2"/>
    <n v="3000"/>
    <n v="23"/>
    <n v="3100"/>
  </r>
  <r>
    <n v="455314"/>
    <x v="27"/>
    <x v="0"/>
    <x v="3"/>
    <s v="Smyrna school district"/>
    <x v="3"/>
    <x v="1"/>
    <x v="32"/>
    <d v="2021-07-12T00:00:00"/>
    <d v="2021-06-12T00:00:00"/>
    <x v="1"/>
    <x v="1"/>
    <d v="2021-07-12T00:00:00"/>
    <n v="564611"/>
    <x v="6"/>
    <s v="A2"/>
    <x v="1"/>
    <s v="Not Verified"/>
    <n v="60000"/>
    <n v="6.8000000000000005E-2"/>
    <n v="37.28"/>
    <n v="7.3999999999999996E-2"/>
    <n v="1200"/>
    <n v="44"/>
    <n v="1353"/>
  </r>
  <r>
    <n v="777239"/>
    <x v="5"/>
    <x v="0"/>
    <x v="3"/>
    <s v="Bayfront Medical Center"/>
    <x v="3"/>
    <x v="1"/>
    <x v="6"/>
    <d v="2021-06-14T00:00:00"/>
    <d v="2021-06-14T00:00:00"/>
    <x v="1"/>
    <x v="1"/>
    <d v="2021-07-14T00:00:00"/>
    <n v="979705"/>
    <x v="6"/>
    <s v="A3"/>
    <x v="1"/>
    <s v="Not Verified"/>
    <n v="63000"/>
    <n v="8.5000000000000006E-2"/>
    <n v="123.5"/>
    <n v="6.9900000000000004E-2"/>
    <n v="4000"/>
    <n v="20"/>
    <n v="4446"/>
  </r>
  <r>
    <n v="479300"/>
    <x v="38"/>
    <x v="0"/>
    <x v="3"/>
    <s v="Phifer Inc"/>
    <x v="3"/>
    <x v="1"/>
    <x v="24"/>
    <d v="2021-10-15T00:00:00"/>
    <d v="2021-10-12T00:00:00"/>
    <x v="1"/>
    <x v="1"/>
    <d v="2021-11-12T00:00:00"/>
    <n v="608958"/>
    <x v="6"/>
    <s v="A3"/>
    <x v="1"/>
    <s v="Not Verified"/>
    <n v="32500"/>
    <n v="7.46E-2"/>
    <n v="154.69999999999999"/>
    <n v="7.1400000000000005E-2"/>
    <n v="5000"/>
    <n v="32"/>
    <n v="5560"/>
  </r>
  <r>
    <n v="682633"/>
    <x v="26"/>
    <x v="0"/>
    <x v="3"/>
    <s v="ARAMARK Corporation"/>
    <x v="3"/>
    <x v="1"/>
    <x v="0"/>
    <d v="2021-03-14T00:00:00"/>
    <d v="2021-02-14T00:00:00"/>
    <x v="1"/>
    <x v="1"/>
    <d v="2021-03-14T00:00:00"/>
    <n v="871861"/>
    <x v="6"/>
    <s v="A5"/>
    <x v="1"/>
    <s v="Not Verified"/>
    <n v="46000"/>
    <n v="9.5699999999999993E-2"/>
    <n v="62.36"/>
    <n v="7.6600000000000001E-2"/>
    <n v="2000"/>
    <n v="16"/>
    <n v="2245"/>
  </r>
  <r>
    <n v="449323"/>
    <x v="38"/>
    <x v="0"/>
    <x v="8"/>
    <s v="Copy Type"/>
    <x v="3"/>
    <x v="1"/>
    <x v="15"/>
    <d v="2021-12-11T00:00:00"/>
    <d v="2021-12-11T00:00:00"/>
    <x v="1"/>
    <x v="1"/>
    <d v="2022-01-11T00:00:00"/>
    <n v="551859"/>
    <x v="6"/>
    <s v="A2"/>
    <x v="1"/>
    <s v="Not Verified"/>
    <n v="26000"/>
    <n v="0.1371"/>
    <n v="62.12"/>
    <n v="7.3999999999999996E-2"/>
    <n v="2000"/>
    <n v="24"/>
    <n v="2216"/>
  </r>
  <r>
    <n v="795883"/>
    <x v="9"/>
    <x v="0"/>
    <x v="8"/>
    <s v="Deloitte Consulting LLC"/>
    <x v="3"/>
    <x v="1"/>
    <x v="6"/>
    <d v="2021-05-16T00:00:00"/>
    <d v="2021-05-13T00:00:00"/>
    <x v="1"/>
    <x v="1"/>
    <d v="2021-06-13T00:00:00"/>
    <n v="1000637"/>
    <x v="6"/>
    <s v="A5"/>
    <x v="1"/>
    <s v="Not Verified"/>
    <n v="106000"/>
    <n v="0.108"/>
    <n v="189.38"/>
    <n v="8.4900000000000003E-2"/>
    <n v="6000"/>
    <n v="36"/>
    <n v="6629"/>
  </r>
  <r>
    <n v="503028"/>
    <x v="20"/>
    <x v="0"/>
    <x v="4"/>
    <s v="Lewis and Roca LLP"/>
    <x v="3"/>
    <x v="1"/>
    <x v="48"/>
    <d v="2021-11-15T00:00:00"/>
    <d v="2021-03-11T00:00:00"/>
    <x v="1"/>
    <x v="1"/>
    <d v="2021-04-11T00:00:00"/>
    <n v="647231"/>
    <x v="6"/>
    <s v="A2"/>
    <x v="1"/>
    <s v="Not Verified"/>
    <n v="41800"/>
    <n v="0.1206"/>
    <n v="95.39"/>
    <n v="6.7599999999999993E-2"/>
    <n v="3100"/>
    <n v="30"/>
    <n v="3255"/>
  </r>
  <r>
    <n v="539854"/>
    <x v="30"/>
    <x v="0"/>
    <x v="4"/>
    <s v="De Queen School District"/>
    <x v="3"/>
    <x v="1"/>
    <x v="43"/>
    <d v="2021-04-16T00:00:00"/>
    <d v="2021-07-13T00:00:00"/>
    <x v="1"/>
    <x v="1"/>
    <d v="2021-08-13T00:00:00"/>
    <n v="690544"/>
    <x v="6"/>
    <s v="A3"/>
    <x v="1"/>
    <s v="Not Verified"/>
    <n v="48000"/>
    <n v="0.2218"/>
    <n v="123.77"/>
    <n v="7.1400000000000005E-2"/>
    <n v="4000"/>
    <n v="25"/>
    <n v="4456"/>
  </r>
  <r>
    <n v="545072"/>
    <x v="9"/>
    <x v="0"/>
    <x v="4"/>
    <s v="E.M.S technologies"/>
    <x v="3"/>
    <x v="1"/>
    <x v="43"/>
    <d v="2021-08-14T00:00:00"/>
    <d v="2021-07-13T00:00:00"/>
    <x v="1"/>
    <x v="1"/>
    <d v="2021-08-13T00:00:00"/>
    <n v="703047"/>
    <x v="6"/>
    <s v="A5"/>
    <x v="1"/>
    <s v="Not Verified"/>
    <n v="48000"/>
    <n v="6.3299999999999995E-2"/>
    <n v="109.49"/>
    <n v="7.8799999999999995E-2"/>
    <n v="3500"/>
    <n v="18"/>
    <n v="3942"/>
  </r>
  <r>
    <n v="683020"/>
    <x v="20"/>
    <x v="0"/>
    <x v="2"/>
    <s v="kingman regional medical center"/>
    <x v="3"/>
    <x v="1"/>
    <x v="42"/>
    <d v="2021-03-14T00:00:00"/>
    <d v="2021-03-14T00:00:00"/>
    <x v="1"/>
    <x v="1"/>
    <d v="2021-04-14T00:00:00"/>
    <n v="872297"/>
    <x v="6"/>
    <s v="A1"/>
    <x v="1"/>
    <s v="Not Verified"/>
    <n v="38000"/>
    <n v="0.1096"/>
    <n v="180.96"/>
    <n v="5.4199999999999998E-2"/>
    <n v="6000"/>
    <n v="9"/>
    <n v="6515"/>
  </r>
  <r>
    <n v="473276"/>
    <x v="4"/>
    <x v="0"/>
    <x v="2"/>
    <s v="Computer Aid, Inc."/>
    <x v="3"/>
    <x v="1"/>
    <x v="24"/>
    <d v="2021-10-13T00:00:00"/>
    <d v="2021-11-10T00:00:00"/>
    <x v="1"/>
    <x v="1"/>
    <d v="2021-12-10T00:00:00"/>
    <n v="598017"/>
    <x v="6"/>
    <s v="A4"/>
    <x v="1"/>
    <s v="Not Verified"/>
    <n v="56000"/>
    <n v="1.8200000000000001E-2"/>
    <n v="252.89"/>
    <n v="8.5900000000000004E-2"/>
    <n v="8000"/>
    <n v="9"/>
    <n v="8480"/>
  </r>
  <r>
    <n v="500451"/>
    <x v="3"/>
    <x v="0"/>
    <x v="2"/>
    <s v="Android-ind"/>
    <x v="3"/>
    <x v="1"/>
    <x v="48"/>
    <d v="2021-10-15T00:00:00"/>
    <d v="2021-04-13T00:00:00"/>
    <x v="1"/>
    <x v="1"/>
    <d v="2021-05-13T00:00:00"/>
    <n v="642744"/>
    <x v="6"/>
    <s v="A5"/>
    <x v="1"/>
    <s v="Not Verified"/>
    <n v="57600"/>
    <n v="0.11269999999999999"/>
    <n v="218.97"/>
    <n v="7.8799999999999995E-2"/>
    <n v="7000"/>
    <n v="14"/>
    <n v="7884"/>
  </r>
  <r>
    <n v="436852"/>
    <x v="7"/>
    <x v="0"/>
    <x v="5"/>
    <s v="Travis Consulting LLC"/>
    <x v="3"/>
    <x v="1"/>
    <x v="20"/>
    <d v="2021-07-12T00:00:00"/>
    <d v="2021-03-11T00:00:00"/>
    <x v="1"/>
    <x v="1"/>
    <d v="2021-04-11T00:00:00"/>
    <n v="523871"/>
    <x v="6"/>
    <s v="A3"/>
    <x v="1"/>
    <s v="Not Verified"/>
    <n v="56004"/>
    <n v="5.1200000000000002E-2"/>
    <n v="156.1"/>
    <n v="7.7399999999999997E-2"/>
    <n v="5000"/>
    <n v="17"/>
    <n v="5449"/>
  </r>
  <r>
    <n v="536732"/>
    <x v="9"/>
    <x v="0"/>
    <x v="5"/>
    <s v="Sylvania Lighting Services"/>
    <x v="3"/>
    <x v="1"/>
    <x v="51"/>
    <d v="2021-12-15T00:00:00"/>
    <d v="2021-02-13T00:00:00"/>
    <x v="1"/>
    <x v="1"/>
    <d v="2021-03-13T00:00:00"/>
    <n v="693351"/>
    <x v="6"/>
    <s v="A3"/>
    <x v="1"/>
    <s v="Not Verified"/>
    <n v="40000"/>
    <n v="0"/>
    <n v="247.53"/>
    <n v="7.1400000000000005E-2"/>
    <n v="8000"/>
    <n v="29"/>
    <n v="8890"/>
  </r>
  <r>
    <n v="807407"/>
    <x v="2"/>
    <x v="0"/>
    <x v="5"/>
    <s v="Cubic Corporation"/>
    <x v="3"/>
    <x v="1"/>
    <x v="44"/>
    <d v="2021-05-16T00:00:00"/>
    <d v="2021-03-13T00:00:00"/>
    <x v="1"/>
    <x v="1"/>
    <d v="2021-04-13T00:00:00"/>
    <n v="1013967"/>
    <x v="6"/>
    <s v="A4"/>
    <x v="1"/>
    <s v="Not Verified"/>
    <n v="40000"/>
    <n v="1.4999999999999999E-2"/>
    <n v="223.94"/>
    <n v="7.4899999999999994E-2"/>
    <n v="7200"/>
    <n v="37"/>
    <n v="7879"/>
  </r>
  <r>
    <n v="737718"/>
    <x v="31"/>
    <x v="0"/>
    <x v="7"/>
    <m/>
    <x v="3"/>
    <x v="1"/>
    <x v="25"/>
    <d v="2021-03-16T00:00:00"/>
    <d v="2021-06-14T00:00:00"/>
    <x v="1"/>
    <x v="1"/>
    <d v="2021-07-14T00:00:00"/>
    <n v="934951"/>
    <x v="6"/>
    <s v="A2"/>
    <x v="1"/>
    <s v="Not Verified"/>
    <n v="30000"/>
    <n v="0.2276"/>
    <n v="91.26"/>
    <n v="5.9900000000000002E-2"/>
    <n v="3000"/>
    <n v="36"/>
    <n v="3285"/>
  </r>
  <r>
    <n v="614631"/>
    <x v="1"/>
    <x v="0"/>
    <x v="9"/>
    <s v="Shingle Springs Honda"/>
    <x v="3"/>
    <x v="1"/>
    <x v="49"/>
    <d v="2021-11-13T00:00:00"/>
    <d v="2021-12-13T00:00:00"/>
    <x v="1"/>
    <x v="1"/>
    <d v="2022-01-13T00:00:00"/>
    <n v="788132"/>
    <x v="6"/>
    <s v="A2"/>
    <x v="1"/>
    <s v="Not Verified"/>
    <n v="60000"/>
    <n v="2.9000000000000001E-2"/>
    <n v="242.62"/>
    <n v="5.79E-2"/>
    <n v="8000"/>
    <n v="20"/>
    <n v="8734"/>
  </r>
  <r>
    <n v="806959"/>
    <x v="19"/>
    <x v="0"/>
    <x v="9"/>
    <s v="Ohio Department of Education"/>
    <x v="3"/>
    <x v="1"/>
    <x v="44"/>
    <d v="2021-08-15T00:00:00"/>
    <d v="2021-10-13T00:00:00"/>
    <x v="1"/>
    <x v="1"/>
    <d v="2021-11-13T00:00:00"/>
    <n v="1013386"/>
    <x v="6"/>
    <s v="A3"/>
    <x v="1"/>
    <s v="Not Verified"/>
    <n v="77000"/>
    <n v="8.7400000000000005E-2"/>
    <n v="185.24"/>
    <n v="6.9900000000000004E-2"/>
    <n v="6000"/>
    <n v="25"/>
    <n v="6622"/>
  </r>
  <r>
    <n v="546992"/>
    <x v="0"/>
    <x v="0"/>
    <x v="9"/>
    <s v="DEKALB COUNTY FIRE RESCUE"/>
    <x v="3"/>
    <x v="1"/>
    <x v="43"/>
    <d v="2021-04-16T00:00:00"/>
    <d v="2021-05-13T00:00:00"/>
    <x v="1"/>
    <x v="1"/>
    <d v="2021-06-13T00:00:00"/>
    <n v="705302"/>
    <x v="6"/>
    <s v="A4"/>
    <x v="1"/>
    <s v="Not Verified"/>
    <n v="73200"/>
    <n v="8.9800000000000005E-2"/>
    <n v="155.56"/>
    <n v="7.51E-2"/>
    <n v="5000"/>
    <n v="49"/>
    <n v="5595"/>
  </r>
  <r>
    <n v="533545"/>
    <x v="2"/>
    <x v="0"/>
    <x v="9"/>
    <s v="Houston fire department"/>
    <x v="3"/>
    <x v="1"/>
    <x v="51"/>
    <d v="2021-05-15T00:00:00"/>
    <d v="2021-08-10T00:00:00"/>
    <x v="1"/>
    <x v="1"/>
    <d v="2021-09-10T00:00:00"/>
    <n v="689638"/>
    <x v="6"/>
    <s v="A5"/>
    <x v="1"/>
    <s v="Not Verified"/>
    <n v="49000"/>
    <n v="0.20569999999999999"/>
    <n v="109.49"/>
    <n v="7.8799999999999995E-2"/>
    <n v="3500"/>
    <n v="20"/>
    <n v="3523"/>
  </r>
  <r>
    <n v="433495"/>
    <x v="33"/>
    <x v="0"/>
    <x v="10"/>
    <s v="APC, Inc"/>
    <x v="3"/>
    <x v="1"/>
    <x v="20"/>
    <d v="2021-02-11T00:00:00"/>
    <d v="2021-01-11T00:00:00"/>
    <x v="1"/>
    <x v="1"/>
    <d v="2021-02-11T00:00:00"/>
    <n v="516419"/>
    <x v="6"/>
    <s v="A3"/>
    <x v="1"/>
    <s v="Not Verified"/>
    <n v="39500"/>
    <n v="0.1027"/>
    <n v="156.1"/>
    <n v="7.7399999999999997E-2"/>
    <n v="5000"/>
    <n v="20"/>
    <n v="5437"/>
  </r>
  <r>
    <n v="585228"/>
    <x v="8"/>
    <x v="0"/>
    <x v="10"/>
    <s v="Barr &amp; Barr, Inc"/>
    <x v="3"/>
    <x v="1"/>
    <x v="50"/>
    <d v="2021-10-13T00:00:00"/>
    <d v="2021-11-13T00:00:00"/>
    <x v="1"/>
    <x v="1"/>
    <d v="2021-12-13T00:00:00"/>
    <n v="751938"/>
    <x v="6"/>
    <s v="A5"/>
    <x v="1"/>
    <s v="Not Verified"/>
    <n v="152004"/>
    <n v="0.1152"/>
    <n v="181.44"/>
    <n v="7.8799999999999995E-2"/>
    <n v="5800"/>
    <n v="40"/>
    <n v="6532"/>
  </r>
  <r>
    <n v="500925"/>
    <x v="26"/>
    <x v="0"/>
    <x v="1"/>
    <s v="Cerner Corporation"/>
    <x v="3"/>
    <x v="1"/>
    <x v="48"/>
    <d v="2021-05-16T00:00:00"/>
    <d v="2021-04-12T00:00:00"/>
    <x v="1"/>
    <x v="1"/>
    <d v="2021-05-12T00:00:00"/>
    <n v="643600"/>
    <x v="6"/>
    <s v="A3"/>
    <x v="1"/>
    <s v="Not Verified"/>
    <n v="78500"/>
    <n v="4.9500000000000002E-2"/>
    <n v="148.51"/>
    <n v="7.1400000000000005E-2"/>
    <n v="4800"/>
    <n v="24"/>
    <n v="5279"/>
  </r>
  <r>
    <n v="404854"/>
    <x v="25"/>
    <x v="0"/>
    <x v="0"/>
    <s v="BSGPC"/>
    <x v="3"/>
    <x v="1"/>
    <x v="28"/>
    <d v="2021-03-16T00:00:00"/>
    <d v="2021-06-12T00:00:00"/>
    <x v="1"/>
    <x v="1"/>
    <d v="2021-07-12T00:00:00"/>
    <n v="451327"/>
    <x v="6"/>
    <s v="A2"/>
    <x v="1"/>
    <s v="Not Verified"/>
    <n v="45000"/>
    <n v="0.02"/>
    <n v="112.29"/>
    <n v="7.6799999999999993E-2"/>
    <n v="3600"/>
    <n v="12"/>
    <n v="4042"/>
  </r>
  <r>
    <n v="642815"/>
    <x v="35"/>
    <x v="0"/>
    <x v="0"/>
    <s v="AMC Theatres"/>
    <x v="3"/>
    <x v="1"/>
    <x v="21"/>
    <d v="2021-04-13T00:00:00"/>
    <d v="2021-04-13T00:00:00"/>
    <x v="1"/>
    <x v="1"/>
    <d v="2021-05-13T00:00:00"/>
    <n v="822716"/>
    <x v="6"/>
    <s v="A3"/>
    <x v="1"/>
    <s v="Not Verified"/>
    <n v="170000"/>
    <n v="0.15920000000000001"/>
    <n v="117.43"/>
    <n v="6.1699999999999998E-2"/>
    <n v="3850"/>
    <n v="39"/>
    <n v="4201"/>
  </r>
  <r>
    <n v="433467"/>
    <x v="4"/>
    <x v="0"/>
    <x v="3"/>
    <s v="Deloitte Consulting"/>
    <x v="3"/>
    <x v="1"/>
    <x v="20"/>
    <d v="2021-08-12T00:00:00"/>
    <d v="2021-08-12T00:00:00"/>
    <x v="1"/>
    <x v="1"/>
    <d v="2021-09-12T00:00:00"/>
    <n v="516366"/>
    <x v="6"/>
    <s v="A4"/>
    <x v="1"/>
    <s v="Not Verified"/>
    <n v="122004"/>
    <n v="2.8500000000000001E-2"/>
    <n v="316.11"/>
    <n v="8.5900000000000004E-2"/>
    <n v="10000"/>
    <n v="22"/>
    <n v="11380"/>
  </r>
  <r>
    <n v="624834"/>
    <x v="20"/>
    <x v="0"/>
    <x v="3"/>
    <s v="V.A. Hospital"/>
    <x v="3"/>
    <x v="1"/>
    <x v="41"/>
    <d v="2021-12-13T00:00:00"/>
    <d v="2021-12-13T00:00:00"/>
    <x v="1"/>
    <x v="1"/>
    <d v="2022-01-13T00:00:00"/>
    <n v="800783"/>
    <x v="6"/>
    <s v="A4"/>
    <x v="1"/>
    <s v="Not Verified"/>
    <n v="85000"/>
    <n v="6.2100000000000002E-2"/>
    <n v="138.01"/>
    <n v="6.54E-2"/>
    <n v="4500"/>
    <n v="31"/>
    <n v="4968"/>
  </r>
  <r>
    <n v="502297"/>
    <x v="1"/>
    <x v="0"/>
    <x v="3"/>
    <s v="Glenn County Probation"/>
    <x v="3"/>
    <x v="1"/>
    <x v="48"/>
    <d v="2021-05-15T00:00:00"/>
    <d v="2021-04-11T00:00:00"/>
    <x v="1"/>
    <x v="1"/>
    <d v="2021-05-11T00:00:00"/>
    <n v="645882"/>
    <x v="6"/>
    <s v="A4"/>
    <x v="1"/>
    <s v="Not Verified"/>
    <n v="106000"/>
    <n v="0.1789"/>
    <n v="142.33000000000001"/>
    <n v="7.51E-2"/>
    <n v="4575"/>
    <n v="27"/>
    <n v="4871"/>
  </r>
  <r>
    <n v="605066"/>
    <x v="1"/>
    <x v="0"/>
    <x v="8"/>
    <s v="Naval Audit Service"/>
    <x v="3"/>
    <x v="1"/>
    <x v="50"/>
    <d v="2021-02-12T00:00:00"/>
    <d v="2021-02-12T00:00:00"/>
    <x v="1"/>
    <x v="1"/>
    <d v="2021-03-12T00:00:00"/>
    <n v="776221"/>
    <x v="6"/>
    <s v="A4"/>
    <x v="1"/>
    <s v="Not Verified"/>
    <n v="68000"/>
    <n v="8.0500000000000002E-2"/>
    <n v="110.41"/>
    <n v="6.54E-2"/>
    <n v="3600"/>
    <n v="19"/>
    <n v="3841"/>
  </r>
  <r>
    <n v="575856"/>
    <x v="1"/>
    <x v="0"/>
    <x v="4"/>
    <s v="Merced Systems, Inc."/>
    <x v="3"/>
    <x v="1"/>
    <x v="54"/>
    <d v="2021-02-13T00:00:00"/>
    <d v="2021-02-13T00:00:00"/>
    <x v="1"/>
    <x v="1"/>
    <d v="2021-03-13T00:00:00"/>
    <n v="740631"/>
    <x v="6"/>
    <s v="A4"/>
    <x v="1"/>
    <s v="Not Verified"/>
    <n v="84500"/>
    <n v="7.1599999999999997E-2"/>
    <n v="311.11"/>
    <n v="7.51E-2"/>
    <n v="10000"/>
    <n v="28"/>
    <n v="11016"/>
  </r>
  <r>
    <n v="559196"/>
    <x v="25"/>
    <x v="0"/>
    <x v="2"/>
    <s v="IData Incorporated"/>
    <x v="3"/>
    <x v="1"/>
    <x v="47"/>
    <d v="2021-05-14T00:00:00"/>
    <d v="2021-08-13T00:00:00"/>
    <x v="1"/>
    <x v="1"/>
    <d v="2021-09-13T00:00:00"/>
    <n v="719815"/>
    <x v="6"/>
    <s v="A4"/>
    <x v="1"/>
    <s v="Not Verified"/>
    <n v="102996"/>
    <n v="7.3999999999999996E-2"/>
    <n v="186.67"/>
    <n v="7.51E-2"/>
    <n v="6000"/>
    <n v="20"/>
    <n v="6720"/>
  </r>
  <r>
    <n v="730084"/>
    <x v="3"/>
    <x v="0"/>
    <x v="7"/>
    <s v="Union Pacific Railroad"/>
    <x v="3"/>
    <x v="1"/>
    <x v="29"/>
    <d v="2021-03-16T00:00:00"/>
    <d v="2021-05-14T00:00:00"/>
    <x v="1"/>
    <x v="1"/>
    <d v="2021-06-14T00:00:00"/>
    <n v="925985"/>
    <x v="6"/>
    <s v="A5"/>
    <x v="1"/>
    <s v="Not Verified"/>
    <n v="75000"/>
    <n v="1.34E-2"/>
    <n v="155.9"/>
    <n v="7.6600000000000001E-2"/>
    <n v="5000"/>
    <n v="31"/>
    <n v="5612"/>
  </r>
  <r>
    <n v="497458"/>
    <x v="3"/>
    <x v="0"/>
    <x v="9"/>
    <s v="Moraine Valley Community College"/>
    <x v="3"/>
    <x v="1"/>
    <x v="26"/>
    <d v="2021-04-13T00:00:00"/>
    <d v="2021-04-13T00:00:00"/>
    <x v="1"/>
    <x v="1"/>
    <d v="2021-05-13T00:00:00"/>
    <n v="637759"/>
    <x v="6"/>
    <s v="A3"/>
    <x v="1"/>
    <s v="Not Verified"/>
    <n v="90000"/>
    <n v="9.1999999999999998E-2"/>
    <n v="185.64"/>
    <n v="7.1400000000000005E-2"/>
    <n v="6000"/>
    <n v="24"/>
    <n v="6683"/>
  </r>
  <r>
    <n v="485850"/>
    <x v="30"/>
    <x v="0"/>
    <x v="9"/>
    <s v="Arkal Taylor"/>
    <x v="3"/>
    <x v="1"/>
    <x v="46"/>
    <d v="2021-04-16T00:00:00"/>
    <d v="2021-02-13T00:00:00"/>
    <x v="1"/>
    <x v="1"/>
    <d v="2021-03-13T00:00:00"/>
    <n v="619052"/>
    <x v="6"/>
    <s v="A3"/>
    <x v="1"/>
    <s v="Not Verified"/>
    <n v="63000"/>
    <n v="8.5699999999999998E-2"/>
    <n v="129.94999999999999"/>
    <n v="7.1400000000000005E-2"/>
    <n v="4200"/>
    <n v="32"/>
    <n v="4677"/>
  </r>
  <r>
    <n v="523113"/>
    <x v="21"/>
    <x v="0"/>
    <x v="3"/>
    <s v="Hillard Bloom Shellfish,Inc."/>
    <x v="3"/>
    <x v="1"/>
    <x v="51"/>
    <d v="2021-04-16T00:00:00"/>
    <d v="2021-06-13T00:00:00"/>
    <x v="1"/>
    <x v="1"/>
    <d v="2021-07-13T00:00:00"/>
    <n v="676782"/>
    <x v="6"/>
    <s v="A3"/>
    <x v="1"/>
    <s v="Not Verified"/>
    <n v="72000"/>
    <n v="0.14230000000000001"/>
    <n v="123.77"/>
    <n v="7.1400000000000005E-2"/>
    <n v="4000"/>
    <n v="24"/>
    <n v="4456"/>
  </r>
  <r>
    <n v="535513"/>
    <x v="8"/>
    <x v="0"/>
    <x v="4"/>
    <s v="Akwesasne Mohawk Casino"/>
    <x v="3"/>
    <x v="1"/>
    <x v="51"/>
    <d v="2021-05-16T00:00:00"/>
    <d v="2021-07-13T00:00:00"/>
    <x v="1"/>
    <x v="1"/>
    <d v="2021-08-13T00:00:00"/>
    <n v="691953"/>
    <x v="6"/>
    <s v="A4"/>
    <x v="1"/>
    <s v="Not Verified"/>
    <n v="36000"/>
    <n v="0.222"/>
    <n v="168"/>
    <n v="7.51E-2"/>
    <n v="5400"/>
    <n v="41"/>
    <n v="6048"/>
  </r>
  <r>
    <n v="544661"/>
    <x v="8"/>
    <x v="0"/>
    <x v="2"/>
    <s v="busse hospital disposables"/>
    <x v="3"/>
    <x v="1"/>
    <x v="43"/>
    <d v="2021-07-13T00:00:00"/>
    <d v="2021-07-13T00:00:00"/>
    <x v="1"/>
    <x v="1"/>
    <d v="2021-08-13T00:00:00"/>
    <n v="702570"/>
    <x v="6"/>
    <s v="A5"/>
    <x v="1"/>
    <s v="Not Verified"/>
    <n v="57000"/>
    <n v="0.1196"/>
    <n v="406.66"/>
    <n v="7.8799999999999995E-2"/>
    <n v="13000"/>
    <n v="26"/>
    <n v="14641"/>
  </r>
  <r>
    <n v="890805"/>
    <x v="3"/>
    <x v="0"/>
    <x v="7"/>
    <s v="Robert N. Wadington  and  Assoc."/>
    <x v="3"/>
    <x v="1"/>
    <x v="10"/>
    <d v="2021-07-14T00:00:00"/>
    <d v="2021-07-14T00:00:00"/>
    <x v="1"/>
    <x v="1"/>
    <d v="2021-08-14T00:00:00"/>
    <n v="1107581"/>
    <x v="6"/>
    <s v="A3"/>
    <x v="1"/>
    <s v="Not Verified"/>
    <n v="130992"/>
    <n v="4.7399999999999998E-2"/>
    <n v="186.67"/>
    <n v="7.51E-2"/>
    <n v="6000"/>
    <n v="38"/>
    <n v="6713"/>
  </r>
  <r>
    <n v="635202"/>
    <x v="19"/>
    <x v="0"/>
    <x v="7"/>
    <s v="Custom Prefab Contractor"/>
    <x v="3"/>
    <x v="1"/>
    <x v="41"/>
    <d v="2021-11-15T00:00:00"/>
    <d v="2021-05-13T00:00:00"/>
    <x v="1"/>
    <x v="1"/>
    <d v="2021-06-13T00:00:00"/>
    <n v="813709"/>
    <x v="6"/>
    <s v="A5"/>
    <x v="1"/>
    <s v="Not Verified"/>
    <n v="60000"/>
    <n v="0.2172"/>
    <n v="277.52999999999997"/>
    <n v="6.9099999999999995E-2"/>
    <n v="9000"/>
    <n v="33"/>
    <n v="9935"/>
  </r>
  <r>
    <n v="999681"/>
    <x v="8"/>
    <x v="0"/>
    <x v="9"/>
    <s v="new york Air Brake"/>
    <x v="3"/>
    <x v="1"/>
    <x v="22"/>
    <d v="2021-02-14T00:00:00"/>
    <d v="2021-02-14T00:00:00"/>
    <x v="1"/>
    <x v="1"/>
    <d v="2021-03-14T00:00:00"/>
    <n v="1225074"/>
    <x v="6"/>
    <s v="A2"/>
    <x v="1"/>
    <s v="Not Verified"/>
    <n v="82008"/>
    <n v="0.17519999999999999"/>
    <n v="221.07"/>
    <n v="6.6199999999999995E-2"/>
    <n v="7200"/>
    <n v="24"/>
    <n v="7860"/>
  </r>
  <r>
    <n v="537061"/>
    <x v="26"/>
    <x v="0"/>
    <x v="0"/>
    <s v="Miller Cooper Ink"/>
    <x v="3"/>
    <x v="1"/>
    <x v="51"/>
    <d v="2021-02-13T00:00:00"/>
    <d v="2021-02-13T00:00:00"/>
    <x v="1"/>
    <x v="1"/>
    <d v="2021-03-13T00:00:00"/>
    <n v="693758"/>
    <x v="6"/>
    <s v="A5"/>
    <x v="1"/>
    <s v="Not Verified"/>
    <n v="45000"/>
    <n v="8.9099999999999999E-2"/>
    <n v="187.69"/>
    <n v="7.8799999999999995E-2"/>
    <n v="6000"/>
    <n v="55"/>
    <n v="6739"/>
  </r>
  <r>
    <n v="495109"/>
    <x v="5"/>
    <x v="0"/>
    <x v="3"/>
    <s v="SLC"/>
    <x v="2"/>
    <x v="1"/>
    <x v="26"/>
    <d v="2021-04-11T00:00:00"/>
    <d v="2021-07-11T00:00:00"/>
    <x v="1"/>
    <x v="1"/>
    <d v="2021-08-11T00:00:00"/>
    <n v="634062"/>
    <x v="6"/>
    <s v="B1"/>
    <x v="1"/>
    <s v="Not Verified"/>
    <n v="43200"/>
    <n v="0"/>
    <n v="80.53"/>
    <n v="9.8799999999999999E-2"/>
    <n v="2500"/>
    <n v="8"/>
    <n v="2755"/>
  </r>
  <r>
    <n v="614811"/>
    <x v="1"/>
    <x v="0"/>
    <x v="3"/>
    <s v="Central Garden &amp; Pet"/>
    <x v="2"/>
    <x v="1"/>
    <x v="49"/>
    <d v="2021-03-12T00:00:00"/>
    <d v="2021-12-10T00:00:00"/>
    <x v="1"/>
    <x v="1"/>
    <d v="2022-01-10T00:00:00"/>
    <n v="788382"/>
    <x v="6"/>
    <s v="B1"/>
    <x v="1"/>
    <s v="Not Verified"/>
    <n v="91200"/>
    <n v="0.14119999999999999"/>
    <n v="95.24"/>
    <n v="8.8800000000000004E-2"/>
    <n v="3000"/>
    <n v="24"/>
    <n v="3022"/>
  </r>
  <r>
    <n v="524771"/>
    <x v="5"/>
    <x v="0"/>
    <x v="3"/>
    <s v="U.S. Navy"/>
    <x v="2"/>
    <x v="1"/>
    <x v="51"/>
    <d v="2021-05-16T00:00:00"/>
    <d v="2021-03-12T00:00:00"/>
    <x v="1"/>
    <x v="1"/>
    <d v="2021-04-12T00:00:00"/>
    <n v="679020"/>
    <x v="6"/>
    <s v="B2"/>
    <x v="1"/>
    <s v="Not Verified"/>
    <n v="100800"/>
    <n v="0.1532"/>
    <n v="352.31"/>
    <n v="0.1075"/>
    <n v="10800"/>
    <n v="13"/>
    <n v="12323"/>
  </r>
  <r>
    <n v="828761"/>
    <x v="3"/>
    <x v="0"/>
    <x v="3"/>
    <s v="BNSF Railroad"/>
    <x v="2"/>
    <x v="1"/>
    <x v="11"/>
    <d v="2021-05-16T00:00:00"/>
    <d v="2021-10-12T00:00:00"/>
    <x v="1"/>
    <x v="1"/>
    <d v="2021-11-12T00:00:00"/>
    <n v="1037816"/>
    <x v="6"/>
    <s v="B2"/>
    <x v="1"/>
    <s v="Not Verified"/>
    <n v="68000"/>
    <n v="0.14660000000000001"/>
    <n v="195.27"/>
    <n v="0.10589999999999999"/>
    <n v="6000"/>
    <n v="17"/>
    <n v="6623"/>
  </r>
  <r>
    <n v="501560"/>
    <x v="1"/>
    <x v="0"/>
    <x v="3"/>
    <s v="Nor Cal Battery"/>
    <x v="2"/>
    <x v="1"/>
    <x v="48"/>
    <d v="2021-04-13T00:00:00"/>
    <d v="2021-04-13T00:00:00"/>
    <x v="1"/>
    <x v="1"/>
    <d v="2021-05-13T00:00:00"/>
    <n v="644686"/>
    <x v="6"/>
    <s v="B4"/>
    <x v="1"/>
    <s v="Not Verified"/>
    <n v="125000"/>
    <n v="0.23949999999999999"/>
    <n v="327.36"/>
    <n v="0.1099"/>
    <n v="10000"/>
    <n v="43"/>
    <n v="11785"/>
  </r>
  <r>
    <n v="859412"/>
    <x v="5"/>
    <x v="0"/>
    <x v="8"/>
    <s v="United Dominion Eastern"/>
    <x v="2"/>
    <x v="1"/>
    <x v="11"/>
    <d v="2021-05-16T00:00:00"/>
    <d v="2021-09-14T00:00:00"/>
    <x v="1"/>
    <x v="1"/>
    <d v="2021-10-14T00:00:00"/>
    <n v="1072101"/>
    <x v="6"/>
    <s v="B1"/>
    <x v="1"/>
    <s v="Not Verified"/>
    <n v="60000"/>
    <n v="2.0400000000000001E-2"/>
    <n v="222.62"/>
    <n v="9.9900000000000003E-2"/>
    <n v="6900"/>
    <n v="8"/>
    <n v="8014"/>
  </r>
  <r>
    <n v="782172"/>
    <x v="4"/>
    <x v="0"/>
    <x v="8"/>
    <s v="WEGMANS RSC"/>
    <x v="2"/>
    <x v="1"/>
    <x v="6"/>
    <d v="2021-01-16T00:00:00"/>
    <d v="2021-07-14T00:00:00"/>
    <x v="1"/>
    <x v="1"/>
    <d v="2021-08-14T00:00:00"/>
    <n v="985119"/>
    <x v="6"/>
    <s v="B1"/>
    <x v="1"/>
    <s v="Not Verified"/>
    <n v="38000"/>
    <n v="7.9299999999999995E-2"/>
    <n v="258.10000000000002"/>
    <n v="9.9900000000000003E-2"/>
    <n v="8000"/>
    <n v="40"/>
    <n v="9292"/>
  </r>
  <r>
    <n v="758259"/>
    <x v="27"/>
    <x v="0"/>
    <x v="8"/>
    <s v="Crozer Chester Medical Center"/>
    <x v="2"/>
    <x v="1"/>
    <x v="25"/>
    <d v="2021-01-16T00:00:00"/>
    <d v="2021-06-14T00:00:00"/>
    <x v="1"/>
    <x v="1"/>
    <d v="2021-07-14T00:00:00"/>
    <n v="958403"/>
    <x v="6"/>
    <s v="B2"/>
    <x v="1"/>
    <s v="Not Verified"/>
    <n v="50000"/>
    <n v="0.215"/>
    <n v="97.64"/>
    <n v="0.10589999999999999"/>
    <n v="3000"/>
    <n v="27"/>
    <n v="3515"/>
  </r>
  <r>
    <n v="969776"/>
    <x v="5"/>
    <x v="0"/>
    <x v="8"/>
    <s v="Helen Ellis Hospital"/>
    <x v="2"/>
    <x v="1"/>
    <x v="13"/>
    <d v="2021-03-14T00:00:00"/>
    <d v="2021-05-13T00:00:00"/>
    <x v="1"/>
    <x v="1"/>
    <d v="2021-06-13T00:00:00"/>
    <n v="1191006"/>
    <x v="6"/>
    <s v="B3"/>
    <x v="1"/>
    <s v="Not Verified"/>
    <n v="60000"/>
    <n v="0.18060000000000001"/>
    <n v="330.76"/>
    <n v="0.1171"/>
    <n v="10000"/>
    <n v="44"/>
    <n v="11443"/>
  </r>
  <r>
    <n v="457533"/>
    <x v="2"/>
    <x v="0"/>
    <x v="8"/>
    <s v="Family Tree DNA"/>
    <x v="2"/>
    <x v="1"/>
    <x v="32"/>
    <d v="2021-05-16T00:00:00"/>
    <d v="2021-11-12T00:00:00"/>
    <x v="1"/>
    <x v="1"/>
    <d v="2021-12-12T00:00:00"/>
    <n v="568864"/>
    <x v="6"/>
    <s v="B4"/>
    <x v="1"/>
    <s v="Not Verified"/>
    <n v="105000"/>
    <n v="8.2100000000000006E-2"/>
    <n v="832.5"/>
    <n v="0.12180000000000001"/>
    <n v="25000"/>
    <n v="29"/>
    <n v="29971"/>
  </r>
  <r>
    <n v="391078"/>
    <x v="1"/>
    <x v="0"/>
    <x v="8"/>
    <s v="US Postal Service (USPS)"/>
    <x v="2"/>
    <x v="1"/>
    <x v="45"/>
    <d v="2021-12-15T00:00:00"/>
    <d v="2021-04-12T00:00:00"/>
    <x v="1"/>
    <x v="1"/>
    <d v="2021-05-12T00:00:00"/>
    <n v="426752"/>
    <x v="6"/>
    <s v="B5"/>
    <x v="1"/>
    <s v="Not Verified"/>
    <n v="40000"/>
    <n v="6.0000000000000001E-3"/>
    <n v="199.89"/>
    <n v="0.1221"/>
    <n v="6000"/>
    <n v="8"/>
    <n v="7196"/>
  </r>
  <r>
    <n v="500205"/>
    <x v="0"/>
    <x v="0"/>
    <x v="4"/>
    <s v="emory university"/>
    <x v="2"/>
    <x v="1"/>
    <x v="48"/>
    <d v="2021-04-13T00:00:00"/>
    <d v="2021-04-13T00:00:00"/>
    <x v="1"/>
    <x v="1"/>
    <d v="2021-05-13T00:00:00"/>
    <n v="642339"/>
    <x v="6"/>
    <s v="B4"/>
    <x v="1"/>
    <s v="Not Verified"/>
    <n v="77940"/>
    <n v="0.1145"/>
    <n v="531.95000000000005"/>
    <n v="0.1099"/>
    <n v="16250"/>
    <n v="22"/>
    <n v="19151"/>
  </r>
  <r>
    <n v="475874"/>
    <x v="33"/>
    <x v="0"/>
    <x v="5"/>
    <s v="city of north myrtle beach"/>
    <x v="2"/>
    <x v="1"/>
    <x v="24"/>
    <d v="2021-02-13T00:00:00"/>
    <d v="2021-01-13T00:00:00"/>
    <x v="1"/>
    <x v="1"/>
    <d v="2021-02-13T00:00:00"/>
    <n v="602618"/>
    <x v="6"/>
    <s v="B1"/>
    <x v="1"/>
    <s v="Not Verified"/>
    <n v="63000"/>
    <n v="0.13750000000000001"/>
    <n v="164.02"/>
    <n v="0.1114"/>
    <n v="5000"/>
    <n v="29"/>
    <n v="5906"/>
  </r>
  <r>
    <n v="863540"/>
    <x v="30"/>
    <x v="0"/>
    <x v="5"/>
    <s v="RB Transport"/>
    <x v="2"/>
    <x v="1"/>
    <x v="11"/>
    <d v="2021-10-13T00:00:00"/>
    <d v="2021-10-13T00:00:00"/>
    <x v="1"/>
    <x v="1"/>
    <d v="2021-11-13T00:00:00"/>
    <n v="1076676"/>
    <x v="6"/>
    <s v="B3"/>
    <x v="1"/>
    <s v="Not Verified"/>
    <n v="50000"/>
    <n v="0.1699"/>
    <n v="65.47"/>
    <n v="0.1099"/>
    <n v="2000"/>
    <n v="20"/>
    <n v="2319"/>
  </r>
  <r>
    <n v="504486"/>
    <x v="34"/>
    <x v="0"/>
    <x v="7"/>
    <s v="Verizon Federal, Inc."/>
    <x v="2"/>
    <x v="1"/>
    <x v="48"/>
    <d v="2021-11-14T00:00:00"/>
    <d v="2021-10-11T00:00:00"/>
    <x v="1"/>
    <x v="1"/>
    <d v="2021-11-11T00:00:00"/>
    <n v="649606"/>
    <x v="6"/>
    <s v="B2"/>
    <x v="1"/>
    <s v="Not Verified"/>
    <n v="67440"/>
    <n v="0.22570000000000001"/>
    <n v="178.12"/>
    <n v="0.10249999999999999"/>
    <n v="5500"/>
    <n v="36"/>
    <n v="6140"/>
  </r>
  <r>
    <n v="541068"/>
    <x v="3"/>
    <x v="0"/>
    <x v="7"/>
    <s v="Terracon group"/>
    <x v="2"/>
    <x v="1"/>
    <x v="43"/>
    <d v="2021-07-13T00:00:00"/>
    <d v="2021-07-13T00:00:00"/>
    <x v="1"/>
    <x v="1"/>
    <d v="2021-08-13T00:00:00"/>
    <n v="698475"/>
    <x v="6"/>
    <s v="B4"/>
    <x v="1"/>
    <s v="Not Verified"/>
    <n v="67200"/>
    <n v="0.16930000000000001"/>
    <n v="107.16"/>
    <n v="0.1149"/>
    <n v="3250"/>
    <n v="24"/>
    <n v="3858"/>
  </r>
  <r>
    <n v="708996"/>
    <x v="4"/>
    <x v="0"/>
    <x v="7"/>
    <s v="cavan construction"/>
    <x v="2"/>
    <x v="1"/>
    <x v="42"/>
    <d v="2021-08-15T00:00:00"/>
    <d v="2021-04-14T00:00:00"/>
    <x v="1"/>
    <x v="1"/>
    <d v="2021-05-14T00:00:00"/>
    <n v="901549"/>
    <x v="6"/>
    <s v="B5"/>
    <x v="1"/>
    <s v="Not Verified"/>
    <n v="40000"/>
    <n v="7.2300000000000003E-2"/>
    <n v="163.96"/>
    <n v="0.1111"/>
    <n v="5000"/>
    <n v="7"/>
    <n v="5902"/>
  </r>
  <r>
    <n v="514446"/>
    <x v="16"/>
    <x v="0"/>
    <x v="9"/>
    <s v="Omni Services Inc"/>
    <x v="2"/>
    <x v="1"/>
    <x v="27"/>
    <d v="2021-05-16T00:00:00"/>
    <d v="2021-11-11T00:00:00"/>
    <x v="1"/>
    <x v="1"/>
    <d v="2021-12-11T00:00:00"/>
    <n v="664995"/>
    <x v="6"/>
    <s v="B2"/>
    <x v="1"/>
    <s v="Not Verified"/>
    <n v="39996"/>
    <n v="3.8100000000000002E-2"/>
    <n v="259.08"/>
    <n v="0.10249999999999999"/>
    <n v="8000"/>
    <n v="7"/>
    <n v="8969"/>
  </r>
  <r>
    <n v="491988"/>
    <x v="21"/>
    <x v="0"/>
    <x v="9"/>
    <s v="CT Dept. of Correction"/>
    <x v="2"/>
    <x v="1"/>
    <x v="26"/>
    <d v="2021-03-13T00:00:00"/>
    <d v="2021-04-13T00:00:00"/>
    <x v="1"/>
    <x v="1"/>
    <d v="2021-05-13T00:00:00"/>
    <n v="629027"/>
    <x v="6"/>
    <s v="B4"/>
    <x v="1"/>
    <s v="Not Verified"/>
    <n v="86000"/>
    <n v="0"/>
    <n v="327.36"/>
    <n v="0.1099"/>
    <n v="10000"/>
    <n v="24"/>
    <n v="11785"/>
  </r>
  <r>
    <n v="515743"/>
    <x v="22"/>
    <x v="0"/>
    <x v="9"/>
    <s v="United Methodist Church"/>
    <x v="2"/>
    <x v="1"/>
    <x v="27"/>
    <d v="2021-06-14T00:00:00"/>
    <d v="2021-12-12T00:00:00"/>
    <x v="1"/>
    <x v="1"/>
    <d v="2022-01-12T00:00:00"/>
    <n v="666641"/>
    <x v="6"/>
    <s v="B5"/>
    <x v="1"/>
    <s v="Not Verified"/>
    <n v="65000"/>
    <n v="9.0800000000000006E-2"/>
    <n v="394.92"/>
    <n v="0.11360000000000001"/>
    <n v="12000"/>
    <n v="26"/>
    <n v="14162"/>
  </r>
  <r>
    <n v="625498"/>
    <x v="1"/>
    <x v="0"/>
    <x v="10"/>
    <s v="grand central cafe"/>
    <x v="2"/>
    <x v="1"/>
    <x v="41"/>
    <d v="2021-07-15T00:00:00"/>
    <d v="2021-12-13T00:00:00"/>
    <x v="1"/>
    <x v="1"/>
    <d v="2022-01-13T00:00:00"/>
    <n v="801585"/>
    <x v="6"/>
    <s v="B1"/>
    <x v="1"/>
    <s v="Not Verified"/>
    <n v="36000"/>
    <n v="1.23E-2"/>
    <n v="158.72"/>
    <n v="8.8800000000000004E-2"/>
    <n v="5000"/>
    <n v="16"/>
    <n v="5714"/>
  </r>
  <r>
    <n v="624703"/>
    <x v="23"/>
    <x v="0"/>
    <x v="10"/>
    <s v="Dex One"/>
    <x v="2"/>
    <x v="1"/>
    <x v="41"/>
    <d v="2021-05-16T00:00:00"/>
    <d v="2021-12-13T00:00:00"/>
    <x v="1"/>
    <x v="1"/>
    <d v="2022-01-13T00:00:00"/>
    <n v="800581"/>
    <x v="6"/>
    <s v="B2"/>
    <x v="1"/>
    <s v="Not Verified"/>
    <n v="90000"/>
    <n v="9.7600000000000006E-2"/>
    <n v="191.5"/>
    <n v="9.2499999999999999E-2"/>
    <n v="6000"/>
    <n v="13"/>
    <n v="6895"/>
  </r>
  <r>
    <n v="475892"/>
    <x v="13"/>
    <x v="0"/>
    <x v="10"/>
    <s v="Marshalls Cleaners"/>
    <x v="2"/>
    <x v="1"/>
    <x v="24"/>
    <d v="2021-08-15T00:00:00"/>
    <d v="2021-10-11T00:00:00"/>
    <x v="1"/>
    <x v="1"/>
    <d v="2021-11-11T00:00:00"/>
    <n v="602641"/>
    <x v="6"/>
    <s v="B3"/>
    <x v="1"/>
    <s v="Not Verified"/>
    <n v="60000"/>
    <n v="8.9200000000000002E-2"/>
    <n v="165.67"/>
    <n v="0.1183"/>
    <n v="5000"/>
    <n v="14"/>
    <n v="5655"/>
  </r>
  <r>
    <n v="455309"/>
    <x v="1"/>
    <x v="0"/>
    <x v="1"/>
    <s v="Quail Industries, Inc."/>
    <x v="2"/>
    <x v="1"/>
    <x v="31"/>
    <d v="2021-02-12T00:00:00"/>
    <d v="2021-02-12T00:00:00"/>
    <x v="1"/>
    <x v="1"/>
    <d v="2021-03-12T00:00:00"/>
    <n v="564597"/>
    <x v="6"/>
    <s v="B3"/>
    <x v="1"/>
    <s v="Not Verified"/>
    <n v="47472"/>
    <n v="6.7699999999999996E-2"/>
    <n v="662.68"/>
    <n v="0.1183"/>
    <n v="20000"/>
    <n v="15"/>
    <n v="23511"/>
  </r>
  <r>
    <n v="530433"/>
    <x v="5"/>
    <x v="0"/>
    <x v="3"/>
    <s v="PT Holdings"/>
    <x v="2"/>
    <x v="1"/>
    <x v="51"/>
    <d v="2021-10-14T00:00:00"/>
    <d v="2021-01-13T00:00:00"/>
    <x v="1"/>
    <x v="1"/>
    <d v="2021-02-13T00:00:00"/>
    <n v="685888"/>
    <x v="6"/>
    <s v="B1"/>
    <x v="1"/>
    <s v="Not Verified"/>
    <n v="96000"/>
    <n v="0.1129"/>
    <n v="64.900000000000006"/>
    <n v="0.1038"/>
    <n v="2000"/>
    <n v="45"/>
    <n v="2328"/>
  </r>
  <r>
    <n v="766881"/>
    <x v="0"/>
    <x v="0"/>
    <x v="3"/>
    <s v="International PAPER"/>
    <x v="2"/>
    <x v="1"/>
    <x v="25"/>
    <d v="2021-06-14T00:00:00"/>
    <d v="2021-06-14T00:00:00"/>
    <x v="1"/>
    <x v="1"/>
    <d v="2021-07-14T00:00:00"/>
    <n v="967913"/>
    <x v="6"/>
    <s v="B2"/>
    <x v="1"/>
    <s v="Not Verified"/>
    <n v="32400"/>
    <n v="9.11E-2"/>
    <n v="211.55"/>
    <n v="0.10589999999999999"/>
    <n v="6500"/>
    <n v="20"/>
    <n v="7615"/>
  </r>
  <r>
    <n v="526359"/>
    <x v="4"/>
    <x v="0"/>
    <x v="3"/>
    <s v="Sharon Regional Health System"/>
    <x v="2"/>
    <x v="1"/>
    <x v="43"/>
    <d v="2021-02-13T00:00:00"/>
    <d v="2021-01-13T00:00:00"/>
    <x v="1"/>
    <x v="1"/>
    <d v="2021-02-13T00:00:00"/>
    <n v="680925"/>
    <x v="6"/>
    <s v="B3"/>
    <x v="1"/>
    <s v="Not Verified"/>
    <n v="65000"/>
    <n v="0.1545"/>
    <n v="124.63"/>
    <n v="0.11119999999999999"/>
    <n v="3800"/>
    <n v="34"/>
    <n v="4389"/>
  </r>
  <r>
    <n v="749087"/>
    <x v="20"/>
    <x v="0"/>
    <x v="4"/>
    <s v="Aesthetic Family Dentistry"/>
    <x v="2"/>
    <x v="1"/>
    <x v="25"/>
    <d v="2021-05-16T00:00:00"/>
    <d v="2021-01-12T00:00:00"/>
    <x v="1"/>
    <x v="1"/>
    <d v="2021-02-12T00:00:00"/>
    <n v="948293"/>
    <x v="6"/>
    <s v="B3"/>
    <x v="1"/>
    <s v="Not Verified"/>
    <n v="44000"/>
    <n v="0.24410000000000001"/>
    <n v="180.04"/>
    <n v="0.1099"/>
    <n v="5500"/>
    <n v="14"/>
    <n v="5869"/>
  </r>
  <r>
    <n v="486377"/>
    <x v="5"/>
    <x v="0"/>
    <x v="4"/>
    <s v="Florida International University"/>
    <x v="2"/>
    <x v="1"/>
    <x v="46"/>
    <d v="2021-05-16T00:00:00"/>
    <d v="2021-03-13T00:00:00"/>
    <x v="1"/>
    <x v="1"/>
    <d v="2021-04-13T00:00:00"/>
    <n v="619837"/>
    <x v="6"/>
    <s v="B4"/>
    <x v="1"/>
    <s v="Not Verified"/>
    <n v="30000"/>
    <n v="7.7600000000000002E-2"/>
    <n v="57.29"/>
    <n v="0.1099"/>
    <n v="1750"/>
    <n v="23"/>
    <n v="2062"/>
  </r>
  <r>
    <n v="546895"/>
    <x v="28"/>
    <x v="0"/>
    <x v="2"/>
    <m/>
    <x v="2"/>
    <x v="1"/>
    <x v="43"/>
    <d v="2021-04-13T00:00:00"/>
    <d v="2021-04-13T00:00:00"/>
    <x v="1"/>
    <x v="1"/>
    <d v="2021-05-13T00:00:00"/>
    <n v="705194"/>
    <x v="6"/>
    <s v="B5"/>
    <x v="1"/>
    <s v="Not Verified"/>
    <n v="78000"/>
    <n v="0.1951"/>
    <n v="79.56"/>
    <n v="0.1186"/>
    <n v="2400"/>
    <n v="50"/>
    <n v="2857"/>
  </r>
  <r>
    <n v="505512"/>
    <x v="19"/>
    <x v="0"/>
    <x v="10"/>
    <s v="At Your Service Cincinnati  Ltd."/>
    <x v="2"/>
    <x v="1"/>
    <x v="48"/>
    <d v="2021-04-13T00:00:00"/>
    <d v="2021-05-13T00:00:00"/>
    <x v="1"/>
    <x v="1"/>
    <d v="2021-06-13T00:00:00"/>
    <n v="651373"/>
    <x v="6"/>
    <s v="B1"/>
    <x v="1"/>
    <s v="Not Verified"/>
    <n v="40000"/>
    <n v="0.15210000000000001"/>
    <n v="322.11"/>
    <n v="9.8799999999999999E-2"/>
    <n v="10000"/>
    <n v="15"/>
    <n v="11597"/>
  </r>
  <r>
    <n v="785410"/>
    <x v="3"/>
    <x v="0"/>
    <x v="10"/>
    <s v="king food service"/>
    <x v="2"/>
    <x v="1"/>
    <x v="44"/>
    <d v="2021-04-16T00:00:00"/>
    <d v="2021-01-13T00:00:00"/>
    <x v="1"/>
    <x v="1"/>
    <d v="2021-02-13T00:00:00"/>
    <n v="988704"/>
    <x v="6"/>
    <s v="B4"/>
    <x v="1"/>
    <s v="Not Verified"/>
    <n v="120000"/>
    <n v="0.18759999999999999"/>
    <n v="98.92"/>
    <n v="0.1149"/>
    <n v="3000"/>
    <n v="32"/>
    <n v="3409"/>
  </r>
  <r>
    <n v="1012020"/>
    <x v="2"/>
    <x v="0"/>
    <x v="2"/>
    <s v="Campbell Soup"/>
    <x v="2"/>
    <x v="1"/>
    <x v="22"/>
    <d v="2021-11-14T00:00:00"/>
    <d v="2021-11-14T00:00:00"/>
    <x v="1"/>
    <x v="1"/>
    <d v="2021-12-14T00:00:00"/>
    <n v="1239133"/>
    <x v="6"/>
    <s v="B1"/>
    <x v="1"/>
    <s v="Not Verified"/>
    <n v="50000"/>
    <n v="0.14280000000000001"/>
    <n v="67.680000000000007"/>
    <n v="9.9099999999999994E-2"/>
    <n v="2100"/>
    <n v="21"/>
    <n v="2436"/>
  </r>
  <r>
    <n v="452001"/>
    <x v="23"/>
    <x v="0"/>
    <x v="6"/>
    <m/>
    <x v="2"/>
    <x v="1"/>
    <x v="15"/>
    <d v="2021-10-12T00:00:00"/>
    <d v="2021-11-12T00:00:00"/>
    <x v="1"/>
    <x v="1"/>
    <d v="2021-12-12T00:00:00"/>
    <n v="557470"/>
    <x v="6"/>
    <s v="B1"/>
    <x v="1"/>
    <s v="Not Verified"/>
    <n v="18000"/>
    <n v="2.8000000000000001E-2"/>
    <n v="131.22"/>
    <n v="0.1114"/>
    <n v="4000"/>
    <n v="4"/>
    <n v="4724"/>
  </r>
  <r>
    <n v="432988"/>
    <x v="2"/>
    <x v="0"/>
    <x v="3"/>
    <s v="The Gabbert Company"/>
    <x v="2"/>
    <x v="1"/>
    <x v="20"/>
    <d v="2021-11-14T00:00:00"/>
    <d v="2021-08-12T00:00:00"/>
    <x v="1"/>
    <x v="1"/>
    <d v="2021-09-12T00:00:00"/>
    <n v="515301"/>
    <x v="6"/>
    <s v="B2"/>
    <x v="1"/>
    <s v="Not Verified"/>
    <n v="35000"/>
    <n v="7.5800000000000006E-2"/>
    <n v="115.39"/>
    <n v="0.1148"/>
    <n v="3500"/>
    <n v="42"/>
    <n v="4154"/>
  </r>
  <r>
    <n v="778714"/>
    <x v="4"/>
    <x v="0"/>
    <x v="8"/>
    <s v="CVS Caremark"/>
    <x v="2"/>
    <x v="1"/>
    <x v="6"/>
    <d v="2021-09-12T00:00:00"/>
    <d v="2021-08-12T00:00:00"/>
    <x v="1"/>
    <x v="1"/>
    <d v="2021-09-12T00:00:00"/>
    <n v="981339"/>
    <x v="6"/>
    <s v="B1"/>
    <x v="1"/>
    <s v="Not Verified"/>
    <n v="30000"/>
    <n v="0.214"/>
    <n v="38.54"/>
    <n v="9.6699999999999994E-2"/>
    <n v="1200"/>
    <n v="18"/>
    <n v="1314"/>
  </r>
  <r>
    <n v="993479"/>
    <x v="1"/>
    <x v="0"/>
    <x v="8"/>
    <s v="Souther california edison"/>
    <x v="2"/>
    <x v="1"/>
    <x v="13"/>
    <d v="2021-03-13T00:00:00"/>
    <d v="2021-01-13T00:00:00"/>
    <x v="1"/>
    <x v="1"/>
    <d v="2021-02-13T00:00:00"/>
    <n v="1217846"/>
    <x v="6"/>
    <s v="B5"/>
    <x v="1"/>
    <s v="Not Verified"/>
    <n v="84000"/>
    <n v="0.15540000000000001"/>
    <n v="201.27"/>
    <n v="0.12690000000000001"/>
    <n v="6000"/>
    <n v="14"/>
    <n v="6544"/>
  </r>
  <r>
    <n v="777293"/>
    <x v="9"/>
    <x v="0"/>
    <x v="4"/>
    <s v="Queen Annes County"/>
    <x v="2"/>
    <x v="1"/>
    <x v="6"/>
    <d v="2021-06-12T00:00:00"/>
    <d v="2021-05-12T00:00:00"/>
    <x v="1"/>
    <x v="1"/>
    <d v="2021-06-12T00:00:00"/>
    <n v="979764"/>
    <x v="6"/>
    <s v="B3"/>
    <x v="1"/>
    <s v="Not Verified"/>
    <n v="54000"/>
    <n v="7.2400000000000006E-2"/>
    <n v="261.88"/>
    <n v="0.1099"/>
    <n v="8000"/>
    <n v="21"/>
    <n v="8708"/>
  </r>
  <r>
    <n v="526367"/>
    <x v="8"/>
    <x v="0"/>
    <x v="2"/>
    <s v="shear fx salon"/>
    <x v="2"/>
    <x v="1"/>
    <x v="51"/>
    <d v="2021-06-13T00:00:00"/>
    <d v="2021-06-13T00:00:00"/>
    <x v="1"/>
    <x v="1"/>
    <d v="2021-07-13T00:00:00"/>
    <n v="680938"/>
    <x v="6"/>
    <s v="B1"/>
    <x v="1"/>
    <s v="Not Verified"/>
    <n v="27996"/>
    <n v="0.1492"/>
    <n v="178.46"/>
    <n v="0.1038"/>
    <n v="5500"/>
    <n v="15"/>
    <n v="6428"/>
  </r>
  <r>
    <n v="984854"/>
    <x v="25"/>
    <x v="0"/>
    <x v="2"/>
    <s v="Stratton Publishing and Marketing, Inc"/>
    <x v="2"/>
    <x v="1"/>
    <x v="13"/>
    <d v="2021-11-13T00:00:00"/>
    <d v="2021-10-12T00:00:00"/>
    <x v="1"/>
    <x v="1"/>
    <d v="2021-11-12T00:00:00"/>
    <n v="1208288"/>
    <x v="6"/>
    <s v="B5"/>
    <x v="1"/>
    <s v="Not Verified"/>
    <n v="85000"/>
    <n v="0.18590000000000001"/>
    <n v="184.5"/>
    <n v="0.12690000000000001"/>
    <n v="5500"/>
    <n v="24"/>
    <n v="6025"/>
  </r>
  <r>
    <n v="819689"/>
    <x v="2"/>
    <x v="0"/>
    <x v="7"/>
    <s v="Zebra imaging"/>
    <x v="2"/>
    <x v="1"/>
    <x v="44"/>
    <d v="2021-08-14T00:00:00"/>
    <d v="2021-08-14T00:00:00"/>
    <x v="1"/>
    <x v="1"/>
    <d v="2021-09-14T00:00:00"/>
    <n v="1027835"/>
    <x v="6"/>
    <s v="B3"/>
    <x v="1"/>
    <s v="Not Verified"/>
    <n v="90000"/>
    <n v="0.23519999999999999"/>
    <n v="392.81"/>
    <n v="0.1099"/>
    <n v="12000"/>
    <n v="31"/>
    <n v="14141"/>
  </r>
  <r>
    <n v="481853"/>
    <x v="3"/>
    <x v="0"/>
    <x v="7"/>
    <s v="Walgreens"/>
    <x v="2"/>
    <x v="1"/>
    <x v="46"/>
    <d v="2021-09-14T00:00:00"/>
    <d v="2021-02-13T00:00:00"/>
    <x v="1"/>
    <x v="1"/>
    <d v="2021-03-13T00:00:00"/>
    <n v="612880"/>
    <x v="6"/>
    <s v="B4"/>
    <x v="1"/>
    <s v="Not Verified"/>
    <n v="92000"/>
    <n v="0.15690000000000001"/>
    <n v="785.65"/>
    <n v="0.1099"/>
    <n v="24000"/>
    <n v="39"/>
    <n v="28284"/>
  </r>
  <r>
    <n v="995358"/>
    <x v="3"/>
    <x v="0"/>
    <x v="7"/>
    <s v="Icon Identity Solutions"/>
    <x v="2"/>
    <x v="1"/>
    <x v="13"/>
    <d v="2021-05-16T00:00:00"/>
    <d v="2021-11-14T00:00:00"/>
    <x v="1"/>
    <x v="1"/>
    <d v="2021-12-14T00:00:00"/>
    <n v="1220338"/>
    <x v="6"/>
    <s v="B5"/>
    <x v="1"/>
    <s v="Not Verified"/>
    <n v="60000"/>
    <n v="4.9599999999999998E-2"/>
    <n v="134.18"/>
    <n v="0.12690000000000001"/>
    <n v="4000"/>
    <n v="16"/>
    <n v="4830"/>
  </r>
  <r>
    <n v="552575"/>
    <x v="8"/>
    <x v="0"/>
    <x v="10"/>
    <s v="MDM Mechanical Services, Inc"/>
    <x v="2"/>
    <x v="1"/>
    <x v="0"/>
    <d v="2021-12-14T00:00:00"/>
    <d v="2021-09-11T00:00:00"/>
    <x v="1"/>
    <x v="1"/>
    <d v="2021-10-11T00:00:00"/>
    <n v="712000"/>
    <x v="6"/>
    <s v="B3"/>
    <x v="1"/>
    <s v="Not Verified"/>
    <n v="46000"/>
    <n v="0.1343"/>
    <n v="129.77000000000001"/>
    <n v="0.1037"/>
    <n v="4000"/>
    <n v="13"/>
    <n v="4195"/>
  </r>
  <r>
    <n v="539353"/>
    <x v="7"/>
    <x v="0"/>
    <x v="10"/>
    <s v="Pawtucket Fire Department"/>
    <x v="2"/>
    <x v="1"/>
    <x v="43"/>
    <d v="2021-04-16T00:00:00"/>
    <d v="2021-03-11T00:00:00"/>
    <x v="1"/>
    <x v="1"/>
    <d v="2021-04-11T00:00:00"/>
    <n v="696495"/>
    <x v="6"/>
    <s v="B5"/>
    <x v="1"/>
    <s v="Not Verified"/>
    <n v="80000"/>
    <n v="7.0000000000000007E-2"/>
    <n v="165.74"/>
    <n v="0.1186"/>
    <n v="5000"/>
    <n v="16"/>
    <n v="5363"/>
  </r>
  <r>
    <n v="737892"/>
    <x v="19"/>
    <x v="0"/>
    <x v="0"/>
    <s v="Rehrig Pacific"/>
    <x v="2"/>
    <x v="1"/>
    <x v="29"/>
    <d v="2021-12-13T00:00:00"/>
    <d v="2021-12-13T00:00:00"/>
    <x v="1"/>
    <x v="1"/>
    <d v="2022-01-13T00:00:00"/>
    <n v="935154"/>
    <x v="6"/>
    <s v="B4"/>
    <x v="1"/>
    <s v="Not Verified"/>
    <n v="110000"/>
    <n v="7.8200000000000006E-2"/>
    <n v="391.39"/>
    <n v="0.1074"/>
    <n v="12000"/>
    <n v="19"/>
    <n v="14039"/>
  </r>
  <r>
    <n v="978280"/>
    <x v="22"/>
    <x v="0"/>
    <x v="3"/>
    <s v="UNION PACIFIC RAILROAD"/>
    <x v="2"/>
    <x v="1"/>
    <x v="13"/>
    <d v="2021-12-12T00:00:00"/>
    <d v="2021-12-12T00:00:00"/>
    <x v="1"/>
    <x v="1"/>
    <d v="2022-01-12T00:00:00"/>
    <n v="1201330"/>
    <x v="6"/>
    <s v="B1"/>
    <x v="1"/>
    <s v="Not Verified"/>
    <n v="91000"/>
    <n v="0.1095"/>
    <n v="77.34"/>
    <n v="9.9099999999999994E-2"/>
    <n v="2400"/>
    <n v="39"/>
    <n v="2633"/>
  </r>
  <r>
    <n v="498575"/>
    <x v="2"/>
    <x v="0"/>
    <x v="3"/>
    <s v="Maritme ILA"/>
    <x v="2"/>
    <x v="1"/>
    <x v="48"/>
    <d v="2021-07-11T00:00:00"/>
    <d v="2021-07-11T00:00:00"/>
    <x v="1"/>
    <x v="1"/>
    <d v="2021-08-11T00:00:00"/>
    <n v="639542"/>
    <x v="6"/>
    <s v="B4"/>
    <x v="1"/>
    <s v="Not Verified"/>
    <n v="132000"/>
    <n v="9.1700000000000004E-2"/>
    <n v="818.38"/>
    <n v="0.1099"/>
    <n v="25000"/>
    <n v="54"/>
    <n v="27845"/>
  </r>
  <r>
    <n v="443055"/>
    <x v="0"/>
    <x v="0"/>
    <x v="10"/>
    <s v="Fulton County Government"/>
    <x v="2"/>
    <x v="1"/>
    <x v="52"/>
    <d v="2021-05-11T00:00:00"/>
    <d v="2021-05-11T00:00:00"/>
    <x v="1"/>
    <x v="1"/>
    <d v="2021-06-11T00:00:00"/>
    <n v="538751"/>
    <x v="6"/>
    <s v="B4"/>
    <x v="1"/>
    <s v="Not Verified"/>
    <n v="76992"/>
    <n v="5.2999999999999999E-2"/>
    <n v="59.94"/>
    <n v="0.12180000000000001"/>
    <n v="1800"/>
    <n v="19"/>
    <n v="2070"/>
  </r>
  <r>
    <n v="464266"/>
    <x v="13"/>
    <x v="0"/>
    <x v="6"/>
    <s v="Bellevue College"/>
    <x v="2"/>
    <x v="1"/>
    <x v="31"/>
    <d v="2021-12-12T00:00:00"/>
    <d v="2021-12-12T00:00:00"/>
    <x v="1"/>
    <x v="1"/>
    <d v="2022-01-12T00:00:00"/>
    <n v="581796"/>
    <x v="6"/>
    <s v="B4"/>
    <x v="1"/>
    <s v="Not Verified"/>
    <n v="66420"/>
    <n v="0.19839999999999999"/>
    <n v="133.19999999999999"/>
    <n v="0.12180000000000001"/>
    <n v="4000"/>
    <n v="13"/>
    <n v="4795"/>
  </r>
  <r>
    <n v="643103"/>
    <x v="13"/>
    <x v="0"/>
    <x v="3"/>
    <s v="Port of Everett"/>
    <x v="2"/>
    <x v="1"/>
    <x v="21"/>
    <d v="2021-05-16T00:00:00"/>
    <d v="2021-01-14T00:00:00"/>
    <x v="1"/>
    <x v="1"/>
    <d v="2021-02-14T00:00:00"/>
    <n v="823049"/>
    <x v="6"/>
    <s v="B1"/>
    <x v="1"/>
    <s v="Not Verified"/>
    <n v="39600"/>
    <n v="9.3299999999999994E-2"/>
    <n v="158.72"/>
    <n v="8.8800000000000004E-2"/>
    <n v="5000"/>
    <n v="20"/>
    <n v="5714"/>
  </r>
  <r>
    <n v="502506"/>
    <x v="18"/>
    <x v="0"/>
    <x v="5"/>
    <s v="JMJ Grace Inc"/>
    <x v="2"/>
    <x v="1"/>
    <x v="48"/>
    <d v="2021-02-12T00:00:00"/>
    <d v="2021-02-12T00:00:00"/>
    <x v="1"/>
    <x v="1"/>
    <d v="2021-03-12T00:00:00"/>
    <n v="646248"/>
    <x v="6"/>
    <s v="B1"/>
    <x v="1"/>
    <s v="Not Verified"/>
    <n v="85000"/>
    <n v="1.84E-2"/>
    <n v="579.79"/>
    <n v="9.8799999999999999E-2"/>
    <n v="18000"/>
    <n v="27"/>
    <n v="20393"/>
  </r>
  <r>
    <n v="703063"/>
    <x v="2"/>
    <x v="0"/>
    <x v="9"/>
    <s v="NuTech Energy Alliance"/>
    <x v="2"/>
    <x v="1"/>
    <x v="42"/>
    <d v="2021-05-11T00:00:00"/>
    <d v="2021-05-11T00:00:00"/>
    <x v="1"/>
    <x v="1"/>
    <d v="2021-06-11T00:00:00"/>
    <n v="894975"/>
    <x v="6"/>
    <s v="B3"/>
    <x v="1"/>
    <s v="Not Verified"/>
    <n v="98000"/>
    <n v="6.7599999999999993E-2"/>
    <n v="389.3"/>
    <n v="0.1037"/>
    <n v="12000"/>
    <n v="14"/>
    <n v="12105"/>
  </r>
  <r>
    <n v="455098"/>
    <x v="2"/>
    <x v="0"/>
    <x v="10"/>
    <s v="shannon medical center"/>
    <x v="2"/>
    <x v="1"/>
    <x v="32"/>
    <d v="2021-06-11T00:00:00"/>
    <d v="2021-05-11T00:00:00"/>
    <x v="1"/>
    <x v="1"/>
    <d v="2021-06-11T00:00:00"/>
    <n v="564182"/>
    <x v="6"/>
    <s v="B1"/>
    <x v="1"/>
    <s v="Not Verified"/>
    <n v="900000"/>
    <n v="1.7000000000000001E-2"/>
    <n v="196.83"/>
    <n v="0.1114"/>
    <n v="6000"/>
    <n v="34"/>
    <n v="6792"/>
  </r>
  <r>
    <n v="449296"/>
    <x v="1"/>
    <x v="0"/>
    <x v="0"/>
    <s v="tci transportation"/>
    <x v="2"/>
    <x v="1"/>
    <x v="15"/>
    <d v="2021-01-12T00:00:00"/>
    <d v="2021-01-12T00:00:00"/>
    <x v="1"/>
    <x v="1"/>
    <d v="2021-02-12T00:00:00"/>
    <n v="551092"/>
    <x v="6"/>
    <s v="B3"/>
    <x v="1"/>
    <s v="Not Verified"/>
    <n v="48000"/>
    <n v="3.5200000000000002E-2"/>
    <n v="145.79"/>
    <n v="0.1183"/>
    <n v="4400"/>
    <n v="9"/>
    <n v="5186"/>
  </r>
  <r>
    <n v="843064"/>
    <x v="1"/>
    <x v="0"/>
    <x v="3"/>
    <s v="Universityof California Davis"/>
    <x v="2"/>
    <x v="1"/>
    <x v="11"/>
    <d v="2021-05-16T00:00:00"/>
    <d v="2021-02-13T00:00:00"/>
    <x v="1"/>
    <x v="1"/>
    <d v="2021-03-13T00:00:00"/>
    <n v="1053795"/>
    <x v="6"/>
    <s v="B3"/>
    <x v="1"/>
    <s v="Not Verified"/>
    <n v="54600"/>
    <n v="0.14149999999999999"/>
    <n v="157.13"/>
    <n v="0.1099"/>
    <n v="4800"/>
    <n v="44"/>
    <n v="5426"/>
  </r>
  <r>
    <n v="490288"/>
    <x v="10"/>
    <x v="0"/>
    <x v="3"/>
    <s v="Krueger and Steinfest"/>
    <x v="2"/>
    <x v="1"/>
    <x v="26"/>
    <d v="2021-03-13T00:00:00"/>
    <d v="2021-03-13T00:00:00"/>
    <x v="1"/>
    <x v="1"/>
    <d v="2021-04-13T00:00:00"/>
    <n v="625979"/>
    <x v="6"/>
    <s v="B3"/>
    <x v="1"/>
    <s v="Not Verified"/>
    <n v="93600"/>
    <n v="5.7999999999999996E-3"/>
    <n v="651.20000000000005"/>
    <n v="0.1062"/>
    <n v="20000"/>
    <n v="22"/>
    <n v="23478"/>
  </r>
  <r>
    <n v="496226"/>
    <x v="6"/>
    <x v="0"/>
    <x v="5"/>
    <s v="American K9 Interdiction"/>
    <x v="2"/>
    <x v="1"/>
    <x v="26"/>
    <d v="2021-04-13T00:00:00"/>
    <d v="2021-04-13T00:00:00"/>
    <x v="1"/>
    <x v="1"/>
    <d v="2021-05-13T00:00:00"/>
    <n v="635795"/>
    <x v="6"/>
    <s v="B5"/>
    <x v="1"/>
    <s v="Not Verified"/>
    <n v="80000"/>
    <n v="0.1081"/>
    <n v="164.56"/>
    <n v="0.11360000000000001"/>
    <n v="5000"/>
    <n v="16"/>
    <n v="5924"/>
  </r>
  <r>
    <n v="586715"/>
    <x v="38"/>
    <x v="0"/>
    <x v="4"/>
    <s v="ABB  Inc"/>
    <x v="2"/>
    <x v="1"/>
    <x v="54"/>
    <d v="2021-10-13T00:00:00"/>
    <d v="2021-10-13T00:00:00"/>
    <x v="1"/>
    <x v="1"/>
    <d v="2021-11-13T00:00:00"/>
    <n v="753718"/>
    <x v="6"/>
    <s v="B4"/>
    <x v="1"/>
    <s v="Not Verified"/>
    <n v="83004"/>
    <n v="0.22020000000000001"/>
    <n v="148.38"/>
    <n v="0.1149"/>
    <n v="4500"/>
    <n v="30"/>
    <n v="5341"/>
  </r>
  <r>
    <n v="488731"/>
    <x v="18"/>
    <x v="0"/>
    <x v="10"/>
    <s v="Town  and  Country Liq"/>
    <x v="2"/>
    <x v="1"/>
    <x v="46"/>
    <d v="2021-03-13T00:00:00"/>
    <d v="2021-03-13T00:00:00"/>
    <x v="1"/>
    <x v="1"/>
    <d v="2021-04-13T00:00:00"/>
    <n v="623406"/>
    <x v="6"/>
    <s v="B5"/>
    <x v="1"/>
    <s v="Not Verified"/>
    <n v="60000"/>
    <n v="8.0600000000000005E-2"/>
    <n v="329.12"/>
    <n v="0.11360000000000001"/>
    <n v="10000"/>
    <n v="21"/>
    <n v="11848"/>
  </r>
  <r>
    <n v="286038"/>
    <x v="29"/>
    <x v="0"/>
    <x v="3"/>
    <s v="N.O.A.-TV"/>
    <x v="0"/>
    <x v="1"/>
    <x v="35"/>
    <d v="2021-03-11T00:00:00"/>
    <d v="2021-03-11T00:00:00"/>
    <x v="1"/>
    <x v="1"/>
    <d v="2021-04-11T00:00:00"/>
    <n v="286035"/>
    <x v="6"/>
    <s v="C2"/>
    <x v="1"/>
    <s v="Not Verified"/>
    <n v="55000"/>
    <n v="0.1351"/>
    <n v="118.44"/>
    <n v="0.1134"/>
    <n v="3600"/>
    <n v="13"/>
    <n v="4264"/>
  </r>
  <r>
    <n v="785112"/>
    <x v="3"/>
    <x v="0"/>
    <x v="8"/>
    <s v="EnerNOC, Inc"/>
    <x v="0"/>
    <x v="1"/>
    <x v="6"/>
    <d v="2021-06-14T00:00:00"/>
    <d v="2021-07-14T00:00:00"/>
    <x v="1"/>
    <x v="1"/>
    <d v="2021-08-14T00:00:00"/>
    <n v="988380"/>
    <x v="6"/>
    <s v="C1"/>
    <x v="1"/>
    <s v="Not Verified"/>
    <n v="124000"/>
    <n v="0.1575"/>
    <n v="67.38"/>
    <n v="0.12989999999999999"/>
    <n v="2000"/>
    <n v="13"/>
    <n v="2426"/>
  </r>
  <r>
    <n v="521127"/>
    <x v="2"/>
    <x v="0"/>
    <x v="5"/>
    <s v="schindler elevator corp"/>
    <x v="0"/>
    <x v="1"/>
    <x v="27"/>
    <d v="2021-05-16T00:00:00"/>
    <d v="2021-06-13T00:00:00"/>
    <x v="1"/>
    <x v="1"/>
    <d v="2021-07-13T00:00:00"/>
    <n v="673838"/>
    <x v="6"/>
    <s v="C4"/>
    <x v="1"/>
    <s v="Not Verified"/>
    <n v="96000"/>
    <n v="3.0999999999999999E-3"/>
    <n v="109.14"/>
    <n v="0.13850000000000001"/>
    <n v="3200"/>
    <n v="9"/>
    <n v="3929"/>
  </r>
  <r>
    <n v="559656"/>
    <x v="0"/>
    <x v="0"/>
    <x v="7"/>
    <s v="The Atlanta Journal-Constitution"/>
    <x v="0"/>
    <x v="1"/>
    <x v="47"/>
    <d v="2021-02-13T00:00:00"/>
    <d v="2021-02-13T00:00:00"/>
    <x v="1"/>
    <x v="1"/>
    <d v="2021-03-13T00:00:00"/>
    <n v="720416"/>
    <x v="6"/>
    <s v="C2"/>
    <x v="1"/>
    <s v="Not Verified"/>
    <n v="102000"/>
    <n v="0.2455"/>
    <n v="203.94"/>
    <n v="0.1361"/>
    <n v="6000"/>
    <n v="23"/>
    <n v="7295"/>
  </r>
  <r>
    <n v="513421"/>
    <x v="3"/>
    <x v="0"/>
    <x v="10"/>
    <s v="Mitsubishi Motors"/>
    <x v="0"/>
    <x v="1"/>
    <x v="27"/>
    <d v="2021-04-12T00:00:00"/>
    <d v="2021-04-12T00:00:00"/>
    <x v="1"/>
    <x v="1"/>
    <d v="2021-05-12T00:00:00"/>
    <n v="663403"/>
    <x v="6"/>
    <s v="C3"/>
    <x v="1"/>
    <s v="Not Verified"/>
    <n v="60000"/>
    <n v="0.17760000000000001"/>
    <n v="271.41000000000003"/>
    <n v="0.1348"/>
    <n v="8000"/>
    <n v="18"/>
    <n v="9508"/>
  </r>
  <r>
    <n v="545274"/>
    <x v="27"/>
    <x v="0"/>
    <x v="5"/>
    <s v="Bayhealth"/>
    <x v="0"/>
    <x v="1"/>
    <x v="43"/>
    <d v="2021-05-13T00:00:00"/>
    <d v="2021-05-13T00:00:00"/>
    <x v="1"/>
    <x v="1"/>
    <d v="2021-06-13T00:00:00"/>
    <n v="703277"/>
    <x v="6"/>
    <s v="C2"/>
    <x v="1"/>
    <s v="Not Verified"/>
    <n v="127000"/>
    <n v="6.93E-2"/>
    <n v="166.55"/>
    <n v="0.1361"/>
    <n v="4900"/>
    <n v="26"/>
    <n v="5979"/>
  </r>
  <r>
    <n v="68817"/>
    <x v="32"/>
    <x v="0"/>
    <x v="3"/>
    <s v="CAROLINA BROKERAGE CO"/>
    <x v="0"/>
    <x v="1"/>
    <x v="35"/>
    <d v="2021-09-10T00:00:00"/>
    <d v="2021-09-10T00:00:00"/>
    <x v="1"/>
    <x v="1"/>
    <d v="2021-10-10T00:00:00"/>
    <n v="264119"/>
    <x v="6"/>
    <s v="C1"/>
    <x v="1"/>
    <s v="Not Verified"/>
    <n v="46116"/>
    <n v="0.13039999999999999"/>
    <n v="327.52999999999997"/>
    <n v="0.1103"/>
    <n v="10000"/>
    <n v="23"/>
    <n v="11709"/>
  </r>
  <r>
    <n v="749625"/>
    <x v="3"/>
    <x v="0"/>
    <x v="3"/>
    <s v="Sheridan Correctional Center"/>
    <x v="0"/>
    <x v="1"/>
    <x v="25"/>
    <d v="2021-02-16T00:00:00"/>
    <d v="2021-02-13T00:00:00"/>
    <x v="1"/>
    <x v="1"/>
    <d v="2021-03-13T00:00:00"/>
    <n v="948876"/>
    <x v="6"/>
    <s v="C1"/>
    <x v="1"/>
    <s v="Not Verified"/>
    <n v="80000"/>
    <n v="9.7900000000000001E-2"/>
    <n v="168.45"/>
    <n v="0.12989999999999999"/>
    <n v="5000"/>
    <n v="22"/>
    <n v="5858"/>
  </r>
  <r>
    <n v="833420"/>
    <x v="3"/>
    <x v="0"/>
    <x v="3"/>
    <s v="Plastic specialties Inc."/>
    <x v="0"/>
    <x v="1"/>
    <x v="11"/>
    <d v="2021-08-14T00:00:00"/>
    <d v="2021-08-14T00:00:00"/>
    <x v="1"/>
    <x v="1"/>
    <d v="2021-09-14T00:00:00"/>
    <n v="1043013"/>
    <x v="6"/>
    <s v="C3"/>
    <x v="1"/>
    <s v="Not Verified"/>
    <n v="72000"/>
    <n v="0.2198"/>
    <n v="324.64999999999998"/>
    <n v="0.1399"/>
    <n v="9500"/>
    <n v="16"/>
    <n v="11687"/>
  </r>
  <r>
    <n v="770036"/>
    <x v="11"/>
    <x v="0"/>
    <x v="3"/>
    <s v="tronox"/>
    <x v="0"/>
    <x v="1"/>
    <x v="6"/>
    <d v="2021-04-16T00:00:00"/>
    <d v="2021-06-14T00:00:00"/>
    <x v="1"/>
    <x v="1"/>
    <d v="2021-07-14T00:00:00"/>
    <n v="971607"/>
    <x v="6"/>
    <s v="C3"/>
    <x v="1"/>
    <s v="Not Verified"/>
    <n v="83000"/>
    <n v="0.22289999999999999"/>
    <n v="85.44"/>
    <n v="0.1399"/>
    <n v="2500"/>
    <n v="37"/>
    <n v="3075"/>
  </r>
  <r>
    <n v="482700"/>
    <x v="29"/>
    <x v="0"/>
    <x v="8"/>
    <s v="t baker smith"/>
    <x v="0"/>
    <x v="1"/>
    <x v="46"/>
    <d v="2021-10-11T00:00:00"/>
    <d v="2021-10-11T00:00:00"/>
    <x v="1"/>
    <x v="1"/>
    <d v="2021-11-11T00:00:00"/>
    <n v="614071"/>
    <x v="6"/>
    <s v="C3"/>
    <x v="1"/>
    <s v="Not Verified"/>
    <n v="88000"/>
    <n v="0.10340000000000001"/>
    <n v="33.93"/>
    <n v="0.1348"/>
    <n v="1000"/>
    <n v="21"/>
    <n v="1173"/>
  </r>
  <r>
    <n v="486787"/>
    <x v="5"/>
    <x v="0"/>
    <x v="8"/>
    <s v="Sarasota memorial hospital"/>
    <x v="0"/>
    <x v="1"/>
    <x v="46"/>
    <d v="2021-07-11T00:00:00"/>
    <d v="2021-07-11T00:00:00"/>
    <x v="1"/>
    <x v="1"/>
    <d v="2021-08-11T00:00:00"/>
    <n v="620421"/>
    <x v="6"/>
    <s v="C5"/>
    <x v="1"/>
    <s v="Not Verified"/>
    <n v="250000"/>
    <n v="0.14910000000000001"/>
    <n v="137.13999999999999"/>
    <n v="0.14219999999999999"/>
    <n v="4000"/>
    <n v="55"/>
    <n v="4623"/>
  </r>
  <r>
    <n v="615743"/>
    <x v="9"/>
    <x v="0"/>
    <x v="4"/>
    <s v="Howard W. Phillips &amp; Company Inc."/>
    <x v="0"/>
    <x v="1"/>
    <x v="49"/>
    <d v="2021-05-11T00:00:00"/>
    <d v="2021-06-11T00:00:00"/>
    <x v="1"/>
    <x v="1"/>
    <d v="2021-07-11T00:00:00"/>
    <n v="789578"/>
    <x v="6"/>
    <s v="C4"/>
    <x v="1"/>
    <s v="Not Verified"/>
    <n v="128400"/>
    <n v="8.6499999999999994E-2"/>
    <n v="135.46"/>
    <n v="0.13350000000000001"/>
    <n v="4000"/>
    <n v="21"/>
    <n v="4252"/>
  </r>
  <r>
    <n v="772787"/>
    <x v="19"/>
    <x v="0"/>
    <x v="4"/>
    <s v="Cuyahoga Community College"/>
    <x v="0"/>
    <x v="1"/>
    <x v="6"/>
    <d v="2021-07-14T00:00:00"/>
    <d v="2021-10-13T00:00:00"/>
    <x v="1"/>
    <x v="1"/>
    <d v="2021-11-13T00:00:00"/>
    <n v="974782"/>
    <x v="6"/>
    <s v="C4"/>
    <x v="1"/>
    <s v="Not Verified"/>
    <n v="83200"/>
    <n v="0.1376"/>
    <n v="172.82"/>
    <n v="0.1479"/>
    <n v="5000"/>
    <n v="40"/>
    <n v="6148"/>
  </r>
  <r>
    <n v="469601"/>
    <x v="9"/>
    <x v="0"/>
    <x v="2"/>
    <s v="National Aquarium"/>
    <x v="0"/>
    <x v="1"/>
    <x v="31"/>
    <d v="2021-12-15T00:00:00"/>
    <d v="2021-01-13T00:00:00"/>
    <x v="1"/>
    <x v="1"/>
    <d v="2021-02-13T00:00:00"/>
    <n v="592368"/>
    <x v="6"/>
    <s v="C1"/>
    <x v="1"/>
    <s v="Not Verified"/>
    <n v="58000"/>
    <n v="0.17319999999999999"/>
    <n v="50.45"/>
    <n v="0.12870000000000001"/>
    <n v="1500"/>
    <n v="17"/>
    <n v="1816"/>
  </r>
  <r>
    <n v="738769"/>
    <x v="2"/>
    <x v="0"/>
    <x v="7"/>
    <s v="unit corp"/>
    <x v="0"/>
    <x v="1"/>
    <x v="29"/>
    <d v="2021-04-15T00:00:00"/>
    <d v="2021-06-12T00:00:00"/>
    <x v="1"/>
    <x v="1"/>
    <d v="2021-07-12T00:00:00"/>
    <n v="936228"/>
    <x v="6"/>
    <s v="C2"/>
    <x v="1"/>
    <s v="Not Verified"/>
    <n v="85000"/>
    <n v="0.2082"/>
    <n v="50.59"/>
    <n v="0.13059999999999999"/>
    <n v="1500"/>
    <n v="27"/>
    <n v="1653"/>
  </r>
  <r>
    <n v="476059"/>
    <x v="34"/>
    <x v="0"/>
    <x v="0"/>
    <m/>
    <x v="0"/>
    <x v="1"/>
    <x v="24"/>
    <d v="2021-05-16T00:00:00"/>
    <d v="2021-06-12T00:00:00"/>
    <x v="1"/>
    <x v="1"/>
    <d v="2021-07-12T00:00:00"/>
    <n v="602933"/>
    <x v="6"/>
    <s v="C5"/>
    <x v="1"/>
    <s v="Not Verified"/>
    <n v="96000"/>
    <n v="0.15970000000000001"/>
    <n v="51.46"/>
    <n v="0.1426"/>
    <n v="1500"/>
    <n v="31"/>
    <n v="1831"/>
  </r>
  <r>
    <n v="656493"/>
    <x v="8"/>
    <x v="0"/>
    <x v="3"/>
    <s v="briarcliff manor ufsd"/>
    <x v="0"/>
    <x v="1"/>
    <x v="21"/>
    <d v="2021-03-13T00:00:00"/>
    <d v="2021-05-11T00:00:00"/>
    <x v="1"/>
    <x v="1"/>
    <d v="2021-06-11T00:00:00"/>
    <n v="839646"/>
    <x v="6"/>
    <s v="C3"/>
    <x v="1"/>
    <s v="Not Verified"/>
    <n v="58000"/>
    <n v="0.14630000000000001"/>
    <n v="271.22000000000003"/>
    <n v="0.1343"/>
    <n v="8000"/>
    <n v="38"/>
    <n v="8177"/>
  </r>
  <r>
    <n v="605556"/>
    <x v="8"/>
    <x v="0"/>
    <x v="4"/>
    <s v="dtcc"/>
    <x v="0"/>
    <x v="1"/>
    <x v="50"/>
    <d v="2021-07-13T00:00:00"/>
    <d v="2021-04-11T00:00:00"/>
    <x v="1"/>
    <x v="1"/>
    <d v="2021-05-11T00:00:00"/>
    <n v="776857"/>
    <x v="6"/>
    <s v="C1"/>
    <x v="1"/>
    <s v="Not Verified"/>
    <n v="98300"/>
    <n v="6.6500000000000004E-2"/>
    <n v="166.63"/>
    <n v="0.12230000000000001"/>
    <n v="5000"/>
    <n v="19"/>
    <n v="5197"/>
  </r>
  <r>
    <n v="546186"/>
    <x v="5"/>
    <x v="0"/>
    <x v="3"/>
    <s v="Munroe Regional Medical Center"/>
    <x v="0"/>
    <x v="1"/>
    <x v="43"/>
    <d v="2021-07-13T00:00:00"/>
    <d v="2021-08-13T00:00:00"/>
    <x v="1"/>
    <x v="1"/>
    <d v="2021-09-13T00:00:00"/>
    <n v="704350"/>
    <x v="6"/>
    <s v="C3"/>
    <x v="1"/>
    <s v="Not Verified"/>
    <n v="100000"/>
    <n v="7.9799999999999996E-2"/>
    <n v="239.18"/>
    <n v="0.13980000000000001"/>
    <n v="7000"/>
    <n v="31"/>
    <n v="8611"/>
  </r>
  <r>
    <n v="739682"/>
    <x v="18"/>
    <x v="0"/>
    <x v="3"/>
    <s v="KINDER MORGAN"/>
    <x v="0"/>
    <x v="1"/>
    <x v="29"/>
    <d v="2021-05-14T00:00:00"/>
    <d v="2021-05-14T00:00:00"/>
    <x v="1"/>
    <x v="1"/>
    <d v="2021-06-14T00:00:00"/>
    <n v="937278"/>
    <x v="6"/>
    <s v="C2"/>
    <x v="1"/>
    <s v="Not Verified"/>
    <n v="78000"/>
    <n v="0.13819999999999999"/>
    <n v="141.63999999999999"/>
    <n v="0.13059999999999999"/>
    <n v="4200"/>
    <n v="28"/>
    <n v="5099"/>
  </r>
  <r>
    <n v="351735"/>
    <x v="4"/>
    <x v="0"/>
    <x v="10"/>
    <s v="sj thomas co."/>
    <x v="0"/>
    <x v="1"/>
    <x v="59"/>
    <d v="2021-07-11T00:00:00"/>
    <d v="2021-07-11T00:00:00"/>
    <x v="1"/>
    <x v="1"/>
    <d v="2021-08-11T00:00:00"/>
    <n v="354513"/>
    <x v="6"/>
    <s v="C3"/>
    <x v="1"/>
    <s v="Not Verified"/>
    <n v="25500"/>
    <n v="2.6800000000000001E-2"/>
    <n v="185.76"/>
    <n v="0.1191"/>
    <n v="5600"/>
    <n v="18"/>
    <n v="6687"/>
  </r>
  <r>
    <n v="879901"/>
    <x v="29"/>
    <x v="0"/>
    <x v="1"/>
    <s v="Best Buy"/>
    <x v="0"/>
    <x v="1"/>
    <x v="10"/>
    <d v="2021-05-12T00:00:00"/>
    <d v="2021-04-12T00:00:00"/>
    <x v="1"/>
    <x v="1"/>
    <d v="2021-05-12T00:00:00"/>
    <n v="1094850"/>
    <x v="6"/>
    <s v="C3"/>
    <x v="1"/>
    <s v="Not Verified"/>
    <n v="62000"/>
    <n v="0.20399999999999999"/>
    <n v="86.24"/>
    <n v="0.14649999999999999"/>
    <n v="2500"/>
    <n v="22"/>
    <n v="2699"/>
  </r>
  <r>
    <n v="622144"/>
    <x v="22"/>
    <x v="0"/>
    <x v="0"/>
    <s v="City of Brooklyn Center"/>
    <x v="0"/>
    <x v="1"/>
    <x v="49"/>
    <d v="2021-04-16T00:00:00"/>
    <d v="2021-12-13T00:00:00"/>
    <x v="1"/>
    <x v="1"/>
    <d v="2022-01-13T00:00:00"/>
    <n v="797358"/>
    <x v="6"/>
    <s v="C4"/>
    <x v="1"/>
    <s v="Not Verified"/>
    <n v="60000"/>
    <n v="0.11700000000000001"/>
    <n v="243.82"/>
    <n v="0.13350000000000001"/>
    <n v="7200"/>
    <n v="21"/>
    <n v="8778"/>
  </r>
  <r>
    <n v="504845"/>
    <x v="1"/>
    <x v="0"/>
    <x v="6"/>
    <s v="Ben C gerwick"/>
    <x v="0"/>
    <x v="1"/>
    <x v="48"/>
    <d v="2021-07-11T00:00:00"/>
    <d v="2021-08-11T00:00:00"/>
    <x v="1"/>
    <x v="1"/>
    <d v="2021-09-11T00:00:00"/>
    <n v="650215"/>
    <x v="6"/>
    <s v="C3"/>
    <x v="1"/>
    <s v="Not Verified"/>
    <n v="80000"/>
    <n v="0.1187"/>
    <n v="407.09"/>
    <n v="0.1348"/>
    <n v="12000"/>
    <n v="32"/>
    <n v="13524"/>
  </r>
  <r>
    <n v="796440"/>
    <x v="4"/>
    <x v="0"/>
    <x v="3"/>
    <s v="PA american water co"/>
    <x v="0"/>
    <x v="1"/>
    <x v="6"/>
    <d v="2021-06-15T00:00:00"/>
    <d v="2021-07-14T00:00:00"/>
    <x v="1"/>
    <x v="1"/>
    <d v="2021-08-14T00:00:00"/>
    <n v="1001289"/>
    <x v="6"/>
    <s v="C5"/>
    <x v="1"/>
    <s v="Not Verified"/>
    <n v="36000"/>
    <n v="0.2457"/>
    <n v="66.95"/>
    <n v="0.15229999999999999"/>
    <n v="1925"/>
    <n v="36"/>
    <n v="2410"/>
  </r>
  <r>
    <n v="483787"/>
    <x v="5"/>
    <x v="0"/>
    <x v="7"/>
    <s v="Cedar Hammock Fire Rescue"/>
    <x v="0"/>
    <x v="1"/>
    <x v="46"/>
    <d v="2021-10-10T00:00:00"/>
    <d v="2021-10-10T00:00:00"/>
    <x v="1"/>
    <x v="1"/>
    <d v="2021-11-10T00:00:00"/>
    <n v="615716"/>
    <x v="6"/>
    <s v="C2"/>
    <x v="1"/>
    <s v="Not Verified"/>
    <n v="60000"/>
    <n v="2.8199999999999999E-2"/>
    <n v="202.47"/>
    <n v="0.13109999999999999"/>
    <n v="6000"/>
    <n v="18"/>
    <n v="6427"/>
  </r>
  <r>
    <n v="411160"/>
    <x v="3"/>
    <x v="0"/>
    <x v="3"/>
    <s v="us government"/>
    <x v="0"/>
    <x v="1"/>
    <x v="23"/>
    <d v="2021-06-12T00:00:00"/>
    <d v="2021-06-12T00:00:00"/>
    <x v="1"/>
    <x v="1"/>
    <d v="2021-07-12T00:00:00"/>
    <n v="463220"/>
    <x v="6"/>
    <s v="C5"/>
    <x v="1"/>
    <s v="Not Verified"/>
    <n v="53004"/>
    <n v="9.5100000000000004E-2"/>
    <n v="51.12"/>
    <n v="0.13789999999999999"/>
    <n v="1500"/>
    <n v="24"/>
    <n v="1840"/>
  </r>
  <r>
    <n v="647057"/>
    <x v="4"/>
    <x v="0"/>
    <x v="4"/>
    <s v="Hatzel &amp; Buehler"/>
    <x v="0"/>
    <x v="1"/>
    <x v="21"/>
    <d v="2021-04-16T00:00:00"/>
    <d v="2021-09-12T00:00:00"/>
    <x v="1"/>
    <x v="1"/>
    <d v="2021-10-12T00:00:00"/>
    <n v="827861"/>
    <x v="6"/>
    <s v="C1"/>
    <x v="1"/>
    <s v="Not Verified"/>
    <n v="50000"/>
    <n v="2.0400000000000001E-2"/>
    <n v="133.30000000000001"/>
    <n v="0.12230000000000001"/>
    <n v="4000"/>
    <n v="11"/>
    <n v="4625"/>
  </r>
  <r>
    <n v="429748"/>
    <x v="5"/>
    <x v="0"/>
    <x v="7"/>
    <s v="Air Canada"/>
    <x v="4"/>
    <x v="1"/>
    <x v="30"/>
    <d v="2021-08-12T00:00:00"/>
    <d v="2021-08-12T00:00:00"/>
    <x v="1"/>
    <x v="1"/>
    <d v="2021-09-12T00:00:00"/>
    <n v="509313"/>
    <x v="6"/>
    <s v="D4"/>
    <x v="1"/>
    <s v="Not Verified"/>
    <n v="50000"/>
    <n v="0.14929999999999999"/>
    <n v="104.08"/>
    <n v="0.15049999999999999"/>
    <n v="3000"/>
    <n v="9"/>
    <n v="3747"/>
  </r>
  <r>
    <n v="587161"/>
    <x v="1"/>
    <x v="0"/>
    <x v="0"/>
    <s v="Heritage Security"/>
    <x v="4"/>
    <x v="1"/>
    <x v="54"/>
    <d v="2021-10-13T00:00:00"/>
    <d v="2021-10-13T00:00:00"/>
    <x v="1"/>
    <x v="1"/>
    <d v="2021-11-13T00:00:00"/>
    <n v="754277"/>
    <x v="6"/>
    <s v="D1"/>
    <x v="1"/>
    <s v="Not Verified"/>
    <n v="21600"/>
    <n v="0.16109999999999999"/>
    <n v="69.180000000000007"/>
    <n v="0.1484"/>
    <n v="2000"/>
    <n v="5"/>
    <n v="2490"/>
  </r>
  <r>
    <n v="652916"/>
    <x v="2"/>
    <x v="0"/>
    <x v="8"/>
    <s v="Groupo Modelo"/>
    <x v="4"/>
    <x v="1"/>
    <x v="21"/>
    <d v="2021-10-13T00:00:00"/>
    <d v="2021-10-13T00:00:00"/>
    <x v="1"/>
    <x v="1"/>
    <d v="2021-11-13T00:00:00"/>
    <n v="835017"/>
    <x v="6"/>
    <s v="D5"/>
    <x v="1"/>
    <s v="Not Verified"/>
    <n v="45868"/>
    <n v="0.18099999999999999"/>
    <n v="84.41"/>
    <n v="0.16020000000000001"/>
    <n v="2400"/>
    <n v="6"/>
    <n v="3027"/>
  </r>
  <r>
    <n v="467846"/>
    <x v="8"/>
    <x v="0"/>
    <x v="2"/>
    <s v="TGI Office Automation"/>
    <x v="4"/>
    <x v="1"/>
    <x v="31"/>
    <d v="2021-08-12T00:00:00"/>
    <d v="2021-08-12T00:00:00"/>
    <x v="1"/>
    <x v="1"/>
    <d v="2021-09-12T00:00:00"/>
    <n v="588848"/>
    <x v="6"/>
    <s v="D3"/>
    <x v="1"/>
    <s v="Not Verified"/>
    <n v="444000"/>
    <n v="1.8E-3"/>
    <n v="87.04"/>
    <n v="0.15310000000000001"/>
    <n v="2500"/>
    <n v="4"/>
    <n v="3123"/>
  </r>
  <r>
    <n v="393379"/>
    <x v="0"/>
    <x v="0"/>
    <x v="5"/>
    <s v="Food Packaging Manufacture"/>
    <x v="4"/>
    <x v="1"/>
    <x v="45"/>
    <d v="2021-05-16T00:00:00"/>
    <d v="2021-02-11T00:00:00"/>
    <x v="1"/>
    <x v="1"/>
    <d v="2021-03-11T00:00:00"/>
    <n v="431258"/>
    <x v="6"/>
    <s v="D5"/>
    <x v="1"/>
    <s v="Not Verified"/>
    <n v="80000"/>
    <n v="3.5499999999999997E-2"/>
    <n v="95.83"/>
    <n v="0.1537"/>
    <n v="2750"/>
    <n v="4"/>
    <n v="3313"/>
  </r>
  <r>
    <n v="462650"/>
    <x v="18"/>
    <x v="0"/>
    <x v="0"/>
    <s v="American Heart Assoc."/>
    <x v="4"/>
    <x v="1"/>
    <x v="31"/>
    <d v="2021-04-16T00:00:00"/>
    <d v="2021-08-12T00:00:00"/>
    <x v="1"/>
    <x v="1"/>
    <d v="2021-09-12T00:00:00"/>
    <n v="578903"/>
    <x v="6"/>
    <s v="D3"/>
    <x v="1"/>
    <s v="Not Verified"/>
    <n v="43008"/>
    <n v="0.2185"/>
    <n v="389.94"/>
    <n v="0.15310000000000001"/>
    <n v="11200"/>
    <n v="16"/>
    <n v="13989"/>
  </r>
  <r>
    <n v="389645"/>
    <x v="33"/>
    <x v="0"/>
    <x v="3"/>
    <s v="Hawk Inc"/>
    <x v="4"/>
    <x v="1"/>
    <x v="45"/>
    <d v="2021-05-16T00:00:00"/>
    <d v="2021-02-11T00:00:00"/>
    <x v="1"/>
    <x v="1"/>
    <d v="2021-03-11T00:00:00"/>
    <n v="424041"/>
    <x v="6"/>
    <s v="D2"/>
    <x v="1"/>
    <s v="Not Verified"/>
    <n v="259000"/>
    <n v="0.16969999999999999"/>
    <n v="687.66"/>
    <n v="0.14419999999999999"/>
    <n v="20000"/>
    <n v="47"/>
    <n v="23941"/>
  </r>
  <r>
    <n v="571930"/>
    <x v="1"/>
    <x v="0"/>
    <x v="6"/>
    <s v="Self Employed"/>
    <x v="4"/>
    <x v="1"/>
    <x v="47"/>
    <d v="2021-09-13T00:00:00"/>
    <d v="2021-09-13T00:00:00"/>
    <x v="1"/>
    <x v="1"/>
    <d v="2021-10-13T00:00:00"/>
    <n v="735665"/>
    <x v="6"/>
    <s v="D4"/>
    <x v="1"/>
    <s v="Not Verified"/>
    <n v="18000"/>
    <n v="0.2407"/>
    <n v="87.84"/>
    <n v="0.1595"/>
    <n v="2500"/>
    <n v="11"/>
    <n v="3162"/>
  </r>
  <r>
    <n v="382413"/>
    <x v="0"/>
    <x v="0"/>
    <x v="0"/>
    <s v="CISCO Chemicals"/>
    <x v="4"/>
    <x v="1"/>
    <x v="33"/>
    <d v="2021-01-12T00:00:00"/>
    <d v="2021-12-11T00:00:00"/>
    <x v="1"/>
    <x v="1"/>
    <d v="2022-01-11T00:00:00"/>
    <n v="411845"/>
    <x v="6"/>
    <s v="D2"/>
    <x v="1"/>
    <s v="Not Verified"/>
    <n v="61200"/>
    <n v="0.14749999999999999"/>
    <n v="206.3"/>
    <n v="0.14419999999999999"/>
    <n v="6000"/>
    <n v="21"/>
    <n v="7418"/>
  </r>
  <r>
    <n v="393601"/>
    <x v="17"/>
    <x v="0"/>
    <x v="8"/>
    <s v="Ambitious Web"/>
    <x v="4"/>
    <x v="1"/>
    <x v="45"/>
    <d v="2021-05-12T00:00:00"/>
    <d v="2021-05-12T00:00:00"/>
    <x v="1"/>
    <x v="1"/>
    <d v="2021-06-12T00:00:00"/>
    <n v="431756"/>
    <x v="6"/>
    <s v="D4"/>
    <x v="1"/>
    <s v="Not Verified"/>
    <n v="41600"/>
    <n v="0.1895"/>
    <n v="104.08"/>
    <n v="0.15049999999999999"/>
    <n v="3000"/>
    <n v="14"/>
    <n v="3747"/>
  </r>
  <r>
    <n v="614997"/>
    <x v="20"/>
    <x v="0"/>
    <x v="3"/>
    <s v="M W Group"/>
    <x v="1"/>
    <x v="1"/>
    <x v="41"/>
    <d v="2021-05-16T00:00:00"/>
    <d v="2021-09-13T00:00:00"/>
    <x v="1"/>
    <x v="1"/>
    <d v="2021-10-13T00:00:00"/>
    <n v="788612"/>
    <x v="6"/>
    <s v="E2"/>
    <x v="1"/>
    <s v="Not Verified"/>
    <n v="90996"/>
    <n v="9.0200000000000002E-2"/>
    <n v="461.75"/>
    <n v="0.16320000000000001"/>
    <n v="20000"/>
    <n v="27"/>
    <n v="16588"/>
  </r>
  <r>
    <n v="498801"/>
    <x v="19"/>
    <x v="0"/>
    <x v="3"/>
    <s v="East Liverpool City Hospital"/>
    <x v="2"/>
    <x v="1"/>
    <x v="48"/>
    <d v="2021-04-13T00:00:00"/>
    <d v="2021-04-13T00:00:00"/>
    <x v="1"/>
    <x v="1"/>
    <d v="2021-05-13T00:00:00"/>
    <n v="639920"/>
    <x v="6"/>
    <s v="B4"/>
    <x v="1"/>
    <s v="Not Verified"/>
    <n v="27442.02"/>
    <n v="0.2475"/>
    <n v="169.41"/>
    <n v="0.1099"/>
    <n v="5175"/>
    <n v="14"/>
    <n v="6099"/>
  </r>
  <r>
    <n v="497493"/>
    <x v="18"/>
    <x v="0"/>
    <x v="6"/>
    <s v="Cooper University Hospital"/>
    <x v="2"/>
    <x v="1"/>
    <x v="26"/>
    <d v="2021-12-14T00:00:00"/>
    <d v="2021-05-13T00:00:00"/>
    <x v="1"/>
    <x v="1"/>
    <d v="2021-06-13T00:00:00"/>
    <n v="637810"/>
    <x v="6"/>
    <s v="B3"/>
    <x v="1"/>
    <s v="Not Verified"/>
    <n v="46500"/>
    <n v="8.6499999999999994E-2"/>
    <n v="130.24"/>
    <n v="0.1062"/>
    <n v="4000"/>
    <n v="24"/>
    <n v="4696"/>
  </r>
  <r>
    <n v="513952"/>
    <x v="2"/>
    <x v="0"/>
    <x v="0"/>
    <s v="Granbury Excavating"/>
    <x v="2"/>
    <x v="1"/>
    <x v="27"/>
    <d v="2021-09-15T00:00:00"/>
    <d v="2021-06-13T00:00:00"/>
    <x v="1"/>
    <x v="1"/>
    <d v="2021-07-13T00:00:00"/>
    <n v="664170"/>
    <x v="6"/>
    <s v="B5"/>
    <x v="1"/>
    <s v="Not Verified"/>
    <n v="45000"/>
    <n v="0.19969999999999999"/>
    <n v="128.35"/>
    <n v="0.11360000000000001"/>
    <n v="3900"/>
    <n v="26"/>
    <n v="4621"/>
  </r>
  <r>
    <n v="802048"/>
    <x v="4"/>
    <x v="0"/>
    <x v="3"/>
    <s v="Pennsylvania Crusher Corp"/>
    <x v="0"/>
    <x v="1"/>
    <x v="44"/>
    <d v="2021-07-14T00:00:00"/>
    <d v="2021-08-14T00:00:00"/>
    <x v="1"/>
    <x v="1"/>
    <d v="2021-09-14T00:00:00"/>
    <n v="1007670"/>
    <x v="6"/>
    <s v="C2"/>
    <x v="1"/>
    <s v="Not Verified"/>
    <n v="65004"/>
    <n v="0.13589999999999999"/>
    <n v="122.15"/>
    <n v="0.13489999999999999"/>
    <n v="3600"/>
    <n v="18"/>
    <n v="4397"/>
  </r>
  <r>
    <n v="788163"/>
    <x v="35"/>
    <x v="0"/>
    <x v="4"/>
    <s v="WAY-FM Media Inc"/>
    <x v="0"/>
    <x v="1"/>
    <x v="6"/>
    <d v="2021-05-15T00:00:00"/>
    <d v="2021-08-11T00:00:00"/>
    <x v="1"/>
    <x v="1"/>
    <d v="2021-09-11T00:00:00"/>
    <n v="991806"/>
    <x v="6"/>
    <s v="C2"/>
    <x v="1"/>
    <s v="Not Verified"/>
    <n v="130000"/>
    <n v="3.4200000000000001E-2"/>
    <n v="271.45"/>
    <n v="0.13489999999999999"/>
    <n v="8000"/>
    <n v="9"/>
    <n v="8091"/>
  </r>
  <r>
    <n v="386639"/>
    <x v="19"/>
    <x v="0"/>
    <x v="4"/>
    <s v="Village of Montpelier"/>
    <x v="4"/>
    <x v="1"/>
    <x v="33"/>
    <d v="2021-04-16T00:00:00"/>
    <d v="2021-03-10T00:00:00"/>
    <x v="1"/>
    <x v="1"/>
    <d v="2021-04-10T00:00:00"/>
    <n v="419063"/>
    <x v="6"/>
    <s v="D5"/>
    <x v="1"/>
    <s v="Not Verified"/>
    <n v="45300"/>
    <n v="8.2600000000000007E-2"/>
    <n v="193.4"/>
    <n v="0.1537"/>
    <n v="5550"/>
    <n v="32"/>
    <n v="6242"/>
  </r>
  <r>
    <n v="481715"/>
    <x v="25"/>
    <x v="0"/>
    <x v="4"/>
    <s v="Kastle Systems"/>
    <x v="4"/>
    <x v="1"/>
    <x v="46"/>
    <d v="2021-05-15T00:00:00"/>
    <d v="2021-02-13T00:00:00"/>
    <x v="1"/>
    <x v="1"/>
    <d v="2021-03-13T00:00:00"/>
    <n v="612679"/>
    <x v="6"/>
    <s v="D4"/>
    <x v="1"/>
    <s v="Not Verified"/>
    <n v="72900"/>
    <n v="3.2899999999999999E-2"/>
    <n v="350.11"/>
    <n v="0.157"/>
    <n v="10000"/>
    <n v="16"/>
    <n v="12571"/>
  </r>
  <r>
    <n v="427662"/>
    <x v="11"/>
    <x v="0"/>
    <x v="7"/>
    <s v="U.S. Air Force"/>
    <x v="3"/>
    <x v="3"/>
    <x v="30"/>
    <d v="2021-06-12T00:00:00"/>
    <d v="2021-07-12T00:00:00"/>
    <x v="1"/>
    <x v="1"/>
    <d v="2021-08-12T00:00:00"/>
    <n v="505398"/>
    <x v="6"/>
    <s v="A4"/>
    <x v="1"/>
    <s v="Not Verified"/>
    <n v="48732"/>
    <n v="8.9399999999999993E-2"/>
    <n v="111.82"/>
    <n v="9.3200000000000005E-2"/>
    <n v="3500"/>
    <n v="9"/>
    <n v="4023"/>
  </r>
  <r>
    <n v="312750"/>
    <x v="0"/>
    <x v="0"/>
    <x v="3"/>
    <s v="KS construction"/>
    <x v="3"/>
    <x v="3"/>
    <x v="60"/>
    <d v="2021-04-11T00:00:00"/>
    <d v="2021-04-11T00:00:00"/>
    <x v="1"/>
    <x v="1"/>
    <d v="2021-05-11T00:00:00"/>
    <n v="312730"/>
    <x v="6"/>
    <s v="A3"/>
    <x v="1"/>
    <s v="Not Verified"/>
    <n v="160000"/>
    <n v="1.2999999999999999E-3"/>
    <n v="188.02"/>
    <n v="0.08"/>
    <n v="6000"/>
    <n v="13"/>
    <n v="6769"/>
  </r>
  <r>
    <n v="443297"/>
    <x v="2"/>
    <x v="0"/>
    <x v="4"/>
    <s v="Montgomery Independent School District"/>
    <x v="3"/>
    <x v="3"/>
    <x v="52"/>
    <d v="2021-02-12T00:00:00"/>
    <d v="2021-08-11T00:00:00"/>
    <x v="1"/>
    <x v="1"/>
    <d v="2021-09-11T00:00:00"/>
    <n v="539253"/>
    <x v="6"/>
    <s v="A2"/>
    <x v="1"/>
    <s v="Not Verified"/>
    <n v="186000"/>
    <n v="4.0599999999999997E-2"/>
    <n v="77.650000000000006"/>
    <n v="7.3999999999999996E-2"/>
    <n v="2500"/>
    <n v="33"/>
    <n v="2747"/>
  </r>
  <r>
    <n v="348359"/>
    <x v="42"/>
    <x v="0"/>
    <x v="3"/>
    <s v="gods love inc."/>
    <x v="2"/>
    <x v="3"/>
    <x v="56"/>
    <d v="2021-01-10T00:00:00"/>
    <d v="2021-02-10T00:00:00"/>
    <x v="1"/>
    <x v="1"/>
    <d v="2021-03-10T00:00:00"/>
    <n v="349426"/>
    <x v="6"/>
    <s v="B1"/>
    <x v="1"/>
    <s v="Not Verified"/>
    <n v="25992"/>
    <n v="0.1482"/>
    <n v="96.03"/>
    <n v="9.4500000000000001E-2"/>
    <n v="3000"/>
    <n v="19"/>
    <n v="3359"/>
  </r>
  <r>
    <n v="352047"/>
    <x v="9"/>
    <x v="0"/>
    <x v="2"/>
    <s v="Springfield Hospital Center"/>
    <x v="2"/>
    <x v="3"/>
    <x v="59"/>
    <d v="2021-07-15T00:00:00"/>
    <d v="2021-03-09T00:00:00"/>
    <x v="1"/>
    <x v="1"/>
    <d v="2021-04-09T00:00:00"/>
    <n v="354931"/>
    <x v="6"/>
    <s v="B4"/>
    <x v="1"/>
    <s v="Not Verified"/>
    <n v="78000"/>
    <n v="4.2599999999999999E-2"/>
    <n v="182.39"/>
    <n v="0.10639999999999999"/>
    <n v="5600"/>
    <n v="14"/>
    <n v="5939"/>
  </r>
  <r>
    <n v="994635"/>
    <x v="16"/>
    <x v="0"/>
    <x v="6"/>
    <s v="Boston Water and Sewer Commission"/>
    <x v="3"/>
    <x v="2"/>
    <x v="13"/>
    <d v="2021-03-13T00:00:00"/>
    <d v="2021-02-12T00:00:00"/>
    <x v="1"/>
    <x v="1"/>
    <d v="2021-03-12T00:00:00"/>
    <n v="1219077"/>
    <x v="6"/>
    <s v="A1"/>
    <x v="1"/>
    <s v="Not Verified"/>
    <n v="45500"/>
    <n v="6.5699999999999995E-2"/>
    <n v="255.66"/>
    <n v="6.0299999999999999E-2"/>
    <n v="8400"/>
    <n v="7"/>
    <n v="8524"/>
  </r>
  <r>
    <n v="972460"/>
    <x v="9"/>
    <x v="0"/>
    <x v="6"/>
    <s v="Thompson Creek Window Company"/>
    <x v="3"/>
    <x v="2"/>
    <x v="13"/>
    <d v="2021-07-15T00:00:00"/>
    <d v="2021-10-14T00:00:00"/>
    <x v="1"/>
    <x v="1"/>
    <d v="2021-11-14T00:00:00"/>
    <n v="1194418"/>
    <x v="6"/>
    <s v="A4"/>
    <x v="1"/>
    <s v="Not Verified"/>
    <n v="35000"/>
    <n v="0.1179"/>
    <n v="234.68"/>
    <n v="7.9000000000000001E-2"/>
    <n v="7500"/>
    <n v="15"/>
    <n v="8448"/>
  </r>
  <r>
    <n v="706523"/>
    <x v="21"/>
    <x v="0"/>
    <x v="6"/>
    <s v="Echo Hose Ambulance"/>
    <x v="3"/>
    <x v="2"/>
    <x v="42"/>
    <d v="2021-02-13T00:00:00"/>
    <d v="2021-01-13T00:00:00"/>
    <x v="1"/>
    <x v="1"/>
    <d v="2021-02-13T00:00:00"/>
    <n v="898740"/>
    <x v="6"/>
    <s v="A5"/>
    <x v="1"/>
    <s v="Not Verified"/>
    <n v="20000"/>
    <n v="0.2442"/>
    <n v="171.49"/>
    <n v="7.6600000000000001E-2"/>
    <n v="5500"/>
    <n v="6"/>
    <n v="6047"/>
  </r>
  <r>
    <n v="445804"/>
    <x v="13"/>
    <x v="0"/>
    <x v="6"/>
    <s v="Everett School District"/>
    <x v="3"/>
    <x v="2"/>
    <x v="15"/>
    <d v="2021-04-15T00:00:00"/>
    <d v="2021-11-09T00:00:00"/>
    <x v="1"/>
    <x v="1"/>
    <d v="2021-12-09T00:00:00"/>
    <n v="544710"/>
    <x v="6"/>
    <s v="A5"/>
    <x v="1"/>
    <s v="Not Verified"/>
    <n v="38000"/>
    <n v="0.18540000000000001"/>
    <n v="158.86000000000001"/>
    <n v="8.9399999999999993E-2"/>
    <n v="5000"/>
    <n v="35"/>
    <n v="5038"/>
  </r>
  <r>
    <n v="787062"/>
    <x v="8"/>
    <x v="0"/>
    <x v="3"/>
    <s v="Adirondack Lakes survey corp."/>
    <x v="3"/>
    <x v="2"/>
    <x v="6"/>
    <d v="2021-01-14T00:00:00"/>
    <d v="2021-01-14T00:00:00"/>
    <x v="1"/>
    <x v="1"/>
    <d v="2021-02-14T00:00:00"/>
    <n v="990561"/>
    <x v="6"/>
    <s v="A1"/>
    <x v="1"/>
    <s v="Not Verified"/>
    <n v="55316.04"/>
    <n v="0.123"/>
    <n v="180.96"/>
    <n v="5.4199999999999998E-2"/>
    <n v="6000"/>
    <n v="20"/>
    <n v="6380"/>
  </r>
  <r>
    <n v="548707"/>
    <x v="2"/>
    <x v="0"/>
    <x v="3"/>
    <s v="Afton Pumps INC."/>
    <x v="3"/>
    <x v="2"/>
    <x v="43"/>
    <d v="2021-11-10T00:00:00"/>
    <d v="2021-11-10T00:00:00"/>
    <x v="1"/>
    <x v="1"/>
    <d v="2021-12-10T00:00:00"/>
    <n v="707369"/>
    <x v="6"/>
    <s v="A1"/>
    <x v="1"/>
    <s v="Not Verified"/>
    <n v="60000"/>
    <n v="4.2599999999999999E-2"/>
    <n v="122.4"/>
    <n v="6.3899999999999998E-2"/>
    <n v="4000"/>
    <n v="35"/>
    <n v="4037"/>
  </r>
  <r>
    <n v="541620"/>
    <x v="29"/>
    <x v="0"/>
    <x v="3"/>
    <m/>
    <x v="3"/>
    <x v="2"/>
    <x v="43"/>
    <d v="2021-01-11T00:00:00"/>
    <d v="2021-12-10T00:00:00"/>
    <x v="1"/>
    <x v="1"/>
    <d v="2022-01-10T00:00:00"/>
    <n v="699058"/>
    <x v="6"/>
    <s v="A2"/>
    <x v="1"/>
    <s v="Not Verified"/>
    <n v="150000"/>
    <n v="4.82E-2"/>
    <n v="261.52999999999997"/>
    <n v="6.7599999999999993E-2"/>
    <n v="8500"/>
    <n v="53"/>
    <n v="8643"/>
  </r>
  <r>
    <n v="603292"/>
    <x v="8"/>
    <x v="0"/>
    <x v="3"/>
    <s v="Chenango Memorial Hospital"/>
    <x v="3"/>
    <x v="2"/>
    <x v="50"/>
    <d v="2021-11-13T00:00:00"/>
    <d v="2021-11-13T00:00:00"/>
    <x v="1"/>
    <x v="1"/>
    <d v="2021-12-13T00:00:00"/>
    <n v="774108"/>
    <x v="6"/>
    <s v="A2"/>
    <x v="1"/>
    <s v="Not Verified"/>
    <n v="65000"/>
    <n v="0.15690000000000001"/>
    <n v="151.63999999999999"/>
    <n v="5.79E-2"/>
    <n v="5000"/>
    <n v="19"/>
    <n v="5459"/>
  </r>
  <r>
    <n v="545452"/>
    <x v="2"/>
    <x v="0"/>
    <x v="3"/>
    <s v="the huffman co."/>
    <x v="3"/>
    <x v="2"/>
    <x v="43"/>
    <d v="2021-06-15T00:00:00"/>
    <d v="2021-07-13T00:00:00"/>
    <x v="1"/>
    <x v="1"/>
    <d v="2021-08-13T00:00:00"/>
    <n v="703484"/>
    <x v="6"/>
    <s v="A3"/>
    <x v="1"/>
    <s v="Not Verified"/>
    <n v="90000"/>
    <n v="0.15390000000000001"/>
    <n v="216.59"/>
    <n v="7.1400000000000005E-2"/>
    <n v="7000"/>
    <n v="40"/>
    <n v="7798"/>
  </r>
  <r>
    <n v="483568"/>
    <x v="33"/>
    <x v="0"/>
    <x v="3"/>
    <s v="East Coast Honda - VW"/>
    <x v="3"/>
    <x v="2"/>
    <x v="46"/>
    <d v="2021-12-15T00:00:00"/>
    <d v="2021-07-12T00:00:00"/>
    <x v="1"/>
    <x v="1"/>
    <d v="2021-08-12T00:00:00"/>
    <n v="615383"/>
    <x v="6"/>
    <s v="A3"/>
    <x v="1"/>
    <s v="Not Verified"/>
    <n v="100000"/>
    <n v="3.1399999999999997E-2"/>
    <n v="154.69999999999999"/>
    <n v="7.1400000000000005E-2"/>
    <n v="5000"/>
    <n v="58"/>
    <n v="5537"/>
  </r>
  <r>
    <n v="862101"/>
    <x v="18"/>
    <x v="0"/>
    <x v="3"/>
    <s v="norfolk southern corp"/>
    <x v="3"/>
    <x v="2"/>
    <x v="11"/>
    <d v="2021-05-16T00:00:00"/>
    <d v="2021-12-12T00:00:00"/>
    <x v="1"/>
    <x v="1"/>
    <d v="2022-01-12T00:00:00"/>
    <n v="1075080"/>
    <x v="6"/>
    <s v="A4"/>
    <x v="1"/>
    <s v="Not Verified"/>
    <n v="57600"/>
    <n v="0.11899999999999999"/>
    <n v="202.17"/>
    <n v="7.4899999999999994E-2"/>
    <n v="6500"/>
    <n v="25"/>
    <n v="7000"/>
  </r>
  <r>
    <n v="870380"/>
    <x v="8"/>
    <x v="0"/>
    <x v="8"/>
    <s v="Millennia Group LLC"/>
    <x v="3"/>
    <x v="2"/>
    <x v="10"/>
    <d v="2021-05-16T00:00:00"/>
    <d v="2021-09-14T00:00:00"/>
    <x v="1"/>
    <x v="1"/>
    <d v="2021-10-14T00:00:00"/>
    <n v="1084337"/>
    <x v="6"/>
    <s v="A4"/>
    <x v="1"/>
    <s v="Not Verified"/>
    <n v="29553"/>
    <n v="8.8099999999999998E-2"/>
    <n v="186.61"/>
    <n v="7.4899999999999994E-2"/>
    <n v="6000"/>
    <n v="16"/>
    <n v="6718"/>
  </r>
  <r>
    <n v="706696"/>
    <x v="20"/>
    <x v="0"/>
    <x v="4"/>
    <s v="CSC"/>
    <x v="3"/>
    <x v="2"/>
    <x v="42"/>
    <d v="2021-04-14T00:00:00"/>
    <d v="2021-04-14T00:00:00"/>
    <x v="1"/>
    <x v="1"/>
    <d v="2021-05-14T00:00:00"/>
    <n v="898933"/>
    <x v="6"/>
    <s v="A4"/>
    <x v="1"/>
    <s v="Not Verified"/>
    <n v="116000"/>
    <n v="7.2499999999999995E-2"/>
    <n v="186.06"/>
    <n v="7.2900000000000006E-2"/>
    <n v="6000"/>
    <n v="18"/>
    <n v="6698"/>
  </r>
  <r>
    <n v="479173"/>
    <x v="1"/>
    <x v="0"/>
    <x v="4"/>
    <s v="BD and G Sandblasting"/>
    <x v="3"/>
    <x v="2"/>
    <x v="26"/>
    <d v="2021-12-11T00:00:00"/>
    <d v="2021-12-11T00:00:00"/>
    <x v="1"/>
    <x v="1"/>
    <d v="2022-01-11T00:00:00"/>
    <n v="608733"/>
    <x v="6"/>
    <s v="A4"/>
    <x v="1"/>
    <s v="Not Verified"/>
    <n v="53000"/>
    <n v="8.9700000000000002E-2"/>
    <n v="304.88"/>
    <n v="7.51E-2"/>
    <n v="9800"/>
    <n v="19"/>
    <n v="10726"/>
  </r>
  <r>
    <n v="754263"/>
    <x v="5"/>
    <x v="0"/>
    <x v="2"/>
    <s v="Barbizon"/>
    <x v="3"/>
    <x v="2"/>
    <x v="25"/>
    <d v="2021-01-16T00:00:00"/>
    <d v="2021-06-14T00:00:00"/>
    <x v="1"/>
    <x v="1"/>
    <d v="2021-07-14T00:00:00"/>
    <n v="953972"/>
    <x v="6"/>
    <s v="A4"/>
    <x v="1"/>
    <s v="Not Verified"/>
    <n v="50004"/>
    <n v="0.23899999999999999"/>
    <n v="311.02"/>
    <n v="7.4899999999999994E-2"/>
    <n v="10000"/>
    <n v="15"/>
    <n v="11197"/>
  </r>
  <r>
    <n v="821086"/>
    <x v="4"/>
    <x v="0"/>
    <x v="2"/>
    <s v="Church and Murdock Electric INC"/>
    <x v="3"/>
    <x v="2"/>
    <x v="11"/>
    <d v="2021-08-14T00:00:00"/>
    <d v="2021-08-14T00:00:00"/>
    <x v="1"/>
    <x v="1"/>
    <d v="2021-09-14T00:00:00"/>
    <n v="1029347"/>
    <x v="6"/>
    <s v="A4"/>
    <x v="1"/>
    <s v="Not Verified"/>
    <n v="75360"/>
    <n v="7.2599999999999998E-2"/>
    <n v="217.72"/>
    <n v="7.4899999999999994E-2"/>
    <n v="7000"/>
    <n v="34"/>
    <n v="7838"/>
  </r>
  <r>
    <n v="970415"/>
    <x v="8"/>
    <x v="0"/>
    <x v="5"/>
    <s v="Perry Veterinary Clinic, PLLC"/>
    <x v="3"/>
    <x v="2"/>
    <x v="13"/>
    <d v="2021-12-14T00:00:00"/>
    <d v="2021-05-12T00:00:00"/>
    <x v="1"/>
    <x v="1"/>
    <d v="2021-06-12T00:00:00"/>
    <n v="1192083"/>
    <x v="6"/>
    <s v="A1"/>
    <x v="1"/>
    <s v="Not Verified"/>
    <n v="42000"/>
    <n v="0.1469"/>
    <n v="197.84"/>
    <n v="6.0299999999999999E-2"/>
    <n v="6500"/>
    <n v="46"/>
    <n v="6712"/>
  </r>
  <r>
    <n v="613908"/>
    <x v="32"/>
    <x v="0"/>
    <x v="5"/>
    <s v="Jags Express"/>
    <x v="3"/>
    <x v="2"/>
    <x v="49"/>
    <d v="2021-01-14T00:00:00"/>
    <d v="2021-10-13T00:00:00"/>
    <x v="1"/>
    <x v="1"/>
    <d v="2021-11-13T00:00:00"/>
    <n v="787063"/>
    <x v="6"/>
    <s v="A2"/>
    <x v="1"/>
    <s v="Not Verified"/>
    <n v="27996"/>
    <n v="7.9699999999999993E-2"/>
    <n v="151.63999999999999"/>
    <n v="5.79E-2"/>
    <n v="5000"/>
    <n v="11"/>
    <n v="5457"/>
  </r>
  <r>
    <n v="541339"/>
    <x v="4"/>
    <x v="0"/>
    <x v="5"/>
    <m/>
    <x v="3"/>
    <x v="2"/>
    <x v="43"/>
    <d v="2021-07-14T00:00:00"/>
    <d v="2021-06-11T00:00:00"/>
    <x v="1"/>
    <x v="1"/>
    <d v="2021-07-11T00:00:00"/>
    <n v="698767"/>
    <x v="6"/>
    <s v="A4"/>
    <x v="1"/>
    <s v="Not Verified"/>
    <n v="50000"/>
    <n v="0.13850000000000001"/>
    <n v="101.12"/>
    <n v="7.51E-2"/>
    <n v="3250"/>
    <n v="16"/>
    <n v="3445"/>
  </r>
  <r>
    <n v="453543"/>
    <x v="33"/>
    <x v="0"/>
    <x v="5"/>
    <s v="Techtronic Industries"/>
    <x v="3"/>
    <x v="2"/>
    <x v="15"/>
    <d v="2021-11-12T00:00:00"/>
    <d v="2021-11-12T00:00:00"/>
    <x v="1"/>
    <x v="1"/>
    <d v="2021-12-12T00:00:00"/>
    <n v="560818"/>
    <x v="6"/>
    <s v="A4"/>
    <x v="1"/>
    <s v="Not Verified"/>
    <n v="75000"/>
    <n v="0.105"/>
    <n v="240.24"/>
    <n v="8.5900000000000004E-2"/>
    <n v="7600"/>
    <n v="43"/>
    <n v="8649"/>
  </r>
  <r>
    <n v="738110"/>
    <x v="38"/>
    <x v="0"/>
    <x v="7"/>
    <m/>
    <x v="3"/>
    <x v="2"/>
    <x v="29"/>
    <d v="2021-05-14T00:00:00"/>
    <d v="2021-05-14T00:00:00"/>
    <x v="1"/>
    <x v="1"/>
    <d v="2021-06-14T00:00:00"/>
    <n v="935422"/>
    <x v="6"/>
    <s v="A1"/>
    <x v="1"/>
    <s v="Not Verified"/>
    <n v="50000"/>
    <n v="0.126"/>
    <n v="120.64"/>
    <n v="5.4199999999999998E-2"/>
    <n v="4000"/>
    <n v="35"/>
    <n v="4343"/>
  </r>
  <r>
    <n v="880696"/>
    <x v="1"/>
    <x v="0"/>
    <x v="7"/>
    <s v="City and County of San Francisco"/>
    <x v="3"/>
    <x v="2"/>
    <x v="10"/>
    <d v="2021-05-16T00:00:00"/>
    <d v="2021-09-14T00:00:00"/>
    <x v="1"/>
    <x v="1"/>
    <d v="2021-10-14T00:00:00"/>
    <n v="1095725"/>
    <x v="6"/>
    <s v="A1"/>
    <x v="1"/>
    <s v="Not Verified"/>
    <n v="90000"/>
    <n v="7.6899999999999996E-2"/>
    <n v="365.23"/>
    <n v="6.0299999999999999E-2"/>
    <n v="12000"/>
    <n v="23"/>
    <n v="13148"/>
  </r>
  <r>
    <n v="570175"/>
    <x v="2"/>
    <x v="0"/>
    <x v="7"/>
    <s v="First State Bank of Uvalde"/>
    <x v="3"/>
    <x v="2"/>
    <x v="47"/>
    <d v="2021-05-16T00:00:00"/>
    <d v="2021-09-13T00:00:00"/>
    <x v="1"/>
    <x v="1"/>
    <d v="2021-10-13T00:00:00"/>
    <n v="733497"/>
    <x v="6"/>
    <s v="A2"/>
    <x v="1"/>
    <s v="Not Verified"/>
    <n v="40000"/>
    <n v="8.8200000000000001E-2"/>
    <n v="30.77"/>
    <n v="6.7599999999999993E-2"/>
    <n v="1000"/>
    <n v="19"/>
    <n v="1108"/>
  </r>
  <r>
    <n v="828306"/>
    <x v="4"/>
    <x v="0"/>
    <x v="9"/>
    <s v="Chambersburg Hospital-Summit Health"/>
    <x v="3"/>
    <x v="2"/>
    <x v="44"/>
    <d v="2021-07-13T00:00:00"/>
    <d v="2021-05-12T00:00:00"/>
    <x v="1"/>
    <x v="1"/>
    <d v="2021-06-12T00:00:00"/>
    <n v="1037324"/>
    <x v="6"/>
    <s v="A1"/>
    <x v="1"/>
    <s v="Not Verified"/>
    <n v="61000"/>
    <n v="0.1135"/>
    <n v="150.80000000000001"/>
    <n v="5.4199999999999998E-2"/>
    <n v="5000"/>
    <n v="17"/>
    <n v="5182"/>
  </r>
  <r>
    <n v="766947"/>
    <x v="2"/>
    <x v="0"/>
    <x v="9"/>
    <s v="Clay County"/>
    <x v="3"/>
    <x v="2"/>
    <x v="6"/>
    <d v="2021-05-15T00:00:00"/>
    <d v="2021-06-14T00:00:00"/>
    <x v="1"/>
    <x v="1"/>
    <d v="2021-07-14T00:00:00"/>
    <n v="967979"/>
    <x v="6"/>
    <s v="A5"/>
    <x v="1"/>
    <s v="Not Verified"/>
    <n v="50000"/>
    <n v="0.13250000000000001"/>
    <n v="378.76"/>
    <n v="8.4900000000000003E-2"/>
    <n v="12000"/>
    <n v="36"/>
    <n v="13635"/>
  </r>
  <r>
    <n v="541598"/>
    <x v="2"/>
    <x v="0"/>
    <x v="10"/>
    <s v="Texas Terminals"/>
    <x v="3"/>
    <x v="2"/>
    <x v="43"/>
    <d v="2021-08-11T00:00:00"/>
    <d v="2021-08-11T00:00:00"/>
    <x v="1"/>
    <x v="1"/>
    <d v="2021-09-11T00:00:00"/>
    <n v="699035"/>
    <x v="6"/>
    <s v="A3"/>
    <x v="1"/>
    <s v="Not Verified"/>
    <n v="60000"/>
    <n v="7.5999999999999998E-2"/>
    <n v="303.23"/>
    <n v="7.1400000000000005E-2"/>
    <n v="9800"/>
    <n v="23"/>
    <n v="10394"/>
  </r>
  <r>
    <n v="460615"/>
    <x v="38"/>
    <x v="0"/>
    <x v="10"/>
    <s v="Smith's Inc. of Dothan"/>
    <x v="3"/>
    <x v="2"/>
    <x v="32"/>
    <d v="2021-05-16T00:00:00"/>
    <d v="2021-05-12T00:00:00"/>
    <x v="1"/>
    <x v="1"/>
    <d v="2021-06-12T00:00:00"/>
    <n v="575138"/>
    <x v="6"/>
    <s v="A3"/>
    <x v="1"/>
    <s v="Not Verified"/>
    <n v="78000"/>
    <n v="7.17E-2"/>
    <n v="124.88"/>
    <n v="7.7399999999999997E-2"/>
    <n v="4000"/>
    <n v="44"/>
    <n v="4473"/>
  </r>
  <r>
    <n v="642828"/>
    <x v="19"/>
    <x v="0"/>
    <x v="0"/>
    <s v="Chase"/>
    <x v="3"/>
    <x v="2"/>
    <x v="21"/>
    <d v="2021-02-16T00:00:00"/>
    <d v="2021-09-11T00:00:00"/>
    <x v="1"/>
    <x v="1"/>
    <d v="2021-10-11T00:00:00"/>
    <n v="822729"/>
    <x v="6"/>
    <s v="A3"/>
    <x v="1"/>
    <s v="Not Verified"/>
    <n v="30000"/>
    <n v="3.44E-2"/>
    <n v="104.46"/>
    <n v="6.1699999999999998E-2"/>
    <n v="3425"/>
    <n v="11"/>
    <n v="3553"/>
  </r>
  <r>
    <n v="475749"/>
    <x v="25"/>
    <x v="0"/>
    <x v="0"/>
    <m/>
    <x v="3"/>
    <x v="2"/>
    <x v="24"/>
    <d v="2021-04-12T00:00:00"/>
    <d v="2021-04-12T00:00:00"/>
    <x v="1"/>
    <x v="1"/>
    <d v="2021-05-12T00:00:00"/>
    <n v="602413"/>
    <x v="6"/>
    <s v="A3"/>
    <x v="1"/>
    <s v="Not Verified"/>
    <n v="24000"/>
    <n v="0.14849999999999999"/>
    <n v="216.58"/>
    <n v="7.1400000000000005E-2"/>
    <n v="7000"/>
    <n v="25"/>
    <n v="7727"/>
  </r>
  <r>
    <n v="389184"/>
    <x v="2"/>
    <x v="0"/>
    <x v="0"/>
    <s v="Literacy Council of Bowie  and  Miller Counties"/>
    <x v="3"/>
    <x v="2"/>
    <x v="45"/>
    <d v="2021-04-12T00:00:00"/>
    <d v="2021-04-12T00:00:00"/>
    <x v="1"/>
    <x v="1"/>
    <d v="2021-05-12T00:00:00"/>
    <n v="423177"/>
    <x v="6"/>
    <s v="A5"/>
    <x v="1"/>
    <s v="Not Verified"/>
    <n v="13500"/>
    <n v="6.4000000000000001E-2"/>
    <n v="215.04"/>
    <n v="9.6299999999999997E-2"/>
    <n v="6700"/>
    <n v="5"/>
    <n v="7741"/>
  </r>
  <r>
    <n v="447444"/>
    <x v="1"/>
    <x v="0"/>
    <x v="6"/>
    <s v="SOCAL MOTORCYCLES"/>
    <x v="3"/>
    <x v="2"/>
    <x v="15"/>
    <d v="2021-04-15T00:00:00"/>
    <d v="2021-09-10T00:00:00"/>
    <x v="1"/>
    <x v="1"/>
    <d v="2021-10-10T00:00:00"/>
    <n v="548123"/>
    <x v="6"/>
    <s v="A5"/>
    <x v="1"/>
    <s v="Not Verified"/>
    <n v="24000"/>
    <n v="0.22900000000000001"/>
    <n v="38.130000000000003"/>
    <n v="8.9399999999999993E-2"/>
    <n v="1200"/>
    <n v="9"/>
    <n v="1279"/>
  </r>
  <r>
    <n v="598100"/>
    <x v="25"/>
    <x v="0"/>
    <x v="3"/>
    <s v="ShenMount Dairy"/>
    <x v="3"/>
    <x v="2"/>
    <x v="50"/>
    <d v="2021-04-16T00:00:00"/>
    <d v="2021-04-11T00:00:00"/>
    <x v="1"/>
    <x v="1"/>
    <d v="2021-05-11T00:00:00"/>
    <n v="767666"/>
    <x v="6"/>
    <s v="A1"/>
    <x v="1"/>
    <s v="Not Verified"/>
    <n v="33600"/>
    <n v="9.64E-2"/>
    <n v="122.4"/>
    <n v="6.3899999999999998E-2"/>
    <n v="4000"/>
    <n v="14"/>
    <n v="4101"/>
  </r>
  <r>
    <n v="661138"/>
    <x v="32"/>
    <x v="0"/>
    <x v="3"/>
    <s v="Aon Consulting"/>
    <x v="3"/>
    <x v="2"/>
    <x v="21"/>
    <d v="2021-08-15T00:00:00"/>
    <d v="2021-01-13T00:00:00"/>
    <x v="1"/>
    <x v="1"/>
    <d v="2021-02-13T00:00:00"/>
    <n v="845532"/>
    <x v="6"/>
    <s v="A4"/>
    <x v="1"/>
    <s v="Not Verified"/>
    <n v="60000"/>
    <n v="0.15840000000000001"/>
    <n v="155.05000000000001"/>
    <n v="7.2900000000000006E-2"/>
    <n v="5000"/>
    <n v="22"/>
    <n v="5499"/>
  </r>
  <r>
    <n v="821838"/>
    <x v="14"/>
    <x v="0"/>
    <x v="3"/>
    <s v="Granite State Independant Living"/>
    <x v="3"/>
    <x v="2"/>
    <x v="44"/>
    <d v="2021-08-14T00:00:00"/>
    <d v="2021-08-14T00:00:00"/>
    <x v="1"/>
    <x v="1"/>
    <d v="2021-09-14T00:00:00"/>
    <n v="1030229"/>
    <x v="6"/>
    <s v="A4"/>
    <x v="1"/>
    <s v="Not Verified"/>
    <n v="24000"/>
    <n v="0.10249999999999999"/>
    <n v="186.61"/>
    <n v="7.4899999999999994E-2"/>
    <n v="6000"/>
    <n v="17"/>
    <n v="6718"/>
  </r>
  <r>
    <n v="949914"/>
    <x v="18"/>
    <x v="0"/>
    <x v="4"/>
    <s v="FIS"/>
    <x v="3"/>
    <x v="2"/>
    <x v="10"/>
    <d v="2021-10-14T00:00:00"/>
    <d v="2021-10-14T00:00:00"/>
    <x v="1"/>
    <x v="1"/>
    <d v="2021-11-14T00:00:00"/>
    <n v="1186139"/>
    <x v="6"/>
    <s v="A4"/>
    <x v="1"/>
    <s v="Not Verified"/>
    <n v="18000"/>
    <n v="4.6699999999999998E-2"/>
    <n v="93.88"/>
    <n v="7.9000000000000001E-2"/>
    <n v="3000"/>
    <n v="10"/>
    <n v="3379"/>
  </r>
  <r>
    <n v="448526"/>
    <x v="19"/>
    <x v="0"/>
    <x v="4"/>
    <s v="Cancer Care of West Central Ohio"/>
    <x v="3"/>
    <x v="2"/>
    <x v="15"/>
    <d v="2021-10-12T00:00:00"/>
    <d v="2021-10-12T00:00:00"/>
    <x v="1"/>
    <x v="1"/>
    <d v="2021-11-12T00:00:00"/>
    <n v="550402"/>
    <x v="6"/>
    <s v="A4"/>
    <x v="1"/>
    <s v="Not Verified"/>
    <n v="40000"/>
    <n v="7.6200000000000004E-2"/>
    <n v="158.06"/>
    <n v="8.5900000000000004E-2"/>
    <n v="5000"/>
    <n v="22"/>
    <n v="5690"/>
  </r>
  <r>
    <n v="509238"/>
    <x v="21"/>
    <x v="0"/>
    <x v="2"/>
    <s v="Hewitt Associates"/>
    <x v="3"/>
    <x v="2"/>
    <x v="48"/>
    <d v="2021-11-11T00:00:00"/>
    <d v="2021-11-11T00:00:00"/>
    <x v="1"/>
    <x v="1"/>
    <d v="2021-12-11T00:00:00"/>
    <n v="657236"/>
    <x v="6"/>
    <s v="A2"/>
    <x v="1"/>
    <s v="Not Verified"/>
    <n v="49000"/>
    <n v="0.1021"/>
    <n v="76.930000000000007"/>
    <n v="6.7599999999999993E-2"/>
    <n v="2500"/>
    <n v="13"/>
    <n v="2698"/>
  </r>
  <r>
    <n v="460667"/>
    <x v="4"/>
    <x v="0"/>
    <x v="2"/>
    <s v="Southeastern Penn. Transportation Auth."/>
    <x v="3"/>
    <x v="2"/>
    <x v="32"/>
    <d v="2021-11-15T00:00:00"/>
    <d v="2021-11-11T00:00:00"/>
    <x v="1"/>
    <x v="1"/>
    <d v="2021-12-11T00:00:00"/>
    <n v="575025"/>
    <x v="6"/>
    <s v="A2"/>
    <x v="1"/>
    <s v="Not Verified"/>
    <n v="55000"/>
    <n v="1.8800000000000001E-2"/>
    <n v="62.12"/>
    <n v="7.3999999999999996E-2"/>
    <n v="2000"/>
    <n v="25"/>
    <n v="2202"/>
  </r>
  <r>
    <n v="698171"/>
    <x v="2"/>
    <x v="0"/>
    <x v="2"/>
    <s v="Symbiont"/>
    <x v="3"/>
    <x v="2"/>
    <x v="42"/>
    <d v="2021-02-16T00:00:00"/>
    <d v="2021-09-13T00:00:00"/>
    <x v="1"/>
    <x v="1"/>
    <d v="2021-10-13T00:00:00"/>
    <n v="889587"/>
    <x v="6"/>
    <s v="A4"/>
    <x v="1"/>
    <s v="Not Verified"/>
    <n v="69996"/>
    <n v="0.1099"/>
    <n v="310.10000000000002"/>
    <n v="7.2900000000000006E-2"/>
    <n v="10000"/>
    <n v="21"/>
    <n v="11126"/>
  </r>
  <r>
    <n v="802424"/>
    <x v="4"/>
    <x v="0"/>
    <x v="5"/>
    <m/>
    <x v="3"/>
    <x v="2"/>
    <x v="44"/>
    <d v="2021-07-14T00:00:00"/>
    <d v="2021-07-14T00:00:00"/>
    <x v="1"/>
    <x v="1"/>
    <d v="2021-08-14T00:00:00"/>
    <n v="1008073"/>
    <x v="6"/>
    <s v="A2"/>
    <x v="1"/>
    <s v="Not Verified"/>
    <n v="48000"/>
    <n v="0.17929999999999999"/>
    <n v="133.84"/>
    <n v="5.9900000000000002E-2"/>
    <n v="4400"/>
    <n v="18"/>
    <n v="4818"/>
  </r>
  <r>
    <n v="565010"/>
    <x v="18"/>
    <x v="0"/>
    <x v="9"/>
    <s v="A Touch of Italy"/>
    <x v="3"/>
    <x v="2"/>
    <x v="47"/>
    <d v="2021-05-16T00:00:00"/>
    <d v="2021-04-13T00:00:00"/>
    <x v="1"/>
    <x v="1"/>
    <d v="2021-05-13T00:00:00"/>
    <n v="726936"/>
    <x v="6"/>
    <s v="A5"/>
    <x v="1"/>
    <s v="Not Verified"/>
    <n v="19200"/>
    <n v="5.4399999999999997E-2"/>
    <n v="140.77000000000001"/>
    <n v="7.8799999999999995E-2"/>
    <n v="4500"/>
    <n v="9"/>
    <n v="5054"/>
  </r>
  <r>
    <n v="477332"/>
    <x v="1"/>
    <x v="0"/>
    <x v="1"/>
    <s v="Grifols Biologicals"/>
    <x v="3"/>
    <x v="2"/>
    <x v="24"/>
    <d v="2021-03-16T00:00:00"/>
    <d v="2021-02-13T00:00:00"/>
    <x v="1"/>
    <x v="1"/>
    <d v="2021-03-13T00:00:00"/>
    <n v="605378"/>
    <x v="6"/>
    <s v="A4"/>
    <x v="1"/>
    <s v="Not Verified"/>
    <n v="70000"/>
    <n v="2.35E-2"/>
    <n v="158.06"/>
    <n v="8.5900000000000004E-2"/>
    <n v="5000"/>
    <n v="22"/>
    <n v="5690"/>
  </r>
  <r>
    <n v="560020"/>
    <x v="2"/>
    <x v="0"/>
    <x v="3"/>
    <s v="wal-mart"/>
    <x v="3"/>
    <x v="2"/>
    <x v="47"/>
    <d v="2021-10-15T00:00:00"/>
    <d v="2021-08-12T00:00:00"/>
    <x v="1"/>
    <x v="1"/>
    <d v="2021-09-12T00:00:00"/>
    <n v="720837"/>
    <x v="6"/>
    <s v="A2"/>
    <x v="1"/>
    <s v="Not Verified"/>
    <n v="42000"/>
    <n v="6.2899999999999998E-2"/>
    <n v="76.92"/>
    <n v="6.7599999999999993E-2"/>
    <n v="2500"/>
    <n v="22"/>
    <n v="2736"/>
  </r>
  <r>
    <n v="647605"/>
    <x v="5"/>
    <x v="0"/>
    <x v="3"/>
    <s v="qwest communications"/>
    <x v="3"/>
    <x v="2"/>
    <x v="21"/>
    <d v="2021-02-14T00:00:00"/>
    <d v="2021-02-14T00:00:00"/>
    <x v="1"/>
    <x v="1"/>
    <d v="2021-03-14T00:00:00"/>
    <n v="828532"/>
    <x v="6"/>
    <s v="A2"/>
    <x v="1"/>
    <s v="Not Verified"/>
    <n v="64000"/>
    <n v="8.8499999999999995E-2"/>
    <n v="151.63999999999999"/>
    <n v="5.79E-2"/>
    <n v="5000"/>
    <n v="18"/>
    <n v="5459"/>
  </r>
  <r>
    <n v="325172"/>
    <x v="8"/>
    <x v="0"/>
    <x v="3"/>
    <s v="Buffalo Psychiatric Center"/>
    <x v="3"/>
    <x v="2"/>
    <x v="60"/>
    <d v="2021-04-09T00:00:00"/>
    <d v="2021-04-09T00:00:00"/>
    <x v="1"/>
    <x v="1"/>
    <d v="2021-05-09T00:00:00"/>
    <n v="325162"/>
    <x v="6"/>
    <s v="A2"/>
    <x v="1"/>
    <s v="Not Verified"/>
    <n v="61717"/>
    <n v="0.1229"/>
    <n v="99.81"/>
    <n v="7.6799999999999993E-2"/>
    <n v="3200"/>
    <n v="41"/>
    <n v="3273"/>
  </r>
  <r>
    <n v="734286"/>
    <x v="6"/>
    <x v="0"/>
    <x v="3"/>
    <s v="country side care center"/>
    <x v="3"/>
    <x v="2"/>
    <x v="29"/>
    <d v="2021-01-16T00:00:00"/>
    <d v="2021-05-14T00:00:00"/>
    <x v="1"/>
    <x v="1"/>
    <d v="2021-06-14T00:00:00"/>
    <n v="930788"/>
    <x v="6"/>
    <s v="A4"/>
    <x v="1"/>
    <s v="Not Verified"/>
    <n v="15600"/>
    <n v="0.26850000000000002"/>
    <n v="31.01"/>
    <n v="7.2900000000000006E-2"/>
    <n v="1000"/>
    <n v="17"/>
    <n v="1116"/>
  </r>
  <r>
    <n v="731305"/>
    <x v="3"/>
    <x v="0"/>
    <x v="8"/>
    <s v="Legal Aid Society"/>
    <x v="3"/>
    <x v="2"/>
    <x v="29"/>
    <d v="2021-04-16T00:00:00"/>
    <d v="2021-05-14T00:00:00"/>
    <x v="1"/>
    <x v="1"/>
    <d v="2021-06-14T00:00:00"/>
    <n v="927362"/>
    <x v="6"/>
    <s v="A2"/>
    <x v="1"/>
    <s v="Not Verified"/>
    <n v="28800"/>
    <n v="5.0799999999999998E-2"/>
    <n v="60.66"/>
    <n v="5.79E-2"/>
    <n v="2000"/>
    <n v="7"/>
    <n v="2184"/>
  </r>
  <r>
    <n v="776466"/>
    <x v="16"/>
    <x v="0"/>
    <x v="3"/>
    <s v="stop and shop co."/>
    <x v="3"/>
    <x v="2"/>
    <x v="6"/>
    <d v="2021-06-14T00:00:00"/>
    <d v="2021-06-14T00:00:00"/>
    <x v="1"/>
    <x v="1"/>
    <d v="2021-07-14T00:00:00"/>
    <n v="978818"/>
    <x v="6"/>
    <s v="A2"/>
    <x v="1"/>
    <s v="Not Verified"/>
    <n v="80000"/>
    <n v="3.73E-2"/>
    <n v="121.67"/>
    <n v="5.9900000000000002E-2"/>
    <n v="4000"/>
    <n v="20"/>
    <n v="4380"/>
  </r>
  <r>
    <n v="618580"/>
    <x v="3"/>
    <x v="0"/>
    <x v="3"/>
    <s v="popple river manufacturing"/>
    <x v="3"/>
    <x v="2"/>
    <x v="49"/>
    <d v="2021-02-16T00:00:00"/>
    <d v="2021-12-13T00:00:00"/>
    <x v="1"/>
    <x v="1"/>
    <d v="2022-01-13T00:00:00"/>
    <n v="792945"/>
    <x v="6"/>
    <s v="A5"/>
    <x v="1"/>
    <s v="Not Verified"/>
    <n v="15000"/>
    <n v="6.88E-2"/>
    <n v="61.68"/>
    <n v="6.9099999999999995E-2"/>
    <n v="2000"/>
    <n v="8"/>
    <n v="2220"/>
  </r>
  <r>
    <n v="483352"/>
    <x v="38"/>
    <x v="0"/>
    <x v="3"/>
    <s v="Dept of Defense"/>
    <x v="2"/>
    <x v="2"/>
    <x v="46"/>
    <d v="2021-03-11T00:00:00"/>
    <d v="2021-03-11T00:00:00"/>
    <x v="1"/>
    <x v="1"/>
    <d v="2021-04-11T00:00:00"/>
    <n v="615050"/>
    <x v="6"/>
    <s v="B3"/>
    <x v="1"/>
    <s v="Not Verified"/>
    <n v="56700"/>
    <n v="0.1048"/>
    <n v="358.16"/>
    <n v="0.1062"/>
    <n v="11000"/>
    <n v="18"/>
    <n v="11973"/>
  </r>
  <r>
    <n v="472365"/>
    <x v="1"/>
    <x v="0"/>
    <x v="3"/>
    <m/>
    <x v="2"/>
    <x v="2"/>
    <x v="31"/>
    <d v="2021-02-13T00:00:00"/>
    <d v="2021-01-13T00:00:00"/>
    <x v="1"/>
    <x v="1"/>
    <d v="2021-02-13T00:00:00"/>
    <n v="596466"/>
    <x v="6"/>
    <s v="B3"/>
    <x v="1"/>
    <s v="Not Verified"/>
    <n v="140000"/>
    <n v="0.14330000000000001"/>
    <n v="798.53"/>
    <n v="0.1183"/>
    <n v="24100"/>
    <n v="16"/>
    <n v="28748"/>
  </r>
  <r>
    <n v="471462"/>
    <x v="16"/>
    <x v="0"/>
    <x v="3"/>
    <m/>
    <x v="2"/>
    <x v="2"/>
    <x v="31"/>
    <d v="2021-02-13T00:00:00"/>
    <d v="2021-02-10T00:00:00"/>
    <x v="1"/>
    <x v="1"/>
    <d v="2021-03-10T00:00:00"/>
    <n v="595163"/>
    <x v="6"/>
    <s v="B3"/>
    <x v="1"/>
    <s v="Not Verified"/>
    <n v="150000"/>
    <n v="7.0599999999999996E-2"/>
    <n v="795.22"/>
    <n v="0.1183"/>
    <n v="24000"/>
    <n v="16"/>
    <n v="24237"/>
  </r>
  <r>
    <n v="877020"/>
    <x v="33"/>
    <x v="0"/>
    <x v="4"/>
    <s v="Ulbrich solar wire"/>
    <x v="2"/>
    <x v="2"/>
    <x v="10"/>
    <d v="2021-10-14T00:00:00"/>
    <d v="2021-10-14T00:00:00"/>
    <x v="1"/>
    <x v="1"/>
    <d v="2021-11-14T00:00:00"/>
    <n v="1091610"/>
    <x v="6"/>
    <s v="B1"/>
    <x v="1"/>
    <s v="Not Verified"/>
    <n v="37000"/>
    <n v="0.1145"/>
    <n v="161.13"/>
    <n v="9.9099999999999994E-2"/>
    <n v="5000"/>
    <n v="11"/>
    <n v="5800"/>
  </r>
  <r>
    <n v="637461"/>
    <x v="2"/>
    <x v="0"/>
    <x v="2"/>
    <s v="St. Lukes Episcopal Hospital"/>
    <x v="2"/>
    <x v="2"/>
    <x v="41"/>
    <d v="2021-01-14T00:00:00"/>
    <d v="2021-01-14T00:00:00"/>
    <x v="1"/>
    <x v="1"/>
    <d v="2021-02-14T00:00:00"/>
    <n v="816567"/>
    <x v="6"/>
    <s v="B4"/>
    <x v="1"/>
    <s v="Not Verified"/>
    <n v="81000"/>
    <n v="4.3999999999999997E-2"/>
    <n v="225.84"/>
    <n v="9.9900000000000003E-2"/>
    <n v="7000"/>
    <n v="17"/>
    <n v="8131"/>
  </r>
  <r>
    <n v="657476"/>
    <x v="15"/>
    <x v="0"/>
    <x v="7"/>
    <s v="Kamaaina Kids"/>
    <x v="2"/>
    <x v="2"/>
    <x v="21"/>
    <d v="2021-01-16T00:00:00"/>
    <d v="2021-03-12T00:00:00"/>
    <x v="1"/>
    <x v="1"/>
    <d v="2021-04-12T00:00:00"/>
    <n v="840833"/>
    <x v="6"/>
    <s v="B1"/>
    <x v="1"/>
    <s v="Not Verified"/>
    <n v="16500"/>
    <n v="0.17530000000000001"/>
    <n v="140.41999999999999"/>
    <n v="9.6299999999999997E-2"/>
    <n v="4375"/>
    <n v="16"/>
    <n v="4715"/>
  </r>
  <r>
    <n v="626716"/>
    <x v="1"/>
    <x v="0"/>
    <x v="1"/>
    <s v="Jensen Graphics and Printing"/>
    <x v="2"/>
    <x v="2"/>
    <x v="41"/>
    <d v="2021-12-13T00:00:00"/>
    <d v="2021-12-13T00:00:00"/>
    <x v="1"/>
    <x v="1"/>
    <d v="2022-01-13T00:00:00"/>
    <n v="803089"/>
    <x v="6"/>
    <s v="B3"/>
    <x v="1"/>
    <s v="Not Verified"/>
    <n v="25000"/>
    <n v="2.3E-2"/>
    <n v="80.23"/>
    <n v="9.6199999999999994E-2"/>
    <n v="2500"/>
    <n v="5"/>
    <n v="2888"/>
  </r>
  <r>
    <n v="492730"/>
    <x v="19"/>
    <x v="0"/>
    <x v="3"/>
    <s v="wal-mart"/>
    <x v="2"/>
    <x v="2"/>
    <x v="26"/>
    <d v="2021-04-16T00:00:00"/>
    <d v="2021-03-13T00:00:00"/>
    <x v="1"/>
    <x v="1"/>
    <d v="2021-04-13T00:00:00"/>
    <n v="630209"/>
    <x v="6"/>
    <s v="B5"/>
    <x v="1"/>
    <s v="Not Verified"/>
    <n v="40000"/>
    <n v="0.14549999999999999"/>
    <n v="263.29000000000002"/>
    <n v="0.11360000000000001"/>
    <n v="8000"/>
    <n v="18"/>
    <n v="9479"/>
  </r>
  <r>
    <n v="739322"/>
    <x v="19"/>
    <x v="0"/>
    <x v="6"/>
    <s v="Turning Technologies LLC"/>
    <x v="2"/>
    <x v="2"/>
    <x v="29"/>
    <d v="2021-05-14T00:00:00"/>
    <d v="2021-05-14T00:00:00"/>
    <x v="1"/>
    <x v="1"/>
    <d v="2021-06-14T00:00:00"/>
    <n v="936896"/>
    <x v="6"/>
    <s v="B1"/>
    <x v="1"/>
    <s v="Not Verified"/>
    <n v="39996"/>
    <n v="0.27539999999999998"/>
    <n v="353.04"/>
    <n v="9.6299999999999997E-2"/>
    <n v="11000"/>
    <n v="16"/>
    <n v="12709"/>
  </r>
  <r>
    <n v="838861"/>
    <x v="43"/>
    <x v="0"/>
    <x v="6"/>
    <m/>
    <x v="2"/>
    <x v="2"/>
    <x v="11"/>
    <d v="2021-06-15T00:00:00"/>
    <d v="2021-09-13T00:00:00"/>
    <x v="1"/>
    <x v="1"/>
    <d v="2021-10-13T00:00:00"/>
    <n v="1048983"/>
    <x v="6"/>
    <s v="B4"/>
    <x v="1"/>
    <s v="Not Verified"/>
    <n v="27600"/>
    <n v="0.22259999999999999"/>
    <n v="98.92"/>
    <n v="0.1149"/>
    <n v="3000"/>
    <n v="21"/>
    <n v="3430"/>
  </r>
  <r>
    <n v="772690"/>
    <x v="4"/>
    <x v="0"/>
    <x v="3"/>
    <s v="PSU"/>
    <x v="2"/>
    <x v="2"/>
    <x v="6"/>
    <d v="2021-10-13T00:00:00"/>
    <d v="2021-10-13T00:00:00"/>
    <x v="1"/>
    <x v="1"/>
    <d v="2021-11-13T00:00:00"/>
    <n v="974682"/>
    <x v="6"/>
    <s v="B1"/>
    <x v="1"/>
    <s v="Not Verified"/>
    <n v="42000"/>
    <n v="0.21970000000000001"/>
    <n v="258.10000000000002"/>
    <n v="9.9900000000000003E-2"/>
    <n v="8000"/>
    <n v="46"/>
    <n v="9217"/>
  </r>
  <r>
    <n v="433133"/>
    <x v="8"/>
    <x v="0"/>
    <x v="3"/>
    <s v="CR BARD"/>
    <x v="2"/>
    <x v="2"/>
    <x v="20"/>
    <d v="2021-07-15T00:00:00"/>
    <d v="2021-08-12T00:00:00"/>
    <x v="1"/>
    <x v="1"/>
    <d v="2021-09-12T00:00:00"/>
    <n v="515608"/>
    <x v="6"/>
    <s v="B2"/>
    <x v="1"/>
    <s v="Not Verified"/>
    <n v="57300"/>
    <n v="0.16270000000000001"/>
    <n v="395.63"/>
    <n v="0.1148"/>
    <n v="12000"/>
    <n v="15"/>
    <n v="14242"/>
  </r>
  <r>
    <n v="478984"/>
    <x v="5"/>
    <x v="0"/>
    <x v="2"/>
    <s v="Osceola County Sheriff's office"/>
    <x v="2"/>
    <x v="2"/>
    <x v="24"/>
    <d v="2021-03-10T00:00:00"/>
    <d v="2021-03-10T00:00:00"/>
    <x v="1"/>
    <x v="1"/>
    <d v="2021-04-10T00:00:00"/>
    <n v="608393"/>
    <x v="6"/>
    <s v="B3"/>
    <x v="1"/>
    <s v="Not Verified"/>
    <n v="45000"/>
    <n v="0.19170000000000001"/>
    <n v="651.20000000000005"/>
    <n v="0.1062"/>
    <n v="20000"/>
    <n v="22"/>
    <n v="20178"/>
  </r>
  <r>
    <n v="479784"/>
    <x v="8"/>
    <x v="0"/>
    <x v="2"/>
    <s v="Oracle"/>
    <x v="2"/>
    <x v="2"/>
    <x v="24"/>
    <d v="2021-02-13T00:00:00"/>
    <d v="2021-02-13T00:00:00"/>
    <x v="1"/>
    <x v="1"/>
    <d v="2021-03-13T00:00:00"/>
    <n v="609698"/>
    <x v="6"/>
    <s v="B4"/>
    <x v="1"/>
    <s v="Not Verified"/>
    <n v="200000"/>
    <n v="6.7000000000000002E-3"/>
    <n v="769.28"/>
    <n v="0.1099"/>
    <n v="23500"/>
    <n v="10"/>
    <n v="27694"/>
  </r>
  <r>
    <n v="581291"/>
    <x v="5"/>
    <x v="0"/>
    <x v="5"/>
    <s v="SOUTH MOTORS BMW"/>
    <x v="2"/>
    <x v="2"/>
    <x v="54"/>
    <d v="2021-11-14T00:00:00"/>
    <d v="2021-10-13T00:00:00"/>
    <x v="1"/>
    <x v="1"/>
    <d v="2021-11-13T00:00:00"/>
    <n v="747176"/>
    <x v="6"/>
    <s v="B1"/>
    <x v="1"/>
    <s v="Not Verified"/>
    <n v="55000"/>
    <n v="0.20899999999999999"/>
    <n v="356.91"/>
    <n v="0.1038"/>
    <n v="11000"/>
    <n v="22"/>
    <n v="12850"/>
  </r>
  <r>
    <n v="452150"/>
    <x v="5"/>
    <x v="0"/>
    <x v="5"/>
    <s v="Office Depot"/>
    <x v="2"/>
    <x v="2"/>
    <x v="15"/>
    <d v="2021-05-16T00:00:00"/>
    <d v="2021-11-12T00:00:00"/>
    <x v="1"/>
    <x v="1"/>
    <d v="2021-12-12T00:00:00"/>
    <n v="557820"/>
    <x v="6"/>
    <s v="B1"/>
    <x v="1"/>
    <s v="Not Verified"/>
    <n v="51750"/>
    <n v="0.247"/>
    <n v="393.65"/>
    <n v="0.1114"/>
    <n v="12000"/>
    <n v="16"/>
    <n v="14172"/>
  </r>
  <r>
    <n v="642370"/>
    <x v="3"/>
    <x v="0"/>
    <x v="5"/>
    <s v="R&amp;W Alternarive Remodeling"/>
    <x v="2"/>
    <x v="2"/>
    <x v="21"/>
    <d v="2021-01-14T00:00:00"/>
    <d v="2021-01-14T00:00:00"/>
    <x v="1"/>
    <x v="1"/>
    <d v="2021-02-14T00:00:00"/>
    <n v="822215"/>
    <x v="6"/>
    <s v="B2"/>
    <x v="1"/>
    <s v="Not Verified"/>
    <n v="40000"/>
    <n v="0.1434"/>
    <n v="191.5"/>
    <n v="9.2499999999999999E-2"/>
    <n v="6000"/>
    <n v="13"/>
    <n v="6894"/>
  </r>
  <r>
    <n v="353151"/>
    <x v="24"/>
    <x v="0"/>
    <x v="7"/>
    <s v="menlo logistics"/>
    <x v="2"/>
    <x v="2"/>
    <x v="53"/>
    <d v="2021-02-14T00:00:00"/>
    <d v="2021-09-11T00:00:00"/>
    <x v="1"/>
    <x v="1"/>
    <d v="2021-10-11T00:00:00"/>
    <n v="356663"/>
    <x v="6"/>
    <s v="B5"/>
    <x v="1"/>
    <s v="Not Verified"/>
    <n v="22000"/>
    <n v="0.20019999999999999"/>
    <n v="175.06"/>
    <n v="0.1096"/>
    <n v="7500"/>
    <n v="10"/>
    <n v="6302"/>
  </r>
  <r>
    <n v="409691"/>
    <x v="10"/>
    <x v="0"/>
    <x v="0"/>
    <s v="Marshall &amp; Ilsley Corp."/>
    <x v="2"/>
    <x v="2"/>
    <x v="31"/>
    <d v="2021-11-10T00:00:00"/>
    <d v="2021-11-10T00:00:00"/>
    <x v="1"/>
    <x v="1"/>
    <d v="2021-12-10T00:00:00"/>
    <n v="460579"/>
    <x v="6"/>
    <s v="B1"/>
    <x v="1"/>
    <s v="Not Verified"/>
    <n v="30000"/>
    <n v="1.4800000000000001E-2"/>
    <n v="98.42"/>
    <n v="0.1114"/>
    <n v="3000"/>
    <n v="4"/>
    <n v="3103"/>
  </r>
  <r>
    <n v="472016"/>
    <x v="16"/>
    <x v="0"/>
    <x v="0"/>
    <m/>
    <x v="2"/>
    <x v="2"/>
    <x v="24"/>
    <d v="2021-07-11T00:00:00"/>
    <d v="2021-07-11T00:00:00"/>
    <x v="1"/>
    <x v="1"/>
    <d v="2021-08-11T00:00:00"/>
    <n v="595922"/>
    <x v="6"/>
    <s v="B3"/>
    <x v="1"/>
    <s v="Not Verified"/>
    <n v="135000"/>
    <n v="0.12280000000000001"/>
    <n v="579.85"/>
    <n v="0.1183"/>
    <n v="17500"/>
    <n v="41"/>
    <n v="19859"/>
  </r>
  <r>
    <n v="448403"/>
    <x v="4"/>
    <x v="0"/>
    <x v="4"/>
    <s v="Pennsylvania Transformer"/>
    <x v="2"/>
    <x v="2"/>
    <x v="32"/>
    <d v="2021-12-15T00:00:00"/>
    <d v="2021-07-11T00:00:00"/>
    <x v="1"/>
    <x v="1"/>
    <d v="2021-08-11T00:00:00"/>
    <n v="550115"/>
    <x v="6"/>
    <s v="B4"/>
    <x v="1"/>
    <s v="Not Verified"/>
    <n v="32000"/>
    <n v="2.7E-2"/>
    <n v="499.5"/>
    <n v="0.12180000000000001"/>
    <n v="15000"/>
    <n v="6"/>
    <n v="17333"/>
  </r>
  <r>
    <n v="453136"/>
    <x v="3"/>
    <x v="0"/>
    <x v="2"/>
    <s v="Emkay Inc."/>
    <x v="2"/>
    <x v="2"/>
    <x v="15"/>
    <d v="2021-11-12T00:00:00"/>
    <d v="2021-11-12T00:00:00"/>
    <x v="1"/>
    <x v="1"/>
    <d v="2021-12-12T00:00:00"/>
    <n v="559899"/>
    <x v="6"/>
    <s v="B3"/>
    <x v="1"/>
    <s v="Not Verified"/>
    <n v="25000"/>
    <n v="0.12909999999999999"/>
    <n v="101.89"/>
    <n v="0.1183"/>
    <n v="3075"/>
    <n v="10"/>
    <n v="3668"/>
  </r>
  <r>
    <n v="404561"/>
    <x v="2"/>
    <x v="0"/>
    <x v="5"/>
    <s v="Austin Dock &amp; Tram"/>
    <x v="2"/>
    <x v="2"/>
    <x v="28"/>
    <d v="2021-10-14T00:00:00"/>
    <d v="2021-06-12T00:00:00"/>
    <x v="1"/>
    <x v="1"/>
    <d v="2021-07-12T00:00:00"/>
    <n v="451300"/>
    <x v="6"/>
    <s v="B3"/>
    <x v="1"/>
    <s v="Not Verified"/>
    <n v="33000"/>
    <n v="0.23599999999999999"/>
    <n v="118.85"/>
    <n v="0.1158"/>
    <n v="3600"/>
    <n v="12"/>
    <n v="4279"/>
  </r>
  <r>
    <n v="454995"/>
    <x v="6"/>
    <x v="0"/>
    <x v="10"/>
    <s v="Baker Furniture"/>
    <x v="2"/>
    <x v="2"/>
    <x v="32"/>
    <d v="2021-12-09T00:00:00"/>
    <d v="2021-12-09T00:00:00"/>
    <x v="1"/>
    <x v="1"/>
    <d v="2022-01-09T00:00:00"/>
    <n v="564002"/>
    <x v="6"/>
    <s v="B4"/>
    <x v="1"/>
    <s v="Not Verified"/>
    <n v="68000"/>
    <n v="5.3600000000000002E-2"/>
    <n v="333"/>
    <n v="0.12180000000000001"/>
    <n v="10000"/>
    <n v="17"/>
    <n v="10102"/>
  </r>
  <r>
    <n v="816334"/>
    <x v="5"/>
    <x v="0"/>
    <x v="8"/>
    <s v="Jacobs Technology"/>
    <x v="2"/>
    <x v="2"/>
    <x v="44"/>
    <d v="2021-10-14T00:00:00"/>
    <d v="2021-02-12T00:00:00"/>
    <x v="1"/>
    <x v="1"/>
    <d v="2021-03-12T00:00:00"/>
    <n v="1024061"/>
    <x v="6"/>
    <s v="B5"/>
    <x v="1"/>
    <s v="Not Verified"/>
    <n v="96000"/>
    <n v="0.1588"/>
    <n v="398.52"/>
    <n v="0.11990000000000001"/>
    <n v="12000"/>
    <n v="42"/>
    <n v="12678"/>
  </r>
  <r>
    <n v="471847"/>
    <x v="0"/>
    <x v="0"/>
    <x v="0"/>
    <s v="Sunshine Transport"/>
    <x v="2"/>
    <x v="2"/>
    <x v="31"/>
    <d v="2021-03-15T00:00:00"/>
    <d v="2021-02-13T00:00:00"/>
    <x v="1"/>
    <x v="1"/>
    <d v="2021-03-13T00:00:00"/>
    <n v="595786"/>
    <x v="6"/>
    <s v="B5"/>
    <x v="1"/>
    <s v="Not Verified"/>
    <n v="30000"/>
    <n v="9.5200000000000007E-2"/>
    <n v="83.67"/>
    <n v="0.12529999999999999"/>
    <n v="2500"/>
    <n v="19"/>
    <n v="3013"/>
  </r>
  <r>
    <n v="494439"/>
    <x v="16"/>
    <x v="0"/>
    <x v="2"/>
    <s v="The Vitamin Shoppe"/>
    <x v="2"/>
    <x v="2"/>
    <x v="26"/>
    <d v="2021-04-16T00:00:00"/>
    <d v="2021-06-12T00:00:00"/>
    <x v="1"/>
    <x v="1"/>
    <d v="2021-07-12T00:00:00"/>
    <n v="632974"/>
    <x v="6"/>
    <s v="B4"/>
    <x v="1"/>
    <s v="Not Verified"/>
    <n v="25000"/>
    <n v="0.20830000000000001"/>
    <n v="65.48"/>
    <n v="0.1099"/>
    <n v="2000"/>
    <n v="14"/>
    <n v="2325"/>
  </r>
  <r>
    <n v="482319"/>
    <x v="8"/>
    <x v="0"/>
    <x v="8"/>
    <s v="usps"/>
    <x v="0"/>
    <x v="2"/>
    <x v="46"/>
    <d v="2021-02-12T00:00:00"/>
    <d v="2021-02-12T00:00:00"/>
    <x v="1"/>
    <x v="1"/>
    <d v="2021-03-12T00:00:00"/>
    <n v="613536"/>
    <x v="6"/>
    <s v="C5"/>
    <x v="1"/>
    <s v="Not Verified"/>
    <n v="25000"/>
    <n v="0.1138"/>
    <n v="368.56"/>
    <n v="0.14219999999999999"/>
    <n v="10750"/>
    <n v="14"/>
    <n v="12945"/>
  </r>
  <r>
    <n v="458648"/>
    <x v="18"/>
    <x v="0"/>
    <x v="4"/>
    <s v="Comcast"/>
    <x v="0"/>
    <x v="2"/>
    <x v="31"/>
    <d v="2021-08-11T00:00:00"/>
    <d v="2021-08-11T00:00:00"/>
    <x v="1"/>
    <x v="1"/>
    <d v="2021-09-11T00:00:00"/>
    <n v="571036"/>
    <x v="6"/>
    <s v="C4"/>
    <x v="1"/>
    <s v="Not Verified"/>
    <n v="65000"/>
    <n v="9.4700000000000006E-2"/>
    <n v="238.96"/>
    <n v="0.13919999999999999"/>
    <n v="7000"/>
    <n v="6"/>
    <n v="8208"/>
  </r>
  <r>
    <n v="451484"/>
    <x v="0"/>
    <x v="0"/>
    <x v="2"/>
    <n v="36000"/>
    <x v="0"/>
    <x v="2"/>
    <x v="15"/>
    <d v="2021-12-11T00:00:00"/>
    <d v="2021-12-11T00:00:00"/>
    <x v="1"/>
    <x v="1"/>
    <d v="2022-01-11T00:00:00"/>
    <n v="556265"/>
    <x v="6"/>
    <s v="C3"/>
    <x v="1"/>
    <s v="Not Verified"/>
    <n v="36000"/>
    <n v="7.8299999999999995E-2"/>
    <n v="67.94"/>
    <n v="0.13569999999999999"/>
    <n v="2000"/>
    <n v="10"/>
    <n v="2355"/>
  </r>
  <r>
    <n v="1024543"/>
    <x v="2"/>
    <x v="0"/>
    <x v="7"/>
    <s v="American Residential Services"/>
    <x v="0"/>
    <x v="2"/>
    <x v="22"/>
    <d v="2021-02-16T00:00:00"/>
    <d v="2021-12-14T00:00:00"/>
    <x v="1"/>
    <x v="1"/>
    <d v="2022-01-14T00:00:00"/>
    <n v="1253674"/>
    <x v="6"/>
    <s v="C2"/>
    <x v="1"/>
    <s v="Not Verified"/>
    <n v="35000"/>
    <n v="0.16420000000000001"/>
    <n v="171.55"/>
    <n v="0.14269999999999999"/>
    <n v="5000"/>
    <n v="8"/>
    <n v="6176"/>
  </r>
  <r>
    <n v="794867"/>
    <x v="2"/>
    <x v="0"/>
    <x v="10"/>
    <m/>
    <x v="0"/>
    <x v="2"/>
    <x v="6"/>
    <d v="2021-07-14T00:00:00"/>
    <d v="2021-07-14T00:00:00"/>
    <x v="1"/>
    <x v="1"/>
    <d v="2021-08-14T00:00:00"/>
    <n v="999532"/>
    <x v="6"/>
    <s v="C2"/>
    <x v="1"/>
    <s v="Not Verified"/>
    <n v="96000"/>
    <n v="0.1045"/>
    <n v="271.45"/>
    <n v="0.13489999999999999"/>
    <n v="8000"/>
    <n v="8"/>
    <n v="9772"/>
  </r>
  <r>
    <n v="550106"/>
    <x v="4"/>
    <x v="0"/>
    <x v="0"/>
    <s v="Hot Topic"/>
    <x v="0"/>
    <x v="2"/>
    <x v="47"/>
    <d v="2021-02-13T00:00:00"/>
    <d v="2021-01-13T00:00:00"/>
    <x v="1"/>
    <x v="1"/>
    <d v="2021-02-13T00:00:00"/>
    <n v="709106"/>
    <x v="6"/>
    <s v="C1"/>
    <x v="1"/>
    <s v="Not Verified"/>
    <n v="12000"/>
    <n v="0"/>
    <n v="101.42"/>
    <n v="0.1323"/>
    <n v="3000"/>
    <n v="3"/>
    <n v="3612"/>
  </r>
  <r>
    <n v="515872"/>
    <x v="1"/>
    <x v="0"/>
    <x v="3"/>
    <s v="st. francis high school"/>
    <x v="0"/>
    <x v="2"/>
    <x v="27"/>
    <d v="2021-04-13T00:00:00"/>
    <d v="2021-04-13T00:00:00"/>
    <x v="1"/>
    <x v="1"/>
    <d v="2021-05-13T00:00:00"/>
    <n v="666804"/>
    <x v="6"/>
    <s v="C5"/>
    <x v="1"/>
    <s v="Not Verified"/>
    <n v="60000"/>
    <n v="3.9199999999999999E-2"/>
    <n v="48"/>
    <n v="0.14219999999999999"/>
    <n v="1400"/>
    <n v="26"/>
    <n v="1727"/>
  </r>
  <r>
    <n v="572912"/>
    <x v="33"/>
    <x v="0"/>
    <x v="6"/>
    <s v="ymca"/>
    <x v="0"/>
    <x v="2"/>
    <x v="47"/>
    <d v="2021-09-13T00:00:00"/>
    <d v="2021-09-13T00:00:00"/>
    <x v="1"/>
    <x v="1"/>
    <d v="2021-10-13T00:00:00"/>
    <n v="736940"/>
    <x v="6"/>
    <s v="C1"/>
    <x v="1"/>
    <s v="Not Verified"/>
    <n v="16500"/>
    <n v="8.8700000000000001E-2"/>
    <n v="67.61"/>
    <n v="0.1323"/>
    <n v="2000"/>
    <n v="7"/>
    <n v="2435"/>
  </r>
  <r>
    <n v="486980"/>
    <x v="29"/>
    <x v="0"/>
    <x v="2"/>
    <s v="River Oaks Hospital"/>
    <x v="0"/>
    <x v="2"/>
    <x v="46"/>
    <d v="2021-03-13T00:00:00"/>
    <d v="2021-03-13T00:00:00"/>
    <x v="1"/>
    <x v="1"/>
    <d v="2021-04-13T00:00:00"/>
    <n v="620713"/>
    <x v="6"/>
    <s v="C2"/>
    <x v="1"/>
    <s v="Not Verified"/>
    <n v="26000"/>
    <n v="0.14399999999999999"/>
    <n v="464"/>
    <n v="0.13109999999999999"/>
    <n v="13750"/>
    <n v="7"/>
    <n v="16704"/>
  </r>
  <r>
    <n v="501089"/>
    <x v="3"/>
    <x v="0"/>
    <x v="6"/>
    <s v="Superior"/>
    <x v="0"/>
    <x v="2"/>
    <x v="48"/>
    <d v="2021-05-16T00:00:00"/>
    <d v="2021-01-12T00:00:00"/>
    <x v="1"/>
    <x v="1"/>
    <d v="2021-02-12T00:00:00"/>
    <n v="643883"/>
    <x v="6"/>
    <s v="C2"/>
    <x v="1"/>
    <s v="Not Verified"/>
    <n v="28000"/>
    <n v="0.159"/>
    <n v="253.09"/>
    <n v="0.13109999999999999"/>
    <n v="7500"/>
    <n v="5"/>
    <n v="8799"/>
  </r>
  <r>
    <n v="468566"/>
    <x v="2"/>
    <x v="0"/>
    <x v="3"/>
    <s v="Dallas ISD"/>
    <x v="0"/>
    <x v="2"/>
    <x v="31"/>
    <d v="2021-05-16T00:00:00"/>
    <d v="2021-08-12T00:00:00"/>
    <x v="1"/>
    <x v="1"/>
    <d v="2021-09-12T00:00:00"/>
    <n v="590231"/>
    <x v="6"/>
    <s v="C2"/>
    <x v="1"/>
    <s v="Not Verified"/>
    <n v="67000"/>
    <n v="0.1515"/>
    <n v="216.33"/>
    <n v="0.13220000000000001"/>
    <n v="6400"/>
    <n v="27"/>
    <n v="7753"/>
  </r>
  <r>
    <n v="518433"/>
    <x v="5"/>
    <x v="0"/>
    <x v="7"/>
    <s v="Baptist Health Systems"/>
    <x v="0"/>
    <x v="2"/>
    <x v="27"/>
    <d v="2021-07-14T00:00:00"/>
    <d v="2021-07-11T00:00:00"/>
    <x v="1"/>
    <x v="1"/>
    <d v="2021-08-11T00:00:00"/>
    <n v="670130"/>
    <x v="6"/>
    <s v="C3"/>
    <x v="1"/>
    <s v="Not Verified"/>
    <n v="45600"/>
    <n v="3.95E-2"/>
    <n v="61.07"/>
    <n v="0.1348"/>
    <n v="1800"/>
    <n v="21"/>
    <n v="2026"/>
  </r>
  <r>
    <n v="473462"/>
    <x v="1"/>
    <x v="0"/>
    <x v="0"/>
    <m/>
    <x v="0"/>
    <x v="2"/>
    <x v="24"/>
    <d v="2021-02-10T00:00:00"/>
    <d v="2021-02-10T00:00:00"/>
    <x v="1"/>
    <x v="1"/>
    <d v="2021-03-10T00:00:00"/>
    <n v="598379"/>
    <x v="6"/>
    <s v="C5"/>
    <x v="1"/>
    <s v="Not Verified"/>
    <n v="100000"/>
    <n v="3.5499999999999997E-2"/>
    <n v="34.31"/>
    <n v="0.1426"/>
    <n v="1000"/>
    <n v="52"/>
    <n v="1012"/>
  </r>
  <r>
    <n v="467316"/>
    <x v="21"/>
    <x v="0"/>
    <x v="8"/>
    <s v="Greenwich Public Schools"/>
    <x v="0"/>
    <x v="2"/>
    <x v="31"/>
    <d v="2021-01-11T00:00:00"/>
    <d v="2021-09-10T00:00:00"/>
    <x v="1"/>
    <x v="1"/>
    <d v="2021-10-10T00:00:00"/>
    <n v="587674"/>
    <x v="6"/>
    <s v="C1"/>
    <x v="1"/>
    <s v="Not Verified"/>
    <n v="36000"/>
    <n v="8.6999999999999994E-2"/>
    <n v="168.17"/>
    <n v="0.12870000000000001"/>
    <n v="5000"/>
    <n v="8"/>
    <n v="5438"/>
  </r>
  <r>
    <n v="497867"/>
    <x v="5"/>
    <x v="0"/>
    <x v="4"/>
    <s v="Health First Inc."/>
    <x v="0"/>
    <x v="2"/>
    <x v="48"/>
    <d v="2021-04-13T00:00:00"/>
    <d v="2021-04-13T00:00:00"/>
    <x v="1"/>
    <x v="1"/>
    <d v="2021-05-13T00:00:00"/>
    <n v="638333"/>
    <x v="6"/>
    <s v="C4"/>
    <x v="1"/>
    <s v="Not Verified"/>
    <n v="58000"/>
    <n v="0.1928"/>
    <n v="272.83999999999997"/>
    <n v="0.13850000000000001"/>
    <n v="8000"/>
    <n v="18"/>
    <n v="9822"/>
  </r>
  <r>
    <n v="499596"/>
    <x v="21"/>
    <x v="0"/>
    <x v="6"/>
    <s v="Porsche Of Fairfield"/>
    <x v="4"/>
    <x v="2"/>
    <x v="48"/>
    <d v="2021-08-12T00:00:00"/>
    <d v="2021-08-12T00:00:00"/>
    <x v="1"/>
    <x v="1"/>
    <d v="2021-09-12T00:00:00"/>
    <n v="641302"/>
    <x v="6"/>
    <s v="D4"/>
    <x v="1"/>
    <s v="Not Verified"/>
    <n v="60000"/>
    <n v="9.9599999999999994E-2"/>
    <n v="175.06"/>
    <n v="0.157"/>
    <n v="5000"/>
    <n v="4"/>
    <n v="6223"/>
  </r>
  <r>
    <n v="468754"/>
    <x v="2"/>
    <x v="0"/>
    <x v="4"/>
    <s v="Paton Controls  and  Engineering"/>
    <x v="4"/>
    <x v="2"/>
    <x v="26"/>
    <d v="2021-10-11T00:00:00"/>
    <d v="2021-09-11T00:00:00"/>
    <x v="1"/>
    <x v="1"/>
    <d v="2021-10-11T00:00:00"/>
    <n v="590630"/>
    <x v="6"/>
    <s v="D2"/>
    <x v="1"/>
    <s v="Not Verified"/>
    <n v="56784"/>
    <n v="0.19059999999999999"/>
    <n v="415.76"/>
    <n v="0.14960000000000001"/>
    <n v="12000"/>
    <n v="24"/>
    <n v="14150"/>
  </r>
  <r>
    <n v="753153"/>
    <x v="17"/>
    <x v="0"/>
    <x v="0"/>
    <s v="Cargill"/>
    <x v="4"/>
    <x v="2"/>
    <x v="25"/>
    <d v="2021-07-14T00:00:00"/>
    <d v="2021-07-14T00:00:00"/>
    <x v="1"/>
    <x v="1"/>
    <d v="2021-08-14T00:00:00"/>
    <n v="952795"/>
    <x v="6"/>
    <s v="D2"/>
    <x v="1"/>
    <s v="Not Verified"/>
    <n v="32400"/>
    <n v="4.8500000000000001E-2"/>
    <n v="281.22000000000003"/>
    <n v="0.15989999999999999"/>
    <n v="8000"/>
    <n v="13"/>
    <n v="10187"/>
  </r>
  <r>
    <n v="594919"/>
    <x v="27"/>
    <x v="0"/>
    <x v="8"/>
    <s v="Reed Trucking"/>
    <x v="4"/>
    <x v="2"/>
    <x v="50"/>
    <d v="2021-05-16T00:00:00"/>
    <d v="2021-06-13T00:00:00"/>
    <x v="1"/>
    <x v="1"/>
    <d v="2021-07-13T00:00:00"/>
    <n v="763869"/>
    <x v="6"/>
    <s v="D1"/>
    <x v="1"/>
    <s v="Not Verified"/>
    <n v="39000"/>
    <n v="9.2600000000000002E-2"/>
    <n v="152.19"/>
    <n v="0.1484"/>
    <n v="4400"/>
    <n v="16"/>
    <n v="5438"/>
  </r>
  <r>
    <n v="451445"/>
    <x v="2"/>
    <x v="0"/>
    <x v="6"/>
    <m/>
    <x v="4"/>
    <x v="2"/>
    <x v="15"/>
    <d v="2021-03-15T00:00:00"/>
    <d v="2021-11-10T00:00:00"/>
    <x v="1"/>
    <x v="1"/>
    <d v="2021-12-10T00:00:00"/>
    <n v="556182"/>
    <x v="6"/>
    <s v="D1"/>
    <x v="1"/>
    <s v="Not Verified"/>
    <n v="6000"/>
    <n v="0.05"/>
    <n v="55.17"/>
    <n v="0.14610000000000001"/>
    <n v="1600"/>
    <n v="3"/>
    <n v="1804"/>
  </r>
  <r>
    <n v="609676"/>
    <x v="8"/>
    <x v="0"/>
    <x v="7"/>
    <s v="North Shore Garden Center, Inc."/>
    <x v="1"/>
    <x v="2"/>
    <x v="49"/>
    <d v="2021-09-15T00:00:00"/>
    <d v="2021-12-13T00:00:00"/>
    <x v="1"/>
    <x v="1"/>
    <d v="2022-01-13T00:00:00"/>
    <n v="781983"/>
    <x v="6"/>
    <s v="E1"/>
    <x v="1"/>
    <s v="Not Verified"/>
    <n v="43200"/>
    <n v="2.3900000000000001E-2"/>
    <n v="456.73"/>
    <n v="0.1595"/>
    <n v="13000"/>
    <n v="27"/>
    <n v="16443"/>
  </r>
  <r>
    <n v="545648"/>
    <x v="2"/>
    <x v="0"/>
    <x v="3"/>
    <s v="Neuhaus &amp; Co Ltd"/>
    <x v="1"/>
    <x v="2"/>
    <x v="43"/>
    <d v="2021-05-16T00:00:00"/>
    <d v="2021-07-13T00:00:00"/>
    <x v="1"/>
    <x v="1"/>
    <d v="2021-08-13T00:00:00"/>
    <n v="703720"/>
    <x v="6"/>
    <s v="E1"/>
    <x v="1"/>
    <s v="Not Verified"/>
    <n v="60000"/>
    <n v="0.1522"/>
    <n v="229.97"/>
    <n v="0.16450000000000001"/>
    <n v="6500"/>
    <n v="16"/>
    <n v="8279"/>
  </r>
  <r>
    <n v="468024"/>
    <x v="11"/>
    <x v="0"/>
    <x v="0"/>
    <m/>
    <x v="5"/>
    <x v="2"/>
    <x v="31"/>
    <d v="2021-02-10T00:00:00"/>
    <d v="2021-01-10T00:00:00"/>
    <x v="1"/>
    <x v="1"/>
    <d v="2021-02-10T00:00:00"/>
    <n v="589252"/>
    <x v="6"/>
    <s v="F1"/>
    <x v="1"/>
    <s v="Not Verified"/>
    <n v="15600"/>
    <n v="6.3799999999999996E-2"/>
    <n v="115.83"/>
    <n v="0.18090000000000001"/>
    <n v="3200"/>
    <n v="3"/>
    <n v="3248"/>
  </r>
  <r>
    <n v="466482"/>
    <x v="38"/>
    <x v="0"/>
    <x v="3"/>
    <s v="Motion Industries"/>
    <x v="0"/>
    <x v="2"/>
    <x v="31"/>
    <d v="2021-11-13T00:00:00"/>
    <d v="2021-07-11T00:00:00"/>
    <x v="1"/>
    <x v="1"/>
    <d v="2021-08-11T00:00:00"/>
    <n v="584396"/>
    <x v="6"/>
    <s v="C3"/>
    <x v="1"/>
    <s v="Not Verified"/>
    <n v="88000"/>
    <n v="0.1605"/>
    <n v="118.89"/>
    <n v="0.13569999999999999"/>
    <n v="3500"/>
    <n v="13"/>
    <n v="4088"/>
  </r>
  <r>
    <n v="1052586"/>
    <x v="33"/>
    <x v="0"/>
    <x v="6"/>
    <s v="Quality Chrysler"/>
    <x v="3"/>
    <x v="0"/>
    <x v="12"/>
    <d v="2021-07-15T00:00:00"/>
    <d v="2021-06-14T00:00:00"/>
    <x v="1"/>
    <x v="1"/>
    <d v="2021-07-14T00:00:00"/>
    <n v="1284144"/>
    <x v="6"/>
    <s v="A1"/>
    <x v="1"/>
    <s v="Not Verified"/>
    <n v="33000"/>
    <n v="0.1142"/>
    <n v="60.88"/>
    <n v="6.0299999999999999E-2"/>
    <n v="2000"/>
    <n v="13"/>
    <n v="2185"/>
  </r>
  <r>
    <n v="436925"/>
    <x v="21"/>
    <x v="0"/>
    <x v="6"/>
    <s v="Andersons auto"/>
    <x v="3"/>
    <x v="0"/>
    <x v="20"/>
    <d v="2021-01-13T00:00:00"/>
    <d v="2021-09-12T00:00:00"/>
    <x v="1"/>
    <x v="1"/>
    <d v="2021-10-12T00:00:00"/>
    <n v="524060"/>
    <x v="6"/>
    <s v="A5"/>
    <x v="1"/>
    <s v="Not Verified"/>
    <n v="31000"/>
    <n v="8.5199999999999998E-2"/>
    <n v="47.66"/>
    <n v="8.9399999999999993E-2"/>
    <n v="1500"/>
    <n v="11"/>
    <n v="1716"/>
  </r>
  <r>
    <n v="493316"/>
    <x v="5"/>
    <x v="0"/>
    <x v="6"/>
    <s v="Department of Defense - NAWCTSD"/>
    <x v="3"/>
    <x v="0"/>
    <x v="26"/>
    <d v="2021-01-12T00:00:00"/>
    <d v="2021-12-11T00:00:00"/>
    <x v="1"/>
    <x v="1"/>
    <d v="2022-01-11T00:00:00"/>
    <n v="631057"/>
    <x v="6"/>
    <s v="A5"/>
    <x v="1"/>
    <s v="Not Verified"/>
    <n v="55000"/>
    <n v="0.1462"/>
    <n v="234.61"/>
    <n v="7.8799999999999995E-2"/>
    <n v="7500"/>
    <n v="10"/>
    <n v="8018"/>
  </r>
  <r>
    <n v="530454"/>
    <x v="4"/>
    <x v="0"/>
    <x v="6"/>
    <s v="Teletracking Technologies Inc"/>
    <x v="3"/>
    <x v="0"/>
    <x v="51"/>
    <d v="2021-07-14T00:00:00"/>
    <d v="2021-12-12T00:00:00"/>
    <x v="1"/>
    <x v="1"/>
    <d v="2022-01-12T00:00:00"/>
    <n v="685916"/>
    <x v="6"/>
    <s v="A5"/>
    <x v="1"/>
    <s v="Not Verified"/>
    <n v="92000"/>
    <n v="0.12820000000000001"/>
    <n v="150.15"/>
    <n v="7.8799999999999995E-2"/>
    <n v="4800"/>
    <n v="17"/>
    <n v="5364"/>
  </r>
  <r>
    <n v="825195"/>
    <x v="1"/>
    <x v="0"/>
    <x v="3"/>
    <s v="Palmridge Grooming Gallery"/>
    <x v="3"/>
    <x v="0"/>
    <x v="44"/>
    <d v="2021-08-14T00:00:00"/>
    <d v="2021-08-14T00:00:00"/>
    <x v="1"/>
    <x v="1"/>
    <d v="2021-09-14T00:00:00"/>
    <n v="1033962"/>
    <x v="6"/>
    <s v="A1"/>
    <x v="1"/>
    <s v="Not Verified"/>
    <n v="40000"/>
    <n v="0.10050000000000001"/>
    <n v="72.39"/>
    <n v="5.4199999999999998E-2"/>
    <n v="2400"/>
    <n v="16"/>
    <n v="2606"/>
  </r>
  <r>
    <n v="708003"/>
    <x v="13"/>
    <x v="0"/>
    <x v="3"/>
    <s v="Iron Mountain"/>
    <x v="3"/>
    <x v="0"/>
    <x v="42"/>
    <d v="2021-04-14T00:00:00"/>
    <d v="2021-04-14T00:00:00"/>
    <x v="1"/>
    <x v="1"/>
    <d v="2021-05-14T00:00:00"/>
    <n v="900420"/>
    <x v="6"/>
    <s v="A1"/>
    <x v="1"/>
    <s v="Not Verified"/>
    <n v="55272"/>
    <n v="0.1105"/>
    <n v="150.80000000000001"/>
    <n v="5.4199999999999998E-2"/>
    <n v="5000"/>
    <n v="13"/>
    <n v="5429"/>
  </r>
  <r>
    <n v="596435"/>
    <x v="1"/>
    <x v="0"/>
    <x v="3"/>
    <s v="self employed"/>
    <x v="3"/>
    <x v="0"/>
    <x v="50"/>
    <d v="2021-03-14T00:00:00"/>
    <d v="2021-10-13T00:00:00"/>
    <x v="1"/>
    <x v="1"/>
    <d v="2021-11-13T00:00:00"/>
    <n v="765655"/>
    <x v="6"/>
    <s v="A1"/>
    <x v="1"/>
    <s v="Not Verified"/>
    <n v="20004"/>
    <n v="3.3599999999999998E-2"/>
    <n v="107.1"/>
    <n v="6.3899999999999998E-2"/>
    <n v="3500"/>
    <n v="31"/>
    <n v="3856"/>
  </r>
  <r>
    <n v="791118"/>
    <x v="16"/>
    <x v="0"/>
    <x v="3"/>
    <s v="Lawrence Public Schools"/>
    <x v="3"/>
    <x v="0"/>
    <x v="6"/>
    <d v="2021-04-16T00:00:00"/>
    <d v="2021-02-14T00:00:00"/>
    <x v="1"/>
    <x v="1"/>
    <d v="2021-03-14T00:00:00"/>
    <n v="995389"/>
    <x v="6"/>
    <s v="A1"/>
    <x v="1"/>
    <s v="Not Verified"/>
    <n v="35000"/>
    <n v="0.12859999999999999"/>
    <n v="54.29"/>
    <n v="5.4199999999999998E-2"/>
    <n v="1800"/>
    <n v="28"/>
    <n v="1951"/>
  </r>
  <r>
    <n v="845625"/>
    <x v="8"/>
    <x v="0"/>
    <x v="3"/>
    <s v="Marchon Eyewear Inc."/>
    <x v="3"/>
    <x v="0"/>
    <x v="10"/>
    <d v="2021-06-14T00:00:00"/>
    <d v="2021-06-14T00:00:00"/>
    <x v="1"/>
    <x v="1"/>
    <d v="2021-07-14T00:00:00"/>
    <n v="1056845"/>
    <x v="6"/>
    <s v="A1"/>
    <x v="1"/>
    <s v="Not Verified"/>
    <n v="30000"/>
    <n v="9.8799999999999999E-2"/>
    <n v="241.28"/>
    <n v="5.4199999999999998E-2"/>
    <n v="8000"/>
    <n v="18"/>
    <n v="8680"/>
  </r>
  <r>
    <n v="822747"/>
    <x v="44"/>
    <x v="0"/>
    <x v="3"/>
    <s v="U.S. Air Force"/>
    <x v="3"/>
    <x v="0"/>
    <x v="44"/>
    <d v="2021-08-12T00:00:00"/>
    <d v="2021-08-12T00:00:00"/>
    <x v="1"/>
    <x v="1"/>
    <d v="2021-09-12T00:00:00"/>
    <n v="1031213"/>
    <x v="6"/>
    <s v="A2"/>
    <x v="1"/>
    <s v="Not Verified"/>
    <n v="51000"/>
    <n v="0.14729999999999999"/>
    <n v="228.14"/>
    <n v="5.9900000000000002E-2"/>
    <n v="7500"/>
    <n v="23"/>
    <n v="7886"/>
  </r>
  <r>
    <n v="441399"/>
    <x v="5"/>
    <x v="0"/>
    <x v="3"/>
    <s v="State of Florida also on Social Security Retirement"/>
    <x v="3"/>
    <x v="0"/>
    <x v="52"/>
    <d v="2021-09-12T00:00:00"/>
    <d v="2021-10-12T00:00:00"/>
    <x v="1"/>
    <x v="1"/>
    <d v="2021-11-12T00:00:00"/>
    <n v="535461"/>
    <x v="6"/>
    <s v="A2"/>
    <x v="1"/>
    <s v="Not Verified"/>
    <n v="28000"/>
    <n v="1.89E-2"/>
    <n v="124.24"/>
    <n v="7.3999999999999996E-2"/>
    <n v="4000"/>
    <n v="24"/>
    <n v="4472"/>
  </r>
  <r>
    <n v="748226"/>
    <x v="2"/>
    <x v="0"/>
    <x v="3"/>
    <s v="sam's club"/>
    <x v="3"/>
    <x v="0"/>
    <x v="25"/>
    <d v="2021-05-14T00:00:00"/>
    <d v="2021-06-14T00:00:00"/>
    <x v="1"/>
    <x v="1"/>
    <d v="2021-07-14T00:00:00"/>
    <n v="947252"/>
    <x v="6"/>
    <s v="A4"/>
    <x v="1"/>
    <s v="Not Verified"/>
    <n v="43000"/>
    <n v="0.1047"/>
    <n v="217.72"/>
    <n v="7.4899999999999994E-2"/>
    <n v="7000"/>
    <n v="6"/>
    <n v="7838"/>
  </r>
  <r>
    <n v="804030"/>
    <x v="3"/>
    <x v="0"/>
    <x v="3"/>
    <s v="Motorola Solutions"/>
    <x v="3"/>
    <x v="0"/>
    <x v="44"/>
    <d v="2021-04-16T00:00:00"/>
    <d v="2021-08-13T00:00:00"/>
    <x v="1"/>
    <x v="1"/>
    <d v="2021-09-13T00:00:00"/>
    <n v="1009855"/>
    <x v="6"/>
    <s v="A4"/>
    <x v="1"/>
    <s v="Not Verified"/>
    <n v="50000"/>
    <n v="1.32E-2"/>
    <n v="622.04"/>
    <n v="7.4899999999999994E-2"/>
    <n v="20000"/>
    <n v="14"/>
    <n v="22145"/>
  </r>
  <r>
    <n v="672895"/>
    <x v="36"/>
    <x v="0"/>
    <x v="3"/>
    <s v="BNSF"/>
    <x v="3"/>
    <x v="0"/>
    <x v="0"/>
    <d v="2021-12-12T00:00:00"/>
    <d v="2021-11-12T00:00:00"/>
    <x v="1"/>
    <x v="1"/>
    <d v="2021-12-12T00:00:00"/>
    <n v="860133"/>
    <x v="6"/>
    <s v="A4"/>
    <x v="1"/>
    <s v="Not Verified"/>
    <n v="66000"/>
    <n v="0.1258"/>
    <n v="155.05000000000001"/>
    <n v="7.2900000000000006E-2"/>
    <n v="5000"/>
    <n v="18"/>
    <n v="5473"/>
  </r>
  <r>
    <n v="770091"/>
    <x v="42"/>
    <x v="0"/>
    <x v="3"/>
    <m/>
    <x v="3"/>
    <x v="0"/>
    <x v="6"/>
    <d v="2021-12-12T00:00:00"/>
    <d v="2021-09-12T00:00:00"/>
    <x v="1"/>
    <x v="1"/>
    <d v="2021-10-12T00:00:00"/>
    <n v="971670"/>
    <x v="6"/>
    <s v="A5"/>
    <x v="1"/>
    <s v="Not Verified"/>
    <n v="80000"/>
    <n v="5.0099999999999999E-2"/>
    <n v="189.38"/>
    <n v="8.4900000000000003E-2"/>
    <n v="6000"/>
    <n v="14"/>
    <n v="6423"/>
  </r>
  <r>
    <n v="457700"/>
    <x v="8"/>
    <x v="0"/>
    <x v="3"/>
    <s v="JUDYS GROUP.INC"/>
    <x v="3"/>
    <x v="0"/>
    <x v="32"/>
    <d v="2021-03-14T00:00:00"/>
    <d v="2021-12-12T00:00:00"/>
    <x v="1"/>
    <x v="1"/>
    <d v="2022-01-12T00:00:00"/>
    <n v="569235"/>
    <x v="6"/>
    <s v="A5"/>
    <x v="1"/>
    <s v="Not Verified"/>
    <n v="50000"/>
    <n v="0.06"/>
    <n v="381.26"/>
    <n v="8.9399999999999993E-2"/>
    <n v="12000"/>
    <n v="14"/>
    <n v="13725"/>
  </r>
  <r>
    <n v="879514"/>
    <x v="5"/>
    <x v="0"/>
    <x v="8"/>
    <s v="MILCOM Venture Partners"/>
    <x v="3"/>
    <x v="0"/>
    <x v="10"/>
    <d v="2021-08-12T00:00:00"/>
    <d v="2021-08-12T00:00:00"/>
    <x v="1"/>
    <x v="1"/>
    <d v="2021-09-12T00:00:00"/>
    <n v="1094333"/>
    <x v="6"/>
    <s v="A1"/>
    <x v="1"/>
    <s v="Not Verified"/>
    <n v="80000"/>
    <n v="5.3100000000000001E-2"/>
    <n v="182.62"/>
    <n v="6.0299999999999999E-2"/>
    <n v="6000"/>
    <n v="22"/>
    <n v="6289"/>
  </r>
  <r>
    <n v="528656"/>
    <x v="1"/>
    <x v="0"/>
    <x v="8"/>
    <s v="Techentin Buckingham Architecture Inc."/>
    <x v="3"/>
    <x v="0"/>
    <x v="51"/>
    <d v="2021-06-13T00:00:00"/>
    <d v="2021-06-13T00:00:00"/>
    <x v="1"/>
    <x v="1"/>
    <d v="2021-07-13T00:00:00"/>
    <n v="683695"/>
    <x v="6"/>
    <s v="A1"/>
    <x v="1"/>
    <s v="Not Verified"/>
    <n v="42000"/>
    <n v="1.29E-2"/>
    <n v="122.4"/>
    <n v="6.3899999999999998E-2"/>
    <n v="4000"/>
    <n v="19"/>
    <n v="4407"/>
  </r>
  <r>
    <n v="836542"/>
    <x v="11"/>
    <x v="0"/>
    <x v="8"/>
    <s v="The Venetian Resort Hotel Casino"/>
    <x v="3"/>
    <x v="0"/>
    <x v="11"/>
    <d v="2021-04-15T00:00:00"/>
    <d v="2021-08-14T00:00:00"/>
    <x v="1"/>
    <x v="1"/>
    <d v="2021-09-14T00:00:00"/>
    <n v="1046600"/>
    <x v="6"/>
    <s v="A1"/>
    <x v="1"/>
    <s v="Not Verified"/>
    <n v="30000"/>
    <n v="5.2400000000000002E-2"/>
    <n v="156.84"/>
    <n v="5.4199999999999998E-2"/>
    <n v="5200"/>
    <n v="19"/>
    <n v="5646"/>
  </r>
  <r>
    <n v="743275"/>
    <x v="18"/>
    <x v="0"/>
    <x v="8"/>
    <m/>
    <x v="3"/>
    <x v="0"/>
    <x v="13"/>
    <d v="2021-04-16T00:00:00"/>
    <d v="2021-05-12T00:00:00"/>
    <x v="1"/>
    <x v="1"/>
    <d v="2021-06-12T00:00:00"/>
    <n v="941505"/>
    <x v="6"/>
    <s v="A2"/>
    <x v="1"/>
    <s v="Not Verified"/>
    <n v="28800"/>
    <n v="4.7500000000000001E-2"/>
    <n v="49.13"/>
    <n v="6.6199999999999995E-2"/>
    <n v="1600"/>
    <n v="9"/>
    <n v="1647"/>
  </r>
  <r>
    <n v="591431"/>
    <x v="1"/>
    <x v="0"/>
    <x v="8"/>
    <s v="dawn"/>
    <x v="3"/>
    <x v="0"/>
    <x v="50"/>
    <d v="2021-08-15T00:00:00"/>
    <d v="2021-10-13T00:00:00"/>
    <x v="1"/>
    <x v="1"/>
    <d v="2021-11-13T00:00:00"/>
    <n v="759634"/>
    <x v="6"/>
    <s v="A3"/>
    <x v="1"/>
    <s v="Not Verified"/>
    <n v="14400"/>
    <n v="3.1699999999999999E-2"/>
    <n v="37.130000000000003"/>
    <n v="7.1400000000000005E-2"/>
    <n v="1200"/>
    <n v="10"/>
    <n v="1337"/>
  </r>
  <r>
    <n v="852085"/>
    <x v="23"/>
    <x v="0"/>
    <x v="8"/>
    <s v="Boulder Cycle Sport"/>
    <x v="3"/>
    <x v="0"/>
    <x v="11"/>
    <d v="2021-04-16T00:00:00"/>
    <d v="2021-06-12T00:00:00"/>
    <x v="1"/>
    <x v="1"/>
    <d v="2021-07-12T00:00:00"/>
    <n v="1064102"/>
    <x v="6"/>
    <s v="A4"/>
    <x v="1"/>
    <s v="Not Verified"/>
    <n v="32000"/>
    <n v="0.18529999999999999"/>
    <n v="46.66"/>
    <n v="7.4899999999999994E-2"/>
    <n v="1500"/>
    <n v="10"/>
    <n v="1554"/>
  </r>
  <r>
    <n v="530962"/>
    <x v="6"/>
    <x v="0"/>
    <x v="8"/>
    <m/>
    <x v="3"/>
    <x v="0"/>
    <x v="51"/>
    <d v="2021-08-14T00:00:00"/>
    <d v="2021-07-11T00:00:00"/>
    <x v="1"/>
    <x v="1"/>
    <d v="2021-08-11T00:00:00"/>
    <n v="686520"/>
    <x v="6"/>
    <s v="A4"/>
    <x v="1"/>
    <s v="Not Verified"/>
    <n v="21600"/>
    <n v="1.67E-2"/>
    <n v="124.45"/>
    <n v="7.51E-2"/>
    <n v="4000"/>
    <n v="5"/>
    <n v="4258"/>
  </r>
  <r>
    <n v="353601"/>
    <x v="1"/>
    <x v="0"/>
    <x v="8"/>
    <s v="Cavdar Molding Architectural Trimwork"/>
    <x v="3"/>
    <x v="0"/>
    <x v="53"/>
    <d v="2021-08-11T00:00:00"/>
    <d v="2021-08-11T00:00:00"/>
    <x v="1"/>
    <x v="1"/>
    <d v="2021-09-11T00:00:00"/>
    <n v="357296"/>
    <x v="6"/>
    <s v="A4"/>
    <x v="1"/>
    <s v="Not Verified"/>
    <n v="50000"/>
    <n v="0.17899999999999999"/>
    <n v="135.38999999999999"/>
    <n v="8.3199999999999996E-2"/>
    <n v="5500"/>
    <n v="13"/>
    <n v="4874"/>
  </r>
  <r>
    <n v="787865"/>
    <x v="20"/>
    <x v="0"/>
    <x v="8"/>
    <s v="Southern Arizona AIDS Foundation"/>
    <x v="3"/>
    <x v="0"/>
    <x v="6"/>
    <d v="2021-05-16T00:00:00"/>
    <d v="2021-07-14T00:00:00"/>
    <x v="1"/>
    <x v="1"/>
    <d v="2021-08-14T00:00:00"/>
    <n v="991468"/>
    <x v="6"/>
    <s v="A4"/>
    <x v="1"/>
    <s v="Not Verified"/>
    <n v="36100"/>
    <n v="0.2472"/>
    <n v="155.51"/>
    <n v="7.4899999999999994E-2"/>
    <n v="5000"/>
    <n v="20"/>
    <n v="5598"/>
  </r>
  <r>
    <n v="756653"/>
    <x v="1"/>
    <x v="0"/>
    <x v="8"/>
    <s v="Baykeeper"/>
    <x v="3"/>
    <x v="0"/>
    <x v="25"/>
    <d v="2021-05-16T00:00:00"/>
    <d v="2021-12-13T00:00:00"/>
    <x v="1"/>
    <x v="1"/>
    <d v="2022-01-13T00:00:00"/>
    <n v="956606"/>
    <x v="6"/>
    <s v="A5"/>
    <x v="1"/>
    <s v="Not Verified"/>
    <n v="60000"/>
    <n v="7.7600000000000002E-2"/>
    <n v="157.82"/>
    <n v="8.4900000000000003E-2"/>
    <n v="5000"/>
    <n v="25"/>
    <n v="5659"/>
  </r>
  <r>
    <n v="658521"/>
    <x v="5"/>
    <x v="0"/>
    <x v="4"/>
    <s v="Fry Hammond Barr"/>
    <x v="3"/>
    <x v="0"/>
    <x v="0"/>
    <d v="2021-02-14T00:00:00"/>
    <d v="2021-03-14T00:00:00"/>
    <x v="1"/>
    <x v="1"/>
    <d v="2021-04-14T00:00:00"/>
    <n v="842195"/>
    <x v="6"/>
    <s v="A1"/>
    <x v="1"/>
    <s v="Not Verified"/>
    <n v="40000"/>
    <n v="2.2800000000000001E-2"/>
    <n v="120.64"/>
    <n v="5.4199999999999998E-2"/>
    <n v="4000"/>
    <n v="6"/>
    <n v="4343"/>
  </r>
  <r>
    <n v="664050"/>
    <x v="2"/>
    <x v="0"/>
    <x v="4"/>
    <s v="Train With Charlie"/>
    <x v="3"/>
    <x v="0"/>
    <x v="0"/>
    <d v="2021-05-16T00:00:00"/>
    <d v="2021-02-14T00:00:00"/>
    <x v="1"/>
    <x v="1"/>
    <d v="2021-03-14T00:00:00"/>
    <n v="849108"/>
    <x v="6"/>
    <s v="A2"/>
    <x v="1"/>
    <s v="Not Verified"/>
    <n v="26400"/>
    <n v="0.14449999999999999"/>
    <n v="303.27"/>
    <n v="5.79E-2"/>
    <n v="10000"/>
    <n v="19"/>
    <n v="10918"/>
  </r>
  <r>
    <n v="463130"/>
    <x v="19"/>
    <x v="0"/>
    <x v="4"/>
    <s v="Ohio State University Airport"/>
    <x v="3"/>
    <x v="0"/>
    <x v="32"/>
    <d v="2021-08-13T00:00:00"/>
    <d v="2021-12-12T00:00:00"/>
    <x v="1"/>
    <x v="1"/>
    <d v="2022-01-12T00:00:00"/>
    <n v="579705"/>
    <x v="6"/>
    <s v="A2"/>
    <x v="1"/>
    <s v="Not Verified"/>
    <n v="25000"/>
    <n v="6.9099999999999995E-2"/>
    <n v="93.18"/>
    <n v="7.3999999999999996E-2"/>
    <n v="3000"/>
    <n v="9"/>
    <n v="3354"/>
  </r>
  <r>
    <n v="627441"/>
    <x v="23"/>
    <x v="0"/>
    <x v="4"/>
    <s v="Yes"/>
    <x v="3"/>
    <x v="0"/>
    <x v="41"/>
    <d v="2021-01-14T00:00:00"/>
    <d v="2021-12-13T00:00:00"/>
    <x v="1"/>
    <x v="1"/>
    <d v="2022-01-13T00:00:00"/>
    <n v="804030"/>
    <x v="6"/>
    <s v="A3"/>
    <x v="1"/>
    <s v="Not Verified"/>
    <n v="95000"/>
    <n v="2.6499999999999999E-2"/>
    <n v="153.26"/>
    <n v="6.1699999999999998E-2"/>
    <n v="10000"/>
    <n v="12"/>
    <n v="5518"/>
  </r>
  <r>
    <n v="480397"/>
    <x v="18"/>
    <x v="0"/>
    <x v="4"/>
    <s v="Accenture"/>
    <x v="3"/>
    <x v="0"/>
    <x v="24"/>
    <d v="2021-05-16T00:00:00"/>
    <d v="2021-08-11T00:00:00"/>
    <x v="1"/>
    <x v="1"/>
    <d v="2021-09-11T00:00:00"/>
    <n v="610713"/>
    <x v="6"/>
    <s v="A3"/>
    <x v="1"/>
    <s v="Not Verified"/>
    <n v="63000"/>
    <n v="0.12189999999999999"/>
    <n v="74.260000000000005"/>
    <n v="7.1400000000000005E-2"/>
    <n v="2400"/>
    <n v="15"/>
    <n v="2601"/>
  </r>
  <r>
    <n v="489278"/>
    <x v="0"/>
    <x v="0"/>
    <x v="4"/>
    <s v="Skyline Forming"/>
    <x v="3"/>
    <x v="0"/>
    <x v="26"/>
    <d v="2021-04-16T00:00:00"/>
    <d v="2021-03-12T00:00:00"/>
    <x v="1"/>
    <x v="1"/>
    <d v="2021-04-12T00:00:00"/>
    <n v="624195"/>
    <x v="6"/>
    <s v="A3"/>
    <x v="1"/>
    <s v="Not Verified"/>
    <n v="40000"/>
    <n v="8.5800000000000001E-2"/>
    <n v="309.39999999999998"/>
    <n v="7.1400000000000005E-2"/>
    <n v="10000"/>
    <n v="23"/>
    <n v="10998"/>
  </r>
  <r>
    <n v="749568"/>
    <x v="8"/>
    <x v="0"/>
    <x v="4"/>
    <s v="nypd"/>
    <x v="3"/>
    <x v="0"/>
    <x v="25"/>
    <d v="2021-04-15T00:00:00"/>
    <d v="2021-03-12T00:00:00"/>
    <x v="1"/>
    <x v="1"/>
    <d v="2021-04-12T00:00:00"/>
    <n v="948814"/>
    <x v="6"/>
    <s v="A4"/>
    <x v="1"/>
    <s v="Not Verified"/>
    <n v="60000"/>
    <n v="7.0000000000000007E-2"/>
    <n v="74.650000000000006"/>
    <n v="7.4899999999999994E-2"/>
    <n v="2400"/>
    <n v="3"/>
    <n v="2533"/>
  </r>
  <r>
    <n v="1015252"/>
    <x v="4"/>
    <x v="0"/>
    <x v="4"/>
    <s v="Mobac Inc"/>
    <x v="3"/>
    <x v="0"/>
    <x v="22"/>
    <d v="2021-12-15T00:00:00"/>
    <d v="2021-11-14T00:00:00"/>
    <x v="1"/>
    <x v="1"/>
    <d v="2021-12-14T00:00:00"/>
    <n v="1242694"/>
    <x v="6"/>
    <s v="A5"/>
    <x v="1"/>
    <s v="Not Verified"/>
    <n v="40000"/>
    <n v="0.1326"/>
    <n v="76.209999999999994"/>
    <n v="8.8999999999999996E-2"/>
    <n v="2400"/>
    <n v="6"/>
    <n v="2743"/>
  </r>
  <r>
    <n v="893164"/>
    <x v="5"/>
    <x v="0"/>
    <x v="2"/>
    <s v="Publix Supermarkets"/>
    <x v="3"/>
    <x v="0"/>
    <x v="10"/>
    <d v="2021-05-15T00:00:00"/>
    <d v="2021-02-14T00:00:00"/>
    <x v="1"/>
    <x v="1"/>
    <d v="2021-03-14T00:00:00"/>
    <n v="1088135"/>
    <x v="6"/>
    <s v="A2"/>
    <x v="1"/>
    <s v="Not Verified"/>
    <n v="14400"/>
    <n v="0.11"/>
    <n v="66.92"/>
    <n v="5.9900000000000002E-2"/>
    <n v="2200"/>
    <n v="20"/>
    <n v="2397"/>
  </r>
  <r>
    <n v="456479"/>
    <x v="5"/>
    <x v="0"/>
    <x v="2"/>
    <s v="Germfree Laboratories, Inc."/>
    <x v="3"/>
    <x v="0"/>
    <x v="32"/>
    <d v="2021-11-12T00:00:00"/>
    <d v="2021-11-12T00:00:00"/>
    <x v="1"/>
    <x v="1"/>
    <d v="2021-12-12T00:00:00"/>
    <n v="566910"/>
    <x v="6"/>
    <s v="A4"/>
    <x v="1"/>
    <s v="Not Verified"/>
    <n v="60000"/>
    <n v="0.14460000000000001"/>
    <n v="309.77999999999997"/>
    <n v="8.5900000000000004E-2"/>
    <n v="9800"/>
    <n v="13"/>
    <n v="11152"/>
  </r>
  <r>
    <n v="488889"/>
    <x v="1"/>
    <x v="0"/>
    <x v="2"/>
    <s v="Square D Co."/>
    <x v="3"/>
    <x v="0"/>
    <x v="26"/>
    <d v="2021-03-13T00:00:00"/>
    <d v="2021-03-13T00:00:00"/>
    <x v="1"/>
    <x v="1"/>
    <d v="2021-04-13T00:00:00"/>
    <n v="623627"/>
    <x v="6"/>
    <s v="A4"/>
    <x v="1"/>
    <s v="Not Verified"/>
    <n v="70000"/>
    <n v="0.1206"/>
    <n v="234.88"/>
    <n v="7.51E-2"/>
    <n v="7550"/>
    <n v="21"/>
    <n v="8456"/>
  </r>
  <r>
    <n v="445820"/>
    <x v="16"/>
    <x v="0"/>
    <x v="2"/>
    <s v="Dana-Farber Cancer Institute"/>
    <x v="3"/>
    <x v="0"/>
    <x v="15"/>
    <d v="2021-09-12T00:00:00"/>
    <d v="2021-09-12T00:00:00"/>
    <x v="1"/>
    <x v="1"/>
    <d v="2021-10-12T00:00:00"/>
    <n v="542549"/>
    <x v="6"/>
    <s v="A5"/>
    <x v="1"/>
    <s v="Not Verified"/>
    <n v="67275"/>
    <n v="0.1249"/>
    <n v="206.52"/>
    <n v="8.9399999999999993E-2"/>
    <n v="6500"/>
    <n v="6"/>
    <n v="7431"/>
  </r>
  <r>
    <n v="636387"/>
    <x v="2"/>
    <x v="0"/>
    <x v="5"/>
    <s v="PROS Revenue Mgmt"/>
    <x v="3"/>
    <x v="0"/>
    <x v="41"/>
    <d v="2021-11-11T00:00:00"/>
    <d v="2021-11-11T00:00:00"/>
    <x v="1"/>
    <x v="1"/>
    <d v="2021-12-11T00:00:00"/>
    <n v="815252"/>
    <x v="6"/>
    <s v="A3"/>
    <x v="1"/>
    <s v="Not Verified"/>
    <n v="85000"/>
    <n v="0.15390000000000001"/>
    <n v="305"/>
    <n v="6.1699999999999998E-2"/>
    <n v="10000"/>
    <n v="36"/>
    <n v="10444"/>
  </r>
  <r>
    <n v="528050"/>
    <x v="4"/>
    <x v="0"/>
    <x v="5"/>
    <s v="joseph venezia inc"/>
    <x v="3"/>
    <x v="0"/>
    <x v="51"/>
    <d v="2021-06-13T00:00:00"/>
    <d v="2021-06-13T00:00:00"/>
    <x v="1"/>
    <x v="1"/>
    <d v="2021-07-13T00:00:00"/>
    <n v="682964"/>
    <x v="6"/>
    <s v="A3"/>
    <x v="1"/>
    <s v="Not Verified"/>
    <n v="50004"/>
    <n v="7.7799999999999994E-2"/>
    <n v="154.71"/>
    <n v="7.1400000000000005E-2"/>
    <n v="5000"/>
    <n v="15"/>
    <n v="5570"/>
  </r>
  <r>
    <n v="443279"/>
    <x v="1"/>
    <x v="0"/>
    <x v="5"/>
    <s v="KIMLEY-HORN AND ASSOCIATES  INC."/>
    <x v="3"/>
    <x v="0"/>
    <x v="52"/>
    <d v="2021-05-15T00:00:00"/>
    <d v="2021-01-12T00:00:00"/>
    <x v="1"/>
    <x v="1"/>
    <d v="2021-02-12T00:00:00"/>
    <n v="539264"/>
    <x v="6"/>
    <s v="A3"/>
    <x v="1"/>
    <s v="Not Verified"/>
    <n v="69360"/>
    <n v="0.10829999999999999"/>
    <n v="124.88"/>
    <n v="7.7399999999999997E-2"/>
    <n v="4000"/>
    <n v="17"/>
    <n v="4460"/>
  </r>
  <r>
    <n v="413655"/>
    <x v="9"/>
    <x v="0"/>
    <x v="5"/>
    <s v="Atlantic General Hospital"/>
    <x v="3"/>
    <x v="0"/>
    <x v="23"/>
    <d v="2021-06-12T00:00:00"/>
    <d v="2021-06-12T00:00:00"/>
    <x v="1"/>
    <x v="1"/>
    <d v="2021-07-12T00:00:00"/>
    <n v="467201"/>
    <x v="6"/>
    <s v="A3"/>
    <x v="1"/>
    <s v="Not Verified"/>
    <n v="57192"/>
    <n v="1.5699999999999999E-2"/>
    <n v="200.56"/>
    <n v="0.08"/>
    <n v="6400"/>
    <n v="20"/>
    <n v="7220"/>
  </r>
  <r>
    <n v="488251"/>
    <x v="4"/>
    <x v="0"/>
    <x v="5"/>
    <s v="Guidemark Inc."/>
    <x v="3"/>
    <x v="0"/>
    <x v="46"/>
    <d v="2021-03-13T00:00:00"/>
    <d v="2021-03-13T00:00:00"/>
    <x v="1"/>
    <x v="1"/>
    <d v="2021-04-13T00:00:00"/>
    <n v="622586"/>
    <x v="6"/>
    <s v="A3"/>
    <x v="1"/>
    <s v="Not Verified"/>
    <n v="50000"/>
    <n v="0.2213"/>
    <n v="247.52"/>
    <n v="7.1400000000000005E-2"/>
    <n v="8000"/>
    <n v="18"/>
    <n v="8911"/>
  </r>
  <r>
    <n v="761090"/>
    <x v="10"/>
    <x v="0"/>
    <x v="5"/>
    <s v="Walmart"/>
    <x v="3"/>
    <x v="0"/>
    <x v="25"/>
    <d v="2021-09-13T00:00:00"/>
    <d v="2021-09-13T00:00:00"/>
    <x v="1"/>
    <x v="1"/>
    <d v="2021-10-13T00:00:00"/>
    <n v="961484"/>
    <x v="6"/>
    <s v="A4"/>
    <x v="1"/>
    <s v="Not Verified"/>
    <n v="19728"/>
    <n v="8.09E-2"/>
    <n v="62.21"/>
    <n v="7.4899999999999994E-2"/>
    <n v="2000"/>
    <n v="9"/>
    <n v="2206"/>
  </r>
  <r>
    <n v="451782"/>
    <x v="0"/>
    <x v="0"/>
    <x v="7"/>
    <s v="Robins Air Force Base"/>
    <x v="3"/>
    <x v="0"/>
    <x v="15"/>
    <d v="2021-12-11T00:00:00"/>
    <d v="2021-01-12T00:00:00"/>
    <x v="1"/>
    <x v="1"/>
    <d v="2021-02-12T00:00:00"/>
    <n v="556933"/>
    <x v="6"/>
    <s v="A2"/>
    <x v="1"/>
    <s v="Not Verified"/>
    <n v="72000"/>
    <n v="0.14219999999999999"/>
    <n v="155.30000000000001"/>
    <n v="7.3999999999999996E-2"/>
    <n v="5000"/>
    <n v="14"/>
    <n v="5539"/>
  </r>
  <r>
    <n v="536798"/>
    <x v="10"/>
    <x v="0"/>
    <x v="7"/>
    <s v="Wausau School District"/>
    <x v="3"/>
    <x v="0"/>
    <x v="51"/>
    <d v="2021-07-13T00:00:00"/>
    <d v="2021-07-13T00:00:00"/>
    <x v="1"/>
    <x v="1"/>
    <d v="2021-08-13T00:00:00"/>
    <n v="693433"/>
    <x v="6"/>
    <s v="A4"/>
    <x v="1"/>
    <s v="Not Verified"/>
    <n v="44000"/>
    <n v="0.2283"/>
    <n v="149.34"/>
    <n v="7.51E-2"/>
    <n v="4800"/>
    <n v="33"/>
    <n v="5376"/>
  </r>
  <r>
    <n v="778772"/>
    <x v="1"/>
    <x v="0"/>
    <x v="7"/>
    <s v="Elementum Inc"/>
    <x v="3"/>
    <x v="0"/>
    <x v="6"/>
    <d v="2021-05-16T00:00:00"/>
    <d v="2021-03-13T00:00:00"/>
    <x v="1"/>
    <x v="1"/>
    <d v="2021-04-13T00:00:00"/>
    <n v="981402"/>
    <x v="6"/>
    <s v="A4"/>
    <x v="1"/>
    <s v="Not Verified"/>
    <n v="38000"/>
    <n v="0.2021"/>
    <n v="175.26"/>
    <n v="7.9100000000000004E-2"/>
    <n v="5600"/>
    <n v="23"/>
    <n v="6176"/>
  </r>
  <r>
    <n v="829919"/>
    <x v="1"/>
    <x v="0"/>
    <x v="9"/>
    <s v="Visionary Home Builders of California"/>
    <x v="3"/>
    <x v="0"/>
    <x v="44"/>
    <d v="2021-01-14T00:00:00"/>
    <d v="2021-11-13T00:00:00"/>
    <x v="1"/>
    <x v="1"/>
    <d v="2021-12-13T00:00:00"/>
    <n v="1039045"/>
    <x v="6"/>
    <s v="A1"/>
    <x v="1"/>
    <s v="Not Verified"/>
    <n v="65000"/>
    <n v="0.1045"/>
    <n v="232.24"/>
    <n v="5.4199999999999998E-2"/>
    <n v="7700"/>
    <n v="20"/>
    <n v="8241"/>
  </r>
  <r>
    <n v="650968"/>
    <x v="1"/>
    <x v="0"/>
    <x v="9"/>
    <m/>
    <x v="3"/>
    <x v="0"/>
    <x v="21"/>
    <d v="2021-08-15T00:00:00"/>
    <d v="2021-01-14T00:00:00"/>
    <x v="1"/>
    <x v="1"/>
    <d v="2021-02-14T00:00:00"/>
    <n v="832719"/>
    <x v="6"/>
    <s v="A1"/>
    <x v="1"/>
    <s v="Not Verified"/>
    <n v="42000"/>
    <n v="0.15260000000000001"/>
    <n v="150.80000000000001"/>
    <n v="5.4199999999999998E-2"/>
    <n v="5000"/>
    <n v="15"/>
    <n v="5430"/>
  </r>
  <r>
    <n v="1034502"/>
    <x v="13"/>
    <x v="0"/>
    <x v="9"/>
    <s v="Frontier Communications"/>
    <x v="3"/>
    <x v="0"/>
    <x v="22"/>
    <d v="2021-12-14T00:00:00"/>
    <d v="2021-12-14T00:00:00"/>
    <x v="1"/>
    <x v="1"/>
    <d v="2022-01-14T00:00:00"/>
    <n v="1264316"/>
    <x v="6"/>
    <s v="A3"/>
    <x v="1"/>
    <s v="Not Verified"/>
    <n v="60000"/>
    <n v="0.25559999999999999"/>
    <n v="217.78"/>
    <n v="7.51E-2"/>
    <n v="7000"/>
    <n v="23"/>
    <n v="7840"/>
  </r>
  <r>
    <n v="996889"/>
    <x v="8"/>
    <x v="0"/>
    <x v="10"/>
    <s v="Travers Tool Company"/>
    <x v="3"/>
    <x v="0"/>
    <x v="13"/>
    <d v="2021-04-16T00:00:00"/>
    <d v="2021-06-13T00:00:00"/>
    <x v="1"/>
    <x v="1"/>
    <d v="2021-07-13T00:00:00"/>
    <n v="1221960"/>
    <x v="6"/>
    <s v="A1"/>
    <x v="1"/>
    <s v="Not Verified"/>
    <n v="36396"/>
    <n v="2.92E-2"/>
    <n v="152.18"/>
    <n v="6.0299999999999999E-2"/>
    <n v="5000"/>
    <n v="16"/>
    <n v="5365"/>
  </r>
  <r>
    <n v="661983"/>
    <x v="8"/>
    <x v="0"/>
    <x v="10"/>
    <s v="Population Council"/>
    <x v="3"/>
    <x v="0"/>
    <x v="0"/>
    <d v="2021-05-16T00:00:00"/>
    <d v="2021-05-11T00:00:00"/>
    <x v="1"/>
    <x v="1"/>
    <d v="2021-06-11T00:00:00"/>
    <n v="846580"/>
    <x v="6"/>
    <s v="A4"/>
    <x v="1"/>
    <s v="Not Verified"/>
    <n v="70356"/>
    <n v="5.9700000000000003E-2"/>
    <n v="217.07"/>
    <n v="7.2900000000000006E-2"/>
    <n v="7000"/>
    <n v="23"/>
    <n v="7084"/>
  </r>
  <r>
    <n v="717227"/>
    <x v="4"/>
    <x v="0"/>
    <x v="10"/>
    <s v="Doctor Tile Flooring INC"/>
    <x v="3"/>
    <x v="0"/>
    <x v="29"/>
    <d v="2021-07-15T00:00:00"/>
    <d v="2021-06-13T00:00:00"/>
    <x v="1"/>
    <x v="1"/>
    <d v="2021-07-13T00:00:00"/>
    <n v="911288"/>
    <x v="6"/>
    <s v="A5"/>
    <x v="1"/>
    <s v="Not Verified"/>
    <n v="28284"/>
    <n v="0.13830000000000001"/>
    <n v="187.08"/>
    <n v="7.6600000000000001E-2"/>
    <n v="6000"/>
    <n v="13"/>
    <n v="6672"/>
  </r>
  <r>
    <n v="654110"/>
    <x v="1"/>
    <x v="0"/>
    <x v="1"/>
    <s v="Bicycle John's"/>
    <x v="3"/>
    <x v="0"/>
    <x v="21"/>
    <d v="2021-06-14T00:00:00"/>
    <d v="2021-02-14T00:00:00"/>
    <x v="1"/>
    <x v="1"/>
    <d v="2021-03-14T00:00:00"/>
    <n v="836529"/>
    <x v="6"/>
    <s v="A1"/>
    <x v="1"/>
    <s v="Not Verified"/>
    <n v="54000"/>
    <n v="2.29E-2"/>
    <n v="180.96"/>
    <n v="5.4199999999999998E-2"/>
    <n v="6000"/>
    <n v="15"/>
    <n v="6515"/>
  </r>
  <r>
    <n v="729006"/>
    <x v="1"/>
    <x v="0"/>
    <x v="1"/>
    <s v="Self Help fo the Elderly"/>
    <x v="3"/>
    <x v="0"/>
    <x v="29"/>
    <d v="2021-11-13T00:00:00"/>
    <d v="2021-11-13T00:00:00"/>
    <x v="1"/>
    <x v="1"/>
    <d v="2021-12-13T00:00:00"/>
    <n v="924741"/>
    <x v="6"/>
    <s v="A5"/>
    <x v="1"/>
    <s v="Not Verified"/>
    <n v="38400"/>
    <n v="0.2225"/>
    <n v="311.8"/>
    <n v="7.6600000000000001E-2"/>
    <n v="10000"/>
    <n v="8"/>
    <n v="11184"/>
  </r>
  <r>
    <n v="984361"/>
    <x v="2"/>
    <x v="0"/>
    <x v="0"/>
    <s v="Academy Sports"/>
    <x v="3"/>
    <x v="0"/>
    <x v="13"/>
    <d v="2021-11-14T00:00:00"/>
    <d v="2021-06-13T00:00:00"/>
    <x v="1"/>
    <x v="1"/>
    <d v="2021-07-13T00:00:00"/>
    <n v="1207781"/>
    <x v="6"/>
    <s v="A1"/>
    <x v="1"/>
    <s v="Not Verified"/>
    <n v="67200"/>
    <n v="4.02E-2"/>
    <n v="243.49"/>
    <n v="6.0299999999999999E-2"/>
    <n v="8000"/>
    <n v="21"/>
    <n v="8604"/>
  </r>
  <r>
    <n v="462697"/>
    <x v="5"/>
    <x v="0"/>
    <x v="0"/>
    <s v="SimCom"/>
    <x v="3"/>
    <x v="0"/>
    <x v="32"/>
    <d v="2021-07-15T00:00:00"/>
    <d v="2021-12-12T00:00:00"/>
    <x v="1"/>
    <x v="1"/>
    <d v="2022-01-12T00:00:00"/>
    <n v="578992"/>
    <x v="6"/>
    <s v="A2"/>
    <x v="1"/>
    <s v="Not Verified"/>
    <n v="36000"/>
    <n v="0.1043"/>
    <n v="124.24"/>
    <n v="7.3999999999999996E-2"/>
    <n v="4000"/>
    <n v="13"/>
    <n v="4472"/>
  </r>
  <r>
    <n v="551542"/>
    <x v="19"/>
    <x v="0"/>
    <x v="0"/>
    <s v="TEKSystems"/>
    <x v="3"/>
    <x v="0"/>
    <x v="43"/>
    <d v="2021-05-16T00:00:00"/>
    <d v="2021-08-13T00:00:00"/>
    <x v="1"/>
    <x v="1"/>
    <d v="2021-09-13T00:00:00"/>
    <n v="710753"/>
    <x v="6"/>
    <s v="A2"/>
    <x v="1"/>
    <s v="Not Verified"/>
    <n v="43500"/>
    <n v="9.8500000000000004E-2"/>
    <n v="138.46"/>
    <n v="6.7599999999999993E-2"/>
    <n v="4500"/>
    <n v="14"/>
    <n v="4984"/>
  </r>
  <r>
    <n v="642836"/>
    <x v="23"/>
    <x v="0"/>
    <x v="0"/>
    <s v="Yes"/>
    <x v="3"/>
    <x v="0"/>
    <x v="21"/>
    <d v="2021-01-14T00:00:00"/>
    <d v="2021-01-14T00:00:00"/>
    <x v="1"/>
    <x v="1"/>
    <d v="2021-02-14T00:00:00"/>
    <n v="822737"/>
    <x v="6"/>
    <s v="A3"/>
    <x v="1"/>
    <s v="Not Verified"/>
    <n v="95000"/>
    <n v="2.6499999999999999E-2"/>
    <n v="151.74"/>
    <n v="6.1699999999999998E-2"/>
    <n v="4975"/>
    <n v="12"/>
    <n v="5463"/>
  </r>
  <r>
    <n v="539293"/>
    <x v="1"/>
    <x v="0"/>
    <x v="0"/>
    <s v="Silver Spring Networks"/>
    <x v="3"/>
    <x v="0"/>
    <x v="43"/>
    <d v="2021-03-13T00:00:00"/>
    <d v="2021-03-13T00:00:00"/>
    <x v="1"/>
    <x v="1"/>
    <d v="2021-04-13T00:00:00"/>
    <n v="696419"/>
    <x v="6"/>
    <s v="A3"/>
    <x v="1"/>
    <s v="Not Verified"/>
    <n v="77000"/>
    <n v="0.16389999999999999"/>
    <n v="148.52000000000001"/>
    <n v="7.1400000000000005E-2"/>
    <n v="4800"/>
    <n v="11"/>
    <n v="5338"/>
  </r>
  <r>
    <n v="642854"/>
    <x v="8"/>
    <x v="0"/>
    <x v="0"/>
    <s v="KIPP Infinity Elementary School"/>
    <x v="3"/>
    <x v="0"/>
    <x v="21"/>
    <d v="2021-01-14T00:00:00"/>
    <d v="2021-01-14T00:00:00"/>
    <x v="1"/>
    <x v="1"/>
    <d v="2021-02-14T00:00:00"/>
    <n v="822755"/>
    <x v="6"/>
    <s v="A4"/>
    <x v="1"/>
    <s v="Not Verified"/>
    <n v="66500"/>
    <n v="5.79E-2"/>
    <n v="174.04"/>
    <n v="6.54E-2"/>
    <n v="5675"/>
    <n v="12"/>
    <n v="6266"/>
  </r>
  <r>
    <n v="465878"/>
    <x v="8"/>
    <x v="0"/>
    <x v="0"/>
    <m/>
    <x v="3"/>
    <x v="0"/>
    <x v="31"/>
    <d v="2021-12-12T00:00:00"/>
    <d v="2021-12-12T00:00:00"/>
    <x v="1"/>
    <x v="1"/>
    <d v="2022-01-12T00:00:00"/>
    <n v="584790"/>
    <x v="6"/>
    <s v="A5"/>
    <x v="1"/>
    <s v="Not Verified"/>
    <n v="40000"/>
    <n v="0.20399999999999999"/>
    <n v="476.58"/>
    <n v="8.9399999999999993E-2"/>
    <n v="15000"/>
    <n v="18"/>
    <n v="17157"/>
  </r>
  <r>
    <n v="578300"/>
    <x v="1"/>
    <x v="0"/>
    <x v="6"/>
    <s v="M Squared Consulting"/>
    <x v="3"/>
    <x v="0"/>
    <x v="54"/>
    <d v="2021-09-13T00:00:00"/>
    <d v="2021-10-13T00:00:00"/>
    <x v="1"/>
    <x v="1"/>
    <d v="2021-11-13T00:00:00"/>
    <n v="743552"/>
    <x v="6"/>
    <s v="A5"/>
    <x v="1"/>
    <s v="Not Verified"/>
    <n v="42500"/>
    <n v="5.0299999999999997E-2"/>
    <n v="112.62"/>
    <n v="7.8799999999999995E-2"/>
    <n v="3600"/>
    <n v="10"/>
    <n v="4054"/>
  </r>
  <r>
    <n v="594486"/>
    <x v="16"/>
    <x v="0"/>
    <x v="3"/>
    <s v="Foodmaster Supermarkets  Inc."/>
    <x v="3"/>
    <x v="0"/>
    <x v="50"/>
    <d v="2021-10-13T00:00:00"/>
    <d v="2021-11-13T00:00:00"/>
    <x v="1"/>
    <x v="1"/>
    <d v="2021-12-13T00:00:00"/>
    <n v="763381"/>
    <x v="6"/>
    <s v="A4"/>
    <x v="1"/>
    <s v="Not Verified"/>
    <n v="48000"/>
    <n v="0.1055"/>
    <n v="93.34"/>
    <n v="7.51E-2"/>
    <n v="3000"/>
    <n v="30"/>
    <n v="3360"/>
  </r>
  <r>
    <n v="465866"/>
    <x v="8"/>
    <x v="0"/>
    <x v="0"/>
    <m/>
    <x v="3"/>
    <x v="0"/>
    <x v="31"/>
    <d v="2021-02-16T00:00:00"/>
    <d v="2021-12-12T00:00:00"/>
    <x v="1"/>
    <x v="1"/>
    <d v="2022-01-12T00:00:00"/>
    <n v="584770"/>
    <x v="6"/>
    <s v="A5"/>
    <x v="1"/>
    <s v="Not Verified"/>
    <n v="52000"/>
    <n v="7.2700000000000001E-2"/>
    <n v="47.66"/>
    <n v="8.9399999999999993E-2"/>
    <n v="1500"/>
    <n v="15"/>
    <n v="1716"/>
  </r>
  <r>
    <n v="505075"/>
    <x v="31"/>
    <x v="0"/>
    <x v="6"/>
    <s v="Oakmont Manor"/>
    <x v="3"/>
    <x v="0"/>
    <x v="48"/>
    <d v="2021-03-11T00:00:00"/>
    <d v="2021-04-11T00:00:00"/>
    <x v="1"/>
    <x v="1"/>
    <d v="2021-05-11T00:00:00"/>
    <n v="650672"/>
    <x v="6"/>
    <s v="A3"/>
    <x v="1"/>
    <s v="Not Verified"/>
    <n v="20000"/>
    <n v="0.111"/>
    <n v="99.01"/>
    <n v="7.1400000000000005E-2"/>
    <n v="3200"/>
    <n v="12"/>
    <n v="3383"/>
  </r>
  <r>
    <n v="383526"/>
    <x v="1"/>
    <x v="0"/>
    <x v="6"/>
    <s v="Fourth Wall Marketing"/>
    <x v="3"/>
    <x v="0"/>
    <x v="33"/>
    <d v="2021-04-16T00:00:00"/>
    <d v="2021-05-10T00:00:00"/>
    <x v="1"/>
    <x v="1"/>
    <d v="2021-06-10T00:00:00"/>
    <n v="413836"/>
    <x v="6"/>
    <s v="A4"/>
    <x v="1"/>
    <s v="Not Verified"/>
    <n v="52800"/>
    <n v="5.8999999999999999E-3"/>
    <n v="127.79"/>
    <n v="9.3200000000000005E-2"/>
    <n v="4000"/>
    <n v="6"/>
    <n v="4343"/>
  </r>
  <r>
    <n v="763432"/>
    <x v="2"/>
    <x v="0"/>
    <x v="6"/>
    <s v="University of Houston"/>
    <x v="3"/>
    <x v="0"/>
    <x v="25"/>
    <d v="2021-12-14T00:00:00"/>
    <d v="2021-03-13T00:00:00"/>
    <x v="1"/>
    <x v="1"/>
    <d v="2021-04-13T00:00:00"/>
    <n v="964050"/>
    <x v="6"/>
    <s v="A5"/>
    <x v="1"/>
    <s v="Not Verified"/>
    <n v="25000"/>
    <n v="0.18579999999999999"/>
    <n v="315.63"/>
    <n v="8.4900000000000003E-2"/>
    <n v="10000"/>
    <n v="18"/>
    <n v="11106"/>
  </r>
  <r>
    <n v="542137"/>
    <x v="6"/>
    <x v="0"/>
    <x v="6"/>
    <s v="Southwest Counseling Solutions"/>
    <x v="3"/>
    <x v="0"/>
    <x v="43"/>
    <d v="2021-12-12T00:00:00"/>
    <d v="2021-11-12T00:00:00"/>
    <x v="1"/>
    <x v="1"/>
    <d v="2021-12-12T00:00:00"/>
    <n v="699658"/>
    <x v="6"/>
    <s v="A5"/>
    <x v="1"/>
    <s v="Not Verified"/>
    <n v="50000"/>
    <n v="0.1711"/>
    <n v="125.13"/>
    <n v="7.8799999999999995E-2"/>
    <n v="4000"/>
    <n v="37"/>
    <n v="4476"/>
  </r>
  <r>
    <n v="690024"/>
    <x v="8"/>
    <x v="0"/>
    <x v="3"/>
    <s v="Waldorf Astoria hotel"/>
    <x v="3"/>
    <x v="0"/>
    <x v="42"/>
    <d v="2021-07-15T00:00:00"/>
    <d v="2021-04-11T00:00:00"/>
    <x v="1"/>
    <x v="1"/>
    <d v="2021-05-11T00:00:00"/>
    <n v="880357"/>
    <x v="6"/>
    <s v="A3"/>
    <x v="1"/>
    <s v="Not Verified"/>
    <n v="48000"/>
    <n v="0.16980000000000001"/>
    <n v="111.03"/>
    <n v="6.9199999999999998E-2"/>
    <n v="3600"/>
    <n v="24"/>
    <n v="3621"/>
  </r>
  <r>
    <n v="726520"/>
    <x v="9"/>
    <x v="0"/>
    <x v="8"/>
    <s v="Resource Management Concepts"/>
    <x v="3"/>
    <x v="0"/>
    <x v="29"/>
    <d v="2021-05-12T00:00:00"/>
    <d v="2021-05-12T00:00:00"/>
    <x v="1"/>
    <x v="1"/>
    <d v="2021-06-12T00:00:00"/>
    <n v="921885"/>
    <x v="6"/>
    <s v="A2"/>
    <x v="1"/>
    <s v="Not Verified"/>
    <n v="60000"/>
    <n v="1.34E-2"/>
    <n v="151.63999999999999"/>
    <n v="5.79E-2"/>
    <n v="5000"/>
    <n v="7"/>
    <n v="5192"/>
  </r>
  <r>
    <n v="475301"/>
    <x v="0"/>
    <x v="0"/>
    <x v="8"/>
    <s v="St. Luke's Presbyterian Church"/>
    <x v="3"/>
    <x v="0"/>
    <x v="24"/>
    <d v="2021-01-15T00:00:00"/>
    <d v="2021-02-13T00:00:00"/>
    <x v="1"/>
    <x v="1"/>
    <d v="2021-03-13T00:00:00"/>
    <n v="601561"/>
    <x v="6"/>
    <s v="A3"/>
    <x v="1"/>
    <s v="Not Verified"/>
    <n v="56000"/>
    <n v="9.0200000000000002E-2"/>
    <n v="312.19"/>
    <n v="7.7399999999999997E-2"/>
    <n v="10000"/>
    <n v="24"/>
    <n v="11240"/>
  </r>
  <r>
    <n v="484728"/>
    <x v="2"/>
    <x v="0"/>
    <x v="8"/>
    <s v="TVO North America"/>
    <x v="3"/>
    <x v="0"/>
    <x v="46"/>
    <d v="2021-02-13T00:00:00"/>
    <d v="2021-02-13T00:00:00"/>
    <x v="1"/>
    <x v="1"/>
    <d v="2021-03-13T00:00:00"/>
    <n v="617271"/>
    <x v="6"/>
    <s v="A4"/>
    <x v="1"/>
    <s v="Not Verified"/>
    <n v="41000"/>
    <n v="0.16800000000000001"/>
    <n v="202.22"/>
    <n v="7.51E-2"/>
    <n v="6500"/>
    <n v="11"/>
    <n v="7280"/>
  </r>
  <r>
    <n v="446201"/>
    <x v="4"/>
    <x v="0"/>
    <x v="8"/>
    <s v="cardiology consultans of Philadelphia"/>
    <x v="3"/>
    <x v="0"/>
    <x v="15"/>
    <d v="2021-09-15T00:00:00"/>
    <d v="2021-02-11T00:00:00"/>
    <x v="1"/>
    <x v="1"/>
    <d v="2021-03-11T00:00:00"/>
    <n v="543506"/>
    <x v="6"/>
    <s v="A4"/>
    <x v="1"/>
    <s v="Not Verified"/>
    <n v="24996"/>
    <n v="0.22900000000000001"/>
    <n v="292.39999999999998"/>
    <n v="8.5900000000000004E-2"/>
    <n v="9250"/>
    <n v="31"/>
    <n v="10069"/>
  </r>
  <r>
    <n v="500663"/>
    <x v="1"/>
    <x v="0"/>
    <x v="8"/>
    <s v="Pacific Hospitality Design"/>
    <x v="3"/>
    <x v="0"/>
    <x v="48"/>
    <d v="2021-03-13T00:00:00"/>
    <d v="2021-02-13T00:00:00"/>
    <x v="1"/>
    <x v="1"/>
    <d v="2021-03-13T00:00:00"/>
    <n v="643158"/>
    <x v="6"/>
    <s v="A5"/>
    <x v="1"/>
    <s v="Not Verified"/>
    <n v="36000"/>
    <n v="0.24970000000000001"/>
    <n v="100.1"/>
    <n v="7.8799999999999995E-2"/>
    <n v="3200"/>
    <n v="14"/>
    <n v="3602"/>
  </r>
  <r>
    <n v="762420"/>
    <x v="25"/>
    <x v="0"/>
    <x v="8"/>
    <s v="Dale Consulting Group"/>
    <x v="3"/>
    <x v="0"/>
    <x v="25"/>
    <d v="2021-02-12T00:00:00"/>
    <d v="2021-02-12T00:00:00"/>
    <x v="1"/>
    <x v="1"/>
    <d v="2021-03-12T00:00:00"/>
    <n v="959643"/>
    <x v="6"/>
    <s v="A5"/>
    <x v="1"/>
    <s v="Not Verified"/>
    <n v="80004"/>
    <n v="3.8699999999999998E-2"/>
    <n v="107.32"/>
    <n v="8.4900000000000003E-2"/>
    <n v="3400"/>
    <n v="43"/>
    <n v="3520"/>
  </r>
  <r>
    <n v="488655"/>
    <x v="1"/>
    <x v="0"/>
    <x v="4"/>
    <s v="Western Asset Management Company"/>
    <x v="3"/>
    <x v="0"/>
    <x v="26"/>
    <d v="2021-04-12T00:00:00"/>
    <d v="2021-03-12T00:00:00"/>
    <x v="1"/>
    <x v="1"/>
    <d v="2021-04-12T00:00:00"/>
    <n v="623281"/>
    <x v="6"/>
    <s v="A3"/>
    <x v="1"/>
    <s v="Not Verified"/>
    <n v="60000"/>
    <n v="5.8999999999999997E-2"/>
    <n v="99.01"/>
    <n v="7.1400000000000005E-2"/>
    <n v="3200"/>
    <n v="12"/>
    <n v="3520"/>
  </r>
  <r>
    <n v="299106"/>
    <x v="16"/>
    <x v="0"/>
    <x v="4"/>
    <s v="Hampshire GI Associates"/>
    <x v="3"/>
    <x v="0"/>
    <x v="35"/>
    <d v="2021-04-09T00:00:00"/>
    <d v="2021-05-09T00:00:00"/>
    <x v="1"/>
    <x v="1"/>
    <d v="2021-06-09T00:00:00"/>
    <n v="299103"/>
    <x v="6"/>
    <s v="A3"/>
    <x v="1"/>
    <s v="Not Verified"/>
    <n v="49244"/>
    <n v="2.24E-2"/>
    <n v="250.7"/>
    <n v="0.08"/>
    <n v="8000"/>
    <n v="17"/>
    <n v="8551"/>
  </r>
  <r>
    <n v="348410"/>
    <x v="3"/>
    <x v="0"/>
    <x v="4"/>
    <s v="American Audio"/>
    <x v="3"/>
    <x v="0"/>
    <x v="56"/>
    <d v="2021-06-10T00:00:00"/>
    <d v="2021-07-10T00:00:00"/>
    <x v="1"/>
    <x v="1"/>
    <d v="2021-08-10T00:00:00"/>
    <n v="349503"/>
    <x v="6"/>
    <s v="A3"/>
    <x v="1"/>
    <s v="Not Verified"/>
    <n v="160000"/>
    <n v="9.98E-2"/>
    <n v="235.03"/>
    <n v="0.08"/>
    <n v="7500"/>
    <n v="42"/>
    <n v="8089"/>
  </r>
  <r>
    <n v="756455"/>
    <x v="21"/>
    <x v="0"/>
    <x v="4"/>
    <s v="East Hartford Public Schools"/>
    <x v="3"/>
    <x v="0"/>
    <x v="25"/>
    <d v="2021-12-14T00:00:00"/>
    <d v="2021-06-14T00:00:00"/>
    <x v="1"/>
    <x v="1"/>
    <d v="2021-07-14T00:00:00"/>
    <n v="956400"/>
    <x v="6"/>
    <s v="A4"/>
    <x v="1"/>
    <s v="Not Verified"/>
    <n v="16200"/>
    <n v="0.1222"/>
    <n v="37.33"/>
    <n v="7.4899999999999994E-2"/>
    <n v="1200"/>
    <n v="5"/>
    <n v="1344"/>
  </r>
  <r>
    <n v="655043"/>
    <x v="18"/>
    <x v="0"/>
    <x v="4"/>
    <s v="Citco Fund Services"/>
    <x v="3"/>
    <x v="0"/>
    <x v="21"/>
    <d v="2021-09-13T00:00:00"/>
    <d v="2021-09-13T00:00:00"/>
    <x v="1"/>
    <x v="1"/>
    <d v="2021-10-13T00:00:00"/>
    <n v="837781"/>
    <x v="6"/>
    <s v="A5"/>
    <x v="1"/>
    <s v="Not Verified"/>
    <n v="72000"/>
    <n v="0.14580000000000001"/>
    <n v="187.08"/>
    <n v="7.6600000000000001E-2"/>
    <n v="6000"/>
    <n v="17"/>
    <n v="6718"/>
  </r>
  <r>
    <n v="594131"/>
    <x v="18"/>
    <x v="0"/>
    <x v="2"/>
    <s v="Lyons and Donahue Contracting"/>
    <x v="3"/>
    <x v="0"/>
    <x v="50"/>
    <d v="2021-02-16T00:00:00"/>
    <d v="2021-10-13T00:00:00"/>
    <x v="1"/>
    <x v="1"/>
    <d v="2021-11-13T00:00:00"/>
    <n v="762961"/>
    <x v="6"/>
    <s v="A3"/>
    <x v="1"/>
    <s v="Not Verified"/>
    <n v="19200"/>
    <n v="4.3799999999999999E-2"/>
    <n v="46.42"/>
    <n v="7.1400000000000005E-2"/>
    <n v="1500"/>
    <n v="8"/>
    <n v="1671"/>
  </r>
  <r>
    <n v="456556"/>
    <x v="8"/>
    <x v="0"/>
    <x v="5"/>
    <s v="Teva Pharmaceuticals"/>
    <x v="3"/>
    <x v="0"/>
    <x v="32"/>
    <d v="2021-10-15T00:00:00"/>
    <d v="2021-11-12T00:00:00"/>
    <x v="1"/>
    <x v="1"/>
    <d v="2021-12-12T00:00:00"/>
    <n v="567045"/>
    <x v="6"/>
    <s v="A4"/>
    <x v="1"/>
    <s v="Not Verified"/>
    <n v="53000"/>
    <n v="0.15310000000000001"/>
    <n v="316.11"/>
    <n v="8.5900000000000004E-2"/>
    <n v="10000"/>
    <n v="33"/>
    <n v="11380"/>
  </r>
  <r>
    <n v="759943"/>
    <x v="33"/>
    <x v="0"/>
    <x v="5"/>
    <s v="alberici constructors"/>
    <x v="3"/>
    <x v="0"/>
    <x v="25"/>
    <d v="2021-02-13T00:00:00"/>
    <d v="2021-02-13T00:00:00"/>
    <x v="1"/>
    <x v="1"/>
    <d v="2021-03-13T00:00:00"/>
    <n v="960215"/>
    <x v="6"/>
    <s v="A5"/>
    <x v="1"/>
    <s v="Not Verified"/>
    <n v="85000"/>
    <n v="0.11269999999999999"/>
    <n v="454.51"/>
    <n v="8.4900000000000003E-2"/>
    <n v="14400"/>
    <n v="10"/>
    <n v="15943"/>
  </r>
  <r>
    <n v="642926"/>
    <x v="8"/>
    <x v="0"/>
    <x v="7"/>
    <s v="darnitsa maintenace supply llc"/>
    <x v="3"/>
    <x v="0"/>
    <x v="21"/>
    <d v="2021-01-14T00:00:00"/>
    <d v="2021-01-14T00:00:00"/>
    <x v="1"/>
    <x v="1"/>
    <d v="2021-02-14T00:00:00"/>
    <n v="822850"/>
    <x v="6"/>
    <s v="A2"/>
    <x v="1"/>
    <s v="Not Verified"/>
    <n v="35000"/>
    <n v="1.7100000000000001E-2"/>
    <n v="303.27"/>
    <n v="5.79E-2"/>
    <n v="10000"/>
    <n v="12"/>
    <n v="10918"/>
  </r>
  <r>
    <n v="999276"/>
    <x v="26"/>
    <x v="0"/>
    <x v="7"/>
    <s v="KY3 Inc."/>
    <x v="3"/>
    <x v="0"/>
    <x v="13"/>
    <d v="2021-05-16T00:00:00"/>
    <d v="2021-11-14T00:00:00"/>
    <x v="1"/>
    <x v="1"/>
    <d v="2021-12-14T00:00:00"/>
    <n v="1224643"/>
    <x v="6"/>
    <s v="A4"/>
    <x v="1"/>
    <s v="Not Verified"/>
    <n v="34000"/>
    <n v="0.1002"/>
    <n v="156.46"/>
    <n v="7.9000000000000001E-2"/>
    <n v="5000"/>
    <n v="20"/>
    <n v="5632"/>
  </r>
  <r>
    <n v="723703"/>
    <x v="17"/>
    <x v="0"/>
    <x v="7"/>
    <s v="Enviro Systems, Inc."/>
    <x v="3"/>
    <x v="0"/>
    <x v="29"/>
    <d v="2021-05-16T00:00:00"/>
    <d v="2021-05-14T00:00:00"/>
    <x v="1"/>
    <x v="1"/>
    <d v="2021-06-14T00:00:00"/>
    <n v="918718"/>
    <x v="6"/>
    <s v="A4"/>
    <x v="1"/>
    <s v="Not Verified"/>
    <n v="66400"/>
    <n v="0.20799999999999999"/>
    <n v="186.06"/>
    <n v="7.2900000000000006E-2"/>
    <n v="6000"/>
    <n v="26"/>
    <n v="6698"/>
  </r>
  <r>
    <n v="499201"/>
    <x v="10"/>
    <x v="0"/>
    <x v="9"/>
    <s v="Russ Darrow Group"/>
    <x v="3"/>
    <x v="0"/>
    <x v="48"/>
    <d v="2021-04-13T00:00:00"/>
    <d v="2021-04-13T00:00:00"/>
    <x v="1"/>
    <x v="1"/>
    <d v="2021-05-13T00:00:00"/>
    <n v="640606"/>
    <x v="6"/>
    <s v="A5"/>
    <x v="1"/>
    <s v="Not Verified"/>
    <n v="37423.99"/>
    <n v="1.44E-2"/>
    <n v="87.59"/>
    <n v="7.8799999999999995E-2"/>
    <n v="2800"/>
    <n v="6"/>
    <n v="3153"/>
  </r>
  <r>
    <n v="355011"/>
    <x v="1"/>
    <x v="0"/>
    <x v="10"/>
    <s v="Gilroy Dispatch"/>
    <x v="3"/>
    <x v="0"/>
    <x v="58"/>
    <d v="2021-05-11T00:00:00"/>
    <d v="2021-05-11T00:00:00"/>
    <x v="1"/>
    <x v="1"/>
    <d v="2021-06-11T00:00:00"/>
    <n v="359484"/>
    <x v="6"/>
    <s v="A2"/>
    <x v="1"/>
    <s v="Not Verified"/>
    <n v="41004"/>
    <n v="9.3899999999999997E-2"/>
    <n v="96.69"/>
    <n v="7.6799999999999993E-2"/>
    <n v="6000"/>
    <n v="17"/>
    <n v="3472"/>
  </r>
  <r>
    <n v="554739"/>
    <x v="31"/>
    <x v="0"/>
    <x v="1"/>
    <s v="Derby Dental laboratory"/>
    <x v="3"/>
    <x v="0"/>
    <x v="43"/>
    <d v="2021-08-13T00:00:00"/>
    <d v="2021-08-13T00:00:00"/>
    <x v="1"/>
    <x v="1"/>
    <d v="2021-09-13T00:00:00"/>
    <n v="714532"/>
    <x v="6"/>
    <s v="A2"/>
    <x v="1"/>
    <s v="Not Verified"/>
    <n v="46800"/>
    <n v="0.10539999999999999"/>
    <n v="153.84"/>
    <n v="6.7599999999999993E-2"/>
    <n v="5000"/>
    <n v="38"/>
    <n v="5538"/>
  </r>
  <r>
    <n v="852502"/>
    <x v="5"/>
    <x v="0"/>
    <x v="1"/>
    <s v="Air Force"/>
    <x v="3"/>
    <x v="0"/>
    <x v="11"/>
    <d v="2021-03-12T00:00:00"/>
    <d v="2021-03-12T00:00:00"/>
    <x v="1"/>
    <x v="1"/>
    <d v="2021-04-12T00:00:00"/>
    <n v="1064566"/>
    <x v="6"/>
    <s v="A3"/>
    <x v="1"/>
    <s v="Not Verified"/>
    <n v="65000"/>
    <n v="0.25180000000000002"/>
    <n v="123.5"/>
    <n v="6.9900000000000004E-2"/>
    <n v="4000"/>
    <n v="23"/>
    <n v="4131"/>
  </r>
  <r>
    <n v="380046"/>
    <x v="4"/>
    <x v="0"/>
    <x v="1"/>
    <s v="David H Lightkep"/>
    <x v="3"/>
    <x v="0"/>
    <x v="8"/>
    <d v="2021-03-12T00:00:00"/>
    <d v="2021-03-12T00:00:00"/>
    <x v="1"/>
    <x v="1"/>
    <d v="2021-04-12T00:00:00"/>
    <n v="407052"/>
    <x v="6"/>
    <s v="A3"/>
    <x v="1"/>
    <s v="Not Verified"/>
    <n v="51840"/>
    <n v="8.4000000000000005E-2"/>
    <n v="282.02999999999997"/>
    <n v="0.08"/>
    <n v="9000"/>
    <n v="18"/>
    <n v="10153"/>
  </r>
  <r>
    <n v="508957"/>
    <x v="8"/>
    <x v="0"/>
    <x v="1"/>
    <s v="rudin managment"/>
    <x v="3"/>
    <x v="0"/>
    <x v="27"/>
    <d v="2021-05-13T00:00:00"/>
    <d v="2021-05-13T00:00:00"/>
    <x v="1"/>
    <x v="1"/>
    <d v="2021-06-13T00:00:00"/>
    <n v="656808"/>
    <x v="6"/>
    <s v="A4"/>
    <x v="1"/>
    <s v="Not Verified"/>
    <n v="55000"/>
    <n v="0.1043"/>
    <n v="404.43"/>
    <n v="7.51E-2"/>
    <n v="13000"/>
    <n v="26"/>
    <n v="14560"/>
  </r>
  <r>
    <n v="446792"/>
    <x v="1"/>
    <x v="0"/>
    <x v="0"/>
    <s v="Allied Barton Security"/>
    <x v="3"/>
    <x v="0"/>
    <x v="15"/>
    <d v="2021-08-15T00:00:00"/>
    <d v="2021-10-12T00:00:00"/>
    <x v="1"/>
    <x v="1"/>
    <d v="2021-11-12T00:00:00"/>
    <n v="546720"/>
    <x v="6"/>
    <s v="A1"/>
    <x v="1"/>
    <s v="Not Verified"/>
    <n v="25000"/>
    <n v="8.1600000000000006E-2"/>
    <n v="92.7"/>
    <n v="7.0499999999999993E-2"/>
    <n v="3000"/>
    <n v="11"/>
    <n v="3337"/>
  </r>
  <r>
    <n v="539223"/>
    <x v="1"/>
    <x v="0"/>
    <x v="0"/>
    <s v="Hanley Wood Market Intelligence"/>
    <x v="3"/>
    <x v="0"/>
    <x v="43"/>
    <d v="2021-02-13T00:00:00"/>
    <d v="2021-04-11T00:00:00"/>
    <x v="1"/>
    <x v="1"/>
    <d v="2021-05-11T00:00:00"/>
    <n v="696343"/>
    <x v="6"/>
    <s v="A2"/>
    <x v="1"/>
    <s v="Not Verified"/>
    <n v="26000"/>
    <n v="0.1062"/>
    <n v="123.07"/>
    <n v="6.7599999999999993E-2"/>
    <n v="4000"/>
    <n v="10"/>
    <n v="4182"/>
  </r>
  <r>
    <n v="642763"/>
    <x v="5"/>
    <x v="0"/>
    <x v="0"/>
    <s v="School District of Lee County"/>
    <x v="3"/>
    <x v="0"/>
    <x v="21"/>
    <d v="2021-07-14T00:00:00"/>
    <d v="2021-01-14T00:00:00"/>
    <x v="1"/>
    <x v="1"/>
    <d v="2021-02-14T00:00:00"/>
    <n v="822664"/>
    <x v="6"/>
    <s v="A2"/>
    <x v="1"/>
    <s v="Not Verified"/>
    <n v="38000"/>
    <n v="5.2400000000000002E-2"/>
    <n v="32.61"/>
    <n v="5.79E-2"/>
    <n v="1075"/>
    <n v="14"/>
    <n v="1174"/>
  </r>
  <r>
    <n v="480780"/>
    <x v="18"/>
    <x v="0"/>
    <x v="0"/>
    <s v="State of New Jersey"/>
    <x v="3"/>
    <x v="0"/>
    <x v="46"/>
    <d v="2021-04-10T00:00:00"/>
    <d v="2021-04-10T00:00:00"/>
    <x v="1"/>
    <x v="1"/>
    <d v="2021-05-10T00:00:00"/>
    <n v="611248"/>
    <x v="6"/>
    <s v="A3"/>
    <x v="1"/>
    <s v="Not Verified"/>
    <n v="51000"/>
    <n v="0.1699"/>
    <n v="30.94"/>
    <n v="7.1400000000000005E-2"/>
    <n v="1000"/>
    <n v="8"/>
    <n v="1012"/>
  </r>
  <r>
    <n v="473831"/>
    <x v="33"/>
    <x v="0"/>
    <x v="0"/>
    <s v="Hiller Systems, Inc."/>
    <x v="3"/>
    <x v="0"/>
    <x v="24"/>
    <d v="2021-05-12T00:00:00"/>
    <d v="2021-04-12T00:00:00"/>
    <x v="1"/>
    <x v="1"/>
    <d v="2021-05-12T00:00:00"/>
    <n v="599144"/>
    <x v="6"/>
    <s v="A3"/>
    <x v="1"/>
    <s v="Not Verified"/>
    <n v="40000"/>
    <n v="0.16020000000000001"/>
    <n v="140.49"/>
    <n v="7.7399999999999997E-2"/>
    <n v="4500"/>
    <n v="12"/>
    <n v="5018"/>
  </r>
  <r>
    <n v="1035978"/>
    <x v="3"/>
    <x v="0"/>
    <x v="0"/>
    <s v="United Stationers"/>
    <x v="3"/>
    <x v="0"/>
    <x v="12"/>
    <d v="2021-12-15T00:00:00"/>
    <d v="2021-12-14T00:00:00"/>
    <x v="1"/>
    <x v="1"/>
    <d v="2022-01-14T00:00:00"/>
    <n v="1265637"/>
    <x v="6"/>
    <s v="A3"/>
    <x v="1"/>
    <s v="Not Verified"/>
    <n v="76800"/>
    <n v="9.5799999999999996E-2"/>
    <n v="199.11"/>
    <n v="7.51E-2"/>
    <n v="6400"/>
    <n v="20"/>
    <n v="7168"/>
  </r>
  <r>
    <n v="366085"/>
    <x v="4"/>
    <x v="0"/>
    <x v="0"/>
    <s v="NTX Wireless"/>
    <x v="3"/>
    <x v="0"/>
    <x v="55"/>
    <d v="2021-05-16T00:00:00"/>
    <d v="2021-12-11T00:00:00"/>
    <x v="1"/>
    <x v="1"/>
    <d v="2022-01-11T00:00:00"/>
    <n v="377642"/>
    <x v="6"/>
    <s v="A5"/>
    <x v="1"/>
    <s v="Not Verified"/>
    <n v="28000"/>
    <n v="1.7600000000000001E-2"/>
    <n v="192.57"/>
    <n v="9.6299999999999997E-2"/>
    <n v="6000"/>
    <n v="8"/>
    <n v="6915"/>
  </r>
  <r>
    <n v="474431"/>
    <x v="1"/>
    <x v="0"/>
    <x v="0"/>
    <s v="Five-Star AudioVisual"/>
    <x v="3"/>
    <x v="0"/>
    <x v="24"/>
    <d v="2021-07-15T00:00:00"/>
    <d v="2021-02-13T00:00:00"/>
    <x v="1"/>
    <x v="1"/>
    <d v="2021-03-13T00:00:00"/>
    <n v="600107"/>
    <x v="6"/>
    <s v="A5"/>
    <x v="1"/>
    <s v="Not Verified"/>
    <n v="37000"/>
    <n v="0.21410000000000001"/>
    <n v="254.18"/>
    <n v="8.9399999999999993E-2"/>
    <n v="8000"/>
    <n v="9"/>
    <n v="9151"/>
  </r>
  <r>
    <n v="586101"/>
    <x v="8"/>
    <x v="0"/>
    <x v="0"/>
    <s v="Tobias Technology"/>
    <x v="3"/>
    <x v="0"/>
    <x v="50"/>
    <d v="2021-05-11T00:00:00"/>
    <d v="2021-05-11T00:00:00"/>
    <x v="1"/>
    <x v="1"/>
    <d v="2021-06-11T00:00:00"/>
    <n v="752991"/>
    <x v="6"/>
    <s v="A5"/>
    <x v="1"/>
    <s v="Not Verified"/>
    <n v="90000"/>
    <n v="4.3E-3"/>
    <n v="62.57"/>
    <n v="7.8799999999999995E-2"/>
    <n v="2000"/>
    <n v="13"/>
    <n v="2085"/>
  </r>
  <r>
    <n v="669210"/>
    <x v="8"/>
    <x v="0"/>
    <x v="4"/>
    <s v="Downstate medical center"/>
    <x v="3"/>
    <x v="0"/>
    <x v="0"/>
    <d v="2021-04-16T00:00:00"/>
    <d v="2021-02-14T00:00:00"/>
    <x v="1"/>
    <x v="1"/>
    <d v="2021-03-14T00:00:00"/>
    <n v="855661"/>
    <x v="6"/>
    <s v="A4"/>
    <x v="1"/>
    <s v="Not Verified"/>
    <n v="75000"/>
    <n v="4.7E-2"/>
    <n v="310.10000000000002"/>
    <n v="7.2900000000000006E-2"/>
    <n v="10000"/>
    <n v="27"/>
    <n v="11164"/>
  </r>
  <r>
    <n v="615707"/>
    <x v="8"/>
    <x v="0"/>
    <x v="10"/>
    <s v="Community Care Physicians"/>
    <x v="3"/>
    <x v="0"/>
    <x v="49"/>
    <d v="2021-03-15T00:00:00"/>
    <d v="2021-12-13T00:00:00"/>
    <x v="1"/>
    <x v="1"/>
    <d v="2022-01-13T00:00:00"/>
    <n v="789534"/>
    <x v="6"/>
    <s v="A4"/>
    <x v="1"/>
    <s v="Not Verified"/>
    <n v="44000"/>
    <n v="2.0500000000000001E-2"/>
    <n v="191.68"/>
    <n v="6.54E-2"/>
    <n v="10000"/>
    <n v="14"/>
    <n v="6900"/>
  </r>
  <r>
    <n v="868716"/>
    <x v="20"/>
    <x v="0"/>
    <x v="6"/>
    <s v="Isagenix International"/>
    <x v="3"/>
    <x v="0"/>
    <x v="10"/>
    <d v="2021-03-15T00:00:00"/>
    <d v="2021-03-12T00:00:00"/>
    <x v="1"/>
    <x v="1"/>
    <d v="2021-04-12T00:00:00"/>
    <n v="1082434"/>
    <x v="6"/>
    <s v="A1"/>
    <x v="1"/>
    <s v="Not Verified"/>
    <n v="65000"/>
    <n v="6.8099999999999994E-2"/>
    <n v="120.64"/>
    <n v="5.4199999999999998E-2"/>
    <n v="4000"/>
    <n v="22"/>
    <n v="4102"/>
  </r>
  <r>
    <n v="481943"/>
    <x v="6"/>
    <x v="0"/>
    <x v="6"/>
    <s v="Central Michigan University"/>
    <x v="3"/>
    <x v="0"/>
    <x v="46"/>
    <d v="2021-02-13T00:00:00"/>
    <d v="2021-02-13T00:00:00"/>
    <x v="1"/>
    <x v="1"/>
    <d v="2021-03-13T00:00:00"/>
    <n v="612991"/>
    <x v="6"/>
    <s v="A5"/>
    <x v="1"/>
    <s v="Not Verified"/>
    <n v="55000"/>
    <n v="0.21840000000000001"/>
    <n v="218.97"/>
    <n v="7.8799999999999995E-2"/>
    <n v="7000"/>
    <n v="33"/>
    <n v="7883"/>
  </r>
  <r>
    <n v="374658"/>
    <x v="25"/>
    <x v="0"/>
    <x v="3"/>
    <s v="JACOBS ENGINEERING"/>
    <x v="3"/>
    <x v="0"/>
    <x v="40"/>
    <d v="2021-10-11T00:00:00"/>
    <d v="2021-10-11T00:00:00"/>
    <x v="1"/>
    <x v="1"/>
    <d v="2021-11-11T00:00:00"/>
    <n v="396056"/>
    <x v="6"/>
    <s v="A3"/>
    <x v="1"/>
    <s v="Not Verified"/>
    <n v="156326"/>
    <n v="1.8E-3"/>
    <n v="56.41"/>
    <n v="0.08"/>
    <n v="1800"/>
    <n v="9"/>
    <n v="2027"/>
  </r>
  <r>
    <n v="782324"/>
    <x v="13"/>
    <x v="0"/>
    <x v="8"/>
    <s v="Interquest Northwest Inc"/>
    <x v="3"/>
    <x v="0"/>
    <x v="6"/>
    <d v="2021-02-14T00:00:00"/>
    <d v="2021-01-14T00:00:00"/>
    <x v="1"/>
    <x v="1"/>
    <d v="2021-02-14T00:00:00"/>
    <n v="985304"/>
    <x v="6"/>
    <s v="A2"/>
    <x v="1"/>
    <s v="Not Verified"/>
    <n v="24000"/>
    <n v="8.1000000000000003E-2"/>
    <n v="92.12"/>
    <n v="6.6199999999999995E-2"/>
    <n v="3000"/>
    <n v="10"/>
    <n v="3309"/>
  </r>
  <r>
    <n v="430666"/>
    <x v="1"/>
    <x v="0"/>
    <x v="8"/>
    <s v="Improvement Direct"/>
    <x v="3"/>
    <x v="0"/>
    <x v="20"/>
    <d v="2021-01-12T00:00:00"/>
    <d v="2021-10-09T00:00:00"/>
    <x v="1"/>
    <x v="1"/>
    <d v="2021-11-09T00:00:00"/>
    <n v="510816"/>
    <x v="6"/>
    <s v="A4"/>
    <x v="1"/>
    <s v="Not Verified"/>
    <n v="23800"/>
    <n v="2.3699999999999999E-2"/>
    <n v="281.14"/>
    <n v="9.3200000000000005E-2"/>
    <n v="8800"/>
    <n v="8"/>
    <n v="8936"/>
  </r>
  <r>
    <n v="482059"/>
    <x v="8"/>
    <x v="0"/>
    <x v="8"/>
    <s v="Pentegra Retirement Services"/>
    <x v="3"/>
    <x v="0"/>
    <x v="46"/>
    <d v="2021-09-13T00:00:00"/>
    <d v="2021-02-13T00:00:00"/>
    <x v="1"/>
    <x v="1"/>
    <d v="2021-03-13T00:00:00"/>
    <n v="613124"/>
    <x v="6"/>
    <s v="A4"/>
    <x v="1"/>
    <s v="Not Verified"/>
    <n v="40000"/>
    <n v="0.15570000000000001"/>
    <n v="130.66"/>
    <n v="7.51E-2"/>
    <n v="4200"/>
    <n v="12"/>
    <n v="4704"/>
  </r>
  <r>
    <n v="970707"/>
    <x v="29"/>
    <x v="0"/>
    <x v="8"/>
    <s v="The Wright Group, Inc."/>
    <x v="3"/>
    <x v="0"/>
    <x v="13"/>
    <d v="2021-05-14T00:00:00"/>
    <d v="2021-04-14T00:00:00"/>
    <x v="1"/>
    <x v="1"/>
    <d v="2021-05-14T00:00:00"/>
    <n v="1192390"/>
    <x v="6"/>
    <s v="A5"/>
    <x v="1"/>
    <s v="Not Verified"/>
    <n v="78000"/>
    <n v="3.2199999999999999E-2"/>
    <n v="603.32000000000005"/>
    <n v="8.8999999999999996E-2"/>
    <n v="19000"/>
    <n v="13"/>
    <n v="21627"/>
  </r>
  <r>
    <n v="534655"/>
    <x v="33"/>
    <x v="0"/>
    <x v="8"/>
    <s v="Intermec Technologies"/>
    <x v="3"/>
    <x v="0"/>
    <x v="51"/>
    <d v="2021-05-16T00:00:00"/>
    <d v="2021-01-13T00:00:00"/>
    <x v="1"/>
    <x v="1"/>
    <d v="2021-02-13T00:00:00"/>
    <n v="690957"/>
    <x v="6"/>
    <s v="A5"/>
    <x v="1"/>
    <s v="Not Verified"/>
    <n v="35000"/>
    <n v="0.23250000000000001"/>
    <n v="84.46"/>
    <n v="7.8799999999999995E-2"/>
    <n v="2700"/>
    <n v="25"/>
    <n v="3029"/>
  </r>
  <r>
    <n v="489422"/>
    <x v="16"/>
    <x v="0"/>
    <x v="8"/>
    <s v="Mass. General Hospital"/>
    <x v="3"/>
    <x v="0"/>
    <x v="46"/>
    <d v="2021-04-16T00:00:00"/>
    <d v="2021-03-13T00:00:00"/>
    <x v="1"/>
    <x v="1"/>
    <d v="2021-04-13T00:00:00"/>
    <n v="606170"/>
    <x v="6"/>
    <s v="A5"/>
    <x v="1"/>
    <s v="Not Verified"/>
    <n v="70000"/>
    <n v="5.4199999999999998E-2"/>
    <n v="312.81"/>
    <n v="7.8799999999999995E-2"/>
    <n v="10000"/>
    <n v="25"/>
    <n v="11261"/>
  </r>
  <r>
    <n v="515647"/>
    <x v="21"/>
    <x v="0"/>
    <x v="4"/>
    <s v="City of New Haven"/>
    <x v="3"/>
    <x v="0"/>
    <x v="27"/>
    <d v="2021-03-13T00:00:00"/>
    <d v="2021-03-13T00:00:00"/>
    <x v="1"/>
    <x v="1"/>
    <d v="2021-04-13T00:00:00"/>
    <n v="666528"/>
    <x v="6"/>
    <s v="A4"/>
    <x v="1"/>
    <s v="Not Verified"/>
    <n v="42000"/>
    <n v="0.11310000000000001"/>
    <n v="93.34"/>
    <n v="7.51E-2"/>
    <n v="3000"/>
    <n v="10"/>
    <n v="3357"/>
  </r>
  <r>
    <n v="568058"/>
    <x v="8"/>
    <x v="0"/>
    <x v="2"/>
    <s v="NYC DEPT OF EDUCATION"/>
    <x v="3"/>
    <x v="0"/>
    <x v="47"/>
    <d v="2021-11-10T00:00:00"/>
    <d v="2021-11-10T00:00:00"/>
    <x v="1"/>
    <x v="1"/>
    <d v="2021-12-10T00:00:00"/>
    <n v="730752"/>
    <x v="6"/>
    <s v="A1"/>
    <x v="1"/>
    <s v="Not Verified"/>
    <n v="56048"/>
    <n v="0.16550000000000001"/>
    <n v="146.88"/>
    <n v="6.3899999999999998E-2"/>
    <n v="4800"/>
    <n v="32"/>
    <n v="4851"/>
  </r>
  <r>
    <n v="546203"/>
    <x v="4"/>
    <x v="0"/>
    <x v="2"/>
    <s v="Millcreek Community Hospital"/>
    <x v="3"/>
    <x v="0"/>
    <x v="43"/>
    <d v="2021-08-12T00:00:00"/>
    <d v="2021-08-12T00:00:00"/>
    <x v="1"/>
    <x v="1"/>
    <d v="2021-09-12T00:00:00"/>
    <n v="704369"/>
    <x v="6"/>
    <s v="A2"/>
    <x v="1"/>
    <s v="Not Verified"/>
    <n v="27600"/>
    <n v="0.15740000000000001"/>
    <n v="230.76"/>
    <n v="6.7599999999999993E-2"/>
    <n v="7500"/>
    <n v="17"/>
    <n v="8209"/>
  </r>
  <r>
    <n v="473386"/>
    <x v="42"/>
    <x v="0"/>
    <x v="5"/>
    <s v="CSKT"/>
    <x v="3"/>
    <x v="0"/>
    <x v="24"/>
    <d v="2021-06-10T00:00:00"/>
    <d v="2021-02-10T00:00:00"/>
    <x v="1"/>
    <x v="1"/>
    <d v="2021-03-10T00:00:00"/>
    <n v="598243"/>
    <x v="6"/>
    <s v="A2"/>
    <x v="1"/>
    <s v="Not Verified"/>
    <n v="45000"/>
    <n v="3.3099999999999997E-2"/>
    <n v="31.06"/>
    <n v="7.3999999999999996E-2"/>
    <n v="1000"/>
    <n v="12"/>
    <n v="1006"/>
  </r>
  <r>
    <n v="369360"/>
    <x v="35"/>
    <x v="0"/>
    <x v="5"/>
    <s v="LSI Logic"/>
    <x v="3"/>
    <x v="0"/>
    <x v="55"/>
    <d v="2021-05-16T00:00:00"/>
    <d v="2021-12-10T00:00:00"/>
    <x v="1"/>
    <x v="1"/>
    <d v="2022-01-10T00:00:00"/>
    <n v="385069"/>
    <x v="6"/>
    <s v="A3"/>
    <x v="1"/>
    <s v="Not Verified"/>
    <n v="40000"/>
    <n v="0.18779999999999999"/>
    <n v="37.61"/>
    <n v="0.08"/>
    <n v="1200"/>
    <n v="15"/>
    <n v="1332"/>
  </r>
  <r>
    <n v="387587"/>
    <x v="8"/>
    <x v="0"/>
    <x v="5"/>
    <s v="The Children's Village"/>
    <x v="3"/>
    <x v="0"/>
    <x v="45"/>
    <d v="2021-07-10T00:00:00"/>
    <d v="2021-07-10T00:00:00"/>
    <x v="1"/>
    <x v="1"/>
    <d v="2021-08-10T00:00:00"/>
    <n v="420539"/>
    <x v="6"/>
    <s v="A4"/>
    <x v="1"/>
    <s v="Not Verified"/>
    <n v="56496"/>
    <n v="5.7099999999999998E-2"/>
    <n v="63.9"/>
    <n v="9.3200000000000005E-2"/>
    <n v="2000"/>
    <n v="13"/>
    <n v="2146"/>
  </r>
  <r>
    <n v="793950"/>
    <x v="1"/>
    <x v="0"/>
    <x v="7"/>
    <s v="WEST HILLS HEALTH &amp; REHAB"/>
    <x v="3"/>
    <x v="0"/>
    <x v="6"/>
    <d v="2021-11-14T00:00:00"/>
    <d v="2021-07-14T00:00:00"/>
    <x v="1"/>
    <x v="1"/>
    <d v="2021-08-14T00:00:00"/>
    <n v="998511"/>
    <x v="6"/>
    <s v="A3"/>
    <x v="1"/>
    <s v="Not Verified"/>
    <n v="60000"/>
    <n v="0.23619999999999999"/>
    <n v="154.37"/>
    <n v="6.9900000000000004E-2"/>
    <n v="5000"/>
    <n v="41"/>
    <n v="5557"/>
  </r>
  <r>
    <n v="606222"/>
    <x v="8"/>
    <x v="0"/>
    <x v="1"/>
    <s v="nypd"/>
    <x v="3"/>
    <x v="0"/>
    <x v="49"/>
    <d v="2021-06-11T00:00:00"/>
    <d v="2021-05-11T00:00:00"/>
    <x v="1"/>
    <x v="1"/>
    <d v="2021-06-11T00:00:00"/>
    <n v="777696"/>
    <x v="6"/>
    <s v="A2"/>
    <x v="1"/>
    <s v="Not Verified"/>
    <n v="84000"/>
    <n v="9.4000000000000004E-3"/>
    <n v="90.99"/>
    <n v="5.79E-2"/>
    <n v="3000"/>
    <n v="24"/>
    <n v="3081"/>
  </r>
  <r>
    <n v="399674"/>
    <x v="6"/>
    <x v="0"/>
    <x v="1"/>
    <s v="country market"/>
    <x v="3"/>
    <x v="0"/>
    <x v="28"/>
    <d v="2021-05-16T00:00:00"/>
    <d v="2021-05-12T00:00:00"/>
    <x v="1"/>
    <x v="1"/>
    <d v="2021-06-12T00:00:00"/>
    <n v="442549"/>
    <x v="6"/>
    <s v="A2"/>
    <x v="1"/>
    <s v="Not Verified"/>
    <n v="23004"/>
    <n v="4.3299999999999998E-2"/>
    <n v="46.79"/>
    <n v="7.6799999999999993E-2"/>
    <n v="1500"/>
    <n v="29"/>
    <n v="1684"/>
  </r>
  <r>
    <n v="383996"/>
    <x v="1"/>
    <x v="0"/>
    <x v="0"/>
    <s v="State of California"/>
    <x v="3"/>
    <x v="0"/>
    <x v="33"/>
    <d v="2021-03-16T00:00:00"/>
    <d v="2021-03-12T00:00:00"/>
    <x v="1"/>
    <x v="1"/>
    <d v="2021-04-12T00:00:00"/>
    <n v="414688"/>
    <x v="6"/>
    <s v="A2"/>
    <x v="1"/>
    <s v="Not Verified"/>
    <n v="32000"/>
    <n v="5.7000000000000002E-2"/>
    <n v="124.77"/>
    <n v="7.6799999999999993E-2"/>
    <n v="4000"/>
    <n v="33"/>
    <n v="4491"/>
  </r>
  <r>
    <n v="552460"/>
    <x v="2"/>
    <x v="0"/>
    <x v="0"/>
    <s v="Dimensional fund advisors"/>
    <x v="3"/>
    <x v="0"/>
    <x v="47"/>
    <d v="2021-11-14T00:00:00"/>
    <d v="2021-08-13T00:00:00"/>
    <x v="1"/>
    <x v="1"/>
    <d v="2021-09-13T00:00:00"/>
    <n v="711870"/>
    <x v="6"/>
    <s v="A4"/>
    <x v="1"/>
    <s v="Not Verified"/>
    <n v="54996"/>
    <n v="2.07E-2"/>
    <n v="124.45"/>
    <n v="7.51E-2"/>
    <n v="4000"/>
    <n v="11"/>
    <n v="4480"/>
  </r>
  <r>
    <n v="782264"/>
    <x v="4"/>
    <x v="0"/>
    <x v="0"/>
    <s v="Aerotek"/>
    <x v="3"/>
    <x v="0"/>
    <x v="6"/>
    <d v="2021-06-14T00:00:00"/>
    <d v="2021-07-14T00:00:00"/>
    <x v="1"/>
    <x v="1"/>
    <d v="2021-08-14T00:00:00"/>
    <n v="985232"/>
    <x v="6"/>
    <s v="A4"/>
    <x v="1"/>
    <s v="Not Verified"/>
    <n v="25200"/>
    <n v="8.3799999999999999E-2"/>
    <n v="156.47999999999999"/>
    <n v="7.9100000000000004E-2"/>
    <n v="5000"/>
    <n v="17"/>
    <n v="5633"/>
  </r>
  <r>
    <n v="493354"/>
    <x v="5"/>
    <x v="0"/>
    <x v="0"/>
    <s v="Salvation Army"/>
    <x v="3"/>
    <x v="0"/>
    <x v="26"/>
    <d v="2021-03-13T00:00:00"/>
    <d v="2021-03-13T00:00:00"/>
    <x v="1"/>
    <x v="1"/>
    <d v="2021-04-13T00:00:00"/>
    <n v="631169"/>
    <x v="6"/>
    <s v="A5"/>
    <x v="1"/>
    <s v="Not Verified"/>
    <n v="10668"/>
    <n v="2.5899999999999999E-2"/>
    <n v="156.41"/>
    <n v="7.8799999999999995E-2"/>
    <n v="5000"/>
    <n v="6"/>
    <n v="5646"/>
  </r>
  <r>
    <n v="721458"/>
    <x v="3"/>
    <x v="0"/>
    <x v="9"/>
    <s v="Shoreacres"/>
    <x v="3"/>
    <x v="0"/>
    <x v="29"/>
    <d v="2021-05-16T00:00:00"/>
    <d v="2021-05-13T00:00:00"/>
    <x v="1"/>
    <x v="1"/>
    <d v="2021-06-13T00:00:00"/>
    <n v="916078"/>
    <x v="6"/>
    <s v="A4"/>
    <x v="1"/>
    <s v="Not Verified"/>
    <n v="26400"/>
    <n v="0.17680000000000001"/>
    <n v="93.03"/>
    <n v="7.2900000000000006E-2"/>
    <n v="3000"/>
    <n v="14"/>
    <n v="3313"/>
  </r>
  <r>
    <n v="985386"/>
    <x v="4"/>
    <x v="0"/>
    <x v="6"/>
    <s v="Smith Micro Software"/>
    <x v="3"/>
    <x v="0"/>
    <x v="13"/>
    <d v="2021-05-16T00:00:00"/>
    <d v="2021-09-14T00:00:00"/>
    <x v="1"/>
    <x v="1"/>
    <d v="2021-10-14T00:00:00"/>
    <n v="1208842"/>
    <x v="6"/>
    <s v="A5"/>
    <x v="1"/>
    <s v="Not Verified"/>
    <n v="115000"/>
    <n v="8.9399999999999993E-2"/>
    <n v="158.77000000000001"/>
    <n v="8.8999999999999996E-2"/>
    <n v="5000"/>
    <n v="31"/>
    <n v="5714"/>
  </r>
  <r>
    <n v="374471"/>
    <x v="4"/>
    <x v="0"/>
    <x v="8"/>
    <s v="Wallworks Inc."/>
    <x v="3"/>
    <x v="0"/>
    <x v="40"/>
    <d v="2021-03-16T00:00:00"/>
    <d v="2021-11-10T00:00:00"/>
    <x v="1"/>
    <x v="1"/>
    <d v="2021-12-10T00:00:00"/>
    <n v="395649"/>
    <x v="6"/>
    <s v="A3"/>
    <x v="1"/>
    <s v="Not Verified"/>
    <n v="45000"/>
    <n v="0.1328"/>
    <n v="206.04"/>
    <n v="0.08"/>
    <n v="6575"/>
    <n v="19"/>
    <n v="7259"/>
  </r>
  <r>
    <n v="595820"/>
    <x v="39"/>
    <x v="0"/>
    <x v="5"/>
    <m/>
    <x v="3"/>
    <x v="0"/>
    <x v="50"/>
    <d v="2021-09-14T00:00:00"/>
    <d v="2021-10-13T00:00:00"/>
    <x v="1"/>
    <x v="1"/>
    <d v="2021-11-13T00:00:00"/>
    <n v="764918"/>
    <x v="6"/>
    <s v="A5"/>
    <x v="1"/>
    <s v="Not Verified"/>
    <n v="28800"/>
    <n v="0.1542"/>
    <n v="140.77000000000001"/>
    <n v="7.8799999999999995E-2"/>
    <n v="4500"/>
    <n v="19"/>
    <n v="5068"/>
  </r>
  <r>
    <n v="364268"/>
    <x v="1"/>
    <x v="0"/>
    <x v="0"/>
    <s v="Bossa Nova"/>
    <x v="3"/>
    <x v="0"/>
    <x v="36"/>
    <d v="2021-05-16T00:00:00"/>
    <d v="2021-12-11T00:00:00"/>
    <x v="1"/>
    <x v="1"/>
    <d v="2022-01-11T00:00:00"/>
    <n v="368827"/>
    <x v="6"/>
    <s v="A5"/>
    <x v="1"/>
    <s v="Not Verified"/>
    <n v="33996"/>
    <n v="1.66E-2"/>
    <n v="159.88999999999999"/>
    <n v="9.3799999999999994E-2"/>
    <n v="5000"/>
    <n v="11"/>
    <n v="5756"/>
  </r>
  <r>
    <n v="452356"/>
    <x v="3"/>
    <x v="0"/>
    <x v="2"/>
    <s v="International Paper"/>
    <x v="3"/>
    <x v="0"/>
    <x v="32"/>
    <d v="2021-05-11T00:00:00"/>
    <d v="2021-05-11T00:00:00"/>
    <x v="1"/>
    <x v="1"/>
    <d v="2021-06-11T00:00:00"/>
    <n v="558216"/>
    <x v="6"/>
    <s v="A5"/>
    <x v="1"/>
    <s v="Not Verified"/>
    <n v="71000"/>
    <n v="8.1500000000000003E-2"/>
    <n v="308.19"/>
    <n v="8.9399999999999993E-2"/>
    <n v="9700"/>
    <n v="18"/>
    <n v="10721"/>
  </r>
  <r>
    <n v="450129"/>
    <x v="1"/>
    <x v="0"/>
    <x v="6"/>
    <s v="AT&amp;T"/>
    <x v="2"/>
    <x v="0"/>
    <x v="15"/>
    <d v="2021-04-11T00:00:00"/>
    <d v="2021-04-11T00:00:00"/>
    <x v="1"/>
    <x v="1"/>
    <d v="2021-05-11T00:00:00"/>
    <n v="553399"/>
    <x v="6"/>
    <s v="B1"/>
    <x v="1"/>
    <s v="Not Verified"/>
    <n v="75000"/>
    <n v="4.53E-2"/>
    <n v="328.04"/>
    <n v="0.1114"/>
    <n v="10000"/>
    <n v="11"/>
    <n v="11320"/>
  </r>
  <r>
    <n v="831662"/>
    <x v="1"/>
    <x v="0"/>
    <x v="6"/>
    <s v="Nokia"/>
    <x v="2"/>
    <x v="0"/>
    <x v="44"/>
    <d v="2021-05-16T00:00:00"/>
    <d v="2021-08-14T00:00:00"/>
    <x v="1"/>
    <x v="1"/>
    <d v="2021-09-14T00:00:00"/>
    <n v="1040913"/>
    <x v="6"/>
    <s v="B1"/>
    <x v="1"/>
    <s v="Not Verified"/>
    <n v="54996"/>
    <n v="0.17780000000000001"/>
    <n v="322.63"/>
    <n v="9.9900000000000003E-2"/>
    <n v="10000"/>
    <n v="25"/>
    <n v="11614"/>
  </r>
  <r>
    <n v="439625"/>
    <x v="16"/>
    <x v="0"/>
    <x v="6"/>
    <s v="MIT Lincoln Labs"/>
    <x v="2"/>
    <x v="0"/>
    <x v="52"/>
    <d v="2021-01-13T00:00:00"/>
    <d v="2021-01-12T00:00:00"/>
    <x v="1"/>
    <x v="1"/>
    <d v="2021-02-12T00:00:00"/>
    <n v="531345"/>
    <x v="6"/>
    <s v="B1"/>
    <x v="1"/>
    <s v="Not Verified"/>
    <n v="93000"/>
    <n v="0.1303"/>
    <n v="328.04"/>
    <n v="0.1114"/>
    <n v="10000"/>
    <n v="28"/>
    <n v="11657"/>
  </r>
  <r>
    <n v="491443"/>
    <x v="8"/>
    <x v="0"/>
    <x v="6"/>
    <s v="Royal Bank of Scotland"/>
    <x v="2"/>
    <x v="0"/>
    <x v="48"/>
    <d v="2021-02-16T00:00:00"/>
    <d v="2021-07-11T00:00:00"/>
    <x v="1"/>
    <x v="1"/>
    <d v="2021-08-11T00:00:00"/>
    <n v="627984"/>
    <x v="6"/>
    <s v="B1"/>
    <x v="1"/>
    <s v="Not Verified"/>
    <n v="190000"/>
    <n v="4.4900000000000002E-2"/>
    <n v="225.48"/>
    <n v="9.8799999999999999E-2"/>
    <n v="7000"/>
    <n v="17"/>
    <n v="7677"/>
  </r>
  <r>
    <n v="352545"/>
    <x v="41"/>
    <x v="0"/>
    <x v="6"/>
    <s v="Federal Emergency Management Agency (FEMA)"/>
    <x v="2"/>
    <x v="0"/>
    <x v="53"/>
    <d v="2021-03-11T00:00:00"/>
    <d v="2021-02-11T00:00:00"/>
    <x v="1"/>
    <x v="1"/>
    <d v="2021-03-11T00:00:00"/>
    <n v="355730"/>
    <x v="6"/>
    <s v="B3"/>
    <x v="1"/>
    <s v="Not Verified"/>
    <n v="87000"/>
    <n v="5.4100000000000002E-2"/>
    <n v="181.57"/>
    <n v="0.1033"/>
    <n v="7500"/>
    <n v="41"/>
    <n v="6504"/>
  </r>
  <r>
    <n v="625448"/>
    <x v="20"/>
    <x v="0"/>
    <x v="6"/>
    <s v="Industrial Ride Shop"/>
    <x v="2"/>
    <x v="0"/>
    <x v="41"/>
    <d v="2021-12-13T00:00:00"/>
    <d v="2021-12-13T00:00:00"/>
    <x v="1"/>
    <x v="1"/>
    <d v="2022-01-13T00:00:00"/>
    <n v="801529"/>
    <x v="6"/>
    <s v="B5"/>
    <x v="1"/>
    <s v="Not Verified"/>
    <n v="16107"/>
    <n v="7.5999999999999998E-2"/>
    <n v="113.53"/>
    <n v="0.1036"/>
    <n v="3500"/>
    <n v="5"/>
    <n v="4087"/>
  </r>
  <r>
    <n v="448835"/>
    <x v="5"/>
    <x v="0"/>
    <x v="6"/>
    <s v="Palm Beach Bagel LLC"/>
    <x v="2"/>
    <x v="0"/>
    <x v="15"/>
    <d v="2021-10-15T00:00:00"/>
    <d v="2021-07-12T00:00:00"/>
    <x v="1"/>
    <x v="1"/>
    <d v="2021-08-12T00:00:00"/>
    <n v="551037"/>
    <x v="6"/>
    <s v="B5"/>
    <x v="1"/>
    <s v="Not Verified"/>
    <n v="52000"/>
    <n v="0.2172"/>
    <n v="200.8"/>
    <n v="0.12529999999999999"/>
    <n v="6000"/>
    <n v="23"/>
    <n v="7208"/>
  </r>
  <r>
    <n v="426963"/>
    <x v="26"/>
    <x v="0"/>
    <x v="6"/>
    <s v="Independence School District"/>
    <x v="2"/>
    <x v="0"/>
    <x v="30"/>
    <d v="2021-06-11T00:00:00"/>
    <d v="2021-06-11T00:00:00"/>
    <x v="1"/>
    <x v="1"/>
    <d v="2021-07-11T00:00:00"/>
    <n v="504292"/>
    <x v="6"/>
    <s v="B5"/>
    <x v="1"/>
    <s v="Not Verified"/>
    <n v="53664"/>
    <n v="0.24349999999999999"/>
    <n v="299.83999999999997"/>
    <n v="0.1221"/>
    <n v="9000"/>
    <n v="24"/>
    <n v="10490"/>
  </r>
  <r>
    <n v="1033663"/>
    <x v="1"/>
    <x v="0"/>
    <x v="3"/>
    <s v="image lasers"/>
    <x v="2"/>
    <x v="0"/>
    <x v="22"/>
    <d v="2021-06-14T00:00:00"/>
    <d v="2021-06-14T00:00:00"/>
    <x v="1"/>
    <x v="1"/>
    <d v="2021-07-14T00:00:00"/>
    <n v="1263238"/>
    <x v="6"/>
    <s v="B1"/>
    <x v="1"/>
    <s v="Not Verified"/>
    <n v="45600"/>
    <n v="0.08"/>
    <n v="96.68"/>
    <n v="9.9099999999999994E-2"/>
    <n v="3000"/>
    <n v="25"/>
    <n v="3464"/>
  </r>
  <r>
    <n v="481029"/>
    <x v="18"/>
    <x v="0"/>
    <x v="3"/>
    <s v="Reflectx Staffing Services"/>
    <x v="2"/>
    <x v="0"/>
    <x v="46"/>
    <d v="2021-02-13T00:00:00"/>
    <d v="2021-02-13T00:00:00"/>
    <x v="1"/>
    <x v="1"/>
    <d v="2021-03-13T00:00:00"/>
    <n v="611667"/>
    <x v="6"/>
    <s v="B3"/>
    <x v="1"/>
    <s v="Not Verified"/>
    <n v="85000"/>
    <n v="0.1792"/>
    <n v="260.48"/>
    <n v="0.1062"/>
    <n v="8000"/>
    <n v="7"/>
    <n v="9378"/>
  </r>
  <r>
    <n v="367980"/>
    <x v="35"/>
    <x v="0"/>
    <x v="3"/>
    <s v="United Parcel Service"/>
    <x v="2"/>
    <x v="0"/>
    <x v="55"/>
    <d v="2021-12-11T00:00:00"/>
    <d v="2021-12-11T00:00:00"/>
    <x v="1"/>
    <x v="1"/>
    <d v="2022-01-11T00:00:00"/>
    <n v="376593"/>
    <x v="6"/>
    <s v="B3"/>
    <x v="1"/>
    <s v="Not Verified"/>
    <n v="27996"/>
    <n v="0.20749999999999999"/>
    <n v="280.62"/>
    <n v="0.1158"/>
    <n v="8500"/>
    <n v="6"/>
    <n v="10102"/>
  </r>
  <r>
    <n v="473725"/>
    <x v="12"/>
    <x v="0"/>
    <x v="8"/>
    <s v="SnugZ USA"/>
    <x v="2"/>
    <x v="0"/>
    <x v="24"/>
    <d v="2021-07-12T00:00:00"/>
    <d v="2021-06-12T00:00:00"/>
    <x v="1"/>
    <x v="1"/>
    <d v="2021-07-12T00:00:00"/>
    <n v="598927"/>
    <x v="6"/>
    <s v="B1"/>
    <x v="1"/>
    <s v="Not Verified"/>
    <n v="65000"/>
    <n v="5.1999999999999998E-3"/>
    <n v="196.83"/>
    <n v="0.1114"/>
    <n v="6000"/>
    <n v="9"/>
    <n v="6914"/>
  </r>
  <r>
    <n v="608039"/>
    <x v="8"/>
    <x v="0"/>
    <x v="8"/>
    <s v="Strauss Discount auto"/>
    <x v="2"/>
    <x v="0"/>
    <x v="49"/>
    <d v="2021-12-15T00:00:00"/>
    <d v="2021-11-13T00:00:00"/>
    <x v="1"/>
    <x v="1"/>
    <d v="2021-12-13T00:00:00"/>
    <n v="779960"/>
    <x v="6"/>
    <s v="B1"/>
    <x v="1"/>
    <s v="Not Verified"/>
    <n v="20000"/>
    <n v="0.15540000000000001"/>
    <n v="269.83"/>
    <n v="8.8800000000000004E-2"/>
    <n v="8500"/>
    <n v="7"/>
    <n v="9715"/>
  </r>
  <r>
    <n v="763505"/>
    <x v="41"/>
    <x v="0"/>
    <x v="8"/>
    <s v="SuccessFactors"/>
    <x v="2"/>
    <x v="0"/>
    <x v="25"/>
    <d v="2021-04-12T00:00:00"/>
    <d v="2021-04-12T00:00:00"/>
    <x v="1"/>
    <x v="1"/>
    <d v="2021-05-12T00:00:00"/>
    <n v="964131"/>
    <x v="6"/>
    <s v="B1"/>
    <x v="1"/>
    <s v="Not Verified"/>
    <n v="75000"/>
    <n v="0.1022"/>
    <n v="64.53"/>
    <n v="9.9900000000000003E-2"/>
    <n v="2000"/>
    <n v="10"/>
    <n v="2138"/>
  </r>
  <r>
    <n v="878008"/>
    <x v="5"/>
    <x v="0"/>
    <x v="8"/>
    <s v="MacDonald's"/>
    <x v="2"/>
    <x v="0"/>
    <x v="10"/>
    <d v="2021-09-14T00:00:00"/>
    <d v="2021-10-14T00:00:00"/>
    <x v="1"/>
    <x v="1"/>
    <d v="2021-11-14T00:00:00"/>
    <n v="1092763"/>
    <x v="6"/>
    <s v="B2"/>
    <x v="1"/>
    <s v="Not Verified"/>
    <n v="20000"/>
    <n v="2.1000000000000001E-2"/>
    <n v="130.30000000000001"/>
    <n v="0.1065"/>
    <n v="4000"/>
    <n v="5"/>
    <n v="4691"/>
  </r>
  <r>
    <n v="835889"/>
    <x v="33"/>
    <x v="0"/>
    <x v="8"/>
    <m/>
    <x v="2"/>
    <x v="0"/>
    <x v="11"/>
    <d v="2021-09-13T00:00:00"/>
    <d v="2021-08-13T00:00:00"/>
    <x v="1"/>
    <x v="1"/>
    <d v="2021-09-13T00:00:00"/>
    <n v="1045881"/>
    <x v="6"/>
    <s v="B4"/>
    <x v="1"/>
    <s v="Not Verified"/>
    <n v="27600"/>
    <n v="0.1022"/>
    <n v="98.92"/>
    <n v="0.1149"/>
    <n v="3000"/>
    <n v="19"/>
    <n v="3308"/>
  </r>
  <r>
    <n v="499466"/>
    <x v="8"/>
    <x v="0"/>
    <x v="8"/>
    <s v="new york HRC"/>
    <x v="2"/>
    <x v="0"/>
    <x v="48"/>
    <d v="2021-10-13T00:00:00"/>
    <d v="2021-01-13T00:00:00"/>
    <x v="1"/>
    <x v="1"/>
    <d v="2021-02-13T00:00:00"/>
    <n v="641098"/>
    <x v="6"/>
    <s v="B5"/>
    <x v="1"/>
    <s v="Not Verified"/>
    <n v="60000"/>
    <n v="4.58E-2"/>
    <n v="197.47"/>
    <n v="0.11360000000000001"/>
    <n v="6000"/>
    <n v="7"/>
    <n v="7098"/>
  </r>
  <r>
    <n v="558682"/>
    <x v="1"/>
    <x v="0"/>
    <x v="8"/>
    <s v="Fosters Wine Estates"/>
    <x v="2"/>
    <x v="0"/>
    <x v="47"/>
    <d v="2021-08-13T00:00:00"/>
    <d v="2021-08-13T00:00:00"/>
    <x v="1"/>
    <x v="1"/>
    <d v="2021-09-13T00:00:00"/>
    <n v="719159"/>
    <x v="6"/>
    <s v="B5"/>
    <x v="1"/>
    <s v="Not Verified"/>
    <n v="48000"/>
    <n v="0.112"/>
    <n v="331.48"/>
    <n v="0.1186"/>
    <n v="10000"/>
    <n v="8"/>
    <n v="11934"/>
  </r>
  <r>
    <n v="524052"/>
    <x v="18"/>
    <x v="0"/>
    <x v="8"/>
    <s v="Borough of Tinton Falls"/>
    <x v="2"/>
    <x v="0"/>
    <x v="51"/>
    <d v="2021-05-16T00:00:00"/>
    <d v="2021-06-13T00:00:00"/>
    <x v="1"/>
    <x v="1"/>
    <d v="2021-07-13T00:00:00"/>
    <n v="678084"/>
    <x v="6"/>
    <s v="B5"/>
    <x v="1"/>
    <s v="Not Verified"/>
    <n v="48000"/>
    <n v="7.1300000000000002E-2"/>
    <n v="331.48"/>
    <n v="0.1186"/>
    <n v="10000"/>
    <n v="6"/>
    <n v="11934"/>
  </r>
  <r>
    <n v="762383"/>
    <x v="8"/>
    <x v="0"/>
    <x v="4"/>
    <s v="Newmark"/>
    <x v="2"/>
    <x v="0"/>
    <x v="25"/>
    <d v="2021-04-16T00:00:00"/>
    <d v="2021-06-14T00:00:00"/>
    <x v="1"/>
    <x v="1"/>
    <d v="2021-07-14T00:00:00"/>
    <n v="962903"/>
    <x v="6"/>
    <s v="B1"/>
    <x v="1"/>
    <s v="Not Verified"/>
    <n v="40000"/>
    <n v="6.4799999999999996E-2"/>
    <n v="80.66"/>
    <n v="9.9900000000000003E-2"/>
    <n v="2500"/>
    <n v="10"/>
    <n v="2904"/>
  </r>
  <r>
    <n v="460598"/>
    <x v="8"/>
    <x v="0"/>
    <x v="4"/>
    <s v="Binghamton University"/>
    <x v="2"/>
    <x v="0"/>
    <x v="32"/>
    <d v="2021-12-12T00:00:00"/>
    <d v="2021-12-12T00:00:00"/>
    <x v="1"/>
    <x v="1"/>
    <d v="2022-01-12T00:00:00"/>
    <n v="575110"/>
    <x v="6"/>
    <s v="B2"/>
    <x v="1"/>
    <s v="Not Verified"/>
    <n v="32995"/>
    <n v="0.21490000000000001"/>
    <n v="79.13"/>
    <n v="0.1148"/>
    <n v="2400"/>
    <n v="9"/>
    <n v="2848"/>
  </r>
  <r>
    <n v="507124"/>
    <x v="0"/>
    <x v="0"/>
    <x v="4"/>
    <s v="Cardiovascular Group"/>
    <x v="2"/>
    <x v="0"/>
    <x v="48"/>
    <d v="2021-05-16T00:00:00"/>
    <d v="2021-05-13T00:00:00"/>
    <x v="1"/>
    <x v="1"/>
    <d v="2021-06-13T00:00:00"/>
    <n v="653953"/>
    <x v="6"/>
    <s v="B3"/>
    <x v="1"/>
    <s v="Not Verified"/>
    <n v="32004"/>
    <n v="0.24859999999999999"/>
    <n v="162.80000000000001"/>
    <n v="0.1062"/>
    <n v="5000"/>
    <n v="12"/>
    <n v="5861"/>
  </r>
  <r>
    <n v="704166"/>
    <x v="8"/>
    <x v="0"/>
    <x v="4"/>
    <s v="J.R. Clancy"/>
    <x v="2"/>
    <x v="0"/>
    <x v="42"/>
    <d v="2021-03-15T00:00:00"/>
    <d v="2021-12-13T00:00:00"/>
    <x v="1"/>
    <x v="1"/>
    <d v="2022-01-13T00:00:00"/>
    <n v="896189"/>
    <x v="6"/>
    <s v="B4"/>
    <x v="1"/>
    <s v="Not Verified"/>
    <n v="55000"/>
    <n v="0.218"/>
    <n v="195.7"/>
    <n v="0.1074"/>
    <n v="6000"/>
    <n v="27"/>
    <n v="6939"/>
  </r>
  <r>
    <n v="442115"/>
    <x v="11"/>
    <x v="0"/>
    <x v="4"/>
    <s v="Cirque du Soleil"/>
    <x v="2"/>
    <x v="0"/>
    <x v="52"/>
    <d v="2021-01-14T00:00:00"/>
    <d v="2021-10-12T00:00:00"/>
    <x v="1"/>
    <x v="1"/>
    <d v="2021-11-12T00:00:00"/>
    <n v="536851"/>
    <x v="6"/>
    <s v="B5"/>
    <x v="1"/>
    <s v="Not Verified"/>
    <n v="69996"/>
    <n v="0.10680000000000001"/>
    <n v="83.67"/>
    <n v="0.12529999999999999"/>
    <n v="2500"/>
    <n v="10"/>
    <n v="3012"/>
  </r>
  <r>
    <n v="492875"/>
    <x v="0"/>
    <x v="0"/>
    <x v="2"/>
    <s v="Simpler-Webb  Inc"/>
    <x v="2"/>
    <x v="0"/>
    <x v="48"/>
    <d v="2021-12-12T00:00:00"/>
    <d v="2021-12-12T00:00:00"/>
    <x v="1"/>
    <x v="1"/>
    <d v="2022-01-12T00:00:00"/>
    <n v="630401"/>
    <x v="6"/>
    <s v="B1"/>
    <x v="1"/>
    <s v="Not Verified"/>
    <n v="37500"/>
    <n v="5.9200000000000003E-2"/>
    <n v="109.52"/>
    <n v="9.8799999999999999E-2"/>
    <n v="3400"/>
    <n v="6"/>
    <n v="3934"/>
  </r>
  <r>
    <n v="482734"/>
    <x v="21"/>
    <x v="0"/>
    <x v="2"/>
    <s v="Verizon Wireless"/>
    <x v="2"/>
    <x v="0"/>
    <x v="46"/>
    <d v="2021-07-14T00:00:00"/>
    <d v="2021-02-13T00:00:00"/>
    <x v="1"/>
    <x v="1"/>
    <d v="2021-03-13T00:00:00"/>
    <n v="614128"/>
    <x v="6"/>
    <s v="B2"/>
    <x v="1"/>
    <s v="Not Verified"/>
    <n v="42000"/>
    <n v="4.4000000000000003E-3"/>
    <n v="97.16"/>
    <n v="0.10249999999999999"/>
    <n v="3000"/>
    <n v="13"/>
    <n v="3498"/>
  </r>
  <r>
    <n v="727221"/>
    <x v="5"/>
    <x v="0"/>
    <x v="2"/>
    <s v="ArtNexus"/>
    <x v="2"/>
    <x v="0"/>
    <x v="29"/>
    <d v="2021-08-12T00:00:00"/>
    <d v="2021-08-12T00:00:00"/>
    <x v="1"/>
    <x v="1"/>
    <d v="2021-09-12T00:00:00"/>
    <n v="922716"/>
    <x v="6"/>
    <s v="B5"/>
    <x v="1"/>
    <s v="Not Verified"/>
    <n v="27000"/>
    <n v="0.1249"/>
    <n v="295.12"/>
    <n v="0.1111"/>
    <n v="9000"/>
    <n v="7"/>
    <n v="10035"/>
  </r>
  <r>
    <n v="890096"/>
    <x v="1"/>
    <x v="0"/>
    <x v="5"/>
    <s v="Peak Electric"/>
    <x v="2"/>
    <x v="0"/>
    <x v="10"/>
    <d v="2021-04-15T00:00:00"/>
    <d v="2021-05-14T00:00:00"/>
    <x v="1"/>
    <x v="1"/>
    <d v="2021-06-14T00:00:00"/>
    <n v="1106705"/>
    <x v="6"/>
    <s v="B2"/>
    <x v="1"/>
    <s v="Not Verified"/>
    <n v="43680"/>
    <n v="0.1676"/>
    <n v="162.87"/>
    <n v="0.1065"/>
    <n v="5000"/>
    <n v="12"/>
    <n v="5842"/>
  </r>
  <r>
    <n v="693652"/>
    <x v="11"/>
    <x v="0"/>
    <x v="5"/>
    <s v="Starbucks"/>
    <x v="2"/>
    <x v="0"/>
    <x v="42"/>
    <d v="2021-02-13T00:00:00"/>
    <d v="2021-02-13T00:00:00"/>
    <x v="1"/>
    <x v="1"/>
    <d v="2021-03-13T00:00:00"/>
    <n v="884526"/>
    <x v="6"/>
    <s v="B3"/>
    <x v="1"/>
    <s v="Not Verified"/>
    <n v="17520"/>
    <n v="0.14660000000000001"/>
    <n v="97.33"/>
    <n v="0.1037"/>
    <n v="3000"/>
    <n v="12"/>
    <n v="3431"/>
  </r>
  <r>
    <n v="1054100"/>
    <x v="18"/>
    <x v="0"/>
    <x v="5"/>
    <s v="blinds to go"/>
    <x v="2"/>
    <x v="0"/>
    <x v="12"/>
    <d v="2021-04-16T00:00:00"/>
    <d v="2021-09-14T00:00:00"/>
    <x v="1"/>
    <x v="1"/>
    <d v="2021-10-14T00:00:00"/>
    <n v="1285916"/>
    <x v="6"/>
    <s v="B4"/>
    <x v="1"/>
    <s v="Not Verified"/>
    <n v="42000"/>
    <n v="0.1666"/>
    <n v="200.5"/>
    <n v="0.1242"/>
    <n v="6000"/>
    <n v="14"/>
    <n v="7207"/>
  </r>
  <r>
    <n v="968398"/>
    <x v="1"/>
    <x v="0"/>
    <x v="5"/>
    <s v="Santa Rosa Symphony, Monterey Symphony"/>
    <x v="2"/>
    <x v="0"/>
    <x v="13"/>
    <d v="2021-02-15T00:00:00"/>
    <d v="2021-10-14T00:00:00"/>
    <x v="1"/>
    <x v="1"/>
    <d v="2021-11-14T00:00:00"/>
    <n v="1189360"/>
    <x v="6"/>
    <s v="B5"/>
    <x v="1"/>
    <s v="Not Verified"/>
    <n v="48000"/>
    <n v="2.2499999999999999E-2"/>
    <n v="75.48"/>
    <n v="0.12690000000000001"/>
    <n v="2250"/>
    <n v="5"/>
    <n v="2717"/>
  </r>
  <r>
    <n v="797315"/>
    <x v="5"/>
    <x v="0"/>
    <x v="5"/>
    <s v="Zeno Office Solutions"/>
    <x v="2"/>
    <x v="0"/>
    <x v="6"/>
    <d v="2021-03-14T00:00:00"/>
    <d v="2021-01-12T00:00:00"/>
    <x v="1"/>
    <x v="1"/>
    <d v="2021-02-12T00:00:00"/>
    <n v="1002273"/>
    <x v="6"/>
    <s v="B5"/>
    <x v="1"/>
    <s v="Not Verified"/>
    <n v="40000"/>
    <n v="0.1095"/>
    <n v="332.1"/>
    <n v="0.11990000000000001"/>
    <n v="10000"/>
    <n v="9"/>
    <n v="10247"/>
  </r>
  <r>
    <n v="436438"/>
    <x v="22"/>
    <x v="0"/>
    <x v="7"/>
    <s v="Richfield Public Schools"/>
    <x v="2"/>
    <x v="0"/>
    <x v="20"/>
    <d v="2021-06-12T00:00:00"/>
    <d v="2021-06-12T00:00:00"/>
    <x v="1"/>
    <x v="1"/>
    <d v="2021-07-12T00:00:00"/>
    <n v="522565"/>
    <x v="6"/>
    <s v="B1"/>
    <x v="1"/>
    <s v="Not Verified"/>
    <n v="54924"/>
    <n v="6.3399999999999998E-2"/>
    <n v="82.01"/>
    <n v="0.1114"/>
    <n v="2500"/>
    <n v="13"/>
    <n v="2948"/>
  </r>
  <r>
    <n v="614879"/>
    <x v="1"/>
    <x v="0"/>
    <x v="9"/>
    <s v="HYDRAFLOW"/>
    <x v="2"/>
    <x v="0"/>
    <x v="49"/>
    <d v="2021-10-15T00:00:00"/>
    <d v="2021-08-13T00:00:00"/>
    <x v="1"/>
    <x v="1"/>
    <d v="2021-09-13T00:00:00"/>
    <n v="788467"/>
    <x v="6"/>
    <s v="B2"/>
    <x v="1"/>
    <s v="Not Verified"/>
    <n v="55000"/>
    <n v="9.0999999999999998E-2"/>
    <n v="191.5"/>
    <n v="9.2499999999999999E-2"/>
    <n v="6000"/>
    <n v="6"/>
    <n v="6880"/>
  </r>
  <r>
    <n v="453450"/>
    <x v="8"/>
    <x v="0"/>
    <x v="9"/>
    <s v="US Army"/>
    <x v="2"/>
    <x v="0"/>
    <x v="32"/>
    <d v="2021-11-15T00:00:00"/>
    <d v="2021-07-10T00:00:00"/>
    <x v="1"/>
    <x v="1"/>
    <d v="2021-08-10T00:00:00"/>
    <n v="560585"/>
    <x v="6"/>
    <s v="B2"/>
    <x v="1"/>
    <s v="Not Verified"/>
    <n v="32647.599999999999"/>
    <n v="0.18190000000000001"/>
    <n v="329.69"/>
    <n v="0.1148"/>
    <n v="10000"/>
    <n v="9"/>
    <n v="10409"/>
  </r>
  <r>
    <n v="493573"/>
    <x v="0"/>
    <x v="0"/>
    <x v="9"/>
    <s v="Georgia Air National Guard"/>
    <x v="2"/>
    <x v="0"/>
    <x v="26"/>
    <d v="2021-03-13T00:00:00"/>
    <d v="2021-03-13T00:00:00"/>
    <x v="1"/>
    <x v="1"/>
    <d v="2021-04-13T00:00:00"/>
    <n v="631541"/>
    <x v="6"/>
    <s v="B3"/>
    <x v="1"/>
    <s v="Not Verified"/>
    <n v="48000"/>
    <n v="9.8199999999999996E-2"/>
    <n v="182.34"/>
    <n v="0.1062"/>
    <n v="5600"/>
    <n v="7"/>
    <n v="6565"/>
  </r>
  <r>
    <n v="474069"/>
    <x v="42"/>
    <x v="0"/>
    <x v="9"/>
    <s v="Fisher Sand &amp; Gravel"/>
    <x v="2"/>
    <x v="0"/>
    <x v="24"/>
    <d v="2021-02-13T00:00:00"/>
    <d v="2021-01-13T00:00:00"/>
    <x v="1"/>
    <x v="1"/>
    <d v="2021-02-13T00:00:00"/>
    <n v="599578"/>
    <x v="6"/>
    <s v="B4"/>
    <x v="1"/>
    <s v="Not Verified"/>
    <n v="21600"/>
    <n v="1.67E-2"/>
    <n v="99.9"/>
    <n v="0.12180000000000001"/>
    <n v="3000"/>
    <n v="9"/>
    <n v="3597"/>
  </r>
  <r>
    <n v="969536"/>
    <x v="1"/>
    <x v="0"/>
    <x v="10"/>
    <s v="Shasta County Sheriffs Office"/>
    <x v="2"/>
    <x v="0"/>
    <x v="13"/>
    <d v="2021-10-14T00:00:00"/>
    <d v="2021-10-14T00:00:00"/>
    <x v="1"/>
    <x v="1"/>
    <d v="2021-11-14T00:00:00"/>
    <n v="1190960"/>
    <x v="6"/>
    <s v="B1"/>
    <x v="1"/>
    <s v="Not Verified"/>
    <n v="43000"/>
    <n v="0.14369999999999999"/>
    <n v="157.91"/>
    <n v="9.9099999999999994E-2"/>
    <n v="4900"/>
    <n v="15"/>
    <n v="5684"/>
  </r>
  <r>
    <n v="537562"/>
    <x v="8"/>
    <x v="0"/>
    <x v="10"/>
    <s v="Marlo Towers Inc."/>
    <x v="2"/>
    <x v="0"/>
    <x v="51"/>
    <d v="2021-02-12T00:00:00"/>
    <d v="2021-02-12T00:00:00"/>
    <x v="1"/>
    <x v="1"/>
    <d v="2021-03-12T00:00:00"/>
    <n v="694380"/>
    <x v="6"/>
    <s v="B5"/>
    <x v="1"/>
    <s v="Not Verified"/>
    <n v="49000"/>
    <n v="0.16159999999999999"/>
    <n v="165.74"/>
    <n v="0.1186"/>
    <n v="5000"/>
    <n v="8"/>
    <n v="5731"/>
  </r>
  <r>
    <n v="357887"/>
    <x v="21"/>
    <x v="0"/>
    <x v="0"/>
    <s v="Newtown Savings Bank"/>
    <x v="2"/>
    <x v="0"/>
    <x v="34"/>
    <d v="2021-04-16T00:00:00"/>
    <d v="2021-06-09T00:00:00"/>
    <x v="1"/>
    <x v="1"/>
    <d v="2021-07-09T00:00:00"/>
    <n v="363383"/>
    <x v="6"/>
    <s v="B1"/>
    <x v="1"/>
    <s v="Not Verified"/>
    <n v="55000"/>
    <n v="3.3E-3"/>
    <n v="97.09"/>
    <n v="0.10199999999999999"/>
    <n v="3000"/>
    <n v="14"/>
    <n v="3166"/>
  </r>
  <r>
    <n v="403630"/>
    <x v="16"/>
    <x v="0"/>
    <x v="0"/>
    <s v="Ernst &amp; Young"/>
    <x v="2"/>
    <x v="0"/>
    <x v="23"/>
    <d v="2021-01-16T00:00:00"/>
    <d v="2021-06-12T00:00:00"/>
    <x v="1"/>
    <x v="1"/>
    <d v="2021-07-12T00:00:00"/>
    <n v="449137"/>
    <x v="6"/>
    <s v="B2"/>
    <x v="1"/>
    <s v="Not Verified"/>
    <n v="55000"/>
    <n v="2.6200000000000001E-2"/>
    <n v="131.46"/>
    <n v="0.11260000000000001"/>
    <n v="4000"/>
    <n v="7"/>
    <n v="4732"/>
  </r>
  <r>
    <n v="490335"/>
    <x v="5"/>
    <x v="0"/>
    <x v="0"/>
    <s v="Double D Family Sports Llc"/>
    <x v="2"/>
    <x v="0"/>
    <x v="26"/>
    <d v="2021-03-13T00:00:00"/>
    <d v="2021-03-13T00:00:00"/>
    <x v="1"/>
    <x v="1"/>
    <d v="2021-04-13T00:00:00"/>
    <n v="626061"/>
    <x v="6"/>
    <s v="B2"/>
    <x v="1"/>
    <s v="Not Verified"/>
    <n v="40000"/>
    <n v="0.20549999999999999"/>
    <n v="259.08"/>
    <n v="0.10249999999999999"/>
    <n v="8000"/>
    <n v="11"/>
    <n v="9327"/>
  </r>
  <r>
    <n v="484903"/>
    <x v="0"/>
    <x v="0"/>
    <x v="0"/>
    <s v="Daiichi Sankyo"/>
    <x v="2"/>
    <x v="0"/>
    <x v="46"/>
    <d v="2021-09-11T00:00:00"/>
    <d v="2021-09-11T00:00:00"/>
    <x v="1"/>
    <x v="1"/>
    <d v="2021-10-11T00:00:00"/>
    <n v="617584"/>
    <x v="6"/>
    <s v="B2"/>
    <x v="1"/>
    <s v="Not Verified"/>
    <n v="47000"/>
    <n v="0.20499999999999999"/>
    <n v="97.16"/>
    <n v="0.10249999999999999"/>
    <n v="3000"/>
    <n v="15"/>
    <n v="3363"/>
  </r>
  <r>
    <n v="612580"/>
    <x v="32"/>
    <x v="0"/>
    <x v="0"/>
    <s v="UNC Hospital"/>
    <x v="2"/>
    <x v="0"/>
    <x v="49"/>
    <d v="2021-04-16T00:00:00"/>
    <d v="2021-12-13T00:00:00"/>
    <x v="1"/>
    <x v="1"/>
    <d v="2022-01-13T00:00:00"/>
    <n v="785479"/>
    <x v="6"/>
    <s v="B4"/>
    <x v="1"/>
    <s v="Not Verified"/>
    <n v="47700"/>
    <n v="0.11219999999999999"/>
    <n v="180.67"/>
    <n v="9.9900000000000003E-2"/>
    <n v="5600"/>
    <n v="5"/>
    <n v="6505"/>
  </r>
  <r>
    <n v="434971"/>
    <x v="1"/>
    <x v="0"/>
    <x v="6"/>
    <s v="hablinski manion architecture"/>
    <x v="2"/>
    <x v="0"/>
    <x v="20"/>
    <d v="2021-09-12T00:00:00"/>
    <d v="2021-09-12T00:00:00"/>
    <x v="1"/>
    <x v="1"/>
    <d v="2021-10-12T00:00:00"/>
    <n v="519411"/>
    <x v="6"/>
    <s v="B3"/>
    <x v="1"/>
    <s v="Not Verified"/>
    <n v="60000"/>
    <n v="8.4400000000000003E-2"/>
    <n v="132.54"/>
    <n v="0.1183"/>
    <n v="4000"/>
    <n v="14"/>
    <n v="4771"/>
  </r>
  <r>
    <n v="596115"/>
    <x v="2"/>
    <x v="0"/>
    <x v="6"/>
    <s v="Zachry Construction Corporation"/>
    <x v="2"/>
    <x v="0"/>
    <x v="50"/>
    <d v="2021-09-15T00:00:00"/>
    <d v="2021-07-11T00:00:00"/>
    <x v="1"/>
    <x v="1"/>
    <d v="2021-08-11T00:00:00"/>
    <n v="765278"/>
    <x v="6"/>
    <s v="B5"/>
    <x v="1"/>
    <s v="Not Verified"/>
    <n v="66924"/>
    <n v="0.04"/>
    <n v="165.74"/>
    <n v="0.1186"/>
    <n v="5000"/>
    <n v="18"/>
    <n v="5402"/>
  </r>
  <r>
    <n v="582842"/>
    <x v="20"/>
    <x v="0"/>
    <x v="3"/>
    <s v="Banner Health-Sonora Quest Labs"/>
    <x v="2"/>
    <x v="0"/>
    <x v="54"/>
    <d v="2021-10-13T00:00:00"/>
    <d v="2021-10-13T00:00:00"/>
    <x v="1"/>
    <x v="1"/>
    <d v="2021-11-13T00:00:00"/>
    <n v="748982"/>
    <x v="6"/>
    <s v="B4"/>
    <x v="1"/>
    <s v="Not Verified"/>
    <n v="80000"/>
    <n v="0.1323"/>
    <n v="65.95"/>
    <n v="0.1149"/>
    <n v="2000"/>
    <n v="11"/>
    <n v="2374"/>
  </r>
  <r>
    <n v="799609"/>
    <x v="41"/>
    <x v="0"/>
    <x v="8"/>
    <s v="Washington hospital center"/>
    <x v="2"/>
    <x v="0"/>
    <x v="44"/>
    <d v="2021-05-13T00:00:00"/>
    <d v="2021-04-13T00:00:00"/>
    <x v="1"/>
    <x v="1"/>
    <d v="2021-05-13T00:00:00"/>
    <n v="1004818"/>
    <x v="6"/>
    <s v="B3"/>
    <x v="1"/>
    <s v="Not Verified"/>
    <n v="49000"/>
    <n v="7.8899999999999998E-2"/>
    <n v="196.41"/>
    <n v="0.1099"/>
    <n v="6000"/>
    <n v="15"/>
    <n v="6866"/>
  </r>
  <r>
    <n v="1015815"/>
    <x v="1"/>
    <x v="0"/>
    <x v="8"/>
    <s v="Demand Media"/>
    <x v="2"/>
    <x v="0"/>
    <x v="22"/>
    <d v="2021-06-13T00:00:00"/>
    <d v="2021-11-12T00:00:00"/>
    <x v="1"/>
    <x v="1"/>
    <d v="2021-12-12T00:00:00"/>
    <n v="1243300"/>
    <x v="6"/>
    <s v="B5"/>
    <x v="1"/>
    <s v="Not Verified"/>
    <n v="60000"/>
    <n v="0.13980000000000001"/>
    <n v="469.63"/>
    <n v="0.12690000000000001"/>
    <n v="14000"/>
    <n v="12"/>
    <n v="15435"/>
  </r>
  <r>
    <n v="802073"/>
    <x v="0"/>
    <x v="0"/>
    <x v="4"/>
    <s v="Egg Harbor Cafe"/>
    <x v="2"/>
    <x v="0"/>
    <x v="44"/>
    <d v="2021-07-14T00:00:00"/>
    <d v="2021-07-14T00:00:00"/>
    <x v="1"/>
    <x v="1"/>
    <d v="2021-08-14T00:00:00"/>
    <n v="1007696"/>
    <x v="6"/>
    <s v="B2"/>
    <x v="1"/>
    <s v="Not Verified"/>
    <n v="50004"/>
    <n v="2.64E-2"/>
    <n v="182.26"/>
    <n v="0.10589999999999999"/>
    <n v="5600"/>
    <n v="13"/>
    <n v="6561"/>
  </r>
  <r>
    <n v="649273"/>
    <x v="2"/>
    <x v="0"/>
    <x v="0"/>
    <s v="Sherlocks-Baker Street Pub"/>
    <x v="2"/>
    <x v="0"/>
    <x v="21"/>
    <d v="2021-12-15T00:00:00"/>
    <d v="2021-01-14T00:00:00"/>
    <x v="1"/>
    <x v="1"/>
    <d v="2021-02-14T00:00:00"/>
    <n v="830660"/>
    <x v="6"/>
    <s v="B5"/>
    <x v="1"/>
    <s v="Not Verified"/>
    <n v="35000"/>
    <n v="4.6300000000000001E-2"/>
    <n v="183.63"/>
    <n v="0.1111"/>
    <n v="5600"/>
    <n v="7"/>
    <n v="6611"/>
  </r>
  <r>
    <n v="761540"/>
    <x v="18"/>
    <x v="0"/>
    <x v="5"/>
    <m/>
    <x v="2"/>
    <x v="0"/>
    <x v="25"/>
    <d v="2021-05-14T00:00:00"/>
    <d v="2021-05-14T00:00:00"/>
    <x v="1"/>
    <x v="1"/>
    <d v="2021-06-14T00:00:00"/>
    <n v="962007"/>
    <x v="6"/>
    <s v="B3"/>
    <x v="1"/>
    <s v="Not Verified"/>
    <n v="40000"/>
    <n v="0.12870000000000001"/>
    <n v="65.47"/>
    <n v="0.1099"/>
    <n v="2000"/>
    <n v="25"/>
    <n v="2356"/>
  </r>
  <r>
    <n v="577772"/>
    <x v="8"/>
    <x v="0"/>
    <x v="6"/>
    <s v="Nomura Securities"/>
    <x v="2"/>
    <x v="0"/>
    <x v="54"/>
    <d v="2021-04-16T00:00:00"/>
    <d v="2021-09-13T00:00:00"/>
    <x v="1"/>
    <x v="1"/>
    <d v="2021-10-13T00:00:00"/>
    <n v="742935"/>
    <x v="6"/>
    <s v="B1"/>
    <x v="1"/>
    <s v="Not Verified"/>
    <n v="110000"/>
    <n v="1.03E-2"/>
    <n v="648.91999999999996"/>
    <n v="0.1038"/>
    <n v="20000"/>
    <n v="23"/>
    <n v="23363"/>
  </r>
  <r>
    <n v="413964"/>
    <x v="1"/>
    <x v="0"/>
    <x v="6"/>
    <s v="Yokohama Tire Corporation"/>
    <x v="2"/>
    <x v="0"/>
    <x v="23"/>
    <d v="2021-09-15T00:00:00"/>
    <d v="2021-10-11T00:00:00"/>
    <x v="1"/>
    <x v="1"/>
    <d v="2021-11-11T00:00:00"/>
    <n v="467794"/>
    <x v="6"/>
    <s v="B1"/>
    <x v="1"/>
    <s v="Not Verified"/>
    <n v="61500"/>
    <n v="0.18149999999999999"/>
    <n v="130.86000000000001"/>
    <n v="0.1095"/>
    <n v="4000"/>
    <n v="37"/>
    <n v="4641"/>
  </r>
  <r>
    <n v="480135"/>
    <x v="2"/>
    <x v="0"/>
    <x v="6"/>
    <s v="General Information Services"/>
    <x v="2"/>
    <x v="0"/>
    <x v="24"/>
    <d v="2021-03-16T00:00:00"/>
    <d v="2021-03-13T00:00:00"/>
    <x v="1"/>
    <x v="1"/>
    <d v="2021-04-13T00:00:00"/>
    <n v="610209"/>
    <x v="6"/>
    <s v="B2"/>
    <x v="1"/>
    <s v="Not Verified"/>
    <n v="33000"/>
    <n v="1.4200000000000001E-2"/>
    <n v="161.93"/>
    <n v="0.10249999999999999"/>
    <n v="5000"/>
    <n v="16"/>
    <n v="5831"/>
  </r>
  <r>
    <n v="370213"/>
    <x v="5"/>
    <x v="0"/>
    <x v="6"/>
    <s v="Miller Electric"/>
    <x v="2"/>
    <x v="0"/>
    <x v="40"/>
    <d v="2021-01-12T00:00:00"/>
    <d v="2021-01-12T00:00:00"/>
    <x v="1"/>
    <x v="1"/>
    <d v="2021-02-12T00:00:00"/>
    <n v="386848"/>
    <x v="6"/>
    <s v="B3"/>
    <x v="1"/>
    <s v="Not Verified"/>
    <n v="28500"/>
    <n v="0.16170000000000001"/>
    <n v="66.03"/>
    <n v="0.1158"/>
    <n v="2000"/>
    <n v="5"/>
    <n v="2377"/>
  </r>
  <r>
    <n v="985735"/>
    <x v="23"/>
    <x v="0"/>
    <x v="6"/>
    <s v="Dental Lifeline Network"/>
    <x v="2"/>
    <x v="0"/>
    <x v="13"/>
    <d v="2021-05-15T00:00:00"/>
    <d v="2021-12-12T00:00:00"/>
    <x v="1"/>
    <x v="1"/>
    <d v="2022-01-12T00:00:00"/>
    <n v="1209456"/>
    <x v="6"/>
    <s v="B3"/>
    <x v="1"/>
    <s v="Not Verified"/>
    <n v="93000"/>
    <n v="0.16889999999999999"/>
    <n v="330.76"/>
    <n v="0.1171"/>
    <n v="10000"/>
    <n v="27"/>
    <n v="11151"/>
  </r>
  <r>
    <n v="485273"/>
    <x v="1"/>
    <x v="0"/>
    <x v="6"/>
    <s v="Hensel Phelps Construction"/>
    <x v="2"/>
    <x v="0"/>
    <x v="46"/>
    <d v="2021-02-13T00:00:00"/>
    <d v="2021-03-13T00:00:00"/>
    <x v="1"/>
    <x v="1"/>
    <d v="2021-04-13T00:00:00"/>
    <n v="618174"/>
    <x v="6"/>
    <s v="B4"/>
    <x v="1"/>
    <s v="Not Verified"/>
    <n v="68648.259999999995"/>
    <n v="0.1227"/>
    <n v="163.68"/>
    <n v="0.1099"/>
    <n v="5000"/>
    <n v="5"/>
    <n v="5893"/>
  </r>
  <r>
    <n v="479216"/>
    <x v="26"/>
    <x v="0"/>
    <x v="3"/>
    <s v="RK Inc."/>
    <x v="2"/>
    <x v="0"/>
    <x v="24"/>
    <d v="2021-03-16T00:00:00"/>
    <d v="2021-02-13T00:00:00"/>
    <x v="1"/>
    <x v="1"/>
    <d v="2021-03-13T00:00:00"/>
    <n v="608813"/>
    <x v="6"/>
    <s v="B1"/>
    <x v="1"/>
    <s v="Not Verified"/>
    <n v="30000"/>
    <n v="0.21160000000000001"/>
    <n v="80.53"/>
    <n v="9.8799999999999999E-2"/>
    <n v="2500"/>
    <n v="8"/>
    <n v="2899"/>
  </r>
  <r>
    <n v="788272"/>
    <x v="13"/>
    <x v="0"/>
    <x v="3"/>
    <s v="iron mountain"/>
    <x v="2"/>
    <x v="0"/>
    <x v="13"/>
    <d v="2021-05-16T00:00:00"/>
    <d v="2021-04-14T00:00:00"/>
    <x v="1"/>
    <x v="1"/>
    <d v="2021-05-14T00:00:00"/>
    <n v="991943"/>
    <x v="6"/>
    <s v="B3"/>
    <x v="1"/>
    <s v="Not Verified"/>
    <n v="48000"/>
    <n v="2.4199999999999999E-2"/>
    <n v="238.15"/>
    <n v="0.1171"/>
    <n v="7200"/>
    <n v="10"/>
    <n v="8510"/>
  </r>
  <r>
    <n v="492540"/>
    <x v="21"/>
    <x v="0"/>
    <x v="8"/>
    <s v="Bethany Assembly of God"/>
    <x v="2"/>
    <x v="0"/>
    <x v="26"/>
    <d v="2021-03-14T00:00:00"/>
    <d v="2021-11-10T00:00:00"/>
    <x v="1"/>
    <x v="1"/>
    <d v="2021-12-10T00:00:00"/>
    <n v="629950"/>
    <x v="6"/>
    <s v="B1"/>
    <x v="1"/>
    <s v="Not Verified"/>
    <n v="33000"/>
    <n v="0.20949999999999999"/>
    <n v="64.430000000000007"/>
    <n v="9.8799999999999999E-2"/>
    <n v="2000"/>
    <n v="17"/>
    <n v="2121"/>
  </r>
  <r>
    <n v="488255"/>
    <x v="36"/>
    <x v="0"/>
    <x v="8"/>
    <s v="Western EcoSystem Technology  Inc"/>
    <x v="2"/>
    <x v="0"/>
    <x v="46"/>
    <d v="2021-05-16T00:00:00"/>
    <d v="2021-03-13T00:00:00"/>
    <x v="1"/>
    <x v="1"/>
    <d v="2021-04-13T00:00:00"/>
    <n v="622594"/>
    <x v="6"/>
    <s v="B1"/>
    <x v="1"/>
    <s v="Not Verified"/>
    <n v="50700"/>
    <n v="0.2291"/>
    <n v="161.06"/>
    <n v="9.8799999999999999E-2"/>
    <n v="5000"/>
    <n v="18"/>
    <n v="5798"/>
  </r>
  <r>
    <n v="802247"/>
    <x v="1"/>
    <x v="0"/>
    <x v="8"/>
    <s v="Follow your heart cafe and market"/>
    <x v="2"/>
    <x v="0"/>
    <x v="44"/>
    <d v="2021-10-14T00:00:00"/>
    <d v="2021-07-14T00:00:00"/>
    <x v="1"/>
    <x v="1"/>
    <d v="2021-08-14T00:00:00"/>
    <n v="1007884"/>
    <x v="6"/>
    <s v="B3"/>
    <x v="1"/>
    <s v="Not Verified"/>
    <n v="20400"/>
    <n v="5.8200000000000002E-2"/>
    <n v="147.31"/>
    <n v="0.1099"/>
    <n v="4500"/>
    <n v="7"/>
    <n v="5303"/>
  </r>
  <r>
    <n v="832234"/>
    <x v="2"/>
    <x v="0"/>
    <x v="8"/>
    <s v="Compleat Cuisine Catering"/>
    <x v="2"/>
    <x v="0"/>
    <x v="44"/>
    <d v="2021-05-16T00:00:00"/>
    <d v="2021-08-14T00:00:00"/>
    <x v="1"/>
    <x v="1"/>
    <d v="2021-09-14T00:00:00"/>
    <n v="1041592"/>
    <x v="6"/>
    <s v="B4"/>
    <x v="1"/>
    <s v="Not Verified"/>
    <n v="37000"/>
    <n v="0.13"/>
    <n v="109.63"/>
    <n v="0.1149"/>
    <n v="3325"/>
    <n v="20"/>
    <n v="3947"/>
  </r>
  <r>
    <n v="453308"/>
    <x v="21"/>
    <x v="0"/>
    <x v="8"/>
    <s v=" Plaid, Inc."/>
    <x v="2"/>
    <x v="0"/>
    <x v="15"/>
    <d v="2021-05-16T00:00:00"/>
    <d v="2021-11-12T00:00:00"/>
    <x v="1"/>
    <x v="1"/>
    <d v="2021-12-12T00:00:00"/>
    <n v="560296"/>
    <x v="6"/>
    <s v="B5"/>
    <x v="1"/>
    <s v="Not Verified"/>
    <n v="40792"/>
    <n v="0.13539999999999999"/>
    <n v="87.02"/>
    <n v="0.12529999999999999"/>
    <n v="2600"/>
    <n v="14"/>
    <n v="3132"/>
  </r>
  <r>
    <n v="486669"/>
    <x v="5"/>
    <x v="0"/>
    <x v="4"/>
    <s v="Lifestyle Family Fitness"/>
    <x v="2"/>
    <x v="0"/>
    <x v="46"/>
    <d v="2021-05-16T00:00:00"/>
    <d v="2021-10-10T00:00:00"/>
    <x v="1"/>
    <x v="1"/>
    <d v="2021-11-10T00:00:00"/>
    <n v="620255"/>
    <x v="6"/>
    <s v="B1"/>
    <x v="1"/>
    <s v="Not Verified"/>
    <n v="52000"/>
    <n v="0.1128"/>
    <n v="154.61000000000001"/>
    <n v="9.8799999999999999E-2"/>
    <n v="4800"/>
    <n v="18"/>
    <n v="5057"/>
  </r>
  <r>
    <n v="739397"/>
    <x v="36"/>
    <x v="0"/>
    <x v="4"/>
    <s v="Jimmy Johns"/>
    <x v="2"/>
    <x v="0"/>
    <x v="25"/>
    <d v="2021-05-14T00:00:00"/>
    <d v="2021-06-14T00:00:00"/>
    <x v="1"/>
    <x v="1"/>
    <d v="2021-07-14T00:00:00"/>
    <n v="936974"/>
    <x v="6"/>
    <s v="B2"/>
    <x v="1"/>
    <s v="Not Verified"/>
    <n v="21000"/>
    <n v="1.66E-2"/>
    <n v="97.64"/>
    <n v="0.10589999999999999"/>
    <n v="3000"/>
    <n v="6"/>
    <n v="3515"/>
  </r>
  <r>
    <n v="483697"/>
    <x v="2"/>
    <x v="0"/>
    <x v="4"/>
    <s v="EAM Partners  L.P."/>
    <x v="2"/>
    <x v="0"/>
    <x v="46"/>
    <d v="2021-04-16T00:00:00"/>
    <d v="2021-02-13T00:00:00"/>
    <x v="1"/>
    <x v="1"/>
    <d v="2021-03-13T00:00:00"/>
    <n v="615590"/>
    <x v="6"/>
    <s v="B4"/>
    <x v="1"/>
    <s v="Not Verified"/>
    <n v="72000"/>
    <n v="0.1168"/>
    <n v="621.97"/>
    <n v="0.1099"/>
    <n v="19000"/>
    <n v="29"/>
    <n v="22392"/>
  </r>
  <r>
    <n v="468575"/>
    <x v="26"/>
    <x v="0"/>
    <x v="4"/>
    <s v="Ozark Automotive Inc"/>
    <x v="2"/>
    <x v="0"/>
    <x v="31"/>
    <d v="2021-03-16T00:00:00"/>
    <d v="2021-05-12T00:00:00"/>
    <x v="1"/>
    <x v="1"/>
    <d v="2021-06-12T00:00:00"/>
    <n v="590256"/>
    <x v="6"/>
    <s v="B5"/>
    <x v="1"/>
    <s v="Not Verified"/>
    <n v="20292"/>
    <n v="0.24129999999999999"/>
    <n v="130.52000000000001"/>
    <n v="0.12529999999999999"/>
    <n v="3900"/>
    <n v="11"/>
    <n v="4651"/>
  </r>
  <r>
    <n v="479245"/>
    <x v="0"/>
    <x v="0"/>
    <x v="2"/>
    <s v="Olive Brands, LLC."/>
    <x v="2"/>
    <x v="0"/>
    <x v="24"/>
    <d v="2021-07-10T00:00:00"/>
    <d v="2021-07-10T00:00:00"/>
    <x v="1"/>
    <x v="1"/>
    <d v="2021-08-10T00:00:00"/>
    <n v="608861"/>
    <x v="6"/>
    <s v="B2"/>
    <x v="1"/>
    <s v="Not Verified"/>
    <n v="40000"/>
    <n v="4.2000000000000003E-2"/>
    <n v="129.54"/>
    <n v="0.10249999999999999"/>
    <n v="4000"/>
    <n v="8"/>
    <n v="4163"/>
  </r>
  <r>
    <n v="508579"/>
    <x v="8"/>
    <x v="0"/>
    <x v="2"/>
    <s v="Bemis"/>
    <x v="2"/>
    <x v="0"/>
    <x v="48"/>
    <d v="2021-02-11T00:00:00"/>
    <d v="2021-02-11T00:00:00"/>
    <x v="1"/>
    <x v="1"/>
    <d v="2021-03-11T00:00:00"/>
    <n v="656234"/>
    <x v="6"/>
    <s v="B2"/>
    <x v="1"/>
    <s v="Not Verified"/>
    <n v="58100"/>
    <n v="0.1293"/>
    <n v="323.85000000000002"/>
    <n v="0.10249999999999999"/>
    <n v="10000"/>
    <n v="19"/>
    <n v="10694"/>
  </r>
  <r>
    <n v="482256"/>
    <x v="5"/>
    <x v="0"/>
    <x v="2"/>
    <s v="McKibbon Hotel Management"/>
    <x v="2"/>
    <x v="0"/>
    <x v="46"/>
    <d v="2021-03-11T00:00:00"/>
    <d v="2021-02-11T00:00:00"/>
    <x v="1"/>
    <x v="1"/>
    <d v="2021-03-11T00:00:00"/>
    <n v="613460"/>
    <x v="6"/>
    <s v="B3"/>
    <x v="1"/>
    <s v="Not Verified"/>
    <n v="58033"/>
    <n v="7.4200000000000002E-2"/>
    <n v="260.48"/>
    <n v="0.1062"/>
    <n v="8000"/>
    <n v="4"/>
    <n v="8736"/>
  </r>
  <r>
    <n v="721803"/>
    <x v="16"/>
    <x v="0"/>
    <x v="2"/>
    <s v="Town of Hubbardston"/>
    <x v="2"/>
    <x v="0"/>
    <x v="29"/>
    <d v="2021-04-16T00:00:00"/>
    <d v="2021-04-14T00:00:00"/>
    <x v="1"/>
    <x v="1"/>
    <d v="2021-05-14T00:00:00"/>
    <n v="916508"/>
    <x v="6"/>
    <s v="B3"/>
    <x v="1"/>
    <s v="Not Verified"/>
    <n v="31200"/>
    <n v="0.29270000000000002"/>
    <n v="81.11"/>
    <n v="0.1037"/>
    <n v="2500"/>
    <n v="27"/>
    <n v="2920"/>
  </r>
  <r>
    <n v="296353"/>
    <x v="22"/>
    <x v="0"/>
    <x v="2"/>
    <s v="Self"/>
    <x v="2"/>
    <x v="0"/>
    <x v="60"/>
    <d v="2021-03-16T00:00:00"/>
    <d v="2021-04-11T00:00:00"/>
    <x v="1"/>
    <x v="1"/>
    <d v="2021-05-11T00:00:00"/>
    <n v="296350"/>
    <x v="6"/>
    <s v="B3"/>
    <x v="1"/>
    <s v="Not Verified"/>
    <n v="42000"/>
    <n v="0.2177"/>
    <n v="161.53"/>
    <n v="0.1008"/>
    <n v="5000"/>
    <n v="5"/>
    <n v="5824"/>
  </r>
  <r>
    <n v="841485"/>
    <x v="4"/>
    <x v="0"/>
    <x v="5"/>
    <s v="MEDecision"/>
    <x v="2"/>
    <x v="0"/>
    <x v="11"/>
    <d v="2021-03-16T00:00:00"/>
    <d v="2021-03-14T00:00:00"/>
    <x v="1"/>
    <x v="1"/>
    <d v="2021-04-14T00:00:00"/>
    <n v="1052047"/>
    <x v="6"/>
    <s v="B1"/>
    <x v="1"/>
    <s v="Not Verified"/>
    <n v="90000"/>
    <n v="0.1545"/>
    <n v="161.32"/>
    <n v="9.9900000000000003E-2"/>
    <n v="5000"/>
    <n v="20"/>
    <n v="5787"/>
  </r>
  <r>
    <n v="474121"/>
    <x v="1"/>
    <x v="0"/>
    <x v="5"/>
    <s v="panda express"/>
    <x v="2"/>
    <x v="0"/>
    <x v="24"/>
    <d v="2021-04-12T00:00:00"/>
    <d v="2021-04-12T00:00:00"/>
    <x v="1"/>
    <x v="1"/>
    <d v="2021-05-12T00:00:00"/>
    <n v="599672"/>
    <x v="6"/>
    <s v="B3"/>
    <x v="1"/>
    <s v="Not Verified"/>
    <n v="24000"/>
    <n v="0.20649999999999999"/>
    <n v="297.38"/>
    <n v="0.1183"/>
    <n v="8975"/>
    <n v="6"/>
    <n v="10578"/>
  </r>
  <r>
    <n v="530225"/>
    <x v="1"/>
    <x v="0"/>
    <x v="5"/>
    <s v="Rainin"/>
    <x v="2"/>
    <x v="0"/>
    <x v="51"/>
    <d v="2021-11-11T00:00:00"/>
    <d v="2021-06-11T00:00:00"/>
    <x v="1"/>
    <x v="1"/>
    <d v="2021-07-11T00:00:00"/>
    <n v="685620"/>
    <x v="6"/>
    <s v="B4"/>
    <x v="1"/>
    <s v="Not Verified"/>
    <n v="48000"/>
    <n v="8.7999999999999995E-2"/>
    <n v="164.86"/>
    <n v="0.1149"/>
    <n v="5000"/>
    <n v="20"/>
    <n v="5463"/>
  </r>
  <r>
    <n v="490374"/>
    <x v="19"/>
    <x v="0"/>
    <x v="7"/>
    <s v="cincinnati public schools"/>
    <x v="2"/>
    <x v="0"/>
    <x v="26"/>
    <d v="2021-07-10T00:00:00"/>
    <d v="2021-08-10T00:00:00"/>
    <x v="1"/>
    <x v="1"/>
    <d v="2021-09-10T00:00:00"/>
    <n v="626111"/>
    <x v="6"/>
    <s v="B2"/>
    <x v="1"/>
    <s v="Not Verified"/>
    <n v="69790"/>
    <n v="1.7399999999999999E-2"/>
    <n v="582.92999999999995"/>
    <n v="0.10249999999999999"/>
    <n v="18000"/>
    <n v="13"/>
    <n v="18674"/>
  </r>
  <r>
    <n v="883463"/>
    <x v="1"/>
    <x v="0"/>
    <x v="7"/>
    <s v="Breitburn Energy"/>
    <x v="2"/>
    <x v="0"/>
    <x v="10"/>
    <d v="2021-10-15T00:00:00"/>
    <d v="2021-10-13T00:00:00"/>
    <x v="1"/>
    <x v="1"/>
    <d v="2021-11-13T00:00:00"/>
    <n v="1098730"/>
    <x v="6"/>
    <s v="B4"/>
    <x v="1"/>
    <s v="Not Verified"/>
    <n v="130000"/>
    <n v="7.0599999999999996E-2"/>
    <n v="146.19999999999999"/>
    <n v="0.1242"/>
    <n v="4375"/>
    <n v="16"/>
    <n v="5151"/>
  </r>
  <r>
    <n v="612986"/>
    <x v="8"/>
    <x v="0"/>
    <x v="0"/>
    <s v="Jarvik Heart"/>
    <x v="2"/>
    <x v="0"/>
    <x v="49"/>
    <d v="2021-07-12T00:00:00"/>
    <d v="2021-07-12T00:00:00"/>
    <x v="1"/>
    <x v="1"/>
    <d v="2021-08-12T00:00:00"/>
    <n v="785968"/>
    <x v="6"/>
    <s v="B1"/>
    <x v="1"/>
    <s v="Not Verified"/>
    <n v="52000"/>
    <n v="1.66E-2"/>
    <n v="222.21"/>
    <n v="8.8800000000000004E-2"/>
    <n v="7000"/>
    <n v="9"/>
    <n v="7785"/>
  </r>
  <r>
    <n v="1046276"/>
    <x v="4"/>
    <x v="0"/>
    <x v="0"/>
    <s v="Jimmy Duffy &amp; Sons"/>
    <x v="2"/>
    <x v="0"/>
    <x v="12"/>
    <d v="2021-11-13T00:00:00"/>
    <d v="2021-04-13T00:00:00"/>
    <x v="1"/>
    <x v="1"/>
    <d v="2021-05-13T00:00:00"/>
    <n v="1277314"/>
    <x v="6"/>
    <s v="B2"/>
    <x v="1"/>
    <s v="Not Verified"/>
    <n v="30000"/>
    <n v="0.17960000000000001"/>
    <n v="97.72"/>
    <n v="0.1065"/>
    <n v="3000"/>
    <n v="17"/>
    <n v="3347"/>
  </r>
  <r>
    <n v="470260"/>
    <x v="1"/>
    <x v="0"/>
    <x v="0"/>
    <m/>
    <x v="2"/>
    <x v="0"/>
    <x v="31"/>
    <d v="2021-02-12T00:00:00"/>
    <d v="2021-02-12T00:00:00"/>
    <x v="1"/>
    <x v="1"/>
    <d v="2021-03-12T00:00:00"/>
    <n v="593636"/>
    <x v="6"/>
    <s v="B3"/>
    <x v="1"/>
    <s v="Not Verified"/>
    <n v="144000"/>
    <n v="4.7899999999999998E-2"/>
    <n v="803.5"/>
    <n v="0.1183"/>
    <n v="24250"/>
    <n v="14"/>
    <n v="28425"/>
  </r>
  <r>
    <n v="429090"/>
    <x v="1"/>
    <x v="0"/>
    <x v="0"/>
    <s v="Allied Barton"/>
    <x v="2"/>
    <x v="0"/>
    <x v="20"/>
    <d v="2021-02-13T00:00:00"/>
    <d v="2021-01-11T00:00:00"/>
    <x v="1"/>
    <x v="1"/>
    <d v="2021-02-11T00:00:00"/>
    <n v="508222"/>
    <x v="6"/>
    <s v="B4"/>
    <x v="1"/>
    <s v="Not Verified"/>
    <n v="47000"/>
    <n v="2.3199999999999998E-2"/>
    <n v="266.39999999999998"/>
    <n v="0.12180000000000001"/>
    <n v="8000"/>
    <n v="14"/>
    <n v="9111"/>
  </r>
  <r>
    <n v="488775"/>
    <x v="5"/>
    <x v="0"/>
    <x v="0"/>
    <s v="Open Technologies  Inc"/>
    <x v="2"/>
    <x v="0"/>
    <x v="46"/>
    <d v="2021-03-14T00:00:00"/>
    <d v="2021-02-12T00:00:00"/>
    <x v="1"/>
    <x v="1"/>
    <d v="2021-03-12T00:00:00"/>
    <n v="623462"/>
    <x v="6"/>
    <s v="B4"/>
    <x v="1"/>
    <s v="Not Verified"/>
    <n v="18864"/>
    <n v="3.8199999999999998E-2"/>
    <n v="98.21"/>
    <n v="0.1099"/>
    <n v="3000"/>
    <n v="10"/>
    <n v="3361"/>
  </r>
  <r>
    <n v="402873"/>
    <x v="5"/>
    <x v="0"/>
    <x v="0"/>
    <s v="Outback Steakhouse"/>
    <x v="2"/>
    <x v="0"/>
    <x v="28"/>
    <d v="2021-05-12T00:00:00"/>
    <d v="2021-05-12T00:00:00"/>
    <x v="1"/>
    <x v="1"/>
    <d v="2021-06-12T00:00:00"/>
    <n v="447854"/>
    <x v="6"/>
    <s v="B5"/>
    <x v="1"/>
    <s v="Not Verified"/>
    <n v="18000"/>
    <n v="9.2700000000000005E-2"/>
    <n v="149.91999999999999"/>
    <n v="0.1221"/>
    <n v="4500"/>
    <n v="7"/>
    <n v="5397"/>
  </r>
  <r>
    <n v="664168"/>
    <x v="8"/>
    <x v="0"/>
    <x v="4"/>
    <s v="Wieden Kennedy"/>
    <x v="2"/>
    <x v="0"/>
    <x v="0"/>
    <d v="2021-05-16T00:00:00"/>
    <d v="2021-02-14T00:00:00"/>
    <x v="1"/>
    <x v="1"/>
    <d v="2021-03-14T00:00:00"/>
    <n v="849251"/>
    <x v="6"/>
    <s v="B5"/>
    <x v="1"/>
    <s v="Not Verified"/>
    <n v="45000"/>
    <n v="6.4500000000000002E-2"/>
    <n v="163.96"/>
    <n v="0.1111"/>
    <n v="5000"/>
    <n v="20"/>
    <n v="5903"/>
  </r>
  <r>
    <n v="348274"/>
    <x v="26"/>
    <x v="0"/>
    <x v="7"/>
    <s v="Walgreens"/>
    <x v="2"/>
    <x v="0"/>
    <x v="56"/>
    <d v="2021-05-11T00:00:00"/>
    <d v="2021-06-11T00:00:00"/>
    <x v="1"/>
    <x v="1"/>
    <d v="2021-07-11T00:00:00"/>
    <n v="349291"/>
    <x v="6"/>
    <s v="B2"/>
    <x v="1"/>
    <s v="Not Verified"/>
    <n v="45996"/>
    <n v="0.15939999999999999"/>
    <n v="96.47"/>
    <n v="9.7600000000000006E-2"/>
    <n v="3000"/>
    <n v="14"/>
    <n v="3473"/>
  </r>
  <r>
    <n v="364254"/>
    <x v="21"/>
    <x v="0"/>
    <x v="6"/>
    <s v="Versus"/>
    <x v="2"/>
    <x v="0"/>
    <x v="55"/>
    <d v="2021-01-09T00:00:00"/>
    <d v="2021-01-09T00:00:00"/>
    <x v="1"/>
    <x v="1"/>
    <d v="2021-02-09T00:00:00"/>
    <n v="374713"/>
    <x v="6"/>
    <s v="B3"/>
    <x v="1"/>
    <s v="Not Verified"/>
    <n v="50000"/>
    <n v="5.5199999999999999E-2"/>
    <n v="483.35"/>
    <n v="0.10829999999999999"/>
    <n v="14800"/>
    <n v="24"/>
    <n v="14934"/>
  </r>
  <r>
    <n v="393440"/>
    <x v="4"/>
    <x v="0"/>
    <x v="6"/>
    <s v="philabundance"/>
    <x v="2"/>
    <x v="0"/>
    <x v="45"/>
    <d v="2021-07-15T00:00:00"/>
    <d v="2021-02-12T00:00:00"/>
    <x v="1"/>
    <x v="1"/>
    <d v="2021-03-12T00:00:00"/>
    <n v="431352"/>
    <x v="6"/>
    <s v="B4"/>
    <x v="1"/>
    <s v="Not Verified"/>
    <n v="35004"/>
    <n v="0.11550000000000001"/>
    <n v="198.99"/>
    <n v="0.11890000000000001"/>
    <n v="6000"/>
    <n v="10"/>
    <n v="7152"/>
  </r>
  <r>
    <n v="883581"/>
    <x v="29"/>
    <x v="0"/>
    <x v="3"/>
    <s v="Sensalert Security Services"/>
    <x v="2"/>
    <x v="0"/>
    <x v="10"/>
    <d v="2021-05-16T00:00:00"/>
    <d v="2021-10-14T00:00:00"/>
    <x v="1"/>
    <x v="1"/>
    <d v="2021-11-14T00:00:00"/>
    <n v="1098802"/>
    <x v="6"/>
    <s v="B2"/>
    <x v="1"/>
    <s v="Not Verified"/>
    <n v="48000"/>
    <n v="0.13950000000000001"/>
    <n v="65.150000000000006"/>
    <n v="0.1065"/>
    <n v="2000"/>
    <n v="10"/>
    <n v="2345"/>
  </r>
  <r>
    <n v="386939"/>
    <x v="25"/>
    <x v="0"/>
    <x v="8"/>
    <s v="top service construction"/>
    <x v="2"/>
    <x v="0"/>
    <x v="45"/>
    <d v="2021-05-14T00:00:00"/>
    <d v="2021-04-12T00:00:00"/>
    <x v="1"/>
    <x v="1"/>
    <d v="2021-05-12T00:00:00"/>
    <n v="419560"/>
    <x v="6"/>
    <s v="B4"/>
    <x v="1"/>
    <s v="Not Verified"/>
    <n v="48000"/>
    <n v="0.18129999999999999"/>
    <n v="165.82"/>
    <n v="0.11890000000000001"/>
    <n v="5000"/>
    <n v="15"/>
    <n v="5970"/>
  </r>
  <r>
    <n v="534548"/>
    <x v="6"/>
    <x v="0"/>
    <x v="4"/>
    <s v="Wayne County Airport Authority"/>
    <x v="2"/>
    <x v="0"/>
    <x v="51"/>
    <d v="2021-07-13T00:00:00"/>
    <d v="2021-07-13T00:00:00"/>
    <x v="1"/>
    <x v="1"/>
    <d v="2021-08-13T00:00:00"/>
    <n v="690840"/>
    <x v="6"/>
    <s v="B1"/>
    <x v="1"/>
    <s v="Not Verified"/>
    <n v="31000"/>
    <n v="0.23569999999999999"/>
    <n v="259.57"/>
    <n v="0.1038"/>
    <n v="8000"/>
    <n v="11"/>
    <n v="9345"/>
  </r>
  <r>
    <n v="496347"/>
    <x v="2"/>
    <x v="0"/>
    <x v="2"/>
    <s v="Westex Secuity"/>
    <x v="2"/>
    <x v="0"/>
    <x v="48"/>
    <d v="2021-08-10T00:00:00"/>
    <d v="2021-08-10T00:00:00"/>
    <x v="1"/>
    <x v="1"/>
    <d v="2021-09-10T00:00:00"/>
    <n v="635977"/>
    <x v="6"/>
    <s v="B1"/>
    <x v="1"/>
    <s v="Not Verified"/>
    <n v="42000"/>
    <n v="0.2271"/>
    <n v="475.11"/>
    <n v="9.8799999999999999E-2"/>
    <n v="14750"/>
    <n v="18"/>
    <n v="14895"/>
  </r>
  <r>
    <n v="453477"/>
    <x v="8"/>
    <x v="0"/>
    <x v="2"/>
    <s v="PAETEC Holding Corp"/>
    <x v="2"/>
    <x v="0"/>
    <x v="32"/>
    <d v="2021-11-12T00:00:00"/>
    <d v="2021-11-12T00:00:00"/>
    <x v="1"/>
    <x v="1"/>
    <d v="2021-12-12T00:00:00"/>
    <n v="560653"/>
    <x v="6"/>
    <s v="B2"/>
    <x v="1"/>
    <s v="Not Verified"/>
    <n v="58327"/>
    <n v="0.1099"/>
    <n v="316.5"/>
    <n v="0.1148"/>
    <n v="9600"/>
    <n v="15"/>
    <n v="11394"/>
  </r>
  <r>
    <n v="507012"/>
    <x v="2"/>
    <x v="0"/>
    <x v="2"/>
    <s v="Safebit Solutions Inc"/>
    <x v="2"/>
    <x v="0"/>
    <x v="48"/>
    <d v="2021-05-16T00:00:00"/>
    <d v="2021-03-13T00:00:00"/>
    <x v="1"/>
    <x v="1"/>
    <d v="2021-04-13T00:00:00"/>
    <n v="653840"/>
    <x v="6"/>
    <s v="B3"/>
    <x v="1"/>
    <s v="Not Verified"/>
    <n v="48000"/>
    <n v="0.15629999999999999"/>
    <n v="325.60000000000002"/>
    <n v="0.1062"/>
    <n v="10000"/>
    <n v="7"/>
    <n v="11714"/>
  </r>
  <r>
    <n v="806526"/>
    <x v="16"/>
    <x v="0"/>
    <x v="5"/>
    <s v="dion signs"/>
    <x v="2"/>
    <x v="0"/>
    <x v="44"/>
    <d v="2021-01-16T00:00:00"/>
    <d v="2021-06-14T00:00:00"/>
    <x v="1"/>
    <x v="1"/>
    <d v="2021-07-14T00:00:00"/>
    <n v="1012715"/>
    <x v="6"/>
    <s v="B1"/>
    <x v="1"/>
    <s v="Not Verified"/>
    <n v="73008"/>
    <n v="8.8599999999999998E-2"/>
    <n v="258.10000000000002"/>
    <n v="9.9900000000000003E-2"/>
    <n v="8000"/>
    <n v="30"/>
    <n v="9289"/>
  </r>
  <r>
    <n v="614359"/>
    <x v="3"/>
    <x v="0"/>
    <x v="5"/>
    <s v="VW Credit Inc"/>
    <x v="2"/>
    <x v="0"/>
    <x v="49"/>
    <d v="2021-10-15T00:00:00"/>
    <d v="2021-12-13T00:00:00"/>
    <x v="1"/>
    <x v="1"/>
    <d v="2022-01-13T00:00:00"/>
    <n v="787606"/>
    <x v="6"/>
    <s v="B2"/>
    <x v="1"/>
    <s v="Not Verified"/>
    <n v="54084"/>
    <n v="8.0100000000000005E-2"/>
    <n v="111.71"/>
    <n v="9.2499999999999999E-2"/>
    <n v="3500"/>
    <n v="46"/>
    <n v="4022"/>
  </r>
  <r>
    <n v="616163"/>
    <x v="2"/>
    <x v="0"/>
    <x v="1"/>
    <s v="Stages Repertory Theatre"/>
    <x v="2"/>
    <x v="0"/>
    <x v="49"/>
    <d v="2021-10-13T00:00:00"/>
    <d v="2021-11-13T00:00:00"/>
    <x v="1"/>
    <x v="1"/>
    <d v="2021-12-13T00:00:00"/>
    <n v="790059"/>
    <x v="6"/>
    <s v="B5"/>
    <x v="1"/>
    <s v="Not Verified"/>
    <n v="42000"/>
    <n v="0.2114"/>
    <n v="64.88"/>
    <n v="0.1036"/>
    <n v="2000"/>
    <n v="5"/>
    <n v="2335"/>
  </r>
  <r>
    <n v="505136"/>
    <x v="8"/>
    <x v="0"/>
    <x v="0"/>
    <s v="Columbia University"/>
    <x v="2"/>
    <x v="0"/>
    <x v="27"/>
    <d v="2021-05-13T00:00:00"/>
    <d v="2021-05-13T00:00:00"/>
    <x v="1"/>
    <x v="1"/>
    <d v="2021-06-13T00:00:00"/>
    <n v="650770"/>
    <x v="6"/>
    <s v="B1"/>
    <x v="1"/>
    <s v="Not Verified"/>
    <n v="55000"/>
    <n v="3.3399999999999999E-2"/>
    <n v="644.21"/>
    <n v="9.8799999999999999E-2"/>
    <n v="20000"/>
    <n v="36"/>
    <n v="23193"/>
  </r>
  <r>
    <n v="453618"/>
    <x v="18"/>
    <x v="0"/>
    <x v="0"/>
    <s v="Maxim Healthcare Services"/>
    <x v="2"/>
    <x v="0"/>
    <x v="32"/>
    <d v="2021-05-15T00:00:00"/>
    <d v="2021-11-12T00:00:00"/>
    <x v="1"/>
    <x v="1"/>
    <d v="2021-12-12T00:00:00"/>
    <n v="560948"/>
    <x v="6"/>
    <s v="B2"/>
    <x v="1"/>
    <s v="Not Verified"/>
    <n v="30000"/>
    <n v="2.8000000000000001E-2"/>
    <n v="395.63"/>
    <n v="0.1148"/>
    <n v="12000"/>
    <n v="11"/>
    <n v="14243"/>
  </r>
  <r>
    <n v="460222"/>
    <x v="1"/>
    <x v="0"/>
    <x v="0"/>
    <m/>
    <x v="2"/>
    <x v="0"/>
    <x v="24"/>
    <d v="2021-05-15T00:00:00"/>
    <d v="2021-11-12T00:00:00"/>
    <x v="1"/>
    <x v="1"/>
    <d v="2021-12-12T00:00:00"/>
    <n v="574203"/>
    <x v="6"/>
    <s v="B4"/>
    <x v="1"/>
    <s v="Not Verified"/>
    <n v="45000"/>
    <n v="8.0000000000000002E-3"/>
    <n v="266.39999999999998"/>
    <n v="0.12180000000000001"/>
    <n v="8000"/>
    <n v="7"/>
    <n v="9574"/>
  </r>
  <r>
    <n v="490470"/>
    <x v="2"/>
    <x v="0"/>
    <x v="6"/>
    <s v="Swisher Hygiene"/>
    <x v="2"/>
    <x v="0"/>
    <x v="26"/>
    <d v="2021-03-13T00:00:00"/>
    <d v="2021-03-13T00:00:00"/>
    <x v="1"/>
    <x v="1"/>
    <d v="2021-04-13T00:00:00"/>
    <n v="626253"/>
    <x v="6"/>
    <s v="B4"/>
    <x v="1"/>
    <s v="Not Verified"/>
    <n v="37000"/>
    <n v="4.8599999999999997E-2"/>
    <n v="212.78"/>
    <n v="0.1099"/>
    <n v="6500"/>
    <n v="12"/>
    <n v="7661"/>
  </r>
  <r>
    <n v="883868"/>
    <x v="1"/>
    <x v="0"/>
    <x v="3"/>
    <s v="BIO-MEDICAL DEVICES INC."/>
    <x v="2"/>
    <x v="0"/>
    <x v="10"/>
    <d v="2021-05-16T00:00:00"/>
    <d v="2021-10-14T00:00:00"/>
    <x v="1"/>
    <x v="1"/>
    <d v="2021-11-14T00:00:00"/>
    <n v="1099146"/>
    <x v="6"/>
    <s v="B5"/>
    <x v="1"/>
    <s v="Not Verified"/>
    <n v="43200"/>
    <n v="9.3899999999999997E-2"/>
    <n v="167.73"/>
    <n v="0.12690000000000001"/>
    <n v="5000"/>
    <n v="15"/>
    <n v="6038"/>
  </r>
  <r>
    <n v="493982"/>
    <x v="8"/>
    <x v="0"/>
    <x v="8"/>
    <s v="De Novo Legal"/>
    <x v="2"/>
    <x v="0"/>
    <x v="26"/>
    <d v="2021-05-16T00:00:00"/>
    <d v="2021-08-11T00:00:00"/>
    <x v="1"/>
    <x v="1"/>
    <d v="2021-09-11T00:00:00"/>
    <n v="632219"/>
    <x v="6"/>
    <s v="B3"/>
    <x v="1"/>
    <s v="Not Verified"/>
    <n v="165000"/>
    <n v="1.67E-2"/>
    <n v="244.2"/>
    <n v="0.1062"/>
    <n v="7500"/>
    <n v="31"/>
    <n v="8365"/>
  </r>
  <r>
    <n v="482355"/>
    <x v="8"/>
    <x v="0"/>
    <x v="2"/>
    <s v="Holiday Inn"/>
    <x v="2"/>
    <x v="0"/>
    <x v="46"/>
    <d v="2021-05-16T00:00:00"/>
    <d v="2021-08-12T00:00:00"/>
    <x v="1"/>
    <x v="1"/>
    <d v="2021-09-12T00:00:00"/>
    <n v="613587"/>
    <x v="6"/>
    <s v="B1"/>
    <x v="1"/>
    <s v="Not Verified"/>
    <n v="13000"/>
    <n v="0.1754"/>
    <n v="128.85"/>
    <n v="9.8799999999999999E-2"/>
    <n v="4000"/>
    <n v="9"/>
    <n v="4617"/>
  </r>
  <r>
    <n v="423311"/>
    <x v="16"/>
    <x v="0"/>
    <x v="2"/>
    <s v="Classic Elite Yarns"/>
    <x v="2"/>
    <x v="0"/>
    <x v="30"/>
    <d v="2021-09-14T00:00:00"/>
    <d v="2021-04-11T00:00:00"/>
    <x v="1"/>
    <x v="1"/>
    <d v="2021-05-11T00:00:00"/>
    <n v="498336"/>
    <x v="6"/>
    <s v="B1"/>
    <x v="1"/>
    <s v="Not Verified"/>
    <n v="35000"/>
    <n v="1.9900000000000001E-2"/>
    <n v="386.03"/>
    <n v="0.1095"/>
    <n v="11800"/>
    <n v="12"/>
    <n v="13495"/>
  </r>
  <r>
    <n v="869505"/>
    <x v="4"/>
    <x v="0"/>
    <x v="0"/>
    <s v="Horizontal Well Drillers"/>
    <x v="2"/>
    <x v="0"/>
    <x v="10"/>
    <d v="2021-02-12T00:00:00"/>
    <d v="2021-02-12T00:00:00"/>
    <x v="1"/>
    <x v="1"/>
    <d v="2021-03-12T00:00:00"/>
    <n v="1080477"/>
    <x v="6"/>
    <s v="B3"/>
    <x v="1"/>
    <s v="Not Verified"/>
    <n v="62400"/>
    <n v="0.1198"/>
    <n v="114.57"/>
    <n v="0.1099"/>
    <n v="3500"/>
    <n v="33"/>
    <n v="3653"/>
  </r>
  <r>
    <n v="651495"/>
    <x v="21"/>
    <x v="0"/>
    <x v="4"/>
    <s v="Warnaco Inc."/>
    <x v="2"/>
    <x v="0"/>
    <x v="21"/>
    <d v="2021-03-16T00:00:00"/>
    <d v="2021-01-14T00:00:00"/>
    <x v="1"/>
    <x v="1"/>
    <d v="2021-02-14T00:00:00"/>
    <n v="833371"/>
    <x v="6"/>
    <s v="B3"/>
    <x v="1"/>
    <s v="Not Verified"/>
    <n v="59000"/>
    <n v="0.1391"/>
    <n v="194.65"/>
    <n v="0.1037"/>
    <n v="6000"/>
    <n v="23"/>
    <n v="7008"/>
  </r>
  <r>
    <n v="513360"/>
    <x v="31"/>
    <x v="0"/>
    <x v="3"/>
    <s v="Vocational Rehabilitation"/>
    <x v="0"/>
    <x v="0"/>
    <x v="27"/>
    <d v="2021-08-15T00:00:00"/>
    <d v="2021-06-13T00:00:00"/>
    <x v="1"/>
    <x v="1"/>
    <d v="2021-07-13T00:00:00"/>
    <n v="663312"/>
    <x v="6"/>
    <s v="C5"/>
    <x v="1"/>
    <s v="Not Verified"/>
    <n v="39862"/>
    <n v="0.10780000000000001"/>
    <n v="171.43"/>
    <n v="0.14219999999999999"/>
    <n v="5000"/>
    <n v="7"/>
    <n v="6172"/>
  </r>
  <r>
    <n v="879188"/>
    <x v="23"/>
    <x v="0"/>
    <x v="8"/>
    <s v="Boulder Cycle Sport"/>
    <x v="0"/>
    <x v="0"/>
    <x v="10"/>
    <d v="2021-09-14T00:00:00"/>
    <d v="2021-09-14T00:00:00"/>
    <x v="1"/>
    <x v="1"/>
    <d v="2021-10-14T00:00:00"/>
    <n v="1094003"/>
    <x v="6"/>
    <s v="C1"/>
    <x v="1"/>
    <s v="Not Verified"/>
    <n v="25200"/>
    <n v="7.3300000000000004E-2"/>
    <n v="50.9"/>
    <n v="0.13489999999999999"/>
    <n v="1500"/>
    <n v="4"/>
    <n v="1832"/>
  </r>
  <r>
    <n v="499899"/>
    <x v="16"/>
    <x v="0"/>
    <x v="8"/>
    <s v="Test Devices Inc"/>
    <x v="0"/>
    <x v="0"/>
    <x v="48"/>
    <d v="2021-04-16T00:00:00"/>
    <d v="2021-04-13T00:00:00"/>
    <x v="1"/>
    <x v="1"/>
    <d v="2021-05-13T00:00:00"/>
    <n v="641826"/>
    <x v="6"/>
    <s v="C1"/>
    <x v="1"/>
    <s v="Not Verified"/>
    <n v="62472"/>
    <n v="0.10580000000000001"/>
    <n v="184.62"/>
    <n v="0.1273"/>
    <n v="5500"/>
    <n v="13"/>
    <n v="6647"/>
  </r>
  <r>
    <n v="1051470"/>
    <x v="41"/>
    <x v="0"/>
    <x v="8"/>
    <s v="MicroStrategy"/>
    <x v="0"/>
    <x v="0"/>
    <x v="12"/>
    <d v="2021-12-14T00:00:00"/>
    <d v="2021-12-14T00:00:00"/>
    <x v="1"/>
    <x v="1"/>
    <d v="2022-01-14T00:00:00"/>
    <n v="1283154"/>
    <x v="6"/>
    <s v="C1"/>
    <x v="1"/>
    <s v="Not Verified"/>
    <n v="76000"/>
    <n v="0.1852"/>
    <n v="33.94"/>
    <n v="0.13489999999999999"/>
    <n v="1000"/>
    <n v="16"/>
    <n v="1221"/>
  </r>
  <r>
    <n v="560526"/>
    <x v="0"/>
    <x v="0"/>
    <x v="8"/>
    <s v="Siemens Enrgy Inc"/>
    <x v="0"/>
    <x v="0"/>
    <x v="47"/>
    <d v="2021-05-16T00:00:00"/>
    <d v="2021-03-13T00:00:00"/>
    <x v="1"/>
    <x v="1"/>
    <d v="2021-04-13T00:00:00"/>
    <n v="721439"/>
    <x v="6"/>
    <s v="C2"/>
    <x v="1"/>
    <s v="Not Verified"/>
    <n v="36000"/>
    <n v="4.1000000000000002E-2"/>
    <n v="135.96"/>
    <n v="0.1361"/>
    <n v="4000"/>
    <n v="4"/>
    <n v="4872"/>
  </r>
  <r>
    <n v="464987"/>
    <x v="18"/>
    <x v="0"/>
    <x v="8"/>
    <s v="Eisai Inc"/>
    <x v="0"/>
    <x v="0"/>
    <x v="31"/>
    <d v="2021-12-12T00:00:00"/>
    <d v="2021-12-12T00:00:00"/>
    <x v="1"/>
    <x v="1"/>
    <d v="2022-01-12T00:00:00"/>
    <n v="583129"/>
    <x v="6"/>
    <s v="C2"/>
    <x v="1"/>
    <s v="Not Verified"/>
    <n v="68000"/>
    <n v="0.14330000000000001"/>
    <n v="118.31"/>
    <n v="0.13220000000000001"/>
    <n v="3500"/>
    <n v="23"/>
    <n v="4259"/>
  </r>
  <r>
    <n v="484580"/>
    <x v="18"/>
    <x v="0"/>
    <x v="4"/>
    <s v="Marquis Who's Who  LLC"/>
    <x v="0"/>
    <x v="0"/>
    <x v="46"/>
    <d v="2021-03-16T00:00:00"/>
    <d v="2021-03-13T00:00:00"/>
    <x v="1"/>
    <x v="1"/>
    <d v="2021-04-13T00:00:00"/>
    <n v="617033"/>
    <x v="6"/>
    <s v="C1"/>
    <x v="1"/>
    <s v="Not Verified"/>
    <n v="55000"/>
    <n v="7.7700000000000005E-2"/>
    <n v="167.84"/>
    <n v="0.1273"/>
    <n v="5000"/>
    <n v="11"/>
    <n v="6043"/>
  </r>
  <r>
    <n v="359708"/>
    <x v="25"/>
    <x v="0"/>
    <x v="4"/>
    <s v="GTSI"/>
    <x v="0"/>
    <x v="0"/>
    <x v="34"/>
    <d v="2021-11-11T00:00:00"/>
    <d v="2021-11-11T00:00:00"/>
    <x v="1"/>
    <x v="1"/>
    <d v="2021-12-11T00:00:00"/>
    <n v="367088"/>
    <x v="6"/>
    <s v="C2"/>
    <x v="1"/>
    <s v="Not Verified"/>
    <n v="93500"/>
    <n v="0.12920000000000001"/>
    <n v="330.08"/>
    <n v="0.12089999999999999"/>
    <n v="9925"/>
    <n v="22"/>
    <n v="11883"/>
  </r>
  <r>
    <n v="635797"/>
    <x v="23"/>
    <x v="0"/>
    <x v="2"/>
    <s v="Comcast"/>
    <x v="0"/>
    <x v="0"/>
    <x v="41"/>
    <d v="2021-05-15T00:00:00"/>
    <d v="2021-01-14T00:00:00"/>
    <x v="1"/>
    <x v="1"/>
    <d v="2021-02-14T00:00:00"/>
    <n v="814478"/>
    <x v="6"/>
    <s v="C3"/>
    <x v="1"/>
    <s v="Not Verified"/>
    <n v="30132"/>
    <n v="0.1004"/>
    <n v="50.53"/>
    <n v="0.1298"/>
    <n v="1500"/>
    <n v="10"/>
    <n v="1819"/>
  </r>
  <r>
    <n v="543709"/>
    <x v="8"/>
    <x v="0"/>
    <x v="5"/>
    <s v="AMC Corp"/>
    <x v="0"/>
    <x v="0"/>
    <x v="43"/>
    <d v="2021-06-14T00:00:00"/>
    <d v="2021-07-13T00:00:00"/>
    <x v="1"/>
    <x v="1"/>
    <d v="2021-08-13T00:00:00"/>
    <n v="701433"/>
    <x v="6"/>
    <s v="C4"/>
    <x v="1"/>
    <s v="Not Verified"/>
    <n v="42000"/>
    <n v="4.8899999999999999E-2"/>
    <n v="120.22"/>
    <n v="0.14349999999999999"/>
    <n v="3500"/>
    <n v="15"/>
    <n v="4328"/>
  </r>
  <r>
    <n v="499320"/>
    <x v="7"/>
    <x v="0"/>
    <x v="7"/>
    <s v="Expressos"/>
    <x v="0"/>
    <x v="0"/>
    <x v="26"/>
    <d v="2021-02-13T00:00:00"/>
    <d v="2021-12-12T00:00:00"/>
    <x v="1"/>
    <x v="1"/>
    <d v="2022-01-12T00:00:00"/>
    <n v="640845"/>
    <x v="6"/>
    <s v="C5"/>
    <x v="1"/>
    <s v="Not Verified"/>
    <n v="26400"/>
    <n v="0.14380000000000001"/>
    <n v="182.53"/>
    <n v="0.06"/>
    <n v="6000"/>
    <n v="12"/>
    <n v="7347"/>
  </r>
  <r>
    <n v="531908"/>
    <x v="1"/>
    <x v="0"/>
    <x v="9"/>
    <s v="CMT Corporation"/>
    <x v="0"/>
    <x v="0"/>
    <x v="51"/>
    <d v="2021-06-13T00:00:00"/>
    <d v="2021-07-13T00:00:00"/>
    <x v="1"/>
    <x v="1"/>
    <d v="2021-08-13T00:00:00"/>
    <n v="687613"/>
    <x v="6"/>
    <s v="C1"/>
    <x v="1"/>
    <s v="Not Verified"/>
    <n v="48000"/>
    <n v="8.8000000000000005E-3"/>
    <n v="270.44"/>
    <n v="0.1323"/>
    <n v="8000"/>
    <n v="4"/>
    <n v="9737"/>
  </r>
  <r>
    <n v="350705"/>
    <x v="16"/>
    <x v="0"/>
    <x v="9"/>
    <s v="NORTH SUFFOLK MENTAL HEALTH"/>
    <x v="0"/>
    <x v="0"/>
    <x v="59"/>
    <d v="2021-08-11T00:00:00"/>
    <d v="2021-10-11T00:00:00"/>
    <x v="1"/>
    <x v="1"/>
    <d v="2021-11-11T00:00:00"/>
    <n v="352905"/>
    <x v="6"/>
    <s v="C2"/>
    <x v="1"/>
    <s v="Not Verified"/>
    <n v="35000"/>
    <n v="5.6899999999999999E-2"/>
    <n v="230.3"/>
    <n v="0.1134"/>
    <n v="7000"/>
    <n v="6"/>
    <n v="8401"/>
  </r>
  <r>
    <n v="480956"/>
    <x v="25"/>
    <x v="0"/>
    <x v="10"/>
    <s v="U.S. MARINE CORPS"/>
    <x v="0"/>
    <x v="0"/>
    <x v="46"/>
    <d v="2021-02-13T00:00:00"/>
    <d v="2021-02-13T00:00:00"/>
    <x v="1"/>
    <x v="1"/>
    <d v="2021-03-13T00:00:00"/>
    <n v="611574"/>
    <x v="6"/>
    <s v="C4"/>
    <x v="1"/>
    <s v="Not Verified"/>
    <n v="50000"/>
    <n v="0.13150000000000001"/>
    <n v="682.08"/>
    <n v="0.13850000000000001"/>
    <n v="20000"/>
    <n v="19"/>
    <n v="24556"/>
  </r>
  <r>
    <n v="702880"/>
    <x v="1"/>
    <x v="0"/>
    <x v="0"/>
    <m/>
    <x v="0"/>
    <x v="0"/>
    <x v="42"/>
    <d v="2021-05-12T00:00:00"/>
    <d v="2021-05-12T00:00:00"/>
    <x v="1"/>
    <x v="1"/>
    <d v="2021-06-12T00:00:00"/>
    <n v="894759"/>
    <x v="6"/>
    <s v="C1"/>
    <x v="1"/>
    <s v="Not Verified"/>
    <n v="19200"/>
    <n v="0.1681"/>
    <n v="61.22"/>
    <n v="0.1268"/>
    <n v="1825"/>
    <n v="11"/>
    <n v="1931"/>
  </r>
  <r>
    <n v="776238"/>
    <x v="1"/>
    <x v="0"/>
    <x v="0"/>
    <s v="University of Maryland University College"/>
    <x v="0"/>
    <x v="0"/>
    <x v="6"/>
    <d v="2021-05-16T00:00:00"/>
    <d v="2021-06-14T00:00:00"/>
    <x v="1"/>
    <x v="1"/>
    <d v="2021-07-14T00:00:00"/>
    <n v="978563"/>
    <x v="6"/>
    <s v="C1"/>
    <x v="1"/>
    <s v="Not Verified"/>
    <n v="39996"/>
    <n v="0.1734"/>
    <n v="134.76"/>
    <n v="0.12989999999999999"/>
    <n v="4000"/>
    <n v="25"/>
    <n v="4851"/>
  </r>
  <r>
    <n v="478353"/>
    <x v="25"/>
    <x v="0"/>
    <x v="0"/>
    <s v="mill creek mechanical"/>
    <x v="0"/>
    <x v="0"/>
    <x v="24"/>
    <d v="2021-02-13T00:00:00"/>
    <d v="2021-01-13T00:00:00"/>
    <x v="1"/>
    <x v="1"/>
    <d v="2021-02-13T00:00:00"/>
    <n v="607301"/>
    <x v="6"/>
    <s v="C5"/>
    <x v="1"/>
    <s v="Not Verified"/>
    <n v="20800"/>
    <n v="8.6999999999999994E-3"/>
    <n v="205.84"/>
    <n v="0.1426"/>
    <n v="6000"/>
    <n v="3"/>
    <n v="7449"/>
  </r>
  <r>
    <n v="447472"/>
    <x v="25"/>
    <x v="0"/>
    <x v="8"/>
    <s v="Targus Information Corporation"/>
    <x v="0"/>
    <x v="0"/>
    <x v="15"/>
    <d v="2021-04-12T00:00:00"/>
    <d v="2021-04-12T00:00:00"/>
    <x v="1"/>
    <x v="1"/>
    <d v="2021-05-12T00:00:00"/>
    <n v="548186"/>
    <x v="6"/>
    <s v="C4"/>
    <x v="1"/>
    <s v="Not Verified"/>
    <n v="84996"/>
    <n v="5.9900000000000002E-2"/>
    <n v="273.10000000000002"/>
    <n v="0.13919999999999999"/>
    <n v="8000"/>
    <n v="6"/>
    <n v="9767"/>
  </r>
  <r>
    <n v="466450"/>
    <x v="9"/>
    <x v="0"/>
    <x v="4"/>
    <s v="M.C.DEAN"/>
    <x v="0"/>
    <x v="0"/>
    <x v="31"/>
    <d v="2021-05-12T00:00:00"/>
    <d v="2021-04-12T00:00:00"/>
    <x v="1"/>
    <x v="1"/>
    <d v="2021-05-12T00:00:00"/>
    <n v="585900"/>
    <x v="6"/>
    <s v="C3"/>
    <x v="1"/>
    <s v="Not Verified"/>
    <n v="35520"/>
    <n v="0.14050000000000001"/>
    <n v="169.85"/>
    <n v="0.13569999999999999"/>
    <n v="5000"/>
    <n v="7"/>
    <n v="6048"/>
  </r>
  <r>
    <n v="628821"/>
    <x v="8"/>
    <x v="0"/>
    <x v="4"/>
    <s v="ABC Court Reporting"/>
    <x v="0"/>
    <x v="0"/>
    <x v="41"/>
    <d v="2021-12-13T00:00:00"/>
    <d v="2021-12-13T00:00:00"/>
    <x v="1"/>
    <x v="1"/>
    <d v="2022-01-13T00:00:00"/>
    <n v="805694"/>
    <x v="6"/>
    <s v="C4"/>
    <x v="1"/>
    <s v="Not Verified"/>
    <n v="60000"/>
    <n v="4.4600000000000001E-2"/>
    <n v="162.55000000000001"/>
    <n v="0.13350000000000001"/>
    <n v="4800"/>
    <n v="23"/>
    <n v="5852"/>
  </r>
  <r>
    <n v="357380"/>
    <x v="1"/>
    <x v="0"/>
    <x v="0"/>
    <s v="San Jose Business Journal"/>
    <x v="0"/>
    <x v="0"/>
    <x v="34"/>
    <d v="2021-01-16T00:00:00"/>
    <d v="2021-03-10T00:00:00"/>
    <x v="1"/>
    <x v="1"/>
    <d v="2021-04-10T00:00:00"/>
    <n v="363377"/>
    <x v="6"/>
    <s v="C4"/>
    <x v="1"/>
    <s v="Not Verified"/>
    <n v="45000"/>
    <n v="0.10639999999999999"/>
    <n v="59.57"/>
    <n v="0.12720000000000001"/>
    <n v="1775"/>
    <n v="15"/>
    <n v="1939"/>
  </r>
  <r>
    <n v="478012"/>
    <x v="20"/>
    <x v="0"/>
    <x v="3"/>
    <s v="FedEx Home Delivery"/>
    <x v="0"/>
    <x v="0"/>
    <x v="24"/>
    <d v="2021-09-10T00:00:00"/>
    <d v="2021-09-10T00:00:00"/>
    <x v="1"/>
    <x v="1"/>
    <d v="2021-10-10T00:00:00"/>
    <n v="606713"/>
    <x v="6"/>
    <s v="C4"/>
    <x v="1"/>
    <s v="Not Verified"/>
    <n v="37440"/>
    <n v="0.14130000000000001"/>
    <n v="674.21"/>
    <n v="0.13919999999999999"/>
    <n v="19750"/>
    <n v="44"/>
    <n v="21243"/>
  </r>
  <r>
    <n v="989459"/>
    <x v="15"/>
    <x v="0"/>
    <x v="3"/>
    <m/>
    <x v="0"/>
    <x v="0"/>
    <x v="13"/>
    <d v="2021-05-16T00:00:00"/>
    <d v="2021-01-14T00:00:00"/>
    <x v="1"/>
    <x v="1"/>
    <d v="2021-02-14T00:00:00"/>
    <n v="1211670"/>
    <x v="6"/>
    <s v="C4"/>
    <x v="1"/>
    <s v="Not Verified"/>
    <n v="74400"/>
    <n v="0.01"/>
    <n v="125.28"/>
    <n v="0.1527"/>
    <n v="3600"/>
    <n v="5"/>
    <n v="4418"/>
  </r>
  <r>
    <n v="613409"/>
    <x v="9"/>
    <x v="0"/>
    <x v="8"/>
    <s v="Herr Foods"/>
    <x v="0"/>
    <x v="0"/>
    <x v="49"/>
    <d v="2021-10-12T00:00:00"/>
    <d v="2021-09-12T00:00:00"/>
    <x v="1"/>
    <x v="1"/>
    <d v="2021-10-12T00:00:00"/>
    <n v="786462"/>
    <x v="6"/>
    <s v="C4"/>
    <x v="1"/>
    <s v="Not Verified"/>
    <n v="42000"/>
    <n v="0.188"/>
    <n v="142.22999999999999"/>
    <n v="0.13350000000000001"/>
    <n v="4200"/>
    <n v="10"/>
    <n v="4963"/>
  </r>
  <r>
    <n v="506849"/>
    <x v="6"/>
    <x v="0"/>
    <x v="4"/>
    <s v="Jac Products"/>
    <x v="0"/>
    <x v="0"/>
    <x v="48"/>
    <d v="2021-05-16T00:00:00"/>
    <d v="2021-01-13T00:00:00"/>
    <x v="1"/>
    <x v="1"/>
    <d v="2021-02-13T00:00:00"/>
    <n v="653564"/>
    <x v="6"/>
    <s v="C1"/>
    <x v="1"/>
    <s v="Not Verified"/>
    <n v="35004"/>
    <n v="6.6500000000000004E-2"/>
    <n v="120.84"/>
    <n v="0.1273"/>
    <n v="3600"/>
    <n v="5"/>
    <n v="4338"/>
  </r>
  <r>
    <n v="649352"/>
    <x v="1"/>
    <x v="0"/>
    <x v="4"/>
    <s v="Sdge"/>
    <x v="0"/>
    <x v="0"/>
    <x v="21"/>
    <d v="2021-03-11T00:00:00"/>
    <d v="2021-03-11T00:00:00"/>
    <x v="1"/>
    <x v="1"/>
    <d v="2021-04-11T00:00:00"/>
    <n v="830747"/>
    <x v="6"/>
    <s v="C3"/>
    <x v="1"/>
    <s v="Not Verified"/>
    <n v="45000"/>
    <n v="0.1168"/>
    <n v="237.32"/>
    <n v="0.1343"/>
    <n v="7000"/>
    <n v="7"/>
    <n v="7155"/>
  </r>
  <r>
    <n v="460863"/>
    <x v="22"/>
    <x v="0"/>
    <x v="4"/>
    <s v="Beacon Promotions"/>
    <x v="0"/>
    <x v="0"/>
    <x v="32"/>
    <d v="2021-05-14T00:00:00"/>
    <d v="2021-02-12T00:00:00"/>
    <x v="1"/>
    <x v="1"/>
    <d v="2021-03-12T00:00:00"/>
    <n v="575617"/>
    <x v="6"/>
    <s v="C3"/>
    <x v="1"/>
    <s v="Not Verified"/>
    <n v="28080"/>
    <n v="4.6600000000000003E-2"/>
    <n v="326.10000000000002"/>
    <n v="0.13569999999999999"/>
    <n v="9600"/>
    <n v="15"/>
    <n v="10986"/>
  </r>
  <r>
    <n v="608140"/>
    <x v="1"/>
    <x v="0"/>
    <x v="4"/>
    <s v="acorn engineering"/>
    <x v="0"/>
    <x v="0"/>
    <x v="49"/>
    <d v="2021-02-13T00:00:00"/>
    <d v="2021-02-13T00:00:00"/>
    <x v="1"/>
    <x v="1"/>
    <d v="2021-03-13T00:00:00"/>
    <n v="780126"/>
    <x v="6"/>
    <s v="C4"/>
    <x v="1"/>
    <s v="Not Verified"/>
    <n v="20160"/>
    <n v="0.24879999999999999"/>
    <n v="50.8"/>
    <n v="0.13350000000000001"/>
    <n v="1500"/>
    <n v="10"/>
    <n v="1804"/>
  </r>
  <r>
    <n v="452584"/>
    <x v="2"/>
    <x v="0"/>
    <x v="4"/>
    <s v="Walker Partners"/>
    <x v="0"/>
    <x v="0"/>
    <x v="32"/>
    <d v="2021-02-11T00:00:00"/>
    <d v="2021-03-11T00:00:00"/>
    <x v="1"/>
    <x v="1"/>
    <d v="2021-04-11T00:00:00"/>
    <n v="558740"/>
    <x v="6"/>
    <s v="C4"/>
    <x v="1"/>
    <s v="Not Verified"/>
    <n v="30000"/>
    <n v="0.1804"/>
    <n v="170.69"/>
    <n v="0.13919999999999999"/>
    <n v="5000"/>
    <n v="14"/>
    <n v="5762"/>
  </r>
  <r>
    <n v="499178"/>
    <x v="30"/>
    <x v="0"/>
    <x v="4"/>
    <s v="Timber Ridge Ranch"/>
    <x v="0"/>
    <x v="0"/>
    <x v="48"/>
    <d v="2021-03-16T00:00:00"/>
    <d v="2021-05-13T00:00:00"/>
    <x v="1"/>
    <x v="1"/>
    <d v="2021-06-13T00:00:00"/>
    <n v="640568"/>
    <x v="6"/>
    <s v="C5"/>
    <x v="1"/>
    <s v="Not Verified"/>
    <n v="21168"/>
    <n v="0.19900000000000001"/>
    <n v="96"/>
    <n v="0.14219999999999999"/>
    <n v="2800"/>
    <n v="15"/>
    <n v="3457"/>
  </r>
  <r>
    <n v="849681"/>
    <x v="33"/>
    <x v="0"/>
    <x v="2"/>
    <s v="Parker Hannifin"/>
    <x v="0"/>
    <x v="0"/>
    <x v="11"/>
    <d v="2021-04-14T00:00:00"/>
    <d v="2021-03-14T00:00:00"/>
    <x v="1"/>
    <x v="1"/>
    <d v="2021-04-14T00:00:00"/>
    <n v="1061415"/>
    <x v="6"/>
    <s v="C1"/>
    <x v="1"/>
    <s v="Not Verified"/>
    <n v="80000"/>
    <n v="6.6600000000000006E-2"/>
    <n v="117.92"/>
    <n v="0.12989999999999999"/>
    <n v="3500"/>
    <n v="11"/>
    <n v="4226"/>
  </r>
  <r>
    <n v="702570"/>
    <x v="2"/>
    <x v="0"/>
    <x v="2"/>
    <s v="Austin Commercial"/>
    <x v="0"/>
    <x v="0"/>
    <x v="42"/>
    <d v="2021-07-15T00:00:00"/>
    <d v="2021-04-14T00:00:00"/>
    <x v="1"/>
    <x v="1"/>
    <d v="2021-05-14T00:00:00"/>
    <n v="894435"/>
    <x v="6"/>
    <s v="C1"/>
    <x v="1"/>
    <s v="Not Verified"/>
    <n v="60000"/>
    <n v="0.21460000000000001"/>
    <n v="301.87"/>
    <n v="0.1268"/>
    <n v="9000"/>
    <n v="25"/>
    <n v="10867"/>
  </r>
  <r>
    <n v="738106"/>
    <x v="8"/>
    <x v="0"/>
    <x v="2"/>
    <s v="Clarkson University"/>
    <x v="0"/>
    <x v="0"/>
    <x v="29"/>
    <d v="2021-10-13T00:00:00"/>
    <d v="2021-10-13T00:00:00"/>
    <x v="1"/>
    <x v="1"/>
    <d v="2021-11-13T00:00:00"/>
    <n v="935418"/>
    <x v="6"/>
    <s v="C3"/>
    <x v="1"/>
    <s v="Not Verified"/>
    <n v="35000"/>
    <n v="0.13650000000000001"/>
    <n v="116.12"/>
    <n v="0.1343"/>
    <n v="3425"/>
    <n v="25"/>
    <n v="4145"/>
  </r>
  <r>
    <n v="836443"/>
    <x v="18"/>
    <x v="0"/>
    <x v="2"/>
    <s v="US Tech Solutions"/>
    <x v="0"/>
    <x v="0"/>
    <x v="11"/>
    <d v="2021-04-16T00:00:00"/>
    <d v="2021-08-14T00:00:00"/>
    <x v="1"/>
    <x v="1"/>
    <d v="2021-09-14T00:00:00"/>
    <n v="1046483"/>
    <x v="6"/>
    <s v="C3"/>
    <x v="1"/>
    <s v="Not Verified"/>
    <n v="90000"/>
    <n v="5.8799999999999998E-2"/>
    <n v="102.52"/>
    <n v="0.1399"/>
    <n v="3000"/>
    <n v="13"/>
    <n v="3691"/>
  </r>
  <r>
    <n v="805284"/>
    <x v="1"/>
    <x v="0"/>
    <x v="2"/>
    <s v="Medix Staffing Solutions, Inc."/>
    <x v="0"/>
    <x v="0"/>
    <x v="44"/>
    <d v="2021-08-14T00:00:00"/>
    <d v="2021-08-14T00:00:00"/>
    <x v="1"/>
    <x v="1"/>
    <d v="2021-09-14T00:00:00"/>
    <n v="1011285"/>
    <x v="6"/>
    <s v="C4"/>
    <x v="1"/>
    <s v="Not Verified"/>
    <n v="35000"/>
    <n v="0.2205"/>
    <n v="34.57"/>
    <n v="0.1479"/>
    <n v="1000"/>
    <n v="10"/>
    <n v="1275"/>
  </r>
  <r>
    <n v="470264"/>
    <x v="1"/>
    <x v="0"/>
    <x v="2"/>
    <s v="Southern California Edison"/>
    <x v="0"/>
    <x v="0"/>
    <x v="31"/>
    <d v="2021-07-12T00:00:00"/>
    <d v="2021-07-12T00:00:00"/>
    <x v="1"/>
    <x v="1"/>
    <d v="2021-08-12T00:00:00"/>
    <n v="593644"/>
    <x v="6"/>
    <s v="C4"/>
    <x v="1"/>
    <s v="Not Verified"/>
    <n v="78000"/>
    <n v="4.48E-2"/>
    <n v="819.29"/>
    <n v="0.13919999999999999"/>
    <n v="24000"/>
    <n v="15"/>
    <n v="29301"/>
  </r>
  <r>
    <n v="510997"/>
    <x v="9"/>
    <x v="0"/>
    <x v="2"/>
    <s v="USAF"/>
    <x v="0"/>
    <x v="0"/>
    <x v="27"/>
    <d v="2021-07-11T00:00:00"/>
    <d v="2021-07-11T00:00:00"/>
    <x v="1"/>
    <x v="1"/>
    <d v="2021-08-11T00:00:00"/>
    <n v="659967"/>
    <x v="6"/>
    <s v="C5"/>
    <x v="1"/>
    <s v="Not Verified"/>
    <n v="45600"/>
    <n v="7.9500000000000001E-2"/>
    <n v="171.43"/>
    <n v="0.14219999999999999"/>
    <n v="5000"/>
    <n v="11"/>
    <n v="5703"/>
  </r>
  <r>
    <n v="607485"/>
    <x v="8"/>
    <x v="0"/>
    <x v="0"/>
    <s v="Allianz Global Investors"/>
    <x v="0"/>
    <x v="0"/>
    <x v="49"/>
    <d v="2021-12-13T00:00:00"/>
    <d v="2021-12-13T00:00:00"/>
    <x v="1"/>
    <x v="1"/>
    <d v="2022-01-13T00:00:00"/>
    <n v="779309"/>
    <x v="6"/>
    <s v="C1"/>
    <x v="1"/>
    <s v="Not Verified"/>
    <n v="100000"/>
    <n v="0.19789999999999999"/>
    <n v="166.63"/>
    <n v="0.12230000000000001"/>
    <n v="5000"/>
    <n v="13"/>
    <n v="6034"/>
  </r>
  <r>
    <n v="881910"/>
    <x v="5"/>
    <x v="0"/>
    <x v="0"/>
    <s v="Sypris Electronics"/>
    <x v="0"/>
    <x v="0"/>
    <x v="10"/>
    <d v="2021-08-12T00:00:00"/>
    <d v="2021-08-12T00:00:00"/>
    <x v="1"/>
    <x v="1"/>
    <d v="2021-09-12T00:00:00"/>
    <n v="1097114"/>
    <x v="6"/>
    <s v="C2"/>
    <x v="1"/>
    <s v="Not Verified"/>
    <n v="57000"/>
    <n v="7.22E-2"/>
    <n v="61.76"/>
    <n v="0.14269999999999999"/>
    <n v="1800"/>
    <n v="3"/>
    <n v="1936"/>
  </r>
  <r>
    <n v="495425"/>
    <x v="20"/>
    <x v="0"/>
    <x v="0"/>
    <s v="Accurate Placement"/>
    <x v="0"/>
    <x v="0"/>
    <x v="26"/>
    <d v="2021-05-16T00:00:00"/>
    <d v="2021-04-13T00:00:00"/>
    <x v="1"/>
    <x v="1"/>
    <d v="2021-05-13T00:00:00"/>
    <n v="634588"/>
    <x v="6"/>
    <s v="C3"/>
    <x v="1"/>
    <s v="Not Verified"/>
    <n v="20928"/>
    <n v="7.3999999999999996E-2"/>
    <n v="67.849999999999994"/>
    <n v="0.1348"/>
    <n v="2000"/>
    <n v="16"/>
    <n v="2443"/>
  </r>
  <r>
    <n v="479429"/>
    <x v="9"/>
    <x v="0"/>
    <x v="0"/>
    <s v="Procopio Family Homes"/>
    <x v="0"/>
    <x v="0"/>
    <x v="24"/>
    <d v="2021-02-13T00:00:00"/>
    <d v="2021-02-13T00:00:00"/>
    <x v="1"/>
    <x v="1"/>
    <d v="2021-03-13T00:00:00"/>
    <n v="609178"/>
    <x v="6"/>
    <s v="C5"/>
    <x v="1"/>
    <s v="Not Verified"/>
    <n v="12000"/>
    <n v="2.4E-2"/>
    <n v="137.13999999999999"/>
    <n v="0.14219999999999999"/>
    <n v="4000"/>
    <n v="5"/>
    <n v="4974"/>
  </r>
  <r>
    <n v="646406"/>
    <x v="1"/>
    <x v="0"/>
    <x v="9"/>
    <s v="Cellerant Therapeutics"/>
    <x v="0"/>
    <x v="0"/>
    <x v="21"/>
    <d v="2021-05-16T00:00:00"/>
    <d v="2021-03-12T00:00:00"/>
    <x v="1"/>
    <x v="1"/>
    <d v="2021-04-12T00:00:00"/>
    <n v="827063"/>
    <x v="6"/>
    <s v="C3"/>
    <x v="1"/>
    <s v="Not Verified"/>
    <n v="85296"/>
    <n v="4.6100000000000002E-2"/>
    <n v="218.95"/>
    <n v="0.1298"/>
    <n v="6500"/>
    <n v="7"/>
    <n v="7331"/>
  </r>
  <r>
    <n v="517133"/>
    <x v="9"/>
    <x v="0"/>
    <x v="10"/>
    <s v="Kaplan Higher Education"/>
    <x v="0"/>
    <x v="0"/>
    <x v="27"/>
    <d v="2021-03-11T00:00:00"/>
    <d v="2021-04-11T00:00:00"/>
    <x v="1"/>
    <x v="1"/>
    <d v="2021-05-11T00:00:00"/>
    <n v="668351"/>
    <x v="6"/>
    <s v="C4"/>
    <x v="1"/>
    <s v="Not Verified"/>
    <n v="44304"/>
    <n v="7.9399999999999998E-2"/>
    <n v="68.209999999999994"/>
    <n v="0.13850000000000001"/>
    <n v="2000"/>
    <n v="20"/>
    <n v="2111"/>
  </r>
  <r>
    <n v="1052179"/>
    <x v="4"/>
    <x v="0"/>
    <x v="6"/>
    <s v="Alma de Cuba"/>
    <x v="0"/>
    <x v="0"/>
    <x v="12"/>
    <d v="2021-11-15T00:00:00"/>
    <d v="2021-12-14T00:00:00"/>
    <x v="1"/>
    <x v="1"/>
    <d v="2022-01-14T00:00:00"/>
    <n v="1283726"/>
    <x v="6"/>
    <s v="C2"/>
    <x v="1"/>
    <s v="Not Verified"/>
    <n v="90000"/>
    <n v="9.4500000000000001E-2"/>
    <n v="51.47"/>
    <n v="0.14269999999999999"/>
    <n v="1500"/>
    <n v="28"/>
    <n v="1853"/>
  </r>
  <r>
    <n v="440924"/>
    <x v="28"/>
    <x v="0"/>
    <x v="6"/>
    <s v="University of New Mexico hospital"/>
    <x v="0"/>
    <x v="0"/>
    <x v="52"/>
    <d v="2021-04-12T00:00:00"/>
    <d v="2021-03-12T00:00:00"/>
    <x v="1"/>
    <x v="1"/>
    <d v="2021-04-12T00:00:00"/>
    <n v="534278"/>
    <x v="6"/>
    <s v="C3"/>
    <x v="1"/>
    <s v="Not Verified"/>
    <n v="42000"/>
    <n v="0.1191"/>
    <n v="679.37"/>
    <n v="0.13569999999999999"/>
    <n v="20000"/>
    <n v="7"/>
    <n v="24301"/>
  </r>
  <r>
    <n v="445883"/>
    <x v="23"/>
    <x v="0"/>
    <x v="6"/>
    <s v="Hope Online Learning Academy"/>
    <x v="0"/>
    <x v="0"/>
    <x v="15"/>
    <d v="2021-04-16T00:00:00"/>
    <d v="2021-01-12T00:00:00"/>
    <x v="1"/>
    <x v="1"/>
    <d v="2021-02-12T00:00:00"/>
    <n v="544861"/>
    <x v="6"/>
    <s v="C4"/>
    <x v="1"/>
    <s v="Not Verified"/>
    <n v="32000"/>
    <n v="4.0899999999999999E-2"/>
    <n v="51.21"/>
    <n v="0.13919999999999999"/>
    <n v="1500"/>
    <n v="9"/>
    <n v="1818"/>
  </r>
  <r>
    <n v="544156"/>
    <x v="4"/>
    <x v="0"/>
    <x v="6"/>
    <s v="Solutions for Progress"/>
    <x v="0"/>
    <x v="0"/>
    <x v="43"/>
    <d v="2021-03-16T00:00:00"/>
    <d v="2021-05-13T00:00:00"/>
    <x v="1"/>
    <x v="1"/>
    <d v="2021-06-13T00:00:00"/>
    <n v="701981"/>
    <x v="6"/>
    <s v="C5"/>
    <x v="1"/>
    <s v="Not Verified"/>
    <n v="46500"/>
    <n v="7.5899999999999995E-2"/>
    <n v="86.33"/>
    <n v="0.1472"/>
    <n v="2500"/>
    <n v="7"/>
    <n v="3099"/>
  </r>
  <r>
    <n v="804554"/>
    <x v="17"/>
    <x v="0"/>
    <x v="3"/>
    <s v="Halliburton Energy Services"/>
    <x v="0"/>
    <x v="0"/>
    <x v="44"/>
    <d v="2021-10-14T00:00:00"/>
    <d v="2021-07-14T00:00:00"/>
    <x v="1"/>
    <x v="1"/>
    <d v="2021-08-14T00:00:00"/>
    <n v="1010445"/>
    <x v="6"/>
    <s v="C2"/>
    <x v="1"/>
    <s v="Not Verified"/>
    <n v="89100"/>
    <n v="0.13170000000000001"/>
    <n v="67.87"/>
    <n v="0.13489999999999999"/>
    <n v="2000"/>
    <n v="24"/>
    <n v="2443"/>
  </r>
  <r>
    <n v="528797"/>
    <x v="8"/>
    <x v="0"/>
    <x v="8"/>
    <s v="Hyannis Air Service Inc."/>
    <x v="0"/>
    <x v="0"/>
    <x v="51"/>
    <d v="2021-02-13T00:00:00"/>
    <d v="2021-01-13T00:00:00"/>
    <x v="1"/>
    <x v="1"/>
    <d v="2021-02-13T00:00:00"/>
    <n v="683903"/>
    <x v="6"/>
    <s v="C4"/>
    <x v="1"/>
    <s v="Not Verified"/>
    <n v="48720"/>
    <n v="0.2175"/>
    <n v="51.53"/>
    <n v="0.14349999999999999"/>
    <n v="1500"/>
    <n v="22"/>
    <n v="1842"/>
  </r>
  <r>
    <n v="349259"/>
    <x v="20"/>
    <x v="0"/>
    <x v="8"/>
    <s v="Insight Enterprises"/>
    <x v="0"/>
    <x v="0"/>
    <x v="57"/>
    <d v="2021-06-11T00:00:00"/>
    <d v="2021-06-11T00:00:00"/>
    <x v="1"/>
    <x v="1"/>
    <d v="2021-07-11T00:00:00"/>
    <n v="350833"/>
    <x v="6"/>
    <s v="C5"/>
    <x v="1"/>
    <s v="Not Verified"/>
    <n v="58380"/>
    <n v="5.2400000000000002E-2"/>
    <n v="166.77"/>
    <n v="0.1229"/>
    <n v="5000"/>
    <n v="14"/>
    <n v="6004"/>
  </r>
  <r>
    <n v="853519"/>
    <x v="25"/>
    <x v="0"/>
    <x v="4"/>
    <s v="ALON  Inc."/>
    <x v="0"/>
    <x v="0"/>
    <x v="11"/>
    <d v="2021-08-14T00:00:00"/>
    <d v="2021-08-14T00:00:00"/>
    <x v="1"/>
    <x v="1"/>
    <d v="2021-09-14T00:00:00"/>
    <n v="1065695"/>
    <x v="6"/>
    <s v="C1"/>
    <x v="1"/>
    <s v="Not Verified"/>
    <n v="73500"/>
    <n v="5.1999999999999998E-3"/>
    <n v="168.45"/>
    <n v="0.12989999999999999"/>
    <n v="5000"/>
    <n v="9"/>
    <n v="6062"/>
  </r>
  <r>
    <n v="467890"/>
    <x v="8"/>
    <x v="0"/>
    <x v="4"/>
    <s v="Brookdale Hospital Medical Center"/>
    <x v="0"/>
    <x v="0"/>
    <x v="31"/>
    <d v="2021-05-16T00:00:00"/>
    <d v="2021-12-12T00:00:00"/>
    <x v="1"/>
    <x v="1"/>
    <d v="2022-01-12T00:00:00"/>
    <n v="588983"/>
    <x v="6"/>
    <s v="C2"/>
    <x v="1"/>
    <s v="Not Verified"/>
    <n v="63402"/>
    <n v="0.1096"/>
    <n v="202.81"/>
    <n v="0.13220000000000001"/>
    <n v="6000"/>
    <n v="35"/>
    <n v="7301"/>
  </r>
  <r>
    <n v="388382"/>
    <x v="1"/>
    <x v="0"/>
    <x v="4"/>
    <s v="Best Buy"/>
    <x v="0"/>
    <x v="0"/>
    <x v="33"/>
    <d v="2021-07-10T00:00:00"/>
    <d v="2021-07-10T00:00:00"/>
    <x v="1"/>
    <x v="1"/>
    <d v="2021-08-10T00:00:00"/>
    <n v="421789"/>
    <x v="6"/>
    <s v="C3"/>
    <x v="1"/>
    <s v="Not Verified"/>
    <n v="55000"/>
    <n v="0.13159999999999999"/>
    <n v="405.25"/>
    <n v="0.13159999999999999"/>
    <n v="12000"/>
    <n v="17"/>
    <n v="13557"/>
  </r>
  <r>
    <n v="458563"/>
    <x v="8"/>
    <x v="0"/>
    <x v="2"/>
    <s v="JPMorganChase"/>
    <x v="0"/>
    <x v="0"/>
    <x v="32"/>
    <d v="2021-02-16T00:00:00"/>
    <d v="2021-03-10T00:00:00"/>
    <x v="1"/>
    <x v="1"/>
    <d v="2021-04-10T00:00:00"/>
    <n v="570926"/>
    <x v="6"/>
    <s v="C3"/>
    <x v="1"/>
    <s v="Not Verified"/>
    <n v="250000"/>
    <n v="8.8999999999999999E-3"/>
    <n v="163.05000000000001"/>
    <n v="0.13569999999999999"/>
    <n v="4800"/>
    <n v="6"/>
    <n v="4959"/>
  </r>
  <r>
    <n v="459263"/>
    <x v="4"/>
    <x v="0"/>
    <x v="5"/>
    <m/>
    <x v="0"/>
    <x v="0"/>
    <x v="32"/>
    <d v="2021-11-12T00:00:00"/>
    <d v="2021-11-12T00:00:00"/>
    <x v="1"/>
    <x v="1"/>
    <d v="2021-12-12T00:00:00"/>
    <n v="572316"/>
    <x v="6"/>
    <s v="C5"/>
    <x v="1"/>
    <s v="Not Verified"/>
    <n v="116000"/>
    <n v="0.15740000000000001"/>
    <n v="343.06"/>
    <n v="0.1426"/>
    <n v="10000"/>
    <n v="34"/>
    <n v="12351"/>
  </r>
  <r>
    <n v="770757"/>
    <x v="4"/>
    <x v="0"/>
    <x v="1"/>
    <s v="dick's sporting goods"/>
    <x v="0"/>
    <x v="0"/>
    <x v="6"/>
    <d v="2021-05-16T00:00:00"/>
    <d v="2021-11-13T00:00:00"/>
    <x v="1"/>
    <x v="1"/>
    <d v="2021-12-13T00:00:00"/>
    <n v="972465"/>
    <x v="6"/>
    <s v="C5"/>
    <x v="1"/>
    <s v="Not Verified"/>
    <n v="50004"/>
    <n v="0.12690000000000001"/>
    <n v="278.23"/>
    <n v="0.15229999999999999"/>
    <n v="8000"/>
    <n v="18"/>
    <n v="9921"/>
  </r>
  <r>
    <n v="465535"/>
    <x v="2"/>
    <x v="0"/>
    <x v="8"/>
    <s v="young and associates"/>
    <x v="0"/>
    <x v="0"/>
    <x v="31"/>
    <d v="2021-05-16T00:00:00"/>
    <d v="2021-12-12T00:00:00"/>
    <x v="1"/>
    <x v="1"/>
    <d v="2022-01-12T00:00:00"/>
    <n v="584191"/>
    <x v="6"/>
    <s v="C1"/>
    <x v="1"/>
    <s v="Not Verified"/>
    <n v="42000"/>
    <n v="0.2014"/>
    <n v="168.17"/>
    <n v="0.12870000000000001"/>
    <n v="5000"/>
    <n v="9"/>
    <n v="6054"/>
  </r>
  <r>
    <n v="309904"/>
    <x v="22"/>
    <x v="0"/>
    <x v="0"/>
    <s v="Self"/>
    <x v="0"/>
    <x v="0"/>
    <x v="60"/>
    <d v="2021-11-10T00:00:00"/>
    <d v="2021-11-10T00:00:00"/>
    <x v="1"/>
    <x v="1"/>
    <d v="2021-12-10T00:00:00"/>
    <n v="306913"/>
    <x v="6"/>
    <s v="C1"/>
    <x v="1"/>
    <s v="Not Verified"/>
    <n v="50000"/>
    <n v="6.0000000000000001E-3"/>
    <n v="183.42"/>
    <n v="0.1103"/>
    <n v="5600"/>
    <n v="3"/>
    <n v="6568"/>
  </r>
  <r>
    <n v="354245"/>
    <x v="1"/>
    <x v="0"/>
    <x v="0"/>
    <s v="Apple"/>
    <x v="0"/>
    <x v="0"/>
    <x v="53"/>
    <d v="2021-08-11T00:00:00"/>
    <d v="2021-09-11T00:00:00"/>
    <x v="1"/>
    <x v="1"/>
    <d v="2021-10-11T00:00:00"/>
    <n v="358267"/>
    <x v="6"/>
    <s v="C4"/>
    <x v="1"/>
    <s v="Not Verified"/>
    <n v="28089"/>
    <n v="0.17630000000000001"/>
    <n v="145.78"/>
    <n v="0.1222"/>
    <n v="5500"/>
    <n v="9"/>
    <n v="5248"/>
  </r>
  <r>
    <n v="441665"/>
    <x v="8"/>
    <x v="0"/>
    <x v="3"/>
    <s v="national grid"/>
    <x v="0"/>
    <x v="0"/>
    <x v="52"/>
    <d v="2021-04-16T00:00:00"/>
    <d v="2021-11-10T00:00:00"/>
    <x v="1"/>
    <x v="1"/>
    <d v="2021-12-10T00:00:00"/>
    <n v="535966"/>
    <x v="6"/>
    <s v="C5"/>
    <x v="1"/>
    <s v="Not Verified"/>
    <n v="66920.160000000003"/>
    <n v="0.12479999999999999"/>
    <n v="171.53"/>
    <n v="0.1426"/>
    <n v="5000"/>
    <n v="26"/>
    <n v="5643"/>
  </r>
  <r>
    <n v="523335"/>
    <x v="29"/>
    <x v="0"/>
    <x v="8"/>
    <s v="Focus Behavioral Health Hospital"/>
    <x v="0"/>
    <x v="0"/>
    <x v="51"/>
    <d v="2021-11-13T00:00:00"/>
    <d v="2021-06-13T00:00:00"/>
    <x v="1"/>
    <x v="1"/>
    <d v="2021-07-13T00:00:00"/>
    <n v="677093"/>
    <x v="6"/>
    <s v="C5"/>
    <x v="1"/>
    <s v="Not Verified"/>
    <n v="30000"/>
    <n v="0.18720000000000001"/>
    <n v="115.68"/>
    <n v="0.1472"/>
    <n v="3350"/>
    <n v="8"/>
    <n v="4165"/>
  </r>
  <r>
    <n v="779764"/>
    <x v="9"/>
    <x v="0"/>
    <x v="2"/>
    <s v="heidler,inc"/>
    <x v="0"/>
    <x v="0"/>
    <x v="6"/>
    <d v="2021-05-16T00:00:00"/>
    <d v="2021-11-13T00:00:00"/>
    <x v="1"/>
    <x v="1"/>
    <d v="2021-12-13T00:00:00"/>
    <n v="982525"/>
    <x v="6"/>
    <s v="C2"/>
    <x v="1"/>
    <s v="Not Verified"/>
    <n v="33600"/>
    <n v="5.6399999999999999E-2"/>
    <n v="169.66"/>
    <n v="0.13489999999999999"/>
    <n v="5000"/>
    <n v="9"/>
    <n v="6056"/>
  </r>
  <r>
    <n v="876212"/>
    <x v="0"/>
    <x v="0"/>
    <x v="5"/>
    <m/>
    <x v="0"/>
    <x v="0"/>
    <x v="10"/>
    <d v="2021-05-16T00:00:00"/>
    <d v="2021-10-14T00:00:00"/>
    <x v="1"/>
    <x v="1"/>
    <d v="2021-11-14T00:00:00"/>
    <n v="1090770"/>
    <x v="6"/>
    <s v="C3"/>
    <x v="1"/>
    <s v="Not Verified"/>
    <n v="86400"/>
    <n v="4.6300000000000001E-2"/>
    <n v="96.59"/>
    <n v="0.14649999999999999"/>
    <n v="2800"/>
    <n v="6"/>
    <n v="3477"/>
  </r>
  <r>
    <n v="453938"/>
    <x v="18"/>
    <x v="0"/>
    <x v="7"/>
    <s v="idearc media"/>
    <x v="0"/>
    <x v="0"/>
    <x v="32"/>
    <d v="2021-01-15T00:00:00"/>
    <d v="2021-11-12T00:00:00"/>
    <x v="1"/>
    <x v="1"/>
    <d v="2021-12-12T00:00:00"/>
    <n v="561678"/>
    <x v="6"/>
    <s v="C2"/>
    <x v="1"/>
    <s v="Not Verified"/>
    <n v="50000"/>
    <n v="0.125"/>
    <n v="283.93"/>
    <n v="0.13220000000000001"/>
    <n v="8400"/>
    <n v="12"/>
    <n v="10222"/>
  </r>
  <r>
    <n v="366407"/>
    <x v="29"/>
    <x v="0"/>
    <x v="1"/>
    <s v="Sonic Drive In"/>
    <x v="0"/>
    <x v="0"/>
    <x v="55"/>
    <d v="2021-01-12T00:00:00"/>
    <d v="2021-02-09T00:00:00"/>
    <x v="1"/>
    <x v="1"/>
    <d v="2021-03-09T00:00:00"/>
    <n v="378329"/>
    <x v="6"/>
    <s v="C2"/>
    <x v="1"/>
    <s v="Not Verified"/>
    <n v="28000"/>
    <n v="0.20230000000000001"/>
    <n v="268.95"/>
    <n v="0.12839999999999999"/>
    <n v="8000"/>
    <n v="9"/>
    <n v="8092"/>
  </r>
  <r>
    <n v="435440"/>
    <x v="9"/>
    <x v="0"/>
    <x v="0"/>
    <s v="Department of Energy"/>
    <x v="0"/>
    <x v="0"/>
    <x v="20"/>
    <d v="2021-10-12T00:00:00"/>
    <d v="2021-09-12T00:00:00"/>
    <x v="1"/>
    <x v="1"/>
    <d v="2021-10-12T00:00:00"/>
    <n v="520308"/>
    <x v="6"/>
    <s v="C1"/>
    <x v="1"/>
    <s v="Not Verified"/>
    <n v="67092"/>
    <n v="0.1585"/>
    <n v="302.7"/>
    <n v="0.12870000000000001"/>
    <n v="9000"/>
    <n v="18"/>
    <n v="10928"/>
  </r>
  <r>
    <n v="401264"/>
    <x v="4"/>
    <x v="0"/>
    <x v="0"/>
    <s v="Car Sense"/>
    <x v="0"/>
    <x v="0"/>
    <x v="28"/>
    <d v="2021-05-15T00:00:00"/>
    <d v="2021-05-12T00:00:00"/>
    <x v="1"/>
    <x v="1"/>
    <d v="2021-06-12T00:00:00"/>
    <n v="445180"/>
    <x v="6"/>
    <s v="C3"/>
    <x v="1"/>
    <s v="Not Verified"/>
    <n v="25000"/>
    <n v="9.7900000000000001E-2"/>
    <n v="121.58"/>
    <n v="0.13159999999999999"/>
    <n v="3600"/>
    <n v="12"/>
    <n v="4377"/>
  </r>
  <r>
    <n v="458142"/>
    <x v="4"/>
    <x v="0"/>
    <x v="0"/>
    <s v="Buck Consultants"/>
    <x v="0"/>
    <x v="0"/>
    <x v="32"/>
    <d v="2021-09-13T00:00:00"/>
    <d v="2021-12-12T00:00:00"/>
    <x v="1"/>
    <x v="1"/>
    <d v="2022-01-12T00:00:00"/>
    <n v="569989"/>
    <x v="6"/>
    <s v="C3"/>
    <x v="1"/>
    <s v="Not Verified"/>
    <n v="60000"/>
    <n v="0.1328"/>
    <n v="203.82"/>
    <n v="0.13569999999999999"/>
    <n v="6000"/>
    <n v="6"/>
    <n v="7337"/>
  </r>
  <r>
    <n v="475806"/>
    <x v="9"/>
    <x v="0"/>
    <x v="3"/>
    <s v="Carey International"/>
    <x v="4"/>
    <x v="0"/>
    <x v="24"/>
    <d v="2021-02-13T00:00:00"/>
    <d v="2021-01-13T00:00:00"/>
    <x v="1"/>
    <x v="1"/>
    <d v="2021-02-13T00:00:00"/>
    <n v="602512"/>
    <x v="6"/>
    <s v="D1"/>
    <x v="1"/>
    <s v="Not Verified"/>
    <n v="125000"/>
    <n v="5.4899999999999997E-2"/>
    <n v="224.09"/>
    <n v="0.14610000000000001"/>
    <n v="6500"/>
    <n v="8"/>
    <n v="8067"/>
  </r>
  <r>
    <n v="1038354"/>
    <x v="1"/>
    <x v="0"/>
    <x v="3"/>
    <s v="rule manufacturing"/>
    <x v="4"/>
    <x v="0"/>
    <x v="22"/>
    <d v="2021-04-15T00:00:00"/>
    <d v="2021-03-14T00:00:00"/>
    <x v="1"/>
    <x v="1"/>
    <d v="2021-04-14T00:00:00"/>
    <n v="1268260"/>
    <x v="6"/>
    <s v="D4"/>
    <x v="1"/>
    <s v="Not Verified"/>
    <n v="38400"/>
    <n v="0.20880000000000001"/>
    <n v="269.57"/>
    <n v="0.17580000000000001"/>
    <n v="7500"/>
    <n v="25"/>
    <n v="9234"/>
  </r>
  <r>
    <n v="873422"/>
    <x v="15"/>
    <x v="0"/>
    <x v="8"/>
    <s v="Military"/>
    <x v="4"/>
    <x v="0"/>
    <x v="10"/>
    <d v="2021-11-12T00:00:00"/>
    <d v="2021-11-12T00:00:00"/>
    <x v="1"/>
    <x v="1"/>
    <d v="2021-12-12T00:00:00"/>
    <n v="1087722"/>
    <x v="6"/>
    <s v="D1"/>
    <x v="1"/>
    <s v="Not Verified"/>
    <n v="62400"/>
    <n v="0.1535"/>
    <n v="122.4"/>
    <n v="0.15620000000000001"/>
    <n v="3500"/>
    <n v="8"/>
    <n v="4042"/>
  </r>
  <r>
    <n v="773883"/>
    <x v="1"/>
    <x v="0"/>
    <x v="4"/>
    <s v="Fonality, Inc."/>
    <x v="4"/>
    <x v="0"/>
    <x v="6"/>
    <d v="2021-05-16T00:00:00"/>
    <d v="2021-06-14T00:00:00"/>
    <x v="1"/>
    <x v="1"/>
    <d v="2021-07-14T00:00:00"/>
    <n v="975971"/>
    <x v="6"/>
    <s v="D1"/>
    <x v="1"/>
    <s v="Not Verified"/>
    <n v="42000"/>
    <n v="8.43E-2"/>
    <n v="111.91"/>
    <n v="0.15620000000000001"/>
    <n v="3200"/>
    <n v="4"/>
    <n v="4028"/>
  </r>
  <r>
    <n v="450737"/>
    <x v="1"/>
    <x v="0"/>
    <x v="4"/>
    <s v="Pacific Vision Institute"/>
    <x v="4"/>
    <x v="0"/>
    <x v="15"/>
    <d v="2021-05-16T00:00:00"/>
    <d v="2021-06-11T00:00:00"/>
    <x v="1"/>
    <x v="1"/>
    <d v="2021-07-11T00:00:00"/>
    <n v="554742"/>
    <x v="6"/>
    <s v="D2"/>
    <x v="1"/>
    <s v="Not Verified"/>
    <n v="55000"/>
    <n v="0"/>
    <n v="166.3"/>
    <n v="0.14960000000000001"/>
    <n v="4800"/>
    <n v="10"/>
    <n v="5726"/>
  </r>
  <r>
    <n v="569816"/>
    <x v="23"/>
    <x v="0"/>
    <x v="2"/>
    <s v="Rebublic Nat'l Dist Co"/>
    <x v="4"/>
    <x v="0"/>
    <x v="47"/>
    <d v="2021-09-13T00:00:00"/>
    <d v="2021-09-13T00:00:00"/>
    <x v="1"/>
    <x v="1"/>
    <d v="2021-10-13T00:00:00"/>
    <n v="733061"/>
    <x v="6"/>
    <s v="D1"/>
    <x v="1"/>
    <s v="Not Verified"/>
    <n v="45600"/>
    <n v="0.20580000000000001"/>
    <n v="172.94"/>
    <n v="0.1484"/>
    <n v="5000"/>
    <n v="29"/>
    <n v="6226"/>
  </r>
  <r>
    <n v="453910"/>
    <x v="21"/>
    <x v="0"/>
    <x v="2"/>
    <s v="Big Y Supermarket"/>
    <x v="4"/>
    <x v="0"/>
    <x v="32"/>
    <d v="2021-05-13T00:00:00"/>
    <d v="2021-12-12T00:00:00"/>
    <x v="1"/>
    <x v="1"/>
    <d v="2022-01-12T00:00:00"/>
    <n v="561620"/>
    <x v="6"/>
    <s v="D2"/>
    <x v="1"/>
    <s v="Not Verified"/>
    <n v="42000"/>
    <n v="3.7100000000000001E-2"/>
    <n v="242.52"/>
    <n v="0.14960000000000001"/>
    <n v="7000"/>
    <n v="4"/>
    <n v="8695"/>
  </r>
  <r>
    <n v="514405"/>
    <x v="1"/>
    <x v="0"/>
    <x v="2"/>
    <s v="California Institute of Technology"/>
    <x v="4"/>
    <x v="0"/>
    <x v="27"/>
    <d v="2021-09-12T00:00:00"/>
    <d v="2021-08-12T00:00:00"/>
    <x v="1"/>
    <x v="1"/>
    <d v="2021-09-12T00:00:00"/>
    <n v="664945"/>
    <x v="6"/>
    <s v="D5"/>
    <x v="1"/>
    <s v="Not Verified"/>
    <n v="39000"/>
    <n v="0.16550000000000001"/>
    <n v="70.39"/>
    <n v="0.16070000000000001"/>
    <n v="2000"/>
    <n v="5"/>
    <n v="2494"/>
  </r>
  <r>
    <n v="581938"/>
    <x v="14"/>
    <x v="0"/>
    <x v="5"/>
    <s v="cyr lumber"/>
    <x v="4"/>
    <x v="0"/>
    <x v="54"/>
    <d v="2021-02-12T00:00:00"/>
    <d v="2021-03-12T00:00:00"/>
    <x v="1"/>
    <x v="1"/>
    <d v="2021-04-12T00:00:00"/>
    <n v="747949"/>
    <x v="6"/>
    <s v="D3"/>
    <x v="1"/>
    <s v="Not Verified"/>
    <n v="43000"/>
    <n v="0.1585"/>
    <n v="297.08"/>
    <n v="0.15579999999999999"/>
    <n v="8500"/>
    <n v="12"/>
    <n v="10024"/>
  </r>
  <r>
    <n v="513245"/>
    <x v="1"/>
    <x v="0"/>
    <x v="0"/>
    <s v="Coretechs"/>
    <x v="4"/>
    <x v="0"/>
    <x v="27"/>
    <d v="2021-09-14T00:00:00"/>
    <d v="2021-08-12T00:00:00"/>
    <x v="1"/>
    <x v="1"/>
    <d v="2021-09-12T00:00:00"/>
    <n v="663132"/>
    <x v="6"/>
    <s v="D1"/>
    <x v="1"/>
    <s v="Not Verified"/>
    <n v="25200"/>
    <n v="0.20050000000000001"/>
    <n v="206.79"/>
    <n v="0.1459"/>
    <n v="6000"/>
    <n v="11"/>
    <n v="7338"/>
  </r>
  <r>
    <n v="612441"/>
    <x v="1"/>
    <x v="0"/>
    <x v="0"/>
    <s v="Consolidated Disposal Services"/>
    <x v="4"/>
    <x v="0"/>
    <x v="49"/>
    <d v="2021-10-14T00:00:00"/>
    <d v="2021-12-13T00:00:00"/>
    <x v="1"/>
    <x v="1"/>
    <d v="2022-01-13T00:00:00"/>
    <n v="785320"/>
    <x v="6"/>
    <s v="D1"/>
    <x v="1"/>
    <s v="Not Verified"/>
    <n v="45000"/>
    <n v="9.4399999999999998E-2"/>
    <n v="85.56"/>
    <n v="0.1409"/>
    <n v="2500"/>
    <n v="16"/>
    <n v="3080"/>
  </r>
  <r>
    <n v="394291"/>
    <x v="1"/>
    <x v="0"/>
    <x v="0"/>
    <s v="Black  and  Veatch"/>
    <x v="4"/>
    <x v="0"/>
    <x v="45"/>
    <d v="2021-11-13T00:00:00"/>
    <d v="2021-05-12T00:00:00"/>
    <x v="1"/>
    <x v="1"/>
    <d v="2021-06-12T00:00:00"/>
    <n v="432882"/>
    <x v="6"/>
    <s v="D2"/>
    <x v="1"/>
    <s v="Not Verified"/>
    <n v="56160"/>
    <n v="0.19850000000000001"/>
    <n v="51.58"/>
    <n v="0.14419999999999999"/>
    <n v="3000"/>
    <n v="15"/>
    <n v="1857"/>
  </r>
  <r>
    <n v="789154"/>
    <x v="18"/>
    <x v="0"/>
    <x v="0"/>
    <s v="Diopsys Inc"/>
    <x v="4"/>
    <x v="0"/>
    <x v="6"/>
    <d v="2021-05-16T00:00:00"/>
    <d v="2021-12-13T00:00:00"/>
    <x v="1"/>
    <x v="1"/>
    <d v="2022-01-13T00:00:00"/>
    <n v="992999"/>
    <x v="6"/>
    <s v="D3"/>
    <x v="1"/>
    <s v="Not Verified"/>
    <n v="36000"/>
    <n v="0.17599999999999999"/>
    <n v="233.64"/>
    <n v="0.16489999999999999"/>
    <n v="6600"/>
    <n v="13"/>
    <n v="8142"/>
  </r>
  <r>
    <n v="617355"/>
    <x v="1"/>
    <x v="0"/>
    <x v="0"/>
    <s v="american luxury coachwork"/>
    <x v="4"/>
    <x v="0"/>
    <x v="49"/>
    <d v="2021-04-13T00:00:00"/>
    <d v="2021-04-13T00:00:00"/>
    <x v="1"/>
    <x v="1"/>
    <d v="2021-05-13T00:00:00"/>
    <n v="791499"/>
    <x v="6"/>
    <s v="D4"/>
    <x v="1"/>
    <s v="Not Verified"/>
    <n v="18000"/>
    <n v="3.2000000000000001E-2"/>
    <n v="139.06"/>
    <n v="0.152"/>
    <n v="4000"/>
    <n v="6"/>
    <n v="4945"/>
  </r>
  <r>
    <n v="869473"/>
    <x v="1"/>
    <x v="0"/>
    <x v="3"/>
    <s v="jefferson high school"/>
    <x v="4"/>
    <x v="0"/>
    <x v="10"/>
    <d v="2021-03-16T00:00:00"/>
    <d v="2021-10-13T00:00:00"/>
    <x v="1"/>
    <x v="1"/>
    <d v="2021-11-13T00:00:00"/>
    <n v="1083300"/>
    <x v="6"/>
    <s v="D2"/>
    <x v="1"/>
    <s v="Not Verified"/>
    <n v="35000"/>
    <n v="2.8799999999999999E-2"/>
    <n v="302.31"/>
    <n v="0.15989999999999999"/>
    <n v="8600"/>
    <n v="23"/>
    <n v="10632"/>
  </r>
  <r>
    <n v="515932"/>
    <x v="3"/>
    <x v="0"/>
    <x v="2"/>
    <s v="Saint Patrick High School"/>
    <x v="4"/>
    <x v="0"/>
    <x v="27"/>
    <d v="2021-05-16T00:00:00"/>
    <d v="2021-03-11T00:00:00"/>
    <x v="1"/>
    <x v="1"/>
    <d v="2021-04-11T00:00:00"/>
    <n v="666872"/>
    <x v="6"/>
    <s v="D2"/>
    <x v="1"/>
    <s v="Not Verified"/>
    <n v="43500"/>
    <n v="0.17899999999999999"/>
    <n v="62.37"/>
    <n v="0.14960000000000001"/>
    <n v="1800"/>
    <n v="26"/>
    <n v="2001"/>
  </r>
  <r>
    <n v="888048"/>
    <x v="1"/>
    <x v="0"/>
    <x v="7"/>
    <s v="Rite Aid"/>
    <x v="4"/>
    <x v="0"/>
    <x v="10"/>
    <d v="2021-03-16T00:00:00"/>
    <d v="2021-11-12T00:00:00"/>
    <x v="1"/>
    <x v="1"/>
    <d v="2021-12-12T00:00:00"/>
    <n v="1104380"/>
    <x v="6"/>
    <s v="D1"/>
    <x v="1"/>
    <s v="Not Verified"/>
    <n v="42000"/>
    <n v="0.13489999999999999"/>
    <n v="42.37"/>
    <n v="0.16289999999999999"/>
    <n v="1200"/>
    <n v="14"/>
    <n v="1383"/>
  </r>
  <r>
    <n v="738507"/>
    <x v="20"/>
    <x v="0"/>
    <x v="4"/>
    <s v="State of Arizona"/>
    <x v="4"/>
    <x v="0"/>
    <x v="29"/>
    <d v="2021-09-12T00:00:00"/>
    <d v="2021-09-12T00:00:00"/>
    <x v="1"/>
    <x v="1"/>
    <d v="2021-10-12T00:00:00"/>
    <n v="935897"/>
    <x v="6"/>
    <s v="D3"/>
    <x v="1"/>
    <s v="Not Verified"/>
    <n v="41280"/>
    <n v="0"/>
    <n v="382.83"/>
    <n v="0.15279999999999999"/>
    <n v="11000"/>
    <n v="17"/>
    <n v="12538"/>
  </r>
  <r>
    <n v="878231"/>
    <x v="0"/>
    <x v="0"/>
    <x v="6"/>
    <s v="Caravita Homecare"/>
    <x v="4"/>
    <x v="0"/>
    <x v="10"/>
    <d v="2021-09-14T00:00:00"/>
    <d v="2021-09-14T00:00:00"/>
    <x v="1"/>
    <x v="1"/>
    <d v="2021-10-14T00:00:00"/>
    <n v="1093000"/>
    <x v="6"/>
    <s v="D2"/>
    <x v="1"/>
    <s v="Not Verified"/>
    <n v="18000"/>
    <n v="8.2000000000000003E-2"/>
    <n v="105.46"/>
    <n v="0.15989999999999999"/>
    <n v="3000"/>
    <n v="13"/>
    <n v="3796"/>
  </r>
  <r>
    <n v="710898"/>
    <x v="8"/>
    <x v="0"/>
    <x v="6"/>
    <s v="Downtown Partners"/>
    <x v="4"/>
    <x v="0"/>
    <x v="42"/>
    <d v="2021-04-14T00:00:00"/>
    <d v="2021-04-14T00:00:00"/>
    <x v="1"/>
    <x v="1"/>
    <d v="2021-05-14T00:00:00"/>
    <n v="903703"/>
    <x v="6"/>
    <s v="D2"/>
    <x v="1"/>
    <s v="Not Verified"/>
    <n v="125000"/>
    <n v="0.1542"/>
    <n v="332.37"/>
    <n v="0.14910000000000001"/>
    <n v="9600"/>
    <n v="21"/>
    <n v="11965"/>
  </r>
  <r>
    <n v="536201"/>
    <x v="9"/>
    <x v="0"/>
    <x v="6"/>
    <s v="Mom's Organic Market"/>
    <x v="4"/>
    <x v="0"/>
    <x v="51"/>
    <d v="2021-09-14T00:00:00"/>
    <d v="2021-10-11T00:00:00"/>
    <x v="1"/>
    <x v="1"/>
    <d v="2021-11-11T00:00:00"/>
    <n v="692761"/>
    <x v="6"/>
    <s v="D3"/>
    <x v="1"/>
    <s v="Not Verified"/>
    <n v="30000"/>
    <n v="0.1724"/>
    <n v="50.68"/>
    <n v="0.15579999999999999"/>
    <n v="1450"/>
    <n v="9"/>
    <n v="1686"/>
  </r>
  <r>
    <n v="740175"/>
    <x v="1"/>
    <x v="0"/>
    <x v="8"/>
    <s v="GCI"/>
    <x v="4"/>
    <x v="0"/>
    <x v="29"/>
    <d v="2021-05-16T00:00:00"/>
    <d v="2021-05-12T00:00:00"/>
    <x v="1"/>
    <x v="1"/>
    <d v="2021-06-12T00:00:00"/>
    <n v="937834"/>
    <x v="6"/>
    <s v="D4"/>
    <x v="1"/>
    <s v="Not Verified"/>
    <n v="24000"/>
    <n v="6.7000000000000004E-2"/>
    <n v="122.45"/>
    <n v="0.1565"/>
    <n v="3500"/>
    <n v="4"/>
    <n v="3979"/>
  </r>
  <r>
    <n v="494685"/>
    <x v="21"/>
    <x v="0"/>
    <x v="8"/>
    <s v="Peaberry's Cafe"/>
    <x v="4"/>
    <x v="0"/>
    <x v="26"/>
    <d v="2021-06-12T00:00:00"/>
    <d v="2021-06-12T00:00:00"/>
    <x v="1"/>
    <x v="1"/>
    <d v="2021-07-12T00:00:00"/>
    <n v="633419"/>
    <x v="6"/>
    <s v="D5"/>
    <x v="1"/>
    <s v="Not Verified"/>
    <n v="15600"/>
    <n v="3.6200000000000003E-2"/>
    <n v="123.18"/>
    <n v="0.16070000000000001"/>
    <n v="3500"/>
    <n v="5"/>
    <n v="4348"/>
  </r>
  <r>
    <n v="503561"/>
    <x v="8"/>
    <x v="0"/>
    <x v="4"/>
    <s v="Pentegra Retirement Services"/>
    <x v="4"/>
    <x v="0"/>
    <x v="48"/>
    <d v="2021-04-16T00:00:00"/>
    <d v="2021-12-11T00:00:00"/>
    <x v="1"/>
    <x v="1"/>
    <d v="2022-01-11T00:00:00"/>
    <n v="648155"/>
    <x v="6"/>
    <s v="D1"/>
    <x v="1"/>
    <s v="Not Verified"/>
    <n v="41000"/>
    <n v="0.2031"/>
    <n v="155.1"/>
    <n v="0.1459"/>
    <n v="4500"/>
    <n v="17"/>
    <n v="5345"/>
  </r>
  <r>
    <n v="686751"/>
    <x v="15"/>
    <x v="0"/>
    <x v="10"/>
    <s v="Jayar Construction inc"/>
    <x v="4"/>
    <x v="0"/>
    <x v="42"/>
    <d v="2021-06-13T00:00:00"/>
    <d v="2021-06-13T00:00:00"/>
    <x v="1"/>
    <x v="1"/>
    <d v="2021-07-13T00:00:00"/>
    <n v="876618"/>
    <x v="6"/>
    <s v="D5"/>
    <x v="1"/>
    <s v="Not Verified"/>
    <n v="48000"/>
    <n v="0.13250000000000001"/>
    <n v="126.61"/>
    <n v="0.16020000000000001"/>
    <n v="3600"/>
    <n v="6"/>
    <n v="4485"/>
  </r>
  <r>
    <n v="482615"/>
    <x v="1"/>
    <x v="0"/>
    <x v="4"/>
    <s v="Wachovia Bank"/>
    <x v="4"/>
    <x v="0"/>
    <x v="46"/>
    <d v="2021-05-14T00:00:00"/>
    <d v="2021-12-10T00:00:00"/>
    <x v="1"/>
    <x v="1"/>
    <d v="2022-01-10T00:00:00"/>
    <n v="613916"/>
    <x v="6"/>
    <s v="D2"/>
    <x v="1"/>
    <s v="Not Verified"/>
    <n v="39600"/>
    <n v="9.1800000000000007E-2"/>
    <n v="242.53"/>
    <n v="0.14960000000000001"/>
    <n v="7000"/>
    <n v="9"/>
    <n v="7714"/>
  </r>
  <r>
    <n v="875115"/>
    <x v="3"/>
    <x v="0"/>
    <x v="6"/>
    <s v="InSite Real Estate"/>
    <x v="4"/>
    <x v="0"/>
    <x v="10"/>
    <d v="2021-09-14T00:00:00"/>
    <d v="2021-09-14T00:00:00"/>
    <x v="1"/>
    <x v="1"/>
    <d v="2021-10-14T00:00:00"/>
    <n v="1089611"/>
    <x v="6"/>
    <s v="D3"/>
    <x v="1"/>
    <s v="Not Verified"/>
    <n v="58000"/>
    <n v="6.3899999999999998E-2"/>
    <n v="268.41000000000003"/>
    <n v="0.17269999999999999"/>
    <n v="7500"/>
    <n v="15"/>
    <n v="9662"/>
  </r>
  <r>
    <n v="389118"/>
    <x v="30"/>
    <x v="0"/>
    <x v="5"/>
    <s v="SNL Distrubution"/>
    <x v="4"/>
    <x v="0"/>
    <x v="45"/>
    <d v="2021-08-11T00:00:00"/>
    <d v="2021-07-11T00:00:00"/>
    <x v="1"/>
    <x v="1"/>
    <d v="2021-08-11T00:00:00"/>
    <n v="423060"/>
    <x v="6"/>
    <s v="D4"/>
    <x v="1"/>
    <s v="Not Verified"/>
    <n v="47004"/>
    <n v="0.2019"/>
    <n v="346.92"/>
    <n v="0.15049999999999999"/>
    <n v="10000"/>
    <n v="31"/>
    <n v="12302"/>
  </r>
  <r>
    <n v="478050"/>
    <x v="2"/>
    <x v="0"/>
    <x v="0"/>
    <s v="Durling Design"/>
    <x v="4"/>
    <x v="0"/>
    <x v="24"/>
    <d v="2021-12-15T00:00:00"/>
    <d v="2021-02-13T00:00:00"/>
    <x v="1"/>
    <x v="1"/>
    <d v="2021-03-13T00:00:00"/>
    <n v="606824"/>
    <x v="6"/>
    <s v="D1"/>
    <x v="1"/>
    <s v="Not Verified"/>
    <n v="36000"/>
    <n v="9.1700000000000004E-2"/>
    <n v="517.13"/>
    <n v="0.14610000000000001"/>
    <n v="15000"/>
    <n v="8"/>
    <n v="18617"/>
  </r>
  <r>
    <n v="505197"/>
    <x v="21"/>
    <x v="0"/>
    <x v="0"/>
    <s v="ability beyond disabilty"/>
    <x v="4"/>
    <x v="0"/>
    <x v="48"/>
    <d v="2021-02-13T00:00:00"/>
    <d v="2021-01-13T00:00:00"/>
    <x v="1"/>
    <x v="1"/>
    <d v="2021-02-13T00:00:00"/>
    <n v="650852"/>
    <x v="6"/>
    <s v="D3"/>
    <x v="1"/>
    <s v="Not Verified"/>
    <n v="25000"/>
    <n v="7.1999999999999998E-3"/>
    <n v="104.49"/>
    <n v="0.15329999999999999"/>
    <n v="3000"/>
    <n v="16"/>
    <n v="3749"/>
  </r>
  <r>
    <n v="873017"/>
    <x v="2"/>
    <x v="0"/>
    <x v="6"/>
    <s v="SA Quality Fence"/>
    <x v="4"/>
    <x v="0"/>
    <x v="10"/>
    <d v="2021-05-16T00:00:00"/>
    <d v="2021-11-13T00:00:00"/>
    <x v="1"/>
    <x v="1"/>
    <d v="2021-12-13T00:00:00"/>
    <n v="1087250"/>
    <x v="6"/>
    <s v="D1"/>
    <x v="1"/>
    <s v="Not Verified"/>
    <n v="65000"/>
    <n v="0.23449999999999999"/>
    <n v="349.7"/>
    <n v="0.15620000000000001"/>
    <n v="10000"/>
    <n v="51"/>
    <n v="12352"/>
  </r>
  <r>
    <n v="498226"/>
    <x v="5"/>
    <x v="0"/>
    <x v="6"/>
    <s v="Zakheim &amp; Associates Law Firm"/>
    <x v="4"/>
    <x v="0"/>
    <x v="26"/>
    <d v="2021-04-12T00:00:00"/>
    <d v="2021-04-12T00:00:00"/>
    <x v="1"/>
    <x v="1"/>
    <d v="2021-05-12T00:00:00"/>
    <n v="638918"/>
    <x v="6"/>
    <s v="D4"/>
    <x v="1"/>
    <s v="Not Verified"/>
    <n v="40000"/>
    <n v="0.11890000000000001"/>
    <n v="105.04"/>
    <n v="0.157"/>
    <n v="3000"/>
    <n v="5"/>
    <n v="3526"/>
  </r>
  <r>
    <n v="496543"/>
    <x v="1"/>
    <x v="0"/>
    <x v="0"/>
    <s v="docstoc.com"/>
    <x v="4"/>
    <x v="0"/>
    <x v="48"/>
    <d v="2021-04-13T00:00:00"/>
    <d v="2021-04-13T00:00:00"/>
    <x v="1"/>
    <x v="1"/>
    <d v="2021-05-13T00:00:00"/>
    <n v="636296"/>
    <x v="6"/>
    <s v="D2"/>
    <x v="1"/>
    <s v="Not Verified"/>
    <n v="110000"/>
    <n v="3.9600000000000003E-2"/>
    <n v="692.93"/>
    <n v="0.14960000000000001"/>
    <n v="20000"/>
    <n v="12"/>
    <n v="24946"/>
  </r>
  <r>
    <n v="468125"/>
    <x v="26"/>
    <x v="0"/>
    <x v="8"/>
    <s v="Stadia Studio"/>
    <x v="1"/>
    <x v="0"/>
    <x v="31"/>
    <d v="2021-12-12T00:00:00"/>
    <d v="2021-01-13T00:00:00"/>
    <x v="1"/>
    <x v="1"/>
    <d v="2021-02-13T00:00:00"/>
    <n v="589435"/>
    <x v="6"/>
    <s v="E2"/>
    <x v="1"/>
    <s v="Not Verified"/>
    <n v="45000"/>
    <n v="0.1341"/>
    <n v="106.51"/>
    <n v="0.16700000000000001"/>
    <n v="3000"/>
    <n v="17"/>
    <n v="3835"/>
  </r>
  <r>
    <n v="479391"/>
    <x v="20"/>
    <x v="0"/>
    <x v="4"/>
    <s v="Phoenix College"/>
    <x v="1"/>
    <x v="0"/>
    <x v="24"/>
    <d v="2021-11-14T00:00:00"/>
    <d v="2021-03-12T00:00:00"/>
    <x v="1"/>
    <x v="1"/>
    <d v="2021-04-12T00:00:00"/>
    <n v="609113"/>
    <x v="6"/>
    <s v="E1"/>
    <x v="1"/>
    <s v="Not Verified"/>
    <n v="27840"/>
    <n v="0.15129999999999999"/>
    <n v="212.27"/>
    <n v="0.16450000000000001"/>
    <n v="6000"/>
    <n v="15"/>
    <n v="7460"/>
  </r>
  <r>
    <n v="766212"/>
    <x v="1"/>
    <x v="0"/>
    <x v="0"/>
    <m/>
    <x v="1"/>
    <x v="0"/>
    <x v="25"/>
    <d v="2021-06-14T00:00:00"/>
    <d v="2021-06-14T00:00:00"/>
    <x v="1"/>
    <x v="1"/>
    <d v="2021-07-14T00:00:00"/>
    <n v="967196"/>
    <x v="6"/>
    <s v="E4"/>
    <x v="1"/>
    <s v="Not Verified"/>
    <n v="30000"/>
    <n v="0.1636"/>
    <n v="368.03"/>
    <n v="0.19289999999999999"/>
    <n v="10000"/>
    <n v="6"/>
    <n v="13249"/>
  </r>
  <r>
    <n v="353933"/>
    <x v="0"/>
    <x v="0"/>
    <x v="6"/>
    <s v="discount shoes"/>
    <x v="1"/>
    <x v="0"/>
    <x v="53"/>
    <d v="2021-09-14T00:00:00"/>
    <d v="2021-08-11T00:00:00"/>
    <x v="1"/>
    <x v="1"/>
    <d v="2021-09-11T00:00:00"/>
    <n v="357782"/>
    <x v="6"/>
    <s v="E2"/>
    <x v="1"/>
    <s v="Not Verified"/>
    <n v="30000"/>
    <n v="0.20399999999999999"/>
    <n v="259.08"/>
    <n v="0.14749999999999999"/>
    <n v="7500"/>
    <n v="18"/>
    <n v="9327"/>
  </r>
  <r>
    <n v="503416"/>
    <x v="3"/>
    <x v="0"/>
    <x v="8"/>
    <s v="Best Buy"/>
    <x v="1"/>
    <x v="0"/>
    <x v="48"/>
    <d v="2021-10-12T00:00:00"/>
    <d v="2021-10-12T00:00:00"/>
    <x v="1"/>
    <x v="1"/>
    <d v="2021-11-12T00:00:00"/>
    <n v="647895"/>
    <x v="6"/>
    <s v="E5"/>
    <x v="1"/>
    <s v="Not Verified"/>
    <n v="32000"/>
    <n v="3.49E-2"/>
    <n v="144.47"/>
    <n v="0.17929999999999999"/>
    <n v="4000"/>
    <n v="4"/>
    <n v="5143"/>
  </r>
  <r>
    <n v="459316"/>
    <x v="5"/>
    <x v="0"/>
    <x v="0"/>
    <s v="Loyola University Maryland"/>
    <x v="1"/>
    <x v="0"/>
    <x v="32"/>
    <d v="2021-08-11T00:00:00"/>
    <d v="2021-08-11T00:00:00"/>
    <x v="1"/>
    <x v="1"/>
    <d v="2021-09-11T00:00:00"/>
    <n v="572451"/>
    <x v="6"/>
    <s v="E2"/>
    <x v="1"/>
    <s v="Not Verified"/>
    <n v="85000"/>
    <n v="8.3000000000000004E-2"/>
    <n v="795.24"/>
    <n v="0.16700000000000001"/>
    <n v="22400"/>
    <n v="52"/>
    <n v="27111"/>
  </r>
  <r>
    <n v="466211"/>
    <x v="1"/>
    <x v="0"/>
    <x v="0"/>
    <m/>
    <x v="1"/>
    <x v="0"/>
    <x v="31"/>
    <d v="2021-11-12T00:00:00"/>
    <d v="2021-11-12T00:00:00"/>
    <x v="1"/>
    <x v="1"/>
    <d v="2021-12-12T00:00:00"/>
    <n v="585526"/>
    <x v="6"/>
    <s v="E5"/>
    <x v="1"/>
    <s v="Not Verified"/>
    <n v="40000"/>
    <n v="8.9099999999999999E-2"/>
    <n v="288.17"/>
    <n v="0.1774"/>
    <n v="8000"/>
    <n v="4"/>
    <n v="10400"/>
  </r>
  <r>
    <n v="669325"/>
    <x v="3"/>
    <x v="0"/>
    <x v="6"/>
    <s v="Banfield"/>
    <x v="5"/>
    <x v="0"/>
    <x v="29"/>
    <d v="2021-03-16T00:00:00"/>
    <d v="2021-12-12T00:00:00"/>
    <x v="1"/>
    <x v="1"/>
    <d v="2022-01-12T00:00:00"/>
    <n v="855799"/>
    <x v="6"/>
    <s v="F1"/>
    <x v="1"/>
    <s v="Not Verified"/>
    <n v="57600"/>
    <n v="0.1017"/>
    <n v="377.3"/>
    <n v="0.1825"/>
    <n v="10400"/>
    <n v="41"/>
    <n v="12869"/>
  </r>
  <r>
    <n v="493735"/>
    <x v="26"/>
    <x v="0"/>
    <x v="3"/>
    <s v="Dairy Farmers of America"/>
    <x v="4"/>
    <x v="0"/>
    <x v="48"/>
    <d v="2021-05-13T00:00:00"/>
    <d v="2021-05-13T00:00:00"/>
    <x v="1"/>
    <x v="1"/>
    <d v="2021-06-13T00:00:00"/>
    <n v="631778"/>
    <x v="6"/>
    <s v="D3"/>
    <x v="1"/>
    <s v="Not Verified"/>
    <n v="64000"/>
    <n v="7.0900000000000005E-2"/>
    <n v="174.15"/>
    <n v="0.15329999999999999"/>
    <n v="5000"/>
    <n v="10"/>
    <n v="6269"/>
  </r>
  <r>
    <n v="448701"/>
    <x v="5"/>
    <x v="0"/>
    <x v="8"/>
    <s v="American Academy of Physician Education"/>
    <x v="4"/>
    <x v="0"/>
    <x v="15"/>
    <d v="2021-10-11T00:00:00"/>
    <d v="2021-09-11T00:00:00"/>
    <x v="1"/>
    <x v="1"/>
    <d v="2021-10-11T00:00:00"/>
    <n v="550765"/>
    <x v="6"/>
    <s v="D5"/>
    <x v="1"/>
    <s v="Not Verified"/>
    <n v="65000"/>
    <n v="0.13420000000000001"/>
    <n v="210.95"/>
    <n v="0.16"/>
    <n v="6000"/>
    <n v="21"/>
    <n v="7361"/>
  </r>
  <r>
    <n v="1000384"/>
    <x v="5"/>
    <x v="0"/>
    <x v="5"/>
    <s v="Evosus Sovtware"/>
    <x v="2"/>
    <x v="1"/>
    <x v="13"/>
    <d v="2021-02-15T00:00:00"/>
    <d v="2021-07-12T00:00:00"/>
    <x v="1"/>
    <x v="1"/>
    <d v="2021-08-12T00:00:00"/>
    <n v="1226013"/>
    <x v="6"/>
    <s v="B3"/>
    <x v="1"/>
    <s v="Not Verified"/>
    <n v="98000"/>
    <n v="4.2500000000000003E-2"/>
    <n v="330.76"/>
    <n v="0.1171"/>
    <n v="10000"/>
    <n v="21"/>
    <n v="10657"/>
  </r>
  <r>
    <n v="544725"/>
    <x v="23"/>
    <x v="0"/>
    <x v="5"/>
    <s v="BASIN WESTERN"/>
    <x v="0"/>
    <x v="1"/>
    <x v="43"/>
    <d v="2021-07-13T00:00:00"/>
    <d v="2021-07-13T00:00:00"/>
    <x v="1"/>
    <x v="1"/>
    <d v="2021-08-13T00:00:00"/>
    <n v="702649"/>
    <x v="6"/>
    <s v="C1"/>
    <x v="1"/>
    <s v="Not Verified"/>
    <n v="85200"/>
    <n v="0.1527"/>
    <n v="300.87"/>
    <n v="0.1323"/>
    <n v="8900"/>
    <n v="26"/>
    <n v="10831"/>
  </r>
  <r>
    <n v="496031"/>
    <x v="39"/>
    <x v="0"/>
    <x v="3"/>
    <s v="Burlington School District"/>
    <x v="0"/>
    <x v="1"/>
    <x v="26"/>
    <d v="2021-04-16T00:00:00"/>
    <d v="2021-04-13T00:00:00"/>
    <x v="1"/>
    <x v="1"/>
    <d v="2021-05-13T00:00:00"/>
    <n v="635493"/>
    <x v="6"/>
    <s v="C1"/>
    <x v="1"/>
    <s v="Not Verified"/>
    <n v="56000"/>
    <n v="1.67E-2"/>
    <n v="335.67"/>
    <n v="0.1273"/>
    <n v="10000"/>
    <n v="12"/>
    <n v="12085"/>
  </r>
  <r>
    <n v="618484"/>
    <x v="23"/>
    <x v="0"/>
    <x v="4"/>
    <s v="Senior care of colorado"/>
    <x v="0"/>
    <x v="1"/>
    <x v="49"/>
    <d v="2021-09-15T00:00:00"/>
    <d v="2021-12-13T00:00:00"/>
    <x v="1"/>
    <x v="1"/>
    <d v="2022-01-13T00:00:00"/>
    <n v="792830"/>
    <x v="6"/>
    <s v="C1"/>
    <x v="1"/>
    <s v="Not Verified"/>
    <n v="45600"/>
    <n v="0.1555"/>
    <n v="158.30000000000001"/>
    <n v="0.12230000000000001"/>
    <n v="4750"/>
    <n v="21"/>
    <n v="5699"/>
  </r>
  <r>
    <n v="692382"/>
    <x v="13"/>
    <x v="0"/>
    <x v="6"/>
    <s v="Speciality minerals"/>
    <x v="0"/>
    <x v="1"/>
    <x v="42"/>
    <d v="2021-12-15T00:00:00"/>
    <d v="2021-03-14T00:00:00"/>
    <x v="1"/>
    <x v="1"/>
    <d v="2021-04-14T00:00:00"/>
    <n v="883046"/>
    <x v="6"/>
    <s v="C1"/>
    <x v="1"/>
    <s v="Not Verified"/>
    <n v="57000"/>
    <n v="0.14779999999999999"/>
    <n v="140.87"/>
    <n v="0.1268"/>
    <n v="4200"/>
    <n v="18"/>
    <n v="5071"/>
  </r>
  <r>
    <n v="771120"/>
    <x v="0"/>
    <x v="0"/>
    <x v="3"/>
    <s v="Sapa"/>
    <x v="4"/>
    <x v="1"/>
    <x v="6"/>
    <d v="2021-04-12T00:00:00"/>
    <d v="2021-04-12T00:00:00"/>
    <x v="1"/>
    <x v="1"/>
    <d v="2021-05-12T00:00:00"/>
    <n v="972859"/>
    <x v="6"/>
    <s v="D1"/>
    <x v="1"/>
    <s v="Not Verified"/>
    <n v="71000"/>
    <n v="2.9899999999999999E-2"/>
    <n v="209.82"/>
    <n v="0.15620000000000001"/>
    <n v="6000"/>
    <n v="13"/>
    <n v="6701"/>
  </r>
  <r>
    <n v="503727"/>
    <x v="2"/>
    <x v="0"/>
    <x v="6"/>
    <s v="TurboCare"/>
    <x v="4"/>
    <x v="1"/>
    <x v="48"/>
    <d v="2021-02-12T00:00:00"/>
    <d v="2021-02-12T00:00:00"/>
    <x v="1"/>
    <x v="1"/>
    <d v="2021-03-12T00:00:00"/>
    <n v="648377"/>
    <x v="6"/>
    <s v="D2"/>
    <x v="1"/>
    <s v="Not Verified"/>
    <n v="87000"/>
    <n v="0.12939999999999999"/>
    <n v="173.24"/>
    <n v="0.14960000000000001"/>
    <n v="5000"/>
    <n v="19"/>
    <n v="5995"/>
  </r>
  <r>
    <n v="802683"/>
    <x v="13"/>
    <x v="0"/>
    <x v="6"/>
    <s v="John H Kooy Trucking Inc."/>
    <x v="2"/>
    <x v="2"/>
    <x v="44"/>
    <d v="2021-07-14T00:00:00"/>
    <d v="2021-07-14T00:00:00"/>
    <x v="1"/>
    <x v="1"/>
    <d v="2021-08-14T00:00:00"/>
    <n v="1008360"/>
    <x v="6"/>
    <s v="B1"/>
    <x v="1"/>
    <s v="Not Verified"/>
    <n v="36000"/>
    <n v="0.12870000000000001"/>
    <n v="126.64"/>
    <n v="9.9900000000000003E-2"/>
    <n v="3925"/>
    <n v="8"/>
    <n v="4559"/>
  </r>
  <r>
    <n v="624576"/>
    <x v="5"/>
    <x v="0"/>
    <x v="8"/>
    <s v="Boizao Brazilian steak-house"/>
    <x v="2"/>
    <x v="0"/>
    <x v="41"/>
    <d v="2021-10-15T00:00:00"/>
    <d v="2021-12-13T00:00:00"/>
    <x v="1"/>
    <x v="1"/>
    <d v="2022-01-13T00:00:00"/>
    <n v="800391"/>
    <x v="6"/>
    <s v="B3"/>
    <x v="1"/>
    <s v="Not Verified"/>
    <n v="25000"/>
    <n v="0.24049999999999999"/>
    <n v="160.44999999999999"/>
    <n v="9.6199999999999994E-2"/>
    <n v="5000"/>
    <n v="19"/>
    <n v="5796"/>
  </r>
  <r>
    <n v="539925"/>
    <x v="3"/>
    <x v="0"/>
    <x v="5"/>
    <s v="Eastern IL University"/>
    <x v="2"/>
    <x v="0"/>
    <x v="43"/>
    <d v="2021-07-13T00:00:00"/>
    <d v="2021-07-13T00:00:00"/>
    <x v="1"/>
    <x v="1"/>
    <d v="2021-08-13T00:00:00"/>
    <n v="697127"/>
    <x v="6"/>
    <s v="B5"/>
    <x v="1"/>
    <s v="Not Verified"/>
    <n v="60000"/>
    <n v="2.7199999999999998E-2"/>
    <n v="116.02"/>
    <n v="0.1186"/>
    <n v="3500"/>
    <n v="10"/>
    <n v="4177"/>
  </r>
  <r>
    <n v="999981"/>
    <x v="1"/>
    <x v="0"/>
    <x v="7"/>
    <s v="Location Sound Corp"/>
    <x v="2"/>
    <x v="0"/>
    <x v="13"/>
    <d v="2021-07-15T00:00:00"/>
    <d v="2021-06-13T00:00:00"/>
    <x v="1"/>
    <x v="1"/>
    <d v="2021-07-13T00:00:00"/>
    <n v="1225586"/>
    <x v="6"/>
    <s v="B5"/>
    <x v="1"/>
    <s v="Not Verified"/>
    <n v="39000"/>
    <n v="0.1265"/>
    <n v="167.73"/>
    <n v="0.12690000000000001"/>
    <n v="5000"/>
    <n v="11"/>
    <n v="5784"/>
  </r>
  <r>
    <n v="459094"/>
    <x v="5"/>
    <x v="0"/>
    <x v="4"/>
    <s v="juno beach fish house"/>
    <x v="2"/>
    <x v="0"/>
    <x v="32"/>
    <d v="2021-12-09T00:00:00"/>
    <d v="2021-12-09T00:00:00"/>
    <x v="1"/>
    <x v="1"/>
    <d v="2022-01-09T00:00:00"/>
    <n v="572021"/>
    <x v="6"/>
    <s v="B1"/>
    <x v="1"/>
    <s v="Not Verified"/>
    <n v="38400"/>
    <n v="2.8400000000000002E-2"/>
    <n v="164.02"/>
    <n v="0.1114"/>
    <n v="5000"/>
    <n v="12"/>
    <n v="5047"/>
  </r>
  <r>
    <n v="508972"/>
    <x v="1"/>
    <x v="0"/>
    <x v="1"/>
    <s v="West Coast Arborists, Inc."/>
    <x v="0"/>
    <x v="0"/>
    <x v="48"/>
    <d v="2021-05-13T00:00:00"/>
    <d v="2021-05-13T00:00:00"/>
    <x v="1"/>
    <x v="1"/>
    <d v="2021-06-13T00:00:00"/>
    <n v="656829"/>
    <x v="6"/>
    <s v="C5"/>
    <x v="1"/>
    <s v="Not Verified"/>
    <n v="64000"/>
    <n v="6.9599999999999995E-2"/>
    <n v="274.27999999999997"/>
    <n v="0.14219999999999999"/>
    <n v="8000"/>
    <n v="18"/>
    <n v="9874"/>
  </r>
  <r>
    <n v="679950"/>
    <x v="5"/>
    <x v="0"/>
    <x v="3"/>
    <s v="northroupgrumman"/>
    <x v="0"/>
    <x v="0"/>
    <x v="0"/>
    <d v="2021-03-16T00:00:00"/>
    <d v="2021-02-13T00:00:00"/>
    <x v="1"/>
    <x v="1"/>
    <d v="2021-03-13T00:00:00"/>
    <n v="868610"/>
    <x v="6"/>
    <s v="C4"/>
    <x v="1"/>
    <s v="Not Verified"/>
    <n v="55000"/>
    <n v="0.1023"/>
    <n v="170.41"/>
    <n v="0.13800000000000001"/>
    <n v="5000"/>
    <n v="7"/>
    <n v="5966"/>
  </r>
  <r>
    <n v="626671"/>
    <x v="18"/>
    <x v="0"/>
    <x v="7"/>
    <s v="WICKED FASHIONS  INC."/>
    <x v="1"/>
    <x v="0"/>
    <x v="41"/>
    <d v="2021-05-16T00:00:00"/>
    <d v="2021-12-13T00:00:00"/>
    <x v="1"/>
    <x v="1"/>
    <d v="2022-01-13T00:00:00"/>
    <n v="803038"/>
    <x v="6"/>
    <s v="E1"/>
    <x v="1"/>
    <s v="Not Verified"/>
    <n v="54996"/>
    <n v="5.3199999999999997E-2"/>
    <n v="147.56"/>
    <n v="0.1595"/>
    <n v="4200"/>
    <n v="10"/>
    <n v="5312"/>
  </r>
  <r>
    <n v="778627"/>
    <x v="32"/>
    <x v="0"/>
    <x v="2"/>
    <s v="First Health Montgomery Hospital"/>
    <x v="3"/>
    <x v="1"/>
    <x v="6"/>
    <d v="2021-11-13T00:00:00"/>
    <d v="2021-06-13T00:00:00"/>
    <x v="0"/>
    <x v="0"/>
    <d v="2021-07-13T00:00:00"/>
    <n v="981235"/>
    <x v="6"/>
    <s v="A3"/>
    <x v="1"/>
    <s v="Source Verified"/>
    <n v="50400"/>
    <n v="6.1199999999999997E-2"/>
    <n v="347.98"/>
    <n v="7.4200000000000002E-2"/>
    <n v="11200"/>
    <n v="24"/>
    <n v="8565"/>
  </r>
  <r>
    <n v="548599"/>
    <x v="5"/>
    <x v="0"/>
    <x v="3"/>
    <s v="the charleston at boca raton"/>
    <x v="3"/>
    <x v="1"/>
    <x v="43"/>
    <d v="2021-02-13T00:00:00"/>
    <d v="2021-10-12T00:00:00"/>
    <x v="0"/>
    <x v="0"/>
    <d v="2021-11-12T00:00:00"/>
    <n v="707254"/>
    <x v="6"/>
    <s v="A5"/>
    <x v="1"/>
    <s v="Source Verified"/>
    <n v="50000"/>
    <n v="0.1133"/>
    <n v="156.41"/>
    <n v="7.8799999999999995E-2"/>
    <n v="5000"/>
    <n v="38"/>
    <n v="4147"/>
  </r>
  <r>
    <n v="551223"/>
    <x v="25"/>
    <x v="0"/>
    <x v="8"/>
    <s v="HAN JUVEN CORR FACILITY"/>
    <x v="3"/>
    <x v="1"/>
    <x v="43"/>
    <d v="2021-05-16T00:00:00"/>
    <d v="2021-08-11T00:00:00"/>
    <x v="0"/>
    <x v="0"/>
    <d v="2021-09-11T00:00:00"/>
    <n v="710391"/>
    <x v="6"/>
    <s v="A4"/>
    <x v="1"/>
    <s v="Source Verified"/>
    <n v="31200"/>
    <n v="0.1585"/>
    <n v="32.67"/>
    <n v="7.51E-2"/>
    <n v="1050"/>
    <n v="16"/>
    <n v="390"/>
  </r>
  <r>
    <n v="712914"/>
    <x v="22"/>
    <x v="0"/>
    <x v="9"/>
    <s v="Essentia health Duluth Clinic"/>
    <x v="3"/>
    <x v="1"/>
    <x v="42"/>
    <d v="2021-05-16T00:00:00"/>
    <d v="2021-04-13T00:00:00"/>
    <x v="0"/>
    <x v="0"/>
    <d v="2021-05-13T00:00:00"/>
    <n v="906087"/>
    <x v="6"/>
    <s v="A4"/>
    <x v="1"/>
    <s v="Source Verified"/>
    <n v="35000"/>
    <n v="0.18"/>
    <n v="124.04"/>
    <n v="7.2900000000000006E-2"/>
    <n v="4000"/>
    <n v="27"/>
    <n v="2972"/>
  </r>
  <r>
    <n v="675272"/>
    <x v="29"/>
    <x v="0"/>
    <x v="3"/>
    <m/>
    <x v="2"/>
    <x v="1"/>
    <x v="42"/>
    <d v="2021-02-14T00:00:00"/>
    <d v="2021-09-13T00:00:00"/>
    <x v="0"/>
    <x v="0"/>
    <d v="2021-10-13T00:00:00"/>
    <n v="863013"/>
    <x v="6"/>
    <s v="B2"/>
    <x v="1"/>
    <s v="Source Verified"/>
    <n v="185000"/>
    <n v="0.19359999999999999"/>
    <n v="129.07"/>
    <n v="0.1"/>
    <n v="4000"/>
    <n v="56"/>
    <n v="4053"/>
  </r>
  <r>
    <n v="582789"/>
    <x v="0"/>
    <x v="0"/>
    <x v="9"/>
    <s v="Right Angle Contracting"/>
    <x v="2"/>
    <x v="1"/>
    <x v="54"/>
    <d v="2021-05-12T00:00:00"/>
    <d v="2021-01-12T00:00:00"/>
    <x v="0"/>
    <x v="0"/>
    <d v="2021-02-12T00:00:00"/>
    <n v="748919"/>
    <x v="6"/>
    <s v="B3"/>
    <x v="1"/>
    <s v="Source Verified"/>
    <n v="106000"/>
    <n v="9.5399999999999999E-2"/>
    <n v="491.94"/>
    <n v="0.11119999999999999"/>
    <n v="15000"/>
    <n v="31"/>
    <n v="7435"/>
  </r>
  <r>
    <n v="426666"/>
    <x v="3"/>
    <x v="0"/>
    <x v="10"/>
    <s v="EDG Developmet Group"/>
    <x v="2"/>
    <x v="1"/>
    <x v="30"/>
    <d v="2021-05-16T00:00:00"/>
    <d v="2021-10-10T00:00:00"/>
    <x v="0"/>
    <x v="0"/>
    <d v="2021-11-10T00:00:00"/>
    <n v="503821"/>
    <x v="6"/>
    <s v="B1"/>
    <x v="1"/>
    <s v="Source Verified"/>
    <n v="58704"/>
    <n v="7.3999999999999996E-2"/>
    <n v="98.15"/>
    <n v="0.1095"/>
    <n v="3000"/>
    <n v="26"/>
    <n v="1291"/>
  </r>
  <r>
    <n v="732467"/>
    <x v="1"/>
    <x v="0"/>
    <x v="4"/>
    <s v="OnLive Inc"/>
    <x v="0"/>
    <x v="1"/>
    <x v="29"/>
    <d v="2021-05-12T00:00:00"/>
    <d v="2021-02-12T00:00:00"/>
    <x v="0"/>
    <x v="0"/>
    <d v="2021-03-12T00:00:00"/>
    <n v="928671"/>
    <x v="6"/>
    <s v="C2"/>
    <x v="1"/>
    <s v="Source Verified"/>
    <n v="110656"/>
    <n v="7.8200000000000006E-2"/>
    <n v="252.93"/>
    <n v="0.13059999999999999"/>
    <n v="7500"/>
    <n v="34"/>
    <n v="2272"/>
  </r>
  <r>
    <n v="746180"/>
    <x v="0"/>
    <x v="0"/>
    <x v="4"/>
    <s v="GA Air National Guard"/>
    <x v="0"/>
    <x v="1"/>
    <x v="25"/>
    <d v="2021-05-16T00:00:00"/>
    <d v="2021-09-12T00:00:00"/>
    <x v="0"/>
    <x v="0"/>
    <d v="2021-10-12T00:00:00"/>
    <n v="944834"/>
    <x v="6"/>
    <s v="C1"/>
    <x v="1"/>
    <s v="Source Verified"/>
    <n v="48000"/>
    <n v="0.247"/>
    <n v="60.65"/>
    <n v="0.12989999999999999"/>
    <n v="1800"/>
    <n v="13"/>
    <n v="998"/>
  </r>
  <r>
    <n v="613281"/>
    <x v="9"/>
    <x v="0"/>
    <x v="4"/>
    <s v="Information Technology Coalition"/>
    <x v="4"/>
    <x v="1"/>
    <x v="49"/>
    <d v="2021-07-13T00:00:00"/>
    <d v="2021-12-12T00:00:00"/>
    <x v="0"/>
    <x v="0"/>
    <d v="2022-01-12T00:00:00"/>
    <n v="786312"/>
    <x v="6"/>
    <s v="D4"/>
    <x v="1"/>
    <s v="Source Verified"/>
    <n v="134000"/>
    <n v="7.3999999999999996E-2"/>
    <n v="869.09"/>
    <n v="0.152"/>
    <n v="25000"/>
    <n v="29"/>
    <n v="21440"/>
  </r>
  <r>
    <n v="685258"/>
    <x v="1"/>
    <x v="0"/>
    <x v="0"/>
    <s v="DP Products"/>
    <x v="3"/>
    <x v="2"/>
    <x v="0"/>
    <d v="2021-03-12T00:00:00"/>
    <d v="2021-11-11T00:00:00"/>
    <x v="0"/>
    <x v="0"/>
    <d v="2021-12-11T00:00:00"/>
    <n v="874872"/>
    <x v="6"/>
    <s v="A5"/>
    <x v="1"/>
    <s v="Source Verified"/>
    <n v="26880"/>
    <n v="1.47E-2"/>
    <n v="140.31"/>
    <n v="7.6600000000000001E-2"/>
    <n v="4500"/>
    <n v="3"/>
    <n v="1164"/>
  </r>
  <r>
    <n v="655691"/>
    <x v="8"/>
    <x v="0"/>
    <x v="3"/>
    <s v="North Country Technology, Inc."/>
    <x v="2"/>
    <x v="2"/>
    <x v="21"/>
    <d v="2021-10-12T00:00:00"/>
    <d v="2021-06-12T00:00:00"/>
    <x v="0"/>
    <x v="0"/>
    <d v="2021-07-12T00:00:00"/>
    <n v="838623"/>
    <x v="6"/>
    <s v="B4"/>
    <x v="1"/>
    <s v="Source Verified"/>
    <n v="54000"/>
    <n v="0.14360000000000001"/>
    <n v="652.32000000000005"/>
    <n v="0.1074"/>
    <n v="20000"/>
    <n v="17"/>
    <n v="10853"/>
  </r>
  <r>
    <n v="710884"/>
    <x v="18"/>
    <x v="0"/>
    <x v="6"/>
    <s v="Midas International"/>
    <x v="0"/>
    <x v="2"/>
    <x v="29"/>
    <d v="2021-03-13T00:00:00"/>
    <d v="2021-10-12T00:00:00"/>
    <x v="0"/>
    <x v="0"/>
    <d v="2021-11-12T00:00:00"/>
    <n v="903687"/>
    <x v="6"/>
    <s v="C1"/>
    <x v="1"/>
    <s v="Source Verified"/>
    <n v="30000"/>
    <n v="6.08E-2"/>
    <n v="167.71"/>
    <n v="0.1268"/>
    <n v="5000"/>
    <n v="5"/>
    <n v="3175"/>
  </r>
  <r>
    <n v="549319"/>
    <x v="5"/>
    <x v="0"/>
    <x v="3"/>
    <s v="plumbers and pipefitters local 630"/>
    <x v="3"/>
    <x v="0"/>
    <x v="43"/>
    <d v="2021-06-13T00:00:00"/>
    <d v="2021-01-13T00:00:00"/>
    <x v="0"/>
    <x v="0"/>
    <d v="2021-02-13T00:00:00"/>
    <n v="708126"/>
    <x v="6"/>
    <s v="A4"/>
    <x v="1"/>
    <s v="Source Verified"/>
    <n v="93000"/>
    <n v="9.5699999999999993E-2"/>
    <n v="186.67"/>
    <n v="7.51E-2"/>
    <n v="6000"/>
    <n v="12"/>
    <n v="5486"/>
  </r>
  <r>
    <n v="784643"/>
    <x v="5"/>
    <x v="0"/>
    <x v="8"/>
    <s v="navy"/>
    <x v="3"/>
    <x v="0"/>
    <x v="6"/>
    <d v="2021-08-13T00:00:00"/>
    <d v="2021-08-13T00:00:00"/>
    <x v="0"/>
    <x v="0"/>
    <d v="2021-09-13T00:00:00"/>
    <n v="987872"/>
    <x v="6"/>
    <s v="A1"/>
    <x v="1"/>
    <s v="Source Verified"/>
    <n v="36000"/>
    <n v="0.1177"/>
    <n v="348.35"/>
    <n v="5.4199999999999998E-2"/>
    <n v="12000"/>
    <n v="12"/>
    <n v="8708"/>
  </r>
  <r>
    <n v="875979"/>
    <x v="1"/>
    <x v="0"/>
    <x v="8"/>
    <s v="ABC UNIFIED DISTRICT"/>
    <x v="3"/>
    <x v="0"/>
    <x v="10"/>
    <d v="2021-02-14T00:00:00"/>
    <d v="2021-10-13T00:00:00"/>
    <x v="0"/>
    <x v="0"/>
    <d v="2021-11-13T00:00:00"/>
    <n v="1090577"/>
    <x v="6"/>
    <s v="A3"/>
    <x v="1"/>
    <s v="Source Verified"/>
    <n v="50400"/>
    <n v="1.4E-3"/>
    <n v="219.2"/>
    <n v="6.9900000000000004E-2"/>
    <n v="7100"/>
    <n v="8"/>
    <n v="5513"/>
  </r>
  <r>
    <n v="700028"/>
    <x v="5"/>
    <x v="0"/>
    <x v="4"/>
    <m/>
    <x v="3"/>
    <x v="0"/>
    <x v="42"/>
    <d v="2021-10-13T00:00:00"/>
    <d v="2021-05-13T00:00:00"/>
    <x v="0"/>
    <x v="0"/>
    <d v="2021-06-13T00:00:00"/>
    <n v="891664"/>
    <x v="6"/>
    <s v="A2"/>
    <x v="1"/>
    <s v="Source Verified"/>
    <n v="45600"/>
    <n v="0.28179999999999999"/>
    <n v="121.31"/>
    <n v="5.79E-2"/>
    <n v="4000"/>
    <n v="22"/>
    <n v="3221"/>
  </r>
  <r>
    <n v="665748"/>
    <x v="16"/>
    <x v="0"/>
    <x v="3"/>
    <s v="National Grid"/>
    <x v="3"/>
    <x v="0"/>
    <x v="0"/>
    <d v="2021-04-16T00:00:00"/>
    <d v="2021-06-12T00:00:00"/>
    <x v="0"/>
    <x v="0"/>
    <d v="2021-07-12T00:00:00"/>
    <n v="851179"/>
    <x v="6"/>
    <s v="A4"/>
    <x v="1"/>
    <s v="Source Verified"/>
    <n v="80000"/>
    <n v="0.1081"/>
    <n v="248.08"/>
    <n v="7.2900000000000006E-2"/>
    <n v="8000"/>
    <n v="27"/>
    <n v="5492"/>
  </r>
  <r>
    <n v="801055"/>
    <x v="6"/>
    <x v="0"/>
    <x v="4"/>
    <s v="U of D Jesuit High School"/>
    <x v="2"/>
    <x v="0"/>
    <x v="44"/>
    <d v="2021-07-12T00:00:00"/>
    <d v="2021-02-12T00:00:00"/>
    <x v="0"/>
    <x v="0"/>
    <d v="2021-03-12T00:00:00"/>
    <n v="1006602"/>
    <x v="6"/>
    <s v="B1"/>
    <x v="1"/>
    <s v="Source Verified"/>
    <n v="65000"/>
    <n v="9.6199999999999994E-2"/>
    <n v="241.97"/>
    <n v="9.9900000000000003E-2"/>
    <n v="7500"/>
    <n v="10"/>
    <n v="2036"/>
  </r>
  <r>
    <n v="765440"/>
    <x v="9"/>
    <x v="0"/>
    <x v="0"/>
    <s v="Medtemp"/>
    <x v="2"/>
    <x v="0"/>
    <x v="25"/>
    <d v="2021-11-14T00:00:00"/>
    <d v="2021-08-13T00:00:00"/>
    <x v="0"/>
    <x v="0"/>
    <d v="2021-09-13T00:00:00"/>
    <n v="966322"/>
    <x v="6"/>
    <s v="B3"/>
    <x v="1"/>
    <s v="Source Verified"/>
    <n v="44500"/>
    <n v="6.0900000000000003E-2"/>
    <n v="127.67"/>
    <n v="0.1099"/>
    <n v="3900"/>
    <n v="19"/>
    <n v="3488"/>
  </r>
  <r>
    <n v="520090"/>
    <x v="8"/>
    <x v="0"/>
    <x v="0"/>
    <s v="absolute rehab and physical therapy"/>
    <x v="2"/>
    <x v="0"/>
    <x v="27"/>
    <d v="2021-05-16T00:00:00"/>
    <d v="2021-12-10T00:00:00"/>
    <x v="0"/>
    <x v="0"/>
    <d v="2022-01-10T00:00:00"/>
    <n v="672327"/>
    <x v="6"/>
    <s v="B4"/>
    <x v="1"/>
    <s v="Source Verified"/>
    <n v="24000"/>
    <n v="0.1535"/>
    <n v="32.74"/>
    <n v="0.1099"/>
    <n v="1000"/>
    <n v="11"/>
    <n v="1097"/>
  </r>
  <r>
    <n v="580492"/>
    <x v="8"/>
    <x v="0"/>
    <x v="4"/>
    <s v="Price Chopper"/>
    <x v="2"/>
    <x v="0"/>
    <x v="54"/>
    <d v="2021-09-11T00:00:00"/>
    <d v="2021-05-11T00:00:00"/>
    <x v="0"/>
    <x v="0"/>
    <d v="2021-06-11T00:00:00"/>
    <n v="746231"/>
    <x v="6"/>
    <s v="B2"/>
    <x v="1"/>
    <s v="Source Verified"/>
    <n v="18000"/>
    <n v="0.13600000000000001"/>
    <n v="260.97000000000003"/>
    <n v="0.1075"/>
    <n v="8000"/>
    <n v="6"/>
    <n v="2125"/>
  </r>
  <r>
    <n v="821953"/>
    <x v="1"/>
    <x v="0"/>
    <x v="4"/>
    <s v="Brawley Insurance Services"/>
    <x v="2"/>
    <x v="0"/>
    <x v="44"/>
    <d v="2021-02-13T00:00:00"/>
    <d v="2021-08-12T00:00:00"/>
    <x v="0"/>
    <x v="0"/>
    <d v="2021-09-12T00:00:00"/>
    <n v="1030350"/>
    <x v="6"/>
    <s v="B3"/>
    <x v="1"/>
    <s v="Source Verified"/>
    <n v="84000"/>
    <n v="0.24060000000000001"/>
    <n v="104.75"/>
    <n v="0.1099"/>
    <n v="3200"/>
    <n v="20"/>
    <n v="1397"/>
  </r>
  <r>
    <n v="546440"/>
    <x v="5"/>
    <x v="0"/>
    <x v="10"/>
    <s v="Jacaranda Trace/aramark retirment servic"/>
    <x v="2"/>
    <x v="0"/>
    <x v="43"/>
    <d v="2021-05-16T00:00:00"/>
    <d v="2021-09-11T00:00:00"/>
    <x v="0"/>
    <x v="0"/>
    <d v="2021-10-11T00:00:00"/>
    <n v="704651"/>
    <x v="6"/>
    <s v="B3"/>
    <x v="1"/>
    <s v="Source Verified"/>
    <n v="29865"/>
    <n v="0.19370000000000001"/>
    <n v="163.98"/>
    <n v="0.11119999999999999"/>
    <n v="5000"/>
    <n v="13"/>
    <n v="3131"/>
  </r>
  <r>
    <n v="621218"/>
    <x v="0"/>
    <x v="0"/>
    <x v="4"/>
    <s v="Target Distribution"/>
    <x v="0"/>
    <x v="0"/>
    <x v="49"/>
    <d v="2021-05-16T00:00:00"/>
    <d v="2021-05-13T00:00:00"/>
    <x v="0"/>
    <x v="0"/>
    <d v="2021-06-13T00:00:00"/>
    <n v="796167"/>
    <x v="6"/>
    <s v="C5"/>
    <x v="1"/>
    <s v="Source Verified"/>
    <n v="41496"/>
    <n v="0.15440000000000001"/>
    <n v="204.26"/>
    <n v="0.13719999999999999"/>
    <n v="6000"/>
    <n v="15"/>
    <n v="5917"/>
  </r>
  <r>
    <n v="757964"/>
    <x v="18"/>
    <x v="0"/>
    <x v="1"/>
    <s v="Bookazine"/>
    <x v="4"/>
    <x v="0"/>
    <x v="25"/>
    <d v="2021-10-12T00:00:00"/>
    <d v="2021-06-12T00:00:00"/>
    <x v="0"/>
    <x v="0"/>
    <d v="2021-07-12T00:00:00"/>
    <n v="958070"/>
    <x v="6"/>
    <s v="D2"/>
    <x v="1"/>
    <s v="Source Verified"/>
    <n v="21000"/>
    <n v="0.19889999999999999"/>
    <n v="175.77"/>
    <n v="0.15989999999999999"/>
    <n v="5000"/>
    <n v="17"/>
    <n v="2227"/>
  </r>
  <r>
    <n v="553188"/>
    <x v="23"/>
    <x v="0"/>
    <x v="2"/>
    <s v="military"/>
    <x v="4"/>
    <x v="0"/>
    <x v="43"/>
    <d v="2021-03-12T00:00:00"/>
    <d v="2021-10-11T00:00:00"/>
    <x v="0"/>
    <x v="0"/>
    <d v="2021-11-11T00:00:00"/>
    <n v="712766"/>
    <x v="6"/>
    <s v="D4"/>
    <x v="1"/>
    <s v="Source Verified"/>
    <n v="38400"/>
    <n v="0.12559999999999999"/>
    <n v="140.53"/>
    <n v="0.1595"/>
    <n v="4000"/>
    <n v="14"/>
    <n v="2087"/>
  </r>
  <r>
    <n v="798762"/>
    <x v="3"/>
    <x v="0"/>
    <x v="7"/>
    <s v="Southern Imperial"/>
    <x v="4"/>
    <x v="0"/>
    <x v="6"/>
    <d v="2021-12-12T00:00:00"/>
    <d v="2021-01-13T00:00:00"/>
    <x v="0"/>
    <x v="0"/>
    <d v="2021-02-13T00:00:00"/>
    <n v="1003902"/>
    <x v="6"/>
    <s v="D2"/>
    <x v="1"/>
    <s v="Source Verified"/>
    <n v="55000"/>
    <n v="0"/>
    <n v="168.74"/>
    <n v="0.15989999999999999"/>
    <n v="4800"/>
    <n v="6"/>
    <n v="3037"/>
  </r>
  <r>
    <n v="841822"/>
    <x v="8"/>
    <x v="0"/>
    <x v="8"/>
    <s v="t3 trading group"/>
    <x v="1"/>
    <x v="0"/>
    <x v="11"/>
    <d v="2021-05-16T00:00:00"/>
    <d v="2021-12-11T00:00:00"/>
    <x v="0"/>
    <x v="0"/>
    <d v="2022-01-11T00:00:00"/>
    <n v="1052414"/>
    <x v="6"/>
    <s v="E1"/>
    <x v="1"/>
    <s v="Source Verified"/>
    <n v="36000"/>
    <n v="4.0000000000000001E-3"/>
    <n v="180.74"/>
    <n v="0.1799"/>
    <n v="5000"/>
    <n v="9"/>
    <n v="721"/>
  </r>
  <r>
    <n v="823784"/>
    <x v="1"/>
    <x v="0"/>
    <x v="6"/>
    <s v="Reynolds Buick"/>
    <x v="3"/>
    <x v="1"/>
    <x v="11"/>
    <d v="2021-03-12T00:00:00"/>
    <d v="2021-03-12T00:00:00"/>
    <x v="1"/>
    <x v="1"/>
    <d v="2021-04-12T00:00:00"/>
    <n v="1032375"/>
    <x v="6"/>
    <s v="A4"/>
    <x v="1"/>
    <s v="Source Verified"/>
    <n v="108000"/>
    <n v="2.1600000000000001E-2"/>
    <n v="186.61"/>
    <n v="7.4899999999999994E-2"/>
    <n v="6000"/>
    <n v="8"/>
    <n v="6242"/>
  </r>
  <r>
    <n v="817581"/>
    <x v="14"/>
    <x v="0"/>
    <x v="6"/>
    <s v="Genzyme"/>
    <x v="3"/>
    <x v="1"/>
    <x v="44"/>
    <d v="2021-04-16T00:00:00"/>
    <d v="2021-08-14T00:00:00"/>
    <x v="1"/>
    <x v="1"/>
    <d v="2021-09-14T00:00:00"/>
    <n v="1025435"/>
    <x v="6"/>
    <s v="A4"/>
    <x v="1"/>
    <s v="Source Verified"/>
    <n v="74000"/>
    <n v="0.20960000000000001"/>
    <n v="37.33"/>
    <n v="7.4899999999999994E-2"/>
    <n v="1200"/>
    <n v="18"/>
    <n v="1344"/>
  </r>
  <r>
    <n v="739828"/>
    <x v="26"/>
    <x v="0"/>
    <x v="3"/>
    <s v="Kansas City Fire Department"/>
    <x v="3"/>
    <x v="1"/>
    <x v="29"/>
    <d v="2021-05-14T00:00:00"/>
    <d v="2021-05-14T00:00:00"/>
    <x v="1"/>
    <x v="1"/>
    <d v="2021-06-14T00:00:00"/>
    <n v="937443"/>
    <x v="6"/>
    <s v="A1"/>
    <x v="1"/>
    <s v="Source Verified"/>
    <n v="94000"/>
    <n v="4.9000000000000002E-2"/>
    <n v="90.48"/>
    <n v="5.4199999999999998E-2"/>
    <n v="3000"/>
    <n v="24"/>
    <n v="3257"/>
  </r>
  <r>
    <n v="885067"/>
    <x v="26"/>
    <x v="0"/>
    <x v="3"/>
    <s v="Milbank"/>
    <x v="3"/>
    <x v="1"/>
    <x v="13"/>
    <d v="2021-11-14T00:00:00"/>
    <d v="2021-12-14T00:00:00"/>
    <x v="1"/>
    <x v="1"/>
    <d v="2022-01-14T00:00:00"/>
    <n v="1100604"/>
    <x v="6"/>
    <s v="A1"/>
    <x v="1"/>
    <s v="Source Verified"/>
    <n v="41000"/>
    <n v="2.5499999999999998E-2"/>
    <n v="365.23"/>
    <n v="6.0299999999999999E-2"/>
    <n v="12000"/>
    <n v="21"/>
    <n v="13149"/>
  </r>
  <r>
    <n v="832833"/>
    <x v="1"/>
    <x v="0"/>
    <x v="3"/>
    <s v="Los Angeles Unified School District"/>
    <x v="3"/>
    <x v="1"/>
    <x v="11"/>
    <d v="2021-05-16T00:00:00"/>
    <d v="2021-11-12T00:00:00"/>
    <x v="1"/>
    <x v="1"/>
    <d v="2021-12-12T00:00:00"/>
    <n v="1042328"/>
    <x v="6"/>
    <s v="A1"/>
    <x v="1"/>
    <s v="Source Verified"/>
    <n v="54000"/>
    <n v="0.1207"/>
    <n v="42.23"/>
    <n v="5.4199999999999998E-2"/>
    <n v="1400"/>
    <n v="25"/>
    <n v="1477"/>
  </r>
  <r>
    <n v="845575"/>
    <x v="22"/>
    <x v="0"/>
    <x v="3"/>
    <s v="Saint Paul Public Schools"/>
    <x v="3"/>
    <x v="1"/>
    <x v="11"/>
    <d v="2021-11-15T00:00:00"/>
    <d v="2021-03-12T00:00:00"/>
    <x v="1"/>
    <x v="1"/>
    <d v="2021-04-12T00:00:00"/>
    <n v="1056787"/>
    <x v="6"/>
    <s v="A1"/>
    <x v="1"/>
    <s v="Source Verified"/>
    <n v="70000"/>
    <n v="0.1394"/>
    <n v="90.48"/>
    <n v="5.4199999999999998E-2"/>
    <n v="3000"/>
    <n v="23"/>
    <n v="3077"/>
  </r>
  <r>
    <n v="986844"/>
    <x v="9"/>
    <x v="0"/>
    <x v="3"/>
    <s v="paige Industrial Services"/>
    <x v="3"/>
    <x v="1"/>
    <x v="13"/>
    <d v="2021-05-16T00:00:00"/>
    <d v="2021-10-14T00:00:00"/>
    <x v="1"/>
    <x v="1"/>
    <d v="2021-11-14T00:00:00"/>
    <n v="1210824"/>
    <x v="6"/>
    <s v="A1"/>
    <x v="1"/>
    <s v="Source Verified"/>
    <n v="165000"/>
    <n v="5.0099999999999999E-2"/>
    <n v="304.36"/>
    <n v="6.0299999999999999E-2"/>
    <n v="10000"/>
    <n v="38"/>
    <n v="10957"/>
  </r>
  <r>
    <n v="711177"/>
    <x v="25"/>
    <x v="0"/>
    <x v="3"/>
    <s v="Bristol Virginia Public Schools"/>
    <x v="3"/>
    <x v="1"/>
    <x v="29"/>
    <d v="2021-08-12T00:00:00"/>
    <d v="2021-07-12T00:00:00"/>
    <x v="1"/>
    <x v="1"/>
    <d v="2021-08-12T00:00:00"/>
    <n v="904052"/>
    <x v="6"/>
    <s v="A1"/>
    <x v="1"/>
    <s v="Source Verified"/>
    <n v="53000"/>
    <n v="0.27400000000000002"/>
    <n v="150.80000000000001"/>
    <n v="5.4199999999999998E-2"/>
    <n v="5000"/>
    <n v="36"/>
    <n v="5277"/>
  </r>
  <r>
    <n v="738661"/>
    <x v="9"/>
    <x v="0"/>
    <x v="3"/>
    <s v="Sinai Hospital"/>
    <x v="3"/>
    <x v="1"/>
    <x v="25"/>
    <d v="2021-02-13T00:00:00"/>
    <d v="2021-02-13T00:00:00"/>
    <x v="1"/>
    <x v="1"/>
    <d v="2021-03-13T00:00:00"/>
    <n v="936090"/>
    <x v="6"/>
    <s v="A2"/>
    <x v="1"/>
    <s v="Source Verified"/>
    <n v="120000"/>
    <n v="5.4100000000000002E-2"/>
    <n v="212.93"/>
    <n v="5.9900000000000002E-2"/>
    <n v="7000"/>
    <n v="21"/>
    <n v="7542"/>
  </r>
  <r>
    <n v="801307"/>
    <x v="33"/>
    <x v="0"/>
    <x v="3"/>
    <s v="UPS"/>
    <x v="3"/>
    <x v="1"/>
    <x v="44"/>
    <d v="2021-04-16T00:00:00"/>
    <d v="2021-07-14T00:00:00"/>
    <x v="1"/>
    <x v="1"/>
    <d v="2021-08-14T00:00:00"/>
    <n v="1006872"/>
    <x v="6"/>
    <s v="A2"/>
    <x v="1"/>
    <s v="Source Verified"/>
    <n v="69000"/>
    <n v="0.13600000000000001"/>
    <n v="197.72"/>
    <n v="5.9900000000000002E-2"/>
    <n v="6500"/>
    <n v="29"/>
    <n v="7118"/>
  </r>
  <r>
    <n v="767418"/>
    <x v="0"/>
    <x v="0"/>
    <x v="3"/>
    <s v="Coffee County Board of Education"/>
    <x v="3"/>
    <x v="1"/>
    <x v="6"/>
    <d v="2021-05-16T00:00:00"/>
    <d v="2021-04-13T00:00:00"/>
    <x v="1"/>
    <x v="1"/>
    <d v="2021-05-13T00:00:00"/>
    <n v="968495"/>
    <x v="6"/>
    <s v="A3"/>
    <x v="1"/>
    <s v="Source Verified"/>
    <n v="65000"/>
    <n v="0.14940000000000001"/>
    <n v="191.41"/>
    <n v="6.9900000000000004E-2"/>
    <n v="6200"/>
    <n v="43"/>
    <n v="6778"/>
  </r>
  <r>
    <n v="625471"/>
    <x v="10"/>
    <x v="0"/>
    <x v="3"/>
    <s v="City Of Milwaukee"/>
    <x v="3"/>
    <x v="1"/>
    <x v="41"/>
    <d v="2021-01-16T00:00:00"/>
    <d v="2021-03-13T00:00:00"/>
    <x v="1"/>
    <x v="1"/>
    <d v="2021-04-13T00:00:00"/>
    <n v="801557"/>
    <x v="6"/>
    <s v="A4"/>
    <x v="1"/>
    <s v="Source Verified"/>
    <n v="78200"/>
    <n v="7.4300000000000005E-2"/>
    <n v="184.01"/>
    <n v="6.54E-2"/>
    <n v="6000"/>
    <n v="21"/>
    <n v="6581"/>
  </r>
  <r>
    <n v="767658"/>
    <x v="29"/>
    <x v="0"/>
    <x v="3"/>
    <s v="Source Environmental Svc Inc"/>
    <x v="3"/>
    <x v="1"/>
    <x v="6"/>
    <d v="2021-06-14T00:00:00"/>
    <d v="2021-06-14T00:00:00"/>
    <x v="1"/>
    <x v="1"/>
    <d v="2021-07-14T00:00:00"/>
    <n v="968807"/>
    <x v="6"/>
    <s v="A4"/>
    <x v="1"/>
    <s v="Source Verified"/>
    <n v="30000"/>
    <n v="0.25359999999999999"/>
    <n v="248.82"/>
    <n v="7.4899999999999994E-2"/>
    <n v="8000"/>
    <n v="40"/>
    <n v="8957"/>
  </r>
  <r>
    <n v="880753"/>
    <x v="1"/>
    <x v="0"/>
    <x v="3"/>
    <s v="storm manufacturer"/>
    <x v="3"/>
    <x v="1"/>
    <x v="10"/>
    <d v="2021-06-14T00:00:00"/>
    <d v="2021-01-14T00:00:00"/>
    <x v="1"/>
    <x v="1"/>
    <d v="2021-02-14T00:00:00"/>
    <n v="1095797"/>
    <x v="6"/>
    <s v="A5"/>
    <x v="1"/>
    <s v="Source Verified"/>
    <n v="51600"/>
    <n v="0.19470000000000001"/>
    <n v="190.52"/>
    <n v="8.8999999999999996E-2"/>
    <n v="6000"/>
    <n v="13"/>
    <n v="6810"/>
  </r>
  <r>
    <n v="545345"/>
    <x v="31"/>
    <x v="0"/>
    <x v="3"/>
    <s v="Boone County Board of Education"/>
    <x v="3"/>
    <x v="1"/>
    <x v="47"/>
    <d v="2021-05-14T00:00:00"/>
    <d v="2021-09-13T00:00:00"/>
    <x v="1"/>
    <x v="1"/>
    <d v="2021-10-13T00:00:00"/>
    <n v="703358"/>
    <x v="6"/>
    <s v="A5"/>
    <x v="1"/>
    <s v="Source Verified"/>
    <n v="54000"/>
    <n v="0.23419999999999999"/>
    <n v="109.49"/>
    <n v="7.8799999999999995E-2"/>
    <n v="3500"/>
    <n v="18"/>
    <n v="3942"/>
  </r>
  <r>
    <n v="526992"/>
    <x v="6"/>
    <x v="0"/>
    <x v="3"/>
    <s v="michigan pipe and valve"/>
    <x v="3"/>
    <x v="1"/>
    <x v="51"/>
    <d v="2021-06-13T00:00:00"/>
    <d v="2021-06-13T00:00:00"/>
    <x v="1"/>
    <x v="1"/>
    <d v="2021-07-13T00:00:00"/>
    <n v="681692"/>
    <x v="6"/>
    <s v="A5"/>
    <x v="1"/>
    <s v="Source Verified"/>
    <n v="45673.919999999998"/>
    <n v="0.1159"/>
    <n v="218.97"/>
    <n v="7.8799999999999995E-2"/>
    <n v="7000"/>
    <n v="17"/>
    <n v="7883"/>
  </r>
  <r>
    <n v="660519"/>
    <x v="1"/>
    <x v="0"/>
    <x v="8"/>
    <s v="C.A.N. Transport"/>
    <x v="3"/>
    <x v="1"/>
    <x v="21"/>
    <d v="2021-01-14T00:00:00"/>
    <d v="2021-01-14T00:00:00"/>
    <x v="1"/>
    <x v="1"/>
    <d v="2021-02-14T00:00:00"/>
    <n v="844795"/>
    <x v="6"/>
    <s v="A1"/>
    <x v="1"/>
    <s v="Source Verified"/>
    <n v="39996"/>
    <n v="8.7599999999999997E-2"/>
    <n v="75.400000000000006"/>
    <n v="5.4199999999999998E-2"/>
    <n v="2500"/>
    <n v="27"/>
    <n v="2714"/>
  </r>
  <r>
    <n v="660531"/>
    <x v="31"/>
    <x v="0"/>
    <x v="8"/>
    <s v="Hospital Corporation of America"/>
    <x v="3"/>
    <x v="1"/>
    <x v="21"/>
    <d v="2021-09-13T00:00:00"/>
    <d v="2021-09-13T00:00:00"/>
    <x v="1"/>
    <x v="1"/>
    <d v="2021-10-13T00:00:00"/>
    <n v="844809"/>
    <x v="6"/>
    <s v="A1"/>
    <x v="1"/>
    <s v="Source Verified"/>
    <n v="85000"/>
    <n v="2.1000000000000001E-2"/>
    <n v="150.80000000000001"/>
    <n v="5.4199999999999998E-2"/>
    <n v="5000"/>
    <n v="31"/>
    <n v="5419"/>
  </r>
  <r>
    <n v="541531"/>
    <x v="19"/>
    <x v="0"/>
    <x v="8"/>
    <s v="Conneaut Area City Schools"/>
    <x v="3"/>
    <x v="1"/>
    <x v="43"/>
    <d v="2021-07-13T00:00:00"/>
    <d v="2021-07-13T00:00:00"/>
    <x v="1"/>
    <x v="1"/>
    <d v="2021-08-13T00:00:00"/>
    <n v="698956"/>
    <x v="6"/>
    <s v="A2"/>
    <x v="1"/>
    <s v="Source Verified"/>
    <n v="50600"/>
    <n v="0.15890000000000001"/>
    <n v="261.52999999999997"/>
    <n v="6.7599999999999993E-2"/>
    <n v="8500"/>
    <n v="45"/>
    <n v="9415"/>
  </r>
  <r>
    <n v="684676"/>
    <x v="9"/>
    <x v="0"/>
    <x v="8"/>
    <s v="Interactive Softworks"/>
    <x v="3"/>
    <x v="1"/>
    <x v="0"/>
    <d v="2021-05-16T00:00:00"/>
    <d v="2021-03-14T00:00:00"/>
    <x v="1"/>
    <x v="1"/>
    <d v="2021-04-14T00:00:00"/>
    <n v="874176"/>
    <x v="6"/>
    <s v="A5"/>
    <x v="1"/>
    <s v="Source Verified"/>
    <n v="120000"/>
    <n v="0.13220000000000001"/>
    <n v="542.53"/>
    <n v="7.6600000000000001E-2"/>
    <n v="17400"/>
    <n v="40"/>
    <n v="19531"/>
  </r>
  <r>
    <n v="666052"/>
    <x v="2"/>
    <x v="0"/>
    <x v="4"/>
    <s v="Hurricane Engineering"/>
    <x v="3"/>
    <x v="1"/>
    <x v="0"/>
    <d v="2021-07-13T00:00:00"/>
    <d v="2021-06-13T00:00:00"/>
    <x v="1"/>
    <x v="1"/>
    <d v="2021-07-13T00:00:00"/>
    <n v="851559"/>
    <x v="6"/>
    <s v="A3"/>
    <x v="1"/>
    <s v="Source Verified"/>
    <n v="40000"/>
    <n v="8.0100000000000005E-2"/>
    <n v="246.73"/>
    <n v="6.9199999999999998E-2"/>
    <n v="8000"/>
    <n v="18"/>
    <n v="8832"/>
  </r>
  <r>
    <n v="545262"/>
    <x v="4"/>
    <x v="0"/>
    <x v="4"/>
    <s v="crossett inc"/>
    <x v="3"/>
    <x v="1"/>
    <x v="43"/>
    <d v="2021-05-16T00:00:00"/>
    <d v="2021-08-13T00:00:00"/>
    <x v="1"/>
    <x v="1"/>
    <d v="2021-09-13T00:00:00"/>
    <n v="703263"/>
    <x v="6"/>
    <s v="A3"/>
    <x v="1"/>
    <s v="Source Verified"/>
    <n v="45000"/>
    <n v="0.14269999999999999"/>
    <n v="139.24"/>
    <n v="7.1400000000000005E-2"/>
    <n v="4500"/>
    <n v="17"/>
    <n v="5013"/>
  </r>
  <r>
    <n v="735318"/>
    <x v="22"/>
    <x v="0"/>
    <x v="4"/>
    <s v="Dorsey &amp; Whitney"/>
    <x v="3"/>
    <x v="1"/>
    <x v="29"/>
    <d v="2021-12-14T00:00:00"/>
    <d v="2021-01-13T00:00:00"/>
    <x v="1"/>
    <x v="1"/>
    <d v="2021-02-13T00:00:00"/>
    <n v="931994"/>
    <x v="6"/>
    <s v="A4"/>
    <x v="1"/>
    <s v="Source Verified"/>
    <n v="41000"/>
    <n v="0.127"/>
    <n v="77.53"/>
    <n v="7.2900000000000006E-2"/>
    <n v="2500"/>
    <n v="12"/>
    <n v="2729"/>
  </r>
  <r>
    <n v="988646"/>
    <x v="19"/>
    <x v="0"/>
    <x v="2"/>
    <s v="JPMorgan Chase"/>
    <x v="3"/>
    <x v="1"/>
    <x v="13"/>
    <d v="2021-11-12T00:00:00"/>
    <d v="2021-11-12T00:00:00"/>
    <x v="1"/>
    <x v="1"/>
    <d v="2021-12-12T00:00:00"/>
    <n v="1212727"/>
    <x v="6"/>
    <s v="A1"/>
    <x v="1"/>
    <s v="Source Verified"/>
    <n v="75000"/>
    <n v="7.0000000000000001E-3"/>
    <n v="456.54"/>
    <n v="6.0299999999999999E-2"/>
    <n v="15000"/>
    <n v="19"/>
    <n v="15695"/>
  </r>
  <r>
    <n v="867442"/>
    <x v="18"/>
    <x v="0"/>
    <x v="2"/>
    <s v="US ARMY"/>
    <x v="3"/>
    <x v="1"/>
    <x v="10"/>
    <d v="2021-02-16T00:00:00"/>
    <d v="2021-09-14T00:00:00"/>
    <x v="1"/>
    <x v="1"/>
    <d v="2021-10-14T00:00:00"/>
    <n v="1081042"/>
    <x v="6"/>
    <s v="A1"/>
    <x v="1"/>
    <s v="Source Verified"/>
    <n v="92259"/>
    <n v="9.2100000000000001E-2"/>
    <n v="180.96"/>
    <n v="5.4199999999999998E-2"/>
    <n v="6000"/>
    <n v="25"/>
    <n v="6515"/>
  </r>
  <r>
    <n v="538596"/>
    <x v="25"/>
    <x v="0"/>
    <x v="2"/>
    <s v="Travelers Insurance"/>
    <x v="3"/>
    <x v="1"/>
    <x v="43"/>
    <d v="2021-07-11T00:00:00"/>
    <d v="2021-06-11T00:00:00"/>
    <x v="1"/>
    <x v="1"/>
    <d v="2021-07-11T00:00:00"/>
    <n v="695576"/>
    <x v="6"/>
    <s v="A2"/>
    <x v="1"/>
    <s v="Source Verified"/>
    <n v="56000"/>
    <n v="0.24940000000000001"/>
    <n v="92.31"/>
    <n v="6.7599999999999993E-2"/>
    <n v="3000"/>
    <n v="30"/>
    <n v="3162"/>
  </r>
  <r>
    <n v="564492"/>
    <x v="12"/>
    <x v="0"/>
    <x v="2"/>
    <s v="Medicity"/>
    <x v="3"/>
    <x v="1"/>
    <x v="47"/>
    <d v="2021-01-16T00:00:00"/>
    <d v="2021-09-12T00:00:00"/>
    <x v="1"/>
    <x v="1"/>
    <d v="2021-10-12T00:00:00"/>
    <n v="726312"/>
    <x v="6"/>
    <s v="A2"/>
    <x v="1"/>
    <s v="Source Verified"/>
    <n v="66000"/>
    <n v="2.7000000000000001E-3"/>
    <n v="83.08"/>
    <n v="6.7599999999999993E-2"/>
    <n v="2700"/>
    <n v="13"/>
    <n v="2955"/>
  </r>
  <r>
    <n v="781975"/>
    <x v="1"/>
    <x v="0"/>
    <x v="2"/>
    <s v="Qualcomm"/>
    <x v="3"/>
    <x v="1"/>
    <x v="6"/>
    <d v="2021-05-16T00:00:00"/>
    <d v="2021-02-14T00:00:00"/>
    <x v="1"/>
    <x v="1"/>
    <d v="2021-03-14T00:00:00"/>
    <n v="984906"/>
    <x v="6"/>
    <s v="A2"/>
    <x v="1"/>
    <s v="Source Verified"/>
    <n v="97000"/>
    <n v="5.4699999999999999E-2"/>
    <n v="491.26"/>
    <n v="6.6199999999999995E-2"/>
    <n v="16000"/>
    <n v="23"/>
    <n v="17659"/>
  </r>
  <r>
    <n v="549412"/>
    <x v="1"/>
    <x v="0"/>
    <x v="2"/>
    <s v="Tuolumne County Sheriff's Office"/>
    <x v="3"/>
    <x v="1"/>
    <x v="43"/>
    <d v="2021-03-13T00:00:00"/>
    <d v="2021-03-13T00:00:00"/>
    <x v="1"/>
    <x v="1"/>
    <d v="2021-04-13T00:00:00"/>
    <n v="708239"/>
    <x v="6"/>
    <s v="A3"/>
    <x v="1"/>
    <s v="Source Verified"/>
    <n v="60000"/>
    <n v="2.3199999999999998E-2"/>
    <n v="247.53"/>
    <n v="7.1400000000000005E-2"/>
    <n v="8000"/>
    <n v="9"/>
    <n v="8883"/>
  </r>
  <r>
    <n v="727701"/>
    <x v="26"/>
    <x v="0"/>
    <x v="2"/>
    <s v="Xtiva Financial Systems"/>
    <x v="3"/>
    <x v="1"/>
    <x v="29"/>
    <d v="2021-05-16T00:00:00"/>
    <d v="2021-09-12T00:00:00"/>
    <x v="1"/>
    <x v="1"/>
    <d v="2021-10-12T00:00:00"/>
    <n v="923241"/>
    <x v="6"/>
    <s v="A4"/>
    <x v="1"/>
    <s v="Source Verified"/>
    <n v="150000"/>
    <n v="6.5699999999999995E-2"/>
    <n v="223.28"/>
    <n v="7.2900000000000006E-2"/>
    <n v="7200"/>
    <n v="24"/>
    <n v="7765"/>
  </r>
  <r>
    <n v="624649"/>
    <x v="13"/>
    <x v="0"/>
    <x v="2"/>
    <s v="US ARMY"/>
    <x v="3"/>
    <x v="1"/>
    <x v="41"/>
    <d v="2021-01-11T00:00:00"/>
    <d v="2021-01-11T00:00:00"/>
    <x v="1"/>
    <x v="1"/>
    <d v="2021-02-11T00:00:00"/>
    <n v="800470"/>
    <x v="6"/>
    <s v="A5"/>
    <x v="1"/>
    <s v="Source Verified"/>
    <n v="41820"/>
    <n v="0.10390000000000001"/>
    <n v="77.09"/>
    <n v="6.9099999999999995E-2"/>
    <n v="2500"/>
    <n v="15"/>
    <n v="2515"/>
  </r>
  <r>
    <n v="709193"/>
    <x v="23"/>
    <x v="0"/>
    <x v="2"/>
    <s v="Elkhorn Construction"/>
    <x v="3"/>
    <x v="1"/>
    <x v="42"/>
    <d v="2021-05-16T00:00:00"/>
    <d v="2021-04-14T00:00:00"/>
    <x v="1"/>
    <x v="1"/>
    <d v="2021-05-14T00:00:00"/>
    <n v="901787"/>
    <x v="6"/>
    <s v="A5"/>
    <x v="1"/>
    <s v="Source Verified"/>
    <n v="144000"/>
    <n v="0.20319999999999999"/>
    <n v="458.35"/>
    <n v="7.6600000000000001E-2"/>
    <n v="14700"/>
    <n v="41"/>
    <n v="16500"/>
  </r>
  <r>
    <n v="527432"/>
    <x v="9"/>
    <x v="0"/>
    <x v="5"/>
    <s v="Southern States"/>
    <x v="3"/>
    <x v="1"/>
    <x v="51"/>
    <d v="2021-06-13T00:00:00"/>
    <d v="2021-06-13T00:00:00"/>
    <x v="1"/>
    <x v="1"/>
    <d v="2021-07-13T00:00:00"/>
    <n v="682232"/>
    <x v="6"/>
    <s v="A3"/>
    <x v="1"/>
    <s v="Source Verified"/>
    <n v="60000"/>
    <n v="6.3600000000000004E-2"/>
    <n v="216.59"/>
    <n v="7.1400000000000005E-2"/>
    <n v="7000"/>
    <n v="22"/>
    <n v="7798"/>
  </r>
  <r>
    <n v="585801"/>
    <x v="1"/>
    <x v="0"/>
    <x v="5"/>
    <s v="Round Table Pizza"/>
    <x v="3"/>
    <x v="1"/>
    <x v="54"/>
    <d v="2021-07-15T00:00:00"/>
    <d v="2021-06-12T00:00:00"/>
    <x v="1"/>
    <x v="1"/>
    <d v="2021-07-12T00:00:00"/>
    <n v="752621"/>
    <x v="6"/>
    <s v="A4"/>
    <x v="1"/>
    <s v="Source Verified"/>
    <n v="19200"/>
    <n v="1.6299999999999999E-2"/>
    <n v="124.45"/>
    <n v="7.51E-2"/>
    <n v="4000"/>
    <n v="4"/>
    <n v="4302"/>
  </r>
  <r>
    <n v="875350"/>
    <x v="5"/>
    <x v="0"/>
    <x v="5"/>
    <s v="Southeastern University"/>
    <x v="3"/>
    <x v="1"/>
    <x v="10"/>
    <d v="2021-02-14T00:00:00"/>
    <d v="2021-02-14T00:00:00"/>
    <x v="1"/>
    <x v="1"/>
    <d v="2021-03-14T00:00:00"/>
    <n v="1089855"/>
    <x v="6"/>
    <s v="A4"/>
    <x v="1"/>
    <s v="Source Verified"/>
    <n v="34000"/>
    <n v="0.10979999999999999"/>
    <n v="124.41"/>
    <n v="7.4899999999999994E-2"/>
    <n v="4000"/>
    <n v="7"/>
    <n v="4458"/>
  </r>
  <r>
    <n v="508198"/>
    <x v="5"/>
    <x v="0"/>
    <x v="5"/>
    <m/>
    <x v="3"/>
    <x v="1"/>
    <x v="27"/>
    <d v="2021-02-13T00:00:00"/>
    <d v="2021-01-13T00:00:00"/>
    <x v="1"/>
    <x v="1"/>
    <d v="2021-02-13T00:00:00"/>
    <n v="655649"/>
    <x v="6"/>
    <s v="A5"/>
    <x v="1"/>
    <s v="Source Verified"/>
    <n v="54000"/>
    <n v="0.1142"/>
    <n v="437.93"/>
    <n v="7.8799999999999995E-2"/>
    <n v="14000"/>
    <n v="13"/>
    <n v="15738"/>
  </r>
  <r>
    <n v="568950"/>
    <x v="5"/>
    <x v="0"/>
    <x v="5"/>
    <s v="Publix Supermarkets Inc."/>
    <x v="3"/>
    <x v="1"/>
    <x v="54"/>
    <d v="2021-09-13T00:00:00"/>
    <d v="2021-09-13T00:00:00"/>
    <x v="1"/>
    <x v="1"/>
    <d v="2021-10-13T00:00:00"/>
    <n v="731909"/>
    <x v="6"/>
    <s v="A5"/>
    <x v="1"/>
    <s v="Source Verified"/>
    <n v="95000"/>
    <n v="0.12909999999999999"/>
    <n v="156.41"/>
    <n v="7.8799999999999995E-2"/>
    <n v="5000"/>
    <n v="20"/>
    <n v="5631"/>
  </r>
  <r>
    <n v="984507"/>
    <x v="12"/>
    <x v="0"/>
    <x v="7"/>
    <s v="Ashford University"/>
    <x v="3"/>
    <x v="1"/>
    <x v="13"/>
    <d v="2021-05-16T00:00:00"/>
    <d v="2021-10-14T00:00:00"/>
    <x v="1"/>
    <x v="1"/>
    <d v="2021-11-14T00:00:00"/>
    <n v="1208119"/>
    <x v="6"/>
    <s v="A1"/>
    <x v="1"/>
    <s v="Source Verified"/>
    <n v="33000"/>
    <n v="0.2676"/>
    <n v="182.62"/>
    <n v="6.0299999999999999E-2"/>
    <n v="6000"/>
    <n v="23"/>
    <n v="6574"/>
  </r>
  <r>
    <n v="1012794"/>
    <x v="19"/>
    <x v="0"/>
    <x v="7"/>
    <s v="Uhaul International"/>
    <x v="3"/>
    <x v="1"/>
    <x v="22"/>
    <d v="2021-06-12T00:00:00"/>
    <d v="2021-06-12T00:00:00"/>
    <x v="1"/>
    <x v="1"/>
    <d v="2021-07-12T00:00:00"/>
    <n v="1239952"/>
    <x v="6"/>
    <s v="A2"/>
    <x v="1"/>
    <s v="Source Verified"/>
    <n v="38400"/>
    <n v="0.14630000000000001"/>
    <n v="245.63"/>
    <n v="6.6199999999999995E-2"/>
    <n v="8000"/>
    <n v="17"/>
    <n v="8285"/>
  </r>
  <r>
    <n v="785927"/>
    <x v="38"/>
    <x v="0"/>
    <x v="7"/>
    <s v="The Citizens Bank of Valley Head"/>
    <x v="3"/>
    <x v="1"/>
    <x v="6"/>
    <d v="2021-12-15T00:00:00"/>
    <d v="2021-02-12T00:00:00"/>
    <x v="1"/>
    <x v="1"/>
    <d v="2021-03-12T00:00:00"/>
    <n v="989278"/>
    <x v="6"/>
    <s v="A3"/>
    <x v="1"/>
    <s v="Source Verified"/>
    <n v="45000"/>
    <n v="8.5099999999999995E-2"/>
    <n v="154.37"/>
    <n v="6.9900000000000004E-2"/>
    <n v="5000"/>
    <n v="14"/>
    <n v="5188"/>
  </r>
  <r>
    <n v="1015173"/>
    <x v="0"/>
    <x v="0"/>
    <x v="9"/>
    <s v="Fiserv"/>
    <x v="3"/>
    <x v="1"/>
    <x v="22"/>
    <d v="2021-12-14T00:00:00"/>
    <d v="2021-12-14T00:00:00"/>
    <x v="1"/>
    <x v="1"/>
    <d v="2022-01-14T00:00:00"/>
    <n v="1242604"/>
    <x v="6"/>
    <s v="A1"/>
    <x v="1"/>
    <s v="Source Verified"/>
    <n v="37980"/>
    <n v="4.9599999999999998E-2"/>
    <n v="106.53"/>
    <n v="6.0299999999999999E-2"/>
    <n v="3500"/>
    <n v="11"/>
    <n v="3835"/>
  </r>
  <r>
    <n v="831589"/>
    <x v="20"/>
    <x v="0"/>
    <x v="9"/>
    <s v="MontaVista Software LLC/Cavium Networks"/>
    <x v="3"/>
    <x v="1"/>
    <x v="11"/>
    <d v="2021-08-14T00:00:00"/>
    <d v="2021-08-14T00:00:00"/>
    <x v="1"/>
    <x v="1"/>
    <d v="2021-09-14T00:00:00"/>
    <n v="1040830"/>
    <x v="6"/>
    <s v="A1"/>
    <x v="1"/>
    <s v="Source Verified"/>
    <n v="120000"/>
    <n v="5.62E-2"/>
    <n v="361.92"/>
    <n v="5.4199999999999998E-2"/>
    <n v="12000"/>
    <n v="16"/>
    <n v="13029"/>
  </r>
  <r>
    <n v="784950"/>
    <x v="36"/>
    <x v="0"/>
    <x v="10"/>
    <s v="Johnson County School District #1"/>
    <x v="3"/>
    <x v="1"/>
    <x v="44"/>
    <d v="2021-07-14T00:00:00"/>
    <d v="2021-07-14T00:00:00"/>
    <x v="1"/>
    <x v="1"/>
    <d v="2021-08-14T00:00:00"/>
    <n v="988208"/>
    <x v="6"/>
    <s v="A1"/>
    <x v="1"/>
    <s v="Source Verified"/>
    <n v="50000"/>
    <n v="0.1565"/>
    <n v="120.64"/>
    <n v="5.4199999999999998E-2"/>
    <n v="4000"/>
    <n v="16"/>
    <n v="4343"/>
  </r>
  <r>
    <n v="695019"/>
    <x v="4"/>
    <x v="0"/>
    <x v="10"/>
    <s v="Alcoa"/>
    <x v="3"/>
    <x v="1"/>
    <x v="42"/>
    <d v="2021-03-14T00:00:00"/>
    <d v="2021-03-14T00:00:00"/>
    <x v="1"/>
    <x v="1"/>
    <d v="2021-04-14T00:00:00"/>
    <n v="886006"/>
    <x v="6"/>
    <s v="A1"/>
    <x v="1"/>
    <s v="Source Verified"/>
    <n v="120000"/>
    <n v="5.4699999999999999E-2"/>
    <n v="150.80000000000001"/>
    <n v="5.4199999999999998E-2"/>
    <n v="5000"/>
    <n v="28"/>
    <n v="5429"/>
  </r>
  <r>
    <n v="737565"/>
    <x v="0"/>
    <x v="0"/>
    <x v="1"/>
    <s v="Stephens County Hospital"/>
    <x v="3"/>
    <x v="1"/>
    <x v="29"/>
    <d v="2021-07-15T00:00:00"/>
    <d v="2021-09-11T00:00:00"/>
    <x v="1"/>
    <x v="1"/>
    <d v="2021-10-11T00:00:00"/>
    <n v="934763"/>
    <x v="6"/>
    <s v="A2"/>
    <x v="1"/>
    <s v="Source Verified"/>
    <n v="65000"/>
    <n v="5.8000000000000003E-2"/>
    <n v="166.8"/>
    <n v="5.79E-2"/>
    <n v="5500"/>
    <n v="37"/>
    <n v="5603"/>
  </r>
  <r>
    <n v="528519"/>
    <x v="9"/>
    <x v="0"/>
    <x v="1"/>
    <s v="OC Shorts-Hatland Inc."/>
    <x v="3"/>
    <x v="1"/>
    <x v="51"/>
    <d v="2021-06-13T00:00:00"/>
    <d v="2021-06-13T00:00:00"/>
    <x v="1"/>
    <x v="1"/>
    <d v="2021-07-13T00:00:00"/>
    <n v="683531"/>
    <x v="6"/>
    <s v="A5"/>
    <x v="1"/>
    <s v="Source Verified"/>
    <n v="51996"/>
    <n v="5.7999999999999996E-3"/>
    <n v="187.69"/>
    <n v="7.8799999999999995E-2"/>
    <n v="6000"/>
    <n v="18"/>
    <n v="6757"/>
  </r>
  <r>
    <n v="696601"/>
    <x v="31"/>
    <x v="0"/>
    <x v="0"/>
    <s v="UDS LLC"/>
    <x v="3"/>
    <x v="1"/>
    <x v="42"/>
    <d v="2021-03-16T00:00:00"/>
    <d v="2021-05-12T00:00:00"/>
    <x v="1"/>
    <x v="1"/>
    <d v="2021-06-12T00:00:00"/>
    <n v="887783"/>
    <x v="6"/>
    <s v="A1"/>
    <x v="1"/>
    <s v="Source Verified"/>
    <n v="78000"/>
    <n v="4.1799999999999997E-2"/>
    <n v="150.80000000000001"/>
    <n v="5.4199999999999998E-2"/>
    <n v="5000"/>
    <n v="28"/>
    <n v="5210"/>
  </r>
  <r>
    <n v="708254"/>
    <x v="8"/>
    <x v="0"/>
    <x v="0"/>
    <s v="Louis Dreyfus Highbridge Energy LLC"/>
    <x v="3"/>
    <x v="1"/>
    <x v="42"/>
    <d v="2021-05-12T00:00:00"/>
    <d v="2021-05-12T00:00:00"/>
    <x v="1"/>
    <x v="1"/>
    <d v="2021-06-12T00:00:00"/>
    <n v="900727"/>
    <x v="6"/>
    <s v="A3"/>
    <x v="1"/>
    <s v="Source Verified"/>
    <n v="135000"/>
    <n v="3.3300000000000003E-2"/>
    <n v="185.05"/>
    <n v="6.9199999999999998E-2"/>
    <n v="6000"/>
    <n v="11"/>
    <n v="6381"/>
  </r>
  <r>
    <n v="986874"/>
    <x v="5"/>
    <x v="0"/>
    <x v="0"/>
    <s v="Geographic Solutions"/>
    <x v="3"/>
    <x v="1"/>
    <x v="13"/>
    <d v="2021-05-16T00:00:00"/>
    <d v="2021-03-14T00:00:00"/>
    <x v="1"/>
    <x v="1"/>
    <d v="2021-04-14T00:00:00"/>
    <n v="1210858"/>
    <x v="6"/>
    <s v="A3"/>
    <x v="1"/>
    <s v="Source Verified"/>
    <n v="66000"/>
    <n v="0.1434"/>
    <n v="186.67"/>
    <n v="7.51E-2"/>
    <n v="6000"/>
    <n v="10"/>
    <n v="6679"/>
  </r>
  <r>
    <n v="852428"/>
    <x v="6"/>
    <x v="0"/>
    <x v="0"/>
    <s v="Breakaway bicycles"/>
    <x v="3"/>
    <x v="1"/>
    <x v="11"/>
    <d v="2021-06-15T00:00:00"/>
    <d v="2021-09-14T00:00:00"/>
    <x v="1"/>
    <x v="1"/>
    <d v="2021-10-14T00:00:00"/>
    <n v="1064484"/>
    <x v="6"/>
    <s v="A3"/>
    <x v="1"/>
    <s v="Source Verified"/>
    <n v="22000"/>
    <n v="5.45E-2"/>
    <n v="246.99"/>
    <n v="6.9900000000000004E-2"/>
    <n v="8000"/>
    <n v="21"/>
    <n v="8891"/>
  </r>
  <r>
    <n v="522003"/>
    <x v="1"/>
    <x v="0"/>
    <x v="0"/>
    <s v="APTARE"/>
    <x v="3"/>
    <x v="1"/>
    <x v="51"/>
    <d v="2021-06-13T00:00:00"/>
    <d v="2021-06-13T00:00:00"/>
    <x v="1"/>
    <x v="1"/>
    <d v="2021-07-13T00:00:00"/>
    <n v="675140"/>
    <x v="6"/>
    <s v="A4"/>
    <x v="1"/>
    <s v="Source Verified"/>
    <n v="141996"/>
    <n v="0.06"/>
    <n v="280.77999999999997"/>
    <n v="7.51E-2"/>
    <n v="14000"/>
    <n v="11"/>
    <n v="10108"/>
  </r>
  <r>
    <n v="528809"/>
    <x v="29"/>
    <x v="0"/>
    <x v="0"/>
    <s v="satellites unlimited"/>
    <x v="3"/>
    <x v="1"/>
    <x v="51"/>
    <d v="2021-11-15T00:00:00"/>
    <d v="2021-06-13T00:00:00"/>
    <x v="1"/>
    <x v="1"/>
    <d v="2021-07-13T00:00:00"/>
    <n v="683918"/>
    <x v="6"/>
    <s v="A4"/>
    <x v="1"/>
    <s v="Source Verified"/>
    <n v="48000"/>
    <n v="0.14649999999999999"/>
    <n v="99.56"/>
    <n v="7.51E-2"/>
    <n v="3200"/>
    <n v="22"/>
    <n v="3584"/>
  </r>
  <r>
    <n v="757012"/>
    <x v="3"/>
    <x v="0"/>
    <x v="3"/>
    <s v="Harlem Consolidated School District"/>
    <x v="3"/>
    <x v="1"/>
    <x v="25"/>
    <d v="2021-05-16T00:00:00"/>
    <d v="2021-06-14T00:00:00"/>
    <x v="1"/>
    <x v="1"/>
    <d v="2021-07-14T00:00:00"/>
    <n v="956996"/>
    <x v="6"/>
    <s v="A3"/>
    <x v="1"/>
    <s v="Source Verified"/>
    <n v="70000"/>
    <n v="4.8000000000000001E-2"/>
    <n v="154.37"/>
    <n v="6.9900000000000004E-2"/>
    <n v="5000"/>
    <n v="50"/>
    <n v="5557"/>
  </r>
  <r>
    <n v="528531"/>
    <x v="21"/>
    <x v="0"/>
    <x v="3"/>
    <s v="CT Attorney General's Office"/>
    <x v="3"/>
    <x v="1"/>
    <x v="51"/>
    <d v="2021-04-16T00:00:00"/>
    <d v="2021-06-13T00:00:00"/>
    <x v="1"/>
    <x v="1"/>
    <d v="2021-07-13T00:00:00"/>
    <n v="683543"/>
    <x v="6"/>
    <s v="A4"/>
    <x v="1"/>
    <s v="Source Verified"/>
    <n v="126000"/>
    <n v="0.10440000000000001"/>
    <n v="171.11"/>
    <n v="7.51E-2"/>
    <n v="5500"/>
    <n v="31"/>
    <n v="6160"/>
  </r>
  <r>
    <n v="708814"/>
    <x v="4"/>
    <x v="0"/>
    <x v="6"/>
    <s v="First Quality Baby Products , LLC"/>
    <x v="3"/>
    <x v="1"/>
    <x v="42"/>
    <d v="2021-07-12T00:00:00"/>
    <d v="2021-07-12T00:00:00"/>
    <x v="1"/>
    <x v="1"/>
    <d v="2021-08-12T00:00:00"/>
    <n v="901344"/>
    <x v="6"/>
    <s v="A1"/>
    <x v="1"/>
    <s v="Source Verified"/>
    <n v="36000"/>
    <n v="7.0000000000000007E-2"/>
    <n v="120.64"/>
    <n v="5.4199999999999998E-2"/>
    <n v="4000"/>
    <n v="24"/>
    <n v="4221"/>
  </r>
  <r>
    <n v="742070"/>
    <x v="36"/>
    <x v="0"/>
    <x v="6"/>
    <s v="Wyoming State Hospital"/>
    <x v="3"/>
    <x v="1"/>
    <x v="25"/>
    <d v="2021-05-14T00:00:00"/>
    <d v="2021-05-14T00:00:00"/>
    <x v="1"/>
    <x v="1"/>
    <d v="2021-06-14T00:00:00"/>
    <n v="940082"/>
    <x v="6"/>
    <s v="A3"/>
    <x v="1"/>
    <s v="Source Verified"/>
    <n v="54072"/>
    <n v="1.2200000000000001E-2"/>
    <n v="92.62"/>
    <n v="6.9900000000000004E-2"/>
    <n v="3000"/>
    <n v="9"/>
    <n v="3334"/>
  </r>
  <r>
    <n v="1012339"/>
    <x v="25"/>
    <x v="0"/>
    <x v="3"/>
    <s v="Xerox"/>
    <x v="3"/>
    <x v="1"/>
    <x v="22"/>
    <d v="2021-07-14T00:00:00"/>
    <d v="2021-05-12T00:00:00"/>
    <x v="1"/>
    <x v="1"/>
    <d v="2021-06-12T00:00:00"/>
    <n v="1239460"/>
    <x v="6"/>
    <s v="A2"/>
    <x v="1"/>
    <s v="Source Verified"/>
    <n v="31164"/>
    <n v="1.54E-2"/>
    <n v="138.16999999999999"/>
    <n v="6.6199999999999995E-2"/>
    <n v="4500"/>
    <n v="15"/>
    <n v="4640"/>
  </r>
  <r>
    <n v="712243"/>
    <x v="17"/>
    <x v="0"/>
    <x v="3"/>
    <s v="Cherokee Nation"/>
    <x v="3"/>
    <x v="1"/>
    <x v="42"/>
    <d v="2021-06-15T00:00:00"/>
    <d v="2021-09-11T00:00:00"/>
    <x v="1"/>
    <x v="1"/>
    <d v="2021-10-11T00:00:00"/>
    <n v="905305"/>
    <x v="6"/>
    <s v="A2"/>
    <x v="1"/>
    <s v="Source Verified"/>
    <n v="49000"/>
    <n v="0.1847"/>
    <n v="72.790000000000006"/>
    <n v="5.79E-2"/>
    <n v="2400"/>
    <n v="29"/>
    <n v="2455"/>
  </r>
  <r>
    <n v="668053"/>
    <x v="31"/>
    <x v="0"/>
    <x v="3"/>
    <s v="Givaudan"/>
    <x v="3"/>
    <x v="1"/>
    <x v="0"/>
    <d v="2021-05-16T00:00:00"/>
    <d v="2021-04-13T00:00:00"/>
    <x v="1"/>
    <x v="1"/>
    <d v="2021-05-13T00:00:00"/>
    <n v="854085"/>
    <x v="6"/>
    <s v="A3"/>
    <x v="1"/>
    <s v="Source Verified"/>
    <n v="65004"/>
    <n v="0.1108"/>
    <n v="138.79"/>
    <n v="6.9199999999999998E-2"/>
    <n v="4500"/>
    <n v="13"/>
    <n v="4954"/>
  </r>
  <r>
    <n v="673585"/>
    <x v="0"/>
    <x v="0"/>
    <x v="3"/>
    <s v="Cobb County Schools"/>
    <x v="3"/>
    <x v="1"/>
    <x v="0"/>
    <d v="2021-05-16T00:00:00"/>
    <d v="2021-03-12T00:00:00"/>
    <x v="1"/>
    <x v="1"/>
    <d v="2021-04-12T00:00:00"/>
    <n v="860962"/>
    <x v="6"/>
    <s v="A3"/>
    <x v="1"/>
    <s v="Source Verified"/>
    <n v="95000"/>
    <n v="0.2762"/>
    <n v="138.79"/>
    <n v="6.9199999999999998E-2"/>
    <n v="4500"/>
    <n v="51"/>
    <n v="4768"/>
  </r>
  <r>
    <n v="814948"/>
    <x v="16"/>
    <x v="0"/>
    <x v="3"/>
    <s v="EMD MILLIPORE"/>
    <x v="3"/>
    <x v="1"/>
    <x v="44"/>
    <d v="2021-08-14T00:00:00"/>
    <d v="2021-08-14T00:00:00"/>
    <x v="1"/>
    <x v="1"/>
    <d v="2021-09-14T00:00:00"/>
    <n v="1022528"/>
    <x v="6"/>
    <s v="A4"/>
    <x v="1"/>
    <s v="Source Verified"/>
    <n v="55000"/>
    <n v="0.12740000000000001"/>
    <n v="311.02"/>
    <n v="7.4899999999999994E-2"/>
    <n v="10000"/>
    <n v="12"/>
    <n v="11197"/>
  </r>
  <r>
    <n v="557218"/>
    <x v="30"/>
    <x v="0"/>
    <x v="3"/>
    <s v="Anitox Corp."/>
    <x v="3"/>
    <x v="1"/>
    <x v="47"/>
    <d v="2021-05-16T00:00:00"/>
    <d v="2021-09-11T00:00:00"/>
    <x v="1"/>
    <x v="1"/>
    <d v="2021-10-11T00:00:00"/>
    <n v="717442"/>
    <x v="6"/>
    <s v="A4"/>
    <x v="1"/>
    <s v="Source Verified"/>
    <n v="66800"/>
    <n v="0.1663"/>
    <n v="298.67"/>
    <n v="7.51E-2"/>
    <n v="9600"/>
    <n v="36"/>
    <n v="10262"/>
  </r>
  <r>
    <n v="433989"/>
    <x v="18"/>
    <x v="0"/>
    <x v="3"/>
    <s v="Late Show with David Letterman"/>
    <x v="3"/>
    <x v="1"/>
    <x v="20"/>
    <d v="2021-05-16T00:00:00"/>
    <d v="2021-09-12T00:00:00"/>
    <x v="1"/>
    <x v="1"/>
    <d v="2021-10-12T00:00:00"/>
    <n v="517399"/>
    <x v="6"/>
    <s v="A5"/>
    <x v="1"/>
    <s v="Source Verified"/>
    <n v="100000"/>
    <n v="0.11269999999999999"/>
    <n v="381.26"/>
    <n v="8.9399999999999993E-2"/>
    <n v="12000"/>
    <n v="40"/>
    <n v="13724"/>
  </r>
  <r>
    <n v="565727"/>
    <x v="2"/>
    <x v="0"/>
    <x v="3"/>
    <s v="Reynolds and Reynolds"/>
    <x v="3"/>
    <x v="1"/>
    <x v="47"/>
    <d v="2021-04-15T00:00:00"/>
    <d v="2021-09-13T00:00:00"/>
    <x v="1"/>
    <x v="1"/>
    <d v="2021-10-13T00:00:00"/>
    <n v="727786"/>
    <x v="6"/>
    <s v="A5"/>
    <x v="1"/>
    <s v="Source Verified"/>
    <n v="56004"/>
    <n v="0.1313"/>
    <n v="187.69"/>
    <n v="7.8799999999999995E-2"/>
    <n v="6000"/>
    <n v="24"/>
    <n v="6757"/>
  </r>
  <r>
    <n v="539292"/>
    <x v="1"/>
    <x v="0"/>
    <x v="8"/>
    <s v="Doctor M. Media, LLC"/>
    <x v="3"/>
    <x v="1"/>
    <x v="43"/>
    <d v="2021-11-13T00:00:00"/>
    <d v="2021-07-13T00:00:00"/>
    <x v="1"/>
    <x v="1"/>
    <d v="2021-08-13T00:00:00"/>
    <n v="696418"/>
    <x v="6"/>
    <s v="A2"/>
    <x v="1"/>
    <s v="Source Verified"/>
    <n v="125000"/>
    <n v="7.2900000000000006E-2"/>
    <n v="246.14"/>
    <n v="6.7599999999999993E-2"/>
    <n v="8000"/>
    <n v="23"/>
    <n v="8861"/>
  </r>
  <r>
    <n v="706553"/>
    <x v="8"/>
    <x v="0"/>
    <x v="8"/>
    <s v="O'Connell Electric Co."/>
    <x v="3"/>
    <x v="1"/>
    <x v="29"/>
    <d v="2021-04-14T00:00:00"/>
    <d v="2021-04-14T00:00:00"/>
    <x v="1"/>
    <x v="1"/>
    <d v="2021-05-14T00:00:00"/>
    <n v="898775"/>
    <x v="6"/>
    <s v="A4"/>
    <x v="1"/>
    <s v="Source Verified"/>
    <n v="65000"/>
    <n v="0.14749999999999999"/>
    <n v="217.07"/>
    <n v="7.2900000000000006E-2"/>
    <n v="7000"/>
    <n v="25"/>
    <n v="7814"/>
  </r>
  <r>
    <n v="564335"/>
    <x v="1"/>
    <x v="0"/>
    <x v="2"/>
    <s v="shopzilla.com"/>
    <x v="3"/>
    <x v="1"/>
    <x v="47"/>
    <d v="2021-05-16T00:00:00"/>
    <d v="2021-02-11T00:00:00"/>
    <x v="1"/>
    <x v="1"/>
    <d v="2021-03-11T00:00:00"/>
    <n v="726130"/>
    <x v="6"/>
    <s v="A3"/>
    <x v="1"/>
    <s v="Source Verified"/>
    <n v="100000"/>
    <n v="5.1999999999999998E-2"/>
    <n v="61.89"/>
    <n v="7.1400000000000005E-2"/>
    <n v="2000"/>
    <n v="16"/>
    <n v="2057"/>
  </r>
  <r>
    <n v="886946"/>
    <x v="2"/>
    <x v="0"/>
    <x v="5"/>
    <s v="Conway Freight"/>
    <x v="3"/>
    <x v="1"/>
    <x v="10"/>
    <d v="2021-03-16T00:00:00"/>
    <d v="2021-10-14T00:00:00"/>
    <x v="1"/>
    <x v="1"/>
    <d v="2021-11-14T00:00:00"/>
    <n v="1103019"/>
    <x v="6"/>
    <s v="A1"/>
    <x v="1"/>
    <s v="Source Verified"/>
    <n v="61147"/>
    <n v="6.3E-2"/>
    <n v="517.41"/>
    <n v="6.0299999999999999E-2"/>
    <n v="17000"/>
    <n v="14"/>
    <n v="18627"/>
  </r>
  <r>
    <n v="765133"/>
    <x v="20"/>
    <x v="0"/>
    <x v="5"/>
    <s v="Charles Schwab"/>
    <x v="3"/>
    <x v="1"/>
    <x v="25"/>
    <d v="2021-05-16T00:00:00"/>
    <d v="2021-01-14T00:00:00"/>
    <x v="1"/>
    <x v="1"/>
    <d v="2021-02-14T00:00:00"/>
    <n v="965972"/>
    <x v="6"/>
    <s v="A3"/>
    <x v="1"/>
    <s v="Source Verified"/>
    <n v="36300"/>
    <n v="8.3000000000000004E-2"/>
    <n v="277.86"/>
    <n v="6.9900000000000004E-2"/>
    <n v="9000"/>
    <n v="22"/>
    <n v="9980"/>
  </r>
  <r>
    <n v="820957"/>
    <x v="4"/>
    <x v="0"/>
    <x v="5"/>
    <s v="LGH"/>
    <x v="3"/>
    <x v="1"/>
    <x v="44"/>
    <d v="2021-08-14T00:00:00"/>
    <d v="2021-08-14T00:00:00"/>
    <x v="1"/>
    <x v="1"/>
    <d v="2021-09-14T00:00:00"/>
    <n v="1029210"/>
    <x v="6"/>
    <s v="A4"/>
    <x v="1"/>
    <s v="Source Verified"/>
    <n v="60000"/>
    <n v="0.14019999999999999"/>
    <n v="174.17"/>
    <n v="7.4899999999999994E-2"/>
    <n v="5600"/>
    <n v="21"/>
    <n v="6270"/>
  </r>
  <r>
    <n v="826135"/>
    <x v="35"/>
    <x v="0"/>
    <x v="5"/>
    <s v="SELF"/>
    <x v="3"/>
    <x v="1"/>
    <x v="10"/>
    <d v="2021-10-15T00:00:00"/>
    <d v="2021-12-12T00:00:00"/>
    <x v="1"/>
    <x v="1"/>
    <d v="2022-01-12T00:00:00"/>
    <n v="1034985"/>
    <x v="6"/>
    <s v="A4"/>
    <x v="1"/>
    <s v="Source Verified"/>
    <n v="131004"/>
    <n v="0.1077"/>
    <n v="782.26"/>
    <n v="7.9000000000000001E-2"/>
    <n v="25000"/>
    <n v="41"/>
    <n v="26826"/>
  </r>
  <r>
    <n v="644581"/>
    <x v="18"/>
    <x v="0"/>
    <x v="9"/>
    <s v="Sears Holdings"/>
    <x v="3"/>
    <x v="1"/>
    <x v="21"/>
    <d v="2021-01-14T00:00:00"/>
    <d v="2021-01-14T00:00:00"/>
    <x v="1"/>
    <x v="1"/>
    <d v="2021-02-14T00:00:00"/>
    <n v="824819"/>
    <x v="6"/>
    <s v="A4"/>
    <x v="1"/>
    <s v="Source Verified"/>
    <n v="140000"/>
    <n v="0.1192"/>
    <n v="613.35"/>
    <n v="6.54E-2"/>
    <n v="20000"/>
    <n v="46"/>
    <n v="22081"/>
  </r>
  <r>
    <n v="551197"/>
    <x v="16"/>
    <x v="0"/>
    <x v="8"/>
    <s v="All Source Freight Solutions"/>
    <x v="3"/>
    <x v="1"/>
    <x v="43"/>
    <d v="2021-08-13T00:00:00"/>
    <d v="2021-08-13T00:00:00"/>
    <x v="1"/>
    <x v="1"/>
    <d v="2021-09-13T00:00:00"/>
    <n v="710362"/>
    <x v="6"/>
    <s v="A2"/>
    <x v="1"/>
    <s v="Source Verified"/>
    <n v="140000"/>
    <n v="8.8099999999999998E-2"/>
    <n v="184.61"/>
    <n v="6.7599999999999993E-2"/>
    <n v="6000"/>
    <n v="29"/>
    <n v="6646"/>
  </r>
  <r>
    <n v="751200"/>
    <x v="11"/>
    <x v="0"/>
    <x v="8"/>
    <s v="Aria Resort &amp; Casino"/>
    <x v="3"/>
    <x v="1"/>
    <x v="25"/>
    <d v="2021-09-11T00:00:00"/>
    <d v="2021-09-11T00:00:00"/>
    <x v="1"/>
    <x v="1"/>
    <d v="2021-10-11T00:00:00"/>
    <n v="950627"/>
    <x v="6"/>
    <s v="A4"/>
    <x v="1"/>
    <s v="Source Verified"/>
    <n v="51000"/>
    <n v="3.5000000000000001E-3"/>
    <n v="74.650000000000006"/>
    <n v="7.4899999999999994E-2"/>
    <n v="2400"/>
    <n v="19"/>
    <n v="2444"/>
  </r>
  <r>
    <n v="746985"/>
    <x v="16"/>
    <x v="0"/>
    <x v="0"/>
    <s v="Springfield Technical Community College"/>
    <x v="3"/>
    <x v="1"/>
    <x v="25"/>
    <d v="2021-04-16T00:00:00"/>
    <d v="2021-05-14T00:00:00"/>
    <x v="1"/>
    <x v="1"/>
    <d v="2021-06-14T00:00:00"/>
    <n v="945809"/>
    <x v="6"/>
    <s v="A2"/>
    <x v="1"/>
    <s v="Source Verified"/>
    <n v="112000"/>
    <n v="0.1429"/>
    <n v="91.26"/>
    <n v="5.9900000000000002E-2"/>
    <n v="3000"/>
    <n v="31"/>
    <n v="3285"/>
  </r>
  <r>
    <n v="537505"/>
    <x v="1"/>
    <x v="0"/>
    <x v="4"/>
    <s v="Temperatures Unlimited"/>
    <x v="3"/>
    <x v="1"/>
    <x v="43"/>
    <d v="2021-12-13T00:00:00"/>
    <d v="2021-04-13T00:00:00"/>
    <x v="1"/>
    <x v="1"/>
    <d v="2021-05-13T00:00:00"/>
    <n v="694317"/>
    <x v="6"/>
    <s v="A3"/>
    <x v="1"/>
    <s v="Source Verified"/>
    <n v="33600"/>
    <n v="3.1399999999999997E-2"/>
    <n v="216.59"/>
    <n v="7.1400000000000005E-2"/>
    <n v="7000"/>
    <n v="8"/>
    <n v="7790"/>
  </r>
  <r>
    <n v="641676"/>
    <x v="25"/>
    <x v="0"/>
    <x v="2"/>
    <s v="Rituals Salon-Spa"/>
    <x v="3"/>
    <x v="1"/>
    <x v="21"/>
    <d v="2021-08-14T00:00:00"/>
    <d v="2021-01-14T00:00:00"/>
    <x v="1"/>
    <x v="1"/>
    <d v="2021-02-14T00:00:00"/>
    <n v="821379"/>
    <x v="6"/>
    <s v="A2"/>
    <x v="1"/>
    <s v="Source Verified"/>
    <n v="61000"/>
    <n v="7.2599999999999998E-2"/>
    <n v="212.29"/>
    <n v="5.79E-2"/>
    <n v="7000"/>
    <n v="11"/>
    <n v="7643"/>
  </r>
  <r>
    <n v="971316"/>
    <x v="3"/>
    <x v="0"/>
    <x v="5"/>
    <s v="Northwestern university"/>
    <x v="3"/>
    <x v="1"/>
    <x v="13"/>
    <d v="2021-09-14T00:00:00"/>
    <d v="2021-08-14T00:00:00"/>
    <x v="1"/>
    <x v="1"/>
    <d v="2021-09-14T00:00:00"/>
    <n v="1193037"/>
    <x v="6"/>
    <s v="A2"/>
    <x v="1"/>
    <s v="Source Verified"/>
    <n v="74000"/>
    <n v="0.1779"/>
    <n v="307.04000000000002"/>
    <n v="6.6199999999999995E-2"/>
    <n v="10000"/>
    <n v="38"/>
    <n v="11048"/>
  </r>
  <r>
    <n v="832789"/>
    <x v="3"/>
    <x v="0"/>
    <x v="5"/>
    <s v="Flanagan-Cornell High School"/>
    <x v="3"/>
    <x v="1"/>
    <x v="11"/>
    <d v="2021-05-16T00:00:00"/>
    <d v="2021-05-13T00:00:00"/>
    <x v="1"/>
    <x v="1"/>
    <d v="2021-06-13T00:00:00"/>
    <n v="1042275"/>
    <x v="6"/>
    <s v="A5"/>
    <x v="1"/>
    <s v="Source Verified"/>
    <n v="47300"/>
    <n v="2.8E-3"/>
    <n v="299.85000000000002"/>
    <n v="8.4900000000000003E-2"/>
    <n v="9500"/>
    <n v="8"/>
    <n v="10366"/>
  </r>
  <r>
    <n v="1035647"/>
    <x v="2"/>
    <x v="0"/>
    <x v="7"/>
    <s v="Hewlett Packard"/>
    <x v="3"/>
    <x v="1"/>
    <x v="22"/>
    <d v="2021-04-16T00:00:00"/>
    <d v="2021-06-13T00:00:00"/>
    <x v="1"/>
    <x v="1"/>
    <d v="2021-07-13T00:00:00"/>
    <n v="1265298"/>
    <x v="6"/>
    <s v="A1"/>
    <x v="1"/>
    <s v="Source Verified"/>
    <n v="109000"/>
    <n v="0.1245"/>
    <n v="486.97"/>
    <n v="6.0299999999999999E-2"/>
    <n v="16000"/>
    <n v="20"/>
    <n v="17127"/>
  </r>
  <r>
    <n v="1014802"/>
    <x v="19"/>
    <x v="0"/>
    <x v="9"/>
    <s v="Atos Inc"/>
    <x v="3"/>
    <x v="1"/>
    <x v="22"/>
    <d v="2021-11-13T00:00:00"/>
    <d v="2021-10-13T00:00:00"/>
    <x v="1"/>
    <x v="1"/>
    <d v="2021-11-13T00:00:00"/>
    <n v="1242199"/>
    <x v="6"/>
    <s v="A1"/>
    <x v="1"/>
    <s v="Source Verified"/>
    <n v="110000"/>
    <n v="0.14860000000000001"/>
    <n v="486.97"/>
    <n v="6.0299999999999999E-2"/>
    <n v="16000"/>
    <n v="42"/>
    <n v="17240"/>
  </r>
  <r>
    <n v="511300"/>
    <x v="17"/>
    <x v="0"/>
    <x v="0"/>
    <s v="Med Tech Solutions"/>
    <x v="3"/>
    <x v="1"/>
    <x v="27"/>
    <d v="2021-02-13T00:00:00"/>
    <d v="2021-02-13T00:00:00"/>
    <x v="1"/>
    <x v="1"/>
    <d v="2021-03-13T00:00:00"/>
    <n v="660429"/>
    <x v="6"/>
    <s v="A4"/>
    <x v="1"/>
    <s v="Source Verified"/>
    <n v="38400"/>
    <n v="0.15379999999999999"/>
    <n v="311.10000000000002"/>
    <n v="7.51E-2"/>
    <n v="10000"/>
    <n v="10"/>
    <n v="11188"/>
  </r>
  <r>
    <n v="845828"/>
    <x v="22"/>
    <x v="0"/>
    <x v="0"/>
    <s v="regency beauty institute"/>
    <x v="3"/>
    <x v="1"/>
    <x v="11"/>
    <d v="2021-05-16T00:00:00"/>
    <d v="2021-03-12T00:00:00"/>
    <x v="1"/>
    <x v="1"/>
    <d v="2021-04-12T00:00:00"/>
    <n v="1057117"/>
    <x v="6"/>
    <s v="A4"/>
    <x v="1"/>
    <s v="Source Verified"/>
    <n v="40000"/>
    <n v="0.13109999999999999"/>
    <n v="111.97"/>
    <n v="7.4899999999999994E-2"/>
    <n v="3600"/>
    <n v="26"/>
    <n v="3745"/>
  </r>
  <r>
    <n v="991606"/>
    <x v="2"/>
    <x v="0"/>
    <x v="0"/>
    <s v="Nuconsteel"/>
    <x v="3"/>
    <x v="1"/>
    <x v="13"/>
    <d v="2021-09-13T00:00:00"/>
    <d v="2021-10-13T00:00:00"/>
    <x v="1"/>
    <x v="1"/>
    <d v="2021-11-13T00:00:00"/>
    <n v="1216013"/>
    <x v="6"/>
    <s v="A4"/>
    <x v="1"/>
    <s v="Source Verified"/>
    <n v="84000"/>
    <n v="0.13139999999999999"/>
    <n v="219.04"/>
    <n v="7.9000000000000001E-2"/>
    <n v="7000"/>
    <n v="30"/>
    <n v="7758"/>
  </r>
  <r>
    <n v="714755"/>
    <x v="25"/>
    <x v="0"/>
    <x v="0"/>
    <s v="Didlake, Inc."/>
    <x v="3"/>
    <x v="1"/>
    <x v="29"/>
    <d v="2021-01-15T00:00:00"/>
    <d v="2021-10-12T00:00:00"/>
    <x v="1"/>
    <x v="1"/>
    <d v="2021-11-12T00:00:00"/>
    <n v="908211"/>
    <x v="6"/>
    <s v="A5"/>
    <x v="1"/>
    <s v="Source Verified"/>
    <n v="66500"/>
    <n v="0.21149999999999999"/>
    <n v="130.96"/>
    <n v="7.6600000000000001E-2"/>
    <n v="4200"/>
    <n v="17"/>
    <n v="4577"/>
  </r>
  <r>
    <n v="777779"/>
    <x v="31"/>
    <x v="0"/>
    <x v="6"/>
    <s v="Future Visions"/>
    <x v="3"/>
    <x v="1"/>
    <x v="6"/>
    <d v="2021-09-13T00:00:00"/>
    <d v="2021-08-13T00:00:00"/>
    <x v="1"/>
    <x v="1"/>
    <d v="2021-09-13T00:00:00"/>
    <n v="980304"/>
    <x v="6"/>
    <s v="A5"/>
    <x v="1"/>
    <s v="Source Verified"/>
    <n v="84996"/>
    <n v="7.8100000000000003E-2"/>
    <n v="78.91"/>
    <n v="8.4900000000000003E-2"/>
    <n v="2500"/>
    <n v="19"/>
    <n v="2811"/>
  </r>
  <r>
    <n v="673032"/>
    <x v="20"/>
    <x v="0"/>
    <x v="6"/>
    <s v="Equiclaim"/>
    <x v="3"/>
    <x v="1"/>
    <x v="0"/>
    <d v="2021-06-12T00:00:00"/>
    <d v="2021-06-12T00:00:00"/>
    <x v="1"/>
    <x v="1"/>
    <d v="2021-07-12T00:00:00"/>
    <n v="860288"/>
    <x v="6"/>
    <s v="A3"/>
    <x v="1"/>
    <s v="Source Verified"/>
    <n v="57248"/>
    <n v="4.1999999999999997E-3"/>
    <n v="277.57"/>
    <n v="6.9199999999999998E-2"/>
    <n v="9000"/>
    <n v="43"/>
    <n v="9456"/>
  </r>
  <r>
    <n v="695069"/>
    <x v="5"/>
    <x v="0"/>
    <x v="6"/>
    <s v="Doctors Anesthesia Associates"/>
    <x v="3"/>
    <x v="1"/>
    <x v="42"/>
    <d v="2021-01-12T00:00:00"/>
    <d v="2021-01-12T00:00:00"/>
    <x v="1"/>
    <x v="1"/>
    <d v="2021-02-12T00:00:00"/>
    <n v="886111"/>
    <x v="6"/>
    <s v="A5"/>
    <x v="1"/>
    <s v="Source Verified"/>
    <n v="260000"/>
    <n v="0.10680000000000001"/>
    <n v="436.52"/>
    <n v="7.6600000000000001E-2"/>
    <n v="14000"/>
    <n v="27"/>
    <n v="14621"/>
  </r>
  <r>
    <n v="530370"/>
    <x v="28"/>
    <x v="0"/>
    <x v="3"/>
    <s v="elbar"/>
    <x v="3"/>
    <x v="1"/>
    <x v="51"/>
    <d v="2021-10-15T00:00:00"/>
    <d v="2021-07-13T00:00:00"/>
    <x v="1"/>
    <x v="1"/>
    <d v="2021-08-13T00:00:00"/>
    <n v="685811"/>
    <x v="6"/>
    <s v="A5"/>
    <x v="1"/>
    <s v="Source Verified"/>
    <n v="67000"/>
    <n v="0.19"/>
    <n v="103.23"/>
    <n v="7.8799999999999995E-2"/>
    <n v="3300"/>
    <n v="42"/>
    <n v="3716"/>
  </r>
  <r>
    <n v="800347"/>
    <x v="1"/>
    <x v="0"/>
    <x v="7"/>
    <s v="City of West Sacramento"/>
    <x v="3"/>
    <x v="1"/>
    <x v="44"/>
    <d v="2021-06-15T00:00:00"/>
    <d v="2021-07-14T00:00:00"/>
    <x v="1"/>
    <x v="1"/>
    <d v="2021-08-14T00:00:00"/>
    <n v="1005621"/>
    <x v="6"/>
    <s v="A1"/>
    <x v="1"/>
    <s v="Source Verified"/>
    <n v="70000"/>
    <n v="0.15720000000000001"/>
    <n v="180.96"/>
    <n v="5.4199999999999998E-2"/>
    <n v="6000"/>
    <n v="35"/>
    <n v="6515"/>
  </r>
  <r>
    <n v="705930"/>
    <x v="5"/>
    <x v="0"/>
    <x v="9"/>
    <s v="The continental Group"/>
    <x v="3"/>
    <x v="1"/>
    <x v="29"/>
    <d v="2021-05-16T00:00:00"/>
    <d v="2021-04-14T00:00:00"/>
    <x v="1"/>
    <x v="1"/>
    <d v="2021-05-14T00:00:00"/>
    <n v="898054"/>
    <x v="6"/>
    <s v="A5"/>
    <x v="1"/>
    <s v="Source Verified"/>
    <n v="31000"/>
    <n v="8.8999999999999996E-2"/>
    <n v="187.08"/>
    <n v="7.6600000000000001E-2"/>
    <n v="6000"/>
    <n v="23"/>
    <n v="6735"/>
  </r>
  <r>
    <n v="1009747"/>
    <x v="2"/>
    <x v="0"/>
    <x v="10"/>
    <s v="Burleson ISD"/>
    <x v="3"/>
    <x v="1"/>
    <x v="22"/>
    <d v="2021-03-16T00:00:00"/>
    <d v="2021-04-14T00:00:00"/>
    <x v="1"/>
    <x v="1"/>
    <d v="2021-05-14T00:00:00"/>
    <n v="1236723"/>
    <x v="6"/>
    <s v="A4"/>
    <x v="1"/>
    <s v="Source Verified"/>
    <n v="52800"/>
    <n v="0.1971"/>
    <n v="112.65"/>
    <n v="7.9000000000000001E-2"/>
    <n v="3600"/>
    <n v="16"/>
    <n v="4035"/>
  </r>
  <r>
    <n v="645481"/>
    <x v="9"/>
    <x v="0"/>
    <x v="9"/>
    <s v="MET Labs"/>
    <x v="3"/>
    <x v="1"/>
    <x v="21"/>
    <d v="2021-05-16T00:00:00"/>
    <d v="2021-04-13T00:00:00"/>
    <x v="1"/>
    <x v="1"/>
    <d v="2021-05-13T00:00:00"/>
    <n v="825942"/>
    <x v="6"/>
    <s v="A5"/>
    <x v="1"/>
    <s v="Source Verified"/>
    <n v="780000"/>
    <n v="5.7999999999999996E-3"/>
    <n v="138.77000000000001"/>
    <n v="6.9099999999999995E-2"/>
    <n v="4500"/>
    <n v="15"/>
    <n v="4977"/>
  </r>
  <r>
    <n v="819417"/>
    <x v="14"/>
    <x v="0"/>
    <x v="1"/>
    <s v="ADP TotalSource"/>
    <x v="3"/>
    <x v="1"/>
    <x v="11"/>
    <d v="2021-03-13T00:00:00"/>
    <d v="2021-03-13T00:00:00"/>
    <x v="1"/>
    <x v="1"/>
    <d v="2021-04-13T00:00:00"/>
    <n v="1027523"/>
    <x v="6"/>
    <s v="A3"/>
    <x v="1"/>
    <s v="Source Verified"/>
    <n v="68000"/>
    <n v="0.1948"/>
    <n v="339.6"/>
    <n v="6.9900000000000004E-2"/>
    <n v="11000"/>
    <n v="31"/>
    <n v="11901"/>
  </r>
  <r>
    <n v="820510"/>
    <x v="31"/>
    <x v="0"/>
    <x v="3"/>
    <s v="UPS"/>
    <x v="2"/>
    <x v="1"/>
    <x v="44"/>
    <d v="2021-01-14T00:00:00"/>
    <d v="2021-01-14T00:00:00"/>
    <x v="1"/>
    <x v="1"/>
    <d v="2021-02-14T00:00:00"/>
    <n v="1028740"/>
    <x v="6"/>
    <s v="B2"/>
    <x v="1"/>
    <s v="Source Verified"/>
    <n v="100000"/>
    <n v="0.17080000000000001"/>
    <n v="325.45"/>
    <n v="0.10589999999999999"/>
    <n v="10000"/>
    <n v="24"/>
    <n v="11638"/>
  </r>
  <r>
    <n v="997736"/>
    <x v="37"/>
    <x v="0"/>
    <x v="3"/>
    <s v="Webtrends"/>
    <x v="2"/>
    <x v="1"/>
    <x v="13"/>
    <d v="2021-11-14T00:00:00"/>
    <d v="2021-11-14T00:00:00"/>
    <x v="1"/>
    <x v="1"/>
    <d v="2021-12-14T00:00:00"/>
    <n v="1222861"/>
    <x v="6"/>
    <s v="B5"/>
    <x v="1"/>
    <s v="Source Verified"/>
    <n v="120000"/>
    <n v="0.18479999999999999"/>
    <n v="67.09"/>
    <n v="0.12690000000000001"/>
    <n v="2000"/>
    <n v="48"/>
    <n v="2415"/>
  </r>
  <r>
    <n v="547672"/>
    <x v="2"/>
    <x v="0"/>
    <x v="8"/>
    <s v="EFW Inc"/>
    <x v="2"/>
    <x v="1"/>
    <x v="43"/>
    <d v="2021-07-13T00:00:00"/>
    <d v="2021-08-13T00:00:00"/>
    <x v="1"/>
    <x v="1"/>
    <d v="2021-09-13T00:00:00"/>
    <n v="706190"/>
    <x v="6"/>
    <s v="B2"/>
    <x v="1"/>
    <s v="Source Verified"/>
    <n v="90000"/>
    <n v="3.5999999999999997E-2"/>
    <n v="163.11000000000001"/>
    <n v="0.1075"/>
    <n v="5000"/>
    <n v="19"/>
    <n v="5872"/>
  </r>
  <r>
    <n v="753644"/>
    <x v="18"/>
    <x v="0"/>
    <x v="5"/>
    <s v="New Horizons"/>
    <x v="2"/>
    <x v="1"/>
    <x v="25"/>
    <d v="2021-02-15T00:00:00"/>
    <d v="2021-06-11T00:00:00"/>
    <x v="1"/>
    <x v="1"/>
    <d v="2021-07-11T00:00:00"/>
    <n v="953304"/>
    <x v="6"/>
    <s v="B3"/>
    <x v="1"/>
    <s v="Source Verified"/>
    <n v="120000"/>
    <n v="7.5200000000000003E-2"/>
    <n v="425.55"/>
    <n v="0.1099"/>
    <n v="13000"/>
    <n v="21"/>
    <n v="13119"/>
  </r>
  <r>
    <n v="525095"/>
    <x v="5"/>
    <x v="0"/>
    <x v="7"/>
    <s v="bethesda"/>
    <x v="2"/>
    <x v="1"/>
    <x v="51"/>
    <d v="2021-05-16T00:00:00"/>
    <d v="2021-06-13T00:00:00"/>
    <x v="1"/>
    <x v="1"/>
    <d v="2021-07-13T00:00:00"/>
    <n v="679415"/>
    <x v="6"/>
    <s v="B2"/>
    <x v="1"/>
    <s v="Source Verified"/>
    <n v="30000"/>
    <n v="9.3600000000000003E-2"/>
    <n v="151.69"/>
    <n v="0.1075"/>
    <n v="4650"/>
    <n v="29"/>
    <n v="5461"/>
  </r>
  <r>
    <n v="512406"/>
    <x v="11"/>
    <x v="0"/>
    <x v="9"/>
    <s v="Las Vegas Wranglers Hockey"/>
    <x v="2"/>
    <x v="1"/>
    <x v="27"/>
    <d v="2021-04-16T00:00:00"/>
    <d v="2021-04-11T00:00:00"/>
    <x v="1"/>
    <x v="1"/>
    <d v="2021-05-11T00:00:00"/>
    <n v="662041"/>
    <x v="6"/>
    <s v="B4"/>
    <x v="1"/>
    <s v="Source Verified"/>
    <n v="122004"/>
    <n v="0.1249"/>
    <n v="366.64"/>
    <n v="0.1099"/>
    <n v="11200"/>
    <n v="19"/>
    <n v="12192"/>
  </r>
  <r>
    <n v="746034"/>
    <x v="17"/>
    <x v="0"/>
    <x v="1"/>
    <s v="USAF"/>
    <x v="2"/>
    <x v="1"/>
    <x v="25"/>
    <d v="2021-05-14T00:00:00"/>
    <d v="2021-05-14T00:00:00"/>
    <x v="1"/>
    <x v="1"/>
    <d v="2021-06-14T00:00:00"/>
    <n v="944678"/>
    <x v="6"/>
    <s v="B2"/>
    <x v="1"/>
    <s v="Source Verified"/>
    <n v="48000"/>
    <n v="3.8300000000000001E-2"/>
    <n v="260.36"/>
    <n v="0.10589999999999999"/>
    <n v="8000"/>
    <n v="7"/>
    <n v="9373"/>
  </r>
  <r>
    <n v="420667"/>
    <x v="19"/>
    <x v="0"/>
    <x v="0"/>
    <s v="Richard Goettle, Inc."/>
    <x v="2"/>
    <x v="1"/>
    <x v="23"/>
    <d v="2021-10-09T00:00:00"/>
    <d v="2021-10-09T00:00:00"/>
    <x v="1"/>
    <x v="1"/>
    <d v="2021-11-09T00:00:00"/>
    <n v="492397"/>
    <x v="6"/>
    <s v="B5"/>
    <x v="1"/>
    <s v="Source Verified"/>
    <n v="87000"/>
    <n v="6.9999999999999999E-4"/>
    <n v="266.52"/>
    <n v="0.1221"/>
    <n v="8000"/>
    <n v="11"/>
    <n v="8239"/>
  </r>
  <r>
    <n v="756072"/>
    <x v="28"/>
    <x v="0"/>
    <x v="3"/>
    <s v="State of new mexico"/>
    <x v="2"/>
    <x v="1"/>
    <x v="25"/>
    <d v="2021-11-12T00:00:00"/>
    <d v="2021-11-12T00:00:00"/>
    <x v="1"/>
    <x v="1"/>
    <d v="2021-12-12T00:00:00"/>
    <n v="955981"/>
    <x v="6"/>
    <s v="B3"/>
    <x v="1"/>
    <s v="Source Verified"/>
    <n v="96000"/>
    <n v="2.0500000000000001E-2"/>
    <n v="130.94"/>
    <n v="0.1099"/>
    <n v="4000"/>
    <n v="44"/>
    <n v="4500"/>
  </r>
  <r>
    <n v="542738"/>
    <x v="0"/>
    <x v="0"/>
    <x v="3"/>
    <s v="DCT Systems Group"/>
    <x v="2"/>
    <x v="1"/>
    <x v="43"/>
    <d v="2021-02-16T00:00:00"/>
    <d v="2021-07-13T00:00:00"/>
    <x v="1"/>
    <x v="1"/>
    <d v="2021-08-13T00:00:00"/>
    <n v="700330"/>
    <x v="6"/>
    <s v="B4"/>
    <x v="1"/>
    <s v="Source Verified"/>
    <n v="61289"/>
    <n v="8.5199999999999998E-2"/>
    <n v="65.95"/>
    <n v="0.1149"/>
    <n v="2000"/>
    <n v="17"/>
    <n v="2374"/>
  </r>
  <r>
    <n v="577146"/>
    <x v="4"/>
    <x v="0"/>
    <x v="2"/>
    <s v="Alleghent County"/>
    <x v="2"/>
    <x v="1"/>
    <x v="54"/>
    <d v="2021-12-15T00:00:00"/>
    <d v="2021-10-13T00:00:00"/>
    <x v="1"/>
    <x v="1"/>
    <d v="2021-11-13T00:00:00"/>
    <n v="742206"/>
    <x v="6"/>
    <s v="B5"/>
    <x v="1"/>
    <s v="Source Verified"/>
    <n v="54000"/>
    <n v="0.1104"/>
    <n v="89.5"/>
    <n v="0.1186"/>
    <n v="2700"/>
    <n v="10"/>
    <n v="3222"/>
  </r>
  <r>
    <n v="722942"/>
    <x v="25"/>
    <x v="0"/>
    <x v="5"/>
    <s v="lonestar steakhouse"/>
    <x v="2"/>
    <x v="1"/>
    <x v="29"/>
    <d v="2021-04-14T00:00:00"/>
    <d v="2021-04-14T00:00:00"/>
    <x v="1"/>
    <x v="1"/>
    <d v="2021-05-14T00:00:00"/>
    <n v="917818"/>
    <x v="6"/>
    <s v="B4"/>
    <x v="1"/>
    <s v="Source Verified"/>
    <n v="42000"/>
    <n v="9.1000000000000004E-3"/>
    <n v="130.47"/>
    <n v="0.1074"/>
    <n v="4000"/>
    <n v="6"/>
    <n v="4697"/>
  </r>
  <r>
    <n v="593152"/>
    <x v="38"/>
    <x v="0"/>
    <x v="3"/>
    <s v="Fairfax Imaging, Inc"/>
    <x v="2"/>
    <x v="1"/>
    <x v="50"/>
    <d v="2021-11-14T00:00:00"/>
    <d v="2021-04-12T00:00:00"/>
    <x v="1"/>
    <x v="1"/>
    <d v="2021-05-12T00:00:00"/>
    <n v="761720"/>
    <x v="6"/>
    <s v="B3"/>
    <x v="1"/>
    <s v="Source Verified"/>
    <n v="130000"/>
    <n v="4.7500000000000001E-2"/>
    <n v="819.89"/>
    <n v="0.11119999999999999"/>
    <n v="25000"/>
    <n v="28"/>
    <n v="28293"/>
  </r>
  <r>
    <n v="732310"/>
    <x v="10"/>
    <x v="0"/>
    <x v="3"/>
    <s v="Baraboo-Dells Flight Center  Inc."/>
    <x v="2"/>
    <x v="1"/>
    <x v="29"/>
    <d v="2021-05-16T00:00:00"/>
    <d v="2021-01-14T00:00:00"/>
    <x v="1"/>
    <x v="1"/>
    <d v="2021-02-14T00:00:00"/>
    <n v="928501"/>
    <x v="6"/>
    <s v="B3"/>
    <x v="1"/>
    <s v="Source Verified"/>
    <n v="66996"/>
    <n v="9.5299999999999996E-2"/>
    <n v="194.65"/>
    <n v="0.1037"/>
    <n v="6000"/>
    <n v="18"/>
    <n v="6992"/>
  </r>
  <r>
    <n v="1054628"/>
    <x v="8"/>
    <x v="0"/>
    <x v="3"/>
    <s v="Cornell University"/>
    <x v="2"/>
    <x v="1"/>
    <x v="12"/>
    <d v="2021-03-15T00:00:00"/>
    <d v="2021-12-14T00:00:00"/>
    <x v="1"/>
    <x v="1"/>
    <d v="2022-01-14T00:00:00"/>
    <n v="1286281"/>
    <x v="6"/>
    <s v="B4"/>
    <x v="1"/>
    <s v="Source Verified"/>
    <n v="76500"/>
    <n v="0.1231"/>
    <n v="334.16"/>
    <n v="0.1242"/>
    <n v="10000"/>
    <n v="32"/>
    <n v="12029"/>
  </r>
  <r>
    <n v="1020528"/>
    <x v="8"/>
    <x v="0"/>
    <x v="8"/>
    <s v="Queens College"/>
    <x v="2"/>
    <x v="1"/>
    <x v="22"/>
    <d v="2021-06-12T00:00:00"/>
    <d v="2021-06-12T00:00:00"/>
    <x v="1"/>
    <x v="1"/>
    <d v="2021-07-12T00:00:00"/>
    <n v="1249311"/>
    <x v="6"/>
    <s v="B2"/>
    <x v="1"/>
    <s v="Source Verified"/>
    <n v="20000"/>
    <n v="0.1164"/>
    <n v="208.47"/>
    <n v="0.1065"/>
    <n v="6400"/>
    <n v="7"/>
    <n v="6769"/>
  </r>
  <r>
    <n v="709539"/>
    <x v="25"/>
    <x v="0"/>
    <x v="8"/>
    <s v="GTEC, Inc."/>
    <x v="2"/>
    <x v="1"/>
    <x v="42"/>
    <d v="2021-05-16T00:00:00"/>
    <d v="2021-09-12T00:00:00"/>
    <x v="1"/>
    <x v="1"/>
    <d v="2021-10-12T00:00:00"/>
    <n v="902175"/>
    <x v="6"/>
    <s v="B4"/>
    <x v="1"/>
    <s v="Source Verified"/>
    <n v="110000"/>
    <n v="0.1201"/>
    <n v="182.65"/>
    <n v="0.1074"/>
    <n v="5600"/>
    <n v="19"/>
    <n v="6283"/>
  </r>
  <r>
    <n v="878380"/>
    <x v="1"/>
    <x v="0"/>
    <x v="4"/>
    <s v="Dept of Defense"/>
    <x v="2"/>
    <x v="1"/>
    <x v="10"/>
    <d v="2021-09-14T00:00:00"/>
    <d v="2021-09-14T00:00:00"/>
    <x v="1"/>
    <x v="1"/>
    <d v="2021-10-14T00:00:00"/>
    <n v="1093156"/>
    <x v="6"/>
    <s v="B4"/>
    <x v="1"/>
    <s v="Source Verified"/>
    <n v="95000"/>
    <n v="4.65E-2"/>
    <n v="237.4"/>
    <n v="0.1149"/>
    <n v="7200"/>
    <n v="17"/>
    <n v="8546"/>
  </r>
  <r>
    <n v="626701"/>
    <x v="30"/>
    <x v="0"/>
    <x v="2"/>
    <s v="IBM"/>
    <x v="2"/>
    <x v="1"/>
    <x v="41"/>
    <d v="2021-07-11T00:00:00"/>
    <d v="2021-04-11T00:00:00"/>
    <x v="1"/>
    <x v="1"/>
    <d v="2021-05-11T00:00:00"/>
    <n v="803074"/>
    <x v="6"/>
    <s v="B4"/>
    <x v="1"/>
    <s v="Source Verified"/>
    <n v="85000"/>
    <n v="2.8400000000000002E-2"/>
    <n v="32.270000000000003"/>
    <n v="9.9900000000000003E-2"/>
    <n v="1000"/>
    <n v="18"/>
    <n v="1032"/>
  </r>
  <r>
    <n v="584461"/>
    <x v="13"/>
    <x v="0"/>
    <x v="5"/>
    <s v="starks timber processing"/>
    <x v="2"/>
    <x v="1"/>
    <x v="54"/>
    <d v="2021-10-13T00:00:00"/>
    <d v="2021-10-13T00:00:00"/>
    <x v="1"/>
    <x v="1"/>
    <d v="2021-11-13T00:00:00"/>
    <n v="751013"/>
    <x v="6"/>
    <s v="B2"/>
    <x v="1"/>
    <s v="Source Verified"/>
    <n v="550000"/>
    <n v="5.3E-3"/>
    <n v="260.97000000000003"/>
    <n v="0.1075"/>
    <n v="8000"/>
    <n v="16"/>
    <n v="9395"/>
  </r>
  <r>
    <n v="1022460"/>
    <x v="22"/>
    <x v="0"/>
    <x v="10"/>
    <s v="Multiband"/>
    <x v="2"/>
    <x v="1"/>
    <x v="22"/>
    <d v="2021-07-13T00:00:00"/>
    <d v="2021-07-13T00:00:00"/>
    <x v="1"/>
    <x v="1"/>
    <d v="2021-08-13T00:00:00"/>
    <n v="1251255"/>
    <x v="6"/>
    <s v="B5"/>
    <x v="1"/>
    <s v="Source Verified"/>
    <n v="180396"/>
    <n v="6.2100000000000002E-2"/>
    <n v="603.80999999999995"/>
    <n v="0.12690000000000001"/>
    <n v="18000"/>
    <n v="37"/>
    <n v="20823"/>
  </r>
  <r>
    <n v="821790"/>
    <x v="1"/>
    <x v="0"/>
    <x v="1"/>
    <s v="mercy mount shasta"/>
    <x v="2"/>
    <x v="1"/>
    <x v="44"/>
    <d v="2021-05-16T00:00:00"/>
    <d v="2021-08-14T00:00:00"/>
    <x v="1"/>
    <x v="1"/>
    <d v="2021-09-14T00:00:00"/>
    <n v="1030175"/>
    <x v="6"/>
    <s v="B5"/>
    <x v="1"/>
    <s v="Source Verified"/>
    <n v="95000"/>
    <n v="0.14990000000000001"/>
    <n v="398.52"/>
    <n v="0.11990000000000001"/>
    <n v="12000"/>
    <n v="26"/>
    <n v="14346"/>
  </r>
  <r>
    <n v="853010"/>
    <x v="2"/>
    <x v="0"/>
    <x v="0"/>
    <s v="DISA Inc"/>
    <x v="2"/>
    <x v="1"/>
    <x v="11"/>
    <d v="2021-05-16T00:00:00"/>
    <d v="2021-02-14T00:00:00"/>
    <x v="1"/>
    <x v="1"/>
    <d v="2021-03-14T00:00:00"/>
    <n v="1058931"/>
    <x v="6"/>
    <s v="B5"/>
    <x v="1"/>
    <s v="Source Verified"/>
    <n v="58000"/>
    <n v="8.3000000000000004E-2"/>
    <n v="385.24"/>
    <n v="0.11990000000000001"/>
    <n v="11600"/>
    <n v="11"/>
    <n v="13790"/>
  </r>
  <r>
    <n v="713372"/>
    <x v="5"/>
    <x v="0"/>
    <x v="3"/>
    <s v="Sonny's BBQ"/>
    <x v="2"/>
    <x v="1"/>
    <x v="42"/>
    <d v="2021-04-14T00:00:00"/>
    <d v="2021-04-14T00:00:00"/>
    <x v="1"/>
    <x v="1"/>
    <d v="2021-05-14T00:00:00"/>
    <n v="906587"/>
    <x v="6"/>
    <s v="B2"/>
    <x v="1"/>
    <s v="Source Verified"/>
    <n v="185000"/>
    <n v="8.7400000000000005E-2"/>
    <n v="193.61"/>
    <n v="0.1"/>
    <n v="6000"/>
    <n v="24"/>
    <n v="6970"/>
  </r>
  <r>
    <n v="737394"/>
    <x v="17"/>
    <x v="0"/>
    <x v="3"/>
    <s v="Gates Corp."/>
    <x v="2"/>
    <x v="1"/>
    <x v="29"/>
    <d v="2021-05-16T00:00:00"/>
    <d v="2021-07-13T00:00:00"/>
    <x v="1"/>
    <x v="1"/>
    <d v="2021-08-13T00:00:00"/>
    <n v="934565"/>
    <x v="6"/>
    <s v="B5"/>
    <x v="1"/>
    <s v="Source Verified"/>
    <n v="99996"/>
    <n v="0.19439999999999999"/>
    <n v="196.75"/>
    <n v="0.1111"/>
    <n v="6000"/>
    <n v="34"/>
    <n v="6987"/>
  </r>
  <r>
    <n v="827774"/>
    <x v="2"/>
    <x v="0"/>
    <x v="10"/>
    <s v="Evertech LLC"/>
    <x v="2"/>
    <x v="1"/>
    <x v="11"/>
    <d v="2021-05-16T00:00:00"/>
    <d v="2021-06-14T00:00:00"/>
    <x v="1"/>
    <x v="1"/>
    <d v="2021-07-14T00:00:00"/>
    <n v="1036754"/>
    <x v="6"/>
    <s v="B5"/>
    <x v="1"/>
    <s v="Source Verified"/>
    <n v="175000"/>
    <n v="0.1099"/>
    <n v="697.41"/>
    <n v="0.11990000000000001"/>
    <n v="21000"/>
    <n v="20"/>
    <n v="25086"/>
  </r>
  <r>
    <n v="862212"/>
    <x v="17"/>
    <x v="0"/>
    <x v="3"/>
    <s v="Chickasaw Nation Division of Health"/>
    <x v="2"/>
    <x v="1"/>
    <x v="11"/>
    <d v="2021-05-16T00:00:00"/>
    <d v="2021-01-14T00:00:00"/>
    <x v="1"/>
    <x v="1"/>
    <d v="2021-02-14T00:00:00"/>
    <n v="1075139"/>
    <x v="6"/>
    <s v="B1"/>
    <x v="1"/>
    <s v="Source Verified"/>
    <n v="70000"/>
    <n v="0.1023"/>
    <n v="225.84"/>
    <n v="9.9900000000000003E-2"/>
    <n v="7000"/>
    <n v="40"/>
    <n v="8065"/>
  </r>
  <r>
    <n v="732953"/>
    <x v="39"/>
    <x v="0"/>
    <x v="2"/>
    <s v="Pulcinella's"/>
    <x v="2"/>
    <x v="1"/>
    <x v="25"/>
    <d v="2021-05-14T00:00:00"/>
    <d v="2021-05-14T00:00:00"/>
    <x v="1"/>
    <x v="1"/>
    <d v="2021-06-14T00:00:00"/>
    <n v="929215"/>
    <x v="6"/>
    <s v="B1"/>
    <x v="1"/>
    <s v="Source Verified"/>
    <n v="47940"/>
    <n v="5.2299999999999999E-2"/>
    <n v="481.41"/>
    <n v="9.6299999999999997E-2"/>
    <n v="15000"/>
    <n v="24"/>
    <n v="17331"/>
  </r>
  <r>
    <n v="502657"/>
    <x v="38"/>
    <x v="0"/>
    <x v="4"/>
    <s v="SAIC"/>
    <x v="0"/>
    <x v="1"/>
    <x v="48"/>
    <d v="2021-04-13T00:00:00"/>
    <d v="2021-04-13T00:00:00"/>
    <x v="1"/>
    <x v="1"/>
    <d v="2021-05-13T00:00:00"/>
    <n v="646533"/>
    <x v="6"/>
    <s v="C3"/>
    <x v="1"/>
    <s v="Source Verified"/>
    <n v="65000"/>
    <n v="0.14099999999999999"/>
    <n v="135.69999999999999"/>
    <n v="0.1348"/>
    <n v="4000"/>
    <n v="14"/>
    <n v="4885"/>
  </r>
  <r>
    <n v="757952"/>
    <x v="31"/>
    <x v="0"/>
    <x v="0"/>
    <s v="Children's center of ohio"/>
    <x v="0"/>
    <x v="1"/>
    <x v="25"/>
    <d v="2021-03-16T00:00:00"/>
    <d v="2021-04-14T00:00:00"/>
    <x v="1"/>
    <x v="1"/>
    <d v="2021-05-14T00:00:00"/>
    <n v="958055"/>
    <x v="6"/>
    <s v="C1"/>
    <x v="1"/>
    <s v="Source Verified"/>
    <n v="17280"/>
    <n v="1.7399999999999999E-2"/>
    <n v="67.38"/>
    <n v="0.12989999999999999"/>
    <n v="2000"/>
    <n v="5"/>
    <n v="2423"/>
  </r>
  <r>
    <n v="803783"/>
    <x v="4"/>
    <x v="0"/>
    <x v="6"/>
    <s v="Compassionate Care Hospice"/>
    <x v="0"/>
    <x v="1"/>
    <x v="44"/>
    <d v="2021-07-14T00:00:00"/>
    <d v="2021-07-14T00:00:00"/>
    <x v="1"/>
    <x v="1"/>
    <d v="2021-08-14T00:00:00"/>
    <n v="1009579"/>
    <x v="6"/>
    <s v="C2"/>
    <x v="1"/>
    <s v="Source Verified"/>
    <n v="48000"/>
    <n v="0.19850000000000001"/>
    <n v="203.59"/>
    <n v="0.13489999999999999"/>
    <n v="6000"/>
    <n v="41"/>
    <n v="7329"/>
  </r>
  <r>
    <n v="795757"/>
    <x v="0"/>
    <x v="0"/>
    <x v="3"/>
    <s v="US Army"/>
    <x v="0"/>
    <x v="1"/>
    <x v="6"/>
    <d v="2021-05-16T00:00:00"/>
    <d v="2021-03-14T00:00:00"/>
    <x v="1"/>
    <x v="1"/>
    <d v="2021-04-14T00:00:00"/>
    <n v="1000516"/>
    <x v="6"/>
    <s v="C1"/>
    <x v="1"/>
    <s v="Source Verified"/>
    <n v="60000"/>
    <n v="0.2006"/>
    <n v="168.45"/>
    <n v="0.12989999999999999"/>
    <n v="5000"/>
    <n v="15"/>
    <n v="6046"/>
  </r>
  <r>
    <n v="759684"/>
    <x v="23"/>
    <x v="0"/>
    <x v="3"/>
    <s v="Oracle Corp"/>
    <x v="0"/>
    <x v="1"/>
    <x v="6"/>
    <d v="2021-05-16T00:00:00"/>
    <d v="2021-06-14T00:00:00"/>
    <x v="1"/>
    <x v="1"/>
    <d v="2021-07-14T00:00:00"/>
    <n v="959940"/>
    <x v="6"/>
    <s v="C2"/>
    <x v="1"/>
    <s v="Source Verified"/>
    <n v="120000"/>
    <n v="8.8099999999999998E-2"/>
    <n v="122.15"/>
    <n v="0.13489999999999999"/>
    <n v="3600"/>
    <n v="16"/>
    <n v="4397"/>
  </r>
  <r>
    <n v="579566"/>
    <x v="8"/>
    <x v="0"/>
    <x v="4"/>
    <s v="New York State Dept of OTDA"/>
    <x v="0"/>
    <x v="1"/>
    <x v="54"/>
    <d v="2021-09-13T00:00:00"/>
    <d v="2021-10-13T00:00:00"/>
    <x v="1"/>
    <x v="1"/>
    <d v="2021-11-13T00:00:00"/>
    <n v="745137"/>
    <x v="6"/>
    <s v="C4"/>
    <x v="1"/>
    <s v="Source Verified"/>
    <n v="46000"/>
    <n v="0.11219999999999999"/>
    <n v="257.61"/>
    <n v="0.14349999999999999"/>
    <n v="7500"/>
    <n v="15"/>
    <n v="9274"/>
  </r>
  <r>
    <n v="686772"/>
    <x v="26"/>
    <x v="0"/>
    <x v="4"/>
    <m/>
    <x v="0"/>
    <x v="1"/>
    <x v="42"/>
    <d v="2021-07-15T00:00:00"/>
    <d v="2021-12-12T00:00:00"/>
    <x v="1"/>
    <x v="1"/>
    <d v="2022-01-12T00:00:00"/>
    <n v="876642"/>
    <x v="6"/>
    <s v="C5"/>
    <x v="1"/>
    <s v="Source Verified"/>
    <n v="300000"/>
    <n v="8.7599999999999997E-2"/>
    <n v="548.16999999999996"/>
    <n v="0.14169999999999999"/>
    <n v="16000"/>
    <n v="42"/>
    <n v="19007"/>
  </r>
  <r>
    <n v="812803"/>
    <x v="7"/>
    <x v="0"/>
    <x v="0"/>
    <s v="navigant credit union"/>
    <x v="0"/>
    <x v="1"/>
    <x v="44"/>
    <d v="2021-07-14T00:00:00"/>
    <d v="2021-05-14T00:00:00"/>
    <x v="1"/>
    <x v="1"/>
    <d v="2021-06-14T00:00:00"/>
    <n v="1020038"/>
    <x v="6"/>
    <s v="C5"/>
    <x v="1"/>
    <s v="Source Verified"/>
    <n v="42000"/>
    <n v="1.03E-2"/>
    <n v="104.34"/>
    <n v="0.15229999999999999"/>
    <n v="3000"/>
    <n v="11"/>
    <n v="3744"/>
  </r>
  <r>
    <n v="1035851"/>
    <x v="25"/>
    <x v="0"/>
    <x v="9"/>
    <s v="Helett Packard"/>
    <x v="0"/>
    <x v="1"/>
    <x v="22"/>
    <d v="2021-09-14T00:00:00"/>
    <d v="2021-09-14T00:00:00"/>
    <x v="1"/>
    <x v="1"/>
    <d v="2021-10-14T00:00:00"/>
    <n v="1265488"/>
    <x v="6"/>
    <s v="C2"/>
    <x v="1"/>
    <s v="Source Verified"/>
    <n v="75000"/>
    <n v="6.9400000000000003E-2"/>
    <n v="343.09"/>
    <n v="0.14269999999999999"/>
    <n v="10000"/>
    <n v="17"/>
    <n v="12327"/>
  </r>
  <r>
    <n v="711838"/>
    <x v="29"/>
    <x v="0"/>
    <x v="4"/>
    <s v="East Baton Rouge School"/>
    <x v="0"/>
    <x v="1"/>
    <x v="42"/>
    <d v="2021-08-14T00:00:00"/>
    <d v="2021-04-14T00:00:00"/>
    <x v="1"/>
    <x v="1"/>
    <d v="2021-05-14T00:00:00"/>
    <n v="904835"/>
    <x v="6"/>
    <s v="C4"/>
    <x v="1"/>
    <s v="Source Verified"/>
    <n v="45000"/>
    <n v="8.43E-2"/>
    <n v="102.25"/>
    <n v="0.13800000000000001"/>
    <n v="3000"/>
    <n v="36"/>
    <n v="3681"/>
  </r>
  <r>
    <n v="613739"/>
    <x v="8"/>
    <x v="0"/>
    <x v="2"/>
    <s v="Citi"/>
    <x v="0"/>
    <x v="1"/>
    <x v="49"/>
    <d v="2021-05-16T00:00:00"/>
    <d v="2021-08-11T00:00:00"/>
    <x v="1"/>
    <x v="1"/>
    <d v="2021-09-11T00:00:00"/>
    <n v="786858"/>
    <x v="6"/>
    <s v="C1"/>
    <x v="1"/>
    <s v="Source Verified"/>
    <n v="99996"/>
    <n v="3.7100000000000001E-2"/>
    <n v="479.87"/>
    <n v="0.12230000000000001"/>
    <n v="14400"/>
    <n v="25"/>
    <n v="15596"/>
  </r>
  <r>
    <n v="702471"/>
    <x v="3"/>
    <x v="0"/>
    <x v="5"/>
    <s v="Fujitsu America"/>
    <x v="0"/>
    <x v="1"/>
    <x v="42"/>
    <d v="2021-02-16T00:00:00"/>
    <d v="2021-04-14T00:00:00"/>
    <x v="1"/>
    <x v="1"/>
    <d v="2021-05-14T00:00:00"/>
    <n v="894323"/>
    <x v="6"/>
    <s v="C2"/>
    <x v="1"/>
    <s v="Source Verified"/>
    <n v="44000"/>
    <n v="0.12759999999999999"/>
    <n v="236.07"/>
    <n v="0.13059999999999999"/>
    <n v="7000"/>
    <n v="14"/>
    <n v="8498"/>
  </r>
  <r>
    <n v="653166"/>
    <x v="3"/>
    <x v="0"/>
    <x v="7"/>
    <s v="BJC Healthcare"/>
    <x v="0"/>
    <x v="1"/>
    <x v="21"/>
    <d v="2021-02-12T00:00:00"/>
    <d v="2021-02-12T00:00:00"/>
    <x v="1"/>
    <x v="1"/>
    <d v="2021-03-12T00:00:00"/>
    <n v="835318"/>
    <x v="6"/>
    <s v="C1"/>
    <x v="1"/>
    <s v="Source Verified"/>
    <n v="35000"/>
    <n v="6.6500000000000004E-2"/>
    <n v="167.71"/>
    <n v="0.1268"/>
    <n v="5000"/>
    <n v="23"/>
    <n v="5438"/>
  </r>
  <r>
    <n v="810188"/>
    <x v="26"/>
    <x v="0"/>
    <x v="0"/>
    <s v="Pyramid Home Health"/>
    <x v="0"/>
    <x v="1"/>
    <x v="44"/>
    <d v="2021-10-12T00:00:00"/>
    <d v="2021-09-12T00:00:00"/>
    <x v="1"/>
    <x v="1"/>
    <d v="2021-10-12T00:00:00"/>
    <n v="1017081"/>
    <x v="6"/>
    <s v="C5"/>
    <x v="1"/>
    <s v="Source Verified"/>
    <n v="55000"/>
    <n v="0.13550000000000001"/>
    <n v="146.07"/>
    <n v="0.15229999999999999"/>
    <n v="4200"/>
    <n v="16"/>
    <n v="4833"/>
  </r>
  <r>
    <n v="579043"/>
    <x v="8"/>
    <x v="0"/>
    <x v="0"/>
    <s v="APPLIED SYSTEMS TECHNOLOGIES"/>
    <x v="0"/>
    <x v="1"/>
    <x v="54"/>
    <d v="2021-12-15T00:00:00"/>
    <d v="2021-10-13T00:00:00"/>
    <x v="1"/>
    <x v="1"/>
    <d v="2021-11-13T00:00:00"/>
    <n v="744517"/>
    <x v="6"/>
    <s v="C2"/>
    <x v="1"/>
    <s v="Source Verified"/>
    <n v="34000"/>
    <n v="0.1024"/>
    <n v="101.97"/>
    <n v="0.1361"/>
    <n v="3000"/>
    <n v="26"/>
    <n v="3671"/>
  </r>
  <r>
    <n v="581616"/>
    <x v="1"/>
    <x v="0"/>
    <x v="5"/>
    <s v="Wells Fargo"/>
    <x v="4"/>
    <x v="1"/>
    <x v="54"/>
    <d v="2021-03-16T00:00:00"/>
    <d v="2021-10-12T00:00:00"/>
    <x v="1"/>
    <x v="1"/>
    <d v="2021-11-12T00:00:00"/>
    <n v="747519"/>
    <x v="6"/>
    <s v="D3"/>
    <x v="1"/>
    <s v="Source Verified"/>
    <n v="50004"/>
    <n v="0.1162"/>
    <n v="489.31"/>
    <n v="0.15579999999999999"/>
    <n v="14000"/>
    <n v="18"/>
    <n v="17029"/>
  </r>
  <r>
    <n v="818300"/>
    <x v="2"/>
    <x v="0"/>
    <x v="2"/>
    <s v="Skinner Transportation"/>
    <x v="4"/>
    <x v="1"/>
    <x v="44"/>
    <d v="2021-03-16T00:00:00"/>
    <d v="2021-06-14T00:00:00"/>
    <x v="1"/>
    <x v="1"/>
    <d v="2021-07-14T00:00:00"/>
    <n v="1026221"/>
    <x v="6"/>
    <s v="D1"/>
    <x v="1"/>
    <s v="Source Verified"/>
    <n v="54000"/>
    <n v="6.9800000000000001E-2"/>
    <n v="174.85"/>
    <n v="0.15620000000000001"/>
    <n v="5000"/>
    <n v="22"/>
    <n v="6288"/>
  </r>
  <r>
    <n v="845321"/>
    <x v="6"/>
    <x v="0"/>
    <x v="9"/>
    <s v="gurly leep"/>
    <x v="4"/>
    <x v="1"/>
    <x v="11"/>
    <d v="2021-08-14T00:00:00"/>
    <d v="2021-08-14T00:00:00"/>
    <x v="1"/>
    <x v="1"/>
    <d v="2021-09-14T00:00:00"/>
    <n v="1056507"/>
    <x v="6"/>
    <s v="D4"/>
    <x v="1"/>
    <s v="Source Verified"/>
    <n v="50000"/>
    <n v="0.15310000000000001"/>
    <n v="391.58"/>
    <n v="0.16889999999999999"/>
    <n v="11000"/>
    <n v="17"/>
    <n v="14097"/>
  </r>
  <r>
    <n v="698979"/>
    <x v="20"/>
    <x v="0"/>
    <x v="2"/>
    <s v="century surety"/>
    <x v="4"/>
    <x v="1"/>
    <x v="42"/>
    <d v="2021-09-15T00:00:00"/>
    <d v="2021-05-12T00:00:00"/>
    <x v="1"/>
    <x v="1"/>
    <d v="2021-06-12T00:00:00"/>
    <n v="890476"/>
    <x v="6"/>
    <s v="D2"/>
    <x v="1"/>
    <s v="Source Verified"/>
    <n v="40777"/>
    <n v="0.2298"/>
    <n v="276.98"/>
    <n v="0.14910000000000001"/>
    <n v="8000"/>
    <n v="13"/>
    <n v="8875"/>
  </r>
  <r>
    <n v="434459"/>
    <x v="3"/>
    <x v="0"/>
    <x v="6"/>
    <s v="McDermott Will and Emery"/>
    <x v="4"/>
    <x v="1"/>
    <x v="20"/>
    <d v="2021-09-12T00:00:00"/>
    <d v="2021-09-12T00:00:00"/>
    <x v="1"/>
    <x v="1"/>
    <d v="2021-10-12T00:00:00"/>
    <n v="518312"/>
    <x v="6"/>
    <s v="D2"/>
    <x v="1"/>
    <s v="Source Verified"/>
    <n v="171996"/>
    <n v="0.10489999999999999"/>
    <n v="519.67999999999995"/>
    <n v="0.14960000000000001"/>
    <n v="15000"/>
    <n v="35"/>
    <n v="18709"/>
  </r>
  <r>
    <n v="753615"/>
    <x v="6"/>
    <x v="0"/>
    <x v="6"/>
    <s v="sava senior care llc"/>
    <x v="4"/>
    <x v="1"/>
    <x v="25"/>
    <d v="2021-05-14T00:00:00"/>
    <d v="2021-06-14T00:00:00"/>
    <x v="1"/>
    <x v="1"/>
    <d v="2021-07-14T00:00:00"/>
    <n v="927614"/>
    <x v="6"/>
    <s v="D4"/>
    <x v="1"/>
    <s v="Source Verified"/>
    <n v="54000"/>
    <n v="0.16639999999999999"/>
    <n v="355.99"/>
    <n v="0.16889999999999999"/>
    <n v="10000"/>
    <n v="11"/>
    <n v="12815"/>
  </r>
  <r>
    <n v="1004844"/>
    <x v="31"/>
    <x v="0"/>
    <x v="3"/>
    <s v="U.S. Postal Service"/>
    <x v="4"/>
    <x v="1"/>
    <x v="13"/>
    <d v="2021-08-14T00:00:00"/>
    <d v="2021-08-14T00:00:00"/>
    <x v="1"/>
    <x v="1"/>
    <d v="2021-09-14T00:00:00"/>
    <n v="1231308"/>
    <x v="6"/>
    <s v="D2"/>
    <x v="1"/>
    <s v="Source Verified"/>
    <n v="65000"/>
    <n v="0.1663"/>
    <n v="106.62"/>
    <n v="0.16769999999999999"/>
    <n v="3000"/>
    <n v="26"/>
    <n v="3829"/>
  </r>
  <r>
    <n v="426031"/>
    <x v="31"/>
    <x v="0"/>
    <x v="0"/>
    <s v="Mann's Chrysler"/>
    <x v="4"/>
    <x v="1"/>
    <x v="30"/>
    <d v="2021-07-12T00:00:00"/>
    <d v="2021-07-12T00:00:00"/>
    <x v="1"/>
    <x v="1"/>
    <d v="2021-08-12T00:00:00"/>
    <n v="502702"/>
    <x v="6"/>
    <s v="D1"/>
    <x v="1"/>
    <s v="Source Verified"/>
    <n v="45000"/>
    <n v="8.7999999999999995E-2"/>
    <n v="273.83999999999997"/>
    <n v="0.1411"/>
    <n v="8000"/>
    <n v="7"/>
    <n v="9858"/>
  </r>
  <r>
    <n v="875253"/>
    <x v="5"/>
    <x v="0"/>
    <x v="4"/>
    <s v="Davie Police Dept"/>
    <x v="4"/>
    <x v="1"/>
    <x v="10"/>
    <d v="2021-09-14T00:00:00"/>
    <d v="2021-09-14T00:00:00"/>
    <x v="1"/>
    <x v="1"/>
    <d v="2021-10-14T00:00:00"/>
    <n v="1089753"/>
    <x v="6"/>
    <s v="D1"/>
    <x v="1"/>
    <s v="Source Verified"/>
    <n v="120000"/>
    <n v="8.9999999999999993E-3"/>
    <n v="244.79"/>
    <n v="0.15620000000000001"/>
    <n v="7000"/>
    <n v="11"/>
    <n v="8812"/>
  </r>
  <r>
    <n v="1010149"/>
    <x v="29"/>
    <x v="0"/>
    <x v="8"/>
    <s v="TWIN CITY TOWING"/>
    <x v="4"/>
    <x v="1"/>
    <x v="22"/>
    <d v="2021-11-14T00:00:00"/>
    <d v="2021-11-14T00:00:00"/>
    <x v="1"/>
    <x v="1"/>
    <d v="2021-12-14T00:00:00"/>
    <n v="1237148"/>
    <x v="6"/>
    <s v="D1"/>
    <x v="1"/>
    <s v="Source Verified"/>
    <n v="49200"/>
    <n v="0.1424"/>
    <n v="127.09"/>
    <n v="0.16289999999999999"/>
    <n v="3600"/>
    <n v="7"/>
    <n v="4575"/>
  </r>
  <r>
    <n v="765044"/>
    <x v="32"/>
    <x v="0"/>
    <x v="3"/>
    <s v="US Marine Corps"/>
    <x v="1"/>
    <x v="1"/>
    <x v="25"/>
    <d v="2021-08-14T00:00:00"/>
    <d v="2021-03-12T00:00:00"/>
    <x v="1"/>
    <x v="1"/>
    <d v="2021-04-12T00:00:00"/>
    <n v="960625"/>
    <x v="6"/>
    <s v="E1"/>
    <x v="1"/>
    <s v="Source Verified"/>
    <n v="80000"/>
    <n v="0.1852"/>
    <n v="433.77"/>
    <n v="0.1799"/>
    <n v="12000"/>
    <n v="25"/>
    <n v="12743"/>
  </r>
  <r>
    <n v="984113"/>
    <x v="16"/>
    <x v="0"/>
    <x v="0"/>
    <s v="Enterprise Strategy Group"/>
    <x v="1"/>
    <x v="1"/>
    <x v="13"/>
    <d v="2021-08-14T00:00:00"/>
    <d v="2021-08-14T00:00:00"/>
    <x v="1"/>
    <x v="1"/>
    <d v="2021-09-14T00:00:00"/>
    <n v="1207695"/>
    <x v="6"/>
    <s v="E4"/>
    <x v="1"/>
    <s v="Source Verified"/>
    <n v="225000"/>
    <n v="6.2899999999999998E-2"/>
    <n v="1113.54"/>
    <n v="0.1991"/>
    <n v="30000"/>
    <n v="17"/>
    <n v="40033"/>
  </r>
  <r>
    <n v="565172"/>
    <x v="18"/>
    <x v="0"/>
    <x v="6"/>
    <s v="RBC Wealth Management"/>
    <x v="3"/>
    <x v="2"/>
    <x v="47"/>
    <d v="2021-03-11T00:00:00"/>
    <d v="2021-03-11T00:00:00"/>
    <x v="1"/>
    <x v="1"/>
    <d v="2021-04-11T00:00:00"/>
    <n v="727171"/>
    <x v="6"/>
    <s v="A2"/>
    <x v="1"/>
    <s v="Source Verified"/>
    <n v="67000"/>
    <n v="5.4100000000000002E-2"/>
    <n v="100"/>
    <n v="6.7599999999999993E-2"/>
    <n v="3250"/>
    <n v="36"/>
    <n v="3353"/>
  </r>
  <r>
    <n v="614966"/>
    <x v="4"/>
    <x v="0"/>
    <x v="6"/>
    <s v="Power Windows and Siding"/>
    <x v="3"/>
    <x v="2"/>
    <x v="49"/>
    <d v="2021-11-13T00:00:00"/>
    <d v="2021-12-13T00:00:00"/>
    <x v="1"/>
    <x v="1"/>
    <d v="2022-01-13T00:00:00"/>
    <n v="788573"/>
    <x v="6"/>
    <s v="A5"/>
    <x v="1"/>
    <s v="Source Verified"/>
    <n v="32000"/>
    <n v="6.4500000000000002E-2"/>
    <n v="64.760000000000005"/>
    <n v="6.9099999999999995E-2"/>
    <n v="2100"/>
    <n v="5"/>
    <n v="2331"/>
  </r>
  <r>
    <n v="631700"/>
    <x v="31"/>
    <x v="0"/>
    <x v="3"/>
    <s v="Grayson Utilities"/>
    <x v="3"/>
    <x v="2"/>
    <x v="41"/>
    <d v="2021-02-16T00:00:00"/>
    <d v="2021-01-14T00:00:00"/>
    <x v="1"/>
    <x v="1"/>
    <d v="2021-02-14T00:00:00"/>
    <n v="809237"/>
    <x v="6"/>
    <s v="A2"/>
    <x v="1"/>
    <s v="Source Verified"/>
    <n v="24000"/>
    <n v="0"/>
    <n v="303.27"/>
    <n v="5.79E-2"/>
    <n v="10000"/>
    <n v="13"/>
    <n v="10918"/>
  </r>
  <r>
    <n v="635242"/>
    <x v="2"/>
    <x v="0"/>
    <x v="3"/>
    <s v="NOV Grant Prideco"/>
    <x v="3"/>
    <x v="2"/>
    <x v="41"/>
    <d v="2021-04-13T00:00:00"/>
    <d v="2021-04-13T00:00:00"/>
    <x v="1"/>
    <x v="1"/>
    <d v="2021-05-13T00:00:00"/>
    <n v="813761"/>
    <x v="6"/>
    <s v="A2"/>
    <x v="1"/>
    <s v="Source Verified"/>
    <n v="78000"/>
    <n v="0.16289999999999999"/>
    <n v="159.22"/>
    <n v="5.79E-2"/>
    <n v="5250"/>
    <n v="22"/>
    <n v="5698"/>
  </r>
  <r>
    <n v="659318"/>
    <x v="35"/>
    <x v="0"/>
    <x v="2"/>
    <s v="USD 437 Auburn- Washburn school district"/>
    <x v="3"/>
    <x v="2"/>
    <x v="21"/>
    <d v="2021-03-12T00:00:00"/>
    <d v="2021-04-12T00:00:00"/>
    <x v="1"/>
    <x v="1"/>
    <d v="2021-05-12T00:00:00"/>
    <n v="843241"/>
    <x v="6"/>
    <s v="A2"/>
    <x v="1"/>
    <s v="Source Verified"/>
    <n v="48000"/>
    <n v="7.1999999999999998E-3"/>
    <n v="242.62"/>
    <n v="5.79E-2"/>
    <n v="8000"/>
    <n v="17"/>
    <n v="8449"/>
  </r>
  <r>
    <n v="1040640"/>
    <x v="1"/>
    <x v="0"/>
    <x v="5"/>
    <s v="Wells Fargo Bank N.A"/>
    <x v="3"/>
    <x v="2"/>
    <x v="22"/>
    <d v="2021-03-12T00:00:00"/>
    <d v="2021-03-12T00:00:00"/>
    <x v="1"/>
    <x v="1"/>
    <d v="2021-04-12T00:00:00"/>
    <n v="1270627"/>
    <x v="6"/>
    <s v="A1"/>
    <x v="1"/>
    <s v="Source Verified"/>
    <n v="45000"/>
    <n v="1.6299999999999999E-2"/>
    <n v="328.71"/>
    <n v="6.0299999999999999E-2"/>
    <n v="10800"/>
    <n v="8"/>
    <n v="10959"/>
  </r>
  <r>
    <n v="970090"/>
    <x v="31"/>
    <x v="0"/>
    <x v="10"/>
    <s v="Logan County Schools"/>
    <x v="3"/>
    <x v="2"/>
    <x v="13"/>
    <d v="2021-05-16T00:00:00"/>
    <d v="2021-03-13T00:00:00"/>
    <x v="1"/>
    <x v="1"/>
    <d v="2021-04-13T00:00:00"/>
    <n v="1191752"/>
    <x v="6"/>
    <s v="A1"/>
    <x v="1"/>
    <s v="Source Verified"/>
    <n v="15300"/>
    <n v="0.26429999999999998"/>
    <n v="76.09"/>
    <n v="6.0299999999999999E-2"/>
    <n v="2500"/>
    <n v="22"/>
    <n v="2669"/>
  </r>
  <r>
    <n v="621534"/>
    <x v="19"/>
    <x v="0"/>
    <x v="0"/>
    <s v="Chase"/>
    <x v="3"/>
    <x v="2"/>
    <x v="41"/>
    <d v="2021-02-16T00:00:00"/>
    <d v="2021-03-12T00:00:00"/>
    <x v="1"/>
    <x v="1"/>
    <d v="2021-04-12T00:00:00"/>
    <n v="796577"/>
    <x v="6"/>
    <s v="A3"/>
    <x v="1"/>
    <s v="Source Verified"/>
    <n v="30000"/>
    <n v="3.44E-2"/>
    <n v="200.54"/>
    <n v="6.1699999999999998E-2"/>
    <n v="10000"/>
    <n v="11"/>
    <n v="6990"/>
  </r>
  <r>
    <n v="1031076"/>
    <x v="5"/>
    <x v="0"/>
    <x v="0"/>
    <s v="Margaritaville Beach Hotel"/>
    <x v="3"/>
    <x v="2"/>
    <x v="22"/>
    <d v="2021-05-16T00:00:00"/>
    <d v="2021-12-14T00:00:00"/>
    <x v="1"/>
    <x v="1"/>
    <d v="2022-01-14T00:00:00"/>
    <n v="1260505"/>
    <x v="6"/>
    <s v="A4"/>
    <x v="1"/>
    <s v="Source Verified"/>
    <n v="15000"/>
    <n v="7.5999999999999998E-2"/>
    <n v="194"/>
    <n v="7.9000000000000001E-2"/>
    <n v="6200"/>
    <n v="10"/>
    <n v="6984"/>
  </r>
  <r>
    <n v="710623"/>
    <x v="2"/>
    <x v="0"/>
    <x v="4"/>
    <s v="Enterprise products Company"/>
    <x v="3"/>
    <x v="2"/>
    <x v="42"/>
    <d v="2021-01-14T00:00:00"/>
    <d v="2021-01-14T00:00:00"/>
    <x v="1"/>
    <x v="1"/>
    <d v="2021-02-14T00:00:00"/>
    <n v="903390"/>
    <x v="6"/>
    <s v="A3"/>
    <x v="1"/>
    <s v="Source Verified"/>
    <n v="79000"/>
    <n v="8.5500000000000007E-2"/>
    <n v="431.77"/>
    <n v="6.9199999999999998E-2"/>
    <n v="14000"/>
    <n v="24"/>
    <n v="15529"/>
  </r>
  <r>
    <n v="739481"/>
    <x v="4"/>
    <x v="0"/>
    <x v="7"/>
    <s v="ASCC Inc."/>
    <x v="3"/>
    <x v="2"/>
    <x v="25"/>
    <d v="2021-06-14T00:00:00"/>
    <d v="2021-06-14T00:00:00"/>
    <x v="1"/>
    <x v="1"/>
    <d v="2021-07-14T00:00:00"/>
    <n v="937058"/>
    <x v="6"/>
    <s v="A5"/>
    <x v="1"/>
    <s v="Source Verified"/>
    <n v="40000"/>
    <n v="7.4999999999999997E-3"/>
    <n v="88.38"/>
    <n v="8.4900000000000003E-2"/>
    <n v="2800"/>
    <n v="11"/>
    <n v="3182"/>
  </r>
  <r>
    <n v="829365"/>
    <x v="33"/>
    <x v="0"/>
    <x v="10"/>
    <s v="Hagler Systems, Inc"/>
    <x v="3"/>
    <x v="2"/>
    <x v="44"/>
    <d v="2021-03-14T00:00:00"/>
    <d v="2021-03-14T00:00:00"/>
    <x v="1"/>
    <x v="1"/>
    <d v="2021-04-14T00:00:00"/>
    <n v="1038466"/>
    <x v="6"/>
    <s v="A5"/>
    <x v="1"/>
    <s v="Source Verified"/>
    <n v="47000"/>
    <n v="2.8299999999999999E-2"/>
    <n v="394.54"/>
    <n v="8.4900000000000003E-2"/>
    <n v="12500"/>
    <n v="14"/>
    <n v="14162"/>
  </r>
  <r>
    <n v="532601"/>
    <x v="30"/>
    <x v="0"/>
    <x v="8"/>
    <s v="Jimmy Patton Contracting Group Inc."/>
    <x v="2"/>
    <x v="2"/>
    <x v="51"/>
    <d v="2021-08-10T00:00:00"/>
    <d v="2021-08-10T00:00:00"/>
    <x v="1"/>
    <x v="1"/>
    <d v="2021-09-10T00:00:00"/>
    <n v="688421"/>
    <x v="6"/>
    <s v="B2"/>
    <x v="1"/>
    <s v="Source Verified"/>
    <n v="52000"/>
    <n v="9.7199999999999995E-2"/>
    <n v="195.73"/>
    <n v="0.1075"/>
    <n v="6000"/>
    <n v="52"/>
    <n v="6054"/>
  </r>
  <r>
    <n v="1006259"/>
    <x v="5"/>
    <x v="0"/>
    <x v="8"/>
    <m/>
    <x v="2"/>
    <x v="2"/>
    <x v="22"/>
    <d v="2021-01-16T00:00:00"/>
    <d v="2021-09-12T00:00:00"/>
    <x v="1"/>
    <x v="1"/>
    <d v="2021-10-12T00:00:00"/>
    <n v="1232656"/>
    <x v="6"/>
    <s v="B3"/>
    <x v="1"/>
    <s v="Source Verified"/>
    <n v="27600"/>
    <n v="1.4800000000000001E-2"/>
    <n v="82.69"/>
    <n v="0.1171"/>
    <n v="2500"/>
    <n v="3"/>
    <n v="2686"/>
  </r>
  <r>
    <n v="811363"/>
    <x v="0"/>
    <x v="0"/>
    <x v="2"/>
    <s v="US Army"/>
    <x v="2"/>
    <x v="2"/>
    <x v="44"/>
    <d v="2021-12-13T00:00:00"/>
    <d v="2021-01-14T00:00:00"/>
    <x v="1"/>
    <x v="1"/>
    <d v="2021-02-14T00:00:00"/>
    <n v="1018384"/>
    <x v="6"/>
    <s v="B1"/>
    <x v="1"/>
    <s v="Source Verified"/>
    <n v="38400"/>
    <n v="0.1772"/>
    <n v="77.430000000000007"/>
    <n v="9.9900000000000003E-2"/>
    <n v="2400"/>
    <n v="8"/>
    <n v="2660"/>
  </r>
  <r>
    <n v="622190"/>
    <x v="21"/>
    <x v="0"/>
    <x v="5"/>
    <s v="Demusz Mfg Inc."/>
    <x v="2"/>
    <x v="2"/>
    <x v="49"/>
    <d v="2021-08-12T00:00:00"/>
    <d v="2021-08-12T00:00:00"/>
    <x v="1"/>
    <x v="1"/>
    <d v="2021-09-12T00:00:00"/>
    <n v="797411"/>
    <x v="6"/>
    <s v="B4"/>
    <x v="1"/>
    <s v="Source Verified"/>
    <n v="27168"/>
    <n v="2.87E-2"/>
    <n v="241.97"/>
    <n v="9.9900000000000003E-2"/>
    <n v="7500"/>
    <n v="6"/>
    <n v="8418"/>
  </r>
  <r>
    <n v="538350"/>
    <x v="1"/>
    <x v="0"/>
    <x v="9"/>
    <s v="Jims Music Center"/>
    <x v="2"/>
    <x v="2"/>
    <x v="43"/>
    <d v="2021-10-11T00:00:00"/>
    <d v="2021-10-11T00:00:00"/>
    <x v="1"/>
    <x v="1"/>
    <d v="2021-11-11T00:00:00"/>
    <n v="695295"/>
    <x v="6"/>
    <s v="B4"/>
    <x v="1"/>
    <s v="Source Verified"/>
    <n v="35004"/>
    <n v="1.0999999999999999E-2"/>
    <n v="131.88999999999999"/>
    <n v="0.1149"/>
    <n v="4000"/>
    <n v="12"/>
    <n v="4468"/>
  </r>
  <r>
    <n v="865425"/>
    <x v="1"/>
    <x v="0"/>
    <x v="0"/>
    <s v="Al Phillips The Cleaner Inc."/>
    <x v="2"/>
    <x v="2"/>
    <x v="11"/>
    <d v="2021-10-11T00:00:00"/>
    <d v="2021-10-11T00:00:00"/>
    <x v="1"/>
    <x v="1"/>
    <d v="2021-11-11T00:00:00"/>
    <n v="1078687"/>
    <x v="6"/>
    <s v="B2"/>
    <x v="1"/>
    <s v="Source Verified"/>
    <n v="19200"/>
    <n v="6.3E-3"/>
    <n v="78.11"/>
    <n v="0.10589999999999999"/>
    <n v="2400"/>
    <n v="4"/>
    <n v="2422"/>
  </r>
  <r>
    <n v="556207"/>
    <x v="8"/>
    <x v="0"/>
    <x v="4"/>
    <s v="ICVM Group"/>
    <x v="2"/>
    <x v="2"/>
    <x v="43"/>
    <d v="2021-08-12T00:00:00"/>
    <d v="2021-08-12T00:00:00"/>
    <x v="1"/>
    <x v="1"/>
    <d v="2021-09-12T00:00:00"/>
    <n v="716232"/>
    <x v="6"/>
    <s v="B4"/>
    <x v="1"/>
    <s v="Source Verified"/>
    <n v="50000"/>
    <n v="0.16439999999999999"/>
    <n v="49.46"/>
    <n v="0.1149"/>
    <n v="1500"/>
    <n v="8"/>
    <n v="1745"/>
  </r>
  <r>
    <n v="618169"/>
    <x v="6"/>
    <x v="0"/>
    <x v="9"/>
    <s v="Kirby Bar and Grill"/>
    <x v="2"/>
    <x v="2"/>
    <x v="49"/>
    <d v="2021-12-12T00:00:00"/>
    <d v="2021-12-12T00:00:00"/>
    <x v="1"/>
    <x v="1"/>
    <d v="2022-01-12T00:00:00"/>
    <n v="792461"/>
    <x v="6"/>
    <s v="B5"/>
    <x v="1"/>
    <s v="Source Verified"/>
    <n v="10560"/>
    <n v="0.1318"/>
    <n v="32.44"/>
    <n v="0.1036"/>
    <n v="1000"/>
    <n v="4"/>
    <n v="1149"/>
  </r>
  <r>
    <n v="984742"/>
    <x v="1"/>
    <x v="0"/>
    <x v="4"/>
    <s v="Eveo Communications Group"/>
    <x v="2"/>
    <x v="2"/>
    <x v="13"/>
    <d v="2021-05-16T00:00:00"/>
    <d v="2021-12-13T00:00:00"/>
    <x v="1"/>
    <x v="1"/>
    <d v="2022-01-13T00:00:00"/>
    <n v="1208388"/>
    <x v="6"/>
    <s v="B3"/>
    <x v="1"/>
    <s v="Source Verified"/>
    <n v="95000"/>
    <n v="0.1676"/>
    <n v="158.77000000000001"/>
    <n v="0.1171"/>
    <n v="4800"/>
    <n v="23"/>
    <n v="5634"/>
  </r>
  <r>
    <n v="623643"/>
    <x v="31"/>
    <x v="0"/>
    <x v="3"/>
    <s v="U.S. Postal Service"/>
    <x v="2"/>
    <x v="2"/>
    <x v="41"/>
    <d v="2021-08-14T00:00:00"/>
    <d v="2021-06-11T00:00:00"/>
    <x v="1"/>
    <x v="1"/>
    <d v="2021-07-11T00:00:00"/>
    <n v="799237"/>
    <x v="6"/>
    <s v="B1"/>
    <x v="1"/>
    <s v="Source Verified"/>
    <n v="65000"/>
    <n v="0.13769999999999999"/>
    <n v="114.28"/>
    <n v="8.8800000000000004E-2"/>
    <n v="3600"/>
    <n v="23"/>
    <n v="3750"/>
  </r>
  <r>
    <n v="503928"/>
    <x v="17"/>
    <x v="0"/>
    <x v="7"/>
    <s v="WalMart"/>
    <x v="2"/>
    <x v="2"/>
    <x v="48"/>
    <d v="2021-03-16T00:00:00"/>
    <d v="2021-02-13T00:00:00"/>
    <x v="1"/>
    <x v="1"/>
    <d v="2021-03-13T00:00:00"/>
    <n v="648666"/>
    <x v="6"/>
    <s v="B2"/>
    <x v="1"/>
    <s v="Source Verified"/>
    <n v="40000"/>
    <n v="0.129"/>
    <n v="181.36"/>
    <n v="0.10249999999999999"/>
    <n v="5600"/>
    <n v="26"/>
    <n v="6540"/>
  </r>
  <r>
    <n v="613811"/>
    <x v="20"/>
    <x v="0"/>
    <x v="7"/>
    <s v="san carlos apache tribe"/>
    <x v="2"/>
    <x v="2"/>
    <x v="49"/>
    <d v="2021-03-13T00:00:00"/>
    <d v="2021-03-13T00:00:00"/>
    <x v="1"/>
    <x v="1"/>
    <d v="2021-04-13T00:00:00"/>
    <n v="786943"/>
    <x v="6"/>
    <s v="B4"/>
    <x v="1"/>
    <s v="Source Verified"/>
    <n v="38272"/>
    <n v="0.1119"/>
    <n v="154.86000000000001"/>
    <n v="9.9900000000000003E-2"/>
    <n v="4800"/>
    <n v="18"/>
    <n v="5519"/>
  </r>
  <r>
    <n v="549260"/>
    <x v="36"/>
    <x v="0"/>
    <x v="4"/>
    <s v="grand teton association"/>
    <x v="2"/>
    <x v="2"/>
    <x v="43"/>
    <d v="2021-01-16T00:00:00"/>
    <d v="2021-08-13T00:00:00"/>
    <x v="1"/>
    <x v="1"/>
    <d v="2021-09-13T00:00:00"/>
    <n v="708052"/>
    <x v="6"/>
    <s v="B5"/>
    <x v="1"/>
    <s v="Source Verified"/>
    <n v="39000"/>
    <n v="0.1028"/>
    <n v="119.34"/>
    <n v="0.1186"/>
    <n v="3600"/>
    <n v="29"/>
    <n v="4296"/>
  </r>
  <r>
    <n v="597670"/>
    <x v="19"/>
    <x v="0"/>
    <x v="4"/>
    <s v="Wooster Country Club"/>
    <x v="0"/>
    <x v="2"/>
    <x v="50"/>
    <d v="2021-04-16T00:00:00"/>
    <d v="2021-11-13T00:00:00"/>
    <x v="1"/>
    <x v="1"/>
    <d v="2021-12-13T00:00:00"/>
    <n v="767142"/>
    <x v="6"/>
    <s v="C4"/>
    <x v="1"/>
    <s v="Source Verified"/>
    <n v="38004"/>
    <n v="7.7399999999999997E-2"/>
    <n v="101.59"/>
    <n v="0.13350000000000001"/>
    <n v="3000"/>
    <n v="16"/>
    <n v="3658"/>
  </r>
  <r>
    <n v="538163"/>
    <x v="2"/>
    <x v="0"/>
    <x v="2"/>
    <s v="Cougar Pallet Inc"/>
    <x v="0"/>
    <x v="2"/>
    <x v="43"/>
    <d v="2021-07-11T00:00:00"/>
    <d v="2021-07-11T00:00:00"/>
    <x v="1"/>
    <x v="1"/>
    <d v="2021-08-11T00:00:00"/>
    <n v="695085"/>
    <x v="6"/>
    <s v="C1"/>
    <x v="1"/>
    <s v="Source Verified"/>
    <n v="21996"/>
    <n v="2.7300000000000001E-2"/>
    <n v="202.83"/>
    <n v="0.1323"/>
    <n v="6000"/>
    <n v="9"/>
    <n v="6436"/>
  </r>
  <r>
    <n v="888117"/>
    <x v="8"/>
    <x v="0"/>
    <x v="1"/>
    <s v="Mohawk Valley orthopedics, pc"/>
    <x v="0"/>
    <x v="2"/>
    <x v="10"/>
    <d v="2021-04-16T00:00:00"/>
    <d v="2021-03-14T00:00:00"/>
    <x v="1"/>
    <x v="1"/>
    <d v="2021-04-14T00:00:00"/>
    <n v="1104401"/>
    <x v="6"/>
    <s v="C4"/>
    <x v="1"/>
    <s v="Source Verified"/>
    <n v="32000"/>
    <n v="5.8500000000000003E-2"/>
    <n v="121.8"/>
    <n v="0.1527"/>
    <n v="3500"/>
    <n v="23"/>
    <n v="4343"/>
  </r>
  <r>
    <n v="1051586"/>
    <x v="41"/>
    <x v="0"/>
    <x v="8"/>
    <s v="Navy"/>
    <x v="0"/>
    <x v="2"/>
    <x v="12"/>
    <d v="2021-02-15T00:00:00"/>
    <d v="2021-01-13T00:00:00"/>
    <x v="1"/>
    <x v="1"/>
    <d v="2021-02-13T00:00:00"/>
    <n v="1282692"/>
    <x v="6"/>
    <s v="C1"/>
    <x v="1"/>
    <s v="Source Verified"/>
    <n v="79768"/>
    <n v="0.1673"/>
    <n v="407.17"/>
    <n v="0.13489999999999999"/>
    <n v="12000"/>
    <n v="21"/>
    <n v="13505"/>
  </r>
  <r>
    <n v="879029"/>
    <x v="5"/>
    <x v="0"/>
    <x v="8"/>
    <s v="Freddie Rebel's"/>
    <x v="0"/>
    <x v="2"/>
    <x v="10"/>
    <d v="2021-01-16T00:00:00"/>
    <d v="2021-10-14T00:00:00"/>
    <x v="1"/>
    <x v="1"/>
    <d v="2021-11-14T00:00:00"/>
    <n v="1093833"/>
    <x v="6"/>
    <s v="C4"/>
    <x v="1"/>
    <s v="Source Verified"/>
    <n v="21000"/>
    <n v="4.5699999999999998E-2"/>
    <n v="208.79"/>
    <n v="0.1527"/>
    <n v="6000"/>
    <n v="4"/>
    <n v="7516"/>
  </r>
  <r>
    <n v="615995"/>
    <x v="1"/>
    <x v="0"/>
    <x v="0"/>
    <s v="Cycle Gear"/>
    <x v="0"/>
    <x v="2"/>
    <x v="49"/>
    <d v="2021-05-12T00:00:00"/>
    <d v="2021-05-12T00:00:00"/>
    <x v="1"/>
    <x v="1"/>
    <d v="2021-06-12T00:00:00"/>
    <n v="789866"/>
    <x v="6"/>
    <s v="C3"/>
    <x v="1"/>
    <s v="Source Verified"/>
    <n v="13200"/>
    <n v="7.2700000000000001E-2"/>
    <n v="151.58000000000001"/>
    <n v="0.1298"/>
    <n v="4500"/>
    <n v="3"/>
    <n v="5169"/>
  </r>
  <r>
    <n v="646705"/>
    <x v="1"/>
    <x v="0"/>
    <x v="1"/>
    <s v="Lakeshore Dairy"/>
    <x v="0"/>
    <x v="2"/>
    <x v="21"/>
    <d v="2021-12-12T00:00:00"/>
    <d v="2021-12-12T00:00:00"/>
    <x v="1"/>
    <x v="1"/>
    <d v="2022-01-12T00:00:00"/>
    <n v="827423"/>
    <x v="6"/>
    <s v="C1"/>
    <x v="1"/>
    <s v="Source Verified"/>
    <n v="60000"/>
    <n v="1.6799999999999999E-2"/>
    <n v="299.92"/>
    <n v="0.12230000000000001"/>
    <n v="9000"/>
    <n v="8"/>
    <n v="9931"/>
  </r>
  <r>
    <n v="1037046"/>
    <x v="2"/>
    <x v="0"/>
    <x v="8"/>
    <s v="US ARMY"/>
    <x v="4"/>
    <x v="2"/>
    <x v="22"/>
    <d v="2021-05-16T00:00:00"/>
    <d v="2021-10-14T00:00:00"/>
    <x v="1"/>
    <x v="1"/>
    <d v="2021-11-14T00:00:00"/>
    <n v="1266932"/>
    <x v="6"/>
    <s v="D1"/>
    <x v="1"/>
    <s v="Source Verified"/>
    <n v="24000"/>
    <n v="4.65E-2"/>
    <n v="176.51"/>
    <n v="0.16289999999999999"/>
    <n v="5000"/>
    <n v="4"/>
    <n v="6331"/>
  </r>
  <r>
    <n v="505096"/>
    <x v="18"/>
    <x v="0"/>
    <x v="8"/>
    <s v="hatteras press co"/>
    <x v="4"/>
    <x v="2"/>
    <x v="48"/>
    <d v="2021-08-14T00:00:00"/>
    <d v="2021-06-11T00:00:00"/>
    <x v="1"/>
    <x v="1"/>
    <d v="2021-07-11T00:00:00"/>
    <n v="650712"/>
    <x v="6"/>
    <s v="D1"/>
    <x v="1"/>
    <s v="Source Verified"/>
    <n v="35000"/>
    <n v="8.7099999999999997E-2"/>
    <n v="241.26"/>
    <n v="0.1459"/>
    <n v="7000"/>
    <n v="9"/>
    <n v="7750"/>
  </r>
  <r>
    <n v="557852"/>
    <x v="16"/>
    <x v="0"/>
    <x v="1"/>
    <s v="chilis"/>
    <x v="4"/>
    <x v="2"/>
    <x v="47"/>
    <d v="2021-06-13T00:00:00"/>
    <d v="2021-08-13T00:00:00"/>
    <x v="1"/>
    <x v="1"/>
    <d v="2021-09-13T00:00:00"/>
    <n v="718200"/>
    <x v="6"/>
    <s v="D2"/>
    <x v="1"/>
    <s v="Source Verified"/>
    <n v="36000"/>
    <n v="5.8000000000000003E-2"/>
    <n v="417.22"/>
    <n v="0.15210000000000001"/>
    <n v="12000"/>
    <n v="5"/>
    <n v="15021"/>
  </r>
  <r>
    <n v="653281"/>
    <x v="23"/>
    <x v="0"/>
    <x v="6"/>
    <s v="Echelon properties"/>
    <x v="3"/>
    <x v="0"/>
    <x v="21"/>
    <d v="2021-02-16T00:00:00"/>
    <d v="2021-08-12T00:00:00"/>
    <x v="1"/>
    <x v="1"/>
    <d v="2021-09-12T00:00:00"/>
    <n v="835461"/>
    <x v="6"/>
    <s v="A2"/>
    <x v="1"/>
    <s v="Source Verified"/>
    <n v="30000"/>
    <n v="2.12E-2"/>
    <n v="30.33"/>
    <n v="5.79E-2"/>
    <n v="1000"/>
    <n v="12"/>
    <n v="1070"/>
  </r>
  <r>
    <n v="832957"/>
    <x v="0"/>
    <x v="0"/>
    <x v="6"/>
    <s v="Refugee Family Services"/>
    <x v="3"/>
    <x v="0"/>
    <x v="11"/>
    <d v="2021-03-12T00:00:00"/>
    <d v="2021-03-12T00:00:00"/>
    <x v="1"/>
    <x v="1"/>
    <d v="2021-04-12T00:00:00"/>
    <n v="1042469"/>
    <x v="6"/>
    <s v="A3"/>
    <x v="1"/>
    <s v="Source Verified"/>
    <n v="12000"/>
    <n v="0.24399999999999999"/>
    <n v="46.31"/>
    <n v="6.9900000000000004E-2"/>
    <n v="1500"/>
    <n v="14"/>
    <n v="1552"/>
  </r>
  <r>
    <n v="970910"/>
    <x v="3"/>
    <x v="0"/>
    <x v="6"/>
    <s v="Client Services Inc"/>
    <x v="3"/>
    <x v="0"/>
    <x v="13"/>
    <d v="2021-10-14T00:00:00"/>
    <d v="2021-02-12T00:00:00"/>
    <x v="1"/>
    <x v="1"/>
    <d v="2021-03-12T00:00:00"/>
    <n v="1192613"/>
    <x v="6"/>
    <s v="A3"/>
    <x v="1"/>
    <s v="Source Verified"/>
    <n v="30000"/>
    <n v="0.19239999999999999"/>
    <n v="46.67"/>
    <n v="7.51E-2"/>
    <n v="1500"/>
    <n v="28"/>
    <n v="1536"/>
  </r>
  <r>
    <n v="507952"/>
    <x v="11"/>
    <x v="0"/>
    <x v="6"/>
    <s v="CarMax"/>
    <x v="3"/>
    <x v="0"/>
    <x v="48"/>
    <d v="2021-05-13T00:00:00"/>
    <d v="2021-05-13T00:00:00"/>
    <x v="1"/>
    <x v="1"/>
    <d v="2021-06-13T00:00:00"/>
    <n v="655237"/>
    <x v="6"/>
    <s v="A4"/>
    <x v="1"/>
    <s v="Source Verified"/>
    <n v="36000"/>
    <n v="0.2097"/>
    <n v="186.66"/>
    <n v="7.51E-2"/>
    <n v="6000"/>
    <n v="9"/>
    <n v="6720"/>
  </r>
  <r>
    <n v="645593"/>
    <x v="8"/>
    <x v="0"/>
    <x v="6"/>
    <s v="Children's Rights"/>
    <x v="3"/>
    <x v="0"/>
    <x v="21"/>
    <d v="2021-05-16T00:00:00"/>
    <d v="2021-11-11T00:00:00"/>
    <x v="1"/>
    <x v="1"/>
    <d v="2021-12-11T00:00:00"/>
    <n v="826071"/>
    <x v="6"/>
    <s v="A4"/>
    <x v="1"/>
    <s v="Source Verified"/>
    <n v="75000"/>
    <n v="9.5000000000000001E-2"/>
    <n v="36.81"/>
    <n v="6.54E-2"/>
    <n v="1200"/>
    <n v="21"/>
    <n v="1250"/>
  </r>
  <r>
    <n v="826376"/>
    <x v="20"/>
    <x v="0"/>
    <x v="6"/>
    <s v="Garmin Inc."/>
    <x v="3"/>
    <x v="0"/>
    <x v="44"/>
    <d v="2021-08-14T00:00:00"/>
    <d v="2021-08-14T00:00:00"/>
    <x v="1"/>
    <x v="1"/>
    <d v="2021-09-14T00:00:00"/>
    <n v="1035246"/>
    <x v="6"/>
    <s v="A4"/>
    <x v="1"/>
    <s v="Source Verified"/>
    <n v="84000"/>
    <n v="8.6699999999999999E-2"/>
    <n v="311.02"/>
    <n v="7.4899999999999994E-2"/>
    <n v="10000"/>
    <n v="7"/>
    <n v="11197"/>
  </r>
  <r>
    <n v="797821"/>
    <x v="19"/>
    <x v="0"/>
    <x v="6"/>
    <s v="Progressive Insurance"/>
    <x v="3"/>
    <x v="0"/>
    <x v="44"/>
    <d v="2021-04-15T00:00:00"/>
    <d v="2021-04-14T00:00:00"/>
    <x v="1"/>
    <x v="1"/>
    <d v="2021-05-14T00:00:00"/>
    <n v="1002868"/>
    <x v="6"/>
    <s v="A4"/>
    <x v="1"/>
    <s v="Source Verified"/>
    <n v="45000"/>
    <n v="0.10829999999999999"/>
    <n v="217.72"/>
    <n v="7.4899999999999994E-2"/>
    <n v="7000"/>
    <n v="17"/>
    <n v="7828"/>
  </r>
  <r>
    <n v="522641"/>
    <x v="1"/>
    <x v="0"/>
    <x v="6"/>
    <s v="Carmax"/>
    <x v="3"/>
    <x v="0"/>
    <x v="27"/>
    <d v="2021-05-14T00:00:00"/>
    <d v="2021-09-11T00:00:00"/>
    <x v="1"/>
    <x v="1"/>
    <d v="2021-10-11T00:00:00"/>
    <n v="676028"/>
    <x v="6"/>
    <s v="A5"/>
    <x v="1"/>
    <s v="Source Verified"/>
    <n v="50000"/>
    <n v="8.1600000000000006E-2"/>
    <n v="93.85"/>
    <n v="7.8799999999999995E-2"/>
    <n v="3000"/>
    <n v="5"/>
    <n v="3147"/>
  </r>
  <r>
    <n v="587381"/>
    <x v="5"/>
    <x v="0"/>
    <x v="6"/>
    <s v="SLT Expressway"/>
    <x v="3"/>
    <x v="0"/>
    <x v="54"/>
    <d v="2021-11-10T00:00:00"/>
    <d v="2021-11-10T00:00:00"/>
    <x v="1"/>
    <x v="1"/>
    <d v="2021-12-10T00:00:00"/>
    <n v="754638"/>
    <x v="6"/>
    <s v="A5"/>
    <x v="1"/>
    <s v="Source Verified"/>
    <n v="57000"/>
    <n v="8.48E-2"/>
    <n v="93.85"/>
    <n v="7.8799999999999995E-2"/>
    <n v="3000"/>
    <n v="27"/>
    <n v="3020"/>
  </r>
  <r>
    <n v="852461"/>
    <x v="8"/>
    <x v="0"/>
    <x v="3"/>
    <s v="Polmost Food Corp"/>
    <x v="3"/>
    <x v="0"/>
    <x v="11"/>
    <d v="2021-01-13T00:00:00"/>
    <d v="2021-05-12T00:00:00"/>
    <x v="1"/>
    <x v="1"/>
    <d v="2021-06-12T00:00:00"/>
    <n v="1064522"/>
    <x v="6"/>
    <s v="A1"/>
    <x v="1"/>
    <s v="Source Verified"/>
    <n v="45000"/>
    <n v="0.15359999999999999"/>
    <n v="361.92"/>
    <n v="5.4199999999999998E-2"/>
    <n v="12000"/>
    <n v="31"/>
    <n v="12337"/>
  </r>
  <r>
    <n v="714609"/>
    <x v="25"/>
    <x v="0"/>
    <x v="3"/>
    <s v="Tennant Company"/>
    <x v="3"/>
    <x v="0"/>
    <x v="29"/>
    <d v="2021-03-12T00:00:00"/>
    <d v="2021-04-12T00:00:00"/>
    <x v="1"/>
    <x v="1"/>
    <d v="2021-05-12T00:00:00"/>
    <n v="908046"/>
    <x v="6"/>
    <s v="A3"/>
    <x v="1"/>
    <s v="Source Verified"/>
    <n v="135000"/>
    <n v="3.2899999999999999E-2"/>
    <n v="402.47"/>
    <n v="6.9199999999999998E-2"/>
    <n v="13050"/>
    <n v="35"/>
    <n v="13773"/>
  </r>
  <r>
    <n v="581175"/>
    <x v="18"/>
    <x v="0"/>
    <x v="8"/>
    <s v="PEI"/>
    <x v="3"/>
    <x v="0"/>
    <x v="49"/>
    <d v="2021-12-13T00:00:00"/>
    <d v="2021-12-13T00:00:00"/>
    <x v="1"/>
    <x v="1"/>
    <d v="2022-01-13T00:00:00"/>
    <n v="747043"/>
    <x v="6"/>
    <s v="A1"/>
    <x v="1"/>
    <s v="Source Verified"/>
    <n v="65000"/>
    <n v="2.8199999999999999E-2"/>
    <n v="301.60000000000002"/>
    <n v="5.4199999999999998E-2"/>
    <n v="10000"/>
    <n v="13"/>
    <n v="10858"/>
  </r>
  <r>
    <n v="580293"/>
    <x v="1"/>
    <x v="0"/>
    <x v="8"/>
    <s v="Liberty Packing Company"/>
    <x v="3"/>
    <x v="0"/>
    <x v="54"/>
    <d v="2021-01-16T00:00:00"/>
    <d v="2021-02-12T00:00:00"/>
    <x v="1"/>
    <x v="1"/>
    <d v="2021-03-12T00:00:00"/>
    <n v="745997"/>
    <x v="6"/>
    <s v="A1"/>
    <x v="1"/>
    <s v="Source Verified"/>
    <n v="13200"/>
    <n v="5.7299999999999997E-2"/>
    <n v="122.4"/>
    <n v="6.3899999999999998E-2"/>
    <n v="4000"/>
    <n v="10"/>
    <n v="4287"/>
  </r>
  <r>
    <n v="743343"/>
    <x v="1"/>
    <x v="0"/>
    <x v="8"/>
    <s v="Endeavors Technologies"/>
    <x v="3"/>
    <x v="0"/>
    <x v="25"/>
    <d v="2021-12-13T00:00:00"/>
    <d v="2021-12-13T00:00:00"/>
    <x v="1"/>
    <x v="1"/>
    <d v="2022-01-13T00:00:00"/>
    <n v="941581"/>
    <x v="6"/>
    <s v="A2"/>
    <x v="1"/>
    <s v="Source Verified"/>
    <n v="15085"/>
    <n v="0.14960000000000001"/>
    <n v="167.3"/>
    <n v="5.9900000000000002E-2"/>
    <n v="5500"/>
    <n v="8"/>
    <n v="6010"/>
  </r>
  <r>
    <n v="518877"/>
    <x v="5"/>
    <x v="0"/>
    <x v="8"/>
    <s v="Pet Doctors of America"/>
    <x v="3"/>
    <x v="0"/>
    <x v="27"/>
    <d v="2021-05-16T00:00:00"/>
    <d v="2021-06-13T00:00:00"/>
    <x v="1"/>
    <x v="1"/>
    <d v="2021-07-13T00:00:00"/>
    <n v="670758"/>
    <x v="6"/>
    <s v="A5"/>
    <x v="1"/>
    <s v="Source Verified"/>
    <n v="20796"/>
    <n v="8.48E-2"/>
    <n v="234.61"/>
    <n v="7.8799999999999995E-2"/>
    <n v="7500"/>
    <n v="9"/>
    <n v="8446"/>
  </r>
  <r>
    <n v="378348"/>
    <x v="8"/>
    <x v="0"/>
    <x v="8"/>
    <s v="BR+A Consulting Engineers"/>
    <x v="3"/>
    <x v="0"/>
    <x v="8"/>
    <d v="2021-11-10T00:00:00"/>
    <d v="2021-10-10T00:00:00"/>
    <x v="1"/>
    <x v="1"/>
    <d v="2021-11-10T00:00:00"/>
    <n v="403376"/>
    <x v="6"/>
    <s v="A5"/>
    <x v="1"/>
    <s v="Source Verified"/>
    <n v="70000"/>
    <n v="4.0800000000000003E-2"/>
    <n v="320.95"/>
    <n v="9.6299999999999997E-2"/>
    <n v="10000"/>
    <n v="20"/>
    <n v="11220"/>
  </r>
  <r>
    <n v="500122"/>
    <x v="18"/>
    <x v="0"/>
    <x v="8"/>
    <s v="Bank of America"/>
    <x v="3"/>
    <x v="0"/>
    <x v="48"/>
    <d v="2021-05-16T00:00:00"/>
    <d v="2021-04-13T00:00:00"/>
    <x v="1"/>
    <x v="1"/>
    <d v="2021-05-13T00:00:00"/>
    <n v="642222"/>
    <x v="6"/>
    <s v="A5"/>
    <x v="1"/>
    <s v="Source Verified"/>
    <n v="65000"/>
    <n v="0.19020000000000001"/>
    <n v="218.97"/>
    <n v="7.8799999999999995E-2"/>
    <n v="7000"/>
    <n v="21"/>
    <n v="7914"/>
  </r>
  <r>
    <n v="553500"/>
    <x v="33"/>
    <x v="0"/>
    <x v="4"/>
    <s v="publix"/>
    <x v="3"/>
    <x v="0"/>
    <x v="43"/>
    <d v="2021-03-12T00:00:00"/>
    <d v="2021-03-12T00:00:00"/>
    <x v="1"/>
    <x v="1"/>
    <d v="2021-04-12T00:00:00"/>
    <n v="713161"/>
    <x v="6"/>
    <s v="A1"/>
    <x v="1"/>
    <s v="Source Verified"/>
    <n v="31200"/>
    <n v="0.12540000000000001"/>
    <n v="110.16"/>
    <n v="6.3899999999999998E-2"/>
    <n v="3600"/>
    <n v="10"/>
    <n v="3894"/>
  </r>
  <r>
    <n v="599386"/>
    <x v="1"/>
    <x v="0"/>
    <x v="4"/>
    <s v="Contemporary Jewish Museum"/>
    <x v="3"/>
    <x v="0"/>
    <x v="50"/>
    <d v="2021-02-16T00:00:00"/>
    <d v="2021-11-13T00:00:00"/>
    <x v="1"/>
    <x v="1"/>
    <d v="2021-12-13T00:00:00"/>
    <n v="769315"/>
    <x v="6"/>
    <s v="A1"/>
    <x v="1"/>
    <s v="Source Verified"/>
    <n v="60000"/>
    <n v="0.1174"/>
    <n v="361.92"/>
    <n v="5.4199999999999998E-2"/>
    <n v="12000"/>
    <n v="26"/>
    <n v="13030"/>
  </r>
  <r>
    <n v="384696"/>
    <x v="8"/>
    <x v="0"/>
    <x v="4"/>
    <s v="Transitional Services Associaton Inc."/>
    <x v="3"/>
    <x v="0"/>
    <x v="33"/>
    <d v="2021-06-15T00:00:00"/>
    <d v="2021-10-09T00:00:00"/>
    <x v="1"/>
    <x v="1"/>
    <d v="2021-11-09T00:00:00"/>
    <n v="415970"/>
    <x v="6"/>
    <s v="A2"/>
    <x v="1"/>
    <s v="Source Verified"/>
    <n v="30500"/>
    <n v="0.10539999999999999"/>
    <n v="112.29"/>
    <n v="7.6799999999999993E-2"/>
    <n v="3600"/>
    <n v="10"/>
    <n v="3730"/>
  </r>
  <r>
    <n v="1042768"/>
    <x v="29"/>
    <x v="0"/>
    <x v="4"/>
    <s v="Louisiana State University Health Sciences Center"/>
    <x v="3"/>
    <x v="0"/>
    <x v="12"/>
    <d v="2021-12-14T00:00:00"/>
    <d v="2021-12-14T00:00:00"/>
    <x v="1"/>
    <x v="1"/>
    <d v="2022-01-14T00:00:00"/>
    <n v="1272860"/>
    <x v="6"/>
    <s v="A2"/>
    <x v="1"/>
    <s v="Source Verified"/>
    <n v="80004"/>
    <n v="4.9599999999999998E-2"/>
    <n v="307.04000000000002"/>
    <n v="6.6199999999999995E-2"/>
    <n v="10000"/>
    <n v="26"/>
    <n v="11053"/>
  </r>
  <r>
    <n v="713803"/>
    <x v="4"/>
    <x v="0"/>
    <x v="4"/>
    <s v="Leechburg Area School District"/>
    <x v="3"/>
    <x v="0"/>
    <x v="29"/>
    <d v="2021-04-14T00:00:00"/>
    <d v="2021-04-14T00:00:00"/>
    <x v="1"/>
    <x v="1"/>
    <d v="2021-05-14T00:00:00"/>
    <n v="907107"/>
    <x v="6"/>
    <s v="A4"/>
    <x v="1"/>
    <s v="Source Verified"/>
    <n v="41500"/>
    <n v="7.0800000000000002E-2"/>
    <n v="155.05000000000001"/>
    <n v="7.2900000000000006E-2"/>
    <n v="5000"/>
    <n v="22"/>
    <n v="5582"/>
  </r>
  <r>
    <n v="745452"/>
    <x v="1"/>
    <x v="0"/>
    <x v="4"/>
    <s v="San Jose State University Research Found"/>
    <x v="3"/>
    <x v="0"/>
    <x v="25"/>
    <d v="2021-08-11T00:00:00"/>
    <d v="2021-08-11T00:00:00"/>
    <x v="1"/>
    <x v="1"/>
    <d v="2021-09-11T00:00:00"/>
    <n v="944034"/>
    <x v="6"/>
    <s v="A5"/>
    <x v="1"/>
    <s v="Source Verified"/>
    <n v="70000"/>
    <n v="6.1999999999999998E-3"/>
    <n v="189.38"/>
    <n v="8.4900000000000003E-2"/>
    <n v="6000"/>
    <n v="14"/>
    <n v="6090"/>
  </r>
  <r>
    <n v="978904"/>
    <x v="9"/>
    <x v="0"/>
    <x v="2"/>
    <s v="xpedite technologies inc"/>
    <x v="3"/>
    <x v="0"/>
    <x v="13"/>
    <d v="2021-09-13T00:00:00"/>
    <d v="2021-08-12T00:00:00"/>
    <x v="1"/>
    <x v="1"/>
    <d v="2021-09-12T00:00:00"/>
    <n v="1201963"/>
    <x v="6"/>
    <s v="A1"/>
    <x v="1"/>
    <s v="Source Verified"/>
    <n v="85000"/>
    <n v="5.1499999999999997E-2"/>
    <n v="486.97"/>
    <n v="6.0299999999999999E-2"/>
    <n v="16000"/>
    <n v="9"/>
    <n v="16570"/>
  </r>
  <r>
    <n v="857070"/>
    <x v="6"/>
    <x v="0"/>
    <x v="2"/>
    <s v="Atlas Restaurant Supply"/>
    <x v="3"/>
    <x v="0"/>
    <x v="11"/>
    <d v="2021-08-14T00:00:00"/>
    <d v="2021-09-14T00:00:00"/>
    <x v="1"/>
    <x v="1"/>
    <d v="2021-10-14T00:00:00"/>
    <n v="1069493"/>
    <x v="6"/>
    <s v="A2"/>
    <x v="1"/>
    <s v="Source Verified"/>
    <n v="21600"/>
    <n v="7.4399999999999994E-2"/>
    <n v="76.05"/>
    <n v="5.9900000000000002E-2"/>
    <n v="2500"/>
    <n v="6"/>
    <n v="2738"/>
  </r>
  <r>
    <n v="537342"/>
    <x v="1"/>
    <x v="0"/>
    <x v="2"/>
    <s v="office depot-"/>
    <x v="3"/>
    <x v="0"/>
    <x v="43"/>
    <d v="2021-05-16T00:00:00"/>
    <d v="2021-02-11T00:00:00"/>
    <x v="1"/>
    <x v="1"/>
    <d v="2021-03-11T00:00:00"/>
    <n v="694138"/>
    <x v="6"/>
    <s v="A2"/>
    <x v="1"/>
    <s v="Source Verified"/>
    <n v="12996"/>
    <n v="7.4800000000000005E-2"/>
    <n v="53.85"/>
    <n v="6.7599999999999993E-2"/>
    <n v="1750"/>
    <n v="6"/>
    <n v="1814"/>
  </r>
  <r>
    <n v="649414"/>
    <x v="1"/>
    <x v="0"/>
    <x v="2"/>
    <s v="mercuru insurance"/>
    <x v="3"/>
    <x v="0"/>
    <x v="21"/>
    <d v="2021-01-14T00:00:00"/>
    <d v="2021-01-14T00:00:00"/>
    <x v="1"/>
    <x v="1"/>
    <d v="2021-02-14T00:00:00"/>
    <n v="830760"/>
    <x v="6"/>
    <s v="A3"/>
    <x v="1"/>
    <s v="Source Verified"/>
    <n v="27996"/>
    <n v="0.186"/>
    <n v="123.37"/>
    <n v="6.9199999999999998E-2"/>
    <n v="4000"/>
    <n v="10"/>
    <n v="4441"/>
  </r>
  <r>
    <n v="743789"/>
    <x v="1"/>
    <x v="0"/>
    <x v="2"/>
    <s v="Palo Alto Unified School District"/>
    <x v="3"/>
    <x v="0"/>
    <x v="25"/>
    <d v="2021-05-14T00:00:00"/>
    <d v="2021-05-14T00:00:00"/>
    <x v="1"/>
    <x v="1"/>
    <d v="2021-06-14T00:00:00"/>
    <n v="942132"/>
    <x v="6"/>
    <s v="A3"/>
    <x v="1"/>
    <s v="Source Verified"/>
    <n v="41000"/>
    <n v="0.22009999999999999"/>
    <n v="308.73"/>
    <n v="6.9900000000000004E-2"/>
    <n v="10000"/>
    <n v="11"/>
    <n v="11114"/>
  </r>
  <r>
    <n v="530302"/>
    <x v="3"/>
    <x v="0"/>
    <x v="2"/>
    <s v="Ciber Inc."/>
    <x v="3"/>
    <x v="0"/>
    <x v="51"/>
    <d v="2021-04-16T00:00:00"/>
    <d v="2021-05-12T00:00:00"/>
    <x v="1"/>
    <x v="1"/>
    <d v="2021-06-12T00:00:00"/>
    <n v="685715"/>
    <x v="6"/>
    <s v="A4"/>
    <x v="1"/>
    <s v="Source Verified"/>
    <n v="82500"/>
    <n v="0.11169999999999999"/>
    <n v="518"/>
    <n v="7.51E-2"/>
    <n v="18000"/>
    <n v="31"/>
    <n v="18318"/>
  </r>
  <r>
    <n v="813929"/>
    <x v="5"/>
    <x v="0"/>
    <x v="2"/>
    <s v="westchester c c"/>
    <x v="3"/>
    <x v="0"/>
    <x v="44"/>
    <d v="2021-12-15T00:00:00"/>
    <d v="2021-10-12T00:00:00"/>
    <x v="1"/>
    <x v="1"/>
    <d v="2021-11-12T00:00:00"/>
    <n v="1021408"/>
    <x v="6"/>
    <s v="A5"/>
    <x v="1"/>
    <s v="Source Verified"/>
    <n v="27996"/>
    <n v="8.0999999999999996E-3"/>
    <n v="94.69"/>
    <n v="8.4900000000000003E-2"/>
    <n v="3000"/>
    <n v="5"/>
    <n v="3248"/>
  </r>
  <r>
    <n v="631594"/>
    <x v="34"/>
    <x v="0"/>
    <x v="5"/>
    <s v="Harold F. Leeper M.D.  Ph.D.  Inc."/>
    <x v="3"/>
    <x v="0"/>
    <x v="41"/>
    <d v="2021-12-13T00:00:00"/>
    <d v="2021-01-14T00:00:00"/>
    <x v="1"/>
    <x v="1"/>
    <d v="2021-02-14T00:00:00"/>
    <n v="809097"/>
    <x v="6"/>
    <s v="A1"/>
    <x v="1"/>
    <s v="Source Verified"/>
    <n v="45000"/>
    <n v="5.0099999999999999E-2"/>
    <n v="211.12"/>
    <n v="5.4199999999999998E-2"/>
    <n v="7000"/>
    <n v="22"/>
    <n v="7601"/>
  </r>
  <r>
    <n v="662029"/>
    <x v="8"/>
    <x v="0"/>
    <x v="5"/>
    <s v="MEDIA FOR US INC"/>
    <x v="3"/>
    <x v="0"/>
    <x v="0"/>
    <d v="2021-03-14T00:00:00"/>
    <d v="2021-02-14T00:00:00"/>
    <x v="1"/>
    <x v="1"/>
    <d v="2021-03-14T00:00:00"/>
    <n v="846637"/>
    <x v="6"/>
    <s v="A5"/>
    <x v="1"/>
    <s v="Source Verified"/>
    <n v="42000"/>
    <n v="0.2331"/>
    <n v="530.05999999999995"/>
    <n v="7.6600000000000001E-2"/>
    <n v="17000"/>
    <n v="17"/>
    <n v="19083"/>
  </r>
  <r>
    <n v="521995"/>
    <x v="8"/>
    <x v="0"/>
    <x v="5"/>
    <s v="Bethany Baptist Church"/>
    <x v="3"/>
    <x v="0"/>
    <x v="51"/>
    <d v="2021-03-11T00:00:00"/>
    <d v="2021-03-11T00:00:00"/>
    <x v="1"/>
    <x v="1"/>
    <d v="2021-04-11T00:00:00"/>
    <n v="675128"/>
    <x v="6"/>
    <s v="A5"/>
    <x v="1"/>
    <s v="Source Verified"/>
    <n v="60000"/>
    <n v="1.2999999999999999E-2"/>
    <n v="336.28"/>
    <n v="7.8799999999999995E-2"/>
    <n v="15000"/>
    <n v="13"/>
    <n v="11322"/>
  </r>
  <r>
    <n v="495306"/>
    <x v="5"/>
    <x v="0"/>
    <x v="5"/>
    <s v="TD BANK NA"/>
    <x v="3"/>
    <x v="0"/>
    <x v="48"/>
    <d v="2021-05-13T00:00:00"/>
    <d v="2021-05-13T00:00:00"/>
    <x v="1"/>
    <x v="1"/>
    <d v="2021-06-13T00:00:00"/>
    <n v="634404"/>
    <x v="6"/>
    <s v="A5"/>
    <x v="1"/>
    <s v="Source Verified"/>
    <n v="48996"/>
    <n v="8.6699999999999999E-2"/>
    <n v="156.41"/>
    <n v="7.8799999999999995E-2"/>
    <n v="5000"/>
    <n v="20"/>
    <n v="5631"/>
  </r>
  <r>
    <n v="738154"/>
    <x v="3"/>
    <x v="0"/>
    <x v="7"/>
    <s v="SAMCO"/>
    <x v="3"/>
    <x v="0"/>
    <x v="29"/>
    <d v="2021-01-14T00:00:00"/>
    <d v="2021-12-13T00:00:00"/>
    <x v="1"/>
    <x v="1"/>
    <d v="2022-01-13T00:00:00"/>
    <n v="935476"/>
    <x v="6"/>
    <s v="A4"/>
    <x v="1"/>
    <s v="Source Verified"/>
    <n v="50000"/>
    <n v="3.2199999999999999E-2"/>
    <n v="93.03"/>
    <n v="7.2900000000000006E-2"/>
    <n v="3000"/>
    <n v="9"/>
    <n v="3341"/>
  </r>
  <r>
    <n v="730566"/>
    <x v="8"/>
    <x v="0"/>
    <x v="7"/>
    <s v="NYU Medical Center"/>
    <x v="3"/>
    <x v="0"/>
    <x v="29"/>
    <d v="2021-08-14T00:00:00"/>
    <d v="2021-10-12T00:00:00"/>
    <x v="1"/>
    <x v="1"/>
    <d v="2021-11-12T00:00:00"/>
    <n v="926536"/>
    <x v="6"/>
    <s v="A4"/>
    <x v="1"/>
    <s v="Source Verified"/>
    <n v="101424"/>
    <n v="0.1135"/>
    <n v="62.02"/>
    <n v="7.2900000000000006E-2"/>
    <n v="2000"/>
    <n v="29"/>
    <n v="2171"/>
  </r>
  <r>
    <n v="566247"/>
    <x v="16"/>
    <x v="0"/>
    <x v="7"/>
    <s v="Meditech"/>
    <x v="3"/>
    <x v="0"/>
    <x v="47"/>
    <d v="2021-08-13T00:00:00"/>
    <d v="2021-09-13T00:00:00"/>
    <x v="1"/>
    <x v="1"/>
    <d v="2021-10-13T00:00:00"/>
    <n v="721039"/>
    <x v="6"/>
    <s v="A5"/>
    <x v="1"/>
    <s v="Source Verified"/>
    <n v="50004"/>
    <n v="0.1769"/>
    <n v="187.69"/>
    <n v="7.8799999999999995E-2"/>
    <n v="6000"/>
    <n v="16"/>
    <n v="6757"/>
  </r>
  <r>
    <n v="515231"/>
    <x v="1"/>
    <x v="0"/>
    <x v="9"/>
    <s v="Brooks Brothers"/>
    <x v="3"/>
    <x v="0"/>
    <x v="27"/>
    <d v="2021-04-11T00:00:00"/>
    <d v="2021-03-11T00:00:00"/>
    <x v="1"/>
    <x v="1"/>
    <d v="2021-04-11T00:00:00"/>
    <n v="666019"/>
    <x v="6"/>
    <s v="A4"/>
    <x v="1"/>
    <s v="Source Verified"/>
    <n v="43000"/>
    <n v="0.18840000000000001"/>
    <n v="31.12"/>
    <n v="7.51E-2"/>
    <n v="1000"/>
    <n v="18"/>
    <n v="1055"/>
  </r>
  <r>
    <n v="805786"/>
    <x v="25"/>
    <x v="0"/>
    <x v="9"/>
    <m/>
    <x v="3"/>
    <x v="0"/>
    <x v="44"/>
    <d v="2021-05-13T00:00:00"/>
    <d v="2021-05-13T00:00:00"/>
    <x v="1"/>
    <x v="1"/>
    <d v="2021-06-13T00:00:00"/>
    <n v="1011868"/>
    <x v="6"/>
    <s v="A4"/>
    <x v="1"/>
    <s v="Source Verified"/>
    <n v="84000"/>
    <n v="0.14929999999999999"/>
    <n v="373.22"/>
    <n v="7.4899999999999994E-2"/>
    <n v="12000"/>
    <n v="18"/>
    <n v="12909"/>
  </r>
  <r>
    <n v="860218"/>
    <x v="1"/>
    <x v="0"/>
    <x v="9"/>
    <s v="MSSB"/>
    <x v="3"/>
    <x v="0"/>
    <x v="11"/>
    <d v="2021-02-15T00:00:00"/>
    <d v="2021-04-12T00:00:00"/>
    <x v="1"/>
    <x v="1"/>
    <d v="2021-05-12T00:00:00"/>
    <n v="1072963"/>
    <x v="6"/>
    <s v="A5"/>
    <x v="1"/>
    <s v="Source Verified"/>
    <n v="150000"/>
    <n v="0.06"/>
    <n v="789.08"/>
    <n v="8.4900000000000003E-2"/>
    <n v="25000"/>
    <n v="30"/>
    <n v="25943"/>
  </r>
  <r>
    <n v="657036"/>
    <x v="10"/>
    <x v="0"/>
    <x v="10"/>
    <s v="Humana Insurance Company"/>
    <x v="3"/>
    <x v="0"/>
    <x v="21"/>
    <d v="2021-02-12T00:00:00"/>
    <d v="2021-02-12T00:00:00"/>
    <x v="1"/>
    <x v="1"/>
    <d v="2021-03-12T00:00:00"/>
    <n v="840309"/>
    <x v="6"/>
    <s v="A4"/>
    <x v="1"/>
    <s v="Source Verified"/>
    <n v="45756"/>
    <n v="9.3399999999999997E-2"/>
    <n v="310.10000000000002"/>
    <n v="7.2900000000000006E-2"/>
    <n v="10000"/>
    <n v="14"/>
    <n v="10627"/>
  </r>
  <r>
    <n v="709846"/>
    <x v="1"/>
    <x v="0"/>
    <x v="0"/>
    <s v="Art Institute of California - Hollywood"/>
    <x v="3"/>
    <x v="0"/>
    <x v="29"/>
    <d v="2021-09-12T00:00:00"/>
    <d v="2021-09-12T00:00:00"/>
    <x v="1"/>
    <x v="1"/>
    <d v="2021-10-12T00:00:00"/>
    <n v="902520"/>
    <x v="6"/>
    <s v="A1"/>
    <x v="1"/>
    <s v="Source Verified"/>
    <n v="42000"/>
    <n v="0.2034"/>
    <n v="105.56"/>
    <n v="5.4199999999999998E-2"/>
    <n v="3500"/>
    <n v="11"/>
    <n v="3643"/>
  </r>
  <r>
    <n v="766379"/>
    <x v="8"/>
    <x v="0"/>
    <x v="0"/>
    <s v="Post Millennium"/>
    <x v="3"/>
    <x v="0"/>
    <x v="6"/>
    <d v="2021-10-15T00:00:00"/>
    <d v="2021-06-14T00:00:00"/>
    <x v="1"/>
    <x v="1"/>
    <d v="2021-07-14T00:00:00"/>
    <n v="967381"/>
    <x v="6"/>
    <s v="A1"/>
    <x v="1"/>
    <s v="Source Verified"/>
    <n v="24000"/>
    <n v="6.2E-2"/>
    <n v="144.77000000000001"/>
    <n v="5.4199999999999998E-2"/>
    <n v="4800"/>
    <n v="12"/>
    <n v="5212"/>
  </r>
  <r>
    <n v="1051899"/>
    <x v="32"/>
    <x v="0"/>
    <x v="0"/>
    <s v="Research Triangle Institute"/>
    <x v="3"/>
    <x v="0"/>
    <x v="12"/>
    <d v="2021-02-15T00:00:00"/>
    <d v="2021-12-14T00:00:00"/>
    <x v="1"/>
    <x v="1"/>
    <d v="2022-01-14T00:00:00"/>
    <n v="1283411"/>
    <x v="6"/>
    <s v="A1"/>
    <x v="1"/>
    <s v="Source Verified"/>
    <n v="75000"/>
    <n v="8.0600000000000005E-2"/>
    <n v="365.23"/>
    <n v="6.0299999999999999E-2"/>
    <n v="12000"/>
    <n v="21"/>
    <n v="13148"/>
  </r>
  <r>
    <n v="818265"/>
    <x v="8"/>
    <x v="0"/>
    <x v="0"/>
    <s v="West Asset Management"/>
    <x v="3"/>
    <x v="0"/>
    <x v="44"/>
    <d v="2021-04-16T00:00:00"/>
    <d v="2021-02-14T00:00:00"/>
    <x v="1"/>
    <x v="1"/>
    <d v="2021-03-14T00:00:00"/>
    <n v="1026182"/>
    <x v="6"/>
    <s v="A3"/>
    <x v="1"/>
    <s v="Source Verified"/>
    <n v="42504"/>
    <n v="0.15079999999999999"/>
    <n v="194.5"/>
    <n v="6.9900000000000004E-2"/>
    <n v="6300"/>
    <n v="10"/>
    <n v="6977"/>
  </r>
  <r>
    <n v="1048862"/>
    <x v="16"/>
    <x v="0"/>
    <x v="0"/>
    <s v="Woods Hole Oceanographic Institute"/>
    <x v="3"/>
    <x v="0"/>
    <x v="12"/>
    <d v="2021-10-13T00:00:00"/>
    <d v="2021-07-12T00:00:00"/>
    <x v="1"/>
    <x v="1"/>
    <d v="2021-08-12T00:00:00"/>
    <n v="1280039"/>
    <x v="6"/>
    <s v="A4"/>
    <x v="1"/>
    <s v="Source Verified"/>
    <n v="42500"/>
    <n v="4.2599999999999999E-2"/>
    <n v="234.68"/>
    <n v="7.9000000000000001E-2"/>
    <n v="7500"/>
    <n v="19"/>
    <n v="7799"/>
  </r>
  <r>
    <n v="999662"/>
    <x v="2"/>
    <x v="0"/>
    <x v="0"/>
    <s v="RJ Byrd"/>
    <x v="3"/>
    <x v="0"/>
    <x v="22"/>
    <d v="2021-08-12T00:00:00"/>
    <d v="2021-08-12T00:00:00"/>
    <x v="1"/>
    <x v="1"/>
    <d v="2021-09-12T00:00:00"/>
    <n v="1225050"/>
    <x v="6"/>
    <s v="A4"/>
    <x v="1"/>
    <s v="Source Verified"/>
    <n v="72000"/>
    <n v="1.3299999999999999E-2"/>
    <n v="250.33"/>
    <n v="7.9000000000000001E-2"/>
    <n v="8000"/>
    <n v="16"/>
    <n v="8426"/>
  </r>
  <r>
    <n v="687406"/>
    <x v="4"/>
    <x v="0"/>
    <x v="0"/>
    <s v="Lebanon Valley College"/>
    <x v="3"/>
    <x v="0"/>
    <x v="42"/>
    <d v="2021-04-13T00:00:00"/>
    <d v="2021-03-13T00:00:00"/>
    <x v="1"/>
    <x v="1"/>
    <d v="2021-04-13T00:00:00"/>
    <n v="877418"/>
    <x v="6"/>
    <s v="A4"/>
    <x v="1"/>
    <s v="Source Verified"/>
    <n v="17772"/>
    <n v="0.1857"/>
    <n v="66.680000000000007"/>
    <n v="7.2900000000000006E-2"/>
    <n v="2150"/>
    <n v="8"/>
    <n v="2370"/>
  </r>
  <r>
    <n v="645220"/>
    <x v="21"/>
    <x v="0"/>
    <x v="0"/>
    <s v="Sam Ash"/>
    <x v="3"/>
    <x v="0"/>
    <x v="42"/>
    <d v="2021-08-13T00:00:00"/>
    <d v="2021-08-13T00:00:00"/>
    <x v="1"/>
    <x v="1"/>
    <d v="2021-09-13T00:00:00"/>
    <n v="825612"/>
    <x v="6"/>
    <s v="A5"/>
    <x v="1"/>
    <s v="Source Verified"/>
    <n v="19200"/>
    <n v="1.2500000000000001E-2"/>
    <n v="249.44"/>
    <n v="7.6600000000000001E-2"/>
    <n v="8000"/>
    <n v="4"/>
    <n v="8937"/>
  </r>
  <r>
    <n v="687222"/>
    <x v="1"/>
    <x v="0"/>
    <x v="0"/>
    <s v="eBay"/>
    <x v="3"/>
    <x v="0"/>
    <x v="42"/>
    <d v="2021-03-14T00:00:00"/>
    <d v="2021-03-14T00:00:00"/>
    <x v="1"/>
    <x v="1"/>
    <d v="2021-04-14T00:00:00"/>
    <n v="877194"/>
    <x v="6"/>
    <s v="A5"/>
    <x v="1"/>
    <s v="Source Verified"/>
    <n v="60000"/>
    <n v="3.6600000000000001E-2"/>
    <n v="37.42"/>
    <n v="7.6600000000000001E-2"/>
    <n v="1200"/>
    <n v="5"/>
    <n v="1347"/>
  </r>
  <r>
    <n v="426591"/>
    <x v="18"/>
    <x v="0"/>
    <x v="6"/>
    <s v="Wade Clark Mulcahy"/>
    <x v="3"/>
    <x v="0"/>
    <x v="30"/>
    <d v="2021-07-12T00:00:00"/>
    <d v="2021-08-12T00:00:00"/>
    <x v="1"/>
    <x v="1"/>
    <d v="2021-09-12T00:00:00"/>
    <n v="503690"/>
    <x v="6"/>
    <s v="A5"/>
    <x v="1"/>
    <s v="Source Verified"/>
    <n v="78000"/>
    <n v="0.1188"/>
    <n v="449.32"/>
    <n v="9.6299999999999997E-2"/>
    <n v="14000"/>
    <n v="29"/>
    <n v="16176"/>
  </r>
  <r>
    <n v="674719"/>
    <x v="23"/>
    <x v="0"/>
    <x v="8"/>
    <s v="Southern Ute Indian Tribe"/>
    <x v="3"/>
    <x v="0"/>
    <x v="0"/>
    <d v="2021-05-16T00:00:00"/>
    <d v="2021-03-14T00:00:00"/>
    <x v="1"/>
    <x v="1"/>
    <d v="2021-04-14T00:00:00"/>
    <n v="862371"/>
    <x v="6"/>
    <s v="A4"/>
    <x v="1"/>
    <s v="Source Verified"/>
    <n v="35220"/>
    <n v="0.14069999999999999"/>
    <n v="325.61"/>
    <n v="7.2900000000000006E-2"/>
    <n v="10500"/>
    <n v="21"/>
    <n v="11722"/>
  </r>
  <r>
    <n v="715444"/>
    <x v="18"/>
    <x v="0"/>
    <x v="8"/>
    <s v="On the Go Tours"/>
    <x v="3"/>
    <x v="0"/>
    <x v="29"/>
    <d v="2021-04-14T00:00:00"/>
    <d v="2021-04-14T00:00:00"/>
    <x v="1"/>
    <x v="1"/>
    <d v="2021-05-14T00:00:00"/>
    <n v="909077"/>
    <x v="6"/>
    <s v="A5"/>
    <x v="1"/>
    <s v="Source Verified"/>
    <n v="50000"/>
    <n v="3.3999999999999998E-3"/>
    <n v="218.26"/>
    <n v="7.6600000000000001E-2"/>
    <n v="7000"/>
    <n v="10"/>
    <n v="7857"/>
  </r>
  <r>
    <n v="461924"/>
    <x v="5"/>
    <x v="0"/>
    <x v="8"/>
    <s v="Deloitte Tax LLP"/>
    <x v="3"/>
    <x v="0"/>
    <x v="32"/>
    <d v="2021-09-13T00:00:00"/>
    <d v="2021-02-11T00:00:00"/>
    <x v="1"/>
    <x v="1"/>
    <d v="2021-03-11T00:00:00"/>
    <n v="577660"/>
    <x v="6"/>
    <s v="A5"/>
    <x v="1"/>
    <s v="Source Verified"/>
    <n v="53000"/>
    <n v="0.13089999999999999"/>
    <n v="317.72000000000003"/>
    <n v="8.9399999999999993E-2"/>
    <n v="10000"/>
    <n v="19"/>
    <n v="10806"/>
  </r>
  <r>
    <n v="626812"/>
    <x v="5"/>
    <x v="0"/>
    <x v="4"/>
    <s v="School District of Lee County"/>
    <x v="3"/>
    <x v="0"/>
    <x v="41"/>
    <d v="2021-07-14T00:00:00"/>
    <d v="2021-12-13T00:00:00"/>
    <x v="1"/>
    <x v="1"/>
    <d v="2022-01-13T00:00:00"/>
    <n v="803209"/>
    <x v="6"/>
    <s v="A2"/>
    <x v="1"/>
    <s v="Source Verified"/>
    <n v="38000"/>
    <n v="5.2400000000000002E-2"/>
    <n v="159.97999999999999"/>
    <n v="5.79E-2"/>
    <n v="6350"/>
    <n v="14"/>
    <n v="5759"/>
  </r>
  <r>
    <n v="778747"/>
    <x v="1"/>
    <x v="0"/>
    <x v="4"/>
    <s v="coronado manufacturing"/>
    <x v="3"/>
    <x v="0"/>
    <x v="6"/>
    <d v="2021-05-16T00:00:00"/>
    <d v="2021-12-11T00:00:00"/>
    <x v="1"/>
    <x v="1"/>
    <d v="2022-01-11T00:00:00"/>
    <n v="981373"/>
    <x v="6"/>
    <s v="A5"/>
    <x v="1"/>
    <s v="Source Verified"/>
    <n v="65000"/>
    <n v="0.19159999999999999"/>
    <n v="220.95"/>
    <n v="8.4900000000000003E-2"/>
    <n v="7000"/>
    <n v="21"/>
    <n v="7279"/>
  </r>
  <r>
    <n v="807192"/>
    <x v="18"/>
    <x v="0"/>
    <x v="2"/>
    <s v="ARM, Inc."/>
    <x v="3"/>
    <x v="0"/>
    <x v="44"/>
    <d v="2021-05-16T00:00:00"/>
    <d v="2021-08-14T00:00:00"/>
    <x v="1"/>
    <x v="1"/>
    <d v="2021-09-14T00:00:00"/>
    <n v="1013723"/>
    <x v="6"/>
    <s v="A5"/>
    <x v="1"/>
    <s v="Source Verified"/>
    <n v="60000"/>
    <n v="0.12039999999999999"/>
    <n v="132.57"/>
    <n v="8.4900000000000003E-2"/>
    <n v="4200"/>
    <n v="11"/>
    <n v="4772"/>
  </r>
  <r>
    <n v="797157"/>
    <x v="2"/>
    <x v="0"/>
    <x v="5"/>
    <s v="University Computers"/>
    <x v="3"/>
    <x v="0"/>
    <x v="6"/>
    <d v="2021-04-12T00:00:00"/>
    <d v="2021-04-12T00:00:00"/>
    <x v="1"/>
    <x v="1"/>
    <d v="2021-05-12T00:00:00"/>
    <n v="1002092"/>
    <x v="6"/>
    <s v="A4"/>
    <x v="1"/>
    <s v="Source Verified"/>
    <n v="62004"/>
    <n v="0.14419999999999999"/>
    <n v="590.94000000000005"/>
    <n v="7.4899999999999994E-2"/>
    <n v="19000"/>
    <n v="27"/>
    <n v="19876"/>
  </r>
  <r>
    <n v="671363"/>
    <x v="1"/>
    <x v="0"/>
    <x v="7"/>
    <s v="Cream Cheese Films  Inc"/>
    <x v="3"/>
    <x v="0"/>
    <x v="42"/>
    <d v="2021-03-14T00:00:00"/>
    <d v="2021-04-14T00:00:00"/>
    <x v="1"/>
    <x v="1"/>
    <d v="2021-05-14T00:00:00"/>
    <n v="858272"/>
    <x v="6"/>
    <s v="A2"/>
    <x v="1"/>
    <s v="Source Verified"/>
    <n v="60000"/>
    <n v="9.5799999999999996E-2"/>
    <n v="257.77999999999997"/>
    <n v="5.79E-2"/>
    <n v="8500"/>
    <n v="14"/>
    <n v="9280"/>
  </r>
  <r>
    <n v="849642"/>
    <x v="1"/>
    <x v="0"/>
    <x v="0"/>
    <s v="The Designory"/>
    <x v="3"/>
    <x v="0"/>
    <x v="11"/>
    <d v="2021-11-15T00:00:00"/>
    <d v="2021-09-14T00:00:00"/>
    <x v="1"/>
    <x v="1"/>
    <d v="2021-10-14T00:00:00"/>
    <n v="1061376"/>
    <x v="6"/>
    <s v="A1"/>
    <x v="1"/>
    <s v="Source Verified"/>
    <n v="67000"/>
    <n v="5.3900000000000003E-2"/>
    <n v="135.72"/>
    <n v="5.4199999999999998E-2"/>
    <n v="4500"/>
    <n v="16"/>
    <n v="4886"/>
  </r>
  <r>
    <n v="875480"/>
    <x v="13"/>
    <x v="0"/>
    <x v="0"/>
    <s v="Cayzen Technologies"/>
    <x v="3"/>
    <x v="0"/>
    <x v="10"/>
    <d v="2021-04-16T00:00:00"/>
    <d v="2021-03-12T00:00:00"/>
    <x v="1"/>
    <x v="1"/>
    <d v="2021-04-12T00:00:00"/>
    <n v="1090006"/>
    <x v="6"/>
    <s v="A2"/>
    <x v="1"/>
    <s v="Source Verified"/>
    <n v="65000"/>
    <n v="0.10489999999999999"/>
    <n v="152.09"/>
    <n v="5.9900000000000002E-2"/>
    <n v="5000"/>
    <n v="12"/>
    <n v="5115"/>
  </r>
  <r>
    <n v="678924"/>
    <x v="8"/>
    <x v="0"/>
    <x v="0"/>
    <s v="YAI"/>
    <x v="3"/>
    <x v="0"/>
    <x v="0"/>
    <d v="2021-12-12T00:00:00"/>
    <d v="2021-12-12T00:00:00"/>
    <x v="1"/>
    <x v="1"/>
    <d v="2022-01-12T00:00:00"/>
    <n v="867327"/>
    <x v="6"/>
    <s v="A2"/>
    <x v="1"/>
    <s v="Source Verified"/>
    <n v="30000"/>
    <n v="0.17599999999999999"/>
    <n v="90.99"/>
    <n v="5.79E-2"/>
    <n v="3000"/>
    <n v="30"/>
    <n v="3218"/>
  </r>
  <r>
    <n v="842058"/>
    <x v="13"/>
    <x v="0"/>
    <x v="0"/>
    <s v="Echo Bay Minerals"/>
    <x v="3"/>
    <x v="0"/>
    <x v="11"/>
    <d v="2021-03-15T00:00:00"/>
    <d v="2021-01-14T00:00:00"/>
    <x v="1"/>
    <x v="1"/>
    <d v="2021-02-14T00:00:00"/>
    <n v="1052671"/>
    <x v="6"/>
    <s v="A3"/>
    <x v="1"/>
    <s v="Source Verified"/>
    <n v="40800"/>
    <n v="0.15440000000000001"/>
    <n v="86.45"/>
    <n v="6.9900000000000004E-2"/>
    <n v="2800"/>
    <n v="14"/>
    <n v="3098"/>
  </r>
  <r>
    <n v="610775"/>
    <x v="19"/>
    <x v="0"/>
    <x v="0"/>
    <s v="Ohio Auditor Of State"/>
    <x v="3"/>
    <x v="0"/>
    <x v="49"/>
    <d v="2021-04-15T00:00:00"/>
    <d v="2021-11-13T00:00:00"/>
    <x v="1"/>
    <x v="1"/>
    <d v="2021-12-13T00:00:00"/>
    <n v="783272"/>
    <x v="6"/>
    <s v="A3"/>
    <x v="1"/>
    <s v="Source Verified"/>
    <n v="40000"/>
    <n v="0.1386"/>
    <n v="109.8"/>
    <n v="6.1699999999999998E-2"/>
    <n v="3600"/>
    <n v="10"/>
    <n v="3953"/>
  </r>
  <r>
    <n v="606142"/>
    <x v="1"/>
    <x v="0"/>
    <x v="0"/>
    <s v="Golds Gym"/>
    <x v="3"/>
    <x v="0"/>
    <x v="49"/>
    <d v="2021-05-12T00:00:00"/>
    <d v="2021-05-12T00:00:00"/>
    <x v="1"/>
    <x v="1"/>
    <d v="2021-06-12T00:00:00"/>
    <n v="777567"/>
    <x v="6"/>
    <s v="A4"/>
    <x v="1"/>
    <s v="Source Verified"/>
    <n v="27600"/>
    <n v="0.20039999999999999"/>
    <n v="214.68"/>
    <n v="6.54E-2"/>
    <n v="7000"/>
    <n v="13"/>
    <n v="7514"/>
  </r>
  <r>
    <n v="735073"/>
    <x v="2"/>
    <x v="0"/>
    <x v="0"/>
    <s v="San Antonio Humane Society"/>
    <x v="3"/>
    <x v="0"/>
    <x v="29"/>
    <d v="2021-03-15T00:00:00"/>
    <d v="2021-12-13T00:00:00"/>
    <x v="1"/>
    <x v="1"/>
    <d v="2022-01-13T00:00:00"/>
    <n v="931662"/>
    <x v="6"/>
    <s v="A4"/>
    <x v="1"/>
    <s v="Source Verified"/>
    <n v="33000"/>
    <n v="0.11890000000000001"/>
    <n v="31.01"/>
    <n v="7.2900000000000006E-2"/>
    <n v="1000"/>
    <n v="17"/>
    <n v="1114"/>
  </r>
  <r>
    <n v="620179"/>
    <x v="2"/>
    <x v="0"/>
    <x v="0"/>
    <s v="MMD Holdings"/>
    <x v="3"/>
    <x v="0"/>
    <x v="49"/>
    <d v="2021-02-15T00:00:00"/>
    <d v="2021-12-13T00:00:00"/>
    <x v="1"/>
    <x v="1"/>
    <d v="2022-01-13T00:00:00"/>
    <n v="794894"/>
    <x v="6"/>
    <s v="A5"/>
    <x v="1"/>
    <s v="Source Verified"/>
    <n v="50000"/>
    <n v="7.9000000000000008E-3"/>
    <n v="92.51"/>
    <n v="6.9099999999999995E-2"/>
    <n v="3000"/>
    <n v="4"/>
    <n v="3330"/>
  </r>
  <r>
    <n v="681305"/>
    <x v="4"/>
    <x v="0"/>
    <x v="8"/>
    <s v="Alere Health Care"/>
    <x v="3"/>
    <x v="0"/>
    <x v="0"/>
    <d v="2021-03-14T00:00:00"/>
    <d v="2021-03-14T00:00:00"/>
    <x v="1"/>
    <x v="1"/>
    <d v="2021-04-14T00:00:00"/>
    <n v="870300"/>
    <x v="6"/>
    <s v="A2"/>
    <x v="1"/>
    <s v="Source Verified"/>
    <n v="60000"/>
    <n v="7.2599999999999998E-2"/>
    <n v="72.790000000000006"/>
    <n v="5.79E-2"/>
    <n v="2400"/>
    <n v="20"/>
    <n v="2620"/>
  </r>
  <r>
    <n v="978948"/>
    <x v="1"/>
    <x v="0"/>
    <x v="4"/>
    <s v="directv"/>
    <x v="3"/>
    <x v="0"/>
    <x v="13"/>
    <d v="2021-09-13T00:00:00"/>
    <d v="2021-05-12T00:00:00"/>
    <x v="1"/>
    <x v="1"/>
    <d v="2021-06-12T00:00:00"/>
    <n v="1202008"/>
    <x v="6"/>
    <s v="A3"/>
    <x v="1"/>
    <s v="Source Verified"/>
    <n v="36000"/>
    <n v="9.7000000000000003E-3"/>
    <n v="155.56"/>
    <n v="7.51E-2"/>
    <n v="5000"/>
    <n v="8"/>
    <n v="5203"/>
  </r>
  <r>
    <n v="969355"/>
    <x v="22"/>
    <x v="0"/>
    <x v="2"/>
    <s v="Maui Wowi"/>
    <x v="3"/>
    <x v="0"/>
    <x v="13"/>
    <d v="2021-02-15T00:00:00"/>
    <d v="2021-03-14T00:00:00"/>
    <x v="1"/>
    <x v="1"/>
    <d v="2021-04-14T00:00:00"/>
    <n v="1190770"/>
    <x v="6"/>
    <s v="A2"/>
    <x v="1"/>
    <s v="Source Verified"/>
    <n v="24000"/>
    <n v="0.158"/>
    <n v="153.52000000000001"/>
    <n v="6.6199999999999995E-2"/>
    <n v="5000"/>
    <n v="16"/>
    <n v="5503"/>
  </r>
  <r>
    <n v="386310"/>
    <x v="1"/>
    <x v="0"/>
    <x v="0"/>
    <s v="Sapphire Energy"/>
    <x v="3"/>
    <x v="0"/>
    <x v="33"/>
    <d v="2021-04-12T00:00:00"/>
    <d v="2021-04-12T00:00:00"/>
    <x v="1"/>
    <x v="1"/>
    <d v="2021-05-12T00:00:00"/>
    <n v="418511"/>
    <x v="6"/>
    <s v="A2"/>
    <x v="1"/>
    <s v="Source Verified"/>
    <n v="85000"/>
    <n v="0.16719999999999999"/>
    <n v="224.58"/>
    <n v="7.6799999999999993E-2"/>
    <n v="7200"/>
    <n v="27"/>
    <n v="8085"/>
  </r>
  <r>
    <n v="620313"/>
    <x v="3"/>
    <x v="0"/>
    <x v="0"/>
    <s v="Korey Law LLC"/>
    <x v="3"/>
    <x v="0"/>
    <x v="41"/>
    <d v="2021-12-13T00:00:00"/>
    <d v="2021-12-13T00:00:00"/>
    <x v="1"/>
    <x v="1"/>
    <d v="2022-01-13T00:00:00"/>
    <n v="781845"/>
    <x v="6"/>
    <s v="A3"/>
    <x v="1"/>
    <s v="Source Verified"/>
    <n v="50004"/>
    <n v="0.14299999999999999"/>
    <n v="196.72"/>
    <n v="6.1699999999999998E-2"/>
    <n v="9000"/>
    <n v="9"/>
    <n v="7082"/>
  </r>
  <r>
    <n v="523724"/>
    <x v="11"/>
    <x v="0"/>
    <x v="0"/>
    <s v="Copy Center"/>
    <x v="3"/>
    <x v="0"/>
    <x v="51"/>
    <d v="2021-03-16T00:00:00"/>
    <d v="2021-03-13T00:00:00"/>
    <x v="1"/>
    <x v="1"/>
    <d v="2021-04-13T00:00:00"/>
    <n v="677653"/>
    <x v="6"/>
    <s v="A5"/>
    <x v="1"/>
    <s v="Source Verified"/>
    <n v="15000"/>
    <n v="0.12479999999999999"/>
    <n v="62.57"/>
    <n v="7.8799999999999995E-2"/>
    <n v="2000"/>
    <n v="9"/>
    <n v="2250"/>
  </r>
  <r>
    <n v="889543"/>
    <x v="25"/>
    <x v="0"/>
    <x v="2"/>
    <s v="Software Theoretic Corp"/>
    <x v="3"/>
    <x v="0"/>
    <x v="13"/>
    <d v="2021-07-13T00:00:00"/>
    <d v="2021-07-13T00:00:00"/>
    <x v="1"/>
    <x v="1"/>
    <d v="2021-08-13T00:00:00"/>
    <n v="1106045"/>
    <x v="6"/>
    <s v="A5"/>
    <x v="1"/>
    <s v="Source Verified"/>
    <n v="156000"/>
    <n v="0.14080000000000001"/>
    <n v="1111.3699999999999"/>
    <n v="8.8999999999999996E-2"/>
    <n v="35000"/>
    <n v="48"/>
    <n v="38937"/>
  </r>
  <r>
    <n v="544895"/>
    <x v="2"/>
    <x v="0"/>
    <x v="7"/>
    <s v="Truck City Ford"/>
    <x v="3"/>
    <x v="0"/>
    <x v="43"/>
    <d v="2021-07-15T00:00:00"/>
    <d v="2021-07-13T00:00:00"/>
    <x v="1"/>
    <x v="1"/>
    <d v="2021-08-13T00:00:00"/>
    <n v="702836"/>
    <x v="6"/>
    <s v="A5"/>
    <x v="1"/>
    <s v="Source Verified"/>
    <n v="43200"/>
    <n v="8.6699999999999999E-2"/>
    <n v="355.04"/>
    <n v="7.8799999999999995E-2"/>
    <n v="11350"/>
    <n v="14"/>
    <n v="12782"/>
  </r>
  <r>
    <n v="871956"/>
    <x v="5"/>
    <x v="0"/>
    <x v="10"/>
    <s v="kenneth gold md"/>
    <x v="3"/>
    <x v="0"/>
    <x v="10"/>
    <d v="2021-11-13T00:00:00"/>
    <d v="2021-11-13T00:00:00"/>
    <x v="1"/>
    <x v="1"/>
    <d v="2021-12-13T00:00:00"/>
    <n v="1086179"/>
    <x v="6"/>
    <s v="A4"/>
    <x v="1"/>
    <s v="Source Verified"/>
    <n v="23520"/>
    <n v="0.23880000000000001"/>
    <n v="130.63"/>
    <n v="7.4899999999999994E-2"/>
    <n v="4200"/>
    <n v="28"/>
    <n v="4659"/>
  </r>
  <r>
    <n v="1039318"/>
    <x v="3"/>
    <x v="0"/>
    <x v="0"/>
    <s v="Logic Planet Inc"/>
    <x v="3"/>
    <x v="0"/>
    <x v="22"/>
    <d v="2021-01-15T00:00:00"/>
    <d v="2021-07-12T00:00:00"/>
    <x v="1"/>
    <x v="1"/>
    <d v="2021-08-12T00:00:00"/>
    <n v="1269258"/>
    <x v="6"/>
    <s v="A4"/>
    <x v="1"/>
    <s v="Source Verified"/>
    <n v="72000"/>
    <n v="9.3200000000000005E-2"/>
    <n v="250.33"/>
    <n v="7.9000000000000001E-2"/>
    <n v="8000"/>
    <n v="21"/>
    <n v="8341"/>
  </r>
  <r>
    <n v="511038"/>
    <x v="0"/>
    <x v="0"/>
    <x v="6"/>
    <s v="Sentinel Integrity Solutions"/>
    <x v="2"/>
    <x v="0"/>
    <x v="27"/>
    <d v="2021-05-13T00:00:00"/>
    <d v="2021-05-13T00:00:00"/>
    <x v="1"/>
    <x v="1"/>
    <d v="2021-06-13T00:00:00"/>
    <n v="660031"/>
    <x v="6"/>
    <s v="B1"/>
    <x v="1"/>
    <s v="Source Verified"/>
    <n v="78000"/>
    <n v="6.1499999999999999E-2"/>
    <n v="128.85"/>
    <n v="9.8799999999999999E-2"/>
    <n v="4000"/>
    <n v="20"/>
    <n v="4639"/>
  </r>
  <r>
    <n v="604220"/>
    <x v="1"/>
    <x v="0"/>
    <x v="3"/>
    <s v="STATE FARM"/>
    <x v="2"/>
    <x v="0"/>
    <x v="49"/>
    <d v="2021-11-13T00:00:00"/>
    <d v="2021-11-13T00:00:00"/>
    <x v="1"/>
    <x v="1"/>
    <d v="2021-12-13T00:00:00"/>
    <n v="775221"/>
    <x v="6"/>
    <s v="B1"/>
    <x v="1"/>
    <s v="Source Verified"/>
    <n v="32280"/>
    <n v="0.1186"/>
    <n v="76.19"/>
    <n v="8.8800000000000004E-2"/>
    <n v="2400"/>
    <n v="8"/>
    <n v="2743"/>
  </r>
  <r>
    <n v="1031937"/>
    <x v="5"/>
    <x v="0"/>
    <x v="3"/>
    <m/>
    <x v="2"/>
    <x v="0"/>
    <x v="12"/>
    <d v="2021-02-16T00:00:00"/>
    <d v="2021-12-14T00:00:00"/>
    <x v="1"/>
    <x v="1"/>
    <d v="2022-01-14T00:00:00"/>
    <n v="1261593"/>
    <x v="6"/>
    <s v="B3"/>
    <x v="1"/>
    <s v="Source Verified"/>
    <n v="120000"/>
    <n v="3.44E-2"/>
    <n v="396.92"/>
    <n v="0.1171"/>
    <n v="12000"/>
    <n v="11"/>
    <n v="14289"/>
  </r>
  <r>
    <n v="383733"/>
    <x v="29"/>
    <x v="0"/>
    <x v="3"/>
    <s v="Loyola University New Orleans"/>
    <x v="2"/>
    <x v="0"/>
    <x v="33"/>
    <d v="2021-07-14T00:00:00"/>
    <d v="2021-06-11T00:00:00"/>
    <x v="1"/>
    <x v="1"/>
    <d v="2021-07-11T00:00:00"/>
    <n v="414214"/>
    <x v="6"/>
    <s v="B4"/>
    <x v="1"/>
    <s v="Source Verified"/>
    <n v="85000"/>
    <n v="0.1186"/>
    <n v="331.64"/>
    <n v="0.11890000000000001"/>
    <n v="10000"/>
    <n v="17"/>
    <n v="11796"/>
  </r>
  <r>
    <n v="724476"/>
    <x v="11"/>
    <x v="0"/>
    <x v="3"/>
    <s v="Walmart Super Center"/>
    <x v="2"/>
    <x v="0"/>
    <x v="29"/>
    <d v="2021-11-13T00:00:00"/>
    <d v="2021-10-13T00:00:00"/>
    <x v="1"/>
    <x v="1"/>
    <d v="2021-11-13T00:00:00"/>
    <n v="919591"/>
    <x v="6"/>
    <s v="B5"/>
    <x v="1"/>
    <s v="Source Verified"/>
    <n v="26400"/>
    <n v="0.22639999999999999"/>
    <n v="49.19"/>
    <n v="0.1111"/>
    <n v="1500"/>
    <n v="15"/>
    <n v="1744"/>
  </r>
  <r>
    <n v="515952"/>
    <x v="1"/>
    <x v="0"/>
    <x v="8"/>
    <s v="Hume Lake Christian Camps, Inc."/>
    <x v="2"/>
    <x v="0"/>
    <x v="27"/>
    <d v="2021-06-11T00:00:00"/>
    <d v="2021-06-11T00:00:00"/>
    <x v="1"/>
    <x v="1"/>
    <d v="2021-07-11T00:00:00"/>
    <n v="666897"/>
    <x v="6"/>
    <s v="B2"/>
    <x v="1"/>
    <s v="Source Verified"/>
    <n v="16800"/>
    <n v="0"/>
    <n v="129.54"/>
    <n v="0.10249999999999999"/>
    <n v="4000"/>
    <n v="9"/>
    <n v="4318"/>
  </r>
  <r>
    <n v="1026247"/>
    <x v="0"/>
    <x v="0"/>
    <x v="8"/>
    <s v="Georgia Aquarium"/>
    <x v="2"/>
    <x v="0"/>
    <x v="22"/>
    <d v="2021-11-14T00:00:00"/>
    <d v="2021-12-14T00:00:00"/>
    <x v="1"/>
    <x v="1"/>
    <d v="2022-01-14T00:00:00"/>
    <n v="1255404"/>
    <x v="6"/>
    <s v="B3"/>
    <x v="1"/>
    <s v="Source Verified"/>
    <n v="37000"/>
    <n v="0.16800000000000001"/>
    <n v="99.23"/>
    <n v="0.1171"/>
    <n v="3000"/>
    <n v="22"/>
    <n v="3572"/>
  </r>
  <r>
    <n v="408983"/>
    <x v="1"/>
    <x v="0"/>
    <x v="8"/>
    <s v="San Luis Obispo County"/>
    <x v="2"/>
    <x v="0"/>
    <x v="23"/>
    <d v="2021-06-12T00:00:00"/>
    <d v="2021-06-12T00:00:00"/>
    <x v="1"/>
    <x v="1"/>
    <d v="2021-07-12T00:00:00"/>
    <n v="459431"/>
    <x v="6"/>
    <s v="B3"/>
    <x v="1"/>
    <s v="Source Verified"/>
    <n v="45996"/>
    <n v="0.17299999999999999"/>
    <n v="59.43"/>
    <n v="0.1158"/>
    <n v="1800"/>
    <n v="13"/>
    <n v="2139"/>
  </r>
  <r>
    <n v="564116"/>
    <x v="1"/>
    <x v="0"/>
    <x v="8"/>
    <s v="Wcities.com"/>
    <x v="2"/>
    <x v="0"/>
    <x v="47"/>
    <d v="2021-06-15T00:00:00"/>
    <d v="2021-04-12T00:00:00"/>
    <x v="1"/>
    <x v="1"/>
    <d v="2021-05-12T00:00:00"/>
    <n v="725875"/>
    <x v="6"/>
    <s v="B4"/>
    <x v="1"/>
    <s v="Source Verified"/>
    <n v="30000"/>
    <n v="2.4400000000000002E-2"/>
    <n v="65.95"/>
    <n v="0.1149"/>
    <n v="2000"/>
    <n v="8"/>
    <n v="2125"/>
  </r>
  <r>
    <n v="696174"/>
    <x v="1"/>
    <x v="0"/>
    <x v="8"/>
    <s v="San Bernedino County"/>
    <x v="2"/>
    <x v="0"/>
    <x v="42"/>
    <d v="2021-03-14T00:00:00"/>
    <d v="2021-03-14T00:00:00"/>
    <x v="1"/>
    <x v="1"/>
    <d v="2021-04-14T00:00:00"/>
    <n v="887315"/>
    <x v="6"/>
    <s v="B5"/>
    <x v="1"/>
    <s v="Source Verified"/>
    <n v="68400"/>
    <n v="2.46E-2"/>
    <n v="327.91"/>
    <n v="0.1111"/>
    <n v="10000"/>
    <n v="14"/>
    <n v="11805"/>
  </r>
  <r>
    <n v="779144"/>
    <x v="3"/>
    <x v="0"/>
    <x v="4"/>
    <s v="City Beverage Chicago(Budweiser)"/>
    <x v="2"/>
    <x v="0"/>
    <x v="6"/>
    <d v="2021-05-15T00:00:00"/>
    <d v="2021-06-14T00:00:00"/>
    <x v="1"/>
    <x v="1"/>
    <d v="2021-07-14T00:00:00"/>
    <n v="981805"/>
    <x v="6"/>
    <s v="B3"/>
    <x v="1"/>
    <s v="Source Verified"/>
    <n v="41000"/>
    <n v="3.4000000000000002E-2"/>
    <n v="98.21"/>
    <n v="0.1099"/>
    <n v="3000"/>
    <n v="5"/>
    <n v="3535"/>
  </r>
  <r>
    <n v="621821"/>
    <x v="1"/>
    <x v="0"/>
    <x v="4"/>
    <s v="ixsystems"/>
    <x v="2"/>
    <x v="0"/>
    <x v="49"/>
    <d v="2021-07-15T00:00:00"/>
    <d v="2021-12-13T00:00:00"/>
    <x v="1"/>
    <x v="1"/>
    <d v="2022-01-13T00:00:00"/>
    <n v="796939"/>
    <x v="6"/>
    <s v="B4"/>
    <x v="1"/>
    <s v="Source Verified"/>
    <n v="125004"/>
    <n v="7.7999999999999996E-3"/>
    <n v="232.29"/>
    <n v="9.9900000000000003E-2"/>
    <n v="7200"/>
    <n v="13"/>
    <n v="8363"/>
  </r>
  <r>
    <n v="596398"/>
    <x v="5"/>
    <x v="0"/>
    <x v="4"/>
    <s v="school board of broward county"/>
    <x v="2"/>
    <x v="0"/>
    <x v="50"/>
    <d v="2021-10-13T00:00:00"/>
    <d v="2021-11-13T00:00:00"/>
    <x v="1"/>
    <x v="1"/>
    <d v="2021-12-13T00:00:00"/>
    <n v="765612"/>
    <x v="6"/>
    <s v="B4"/>
    <x v="1"/>
    <s v="Source Verified"/>
    <n v="39900"/>
    <n v="0.24990000000000001"/>
    <n v="197.83"/>
    <n v="0.1149"/>
    <n v="6000"/>
    <n v="14"/>
    <n v="7122"/>
  </r>
  <r>
    <n v="967843"/>
    <x v="18"/>
    <x v="0"/>
    <x v="4"/>
    <s v="Majestic Systems"/>
    <x v="2"/>
    <x v="0"/>
    <x v="10"/>
    <d v="2021-05-16T00:00:00"/>
    <d v="2021-03-12T00:00:00"/>
    <x v="1"/>
    <x v="1"/>
    <d v="2021-04-12T00:00:00"/>
    <n v="1188794"/>
    <x v="6"/>
    <s v="B5"/>
    <x v="1"/>
    <s v="Source Verified"/>
    <n v="80000"/>
    <n v="1.5E-3"/>
    <n v="201.27"/>
    <n v="0.12690000000000001"/>
    <n v="6000"/>
    <n v="11"/>
    <n v="6109"/>
  </r>
  <r>
    <n v="726025"/>
    <x v="2"/>
    <x v="0"/>
    <x v="2"/>
    <s v="Group 1 Auto"/>
    <x v="2"/>
    <x v="0"/>
    <x v="29"/>
    <d v="2021-05-16T00:00:00"/>
    <d v="2021-05-14T00:00:00"/>
    <x v="1"/>
    <x v="1"/>
    <d v="2021-06-14T00:00:00"/>
    <n v="921349"/>
    <x v="6"/>
    <s v="B2"/>
    <x v="1"/>
    <s v="Source Verified"/>
    <n v="45000"/>
    <n v="0.2109"/>
    <n v="164.57"/>
    <n v="0.1"/>
    <n v="5100"/>
    <n v="10"/>
    <n v="5924"/>
  </r>
  <r>
    <n v="719143"/>
    <x v="1"/>
    <x v="0"/>
    <x v="2"/>
    <s v="VF Wines  Inc"/>
    <x v="2"/>
    <x v="0"/>
    <x v="29"/>
    <d v="2021-10-15T00:00:00"/>
    <d v="2021-04-14T00:00:00"/>
    <x v="1"/>
    <x v="1"/>
    <d v="2021-05-14T00:00:00"/>
    <n v="913454"/>
    <x v="6"/>
    <s v="B4"/>
    <x v="1"/>
    <s v="Source Verified"/>
    <n v="63996"/>
    <n v="8.2500000000000004E-2"/>
    <n v="104.38"/>
    <n v="0.1074"/>
    <n v="3200"/>
    <n v="7"/>
    <n v="3757"/>
  </r>
  <r>
    <n v="841619"/>
    <x v="32"/>
    <x v="0"/>
    <x v="5"/>
    <m/>
    <x v="2"/>
    <x v="0"/>
    <x v="11"/>
    <d v="2021-09-15T00:00:00"/>
    <d v="2021-07-14T00:00:00"/>
    <x v="1"/>
    <x v="1"/>
    <d v="2021-08-14T00:00:00"/>
    <n v="1052194"/>
    <x v="6"/>
    <s v="B3"/>
    <x v="1"/>
    <s v="Source Verified"/>
    <n v="20000"/>
    <n v="0.14699999999999999"/>
    <n v="261.88"/>
    <n v="0.1099"/>
    <n v="8000"/>
    <n v="8"/>
    <n v="9425"/>
  </r>
  <r>
    <n v="773225"/>
    <x v="5"/>
    <x v="0"/>
    <x v="5"/>
    <s v="JPMORGANCHASE"/>
    <x v="2"/>
    <x v="0"/>
    <x v="6"/>
    <d v="2021-10-11T00:00:00"/>
    <d v="2021-10-11T00:00:00"/>
    <x v="1"/>
    <x v="1"/>
    <d v="2021-11-11T00:00:00"/>
    <n v="975247"/>
    <x v="6"/>
    <s v="B4"/>
    <x v="1"/>
    <s v="Source Verified"/>
    <n v="95000"/>
    <n v="0.1017"/>
    <n v="263.77999999999997"/>
    <n v="0.1149"/>
    <n v="8000"/>
    <n v="15"/>
    <n v="8296"/>
  </r>
  <r>
    <n v="602032"/>
    <x v="5"/>
    <x v="0"/>
    <x v="5"/>
    <s v="KubickiDraper"/>
    <x v="2"/>
    <x v="0"/>
    <x v="50"/>
    <d v="2021-05-16T00:00:00"/>
    <d v="2021-11-13T00:00:00"/>
    <x v="1"/>
    <x v="1"/>
    <d v="2021-12-13T00:00:00"/>
    <n v="772448"/>
    <x v="6"/>
    <s v="B5"/>
    <x v="1"/>
    <s v="Source Verified"/>
    <n v="35000"/>
    <n v="0.22009999999999999"/>
    <n v="32.44"/>
    <n v="0.1036"/>
    <n v="1000"/>
    <n v="21"/>
    <n v="1168"/>
  </r>
  <r>
    <n v="628709"/>
    <x v="1"/>
    <x v="0"/>
    <x v="7"/>
    <s v="City of Palmdale"/>
    <x v="2"/>
    <x v="0"/>
    <x v="41"/>
    <d v="2021-08-14T00:00:00"/>
    <d v="2021-12-13T00:00:00"/>
    <x v="1"/>
    <x v="1"/>
    <d v="2022-01-13T00:00:00"/>
    <n v="805563"/>
    <x v="6"/>
    <s v="B1"/>
    <x v="1"/>
    <s v="Source Verified"/>
    <n v="35000"/>
    <n v="0.11210000000000001"/>
    <n v="47.62"/>
    <n v="8.8800000000000004E-2"/>
    <n v="1500"/>
    <n v="17"/>
    <n v="1714"/>
  </r>
  <r>
    <n v="534183"/>
    <x v="19"/>
    <x v="0"/>
    <x v="0"/>
    <s v="CompuCom Systems, Inc"/>
    <x v="2"/>
    <x v="0"/>
    <x v="51"/>
    <d v="2021-04-16T00:00:00"/>
    <d v="2021-03-11T00:00:00"/>
    <x v="1"/>
    <x v="1"/>
    <d v="2021-04-11T00:00:00"/>
    <n v="690406"/>
    <x v="6"/>
    <s v="B1"/>
    <x v="1"/>
    <s v="Source Verified"/>
    <n v="37400"/>
    <n v="3.7199999999999997E-2"/>
    <n v="129.79"/>
    <n v="0.1038"/>
    <n v="4000"/>
    <n v="8"/>
    <n v="4225"/>
  </r>
  <r>
    <n v="660063"/>
    <x v="32"/>
    <x v="0"/>
    <x v="0"/>
    <s v="PLI"/>
    <x v="2"/>
    <x v="0"/>
    <x v="21"/>
    <d v="2021-08-12T00:00:00"/>
    <d v="2021-08-12T00:00:00"/>
    <x v="1"/>
    <x v="1"/>
    <d v="2021-09-12T00:00:00"/>
    <n v="844213"/>
    <x v="6"/>
    <s v="B3"/>
    <x v="1"/>
    <s v="Source Verified"/>
    <n v="36000"/>
    <n v="0"/>
    <n v="38.93"/>
    <n v="0.1037"/>
    <n v="1200"/>
    <n v="4"/>
    <n v="1259"/>
  </r>
  <r>
    <n v="572434"/>
    <x v="1"/>
    <x v="0"/>
    <x v="0"/>
    <s v="sushi yuzu"/>
    <x v="2"/>
    <x v="0"/>
    <x v="54"/>
    <d v="2021-04-16T00:00:00"/>
    <d v="2021-10-12T00:00:00"/>
    <x v="1"/>
    <x v="1"/>
    <d v="2021-11-12T00:00:00"/>
    <n v="736308"/>
    <x v="6"/>
    <s v="B4"/>
    <x v="1"/>
    <s v="Source Verified"/>
    <n v="42000"/>
    <n v="0.13689999999999999"/>
    <n v="342.91"/>
    <n v="0.1149"/>
    <n v="10400"/>
    <n v="10"/>
    <n v="12136"/>
  </r>
  <r>
    <n v="541273"/>
    <x v="25"/>
    <x v="0"/>
    <x v="0"/>
    <s v="lutz family dentistry"/>
    <x v="2"/>
    <x v="0"/>
    <x v="43"/>
    <d v="2021-05-16T00:00:00"/>
    <d v="2021-07-13T00:00:00"/>
    <x v="1"/>
    <x v="1"/>
    <d v="2021-08-13T00:00:00"/>
    <n v="698694"/>
    <x v="6"/>
    <s v="B4"/>
    <x v="1"/>
    <s v="Source Verified"/>
    <n v="42000"/>
    <n v="8.0299999999999996E-2"/>
    <n v="82.43"/>
    <n v="0.1149"/>
    <n v="2500"/>
    <n v="17"/>
    <n v="2967"/>
  </r>
  <r>
    <n v="540671"/>
    <x v="1"/>
    <x v="0"/>
    <x v="3"/>
    <s v="community action comission"/>
    <x v="2"/>
    <x v="0"/>
    <x v="43"/>
    <d v="2021-07-13T00:00:00"/>
    <d v="2021-07-13T00:00:00"/>
    <x v="1"/>
    <x v="1"/>
    <d v="2021-08-13T00:00:00"/>
    <n v="698009"/>
    <x v="6"/>
    <s v="B3"/>
    <x v="1"/>
    <s v="Source Verified"/>
    <n v="31200"/>
    <n v="6.4999999999999997E-3"/>
    <n v="49.2"/>
    <n v="0.11119999999999999"/>
    <n v="1500"/>
    <n v="21"/>
    <n v="1771"/>
  </r>
  <r>
    <n v="635496"/>
    <x v="41"/>
    <x v="0"/>
    <x v="8"/>
    <s v="Federal Energy Regulatory Commision"/>
    <x v="2"/>
    <x v="0"/>
    <x v="41"/>
    <d v="2021-01-14T00:00:00"/>
    <d v="2021-01-14T00:00:00"/>
    <x v="1"/>
    <x v="1"/>
    <d v="2021-02-14T00:00:00"/>
    <n v="814088"/>
    <x v="6"/>
    <s v="B1"/>
    <x v="1"/>
    <s v="Source Verified"/>
    <n v="72467"/>
    <n v="0.1527"/>
    <n v="158.72"/>
    <n v="8.8800000000000004E-2"/>
    <n v="5000"/>
    <n v="24"/>
    <n v="5714"/>
  </r>
  <r>
    <n v="829996"/>
    <x v="9"/>
    <x v="0"/>
    <x v="4"/>
    <s v="Maryland State Police"/>
    <x v="2"/>
    <x v="0"/>
    <x v="44"/>
    <d v="2021-02-13T00:00:00"/>
    <d v="2021-01-13T00:00:00"/>
    <x v="1"/>
    <x v="1"/>
    <d v="2021-02-13T00:00:00"/>
    <n v="1039133"/>
    <x v="6"/>
    <s v="B3"/>
    <x v="1"/>
    <s v="Source Verified"/>
    <n v="41000"/>
    <n v="0"/>
    <n v="196.41"/>
    <n v="0.1099"/>
    <n v="6000"/>
    <n v="7"/>
    <n v="6741"/>
  </r>
  <r>
    <n v="1052144"/>
    <x v="30"/>
    <x v="0"/>
    <x v="1"/>
    <m/>
    <x v="2"/>
    <x v="0"/>
    <x v="12"/>
    <d v="2021-12-14T00:00:00"/>
    <d v="2021-12-14T00:00:00"/>
    <x v="1"/>
    <x v="1"/>
    <d v="2022-01-14T00:00:00"/>
    <n v="1283687"/>
    <x v="6"/>
    <s v="B4"/>
    <x v="1"/>
    <s v="Source Verified"/>
    <n v="26500"/>
    <n v="0.2092"/>
    <n v="200.5"/>
    <n v="0.1242"/>
    <n v="6000"/>
    <n v="16"/>
    <n v="7218"/>
  </r>
  <r>
    <n v="529835"/>
    <x v="11"/>
    <x v="0"/>
    <x v="0"/>
    <s v="DAL TORO"/>
    <x v="2"/>
    <x v="0"/>
    <x v="51"/>
    <d v="2021-06-13T00:00:00"/>
    <d v="2021-07-13T00:00:00"/>
    <x v="1"/>
    <x v="1"/>
    <d v="2021-08-13T00:00:00"/>
    <n v="685147"/>
    <x v="6"/>
    <s v="B4"/>
    <x v="1"/>
    <s v="Source Verified"/>
    <n v="24000"/>
    <n v="3.6999999999999998E-2"/>
    <n v="148.38"/>
    <n v="0.1149"/>
    <n v="4500"/>
    <n v="8"/>
    <n v="5341"/>
  </r>
  <r>
    <n v="768644"/>
    <x v="3"/>
    <x v="0"/>
    <x v="6"/>
    <s v="green sustainable packaging"/>
    <x v="2"/>
    <x v="0"/>
    <x v="6"/>
    <d v="2021-07-15T00:00:00"/>
    <d v="2021-07-14T00:00:00"/>
    <x v="1"/>
    <x v="1"/>
    <d v="2021-08-14T00:00:00"/>
    <n v="969970"/>
    <x v="6"/>
    <s v="B1"/>
    <x v="1"/>
    <s v="Source Verified"/>
    <n v="31104"/>
    <n v="8.9499999999999996E-2"/>
    <n v="129.05000000000001"/>
    <n v="9.9900000000000003E-2"/>
    <n v="4000"/>
    <n v="13"/>
    <n v="4646"/>
  </r>
  <r>
    <n v="816755"/>
    <x v="23"/>
    <x v="0"/>
    <x v="6"/>
    <s v="FIML Natural Resources, LLC"/>
    <x v="2"/>
    <x v="0"/>
    <x v="44"/>
    <d v="2021-05-14T00:00:00"/>
    <d v="2021-05-14T00:00:00"/>
    <x v="1"/>
    <x v="1"/>
    <d v="2021-06-14T00:00:00"/>
    <n v="1024522"/>
    <x v="6"/>
    <s v="B1"/>
    <x v="1"/>
    <s v="Source Verified"/>
    <n v="69000"/>
    <n v="8.8200000000000001E-2"/>
    <n v="180.67"/>
    <n v="9.9900000000000003E-2"/>
    <n v="5600"/>
    <n v="10"/>
    <n v="6495"/>
  </r>
  <r>
    <n v="1036826"/>
    <x v="3"/>
    <x v="0"/>
    <x v="8"/>
    <s v="St. John's Hospital"/>
    <x v="2"/>
    <x v="0"/>
    <x v="12"/>
    <d v="2021-12-14T00:00:00"/>
    <d v="2021-12-14T00:00:00"/>
    <x v="1"/>
    <x v="1"/>
    <d v="2022-01-14T00:00:00"/>
    <n v="1266503"/>
    <x v="6"/>
    <s v="B4"/>
    <x v="1"/>
    <s v="Source Verified"/>
    <n v="36000"/>
    <n v="0.1333"/>
    <n v="334.16"/>
    <n v="0.1242"/>
    <n v="10000"/>
    <n v="28"/>
    <n v="12029"/>
  </r>
  <r>
    <n v="620651"/>
    <x v="6"/>
    <x v="0"/>
    <x v="8"/>
    <s v="Joseph Productions, Inc."/>
    <x v="2"/>
    <x v="0"/>
    <x v="49"/>
    <d v="2021-03-15T00:00:00"/>
    <d v="2021-04-12T00:00:00"/>
    <x v="1"/>
    <x v="1"/>
    <d v="2021-05-12T00:00:00"/>
    <n v="795456"/>
    <x v="6"/>
    <s v="B5"/>
    <x v="1"/>
    <s v="Source Verified"/>
    <n v="18000"/>
    <n v="4.5999999999999999E-2"/>
    <n v="97.31"/>
    <n v="0.1036"/>
    <n v="3000"/>
    <n v="9"/>
    <n v="3337"/>
  </r>
  <r>
    <n v="739404"/>
    <x v="32"/>
    <x v="0"/>
    <x v="4"/>
    <s v="Mission Hospital"/>
    <x v="2"/>
    <x v="0"/>
    <x v="29"/>
    <d v="2021-09-15T00:00:00"/>
    <d v="2021-03-14T00:00:00"/>
    <x v="1"/>
    <x v="1"/>
    <d v="2021-04-14T00:00:00"/>
    <n v="936981"/>
    <x v="6"/>
    <s v="B1"/>
    <x v="1"/>
    <s v="Source Verified"/>
    <n v="36996"/>
    <n v="0.1096"/>
    <n v="161.32"/>
    <n v="9.9900000000000003E-2"/>
    <n v="5000"/>
    <n v="19"/>
    <n v="5803"/>
  </r>
  <r>
    <n v="679480"/>
    <x v="1"/>
    <x v="0"/>
    <x v="4"/>
    <s v="powerTV Media LLC"/>
    <x v="2"/>
    <x v="0"/>
    <x v="0"/>
    <d v="2021-03-14T00:00:00"/>
    <d v="2021-03-14T00:00:00"/>
    <x v="1"/>
    <x v="1"/>
    <d v="2021-04-14T00:00:00"/>
    <n v="868044"/>
    <x v="6"/>
    <s v="B3"/>
    <x v="1"/>
    <s v="Source Verified"/>
    <n v="30000"/>
    <n v="0.10440000000000001"/>
    <n v="194.65"/>
    <n v="0.1037"/>
    <n v="6000"/>
    <n v="5"/>
    <n v="7026"/>
  </r>
  <r>
    <n v="1022643"/>
    <x v="25"/>
    <x v="0"/>
    <x v="4"/>
    <s v="Kentucky Fried Chicken"/>
    <x v="2"/>
    <x v="0"/>
    <x v="22"/>
    <d v="2021-05-16T00:00:00"/>
    <d v="2021-12-14T00:00:00"/>
    <x v="1"/>
    <x v="1"/>
    <d v="2022-01-14T00:00:00"/>
    <n v="1251427"/>
    <x v="6"/>
    <s v="B5"/>
    <x v="1"/>
    <s v="Source Verified"/>
    <n v="11000"/>
    <n v="4.36E-2"/>
    <n v="114.06"/>
    <n v="0.12690000000000001"/>
    <n v="3400"/>
    <n v="4"/>
    <n v="4106"/>
  </r>
  <r>
    <n v="596314"/>
    <x v="8"/>
    <x v="0"/>
    <x v="2"/>
    <s v="DIGITAS"/>
    <x v="2"/>
    <x v="0"/>
    <x v="50"/>
    <d v="2021-10-13T00:00:00"/>
    <d v="2021-11-13T00:00:00"/>
    <x v="1"/>
    <x v="1"/>
    <d v="2021-12-13T00:00:00"/>
    <n v="765518"/>
    <x v="6"/>
    <s v="B3"/>
    <x v="1"/>
    <s v="Source Verified"/>
    <n v="100000"/>
    <n v="7.6799999999999993E-2"/>
    <n v="655.92"/>
    <n v="0.11119999999999999"/>
    <n v="20000"/>
    <n v="24"/>
    <n v="23615"/>
  </r>
  <r>
    <n v="606998"/>
    <x v="8"/>
    <x v="0"/>
    <x v="2"/>
    <s v="Update Graphics"/>
    <x v="2"/>
    <x v="0"/>
    <x v="49"/>
    <d v="2021-08-13T00:00:00"/>
    <d v="2021-08-13T00:00:00"/>
    <x v="1"/>
    <x v="1"/>
    <d v="2021-09-13T00:00:00"/>
    <n v="778714"/>
    <x v="6"/>
    <s v="B5"/>
    <x v="1"/>
    <s v="Source Verified"/>
    <n v="70000"/>
    <n v="0.17730000000000001"/>
    <n v="81.099999999999994"/>
    <n v="0.1036"/>
    <n v="2500"/>
    <n v="19"/>
    <n v="2909"/>
  </r>
  <r>
    <n v="822262"/>
    <x v="15"/>
    <x v="0"/>
    <x v="5"/>
    <s v="Big island gastroenterology"/>
    <x v="2"/>
    <x v="0"/>
    <x v="44"/>
    <d v="2021-04-16T00:00:00"/>
    <d v="2021-12-11T00:00:00"/>
    <x v="1"/>
    <x v="1"/>
    <d v="2022-01-11T00:00:00"/>
    <n v="1030687"/>
    <x v="6"/>
    <s v="B1"/>
    <x v="1"/>
    <s v="Source Verified"/>
    <n v="28000"/>
    <n v="1.5900000000000001E-2"/>
    <n v="222.62"/>
    <n v="9.9900000000000003E-2"/>
    <n v="6900"/>
    <n v="6"/>
    <n v="7122"/>
  </r>
  <r>
    <n v="555005"/>
    <x v="2"/>
    <x v="0"/>
    <x v="5"/>
    <s v="Rackspace"/>
    <x v="2"/>
    <x v="0"/>
    <x v="43"/>
    <d v="2021-12-12T00:00:00"/>
    <d v="2021-12-12T00:00:00"/>
    <x v="1"/>
    <x v="1"/>
    <d v="2022-01-12T00:00:00"/>
    <n v="714828"/>
    <x v="6"/>
    <s v="B2"/>
    <x v="1"/>
    <s v="Source Verified"/>
    <n v="52000"/>
    <n v="0.1193"/>
    <n v="619.79"/>
    <n v="0.1075"/>
    <n v="19000"/>
    <n v="11"/>
    <n v="22029"/>
  </r>
  <r>
    <n v="496716"/>
    <x v="5"/>
    <x v="0"/>
    <x v="5"/>
    <s v="Florida A&amp;M University"/>
    <x v="2"/>
    <x v="0"/>
    <x v="26"/>
    <d v="2021-05-16T00:00:00"/>
    <d v="2021-04-13T00:00:00"/>
    <x v="1"/>
    <x v="1"/>
    <d v="2021-05-13T00:00:00"/>
    <n v="636545"/>
    <x v="6"/>
    <s v="B3"/>
    <x v="1"/>
    <s v="Source Verified"/>
    <n v="23460"/>
    <n v="0.1079"/>
    <n v="227.92"/>
    <n v="0.1062"/>
    <n v="7000"/>
    <n v="12"/>
    <n v="8206"/>
  </r>
  <r>
    <n v="415878"/>
    <x v="10"/>
    <x v="0"/>
    <x v="0"/>
    <m/>
    <x v="2"/>
    <x v="0"/>
    <x v="23"/>
    <d v="2021-03-12T00:00:00"/>
    <d v="2021-03-12T00:00:00"/>
    <x v="1"/>
    <x v="1"/>
    <d v="2021-04-12T00:00:00"/>
    <n v="483077"/>
    <x v="6"/>
    <s v="B2"/>
    <x v="1"/>
    <s v="Source Verified"/>
    <n v="44064"/>
    <n v="0.19040000000000001"/>
    <n v="312.20999999999998"/>
    <n v="0.11260000000000001"/>
    <n v="9500"/>
    <n v="16"/>
    <n v="11211"/>
  </r>
  <r>
    <n v="760654"/>
    <x v="16"/>
    <x v="0"/>
    <x v="5"/>
    <s v="Boston Common Asset Management"/>
    <x v="2"/>
    <x v="0"/>
    <x v="25"/>
    <d v="2021-04-12T00:00:00"/>
    <d v="2021-12-11T00:00:00"/>
    <x v="1"/>
    <x v="1"/>
    <d v="2022-01-11T00:00:00"/>
    <n v="960961"/>
    <x v="6"/>
    <s v="B5"/>
    <x v="1"/>
    <s v="Source Verified"/>
    <n v="75000"/>
    <n v="4.1399999999999999E-2"/>
    <n v="332.1"/>
    <n v="0.11990000000000001"/>
    <n v="10000"/>
    <n v="24"/>
    <n v="10520"/>
  </r>
  <r>
    <n v="587893"/>
    <x v="16"/>
    <x v="0"/>
    <x v="7"/>
    <s v="Spectrum Equity Investors"/>
    <x v="2"/>
    <x v="0"/>
    <x v="54"/>
    <d v="2021-04-16T00:00:00"/>
    <d v="2021-08-12T00:00:00"/>
    <x v="1"/>
    <x v="1"/>
    <d v="2021-09-12T00:00:00"/>
    <n v="755308"/>
    <x v="6"/>
    <s v="B2"/>
    <x v="1"/>
    <s v="Source Verified"/>
    <n v="69996"/>
    <n v="7.0099999999999996E-2"/>
    <n v="97.87"/>
    <n v="0.1075"/>
    <n v="3000"/>
    <n v="21"/>
    <n v="3435"/>
  </r>
  <r>
    <n v="786520"/>
    <x v="8"/>
    <x v="0"/>
    <x v="3"/>
    <s v="New York Presbyterian Hosp"/>
    <x v="2"/>
    <x v="0"/>
    <x v="6"/>
    <d v="2021-02-16T00:00:00"/>
    <d v="2021-07-14T00:00:00"/>
    <x v="1"/>
    <x v="1"/>
    <d v="2021-08-14T00:00:00"/>
    <n v="974798"/>
    <x v="6"/>
    <s v="B5"/>
    <x v="1"/>
    <s v="Source Verified"/>
    <n v="55560"/>
    <n v="7.8200000000000006E-2"/>
    <n v="199.26"/>
    <n v="0.11990000000000001"/>
    <n v="6000"/>
    <n v="17"/>
    <n v="7173"/>
  </r>
  <r>
    <n v="552510"/>
    <x v="1"/>
    <x v="0"/>
    <x v="4"/>
    <s v="Equity Residential"/>
    <x v="2"/>
    <x v="0"/>
    <x v="43"/>
    <d v="2021-05-15T00:00:00"/>
    <d v="2021-02-13T00:00:00"/>
    <x v="1"/>
    <x v="1"/>
    <d v="2021-03-13T00:00:00"/>
    <n v="711927"/>
    <x v="6"/>
    <s v="B1"/>
    <x v="1"/>
    <s v="Source Verified"/>
    <n v="51000"/>
    <n v="0.16869999999999999"/>
    <n v="551.59"/>
    <n v="0.1038"/>
    <n v="17000"/>
    <n v="10"/>
    <n v="19760"/>
  </r>
  <r>
    <n v="638708"/>
    <x v="10"/>
    <x v="0"/>
    <x v="4"/>
    <s v="Ethostream LLC"/>
    <x v="2"/>
    <x v="0"/>
    <x v="41"/>
    <d v="2021-05-14T00:00:00"/>
    <d v="2021-01-14T00:00:00"/>
    <x v="1"/>
    <x v="1"/>
    <d v="2021-02-14T00:00:00"/>
    <n v="818133"/>
    <x v="6"/>
    <s v="B2"/>
    <x v="1"/>
    <s v="Source Verified"/>
    <n v="40000"/>
    <n v="0.10440000000000001"/>
    <n v="159.59"/>
    <n v="9.2499999999999999E-2"/>
    <n v="5000"/>
    <n v="13"/>
    <n v="5745"/>
  </r>
  <r>
    <n v="717069"/>
    <x v="4"/>
    <x v="0"/>
    <x v="4"/>
    <s v="lagasse/sweet"/>
    <x v="2"/>
    <x v="0"/>
    <x v="29"/>
    <d v="2021-04-14T00:00:00"/>
    <d v="2021-04-14T00:00:00"/>
    <x v="1"/>
    <x v="1"/>
    <d v="2021-05-14T00:00:00"/>
    <n v="911112"/>
    <x v="6"/>
    <s v="B5"/>
    <x v="1"/>
    <s v="Source Verified"/>
    <n v="25000"/>
    <n v="0.13150000000000001"/>
    <n v="183.63"/>
    <n v="0.1111"/>
    <n v="5600"/>
    <n v="3"/>
    <n v="6611"/>
  </r>
  <r>
    <n v="1017115"/>
    <x v="8"/>
    <x v="0"/>
    <x v="2"/>
    <s v="jetblue airways"/>
    <x v="2"/>
    <x v="0"/>
    <x v="22"/>
    <d v="2021-11-13T00:00:00"/>
    <d v="2021-09-13T00:00:00"/>
    <x v="1"/>
    <x v="1"/>
    <d v="2021-10-13T00:00:00"/>
    <n v="1245076"/>
    <x v="6"/>
    <s v="B1"/>
    <x v="1"/>
    <s v="Source Verified"/>
    <n v="53000"/>
    <n v="2.9899999999999999E-2"/>
    <n v="219.13"/>
    <n v="9.9099999999999994E-2"/>
    <n v="6800"/>
    <n v="10"/>
    <n v="7707"/>
  </r>
  <r>
    <n v="1012038"/>
    <x v="5"/>
    <x v="0"/>
    <x v="5"/>
    <s v="US Army"/>
    <x v="2"/>
    <x v="0"/>
    <x v="22"/>
    <d v="2021-04-15T00:00:00"/>
    <d v="2021-12-14T00:00:00"/>
    <x v="1"/>
    <x v="1"/>
    <d v="2022-01-14T00:00:00"/>
    <n v="1239152"/>
    <x v="6"/>
    <s v="B1"/>
    <x v="1"/>
    <s v="Source Verified"/>
    <n v="31200"/>
    <n v="8.3500000000000005E-2"/>
    <n v="193.35"/>
    <n v="9.9099999999999994E-2"/>
    <n v="6000"/>
    <n v="9"/>
    <n v="6961"/>
  </r>
  <r>
    <n v="407542"/>
    <x v="33"/>
    <x v="0"/>
    <x v="9"/>
    <m/>
    <x v="2"/>
    <x v="0"/>
    <x v="28"/>
    <d v="2021-01-15T00:00:00"/>
    <d v="2021-12-10T00:00:00"/>
    <x v="1"/>
    <x v="1"/>
    <d v="2022-01-10T00:00:00"/>
    <n v="456948"/>
    <x v="6"/>
    <s v="B4"/>
    <x v="1"/>
    <s v="Source Verified"/>
    <n v="67800"/>
    <n v="0.1069"/>
    <n v="497.46"/>
    <n v="0.11890000000000001"/>
    <n v="15000"/>
    <n v="16"/>
    <n v="17044"/>
  </r>
  <r>
    <n v="810924"/>
    <x v="19"/>
    <x v="0"/>
    <x v="0"/>
    <s v="Honda R&amp;D"/>
    <x v="2"/>
    <x v="0"/>
    <x v="44"/>
    <d v="2021-07-14T00:00:00"/>
    <d v="2021-07-14T00:00:00"/>
    <x v="1"/>
    <x v="1"/>
    <d v="2021-08-14T00:00:00"/>
    <n v="1017885"/>
    <x v="6"/>
    <s v="B2"/>
    <x v="1"/>
    <s v="Source Verified"/>
    <n v="60000"/>
    <n v="0.16839999999999999"/>
    <n v="292.91000000000003"/>
    <n v="0.10589999999999999"/>
    <n v="9000"/>
    <n v="10"/>
    <n v="10545"/>
  </r>
  <r>
    <n v="671782"/>
    <x v="3"/>
    <x v="0"/>
    <x v="0"/>
    <s v="Atlas Grains, LLC"/>
    <x v="2"/>
    <x v="0"/>
    <x v="0"/>
    <d v="2021-12-11T00:00:00"/>
    <d v="2021-11-11T00:00:00"/>
    <x v="1"/>
    <x v="1"/>
    <d v="2021-12-11T00:00:00"/>
    <n v="858752"/>
    <x v="6"/>
    <s v="B3"/>
    <x v="1"/>
    <s v="Source Verified"/>
    <n v="60000"/>
    <n v="0.11799999999999999"/>
    <n v="120.04"/>
    <n v="0.1037"/>
    <n v="3700"/>
    <n v="21"/>
    <n v="3960"/>
  </r>
  <r>
    <n v="643408"/>
    <x v="19"/>
    <x v="0"/>
    <x v="6"/>
    <s v="The Childrens Place"/>
    <x v="2"/>
    <x v="0"/>
    <x v="21"/>
    <d v="2021-01-14T00:00:00"/>
    <d v="2021-01-14T00:00:00"/>
    <x v="1"/>
    <x v="1"/>
    <d v="2021-02-14T00:00:00"/>
    <n v="823423"/>
    <x v="6"/>
    <s v="B2"/>
    <x v="1"/>
    <s v="Source Verified"/>
    <n v="14400"/>
    <n v="0.22"/>
    <n v="47.88"/>
    <n v="9.2499999999999999E-2"/>
    <n v="1500"/>
    <n v="12"/>
    <n v="1724"/>
  </r>
  <r>
    <n v="700075"/>
    <x v="1"/>
    <x v="0"/>
    <x v="3"/>
    <s v="US ARMY"/>
    <x v="2"/>
    <x v="0"/>
    <x v="42"/>
    <d v="2021-05-16T00:00:00"/>
    <d v="2021-03-12T00:00:00"/>
    <x v="1"/>
    <x v="1"/>
    <d v="2021-04-12T00:00:00"/>
    <n v="891720"/>
    <x v="6"/>
    <s v="B5"/>
    <x v="1"/>
    <s v="Source Verified"/>
    <n v="69000"/>
    <n v="0.1139"/>
    <n v="157.4"/>
    <n v="0.1111"/>
    <n v="4800"/>
    <n v="38"/>
    <n v="5262"/>
  </r>
  <r>
    <n v="501243"/>
    <x v="29"/>
    <x v="0"/>
    <x v="4"/>
    <s v="Gulf Intercoastal Constructors"/>
    <x v="2"/>
    <x v="0"/>
    <x v="48"/>
    <d v="2021-03-13T00:00:00"/>
    <d v="2021-03-13T00:00:00"/>
    <x v="1"/>
    <x v="1"/>
    <d v="2021-04-13T00:00:00"/>
    <n v="644156"/>
    <x v="6"/>
    <s v="B4"/>
    <x v="1"/>
    <s v="Source Verified"/>
    <n v="68000"/>
    <n v="0.18559999999999999"/>
    <n v="130.94999999999999"/>
    <n v="0.1099"/>
    <n v="4000"/>
    <n v="26"/>
    <n v="4713"/>
  </r>
  <r>
    <n v="786655"/>
    <x v="16"/>
    <x v="0"/>
    <x v="5"/>
    <s v="Global Investment Fund"/>
    <x v="2"/>
    <x v="0"/>
    <x v="6"/>
    <d v="2021-07-14T00:00:00"/>
    <d v="2021-07-14T00:00:00"/>
    <x v="1"/>
    <x v="1"/>
    <d v="2021-08-14T00:00:00"/>
    <n v="990064"/>
    <x v="6"/>
    <s v="B1"/>
    <x v="1"/>
    <s v="Source Verified"/>
    <n v="180000"/>
    <n v="4.4699999999999997E-2"/>
    <n v="699.29"/>
    <n v="9.9900000000000003E-2"/>
    <n v="24000"/>
    <n v="20"/>
    <n v="25231"/>
  </r>
  <r>
    <n v="687405"/>
    <x v="2"/>
    <x v="0"/>
    <x v="5"/>
    <s v="MD Anderson Cancer Center"/>
    <x v="2"/>
    <x v="0"/>
    <x v="42"/>
    <d v="2021-06-15T00:00:00"/>
    <d v="2021-01-14T00:00:00"/>
    <x v="1"/>
    <x v="1"/>
    <d v="2021-02-14T00:00:00"/>
    <n v="877417"/>
    <x v="6"/>
    <s v="B3"/>
    <x v="1"/>
    <s v="Source Verified"/>
    <n v="63000"/>
    <n v="0.14699999999999999"/>
    <n v="129.77000000000001"/>
    <n v="0.1037"/>
    <n v="4000"/>
    <n v="13"/>
    <n v="4668"/>
  </r>
  <r>
    <n v="990045"/>
    <x v="1"/>
    <x v="0"/>
    <x v="0"/>
    <s v="Bear Beach Cafe"/>
    <x v="2"/>
    <x v="0"/>
    <x v="13"/>
    <d v="2021-05-16T00:00:00"/>
    <d v="2021-02-13T00:00:00"/>
    <x v="1"/>
    <x v="1"/>
    <d v="2021-03-13T00:00:00"/>
    <n v="1214011"/>
    <x v="6"/>
    <s v="B5"/>
    <x v="1"/>
    <s v="Source Verified"/>
    <n v="19200"/>
    <n v="2.5000000000000001E-2"/>
    <n v="134.18"/>
    <n v="0.12690000000000001"/>
    <n v="4000"/>
    <n v="7"/>
    <n v="4524"/>
  </r>
  <r>
    <n v="648547"/>
    <x v="16"/>
    <x v="0"/>
    <x v="5"/>
    <s v="romar transportation systems"/>
    <x v="2"/>
    <x v="0"/>
    <x v="21"/>
    <d v="2021-04-16T00:00:00"/>
    <d v="2021-11-12T00:00:00"/>
    <x v="1"/>
    <x v="1"/>
    <d v="2021-12-12T00:00:00"/>
    <n v="829711"/>
    <x v="6"/>
    <s v="B5"/>
    <x v="1"/>
    <s v="Source Verified"/>
    <n v="43200"/>
    <n v="0.2306"/>
    <n v="389.24"/>
    <n v="0.1036"/>
    <n v="12000"/>
    <n v="12"/>
    <n v="13262"/>
  </r>
  <r>
    <n v="650671"/>
    <x v="16"/>
    <x v="0"/>
    <x v="3"/>
    <s v="ADESA AUTO AUCTION"/>
    <x v="0"/>
    <x v="0"/>
    <x v="21"/>
    <d v="2021-05-13T00:00:00"/>
    <d v="2021-05-13T00:00:00"/>
    <x v="1"/>
    <x v="1"/>
    <d v="2021-06-13T00:00:00"/>
    <n v="832335"/>
    <x v="6"/>
    <s v="C2"/>
    <x v="1"/>
    <s v="Source Verified"/>
    <n v="72000"/>
    <n v="0.12720000000000001"/>
    <n v="539.57000000000005"/>
    <n v="0.13059999999999999"/>
    <n v="16000"/>
    <n v="27"/>
    <n v="19171"/>
  </r>
  <r>
    <n v="556413"/>
    <x v="31"/>
    <x v="0"/>
    <x v="3"/>
    <s v="Masco Builder Cabinet Group"/>
    <x v="0"/>
    <x v="0"/>
    <x v="47"/>
    <d v="2021-08-13T00:00:00"/>
    <d v="2021-08-13T00:00:00"/>
    <x v="1"/>
    <x v="1"/>
    <d v="2021-09-13T00:00:00"/>
    <n v="716492"/>
    <x v="6"/>
    <s v="C5"/>
    <x v="1"/>
    <s v="Source Verified"/>
    <n v="34000"/>
    <n v="1.24E-2"/>
    <n v="69.06"/>
    <n v="0.1472"/>
    <n v="2000"/>
    <n v="12"/>
    <n v="2486"/>
  </r>
  <r>
    <n v="561605"/>
    <x v="8"/>
    <x v="0"/>
    <x v="8"/>
    <s v="CHILDREN'S AID SOCIETY"/>
    <x v="0"/>
    <x v="0"/>
    <x v="47"/>
    <d v="2021-05-16T00:00:00"/>
    <d v="2021-09-13T00:00:00"/>
    <x v="1"/>
    <x v="1"/>
    <d v="2021-10-13T00:00:00"/>
    <n v="722748"/>
    <x v="6"/>
    <s v="C1"/>
    <x v="1"/>
    <s v="Source Verified"/>
    <n v="57692.160000000003"/>
    <n v="1.44E-2"/>
    <n v="169.03"/>
    <n v="0.1323"/>
    <n v="5000"/>
    <n v="5"/>
    <n v="6085"/>
  </r>
  <r>
    <n v="504200"/>
    <x v="8"/>
    <x v="0"/>
    <x v="8"/>
    <s v="Kmart-Regal Cinemas"/>
    <x v="0"/>
    <x v="0"/>
    <x v="48"/>
    <d v="2021-01-16T00:00:00"/>
    <d v="2021-05-13T00:00:00"/>
    <x v="1"/>
    <x v="1"/>
    <d v="2021-06-13T00:00:00"/>
    <n v="649104"/>
    <x v="6"/>
    <s v="C4"/>
    <x v="1"/>
    <s v="Source Verified"/>
    <n v="19000"/>
    <n v="0.1371"/>
    <n v="112.55"/>
    <n v="0.13850000000000001"/>
    <n v="3300"/>
    <n v="12"/>
    <n v="4052"/>
  </r>
  <r>
    <n v="602137"/>
    <x v="8"/>
    <x v="0"/>
    <x v="8"/>
    <m/>
    <x v="0"/>
    <x v="0"/>
    <x v="49"/>
    <d v="2021-12-13T00:00:00"/>
    <d v="2021-11-13T00:00:00"/>
    <x v="1"/>
    <x v="1"/>
    <d v="2021-12-13T00:00:00"/>
    <n v="772615"/>
    <x v="6"/>
    <s v="C4"/>
    <x v="1"/>
    <s v="Source Verified"/>
    <n v="75000"/>
    <n v="5.8999999999999997E-2"/>
    <n v="541.80999999999995"/>
    <n v="0.13350000000000001"/>
    <n v="16000"/>
    <n v="20"/>
    <n v="19508"/>
  </r>
  <r>
    <n v="791307"/>
    <x v="9"/>
    <x v="0"/>
    <x v="4"/>
    <s v="I Services"/>
    <x v="0"/>
    <x v="0"/>
    <x v="6"/>
    <d v="2021-05-15T00:00:00"/>
    <d v="2021-07-14T00:00:00"/>
    <x v="1"/>
    <x v="1"/>
    <d v="2021-08-14T00:00:00"/>
    <n v="995603"/>
    <x v="6"/>
    <s v="C1"/>
    <x v="1"/>
    <s v="Source Verified"/>
    <n v="85100"/>
    <n v="9.4100000000000003E-2"/>
    <n v="505.34"/>
    <n v="0.12989999999999999"/>
    <n v="15000"/>
    <n v="5"/>
    <n v="18192"/>
  </r>
  <r>
    <n v="861467"/>
    <x v="17"/>
    <x v="0"/>
    <x v="4"/>
    <s v="Emeritus Corp"/>
    <x v="0"/>
    <x v="0"/>
    <x v="10"/>
    <d v="2021-09-14T00:00:00"/>
    <d v="2021-09-14T00:00:00"/>
    <x v="1"/>
    <x v="1"/>
    <d v="2021-10-14T00:00:00"/>
    <n v="1074370"/>
    <x v="6"/>
    <s v="C1"/>
    <x v="1"/>
    <s v="Source Verified"/>
    <n v="19200"/>
    <n v="0.1081"/>
    <n v="101.07"/>
    <n v="0.12989999999999999"/>
    <n v="3000"/>
    <n v="12"/>
    <n v="3638"/>
  </r>
  <r>
    <n v="534737"/>
    <x v="18"/>
    <x v="0"/>
    <x v="4"/>
    <s v="Neighbours Inc"/>
    <x v="0"/>
    <x v="0"/>
    <x v="51"/>
    <d v="2021-05-16T00:00:00"/>
    <d v="2021-07-13T00:00:00"/>
    <x v="1"/>
    <x v="1"/>
    <d v="2021-08-13T00:00:00"/>
    <n v="691064"/>
    <x v="6"/>
    <s v="C1"/>
    <x v="1"/>
    <s v="Source Verified"/>
    <n v="52000"/>
    <n v="0.14860000000000001"/>
    <n v="141.99"/>
    <n v="0.1323"/>
    <n v="4200"/>
    <n v="18"/>
    <n v="5111"/>
  </r>
  <r>
    <n v="622981"/>
    <x v="8"/>
    <x v="0"/>
    <x v="4"/>
    <s v="Adecco"/>
    <x v="0"/>
    <x v="0"/>
    <x v="41"/>
    <d v="2021-04-16T00:00:00"/>
    <d v="2021-06-11T00:00:00"/>
    <x v="1"/>
    <x v="1"/>
    <d v="2021-07-11T00:00:00"/>
    <n v="798420"/>
    <x v="6"/>
    <s v="C3"/>
    <x v="1"/>
    <s v="Source Verified"/>
    <n v="44000"/>
    <n v="0.1522"/>
    <n v="117.9"/>
    <n v="0.1298"/>
    <n v="3500"/>
    <n v="23"/>
    <n v="3714"/>
  </r>
  <r>
    <n v="608370"/>
    <x v="9"/>
    <x v="0"/>
    <x v="4"/>
    <s v="Immigration &amp; Customs Enforcement"/>
    <x v="0"/>
    <x v="0"/>
    <x v="49"/>
    <d v="2021-03-12T00:00:00"/>
    <d v="2021-03-12T00:00:00"/>
    <x v="1"/>
    <x v="1"/>
    <d v="2021-04-12T00:00:00"/>
    <n v="780431"/>
    <x v="6"/>
    <s v="C4"/>
    <x v="1"/>
    <s v="Source Verified"/>
    <n v="42500"/>
    <n v="0.15759999999999999"/>
    <n v="406.36"/>
    <n v="0.13350000000000001"/>
    <n v="12000"/>
    <n v="7"/>
    <n v="13366"/>
  </r>
  <r>
    <n v="517038"/>
    <x v="18"/>
    <x v="0"/>
    <x v="2"/>
    <s v="Tony's Produce"/>
    <x v="0"/>
    <x v="0"/>
    <x v="27"/>
    <d v="2021-09-11T00:00:00"/>
    <d v="2021-09-11T00:00:00"/>
    <x v="1"/>
    <x v="1"/>
    <d v="2021-10-11T00:00:00"/>
    <n v="668229"/>
    <x v="6"/>
    <s v="C2"/>
    <x v="1"/>
    <s v="Source Verified"/>
    <n v="35000"/>
    <n v="5.7999999999999996E-3"/>
    <n v="506.21"/>
    <n v="0.13109999999999999"/>
    <n v="15000"/>
    <n v="20"/>
    <n v="16472"/>
  </r>
  <r>
    <n v="535220"/>
    <x v="1"/>
    <x v="0"/>
    <x v="2"/>
    <s v="Tiburon  Inc."/>
    <x v="0"/>
    <x v="0"/>
    <x v="51"/>
    <d v="2021-05-16T00:00:00"/>
    <d v="2021-07-13T00:00:00"/>
    <x v="1"/>
    <x v="1"/>
    <d v="2021-08-13T00:00:00"/>
    <n v="691616"/>
    <x v="6"/>
    <s v="C3"/>
    <x v="1"/>
    <s v="Source Verified"/>
    <n v="45000"/>
    <n v="9.4700000000000006E-2"/>
    <n v="164.01"/>
    <n v="0.13980000000000001"/>
    <n v="4800"/>
    <n v="3"/>
    <n v="5905"/>
  </r>
  <r>
    <n v="672705"/>
    <x v="25"/>
    <x v="0"/>
    <x v="5"/>
    <s v="Costco Wholesale"/>
    <x v="0"/>
    <x v="0"/>
    <x v="0"/>
    <d v="2021-02-15T00:00:00"/>
    <d v="2021-03-13T00:00:00"/>
    <x v="1"/>
    <x v="1"/>
    <d v="2021-04-13T00:00:00"/>
    <n v="859907"/>
    <x v="6"/>
    <s v="C1"/>
    <x v="1"/>
    <s v="Source Verified"/>
    <n v="44664"/>
    <n v="5.4800000000000001E-2"/>
    <n v="40.25"/>
    <n v="0.1268"/>
    <n v="1200"/>
    <n v="10"/>
    <n v="1422"/>
  </r>
  <r>
    <n v="626796"/>
    <x v="2"/>
    <x v="0"/>
    <x v="5"/>
    <s v="Los Fresnos Cisd"/>
    <x v="0"/>
    <x v="0"/>
    <x v="41"/>
    <d v="2021-05-16T00:00:00"/>
    <d v="2021-12-11T00:00:00"/>
    <x v="1"/>
    <x v="1"/>
    <d v="2022-01-11T00:00:00"/>
    <n v="803192"/>
    <x v="6"/>
    <s v="C3"/>
    <x v="1"/>
    <s v="Source Verified"/>
    <n v="51000"/>
    <n v="0.13650000000000001"/>
    <n v="168.43"/>
    <n v="0.1298"/>
    <n v="5000"/>
    <n v="20"/>
    <n v="5490"/>
  </r>
  <r>
    <n v="745878"/>
    <x v="21"/>
    <x v="0"/>
    <x v="0"/>
    <s v="Consulting Engineering Serices"/>
    <x v="0"/>
    <x v="0"/>
    <x v="25"/>
    <d v="2021-09-12T00:00:00"/>
    <d v="2021-09-12T00:00:00"/>
    <x v="1"/>
    <x v="1"/>
    <d v="2021-10-12T00:00:00"/>
    <n v="944511"/>
    <x v="6"/>
    <s v="C1"/>
    <x v="1"/>
    <s v="Source Verified"/>
    <n v="48000"/>
    <n v="6.4000000000000001E-2"/>
    <n v="80.86"/>
    <n v="0.12989999999999999"/>
    <n v="2400"/>
    <n v="3"/>
    <n v="2671"/>
  </r>
  <r>
    <n v="527598"/>
    <x v="26"/>
    <x v="0"/>
    <x v="0"/>
    <s v="Chili's"/>
    <x v="0"/>
    <x v="0"/>
    <x v="51"/>
    <d v="2021-07-11T00:00:00"/>
    <d v="2021-07-11T00:00:00"/>
    <x v="1"/>
    <x v="1"/>
    <d v="2021-08-11T00:00:00"/>
    <n v="682420"/>
    <x v="6"/>
    <s v="C1"/>
    <x v="1"/>
    <s v="Source Verified"/>
    <n v="12000"/>
    <n v="4.8000000000000001E-2"/>
    <n v="74.38"/>
    <n v="0.1323"/>
    <n v="2200"/>
    <n v="13"/>
    <n v="2399"/>
  </r>
  <r>
    <n v="501599"/>
    <x v="8"/>
    <x v="0"/>
    <x v="0"/>
    <s v="dr donald wallerson"/>
    <x v="0"/>
    <x v="0"/>
    <x v="48"/>
    <d v="2021-02-16T00:00:00"/>
    <d v="2021-04-13T00:00:00"/>
    <x v="1"/>
    <x v="1"/>
    <d v="2021-05-13T00:00:00"/>
    <n v="644734"/>
    <x v="6"/>
    <s v="C1"/>
    <x v="1"/>
    <s v="Source Verified"/>
    <n v="24000"/>
    <n v="0.20599999999999999"/>
    <n v="187.98"/>
    <n v="0.1273"/>
    <n v="5600"/>
    <n v="20"/>
    <n v="6769"/>
  </r>
  <r>
    <n v="570819"/>
    <x v="4"/>
    <x v="0"/>
    <x v="7"/>
    <s v="UPMC Passavant"/>
    <x v="0"/>
    <x v="0"/>
    <x v="54"/>
    <d v="2021-08-13T00:00:00"/>
    <d v="2021-08-13T00:00:00"/>
    <x v="1"/>
    <x v="1"/>
    <d v="2021-09-13T00:00:00"/>
    <n v="734252"/>
    <x v="6"/>
    <s v="C4"/>
    <x v="1"/>
    <s v="Source Verified"/>
    <n v="51996"/>
    <n v="0.2349"/>
    <n v="72.14"/>
    <n v="0.14349999999999999"/>
    <n v="2100"/>
    <n v="32"/>
    <n v="2581"/>
  </r>
  <r>
    <n v="1008126"/>
    <x v="3"/>
    <x v="0"/>
    <x v="3"/>
    <s v="Fujitsu America, Inc."/>
    <x v="0"/>
    <x v="0"/>
    <x v="22"/>
    <d v="2021-01-15T00:00:00"/>
    <d v="2021-11-14T00:00:00"/>
    <x v="1"/>
    <x v="1"/>
    <d v="2021-12-14T00:00:00"/>
    <n v="1234795"/>
    <x v="6"/>
    <s v="C4"/>
    <x v="1"/>
    <s v="Source Verified"/>
    <n v="74029.56"/>
    <n v="5.2699999999999997E-2"/>
    <n v="90.48"/>
    <n v="0.1527"/>
    <n v="2600"/>
    <n v="20"/>
    <n v="3257"/>
  </r>
  <r>
    <n v="801373"/>
    <x v="18"/>
    <x v="0"/>
    <x v="8"/>
    <s v="LukOil"/>
    <x v="0"/>
    <x v="0"/>
    <x v="44"/>
    <d v="2021-04-16T00:00:00"/>
    <d v="2021-11-11T00:00:00"/>
    <x v="1"/>
    <x v="1"/>
    <d v="2021-12-11T00:00:00"/>
    <n v="1006941"/>
    <x v="6"/>
    <s v="C1"/>
    <x v="1"/>
    <s v="Source Verified"/>
    <n v="39996"/>
    <n v="1.7999999999999999E-2"/>
    <n v="134.76"/>
    <n v="0.12989999999999999"/>
    <n v="4000"/>
    <n v="4"/>
    <n v="4168"/>
  </r>
  <r>
    <n v="668218"/>
    <x v="25"/>
    <x v="0"/>
    <x v="8"/>
    <s v="oberweis dairy"/>
    <x v="0"/>
    <x v="0"/>
    <x v="0"/>
    <d v="2021-05-16T00:00:00"/>
    <d v="2021-04-12T00:00:00"/>
    <x v="1"/>
    <x v="1"/>
    <d v="2021-05-12T00:00:00"/>
    <n v="854352"/>
    <x v="6"/>
    <s v="C3"/>
    <x v="1"/>
    <s v="Source Verified"/>
    <n v="39996"/>
    <n v="4.8000000000000001E-2"/>
    <n v="152.56"/>
    <n v="0.1343"/>
    <n v="4500"/>
    <n v="10"/>
    <n v="5096"/>
  </r>
  <r>
    <n v="729381"/>
    <x v="1"/>
    <x v="0"/>
    <x v="8"/>
    <s v="Inland Kenworth Inc."/>
    <x v="0"/>
    <x v="0"/>
    <x v="29"/>
    <d v="2021-05-16T00:00:00"/>
    <d v="2021-01-14T00:00:00"/>
    <x v="1"/>
    <x v="1"/>
    <d v="2021-02-14T00:00:00"/>
    <n v="925153"/>
    <x v="6"/>
    <s v="C4"/>
    <x v="1"/>
    <s v="Source Verified"/>
    <n v="44196"/>
    <n v="9.1999999999999998E-2"/>
    <n v="187.45"/>
    <n v="0.13800000000000001"/>
    <n v="5500"/>
    <n v="17"/>
    <n v="6727"/>
  </r>
  <r>
    <n v="401657"/>
    <x v="4"/>
    <x v="0"/>
    <x v="4"/>
    <s v="Dell Fastener Corp"/>
    <x v="0"/>
    <x v="0"/>
    <x v="28"/>
    <d v="2021-03-15T00:00:00"/>
    <d v="2021-05-12T00:00:00"/>
    <x v="1"/>
    <x v="1"/>
    <d v="2021-06-12T00:00:00"/>
    <n v="445871"/>
    <x v="6"/>
    <s v="C2"/>
    <x v="1"/>
    <s v="Source Verified"/>
    <n v="39996"/>
    <n v="8.5199999999999998E-2"/>
    <n v="235.33"/>
    <n v="0.12839999999999999"/>
    <n v="7000"/>
    <n v="7"/>
    <n v="8487"/>
  </r>
  <r>
    <n v="651632"/>
    <x v="16"/>
    <x v="0"/>
    <x v="5"/>
    <s v="Interactive Motion Technologies"/>
    <x v="0"/>
    <x v="0"/>
    <x v="21"/>
    <d v="2021-12-15T00:00:00"/>
    <d v="2021-01-14T00:00:00"/>
    <x v="1"/>
    <x v="1"/>
    <d v="2021-02-14T00:00:00"/>
    <n v="833536"/>
    <x v="6"/>
    <s v="C4"/>
    <x v="1"/>
    <s v="Source Verified"/>
    <n v="50000"/>
    <n v="0.13869999999999999"/>
    <n v="122.7"/>
    <n v="0.13800000000000001"/>
    <n v="3600"/>
    <n v="10"/>
    <n v="4417"/>
  </r>
  <r>
    <n v="727666"/>
    <x v="8"/>
    <x v="0"/>
    <x v="0"/>
    <s v="Trish South Management"/>
    <x v="0"/>
    <x v="0"/>
    <x v="29"/>
    <d v="2021-04-14T00:00:00"/>
    <d v="2021-05-14T00:00:00"/>
    <x v="1"/>
    <x v="1"/>
    <d v="2021-06-14T00:00:00"/>
    <n v="923203"/>
    <x v="6"/>
    <s v="C1"/>
    <x v="1"/>
    <s v="Source Verified"/>
    <n v="40000"/>
    <n v="4.4400000000000002E-2"/>
    <n v="140.87"/>
    <n v="0.1268"/>
    <n v="4200"/>
    <n v="7"/>
    <n v="5071"/>
  </r>
  <r>
    <n v="675223"/>
    <x v="11"/>
    <x v="0"/>
    <x v="0"/>
    <s v="THC of nevada"/>
    <x v="0"/>
    <x v="0"/>
    <x v="0"/>
    <d v="2021-03-14T00:00:00"/>
    <d v="2021-03-14T00:00:00"/>
    <x v="1"/>
    <x v="1"/>
    <d v="2021-04-14T00:00:00"/>
    <n v="862954"/>
    <x v="6"/>
    <s v="C3"/>
    <x v="1"/>
    <s v="Source Verified"/>
    <n v="53760"/>
    <n v="0.1212"/>
    <n v="169.51"/>
    <n v="0.1343"/>
    <n v="5000"/>
    <n v="9"/>
    <n v="6102"/>
  </r>
  <r>
    <n v="732719"/>
    <x v="1"/>
    <x v="0"/>
    <x v="0"/>
    <s v="DDA Inc"/>
    <x v="0"/>
    <x v="0"/>
    <x v="29"/>
    <d v="2021-11-14T00:00:00"/>
    <d v="2021-08-12T00:00:00"/>
    <x v="1"/>
    <x v="1"/>
    <d v="2021-09-12T00:00:00"/>
    <n v="928950"/>
    <x v="6"/>
    <s v="C4"/>
    <x v="1"/>
    <s v="Source Verified"/>
    <n v="20000"/>
    <n v="2.7E-2"/>
    <n v="170.41"/>
    <n v="0.13800000000000001"/>
    <n v="5000"/>
    <n v="3"/>
    <n v="5737"/>
  </r>
  <r>
    <n v="683016"/>
    <x v="1"/>
    <x v="0"/>
    <x v="8"/>
    <s v="Madame Tussauds"/>
    <x v="0"/>
    <x v="0"/>
    <x v="0"/>
    <d v="2021-03-14T00:00:00"/>
    <d v="2021-03-14T00:00:00"/>
    <x v="1"/>
    <x v="1"/>
    <d v="2021-04-14T00:00:00"/>
    <n v="872292"/>
    <x v="6"/>
    <s v="C2"/>
    <x v="1"/>
    <s v="Source Verified"/>
    <n v="16800"/>
    <n v="0.2"/>
    <n v="40.47"/>
    <n v="0.13059999999999999"/>
    <n v="1200"/>
    <n v="19"/>
    <n v="1457"/>
  </r>
  <r>
    <n v="858401"/>
    <x v="1"/>
    <x v="0"/>
    <x v="4"/>
    <s v="Red Bluff Union Elementary School"/>
    <x v="0"/>
    <x v="0"/>
    <x v="11"/>
    <d v="2021-09-14T00:00:00"/>
    <d v="2021-09-14T00:00:00"/>
    <x v="1"/>
    <x v="1"/>
    <d v="2021-10-14T00:00:00"/>
    <n v="1070977"/>
    <x v="6"/>
    <s v="C3"/>
    <x v="1"/>
    <s v="Source Verified"/>
    <n v="48000"/>
    <n v="0.2263"/>
    <n v="307.56"/>
    <n v="0.1399"/>
    <n v="9000"/>
    <n v="16"/>
    <n v="11072"/>
  </r>
  <r>
    <n v="377119"/>
    <x v="28"/>
    <x v="0"/>
    <x v="3"/>
    <s v="Apache Sales Inc."/>
    <x v="0"/>
    <x v="0"/>
    <x v="8"/>
    <d v="2021-05-15T00:00:00"/>
    <d v="2021-04-11T00:00:00"/>
    <x v="1"/>
    <x v="1"/>
    <d v="2021-05-11T00:00:00"/>
    <n v="400990"/>
    <x v="6"/>
    <s v="C2"/>
    <x v="1"/>
    <s v="Source Verified"/>
    <n v="40000"/>
    <n v="1.95E-2"/>
    <n v="151.29"/>
    <n v="0.12839999999999999"/>
    <n v="4500"/>
    <n v="6"/>
    <n v="5386"/>
  </r>
  <r>
    <n v="640852"/>
    <x v="33"/>
    <x v="0"/>
    <x v="8"/>
    <s v="Howard Brothers Electric"/>
    <x v="0"/>
    <x v="0"/>
    <x v="21"/>
    <d v="2021-09-11T00:00:00"/>
    <d v="2021-09-11T00:00:00"/>
    <x v="1"/>
    <x v="1"/>
    <d v="2021-10-11T00:00:00"/>
    <n v="820366"/>
    <x v="6"/>
    <s v="C2"/>
    <x v="1"/>
    <s v="Source Verified"/>
    <n v="20640"/>
    <n v="5.5800000000000002E-2"/>
    <n v="117.28"/>
    <n v="0.12609999999999999"/>
    <n v="3500"/>
    <n v="6"/>
    <n v="3770"/>
  </r>
  <r>
    <n v="608259"/>
    <x v="1"/>
    <x v="0"/>
    <x v="8"/>
    <s v="California Appellate Project"/>
    <x v="0"/>
    <x v="0"/>
    <x v="21"/>
    <d v="2021-11-15T00:00:00"/>
    <d v="2021-01-14T00:00:00"/>
    <x v="1"/>
    <x v="1"/>
    <d v="2021-02-14T00:00:00"/>
    <n v="780289"/>
    <x v="6"/>
    <s v="C2"/>
    <x v="1"/>
    <s v="Source Verified"/>
    <n v="45000"/>
    <n v="0.1328"/>
    <n v="60.32"/>
    <n v="0.12609999999999999"/>
    <n v="1800"/>
    <n v="4"/>
    <n v="2171"/>
  </r>
  <r>
    <n v="1044347"/>
    <x v="15"/>
    <x v="0"/>
    <x v="4"/>
    <s v="The Inn On Vineyard  LLC"/>
    <x v="0"/>
    <x v="0"/>
    <x v="22"/>
    <d v="2021-12-14T00:00:00"/>
    <d v="2021-12-14T00:00:00"/>
    <x v="1"/>
    <x v="1"/>
    <d v="2022-01-14T00:00:00"/>
    <n v="1274919"/>
    <x v="6"/>
    <s v="C2"/>
    <x v="1"/>
    <s v="Source Verified"/>
    <n v="36000"/>
    <n v="1.9E-2"/>
    <n v="267.61"/>
    <n v="0.14269999999999999"/>
    <n v="7800"/>
    <n v="10"/>
    <n v="9634"/>
  </r>
  <r>
    <n v="838790"/>
    <x v="11"/>
    <x v="0"/>
    <x v="4"/>
    <s v="Robinson Nevada Mining Co"/>
    <x v="0"/>
    <x v="0"/>
    <x v="11"/>
    <d v="2021-09-12T00:00:00"/>
    <d v="2021-10-12T00:00:00"/>
    <x v="1"/>
    <x v="1"/>
    <d v="2021-11-12T00:00:00"/>
    <n v="1048907"/>
    <x v="6"/>
    <s v="C2"/>
    <x v="1"/>
    <s v="Source Verified"/>
    <n v="33600"/>
    <n v="0.19750000000000001"/>
    <n v="169.66"/>
    <n v="0.13489999999999999"/>
    <n v="5000"/>
    <n v="9"/>
    <n v="5627"/>
  </r>
  <r>
    <n v="729036"/>
    <x v="6"/>
    <x v="0"/>
    <x v="0"/>
    <s v="Kaiser Optical Systems Inc"/>
    <x v="0"/>
    <x v="0"/>
    <x v="29"/>
    <d v="2021-05-16T00:00:00"/>
    <d v="2021-06-11T00:00:00"/>
    <x v="1"/>
    <x v="1"/>
    <d v="2021-07-11T00:00:00"/>
    <n v="924776"/>
    <x v="6"/>
    <s v="C3"/>
    <x v="1"/>
    <s v="Source Verified"/>
    <n v="42000"/>
    <n v="7.2900000000000006E-2"/>
    <n v="135.61000000000001"/>
    <n v="0.1343"/>
    <n v="4000"/>
    <n v="11"/>
    <n v="4045"/>
  </r>
  <r>
    <n v="751300"/>
    <x v="2"/>
    <x v="0"/>
    <x v="7"/>
    <s v="owens and minor"/>
    <x v="0"/>
    <x v="0"/>
    <x v="25"/>
    <d v="2021-01-16T00:00:00"/>
    <d v="2021-05-12T00:00:00"/>
    <x v="1"/>
    <x v="1"/>
    <d v="2021-06-12T00:00:00"/>
    <n v="950732"/>
    <x v="6"/>
    <s v="C5"/>
    <x v="1"/>
    <s v="Source Verified"/>
    <n v="29004"/>
    <n v="0.1862"/>
    <n v="215.63"/>
    <n v="0.15229999999999999"/>
    <n v="6200"/>
    <n v="27"/>
    <n v="6918"/>
  </r>
  <r>
    <n v="514626"/>
    <x v="18"/>
    <x v="0"/>
    <x v="0"/>
    <s v="Community Options  Inc."/>
    <x v="0"/>
    <x v="0"/>
    <x v="27"/>
    <d v="2021-09-14T00:00:00"/>
    <d v="2021-05-13T00:00:00"/>
    <x v="1"/>
    <x v="1"/>
    <d v="2021-06-13T00:00:00"/>
    <n v="665235"/>
    <x v="6"/>
    <s v="C3"/>
    <x v="1"/>
    <s v="Source Verified"/>
    <n v="45000"/>
    <n v="0.1104"/>
    <n v="508.87"/>
    <n v="0.1348"/>
    <n v="15000"/>
    <n v="8"/>
    <n v="18319"/>
  </r>
  <r>
    <n v="433598"/>
    <x v="1"/>
    <x v="0"/>
    <x v="6"/>
    <s v="Yamato Restaurant"/>
    <x v="4"/>
    <x v="0"/>
    <x v="20"/>
    <d v="2021-03-12T00:00:00"/>
    <d v="2021-03-12T00:00:00"/>
    <x v="1"/>
    <x v="1"/>
    <d v="2021-04-12T00:00:00"/>
    <n v="516650"/>
    <x v="6"/>
    <s v="D2"/>
    <x v="1"/>
    <s v="Source Verified"/>
    <n v="37000"/>
    <n v="0.18260000000000001"/>
    <n v="34.65"/>
    <n v="0.14960000000000001"/>
    <n v="1000"/>
    <n v="13"/>
    <n v="1256"/>
  </r>
  <r>
    <n v="986046"/>
    <x v="8"/>
    <x v="0"/>
    <x v="6"/>
    <s v="Louis Vuitton"/>
    <x v="4"/>
    <x v="0"/>
    <x v="13"/>
    <d v="2021-05-15T00:00:00"/>
    <d v="2021-12-13T00:00:00"/>
    <x v="1"/>
    <x v="1"/>
    <d v="2022-01-13T00:00:00"/>
    <n v="1209982"/>
    <x v="6"/>
    <s v="D3"/>
    <x v="1"/>
    <s v="Source Verified"/>
    <n v="66500"/>
    <n v="2.4199999999999999E-2"/>
    <n v="291.67"/>
    <n v="0.17269999999999999"/>
    <n v="8150"/>
    <n v="17"/>
    <n v="10282"/>
  </r>
  <r>
    <n v="685376"/>
    <x v="11"/>
    <x v="0"/>
    <x v="6"/>
    <s v="ExpressJet Airlines"/>
    <x v="4"/>
    <x v="0"/>
    <x v="42"/>
    <d v="2021-06-14T00:00:00"/>
    <d v="2021-03-14T00:00:00"/>
    <x v="1"/>
    <x v="1"/>
    <d v="2021-04-14T00:00:00"/>
    <n v="875005"/>
    <x v="6"/>
    <s v="D5"/>
    <x v="1"/>
    <s v="Source Verified"/>
    <n v="26400"/>
    <n v="5.0900000000000001E-2"/>
    <n v="351.67"/>
    <n v="0.16020000000000001"/>
    <n v="10000"/>
    <n v="5"/>
    <n v="12660"/>
  </r>
  <r>
    <n v="849008"/>
    <x v="5"/>
    <x v="0"/>
    <x v="2"/>
    <s v="Fed Ex Ground"/>
    <x v="4"/>
    <x v="0"/>
    <x v="11"/>
    <d v="2021-08-14T00:00:00"/>
    <d v="2021-08-14T00:00:00"/>
    <x v="1"/>
    <x v="1"/>
    <d v="2021-09-14T00:00:00"/>
    <n v="1060690"/>
    <x v="6"/>
    <s v="D1"/>
    <x v="1"/>
    <s v="Source Verified"/>
    <n v="30000"/>
    <n v="2.2800000000000001E-2"/>
    <n v="48.96"/>
    <n v="0.15620000000000001"/>
    <n v="1400"/>
    <n v="4"/>
    <n v="1762"/>
  </r>
  <r>
    <n v="712625"/>
    <x v="17"/>
    <x v="0"/>
    <x v="2"/>
    <s v="Taco Mayo"/>
    <x v="4"/>
    <x v="0"/>
    <x v="29"/>
    <d v="2021-05-16T00:00:00"/>
    <d v="2021-10-12T00:00:00"/>
    <x v="1"/>
    <x v="1"/>
    <d v="2021-11-12T00:00:00"/>
    <n v="905756"/>
    <x v="6"/>
    <s v="D2"/>
    <x v="1"/>
    <s v="Source Verified"/>
    <n v="36996"/>
    <n v="0.1414"/>
    <n v="199.94"/>
    <n v="0.14910000000000001"/>
    <n v="5775"/>
    <n v="3"/>
    <n v="6806"/>
  </r>
  <r>
    <n v="831058"/>
    <x v="11"/>
    <x v="0"/>
    <x v="3"/>
    <s v="Clark County School District"/>
    <x v="4"/>
    <x v="0"/>
    <x v="44"/>
    <d v="2021-12-11T00:00:00"/>
    <d v="2021-12-11T00:00:00"/>
    <x v="1"/>
    <x v="1"/>
    <d v="2022-01-11T00:00:00"/>
    <n v="1040256"/>
    <x v="6"/>
    <s v="D3"/>
    <x v="1"/>
    <s v="Source Verified"/>
    <n v="70000"/>
    <n v="4.6800000000000001E-2"/>
    <n v="88.5"/>
    <n v="0.16489999999999999"/>
    <n v="2500"/>
    <n v="10"/>
    <n v="2566"/>
  </r>
  <r>
    <n v="555452"/>
    <x v="4"/>
    <x v="0"/>
    <x v="2"/>
    <s v="Diakon Wilderness Center"/>
    <x v="4"/>
    <x v="0"/>
    <x v="54"/>
    <d v="2021-03-13T00:00:00"/>
    <d v="2021-03-13T00:00:00"/>
    <x v="1"/>
    <x v="1"/>
    <d v="2021-04-13T00:00:00"/>
    <n v="715348"/>
    <x v="6"/>
    <s v="D2"/>
    <x v="1"/>
    <s v="Source Verified"/>
    <n v="32760"/>
    <n v="3.0999999999999999E-3"/>
    <n v="173.85"/>
    <n v="0.15210000000000001"/>
    <n v="5000"/>
    <n v="9"/>
    <n v="6214"/>
  </r>
  <r>
    <n v="633987"/>
    <x v="1"/>
    <x v="0"/>
    <x v="4"/>
    <s v="Ricoh Electronics  Inc."/>
    <x v="4"/>
    <x v="0"/>
    <x v="41"/>
    <d v="2021-05-16T00:00:00"/>
    <d v="2021-01-14T00:00:00"/>
    <x v="1"/>
    <x v="1"/>
    <d v="2021-02-14T00:00:00"/>
    <n v="812204"/>
    <x v="6"/>
    <s v="D2"/>
    <x v="1"/>
    <s v="Source Verified"/>
    <n v="80000"/>
    <n v="0.20630000000000001"/>
    <n v="137.61000000000001"/>
    <n v="0.14460000000000001"/>
    <n v="4000"/>
    <n v="15"/>
    <n v="4955"/>
  </r>
  <r>
    <n v="534968"/>
    <x v="18"/>
    <x v="0"/>
    <x v="4"/>
    <s v="Stryker Orthopaedics"/>
    <x v="4"/>
    <x v="0"/>
    <x v="51"/>
    <d v="2021-07-11T00:00:00"/>
    <d v="2021-07-11T00:00:00"/>
    <x v="1"/>
    <x v="1"/>
    <d v="2021-08-11T00:00:00"/>
    <n v="691339"/>
    <x v="6"/>
    <s v="D5"/>
    <x v="1"/>
    <s v="Source Verified"/>
    <n v="59004"/>
    <n v="0.1948"/>
    <n v="353.16"/>
    <n v="0.16320000000000001"/>
    <n v="10000"/>
    <n v="37"/>
    <n v="11428"/>
  </r>
  <r>
    <n v="598668"/>
    <x v="4"/>
    <x v="0"/>
    <x v="5"/>
    <s v="Comcast Cable"/>
    <x v="4"/>
    <x v="0"/>
    <x v="50"/>
    <d v="2021-04-14T00:00:00"/>
    <d v="2021-11-13T00:00:00"/>
    <x v="1"/>
    <x v="1"/>
    <d v="2021-12-13T00:00:00"/>
    <n v="768395"/>
    <x v="6"/>
    <s v="D3"/>
    <x v="1"/>
    <s v="Source Verified"/>
    <n v="90000"/>
    <n v="0.14949999999999999"/>
    <n v="262.13"/>
    <n v="0.15579999999999999"/>
    <n v="7500"/>
    <n v="15"/>
    <n v="9437"/>
  </r>
  <r>
    <n v="381607"/>
    <x v="25"/>
    <x v="0"/>
    <x v="5"/>
    <s v="va dept of health"/>
    <x v="4"/>
    <x v="0"/>
    <x v="33"/>
    <d v="2021-06-10T00:00:00"/>
    <d v="2021-05-09T00:00:00"/>
    <x v="1"/>
    <x v="1"/>
    <d v="2021-06-09T00:00:00"/>
    <n v="410259"/>
    <x v="6"/>
    <s v="D5"/>
    <x v="1"/>
    <s v="Source Verified"/>
    <n v="35000"/>
    <n v="0.1167"/>
    <n v="174.24"/>
    <n v="0.1537"/>
    <n v="5000"/>
    <n v="12"/>
    <n v="5127"/>
  </r>
  <r>
    <n v="381877"/>
    <x v="5"/>
    <x v="0"/>
    <x v="0"/>
    <s v="Capstone Properties"/>
    <x v="4"/>
    <x v="0"/>
    <x v="33"/>
    <d v="2021-09-15T00:00:00"/>
    <d v="2021-10-10T00:00:00"/>
    <x v="1"/>
    <x v="1"/>
    <d v="2021-11-10T00:00:00"/>
    <n v="410688"/>
    <x v="6"/>
    <s v="D2"/>
    <x v="1"/>
    <s v="Source Verified"/>
    <n v="24000"/>
    <n v="0.13500000000000001"/>
    <n v="171.92"/>
    <n v="0.14419999999999999"/>
    <n v="5000"/>
    <n v="10"/>
    <n v="5844"/>
  </r>
  <r>
    <n v="863917"/>
    <x v="4"/>
    <x v="0"/>
    <x v="0"/>
    <s v="Sharp"/>
    <x v="4"/>
    <x v="0"/>
    <x v="10"/>
    <d v="2021-11-14T00:00:00"/>
    <d v="2021-09-14T00:00:00"/>
    <x v="1"/>
    <x v="1"/>
    <d v="2021-10-14T00:00:00"/>
    <n v="1077067"/>
    <x v="6"/>
    <s v="D2"/>
    <x v="1"/>
    <s v="Source Verified"/>
    <n v="51000"/>
    <n v="1.9800000000000002E-2"/>
    <n v="140.61000000000001"/>
    <n v="0.15989999999999999"/>
    <n v="4000"/>
    <n v="7"/>
    <n v="5062"/>
  </r>
  <r>
    <n v="368371"/>
    <x v="5"/>
    <x v="0"/>
    <x v="0"/>
    <s v="National Safety Council"/>
    <x v="4"/>
    <x v="0"/>
    <x v="55"/>
    <d v="2021-12-11T00:00:00"/>
    <d v="2021-01-12T00:00:00"/>
    <x v="1"/>
    <x v="1"/>
    <d v="2021-02-12T00:00:00"/>
    <n v="382755"/>
    <x v="6"/>
    <s v="D4"/>
    <x v="1"/>
    <s v="Source Verified"/>
    <n v="24000"/>
    <n v="0.14149999999999999"/>
    <n v="55.51"/>
    <n v="0.15049999999999999"/>
    <n v="1600"/>
    <n v="8"/>
    <n v="1998"/>
  </r>
  <r>
    <n v="826113"/>
    <x v="1"/>
    <x v="0"/>
    <x v="6"/>
    <s v="US SanDiego CA"/>
    <x v="4"/>
    <x v="0"/>
    <x v="44"/>
    <d v="2021-06-12T00:00:00"/>
    <d v="2021-06-12T00:00:00"/>
    <x v="1"/>
    <x v="1"/>
    <d v="2021-07-12T00:00:00"/>
    <n v="1034961"/>
    <x v="6"/>
    <s v="D1"/>
    <x v="1"/>
    <s v="Source Verified"/>
    <n v="48000"/>
    <n v="0.18049999999999999"/>
    <n v="69.94"/>
    <n v="0.15620000000000001"/>
    <n v="2000"/>
    <n v="9"/>
    <n v="2234"/>
  </r>
  <r>
    <n v="535267"/>
    <x v="5"/>
    <x v="0"/>
    <x v="2"/>
    <s v="Broward County School Board"/>
    <x v="4"/>
    <x v="0"/>
    <x v="43"/>
    <d v="2021-12-15T00:00:00"/>
    <d v="2021-06-13T00:00:00"/>
    <x v="1"/>
    <x v="1"/>
    <d v="2021-07-13T00:00:00"/>
    <n v="691672"/>
    <x v="6"/>
    <s v="D1"/>
    <x v="1"/>
    <s v="Source Verified"/>
    <n v="60000"/>
    <n v="0.123"/>
    <n v="691.75"/>
    <n v="0.1484"/>
    <n v="20000"/>
    <n v="15"/>
    <n v="24895"/>
  </r>
  <r>
    <n v="708234"/>
    <x v="9"/>
    <x v="0"/>
    <x v="5"/>
    <s v="Children's National Medical Center"/>
    <x v="4"/>
    <x v="0"/>
    <x v="42"/>
    <d v="2021-05-16T00:00:00"/>
    <d v="2021-04-14T00:00:00"/>
    <x v="1"/>
    <x v="1"/>
    <d v="2021-05-14T00:00:00"/>
    <n v="900705"/>
    <x v="6"/>
    <s v="D2"/>
    <x v="1"/>
    <s v="Source Verified"/>
    <n v="94140"/>
    <n v="0.14169999999999999"/>
    <n v="415.46"/>
    <n v="0.14910000000000001"/>
    <n v="12000"/>
    <n v="32"/>
    <n v="14956"/>
  </r>
  <r>
    <n v="379896"/>
    <x v="18"/>
    <x v="0"/>
    <x v="6"/>
    <s v="nassau inn"/>
    <x v="4"/>
    <x v="0"/>
    <x v="8"/>
    <d v="2021-03-12T00:00:00"/>
    <d v="2021-03-12T00:00:00"/>
    <x v="1"/>
    <x v="1"/>
    <d v="2021-04-12T00:00:00"/>
    <n v="406769"/>
    <x v="6"/>
    <s v="D5"/>
    <x v="1"/>
    <s v="Source Verified"/>
    <n v="20796"/>
    <n v="5.0200000000000002E-2"/>
    <n v="375.47"/>
    <n v="0.1537"/>
    <n v="10775"/>
    <n v="6"/>
    <n v="13517"/>
  </r>
  <r>
    <n v="512665"/>
    <x v="1"/>
    <x v="0"/>
    <x v="3"/>
    <s v="Santa Barbara City College"/>
    <x v="4"/>
    <x v="0"/>
    <x v="27"/>
    <d v="2021-05-16T00:00:00"/>
    <d v="2021-06-13T00:00:00"/>
    <x v="1"/>
    <x v="1"/>
    <d v="2021-07-13T00:00:00"/>
    <n v="662401"/>
    <x v="6"/>
    <s v="D1"/>
    <x v="1"/>
    <s v="Source Verified"/>
    <n v="78000"/>
    <n v="6.2300000000000001E-2"/>
    <n v="68.930000000000007"/>
    <n v="0.1459"/>
    <n v="2000"/>
    <n v="15"/>
    <n v="2483"/>
  </r>
  <r>
    <n v="374120"/>
    <x v="16"/>
    <x v="0"/>
    <x v="8"/>
    <s v="ING"/>
    <x v="4"/>
    <x v="0"/>
    <x v="40"/>
    <d v="2021-04-15T00:00:00"/>
    <d v="2021-04-11T00:00:00"/>
    <x v="1"/>
    <x v="1"/>
    <d v="2021-05-11T00:00:00"/>
    <n v="394933"/>
    <x v="6"/>
    <s v="D1"/>
    <x v="1"/>
    <s v="Source Verified"/>
    <n v="37000"/>
    <n v="0.1696"/>
    <n v="273.83999999999997"/>
    <n v="0.1411"/>
    <n v="8000"/>
    <n v="6"/>
    <n v="9689"/>
  </r>
  <r>
    <n v="523346"/>
    <x v="1"/>
    <x v="0"/>
    <x v="2"/>
    <s v="ACAPULCO RESTAURANT"/>
    <x v="4"/>
    <x v="0"/>
    <x v="51"/>
    <d v="2021-06-13T00:00:00"/>
    <d v="2021-06-13T00:00:00"/>
    <x v="1"/>
    <x v="1"/>
    <d v="2021-07-13T00:00:00"/>
    <n v="677113"/>
    <x v="6"/>
    <s v="D1"/>
    <x v="1"/>
    <s v="Source Verified"/>
    <n v="25000"/>
    <n v="6.4799999999999996E-2"/>
    <n v="276.7"/>
    <n v="0.1484"/>
    <n v="8000"/>
    <n v="7"/>
    <n v="9962"/>
  </r>
  <r>
    <n v="572331"/>
    <x v="5"/>
    <x v="0"/>
    <x v="0"/>
    <s v="alphastaff"/>
    <x v="4"/>
    <x v="0"/>
    <x v="54"/>
    <d v="2021-08-12T00:00:00"/>
    <d v="2021-08-12T00:00:00"/>
    <x v="1"/>
    <x v="1"/>
    <d v="2021-09-12T00:00:00"/>
    <n v="736182"/>
    <x v="6"/>
    <s v="D5"/>
    <x v="1"/>
    <s v="Source Verified"/>
    <n v="110004"/>
    <n v="0.14610000000000001"/>
    <n v="565.04999999999995"/>
    <n v="0.16320000000000001"/>
    <n v="16000"/>
    <n v="25"/>
    <n v="18328"/>
  </r>
  <r>
    <n v="717598"/>
    <x v="1"/>
    <x v="0"/>
    <x v="6"/>
    <s v="KWA"/>
    <x v="1"/>
    <x v="0"/>
    <x v="29"/>
    <d v="2021-04-14T00:00:00"/>
    <d v="2021-04-14T00:00:00"/>
    <x v="1"/>
    <x v="1"/>
    <d v="2021-05-14T00:00:00"/>
    <n v="911690"/>
    <x v="6"/>
    <s v="E4"/>
    <x v="1"/>
    <s v="Source Verified"/>
    <n v="27996"/>
    <n v="2.9600000000000001E-2"/>
    <n v="179.54"/>
    <n v="0.17510000000000001"/>
    <n v="5000"/>
    <n v="3"/>
    <n v="6463"/>
  </r>
  <r>
    <n v="610859"/>
    <x v="1"/>
    <x v="0"/>
    <x v="4"/>
    <s v="Long Beach Unified School District"/>
    <x v="1"/>
    <x v="0"/>
    <x v="49"/>
    <d v="2021-11-13T00:00:00"/>
    <d v="2021-11-13T00:00:00"/>
    <x v="1"/>
    <x v="1"/>
    <d v="2021-12-13T00:00:00"/>
    <n v="783371"/>
    <x v="6"/>
    <s v="E3"/>
    <x v="1"/>
    <s v="Source Verified"/>
    <n v="25200"/>
    <n v="0.19900000000000001"/>
    <n v="56.8"/>
    <n v="0.16689999999999999"/>
    <n v="1600"/>
    <n v="15"/>
    <n v="2045"/>
  </r>
  <r>
    <n v="650245"/>
    <x v="6"/>
    <x v="0"/>
    <x v="8"/>
    <s v="Reese Vet Clinic"/>
    <x v="1"/>
    <x v="0"/>
    <x v="21"/>
    <d v="2021-08-12T00:00:00"/>
    <d v="2021-08-12T00:00:00"/>
    <x v="1"/>
    <x v="1"/>
    <d v="2021-09-12T00:00:00"/>
    <n v="831799"/>
    <x v="6"/>
    <s v="E2"/>
    <x v="1"/>
    <s v="Source Verified"/>
    <n v="27000"/>
    <n v="0.1231"/>
    <n v="177.7"/>
    <n v="0.16769999999999999"/>
    <n v="5000"/>
    <n v="42"/>
    <n v="6009"/>
  </r>
  <r>
    <n v="657132"/>
    <x v="1"/>
    <x v="0"/>
    <x v="2"/>
    <s v="macys"/>
    <x v="1"/>
    <x v="0"/>
    <x v="21"/>
    <d v="2021-03-14T00:00:00"/>
    <d v="2021-03-14T00:00:00"/>
    <x v="1"/>
    <x v="1"/>
    <d v="2021-04-14T00:00:00"/>
    <n v="840426"/>
    <x v="6"/>
    <s v="E1"/>
    <x v="1"/>
    <s v="Source Verified"/>
    <n v="19200"/>
    <n v="2.5000000000000001E-2"/>
    <n v="106.07"/>
    <n v="0.16400000000000001"/>
    <n v="3000"/>
    <n v="3"/>
    <n v="3880"/>
  </r>
  <r>
    <n v="418994"/>
    <x v="16"/>
    <x v="0"/>
    <x v="8"/>
    <s v="Cheryl Bissetts Preschool  and  Childcare"/>
    <x v="1"/>
    <x v="0"/>
    <x v="30"/>
    <d v="2021-02-12T00:00:00"/>
    <d v="2021-03-12T00:00:00"/>
    <x v="1"/>
    <x v="1"/>
    <d v="2021-04-12T00:00:00"/>
    <n v="491384"/>
    <x v="6"/>
    <s v="E5"/>
    <x v="1"/>
    <s v="Source Verified"/>
    <n v="78504"/>
    <n v="0.18049999999999999"/>
    <n v="213.77"/>
    <n v="0.16950000000000001"/>
    <n v="6000"/>
    <n v="9"/>
    <n v="7637"/>
  </r>
  <r>
    <n v="868396"/>
    <x v="5"/>
    <x v="0"/>
    <x v="4"/>
    <s v="Solution FFCP INC"/>
    <x v="1"/>
    <x v="0"/>
    <x v="10"/>
    <d v="2021-06-15T00:00:00"/>
    <d v="2021-11-13T00:00:00"/>
    <x v="1"/>
    <x v="1"/>
    <d v="2021-12-13T00:00:00"/>
    <n v="1082172"/>
    <x v="6"/>
    <s v="E3"/>
    <x v="1"/>
    <s v="Source Verified"/>
    <n v="72000"/>
    <n v="8.0199999999999994E-2"/>
    <n v="146.19999999999999"/>
    <n v="0.18790000000000001"/>
    <n v="4000"/>
    <n v="13"/>
    <n v="5145"/>
  </r>
  <r>
    <n v="808268"/>
    <x v="17"/>
    <x v="0"/>
    <x v="10"/>
    <s v="Farmers Insurance"/>
    <x v="3"/>
    <x v="0"/>
    <x v="44"/>
    <d v="2021-05-16T00:00:00"/>
    <d v="2021-01-14T00:00:00"/>
    <x v="1"/>
    <x v="1"/>
    <d v="2021-02-14T00:00:00"/>
    <n v="1014937"/>
    <x v="6"/>
    <s v="A5"/>
    <x v="1"/>
    <s v="Source Verified"/>
    <n v="68004"/>
    <n v="9.7799999999999998E-2"/>
    <n v="214.63"/>
    <n v="8.4900000000000003E-2"/>
    <n v="6800"/>
    <n v="16"/>
    <n v="7696"/>
  </r>
  <r>
    <n v="832811"/>
    <x v="34"/>
    <x v="0"/>
    <x v="0"/>
    <s v="Light House Communications"/>
    <x v="0"/>
    <x v="0"/>
    <x v="11"/>
    <d v="2021-04-14T00:00:00"/>
    <d v="2021-04-14T00:00:00"/>
    <x v="1"/>
    <x v="1"/>
    <d v="2021-05-14T00:00:00"/>
    <n v="1042302"/>
    <x v="6"/>
    <s v="C1"/>
    <x v="1"/>
    <s v="Source Verified"/>
    <n v="32000"/>
    <n v="0.18940000000000001"/>
    <n v="202.14"/>
    <n v="0.12989999999999999"/>
    <n v="6000"/>
    <n v="16"/>
    <n v="7255"/>
  </r>
  <r>
    <n v="966808"/>
    <x v="26"/>
    <x v="0"/>
    <x v="5"/>
    <s v="Stephens College"/>
    <x v="3"/>
    <x v="1"/>
    <x v="13"/>
    <d v="2021-09-15T00:00:00"/>
    <d v="2021-07-12T00:00:00"/>
    <x v="1"/>
    <x v="1"/>
    <d v="2021-08-12T00:00:00"/>
    <n v="1187492"/>
    <x v="6"/>
    <s v="A4"/>
    <x v="1"/>
    <s v="Source Verified"/>
    <n v="35000"/>
    <n v="0.26540000000000002"/>
    <n v="156.46"/>
    <n v="7.9000000000000001E-2"/>
    <n v="5000"/>
    <n v="50"/>
    <n v="5267"/>
  </r>
  <r>
    <n v="702690"/>
    <x v="1"/>
    <x v="0"/>
    <x v="9"/>
    <s v="Managed Mobile"/>
    <x v="3"/>
    <x v="1"/>
    <x v="42"/>
    <d v="2021-06-14T00:00:00"/>
    <d v="2021-04-14T00:00:00"/>
    <x v="1"/>
    <x v="1"/>
    <d v="2021-05-14T00:00:00"/>
    <n v="894545"/>
    <x v="6"/>
    <s v="A4"/>
    <x v="1"/>
    <s v="Source Verified"/>
    <n v="80000"/>
    <n v="1.09E-2"/>
    <n v="310.10000000000002"/>
    <n v="7.2900000000000006E-2"/>
    <n v="10000"/>
    <n v="15"/>
    <n v="11164"/>
  </r>
  <r>
    <n v="791523"/>
    <x v="31"/>
    <x v="0"/>
    <x v="3"/>
    <s v="Army"/>
    <x v="2"/>
    <x v="1"/>
    <x v="6"/>
    <d v="2021-07-14T00:00:00"/>
    <d v="2021-07-14T00:00:00"/>
    <x v="1"/>
    <x v="1"/>
    <d v="2021-08-14T00:00:00"/>
    <n v="995838"/>
    <x v="6"/>
    <s v="B4"/>
    <x v="1"/>
    <s v="Source Verified"/>
    <n v="70000"/>
    <n v="0.1142"/>
    <n v="65.95"/>
    <n v="0.1149"/>
    <n v="2000"/>
    <n v="23"/>
    <n v="2374"/>
  </r>
  <r>
    <n v="823684"/>
    <x v="8"/>
    <x v="0"/>
    <x v="7"/>
    <s v="Cadogan Tate"/>
    <x v="2"/>
    <x v="1"/>
    <x v="11"/>
    <d v="2021-10-14T00:00:00"/>
    <d v="2021-12-11T00:00:00"/>
    <x v="1"/>
    <x v="1"/>
    <d v="2022-01-11T00:00:00"/>
    <n v="1032268"/>
    <x v="6"/>
    <s v="B2"/>
    <x v="1"/>
    <s v="Source Verified"/>
    <n v="73000"/>
    <n v="8.1699999999999995E-2"/>
    <n v="227.82"/>
    <n v="0.10589999999999999"/>
    <n v="7000"/>
    <n v="24"/>
    <n v="7238"/>
  </r>
  <r>
    <n v="505341"/>
    <x v="1"/>
    <x v="0"/>
    <x v="2"/>
    <s v="RNA"/>
    <x v="3"/>
    <x v="0"/>
    <x v="48"/>
    <d v="2021-05-16T00:00:00"/>
    <d v="2021-04-13T00:00:00"/>
    <x v="1"/>
    <x v="1"/>
    <d v="2021-05-13T00:00:00"/>
    <n v="651102"/>
    <x v="6"/>
    <s v="A4"/>
    <x v="1"/>
    <s v="Source Verified"/>
    <n v="80000"/>
    <n v="0.14879999999999999"/>
    <n v="217.77"/>
    <n v="7.51E-2"/>
    <n v="7000"/>
    <n v="17"/>
    <n v="7839"/>
  </r>
  <r>
    <n v="666465"/>
    <x v="37"/>
    <x v="0"/>
    <x v="0"/>
    <s v="Mentor Graphics"/>
    <x v="3"/>
    <x v="0"/>
    <x v="0"/>
    <d v="2021-11-15T00:00:00"/>
    <d v="2021-05-12T00:00:00"/>
    <x v="1"/>
    <x v="1"/>
    <d v="2021-06-12T00:00:00"/>
    <n v="852070"/>
    <x v="6"/>
    <s v="A4"/>
    <x v="1"/>
    <s v="Source Verified"/>
    <n v="69000"/>
    <n v="5.9299999999999999E-2"/>
    <n v="31.01"/>
    <n v="7.2900000000000006E-2"/>
    <n v="1000"/>
    <n v="29"/>
    <n v="1075"/>
  </r>
  <r>
    <n v="981721"/>
    <x v="3"/>
    <x v="0"/>
    <x v="3"/>
    <s v="Thorek Memorial Hospital"/>
    <x v="2"/>
    <x v="0"/>
    <x v="13"/>
    <d v="2021-07-15T00:00:00"/>
    <d v="2021-11-14T00:00:00"/>
    <x v="1"/>
    <x v="1"/>
    <d v="2021-12-14T00:00:00"/>
    <n v="1204890"/>
    <x v="6"/>
    <s v="B2"/>
    <x v="1"/>
    <s v="Source Verified"/>
    <n v="15600"/>
    <n v="0.2092"/>
    <n v="91.21"/>
    <n v="0.1065"/>
    <n v="2800"/>
    <n v="11"/>
    <n v="3283"/>
  </r>
  <r>
    <n v="605454"/>
    <x v="13"/>
    <x v="0"/>
    <x v="2"/>
    <s v="United States Air Force"/>
    <x v="0"/>
    <x v="0"/>
    <x v="50"/>
    <d v="2021-03-12T00:00:00"/>
    <d v="2021-03-12T00:00:00"/>
    <x v="1"/>
    <x v="1"/>
    <d v="2021-04-12T00:00:00"/>
    <n v="776736"/>
    <x v="6"/>
    <s v="C1"/>
    <x v="1"/>
    <s v="Source Verified"/>
    <n v="52692"/>
    <n v="0.10199999999999999"/>
    <n v="116.64"/>
    <n v="0.12230000000000001"/>
    <n v="3500"/>
    <n v="7"/>
    <n v="3967"/>
  </r>
  <r>
    <n v="768612"/>
    <x v="17"/>
    <x v="0"/>
    <x v="3"/>
    <s v="Hennessey Public Schools"/>
    <x v="0"/>
    <x v="0"/>
    <x v="25"/>
    <d v="2021-03-13T00:00:00"/>
    <d v="2021-02-13T00:00:00"/>
    <x v="1"/>
    <x v="1"/>
    <d v="2021-03-13T00:00:00"/>
    <n v="969935"/>
    <x v="6"/>
    <s v="C3"/>
    <x v="1"/>
    <s v="Source Verified"/>
    <n v="66000"/>
    <n v="8.5099999999999995E-2"/>
    <n v="307.56"/>
    <n v="0.1399"/>
    <n v="9000"/>
    <n v="4"/>
    <n v="10617"/>
  </r>
  <r>
    <n v="759673"/>
    <x v="8"/>
    <x v="0"/>
    <x v="3"/>
    <s v="telephonics griffon corporation"/>
    <x v="0"/>
    <x v="0"/>
    <x v="25"/>
    <d v="2021-05-14T00:00:00"/>
    <d v="2021-06-14T00:00:00"/>
    <x v="1"/>
    <x v="1"/>
    <d v="2021-07-14T00:00:00"/>
    <n v="959929"/>
    <x v="6"/>
    <s v="C5"/>
    <x v="1"/>
    <s v="Source Verified"/>
    <n v="56000"/>
    <n v="1.35E-2"/>
    <n v="139.12"/>
    <n v="0.15229999999999999"/>
    <n v="4000"/>
    <n v="8"/>
    <n v="5008"/>
  </r>
  <r>
    <n v="657003"/>
    <x v="8"/>
    <x v="0"/>
    <x v="3"/>
    <s v="sheila greco associates"/>
    <x v="0"/>
    <x v="0"/>
    <x v="21"/>
    <d v="2021-05-16T00:00:00"/>
    <d v="2021-06-12T00:00:00"/>
    <x v="1"/>
    <x v="1"/>
    <d v="2021-07-12T00:00:00"/>
    <n v="840267"/>
    <x v="6"/>
    <s v="C4"/>
    <x v="1"/>
    <s v="Source Verified"/>
    <n v="43000"/>
    <n v="0.22159999999999999"/>
    <n v="40.9"/>
    <n v="0.13800000000000001"/>
    <n v="1200"/>
    <n v="25"/>
    <n v="1381"/>
  </r>
  <r>
    <n v="553136"/>
    <x v="7"/>
    <x v="0"/>
    <x v="0"/>
    <s v="Citizens Bank"/>
    <x v="1"/>
    <x v="0"/>
    <x v="43"/>
    <d v="2021-04-16T00:00:00"/>
    <d v="2021-10-12T00:00:00"/>
    <x v="1"/>
    <x v="1"/>
    <d v="2021-11-12T00:00:00"/>
    <n v="712699"/>
    <x v="6"/>
    <s v="E5"/>
    <x v="1"/>
    <s v="Source Verified"/>
    <n v="129000"/>
    <n v="2.53E-2"/>
    <n v="433.41"/>
    <n v="0.17929999999999999"/>
    <n v="12000"/>
    <n v="8"/>
    <n v="15267"/>
  </r>
  <r>
    <n v="669256"/>
    <x v="35"/>
    <x v="0"/>
    <x v="3"/>
    <s v="united states post office"/>
    <x v="3"/>
    <x v="1"/>
    <x v="0"/>
    <d v="2021-04-12T00:00:00"/>
    <d v="2021-02-12T00:00:00"/>
    <x v="0"/>
    <x v="0"/>
    <d v="2021-03-12T00:00:00"/>
    <n v="855716"/>
    <x v="6"/>
    <s v="A5"/>
    <x v="1"/>
    <s v="Verified"/>
    <n v="24000"/>
    <n v="8.7499999999999994E-2"/>
    <n v="155.9"/>
    <n v="7.6600000000000001E-2"/>
    <n v="5000"/>
    <n v="19"/>
    <n v="1630"/>
  </r>
  <r>
    <n v="438256"/>
    <x v="5"/>
    <x v="0"/>
    <x v="6"/>
    <s v="Our Children First"/>
    <x v="2"/>
    <x v="1"/>
    <x v="52"/>
    <d v="2021-05-16T00:00:00"/>
    <d v="2021-04-11T00:00:00"/>
    <x v="0"/>
    <x v="0"/>
    <d v="2021-05-11T00:00:00"/>
    <n v="527667"/>
    <x v="6"/>
    <s v="B1"/>
    <x v="1"/>
    <s v="Verified"/>
    <n v="27000"/>
    <n v="0.1782"/>
    <n v="393.65"/>
    <n v="0.1114"/>
    <n v="12000"/>
    <n v="25"/>
    <n v="9477"/>
  </r>
  <r>
    <n v="352302"/>
    <x v="0"/>
    <x v="0"/>
    <x v="5"/>
    <s v="Delta Air Lines"/>
    <x v="0"/>
    <x v="1"/>
    <x v="59"/>
    <d v="2021-05-16T00:00:00"/>
    <d v="2021-02-09T00:00:00"/>
    <x v="0"/>
    <x v="0"/>
    <d v="2021-03-09T00:00:00"/>
    <n v="355306"/>
    <x v="6"/>
    <s v="C4"/>
    <x v="1"/>
    <s v="Verified"/>
    <n v="57000"/>
    <n v="0.2276"/>
    <n v="376.52"/>
    <n v="0.1222"/>
    <n v="15000"/>
    <n v="20"/>
    <n v="2278"/>
  </r>
  <r>
    <n v="504146"/>
    <x v="5"/>
    <x v="0"/>
    <x v="4"/>
    <s v="Walmart"/>
    <x v="4"/>
    <x v="1"/>
    <x v="48"/>
    <d v="2021-05-16T00:00:00"/>
    <d v="2021-12-11T00:00:00"/>
    <x v="0"/>
    <x v="0"/>
    <d v="2022-01-11T00:00:00"/>
    <n v="649022"/>
    <x v="6"/>
    <s v="D3"/>
    <x v="1"/>
    <s v="Verified"/>
    <n v="19200"/>
    <n v="8.8099999999999998E-2"/>
    <n v="174.15"/>
    <n v="0.15329999999999999"/>
    <n v="5000"/>
    <n v="8"/>
    <n v="5582"/>
  </r>
  <r>
    <n v="761733"/>
    <x v="11"/>
    <x v="0"/>
    <x v="3"/>
    <s v="csc"/>
    <x v="3"/>
    <x v="2"/>
    <x v="25"/>
    <d v="2021-11-14T00:00:00"/>
    <d v="2021-03-14T00:00:00"/>
    <x v="0"/>
    <x v="0"/>
    <d v="2021-04-14T00:00:00"/>
    <n v="962208"/>
    <x v="6"/>
    <s v="A4"/>
    <x v="1"/>
    <s v="Verified"/>
    <n v="59000"/>
    <n v="9.8199999999999996E-2"/>
    <n v="311.02"/>
    <n v="7.4899999999999994E-2"/>
    <n v="10000"/>
    <n v="16"/>
    <n v="9953"/>
  </r>
  <r>
    <n v="723498"/>
    <x v="28"/>
    <x v="0"/>
    <x v="3"/>
    <s v="Ranchers Club"/>
    <x v="3"/>
    <x v="2"/>
    <x v="29"/>
    <d v="2021-05-16T00:00:00"/>
    <d v="2021-01-12T00:00:00"/>
    <x v="0"/>
    <x v="0"/>
    <d v="2021-02-12T00:00:00"/>
    <n v="918494"/>
    <x v="6"/>
    <s v="A4"/>
    <x v="1"/>
    <s v="Verified"/>
    <n v="32700"/>
    <n v="1.14E-2"/>
    <n v="130.25"/>
    <n v="7.2900000000000006E-2"/>
    <n v="4200"/>
    <n v="21"/>
    <n v="1171"/>
  </r>
  <r>
    <n v="994506"/>
    <x v="8"/>
    <x v="0"/>
    <x v="5"/>
    <s v="bloomberg Lp"/>
    <x v="3"/>
    <x v="2"/>
    <x v="22"/>
    <d v="2021-09-12T00:00:00"/>
    <d v="2021-04-12T00:00:00"/>
    <x v="0"/>
    <x v="0"/>
    <d v="2021-05-12T00:00:00"/>
    <n v="1219134"/>
    <x v="6"/>
    <s v="A3"/>
    <x v="1"/>
    <s v="Verified"/>
    <n v="125000"/>
    <n v="1.0800000000000001E-2"/>
    <n v="933.33"/>
    <n v="7.51E-2"/>
    <n v="30000"/>
    <n v="10"/>
    <n v="5575"/>
  </r>
  <r>
    <n v="559251"/>
    <x v="15"/>
    <x v="0"/>
    <x v="3"/>
    <s v="SEARS HOLDING CO."/>
    <x v="2"/>
    <x v="2"/>
    <x v="47"/>
    <d v="2021-06-11T00:00:00"/>
    <d v="2021-12-10T00:00:00"/>
    <x v="0"/>
    <x v="0"/>
    <d v="2022-01-10T00:00:00"/>
    <n v="719930"/>
    <x v="6"/>
    <s v="B5"/>
    <x v="1"/>
    <s v="Verified"/>
    <n v="22440"/>
    <n v="0.2374"/>
    <n v="157.46"/>
    <n v="0.1186"/>
    <n v="4750"/>
    <n v="11"/>
    <n v="629"/>
  </r>
  <r>
    <n v="587749"/>
    <x v="4"/>
    <x v="0"/>
    <x v="6"/>
    <s v="Amtrak"/>
    <x v="4"/>
    <x v="2"/>
    <x v="50"/>
    <d v="2021-02-13T00:00:00"/>
    <d v="2021-08-12T00:00:00"/>
    <x v="0"/>
    <x v="0"/>
    <d v="2021-09-12T00:00:00"/>
    <n v="755113"/>
    <x v="6"/>
    <s v="D3"/>
    <x v="1"/>
    <s v="Verified"/>
    <n v="38400"/>
    <n v="0.18379999999999999"/>
    <n v="279.61"/>
    <n v="0.15579999999999999"/>
    <n v="8000"/>
    <n v="11"/>
    <n v="6354"/>
  </r>
  <r>
    <n v="510354"/>
    <x v="5"/>
    <x v="0"/>
    <x v="6"/>
    <s v="JCPenney Corp"/>
    <x v="4"/>
    <x v="2"/>
    <x v="27"/>
    <d v="2021-01-11T00:00:00"/>
    <d v="2021-09-10T00:00:00"/>
    <x v="0"/>
    <x v="0"/>
    <d v="2021-10-10T00:00:00"/>
    <n v="658984"/>
    <x v="6"/>
    <s v="D1"/>
    <x v="1"/>
    <s v="Verified"/>
    <n v="12996"/>
    <n v="8.1299999999999997E-2"/>
    <n v="124.08"/>
    <n v="0.1459"/>
    <n v="3600"/>
    <n v="4"/>
    <n v="524"/>
  </r>
  <r>
    <n v="473872"/>
    <x v="1"/>
    <x v="0"/>
    <x v="2"/>
    <s v="Rubicon Financial"/>
    <x v="5"/>
    <x v="2"/>
    <x v="24"/>
    <d v="2021-05-16T00:00:00"/>
    <d v="2021-03-10T00:00:00"/>
    <x v="0"/>
    <x v="0"/>
    <d v="2021-04-10T00:00:00"/>
    <n v="599220"/>
    <x v="6"/>
    <s v="F2"/>
    <x v="1"/>
    <s v="Verified"/>
    <n v="600000"/>
    <n v="7.0900000000000005E-2"/>
    <n v="872.88"/>
    <n v="0.18429999999999999"/>
    <n v="24000"/>
    <n v="38"/>
    <n v="1741"/>
  </r>
  <r>
    <n v="544040"/>
    <x v="8"/>
    <x v="0"/>
    <x v="6"/>
    <s v="Littleton Joyce Ughetta Park &amp; Kelly LLP"/>
    <x v="3"/>
    <x v="0"/>
    <x v="43"/>
    <d v="2021-09-11T00:00:00"/>
    <d v="2021-04-11T00:00:00"/>
    <x v="0"/>
    <x v="0"/>
    <d v="2021-05-11T00:00:00"/>
    <n v="701848"/>
    <x v="6"/>
    <s v="A5"/>
    <x v="1"/>
    <s v="Verified"/>
    <n v="40000"/>
    <n v="3.5099999999999999E-2"/>
    <n v="156.41"/>
    <n v="7.8799999999999995E-2"/>
    <n v="5000"/>
    <n v="9"/>
    <n v="1596"/>
  </r>
  <r>
    <n v="566133"/>
    <x v="8"/>
    <x v="0"/>
    <x v="8"/>
    <s v="U S Government"/>
    <x v="3"/>
    <x v="0"/>
    <x v="47"/>
    <d v="2021-05-16T00:00:00"/>
    <d v="2021-03-11T00:00:00"/>
    <x v="0"/>
    <x v="0"/>
    <d v="2021-04-11T00:00:00"/>
    <n v="728281"/>
    <x v="6"/>
    <s v="A5"/>
    <x v="1"/>
    <s v="Verified"/>
    <n v="51873"/>
    <n v="0.1862"/>
    <n v="78.209999999999994"/>
    <n v="7.8799999999999995E-2"/>
    <n v="2500"/>
    <n v="13"/>
    <n v="468"/>
  </r>
  <r>
    <n v="867508"/>
    <x v="18"/>
    <x v="0"/>
    <x v="8"/>
    <s v="Valley National Bank"/>
    <x v="3"/>
    <x v="0"/>
    <x v="10"/>
    <d v="2021-09-13T00:00:00"/>
    <d v="2021-04-13T00:00:00"/>
    <x v="0"/>
    <x v="0"/>
    <d v="2021-05-13T00:00:00"/>
    <n v="1081164"/>
    <x v="6"/>
    <s v="A5"/>
    <x v="1"/>
    <s v="Verified"/>
    <n v="27000"/>
    <n v="0.22439999999999999"/>
    <n v="268.29000000000002"/>
    <n v="8.4900000000000003E-2"/>
    <n v="8500"/>
    <n v="10"/>
    <n v="5343"/>
  </r>
  <r>
    <n v="570867"/>
    <x v="1"/>
    <x v="0"/>
    <x v="3"/>
    <s v="Derrels Mini Storage"/>
    <x v="2"/>
    <x v="0"/>
    <x v="54"/>
    <d v="2021-02-13T00:00:00"/>
    <d v="2021-09-12T00:00:00"/>
    <x v="0"/>
    <x v="0"/>
    <d v="2021-10-12T00:00:00"/>
    <n v="734363"/>
    <x v="6"/>
    <s v="B5"/>
    <x v="1"/>
    <s v="Verified"/>
    <n v="30000"/>
    <n v="3.1199999999999999E-2"/>
    <n v="248.61"/>
    <n v="0.1186"/>
    <n v="7500"/>
    <n v="15"/>
    <n v="6126"/>
  </r>
  <r>
    <n v="467969"/>
    <x v="16"/>
    <x v="0"/>
    <x v="4"/>
    <s v="JPMorgan Chase"/>
    <x v="2"/>
    <x v="0"/>
    <x v="31"/>
    <d v="2021-04-11T00:00:00"/>
    <d v="2021-10-10T00:00:00"/>
    <x v="0"/>
    <x v="0"/>
    <d v="2021-11-10T00:00:00"/>
    <n v="589144"/>
    <x v="6"/>
    <s v="B4"/>
    <x v="1"/>
    <s v="Verified"/>
    <n v="65000"/>
    <n v="0.13900000000000001"/>
    <n v="599.4"/>
    <n v="0.12180000000000001"/>
    <n v="18000"/>
    <n v="23"/>
    <n v="6606"/>
  </r>
  <r>
    <n v="808071"/>
    <x v="1"/>
    <x v="0"/>
    <x v="6"/>
    <s v="US Bank"/>
    <x v="2"/>
    <x v="0"/>
    <x v="44"/>
    <d v="2021-11-12T00:00:00"/>
    <d v="2021-07-12T00:00:00"/>
    <x v="0"/>
    <x v="0"/>
    <d v="2021-08-12T00:00:00"/>
    <n v="1014720"/>
    <x v="6"/>
    <s v="B4"/>
    <x v="1"/>
    <s v="Verified"/>
    <n v="42000"/>
    <n v="0.2266"/>
    <n v="402.25"/>
    <n v="0.1149"/>
    <n v="12200"/>
    <n v="25"/>
    <n v="7767"/>
  </r>
  <r>
    <n v="447709"/>
    <x v="4"/>
    <x v="0"/>
    <x v="3"/>
    <s v="upper merion area school dist."/>
    <x v="2"/>
    <x v="0"/>
    <x v="15"/>
    <d v="2021-02-16T00:00:00"/>
    <d v="2021-06-10T00:00:00"/>
    <x v="0"/>
    <x v="0"/>
    <d v="2021-07-10T00:00:00"/>
    <n v="548646"/>
    <x v="6"/>
    <s v="B5"/>
    <x v="1"/>
    <s v="Verified"/>
    <n v="49896"/>
    <n v="0.1246"/>
    <n v="802.36"/>
    <n v="0.12529999999999999"/>
    <n v="23975"/>
    <n v="14"/>
    <n v="7291"/>
  </r>
  <r>
    <n v="360794"/>
    <x v="15"/>
    <x v="0"/>
    <x v="6"/>
    <s v="bank of hawaii"/>
    <x v="2"/>
    <x v="0"/>
    <x v="36"/>
    <d v="2021-05-16T00:00:00"/>
    <d v="2021-02-10T00:00:00"/>
    <x v="0"/>
    <x v="0"/>
    <d v="2021-03-10T00:00:00"/>
    <n v="368723"/>
    <x v="6"/>
    <s v="B2"/>
    <x v="1"/>
    <s v="Verified"/>
    <n v="33996"/>
    <n v="0.1119"/>
    <n v="260.06"/>
    <n v="0.1051"/>
    <n v="8000"/>
    <n v="20"/>
    <n v="3899"/>
  </r>
  <r>
    <n v="586394"/>
    <x v="5"/>
    <x v="0"/>
    <x v="2"/>
    <s v="Humana Healthcare"/>
    <x v="0"/>
    <x v="0"/>
    <x v="54"/>
    <d v="2021-03-13T00:00:00"/>
    <d v="2021-11-12T00:00:00"/>
    <x v="0"/>
    <x v="0"/>
    <d v="2021-12-12T00:00:00"/>
    <n v="753340"/>
    <x v="6"/>
    <s v="C2"/>
    <x v="1"/>
    <s v="Verified"/>
    <n v="50004"/>
    <n v="0.12"/>
    <n v="67.98"/>
    <n v="0.1361"/>
    <n v="2000"/>
    <n v="10"/>
    <n v="1765"/>
  </r>
  <r>
    <n v="424644"/>
    <x v="8"/>
    <x v="0"/>
    <x v="1"/>
    <s v="Dr Wan"/>
    <x v="0"/>
    <x v="0"/>
    <x v="30"/>
    <d v="2021-12-10T00:00:00"/>
    <d v="2021-07-10T00:00:00"/>
    <x v="0"/>
    <x v="0"/>
    <d v="2021-08-10T00:00:00"/>
    <n v="500549"/>
    <x v="6"/>
    <s v="C5"/>
    <x v="1"/>
    <s v="Verified"/>
    <n v="54000"/>
    <n v="6.7100000000000007E-2"/>
    <n v="477.06"/>
    <n v="0.13789999999999999"/>
    <n v="14000"/>
    <n v="18"/>
    <n v="5805"/>
  </r>
  <r>
    <n v="513341"/>
    <x v="18"/>
    <x v="0"/>
    <x v="0"/>
    <s v="NY Daily News"/>
    <x v="0"/>
    <x v="0"/>
    <x v="27"/>
    <d v="2021-05-16T00:00:00"/>
    <d v="2021-11-11T00:00:00"/>
    <x v="0"/>
    <x v="0"/>
    <d v="2021-12-11T00:00:00"/>
    <n v="663265"/>
    <x v="6"/>
    <s v="C2"/>
    <x v="1"/>
    <s v="Verified"/>
    <n v="106000"/>
    <n v="8.4199999999999997E-2"/>
    <n v="843.63"/>
    <n v="0.13109999999999999"/>
    <n v="25000"/>
    <n v="16"/>
    <n v="26296"/>
  </r>
  <r>
    <n v="382322"/>
    <x v="4"/>
    <x v="0"/>
    <x v="0"/>
    <s v="GE Transportation"/>
    <x v="0"/>
    <x v="0"/>
    <x v="33"/>
    <d v="2021-05-16T00:00:00"/>
    <d v="2021-06-09T00:00:00"/>
    <x v="0"/>
    <x v="0"/>
    <d v="2021-07-09T00:00:00"/>
    <n v="411638"/>
    <x v="6"/>
    <s v="C5"/>
    <x v="1"/>
    <s v="Verified"/>
    <n v="50004"/>
    <n v="0.2407"/>
    <n v="170.38"/>
    <n v="0.13789999999999999"/>
    <n v="5000"/>
    <n v="16"/>
    <n v="511"/>
  </r>
  <r>
    <n v="818370"/>
    <x v="1"/>
    <x v="0"/>
    <x v="4"/>
    <s v="la best"/>
    <x v="4"/>
    <x v="0"/>
    <x v="11"/>
    <d v="2021-03-12T00:00:00"/>
    <d v="2021-10-11T00:00:00"/>
    <x v="0"/>
    <x v="0"/>
    <d v="2021-11-11T00:00:00"/>
    <n v="1026296"/>
    <x v="6"/>
    <s v="D4"/>
    <x v="1"/>
    <s v="Verified"/>
    <n v="13200"/>
    <n v="0.09"/>
    <n v="159.31"/>
    <n v="0.16889999999999999"/>
    <n v="4475"/>
    <n v="3"/>
    <n v="511"/>
  </r>
  <r>
    <n v="412246"/>
    <x v="38"/>
    <x v="0"/>
    <x v="5"/>
    <s v="Principal Financial Group"/>
    <x v="4"/>
    <x v="0"/>
    <x v="23"/>
    <d v="2021-05-16T00:00:00"/>
    <d v="2021-01-10T00:00:00"/>
    <x v="0"/>
    <x v="0"/>
    <d v="2021-02-10T00:00:00"/>
    <n v="464963"/>
    <x v="6"/>
    <s v="D5"/>
    <x v="1"/>
    <s v="Verified"/>
    <n v="151016.07999999999"/>
    <n v="0.23849999999999999"/>
    <n v="871.16"/>
    <n v="0.1537"/>
    <n v="25000"/>
    <n v="42"/>
    <n v="11638"/>
  </r>
  <r>
    <n v="581383"/>
    <x v="20"/>
    <x v="0"/>
    <x v="4"/>
    <s v="Dish Network"/>
    <x v="1"/>
    <x v="0"/>
    <x v="54"/>
    <d v="2021-06-12T00:00:00"/>
    <d v="2021-02-12T00:00:00"/>
    <x v="0"/>
    <x v="0"/>
    <d v="2021-03-12T00:00:00"/>
    <n v="747282"/>
    <x v="6"/>
    <s v="E1"/>
    <x v="1"/>
    <s v="Verified"/>
    <n v="43000"/>
    <n v="0.1351"/>
    <n v="176.9"/>
    <n v="0.16450000000000001"/>
    <n v="5000"/>
    <n v="5"/>
    <n v="3001"/>
  </r>
  <r>
    <n v="1023219"/>
    <x v="7"/>
    <x v="0"/>
    <x v="4"/>
    <s v="CVS CAREMARK"/>
    <x v="1"/>
    <x v="0"/>
    <x v="22"/>
    <d v="2021-05-14T00:00:00"/>
    <d v="2021-01-14T00:00:00"/>
    <x v="0"/>
    <x v="0"/>
    <d v="2021-02-14T00:00:00"/>
    <n v="1252042"/>
    <x v="6"/>
    <s v="E3"/>
    <x v="1"/>
    <s v="Verified"/>
    <n v="31000"/>
    <n v="0.1394"/>
    <n v="368.69"/>
    <n v="0.19420000000000001"/>
    <n v="10000"/>
    <n v="9"/>
    <n v="9737"/>
  </r>
  <r>
    <n v="541190"/>
    <x v="1"/>
    <x v="0"/>
    <x v="3"/>
    <s v="State Farm Insurance"/>
    <x v="1"/>
    <x v="0"/>
    <x v="43"/>
    <d v="2021-05-16T00:00:00"/>
    <d v="2021-04-12T00:00:00"/>
    <x v="0"/>
    <x v="0"/>
    <d v="2021-05-12T00:00:00"/>
    <n v="698600"/>
    <x v="6"/>
    <s v="E5"/>
    <x v="1"/>
    <s v="Verified"/>
    <n v="108000"/>
    <n v="0.23139999999999999"/>
    <n v="144.47"/>
    <n v="0.17929999999999999"/>
    <n v="4000"/>
    <n v="41"/>
    <n v="3028"/>
  </r>
  <r>
    <n v="794818"/>
    <x v="26"/>
    <x v="0"/>
    <x v="6"/>
    <s v="John J. Pershing VAMC"/>
    <x v="3"/>
    <x v="1"/>
    <x v="6"/>
    <d v="2021-07-14T00:00:00"/>
    <d v="2021-07-14T00:00:00"/>
    <x v="1"/>
    <x v="1"/>
    <d v="2021-08-14T00:00:00"/>
    <n v="999482"/>
    <x v="6"/>
    <s v="A4"/>
    <x v="1"/>
    <s v="Verified"/>
    <n v="60000"/>
    <n v="0.21940000000000001"/>
    <n v="124.41"/>
    <n v="7.4899999999999994E-2"/>
    <n v="4000"/>
    <n v="47"/>
    <n v="4479"/>
  </r>
  <r>
    <n v="615158"/>
    <x v="22"/>
    <x v="0"/>
    <x v="3"/>
    <s v="St. Paul Public Schools"/>
    <x v="3"/>
    <x v="1"/>
    <x v="49"/>
    <d v="2021-11-15T00:00:00"/>
    <d v="2021-07-11T00:00:00"/>
    <x v="1"/>
    <x v="1"/>
    <d v="2021-08-11T00:00:00"/>
    <n v="788834"/>
    <x v="6"/>
    <s v="A1"/>
    <x v="1"/>
    <s v="Verified"/>
    <n v="72000"/>
    <n v="7.4300000000000005E-2"/>
    <n v="105.56"/>
    <n v="5.4199999999999998E-2"/>
    <n v="3500"/>
    <n v="21"/>
    <n v="3577"/>
  </r>
  <r>
    <n v="770747"/>
    <x v="37"/>
    <x v="0"/>
    <x v="3"/>
    <s v="U S POSTAL SERVICE"/>
    <x v="3"/>
    <x v="1"/>
    <x v="6"/>
    <d v="2021-08-12T00:00:00"/>
    <d v="2021-08-12T00:00:00"/>
    <x v="1"/>
    <x v="1"/>
    <d v="2021-09-12T00:00:00"/>
    <n v="972454"/>
    <x v="6"/>
    <s v="A1"/>
    <x v="1"/>
    <s v="Verified"/>
    <n v="70000"/>
    <n v="8.8800000000000004E-2"/>
    <n v="301.60000000000002"/>
    <n v="5.4199999999999998E-2"/>
    <n v="10000"/>
    <n v="14"/>
    <n v="10436"/>
  </r>
  <r>
    <n v="876104"/>
    <x v="8"/>
    <x v="0"/>
    <x v="3"/>
    <s v="olympus power"/>
    <x v="3"/>
    <x v="1"/>
    <x v="10"/>
    <d v="2021-04-16T00:00:00"/>
    <d v="2021-09-14T00:00:00"/>
    <x v="1"/>
    <x v="1"/>
    <d v="2021-10-14T00:00:00"/>
    <n v="1090709"/>
    <x v="6"/>
    <s v="A1"/>
    <x v="1"/>
    <s v="Verified"/>
    <n v="150000"/>
    <n v="0.1225"/>
    <n v="301.60000000000002"/>
    <n v="5.4199999999999998E-2"/>
    <n v="10000"/>
    <n v="22"/>
    <n v="10858"/>
  </r>
  <r>
    <n v="583359"/>
    <x v="21"/>
    <x v="0"/>
    <x v="3"/>
    <s v="Proctor and Gamble"/>
    <x v="3"/>
    <x v="1"/>
    <x v="54"/>
    <d v="2021-05-14T00:00:00"/>
    <d v="2021-01-12T00:00:00"/>
    <x v="1"/>
    <x v="1"/>
    <d v="2021-02-12T00:00:00"/>
    <n v="749626"/>
    <x v="6"/>
    <s v="A1"/>
    <x v="1"/>
    <s v="Verified"/>
    <n v="107000"/>
    <n v="8.3699999999999997E-2"/>
    <n v="91.8"/>
    <n v="6.3899999999999998E-2"/>
    <n v="3000"/>
    <n v="46"/>
    <n v="3196"/>
  </r>
  <r>
    <n v="825240"/>
    <x v="4"/>
    <x v="0"/>
    <x v="3"/>
    <s v="Styles Unlimited"/>
    <x v="3"/>
    <x v="1"/>
    <x v="44"/>
    <d v="2021-08-14T00:00:00"/>
    <d v="2021-08-14T00:00:00"/>
    <x v="1"/>
    <x v="1"/>
    <d v="2021-09-14T00:00:00"/>
    <n v="1034007"/>
    <x v="6"/>
    <s v="A1"/>
    <x v="1"/>
    <s v="Verified"/>
    <n v="21600"/>
    <n v="0.15440000000000001"/>
    <n v="241.28"/>
    <n v="5.4199999999999998E-2"/>
    <n v="8000"/>
    <n v="32"/>
    <n v="8686"/>
  </r>
  <r>
    <n v="655675"/>
    <x v="19"/>
    <x v="0"/>
    <x v="3"/>
    <s v="University of Toledo"/>
    <x v="3"/>
    <x v="1"/>
    <x v="21"/>
    <d v="2021-01-12T00:00:00"/>
    <d v="2021-01-12T00:00:00"/>
    <x v="1"/>
    <x v="1"/>
    <d v="2021-02-12T00:00:00"/>
    <n v="838604"/>
    <x v="6"/>
    <s v="A1"/>
    <x v="1"/>
    <s v="Verified"/>
    <n v="75000"/>
    <n v="0.1699"/>
    <n v="301.60000000000002"/>
    <n v="5.4199999999999998E-2"/>
    <n v="10000"/>
    <n v="42"/>
    <n v="10432"/>
  </r>
  <r>
    <n v="834052"/>
    <x v="10"/>
    <x v="0"/>
    <x v="3"/>
    <m/>
    <x v="3"/>
    <x v="1"/>
    <x v="11"/>
    <d v="2021-08-15T00:00:00"/>
    <d v="2021-06-12T00:00:00"/>
    <x v="1"/>
    <x v="1"/>
    <d v="2021-07-12T00:00:00"/>
    <n v="1033271"/>
    <x v="6"/>
    <s v="A2"/>
    <x v="1"/>
    <s v="Verified"/>
    <n v="35000"/>
    <n v="0.11210000000000001"/>
    <n v="365.01"/>
    <n v="5.9900000000000002E-2"/>
    <n v="12000"/>
    <n v="20"/>
    <n v="12531"/>
  </r>
  <r>
    <n v="875973"/>
    <x v="3"/>
    <x v="0"/>
    <x v="3"/>
    <s v="Ludwig &amp; Company"/>
    <x v="3"/>
    <x v="1"/>
    <x v="10"/>
    <d v="2021-11-13T00:00:00"/>
    <d v="2021-10-13T00:00:00"/>
    <x v="1"/>
    <x v="1"/>
    <d v="2021-11-13T00:00:00"/>
    <n v="1090569"/>
    <x v="6"/>
    <s v="A3"/>
    <x v="1"/>
    <s v="Verified"/>
    <n v="45000"/>
    <n v="0.2341"/>
    <n v="154.37"/>
    <n v="6.9900000000000004E-2"/>
    <n v="5000"/>
    <n v="10"/>
    <n v="5499"/>
  </r>
  <r>
    <n v="633868"/>
    <x v="30"/>
    <x v="0"/>
    <x v="3"/>
    <s v="FDA/NCTR"/>
    <x v="3"/>
    <x v="1"/>
    <x v="41"/>
    <d v="2021-01-16T00:00:00"/>
    <d v="2021-02-13T00:00:00"/>
    <x v="1"/>
    <x v="1"/>
    <d v="2021-03-13T00:00:00"/>
    <n v="812048"/>
    <x v="6"/>
    <s v="A3"/>
    <x v="1"/>
    <s v="Verified"/>
    <n v="106369"/>
    <n v="4.1599999999999998E-2"/>
    <n v="378.96"/>
    <n v="6.1699999999999998E-2"/>
    <n v="18000"/>
    <n v="39"/>
    <n v="13517"/>
  </r>
  <r>
    <n v="680482"/>
    <x v="20"/>
    <x v="0"/>
    <x v="3"/>
    <s v="General Dynamic C4 Systems"/>
    <x v="3"/>
    <x v="1"/>
    <x v="42"/>
    <d v="2021-01-12T00:00:00"/>
    <d v="2021-01-12T00:00:00"/>
    <x v="1"/>
    <x v="1"/>
    <d v="2021-02-12T00:00:00"/>
    <n v="869310"/>
    <x v="6"/>
    <s v="A3"/>
    <x v="1"/>
    <s v="Verified"/>
    <n v="123600"/>
    <n v="2.7400000000000001E-2"/>
    <n v="370.09"/>
    <n v="6.9199999999999998E-2"/>
    <n v="12000"/>
    <n v="17"/>
    <n v="12613"/>
  </r>
  <r>
    <n v="542402"/>
    <x v="13"/>
    <x v="0"/>
    <x v="3"/>
    <s v="SYMMETRY ELECTRONICS"/>
    <x v="3"/>
    <x v="1"/>
    <x v="43"/>
    <d v="2021-05-11T00:00:00"/>
    <d v="2021-05-11T00:00:00"/>
    <x v="1"/>
    <x v="1"/>
    <d v="2021-06-11T00:00:00"/>
    <n v="699967"/>
    <x v="6"/>
    <s v="A3"/>
    <x v="1"/>
    <s v="Verified"/>
    <n v="100000"/>
    <n v="0.13150000000000001"/>
    <n v="185.65"/>
    <n v="7.1400000000000005E-2"/>
    <n v="6000"/>
    <n v="22"/>
    <n v="6316"/>
  </r>
  <r>
    <n v="496447"/>
    <x v="37"/>
    <x v="0"/>
    <x v="3"/>
    <s v="Alpine Geophysics"/>
    <x v="3"/>
    <x v="1"/>
    <x v="26"/>
    <d v="2021-04-13T00:00:00"/>
    <d v="2021-04-13T00:00:00"/>
    <x v="1"/>
    <x v="1"/>
    <d v="2021-05-13T00:00:00"/>
    <n v="636125"/>
    <x v="6"/>
    <s v="A3"/>
    <x v="1"/>
    <s v="Verified"/>
    <n v="228000"/>
    <n v="7.4899999999999994E-2"/>
    <n v="185.64"/>
    <n v="7.1400000000000005E-2"/>
    <n v="6000"/>
    <n v="29"/>
    <n v="6683"/>
  </r>
  <r>
    <n v="439146"/>
    <x v="9"/>
    <x v="0"/>
    <x v="3"/>
    <s v="US Postal Service (USPS)"/>
    <x v="3"/>
    <x v="1"/>
    <x v="52"/>
    <d v="2021-05-16T00:00:00"/>
    <d v="2021-09-12T00:00:00"/>
    <x v="1"/>
    <x v="1"/>
    <d v="2021-10-12T00:00:00"/>
    <n v="528555"/>
    <x v="6"/>
    <s v="A3"/>
    <x v="1"/>
    <s v="Verified"/>
    <n v="54000"/>
    <n v="9.11E-2"/>
    <n v="312.19"/>
    <n v="7.7399999999999997E-2"/>
    <n v="10000"/>
    <n v="34"/>
    <n v="11239"/>
  </r>
  <r>
    <n v="747627"/>
    <x v="30"/>
    <x v="0"/>
    <x v="3"/>
    <s v="walmart"/>
    <x v="3"/>
    <x v="1"/>
    <x v="25"/>
    <d v="2021-05-16T00:00:00"/>
    <d v="2021-05-14T00:00:00"/>
    <x v="1"/>
    <x v="1"/>
    <d v="2021-06-14T00:00:00"/>
    <n v="946583"/>
    <x v="6"/>
    <s v="A4"/>
    <x v="1"/>
    <s v="Verified"/>
    <n v="50004"/>
    <n v="4.0099999999999997E-2"/>
    <n v="139.96"/>
    <n v="7.4899999999999994E-2"/>
    <n v="4500"/>
    <n v="18"/>
    <n v="5038"/>
  </r>
  <r>
    <n v="616772"/>
    <x v="2"/>
    <x v="0"/>
    <x v="3"/>
    <s v="NASA-Johnson Space Center"/>
    <x v="3"/>
    <x v="1"/>
    <x v="49"/>
    <d v="2021-09-12T00:00:00"/>
    <d v="2021-09-12T00:00:00"/>
    <x v="1"/>
    <x v="1"/>
    <d v="2021-10-12T00:00:00"/>
    <n v="790796"/>
    <x v="6"/>
    <s v="A4"/>
    <x v="1"/>
    <s v="Verified"/>
    <n v="155000"/>
    <n v="2.1299999999999999E-2"/>
    <n v="368.01"/>
    <n v="6.54E-2"/>
    <n v="20000"/>
    <n v="30"/>
    <n v="12859"/>
  </r>
  <r>
    <n v="1012379"/>
    <x v="9"/>
    <x v="0"/>
    <x v="3"/>
    <s v="University of Maryland"/>
    <x v="3"/>
    <x v="1"/>
    <x v="22"/>
    <d v="2021-05-16T00:00:00"/>
    <d v="2021-11-14T00:00:00"/>
    <x v="1"/>
    <x v="1"/>
    <d v="2021-12-14T00:00:00"/>
    <n v="1239306"/>
    <x v="6"/>
    <s v="A4"/>
    <x v="1"/>
    <s v="Verified"/>
    <n v="180000"/>
    <n v="0.10390000000000001"/>
    <n v="312.91000000000003"/>
    <n v="7.9000000000000001E-2"/>
    <n v="10000"/>
    <n v="42"/>
    <n v="11264"/>
  </r>
  <r>
    <n v="573573"/>
    <x v="8"/>
    <x v="0"/>
    <x v="3"/>
    <s v="NRI"/>
    <x v="3"/>
    <x v="1"/>
    <x v="54"/>
    <d v="2021-07-14T00:00:00"/>
    <d v="2021-09-13T00:00:00"/>
    <x v="1"/>
    <x v="1"/>
    <d v="2021-10-13T00:00:00"/>
    <n v="737767"/>
    <x v="6"/>
    <s v="A5"/>
    <x v="1"/>
    <s v="Verified"/>
    <n v="74000"/>
    <n v="0.10440000000000001"/>
    <n v="312.82"/>
    <n v="7.8799999999999995E-2"/>
    <n v="10000"/>
    <n v="15"/>
    <n v="11262"/>
  </r>
  <r>
    <n v="540335"/>
    <x v="21"/>
    <x v="0"/>
    <x v="3"/>
    <m/>
    <x v="3"/>
    <x v="1"/>
    <x v="43"/>
    <d v="2021-07-14T00:00:00"/>
    <d v="2021-07-13T00:00:00"/>
    <x v="1"/>
    <x v="1"/>
    <d v="2021-08-13T00:00:00"/>
    <n v="697626"/>
    <x v="6"/>
    <s v="A5"/>
    <x v="1"/>
    <s v="Verified"/>
    <n v="100000"/>
    <n v="0.18490000000000001"/>
    <n v="469.22"/>
    <n v="7.8799999999999995E-2"/>
    <n v="15000"/>
    <n v="26"/>
    <n v="16893"/>
  </r>
  <r>
    <n v="497829"/>
    <x v="0"/>
    <x v="0"/>
    <x v="8"/>
    <s v="Community Loans of America"/>
    <x v="3"/>
    <x v="1"/>
    <x v="48"/>
    <d v="2021-04-16T00:00:00"/>
    <d v="2021-05-11T00:00:00"/>
    <x v="1"/>
    <x v="1"/>
    <d v="2021-06-11T00:00:00"/>
    <n v="630255"/>
    <x v="6"/>
    <s v="A5"/>
    <x v="1"/>
    <s v="Verified"/>
    <n v="77500"/>
    <n v="1.55E-2"/>
    <n v="281.52999999999997"/>
    <n v="7.8799999999999995E-2"/>
    <n v="9000"/>
    <n v="17"/>
    <n v="9611"/>
  </r>
  <r>
    <n v="970906"/>
    <x v="25"/>
    <x v="0"/>
    <x v="4"/>
    <s v="covanta energy"/>
    <x v="3"/>
    <x v="1"/>
    <x v="13"/>
    <d v="2021-12-15T00:00:00"/>
    <d v="2021-11-14T00:00:00"/>
    <x v="1"/>
    <x v="1"/>
    <d v="2021-12-14T00:00:00"/>
    <n v="1192609"/>
    <x v="6"/>
    <s v="A1"/>
    <x v="1"/>
    <s v="Verified"/>
    <n v="75000"/>
    <n v="0.2702"/>
    <n v="438.28"/>
    <n v="6.0299999999999999E-2"/>
    <n v="14400"/>
    <n v="19"/>
    <n v="15778"/>
  </r>
  <r>
    <n v="628849"/>
    <x v="2"/>
    <x v="0"/>
    <x v="4"/>
    <s v="NASA--Johnson Space Center"/>
    <x v="3"/>
    <x v="1"/>
    <x v="41"/>
    <d v="2021-09-12T00:00:00"/>
    <d v="2021-08-12T00:00:00"/>
    <x v="1"/>
    <x v="1"/>
    <d v="2021-09-12T00:00:00"/>
    <n v="805728"/>
    <x v="6"/>
    <s v="A2"/>
    <x v="1"/>
    <s v="Verified"/>
    <n v="80000"/>
    <n v="3.1899999999999998E-2"/>
    <n v="354.83"/>
    <n v="5.79E-2"/>
    <n v="18000"/>
    <n v="12"/>
    <n v="12514"/>
  </r>
  <r>
    <n v="535511"/>
    <x v="1"/>
    <x v="0"/>
    <x v="4"/>
    <s v="Systemware Inc."/>
    <x v="3"/>
    <x v="1"/>
    <x v="51"/>
    <d v="2021-05-16T00:00:00"/>
    <d v="2021-07-13T00:00:00"/>
    <x v="1"/>
    <x v="1"/>
    <d v="2021-08-13T00:00:00"/>
    <n v="691951"/>
    <x v="6"/>
    <s v="A3"/>
    <x v="1"/>
    <s v="Verified"/>
    <n v="132000"/>
    <n v="3.6499999999999998E-2"/>
    <n v="297.04000000000002"/>
    <n v="7.1400000000000005E-2"/>
    <n v="9600"/>
    <n v="7"/>
    <n v="10694"/>
  </r>
  <r>
    <n v="616311"/>
    <x v="25"/>
    <x v="0"/>
    <x v="2"/>
    <s v="Modern Door and Equipment Sales, Inc."/>
    <x v="3"/>
    <x v="1"/>
    <x v="49"/>
    <d v="2021-07-11T00:00:00"/>
    <d v="2021-07-11T00:00:00"/>
    <x v="1"/>
    <x v="1"/>
    <d v="2021-08-11T00:00:00"/>
    <n v="790257"/>
    <x v="6"/>
    <s v="A4"/>
    <x v="1"/>
    <s v="Verified"/>
    <n v="60000"/>
    <n v="0"/>
    <n v="377.21"/>
    <n v="6.54E-2"/>
    <n v="20000"/>
    <n v="34"/>
    <n v="12733"/>
  </r>
  <r>
    <n v="801839"/>
    <x v="18"/>
    <x v="0"/>
    <x v="5"/>
    <s v="United States Department of State"/>
    <x v="3"/>
    <x v="1"/>
    <x v="44"/>
    <d v="2021-05-16T00:00:00"/>
    <d v="2021-03-13T00:00:00"/>
    <x v="1"/>
    <x v="1"/>
    <d v="2021-04-13T00:00:00"/>
    <n v="1007455"/>
    <x v="6"/>
    <s v="A2"/>
    <x v="1"/>
    <s v="Verified"/>
    <n v="87292"/>
    <n v="5.5999999999999999E-3"/>
    <n v="292.01"/>
    <n v="5.9900000000000002E-2"/>
    <n v="9600"/>
    <n v="17"/>
    <n v="10321"/>
  </r>
  <r>
    <n v="969566"/>
    <x v="8"/>
    <x v="0"/>
    <x v="7"/>
    <s v="godsell construction"/>
    <x v="3"/>
    <x v="1"/>
    <x v="13"/>
    <d v="2021-10-14T00:00:00"/>
    <d v="2021-10-14T00:00:00"/>
    <x v="1"/>
    <x v="1"/>
    <d v="2021-11-14T00:00:00"/>
    <n v="1190782"/>
    <x v="6"/>
    <s v="A1"/>
    <x v="1"/>
    <s v="Verified"/>
    <n v="80000"/>
    <n v="1.24E-2"/>
    <n v="91.31"/>
    <n v="6.0299999999999999E-2"/>
    <n v="3000"/>
    <n v="11"/>
    <n v="3287"/>
  </r>
  <r>
    <n v="432427"/>
    <x v="18"/>
    <x v="0"/>
    <x v="7"/>
    <s v="Citi"/>
    <x v="3"/>
    <x v="1"/>
    <x v="20"/>
    <d v="2021-10-10T00:00:00"/>
    <d v="2021-10-10T00:00:00"/>
    <x v="1"/>
    <x v="1"/>
    <d v="2021-11-10T00:00:00"/>
    <n v="513918"/>
    <x v="6"/>
    <s v="A4"/>
    <x v="1"/>
    <s v="Verified"/>
    <n v="75000"/>
    <n v="4.8300000000000003E-2"/>
    <n v="284.5"/>
    <n v="8.5900000000000004E-2"/>
    <n v="9000"/>
    <n v="21"/>
    <n v="9610"/>
  </r>
  <r>
    <n v="561842"/>
    <x v="2"/>
    <x v="0"/>
    <x v="7"/>
    <s v="Loomis"/>
    <x v="3"/>
    <x v="1"/>
    <x v="47"/>
    <d v="2021-08-13T00:00:00"/>
    <d v="2021-08-13T00:00:00"/>
    <x v="1"/>
    <x v="1"/>
    <d v="2021-09-13T00:00:00"/>
    <n v="723020"/>
    <x v="6"/>
    <s v="A4"/>
    <x v="1"/>
    <s v="Verified"/>
    <n v="39000"/>
    <n v="0.21379999999999999"/>
    <n v="186.67"/>
    <n v="7.51E-2"/>
    <n v="6000"/>
    <n v="25"/>
    <n v="6720"/>
  </r>
  <r>
    <n v="788963"/>
    <x v="5"/>
    <x v="0"/>
    <x v="9"/>
    <s v="Florida Hospital Zephyrhills"/>
    <x v="3"/>
    <x v="1"/>
    <x v="6"/>
    <d v="2021-07-11T00:00:00"/>
    <d v="2021-08-11T00:00:00"/>
    <x v="1"/>
    <x v="1"/>
    <d v="2021-09-11T00:00:00"/>
    <n v="992770"/>
    <x v="6"/>
    <s v="A3"/>
    <x v="1"/>
    <s v="Verified"/>
    <n v="73000"/>
    <n v="8.2699999999999996E-2"/>
    <n v="638.29"/>
    <n v="6.9900000000000004E-2"/>
    <n v="20675"/>
    <n v="30"/>
    <n v="20796"/>
  </r>
  <r>
    <n v="573214"/>
    <x v="31"/>
    <x v="0"/>
    <x v="9"/>
    <s v="Derby Dental Laboratory"/>
    <x v="3"/>
    <x v="1"/>
    <x v="54"/>
    <d v="2021-11-15T00:00:00"/>
    <d v="2021-09-13T00:00:00"/>
    <x v="1"/>
    <x v="1"/>
    <d v="2021-10-13T00:00:00"/>
    <n v="737294"/>
    <x v="6"/>
    <s v="A3"/>
    <x v="1"/>
    <s v="Verified"/>
    <n v="93000"/>
    <n v="0.13150000000000001"/>
    <n v="216.59"/>
    <n v="7.1400000000000005E-2"/>
    <n v="7000"/>
    <n v="26"/>
    <n v="7798"/>
  </r>
  <r>
    <n v="625163"/>
    <x v="32"/>
    <x v="0"/>
    <x v="10"/>
    <s v="PHT Corporation"/>
    <x v="3"/>
    <x v="1"/>
    <x v="41"/>
    <d v="2021-06-13T00:00:00"/>
    <d v="2021-05-13T00:00:00"/>
    <x v="1"/>
    <x v="1"/>
    <d v="2021-06-13T00:00:00"/>
    <n v="801199"/>
    <x v="6"/>
    <s v="A3"/>
    <x v="1"/>
    <s v="Verified"/>
    <n v="200000"/>
    <n v="8.3299999999999999E-2"/>
    <n v="182.24"/>
    <n v="6.1699999999999998E-2"/>
    <n v="9000"/>
    <n v="31"/>
    <n v="6535"/>
  </r>
  <r>
    <n v="832281"/>
    <x v="33"/>
    <x v="0"/>
    <x v="10"/>
    <s v="Siemens Healthcare"/>
    <x v="3"/>
    <x v="1"/>
    <x v="11"/>
    <d v="2021-12-11T00:00:00"/>
    <d v="2021-12-11T00:00:00"/>
    <x v="1"/>
    <x v="1"/>
    <d v="2022-01-11T00:00:00"/>
    <n v="1041639"/>
    <x v="6"/>
    <s v="A4"/>
    <x v="1"/>
    <s v="Verified"/>
    <n v="200000"/>
    <n v="1.21E-2"/>
    <n v="435.43"/>
    <n v="7.4899999999999994E-2"/>
    <n v="14000"/>
    <n v="19"/>
    <n v="14308"/>
  </r>
  <r>
    <n v="587584"/>
    <x v="4"/>
    <x v="0"/>
    <x v="1"/>
    <s v="Tewksbury Twp Board Of Education"/>
    <x v="3"/>
    <x v="1"/>
    <x v="54"/>
    <d v="2021-06-14T00:00:00"/>
    <d v="2021-07-13T00:00:00"/>
    <x v="1"/>
    <x v="1"/>
    <d v="2021-08-13T00:00:00"/>
    <n v="754921"/>
    <x v="6"/>
    <s v="A2"/>
    <x v="1"/>
    <s v="Verified"/>
    <n v="65000"/>
    <n v="3.7699999999999997E-2"/>
    <n v="192.3"/>
    <n v="6.7599999999999993E-2"/>
    <n v="6250"/>
    <n v="21"/>
    <n v="6917"/>
  </r>
  <r>
    <n v="870391"/>
    <x v="32"/>
    <x v="0"/>
    <x v="1"/>
    <s v="FOUR OAKS BANK  and  TRUST COMPANY"/>
    <x v="3"/>
    <x v="1"/>
    <x v="10"/>
    <d v="2021-09-14T00:00:00"/>
    <d v="2021-10-14T00:00:00"/>
    <x v="1"/>
    <x v="1"/>
    <d v="2021-11-14T00:00:00"/>
    <n v="1084348"/>
    <x v="6"/>
    <s v="A4"/>
    <x v="1"/>
    <s v="Verified"/>
    <n v="125004"/>
    <n v="3.0300000000000001E-2"/>
    <n v="938.71"/>
    <n v="7.9000000000000001E-2"/>
    <n v="30000"/>
    <n v="40"/>
    <n v="33793"/>
  </r>
  <r>
    <n v="526890"/>
    <x v="5"/>
    <x v="0"/>
    <x v="1"/>
    <s v="NetJets"/>
    <x v="3"/>
    <x v="1"/>
    <x v="51"/>
    <d v="2021-05-16T00:00:00"/>
    <d v="2021-11-12T00:00:00"/>
    <x v="1"/>
    <x v="1"/>
    <d v="2021-12-12T00:00:00"/>
    <n v="681577"/>
    <x v="6"/>
    <s v="A5"/>
    <x v="1"/>
    <s v="Verified"/>
    <n v="160000"/>
    <n v="0.106"/>
    <n v="375.38"/>
    <n v="7.8799999999999995E-2"/>
    <n v="12000"/>
    <n v="29"/>
    <n v="13446"/>
  </r>
  <r>
    <n v="782088"/>
    <x v="10"/>
    <x v="0"/>
    <x v="0"/>
    <s v="State of Wisconsin"/>
    <x v="3"/>
    <x v="1"/>
    <x v="6"/>
    <d v="2021-06-14T00:00:00"/>
    <d v="2021-06-14T00:00:00"/>
    <x v="1"/>
    <x v="1"/>
    <d v="2021-07-14T00:00:00"/>
    <n v="985030"/>
    <x v="6"/>
    <s v="A1"/>
    <x v="1"/>
    <s v="Verified"/>
    <n v="93000"/>
    <n v="0.26979999999999998"/>
    <n v="301.60000000000002"/>
    <n v="5.4199999999999998E-2"/>
    <n v="10000"/>
    <n v="26"/>
    <n v="10858"/>
  </r>
  <r>
    <n v="605442"/>
    <x v="21"/>
    <x v="0"/>
    <x v="0"/>
    <s v="Baxter Healthcare"/>
    <x v="3"/>
    <x v="1"/>
    <x v="50"/>
    <d v="2021-10-15T00:00:00"/>
    <d v="2021-02-13T00:00:00"/>
    <x v="1"/>
    <x v="1"/>
    <d v="2021-03-13T00:00:00"/>
    <n v="776715"/>
    <x v="6"/>
    <s v="A2"/>
    <x v="1"/>
    <s v="Verified"/>
    <n v="100000"/>
    <n v="4.9200000000000001E-2"/>
    <n v="109.18"/>
    <n v="5.79E-2"/>
    <n v="3600"/>
    <n v="46"/>
    <n v="3907"/>
  </r>
  <r>
    <n v="620956"/>
    <x v="20"/>
    <x v="0"/>
    <x v="0"/>
    <s v="CHAN Healthcare Auditors"/>
    <x v="3"/>
    <x v="1"/>
    <x v="49"/>
    <d v="2021-11-13T00:00:00"/>
    <d v="2021-11-13T00:00:00"/>
    <x v="1"/>
    <x v="1"/>
    <d v="2021-12-13T00:00:00"/>
    <n v="795840"/>
    <x v="6"/>
    <s v="A4"/>
    <x v="1"/>
    <s v="Verified"/>
    <n v="103500"/>
    <n v="8.6400000000000005E-2"/>
    <n v="230.01"/>
    <n v="6.54E-2"/>
    <n v="7500"/>
    <n v="19"/>
    <n v="8279"/>
  </r>
  <r>
    <n v="1028886"/>
    <x v="13"/>
    <x v="0"/>
    <x v="0"/>
    <s v="Eastern State Hospital"/>
    <x v="3"/>
    <x v="1"/>
    <x v="22"/>
    <d v="2021-11-15T00:00:00"/>
    <d v="2021-12-14T00:00:00"/>
    <x v="1"/>
    <x v="1"/>
    <d v="2022-01-14T00:00:00"/>
    <n v="1258243"/>
    <x v="6"/>
    <s v="A5"/>
    <x v="1"/>
    <s v="Verified"/>
    <n v="43200"/>
    <n v="0.17780000000000001"/>
    <n v="95.26"/>
    <n v="8.8999999999999996E-2"/>
    <n v="3000"/>
    <n v="25"/>
    <n v="3430"/>
  </r>
  <r>
    <n v="866538"/>
    <x v="22"/>
    <x v="0"/>
    <x v="6"/>
    <s v="3M"/>
    <x v="3"/>
    <x v="1"/>
    <x v="10"/>
    <d v="2021-07-12T00:00:00"/>
    <d v="2021-06-12T00:00:00"/>
    <x v="1"/>
    <x v="1"/>
    <d v="2021-07-12T00:00:00"/>
    <n v="1079969"/>
    <x v="6"/>
    <s v="A1"/>
    <x v="1"/>
    <s v="Verified"/>
    <n v="115000"/>
    <n v="4.9799999999999997E-2"/>
    <n v="506.69"/>
    <n v="5.4199999999999998E-2"/>
    <n v="16800"/>
    <n v="33"/>
    <n v="17322"/>
  </r>
  <r>
    <n v="616024"/>
    <x v="8"/>
    <x v="0"/>
    <x v="6"/>
    <s v="Chapdelaine"/>
    <x v="3"/>
    <x v="1"/>
    <x v="49"/>
    <d v="2021-05-11T00:00:00"/>
    <d v="2021-06-11T00:00:00"/>
    <x v="1"/>
    <x v="1"/>
    <d v="2021-07-11T00:00:00"/>
    <n v="789894"/>
    <x v="6"/>
    <s v="A3"/>
    <x v="1"/>
    <s v="Verified"/>
    <n v="100000"/>
    <n v="4.1000000000000003E-3"/>
    <n v="369.04"/>
    <n v="6.1699999999999998E-2"/>
    <n v="20000"/>
    <n v="23"/>
    <n v="12190"/>
  </r>
  <r>
    <n v="969878"/>
    <x v="4"/>
    <x v="0"/>
    <x v="6"/>
    <s v="System One"/>
    <x v="3"/>
    <x v="1"/>
    <x v="13"/>
    <d v="2021-02-14T00:00:00"/>
    <d v="2021-02-14T00:00:00"/>
    <x v="1"/>
    <x v="1"/>
    <d v="2021-03-14T00:00:00"/>
    <n v="1191318"/>
    <x v="6"/>
    <s v="A5"/>
    <x v="1"/>
    <s v="Verified"/>
    <n v="85000"/>
    <n v="0.24479999999999999"/>
    <n v="228.63"/>
    <n v="8.8999999999999996E-2"/>
    <n v="7200"/>
    <n v="28"/>
    <n v="8171"/>
  </r>
  <r>
    <n v="626949"/>
    <x v="8"/>
    <x v="0"/>
    <x v="3"/>
    <s v="U.S. Postal service"/>
    <x v="3"/>
    <x v="1"/>
    <x v="41"/>
    <d v="2021-12-13T00:00:00"/>
    <d v="2021-12-13T00:00:00"/>
    <x v="1"/>
    <x v="1"/>
    <d v="2022-01-13T00:00:00"/>
    <n v="803370"/>
    <x v="6"/>
    <s v="A1"/>
    <x v="1"/>
    <s v="Verified"/>
    <n v="56000"/>
    <n v="0.17230000000000001"/>
    <n v="180.96"/>
    <n v="5.4199999999999998E-2"/>
    <n v="6000"/>
    <n v="27"/>
    <n v="6515"/>
  </r>
  <r>
    <n v="722608"/>
    <x v="4"/>
    <x v="0"/>
    <x v="3"/>
    <s v="Best Buy"/>
    <x v="3"/>
    <x v="1"/>
    <x v="29"/>
    <d v="2021-04-13T00:00:00"/>
    <d v="2021-03-12T00:00:00"/>
    <x v="1"/>
    <x v="1"/>
    <d v="2021-04-12T00:00:00"/>
    <n v="917460"/>
    <x v="6"/>
    <s v="A2"/>
    <x v="1"/>
    <s v="Verified"/>
    <n v="38000"/>
    <n v="7.5800000000000006E-2"/>
    <n v="136.47999999999999"/>
    <n v="5.79E-2"/>
    <n v="4500"/>
    <n v="17"/>
    <n v="4708"/>
  </r>
  <r>
    <n v="722643"/>
    <x v="1"/>
    <x v="0"/>
    <x v="3"/>
    <s v="Clune Construction"/>
    <x v="3"/>
    <x v="1"/>
    <x v="29"/>
    <d v="2021-05-12T00:00:00"/>
    <d v="2021-06-12T00:00:00"/>
    <x v="1"/>
    <x v="1"/>
    <d v="2021-07-12T00:00:00"/>
    <n v="917498"/>
    <x v="6"/>
    <s v="A2"/>
    <x v="1"/>
    <s v="Verified"/>
    <n v="154000"/>
    <n v="1.6799999999999999E-2"/>
    <n v="181.97"/>
    <n v="5.79E-2"/>
    <n v="6000"/>
    <n v="45"/>
    <n v="6318"/>
  </r>
  <r>
    <n v="423315"/>
    <x v="20"/>
    <x v="0"/>
    <x v="3"/>
    <s v="Chrysler Group LLC"/>
    <x v="3"/>
    <x v="1"/>
    <x v="30"/>
    <d v="2021-07-12T00:00:00"/>
    <d v="2021-07-12T00:00:00"/>
    <x v="1"/>
    <x v="1"/>
    <d v="2021-08-12T00:00:00"/>
    <n v="498368"/>
    <x v="6"/>
    <s v="A3"/>
    <x v="1"/>
    <s v="Verified"/>
    <n v="147996"/>
    <n v="9.1999999999999998E-3"/>
    <n v="235.03"/>
    <n v="0.08"/>
    <n v="7500"/>
    <n v="24"/>
    <n v="8461"/>
  </r>
  <r>
    <n v="884664"/>
    <x v="16"/>
    <x v="0"/>
    <x v="3"/>
    <s v="Thomson Reuters"/>
    <x v="3"/>
    <x v="1"/>
    <x v="10"/>
    <d v="2021-06-13T00:00:00"/>
    <d v="2021-07-13T00:00:00"/>
    <x v="1"/>
    <x v="1"/>
    <d v="2021-08-13T00:00:00"/>
    <n v="1100116"/>
    <x v="6"/>
    <s v="A3"/>
    <x v="1"/>
    <s v="Verified"/>
    <n v="65000"/>
    <n v="0.11260000000000001"/>
    <n v="102.67"/>
    <n v="7.51E-2"/>
    <n v="3300"/>
    <n v="21"/>
    <n v="3622"/>
  </r>
  <r>
    <n v="1034598"/>
    <x v="2"/>
    <x v="0"/>
    <x v="3"/>
    <s v="Retina Assoc. of S. TX"/>
    <x v="3"/>
    <x v="1"/>
    <x v="22"/>
    <d v="2021-05-16T00:00:00"/>
    <d v="2021-12-14T00:00:00"/>
    <x v="1"/>
    <x v="1"/>
    <d v="2022-01-14T00:00:00"/>
    <n v="1264186"/>
    <x v="6"/>
    <s v="A3"/>
    <x v="1"/>
    <s v="Verified"/>
    <n v="45000"/>
    <n v="0.27729999999999999"/>
    <n v="186.67"/>
    <n v="7.51E-2"/>
    <n v="6000"/>
    <n v="33"/>
    <n v="6720"/>
  </r>
  <r>
    <n v="869340"/>
    <x v="1"/>
    <x v="0"/>
    <x v="3"/>
    <s v="Bentley Systems Inc"/>
    <x v="3"/>
    <x v="1"/>
    <x v="10"/>
    <d v="2021-01-12T00:00:00"/>
    <d v="2021-01-12T00:00:00"/>
    <x v="1"/>
    <x v="1"/>
    <d v="2021-02-12T00:00:00"/>
    <n v="1083246"/>
    <x v="6"/>
    <s v="A4"/>
    <x v="1"/>
    <s v="Verified"/>
    <n v="80000"/>
    <n v="0.1028"/>
    <n v="777.55"/>
    <n v="7.4899999999999994E-2"/>
    <n v="25000"/>
    <n v="15"/>
    <n v="25601"/>
  </r>
  <r>
    <n v="711841"/>
    <x v="18"/>
    <x v="0"/>
    <x v="3"/>
    <s v="Harrahs"/>
    <x v="3"/>
    <x v="1"/>
    <x v="42"/>
    <d v="2021-04-16T00:00:00"/>
    <d v="2021-05-13T00:00:00"/>
    <x v="1"/>
    <x v="1"/>
    <d v="2021-06-13T00:00:00"/>
    <n v="904837"/>
    <x v="6"/>
    <s v="A4"/>
    <x v="1"/>
    <s v="Verified"/>
    <n v="40000"/>
    <n v="0.12570000000000001"/>
    <n v="186.06"/>
    <n v="7.2900000000000006E-2"/>
    <n v="6000"/>
    <n v="15"/>
    <n v="6626"/>
  </r>
  <r>
    <n v="1003972"/>
    <x v="1"/>
    <x v="0"/>
    <x v="8"/>
    <s v="Enpirion"/>
    <x v="3"/>
    <x v="1"/>
    <x v="13"/>
    <d v="2021-07-15T00:00:00"/>
    <d v="2021-11-14T00:00:00"/>
    <x v="1"/>
    <x v="1"/>
    <d v="2021-12-14T00:00:00"/>
    <n v="1230386"/>
    <x v="6"/>
    <s v="A5"/>
    <x v="1"/>
    <s v="Verified"/>
    <n v="200000"/>
    <n v="8.5999999999999993E-2"/>
    <n v="476.3"/>
    <n v="8.8999999999999996E-2"/>
    <n v="15000"/>
    <n v="28"/>
    <n v="17147"/>
  </r>
  <r>
    <n v="629418"/>
    <x v="1"/>
    <x v="0"/>
    <x v="4"/>
    <s v="In-N-Out Burger"/>
    <x v="3"/>
    <x v="1"/>
    <x v="41"/>
    <d v="2021-09-15T00:00:00"/>
    <d v="2021-12-13T00:00:00"/>
    <x v="1"/>
    <x v="1"/>
    <d v="2022-01-13T00:00:00"/>
    <n v="806395"/>
    <x v="6"/>
    <s v="A2"/>
    <x v="1"/>
    <s v="Verified"/>
    <n v="45000"/>
    <n v="5.3E-3"/>
    <n v="151.63999999999999"/>
    <n v="5.79E-2"/>
    <n v="5000"/>
    <n v="13"/>
    <n v="5459"/>
  </r>
  <r>
    <n v="860152"/>
    <x v="31"/>
    <x v="0"/>
    <x v="4"/>
    <s v="Toyota Motor Manufaturing"/>
    <x v="3"/>
    <x v="1"/>
    <x v="11"/>
    <d v="2021-05-16T00:00:00"/>
    <d v="2021-02-13T00:00:00"/>
    <x v="1"/>
    <x v="1"/>
    <d v="2021-03-13T00:00:00"/>
    <n v="1072947"/>
    <x v="6"/>
    <s v="A2"/>
    <x v="1"/>
    <s v="Verified"/>
    <n v="65004"/>
    <n v="0.01"/>
    <n v="45.63"/>
    <n v="5.9900000000000002E-2"/>
    <n v="1500"/>
    <n v="13"/>
    <n v="1601"/>
  </r>
  <r>
    <n v="778042"/>
    <x v="26"/>
    <x v="0"/>
    <x v="4"/>
    <m/>
    <x v="3"/>
    <x v="1"/>
    <x v="6"/>
    <d v="2021-03-16T00:00:00"/>
    <d v="2021-02-13T00:00:00"/>
    <x v="1"/>
    <x v="1"/>
    <d v="2021-03-13T00:00:00"/>
    <n v="980576"/>
    <x v="6"/>
    <s v="A2"/>
    <x v="1"/>
    <s v="Verified"/>
    <n v="30000"/>
    <n v="0.27439999999999998"/>
    <n v="90.5"/>
    <n v="5.9900000000000002E-2"/>
    <n v="2975"/>
    <n v="14"/>
    <n v="3174"/>
  </r>
  <r>
    <n v="693707"/>
    <x v="2"/>
    <x v="0"/>
    <x v="2"/>
    <s v="NASA"/>
    <x v="3"/>
    <x v="1"/>
    <x v="42"/>
    <d v="2021-08-15T00:00:00"/>
    <d v="2021-03-14T00:00:00"/>
    <x v="1"/>
    <x v="1"/>
    <d v="2021-04-14T00:00:00"/>
    <n v="884588"/>
    <x v="6"/>
    <s v="A3"/>
    <x v="1"/>
    <s v="Verified"/>
    <n v="60626"/>
    <n v="1.6799999999999999E-2"/>
    <n v="77.11"/>
    <n v="6.9199999999999998E-2"/>
    <n v="2500"/>
    <n v="6"/>
    <n v="2776"/>
  </r>
  <r>
    <n v="408236"/>
    <x v="2"/>
    <x v="0"/>
    <x v="2"/>
    <s v="Memorial Hermann Health Care system"/>
    <x v="3"/>
    <x v="1"/>
    <x v="23"/>
    <d v="2021-06-12T00:00:00"/>
    <d v="2021-06-12T00:00:00"/>
    <x v="1"/>
    <x v="1"/>
    <d v="2021-07-12T00:00:00"/>
    <n v="458194"/>
    <x v="6"/>
    <s v="A4"/>
    <x v="1"/>
    <s v="Verified"/>
    <n v="189000"/>
    <n v="7.6899999999999996E-2"/>
    <n v="159.74"/>
    <n v="9.3200000000000005E-2"/>
    <n v="5000"/>
    <n v="35"/>
    <n v="5750"/>
  </r>
  <r>
    <n v="592129"/>
    <x v="29"/>
    <x v="0"/>
    <x v="5"/>
    <s v="american sugar refinery"/>
    <x v="3"/>
    <x v="1"/>
    <x v="50"/>
    <d v="2021-09-15T00:00:00"/>
    <d v="2021-05-12T00:00:00"/>
    <x v="1"/>
    <x v="1"/>
    <d v="2021-06-12T00:00:00"/>
    <n v="760512"/>
    <x v="6"/>
    <s v="A4"/>
    <x v="1"/>
    <s v="Verified"/>
    <n v="75000"/>
    <n v="0.1507"/>
    <n v="93.34"/>
    <n v="7.51E-2"/>
    <n v="3000"/>
    <n v="19"/>
    <n v="3274"/>
  </r>
  <r>
    <n v="803335"/>
    <x v="29"/>
    <x v="0"/>
    <x v="7"/>
    <s v="professional wireline rentals"/>
    <x v="3"/>
    <x v="1"/>
    <x v="44"/>
    <d v="2021-07-14T00:00:00"/>
    <d v="2021-06-14T00:00:00"/>
    <x v="1"/>
    <x v="1"/>
    <d v="2021-07-14T00:00:00"/>
    <n v="1009090"/>
    <x v="6"/>
    <s v="A5"/>
    <x v="1"/>
    <s v="Verified"/>
    <n v="130000"/>
    <n v="6.9800000000000001E-2"/>
    <n v="315.63"/>
    <n v="8.4900000000000003E-2"/>
    <n v="10000"/>
    <n v="11"/>
    <n v="11360"/>
  </r>
  <r>
    <n v="575220"/>
    <x v="42"/>
    <x v="0"/>
    <x v="9"/>
    <s v="Lone Mountain Ranch"/>
    <x v="3"/>
    <x v="1"/>
    <x v="54"/>
    <d v="2021-12-15T00:00:00"/>
    <d v="2021-05-13T00:00:00"/>
    <x v="1"/>
    <x v="1"/>
    <d v="2021-06-13T00:00:00"/>
    <n v="739883"/>
    <x v="6"/>
    <s v="A3"/>
    <x v="1"/>
    <s v="Verified"/>
    <n v="45000"/>
    <n v="0.2109"/>
    <n v="123.77"/>
    <n v="7.1400000000000005E-2"/>
    <n v="4000"/>
    <n v="22"/>
    <n v="4448"/>
  </r>
  <r>
    <n v="566836"/>
    <x v="5"/>
    <x v="0"/>
    <x v="10"/>
    <s v="Cox Radio"/>
    <x v="3"/>
    <x v="1"/>
    <x v="47"/>
    <d v="2021-05-16T00:00:00"/>
    <d v="2021-09-13T00:00:00"/>
    <x v="1"/>
    <x v="1"/>
    <d v="2021-10-13T00:00:00"/>
    <n v="729226"/>
    <x v="6"/>
    <s v="A3"/>
    <x v="1"/>
    <s v="Verified"/>
    <n v="175000"/>
    <n v="0.18720000000000001"/>
    <n v="77.36"/>
    <n v="7.1400000000000005E-2"/>
    <n v="2500"/>
    <n v="41"/>
    <n v="2785"/>
  </r>
  <r>
    <n v="742047"/>
    <x v="18"/>
    <x v="0"/>
    <x v="1"/>
    <s v="Kew Management Corp."/>
    <x v="3"/>
    <x v="1"/>
    <x v="25"/>
    <d v="2021-05-14T00:00:00"/>
    <d v="2021-05-14T00:00:00"/>
    <x v="1"/>
    <x v="1"/>
    <d v="2021-06-14T00:00:00"/>
    <n v="940059"/>
    <x v="6"/>
    <s v="A4"/>
    <x v="1"/>
    <s v="Verified"/>
    <n v="102000"/>
    <n v="0.1429"/>
    <n v="186.61"/>
    <n v="7.4899999999999994E-2"/>
    <n v="6000"/>
    <n v="28"/>
    <n v="6718"/>
  </r>
  <r>
    <n v="800481"/>
    <x v="0"/>
    <x v="0"/>
    <x v="0"/>
    <s v="McKesson"/>
    <x v="3"/>
    <x v="1"/>
    <x v="44"/>
    <d v="2021-06-13T00:00:00"/>
    <d v="2021-06-13T00:00:00"/>
    <x v="1"/>
    <x v="1"/>
    <d v="2021-07-13T00:00:00"/>
    <n v="1005820"/>
    <x v="6"/>
    <s v="A2"/>
    <x v="1"/>
    <s v="Verified"/>
    <n v="102000"/>
    <n v="6.2100000000000002E-2"/>
    <n v="304.18"/>
    <n v="5.9900000000000002E-2"/>
    <n v="10000"/>
    <n v="29"/>
    <n v="10816"/>
  </r>
  <r>
    <n v="707957"/>
    <x v="8"/>
    <x v="0"/>
    <x v="0"/>
    <s v="WebMd"/>
    <x v="3"/>
    <x v="1"/>
    <x v="42"/>
    <d v="2021-07-15T00:00:00"/>
    <d v="2021-11-12T00:00:00"/>
    <x v="1"/>
    <x v="1"/>
    <d v="2021-12-12T00:00:00"/>
    <n v="900366"/>
    <x v="6"/>
    <s v="A4"/>
    <x v="1"/>
    <s v="Verified"/>
    <n v="115000"/>
    <n v="6.9000000000000006E-2"/>
    <n v="372.12"/>
    <n v="7.2900000000000006E-2"/>
    <n v="12000"/>
    <n v="27"/>
    <n v="13045"/>
  </r>
  <r>
    <n v="611117"/>
    <x v="5"/>
    <x v="0"/>
    <x v="3"/>
    <s v="Komatsu America Corp."/>
    <x v="3"/>
    <x v="1"/>
    <x v="49"/>
    <d v="2021-11-13T00:00:00"/>
    <d v="2021-12-13T00:00:00"/>
    <x v="1"/>
    <x v="1"/>
    <d v="2022-01-13T00:00:00"/>
    <n v="783704"/>
    <x v="6"/>
    <s v="A1"/>
    <x v="1"/>
    <s v="Verified"/>
    <n v="98004"/>
    <n v="5.4399999999999997E-2"/>
    <n v="180.96"/>
    <n v="5.4199999999999998E-2"/>
    <n v="6000"/>
    <n v="36"/>
    <n v="6515"/>
  </r>
  <r>
    <n v="983818"/>
    <x v="9"/>
    <x v="0"/>
    <x v="3"/>
    <s v="Freeman"/>
    <x v="3"/>
    <x v="1"/>
    <x v="13"/>
    <d v="2021-03-14T00:00:00"/>
    <d v="2021-03-14T00:00:00"/>
    <x v="1"/>
    <x v="1"/>
    <d v="2021-04-14T00:00:00"/>
    <n v="1207177"/>
    <x v="6"/>
    <s v="A2"/>
    <x v="1"/>
    <s v="Verified"/>
    <n v="170000"/>
    <n v="4.7899999999999998E-2"/>
    <n v="337.75"/>
    <n v="6.6199999999999995E-2"/>
    <n v="11000"/>
    <n v="25"/>
    <n v="12107"/>
  </r>
  <r>
    <n v="447108"/>
    <x v="1"/>
    <x v="0"/>
    <x v="3"/>
    <s v="Boeing Company"/>
    <x v="3"/>
    <x v="1"/>
    <x v="15"/>
    <d v="2021-02-11T00:00:00"/>
    <d v="2021-02-11T00:00:00"/>
    <x v="1"/>
    <x v="1"/>
    <d v="2021-03-11T00:00:00"/>
    <n v="547379"/>
    <x v="6"/>
    <s v="A2"/>
    <x v="1"/>
    <s v="Verified"/>
    <n v="99900"/>
    <n v="1.8E-3"/>
    <n v="83.86"/>
    <n v="7.3999999999999996E-2"/>
    <n v="2700"/>
    <n v="28"/>
    <n v="2915"/>
  </r>
  <r>
    <n v="871979"/>
    <x v="19"/>
    <x v="0"/>
    <x v="3"/>
    <s v="Cleveland Clinic"/>
    <x v="3"/>
    <x v="1"/>
    <x v="10"/>
    <d v="2021-10-13T00:00:00"/>
    <d v="2021-10-13T00:00:00"/>
    <x v="1"/>
    <x v="1"/>
    <d v="2021-11-13T00:00:00"/>
    <n v="1086041"/>
    <x v="6"/>
    <s v="A2"/>
    <x v="1"/>
    <s v="Verified"/>
    <n v="144000"/>
    <n v="4.7199999999999999E-2"/>
    <n v="304.18"/>
    <n v="5.9900000000000002E-2"/>
    <n v="10000"/>
    <n v="60"/>
    <n v="10852"/>
  </r>
  <r>
    <n v="566652"/>
    <x v="1"/>
    <x v="0"/>
    <x v="3"/>
    <s v="Van Craeynest, Inc"/>
    <x v="3"/>
    <x v="1"/>
    <x v="50"/>
    <d v="2021-12-11T00:00:00"/>
    <d v="2021-12-11T00:00:00"/>
    <x v="1"/>
    <x v="1"/>
    <d v="2022-01-11T00:00:00"/>
    <n v="728948"/>
    <x v="6"/>
    <s v="A3"/>
    <x v="1"/>
    <s v="Verified"/>
    <n v="75000"/>
    <n v="7.8899999999999998E-2"/>
    <n v="247.53"/>
    <n v="7.1400000000000005E-2"/>
    <n v="8000"/>
    <n v="21"/>
    <n v="8428"/>
  </r>
  <r>
    <n v="651535"/>
    <x v="21"/>
    <x v="0"/>
    <x v="3"/>
    <s v="ELECTRIC BOAT"/>
    <x v="3"/>
    <x v="1"/>
    <x v="21"/>
    <d v="2021-02-15T00:00:00"/>
    <d v="2021-01-14T00:00:00"/>
    <x v="1"/>
    <x v="1"/>
    <d v="2021-02-14T00:00:00"/>
    <n v="833421"/>
    <x v="6"/>
    <s v="A3"/>
    <x v="1"/>
    <s v="Verified"/>
    <n v="65200"/>
    <n v="8.0399999999999999E-2"/>
    <n v="246.73"/>
    <n v="6.9199999999999998E-2"/>
    <n v="8000"/>
    <n v="43"/>
    <n v="8883"/>
  </r>
  <r>
    <n v="978315"/>
    <x v="8"/>
    <x v="0"/>
    <x v="3"/>
    <s v="United Parcel Service"/>
    <x v="3"/>
    <x v="1"/>
    <x v="13"/>
    <d v="2021-05-16T00:00:00"/>
    <d v="2021-07-13T00:00:00"/>
    <x v="1"/>
    <x v="1"/>
    <d v="2021-08-13T00:00:00"/>
    <n v="1201371"/>
    <x v="6"/>
    <s v="A4"/>
    <x v="1"/>
    <s v="Verified"/>
    <n v="78000"/>
    <n v="5.2900000000000003E-2"/>
    <n v="250.33"/>
    <n v="7.9000000000000001E-2"/>
    <n v="8000"/>
    <n v="25"/>
    <n v="8821"/>
  </r>
  <r>
    <n v="541449"/>
    <x v="9"/>
    <x v="0"/>
    <x v="3"/>
    <s v="Accenture"/>
    <x v="3"/>
    <x v="1"/>
    <x v="43"/>
    <d v="2021-07-13T00:00:00"/>
    <d v="2021-07-13T00:00:00"/>
    <x v="1"/>
    <x v="1"/>
    <d v="2021-08-13T00:00:00"/>
    <n v="698865"/>
    <x v="6"/>
    <s v="A4"/>
    <x v="1"/>
    <s v="Verified"/>
    <n v="124000"/>
    <n v="5.6099999999999997E-2"/>
    <n v="252"/>
    <n v="7.51E-2"/>
    <n v="8100"/>
    <n v="42"/>
    <n v="9072"/>
  </r>
  <r>
    <n v="618729"/>
    <x v="6"/>
    <x v="0"/>
    <x v="8"/>
    <m/>
    <x v="3"/>
    <x v="1"/>
    <x v="41"/>
    <d v="2021-12-13T00:00:00"/>
    <d v="2021-12-13T00:00:00"/>
    <x v="1"/>
    <x v="1"/>
    <d v="2022-01-13T00:00:00"/>
    <n v="793098"/>
    <x v="6"/>
    <s v="A3"/>
    <x v="1"/>
    <s v="Verified"/>
    <n v="56256"/>
    <n v="3.4599999999999999E-2"/>
    <n v="198.25"/>
    <n v="6.1699999999999998E-2"/>
    <n v="6500"/>
    <n v="30"/>
    <n v="7138"/>
  </r>
  <r>
    <n v="712690"/>
    <x v="2"/>
    <x v="0"/>
    <x v="4"/>
    <s v="Baylor University Medical Center"/>
    <x v="3"/>
    <x v="1"/>
    <x v="42"/>
    <d v="2021-04-13T00:00:00"/>
    <d v="2021-04-13T00:00:00"/>
    <x v="1"/>
    <x v="1"/>
    <d v="2021-05-13T00:00:00"/>
    <n v="905828"/>
    <x v="6"/>
    <s v="A4"/>
    <x v="1"/>
    <s v="Verified"/>
    <n v="124726"/>
    <n v="1.4E-3"/>
    <n v="465.15"/>
    <n v="7.2900000000000006E-2"/>
    <n v="15000"/>
    <n v="20"/>
    <n v="16204"/>
  </r>
  <r>
    <n v="664694"/>
    <x v="35"/>
    <x v="0"/>
    <x v="5"/>
    <s v="self"/>
    <x v="3"/>
    <x v="1"/>
    <x v="0"/>
    <d v="2021-03-16T00:00:00"/>
    <d v="2021-03-13T00:00:00"/>
    <x v="1"/>
    <x v="1"/>
    <d v="2021-04-13T00:00:00"/>
    <n v="849887"/>
    <x v="6"/>
    <s v="A3"/>
    <x v="1"/>
    <s v="Verified"/>
    <n v="65004"/>
    <n v="6.8900000000000003E-2"/>
    <n v="200.47"/>
    <n v="6.9199999999999998E-2"/>
    <n v="6500"/>
    <n v="12"/>
    <n v="7143"/>
  </r>
  <r>
    <n v="380617"/>
    <x v="8"/>
    <x v="0"/>
    <x v="7"/>
    <s v="Mike Levesque Music"/>
    <x v="3"/>
    <x v="1"/>
    <x v="8"/>
    <d v="2021-07-15T00:00:00"/>
    <d v="2021-10-11T00:00:00"/>
    <x v="1"/>
    <x v="1"/>
    <d v="2021-11-11T00:00:00"/>
    <n v="408226"/>
    <x v="6"/>
    <s v="A5"/>
    <x v="1"/>
    <s v="Verified"/>
    <n v="125000"/>
    <n v="0.1053"/>
    <n v="256.76"/>
    <n v="9.6299999999999997E-2"/>
    <n v="8000"/>
    <n v="27"/>
    <n v="9201"/>
  </r>
  <r>
    <n v="427358"/>
    <x v="6"/>
    <x v="0"/>
    <x v="0"/>
    <s v="Dept of the Air Force"/>
    <x v="3"/>
    <x v="1"/>
    <x v="30"/>
    <d v="2021-11-10T00:00:00"/>
    <d v="2021-11-10T00:00:00"/>
    <x v="1"/>
    <x v="1"/>
    <d v="2021-12-10T00:00:00"/>
    <n v="504633"/>
    <x v="6"/>
    <s v="A3"/>
    <x v="1"/>
    <s v="Verified"/>
    <n v="68000"/>
    <n v="0.1419"/>
    <n v="125.35"/>
    <n v="0.08"/>
    <n v="4000"/>
    <n v="14"/>
    <n v="4329"/>
  </r>
  <r>
    <n v="623654"/>
    <x v="35"/>
    <x v="0"/>
    <x v="0"/>
    <s v="AMC Theatres"/>
    <x v="3"/>
    <x v="1"/>
    <x v="41"/>
    <d v="2021-04-13T00:00:00"/>
    <d v="2021-04-13T00:00:00"/>
    <x v="1"/>
    <x v="1"/>
    <d v="2021-05-13T00:00:00"/>
    <n v="799249"/>
    <x v="6"/>
    <s v="A3"/>
    <x v="1"/>
    <s v="Verified"/>
    <n v="170000"/>
    <n v="0.15920000000000001"/>
    <n v="187.57"/>
    <n v="6.1699999999999998E-2"/>
    <n v="10000"/>
    <n v="39"/>
    <n v="6719"/>
  </r>
  <r>
    <n v="700389"/>
    <x v="16"/>
    <x v="0"/>
    <x v="3"/>
    <s v="Bristol County Sheriff's Office"/>
    <x v="3"/>
    <x v="1"/>
    <x v="42"/>
    <d v="2021-03-14T00:00:00"/>
    <d v="2021-04-14T00:00:00"/>
    <x v="1"/>
    <x v="1"/>
    <d v="2021-05-14T00:00:00"/>
    <n v="892048"/>
    <x v="6"/>
    <s v="A2"/>
    <x v="1"/>
    <s v="Verified"/>
    <n v="60000"/>
    <n v="0.16139999999999999"/>
    <n v="197.13"/>
    <n v="5.79E-2"/>
    <n v="6500"/>
    <n v="23"/>
    <n v="7096"/>
  </r>
  <r>
    <n v="573459"/>
    <x v="18"/>
    <x v="0"/>
    <x v="3"/>
    <s v="State Street Corp"/>
    <x v="3"/>
    <x v="1"/>
    <x v="54"/>
    <d v="2021-02-16T00:00:00"/>
    <d v="2021-09-13T00:00:00"/>
    <x v="1"/>
    <x v="1"/>
    <d v="2021-10-13T00:00:00"/>
    <n v="737624"/>
    <x v="6"/>
    <s v="A2"/>
    <x v="1"/>
    <s v="Verified"/>
    <n v="58896"/>
    <n v="0.14729999999999999"/>
    <n v="292.3"/>
    <n v="6.7599999999999993E-2"/>
    <n v="9500"/>
    <n v="45"/>
    <n v="10523"/>
  </r>
  <r>
    <n v="522741"/>
    <x v="4"/>
    <x v="0"/>
    <x v="3"/>
    <s v="Marywood University"/>
    <x v="3"/>
    <x v="1"/>
    <x v="51"/>
    <d v="2021-06-13T00:00:00"/>
    <d v="2021-06-13T00:00:00"/>
    <x v="1"/>
    <x v="1"/>
    <d v="2021-07-13T00:00:00"/>
    <n v="676179"/>
    <x v="6"/>
    <s v="A2"/>
    <x v="1"/>
    <s v="Verified"/>
    <n v="107364"/>
    <n v="4.5999999999999999E-2"/>
    <n v="246.14"/>
    <n v="6.7599999999999993E-2"/>
    <n v="8000"/>
    <n v="29"/>
    <n v="8861"/>
  </r>
  <r>
    <n v="573837"/>
    <x v="26"/>
    <x v="0"/>
    <x v="2"/>
    <s v="Saint Louis University"/>
    <x v="3"/>
    <x v="1"/>
    <x v="54"/>
    <d v="2021-09-13T00:00:00"/>
    <d v="2021-09-13T00:00:00"/>
    <x v="1"/>
    <x v="1"/>
    <d v="2021-10-13T00:00:00"/>
    <n v="738235"/>
    <x v="6"/>
    <s v="A3"/>
    <x v="1"/>
    <s v="Verified"/>
    <n v="141000"/>
    <n v="8.3099999999999993E-2"/>
    <n v="278.48"/>
    <n v="7.1400000000000005E-2"/>
    <n v="9000"/>
    <n v="24"/>
    <n v="10026"/>
  </r>
  <r>
    <n v="577787"/>
    <x v="26"/>
    <x v="0"/>
    <x v="7"/>
    <s v="walgreens"/>
    <x v="3"/>
    <x v="1"/>
    <x v="54"/>
    <d v="2021-03-11T00:00:00"/>
    <d v="2021-02-11T00:00:00"/>
    <x v="1"/>
    <x v="1"/>
    <d v="2021-03-11T00:00:00"/>
    <n v="742951"/>
    <x v="6"/>
    <s v="A4"/>
    <x v="1"/>
    <s v="Verified"/>
    <n v="36000"/>
    <n v="6.6699999999999995E-2"/>
    <n v="31.12"/>
    <n v="7.51E-2"/>
    <n v="1000"/>
    <n v="18"/>
    <n v="1030"/>
  </r>
  <r>
    <n v="430989"/>
    <x v="13"/>
    <x v="0"/>
    <x v="6"/>
    <s v="Microsoft Corporation"/>
    <x v="2"/>
    <x v="1"/>
    <x v="20"/>
    <d v="2021-08-12T00:00:00"/>
    <d v="2021-08-12T00:00:00"/>
    <x v="1"/>
    <x v="1"/>
    <d v="2021-09-12T00:00:00"/>
    <n v="511324"/>
    <x v="6"/>
    <s v="B4"/>
    <x v="1"/>
    <s v="Verified"/>
    <n v="78000"/>
    <n v="5.2299999999999999E-2"/>
    <n v="530.63"/>
    <n v="0.11890000000000001"/>
    <n v="16000"/>
    <n v="13"/>
    <n v="19102"/>
  </r>
  <r>
    <n v="783498"/>
    <x v="1"/>
    <x v="0"/>
    <x v="3"/>
    <s v="All American Asphalt"/>
    <x v="2"/>
    <x v="1"/>
    <x v="11"/>
    <d v="2021-05-16T00:00:00"/>
    <d v="2021-06-14T00:00:00"/>
    <x v="1"/>
    <x v="1"/>
    <d v="2021-07-14T00:00:00"/>
    <n v="986613"/>
    <x v="6"/>
    <s v="B2"/>
    <x v="1"/>
    <s v="Verified"/>
    <n v="108000"/>
    <n v="9.4E-2"/>
    <n v="670.43"/>
    <n v="0.10589999999999999"/>
    <n v="21600"/>
    <n v="33"/>
    <n v="24100"/>
  </r>
  <r>
    <n v="505799"/>
    <x v="5"/>
    <x v="0"/>
    <x v="3"/>
    <s v="ARC"/>
    <x v="2"/>
    <x v="1"/>
    <x v="48"/>
    <d v="2021-05-13T00:00:00"/>
    <d v="2021-05-13T00:00:00"/>
    <x v="1"/>
    <x v="1"/>
    <d v="2021-06-13T00:00:00"/>
    <n v="651951"/>
    <x v="6"/>
    <s v="B3"/>
    <x v="1"/>
    <s v="Verified"/>
    <n v="143485"/>
    <n v="0.1905"/>
    <n v="260.48"/>
    <n v="0.1062"/>
    <n v="8000"/>
    <n v="21"/>
    <n v="9378"/>
  </r>
  <r>
    <n v="810929"/>
    <x v="5"/>
    <x v="0"/>
    <x v="3"/>
    <s v="IBM"/>
    <x v="2"/>
    <x v="1"/>
    <x v="44"/>
    <d v="2021-07-14T00:00:00"/>
    <d v="2021-07-14T00:00:00"/>
    <x v="1"/>
    <x v="1"/>
    <d v="2021-08-14T00:00:00"/>
    <n v="1017890"/>
    <x v="6"/>
    <s v="B3"/>
    <x v="1"/>
    <s v="Verified"/>
    <n v="310000"/>
    <n v="0.1283"/>
    <n v="458.28"/>
    <n v="0.1099"/>
    <n v="14000"/>
    <n v="18"/>
    <n v="16498"/>
  </r>
  <r>
    <n v="607690"/>
    <x v="13"/>
    <x v="0"/>
    <x v="3"/>
    <s v="kittitas"/>
    <x v="2"/>
    <x v="1"/>
    <x v="49"/>
    <d v="2021-05-16T00:00:00"/>
    <d v="2021-11-13T00:00:00"/>
    <x v="1"/>
    <x v="1"/>
    <d v="2021-12-13T00:00:00"/>
    <n v="779542"/>
    <x v="6"/>
    <s v="B4"/>
    <x v="1"/>
    <s v="Verified"/>
    <n v="93000"/>
    <n v="7.4499999999999997E-2"/>
    <n v="612.99"/>
    <n v="9.9900000000000003E-2"/>
    <n v="25000"/>
    <n v="18"/>
    <n v="22070"/>
  </r>
  <r>
    <n v="747207"/>
    <x v="1"/>
    <x v="0"/>
    <x v="3"/>
    <s v="LA County Fire Department"/>
    <x v="2"/>
    <x v="1"/>
    <x v="25"/>
    <d v="2021-05-14T00:00:00"/>
    <d v="2021-05-14T00:00:00"/>
    <x v="1"/>
    <x v="1"/>
    <d v="2021-06-14T00:00:00"/>
    <n v="946062"/>
    <x v="6"/>
    <s v="B5"/>
    <x v="1"/>
    <s v="Verified"/>
    <n v="192000"/>
    <n v="3.8999999999999998E-3"/>
    <n v="332.1"/>
    <n v="0.11990000000000001"/>
    <n v="10000"/>
    <n v="21"/>
    <n v="11955"/>
  </r>
  <r>
    <n v="494693"/>
    <x v="38"/>
    <x v="0"/>
    <x v="8"/>
    <s v="Mdoern Technology Solutions  Inc"/>
    <x v="2"/>
    <x v="1"/>
    <x v="48"/>
    <d v="2021-04-13T00:00:00"/>
    <d v="2021-04-13T00:00:00"/>
    <x v="1"/>
    <x v="1"/>
    <d v="2021-05-13T00:00:00"/>
    <n v="633435"/>
    <x v="6"/>
    <s v="B3"/>
    <x v="1"/>
    <s v="Verified"/>
    <n v="120000"/>
    <n v="8.8000000000000005E-3"/>
    <n v="789.58"/>
    <n v="0.1062"/>
    <n v="24250"/>
    <n v="24"/>
    <n v="28427"/>
  </r>
  <r>
    <n v="308498"/>
    <x v="18"/>
    <x v="0"/>
    <x v="8"/>
    <s v="Emergency Medical Associate"/>
    <x v="2"/>
    <x v="1"/>
    <x v="60"/>
    <d v="2021-03-11T00:00:00"/>
    <d v="2021-04-11T00:00:00"/>
    <x v="1"/>
    <x v="1"/>
    <d v="2021-05-11T00:00:00"/>
    <n v="308484"/>
    <x v="6"/>
    <s v="B3"/>
    <x v="1"/>
    <s v="Verified"/>
    <n v="225000"/>
    <n v="4.5100000000000001E-2"/>
    <n v="587.14"/>
    <n v="0.1008"/>
    <n v="25000"/>
    <n v="39"/>
    <n v="21137"/>
  </r>
  <r>
    <n v="500346"/>
    <x v="11"/>
    <x v="0"/>
    <x v="4"/>
    <s v="City of Sparks"/>
    <x v="2"/>
    <x v="1"/>
    <x v="48"/>
    <d v="2021-09-10T00:00:00"/>
    <d v="2021-09-10T00:00:00"/>
    <x v="1"/>
    <x v="1"/>
    <d v="2021-10-10T00:00:00"/>
    <n v="615802"/>
    <x v="6"/>
    <s v="B3"/>
    <x v="1"/>
    <s v="Verified"/>
    <n v="69000"/>
    <n v="6.6E-3"/>
    <n v="358.16"/>
    <n v="0.1062"/>
    <n v="11000"/>
    <n v="34"/>
    <n v="11257"/>
  </r>
  <r>
    <n v="524495"/>
    <x v="2"/>
    <x v="0"/>
    <x v="4"/>
    <s v="Seton Highland Lakes Hospital"/>
    <x v="2"/>
    <x v="1"/>
    <x v="51"/>
    <d v="2021-01-16T00:00:00"/>
    <d v="2021-06-13T00:00:00"/>
    <x v="1"/>
    <x v="1"/>
    <d v="2021-07-13T00:00:00"/>
    <n v="678610"/>
    <x v="6"/>
    <s v="B5"/>
    <x v="1"/>
    <s v="Verified"/>
    <n v="57360"/>
    <n v="5.6500000000000002E-2"/>
    <n v="708.53"/>
    <n v="0.1186"/>
    <n v="23000"/>
    <n v="33"/>
    <n v="25509"/>
  </r>
  <r>
    <n v="609096"/>
    <x v="0"/>
    <x v="0"/>
    <x v="2"/>
    <s v="T-mobile"/>
    <x v="2"/>
    <x v="1"/>
    <x v="49"/>
    <d v="2021-11-13T00:00:00"/>
    <d v="2021-11-13T00:00:00"/>
    <x v="1"/>
    <x v="1"/>
    <d v="2021-12-13T00:00:00"/>
    <n v="781290"/>
    <x v="6"/>
    <s v="B3"/>
    <x v="1"/>
    <s v="Verified"/>
    <n v="64992"/>
    <n v="0.1643"/>
    <n v="80.23"/>
    <n v="9.6199999999999994E-2"/>
    <n v="2500"/>
    <n v="39"/>
    <n v="2888"/>
  </r>
  <r>
    <n v="680941"/>
    <x v="9"/>
    <x v="0"/>
    <x v="5"/>
    <s v="DLA Piper LLP (US)"/>
    <x v="2"/>
    <x v="1"/>
    <x v="0"/>
    <d v="2021-02-16T00:00:00"/>
    <d v="2021-11-13T00:00:00"/>
    <x v="1"/>
    <x v="1"/>
    <d v="2021-12-13T00:00:00"/>
    <n v="869873"/>
    <x v="6"/>
    <s v="B1"/>
    <x v="1"/>
    <s v="Verified"/>
    <n v="205000"/>
    <n v="0.13700000000000001"/>
    <n v="320.94"/>
    <n v="9.6299999999999997E-2"/>
    <n v="10000"/>
    <n v="37"/>
    <n v="11528"/>
  </r>
  <r>
    <n v="508731"/>
    <x v="36"/>
    <x v="0"/>
    <x v="5"/>
    <s v="M and S Technologies"/>
    <x v="2"/>
    <x v="1"/>
    <x v="27"/>
    <d v="2021-10-10T00:00:00"/>
    <d v="2021-10-10T00:00:00"/>
    <x v="1"/>
    <x v="1"/>
    <d v="2021-11-10T00:00:00"/>
    <n v="656461"/>
    <x v="6"/>
    <s v="B3"/>
    <x v="1"/>
    <s v="Verified"/>
    <n v="90000"/>
    <n v="8.3699999999999997E-2"/>
    <n v="789.58"/>
    <n v="0.1062"/>
    <n v="24250"/>
    <n v="24"/>
    <n v="25272"/>
  </r>
  <r>
    <n v="816802"/>
    <x v="1"/>
    <x v="0"/>
    <x v="5"/>
    <s v="verizon wireless"/>
    <x v="2"/>
    <x v="1"/>
    <x v="11"/>
    <d v="2021-03-13T00:00:00"/>
    <d v="2021-02-13T00:00:00"/>
    <x v="1"/>
    <x v="1"/>
    <d v="2021-03-13T00:00:00"/>
    <n v="1024572"/>
    <x v="6"/>
    <s v="B3"/>
    <x v="1"/>
    <s v="Verified"/>
    <n v="82000"/>
    <n v="0.1055"/>
    <n v="654.67999999999995"/>
    <n v="0.1099"/>
    <n v="20000"/>
    <n v="11"/>
    <n v="22606"/>
  </r>
  <r>
    <n v="808830"/>
    <x v="1"/>
    <x v="0"/>
    <x v="9"/>
    <s v="Federal Aviation Administration"/>
    <x v="2"/>
    <x v="1"/>
    <x v="44"/>
    <d v="2021-03-15T00:00:00"/>
    <d v="2021-10-12T00:00:00"/>
    <x v="1"/>
    <x v="1"/>
    <d v="2021-11-12T00:00:00"/>
    <n v="1015591"/>
    <x v="6"/>
    <s v="B1"/>
    <x v="1"/>
    <s v="Verified"/>
    <n v="80000"/>
    <n v="0.1431"/>
    <n v="806.57"/>
    <n v="9.9900000000000003E-2"/>
    <n v="25000"/>
    <n v="18"/>
    <n v="26720"/>
  </r>
  <r>
    <n v="649014"/>
    <x v="18"/>
    <x v="0"/>
    <x v="1"/>
    <s v="iBiquity Digital"/>
    <x v="2"/>
    <x v="1"/>
    <x v="0"/>
    <d v="2021-04-15T00:00:00"/>
    <d v="2021-02-14T00:00:00"/>
    <x v="1"/>
    <x v="1"/>
    <d v="2021-03-14T00:00:00"/>
    <n v="830303"/>
    <x v="6"/>
    <s v="B1"/>
    <x v="1"/>
    <s v="Verified"/>
    <n v="120000"/>
    <n v="3.6799999999999999E-2"/>
    <n v="590.53"/>
    <n v="9.6299999999999997E-2"/>
    <n v="18400"/>
    <n v="19"/>
    <n v="21261"/>
  </r>
  <r>
    <n v="635424"/>
    <x v="33"/>
    <x v="0"/>
    <x v="0"/>
    <s v="ITT systems"/>
    <x v="2"/>
    <x v="1"/>
    <x v="41"/>
    <d v="2021-02-14T00:00:00"/>
    <d v="2021-01-13T00:00:00"/>
    <x v="1"/>
    <x v="1"/>
    <d v="2021-02-13T00:00:00"/>
    <n v="813994"/>
    <x v="6"/>
    <s v="B4"/>
    <x v="1"/>
    <s v="Verified"/>
    <n v="140000"/>
    <n v="2.87E-2"/>
    <n v="806.57"/>
    <n v="9.9900000000000003E-2"/>
    <n v="25000"/>
    <n v="16"/>
    <n v="28484"/>
  </r>
  <r>
    <n v="546028"/>
    <x v="0"/>
    <x v="0"/>
    <x v="3"/>
    <s v="Procter and Gamble"/>
    <x v="2"/>
    <x v="1"/>
    <x v="43"/>
    <d v="2021-01-16T00:00:00"/>
    <d v="2021-08-13T00:00:00"/>
    <x v="1"/>
    <x v="1"/>
    <d v="2021-09-13T00:00:00"/>
    <n v="704175"/>
    <x v="6"/>
    <s v="B4"/>
    <x v="1"/>
    <s v="Verified"/>
    <n v="63000"/>
    <n v="0.1048"/>
    <n v="207.72"/>
    <n v="0.1149"/>
    <n v="6300"/>
    <n v="33"/>
    <n v="7478"/>
  </r>
  <r>
    <n v="712054"/>
    <x v="5"/>
    <x v="0"/>
    <x v="3"/>
    <s v="EmCare Inc."/>
    <x v="2"/>
    <x v="1"/>
    <x v="29"/>
    <d v="2021-05-16T00:00:00"/>
    <d v="2021-04-14T00:00:00"/>
    <x v="1"/>
    <x v="1"/>
    <d v="2021-05-14T00:00:00"/>
    <n v="905092"/>
    <x v="6"/>
    <s v="B5"/>
    <x v="1"/>
    <s v="Verified"/>
    <n v="450000"/>
    <n v="0.1135"/>
    <n v="1147.68"/>
    <n v="0.1111"/>
    <n v="35000"/>
    <n v="45"/>
    <n v="41316"/>
  </r>
  <r>
    <n v="537393"/>
    <x v="30"/>
    <x v="0"/>
    <x v="3"/>
    <s v="Bakerhughes Inc."/>
    <x v="2"/>
    <x v="1"/>
    <x v="43"/>
    <d v="2021-05-16T00:00:00"/>
    <d v="2021-09-12T00:00:00"/>
    <x v="1"/>
    <x v="1"/>
    <d v="2021-10-12T00:00:00"/>
    <n v="694201"/>
    <x v="6"/>
    <s v="B5"/>
    <x v="1"/>
    <s v="Verified"/>
    <n v="100000"/>
    <n v="0.123"/>
    <n v="265.18"/>
    <n v="0.1186"/>
    <n v="8000"/>
    <n v="36"/>
    <n v="9381"/>
  </r>
  <r>
    <n v="538645"/>
    <x v="38"/>
    <x v="0"/>
    <x v="4"/>
    <s v="McKesson Corporation"/>
    <x v="2"/>
    <x v="1"/>
    <x v="43"/>
    <d v="2021-05-16T00:00:00"/>
    <d v="2021-04-11T00:00:00"/>
    <x v="1"/>
    <x v="1"/>
    <d v="2021-05-11T00:00:00"/>
    <n v="695631"/>
    <x v="6"/>
    <s v="B1"/>
    <x v="1"/>
    <s v="Verified"/>
    <n v="84000"/>
    <n v="0.14069999999999999"/>
    <n v="324.45999999999998"/>
    <n v="0.1038"/>
    <n v="10000"/>
    <n v="34"/>
    <n v="10703"/>
  </r>
  <r>
    <n v="981781"/>
    <x v="1"/>
    <x v="0"/>
    <x v="8"/>
    <s v="Macy's"/>
    <x v="2"/>
    <x v="1"/>
    <x v="13"/>
    <d v="2021-10-14T00:00:00"/>
    <d v="2021-10-14T00:00:00"/>
    <x v="1"/>
    <x v="1"/>
    <d v="2021-11-14T00:00:00"/>
    <n v="1204954"/>
    <x v="6"/>
    <s v="B3"/>
    <x v="1"/>
    <s v="Verified"/>
    <n v="67500"/>
    <n v="0.12230000000000001"/>
    <n v="476.3"/>
    <n v="0.1171"/>
    <n v="14400"/>
    <n v="27"/>
    <n v="17147"/>
  </r>
  <r>
    <n v="439788"/>
    <x v="20"/>
    <x v="0"/>
    <x v="6"/>
    <s v="Morgan Stanley Smith Barney"/>
    <x v="2"/>
    <x v="1"/>
    <x v="52"/>
    <d v="2021-05-16T00:00:00"/>
    <d v="2021-09-12T00:00:00"/>
    <x v="1"/>
    <x v="1"/>
    <d v="2021-10-12T00:00:00"/>
    <n v="531776"/>
    <x v="6"/>
    <s v="B4"/>
    <x v="1"/>
    <s v="Verified"/>
    <n v="225000"/>
    <n v="0.16650000000000001"/>
    <n v="466.2"/>
    <n v="0.12180000000000001"/>
    <n v="14000"/>
    <n v="23"/>
    <n v="16783"/>
  </r>
  <r>
    <n v="605841"/>
    <x v="9"/>
    <x v="0"/>
    <x v="6"/>
    <s v="SAIC"/>
    <x v="2"/>
    <x v="1"/>
    <x v="49"/>
    <d v="2021-07-14T00:00:00"/>
    <d v="2021-11-13T00:00:00"/>
    <x v="1"/>
    <x v="1"/>
    <d v="2021-12-13T00:00:00"/>
    <n v="777212"/>
    <x v="6"/>
    <s v="B5"/>
    <x v="1"/>
    <s v="Verified"/>
    <n v="53004"/>
    <n v="0.18609999999999999"/>
    <n v="77.849999999999994"/>
    <n v="0.1036"/>
    <n v="2400"/>
    <n v="19"/>
    <n v="2803"/>
  </r>
  <r>
    <n v="1049353"/>
    <x v="11"/>
    <x v="0"/>
    <x v="3"/>
    <s v="First Transit Inc"/>
    <x v="2"/>
    <x v="1"/>
    <x v="12"/>
    <d v="2021-12-14T00:00:00"/>
    <d v="2021-12-14T00:00:00"/>
    <x v="1"/>
    <x v="1"/>
    <d v="2022-01-14T00:00:00"/>
    <n v="1280768"/>
    <x v="6"/>
    <s v="B2"/>
    <x v="1"/>
    <s v="Verified"/>
    <n v="33000"/>
    <n v="0.23749999999999999"/>
    <n v="289.08999999999997"/>
    <n v="0.1065"/>
    <n v="8875"/>
    <n v="18"/>
    <n v="10407"/>
  </r>
  <r>
    <n v="725085"/>
    <x v="32"/>
    <x v="0"/>
    <x v="3"/>
    <s v="Transport Clearings East"/>
    <x v="2"/>
    <x v="1"/>
    <x v="29"/>
    <d v="2021-05-16T00:00:00"/>
    <d v="2021-05-14T00:00:00"/>
    <x v="1"/>
    <x v="1"/>
    <d v="2021-06-14T00:00:00"/>
    <n v="920290"/>
    <x v="6"/>
    <s v="B2"/>
    <x v="1"/>
    <s v="Verified"/>
    <n v="107004"/>
    <n v="0.2477"/>
    <n v="484.01"/>
    <n v="0.1"/>
    <n v="15000"/>
    <n v="29"/>
    <n v="17424"/>
  </r>
  <r>
    <n v="875103"/>
    <x v="2"/>
    <x v="0"/>
    <x v="3"/>
    <s v="Verizon Business"/>
    <x v="2"/>
    <x v="1"/>
    <x v="10"/>
    <d v="2021-02-14T00:00:00"/>
    <d v="2021-02-14T00:00:00"/>
    <x v="1"/>
    <x v="1"/>
    <d v="2021-03-14T00:00:00"/>
    <n v="1089598"/>
    <x v="6"/>
    <s v="B5"/>
    <x v="1"/>
    <s v="Verified"/>
    <n v="75996"/>
    <n v="0.17949999999999999"/>
    <n v="332.1"/>
    <n v="0.11990000000000001"/>
    <n v="10000"/>
    <n v="32"/>
    <n v="11865"/>
  </r>
  <r>
    <n v="360677"/>
    <x v="36"/>
    <x v="0"/>
    <x v="8"/>
    <s v="Bank of America Corp."/>
    <x v="2"/>
    <x v="1"/>
    <x v="15"/>
    <d v="2021-10-12T00:00:00"/>
    <d v="2021-10-12T00:00:00"/>
    <x v="1"/>
    <x v="1"/>
    <d v="2021-11-12T00:00:00"/>
    <n v="368536"/>
    <x v="6"/>
    <s v="B2"/>
    <x v="1"/>
    <s v="Verified"/>
    <n v="80000"/>
    <n v="3.3300000000000003E-2"/>
    <n v="725.31"/>
    <n v="0.1148"/>
    <n v="22000"/>
    <n v="49"/>
    <n v="26112"/>
  </r>
  <r>
    <n v="873946"/>
    <x v="35"/>
    <x v="0"/>
    <x v="7"/>
    <s v="squeaky clean car wash"/>
    <x v="2"/>
    <x v="1"/>
    <x v="10"/>
    <d v="2021-09-14T00:00:00"/>
    <d v="2021-09-14T00:00:00"/>
    <x v="1"/>
    <x v="1"/>
    <d v="2021-10-14T00:00:00"/>
    <n v="1088334"/>
    <x v="6"/>
    <s v="B2"/>
    <x v="1"/>
    <s v="Verified"/>
    <n v="38000"/>
    <n v="0.24129999999999999"/>
    <n v="331.96"/>
    <n v="0.10589999999999999"/>
    <n v="10200"/>
    <n v="26"/>
    <n v="11950"/>
  </r>
  <r>
    <n v="437330"/>
    <x v="13"/>
    <x v="0"/>
    <x v="7"/>
    <s v="COBRA ROOFING SERVICES"/>
    <x v="2"/>
    <x v="1"/>
    <x v="52"/>
    <d v="2021-05-16T00:00:00"/>
    <d v="2021-02-11T00:00:00"/>
    <x v="1"/>
    <x v="1"/>
    <d v="2021-03-11T00:00:00"/>
    <n v="522541"/>
    <x v="6"/>
    <s v="B3"/>
    <x v="1"/>
    <s v="Verified"/>
    <n v="233000"/>
    <n v="8.5300000000000001E-2"/>
    <n v="497.01"/>
    <n v="0.1183"/>
    <n v="15000"/>
    <n v="32"/>
    <n v="17022"/>
  </r>
  <r>
    <n v="371815"/>
    <x v="26"/>
    <x v="0"/>
    <x v="1"/>
    <s v="hilton hotel"/>
    <x v="2"/>
    <x v="1"/>
    <x v="40"/>
    <d v="2021-01-12T00:00:00"/>
    <d v="2021-01-12T00:00:00"/>
    <x v="1"/>
    <x v="1"/>
    <d v="2021-02-12T00:00:00"/>
    <n v="390098"/>
    <x v="6"/>
    <s v="B1"/>
    <x v="1"/>
    <s v="Verified"/>
    <n v="37000"/>
    <n v="0.1472"/>
    <n v="245.36"/>
    <n v="0.1095"/>
    <n v="7500"/>
    <n v="28"/>
    <n v="8833"/>
  </r>
  <r>
    <n v="535489"/>
    <x v="9"/>
    <x v="0"/>
    <x v="1"/>
    <s v="USDA-AFRS"/>
    <x v="2"/>
    <x v="1"/>
    <x v="51"/>
    <d v="2021-06-14T00:00:00"/>
    <d v="2021-07-13T00:00:00"/>
    <x v="1"/>
    <x v="1"/>
    <d v="2021-08-13T00:00:00"/>
    <n v="691929"/>
    <x v="6"/>
    <s v="B4"/>
    <x v="1"/>
    <s v="Verified"/>
    <n v="59000"/>
    <n v="5.9799999999999999E-2"/>
    <n v="184.64"/>
    <n v="0.1149"/>
    <n v="5600"/>
    <n v="26"/>
    <n v="6647"/>
  </r>
  <r>
    <n v="880744"/>
    <x v="13"/>
    <x v="0"/>
    <x v="3"/>
    <s v="Amazon.com"/>
    <x v="2"/>
    <x v="1"/>
    <x v="10"/>
    <d v="2021-10-11T00:00:00"/>
    <d v="2021-10-11T00:00:00"/>
    <x v="1"/>
    <x v="1"/>
    <d v="2021-11-11T00:00:00"/>
    <n v="1095787"/>
    <x v="6"/>
    <s v="B1"/>
    <x v="1"/>
    <s v="Verified"/>
    <n v="262000"/>
    <n v="7.4000000000000003E-3"/>
    <n v="412.48"/>
    <n v="9.9099999999999994E-2"/>
    <n v="12800"/>
    <n v="17"/>
    <n v="12906"/>
  </r>
  <r>
    <n v="549522"/>
    <x v="7"/>
    <x v="0"/>
    <x v="3"/>
    <s v="Back Bay Restaurant Group"/>
    <x v="2"/>
    <x v="1"/>
    <x v="43"/>
    <d v="2021-04-16T00:00:00"/>
    <d v="2021-08-13T00:00:00"/>
    <x v="1"/>
    <x v="1"/>
    <d v="2021-09-13T00:00:00"/>
    <n v="708382"/>
    <x v="6"/>
    <s v="B4"/>
    <x v="1"/>
    <s v="Verified"/>
    <n v="75000"/>
    <n v="0.2054"/>
    <n v="39.57"/>
    <n v="0.1149"/>
    <n v="1200"/>
    <n v="31"/>
    <n v="1424"/>
  </r>
  <r>
    <n v="596907"/>
    <x v="3"/>
    <x v="0"/>
    <x v="3"/>
    <s v="cold headers inc"/>
    <x v="2"/>
    <x v="1"/>
    <x v="50"/>
    <d v="2021-05-16T00:00:00"/>
    <d v="2021-11-13T00:00:00"/>
    <x v="1"/>
    <x v="1"/>
    <d v="2021-12-13T00:00:00"/>
    <n v="766209"/>
    <x v="6"/>
    <s v="B5"/>
    <x v="1"/>
    <s v="Verified"/>
    <n v="129996"/>
    <n v="0.2195"/>
    <n v="248.61"/>
    <n v="0.1186"/>
    <n v="7500"/>
    <n v="46"/>
    <n v="8950"/>
  </r>
  <r>
    <n v="840246"/>
    <x v="8"/>
    <x v="0"/>
    <x v="5"/>
    <s v="The Hartford"/>
    <x v="2"/>
    <x v="1"/>
    <x v="11"/>
    <d v="2021-08-14T00:00:00"/>
    <d v="2021-09-14T00:00:00"/>
    <x v="1"/>
    <x v="1"/>
    <d v="2021-10-14T00:00:00"/>
    <n v="1050598"/>
    <x v="6"/>
    <s v="B4"/>
    <x v="1"/>
    <s v="Verified"/>
    <n v="68000"/>
    <n v="9.9900000000000003E-2"/>
    <n v="329.72"/>
    <n v="0.1149"/>
    <n v="10000"/>
    <n v="23"/>
    <n v="11870"/>
  </r>
  <r>
    <n v="521679"/>
    <x v="7"/>
    <x v="0"/>
    <x v="5"/>
    <s v="fairfield properties"/>
    <x v="2"/>
    <x v="1"/>
    <x v="51"/>
    <d v="2021-12-15T00:00:00"/>
    <d v="2021-06-13T00:00:00"/>
    <x v="1"/>
    <x v="1"/>
    <d v="2021-07-13T00:00:00"/>
    <n v="674620"/>
    <x v="6"/>
    <s v="B5"/>
    <x v="1"/>
    <s v="Verified"/>
    <n v="57000"/>
    <n v="0.12590000000000001"/>
    <n v="248.61"/>
    <n v="0.1186"/>
    <n v="7500"/>
    <n v="28"/>
    <n v="8950"/>
  </r>
  <r>
    <n v="425556"/>
    <x v="8"/>
    <x v="0"/>
    <x v="0"/>
    <s v="Goldman Sachs Group"/>
    <x v="2"/>
    <x v="1"/>
    <x v="20"/>
    <d v="2021-02-10T00:00:00"/>
    <d v="2021-02-10T00:00:00"/>
    <x v="1"/>
    <x v="1"/>
    <d v="2021-03-10T00:00:00"/>
    <n v="501952"/>
    <x v="6"/>
    <s v="B2"/>
    <x v="1"/>
    <s v="Verified"/>
    <n v="80000"/>
    <n v="6.6E-3"/>
    <n v="494.53"/>
    <n v="0.1148"/>
    <n v="15000"/>
    <n v="8"/>
    <n v="15810"/>
  </r>
  <r>
    <n v="487635"/>
    <x v="1"/>
    <x v="0"/>
    <x v="3"/>
    <s v="COM DEV USA"/>
    <x v="2"/>
    <x v="1"/>
    <x v="26"/>
    <d v="2021-07-11T00:00:00"/>
    <d v="2021-07-11T00:00:00"/>
    <x v="1"/>
    <x v="1"/>
    <d v="2021-08-11T00:00:00"/>
    <n v="621698"/>
    <x v="6"/>
    <s v="B3"/>
    <x v="1"/>
    <s v="Verified"/>
    <n v="207182"/>
    <n v="5.3400000000000003E-2"/>
    <n v="716.32"/>
    <n v="0.1062"/>
    <n v="22000"/>
    <n v="39"/>
    <n v="24404"/>
  </r>
  <r>
    <n v="783437"/>
    <x v="0"/>
    <x v="0"/>
    <x v="6"/>
    <s v="The Home Depot"/>
    <x v="0"/>
    <x v="1"/>
    <x v="6"/>
    <d v="2021-05-16T00:00:00"/>
    <d v="2021-10-13T00:00:00"/>
    <x v="1"/>
    <x v="1"/>
    <d v="2021-11-13T00:00:00"/>
    <n v="986550"/>
    <x v="6"/>
    <s v="C1"/>
    <x v="1"/>
    <s v="Verified"/>
    <n v="60000"/>
    <n v="0.1004"/>
    <n v="117.92"/>
    <n v="0.12989999999999999"/>
    <n v="3500"/>
    <n v="11"/>
    <n v="4190"/>
  </r>
  <r>
    <n v="569128"/>
    <x v="26"/>
    <x v="0"/>
    <x v="3"/>
    <s v="Boeing IDS"/>
    <x v="0"/>
    <x v="1"/>
    <x v="47"/>
    <d v="2021-03-13T00:00:00"/>
    <d v="2021-03-13T00:00:00"/>
    <x v="1"/>
    <x v="1"/>
    <d v="2021-04-13T00:00:00"/>
    <n v="732156"/>
    <x v="6"/>
    <s v="C1"/>
    <x v="1"/>
    <s v="Verified"/>
    <n v="100000"/>
    <n v="0.1754"/>
    <n v="121.7"/>
    <n v="0.1323"/>
    <n v="3600"/>
    <n v="30"/>
    <n v="4354"/>
  </r>
  <r>
    <n v="629995"/>
    <x v="2"/>
    <x v="0"/>
    <x v="3"/>
    <s v="CenterPoint Energy  Inc."/>
    <x v="0"/>
    <x v="1"/>
    <x v="41"/>
    <d v="2021-12-13T00:00:00"/>
    <d v="2021-01-14T00:00:00"/>
    <x v="1"/>
    <x v="1"/>
    <d v="2021-02-14T00:00:00"/>
    <n v="807163"/>
    <x v="6"/>
    <s v="C4"/>
    <x v="1"/>
    <s v="Verified"/>
    <n v="174996"/>
    <n v="0.22370000000000001"/>
    <n v="220.11"/>
    <n v="0.13350000000000001"/>
    <n v="6500"/>
    <n v="52"/>
    <n v="7924"/>
  </r>
  <r>
    <n v="532588"/>
    <x v="26"/>
    <x v="0"/>
    <x v="8"/>
    <s v="Diamondback Services, Inc"/>
    <x v="0"/>
    <x v="1"/>
    <x v="43"/>
    <d v="2021-05-16T00:00:00"/>
    <d v="2021-05-13T00:00:00"/>
    <x v="1"/>
    <x v="1"/>
    <d v="2021-06-13T00:00:00"/>
    <n v="688404"/>
    <x v="6"/>
    <s v="C3"/>
    <x v="1"/>
    <s v="Verified"/>
    <n v="40000"/>
    <n v="0.129"/>
    <n v="521.07000000000005"/>
    <n v="0.13980000000000001"/>
    <n v="15250"/>
    <n v="12"/>
    <n v="18717"/>
  </r>
  <r>
    <n v="562923"/>
    <x v="1"/>
    <x v="0"/>
    <x v="9"/>
    <s v="USFS"/>
    <x v="0"/>
    <x v="1"/>
    <x v="47"/>
    <d v="2021-02-16T00:00:00"/>
    <d v="2021-02-12T00:00:00"/>
    <x v="1"/>
    <x v="1"/>
    <d v="2021-03-12T00:00:00"/>
    <n v="724336"/>
    <x v="6"/>
    <s v="C5"/>
    <x v="1"/>
    <s v="Verified"/>
    <n v="38400"/>
    <n v="8.6300000000000002E-2"/>
    <n v="345.29"/>
    <n v="0.1472"/>
    <n v="10000"/>
    <n v="12"/>
    <n v="11673"/>
  </r>
  <r>
    <n v="504547"/>
    <x v="22"/>
    <x v="0"/>
    <x v="4"/>
    <s v="UNITED HEALTH CARE"/>
    <x v="0"/>
    <x v="1"/>
    <x v="48"/>
    <d v="2021-11-12T00:00:00"/>
    <d v="2021-08-10T00:00:00"/>
    <x v="1"/>
    <x v="1"/>
    <d v="2021-09-10T00:00:00"/>
    <n v="649712"/>
    <x v="6"/>
    <s v="C3"/>
    <x v="1"/>
    <s v="Verified"/>
    <n v="85000"/>
    <n v="0.1207"/>
    <n v="678.49"/>
    <n v="0.1348"/>
    <n v="20000"/>
    <n v="28"/>
    <n v="20868"/>
  </r>
  <r>
    <n v="708346"/>
    <x v="33"/>
    <x v="0"/>
    <x v="4"/>
    <s v="Hubbell Power Systems"/>
    <x v="0"/>
    <x v="1"/>
    <x v="42"/>
    <d v="2021-05-16T00:00:00"/>
    <d v="2021-04-14T00:00:00"/>
    <x v="1"/>
    <x v="1"/>
    <d v="2021-05-14T00:00:00"/>
    <n v="900831"/>
    <x v="6"/>
    <s v="C1"/>
    <x v="1"/>
    <s v="Verified"/>
    <n v="115000"/>
    <n v="0.1171"/>
    <n v="150.94"/>
    <n v="0.1268"/>
    <n v="4500"/>
    <n v="37"/>
    <n v="5433"/>
  </r>
  <r>
    <n v="882450"/>
    <x v="19"/>
    <x v="0"/>
    <x v="3"/>
    <s v="CSX TRANSPORTATION"/>
    <x v="0"/>
    <x v="1"/>
    <x v="10"/>
    <d v="2021-05-16T00:00:00"/>
    <d v="2021-03-12T00:00:00"/>
    <x v="1"/>
    <x v="1"/>
    <d v="2021-04-12T00:00:00"/>
    <n v="1097673"/>
    <x v="6"/>
    <s v="C3"/>
    <x v="1"/>
    <s v="Verified"/>
    <n v="97000"/>
    <n v="0.1925"/>
    <n v="344.95"/>
    <n v="0.14649999999999999"/>
    <n v="10000"/>
    <n v="33"/>
    <n v="10583"/>
  </r>
  <r>
    <n v="421628"/>
    <x v="13"/>
    <x v="0"/>
    <x v="4"/>
    <s v="ADP TotalSource"/>
    <x v="0"/>
    <x v="1"/>
    <x v="30"/>
    <d v="2021-06-12T00:00:00"/>
    <d v="2021-06-12T00:00:00"/>
    <x v="1"/>
    <x v="1"/>
    <d v="2021-07-12T00:00:00"/>
    <n v="495691"/>
    <x v="6"/>
    <s v="C1"/>
    <x v="1"/>
    <s v="Verified"/>
    <n v="70000"/>
    <n v="6.6500000000000004E-2"/>
    <n v="180.72"/>
    <n v="0.12529999999999999"/>
    <n v="5400"/>
    <n v="12"/>
    <n v="6519"/>
  </r>
  <r>
    <n v="838047"/>
    <x v="9"/>
    <x v="0"/>
    <x v="0"/>
    <s v="Chesapeake Perioperative Services"/>
    <x v="0"/>
    <x v="1"/>
    <x v="11"/>
    <d v="2021-05-16T00:00:00"/>
    <d v="2021-07-14T00:00:00"/>
    <x v="1"/>
    <x v="1"/>
    <d v="2021-08-14T00:00:00"/>
    <n v="1048100"/>
    <x v="6"/>
    <s v="C3"/>
    <x v="1"/>
    <s v="Verified"/>
    <n v="285000"/>
    <n v="0.14269999999999999"/>
    <n v="341.73"/>
    <n v="0.1399"/>
    <n v="10000"/>
    <n v="37"/>
    <n v="12122"/>
  </r>
  <r>
    <n v="530502"/>
    <x v="29"/>
    <x v="0"/>
    <x v="3"/>
    <s v="Louisiana State Resedential life"/>
    <x v="0"/>
    <x v="1"/>
    <x v="51"/>
    <d v="2021-07-12T00:00:00"/>
    <d v="2021-08-12T00:00:00"/>
    <x v="1"/>
    <x v="1"/>
    <d v="2021-09-12T00:00:00"/>
    <n v="685980"/>
    <x v="6"/>
    <s v="C5"/>
    <x v="1"/>
    <s v="Verified"/>
    <n v="17760"/>
    <n v="6.7599999999999993E-2"/>
    <n v="171.78"/>
    <n v="0.1472"/>
    <n v="4975"/>
    <n v="8"/>
    <n v="5961"/>
  </r>
  <r>
    <n v="708815"/>
    <x v="32"/>
    <x v="0"/>
    <x v="3"/>
    <s v="Target"/>
    <x v="0"/>
    <x v="1"/>
    <x v="42"/>
    <d v="2021-03-15T00:00:00"/>
    <d v="2021-05-11T00:00:00"/>
    <x v="1"/>
    <x v="1"/>
    <d v="2021-06-11T00:00:00"/>
    <n v="901345"/>
    <x v="6"/>
    <s v="C5"/>
    <x v="1"/>
    <s v="Verified"/>
    <n v="55800"/>
    <n v="8.9899999999999994E-2"/>
    <n v="119.92"/>
    <n v="0.14169999999999999"/>
    <n v="3500"/>
    <n v="13"/>
    <n v="3542"/>
  </r>
  <r>
    <n v="559780"/>
    <x v="3"/>
    <x v="0"/>
    <x v="2"/>
    <s v="Allstate Insurance"/>
    <x v="0"/>
    <x v="1"/>
    <x v="47"/>
    <d v="2021-10-13T00:00:00"/>
    <d v="2021-08-13T00:00:00"/>
    <x v="1"/>
    <x v="1"/>
    <d v="2021-09-13T00:00:00"/>
    <n v="720566"/>
    <x v="6"/>
    <s v="C2"/>
    <x v="1"/>
    <s v="Verified"/>
    <n v="53124"/>
    <n v="2.69E-2"/>
    <n v="220.93"/>
    <n v="0.1361"/>
    <n v="6500"/>
    <n v="9"/>
    <n v="7953"/>
  </r>
  <r>
    <n v="378890"/>
    <x v="2"/>
    <x v="0"/>
    <x v="3"/>
    <s v="United States Army"/>
    <x v="0"/>
    <x v="1"/>
    <x v="8"/>
    <d v="2021-03-10T00:00:00"/>
    <d v="2021-12-09T00:00:00"/>
    <x v="1"/>
    <x v="1"/>
    <d v="2022-01-09T00:00:00"/>
    <n v="404635"/>
    <x v="6"/>
    <s v="C2"/>
    <x v="1"/>
    <s v="Verified"/>
    <n v="155867"/>
    <n v="8.2100000000000006E-2"/>
    <n v="268.95"/>
    <n v="0.12839999999999999"/>
    <n v="8000"/>
    <n v="41"/>
    <n v="8632"/>
  </r>
  <r>
    <n v="611278"/>
    <x v="0"/>
    <x v="0"/>
    <x v="6"/>
    <s v="MedQuist"/>
    <x v="4"/>
    <x v="1"/>
    <x v="49"/>
    <d v="2021-01-14T00:00:00"/>
    <d v="2021-02-13T00:00:00"/>
    <x v="1"/>
    <x v="1"/>
    <d v="2021-03-13T00:00:00"/>
    <n v="783902"/>
    <x v="6"/>
    <s v="D1"/>
    <x v="1"/>
    <s v="Verified"/>
    <n v="140000"/>
    <n v="0.15279999999999999"/>
    <n v="342.22"/>
    <n v="0.1409"/>
    <n v="10000"/>
    <n v="37"/>
    <n v="12147"/>
  </r>
  <r>
    <n v="726423"/>
    <x v="26"/>
    <x v="0"/>
    <x v="6"/>
    <s v="Parsons"/>
    <x v="4"/>
    <x v="1"/>
    <x v="29"/>
    <d v="2021-04-15T00:00:00"/>
    <d v="2021-05-12T00:00:00"/>
    <x v="1"/>
    <x v="1"/>
    <d v="2021-06-12T00:00:00"/>
    <n v="921786"/>
    <x v="6"/>
    <s v="D2"/>
    <x v="1"/>
    <s v="Verified"/>
    <n v="95000"/>
    <n v="0.21940000000000001"/>
    <n v="830.92"/>
    <n v="0.14910000000000001"/>
    <n v="24000"/>
    <n v="18"/>
    <n v="27123"/>
  </r>
  <r>
    <n v="353195"/>
    <x v="22"/>
    <x v="0"/>
    <x v="8"/>
    <s v="V.S.I. Constuction"/>
    <x v="4"/>
    <x v="1"/>
    <x v="53"/>
    <d v="2021-04-09T00:00:00"/>
    <d v="2021-04-09T00:00:00"/>
    <x v="1"/>
    <x v="1"/>
    <d v="2021-05-09T00:00:00"/>
    <n v="356729"/>
    <x v="6"/>
    <s v="D2"/>
    <x v="1"/>
    <s v="Verified"/>
    <n v="71688"/>
    <n v="0.1895"/>
    <n v="212.79"/>
    <n v="0.13170000000000001"/>
    <n v="7500"/>
    <n v="37"/>
    <n v="6808"/>
  </r>
  <r>
    <n v="705053"/>
    <x v="2"/>
    <x v="0"/>
    <x v="10"/>
    <s v="GISD"/>
    <x v="4"/>
    <x v="1"/>
    <x v="42"/>
    <d v="2021-02-13T00:00:00"/>
    <d v="2021-02-13T00:00:00"/>
    <x v="1"/>
    <x v="1"/>
    <d v="2021-03-13T00:00:00"/>
    <n v="897070"/>
    <x v="6"/>
    <s v="D2"/>
    <x v="1"/>
    <s v="Verified"/>
    <n v="40700"/>
    <n v="1.21E-2"/>
    <n v="706.28"/>
    <n v="0.14910000000000001"/>
    <n v="20400"/>
    <n v="4"/>
    <n v="24563"/>
  </r>
  <r>
    <n v="709147"/>
    <x v="1"/>
    <x v="0"/>
    <x v="3"/>
    <s v="AECOM"/>
    <x v="4"/>
    <x v="1"/>
    <x v="42"/>
    <d v="2021-05-16T00:00:00"/>
    <d v="2021-04-14T00:00:00"/>
    <x v="1"/>
    <x v="1"/>
    <d v="2021-05-14T00:00:00"/>
    <n v="901731"/>
    <x v="6"/>
    <s v="D5"/>
    <x v="1"/>
    <s v="Verified"/>
    <n v="96000"/>
    <n v="0.2104"/>
    <n v="175.84"/>
    <n v="0.16020000000000001"/>
    <n v="5000"/>
    <n v="39"/>
    <n v="6330"/>
  </r>
  <r>
    <n v="825058"/>
    <x v="16"/>
    <x v="0"/>
    <x v="9"/>
    <s v="Gymnastic Aof Boston"/>
    <x v="4"/>
    <x v="1"/>
    <x v="44"/>
    <d v="2021-06-14T00:00:00"/>
    <d v="2021-02-12T00:00:00"/>
    <x v="1"/>
    <x v="1"/>
    <d v="2021-03-12T00:00:00"/>
    <n v="1033818"/>
    <x v="6"/>
    <s v="D1"/>
    <x v="1"/>
    <s v="Verified"/>
    <n v="72000"/>
    <n v="0.1482"/>
    <n v="139.88"/>
    <n v="0.15620000000000001"/>
    <n v="4000"/>
    <n v="40"/>
    <n v="4295"/>
  </r>
  <r>
    <n v="729539"/>
    <x v="3"/>
    <x v="0"/>
    <x v="6"/>
    <s v="Accertify"/>
    <x v="4"/>
    <x v="1"/>
    <x v="29"/>
    <d v="2021-06-14T00:00:00"/>
    <d v="2021-05-14T00:00:00"/>
    <x v="1"/>
    <x v="1"/>
    <d v="2021-06-14T00:00:00"/>
    <n v="925326"/>
    <x v="6"/>
    <s v="D3"/>
    <x v="1"/>
    <s v="Verified"/>
    <n v="72000"/>
    <n v="0.1678"/>
    <n v="365.43"/>
    <n v="0.15279999999999999"/>
    <n v="10500"/>
    <n v="33"/>
    <n v="13155"/>
  </r>
  <r>
    <n v="435681"/>
    <x v="21"/>
    <x v="0"/>
    <x v="8"/>
    <s v="Conidien Inc"/>
    <x v="4"/>
    <x v="1"/>
    <x v="20"/>
    <d v="2021-06-12T00:00:00"/>
    <d v="2021-06-12T00:00:00"/>
    <x v="1"/>
    <x v="1"/>
    <d v="2021-07-12T00:00:00"/>
    <n v="520792"/>
    <x v="6"/>
    <s v="D1"/>
    <x v="1"/>
    <s v="Verified"/>
    <n v="115000"/>
    <n v="1.8200000000000001E-2"/>
    <n v="689.51"/>
    <n v="0.14610000000000001"/>
    <n v="20000"/>
    <n v="53"/>
    <n v="23350"/>
  </r>
  <r>
    <n v="656799"/>
    <x v="2"/>
    <x v="0"/>
    <x v="8"/>
    <s v="Medco"/>
    <x v="4"/>
    <x v="1"/>
    <x v="21"/>
    <d v="2021-05-15T00:00:00"/>
    <d v="2021-12-12T00:00:00"/>
    <x v="1"/>
    <x v="1"/>
    <d v="2022-01-12T00:00:00"/>
    <n v="840004"/>
    <x v="6"/>
    <s v="D5"/>
    <x v="1"/>
    <s v="Verified"/>
    <n v="120000"/>
    <n v="0.14649999999999999"/>
    <n v="852.8"/>
    <n v="0.16020000000000001"/>
    <n v="24250"/>
    <n v="30"/>
    <n v="29588"/>
  </r>
  <r>
    <n v="462657"/>
    <x v="18"/>
    <x v="0"/>
    <x v="0"/>
    <s v="Kenexa"/>
    <x v="0"/>
    <x v="1"/>
    <x v="31"/>
    <d v="2021-09-12T00:00:00"/>
    <d v="2021-09-12T00:00:00"/>
    <x v="1"/>
    <x v="1"/>
    <d v="2021-10-12T00:00:00"/>
    <n v="578915"/>
    <x v="6"/>
    <s v="C2"/>
    <x v="1"/>
    <s v="Verified"/>
    <n v="58800"/>
    <n v="5.8799999999999998E-2"/>
    <n v="331.25"/>
    <n v="0.13220000000000001"/>
    <n v="9800"/>
    <n v="21"/>
    <n v="11904"/>
  </r>
  <r>
    <n v="373603"/>
    <x v="6"/>
    <x v="0"/>
    <x v="0"/>
    <s v="Horizons Conference Center"/>
    <x v="2"/>
    <x v="3"/>
    <x v="40"/>
    <d v="2021-05-16T00:00:00"/>
    <d v="2021-11-10T00:00:00"/>
    <x v="1"/>
    <x v="1"/>
    <d v="2021-12-10T00:00:00"/>
    <n v="393797"/>
    <x v="6"/>
    <s v="B5"/>
    <x v="1"/>
    <s v="Verified"/>
    <n v="23000"/>
    <n v="9.5000000000000001E-2"/>
    <n v="79.959999999999994"/>
    <n v="0.1221"/>
    <n v="2400"/>
    <n v="4"/>
    <n v="2754"/>
  </r>
  <r>
    <n v="432774"/>
    <x v="0"/>
    <x v="0"/>
    <x v="0"/>
    <s v="Department of Defense (DOD)"/>
    <x v="2"/>
    <x v="3"/>
    <x v="20"/>
    <d v="2021-02-12T00:00:00"/>
    <d v="2021-02-12T00:00:00"/>
    <x v="1"/>
    <x v="1"/>
    <d v="2021-03-12T00:00:00"/>
    <n v="514847"/>
    <x v="6"/>
    <s v="B5"/>
    <x v="1"/>
    <s v="Verified"/>
    <n v="63200"/>
    <n v="0.11940000000000001"/>
    <n v="160.63999999999999"/>
    <n v="0.12529999999999999"/>
    <n v="4800"/>
    <n v="15"/>
    <n v="5738"/>
  </r>
  <r>
    <n v="568339"/>
    <x v="5"/>
    <x v="0"/>
    <x v="4"/>
    <s v="bank of america"/>
    <x v="3"/>
    <x v="2"/>
    <x v="47"/>
    <d v="2021-07-14T00:00:00"/>
    <d v="2021-09-13T00:00:00"/>
    <x v="1"/>
    <x v="1"/>
    <d v="2021-10-13T00:00:00"/>
    <n v="731153"/>
    <x v="6"/>
    <s v="A5"/>
    <x v="1"/>
    <s v="Verified"/>
    <n v="29004"/>
    <n v="7.9399999999999998E-2"/>
    <n v="156.41"/>
    <n v="7.8799999999999995E-2"/>
    <n v="5000"/>
    <n v="9"/>
    <n v="5631"/>
  </r>
  <r>
    <n v="782365"/>
    <x v="18"/>
    <x v="0"/>
    <x v="2"/>
    <s v="Ryder Logistics"/>
    <x v="3"/>
    <x v="2"/>
    <x v="6"/>
    <d v="2021-06-14T00:00:00"/>
    <d v="2021-07-14T00:00:00"/>
    <x v="1"/>
    <x v="1"/>
    <d v="2021-08-14T00:00:00"/>
    <n v="985348"/>
    <x v="6"/>
    <s v="A3"/>
    <x v="1"/>
    <s v="Verified"/>
    <n v="70000"/>
    <n v="0.28299999999999997"/>
    <n v="124.28"/>
    <n v="7.4200000000000002E-2"/>
    <n v="4000"/>
    <n v="49"/>
    <n v="4474"/>
  </r>
  <r>
    <n v="581993"/>
    <x v="23"/>
    <x v="0"/>
    <x v="2"/>
    <s v="The Shaw Group"/>
    <x v="3"/>
    <x v="2"/>
    <x v="54"/>
    <d v="2021-05-16T00:00:00"/>
    <d v="2021-05-13T00:00:00"/>
    <x v="1"/>
    <x v="1"/>
    <d v="2021-06-13T00:00:00"/>
    <n v="748008"/>
    <x v="6"/>
    <s v="A4"/>
    <x v="1"/>
    <s v="Verified"/>
    <n v="139380"/>
    <n v="0.10009999999999999"/>
    <n v="280"/>
    <n v="7.51E-2"/>
    <n v="9000"/>
    <n v="31"/>
    <n v="10054"/>
  </r>
  <r>
    <n v="977792"/>
    <x v="18"/>
    <x v="0"/>
    <x v="5"/>
    <s v="Army Air Force Exchange Service"/>
    <x v="3"/>
    <x v="2"/>
    <x v="13"/>
    <d v="2021-11-14T00:00:00"/>
    <d v="2021-10-14T00:00:00"/>
    <x v="1"/>
    <x v="1"/>
    <d v="2021-11-14T00:00:00"/>
    <n v="1200612"/>
    <x v="6"/>
    <s v="A1"/>
    <x v="1"/>
    <s v="Verified"/>
    <n v="24000"/>
    <n v="0.13450000000000001"/>
    <n v="365.23"/>
    <n v="6.0299999999999999E-2"/>
    <n v="12000"/>
    <n v="30"/>
    <n v="13148"/>
  </r>
  <r>
    <n v="630626"/>
    <x v="33"/>
    <x v="0"/>
    <x v="9"/>
    <s v="Target Distribution"/>
    <x v="3"/>
    <x v="2"/>
    <x v="41"/>
    <d v="2021-12-13T00:00:00"/>
    <d v="2021-12-13T00:00:00"/>
    <x v="1"/>
    <x v="1"/>
    <d v="2022-01-13T00:00:00"/>
    <n v="807922"/>
    <x v="6"/>
    <s v="A1"/>
    <x v="1"/>
    <s v="Verified"/>
    <n v="21996"/>
    <n v="9.4399999999999998E-2"/>
    <n v="250.33"/>
    <n v="5.4199999999999998E-2"/>
    <n v="8300"/>
    <n v="16"/>
    <n v="9013"/>
  </r>
  <r>
    <n v="817710"/>
    <x v="5"/>
    <x v="0"/>
    <x v="5"/>
    <s v="Self"/>
    <x v="3"/>
    <x v="2"/>
    <x v="11"/>
    <d v="2021-03-14T00:00:00"/>
    <d v="2021-03-14T00:00:00"/>
    <x v="1"/>
    <x v="1"/>
    <d v="2021-04-14T00:00:00"/>
    <n v="1025574"/>
    <x v="6"/>
    <s v="A5"/>
    <x v="1"/>
    <s v="Verified"/>
    <n v="75000"/>
    <n v="0.11409999999999999"/>
    <n v="157.82"/>
    <n v="8.4900000000000003E-2"/>
    <n v="5000"/>
    <n v="9"/>
    <n v="5665"/>
  </r>
  <r>
    <n v="538287"/>
    <x v="1"/>
    <x v="0"/>
    <x v="0"/>
    <s v="Microsoft"/>
    <x v="3"/>
    <x v="2"/>
    <x v="51"/>
    <d v="2021-11-15T00:00:00"/>
    <d v="2021-03-13T00:00:00"/>
    <x v="1"/>
    <x v="1"/>
    <d v="2021-04-13T00:00:00"/>
    <n v="695228"/>
    <x v="6"/>
    <s v="A5"/>
    <x v="1"/>
    <s v="Verified"/>
    <n v="142000"/>
    <n v="0.14099999999999999"/>
    <n v="234.61"/>
    <n v="7.8799999999999995E-2"/>
    <n v="7500"/>
    <n v="24"/>
    <n v="8431"/>
  </r>
  <r>
    <n v="826054"/>
    <x v="32"/>
    <x v="0"/>
    <x v="3"/>
    <s v="Lowe's Companies"/>
    <x v="3"/>
    <x v="2"/>
    <x v="44"/>
    <d v="2021-09-11T00:00:00"/>
    <d v="2021-09-11T00:00:00"/>
    <x v="1"/>
    <x v="1"/>
    <d v="2021-10-11T00:00:00"/>
    <n v="1034898"/>
    <x v="6"/>
    <s v="A3"/>
    <x v="1"/>
    <s v="Verified"/>
    <n v="91000"/>
    <n v="0.1217"/>
    <n v="216.11"/>
    <n v="6.9900000000000004E-2"/>
    <n v="7000"/>
    <n v="28"/>
    <n v="7041"/>
  </r>
  <r>
    <n v="618511"/>
    <x v="13"/>
    <x v="0"/>
    <x v="3"/>
    <s v="The Boeing Company"/>
    <x v="3"/>
    <x v="2"/>
    <x v="49"/>
    <d v="2021-05-16T00:00:00"/>
    <d v="2021-12-13T00:00:00"/>
    <x v="1"/>
    <x v="1"/>
    <d v="2022-01-13T00:00:00"/>
    <n v="790745"/>
    <x v="6"/>
    <s v="A4"/>
    <x v="1"/>
    <s v="Verified"/>
    <n v="138000"/>
    <n v="4.4999999999999998E-2"/>
    <n v="339.64"/>
    <n v="6.54E-2"/>
    <n v="16500"/>
    <n v="20"/>
    <n v="12227"/>
  </r>
  <r>
    <n v="443838"/>
    <x v="22"/>
    <x v="0"/>
    <x v="8"/>
    <s v="Silverpop Systems Inc."/>
    <x v="2"/>
    <x v="2"/>
    <x v="15"/>
    <d v="2021-03-11T00:00:00"/>
    <d v="2021-03-11T00:00:00"/>
    <x v="1"/>
    <x v="1"/>
    <d v="2021-04-11T00:00:00"/>
    <n v="540456"/>
    <x v="6"/>
    <s v="B2"/>
    <x v="1"/>
    <s v="Verified"/>
    <n v="37584"/>
    <n v="0.1019"/>
    <n v="659.37"/>
    <n v="0.1148"/>
    <n v="20000"/>
    <n v="11"/>
    <n v="22615"/>
  </r>
  <r>
    <n v="670852"/>
    <x v="23"/>
    <x v="0"/>
    <x v="7"/>
    <s v="ASPEN VALLEY HOSPITAL"/>
    <x v="2"/>
    <x v="2"/>
    <x v="0"/>
    <d v="2021-12-11T00:00:00"/>
    <d v="2021-11-11T00:00:00"/>
    <x v="1"/>
    <x v="1"/>
    <d v="2021-12-11T00:00:00"/>
    <n v="857660"/>
    <x v="6"/>
    <s v="B5"/>
    <x v="1"/>
    <s v="Verified"/>
    <n v="72000"/>
    <n v="3.9699999999999999E-2"/>
    <n v="819.78"/>
    <n v="0.1111"/>
    <n v="25000"/>
    <n v="14"/>
    <n v="26883"/>
  </r>
  <r>
    <n v="675276"/>
    <x v="22"/>
    <x v="0"/>
    <x v="3"/>
    <s v="faa"/>
    <x v="2"/>
    <x v="2"/>
    <x v="0"/>
    <d v="2021-05-11T00:00:00"/>
    <d v="2021-06-11T00:00:00"/>
    <x v="1"/>
    <x v="1"/>
    <d v="2021-07-11T00:00:00"/>
    <n v="863017"/>
    <x v="6"/>
    <s v="B1"/>
    <x v="1"/>
    <s v="Verified"/>
    <n v="158000"/>
    <n v="0.22239999999999999"/>
    <n v="320.94"/>
    <n v="9.6299999999999997E-2"/>
    <n v="10000"/>
    <n v="22"/>
    <n v="10159"/>
  </r>
  <r>
    <n v="1008115"/>
    <x v="26"/>
    <x v="0"/>
    <x v="5"/>
    <s v="procter and gamble"/>
    <x v="2"/>
    <x v="2"/>
    <x v="22"/>
    <d v="2021-05-16T00:00:00"/>
    <d v="2021-11-14T00:00:00"/>
    <x v="1"/>
    <x v="1"/>
    <d v="2021-12-14T00:00:00"/>
    <n v="1234788"/>
    <x v="6"/>
    <s v="B5"/>
    <x v="1"/>
    <s v="Verified"/>
    <n v="50000"/>
    <n v="0.10970000000000001"/>
    <n v="167.73"/>
    <n v="0.12690000000000001"/>
    <n v="5000"/>
    <n v="17"/>
    <n v="6038"/>
  </r>
  <r>
    <n v="666026"/>
    <x v="6"/>
    <x v="0"/>
    <x v="9"/>
    <s v="Fasteners Incorporated"/>
    <x v="2"/>
    <x v="2"/>
    <x v="0"/>
    <d v="2021-02-14T00:00:00"/>
    <d v="2021-02-14T00:00:00"/>
    <x v="1"/>
    <x v="1"/>
    <d v="2021-03-14T00:00:00"/>
    <n v="851524"/>
    <x v="6"/>
    <s v="B3"/>
    <x v="1"/>
    <s v="Verified"/>
    <n v="28872"/>
    <n v="3.5299999999999998E-2"/>
    <n v="64.89"/>
    <n v="0.1037"/>
    <n v="2000"/>
    <n v="15"/>
    <n v="2336"/>
  </r>
  <r>
    <n v="590994"/>
    <x v="5"/>
    <x v="0"/>
    <x v="0"/>
    <s v="German Vehicles Service"/>
    <x v="2"/>
    <x v="2"/>
    <x v="50"/>
    <d v="2021-02-14T00:00:00"/>
    <d v="2021-06-11T00:00:00"/>
    <x v="1"/>
    <x v="1"/>
    <d v="2021-07-11T00:00:00"/>
    <n v="759088"/>
    <x v="6"/>
    <s v="B3"/>
    <x v="1"/>
    <s v="Verified"/>
    <n v="31416"/>
    <n v="1.72E-2"/>
    <n v="262.37"/>
    <n v="0.11119999999999999"/>
    <n v="8000"/>
    <n v="7"/>
    <n v="8543"/>
  </r>
  <r>
    <n v="593608"/>
    <x v="0"/>
    <x v="0"/>
    <x v="6"/>
    <s v="Union Bank"/>
    <x v="2"/>
    <x v="2"/>
    <x v="50"/>
    <d v="2021-05-16T00:00:00"/>
    <d v="2021-10-13T00:00:00"/>
    <x v="1"/>
    <x v="1"/>
    <d v="2021-11-13T00:00:00"/>
    <n v="762319"/>
    <x v="6"/>
    <s v="B5"/>
    <x v="1"/>
    <s v="Verified"/>
    <n v="159996"/>
    <n v="0.1115"/>
    <n v="331.48"/>
    <n v="0.1186"/>
    <n v="10000"/>
    <n v="30"/>
    <n v="11933"/>
  </r>
  <r>
    <n v="618005"/>
    <x v="5"/>
    <x v="0"/>
    <x v="6"/>
    <s v="TROPICANA"/>
    <x v="0"/>
    <x v="2"/>
    <x v="49"/>
    <d v="2021-12-13T00:00:00"/>
    <d v="2021-12-13T00:00:00"/>
    <x v="1"/>
    <x v="1"/>
    <d v="2022-01-13T00:00:00"/>
    <n v="792266"/>
    <x v="6"/>
    <s v="C2"/>
    <x v="1"/>
    <s v="Verified"/>
    <n v="65000"/>
    <n v="1.38E-2"/>
    <n v="402.08"/>
    <n v="0.12609999999999999"/>
    <n v="12000"/>
    <n v="9"/>
    <n v="14475"/>
  </r>
  <r>
    <n v="470562"/>
    <x v="16"/>
    <x v="0"/>
    <x v="3"/>
    <m/>
    <x v="0"/>
    <x v="2"/>
    <x v="31"/>
    <d v="2021-02-13T00:00:00"/>
    <d v="2021-02-10T00:00:00"/>
    <x v="1"/>
    <x v="1"/>
    <d v="2021-03-10T00:00:00"/>
    <n v="594013"/>
    <x v="6"/>
    <s v="C5"/>
    <x v="1"/>
    <s v="Verified"/>
    <n v="180000"/>
    <n v="2E-3"/>
    <n v="686.12"/>
    <n v="0.1426"/>
    <n v="20000"/>
    <n v="10"/>
    <n v="20238"/>
  </r>
  <r>
    <n v="715710"/>
    <x v="18"/>
    <x v="0"/>
    <x v="2"/>
    <s v="Township of North Bergen"/>
    <x v="0"/>
    <x v="2"/>
    <x v="42"/>
    <d v="2021-07-14T00:00:00"/>
    <d v="2021-07-12T00:00:00"/>
    <x v="1"/>
    <x v="1"/>
    <d v="2021-08-12T00:00:00"/>
    <n v="909387"/>
    <x v="6"/>
    <s v="C3"/>
    <x v="1"/>
    <s v="Verified"/>
    <n v="81000"/>
    <n v="0.19450000000000001"/>
    <n v="305.12"/>
    <n v="0.1343"/>
    <n v="9000"/>
    <n v="41"/>
    <n v="10236"/>
  </r>
  <r>
    <n v="406815"/>
    <x v="5"/>
    <x v="0"/>
    <x v="6"/>
    <s v="staples"/>
    <x v="0"/>
    <x v="2"/>
    <x v="23"/>
    <d v="2021-05-16T00:00:00"/>
    <d v="2021-06-12T00:00:00"/>
    <x v="1"/>
    <x v="1"/>
    <d v="2021-07-12T00:00:00"/>
    <n v="455635"/>
    <x v="6"/>
    <s v="C1"/>
    <x v="1"/>
    <s v="Verified"/>
    <n v="25000"/>
    <n v="0.12529999999999999"/>
    <n v="160.63999999999999"/>
    <n v="0.12529999999999999"/>
    <n v="4800"/>
    <n v="8"/>
    <n v="5783"/>
  </r>
  <r>
    <n v="385832"/>
    <x v="6"/>
    <x v="0"/>
    <x v="2"/>
    <s v="Walmart"/>
    <x v="0"/>
    <x v="2"/>
    <x v="45"/>
    <d v="2021-06-10T00:00:00"/>
    <d v="2021-06-10T00:00:00"/>
    <x v="1"/>
    <x v="1"/>
    <d v="2021-07-10T00:00:00"/>
    <n v="417736"/>
    <x v="6"/>
    <s v="C5"/>
    <x v="1"/>
    <s v="Verified"/>
    <n v="21000"/>
    <n v="0.1143"/>
    <n v="272.61"/>
    <n v="0.13789999999999999"/>
    <n v="8000"/>
    <n v="8"/>
    <n v="9089"/>
  </r>
  <r>
    <n v="876409"/>
    <x v="19"/>
    <x v="0"/>
    <x v="10"/>
    <s v="engineer profiles"/>
    <x v="0"/>
    <x v="2"/>
    <x v="10"/>
    <d v="2021-09-14T00:00:00"/>
    <d v="2021-09-14T00:00:00"/>
    <x v="1"/>
    <x v="1"/>
    <d v="2021-10-14T00:00:00"/>
    <n v="1091058"/>
    <x v="6"/>
    <s v="C1"/>
    <x v="1"/>
    <s v="Verified"/>
    <n v="50000"/>
    <n v="0.246"/>
    <n v="141.5"/>
    <n v="0.12989999999999999"/>
    <n v="4200"/>
    <n v="6"/>
    <n v="5094"/>
  </r>
  <r>
    <n v="559052"/>
    <x v="34"/>
    <x v="0"/>
    <x v="0"/>
    <s v="CVS Pharmacy"/>
    <x v="4"/>
    <x v="2"/>
    <x v="47"/>
    <d v="2021-03-16T00:00:00"/>
    <d v="2021-08-13T00:00:00"/>
    <x v="1"/>
    <x v="1"/>
    <d v="2021-09-13T00:00:00"/>
    <n v="719645"/>
    <x v="6"/>
    <s v="D1"/>
    <x v="1"/>
    <s v="Verified"/>
    <n v="17000"/>
    <n v="0.14960000000000001"/>
    <n v="110.68"/>
    <n v="0.1484"/>
    <n v="3200"/>
    <n v="20"/>
    <n v="3985"/>
  </r>
  <r>
    <n v="499549"/>
    <x v="25"/>
    <x v="0"/>
    <x v="6"/>
    <s v="Tier Technologies"/>
    <x v="5"/>
    <x v="2"/>
    <x v="48"/>
    <d v="2021-11-10T00:00:00"/>
    <d v="2021-11-10T00:00:00"/>
    <x v="1"/>
    <x v="1"/>
    <d v="2021-12-10T00:00:00"/>
    <n v="641234"/>
    <x v="6"/>
    <s v="F4"/>
    <x v="1"/>
    <s v="Verified"/>
    <n v="220000"/>
    <n v="2.1399999999999999E-2"/>
    <n v="542.86"/>
    <n v="0.19409999999999999"/>
    <n v="14725"/>
    <n v="30"/>
    <n v="15491"/>
  </r>
  <r>
    <n v="574625"/>
    <x v="8"/>
    <x v="0"/>
    <x v="6"/>
    <s v="ACS"/>
    <x v="3"/>
    <x v="0"/>
    <x v="54"/>
    <d v="2021-04-13T00:00:00"/>
    <d v="2021-06-11T00:00:00"/>
    <x v="1"/>
    <x v="1"/>
    <d v="2021-07-11T00:00:00"/>
    <n v="739228"/>
    <x v="6"/>
    <s v="A3"/>
    <x v="1"/>
    <s v="Verified"/>
    <n v="24696"/>
    <n v="7.3899999999999993E-2"/>
    <n v="297.04000000000002"/>
    <n v="7.1400000000000005E-2"/>
    <n v="9600"/>
    <n v="8"/>
    <n v="10062"/>
  </r>
  <r>
    <n v="415855"/>
    <x v="6"/>
    <x v="0"/>
    <x v="6"/>
    <s v="Hokuriku Gakuin School System"/>
    <x v="3"/>
    <x v="0"/>
    <x v="23"/>
    <d v="2021-08-14T00:00:00"/>
    <d v="2021-08-11T00:00:00"/>
    <x v="1"/>
    <x v="1"/>
    <d v="2021-09-11T00:00:00"/>
    <n v="483704"/>
    <x v="6"/>
    <s v="A3"/>
    <x v="1"/>
    <s v="Verified"/>
    <n v="42000"/>
    <n v="5.0900000000000001E-2"/>
    <n v="156.69"/>
    <n v="0.08"/>
    <n v="5000"/>
    <n v="18"/>
    <n v="5567"/>
  </r>
  <r>
    <n v="606415"/>
    <x v="1"/>
    <x v="0"/>
    <x v="6"/>
    <s v="Lithium Technologies  Inc"/>
    <x v="3"/>
    <x v="0"/>
    <x v="41"/>
    <d v="2021-09-13T00:00:00"/>
    <d v="2021-09-13T00:00:00"/>
    <x v="1"/>
    <x v="1"/>
    <d v="2021-10-13T00:00:00"/>
    <n v="777933"/>
    <x v="6"/>
    <s v="A4"/>
    <x v="1"/>
    <s v="Verified"/>
    <n v="75000"/>
    <n v="0.1371"/>
    <n v="397.15"/>
    <n v="6.54E-2"/>
    <n v="20000"/>
    <n v="28"/>
    <n v="14285"/>
  </r>
  <r>
    <n v="833037"/>
    <x v="1"/>
    <x v="0"/>
    <x v="6"/>
    <s v="GameFly"/>
    <x v="3"/>
    <x v="0"/>
    <x v="11"/>
    <d v="2021-05-14T00:00:00"/>
    <d v="2021-05-14T00:00:00"/>
    <x v="1"/>
    <x v="1"/>
    <d v="2021-06-14T00:00:00"/>
    <n v="1042571"/>
    <x v="6"/>
    <s v="A4"/>
    <x v="1"/>
    <s v="Verified"/>
    <n v="89000"/>
    <n v="4.2700000000000002E-2"/>
    <n v="895.73"/>
    <n v="7.4899999999999994E-2"/>
    <n v="28800"/>
    <n v="21"/>
    <n v="32213"/>
  </r>
  <r>
    <n v="351978"/>
    <x v="18"/>
    <x v="0"/>
    <x v="3"/>
    <s v="Atalanta corp"/>
    <x v="3"/>
    <x v="0"/>
    <x v="59"/>
    <d v="2021-04-10T00:00:00"/>
    <d v="2021-04-10T00:00:00"/>
    <x v="1"/>
    <x v="1"/>
    <d v="2021-05-10T00:00:00"/>
    <n v="354836"/>
    <x v="6"/>
    <s v="A5"/>
    <x v="1"/>
    <s v="Verified"/>
    <n v="23000"/>
    <n v="9.3399999999999997E-2"/>
    <n v="205.59"/>
    <n v="8.6300000000000002E-2"/>
    <n v="6500"/>
    <n v="12"/>
    <n v="6989"/>
  </r>
  <r>
    <n v="1014798"/>
    <x v="18"/>
    <x v="0"/>
    <x v="8"/>
    <s v="Pegasystems"/>
    <x v="3"/>
    <x v="0"/>
    <x v="22"/>
    <d v="2021-10-12T00:00:00"/>
    <d v="2021-10-12T00:00:00"/>
    <x v="1"/>
    <x v="1"/>
    <d v="2021-11-12T00:00:00"/>
    <n v="1242194"/>
    <x v="6"/>
    <s v="A2"/>
    <x v="1"/>
    <s v="Verified"/>
    <n v="115000"/>
    <n v="1.1900000000000001E-2"/>
    <n v="429.86"/>
    <n v="6.6199999999999995E-2"/>
    <n v="14000"/>
    <n v="6"/>
    <n v="14684"/>
  </r>
  <r>
    <n v="976841"/>
    <x v="1"/>
    <x v="0"/>
    <x v="8"/>
    <s v="Stamps.com"/>
    <x v="3"/>
    <x v="0"/>
    <x v="13"/>
    <d v="2021-10-13T00:00:00"/>
    <d v="2021-03-12T00:00:00"/>
    <x v="1"/>
    <x v="1"/>
    <d v="2021-04-12T00:00:00"/>
    <n v="1199597"/>
    <x v="6"/>
    <s v="A2"/>
    <x v="1"/>
    <s v="Verified"/>
    <n v="40800"/>
    <n v="9.4399999999999998E-2"/>
    <n v="368.45"/>
    <n v="6.6199999999999995E-2"/>
    <n v="12000"/>
    <n v="10"/>
    <n v="12314"/>
  </r>
  <r>
    <n v="388121"/>
    <x v="4"/>
    <x v="0"/>
    <x v="8"/>
    <s v="Restaurant Associates"/>
    <x v="3"/>
    <x v="0"/>
    <x v="33"/>
    <d v="2021-05-16T00:00:00"/>
    <d v="2021-04-12T00:00:00"/>
    <x v="1"/>
    <x v="1"/>
    <d v="2021-05-12T00:00:00"/>
    <n v="421330"/>
    <x v="6"/>
    <s v="A2"/>
    <x v="1"/>
    <s v="Verified"/>
    <n v="23000"/>
    <n v="4.6399999999999997E-2"/>
    <n v="49.91"/>
    <n v="7.6799999999999993E-2"/>
    <n v="1600"/>
    <n v="9"/>
    <n v="1797"/>
  </r>
  <r>
    <n v="504383"/>
    <x v="17"/>
    <x v="0"/>
    <x v="8"/>
    <s v="UPI"/>
    <x v="3"/>
    <x v="0"/>
    <x v="48"/>
    <d v="2021-04-13T00:00:00"/>
    <d v="2021-05-13T00:00:00"/>
    <x v="1"/>
    <x v="1"/>
    <d v="2021-06-13T00:00:00"/>
    <n v="649431"/>
    <x v="6"/>
    <s v="A5"/>
    <x v="1"/>
    <s v="Verified"/>
    <n v="60000"/>
    <n v="0.22539999999999999"/>
    <n v="469.21"/>
    <n v="7.8799999999999995E-2"/>
    <n v="15000"/>
    <n v="15"/>
    <n v="16892"/>
  </r>
  <r>
    <n v="436117"/>
    <x v="18"/>
    <x v="0"/>
    <x v="4"/>
    <s v="Gandinnovations"/>
    <x v="3"/>
    <x v="0"/>
    <x v="52"/>
    <d v="2021-11-13T00:00:00"/>
    <d v="2021-04-12T00:00:00"/>
    <x v="1"/>
    <x v="1"/>
    <d v="2021-05-12T00:00:00"/>
    <n v="521570"/>
    <x v="6"/>
    <s v="A3"/>
    <x v="1"/>
    <s v="Verified"/>
    <n v="54996"/>
    <n v="9.01E-2"/>
    <n v="308.29000000000002"/>
    <n v="7.7399999999999997E-2"/>
    <n v="10000"/>
    <n v="17"/>
    <n v="11070"/>
  </r>
  <r>
    <n v="617480"/>
    <x v="1"/>
    <x v="0"/>
    <x v="4"/>
    <s v="Sodexo"/>
    <x v="3"/>
    <x v="0"/>
    <x v="49"/>
    <d v="2021-09-11T00:00:00"/>
    <d v="2021-10-11T00:00:00"/>
    <x v="1"/>
    <x v="1"/>
    <d v="2021-11-11T00:00:00"/>
    <n v="782438"/>
    <x v="6"/>
    <s v="A3"/>
    <x v="1"/>
    <s v="Verified"/>
    <n v="19200"/>
    <n v="2.63E-2"/>
    <n v="61"/>
    <n v="6.1699999999999998E-2"/>
    <n v="2000"/>
    <n v="10"/>
    <n v="2059"/>
  </r>
  <r>
    <n v="416793"/>
    <x v="4"/>
    <x v="0"/>
    <x v="2"/>
    <s v="American Eagle Airlines"/>
    <x v="3"/>
    <x v="0"/>
    <x v="23"/>
    <d v="2021-06-12T00:00:00"/>
    <d v="2021-07-12T00:00:00"/>
    <x v="1"/>
    <x v="1"/>
    <d v="2021-08-12T00:00:00"/>
    <n v="485634"/>
    <x v="6"/>
    <s v="A2"/>
    <x v="1"/>
    <s v="Verified"/>
    <n v="42996"/>
    <n v="3.7699999999999997E-2"/>
    <n v="93.58"/>
    <n v="7.6799999999999993E-2"/>
    <n v="3000"/>
    <n v="12"/>
    <n v="3369"/>
  </r>
  <r>
    <n v="517736"/>
    <x v="18"/>
    <x v="0"/>
    <x v="2"/>
    <s v="General Electric"/>
    <x v="3"/>
    <x v="0"/>
    <x v="27"/>
    <d v="2021-05-16T00:00:00"/>
    <d v="2021-04-12T00:00:00"/>
    <x v="1"/>
    <x v="1"/>
    <d v="2021-05-12T00:00:00"/>
    <n v="669156"/>
    <x v="6"/>
    <s v="A4"/>
    <x v="1"/>
    <s v="Verified"/>
    <n v="85000"/>
    <n v="6.2799999999999995E-2"/>
    <n v="298.67"/>
    <n v="7.51E-2"/>
    <n v="9600"/>
    <n v="14"/>
    <n v="10562"/>
  </r>
  <r>
    <n v="432657"/>
    <x v="19"/>
    <x v="0"/>
    <x v="2"/>
    <s v="Major retailer"/>
    <x v="3"/>
    <x v="0"/>
    <x v="20"/>
    <d v="2021-12-12T00:00:00"/>
    <d v="2021-09-10T00:00:00"/>
    <x v="1"/>
    <x v="1"/>
    <d v="2021-10-10T00:00:00"/>
    <n v="514453"/>
    <x v="6"/>
    <s v="A4"/>
    <x v="1"/>
    <s v="Verified"/>
    <n v="73000"/>
    <n v="6.8699999999999997E-2"/>
    <n v="316.11"/>
    <n v="8.5900000000000004E-2"/>
    <n v="10000"/>
    <n v="24"/>
    <n v="10742"/>
  </r>
  <r>
    <n v="550487"/>
    <x v="1"/>
    <x v="0"/>
    <x v="2"/>
    <s v="Veros Software"/>
    <x v="3"/>
    <x v="0"/>
    <x v="43"/>
    <d v="2021-10-10T00:00:00"/>
    <d v="2021-10-10T00:00:00"/>
    <x v="1"/>
    <x v="1"/>
    <d v="2021-11-10T00:00:00"/>
    <n v="709563"/>
    <x v="6"/>
    <s v="A5"/>
    <x v="1"/>
    <s v="Verified"/>
    <n v="72000"/>
    <n v="2.5000000000000001E-3"/>
    <n v="563.05999999999995"/>
    <n v="7.8799999999999995E-2"/>
    <n v="18000"/>
    <n v="25"/>
    <n v="18188"/>
  </r>
  <r>
    <n v="539708"/>
    <x v="6"/>
    <x v="0"/>
    <x v="2"/>
    <s v="KMart Pharmacy"/>
    <x v="3"/>
    <x v="0"/>
    <x v="43"/>
    <d v="2021-03-12T00:00:00"/>
    <d v="2021-02-12T00:00:00"/>
    <x v="1"/>
    <x v="1"/>
    <d v="2021-03-12T00:00:00"/>
    <n v="696882"/>
    <x v="6"/>
    <s v="A5"/>
    <x v="1"/>
    <s v="Verified"/>
    <n v="103000"/>
    <n v="0.1045"/>
    <n v="93.85"/>
    <n v="7.8799999999999995E-2"/>
    <n v="3000"/>
    <n v="30"/>
    <n v="3278"/>
  </r>
  <r>
    <n v="856983"/>
    <x v="37"/>
    <x v="0"/>
    <x v="9"/>
    <s v="Erickson AirCrane"/>
    <x v="3"/>
    <x v="0"/>
    <x v="11"/>
    <d v="2021-05-16T00:00:00"/>
    <d v="2021-09-14T00:00:00"/>
    <x v="1"/>
    <x v="1"/>
    <d v="2021-10-14T00:00:00"/>
    <n v="1069399"/>
    <x v="6"/>
    <s v="A3"/>
    <x v="1"/>
    <s v="Verified"/>
    <n v="42224"/>
    <n v="4.7500000000000001E-2"/>
    <n v="617.46"/>
    <n v="6.9900000000000004E-2"/>
    <n v="20000"/>
    <n v="20"/>
    <n v="22228"/>
  </r>
  <r>
    <n v="790677"/>
    <x v="8"/>
    <x v="0"/>
    <x v="1"/>
    <s v="Central Parking sysytems"/>
    <x v="3"/>
    <x v="0"/>
    <x v="6"/>
    <d v="2021-07-14T00:00:00"/>
    <d v="2021-07-14T00:00:00"/>
    <x v="1"/>
    <x v="1"/>
    <d v="2021-08-14T00:00:00"/>
    <n v="994854"/>
    <x v="6"/>
    <s v="A2"/>
    <x v="1"/>
    <s v="Verified"/>
    <n v="20000"/>
    <n v="1.2E-2"/>
    <n v="188.59"/>
    <n v="5.9900000000000002E-2"/>
    <n v="6200"/>
    <n v="13"/>
    <n v="6789"/>
  </r>
  <r>
    <n v="756906"/>
    <x v="2"/>
    <x v="0"/>
    <x v="0"/>
    <s v="waffle house"/>
    <x v="3"/>
    <x v="0"/>
    <x v="25"/>
    <d v="2021-10-14T00:00:00"/>
    <d v="2021-07-14T00:00:00"/>
    <x v="1"/>
    <x v="1"/>
    <d v="2021-08-14T00:00:00"/>
    <n v="956881"/>
    <x v="6"/>
    <s v="A1"/>
    <x v="1"/>
    <s v="Verified"/>
    <n v="16800"/>
    <n v="5.2900000000000003E-2"/>
    <n v="90.48"/>
    <n v="5.4199999999999998E-2"/>
    <n v="3000"/>
    <n v="6"/>
    <n v="3289"/>
  </r>
  <r>
    <n v="796619"/>
    <x v="41"/>
    <x v="0"/>
    <x v="0"/>
    <s v="Georgetown University"/>
    <x v="3"/>
    <x v="0"/>
    <x v="6"/>
    <d v="2021-04-16T00:00:00"/>
    <d v="2021-07-14T00:00:00"/>
    <x v="1"/>
    <x v="1"/>
    <d v="2021-08-14T00:00:00"/>
    <n v="1001480"/>
    <x v="6"/>
    <s v="A1"/>
    <x v="1"/>
    <s v="Verified"/>
    <n v="25000"/>
    <n v="0.1694"/>
    <n v="90.48"/>
    <n v="5.4199999999999998E-2"/>
    <n v="3000"/>
    <n v="20"/>
    <n v="3257"/>
  </r>
  <r>
    <n v="784244"/>
    <x v="1"/>
    <x v="0"/>
    <x v="0"/>
    <s v="NBCUniversal"/>
    <x v="3"/>
    <x v="0"/>
    <x v="6"/>
    <d v="2021-01-14T00:00:00"/>
    <d v="2021-01-14T00:00:00"/>
    <x v="1"/>
    <x v="1"/>
    <d v="2021-02-14T00:00:00"/>
    <n v="987433"/>
    <x v="6"/>
    <s v="A2"/>
    <x v="1"/>
    <s v="Verified"/>
    <n v="185000"/>
    <n v="4.6100000000000002E-2"/>
    <n v="410.64"/>
    <n v="5.9900000000000002E-2"/>
    <n v="13500"/>
    <n v="22"/>
    <n v="14741"/>
  </r>
  <r>
    <n v="545110"/>
    <x v="1"/>
    <x v="0"/>
    <x v="0"/>
    <s v="Adecco"/>
    <x v="3"/>
    <x v="0"/>
    <x v="43"/>
    <d v="2021-02-13T00:00:00"/>
    <d v="2021-01-13T00:00:00"/>
    <x v="1"/>
    <x v="1"/>
    <d v="2021-02-13T00:00:00"/>
    <n v="703089"/>
    <x v="6"/>
    <s v="A4"/>
    <x v="1"/>
    <s v="Verified"/>
    <n v="28800"/>
    <n v="2.5000000000000001E-2"/>
    <n v="130.66999999999999"/>
    <n v="7.51E-2"/>
    <n v="4200"/>
    <n v="5"/>
    <n v="4668"/>
  </r>
  <r>
    <n v="624053"/>
    <x v="8"/>
    <x v="0"/>
    <x v="0"/>
    <s v="KIPP Infinity Elementary School"/>
    <x v="3"/>
    <x v="0"/>
    <x v="41"/>
    <d v="2021-01-14T00:00:00"/>
    <d v="2021-12-13T00:00:00"/>
    <x v="1"/>
    <x v="1"/>
    <d v="2022-01-13T00:00:00"/>
    <n v="799755"/>
    <x v="6"/>
    <s v="A4"/>
    <x v="1"/>
    <s v="Verified"/>
    <n v="66500"/>
    <n v="5.79E-2"/>
    <n v="285.98"/>
    <n v="6.54E-2"/>
    <n v="15000"/>
    <n v="12"/>
    <n v="10295"/>
  </r>
  <r>
    <n v="727197"/>
    <x v="2"/>
    <x v="0"/>
    <x v="6"/>
    <s v="walmart"/>
    <x v="3"/>
    <x v="0"/>
    <x v="29"/>
    <d v="2021-01-16T00:00:00"/>
    <d v="2021-08-12T00:00:00"/>
    <x v="1"/>
    <x v="1"/>
    <d v="2021-09-12T00:00:00"/>
    <n v="922689"/>
    <x v="6"/>
    <s v="A2"/>
    <x v="1"/>
    <s v="Verified"/>
    <n v="21000"/>
    <n v="6.1699999999999998E-2"/>
    <n v="121.31"/>
    <n v="5.79E-2"/>
    <n v="4000"/>
    <n v="24"/>
    <n v="4248"/>
  </r>
  <r>
    <n v="505045"/>
    <x v="21"/>
    <x v="0"/>
    <x v="6"/>
    <s v="ATSC"/>
    <x v="3"/>
    <x v="0"/>
    <x v="48"/>
    <d v="2021-05-16T00:00:00"/>
    <d v="2021-01-12T00:00:00"/>
    <x v="1"/>
    <x v="1"/>
    <d v="2021-02-12T00:00:00"/>
    <n v="650577"/>
    <x v="6"/>
    <s v="A4"/>
    <x v="1"/>
    <s v="Verified"/>
    <n v="110000"/>
    <n v="0.1883"/>
    <n v="217.77"/>
    <n v="7.51E-2"/>
    <n v="7000"/>
    <n v="22"/>
    <n v="7645"/>
  </r>
  <r>
    <n v="651423"/>
    <x v="9"/>
    <x v="0"/>
    <x v="3"/>
    <s v="National Geospatial Intelligence Agency"/>
    <x v="3"/>
    <x v="0"/>
    <x v="21"/>
    <d v="2021-01-14T00:00:00"/>
    <d v="2021-01-14T00:00:00"/>
    <x v="1"/>
    <x v="1"/>
    <d v="2021-02-14T00:00:00"/>
    <n v="833288"/>
    <x v="6"/>
    <s v="A2"/>
    <x v="1"/>
    <s v="Verified"/>
    <n v="120390"/>
    <n v="0.1062"/>
    <n v="90.99"/>
    <n v="5.79E-2"/>
    <n v="3000"/>
    <n v="29"/>
    <n v="3276"/>
  </r>
  <r>
    <n v="421783"/>
    <x v="36"/>
    <x v="0"/>
    <x v="3"/>
    <s v="US Govt"/>
    <x v="3"/>
    <x v="0"/>
    <x v="23"/>
    <d v="2021-12-09T00:00:00"/>
    <d v="2021-12-09T00:00:00"/>
    <x v="1"/>
    <x v="1"/>
    <d v="2022-01-09T00:00:00"/>
    <n v="495946"/>
    <x v="6"/>
    <s v="A3"/>
    <x v="1"/>
    <s v="Verified"/>
    <n v="120000"/>
    <n v="5.9299999999999999E-2"/>
    <n v="300.83"/>
    <n v="0.08"/>
    <n v="9600"/>
    <n v="15"/>
    <n v="9857"/>
  </r>
  <r>
    <n v="553867"/>
    <x v="19"/>
    <x v="0"/>
    <x v="3"/>
    <s v="Wal-Mart"/>
    <x v="3"/>
    <x v="0"/>
    <x v="43"/>
    <d v="2021-09-10T00:00:00"/>
    <d v="2021-09-10T00:00:00"/>
    <x v="1"/>
    <x v="1"/>
    <d v="2021-10-10T00:00:00"/>
    <n v="713581"/>
    <x v="6"/>
    <s v="A5"/>
    <x v="1"/>
    <s v="Verified"/>
    <n v="55500"/>
    <n v="0"/>
    <n v="375.38"/>
    <n v="7.8799999999999995E-2"/>
    <n v="12000"/>
    <n v="15"/>
    <n v="12080"/>
  </r>
  <r>
    <n v="550712"/>
    <x v="1"/>
    <x v="0"/>
    <x v="3"/>
    <s v="Intel"/>
    <x v="3"/>
    <x v="0"/>
    <x v="54"/>
    <d v="2021-05-16T00:00:00"/>
    <d v="2021-01-12T00:00:00"/>
    <x v="1"/>
    <x v="1"/>
    <d v="2021-02-12T00:00:00"/>
    <n v="709815"/>
    <x v="6"/>
    <s v="A5"/>
    <x v="1"/>
    <s v="Verified"/>
    <n v="95000"/>
    <n v="7.5899999999999995E-2"/>
    <n v="312.82"/>
    <n v="7.8799999999999995E-2"/>
    <n v="10000"/>
    <n v="11"/>
    <n v="10850"/>
  </r>
  <r>
    <n v="592608"/>
    <x v="31"/>
    <x v="0"/>
    <x v="8"/>
    <s v="Humana Health Insurance"/>
    <x v="3"/>
    <x v="0"/>
    <x v="50"/>
    <d v="2021-05-16T00:00:00"/>
    <d v="2021-11-13T00:00:00"/>
    <x v="1"/>
    <x v="1"/>
    <d v="2021-12-13T00:00:00"/>
    <n v="761089"/>
    <x v="6"/>
    <s v="A5"/>
    <x v="1"/>
    <s v="Verified"/>
    <n v="35496"/>
    <n v="3.85E-2"/>
    <n v="100.1"/>
    <n v="7.8799999999999995E-2"/>
    <n v="3200"/>
    <n v="10"/>
    <n v="3604"/>
  </r>
  <r>
    <n v="579388"/>
    <x v="8"/>
    <x v="0"/>
    <x v="4"/>
    <s v="Bed Bath and Beyond"/>
    <x v="3"/>
    <x v="0"/>
    <x v="54"/>
    <d v="2021-12-15T00:00:00"/>
    <d v="2021-04-12T00:00:00"/>
    <x v="1"/>
    <x v="1"/>
    <d v="2021-05-12T00:00:00"/>
    <n v="744915"/>
    <x v="6"/>
    <s v="A5"/>
    <x v="1"/>
    <s v="Verified"/>
    <n v="99996"/>
    <n v="0.05"/>
    <n v="688.19"/>
    <n v="7.8799999999999995E-2"/>
    <n v="22000"/>
    <n v="50"/>
    <n v="24017"/>
  </r>
  <r>
    <n v="867565"/>
    <x v="1"/>
    <x v="0"/>
    <x v="10"/>
    <s v="Culver City Unifed School District"/>
    <x v="3"/>
    <x v="0"/>
    <x v="10"/>
    <d v="2021-09-14T00:00:00"/>
    <d v="2021-09-14T00:00:00"/>
    <x v="1"/>
    <x v="1"/>
    <d v="2021-10-14T00:00:00"/>
    <n v="1081186"/>
    <x v="6"/>
    <s v="A4"/>
    <x v="1"/>
    <s v="Verified"/>
    <n v="18200"/>
    <n v="1.8499999999999999E-2"/>
    <n v="223.94"/>
    <n v="7.4899999999999994E-2"/>
    <n v="7200"/>
    <n v="5"/>
    <n v="8062"/>
  </r>
  <r>
    <n v="586260"/>
    <x v="1"/>
    <x v="0"/>
    <x v="0"/>
    <s v="Quinn Emanuel"/>
    <x v="3"/>
    <x v="0"/>
    <x v="50"/>
    <d v="2021-03-13T00:00:00"/>
    <d v="2021-04-13T00:00:00"/>
    <x v="1"/>
    <x v="1"/>
    <d v="2021-05-13T00:00:00"/>
    <n v="753170"/>
    <x v="6"/>
    <s v="A2"/>
    <x v="1"/>
    <s v="Verified"/>
    <n v="170000"/>
    <n v="0.1152"/>
    <n v="331.33"/>
    <n v="5.79E-2"/>
    <n v="16000"/>
    <n v="30"/>
    <n v="11884"/>
  </r>
  <r>
    <n v="350154"/>
    <x v="19"/>
    <x v="0"/>
    <x v="0"/>
    <s v="Heartland Bank"/>
    <x v="3"/>
    <x v="0"/>
    <x v="59"/>
    <d v="2021-06-11T00:00:00"/>
    <d v="2021-07-11T00:00:00"/>
    <x v="1"/>
    <x v="1"/>
    <d v="2021-08-11T00:00:00"/>
    <n v="352118"/>
    <x v="6"/>
    <s v="A3"/>
    <x v="1"/>
    <s v="Verified"/>
    <n v="26000"/>
    <n v="2.3099999999999999E-2"/>
    <n v="175.49"/>
    <n v="0.08"/>
    <n v="5600"/>
    <n v="9"/>
    <n v="6317"/>
  </r>
  <r>
    <n v="650051"/>
    <x v="8"/>
    <x v="0"/>
    <x v="0"/>
    <s v="NYU Medical Center"/>
    <x v="3"/>
    <x v="0"/>
    <x v="21"/>
    <d v="2021-05-11T00:00:00"/>
    <d v="2021-04-11T00:00:00"/>
    <x v="1"/>
    <x v="1"/>
    <d v="2021-05-11T00:00:00"/>
    <n v="831565"/>
    <x v="6"/>
    <s v="A5"/>
    <x v="1"/>
    <s v="Verified"/>
    <n v="110000"/>
    <n v="9.1700000000000004E-2"/>
    <n v="311.8"/>
    <n v="7.6600000000000001E-2"/>
    <n v="10000"/>
    <n v="23"/>
    <n v="10187"/>
  </r>
  <r>
    <n v="647304"/>
    <x v="1"/>
    <x v="0"/>
    <x v="5"/>
    <s v="Henkel Corp"/>
    <x v="3"/>
    <x v="0"/>
    <x v="21"/>
    <d v="2021-12-14T00:00:00"/>
    <d v="2021-04-12T00:00:00"/>
    <x v="1"/>
    <x v="1"/>
    <d v="2021-05-12T00:00:00"/>
    <n v="828167"/>
    <x v="6"/>
    <s v="A3"/>
    <x v="1"/>
    <s v="Verified"/>
    <n v="36000"/>
    <n v="6.7000000000000004E-2"/>
    <n v="137.25"/>
    <n v="6.1699999999999998E-2"/>
    <n v="4500"/>
    <n v="12"/>
    <n v="4620"/>
  </r>
  <r>
    <n v="510777"/>
    <x v="21"/>
    <x v="0"/>
    <x v="5"/>
    <s v="Verizon Wireless"/>
    <x v="3"/>
    <x v="0"/>
    <x v="27"/>
    <d v="2021-09-14T00:00:00"/>
    <d v="2021-03-13T00:00:00"/>
    <x v="1"/>
    <x v="1"/>
    <d v="2021-04-13T00:00:00"/>
    <n v="659589"/>
    <x v="6"/>
    <s v="A4"/>
    <x v="1"/>
    <s v="Verified"/>
    <n v="40000"/>
    <n v="0.1885"/>
    <n v="186.66"/>
    <n v="7.51E-2"/>
    <n v="6000"/>
    <n v="20"/>
    <n v="6717"/>
  </r>
  <r>
    <n v="1014337"/>
    <x v="8"/>
    <x v="0"/>
    <x v="4"/>
    <s v="University of Rochester"/>
    <x v="3"/>
    <x v="0"/>
    <x v="22"/>
    <d v="2021-04-15T00:00:00"/>
    <d v="2021-10-13T00:00:00"/>
    <x v="1"/>
    <x v="1"/>
    <d v="2021-11-13T00:00:00"/>
    <n v="1241917"/>
    <x v="6"/>
    <s v="A2"/>
    <x v="1"/>
    <s v="Verified"/>
    <n v="25000"/>
    <n v="0.2261"/>
    <n v="290.14999999999998"/>
    <n v="6.6199999999999995E-2"/>
    <n v="9450"/>
    <n v="22"/>
    <n v="10257"/>
  </r>
  <r>
    <n v="688377"/>
    <x v="3"/>
    <x v="0"/>
    <x v="5"/>
    <s v="local150 ASIP"/>
    <x v="3"/>
    <x v="0"/>
    <x v="42"/>
    <d v="2021-02-16T00:00:00"/>
    <d v="2021-03-14T00:00:00"/>
    <x v="1"/>
    <x v="1"/>
    <d v="2021-04-14T00:00:00"/>
    <n v="878507"/>
    <x v="6"/>
    <s v="A3"/>
    <x v="1"/>
    <s v="Verified"/>
    <n v="90000"/>
    <n v="0.1123"/>
    <n v="246.73"/>
    <n v="6.9199999999999998E-2"/>
    <n v="8000"/>
    <n v="30"/>
    <n v="8882"/>
  </r>
  <r>
    <n v="1009398"/>
    <x v="23"/>
    <x v="0"/>
    <x v="7"/>
    <m/>
    <x v="3"/>
    <x v="0"/>
    <x v="22"/>
    <d v="2021-07-15T00:00:00"/>
    <d v="2021-05-13T00:00:00"/>
    <x v="1"/>
    <x v="1"/>
    <d v="2021-06-13T00:00:00"/>
    <n v="1236120"/>
    <x v="6"/>
    <s v="A2"/>
    <x v="1"/>
    <s v="Verified"/>
    <n v="54000"/>
    <n v="8.4000000000000005E-2"/>
    <n v="307.04000000000002"/>
    <n v="6.6199999999999995E-2"/>
    <n v="10000"/>
    <n v="27"/>
    <n v="10774"/>
  </r>
  <r>
    <n v="733432"/>
    <x v="34"/>
    <x v="0"/>
    <x v="7"/>
    <s v="Consol Energy"/>
    <x v="3"/>
    <x v="0"/>
    <x v="29"/>
    <d v="2021-06-13T00:00:00"/>
    <d v="2021-06-13T00:00:00"/>
    <x v="1"/>
    <x v="1"/>
    <d v="2021-07-13T00:00:00"/>
    <n v="929797"/>
    <x v="6"/>
    <s v="A4"/>
    <x v="1"/>
    <s v="Verified"/>
    <n v="69600"/>
    <n v="5.7099999999999998E-2"/>
    <n v="372.12"/>
    <n v="7.2900000000000006E-2"/>
    <n v="12000"/>
    <n v="26"/>
    <n v="13251"/>
  </r>
  <r>
    <n v="433988"/>
    <x v="6"/>
    <x v="0"/>
    <x v="0"/>
    <s v="TurnKey Network Solutions"/>
    <x v="3"/>
    <x v="0"/>
    <x v="20"/>
    <d v="2021-12-10T00:00:00"/>
    <d v="2021-12-10T00:00:00"/>
    <x v="1"/>
    <x v="1"/>
    <d v="2022-01-10T00:00:00"/>
    <n v="517408"/>
    <x v="6"/>
    <s v="A3"/>
    <x v="1"/>
    <s v="Verified"/>
    <n v="180000"/>
    <n v="4.3099999999999999E-2"/>
    <n v="218.54"/>
    <n v="7.7399999999999997E-2"/>
    <n v="7000"/>
    <n v="26"/>
    <n v="7585"/>
  </r>
  <r>
    <n v="547965"/>
    <x v="16"/>
    <x v="0"/>
    <x v="4"/>
    <s v="IKEA"/>
    <x v="3"/>
    <x v="0"/>
    <x v="43"/>
    <d v="2021-01-16T00:00:00"/>
    <d v="2021-08-13T00:00:00"/>
    <x v="1"/>
    <x v="1"/>
    <d v="2021-09-13T00:00:00"/>
    <n v="706543"/>
    <x v="6"/>
    <s v="A4"/>
    <x v="1"/>
    <s v="Verified"/>
    <n v="15600"/>
    <n v="0.1023"/>
    <n v="140"/>
    <n v="7.51E-2"/>
    <n v="4500"/>
    <n v="4"/>
    <n v="5041"/>
  </r>
  <r>
    <n v="774408"/>
    <x v="4"/>
    <x v="0"/>
    <x v="6"/>
    <s v="IRS"/>
    <x v="2"/>
    <x v="0"/>
    <x v="6"/>
    <d v="2021-08-11T00:00:00"/>
    <d v="2021-08-11T00:00:00"/>
    <x v="1"/>
    <x v="1"/>
    <d v="2021-09-11T00:00:00"/>
    <n v="976583"/>
    <x v="6"/>
    <s v="B1"/>
    <x v="1"/>
    <s v="Verified"/>
    <n v="63250"/>
    <n v="0.26090000000000002"/>
    <n v="387.15"/>
    <n v="9.9900000000000003E-2"/>
    <n v="12000"/>
    <n v="44"/>
    <n v="12198"/>
  </r>
  <r>
    <n v="860155"/>
    <x v="5"/>
    <x v="0"/>
    <x v="6"/>
    <s v="DISCOUNT TIRE"/>
    <x v="2"/>
    <x v="0"/>
    <x v="11"/>
    <d v="2021-01-15T00:00:00"/>
    <d v="2021-10-13T00:00:00"/>
    <x v="1"/>
    <x v="1"/>
    <d v="2021-11-13T00:00:00"/>
    <n v="1072950"/>
    <x v="6"/>
    <s v="B3"/>
    <x v="1"/>
    <s v="Verified"/>
    <n v="20000"/>
    <n v="4.8000000000000001E-2"/>
    <n v="212.78"/>
    <n v="0.1099"/>
    <n v="6500"/>
    <n v="3"/>
    <n v="7536"/>
  </r>
  <r>
    <n v="792222"/>
    <x v="1"/>
    <x v="0"/>
    <x v="6"/>
    <s v="Sugar Bowl Bakery"/>
    <x v="2"/>
    <x v="0"/>
    <x v="6"/>
    <d v="2021-07-14T00:00:00"/>
    <d v="2021-07-14T00:00:00"/>
    <x v="1"/>
    <x v="1"/>
    <d v="2021-08-14T00:00:00"/>
    <n v="976405"/>
    <x v="6"/>
    <s v="B5"/>
    <x v="1"/>
    <s v="Verified"/>
    <n v="45000"/>
    <n v="0.2235"/>
    <n v="580.34"/>
    <n v="0.11990000000000001"/>
    <n v="17475"/>
    <n v="26"/>
    <n v="20892"/>
  </r>
  <r>
    <n v="708451"/>
    <x v="8"/>
    <x v="0"/>
    <x v="3"/>
    <s v="s&amp;s tractor parts inc."/>
    <x v="2"/>
    <x v="0"/>
    <x v="29"/>
    <d v="2021-05-16T00:00:00"/>
    <d v="2021-04-14T00:00:00"/>
    <x v="1"/>
    <x v="1"/>
    <d v="2021-05-14T00:00:00"/>
    <n v="900946"/>
    <x v="6"/>
    <s v="B1"/>
    <x v="1"/>
    <s v="Verified"/>
    <n v="22000"/>
    <n v="0.1865"/>
    <n v="320.94"/>
    <n v="9.6299999999999997E-2"/>
    <n v="10000"/>
    <n v="10"/>
    <n v="11554"/>
  </r>
  <r>
    <n v="455421"/>
    <x v="16"/>
    <x v="0"/>
    <x v="8"/>
    <s v="Cracker Barrel Old Country Stores"/>
    <x v="2"/>
    <x v="0"/>
    <x v="32"/>
    <d v="2021-07-12T00:00:00"/>
    <d v="2021-06-12T00:00:00"/>
    <x v="1"/>
    <x v="1"/>
    <d v="2021-07-12T00:00:00"/>
    <n v="564806"/>
    <x v="6"/>
    <s v="B4"/>
    <x v="1"/>
    <s v="Verified"/>
    <n v="13500"/>
    <n v="1.24E-2"/>
    <n v="266.39999999999998"/>
    <n v="0.12180000000000001"/>
    <n v="8000"/>
    <n v="7"/>
    <n v="9551"/>
  </r>
  <r>
    <n v="554798"/>
    <x v="18"/>
    <x v="0"/>
    <x v="8"/>
    <s v="GAL Manufacturing"/>
    <x v="2"/>
    <x v="0"/>
    <x v="43"/>
    <d v="2021-01-15T00:00:00"/>
    <d v="2021-08-13T00:00:00"/>
    <x v="1"/>
    <x v="1"/>
    <d v="2021-09-13T00:00:00"/>
    <n v="714593"/>
    <x v="6"/>
    <s v="B4"/>
    <x v="1"/>
    <s v="Verified"/>
    <n v="72996"/>
    <n v="5.6099999999999997E-2"/>
    <n v="181.35"/>
    <n v="0.1149"/>
    <n v="5500"/>
    <n v="11"/>
    <n v="6528"/>
  </r>
  <r>
    <n v="621444"/>
    <x v="2"/>
    <x v="0"/>
    <x v="4"/>
    <s v="Pioneer Natural Resources"/>
    <x v="2"/>
    <x v="0"/>
    <x v="49"/>
    <d v="2021-05-16T00:00:00"/>
    <d v="2021-12-13T00:00:00"/>
    <x v="1"/>
    <x v="1"/>
    <d v="2022-01-13T00:00:00"/>
    <n v="796459"/>
    <x v="6"/>
    <s v="B4"/>
    <x v="1"/>
    <s v="Verified"/>
    <n v="55000"/>
    <n v="0.19270000000000001"/>
    <n v="38.72"/>
    <n v="9.9900000000000003E-2"/>
    <n v="1200"/>
    <n v="43"/>
    <n v="1394"/>
  </r>
  <r>
    <n v="693711"/>
    <x v="1"/>
    <x v="0"/>
    <x v="4"/>
    <s v="The federal government or postal service"/>
    <x v="2"/>
    <x v="0"/>
    <x v="42"/>
    <d v="2021-10-14T00:00:00"/>
    <d v="2021-09-11T00:00:00"/>
    <x v="1"/>
    <x v="1"/>
    <d v="2021-10-11T00:00:00"/>
    <n v="884594"/>
    <x v="6"/>
    <s v="B4"/>
    <x v="1"/>
    <s v="Verified"/>
    <n v="60626"/>
    <n v="0.1227"/>
    <n v="326.16000000000003"/>
    <n v="0.1074"/>
    <n v="10000"/>
    <n v="15"/>
    <n v="10505"/>
  </r>
  <r>
    <n v="770998"/>
    <x v="13"/>
    <x v="0"/>
    <x v="4"/>
    <s v="Microsoft"/>
    <x v="2"/>
    <x v="0"/>
    <x v="6"/>
    <d v="2021-04-12T00:00:00"/>
    <d v="2021-03-12T00:00:00"/>
    <x v="1"/>
    <x v="1"/>
    <d v="2021-04-12T00:00:00"/>
    <n v="972731"/>
    <x v="6"/>
    <s v="B5"/>
    <x v="1"/>
    <s v="Verified"/>
    <n v="96000"/>
    <n v="1.3100000000000001E-2"/>
    <n v="398.52"/>
    <n v="0.11990000000000001"/>
    <n v="12000"/>
    <n v="6"/>
    <n v="12867"/>
  </r>
  <r>
    <n v="672373"/>
    <x v="37"/>
    <x v="0"/>
    <x v="2"/>
    <s v="At&amp;t Mobility"/>
    <x v="2"/>
    <x v="0"/>
    <x v="0"/>
    <d v="2021-02-12T00:00:00"/>
    <d v="2021-01-12T00:00:00"/>
    <x v="1"/>
    <x v="1"/>
    <d v="2021-02-12T00:00:00"/>
    <n v="859520"/>
    <x v="6"/>
    <s v="B4"/>
    <x v="1"/>
    <s v="Verified"/>
    <n v="60000"/>
    <n v="7.9399999999999998E-2"/>
    <n v="179.39"/>
    <n v="0.1074"/>
    <n v="5500"/>
    <n v="11"/>
    <n v="5806"/>
  </r>
  <r>
    <n v="1048132"/>
    <x v="1"/>
    <x v="0"/>
    <x v="9"/>
    <s v="BAE SYSTEMS"/>
    <x v="2"/>
    <x v="0"/>
    <x v="12"/>
    <d v="2021-12-14T00:00:00"/>
    <d v="2021-12-14T00:00:00"/>
    <x v="1"/>
    <x v="1"/>
    <d v="2022-01-14T00:00:00"/>
    <n v="1279277"/>
    <x v="6"/>
    <s v="B1"/>
    <x v="1"/>
    <s v="Verified"/>
    <n v="39000"/>
    <n v="0.1009"/>
    <n v="298.08999999999997"/>
    <n v="9.9099999999999994E-2"/>
    <n v="9250"/>
    <n v="15"/>
    <n v="10731"/>
  </r>
  <r>
    <n v="543572"/>
    <x v="1"/>
    <x v="0"/>
    <x v="1"/>
    <s v="Bank of America"/>
    <x v="2"/>
    <x v="0"/>
    <x v="43"/>
    <d v="2021-02-12T00:00:00"/>
    <d v="2021-02-12T00:00:00"/>
    <x v="1"/>
    <x v="1"/>
    <d v="2021-03-12T00:00:00"/>
    <n v="701272"/>
    <x v="6"/>
    <s v="B1"/>
    <x v="1"/>
    <s v="Verified"/>
    <n v="74076"/>
    <n v="0.2185"/>
    <n v="233.62"/>
    <n v="0.1038"/>
    <n v="7200"/>
    <n v="26"/>
    <n v="8117"/>
  </r>
  <r>
    <n v="657352"/>
    <x v="21"/>
    <x v="0"/>
    <x v="0"/>
    <s v="PepsiCo"/>
    <x v="2"/>
    <x v="0"/>
    <x v="21"/>
    <d v="2021-05-16T00:00:00"/>
    <d v="2021-05-13T00:00:00"/>
    <x v="1"/>
    <x v="1"/>
    <d v="2021-06-13T00:00:00"/>
    <n v="840687"/>
    <x v="6"/>
    <s v="B2"/>
    <x v="1"/>
    <s v="Verified"/>
    <n v="95000"/>
    <n v="0.18970000000000001"/>
    <n v="548.54999999999995"/>
    <n v="0.1"/>
    <n v="17000"/>
    <n v="24"/>
    <n v="19508"/>
  </r>
  <r>
    <n v="536045"/>
    <x v="37"/>
    <x v="0"/>
    <x v="0"/>
    <s v="Regence Blue Cross Blue Shield of Oregon"/>
    <x v="2"/>
    <x v="0"/>
    <x v="43"/>
    <d v="2021-05-12T00:00:00"/>
    <d v="2021-05-12T00:00:00"/>
    <x v="1"/>
    <x v="1"/>
    <d v="2021-06-12T00:00:00"/>
    <n v="692574"/>
    <x v="6"/>
    <s v="B3"/>
    <x v="1"/>
    <s v="Verified"/>
    <n v="65004"/>
    <n v="6.0699999999999997E-2"/>
    <n v="426.35"/>
    <n v="0.11119999999999999"/>
    <n v="13000"/>
    <n v="7"/>
    <n v="14953"/>
  </r>
  <r>
    <n v="444280"/>
    <x v="18"/>
    <x v="0"/>
    <x v="0"/>
    <s v="cando fitness"/>
    <x v="2"/>
    <x v="0"/>
    <x v="15"/>
    <d v="2021-11-11T00:00:00"/>
    <d v="2021-11-11T00:00:00"/>
    <x v="1"/>
    <x v="1"/>
    <d v="2021-12-11T00:00:00"/>
    <n v="541465"/>
    <x v="6"/>
    <s v="B4"/>
    <x v="1"/>
    <s v="Verified"/>
    <n v="84000"/>
    <n v="6.9999999999999999E-4"/>
    <n v="149.85"/>
    <n v="0.12180000000000001"/>
    <n v="4500"/>
    <n v="12"/>
    <n v="5299"/>
  </r>
  <r>
    <n v="657010"/>
    <x v="1"/>
    <x v="0"/>
    <x v="0"/>
    <s v="self"/>
    <x v="2"/>
    <x v="0"/>
    <x v="21"/>
    <d v="2021-05-16T00:00:00"/>
    <d v="2021-12-13T00:00:00"/>
    <x v="1"/>
    <x v="1"/>
    <d v="2022-01-13T00:00:00"/>
    <n v="832739"/>
    <x v="6"/>
    <s v="B5"/>
    <x v="1"/>
    <s v="Verified"/>
    <n v="36000"/>
    <n v="6.1699999999999998E-2"/>
    <n v="327.91"/>
    <n v="0.1111"/>
    <n v="10000"/>
    <n v="17"/>
    <n v="11813"/>
  </r>
  <r>
    <n v="631432"/>
    <x v="1"/>
    <x v="0"/>
    <x v="3"/>
    <s v="xerox corp"/>
    <x v="2"/>
    <x v="0"/>
    <x v="41"/>
    <d v="2021-05-16T00:00:00"/>
    <d v="2021-07-13T00:00:00"/>
    <x v="1"/>
    <x v="1"/>
    <d v="2021-08-13T00:00:00"/>
    <n v="808903"/>
    <x v="6"/>
    <s v="B3"/>
    <x v="1"/>
    <s v="Verified"/>
    <n v="54000"/>
    <n v="0.2102"/>
    <n v="48.14"/>
    <n v="9.6199999999999994E-2"/>
    <n v="1500"/>
    <n v="38"/>
    <n v="1727"/>
  </r>
  <r>
    <n v="872985"/>
    <x v="8"/>
    <x v="0"/>
    <x v="4"/>
    <s v="Intrepid Museum foundation"/>
    <x v="2"/>
    <x v="0"/>
    <x v="10"/>
    <d v="2021-09-14T00:00:00"/>
    <d v="2021-09-14T00:00:00"/>
    <x v="1"/>
    <x v="1"/>
    <d v="2021-10-14T00:00:00"/>
    <n v="1087204"/>
    <x v="6"/>
    <s v="B4"/>
    <x v="1"/>
    <s v="Verified"/>
    <n v="50000"/>
    <n v="0.22320000000000001"/>
    <n v="248.11"/>
    <n v="0.1149"/>
    <n v="7525"/>
    <n v="8"/>
    <n v="8932"/>
  </r>
  <r>
    <n v="591511"/>
    <x v="23"/>
    <x v="0"/>
    <x v="8"/>
    <s v="whole foods market"/>
    <x v="2"/>
    <x v="0"/>
    <x v="50"/>
    <d v="2021-11-15T00:00:00"/>
    <d v="2021-02-11T00:00:00"/>
    <x v="1"/>
    <x v="1"/>
    <d v="2021-03-11T00:00:00"/>
    <n v="759735"/>
    <x v="6"/>
    <s v="B5"/>
    <x v="1"/>
    <s v="Verified"/>
    <n v="21000"/>
    <n v="0.22689999999999999"/>
    <n v="132.59"/>
    <n v="0.1186"/>
    <n v="4000"/>
    <n v="16"/>
    <n v="4088"/>
  </r>
  <r>
    <n v="682030"/>
    <x v="25"/>
    <x v="0"/>
    <x v="6"/>
    <s v="Booz Allen Hamilton"/>
    <x v="2"/>
    <x v="0"/>
    <x v="0"/>
    <d v="2021-07-13T00:00:00"/>
    <d v="2021-07-13T00:00:00"/>
    <x v="1"/>
    <x v="1"/>
    <d v="2021-08-13T00:00:00"/>
    <n v="871142"/>
    <x v="6"/>
    <s v="B3"/>
    <x v="1"/>
    <s v="Verified"/>
    <n v="50000"/>
    <n v="7.2999999999999995E-2"/>
    <n v="155.72"/>
    <n v="0.1037"/>
    <n v="4800"/>
    <n v="12"/>
    <n v="5559"/>
  </r>
  <r>
    <n v="852430"/>
    <x v="8"/>
    <x v="0"/>
    <x v="6"/>
    <s v="East River Medical Imaging"/>
    <x v="2"/>
    <x v="0"/>
    <x v="11"/>
    <d v="2021-02-16T00:00:00"/>
    <d v="2021-04-14T00:00:00"/>
    <x v="1"/>
    <x v="1"/>
    <d v="2021-05-14T00:00:00"/>
    <n v="1064486"/>
    <x v="6"/>
    <s v="B3"/>
    <x v="1"/>
    <s v="Verified"/>
    <n v="64000"/>
    <n v="9.3200000000000005E-2"/>
    <n v="425.55"/>
    <n v="0.1099"/>
    <n v="13000"/>
    <n v="13"/>
    <n v="15308"/>
  </r>
  <r>
    <n v="659102"/>
    <x v="1"/>
    <x v="0"/>
    <x v="8"/>
    <s v="Amgen, Inc."/>
    <x v="2"/>
    <x v="0"/>
    <x v="21"/>
    <d v="2021-09-12T00:00:00"/>
    <d v="2021-09-12T00:00:00"/>
    <x v="1"/>
    <x v="1"/>
    <d v="2021-10-12T00:00:00"/>
    <n v="842985"/>
    <x v="6"/>
    <s v="B5"/>
    <x v="1"/>
    <s v="Verified"/>
    <n v="95000"/>
    <n v="9.11E-2"/>
    <n v="445.96"/>
    <n v="0.1111"/>
    <n v="13600"/>
    <n v="25"/>
    <n v="15458"/>
  </r>
  <r>
    <n v="998240"/>
    <x v="1"/>
    <x v="0"/>
    <x v="8"/>
    <s v="Cisco Systems Inc."/>
    <x v="2"/>
    <x v="0"/>
    <x v="13"/>
    <d v="2021-03-12T00:00:00"/>
    <d v="2021-03-12T00:00:00"/>
    <x v="1"/>
    <x v="1"/>
    <d v="2021-04-12T00:00:00"/>
    <n v="1223373"/>
    <x v="6"/>
    <s v="B5"/>
    <x v="1"/>
    <s v="Verified"/>
    <n v="115000"/>
    <n v="1.34E-2"/>
    <n v="134.18"/>
    <n v="0.12690000000000001"/>
    <n v="4000"/>
    <n v="11"/>
    <n v="4162"/>
  </r>
  <r>
    <n v="856521"/>
    <x v="20"/>
    <x v="0"/>
    <x v="4"/>
    <s v="Walmart"/>
    <x v="2"/>
    <x v="0"/>
    <x v="11"/>
    <d v="2021-06-14T00:00:00"/>
    <d v="2021-06-14T00:00:00"/>
    <x v="1"/>
    <x v="1"/>
    <d v="2021-07-14T00:00:00"/>
    <n v="1068888"/>
    <x v="6"/>
    <s v="B1"/>
    <x v="1"/>
    <s v="Verified"/>
    <n v="24240"/>
    <n v="0"/>
    <n v="112.92"/>
    <n v="9.9900000000000003E-2"/>
    <n v="3500"/>
    <n v="10"/>
    <n v="4049"/>
  </r>
  <r>
    <n v="619941"/>
    <x v="33"/>
    <x v="0"/>
    <x v="4"/>
    <s v="darden restaurants"/>
    <x v="2"/>
    <x v="0"/>
    <x v="49"/>
    <d v="2021-12-13T00:00:00"/>
    <d v="2021-12-13T00:00:00"/>
    <x v="1"/>
    <x v="1"/>
    <d v="2022-01-13T00:00:00"/>
    <n v="794575"/>
    <x v="6"/>
    <s v="B1"/>
    <x v="1"/>
    <s v="Verified"/>
    <n v="11000"/>
    <n v="3.3799999999999997E-2"/>
    <n v="120.63"/>
    <n v="8.8800000000000004E-2"/>
    <n v="3800"/>
    <n v="16"/>
    <n v="4343"/>
  </r>
  <r>
    <n v="879190"/>
    <x v="0"/>
    <x v="0"/>
    <x v="4"/>
    <s v="USNRC"/>
    <x v="2"/>
    <x v="0"/>
    <x v="10"/>
    <d v="2021-02-16T00:00:00"/>
    <d v="2021-08-14T00:00:00"/>
    <x v="1"/>
    <x v="1"/>
    <d v="2021-09-14T00:00:00"/>
    <n v="1094006"/>
    <x v="6"/>
    <s v="B3"/>
    <x v="1"/>
    <s v="Verified"/>
    <n v="111460"/>
    <n v="0.1012"/>
    <n v="165.38"/>
    <n v="0.1171"/>
    <n v="5000"/>
    <n v="29"/>
    <n v="5949"/>
  </r>
  <r>
    <n v="789706"/>
    <x v="13"/>
    <x v="0"/>
    <x v="2"/>
    <s v="Nintendo of America"/>
    <x v="2"/>
    <x v="0"/>
    <x v="6"/>
    <d v="2021-10-15T00:00:00"/>
    <d v="2021-08-13T00:00:00"/>
    <x v="1"/>
    <x v="1"/>
    <d v="2021-09-13T00:00:00"/>
    <n v="993656"/>
    <x v="6"/>
    <s v="B1"/>
    <x v="1"/>
    <s v="Verified"/>
    <n v="18576"/>
    <n v="0.1137"/>
    <n v="45.17"/>
    <n v="9.9900000000000003E-2"/>
    <n v="1400"/>
    <n v="11"/>
    <n v="1602"/>
  </r>
  <r>
    <n v="827625"/>
    <x v="8"/>
    <x v="0"/>
    <x v="2"/>
    <s v="GENY"/>
    <x v="2"/>
    <x v="0"/>
    <x v="44"/>
    <d v="2021-08-14T00:00:00"/>
    <d v="2021-08-14T00:00:00"/>
    <x v="1"/>
    <x v="1"/>
    <d v="2021-09-14T00:00:00"/>
    <n v="1036588"/>
    <x v="6"/>
    <s v="B2"/>
    <x v="1"/>
    <s v="Verified"/>
    <n v="28000"/>
    <n v="0.1449"/>
    <n v="97.64"/>
    <n v="0.10589999999999999"/>
    <n v="3000"/>
    <n v="11"/>
    <n v="3515"/>
  </r>
  <r>
    <n v="575605"/>
    <x v="5"/>
    <x v="0"/>
    <x v="2"/>
    <s v="Red Lobster"/>
    <x v="2"/>
    <x v="0"/>
    <x v="54"/>
    <d v="2021-09-13T00:00:00"/>
    <d v="2021-09-13T00:00:00"/>
    <x v="1"/>
    <x v="1"/>
    <d v="2021-10-13T00:00:00"/>
    <n v="740347"/>
    <x v="6"/>
    <s v="B4"/>
    <x v="1"/>
    <s v="Verified"/>
    <n v="24000"/>
    <n v="0.2215"/>
    <n v="49.46"/>
    <n v="0.1149"/>
    <n v="1500"/>
    <n v="27"/>
    <n v="1781"/>
  </r>
  <r>
    <n v="564165"/>
    <x v="13"/>
    <x v="0"/>
    <x v="5"/>
    <s v="Wal-Mart"/>
    <x v="2"/>
    <x v="0"/>
    <x v="47"/>
    <d v="2021-11-15T00:00:00"/>
    <d v="2021-07-12T00:00:00"/>
    <x v="1"/>
    <x v="1"/>
    <d v="2021-08-12T00:00:00"/>
    <n v="725931"/>
    <x v="6"/>
    <s v="B4"/>
    <x v="1"/>
    <s v="Verified"/>
    <n v="22800"/>
    <n v="2.3699999999999999E-2"/>
    <n v="32.979999999999997"/>
    <n v="0.1149"/>
    <n v="1000"/>
    <n v="3"/>
    <n v="1103"/>
  </r>
  <r>
    <n v="998128"/>
    <x v="8"/>
    <x v="0"/>
    <x v="10"/>
    <s v="b and b management"/>
    <x v="2"/>
    <x v="0"/>
    <x v="13"/>
    <d v="2021-11-14T00:00:00"/>
    <d v="2021-11-14T00:00:00"/>
    <x v="1"/>
    <x v="1"/>
    <d v="2021-12-14T00:00:00"/>
    <n v="1223267"/>
    <x v="6"/>
    <s v="B2"/>
    <x v="1"/>
    <s v="Verified"/>
    <n v="24000"/>
    <n v="0.2215"/>
    <n v="289.08999999999997"/>
    <n v="0.1065"/>
    <n v="8875"/>
    <n v="21"/>
    <n v="10407"/>
  </r>
  <r>
    <n v="837459"/>
    <x v="37"/>
    <x v="0"/>
    <x v="0"/>
    <s v="San Francisco Symphony"/>
    <x v="2"/>
    <x v="0"/>
    <x v="11"/>
    <d v="2021-08-12T00:00:00"/>
    <d v="2021-08-12T00:00:00"/>
    <x v="1"/>
    <x v="1"/>
    <d v="2021-09-12T00:00:00"/>
    <n v="1047586"/>
    <x v="6"/>
    <s v="B1"/>
    <x v="1"/>
    <s v="Verified"/>
    <n v="140000"/>
    <n v="4.2900000000000001E-2"/>
    <n v="322.63"/>
    <n v="9.9900000000000003E-2"/>
    <n v="10000"/>
    <n v="16"/>
    <n v="10590"/>
  </r>
  <r>
    <n v="582926"/>
    <x v="4"/>
    <x v="0"/>
    <x v="0"/>
    <s v="Childrens Hospital of Pittsburgh"/>
    <x v="2"/>
    <x v="0"/>
    <x v="54"/>
    <d v="2021-01-14T00:00:00"/>
    <d v="2021-09-13T00:00:00"/>
    <x v="1"/>
    <x v="1"/>
    <d v="2021-10-13T00:00:00"/>
    <n v="749094"/>
    <x v="6"/>
    <s v="B2"/>
    <x v="1"/>
    <s v="Verified"/>
    <n v="12000"/>
    <n v="0.10199999999999999"/>
    <n v="154.94999999999999"/>
    <n v="0.1075"/>
    <n v="4750"/>
    <n v="16"/>
    <n v="5576"/>
  </r>
  <r>
    <n v="504618"/>
    <x v="1"/>
    <x v="0"/>
    <x v="4"/>
    <s v="Blue Shield of California"/>
    <x v="2"/>
    <x v="0"/>
    <x v="48"/>
    <d v="2021-05-16T00:00:00"/>
    <d v="2021-03-12T00:00:00"/>
    <x v="1"/>
    <x v="1"/>
    <d v="2021-04-12T00:00:00"/>
    <n v="649825"/>
    <x v="6"/>
    <s v="B2"/>
    <x v="1"/>
    <s v="Verified"/>
    <n v="121000"/>
    <n v="0"/>
    <n v="97.16"/>
    <n v="0.10249999999999999"/>
    <n v="3000"/>
    <n v="20"/>
    <n v="3414"/>
  </r>
  <r>
    <n v="796681"/>
    <x v="1"/>
    <x v="0"/>
    <x v="10"/>
    <s v="City of Foster City"/>
    <x v="2"/>
    <x v="0"/>
    <x v="6"/>
    <d v="2021-05-16T00:00:00"/>
    <d v="2021-07-14T00:00:00"/>
    <x v="1"/>
    <x v="1"/>
    <d v="2021-08-14T00:00:00"/>
    <n v="1001548"/>
    <x v="6"/>
    <s v="B4"/>
    <x v="1"/>
    <s v="Verified"/>
    <n v="72000"/>
    <n v="3.4799999999999998E-2"/>
    <n v="672.62"/>
    <n v="0.1149"/>
    <n v="20400"/>
    <n v="19"/>
    <n v="24214"/>
  </r>
  <r>
    <n v="689330"/>
    <x v="2"/>
    <x v="0"/>
    <x v="0"/>
    <s v="page southerland page"/>
    <x v="2"/>
    <x v="0"/>
    <x v="42"/>
    <d v="2021-03-12T00:00:00"/>
    <d v="2021-03-12T00:00:00"/>
    <x v="1"/>
    <x v="1"/>
    <d v="2021-04-12T00:00:00"/>
    <n v="879603"/>
    <x v="6"/>
    <s v="B4"/>
    <x v="1"/>
    <s v="Verified"/>
    <n v="72000"/>
    <n v="3.6700000000000003E-2"/>
    <n v="293.55"/>
    <n v="0.1074"/>
    <n v="9000"/>
    <n v="14"/>
    <n v="9644"/>
  </r>
  <r>
    <n v="633706"/>
    <x v="8"/>
    <x v="0"/>
    <x v="6"/>
    <s v="Equal Employment Opportunity Commission"/>
    <x v="2"/>
    <x v="0"/>
    <x v="41"/>
    <d v="2021-01-14T00:00:00"/>
    <d v="2021-01-14T00:00:00"/>
    <x v="1"/>
    <x v="1"/>
    <d v="2021-02-14T00:00:00"/>
    <n v="811029"/>
    <x v="6"/>
    <s v="B3"/>
    <x v="1"/>
    <s v="Verified"/>
    <n v="37000"/>
    <n v="8.72E-2"/>
    <n v="481.34"/>
    <n v="9.6199999999999994E-2"/>
    <n v="15000"/>
    <n v="24"/>
    <n v="17328"/>
  </r>
  <r>
    <n v="428292"/>
    <x v="8"/>
    <x v="0"/>
    <x v="8"/>
    <s v="Original Media"/>
    <x v="2"/>
    <x v="0"/>
    <x v="30"/>
    <d v="2021-04-16T00:00:00"/>
    <d v="2021-08-12T00:00:00"/>
    <x v="1"/>
    <x v="1"/>
    <d v="2021-09-12T00:00:00"/>
    <n v="506627"/>
    <x v="6"/>
    <s v="B2"/>
    <x v="1"/>
    <s v="Verified"/>
    <n v="60000"/>
    <n v="4.4600000000000001E-2"/>
    <n v="262.91000000000003"/>
    <n v="0.11260000000000001"/>
    <n v="8000"/>
    <n v="20"/>
    <n v="9465"/>
  </r>
  <r>
    <n v="999746"/>
    <x v="28"/>
    <x v="0"/>
    <x v="9"/>
    <s v="Clayton Police"/>
    <x v="2"/>
    <x v="0"/>
    <x v="13"/>
    <d v="2021-02-14T00:00:00"/>
    <d v="2021-02-14T00:00:00"/>
    <x v="1"/>
    <x v="1"/>
    <d v="2021-03-14T00:00:00"/>
    <n v="1225348"/>
    <x v="6"/>
    <s v="B1"/>
    <x v="1"/>
    <s v="Verified"/>
    <n v="60000"/>
    <n v="0.1832"/>
    <n v="386.7"/>
    <n v="9.9099999999999994E-2"/>
    <n v="12000"/>
    <n v="15"/>
    <n v="13782"/>
  </r>
  <r>
    <n v="692794"/>
    <x v="1"/>
    <x v="0"/>
    <x v="0"/>
    <s v="Kelly IT Services"/>
    <x v="2"/>
    <x v="0"/>
    <x v="42"/>
    <d v="2021-02-13T00:00:00"/>
    <d v="2021-01-13T00:00:00"/>
    <x v="1"/>
    <x v="1"/>
    <d v="2021-02-13T00:00:00"/>
    <n v="883551"/>
    <x v="6"/>
    <s v="B3"/>
    <x v="1"/>
    <s v="Verified"/>
    <n v="36000"/>
    <n v="5.1999999999999998E-2"/>
    <n v="162.21"/>
    <n v="0.1037"/>
    <n v="5000"/>
    <n v="5"/>
    <n v="5699"/>
  </r>
  <r>
    <n v="391904"/>
    <x v="1"/>
    <x v="0"/>
    <x v="0"/>
    <m/>
    <x v="2"/>
    <x v="0"/>
    <x v="45"/>
    <d v="2021-04-14T00:00:00"/>
    <d v="2021-08-11T00:00:00"/>
    <x v="1"/>
    <x v="1"/>
    <d v="2021-09-11T00:00:00"/>
    <n v="428372"/>
    <x v="6"/>
    <s v="B5"/>
    <x v="1"/>
    <s v="Verified"/>
    <n v="48500"/>
    <n v="0.16700000000000001"/>
    <n v="149.91999999999999"/>
    <n v="0.1221"/>
    <n v="4500"/>
    <n v="12"/>
    <n v="5344"/>
  </r>
  <r>
    <n v="615820"/>
    <x v="1"/>
    <x v="0"/>
    <x v="3"/>
    <s v="San Bernardino County"/>
    <x v="2"/>
    <x v="0"/>
    <x v="49"/>
    <d v="2021-05-16T00:00:00"/>
    <d v="2021-08-13T00:00:00"/>
    <x v="1"/>
    <x v="1"/>
    <d v="2021-09-13T00:00:00"/>
    <n v="789668"/>
    <x v="6"/>
    <s v="B5"/>
    <x v="1"/>
    <s v="Verified"/>
    <n v="60000"/>
    <n v="0.1394"/>
    <n v="227.06"/>
    <n v="0.1036"/>
    <n v="7000"/>
    <n v="13"/>
    <n v="8155"/>
  </r>
  <r>
    <n v="523412"/>
    <x v="2"/>
    <x v="0"/>
    <x v="3"/>
    <s v="HEB"/>
    <x v="2"/>
    <x v="0"/>
    <x v="51"/>
    <d v="2021-06-13T00:00:00"/>
    <d v="2021-06-13T00:00:00"/>
    <x v="1"/>
    <x v="1"/>
    <d v="2021-07-13T00:00:00"/>
    <n v="677209"/>
    <x v="6"/>
    <s v="B2"/>
    <x v="1"/>
    <s v="Verified"/>
    <n v="26100"/>
    <n v="0.22989999999999999"/>
    <n v="163.11000000000001"/>
    <n v="0.1075"/>
    <n v="5000"/>
    <n v="32"/>
    <n v="5872"/>
  </r>
  <r>
    <n v="601579"/>
    <x v="3"/>
    <x v="0"/>
    <x v="0"/>
    <s v="DeVry University"/>
    <x v="2"/>
    <x v="0"/>
    <x v="50"/>
    <d v="2021-10-11T00:00:00"/>
    <d v="2021-10-11T00:00:00"/>
    <x v="1"/>
    <x v="1"/>
    <d v="2021-11-11T00:00:00"/>
    <n v="771925"/>
    <x v="6"/>
    <s v="B1"/>
    <x v="1"/>
    <s v="Verified"/>
    <n v="35820"/>
    <n v="0.1002"/>
    <n v="103.97"/>
    <n v="8.8800000000000004E-2"/>
    <n v="3275"/>
    <n v="7"/>
    <n v="3413"/>
  </r>
  <r>
    <n v="748579"/>
    <x v="1"/>
    <x v="0"/>
    <x v="6"/>
    <s v="Tiffany &amp; Co."/>
    <x v="0"/>
    <x v="0"/>
    <x v="25"/>
    <d v="2021-01-16T00:00:00"/>
    <d v="2021-06-14T00:00:00"/>
    <x v="1"/>
    <x v="1"/>
    <d v="2021-07-14T00:00:00"/>
    <n v="947639"/>
    <x v="6"/>
    <s v="C1"/>
    <x v="1"/>
    <s v="Verified"/>
    <n v="40000"/>
    <n v="0.15629999999999999"/>
    <n v="715.9"/>
    <n v="0.12989999999999999"/>
    <n v="21250"/>
    <n v="16"/>
    <n v="25772"/>
  </r>
  <r>
    <n v="528593"/>
    <x v="25"/>
    <x v="0"/>
    <x v="6"/>
    <s v="Lockheed Martin"/>
    <x v="0"/>
    <x v="0"/>
    <x v="51"/>
    <d v="2021-06-13T00:00:00"/>
    <d v="2021-07-13T00:00:00"/>
    <x v="1"/>
    <x v="1"/>
    <d v="2021-08-13T00:00:00"/>
    <n v="683615"/>
    <x v="6"/>
    <s v="C2"/>
    <x v="1"/>
    <s v="Verified"/>
    <n v="42996"/>
    <n v="8.0399999999999999E-2"/>
    <n v="169.95"/>
    <n v="0.1361"/>
    <n v="5000"/>
    <n v="13"/>
    <n v="6118"/>
  </r>
  <r>
    <n v="635926"/>
    <x v="1"/>
    <x v="0"/>
    <x v="3"/>
    <s v="us bank"/>
    <x v="0"/>
    <x v="0"/>
    <x v="41"/>
    <d v="2021-05-16T00:00:00"/>
    <d v="2021-01-14T00:00:00"/>
    <x v="1"/>
    <x v="1"/>
    <d v="2021-02-14T00:00:00"/>
    <n v="814644"/>
    <x v="6"/>
    <s v="C3"/>
    <x v="1"/>
    <s v="Verified"/>
    <n v="54000"/>
    <n v="0.1193"/>
    <n v="202.11"/>
    <n v="0.1298"/>
    <n v="6000"/>
    <n v="15"/>
    <n v="7276"/>
  </r>
  <r>
    <n v="493088"/>
    <x v="4"/>
    <x v="0"/>
    <x v="8"/>
    <s v="Mpp Ridgway"/>
    <x v="0"/>
    <x v="0"/>
    <x v="26"/>
    <d v="2021-03-13T00:00:00"/>
    <d v="2021-03-13T00:00:00"/>
    <x v="1"/>
    <x v="1"/>
    <d v="2021-04-13T00:00:00"/>
    <n v="630712"/>
    <x v="6"/>
    <s v="C1"/>
    <x v="1"/>
    <s v="Verified"/>
    <n v="27000"/>
    <n v="0.20710000000000001"/>
    <n v="201.4"/>
    <n v="0.1273"/>
    <n v="6000"/>
    <n v="8"/>
    <n v="7251"/>
  </r>
  <r>
    <n v="545120"/>
    <x v="13"/>
    <x v="0"/>
    <x v="8"/>
    <s v="Costco Wholesale"/>
    <x v="0"/>
    <x v="0"/>
    <x v="43"/>
    <d v="2021-06-13T00:00:00"/>
    <d v="2021-06-13T00:00:00"/>
    <x v="1"/>
    <x v="1"/>
    <d v="2021-07-13T00:00:00"/>
    <n v="703101"/>
    <x v="6"/>
    <s v="C4"/>
    <x v="1"/>
    <s v="Verified"/>
    <n v="58000"/>
    <n v="0.16220000000000001"/>
    <n v="109.92"/>
    <n v="0.14349999999999999"/>
    <n v="3200"/>
    <n v="31"/>
    <n v="3956"/>
  </r>
  <r>
    <n v="497950"/>
    <x v="23"/>
    <x v="0"/>
    <x v="4"/>
    <s v="URS"/>
    <x v="0"/>
    <x v="0"/>
    <x v="48"/>
    <d v="2021-03-12T00:00:00"/>
    <d v="2021-03-12T00:00:00"/>
    <x v="1"/>
    <x v="1"/>
    <d v="2021-04-12T00:00:00"/>
    <n v="638473"/>
    <x v="6"/>
    <s v="C1"/>
    <x v="1"/>
    <s v="Verified"/>
    <n v="42500"/>
    <n v="6.4699999999999994E-2"/>
    <n v="839.16"/>
    <n v="0.1273"/>
    <n v="25000"/>
    <n v="5"/>
    <n v="29440"/>
  </r>
  <r>
    <n v="629835"/>
    <x v="21"/>
    <x v="0"/>
    <x v="4"/>
    <s v="Legg Mason"/>
    <x v="0"/>
    <x v="0"/>
    <x v="41"/>
    <d v="2021-04-16T00:00:00"/>
    <d v="2021-08-12T00:00:00"/>
    <x v="1"/>
    <x v="1"/>
    <d v="2021-09-12T00:00:00"/>
    <n v="806962"/>
    <x v="6"/>
    <s v="C4"/>
    <x v="1"/>
    <s v="Verified"/>
    <n v="100000"/>
    <n v="9.8500000000000004E-2"/>
    <n v="169.32"/>
    <n v="0.13350000000000001"/>
    <n v="5000"/>
    <n v="38"/>
    <n v="5826"/>
  </r>
  <r>
    <n v="728208"/>
    <x v="18"/>
    <x v="0"/>
    <x v="2"/>
    <s v="bank of america"/>
    <x v="0"/>
    <x v="0"/>
    <x v="25"/>
    <d v="2021-04-16T00:00:00"/>
    <d v="2021-05-14T00:00:00"/>
    <x v="1"/>
    <x v="1"/>
    <d v="2021-06-14T00:00:00"/>
    <n v="923868"/>
    <x v="6"/>
    <s v="C2"/>
    <x v="1"/>
    <s v="Verified"/>
    <n v="79820"/>
    <n v="0.1406"/>
    <n v="488.6"/>
    <n v="0.13489999999999999"/>
    <n v="14400"/>
    <n v="42"/>
    <n v="17590"/>
  </r>
  <r>
    <n v="623530"/>
    <x v="1"/>
    <x v="0"/>
    <x v="5"/>
    <s v="time warner cable"/>
    <x v="0"/>
    <x v="0"/>
    <x v="41"/>
    <d v="2021-01-16T00:00:00"/>
    <d v="2021-11-12T00:00:00"/>
    <x v="1"/>
    <x v="1"/>
    <d v="2021-12-12T00:00:00"/>
    <n v="799110"/>
    <x v="6"/>
    <s v="C2"/>
    <x v="1"/>
    <s v="Verified"/>
    <n v="31416"/>
    <n v="0.13869999999999999"/>
    <n v="268.06"/>
    <n v="0.12609999999999999"/>
    <n v="8000"/>
    <n v="9"/>
    <n v="9406"/>
  </r>
  <r>
    <n v="460108"/>
    <x v="0"/>
    <x v="0"/>
    <x v="7"/>
    <s v="OnMedia"/>
    <x v="0"/>
    <x v="0"/>
    <x v="32"/>
    <d v="2021-11-12T00:00:00"/>
    <d v="2021-12-12T00:00:00"/>
    <x v="1"/>
    <x v="1"/>
    <d v="2022-01-12T00:00:00"/>
    <n v="573967"/>
    <x v="6"/>
    <s v="C4"/>
    <x v="1"/>
    <s v="Verified"/>
    <n v="43000"/>
    <n v="0.1845"/>
    <n v="136.55000000000001"/>
    <n v="0.13919999999999999"/>
    <n v="4000"/>
    <n v="14"/>
    <n v="4916"/>
  </r>
  <r>
    <n v="589250"/>
    <x v="3"/>
    <x v="0"/>
    <x v="0"/>
    <s v="Northwestern Univ"/>
    <x v="0"/>
    <x v="0"/>
    <x v="54"/>
    <d v="2021-11-10T00:00:00"/>
    <d v="2021-11-10T00:00:00"/>
    <x v="1"/>
    <x v="1"/>
    <d v="2021-12-10T00:00:00"/>
    <n v="756993"/>
    <x v="6"/>
    <s v="C3"/>
    <x v="1"/>
    <s v="Verified"/>
    <n v="24960"/>
    <n v="0.1207"/>
    <n v="34.17"/>
    <n v="0.13980000000000001"/>
    <n v="1000"/>
    <n v="11"/>
    <n v="1012"/>
  </r>
  <r>
    <n v="777487"/>
    <x v="1"/>
    <x v="0"/>
    <x v="5"/>
    <s v="Hollenbeck Middle School"/>
    <x v="0"/>
    <x v="0"/>
    <x v="6"/>
    <d v="2021-05-16T00:00:00"/>
    <d v="2021-12-11T00:00:00"/>
    <x v="1"/>
    <x v="1"/>
    <d v="2022-01-11T00:00:00"/>
    <n v="979984"/>
    <x v="6"/>
    <s v="C1"/>
    <x v="1"/>
    <s v="Verified"/>
    <n v="50049"/>
    <n v="0.1736"/>
    <n v="269.52"/>
    <n v="0.12989999999999999"/>
    <n v="8000"/>
    <n v="23"/>
    <n v="8490"/>
  </r>
  <r>
    <n v="527636"/>
    <x v="42"/>
    <x v="0"/>
    <x v="6"/>
    <s v="Self"/>
    <x v="0"/>
    <x v="0"/>
    <x v="51"/>
    <d v="2021-06-13T00:00:00"/>
    <d v="2021-06-13T00:00:00"/>
    <x v="1"/>
    <x v="1"/>
    <d v="2021-07-13T00:00:00"/>
    <n v="682475"/>
    <x v="6"/>
    <s v="C4"/>
    <x v="1"/>
    <s v="Verified"/>
    <n v="51996"/>
    <n v="0.1835"/>
    <n v="171.74"/>
    <n v="0.14349999999999999"/>
    <n v="5000"/>
    <n v="11"/>
    <n v="6198"/>
  </r>
  <r>
    <n v="373842"/>
    <x v="29"/>
    <x v="0"/>
    <x v="5"/>
    <s v="Ergon Energy Partners"/>
    <x v="0"/>
    <x v="0"/>
    <x v="40"/>
    <d v="2021-09-11T00:00:00"/>
    <d v="2021-10-11T00:00:00"/>
    <x v="1"/>
    <x v="1"/>
    <d v="2021-11-11T00:00:00"/>
    <n v="394312"/>
    <x v="6"/>
    <s v="C4"/>
    <x v="1"/>
    <s v="Verified"/>
    <n v="51000"/>
    <n v="4.3499999999999997E-2"/>
    <n v="271.39"/>
    <n v="0.13469999999999999"/>
    <n v="8000"/>
    <n v="14"/>
    <n v="9725"/>
  </r>
  <r>
    <n v="456047"/>
    <x v="1"/>
    <x v="0"/>
    <x v="8"/>
    <s v="City of Palo Alto, CA"/>
    <x v="0"/>
    <x v="0"/>
    <x v="32"/>
    <d v="2021-11-15T00:00:00"/>
    <d v="2021-01-12T00:00:00"/>
    <x v="1"/>
    <x v="1"/>
    <d v="2021-02-12T00:00:00"/>
    <n v="566024"/>
    <x v="6"/>
    <s v="C2"/>
    <x v="1"/>
    <s v="Verified"/>
    <n v="110000"/>
    <n v="9.8599999999999993E-2"/>
    <n v="338.01"/>
    <n v="0.13220000000000001"/>
    <n v="10000"/>
    <n v="17"/>
    <n v="11972"/>
  </r>
  <r>
    <n v="1006114"/>
    <x v="5"/>
    <x v="0"/>
    <x v="8"/>
    <s v="Darden - Red Lobster"/>
    <x v="0"/>
    <x v="0"/>
    <x v="22"/>
    <d v="2021-05-15T00:00:00"/>
    <d v="2021-10-14T00:00:00"/>
    <x v="1"/>
    <x v="1"/>
    <d v="2021-11-14T00:00:00"/>
    <n v="1232919"/>
    <x v="6"/>
    <s v="C4"/>
    <x v="1"/>
    <s v="Verified"/>
    <n v="33000"/>
    <n v="0.23780000000000001"/>
    <n v="264.47000000000003"/>
    <n v="0.1527"/>
    <n v="7600"/>
    <n v="21"/>
    <n v="9517"/>
  </r>
  <r>
    <n v="558022"/>
    <x v="0"/>
    <x v="0"/>
    <x v="4"/>
    <s v="Georgia Department of Labor"/>
    <x v="0"/>
    <x v="0"/>
    <x v="47"/>
    <d v="2021-04-16T00:00:00"/>
    <d v="2021-02-13T00:00:00"/>
    <x v="1"/>
    <x v="1"/>
    <d v="2021-03-13T00:00:00"/>
    <n v="718393"/>
    <x v="6"/>
    <s v="C3"/>
    <x v="1"/>
    <s v="Verified"/>
    <n v="27600"/>
    <n v="0.15090000000000001"/>
    <n v="307.52"/>
    <n v="0.13980000000000001"/>
    <n v="9000"/>
    <n v="9"/>
    <n v="10999"/>
  </r>
  <r>
    <n v="579064"/>
    <x v="18"/>
    <x v="0"/>
    <x v="4"/>
    <s v="HORIZON BLUE CROSS BLUE SHIELD"/>
    <x v="0"/>
    <x v="0"/>
    <x v="54"/>
    <d v="2021-11-13T00:00:00"/>
    <d v="2021-09-13T00:00:00"/>
    <x v="1"/>
    <x v="1"/>
    <d v="2021-10-13T00:00:00"/>
    <n v="744540"/>
    <x v="6"/>
    <s v="C3"/>
    <x v="1"/>
    <s v="Verified"/>
    <n v="42000"/>
    <n v="0.20910000000000001"/>
    <n v="341.68"/>
    <n v="0.13980000000000001"/>
    <n v="10000"/>
    <n v="20"/>
    <n v="12301"/>
  </r>
  <r>
    <n v="362523"/>
    <x v="5"/>
    <x v="0"/>
    <x v="2"/>
    <s v="bank of new york mellon"/>
    <x v="0"/>
    <x v="0"/>
    <x v="55"/>
    <d v="2021-02-15T00:00:00"/>
    <d v="2021-07-10T00:00:00"/>
    <x v="1"/>
    <x v="1"/>
    <d v="2021-08-10T00:00:00"/>
    <n v="371978"/>
    <x v="6"/>
    <s v="C1"/>
    <x v="1"/>
    <s v="Verified"/>
    <n v="42000"/>
    <n v="0.106"/>
    <n v="198.66"/>
    <n v="0.1178"/>
    <n v="6000"/>
    <n v="14"/>
    <n v="6871"/>
  </r>
  <r>
    <n v="785135"/>
    <x v="13"/>
    <x v="0"/>
    <x v="0"/>
    <s v="Ecology Associate Advocate"/>
    <x v="0"/>
    <x v="0"/>
    <x v="6"/>
    <d v="2021-03-16T00:00:00"/>
    <d v="2021-04-12T00:00:00"/>
    <x v="1"/>
    <x v="1"/>
    <d v="2021-05-12T00:00:00"/>
    <n v="988405"/>
    <x v="6"/>
    <s v="C4"/>
    <x v="1"/>
    <s v="Verified"/>
    <n v="24000"/>
    <n v="4.9000000000000002E-2"/>
    <n v="414.76"/>
    <n v="0.1479"/>
    <n v="12000"/>
    <n v="4"/>
    <n v="13209"/>
  </r>
  <r>
    <n v="430963"/>
    <x v="3"/>
    <x v="0"/>
    <x v="6"/>
    <s v="Abbott Laboratories"/>
    <x v="0"/>
    <x v="0"/>
    <x v="20"/>
    <d v="2021-05-15T00:00:00"/>
    <d v="2021-08-12T00:00:00"/>
    <x v="1"/>
    <x v="1"/>
    <d v="2021-09-12T00:00:00"/>
    <n v="510529"/>
    <x v="6"/>
    <s v="C2"/>
    <x v="1"/>
    <s v="Verified"/>
    <n v="36000"/>
    <n v="9.3700000000000006E-2"/>
    <n v="169.01"/>
    <n v="0.13220000000000001"/>
    <n v="5000"/>
    <n v="16"/>
    <n v="6084"/>
  </r>
  <r>
    <n v="409769"/>
    <x v="8"/>
    <x v="0"/>
    <x v="6"/>
    <s v="New York City Department of Education"/>
    <x v="0"/>
    <x v="0"/>
    <x v="23"/>
    <d v="2021-06-12T00:00:00"/>
    <d v="2021-06-12T00:00:00"/>
    <x v="1"/>
    <x v="1"/>
    <d v="2021-07-12T00:00:00"/>
    <n v="460709"/>
    <x v="6"/>
    <s v="C1"/>
    <x v="1"/>
    <s v="Verified"/>
    <n v="96408"/>
    <n v="0.1343"/>
    <n v="257.69"/>
    <n v="0.12529999999999999"/>
    <n v="7700"/>
    <n v="24"/>
    <n v="9277"/>
  </r>
  <r>
    <n v="382245"/>
    <x v="29"/>
    <x v="0"/>
    <x v="8"/>
    <s v="BASF Chemical Company"/>
    <x v="0"/>
    <x v="0"/>
    <x v="33"/>
    <d v="2021-02-12T00:00:00"/>
    <d v="2021-01-12T00:00:00"/>
    <x v="1"/>
    <x v="1"/>
    <d v="2021-02-12T00:00:00"/>
    <n v="411497"/>
    <x v="6"/>
    <s v="C2"/>
    <x v="1"/>
    <s v="Verified"/>
    <n v="77496"/>
    <n v="0.1883"/>
    <n v="302.57"/>
    <n v="0.12839999999999999"/>
    <n v="9000"/>
    <n v="16"/>
    <n v="10895"/>
  </r>
  <r>
    <n v="528582"/>
    <x v="8"/>
    <x v="0"/>
    <x v="5"/>
    <s v="MTS LOGISTICS INC"/>
    <x v="0"/>
    <x v="0"/>
    <x v="51"/>
    <d v="2021-04-16T00:00:00"/>
    <d v="2021-12-12T00:00:00"/>
    <x v="1"/>
    <x v="1"/>
    <d v="2022-01-12T00:00:00"/>
    <n v="683601"/>
    <x v="6"/>
    <s v="C3"/>
    <x v="1"/>
    <s v="Verified"/>
    <n v="87000"/>
    <n v="5.9200000000000003E-2"/>
    <n v="170.84"/>
    <n v="0.13980000000000001"/>
    <n v="5000"/>
    <n v="20"/>
    <n v="6110"/>
  </r>
  <r>
    <n v="509895"/>
    <x v="18"/>
    <x v="0"/>
    <x v="5"/>
    <s v="TD Bank"/>
    <x v="0"/>
    <x v="0"/>
    <x v="48"/>
    <d v="2021-05-16T00:00:00"/>
    <d v="2021-05-13T00:00:00"/>
    <x v="1"/>
    <x v="1"/>
    <d v="2021-06-13T00:00:00"/>
    <n v="658302"/>
    <x v="6"/>
    <s v="C5"/>
    <x v="1"/>
    <s v="Verified"/>
    <n v="38400"/>
    <n v="0.1409"/>
    <n v="34.29"/>
    <n v="0.14219999999999999"/>
    <n v="1000"/>
    <n v="7"/>
    <n v="1234"/>
  </r>
  <r>
    <n v="590092"/>
    <x v="38"/>
    <x v="0"/>
    <x v="7"/>
    <s v="Autozone"/>
    <x v="0"/>
    <x v="0"/>
    <x v="50"/>
    <d v="2021-10-13T00:00:00"/>
    <d v="2021-11-13T00:00:00"/>
    <x v="1"/>
    <x v="1"/>
    <d v="2021-12-13T00:00:00"/>
    <n v="758024"/>
    <x v="6"/>
    <s v="C3"/>
    <x v="1"/>
    <s v="Verified"/>
    <n v="21600"/>
    <n v="9.1700000000000004E-2"/>
    <n v="239.18"/>
    <n v="0.13980000000000001"/>
    <n v="7000"/>
    <n v="17"/>
    <n v="8611"/>
  </r>
  <r>
    <n v="591044"/>
    <x v="1"/>
    <x v="0"/>
    <x v="9"/>
    <s v="Silvergate Bank"/>
    <x v="0"/>
    <x v="0"/>
    <x v="50"/>
    <d v="2021-02-16T00:00:00"/>
    <d v="2021-10-13T00:00:00"/>
    <x v="1"/>
    <x v="1"/>
    <d v="2021-11-13T00:00:00"/>
    <n v="759143"/>
    <x v="6"/>
    <s v="C4"/>
    <x v="1"/>
    <s v="Verified"/>
    <n v="73000"/>
    <n v="7.8399999999999997E-2"/>
    <n v="85.87"/>
    <n v="0.14349999999999999"/>
    <n v="2500"/>
    <n v="14"/>
    <n v="3092"/>
  </r>
  <r>
    <n v="569162"/>
    <x v="8"/>
    <x v="0"/>
    <x v="6"/>
    <s v="SB New York"/>
    <x v="0"/>
    <x v="0"/>
    <x v="47"/>
    <d v="2021-04-13T00:00:00"/>
    <d v="2021-04-13T00:00:00"/>
    <x v="1"/>
    <x v="1"/>
    <d v="2021-05-13T00:00:00"/>
    <n v="732197"/>
    <x v="6"/>
    <s v="C4"/>
    <x v="1"/>
    <s v="Verified"/>
    <n v="150000"/>
    <n v="2.3400000000000001E-2"/>
    <n v="429.35"/>
    <n v="0.14349999999999999"/>
    <n v="12500"/>
    <n v="23"/>
    <n v="14740"/>
  </r>
  <r>
    <n v="503891"/>
    <x v="10"/>
    <x v="0"/>
    <x v="8"/>
    <s v="Cardinal IG"/>
    <x v="0"/>
    <x v="0"/>
    <x v="48"/>
    <d v="2021-05-16T00:00:00"/>
    <d v="2021-09-11T00:00:00"/>
    <x v="1"/>
    <x v="1"/>
    <d v="2021-10-11T00:00:00"/>
    <n v="648610"/>
    <x v="6"/>
    <s v="C1"/>
    <x v="1"/>
    <s v="Verified"/>
    <n v="38688"/>
    <n v="2.6700000000000002E-2"/>
    <n v="100.7"/>
    <n v="0.1273"/>
    <n v="3000"/>
    <n v="19"/>
    <n v="3417"/>
  </r>
  <r>
    <n v="803593"/>
    <x v="29"/>
    <x v="0"/>
    <x v="2"/>
    <s v="Immigration and Customs"/>
    <x v="0"/>
    <x v="0"/>
    <x v="44"/>
    <d v="2021-04-16T00:00:00"/>
    <d v="2021-07-14T00:00:00"/>
    <x v="1"/>
    <x v="1"/>
    <d v="2021-08-14T00:00:00"/>
    <n v="1009368"/>
    <x v="6"/>
    <s v="C5"/>
    <x v="1"/>
    <s v="Verified"/>
    <n v="87000"/>
    <n v="0.20610000000000001"/>
    <n v="73.040000000000006"/>
    <n v="0.15229999999999999"/>
    <n v="2100"/>
    <n v="28"/>
    <n v="2629"/>
  </r>
  <r>
    <n v="768143"/>
    <x v="18"/>
    <x v="0"/>
    <x v="0"/>
    <s v="toyota of hackensack"/>
    <x v="0"/>
    <x v="0"/>
    <x v="25"/>
    <d v="2021-07-15T00:00:00"/>
    <d v="2021-09-13T00:00:00"/>
    <x v="1"/>
    <x v="1"/>
    <d v="2021-10-13T00:00:00"/>
    <n v="969364"/>
    <x v="6"/>
    <s v="C5"/>
    <x v="1"/>
    <s v="Verified"/>
    <n v="60000"/>
    <n v="0.23080000000000001"/>
    <n v="153.03"/>
    <n v="0.15229999999999999"/>
    <n v="4400"/>
    <n v="24"/>
    <n v="5426"/>
  </r>
  <r>
    <n v="423859"/>
    <x v="1"/>
    <x v="0"/>
    <x v="3"/>
    <s v="Department of Justice (DOJ)BOP"/>
    <x v="4"/>
    <x v="0"/>
    <x v="30"/>
    <d v="2021-01-12T00:00:00"/>
    <d v="2021-02-12T00:00:00"/>
    <x v="1"/>
    <x v="1"/>
    <d v="2021-03-12T00:00:00"/>
    <n v="499211"/>
    <x v="6"/>
    <s v="D4"/>
    <x v="1"/>
    <s v="Verified"/>
    <n v="64668"/>
    <n v="0.1158"/>
    <n v="208.15"/>
    <n v="0.15049999999999999"/>
    <n v="6000"/>
    <n v="13"/>
    <n v="7405"/>
  </r>
  <r>
    <n v="659394"/>
    <x v="23"/>
    <x v="0"/>
    <x v="3"/>
    <s v="Costco Wholesale"/>
    <x v="4"/>
    <x v="0"/>
    <x v="21"/>
    <d v="2021-11-13T00:00:00"/>
    <d v="2021-11-13T00:00:00"/>
    <x v="1"/>
    <x v="1"/>
    <d v="2021-12-13T00:00:00"/>
    <n v="843337"/>
    <x v="6"/>
    <s v="D5"/>
    <x v="1"/>
    <s v="Verified"/>
    <n v="84996"/>
    <n v="0.10829999999999999"/>
    <n v="105.51"/>
    <n v="0.16020000000000001"/>
    <n v="3000"/>
    <n v="5"/>
    <n v="3790"/>
  </r>
  <r>
    <n v="537294"/>
    <x v="5"/>
    <x v="0"/>
    <x v="4"/>
    <s v="National Mango Board"/>
    <x v="4"/>
    <x v="0"/>
    <x v="43"/>
    <d v="2021-05-16T00:00:00"/>
    <d v="2021-12-12T00:00:00"/>
    <x v="1"/>
    <x v="1"/>
    <d v="2022-01-12T00:00:00"/>
    <n v="694083"/>
    <x v="6"/>
    <s v="D2"/>
    <x v="1"/>
    <s v="Verified"/>
    <n v="55000"/>
    <n v="0.12889999999999999"/>
    <n v="667.56"/>
    <n v="0.15210000000000001"/>
    <n v="19200"/>
    <n v="10"/>
    <n v="23804"/>
  </r>
  <r>
    <n v="772333"/>
    <x v="4"/>
    <x v="0"/>
    <x v="2"/>
    <s v="CITIZENS BANK"/>
    <x v="4"/>
    <x v="0"/>
    <x v="6"/>
    <d v="2021-09-11T00:00:00"/>
    <d v="2021-09-11T00:00:00"/>
    <x v="1"/>
    <x v="1"/>
    <d v="2021-10-11T00:00:00"/>
    <n v="974255"/>
    <x v="6"/>
    <s v="D3"/>
    <x v="1"/>
    <s v="Verified"/>
    <n v="30000"/>
    <n v="3.44E-2"/>
    <n v="247.8"/>
    <n v="0.16489999999999999"/>
    <n v="7000"/>
    <n v="11"/>
    <n v="7283"/>
  </r>
  <r>
    <n v="641159"/>
    <x v="2"/>
    <x v="0"/>
    <x v="8"/>
    <s v="Corpus Media Labs"/>
    <x v="4"/>
    <x v="0"/>
    <x v="21"/>
    <d v="2021-08-15T00:00:00"/>
    <d v="2021-01-14T00:00:00"/>
    <x v="1"/>
    <x v="1"/>
    <d v="2021-02-14T00:00:00"/>
    <n v="820731"/>
    <x v="6"/>
    <s v="D1"/>
    <x v="1"/>
    <s v="Verified"/>
    <n v="57000"/>
    <n v="1.6799999999999999E-2"/>
    <n v="684.43"/>
    <n v="0.1409"/>
    <n v="20000"/>
    <n v="12"/>
    <n v="24642"/>
  </r>
  <r>
    <n v="429209"/>
    <x v="16"/>
    <x v="0"/>
    <x v="0"/>
    <s v="ConforMIS"/>
    <x v="4"/>
    <x v="0"/>
    <x v="20"/>
    <d v="2021-08-12T00:00:00"/>
    <d v="2021-08-12T00:00:00"/>
    <x v="1"/>
    <x v="1"/>
    <d v="2021-09-12T00:00:00"/>
    <n v="508408"/>
    <x v="6"/>
    <s v="D1"/>
    <x v="1"/>
    <s v="Verified"/>
    <n v="90000"/>
    <n v="0.12720000000000001"/>
    <n v="328.6"/>
    <n v="0.1411"/>
    <n v="9600"/>
    <n v="29"/>
    <n v="11829"/>
  </r>
  <r>
    <n v="992372"/>
    <x v="5"/>
    <x v="0"/>
    <x v="3"/>
    <s v="Department of Justice"/>
    <x v="4"/>
    <x v="0"/>
    <x v="13"/>
    <d v="2021-05-15T00:00:00"/>
    <d v="2021-11-14T00:00:00"/>
    <x v="1"/>
    <x v="1"/>
    <d v="2021-12-14T00:00:00"/>
    <n v="1216857"/>
    <x v="6"/>
    <s v="D1"/>
    <x v="1"/>
    <s v="Verified"/>
    <n v="126000"/>
    <n v="8.8700000000000001E-2"/>
    <n v="353.01"/>
    <n v="0.16289999999999999"/>
    <n v="10000"/>
    <n v="15"/>
    <n v="12708"/>
  </r>
  <r>
    <n v="729141"/>
    <x v="9"/>
    <x v="0"/>
    <x v="8"/>
    <s v="Aegis Construction Consultants"/>
    <x v="4"/>
    <x v="0"/>
    <x v="29"/>
    <d v="2021-03-16T00:00:00"/>
    <d v="2021-01-12T00:00:00"/>
    <x v="1"/>
    <x v="1"/>
    <d v="2021-02-12T00:00:00"/>
    <n v="924896"/>
    <x v="6"/>
    <s v="D1"/>
    <x v="1"/>
    <s v="Verified"/>
    <n v="65000"/>
    <n v="0.105"/>
    <n v="165.32"/>
    <n v="0.1454"/>
    <n v="4800"/>
    <n v="6"/>
    <n v="5228"/>
  </r>
  <r>
    <n v="500513"/>
    <x v="16"/>
    <x v="0"/>
    <x v="9"/>
    <s v="Tecolote Research  Inc"/>
    <x v="4"/>
    <x v="0"/>
    <x v="48"/>
    <d v="2021-11-15T00:00:00"/>
    <d v="2021-09-12T00:00:00"/>
    <x v="1"/>
    <x v="1"/>
    <d v="2021-10-12T00:00:00"/>
    <n v="642866"/>
    <x v="6"/>
    <s v="D1"/>
    <x v="1"/>
    <s v="Verified"/>
    <n v="75000"/>
    <n v="0.1009"/>
    <n v="303.3"/>
    <n v="0.1459"/>
    <n v="8800"/>
    <n v="19"/>
    <n v="10819"/>
  </r>
  <r>
    <n v="602679"/>
    <x v="21"/>
    <x v="0"/>
    <x v="3"/>
    <s v="Papa Ginos"/>
    <x v="1"/>
    <x v="0"/>
    <x v="50"/>
    <d v="2021-06-12T00:00:00"/>
    <d v="2021-06-12T00:00:00"/>
    <x v="1"/>
    <x v="1"/>
    <d v="2021-07-12T00:00:00"/>
    <n v="773280"/>
    <x v="6"/>
    <s v="E3"/>
    <x v="1"/>
    <s v="Verified"/>
    <n v="43212"/>
    <n v="3.1399999999999997E-2"/>
    <n v="709.98"/>
    <n v="0.16689999999999999"/>
    <n v="20000"/>
    <n v="8"/>
    <n v="24180"/>
  </r>
  <r>
    <n v="986196"/>
    <x v="5"/>
    <x v="0"/>
    <x v="8"/>
    <s v="Electronic Arts"/>
    <x v="1"/>
    <x v="0"/>
    <x v="13"/>
    <d v="2021-10-14T00:00:00"/>
    <d v="2021-10-14T00:00:00"/>
    <x v="1"/>
    <x v="1"/>
    <d v="2021-11-14T00:00:00"/>
    <n v="1209901"/>
    <x v="6"/>
    <s v="E3"/>
    <x v="1"/>
    <s v="Verified"/>
    <n v="70000"/>
    <n v="0.18770000000000001"/>
    <n v="110.61"/>
    <n v="0.19420000000000001"/>
    <n v="3000"/>
    <n v="11"/>
    <n v="3982"/>
  </r>
  <r>
    <n v="833937"/>
    <x v="32"/>
    <x v="0"/>
    <x v="6"/>
    <s v="ERPandERP Corp"/>
    <x v="1"/>
    <x v="0"/>
    <x v="11"/>
    <d v="2021-05-16T00:00:00"/>
    <d v="2021-02-14T00:00:00"/>
    <x v="1"/>
    <x v="1"/>
    <d v="2021-03-14T00:00:00"/>
    <n v="1043665"/>
    <x v="6"/>
    <s v="E2"/>
    <x v="1"/>
    <s v="Verified"/>
    <n v="54000"/>
    <n v="0.10639999999999999"/>
    <n v="1090.46"/>
    <n v="0.18390000000000001"/>
    <n v="30000"/>
    <n v="10"/>
    <n v="37856"/>
  </r>
  <r>
    <n v="69168"/>
    <x v="31"/>
    <x v="0"/>
    <x v="8"/>
    <s v="BJ OIL SERVICE COMPANY"/>
    <x v="1"/>
    <x v="0"/>
    <x v="60"/>
    <d v="2021-05-16T00:00:00"/>
    <d v="2021-04-11T00:00:00"/>
    <x v="1"/>
    <x v="1"/>
    <d v="2021-05-11T00:00:00"/>
    <n v="266943"/>
    <x v="6"/>
    <s v="E4"/>
    <x v="1"/>
    <s v="Verified"/>
    <n v="60000"/>
    <n v="2.7400000000000001E-2"/>
    <n v="173.65"/>
    <n v="0.15129999999999999"/>
    <n v="5000"/>
    <n v="6"/>
    <n v="6251"/>
  </r>
  <r>
    <n v="534278"/>
    <x v="3"/>
    <x v="0"/>
    <x v="4"/>
    <s v="U.S. Bank"/>
    <x v="2"/>
    <x v="0"/>
    <x v="51"/>
    <d v="2021-09-14T00:00:00"/>
    <d v="2021-07-13T00:00:00"/>
    <x v="1"/>
    <x v="1"/>
    <d v="2021-08-13T00:00:00"/>
    <n v="690520"/>
    <x v="6"/>
    <s v="B4"/>
    <x v="1"/>
    <s v="Verified"/>
    <n v="50000"/>
    <n v="6.5000000000000002E-2"/>
    <n v="65.95"/>
    <n v="0.1149"/>
    <n v="2000"/>
    <n v="15"/>
    <n v="2374"/>
  </r>
  <r>
    <n v="711354"/>
    <x v="9"/>
    <x v="0"/>
    <x v="0"/>
    <s v="Deloitte  and  Touche"/>
    <x v="4"/>
    <x v="0"/>
    <x v="42"/>
    <d v="2021-05-12T00:00:00"/>
    <d v="2021-05-12T00:00:00"/>
    <x v="1"/>
    <x v="1"/>
    <d v="2021-06-12T00:00:00"/>
    <n v="904249"/>
    <x v="6"/>
    <s v="D5"/>
    <x v="1"/>
    <s v="Verified"/>
    <n v="50400"/>
    <n v="7.7100000000000002E-2"/>
    <n v="158.26"/>
    <n v="0.16020000000000001"/>
    <n v="4500"/>
    <n v="7"/>
    <n v="5083"/>
  </r>
  <r>
    <n v="494107"/>
    <x v="8"/>
    <x v="0"/>
    <x v="3"/>
    <s v="U.S. Postal Service"/>
    <x v="4"/>
    <x v="0"/>
    <x v="26"/>
    <d v="2021-05-16T00:00:00"/>
    <d v="2021-07-10T00:00:00"/>
    <x v="1"/>
    <x v="1"/>
    <d v="2021-08-10T00:00:00"/>
    <n v="632409"/>
    <x v="6"/>
    <s v="D3"/>
    <x v="1"/>
    <s v="Verified"/>
    <n v="62839"/>
    <n v="2.8799999999999999E-2"/>
    <n v="313.45999999999998"/>
    <n v="0.15329999999999999"/>
    <n v="9000"/>
    <n v="18"/>
    <n v="9394"/>
  </r>
  <r>
    <n v="527291"/>
    <x v="1"/>
    <x v="0"/>
    <x v="9"/>
    <s v="Loyola Marymount University"/>
    <x v="4"/>
    <x v="0"/>
    <x v="51"/>
    <d v="2021-05-16T00:00:00"/>
    <d v="2021-03-13T00:00:00"/>
    <x v="1"/>
    <x v="1"/>
    <d v="2021-04-13T00:00:00"/>
    <n v="682078"/>
    <x v="6"/>
    <s v="D1"/>
    <x v="1"/>
    <s v="Verified"/>
    <n v="75000"/>
    <n v="4.3200000000000002E-2"/>
    <n v="193.69"/>
    <n v="0.1484"/>
    <n v="5600"/>
    <n v="30"/>
    <n v="6939"/>
  </r>
  <r>
    <n v="372595"/>
    <x v="3"/>
    <x v="0"/>
    <x v="7"/>
    <s v="chicago northside toyota"/>
    <x v="0"/>
    <x v="0"/>
    <x v="40"/>
    <d v="2021-05-16T00:00:00"/>
    <d v="2021-01-12T00:00:00"/>
    <x v="1"/>
    <x v="1"/>
    <d v="2021-02-12T00:00:00"/>
    <n v="391610"/>
    <x v="6"/>
    <s v="C3"/>
    <x v="1"/>
    <s v="Verified"/>
    <n v="89004"/>
    <n v="7.3999999999999996E-2"/>
    <n v="202.63"/>
    <n v="0.13159999999999999"/>
    <n v="6000"/>
    <n v="6"/>
    <n v="7294"/>
  </r>
  <r>
    <n v="544537"/>
    <x v="28"/>
    <x v="0"/>
    <x v="0"/>
    <s v="w.w. Grainger"/>
    <x v="2"/>
    <x v="1"/>
    <x v="43"/>
    <d v="2021-02-16T00:00:00"/>
    <d v="2021-08-12T00:00:00"/>
    <x v="1"/>
    <x v="1"/>
    <d v="2021-09-12T00:00:00"/>
    <n v="702437"/>
    <x v="6"/>
    <s v="B3"/>
    <x v="1"/>
    <s v="Verified"/>
    <n v="70000"/>
    <n v="0.11550000000000001"/>
    <n v="262.37"/>
    <n v="0.11119999999999999"/>
    <n v="8000"/>
    <n v="22"/>
    <n v="9291"/>
  </r>
  <r>
    <n v="893646"/>
    <x v="38"/>
    <x v="0"/>
    <x v="0"/>
    <s v="Chevron"/>
    <x v="2"/>
    <x v="1"/>
    <x v="13"/>
    <d v="2021-05-16T00:00:00"/>
    <d v="2021-03-14T00:00:00"/>
    <x v="1"/>
    <x v="1"/>
    <d v="2021-04-14T00:00:00"/>
    <n v="1110793"/>
    <x v="6"/>
    <s v="B3"/>
    <x v="1"/>
    <s v="Verified"/>
    <n v="97000"/>
    <n v="0.16259999999999999"/>
    <n v="463.07"/>
    <n v="0.1171"/>
    <n v="14000"/>
    <n v="38"/>
    <n v="16547"/>
  </r>
  <r>
    <n v="830748"/>
    <x v="20"/>
    <x v="0"/>
    <x v="3"/>
    <s v="Yuma County"/>
    <x v="0"/>
    <x v="1"/>
    <x v="44"/>
    <d v="2021-08-14T00:00:00"/>
    <d v="2021-08-14T00:00:00"/>
    <x v="1"/>
    <x v="1"/>
    <d v="2021-09-14T00:00:00"/>
    <n v="1039919"/>
    <x v="6"/>
    <s v="C1"/>
    <x v="1"/>
    <s v="Verified"/>
    <n v="84000"/>
    <n v="0.17510000000000001"/>
    <n v="277.10000000000002"/>
    <n v="0.12989999999999999"/>
    <n v="8225"/>
    <n v="18"/>
    <n v="9975"/>
  </r>
  <r>
    <n v="390255"/>
    <x v="1"/>
    <x v="0"/>
    <x v="8"/>
    <s v="Sutter Memorial Hospital"/>
    <x v="4"/>
    <x v="1"/>
    <x v="45"/>
    <d v="2021-04-16T00:00:00"/>
    <d v="2021-05-09T00:00:00"/>
    <x v="1"/>
    <x v="1"/>
    <d v="2021-06-09T00:00:00"/>
    <n v="425137"/>
    <x v="6"/>
    <s v="D4"/>
    <x v="1"/>
    <s v="Verified"/>
    <n v="82000"/>
    <n v="0.11559999999999999"/>
    <n v="156.12"/>
    <n v="0.15049999999999999"/>
    <n v="4500"/>
    <n v="13"/>
    <n v="4557"/>
  </r>
  <r>
    <n v="1039581"/>
    <x v="5"/>
    <x v="0"/>
    <x v="5"/>
    <s v="geico"/>
    <x v="0"/>
    <x v="0"/>
    <x v="22"/>
    <d v="2021-01-15T00:00:00"/>
    <d v="2021-01-15T00:00:00"/>
    <x v="1"/>
    <x v="1"/>
    <d v="2021-02-15T00:00:00"/>
    <n v="1269524"/>
    <x v="6"/>
    <s v="C3"/>
    <x v="1"/>
    <s v="Verified"/>
    <n v="60000"/>
    <n v="7.6600000000000001E-2"/>
    <n v="72.44"/>
    <n v="0.14649999999999999"/>
    <n v="2100"/>
    <n v="20"/>
    <n v="2609"/>
  </r>
  <r>
    <n v="531958"/>
    <x v="4"/>
    <x v="0"/>
    <x v="5"/>
    <s v="The Mount Sinai School of Medicine"/>
    <x v="3"/>
    <x v="1"/>
    <x v="51"/>
    <d v="2021-11-13T00:00:00"/>
    <d v="2021-06-13T00:00:00"/>
    <x v="0"/>
    <x v="0"/>
    <d v="2021-07-13T00:00:00"/>
    <n v="687674"/>
    <x v="6"/>
    <s v="A5"/>
    <x v="0"/>
    <s v="Not Verified"/>
    <n v="80000"/>
    <n v="1.8800000000000001E-2"/>
    <n v="92"/>
    <n v="7.8799999999999995E-2"/>
    <n v="4550"/>
    <n v="9"/>
    <n v="3341"/>
  </r>
  <r>
    <n v="1052168"/>
    <x v="38"/>
    <x v="0"/>
    <x v="3"/>
    <s v="MEBA"/>
    <x v="2"/>
    <x v="1"/>
    <x v="12"/>
    <d v="2021-03-15T00:00:00"/>
    <d v="2021-10-14T00:00:00"/>
    <x v="0"/>
    <x v="0"/>
    <d v="2021-11-14T00:00:00"/>
    <n v="1283715"/>
    <x v="6"/>
    <s v="B3"/>
    <x v="0"/>
    <s v="Not Verified"/>
    <n v="99996"/>
    <n v="0.1048"/>
    <n v="92.82"/>
    <n v="0.1171"/>
    <n v="4200"/>
    <n v="28"/>
    <n v="3450"/>
  </r>
  <r>
    <n v="741520"/>
    <x v="6"/>
    <x v="0"/>
    <x v="3"/>
    <s v="Michigan Department of Transportation"/>
    <x v="0"/>
    <x v="1"/>
    <x v="25"/>
    <d v="2021-12-11T00:00:00"/>
    <d v="2021-07-11T00:00:00"/>
    <x v="0"/>
    <x v="0"/>
    <d v="2021-08-11T00:00:00"/>
    <n v="939425"/>
    <x v="6"/>
    <s v="C3"/>
    <x v="0"/>
    <s v="Not Verified"/>
    <n v="66000"/>
    <n v="0.22950000000000001"/>
    <n v="186.11"/>
    <n v="0.1399"/>
    <n v="8000"/>
    <n v="22"/>
    <n v="723"/>
  </r>
  <r>
    <n v="698547"/>
    <x v="34"/>
    <x v="0"/>
    <x v="4"/>
    <s v="Jefferson County Comission"/>
    <x v="0"/>
    <x v="1"/>
    <x v="42"/>
    <d v="2021-10-14T00:00:00"/>
    <d v="2021-07-14T00:00:00"/>
    <x v="0"/>
    <x v="0"/>
    <d v="2021-08-14T00:00:00"/>
    <n v="890004"/>
    <x v="6"/>
    <s v="C4"/>
    <x v="0"/>
    <s v="Not Verified"/>
    <n v="37236.959999999999"/>
    <n v="0.1241"/>
    <n v="208.49"/>
    <n v="0.13800000000000001"/>
    <n v="9000"/>
    <n v="14"/>
    <n v="8490"/>
  </r>
  <r>
    <n v="529618"/>
    <x v="21"/>
    <x v="0"/>
    <x v="8"/>
    <s v="Sarcom"/>
    <x v="4"/>
    <x v="1"/>
    <x v="51"/>
    <d v="2021-04-13T00:00:00"/>
    <d v="2021-12-12T00:00:00"/>
    <x v="0"/>
    <x v="0"/>
    <d v="2022-01-12T00:00:00"/>
    <n v="684889"/>
    <x v="6"/>
    <s v="D2"/>
    <x v="0"/>
    <s v="Not Verified"/>
    <n v="55000"/>
    <n v="5.0799999999999998E-2"/>
    <n v="119.51"/>
    <n v="0.15210000000000001"/>
    <n v="5000"/>
    <n v="7"/>
    <n v="3527"/>
  </r>
  <r>
    <n v="523438"/>
    <x v="13"/>
    <x v="0"/>
    <x v="3"/>
    <s v="hertz equipment rental"/>
    <x v="4"/>
    <x v="1"/>
    <x v="51"/>
    <d v="2021-07-14T00:00:00"/>
    <d v="2021-02-14T00:00:00"/>
    <x v="0"/>
    <x v="0"/>
    <d v="2021-03-14T00:00:00"/>
    <n v="677248"/>
    <x v="6"/>
    <s v="D2"/>
    <x v="0"/>
    <s v="Not Verified"/>
    <n v="55000"/>
    <n v="0.16039999999999999"/>
    <n v="95.61"/>
    <n v="0.15210000000000001"/>
    <n v="4000"/>
    <n v="30"/>
    <n v="4404"/>
  </r>
  <r>
    <n v="769636"/>
    <x v="0"/>
    <x v="0"/>
    <x v="7"/>
    <s v="M.A. Industries"/>
    <x v="4"/>
    <x v="1"/>
    <x v="6"/>
    <d v="2021-01-12T00:00:00"/>
    <d v="2021-08-11T00:00:00"/>
    <x v="0"/>
    <x v="0"/>
    <d v="2021-09-11T00:00:00"/>
    <n v="971125"/>
    <x v="6"/>
    <s v="D5"/>
    <x v="0"/>
    <s v="Not Verified"/>
    <n v="42000"/>
    <n v="0.1"/>
    <n v="175.82"/>
    <n v="0.1749"/>
    <n v="7000"/>
    <n v="10"/>
    <n v="659"/>
  </r>
  <r>
    <n v="543524"/>
    <x v="6"/>
    <x v="0"/>
    <x v="4"/>
    <s v="Richfield Management"/>
    <x v="1"/>
    <x v="1"/>
    <x v="43"/>
    <d v="2021-05-16T00:00:00"/>
    <d v="2021-07-14T00:00:00"/>
    <x v="0"/>
    <x v="0"/>
    <d v="2021-08-14T00:00:00"/>
    <n v="701213"/>
    <x v="6"/>
    <s v="E1"/>
    <x v="0"/>
    <s v="Not Verified"/>
    <n v="46000"/>
    <n v="0.1915"/>
    <n v="85.34"/>
    <n v="0.16450000000000001"/>
    <n v="3475"/>
    <n v="20"/>
    <n v="4002"/>
  </r>
  <r>
    <n v="725835"/>
    <x v="26"/>
    <x v="0"/>
    <x v="2"/>
    <s v="Cochran Publishing Company"/>
    <x v="1"/>
    <x v="1"/>
    <x v="29"/>
    <d v="2021-11-11T00:00:00"/>
    <d v="2021-06-11T00:00:00"/>
    <x v="0"/>
    <x v="0"/>
    <d v="2021-07-11T00:00:00"/>
    <n v="921143"/>
    <x v="6"/>
    <s v="E2"/>
    <x v="0"/>
    <s v="Not Verified"/>
    <n v="64800"/>
    <n v="0.1042"/>
    <n v="111.29"/>
    <n v="0.16769999999999999"/>
    <n v="4500"/>
    <n v="16"/>
    <n v="311"/>
  </r>
  <r>
    <n v="702018"/>
    <x v="5"/>
    <x v="0"/>
    <x v="4"/>
    <m/>
    <x v="0"/>
    <x v="2"/>
    <x v="42"/>
    <d v="2021-05-16T00:00:00"/>
    <d v="2021-04-13T00:00:00"/>
    <x v="0"/>
    <x v="0"/>
    <d v="2021-05-13T00:00:00"/>
    <n v="893860"/>
    <x v="6"/>
    <s v="C4"/>
    <x v="0"/>
    <s v="Not Verified"/>
    <n v="42000"/>
    <n v="0.1326"/>
    <n v="92.66"/>
    <n v="0.13800000000000001"/>
    <n v="4000"/>
    <n v="16"/>
    <n v="2224"/>
  </r>
  <r>
    <n v="753207"/>
    <x v="19"/>
    <x v="0"/>
    <x v="0"/>
    <s v="Bills Countertops"/>
    <x v="0"/>
    <x v="2"/>
    <x v="25"/>
    <d v="2021-11-13T00:00:00"/>
    <d v="2021-06-13T00:00:00"/>
    <x v="0"/>
    <x v="0"/>
    <d v="2021-07-13T00:00:00"/>
    <n v="952854"/>
    <x v="6"/>
    <s v="C1"/>
    <x v="0"/>
    <s v="Not Verified"/>
    <n v="24000"/>
    <n v="0.24199999999999999"/>
    <n v="170.61"/>
    <n v="0.12989999999999999"/>
    <n v="7500"/>
    <n v="8"/>
    <n v="4550"/>
  </r>
  <r>
    <n v="581917"/>
    <x v="11"/>
    <x v="0"/>
    <x v="5"/>
    <s v="monument collision"/>
    <x v="2"/>
    <x v="0"/>
    <x v="54"/>
    <d v="2021-07-11T00:00:00"/>
    <d v="2021-01-11T00:00:00"/>
    <x v="0"/>
    <x v="0"/>
    <d v="2021-02-11T00:00:00"/>
    <n v="747923"/>
    <x v="6"/>
    <s v="B4"/>
    <x v="0"/>
    <s v="Not Verified"/>
    <n v="780000"/>
    <n v="2.7000000000000001E-3"/>
    <n v="131.93"/>
    <n v="0.1149"/>
    <n v="6000"/>
    <n v="6"/>
    <n v="658"/>
  </r>
  <r>
    <n v="537297"/>
    <x v="1"/>
    <x v="0"/>
    <x v="3"/>
    <s v="Whole Foods Market"/>
    <x v="0"/>
    <x v="0"/>
    <x v="51"/>
    <d v="2021-05-16T00:00:00"/>
    <d v="2021-07-12T00:00:00"/>
    <x v="0"/>
    <x v="0"/>
    <d v="2021-08-12T00:00:00"/>
    <n v="694086"/>
    <x v="6"/>
    <s v="C2"/>
    <x v="0"/>
    <s v="Not Verified"/>
    <n v="36672"/>
    <n v="0.1361"/>
    <n v="115.34"/>
    <n v="0.1361"/>
    <n v="5000"/>
    <n v="10"/>
    <n v="2427"/>
  </r>
  <r>
    <n v="523986"/>
    <x v="1"/>
    <x v="0"/>
    <x v="2"/>
    <s v="Western Riverside Council of Governments"/>
    <x v="0"/>
    <x v="0"/>
    <x v="51"/>
    <d v="2021-08-12T00:00:00"/>
    <d v="2021-03-12T00:00:00"/>
    <x v="0"/>
    <x v="0"/>
    <d v="2021-04-12T00:00:00"/>
    <n v="677993"/>
    <x v="6"/>
    <s v="C3"/>
    <x v="0"/>
    <s v="Not Verified"/>
    <n v="33600"/>
    <n v="9.2499999999999999E-2"/>
    <n v="186.07"/>
    <n v="0.13980000000000001"/>
    <n v="8000"/>
    <n v="10"/>
    <n v="4117"/>
  </r>
  <r>
    <n v="612325"/>
    <x v="1"/>
    <x v="0"/>
    <x v="1"/>
    <s v="employment development department"/>
    <x v="0"/>
    <x v="0"/>
    <x v="49"/>
    <d v="2021-05-16T00:00:00"/>
    <d v="2021-05-11T00:00:00"/>
    <x v="0"/>
    <x v="0"/>
    <d v="2021-06-11T00:00:00"/>
    <n v="785192"/>
    <x v="6"/>
    <s v="C3"/>
    <x v="0"/>
    <s v="Not Verified"/>
    <n v="51072"/>
    <n v="0.1057"/>
    <n v="204.69"/>
    <n v="0.1298"/>
    <n v="9000"/>
    <n v="12"/>
    <n v="2653"/>
  </r>
  <r>
    <n v="604561"/>
    <x v="2"/>
    <x v="0"/>
    <x v="8"/>
    <s v="Bastrop Athletic Designs"/>
    <x v="0"/>
    <x v="0"/>
    <x v="50"/>
    <d v="2021-10-13T00:00:00"/>
    <d v="2021-06-13T00:00:00"/>
    <x v="0"/>
    <x v="0"/>
    <d v="2021-07-13T00:00:00"/>
    <n v="775601"/>
    <x v="6"/>
    <s v="C1"/>
    <x v="0"/>
    <s v="Not Verified"/>
    <n v="45000"/>
    <n v="0.11409999999999999"/>
    <n v="134.16999999999999"/>
    <n v="0.12230000000000001"/>
    <n v="6000"/>
    <n v="22"/>
    <n v="4255"/>
  </r>
  <r>
    <n v="546371"/>
    <x v="2"/>
    <x v="0"/>
    <x v="4"/>
    <s v="nw mutual"/>
    <x v="4"/>
    <x v="0"/>
    <x v="43"/>
    <d v="2021-11-11T00:00:00"/>
    <d v="2021-07-11T00:00:00"/>
    <x v="0"/>
    <x v="0"/>
    <d v="2021-08-11T00:00:00"/>
    <n v="704568"/>
    <x v="6"/>
    <s v="D5"/>
    <x v="0"/>
    <s v="Not Verified"/>
    <n v="60000"/>
    <n v="9.74E-2"/>
    <n v="293.87"/>
    <n v="0.16320000000000001"/>
    <n v="12000"/>
    <n v="12"/>
    <n v="3426"/>
  </r>
  <r>
    <n v="788234"/>
    <x v="5"/>
    <x v="0"/>
    <x v="0"/>
    <s v="ap management"/>
    <x v="1"/>
    <x v="0"/>
    <x v="6"/>
    <d v="2021-12-15T00:00:00"/>
    <d v="2021-05-15T00:00:00"/>
    <x v="0"/>
    <x v="0"/>
    <d v="2021-06-15T00:00:00"/>
    <n v="991894"/>
    <x v="6"/>
    <s v="E2"/>
    <x v="0"/>
    <s v="Not Verified"/>
    <n v="24996"/>
    <n v="0.17810000000000001"/>
    <n v="107.55"/>
    <n v="0.18390000000000001"/>
    <n v="4200"/>
    <n v="15"/>
    <n v="5194"/>
  </r>
  <r>
    <n v="755488"/>
    <x v="15"/>
    <x v="0"/>
    <x v="7"/>
    <s v="United States Marine Corps"/>
    <x v="5"/>
    <x v="0"/>
    <x v="25"/>
    <d v="2021-04-13T00:00:00"/>
    <d v="2021-11-12T00:00:00"/>
    <x v="0"/>
    <x v="0"/>
    <d v="2021-12-12T00:00:00"/>
    <n v="955298"/>
    <x v="6"/>
    <s v="F1"/>
    <x v="0"/>
    <s v="Not Verified"/>
    <n v="62400"/>
    <n v="0.1769"/>
    <n v="405.5"/>
    <n v="0.20250000000000001"/>
    <n v="16000"/>
    <n v="30"/>
    <n v="7601"/>
  </r>
  <r>
    <n v="589153"/>
    <x v="29"/>
    <x v="0"/>
    <x v="0"/>
    <s v="Drug and Alcohol Testing Compliance Serv"/>
    <x v="0"/>
    <x v="0"/>
    <x v="54"/>
    <d v="2021-10-11T00:00:00"/>
    <d v="2021-05-11T00:00:00"/>
    <x v="0"/>
    <x v="0"/>
    <d v="2021-06-11T00:00:00"/>
    <n v="756857"/>
    <x v="6"/>
    <s v="C2"/>
    <x v="0"/>
    <s v="Not Verified"/>
    <n v="35400"/>
    <n v="0.17560000000000001"/>
    <n v="193.76"/>
    <n v="0.1361"/>
    <n v="8400"/>
    <n v="34"/>
    <n v="867"/>
  </r>
  <r>
    <n v="662638"/>
    <x v="19"/>
    <x v="0"/>
    <x v="3"/>
    <s v="cincinnati water works"/>
    <x v="3"/>
    <x v="1"/>
    <x v="21"/>
    <d v="2021-02-16T00:00:00"/>
    <d v="2021-02-16T00:00:00"/>
    <x v="1"/>
    <x v="1"/>
    <d v="2021-03-16T00:00:00"/>
    <n v="847387"/>
    <x v="6"/>
    <s v="A5"/>
    <x v="0"/>
    <s v="Not Verified"/>
    <n v="44000"/>
    <n v="0.18759999999999999"/>
    <n v="50.29"/>
    <n v="7.6600000000000001E-2"/>
    <n v="2500"/>
    <n v="20"/>
    <n v="3017"/>
  </r>
  <r>
    <n v="525124"/>
    <x v="3"/>
    <x v="0"/>
    <x v="3"/>
    <s v="Exelon Nuclear"/>
    <x v="3"/>
    <x v="1"/>
    <x v="51"/>
    <d v="2021-09-11T00:00:00"/>
    <d v="2021-08-11T00:00:00"/>
    <x v="1"/>
    <x v="1"/>
    <d v="2021-09-11T00:00:00"/>
    <n v="679453"/>
    <x v="6"/>
    <s v="A5"/>
    <x v="0"/>
    <s v="Not Verified"/>
    <n v="108000"/>
    <n v="0.19980000000000001"/>
    <n v="80.88"/>
    <n v="7.8799999999999995E-2"/>
    <n v="4000"/>
    <n v="52"/>
    <n v="4334"/>
  </r>
  <r>
    <n v="732184"/>
    <x v="26"/>
    <x v="0"/>
    <x v="8"/>
    <s v="SBV"/>
    <x v="3"/>
    <x v="1"/>
    <x v="29"/>
    <d v="2021-02-13T00:00:00"/>
    <d v="2021-02-13T00:00:00"/>
    <x v="1"/>
    <x v="1"/>
    <d v="2021-03-13T00:00:00"/>
    <n v="928352"/>
    <x v="6"/>
    <s v="A5"/>
    <x v="0"/>
    <s v="Not Verified"/>
    <n v="56000"/>
    <n v="0.17910000000000001"/>
    <n v="193.1"/>
    <n v="7.6600000000000001E-2"/>
    <n v="9600"/>
    <n v="27"/>
    <n v="10704"/>
  </r>
  <r>
    <n v="519674"/>
    <x v="5"/>
    <x v="0"/>
    <x v="4"/>
    <s v="Norst, Inc."/>
    <x v="3"/>
    <x v="1"/>
    <x v="51"/>
    <d v="2021-04-14T00:00:00"/>
    <d v="2021-04-13T00:00:00"/>
    <x v="1"/>
    <x v="1"/>
    <d v="2021-05-13T00:00:00"/>
    <n v="671798"/>
    <x v="6"/>
    <s v="A5"/>
    <x v="0"/>
    <s v="Not Verified"/>
    <n v="35000"/>
    <n v="9.3299999999999994E-2"/>
    <n v="125.36"/>
    <n v="7.8799999999999995E-2"/>
    <n v="6200"/>
    <n v="22"/>
    <n v="7233"/>
  </r>
  <r>
    <n v="522436"/>
    <x v="2"/>
    <x v="0"/>
    <x v="4"/>
    <s v="fort worth fire department"/>
    <x v="3"/>
    <x v="1"/>
    <x v="27"/>
    <d v="2021-12-13T00:00:00"/>
    <d v="2021-12-13T00:00:00"/>
    <x v="1"/>
    <x v="1"/>
    <d v="2022-01-13T00:00:00"/>
    <n v="675775"/>
    <x v="6"/>
    <s v="A5"/>
    <x v="0"/>
    <s v="Not Verified"/>
    <n v="65000"/>
    <n v="9.3600000000000003E-2"/>
    <n v="121.32"/>
    <n v="7.8799999999999995E-2"/>
    <n v="6000"/>
    <n v="30"/>
    <n v="7149"/>
  </r>
  <r>
    <n v="561896"/>
    <x v="17"/>
    <x v="0"/>
    <x v="2"/>
    <s v="BADGER METER INC"/>
    <x v="3"/>
    <x v="1"/>
    <x v="47"/>
    <d v="2021-01-12T00:00:00"/>
    <d v="2021-01-12T00:00:00"/>
    <x v="1"/>
    <x v="1"/>
    <d v="2021-02-12T00:00:00"/>
    <n v="723083"/>
    <x v="6"/>
    <s v="A5"/>
    <x v="0"/>
    <s v="Not Verified"/>
    <n v="45000"/>
    <n v="6.7699999999999996E-2"/>
    <n v="80.88"/>
    <n v="7.8799999999999995E-2"/>
    <n v="4000"/>
    <n v="30"/>
    <n v="4323"/>
  </r>
  <r>
    <n v="521515"/>
    <x v="2"/>
    <x v="0"/>
    <x v="9"/>
    <s v="Darnall Hospital"/>
    <x v="3"/>
    <x v="1"/>
    <x v="27"/>
    <d v="2021-09-15T00:00:00"/>
    <d v="2021-06-15T00:00:00"/>
    <x v="1"/>
    <x v="1"/>
    <d v="2021-07-15T00:00:00"/>
    <n v="674417"/>
    <x v="6"/>
    <s v="A2"/>
    <x v="0"/>
    <s v="Not Verified"/>
    <n v="29000"/>
    <n v="3.8100000000000002E-2"/>
    <n v="137.82"/>
    <n v="6.7599999999999993E-2"/>
    <n v="7000"/>
    <n v="11"/>
    <n v="8269"/>
  </r>
  <r>
    <n v="545640"/>
    <x v="8"/>
    <x v="0"/>
    <x v="3"/>
    <s v="griffith energy"/>
    <x v="2"/>
    <x v="1"/>
    <x v="43"/>
    <d v="2021-10-15T00:00:00"/>
    <d v="2021-08-11T00:00:00"/>
    <x v="1"/>
    <x v="1"/>
    <d v="2021-09-11T00:00:00"/>
    <n v="703709"/>
    <x v="6"/>
    <s v="B1"/>
    <x v="0"/>
    <s v="Not Verified"/>
    <n v="35000"/>
    <n v="0.18379999999999999"/>
    <n v="171.48"/>
    <n v="0.1038"/>
    <n v="8000"/>
    <n v="24"/>
    <n v="8828"/>
  </r>
  <r>
    <n v="553076"/>
    <x v="25"/>
    <x v="0"/>
    <x v="3"/>
    <s v="US Department of Justice"/>
    <x v="2"/>
    <x v="1"/>
    <x v="43"/>
    <d v="2021-08-15T00:00:00"/>
    <d v="2021-08-15T00:00:00"/>
    <x v="1"/>
    <x v="1"/>
    <d v="2021-09-15T00:00:00"/>
    <n v="712636"/>
    <x v="6"/>
    <s v="B3"/>
    <x v="0"/>
    <s v="Not Verified"/>
    <n v="89000"/>
    <n v="0.1215"/>
    <n v="174.42"/>
    <n v="0.11119999999999999"/>
    <n v="8000"/>
    <n v="27"/>
    <n v="10465"/>
  </r>
  <r>
    <n v="744389"/>
    <x v="4"/>
    <x v="0"/>
    <x v="8"/>
    <s v="St Clair"/>
    <x v="2"/>
    <x v="1"/>
    <x v="25"/>
    <d v="2021-08-15T00:00:00"/>
    <d v="2021-02-15T00:00:00"/>
    <x v="1"/>
    <x v="1"/>
    <d v="2021-03-15T00:00:00"/>
    <n v="942864"/>
    <x v="6"/>
    <s v="B4"/>
    <x v="0"/>
    <s v="Not Verified"/>
    <n v="50000"/>
    <n v="0.12740000000000001"/>
    <n v="373.79"/>
    <n v="0.1149"/>
    <n v="17000"/>
    <n v="50"/>
    <n v="21855"/>
  </r>
  <r>
    <n v="569480"/>
    <x v="19"/>
    <x v="0"/>
    <x v="4"/>
    <s v="abrasive technology"/>
    <x v="2"/>
    <x v="1"/>
    <x v="47"/>
    <d v="2021-05-16T00:00:00"/>
    <d v="2021-10-15T00:00:00"/>
    <x v="1"/>
    <x v="1"/>
    <d v="2021-11-15T00:00:00"/>
    <n v="732567"/>
    <x v="6"/>
    <s v="B4"/>
    <x v="0"/>
    <s v="Not Verified"/>
    <n v="30912"/>
    <n v="7.5700000000000003E-2"/>
    <n v="123.14"/>
    <n v="0.1149"/>
    <n v="5600"/>
    <n v="35"/>
    <n v="7407"/>
  </r>
  <r>
    <n v="545070"/>
    <x v="1"/>
    <x v="0"/>
    <x v="2"/>
    <s v="Fender"/>
    <x v="2"/>
    <x v="1"/>
    <x v="47"/>
    <d v="2021-06-13T00:00:00"/>
    <d v="2021-02-13T00:00:00"/>
    <x v="1"/>
    <x v="1"/>
    <d v="2021-03-13T00:00:00"/>
    <n v="703045"/>
    <x v="6"/>
    <s v="B5"/>
    <x v="0"/>
    <s v="Not Verified"/>
    <n v="46000"/>
    <n v="3.9699999999999999E-2"/>
    <n v="133.05000000000001"/>
    <n v="0.1186"/>
    <n v="6000"/>
    <n v="10"/>
    <n v="7278"/>
  </r>
  <r>
    <n v="752240"/>
    <x v="13"/>
    <x v="0"/>
    <x v="5"/>
    <s v="con-way enterprises"/>
    <x v="2"/>
    <x v="1"/>
    <x v="25"/>
    <d v="2021-05-16T00:00:00"/>
    <d v="2021-07-12T00:00:00"/>
    <x v="1"/>
    <x v="1"/>
    <d v="2021-08-12T00:00:00"/>
    <n v="951801"/>
    <x v="6"/>
    <s v="B1"/>
    <x v="0"/>
    <s v="Not Verified"/>
    <n v="44400"/>
    <n v="1.0500000000000001E-2"/>
    <n v="276.14999999999998"/>
    <n v="9.9900000000000003E-2"/>
    <n v="13000"/>
    <n v="26"/>
    <n v="13967"/>
  </r>
  <r>
    <n v="994238"/>
    <x v="9"/>
    <x v="0"/>
    <x v="5"/>
    <s v="GEICO"/>
    <x v="2"/>
    <x v="1"/>
    <x v="13"/>
    <d v="2021-05-16T00:00:00"/>
    <d v="2021-09-15T00:00:00"/>
    <x v="1"/>
    <x v="1"/>
    <d v="2021-10-15T00:00:00"/>
    <n v="1218650"/>
    <x v="6"/>
    <s v="B3"/>
    <x v="0"/>
    <s v="Not Verified"/>
    <n v="96984"/>
    <n v="0.157"/>
    <n v="110.5"/>
    <n v="0.1171"/>
    <n v="5000"/>
    <n v="35"/>
    <n v="6530"/>
  </r>
  <r>
    <n v="547956"/>
    <x v="6"/>
    <x v="0"/>
    <x v="7"/>
    <s v="tuscola county road commission"/>
    <x v="2"/>
    <x v="1"/>
    <x v="43"/>
    <d v="2021-10-12T00:00:00"/>
    <d v="2021-10-12T00:00:00"/>
    <x v="1"/>
    <x v="1"/>
    <d v="2021-11-12T00:00:00"/>
    <n v="706534"/>
    <x v="6"/>
    <s v="B1"/>
    <x v="0"/>
    <s v="Not Verified"/>
    <n v="48000"/>
    <n v="0.1172"/>
    <n v="214.35"/>
    <n v="0.1038"/>
    <n v="10000"/>
    <n v="37"/>
    <n v="11863"/>
  </r>
  <r>
    <n v="554444"/>
    <x v="22"/>
    <x v="0"/>
    <x v="9"/>
    <s v="Treasure Island"/>
    <x v="2"/>
    <x v="1"/>
    <x v="43"/>
    <d v="2021-04-14T00:00:00"/>
    <d v="2021-02-12T00:00:00"/>
    <x v="1"/>
    <x v="1"/>
    <d v="2021-03-12T00:00:00"/>
    <n v="714202"/>
    <x v="6"/>
    <s v="B5"/>
    <x v="0"/>
    <s v="Not Verified"/>
    <n v="55400"/>
    <n v="0.1217"/>
    <n v="319.31"/>
    <n v="0.1186"/>
    <n v="14400"/>
    <n v="19"/>
    <n v="16679"/>
  </r>
  <r>
    <n v="1034721"/>
    <x v="1"/>
    <x v="0"/>
    <x v="1"/>
    <s v="BART"/>
    <x v="2"/>
    <x v="1"/>
    <x v="12"/>
    <d v="2021-08-15T00:00:00"/>
    <d v="2021-08-12T00:00:00"/>
    <x v="1"/>
    <x v="1"/>
    <d v="2021-09-12T00:00:00"/>
    <n v="1264519"/>
    <x v="6"/>
    <s v="B3"/>
    <x v="0"/>
    <s v="Not Verified"/>
    <n v="96000"/>
    <n v="3.6499999999999998E-2"/>
    <n v="437.55"/>
    <n v="0.1171"/>
    <n v="19800"/>
    <n v="23"/>
    <n v="21130"/>
  </r>
  <r>
    <n v="535806"/>
    <x v="5"/>
    <x v="0"/>
    <x v="6"/>
    <s v="ODI Teledyne"/>
    <x v="2"/>
    <x v="1"/>
    <x v="43"/>
    <d v="2021-01-16T00:00:00"/>
    <d v="2021-08-11T00:00:00"/>
    <x v="1"/>
    <x v="1"/>
    <d v="2021-09-11T00:00:00"/>
    <n v="692299"/>
    <x v="6"/>
    <s v="B3"/>
    <x v="0"/>
    <s v="Not Verified"/>
    <n v="75000"/>
    <n v="0.1037"/>
    <n v="370.64"/>
    <n v="0.11119999999999999"/>
    <n v="17000"/>
    <n v="38"/>
    <n v="18266"/>
  </r>
  <r>
    <n v="781201"/>
    <x v="12"/>
    <x v="0"/>
    <x v="2"/>
    <s v="Staker Parson"/>
    <x v="2"/>
    <x v="1"/>
    <x v="6"/>
    <d v="2021-05-16T00:00:00"/>
    <d v="2021-04-13T00:00:00"/>
    <x v="1"/>
    <x v="1"/>
    <d v="2021-05-13T00:00:00"/>
    <n v="984033"/>
    <x v="6"/>
    <s v="B4"/>
    <x v="0"/>
    <s v="Not Verified"/>
    <n v="45000"/>
    <n v="5.4100000000000002E-2"/>
    <n v="219.88"/>
    <n v="0.1149"/>
    <n v="10000"/>
    <n v="20"/>
    <n v="11746"/>
  </r>
  <r>
    <n v="621111"/>
    <x v="26"/>
    <x v="0"/>
    <x v="1"/>
    <s v="Excelsior Springs Hospital"/>
    <x v="2"/>
    <x v="1"/>
    <x v="49"/>
    <d v="2021-07-15T00:00:00"/>
    <d v="2021-07-15T00:00:00"/>
    <x v="1"/>
    <x v="1"/>
    <d v="2021-08-15T00:00:00"/>
    <n v="796026"/>
    <x v="6"/>
    <s v="B4"/>
    <x v="0"/>
    <s v="Not Verified"/>
    <n v="60000"/>
    <n v="6.6799999999999998E-2"/>
    <n v="159.32"/>
    <n v="9.9900000000000003E-2"/>
    <n v="7500"/>
    <n v="21"/>
    <n v="9530"/>
  </r>
  <r>
    <n v="979827"/>
    <x v="29"/>
    <x v="0"/>
    <x v="3"/>
    <s v="International Coffee Corp"/>
    <x v="2"/>
    <x v="1"/>
    <x v="13"/>
    <d v="2021-04-15T00:00:00"/>
    <d v="2021-03-15T00:00:00"/>
    <x v="1"/>
    <x v="1"/>
    <d v="2021-04-15T00:00:00"/>
    <n v="1202981"/>
    <x v="6"/>
    <s v="B2"/>
    <x v="0"/>
    <s v="Not Verified"/>
    <n v="60000"/>
    <n v="6.7400000000000002E-2"/>
    <n v="297.64999999999998"/>
    <n v="0.1065"/>
    <n v="13800"/>
    <n v="33"/>
    <n v="17391"/>
  </r>
  <r>
    <n v="529463"/>
    <x v="20"/>
    <x v="0"/>
    <x v="5"/>
    <s v="Aura Salon"/>
    <x v="2"/>
    <x v="1"/>
    <x v="51"/>
    <d v="2021-06-15T00:00:00"/>
    <d v="2021-06-15T00:00:00"/>
    <x v="1"/>
    <x v="1"/>
    <d v="2021-07-15T00:00:00"/>
    <n v="684694"/>
    <x v="6"/>
    <s v="B3"/>
    <x v="0"/>
    <s v="Not Verified"/>
    <n v="50000"/>
    <n v="0.13250000000000001"/>
    <n v="109.02"/>
    <n v="0.11119999999999999"/>
    <n v="5000"/>
    <n v="10"/>
    <n v="6541"/>
  </r>
  <r>
    <n v="522602"/>
    <x v="3"/>
    <x v="0"/>
    <x v="5"/>
    <s v="Sodexo/Regional Hospital"/>
    <x v="2"/>
    <x v="1"/>
    <x v="51"/>
    <d v="2021-04-13T00:00:00"/>
    <d v="2021-01-13T00:00:00"/>
    <x v="1"/>
    <x v="1"/>
    <d v="2021-02-13T00:00:00"/>
    <n v="675979"/>
    <x v="6"/>
    <s v="B2"/>
    <x v="0"/>
    <s v="Not Verified"/>
    <n v="75000"/>
    <n v="7.9699999999999993E-2"/>
    <n v="206.46"/>
    <n v="0.1075"/>
    <n v="10000"/>
    <n v="39"/>
    <n v="11653"/>
  </r>
  <r>
    <n v="627881"/>
    <x v="29"/>
    <x v="0"/>
    <x v="3"/>
    <s v="Edison Chouest Offshore"/>
    <x v="0"/>
    <x v="1"/>
    <x v="41"/>
    <d v="2021-04-16T00:00:00"/>
    <d v="2021-03-11T00:00:00"/>
    <x v="1"/>
    <x v="1"/>
    <d v="2021-04-11T00:00:00"/>
    <n v="804592"/>
    <x v="6"/>
    <s v="C1"/>
    <x v="0"/>
    <s v="Not Verified"/>
    <n v="150000"/>
    <n v="0.1555"/>
    <n v="107.34"/>
    <n v="0.12230000000000001"/>
    <n v="4800"/>
    <n v="36"/>
    <n v="4945"/>
  </r>
  <r>
    <n v="470284"/>
    <x v="20"/>
    <x v="0"/>
    <x v="8"/>
    <s v="Five Star Pest Control"/>
    <x v="0"/>
    <x v="1"/>
    <x v="27"/>
    <d v="2021-10-15T00:00:00"/>
    <d v="2021-04-13T00:00:00"/>
    <x v="1"/>
    <x v="1"/>
    <d v="2021-05-13T00:00:00"/>
    <n v="593683"/>
    <x v="6"/>
    <s v="C2"/>
    <x v="0"/>
    <s v="Not Verified"/>
    <n v="30000"/>
    <n v="2.8799999999999999E-2"/>
    <n v="200.73"/>
    <n v="0.13109999999999999"/>
    <n v="8800"/>
    <n v="6"/>
    <n v="11348"/>
  </r>
  <r>
    <n v="762117"/>
    <x v="9"/>
    <x v="0"/>
    <x v="4"/>
    <s v="Wolf Fire Protection Inc."/>
    <x v="0"/>
    <x v="1"/>
    <x v="25"/>
    <d v="2021-11-15T00:00:00"/>
    <d v="2021-11-15T00:00:00"/>
    <x v="1"/>
    <x v="1"/>
    <d v="2021-12-15T00:00:00"/>
    <n v="962616"/>
    <x v="6"/>
    <s v="C2"/>
    <x v="0"/>
    <s v="Not Verified"/>
    <n v="56000"/>
    <n v="8.8499999999999995E-2"/>
    <n v="345.08"/>
    <n v="0.13489999999999999"/>
    <n v="15000"/>
    <n v="32"/>
    <n v="20604"/>
  </r>
  <r>
    <n v="663515"/>
    <x v="5"/>
    <x v="0"/>
    <x v="7"/>
    <s v="Atlas Air, Inc."/>
    <x v="0"/>
    <x v="1"/>
    <x v="0"/>
    <d v="2021-03-15T00:00:00"/>
    <d v="2021-02-15T00:00:00"/>
    <x v="1"/>
    <x v="1"/>
    <d v="2021-03-15T00:00:00"/>
    <n v="848421"/>
    <x v="6"/>
    <s v="C1"/>
    <x v="0"/>
    <s v="Not Verified"/>
    <n v="119600"/>
    <n v="0.11749999999999999"/>
    <n v="271.08"/>
    <n v="0.1268"/>
    <n v="12000"/>
    <n v="14"/>
    <n v="16075"/>
  </r>
  <r>
    <n v="725077"/>
    <x v="10"/>
    <x v="0"/>
    <x v="3"/>
    <s v="Allied Generators"/>
    <x v="0"/>
    <x v="1"/>
    <x v="29"/>
    <d v="2021-04-13T00:00:00"/>
    <d v="2021-03-13T00:00:00"/>
    <x v="1"/>
    <x v="1"/>
    <d v="2021-04-13T00:00:00"/>
    <n v="920277"/>
    <x v="6"/>
    <s v="C1"/>
    <x v="0"/>
    <s v="Not Verified"/>
    <n v="60000"/>
    <n v="0.2104"/>
    <n v="225.9"/>
    <n v="0.1268"/>
    <n v="10000"/>
    <n v="45"/>
    <n v="12085"/>
  </r>
  <r>
    <n v="597906"/>
    <x v="8"/>
    <x v="0"/>
    <x v="3"/>
    <s v="The Hain-Celestial Group"/>
    <x v="0"/>
    <x v="1"/>
    <x v="50"/>
    <d v="2021-04-14T00:00:00"/>
    <d v="2021-03-14T00:00:00"/>
    <x v="1"/>
    <x v="1"/>
    <d v="2021-04-14T00:00:00"/>
    <n v="767442"/>
    <x v="6"/>
    <s v="C3"/>
    <x v="0"/>
    <s v="Not Verified"/>
    <n v="55000"/>
    <n v="5.11E-2"/>
    <n v="267.47000000000003"/>
    <n v="0.13980000000000001"/>
    <n v="15000"/>
    <n v="41"/>
    <n v="15446"/>
  </r>
  <r>
    <n v="688924"/>
    <x v="2"/>
    <x v="0"/>
    <x v="8"/>
    <s v="Lykes Cartage"/>
    <x v="0"/>
    <x v="1"/>
    <x v="42"/>
    <d v="2021-05-16T00:00:00"/>
    <d v="2021-03-16T00:00:00"/>
    <x v="1"/>
    <x v="1"/>
    <d v="2021-04-16T00:00:00"/>
    <n v="879114"/>
    <x v="6"/>
    <s v="C3"/>
    <x v="0"/>
    <s v="Not Verified"/>
    <n v="65000"/>
    <n v="0.2369"/>
    <n v="212.51"/>
    <n v="0.1343"/>
    <n v="9250"/>
    <n v="36"/>
    <n v="12750"/>
  </r>
  <r>
    <n v="869672"/>
    <x v="18"/>
    <x v="0"/>
    <x v="7"/>
    <s v="Principal Financial Group"/>
    <x v="0"/>
    <x v="1"/>
    <x v="10"/>
    <d v="2021-03-15T00:00:00"/>
    <d v="2021-03-15T00:00:00"/>
    <x v="1"/>
    <x v="1"/>
    <d v="2021-04-15T00:00:00"/>
    <n v="1083510"/>
    <x v="6"/>
    <s v="C1"/>
    <x v="0"/>
    <s v="Not Verified"/>
    <n v="82404"/>
    <n v="0.12670000000000001"/>
    <n v="227.48"/>
    <n v="0.12989999999999999"/>
    <n v="10000"/>
    <n v="26"/>
    <n v="13259"/>
  </r>
  <r>
    <n v="1038341"/>
    <x v="8"/>
    <x v="0"/>
    <x v="7"/>
    <s v="HSBC"/>
    <x v="0"/>
    <x v="1"/>
    <x v="12"/>
    <d v="2021-05-16T00:00:00"/>
    <d v="2021-03-16T00:00:00"/>
    <x v="1"/>
    <x v="1"/>
    <d v="2021-04-16T00:00:00"/>
    <n v="1268247"/>
    <x v="6"/>
    <s v="C5"/>
    <x v="0"/>
    <s v="Not Verified"/>
    <n v="130500"/>
    <n v="0.11260000000000001"/>
    <n v="170.08"/>
    <n v="0.15959999999999999"/>
    <n v="7000"/>
    <n v="31"/>
    <n v="10118"/>
  </r>
  <r>
    <n v="737170"/>
    <x v="32"/>
    <x v="0"/>
    <x v="10"/>
    <s v="sharp business systems"/>
    <x v="0"/>
    <x v="1"/>
    <x v="25"/>
    <d v="2021-05-16T00:00:00"/>
    <d v="2021-05-16T00:00:00"/>
    <x v="1"/>
    <x v="1"/>
    <d v="2021-06-16T00:00:00"/>
    <n v="934290"/>
    <x v="6"/>
    <s v="C2"/>
    <x v="0"/>
    <s v="Not Verified"/>
    <n v="39000"/>
    <n v="7.17E-2"/>
    <n v="207.05"/>
    <n v="0.13489999999999999"/>
    <n v="9000"/>
    <n v="13"/>
    <n v="12422"/>
  </r>
  <r>
    <n v="523982"/>
    <x v="3"/>
    <x v="0"/>
    <x v="10"/>
    <s v="Intren"/>
    <x v="0"/>
    <x v="1"/>
    <x v="51"/>
    <d v="2021-12-12T00:00:00"/>
    <d v="2021-11-12T00:00:00"/>
    <x v="1"/>
    <x v="1"/>
    <d v="2021-12-12T00:00:00"/>
    <n v="677989"/>
    <x v="6"/>
    <s v="C3"/>
    <x v="0"/>
    <s v="Not Verified"/>
    <n v="115000"/>
    <n v="6.0299999999999999E-2"/>
    <n v="186.07"/>
    <n v="0.13980000000000001"/>
    <n v="8000"/>
    <n v="35"/>
    <n v="10084"/>
  </r>
  <r>
    <n v="613347"/>
    <x v="2"/>
    <x v="0"/>
    <x v="0"/>
    <s v="Raycom Media"/>
    <x v="0"/>
    <x v="1"/>
    <x v="49"/>
    <d v="2021-11-15T00:00:00"/>
    <d v="2021-12-15T00:00:00"/>
    <x v="1"/>
    <x v="1"/>
    <d v="2022-01-15T00:00:00"/>
    <n v="786386"/>
    <x v="6"/>
    <s v="C2"/>
    <x v="0"/>
    <s v="Not Verified"/>
    <n v="31000"/>
    <n v="0.2036"/>
    <n v="74.430000000000007"/>
    <n v="0.12609999999999999"/>
    <n v="3300"/>
    <n v="25"/>
    <n v="4466"/>
  </r>
  <r>
    <n v="635270"/>
    <x v="1"/>
    <x v="0"/>
    <x v="5"/>
    <s v="Business Printing Company"/>
    <x v="0"/>
    <x v="1"/>
    <x v="41"/>
    <d v="2021-01-16T00:00:00"/>
    <d v="2021-05-13T00:00:00"/>
    <x v="1"/>
    <x v="1"/>
    <d v="2021-06-13T00:00:00"/>
    <n v="813795"/>
    <x v="6"/>
    <s v="C3"/>
    <x v="0"/>
    <s v="Not Verified"/>
    <n v="55500"/>
    <n v="0.10009999999999999"/>
    <n v="278.60000000000002"/>
    <n v="0.1298"/>
    <n v="12250"/>
    <n v="19"/>
    <n v="15304"/>
  </r>
  <r>
    <n v="759878"/>
    <x v="20"/>
    <x v="0"/>
    <x v="7"/>
    <s v="McGuire Performance Solutions"/>
    <x v="0"/>
    <x v="1"/>
    <x v="25"/>
    <d v="2021-02-13T00:00:00"/>
    <d v="2021-06-12T00:00:00"/>
    <x v="1"/>
    <x v="1"/>
    <d v="2021-07-12T00:00:00"/>
    <n v="960145"/>
    <x v="6"/>
    <s v="C4"/>
    <x v="0"/>
    <s v="Not Verified"/>
    <n v="41500"/>
    <n v="0.1055"/>
    <n v="118.4"/>
    <n v="0.1479"/>
    <n v="5000"/>
    <n v="12"/>
    <n v="5691"/>
  </r>
  <r>
    <n v="696973"/>
    <x v="20"/>
    <x v="0"/>
    <x v="3"/>
    <s v="Dept of the Army"/>
    <x v="0"/>
    <x v="1"/>
    <x v="42"/>
    <d v="2021-04-16T00:00:00"/>
    <d v="2021-11-12T00:00:00"/>
    <x v="1"/>
    <x v="1"/>
    <d v="2021-12-12T00:00:00"/>
    <n v="888203"/>
    <x v="6"/>
    <s v="C3"/>
    <x v="0"/>
    <s v="Not Verified"/>
    <n v="64800"/>
    <n v="6.8699999999999997E-2"/>
    <n v="183.8"/>
    <n v="0.1343"/>
    <n v="8000"/>
    <n v="24"/>
    <n v="9576"/>
  </r>
  <r>
    <n v="565028"/>
    <x v="25"/>
    <x v="0"/>
    <x v="7"/>
    <s v="meadwestvaco"/>
    <x v="0"/>
    <x v="1"/>
    <x v="47"/>
    <d v="2021-04-16T00:00:00"/>
    <d v="2021-09-15T00:00:00"/>
    <x v="1"/>
    <x v="1"/>
    <d v="2021-10-15T00:00:00"/>
    <n v="726958"/>
    <x v="6"/>
    <s v="C2"/>
    <x v="0"/>
    <s v="Not Verified"/>
    <n v="70000"/>
    <n v="0.1618"/>
    <n v="83.04"/>
    <n v="0.1361"/>
    <n v="3600"/>
    <n v="27"/>
    <n v="4982"/>
  </r>
  <r>
    <n v="732159"/>
    <x v="18"/>
    <x v="0"/>
    <x v="2"/>
    <s v="the brickmangroup"/>
    <x v="0"/>
    <x v="1"/>
    <x v="29"/>
    <d v="2021-04-16T00:00:00"/>
    <d v="2021-05-16T00:00:00"/>
    <x v="1"/>
    <x v="1"/>
    <d v="2021-06-16T00:00:00"/>
    <n v="928325"/>
    <x v="6"/>
    <s v="C5"/>
    <x v="0"/>
    <s v="Not Verified"/>
    <n v="60000"/>
    <n v="0.12139999999999999"/>
    <n v="186.86"/>
    <n v="0.14169999999999999"/>
    <n v="8000"/>
    <n v="28"/>
    <n v="11211"/>
  </r>
  <r>
    <n v="608225"/>
    <x v="25"/>
    <x v="0"/>
    <x v="5"/>
    <s v="atlantic foundations inc."/>
    <x v="4"/>
    <x v="1"/>
    <x v="49"/>
    <d v="2021-03-13T00:00:00"/>
    <d v="2021-03-13T00:00:00"/>
    <x v="1"/>
    <x v="1"/>
    <d v="2021-04-13T00:00:00"/>
    <n v="780244"/>
    <x v="6"/>
    <s v="D2"/>
    <x v="0"/>
    <s v="Not Verified"/>
    <n v="78000"/>
    <n v="4.5400000000000003E-2"/>
    <n v="199.82"/>
    <n v="0.14460000000000001"/>
    <n v="8500"/>
    <n v="21"/>
    <n v="10875"/>
  </r>
  <r>
    <n v="595302"/>
    <x v="0"/>
    <x v="0"/>
    <x v="8"/>
    <s v="Bridge2Solutions"/>
    <x v="4"/>
    <x v="1"/>
    <x v="50"/>
    <d v="2021-10-14T00:00:00"/>
    <d v="2021-10-14T00:00:00"/>
    <x v="1"/>
    <x v="1"/>
    <d v="2021-11-14T00:00:00"/>
    <n v="764324"/>
    <x v="6"/>
    <s v="D2"/>
    <x v="0"/>
    <s v="Not Verified"/>
    <n v="85000"/>
    <n v="0.1797"/>
    <n v="28.69"/>
    <n v="0.15210000000000001"/>
    <n v="1200"/>
    <n v="50"/>
    <n v="1695"/>
  </r>
  <r>
    <n v="523104"/>
    <x v="1"/>
    <x v="0"/>
    <x v="5"/>
    <s v="Los Angeles Police Department"/>
    <x v="4"/>
    <x v="1"/>
    <x v="51"/>
    <d v="2021-04-15T00:00:00"/>
    <d v="2021-02-13T00:00:00"/>
    <x v="1"/>
    <x v="1"/>
    <d v="2021-03-13T00:00:00"/>
    <n v="676770"/>
    <x v="6"/>
    <s v="D4"/>
    <x v="0"/>
    <s v="Not Verified"/>
    <n v="98000"/>
    <n v="0.1502"/>
    <n v="224.7"/>
    <n v="0.1595"/>
    <n v="15000"/>
    <n v="23"/>
    <n v="12416"/>
  </r>
  <r>
    <n v="623836"/>
    <x v="11"/>
    <x v="0"/>
    <x v="0"/>
    <s v="Las Vegas Sands Corp"/>
    <x v="4"/>
    <x v="1"/>
    <x v="41"/>
    <d v="2021-04-11T00:00:00"/>
    <d v="2021-04-11T00:00:00"/>
    <x v="1"/>
    <x v="1"/>
    <d v="2021-05-11T00:00:00"/>
    <n v="799475"/>
    <x v="6"/>
    <s v="D5"/>
    <x v="0"/>
    <s v="Not Verified"/>
    <n v="48000"/>
    <n v="4.2799999999999998E-2"/>
    <n v="118.05"/>
    <n v="0.15570000000000001"/>
    <n v="4900"/>
    <n v="8"/>
    <n v="5119"/>
  </r>
  <r>
    <n v="538692"/>
    <x v="30"/>
    <x v="0"/>
    <x v="3"/>
    <s v="City of Conway"/>
    <x v="4"/>
    <x v="1"/>
    <x v="43"/>
    <d v="2021-07-15T00:00:00"/>
    <d v="2021-07-15T00:00:00"/>
    <x v="1"/>
    <x v="1"/>
    <d v="2021-08-15T00:00:00"/>
    <n v="695688"/>
    <x v="6"/>
    <s v="D2"/>
    <x v="0"/>
    <s v="Not Verified"/>
    <n v="50000"/>
    <n v="0.15340000000000001"/>
    <n v="95.61"/>
    <n v="0.15210000000000001"/>
    <n v="4000"/>
    <n v="29"/>
    <n v="5736"/>
  </r>
  <r>
    <n v="720618"/>
    <x v="22"/>
    <x v="0"/>
    <x v="7"/>
    <s v="bnsf"/>
    <x v="4"/>
    <x v="1"/>
    <x v="6"/>
    <d v="2021-08-12T00:00:00"/>
    <d v="2021-08-12T00:00:00"/>
    <x v="1"/>
    <x v="1"/>
    <d v="2021-09-12T00:00:00"/>
    <n v="915093"/>
    <x v="6"/>
    <s v="D4"/>
    <x v="0"/>
    <s v="Not Verified"/>
    <n v="70000"/>
    <n v="0.14810000000000001"/>
    <n v="297.52999999999997"/>
    <n v="0.16889999999999999"/>
    <n v="12000"/>
    <n v="20"/>
    <n v="14190"/>
  </r>
  <r>
    <n v="536299"/>
    <x v="6"/>
    <x v="0"/>
    <x v="10"/>
    <s v="Flagstar Bank"/>
    <x v="1"/>
    <x v="1"/>
    <x v="43"/>
    <d v="2021-05-16T00:00:00"/>
    <d v="2021-07-15T00:00:00"/>
    <x v="1"/>
    <x v="1"/>
    <d v="2021-08-15T00:00:00"/>
    <n v="692874"/>
    <x v="6"/>
    <s v="E3"/>
    <x v="0"/>
    <s v="Not Verified"/>
    <n v="48360"/>
    <n v="0.104"/>
    <n v="374.33"/>
    <n v="0.1719"/>
    <n v="15000"/>
    <n v="8"/>
    <n v="22459"/>
  </r>
  <r>
    <n v="633967"/>
    <x v="3"/>
    <x v="0"/>
    <x v="1"/>
    <s v="Circuit Court of Cook County"/>
    <x v="1"/>
    <x v="1"/>
    <x v="41"/>
    <d v="2021-08-13T00:00:00"/>
    <d v="2021-08-13T00:00:00"/>
    <x v="1"/>
    <x v="1"/>
    <d v="2021-09-13T00:00:00"/>
    <n v="812179"/>
    <x v="6"/>
    <s v="E1"/>
    <x v="0"/>
    <s v="Not Verified"/>
    <n v="70000"/>
    <n v="0.23849999999999999"/>
    <n v="406.89"/>
    <n v="0.1595"/>
    <n v="16750"/>
    <n v="22"/>
    <n v="22375"/>
  </r>
  <r>
    <n v="614058"/>
    <x v="25"/>
    <x v="0"/>
    <x v="5"/>
    <s v="Progress Energy"/>
    <x v="5"/>
    <x v="1"/>
    <x v="49"/>
    <d v="2021-10-12T00:00:00"/>
    <d v="2021-10-12T00:00:00"/>
    <x v="1"/>
    <x v="1"/>
    <d v="2021-11-12T00:00:00"/>
    <n v="787263"/>
    <x v="6"/>
    <s v="F2"/>
    <x v="0"/>
    <s v="Not Verified"/>
    <n v="65000"/>
    <n v="6.1100000000000002E-2"/>
    <n v="407.78"/>
    <n v="0.1817"/>
    <n v="16000"/>
    <n v="18"/>
    <n v="20865"/>
  </r>
  <r>
    <n v="790795"/>
    <x v="13"/>
    <x v="0"/>
    <x v="8"/>
    <s v="Spokane Neighborhood Action Partners"/>
    <x v="2"/>
    <x v="1"/>
    <x v="6"/>
    <d v="2021-05-16T00:00:00"/>
    <d v="2021-09-12T00:00:00"/>
    <x v="1"/>
    <x v="1"/>
    <d v="2021-10-12T00:00:00"/>
    <n v="995010"/>
    <x v="6"/>
    <s v="B3"/>
    <x v="0"/>
    <s v="Not Verified"/>
    <n v="58800"/>
    <n v="0.19450000000000001"/>
    <n v="260.85000000000002"/>
    <n v="0.1099"/>
    <n v="12000"/>
    <n v="47"/>
    <n v="13408"/>
  </r>
  <r>
    <n v="570914"/>
    <x v="18"/>
    <x v="0"/>
    <x v="3"/>
    <m/>
    <x v="3"/>
    <x v="2"/>
    <x v="54"/>
    <d v="2021-06-14T00:00:00"/>
    <d v="2021-01-12T00:00:00"/>
    <x v="1"/>
    <x v="1"/>
    <d v="2021-02-12T00:00:00"/>
    <n v="734418"/>
    <x v="6"/>
    <s v="A4"/>
    <x v="0"/>
    <s v="Not Verified"/>
    <n v="38400"/>
    <n v="0.17530000000000001"/>
    <n v="80.180000000000007"/>
    <n v="7.51E-2"/>
    <n v="4000"/>
    <n v="20"/>
    <n v="4358"/>
  </r>
  <r>
    <n v="564420"/>
    <x v="38"/>
    <x v="0"/>
    <x v="6"/>
    <s v="Shades Crest Baptist Church"/>
    <x v="3"/>
    <x v="2"/>
    <x v="47"/>
    <d v="2021-04-14T00:00:00"/>
    <d v="2021-08-12T00:00:00"/>
    <x v="1"/>
    <x v="1"/>
    <d v="2021-09-12T00:00:00"/>
    <n v="726233"/>
    <x v="6"/>
    <s v="A5"/>
    <x v="0"/>
    <s v="Not Verified"/>
    <n v="30000"/>
    <n v="0.24479999999999999"/>
    <n v="64.709999999999994"/>
    <n v="7.8799999999999995E-2"/>
    <n v="3200"/>
    <n v="23"/>
    <n v="3483"/>
  </r>
  <r>
    <n v="772450"/>
    <x v="2"/>
    <x v="0"/>
    <x v="3"/>
    <s v="Spirit truck lines"/>
    <x v="2"/>
    <x v="2"/>
    <x v="6"/>
    <d v="2021-11-13T00:00:00"/>
    <d v="2021-12-13T00:00:00"/>
    <x v="1"/>
    <x v="1"/>
    <d v="2022-01-13T00:00:00"/>
    <n v="974384"/>
    <x v="6"/>
    <s v="B3"/>
    <x v="0"/>
    <s v="Not Verified"/>
    <n v="60000"/>
    <n v="0.2306"/>
    <n v="227.16"/>
    <n v="0.1099"/>
    <n v="16000"/>
    <n v="36"/>
    <n v="11362"/>
  </r>
  <r>
    <n v="765751"/>
    <x v="3"/>
    <x v="0"/>
    <x v="7"/>
    <m/>
    <x v="2"/>
    <x v="2"/>
    <x v="6"/>
    <d v="2021-03-16T00:00:00"/>
    <d v="2021-03-16T00:00:00"/>
    <x v="1"/>
    <x v="1"/>
    <d v="2021-04-16T00:00:00"/>
    <n v="966685"/>
    <x v="6"/>
    <s v="B5"/>
    <x v="0"/>
    <s v="Not Verified"/>
    <n v="56000"/>
    <n v="4.8399999999999999E-2"/>
    <n v="155.68"/>
    <n v="0.11990000000000001"/>
    <n v="7000"/>
    <n v="10"/>
    <n v="9334"/>
  </r>
  <r>
    <n v="706330"/>
    <x v="2"/>
    <x v="0"/>
    <x v="2"/>
    <s v="TracyLocke Advertising"/>
    <x v="2"/>
    <x v="2"/>
    <x v="42"/>
    <d v="2021-03-15T00:00:00"/>
    <d v="2021-03-15T00:00:00"/>
    <x v="1"/>
    <x v="1"/>
    <d v="2021-04-15T00:00:00"/>
    <n v="898440"/>
    <x v="6"/>
    <s v="B3"/>
    <x v="0"/>
    <s v="Not Verified"/>
    <n v="110000"/>
    <n v="6.3700000000000007E-2"/>
    <n v="192.87"/>
    <n v="0.1037"/>
    <n v="9000"/>
    <n v="30"/>
    <n v="11427"/>
  </r>
  <r>
    <n v="630718"/>
    <x v="3"/>
    <x v="0"/>
    <x v="8"/>
    <s v="Dominos Pizza"/>
    <x v="0"/>
    <x v="2"/>
    <x v="41"/>
    <d v="2021-01-16T00:00:00"/>
    <d v="2021-05-13T00:00:00"/>
    <x v="1"/>
    <x v="1"/>
    <d v="2021-06-13T00:00:00"/>
    <n v="808031"/>
    <x v="6"/>
    <s v="C5"/>
    <x v="0"/>
    <s v="Not Verified"/>
    <n v="36000"/>
    <n v="0.13700000000000001"/>
    <n v="104.06"/>
    <n v="0.13719999999999999"/>
    <n v="4500"/>
    <n v="10"/>
    <n v="5722"/>
  </r>
  <r>
    <n v="633742"/>
    <x v="4"/>
    <x v="0"/>
    <x v="4"/>
    <s v="Mobac Inc."/>
    <x v="0"/>
    <x v="2"/>
    <x v="41"/>
    <d v="2021-12-15T00:00:00"/>
    <d v="2021-01-16T00:00:00"/>
    <x v="1"/>
    <x v="1"/>
    <d v="2021-02-16T00:00:00"/>
    <n v="811885"/>
    <x v="6"/>
    <s v="C3"/>
    <x v="0"/>
    <s v="Not Verified"/>
    <n v="36000"/>
    <n v="0.1043"/>
    <n v="113.72"/>
    <n v="0.1298"/>
    <n v="5000"/>
    <n v="4"/>
    <n v="6823"/>
  </r>
  <r>
    <n v="651617"/>
    <x v="25"/>
    <x v="0"/>
    <x v="2"/>
    <s v="sheehy ford"/>
    <x v="4"/>
    <x v="2"/>
    <x v="21"/>
    <d v="2021-02-11T00:00:00"/>
    <d v="2021-02-11T00:00:00"/>
    <x v="1"/>
    <x v="1"/>
    <d v="2021-03-11T00:00:00"/>
    <n v="833519"/>
    <x v="6"/>
    <s v="D5"/>
    <x v="0"/>
    <s v="Not Verified"/>
    <n v="36000"/>
    <n v="7.0999999999999994E-2"/>
    <n v="389.26"/>
    <n v="0.16020000000000001"/>
    <n v="16000"/>
    <n v="15"/>
    <n v="16215"/>
  </r>
  <r>
    <n v="662383"/>
    <x v="25"/>
    <x v="0"/>
    <x v="3"/>
    <s v="RED JEWEL CONSTRUCTION"/>
    <x v="1"/>
    <x v="2"/>
    <x v="0"/>
    <d v="2021-01-16T00:00:00"/>
    <d v="2021-01-16T00:00:00"/>
    <x v="1"/>
    <x v="1"/>
    <d v="2021-02-16T00:00:00"/>
    <n v="847061"/>
    <x v="6"/>
    <s v="E3"/>
    <x v="0"/>
    <s v="Not Verified"/>
    <n v="65000"/>
    <n v="4.6699999999999998E-2"/>
    <n v="249.28"/>
    <n v="0.1714"/>
    <n v="10000"/>
    <n v="22"/>
    <n v="14879"/>
  </r>
  <r>
    <n v="713946"/>
    <x v="31"/>
    <x v="0"/>
    <x v="3"/>
    <s v="Jackson Purchase Medical Center"/>
    <x v="1"/>
    <x v="2"/>
    <x v="42"/>
    <d v="2021-05-16T00:00:00"/>
    <d v="2021-04-16T00:00:00"/>
    <x v="1"/>
    <x v="1"/>
    <d v="2021-05-16T00:00:00"/>
    <n v="907269"/>
    <x v="6"/>
    <s v="E1"/>
    <x v="0"/>
    <s v="Not Verified"/>
    <n v="85000"/>
    <n v="5.9900000000000002E-2"/>
    <n v="245.32"/>
    <n v="0.16400000000000001"/>
    <n v="10000"/>
    <n v="27"/>
    <n v="14718"/>
  </r>
  <r>
    <n v="680899"/>
    <x v="10"/>
    <x v="0"/>
    <x v="9"/>
    <s v="Interstate Reporting Co.  Inc."/>
    <x v="5"/>
    <x v="2"/>
    <x v="0"/>
    <d v="2021-05-16T00:00:00"/>
    <d v="2021-04-15T00:00:00"/>
    <x v="1"/>
    <x v="1"/>
    <d v="2021-05-15T00:00:00"/>
    <n v="869828"/>
    <x v="6"/>
    <s v="F2"/>
    <x v="0"/>
    <s v="Not Verified"/>
    <n v="50004"/>
    <n v="0.1661"/>
    <n v="308.79000000000002"/>
    <n v="0.1862"/>
    <n v="12000"/>
    <n v="27"/>
    <n v="18244"/>
  </r>
  <r>
    <n v="609877"/>
    <x v="32"/>
    <x v="0"/>
    <x v="5"/>
    <s v="Altec Environmental Products LLC"/>
    <x v="3"/>
    <x v="0"/>
    <x v="49"/>
    <d v="2021-12-15T00:00:00"/>
    <d v="2021-07-12T00:00:00"/>
    <x v="1"/>
    <x v="1"/>
    <d v="2021-08-12T00:00:00"/>
    <n v="782225"/>
    <x v="6"/>
    <s v="A3"/>
    <x v="0"/>
    <s v="Not Verified"/>
    <n v="60000"/>
    <n v="0.107"/>
    <n v="134.43"/>
    <n v="6.1699999999999998E-2"/>
    <n v="10000"/>
    <n v="19"/>
    <n v="7504"/>
  </r>
  <r>
    <n v="510627"/>
    <x v="34"/>
    <x v="0"/>
    <x v="5"/>
    <s v="DSD Laboratories"/>
    <x v="3"/>
    <x v="0"/>
    <x v="27"/>
    <d v="2021-05-16T00:00:00"/>
    <d v="2021-06-15T00:00:00"/>
    <x v="1"/>
    <x v="1"/>
    <d v="2021-07-15T00:00:00"/>
    <n v="659349"/>
    <x v="6"/>
    <s v="A4"/>
    <x v="0"/>
    <s v="Not Verified"/>
    <n v="61152"/>
    <n v="0.17580000000000001"/>
    <n v="143.81"/>
    <n v="7.51E-2"/>
    <n v="10000"/>
    <n v="9"/>
    <n v="8628"/>
  </r>
  <r>
    <n v="527989"/>
    <x v="3"/>
    <x v="0"/>
    <x v="2"/>
    <m/>
    <x v="3"/>
    <x v="0"/>
    <x v="51"/>
    <d v="2021-04-14T00:00:00"/>
    <d v="2021-05-13T00:00:00"/>
    <x v="1"/>
    <x v="1"/>
    <d v="2021-06-13T00:00:00"/>
    <n v="677391"/>
    <x v="6"/>
    <s v="A5"/>
    <x v="0"/>
    <s v="Not Verified"/>
    <n v="38000"/>
    <n v="0.14779999999999999"/>
    <n v="161.76"/>
    <n v="7.8799999999999995E-2"/>
    <n v="8000"/>
    <n v="27"/>
    <n v="9380"/>
  </r>
  <r>
    <n v="542709"/>
    <x v="25"/>
    <x v="0"/>
    <x v="6"/>
    <s v="Virginia State Police"/>
    <x v="2"/>
    <x v="0"/>
    <x v="43"/>
    <d v="2021-04-16T00:00:00"/>
    <d v="2021-01-12T00:00:00"/>
    <x v="1"/>
    <x v="1"/>
    <d v="2021-02-12T00:00:00"/>
    <n v="697577"/>
    <x v="6"/>
    <s v="B4"/>
    <x v="0"/>
    <s v="Not Verified"/>
    <n v="22000"/>
    <n v="0.03"/>
    <n v="109.94"/>
    <n v="0.1149"/>
    <n v="5000"/>
    <n v="14"/>
    <n v="5759"/>
  </r>
  <r>
    <n v="613425"/>
    <x v="8"/>
    <x v="0"/>
    <x v="4"/>
    <s v="city of new york"/>
    <x v="2"/>
    <x v="0"/>
    <x v="49"/>
    <d v="2021-10-11T00:00:00"/>
    <d v="2021-08-11T00:00:00"/>
    <x v="1"/>
    <x v="1"/>
    <d v="2021-09-11T00:00:00"/>
    <n v="786480"/>
    <x v="6"/>
    <s v="B2"/>
    <x v="0"/>
    <s v="Not Verified"/>
    <n v="28800"/>
    <n v="0.10539999999999999"/>
    <n v="125.28"/>
    <n v="9.2499999999999999E-2"/>
    <n v="6000"/>
    <n v="15"/>
    <n v="6314"/>
  </r>
  <r>
    <n v="523485"/>
    <x v="18"/>
    <x v="0"/>
    <x v="4"/>
    <s v="Party Rental Ltd."/>
    <x v="2"/>
    <x v="0"/>
    <x v="51"/>
    <d v="2021-05-16T00:00:00"/>
    <d v="2021-01-14T00:00:00"/>
    <x v="1"/>
    <x v="1"/>
    <d v="2021-02-14T00:00:00"/>
    <n v="677304"/>
    <x v="6"/>
    <s v="B4"/>
    <x v="0"/>
    <s v="Not Verified"/>
    <n v="48000"/>
    <n v="0.16850000000000001"/>
    <n v="144.02000000000001"/>
    <n v="0.1149"/>
    <n v="9000"/>
    <n v="9"/>
    <n v="8459"/>
  </r>
  <r>
    <n v="582197"/>
    <x v="1"/>
    <x v="0"/>
    <x v="6"/>
    <s v="Dentium USA"/>
    <x v="2"/>
    <x v="0"/>
    <x v="54"/>
    <d v="2021-09-15T00:00:00"/>
    <d v="2021-10-15T00:00:00"/>
    <x v="1"/>
    <x v="1"/>
    <d v="2021-11-15T00:00:00"/>
    <n v="748237"/>
    <x v="6"/>
    <s v="B4"/>
    <x v="0"/>
    <s v="Not Verified"/>
    <n v="24000"/>
    <n v="0.1845"/>
    <n v="246.27"/>
    <n v="0.1149"/>
    <n v="11200"/>
    <n v="19"/>
    <n v="14775"/>
  </r>
  <r>
    <n v="595501"/>
    <x v="4"/>
    <x v="0"/>
    <x v="8"/>
    <s v="Philhaven"/>
    <x v="2"/>
    <x v="0"/>
    <x v="50"/>
    <d v="2021-10-15T00:00:00"/>
    <d v="2021-10-15T00:00:00"/>
    <x v="1"/>
    <x v="1"/>
    <d v="2021-11-15T00:00:00"/>
    <n v="764564"/>
    <x v="6"/>
    <s v="B1"/>
    <x v="0"/>
    <s v="Not Verified"/>
    <n v="36000"/>
    <n v="0.1797"/>
    <n v="154.33000000000001"/>
    <n v="0.1038"/>
    <n v="7200"/>
    <n v="11"/>
    <n v="9260"/>
  </r>
  <r>
    <n v="642767"/>
    <x v="0"/>
    <x v="0"/>
    <x v="0"/>
    <s v="signature healthcare"/>
    <x v="2"/>
    <x v="0"/>
    <x v="21"/>
    <d v="2021-04-13T00:00:00"/>
    <d v="2021-01-13T00:00:00"/>
    <x v="1"/>
    <x v="1"/>
    <d v="2021-02-13T00:00:00"/>
    <n v="822668"/>
    <x v="6"/>
    <s v="B4"/>
    <x v="0"/>
    <s v="Not Verified"/>
    <n v="72500"/>
    <n v="0.2364"/>
    <n v="103.03"/>
    <n v="9.9900000000000003E-2"/>
    <n v="4850"/>
    <n v="38"/>
    <n v="5666"/>
  </r>
  <r>
    <n v="577652"/>
    <x v="18"/>
    <x v="0"/>
    <x v="0"/>
    <s v="Spa 23"/>
    <x v="2"/>
    <x v="0"/>
    <x v="54"/>
    <d v="2021-05-16T00:00:00"/>
    <d v="2021-09-15T00:00:00"/>
    <x v="1"/>
    <x v="1"/>
    <d v="2021-10-15T00:00:00"/>
    <n v="742796"/>
    <x v="6"/>
    <s v="B5"/>
    <x v="0"/>
    <s v="Not Verified"/>
    <n v="39996"/>
    <n v="0.123"/>
    <n v="106.44"/>
    <n v="0.1186"/>
    <n v="4800"/>
    <n v="10"/>
    <n v="6386"/>
  </r>
  <r>
    <n v="663742"/>
    <x v="1"/>
    <x v="0"/>
    <x v="8"/>
    <s v="Pacific Clinics"/>
    <x v="0"/>
    <x v="0"/>
    <x v="0"/>
    <d v="2021-02-16T00:00:00"/>
    <d v="2021-02-16T00:00:00"/>
    <x v="1"/>
    <x v="1"/>
    <d v="2021-03-16T00:00:00"/>
    <n v="848732"/>
    <x v="6"/>
    <s v="C1"/>
    <x v="0"/>
    <s v="Not Verified"/>
    <n v="52000"/>
    <n v="0.19059999999999999"/>
    <n v="135.54"/>
    <n v="0.1268"/>
    <n v="6000"/>
    <n v="39"/>
    <n v="8132"/>
  </r>
  <r>
    <n v="659024"/>
    <x v="34"/>
    <x v="0"/>
    <x v="8"/>
    <s v="Keefe Commissary Network"/>
    <x v="0"/>
    <x v="0"/>
    <x v="21"/>
    <d v="2021-08-13T00:00:00"/>
    <d v="2021-08-13T00:00:00"/>
    <x v="1"/>
    <x v="1"/>
    <d v="2021-09-13T00:00:00"/>
    <n v="842880"/>
    <x v="6"/>
    <s v="C4"/>
    <x v="0"/>
    <s v="Not Verified"/>
    <n v="16992"/>
    <n v="0.2203"/>
    <n v="46.33"/>
    <n v="0.13800000000000001"/>
    <n v="2000"/>
    <n v="9"/>
    <n v="2540"/>
  </r>
  <r>
    <n v="776449"/>
    <x v="13"/>
    <x v="0"/>
    <x v="5"/>
    <s v="Westgate Business Services LLC"/>
    <x v="0"/>
    <x v="0"/>
    <x v="6"/>
    <d v="2021-09-13T00:00:00"/>
    <d v="2021-09-12T00:00:00"/>
    <x v="1"/>
    <x v="1"/>
    <d v="2021-10-12T00:00:00"/>
    <n v="978798"/>
    <x v="6"/>
    <s v="C1"/>
    <x v="0"/>
    <s v="Not Verified"/>
    <n v="60000"/>
    <n v="0.159"/>
    <n v="204.74"/>
    <n v="0.12989999999999999"/>
    <n v="9000"/>
    <n v="25"/>
    <n v="10333"/>
  </r>
  <r>
    <n v="875446"/>
    <x v="20"/>
    <x v="0"/>
    <x v="9"/>
    <s v="John Manbianco State Farm Insruance"/>
    <x v="0"/>
    <x v="0"/>
    <x v="10"/>
    <d v="2021-03-16T00:00:00"/>
    <d v="2021-01-15T00:00:00"/>
    <x v="1"/>
    <x v="1"/>
    <d v="2021-02-15T00:00:00"/>
    <n v="1089954"/>
    <x v="6"/>
    <s v="C5"/>
    <x v="0"/>
    <s v="Not Verified"/>
    <n v="40000"/>
    <n v="0.16950000000000001"/>
    <n v="83.69"/>
    <n v="0.15229999999999999"/>
    <n v="3500"/>
    <n v="41"/>
    <n v="4830"/>
  </r>
  <r>
    <n v="718582"/>
    <x v="2"/>
    <x v="0"/>
    <x v="6"/>
    <s v="Kirby FD"/>
    <x v="0"/>
    <x v="0"/>
    <x v="29"/>
    <d v="2021-02-13T00:00:00"/>
    <d v="2021-01-13T00:00:00"/>
    <x v="1"/>
    <x v="1"/>
    <d v="2021-02-13T00:00:00"/>
    <n v="912821"/>
    <x v="6"/>
    <s v="C4"/>
    <x v="0"/>
    <s v="Not Verified"/>
    <n v="26000"/>
    <n v="0.16619999999999999"/>
    <n v="166.79"/>
    <n v="0.13800000000000001"/>
    <n v="7200"/>
    <n v="6"/>
    <n v="8721"/>
  </r>
  <r>
    <n v="697392"/>
    <x v="43"/>
    <x v="0"/>
    <x v="3"/>
    <s v="sara lee"/>
    <x v="0"/>
    <x v="0"/>
    <x v="42"/>
    <d v="2021-03-16T00:00:00"/>
    <d v="2021-03-16T00:00:00"/>
    <x v="1"/>
    <x v="1"/>
    <d v="2021-04-16T00:00:00"/>
    <n v="888665"/>
    <x v="6"/>
    <s v="C3"/>
    <x v="0"/>
    <s v="Not Verified"/>
    <n v="44000"/>
    <n v="5.2400000000000002E-2"/>
    <n v="137.85"/>
    <n v="0.1343"/>
    <n v="6000"/>
    <n v="5"/>
    <n v="8270"/>
  </r>
  <r>
    <n v="584786"/>
    <x v="1"/>
    <x v="0"/>
    <x v="4"/>
    <s v="Ebay"/>
    <x v="0"/>
    <x v="0"/>
    <x v="54"/>
    <d v="2021-10-15T00:00:00"/>
    <d v="2021-10-15T00:00:00"/>
    <x v="1"/>
    <x v="1"/>
    <d v="2021-11-15T00:00:00"/>
    <n v="751422"/>
    <x v="6"/>
    <s v="C1"/>
    <x v="0"/>
    <s v="Not Verified"/>
    <n v="85000"/>
    <n v="6.2E-2"/>
    <n v="137.22999999999999"/>
    <n v="0.1323"/>
    <n v="6000"/>
    <n v="8"/>
    <n v="8233"/>
  </r>
  <r>
    <n v="707209"/>
    <x v="9"/>
    <x v="0"/>
    <x v="6"/>
    <s v="giant pharmacy"/>
    <x v="0"/>
    <x v="0"/>
    <x v="42"/>
    <d v="2021-05-15T00:00:00"/>
    <d v="2021-05-15T00:00:00"/>
    <x v="1"/>
    <x v="1"/>
    <d v="2021-06-15T00:00:00"/>
    <n v="899529"/>
    <x v="6"/>
    <s v="C3"/>
    <x v="0"/>
    <s v="Not Verified"/>
    <n v="36000"/>
    <n v="0.16769999999999999"/>
    <n v="137.85"/>
    <n v="0.1343"/>
    <n v="6000"/>
    <n v="14"/>
    <n v="8179"/>
  </r>
  <r>
    <n v="628463"/>
    <x v="19"/>
    <x v="0"/>
    <x v="3"/>
    <s v="Transworld Entertainment"/>
    <x v="4"/>
    <x v="0"/>
    <x v="41"/>
    <d v="2021-09-15T00:00:00"/>
    <d v="2021-02-15T00:00:00"/>
    <x v="1"/>
    <x v="1"/>
    <d v="2021-03-15T00:00:00"/>
    <n v="805282"/>
    <x v="6"/>
    <s v="D2"/>
    <x v="0"/>
    <s v="Not Verified"/>
    <n v="24996"/>
    <n v="0.17519999999999999"/>
    <n v="141.05000000000001"/>
    <n v="0.14460000000000001"/>
    <n v="6000"/>
    <n v="6"/>
    <n v="8379"/>
  </r>
  <r>
    <n v="645333"/>
    <x v="1"/>
    <x v="0"/>
    <x v="9"/>
    <s v="ManageAmerica"/>
    <x v="4"/>
    <x v="0"/>
    <x v="21"/>
    <d v="2021-02-16T00:00:00"/>
    <d v="2021-02-16T00:00:00"/>
    <x v="1"/>
    <x v="1"/>
    <d v="2021-03-16T00:00:00"/>
    <n v="825756"/>
    <x v="6"/>
    <s v="D5"/>
    <x v="0"/>
    <s v="Not Verified"/>
    <n v="47000"/>
    <n v="0.1072"/>
    <n v="274.63"/>
    <n v="0.15570000000000001"/>
    <n v="11400"/>
    <n v="21"/>
    <n v="16493"/>
  </r>
  <r>
    <n v="691587"/>
    <x v="1"/>
    <x v="0"/>
    <x v="1"/>
    <s v="natales auto"/>
    <x v="4"/>
    <x v="0"/>
    <x v="42"/>
    <d v="2021-05-16T00:00:00"/>
    <d v="2021-04-16T00:00:00"/>
    <x v="1"/>
    <x v="1"/>
    <d v="2021-05-16T00:00:00"/>
    <n v="882182"/>
    <x v="6"/>
    <s v="D3"/>
    <x v="0"/>
    <s v="Not Verified"/>
    <n v="48000"/>
    <n v="0.1802"/>
    <n v="239.38"/>
    <n v="0.15279999999999999"/>
    <n v="10000"/>
    <n v="11"/>
    <n v="14385"/>
  </r>
  <r>
    <n v="535406"/>
    <x v="9"/>
    <x v="0"/>
    <x v="7"/>
    <s v="johns hopkins hospital"/>
    <x v="1"/>
    <x v="0"/>
    <x v="51"/>
    <d v="2021-05-15T00:00:00"/>
    <d v="2021-05-15T00:00:00"/>
    <x v="1"/>
    <x v="1"/>
    <d v="2021-06-15T00:00:00"/>
    <n v="691829"/>
    <x v="6"/>
    <s v="E1"/>
    <x v="0"/>
    <s v="Not Verified"/>
    <n v="55000"/>
    <n v="8.9300000000000004E-2"/>
    <n v="245.58"/>
    <n v="0.16450000000000001"/>
    <n v="10000"/>
    <n v="9"/>
    <n v="14744"/>
  </r>
  <r>
    <n v="548781"/>
    <x v="15"/>
    <x v="0"/>
    <x v="8"/>
    <s v="United States Navy"/>
    <x v="1"/>
    <x v="0"/>
    <x v="47"/>
    <d v="2021-10-14T00:00:00"/>
    <d v="2021-10-14T00:00:00"/>
    <x v="1"/>
    <x v="1"/>
    <d v="2021-11-14T00:00:00"/>
    <n v="707450"/>
    <x v="6"/>
    <s v="E2"/>
    <x v="0"/>
    <s v="Not Verified"/>
    <n v="32380"/>
    <n v="5.6000000000000001E-2"/>
    <n v="59.42"/>
    <n v="0.16819999999999999"/>
    <n v="2400"/>
    <n v="14"/>
    <n v="3521"/>
  </r>
  <r>
    <n v="642855"/>
    <x v="8"/>
    <x v="0"/>
    <x v="0"/>
    <s v="JPmorgan"/>
    <x v="1"/>
    <x v="0"/>
    <x v="41"/>
    <d v="2021-02-11T00:00:00"/>
    <d v="2021-02-11T00:00:00"/>
    <x v="1"/>
    <x v="1"/>
    <d v="2021-03-11T00:00:00"/>
    <n v="822756"/>
    <x v="6"/>
    <s v="E5"/>
    <x v="0"/>
    <s v="Not Verified"/>
    <n v="140000"/>
    <n v="5.2499999999999998E-2"/>
    <n v="185"/>
    <n v="0.17430000000000001"/>
    <n v="7375"/>
    <n v="5"/>
    <n v="7482"/>
  </r>
  <r>
    <n v="513162"/>
    <x v="18"/>
    <x v="0"/>
    <x v="4"/>
    <s v="Henkles and  McCoy"/>
    <x v="1"/>
    <x v="0"/>
    <x v="27"/>
    <d v="2021-12-15T00:00:00"/>
    <d v="2021-06-15T00:00:00"/>
    <x v="1"/>
    <x v="1"/>
    <d v="2021-07-15T00:00:00"/>
    <n v="663021"/>
    <x v="6"/>
    <s v="E2"/>
    <x v="0"/>
    <s v="Not Verified"/>
    <n v="39996"/>
    <n v="5.79E-2"/>
    <n v="247.56"/>
    <n v="0.16819999999999999"/>
    <n v="10000"/>
    <n v="5"/>
    <n v="14854"/>
  </r>
  <r>
    <n v="747834"/>
    <x v="25"/>
    <x v="0"/>
    <x v="2"/>
    <s v="Potomac management"/>
    <x v="1"/>
    <x v="0"/>
    <x v="25"/>
    <d v="2021-05-16T00:00:00"/>
    <d v="2021-05-16T00:00:00"/>
    <x v="1"/>
    <x v="1"/>
    <d v="2021-06-16T00:00:00"/>
    <n v="946823"/>
    <x v="6"/>
    <s v="E4"/>
    <x v="0"/>
    <s v="Not Verified"/>
    <n v="91745"/>
    <n v="0.186"/>
    <n v="261.01"/>
    <n v="0.19289999999999999"/>
    <n v="10000"/>
    <n v="15"/>
    <n v="15660"/>
  </r>
  <r>
    <n v="564849"/>
    <x v="6"/>
    <x v="0"/>
    <x v="6"/>
    <s v="Ipanema Solutions LLC"/>
    <x v="1"/>
    <x v="0"/>
    <x v="47"/>
    <d v="2021-08-15T00:00:00"/>
    <d v="2021-09-15T00:00:00"/>
    <x v="1"/>
    <x v="1"/>
    <d v="2021-10-15T00:00:00"/>
    <n v="726742"/>
    <x v="6"/>
    <s v="E4"/>
    <x v="0"/>
    <s v="Not Verified"/>
    <n v="30000"/>
    <n v="0.1192"/>
    <n v="181.12"/>
    <n v="0.17560000000000001"/>
    <n v="7200"/>
    <n v="7"/>
    <n v="10867"/>
  </r>
  <r>
    <n v="682940"/>
    <x v="29"/>
    <x v="0"/>
    <x v="4"/>
    <s v="Capitol Manufactoring"/>
    <x v="1"/>
    <x v="0"/>
    <x v="42"/>
    <d v="2021-04-16T00:00:00"/>
    <d v="2021-02-16T00:00:00"/>
    <x v="1"/>
    <x v="1"/>
    <d v="2021-03-16T00:00:00"/>
    <n v="872205"/>
    <x v="6"/>
    <s v="E2"/>
    <x v="0"/>
    <s v="Not Verified"/>
    <n v="38000"/>
    <n v="3.5099999999999999E-2"/>
    <n v="118.7"/>
    <n v="0.16769999999999999"/>
    <n v="4800"/>
    <n v="5"/>
    <n v="7118"/>
  </r>
  <r>
    <n v="529739"/>
    <x v="25"/>
    <x v="0"/>
    <x v="3"/>
    <s v="US Navy"/>
    <x v="4"/>
    <x v="1"/>
    <x v="51"/>
    <d v="2021-10-10T00:00:00"/>
    <d v="2021-09-10T00:00:00"/>
    <x v="1"/>
    <x v="1"/>
    <d v="2021-10-10T00:00:00"/>
    <n v="685031"/>
    <x v="6"/>
    <s v="D4"/>
    <x v="0"/>
    <s v="Not Verified"/>
    <n v="66000"/>
    <n v="0.15890000000000001"/>
    <n v="116.6"/>
    <n v="0.1595"/>
    <n v="4800"/>
    <n v="17"/>
    <n v="4989"/>
  </r>
  <r>
    <n v="669660"/>
    <x v="17"/>
    <x v="0"/>
    <x v="5"/>
    <s v="First American Title"/>
    <x v="4"/>
    <x v="1"/>
    <x v="42"/>
    <d v="2021-05-16T00:00:00"/>
    <d v="2021-04-15T00:00:00"/>
    <x v="1"/>
    <x v="1"/>
    <d v="2021-05-15T00:00:00"/>
    <n v="856262"/>
    <x v="6"/>
    <s v="D4"/>
    <x v="0"/>
    <s v="Not Verified"/>
    <n v="41490.720000000001"/>
    <n v="0.2114"/>
    <n v="317.35000000000002"/>
    <n v="0.1565"/>
    <n v="13150"/>
    <n v="23"/>
    <n v="18800"/>
  </r>
  <r>
    <n v="775996"/>
    <x v="5"/>
    <x v="0"/>
    <x v="3"/>
    <s v="awnings of hollywood"/>
    <x v="2"/>
    <x v="1"/>
    <x v="6"/>
    <d v="2021-07-14T00:00:00"/>
    <d v="2021-02-14T00:00:00"/>
    <x v="0"/>
    <x v="0"/>
    <d v="2021-03-14T00:00:00"/>
    <n v="978302"/>
    <x v="6"/>
    <s v="B3"/>
    <x v="0"/>
    <s v="Source Verified"/>
    <n v="55000"/>
    <n v="7.2400000000000006E-2"/>
    <n v="260.85000000000002"/>
    <n v="0.1099"/>
    <n v="12000"/>
    <n v="16"/>
    <n v="9007"/>
  </r>
  <r>
    <n v="707347"/>
    <x v="2"/>
    <x v="0"/>
    <x v="3"/>
    <s v="US Air Force"/>
    <x v="2"/>
    <x v="1"/>
    <x v="42"/>
    <d v="2021-05-16T00:00:00"/>
    <d v="2021-02-13T00:00:00"/>
    <x v="0"/>
    <x v="0"/>
    <d v="2021-03-13T00:00:00"/>
    <n v="899684"/>
    <x v="6"/>
    <s v="B3"/>
    <x v="0"/>
    <s v="Source Verified"/>
    <n v="52164"/>
    <n v="0.29449999999999998"/>
    <n v="107.15"/>
    <n v="0.1037"/>
    <n v="5000"/>
    <n v="24"/>
    <n v="2356"/>
  </r>
  <r>
    <n v="780717"/>
    <x v="9"/>
    <x v="0"/>
    <x v="3"/>
    <s v="KHHTE"/>
    <x v="2"/>
    <x v="1"/>
    <x v="44"/>
    <d v="2021-10-14T00:00:00"/>
    <d v="2021-07-14T00:00:00"/>
    <x v="0"/>
    <x v="0"/>
    <d v="2021-08-14T00:00:00"/>
    <n v="983521"/>
    <x v="6"/>
    <s v="B5"/>
    <x v="0"/>
    <s v="Source Verified"/>
    <n v="140000"/>
    <n v="8.3000000000000004E-2"/>
    <n v="266.88"/>
    <n v="0.11990000000000001"/>
    <n v="12000"/>
    <n v="23"/>
    <n v="10131"/>
  </r>
  <r>
    <n v="529044"/>
    <x v="4"/>
    <x v="0"/>
    <x v="7"/>
    <s v="local 1652"/>
    <x v="2"/>
    <x v="1"/>
    <x v="51"/>
    <d v="2021-05-16T00:00:00"/>
    <d v="2021-08-11T00:00:00"/>
    <x v="0"/>
    <x v="0"/>
    <d v="2021-09-11T00:00:00"/>
    <n v="684199"/>
    <x v="6"/>
    <s v="B3"/>
    <x v="0"/>
    <s v="Source Verified"/>
    <n v="40000"/>
    <n v="0.1278"/>
    <n v="141.72"/>
    <n v="0.11119999999999999"/>
    <n v="6500"/>
    <n v="17"/>
    <n v="2006"/>
  </r>
  <r>
    <n v="631788"/>
    <x v="20"/>
    <x v="0"/>
    <x v="5"/>
    <s v="valley view medical center"/>
    <x v="2"/>
    <x v="1"/>
    <x v="41"/>
    <d v="2021-04-14T00:00:00"/>
    <d v="2021-03-14T00:00:00"/>
    <x v="0"/>
    <x v="0"/>
    <d v="2021-04-14T00:00:00"/>
    <n v="809349"/>
    <x v="6"/>
    <s v="B5"/>
    <x v="0"/>
    <s v="Source Verified"/>
    <n v="97200"/>
    <n v="5.8999999999999999E-3"/>
    <n v="342.8"/>
    <n v="0.1036"/>
    <n v="16000"/>
    <n v="17"/>
    <n v="13219"/>
  </r>
  <r>
    <n v="575984"/>
    <x v="4"/>
    <x v="0"/>
    <x v="3"/>
    <s v="Greene Tweed &amp; Co Inc"/>
    <x v="2"/>
    <x v="1"/>
    <x v="54"/>
    <d v="2021-06-11T00:00:00"/>
    <d v="2021-01-11T00:00:00"/>
    <x v="0"/>
    <x v="0"/>
    <d v="2021-02-11T00:00:00"/>
    <n v="740792"/>
    <x v="6"/>
    <s v="B4"/>
    <x v="0"/>
    <s v="Source Verified"/>
    <n v="24000"/>
    <n v="8.1000000000000003E-2"/>
    <n v="292.44"/>
    <n v="0.1149"/>
    <n v="13300"/>
    <n v="30"/>
    <n v="1737"/>
  </r>
  <r>
    <n v="884502"/>
    <x v="4"/>
    <x v="0"/>
    <x v="3"/>
    <s v="Chester Community Charter"/>
    <x v="2"/>
    <x v="1"/>
    <x v="10"/>
    <d v="2021-07-12T00:00:00"/>
    <d v="2021-03-12T00:00:00"/>
    <x v="0"/>
    <x v="0"/>
    <d v="2021-04-12T00:00:00"/>
    <n v="1099939"/>
    <x v="6"/>
    <s v="B3"/>
    <x v="0"/>
    <s v="Source Verified"/>
    <n v="60000"/>
    <n v="0.1308"/>
    <n v="212.15"/>
    <n v="0.1171"/>
    <n v="9600"/>
    <n v="37"/>
    <n v="1563"/>
  </r>
  <r>
    <n v="582748"/>
    <x v="25"/>
    <x v="0"/>
    <x v="6"/>
    <s v="Journey christian Church"/>
    <x v="0"/>
    <x v="1"/>
    <x v="54"/>
    <d v="2021-05-16T00:00:00"/>
    <d v="2021-09-13T00:00:00"/>
    <x v="0"/>
    <x v="0"/>
    <d v="2021-10-13T00:00:00"/>
    <n v="748870"/>
    <x v="6"/>
    <s v="C2"/>
    <x v="0"/>
    <s v="Source Verified"/>
    <n v="69000"/>
    <n v="2.23E-2"/>
    <n v="461.34"/>
    <n v="0.1361"/>
    <n v="20000"/>
    <n v="25"/>
    <n v="16087"/>
  </r>
  <r>
    <n v="685450"/>
    <x v="1"/>
    <x v="0"/>
    <x v="0"/>
    <s v="Atlantic Plant Services"/>
    <x v="0"/>
    <x v="1"/>
    <x v="42"/>
    <d v="2021-05-13T00:00:00"/>
    <d v="2021-01-13T00:00:00"/>
    <x v="0"/>
    <x v="0"/>
    <d v="2021-02-13T00:00:00"/>
    <n v="875081"/>
    <x v="6"/>
    <s v="C3"/>
    <x v="0"/>
    <s v="Source Verified"/>
    <n v="60000"/>
    <n v="6.8000000000000005E-2"/>
    <n v="367.59"/>
    <n v="0.1343"/>
    <n v="16000"/>
    <n v="15"/>
    <n v="8386"/>
  </r>
  <r>
    <n v="763753"/>
    <x v="1"/>
    <x v="0"/>
    <x v="4"/>
    <s v="Comcast"/>
    <x v="4"/>
    <x v="1"/>
    <x v="25"/>
    <d v="2021-05-16T00:00:00"/>
    <d v="2021-06-12T00:00:00"/>
    <x v="0"/>
    <x v="0"/>
    <d v="2021-07-12T00:00:00"/>
    <n v="964406"/>
    <x v="6"/>
    <s v="D5"/>
    <x v="0"/>
    <s v="Source Verified"/>
    <n v="105000"/>
    <n v="0.14169999999999999"/>
    <n v="376.76"/>
    <n v="0.1749"/>
    <n v="15000"/>
    <n v="27"/>
    <n v="4521"/>
  </r>
  <r>
    <n v="517631"/>
    <x v="10"/>
    <x v="0"/>
    <x v="4"/>
    <m/>
    <x v="1"/>
    <x v="1"/>
    <x v="27"/>
    <d v="2021-02-12T00:00:00"/>
    <d v="2021-10-11T00:00:00"/>
    <x v="0"/>
    <x v="0"/>
    <d v="2021-11-11T00:00:00"/>
    <n v="668997"/>
    <x v="6"/>
    <s v="E2"/>
    <x v="0"/>
    <s v="Source Verified"/>
    <n v="60000"/>
    <n v="0.1598"/>
    <n v="297.08"/>
    <n v="0.16819999999999999"/>
    <n v="12000"/>
    <n v="12"/>
    <n v="5190"/>
  </r>
  <r>
    <n v="792034"/>
    <x v="26"/>
    <x v="0"/>
    <x v="3"/>
    <s v="US Army"/>
    <x v="1"/>
    <x v="1"/>
    <x v="6"/>
    <d v="2021-05-16T00:00:00"/>
    <d v="2021-09-13T00:00:00"/>
    <x v="0"/>
    <x v="0"/>
    <d v="2021-10-13T00:00:00"/>
    <n v="996421"/>
    <x v="6"/>
    <s v="E2"/>
    <x v="0"/>
    <s v="Source Verified"/>
    <n v="63600"/>
    <n v="0.2051"/>
    <n v="307.27999999999997"/>
    <n v="0.18390000000000001"/>
    <n v="12000"/>
    <n v="42"/>
    <n v="7988"/>
  </r>
  <r>
    <n v="525686"/>
    <x v="22"/>
    <x v="0"/>
    <x v="3"/>
    <s v="Good Samaritan village"/>
    <x v="1"/>
    <x v="1"/>
    <x v="51"/>
    <d v="2021-03-12T00:00:00"/>
    <d v="2021-10-11T00:00:00"/>
    <x v="0"/>
    <x v="0"/>
    <d v="2021-11-11T00:00:00"/>
    <n v="680144"/>
    <x v="6"/>
    <s v="E5"/>
    <x v="0"/>
    <s v="Source Verified"/>
    <n v="20000"/>
    <n v="4.2000000000000003E-2"/>
    <n v="212.99"/>
    <n v="0.17929999999999999"/>
    <n v="8400"/>
    <n v="9"/>
    <n v="3715"/>
  </r>
  <r>
    <n v="537743"/>
    <x v="8"/>
    <x v="0"/>
    <x v="4"/>
    <s v="Sleepys"/>
    <x v="0"/>
    <x v="2"/>
    <x v="51"/>
    <d v="2021-05-16T00:00:00"/>
    <d v="2021-07-11T00:00:00"/>
    <x v="0"/>
    <x v="0"/>
    <d v="2021-08-11T00:00:00"/>
    <n v="694598"/>
    <x v="6"/>
    <s v="C2"/>
    <x v="0"/>
    <s v="Source Verified"/>
    <n v="54996"/>
    <n v="3.8399999999999997E-2"/>
    <n v="48.44"/>
    <n v="0.1361"/>
    <n v="2100"/>
    <n v="16"/>
    <n v="2374"/>
  </r>
  <r>
    <n v="604521"/>
    <x v="18"/>
    <x v="0"/>
    <x v="5"/>
    <s v="A Touch of Italy"/>
    <x v="4"/>
    <x v="2"/>
    <x v="49"/>
    <d v="2021-11-11T00:00:00"/>
    <d v="2021-07-11T00:00:00"/>
    <x v="0"/>
    <x v="0"/>
    <d v="2021-08-11T00:00:00"/>
    <n v="775551"/>
    <x v="6"/>
    <s v="D3"/>
    <x v="0"/>
    <s v="Source Verified"/>
    <n v="20400"/>
    <n v="9.4700000000000006E-2"/>
    <n v="71.11"/>
    <n v="0.14829999999999999"/>
    <n v="3000"/>
    <n v="4"/>
    <n v="622"/>
  </r>
  <r>
    <n v="770293"/>
    <x v="2"/>
    <x v="0"/>
    <x v="3"/>
    <s v="timberlawn"/>
    <x v="4"/>
    <x v="2"/>
    <x v="6"/>
    <d v="2021-07-14T00:00:00"/>
    <d v="2021-07-14T00:00:00"/>
    <x v="0"/>
    <x v="0"/>
    <d v="2021-08-14T00:00:00"/>
    <n v="971910"/>
    <x v="6"/>
    <s v="D2"/>
    <x v="0"/>
    <s v="Source Verified"/>
    <n v="60000"/>
    <n v="0.14119999999999999"/>
    <n v="389.01"/>
    <n v="0.15989999999999999"/>
    <n v="16000"/>
    <n v="33"/>
    <n v="12227"/>
  </r>
  <r>
    <n v="862882"/>
    <x v="32"/>
    <x v="0"/>
    <x v="3"/>
    <s v="GREENSBORO HOUSING AUTHORITY"/>
    <x v="1"/>
    <x v="2"/>
    <x v="10"/>
    <d v="2021-12-12T00:00:00"/>
    <d v="2021-07-12T00:00:00"/>
    <x v="0"/>
    <x v="0"/>
    <d v="2021-08-12T00:00:00"/>
    <n v="1075897"/>
    <x v="6"/>
    <s v="E5"/>
    <x v="0"/>
    <s v="Source Verified"/>
    <n v="54000"/>
    <n v="0.17780000000000001"/>
    <n v="526.44000000000005"/>
    <n v="0.19689999999999999"/>
    <n v="20000"/>
    <n v="20"/>
    <n v="6291"/>
  </r>
  <r>
    <n v="594180"/>
    <x v="16"/>
    <x v="0"/>
    <x v="0"/>
    <s v="Harvard University"/>
    <x v="3"/>
    <x v="0"/>
    <x v="50"/>
    <d v="2021-05-15T00:00:00"/>
    <d v="2021-12-14T00:00:00"/>
    <x v="0"/>
    <x v="0"/>
    <d v="2022-01-14T00:00:00"/>
    <n v="763015"/>
    <x v="6"/>
    <s v="A5"/>
    <x v="0"/>
    <s v="Source Verified"/>
    <n v="20400"/>
    <n v="4.0599999999999997E-2"/>
    <n v="181.98"/>
    <n v="7.8799999999999995E-2"/>
    <n v="9000"/>
    <n v="9"/>
    <n v="9344"/>
  </r>
  <r>
    <n v="525029"/>
    <x v="5"/>
    <x v="0"/>
    <x v="6"/>
    <s v="Alere Home Monitoring"/>
    <x v="2"/>
    <x v="0"/>
    <x v="51"/>
    <d v="2021-08-14T00:00:00"/>
    <d v="2021-03-14T00:00:00"/>
    <x v="0"/>
    <x v="0"/>
    <d v="2021-04-14T00:00:00"/>
    <n v="679338"/>
    <x v="6"/>
    <s v="B3"/>
    <x v="0"/>
    <s v="Source Verified"/>
    <n v="32656"/>
    <n v="0.16350000000000001"/>
    <n v="87.21"/>
    <n v="0.11119999999999999"/>
    <n v="4000"/>
    <n v="23"/>
    <n v="4093"/>
  </r>
  <r>
    <n v="1002303"/>
    <x v="32"/>
    <x v="0"/>
    <x v="8"/>
    <s v="United States Marine Corps"/>
    <x v="0"/>
    <x v="0"/>
    <x v="13"/>
    <d v="2021-02-15T00:00:00"/>
    <d v="2021-09-14T00:00:00"/>
    <x v="0"/>
    <x v="0"/>
    <d v="2021-10-14T00:00:00"/>
    <n v="1228533"/>
    <x v="6"/>
    <s v="C2"/>
    <x v="0"/>
    <s v="Source Verified"/>
    <n v="36000"/>
    <n v="0.14069999999999999"/>
    <n v="117.05"/>
    <n v="0.14269999999999999"/>
    <n v="5000"/>
    <n v="11"/>
    <n v="4387"/>
  </r>
  <r>
    <n v="774455"/>
    <x v="5"/>
    <x v="0"/>
    <x v="4"/>
    <s v="Bjs wholesale club"/>
    <x v="0"/>
    <x v="0"/>
    <x v="6"/>
    <d v="2021-03-13T00:00:00"/>
    <d v="2021-10-12T00:00:00"/>
    <x v="0"/>
    <x v="0"/>
    <d v="2021-11-12T00:00:00"/>
    <n v="976630"/>
    <x v="6"/>
    <s v="C1"/>
    <x v="0"/>
    <s v="Source Verified"/>
    <n v="12000"/>
    <n v="0.11"/>
    <n v="91"/>
    <n v="0.12989999999999999"/>
    <n v="4000"/>
    <n v="6"/>
    <n v="1637"/>
  </r>
  <r>
    <n v="746482"/>
    <x v="18"/>
    <x v="0"/>
    <x v="8"/>
    <s v="Moses and Singer"/>
    <x v="0"/>
    <x v="0"/>
    <x v="25"/>
    <d v="2021-05-16T00:00:00"/>
    <d v="2021-02-15T00:00:00"/>
    <x v="0"/>
    <x v="0"/>
    <d v="2021-03-15T00:00:00"/>
    <n v="945257"/>
    <x v="6"/>
    <s v="C3"/>
    <x v="0"/>
    <s v="Source Verified"/>
    <n v="121500"/>
    <n v="0.25729999999999997"/>
    <n v="348.95"/>
    <n v="0.1399"/>
    <n v="15000"/>
    <n v="30"/>
    <n v="15553"/>
  </r>
  <r>
    <n v="1051349"/>
    <x v="0"/>
    <x v="0"/>
    <x v="0"/>
    <s v="Jacks pizza and wings"/>
    <x v="0"/>
    <x v="0"/>
    <x v="12"/>
    <d v="2021-03-13T00:00:00"/>
    <d v="2021-11-12T00:00:00"/>
    <x v="0"/>
    <x v="0"/>
    <d v="2021-12-12T00:00:00"/>
    <n v="1282648"/>
    <x v="6"/>
    <s v="C2"/>
    <x v="0"/>
    <s v="Source Verified"/>
    <n v="17000"/>
    <n v="0.1285"/>
    <n v="117.05"/>
    <n v="0.14269999999999999"/>
    <n v="5000"/>
    <n v="19"/>
    <n v="1418"/>
  </r>
  <r>
    <n v="701966"/>
    <x v="2"/>
    <x v="0"/>
    <x v="5"/>
    <s v="University of North Texas"/>
    <x v="0"/>
    <x v="0"/>
    <x v="42"/>
    <d v="2021-05-12T00:00:00"/>
    <d v="2021-01-12T00:00:00"/>
    <x v="0"/>
    <x v="0"/>
    <d v="2021-02-12T00:00:00"/>
    <n v="893801"/>
    <x v="6"/>
    <s v="C4"/>
    <x v="0"/>
    <s v="Source Verified"/>
    <n v="10720"/>
    <n v="9.1800000000000007E-2"/>
    <n v="69.5"/>
    <n v="0.13800000000000001"/>
    <n v="3000"/>
    <n v="8"/>
    <n v="969"/>
  </r>
  <r>
    <n v="529313"/>
    <x v="18"/>
    <x v="0"/>
    <x v="7"/>
    <s v="Chimney Rock Inn"/>
    <x v="0"/>
    <x v="0"/>
    <x v="51"/>
    <d v="2021-05-13T00:00:00"/>
    <d v="2021-01-13T00:00:00"/>
    <x v="0"/>
    <x v="0"/>
    <d v="2021-02-13T00:00:00"/>
    <n v="684513"/>
    <x v="6"/>
    <s v="C2"/>
    <x v="0"/>
    <s v="Source Verified"/>
    <n v="30000"/>
    <n v="0.16839999999999999"/>
    <n v="230.67"/>
    <n v="0.1361"/>
    <n v="10000"/>
    <n v="16"/>
    <n v="7254"/>
  </r>
  <r>
    <n v="702092"/>
    <x v="1"/>
    <x v="0"/>
    <x v="6"/>
    <s v="circus center"/>
    <x v="4"/>
    <x v="0"/>
    <x v="42"/>
    <d v="2021-06-12T00:00:00"/>
    <d v="2021-02-12T00:00:00"/>
    <x v="0"/>
    <x v="0"/>
    <d v="2021-03-12T00:00:00"/>
    <n v="893942"/>
    <x v="6"/>
    <s v="D4"/>
    <x v="0"/>
    <s v="Source Verified"/>
    <n v="30000"/>
    <n v="9.2799999999999994E-2"/>
    <n v="193.06"/>
    <n v="0.1565"/>
    <n v="8000"/>
    <n v="13"/>
    <n v="2324"/>
  </r>
  <r>
    <n v="874464"/>
    <x v="1"/>
    <x v="0"/>
    <x v="2"/>
    <s v="Bright Horizons LDAC"/>
    <x v="4"/>
    <x v="0"/>
    <x v="10"/>
    <d v="2021-01-15T00:00:00"/>
    <d v="2021-07-14T00:00:00"/>
    <x v="0"/>
    <x v="0"/>
    <d v="2021-08-14T00:00:00"/>
    <n v="1088937"/>
    <x v="6"/>
    <s v="D5"/>
    <x v="0"/>
    <s v="Source Verified"/>
    <n v="36504"/>
    <n v="9.01E-2"/>
    <n v="160.75"/>
    <n v="0.1749"/>
    <n v="6400"/>
    <n v="15"/>
    <n v="5966"/>
  </r>
  <r>
    <n v="998515"/>
    <x v="18"/>
    <x v="0"/>
    <x v="6"/>
    <s v="K-Factor Fire Protection LLC"/>
    <x v="4"/>
    <x v="0"/>
    <x v="13"/>
    <d v="2021-12-12T00:00:00"/>
    <d v="2021-07-12T00:00:00"/>
    <x v="0"/>
    <x v="0"/>
    <d v="2021-08-12T00:00:00"/>
    <n v="1223677"/>
    <x v="6"/>
    <s v="D4"/>
    <x v="0"/>
    <s v="Source Verified"/>
    <n v="60000"/>
    <n v="0.13120000000000001"/>
    <n v="147.22"/>
    <n v="0.17580000000000001"/>
    <n v="5850"/>
    <n v="7"/>
    <n v="1494"/>
  </r>
  <r>
    <n v="615700"/>
    <x v="1"/>
    <x v="0"/>
    <x v="8"/>
    <s v="Miner's Ace Hardware"/>
    <x v="4"/>
    <x v="0"/>
    <x v="49"/>
    <d v="2021-08-12T00:00:00"/>
    <d v="2021-04-12T00:00:00"/>
    <x v="0"/>
    <x v="0"/>
    <d v="2021-05-12T00:00:00"/>
    <n v="789526"/>
    <x v="6"/>
    <s v="D2"/>
    <x v="0"/>
    <s v="Source Verified"/>
    <n v="29100"/>
    <n v="0.02"/>
    <n v="188.06"/>
    <n v="0.14460000000000001"/>
    <n v="8000"/>
    <n v="23"/>
    <n v="3230"/>
  </r>
  <r>
    <n v="699789"/>
    <x v="2"/>
    <x v="0"/>
    <x v="0"/>
    <s v="GE Asset Intelligence"/>
    <x v="4"/>
    <x v="0"/>
    <x v="42"/>
    <d v="2021-05-16T00:00:00"/>
    <d v="2021-06-12T00:00:00"/>
    <x v="0"/>
    <x v="0"/>
    <d v="2021-07-12T00:00:00"/>
    <n v="891399"/>
    <x v="6"/>
    <s v="D5"/>
    <x v="0"/>
    <s v="Source Verified"/>
    <n v="28800"/>
    <n v="1.9199999999999998E-2"/>
    <n v="170.31"/>
    <n v="0.16020000000000001"/>
    <n v="7000"/>
    <n v="3"/>
    <n v="2398"/>
  </r>
  <r>
    <n v="744385"/>
    <x v="8"/>
    <x v="0"/>
    <x v="6"/>
    <s v="Sube., Inc. dba Satya Jewelry"/>
    <x v="4"/>
    <x v="0"/>
    <x v="25"/>
    <d v="2021-03-14T00:00:00"/>
    <d v="2021-10-13T00:00:00"/>
    <x v="0"/>
    <x v="0"/>
    <d v="2021-11-13T00:00:00"/>
    <n v="942860"/>
    <x v="6"/>
    <s v="D4"/>
    <x v="0"/>
    <s v="Source Verified"/>
    <n v="40000"/>
    <n v="8.0699999999999994E-2"/>
    <n v="89.26"/>
    <n v="0.16889999999999999"/>
    <n v="3600"/>
    <n v="18"/>
    <n v="3795"/>
  </r>
  <r>
    <n v="548325"/>
    <x v="0"/>
    <x v="0"/>
    <x v="8"/>
    <s v="AT&amp;T"/>
    <x v="4"/>
    <x v="0"/>
    <x v="43"/>
    <d v="2021-12-10T00:00:00"/>
    <d v="2021-01-11T00:00:00"/>
    <x v="0"/>
    <x v="0"/>
    <d v="2021-02-11T00:00:00"/>
    <n v="706932"/>
    <x v="6"/>
    <s v="D2"/>
    <x v="0"/>
    <s v="Source Verified"/>
    <n v="58900"/>
    <n v="0.1227"/>
    <n v="38.25"/>
    <n v="0.15210000000000001"/>
    <n v="1600"/>
    <n v="31"/>
    <n v="190"/>
  </r>
  <r>
    <n v="535554"/>
    <x v="9"/>
    <x v="0"/>
    <x v="5"/>
    <s v="Dixon Valve"/>
    <x v="1"/>
    <x v="0"/>
    <x v="43"/>
    <d v="2021-02-13T00:00:00"/>
    <d v="2021-08-12T00:00:00"/>
    <x v="0"/>
    <x v="0"/>
    <d v="2021-09-12T00:00:00"/>
    <n v="692000"/>
    <x v="6"/>
    <s v="E1"/>
    <x v="0"/>
    <s v="Source Verified"/>
    <n v="27600"/>
    <n v="0.22650000000000001"/>
    <n v="110.52"/>
    <n v="0.16450000000000001"/>
    <n v="4500"/>
    <n v="15"/>
    <n v="2823"/>
  </r>
  <r>
    <n v="608640"/>
    <x v="5"/>
    <x v="0"/>
    <x v="0"/>
    <s v="Digital Age Marketing Group"/>
    <x v="1"/>
    <x v="0"/>
    <x v="49"/>
    <d v="2021-09-15T00:00:00"/>
    <d v="2021-04-15T00:00:00"/>
    <x v="0"/>
    <x v="0"/>
    <d v="2021-05-15T00:00:00"/>
    <n v="780758"/>
    <x v="6"/>
    <s v="E4"/>
    <x v="0"/>
    <s v="Source Verified"/>
    <n v="48000"/>
    <n v="0.15049999999999999"/>
    <n v="49.77"/>
    <n v="0.1706"/>
    <n v="2000"/>
    <n v="22"/>
    <n v="2695"/>
  </r>
  <r>
    <n v="809934"/>
    <x v="20"/>
    <x v="0"/>
    <x v="3"/>
    <s v="Yuma County"/>
    <x v="1"/>
    <x v="1"/>
    <x v="44"/>
    <d v="2021-08-14T00:00:00"/>
    <d v="2021-02-13T00:00:00"/>
    <x v="0"/>
    <x v="0"/>
    <d v="2021-03-13T00:00:00"/>
    <n v="1016807"/>
    <x v="6"/>
    <s v="E5"/>
    <x v="0"/>
    <s v="Source Verified"/>
    <n v="75000"/>
    <n v="7.4399999999999994E-2"/>
    <n v="704.77"/>
    <n v="0.19689999999999999"/>
    <n v="35000"/>
    <n v="18"/>
    <n v="14592"/>
  </r>
  <r>
    <n v="546848"/>
    <x v="25"/>
    <x v="0"/>
    <x v="5"/>
    <s v="Southwest Virginia Regional Jail Authori"/>
    <x v="3"/>
    <x v="1"/>
    <x v="43"/>
    <d v="2021-07-15T00:00:00"/>
    <d v="2021-07-15T00:00:00"/>
    <x v="1"/>
    <x v="1"/>
    <d v="2021-08-15T00:00:00"/>
    <n v="550039"/>
    <x v="6"/>
    <s v="A4"/>
    <x v="0"/>
    <s v="Source Verified"/>
    <n v="28700"/>
    <n v="0.14130000000000001"/>
    <n v="70.150000000000006"/>
    <n v="7.51E-2"/>
    <n v="3500"/>
    <n v="22"/>
    <n v="4209"/>
  </r>
  <r>
    <n v="528009"/>
    <x v="9"/>
    <x v="0"/>
    <x v="10"/>
    <s v="St. John Lutheran Church"/>
    <x v="3"/>
    <x v="1"/>
    <x v="51"/>
    <d v="2021-05-13T00:00:00"/>
    <d v="2021-05-13T00:00:00"/>
    <x v="1"/>
    <x v="1"/>
    <d v="2021-06-13T00:00:00"/>
    <n v="682915"/>
    <x v="6"/>
    <s v="A5"/>
    <x v="0"/>
    <s v="Source Verified"/>
    <n v="1080000"/>
    <n v="5.7000000000000002E-3"/>
    <n v="90.99"/>
    <n v="7.8799999999999995E-2"/>
    <n v="4500"/>
    <n v="20"/>
    <n v="5262"/>
  </r>
  <r>
    <n v="601507"/>
    <x v="5"/>
    <x v="0"/>
    <x v="3"/>
    <s v="City Of Clearwater"/>
    <x v="3"/>
    <x v="1"/>
    <x v="49"/>
    <d v="2021-12-10T00:00:00"/>
    <d v="2021-12-10T00:00:00"/>
    <x v="1"/>
    <x v="1"/>
    <d v="2022-01-10T00:00:00"/>
    <n v="771845"/>
    <x v="6"/>
    <s v="A4"/>
    <x v="0"/>
    <s v="Source Verified"/>
    <n v="40000"/>
    <n v="0.22650000000000001"/>
    <n v="177.25"/>
    <n v="6.54E-2"/>
    <n v="14000"/>
    <n v="19"/>
    <n v="9100"/>
  </r>
  <r>
    <n v="545700"/>
    <x v="30"/>
    <x v="0"/>
    <x v="2"/>
    <s v="Radiant Life Church"/>
    <x v="3"/>
    <x v="1"/>
    <x v="43"/>
    <d v="2021-11-15T00:00:00"/>
    <d v="2021-11-14T00:00:00"/>
    <x v="1"/>
    <x v="1"/>
    <d v="2021-12-14T00:00:00"/>
    <n v="703782"/>
    <x v="6"/>
    <s v="A5"/>
    <x v="0"/>
    <s v="Source Verified"/>
    <n v="13775"/>
    <n v="0.12720000000000001"/>
    <n v="35.39"/>
    <n v="7.8799999999999995E-2"/>
    <n v="1750"/>
    <n v="10"/>
    <n v="2113"/>
  </r>
  <r>
    <n v="868624"/>
    <x v="3"/>
    <x v="0"/>
    <x v="8"/>
    <s v="Sunrise Church Creek"/>
    <x v="2"/>
    <x v="1"/>
    <x v="10"/>
    <d v="2021-08-13T00:00:00"/>
    <d v="2021-06-12T00:00:00"/>
    <x v="1"/>
    <x v="1"/>
    <d v="2021-07-12T00:00:00"/>
    <n v="1082308"/>
    <x v="6"/>
    <s v="B3"/>
    <x v="0"/>
    <s v="Source Verified"/>
    <n v="110004"/>
    <n v="3.1699999999999999E-2"/>
    <n v="543.44000000000005"/>
    <n v="0.1099"/>
    <n v="25000"/>
    <n v="17"/>
    <n v="26955"/>
  </r>
  <r>
    <n v="803050"/>
    <x v="9"/>
    <x v="0"/>
    <x v="4"/>
    <s v="Matheson Valley Gases"/>
    <x v="2"/>
    <x v="1"/>
    <x v="11"/>
    <d v="2021-04-15T00:00:00"/>
    <d v="2021-04-15T00:00:00"/>
    <x v="1"/>
    <x v="1"/>
    <d v="2021-05-15T00:00:00"/>
    <n v="1008779"/>
    <x v="6"/>
    <s v="B5"/>
    <x v="0"/>
    <s v="Source Verified"/>
    <n v="73000"/>
    <n v="0.12659999999999999"/>
    <n v="311.36"/>
    <n v="0.11990000000000001"/>
    <n v="14000"/>
    <n v="12"/>
    <n v="18250"/>
  </r>
  <r>
    <n v="680059"/>
    <x v="38"/>
    <x v="0"/>
    <x v="2"/>
    <s v="Alfa Insurance"/>
    <x v="2"/>
    <x v="1"/>
    <x v="42"/>
    <d v="2021-05-14T00:00:00"/>
    <d v="2021-05-14T00:00:00"/>
    <x v="1"/>
    <x v="1"/>
    <d v="2021-06-14T00:00:00"/>
    <n v="868751"/>
    <x v="6"/>
    <s v="B2"/>
    <x v="0"/>
    <s v="Source Verified"/>
    <n v="45000"/>
    <n v="0.12670000000000001"/>
    <n v="254.97"/>
    <n v="0.1"/>
    <n v="12000"/>
    <n v="21"/>
    <n v="14809"/>
  </r>
  <r>
    <n v="787739"/>
    <x v="0"/>
    <x v="0"/>
    <x v="10"/>
    <s v="Arris"/>
    <x v="2"/>
    <x v="1"/>
    <x v="6"/>
    <d v="2021-06-12T00:00:00"/>
    <d v="2021-06-12T00:00:00"/>
    <x v="1"/>
    <x v="1"/>
    <d v="2021-07-12T00:00:00"/>
    <n v="991324"/>
    <x v="6"/>
    <s v="B3"/>
    <x v="0"/>
    <s v="Source Verified"/>
    <n v="150000"/>
    <n v="7.4300000000000005E-2"/>
    <n v="760.82"/>
    <n v="0.1099"/>
    <n v="35000"/>
    <n v="26"/>
    <n v="38298"/>
  </r>
  <r>
    <n v="884264"/>
    <x v="13"/>
    <x v="0"/>
    <x v="0"/>
    <s v="L  and  J Construction LLC"/>
    <x v="2"/>
    <x v="1"/>
    <x v="10"/>
    <d v="2021-07-15T00:00:00"/>
    <d v="2021-05-15T00:00:00"/>
    <x v="1"/>
    <x v="1"/>
    <d v="2021-06-15T00:00:00"/>
    <n v="1099622"/>
    <x v="6"/>
    <s v="B4"/>
    <x v="0"/>
    <s v="Source Verified"/>
    <n v="39996"/>
    <n v="2.52E-2"/>
    <n v="220.09"/>
    <n v="0.1242"/>
    <n v="9800"/>
    <n v="5"/>
    <n v="12911"/>
  </r>
  <r>
    <n v="588594"/>
    <x v="19"/>
    <x v="0"/>
    <x v="3"/>
    <s v="frischs"/>
    <x v="2"/>
    <x v="1"/>
    <x v="54"/>
    <d v="2021-10-15T00:00:00"/>
    <d v="2021-10-15T00:00:00"/>
    <x v="1"/>
    <x v="1"/>
    <d v="2021-11-15T00:00:00"/>
    <n v="756191"/>
    <x v="6"/>
    <s v="B5"/>
    <x v="0"/>
    <s v="Source Verified"/>
    <n v="72996"/>
    <n v="0.1918"/>
    <n v="106.44"/>
    <n v="0.1186"/>
    <n v="4800"/>
    <n v="50"/>
    <n v="6386"/>
  </r>
  <r>
    <n v="578345"/>
    <x v="36"/>
    <x v="0"/>
    <x v="4"/>
    <s v="COIL TUBING SERVICES"/>
    <x v="2"/>
    <x v="1"/>
    <x v="54"/>
    <d v="2021-03-16T00:00:00"/>
    <d v="2021-05-12T00:00:00"/>
    <x v="1"/>
    <x v="1"/>
    <d v="2021-06-12T00:00:00"/>
    <n v="743604"/>
    <x v="6"/>
    <s v="B4"/>
    <x v="0"/>
    <s v="Source Verified"/>
    <n v="140004"/>
    <n v="0.15010000000000001"/>
    <n v="231.97"/>
    <n v="0.1149"/>
    <n v="16000"/>
    <n v="49"/>
    <n v="12318"/>
  </r>
  <r>
    <n v="887346"/>
    <x v="1"/>
    <x v="0"/>
    <x v="5"/>
    <s v="Kaiser Permanentee"/>
    <x v="2"/>
    <x v="1"/>
    <x v="10"/>
    <d v="2021-03-16T00:00:00"/>
    <d v="2021-08-14T00:00:00"/>
    <x v="1"/>
    <x v="1"/>
    <d v="2021-09-14T00:00:00"/>
    <n v="1103500"/>
    <x v="6"/>
    <s v="B3"/>
    <x v="0"/>
    <s v="Source Verified"/>
    <n v="195000"/>
    <n v="4.4999999999999997E-3"/>
    <n v="331.48"/>
    <n v="0.1171"/>
    <n v="15000"/>
    <n v="23"/>
    <n v="18849"/>
  </r>
  <r>
    <n v="633869"/>
    <x v="2"/>
    <x v="0"/>
    <x v="7"/>
    <s v="T-Mobile"/>
    <x v="2"/>
    <x v="1"/>
    <x v="41"/>
    <d v="2021-02-16T00:00:00"/>
    <d v="2021-01-13T00:00:00"/>
    <x v="1"/>
    <x v="1"/>
    <d v="2021-02-13T00:00:00"/>
    <n v="812049"/>
    <x v="6"/>
    <s v="B5"/>
    <x v="0"/>
    <s v="Source Verified"/>
    <n v="105996"/>
    <n v="0.15959999999999999"/>
    <n v="102.84"/>
    <n v="0.1036"/>
    <n v="4800"/>
    <n v="30"/>
    <n v="5667"/>
  </r>
  <r>
    <n v="691424"/>
    <x v="6"/>
    <x v="0"/>
    <x v="10"/>
    <s v="Robert Bosch LLC"/>
    <x v="2"/>
    <x v="1"/>
    <x v="42"/>
    <d v="2021-03-16T00:00:00"/>
    <d v="2021-03-16T00:00:00"/>
    <x v="1"/>
    <x v="1"/>
    <d v="2021-04-16T00:00:00"/>
    <n v="882000"/>
    <x v="6"/>
    <s v="B3"/>
    <x v="0"/>
    <s v="Source Verified"/>
    <n v="65000"/>
    <n v="0.12239999999999999"/>
    <n v="171.44"/>
    <n v="0.1037"/>
    <n v="8000"/>
    <n v="29"/>
    <n v="10286"/>
  </r>
  <r>
    <n v="681637"/>
    <x v="32"/>
    <x v="0"/>
    <x v="0"/>
    <s v="Edison Nation, LLC"/>
    <x v="2"/>
    <x v="1"/>
    <x v="0"/>
    <d v="2021-05-16T00:00:00"/>
    <d v="2021-12-14T00:00:00"/>
    <x v="1"/>
    <x v="1"/>
    <d v="2022-01-14T00:00:00"/>
    <n v="870690"/>
    <x v="6"/>
    <s v="B5"/>
    <x v="0"/>
    <s v="Source Verified"/>
    <n v="30000"/>
    <n v="0.1176"/>
    <n v="108.99"/>
    <n v="0.1111"/>
    <n v="5000"/>
    <n v="12"/>
    <n v="6424"/>
  </r>
  <r>
    <n v="884670"/>
    <x v="4"/>
    <x v="0"/>
    <x v="7"/>
    <s v="Duquesne University"/>
    <x v="2"/>
    <x v="1"/>
    <x v="10"/>
    <d v="2021-10-15T00:00:00"/>
    <d v="2021-12-12T00:00:00"/>
    <x v="1"/>
    <x v="1"/>
    <d v="2022-01-12T00:00:00"/>
    <n v="1100123"/>
    <x v="6"/>
    <s v="B5"/>
    <x v="0"/>
    <s v="Source Verified"/>
    <n v="72000"/>
    <n v="0.2417"/>
    <n v="284.7"/>
    <n v="0.12690000000000001"/>
    <n v="12600"/>
    <n v="62"/>
    <n v="14313"/>
  </r>
  <r>
    <n v="655882"/>
    <x v="23"/>
    <x v="0"/>
    <x v="7"/>
    <s v="City of Longmont"/>
    <x v="2"/>
    <x v="1"/>
    <x v="0"/>
    <d v="2021-11-12T00:00:00"/>
    <d v="2021-10-12T00:00:00"/>
    <x v="1"/>
    <x v="1"/>
    <d v="2021-11-12T00:00:00"/>
    <n v="838873"/>
    <x v="6"/>
    <s v="B1"/>
    <x v="0"/>
    <s v="Source Verified"/>
    <n v="65000"/>
    <n v="0.151"/>
    <n v="88.48"/>
    <n v="9.6299999999999997E-2"/>
    <n v="4200"/>
    <n v="35"/>
    <n v="4786"/>
  </r>
  <r>
    <n v="977859"/>
    <x v="4"/>
    <x v="0"/>
    <x v="2"/>
    <m/>
    <x v="2"/>
    <x v="1"/>
    <x v="13"/>
    <d v="2021-05-13T00:00:00"/>
    <d v="2021-05-13T00:00:00"/>
    <x v="1"/>
    <x v="1"/>
    <d v="2021-06-13T00:00:00"/>
    <n v="1200687"/>
    <x v="6"/>
    <s v="B4"/>
    <x v="0"/>
    <s v="Source Verified"/>
    <n v="130000"/>
    <n v="6.6600000000000006E-2"/>
    <n v="628.80999999999995"/>
    <n v="0.1242"/>
    <n v="28000"/>
    <n v="37"/>
    <n v="32870"/>
  </r>
  <r>
    <n v="539250"/>
    <x v="2"/>
    <x v="0"/>
    <x v="4"/>
    <s v="Prosperity Bank"/>
    <x v="0"/>
    <x v="1"/>
    <x v="47"/>
    <d v="2021-02-16T00:00:00"/>
    <d v="2021-02-15T00:00:00"/>
    <x v="1"/>
    <x v="1"/>
    <d v="2021-03-15T00:00:00"/>
    <n v="696371"/>
    <x v="6"/>
    <s v="C1"/>
    <x v="0"/>
    <s v="Source Verified"/>
    <n v="33600"/>
    <n v="7.7499999999999999E-2"/>
    <n v="185.26"/>
    <n v="0.1323"/>
    <n v="8100"/>
    <n v="5"/>
    <n v="11082"/>
  </r>
  <r>
    <n v="720833"/>
    <x v="33"/>
    <x v="0"/>
    <x v="4"/>
    <s v="Cunningham Waters, Inc."/>
    <x v="0"/>
    <x v="1"/>
    <x v="29"/>
    <d v="2021-04-16T00:00:00"/>
    <d v="2021-04-16T00:00:00"/>
    <x v="1"/>
    <x v="1"/>
    <d v="2021-05-16T00:00:00"/>
    <n v="915322"/>
    <x v="6"/>
    <s v="C2"/>
    <x v="0"/>
    <s v="Source Verified"/>
    <n v="100000"/>
    <n v="0.12590000000000001"/>
    <n v="102.53"/>
    <n v="0.13059999999999999"/>
    <n v="4500"/>
    <n v="39"/>
    <n v="6152"/>
  </r>
  <r>
    <n v="555181"/>
    <x v="2"/>
    <x v="0"/>
    <x v="9"/>
    <s v="URS Corporation"/>
    <x v="0"/>
    <x v="1"/>
    <x v="43"/>
    <d v="2021-05-16T00:00:00"/>
    <d v="2021-08-15T00:00:00"/>
    <x v="1"/>
    <x v="1"/>
    <d v="2021-09-15T00:00:00"/>
    <n v="715038"/>
    <x v="6"/>
    <s v="C2"/>
    <x v="0"/>
    <s v="Source Verified"/>
    <n v="84880"/>
    <n v="8.6099999999999996E-2"/>
    <n v="96.88"/>
    <n v="0.1361"/>
    <n v="4200"/>
    <n v="20"/>
    <n v="5813"/>
  </r>
  <r>
    <n v="978623"/>
    <x v="29"/>
    <x v="0"/>
    <x v="3"/>
    <s v="Dow Chemical/Union Carbide Corp."/>
    <x v="0"/>
    <x v="1"/>
    <x v="13"/>
    <d v="2021-05-16T00:00:00"/>
    <d v="2021-09-14T00:00:00"/>
    <x v="1"/>
    <x v="1"/>
    <d v="2021-10-14T00:00:00"/>
    <n v="1201484"/>
    <x v="6"/>
    <s v="C1"/>
    <x v="0"/>
    <s v="Source Verified"/>
    <n v="80000"/>
    <n v="0.13389999999999999"/>
    <n v="345.08"/>
    <n v="0.13489999999999999"/>
    <n v="15000"/>
    <n v="31"/>
    <n v="19475"/>
  </r>
  <r>
    <n v="774428"/>
    <x v="2"/>
    <x v="0"/>
    <x v="3"/>
    <s v="JDB Services, Inc."/>
    <x v="0"/>
    <x v="1"/>
    <x v="6"/>
    <d v="2021-09-15T00:00:00"/>
    <d v="2021-08-15T00:00:00"/>
    <x v="1"/>
    <x v="1"/>
    <d v="2021-09-15T00:00:00"/>
    <n v="976602"/>
    <x v="6"/>
    <s v="C3"/>
    <x v="0"/>
    <s v="Source Verified"/>
    <n v="135000"/>
    <n v="2.2700000000000001E-2"/>
    <n v="697.9"/>
    <n v="0.1399"/>
    <n v="30000"/>
    <n v="28"/>
    <n v="41522"/>
  </r>
  <r>
    <n v="772816"/>
    <x v="3"/>
    <x v="0"/>
    <x v="3"/>
    <s v="Caterpillar Inc"/>
    <x v="0"/>
    <x v="1"/>
    <x v="6"/>
    <d v="2021-05-13T00:00:00"/>
    <d v="2021-05-13T00:00:00"/>
    <x v="1"/>
    <x v="1"/>
    <d v="2021-06-13T00:00:00"/>
    <n v="974812"/>
    <x v="6"/>
    <s v="C5"/>
    <x v="0"/>
    <s v="Source Verified"/>
    <n v="120000"/>
    <n v="0.22739999999999999"/>
    <n v="836.88"/>
    <n v="0.15229999999999999"/>
    <n v="35000"/>
    <n v="47"/>
    <n v="43592"/>
  </r>
  <r>
    <n v="728228"/>
    <x v="1"/>
    <x v="0"/>
    <x v="2"/>
    <s v="Toshiba Business Solutions"/>
    <x v="0"/>
    <x v="1"/>
    <x v="29"/>
    <d v="2021-04-15T00:00:00"/>
    <d v="2021-07-11T00:00:00"/>
    <x v="1"/>
    <x v="1"/>
    <d v="2021-08-11T00:00:00"/>
    <n v="923887"/>
    <x v="6"/>
    <s v="C3"/>
    <x v="0"/>
    <s v="Source Verified"/>
    <n v="65000"/>
    <n v="0.17929999999999999"/>
    <n v="114.87"/>
    <n v="0.1343"/>
    <n v="5000"/>
    <n v="17"/>
    <n v="5057"/>
  </r>
  <r>
    <n v="680216"/>
    <x v="1"/>
    <x v="0"/>
    <x v="0"/>
    <s v="Chase"/>
    <x v="0"/>
    <x v="1"/>
    <x v="42"/>
    <d v="2021-03-13T00:00:00"/>
    <d v="2021-03-13T00:00:00"/>
    <x v="1"/>
    <x v="1"/>
    <d v="2021-04-13T00:00:00"/>
    <n v="868942"/>
    <x v="6"/>
    <s v="C3"/>
    <x v="0"/>
    <s v="Source Verified"/>
    <n v="48000"/>
    <n v="0.11600000000000001"/>
    <n v="114.87"/>
    <n v="0.1343"/>
    <n v="5000"/>
    <n v="22"/>
    <n v="6107"/>
  </r>
  <r>
    <n v="535847"/>
    <x v="19"/>
    <x v="0"/>
    <x v="3"/>
    <s v="Buten Inc dba Car-X Auto Services"/>
    <x v="4"/>
    <x v="1"/>
    <x v="51"/>
    <d v="2021-07-15T00:00:00"/>
    <d v="2021-07-15T00:00:00"/>
    <x v="1"/>
    <x v="1"/>
    <d v="2021-08-15T00:00:00"/>
    <n v="692345"/>
    <x v="6"/>
    <s v="D5"/>
    <x v="0"/>
    <s v="Source Verified"/>
    <n v="54000"/>
    <n v="0.2036"/>
    <n v="122.45"/>
    <n v="0.16320000000000001"/>
    <n v="5000"/>
    <n v="34"/>
    <n v="7346"/>
  </r>
  <r>
    <n v="762525"/>
    <x v="33"/>
    <x v="0"/>
    <x v="8"/>
    <s v="century III"/>
    <x v="4"/>
    <x v="1"/>
    <x v="25"/>
    <d v="2021-02-16T00:00:00"/>
    <d v="2021-02-16T00:00:00"/>
    <x v="1"/>
    <x v="1"/>
    <d v="2021-03-16T00:00:00"/>
    <n v="960185"/>
    <x v="6"/>
    <s v="D4"/>
    <x v="0"/>
    <s v="Source Verified"/>
    <n v="50000"/>
    <n v="0.15579999999999999"/>
    <n v="297.52999999999997"/>
    <n v="0.16889999999999999"/>
    <n v="12000"/>
    <n v="19"/>
    <n v="17819"/>
  </r>
  <r>
    <n v="659645"/>
    <x v="0"/>
    <x v="0"/>
    <x v="3"/>
    <s v="Augusta Technical College"/>
    <x v="4"/>
    <x v="1"/>
    <x v="21"/>
    <d v="2021-02-16T00:00:00"/>
    <d v="2021-02-16T00:00:00"/>
    <x v="1"/>
    <x v="1"/>
    <d v="2021-03-16T00:00:00"/>
    <n v="843674"/>
    <x v="6"/>
    <s v="D4"/>
    <x v="0"/>
    <s v="Source Verified"/>
    <n v="62000"/>
    <n v="0.10879999999999999"/>
    <n v="156.87"/>
    <n v="0.1565"/>
    <n v="6500"/>
    <n v="40"/>
    <n v="9411"/>
  </r>
  <r>
    <n v="652885"/>
    <x v="9"/>
    <x v="0"/>
    <x v="4"/>
    <s v="Matthews tire co llc."/>
    <x v="4"/>
    <x v="1"/>
    <x v="21"/>
    <d v="2021-01-16T00:00:00"/>
    <d v="2021-02-16T00:00:00"/>
    <x v="1"/>
    <x v="1"/>
    <d v="2021-03-16T00:00:00"/>
    <n v="834973"/>
    <x v="6"/>
    <s v="D4"/>
    <x v="0"/>
    <s v="Source Verified"/>
    <n v="52000"/>
    <n v="2.3E-3"/>
    <n v="120.67"/>
    <n v="0.1565"/>
    <n v="5000"/>
    <n v="22"/>
    <n v="7240"/>
  </r>
  <r>
    <n v="751997"/>
    <x v="2"/>
    <x v="0"/>
    <x v="6"/>
    <s v="External IT"/>
    <x v="4"/>
    <x v="1"/>
    <x v="25"/>
    <d v="2021-03-14T00:00:00"/>
    <d v="2021-03-14T00:00:00"/>
    <x v="1"/>
    <x v="1"/>
    <d v="2021-04-14T00:00:00"/>
    <n v="935975"/>
    <x v="6"/>
    <s v="D3"/>
    <x v="0"/>
    <s v="Source Verified"/>
    <n v="68000"/>
    <n v="0.1085"/>
    <n v="126.87"/>
    <n v="0.15279999999999999"/>
    <n v="5300"/>
    <n v="25"/>
    <n v="7002"/>
  </r>
  <r>
    <n v="716791"/>
    <x v="2"/>
    <x v="0"/>
    <x v="2"/>
    <s v="ewing autohaus"/>
    <x v="1"/>
    <x v="1"/>
    <x v="29"/>
    <d v="2021-02-15T00:00:00"/>
    <d v="2021-02-15T00:00:00"/>
    <x v="1"/>
    <x v="1"/>
    <d v="2021-03-15T00:00:00"/>
    <n v="910780"/>
    <x v="6"/>
    <s v="E1"/>
    <x v="0"/>
    <s v="Source Verified"/>
    <n v="100008"/>
    <n v="0.14130000000000001"/>
    <n v="245.32"/>
    <n v="0.16400000000000001"/>
    <n v="10000"/>
    <n v="30"/>
    <n v="14394"/>
  </r>
  <r>
    <n v="591316"/>
    <x v="20"/>
    <x v="0"/>
    <x v="3"/>
    <s v="UA local 469"/>
    <x v="1"/>
    <x v="1"/>
    <x v="50"/>
    <d v="2021-10-14T00:00:00"/>
    <d v="2021-05-11T00:00:00"/>
    <x v="1"/>
    <x v="1"/>
    <d v="2021-06-11T00:00:00"/>
    <n v="759504"/>
    <x v="6"/>
    <s v="E2"/>
    <x v="0"/>
    <s v="Source Verified"/>
    <n v="69996"/>
    <n v="2.5700000000000001E-2"/>
    <n v="309.45"/>
    <n v="0.16819999999999999"/>
    <n v="12500"/>
    <n v="14"/>
    <n v="13686"/>
  </r>
  <r>
    <n v="613032"/>
    <x v="8"/>
    <x v="0"/>
    <x v="3"/>
    <s v="anesthesia management group"/>
    <x v="1"/>
    <x v="1"/>
    <x v="49"/>
    <d v="2021-08-12T00:00:00"/>
    <d v="2021-08-12T00:00:00"/>
    <x v="1"/>
    <x v="1"/>
    <d v="2021-09-12T00:00:00"/>
    <n v="786023"/>
    <x v="6"/>
    <s v="E3"/>
    <x v="0"/>
    <s v="Source Verified"/>
    <n v="275000"/>
    <n v="9.5100000000000004E-2"/>
    <n v="396.84"/>
    <n v="0.16689999999999999"/>
    <n v="25000"/>
    <n v="55"/>
    <n v="20048"/>
  </r>
  <r>
    <n v="787398"/>
    <x v="9"/>
    <x v="0"/>
    <x v="2"/>
    <s v="National Geospatial Intelligence Agency"/>
    <x v="1"/>
    <x v="1"/>
    <x v="6"/>
    <d v="2021-08-15T00:00:00"/>
    <d v="2021-02-15T00:00:00"/>
    <x v="1"/>
    <x v="1"/>
    <d v="2021-03-15T00:00:00"/>
    <n v="990932"/>
    <x v="6"/>
    <s v="E4"/>
    <x v="0"/>
    <s v="Source Verified"/>
    <n v="91509"/>
    <n v="8.2699999999999996E-2"/>
    <n v="344.53"/>
    <n v="0.19289999999999999"/>
    <n v="13200"/>
    <n v="16"/>
    <n v="19537"/>
  </r>
  <r>
    <n v="598545"/>
    <x v="6"/>
    <x v="0"/>
    <x v="7"/>
    <s v="self employed"/>
    <x v="1"/>
    <x v="1"/>
    <x v="50"/>
    <d v="2021-01-15T00:00:00"/>
    <d v="2021-04-14T00:00:00"/>
    <x v="1"/>
    <x v="1"/>
    <d v="2021-05-14T00:00:00"/>
    <n v="768194"/>
    <x v="6"/>
    <s v="E2"/>
    <x v="0"/>
    <s v="Source Verified"/>
    <n v="60000"/>
    <n v="4.6800000000000001E-2"/>
    <n v="266.75"/>
    <n v="0.16819999999999999"/>
    <n v="14400"/>
    <n v="4"/>
    <n v="15359"/>
  </r>
  <r>
    <n v="728438"/>
    <x v="1"/>
    <x v="0"/>
    <x v="2"/>
    <s v="Mil Potrero Water Company"/>
    <x v="1"/>
    <x v="1"/>
    <x v="29"/>
    <d v="2021-05-14T00:00:00"/>
    <d v="2021-05-14T00:00:00"/>
    <x v="1"/>
    <x v="1"/>
    <d v="2021-06-14T00:00:00"/>
    <n v="924123"/>
    <x v="6"/>
    <s v="E1"/>
    <x v="0"/>
    <s v="Source Verified"/>
    <n v="40000"/>
    <n v="2.46E-2"/>
    <n v="367.97"/>
    <n v="0.16400000000000001"/>
    <n v="15000"/>
    <n v="11"/>
    <n v="20733"/>
  </r>
  <r>
    <n v="527756"/>
    <x v="3"/>
    <x v="0"/>
    <x v="2"/>
    <s v="PAETEC"/>
    <x v="1"/>
    <x v="1"/>
    <x v="51"/>
    <d v="2021-03-13T00:00:00"/>
    <d v="2021-03-13T00:00:00"/>
    <x v="1"/>
    <x v="1"/>
    <d v="2021-04-13T00:00:00"/>
    <n v="682617"/>
    <x v="6"/>
    <s v="E4"/>
    <x v="0"/>
    <s v="Source Verified"/>
    <n v="140000"/>
    <n v="9.5699999999999993E-2"/>
    <n v="332.05"/>
    <n v="0.17560000000000001"/>
    <n v="13200"/>
    <n v="23"/>
    <n v="18170"/>
  </r>
  <r>
    <n v="677330"/>
    <x v="26"/>
    <x v="0"/>
    <x v="4"/>
    <s v="Kansas City Life"/>
    <x v="5"/>
    <x v="1"/>
    <x v="0"/>
    <d v="2021-01-14T00:00:00"/>
    <d v="2021-01-14T00:00:00"/>
    <x v="1"/>
    <x v="1"/>
    <d v="2021-02-14T00:00:00"/>
    <n v="865412"/>
    <x v="6"/>
    <s v="F1"/>
    <x v="0"/>
    <s v="Source Verified"/>
    <n v="59000"/>
    <n v="0.11409999999999999"/>
    <n v="510.6"/>
    <n v="0.1825"/>
    <n v="20000"/>
    <n v="28"/>
    <n v="28258"/>
  </r>
  <r>
    <n v="676980"/>
    <x v="5"/>
    <x v="0"/>
    <x v="4"/>
    <s v="Mintek Mobile Data Solutions"/>
    <x v="5"/>
    <x v="1"/>
    <x v="42"/>
    <d v="2021-03-16T00:00:00"/>
    <d v="2021-03-16T00:00:00"/>
    <x v="1"/>
    <x v="1"/>
    <d v="2021-04-16T00:00:00"/>
    <n v="865021"/>
    <x v="6"/>
    <s v="F4"/>
    <x v="0"/>
    <s v="Source Verified"/>
    <n v="105000"/>
    <n v="0.105"/>
    <n v="517.55999999999995"/>
    <n v="0.19359999999999999"/>
    <n v="19800"/>
    <n v="11"/>
    <n v="31053"/>
  </r>
  <r>
    <n v="617133"/>
    <x v="0"/>
    <x v="0"/>
    <x v="3"/>
    <s v="us army"/>
    <x v="5"/>
    <x v="1"/>
    <x v="49"/>
    <d v="2021-11-15T00:00:00"/>
    <d v="2021-12-15T00:00:00"/>
    <x v="1"/>
    <x v="1"/>
    <d v="2022-01-15T00:00:00"/>
    <n v="791243"/>
    <x v="6"/>
    <s v="F1"/>
    <x v="0"/>
    <s v="Source Verified"/>
    <n v="65004"/>
    <n v="0.1888"/>
    <n v="270.55"/>
    <n v="0.17799999999999999"/>
    <n v="14000"/>
    <n v="23"/>
    <n v="16233"/>
  </r>
  <r>
    <n v="523116"/>
    <x v="2"/>
    <x v="0"/>
    <x v="3"/>
    <s v="WEst I-10 Fire Department"/>
    <x v="5"/>
    <x v="1"/>
    <x v="51"/>
    <d v="2021-07-14T00:00:00"/>
    <d v="2021-04-12T00:00:00"/>
    <x v="1"/>
    <x v="1"/>
    <d v="2021-05-12T00:00:00"/>
    <n v="676788"/>
    <x v="6"/>
    <s v="F4"/>
    <x v="0"/>
    <s v="Source Verified"/>
    <n v="75996"/>
    <n v="0.16489999999999999"/>
    <n v="314.01"/>
    <n v="0.19409999999999999"/>
    <n v="12000"/>
    <n v="81"/>
    <n v="15624"/>
  </r>
  <r>
    <n v="739407"/>
    <x v="18"/>
    <x v="0"/>
    <x v="0"/>
    <s v="The Titusville Academu"/>
    <x v="5"/>
    <x v="1"/>
    <x v="25"/>
    <d v="2021-05-16T00:00:00"/>
    <d v="2021-11-14T00:00:00"/>
    <x v="1"/>
    <x v="1"/>
    <d v="2021-12-14T00:00:00"/>
    <n v="936984"/>
    <x v="6"/>
    <s v="F1"/>
    <x v="0"/>
    <s v="Source Verified"/>
    <n v="90996"/>
    <n v="0.18629999999999999"/>
    <n v="765.89"/>
    <n v="0.1825"/>
    <n v="30000"/>
    <n v="24"/>
    <n v="44148"/>
  </r>
  <r>
    <n v="663839"/>
    <x v="0"/>
    <x v="0"/>
    <x v="6"/>
    <s v="New Venture Holding"/>
    <x v="4"/>
    <x v="1"/>
    <x v="0"/>
    <d v="2021-05-16T00:00:00"/>
    <d v="2021-12-14T00:00:00"/>
    <x v="1"/>
    <x v="1"/>
    <d v="2022-01-14T00:00:00"/>
    <n v="848849"/>
    <x v="6"/>
    <s v="D2"/>
    <x v="0"/>
    <s v="Source Verified"/>
    <n v="36000"/>
    <n v="0.1343"/>
    <n v="284.92"/>
    <n v="0.14910000000000001"/>
    <n v="12000"/>
    <n v="17"/>
    <n v="16746"/>
  </r>
  <r>
    <n v="605419"/>
    <x v="9"/>
    <x v="0"/>
    <x v="5"/>
    <s v="INFOCUS FINANCIAL ADVISORS INC"/>
    <x v="3"/>
    <x v="2"/>
    <x v="49"/>
    <d v="2021-05-16T00:00:00"/>
    <d v="2021-11-15T00:00:00"/>
    <x v="1"/>
    <x v="1"/>
    <d v="2021-12-15T00:00:00"/>
    <n v="776687"/>
    <x v="6"/>
    <s v="A4"/>
    <x v="0"/>
    <s v="Source Verified"/>
    <n v="140000"/>
    <n v="7.7200000000000005E-2"/>
    <n v="157.16999999999999"/>
    <n v="6.54E-2"/>
    <n v="12500"/>
    <n v="32"/>
    <n v="9430"/>
  </r>
  <r>
    <n v="681508"/>
    <x v="5"/>
    <x v="0"/>
    <x v="4"/>
    <s v="LITTLE JAPAN"/>
    <x v="2"/>
    <x v="2"/>
    <x v="0"/>
    <d v="2021-04-16T00:00:00"/>
    <d v="2021-03-16T00:00:00"/>
    <x v="1"/>
    <x v="1"/>
    <d v="2021-04-16T00:00:00"/>
    <n v="870538"/>
    <x v="6"/>
    <s v="B2"/>
    <x v="0"/>
    <s v="Source Verified"/>
    <n v="24000"/>
    <n v="0.23949999999999999"/>
    <n v="169.98"/>
    <n v="0.1"/>
    <n v="8000"/>
    <n v="19"/>
    <n v="10199"/>
  </r>
  <r>
    <n v="817770"/>
    <x v="27"/>
    <x v="0"/>
    <x v="2"/>
    <s v="Delaware Veterans Home"/>
    <x v="2"/>
    <x v="2"/>
    <x v="44"/>
    <d v="2021-08-11T00:00:00"/>
    <d v="2021-09-11T00:00:00"/>
    <x v="1"/>
    <x v="1"/>
    <d v="2021-10-11T00:00:00"/>
    <n v="1025640"/>
    <x v="6"/>
    <s v="B3"/>
    <x v="0"/>
    <s v="Source Verified"/>
    <n v="42996"/>
    <n v="6.7299999999999999E-2"/>
    <n v="119.56"/>
    <n v="0.1099"/>
    <n v="5500"/>
    <n v="29"/>
    <n v="5551"/>
  </r>
  <r>
    <n v="550796"/>
    <x v="21"/>
    <x v="0"/>
    <x v="2"/>
    <s v="Bristol Public Schools"/>
    <x v="2"/>
    <x v="2"/>
    <x v="43"/>
    <d v="2021-07-15T00:00:00"/>
    <d v="2021-07-15T00:00:00"/>
    <x v="1"/>
    <x v="1"/>
    <d v="2021-08-15T00:00:00"/>
    <n v="709911"/>
    <x v="6"/>
    <s v="B5"/>
    <x v="0"/>
    <s v="Source Verified"/>
    <n v="61000"/>
    <n v="0.1133"/>
    <n v="199.57"/>
    <n v="0.1186"/>
    <n v="9000"/>
    <n v="11"/>
    <n v="11972"/>
  </r>
  <r>
    <n v="532218"/>
    <x v="8"/>
    <x v="0"/>
    <x v="8"/>
    <s v="IFC"/>
    <x v="2"/>
    <x v="2"/>
    <x v="51"/>
    <d v="2021-10-13T00:00:00"/>
    <d v="2021-10-13T00:00:00"/>
    <x v="1"/>
    <x v="1"/>
    <d v="2021-11-13T00:00:00"/>
    <n v="676582"/>
    <x v="6"/>
    <s v="B5"/>
    <x v="0"/>
    <s v="Source Verified"/>
    <n v="182496"/>
    <n v="4.7300000000000002E-2"/>
    <n v="335.38"/>
    <n v="0.1186"/>
    <n v="24250"/>
    <n v="30"/>
    <n v="19300"/>
  </r>
  <r>
    <n v="633670"/>
    <x v="31"/>
    <x v="0"/>
    <x v="0"/>
    <s v="Sykes Enterprises"/>
    <x v="2"/>
    <x v="2"/>
    <x v="41"/>
    <d v="2021-06-15T00:00:00"/>
    <d v="2021-07-12T00:00:00"/>
    <x v="1"/>
    <x v="1"/>
    <d v="2021-08-12T00:00:00"/>
    <n v="811799"/>
    <x v="6"/>
    <s v="B3"/>
    <x v="0"/>
    <s v="Source Verified"/>
    <n v="20000"/>
    <n v="0.10979999999999999"/>
    <n v="73.72"/>
    <n v="9.6199999999999994E-2"/>
    <n v="3500"/>
    <n v="10"/>
    <n v="3945"/>
  </r>
  <r>
    <n v="864108"/>
    <x v="32"/>
    <x v="0"/>
    <x v="3"/>
    <s v="brock cabinets"/>
    <x v="0"/>
    <x v="2"/>
    <x v="10"/>
    <d v="2021-04-16T00:00:00"/>
    <d v="2021-04-16T00:00:00"/>
    <x v="1"/>
    <x v="1"/>
    <d v="2021-05-16T00:00:00"/>
    <n v="1077317"/>
    <x v="6"/>
    <s v="C1"/>
    <x v="0"/>
    <s v="Source Verified"/>
    <n v="93000"/>
    <n v="5.9900000000000002E-2"/>
    <n v="236.58"/>
    <n v="0.12989999999999999"/>
    <n v="10400"/>
    <n v="22"/>
    <n v="13708"/>
  </r>
  <r>
    <n v="715976"/>
    <x v="18"/>
    <x v="0"/>
    <x v="4"/>
    <s v="Ocean City Tabernacle"/>
    <x v="0"/>
    <x v="2"/>
    <x v="29"/>
    <d v="2021-03-16T00:00:00"/>
    <d v="2021-02-16T00:00:00"/>
    <x v="1"/>
    <x v="1"/>
    <d v="2021-03-16T00:00:00"/>
    <n v="899980"/>
    <x v="6"/>
    <s v="C3"/>
    <x v="0"/>
    <s v="Source Verified"/>
    <n v="36000"/>
    <n v="0.1197"/>
    <n v="229.74"/>
    <n v="0.1343"/>
    <n v="10000"/>
    <n v="20"/>
    <n v="13781"/>
  </r>
  <r>
    <n v="681830"/>
    <x v="8"/>
    <x v="0"/>
    <x v="5"/>
    <s v="Cedar Grill"/>
    <x v="1"/>
    <x v="2"/>
    <x v="0"/>
    <d v="2021-07-14T00:00:00"/>
    <d v="2021-05-12T00:00:00"/>
    <x v="1"/>
    <x v="1"/>
    <d v="2021-06-12T00:00:00"/>
    <n v="870919"/>
    <x v="6"/>
    <s v="E2"/>
    <x v="0"/>
    <s v="Source Verified"/>
    <n v="25000"/>
    <n v="2.2100000000000002E-2"/>
    <n v="103.87"/>
    <n v="0.16769999999999999"/>
    <n v="4200"/>
    <n v="3"/>
    <n v="4961"/>
  </r>
  <r>
    <n v="523516"/>
    <x v="8"/>
    <x v="0"/>
    <x v="3"/>
    <s v="Westway Feed Products"/>
    <x v="1"/>
    <x v="2"/>
    <x v="51"/>
    <d v="2021-05-16T00:00:00"/>
    <d v="2021-04-15T00:00:00"/>
    <x v="1"/>
    <x v="1"/>
    <d v="2021-05-15T00:00:00"/>
    <n v="677349"/>
    <x v="6"/>
    <s v="E2"/>
    <x v="0"/>
    <s v="Source Verified"/>
    <n v="90000"/>
    <n v="0.1565"/>
    <n v="173.3"/>
    <n v="0.16819999999999999"/>
    <n v="7000"/>
    <n v="41"/>
    <n v="10391"/>
  </r>
  <r>
    <n v="747449"/>
    <x v="36"/>
    <x v="0"/>
    <x v="5"/>
    <s v="Lewis and Lewis Inc."/>
    <x v="6"/>
    <x v="2"/>
    <x v="25"/>
    <d v="2021-10-12T00:00:00"/>
    <d v="2021-09-12T00:00:00"/>
    <x v="1"/>
    <x v="1"/>
    <d v="2021-10-12T00:00:00"/>
    <n v="946378"/>
    <x v="6"/>
    <s v="G5"/>
    <x v="0"/>
    <s v="Source Verified"/>
    <n v="35088"/>
    <n v="0.18329999999999999"/>
    <n v="456.49"/>
    <n v="0.2359"/>
    <n v="16000"/>
    <n v="15"/>
    <n v="20665"/>
  </r>
  <r>
    <n v="598619"/>
    <x v="8"/>
    <x v="0"/>
    <x v="4"/>
    <s v="Metropolitan Museum of Art"/>
    <x v="3"/>
    <x v="0"/>
    <x v="50"/>
    <d v="2021-04-16T00:00:00"/>
    <d v="2021-06-15T00:00:00"/>
    <x v="1"/>
    <x v="1"/>
    <d v="2021-07-15T00:00:00"/>
    <n v="768281"/>
    <x v="6"/>
    <s v="A3"/>
    <x v="0"/>
    <s v="Source Verified"/>
    <n v="20004"/>
    <n v="0.1152"/>
    <n v="97.06"/>
    <n v="6.1699999999999998E-2"/>
    <n v="5000"/>
    <n v="12"/>
    <n v="5818"/>
  </r>
  <r>
    <n v="747638"/>
    <x v="15"/>
    <x v="0"/>
    <x v="6"/>
    <s v="Hawaii State Judiciary"/>
    <x v="2"/>
    <x v="0"/>
    <x v="25"/>
    <d v="2021-03-15T00:00:00"/>
    <d v="2021-03-15T00:00:00"/>
    <x v="1"/>
    <x v="1"/>
    <d v="2021-04-15T00:00:00"/>
    <n v="946594"/>
    <x v="6"/>
    <s v="B2"/>
    <x v="0"/>
    <s v="Source Verified"/>
    <n v="45000"/>
    <n v="0.11890000000000001"/>
    <n v="387.7"/>
    <n v="0.10589999999999999"/>
    <n v="18000"/>
    <n v="13"/>
    <n v="22899"/>
  </r>
  <r>
    <n v="696758"/>
    <x v="8"/>
    <x v="0"/>
    <x v="3"/>
    <s v="navylist"/>
    <x v="2"/>
    <x v="0"/>
    <x v="42"/>
    <d v="2021-04-16T00:00:00"/>
    <d v="2021-08-15T00:00:00"/>
    <x v="1"/>
    <x v="1"/>
    <d v="2021-09-15T00:00:00"/>
    <n v="887957"/>
    <x v="6"/>
    <s v="B2"/>
    <x v="0"/>
    <s v="Source Verified"/>
    <n v="45000"/>
    <n v="0.24690000000000001"/>
    <n v="74.37"/>
    <n v="0.1"/>
    <n v="3500"/>
    <n v="11"/>
    <n v="4445"/>
  </r>
  <r>
    <n v="746298"/>
    <x v="20"/>
    <x v="0"/>
    <x v="8"/>
    <s v="JP Morgan Chase"/>
    <x v="2"/>
    <x v="0"/>
    <x v="25"/>
    <d v="2021-04-16T00:00:00"/>
    <d v="2021-05-16T00:00:00"/>
    <x v="1"/>
    <x v="1"/>
    <d v="2021-06-16T00:00:00"/>
    <n v="945012"/>
    <x v="6"/>
    <s v="B3"/>
    <x v="0"/>
    <s v="Source Verified"/>
    <n v="25000"/>
    <n v="0.14449999999999999"/>
    <n v="130.43"/>
    <n v="0.1099"/>
    <n v="6000"/>
    <n v="9"/>
    <n v="7825"/>
  </r>
  <r>
    <n v="677162"/>
    <x v="4"/>
    <x v="0"/>
    <x v="4"/>
    <s v="City of Philadelphia"/>
    <x v="2"/>
    <x v="0"/>
    <x v="0"/>
    <d v="2021-10-12T00:00:00"/>
    <d v="2021-10-12T00:00:00"/>
    <x v="1"/>
    <x v="1"/>
    <d v="2021-11-12T00:00:00"/>
    <n v="865224"/>
    <x v="6"/>
    <s v="B2"/>
    <x v="0"/>
    <s v="Source Verified"/>
    <n v="45000"/>
    <n v="0.06"/>
    <n v="212.48"/>
    <n v="0.1"/>
    <n v="10000"/>
    <n v="11"/>
    <n v="11390"/>
  </r>
  <r>
    <n v="592635"/>
    <x v="20"/>
    <x v="0"/>
    <x v="4"/>
    <s v="Red Robin"/>
    <x v="2"/>
    <x v="0"/>
    <x v="50"/>
    <d v="2021-10-15T00:00:00"/>
    <d v="2021-10-15T00:00:00"/>
    <x v="1"/>
    <x v="1"/>
    <d v="2021-11-15T00:00:00"/>
    <n v="761117"/>
    <x v="6"/>
    <s v="B4"/>
    <x v="0"/>
    <s v="Source Verified"/>
    <n v="24000"/>
    <n v="9.9000000000000005E-2"/>
    <n v="211.09"/>
    <n v="0.1149"/>
    <n v="9600"/>
    <n v="10"/>
    <n v="12665"/>
  </r>
  <r>
    <n v="860188"/>
    <x v="12"/>
    <x v="0"/>
    <x v="2"/>
    <s v="University Of Utah Hospital"/>
    <x v="2"/>
    <x v="0"/>
    <x v="10"/>
    <d v="2021-05-15T00:00:00"/>
    <d v="2021-05-15T00:00:00"/>
    <x v="1"/>
    <x v="1"/>
    <d v="2021-06-15T00:00:00"/>
    <n v="1073025"/>
    <x v="6"/>
    <s v="B2"/>
    <x v="0"/>
    <s v="Source Verified"/>
    <n v="50000"/>
    <n v="0.12859999999999999"/>
    <n v="323.08"/>
    <n v="0.10589999999999999"/>
    <n v="15000"/>
    <n v="14"/>
    <n v="19025"/>
  </r>
  <r>
    <n v="812939"/>
    <x v="32"/>
    <x v="0"/>
    <x v="5"/>
    <s v="TeleSage"/>
    <x v="2"/>
    <x v="0"/>
    <x v="10"/>
    <d v="2021-04-13T00:00:00"/>
    <d v="2021-04-13T00:00:00"/>
    <x v="1"/>
    <x v="1"/>
    <d v="2021-05-13T00:00:00"/>
    <n v="1020240"/>
    <x v="6"/>
    <s v="B2"/>
    <x v="0"/>
    <s v="Source Verified"/>
    <n v="68000"/>
    <n v="6.1899999999999997E-2"/>
    <n v="290.24"/>
    <n v="0.10589999999999999"/>
    <n v="18000"/>
    <n v="17"/>
    <n v="15014"/>
  </r>
  <r>
    <n v="779691"/>
    <x v="1"/>
    <x v="0"/>
    <x v="5"/>
    <s v="Cathay Bank"/>
    <x v="2"/>
    <x v="0"/>
    <x v="6"/>
    <d v="2021-07-13T00:00:00"/>
    <d v="2021-06-13T00:00:00"/>
    <x v="1"/>
    <x v="1"/>
    <d v="2021-07-13T00:00:00"/>
    <n v="982447"/>
    <x v="6"/>
    <s v="B4"/>
    <x v="0"/>
    <s v="Source Verified"/>
    <n v="34000"/>
    <n v="1.4500000000000001E-2"/>
    <n v="151.72"/>
    <n v="0.1149"/>
    <n v="6900"/>
    <n v="11"/>
    <n v="8243"/>
  </r>
  <r>
    <n v="589554"/>
    <x v="8"/>
    <x v="0"/>
    <x v="7"/>
    <s v="CAI Benefits, Inc."/>
    <x v="2"/>
    <x v="0"/>
    <x v="50"/>
    <d v="2021-04-16T00:00:00"/>
    <d v="2021-04-15T00:00:00"/>
    <x v="1"/>
    <x v="1"/>
    <d v="2021-05-15T00:00:00"/>
    <n v="757351"/>
    <x v="6"/>
    <s v="B1"/>
    <x v="0"/>
    <s v="Source Verified"/>
    <n v="27692.400000000001"/>
    <n v="4.3799999999999999E-2"/>
    <n v="128.61000000000001"/>
    <n v="0.1038"/>
    <n v="6000"/>
    <n v="39"/>
    <n v="7698"/>
  </r>
  <r>
    <n v="614206"/>
    <x v="9"/>
    <x v="0"/>
    <x v="0"/>
    <s v="astro events"/>
    <x v="2"/>
    <x v="0"/>
    <x v="49"/>
    <d v="2021-05-16T00:00:00"/>
    <d v="2021-12-15T00:00:00"/>
    <x v="1"/>
    <x v="1"/>
    <d v="2022-01-15T00:00:00"/>
    <n v="787427"/>
    <x v="6"/>
    <s v="B3"/>
    <x v="0"/>
    <s v="Source Verified"/>
    <n v="30000"/>
    <n v="0.18759999999999999"/>
    <n v="189.55"/>
    <n v="9.6199999999999994E-2"/>
    <n v="9000"/>
    <n v="11"/>
    <n v="11373"/>
  </r>
  <r>
    <n v="824949"/>
    <x v="25"/>
    <x v="0"/>
    <x v="0"/>
    <s v="Spectra Tech"/>
    <x v="2"/>
    <x v="0"/>
    <x v="44"/>
    <d v="2021-05-16T00:00:00"/>
    <d v="2021-11-13T00:00:00"/>
    <x v="1"/>
    <x v="1"/>
    <d v="2021-12-13T00:00:00"/>
    <n v="1033707"/>
    <x v="6"/>
    <s v="B3"/>
    <x v="0"/>
    <s v="Source Verified"/>
    <n v="75000"/>
    <n v="0.1069"/>
    <n v="208.68"/>
    <n v="0.1099"/>
    <n v="9600"/>
    <n v="11"/>
    <n v="11555"/>
  </r>
  <r>
    <n v="891438"/>
    <x v="1"/>
    <x v="0"/>
    <x v="0"/>
    <s v="Southern Counties Oil Co."/>
    <x v="2"/>
    <x v="0"/>
    <x v="10"/>
    <d v="2021-09-15T00:00:00"/>
    <d v="2021-09-15T00:00:00"/>
    <x v="1"/>
    <x v="1"/>
    <d v="2021-10-15T00:00:00"/>
    <n v="1108225"/>
    <x v="6"/>
    <s v="B3"/>
    <x v="0"/>
    <s v="Source Verified"/>
    <n v="80000"/>
    <n v="0.1188"/>
    <n v="331.48"/>
    <n v="0.1171"/>
    <n v="15000"/>
    <n v="37"/>
    <n v="19397"/>
  </r>
  <r>
    <n v="977671"/>
    <x v="23"/>
    <x v="0"/>
    <x v="0"/>
    <s v="ABC-Clio"/>
    <x v="2"/>
    <x v="0"/>
    <x v="13"/>
    <d v="2021-08-12T00:00:00"/>
    <d v="2021-08-12T00:00:00"/>
    <x v="1"/>
    <x v="1"/>
    <d v="2021-09-12T00:00:00"/>
    <n v="1200472"/>
    <x v="6"/>
    <s v="B5"/>
    <x v="0"/>
    <s v="Source Verified"/>
    <n v="32004"/>
    <n v="0.23769999999999999"/>
    <n v="49.71"/>
    <n v="0.12690000000000001"/>
    <n v="2200"/>
    <n v="13"/>
    <n v="2420"/>
  </r>
  <r>
    <n v="588949"/>
    <x v="21"/>
    <x v="0"/>
    <x v="6"/>
    <s v="Specialty Transportation"/>
    <x v="2"/>
    <x v="0"/>
    <x v="54"/>
    <d v="2021-05-16T00:00:00"/>
    <d v="2021-10-15T00:00:00"/>
    <x v="1"/>
    <x v="1"/>
    <d v="2021-11-15T00:00:00"/>
    <n v="745363"/>
    <x v="6"/>
    <s v="B5"/>
    <x v="0"/>
    <s v="Source Verified"/>
    <n v="35004"/>
    <n v="0.1032"/>
    <n v="166.31"/>
    <n v="0.1186"/>
    <n v="7500"/>
    <n v="12"/>
    <n v="9978"/>
  </r>
  <r>
    <n v="625349"/>
    <x v="0"/>
    <x v="0"/>
    <x v="3"/>
    <s v="signature healthcare"/>
    <x v="2"/>
    <x v="0"/>
    <x v="41"/>
    <d v="2021-04-13T00:00:00"/>
    <d v="2021-03-13T00:00:00"/>
    <x v="1"/>
    <x v="1"/>
    <d v="2021-04-13T00:00:00"/>
    <n v="801414"/>
    <x v="6"/>
    <s v="B4"/>
    <x v="0"/>
    <s v="Source Verified"/>
    <n v="72500"/>
    <n v="0.2364"/>
    <n v="236.85"/>
    <n v="9.9900000000000003E-2"/>
    <n v="16000"/>
    <n v="38"/>
    <n v="13205"/>
  </r>
  <r>
    <n v="1002063"/>
    <x v="1"/>
    <x v="0"/>
    <x v="0"/>
    <s v="Atlassian"/>
    <x v="2"/>
    <x v="0"/>
    <x v="22"/>
    <d v="2021-03-16T00:00:00"/>
    <d v="2021-03-16T00:00:00"/>
    <x v="1"/>
    <x v="1"/>
    <d v="2021-04-16T00:00:00"/>
    <n v="1228104"/>
    <x v="6"/>
    <s v="B2"/>
    <x v="0"/>
    <s v="Source Verified"/>
    <n v="52000"/>
    <n v="3.2500000000000001E-2"/>
    <n v="362.35"/>
    <n v="0.1065"/>
    <n v="16800"/>
    <n v="18"/>
    <n v="21646"/>
  </r>
  <r>
    <n v="757349"/>
    <x v="2"/>
    <x v="0"/>
    <x v="0"/>
    <s v="Aztec Facility Services"/>
    <x v="2"/>
    <x v="0"/>
    <x v="25"/>
    <d v="2021-04-16T00:00:00"/>
    <d v="2021-04-16T00:00:00"/>
    <x v="1"/>
    <x v="1"/>
    <d v="2021-05-16T00:00:00"/>
    <n v="957379"/>
    <x v="6"/>
    <s v="B5"/>
    <x v="0"/>
    <s v="Source Verified"/>
    <n v="27000"/>
    <n v="0.18129999999999999"/>
    <n v="155.68"/>
    <n v="0.11990000000000001"/>
    <n v="7000"/>
    <n v="34"/>
    <n v="9337"/>
  </r>
  <r>
    <n v="666976"/>
    <x v="4"/>
    <x v="0"/>
    <x v="6"/>
    <s v="Wells Fargo-Wachovia"/>
    <x v="2"/>
    <x v="0"/>
    <x v="0"/>
    <d v="2021-05-16T00:00:00"/>
    <d v="2021-02-16T00:00:00"/>
    <x v="1"/>
    <x v="1"/>
    <d v="2021-03-16T00:00:00"/>
    <n v="852712"/>
    <x v="6"/>
    <s v="B3"/>
    <x v="0"/>
    <s v="Source Verified"/>
    <n v="54996"/>
    <n v="0.1414"/>
    <n v="180.01"/>
    <n v="0.1037"/>
    <n v="8400"/>
    <n v="16"/>
    <n v="10800"/>
  </r>
  <r>
    <n v="746164"/>
    <x v="2"/>
    <x v="0"/>
    <x v="8"/>
    <s v="Lampasas ISD"/>
    <x v="2"/>
    <x v="0"/>
    <x v="25"/>
    <d v="2021-05-16T00:00:00"/>
    <d v="2021-05-16T00:00:00"/>
    <x v="1"/>
    <x v="1"/>
    <d v="2021-06-16T00:00:00"/>
    <n v="944817"/>
    <x v="6"/>
    <s v="B5"/>
    <x v="0"/>
    <s v="Source Verified"/>
    <n v="50004"/>
    <n v="0.14849999999999999"/>
    <n v="111.2"/>
    <n v="0.11990000000000001"/>
    <n v="5000"/>
    <n v="48"/>
    <n v="6656"/>
  </r>
  <r>
    <n v="560610"/>
    <x v="5"/>
    <x v="0"/>
    <x v="7"/>
    <s v="US Army"/>
    <x v="2"/>
    <x v="0"/>
    <x v="47"/>
    <d v="2021-05-16T00:00:00"/>
    <d v="2021-09-12T00:00:00"/>
    <x v="1"/>
    <x v="1"/>
    <d v="2021-10-12T00:00:00"/>
    <n v="721555"/>
    <x v="6"/>
    <s v="B5"/>
    <x v="0"/>
    <s v="Source Verified"/>
    <n v="40800"/>
    <n v="0.1482"/>
    <n v="110.87"/>
    <n v="0.1186"/>
    <n v="5000"/>
    <n v="14"/>
    <n v="6029"/>
  </r>
  <r>
    <n v="628376"/>
    <x v="9"/>
    <x v="0"/>
    <x v="3"/>
    <s v="Pulte Homes"/>
    <x v="0"/>
    <x v="0"/>
    <x v="41"/>
    <d v="2021-04-11T00:00:00"/>
    <d v="2021-05-11T00:00:00"/>
    <x v="1"/>
    <x v="1"/>
    <d v="2021-06-11T00:00:00"/>
    <n v="805186"/>
    <x v="6"/>
    <s v="C3"/>
    <x v="0"/>
    <s v="Source Verified"/>
    <n v="60000"/>
    <n v="5.96E-2"/>
    <n v="250.18"/>
    <n v="0.1298"/>
    <n v="11000"/>
    <n v="16"/>
    <n v="11467"/>
  </r>
  <r>
    <n v="597266"/>
    <x v="8"/>
    <x v="0"/>
    <x v="6"/>
    <s v="Dealogic"/>
    <x v="0"/>
    <x v="0"/>
    <x v="50"/>
    <d v="2021-08-14T00:00:00"/>
    <d v="2021-08-14T00:00:00"/>
    <x v="1"/>
    <x v="1"/>
    <d v="2021-09-14T00:00:00"/>
    <n v="766650"/>
    <x v="6"/>
    <s v="C1"/>
    <x v="0"/>
    <s v="Source Verified"/>
    <n v="68500"/>
    <n v="4.0800000000000003E-2"/>
    <n v="375.66"/>
    <n v="0.1323"/>
    <n v="25000"/>
    <n v="11"/>
    <n v="20867"/>
  </r>
  <r>
    <n v="486464"/>
    <x v="4"/>
    <x v="0"/>
    <x v="6"/>
    <s v="Ambulance"/>
    <x v="0"/>
    <x v="0"/>
    <x v="49"/>
    <d v="2021-08-15T00:00:00"/>
    <d v="2021-08-15T00:00:00"/>
    <x v="1"/>
    <x v="1"/>
    <d v="2021-09-15T00:00:00"/>
    <n v="619966"/>
    <x v="6"/>
    <s v="C2"/>
    <x v="0"/>
    <s v="Source Verified"/>
    <n v="36000"/>
    <n v="3.5000000000000003E-2"/>
    <n v="225.54"/>
    <n v="0.12609999999999999"/>
    <n v="10000"/>
    <n v="5"/>
    <n v="13520"/>
  </r>
  <r>
    <n v="823220"/>
    <x v="8"/>
    <x v="0"/>
    <x v="4"/>
    <s v="Meredith Corporation"/>
    <x v="0"/>
    <x v="0"/>
    <x v="44"/>
    <d v="2021-02-14T00:00:00"/>
    <d v="2021-02-14T00:00:00"/>
    <x v="1"/>
    <x v="1"/>
    <d v="2021-03-14T00:00:00"/>
    <n v="1031768"/>
    <x v="6"/>
    <s v="C2"/>
    <x v="0"/>
    <s v="Source Verified"/>
    <n v="72000"/>
    <n v="4.7000000000000002E-3"/>
    <n v="184.04"/>
    <n v="0.13489999999999999"/>
    <n v="8000"/>
    <n v="3"/>
    <n v="10013"/>
  </r>
  <r>
    <n v="611095"/>
    <x v="13"/>
    <x v="0"/>
    <x v="1"/>
    <s v="us navy"/>
    <x v="0"/>
    <x v="0"/>
    <x v="49"/>
    <d v="2021-05-14T00:00:00"/>
    <d v="2021-05-14T00:00:00"/>
    <x v="1"/>
    <x v="1"/>
    <d v="2021-06-14T00:00:00"/>
    <n v="783680"/>
    <x v="6"/>
    <s v="C5"/>
    <x v="0"/>
    <s v="Source Verified"/>
    <n v="60000"/>
    <n v="8.4000000000000005E-2"/>
    <n v="221.99"/>
    <n v="0.13719999999999999"/>
    <n v="9600"/>
    <n v="22"/>
    <n v="12916"/>
  </r>
  <r>
    <n v="581244"/>
    <x v="2"/>
    <x v="0"/>
    <x v="0"/>
    <s v="ATN Signals"/>
    <x v="0"/>
    <x v="0"/>
    <x v="54"/>
    <d v="2021-03-16T00:00:00"/>
    <d v="2021-10-15T00:00:00"/>
    <x v="1"/>
    <x v="1"/>
    <d v="2021-11-15T00:00:00"/>
    <n v="747123"/>
    <x v="6"/>
    <s v="C3"/>
    <x v="0"/>
    <s v="Source Verified"/>
    <n v="84000"/>
    <n v="0.1401"/>
    <n v="337.24"/>
    <n v="0.13980000000000001"/>
    <n v="14500"/>
    <n v="31"/>
    <n v="20234"/>
  </r>
  <r>
    <n v="585560"/>
    <x v="1"/>
    <x v="0"/>
    <x v="8"/>
    <s v="Primex"/>
    <x v="0"/>
    <x v="0"/>
    <x v="54"/>
    <d v="2021-03-15T00:00:00"/>
    <d v="2021-03-12T00:00:00"/>
    <x v="1"/>
    <x v="1"/>
    <d v="2021-04-12T00:00:00"/>
    <n v="752335"/>
    <x v="6"/>
    <s v="C3"/>
    <x v="0"/>
    <s v="Source Verified"/>
    <n v="55000"/>
    <n v="5.45E-2"/>
    <n v="232.58"/>
    <n v="0.13980000000000001"/>
    <n v="10000"/>
    <n v="11"/>
    <n v="11785"/>
  </r>
  <r>
    <n v="760338"/>
    <x v="29"/>
    <x v="0"/>
    <x v="10"/>
    <s v="Mmr Offshore Service"/>
    <x v="0"/>
    <x v="0"/>
    <x v="25"/>
    <d v="2021-08-13T00:00:00"/>
    <d v="2021-08-13T00:00:00"/>
    <x v="1"/>
    <x v="1"/>
    <d v="2021-09-13T00:00:00"/>
    <n v="913557"/>
    <x v="6"/>
    <s v="C2"/>
    <x v="0"/>
    <s v="Source Verified"/>
    <n v="75000"/>
    <n v="6.2199999999999998E-2"/>
    <n v="239.23"/>
    <n v="0.13059999999999999"/>
    <n v="10500"/>
    <n v="12"/>
    <n v="12989"/>
  </r>
  <r>
    <n v="720171"/>
    <x v="17"/>
    <x v="0"/>
    <x v="0"/>
    <s v="Tinker AFB"/>
    <x v="0"/>
    <x v="0"/>
    <x v="29"/>
    <d v="2021-11-14T00:00:00"/>
    <d v="2021-06-12T00:00:00"/>
    <x v="1"/>
    <x v="1"/>
    <d v="2021-07-12T00:00:00"/>
    <n v="914593"/>
    <x v="6"/>
    <s v="C4"/>
    <x v="0"/>
    <s v="Source Verified"/>
    <n v="27996"/>
    <n v="6.4000000000000003E-3"/>
    <n v="122.78"/>
    <n v="0.13800000000000001"/>
    <n v="5300"/>
    <n v="4"/>
    <n v="6086"/>
  </r>
  <r>
    <n v="611615"/>
    <x v="13"/>
    <x v="0"/>
    <x v="6"/>
    <s v="Swire Coca-Cola"/>
    <x v="4"/>
    <x v="0"/>
    <x v="49"/>
    <d v="2021-05-16T00:00:00"/>
    <d v="2021-12-14T00:00:00"/>
    <x v="1"/>
    <x v="1"/>
    <d v="2022-01-14T00:00:00"/>
    <n v="784314"/>
    <x v="6"/>
    <s v="D5"/>
    <x v="0"/>
    <s v="Source Verified"/>
    <n v="22200"/>
    <n v="0.21460000000000001"/>
    <n v="86.73"/>
    <n v="0.15570000000000001"/>
    <n v="3600"/>
    <n v="17"/>
    <n v="5138"/>
  </r>
  <r>
    <n v="620422"/>
    <x v="16"/>
    <x v="0"/>
    <x v="10"/>
    <s v="J. B. Masonry"/>
    <x v="4"/>
    <x v="0"/>
    <x v="49"/>
    <d v="2021-01-11T00:00:00"/>
    <d v="2021-02-11T00:00:00"/>
    <x v="1"/>
    <x v="1"/>
    <d v="2021-03-11T00:00:00"/>
    <n v="795193"/>
    <x v="6"/>
    <s v="D2"/>
    <x v="0"/>
    <s v="Source Verified"/>
    <n v="48000"/>
    <n v="0.1285"/>
    <n v="248.01"/>
    <n v="0.14460000000000001"/>
    <n v="10550"/>
    <n v="8"/>
    <n v="10693"/>
  </r>
  <r>
    <n v="1034539"/>
    <x v="1"/>
    <x v="0"/>
    <x v="0"/>
    <s v="Putnam Lexus"/>
    <x v="4"/>
    <x v="0"/>
    <x v="12"/>
    <d v="2021-05-16T00:00:00"/>
    <d v="2021-11-15T00:00:00"/>
    <x v="1"/>
    <x v="1"/>
    <d v="2021-12-15T00:00:00"/>
    <n v="1264360"/>
    <x v="6"/>
    <s v="D4"/>
    <x v="0"/>
    <s v="Source Verified"/>
    <n v="72000"/>
    <n v="0.20480000000000001"/>
    <n v="603.98"/>
    <n v="0.17580000000000001"/>
    <n v="24000"/>
    <n v="16"/>
    <n v="35499"/>
  </r>
  <r>
    <n v="605493"/>
    <x v="6"/>
    <x v="0"/>
    <x v="0"/>
    <s v="BEST BUY"/>
    <x v="4"/>
    <x v="0"/>
    <x v="50"/>
    <d v="2021-11-15T00:00:00"/>
    <d v="2021-11-15T00:00:00"/>
    <x v="1"/>
    <x v="1"/>
    <d v="2021-12-15T00:00:00"/>
    <n v="776782"/>
    <x v="6"/>
    <s v="D3"/>
    <x v="0"/>
    <s v="Source Verified"/>
    <n v="12000"/>
    <n v="4.3999999999999997E-2"/>
    <n v="59.26"/>
    <n v="0.14829999999999999"/>
    <n v="2500"/>
    <n v="9"/>
    <n v="3555"/>
  </r>
  <r>
    <n v="1002882"/>
    <x v="13"/>
    <x v="0"/>
    <x v="10"/>
    <s v="T-Mobile USA"/>
    <x v="4"/>
    <x v="0"/>
    <x v="22"/>
    <d v="2021-02-12T00:00:00"/>
    <d v="2021-02-12T00:00:00"/>
    <x v="1"/>
    <x v="1"/>
    <d v="2021-03-12T00:00:00"/>
    <n v="1229166"/>
    <x v="6"/>
    <s v="D5"/>
    <x v="0"/>
    <s v="Source Verified"/>
    <n v="228000"/>
    <n v="9.1300000000000006E-2"/>
    <n v="612.72"/>
    <n v="0.1825"/>
    <n v="24000"/>
    <n v="48"/>
    <n v="25084"/>
  </r>
  <r>
    <n v="753478"/>
    <x v="25"/>
    <x v="0"/>
    <x v="3"/>
    <s v="us army"/>
    <x v="4"/>
    <x v="0"/>
    <x v="25"/>
    <d v="2021-03-15T00:00:00"/>
    <d v="2021-06-14T00:00:00"/>
    <x v="1"/>
    <x v="1"/>
    <d v="2021-07-14T00:00:00"/>
    <n v="953158"/>
    <x v="6"/>
    <s v="D4"/>
    <x v="0"/>
    <s v="Source Verified"/>
    <n v="54180"/>
    <n v="2.4400000000000002E-2"/>
    <n v="198.35"/>
    <n v="0.16889999999999999"/>
    <n v="8000"/>
    <n v="15"/>
    <n v="11156"/>
  </r>
  <r>
    <n v="670431"/>
    <x v="11"/>
    <x v="0"/>
    <x v="2"/>
    <s v="vegas tunnel construction"/>
    <x v="1"/>
    <x v="0"/>
    <x v="0"/>
    <d v="2021-05-16T00:00:00"/>
    <d v="2021-06-15T00:00:00"/>
    <x v="1"/>
    <x v="1"/>
    <d v="2021-07-15T00:00:00"/>
    <n v="857087"/>
    <x v="6"/>
    <s v="E4"/>
    <x v="0"/>
    <s v="Source Verified"/>
    <n v="120000"/>
    <n v="0.2205"/>
    <n v="402.05"/>
    <n v="0.17510000000000001"/>
    <n v="16000"/>
    <n v="19"/>
    <n v="23962"/>
  </r>
  <r>
    <n v="723735"/>
    <x v="8"/>
    <x v="0"/>
    <x v="5"/>
    <s v="Support Claim Services Inc"/>
    <x v="1"/>
    <x v="0"/>
    <x v="29"/>
    <d v="2021-02-16T00:00:00"/>
    <d v="2021-01-16T00:00:00"/>
    <x v="1"/>
    <x v="1"/>
    <d v="2021-02-16T00:00:00"/>
    <n v="918759"/>
    <x v="6"/>
    <s v="E3"/>
    <x v="0"/>
    <s v="Source Verified"/>
    <n v="37000"/>
    <n v="0.16089999999999999"/>
    <n v="149.57"/>
    <n v="0.1714"/>
    <n v="6000"/>
    <n v="3"/>
    <n v="8966"/>
  </r>
  <r>
    <n v="626704"/>
    <x v="6"/>
    <x v="0"/>
    <x v="5"/>
    <s v="US Army"/>
    <x v="1"/>
    <x v="0"/>
    <x v="41"/>
    <d v="2021-02-12T00:00:00"/>
    <d v="2021-01-12T00:00:00"/>
    <x v="1"/>
    <x v="1"/>
    <d v="2021-02-12T00:00:00"/>
    <n v="803077"/>
    <x v="6"/>
    <s v="E3"/>
    <x v="0"/>
    <s v="Source Verified"/>
    <n v="42000"/>
    <n v="0.15629999999999999"/>
    <n v="123.44"/>
    <n v="0.16689999999999999"/>
    <n v="5000"/>
    <n v="15"/>
    <n v="5490"/>
  </r>
  <r>
    <n v="713394"/>
    <x v="1"/>
    <x v="0"/>
    <x v="5"/>
    <s v="vista community clinic"/>
    <x v="1"/>
    <x v="0"/>
    <x v="42"/>
    <d v="2021-10-15T00:00:00"/>
    <d v="2021-10-15T00:00:00"/>
    <x v="1"/>
    <x v="1"/>
    <d v="2021-11-15T00:00:00"/>
    <n v="906612"/>
    <x v="6"/>
    <s v="E4"/>
    <x v="0"/>
    <s v="Source Verified"/>
    <n v="180000"/>
    <n v="0.10249999999999999"/>
    <n v="628.20000000000005"/>
    <n v="0.17510000000000001"/>
    <n v="25000"/>
    <n v="22"/>
    <n v="37527"/>
  </r>
  <r>
    <n v="542149"/>
    <x v="1"/>
    <x v="0"/>
    <x v="3"/>
    <s v="Urban Outfitters"/>
    <x v="1"/>
    <x v="0"/>
    <x v="43"/>
    <d v="2021-02-13T00:00:00"/>
    <d v="2021-12-12T00:00:00"/>
    <x v="1"/>
    <x v="1"/>
    <d v="2022-01-12T00:00:00"/>
    <n v="699670"/>
    <x v="6"/>
    <s v="E3"/>
    <x v="0"/>
    <s v="Source Verified"/>
    <n v="56000"/>
    <n v="0.11940000000000001"/>
    <n v="52.41"/>
    <n v="0.1719"/>
    <n v="2100"/>
    <n v="15"/>
    <n v="2824"/>
  </r>
  <r>
    <n v="684790"/>
    <x v="1"/>
    <x v="0"/>
    <x v="9"/>
    <s v="Eureka Housing Authority"/>
    <x v="1"/>
    <x v="0"/>
    <x v="0"/>
    <d v="2021-05-16T00:00:00"/>
    <d v="2021-10-14T00:00:00"/>
    <x v="1"/>
    <x v="1"/>
    <d v="2021-11-14T00:00:00"/>
    <n v="874304"/>
    <x v="6"/>
    <s v="E2"/>
    <x v="0"/>
    <s v="Source Verified"/>
    <n v="51600"/>
    <n v="9.6500000000000002E-2"/>
    <n v="123.65"/>
    <n v="0.16769999999999999"/>
    <n v="5000"/>
    <n v="10"/>
    <n v="7176"/>
  </r>
  <r>
    <n v="666424"/>
    <x v="21"/>
    <x v="0"/>
    <x v="10"/>
    <s v="town fair tire"/>
    <x v="1"/>
    <x v="0"/>
    <x v="0"/>
    <d v="2021-04-16T00:00:00"/>
    <d v="2021-02-16T00:00:00"/>
    <x v="1"/>
    <x v="1"/>
    <d v="2021-03-16T00:00:00"/>
    <n v="852021"/>
    <x v="6"/>
    <s v="E2"/>
    <x v="0"/>
    <s v="Source Verified"/>
    <n v="39000"/>
    <n v="9.5399999999999999E-2"/>
    <n v="148.38"/>
    <n v="0.16769999999999999"/>
    <n v="6000"/>
    <n v="21"/>
    <n v="8902"/>
  </r>
  <r>
    <n v="835716"/>
    <x v="33"/>
    <x v="0"/>
    <x v="8"/>
    <m/>
    <x v="1"/>
    <x v="0"/>
    <x v="11"/>
    <d v="2021-04-16T00:00:00"/>
    <d v="2021-01-13T00:00:00"/>
    <x v="1"/>
    <x v="1"/>
    <d v="2021-02-13T00:00:00"/>
    <n v="1045690"/>
    <x v="6"/>
    <s v="E4"/>
    <x v="0"/>
    <s v="Source Verified"/>
    <n v="55000"/>
    <n v="0.1148"/>
    <n v="522.01"/>
    <n v="0.19289999999999999"/>
    <n v="20000"/>
    <n v="17"/>
    <n v="22805"/>
  </r>
  <r>
    <n v="845121"/>
    <x v="8"/>
    <x v="0"/>
    <x v="0"/>
    <s v="WeatherBELL Analytics LLC"/>
    <x v="1"/>
    <x v="0"/>
    <x v="11"/>
    <d v="2021-12-14T00:00:00"/>
    <d v="2021-01-14T00:00:00"/>
    <x v="1"/>
    <x v="1"/>
    <d v="2021-02-14T00:00:00"/>
    <n v="1051985"/>
    <x v="6"/>
    <s v="E3"/>
    <x v="0"/>
    <s v="Source Verified"/>
    <n v="150000"/>
    <n v="4.3200000000000002E-2"/>
    <n v="464.86"/>
    <n v="0.18790000000000001"/>
    <n v="18000"/>
    <n v="21"/>
    <n v="24900"/>
  </r>
  <r>
    <n v="729142"/>
    <x v="29"/>
    <x v="0"/>
    <x v="2"/>
    <s v="St. Tammany Hospital"/>
    <x v="1"/>
    <x v="0"/>
    <x v="29"/>
    <d v="2021-03-13T00:00:00"/>
    <d v="2021-03-13T00:00:00"/>
    <x v="1"/>
    <x v="1"/>
    <d v="2021-04-13T00:00:00"/>
    <n v="924897"/>
    <x v="6"/>
    <s v="E2"/>
    <x v="0"/>
    <s v="Source Verified"/>
    <n v="47000"/>
    <n v="0.215"/>
    <n v="118.7"/>
    <n v="0.16769999999999999"/>
    <n v="4800"/>
    <n v="23"/>
    <n v="6093"/>
  </r>
  <r>
    <n v="682422"/>
    <x v="6"/>
    <x v="0"/>
    <x v="4"/>
    <s v="Pancheros Mexica Grill"/>
    <x v="5"/>
    <x v="0"/>
    <x v="0"/>
    <d v="2021-03-16T00:00:00"/>
    <d v="2021-03-16T00:00:00"/>
    <x v="1"/>
    <x v="1"/>
    <d v="2021-04-16T00:00:00"/>
    <n v="871630"/>
    <x v="6"/>
    <s v="F1"/>
    <x v="0"/>
    <s v="Source Verified"/>
    <n v="20000"/>
    <n v="7.1999999999999995E-2"/>
    <n v="153.18"/>
    <n v="0.1825"/>
    <n v="6000"/>
    <n v="7"/>
    <n v="9191"/>
  </r>
  <r>
    <n v="739735"/>
    <x v="22"/>
    <x v="0"/>
    <x v="4"/>
    <s v="Dootlitle's Woodfire"/>
    <x v="5"/>
    <x v="0"/>
    <x v="25"/>
    <d v="2021-05-16T00:00:00"/>
    <d v="2021-10-14T00:00:00"/>
    <x v="1"/>
    <x v="1"/>
    <d v="2021-11-14T00:00:00"/>
    <n v="937342"/>
    <x v="6"/>
    <s v="F4"/>
    <x v="0"/>
    <s v="Source Verified"/>
    <n v="49008"/>
    <n v="0.1787"/>
    <n v="146.38"/>
    <n v="0.19359999999999999"/>
    <n v="5600"/>
    <n v="25"/>
    <n v="7377"/>
  </r>
  <r>
    <n v="730637"/>
    <x v="0"/>
    <x v="0"/>
    <x v="8"/>
    <s v="Loganville Foot  and  Ankle"/>
    <x v="6"/>
    <x v="0"/>
    <x v="29"/>
    <d v="2021-03-14T00:00:00"/>
    <d v="2021-03-14T00:00:00"/>
    <x v="1"/>
    <x v="1"/>
    <d v="2021-04-14T00:00:00"/>
    <n v="926621"/>
    <x v="6"/>
    <s v="G5"/>
    <x v="0"/>
    <s v="Source Verified"/>
    <n v="24996"/>
    <n v="1.44E-2"/>
    <n v="128.72"/>
    <n v="0.21590000000000001"/>
    <n v="4700"/>
    <n v="4"/>
    <n v="7030"/>
  </r>
  <r>
    <n v="649339"/>
    <x v="6"/>
    <x v="0"/>
    <x v="8"/>
    <s v="InvestWIse Financial"/>
    <x v="4"/>
    <x v="1"/>
    <x v="21"/>
    <d v="2021-06-14T00:00:00"/>
    <d v="2021-08-13T00:00:00"/>
    <x v="1"/>
    <x v="1"/>
    <d v="2021-09-13T00:00:00"/>
    <n v="830735"/>
    <x v="6"/>
    <s v="D4"/>
    <x v="0"/>
    <s v="Source Verified"/>
    <n v="85000"/>
    <n v="0.13689999999999999"/>
    <n v="156.87"/>
    <n v="0.1565"/>
    <n v="6500"/>
    <n v="19"/>
    <n v="8630"/>
  </r>
  <r>
    <n v="537448"/>
    <x v="20"/>
    <x v="0"/>
    <x v="7"/>
    <s v="Penske Automotive Group, Inc."/>
    <x v="4"/>
    <x v="1"/>
    <x v="51"/>
    <d v="2021-04-16T00:00:00"/>
    <d v="2021-07-15T00:00:00"/>
    <x v="1"/>
    <x v="1"/>
    <d v="2021-08-15T00:00:00"/>
    <n v="694256"/>
    <x v="6"/>
    <s v="D3"/>
    <x v="0"/>
    <s v="Source Verified"/>
    <n v="84000"/>
    <n v="0.1077"/>
    <n v="192.77"/>
    <n v="0.15579999999999999"/>
    <n v="8000"/>
    <n v="22"/>
    <n v="11566"/>
  </r>
  <r>
    <n v="667291"/>
    <x v="8"/>
    <x v="0"/>
    <x v="0"/>
    <s v="WE CARE TRANSPORTATION"/>
    <x v="2"/>
    <x v="0"/>
    <x v="0"/>
    <d v="2021-02-16T00:00:00"/>
    <d v="2021-02-16T00:00:00"/>
    <x v="1"/>
    <x v="1"/>
    <d v="2021-03-16T00:00:00"/>
    <n v="853106"/>
    <x v="6"/>
    <s v="B4"/>
    <x v="0"/>
    <s v="Source Verified"/>
    <n v="30000"/>
    <n v="0.16"/>
    <n v="34.590000000000003"/>
    <n v="0.1074"/>
    <n v="1600"/>
    <n v="13"/>
    <n v="2075"/>
  </r>
  <r>
    <n v="583536"/>
    <x v="20"/>
    <x v="0"/>
    <x v="8"/>
    <s v="Davis Miles"/>
    <x v="2"/>
    <x v="1"/>
    <x v="54"/>
    <d v="2021-11-12T00:00:00"/>
    <d v="2021-06-12T00:00:00"/>
    <x v="0"/>
    <x v="0"/>
    <d v="2021-07-12T00:00:00"/>
    <n v="749835"/>
    <x v="6"/>
    <s v="B5"/>
    <x v="0"/>
    <s v="Verified"/>
    <n v="51996"/>
    <n v="1.78E-2"/>
    <n v="332.61"/>
    <n v="0.1186"/>
    <n v="15000"/>
    <n v="28"/>
    <n v="7032"/>
  </r>
  <r>
    <n v="520698"/>
    <x v="2"/>
    <x v="0"/>
    <x v="3"/>
    <s v="Yum Brands - KFC"/>
    <x v="2"/>
    <x v="1"/>
    <x v="51"/>
    <d v="2021-05-16T00:00:00"/>
    <d v="2021-08-12T00:00:00"/>
    <x v="0"/>
    <x v="0"/>
    <d v="2021-09-12T00:00:00"/>
    <n v="673224"/>
    <x v="6"/>
    <s v="B5"/>
    <x v="0"/>
    <s v="Verified"/>
    <n v="90000"/>
    <n v="5.1999999999999998E-3"/>
    <n v="438.45"/>
    <n v="0.11360000000000001"/>
    <n v="20000"/>
    <n v="51"/>
    <n v="11090"/>
  </r>
  <r>
    <n v="809364"/>
    <x v="2"/>
    <x v="0"/>
    <x v="5"/>
    <s v="US ARMY"/>
    <x v="0"/>
    <x v="1"/>
    <x v="44"/>
    <d v="2021-12-13T00:00:00"/>
    <d v="2021-07-13T00:00:00"/>
    <x v="0"/>
    <x v="0"/>
    <d v="2021-08-13T00:00:00"/>
    <n v="1016171"/>
    <x v="6"/>
    <s v="C1"/>
    <x v="0"/>
    <s v="Verified"/>
    <n v="43200"/>
    <n v="6.7000000000000002E-3"/>
    <n v="414.59"/>
    <n v="0.12989999999999999"/>
    <n v="24575"/>
    <n v="8"/>
    <n v="10293"/>
  </r>
  <r>
    <n v="638625"/>
    <x v="1"/>
    <x v="0"/>
    <x v="10"/>
    <s v="City of San Leandro"/>
    <x v="0"/>
    <x v="1"/>
    <x v="21"/>
    <d v="2021-12-15T00:00:00"/>
    <d v="2021-07-15T00:00:00"/>
    <x v="0"/>
    <x v="0"/>
    <d v="2021-08-15T00:00:00"/>
    <n v="818035"/>
    <x v="6"/>
    <s v="C1"/>
    <x v="0"/>
    <s v="Verified"/>
    <n v="95000"/>
    <n v="3.4500000000000003E-2"/>
    <n v="335.42"/>
    <n v="0.12230000000000001"/>
    <n v="15000"/>
    <n v="38"/>
    <n v="18211"/>
  </r>
  <r>
    <n v="769706"/>
    <x v="9"/>
    <x v="0"/>
    <x v="5"/>
    <m/>
    <x v="1"/>
    <x v="1"/>
    <x v="6"/>
    <d v="2021-10-13T00:00:00"/>
    <d v="2021-05-13T00:00:00"/>
    <x v="0"/>
    <x v="0"/>
    <d v="2021-06-13T00:00:00"/>
    <n v="944637"/>
    <x v="6"/>
    <s v="E1"/>
    <x v="0"/>
    <s v="Verified"/>
    <n v="60000"/>
    <n v="3.5400000000000001E-2"/>
    <n v="126.94"/>
    <n v="0.1799"/>
    <n v="5000"/>
    <n v="12"/>
    <n v="3140"/>
  </r>
  <r>
    <n v="823151"/>
    <x v="16"/>
    <x v="0"/>
    <x v="2"/>
    <s v="Thermo Fisher Scientific"/>
    <x v="5"/>
    <x v="1"/>
    <x v="44"/>
    <d v="2021-06-12T00:00:00"/>
    <d v="2021-01-12T00:00:00"/>
    <x v="0"/>
    <x v="0"/>
    <d v="2021-02-12T00:00:00"/>
    <n v="1031692"/>
    <x v="6"/>
    <s v="F2"/>
    <x v="0"/>
    <s v="Verified"/>
    <n v="195000"/>
    <n v="0.1832"/>
    <n v="730.05"/>
    <n v="0.20619999999999999"/>
    <n v="27200"/>
    <n v="45"/>
    <n v="5140"/>
  </r>
  <r>
    <n v="671452"/>
    <x v="21"/>
    <x v="0"/>
    <x v="7"/>
    <s v="Kasden Fuel Company"/>
    <x v="0"/>
    <x v="2"/>
    <x v="0"/>
    <d v="2021-01-12T00:00:00"/>
    <d v="2021-10-11T00:00:00"/>
    <x v="0"/>
    <x v="0"/>
    <d v="2021-11-11T00:00:00"/>
    <n v="858376"/>
    <x v="6"/>
    <s v="C5"/>
    <x v="0"/>
    <s v="Verified"/>
    <n v="49632"/>
    <n v="0.21110000000000001"/>
    <n v="266.27"/>
    <n v="0.14169999999999999"/>
    <n v="11400"/>
    <n v="36"/>
    <n v="1753"/>
  </r>
  <r>
    <n v="994715"/>
    <x v="3"/>
    <x v="0"/>
    <x v="4"/>
    <s v="St. Thomas"/>
    <x v="2"/>
    <x v="0"/>
    <x v="22"/>
    <d v="2021-05-16T00:00:00"/>
    <d v="2021-02-12T00:00:00"/>
    <x v="0"/>
    <x v="0"/>
    <d v="2021-03-12T00:00:00"/>
    <n v="1219368"/>
    <x v="6"/>
    <s v="B4"/>
    <x v="0"/>
    <s v="Verified"/>
    <n v="42996"/>
    <n v="0.1139"/>
    <n v="422.76"/>
    <n v="0.1242"/>
    <n v="18825"/>
    <n v="45"/>
    <n v="1267"/>
  </r>
  <r>
    <n v="872334"/>
    <x v="5"/>
    <x v="0"/>
    <x v="0"/>
    <s v="University Of Florida College of Pharm"/>
    <x v="2"/>
    <x v="0"/>
    <x v="10"/>
    <d v="2021-05-16T00:00:00"/>
    <d v="2021-11-14T00:00:00"/>
    <x v="0"/>
    <x v="0"/>
    <d v="2021-12-14T00:00:00"/>
    <n v="1086519"/>
    <x v="6"/>
    <s v="B4"/>
    <x v="0"/>
    <s v="Verified"/>
    <n v="30000"/>
    <n v="6.0000000000000001E-3"/>
    <n v="336.86"/>
    <n v="0.1242"/>
    <n v="15000"/>
    <n v="5"/>
    <n v="12454"/>
  </r>
  <r>
    <n v="602423"/>
    <x v="22"/>
    <x v="0"/>
    <x v="6"/>
    <s v="accurate home care"/>
    <x v="2"/>
    <x v="0"/>
    <x v="49"/>
    <d v="2021-10-11T00:00:00"/>
    <d v="2021-05-11T00:00:00"/>
    <x v="0"/>
    <x v="0"/>
    <d v="2021-06-11T00:00:00"/>
    <n v="772964"/>
    <x v="6"/>
    <s v="B1"/>
    <x v="0"/>
    <s v="Verified"/>
    <n v="24000"/>
    <n v="0.11650000000000001"/>
    <n v="258.24"/>
    <n v="8.8800000000000004E-2"/>
    <n v="15250"/>
    <n v="9"/>
    <n v="2064"/>
  </r>
  <r>
    <n v="734555"/>
    <x v="0"/>
    <x v="0"/>
    <x v="0"/>
    <s v="Medlock Bridge Tennis Center"/>
    <x v="2"/>
    <x v="0"/>
    <x v="29"/>
    <d v="2021-12-15T00:00:00"/>
    <d v="2021-06-15T00:00:00"/>
    <x v="0"/>
    <x v="0"/>
    <d v="2021-07-15T00:00:00"/>
    <n v="909962"/>
    <x v="6"/>
    <s v="B5"/>
    <x v="0"/>
    <s v="Verified"/>
    <n v="72000"/>
    <n v="8.5699999999999998E-2"/>
    <n v="435.95"/>
    <n v="0.1111"/>
    <n v="20000"/>
    <n v="28"/>
    <n v="22168"/>
  </r>
  <r>
    <n v="512170"/>
    <x v="8"/>
    <x v="0"/>
    <x v="5"/>
    <s v="CITY CARTING RECYCLING INC"/>
    <x v="2"/>
    <x v="0"/>
    <x v="27"/>
    <d v="2021-07-11T00:00:00"/>
    <d v="2021-03-11T00:00:00"/>
    <x v="0"/>
    <x v="0"/>
    <d v="2021-04-11T00:00:00"/>
    <n v="661675"/>
    <x v="6"/>
    <s v="B4"/>
    <x v="0"/>
    <s v="Verified"/>
    <n v="84996"/>
    <n v="9.9000000000000008E-3"/>
    <n v="333.13"/>
    <n v="0.1099"/>
    <n v="25000"/>
    <n v="30"/>
    <n v="3606"/>
  </r>
  <r>
    <n v="742398"/>
    <x v="29"/>
    <x v="0"/>
    <x v="3"/>
    <s v="Barker Honda"/>
    <x v="0"/>
    <x v="0"/>
    <x v="25"/>
    <d v="2021-05-16T00:00:00"/>
    <d v="2021-03-12T00:00:00"/>
    <x v="0"/>
    <x v="0"/>
    <d v="2021-04-12T00:00:00"/>
    <n v="940459"/>
    <x v="6"/>
    <s v="C2"/>
    <x v="0"/>
    <s v="Verified"/>
    <n v="39996"/>
    <n v="5.28E-2"/>
    <n v="460.1"/>
    <n v="0.13489999999999999"/>
    <n v="20000"/>
    <n v="14"/>
    <n v="4600"/>
  </r>
  <r>
    <n v="630264"/>
    <x v="5"/>
    <x v="0"/>
    <x v="4"/>
    <s v="Academica"/>
    <x v="0"/>
    <x v="0"/>
    <x v="41"/>
    <d v="2021-02-12T00:00:00"/>
    <d v="2021-09-11T00:00:00"/>
    <x v="0"/>
    <x v="0"/>
    <d v="2021-10-11T00:00:00"/>
    <n v="807498"/>
    <x v="6"/>
    <s v="C3"/>
    <x v="0"/>
    <s v="Verified"/>
    <n v="37000"/>
    <n v="0.13980000000000001"/>
    <n v="250.18"/>
    <n v="0.1298"/>
    <n v="11000"/>
    <n v="12"/>
    <n v="3334"/>
  </r>
  <r>
    <n v="795539"/>
    <x v="1"/>
    <x v="0"/>
    <x v="0"/>
    <s v="INOXPA USA, INC."/>
    <x v="0"/>
    <x v="0"/>
    <x v="44"/>
    <d v="2021-02-14T00:00:00"/>
    <d v="2021-10-13T00:00:00"/>
    <x v="0"/>
    <x v="0"/>
    <d v="2021-11-13T00:00:00"/>
    <n v="1000281"/>
    <x v="6"/>
    <s v="C3"/>
    <x v="0"/>
    <s v="Verified"/>
    <n v="35000"/>
    <n v="0.2266"/>
    <n v="360.58"/>
    <n v="0.1399"/>
    <n v="15500"/>
    <n v="19"/>
    <n v="10803"/>
  </r>
  <r>
    <n v="684732"/>
    <x v="2"/>
    <x v="0"/>
    <x v="2"/>
    <s v="Circle J-5 Aerobic"/>
    <x v="4"/>
    <x v="0"/>
    <x v="0"/>
    <d v="2021-05-16T00:00:00"/>
    <d v="2021-09-13T00:00:00"/>
    <x v="0"/>
    <x v="0"/>
    <d v="2021-10-13T00:00:00"/>
    <n v="853825"/>
    <x v="6"/>
    <s v="D5"/>
    <x v="0"/>
    <s v="Verified"/>
    <n v="47000"/>
    <n v="5.9700000000000003E-2"/>
    <n v="608.22"/>
    <n v="0.16020000000000001"/>
    <n v="25000"/>
    <n v="23"/>
    <n v="18247"/>
  </r>
  <r>
    <n v="856070"/>
    <x v="8"/>
    <x v="0"/>
    <x v="2"/>
    <s v="GCA Services Group"/>
    <x v="4"/>
    <x v="0"/>
    <x v="11"/>
    <d v="2021-07-13T00:00:00"/>
    <d v="2021-03-13T00:00:00"/>
    <x v="0"/>
    <x v="0"/>
    <d v="2021-04-13T00:00:00"/>
    <n v="1068377"/>
    <x v="6"/>
    <s v="D4"/>
    <x v="0"/>
    <s v="Verified"/>
    <n v="37000"/>
    <n v="6.2899999999999998E-2"/>
    <n v="520.66999999999996"/>
    <n v="0.16889999999999999"/>
    <n v="21000"/>
    <n v="30"/>
    <n v="9401"/>
  </r>
  <r>
    <n v="778770"/>
    <x v="2"/>
    <x v="0"/>
    <x v="3"/>
    <s v="Texas Department of Transportation"/>
    <x v="4"/>
    <x v="0"/>
    <x v="6"/>
    <d v="2021-05-12T00:00:00"/>
    <d v="2021-12-11T00:00:00"/>
    <x v="0"/>
    <x v="0"/>
    <d v="2022-01-11T00:00:00"/>
    <n v="981399"/>
    <x v="6"/>
    <s v="D1"/>
    <x v="0"/>
    <s v="Verified"/>
    <n v="34572"/>
    <n v="0.2031"/>
    <n v="246.33"/>
    <n v="0.16589999999999999"/>
    <n v="10000"/>
    <n v="8"/>
    <n v="2792"/>
  </r>
  <r>
    <n v="967084"/>
    <x v="9"/>
    <x v="0"/>
    <x v="3"/>
    <s v="icd inc"/>
    <x v="4"/>
    <x v="0"/>
    <x v="13"/>
    <d v="2021-02-13T00:00:00"/>
    <d v="2021-10-12T00:00:00"/>
    <x v="0"/>
    <x v="0"/>
    <d v="2021-11-12T00:00:00"/>
    <n v="1187992"/>
    <x v="6"/>
    <s v="D3"/>
    <x v="0"/>
    <s v="Verified"/>
    <n v="84000"/>
    <n v="0.19259999999999999"/>
    <n v="399.97"/>
    <n v="0.17269999999999999"/>
    <n v="16000"/>
    <n v="16"/>
    <n v="5249"/>
  </r>
  <r>
    <n v="522498"/>
    <x v="1"/>
    <x v="0"/>
    <x v="8"/>
    <s v="target corp"/>
    <x v="4"/>
    <x v="0"/>
    <x v="51"/>
    <d v="2021-04-16T00:00:00"/>
    <d v="2021-05-11T00:00:00"/>
    <x v="0"/>
    <x v="0"/>
    <d v="2021-06-11T00:00:00"/>
    <n v="675852"/>
    <x v="6"/>
    <s v="D2"/>
    <x v="0"/>
    <s v="Verified"/>
    <n v="33600"/>
    <n v="4.4600000000000001E-2"/>
    <n v="239.01"/>
    <n v="0.15210000000000001"/>
    <n v="10000"/>
    <n v="5"/>
    <n v="2627"/>
  </r>
  <r>
    <n v="596258"/>
    <x v="1"/>
    <x v="0"/>
    <x v="2"/>
    <s v="west marine"/>
    <x v="4"/>
    <x v="0"/>
    <x v="50"/>
    <d v="2021-10-14T00:00:00"/>
    <d v="2021-10-12T00:00:00"/>
    <x v="0"/>
    <x v="0"/>
    <d v="2021-11-12T00:00:00"/>
    <n v="765452"/>
    <x v="6"/>
    <s v="D5"/>
    <x v="0"/>
    <s v="Verified"/>
    <n v="19800"/>
    <n v="0.12670000000000001"/>
    <n v="176.32"/>
    <n v="0.16320000000000001"/>
    <n v="7200"/>
    <n v="9"/>
    <n v="4370"/>
  </r>
  <r>
    <n v="745916"/>
    <x v="2"/>
    <x v="0"/>
    <x v="5"/>
    <s v="Securitas Security Services"/>
    <x v="4"/>
    <x v="0"/>
    <x v="25"/>
    <d v="2021-11-11T00:00:00"/>
    <d v="2021-06-11T00:00:00"/>
    <x v="0"/>
    <x v="0"/>
    <d v="2021-07-11T00:00:00"/>
    <n v="944552"/>
    <x v="6"/>
    <s v="D4"/>
    <x v="0"/>
    <s v="Verified"/>
    <n v="21600"/>
    <n v="0.18609999999999999"/>
    <n v="185.96"/>
    <n v="0.16889999999999999"/>
    <n v="7500"/>
    <n v="4"/>
    <n v="518"/>
  </r>
  <r>
    <n v="582580"/>
    <x v="11"/>
    <x v="0"/>
    <x v="0"/>
    <s v="Caesars Palace"/>
    <x v="1"/>
    <x v="0"/>
    <x v="54"/>
    <d v="2021-02-14T00:00:00"/>
    <d v="2021-10-13T00:00:00"/>
    <x v="0"/>
    <x v="0"/>
    <d v="2021-11-13T00:00:00"/>
    <n v="748682"/>
    <x v="6"/>
    <s v="E3"/>
    <x v="0"/>
    <s v="Verified"/>
    <n v="75000"/>
    <n v="0.18240000000000001"/>
    <n v="524.05999999999995"/>
    <n v="0.1719"/>
    <n v="21000"/>
    <n v="13"/>
    <n v="19908"/>
  </r>
  <r>
    <n v="579234"/>
    <x v="9"/>
    <x v="0"/>
    <x v="5"/>
    <s v="FBI"/>
    <x v="1"/>
    <x v="0"/>
    <x v="54"/>
    <d v="2021-03-12T00:00:00"/>
    <d v="2021-11-11T00:00:00"/>
    <x v="0"/>
    <x v="0"/>
    <d v="2021-12-11T00:00:00"/>
    <n v="744729"/>
    <x v="6"/>
    <s v="E2"/>
    <x v="0"/>
    <s v="Verified"/>
    <n v="76000"/>
    <n v="0.22550000000000001"/>
    <n v="198.05"/>
    <n v="0.16819999999999999"/>
    <n v="8000"/>
    <n v="45"/>
    <n v="9045"/>
  </r>
  <r>
    <n v="684055"/>
    <x v="13"/>
    <x v="0"/>
    <x v="5"/>
    <s v="Wal-Mart"/>
    <x v="1"/>
    <x v="0"/>
    <x v="42"/>
    <d v="2021-07-12T00:00:00"/>
    <d v="2021-02-12T00:00:00"/>
    <x v="0"/>
    <x v="0"/>
    <d v="2021-03-12T00:00:00"/>
    <n v="873464"/>
    <x v="6"/>
    <s v="E3"/>
    <x v="0"/>
    <s v="Verified"/>
    <n v="25000"/>
    <n v="2.8799999999999999E-2"/>
    <n v="324.07"/>
    <n v="0.1714"/>
    <n v="13000"/>
    <n v="8"/>
    <n v="4212"/>
  </r>
  <r>
    <n v="605318"/>
    <x v="32"/>
    <x v="0"/>
    <x v="6"/>
    <s v="CMT"/>
    <x v="6"/>
    <x v="0"/>
    <x v="50"/>
    <d v="2021-05-16T00:00:00"/>
    <d v="2021-01-12T00:00:00"/>
    <x v="0"/>
    <x v="0"/>
    <d v="2021-02-12T00:00:00"/>
    <n v="776546"/>
    <x v="6"/>
    <s v="G2"/>
    <x v="0"/>
    <s v="Verified"/>
    <n v="75000"/>
    <n v="0.2301"/>
    <n v="662.77"/>
    <n v="0.20030000000000001"/>
    <n v="25000"/>
    <n v="22"/>
    <n v="9128"/>
  </r>
  <r>
    <n v="714707"/>
    <x v="31"/>
    <x v="0"/>
    <x v="3"/>
    <s v="toyota"/>
    <x v="4"/>
    <x v="1"/>
    <x v="42"/>
    <d v="2021-05-16T00:00:00"/>
    <d v="2021-10-14T00:00:00"/>
    <x v="0"/>
    <x v="0"/>
    <d v="2021-11-14T00:00:00"/>
    <n v="908159"/>
    <x v="6"/>
    <s v="D3"/>
    <x v="0"/>
    <s v="Verified"/>
    <n v="60000"/>
    <n v="8.3799999999999999E-2"/>
    <n v="239.38"/>
    <n v="0.15279999999999999"/>
    <n v="10000"/>
    <n v="19"/>
    <n v="10054"/>
  </r>
  <r>
    <n v="606856"/>
    <x v="18"/>
    <x v="0"/>
    <x v="5"/>
    <s v="WASTE MANAGEMENT"/>
    <x v="3"/>
    <x v="1"/>
    <x v="49"/>
    <d v="2021-01-16T00:00:00"/>
    <d v="2021-12-10T00:00:00"/>
    <x v="1"/>
    <x v="1"/>
    <d v="2022-01-10T00:00:00"/>
    <n v="778500"/>
    <x v="6"/>
    <s v="A3"/>
    <x v="0"/>
    <s v="Verified"/>
    <n v="65000"/>
    <n v="0.19"/>
    <n v="102.89"/>
    <n v="6.1699999999999998E-2"/>
    <n v="7000"/>
    <n v="53"/>
    <n v="5327"/>
  </r>
  <r>
    <n v="599732"/>
    <x v="8"/>
    <x v="0"/>
    <x v="3"/>
    <s v="American Packaging Corporation"/>
    <x v="3"/>
    <x v="1"/>
    <x v="50"/>
    <d v="2021-03-13T00:00:00"/>
    <d v="2021-03-13T00:00:00"/>
    <x v="1"/>
    <x v="1"/>
    <d v="2021-04-13T00:00:00"/>
    <n v="769790"/>
    <x v="6"/>
    <s v="A2"/>
    <x v="0"/>
    <s v="Verified"/>
    <n v="74265"/>
    <n v="0.1065"/>
    <n v="230.83"/>
    <n v="5.79E-2"/>
    <n v="12000"/>
    <n v="30"/>
    <n v="13279"/>
  </r>
  <r>
    <n v="745552"/>
    <x v="2"/>
    <x v="0"/>
    <x v="3"/>
    <s v="Gernal Motors"/>
    <x v="2"/>
    <x v="1"/>
    <x v="25"/>
    <d v="2021-07-14T00:00:00"/>
    <d v="2021-06-14T00:00:00"/>
    <x v="1"/>
    <x v="1"/>
    <d v="2021-07-14T00:00:00"/>
    <n v="944157"/>
    <x v="6"/>
    <s v="B1"/>
    <x v="0"/>
    <s v="Verified"/>
    <n v="67200"/>
    <n v="0.25109999999999999"/>
    <n v="74.349999999999994"/>
    <n v="9.9900000000000003E-2"/>
    <n v="3500"/>
    <n v="24"/>
    <n v="4301"/>
  </r>
  <r>
    <n v="1001640"/>
    <x v="2"/>
    <x v="0"/>
    <x v="3"/>
    <s v="City Of midland"/>
    <x v="2"/>
    <x v="1"/>
    <x v="13"/>
    <d v="2021-11-13T00:00:00"/>
    <d v="2021-11-13T00:00:00"/>
    <x v="1"/>
    <x v="1"/>
    <d v="2021-12-13T00:00:00"/>
    <n v="1227445"/>
    <x v="6"/>
    <s v="B1"/>
    <x v="0"/>
    <s v="Verified"/>
    <n v="42000"/>
    <n v="2.0299999999999999E-2"/>
    <n v="220.51"/>
    <n v="9.9099999999999994E-2"/>
    <n v="10400"/>
    <n v="14"/>
    <n v="12138"/>
  </r>
  <r>
    <n v="787685"/>
    <x v="33"/>
    <x v="0"/>
    <x v="3"/>
    <s v="AnMed Health"/>
    <x v="2"/>
    <x v="1"/>
    <x v="6"/>
    <d v="2021-10-14T00:00:00"/>
    <d v="2021-11-14T00:00:00"/>
    <x v="1"/>
    <x v="1"/>
    <d v="2021-12-14T00:00:00"/>
    <n v="991259"/>
    <x v="6"/>
    <s v="B4"/>
    <x v="0"/>
    <s v="Verified"/>
    <n v="80000"/>
    <n v="0.1389"/>
    <n v="439.76"/>
    <n v="0.1149"/>
    <n v="20000"/>
    <n v="26"/>
    <n v="25560"/>
  </r>
  <r>
    <n v="821305"/>
    <x v="1"/>
    <x v="0"/>
    <x v="3"/>
    <s v="san diego theatres"/>
    <x v="2"/>
    <x v="1"/>
    <x v="44"/>
    <d v="2021-01-12T00:00:00"/>
    <d v="2021-01-12T00:00:00"/>
    <x v="1"/>
    <x v="1"/>
    <d v="2021-02-12T00:00:00"/>
    <n v="1029638"/>
    <x v="6"/>
    <s v="B4"/>
    <x v="0"/>
    <s v="Verified"/>
    <n v="85000"/>
    <n v="0.06"/>
    <n v="461.74"/>
    <n v="0.1149"/>
    <n v="21000"/>
    <n v="45"/>
    <n v="21229"/>
  </r>
  <r>
    <n v="1018671"/>
    <x v="2"/>
    <x v="0"/>
    <x v="8"/>
    <s v="Arthur J. Gallagher &amp; Co."/>
    <x v="2"/>
    <x v="1"/>
    <x v="22"/>
    <d v="2021-12-14T00:00:00"/>
    <d v="2021-12-14T00:00:00"/>
    <x v="1"/>
    <x v="1"/>
    <d v="2022-01-14T00:00:00"/>
    <n v="1247139"/>
    <x v="6"/>
    <s v="B3"/>
    <x v="0"/>
    <s v="Verified"/>
    <n v="280000"/>
    <n v="7.8700000000000006E-2"/>
    <n v="773.44"/>
    <n v="0.1171"/>
    <n v="35000"/>
    <n v="25"/>
    <n v="44321"/>
  </r>
  <r>
    <n v="551664"/>
    <x v="31"/>
    <x v="0"/>
    <x v="4"/>
    <s v="USPS"/>
    <x v="2"/>
    <x v="1"/>
    <x v="43"/>
    <d v="2021-03-12T00:00:00"/>
    <d v="2021-03-12T00:00:00"/>
    <x v="1"/>
    <x v="1"/>
    <d v="2021-04-12T00:00:00"/>
    <n v="710930"/>
    <x v="6"/>
    <s v="B2"/>
    <x v="0"/>
    <s v="Verified"/>
    <n v="55000"/>
    <n v="1.11E-2"/>
    <n v="216.18"/>
    <n v="0.1075"/>
    <n v="10000"/>
    <n v="25"/>
    <n v="11499"/>
  </r>
  <r>
    <n v="559241"/>
    <x v="25"/>
    <x v="0"/>
    <x v="2"/>
    <s v="Appian"/>
    <x v="2"/>
    <x v="1"/>
    <x v="47"/>
    <d v="2021-05-16T00:00:00"/>
    <d v="2021-03-15T00:00:00"/>
    <x v="1"/>
    <x v="1"/>
    <d v="2021-04-15T00:00:00"/>
    <n v="719917"/>
    <x v="6"/>
    <s v="B2"/>
    <x v="0"/>
    <s v="Verified"/>
    <n v="110000"/>
    <n v="0"/>
    <n v="194.57"/>
    <n v="0.1075"/>
    <n v="9000"/>
    <n v="9"/>
    <n v="11649"/>
  </r>
  <r>
    <n v="1047606"/>
    <x v="25"/>
    <x v="0"/>
    <x v="2"/>
    <s v="Krispy Kreme"/>
    <x v="2"/>
    <x v="1"/>
    <x v="12"/>
    <d v="2021-03-15T00:00:00"/>
    <d v="2021-04-14T00:00:00"/>
    <x v="1"/>
    <x v="1"/>
    <d v="2021-05-14T00:00:00"/>
    <n v="1278503"/>
    <x v="6"/>
    <s v="B3"/>
    <x v="0"/>
    <s v="Verified"/>
    <n v="40000"/>
    <n v="2.1000000000000001E-2"/>
    <n v="397.77"/>
    <n v="0.1171"/>
    <n v="18000"/>
    <n v="11"/>
    <n v="22025"/>
  </r>
  <r>
    <n v="800264"/>
    <x v="6"/>
    <x v="0"/>
    <x v="2"/>
    <s v="LD Docsa"/>
    <x v="2"/>
    <x v="1"/>
    <x v="44"/>
    <d v="2021-05-16T00:00:00"/>
    <d v="2021-08-13T00:00:00"/>
    <x v="1"/>
    <x v="1"/>
    <d v="2021-09-13T00:00:00"/>
    <n v="1005534"/>
    <x v="6"/>
    <s v="B3"/>
    <x v="0"/>
    <s v="Verified"/>
    <n v="64000"/>
    <n v="1.5900000000000001E-2"/>
    <n v="460.3"/>
    <n v="0.1099"/>
    <n v="30000"/>
    <n v="22"/>
    <n v="25239"/>
  </r>
  <r>
    <n v="723531"/>
    <x v="23"/>
    <x v="0"/>
    <x v="2"/>
    <s v="Platte River Power Authority"/>
    <x v="2"/>
    <x v="1"/>
    <x v="29"/>
    <d v="2021-09-15T00:00:00"/>
    <d v="2021-08-15T00:00:00"/>
    <x v="1"/>
    <x v="1"/>
    <d v="2021-09-15T00:00:00"/>
    <n v="918533"/>
    <x v="6"/>
    <s v="B4"/>
    <x v="0"/>
    <s v="Verified"/>
    <n v="86400"/>
    <n v="0.1061"/>
    <n v="432.26"/>
    <n v="0.1074"/>
    <n v="20000"/>
    <n v="20"/>
    <n v="25823"/>
  </r>
  <r>
    <n v="1002295"/>
    <x v="6"/>
    <x v="0"/>
    <x v="7"/>
    <m/>
    <x v="2"/>
    <x v="1"/>
    <x v="22"/>
    <d v="2021-09-14T00:00:00"/>
    <d v="2021-09-14T00:00:00"/>
    <x v="1"/>
    <x v="1"/>
    <d v="2021-10-14T00:00:00"/>
    <n v="1228524"/>
    <x v="6"/>
    <s v="B2"/>
    <x v="0"/>
    <s v="Verified"/>
    <n v="200000"/>
    <n v="4.4299999999999999E-2"/>
    <n v="323.52999999999997"/>
    <n v="0.1065"/>
    <n v="15000"/>
    <n v="27"/>
    <n v="17767"/>
  </r>
  <r>
    <n v="999179"/>
    <x v="34"/>
    <x v="0"/>
    <x v="7"/>
    <s v="sysco foods"/>
    <x v="2"/>
    <x v="1"/>
    <x v="22"/>
    <d v="2021-05-14T00:00:00"/>
    <d v="2021-05-14T00:00:00"/>
    <x v="1"/>
    <x v="1"/>
    <d v="2021-06-14T00:00:00"/>
    <n v="1224535"/>
    <x v="6"/>
    <s v="B3"/>
    <x v="0"/>
    <s v="Verified"/>
    <n v="45000"/>
    <n v="0.20799999999999999"/>
    <n v="331.48"/>
    <n v="0.1171"/>
    <n v="15000"/>
    <n v="18"/>
    <n v="18529"/>
  </r>
  <r>
    <n v="888097"/>
    <x v="1"/>
    <x v="0"/>
    <x v="4"/>
    <s v="Pacifica Stratford LLC"/>
    <x v="2"/>
    <x v="1"/>
    <x v="13"/>
    <d v="2021-10-12T00:00:00"/>
    <d v="2021-10-12T00:00:00"/>
    <x v="1"/>
    <x v="1"/>
    <d v="2021-11-12T00:00:00"/>
    <n v="1104434"/>
    <x v="6"/>
    <s v="B4"/>
    <x v="0"/>
    <s v="Verified"/>
    <n v="65000"/>
    <n v="2.0500000000000001E-2"/>
    <n v="658"/>
    <n v="0.1242"/>
    <n v="29300"/>
    <n v="30"/>
    <n v="32688"/>
  </r>
  <r>
    <n v="606185"/>
    <x v="5"/>
    <x v="0"/>
    <x v="9"/>
    <s v="MARITEC INDUSTRIES INC"/>
    <x v="2"/>
    <x v="1"/>
    <x v="49"/>
    <d v="2021-11-15T00:00:00"/>
    <d v="2021-11-15T00:00:00"/>
    <x v="1"/>
    <x v="1"/>
    <d v="2021-12-15T00:00:00"/>
    <n v="777647"/>
    <x v="6"/>
    <s v="B4"/>
    <x v="0"/>
    <s v="Verified"/>
    <n v="55000"/>
    <n v="0.15509999999999999"/>
    <n v="313.33"/>
    <n v="9.9900000000000003E-2"/>
    <n v="24250"/>
    <n v="47"/>
    <n v="18815"/>
  </r>
  <r>
    <n v="572633"/>
    <x v="4"/>
    <x v="0"/>
    <x v="6"/>
    <s v="HC Starck  Inc."/>
    <x v="2"/>
    <x v="1"/>
    <x v="50"/>
    <d v="2021-04-15T00:00:00"/>
    <d v="2021-04-15T00:00:00"/>
    <x v="1"/>
    <x v="1"/>
    <d v="2021-05-15T00:00:00"/>
    <n v="736573"/>
    <x v="6"/>
    <s v="B5"/>
    <x v="0"/>
    <s v="Verified"/>
    <n v="162000"/>
    <n v="0.16389999999999999"/>
    <n v="554.35"/>
    <n v="0.1186"/>
    <n v="25000"/>
    <n v="40"/>
    <n v="33180"/>
  </r>
  <r>
    <n v="800886"/>
    <x v="1"/>
    <x v="0"/>
    <x v="3"/>
    <s v="Pacific Maritime Association"/>
    <x v="2"/>
    <x v="1"/>
    <x v="44"/>
    <d v="2021-02-16T00:00:00"/>
    <d v="2021-02-16T00:00:00"/>
    <x v="1"/>
    <x v="1"/>
    <d v="2021-03-16T00:00:00"/>
    <n v="1006418"/>
    <x v="6"/>
    <s v="B3"/>
    <x v="0"/>
    <s v="Verified"/>
    <n v="140000"/>
    <n v="0.1389"/>
    <n v="365.19"/>
    <n v="0.1099"/>
    <n v="16800"/>
    <n v="28"/>
    <n v="21868"/>
  </r>
  <r>
    <n v="997632"/>
    <x v="19"/>
    <x v="0"/>
    <x v="3"/>
    <s v="SUMMA CARE"/>
    <x v="2"/>
    <x v="1"/>
    <x v="22"/>
    <d v="2021-05-16T00:00:00"/>
    <d v="2021-05-14T00:00:00"/>
    <x v="1"/>
    <x v="1"/>
    <d v="2021-06-14T00:00:00"/>
    <n v="1222745"/>
    <x v="6"/>
    <s v="B5"/>
    <x v="0"/>
    <s v="Verified"/>
    <n v="66000"/>
    <n v="0.20200000000000001"/>
    <n v="790.82"/>
    <n v="0.12690000000000001"/>
    <n v="35000"/>
    <n v="43"/>
    <n v="43963"/>
  </r>
  <r>
    <n v="589171"/>
    <x v="1"/>
    <x v="0"/>
    <x v="9"/>
    <s v="Federal Aviation Administration"/>
    <x v="2"/>
    <x v="1"/>
    <x v="54"/>
    <d v="2021-05-16T00:00:00"/>
    <d v="2021-05-11T00:00:00"/>
    <x v="1"/>
    <x v="1"/>
    <d v="2021-06-11T00:00:00"/>
    <n v="756886"/>
    <x v="6"/>
    <s v="B4"/>
    <x v="0"/>
    <s v="Verified"/>
    <n v="110000"/>
    <n v="0.2369"/>
    <n v="219.88"/>
    <n v="0.1149"/>
    <n v="10000"/>
    <n v="47"/>
    <n v="10556"/>
  </r>
  <r>
    <n v="605621"/>
    <x v="17"/>
    <x v="0"/>
    <x v="4"/>
    <s v="University of Oklahoma Health Sciences"/>
    <x v="2"/>
    <x v="1"/>
    <x v="49"/>
    <d v="2021-05-16T00:00:00"/>
    <d v="2021-01-15T00:00:00"/>
    <x v="1"/>
    <x v="1"/>
    <d v="2021-02-15T00:00:00"/>
    <n v="776929"/>
    <x v="6"/>
    <s v="B4"/>
    <x v="0"/>
    <s v="Verified"/>
    <n v="43000"/>
    <n v="0.1691"/>
    <n v="300.05"/>
    <n v="9.9900000000000003E-2"/>
    <n v="22750"/>
    <n v="22"/>
    <n v="17870"/>
  </r>
  <r>
    <n v="614368"/>
    <x v="5"/>
    <x v="0"/>
    <x v="5"/>
    <s v="Nurse on Call"/>
    <x v="2"/>
    <x v="1"/>
    <x v="49"/>
    <d v="2021-12-13T00:00:00"/>
    <d v="2021-01-14T00:00:00"/>
    <x v="1"/>
    <x v="1"/>
    <d v="2021-02-14T00:00:00"/>
    <n v="787616"/>
    <x v="6"/>
    <s v="B4"/>
    <x v="0"/>
    <s v="Verified"/>
    <n v="110004"/>
    <n v="3.3E-3"/>
    <n v="268.72000000000003"/>
    <n v="9.9900000000000003E-2"/>
    <n v="18000"/>
    <n v="23"/>
    <n v="15477"/>
  </r>
  <r>
    <n v="548382"/>
    <x v="3"/>
    <x v="0"/>
    <x v="0"/>
    <s v="pete gould &amp; sons"/>
    <x v="2"/>
    <x v="1"/>
    <x v="43"/>
    <d v="2021-07-15T00:00:00"/>
    <d v="2021-08-15T00:00:00"/>
    <x v="1"/>
    <x v="1"/>
    <d v="2021-09-15T00:00:00"/>
    <n v="707002"/>
    <x v="6"/>
    <s v="B4"/>
    <x v="0"/>
    <s v="Verified"/>
    <n v="72000"/>
    <n v="0.17979999999999999"/>
    <n v="307.83"/>
    <n v="0.1149"/>
    <n v="14000"/>
    <n v="17"/>
    <n v="18470"/>
  </r>
  <r>
    <n v="873525"/>
    <x v="30"/>
    <x v="0"/>
    <x v="3"/>
    <s v="UPS"/>
    <x v="2"/>
    <x v="1"/>
    <x v="13"/>
    <d v="2021-08-14T00:00:00"/>
    <d v="2021-04-13T00:00:00"/>
    <x v="1"/>
    <x v="1"/>
    <d v="2021-05-13T00:00:00"/>
    <n v="1087831"/>
    <x v="6"/>
    <s v="B5"/>
    <x v="0"/>
    <s v="Verified"/>
    <n v="78000"/>
    <n v="0.1242"/>
    <n v="271.14"/>
    <n v="0.12690000000000001"/>
    <n v="12000"/>
    <n v="38"/>
    <n v="14037"/>
  </r>
  <r>
    <n v="617775"/>
    <x v="2"/>
    <x v="0"/>
    <x v="6"/>
    <s v="Community Portable Xray"/>
    <x v="0"/>
    <x v="1"/>
    <x v="49"/>
    <d v="2021-02-15T00:00:00"/>
    <d v="2021-07-12T00:00:00"/>
    <x v="1"/>
    <x v="1"/>
    <d v="2021-08-12T00:00:00"/>
    <n v="791978"/>
    <x v="6"/>
    <s v="C3"/>
    <x v="0"/>
    <s v="Verified"/>
    <n v="51600"/>
    <n v="4.1599999999999998E-2"/>
    <n v="342.85"/>
    <n v="0.1298"/>
    <n v="25000"/>
    <n v="15"/>
    <n v="17819"/>
  </r>
  <r>
    <n v="709864"/>
    <x v="38"/>
    <x v="0"/>
    <x v="3"/>
    <s v="Walmart Stores"/>
    <x v="0"/>
    <x v="1"/>
    <x v="29"/>
    <d v="2021-04-14T00:00:00"/>
    <d v="2021-04-14T00:00:00"/>
    <x v="1"/>
    <x v="1"/>
    <d v="2021-05-14T00:00:00"/>
    <n v="902541"/>
    <x v="6"/>
    <s v="C1"/>
    <x v="0"/>
    <s v="Verified"/>
    <n v="48000"/>
    <n v="5.4999999999999997E-3"/>
    <n v="487.94"/>
    <n v="0.1268"/>
    <n v="21600"/>
    <n v="25"/>
    <n v="27861"/>
  </r>
  <r>
    <n v="745422"/>
    <x v="8"/>
    <x v="0"/>
    <x v="3"/>
    <s v="Weatherwise Conditioning corp"/>
    <x v="0"/>
    <x v="1"/>
    <x v="25"/>
    <d v="2021-04-16T00:00:00"/>
    <d v="2021-05-16T00:00:00"/>
    <x v="1"/>
    <x v="1"/>
    <d v="2021-06-16T00:00:00"/>
    <n v="943998"/>
    <x v="6"/>
    <s v="C2"/>
    <x v="0"/>
    <s v="Verified"/>
    <n v="150000"/>
    <n v="0.12720000000000001"/>
    <n v="805.17"/>
    <n v="0.13489999999999999"/>
    <n v="35000"/>
    <n v="28"/>
    <n v="48310"/>
  </r>
  <r>
    <n v="584759"/>
    <x v="8"/>
    <x v="0"/>
    <x v="8"/>
    <s v="Prudential"/>
    <x v="0"/>
    <x v="1"/>
    <x v="54"/>
    <d v="2021-04-16T00:00:00"/>
    <d v="2021-11-14T00:00:00"/>
    <x v="1"/>
    <x v="1"/>
    <d v="2021-12-14T00:00:00"/>
    <n v="751392"/>
    <x v="6"/>
    <s v="C2"/>
    <x v="0"/>
    <s v="Verified"/>
    <n v="235000"/>
    <n v="3.4799999999999998E-2"/>
    <n v="415.2"/>
    <n v="0.1361"/>
    <n v="18000"/>
    <n v="24"/>
    <n v="24616"/>
  </r>
  <r>
    <n v="641682"/>
    <x v="23"/>
    <x v="0"/>
    <x v="7"/>
    <s v="Cambrldge Care"/>
    <x v="0"/>
    <x v="1"/>
    <x v="21"/>
    <d v="2021-01-14T00:00:00"/>
    <d v="2021-01-14T00:00:00"/>
    <x v="1"/>
    <x v="1"/>
    <d v="2021-02-14T00:00:00"/>
    <n v="821386"/>
    <x v="6"/>
    <s v="C4"/>
    <x v="0"/>
    <s v="Verified"/>
    <n v="43929.599999999999"/>
    <n v="0"/>
    <n v="458.66"/>
    <n v="0.13350000000000001"/>
    <n v="20000"/>
    <n v="5"/>
    <n v="26129"/>
  </r>
  <r>
    <n v="808326"/>
    <x v="2"/>
    <x v="0"/>
    <x v="3"/>
    <s v="KCS RAILWAY"/>
    <x v="0"/>
    <x v="1"/>
    <x v="44"/>
    <d v="2021-04-14T00:00:00"/>
    <d v="2021-04-14T00:00:00"/>
    <x v="1"/>
    <x v="1"/>
    <d v="2021-05-14T00:00:00"/>
    <n v="1015049"/>
    <x v="6"/>
    <s v="C2"/>
    <x v="0"/>
    <s v="Verified"/>
    <n v="100000"/>
    <n v="5.2900000000000003E-2"/>
    <n v="445.72"/>
    <n v="0.13489999999999999"/>
    <n v="25000"/>
    <n v="42"/>
    <n v="25039"/>
  </r>
  <r>
    <n v="1014199"/>
    <x v="5"/>
    <x v="0"/>
    <x v="3"/>
    <m/>
    <x v="0"/>
    <x v="1"/>
    <x v="22"/>
    <d v="2021-04-14T00:00:00"/>
    <d v="2021-04-14T00:00:00"/>
    <x v="1"/>
    <x v="1"/>
    <d v="2021-05-14T00:00:00"/>
    <n v="1241557"/>
    <x v="6"/>
    <s v="C5"/>
    <x v="0"/>
    <s v="Verified"/>
    <n v="102158"/>
    <n v="0.14610000000000001"/>
    <n v="850.39"/>
    <n v="0.15959999999999999"/>
    <n v="35000"/>
    <n v="55"/>
    <n v="46149"/>
  </r>
  <r>
    <n v="831379"/>
    <x v="1"/>
    <x v="0"/>
    <x v="10"/>
    <s v="GA-ASI"/>
    <x v="0"/>
    <x v="1"/>
    <x v="11"/>
    <d v="2021-02-14T00:00:00"/>
    <d v="2021-12-12T00:00:00"/>
    <x v="1"/>
    <x v="1"/>
    <d v="2022-01-12T00:00:00"/>
    <n v="1040598"/>
    <x v="6"/>
    <s v="C2"/>
    <x v="0"/>
    <s v="Verified"/>
    <n v="130000"/>
    <n v="6.2199999999999998E-2"/>
    <n v="805.17"/>
    <n v="0.13489999999999999"/>
    <n v="35000"/>
    <n v="13"/>
    <n v="40710"/>
  </r>
  <r>
    <n v="735251"/>
    <x v="1"/>
    <x v="0"/>
    <x v="4"/>
    <s v="bp west coast llc"/>
    <x v="0"/>
    <x v="1"/>
    <x v="29"/>
    <d v="2021-01-16T00:00:00"/>
    <d v="2021-04-14T00:00:00"/>
    <x v="1"/>
    <x v="1"/>
    <d v="2021-05-14T00:00:00"/>
    <n v="931901"/>
    <x v="6"/>
    <s v="C4"/>
    <x v="0"/>
    <s v="Verified"/>
    <n v="112000"/>
    <n v="7.4200000000000002E-2"/>
    <n v="277.98"/>
    <n v="0.13800000000000001"/>
    <n v="12000"/>
    <n v="28"/>
    <n v="15739"/>
  </r>
  <r>
    <n v="549117"/>
    <x v="1"/>
    <x v="0"/>
    <x v="8"/>
    <s v="Saks Fifth Avenue"/>
    <x v="0"/>
    <x v="1"/>
    <x v="43"/>
    <d v="2021-04-16T00:00:00"/>
    <d v="2021-05-12T00:00:00"/>
    <x v="1"/>
    <x v="1"/>
    <d v="2021-06-12T00:00:00"/>
    <n v="707869"/>
    <x v="6"/>
    <s v="C2"/>
    <x v="0"/>
    <s v="Verified"/>
    <n v="32400"/>
    <n v="0.20849999999999999"/>
    <n v="138.4"/>
    <n v="0.1361"/>
    <n v="6000"/>
    <n v="19"/>
    <n v="7249"/>
  </r>
  <r>
    <n v="766382"/>
    <x v="1"/>
    <x v="0"/>
    <x v="4"/>
    <s v="Modesto City Schools"/>
    <x v="0"/>
    <x v="1"/>
    <x v="25"/>
    <d v="2021-09-11T00:00:00"/>
    <d v="2021-09-11T00:00:00"/>
    <x v="1"/>
    <x v="1"/>
    <d v="2021-10-11T00:00:00"/>
    <n v="967384"/>
    <x v="6"/>
    <s v="C1"/>
    <x v="0"/>
    <s v="Verified"/>
    <n v="76000"/>
    <n v="0.1467"/>
    <n v="494.2"/>
    <n v="0.12989999999999999"/>
    <n v="21725"/>
    <n v="26"/>
    <n v="22422"/>
  </r>
  <r>
    <n v="799045"/>
    <x v="36"/>
    <x v="0"/>
    <x v="2"/>
    <s v="Legend Pressure Control"/>
    <x v="0"/>
    <x v="1"/>
    <x v="44"/>
    <d v="2021-06-13T00:00:00"/>
    <d v="2021-06-13T00:00:00"/>
    <x v="1"/>
    <x v="1"/>
    <d v="2021-07-13T00:00:00"/>
    <n v="1004205"/>
    <x v="6"/>
    <s v="C5"/>
    <x v="0"/>
    <s v="Verified"/>
    <n v="94000"/>
    <n v="1.89E-2"/>
    <n v="430.4"/>
    <n v="0.15229999999999999"/>
    <n v="18000"/>
    <n v="14"/>
    <n v="22547"/>
  </r>
  <r>
    <n v="702413"/>
    <x v="19"/>
    <x v="0"/>
    <x v="9"/>
    <s v="Kenan Advantage Group"/>
    <x v="4"/>
    <x v="1"/>
    <x v="42"/>
    <d v="2021-07-15T00:00:00"/>
    <d v="2021-12-14T00:00:00"/>
    <x v="1"/>
    <x v="1"/>
    <d v="2022-01-14T00:00:00"/>
    <n v="894268"/>
    <x v="6"/>
    <s v="D2"/>
    <x v="0"/>
    <s v="Verified"/>
    <n v="57600"/>
    <n v="0.15310000000000001"/>
    <n v="427.37"/>
    <n v="0.14910000000000001"/>
    <n v="18000"/>
    <n v="21"/>
    <n v="24890"/>
  </r>
  <r>
    <n v="529915"/>
    <x v="10"/>
    <x v="0"/>
    <x v="1"/>
    <s v="Engman-Taylor.com"/>
    <x v="4"/>
    <x v="1"/>
    <x v="51"/>
    <d v="2021-05-16T00:00:00"/>
    <d v="2021-08-12T00:00:00"/>
    <x v="1"/>
    <x v="1"/>
    <d v="2021-09-12T00:00:00"/>
    <n v="685238"/>
    <x v="6"/>
    <s v="D3"/>
    <x v="0"/>
    <s v="Verified"/>
    <n v="100000"/>
    <n v="0.23019999999999999"/>
    <n v="361.44"/>
    <n v="0.15579999999999999"/>
    <n v="15000"/>
    <n v="50"/>
    <n v="18497"/>
  </r>
  <r>
    <n v="840128"/>
    <x v="6"/>
    <x v="0"/>
    <x v="3"/>
    <s v="Eagle Precision Cast Parts"/>
    <x v="4"/>
    <x v="1"/>
    <x v="11"/>
    <d v="2021-02-16T00:00:00"/>
    <d v="2021-03-16T00:00:00"/>
    <x v="1"/>
    <x v="1"/>
    <d v="2021-04-16T00:00:00"/>
    <n v="1050459"/>
    <x v="6"/>
    <s v="D5"/>
    <x v="0"/>
    <s v="Verified"/>
    <n v="67548"/>
    <n v="0.111"/>
    <n v="401.87"/>
    <n v="0.1749"/>
    <n v="16000"/>
    <n v="23"/>
    <n v="24005"/>
  </r>
  <r>
    <n v="804412"/>
    <x v="5"/>
    <x v="0"/>
    <x v="6"/>
    <s v="PMSI, Inc"/>
    <x v="4"/>
    <x v="1"/>
    <x v="44"/>
    <d v="2021-05-16T00:00:00"/>
    <d v="2021-02-15T00:00:00"/>
    <x v="1"/>
    <x v="1"/>
    <d v="2021-03-15T00:00:00"/>
    <n v="1010291"/>
    <x v="6"/>
    <s v="D5"/>
    <x v="0"/>
    <s v="Verified"/>
    <n v="101741"/>
    <n v="0.2349"/>
    <n v="376.76"/>
    <n v="0.1749"/>
    <n v="15000"/>
    <n v="57"/>
    <n v="21571"/>
  </r>
  <r>
    <n v="549027"/>
    <x v="0"/>
    <x v="0"/>
    <x v="8"/>
    <s v="Fulton County Government"/>
    <x v="4"/>
    <x v="1"/>
    <x v="43"/>
    <d v="2021-03-16T00:00:00"/>
    <d v="2021-06-11T00:00:00"/>
    <x v="1"/>
    <x v="1"/>
    <d v="2021-07-11T00:00:00"/>
    <n v="707755"/>
    <x v="6"/>
    <s v="D2"/>
    <x v="0"/>
    <s v="Verified"/>
    <n v="31000"/>
    <n v="7.7399999999999997E-2"/>
    <n v="382.41"/>
    <n v="0.15210000000000001"/>
    <n v="16000"/>
    <n v="16"/>
    <n v="17770"/>
  </r>
  <r>
    <n v="737195"/>
    <x v="20"/>
    <x v="0"/>
    <x v="2"/>
    <s v="Coconino County Sheriffs Department"/>
    <x v="4"/>
    <x v="1"/>
    <x v="29"/>
    <d v="2021-05-13T00:00:00"/>
    <d v="2021-02-12T00:00:00"/>
    <x v="1"/>
    <x v="1"/>
    <d v="2021-03-12T00:00:00"/>
    <n v="934324"/>
    <x v="6"/>
    <s v="D5"/>
    <x v="0"/>
    <s v="Verified"/>
    <n v="34000"/>
    <n v="0.24179999999999999"/>
    <n v="82.72"/>
    <n v="0.16020000000000001"/>
    <n v="3400"/>
    <n v="12"/>
    <n v="3790"/>
  </r>
  <r>
    <n v="546279"/>
    <x v="30"/>
    <x v="0"/>
    <x v="3"/>
    <s v="Wal-Mart Stores, Inc"/>
    <x v="4"/>
    <x v="1"/>
    <x v="43"/>
    <d v="2021-01-16T00:00:00"/>
    <d v="2021-11-12T00:00:00"/>
    <x v="1"/>
    <x v="1"/>
    <d v="2021-12-12T00:00:00"/>
    <n v="704452"/>
    <x v="6"/>
    <s v="D3"/>
    <x v="0"/>
    <s v="Verified"/>
    <n v="99000"/>
    <n v="2.52E-2"/>
    <n v="289.14999999999998"/>
    <n v="0.15579999999999999"/>
    <n v="12000"/>
    <n v="25"/>
    <n v="15528"/>
  </r>
  <r>
    <n v="678825"/>
    <x v="16"/>
    <x v="0"/>
    <x v="3"/>
    <s v="ebtec"/>
    <x v="4"/>
    <x v="1"/>
    <x v="0"/>
    <d v="2021-02-14T00:00:00"/>
    <d v="2021-03-14T00:00:00"/>
    <x v="1"/>
    <x v="1"/>
    <d v="2021-04-14T00:00:00"/>
    <n v="867215"/>
    <x v="6"/>
    <s v="D3"/>
    <x v="0"/>
    <s v="Verified"/>
    <n v="63000"/>
    <n v="0.1091"/>
    <n v="119.69"/>
    <n v="0.15279999999999999"/>
    <n v="5000"/>
    <n v="57"/>
    <n v="6770"/>
  </r>
  <r>
    <n v="531133"/>
    <x v="1"/>
    <x v="0"/>
    <x v="6"/>
    <s v="Kawasaki motors"/>
    <x v="1"/>
    <x v="1"/>
    <x v="51"/>
    <d v="2021-02-16T00:00:00"/>
    <d v="2021-03-14T00:00:00"/>
    <x v="1"/>
    <x v="1"/>
    <d v="2021-04-14T00:00:00"/>
    <n v="686719"/>
    <x v="6"/>
    <s v="E4"/>
    <x v="0"/>
    <s v="Verified"/>
    <n v="45000"/>
    <n v="0.1232"/>
    <n v="75.47"/>
    <n v="0.17560000000000001"/>
    <n v="3000"/>
    <n v="15"/>
    <n v="4390"/>
  </r>
  <r>
    <n v="847243"/>
    <x v="18"/>
    <x v="0"/>
    <x v="3"/>
    <s v="Citigroup"/>
    <x v="1"/>
    <x v="1"/>
    <x v="11"/>
    <d v="2021-01-16T00:00:00"/>
    <d v="2021-09-13T00:00:00"/>
    <x v="1"/>
    <x v="1"/>
    <d v="2021-10-13T00:00:00"/>
    <n v="1058708"/>
    <x v="6"/>
    <s v="E4"/>
    <x v="0"/>
    <s v="Verified"/>
    <n v="120000"/>
    <n v="0.2288"/>
    <n v="913.52"/>
    <n v="0.19289999999999999"/>
    <n v="35000"/>
    <n v="38"/>
    <n v="46747"/>
  </r>
  <r>
    <n v="1038510"/>
    <x v="1"/>
    <x v="0"/>
    <x v="8"/>
    <s v="Littler"/>
    <x v="1"/>
    <x v="1"/>
    <x v="12"/>
    <d v="2021-09-15T00:00:00"/>
    <d v="2021-06-12T00:00:00"/>
    <x v="1"/>
    <x v="1"/>
    <d v="2021-07-12T00:00:00"/>
    <n v="1250127"/>
    <x v="6"/>
    <s v="E1"/>
    <x v="0"/>
    <s v="Verified"/>
    <n v="152004"/>
    <n v="0.1812"/>
    <n v="749.12"/>
    <n v="0.18640000000000001"/>
    <n v="29100"/>
    <n v="43"/>
    <n v="31741"/>
  </r>
  <r>
    <n v="713700"/>
    <x v="5"/>
    <x v="0"/>
    <x v="3"/>
    <s v="FAA"/>
    <x v="1"/>
    <x v="1"/>
    <x v="29"/>
    <d v="2021-03-13T00:00:00"/>
    <d v="2021-03-13T00:00:00"/>
    <x v="1"/>
    <x v="1"/>
    <d v="2021-04-13T00:00:00"/>
    <n v="906983"/>
    <x v="6"/>
    <s v="E2"/>
    <x v="0"/>
    <s v="Verified"/>
    <n v="180000"/>
    <n v="0.16089999999999999"/>
    <n v="494.59"/>
    <n v="0.16769999999999999"/>
    <n v="20000"/>
    <n v="45"/>
    <n v="25386"/>
  </r>
  <r>
    <n v="658208"/>
    <x v="25"/>
    <x v="0"/>
    <x v="3"/>
    <s v="United States Army"/>
    <x v="1"/>
    <x v="1"/>
    <x v="0"/>
    <d v="2021-08-12T00:00:00"/>
    <d v="2021-08-12T00:00:00"/>
    <x v="1"/>
    <x v="1"/>
    <d v="2021-09-12T00:00:00"/>
    <n v="841739"/>
    <x v="6"/>
    <s v="E4"/>
    <x v="0"/>
    <s v="Verified"/>
    <n v="104004"/>
    <n v="0.21629999999999999"/>
    <n v="628.20000000000005"/>
    <n v="0.17510000000000001"/>
    <n v="25000"/>
    <n v="32"/>
    <n v="30930"/>
  </r>
  <r>
    <n v="517694"/>
    <x v="29"/>
    <x v="0"/>
    <x v="5"/>
    <s v="albertson's llc"/>
    <x v="1"/>
    <x v="1"/>
    <x v="27"/>
    <d v="2021-12-14T00:00:00"/>
    <d v="2021-12-14T00:00:00"/>
    <x v="1"/>
    <x v="1"/>
    <d v="2022-01-14T00:00:00"/>
    <n v="669106"/>
    <x v="6"/>
    <s v="E5"/>
    <x v="0"/>
    <s v="Verified"/>
    <n v="57600"/>
    <n v="0.2069"/>
    <n v="481.76"/>
    <n v="0.17929999999999999"/>
    <n v="19000"/>
    <n v="25"/>
    <n v="28766"/>
  </r>
  <r>
    <n v="689249"/>
    <x v="2"/>
    <x v="0"/>
    <x v="5"/>
    <s v="Montgomery High School"/>
    <x v="1"/>
    <x v="1"/>
    <x v="42"/>
    <d v="2021-10-13T00:00:00"/>
    <d v="2021-10-13T00:00:00"/>
    <x v="1"/>
    <x v="1"/>
    <d v="2021-11-13T00:00:00"/>
    <n v="879518"/>
    <x v="6"/>
    <s v="E2"/>
    <x v="0"/>
    <s v="Verified"/>
    <n v="43800"/>
    <n v="7.8100000000000003E-2"/>
    <n v="576.80999999999995"/>
    <n v="0.16769999999999999"/>
    <n v="23325"/>
    <n v="30"/>
    <n v="31361"/>
  </r>
  <r>
    <n v="690036"/>
    <x v="18"/>
    <x v="0"/>
    <x v="6"/>
    <s v="Barclays Capital"/>
    <x v="1"/>
    <x v="1"/>
    <x v="42"/>
    <d v="2021-03-16T00:00:00"/>
    <d v="2021-03-16T00:00:00"/>
    <x v="1"/>
    <x v="1"/>
    <d v="2021-04-16T00:00:00"/>
    <n v="880371"/>
    <x v="6"/>
    <s v="E5"/>
    <x v="0"/>
    <s v="Verified"/>
    <n v="131000"/>
    <n v="6.7799999999999999E-2"/>
    <n v="759.85"/>
    <n v="0.17879999999999999"/>
    <n v="30000"/>
    <n v="16"/>
    <n v="45591"/>
  </r>
  <r>
    <n v="573819"/>
    <x v="4"/>
    <x v="0"/>
    <x v="2"/>
    <s v="Penna. American water co."/>
    <x v="1"/>
    <x v="1"/>
    <x v="54"/>
    <d v="2021-07-13T00:00:00"/>
    <d v="2021-06-13T00:00:00"/>
    <x v="1"/>
    <x v="1"/>
    <d v="2021-07-13T00:00:00"/>
    <n v="738214"/>
    <x v="6"/>
    <s v="E4"/>
    <x v="0"/>
    <s v="Verified"/>
    <n v="48000"/>
    <n v="7.5399999999999995E-2"/>
    <n v="140.87"/>
    <n v="0.17560000000000001"/>
    <n v="5600"/>
    <n v="4"/>
    <n v="7772"/>
  </r>
  <r>
    <n v="864207"/>
    <x v="2"/>
    <x v="0"/>
    <x v="0"/>
    <s v="BC Forward (HP)"/>
    <x v="1"/>
    <x v="1"/>
    <x v="10"/>
    <d v="2021-12-11T00:00:00"/>
    <d v="2021-12-11T00:00:00"/>
    <x v="1"/>
    <x v="1"/>
    <d v="2022-01-11T00:00:00"/>
    <n v="1077422"/>
    <x v="6"/>
    <s v="E2"/>
    <x v="0"/>
    <s v="Verified"/>
    <n v="67200"/>
    <n v="0.12429999999999999"/>
    <n v="384.1"/>
    <n v="0.18390000000000001"/>
    <n v="15000"/>
    <n v="16"/>
    <n v="15683"/>
  </r>
  <r>
    <n v="620131"/>
    <x v="33"/>
    <x v="0"/>
    <x v="0"/>
    <s v="DocuSign, Inc."/>
    <x v="1"/>
    <x v="1"/>
    <x v="21"/>
    <d v="2021-01-16T00:00:00"/>
    <d v="2021-01-16T00:00:00"/>
    <x v="1"/>
    <x v="1"/>
    <d v="2021-02-16T00:00:00"/>
    <n v="794835"/>
    <x v="6"/>
    <s v="E3"/>
    <x v="0"/>
    <s v="Verified"/>
    <n v="250000"/>
    <n v="1.4200000000000001E-2"/>
    <n v="296.24"/>
    <n v="0.16689999999999999"/>
    <n v="12000"/>
    <n v="43"/>
    <n v="17774"/>
  </r>
  <r>
    <n v="611507"/>
    <x v="0"/>
    <x v="0"/>
    <x v="3"/>
    <s v="TricorBraun"/>
    <x v="5"/>
    <x v="1"/>
    <x v="49"/>
    <d v="2021-11-15T00:00:00"/>
    <d v="2021-12-15T00:00:00"/>
    <x v="1"/>
    <x v="1"/>
    <d v="2022-01-15T00:00:00"/>
    <n v="784194"/>
    <x v="6"/>
    <s v="F2"/>
    <x v="0"/>
    <s v="Verified"/>
    <n v="52000"/>
    <n v="0.1613"/>
    <n v="265.06"/>
    <n v="0.1817"/>
    <n v="13200"/>
    <n v="28"/>
    <n v="15903"/>
  </r>
  <r>
    <n v="670629"/>
    <x v="25"/>
    <x v="0"/>
    <x v="10"/>
    <s v="northrop grumman"/>
    <x v="5"/>
    <x v="1"/>
    <x v="0"/>
    <d v="2021-03-11T00:00:00"/>
    <d v="2021-03-11T00:00:00"/>
    <x v="1"/>
    <x v="1"/>
    <d v="2021-04-11T00:00:00"/>
    <n v="857337"/>
    <x v="6"/>
    <s v="F1"/>
    <x v="0"/>
    <s v="Verified"/>
    <n v="33600"/>
    <n v="3.9300000000000002E-2"/>
    <n v="663.78"/>
    <n v="0.1825"/>
    <n v="26000"/>
    <n v="20"/>
    <n v="26398"/>
  </r>
  <r>
    <n v="724312"/>
    <x v="30"/>
    <x v="0"/>
    <x v="3"/>
    <s v="Baptist Health Medical Center NLR"/>
    <x v="5"/>
    <x v="1"/>
    <x v="29"/>
    <d v="2021-07-11T00:00:00"/>
    <d v="2021-06-11T00:00:00"/>
    <x v="1"/>
    <x v="1"/>
    <d v="2021-07-11T00:00:00"/>
    <n v="919408"/>
    <x v="6"/>
    <s v="F4"/>
    <x v="0"/>
    <s v="Verified"/>
    <n v="110000"/>
    <n v="8.7099999999999997E-2"/>
    <n v="914.87"/>
    <n v="0.19359999999999999"/>
    <n v="35000"/>
    <n v="35"/>
    <n v="35622"/>
  </r>
  <r>
    <n v="1038943"/>
    <x v="33"/>
    <x v="0"/>
    <x v="5"/>
    <s v="Snyder's-Lance"/>
    <x v="5"/>
    <x v="1"/>
    <x v="12"/>
    <d v="2021-05-14T00:00:00"/>
    <d v="2021-02-12T00:00:00"/>
    <x v="1"/>
    <x v="1"/>
    <d v="2021-03-12T00:00:00"/>
    <n v="1268876"/>
    <x v="6"/>
    <s v="F2"/>
    <x v="0"/>
    <s v="Verified"/>
    <n v="82000"/>
    <n v="0.20899999999999999"/>
    <n v="692.53"/>
    <n v="0.21279999999999999"/>
    <n v="25450"/>
    <n v="29"/>
    <n v="26349"/>
  </r>
  <r>
    <n v="743029"/>
    <x v="19"/>
    <x v="0"/>
    <x v="6"/>
    <s v="laborers 1445"/>
    <x v="2"/>
    <x v="1"/>
    <x v="25"/>
    <d v="2021-05-16T00:00:00"/>
    <d v="2021-05-16T00:00:00"/>
    <x v="1"/>
    <x v="1"/>
    <d v="2021-06-16T00:00:00"/>
    <n v="941213"/>
    <x v="6"/>
    <s v="B5"/>
    <x v="0"/>
    <s v="Verified"/>
    <n v="42000"/>
    <n v="4.8300000000000003E-2"/>
    <n v="100.08"/>
    <n v="0.11990000000000001"/>
    <n v="4500"/>
    <n v="12"/>
    <n v="6005"/>
  </r>
  <r>
    <n v="594744"/>
    <x v="25"/>
    <x v="0"/>
    <x v="3"/>
    <s v="defense logistics agency"/>
    <x v="3"/>
    <x v="2"/>
    <x v="50"/>
    <d v="2021-06-11T00:00:00"/>
    <d v="2021-05-11T00:00:00"/>
    <x v="1"/>
    <x v="1"/>
    <d v="2021-06-11T00:00:00"/>
    <n v="763661"/>
    <x v="6"/>
    <s v="A5"/>
    <x v="0"/>
    <s v="Verified"/>
    <n v="137000"/>
    <n v="2.6800000000000001E-2"/>
    <n v="90.99"/>
    <n v="7.8799999999999995E-2"/>
    <n v="4500"/>
    <n v="42"/>
    <n v="4659"/>
  </r>
  <r>
    <n v="765676"/>
    <x v="8"/>
    <x v="0"/>
    <x v="5"/>
    <s v="KG&amp;D Architects, PC"/>
    <x v="2"/>
    <x v="2"/>
    <x v="6"/>
    <d v="2021-08-12T00:00:00"/>
    <d v="2021-08-12T00:00:00"/>
    <x v="1"/>
    <x v="1"/>
    <d v="2021-09-12T00:00:00"/>
    <n v="966602"/>
    <x v="6"/>
    <s v="B5"/>
    <x v="0"/>
    <s v="Verified"/>
    <n v="70000"/>
    <n v="0.27260000000000001"/>
    <n v="346.94"/>
    <n v="0.11990000000000001"/>
    <n v="15600"/>
    <n v="25"/>
    <n v="17601"/>
  </r>
  <r>
    <n v="882675"/>
    <x v="5"/>
    <x v="0"/>
    <x v="7"/>
    <s v="HD Supply"/>
    <x v="2"/>
    <x v="2"/>
    <x v="10"/>
    <d v="2021-09-12T00:00:00"/>
    <d v="2021-08-12T00:00:00"/>
    <x v="1"/>
    <x v="1"/>
    <d v="2021-09-12T00:00:00"/>
    <n v="1097919"/>
    <x v="6"/>
    <s v="B2"/>
    <x v="0"/>
    <s v="Verified"/>
    <n v="38000"/>
    <n v="9.4700000000000006E-2"/>
    <n v="474.51"/>
    <n v="0.1065"/>
    <n v="22000"/>
    <n v="7"/>
    <n v="24008"/>
  </r>
  <r>
    <n v="525363"/>
    <x v="2"/>
    <x v="0"/>
    <x v="6"/>
    <s v="Wasp Barcode Inc"/>
    <x v="2"/>
    <x v="2"/>
    <x v="51"/>
    <d v="2021-07-13T00:00:00"/>
    <d v="2021-07-13T00:00:00"/>
    <x v="1"/>
    <x v="1"/>
    <d v="2021-08-13T00:00:00"/>
    <n v="679762"/>
    <x v="6"/>
    <s v="B4"/>
    <x v="0"/>
    <s v="Verified"/>
    <n v="85000"/>
    <n v="0.192"/>
    <n v="221.53"/>
    <n v="0.1149"/>
    <n v="14400"/>
    <n v="45"/>
    <n v="12752"/>
  </r>
  <r>
    <n v="864325"/>
    <x v="1"/>
    <x v="0"/>
    <x v="3"/>
    <s v="AT&amp;T"/>
    <x v="2"/>
    <x v="2"/>
    <x v="10"/>
    <d v="2021-09-15T00:00:00"/>
    <d v="2021-09-15T00:00:00"/>
    <x v="1"/>
    <x v="1"/>
    <d v="2021-10-15T00:00:00"/>
    <n v="1077497"/>
    <x v="6"/>
    <s v="B1"/>
    <x v="0"/>
    <s v="Verified"/>
    <n v="114000"/>
    <n v="0.28220000000000001"/>
    <n v="286.77"/>
    <n v="9.9900000000000003E-2"/>
    <n v="13500"/>
    <n v="38"/>
    <n v="17035"/>
  </r>
  <r>
    <n v="987145"/>
    <x v="20"/>
    <x v="0"/>
    <x v="3"/>
    <s v="Az. Dept. of Corrections"/>
    <x v="2"/>
    <x v="2"/>
    <x v="13"/>
    <d v="2021-07-15T00:00:00"/>
    <d v="2021-07-15T00:00:00"/>
    <x v="1"/>
    <x v="1"/>
    <d v="2021-08-15T00:00:00"/>
    <n v="1211108"/>
    <x v="6"/>
    <s v="B3"/>
    <x v="0"/>
    <s v="Verified"/>
    <n v="46000"/>
    <n v="7.4099999999999999E-2"/>
    <n v="508.26"/>
    <n v="0.1171"/>
    <n v="23000"/>
    <n v="23"/>
    <n v="29920"/>
  </r>
  <r>
    <n v="789739"/>
    <x v="2"/>
    <x v="0"/>
    <x v="1"/>
    <s v="Target"/>
    <x v="0"/>
    <x v="2"/>
    <x v="6"/>
    <d v="2021-04-14T00:00:00"/>
    <d v="2021-04-14T00:00:00"/>
    <x v="1"/>
    <x v="1"/>
    <d v="2021-05-14T00:00:00"/>
    <n v="993700"/>
    <x v="6"/>
    <s v="C1"/>
    <x v="0"/>
    <s v="Verified"/>
    <n v="32400"/>
    <n v="7.0400000000000004E-2"/>
    <n v="263.88"/>
    <n v="0.12989999999999999"/>
    <n v="11600"/>
    <n v="21"/>
    <n v="14857"/>
  </r>
  <r>
    <n v="595079"/>
    <x v="33"/>
    <x v="0"/>
    <x v="3"/>
    <s v="County of Marion"/>
    <x v="0"/>
    <x v="2"/>
    <x v="50"/>
    <d v="2021-11-10T00:00:00"/>
    <d v="2021-12-10T00:00:00"/>
    <x v="1"/>
    <x v="1"/>
    <d v="2022-01-10T00:00:00"/>
    <n v="764071"/>
    <x v="6"/>
    <s v="C2"/>
    <x v="0"/>
    <s v="Verified"/>
    <n v="24300"/>
    <n v="7.4000000000000003E-3"/>
    <n v="92.27"/>
    <n v="0.1361"/>
    <n v="4000"/>
    <n v="3"/>
    <n v="4046"/>
  </r>
  <r>
    <n v="780124"/>
    <x v="16"/>
    <x v="0"/>
    <x v="4"/>
    <s v="Judge Rotenberg Educational Center"/>
    <x v="4"/>
    <x v="2"/>
    <x v="6"/>
    <d v="2021-05-12T00:00:00"/>
    <d v="2021-05-12T00:00:00"/>
    <x v="1"/>
    <x v="1"/>
    <d v="2021-06-12T00:00:00"/>
    <n v="982882"/>
    <x v="6"/>
    <s v="D5"/>
    <x v="0"/>
    <s v="Verified"/>
    <n v="26880"/>
    <n v="0.24779999999999999"/>
    <n v="55.26"/>
    <n v="0.1749"/>
    <n v="2200"/>
    <n v="7"/>
    <n v="2505"/>
  </r>
  <r>
    <n v="869344"/>
    <x v="5"/>
    <x v="0"/>
    <x v="3"/>
    <s v="Bank of New York Mellon"/>
    <x v="4"/>
    <x v="2"/>
    <x v="10"/>
    <d v="2021-02-15T00:00:00"/>
    <d v="2021-04-12T00:00:00"/>
    <x v="1"/>
    <x v="1"/>
    <d v="2021-05-12T00:00:00"/>
    <n v="1083250"/>
    <x v="6"/>
    <s v="D4"/>
    <x v="0"/>
    <s v="Verified"/>
    <n v="28600"/>
    <n v="8.3999999999999995E-3"/>
    <n v="198.35"/>
    <n v="0.16889999999999999"/>
    <n v="8000"/>
    <n v="10"/>
    <n v="8462"/>
  </r>
  <r>
    <n v="734537"/>
    <x v="33"/>
    <x v="0"/>
    <x v="3"/>
    <s v="the caroline collection"/>
    <x v="1"/>
    <x v="2"/>
    <x v="25"/>
    <d v="2021-05-16T00:00:00"/>
    <d v="2021-05-16T00:00:00"/>
    <x v="1"/>
    <x v="1"/>
    <d v="2021-06-16T00:00:00"/>
    <n v="931067"/>
    <x v="6"/>
    <s v="E3"/>
    <x v="0"/>
    <s v="Verified"/>
    <n v="41676"/>
    <n v="1.2999999999999999E-2"/>
    <n v="287.3"/>
    <n v="0.1714"/>
    <n v="15000"/>
    <n v="10"/>
    <n v="17237"/>
  </r>
  <r>
    <n v="762580"/>
    <x v="19"/>
    <x v="0"/>
    <x v="6"/>
    <s v="Nationwide"/>
    <x v="2"/>
    <x v="0"/>
    <x v="25"/>
    <d v="2021-05-16T00:00:00"/>
    <d v="2021-05-16T00:00:00"/>
    <x v="1"/>
    <x v="1"/>
    <d v="2021-06-16T00:00:00"/>
    <n v="963112"/>
    <x v="6"/>
    <s v="B5"/>
    <x v="0"/>
    <s v="Verified"/>
    <n v="180000"/>
    <n v="9.4899999999999998E-2"/>
    <n v="667.19"/>
    <n v="0.11990000000000001"/>
    <n v="30000"/>
    <n v="26"/>
    <n v="40029"/>
  </r>
  <r>
    <n v="879425"/>
    <x v="19"/>
    <x v="0"/>
    <x v="5"/>
    <s v="TetraTech/AMT"/>
    <x v="2"/>
    <x v="0"/>
    <x v="13"/>
    <d v="2021-08-15T00:00:00"/>
    <d v="2021-08-15T00:00:00"/>
    <x v="1"/>
    <x v="1"/>
    <d v="2021-09-15T00:00:00"/>
    <n v="1094245"/>
    <x v="6"/>
    <s v="B4"/>
    <x v="0"/>
    <s v="Verified"/>
    <n v="83000"/>
    <n v="0.14199999999999999"/>
    <n v="786.01"/>
    <n v="0.1242"/>
    <n v="35000"/>
    <n v="34"/>
    <n v="46369"/>
  </r>
  <r>
    <n v="548816"/>
    <x v="1"/>
    <x v="0"/>
    <x v="5"/>
    <s v="West Coast Dental Services Inc"/>
    <x v="2"/>
    <x v="0"/>
    <x v="43"/>
    <d v="2021-04-13T00:00:00"/>
    <d v="2021-04-13T00:00:00"/>
    <x v="1"/>
    <x v="1"/>
    <d v="2021-05-13T00:00:00"/>
    <n v="707501"/>
    <x v="6"/>
    <s v="B5"/>
    <x v="0"/>
    <s v="Verified"/>
    <n v="60000"/>
    <n v="3.0800000000000001E-2"/>
    <n v="221.74"/>
    <n v="0.1186"/>
    <n v="10000"/>
    <n v="10"/>
    <n v="12428"/>
  </r>
  <r>
    <n v="544385"/>
    <x v="8"/>
    <x v="0"/>
    <x v="5"/>
    <s v="Young &amp; Rubicam"/>
    <x v="2"/>
    <x v="0"/>
    <x v="43"/>
    <d v="2021-06-15T00:00:00"/>
    <d v="2021-11-11T00:00:00"/>
    <x v="1"/>
    <x v="1"/>
    <d v="2021-12-11T00:00:00"/>
    <n v="702267"/>
    <x v="6"/>
    <s v="B5"/>
    <x v="0"/>
    <s v="Verified"/>
    <n v="78000"/>
    <n v="4.7199999999999999E-2"/>
    <n v="221.74"/>
    <n v="0.1186"/>
    <n v="10000"/>
    <n v="31"/>
    <n v="11284"/>
  </r>
  <r>
    <n v="606794"/>
    <x v="16"/>
    <x v="0"/>
    <x v="1"/>
    <s v="Home Depot"/>
    <x v="2"/>
    <x v="0"/>
    <x v="49"/>
    <d v="2021-11-15T00:00:00"/>
    <d v="2021-11-15T00:00:00"/>
    <x v="1"/>
    <x v="1"/>
    <d v="2021-12-15T00:00:00"/>
    <n v="778430"/>
    <x v="6"/>
    <s v="B5"/>
    <x v="0"/>
    <s v="Verified"/>
    <n v="66996"/>
    <n v="7.0800000000000002E-2"/>
    <n v="283.35000000000002"/>
    <n v="0.1036"/>
    <n v="20000"/>
    <n v="6"/>
    <n v="17000"/>
  </r>
  <r>
    <n v="593735"/>
    <x v="6"/>
    <x v="0"/>
    <x v="6"/>
    <s v="KPMG LLP"/>
    <x v="2"/>
    <x v="0"/>
    <x v="50"/>
    <d v="2021-12-14T00:00:00"/>
    <d v="2021-11-14T00:00:00"/>
    <x v="1"/>
    <x v="1"/>
    <d v="2021-12-14T00:00:00"/>
    <n v="762470"/>
    <x v="6"/>
    <s v="B5"/>
    <x v="0"/>
    <s v="Verified"/>
    <n v="52600"/>
    <n v="7.3499999999999996E-2"/>
    <n v="332.61"/>
    <n v="0.1186"/>
    <n v="15000"/>
    <n v="16"/>
    <n v="19748"/>
  </r>
  <r>
    <n v="717238"/>
    <x v="2"/>
    <x v="0"/>
    <x v="3"/>
    <s v="Walmart"/>
    <x v="2"/>
    <x v="0"/>
    <x v="29"/>
    <d v="2021-04-16T00:00:00"/>
    <d v="2021-04-16T00:00:00"/>
    <x v="1"/>
    <x v="1"/>
    <d v="2021-05-16T00:00:00"/>
    <n v="911303"/>
    <x v="6"/>
    <s v="B4"/>
    <x v="0"/>
    <s v="Verified"/>
    <n v="36000"/>
    <n v="2.5000000000000001E-2"/>
    <n v="529.52"/>
    <n v="0.1074"/>
    <n v="24500"/>
    <n v="24"/>
    <n v="31771"/>
  </r>
  <r>
    <n v="588714"/>
    <x v="2"/>
    <x v="0"/>
    <x v="0"/>
    <s v="Capital Title"/>
    <x v="2"/>
    <x v="0"/>
    <x v="54"/>
    <d v="2021-10-15T00:00:00"/>
    <d v="2021-08-15T00:00:00"/>
    <x v="1"/>
    <x v="1"/>
    <d v="2021-09-15T00:00:00"/>
    <n v="756328"/>
    <x v="6"/>
    <s v="B1"/>
    <x v="0"/>
    <s v="Verified"/>
    <n v="42324"/>
    <n v="0.15790000000000001"/>
    <n v="214.35"/>
    <n v="0.1038"/>
    <n v="10000"/>
    <n v="20"/>
    <n v="12856"/>
  </r>
  <r>
    <n v="881539"/>
    <x v="32"/>
    <x v="0"/>
    <x v="0"/>
    <s v="Iredell County Government"/>
    <x v="2"/>
    <x v="0"/>
    <x v="10"/>
    <d v="2021-05-16T00:00:00"/>
    <d v="2021-12-13T00:00:00"/>
    <x v="1"/>
    <x v="1"/>
    <d v="2022-01-13T00:00:00"/>
    <n v="1096665"/>
    <x v="6"/>
    <s v="B3"/>
    <x v="0"/>
    <s v="Verified"/>
    <n v="81200"/>
    <n v="0.13519999999999999"/>
    <n v="441.97"/>
    <n v="0.1171"/>
    <n v="20000"/>
    <n v="61"/>
    <n v="24229"/>
  </r>
  <r>
    <n v="553701"/>
    <x v="16"/>
    <x v="0"/>
    <x v="6"/>
    <s v="Liberty Mutual"/>
    <x v="2"/>
    <x v="0"/>
    <x v="47"/>
    <d v="2021-02-16T00:00:00"/>
    <d v="2021-08-15T00:00:00"/>
    <x v="1"/>
    <x v="1"/>
    <d v="2021-09-15T00:00:00"/>
    <n v="713397"/>
    <x v="6"/>
    <s v="B3"/>
    <x v="0"/>
    <s v="Verified"/>
    <n v="95000"/>
    <n v="0.11310000000000001"/>
    <n v="348.84"/>
    <n v="0.11119999999999999"/>
    <n v="16000"/>
    <n v="40"/>
    <n v="20930"/>
  </r>
  <r>
    <n v="662054"/>
    <x v="18"/>
    <x v="0"/>
    <x v="2"/>
    <s v="WOW Entertainment"/>
    <x v="0"/>
    <x v="0"/>
    <x v="0"/>
    <d v="2021-02-14T00:00:00"/>
    <d v="2021-02-14T00:00:00"/>
    <x v="1"/>
    <x v="1"/>
    <d v="2021-03-14T00:00:00"/>
    <n v="846667"/>
    <x v="6"/>
    <s v="C2"/>
    <x v="0"/>
    <s v="Verified"/>
    <n v="48396"/>
    <n v="0.16539999999999999"/>
    <n v="455.68"/>
    <n v="0.13059999999999999"/>
    <n v="20000"/>
    <n v="19"/>
    <n v="25831"/>
  </r>
  <r>
    <n v="779274"/>
    <x v="1"/>
    <x v="0"/>
    <x v="9"/>
    <s v="Fresenius Medical Care-North America"/>
    <x v="0"/>
    <x v="0"/>
    <x v="6"/>
    <d v="2021-03-13T00:00:00"/>
    <d v="2021-03-13T00:00:00"/>
    <x v="1"/>
    <x v="1"/>
    <d v="2021-04-13T00:00:00"/>
    <n v="981941"/>
    <x v="6"/>
    <s v="C1"/>
    <x v="0"/>
    <s v="Verified"/>
    <n v="63000"/>
    <n v="0.20169999999999999"/>
    <n v="349.19"/>
    <n v="0.12989999999999999"/>
    <n v="15350"/>
    <n v="13"/>
    <n v="18395"/>
  </r>
  <r>
    <n v="539806"/>
    <x v="0"/>
    <x v="0"/>
    <x v="0"/>
    <s v="Cargill"/>
    <x v="0"/>
    <x v="0"/>
    <x v="43"/>
    <d v="2021-08-15T00:00:00"/>
    <d v="2021-08-15T00:00:00"/>
    <x v="1"/>
    <x v="1"/>
    <d v="2021-09-15T00:00:00"/>
    <n v="696993"/>
    <x v="6"/>
    <s v="C2"/>
    <x v="0"/>
    <s v="Verified"/>
    <n v="50004"/>
    <n v="0.24690000000000001"/>
    <n v="64.59"/>
    <n v="0.1361"/>
    <n v="2800"/>
    <n v="15"/>
    <n v="3906"/>
  </r>
  <r>
    <n v="746102"/>
    <x v="4"/>
    <x v="0"/>
    <x v="10"/>
    <s v="Verizon wireless"/>
    <x v="0"/>
    <x v="0"/>
    <x v="25"/>
    <d v="2021-05-16T00:00:00"/>
    <d v="2021-05-16T00:00:00"/>
    <x v="1"/>
    <x v="1"/>
    <d v="2021-06-16T00:00:00"/>
    <n v="944748"/>
    <x v="6"/>
    <s v="C1"/>
    <x v="0"/>
    <s v="Verified"/>
    <n v="59004"/>
    <n v="9.1700000000000004E-2"/>
    <n v="109.2"/>
    <n v="0.12989999999999999"/>
    <n v="4800"/>
    <n v="11"/>
    <n v="6551"/>
  </r>
  <r>
    <n v="704763"/>
    <x v="19"/>
    <x v="0"/>
    <x v="4"/>
    <s v="Lovingcare Transitional Home"/>
    <x v="0"/>
    <x v="0"/>
    <x v="42"/>
    <d v="2021-05-16T00:00:00"/>
    <d v="2021-10-14T00:00:00"/>
    <x v="1"/>
    <x v="1"/>
    <d v="2021-11-14T00:00:00"/>
    <n v="896780"/>
    <x v="6"/>
    <s v="C5"/>
    <x v="0"/>
    <s v="Verified"/>
    <n v="40320"/>
    <n v="0.13100000000000001"/>
    <n v="186.86"/>
    <n v="0.14169999999999999"/>
    <n v="8000"/>
    <n v="13"/>
    <n v="10862"/>
  </r>
  <r>
    <n v="760388"/>
    <x v="25"/>
    <x v="0"/>
    <x v="2"/>
    <s v="SAIC"/>
    <x v="0"/>
    <x v="0"/>
    <x v="25"/>
    <d v="2021-04-16T00:00:00"/>
    <d v="2021-10-14T00:00:00"/>
    <x v="1"/>
    <x v="1"/>
    <d v="2021-11-14T00:00:00"/>
    <n v="960657"/>
    <x v="6"/>
    <s v="C4"/>
    <x v="0"/>
    <s v="Verified"/>
    <n v="96772"/>
    <n v="0.17910000000000001"/>
    <n v="375.33"/>
    <n v="0.1479"/>
    <n v="15850"/>
    <n v="24"/>
    <n v="21630"/>
  </r>
  <r>
    <n v="529405"/>
    <x v="5"/>
    <x v="0"/>
    <x v="0"/>
    <s v="Walmart"/>
    <x v="0"/>
    <x v="0"/>
    <x v="51"/>
    <d v="2021-10-14T00:00:00"/>
    <d v="2021-09-14T00:00:00"/>
    <x v="1"/>
    <x v="1"/>
    <d v="2021-10-14T00:00:00"/>
    <n v="684620"/>
    <x v="6"/>
    <s v="C3"/>
    <x v="0"/>
    <s v="Verified"/>
    <n v="24000"/>
    <n v="0.22750000000000001"/>
    <n v="127.92"/>
    <n v="0.13980000000000001"/>
    <n v="5500"/>
    <n v="5"/>
    <n v="7617"/>
  </r>
  <r>
    <n v="763634"/>
    <x v="11"/>
    <x v="0"/>
    <x v="3"/>
    <s v="Marquis Companies"/>
    <x v="4"/>
    <x v="0"/>
    <x v="25"/>
    <d v="2021-05-16T00:00:00"/>
    <d v="2021-06-14T00:00:00"/>
    <x v="1"/>
    <x v="1"/>
    <d v="2021-07-14T00:00:00"/>
    <n v="945806"/>
    <x v="6"/>
    <s v="D4"/>
    <x v="0"/>
    <s v="Verified"/>
    <n v="120000"/>
    <n v="0.1203"/>
    <n v="433.89"/>
    <n v="0.16889999999999999"/>
    <n v="17500"/>
    <n v="39"/>
    <n v="24405"/>
  </r>
  <r>
    <n v="878636"/>
    <x v="8"/>
    <x v="0"/>
    <x v="8"/>
    <s v="prime"/>
    <x v="4"/>
    <x v="0"/>
    <x v="10"/>
    <d v="2021-04-16T00:00:00"/>
    <d v="2021-12-15T00:00:00"/>
    <x v="1"/>
    <x v="1"/>
    <d v="2022-01-15T00:00:00"/>
    <n v="1093399"/>
    <x v="6"/>
    <s v="D3"/>
    <x v="0"/>
    <s v="Verified"/>
    <n v="50004"/>
    <n v="0.1452"/>
    <n v="103.24"/>
    <n v="0.16489999999999999"/>
    <n v="4200"/>
    <n v="8"/>
    <n v="5987"/>
  </r>
  <r>
    <n v="687239"/>
    <x v="19"/>
    <x v="0"/>
    <x v="8"/>
    <s v="United Parcel Service"/>
    <x v="4"/>
    <x v="0"/>
    <x v="29"/>
    <d v="2021-03-12T00:00:00"/>
    <d v="2021-03-12T00:00:00"/>
    <x v="1"/>
    <x v="1"/>
    <d v="2021-04-12T00:00:00"/>
    <n v="877214"/>
    <x v="6"/>
    <s v="D3"/>
    <x v="0"/>
    <s v="Verified"/>
    <n v="22951"/>
    <n v="6.0100000000000001E-2"/>
    <n v="71.819999999999993"/>
    <n v="0.15279999999999999"/>
    <n v="3000"/>
    <n v="4"/>
    <n v="3362"/>
  </r>
  <r>
    <n v="682158"/>
    <x v="13"/>
    <x v="0"/>
    <x v="8"/>
    <s v="US Army"/>
    <x v="4"/>
    <x v="0"/>
    <x v="0"/>
    <d v="2021-05-16T00:00:00"/>
    <d v="2021-09-15T00:00:00"/>
    <x v="1"/>
    <x v="1"/>
    <d v="2021-10-15T00:00:00"/>
    <n v="871285"/>
    <x v="6"/>
    <s v="D3"/>
    <x v="0"/>
    <s v="Verified"/>
    <n v="57000"/>
    <n v="0.12509999999999999"/>
    <n v="239.38"/>
    <n v="0.15279999999999999"/>
    <n v="10000"/>
    <n v="9"/>
    <n v="14304"/>
  </r>
  <r>
    <n v="640734"/>
    <x v="2"/>
    <x v="0"/>
    <x v="4"/>
    <s v="Market Street United"/>
    <x v="4"/>
    <x v="0"/>
    <x v="21"/>
    <d v="2021-04-16T00:00:00"/>
    <d v="2021-01-16T00:00:00"/>
    <x v="1"/>
    <x v="1"/>
    <d v="2021-02-16T00:00:00"/>
    <n v="820210"/>
    <x v="6"/>
    <s v="D3"/>
    <x v="0"/>
    <s v="Verified"/>
    <n v="25044"/>
    <n v="0.1447"/>
    <n v="254.79"/>
    <n v="0.14829999999999999"/>
    <n v="10750"/>
    <n v="7"/>
    <n v="15287"/>
  </r>
  <r>
    <n v="870959"/>
    <x v="28"/>
    <x v="0"/>
    <x v="3"/>
    <s v="Lockheed Martin"/>
    <x v="4"/>
    <x v="0"/>
    <x v="10"/>
    <d v="2021-03-14T00:00:00"/>
    <d v="2021-03-14T00:00:00"/>
    <x v="1"/>
    <x v="1"/>
    <d v="2021-04-14T00:00:00"/>
    <n v="1085064"/>
    <x v="6"/>
    <s v="D2"/>
    <x v="0"/>
    <s v="Verified"/>
    <n v="83004"/>
    <n v="2.7900000000000001E-2"/>
    <n v="291.76"/>
    <n v="0.15989999999999999"/>
    <n v="12000"/>
    <n v="17"/>
    <n v="15928"/>
  </r>
  <r>
    <n v="565419"/>
    <x v="5"/>
    <x v="0"/>
    <x v="8"/>
    <s v="Yates Construction"/>
    <x v="4"/>
    <x v="0"/>
    <x v="54"/>
    <d v="2021-09-15T00:00:00"/>
    <d v="2021-09-15T00:00:00"/>
    <x v="1"/>
    <x v="1"/>
    <d v="2021-10-15T00:00:00"/>
    <n v="727450"/>
    <x v="6"/>
    <s v="D3"/>
    <x v="0"/>
    <s v="Verified"/>
    <n v="55000"/>
    <n v="7.3499999999999996E-2"/>
    <n v="289.14999999999998"/>
    <n v="0.15579999999999999"/>
    <n v="12000"/>
    <n v="5"/>
    <n v="17349"/>
  </r>
  <r>
    <n v="651678"/>
    <x v="3"/>
    <x v="0"/>
    <x v="8"/>
    <s v="Warner Chilcott"/>
    <x v="4"/>
    <x v="0"/>
    <x v="21"/>
    <d v="2021-01-12T00:00:00"/>
    <d v="2021-12-11T00:00:00"/>
    <x v="1"/>
    <x v="1"/>
    <d v="2022-01-11T00:00:00"/>
    <n v="833589"/>
    <x v="6"/>
    <s v="D5"/>
    <x v="0"/>
    <s v="Verified"/>
    <n v="96000"/>
    <n v="0.1168"/>
    <n v="579.03"/>
    <n v="0.16020000000000001"/>
    <n v="25000"/>
    <n v="20"/>
    <n v="26505"/>
  </r>
  <r>
    <n v="717358"/>
    <x v="1"/>
    <x v="0"/>
    <x v="4"/>
    <s v="Siena Healthcare"/>
    <x v="4"/>
    <x v="0"/>
    <x v="29"/>
    <d v="2021-05-16T00:00:00"/>
    <d v="2021-10-13T00:00:00"/>
    <x v="1"/>
    <x v="1"/>
    <d v="2021-11-13T00:00:00"/>
    <n v="911427"/>
    <x v="6"/>
    <s v="D5"/>
    <x v="0"/>
    <s v="Verified"/>
    <n v="50000"/>
    <n v="0.12479999999999999"/>
    <n v="262.75"/>
    <n v="0.16020000000000001"/>
    <n v="10800"/>
    <n v="13"/>
    <n v="13980"/>
  </r>
  <r>
    <n v="706705"/>
    <x v="0"/>
    <x v="0"/>
    <x v="2"/>
    <s v="U.S. Army"/>
    <x v="4"/>
    <x v="0"/>
    <x v="42"/>
    <d v="2021-05-16T00:00:00"/>
    <d v="2021-04-16T00:00:00"/>
    <x v="1"/>
    <x v="1"/>
    <d v="2021-05-16T00:00:00"/>
    <n v="898943"/>
    <x v="6"/>
    <s v="D2"/>
    <x v="0"/>
    <s v="Verified"/>
    <n v="73536"/>
    <n v="0.20169999999999999"/>
    <n v="474.86"/>
    <n v="0.14910000000000001"/>
    <n v="20000"/>
    <n v="11"/>
    <n v="28491"/>
  </r>
  <r>
    <n v="753703"/>
    <x v="21"/>
    <x v="0"/>
    <x v="5"/>
    <s v="Janney Montgomery Scott"/>
    <x v="4"/>
    <x v="0"/>
    <x v="6"/>
    <d v="2021-05-16T00:00:00"/>
    <d v="2021-10-11T00:00:00"/>
    <x v="1"/>
    <x v="1"/>
    <d v="2021-11-11T00:00:00"/>
    <n v="953371"/>
    <x v="6"/>
    <s v="D2"/>
    <x v="0"/>
    <s v="Verified"/>
    <n v="230004"/>
    <n v="6.7599999999999993E-2"/>
    <n v="174.69"/>
    <n v="0.1719"/>
    <n v="7000"/>
    <n v="29"/>
    <n v="7395"/>
  </r>
  <r>
    <n v="711552"/>
    <x v="1"/>
    <x v="0"/>
    <x v="2"/>
    <s v="Riverbed Technology"/>
    <x v="4"/>
    <x v="0"/>
    <x v="42"/>
    <d v="2021-11-14T00:00:00"/>
    <d v="2021-11-14T00:00:00"/>
    <x v="1"/>
    <x v="1"/>
    <d v="2021-12-14T00:00:00"/>
    <n v="904518"/>
    <x v="6"/>
    <s v="D4"/>
    <x v="0"/>
    <s v="Verified"/>
    <n v="205000"/>
    <n v="2.5499999999999998E-2"/>
    <n v="844.64"/>
    <n v="0.1565"/>
    <n v="35000"/>
    <n v="27"/>
    <n v="48529"/>
  </r>
  <r>
    <n v="523244"/>
    <x v="18"/>
    <x v="0"/>
    <x v="3"/>
    <s v="TD Bank NA"/>
    <x v="4"/>
    <x v="0"/>
    <x v="51"/>
    <d v="2021-09-12T00:00:00"/>
    <d v="2021-09-12T00:00:00"/>
    <x v="1"/>
    <x v="1"/>
    <d v="2021-10-12T00:00:00"/>
    <n v="676950"/>
    <x v="6"/>
    <s v="D2"/>
    <x v="0"/>
    <s v="Verified"/>
    <n v="80000"/>
    <n v="0.15970000000000001"/>
    <n v="143.41"/>
    <n v="0.15210000000000001"/>
    <n v="6000"/>
    <n v="23"/>
    <n v="7719"/>
  </r>
  <r>
    <n v="715397"/>
    <x v="4"/>
    <x v="0"/>
    <x v="8"/>
    <s v="US NAVY"/>
    <x v="4"/>
    <x v="0"/>
    <x v="42"/>
    <d v="2021-06-15T00:00:00"/>
    <d v="2021-09-12T00:00:00"/>
    <x v="1"/>
    <x v="1"/>
    <d v="2021-10-12T00:00:00"/>
    <n v="909017"/>
    <x v="6"/>
    <s v="D2"/>
    <x v="0"/>
    <s v="Verified"/>
    <n v="41056"/>
    <n v="0.1371"/>
    <n v="237.43"/>
    <n v="0.14910000000000001"/>
    <n v="10000"/>
    <n v="9"/>
    <n v="11909"/>
  </r>
  <r>
    <n v="620931"/>
    <x v="22"/>
    <x v="0"/>
    <x v="1"/>
    <s v="Target Financial Services"/>
    <x v="4"/>
    <x v="0"/>
    <x v="49"/>
    <d v="2021-03-14T00:00:00"/>
    <d v="2021-05-13T00:00:00"/>
    <x v="1"/>
    <x v="1"/>
    <d v="2021-06-13T00:00:00"/>
    <n v="795807"/>
    <x v="6"/>
    <s v="D4"/>
    <x v="0"/>
    <s v="Verified"/>
    <n v="102000"/>
    <n v="0.1226"/>
    <n v="95.59"/>
    <n v="0.152"/>
    <n v="4000"/>
    <n v="32"/>
    <n v="5195"/>
  </r>
  <r>
    <n v="552454"/>
    <x v="38"/>
    <x v="0"/>
    <x v="6"/>
    <s v="Gold's Gym Birmingham"/>
    <x v="4"/>
    <x v="0"/>
    <x v="47"/>
    <d v="2021-08-15T00:00:00"/>
    <d v="2021-08-15T00:00:00"/>
    <x v="1"/>
    <x v="1"/>
    <d v="2021-09-15T00:00:00"/>
    <n v="711861"/>
    <x v="6"/>
    <s v="D3"/>
    <x v="0"/>
    <s v="Verified"/>
    <n v="62000"/>
    <n v="9.5000000000000001E-2"/>
    <n v="240.96"/>
    <n v="0.15579999999999999"/>
    <n v="10000"/>
    <n v="13"/>
    <n v="14457"/>
  </r>
  <r>
    <n v="657428"/>
    <x v="20"/>
    <x v="0"/>
    <x v="4"/>
    <s v="University of Phoenix"/>
    <x v="4"/>
    <x v="0"/>
    <x v="21"/>
    <d v="2021-03-12T00:00:00"/>
    <d v="2021-03-12T00:00:00"/>
    <x v="1"/>
    <x v="1"/>
    <d v="2021-04-12T00:00:00"/>
    <n v="840775"/>
    <x v="6"/>
    <s v="D4"/>
    <x v="0"/>
    <s v="Verified"/>
    <n v="78000"/>
    <n v="0.15859999999999999"/>
    <n v="115.84"/>
    <n v="0.1565"/>
    <n v="4800"/>
    <n v="38"/>
    <n v="5557"/>
  </r>
  <r>
    <n v="706376"/>
    <x v="5"/>
    <x v="0"/>
    <x v="10"/>
    <s v="Sarasota County Sheriff's Office"/>
    <x v="4"/>
    <x v="0"/>
    <x v="42"/>
    <d v="2021-03-16T00:00:00"/>
    <d v="2021-04-16T00:00:00"/>
    <x v="1"/>
    <x v="1"/>
    <d v="2021-05-16T00:00:00"/>
    <n v="898585"/>
    <x v="6"/>
    <s v="D4"/>
    <x v="0"/>
    <s v="Verified"/>
    <n v="56496"/>
    <n v="0.16020000000000001"/>
    <n v="349.93"/>
    <n v="0.1565"/>
    <n v="14500"/>
    <n v="22"/>
    <n v="20995"/>
  </r>
  <r>
    <n v="728859"/>
    <x v="18"/>
    <x v="0"/>
    <x v="2"/>
    <s v="Verizon"/>
    <x v="1"/>
    <x v="0"/>
    <x v="29"/>
    <d v="2021-05-16T00:00:00"/>
    <d v="2021-01-15T00:00:00"/>
    <x v="1"/>
    <x v="1"/>
    <d v="2021-02-15T00:00:00"/>
    <n v="924581"/>
    <x v="6"/>
    <s v="E5"/>
    <x v="0"/>
    <s v="Verified"/>
    <n v="165000"/>
    <n v="8.3799999999999999E-2"/>
    <n v="506.57"/>
    <n v="0.17879999999999999"/>
    <n v="20000"/>
    <n v="9"/>
    <n v="29513"/>
  </r>
  <r>
    <n v="804829"/>
    <x v="8"/>
    <x v="0"/>
    <x v="5"/>
    <s v="Mid-Hudson Medical Group"/>
    <x v="1"/>
    <x v="0"/>
    <x v="44"/>
    <d v="2021-02-14T00:00:00"/>
    <d v="2021-02-14T00:00:00"/>
    <x v="1"/>
    <x v="1"/>
    <d v="2021-03-14T00:00:00"/>
    <n v="1010744"/>
    <x v="6"/>
    <s v="E2"/>
    <x v="0"/>
    <s v="Verified"/>
    <n v="32904"/>
    <n v="5.4300000000000001E-2"/>
    <n v="409.7"/>
    <n v="0.18390000000000001"/>
    <n v="16000"/>
    <n v="7"/>
    <n v="22235"/>
  </r>
  <r>
    <n v="870773"/>
    <x v="5"/>
    <x v="0"/>
    <x v="7"/>
    <s v="MetroPCS Inc"/>
    <x v="1"/>
    <x v="0"/>
    <x v="10"/>
    <d v="2021-03-13T00:00:00"/>
    <d v="2021-03-13T00:00:00"/>
    <x v="1"/>
    <x v="1"/>
    <d v="2021-04-13T00:00:00"/>
    <n v="1084712"/>
    <x v="6"/>
    <s v="E3"/>
    <x v="0"/>
    <s v="Verified"/>
    <n v="92000"/>
    <n v="3.3E-3"/>
    <n v="723.11"/>
    <n v="0.18790000000000001"/>
    <n v="28000"/>
    <n v="18"/>
    <n v="35151"/>
  </r>
  <r>
    <n v="624006"/>
    <x v="8"/>
    <x v="0"/>
    <x v="5"/>
    <s v="JPmorgan"/>
    <x v="1"/>
    <x v="0"/>
    <x v="41"/>
    <d v="2021-02-11T00:00:00"/>
    <d v="2021-01-11T00:00:00"/>
    <x v="1"/>
    <x v="1"/>
    <d v="2021-02-11T00:00:00"/>
    <n v="799687"/>
    <x v="6"/>
    <s v="E5"/>
    <x v="0"/>
    <s v="Verified"/>
    <n v="140000"/>
    <n v="5.2499999999999998E-2"/>
    <n v="417.03"/>
    <n v="0.17430000000000001"/>
    <n v="24000"/>
    <n v="5"/>
    <n v="16867"/>
  </r>
  <r>
    <n v="761722"/>
    <x v="25"/>
    <x v="0"/>
    <x v="6"/>
    <s v="KPMG"/>
    <x v="1"/>
    <x v="0"/>
    <x v="25"/>
    <d v="2021-02-13T00:00:00"/>
    <d v="2021-01-13T00:00:00"/>
    <x v="1"/>
    <x v="1"/>
    <d v="2021-02-13T00:00:00"/>
    <n v="962197"/>
    <x v="6"/>
    <s v="E1"/>
    <x v="0"/>
    <s v="Verified"/>
    <n v="63000"/>
    <n v="2.1700000000000001E-2"/>
    <n v="152.33000000000001"/>
    <n v="0.1799"/>
    <n v="6000"/>
    <n v="7"/>
    <n v="7369"/>
  </r>
  <r>
    <n v="752965"/>
    <x v="8"/>
    <x v="0"/>
    <x v="0"/>
    <s v="WeatherBell Analytics LLC"/>
    <x v="1"/>
    <x v="0"/>
    <x v="25"/>
    <d v="2021-12-14T00:00:00"/>
    <d v="2021-07-11T00:00:00"/>
    <x v="1"/>
    <x v="1"/>
    <d v="2021-08-11T00:00:00"/>
    <n v="952590"/>
    <x v="6"/>
    <s v="E4"/>
    <x v="0"/>
    <s v="Verified"/>
    <n v="150000"/>
    <n v="3.4599999999999999E-2"/>
    <n v="344.53"/>
    <n v="0.19289999999999999"/>
    <n v="13200"/>
    <n v="19"/>
    <n v="13622"/>
  </r>
  <r>
    <n v="723122"/>
    <x v="4"/>
    <x v="0"/>
    <x v="4"/>
    <s v="Sweeney's oil service"/>
    <x v="1"/>
    <x v="0"/>
    <x v="29"/>
    <d v="2021-04-16T00:00:00"/>
    <d v="2021-04-16T00:00:00"/>
    <x v="1"/>
    <x v="1"/>
    <d v="2021-05-16T00:00:00"/>
    <n v="918022"/>
    <x v="6"/>
    <s v="E1"/>
    <x v="0"/>
    <s v="Verified"/>
    <n v="45000"/>
    <n v="0.24049999999999999"/>
    <n v="417.03"/>
    <n v="0.16400000000000001"/>
    <n v="17000"/>
    <n v="11"/>
    <n v="25022"/>
  </r>
  <r>
    <n v="768876"/>
    <x v="18"/>
    <x v="0"/>
    <x v="1"/>
    <s v="Lowe's Home Improvement"/>
    <x v="1"/>
    <x v="0"/>
    <x v="25"/>
    <d v="2021-01-15T00:00:00"/>
    <d v="2021-07-11T00:00:00"/>
    <x v="1"/>
    <x v="1"/>
    <d v="2021-08-11T00:00:00"/>
    <n v="953695"/>
    <x v="6"/>
    <s v="E3"/>
    <x v="0"/>
    <s v="Verified"/>
    <n v="45000"/>
    <n v="5.4100000000000002E-2"/>
    <n v="449.36"/>
    <n v="0.18790000000000001"/>
    <n v="17400"/>
    <n v="13"/>
    <n v="17673"/>
  </r>
  <r>
    <n v="716002"/>
    <x v="8"/>
    <x v="0"/>
    <x v="7"/>
    <s v="Columbia University"/>
    <x v="1"/>
    <x v="0"/>
    <x v="29"/>
    <d v="2021-04-16T00:00:00"/>
    <d v="2021-04-16T00:00:00"/>
    <x v="1"/>
    <x v="1"/>
    <d v="2021-05-16T00:00:00"/>
    <n v="909756"/>
    <x v="6"/>
    <s v="E2"/>
    <x v="0"/>
    <s v="Verified"/>
    <n v="54000"/>
    <n v="5.8000000000000003E-2"/>
    <n v="148.38"/>
    <n v="0.16769999999999999"/>
    <n v="6000"/>
    <n v="24"/>
    <n v="8902"/>
  </r>
  <r>
    <n v="604876"/>
    <x v="18"/>
    <x v="0"/>
    <x v="4"/>
    <s v="Bergen County Special Services"/>
    <x v="5"/>
    <x v="0"/>
    <x v="49"/>
    <d v="2021-02-11T00:00:00"/>
    <d v="2021-02-11T00:00:00"/>
    <x v="1"/>
    <x v="1"/>
    <d v="2021-03-11T00:00:00"/>
    <n v="775982"/>
    <x v="6"/>
    <s v="F1"/>
    <x v="0"/>
    <s v="Verified"/>
    <n v="64000"/>
    <n v="3.8E-3"/>
    <n v="379.28"/>
    <n v="0.17799999999999999"/>
    <n v="15000"/>
    <n v="13"/>
    <n v="15297"/>
  </r>
  <r>
    <n v="1056857"/>
    <x v="21"/>
    <x v="0"/>
    <x v="4"/>
    <s v="stamford hospitals"/>
    <x v="5"/>
    <x v="0"/>
    <x v="12"/>
    <d v="2021-05-16T00:00:00"/>
    <d v="2021-06-13T00:00:00"/>
    <x v="1"/>
    <x v="1"/>
    <d v="2021-07-13T00:00:00"/>
    <n v="1288411"/>
    <x v="6"/>
    <s v="F1"/>
    <x v="0"/>
    <s v="Verified"/>
    <n v="45000"/>
    <n v="7.6499999999999999E-2"/>
    <n v="607.30999999999995"/>
    <n v="0.2089"/>
    <n v="22500"/>
    <n v="18"/>
    <n v="28920"/>
  </r>
  <r>
    <n v="742887"/>
    <x v="25"/>
    <x v="0"/>
    <x v="5"/>
    <s v="ECS Mid-Atlantic LLC"/>
    <x v="5"/>
    <x v="0"/>
    <x v="25"/>
    <d v="2021-03-15T00:00:00"/>
    <d v="2021-03-15T00:00:00"/>
    <x v="1"/>
    <x v="1"/>
    <d v="2021-04-15T00:00:00"/>
    <n v="941051"/>
    <x v="6"/>
    <s v="F1"/>
    <x v="0"/>
    <s v="Verified"/>
    <n v="50000"/>
    <n v="0.16420000000000001"/>
    <n v="532.66999999999996"/>
    <n v="0.20250000000000001"/>
    <n v="20000"/>
    <n v="27"/>
    <n v="31133"/>
  </r>
  <r>
    <n v="690842"/>
    <x v="15"/>
    <x v="0"/>
    <x v="9"/>
    <s v="AECOM"/>
    <x v="5"/>
    <x v="0"/>
    <x v="42"/>
    <d v="2021-03-16T00:00:00"/>
    <d v="2021-03-16T00:00:00"/>
    <x v="1"/>
    <x v="1"/>
    <d v="2021-04-16T00:00:00"/>
    <n v="881312"/>
    <x v="6"/>
    <s v="F1"/>
    <x v="0"/>
    <s v="Verified"/>
    <n v="72000"/>
    <n v="0.1198"/>
    <n v="178.71"/>
    <n v="0.1825"/>
    <n v="7000"/>
    <n v="27"/>
    <n v="10722"/>
  </r>
  <r>
    <n v="853983"/>
    <x v="1"/>
    <x v="0"/>
    <x v="5"/>
    <s v="Breitburn Energy"/>
    <x v="5"/>
    <x v="0"/>
    <x v="11"/>
    <d v="2021-10-15T00:00:00"/>
    <d v="2021-10-14T00:00:00"/>
    <x v="1"/>
    <x v="1"/>
    <d v="2021-11-14T00:00:00"/>
    <n v="1066184"/>
    <x v="6"/>
    <s v="F2"/>
    <x v="0"/>
    <s v="Verified"/>
    <n v="83000"/>
    <n v="1.78E-2"/>
    <n v="553.58000000000004"/>
    <n v="0.20619999999999999"/>
    <n v="25000"/>
    <n v="16"/>
    <n v="30766"/>
  </r>
  <r>
    <n v="751923"/>
    <x v="37"/>
    <x v="0"/>
    <x v="5"/>
    <s v="Harvest House Publishers"/>
    <x v="6"/>
    <x v="0"/>
    <x v="25"/>
    <d v="2021-01-15T00:00:00"/>
    <d v="2021-01-15T00:00:00"/>
    <x v="1"/>
    <x v="1"/>
    <d v="2021-02-15T00:00:00"/>
    <n v="951444"/>
    <x v="6"/>
    <s v="G2"/>
    <x v="0"/>
    <s v="Verified"/>
    <n v="63144"/>
    <n v="0.18659999999999999"/>
    <n v="619.22"/>
    <n v="0.2248"/>
    <n v="25000"/>
    <n v="12"/>
    <n v="35759"/>
  </r>
  <r>
    <n v="535116"/>
    <x v="21"/>
    <x v="0"/>
    <x v="3"/>
    <s v="U.S. Navy"/>
    <x v="4"/>
    <x v="0"/>
    <x v="43"/>
    <d v="2021-12-12T00:00:00"/>
    <d v="2021-09-11T00:00:00"/>
    <x v="1"/>
    <x v="1"/>
    <d v="2021-10-11T00:00:00"/>
    <n v="691500"/>
    <x v="6"/>
    <s v="D4"/>
    <x v="0"/>
    <s v="Verified"/>
    <n v="109620"/>
    <n v="0.13650000000000001"/>
    <n v="306.08"/>
    <n v="0.1595"/>
    <n v="20000"/>
    <n v="38"/>
    <n v="14768"/>
  </r>
  <r>
    <n v="563957"/>
    <x v="8"/>
    <x v="0"/>
    <x v="8"/>
    <s v="Aegistech Inc."/>
    <x v="5"/>
    <x v="0"/>
    <x v="47"/>
    <d v="2021-09-15T00:00:00"/>
    <d v="2021-09-15T00:00:00"/>
    <x v="1"/>
    <x v="1"/>
    <d v="2021-10-15T00:00:00"/>
    <n v="725692"/>
    <x v="6"/>
    <s v="F5"/>
    <x v="0"/>
    <s v="Verified"/>
    <n v="100000"/>
    <n v="0.20580000000000001"/>
    <n v="464.24"/>
    <n v="0.19789999999999999"/>
    <n v="17600"/>
    <n v="23"/>
    <n v="27854"/>
  </r>
  <r>
    <n v="594452"/>
    <x v="3"/>
    <x v="0"/>
    <x v="2"/>
    <s v="Shefsky &amp; Froelich, Ltd."/>
    <x v="2"/>
    <x v="1"/>
    <x v="50"/>
    <d v="2021-05-16T00:00:00"/>
    <d v="2021-10-15T00:00:00"/>
    <x v="1"/>
    <x v="1"/>
    <d v="2021-11-15T00:00:00"/>
    <n v="763340"/>
    <x v="6"/>
    <s v="B5"/>
    <x v="0"/>
    <s v="Verified"/>
    <n v="218000"/>
    <n v="6.7400000000000002E-2"/>
    <n v="310.44"/>
    <n v="0.1186"/>
    <n v="14000"/>
    <n v="16"/>
    <n v="18626"/>
  </r>
  <r>
    <n v="756478"/>
    <x v="28"/>
    <x v="0"/>
    <x v="8"/>
    <s v="Grainger"/>
    <x v="0"/>
    <x v="1"/>
    <x v="25"/>
    <d v="2021-02-16T00:00:00"/>
    <d v="2021-05-15T00:00:00"/>
    <x v="1"/>
    <x v="1"/>
    <d v="2021-06-15T00:00:00"/>
    <n v="956426"/>
    <x v="6"/>
    <s v="C3"/>
    <x v="0"/>
    <s v="Verified"/>
    <n v="78000"/>
    <n v="0.17219999999999999"/>
    <n v="116.32"/>
    <n v="0.1399"/>
    <n v="5000"/>
    <n v="26"/>
    <n v="6872"/>
  </r>
  <r>
    <n v="669474"/>
    <x v="8"/>
    <x v="0"/>
    <x v="5"/>
    <s v="Bluepearl Veterinary Partners - New York"/>
    <x v="2"/>
    <x v="0"/>
    <x v="0"/>
    <d v="2021-05-16T00:00:00"/>
    <d v="2021-04-14T00:00:00"/>
    <x v="1"/>
    <x v="1"/>
    <d v="2021-05-14T00:00:00"/>
    <n v="856033"/>
    <x v="6"/>
    <s v="B3"/>
    <x v="0"/>
    <s v="Verified"/>
    <n v="45600"/>
    <n v="6.7400000000000002E-2"/>
    <n v="117.87"/>
    <n v="0.1037"/>
    <n v="5500"/>
    <n v="10"/>
    <n v="6831"/>
  </r>
  <r>
    <n v="662969"/>
    <x v="28"/>
    <x v="0"/>
    <x v="8"/>
    <s v="Fidelity investments"/>
    <x v="0"/>
    <x v="0"/>
    <x v="0"/>
    <d v="2021-02-16T00:00:00"/>
    <d v="2021-02-16T00:00:00"/>
    <x v="1"/>
    <x v="1"/>
    <d v="2021-03-16T00:00:00"/>
    <n v="847790"/>
    <x v="6"/>
    <s v="C4"/>
    <x v="0"/>
    <s v="Verified"/>
    <n v="29500"/>
    <n v="6.2600000000000003E-2"/>
    <n v="32.44"/>
    <n v="0.13800000000000001"/>
    <n v="1400"/>
    <n v="12"/>
    <n v="1946"/>
  </r>
  <r>
    <n v="588050"/>
    <x v="1"/>
    <x v="0"/>
    <x v="0"/>
    <s v="Monterey-Salinas Transit"/>
    <x v="4"/>
    <x v="0"/>
    <x v="54"/>
    <d v="2021-11-13T00:00:00"/>
    <d v="2021-11-13T00:00:00"/>
    <x v="1"/>
    <x v="1"/>
    <d v="2021-12-13T00:00:00"/>
    <n v="755552"/>
    <x v="6"/>
    <s v="D4"/>
    <x v="0"/>
    <s v="Verified"/>
    <n v="37500"/>
    <n v="0.16059999999999999"/>
    <n v="269.64"/>
    <n v="0.1595"/>
    <n v="11100"/>
    <n v="9"/>
    <n v="15256"/>
  </r>
  <r>
    <n v="969499"/>
    <x v="1"/>
    <x v="0"/>
    <x v="3"/>
    <s v="CSAA"/>
    <x v="2"/>
    <x v="1"/>
    <x v="10"/>
    <d v="2021-05-16T00:00:00"/>
    <d v="2021-05-16T00:00:00"/>
    <x v="2"/>
    <x v="1"/>
    <d v="2021-06-16T00:00:00"/>
    <n v="1190916"/>
    <x v="6"/>
    <s v="B5"/>
    <x v="0"/>
    <s v="Not Verified"/>
    <n v="66996"/>
    <n v="0.14810000000000001"/>
    <n v="90.38"/>
    <n v="0.12690000000000001"/>
    <n v="4000"/>
    <n v="16"/>
    <n v="4960"/>
  </r>
  <r>
    <n v="828995"/>
    <x v="16"/>
    <x v="0"/>
    <x v="6"/>
    <s v="Jarvis Surgical, Inc."/>
    <x v="0"/>
    <x v="1"/>
    <x v="44"/>
    <d v="2021-04-16T00:00:00"/>
    <d v="2021-05-16T00:00:00"/>
    <x v="2"/>
    <x v="1"/>
    <d v="2021-06-16T00:00:00"/>
    <n v="1038075"/>
    <x v="6"/>
    <s v="C1"/>
    <x v="0"/>
    <s v="Not Verified"/>
    <n v="62604"/>
    <n v="0.1779"/>
    <n v="63.7"/>
    <n v="0.12989999999999999"/>
    <n v="2800"/>
    <n v="17"/>
    <n v="3616"/>
  </r>
  <r>
    <n v="811825"/>
    <x v="29"/>
    <x v="0"/>
    <x v="3"/>
    <s v="john deere"/>
    <x v="0"/>
    <x v="1"/>
    <x v="44"/>
    <d v="2021-05-16T00:00:00"/>
    <d v="2021-05-16T00:00:00"/>
    <x v="2"/>
    <x v="1"/>
    <d v="2021-06-16T00:00:00"/>
    <n v="1018911"/>
    <x v="6"/>
    <s v="C2"/>
    <x v="0"/>
    <s v="Not Verified"/>
    <n v="110000"/>
    <n v="0.1167"/>
    <n v="276.06"/>
    <n v="0.13489999999999999"/>
    <n v="12000"/>
    <n v="23"/>
    <n v="15987"/>
  </r>
  <r>
    <n v="823812"/>
    <x v="6"/>
    <x v="0"/>
    <x v="1"/>
    <s v="Ajax TOCCO Magnethermic"/>
    <x v="4"/>
    <x v="1"/>
    <x v="11"/>
    <d v="2021-05-16T00:00:00"/>
    <d v="2021-05-16T00:00:00"/>
    <x v="2"/>
    <x v="1"/>
    <d v="2021-06-16T00:00:00"/>
    <n v="1032403"/>
    <x v="6"/>
    <s v="D2"/>
    <x v="0"/>
    <s v="Not Verified"/>
    <n v="95000"/>
    <n v="0.1472"/>
    <n v="291.76"/>
    <n v="0.15989999999999999"/>
    <n v="12000"/>
    <n v="15"/>
    <n v="16570"/>
  </r>
  <r>
    <n v="780524"/>
    <x v="3"/>
    <x v="0"/>
    <x v="3"/>
    <s v="three crowns park"/>
    <x v="3"/>
    <x v="2"/>
    <x v="6"/>
    <d v="2021-05-16T00:00:00"/>
    <d v="2021-05-16T00:00:00"/>
    <x v="2"/>
    <x v="1"/>
    <d v="2021-06-16T00:00:00"/>
    <n v="976834"/>
    <x v="6"/>
    <s v="A5"/>
    <x v="0"/>
    <s v="Not Verified"/>
    <n v="54000"/>
    <n v="0.1258"/>
    <n v="246.15"/>
    <n v="8.4900000000000003E-2"/>
    <n v="12000"/>
    <n v="33"/>
    <n v="14507"/>
  </r>
  <r>
    <n v="876308"/>
    <x v="31"/>
    <x v="0"/>
    <x v="3"/>
    <s v="LEWISBURG BANKING COMPANY"/>
    <x v="2"/>
    <x v="2"/>
    <x v="10"/>
    <d v="2021-05-16T00:00:00"/>
    <d v="2021-04-16T00:00:00"/>
    <x v="2"/>
    <x v="1"/>
    <d v="2021-05-16T00:00:00"/>
    <n v="1090954"/>
    <x v="6"/>
    <s v="B2"/>
    <x v="0"/>
    <s v="Not Verified"/>
    <n v="30996"/>
    <n v="0.2218"/>
    <n v="150.97999999999999"/>
    <n v="0.1065"/>
    <n v="7000"/>
    <n v="31"/>
    <n v="8277"/>
  </r>
  <r>
    <n v="815394"/>
    <x v="4"/>
    <x v="0"/>
    <x v="3"/>
    <s v="Fisher's Market"/>
    <x v="2"/>
    <x v="0"/>
    <x v="44"/>
    <d v="2021-05-16T00:00:00"/>
    <d v="2021-05-16T00:00:00"/>
    <x v="2"/>
    <x v="1"/>
    <d v="2021-06-16T00:00:00"/>
    <n v="1023051"/>
    <x v="6"/>
    <s v="B1"/>
    <x v="0"/>
    <s v="Not Verified"/>
    <n v="20004"/>
    <n v="0.27229999999999999"/>
    <n v="101.97"/>
    <n v="9.9900000000000003E-2"/>
    <n v="4800"/>
    <n v="14"/>
    <n v="5806"/>
  </r>
  <r>
    <n v="865284"/>
    <x v="18"/>
    <x v="0"/>
    <x v="8"/>
    <s v="Henry Street Settlement"/>
    <x v="2"/>
    <x v="0"/>
    <x v="10"/>
    <d v="2021-05-16T00:00:00"/>
    <d v="2021-05-16T00:00:00"/>
    <x v="2"/>
    <x v="1"/>
    <d v="2021-06-16T00:00:00"/>
    <n v="1078535"/>
    <x v="6"/>
    <s v="B1"/>
    <x v="0"/>
    <s v="Not Verified"/>
    <n v="40000"/>
    <n v="0.1779"/>
    <n v="216.14"/>
    <n v="9.9900000000000003E-2"/>
    <n v="13000"/>
    <n v="14"/>
    <n v="12095"/>
  </r>
  <r>
    <n v="833244"/>
    <x v="5"/>
    <x v="0"/>
    <x v="8"/>
    <s v="Jeff Kruse Masonry"/>
    <x v="1"/>
    <x v="0"/>
    <x v="11"/>
    <d v="2021-05-16T00:00:00"/>
    <d v="2021-05-16T00:00:00"/>
    <x v="2"/>
    <x v="1"/>
    <d v="2021-06-16T00:00:00"/>
    <n v="1042803"/>
    <x v="6"/>
    <s v="E1"/>
    <x v="0"/>
    <s v="Not Verified"/>
    <n v="50004"/>
    <n v="0.2457"/>
    <n v="253.88"/>
    <n v="0.1799"/>
    <n v="10000"/>
    <n v="18"/>
    <n v="14465"/>
  </r>
  <r>
    <n v="990054"/>
    <x v="1"/>
    <x v="0"/>
    <x v="4"/>
    <s v="Superior Technical resources"/>
    <x v="1"/>
    <x v="0"/>
    <x v="13"/>
    <d v="2021-05-16T00:00:00"/>
    <d v="2021-05-16T00:00:00"/>
    <x v="2"/>
    <x v="1"/>
    <d v="2021-06-16T00:00:00"/>
    <n v="1214023"/>
    <x v="6"/>
    <s v="E2"/>
    <x v="0"/>
    <s v="Not Verified"/>
    <n v="39600"/>
    <n v="0.2097"/>
    <n v="311.49"/>
    <n v="0.1903"/>
    <n v="12000"/>
    <n v="15"/>
    <n v="16776"/>
  </r>
  <r>
    <n v="772330"/>
    <x v="32"/>
    <x v="0"/>
    <x v="3"/>
    <s v="Firsthealth of the carolinas"/>
    <x v="2"/>
    <x v="1"/>
    <x v="6"/>
    <d v="2021-05-16T00:00:00"/>
    <d v="2021-05-16T00:00:00"/>
    <x v="2"/>
    <x v="1"/>
    <d v="2021-06-16T00:00:00"/>
    <n v="974241"/>
    <x v="6"/>
    <s v="B3"/>
    <x v="0"/>
    <s v="Source Verified"/>
    <n v="71000"/>
    <n v="6.0199999999999997E-2"/>
    <n v="347.8"/>
    <n v="0.1099"/>
    <n v="16000"/>
    <n v="33"/>
    <n v="20476"/>
  </r>
  <r>
    <n v="871974"/>
    <x v="29"/>
    <x v="0"/>
    <x v="3"/>
    <s v="US Air Force"/>
    <x v="2"/>
    <x v="1"/>
    <x v="10"/>
    <d v="2021-05-16T00:00:00"/>
    <d v="2021-05-16T00:00:00"/>
    <x v="2"/>
    <x v="1"/>
    <d v="2021-06-16T00:00:00"/>
    <n v="1086035"/>
    <x v="6"/>
    <s v="B2"/>
    <x v="0"/>
    <s v="Source Verified"/>
    <n v="82000"/>
    <n v="0.12659999999999999"/>
    <n v="301.54000000000002"/>
    <n v="0.10589999999999999"/>
    <n v="14000"/>
    <n v="24"/>
    <n v="16844"/>
  </r>
  <r>
    <n v="834630"/>
    <x v="5"/>
    <x v="0"/>
    <x v="3"/>
    <s v="TarHeel Roofing  Inc."/>
    <x v="0"/>
    <x v="1"/>
    <x v="11"/>
    <d v="2021-05-16T00:00:00"/>
    <d v="2021-05-16T00:00:00"/>
    <x v="2"/>
    <x v="1"/>
    <d v="2021-06-16T00:00:00"/>
    <n v="1044502"/>
    <x v="6"/>
    <s v="C2"/>
    <x v="0"/>
    <s v="Source Verified"/>
    <n v="163008"/>
    <n v="4.6899999999999997E-2"/>
    <n v="189.22"/>
    <n v="0.13489999999999999"/>
    <n v="10000"/>
    <n v="26"/>
    <n v="10573"/>
  </r>
  <r>
    <n v="879277"/>
    <x v="17"/>
    <x v="0"/>
    <x v="3"/>
    <s v="Central States Orthopedics"/>
    <x v="0"/>
    <x v="1"/>
    <x v="10"/>
    <d v="2021-05-16T00:00:00"/>
    <d v="2021-05-16T00:00:00"/>
    <x v="2"/>
    <x v="1"/>
    <d v="2021-06-16T00:00:00"/>
    <n v="1094142"/>
    <x v="6"/>
    <s v="C1"/>
    <x v="0"/>
    <s v="Source Verified"/>
    <n v="60000"/>
    <n v="0.10920000000000001"/>
    <n v="391.08"/>
    <n v="0.13489999999999999"/>
    <n v="17000"/>
    <n v="39"/>
    <n v="21856"/>
  </r>
  <r>
    <n v="766808"/>
    <x v="23"/>
    <x v="0"/>
    <x v="6"/>
    <s v="pantusos"/>
    <x v="3"/>
    <x v="0"/>
    <x v="6"/>
    <d v="2021-05-16T00:00:00"/>
    <d v="2021-05-16T00:00:00"/>
    <x v="2"/>
    <x v="1"/>
    <d v="2021-06-16T00:00:00"/>
    <n v="967834"/>
    <x v="6"/>
    <s v="A5"/>
    <x v="0"/>
    <s v="Source Verified"/>
    <n v="28800"/>
    <n v="1.9199999999999998E-2"/>
    <n v="102.56"/>
    <n v="8.4900000000000003E-2"/>
    <n v="5000"/>
    <n v="16"/>
    <n v="6037"/>
  </r>
  <r>
    <n v="800358"/>
    <x v="1"/>
    <x v="0"/>
    <x v="4"/>
    <s v="young atitudes aveda"/>
    <x v="2"/>
    <x v="0"/>
    <x v="44"/>
    <d v="2021-05-16T00:00:00"/>
    <d v="2021-05-16T00:00:00"/>
    <x v="2"/>
    <x v="1"/>
    <d v="2021-06-16T00:00:00"/>
    <n v="1005633"/>
    <x v="6"/>
    <s v="B4"/>
    <x v="0"/>
    <s v="Source Verified"/>
    <n v="30000"/>
    <n v="0.2404"/>
    <n v="263.86"/>
    <n v="0.1149"/>
    <n v="12000"/>
    <n v="12"/>
    <n v="15218"/>
  </r>
  <r>
    <n v="875250"/>
    <x v="16"/>
    <x v="0"/>
    <x v="2"/>
    <s v="glaziers local 1044"/>
    <x v="0"/>
    <x v="0"/>
    <x v="10"/>
    <d v="2021-04-16T00:00:00"/>
    <d v="2021-05-16T00:00:00"/>
    <x v="2"/>
    <x v="1"/>
    <d v="2021-06-16T00:00:00"/>
    <n v="1089748"/>
    <x v="6"/>
    <s v="C2"/>
    <x v="0"/>
    <s v="Source Verified"/>
    <n v="100000"/>
    <n v="7.1199999999999999E-2"/>
    <n v="307.24"/>
    <n v="0.14269999999999999"/>
    <n v="13125"/>
    <n v="14"/>
    <n v="16876"/>
  </r>
  <r>
    <n v="812314"/>
    <x v="2"/>
    <x v="0"/>
    <x v="8"/>
    <s v="Compleat Cuisine Catering"/>
    <x v="4"/>
    <x v="0"/>
    <x v="44"/>
    <d v="2021-05-16T00:00:00"/>
    <d v="2021-04-16T00:00:00"/>
    <x v="2"/>
    <x v="1"/>
    <d v="2021-05-16T00:00:00"/>
    <n v="1019465"/>
    <x v="6"/>
    <s v="D3"/>
    <x v="0"/>
    <s v="Source Verified"/>
    <n v="40000"/>
    <n v="4.7699999999999999E-2"/>
    <n v="253.78"/>
    <n v="0.16489999999999999"/>
    <n v="13650"/>
    <n v="20"/>
    <n v="14933"/>
  </r>
  <r>
    <n v="862181"/>
    <x v="1"/>
    <x v="0"/>
    <x v="5"/>
    <s v="RSUI Group  Inc."/>
    <x v="1"/>
    <x v="0"/>
    <x v="11"/>
    <d v="2021-05-16T00:00:00"/>
    <d v="2021-05-16T00:00:00"/>
    <x v="2"/>
    <x v="1"/>
    <d v="2021-06-16T00:00:00"/>
    <n v="1075216"/>
    <x v="6"/>
    <s v="E2"/>
    <x v="0"/>
    <s v="Source Verified"/>
    <n v="60000"/>
    <n v="3.8600000000000002E-2"/>
    <n v="153.63999999999999"/>
    <n v="0.18390000000000001"/>
    <n v="6000"/>
    <n v="12"/>
    <n v="8603"/>
  </r>
  <r>
    <n v="749861"/>
    <x v="32"/>
    <x v="0"/>
    <x v="0"/>
    <s v="Uhaul"/>
    <x v="1"/>
    <x v="0"/>
    <x v="25"/>
    <d v="2021-05-16T00:00:00"/>
    <d v="2021-05-16T00:00:00"/>
    <x v="2"/>
    <x v="1"/>
    <d v="2021-06-16T00:00:00"/>
    <n v="949136"/>
    <x v="6"/>
    <s v="E3"/>
    <x v="0"/>
    <s v="Source Verified"/>
    <n v="10020"/>
    <n v="6.3500000000000001E-2"/>
    <n v="106.53"/>
    <n v="0.18790000000000001"/>
    <n v="4125"/>
    <n v="3"/>
    <n v="6271"/>
  </r>
  <r>
    <n v="839584"/>
    <x v="19"/>
    <x v="0"/>
    <x v="0"/>
    <s v="Panther Expedited Services"/>
    <x v="6"/>
    <x v="0"/>
    <x v="11"/>
    <d v="2021-05-16T00:00:00"/>
    <d v="2021-05-16T00:00:00"/>
    <x v="2"/>
    <x v="1"/>
    <d v="2021-06-16T00:00:00"/>
    <n v="1049747"/>
    <x v="6"/>
    <s v="G1"/>
    <x v="0"/>
    <s v="Source Verified"/>
    <n v="40008"/>
    <n v="9.1499999999999998E-2"/>
    <n v="276.82"/>
    <n v="0.22109999999999999"/>
    <n v="10000"/>
    <n v="8"/>
    <n v="15763"/>
  </r>
  <r>
    <n v="853183"/>
    <x v="19"/>
    <x v="0"/>
    <x v="3"/>
    <s v="Comcast Cable"/>
    <x v="2"/>
    <x v="1"/>
    <x v="10"/>
    <d v="2021-05-16T00:00:00"/>
    <d v="2021-05-16T00:00:00"/>
    <x v="2"/>
    <x v="1"/>
    <d v="2021-06-16T00:00:00"/>
    <n v="1065339"/>
    <x v="6"/>
    <s v="B2"/>
    <x v="0"/>
    <s v="Verified"/>
    <n v="48000"/>
    <n v="0.15029999999999999"/>
    <n v="387.7"/>
    <n v="0.10589999999999999"/>
    <n v="18000"/>
    <n v="27"/>
    <n v="21647"/>
  </r>
  <r>
    <n v="867531"/>
    <x v="3"/>
    <x v="0"/>
    <x v="3"/>
    <s v="Hewlett-Packard"/>
    <x v="2"/>
    <x v="1"/>
    <x v="10"/>
    <d v="2021-05-16T00:00:00"/>
    <d v="2021-05-16T00:00:00"/>
    <x v="2"/>
    <x v="1"/>
    <d v="2021-06-16T00:00:00"/>
    <n v="1081138"/>
    <x v="6"/>
    <s v="B4"/>
    <x v="0"/>
    <s v="Verified"/>
    <n v="144000"/>
    <n v="2.92E-2"/>
    <n v="552.99"/>
    <n v="0.1149"/>
    <n v="35000"/>
    <n v="29"/>
    <n v="30917"/>
  </r>
  <r>
    <n v="717267"/>
    <x v="5"/>
    <x v="0"/>
    <x v="9"/>
    <s v="Topline Screen Printing"/>
    <x v="2"/>
    <x v="1"/>
    <x v="25"/>
    <d v="2021-05-16T00:00:00"/>
    <d v="2021-05-16T00:00:00"/>
    <x v="2"/>
    <x v="1"/>
    <d v="2021-06-16T00:00:00"/>
    <n v="911333"/>
    <x v="6"/>
    <s v="B2"/>
    <x v="0"/>
    <s v="Verified"/>
    <n v="38004"/>
    <n v="0.16009999999999999"/>
    <n v="280.01"/>
    <n v="0.10589999999999999"/>
    <n v="13000"/>
    <n v="25"/>
    <n v="16440"/>
  </r>
  <r>
    <n v="764775"/>
    <x v="5"/>
    <x v="0"/>
    <x v="1"/>
    <s v="West Manatee Fire Rescue"/>
    <x v="2"/>
    <x v="1"/>
    <x v="25"/>
    <d v="2021-05-16T00:00:00"/>
    <d v="2021-05-16T00:00:00"/>
    <x v="2"/>
    <x v="1"/>
    <d v="2021-06-16T00:00:00"/>
    <n v="965536"/>
    <x v="6"/>
    <s v="B4"/>
    <x v="0"/>
    <s v="Verified"/>
    <n v="69313"/>
    <n v="0"/>
    <n v="175.91"/>
    <n v="0.1149"/>
    <n v="8000"/>
    <n v="21"/>
    <n v="10316"/>
  </r>
  <r>
    <n v="856049"/>
    <x v="20"/>
    <x v="0"/>
    <x v="0"/>
    <s v="Healthsouth Yuma Rehabilitation Hospital"/>
    <x v="2"/>
    <x v="1"/>
    <x v="10"/>
    <d v="2021-05-16T00:00:00"/>
    <d v="2021-05-16T00:00:00"/>
    <x v="2"/>
    <x v="1"/>
    <d v="2021-06-16T00:00:00"/>
    <n v="1068354"/>
    <x v="6"/>
    <s v="B2"/>
    <x v="0"/>
    <s v="Verified"/>
    <n v="68496"/>
    <n v="0"/>
    <n v="502.93"/>
    <n v="0.10589999999999999"/>
    <n v="30000"/>
    <n v="18"/>
    <n v="28115"/>
  </r>
  <r>
    <n v="808531"/>
    <x v="30"/>
    <x v="0"/>
    <x v="5"/>
    <s v="RoofConnect"/>
    <x v="0"/>
    <x v="1"/>
    <x v="44"/>
    <d v="2021-05-16T00:00:00"/>
    <d v="2021-05-16T00:00:00"/>
    <x v="2"/>
    <x v="1"/>
    <d v="2021-06-16T00:00:00"/>
    <n v="1015266"/>
    <x v="6"/>
    <s v="C1"/>
    <x v="0"/>
    <s v="Verified"/>
    <n v="75600"/>
    <n v="0.21870000000000001"/>
    <n v="568.70000000000005"/>
    <n v="0.12989999999999999"/>
    <n v="25000"/>
    <n v="47"/>
    <n v="32914"/>
  </r>
  <r>
    <n v="967294"/>
    <x v="4"/>
    <x v="0"/>
    <x v="2"/>
    <s v="St Agnes Hospital"/>
    <x v="2"/>
    <x v="2"/>
    <x v="13"/>
    <d v="2021-05-16T00:00:00"/>
    <d v="2021-05-16T00:00:00"/>
    <x v="2"/>
    <x v="1"/>
    <d v="2021-06-16T00:00:00"/>
    <n v="1188219"/>
    <x v="6"/>
    <s v="B2"/>
    <x v="0"/>
    <s v="Verified"/>
    <n v="48000"/>
    <n v="0.28320000000000001"/>
    <n v="568.87"/>
    <n v="0.1065"/>
    <n v="26375"/>
    <n v="37"/>
    <n v="31257"/>
  </r>
  <r>
    <n v="897096"/>
    <x v="2"/>
    <x v="0"/>
    <x v="10"/>
    <s v="Gowan Inc."/>
    <x v="4"/>
    <x v="2"/>
    <x v="22"/>
    <d v="2021-05-16T00:00:00"/>
    <d v="2021-05-16T00:00:00"/>
    <x v="2"/>
    <x v="1"/>
    <d v="2021-06-16T00:00:00"/>
    <n v="1117647"/>
    <x v="6"/>
    <s v="D4"/>
    <x v="0"/>
    <s v="Verified"/>
    <n v="48000"/>
    <n v="0.2198"/>
    <n v="392.59"/>
    <n v="0.17580000000000001"/>
    <n v="15600"/>
    <n v="16"/>
    <n v="20732"/>
  </r>
  <r>
    <n v="824905"/>
    <x v="4"/>
    <x v="0"/>
    <x v="7"/>
    <s v="MSC Express"/>
    <x v="6"/>
    <x v="2"/>
    <x v="44"/>
    <d v="2021-05-16T00:00:00"/>
    <d v="2021-05-16T00:00:00"/>
    <x v="2"/>
    <x v="1"/>
    <d v="2021-06-16T00:00:00"/>
    <n v="1033662"/>
    <x v="6"/>
    <s v="G1"/>
    <x v="0"/>
    <s v="Verified"/>
    <n v="81996"/>
    <n v="0.1043"/>
    <n v="553.63"/>
    <n v="0.22109999999999999"/>
    <n v="20000"/>
    <n v="18"/>
    <n v="31546"/>
  </r>
  <r>
    <n v="758046"/>
    <x v="8"/>
    <x v="0"/>
    <x v="6"/>
    <s v="Enterprise Renta Car"/>
    <x v="0"/>
    <x v="0"/>
    <x v="25"/>
    <d v="2021-05-16T00:00:00"/>
    <d v="2021-05-16T00:00:00"/>
    <x v="2"/>
    <x v="1"/>
    <d v="2021-06-16T00:00:00"/>
    <n v="958161"/>
    <x v="6"/>
    <s v="C2"/>
    <x v="0"/>
    <s v="Verified"/>
    <n v="36000"/>
    <n v="0.13400000000000001"/>
    <n v="161.04"/>
    <n v="0.13489999999999999"/>
    <n v="7000"/>
    <n v="9"/>
    <n v="9475"/>
  </r>
  <r>
    <n v="863688"/>
    <x v="16"/>
    <x v="0"/>
    <x v="3"/>
    <s v="Massachusetts General Hospital"/>
    <x v="0"/>
    <x v="0"/>
    <x v="10"/>
    <d v="2021-04-16T00:00:00"/>
    <d v="2021-05-16T00:00:00"/>
    <x v="2"/>
    <x v="1"/>
    <d v="2021-06-16T00:00:00"/>
    <n v="1076779"/>
    <x v="6"/>
    <s v="C2"/>
    <x v="0"/>
    <s v="Verified"/>
    <n v="90000"/>
    <n v="3.0499999999999999E-2"/>
    <n v="575.12"/>
    <n v="0.13489999999999999"/>
    <n v="25000"/>
    <n v="24"/>
    <n v="32177"/>
  </r>
  <r>
    <n v="1024864"/>
    <x v="1"/>
    <x v="0"/>
    <x v="7"/>
    <s v="The Profission Partnership"/>
    <x v="4"/>
    <x v="0"/>
    <x v="22"/>
    <d v="2021-05-16T00:00:00"/>
    <d v="2021-05-16T00:00:00"/>
    <x v="2"/>
    <x v="1"/>
    <d v="2021-06-16T00:00:00"/>
    <n v="1254004"/>
    <x v="6"/>
    <s v="D2"/>
    <x v="0"/>
    <s v="Verified"/>
    <n v="60000"/>
    <n v="8.5400000000000004E-2"/>
    <n v="237.4"/>
    <n v="0.16769999999999999"/>
    <n v="9600"/>
    <n v="5"/>
    <n v="12542"/>
  </r>
  <r>
    <n v="793421"/>
    <x v="8"/>
    <x v="0"/>
    <x v="1"/>
    <s v="walmart"/>
    <x v="1"/>
    <x v="0"/>
    <x v="6"/>
    <d v="2021-04-16T00:00:00"/>
    <d v="2021-05-16T00:00:00"/>
    <x v="2"/>
    <x v="1"/>
    <d v="2021-06-16T00:00:00"/>
    <n v="982659"/>
    <x v="6"/>
    <s v="E1"/>
    <x v="0"/>
    <s v="Verified"/>
    <n v="33523.199999999997"/>
    <n v="0.23730000000000001"/>
    <n v="298.31"/>
    <n v="0.1799"/>
    <n v="11750"/>
    <n v="35"/>
    <n v="17281"/>
  </r>
  <r>
    <n v="1062474"/>
    <x v="12"/>
    <x v="0"/>
    <x v="6"/>
    <s v="Connection Inspection"/>
    <x v="2"/>
    <x v="1"/>
    <x v="12"/>
    <d v="2021-07-15T00:00:00"/>
    <d v="2021-02-15T00:00:00"/>
    <x v="1"/>
    <x v="1"/>
    <d v="2021-03-15T00:00:00"/>
    <n v="1294539"/>
    <x v="7"/>
    <s v="B3"/>
    <x v="1"/>
    <s v="Verified"/>
    <n v="84000"/>
    <n v="0.18440000000000001"/>
    <n v="198.46"/>
    <n v="0.1171"/>
    <n v="6000"/>
    <n v="14"/>
    <n v="7167"/>
  </r>
  <r>
    <n v="1068547"/>
    <x v="1"/>
    <x v="0"/>
    <x v="3"/>
    <s v="O'Connor"/>
    <x v="2"/>
    <x v="0"/>
    <x v="12"/>
    <d v="2021-10-12T00:00:00"/>
    <d v="2021-10-12T00:00:00"/>
    <x v="1"/>
    <x v="1"/>
    <d v="2021-11-12T00:00:00"/>
    <n v="1303150"/>
    <x v="7"/>
    <s v="B5"/>
    <x v="1"/>
    <s v="Verified"/>
    <n v="66000"/>
    <n v="0.20730000000000001"/>
    <n v="352.23"/>
    <n v="0.12690000000000001"/>
    <n v="10500"/>
    <n v="26"/>
    <n v="11233"/>
  </r>
  <r>
    <n v="1063270"/>
    <x v="37"/>
    <x v="0"/>
    <x v="5"/>
    <s v="Dennis Alleman DMD"/>
    <x v="3"/>
    <x v="1"/>
    <x v="12"/>
    <d v="2021-10-15T00:00:00"/>
    <d v="2021-06-14T00:00:00"/>
    <x v="1"/>
    <x v="1"/>
    <d v="2021-07-14T00:00:00"/>
    <n v="1295780"/>
    <x v="7"/>
    <s v="A3"/>
    <x v="1"/>
    <s v="Not Verified"/>
    <n v="23000"/>
    <n v="0.18890000000000001"/>
    <n v="330.56"/>
    <n v="7.51E-2"/>
    <n v="10625"/>
    <n v="21"/>
    <n v="11843"/>
  </r>
  <r>
    <n v="1067018"/>
    <x v="10"/>
    <x v="0"/>
    <x v="5"/>
    <s v="Kohls Corporation"/>
    <x v="0"/>
    <x v="0"/>
    <x v="12"/>
    <d v="2021-05-16T00:00:00"/>
    <d v="2021-01-15T00:00:00"/>
    <x v="1"/>
    <x v="1"/>
    <d v="2021-02-15T00:00:00"/>
    <n v="1301384"/>
    <x v="7"/>
    <s v="C3"/>
    <x v="1"/>
    <s v="Verified"/>
    <n v="71000"/>
    <n v="0.21840000000000001"/>
    <n v="103.49"/>
    <n v="0.14649999999999999"/>
    <n v="3000"/>
    <n v="14"/>
    <n v="3725"/>
  </r>
  <r>
    <n v="1065936"/>
    <x v="1"/>
    <x v="0"/>
    <x v="6"/>
    <s v="Medical Delivery Services"/>
    <x v="3"/>
    <x v="0"/>
    <x v="12"/>
    <d v="2021-08-14T00:00:00"/>
    <d v="2021-08-14T00:00:00"/>
    <x v="1"/>
    <x v="1"/>
    <d v="2021-09-14T00:00:00"/>
    <n v="1300082"/>
    <x v="7"/>
    <s v="A4"/>
    <x v="1"/>
    <s v="Not Verified"/>
    <n v="40000"/>
    <n v="0.13350000000000001"/>
    <n v="250.33"/>
    <n v="7.9000000000000001E-2"/>
    <n v="8000"/>
    <n v="11"/>
    <n v="8987"/>
  </r>
  <r>
    <n v="1064006"/>
    <x v="11"/>
    <x v="0"/>
    <x v="3"/>
    <s v="walgreens"/>
    <x v="2"/>
    <x v="1"/>
    <x v="12"/>
    <d v="2021-01-15T00:00:00"/>
    <d v="2021-01-15T00:00:00"/>
    <x v="1"/>
    <x v="1"/>
    <d v="2021-02-15T00:00:00"/>
    <n v="1296581"/>
    <x v="7"/>
    <s v="B3"/>
    <x v="1"/>
    <s v="Not Verified"/>
    <n v="52800"/>
    <n v="0.1452"/>
    <n v="86.83"/>
    <n v="0.1171"/>
    <n v="2625"/>
    <n v="21"/>
    <n v="3126"/>
  </r>
  <r>
    <n v="1062414"/>
    <x v="13"/>
    <x v="0"/>
    <x v="7"/>
    <s v="Clarks co. North America"/>
    <x v="4"/>
    <x v="1"/>
    <x v="12"/>
    <d v="2021-05-16T00:00:00"/>
    <d v="2021-11-13T00:00:00"/>
    <x v="0"/>
    <x v="0"/>
    <d v="2021-12-13T00:00:00"/>
    <n v="1294277"/>
    <x v="7"/>
    <s v="D1"/>
    <x v="1"/>
    <s v="Source Verified"/>
    <n v="85000"/>
    <n v="0.2281"/>
    <n v="176.51"/>
    <n v="0.16289999999999999"/>
    <n v="5000"/>
    <n v="17"/>
    <n v="4056"/>
  </r>
  <r>
    <n v="1062384"/>
    <x v="37"/>
    <x v="0"/>
    <x v="2"/>
    <s v="Portland Public Schools"/>
    <x v="2"/>
    <x v="1"/>
    <x v="12"/>
    <d v="2021-05-16T00:00:00"/>
    <d v="2021-02-14T00:00:00"/>
    <x v="1"/>
    <x v="1"/>
    <d v="2021-03-14T00:00:00"/>
    <n v="1294244"/>
    <x v="7"/>
    <s v="B5"/>
    <x v="1"/>
    <s v="Source Verified"/>
    <n v="59393"/>
    <n v="0.13700000000000001"/>
    <n v="80.510000000000005"/>
    <n v="0.12690000000000001"/>
    <n v="2400"/>
    <n v="18"/>
    <n v="2854"/>
  </r>
  <r>
    <n v="997521"/>
    <x v="6"/>
    <x v="0"/>
    <x v="3"/>
    <s v="State of Michigan"/>
    <x v="2"/>
    <x v="1"/>
    <x v="12"/>
    <d v="2021-10-14T00:00:00"/>
    <d v="2021-05-14T00:00:00"/>
    <x v="0"/>
    <x v="0"/>
    <d v="2021-06-14T00:00:00"/>
    <n v="1222612"/>
    <x v="7"/>
    <s v="B5"/>
    <x v="1"/>
    <s v="Not Verified"/>
    <n v="60000"/>
    <n v="0.19"/>
    <n v="120.77"/>
    <n v="0.12690000000000001"/>
    <n v="3600"/>
    <n v="17"/>
    <n v="3613"/>
  </r>
  <r>
    <n v="1061251"/>
    <x v="18"/>
    <x v="0"/>
    <x v="7"/>
    <s v="artisan digital"/>
    <x v="3"/>
    <x v="0"/>
    <x v="12"/>
    <d v="2021-12-14T00:00:00"/>
    <d v="2021-12-14T00:00:00"/>
    <x v="1"/>
    <x v="1"/>
    <d v="2022-01-14T00:00:00"/>
    <n v="1293059"/>
    <x v="7"/>
    <s v="A5"/>
    <x v="1"/>
    <s v="Not Verified"/>
    <n v="33000"/>
    <n v="0.16470000000000001"/>
    <n v="158.77000000000001"/>
    <n v="8.8999999999999996E-2"/>
    <n v="5000"/>
    <n v="14"/>
    <n v="5716"/>
  </r>
  <r>
    <n v="1059698"/>
    <x v="1"/>
    <x v="0"/>
    <x v="4"/>
    <s v="UC Davis"/>
    <x v="0"/>
    <x v="0"/>
    <x v="12"/>
    <d v="2021-05-16T00:00:00"/>
    <d v="2021-05-16T00:00:00"/>
    <x v="2"/>
    <x v="1"/>
    <d v="2021-06-16T00:00:00"/>
    <n v="1291514"/>
    <x v="7"/>
    <s v="C2"/>
    <x v="0"/>
    <s v="Source Verified"/>
    <n v="41000"/>
    <n v="0.22770000000000001"/>
    <n v="280.91000000000003"/>
    <n v="0.14269999999999999"/>
    <n v="12000"/>
    <n v="15"/>
    <n v="14879"/>
  </r>
  <r>
    <n v="239843"/>
    <x v="8"/>
    <x v="0"/>
    <x v="3"/>
    <s v="h2 inc"/>
    <x v="2"/>
    <x v="2"/>
    <x v="38"/>
    <d v="2021-04-16T00:00:00"/>
    <d v="2021-12-09T00:00:00"/>
    <x v="0"/>
    <x v="0"/>
    <d v="2022-01-09T00:00:00"/>
    <n v="239780"/>
    <x v="7"/>
    <s v="B2"/>
    <x v="1"/>
    <s v="Not Verified"/>
    <n v="80000"/>
    <n v="2.2000000000000001E-3"/>
    <n v="640.76"/>
    <n v="9.5100000000000004E-2"/>
    <n v="20000"/>
    <n v="4"/>
    <n v="13455"/>
  </r>
  <r>
    <n v="401317"/>
    <x v="0"/>
    <x v="0"/>
    <x v="4"/>
    <s v="Metropolitan Atlanta Rapid Transit Authority"/>
    <x v="3"/>
    <x v="1"/>
    <x v="28"/>
    <d v="2021-05-16T00:00:00"/>
    <d v="2021-02-11T00:00:00"/>
    <x v="0"/>
    <x v="0"/>
    <d v="2021-03-11T00:00:00"/>
    <n v="445279"/>
    <x v="7"/>
    <s v="A5"/>
    <x v="1"/>
    <s v="Not Verified"/>
    <n v="72800"/>
    <n v="9.2600000000000002E-2"/>
    <n v="385.14"/>
    <n v="9.6299999999999997E-2"/>
    <n v="12000"/>
    <n v="28"/>
    <n v="8088"/>
  </r>
  <r>
    <n v="891857"/>
    <x v="19"/>
    <x v="0"/>
    <x v="9"/>
    <s v="the village network"/>
    <x v="2"/>
    <x v="1"/>
    <x v="10"/>
    <d v="2021-04-14T00:00:00"/>
    <d v="2021-04-14T00:00:00"/>
    <x v="0"/>
    <x v="0"/>
    <d v="2021-05-14T00:00:00"/>
    <n v="1108768"/>
    <x v="7"/>
    <s v="B3"/>
    <x v="1"/>
    <s v="Not Verified"/>
    <n v="64800"/>
    <n v="6.1899999999999997E-2"/>
    <n v="165.38"/>
    <n v="0.1171"/>
    <n v="5000"/>
    <n v="31"/>
    <n v="4501"/>
  </r>
  <r>
    <n v="491054"/>
    <x v="2"/>
    <x v="0"/>
    <x v="3"/>
    <s v="Baylor"/>
    <x v="2"/>
    <x v="1"/>
    <x v="26"/>
    <d v="2021-05-16T00:00:00"/>
    <d v="2021-12-11T00:00:00"/>
    <x v="0"/>
    <x v="0"/>
    <d v="2022-01-11T00:00:00"/>
    <n v="627306"/>
    <x v="7"/>
    <s v="B5"/>
    <x v="1"/>
    <s v="Not Verified"/>
    <n v="58000"/>
    <n v="0.24740000000000001"/>
    <n v="49.37"/>
    <n v="0.11360000000000001"/>
    <n v="1500"/>
    <n v="22"/>
    <n v="1035"/>
  </r>
  <r>
    <n v="465288"/>
    <x v="0"/>
    <x v="0"/>
    <x v="0"/>
    <m/>
    <x v="2"/>
    <x v="1"/>
    <x v="31"/>
    <d v="2021-05-16T00:00:00"/>
    <d v="2021-05-10T00:00:00"/>
    <x v="0"/>
    <x v="0"/>
    <d v="2021-06-10T00:00:00"/>
    <n v="583713"/>
    <x v="7"/>
    <s v="B3"/>
    <x v="1"/>
    <s v="Not Verified"/>
    <n v="60000"/>
    <n v="0.18820000000000001"/>
    <n v="198.81"/>
    <n v="0.1183"/>
    <n v="6000"/>
    <n v="34"/>
    <n v="991"/>
  </r>
  <r>
    <n v="456971"/>
    <x v="1"/>
    <x v="0"/>
    <x v="0"/>
    <m/>
    <x v="2"/>
    <x v="1"/>
    <x v="32"/>
    <d v="2021-06-12T00:00:00"/>
    <d v="2021-01-12T00:00:00"/>
    <x v="0"/>
    <x v="0"/>
    <d v="2021-02-12T00:00:00"/>
    <n v="567807"/>
    <x v="7"/>
    <s v="B2"/>
    <x v="1"/>
    <s v="Not Verified"/>
    <n v="25200"/>
    <n v="0.1157"/>
    <n v="32.97"/>
    <n v="0.1148"/>
    <n v="1000"/>
    <n v="17"/>
    <n v="854"/>
  </r>
  <r>
    <n v="762087"/>
    <x v="1"/>
    <x v="0"/>
    <x v="3"/>
    <s v="KINGSBURG ORCHARDS"/>
    <x v="0"/>
    <x v="1"/>
    <x v="25"/>
    <d v="2021-07-13T00:00:00"/>
    <d v="2021-02-13T00:00:00"/>
    <x v="0"/>
    <x v="0"/>
    <d v="2021-03-13T00:00:00"/>
    <n v="962584"/>
    <x v="7"/>
    <s v="C2"/>
    <x v="1"/>
    <s v="Not Verified"/>
    <n v="72000"/>
    <n v="0.24629999999999999"/>
    <n v="380.03"/>
    <n v="0.13489999999999999"/>
    <n v="11200"/>
    <n v="29"/>
    <n v="7918"/>
  </r>
  <r>
    <n v="348064"/>
    <x v="3"/>
    <x v="0"/>
    <x v="5"/>
    <s v="self employed"/>
    <x v="0"/>
    <x v="1"/>
    <x v="56"/>
    <d v="2021-10-09T00:00:00"/>
    <d v="2021-01-09T00:00:00"/>
    <x v="0"/>
    <x v="0"/>
    <d v="2021-02-09T00:00:00"/>
    <n v="348953"/>
    <x v="7"/>
    <s v="C5"/>
    <x v="1"/>
    <s v="Not Verified"/>
    <n v="62000"/>
    <n v="8.2500000000000004E-2"/>
    <n v="168.44"/>
    <n v="0.1229"/>
    <n v="5050"/>
    <n v="10"/>
    <n v="1531"/>
  </r>
  <r>
    <n v="550309"/>
    <x v="2"/>
    <x v="0"/>
    <x v="7"/>
    <s v="De La Rue North America Inc."/>
    <x v="0"/>
    <x v="1"/>
    <x v="43"/>
    <d v="2021-08-11T00:00:00"/>
    <d v="2021-05-11T00:00:00"/>
    <x v="0"/>
    <x v="0"/>
    <d v="2021-06-11T00:00:00"/>
    <n v="709357"/>
    <x v="7"/>
    <s v="C5"/>
    <x v="1"/>
    <s v="Not Verified"/>
    <n v="74000"/>
    <n v="0.23430000000000001"/>
    <n v="34.53"/>
    <n v="0.1472"/>
    <n v="1000"/>
    <n v="41"/>
    <n v="537"/>
  </r>
  <r>
    <n v="479712"/>
    <x v="16"/>
    <x v="0"/>
    <x v="0"/>
    <s v="Strategic Staffing Solutions"/>
    <x v="0"/>
    <x v="1"/>
    <x v="24"/>
    <d v="2021-04-16T00:00:00"/>
    <d v="2021-11-10T00:00:00"/>
    <x v="0"/>
    <x v="0"/>
    <d v="2021-12-10T00:00:00"/>
    <n v="609600"/>
    <x v="7"/>
    <s v="C4"/>
    <x v="1"/>
    <s v="Not Verified"/>
    <n v="73392"/>
    <n v="0.16239999999999999"/>
    <n v="511.56"/>
    <n v="0.13850000000000001"/>
    <n v="15000"/>
    <n v="21"/>
    <n v="4602"/>
  </r>
  <r>
    <n v="392787"/>
    <x v="0"/>
    <x v="0"/>
    <x v="10"/>
    <s v="Dekalb County Schools"/>
    <x v="4"/>
    <x v="1"/>
    <x v="45"/>
    <d v="2021-05-16T00:00:00"/>
    <d v="2021-09-10T00:00:00"/>
    <x v="0"/>
    <x v="0"/>
    <d v="2021-10-10T00:00:00"/>
    <n v="429959"/>
    <x v="7"/>
    <s v="D2"/>
    <x v="1"/>
    <s v="Not Verified"/>
    <n v="60000"/>
    <n v="0.12039999999999999"/>
    <n v="51.58"/>
    <n v="0.14419999999999999"/>
    <n v="1500"/>
    <n v="9"/>
    <n v="1908"/>
  </r>
  <r>
    <n v="510709"/>
    <x v="26"/>
    <x v="0"/>
    <x v="2"/>
    <s v="Sisters of Mercy Health System"/>
    <x v="4"/>
    <x v="1"/>
    <x v="27"/>
    <d v="2021-03-13T00:00:00"/>
    <d v="2021-11-12T00:00:00"/>
    <x v="0"/>
    <x v="0"/>
    <d v="2021-12-12T00:00:00"/>
    <n v="659494"/>
    <x v="7"/>
    <s v="D3"/>
    <x v="1"/>
    <s v="Not Verified"/>
    <n v="91000"/>
    <n v="0.16270000000000001"/>
    <n v="174.15"/>
    <n v="0.15329999999999999"/>
    <n v="5000"/>
    <n v="21"/>
    <n v="5113"/>
  </r>
  <r>
    <n v="1004991"/>
    <x v="2"/>
    <x v="0"/>
    <x v="3"/>
    <s v="Rusk State Hospital"/>
    <x v="3"/>
    <x v="2"/>
    <x v="13"/>
    <d v="2021-05-16T00:00:00"/>
    <d v="2021-02-12T00:00:00"/>
    <x v="0"/>
    <x v="0"/>
    <d v="2021-03-12T00:00:00"/>
    <n v="1231451"/>
    <x v="7"/>
    <s v="A4"/>
    <x v="1"/>
    <s v="Not Verified"/>
    <n v="27600"/>
    <n v="0.20960000000000001"/>
    <n v="219.04"/>
    <n v="7.9000000000000001E-2"/>
    <n v="7000"/>
    <n v="6"/>
    <n v="656"/>
  </r>
  <r>
    <n v="766293"/>
    <x v="19"/>
    <x v="0"/>
    <x v="0"/>
    <s v="TGI Fridays"/>
    <x v="2"/>
    <x v="2"/>
    <x v="25"/>
    <d v="2021-03-12T00:00:00"/>
    <d v="2021-10-11T00:00:00"/>
    <x v="0"/>
    <x v="0"/>
    <d v="2021-11-11T00:00:00"/>
    <n v="967285"/>
    <x v="7"/>
    <s v="B3"/>
    <x v="1"/>
    <s v="Not Verified"/>
    <n v="25000"/>
    <n v="7.6799999999999993E-2"/>
    <n v="163.66999999999999"/>
    <n v="0.1099"/>
    <n v="5000"/>
    <n v="19"/>
    <n v="2402"/>
  </r>
  <r>
    <n v="410093"/>
    <x v="25"/>
    <x v="0"/>
    <x v="9"/>
    <s v="Sentara Obici Hospital"/>
    <x v="0"/>
    <x v="2"/>
    <x v="23"/>
    <d v="2021-07-11T00:00:00"/>
    <d v="2021-02-11T00:00:00"/>
    <x v="0"/>
    <x v="0"/>
    <d v="2021-03-11T00:00:00"/>
    <n v="451850"/>
    <x v="7"/>
    <s v="C1"/>
    <x v="1"/>
    <s v="Not Verified"/>
    <n v="34000"/>
    <n v="0.2185"/>
    <n v="267.73"/>
    <n v="0.12529999999999999"/>
    <n v="8000"/>
    <n v="22"/>
    <n v="5369"/>
  </r>
  <r>
    <n v="416717"/>
    <x v="2"/>
    <x v="0"/>
    <x v="3"/>
    <s v="Thompson safety"/>
    <x v="3"/>
    <x v="0"/>
    <x v="23"/>
    <d v="2021-08-11T00:00:00"/>
    <d v="2021-08-11T00:00:00"/>
    <x v="0"/>
    <x v="0"/>
    <d v="2021-09-11T00:00:00"/>
    <n v="485500"/>
    <x v="7"/>
    <s v="A3"/>
    <x v="1"/>
    <s v="Not Verified"/>
    <n v="33996"/>
    <n v="0.15210000000000001"/>
    <n v="219.36"/>
    <n v="0.08"/>
    <n v="7000"/>
    <n v="19"/>
    <n v="4389"/>
  </r>
  <r>
    <n v="799426"/>
    <x v="4"/>
    <x v="0"/>
    <x v="8"/>
    <m/>
    <x v="3"/>
    <x v="0"/>
    <x v="44"/>
    <d v="2021-10-12T00:00:00"/>
    <d v="2021-05-12T00:00:00"/>
    <x v="0"/>
    <x v="0"/>
    <d v="2021-06-12T00:00:00"/>
    <n v="1004618"/>
    <x v="7"/>
    <s v="A5"/>
    <x v="1"/>
    <s v="Not Verified"/>
    <n v="12000"/>
    <n v="6.6000000000000003E-2"/>
    <n v="157.82"/>
    <n v="8.4900000000000003E-2"/>
    <n v="5000"/>
    <n v="11"/>
    <n v="1799"/>
  </r>
  <r>
    <n v="457207"/>
    <x v="18"/>
    <x v="0"/>
    <x v="0"/>
    <s v="Legitime technologies"/>
    <x v="3"/>
    <x v="0"/>
    <x v="32"/>
    <d v="2021-10-10T00:00:00"/>
    <d v="2021-06-10T00:00:00"/>
    <x v="0"/>
    <x v="0"/>
    <d v="2021-07-10T00:00:00"/>
    <n v="568217"/>
    <x v="7"/>
    <s v="A4"/>
    <x v="1"/>
    <s v="Not Verified"/>
    <n v="75000"/>
    <n v="2.4199999999999999E-2"/>
    <n v="31.62"/>
    <n v="8.5900000000000004E-2"/>
    <n v="1000"/>
    <n v="4"/>
    <n v="229"/>
  </r>
  <r>
    <n v="849996"/>
    <x v="0"/>
    <x v="0"/>
    <x v="8"/>
    <s v="Wiregrass Technical College"/>
    <x v="2"/>
    <x v="0"/>
    <x v="11"/>
    <d v="2021-03-13T00:00:00"/>
    <d v="2021-11-12T00:00:00"/>
    <x v="0"/>
    <x v="0"/>
    <d v="2021-12-12T00:00:00"/>
    <n v="1061773"/>
    <x v="7"/>
    <s v="B2"/>
    <x v="1"/>
    <s v="Not Verified"/>
    <n v="28000"/>
    <n v="4.07E-2"/>
    <n v="195.27"/>
    <n v="0.10589999999999999"/>
    <n v="6000"/>
    <n v="17"/>
    <n v="2957"/>
  </r>
  <r>
    <n v="382029"/>
    <x v="1"/>
    <x v="0"/>
    <x v="8"/>
    <s v="Self-employed"/>
    <x v="2"/>
    <x v="0"/>
    <x v="33"/>
    <d v="2021-05-16T00:00:00"/>
    <d v="2021-08-09T00:00:00"/>
    <x v="0"/>
    <x v="0"/>
    <d v="2021-09-09T00:00:00"/>
    <n v="411021"/>
    <x v="7"/>
    <s v="B4"/>
    <x v="1"/>
    <s v="Not Verified"/>
    <n v="75000"/>
    <n v="3.0599999999999999E-2"/>
    <n v="530.63"/>
    <n v="0.11890000000000001"/>
    <n v="16000"/>
    <n v="34"/>
    <n v="2646"/>
  </r>
  <r>
    <n v="507228"/>
    <x v="1"/>
    <x v="0"/>
    <x v="8"/>
    <s v="CSU Monterey Bay"/>
    <x v="2"/>
    <x v="0"/>
    <x v="48"/>
    <d v="2021-05-13T00:00:00"/>
    <d v="2021-10-12T00:00:00"/>
    <x v="0"/>
    <x v="0"/>
    <d v="2021-11-12T00:00:00"/>
    <n v="654126"/>
    <x v="7"/>
    <s v="B5"/>
    <x v="1"/>
    <s v="Not Verified"/>
    <n v="46680"/>
    <n v="6.5600000000000006E-2"/>
    <n v="197.47"/>
    <n v="0.11360000000000001"/>
    <n v="6000"/>
    <n v="10"/>
    <n v="5802"/>
  </r>
  <r>
    <n v="475565"/>
    <x v="1"/>
    <x v="0"/>
    <x v="10"/>
    <s v="Turk's Restaurant"/>
    <x v="2"/>
    <x v="0"/>
    <x v="24"/>
    <d v="2021-05-16T00:00:00"/>
    <d v="2021-03-12T00:00:00"/>
    <x v="0"/>
    <x v="0"/>
    <d v="2021-04-12T00:00:00"/>
    <n v="602080"/>
    <x v="7"/>
    <s v="B2"/>
    <x v="1"/>
    <s v="Not Verified"/>
    <n v="60000"/>
    <n v="0.1898"/>
    <n v="328.87"/>
    <n v="0.1148"/>
    <n v="9975"/>
    <n v="21"/>
    <n v="8549"/>
  </r>
  <r>
    <n v="634309"/>
    <x v="3"/>
    <x v="0"/>
    <x v="5"/>
    <s v="Logli"/>
    <x v="2"/>
    <x v="0"/>
    <x v="41"/>
    <d v="2021-05-12T00:00:00"/>
    <d v="2021-01-12T00:00:00"/>
    <x v="0"/>
    <x v="0"/>
    <d v="2021-02-12T00:00:00"/>
    <n v="812601"/>
    <x v="7"/>
    <s v="B5"/>
    <x v="1"/>
    <s v="Not Verified"/>
    <n v="12000"/>
    <n v="0.11700000000000001"/>
    <n v="178.41"/>
    <n v="0.1036"/>
    <n v="5500"/>
    <n v="6"/>
    <n v="2355"/>
  </r>
  <r>
    <n v="535968"/>
    <x v="1"/>
    <x v="0"/>
    <x v="8"/>
    <s v="Debt Free National Group"/>
    <x v="0"/>
    <x v="0"/>
    <x v="51"/>
    <d v="2021-09-11T00:00:00"/>
    <d v="2021-04-11T00:00:00"/>
    <x v="0"/>
    <x v="0"/>
    <d v="2021-05-11T00:00:00"/>
    <n v="692483"/>
    <x v="7"/>
    <s v="C1"/>
    <x v="1"/>
    <s v="Not Verified"/>
    <n v="60000"/>
    <n v="0.152"/>
    <n v="185.93"/>
    <n v="0.1323"/>
    <n v="5500"/>
    <n v="22"/>
    <n v="1867"/>
  </r>
  <r>
    <n v="880773"/>
    <x v="1"/>
    <x v="0"/>
    <x v="8"/>
    <s v="National Guard"/>
    <x v="0"/>
    <x v="0"/>
    <x v="10"/>
    <d v="2021-08-12T00:00:00"/>
    <d v="2021-03-12T00:00:00"/>
    <x v="0"/>
    <x v="0"/>
    <d v="2021-04-12T00:00:00"/>
    <n v="1095754"/>
    <x v="7"/>
    <s v="C3"/>
    <x v="1"/>
    <s v="Not Verified"/>
    <n v="38000"/>
    <n v="0.12130000000000001"/>
    <n v="241.46"/>
    <n v="0.14649999999999999"/>
    <n v="7000"/>
    <n v="13"/>
    <n v="1855"/>
  </r>
  <r>
    <n v="408511"/>
    <x v="0"/>
    <x v="0"/>
    <x v="2"/>
    <s v="Network Communications"/>
    <x v="0"/>
    <x v="0"/>
    <x v="23"/>
    <d v="2021-12-11T00:00:00"/>
    <d v="2021-10-11T00:00:00"/>
    <x v="0"/>
    <x v="0"/>
    <d v="2021-11-11T00:00:00"/>
    <n v="458654"/>
    <x v="7"/>
    <s v="C1"/>
    <x v="1"/>
    <s v="Not Verified"/>
    <n v="33996"/>
    <n v="0.22559999999999999"/>
    <n v="334.67"/>
    <n v="0.12529999999999999"/>
    <n v="10000"/>
    <n v="18"/>
    <n v="8146"/>
  </r>
  <r>
    <n v="823851"/>
    <x v="32"/>
    <x v="0"/>
    <x v="6"/>
    <s v="CAPE FEAR VALLEY HOSPITAL"/>
    <x v="0"/>
    <x v="0"/>
    <x v="44"/>
    <d v="2021-10-12T00:00:00"/>
    <d v="2021-05-12T00:00:00"/>
    <x v="0"/>
    <x v="0"/>
    <d v="2021-06-12T00:00:00"/>
    <n v="1032447"/>
    <x v="7"/>
    <s v="C1"/>
    <x v="1"/>
    <s v="Not Verified"/>
    <n v="48000"/>
    <n v="2.75E-2"/>
    <n v="202.14"/>
    <n v="0.12989999999999999"/>
    <n v="6000"/>
    <n v="20"/>
    <n v="2119"/>
  </r>
  <r>
    <n v="496060"/>
    <x v="1"/>
    <x v="0"/>
    <x v="6"/>
    <s v="Pink Poodle Adult Theater"/>
    <x v="4"/>
    <x v="0"/>
    <x v="48"/>
    <d v="2021-05-16T00:00:00"/>
    <d v="2021-11-10T00:00:00"/>
    <x v="0"/>
    <x v="0"/>
    <d v="2021-12-10T00:00:00"/>
    <n v="635539"/>
    <x v="7"/>
    <s v="D4"/>
    <x v="1"/>
    <s v="Not Verified"/>
    <n v="36000"/>
    <n v="3.1699999999999999E-2"/>
    <n v="175.06"/>
    <n v="0.157"/>
    <n v="5000"/>
    <n v="9"/>
    <n v="1303"/>
  </r>
  <r>
    <n v="1036700"/>
    <x v="0"/>
    <x v="0"/>
    <x v="6"/>
    <s v="West Corporation"/>
    <x v="4"/>
    <x v="0"/>
    <x v="22"/>
    <d v="2021-05-16T00:00:00"/>
    <d v="2021-06-12T00:00:00"/>
    <x v="0"/>
    <x v="0"/>
    <d v="2021-07-12T00:00:00"/>
    <n v="1266575"/>
    <x v="7"/>
    <s v="D1"/>
    <x v="1"/>
    <s v="Not Verified"/>
    <n v="32000"/>
    <n v="0.20030000000000001"/>
    <n v="190.63"/>
    <n v="0.16289999999999999"/>
    <n v="5400"/>
    <n v="21"/>
    <n v="1143"/>
  </r>
  <r>
    <n v="433166"/>
    <x v="8"/>
    <x v="0"/>
    <x v="2"/>
    <s v="Village of Trumansburg"/>
    <x v="4"/>
    <x v="0"/>
    <x v="20"/>
    <d v="2021-09-10T00:00:00"/>
    <d v="2021-04-10T00:00:00"/>
    <x v="0"/>
    <x v="0"/>
    <d v="2021-05-10T00:00:00"/>
    <n v="515390"/>
    <x v="7"/>
    <s v="D4"/>
    <x v="1"/>
    <s v="Not Verified"/>
    <n v="42500"/>
    <n v="0.13159999999999999"/>
    <n v="227.41"/>
    <n v="0.1565"/>
    <n v="6500"/>
    <n v="8"/>
    <n v="2072"/>
  </r>
  <r>
    <n v="851498"/>
    <x v="22"/>
    <x v="0"/>
    <x v="8"/>
    <s v="furniture outlets usa"/>
    <x v="5"/>
    <x v="0"/>
    <x v="11"/>
    <d v="2021-05-16T00:00:00"/>
    <d v="2021-10-11T00:00:00"/>
    <x v="0"/>
    <x v="0"/>
    <d v="2021-11-11T00:00:00"/>
    <n v="1063428"/>
    <x v="7"/>
    <s v="F2"/>
    <x v="1"/>
    <s v="Not Verified"/>
    <n v="60000"/>
    <n v="0.1104"/>
    <n v="359.82"/>
    <n v="0.20619999999999999"/>
    <n v="9600"/>
    <n v="7"/>
    <n v="782"/>
  </r>
  <r>
    <n v="854240"/>
    <x v="8"/>
    <x v="0"/>
    <x v="5"/>
    <s v="Deloitte Consulting"/>
    <x v="4"/>
    <x v="0"/>
    <x v="11"/>
    <d v="2021-11-13T00:00:00"/>
    <d v="2021-06-13T00:00:00"/>
    <x v="0"/>
    <x v="0"/>
    <d v="2021-07-13T00:00:00"/>
    <n v="1066474"/>
    <x v="7"/>
    <s v="D4"/>
    <x v="1"/>
    <s v="Not Verified"/>
    <n v="60000"/>
    <n v="2.5399999999999999E-2"/>
    <n v="106.8"/>
    <n v="0.16889999999999999"/>
    <n v="3000"/>
    <n v="10"/>
    <n v="2412"/>
  </r>
  <r>
    <n v="978511"/>
    <x v="4"/>
    <x v="0"/>
    <x v="3"/>
    <s v="LHK Partners, Inc"/>
    <x v="0"/>
    <x v="1"/>
    <x v="13"/>
    <d v="2021-05-16T00:00:00"/>
    <d v="2021-10-13T00:00:00"/>
    <x v="0"/>
    <x v="0"/>
    <d v="2021-11-13T00:00:00"/>
    <n v="1201556"/>
    <x v="7"/>
    <s v="C2"/>
    <x v="1"/>
    <s v="Not Verified"/>
    <n v="80000"/>
    <n v="0.2001"/>
    <n v="102.93"/>
    <n v="0.14269999999999999"/>
    <n v="3000"/>
    <n v="22"/>
    <n v="2358"/>
  </r>
  <r>
    <n v="516726"/>
    <x v="25"/>
    <x v="0"/>
    <x v="3"/>
    <s v="Emmart Oil Co"/>
    <x v="0"/>
    <x v="2"/>
    <x v="27"/>
    <d v="2021-03-11T00:00:00"/>
    <d v="2021-11-10T00:00:00"/>
    <x v="0"/>
    <x v="0"/>
    <d v="2021-12-10T00:00:00"/>
    <n v="667821"/>
    <x v="7"/>
    <s v="C5"/>
    <x v="1"/>
    <s v="Not Verified"/>
    <n v="18000"/>
    <n v="7.8E-2"/>
    <n v="120"/>
    <n v="0.14219999999999999"/>
    <n v="3500"/>
    <n v="19"/>
    <n v="598"/>
  </r>
  <r>
    <n v="799024"/>
    <x v="1"/>
    <x v="0"/>
    <x v="3"/>
    <s v="Callaway Golf"/>
    <x v="2"/>
    <x v="0"/>
    <x v="6"/>
    <d v="2021-05-16T00:00:00"/>
    <d v="2021-05-13T00:00:00"/>
    <x v="0"/>
    <x v="0"/>
    <d v="2021-06-13T00:00:00"/>
    <n v="1004182"/>
    <x v="7"/>
    <s v="B2"/>
    <x v="1"/>
    <s v="Not Verified"/>
    <n v="36000"/>
    <n v="0.105"/>
    <n v="32.549999999999997"/>
    <n v="0.10589999999999999"/>
    <n v="1000"/>
    <n v="12"/>
    <n v="713"/>
  </r>
  <r>
    <n v="215142"/>
    <x v="18"/>
    <x v="0"/>
    <x v="0"/>
    <s v="retired"/>
    <x v="3"/>
    <x v="1"/>
    <x v="19"/>
    <d v="2021-01-11T00:00:00"/>
    <d v="2021-01-11T00:00:00"/>
    <x v="1"/>
    <x v="1"/>
    <d v="2021-02-11T00:00:00"/>
    <n v="215085"/>
    <x v="7"/>
    <s v="A5"/>
    <x v="1"/>
    <s v="Not Verified"/>
    <n v="38100"/>
    <n v="0.13100000000000001"/>
    <n v="264.70999999999998"/>
    <n v="8.3799999999999999E-2"/>
    <n v="8400"/>
    <n v="10"/>
    <n v="9529"/>
  </r>
  <r>
    <n v="281565"/>
    <x v="49"/>
    <x v="0"/>
    <x v="8"/>
    <s v="Self Employed"/>
    <x v="0"/>
    <x v="2"/>
    <x v="35"/>
    <d v="2021-05-10T00:00:00"/>
    <d v="2021-05-10T00:00:00"/>
    <x v="1"/>
    <x v="1"/>
    <d v="2021-06-10T00:00:00"/>
    <n v="281517"/>
    <x v="7"/>
    <s v="C2"/>
    <x v="1"/>
    <s v="Not Verified"/>
    <n v="45000"/>
    <n v="9.9199999999999997E-2"/>
    <n v="230.3"/>
    <n v="0.1134"/>
    <n v="7000"/>
    <n v="26"/>
    <n v="8181"/>
  </r>
  <r>
    <n v="241502"/>
    <x v="5"/>
    <x v="0"/>
    <x v="4"/>
    <s v="Florida Institute of Technology"/>
    <x v="3"/>
    <x v="0"/>
    <x v="38"/>
    <d v="2021-12-13T00:00:00"/>
    <d v="2021-02-11T00:00:00"/>
    <x v="1"/>
    <x v="1"/>
    <d v="2021-03-11T00:00:00"/>
    <n v="241486"/>
    <x v="7"/>
    <s v="A4"/>
    <x v="1"/>
    <s v="Not Verified"/>
    <n v="25000"/>
    <n v="1.54E-2"/>
    <n v="94.46"/>
    <n v="8.3199999999999996E-2"/>
    <n v="3000"/>
    <n v="6"/>
    <n v="3400"/>
  </r>
  <r>
    <n v="164792"/>
    <x v="25"/>
    <x v="0"/>
    <x v="6"/>
    <s v="UBS AG"/>
    <x v="2"/>
    <x v="0"/>
    <x v="63"/>
    <d v="2021-12-08T00:00:00"/>
    <d v="2021-12-08T00:00:00"/>
    <x v="1"/>
    <x v="1"/>
    <d v="2022-01-08T00:00:00"/>
    <n v="153157"/>
    <x v="7"/>
    <s v="B1"/>
    <x v="1"/>
    <s v="Not Verified"/>
    <n v="153000"/>
    <n v="1.1999999999999999E-3"/>
    <n v="557.23"/>
    <n v="8.6999999999999994E-2"/>
    <n v="17600"/>
    <n v="7"/>
    <n v="18921"/>
  </r>
  <r>
    <n v="247424"/>
    <x v="8"/>
    <x v="0"/>
    <x v="8"/>
    <s v="CREDIT SUISSE"/>
    <x v="2"/>
    <x v="0"/>
    <x v="38"/>
    <d v="2021-01-16T00:00:00"/>
    <d v="2021-02-11T00:00:00"/>
    <x v="1"/>
    <x v="1"/>
    <d v="2021-03-11T00:00:00"/>
    <n v="247412"/>
    <x v="7"/>
    <s v="B5"/>
    <x v="1"/>
    <s v="Not Verified"/>
    <n v="215000"/>
    <n v="0.17660000000000001"/>
    <n v="260.82"/>
    <n v="0.1071"/>
    <n v="8000"/>
    <n v="26"/>
    <n v="9389"/>
  </r>
  <r>
    <n v="237246"/>
    <x v="23"/>
    <x v="0"/>
    <x v="6"/>
    <s v="Platte River Capital, LLC"/>
    <x v="2"/>
    <x v="0"/>
    <x v="38"/>
    <d v="2021-02-09T00:00:00"/>
    <d v="2021-03-09T00:00:00"/>
    <x v="1"/>
    <x v="1"/>
    <d v="2021-04-09T00:00:00"/>
    <n v="237091"/>
    <x v="7"/>
    <s v="B1"/>
    <x v="1"/>
    <s v="Not Verified"/>
    <n v="35000"/>
    <n v="1.03E-2"/>
    <n v="255.15"/>
    <n v="9.1999999999999998E-2"/>
    <n v="8000"/>
    <n v="4"/>
    <n v="8543"/>
  </r>
  <r>
    <n v="224614"/>
    <x v="8"/>
    <x v="0"/>
    <x v="8"/>
    <s v="Credit Suisse"/>
    <x v="0"/>
    <x v="0"/>
    <x v="19"/>
    <d v="2021-01-16T00:00:00"/>
    <d v="2021-02-11T00:00:00"/>
    <x v="1"/>
    <x v="1"/>
    <d v="2021-03-11T00:00:00"/>
    <n v="224538"/>
    <x v="7"/>
    <s v="C4"/>
    <x v="1"/>
    <s v="Not Verified"/>
    <n v="200000"/>
    <n v="0.15459999999999999"/>
    <n v="231.57"/>
    <n v="0.1172"/>
    <n v="15000"/>
    <n v="26"/>
    <n v="8336"/>
  </r>
  <r>
    <n v="153235"/>
    <x v="5"/>
    <x v="0"/>
    <x v="8"/>
    <s v="Lighthouse Court"/>
    <x v="0"/>
    <x v="0"/>
    <x v="61"/>
    <d v="2021-10-11T00:00:00"/>
    <d v="2021-11-10T00:00:00"/>
    <x v="1"/>
    <x v="1"/>
    <d v="2021-12-10T00:00:00"/>
    <n v="147832"/>
    <x v="7"/>
    <s v="C5"/>
    <x v="1"/>
    <s v="Not Verified"/>
    <n v="27000"/>
    <n v="0.108"/>
    <n v="593.91999999999996"/>
    <n v="0.1154"/>
    <n v="18000"/>
    <n v="5"/>
    <n v="21381"/>
  </r>
  <r>
    <n v="767746"/>
    <x v="16"/>
    <x v="0"/>
    <x v="6"/>
    <s v="Burris Logistics"/>
    <x v="3"/>
    <x v="1"/>
    <x v="25"/>
    <d v="2021-10-15T00:00:00"/>
    <d v="2021-08-13T00:00:00"/>
    <x v="1"/>
    <x v="1"/>
    <d v="2021-09-13T00:00:00"/>
    <n v="968902"/>
    <x v="7"/>
    <s v="A4"/>
    <x v="1"/>
    <s v="Not Verified"/>
    <n v="57000"/>
    <n v="0.1867"/>
    <n v="139.96"/>
    <n v="7.4899999999999994E-2"/>
    <n v="4500"/>
    <n v="34"/>
    <n v="4992"/>
  </r>
  <r>
    <n v="872762"/>
    <x v="1"/>
    <x v="0"/>
    <x v="3"/>
    <s v="Mendocino College"/>
    <x v="3"/>
    <x v="1"/>
    <x v="10"/>
    <d v="2021-03-12T00:00:00"/>
    <d v="2021-02-12T00:00:00"/>
    <x v="1"/>
    <x v="1"/>
    <d v="2021-03-12T00:00:00"/>
    <n v="1086974"/>
    <x v="7"/>
    <s v="A1"/>
    <x v="1"/>
    <s v="Not Verified"/>
    <n v="80400"/>
    <n v="0.1351"/>
    <n v="30.16"/>
    <n v="5.4199999999999998E-2"/>
    <n v="1000"/>
    <n v="18"/>
    <n v="1022"/>
  </r>
  <r>
    <n v="796553"/>
    <x v="1"/>
    <x v="0"/>
    <x v="3"/>
    <s v="Anaheim Police Department"/>
    <x v="3"/>
    <x v="1"/>
    <x v="6"/>
    <d v="2021-03-15T00:00:00"/>
    <d v="2021-07-14T00:00:00"/>
    <x v="1"/>
    <x v="1"/>
    <d v="2021-08-14T00:00:00"/>
    <n v="1001407"/>
    <x v="7"/>
    <s v="A1"/>
    <x v="1"/>
    <s v="Not Verified"/>
    <n v="64000"/>
    <n v="1.4999999999999999E-2"/>
    <n v="180.96"/>
    <n v="5.4199999999999998E-2"/>
    <n v="6000"/>
    <n v="15"/>
    <n v="6515"/>
  </r>
  <r>
    <n v="493311"/>
    <x v="18"/>
    <x v="0"/>
    <x v="3"/>
    <s v="Marlton Rehab"/>
    <x v="3"/>
    <x v="1"/>
    <x v="26"/>
    <d v="2021-03-13T00:00:00"/>
    <d v="2021-03-13T00:00:00"/>
    <x v="1"/>
    <x v="1"/>
    <d v="2021-04-13T00:00:00"/>
    <n v="631052"/>
    <x v="7"/>
    <s v="A2"/>
    <x v="1"/>
    <s v="Not Verified"/>
    <n v="75000"/>
    <n v="2.3199999999999998E-2"/>
    <n v="153.85"/>
    <n v="6.7599999999999993E-2"/>
    <n v="5000"/>
    <n v="39"/>
    <n v="5539"/>
  </r>
  <r>
    <n v="797670"/>
    <x v="26"/>
    <x v="0"/>
    <x v="3"/>
    <s v="State of Missouri"/>
    <x v="3"/>
    <x v="1"/>
    <x v="44"/>
    <d v="2021-07-14T00:00:00"/>
    <d v="2021-07-14T00:00:00"/>
    <x v="1"/>
    <x v="1"/>
    <d v="2021-08-14T00:00:00"/>
    <n v="1002694"/>
    <x v="7"/>
    <s v="A3"/>
    <x v="1"/>
    <s v="Not Verified"/>
    <n v="109000"/>
    <n v="6.6400000000000001E-2"/>
    <n v="463.09"/>
    <n v="6.9900000000000004E-2"/>
    <n v="15000"/>
    <n v="20"/>
    <n v="16671"/>
  </r>
  <r>
    <n v="998474"/>
    <x v="32"/>
    <x v="0"/>
    <x v="3"/>
    <s v="City of Kinston"/>
    <x v="3"/>
    <x v="1"/>
    <x v="13"/>
    <d v="2021-04-16T00:00:00"/>
    <d v="2021-09-14T00:00:00"/>
    <x v="1"/>
    <x v="1"/>
    <d v="2021-10-14T00:00:00"/>
    <n v="1223630"/>
    <x v="7"/>
    <s v="A5"/>
    <x v="1"/>
    <s v="Not Verified"/>
    <n v="42000"/>
    <n v="0.13600000000000001"/>
    <n v="95.26"/>
    <n v="8.8999999999999996E-2"/>
    <n v="3000"/>
    <n v="15"/>
    <n v="3427"/>
  </r>
  <r>
    <n v="596202"/>
    <x v="5"/>
    <x v="0"/>
    <x v="8"/>
    <s v="LUEKENS FINE WINE AND LIQUOR"/>
    <x v="3"/>
    <x v="1"/>
    <x v="50"/>
    <d v="2021-10-13T00:00:00"/>
    <d v="2021-11-13T00:00:00"/>
    <x v="1"/>
    <x v="1"/>
    <d v="2021-12-13T00:00:00"/>
    <n v="765385"/>
    <x v="7"/>
    <s v="A4"/>
    <x v="1"/>
    <s v="Not Verified"/>
    <n v="110000"/>
    <n v="0.15049999999999999"/>
    <n v="155.56"/>
    <n v="7.51E-2"/>
    <n v="5000"/>
    <n v="26"/>
    <n v="5600"/>
  </r>
  <r>
    <n v="988586"/>
    <x v="5"/>
    <x v="0"/>
    <x v="4"/>
    <s v="Sanford Burnham Medical Research Inst."/>
    <x v="3"/>
    <x v="1"/>
    <x v="13"/>
    <d v="2021-01-15T00:00:00"/>
    <d v="2021-12-14T00:00:00"/>
    <x v="1"/>
    <x v="1"/>
    <d v="2022-01-14T00:00:00"/>
    <n v="1212462"/>
    <x v="7"/>
    <s v="A1"/>
    <x v="1"/>
    <s v="Not Verified"/>
    <n v="53000"/>
    <n v="0.12089999999999999"/>
    <n v="380.45"/>
    <n v="6.0299999999999999E-2"/>
    <n v="12500"/>
    <n v="28"/>
    <n v="13696"/>
  </r>
  <r>
    <n v="427035"/>
    <x v="25"/>
    <x v="0"/>
    <x v="4"/>
    <s v="Animas Corporation"/>
    <x v="3"/>
    <x v="1"/>
    <x v="30"/>
    <d v="2021-04-13T00:00:00"/>
    <d v="2021-04-11T00:00:00"/>
    <x v="1"/>
    <x v="1"/>
    <d v="2021-05-11T00:00:00"/>
    <n v="504413"/>
    <x v="7"/>
    <s v="A4"/>
    <x v="1"/>
    <s v="Not Verified"/>
    <n v="44000"/>
    <n v="2.1000000000000001E-2"/>
    <n v="115.01"/>
    <n v="9.3200000000000005E-2"/>
    <n v="3600"/>
    <n v="14"/>
    <n v="3932"/>
  </r>
  <r>
    <n v="778810"/>
    <x v="12"/>
    <x v="0"/>
    <x v="4"/>
    <m/>
    <x v="3"/>
    <x v="1"/>
    <x v="6"/>
    <d v="2021-06-14T00:00:00"/>
    <d v="2021-06-14T00:00:00"/>
    <x v="1"/>
    <x v="1"/>
    <d v="2021-07-14T00:00:00"/>
    <n v="981445"/>
    <x v="7"/>
    <s v="A4"/>
    <x v="1"/>
    <s v="Not Verified"/>
    <n v="36000"/>
    <n v="0.17230000000000001"/>
    <n v="164.84"/>
    <n v="7.4899999999999994E-2"/>
    <n v="5300"/>
    <n v="22"/>
    <n v="5934"/>
  </r>
  <r>
    <n v="882404"/>
    <x v="1"/>
    <x v="0"/>
    <x v="2"/>
    <s v="UCSD Health System"/>
    <x v="3"/>
    <x v="1"/>
    <x v="10"/>
    <d v="2021-04-12T00:00:00"/>
    <d v="2021-04-12T00:00:00"/>
    <x v="1"/>
    <x v="1"/>
    <d v="2021-05-12T00:00:00"/>
    <n v="1097632"/>
    <x v="7"/>
    <s v="A1"/>
    <x v="1"/>
    <s v="Not Verified"/>
    <n v="128000"/>
    <n v="7.8399999999999997E-2"/>
    <n v="365.23"/>
    <n v="6.0299999999999999E-2"/>
    <n v="12000"/>
    <n v="29"/>
    <n v="12339"/>
  </r>
  <r>
    <n v="865886"/>
    <x v="3"/>
    <x v="0"/>
    <x v="2"/>
    <s v="Aldridge Electric"/>
    <x v="3"/>
    <x v="1"/>
    <x v="11"/>
    <d v="2021-11-11T00:00:00"/>
    <d v="2021-11-11T00:00:00"/>
    <x v="1"/>
    <x v="1"/>
    <d v="2021-12-11T00:00:00"/>
    <n v="1079264"/>
    <x v="7"/>
    <s v="A3"/>
    <x v="1"/>
    <s v="Not Verified"/>
    <n v="110000"/>
    <n v="8.2799999999999999E-2"/>
    <n v="77.19"/>
    <n v="6.9900000000000004E-2"/>
    <n v="2500"/>
    <n v="39"/>
    <n v="2520"/>
  </r>
  <r>
    <n v="465582"/>
    <x v="20"/>
    <x v="0"/>
    <x v="9"/>
    <s v="Phoenix Childrens Hospital"/>
    <x v="3"/>
    <x v="1"/>
    <x v="31"/>
    <d v="2021-04-13T00:00:00"/>
    <d v="2021-12-12T00:00:00"/>
    <x v="1"/>
    <x v="1"/>
    <d v="2022-01-12T00:00:00"/>
    <n v="584288"/>
    <x v="7"/>
    <s v="A3"/>
    <x v="1"/>
    <s v="Not Verified"/>
    <n v="108000"/>
    <n v="6.0199999999999997E-2"/>
    <n v="124.88"/>
    <n v="7.7399999999999997E-2"/>
    <n v="4000"/>
    <n v="28"/>
    <n v="4496"/>
  </r>
  <r>
    <n v="470134"/>
    <x v="1"/>
    <x v="0"/>
    <x v="0"/>
    <m/>
    <x v="3"/>
    <x v="1"/>
    <x v="31"/>
    <d v="2021-12-14T00:00:00"/>
    <d v="2021-02-10T00:00:00"/>
    <x v="1"/>
    <x v="1"/>
    <d v="2021-03-10T00:00:00"/>
    <n v="593400"/>
    <x v="7"/>
    <s v="A4"/>
    <x v="1"/>
    <s v="Not Verified"/>
    <n v="47412"/>
    <n v="4.8300000000000003E-2"/>
    <n v="205.47"/>
    <n v="8.5900000000000004E-2"/>
    <n v="6500"/>
    <n v="15"/>
    <n v="6547"/>
  </r>
  <r>
    <n v="449704"/>
    <x v="4"/>
    <x v="0"/>
    <x v="0"/>
    <s v="Primerica"/>
    <x v="3"/>
    <x v="1"/>
    <x v="15"/>
    <d v="2021-05-11T00:00:00"/>
    <d v="2021-05-11T00:00:00"/>
    <x v="1"/>
    <x v="1"/>
    <d v="2021-06-11T00:00:00"/>
    <n v="552553"/>
    <x v="7"/>
    <s v="A4"/>
    <x v="1"/>
    <s v="Not Verified"/>
    <n v="200000"/>
    <n v="2.5999999999999999E-3"/>
    <n v="316.11"/>
    <n v="8.5900000000000004E-2"/>
    <n v="10000"/>
    <n v="35"/>
    <n v="11011"/>
  </r>
  <r>
    <n v="879644"/>
    <x v="23"/>
    <x v="0"/>
    <x v="5"/>
    <s v="St. Francis Medical Center"/>
    <x v="3"/>
    <x v="1"/>
    <x v="10"/>
    <d v="2021-07-12T00:00:00"/>
    <d v="2021-07-12T00:00:00"/>
    <x v="1"/>
    <x v="1"/>
    <d v="2021-08-12T00:00:00"/>
    <n v="1094569"/>
    <x v="7"/>
    <s v="A4"/>
    <x v="1"/>
    <s v="Not Verified"/>
    <n v="36000"/>
    <n v="9.1300000000000006E-2"/>
    <n v="125.17"/>
    <n v="7.9000000000000001E-2"/>
    <n v="4000"/>
    <n v="17"/>
    <n v="4234"/>
  </r>
  <r>
    <n v="619904"/>
    <x v="2"/>
    <x v="0"/>
    <x v="7"/>
    <s v="Abiding Life Baptist Fellowship"/>
    <x v="3"/>
    <x v="1"/>
    <x v="49"/>
    <d v="2021-05-16T00:00:00"/>
    <d v="2021-09-12T00:00:00"/>
    <x v="1"/>
    <x v="1"/>
    <d v="2021-10-12T00:00:00"/>
    <n v="794524"/>
    <x v="7"/>
    <s v="A5"/>
    <x v="1"/>
    <s v="Not Verified"/>
    <n v="80000"/>
    <n v="0.21249999999999999"/>
    <n v="61.68"/>
    <n v="6.9099999999999995E-2"/>
    <n v="2000"/>
    <n v="30"/>
    <n v="2179"/>
  </r>
  <r>
    <n v="609459"/>
    <x v="32"/>
    <x v="0"/>
    <x v="3"/>
    <s v="Cook Medical"/>
    <x v="3"/>
    <x v="1"/>
    <x v="49"/>
    <d v="2021-05-14T00:00:00"/>
    <d v="2021-11-13T00:00:00"/>
    <x v="1"/>
    <x v="1"/>
    <d v="2021-12-13T00:00:00"/>
    <n v="781742"/>
    <x v="7"/>
    <s v="A4"/>
    <x v="1"/>
    <s v="Not Verified"/>
    <n v="39000"/>
    <n v="0.15820000000000001"/>
    <n v="138.01"/>
    <n v="6.54E-2"/>
    <n v="4500"/>
    <n v="29"/>
    <n v="4968"/>
  </r>
  <r>
    <n v="639768"/>
    <x v="10"/>
    <x v="0"/>
    <x v="3"/>
    <s v="Whitehouse of Music"/>
    <x v="3"/>
    <x v="1"/>
    <x v="41"/>
    <d v="2021-10-13T00:00:00"/>
    <d v="2021-10-13T00:00:00"/>
    <x v="1"/>
    <x v="1"/>
    <d v="2021-11-13T00:00:00"/>
    <n v="819024"/>
    <x v="7"/>
    <s v="A3"/>
    <x v="1"/>
    <s v="Not Verified"/>
    <n v="21600"/>
    <n v="3.1699999999999999E-2"/>
    <n v="61"/>
    <n v="6.1699999999999998E-2"/>
    <n v="2000"/>
    <n v="17"/>
    <n v="2194"/>
  </r>
  <r>
    <n v="772597"/>
    <x v="19"/>
    <x v="0"/>
    <x v="3"/>
    <s v="HONDA MANUFACTURING"/>
    <x v="3"/>
    <x v="1"/>
    <x v="6"/>
    <d v="2021-06-14T00:00:00"/>
    <d v="2021-06-14T00:00:00"/>
    <x v="1"/>
    <x v="1"/>
    <d v="2021-07-14T00:00:00"/>
    <n v="974536"/>
    <x v="7"/>
    <s v="A3"/>
    <x v="1"/>
    <s v="Not Verified"/>
    <n v="70000"/>
    <n v="8.6599999999999996E-2"/>
    <n v="259.33"/>
    <n v="6.9900000000000004E-2"/>
    <n v="8400"/>
    <n v="33"/>
    <n v="9336"/>
  </r>
  <r>
    <n v="505437"/>
    <x v="37"/>
    <x v="0"/>
    <x v="3"/>
    <s v="Registration Control Systems"/>
    <x v="3"/>
    <x v="1"/>
    <x v="48"/>
    <d v="2021-04-13T00:00:00"/>
    <d v="2021-05-13T00:00:00"/>
    <x v="1"/>
    <x v="1"/>
    <d v="2021-06-13T00:00:00"/>
    <n v="651273"/>
    <x v="7"/>
    <s v="A4"/>
    <x v="1"/>
    <s v="Not Verified"/>
    <n v="97600"/>
    <n v="0.1956"/>
    <n v="451.09"/>
    <n v="7.51E-2"/>
    <n v="14500"/>
    <n v="22"/>
    <n v="16240"/>
  </r>
  <r>
    <n v="973020"/>
    <x v="11"/>
    <x v="0"/>
    <x v="3"/>
    <s v="winco foods"/>
    <x v="3"/>
    <x v="1"/>
    <x v="13"/>
    <d v="2021-05-16T00:00:00"/>
    <d v="2021-02-13T00:00:00"/>
    <x v="1"/>
    <x v="1"/>
    <d v="2021-03-13T00:00:00"/>
    <n v="1194996"/>
    <x v="7"/>
    <s v="A5"/>
    <x v="1"/>
    <s v="Not Verified"/>
    <n v="44500"/>
    <n v="0.22090000000000001"/>
    <n v="190.52"/>
    <n v="8.8999999999999996E-2"/>
    <n v="6000"/>
    <n v="15"/>
    <n v="6578"/>
  </r>
  <r>
    <n v="1045970"/>
    <x v="5"/>
    <x v="0"/>
    <x v="8"/>
    <s v="PROGRESS HEALTH CENTER"/>
    <x v="3"/>
    <x v="1"/>
    <x v="12"/>
    <d v="2021-08-12T00:00:00"/>
    <d v="2021-04-12T00:00:00"/>
    <x v="1"/>
    <x v="1"/>
    <d v="2021-05-12T00:00:00"/>
    <n v="1276598"/>
    <x v="7"/>
    <s v="A3"/>
    <x v="1"/>
    <s v="Not Verified"/>
    <n v="94800"/>
    <n v="0.1308"/>
    <n v="311.11"/>
    <n v="7.51E-2"/>
    <n v="10000"/>
    <n v="23"/>
    <n v="10208"/>
  </r>
  <r>
    <n v="988724"/>
    <x v="17"/>
    <x v="0"/>
    <x v="4"/>
    <s v="TRANE"/>
    <x v="3"/>
    <x v="1"/>
    <x v="13"/>
    <d v="2021-10-14T00:00:00"/>
    <d v="2021-11-14T00:00:00"/>
    <x v="1"/>
    <x v="1"/>
    <d v="2021-12-14T00:00:00"/>
    <n v="1212812"/>
    <x v="7"/>
    <s v="A2"/>
    <x v="1"/>
    <s v="Not Verified"/>
    <n v="58239.96"/>
    <n v="0.16259999999999999"/>
    <n v="322.39"/>
    <n v="6.6199999999999995E-2"/>
    <n v="10500"/>
    <n v="31"/>
    <n v="11606"/>
  </r>
  <r>
    <n v="486030"/>
    <x v="23"/>
    <x v="0"/>
    <x v="4"/>
    <s v="Aktiv-Dry, LLC"/>
    <x v="3"/>
    <x v="1"/>
    <x v="46"/>
    <d v="2021-04-16T00:00:00"/>
    <d v="2021-03-13T00:00:00"/>
    <x v="1"/>
    <x v="1"/>
    <d v="2021-04-13T00:00:00"/>
    <n v="619316"/>
    <x v="7"/>
    <s v="A3"/>
    <x v="1"/>
    <s v="Not Verified"/>
    <n v="70200"/>
    <n v="6.3100000000000003E-2"/>
    <n v="154.69999999999999"/>
    <n v="7.1400000000000005E-2"/>
    <n v="5000"/>
    <n v="38"/>
    <n v="5570"/>
  </r>
  <r>
    <n v="490674"/>
    <x v="5"/>
    <x v="0"/>
    <x v="2"/>
    <s v="Indian River County"/>
    <x v="3"/>
    <x v="1"/>
    <x v="26"/>
    <d v="2021-10-15T00:00:00"/>
    <d v="2021-03-13T00:00:00"/>
    <x v="1"/>
    <x v="1"/>
    <d v="2021-04-13T00:00:00"/>
    <n v="626652"/>
    <x v="7"/>
    <s v="A2"/>
    <x v="1"/>
    <s v="Not Verified"/>
    <n v="50000"/>
    <n v="0.192"/>
    <n v="184.62"/>
    <n v="6.7599999999999993E-2"/>
    <n v="6000"/>
    <n v="17"/>
    <n v="6647"/>
  </r>
  <r>
    <n v="992554"/>
    <x v="3"/>
    <x v="0"/>
    <x v="2"/>
    <s v="Kahala Management, LLC"/>
    <x v="3"/>
    <x v="1"/>
    <x v="13"/>
    <d v="2021-12-12T00:00:00"/>
    <d v="2021-01-13T00:00:00"/>
    <x v="1"/>
    <x v="1"/>
    <d v="2021-02-13T00:00:00"/>
    <n v="1217066"/>
    <x v="7"/>
    <s v="A2"/>
    <x v="1"/>
    <s v="Not Verified"/>
    <n v="57664"/>
    <n v="3.7499999999999999E-2"/>
    <n v="307.04000000000002"/>
    <n v="6.6199999999999995E-2"/>
    <n v="10000"/>
    <n v="25"/>
    <n v="10643"/>
  </r>
  <r>
    <n v="890642"/>
    <x v="3"/>
    <x v="0"/>
    <x v="2"/>
    <s v="St michael church"/>
    <x v="3"/>
    <x v="1"/>
    <x v="10"/>
    <d v="2021-11-14T00:00:00"/>
    <d v="2021-02-12T00:00:00"/>
    <x v="1"/>
    <x v="1"/>
    <d v="2021-03-12T00:00:00"/>
    <n v="1107287"/>
    <x v="7"/>
    <s v="A4"/>
    <x v="1"/>
    <s v="Not Verified"/>
    <n v="60000"/>
    <n v="7.7799999999999994E-2"/>
    <n v="125.17"/>
    <n v="7.9000000000000001E-2"/>
    <n v="4000"/>
    <n v="20"/>
    <n v="4102"/>
  </r>
  <r>
    <n v="1011847"/>
    <x v="2"/>
    <x v="0"/>
    <x v="1"/>
    <s v="Parsons Corporation"/>
    <x v="3"/>
    <x v="1"/>
    <x v="22"/>
    <d v="2021-05-13T00:00:00"/>
    <d v="2021-05-13T00:00:00"/>
    <x v="1"/>
    <x v="1"/>
    <d v="2021-06-13T00:00:00"/>
    <n v="1238942"/>
    <x v="7"/>
    <s v="A1"/>
    <x v="1"/>
    <s v="Not Verified"/>
    <n v="56000"/>
    <n v="1.2E-2"/>
    <n v="219.14"/>
    <n v="6.0299999999999999E-2"/>
    <n v="7200"/>
    <n v="13"/>
    <n v="7605"/>
  </r>
  <r>
    <n v="361119"/>
    <x v="0"/>
    <x v="0"/>
    <x v="3"/>
    <s v="Clyde Bergemann"/>
    <x v="3"/>
    <x v="1"/>
    <x v="36"/>
    <d v="2021-12-08T00:00:00"/>
    <d v="2021-12-08T00:00:00"/>
    <x v="1"/>
    <x v="1"/>
    <d v="2022-01-08T00:00:00"/>
    <n v="369377"/>
    <x v="7"/>
    <s v="A3"/>
    <x v="1"/>
    <s v="Not Verified"/>
    <n v="44000"/>
    <n v="1.9400000000000001E-2"/>
    <n v="344.71"/>
    <n v="0.08"/>
    <n v="11000"/>
    <n v="15"/>
    <n v="11074"/>
  </r>
  <r>
    <n v="504393"/>
    <x v="6"/>
    <x v="0"/>
    <x v="4"/>
    <s v="Professional Uniforms"/>
    <x v="3"/>
    <x v="1"/>
    <x v="48"/>
    <d v="2021-04-13T00:00:00"/>
    <d v="2021-05-13T00:00:00"/>
    <x v="1"/>
    <x v="1"/>
    <d v="2021-06-13T00:00:00"/>
    <n v="649451"/>
    <x v="7"/>
    <s v="A3"/>
    <x v="1"/>
    <s v="Not Verified"/>
    <n v="126000"/>
    <n v="4.9500000000000002E-2"/>
    <n v="340.34"/>
    <n v="7.1400000000000005E-2"/>
    <n v="11000"/>
    <n v="23"/>
    <n v="12253"/>
  </r>
  <r>
    <n v="578312"/>
    <x v="3"/>
    <x v="0"/>
    <x v="2"/>
    <s v="rubyroom"/>
    <x v="3"/>
    <x v="1"/>
    <x v="54"/>
    <d v="2021-05-16T00:00:00"/>
    <d v="2021-01-13T00:00:00"/>
    <x v="1"/>
    <x v="1"/>
    <d v="2021-02-13T00:00:00"/>
    <n v="743566"/>
    <x v="7"/>
    <s v="A5"/>
    <x v="1"/>
    <s v="Not Verified"/>
    <n v="20400"/>
    <n v="0.1706"/>
    <n v="64.91"/>
    <n v="7.8799999999999995E-2"/>
    <n v="2075"/>
    <n v="17"/>
    <n v="2322"/>
  </r>
  <r>
    <n v="684817"/>
    <x v="33"/>
    <x v="0"/>
    <x v="5"/>
    <s v="Goodwill Indurstries of Upper SC"/>
    <x v="3"/>
    <x v="1"/>
    <x v="42"/>
    <d v="2021-05-16T00:00:00"/>
    <d v="2021-05-13T00:00:00"/>
    <x v="1"/>
    <x v="1"/>
    <d v="2021-06-13T00:00:00"/>
    <n v="874335"/>
    <x v="7"/>
    <s v="A3"/>
    <x v="1"/>
    <s v="Not Verified"/>
    <n v="28000"/>
    <n v="9.1700000000000004E-2"/>
    <n v="123.37"/>
    <n v="6.9199999999999998E-2"/>
    <n v="4000"/>
    <n v="8"/>
    <n v="4403"/>
  </r>
  <r>
    <n v="862598"/>
    <x v="37"/>
    <x v="0"/>
    <x v="7"/>
    <s v="Willamette Valley Medical Center"/>
    <x v="3"/>
    <x v="1"/>
    <x v="11"/>
    <d v="2021-09-14T00:00:00"/>
    <d v="2021-11-13T00:00:00"/>
    <x v="1"/>
    <x v="1"/>
    <d v="2021-12-13T00:00:00"/>
    <n v="1075644"/>
    <x v="7"/>
    <s v="A2"/>
    <x v="1"/>
    <s v="Not Verified"/>
    <n v="65000"/>
    <n v="0.1595"/>
    <n v="389.35"/>
    <n v="5.9900000000000002E-2"/>
    <n v="12800"/>
    <n v="29"/>
    <n v="13892"/>
  </r>
  <r>
    <n v="624284"/>
    <x v="21"/>
    <x v="0"/>
    <x v="1"/>
    <s v="Physical Therapy &amp; Massage of CT"/>
    <x v="3"/>
    <x v="1"/>
    <x v="41"/>
    <d v="2021-12-12T00:00:00"/>
    <d v="2021-12-12T00:00:00"/>
    <x v="1"/>
    <x v="1"/>
    <d v="2022-01-12T00:00:00"/>
    <n v="800050"/>
    <x v="7"/>
    <s v="A1"/>
    <x v="1"/>
    <s v="Not Verified"/>
    <n v="36000"/>
    <n v="0.113"/>
    <n v="301.60000000000002"/>
    <n v="5.4199999999999998E-2"/>
    <n v="10000"/>
    <n v="30"/>
    <n v="10435"/>
  </r>
  <r>
    <n v="703012"/>
    <x v="2"/>
    <x v="0"/>
    <x v="0"/>
    <s v="BCS Systems"/>
    <x v="3"/>
    <x v="1"/>
    <x v="42"/>
    <d v="2021-09-14T00:00:00"/>
    <d v="2021-04-11T00:00:00"/>
    <x v="1"/>
    <x v="1"/>
    <d v="2021-05-11T00:00:00"/>
    <n v="894913"/>
    <x v="7"/>
    <s v="A3"/>
    <x v="1"/>
    <s v="Not Verified"/>
    <n v="145596"/>
    <n v="5.3600000000000002E-2"/>
    <n v="144.96"/>
    <n v="6.9199999999999998E-2"/>
    <n v="4700"/>
    <n v="23"/>
    <n v="4728"/>
  </r>
  <r>
    <n v="973852"/>
    <x v="5"/>
    <x v="0"/>
    <x v="7"/>
    <s v="Ocean Conservancy"/>
    <x v="3"/>
    <x v="1"/>
    <x v="13"/>
    <d v="2021-12-15T00:00:00"/>
    <d v="2021-08-14T00:00:00"/>
    <x v="1"/>
    <x v="1"/>
    <d v="2021-09-14T00:00:00"/>
    <n v="1195873"/>
    <x v="7"/>
    <s v="A5"/>
    <x v="1"/>
    <s v="Not Verified"/>
    <n v="75000"/>
    <n v="0.19020000000000001"/>
    <n v="190.52"/>
    <n v="8.8999999999999996E-2"/>
    <n v="6000"/>
    <n v="24"/>
    <n v="6854"/>
  </r>
  <r>
    <n v="623277"/>
    <x v="36"/>
    <x v="0"/>
    <x v="3"/>
    <s v="SOLVAY CHEMICALS"/>
    <x v="2"/>
    <x v="1"/>
    <x v="41"/>
    <d v="2021-05-16T00:00:00"/>
    <d v="2021-12-13T00:00:00"/>
    <x v="1"/>
    <x v="1"/>
    <d v="2022-01-13T00:00:00"/>
    <n v="798786"/>
    <x v="7"/>
    <s v="B5"/>
    <x v="1"/>
    <s v="Not Verified"/>
    <n v="50000"/>
    <n v="0.14760000000000001"/>
    <n v="45.42"/>
    <n v="0.1036"/>
    <n v="1400"/>
    <n v="18"/>
    <n v="1635"/>
  </r>
  <r>
    <n v="608554"/>
    <x v="0"/>
    <x v="0"/>
    <x v="8"/>
    <s v="Allegiance Health Management"/>
    <x v="2"/>
    <x v="1"/>
    <x v="49"/>
    <d v="2021-11-13T00:00:00"/>
    <d v="2021-11-13T00:00:00"/>
    <x v="1"/>
    <x v="1"/>
    <d v="2021-12-13T00:00:00"/>
    <n v="780659"/>
    <x v="7"/>
    <s v="B5"/>
    <x v="1"/>
    <s v="Not Verified"/>
    <n v="60000"/>
    <n v="0.16839999999999999"/>
    <n v="162.19"/>
    <n v="0.1036"/>
    <n v="5000"/>
    <n v="15"/>
    <n v="5839"/>
  </r>
  <r>
    <n v="494086"/>
    <x v="1"/>
    <x v="0"/>
    <x v="5"/>
    <s v="Southern California Edison"/>
    <x v="2"/>
    <x v="1"/>
    <x v="26"/>
    <d v="2021-03-11T00:00:00"/>
    <d v="2021-03-11T00:00:00"/>
    <x v="1"/>
    <x v="1"/>
    <d v="2021-04-11T00:00:00"/>
    <n v="632379"/>
    <x v="7"/>
    <s v="B2"/>
    <x v="1"/>
    <s v="Not Verified"/>
    <n v="120000"/>
    <n v="3.9300000000000002E-2"/>
    <n v="291.47000000000003"/>
    <n v="0.10249999999999999"/>
    <n v="9000"/>
    <n v="8"/>
    <n v="9742"/>
  </r>
  <r>
    <n v="451271"/>
    <x v="30"/>
    <x v="0"/>
    <x v="9"/>
    <s v="Forever Blossoms"/>
    <x v="2"/>
    <x v="1"/>
    <x v="15"/>
    <d v="2021-03-13T00:00:00"/>
    <d v="2021-12-11T00:00:00"/>
    <x v="1"/>
    <x v="1"/>
    <d v="2022-01-11T00:00:00"/>
    <n v="555789"/>
    <x v="7"/>
    <s v="B1"/>
    <x v="1"/>
    <s v="Not Verified"/>
    <n v="88000"/>
    <n v="8.3500000000000005E-2"/>
    <n v="360.84"/>
    <n v="0.1114"/>
    <n v="11000"/>
    <n v="32"/>
    <n v="12778"/>
  </r>
  <r>
    <n v="476332"/>
    <x v="0"/>
    <x v="0"/>
    <x v="9"/>
    <s v="Arch Insurance Group"/>
    <x v="2"/>
    <x v="1"/>
    <x v="24"/>
    <d v="2021-05-16T00:00:00"/>
    <d v="2021-01-13T00:00:00"/>
    <x v="1"/>
    <x v="1"/>
    <d v="2021-02-13T00:00:00"/>
    <n v="603365"/>
    <x v="7"/>
    <s v="B1"/>
    <x v="1"/>
    <s v="Not Verified"/>
    <n v="155000"/>
    <n v="0.1656"/>
    <n v="131.22"/>
    <n v="0.1114"/>
    <n v="4000"/>
    <n v="48"/>
    <n v="4724"/>
  </r>
  <r>
    <n v="515616"/>
    <x v="2"/>
    <x v="0"/>
    <x v="0"/>
    <s v="Dumas Independant School District"/>
    <x v="2"/>
    <x v="1"/>
    <x v="27"/>
    <d v="2021-05-13T00:00:00"/>
    <d v="2021-06-13T00:00:00"/>
    <x v="1"/>
    <x v="1"/>
    <d v="2021-07-13T00:00:00"/>
    <n v="666492"/>
    <x v="7"/>
    <s v="B4"/>
    <x v="1"/>
    <s v="Not Verified"/>
    <n v="95000"/>
    <n v="9.69E-2"/>
    <n v="147.31"/>
    <n v="0.1099"/>
    <n v="4500"/>
    <n v="19"/>
    <n v="5303"/>
  </r>
  <r>
    <n v="770806"/>
    <x v="25"/>
    <x v="0"/>
    <x v="3"/>
    <s v="Entertainment Cruises"/>
    <x v="2"/>
    <x v="1"/>
    <x v="6"/>
    <d v="2021-05-16T00:00:00"/>
    <d v="2021-11-12T00:00:00"/>
    <x v="1"/>
    <x v="1"/>
    <d v="2021-12-12T00:00:00"/>
    <n v="972516"/>
    <x v="7"/>
    <s v="B5"/>
    <x v="1"/>
    <s v="Not Verified"/>
    <n v="72500"/>
    <n v="0.2109"/>
    <n v="294.74"/>
    <n v="0.11990000000000001"/>
    <n v="8875"/>
    <n v="37"/>
    <n v="10089"/>
  </r>
  <r>
    <n v="1006067"/>
    <x v="35"/>
    <x v="0"/>
    <x v="2"/>
    <s v="Asplundh Tree Expert Company"/>
    <x v="2"/>
    <x v="1"/>
    <x v="22"/>
    <d v="2021-05-16T00:00:00"/>
    <d v="2021-11-14T00:00:00"/>
    <x v="1"/>
    <x v="1"/>
    <d v="2021-12-14T00:00:00"/>
    <n v="1232469"/>
    <x v="7"/>
    <s v="B4"/>
    <x v="1"/>
    <s v="Not Verified"/>
    <n v="40000"/>
    <n v="5.7000000000000002E-2"/>
    <n v="154.55000000000001"/>
    <n v="0.1242"/>
    <n v="4625"/>
    <n v="21"/>
    <n v="5564"/>
  </r>
  <r>
    <n v="833951"/>
    <x v="5"/>
    <x v="0"/>
    <x v="5"/>
    <s v="port st lucie nursing and restorative ce"/>
    <x v="2"/>
    <x v="1"/>
    <x v="11"/>
    <d v="2021-10-14T00:00:00"/>
    <d v="2021-10-14T00:00:00"/>
    <x v="1"/>
    <x v="1"/>
    <d v="2021-11-14T00:00:00"/>
    <n v="1043682"/>
    <x v="7"/>
    <s v="B4"/>
    <x v="1"/>
    <s v="Not Verified"/>
    <n v="51621"/>
    <n v="0.19950000000000001"/>
    <n v="115.4"/>
    <n v="0.1149"/>
    <n v="3500"/>
    <n v="26"/>
    <n v="4188"/>
  </r>
  <r>
    <n v="453632"/>
    <x v="4"/>
    <x v="0"/>
    <x v="0"/>
    <m/>
    <x v="2"/>
    <x v="1"/>
    <x v="32"/>
    <d v="2021-04-12T00:00:00"/>
    <d v="2021-04-12T00:00:00"/>
    <x v="1"/>
    <x v="1"/>
    <d v="2021-05-12T00:00:00"/>
    <n v="560980"/>
    <x v="7"/>
    <s v="B3"/>
    <x v="1"/>
    <s v="Not Verified"/>
    <n v="204000"/>
    <n v="6.2899999999999998E-2"/>
    <n v="530.15"/>
    <n v="0.1183"/>
    <n v="16000"/>
    <n v="30"/>
    <n v="18943"/>
  </r>
  <r>
    <n v="296050"/>
    <x v="0"/>
    <x v="0"/>
    <x v="6"/>
    <s v="Henry County School District"/>
    <x v="2"/>
    <x v="1"/>
    <x v="35"/>
    <d v="2021-03-08T00:00:00"/>
    <d v="2021-07-08T00:00:00"/>
    <x v="1"/>
    <x v="1"/>
    <d v="2021-08-08T00:00:00"/>
    <n v="296036"/>
    <x v="7"/>
    <s v="B2"/>
    <x v="1"/>
    <s v="Not Verified"/>
    <n v="34000"/>
    <n v="1.52E-2"/>
    <n v="167.21"/>
    <n v="9.7600000000000006E-2"/>
    <n v="5200"/>
    <n v="15"/>
    <n v="5324"/>
  </r>
  <r>
    <n v="586755"/>
    <x v="0"/>
    <x v="0"/>
    <x v="3"/>
    <s v="Veteran adm."/>
    <x v="2"/>
    <x v="1"/>
    <x v="41"/>
    <d v="2021-01-14T00:00:00"/>
    <d v="2021-01-14T00:00:00"/>
    <x v="1"/>
    <x v="1"/>
    <d v="2021-02-14T00:00:00"/>
    <n v="422751"/>
    <x v="7"/>
    <s v="B2"/>
    <x v="1"/>
    <s v="Not Verified"/>
    <n v="97000"/>
    <n v="0.17019999999999999"/>
    <n v="114.9"/>
    <n v="9.2499999999999999E-2"/>
    <n v="3600"/>
    <n v="27"/>
    <n v="4137"/>
  </r>
  <r>
    <n v="333591"/>
    <x v="13"/>
    <x v="0"/>
    <x v="4"/>
    <s v="Thales Avionics"/>
    <x v="2"/>
    <x v="1"/>
    <x v="60"/>
    <d v="2021-05-16T00:00:00"/>
    <d v="2021-04-11T00:00:00"/>
    <x v="1"/>
    <x v="1"/>
    <d v="2021-05-11T00:00:00"/>
    <n v="333582"/>
    <x v="7"/>
    <s v="B3"/>
    <x v="1"/>
    <s v="Not Verified"/>
    <n v="145000"/>
    <n v="5.5300000000000002E-2"/>
    <n v="177.68"/>
    <n v="0.1008"/>
    <n v="7500"/>
    <n v="42"/>
    <n v="6396"/>
  </r>
  <r>
    <n v="1036416"/>
    <x v="0"/>
    <x v="0"/>
    <x v="8"/>
    <s v="Autozone"/>
    <x v="2"/>
    <x v="1"/>
    <x v="12"/>
    <d v="2021-04-16T00:00:00"/>
    <d v="2021-12-14T00:00:00"/>
    <x v="1"/>
    <x v="1"/>
    <d v="2022-01-14T00:00:00"/>
    <n v="1266088"/>
    <x v="7"/>
    <s v="B2"/>
    <x v="1"/>
    <s v="Not Verified"/>
    <n v="90000"/>
    <n v="0.1883"/>
    <n v="91.21"/>
    <n v="0.1065"/>
    <n v="2800"/>
    <n v="27"/>
    <n v="3283"/>
  </r>
  <r>
    <n v="440491"/>
    <x v="3"/>
    <x v="0"/>
    <x v="4"/>
    <s v="First Trust and Savings Bank"/>
    <x v="2"/>
    <x v="1"/>
    <x v="52"/>
    <d v="2021-05-16T00:00:00"/>
    <d v="2021-09-12T00:00:00"/>
    <x v="1"/>
    <x v="1"/>
    <d v="2021-10-12T00:00:00"/>
    <n v="533533"/>
    <x v="7"/>
    <s v="B2"/>
    <x v="1"/>
    <s v="Not Verified"/>
    <n v="75000"/>
    <n v="0.12659999999999999"/>
    <n v="197.82"/>
    <n v="0.1148"/>
    <n v="6000"/>
    <n v="33"/>
    <n v="7121"/>
  </r>
  <r>
    <n v="487937"/>
    <x v="1"/>
    <x v="0"/>
    <x v="3"/>
    <s v="Clarks Nutritional Centers, Inc"/>
    <x v="2"/>
    <x v="1"/>
    <x v="46"/>
    <d v="2021-06-12T00:00:00"/>
    <d v="2021-06-12T00:00:00"/>
    <x v="1"/>
    <x v="1"/>
    <d v="2021-07-12T00:00:00"/>
    <n v="622111"/>
    <x v="7"/>
    <s v="B4"/>
    <x v="1"/>
    <s v="Not Verified"/>
    <n v="87000"/>
    <n v="0.20430000000000001"/>
    <n v="49.11"/>
    <n v="0.1099"/>
    <n v="1500"/>
    <n v="33"/>
    <n v="1748"/>
  </r>
  <r>
    <n v="508809"/>
    <x v="14"/>
    <x v="0"/>
    <x v="0"/>
    <s v="Bank of America"/>
    <x v="2"/>
    <x v="1"/>
    <x v="48"/>
    <d v="2021-11-14T00:00:00"/>
    <d v="2021-11-12T00:00:00"/>
    <x v="1"/>
    <x v="1"/>
    <d v="2021-12-12T00:00:00"/>
    <n v="656563"/>
    <x v="7"/>
    <s v="B2"/>
    <x v="1"/>
    <s v="Not Verified"/>
    <n v="34900"/>
    <n v="0.2366"/>
    <n v="388.62"/>
    <n v="0.10249999999999999"/>
    <n v="12000"/>
    <n v="30"/>
    <n v="13922"/>
  </r>
  <r>
    <n v="383557"/>
    <x v="25"/>
    <x v="0"/>
    <x v="3"/>
    <s v="Sentara Health Care"/>
    <x v="2"/>
    <x v="1"/>
    <x v="45"/>
    <d v="2021-04-12T00:00:00"/>
    <d v="2021-04-12T00:00:00"/>
    <x v="1"/>
    <x v="1"/>
    <d v="2021-05-12T00:00:00"/>
    <n v="413911"/>
    <x v="7"/>
    <s v="B5"/>
    <x v="1"/>
    <s v="Not Verified"/>
    <n v="64000"/>
    <n v="0.16719999999999999"/>
    <n v="159.91999999999999"/>
    <n v="0.1221"/>
    <n v="4800"/>
    <n v="47"/>
    <n v="5757"/>
  </r>
  <r>
    <n v="501172"/>
    <x v="28"/>
    <x v="0"/>
    <x v="3"/>
    <s v="bj services"/>
    <x v="2"/>
    <x v="1"/>
    <x v="48"/>
    <d v="2021-05-16T00:00:00"/>
    <d v="2021-04-13T00:00:00"/>
    <x v="1"/>
    <x v="1"/>
    <d v="2021-05-13T00:00:00"/>
    <n v="644057"/>
    <x v="7"/>
    <s v="B2"/>
    <x v="1"/>
    <s v="Not Verified"/>
    <n v="96384"/>
    <n v="0.24129999999999999"/>
    <n v="582.92999999999995"/>
    <n v="0.10249999999999999"/>
    <n v="18000"/>
    <n v="38"/>
    <n v="20986"/>
  </r>
  <r>
    <n v="351829"/>
    <x v="2"/>
    <x v="0"/>
    <x v="3"/>
    <s v="Honeywell Intl."/>
    <x v="0"/>
    <x v="1"/>
    <x v="59"/>
    <d v="2021-02-16T00:00:00"/>
    <d v="2021-05-11T00:00:00"/>
    <x v="1"/>
    <x v="1"/>
    <d v="2021-06-11T00:00:00"/>
    <n v="354653"/>
    <x v="7"/>
    <s v="C1"/>
    <x v="1"/>
    <s v="Not Verified"/>
    <n v="55536"/>
    <n v="0.17960000000000001"/>
    <n v="32.880000000000003"/>
    <n v="0.1128"/>
    <n v="1000"/>
    <n v="23"/>
    <n v="1182"/>
  </r>
  <r>
    <n v="613879"/>
    <x v="44"/>
    <x v="0"/>
    <x v="5"/>
    <s v="ASRC Energy Services"/>
    <x v="0"/>
    <x v="1"/>
    <x v="41"/>
    <d v="2021-05-16T00:00:00"/>
    <d v="2021-03-13T00:00:00"/>
    <x v="1"/>
    <x v="1"/>
    <d v="2021-04-13T00:00:00"/>
    <n v="787027"/>
    <x v="7"/>
    <s v="C3"/>
    <x v="1"/>
    <s v="Not Verified"/>
    <n v="80000"/>
    <n v="0.122"/>
    <n v="134.74"/>
    <n v="0.1298"/>
    <n v="4000"/>
    <n v="7"/>
    <n v="4788"/>
  </r>
  <r>
    <n v="369164"/>
    <x v="5"/>
    <x v="0"/>
    <x v="0"/>
    <s v="Tolliver Group"/>
    <x v="0"/>
    <x v="1"/>
    <x v="55"/>
    <d v="2021-05-16T00:00:00"/>
    <d v="2021-03-11T00:00:00"/>
    <x v="1"/>
    <x v="1"/>
    <d v="2021-04-11T00:00:00"/>
    <n v="384531"/>
    <x v="7"/>
    <s v="C1"/>
    <x v="1"/>
    <s v="Not Verified"/>
    <n v="81000"/>
    <n v="0.15210000000000001"/>
    <n v="167.34"/>
    <n v="0.12529999999999999"/>
    <n v="5000"/>
    <n v="19"/>
    <n v="5881"/>
  </r>
  <r>
    <n v="413556"/>
    <x v="42"/>
    <x v="0"/>
    <x v="3"/>
    <s v="City of Billings"/>
    <x v="0"/>
    <x v="1"/>
    <x v="23"/>
    <d v="2021-06-12T00:00:00"/>
    <d v="2021-06-12T00:00:00"/>
    <x v="1"/>
    <x v="1"/>
    <d v="2021-07-12T00:00:00"/>
    <n v="467078"/>
    <x v="7"/>
    <s v="C4"/>
    <x v="1"/>
    <s v="Not Verified"/>
    <n v="101000"/>
    <n v="0.1376"/>
    <n v="84.81"/>
    <n v="0.13469999999999999"/>
    <n v="2500"/>
    <n v="15"/>
    <n v="3053"/>
  </r>
  <r>
    <n v="548894"/>
    <x v="31"/>
    <x v="0"/>
    <x v="2"/>
    <s v="Ohio River Trading Company"/>
    <x v="0"/>
    <x v="1"/>
    <x v="43"/>
    <d v="2021-05-16T00:00:00"/>
    <d v="2021-08-13T00:00:00"/>
    <x v="1"/>
    <x v="1"/>
    <d v="2021-09-13T00:00:00"/>
    <n v="707602"/>
    <x v="7"/>
    <s v="C2"/>
    <x v="1"/>
    <s v="Not Verified"/>
    <n v="75000"/>
    <n v="0.1022"/>
    <n v="509.83"/>
    <n v="0.1361"/>
    <n v="15000"/>
    <n v="26"/>
    <n v="18355"/>
  </r>
  <r>
    <n v="453744"/>
    <x v="4"/>
    <x v="0"/>
    <x v="5"/>
    <s v="National A-1"/>
    <x v="0"/>
    <x v="1"/>
    <x v="32"/>
    <d v="2021-04-15T00:00:00"/>
    <d v="2021-06-12T00:00:00"/>
    <x v="1"/>
    <x v="1"/>
    <d v="2021-07-12T00:00:00"/>
    <n v="426334"/>
    <x v="7"/>
    <s v="C1"/>
    <x v="1"/>
    <s v="Not Verified"/>
    <n v="900000"/>
    <n v="1.1599999999999999E-2"/>
    <n v="840.83"/>
    <n v="0.12870000000000001"/>
    <n v="25000"/>
    <n v="53"/>
    <n v="30138"/>
  </r>
  <r>
    <n v="457540"/>
    <x v="4"/>
    <x v="0"/>
    <x v="0"/>
    <m/>
    <x v="0"/>
    <x v="1"/>
    <x v="32"/>
    <d v="2021-04-10T00:00:00"/>
    <d v="2021-03-10T00:00:00"/>
    <x v="1"/>
    <x v="1"/>
    <d v="2021-04-10T00:00:00"/>
    <n v="568872"/>
    <x v="7"/>
    <s v="C1"/>
    <x v="1"/>
    <s v="Not Verified"/>
    <n v="14664"/>
    <n v="5.8099999999999999E-2"/>
    <n v="201.8"/>
    <n v="0.12870000000000001"/>
    <n v="6000"/>
    <n v="33"/>
    <n v="6249"/>
  </r>
  <r>
    <n v="995561"/>
    <x v="1"/>
    <x v="0"/>
    <x v="3"/>
    <s v="METALUBE CORPORATION"/>
    <x v="0"/>
    <x v="1"/>
    <x v="13"/>
    <d v="2021-07-15T00:00:00"/>
    <d v="2021-11-14T00:00:00"/>
    <x v="1"/>
    <x v="1"/>
    <d v="2021-12-14T00:00:00"/>
    <n v="1220134"/>
    <x v="7"/>
    <s v="C4"/>
    <x v="1"/>
    <s v="Not Verified"/>
    <n v="53000"/>
    <n v="0.1077"/>
    <n v="34.799999999999997"/>
    <n v="0.1527"/>
    <n v="1000"/>
    <n v="23"/>
    <n v="1253"/>
  </r>
  <r>
    <n v="468945"/>
    <x v="5"/>
    <x v="0"/>
    <x v="4"/>
    <s v="Bonita Community health center"/>
    <x v="0"/>
    <x v="1"/>
    <x v="31"/>
    <d v="2021-12-12T00:00:00"/>
    <d v="2021-12-12T00:00:00"/>
    <x v="1"/>
    <x v="1"/>
    <d v="2022-01-12T00:00:00"/>
    <n v="591040"/>
    <x v="7"/>
    <s v="C1"/>
    <x v="1"/>
    <s v="Not Verified"/>
    <n v="108600"/>
    <n v="0.15859999999999999"/>
    <n v="269.07"/>
    <n v="0.12870000000000001"/>
    <n v="8000"/>
    <n v="29"/>
    <n v="9683"/>
  </r>
  <r>
    <n v="357874"/>
    <x v="1"/>
    <x v="0"/>
    <x v="7"/>
    <s v="citrus cafe inc"/>
    <x v="0"/>
    <x v="1"/>
    <x v="34"/>
    <d v="2021-08-09T00:00:00"/>
    <d v="2021-04-09T00:00:00"/>
    <x v="1"/>
    <x v="1"/>
    <d v="2021-05-09T00:00:00"/>
    <n v="363521"/>
    <x v="7"/>
    <s v="C3"/>
    <x v="1"/>
    <s v="Not Verified"/>
    <n v="105000"/>
    <n v="0.2029"/>
    <n v="172.07"/>
    <n v="0.1241"/>
    <n v="5150"/>
    <n v="51"/>
    <n v="5404"/>
  </r>
  <r>
    <n v="515463"/>
    <x v="20"/>
    <x v="0"/>
    <x v="3"/>
    <s v="FUSD"/>
    <x v="4"/>
    <x v="1"/>
    <x v="27"/>
    <d v="2021-05-13T00:00:00"/>
    <d v="2021-06-13T00:00:00"/>
    <x v="1"/>
    <x v="1"/>
    <d v="2021-07-13T00:00:00"/>
    <n v="666303"/>
    <x v="7"/>
    <s v="D2"/>
    <x v="1"/>
    <s v="Not Verified"/>
    <n v="37785"/>
    <n v="0.2185"/>
    <n v="207.88"/>
    <n v="0.14960000000000001"/>
    <n v="6000"/>
    <n v="15"/>
    <n v="7484"/>
  </r>
  <r>
    <n v="515442"/>
    <x v="19"/>
    <x v="0"/>
    <x v="3"/>
    <s v="Mattec Corporation"/>
    <x v="4"/>
    <x v="1"/>
    <x v="27"/>
    <d v="2021-05-16T00:00:00"/>
    <d v="2021-06-13T00:00:00"/>
    <x v="1"/>
    <x v="1"/>
    <d v="2021-07-13T00:00:00"/>
    <n v="666270"/>
    <x v="7"/>
    <s v="D4"/>
    <x v="1"/>
    <s v="Not Verified"/>
    <n v="66000"/>
    <n v="9.1300000000000006E-2"/>
    <n v="70.02"/>
    <n v="0.157"/>
    <n v="2000"/>
    <n v="23"/>
    <n v="2521"/>
  </r>
  <r>
    <n v="1031371"/>
    <x v="9"/>
    <x v="0"/>
    <x v="7"/>
    <s v="Cassidy Turley"/>
    <x v="4"/>
    <x v="1"/>
    <x v="22"/>
    <d v="2021-02-13T00:00:00"/>
    <d v="2021-02-13T00:00:00"/>
    <x v="1"/>
    <x v="1"/>
    <d v="2021-03-13T00:00:00"/>
    <n v="1260810"/>
    <x v="7"/>
    <s v="D2"/>
    <x v="1"/>
    <s v="Not Verified"/>
    <n v="45000"/>
    <n v="7.1199999999999999E-2"/>
    <n v="142.16"/>
    <n v="0.16769999999999999"/>
    <n v="4000"/>
    <n v="13"/>
    <n v="4667"/>
  </r>
  <r>
    <n v="517822"/>
    <x v="1"/>
    <x v="0"/>
    <x v="7"/>
    <s v="UC Davis"/>
    <x v="4"/>
    <x v="1"/>
    <x v="27"/>
    <d v="2021-05-13T00:00:00"/>
    <d v="2021-06-13T00:00:00"/>
    <x v="1"/>
    <x v="1"/>
    <d v="2021-07-13T00:00:00"/>
    <n v="669260"/>
    <x v="7"/>
    <s v="D3"/>
    <x v="1"/>
    <s v="Not Verified"/>
    <n v="61000"/>
    <n v="5.6300000000000003E-2"/>
    <n v="348.28"/>
    <n v="0.15329999999999999"/>
    <n v="10000"/>
    <n v="12"/>
    <n v="12538"/>
  </r>
  <r>
    <n v="379135"/>
    <x v="33"/>
    <x v="0"/>
    <x v="8"/>
    <s v="Caterpillar"/>
    <x v="4"/>
    <x v="1"/>
    <x v="8"/>
    <d v="2021-02-12T00:00:00"/>
    <d v="2021-03-12T00:00:00"/>
    <x v="1"/>
    <x v="1"/>
    <d v="2021-04-12T00:00:00"/>
    <n v="405222"/>
    <x v="7"/>
    <s v="D4"/>
    <x v="1"/>
    <s v="Not Verified"/>
    <n v="24396"/>
    <n v="0.2248"/>
    <n v="138.77000000000001"/>
    <n v="0.15049999999999999"/>
    <n v="4000"/>
    <n v="14"/>
    <n v="4994"/>
  </r>
  <r>
    <n v="829828"/>
    <x v="18"/>
    <x v="0"/>
    <x v="2"/>
    <s v="Eisai Inc"/>
    <x v="4"/>
    <x v="1"/>
    <x v="44"/>
    <d v="2021-05-16T00:00:00"/>
    <d v="2021-08-14T00:00:00"/>
    <x v="1"/>
    <x v="1"/>
    <d v="2021-09-14T00:00:00"/>
    <n v="1038954"/>
    <x v="7"/>
    <s v="D1"/>
    <x v="1"/>
    <s v="Not Verified"/>
    <n v="214200"/>
    <n v="0.1338"/>
    <n v="328.72"/>
    <n v="0.15620000000000001"/>
    <n v="9400"/>
    <n v="19"/>
    <n v="11834"/>
  </r>
  <r>
    <n v="576208"/>
    <x v="0"/>
    <x v="0"/>
    <x v="5"/>
    <s v="Quality Foods LLC"/>
    <x v="4"/>
    <x v="1"/>
    <x v="54"/>
    <d v="2021-04-15T00:00:00"/>
    <d v="2021-09-13T00:00:00"/>
    <x v="1"/>
    <x v="1"/>
    <d v="2021-10-13T00:00:00"/>
    <n v="741046"/>
    <x v="7"/>
    <s v="D3"/>
    <x v="1"/>
    <s v="Not Verified"/>
    <n v="25440"/>
    <n v="0.12690000000000001"/>
    <n v="41.95"/>
    <n v="0.15579999999999999"/>
    <n v="1200"/>
    <n v="11"/>
    <n v="1510"/>
  </r>
  <r>
    <n v="451659"/>
    <x v="1"/>
    <x v="0"/>
    <x v="3"/>
    <s v="Harrington Industrial Plastics"/>
    <x v="1"/>
    <x v="1"/>
    <x v="15"/>
    <d v="2021-10-12T00:00:00"/>
    <d v="2021-11-12T00:00:00"/>
    <x v="1"/>
    <x v="1"/>
    <d v="2021-12-12T00:00:00"/>
    <n v="556684"/>
    <x v="7"/>
    <s v="E2"/>
    <x v="1"/>
    <s v="Not Verified"/>
    <n v="146000"/>
    <n v="0.2412"/>
    <n v="88.76"/>
    <n v="0.16700000000000001"/>
    <n v="2500"/>
    <n v="54"/>
    <n v="3195"/>
  </r>
  <r>
    <n v="891012"/>
    <x v="20"/>
    <x v="0"/>
    <x v="7"/>
    <s v="Diamond Insurance Agency"/>
    <x v="1"/>
    <x v="1"/>
    <x v="10"/>
    <d v="2021-07-15T00:00:00"/>
    <d v="2021-11-14T00:00:00"/>
    <x v="1"/>
    <x v="1"/>
    <d v="2021-12-14T00:00:00"/>
    <n v="1107730"/>
    <x v="7"/>
    <s v="E1"/>
    <x v="1"/>
    <s v="Not Verified"/>
    <n v="54000"/>
    <n v="6.5100000000000005E-2"/>
    <n v="255.32"/>
    <n v="0.18640000000000001"/>
    <n v="7000"/>
    <n v="16"/>
    <n v="9210"/>
  </r>
  <r>
    <n v="848405"/>
    <x v="34"/>
    <x v="0"/>
    <x v="3"/>
    <s v="Massey/Alpha Coal Co"/>
    <x v="2"/>
    <x v="1"/>
    <x v="11"/>
    <d v="2021-10-15T00:00:00"/>
    <d v="2021-03-13T00:00:00"/>
    <x v="1"/>
    <x v="1"/>
    <d v="2021-04-13T00:00:00"/>
    <n v="1060009"/>
    <x v="7"/>
    <s v="B3"/>
    <x v="1"/>
    <s v="Not Verified"/>
    <n v="95610"/>
    <n v="0.21560000000000001"/>
    <n v="196.41"/>
    <n v="0.1099"/>
    <n v="6000"/>
    <n v="13"/>
    <n v="6811"/>
  </r>
  <r>
    <n v="487348"/>
    <x v="20"/>
    <x v="0"/>
    <x v="3"/>
    <s v="Post Office"/>
    <x v="2"/>
    <x v="1"/>
    <x v="46"/>
    <d v="2021-03-16T00:00:00"/>
    <d v="2021-03-13T00:00:00"/>
    <x v="1"/>
    <x v="1"/>
    <d v="2021-04-13T00:00:00"/>
    <n v="621231"/>
    <x v="7"/>
    <s v="B4"/>
    <x v="1"/>
    <s v="Not Verified"/>
    <n v="52000"/>
    <n v="6.5500000000000003E-2"/>
    <n v="163.68"/>
    <n v="0.1099"/>
    <n v="5000"/>
    <n v="11"/>
    <n v="5893"/>
  </r>
  <r>
    <n v="443926"/>
    <x v="0"/>
    <x v="0"/>
    <x v="10"/>
    <s v="Corrections Corporation of America"/>
    <x v="0"/>
    <x v="3"/>
    <x v="52"/>
    <d v="2021-07-14T00:00:00"/>
    <d v="2021-10-12T00:00:00"/>
    <x v="1"/>
    <x v="1"/>
    <d v="2021-11-12T00:00:00"/>
    <n v="540662"/>
    <x v="7"/>
    <s v="C1"/>
    <x v="1"/>
    <s v="Not Verified"/>
    <n v="140004"/>
    <n v="0.18990000000000001"/>
    <n v="151.35"/>
    <n v="0.12870000000000001"/>
    <n v="4500"/>
    <n v="38"/>
    <n v="5449"/>
  </r>
  <r>
    <n v="370518"/>
    <x v="37"/>
    <x v="0"/>
    <x v="4"/>
    <s v="Windsor Solutions, Inc."/>
    <x v="4"/>
    <x v="3"/>
    <x v="40"/>
    <d v="2021-05-16T00:00:00"/>
    <d v="2021-04-11T00:00:00"/>
    <x v="1"/>
    <x v="1"/>
    <d v="2021-05-11T00:00:00"/>
    <n v="387451"/>
    <x v="7"/>
    <s v="D4"/>
    <x v="1"/>
    <s v="Not Verified"/>
    <n v="87500"/>
    <n v="9.0800000000000006E-2"/>
    <n v="260.19"/>
    <n v="0.15049999999999999"/>
    <n v="7500"/>
    <n v="30"/>
    <n v="9226"/>
  </r>
  <r>
    <n v="798517"/>
    <x v="1"/>
    <x v="0"/>
    <x v="6"/>
    <s v="1800-got-junk?"/>
    <x v="3"/>
    <x v="2"/>
    <x v="44"/>
    <d v="2021-05-13T00:00:00"/>
    <d v="2021-11-12T00:00:00"/>
    <x v="1"/>
    <x v="1"/>
    <d v="2021-12-12T00:00:00"/>
    <n v="1003644"/>
    <x v="7"/>
    <s v="A4"/>
    <x v="1"/>
    <s v="Not Verified"/>
    <n v="24000"/>
    <n v="1.6E-2"/>
    <n v="74.650000000000006"/>
    <n v="7.4899999999999994E-2"/>
    <n v="2400"/>
    <n v="8"/>
    <n v="2516"/>
  </r>
  <r>
    <n v="1026191"/>
    <x v="5"/>
    <x v="0"/>
    <x v="3"/>
    <s v="Dixie Blueprint Services Inc"/>
    <x v="3"/>
    <x v="2"/>
    <x v="22"/>
    <d v="2021-11-14T00:00:00"/>
    <d v="2021-12-14T00:00:00"/>
    <x v="1"/>
    <x v="1"/>
    <d v="2022-01-14T00:00:00"/>
    <n v="1255343"/>
    <x v="7"/>
    <s v="A2"/>
    <x v="1"/>
    <s v="Not Verified"/>
    <n v="42000"/>
    <n v="0.26140000000000002"/>
    <n v="245.63"/>
    <n v="6.6199999999999995E-2"/>
    <n v="8000"/>
    <n v="12"/>
    <n v="8843"/>
  </r>
  <r>
    <n v="834397"/>
    <x v="5"/>
    <x v="0"/>
    <x v="3"/>
    <m/>
    <x v="3"/>
    <x v="2"/>
    <x v="11"/>
    <d v="2021-09-11T00:00:00"/>
    <d v="2021-09-11T00:00:00"/>
    <x v="1"/>
    <x v="1"/>
    <d v="2021-10-11T00:00:00"/>
    <n v="1044237"/>
    <x v="7"/>
    <s v="A4"/>
    <x v="1"/>
    <s v="Not Verified"/>
    <n v="50000"/>
    <n v="0.17979999999999999"/>
    <n v="248.82"/>
    <n v="7.4899999999999994E-2"/>
    <n v="8000"/>
    <n v="25"/>
    <n v="8050"/>
  </r>
  <r>
    <n v="672711"/>
    <x v="31"/>
    <x v="0"/>
    <x v="3"/>
    <s v="Green Turtle Bay Inc."/>
    <x v="3"/>
    <x v="2"/>
    <x v="0"/>
    <d v="2021-05-16T00:00:00"/>
    <d v="2021-01-14T00:00:00"/>
    <x v="1"/>
    <x v="1"/>
    <d v="2021-02-14T00:00:00"/>
    <n v="859914"/>
    <x v="7"/>
    <s v="A4"/>
    <x v="1"/>
    <s v="Not Verified"/>
    <n v="65000"/>
    <n v="0.12790000000000001"/>
    <n v="279.08999999999997"/>
    <n v="7.2900000000000006E-2"/>
    <n v="9000"/>
    <n v="36"/>
    <n v="10043"/>
  </r>
  <r>
    <n v="348208"/>
    <x v="29"/>
    <x v="0"/>
    <x v="0"/>
    <s v="housewife"/>
    <x v="3"/>
    <x v="2"/>
    <x v="56"/>
    <d v="2021-05-11T00:00:00"/>
    <d v="2021-06-11T00:00:00"/>
    <x v="1"/>
    <x v="1"/>
    <d v="2021-07-11T00:00:00"/>
    <n v="349177"/>
    <x v="7"/>
    <s v="A1"/>
    <x v="1"/>
    <s v="Not Verified"/>
    <n v="39996"/>
    <n v="6.3899999999999998E-2"/>
    <n v="93.14"/>
    <n v="7.3700000000000002E-2"/>
    <n v="3000"/>
    <n v="7"/>
    <n v="3353"/>
  </r>
  <r>
    <n v="475792"/>
    <x v="33"/>
    <x v="0"/>
    <x v="3"/>
    <s v="WALMART"/>
    <x v="3"/>
    <x v="2"/>
    <x v="46"/>
    <d v="2021-03-13T00:00:00"/>
    <d v="2021-03-13T00:00:00"/>
    <x v="1"/>
    <x v="1"/>
    <d v="2021-04-13T00:00:00"/>
    <n v="602488"/>
    <x v="7"/>
    <s v="A1"/>
    <x v="1"/>
    <s v="Not Verified"/>
    <n v="33600"/>
    <n v="3.39E-2"/>
    <n v="76.510000000000005"/>
    <n v="6.3899999999999998E-2"/>
    <n v="2500"/>
    <n v="31"/>
    <n v="2754"/>
  </r>
  <r>
    <n v="459122"/>
    <x v="1"/>
    <x v="0"/>
    <x v="2"/>
    <s v="Aspire Communications"/>
    <x v="3"/>
    <x v="2"/>
    <x v="32"/>
    <d v="2021-02-10T00:00:00"/>
    <d v="2021-02-10T00:00:00"/>
    <x v="1"/>
    <x v="1"/>
    <d v="2021-03-10T00:00:00"/>
    <n v="572081"/>
    <x v="7"/>
    <s v="A3"/>
    <x v="1"/>
    <s v="Not Verified"/>
    <n v="95327.44"/>
    <n v="9.5999999999999992E-3"/>
    <n v="135.03"/>
    <n v="7.7399999999999997E-2"/>
    <n v="4325"/>
    <n v="12"/>
    <n v="4439"/>
  </r>
  <r>
    <n v="624730"/>
    <x v="30"/>
    <x v="0"/>
    <x v="3"/>
    <s v="Horatio Public School"/>
    <x v="3"/>
    <x v="2"/>
    <x v="41"/>
    <d v="2021-12-13T00:00:00"/>
    <d v="2021-12-13T00:00:00"/>
    <x v="1"/>
    <x v="1"/>
    <d v="2022-01-13T00:00:00"/>
    <n v="800609"/>
    <x v="7"/>
    <s v="A4"/>
    <x v="1"/>
    <s v="Not Verified"/>
    <n v="39960"/>
    <n v="0.18679999999999999"/>
    <n v="171.74"/>
    <n v="6.54E-2"/>
    <n v="5600"/>
    <n v="26"/>
    <n v="6183"/>
  </r>
  <r>
    <n v="892672"/>
    <x v="20"/>
    <x v="0"/>
    <x v="3"/>
    <s v="Compucom Systems Inc."/>
    <x v="2"/>
    <x v="2"/>
    <x v="10"/>
    <d v="2021-06-14T00:00:00"/>
    <d v="2021-06-14T00:00:00"/>
    <x v="1"/>
    <x v="1"/>
    <d v="2021-07-14T00:00:00"/>
    <n v="1109641"/>
    <x v="7"/>
    <s v="B1"/>
    <x v="1"/>
    <s v="Not Verified"/>
    <n v="50000"/>
    <n v="7.46E-2"/>
    <n v="32.229999999999997"/>
    <n v="9.9099999999999994E-2"/>
    <n v="1000"/>
    <n v="13"/>
    <n v="1157"/>
  </r>
  <r>
    <n v="407423"/>
    <x v="8"/>
    <x v="0"/>
    <x v="2"/>
    <s v="Sidney Federal Credit Union"/>
    <x v="2"/>
    <x v="2"/>
    <x v="28"/>
    <d v="2021-03-10T00:00:00"/>
    <d v="2021-03-10T00:00:00"/>
    <x v="1"/>
    <x v="1"/>
    <d v="2021-04-10T00:00:00"/>
    <n v="456748"/>
    <x v="7"/>
    <s v="B4"/>
    <x v="1"/>
    <s v="Not Verified"/>
    <n v="22000"/>
    <n v="0.14729999999999999"/>
    <n v="198.99"/>
    <n v="0.11890000000000001"/>
    <n v="6000"/>
    <n v="17"/>
    <n v="6484"/>
  </r>
  <r>
    <n v="618031"/>
    <x v="32"/>
    <x v="0"/>
    <x v="4"/>
    <s v="mission hospitals"/>
    <x v="2"/>
    <x v="2"/>
    <x v="49"/>
    <d v="2021-08-12T00:00:00"/>
    <d v="2021-08-12T00:00:00"/>
    <x v="1"/>
    <x v="1"/>
    <d v="2021-09-12T00:00:00"/>
    <n v="792298"/>
    <x v="7"/>
    <s v="B5"/>
    <x v="1"/>
    <s v="Not Verified"/>
    <n v="35412"/>
    <n v="7.0499999999999993E-2"/>
    <n v="162.19"/>
    <n v="0.1036"/>
    <n v="5000"/>
    <n v="28"/>
    <n v="5623"/>
  </r>
  <r>
    <n v="522459"/>
    <x v="37"/>
    <x v="0"/>
    <x v="6"/>
    <s v="Community Bank"/>
    <x v="0"/>
    <x v="2"/>
    <x v="27"/>
    <d v="2021-08-13T00:00:00"/>
    <d v="2021-06-13T00:00:00"/>
    <x v="1"/>
    <x v="1"/>
    <d v="2021-07-13T00:00:00"/>
    <n v="675802"/>
    <x v="7"/>
    <s v="C2"/>
    <x v="1"/>
    <s v="Not Verified"/>
    <n v="21600"/>
    <n v="0.1744"/>
    <n v="118.96"/>
    <n v="0.1361"/>
    <n v="3500"/>
    <n v="9"/>
    <n v="4283"/>
  </r>
  <r>
    <n v="589400"/>
    <x v="18"/>
    <x v="0"/>
    <x v="6"/>
    <s v="ecsm uitilty contractors"/>
    <x v="0"/>
    <x v="2"/>
    <x v="54"/>
    <d v="2021-05-16T00:00:00"/>
    <d v="2021-01-12T00:00:00"/>
    <x v="1"/>
    <x v="1"/>
    <d v="2021-02-12T00:00:00"/>
    <n v="757170"/>
    <x v="7"/>
    <s v="C2"/>
    <x v="1"/>
    <s v="Not Verified"/>
    <n v="26400"/>
    <n v="0.1132"/>
    <n v="248.12"/>
    <n v="0.1361"/>
    <n v="7300"/>
    <n v="18"/>
    <n v="8335"/>
  </r>
  <r>
    <n v="413761"/>
    <x v="5"/>
    <x v="0"/>
    <x v="6"/>
    <s v="T and D Flooring Inc."/>
    <x v="0"/>
    <x v="2"/>
    <x v="23"/>
    <d v="2021-06-12T00:00:00"/>
    <d v="2021-06-12T00:00:00"/>
    <x v="1"/>
    <x v="1"/>
    <d v="2021-07-12T00:00:00"/>
    <n v="467376"/>
    <x v="7"/>
    <s v="C3"/>
    <x v="1"/>
    <s v="Not Verified"/>
    <n v="29004"/>
    <n v="0.15390000000000001"/>
    <n v="67.55"/>
    <n v="0.13159999999999999"/>
    <n v="2000"/>
    <n v="4"/>
    <n v="2431"/>
  </r>
  <r>
    <n v="436877"/>
    <x v="18"/>
    <x v="0"/>
    <x v="8"/>
    <s v="adp"/>
    <x v="0"/>
    <x v="2"/>
    <x v="20"/>
    <d v="2021-12-11T00:00:00"/>
    <d v="2021-12-11T00:00:00"/>
    <x v="1"/>
    <x v="1"/>
    <d v="2022-01-11T00:00:00"/>
    <n v="523943"/>
    <x v="7"/>
    <s v="C5"/>
    <x v="1"/>
    <s v="Not Verified"/>
    <n v="50000"/>
    <n v="0.1454"/>
    <n v="41.17"/>
    <n v="0.1426"/>
    <n v="1200"/>
    <n v="9"/>
    <n v="1461"/>
  </r>
  <r>
    <n v="385691"/>
    <x v="1"/>
    <x v="0"/>
    <x v="6"/>
    <s v="Goodwill Industries of Orange County"/>
    <x v="1"/>
    <x v="2"/>
    <x v="33"/>
    <d v="2021-04-13T00:00:00"/>
    <d v="2021-04-12T00:00:00"/>
    <x v="1"/>
    <x v="1"/>
    <d v="2021-05-12T00:00:00"/>
    <n v="417478"/>
    <x v="7"/>
    <s v="E2"/>
    <x v="1"/>
    <s v="Not Verified"/>
    <n v="35000"/>
    <n v="0.23449999999999999"/>
    <n v="123.06"/>
    <n v="0.16"/>
    <n v="3500"/>
    <n v="27"/>
    <n v="4430"/>
  </r>
  <r>
    <n v="479029"/>
    <x v="13"/>
    <x v="0"/>
    <x v="4"/>
    <s v="Tacoma Fire Department"/>
    <x v="1"/>
    <x v="2"/>
    <x v="24"/>
    <d v="2021-08-10T00:00:00"/>
    <d v="2021-08-10T00:00:00"/>
    <x v="1"/>
    <x v="1"/>
    <d v="2021-09-10T00:00:00"/>
    <n v="608512"/>
    <x v="7"/>
    <s v="E1"/>
    <x v="1"/>
    <s v="Not Verified"/>
    <n v="69830"/>
    <n v="0.11020000000000001"/>
    <n v="530.66999999999996"/>
    <n v="0.16450000000000001"/>
    <n v="15000"/>
    <n v="15"/>
    <n v="15983"/>
  </r>
  <r>
    <n v="866970"/>
    <x v="22"/>
    <x v="0"/>
    <x v="3"/>
    <s v="Jonti-Craft,Inc."/>
    <x v="0"/>
    <x v="2"/>
    <x v="11"/>
    <d v="2021-05-16T00:00:00"/>
    <d v="2021-04-13T00:00:00"/>
    <x v="1"/>
    <x v="1"/>
    <d v="2021-05-13T00:00:00"/>
    <n v="1080495"/>
    <x v="7"/>
    <s v="C1"/>
    <x v="1"/>
    <s v="Not Verified"/>
    <n v="35000"/>
    <n v="0.216"/>
    <n v="141.5"/>
    <n v="0.12989999999999999"/>
    <n v="4200"/>
    <n v="17"/>
    <n v="4875"/>
  </r>
  <r>
    <n v="540772"/>
    <x v="25"/>
    <x v="0"/>
    <x v="8"/>
    <s v="Mountain View Internal Medicine"/>
    <x v="0"/>
    <x v="2"/>
    <x v="43"/>
    <d v="2021-07-13T00:00:00"/>
    <d v="2021-07-13T00:00:00"/>
    <x v="1"/>
    <x v="1"/>
    <d v="2021-08-13T00:00:00"/>
    <n v="698130"/>
    <x v="7"/>
    <s v="C2"/>
    <x v="1"/>
    <s v="Not Verified"/>
    <n v="32868"/>
    <n v="0.20519999999999999"/>
    <n v="84.98"/>
    <n v="0.1361"/>
    <n v="2500"/>
    <n v="7"/>
    <n v="3059"/>
  </r>
  <r>
    <n v="716333"/>
    <x v="21"/>
    <x v="0"/>
    <x v="6"/>
    <s v="Konica Minolta Business Systems"/>
    <x v="3"/>
    <x v="0"/>
    <x v="29"/>
    <d v="2021-05-11T00:00:00"/>
    <d v="2021-05-11T00:00:00"/>
    <x v="1"/>
    <x v="1"/>
    <d v="2021-06-11T00:00:00"/>
    <n v="910141"/>
    <x v="7"/>
    <s v="A1"/>
    <x v="1"/>
    <s v="Not Verified"/>
    <n v="36000"/>
    <n v="9.8000000000000004E-2"/>
    <n v="90.48"/>
    <n v="5.4199999999999998E-2"/>
    <n v="3000"/>
    <n v="36"/>
    <n v="3014"/>
  </r>
  <r>
    <n v="315507"/>
    <x v="12"/>
    <x v="0"/>
    <x v="6"/>
    <s v="Adoption Center of Change"/>
    <x v="3"/>
    <x v="0"/>
    <x v="35"/>
    <d v="2021-03-11T00:00:00"/>
    <d v="2021-05-10T00:00:00"/>
    <x v="1"/>
    <x v="1"/>
    <d v="2021-06-10T00:00:00"/>
    <n v="315462"/>
    <x v="7"/>
    <s v="A2"/>
    <x v="1"/>
    <s v="Not Verified"/>
    <n v="36000"/>
    <n v="1.7999999999999999E-2"/>
    <n v="31.19"/>
    <n v="7.6799999999999993E-2"/>
    <n v="1000"/>
    <n v="16"/>
    <n v="1108"/>
  </r>
  <r>
    <n v="476513"/>
    <x v="36"/>
    <x v="0"/>
    <x v="6"/>
    <s v="McKee Marburger &amp; Fagnant PC"/>
    <x v="3"/>
    <x v="0"/>
    <x v="24"/>
    <d v="2021-04-15T00:00:00"/>
    <d v="2021-05-11T00:00:00"/>
    <x v="1"/>
    <x v="1"/>
    <d v="2021-06-11T00:00:00"/>
    <n v="603677"/>
    <x v="7"/>
    <s v="A3"/>
    <x v="1"/>
    <s v="Not Verified"/>
    <n v="39200"/>
    <n v="0.2155"/>
    <n v="78.05"/>
    <n v="7.7399999999999997E-2"/>
    <n v="2500"/>
    <n v="23"/>
    <n v="2681"/>
  </r>
  <r>
    <n v="818412"/>
    <x v="1"/>
    <x v="0"/>
    <x v="6"/>
    <s v="institute of technology"/>
    <x v="3"/>
    <x v="0"/>
    <x v="44"/>
    <d v="2021-05-16T00:00:00"/>
    <d v="2021-04-13T00:00:00"/>
    <x v="1"/>
    <x v="1"/>
    <d v="2021-05-13T00:00:00"/>
    <n v="1026343"/>
    <x v="7"/>
    <s v="A4"/>
    <x v="1"/>
    <s v="Not Verified"/>
    <n v="32000"/>
    <n v="0.15859999999999999"/>
    <n v="180.39"/>
    <n v="7.4899999999999994E-2"/>
    <n v="5800"/>
    <n v="9"/>
    <n v="6347"/>
  </r>
  <r>
    <n v="674215"/>
    <x v="1"/>
    <x v="0"/>
    <x v="3"/>
    <s v="Cedars-Sinai Medical Group"/>
    <x v="3"/>
    <x v="0"/>
    <x v="0"/>
    <d v="2021-02-14T00:00:00"/>
    <d v="2021-11-12T00:00:00"/>
    <x v="1"/>
    <x v="1"/>
    <d v="2021-12-12T00:00:00"/>
    <n v="861754"/>
    <x v="7"/>
    <s v="A1"/>
    <x v="1"/>
    <s v="Not Verified"/>
    <n v="38400"/>
    <n v="0.19750000000000001"/>
    <n v="331.76"/>
    <n v="5.4199999999999998E-2"/>
    <n v="11000"/>
    <n v="22"/>
    <n v="11745"/>
  </r>
  <r>
    <n v="414017"/>
    <x v="1"/>
    <x v="0"/>
    <x v="3"/>
    <s v="Tapemation Machining Inc."/>
    <x v="3"/>
    <x v="0"/>
    <x v="23"/>
    <d v="2021-10-13T00:00:00"/>
    <d v="2021-06-12T00:00:00"/>
    <x v="1"/>
    <x v="1"/>
    <d v="2021-07-12T00:00:00"/>
    <n v="467777"/>
    <x v="7"/>
    <s v="A2"/>
    <x v="1"/>
    <s v="Not Verified"/>
    <n v="55000"/>
    <n v="6.4999999999999997E-3"/>
    <n v="93.58"/>
    <n v="7.6799999999999993E-2"/>
    <n v="3000"/>
    <n v="11"/>
    <n v="3369"/>
  </r>
  <r>
    <n v="1024051"/>
    <x v="28"/>
    <x v="0"/>
    <x v="3"/>
    <m/>
    <x v="3"/>
    <x v="0"/>
    <x v="22"/>
    <d v="2021-05-16T00:00:00"/>
    <d v="2021-12-14T00:00:00"/>
    <x v="1"/>
    <x v="1"/>
    <d v="2022-01-14T00:00:00"/>
    <n v="1253149"/>
    <x v="7"/>
    <s v="A4"/>
    <x v="1"/>
    <s v="Not Verified"/>
    <n v="10000"/>
    <n v="2.76E-2"/>
    <n v="93.88"/>
    <n v="7.9000000000000001E-2"/>
    <n v="3000"/>
    <n v="8"/>
    <n v="3380"/>
  </r>
  <r>
    <n v="991431"/>
    <x v="29"/>
    <x v="0"/>
    <x v="8"/>
    <s v="Federal Bureau of Prisons"/>
    <x v="3"/>
    <x v="0"/>
    <x v="13"/>
    <d v="2021-04-15T00:00:00"/>
    <d v="2021-11-14T00:00:00"/>
    <x v="1"/>
    <x v="1"/>
    <d v="2021-12-14T00:00:00"/>
    <n v="1215598"/>
    <x v="7"/>
    <s v="A2"/>
    <x v="1"/>
    <s v="Not Verified"/>
    <n v="42000"/>
    <n v="0.16830000000000001"/>
    <n v="92.12"/>
    <n v="6.6199999999999995E-2"/>
    <n v="3000"/>
    <n v="17"/>
    <n v="3316"/>
  </r>
  <r>
    <n v="724727"/>
    <x v="10"/>
    <x v="0"/>
    <x v="8"/>
    <s v="USDA"/>
    <x v="3"/>
    <x v="0"/>
    <x v="29"/>
    <d v="2021-05-13T00:00:00"/>
    <d v="2021-04-13T00:00:00"/>
    <x v="1"/>
    <x v="1"/>
    <d v="2021-05-13T00:00:00"/>
    <n v="919879"/>
    <x v="7"/>
    <s v="A2"/>
    <x v="1"/>
    <s v="Not Verified"/>
    <n v="59600"/>
    <n v="0.22209999999999999"/>
    <n v="151.63999999999999"/>
    <n v="5.79E-2"/>
    <n v="5000"/>
    <n v="33"/>
    <n v="5404"/>
  </r>
  <r>
    <n v="432850"/>
    <x v="16"/>
    <x v="0"/>
    <x v="8"/>
    <s v="Massachusetts General Hospital"/>
    <x v="3"/>
    <x v="0"/>
    <x v="20"/>
    <d v="2021-10-14T00:00:00"/>
    <d v="2021-01-11T00:00:00"/>
    <x v="1"/>
    <x v="1"/>
    <d v="2021-02-11T00:00:00"/>
    <n v="515085"/>
    <x v="7"/>
    <s v="A3"/>
    <x v="1"/>
    <s v="Not Verified"/>
    <n v="44004"/>
    <n v="0.153"/>
    <n v="140.49"/>
    <n v="7.7399999999999997E-2"/>
    <n v="4500"/>
    <n v="15"/>
    <n v="4893"/>
  </r>
  <r>
    <n v="749107"/>
    <x v="25"/>
    <x v="0"/>
    <x v="8"/>
    <s v="Digital Intelligence Systems"/>
    <x v="3"/>
    <x v="0"/>
    <x v="25"/>
    <d v="2021-04-16T00:00:00"/>
    <d v="2021-05-14T00:00:00"/>
    <x v="1"/>
    <x v="1"/>
    <d v="2021-06-14T00:00:00"/>
    <n v="948313"/>
    <x v="7"/>
    <s v="A3"/>
    <x v="1"/>
    <s v="Not Verified"/>
    <n v="78000"/>
    <n v="0.1037"/>
    <n v="185.24"/>
    <n v="6.9900000000000004E-2"/>
    <n v="6000"/>
    <n v="20"/>
    <n v="6668"/>
  </r>
  <r>
    <n v="805934"/>
    <x v="1"/>
    <x v="0"/>
    <x v="8"/>
    <s v="Sonoma Beverage Company"/>
    <x v="3"/>
    <x v="0"/>
    <x v="44"/>
    <d v="2021-10-15T00:00:00"/>
    <d v="2021-07-14T00:00:00"/>
    <x v="1"/>
    <x v="1"/>
    <d v="2021-08-14T00:00:00"/>
    <n v="1012080"/>
    <x v="7"/>
    <s v="A4"/>
    <x v="1"/>
    <s v="Not Verified"/>
    <n v="75000"/>
    <n v="1.6799999999999999E-2"/>
    <n v="93.31"/>
    <n v="7.4899999999999994E-2"/>
    <n v="3000"/>
    <n v="18"/>
    <n v="3359"/>
  </r>
  <r>
    <n v="556016"/>
    <x v="8"/>
    <x v="0"/>
    <x v="4"/>
    <s v="Daily Racing Form"/>
    <x v="3"/>
    <x v="0"/>
    <x v="47"/>
    <d v="2021-08-13T00:00:00"/>
    <d v="2021-08-13T00:00:00"/>
    <x v="1"/>
    <x v="1"/>
    <d v="2021-09-13T00:00:00"/>
    <n v="716000"/>
    <x v="7"/>
    <s v="A3"/>
    <x v="1"/>
    <s v="Not Verified"/>
    <n v="52000"/>
    <n v="0.18079999999999999"/>
    <n v="204.22"/>
    <n v="7.1400000000000005E-2"/>
    <n v="6600"/>
    <n v="19"/>
    <n v="7352"/>
  </r>
  <r>
    <n v="381703"/>
    <x v="1"/>
    <x v="0"/>
    <x v="4"/>
    <s v="New Dream Network LLC"/>
    <x v="3"/>
    <x v="0"/>
    <x v="33"/>
    <d v="2021-03-10T00:00:00"/>
    <d v="2021-03-10T00:00:00"/>
    <x v="1"/>
    <x v="1"/>
    <d v="2021-04-10T00:00:00"/>
    <n v="410445"/>
    <x v="7"/>
    <s v="A5"/>
    <x v="1"/>
    <s v="Not Verified"/>
    <n v="60000"/>
    <n v="4.3200000000000002E-2"/>
    <n v="385.14"/>
    <n v="9.6299999999999997E-2"/>
    <n v="12000"/>
    <n v="11"/>
    <n v="12878"/>
  </r>
  <r>
    <n v="348006"/>
    <x v="1"/>
    <x v="0"/>
    <x v="2"/>
    <s v="Favrille Inc."/>
    <x v="3"/>
    <x v="0"/>
    <x v="56"/>
    <d v="2021-09-10T00:00:00"/>
    <d v="2021-08-10T00:00:00"/>
    <x v="1"/>
    <x v="1"/>
    <d v="2021-09-10T00:00:00"/>
    <n v="348841"/>
    <x v="7"/>
    <s v="A1"/>
    <x v="1"/>
    <s v="Not Verified"/>
    <n v="45240"/>
    <n v="1.72E-2"/>
    <n v="99.35"/>
    <n v="7.3700000000000002E-2"/>
    <n v="3200"/>
    <n v="19"/>
    <n v="3550"/>
  </r>
  <r>
    <n v="846807"/>
    <x v="23"/>
    <x v="0"/>
    <x v="5"/>
    <s v="King Soopers"/>
    <x v="3"/>
    <x v="0"/>
    <x v="11"/>
    <d v="2021-01-14T00:00:00"/>
    <d v="2021-01-14T00:00:00"/>
    <x v="1"/>
    <x v="1"/>
    <d v="2021-02-14T00:00:00"/>
    <n v="1058235"/>
    <x v="7"/>
    <s v="A4"/>
    <x v="1"/>
    <s v="Not Verified"/>
    <n v="38000"/>
    <n v="0.1333"/>
    <n v="93.31"/>
    <n v="7.4899999999999994E-2"/>
    <n v="3000"/>
    <n v="6"/>
    <n v="3313"/>
  </r>
  <r>
    <n v="521572"/>
    <x v="0"/>
    <x v="0"/>
    <x v="5"/>
    <s v="St. Martin's Episcopal School"/>
    <x v="3"/>
    <x v="0"/>
    <x v="27"/>
    <d v="2021-04-16T00:00:00"/>
    <d v="2021-06-13T00:00:00"/>
    <x v="1"/>
    <x v="1"/>
    <d v="2021-07-13T00:00:00"/>
    <n v="674479"/>
    <x v="7"/>
    <s v="A4"/>
    <x v="1"/>
    <s v="Not Verified"/>
    <n v="51000"/>
    <n v="0.16889999999999999"/>
    <n v="56"/>
    <n v="7.51E-2"/>
    <n v="1800"/>
    <n v="40"/>
    <n v="2016"/>
  </r>
  <r>
    <n v="1015707"/>
    <x v="8"/>
    <x v="0"/>
    <x v="5"/>
    <s v="beth israel hospital"/>
    <x v="3"/>
    <x v="0"/>
    <x v="22"/>
    <d v="2021-10-15T00:00:00"/>
    <d v="2021-11-13T00:00:00"/>
    <x v="1"/>
    <x v="1"/>
    <d v="2021-12-13T00:00:00"/>
    <n v="1243386"/>
    <x v="7"/>
    <s v="A5"/>
    <x v="1"/>
    <s v="Not Verified"/>
    <n v="59000"/>
    <n v="9.1700000000000004E-2"/>
    <n v="111.14"/>
    <n v="8.8999999999999996E-2"/>
    <n v="3500"/>
    <n v="15"/>
    <n v="3939"/>
  </r>
  <r>
    <n v="417064"/>
    <x v="9"/>
    <x v="0"/>
    <x v="9"/>
    <s v="Dr. Dennis Norkiewicz DDS"/>
    <x v="3"/>
    <x v="0"/>
    <x v="23"/>
    <d v="2021-11-10T00:00:00"/>
    <d v="2021-11-10T00:00:00"/>
    <x v="1"/>
    <x v="1"/>
    <d v="2021-12-10T00:00:00"/>
    <n v="486117"/>
    <x v="7"/>
    <s v="A4"/>
    <x v="1"/>
    <s v="Not Verified"/>
    <n v="42000"/>
    <n v="0.19309999999999999"/>
    <n v="159.74"/>
    <n v="9.3200000000000005E-2"/>
    <n v="5000"/>
    <n v="29"/>
    <n v="5504"/>
  </r>
  <r>
    <n v="974413"/>
    <x v="20"/>
    <x v="0"/>
    <x v="0"/>
    <s v="State of Arizona"/>
    <x v="3"/>
    <x v="0"/>
    <x v="13"/>
    <d v="2021-03-14T00:00:00"/>
    <d v="2021-03-14T00:00:00"/>
    <x v="1"/>
    <x v="1"/>
    <d v="2021-04-14T00:00:00"/>
    <n v="1196491"/>
    <x v="7"/>
    <s v="A1"/>
    <x v="1"/>
    <s v="Not Verified"/>
    <n v="50000"/>
    <n v="0.1459"/>
    <n v="73.05"/>
    <n v="6.0299999999999999E-2"/>
    <n v="2400"/>
    <n v="14"/>
    <n v="2617"/>
  </r>
  <r>
    <n v="776249"/>
    <x v="8"/>
    <x v="0"/>
    <x v="3"/>
    <s v="We Transport"/>
    <x v="3"/>
    <x v="0"/>
    <x v="6"/>
    <d v="2021-04-16T00:00:00"/>
    <d v="2021-06-14T00:00:00"/>
    <x v="1"/>
    <x v="1"/>
    <d v="2021-07-14T00:00:00"/>
    <n v="978576"/>
    <x v="7"/>
    <s v="A4"/>
    <x v="1"/>
    <s v="Not Verified"/>
    <n v="39000"/>
    <n v="0.18429999999999999"/>
    <n v="155.51"/>
    <n v="7.4899999999999994E-2"/>
    <n v="5000"/>
    <n v="13"/>
    <n v="5598"/>
  </r>
  <r>
    <n v="542400"/>
    <x v="1"/>
    <x v="0"/>
    <x v="1"/>
    <s v="Hacienda La Puente Unified"/>
    <x v="3"/>
    <x v="0"/>
    <x v="43"/>
    <d v="2021-07-13T00:00:00"/>
    <d v="2021-07-13T00:00:00"/>
    <x v="1"/>
    <x v="1"/>
    <d v="2021-08-13T00:00:00"/>
    <n v="699965"/>
    <x v="7"/>
    <s v="A4"/>
    <x v="1"/>
    <s v="Not Verified"/>
    <n v="60000"/>
    <n v="1.04E-2"/>
    <n v="186.67"/>
    <n v="7.51E-2"/>
    <n v="6000"/>
    <n v="42"/>
    <n v="6720"/>
  </r>
  <r>
    <n v="450996"/>
    <x v="1"/>
    <x v="0"/>
    <x v="6"/>
    <s v="The Yard"/>
    <x v="3"/>
    <x v="0"/>
    <x v="15"/>
    <d v="2021-10-12T00:00:00"/>
    <d v="2021-11-12T00:00:00"/>
    <x v="1"/>
    <x v="1"/>
    <d v="2021-12-12T00:00:00"/>
    <n v="555280"/>
    <x v="7"/>
    <s v="A5"/>
    <x v="1"/>
    <s v="Not Verified"/>
    <n v="36000"/>
    <n v="4.3299999999999998E-2"/>
    <n v="317.72000000000003"/>
    <n v="8.9399999999999993E-2"/>
    <n v="10000"/>
    <n v="14"/>
    <n v="11438"/>
  </r>
  <r>
    <n v="443099"/>
    <x v="25"/>
    <x v="0"/>
    <x v="0"/>
    <s v="Quest Software"/>
    <x v="3"/>
    <x v="0"/>
    <x v="52"/>
    <d v="2021-11-13T00:00:00"/>
    <d v="2021-10-12T00:00:00"/>
    <x v="1"/>
    <x v="1"/>
    <d v="2021-11-12T00:00:00"/>
    <n v="538848"/>
    <x v="7"/>
    <s v="A3"/>
    <x v="1"/>
    <s v="Not Verified"/>
    <n v="100000"/>
    <n v="0.1024"/>
    <n v="156.1"/>
    <n v="7.7399999999999997E-2"/>
    <n v="5000"/>
    <n v="54"/>
    <n v="5619"/>
  </r>
  <r>
    <n v="435005"/>
    <x v="1"/>
    <x v="0"/>
    <x v="0"/>
    <m/>
    <x v="3"/>
    <x v="0"/>
    <x v="20"/>
    <d v="2021-03-16T00:00:00"/>
    <d v="2021-09-12T00:00:00"/>
    <x v="1"/>
    <x v="1"/>
    <d v="2021-10-12T00:00:00"/>
    <n v="519480"/>
    <x v="7"/>
    <s v="A3"/>
    <x v="1"/>
    <s v="Not Verified"/>
    <n v="50000"/>
    <n v="0.1258"/>
    <n v="249.75"/>
    <n v="7.7399999999999997E-2"/>
    <n v="8000"/>
    <n v="19"/>
    <n v="8991"/>
  </r>
  <r>
    <n v="475270"/>
    <x v="21"/>
    <x v="0"/>
    <x v="0"/>
    <m/>
    <x v="3"/>
    <x v="0"/>
    <x v="24"/>
    <d v="2021-06-14T00:00:00"/>
    <d v="2021-11-12T00:00:00"/>
    <x v="1"/>
    <x v="1"/>
    <d v="2021-12-12T00:00:00"/>
    <n v="595519"/>
    <x v="7"/>
    <s v="A5"/>
    <x v="1"/>
    <s v="Not Verified"/>
    <n v="25000"/>
    <n v="0.1656"/>
    <n v="114.38"/>
    <n v="8.9399999999999993E-2"/>
    <n v="3600"/>
    <n v="12"/>
    <n v="4104"/>
  </r>
  <r>
    <n v="989290"/>
    <x v="20"/>
    <x v="0"/>
    <x v="3"/>
    <s v="Favour Moore &amp; Wilhelmsen"/>
    <x v="3"/>
    <x v="0"/>
    <x v="22"/>
    <d v="2021-09-12T00:00:00"/>
    <d v="2021-09-12T00:00:00"/>
    <x v="1"/>
    <x v="1"/>
    <d v="2021-10-12T00:00:00"/>
    <n v="1213252"/>
    <x v="7"/>
    <s v="A3"/>
    <x v="1"/>
    <s v="Not Verified"/>
    <n v="120000"/>
    <n v="6.4399999999999999E-2"/>
    <n v="373.33"/>
    <n v="7.51E-2"/>
    <n v="12000"/>
    <n v="27"/>
    <n v="12666"/>
  </r>
  <r>
    <n v="435350"/>
    <x v="33"/>
    <x v="0"/>
    <x v="0"/>
    <s v="Correlated Solutions, Inc."/>
    <x v="3"/>
    <x v="0"/>
    <x v="20"/>
    <d v="2021-05-16T00:00:00"/>
    <d v="2021-12-10T00:00:00"/>
    <x v="1"/>
    <x v="1"/>
    <d v="2022-01-10T00:00:00"/>
    <n v="520153"/>
    <x v="7"/>
    <s v="A4"/>
    <x v="1"/>
    <s v="Not Verified"/>
    <n v="58000"/>
    <n v="0.19739999999999999"/>
    <n v="110.64"/>
    <n v="8.5900000000000004E-2"/>
    <n v="3500"/>
    <n v="23"/>
    <n v="3810"/>
  </r>
  <r>
    <n v="651642"/>
    <x v="12"/>
    <x v="0"/>
    <x v="1"/>
    <s v="Harland Clarke"/>
    <x v="3"/>
    <x v="0"/>
    <x v="21"/>
    <d v="2021-07-13T00:00:00"/>
    <d v="2021-05-12T00:00:00"/>
    <x v="1"/>
    <x v="1"/>
    <d v="2021-06-12T00:00:00"/>
    <n v="833549"/>
    <x v="7"/>
    <s v="A3"/>
    <x v="1"/>
    <s v="Not Verified"/>
    <n v="47818.68"/>
    <n v="0.2331"/>
    <n v="209.72"/>
    <n v="6.9199999999999998E-2"/>
    <n v="6800"/>
    <n v="26"/>
    <n v="7306"/>
  </r>
  <r>
    <n v="505795"/>
    <x v="2"/>
    <x v="0"/>
    <x v="10"/>
    <s v="Texas A&amp;M University"/>
    <x v="3"/>
    <x v="0"/>
    <x v="48"/>
    <d v="2021-11-15T00:00:00"/>
    <d v="2021-03-13T00:00:00"/>
    <x v="1"/>
    <x v="1"/>
    <d v="2021-04-13T00:00:00"/>
    <n v="651934"/>
    <x v="7"/>
    <s v="A5"/>
    <x v="1"/>
    <s v="Not Verified"/>
    <n v="60000"/>
    <n v="7.4800000000000005E-2"/>
    <n v="250.25"/>
    <n v="7.8799999999999995E-2"/>
    <n v="8000"/>
    <n v="11"/>
    <n v="9004"/>
  </r>
  <r>
    <n v="638278"/>
    <x v="23"/>
    <x v="0"/>
    <x v="0"/>
    <s v="TradeForce Staffing Solutions"/>
    <x v="3"/>
    <x v="0"/>
    <x v="41"/>
    <d v="2021-07-13T00:00:00"/>
    <d v="2021-05-12T00:00:00"/>
    <x v="1"/>
    <x v="1"/>
    <d v="2021-06-12T00:00:00"/>
    <n v="817627"/>
    <x v="7"/>
    <s v="A4"/>
    <x v="1"/>
    <s v="Not Verified"/>
    <n v="40000"/>
    <n v="1.23E-2"/>
    <n v="92.01"/>
    <n v="6.54E-2"/>
    <n v="3000"/>
    <n v="17"/>
    <n v="3211"/>
  </r>
  <r>
    <n v="814347"/>
    <x v="8"/>
    <x v="0"/>
    <x v="3"/>
    <s v="new york state department of corections"/>
    <x v="2"/>
    <x v="0"/>
    <x v="44"/>
    <d v="2021-07-14T00:00:00"/>
    <d v="2021-08-14T00:00:00"/>
    <x v="1"/>
    <x v="1"/>
    <d v="2021-09-14T00:00:00"/>
    <n v="1021855"/>
    <x v="7"/>
    <s v="B2"/>
    <x v="1"/>
    <s v="Not Verified"/>
    <n v="57000"/>
    <n v="7.5399999999999995E-2"/>
    <n v="133.44"/>
    <n v="0.10589999999999999"/>
    <n v="4100"/>
    <n v="29"/>
    <n v="4804"/>
  </r>
  <r>
    <n v="346737"/>
    <x v="1"/>
    <x v="0"/>
    <x v="3"/>
    <s v="self"/>
    <x v="2"/>
    <x v="0"/>
    <x v="56"/>
    <d v="2021-05-16T00:00:00"/>
    <d v="2021-05-11T00:00:00"/>
    <x v="1"/>
    <x v="1"/>
    <d v="2021-06-11T00:00:00"/>
    <n v="346969"/>
    <x v="7"/>
    <s v="B4"/>
    <x v="1"/>
    <s v="Not Verified"/>
    <n v="66000"/>
    <n v="1.5599999999999999E-2"/>
    <n v="118.45"/>
    <n v="0.10390000000000001"/>
    <n v="5000"/>
    <n v="17"/>
    <n v="4264"/>
  </r>
  <r>
    <n v="718964"/>
    <x v="19"/>
    <x v="0"/>
    <x v="8"/>
    <s v="lumber liquidators"/>
    <x v="2"/>
    <x v="0"/>
    <x v="29"/>
    <d v="2021-05-16T00:00:00"/>
    <d v="2021-03-12T00:00:00"/>
    <x v="1"/>
    <x v="1"/>
    <d v="2021-04-12T00:00:00"/>
    <n v="913256"/>
    <x v="7"/>
    <s v="B1"/>
    <x v="1"/>
    <s v="Not Verified"/>
    <n v="35000"/>
    <n v="0.1066"/>
    <n v="64.19"/>
    <n v="9.6299999999999997E-2"/>
    <n v="2000"/>
    <n v="14"/>
    <n v="2140"/>
  </r>
  <r>
    <n v="448453"/>
    <x v="1"/>
    <x v="0"/>
    <x v="8"/>
    <s v="Bofor's Precision Machining"/>
    <x v="2"/>
    <x v="0"/>
    <x v="15"/>
    <d v="2021-05-16T00:00:00"/>
    <d v="2021-08-10T00:00:00"/>
    <x v="1"/>
    <x v="1"/>
    <d v="2021-09-10T00:00:00"/>
    <n v="550218"/>
    <x v="7"/>
    <s v="B1"/>
    <x v="1"/>
    <s v="Not Verified"/>
    <n v="36000"/>
    <n v="4.7699999999999999E-2"/>
    <n v="328.04"/>
    <n v="0.1114"/>
    <n v="10000"/>
    <n v="11"/>
    <n v="10828"/>
  </r>
  <r>
    <n v="404870"/>
    <x v="1"/>
    <x v="0"/>
    <x v="8"/>
    <s v="Liberty Pest Control"/>
    <x v="2"/>
    <x v="0"/>
    <x v="28"/>
    <d v="2021-05-12T00:00:00"/>
    <d v="2021-06-12T00:00:00"/>
    <x v="1"/>
    <x v="1"/>
    <d v="2021-07-12T00:00:00"/>
    <n v="451960"/>
    <x v="7"/>
    <s v="B1"/>
    <x v="1"/>
    <s v="Not Verified"/>
    <n v="30000"/>
    <n v="0.13320000000000001"/>
    <n v="98.15"/>
    <n v="0.1095"/>
    <n v="3000"/>
    <n v="11"/>
    <n v="3533"/>
  </r>
  <r>
    <n v="503032"/>
    <x v="13"/>
    <x v="0"/>
    <x v="4"/>
    <s v="Kent School District"/>
    <x v="2"/>
    <x v="0"/>
    <x v="48"/>
    <d v="2021-04-13T00:00:00"/>
    <d v="2021-04-13T00:00:00"/>
    <x v="1"/>
    <x v="1"/>
    <d v="2021-05-13T00:00:00"/>
    <n v="647238"/>
    <x v="7"/>
    <s v="B4"/>
    <x v="1"/>
    <s v="Not Verified"/>
    <n v="36000"/>
    <n v="5.7700000000000001E-2"/>
    <n v="32.74"/>
    <n v="0.1099"/>
    <n v="1000"/>
    <n v="10"/>
    <n v="1179"/>
  </r>
  <r>
    <n v="588849"/>
    <x v="1"/>
    <x v="0"/>
    <x v="2"/>
    <s v="GASOC"/>
    <x v="2"/>
    <x v="0"/>
    <x v="50"/>
    <d v="2021-04-16T00:00:00"/>
    <d v="2021-10-13T00:00:00"/>
    <x v="1"/>
    <x v="1"/>
    <d v="2021-11-13T00:00:00"/>
    <n v="756499"/>
    <x v="7"/>
    <s v="B2"/>
    <x v="1"/>
    <s v="Not Verified"/>
    <n v="30000"/>
    <n v="8.48E-2"/>
    <n v="130.49"/>
    <n v="0.1075"/>
    <n v="4000"/>
    <n v="15"/>
    <n v="4698"/>
  </r>
  <r>
    <n v="634237"/>
    <x v="5"/>
    <x v="0"/>
    <x v="2"/>
    <s v="A Place for Growth"/>
    <x v="2"/>
    <x v="0"/>
    <x v="21"/>
    <d v="2021-01-14T00:00:00"/>
    <d v="2021-01-14T00:00:00"/>
    <x v="1"/>
    <x v="1"/>
    <d v="2021-02-14T00:00:00"/>
    <n v="812513"/>
    <x v="7"/>
    <s v="B2"/>
    <x v="1"/>
    <s v="Not Verified"/>
    <n v="36000"/>
    <n v="0.114"/>
    <n v="118.09"/>
    <n v="9.2499999999999999E-2"/>
    <n v="3700"/>
    <n v="15"/>
    <n v="4252"/>
  </r>
  <r>
    <n v="772013"/>
    <x v="5"/>
    <x v="0"/>
    <x v="2"/>
    <s v="Boynton Beach Police Department"/>
    <x v="2"/>
    <x v="0"/>
    <x v="6"/>
    <d v="2021-08-15T00:00:00"/>
    <d v="2021-06-14T00:00:00"/>
    <x v="1"/>
    <x v="1"/>
    <d v="2021-07-14T00:00:00"/>
    <n v="973849"/>
    <x v="7"/>
    <s v="B3"/>
    <x v="1"/>
    <s v="Not Verified"/>
    <n v="45000"/>
    <n v="0.13089999999999999"/>
    <n v="212.78"/>
    <n v="0.1099"/>
    <n v="6500"/>
    <n v="15"/>
    <n v="7660"/>
  </r>
  <r>
    <n v="403890"/>
    <x v="2"/>
    <x v="0"/>
    <x v="2"/>
    <s v="United States Air Force"/>
    <x v="2"/>
    <x v="0"/>
    <x v="28"/>
    <d v="2021-06-12T00:00:00"/>
    <d v="2021-06-12T00:00:00"/>
    <x v="1"/>
    <x v="1"/>
    <d v="2021-07-12T00:00:00"/>
    <n v="449360"/>
    <x v="7"/>
    <s v="B5"/>
    <x v="1"/>
    <s v="Not Verified"/>
    <n v="34000"/>
    <n v="0.18"/>
    <n v="183.24"/>
    <n v="0.1221"/>
    <n v="5500"/>
    <n v="14"/>
    <n v="6598"/>
  </r>
  <r>
    <n v="490540"/>
    <x v="2"/>
    <x v="0"/>
    <x v="5"/>
    <s v="EUROPEAN MOTORS, INC"/>
    <x v="2"/>
    <x v="0"/>
    <x v="26"/>
    <d v="2021-02-14T00:00:00"/>
    <d v="2021-03-13T00:00:00"/>
    <x v="1"/>
    <x v="1"/>
    <d v="2021-04-13T00:00:00"/>
    <n v="626410"/>
    <x v="7"/>
    <s v="B1"/>
    <x v="1"/>
    <s v="Not Verified"/>
    <n v="84000"/>
    <n v="0.14899999999999999"/>
    <n v="579.79"/>
    <n v="9.8799999999999999E-2"/>
    <n v="18000"/>
    <n v="25"/>
    <n v="20874"/>
  </r>
  <r>
    <n v="826532"/>
    <x v="18"/>
    <x v="0"/>
    <x v="7"/>
    <s v="cablevision"/>
    <x v="2"/>
    <x v="0"/>
    <x v="44"/>
    <d v="2021-11-15T00:00:00"/>
    <d v="2021-04-12T00:00:00"/>
    <x v="1"/>
    <x v="1"/>
    <d v="2021-05-12T00:00:00"/>
    <n v="1035407"/>
    <x v="7"/>
    <s v="B1"/>
    <x v="1"/>
    <s v="Not Verified"/>
    <n v="46800"/>
    <n v="0.1246"/>
    <n v="241.97"/>
    <n v="9.9900000000000003E-2"/>
    <n v="7500"/>
    <n v="12"/>
    <n v="7957"/>
  </r>
  <r>
    <n v="859114"/>
    <x v="1"/>
    <x v="0"/>
    <x v="10"/>
    <s v="UCLA Medical Center"/>
    <x v="2"/>
    <x v="0"/>
    <x v="11"/>
    <d v="2021-07-15T00:00:00"/>
    <d v="2021-09-14T00:00:00"/>
    <x v="1"/>
    <x v="1"/>
    <d v="2021-10-14T00:00:00"/>
    <n v="1071740"/>
    <x v="7"/>
    <s v="B2"/>
    <x v="1"/>
    <s v="Not Verified"/>
    <n v="72000"/>
    <n v="7.85E-2"/>
    <n v="162.72999999999999"/>
    <n v="0.10589999999999999"/>
    <n v="5000"/>
    <n v="12"/>
    <n v="5858"/>
  </r>
  <r>
    <n v="520927"/>
    <x v="6"/>
    <x v="0"/>
    <x v="0"/>
    <s v="Blue Care Network"/>
    <x v="2"/>
    <x v="0"/>
    <x v="27"/>
    <d v="2021-02-14T00:00:00"/>
    <d v="2021-06-13T00:00:00"/>
    <x v="1"/>
    <x v="1"/>
    <d v="2021-07-13T00:00:00"/>
    <n v="673507"/>
    <x v="7"/>
    <s v="B1"/>
    <x v="1"/>
    <s v="Not Verified"/>
    <n v="48000"/>
    <n v="0.123"/>
    <n v="154.62"/>
    <n v="9.8799999999999999E-2"/>
    <n v="4800"/>
    <n v="37"/>
    <n v="5567"/>
  </r>
  <r>
    <n v="521901"/>
    <x v="1"/>
    <x v="0"/>
    <x v="4"/>
    <s v="PRECYSE SOLUTION"/>
    <x v="2"/>
    <x v="0"/>
    <x v="27"/>
    <d v="2021-07-14T00:00:00"/>
    <d v="2021-02-13T00:00:00"/>
    <x v="1"/>
    <x v="1"/>
    <d v="2021-03-13T00:00:00"/>
    <n v="674966"/>
    <x v="7"/>
    <s v="B2"/>
    <x v="1"/>
    <s v="Not Verified"/>
    <n v="25200"/>
    <n v="0.14710000000000001"/>
    <n v="32.39"/>
    <n v="0.10249999999999999"/>
    <n v="1000"/>
    <n v="13"/>
    <n v="1163"/>
  </r>
  <r>
    <n v="577683"/>
    <x v="8"/>
    <x v="0"/>
    <x v="5"/>
    <s v="Indus Valley Corporation"/>
    <x v="2"/>
    <x v="0"/>
    <x v="54"/>
    <d v="2021-03-11T00:00:00"/>
    <d v="2021-03-11T00:00:00"/>
    <x v="1"/>
    <x v="1"/>
    <d v="2021-04-11T00:00:00"/>
    <n v="742828"/>
    <x v="7"/>
    <s v="B5"/>
    <x v="1"/>
    <s v="Not Verified"/>
    <n v="47133"/>
    <n v="9.7000000000000003E-3"/>
    <n v="169.06"/>
    <n v="0.1186"/>
    <n v="5100"/>
    <n v="11"/>
    <n v="5385"/>
  </r>
  <r>
    <n v="891255"/>
    <x v="2"/>
    <x v="0"/>
    <x v="6"/>
    <s v="Houston Marathon Committee"/>
    <x v="2"/>
    <x v="0"/>
    <x v="10"/>
    <d v="2021-05-16T00:00:00"/>
    <d v="2021-01-12T00:00:00"/>
    <x v="1"/>
    <x v="1"/>
    <d v="2021-02-12T00:00:00"/>
    <n v="1108037"/>
    <x v="7"/>
    <s v="B3"/>
    <x v="1"/>
    <s v="Not Verified"/>
    <n v="45000"/>
    <n v="0.17330000000000001"/>
    <n v="198.46"/>
    <n v="0.1171"/>
    <n v="6000"/>
    <n v="27"/>
    <n v="6172"/>
  </r>
  <r>
    <n v="441806"/>
    <x v="1"/>
    <x v="0"/>
    <x v="3"/>
    <s v="Bakersfield City Schools"/>
    <x v="2"/>
    <x v="0"/>
    <x v="52"/>
    <d v="2021-01-16T00:00:00"/>
    <d v="2021-06-10T00:00:00"/>
    <x v="1"/>
    <x v="1"/>
    <d v="2021-07-10T00:00:00"/>
    <n v="536210"/>
    <x v="7"/>
    <s v="B4"/>
    <x v="1"/>
    <s v="Not Verified"/>
    <n v="64744"/>
    <n v="0.1207"/>
    <n v="159.84"/>
    <n v="0.12180000000000001"/>
    <n v="4800"/>
    <n v="46"/>
    <n v="5158"/>
  </r>
  <r>
    <n v="585215"/>
    <x v="29"/>
    <x v="0"/>
    <x v="4"/>
    <s v="Lake Charles Memorial Hospital"/>
    <x v="2"/>
    <x v="0"/>
    <x v="54"/>
    <d v="2021-04-16T00:00:00"/>
    <d v="2021-10-13T00:00:00"/>
    <x v="1"/>
    <x v="1"/>
    <d v="2021-11-13T00:00:00"/>
    <n v="751919"/>
    <x v="7"/>
    <s v="B3"/>
    <x v="1"/>
    <s v="Not Verified"/>
    <n v="45000"/>
    <n v="0.16930000000000001"/>
    <n v="65.599999999999994"/>
    <n v="0.11119999999999999"/>
    <n v="2000"/>
    <n v="25"/>
    <n v="2361"/>
  </r>
  <r>
    <n v="1051225"/>
    <x v="1"/>
    <x v="0"/>
    <x v="4"/>
    <s v="Scripps Clinic"/>
    <x v="2"/>
    <x v="0"/>
    <x v="12"/>
    <d v="2021-10-15T00:00:00"/>
    <d v="2021-01-15T00:00:00"/>
    <x v="1"/>
    <x v="1"/>
    <d v="2021-02-15T00:00:00"/>
    <n v="1282312"/>
    <x v="7"/>
    <s v="B4"/>
    <x v="1"/>
    <s v="Not Verified"/>
    <n v="31200"/>
    <n v="0.19350000000000001"/>
    <n v="133.66999999999999"/>
    <n v="0.1242"/>
    <n v="4000"/>
    <n v="8"/>
    <n v="4827"/>
  </r>
  <r>
    <n v="378481"/>
    <x v="5"/>
    <x v="0"/>
    <x v="4"/>
    <s v="Bankrate.com"/>
    <x v="2"/>
    <x v="0"/>
    <x v="8"/>
    <d v="2021-02-12T00:00:00"/>
    <d v="2021-03-12T00:00:00"/>
    <x v="1"/>
    <x v="1"/>
    <d v="2021-04-12T00:00:00"/>
    <n v="403756"/>
    <x v="7"/>
    <s v="B4"/>
    <x v="1"/>
    <s v="Not Verified"/>
    <n v="40000"/>
    <n v="0.21360000000000001"/>
    <n v="397.97"/>
    <n v="0.11890000000000001"/>
    <n v="12000"/>
    <n v="19"/>
    <n v="14327"/>
  </r>
  <r>
    <n v="362934"/>
    <x v="37"/>
    <x v="0"/>
    <x v="2"/>
    <s v="Nordstrom"/>
    <x v="2"/>
    <x v="0"/>
    <x v="36"/>
    <d v="2021-05-16T00:00:00"/>
    <d v="2021-03-11T00:00:00"/>
    <x v="1"/>
    <x v="1"/>
    <d v="2021-04-11T00:00:00"/>
    <n v="372622"/>
    <x v="7"/>
    <s v="B5"/>
    <x v="1"/>
    <s v="Not Verified"/>
    <n v="29000"/>
    <n v="4.3400000000000001E-2"/>
    <n v="197.75"/>
    <n v="0.11459999999999999"/>
    <n v="6000"/>
    <n v="9"/>
    <n v="6950"/>
  </r>
  <r>
    <n v="756020"/>
    <x v="1"/>
    <x v="0"/>
    <x v="1"/>
    <s v="Infosys Technologies Ltd"/>
    <x v="2"/>
    <x v="0"/>
    <x v="25"/>
    <d v="2021-06-12T00:00:00"/>
    <d v="2021-06-12T00:00:00"/>
    <x v="1"/>
    <x v="1"/>
    <d v="2021-07-12T00:00:00"/>
    <n v="955923"/>
    <x v="7"/>
    <s v="B2"/>
    <x v="1"/>
    <s v="Not Verified"/>
    <n v="105000"/>
    <n v="7.5499999999999998E-2"/>
    <n v="488.18"/>
    <n v="0.10589999999999999"/>
    <n v="15000"/>
    <n v="9"/>
    <n v="16279"/>
  </r>
  <r>
    <n v="458528"/>
    <x v="20"/>
    <x v="0"/>
    <x v="0"/>
    <s v="Maricopa County Library District"/>
    <x v="2"/>
    <x v="0"/>
    <x v="32"/>
    <d v="2021-01-12T00:00:00"/>
    <d v="2021-12-11T00:00:00"/>
    <x v="1"/>
    <x v="1"/>
    <d v="2022-01-11T00:00:00"/>
    <n v="570834"/>
    <x v="7"/>
    <s v="B1"/>
    <x v="1"/>
    <s v="Not Verified"/>
    <n v="51200"/>
    <n v="0.1331"/>
    <n v="164.02"/>
    <n v="0.1114"/>
    <n v="5000"/>
    <n v="27"/>
    <n v="5808"/>
  </r>
  <r>
    <n v="367379"/>
    <x v="1"/>
    <x v="0"/>
    <x v="8"/>
    <s v="PainePR"/>
    <x v="2"/>
    <x v="0"/>
    <x v="55"/>
    <d v="2021-05-16T00:00:00"/>
    <d v="2021-10-11T00:00:00"/>
    <x v="1"/>
    <x v="1"/>
    <d v="2021-11-11T00:00:00"/>
    <n v="380925"/>
    <x v="7"/>
    <s v="B5"/>
    <x v="1"/>
    <s v="Not Verified"/>
    <n v="68004"/>
    <n v="3.9899999999999998E-2"/>
    <n v="159.91999999999999"/>
    <n v="0.1221"/>
    <n v="4800"/>
    <n v="17"/>
    <n v="5752"/>
  </r>
  <r>
    <n v="351273"/>
    <x v="8"/>
    <x v="0"/>
    <x v="10"/>
    <s v="Tek Nokari"/>
    <x v="2"/>
    <x v="0"/>
    <x v="59"/>
    <d v="2021-07-11T00:00:00"/>
    <d v="2021-07-11T00:00:00"/>
    <x v="1"/>
    <x v="1"/>
    <d v="2021-08-11T00:00:00"/>
    <n v="353796"/>
    <x v="7"/>
    <s v="B4"/>
    <x v="1"/>
    <s v="Not Verified"/>
    <n v="22004"/>
    <n v="8.1299999999999997E-2"/>
    <n v="64.91"/>
    <n v="0.10390000000000001"/>
    <n v="2000"/>
    <n v="11"/>
    <n v="2336"/>
  </r>
  <r>
    <n v="561938"/>
    <x v="1"/>
    <x v="0"/>
    <x v="8"/>
    <s v="Bay Bioanalytical Laboratory"/>
    <x v="2"/>
    <x v="0"/>
    <x v="47"/>
    <d v="2021-05-15T00:00:00"/>
    <d v="2021-08-13T00:00:00"/>
    <x v="1"/>
    <x v="1"/>
    <d v="2021-09-13T00:00:00"/>
    <n v="723134"/>
    <x v="7"/>
    <s v="B2"/>
    <x v="1"/>
    <s v="Not Verified"/>
    <n v="36000"/>
    <n v="3.1300000000000001E-2"/>
    <n v="156.58000000000001"/>
    <n v="0.1075"/>
    <n v="4800"/>
    <n v="8"/>
    <n v="5637"/>
  </r>
  <r>
    <n v="495722"/>
    <x v="2"/>
    <x v="0"/>
    <x v="6"/>
    <s v="Houston Independent School District"/>
    <x v="0"/>
    <x v="0"/>
    <x v="26"/>
    <d v="2021-05-16T00:00:00"/>
    <d v="2021-04-13T00:00:00"/>
    <x v="1"/>
    <x v="1"/>
    <d v="2021-05-13T00:00:00"/>
    <n v="635028"/>
    <x v="7"/>
    <s v="C3"/>
    <x v="1"/>
    <s v="Not Verified"/>
    <n v="40000"/>
    <n v="0.2097"/>
    <n v="325.68"/>
    <n v="0.1348"/>
    <n v="9600"/>
    <n v="16"/>
    <n v="11725"/>
  </r>
  <r>
    <n v="543264"/>
    <x v="1"/>
    <x v="0"/>
    <x v="3"/>
    <s v="University of California"/>
    <x v="0"/>
    <x v="0"/>
    <x v="43"/>
    <d v="2021-05-16T00:00:00"/>
    <d v="2021-07-13T00:00:00"/>
    <x v="1"/>
    <x v="1"/>
    <d v="2021-08-13T00:00:00"/>
    <n v="700925"/>
    <x v="7"/>
    <s v="C5"/>
    <x v="1"/>
    <s v="Not Verified"/>
    <n v="57600"/>
    <n v="0.12790000000000001"/>
    <n v="86.33"/>
    <n v="0.1472"/>
    <n v="2500"/>
    <n v="18"/>
    <n v="3108"/>
  </r>
  <r>
    <n v="395097"/>
    <x v="5"/>
    <x v="0"/>
    <x v="3"/>
    <s v="D  and  L Taxi"/>
    <x v="0"/>
    <x v="0"/>
    <x v="28"/>
    <d v="2021-01-16T00:00:00"/>
    <d v="2021-05-12T00:00:00"/>
    <x v="1"/>
    <x v="1"/>
    <d v="2021-06-12T00:00:00"/>
    <n v="434290"/>
    <x v="7"/>
    <s v="C5"/>
    <x v="1"/>
    <s v="Not Verified"/>
    <n v="25800"/>
    <n v="0.14929999999999999"/>
    <n v="85.19"/>
    <n v="0.13789999999999999"/>
    <n v="2500"/>
    <n v="11"/>
    <n v="3067"/>
  </r>
  <r>
    <n v="976878"/>
    <x v="1"/>
    <x v="0"/>
    <x v="8"/>
    <s v="Aeria Games &amp; Entertainment, Inc."/>
    <x v="0"/>
    <x v="0"/>
    <x v="13"/>
    <d v="2021-10-13T00:00:00"/>
    <d v="2021-09-13T00:00:00"/>
    <x v="1"/>
    <x v="1"/>
    <d v="2021-10-13T00:00:00"/>
    <n v="1199640"/>
    <x v="7"/>
    <s v="C2"/>
    <x v="1"/>
    <s v="Not Verified"/>
    <n v="36000"/>
    <n v="0.14299999999999999"/>
    <n v="144.1"/>
    <n v="0.14269999999999999"/>
    <n v="4200"/>
    <n v="18"/>
    <n v="5041"/>
  </r>
  <r>
    <n v="512545"/>
    <x v="21"/>
    <x v="0"/>
    <x v="8"/>
    <s v="Red Rocket Merchandising Corp"/>
    <x v="0"/>
    <x v="0"/>
    <x v="27"/>
    <d v="2021-05-16T00:00:00"/>
    <d v="2021-05-13T00:00:00"/>
    <x v="1"/>
    <x v="1"/>
    <d v="2021-06-13T00:00:00"/>
    <n v="662214"/>
    <x v="7"/>
    <s v="C3"/>
    <x v="1"/>
    <s v="Not Verified"/>
    <n v="16800"/>
    <n v="0.18210000000000001"/>
    <n v="33.93"/>
    <n v="0.1348"/>
    <n v="1000"/>
    <n v="3"/>
    <n v="1222"/>
  </r>
  <r>
    <n v="594115"/>
    <x v="8"/>
    <x v="0"/>
    <x v="0"/>
    <s v="DEPECHE MODE"/>
    <x v="0"/>
    <x v="0"/>
    <x v="50"/>
    <d v="2021-10-13T00:00:00"/>
    <d v="2021-10-13T00:00:00"/>
    <x v="1"/>
    <x v="1"/>
    <d v="2021-11-13T00:00:00"/>
    <n v="762942"/>
    <x v="7"/>
    <s v="C1"/>
    <x v="1"/>
    <s v="Not Verified"/>
    <n v="45000"/>
    <n v="0.20780000000000001"/>
    <n v="202.83"/>
    <n v="0.1323"/>
    <n v="6000"/>
    <n v="24"/>
    <n v="7303"/>
  </r>
  <r>
    <n v="399645"/>
    <x v="4"/>
    <x v="0"/>
    <x v="0"/>
    <s v="Spherion"/>
    <x v="0"/>
    <x v="0"/>
    <x v="28"/>
    <d v="2021-08-11T00:00:00"/>
    <d v="2021-08-11T00:00:00"/>
    <x v="1"/>
    <x v="1"/>
    <d v="2021-09-11T00:00:00"/>
    <n v="441625"/>
    <x v="7"/>
    <s v="C5"/>
    <x v="1"/>
    <s v="Not Verified"/>
    <n v="20000"/>
    <n v="0.2472"/>
    <n v="136.31"/>
    <n v="0.13789999999999999"/>
    <n v="4000"/>
    <n v="15"/>
    <n v="4790"/>
  </r>
  <r>
    <n v="359905"/>
    <x v="1"/>
    <x v="0"/>
    <x v="0"/>
    <s v="Paul, Hastings, Janofsky &amp; Walker LLP"/>
    <x v="0"/>
    <x v="0"/>
    <x v="34"/>
    <d v="2021-09-09T00:00:00"/>
    <d v="2021-09-09T00:00:00"/>
    <x v="1"/>
    <x v="1"/>
    <d v="2021-10-09T00:00:00"/>
    <n v="365587"/>
    <x v="7"/>
    <s v="C5"/>
    <x v="1"/>
    <s v="Not Verified"/>
    <n v="160000"/>
    <n v="0.12609999999999999"/>
    <n v="505.7"/>
    <n v="0.13039999999999999"/>
    <n v="15000"/>
    <n v="41"/>
    <n v="16354"/>
  </r>
  <r>
    <n v="505651"/>
    <x v="33"/>
    <x v="0"/>
    <x v="8"/>
    <s v="Nan Ya Plastics Corp., America"/>
    <x v="0"/>
    <x v="0"/>
    <x v="48"/>
    <d v="2021-07-10T00:00:00"/>
    <d v="2021-08-10T00:00:00"/>
    <x v="1"/>
    <x v="1"/>
    <d v="2021-09-10T00:00:00"/>
    <n v="651652"/>
    <x v="7"/>
    <s v="C2"/>
    <x v="1"/>
    <s v="Not Verified"/>
    <n v="46000"/>
    <n v="6.8699999999999997E-2"/>
    <n v="336.61"/>
    <n v="0.13109999999999999"/>
    <n v="9975"/>
    <n v="18"/>
    <n v="10097"/>
  </r>
  <r>
    <n v="385543"/>
    <x v="1"/>
    <x v="0"/>
    <x v="8"/>
    <s v="burr pilger and maer"/>
    <x v="0"/>
    <x v="0"/>
    <x v="33"/>
    <d v="2021-05-12T00:00:00"/>
    <d v="2021-05-12T00:00:00"/>
    <x v="1"/>
    <x v="1"/>
    <d v="2021-06-12T00:00:00"/>
    <n v="417264"/>
    <x v="7"/>
    <s v="C3"/>
    <x v="1"/>
    <s v="Not Verified"/>
    <n v="56000"/>
    <n v="0.1245"/>
    <n v="216.13"/>
    <n v="0.13159999999999999"/>
    <n v="6400"/>
    <n v="13"/>
    <n v="7856"/>
  </r>
  <r>
    <n v="976866"/>
    <x v="8"/>
    <x v="0"/>
    <x v="2"/>
    <s v="MetroPCS"/>
    <x v="0"/>
    <x v="0"/>
    <x v="13"/>
    <d v="2021-05-16T00:00:00"/>
    <d v="2021-10-14T00:00:00"/>
    <x v="1"/>
    <x v="1"/>
    <d v="2021-11-14T00:00:00"/>
    <n v="1199626"/>
    <x v="7"/>
    <s v="C1"/>
    <x v="1"/>
    <s v="Not Verified"/>
    <n v="75000"/>
    <n v="0.1341"/>
    <n v="135.72999999999999"/>
    <n v="0.13489999999999999"/>
    <n v="4000"/>
    <n v="30"/>
    <n v="4886"/>
  </r>
  <r>
    <n v="453393"/>
    <x v="8"/>
    <x v="0"/>
    <x v="0"/>
    <s v="Bobbi Hair Design"/>
    <x v="0"/>
    <x v="0"/>
    <x v="32"/>
    <d v="2021-09-14T00:00:00"/>
    <d v="2021-06-11T00:00:00"/>
    <x v="1"/>
    <x v="1"/>
    <d v="2021-07-11T00:00:00"/>
    <n v="560473"/>
    <x v="7"/>
    <s v="C1"/>
    <x v="1"/>
    <s v="Not Verified"/>
    <n v="62400"/>
    <n v="0.1363"/>
    <n v="336.34"/>
    <n v="0.12870000000000001"/>
    <n v="10000"/>
    <n v="22"/>
    <n v="11505"/>
  </r>
  <r>
    <n v="619885"/>
    <x v="1"/>
    <x v="0"/>
    <x v="0"/>
    <s v="Palo Alto Medical Foundation"/>
    <x v="0"/>
    <x v="0"/>
    <x v="49"/>
    <d v="2021-05-16T00:00:00"/>
    <d v="2021-01-13T00:00:00"/>
    <x v="1"/>
    <x v="1"/>
    <d v="2021-02-13T00:00:00"/>
    <n v="794498"/>
    <x v="7"/>
    <s v="C1"/>
    <x v="1"/>
    <s v="Not Verified"/>
    <n v="107473"/>
    <n v="0.20069999999999999"/>
    <n v="159.96"/>
    <n v="0.12230000000000001"/>
    <n v="4800"/>
    <n v="34"/>
    <n v="5673"/>
  </r>
  <r>
    <n v="444605"/>
    <x v="12"/>
    <x v="0"/>
    <x v="0"/>
    <s v="1-800 Contacts"/>
    <x v="0"/>
    <x v="0"/>
    <x v="15"/>
    <d v="2021-10-12T00:00:00"/>
    <d v="2021-10-12T00:00:00"/>
    <x v="1"/>
    <x v="1"/>
    <d v="2021-11-12T00:00:00"/>
    <n v="542259"/>
    <x v="7"/>
    <s v="C3"/>
    <x v="1"/>
    <s v="Not Verified"/>
    <n v="27396"/>
    <n v="0.2142"/>
    <n v="169.85"/>
    <n v="0.13569999999999999"/>
    <n v="5000"/>
    <n v="12"/>
    <n v="6116"/>
  </r>
  <r>
    <n v="502488"/>
    <x v="0"/>
    <x v="0"/>
    <x v="8"/>
    <s v="United States Marine Corps"/>
    <x v="0"/>
    <x v="0"/>
    <x v="48"/>
    <d v="2021-04-13T00:00:00"/>
    <d v="2021-04-13T00:00:00"/>
    <x v="1"/>
    <x v="1"/>
    <d v="2021-05-13T00:00:00"/>
    <n v="646186"/>
    <x v="7"/>
    <s v="C4"/>
    <x v="1"/>
    <s v="Not Verified"/>
    <n v="21000"/>
    <n v="0.19939999999999999"/>
    <n v="213.15"/>
    <n v="0.13850000000000001"/>
    <n v="6250"/>
    <n v="8"/>
    <n v="7674"/>
  </r>
  <r>
    <n v="854752"/>
    <x v="30"/>
    <x v="0"/>
    <x v="5"/>
    <s v="State of Arkansas"/>
    <x v="0"/>
    <x v="0"/>
    <x v="11"/>
    <d v="2021-09-14T00:00:00"/>
    <d v="2021-09-14T00:00:00"/>
    <x v="1"/>
    <x v="1"/>
    <d v="2021-10-14T00:00:00"/>
    <n v="1067023"/>
    <x v="7"/>
    <s v="C5"/>
    <x v="1"/>
    <s v="Not Verified"/>
    <n v="38400"/>
    <n v="8.3400000000000002E-2"/>
    <n v="347.79"/>
    <n v="0.15229999999999999"/>
    <n v="10000"/>
    <n v="13"/>
    <n v="12520"/>
  </r>
  <r>
    <n v="440756"/>
    <x v="2"/>
    <x v="0"/>
    <x v="5"/>
    <s v="ML Leddy's Boots"/>
    <x v="0"/>
    <x v="0"/>
    <x v="52"/>
    <d v="2021-01-10T00:00:00"/>
    <d v="2021-01-10T00:00:00"/>
    <x v="1"/>
    <x v="1"/>
    <d v="2021-02-10T00:00:00"/>
    <n v="534126"/>
    <x v="7"/>
    <s v="C3"/>
    <x v="1"/>
    <s v="Not Verified"/>
    <n v="32000"/>
    <n v="5.5999999999999999E-3"/>
    <n v="322.70999999999998"/>
    <n v="0.13569999999999999"/>
    <n v="9500"/>
    <n v="4"/>
    <n v="9815"/>
  </r>
  <r>
    <n v="422190"/>
    <x v="5"/>
    <x v="0"/>
    <x v="6"/>
    <s v="Federal Bureau of Prisons"/>
    <x v="4"/>
    <x v="0"/>
    <x v="30"/>
    <d v="2021-07-12T00:00:00"/>
    <d v="2021-07-12T00:00:00"/>
    <x v="1"/>
    <x v="1"/>
    <d v="2021-08-12T00:00:00"/>
    <n v="496550"/>
    <x v="7"/>
    <s v="D3"/>
    <x v="1"/>
    <s v="Not Verified"/>
    <n v="41000"/>
    <n v="0.16769999999999999"/>
    <n v="103.62"/>
    <n v="0.1474"/>
    <n v="3000"/>
    <n v="17"/>
    <n v="3730"/>
  </r>
  <r>
    <n v="585347"/>
    <x v="1"/>
    <x v="0"/>
    <x v="4"/>
    <s v="KMVT Community Television"/>
    <x v="4"/>
    <x v="0"/>
    <x v="54"/>
    <d v="2021-05-16T00:00:00"/>
    <d v="2021-01-13T00:00:00"/>
    <x v="1"/>
    <x v="1"/>
    <d v="2021-02-13T00:00:00"/>
    <n v="752091"/>
    <x v="7"/>
    <s v="D1"/>
    <x v="1"/>
    <s v="Not Verified"/>
    <n v="40050"/>
    <n v="0.1699"/>
    <n v="124.52"/>
    <n v="0.1484"/>
    <n v="3600"/>
    <n v="14"/>
    <n v="4316"/>
  </r>
  <r>
    <n v="356473"/>
    <x v="33"/>
    <x v="0"/>
    <x v="4"/>
    <s v="United States Air Force"/>
    <x v="4"/>
    <x v="0"/>
    <x v="34"/>
    <d v="2021-10-11T00:00:00"/>
    <d v="2021-10-11T00:00:00"/>
    <x v="1"/>
    <x v="1"/>
    <d v="2021-11-11T00:00:00"/>
    <n v="361784"/>
    <x v="7"/>
    <s v="D4"/>
    <x v="1"/>
    <s v="Not Verified"/>
    <n v="48000"/>
    <n v="1.35E-2"/>
    <n v="81.8"/>
    <n v="0.13800000000000001"/>
    <n v="2400"/>
    <n v="4"/>
    <n v="2945"/>
  </r>
  <r>
    <n v="1009277"/>
    <x v="20"/>
    <x v="0"/>
    <x v="5"/>
    <s v="Arizona Industrial Hardware"/>
    <x v="4"/>
    <x v="0"/>
    <x v="22"/>
    <d v="2021-11-14T00:00:00"/>
    <d v="2021-11-14T00:00:00"/>
    <x v="1"/>
    <x v="1"/>
    <d v="2021-12-14T00:00:00"/>
    <n v="1236014"/>
    <x v="7"/>
    <s v="D4"/>
    <x v="1"/>
    <s v="Not Verified"/>
    <n v="60000"/>
    <n v="0.1148"/>
    <n v="107.83"/>
    <n v="0.17580000000000001"/>
    <n v="3000"/>
    <n v="4"/>
    <n v="3882"/>
  </r>
  <r>
    <n v="503044"/>
    <x v="37"/>
    <x v="0"/>
    <x v="5"/>
    <s v="Contech Construction Products"/>
    <x v="4"/>
    <x v="0"/>
    <x v="27"/>
    <d v="2021-04-12T00:00:00"/>
    <d v="2021-04-12T00:00:00"/>
    <x v="1"/>
    <x v="1"/>
    <d v="2021-05-12T00:00:00"/>
    <n v="647255"/>
    <x v="7"/>
    <s v="D5"/>
    <x v="1"/>
    <s v="Not Verified"/>
    <n v="28800"/>
    <n v="3.1300000000000001E-2"/>
    <n v="281.56"/>
    <n v="0.16070000000000001"/>
    <n v="8000"/>
    <n v="14"/>
    <n v="9814"/>
  </r>
  <r>
    <n v="760526"/>
    <x v="1"/>
    <x v="0"/>
    <x v="8"/>
    <s v="Rodan and Fields"/>
    <x v="4"/>
    <x v="0"/>
    <x v="25"/>
    <d v="2021-06-14T00:00:00"/>
    <d v="2021-12-13T00:00:00"/>
    <x v="1"/>
    <x v="1"/>
    <d v="2022-01-13T00:00:00"/>
    <n v="960802"/>
    <x v="7"/>
    <s v="D4"/>
    <x v="1"/>
    <s v="Not Verified"/>
    <n v="56000"/>
    <n v="0.22589999999999999"/>
    <n v="71.2"/>
    <n v="0.16889999999999999"/>
    <n v="2000"/>
    <n v="26"/>
    <n v="2543"/>
  </r>
  <r>
    <n v="392210"/>
    <x v="23"/>
    <x v="0"/>
    <x v="3"/>
    <s v="Social Security Supplemental Income (SSI)"/>
    <x v="4"/>
    <x v="0"/>
    <x v="45"/>
    <d v="2021-04-12T00:00:00"/>
    <d v="2021-04-12T00:00:00"/>
    <x v="1"/>
    <x v="1"/>
    <d v="2021-05-12T00:00:00"/>
    <n v="428960"/>
    <x v="7"/>
    <s v="D2"/>
    <x v="1"/>
    <s v="Not Verified"/>
    <n v="8088"/>
    <n v="0.19139999999999999"/>
    <n v="55.02"/>
    <n v="0.14419999999999999"/>
    <n v="1600"/>
    <n v="8"/>
    <n v="1980"/>
  </r>
  <r>
    <n v="382965"/>
    <x v="1"/>
    <x v="0"/>
    <x v="3"/>
    <s v="Southwest Airlines"/>
    <x v="4"/>
    <x v="0"/>
    <x v="33"/>
    <d v="2021-03-11T00:00:00"/>
    <d v="2021-03-11T00:00:00"/>
    <x v="1"/>
    <x v="1"/>
    <d v="2021-04-11T00:00:00"/>
    <n v="413026"/>
    <x v="7"/>
    <s v="D4"/>
    <x v="1"/>
    <s v="Not Verified"/>
    <n v="50000"/>
    <n v="0.22989999999999999"/>
    <n v="69.39"/>
    <n v="0.15049999999999999"/>
    <n v="2000"/>
    <n v="8"/>
    <n v="2423"/>
  </r>
  <r>
    <n v="826478"/>
    <x v="8"/>
    <x v="0"/>
    <x v="10"/>
    <s v="BNY Mellon"/>
    <x v="4"/>
    <x v="0"/>
    <x v="44"/>
    <d v="2021-12-15T00:00:00"/>
    <d v="2021-08-14T00:00:00"/>
    <x v="1"/>
    <x v="1"/>
    <d v="2021-09-14T00:00:00"/>
    <n v="1035353"/>
    <x v="7"/>
    <s v="D1"/>
    <x v="1"/>
    <s v="Not Verified"/>
    <n v="41500"/>
    <n v="0.1469"/>
    <n v="87.43"/>
    <n v="0.15620000000000001"/>
    <n v="2500"/>
    <n v="10"/>
    <n v="3147"/>
  </r>
  <r>
    <n v="755513"/>
    <x v="25"/>
    <x v="0"/>
    <x v="8"/>
    <s v="Lutheran Family Services of VA"/>
    <x v="4"/>
    <x v="0"/>
    <x v="25"/>
    <d v="2021-05-16T00:00:00"/>
    <d v="2021-08-12T00:00:00"/>
    <x v="1"/>
    <x v="1"/>
    <d v="2021-09-12T00:00:00"/>
    <n v="955364"/>
    <x v="7"/>
    <s v="D1"/>
    <x v="1"/>
    <s v="Not Verified"/>
    <n v="35000"/>
    <n v="9.7000000000000003E-2"/>
    <n v="146.88"/>
    <n v="0.15620000000000001"/>
    <n v="4200"/>
    <n v="19"/>
    <n v="4850"/>
  </r>
  <r>
    <n v="850021"/>
    <x v="4"/>
    <x v="0"/>
    <x v="5"/>
    <s v="Prudential Fox &amp; Roach/Century21 Allianc"/>
    <x v="4"/>
    <x v="0"/>
    <x v="11"/>
    <d v="2021-07-12T00:00:00"/>
    <d v="2021-08-12T00:00:00"/>
    <x v="1"/>
    <x v="1"/>
    <d v="2021-09-12T00:00:00"/>
    <n v="1061800"/>
    <x v="7"/>
    <s v="D1"/>
    <x v="1"/>
    <s v="Not Verified"/>
    <n v="30000"/>
    <n v="0.21640000000000001"/>
    <n v="244.79"/>
    <n v="0.15620000000000001"/>
    <n v="7000"/>
    <n v="38"/>
    <n v="7888"/>
  </r>
  <r>
    <n v="477018"/>
    <x v="15"/>
    <x v="0"/>
    <x v="8"/>
    <s v="Expert Window Cleaning"/>
    <x v="1"/>
    <x v="0"/>
    <x v="24"/>
    <d v="2021-01-12T00:00:00"/>
    <d v="2021-01-12T00:00:00"/>
    <x v="1"/>
    <x v="1"/>
    <d v="2021-02-12T00:00:00"/>
    <n v="604632"/>
    <x v="7"/>
    <s v="E1"/>
    <x v="1"/>
    <s v="Not Verified"/>
    <n v="39456"/>
    <n v="0.16880000000000001"/>
    <n v="141.51"/>
    <n v="0.16450000000000001"/>
    <n v="4000"/>
    <n v="12"/>
    <n v="4929"/>
  </r>
  <r>
    <n v="352928"/>
    <x v="6"/>
    <x v="0"/>
    <x v="4"/>
    <s v="University of Michigan"/>
    <x v="1"/>
    <x v="0"/>
    <x v="53"/>
    <d v="2021-11-13T00:00:00"/>
    <d v="2021-08-11T00:00:00"/>
    <x v="1"/>
    <x v="1"/>
    <d v="2021-09-11T00:00:00"/>
    <n v="356306"/>
    <x v="7"/>
    <s v="E2"/>
    <x v="1"/>
    <s v="Not Verified"/>
    <n v="28000"/>
    <n v="0.12470000000000001"/>
    <n v="221.08"/>
    <n v="0.14749999999999999"/>
    <n v="6400"/>
    <n v="10"/>
    <n v="8000"/>
  </r>
  <r>
    <n v="458679"/>
    <x v="26"/>
    <x v="0"/>
    <x v="0"/>
    <m/>
    <x v="2"/>
    <x v="0"/>
    <x v="32"/>
    <d v="2021-11-12T00:00:00"/>
    <d v="2021-11-12T00:00:00"/>
    <x v="1"/>
    <x v="1"/>
    <d v="2021-12-12T00:00:00"/>
    <n v="571111"/>
    <x v="7"/>
    <s v="B5"/>
    <x v="1"/>
    <s v="Not Verified"/>
    <n v="39240"/>
    <n v="0.11899999999999999"/>
    <n v="60.24"/>
    <n v="0.12529999999999999"/>
    <n v="1800"/>
    <n v="19"/>
    <n v="2169"/>
  </r>
  <r>
    <n v="457252"/>
    <x v="5"/>
    <x v="0"/>
    <x v="0"/>
    <m/>
    <x v="4"/>
    <x v="0"/>
    <x v="32"/>
    <d v="2021-10-12T00:00:00"/>
    <d v="2021-09-12T00:00:00"/>
    <x v="1"/>
    <x v="1"/>
    <d v="2021-10-12T00:00:00"/>
    <n v="567574"/>
    <x v="7"/>
    <s v="D1"/>
    <x v="1"/>
    <s v="Not Verified"/>
    <n v="40000"/>
    <n v="0.16350000000000001"/>
    <n v="41.38"/>
    <n v="0.14610000000000001"/>
    <n v="1200"/>
    <n v="17"/>
    <n v="1488"/>
  </r>
  <r>
    <n v="887077"/>
    <x v="11"/>
    <x v="0"/>
    <x v="4"/>
    <s v="willow springs"/>
    <x v="3"/>
    <x v="1"/>
    <x v="10"/>
    <d v="2021-09-14T00:00:00"/>
    <d v="2021-10-14T00:00:00"/>
    <x v="1"/>
    <x v="1"/>
    <d v="2021-11-14T00:00:00"/>
    <n v="1103101"/>
    <x v="7"/>
    <s v="A4"/>
    <x v="1"/>
    <s v="Not Verified"/>
    <n v="65000"/>
    <n v="0.1237"/>
    <n v="219.04"/>
    <n v="7.9000000000000001E-2"/>
    <n v="7000"/>
    <n v="18"/>
    <n v="7885"/>
  </r>
  <r>
    <n v="762908"/>
    <x v="5"/>
    <x v="0"/>
    <x v="3"/>
    <s v="Crowley Trucking Inc"/>
    <x v="2"/>
    <x v="1"/>
    <x v="25"/>
    <d v="2021-05-16T00:00:00"/>
    <d v="2021-07-12T00:00:00"/>
    <x v="1"/>
    <x v="1"/>
    <d v="2021-08-12T00:00:00"/>
    <n v="963475"/>
    <x v="7"/>
    <s v="B1"/>
    <x v="1"/>
    <s v="Not Verified"/>
    <n v="75000"/>
    <n v="0.22020000000000001"/>
    <n v="32.270000000000003"/>
    <n v="9.9900000000000003E-2"/>
    <n v="1000"/>
    <n v="32"/>
    <n v="1092"/>
  </r>
  <r>
    <n v="553815"/>
    <x v="3"/>
    <x v="0"/>
    <x v="6"/>
    <s v="alpha care professionals"/>
    <x v="2"/>
    <x v="1"/>
    <x v="43"/>
    <d v="2021-05-16T00:00:00"/>
    <d v="2021-08-13T00:00:00"/>
    <x v="1"/>
    <x v="1"/>
    <d v="2021-09-13T00:00:00"/>
    <n v="703469"/>
    <x v="7"/>
    <s v="B5"/>
    <x v="1"/>
    <s v="Not Verified"/>
    <n v="45000"/>
    <n v="0.1016"/>
    <n v="238.67"/>
    <n v="0.1186"/>
    <n v="7200"/>
    <n v="25"/>
    <n v="8593"/>
  </r>
  <r>
    <n v="765812"/>
    <x v="38"/>
    <x v="0"/>
    <x v="8"/>
    <s v="jerry damson honda"/>
    <x v="2"/>
    <x v="1"/>
    <x v="25"/>
    <d v="2021-05-16T00:00:00"/>
    <d v="2021-12-12T00:00:00"/>
    <x v="1"/>
    <x v="1"/>
    <d v="2022-01-12T00:00:00"/>
    <n v="966755"/>
    <x v="7"/>
    <s v="B2"/>
    <x v="1"/>
    <s v="Not Verified"/>
    <n v="95000"/>
    <n v="5.79E-2"/>
    <n v="162.72999999999999"/>
    <n v="0.10589999999999999"/>
    <n v="5000"/>
    <n v="31"/>
    <n v="5627"/>
  </r>
  <r>
    <n v="986998"/>
    <x v="6"/>
    <x v="0"/>
    <x v="3"/>
    <s v="De-Cal, Inc."/>
    <x v="0"/>
    <x v="1"/>
    <x v="13"/>
    <d v="2021-05-16T00:00:00"/>
    <d v="2021-05-13T00:00:00"/>
    <x v="1"/>
    <x v="1"/>
    <d v="2021-06-13T00:00:00"/>
    <n v="1210946"/>
    <x v="7"/>
    <s v="C2"/>
    <x v="1"/>
    <s v="Not Verified"/>
    <n v="98000"/>
    <n v="0.1817"/>
    <n v="62.62"/>
    <n v="0.14269999999999999"/>
    <n v="1825"/>
    <n v="59"/>
    <n v="2033"/>
  </r>
  <r>
    <n v="492032"/>
    <x v="0"/>
    <x v="0"/>
    <x v="3"/>
    <s v="Sack Co."/>
    <x v="4"/>
    <x v="1"/>
    <x v="26"/>
    <d v="2021-04-16T00:00:00"/>
    <d v="2021-03-13T00:00:00"/>
    <x v="1"/>
    <x v="1"/>
    <d v="2021-04-13T00:00:00"/>
    <n v="629097"/>
    <x v="7"/>
    <s v="D2"/>
    <x v="1"/>
    <s v="Not Verified"/>
    <n v="60000"/>
    <n v="0.17799999999999999"/>
    <n v="173.24"/>
    <n v="0.14960000000000001"/>
    <n v="5000"/>
    <n v="19"/>
    <n v="6237"/>
  </r>
  <r>
    <n v="667247"/>
    <x v="1"/>
    <x v="0"/>
    <x v="3"/>
    <s v="Beards Custom Cabinets"/>
    <x v="2"/>
    <x v="0"/>
    <x v="0"/>
    <d v="2021-02-14T00:00:00"/>
    <d v="2021-02-14T00:00:00"/>
    <x v="1"/>
    <x v="1"/>
    <d v="2021-03-14T00:00:00"/>
    <n v="853054"/>
    <x v="7"/>
    <s v="B2"/>
    <x v="1"/>
    <s v="Not Verified"/>
    <n v="33600"/>
    <n v="0.18609999999999999"/>
    <n v="135.53"/>
    <n v="0.1"/>
    <n v="4200"/>
    <n v="12"/>
    <n v="4879"/>
  </r>
  <r>
    <n v="778604"/>
    <x v="9"/>
    <x v="0"/>
    <x v="4"/>
    <s v="Securitas Security"/>
    <x v="2"/>
    <x v="0"/>
    <x v="6"/>
    <d v="2021-07-14T00:00:00"/>
    <d v="2021-07-14T00:00:00"/>
    <x v="1"/>
    <x v="1"/>
    <d v="2021-08-14T00:00:00"/>
    <n v="981211"/>
    <x v="7"/>
    <s v="B3"/>
    <x v="1"/>
    <s v="Not Verified"/>
    <n v="33388"/>
    <n v="0.1244"/>
    <n v="32.74"/>
    <n v="0.1099"/>
    <n v="1000"/>
    <n v="21"/>
    <n v="1178"/>
  </r>
  <r>
    <n v="1045034"/>
    <x v="6"/>
    <x v="0"/>
    <x v="3"/>
    <s v="perrigo"/>
    <x v="2"/>
    <x v="0"/>
    <x v="22"/>
    <d v="2021-07-15T00:00:00"/>
    <d v="2021-12-14T00:00:00"/>
    <x v="1"/>
    <x v="1"/>
    <d v="2022-01-14T00:00:00"/>
    <n v="1275430"/>
    <x v="7"/>
    <s v="B3"/>
    <x v="1"/>
    <s v="Not Verified"/>
    <n v="49000"/>
    <n v="0.15329999999999999"/>
    <n v="59.54"/>
    <n v="0.1171"/>
    <n v="1800"/>
    <n v="16"/>
    <n v="2143"/>
  </r>
  <r>
    <n v="443397"/>
    <x v="8"/>
    <x v="0"/>
    <x v="9"/>
    <s v="HUNTINGTON COACH"/>
    <x v="0"/>
    <x v="0"/>
    <x v="52"/>
    <d v="2021-08-12T00:00:00"/>
    <d v="2021-06-10T00:00:00"/>
    <x v="1"/>
    <x v="1"/>
    <d v="2021-07-10T00:00:00"/>
    <n v="539496"/>
    <x v="7"/>
    <s v="C3"/>
    <x v="1"/>
    <s v="Not Verified"/>
    <n v="40000"/>
    <n v="0.2298"/>
    <n v="101.91"/>
    <n v="0.13569999999999999"/>
    <n v="3000"/>
    <n v="16"/>
    <n v="3163"/>
  </r>
  <r>
    <n v="892628"/>
    <x v="25"/>
    <x v="0"/>
    <x v="0"/>
    <s v="Dept. Of Social Services"/>
    <x v="3"/>
    <x v="1"/>
    <x v="10"/>
    <d v="2021-05-14T00:00:00"/>
    <d v="2021-12-13T00:00:00"/>
    <x v="0"/>
    <x v="0"/>
    <d v="2022-01-13T00:00:00"/>
    <n v="1109580"/>
    <x v="7"/>
    <s v="A5"/>
    <x v="1"/>
    <s v="Source Verified"/>
    <n v="50000"/>
    <n v="0.222"/>
    <n v="193.7"/>
    <n v="8.8999999999999996E-2"/>
    <n v="6100"/>
    <n v="45"/>
    <n v="5307"/>
  </r>
  <r>
    <n v="870037"/>
    <x v="31"/>
    <x v="0"/>
    <x v="6"/>
    <s v="Quiet Logistics"/>
    <x v="3"/>
    <x v="1"/>
    <x v="10"/>
    <d v="2021-05-16T00:00:00"/>
    <d v="2021-02-12T00:00:00"/>
    <x v="0"/>
    <x v="0"/>
    <d v="2021-03-12T00:00:00"/>
    <n v="1083973"/>
    <x v="7"/>
    <s v="A1"/>
    <x v="1"/>
    <s v="Source Verified"/>
    <n v="60000"/>
    <n v="5.2600000000000001E-2"/>
    <n v="45.24"/>
    <n v="5.4199999999999998E-2"/>
    <n v="1500"/>
    <n v="24"/>
    <n v="225"/>
  </r>
  <r>
    <n v="641687"/>
    <x v="34"/>
    <x v="0"/>
    <x v="5"/>
    <s v="beantree learning"/>
    <x v="2"/>
    <x v="1"/>
    <x v="21"/>
    <d v="2021-05-16T00:00:00"/>
    <d v="2021-11-13T00:00:00"/>
    <x v="0"/>
    <x v="0"/>
    <d v="2021-12-13T00:00:00"/>
    <n v="821391"/>
    <x v="7"/>
    <s v="B1"/>
    <x v="1"/>
    <s v="Source Verified"/>
    <n v="53000"/>
    <n v="0.16600000000000001"/>
    <n v="190.47"/>
    <n v="8.8800000000000004E-2"/>
    <n v="6000"/>
    <n v="20"/>
    <n v="6476"/>
  </r>
  <r>
    <n v="619881"/>
    <x v="4"/>
    <x v="0"/>
    <x v="5"/>
    <s v="OLGC"/>
    <x v="0"/>
    <x v="1"/>
    <x v="41"/>
    <d v="2021-05-16T00:00:00"/>
    <d v="2021-06-11T00:00:00"/>
    <x v="0"/>
    <x v="0"/>
    <d v="2021-07-11T00:00:00"/>
    <n v="794494"/>
    <x v="7"/>
    <s v="C1"/>
    <x v="1"/>
    <s v="Source Verified"/>
    <n v="128000"/>
    <n v="0.1608"/>
    <n v="166.63"/>
    <n v="0.12230000000000001"/>
    <n v="5000"/>
    <n v="14"/>
    <n v="998"/>
  </r>
  <r>
    <n v="415345"/>
    <x v="31"/>
    <x v="0"/>
    <x v="6"/>
    <s v="Kindred Healthcare"/>
    <x v="0"/>
    <x v="1"/>
    <x v="30"/>
    <d v="2021-05-16T00:00:00"/>
    <d v="2021-09-10T00:00:00"/>
    <x v="0"/>
    <x v="0"/>
    <d v="2021-10-10T00:00:00"/>
    <n v="482767"/>
    <x v="7"/>
    <s v="C5"/>
    <x v="1"/>
    <s v="Source Verified"/>
    <n v="70500"/>
    <n v="8.1900000000000001E-2"/>
    <n v="136.31"/>
    <n v="0.13789999999999999"/>
    <n v="4000"/>
    <n v="19"/>
    <n v="1968"/>
  </r>
  <r>
    <n v="630701"/>
    <x v="38"/>
    <x v="0"/>
    <x v="10"/>
    <s v="Navy"/>
    <x v="0"/>
    <x v="1"/>
    <x v="41"/>
    <d v="2021-10-12T00:00:00"/>
    <d v="2021-05-12T00:00:00"/>
    <x v="0"/>
    <x v="0"/>
    <d v="2021-06-12T00:00:00"/>
    <n v="808010"/>
    <x v="7"/>
    <s v="C3"/>
    <x v="1"/>
    <s v="Source Verified"/>
    <n v="50000"/>
    <n v="3.3399999999999999E-2"/>
    <n v="151.58000000000001"/>
    <n v="0.1298"/>
    <n v="4500"/>
    <n v="15"/>
    <n v="2662"/>
  </r>
  <r>
    <n v="500985"/>
    <x v="44"/>
    <x v="0"/>
    <x v="5"/>
    <s v="Nome Public Schools"/>
    <x v="4"/>
    <x v="1"/>
    <x v="48"/>
    <d v="2021-12-12T00:00:00"/>
    <d v="2021-07-12T00:00:00"/>
    <x v="0"/>
    <x v="0"/>
    <d v="2021-08-12T00:00:00"/>
    <n v="643705"/>
    <x v="7"/>
    <s v="D3"/>
    <x v="1"/>
    <s v="Source Verified"/>
    <n v="64000"/>
    <n v="0.15310000000000001"/>
    <n v="557.26"/>
    <n v="0.15329999999999999"/>
    <n v="16000"/>
    <n v="24"/>
    <n v="15316"/>
  </r>
  <r>
    <n v="976592"/>
    <x v="25"/>
    <x v="0"/>
    <x v="3"/>
    <s v="gibbons &amp; gibbons pc"/>
    <x v="4"/>
    <x v="1"/>
    <x v="13"/>
    <d v="2021-08-12T00:00:00"/>
    <d v="2021-03-12T00:00:00"/>
    <x v="0"/>
    <x v="0"/>
    <d v="2021-04-12T00:00:00"/>
    <n v="1199353"/>
    <x v="7"/>
    <s v="D4"/>
    <x v="1"/>
    <s v="Source Verified"/>
    <n v="31200"/>
    <n v="6.3100000000000003E-2"/>
    <n v="86.27"/>
    <n v="0.17580000000000001"/>
    <n v="2400"/>
    <n v="7"/>
    <n v="504"/>
  </r>
  <r>
    <n v="665198"/>
    <x v="20"/>
    <x v="0"/>
    <x v="3"/>
    <s v="University Dental"/>
    <x v="3"/>
    <x v="2"/>
    <x v="0"/>
    <d v="2021-06-13T00:00:00"/>
    <d v="2021-01-13T00:00:00"/>
    <x v="0"/>
    <x v="0"/>
    <d v="2021-02-13T00:00:00"/>
    <n v="815713"/>
    <x v="7"/>
    <s v="A5"/>
    <x v="1"/>
    <s v="Source Verified"/>
    <n v="59928"/>
    <n v="8.4699999999999998E-2"/>
    <n v="555.04999999999995"/>
    <n v="6.9099999999999995E-2"/>
    <n v="18000"/>
    <n v="20"/>
    <n v="13158"/>
  </r>
  <r>
    <n v="387069"/>
    <x v="18"/>
    <x v="0"/>
    <x v="6"/>
    <s v="medallion employment"/>
    <x v="3"/>
    <x v="0"/>
    <x v="33"/>
    <d v="2021-05-16T00:00:00"/>
    <d v="2021-12-09T00:00:00"/>
    <x v="0"/>
    <x v="0"/>
    <d v="2022-01-09T00:00:00"/>
    <n v="419766"/>
    <x v="7"/>
    <s v="A5"/>
    <x v="1"/>
    <s v="Source Verified"/>
    <n v="36900"/>
    <n v="7.1499999999999994E-2"/>
    <n v="185.35"/>
    <n v="9.6299999999999997E-2"/>
    <n v="5775"/>
    <n v="10"/>
    <n v="1481"/>
  </r>
  <r>
    <n v="663472"/>
    <x v="10"/>
    <x v="0"/>
    <x v="4"/>
    <s v="Woodman's Foodmarket"/>
    <x v="3"/>
    <x v="0"/>
    <x v="0"/>
    <d v="2021-05-16T00:00:00"/>
    <d v="2021-08-11T00:00:00"/>
    <x v="0"/>
    <x v="0"/>
    <d v="2021-09-11T00:00:00"/>
    <n v="848374"/>
    <x v="7"/>
    <s v="A5"/>
    <x v="1"/>
    <s v="Source Verified"/>
    <n v="24000"/>
    <n v="0.13400000000000001"/>
    <n v="163.69999999999999"/>
    <n v="7.6600000000000001E-2"/>
    <n v="5250"/>
    <n v="9"/>
    <n v="830"/>
  </r>
  <r>
    <n v="876510"/>
    <x v="5"/>
    <x v="0"/>
    <x v="4"/>
    <s v="Rusty Armor"/>
    <x v="2"/>
    <x v="0"/>
    <x v="10"/>
    <d v="2021-05-12T00:00:00"/>
    <d v="2021-12-11T00:00:00"/>
    <x v="0"/>
    <x v="0"/>
    <d v="2022-01-11T00:00:00"/>
    <n v="1091112"/>
    <x v="7"/>
    <s v="B1"/>
    <x v="1"/>
    <s v="Source Verified"/>
    <n v="14400"/>
    <n v="1.2500000000000001E-2"/>
    <n v="258.10000000000002"/>
    <n v="9.9900000000000003E-2"/>
    <n v="8000"/>
    <n v="3"/>
    <n v="1802"/>
  </r>
  <r>
    <n v="779062"/>
    <x v="8"/>
    <x v="0"/>
    <x v="3"/>
    <s v="F.C.I. RayBrook"/>
    <x v="0"/>
    <x v="0"/>
    <x v="6"/>
    <d v="2021-04-16T00:00:00"/>
    <d v="2021-08-12T00:00:00"/>
    <x v="0"/>
    <x v="0"/>
    <d v="2021-09-12T00:00:00"/>
    <n v="981724"/>
    <x v="7"/>
    <s v="C2"/>
    <x v="1"/>
    <s v="Source Verified"/>
    <n v="70000"/>
    <n v="1.95E-2"/>
    <n v="44.11"/>
    <n v="0.13489999999999999"/>
    <n v="1300"/>
    <n v="15"/>
    <n v="803"/>
  </r>
  <r>
    <n v="722612"/>
    <x v="1"/>
    <x v="0"/>
    <x v="2"/>
    <s v="Hitachi Data Systems"/>
    <x v="0"/>
    <x v="0"/>
    <x v="29"/>
    <d v="2021-12-12T00:00:00"/>
    <d v="2021-08-12T00:00:00"/>
    <x v="0"/>
    <x v="0"/>
    <d v="2021-09-12T00:00:00"/>
    <n v="917464"/>
    <x v="7"/>
    <s v="C2"/>
    <x v="1"/>
    <s v="Source Verified"/>
    <n v="149400"/>
    <n v="9.5799999999999996E-2"/>
    <n v="101.17"/>
    <n v="0.13059999999999999"/>
    <n v="3000"/>
    <n v="25"/>
    <n v="1622"/>
  </r>
  <r>
    <n v="620319"/>
    <x v="18"/>
    <x v="0"/>
    <x v="0"/>
    <s v="Weblog Solutions Limited"/>
    <x v="1"/>
    <x v="0"/>
    <x v="49"/>
    <d v="2021-06-12T00:00:00"/>
    <d v="2021-02-12T00:00:00"/>
    <x v="0"/>
    <x v="0"/>
    <d v="2021-03-12T00:00:00"/>
    <n v="795071"/>
    <x v="7"/>
    <s v="E1"/>
    <x v="1"/>
    <s v="Source Verified"/>
    <n v="60000"/>
    <n v="0.1202"/>
    <n v="351.33"/>
    <n v="0.1595"/>
    <n v="10000"/>
    <n v="9"/>
    <n v="4867"/>
  </r>
  <r>
    <n v="702597"/>
    <x v="3"/>
    <x v="0"/>
    <x v="3"/>
    <s v="TCI"/>
    <x v="3"/>
    <x v="1"/>
    <x v="42"/>
    <d v="2021-04-14T00:00:00"/>
    <d v="2021-04-14T00:00:00"/>
    <x v="1"/>
    <x v="1"/>
    <d v="2021-05-14T00:00:00"/>
    <n v="894462"/>
    <x v="7"/>
    <s v="A1"/>
    <x v="1"/>
    <s v="Source Verified"/>
    <n v="70000"/>
    <n v="3.5299999999999998E-2"/>
    <n v="105.56"/>
    <n v="5.4199999999999998E-2"/>
    <n v="3500"/>
    <n v="19"/>
    <n v="3800"/>
  </r>
  <r>
    <n v="781842"/>
    <x v="31"/>
    <x v="0"/>
    <x v="3"/>
    <s v="Jessamine County Board of Education"/>
    <x v="3"/>
    <x v="1"/>
    <x v="6"/>
    <d v="2021-09-13T00:00:00"/>
    <d v="2021-08-13T00:00:00"/>
    <x v="1"/>
    <x v="1"/>
    <d v="2021-09-13T00:00:00"/>
    <n v="984761"/>
    <x v="7"/>
    <s v="A4"/>
    <x v="1"/>
    <s v="Source Verified"/>
    <n v="63599"/>
    <n v="0.1149"/>
    <n v="162.74"/>
    <n v="7.9100000000000004E-2"/>
    <n v="5200"/>
    <n v="35"/>
    <n v="5801"/>
  </r>
  <r>
    <n v="590471"/>
    <x v="1"/>
    <x v="0"/>
    <x v="3"/>
    <s v="Toyota Sunnyvale"/>
    <x v="3"/>
    <x v="1"/>
    <x v="50"/>
    <d v="2021-04-13T00:00:00"/>
    <d v="2021-04-13T00:00:00"/>
    <x v="1"/>
    <x v="1"/>
    <d v="2021-05-13T00:00:00"/>
    <n v="758473"/>
    <x v="7"/>
    <s v="A5"/>
    <x v="1"/>
    <s v="Source Verified"/>
    <n v="225000"/>
    <n v="5.7200000000000001E-2"/>
    <n v="625.63"/>
    <n v="7.8799999999999995E-2"/>
    <n v="20000"/>
    <n v="32"/>
    <n v="22438"/>
  </r>
  <r>
    <n v="1037683"/>
    <x v="0"/>
    <x v="0"/>
    <x v="3"/>
    <s v="Coca Cola"/>
    <x v="3"/>
    <x v="1"/>
    <x v="22"/>
    <d v="2021-05-16T00:00:00"/>
    <d v="2021-10-12T00:00:00"/>
    <x v="1"/>
    <x v="1"/>
    <d v="2021-11-12T00:00:00"/>
    <n v="1267589"/>
    <x v="7"/>
    <s v="A5"/>
    <x v="1"/>
    <s v="Source Verified"/>
    <n v="117000"/>
    <n v="0.1739"/>
    <n v="247.68"/>
    <n v="8.8999999999999996E-2"/>
    <n v="7800"/>
    <n v="32"/>
    <n v="8314"/>
  </r>
  <r>
    <n v="832403"/>
    <x v="1"/>
    <x v="0"/>
    <x v="8"/>
    <s v="Lomographic Corp"/>
    <x v="3"/>
    <x v="1"/>
    <x v="11"/>
    <d v="2021-09-12T00:00:00"/>
    <d v="2021-09-12T00:00:00"/>
    <x v="1"/>
    <x v="1"/>
    <d v="2021-10-12T00:00:00"/>
    <n v="1041784"/>
    <x v="7"/>
    <s v="A2"/>
    <x v="1"/>
    <s v="Source Verified"/>
    <n v="60000"/>
    <n v="0.16639999999999999"/>
    <n v="158.18"/>
    <n v="5.9900000000000002E-2"/>
    <n v="5200"/>
    <n v="14"/>
    <n v="5485"/>
  </r>
  <r>
    <n v="764500"/>
    <x v="20"/>
    <x v="0"/>
    <x v="4"/>
    <s v="Arizona Department of Education"/>
    <x v="3"/>
    <x v="1"/>
    <x v="25"/>
    <d v="2021-05-16T00:00:00"/>
    <d v="2021-06-14T00:00:00"/>
    <x v="1"/>
    <x v="1"/>
    <d v="2021-07-14T00:00:00"/>
    <n v="965232"/>
    <x v="7"/>
    <s v="A1"/>
    <x v="1"/>
    <s v="Source Verified"/>
    <n v="60000"/>
    <n v="3.1600000000000003E-2"/>
    <n v="150.80000000000001"/>
    <n v="5.4199999999999998E-2"/>
    <n v="5000"/>
    <n v="26"/>
    <n v="5429"/>
  </r>
  <r>
    <n v="1010101"/>
    <x v="38"/>
    <x v="0"/>
    <x v="4"/>
    <s v="Southview Cardiovascular Associates"/>
    <x v="3"/>
    <x v="1"/>
    <x v="22"/>
    <d v="2021-05-16T00:00:00"/>
    <d v="2021-11-14T00:00:00"/>
    <x v="1"/>
    <x v="1"/>
    <d v="2021-12-14T00:00:00"/>
    <n v="1236897"/>
    <x v="7"/>
    <s v="A4"/>
    <x v="1"/>
    <s v="Source Verified"/>
    <n v="480000"/>
    <n v="6.6000000000000003E-2"/>
    <n v="500.65"/>
    <n v="7.9000000000000001E-2"/>
    <n v="16000"/>
    <n v="23"/>
    <n v="18023"/>
  </r>
  <r>
    <n v="525045"/>
    <x v="1"/>
    <x v="0"/>
    <x v="4"/>
    <s v="Automobile Club of Southern California"/>
    <x v="3"/>
    <x v="1"/>
    <x v="51"/>
    <d v="2021-02-15T00:00:00"/>
    <d v="2021-01-13T00:00:00"/>
    <x v="1"/>
    <x v="1"/>
    <d v="2021-02-13T00:00:00"/>
    <n v="679357"/>
    <x v="7"/>
    <s v="A5"/>
    <x v="1"/>
    <s v="Source Verified"/>
    <n v="60000"/>
    <n v="1.7000000000000001E-2"/>
    <n v="398.06"/>
    <n v="7.8799999999999995E-2"/>
    <n v="20000"/>
    <n v="20"/>
    <n v="14291"/>
  </r>
  <r>
    <n v="788452"/>
    <x v="26"/>
    <x v="0"/>
    <x v="9"/>
    <s v="Moberly Medical Clinics"/>
    <x v="3"/>
    <x v="1"/>
    <x v="6"/>
    <d v="2021-02-15T00:00:00"/>
    <d v="2021-07-14T00:00:00"/>
    <x v="1"/>
    <x v="1"/>
    <d v="2021-08-14T00:00:00"/>
    <n v="992153"/>
    <x v="7"/>
    <s v="A3"/>
    <x v="1"/>
    <s v="Source Verified"/>
    <n v="60000"/>
    <n v="8.3199999999999996E-2"/>
    <n v="111.15"/>
    <n v="6.9900000000000004E-2"/>
    <n v="3600"/>
    <n v="14"/>
    <n v="4001"/>
  </r>
  <r>
    <n v="841907"/>
    <x v="1"/>
    <x v="0"/>
    <x v="3"/>
    <s v="San Bernardino City Unified School Distr"/>
    <x v="3"/>
    <x v="1"/>
    <x v="11"/>
    <d v="2021-05-16T00:00:00"/>
    <d v="2021-05-14T00:00:00"/>
    <x v="1"/>
    <x v="1"/>
    <d v="2021-06-14T00:00:00"/>
    <n v="1052502"/>
    <x v="7"/>
    <s v="A2"/>
    <x v="1"/>
    <s v="Source Verified"/>
    <n v="48000"/>
    <n v="8.43E-2"/>
    <n v="133.84"/>
    <n v="5.9900000000000002E-2"/>
    <n v="4400"/>
    <n v="10"/>
    <n v="4814"/>
  </r>
  <r>
    <n v="628636"/>
    <x v="35"/>
    <x v="0"/>
    <x v="3"/>
    <s v="US ARMY"/>
    <x v="3"/>
    <x v="1"/>
    <x v="41"/>
    <d v="2021-12-13T00:00:00"/>
    <d v="2021-12-13T00:00:00"/>
    <x v="1"/>
    <x v="1"/>
    <d v="2022-01-13T00:00:00"/>
    <n v="805481"/>
    <x v="7"/>
    <s v="A4"/>
    <x v="1"/>
    <s v="Source Verified"/>
    <n v="72000"/>
    <n v="0.1908"/>
    <n v="61.34"/>
    <n v="6.54E-2"/>
    <n v="2000"/>
    <n v="15"/>
    <n v="2208"/>
  </r>
  <r>
    <n v="762279"/>
    <x v="26"/>
    <x v="0"/>
    <x v="3"/>
    <s v="Vitronic Promotional Group"/>
    <x v="3"/>
    <x v="1"/>
    <x v="25"/>
    <d v="2021-03-16T00:00:00"/>
    <d v="2021-10-13T00:00:00"/>
    <x v="1"/>
    <x v="1"/>
    <d v="2021-11-13T00:00:00"/>
    <n v="962790"/>
    <x v="7"/>
    <s v="A4"/>
    <x v="1"/>
    <s v="Source Verified"/>
    <n v="66000"/>
    <n v="0.1409"/>
    <n v="482.08"/>
    <n v="7.4899999999999994E-2"/>
    <n v="15500"/>
    <n v="35"/>
    <n v="17076"/>
  </r>
  <r>
    <n v="1018009"/>
    <x v="3"/>
    <x v="0"/>
    <x v="4"/>
    <s v="Childrens Hospital of Wisconsin"/>
    <x v="3"/>
    <x v="1"/>
    <x v="22"/>
    <d v="2021-05-16T00:00:00"/>
    <d v="2021-12-13T00:00:00"/>
    <x v="1"/>
    <x v="1"/>
    <d v="2022-01-13T00:00:00"/>
    <n v="1246193"/>
    <x v="7"/>
    <s v="A2"/>
    <x v="1"/>
    <s v="Source Verified"/>
    <n v="54000"/>
    <n v="4.9799999999999997E-2"/>
    <n v="483.59"/>
    <n v="6.6199999999999995E-2"/>
    <n v="15750"/>
    <n v="26"/>
    <n v="17238"/>
  </r>
  <r>
    <n v="757435"/>
    <x v="42"/>
    <x v="0"/>
    <x v="2"/>
    <s v="Cipriani Construction"/>
    <x v="3"/>
    <x v="1"/>
    <x v="25"/>
    <d v="2021-02-15T00:00:00"/>
    <d v="2021-03-13T00:00:00"/>
    <x v="1"/>
    <x v="1"/>
    <d v="2021-04-13T00:00:00"/>
    <n v="957473"/>
    <x v="7"/>
    <s v="A2"/>
    <x v="1"/>
    <s v="Source Verified"/>
    <n v="56000"/>
    <n v="8.9999999999999993E-3"/>
    <n v="182.51"/>
    <n v="5.9900000000000002E-2"/>
    <n v="6000"/>
    <n v="12"/>
    <n v="6465"/>
  </r>
  <r>
    <n v="555650"/>
    <x v="29"/>
    <x v="0"/>
    <x v="5"/>
    <s v="ST. FRANCES CABRINI HOSPITAL"/>
    <x v="3"/>
    <x v="1"/>
    <x v="47"/>
    <d v="2021-08-13T00:00:00"/>
    <d v="2021-08-13T00:00:00"/>
    <x v="1"/>
    <x v="1"/>
    <d v="2021-09-13T00:00:00"/>
    <n v="715565"/>
    <x v="7"/>
    <s v="A4"/>
    <x v="1"/>
    <s v="Source Verified"/>
    <n v="96000"/>
    <n v="0.1119"/>
    <n v="466.67"/>
    <n v="7.51E-2"/>
    <n v="15000"/>
    <n v="17"/>
    <n v="16800"/>
  </r>
  <r>
    <n v="529853"/>
    <x v="4"/>
    <x v="0"/>
    <x v="10"/>
    <s v="Power Sport Industries"/>
    <x v="3"/>
    <x v="1"/>
    <x v="51"/>
    <d v="2021-03-13T00:00:00"/>
    <d v="2021-06-11T00:00:00"/>
    <x v="1"/>
    <x v="1"/>
    <d v="2021-07-11T00:00:00"/>
    <n v="685167"/>
    <x v="7"/>
    <s v="A5"/>
    <x v="1"/>
    <s v="Source Verified"/>
    <n v="99000"/>
    <n v="0.1288"/>
    <n v="56.31"/>
    <n v="7.8799999999999995E-2"/>
    <n v="1800"/>
    <n v="61"/>
    <n v="1914"/>
  </r>
  <r>
    <n v="887328"/>
    <x v="18"/>
    <x v="0"/>
    <x v="1"/>
    <s v="EMI Music North America"/>
    <x v="3"/>
    <x v="1"/>
    <x v="10"/>
    <d v="2021-09-13T00:00:00"/>
    <d v="2021-09-13T00:00:00"/>
    <x v="1"/>
    <x v="1"/>
    <d v="2021-10-13T00:00:00"/>
    <n v="1103479"/>
    <x v="7"/>
    <s v="A1"/>
    <x v="1"/>
    <s v="Source Verified"/>
    <n v="182952"/>
    <n v="3.7999999999999999E-2"/>
    <n v="456.54"/>
    <n v="6.0299999999999999E-2"/>
    <n v="15000"/>
    <n v="31"/>
    <n v="16232"/>
  </r>
  <r>
    <n v="630720"/>
    <x v="33"/>
    <x v="0"/>
    <x v="3"/>
    <s v="Piggly Wiggly"/>
    <x v="3"/>
    <x v="1"/>
    <x v="41"/>
    <d v="2021-12-13T00:00:00"/>
    <d v="2021-12-13T00:00:00"/>
    <x v="1"/>
    <x v="1"/>
    <d v="2022-01-13T00:00:00"/>
    <n v="808033"/>
    <x v="7"/>
    <s v="A3"/>
    <x v="1"/>
    <s v="Source Verified"/>
    <n v="112548"/>
    <n v="5.5800000000000002E-2"/>
    <n v="440.72"/>
    <n v="6.1699999999999998E-2"/>
    <n v="24000"/>
    <n v="26"/>
    <n v="15866"/>
  </r>
  <r>
    <n v="652979"/>
    <x v="14"/>
    <x v="0"/>
    <x v="2"/>
    <s v="Medica Corporation"/>
    <x v="3"/>
    <x v="1"/>
    <x v="21"/>
    <d v="2021-02-16T00:00:00"/>
    <d v="2021-01-14T00:00:00"/>
    <x v="1"/>
    <x v="1"/>
    <d v="2021-02-14T00:00:00"/>
    <n v="835093"/>
    <x v="7"/>
    <s v="A1"/>
    <x v="1"/>
    <s v="Source Verified"/>
    <n v="89602"/>
    <n v="0.20169999999999999"/>
    <n v="144.77000000000001"/>
    <n v="5.4199999999999998E-2"/>
    <n v="4800"/>
    <n v="58"/>
    <n v="5212"/>
  </r>
  <r>
    <n v="857979"/>
    <x v="1"/>
    <x v="0"/>
    <x v="8"/>
    <s v="University of California, San Diego"/>
    <x v="3"/>
    <x v="1"/>
    <x v="11"/>
    <d v="2021-02-13T00:00:00"/>
    <d v="2021-01-13T00:00:00"/>
    <x v="1"/>
    <x v="1"/>
    <d v="2021-02-13T00:00:00"/>
    <n v="1070496"/>
    <x v="7"/>
    <s v="A2"/>
    <x v="1"/>
    <s v="Source Verified"/>
    <n v="44000"/>
    <n v="0.1366"/>
    <n v="365.01"/>
    <n v="5.9900000000000002E-2"/>
    <n v="12000"/>
    <n v="17"/>
    <n v="12772"/>
  </r>
  <r>
    <n v="836792"/>
    <x v="2"/>
    <x v="0"/>
    <x v="5"/>
    <s v="Cameron"/>
    <x v="3"/>
    <x v="1"/>
    <x v="11"/>
    <d v="2021-05-16T00:00:00"/>
    <d v="2021-09-11T00:00:00"/>
    <x v="1"/>
    <x v="1"/>
    <d v="2021-10-11T00:00:00"/>
    <n v="1046876"/>
    <x v="7"/>
    <s v="A5"/>
    <x v="1"/>
    <s v="Source Verified"/>
    <n v="146000"/>
    <n v="0.19950000000000001"/>
    <n v="78.91"/>
    <n v="8.4900000000000003E-2"/>
    <n v="2500"/>
    <n v="53"/>
    <n v="2518"/>
  </r>
  <r>
    <n v="578253"/>
    <x v="26"/>
    <x v="0"/>
    <x v="10"/>
    <s v="Environmental Systems Research Institute"/>
    <x v="3"/>
    <x v="1"/>
    <x v="54"/>
    <d v="2021-05-16T00:00:00"/>
    <d v="2021-09-13T00:00:00"/>
    <x v="1"/>
    <x v="1"/>
    <d v="2021-10-13T00:00:00"/>
    <n v="743502"/>
    <x v="7"/>
    <s v="A2"/>
    <x v="1"/>
    <s v="Source Verified"/>
    <n v="50648"/>
    <n v="0.1159"/>
    <n v="246.14"/>
    <n v="6.7599999999999993E-2"/>
    <n v="8000"/>
    <n v="16"/>
    <n v="8861"/>
  </r>
  <r>
    <n v="573883"/>
    <x v="26"/>
    <x v="0"/>
    <x v="0"/>
    <s v="Mascoutah School District 19"/>
    <x v="3"/>
    <x v="1"/>
    <x v="54"/>
    <d v="2021-05-16T00:00:00"/>
    <d v="2021-09-13T00:00:00"/>
    <x v="1"/>
    <x v="1"/>
    <d v="2021-10-13T00:00:00"/>
    <n v="738293"/>
    <x v="7"/>
    <s v="A4"/>
    <x v="1"/>
    <s v="Source Verified"/>
    <n v="95000"/>
    <n v="4.7600000000000003E-2"/>
    <n v="155.56"/>
    <n v="7.51E-2"/>
    <n v="5000"/>
    <n v="28"/>
    <n v="5600"/>
  </r>
  <r>
    <n v="810724"/>
    <x v="4"/>
    <x v="0"/>
    <x v="8"/>
    <s v="Ridge Energy Company"/>
    <x v="2"/>
    <x v="1"/>
    <x v="44"/>
    <d v="2021-05-16T00:00:00"/>
    <d v="2021-02-14T00:00:00"/>
    <x v="1"/>
    <x v="1"/>
    <d v="2021-03-14T00:00:00"/>
    <n v="1017673"/>
    <x v="7"/>
    <s v="B3"/>
    <x v="1"/>
    <s v="Source Verified"/>
    <n v="24000"/>
    <n v="0.12"/>
    <n v="163.66999999999999"/>
    <n v="0.1099"/>
    <n v="5000"/>
    <n v="21"/>
    <n v="5870"/>
  </r>
  <r>
    <n v="573233"/>
    <x v="22"/>
    <x v="0"/>
    <x v="4"/>
    <s v="LB Pork"/>
    <x v="2"/>
    <x v="1"/>
    <x v="54"/>
    <d v="2021-09-15T00:00:00"/>
    <d v="2021-10-12T00:00:00"/>
    <x v="1"/>
    <x v="1"/>
    <d v="2021-11-12T00:00:00"/>
    <n v="737318"/>
    <x v="7"/>
    <s v="B1"/>
    <x v="1"/>
    <s v="Source Verified"/>
    <n v="55000"/>
    <n v="0.18279999999999999"/>
    <n v="389.36"/>
    <n v="0.1038"/>
    <n v="12000"/>
    <n v="27"/>
    <n v="13802"/>
  </r>
  <r>
    <n v="638476"/>
    <x v="1"/>
    <x v="0"/>
    <x v="0"/>
    <s v="County of San Mateo"/>
    <x v="2"/>
    <x v="1"/>
    <x v="41"/>
    <d v="2021-02-12T00:00:00"/>
    <d v="2021-02-12T00:00:00"/>
    <x v="1"/>
    <x v="1"/>
    <d v="2021-03-12T00:00:00"/>
    <n v="817865"/>
    <x v="7"/>
    <s v="B4"/>
    <x v="1"/>
    <s v="Source Verified"/>
    <n v="290000"/>
    <n v="5.33E-2"/>
    <n v="254.07"/>
    <n v="9.9900000000000003E-2"/>
    <n v="7875"/>
    <n v="29"/>
    <n v="8601"/>
  </r>
  <r>
    <n v="670233"/>
    <x v="18"/>
    <x v="0"/>
    <x v="6"/>
    <s v="Provident"/>
    <x v="2"/>
    <x v="1"/>
    <x v="0"/>
    <d v="2021-10-15T00:00:00"/>
    <d v="2021-03-13T00:00:00"/>
    <x v="1"/>
    <x v="1"/>
    <d v="2021-04-13T00:00:00"/>
    <n v="856864"/>
    <x v="7"/>
    <s v="B4"/>
    <x v="1"/>
    <s v="Source Verified"/>
    <n v="150000"/>
    <n v="0.13250000000000001"/>
    <n v="195.7"/>
    <n v="0.1074"/>
    <n v="6000"/>
    <n v="30"/>
    <n v="6934"/>
  </r>
  <r>
    <n v="1049945"/>
    <x v="29"/>
    <x v="0"/>
    <x v="3"/>
    <s v="Allstate"/>
    <x v="2"/>
    <x v="1"/>
    <x v="12"/>
    <d v="2021-12-14T00:00:00"/>
    <d v="2021-12-14T00:00:00"/>
    <x v="1"/>
    <x v="1"/>
    <d v="2022-01-14T00:00:00"/>
    <n v="1281355"/>
    <x v="7"/>
    <s v="B4"/>
    <x v="1"/>
    <s v="Source Verified"/>
    <n v="55000"/>
    <n v="0.1769"/>
    <n v="133.66999999999999"/>
    <n v="0.1242"/>
    <n v="4000"/>
    <n v="42"/>
    <n v="4812"/>
  </r>
  <r>
    <n v="748487"/>
    <x v="2"/>
    <x v="0"/>
    <x v="3"/>
    <s v="MW Builders"/>
    <x v="2"/>
    <x v="1"/>
    <x v="25"/>
    <d v="2021-05-16T00:00:00"/>
    <d v="2021-06-14T00:00:00"/>
    <x v="1"/>
    <x v="1"/>
    <d v="2021-07-14T00:00:00"/>
    <n v="947533"/>
    <x v="7"/>
    <s v="B5"/>
    <x v="1"/>
    <s v="Source Verified"/>
    <n v="90000"/>
    <n v="0.1701"/>
    <n v="171.86"/>
    <n v="0.11990000000000001"/>
    <n v="5175"/>
    <n v="21"/>
    <n v="6187"/>
  </r>
  <r>
    <n v="784346"/>
    <x v="8"/>
    <x v="0"/>
    <x v="0"/>
    <s v="H4B Chelsea"/>
    <x v="2"/>
    <x v="1"/>
    <x v="6"/>
    <d v="2021-03-16T00:00:00"/>
    <d v="2021-08-12T00:00:00"/>
    <x v="1"/>
    <x v="1"/>
    <d v="2021-09-12T00:00:00"/>
    <n v="987547"/>
    <x v="7"/>
    <s v="B1"/>
    <x v="1"/>
    <s v="Source Verified"/>
    <n v="78000"/>
    <n v="6.6600000000000006E-2"/>
    <n v="309.72000000000003"/>
    <n v="9.9900000000000003E-2"/>
    <n v="9600"/>
    <n v="20"/>
    <n v="10485"/>
  </r>
  <r>
    <n v="364719"/>
    <x v="28"/>
    <x v="0"/>
    <x v="6"/>
    <s v="GAITS / ASAP LLC"/>
    <x v="2"/>
    <x v="1"/>
    <x v="55"/>
    <d v="2021-08-14T00:00:00"/>
    <d v="2021-12-11T00:00:00"/>
    <x v="1"/>
    <x v="1"/>
    <d v="2022-01-11T00:00:00"/>
    <n v="375441"/>
    <x v="7"/>
    <s v="B1"/>
    <x v="1"/>
    <s v="Source Verified"/>
    <n v="73200"/>
    <n v="0.11360000000000001"/>
    <n v="233.01"/>
    <n v="0.10199999999999999"/>
    <n v="7200"/>
    <n v="34"/>
    <n v="8388"/>
  </r>
  <r>
    <n v="526500"/>
    <x v="12"/>
    <x v="0"/>
    <x v="3"/>
    <m/>
    <x v="2"/>
    <x v="1"/>
    <x v="51"/>
    <d v="2021-06-13T00:00:00"/>
    <d v="2021-06-13T00:00:00"/>
    <x v="1"/>
    <x v="1"/>
    <d v="2021-07-13T00:00:00"/>
    <n v="681104"/>
    <x v="7"/>
    <s v="B3"/>
    <x v="1"/>
    <s v="Source Verified"/>
    <n v="225000"/>
    <n v="5.8500000000000003E-2"/>
    <n v="196.78"/>
    <n v="0.11119999999999999"/>
    <n v="6000"/>
    <n v="31"/>
    <n v="7084"/>
  </r>
  <r>
    <n v="823001"/>
    <x v="4"/>
    <x v="0"/>
    <x v="5"/>
    <s v="PNC Bank"/>
    <x v="2"/>
    <x v="1"/>
    <x v="22"/>
    <d v="2021-05-16T00:00:00"/>
    <d v="2021-01-13T00:00:00"/>
    <x v="1"/>
    <x v="1"/>
    <d v="2021-02-13T00:00:00"/>
    <n v="1031536"/>
    <x v="7"/>
    <s v="B5"/>
    <x v="1"/>
    <s v="Source Verified"/>
    <n v="34600"/>
    <n v="0.18099999999999999"/>
    <n v="228.11"/>
    <n v="0.12690000000000001"/>
    <n v="6800"/>
    <n v="26"/>
    <n v="7601"/>
  </r>
  <r>
    <n v="868024"/>
    <x v="8"/>
    <x v="0"/>
    <x v="3"/>
    <s v="state of ny department of law"/>
    <x v="0"/>
    <x v="1"/>
    <x v="10"/>
    <d v="2021-02-13T00:00:00"/>
    <d v="2021-02-13T00:00:00"/>
    <x v="1"/>
    <x v="1"/>
    <d v="2021-03-13T00:00:00"/>
    <n v="1081704"/>
    <x v="7"/>
    <s v="C1"/>
    <x v="1"/>
    <s v="Source Verified"/>
    <n v="51024"/>
    <n v="0.155"/>
    <n v="67.38"/>
    <n v="0.12989999999999999"/>
    <n v="2000"/>
    <n v="21"/>
    <n v="2297"/>
  </r>
  <r>
    <n v="753098"/>
    <x v="2"/>
    <x v="0"/>
    <x v="8"/>
    <s v="Macquarie Tristone"/>
    <x v="0"/>
    <x v="1"/>
    <x v="25"/>
    <d v="2021-05-16T00:00:00"/>
    <d v="2021-06-14T00:00:00"/>
    <x v="1"/>
    <x v="1"/>
    <d v="2021-07-14T00:00:00"/>
    <n v="952733"/>
    <x v="7"/>
    <s v="C1"/>
    <x v="1"/>
    <s v="Source Verified"/>
    <n v="68000"/>
    <n v="0.12039999999999999"/>
    <n v="168.45"/>
    <n v="0.12989999999999999"/>
    <n v="5000"/>
    <n v="25"/>
    <n v="6064"/>
  </r>
  <r>
    <n v="818199"/>
    <x v="29"/>
    <x v="0"/>
    <x v="3"/>
    <s v="Livingston Parish School Board"/>
    <x v="0"/>
    <x v="1"/>
    <x v="44"/>
    <d v="2021-05-16T00:00:00"/>
    <d v="2021-02-14T00:00:00"/>
    <x v="1"/>
    <x v="1"/>
    <d v="2021-03-14T00:00:00"/>
    <n v="1026113"/>
    <x v="7"/>
    <s v="C1"/>
    <x v="1"/>
    <s v="Source Verified"/>
    <n v="43000"/>
    <n v="0.2417"/>
    <n v="168.45"/>
    <n v="0.12989999999999999"/>
    <n v="5000"/>
    <n v="23"/>
    <n v="6028"/>
  </r>
  <r>
    <n v="816529"/>
    <x v="0"/>
    <x v="0"/>
    <x v="8"/>
    <s v="Verdus"/>
    <x v="0"/>
    <x v="1"/>
    <x v="44"/>
    <d v="2021-08-11T00:00:00"/>
    <d v="2021-08-11T00:00:00"/>
    <x v="1"/>
    <x v="1"/>
    <d v="2021-09-11T00:00:00"/>
    <n v="1024275"/>
    <x v="7"/>
    <s v="C4"/>
    <x v="1"/>
    <s v="Source Verified"/>
    <n v="100000"/>
    <n v="9.1000000000000004E-3"/>
    <n v="553.01"/>
    <n v="0.1479"/>
    <n v="16000"/>
    <n v="28"/>
    <n v="16198"/>
  </r>
  <r>
    <n v="976067"/>
    <x v="9"/>
    <x v="0"/>
    <x v="5"/>
    <s v="Capitol CREAG"/>
    <x v="0"/>
    <x v="1"/>
    <x v="13"/>
    <d v="2021-12-11T00:00:00"/>
    <d v="2021-11-11T00:00:00"/>
    <x v="1"/>
    <x v="1"/>
    <d v="2021-12-11T00:00:00"/>
    <n v="1198388"/>
    <x v="7"/>
    <s v="C2"/>
    <x v="1"/>
    <s v="Source Verified"/>
    <n v="82000"/>
    <n v="0.1226"/>
    <n v="34.31"/>
    <n v="0.14269999999999999"/>
    <n v="1000"/>
    <n v="24"/>
    <n v="1012"/>
  </r>
  <r>
    <n v="695930"/>
    <x v="6"/>
    <x v="0"/>
    <x v="10"/>
    <s v="Aon Risk Solutions"/>
    <x v="0"/>
    <x v="1"/>
    <x v="42"/>
    <d v="2021-04-14T00:00:00"/>
    <d v="2021-04-14T00:00:00"/>
    <x v="1"/>
    <x v="1"/>
    <d v="2021-05-14T00:00:00"/>
    <n v="887049"/>
    <x v="7"/>
    <s v="C5"/>
    <x v="1"/>
    <s v="Source Verified"/>
    <n v="72061"/>
    <n v="0.2271"/>
    <n v="143.9"/>
    <n v="0.14169999999999999"/>
    <n v="4200"/>
    <n v="39"/>
    <n v="5180"/>
  </r>
  <r>
    <n v="585771"/>
    <x v="42"/>
    <x v="0"/>
    <x v="3"/>
    <s v="Bureau Of Land Management"/>
    <x v="0"/>
    <x v="1"/>
    <x v="54"/>
    <d v="2021-10-13T00:00:00"/>
    <d v="2021-10-13T00:00:00"/>
    <x v="1"/>
    <x v="1"/>
    <d v="2021-11-13T00:00:00"/>
    <n v="752580"/>
    <x v="7"/>
    <s v="C4"/>
    <x v="1"/>
    <s v="Source Verified"/>
    <n v="67675"/>
    <n v="0.13650000000000001"/>
    <n v="103.05"/>
    <n v="0.14349999999999999"/>
    <n v="3000"/>
    <n v="14"/>
    <n v="3725"/>
  </r>
  <r>
    <n v="784742"/>
    <x v="8"/>
    <x v="0"/>
    <x v="6"/>
    <s v="Harbinger Capital Partners"/>
    <x v="0"/>
    <x v="1"/>
    <x v="6"/>
    <d v="2021-09-14T00:00:00"/>
    <d v="2021-02-12T00:00:00"/>
    <x v="1"/>
    <x v="1"/>
    <d v="2021-03-12T00:00:00"/>
    <n v="987988"/>
    <x v="7"/>
    <s v="C4"/>
    <x v="1"/>
    <s v="Source Verified"/>
    <n v="100000"/>
    <n v="6.1199999999999997E-2"/>
    <n v="345.63"/>
    <n v="0.1479"/>
    <n v="10000"/>
    <n v="24"/>
    <n v="10804"/>
  </r>
  <r>
    <n v="1004057"/>
    <x v="1"/>
    <x v="0"/>
    <x v="0"/>
    <s v="Baschnagel Bros."/>
    <x v="0"/>
    <x v="1"/>
    <x v="13"/>
    <d v="2021-02-16T00:00:00"/>
    <d v="2021-11-14T00:00:00"/>
    <x v="1"/>
    <x v="1"/>
    <d v="2021-12-14T00:00:00"/>
    <n v="1230481"/>
    <x v="7"/>
    <s v="C5"/>
    <x v="1"/>
    <s v="Source Verified"/>
    <n v="76800"/>
    <n v="0.21340000000000001"/>
    <n v="456.79"/>
    <n v="0.15959999999999999"/>
    <n v="13000"/>
    <n v="27"/>
    <n v="16444"/>
  </r>
  <r>
    <n v="1018880"/>
    <x v="8"/>
    <x v="0"/>
    <x v="3"/>
    <s v="Rensselaer"/>
    <x v="4"/>
    <x v="1"/>
    <x v="22"/>
    <d v="2021-04-14T00:00:00"/>
    <d v="2021-01-14T00:00:00"/>
    <x v="1"/>
    <x v="1"/>
    <d v="2021-02-14T00:00:00"/>
    <n v="1247341"/>
    <x v="7"/>
    <s v="D4"/>
    <x v="1"/>
    <s v="Source Verified"/>
    <n v="130000"/>
    <n v="0.1258"/>
    <n v="107.83"/>
    <n v="0.17580000000000001"/>
    <n v="3000"/>
    <n v="35"/>
    <n v="3800"/>
  </r>
  <r>
    <n v="770520"/>
    <x v="17"/>
    <x v="0"/>
    <x v="0"/>
    <s v="Becker Funeral Home"/>
    <x v="4"/>
    <x v="1"/>
    <x v="6"/>
    <d v="2021-01-15T00:00:00"/>
    <d v="2021-04-14T00:00:00"/>
    <x v="1"/>
    <x v="1"/>
    <d v="2021-05-14T00:00:00"/>
    <n v="972198"/>
    <x v="7"/>
    <s v="D4"/>
    <x v="1"/>
    <s v="Source Verified"/>
    <n v="50000"/>
    <n v="0.19389999999999999"/>
    <n v="355.99"/>
    <n v="0.16889999999999999"/>
    <n v="10000"/>
    <n v="19"/>
    <n v="12795"/>
  </r>
  <r>
    <n v="853617"/>
    <x v="17"/>
    <x v="0"/>
    <x v="4"/>
    <s v="Alecia Hanes Pediatrics"/>
    <x v="2"/>
    <x v="1"/>
    <x v="11"/>
    <d v="2021-07-12T00:00:00"/>
    <d v="2021-08-12T00:00:00"/>
    <x v="1"/>
    <x v="1"/>
    <d v="2021-09-12T00:00:00"/>
    <n v="1048738"/>
    <x v="7"/>
    <s v="B5"/>
    <x v="1"/>
    <s v="Source Verified"/>
    <n v="120000"/>
    <n v="6.8099999999999994E-2"/>
    <n v="464.94"/>
    <n v="0.11990000000000001"/>
    <n v="14000"/>
    <n v="48"/>
    <n v="15108"/>
  </r>
  <r>
    <n v="805854"/>
    <x v="37"/>
    <x v="0"/>
    <x v="3"/>
    <s v="Fiserv"/>
    <x v="0"/>
    <x v="1"/>
    <x v="44"/>
    <d v="2021-05-14T00:00:00"/>
    <d v="2021-10-12T00:00:00"/>
    <x v="1"/>
    <x v="1"/>
    <d v="2021-11-12T00:00:00"/>
    <n v="1011992"/>
    <x v="7"/>
    <s v="C1"/>
    <x v="1"/>
    <s v="Source Verified"/>
    <n v="62000"/>
    <n v="2.8999999999999998E-3"/>
    <n v="101.07"/>
    <n v="0.12989999999999999"/>
    <n v="3000"/>
    <n v="13"/>
    <n v="3405"/>
  </r>
  <r>
    <n v="967373"/>
    <x v="6"/>
    <x v="0"/>
    <x v="3"/>
    <m/>
    <x v="3"/>
    <x v="2"/>
    <x v="13"/>
    <d v="2021-09-14T00:00:00"/>
    <d v="2021-09-14T00:00:00"/>
    <x v="1"/>
    <x v="1"/>
    <d v="2021-10-14T00:00:00"/>
    <n v="1188091"/>
    <x v="7"/>
    <s v="A1"/>
    <x v="1"/>
    <s v="Source Verified"/>
    <n v="57000"/>
    <n v="8.0000000000000002E-3"/>
    <n v="456.54"/>
    <n v="6.0299999999999999E-2"/>
    <n v="15000"/>
    <n v="27"/>
    <n v="16433"/>
  </r>
  <r>
    <n v="727469"/>
    <x v="1"/>
    <x v="0"/>
    <x v="0"/>
    <s v="Enterprise United Partners"/>
    <x v="3"/>
    <x v="2"/>
    <x v="29"/>
    <d v="2021-02-13T00:00:00"/>
    <d v="2021-01-13T00:00:00"/>
    <x v="1"/>
    <x v="1"/>
    <d v="2021-02-13T00:00:00"/>
    <n v="922984"/>
    <x v="7"/>
    <s v="A4"/>
    <x v="1"/>
    <s v="Source Verified"/>
    <n v="30000"/>
    <n v="4.8399999999999999E-2"/>
    <n v="186.06"/>
    <n v="7.2900000000000006E-2"/>
    <n v="6000"/>
    <n v="15"/>
    <n v="6567"/>
  </r>
  <r>
    <n v="753026"/>
    <x v="4"/>
    <x v="0"/>
    <x v="3"/>
    <s v="IKEA NA"/>
    <x v="3"/>
    <x v="2"/>
    <x v="25"/>
    <d v="2021-05-16T00:00:00"/>
    <d v="2021-12-13T00:00:00"/>
    <x v="1"/>
    <x v="1"/>
    <d v="2022-01-13T00:00:00"/>
    <n v="952653"/>
    <x v="7"/>
    <s v="A5"/>
    <x v="1"/>
    <s v="Source Verified"/>
    <n v="114000"/>
    <n v="0.2092"/>
    <n v="189.38"/>
    <n v="8.4900000000000003E-2"/>
    <n v="6000"/>
    <n v="43"/>
    <n v="6791"/>
  </r>
  <r>
    <n v="577504"/>
    <x v="18"/>
    <x v="0"/>
    <x v="0"/>
    <s v="NCC Media"/>
    <x v="3"/>
    <x v="2"/>
    <x v="54"/>
    <d v="2021-04-14T00:00:00"/>
    <d v="2021-05-14T00:00:00"/>
    <x v="1"/>
    <x v="1"/>
    <d v="2021-06-14T00:00:00"/>
    <n v="742628"/>
    <x v="7"/>
    <s v="A3"/>
    <x v="1"/>
    <s v="Source Verified"/>
    <n v="32000"/>
    <n v="0.1208"/>
    <n v="37.130000000000003"/>
    <n v="7.1400000000000005E-2"/>
    <n v="1200"/>
    <n v="10"/>
    <n v="1338"/>
  </r>
  <r>
    <n v="620977"/>
    <x v="11"/>
    <x v="0"/>
    <x v="6"/>
    <s v="Performance Ready Mix"/>
    <x v="3"/>
    <x v="2"/>
    <x v="49"/>
    <d v="2021-06-13T00:00:00"/>
    <d v="2021-06-13T00:00:00"/>
    <x v="1"/>
    <x v="1"/>
    <d v="2021-07-13T00:00:00"/>
    <n v="787949"/>
    <x v="7"/>
    <s v="A4"/>
    <x v="1"/>
    <s v="Source Verified"/>
    <n v="36000"/>
    <n v="4.8000000000000001E-2"/>
    <n v="55.21"/>
    <n v="6.54E-2"/>
    <n v="1800"/>
    <n v="14"/>
    <n v="1981"/>
  </r>
  <r>
    <n v="720096"/>
    <x v="2"/>
    <x v="0"/>
    <x v="8"/>
    <s v="Memorial Health System"/>
    <x v="2"/>
    <x v="2"/>
    <x v="29"/>
    <d v="2021-06-15T00:00:00"/>
    <d v="2021-10-11T00:00:00"/>
    <x v="1"/>
    <x v="1"/>
    <d v="2021-11-11T00:00:00"/>
    <n v="914507"/>
    <x v="7"/>
    <s v="B4"/>
    <x v="1"/>
    <s v="Source Verified"/>
    <n v="40000"/>
    <n v="0.1893"/>
    <n v="65.239999999999995"/>
    <n v="0.1074"/>
    <n v="2000"/>
    <n v="11"/>
    <n v="2101"/>
  </r>
  <r>
    <n v="870288"/>
    <x v="8"/>
    <x v="0"/>
    <x v="8"/>
    <s v="Saks fifth avenue"/>
    <x v="2"/>
    <x v="2"/>
    <x v="10"/>
    <d v="2021-04-16T00:00:00"/>
    <d v="2021-09-14T00:00:00"/>
    <x v="1"/>
    <x v="1"/>
    <d v="2021-10-14T00:00:00"/>
    <n v="1084202"/>
    <x v="7"/>
    <s v="B5"/>
    <x v="1"/>
    <s v="Source Verified"/>
    <n v="40000"/>
    <n v="4.1700000000000001E-2"/>
    <n v="73.069999999999993"/>
    <n v="0.11990000000000001"/>
    <n v="2200"/>
    <n v="7"/>
    <n v="2630"/>
  </r>
  <r>
    <n v="1047402"/>
    <x v="0"/>
    <x v="0"/>
    <x v="8"/>
    <s v="ATHENS FIRST BANK AND TRUST"/>
    <x v="2"/>
    <x v="2"/>
    <x v="12"/>
    <d v="2021-05-16T00:00:00"/>
    <d v="2021-09-13T00:00:00"/>
    <x v="1"/>
    <x v="1"/>
    <d v="2021-10-13T00:00:00"/>
    <n v="1278282"/>
    <x v="7"/>
    <s v="B1"/>
    <x v="1"/>
    <s v="Source Verified"/>
    <n v="25000"/>
    <n v="0.23180000000000001"/>
    <n v="161.13"/>
    <n v="9.9099999999999994E-2"/>
    <n v="5000"/>
    <n v="28"/>
    <n v="5648"/>
  </r>
  <r>
    <n v="762041"/>
    <x v="1"/>
    <x v="0"/>
    <x v="5"/>
    <s v="Wells Fargo Bank"/>
    <x v="2"/>
    <x v="2"/>
    <x v="25"/>
    <d v="2021-04-16T00:00:00"/>
    <d v="2021-07-12T00:00:00"/>
    <x v="1"/>
    <x v="1"/>
    <d v="2021-08-12T00:00:00"/>
    <n v="962535"/>
    <x v="7"/>
    <s v="B4"/>
    <x v="1"/>
    <s v="Source Verified"/>
    <n v="43000"/>
    <n v="0.1898"/>
    <n v="115.4"/>
    <n v="0.1149"/>
    <n v="3500"/>
    <n v="38"/>
    <n v="3872"/>
  </r>
  <r>
    <n v="617950"/>
    <x v="2"/>
    <x v="0"/>
    <x v="0"/>
    <s v="episd"/>
    <x v="0"/>
    <x v="2"/>
    <x v="41"/>
    <d v="2021-12-15T00:00:00"/>
    <d v="2021-07-13T00:00:00"/>
    <x v="1"/>
    <x v="1"/>
    <d v="2021-08-13T00:00:00"/>
    <n v="792201"/>
    <x v="7"/>
    <s v="C4"/>
    <x v="1"/>
    <s v="Source Verified"/>
    <n v="24000"/>
    <n v="7.3499999999999996E-2"/>
    <n v="169.32"/>
    <n v="0.13350000000000001"/>
    <n v="5000"/>
    <n v="8"/>
    <n v="6068"/>
  </r>
  <r>
    <n v="599556"/>
    <x v="8"/>
    <x v="0"/>
    <x v="4"/>
    <s v="Lippincott"/>
    <x v="4"/>
    <x v="2"/>
    <x v="50"/>
    <d v="2021-06-14T00:00:00"/>
    <d v="2021-11-13T00:00:00"/>
    <x v="1"/>
    <x v="1"/>
    <d v="2021-12-13T00:00:00"/>
    <n v="769517"/>
    <x v="7"/>
    <s v="D3"/>
    <x v="1"/>
    <s v="Source Verified"/>
    <n v="60000"/>
    <n v="4.2999999999999997E-2"/>
    <n v="304.07"/>
    <n v="0.15579999999999999"/>
    <n v="8700"/>
    <n v="14"/>
    <n v="10947"/>
  </r>
  <r>
    <n v="638185"/>
    <x v="8"/>
    <x v="0"/>
    <x v="3"/>
    <s v="Genesys Consulting"/>
    <x v="4"/>
    <x v="2"/>
    <x v="41"/>
    <d v="2021-08-14T00:00:00"/>
    <d v="2021-01-14T00:00:00"/>
    <x v="1"/>
    <x v="1"/>
    <d v="2021-02-14T00:00:00"/>
    <n v="817505"/>
    <x v="7"/>
    <s v="D1"/>
    <x v="1"/>
    <s v="Source Verified"/>
    <n v="120000"/>
    <n v="1.2500000000000001E-2"/>
    <n v="171.11"/>
    <n v="0.1409"/>
    <n v="5000"/>
    <n v="4"/>
    <n v="6120"/>
  </r>
  <r>
    <n v="1026766"/>
    <x v="2"/>
    <x v="0"/>
    <x v="6"/>
    <s v="WALMART STORES"/>
    <x v="3"/>
    <x v="0"/>
    <x v="12"/>
    <d v="2021-05-16T00:00:00"/>
    <d v="2021-10-14T00:00:00"/>
    <x v="1"/>
    <x v="1"/>
    <d v="2021-11-14T00:00:00"/>
    <n v="1255957"/>
    <x v="7"/>
    <s v="A1"/>
    <x v="1"/>
    <s v="Source Verified"/>
    <n v="28800"/>
    <n v="0.15459999999999999"/>
    <n v="96.64"/>
    <n v="6.0299999999999999E-2"/>
    <n v="3175"/>
    <n v="14"/>
    <n v="3474"/>
  </r>
  <r>
    <n v="1010166"/>
    <x v="8"/>
    <x v="0"/>
    <x v="6"/>
    <s v="HBO"/>
    <x v="3"/>
    <x v="0"/>
    <x v="22"/>
    <d v="2021-11-12T00:00:00"/>
    <d v="2021-10-12T00:00:00"/>
    <x v="1"/>
    <x v="1"/>
    <d v="2021-11-12T00:00:00"/>
    <n v="1236945"/>
    <x v="7"/>
    <s v="A1"/>
    <x v="1"/>
    <s v="Source Verified"/>
    <n v="210000"/>
    <n v="3.6999999999999998E-2"/>
    <n v="228.27"/>
    <n v="6.0299999999999999E-2"/>
    <n v="7500"/>
    <n v="19"/>
    <n v="7836"/>
  </r>
  <r>
    <n v="647075"/>
    <x v="8"/>
    <x v="0"/>
    <x v="6"/>
    <s v="Abbott House"/>
    <x v="3"/>
    <x v="0"/>
    <x v="21"/>
    <d v="2021-10-15T00:00:00"/>
    <d v="2021-01-14T00:00:00"/>
    <x v="1"/>
    <x v="1"/>
    <d v="2021-02-14T00:00:00"/>
    <n v="827886"/>
    <x v="7"/>
    <s v="A2"/>
    <x v="1"/>
    <s v="Source Verified"/>
    <n v="33000"/>
    <n v="0.1804"/>
    <n v="60.66"/>
    <n v="5.79E-2"/>
    <n v="2000"/>
    <n v="18"/>
    <n v="2184"/>
  </r>
  <r>
    <n v="542652"/>
    <x v="16"/>
    <x v="0"/>
    <x v="3"/>
    <s v="Ametek Aerospace and Defense"/>
    <x v="3"/>
    <x v="0"/>
    <x v="43"/>
    <d v="2021-09-10T00:00:00"/>
    <d v="2021-09-10T00:00:00"/>
    <x v="1"/>
    <x v="1"/>
    <d v="2021-10-10T00:00:00"/>
    <n v="700240"/>
    <x v="7"/>
    <s v="A2"/>
    <x v="1"/>
    <s v="Source Verified"/>
    <n v="63000"/>
    <n v="0.1008"/>
    <n v="110.77"/>
    <n v="6.7599999999999993E-2"/>
    <n v="3600"/>
    <n v="22"/>
    <n v="3640"/>
  </r>
  <r>
    <n v="1021418"/>
    <x v="8"/>
    <x v="0"/>
    <x v="8"/>
    <s v="LIFE TECHNOLOGIES"/>
    <x v="3"/>
    <x v="0"/>
    <x v="22"/>
    <d v="2021-03-12T00:00:00"/>
    <d v="2021-03-12T00:00:00"/>
    <x v="1"/>
    <x v="1"/>
    <d v="2021-04-12T00:00:00"/>
    <n v="1250174"/>
    <x v="7"/>
    <s v="A1"/>
    <x v="1"/>
    <s v="Source Verified"/>
    <n v="120000"/>
    <n v="2.5000000000000001E-3"/>
    <n v="152.18"/>
    <n v="6.0299999999999999E-2"/>
    <n v="5000"/>
    <n v="26"/>
    <n v="5066"/>
  </r>
  <r>
    <n v="974671"/>
    <x v="1"/>
    <x v="0"/>
    <x v="8"/>
    <s v="Hertz"/>
    <x v="3"/>
    <x v="0"/>
    <x v="13"/>
    <d v="2021-05-16T00:00:00"/>
    <d v="2021-09-14T00:00:00"/>
    <x v="1"/>
    <x v="1"/>
    <d v="2021-10-14T00:00:00"/>
    <n v="1196953"/>
    <x v="7"/>
    <s v="A3"/>
    <x v="1"/>
    <s v="Source Verified"/>
    <n v="45000"/>
    <n v="7.5499999999999998E-2"/>
    <n v="217.78"/>
    <n v="7.51E-2"/>
    <n v="7000"/>
    <n v="10"/>
    <n v="7839"/>
  </r>
  <r>
    <n v="583110"/>
    <x v="2"/>
    <x v="0"/>
    <x v="8"/>
    <s v="DELL"/>
    <x v="3"/>
    <x v="0"/>
    <x v="54"/>
    <d v="2021-10-12T00:00:00"/>
    <d v="2021-11-12T00:00:00"/>
    <x v="1"/>
    <x v="1"/>
    <d v="2021-12-12T00:00:00"/>
    <n v="749320"/>
    <x v="7"/>
    <s v="A4"/>
    <x v="1"/>
    <s v="Source Verified"/>
    <n v="72000"/>
    <n v="8.5800000000000001E-2"/>
    <n v="311.11"/>
    <n v="7.51E-2"/>
    <n v="10000"/>
    <n v="22"/>
    <n v="10888"/>
  </r>
  <r>
    <n v="583759"/>
    <x v="18"/>
    <x v="0"/>
    <x v="8"/>
    <m/>
    <x v="3"/>
    <x v="0"/>
    <x v="54"/>
    <d v="2021-03-16T00:00:00"/>
    <d v="2021-10-13T00:00:00"/>
    <x v="1"/>
    <x v="1"/>
    <d v="2021-11-13T00:00:00"/>
    <n v="750118"/>
    <x v="7"/>
    <s v="A5"/>
    <x v="1"/>
    <s v="Source Verified"/>
    <n v="80000"/>
    <n v="4.9000000000000002E-2"/>
    <n v="300.3"/>
    <n v="7.8799999999999995E-2"/>
    <n v="9600"/>
    <n v="11"/>
    <n v="10811"/>
  </r>
  <r>
    <n v="501298"/>
    <x v="4"/>
    <x v="0"/>
    <x v="8"/>
    <s v="UPMC Presbyterian Hospital"/>
    <x v="3"/>
    <x v="0"/>
    <x v="48"/>
    <d v="2021-04-13T00:00:00"/>
    <d v="2021-04-13T00:00:00"/>
    <x v="1"/>
    <x v="1"/>
    <d v="2021-05-13T00:00:00"/>
    <n v="644233"/>
    <x v="7"/>
    <s v="A5"/>
    <x v="1"/>
    <s v="Source Verified"/>
    <n v="50000"/>
    <n v="9.7900000000000001E-2"/>
    <n v="375.37"/>
    <n v="7.8799999999999995E-2"/>
    <n v="12000"/>
    <n v="38"/>
    <n v="13514"/>
  </r>
  <r>
    <n v="807060"/>
    <x v="22"/>
    <x v="0"/>
    <x v="4"/>
    <s v="Cannon Equipment"/>
    <x v="3"/>
    <x v="0"/>
    <x v="44"/>
    <d v="2021-03-14T00:00:00"/>
    <d v="2021-03-14T00:00:00"/>
    <x v="1"/>
    <x v="1"/>
    <d v="2021-04-14T00:00:00"/>
    <n v="1013563"/>
    <x v="7"/>
    <s v="A3"/>
    <x v="1"/>
    <s v="Source Verified"/>
    <n v="130000"/>
    <n v="5.4100000000000002E-2"/>
    <n v="61.75"/>
    <n v="6.9900000000000004E-2"/>
    <n v="2000"/>
    <n v="17"/>
    <n v="2219"/>
  </r>
  <r>
    <n v="777972"/>
    <x v="38"/>
    <x v="0"/>
    <x v="4"/>
    <s v="U.S. Dept. of Labor"/>
    <x v="3"/>
    <x v="0"/>
    <x v="6"/>
    <d v="2021-03-14T00:00:00"/>
    <d v="2021-02-14T00:00:00"/>
    <x v="1"/>
    <x v="1"/>
    <d v="2021-03-14T00:00:00"/>
    <n v="980504"/>
    <x v="7"/>
    <s v="A5"/>
    <x v="1"/>
    <s v="Source Verified"/>
    <n v="36000"/>
    <n v="0.1007"/>
    <n v="252.51"/>
    <n v="8.4900000000000003E-2"/>
    <n v="8000"/>
    <n v="11"/>
    <n v="9072"/>
  </r>
  <r>
    <n v="710739"/>
    <x v="1"/>
    <x v="0"/>
    <x v="2"/>
    <s v="Spectrum Information Services"/>
    <x v="3"/>
    <x v="0"/>
    <x v="42"/>
    <d v="2021-04-14T00:00:00"/>
    <d v="2021-04-14T00:00:00"/>
    <x v="1"/>
    <x v="1"/>
    <d v="2021-05-14T00:00:00"/>
    <n v="903523"/>
    <x v="7"/>
    <s v="A3"/>
    <x v="1"/>
    <s v="Source Verified"/>
    <n v="40000"/>
    <n v="0.21390000000000001"/>
    <n v="385.51"/>
    <n v="6.9199999999999998E-2"/>
    <n v="12500"/>
    <n v="14"/>
    <n v="13878"/>
  </r>
  <r>
    <n v="656215"/>
    <x v="0"/>
    <x v="0"/>
    <x v="5"/>
    <s v="U.S. Army"/>
    <x v="3"/>
    <x v="0"/>
    <x v="21"/>
    <d v="2021-10-12T00:00:00"/>
    <d v="2021-11-12T00:00:00"/>
    <x v="1"/>
    <x v="1"/>
    <d v="2021-12-12T00:00:00"/>
    <n v="839306"/>
    <x v="7"/>
    <s v="A4"/>
    <x v="1"/>
    <s v="Source Verified"/>
    <n v="58800"/>
    <n v="5.57E-2"/>
    <n v="155.05000000000001"/>
    <n v="7.2900000000000006E-2"/>
    <n v="5000"/>
    <n v="8"/>
    <n v="5356"/>
  </r>
  <r>
    <n v="621152"/>
    <x v="13"/>
    <x v="0"/>
    <x v="10"/>
    <s v="Regence BlueShield"/>
    <x v="3"/>
    <x v="0"/>
    <x v="49"/>
    <d v="2021-12-13T00:00:00"/>
    <d v="2021-12-13T00:00:00"/>
    <x v="1"/>
    <x v="1"/>
    <d v="2022-01-13T00:00:00"/>
    <n v="796081"/>
    <x v="7"/>
    <s v="A1"/>
    <x v="1"/>
    <s v="Source Verified"/>
    <n v="42000"/>
    <n v="2.63E-2"/>
    <n v="150.80000000000001"/>
    <n v="5.4199999999999998E-2"/>
    <n v="5000"/>
    <n v="11"/>
    <n v="5429"/>
  </r>
  <r>
    <n v="678777"/>
    <x v="22"/>
    <x v="0"/>
    <x v="1"/>
    <s v="IntraVex"/>
    <x v="3"/>
    <x v="0"/>
    <x v="0"/>
    <d v="2021-01-16T00:00:00"/>
    <d v="2021-03-14T00:00:00"/>
    <x v="1"/>
    <x v="1"/>
    <d v="2021-04-14T00:00:00"/>
    <n v="867156"/>
    <x v="7"/>
    <s v="A3"/>
    <x v="1"/>
    <s v="Source Verified"/>
    <n v="92000"/>
    <n v="0.1666"/>
    <n v="277.57"/>
    <n v="6.9199999999999998E-2"/>
    <n v="9000"/>
    <n v="38"/>
    <n v="9992"/>
  </r>
  <r>
    <n v="889614"/>
    <x v="13"/>
    <x v="0"/>
    <x v="0"/>
    <s v="South Puget Sound Community College"/>
    <x v="3"/>
    <x v="0"/>
    <x v="10"/>
    <d v="2021-08-13T00:00:00"/>
    <d v="2021-08-13T00:00:00"/>
    <x v="1"/>
    <x v="1"/>
    <d v="2021-09-13T00:00:00"/>
    <n v="1106148"/>
    <x v="7"/>
    <s v="A4"/>
    <x v="1"/>
    <s v="Source Verified"/>
    <n v="41700"/>
    <n v="1.5800000000000002E-2"/>
    <n v="140.81"/>
    <n v="7.9000000000000001E-2"/>
    <n v="4500"/>
    <n v="4"/>
    <n v="4976"/>
  </r>
  <r>
    <n v="772665"/>
    <x v="2"/>
    <x v="0"/>
    <x v="0"/>
    <s v="UT Southwestern"/>
    <x v="3"/>
    <x v="0"/>
    <x v="6"/>
    <d v="2021-03-12T00:00:00"/>
    <d v="2021-03-12T00:00:00"/>
    <x v="1"/>
    <x v="1"/>
    <d v="2021-04-12T00:00:00"/>
    <n v="974655"/>
    <x v="7"/>
    <s v="A4"/>
    <x v="1"/>
    <s v="Source Verified"/>
    <n v="30000"/>
    <n v="0.15720000000000001"/>
    <n v="111.97"/>
    <n v="7.4899999999999994E-2"/>
    <n v="3600"/>
    <n v="9"/>
    <n v="3686"/>
  </r>
  <r>
    <n v="433890"/>
    <x v="20"/>
    <x v="0"/>
    <x v="6"/>
    <s v="Great Hearts Academies"/>
    <x v="3"/>
    <x v="0"/>
    <x v="20"/>
    <d v="2021-05-12T00:00:00"/>
    <d v="2021-05-12T00:00:00"/>
    <x v="1"/>
    <x v="1"/>
    <d v="2021-06-12T00:00:00"/>
    <n v="517221"/>
    <x v="7"/>
    <s v="A4"/>
    <x v="1"/>
    <s v="Source Verified"/>
    <n v="40000"/>
    <n v="0.1032"/>
    <n v="113.8"/>
    <n v="8.5900000000000004E-2"/>
    <n v="3600"/>
    <n v="19"/>
    <n v="4082"/>
  </r>
  <r>
    <n v="692915"/>
    <x v="1"/>
    <x v="0"/>
    <x v="3"/>
    <m/>
    <x v="3"/>
    <x v="0"/>
    <x v="42"/>
    <d v="2021-05-16T00:00:00"/>
    <d v="2021-03-14T00:00:00"/>
    <x v="1"/>
    <x v="1"/>
    <d v="2021-04-14T00:00:00"/>
    <n v="883685"/>
    <x v="7"/>
    <s v="A3"/>
    <x v="1"/>
    <s v="Source Verified"/>
    <n v="48000"/>
    <n v="0.14000000000000001"/>
    <n v="129.54"/>
    <n v="6.9199999999999998E-2"/>
    <n v="4200"/>
    <n v="10"/>
    <n v="4663"/>
  </r>
  <r>
    <n v="628563"/>
    <x v="1"/>
    <x v="0"/>
    <x v="3"/>
    <s v="CTB/McGraw-Hill"/>
    <x v="3"/>
    <x v="0"/>
    <x v="41"/>
    <d v="2021-12-13T00:00:00"/>
    <d v="2021-12-13T00:00:00"/>
    <x v="1"/>
    <x v="1"/>
    <d v="2022-01-13T00:00:00"/>
    <n v="805394"/>
    <x v="7"/>
    <s v="A4"/>
    <x v="1"/>
    <s v="Source Verified"/>
    <n v="59000"/>
    <n v="9.2899999999999996E-2"/>
    <n v="230.01"/>
    <n v="6.54E-2"/>
    <n v="7500"/>
    <n v="9"/>
    <n v="8280"/>
  </r>
  <r>
    <n v="1029792"/>
    <x v="21"/>
    <x v="0"/>
    <x v="4"/>
    <s v="Cablevision"/>
    <x v="3"/>
    <x v="0"/>
    <x v="22"/>
    <d v="2021-12-14T00:00:00"/>
    <d v="2021-12-14T00:00:00"/>
    <x v="1"/>
    <x v="1"/>
    <d v="2022-01-14T00:00:00"/>
    <n v="1259367"/>
    <x v="7"/>
    <s v="A2"/>
    <x v="1"/>
    <s v="Source Verified"/>
    <n v="22800"/>
    <n v="0.2495"/>
    <n v="92.12"/>
    <n v="6.6199999999999995E-2"/>
    <n v="3000"/>
    <n v="12"/>
    <n v="3316"/>
  </r>
  <r>
    <n v="815573"/>
    <x v="2"/>
    <x v="0"/>
    <x v="7"/>
    <s v="SIMONS REAL ESTATE"/>
    <x v="3"/>
    <x v="0"/>
    <x v="44"/>
    <d v="2021-04-16T00:00:00"/>
    <d v="2021-08-14T00:00:00"/>
    <x v="1"/>
    <x v="1"/>
    <d v="2021-09-14T00:00:00"/>
    <n v="1023244"/>
    <x v="7"/>
    <s v="A1"/>
    <x v="1"/>
    <s v="Source Verified"/>
    <n v="40000"/>
    <n v="0.12180000000000001"/>
    <n v="90.48"/>
    <n v="5.4199999999999998E-2"/>
    <n v="3000"/>
    <n v="19"/>
    <n v="3257"/>
  </r>
  <r>
    <n v="696150"/>
    <x v="1"/>
    <x v="0"/>
    <x v="8"/>
    <s v="Destination Hotels and Resorts"/>
    <x v="3"/>
    <x v="0"/>
    <x v="42"/>
    <d v="2021-12-15T00:00:00"/>
    <d v="2021-03-14T00:00:00"/>
    <x v="1"/>
    <x v="1"/>
    <d v="2021-04-14T00:00:00"/>
    <n v="887291"/>
    <x v="7"/>
    <s v="A2"/>
    <x v="1"/>
    <s v="Source Verified"/>
    <n v="66800"/>
    <n v="8.1699999999999995E-2"/>
    <n v="282.04000000000002"/>
    <n v="5.79E-2"/>
    <n v="9300"/>
    <n v="33"/>
    <n v="10153"/>
  </r>
  <r>
    <n v="1022038"/>
    <x v="35"/>
    <x v="0"/>
    <x v="7"/>
    <s v="Advanced America"/>
    <x v="3"/>
    <x v="0"/>
    <x v="22"/>
    <d v="2021-12-14T00:00:00"/>
    <d v="2021-12-14T00:00:00"/>
    <x v="1"/>
    <x v="1"/>
    <d v="2022-01-14T00:00:00"/>
    <n v="1250814"/>
    <x v="7"/>
    <s v="A4"/>
    <x v="1"/>
    <s v="Source Verified"/>
    <n v="26785"/>
    <n v="5.6000000000000001E-2"/>
    <n v="281.62"/>
    <n v="7.9000000000000001E-2"/>
    <n v="9000"/>
    <n v="15"/>
    <n v="10139"/>
  </r>
  <r>
    <n v="997750"/>
    <x v="3"/>
    <x v="0"/>
    <x v="3"/>
    <s v="AG Manufacturing"/>
    <x v="2"/>
    <x v="0"/>
    <x v="13"/>
    <d v="2021-05-14T00:00:00"/>
    <d v="2021-06-14T00:00:00"/>
    <x v="1"/>
    <x v="1"/>
    <d v="2021-07-14T00:00:00"/>
    <n v="1222877"/>
    <x v="7"/>
    <s v="B3"/>
    <x v="1"/>
    <s v="Source Verified"/>
    <n v="30000"/>
    <n v="0.2311"/>
    <n v="99.23"/>
    <n v="0.1171"/>
    <n v="3000"/>
    <n v="21"/>
    <n v="3558"/>
  </r>
  <r>
    <n v="730659"/>
    <x v="2"/>
    <x v="0"/>
    <x v="3"/>
    <s v="Willis ISD"/>
    <x v="2"/>
    <x v="0"/>
    <x v="25"/>
    <d v="2021-05-14T00:00:00"/>
    <d v="2021-05-14T00:00:00"/>
    <x v="1"/>
    <x v="1"/>
    <d v="2021-06-14T00:00:00"/>
    <n v="926645"/>
    <x v="7"/>
    <s v="B3"/>
    <x v="1"/>
    <s v="Source Verified"/>
    <n v="46000"/>
    <n v="0.1166"/>
    <n v="425.55"/>
    <n v="0.1099"/>
    <n v="13000"/>
    <n v="21"/>
    <n v="15319"/>
  </r>
  <r>
    <n v="421211"/>
    <x v="5"/>
    <x v="0"/>
    <x v="8"/>
    <s v="A Major Research University"/>
    <x v="2"/>
    <x v="0"/>
    <x v="30"/>
    <d v="2021-05-16T00:00:00"/>
    <d v="2021-03-12T00:00:00"/>
    <x v="1"/>
    <x v="1"/>
    <d v="2021-04-12T00:00:00"/>
    <n v="494976"/>
    <x v="7"/>
    <s v="B2"/>
    <x v="1"/>
    <s v="Source Verified"/>
    <n v="112000"/>
    <n v="0.16289999999999999"/>
    <n v="328.64"/>
    <n v="0.11260000000000001"/>
    <n v="10000"/>
    <n v="29"/>
    <n v="11800"/>
  </r>
  <r>
    <n v="738822"/>
    <x v="23"/>
    <x v="0"/>
    <x v="8"/>
    <s v="Colorado State University"/>
    <x v="2"/>
    <x v="0"/>
    <x v="29"/>
    <d v="2021-05-14T00:00:00"/>
    <d v="2021-05-14T00:00:00"/>
    <x v="1"/>
    <x v="1"/>
    <d v="2021-06-14T00:00:00"/>
    <n v="936301"/>
    <x v="7"/>
    <s v="B3"/>
    <x v="1"/>
    <s v="Source Verified"/>
    <n v="26400"/>
    <n v="0.1045"/>
    <n v="207.63"/>
    <n v="0.1037"/>
    <n v="6400"/>
    <n v="7"/>
    <n v="7474"/>
  </r>
  <r>
    <n v="890268"/>
    <x v="32"/>
    <x v="0"/>
    <x v="7"/>
    <s v="Liquid Ice Corporation"/>
    <x v="2"/>
    <x v="0"/>
    <x v="10"/>
    <d v="2021-09-14T00:00:00"/>
    <d v="2021-04-14T00:00:00"/>
    <x v="1"/>
    <x v="1"/>
    <d v="2021-05-14T00:00:00"/>
    <n v="1106894"/>
    <x v="7"/>
    <s v="B2"/>
    <x v="1"/>
    <s v="Source Verified"/>
    <n v="50000"/>
    <n v="0.1913"/>
    <n v="386.81"/>
    <n v="0.1065"/>
    <n v="11875"/>
    <n v="26"/>
    <n v="13858"/>
  </r>
  <r>
    <n v="984812"/>
    <x v="38"/>
    <x v="0"/>
    <x v="0"/>
    <s v="cash acme"/>
    <x v="2"/>
    <x v="0"/>
    <x v="13"/>
    <d v="2021-11-14T00:00:00"/>
    <d v="2021-10-14T00:00:00"/>
    <x v="1"/>
    <x v="1"/>
    <d v="2021-11-14T00:00:00"/>
    <n v="1208241"/>
    <x v="7"/>
    <s v="B5"/>
    <x v="1"/>
    <s v="Source Verified"/>
    <n v="15360"/>
    <n v="1.95E-2"/>
    <n v="53.68"/>
    <n v="0.12690000000000001"/>
    <n v="1600"/>
    <n v="4"/>
    <n v="1947"/>
  </r>
  <r>
    <n v="1036030"/>
    <x v="32"/>
    <x v="0"/>
    <x v="3"/>
    <s v="Beaufort County Comm College"/>
    <x v="2"/>
    <x v="0"/>
    <x v="22"/>
    <d v="2021-03-15T00:00:00"/>
    <d v="2021-09-14T00:00:00"/>
    <x v="1"/>
    <x v="1"/>
    <d v="2021-10-14T00:00:00"/>
    <n v="1265695"/>
    <x v="7"/>
    <s v="B1"/>
    <x v="1"/>
    <s v="Source Verified"/>
    <n v="53000"/>
    <n v="0.17319999999999999"/>
    <n v="161.13"/>
    <n v="9.9099999999999994E-2"/>
    <n v="5000"/>
    <n v="26"/>
    <n v="5793"/>
  </r>
  <r>
    <n v="988006"/>
    <x v="8"/>
    <x v="0"/>
    <x v="5"/>
    <s v="Princeton Consultants"/>
    <x v="2"/>
    <x v="0"/>
    <x v="22"/>
    <d v="2021-04-13T00:00:00"/>
    <d v="2021-04-13T00:00:00"/>
    <x v="1"/>
    <x v="1"/>
    <d v="2021-05-13T00:00:00"/>
    <n v="1212212"/>
    <x v="7"/>
    <s v="B3"/>
    <x v="1"/>
    <s v="Source Verified"/>
    <n v="133000"/>
    <n v="5.2900000000000003E-2"/>
    <n v="575.53"/>
    <n v="0.1171"/>
    <n v="17400"/>
    <n v="30"/>
    <n v="19721"/>
  </r>
  <r>
    <n v="822355"/>
    <x v="23"/>
    <x v="0"/>
    <x v="5"/>
    <s v="J and M Machine"/>
    <x v="2"/>
    <x v="0"/>
    <x v="44"/>
    <d v="2021-08-14T00:00:00"/>
    <d v="2021-08-14T00:00:00"/>
    <x v="1"/>
    <x v="1"/>
    <d v="2021-09-14T00:00:00"/>
    <n v="1030786"/>
    <x v="7"/>
    <s v="B4"/>
    <x v="1"/>
    <s v="Source Verified"/>
    <n v="33600"/>
    <n v="0.14960000000000001"/>
    <n v="146.72999999999999"/>
    <n v="0.1149"/>
    <n v="4450"/>
    <n v="5"/>
    <n v="5282"/>
  </r>
  <r>
    <n v="869602"/>
    <x v="8"/>
    <x v="0"/>
    <x v="9"/>
    <s v="TIBCO Software"/>
    <x v="2"/>
    <x v="0"/>
    <x v="10"/>
    <d v="2021-10-13T00:00:00"/>
    <d v="2021-07-13T00:00:00"/>
    <x v="1"/>
    <x v="1"/>
    <d v="2021-08-13T00:00:00"/>
    <n v="1083488"/>
    <x v="7"/>
    <s v="B4"/>
    <x v="1"/>
    <s v="Source Verified"/>
    <n v="200000"/>
    <n v="5.5800000000000002E-2"/>
    <n v="164.86"/>
    <n v="0.1149"/>
    <n v="5000"/>
    <n v="13"/>
    <n v="5778"/>
  </r>
  <r>
    <n v="749325"/>
    <x v="21"/>
    <x v="0"/>
    <x v="0"/>
    <s v="Holly hill daycare"/>
    <x v="2"/>
    <x v="0"/>
    <x v="25"/>
    <d v="2021-08-15T00:00:00"/>
    <d v="2021-03-14T00:00:00"/>
    <x v="1"/>
    <x v="1"/>
    <d v="2021-04-14T00:00:00"/>
    <n v="948550"/>
    <x v="7"/>
    <s v="B2"/>
    <x v="1"/>
    <s v="Source Verified"/>
    <n v="24000"/>
    <n v="0.02"/>
    <n v="162.72999999999999"/>
    <n v="0.10589999999999999"/>
    <n v="5000"/>
    <n v="5"/>
    <n v="5854"/>
  </r>
  <r>
    <n v="889683"/>
    <x v="19"/>
    <x v="0"/>
    <x v="0"/>
    <s v="columbus area inc"/>
    <x v="2"/>
    <x v="0"/>
    <x v="10"/>
    <d v="2021-01-14T00:00:00"/>
    <d v="2021-02-14T00:00:00"/>
    <x v="1"/>
    <x v="1"/>
    <d v="2021-03-14T00:00:00"/>
    <n v="1106241"/>
    <x v="7"/>
    <s v="B3"/>
    <x v="1"/>
    <s v="Source Verified"/>
    <n v="33000"/>
    <n v="0.1996"/>
    <n v="115.77"/>
    <n v="0.1171"/>
    <n v="3500"/>
    <n v="8"/>
    <n v="4128"/>
  </r>
  <r>
    <n v="808981"/>
    <x v="1"/>
    <x v="0"/>
    <x v="6"/>
    <s v="Center for community change"/>
    <x v="2"/>
    <x v="0"/>
    <x v="44"/>
    <d v="2021-05-16T00:00:00"/>
    <d v="2021-07-14T00:00:00"/>
    <x v="1"/>
    <x v="1"/>
    <d v="2021-08-14T00:00:00"/>
    <n v="1015758"/>
    <x v="7"/>
    <s v="B1"/>
    <x v="1"/>
    <s v="Source Verified"/>
    <n v="65000"/>
    <n v="0.10340000000000001"/>
    <n v="206.48"/>
    <n v="9.9900000000000003E-2"/>
    <n v="6400"/>
    <n v="17"/>
    <n v="7433"/>
  </r>
  <r>
    <n v="531946"/>
    <x v="1"/>
    <x v="0"/>
    <x v="8"/>
    <s v="enpointe technologies"/>
    <x v="2"/>
    <x v="0"/>
    <x v="51"/>
    <d v="2021-09-14T00:00:00"/>
    <d v="2021-07-13T00:00:00"/>
    <x v="1"/>
    <x v="1"/>
    <d v="2021-08-13T00:00:00"/>
    <n v="687658"/>
    <x v="7"/>
    <s v="B4"/>
    <x v="1"/>
    <s v="Source Verified"/>
    <n v="40000"/>
    <n v="0.1113"/>
    <n v="131.88999999999999"/>
    <n v="0.1149"/>
    <n v="4000"/>
    <n v="14"/>
    <n v="4748"/>
  </r>
  <r>
    <n v="853331"/>
    <x v="18"/>
    <x v="0"/>
    <x v="4"/>
    <s v="BENCHMARK GOLD"/>
    <x v="2"/>
    <x v="0"/>
    <x v="11"/>
    <d v="2021-05-16T00:00:00"/>
    <d v="2021-09-14T00:00:00"/>
    <x v="1"/>
    <x v="1"/>
    <d v="2021-10-14T00:00:00"/>
    <n v="1065492"/>
    <x v="7"/>
    <s v="B4"/>
    <x v="1"/>
    <s v="Source Verified"/>
    <n v="65000"/>
    <n v="2.9700000000000001E-2"/>
    <n v="164.86"/>
    <n v="0.1149"/>
    <n v="5000"/>
    <n v="11"/>
    <n v="5935"/>
  </r>
  <r>
    <n v="531303"/>
    <x v="5"/>
    <x v="0"/>
    <x v="5"/>
    <s v="Manor Care of Carrollwood"/>
    <x v="2"/>
    <x v="0"/>
    <x v="51"/>
    <d v="2021-06-13T00:00:00"/>
    <d v="2021-07-13T00:00:00"/>
    <x v="1"/>
    <x v="1"/>
    <d v="2021-08-13T00:00:00"/>
    <n v="686907"/>
    <x v="7"/>
    <s v="B2"/>
    <x v="1"/>
    <s v="Source Verified"/>
    <n v="50000"/>
    <n v="0.161"/>
    <n v="195.73"/>
    <n v="0.1075"/>
    <n v="6000"/>
    <n v="14"/>
    <n v="7046"/>
  </r>
  <r>
    <n v="828497"/>
    <x v="2"/>
    <x v="0"/>
    <x v="9"/>
    <s v="Suddenlink"/>
    <x v="2"/>
    <x v="0"/>
    <x v="11"/>
    <d v="2021-05-16T00:00:00"/>
    <d v="2021-05-13T00:00:00"/>
    <x v="1"/>
    <x v="1"/>
    <d v="2021-06-13T00:00:00"/>
    <n v="1037529"/>
    <x v="7"/>
    <s v="B1"/>
    <x v="1"/>
    <s v="Source Verified"/>
    <n v="36000"/>
    <n v="0.15629999999999999"/>
    <n v="145.19"/>
    <n v="9.9900000000000003E-2"/>
    <n v="4500"/>
    <n v="17"/>
    <n v="5089"/>
  </r>
  <r>
    <n v="587753"/>
    <x v="2"/>
    <x v="0"/>
    <x v="9"/>
    <s v="southwest securities,inc"/>
    <x v="2"/>
    <x v="0"/>
    <x v="54"/>
    <d v="2021-05-16T00:00:00"/>
    <d v="2021-10-13T00:00:00"/>
    <x v="1"/>
    <x v="1"/>
    <d v="2021-11-13T00:00:00"/>
    <n v="755118"/>
    <x v="7"/>
    <s v="B3"/>
    <x v="1"/>
    <s v="Source Verified"/>
    <n v="42000"/>
    <n v="0.12889999999999999"/>
    <n v="32.799999999999997"/>
    <n v="0.11119999999999999"/>
    <n v="1000"/>
    <n v="24"/>
    <n v="1181"/>
  </r>
  <r>
    <n v="593800"/>
    <x v="2"/>
    <x v="0"/>
    <x v="0"/>
    <s v="YES Prep Public Schools"/>
    <x v="2"/>
    <x v="0"/>
    <x v="50"/>
    <d v="2021-12-15T00:00:00"/>
    <d v="2021-06-13T00:00:00"/>
    <x v="1"/>
    <x v="1"/>
    <d v="2021-07-13T00:00:00"/>
    <n v="762541"/>
    <x v="7"/>
    <s v="B3"/>
    <x v="1"/>
    <s v="Source Verified"/>
    <n v="52500"/>
    <n v="0.1479"/>
    <n v="186.94"/>
    <n v="0.11119999999999999"/>
    <n v="5700"/>
    <n v="28"/>
    <n v="6713"/>
  </r>
  <r>
    <n v="712257"/>
    <x v="1"/>
    <x v="0"/>
    <x v="7"/>
    <s v="Newco Distributors"/>
    <x v="2"/>
    <x v="0"/>
    <x v="42"/>
    <d v="2021-05-16T00:00:00"/>
    <d v="2021-04-14T00:00:00"/>
    <x v="1"/>
    <x v="1"/>
    <d v="2021-05-14T00:00:00"/>
    <n v="905322"/>
    <x v="7"/>
    <s v="B4"/>
    <x v="1"/>
    <s v="Source Verified"/>
    <n v="47000"/>
    <n v="0.18179999999999999"/>
    <n v="97.85"/>
    <n v="0.1074"/>
    <n v="3000"/>
    <n v="26"/>
    <n v="3522"/>
  </r>
  <r>
    <n v="976565"/>
    <x v="12"/>
    <x v="0"/>
    <x v="6"/>
    <s v="Redbone Trucking, Inc"/>
    <x v="2"/>
    <x v="0"/>
    <x v="13"/>
    <d v="2021-01-16T00:00:00"/>
    <d v="2021-04-13T00:00:00"/>
    <x v="1"/>
    <x v="1"/>
    <d v="2021-05-13T00:00:00"/>
    <n v="1199319"/>
    <x v="7"/>
    <s v="B5"/>
    <x v="1"/>
    <s v="Source Verified"/>
    <n v="35000"/>
    <n v="4.9700000000000001E-2"/>
    <n v="234.82"/>
    <n v="0.12690000000000001"/>
    <n v="7000"/>
    <n v="13"/>
    <n v="8015"/>
  </r>
  <r>
    <n v="891125"/>
    <x v="37"/>
    <x v="0"/>
    <x v="6"/>
    <s v="Alternative Services INC"/>
    <x v="0"/>
    <x v="0"/>
    <x v="10"/>
    <d v="2021-03-16T00:00:00"/>
    <d v="2021-10-14T00:00:00"/>
    <x v="1"/>
    <x v="1"/>
    <d v="2021-11-14T00:00:00"/>
    <n v="1107850"/>
    <x v="7"/>
    <s v="C2"/>
    <x v="1"/>
    <s v="Source Verified"/>
    <n v="33000"/>
    <n v="3.0499999999999999E-2"/>
    <n v="48.04"/>
    <n v="0.14269999999999999"/>
    <n v="1400"/>
    <n v="12"/>
    <n v="1729"/>
  </r>
  <r>
    <n v="431164"/>
    <x v="1"/>
    <x v="0"/>
    <x v="4"/>
    <s v="Dokken Engineering"/>
    <x v="0"/>
    <x v="0"/>
    <x v="20"/>
    <d v="2021-05-13T00:00:00"/>
    <d v="2021-08-12T00:00:00"/>
    <x v="1"/>
    <x v="1"/>
    <d v="2021-09-12T00:00:00"/>
    <n v="511621"/>
    <x v="7"/>
    <s v="C2"/>
    <x v="1"/>
    <s v="Source Verified"/>
    <n v="70000"/>
    <n v="5.2600000000000001E-2"/>
    <n v="221.88"/>
    <n v="0.12839999999999999"/>
    <n v="6600"/>
    <n v="9"/>
    <n v="7988"/>
  </r>
  <r>
    <n v="552110"/>
    <x v="1"/>
    <x v="0"/>
    <x v="4"/>
    <s v="Northern CA Retina vitreous"/>
    <x v="0"/>
    <x v="0"/>
    <x v="43"/>
    <d v="2021-12-12T00:00:00"/>
    <d v="2021-12-12T00:00:00"/>
    <x v="1"/>
    <x v="1"/>
    <d v="2022-01-12T00:00:00"/>
    <n v="711457"/>
    <x v="7"/>
    <s v="C5"/>
    <x v="1"/>
    <s v="Source Verified"/>
    <n v="23000"/>
    <n v="0.21129999999999999"/>
    <n v="224.44"/>
    <n v="0.1472"/>
    <n v="6500"/>
    <n v="5"/>
    <n v="7888"/>
  </r>
  <r>
    <n v="1056115"/>
    <x v="9"/>
    <x v="0"/>
    <x v="0"/>
    <s v="Acosta Sales &amp; Marketing"/>
    <x v="0"/>
    <x v="0"/>
    <x v="12"/>
    <d v="2021-03-15T00:00:00"/>
    <d v="2021-05-13T00:00:00"/>
    <x v="1"/>
    <x v="1"/>
    <d v="2021-06-13T00:00:00"/>
    <n v="1287689"/>
    <x v="7"/>
    <s v="C1"/>
    <x v="1"/>
    <s v="Source Verified"/>
    <n v="30000"/>
    <n v="0.108"/>
    <n v="203.59"/>
    <n v="0.13489999999999999"/>
    <n v="6000"/>
    <n v="20"/>
    <n v="6927"/>
  </r>
  <r>
    <n v="415465"/>
    <x v="1"/>
    <x v="0"/>
    <x v="0"/>
    <s v="Trilogy Studios, Inc"/>
    <x v="0"/>
    <x v="0"/>
    <x v="15"/>
    <d v="2021-03-16T00:00:00"/>
    <d v="2021-10-12T00:00:00"/>
    <x v="1"/>
    <x v="1"/>
    <d v="2021-11-12T00:00:00"/>
    <n v="482907"/>
    <x v="7"/>
    <s v="C3"/>
    <x v="1"/>
    <s v="Source Verified"/>
    <n v="130000"/>
    <n v="0.17460000000000001"/>
    <n v="154.56"/>
    <n v="0.13569999999999999"/>
    <n v="4550"/>
    <n v="22"/>
    <n v="5564"/>
  </r>
  <r>
    <n v="970113"/>
    <x v="3"/>
    <x v="0"/>
    <x v="3"/>
    <s v="CCJM Engineers, Ltd."/>
    <x v="0"/>
    <x v="0"/>
    <x v="10"/>
    <d v="2021-05-16T00:00:00"/>
    <d v="2021-08-14T00:00:00"/>
    <x v="1"/>
    <x v="1"/>
    <d v="2021-09-14T00:00:00"/>
    <n v="1191774"/>
    <x v="7"/>
    <s v="C2"/>
    <x v="1"/>
    <s v="Source Verified"/>
    <n v="56000"/>
    <n v="0.20100000000000001"/>
    <n v="102.93"/>
    <n v="0.14269999999999999"/>
    <n v="3000"/>
    <n v="9"/>
    <n v="3702"/>
  </r>
  <r>
    <n v="575494"/>
    <x v="4"/>
    <x v="0"/>
    <x v="4"/>
    <s v="The Hartford"/>
    <x v="0"/>
    <x v="0"/>
    <x v="54"/>
    <d v="2021-04-13T00:00:00"/>
    <d v="2021-08-12T00:00:00"/>
    <x v="1"/>
    <x v="1"/>
    <d v="2021-09-12T00:00:00"/>
    <n v="740205"/>
    <x v="7"/>
    <s v="C2"/>
    <x v="1"/>
    <s v="Source Verified"/>
    <n v="30000"/>
    <n v="2.01E-2"/>
    <n v="190.34"/>
    <n v="0.1361"/>
    <n v="5600"/>
    <n v="20"/>
    <n v="6666"/>
  </r>
  <r>
    <n v="602401"/>
    <x v="32"/>
    <x v="0"/>
    <x v="2"/>
    <s v="Sammio's"/>
    <x v="0"/>
    <x v="0"/>
    <x v="50"/>
    <d v="2021-05-13T00:00:00"/>
    <d v="2021-05-13T00:00:00"/>
    <x v="1"/>
    <x v="1"/>
    <d v="2021-06-13T00:00:00"/>
    <n v="772937"/>
    <x v="7"/>
    <s v="C1"/>
    <x v="1"/>
    <s v="Source Verified"/>
    <n v="52000"/>
    <n v="1.0800000000000001E-2"/>
    <n v="166.63"/>
    <n v="0.12230000000000001"/>
    <n v="5000"/>
    <n v="6"/>
    <n v="5953"/>
  </r>
  <r>
    <n v="841291"/>
    <x v="25"/>
    <x v="0"/>
    <x v="2"/>
    <s v="Sidley Austin"/>
    <x v="0"/>
    <x v="0"/>
    <x v="11"/>
    <d v="2021-09-15T00:00:00"/>
    <d v="2021-08-14T00:00:00"/>
    <x v="1"/>
    <x v="1"/>
    <d v="2021-09-14T00:00:00"/>
    <n v="1051827"/>
    <x v="7"/>
    <s v="C1"/>
    <x v="1"/>
    <s v="Source Verified"/>
    <n v="210000"/>
    <n v="0.1182"/>
    <n v="505.34"/>
    <n v="0.12989999999999999"/>
    <n v="15000"/>
    <n v="28"/>
    <n v="18192"/>
  </r>
  <r>
    <n v="574479"/>
    <x v="16"/>
    <x v="0"/>
    <x v="0"/>
    <s v="Hilton"/>
    <x v="0"/>
    <x v="0"/>
    <x v="54"/>
    <d v="2021-09-13T00:00:00"/>
    <d v="2021-09-13T00:00:00"/>
    <x v="1"/>
    <x v="1"/>
    <d v="2021-10-13T00:00:00"/>
    <n v="739031"/>
    <x v="7"/>
    <s v="C3"/>
    <x v="1"/>
    <s v="Source Verified"/>
    <n v="26208"/>
    <n v="0.1429"/>
    <n v="102.51"/>
    <n v="0.13980000000000001"/>
    <n v="3000"/>
    <n v="14"/>
    <n v="3690"/>
  </r>
  <r>
    <n v="722974"/>
    <x v="1"/>
    <x v="0"/>
    <x v="6"/>
    <s v="UC Santa Cruz"/>
    <x v="0"/>
    <x v="0"/>
    <x v="29"/>
    <d v="2021-05-11T00:00:00"/>
    <d v="2021-05-11T00:00:00"/>
    <x v="1"/>
    <x v="1"/>
    <d v="2021-06-11T00:00:00"/>
    <n v="917850"/>
    <x v="7"/>
    <s v="C1"/>
    <x v="1"/>
    <s v="Source Verified"/>
    <n v="51600"/>
    <n v="0.1056"/>
    <n v="100.63"/>
    <n v="0.1268"/>
    <n v="3000"/>
    <n v="12"/>
    <n v="3032"/>
  </r>
  <r>
    <n v="761412"/>
    <x v="23"/>
    <x v="0"/>
    <x v="9"/>
    <s v="Anheuser Busch"/>
    <x v="0"/>
    <x v="0"/>
    <x v="25"/>
    <d v="2021-01-15T00:00:00"/>
    <d v="2021-11-12T00:00:00"/>
    <x v="1"/>
    <x v="1"/>
    <d v="2021-12-12T00:00:00"/>
    <n v="961872"/>
    <x v="7"/>
    <s v="C1"/>
    <x v="1"/>
    <s v="Source Verified"/>
    <n v="80000"/>
    <n v="0.1123"/>
    <n v="67.38"/>
    <n v="0.12989999999999999"/>
    <n v="2000"/>
    <n v="16"/>
    <n v="2297"/>
  </r>
  <r>
    <n v="746663"/>
    <x v="5"/>
    <x v="0"/>
    <x v="6"/>
    <s v="Geval Logistics"/>
    <x v="4"/>
    <x v="0"/>
    <x v="25"/>
    <d v="2021-03-13T00:00:00"/>
    <d v="2021-03-13T00:00:00"/>
    <x v="1"/>
    <x v="1"/>
    <d v="2021-04-13T00:00:00"/>
    <n v="945453"/>
    <x v="7"/>
    <s v="D2"/>
    <x v="1"/>
    <s v="Source Verified"/>
    <n v="32160"/>
    <n v="2.8400000000000002E-2"/>
    <n v="140.61000000000001"/>
    <n v="0.15989999999999999"/>
    <n v="4000"/>
    <n v="5"/>
    <n v="4879"/>
  </r>
  <r>
    <n v="439782"/>
    <x v="5"/>
    <x v="0"/>
    <x v="8"/>
    <s v="city of dania beach"/>
    <x v="4"/>
    <x v="0"/>
    <x v="52"/>
    <d v="2021-03-16T00:00:00"/>
    <d v="2021-09-12T00:00:00"/>
    <x v="1"/>
    <x v="1"/>
    <d v="2021-10-12T00:00:00"/>
    <n v="531758"/>
    <x v="7"/>
    <s v="D4"/>
    <x v="1"/>
    <s v="Source Verified"/>
    <n v="33000"/>
    <n v="0.1193"/>
    <n v="262.39999999999998"/>
    <n v="0.1565"/>
    <n v="7500"/>
    <n v="8"/>
    <n v="9446"/>
  </r>
  <r>
    <n v="729091"/>
    <x v="1"/>
    <x v="0"/>
    <x v="2"/>
    <s v="military"/>
    <x v="4"/>
    <x v="0"/>
    <x v="29"/>
    <d v="2021-02-14T00:00:00"/>
    <d v="2021-02-14T00:00:00"/>
    <x v="1"/>
    <x v="1"/>
    <d v="2021-03-14T00:00:00"/>
    <n v="924836"/>
    <x v="7"/>
    <s v="D1"/>
    <x v="1"/>
    <s v="Source Verified"/>
    <n v="43200"/>
    <n v="0.15939999999999999"/>
    <n v="309.97000000000003"/>
    <n v="0.1454"/>
    <n v="9000"/>
    <n v="9"/>
    <n v="11119"/>
  </r>
  <r>
    <n v="756664"/>
    <x v="5"/>
    <x v="0"/>
    <x v="5"/>
    <m/>
    <x v="4"/>
    <x v="0"/>
    <x v="25"/>
    <d v="2021-05-14T00:00:00"/>
    <d v="2021-06-14T00:00:00"/>
    <x v="1"/>
    <x v="1"/>
    <d v="2021-07-14T00:00:00"/>
    <n v="956619"/>
    <x v="7"/>
    <s v="D1"/>
    <x v="1"/>
    <s v="Source Verified"/>
    <n v="30960"/>
    <n v="1.01E-2"/>
    <n v="104.91"/>
    <n v="0.15620000000000001"/>
    <n v="3000"/>
    <n v="4"/>
    <n v="3777"/>
  </r>
  <r>
    <n v="530129"/>
    <x v="29"/>
    <x v="0"/>
    <x v="10"/>
    <s v="advance plumbing"/>
    <x v="4"/>
    <x v="0"/>
    <x v="51"/>
    <d v="2021-05-16T00:00:00"/>
    <d v="2021-07-13T00:00:00"/>
    <x v="1"/>
    <x v="1"/>
    <d v="2021-08-13T00:00:00"/>
    <n v="685503"/>
    <x v="7"/>
    <s v="D3"/>
    <x v="1"/>
    <s v="Source Verified"/>
    <n v="42000"/>
    <n v="0.16309999999999999"/>
    <n v="69.91"/>
    <n v="0.15579999999999999"/>
    <n v="2000"/>
    <n v="9"/>
    <n v="2516"/>
  </r>
  <r>
    <n v="524778"/>
    <x v="1"/>
    <x v="0"/>
    <x v="7"/>
    <s v="US Navy"/>
    <x v="4"/>
    <x v="0"/>
    <x v="51"/>
    <d v="2021-06-15T00:00:00"/>
    <d v="2021-01-12T00:00:00"/>
    <x v="1"/>
    <x v="1"/>
    <d v="2021-02-12T00:00:00"/>
    <n v="679029"/>
    <x v="7"/>
    <s v="D2"/>
    <x v="1"/>
    <s v="Source Verified"/>
    <n v="45336"/>
    <n v="0.1149"/>
    <n v="62.59"/>
    <n v="0.15210000000000001"/>
    <n v="1800"/>
    <n v="7"/>
    <n v="2156"/>
  </r>
  <r>
    <n v="802561"/>
    <x v="2"/>
    <x v="0"/>
    <x v="2"/>
    <s v="Universal Software Corporation Inc."/>
    <x v="4"/>
    <x v="0"/>
    <x v="44"/>
    <d v="2021-07-14T00:00:00"/>
    <d v="2021-07-14T00:00:00"/>
    <x v="1"/>
    <x v="1"/>
    <d v="2021-08-14T00:00:00"/>
    <n v="1008226"/>
    <x v="7"/>
    <s v="D3"/>
    <x v="1"/>
    <s v="Source Verified"/>
    <n v="75000"/>
    <n v="0.13250000000000001"/>
    <n v="336.3"/>
    <n v="0.16489999999999999"/>
    <n v="9500"/>
    <n v="13"/>
    <n v="12107"/>
  </r>
  <r>
    <n v="874179"/>
    <x v="8"/>
    <x v="0"/>
    <x v="2"/>
    <s v="Katsu New York"/>
    <x v="4"/>
    <x v="0"/>
    <x v="10"/>
    <d v="2021-01-14T00:00:00"/>
    <d v="2021-02-13T00:00:00"/>
    <x v="1"/>
    <x v="1"/>
    <d v="2021-03-13T00:00:00"/>
    <n v="1088576"/>
    <x v="7"/>
    <s v="D4"/>
    <x v="1"/>
    <s v="Source Verified"/>
    <n v="60000"/>
    <n v="9.3799999999999994E-2"/>
    <n v="355.99"/>
    <n v="0.16889999999999999"/>
    <n v="10000"/>
    <n v="21"/>
    <n v="11951"/>
  </r>
  <r>
    <n v="893213"/>
    <x v="1"/>
    <x v="0"/>
    <x v="2"/>
    <s v="State of California"/>
    <x v="4"/>
    <x v="0"/>
    <x v="10"/>
    <d v="2021-05-16T00:00:00"/>
    <d v="2021-09-14T00:00:00"/>
    <x v="1"/>
    <x v="1"/>
    <d v="2021-10-14T00:00:00"/>
    <n v="1110318"/>
    <x v="7"/>
    <s v="D3"/>
    <x v="1"/>
    <s v="Source Verified"/>
    <n v="68926.080000000002"/>
    <n v="0.2006"/>
    <n v="300.62"/>
    <n v="0.17269999999999999"/>
    <n v="8400"/>
    <n v="18"/>
    <n v="10818"/>
  </r>
  <r>
    <n v="1051570"/>
    <x v="11"/>
    <x v="0"/>
    <x v="5"/>
    <s v="john davis trucking co."/>
    <x v="3"/>
    <x v="1"/>
    <x v="12"/>
    <d v="2021-11-13T00:00:00"/>
    <d v="2021-11-13T00:00:00"/>
    <x v="1"/>
    <x v="1"/>
    <d v="2021-12-13T00:00:00"/>
    <n v="1282673"/>
    <x v="7"/>
    <s v="A4"/>
    <x v="1"/>
    <s v="Source Verified"/>
    <n v="38000"/>
    <n v="0.1731"/>
    <n v="168.97"/>
    <n v="7.9000000000000001E-2"/>
    <n v="5400"/>
    <n v="22"/>
    <n v="5985"/>
  </r>
  <r>
    <n v="804539"/>
    <x v="1"/>
    <x v="0"/>
    <x v="3"/>
    <s v="Totlcom Inc"/>
    <x v="2"/>
    <x v="1"/>
    <x v="44"/>
    <d v="2021-05-16T00:00:00"/>
    <d v="2021-08-14T00:00:00"/>
    <x v="1"/>
    <x v="1"/>
    <d v="2021-09-14T00:00:00"/>
    <n v="1010427"/>
    <x v="7"/>
    <s v="B4"/>
    <x v="1"/>
    <s v="Source Verified"/>
    <n v="102000"/>
    <n v="0.1038"/>
    <n v="247.29"/>
    <n v="0.1149"/>
    <n v="7500"/>
    <n v="26"/>
    <n v="8902"/>
  </r>
  <r>
    <n v="816023"/>
    <x v="9"/>
    <x v="0"/>
    <x v="9"/>
    <s v="Brinks Global services"/>
    <x v="2"/>
    <x v="1"/>
    <x v="44"/>
    <d v="2021-07-14T00:00:00"/>
    <d v="2021-08-14T00:00:00"/>
    <x v="1"/>
    <x v="1"/>
    <d v="2021-09-14T00:00:00"/>
    <n v="1023738"/>
    <x v="7"/>
    <s v="B3"/>
    <x v="1"/>
    <s v="Source Verified"/>
    <n v="84000"/>
    <n v="7.6899999999999996E-2"/>
    <n v="212.78"/>
    <n v="0.1099"/>
    <n v="6500"/>
    <n v="14"/>
    <n v="7660"/>
  </r>
  <r>
    <n v="1026934"/>
    <x v="3"/>
    <x v="0"/>
    <x v="3"/>
    <s v="JP Morgan Chase"/>
    <x v="0"/>
    <x v="1"/>
    <x v="22"/>
    <d v="2021-11-15T00:00:00"/>
    <d v="2021-12-14T00:00:00"/>
    <x v="1"/>
    <x v="1"/>
    <d v="2022-01-14T00:00:00"/>
    <n v="1256343"/>
    <x v="7"/>
    <s v="C1"/>
    <x v="1"/>
    <s v="Source Verified"/>
    <n v="130000"/>
    <n v="5.6500000000000002E-2"/>
    <n v="101.8"/>
    <n v="0.13489999999999999"/>
    <n v="3000"/>
    <n v="18"/>
    <n v="3664"/>
  </r>
  <r>
    <n v="679659"/>
    <x v="32"/>
    <x v="0"/>
    <x v="1"/>
    <s v="Mission Hospitals"/>
    <x v="3"/>
    <x v="0"/>
    <x v="0"/>
    <d v="2021-05-16T00:00:00"/>
    <d v="2021-05-12T00:00:00"/>
    <x v="1"/>
    <x v="1"/>
    <d v="2021-06-12T00:00:00"/>
    <n v="868262"/>
    <x v="7"/>
    <s v="A2"/>
    <x v="1"/>
    <s v="Source Verified"/>
    <n v="78411"/>
    <n v="3.5000000000000003E-2"/>
    <n v="42.46"/>
    <n v="5.79E-2"/>
    <n v="1400"/>
    <n v="18"/>
    <n v="1443"/>
  </r>
  <r>
    <n v="848639"/>
    <x v="5"/>
    <x v="0"/>
    <x v="5"/>
    <s v="physician associates"/>
    <x v="2"/>
    <x v="0"/>
    <x v="11"/>
    <d v="2021-10-13T00:00:00"/>
    <d v="2021-10-13T00:00:00"/>
    <x v="1"/>
    <x v="1"/>
    <d v="2021-11-13T00:00:00"/>
    <n v="1060270"/>
    <x v="7"/>
    <s v="B4"/>
    <x v="1"/>
    <s v="Source Verified"/>
    <n v="36000"/>
    <n v="9.6000000000000002E-2"/>
    <n v="39.57"/>
    <n v="0.1149"/>
    <n v="1200"/>
    <n v="11"/>
    <n v="1404"/>
  </r>
  <r>
    <n v="793212"/>
    <x v="21"/>
    <x v="0"/>
    <x v="3"/>
    <s v="The Hartoford Insurance Company"/>
    <x v="0"/>
    <x v="0"/>
    <x v="6"/>
    <d v="2021-04-16T00:00:00"/>
    <d v="2021-07-14T00:00:00"/>
    <x v="1"/>
    <x v="1"/>
    <d v="2021-08-14T00:00:00"/>
    <n v="997700"/>
    <x v="7"/>
    <s v="C4"/>
    <x v="1"/>
    <s v="Source Verified"/>
    <n v="80000"/>
    <n v="0.1731"/>
    <n v="165.91"/>
    <n v="0.1479"/>
    <n v="4800"/>
    <n v="33"/>
    <n v="5972"/>
  </r>
  <r>
    <n v="864050"/>
    <x v="5"/>
    <x v="0"/>
    <x v="9"/>
    <s v="Kimball Electronic of Tampa"/>
    <x v="0"/>
    <x v="0"/>
    <x v="10"/>
    <d v="2021-05-16T00:00:00"/>
    <d v="2021-09-14T00:00:00"/>
    <x v="1"/>
    <x v="1"/>
    <d v="2021-10-14T00:00:00"/>
    <n v="1077209"/>
    <x v="7"/>
    <s v="C3"/>
    <x v="1"/>
    <s v="Source Verified"/>
    <n v="40000"/>
    <n v="0.13139999999999999"/>
    <n v="51.26"/>
    <n v="0.1399"/>
    <n v="1500"/>
    <n v="7"/>
    <n v="1845"/>
  </r>
  <r>
    <n v="811962"/>
    <x v="13"/>
    <x v="0"/>
    <x v="4"/>
    <s v="Comcast"/>
    <x v="3"/>
    <x v="1"/>
    <x v="10"/>
    <d v="2021-09-12T00:00:00"/>
    <d v="2021-04-12T00:00:00"/>
    <x v="0"/>
    <x v="0"/>
    <d v="2021-05-12T00:00:00"/>
    <n v="1019060"/>
    <x v="7"/>
    <s v="A3"/>
    <x v="1"/>
    <s v="Verified"/>
    <n v="120000"/>
    <n v="4.7100000000000003E-2"/>
    <n v="370.48"/>
    <n v="6.9900000000000004E-2"/>
    <n v="12000"/>
    <n v="41"/>
    <n v="2937"/>
  </r>
  <r>
    <n v="651235"/>
    <x v="22"/>
    <x v="0"/>
    <x v="3"/>
    <s v="ford motor company"/>
    <x v="2"/>
    <x v="1"/>
    <x v="21"/>
    <d v="2021-07-11T00:00:00"/>
    <d v="2021-03-11T00:00:00"/>
    <x v="0"/>
    <x v="0"/>
    <d v="2021-04-11T00:00:00"/>
    <n v="833060"/>
    <x v="7"/>
    <s v="B3"/>
    <x v="1"/>
    <s v="Verified"/>
    <n v="38400"/>
    <n v="7.7999999999999996E-3"/>
    <n v="162.21"/>
    <n v="0.1037"/>
    <n v="5000"/>
    <n v="13"/>
    <n v="381"/>
  </r>
  <r>
    <n v="1055260"/>
    <x v="6"/>
    <x v="0"/>
    <x v="3"/>
    <s v="IBM"/>
    <x v="2"/>
    <x v="1"/>
    <x v="12"/>
    <d v="2021-10-15T00:00:00"/>
    <d v="2021-04-12T00:00:00"/>
    <x v="0"/>
    <x v="0"/>
    <d v="2021-05-12T00:00:00"/>
    <n v="1286814"/>
    <x v="7"/>
    <s v="B2"/>
    <x v="1"/>
    <s v="Verified"/>
    <n v="175000"/>
    <n v="0.16489999999999999"/>
    <n v="114.01"/>
    <n v="0.1065"/>
    <n v="3500"/>
    <n v="54"/>
    <n v="566"/>
  </r>
  <r>
    <n v="614849"/>
    <x v="37"/>
    <x v="0"/>
    <x v="9"/>
    <s v="VA Hospital"/>
    <x v="0"/>
    <x v="1"/>
    <x v="49"/>
    <d v="2021-06-11T00:00:00"/>
    <d v="2021-02-11T00:00:00"/>
    <x v="0"/>
    <x v="0"/>
    <d v="2021-03-11T00:00:00"/>
    <n v="788431"/>
    <x v="7"/>
    <s v="C1"/>
    <x v="1"/>
    <s v="Verified"/>
    <n v="40000"/>
    <n v="0.12479999999999999"/>
    <n v="83.32"/>
    <n v="0.12230000000000001"/>
    <n v="2500"/>
    <n v="27"/>
    <n v="289"/>
  </r>
  <r>
    <n v="596346"/>
    <x v="9"/>
    <x v="0"/>
    <x v="3"/>
    <s v="Otsuka America Pharmaceutical, Inc."/>
    <x v="4"/>
    <x v="1"/>
    <x v="50"/>
    <d v="2021-05-16T00:00:00"/>
    <d v="2021-12-11T00:00:00"/>
    <x v="0"/>
    <x v="0"/>
    <d v="2022-01-11T00:00:00"/>
    <n v="765556"/>
    <x v="7"/>
    <s v="D1"/>
    <x v="1"/>
    <s v="Verified"/>
    <n v="96000"/>
    <n v="0.20399999999999999"/>
    <n v="121.06"/>
    <n v="0.1484"/>
    <n v="3500"/>
    <n v="31"/>
    <n v="1567"/>
  </r>
  <r>
    <n v="402839"/>
    <x v="1"/>
    <x v="0"/>
    <x v="6"/>
    <s v="Katz Media Group"/>
    <x v="2"/>
    <x v="2"/>
    <x v="28"/>
    <d v="2021-05-16T00:00:00"/>
    <d v="2021-04-10T00:00:00"/>
    <x v="0"/>
    <x v="0"/>
    <d v="2021-05-10T00:00:00"/>
    <n v="447789"/>
    <x v="7"/>
    <s v="B2"/>
    <x v="1"/>
    <s v="Verified"/>
    <n v="24996"/>
    <n v="3.3999999999999998E-3"/>
    <n v="262.91000000000003"/>
    <n v="0.11260000000000001"/>
    <n v="8000"/>
    <n v="15"/>
    <n v="2890"/>
  </r>
  <r>
    <n v="837748"/>
    <x v="5"/>
    <x v="0"/>
    <x v="4"/>
    <s v="Interval International"/>
    <x v="0"/>
    <x v="2"/>
    <x v="11"/>
    <d v="2021-02-13T00:00:00"/>
    <d v="2021-09-12T00:00:00"/>
    <x v="0"/>
    <x v="0"/>
    <d v="2021-10-12T00:00:00"/>
    <n v="1047791"/>
    <x v="7"/>
    <s v="C2"/>
    <x v="1"/>
    <s v="Verified"/>
    <n v="25000"/>
    <n v="0.1915"/>
    <n v="118.76"/>
    <n v="0.13489999999999999"/>
    <n v="3500"/>
    <n v="19"/>
    <n v="1681"/>
  </r>
  <r>
    <n v="879398"/>
    <x v="21"/>
    <x v="0"/>
    <x v="0"/>
    <s v="C&amp;S wholesalers"/>
    <x v="2"/>
    <x v="0"/>
    <x v="10"/>
    <d v="2021-04-16T00:00:00"/>
    <d v="2021-02-12T00:00:00"/>
    <x v="0"/>
    <x v="0"/>
    <d v="2021-03-12T00:00:00"/>
    <n v="1094275"/>
    <x v="7"/>
    <s v="B3"/>
    <x v="1"/>
    <s v="Verified"/>
    <n v="14400"/>
    <n v="7.8299999999999995E-2"/>
    <n v="238.15"/>
    <n v="0.1171"/>
    <n v="7200"/>
    <n v="4"/>
    <n v="949"/>
  </r>
  <r>
    <n v="782043"/>
    <x v="3"/>
    <x v="0"/>
    <x v="6"/>
    <s v="T-Mobile"/>
    <x v="2"/>
    <x v="0"/>
    <x v="6"/>
    <d v="2021-10-13T00:00:00"/>
    <d v="2021-05-13T00:00:00"/>
    <x v="0"/>
    <x v="0"/>
    <d v="2021-06-13T00:00:00"/>
    <n v="984979"/>
    <x v="7"/>
    <s v="B3"/>
    <x v="1"/>
    <s v="Verified"/>
    <n v="35000"/>
    <n v="9.0200000000000002E-2"/>
    <n v="330.38"/>
    <n v="0.1163"/>
    <n v="10000"/>
    <n v="10"/>
    <n v="7533"/>
  </r>
  <r>
    <n v="737185"/>
    <x v="5"/>
    <x v="0"/>
    <x v="8"/>
    <s v="nurse on call"/>
    <x v="2"/>
    <x v="0"/>
    <x v="29"/>
    <d v="2021-07-12T00:00:00"/>
    <d v="2021-02-12T00:00:00"/>
    <x v="0"/>
    <x v="0"/>
    <d v="2021-03-12T00:00:00"/>
    <n v="934309"/>
    <x v="7"/>
    <s v="B5"/>
    <x v="1"/>
    <s v="Verified"/>
    <n v="76000"/>
    <n v="0.2394"/>
    <n v="98.38"/>
    <n v="0.1111"/>
    <n v="3000"/>
    <n v="23"/>
    <n v="1209"/>
  </r>
  <r>
    <n v="657900"/>
    <x v="17"/>
    <x v="0"/>
    <x v="0"/>
    <s v="Air comfort solutions"/>
    <x v="2"/>
    <x v="0"/>
    <x v="21"/>
    <d v="2021-06-13T00:00:00"/>
    <d v="2021-01-13T00:00:00"/>
    <x v="0"/>
    <x v="0"/>
    <d v="2021-02-13T00:00:00"/>
    <n v="841348"/>
    <x v="7"/>
    <s v="B5"/>
    <x v="1"/>
    <s v="Verified"/>
    <n v="41000"/>
    <n v="0.23530000000000001"/>
    <n v="98.38"/>
    <n v="0.1111"/>
    <n v="3000"/>
    <n v="24"/>
    <n v="2331"/>
  </r>
  <r>
    <n v="444186"/>
    <x v="11"/>
    <x v="0"/>
    <x v="4"/>
    <s v="aargon agency"/>
    <x v="4"/>
    <x v="0"/>
    <x v="15"/>
    <d v="2021-09-10T00:00:00"/>
    <d v="2021-04-10T00:00:00"/>
    <x v="0"/>
    <x v="0"/>
    <d v="2021-05-10T00:00:00"/>
    <n v="541243"/>
    <x v="7"/>
    <s v="D5"/>
    <x v="1"/>
    <s v="Verified"/>
    <n v="33396"/>
    <n v="0.1477"/>
    <n v="98.45"/>
    <n v="0.16"/>
    <n v="2800"/>
    <n v="9"/>
    <n v="753"/>
  </r>
  <r>
    <n v="968370"/>
    <x v="30"/>
    <x v="0"/>
    <x v="0"/>
    <s v="tyson foods inc."/>
    <x v="0"/>
    <x v="0"/>
    <x v="10"/>
    <d v="2021-11-13T00:00:00"/>
    <d v="2021-06-13T00:00:00"/>
    <x v="0"/>
    <x v="0"/>
    <d v="2021-07-13T00:00:00"/>
    <n v="1189329"/>
    <x v="7"/>
    <s v="C1"/>
    <x v="1"/>
    <s v="Verified"/>
    <n v="18000"/>
    <n v="0.17599999999999999"/>
    <n v="33.94"/>
    <n v="0.13489999999999999"/>
    <n v="1000"/>
    <n v="20"/>
    <n v="703"/>
  </r>
  <r>
    <n v="476297"/>
    <x v="4"/>
    <x v="0"/>
    <x v="4"/>
    <s v="Vitel Communications"/>
    <x v="5"/>
    <x v="0"/>
    <x v="24"/>
    <d v="2021-11-12T00:00:00"/>
    <d v="2021-07-12T00:00:00"/>
    <x v="0"/>
    <x v="0"/>
    <d v="2021-08-12T00:00:00"/>
    <n v="603281"/>
    <x v="7"/>
    <s v="F2"/>
    <x v="1"/>
    <s v="Verified"/>
    <n v="80000"/>
    <n v="8.0000000000000004E-4"/>
    <n v="363.7"/>
    <n v="0.18429999999999999"/>
    <n v="10000"/>
    <n v="4"/>
    <n v="10679"/>
  </r>
  <r>
    <n v="629762"/>
    <x v="2"/>
    <x v="0"/>
    <x v="3"/>
    <s v="macys"/>
    <x v="3"/>
    <x v="1"/>
    <x v="41"/>
    <d v="2021-01-14T00:00:00"/>
    <d v="2021-01-14T00:00:00"/>
    <x v="1"/>
    <x v="1"/>
    <d v="2021-02-14T00:00:00"/>
    <n v="806861"/>
    <x v="7"/>
    <s v="A1"/>
    <x v="1"/>
    <s v="Verified"/>
    <n v="55000"/>
    <n v="7.5899999999999995E-2"/>
    <n v="180.96"/>
    <n v="5.4199999999999998E-2"/>
    <n v="6000"/>
    <n v="24"/>
    <n v="6515"/>
  </r>
  <r>
    <n v="1028698"/>
    <x v="2"/>
    <x v="0"/>
    <x v="3"/>
    <s v="ConocoPhillips"/>
    <x v="3"/>
    <x v="1"/>
    <x v="22"/>
    <d v="2021-05-16T00:00:00"/>
    <d v="2021-12-14T00:00:00"/>
    <x v="1"/>
    <x v="1"/>
    <d v="2022-01-14T00:00:00"/>
    <n v="1258056"/>
    <x v="7"/>
    <s v="A1"/>
    <x v="1"/>
    <s v="Verified"/>
    <n v="150000"/>
    <n v="9.9400000000000002E-2"/>
    <n v="486.97"/>
    <n v="6.0299999999999999E-2"/>
    <n v="16000"/>
    <n v="37"/>
    <n v="17531"/>
  </r>
  <r>
    <n v="621039"/>
    <x v="0"/>
    <x v="0"/>
    <x v="3"/>
    <s v="Monroe County Board of Education"/>
    <x v="3"/>
    <x v="1"/>
    <x v="49"/>
    <d v="2021-05-16T00:00:00"/>
    <d v="2021-12-13T00:00:00"/>
    <x v="1"/>
    <x v="1"/>
    <d v="2022-01-13T00:00:00"/>
    <n v="795938"/>
    <x v="7"/>
    <s v="A1"/>
    <x v="1"/>
    <s v="Verified"/>
    <n v="68000"/>
    <n v="0.1888"/>
    <n v="361.92"/>
    <n v="5.4199999999999998E-2"/>
    <n v="12000"/>
    <n v="56"/>
    <n v="13029"/>
  </r>
  <r>
    <n v="1003077"/>
    <x v="12"/>
    <x v="0"/>
    <x v="3"/>
    <s v="University of Utah"/>
    <x v="3"/>
    <x v="1"/>
    <x v="13"/>
    <d v="2021-05-15T00:00:00"/>
    <d v="2021-11-14T00:00:00"/>
    <x v="1"/>
    <x v="1"/>
    <d v="2021-12-14T00:00:00"/>
    <n v="1227505"/>
    <x v="7"/>
    <s v="A1"/>
    <x v="1"/>
    <s v="Verified"/>
    <n v="148350"/>
    <n v="0.20430000000000001"/>
    <n v="152.18"/>
    <n v="6.0299999999999999E-2"/>
    <n v="5000"/>
    <n v="48"/>
    <n v="5478"/>
  </r>
  <r>
    <n v="527996"/>
    <x v="20"/>
    <x v="0"/>
    <x v="3"/>
    <s v="Phoenix VA Medical Center"/>
    <x v="3"/>
    <x v="1"/>
    <x v="51"/>
    <d v="2021-06-13T00:00:00"/>
    <d v="2021-06-13T00:00:00"/>
    <x v="1"/>
    <x v="1"/>
    <d v="2021-07-13T00:00:00"/>
    <n v="682902"/>
    <x v="7"/>
    <s v="A4"/>
    <x v="1"/>
    <s v="Verified"/>
    <n v="60000"/>
    <n v="0.12520000000000001"/>
    <n v="381.11"/>
    <n v="7.51E-2"/>
    <n v="12250"/>
    <n v="43"/>
    <n v="13720"/>
  </r>
  <r>
    <n v="968500"/>
    <x v="27"/>
    <x v="0"/>
    <x v="2"/>
    <s v="Nanticoke Memorial Hospital"/>
    <x v="3"/>
    <x v="1"/>
    <x v="13"/>
    <d v="2021-05-16T00:00:00"/>
    <d v="2021-10-14T00:00:00"/>
    <x v="1"/>
    <x v="1"/>
    <d v="2021-11-14T00:00:00"/>
    <n v="1189482"/>
    <x v="7"/>
    <s v="A3"/>
    <x v="1"/>
    <s v="Verified"/>
    <n v="105000"/>
    <n v="0.29620000000000002"/>
    <n v="224"/>
    <n v="7.51E-2"/>
    <n v="7200"/>
    <n v="50"/>
    <n v="8056"/>
  </r>
  <r>
    <n v="884798"/>
    <x v="3"/>
    <x v="0"/>
    <x v="2"/>
    <s v="Marsh and McLennan Companies"/>
    <x v="3"/>
    <x v="1"/>
    <x v="10"/>
    <d v="2021-09-13T00:00:00"/>
    <d v="2021-03-12T00:00:00"/>
    <x v="1"/>
    <x v="1"/>
    <d v="2021-04-12T00:00:00"/>
    <n v="1100371"/>
    <x v="7"/>
    <s v="A5"/>
    <x v="1"/>
    <s v="Verified"/>
    <n v="195000"/>
    <n v="0.19109999999999999"/>
    <n v="158.77000000000001"/>
    <n v="8.8999999999999996E-2"/>
    <n v="5000"/>
    <n v="29"/>
    <n v="5176"/>
  </r>
  <r>
    <n v="1054185"/>
    <x v="5"/>
    <x v="0"/>
    <x v="7"/>
    <s v="L-3 Communications"/>
    <x v="3"/>
    <x v="1"/>
    <x v="12"/>
    <d v="2021-12-14T00:00:00"/>
    <d v="2021-12-14T00:00:00"/>
    <x v="1"/>
    <x v="1"/>
    <d v="2022-01-14T00:00:00"/>
    <n v="1285812"/>
    <x v="7"/>
    <s v="A1"/>
    <x v="1"/>
    <s v="Verified"/>
    <n v="243600"/>
    <n v="6.4500000000000002E-2"/>
    <n v="365.23"/>
    <n v="6.0299999999999999E-2"/>
    <n v="12000"/>
    <n v="18"/>
    <n v="13148"/>
  </r>
  <r>
    <n v="402034"/>
    <x v="6"/>
    <x v="0"/>
    <x v="3"/>
    <s v="General Motors"/>
    <x v="3"/>
    <x v="1"/>
    <x v="28"/>
    <d v="2021-02-11T00:00:00"/>
    <d v="2021-02-11T00:00:00"/>
    <x v="1"/>
    <x v="1"/>
    <d v="2021-03-11T00:00:00"/>
    <n v="446463"/>
    <x v="7"/>
    <s v="A4"/>
    <x v="1"/>
    <s v="Verified"/>
    <n v="85000"/>
    <n v="5.4100000000000002E-2"/>
    <n v="332.25"/>
    <n v="9.3200000000000005E-2"/>
    <n v="10400"/>
    <n v="31"/>
    <n v="11664"/>
  </r>
  <r>
    <n v="891590"/>
    <x v="6"/>
    <x v="0"/>
    <x v="3"/>
    <s v="Dept. of Homeland Security"/>
    <x v="3"/>
    <x v="1"/>
    <x v="10"/>
    <d v="2021-05-16T00:00:00"/>
    <d v="2021-10-14T00:00:00"/>
    <x v="1"/>
    <x v="1"/>
    <d v="2021-11-14T00:00:00"/>
    <n v="1108478"/>
    <x v="7"/>
    <s v="A1"/>
    <x v="1"/>
    <s v="Verified"/>
    <n v="115000"/>
    <n v="7.0699999999999999E-2"/>
    <n v="152.18"/>
    <n v="6.0299999999999999E-2"/>
    <n v="5000"/>
    <n v="23"/>
    <n v="5478"/>
  </r>
  <r>
    <n v="649294"/>
    <x v="2"/>
    <x v="0"/>
    <x v="3"/>
    <s v="The Home Depot"/>
    <x v="3"/>
    <x v="1"/>
    <x v="21"/>
    <d v="2021-03-11T00:00:00"/>
    <d v="2021-02-11T00:00:00"/>
    <x v="1"/>
    <x v="1"/>
    <d v="2021-03-11T00:00:00"/>
    <n v="830682"/>
    <x v="7"/>
    <s v="A2"/>
    <x v="1"/>
    <s v="Verified"/>
    <n v="79000"/>
    <n v="5.1799999999999999E-2"/>
    <n v="303.27"/>
    <n v="5.79E-2"/>
    <n v="10000"/>
    <n v="46"/>
    <n v="10049"/>
  </r>
  <r>
    <n v="1038041"/>
    <x v="18"/>
    <x v="0"/>
    <x v="3"/>
    <s v="Hitran Corp."/>
    <x v="3"/>
    <x v="1"/>
    <x v="22"/>
    <d v="2021-04-16T00:00:00"/>
    <d v="2021-12-14T00:00:00"/>
    <x v="1"/>
    <x v="1"/>
    <d v="2022-01-14T00:00:00"/>
    <n v="1267953"/>
    <x v="7"/>
    <s v="A4"/>
    <x v="1"/>
    <s v="Verified"/>
    <n v="120000"/>
    <n v="5.2200000000000003E-2"/>
    <n v="625.80999999999995"/>
    <n v="7.9000000000000001E-2"/>
    <n v="20000"/>
    <n v="28"/>
    <n v="22529"/>
  </r>
  <r>
    <n v="887145"/>
    <x v="33"/>
    <x v="0"/>
    <x v="8"/>
    <s v="edmc"/>
    <x v="3"/>
    <x v="1"/>
    <x v="10"/>
    <d v="2021-07-14T00:00:00"/>
    <d v="2021-08-13T00:00:00"/>
    <x v="1"/>
    <x v="1"/>
    <d v="2021-09-13T00:00:00"/>
    <n v="1103233"/>
    <x v="7"/>
    <s v="A2"/>
    <x v="1"/>
    <s v="Verified"/>
    <n v="45000"/>
    <n v="6.0499999999999998E-2"/>
    <n v="277.87"/>
    <n v="6.6199999999999995E-2"/>
    <n v="9050"/>
    <n v="22"/>
    <n v="9848"/>
  </r>
  <r>
    <n v="976845"/>
    <x v="33"/>
    <x v="0"/>
    <x v="5"/>
    <s v="Department of Defense"/>
    <x v="3"/>
    <x v="1"/>
    <x v="13"/>
    <d v="2021-10-14T00:00:00"/>
    <d v="2021-10-14T00:00:00"/>
    <x v="1"/>
    <x v="1"/>
    <d v="2021-11-14T00:00:00"/>
    <n v="1199599"/>
    <x v="7"/>
    <s v="A5"/>
    <x v="1"/>
    <s v="Verified"/>
    <n v="86000"/>
    <n v="8.4699999999999998E-2"/>
    <n v="666.82"/>
    <n v="8.8999999999999996E-2"/>
    <n v="21000"/>
    <n v="17"/>
    <n v="24005"/>
  </r>
  <r>
    <n v="660294"/>
    <x v="17"/>
    <x v="0"/>
    <x v="7"/>
    <s v="University Oklahoma"/>
    <x v="3"/>
    <x v="1"/>
    <x v="21"/>
    <d v="2021-03-16T00:00:00"/>
    <d v="2021-02-14T00:00:00"/>
    <x v="1"/>
    <x v="1"/>
    <d v="2021-03-14T00:00:00"/>
    <n v="844511"/>
    <x v="7"/>
    <s v="A5"/>
    <x v="1"/>
    <s v="Verified"/>
    <n v="30000"/>
    <n v="0.10680000000000001"/>
    <n v="311.8"/>
    <n v="7.6600000000000001E-2"/>
    <n v="10000"/>
    <n v="11"/>
    <n v="11225"/>
  </r>
  <r>
    <n v="638449"/>
    <x v="30"/>
    <x v="0"/>
    <x v="0"/>
    <s v="Acxiom Corporation"/>
    <x v="3"/>
    <x v="1"/>
    <x v="41"/>
    <d v="2021-01-14T00:00:00"/>
    <d v="2021-01-14T00:00:00"/>
    <x v="1"/>
    <x v="1"/>
    <d v="2021-02-14T00:00:00"/>
    <n v="817833"/>
    <x v="7"/>
    <s v="A3"/>
    <x v="1"/>
    <s v="Verified"/>
    <n v="96500"/>
    <n v="0.1303"/>
    <n v="305"/>
    <n v="6.1699999999999998E-2"/>
    <n v="10000"/>
    <n v="34"/>
    <n v="10980"/>
  </r>
  <r>
    <n v="757198"/>
    <x v="23"/>
    <x v="0"/>
    <x v="3"/>
    <s v="usps"/>
    <x v="3"/>
    <x v="1"/>
    <x v="25"/>
    <d v="2021-03-16T00:00:00"/>
    <d v="2021-06-14T00:00:00"/>
    <x v="1"/>
    <x v="1"/>
    <d v="2021-07-14T00:00:00"/>
    <n v="957218"/>
    <x v="7"/>
    <s v="A1"/>
    <x v="1"/>
    <s v="Verified"/>
    <n v="67000"/>
    <n v="0.15740000000000001"/>
    <n v="120.64"/>
    <n v="5.4199999999999998E-2"/>
    <n v="4000"/>
    <n v="38"/>
    <n v="4342"/>
  </r>
  <r>
    <n v="413454"/>
    <x v="2"/>
    <x v="0"/>
    <x v="3"/>
    <s v="IBM"/>
    <x v="3"/>
    <x v="1"/>
    <x v="23"/>
    <d v="2021-04-16T00:00:00"/>
    <d v="2021-06-12T00:00:00"/>
    <x v="1"/>
    <x v="1"/>
    <d v="2021-07-12T00:00:00"/>
    <n v="466780"/>
    <x v="7"/>
    <s v="A2"/>
    <x v="1"/>
    <s v="Verified"/>
    <n v="95000"/>
    <n v="9.6100000000000005E-2"/>
    <n v="187.15"/>
    <n v="7.6799999999999993E-2"/>
    <n v="6000"/>
    <n v="52"/>
    <n v="6737"/>
  </r>
  <r>
    <n v="634114"/>
    <x v="31"/>
    <x v="0"/>
    <x v="3"/>
    <s v="DOD-US Army Corps of Engineers"/>
    <x v="3"/>
    <x v="1"/>
    <x v="41"/>
    <d v="2021-09-11T00:00:00"/>
    <d v="2021-09-11T00:00:00"/>
    <x v="1"/>
    <x v="1"/>
    <d v="2021-10-11T00:00:00"/>
    <n v="812370"/>
    <x v="7"/>
    <s v="A3"/>
    <x v="1"/>
    <s v="Verified"/>
    <n v="88200"/>
    <n v="0.16200000000000001"/>
    <n v="402.59"/>
    <n v="6.1699999999999998E-2"/>
    <n v="21000"/>
    <n v="27"/>
    <n v="13695"/>
  </r>
  <r>
    <n v="820098"/>
    <x v="17"/>
    <x v="0"/>
    <x v="4"/>
    <s v="Williams"/>
    <x v="3"/>
    <x v="1"/>
    <x v="44"/>
    <d v="2021-02-14T00:00:00"/>
    <d v="2021-02-14T00:00:00"/>
    <x v="1"/>
    <x v="1"/>
    <d v="2021-03-14T00:00:00"/>
    <n v="1028291"/>
    <x v="7"/>
    <s v="A3"/>
    <x v="1"/>
    <s v="Verified"/>
    <n v="90000"/>
    <n v="3.1300000000000001E-2"/>
    <n v="463.09"/>
    <n v="6.9900000000000004E-2"/>
    <n v="15000"/>
    <n v="32"/>
    <n v="16616"/>
  </r>
  <r>
    <n v="997299"/>
    <x v="1"/>
    <x v="0"/>
    <x v="10"/>
    <s v="FAA"/>
    <x v="3"/>
    <x v="1"/>
    <x v="13"/>
    <d v="2021-05-16T00:00:00"/>
    <d v="2021-11-14T00:00:00"/>
    <x v="1"/>
    <x v="1"/>
    <d v="2021-12-14T00:00:00"/>
    <n v="1222389"/>
    <x v="7"/>
    <s v="A2"/>
    <x v="1"/>
    <s v="Verified"/>
    <n v="130000"/>
    <n v="0.18079999999999999"/>
    <n v="184.23"/>
    <n v="6.6199999999999995E-2"/>
    <n v="6000"/>
    <n v="46"/>
    <n v="6632"/>
  </r>
  <r>
    <n v="977727"/>
    <x v="19"/>
    <x v="0"/>
    <x v="1"/>
    <s v="GLC Northcrest"/>
    <x v="3"/>
    <x v="1"/>
    <x v="13"/>
    <d v="2021-03-15T00:00:00"/>
    <d v="2021-11-12T00:00:00"/>
    <x v="1"/>
    <x v="1"/>
    <d v="2021-12-12T00:00:00"/>
    <n v="1200731"/>
    <x v="7"/>
    <s v="A3"/>
    <x v="1"/>
    <s v="Verified"/>
    <n v="59000"/>
    <n v="0.21820000000000001"/>
    <n v="112"/>
    <n v="7.51E-2"/>
    <n v="3600"/>
    <n v="27"/>
    <n v="3848"/>
  </r>
  <r>
    <n v="1040470"/>
    <x v="29"/>
    <x v="0"/>
    <x v="3"/>
    <s v="Lafourche Parish School Board"/>
    <x v="3"/>
    <x v="1"/>
    <x v="12"/>
    <d v="2021-07-13T00:00:00"/>
    <d v="2021-07-13T00:00:00"/>
    <x v="1"/>
    <x v="1"/>
    <d v="2021-08-13T00:00:00"/>
    <n v="1270449"/>
    <x v="7"/>
    <s v="A3"/>
    <x v="1"/>
    <s v="Verified"/>
    <n v="50400"/>
    <n v="0.2114"/>
    <n v="260.56"/>
    <n v="7.51E-2"/>
    <n v="8375"/>
    <n v="47"/>
    <n v="9141"/>
  </r>
  <r>
    <n v="516854"/>
    <x v="29"/>
    <x v="0"/>
    <x v="1"/>
    <s v="abrom kaplan memorial hospital"/>
    <x v="3"/>
    <x v="1"/>
    <x v="27"/>
    <d v="2021-02-16T00:00:00"/>
    <d v="2021-06-13T00:00:00"/>
    <x v="1"/>
    <x v="1"/>
    <d v="2021-07-13T00:00:00"/>
    <n v="667969"/>
    <x v="7"/>
    <s v="A4"/>
    <x v="1"/>
    <s v="Verified"/>
    <n v="50400"/>
    <n v="0.13619999999999999"/>
    <n v="155.56"/>
    <n v="7.51E-2"/>
    <n v="5000"/>
    <n v="36"/>
    <n v="5600"/>
  </r>
  <r>
    <n v="782199"/>
    <x v="1"/>
    <x v="0"/>
    <x v="3"/>
    <s v="Herb's Pool Service Inc"/>
    <x v="2"/>
    <x v="1"/>
    <x v="6"/>
    <d v="2021-05-16T00:00:00"/>
    <d v="2021-06-14T00:00:00"/>
    <x v="1"/>
    <x v="1"/>
    <d v="2021-07-14T00:00:00"/>
    <n v="985152"/>
    <x v="7"/>
    <s v="B1"/>
    <x v="1"/>
    <s v="Verified"/>
    <n v="99600"/>
    <n v="0.1522"/>
    <n v="160.57"/>
    <n v="9.6699999999999994E-2"/>
    <n v="5000"/>
    <n v="28"/>
    <n v="5780"/>
  </r>
  <r>
    <n v="1013191"/>
    <x v="2"/>
    <x v="0"/>
    <x v="3"/>
    <s v="US Army"/>
    <x v="2"/>
    <x v="1"/>
    <x v="22"/>
    <d v="2021-01-14T00:00:00"/>
    <d v="2021-01-14T00:00:00"/>
    <x v="1"/>
    <x v="1"/>
    <d v="2021-02-14T00:00:00"/>
    <n v="1240546"/>
    <x v="7"/>
    <s v="B3"/>
    <x v="1"/>
    <s v="Verified"/>
    <n v="65000"/>
    <n v="0.20880000000000001"/>
    <n v="208.38"/>
    <n v="0.1171"/>
    <n v="6300"/>
    <n v="11"/>
    <n v="7394"/>
  </r>
  <r>
    <n v="611844"/>
    <x v="2"/>
    <x v="0"/>
    <x v="8"/>
    <s v="Texas Department of Criminal Justice"/>
    <x v="2"/>
    <x v="1"/>
    <x v="49"/>
    <d v="2021-11-13T00:00:00"/>
    <d v="2021-08-11T00:00:00"/>
    <x v="1"/>
    <x v="1"/>
    <d v="2021-09-11T00:00:00"/>
    <n v="784570"/>
    <x v="7"/>
    <s v="B4"/>
    <x v="1"/>
    <s v="Verified"/>
    <n v="32900"/>
    <n v="0.1988"/>
    <n v="96.79"/>
    <n v="9.9900000000000003E-2"/>
    <n v="3000"/>
    <n v="7"/>
    <n v="3203"/>
  </r>
  <r>
    <n v="379338"/>
    <x v="23"/>
    <x v="0"/>
    <x v="2"/>
    <s v="State of Colorado Dept of Corrections"/>
    <x v="2"/>
    <x v="1"/>
    <x v="8"/>
    <d v="2021-05-09T00:00:00"/>
    <d v="2021-06-09T00:00:00"/>
    <x v="1"/>
    <x v="1"/>
    <d v="2021-07-09T00:00:00"/>
    <n v="405609"/>
    <x v="7"/>
    <s v="B5"/>
    <x v="1"/>
    <s v="Verified"/>
    <n v="70834"/>
    <n v="0.15690000000000001"/>
    <n v="666.3"/>
    <n v="0.1221"/>
    <n v="20000"/>
    <n v="29"/>
    <n v="20597"/>
  </r>
  <r>
    <n v="786818"/>
    <x v="2"/>
    <x v="0"/>
    <x v="5"/>
    <s v="BP North America"/>
    <x v="2"/>
    <x v="1"/>
    <x v="6"/>
    <d v="2021-05-15T00:00:00"/>
    <d v="2021-01-13T00:00:00"/>
    <x v="1"/>
    <x v="1"/>
    <d v="2021-02-13T00:00:00"/>
    <n v="990288"/>
    <x v="7"/>
    <s v="B1"/>
    <x v="1"/>
    <s v="Verified"/>
    <n v="120000"/>
    <n v="8.2900000000000001E-2"/>
    <n v="193.58"/>
    <n v="9.9900000000000003E-2"/>
    <n v="6000"/>
    <n v="37"/>
    <n v="6735"/>
  </r>
  <r>
    <n v="662247"/>
    <x v="3"/>
    <x v="0"/>
    <x v="9"/>
    <s v="Loyola University Chicago"/>
    <x v="2"/>
    <x v="1"/>
    <x v="0"/>
    <d v="2021-05-16T00:00:00"/>
    <d v="2021-10-12T00:00:00"/>
    <x v="1"/>
    <x v="1"/>
    <d v="2021-11-12T00:00:00"/>
    <n v="831043"/>
    <x v="7"/>
    <s v="B4"/>
    <x v="1"/>
    <s v="Verified"/>
    <n v="72444"/>
    <n v="4.6199999999999998E-2"/>
    <n v="815.4"/>
    <n v="0.1074"/>
    <n v="25000"/>
    <n v="29"/>
    <n v="27167"/>
  </r>
  <r>
    <n v="614585"/>
    <x v="11"/>
    <x v="0"/>
    <x v="10"/>
    <s v="CLARK COUNTY SCHOOL DISTRICT"/>
    <x v="2"/>
    <x v="1"/>
    <x v="49"/>
    <d v="2021-04-16T00:00:00"/>
    <d v="2021-08-13T00:00:00"/>
    <x v="1"/>
    <x v="1"/>
    <d v="2021-09-13T00:00:00"/>
    <n v="788069"/>
    <x v="7"/>
    <s v="B4"/>
    <x v="1"/>
    <s v="Verified"/>
    <n v="54000"/>
    <n v="5.3100000000000001E-2"/>
    <n v="129.05000000000001"/>
    <n v="9.9900000000000003E-2"/>
    <n v="4000"/>
    <n v="17"/>
    <n v="4640"/>
  </r>
  <r>
    <n v="894457"/>
    <x v="0"/>
    <x v="0"/>
    <x v="7"/>
    <s v="Regency Hospita"/>
    <x v="2"/>
    <x v="1"/>
    <x v="13"/>
    <d v="2021-11-14T00:00:00"/>
    <d v="2021-10-14T00:00:00"/>
    <x v="1"/>
    <x v="1"/>
    <d v="2021-11-14T00:00:00"/>
    <n v="1111643"/>
    <x v="7"/>
    <s v="B3"/>
    <x v="1"/>
    <s v="Verified"/>
    <n v="70000"/>
    <n v="0.18099999999999999"/>
    <n v="423.38"/>
    <n v="0.1171"/>
    <n v="12800"/>
    <n v="28"/>
    <n v="15241"/>
  </r>
  <r>
    <n v="842865"/>
    <x v="0"/>
    <x v="0"/>
    <x v="3"/>
    <s v="AT&amp;T"/>
    <x v="2"/>
    <x v="1"/>
    <x v="11"/>
    <d v="2021-05-16T00:00:00"/>
    <d v="2021-08-14T00:00:00"/>
    <x v="1"/>
    <x v="1"/>
    <d v="2021-09-14T00:00:00"/>
    <n v="1053565"/>
    <x v="7"/>
    <s v="B4"/>
    <x v="1"/>
    <s v="Verified"/>
    <n v="61000"/>
    <n v="0.1326"/>
    <n v="280.26"/>
    <n v="0.1149"/>
    <n v="8500"/>
    <n v="26"/>
    <n v="10089"/>
  </r>
  <r>
    <n v="556631"/>
    <x v="11"/>
    <x v="0"/>
    <x v="3"/>
    <m/>
    <x v="2"/>
    <x v="1"/>
    <x v="47"/>
    <d v="2021-08-13T00:00:00"/>
    <d v="2021-08-13T00:00:00"/>
    <x v="1"/>
    <x v="1"/>
    <d v="2021-09-13T00:00:00"/>
    <n v="418792"/>
    <x v="7"/>
    <s v="B5"/>
    <x v="1"/>
    <s v="Verified"/>
    <n v="172000"/>
    <n v="7.2300000000000003E-2"/>
    <n v="397.77"/>
    <n v="0.1186"/>
    <n v="12000"/>
    <n v="26"/>
    <n v="14321"/>
  </r>
  <r>
    <n v="629090"/>
    <x v="20"/>
    <x v="0"/>
    <x v="4"/>
    <s v="Phoenix Childrens hospital"/>
    <x v="2"/>
    <x v="1"/>
    <x v="41"/>
    <d v="2021-12-13T00:00:00"/>
    <d v="2021-12-13T00:00:00"/>
    <x v="1"/>
    <x v="1"/>
    <d v="2022-01-13T00:00:00"/>
    <n v="806029"/>
    <x v="7"/>
    <s v="B3"/>
    <x v="1"/>
    <s v="Verified"/>
    <n v="445000"/>
    <n v="6.3E-2"/>
    <n v="609.70000000000005"/>
    <n v="9.6199999999999994E-2"/>
    <n v="25000"/>
    <n v="29"/>
    <n v="21950"/>
  </r>
  <r>
    <n v="977741"/>
    <x v="22"/>
    <x v="0"/>
    <x v="3"/>
    <s v="Target"/>
    <x v="2"/>
    <x v="1"/>
    <x v="13"/>
    <d v="2021-05-16T00:00:00"/>
    <d v="2021-08-12T00:00:00"/>
    <x v="1"/>
    <x v="1"/>
    <d v="2021-09-12T00:00:00"/>
    <n v="1200745"/>
    <x v="7"/>
    <s v="B3"/>
    <x v="1"/>
    <s v="Verified"/>
    <n v="130900"/>
    <n v="8.7300000000000003E-2"/>
    <n v="158.77000000000001"/>
    <n v="0.1171"/>
    <n v="4800"/>
    <n v="26"/>
    <n v="5218"/>
  </r>
  <r>
    <n v="637124"/>
    <x v="3"/>
    <x v="0"/>
    <x v="2"/>
    <s v="city of chicago"/>
    <x v="2"/>
    <x v="1"/>
    <x v="41"/>
    <d v="2021-02-13T00:00:00"/>
    <d v="2021-01-13T00:00:00"/>
    <x v="1"/>
    <x v="1"/>
    <d v="2021-02-13T00:00:00"/>
    <n v="816163"/>
    <x v="7"/>
    <s v="B3"/>
    <x v="1"/>
    <s v="Verified"/>
    <n v="60000"/>
    <n v="0.13"/>
    <n v="202.17"/>
    <n v="9.6199999999999994E-2"/>
    <n v="6300"/>
    <n v="47"/>
    <n v="7133"/>
  </r>
  <r>
    <n v="397142"/>
    <x v="1"/>
    <x v="0"/>
    <x v="3"/>
    <s v="searles valley minerals"/>
    <x v="0"/>
    <x v="1"/>
    <x v="28"/>
    <d v="2021-08-09T00:00:00"/>
    <d v="2021-08-09T00:00:00"/>
    <x v="1"/>
    <x v="1"/>
    <d v="2021-09-09T00:00:00"/>
    <n v="437727"/>
    <x v="7"/>
    <s v="C1"/>
    <x v="1"/>
    <s v="Verified"/>
    <n v="90000"/>
    <n v="0.20399999999999999"/>
    <n v="334.67"/>
    <n v="0.12529999999999999"/>
    <n v="10000"/>
    <n v="31"/>
    <n v="10174"/>
  </r>
  <r>
    <n v="978766"/>
    <x v="5"/>
    <x v="0"/>
    <x v="4"/>
    <s v="Doyon Security Service"/>
    <x v="0"/>
    <x v="1"/>
    <x v="13"/>
    <d v="2021-10-14T00:00:00"/>
    <d v="2021-05-12T00:00:00"/>
    <x v="1"/>
    <x v="1"/>
    <d v="2021-06-12T00:00:00"/>
    <n v="1191127"/>
    <x v="7"/>
    <s v="C2"/>
    <x v="1"/>
    <s v="Verified"/>
    <n v="81000"/>
    <n v="2.4899999999999999E-2"/>
    <n v="343.09"/>
    <n v="0.14269999999999999"/>
    <n v="10000"/>
    <n v="15"/>
    <n v="10775"/>
  </r>
  <r>
    <n v="417609"/>
    <x v="2"/>
    <x v="0"/>
    <x v="6"/>
    <s v="tmobile"/>
    <x v="0"/>
    <x v="1"/>
    <x v="23"/>
    <d v="2021-02-12T00:00:00"/>
    <d v="2021-02-12T00:00:00"/>
    <x v="1"/>
    <x v="1"/>
    <d v="2021-03-12T00:00:00"/>
    <n v="487010"/>
    <x v="7"/>
    <s v="C2"/>
    <x v="1"/>
    <s v="Verified"/>
    <n v="16000"/>
    <n v="0.10199999999999999"/>
    <n v="188.27"/>
    <n v="0.12839999999999999"/>
    <n v="5600"/>
    <n v="8"/>
    <n v="6748"/>
  </r>
  <r>
    <n v="1017729"/>
    <x v="2"/>
    <x v="0"/>
    <x v="8"/>
    <s v="The Container Store"/>
    <x v="4"/>
    <x v="1"/>
    <x v="22"/>
    <d v="2021-10-13T00:00:00"/>
    <d v="2021-10-13T00:00:00"/>
    <x v="1"/>
    <x v="1"/>
    <d v="2021-11-13T00:00:00"/>
    <n v="1245916"/>
    <x v="7"/>
    <s v="D1"/>
    <x v="1"/>
    <s v="Verified"/>
    <n v="115500"/>
    <n v="9.8199999999999996E-2"/>
    <n v="112.97"/>
    <n v="0.16289999999999999"/>
    <n v="3200"/>
    <n v="22"/>
    <n v="3936"/>
  </r>
  <r>
    <n v="418208"/>
    <x v="18"/>
    <x v="0"/>
    <x v="2"/>
    <s v="celebrate the children school for children with alternative learning styles"/>
    <x v="4"/>
    <x v="1"/>
    <x v="23"/>
    <d v="2021-01-14T00:00:00"/>
    <d v="2021-07-12T00:00:00"/>
    <x v="1"/>
    <x v="1"/>
    <d v="2021-08-12T00:00:00"/>
    <n v="487957"/>
    <x v="7"/>
    <s v="D2"/>
    <x v="1"/>
    <s v="Verified"/>
    <n v="38000"/>
    <n v="4.6100000000000002E-2"/>
    <n v="137.54"/>
    <n v="0.14419999999999999"/>
    <n v="4000"/>
    <n v="12"/>
    <n v="4951"/>
  </r>
  <r>
    <n v="587791"/>
    <x v="16"/>
    <x v="0"/>
    <x v="3"/>
    <s v="Putnam Investments"/>
    <x v="1"/>
    <x v="1"/>
    <x v="50"/>
    <d v="2021-10-13T00:00:00"/>
    <d v="2021-10-13T00:00:00"/>
    <x v="1"/>
    <x v="1"/>
    <d v="2021-11-13T00:00:00"/>
    <n v="755176"/>
    <x v="7"/>
    <s v="E5"/>
    <x v="1"/>
    <s v="Verified"/>
    <n v="285000"/>
    <n v="0.14360000000000001"/>
    <n v="902.94"/>
    <n v="0.17929999999999999"/>
    <n v="25000"/>
    <n v="33"/>
    <n v="32507"/>
  </r>
  <r>
    <n v="809846"/>
    <x v="37"/>
    <x v="0"/>
    <x v="7"/>
    <s v="US Bank"/>
    <x v="0"/>
    <x v="1"/>
    <x v="44"/>
    <d v="2021-07-14T00:00:00"/>
    <d v="2021-07-14T00:00:00"/>
    <x v="1"/>
    <x v="1"/>
    <d v="2021-08-14T00:00:00"/>
    <n v="1016709"/>
    <x v="7"/>
    <s v="C4"/>
    <x v="1"/>
    <s v="Verified"/>
    <n v="43200"/>
    <n v="5.5300000000000002E-2"/>
    <n v="124.43"/>
    <n v="0.1479"/>
    <n v="3600"/>
    <n v="10"/>
    <n v="4479"/>
  </r>
  <r>
    <n v="493887"/>
    <x v="33"/>
    <x v="0"/>
    <x v="3"/>
    <s v="government"/>
    <x v="4"/>
    <x v="1"/>
    <x v="26"/>
    <d v="2021-05-16T00:00:00"/>
    <d v="2021-10-10T00:00:00"/>
    <x v="1"/>
    <x v="1"/>
    <d v="2021-11-10T00:00:00"/>
    <n v="632082"/>
    <x v="7"/>
    <s v="D5"/>
    <x v="1"/>
    <s v="Verified"/>
    <n v="72000"/>
    <n v="0.14180000000000001"/>
    <n v="281.56"/>
    <n v="0.16070000000000001"/>
    <n v="8000"/>
    <n v="22"/>
    <n v="8700"/>
  </r>
  <r>
    <n v="318231"/>
    <x v="0"/>
    <x v="0"/>
    <x v="7"/>
    <s v="State LLC"/>
    <x v="5"/>
    <x v="3"/>
    <x v="60"/>
    <d v="2021-04-11T00:00:00"/>
    <d v="2021-04-11T00:00:00"/>
    <x v="1"/>
    <x v="1"/>
    <d v="2021-05-11T00:00:00"/>
    <n v="318212"/>
    <x v="7"/>
    <s v="F5"/>
    <x v="1"/>
    <s v="Verified"/>
    <n v="97000"/>
    <n v="0.1653"/>
    <n v="249.68"/>
    <n v="0.17030000000000001"/>
    <n v="25000"/>
    <n v="18"/>
    <n v="8988"/>
  </r>
  <r>
    <n v="522450"/>
    <x v="19"/>
    <x v="0"/>
    <x v="3"/>
    <s v="Emrson Network Power, Liebert Services"/>
    <x v="3"/>
    <x v="2"/>
    <x v="27"/>
    <d v="2021-11-14T00:00:00"/>
    <d v="2021-06-13T00:00:00"/>
    <x v="1"/>
    <x v="1"/>
    <d v="2021-07-13T00:00:00"/>
    <n v="675787"/>
    <x v="7"/>
    <s v="A5"/>
    <x v="1"/>
    <s v="Verified"/>
    <n v="64800"/>
    <n v="0.1439"/>
    <n v="93.85"/>
    <n v="7.8799999999999995E-2"/>
    <n v="3000"/>
    <n v="27"/>
    <n v="3378"/>
  </r>
  <r>
    <n v="630680"/>
    <x v="20"/>
    <x v="0"/>
    <x v="8"/>
    <s v="UD Productions"/>
    <x v="3"/>
    <x v="2"/>
    <x v="41"/>
    <d v="2021-05-16T00:00:00"/>
    <d v="2021-11-13T00:00:00"/>
    <x v="1"/>
    <x v="1"/>
    <d v="2021-12-13T00:00:00"/>
    <n v="796600"/>
    <x v="7"/>
    <s v="A3"/>
    <x v="1"/>
    <s v="Verified"/>
    <n v="100000"/>
    <n v="3.9399999999999998E-2"/>
    <n v="457.49"/>
    <n v="6.1699999999999998E-2"/>
    <n v="15000"/>
    <n v="15"/>
    <n v="16468"/>
  </r>
  <r>
    <n v="392814"/>
    <x v="6"/>
    <x v="0"/>
    <x v="0"/>
    <s v="Retired"/>
    <x v="3"/>
    <x v="2"/>
    <x v="45"/>
    <d v="2021-05-15T00:00:00"/>
    <d v="2021-05-12T00:00:00"/>
    <x v="1"/>
    <x v="1"/>
    <d v="2021-06-12T00:00:00"/>
    <n v="430018"/>
    <x v="7"/>
    <s v="A3"/>
    <x v="1"/>
    <s v="Verified"/>
    <n v="180000"/>
    <n v="7.2599999999999998E-2"/>
    <n v="313.37"/>
    <n v="0.08"/>
    <n v="10000"/>
    <n v="35"/>
    <n v="11281"/>
  </r>
  <r>
    <n v="432011"/>
    <x v="5"/>
    <x v="0"/>
    <x v="3"/>
    <s v="Paychex"/>
    <x v="0"/>
    <x v="2"/>
    <x v="20"/>
    <d v="2021-12-14T00:00:00"/>
    <d v="2021-05-11T00:00:00"/>
    <x v="1"/>
    <x v="1"/>
    <d v="2021-06-11T00:00:00"/>
    <n v="513147"/>
    <x v="7"/>
    <s v="C2"/>
    <x v="1"/>
    <s v="Verified"/>
    <n v="62500"/>
    <n v="9.2299999999999993E-2"/>
    <n v="219.71"/>
    <n v="0.13220000000000001"/>
    <n v="6500"/>
    <n v="12"/>
    <n v="7636"/>
  </r>
  <r>
    <n v="766765"/>
    <x v="25"/>
    <x v="0"/>
    <x v="8"/>
    <s v="Capital one"/>
    <x v="4"/>
    <x v="2"/>
    <x v="25"/>
    <d v="2021-06-12T00:00:00"/>
    <d v="2021-06-12T00:00:00"/>
    <x v="1"/>
    <x v="1"/>
    <d v="2021-07-12T00:00:00"/>
    <n v="967790"/>
    <x v="7"/>
    <s v="D4"/>
    <x v="1"/>
    <s v="Verified"/>
    <n v="35000"/>
    <n v="0.18140000000000001"/>
    <n v="471.68"/>
    <n v="0.16889999999999999"/>
    <n v="13250"/>
    <n v="25"/>
    <n v="14423"/>
  </r>
  <r>
    <n v="784569"/>
    <x v="9"/>
    <x v="0"/>
    <x v="4"/>
    <s v="SCG Communications LLC"/>
    <x v="4"/>
    <x v="2"/>
    <x v="6"/>
    <d v="2021-07-14T00:00:00"/>
    <d v="2021-07-14T00:00:00"/>
    <x v="1"/>
    <x v="1"/>
    <d v="2021-08-14T00:00:00"/>
    <n v="987795"/>
    <x v="7"/>
    <s v="D3"/>
    <x v="1"/>
    <s v="Verified"/>
    <n v="60000"/>
    <n v="0.245"/>
    <n v="177"/>
    <n v="0.16489999999999999"/>
    <n v="5000"/>
    <n v="23"/>
    <n v="6372"/>
  </r>
  <r>
    <n v="578547"/>
    <x v="8"/>
    <x v="0"/>
    <x v="3"/>
    <m/>
    <x v="3"/>
    <x v="0"/>
    <x v="54"/>
    <d v="2021-06-15T00:00:00"/>
    <d v="2021-05-13T00:00:00"/>
    <x v="1"/>
    <x v="1"/>
    <d v="2021-06-13T00:00:00"/>
    <n v="743866"/>
    <x v="7"/>
    <s v="A3"/>
    <x v="1"/>
    <s v="Verified"/>
    <n v="20000"/>
    <n v="0.23580000000000001"/>
    <n v="185.65"/>
    <n v="7.1400000000000005E-2"/>
    <n v="6000"/>
    <n v="25"/>
    <n v="6642"/>
  </r>
  <r>
    <n v="600733"/>
    <x v="2"/>
    <x v="0"/>
    <x v="8"/>
    <s v="Colliers International"/>
    <x v="3"/>
    <x v="0"/>
    <x v="50"/>
    <d v="2021-04-14T00:00:00"/>
    <d v="2021-05-14T00:00:00"/>
    <x v="1"/>
    <x v="1"/>
    <d v="2021-06-14T00:00:00"/>
    <n v="770980"/>
    <x v="7"/>
    <s v="A5"/>
    <x v="1"/>
    <s v="Verified"/>
    <n v="62000"/>
    <n v="0.15409999999999999"/>
    <n v="346.91"/>
    <n v="6.9099999999999995E-2"/>
    <n v="13000"/>
    <n v="24"/>
    <n v="12447"/>
  </r>
  <r>
    <n v="628354"/>
    <x v="32"/>
    <x v="0"/>
    <x v="4"/>
    <s v="isoTree LLC"/>
    <x v="3"/>
    <x v="0"/>
    <x v="41"/>
    <d v="2021-09-13T00:00:00"/>
    <d v="2021-05-13T00:00:00"/>
    <x v="1"/>
    <x v="1"/>
    <d v="2021-06-13T00:00:00"/>
    <n v="805163"/>
    <x v="7"/>
    <s v="A4"/>
    <x v="1"/>
    <s v="Verified"/>
    <n v="40000"/>
    <n v="6.8999999999999999E-3"/>
    <n v="473.81"/>
    <n v="6.54E-2"/>
    <n v="21000"/>
    <n v="9"/>
    <n v="16832"/>
  </r>
  <r>
    <n v="660892"/>
    <x v="8"/>
    <x v="0"/>
    <x v="2"/>
    <s v="Vassar College"/>
    <x v="3"/>
    <x v="0"/>
    <x v="0"/>
    <d v="2021-05-16T00:00:00"/>
    <d v="2021-04-13T00:00:00"/>
    <x v="1"/>
    <x v="1"/>
    <d v="2021-05-13T00:00:00"/>
    <n v="845243"/>
    <x v="7"/>
    <s v="A2"/>
    <x v="1"/>
    <s v="Verified"/>
    <n v="50000"/>
    <n v="7.0999999999999994E-2"/>
    <n v="181.97"/>
    <n v="5.79E-2"/>
    <n v="6000"/>
    <n v="14"/>
    <n v="6476"/>
  </r>
  <r>
    <n v="975766"/>
    <x v="8"/>
    <x v="0"/>
    <x v="2"/>
    <s v="Malayan Banking Berhad New York"/>
    <x v="3"/>
    <x v="0"/>
    <x v="13"/>
    <d v="2021-10-14T00:00:00"/>
    <d v="2021-10-14T00:00:00"/>
    <x v="1"/>
    <x v="1"/>
    <d v="2021-11-14T00:00:00"/>
    <n v="1197298"/>
    <x v="7"/>
    <s v="A4"/>
    <x v="1"/>
    <s v="Verified"/>
    <n v="60000"/>
    <n v="4.3999999999999997E-2"/>
    <n v="112.65"/>
    <n v="7.9000000000000001E-2"/>
    <n v="3600"/>
    <n v="12"/>
    <n v="4055"/>
  </r>
  <r>
    <n v="394342"/>
    <x v="2"/>
    <x v="0"/>
    <x v="5"/>
    <s v="Dell Inc"/>
    <x v="3"/>
    <x v="0"/>
    <x v="45"/>
    <d v="2021-05-16T00:00:00"/>
    <d v="2021-02-11T00:00:00"/>
    <x v="1"/>
    <x v="1"/>
    <d v="2021-03-11T00:00:00"/>
    <n v="432954"/>
    <x v="7"/>
    <s v="A5"/>
    <x v="1"/>
    <s v="Verified"/>
    <n v="55000"/>
    <n v="9.1600000000000001E-2"/>
    <n v="304.89999999999998"/>
    <n v="9.6299999999999997E-2"/>
    <n v="9500"/>
    <n v="24"/>
    <n v="10695"/>
  </r>
  <r>
    <n v="439480"/>
    <x v="1"/>
    <x v="0"/>
    <x v="5"/>
    <s v="Self"/>
    <x v="3"/>
    <x v="0"/>
    <x v="52"/>
    <d v="2021-12-12T00:00:00"/>
    <d v="2021-02-11T00:00:00"/>
    <x v="1"/>
    <x v="1"/>
    <d v="2021-03-11T00:00:00"/>
    <n v="509943"/>
    <x v="7"/>
    <s v="A5"/>
    <x v="1"/>
    <s v="Verified"/>
    <n v="50000"/>
    <n v="7.5600000000000001E-2"/>
    <n v="317.72000000000003"/>
    <n v="8.9399999999999993E-2"/>
    <n v="10000"/>
    <n v="48"/>
    <n v="10967"/>
  </r>
  <r>
    <n v="843015"/>
    <x v="1"/>
    <x v="0"/>
    <x v="9"/>
    <s v="the home depot"/>
    <x v="3"/>
    <x v="0"/>
    <x v="10"/>
    <d v="2021-02-14T00:00:00"/>
    <d v="2021-02-14T00:00:00"/>
    <x v="1"/>
    <x v="1"/>
    <d v="2021-03-14T00:00:00"/>
    <n v="1053736"/>
    <x v="7"/>
    <s v="A1"/>
    <x v="1"/>
    <s v="Verified"/>
    <n v="43108"/>
    <n v="5.2600000000000001E-2"/>
    <n v="219.14"/>
    <n v="6.0299999999999999E-2"/>
    <n v="7200"/>
    <n v="15"/>
    <n v="7851"/>
  </r>
  <r>
    <n v="705504"/>
    <x v="16"/>
    <x v="0"/>
    <x v="10"/>
    <s v="National Board of Trial Advocacy"/>
    <x v="3"/>
    <x v="0"/>
    <x v="42"/>
    <d v="2021-04-16T00:00:00"/>
    <d v="2021-10-13T00:00:00"/>
    <x v="1"/>
    <x v="1"/>
    <d v="2021-11-13T00:00:00"/>
    <n v="897565"/>
    <x v="7"/>
    <s v="A4"/>
    <x v="1"/>
    <s v="Verified"/>
    <n v="43000"/>
    <n v="0.26040000000000002"/>
    <n v="217.07"/>
    <n v="7.2900000000000006E-2"/>
    <n v="7000"/>
    <n v="35"/>
    <n v="7788"/>
  </r>
  <r>
    <n v="379603"/>
    <x v="1"/>
    <x v="0"/>
    <x v="10"/>
    <s v="Teradata Corp"/>
    <x v="3"/>
    <x v="0"/>
    <x v="8"/>
    <d v="2021-03-10T00:00:00"/>
    <d v="2021-03-10T00:00:00"/>
    <x v="1"/>
    <x v="1"/>
    <d v="2021-04-10T00:00:00"/>
    <n v="406218"/>
    <x v="7"/>
    <s v="A5"/>
    <x v="1"/>
    <s v="Verified"/>
    <n v="117000"/>
    <n v="4.24E-2"/>
    <n v="481.42"/>
    <n v="9.6299999999999997E-2"/>
    <n v="15000"/>
    <n v="30"/>
    <n v="16248"/>
  </r>
  <r>
    <n v="1020889"/>
    <x v="8"/>
    <x v="0"/>
    <x v="0"/>
    <s v="Bloomingdales"/>
    <x v="3"/>
    <x v="0"/>
    <x v="22"/>
    <d v="2021-05-16T00:00:00"/>
    <d v="2021-05-13T00:00:00"/>
    <x v="1"/>
    <x v="1"/>
    <d v="2021-06-13T00:00:00"/>
    <n v="1249677"/>
    <x v="7"/>
    <s v="A1"/>
    <x v="1"/>
    <s v="Verified"/>
    <n v="28800"/>
    <n v="0.23080000000000001"/>
    <n v="167.4"/>
    <n v="6.0299999999999999E-2"/>
    <n v="5500"/>
    <n v="27"/>
    <n v="5887"/>
  </r>
  <r>
    <n v="385947"/>
    <x v="2"/>
    <x v="0"/>
    <x v="0"/>
    <m/>
    <x v="3"/>
    <x v="0"/>
    <x v="33"/>
    <d v="2021-07-10T00:00:00"/>
    <d v="2021-08-10T00:00:00"/>
    <x v="1"/>
    <x v="1"/>
    <d v="2021-09-10T00:00:00"/>
    <n v="417899"/>
    <x v="7"/>
    <s v="A3"/>
    <x v="1"/>
    <s v="Verified"/>
    <n v="48000"/>
    <n v="2.7699999999999999E-2"/>
    <n v="125.35"/>
    <n v="0.08"/>
    <n v="4000"/>
    <n v="38"/>
    <n v="4272"/>
  </r>
  <r>
    <n v="577584"/>
    <x v="8"/>
    <x v="0"/>
    <x v="0"/>
    <s v="NY SportsMed and Physical Therapy"/>
    <x v="3"/>
    <x v="0"/>
    <x v="54"/>
    <d v="2021-09-13T00:00:00"/>
    <d v="2021-09-13T00:00:00"/>
    <x v="1"/>
    <x v="1"/>
    <d v="2021-10-13T00:00:00"/>
    <n v="742719"/>
    <x v="7"/>
    <s v="A5"/>
    <x v="1"/>
    <s v="Verified"/>
    <n v="40000"/>
    <n v="4.4999999999999997E-3"/>
    <n v="469.22"/>
    <n v="7.8799999999999995E-2"/>
    <n v="15000"/>
    <n v="9"/>
    <n v="16892"/>
  </r>
  <r>
    <n v="659857"/>
    <x v="23"/>
    <x v="0"/>
    <x v="8"/>
    <s v="Procter &amp; Gamble"/>
    <x v="3"/>
    <x v="0"/>
    <x v="21"/>
    <d v="2021-07-14T00:00:00"/>
    <d v="2021-12-12T00:00:00"/>
    <x v="1"/>
    <x v="1"/>
    <d v="2022-01-12T00:00:00"/>
    <n v="843945"/>
    <x v="7"/>
    <s v="A5"/>
    <x v="1"/>
    <s v="Verified"/>
    <n v="64583"/>
    <n v="0.1115"/>
    <n v="311.8"/>
    <n v="7.6600000000000001E-2"/>
    <n v="10000"/>
    <n v="17"/>
    <n v="11023"/>
  </r>
  <r>
    <n v="678744"/>
    <x v="8"/>
    <x v="0"/>
    <x v="4"/>
    <s v="Bloomingdales"/>
    <x v="3"/>
    <x v="0"/>
    <x v="0"/>
    <d v="2021-04-16T00:00:00"/>
    <d v="2021-03-14T00:00:00"/>
    <x v="1"/>
    <x v="1"/>
    <d v="2021-04-14T00:00:00"/>
    <n v="867114"/>
    <x v="7"/>
    <s v="A4"/>
    <x v="1"/>
    <s v="Verified"/>
    <n v="73000"/>
    <n v="4.7E-2"/>
    <n v="310.10000000000002"/>
    <n v="7.2900000000000006E-2"/>
    <n v="10000"/>
    <n v="22"/>
    <n v="11164"/>
  </r>
  <r>
    <n v="773235"/>
    <x v="2"/>
    <x v="0"/>
    <x v="1"/>
    <s v="Zions Bancorporation"/>
    <x v="3"/>
    <x v="0"/>
    <x v="6"/>
    <d v="2021-01-14T00:00:00"/>
    <d v="2021-06-12T00:00:00"/>
    <x v="1"/>
    <x v="1"/>
    <d v="2021-07-12T00:00:00"/>
    <n v="975259"/>
    <x v="7"/>
    <s v="A5"/>
    <x v="1"/>
    <s v="Verified"/>
    <n v="82000"/>
    <n v="0.24160000000000001"/>
    <n v="568.14"/>
    <n v="8.4900000000000003E-2"/>
    <n v="18000"/>
    <n v="38"/>
    <n v="19317"/>
  </r>
  <r>
    <n v="641741"/>
    <x v="1"/>
    <x v="0"/>
    <x v="0"/>
    <s v="Covina-Valley Unified School District"/>
    <x v="3"/>
    <x v="0"/>
    <x v="21"/>
    <d v="2021-05-12T00:00:00"/>
    <d v="2021-05-12T00:00:00"/>
    <x v="1"/>
    <x v="1"/>
    <d v="2021-06-12T00:00:00"/>
    <n v="821454"/>
    <x v="7"/>
    <s v="A4"/>
    <x v="1"/>
    <s v="Verified"/>
    <n v="71000"/>
    <n v="2.2100000000000002E-2"/>
    <n v="582.67999999999995"/>
    <n v="6.54E-2"/>
    <n v="19000"/>
    <n v="28"/>
    <n v="20302"/>
  </r>
  <r>
    <n v="513180"/>
    <x v="14"/>
    <x v="0"/>
    <x v="4"/>
    <s v="Macys Inc"/>
    <x v="3"/>
    <x v="0"/>
    <x v="27"/>
    <d v="2021-04-16T00:00:00"/>
    <d v="2021-09-11T00:00:00"/>
    <x v="1"/>
    <x v="1"/>
    <d v="2021-10-11T00:00:00"/>
    <n v="663046"/>
    <x v="7"/>
    <s v="A4"/>
    <x v="1"/>
    <s v="Verified"/>
    <n v="42000"/>
    <n v="0.1"/>
    <n v="279.99"/>
    <n v="7.51E-2"/>
    <n v="9000"/>
    <n v="27"/>
    <n v="9509"/>
  </r>
  <r>
    <n v="624713"/>
    <x v="1"/>
    <x v="0"/>
    <x v="6"/>
    <s v="aerotek"/>
    <x v="2"/>
    <x v="0"/>
    <x v="41"/>
    <d v="2021-05-16T00:00:00"/>
    <d v="2021-02-13T00:00:00"/>
    <x v="1"/>
    <x v="1"/>
    <d v="2021-03-13T00:00:00"/>
    <n v="800592"/>
    <x v="7"/>
    <s v="B2"/>
    <x v="1"/>
    <s v="Verified"/>
    <n v="28800"/>
    <n v="1.8800000000000001E-2"/>
    <n v="159.59"/>
    <n v="9.2499999999999999E-2"/>
    <n v="5000"/>
    <n v="6"/>
    <n v="5788"/>
  </r>
  <r>
    <n v="646871"/>
    <x v="8"/>
    <x v="0"/>
    <x v="6"/>
    <s v="visting nurse service of new york"/>
    <x v="2"/>
    <x v="0"/>
    <x v="21"/>
    <d v="2021-11-15T00:00:00"/>
    <d v="2021-01-14T00:00:00"/>
    <x v="1"/>
    <x v="1"/>
    <d v="2021-02-14T00:00:00"/>
    <n v="827632"/>
    <x v="7"/>
    <s v="B2"/>
    <x v="1"/>
    <s v="Verified"/>
    <n v="43000"/>
    <n v="9.9299999999999999E-2"/>
    <n v="319.17"/>
    <n v="9.2499999999999999E-2"/>
    <n v="10000"/>
    <n v="14"/>
    <n v="11491"/>
  </r>
  <r>
    <n v="774265"/>
    <x v="1"/>
    <x v="0"/>
    <x v="3"/>
    <s v="Low, Ball &amp; Lynch"/>
    <x v="2"/>
    <x v="0"/>
    <x v="6"/>
    <d v="2021-02-16T00:00:00"/>
    <d v="2021-06-14T00:00:00"/>
    <x v="1"/>
    <x v="1"/>
    <d v="2021-07-14T00:00:00"/>
    <n v="976427"/>
    <x v="7"/>
    <s v="B1"/>
    <x v="1"/>
    <s v="Verified"/>
    <n v="102552"/>
    <n v="0.22789999999999999"/>
    <n v="180.67"/>
    <n v="9.9900000000000003E-2"/>
    <n v="5600"/>
    <n v="47"/>
    <n v="6504"/>
  </r>
  <r>
    <n v="653914"/>
    <x v="5"/>
    <x v="0"/>
    <x v="3"/>
    <s v="Lender Processing Services"/>
    <x v="2"/>
    <x v="0"/>
    <x v="21"/>
    <d v="2021-06-11T00:00:00"/>
    <d v="2021-06-11T00:00:00"/>
    <x v="1"/>
    <x v="1"/>
    <d v="2021-07-11T00:00:00"/>
    <n v="817173"/>
    <x v="7"/>
    <s v="B2"/>
    <x v="1"/>
    <s v="Verified"/>
    <n v="92407"/>
    <n v="4.3E-3"/>
    <n v="638.33000000000004"/>
    <n v="9.2499999999999999E-2"/>
    <n v="20000"/>
    <n v="12"/>
    <n v="20594"/>
  </r>
  <r>
    <n v="516741"/>
    <x v="2"/>
    <x v="0"/>
    <x v="2"/>
    <s v="Blues Management"/>
    <x v="2"/>
    <x v="0"/>
    <x v="27"/>
    <d v="2021-05-16T00:00:00"/>
    <d v="2021-06-13T00:00:00"/>
    <x v="1"/>
    <x v="1"/>
    <d v="2021-07-13T00:00:00"/>
    <n v="667838"/>
    <x v="7"/>
    <s v="B2"/>
    <x v="1"/>
    <s v="Verified"/>
    <n v="28000"/>
    <n v="0.14360000000000001"/>
    <n v="97.16"/>
    <n v="0.10249999999999999"/>
    <n v="3000"/>
    <n v="13"/>
    <n v="3498"/>
  </r>
  <r>
    <n v="648603"/>
    <x v="1"/>
    <x v="0"/>
    <x v="2"/>
    <s v="Sonance"/>
    <x v="2"/>
    <x v="0"/>
    <x v="21"/>
    <d v="2021-02-14T00:00:00"/>
    <d v="2021-02-14T00:00:00"/>
    <x v="1"/>
    <x v="1"/>
    <d v="2021-03-14T00:00:00"/>
    <n v="829778"/>
    <x v="7"/>
    <s v="B5"/>
    <x v="1"/>
    <s v="Verified"/>
    <n v="37000"/>
    <n v="0.2228"/>
    <n v="194.62"/>
    <n v="0.1036"/>
    <n v="6000"/>
    <n v="14"/>
    <n v="7147"/>
  </r>
  <r>
    <n v="1017767"/>
    <x v="8"/>
    <x v="0"/>
    <x v="7"/>
    <s v="Time Warner Cable"/>
    <x v="2"/>
    <x v="0"/>
    <x v="22"/>
    <d v="2021-11-14T00:00:00"/>
    <d v="2021-12-14T00:00:00"/>
    <x v="1"/>
    <x v="1"/>
    <d v="2022-01-14T00:00:00"/>
    <n v="1245956"/>
    <x v="7"/>
    <s v="B1"/>
    <x v="1"/>
    <s v="Verified"/>
    <n v="32000"/>
    <n v="3.2300000000000002E-2"/>
    <n v="257.8"/>
    <n v="9.9099999999999994E-2"/>
    <n v="8000"/>
    <n v="4"/>
    <n v="9281"/>
  </r>
  <r>
    <n v="378323"/>
    <x v="17"/>
    <x v="0"/>
    <x v="7"/>
    <s v="MicahTek Inc"/>
    <x v="2"/>
    <x v="0"/>
    <x v="8"/>
    <d v="2021-02-12T00:00:00"/>
    <d v="2021-02-12T00:00:00"/>
    <x v="1"/>
    <x v="1"/>
    <d v="2021-03-12T00:00:00"/>
    <n v="403318"/>
    <x v="7"/>
    <s v="B4"/>
    <x v="1"/>
    <s v="Verified"/>
    <n v="40000"/>
    <n v="0.19539999999999999"/>
    <n v="182.41"/>
    <n v="0.11890000000000001"/>
    <n v="5500"/>
    <n v="14"/>
    <n v="6566"/>
  </r>
  <r>
    <n v="809739"/>
    <x v="1"/>
    <x v="0"/>
    <x v="10"/>
    <s v="effone software inc"/>
    <x v="2"/>
    <x v="0"/>
    <x v="22"/>
    <d v="2021-03-14T00:00:00"/>
    <d v="2021-03-13T00:00:00"/>
    <x v="1"/>
    <x v="1"/>
    <d v="2021-04-13T00:00:00"/>
    <n v="1016594"/>
    <x v="7"/>
    <s v="B4"/>
    <x v="1"/>
    <s v="Verified"/>
    <n v="77100"/>
    <n v="8.8999999999999996E-2"/>
    <n v="1169.54"/>
    <n v="0.1242"/>
    <n v="35000"/>
    <n v="17"/>
    <n v="38027"/>
  </r>
  <r>
    <n v="536869"/>
    <x v="8"/>
    <x v="0"/>
    <x v="8"/>
    <s v="national park service"/>
    <x v="2"/>
    <x v="0"/>
    <x v="51"/>
    <d v="2021-07-14T00:00:00"/>
    <d v="2021-07-13T00:00:00"/>
    <x v="1"/>
    <x v="1"/>
    <d v="2021-08-13T00:00:00"/>
    <n v="693526"/>
    <x v="7"/>
    <s v="B2"/>
    <x v="1"/>
    <s v="Verified"/>
    <n v="50000"/>
    <n v="0.1958"/>
    <n v="114.18"/>
    <n v="0.1075"/>
    <n v="3500"/>
    <n v="9"/>
    <n v="4110"/>
  </r>
  <r>
    <n v="409616"/>
    <x v="25"/>
    <x v="0"/>
    <x v="0"/>
    <s v="KForce"/>
    <x v="2"/>
    <x v="0"/>
    <x v="23"/>
    <d v="2021-06-12T00:00:00"/>
    <d v="2021-06-12T00:00:00"/>
    <x v="1"/>
    <x v="1"/>
    <d v="2021-07-12T00:00:00"/>
    <n v="460478"/>
    <x v="7"/>
    <s v="B4"/>
    <x v="1"/>
    <s v="Verified"/>
    <n v="51504"/>
    <n v="0.1845"/>
    <n v="182.41"/>
    <n v="0.11890000000000001"/>
    <n v="5500"/>
    <n v="32"/>
    <n v="6566"/>
  </r>
  <r>
    <n v="584506"/>
    <x v="7"/>
    <x v="0"/>
    <x v="5"/>
    <s v="Bank of America"/>
    <x v="0"/>
    <x v="0"/>
    <x v="54"/>
    <d v="2021-04-16T00:00:00"/>
    <d v="2021-10-13T00:00:00"/>
    <x v="1"/>
    <x v="1"/>
    <d v="2021-11-13T00:00:00"/>
    <n v="751070"/>
    <x v="7"/>
    <s v="C1"/>
    <x v="1"/>
    <s v="Verified"/>
    <n v="40000"/>
    <n v="0.1653"/>
    <n v="84.52"/>
    <n v="0.1323"/>
    <n v="2500"/>
    <n v="15"/>
    <n v="3043"/>
  </r>
  <r>
    <n v="471162"/>
    <x v="25"/>
    <x v="0"/>
    <x v="9"/>
    <s v="Department of State"/>
    <x v="0"/>
    <x v="0"/>
    <x v="24"/>
    <d v="2021-04-16T00:00:00"/>
    <d v="2021-01-13T00:00:00"/>
    <x v="1"/>
    <x v="1"/>
    <d v="2021-02-13T00:00:00"/>
    <n v="594821"/>
    <x v="7"/>
    <s v="C5"/>
    <x v="1"/>
    <s v="Verified"/>
    <n v="94050"/>
    <n v="0.2477"/>
    <n v="686.12"/>
    <n v="0.1426"/>
    <n v="20000"/>
    <n v="22"/>
    <n v="24701"/>
  </r>
  <r>
    <n v="1018693"/>
    <x v="9"/>
    <x v="0"/>
    <x v="6"/>
    <s v="Carters Inc"/>
    <x v="0"/>
    <x v="0"/>
    <x v="22"/>
    <d v="2021-11-14T00:00:00"/>
    <d v="2021-12-14T00:00:00"/>
    <x v="1"/>
    <x v="1"/>
    <d v="2022-01-14T00:00:00"/>
    <n v="1247161"/>
    <x v="7"/>
    <s v="C2"/>
    <x v="1"/>
    <s v="Verified"/>
    <n v="62000"/>
    <n v="0.16300000000000001"/>
    <n v="240.17"/>
    <n v="0.14269999999999999"/>
    <n v="7000"/>
    <n v="16"/>
    <n v="8646"/>
  </r>
  <r>
    <n v="691516"/>
    <x v="5"/>
    <x v="0"/>
    <x v="2"/>
    <s v="Humana"/>
    <x v="0"/>
    <x v="0"/>
    <x v="42"/>
    <d v="2021-12-14T00:00:00"/>
    <d v="2021-08-13T00:00:00"/>
    <x v="1"/>
    <x v="1"/>
    <d v="2021-09-13T00:00:00"/>
    <n v="882099"/>
    <x v="7"/>
    <s v="C4"/>
    <x v="1"/>
    <s v="Verified"/>
    <n v="54600"/>
    <n v="0.19450000000000001"/>
    <n v="272.64999999999998"/>
    <n v="0.13800000000000001"/>
    <n v="8000"/>
    <n v="25"/>
    <n v="9731"/>
  </r>
  <r>
    <n v="508234"/>
    <x v="20"/>
    <x v="0"/>
    <x v="0"/>
    <s v="Bank of America"/>
    <x v="0"/>
    <x v="0"/>
    <x v="48"/>
    <d v="2021-12-15T00:00:00"/>
    <d v="2021-01-12T00:00:00"/>
    <x v="1"/>
    <x v="1"/>
    <d v="2021-02-12T00:00:00"/>
    <n v="655695"/>
    <x v="7"/>
    <s v="C5"/>
    <x v="1"/>
    <s v="Verified"/>
    <n v="36120"/>
    <n v="7.0400000000000004E-2"/>
    <n v="239.99"/>
    <n v="0.14219999999999999"/>
    <n v="7000"/>
    <n v="9"/>
    <n v="8279"/>
  </r>
  <r>
    <n v="859754"/>
    <x v="1"/>
    <x v="0"/>
    <x v="8"/>
    <s v="Pfizer"/>
    <x v="0"/>
    <x v="0"/>
    <x v="11"/>
    <d v="2021-03-12T00:00:00"/>
    <d v="2021-10-11T00:00:00"/>
    <x v="1"/>
    <x v="1"/>
    <d v="2021-11-11T00:00:00"/>
    <n v="1072516"/>
    <x v="7"/>
    <s v="C3"/>
    <x v="1"/>
    <s v="Verified"/>
    <n v="85000"/>
    <n v="1.9099999999999999E-2"/>
    <n v="239.21"/>
    <n v="0.1399"/>
    <n v="7000"/>
    <n v="32"/>
    <n v="7083"/>
  </r>
  <r>
    <n v="511835"/>
    <x v="12"/>
    <x v="0"/>
    <x v="2"/>
    <s v="Dept. of Veterans Affairs"/>
    <x v="4"/>
    <x v="0"/>
    <x v="27"/>
    <d v="2021-05-13T00:00:00"/>
    <d v="2021-05-13T00:00:00"/>
    <x v="1"/>
    <x v="1"/>
    <d v="2021-06-13T00:00:00"/>
    <n v="661183"/>
    <x v="7"/>
    <s v="D3"/>
    <x v="1"/>
    <s v="Verified"/>
    <n v="51000"/>
    <n v="0.1132"/>
    <n v="313.45999999999998"/>
    <n v="0.15329999999999999"/>
    <n v="9000"/>
    <n v="13"/>
    <n v="11286"/>
  </r>
  <r>
    <n v="766106"/>
    <x v="1"/>
    <x v="0"/>
    <x v="9"/>
    <s v="Inland Erosion Control"/>
    <x v="4"/>
    <x v="0"/>
    <x v="25"/>
    <d v="2021-05-16T00:00:00"/>
    <d v="2021-08-13T00:00:00"/>
    <x v="1"/>
    <x v="1"/>
    <d v="2021-09-13T00:00:00"/>
    <n v="967078"/>
    <x v="7"/>
    <s v="D3"/>
    <x v="1"/>
    <s v="Verified"/>
    <n v="65000"/>
    <n v="0.2049"/>
    <n v="212.4"/>
    <n v="0.16489999999999999"/>
    <n v="6000"/>
    <n v="11"/>
    <n v="7495"/>
  </r>
  <r>
    <n v="420220"/>
    <x v="3"/>
    <x v="0"/>
    <x v="0"/>
    <s v="Slalom Consutling"/>
    <x v="4"/>
    <x v="0"/>
    <x v="30"/>
    <d v="2021-05-16T00:00:00"/>
    <d v="2021-07-12T00:00:00"/>
    <x v="1"/>
    <x v="1"/>
    <d v="2021-08-12T00:00:00"/>
    <n v="493371"/>
    <x v="7"/>
    <s v="D2"/>
    <x v="1"/>
    <s v="Verified"/>
    <n v="120000"/>
    <n v="0.14649999999999999"/>
    <n v="240.68"/>
    <n v="0.14419999999999999"/>
    <n v="7000"/>
    <n v="30"/>
    <n v="8664"/>
  </r>
  <r>
    <n v="388912"/>
    <x v="13"/>
    <x v="0"/>
    <x v="0"/>
    <s v="University of Washington"/>
    <x v="1"/>
    <x v="0"/>
    <x v="45"/>
    <d v="2021-04-16T00:00:00"/>
    <d v="2021-04-10T00:00:00"/>
    <x v="1"/>
    <x v="1"/>
    <d v="2021-05-10T00:00:00"/>
    <n v="422675"/>
    <x v="7"/>
    <s v="E1"/>
    <x v="1"/>
    <s v="Verified"/>
    <n v="25200"/>
    <n v="5.57E-2"/>
    <n v="245.02"/>
    <n v="0.15679999999999999"/>
    <n v="7000"/>
    <n v="15"/>
    <n v="7960"/>
  </r>
  <r>
    <n v="427810"/>
    <x v="1"/>
    <x v="0"/>
    <x v="0"/>
    <s v="Bank of America Corp."/>
    <x v="5"/>
    <x v="0"/>
    <x v="30"/>
    <d v="2021-05-16T00:00:00"/>
    <d v="2021-09-12T00:00:00"/>
    <x v="1"/>
    <x v="1"/>
    <d v="2021-10-12T00:00:00"/>
    <n v="502599"/>
    <x v="7"/>
    <s v="F1"/>
    <x v="1"/>
    <s v="Verified"/>
    <n v="48000"/>
    <n v="0.1338"/>
    <n v="751.47"/>
    <n v="0.1726"/>
    <n v="21000"/>
    <n v="15"/>
    <n v="28859"/>
  </r>
  <r>
    <n v="526671"/>
    <x v="1"/>
    <x v="0"/>
    <x v="3"/>
    <s v="kaiser permanente"/>
    <x v="2"/>
    <x v="1"/>
    <x v="51"/>
    <d v="2021-05-16T00:00:00"/>
    <d v="2021-06-13T00:00:00"/>
    <x v="1"/>
    <x v="1"/>
    <d v="2021-07-13T00:00:00"/>
    <n v="681309"/>
    <x v="7"/>
    <s v="B5"/>
    <x v="1"/>
    <s v="Verified"/>
    <n v="92000"/>
    <n v="7.8700000000000006E-2"/>
    <n v="198.89"/>
    <n v="0.1186"/>
    <n v="6000"/>
    <n v="13"/>
    <n v="7161"/>
  </r>
  <r>
    <n v="842775"/>
    <x v="17"/>
    <x v="0"/>
    <x v="3"/>
    <s v="Summit Mailing &amp; Shipping Systems"/>
    <x v="2"/>
    <x v="1"/>
    <x v="11"/>
    <d v="2021-05-16T00:00:00"/>
    <d v="2021-08-14T00:00:00"/>
    <x v="1"/>
    <x v="1"/>
    <d v="2021-09-14T00:00:00"/>
    <n v="1053468"/>
    <x v="7"/>
    <s v="B5"/>
    <x v="1"/>
    <s v="Verified"/>
    <n v="130000"/>
    <n v="0.1542"/>
    <n v="232.47"/>
    <n v="0.11990000000000001"/>
    <n v="7000"/>
    <n v="45"/>
    <n v="8369"/>
  </r>
  <r>
    <n v="659299"/>
    <x v="19"/>
    <x v="0"/>
    <x v="2"/>
    <s v="fideliety health care"/>
    <x v="2"/>
    <x v="1"/>
    <x v="21"/>
    <d v="2021-02-13T00:00:00"/>
    <d v="2021-01-13T00:00:00"/>
    <x v="1"/>
    <x v="1"/>
    <d v="2021-02-13T00:00:00"/>
    <n v="826874"/>
    <x v="7"/>
    <s v="B5"/>
    <x v="1"/>
    <s v="Verified"/>
    <n v="90000"/>
    <n v="0.19309999999999999"/>
    <n v="155.69999999999999"/>
    <n v="0.1036"/>
    <n v="4800"/>
    <n v="45"/>
    <n v="5488"/>
  </r>
  <r>
    <n v="971058"/>
    <x v="1"/>
    <x v="0"/>
    <x v="3"/>
    <s v="American Center for Learning"/>
    <x v="2"/>
    <x v="1"/>
    <x v="13"/>
    <d v="2021-08-14T00:00:00"/>
    <d v="2021-04-14T00:00:00"/>
    <x v="0"/>
    <x v="0"/>
    <d v="2021-05-14T00:00:00"/>
    <n v="1192766"/>
    <x v="7"/>
    <s v="B2"/>
    <x v="0"/>
    <s v="Not Verified"/>
    <n v="48000"/>
    <n v="4.4699999999999997E-2"/>
    <n v="301.95999999999998"/>
    <n v="0.1065"/>
    <n v="14000"/>
    <n v="20"/>
    <n v="10046"/>
  </r>
  <r>
    <n v="627208"/>
    <x v="8"/>
    <x v="0"/>
    <x v="3"/>
    <s v="TGI Fridays"/>
    <x v="4"/>
    <x v="1"/>
    <x v="41"/>
    <d v="2021-11-14T00:00:00"/>
    <d v="2021-10-14T00:00:00"/>
    <x v="0"/>
    <x v="0"/>
    <d v="2021-11-14T00:00:00"/>
    <n v="803703"/>
    <x v="7"/>
    <s v="D5"/>
    <x v="0"/>
    <s v="Not Verified"/>
    <n v="93024"/>
    <n v="0.24479999999999999"/>
    <n v="156.59"/>
    <n v="0.15570000000000001"/>
    <n v="6500"/>
    <n v="38"/>
    <n v="7133"/>
  </r>
  <r>
    <n v="666283"/>
    <x v="18"/>
    <x v="0"/>
    <x v="2"/>
    <s v="PITTA &amp; GIBLIN LLP"/>
    <x v="2"/>
    <x v="2"/>
    <x v="0"/>
    <d v="2021-05-16T00:00:00"/>
    <d v="2021-10-11T00:00:00"/>
    <x v="0"/>
    <x v="0"/>
    <d v="2021-11-11T00:00:00"/>
    <n v="851854"/>
    <x v="7"/>
    <s v="B4"/>
    <x v="0"/>
    <s v="Not Verified"/>
    <n v="61000"/>
    <n v="0.14280000000000001"/>
    <n v="103.75"/>
    <n v="0.1074"/>
    <n v="4800"/>
    <n v="43"/>
    <n v="830"/>
  </r>
  <r>
    <n v="755904"/>
    <x v="11"/>
    <x v="0"/>
    <x v="9"/>
    <s v="Interstate Dist."/>
    <x v="2"/>
    <x v="0"/>
    <x v="25"/>
    <d v="2021-05-13T00:00:00"/>
    <d v="2021-01-13T00:00:00"/>
    <x v="0"/>
    <x v="0"/>
    <d v="2021-02-13T00:00:00"/>
    <n v="955789"/>
    <x v="7"/>
    <s v="B4"/>
    <x v="0"/>
    <s v="Not Verified"/>
    <n v="52000"/>
    <n v="7.1999999999999995E-2"/>
    <n v="211.09"/>
    <n v="0.1149"/>
    <n v="9600"/>
    <n v="11"/>
    <n v="7218"/>
  </r>
  <r>
    <n v="967513"/>
    <x v="8"/>
    <x v="0"/>
    <x v="10"/>
    <s v="Optimal Imagine"/>
    <x v="2"/>
    <x v="0"/>
    <x v="13"/>
    <d v="2021-03-15T00:00:00"/>
    <d v="2021-11-14T00:00:00"/>
    <x v="0"/>
    <x v="0"/>
    <d v="2021-12-14T00:00:00"/>
    <n v="1188647"/>
    <x v="7"/>
    <s v="B3"/>
    <x v="0"/>
    <s v="Not Verified"/>
    <n v="48000"/>
    <n v="0.1827"/>
    <n v="397.77"/>
    <n v="0.1171"/>
    <n v="18000"/>
    <n v="20"/>
    <n v="15513"/>
  </r>
  <r>
    <n v="891656"/>
    <x v="18"/>
    <x v="0"/>
    <x v="3"/>
    <s v="Balloon Promotions"/>
    <x v="0"/>
    <x v="0"/>
    <x v="13"/>
    <d v="2021-05-16T00:00:00"/>
    <d v="2021-10-12T00:00:00"/>
    <x v="0"/>
    <x v="0"/>
    <d v="2021-11-12T00:00:00"/>
    <n v="1108462"/>
    <x v="7"/>
    <s v="C2"/>
    <x v="0"/>
    <s v="Not Verified"/>
    <n v="40800"/>
    <n v="0.1384"/>
    <n v="351.13"/>
    <n v="0.14269999999999999"/>
    <n v="15000"/>
    <n v="16"/>
    <n v="4209"/>
  </r>
  <r>
    <n v="646958"/>
    <x v="0"/>
    <x v="0"/>
    <x v="10"/>
    <s v="Allison Photography"/>
    <x v="0"/>
    <x v="0"/>
    <x v="21"/>
    <d v="2021-03-13T00:00:00"/>
    <d v="2021-11-12T00:00:00"/>
    <x v="0"/>
    <x v="0"/>
    <d v="2021-12-12T00:00:00"/>
    <n v="827742"/>
    <x v="7"/>
    <s v="C5"/>
    <x v="0"/>
    <s v="Not Verified"/>
    <n v="36000"/>
    <n v="5.1700000000000003E-2"/>
    <n v="115.62"/>
    <n v="0.13719999999999999"/>
    <n v="5000"/>
    <n v="16"/>
    <n v="2635"/>
  </r>
  <r>
    <n v="1004670"/>
    <x v="11"/>
    <x v="0"/>
    <x v="6"/>
    <s v="Assured Document Management"/>
    <x v="0"/>
    <x v="0"/>
    <x v="22"/>
    <d v="2021-05-16T00:00:00"/>
    <d v="2021-01-13T00:00:00"/>
    <x v="0"/>
    <x v="0"/>
    <d v="2021-02-13T00:00:00"/>
    <n v="1231103"/>
    <x v="7"/>
    <s v="C2"/>
    <x v="0"/>
    <s v="Not Verified"/>
    <n v="59000"/>
    <n v="0.22720000000000001"/>
    <n v="289.10000000000002"/>
    <n v="0.14269999999999999"/>
    <n v="12350"/>
    <n v="22"/>
    <n v="4046"/>
  </r>
  <r>
    <n v="987906"/>
    <x v="4"/>
    <x v="0"/>
    <x v="4"/>
    <s v="NBC Sports Agency"/>
    <x v="4"/>
    <x v="0"/>
    <x v="13"/>
    <d v="2021-05-15T00:00:00"/>
    <d v="2021-02-15T00:00:00"/>
    <x v="0"/>
    <x v="0"/>
    <d v="2021-03-15T00:00:00"/>
    <n v="1211911"/>
    <x v="7"/>
    <s v="D4"/>
    <x v="0"/>
    <s v="Not Verified"/>
    <n v="80000"/>
    <n v="9.5000000000000001E-2"/>
    <n v="377.49"/>
    <n v="0.17580000000000001"/>
    <n v="15000"/>
    <n v="13"/>
    <n v="14956"/>
  </r>
  <r>
    <n v="1011655"/>
    <x v="19"/>
    <x v="0"/>
    <x v="3"/>
    <s v="CCE, INC"/>
    <x v="4"/>
    <x v="1"/>
    <x v="22"/>
    <d v="2021-07-15T00:00:00"/>
    <d v="2021-07-12T00:00:00"/>
    <x v="0"/>
    <x v="0"/>
    <d v="2021-08-12T00:00:00"/>
    <n v="1238747"/>
    <x v="7"/>
    <s v="D2"/>
    <x v="0"/>
    <s v="Not Verified"/>
    <n v="85200"/>
    <n v="9.3700000000000006E-2"/>
    <n v="321.48"/>
    <n v="0.16769999999999999"/>
    <n v="13000"/>
    <n v="37"/>
    <n v="2963"/>
  </r>
  <r>
    <n v="668955"/>
    <x v="22"/>
    <x v="0"/>
    <x v="4"/>
    <s v="Dr. A. W."/>
    <x v="1"/>
    <x v="1"/>
    <x v="42"/>
    <d v="2021-05-16T00:00:00"/>
    <d v="2021-10-11T00:00:00"/>
    <x v="0"/>
    <x v="0"/>
    <d v="2021-11-11T00:00:00"/>
    <n v="855354"/>
    <x v="7"/>
    <s v="E2"/>
    <x v="0"/>
    <s v="Not Verified"/>
    <n v="54000"/>
    <n v="0.1711"/>
    <n v="168.16"/>
    <n v="0.16769999999999999"/>
    <n v="6800"/>
    <n v="35"/>
    <n v="1004"/>
  </r>
  <r>
    <n v="728956"/>
    <x v="2"/>
    <x v="0"/>
    <x v="3"/>
    <s v="Time Warner Cable"/>
    <x v="3"/>
    <x v="1"/>
    <x v="29"/>
    <d v="2021-04-16T00:00:00"/>
    <d v="2021-05-16T00:00:00"/>
    <x v="1"/>
    <x v="1"/>
    <d v="2021-06-16T00:00:00"/>
    <n v="924688"/>
    <x v="7"/>
    <s v="A4"/>
    <x v="0"/>
    <s v="Not Verified"/>
    <n v="50000"/>
    <n v="0.1087"/>
    <n v="79.760000000000005"/>
    <n v="7.2900000000000006E-2"/>
    <n v="4000"/>
    <n v="44"/>
    <n v="4785"/>
  </r>
  <r>
    <n v="524189"/>
    <x v="19"/>
    <x v="0"/>
    <x v="3"/>
    <s v="titan tire"/>
    <x v="3"/>
    <x v="1"/>
    <x v="51"/>
    <d v="2021-04-16T00:00:00"/>
    <d v="2021-08-11T00:00:00"/>
    <x v="1"/>
    <x v="1"/>
    <d v="2021-09-11T00:00:00"/>
    <n v="678252"/>
    <x v="7"/>
    <s v="A4"/>
    <x v="0"/>
    <s v="Not Verified"/>
    <n v="51000"/>
    <n v="0.1066"/>
    <n v="80.180000000000007"/>
    <n v="7.51E-2"/>
    <n v="4000"/>
    <n v="30"/>
    <n v="4318"/>
  </r>
  <r>
    <n v="859874"/>
    <x v="0"/>
    <x v="0"/>
    <x v="3"/>
    <s v="Martin Riley Ass."/>
    <x v="2"/>
    <x v="1"/>
    <x v="10"/>
    <d v="2021-02-14T00:00:00"/>
    <d v="2021-02-14T00:00:00"/>
    <x v="1"/>
    <x v="1"/>
    <d v="2021-03-14T00:00:00"/>
    <n v="1072596"/>
    <x v="7"/>
    <s v="B3"/>
    <x v="0"/>
    <s v="Not Verified"/>
    <n v="65000"/>
    <n v="0.23150000000000001"/>
    <n v="347.8"/>
    <n v="0.1099"/>
    <n v="16000"/>
    <n v="27"/>
    <n v="19436"/>
  </r>
  <r>
    <n v="698691"/>
    <x v="13"/>
    <x v="0"/>
    <x v="2"/>
    <s v="City of Washougal"/>
    <x v="2"/>
    <x v="1"/>
    <x v="42"/>
    <d v="2021-03-16T00:00:00"/>
    <d v="2021-03-16T00:00:00"/>
    <x v="1"/>
    <x v="1"/>
    <d v="2021-04-16T00:00:00"/>
    <n v="890153"/>
    <x v="7"/>
    <s v="B3"/>
    <x v="0"/>
    <s v="Not Verified"/>
    <n v="54000"/>
    <n v="0.15090000000000001"/>
    <n v="300.02"/>
    <n v="0.1037"/>
    <n v="14000"/>
    <n v="15"/>
    <n v="18001"/>
  </r>
  <r>
    <n v="521004"/>
    <x v="3"/>
    <x v="0"/>
    <x v="5"/>
    <s v="First Trust &amp; Savings Bank"/>
    <x v="2"/>
    <x v="1"/>
    <x v="27"/>
    <d v="2021-05-16T00:00:00"/>
    <d v="2021-10-14T00:00:00"/>
    <x v="1"/>
    <x v="1"/>
    <d v="2021-11-14T00:00:00"/>
    <n v="673660"/>
    <x v="7"/>
    <s v="B4"/>
    <x v="0"/>
    <s v="Not Verified"/>
    <n v="70000"/>
    <n v="0.19689999999999999"/>
    <n v="130.43"/>
    <n v="0.1099"/>
    <n v="6000"/>
    <n v="35"/>
    <n v="7784"/>
  </r>
  <r>
    <n v="590382"/>
    <x v="1"/>
    <x v="0"/>
    <x v="7"/>
    <s v="smart and final"/>
    <x v="2"/>
    <x v="1"/>
    <x v="50"/>
    <d v="2021-10-15T00:00:00"/>
    <d v="2021-10-15T00:00:00"/>
    <x v="1"/>
    <x v="1"/>
    <d v="2021-11-15T00:00:00"/>
    <n v="758359"/>
    <x v="7"/>
    <s v="B3"/>
    <x v="0"/>
    <s v="Not Verified"/>
    <n v="84000"/>
    <n v="0.19470000000000001"/>
    <n v="228.93"/>
    <n v="0.11119999999999999"/>
    <n v="10500"/>
    <n v="27"/>
    <n v="13735"/>
  </r>
  <r>
    <n v="583503"/>
    <x v="4"/>
    <x v="0"/>
    <x v="3"/>
    <s v="URS"/>
    <x v="2"/>
    <x v="1"/>
    <x v="50"/>
    <d v="2021-05-16T00:00:00"/>
    <d v="2021-06-12T00:00:00"/>
    <x v="1"/>
    <x v="1"/>
    <d v="2021-07-12T00:00:00"/>
    <n v="749794"/>
    <x v="7"/>
    <s v="B2"/>
    <x v="0"/>
    <s v="Not Verified"/>
    <n v="116480"/>
    <n v="0.1245"/>
    <n v="108.09"/>
    <n v="0.1075"/>
    <n v="5000"/>
    <n v="26"/>
    <n v="5778"/>
  </r>
  <r>
    <n v="634996"/>
    <x v="0"/>
    <x v="0"/>
    <x v="3"/>
    <s v="North American Mission Board"/>
    <x v="2"/>
    <x v="1"/>
    <x v="41"/>
    <d v="2021-06-14T00:00:00"/>
    <d v="2021-06-14T00:00:00"/>
    <x v="1"/>
    <x v="1"/>
    <d v="2021-07-14T00:00:00"/>
    <n v="813443"/>
    <x v="7"/>
    <s v="B2"/>
    <x v="0"/>
    <s v="Not Verified"/>
    <n v="98400"/>
    <n v="8.6699999999999999E-2"/>
    <n v="233.86"/>
    <n v="9.2499999999999999E-2"/>
    <n v="11200"/>
    <n v="17"/>
    <n v="13706"/>
  </r>
  <r>
    <n v="516588"/>
    <x v="1"/>
    <x v="0"/>
    <x v="3"/>
    <s v="Greyhound Bus Lines"/>
    <x v="0"/>
    <x v="1"/>
    <x v="27"/>
    <d v="2021-05-16T00:00:00"/>
    <d v="2021-07-14T00:00:00"/>
    <x v="1"/>
    <x v="1"/>
    <d v="2021-08-14T00:00:00"/>
    <n v="667656"/>
    <x v="7"/>
    <s v="C1"/>
    <x v="0"/>
    <s v="Not Verified"/>
    <n v="72000"/>
    <n v="0.14380000000000001"/>
    <n v="239.16"/>
    <n v="0.1273"/>
    <n v="15000"/>
    <n v="12"/>
    <n v="14189"/>
  </r>
  <r>
    <n v="653139"/>
    <x v="32"/>
    <x v="0"/>
    <x v="3"/>
    <s v="General Parts/CARQUEST"/>
    <x v="0"/>
    <x v="1"/>
    <x v="21"/>
    <d v="2021-01-16T00:00:00"/>
    <d v="2021-08-13T00:00:00"/>
    <x v="1"/>
    <x v="1"/>
    <d v="2021-09-13T00:00:00"/>
    <n v="835278"/>
    <x v="7"/>
    <s v="C2"/>
    <x v="0"/>
    <s v="Not Verified"/>
    <n v="42000"/>
    <n v="0.24829999999999999"/>
    <n v="45.57"/>
    <n v="0.13059999999999999"/>
    <n v="2000"/>
    <n v="36"/>
    <n v="2541"/>
  </r>
  <r>
    <n v="570116"/>
    <x v="18"/>
    <x v="0"/>
    <x v="3"/>
    <s v="The Valley Hospital"/>
    <x v="0"/>
    <x v="1"/>
    <x v="47"/>
    <d v="2021-01-15T00:00:00"/>
    <d v="2021-01-15T00:00:00"/>
    <x v="1"/>
    <x v="1"/>
    <d v="2021-02-15T00:00:00"/>
    <n v="733425"/>
    <x v="7"/>
    <s v="C3"/>
    <x v="0"/>
    <s v="Not Verified"/>
    <n v="68000"/>
    <n v="0.1246"/>
    <n v="279.10000000000002"/>
    <n v="0.13980000000000001"/>
    <n v="12000"/>
    <n v="17"/>
    <n v="16638"/>
  </r>
  <r>
    <n v="839778"/>
    <x v="32"/>
    <x v="0"/>
    <x v="2"/>
    <s v="Holly Hill Hospital"/>
    <x v="0"/>
    <x v="1"/>
    <x v="11"/>
    <d v="2021-07-15T00:00:00"/>
    <d v="2021-07-15T00:00:00"/>
    <x v="1"/>
    <x v="1"/>
    <d v="2021-08-15T00:00:00"/>
    <n v="1050022"/>
    <x v="7"/>
    <s v="C1"/>
    <x v="0"/>
    <s v="Not Verified"/>
    <n v="50000"/>
    <n v="0.14299999999999999"/>
    <n v="363.97"/>
    <n v="0.12989999999999999"/>
    <n v="16000"/>
    <n v="33"/>
    <n v="21706"/>
  </r>
  <r>
    <n v="724790"/>
    <x v="5"/>
    <x v="0"/>
    <x v="3"/>
    <s v="north shore medical center"/>
    <x v="0"/>
    <x v="1"/>
    <x v="29"/>
    <d v="2021-05-16T00:00:00"/>
    <d v="2021-05-16T00:00:00"/>
    <x v="1"/>
    <x v="1"/>
    <d v="2021-06-16T00:00:00"/>
    <n v="919956"/>
    <x v="7"/>
    <s v="C1"/>
    <x v="0"/>
    <s v="Not Verified"/>
    <n v="68000"/>
    <n v="0.12640000000000001"/>
    <n v="214.61"/>
    <n v="0.1268"/>
    <n v="9500"/>
    <n v="31"/>
    <n v="12844"/>
  </r>
  <r>
    <n v="698216"/>
    <x v="11"/>
    <x v="0"/>
    <x v="3"/>
    <s v="Pershing General Hospital"/>
    <x v="4"/>
    <x v="1"/>
    <x v="42"/>
    <d v="2021-08-13T00:00:00"/>
    <d v="2021-02-13T00:00:00"/>
    <x v="1"/>
    <x v="1"/>
    <d v="2021-03-13T00:00:00"/>
    <n v="889635"/>
    <x v="7"/>
    <s v="D5"/>
    <x v="0"/>
    <s v="Not Verified"/>
    <n v="19800"/>
    <n v="5.45E-2"/>
    <n v="97.32"/>
    <n v="0.16020000000000001"/>
    <n v="4000"/>
    <n v="10"/>
    <n v="5065"/>
  </r>
  <r>
    <n v="712598"/>
    <x v="22"/>
    <x v="0"/>
    <x v="5"/>
    <s v="Gn Resound"/>
    <x v="1"/>
    <x v="1"/>
    <x v="42"/>
    <d v="2021-05-16T00:00:00"/>
    <d v="2021-08-14T00:00:00"/>
    <x v="1"/>
    <x v="1"/>
    <d v="2021-09-14T00:00:00"/>
    <n v="905727"/>
    <x v="7"/>
    <s v="E3"/>
    <x v="0"/>
    <s v="Not Verified"/>
    <n v="60000"/>
    <n v="0.17680000000000001"/>
    <n v="99.72"/>
    <n v="0.1714"/>
    <n v="4000"/>
    <n v="15"/>
    <n v="5712"/>
  </r>
  <r>
    <n v="775533"/>
    <x v="1"/>
    <x v="0"/>
    <x v="7"/>
    <s v="Yale Long Financial Services"/>
    <x v="1"/>
    <x v="1"/>
    <x v="10"/>
    <d v="2021-12-14T00:00:00"/>
    <d v="2021-11-11T00:00:00"/>
    <x v="1"/>
    <x v="1"/>
    <d v="2021-12-11T00:00:00"/>
    <n v="977793"/>
    <x v="7"/>
    <s v="E2"/>
    <x v="0"/>
    <s v="Not Verified"/>
    <n v="38000"/>
    <n v="8.43E-2"/>
    <n v="363.4"/>
    <n v="0.1903"/>
    <n v="14000"/>
    <n v="63"/>
    <n v="14442"/>
  </r>
  <r>
    <n v="740181"/>
    <x v="1"/>
    <x v="0"/>
    <x v="3"/>
    <s v="Harb Group Inc"/>
    <x v="1"/>
    <x v="1"/>
    <x v="29"/>
    <d v="2021-09-15T00:00:00"/>
    <d v="2021-09-15T00:00:00"/>
    <x v="1"/>
    <x v="1"/>
    <d v="2021-10-15T00:00:00"/>
    <n v="937842"/>
    <x v="7"/>
    <s v="E3"/>
    <x v="0"/>
    <s v="Not Verified"/>
    <n v="45000"/>
    <n v="0.1547"/>
    <n v="226.85"/>
    <n v="0.1714"/>
    <n v="9100"/>
    <n v="23"/>
    <n v="13508"/>
  </r>
  <r>
    <n v="815326"/>
    <x v="16"/>
    <x v="0"/>
    <x v="3"/>
    <s v="John A. Penney Co./Viscom Systems, Inc."/>
    <x v="1"/>
    <x v="1"/>
    <x v="44"/>
    <d v="2021-09-13T00:00:00"/>
    <d v="2021-09-13T00:00:00"/>
    <x v="1"/>
    <x v="1"/>
    <d v="2021-10-13T00:00:00"/>
    <n v="1022979"/>
    <x v="7"/>
    <s v="E5"/>
    <x v="0"/>
    <s v="Not Verified"/>
    <n v="140000"/>
    <n v="0.1173"/>
    <n v="315.87"/>
    <n v="0.19689999999999999"/>
    <n v="12000"/>
    <n v="36"/>
    <n v="16257"/>
  </r>
  <r>
    <n v="651301"/>
    <x v="2"/>
    <x v="0"/>
    <x v="6"/>
    <s v="Crosstex Energy Services, L.P."/>
    <x v="5"/>
    <x v="1"/>
    <x v="0"/>
    <d v="2021-03-11T00:00:00"/>
    <d v="2021-03-11T00:00:00"/>
    <x v="1"/>
    <x v="1"/>
    <d v="2021-04-11T00:00:00"/>
    <n v="833147"/>
    <x v="7"/>
    <s v="F1"/>
    <x v="0"/>
    <s v="Not Verified"/>
    <n v="72000"/>
    <n v="0.16830000000000001"/>
    <n v="204.24"/>
    <n v="0.1825"/>
    <n v="8000"/>
    <n v="50"/>
    <n v="8123"/>
  </r>
  <r>
    <n v="568889"/>
    <x v="34"/>
    <x v="0"/>
    <x v="6"/>
    <s v="MEDFORD TRUCKING"/>
    <x v="2"/>
    <x v="2"/>
    <x v="54"/>
    <d v="2021-09-15T00:00:00"/>
    <d v="2021-09-15T00:00:00"/>
    <x v="1"/>
    <x v="1"/>
    <d v="2021-10-15T00:00:00"/>
    <n v="731832"/>
    <x v="7"/>
    <s v="B5"/>
    <x v="0"/>
    <s v="Not Verified"/>
    <n v="48000"/>
    <n v="0.13300000000000001"/>
    <n v="212.87"/>
    <n v="0.1186"/>
    <n v="9600"/>
    <n v="11"/>
    <n v="12772"/>
  </r>
  <r>
    <n v="592557"/>
    <x v="5"/>
    <x v="0"/>
    <x v="1"/>
    <s v="Dr. Shane McDowell"/>
    <x v="1"/>
    <x v="2"/>
    <x v="50"/>
    <d v="2021-10-15T00:00:00"/>
    <d v="2021-10-15T00:00:00"/>
    <x v="1"/>
    <x v="1"/>
    <d v="2021-11-15T00:00:00"/>
    <n v="761023"/>
    <x v="7"/>
    <s v="E2"/>
    <x v="0"/>
    <s v="Not Verified"/>
    <n v="51600"/>
    <n v="0.1772"/>
    <n v="123.78"/>
    <n v="0.16819999999999999"/>
    <n v="5000"/>
    <n v="22"/>
    <n v="7427"/>
  </r>
  <r>
    <n v="642869"/>
    <x v="19"/>
    <x v="0"/>
    <x v="0"/>
    <s v="veyance"/>
    <x v="1"/>
    <x v="2"/>
    <x v="21"/>
    <d v="2021-06-11T00:00:00"/>
    <d v="2021-06-11T00:00:00"/>
    <x v="1"/>
    <x v="1"/>
    <d v="2021-07-11T00:00:00"/>
    <n v="822770"/>
    <x v="7"/>
    <s v="E5"/>
    <x v="0"/>
    <s v="Not Verified"/>
    <n v="85000"/>
    <n v="7.8799999999999995E-2"/>
    <n v="228.27"/>
    <n v="0.17430000000000001"/>
    <n v="9100"/>
    <n v="24"/>
    <n v="9747"/>
  </r>
  <r>
    <n v="620369"/>
    <x v="1"/>
    <x v="0"/>
    <x v="2"/>
    <s v="Salamander Fire Protection"/>
    <x v="2"/>
    <x v="0"/>
    <x v="49"/>
    <d v="2021-12-15T00:00:00"/>
    <d v="2021-12-15T00:00:00"/>
    <x v="1"/>
    <x v="1"/>
    <d v="2022-01-15T00:00:00"/>
    <n v="795126"/>
    <x v="7"/>
    <s v="B2"/>
    <x v="0"/>
    <s v="Not Verified"/>
    <n v="26400"/>
    <n v="0.22770000000000001"/>
    <n v="33.409999999999997"/>
    <n v="9.2499999999999999E-2"/>
    <n v="1600"/>
    <n v="10"/>
    <n v="2005"/>
  </r>
  <r>
    <n v="660256"/>
    <x v="5"/>
    <x v="0"/>
    <x v="0"/>
    <s v="Floridean Healthcare"/>
    <x v="2"/>
    <x v="0"/>
    <x v="21"/>
    <d v="2021-11-15T00:00:00"/>
    <d v="2021-03-11T00:00:00"/>
    <x v="1"/>
    <x v="1"/>
    <d v="2021-04-11T00:00:00"/>
    <n v="844461"/>
    <x v="7"/>
    <s v="B3"/>
    <x v="0"/>
    <s v="Not Verified"/>
    <n v="24000"/>
    <n v="0.24149999999999999"/>
    <n v="38.58"/>
    <n v="0.1037"/>
    <n v="1800"/>
    <n v="33"/>
    <n v="1816"/>
  </r>
  <r>
    <n v="973388"/>
    <x v="26"/>
    <x v="0"/>
    <x v="0"/>
    <s v="Dillards"/>
    <x v="2"/>
    <x v="0"/>
    <x v="13"/>
    <d v="2021-02-16T00:00:00"/>
    <d v="2021-02-16T00:00:00"/>
    <x v="1"/>
    <x v="1"/>
    <d v="2021-03-16T00:00:00"/>
    <n v="1195384"/>
    <x v="7"/>
    <s v="B3"/>
    <x v="0"/>
    <s v="Not Verified"/>
    <n v="37500"/>
    <n v="0.19650000000000001"/>
    <n v="386.72"/>
    <n v="0.1171"/>
    <n v="17500"/>
    <n v="16"/>
    <n v="23073"/>
  </r>
  <r>
    <n v="591518"/>
    <x v="19"/>
    <x v="0"/>
    <x v="4"/>
    <s v="PowerNet Global"/>
    <x v="2"/>
    <x v="0"/>
    <x v="50"/>
    <d v="2021-02-16T00:00:00"/>
    <d v="2021-11-15T00:00:00"/>
    <x v="1"/>
    <x v="1"/>
    <d v="2021-12-15T00:00:00"/>
    <n v="759744"/>
    <x v="7"/>
    <s v="B3"/>
    <x v="0"/>
    <s v="Not Verified"/>
    <n v="32400"/>
    <n v="0.15409999999999999"/>
    <n v="30.53"/>
    <n v="0.11119999999999999"/>
    <n v="1400"/>
    <n v="14"/>
    <n v="1851"/>
  </r>
  <r>
    <n v="699307"/>
    <x v="5"/>
    <x v="0"/>
    <x v="1"/>
    <s v="Harris Corporation"/>
    <x v="2"/>
    <x v="0"/>
    <x v="42"/>
    <d v="2021-04-16T00:00:00"/>
    <d v="2021-04-16T00:00:00"/>
    <x v="1"/>
    <x v="1"/>
    <d v="2021-05-16T00:00:00"/>
    <n v="890853"/>
    <x v="7"/>
    <s v="B4"/>
    <x v="0"/>
    <s v="Not Verified"/>
    <n v="78700"/>
    <n v="0.12690000000000001"/>
    <n v="98.34"/>
    <n v="0.1074"/>
    <n v="4550"/>
    <n v="36"/>
    <n v="5901"/>
  </r>
  <r>
    <n v="533718"/>
    <x v="0"/>
    <x v="0"/>
    <x v="4"/>
    <s v="Robertson Racing"/>
    <x v="0"/>
    <x v="0"/>
    <x v="51"/>
    <d v="2021-01-16T00:00:00"/>
    <d v="2021-01-16T00:00:00"/>
    <x v="1"/>
    <x v="1"/>
    <d v="2021-02-16T00:00:00"/>
    <n v="689864"/>
    <x v="7"/>
    <s v="C1"/>
    <x v="0"/>
    <s v="Not Verified"/>
    <n v="70800"/>
    <n v="0.1303"/>
    <n v="68.62"/>
    <n v="0.1323"/>
    <n v="3000"/>
    <n v="24"/>
    <n v="4248"/>
  </r>
  <r>
    <n v="602650"/>
    <x v="22"/>
    <x v="0"/>
    <x v="8"/>
    <s v="Receivable Control Corp."/>
    <x v="4"/>
    <x v="0"/>
    <x v="50"/>
    <d v="2021-11-15T00:00:00"/>
    <d v="2021-11-15T00:00:00"/>
    <x v="1"/>
    <x v="1"/>
    <d v="2021-12-15T00:00:00"/>
    <n v="773243"/>
    <x v="7"/>
    <s v="D5"/>
    <x v="0"/>
    <s v="Not Verified"/>
    <n v="34800"/>
    <n v="0.17100000000000001"/>
    <n v="120.46"/>
    <n v="0.15570000000000001"/>
    <n v="5000"/>
    <n v="13"/>
    <n v="7227"/>
  </r>
  <r>
    <n v="624266"/>
    <x v="32"/>
    <x v="0"/>
    <x v="6"/>
    <s v="PCX Holdings, LLC"/>
    <x v="4"/>
    <x v="0"/>
    <x v="41"/>
    <d v="2021-12-15T00:00:00"/>
    <d v="2021-12-15T00:00:00"/>
    <x v="1"/>
    <x v="1"/>
    <d v="2022-01-15T00:00:00"/>
    <n v="800031"/>
    <x v="7"/>
    <s v="D3"/>
    <x v="0"/>
    <s v="Not Verified"/>
    <n v="45000"/>
    <n v="0.16189999999999999"/>
    <n v="94.81"/>
    <n v="0.14829999999999999"/>
    <n v="4000"/>
    <n v="11"/>
    <n v="5688"/>
  </r>
  <r>
    <n v="728919"/>
    <x v="23"/>
    <x v="0"/>
    <x v="0"/>
    <s v="Key Bank"/>
    <x v="4"/>
    <x v="0"/>
    <x v="29"/>
    <d v="2021-06-14T00:00:00"/>
    <d v="2021-07-13T00:00:00"/>
    <x v="1"/>
    <x v="1"/>
    <d v="2021-08-13T00:00:00"/>
    <n v="924648"/>
    <x v="7"/>
    <s v="D5"/>
    <x v="0"/>
    <s v="Not Verified"/>
    <n v="38000"/>
    <n v="0.1734"/>
    <n v="291.95"/>
    <n v="0.16020000000000001"/>
    <n v="12000"/>
    <n v="22"/>
    <n v="15528"/>
  </r>
  <r>
    <n v="743406"/>
    <x v="19"/>
    <x v="0"/>
    <x v="7"/>
    <m/>
    <x v="4"/>
    <x v="0"/>
    <x v="25"/>
    <d v="2021-05-15T00:00:00"/>
    <d v="2021-11-14T00:00:00"/>
    <x v="1"/>
    <x v="1"/>
    <d v="2021-12-14T00:00:00"/>
    <n v="941658"/>
    <x v="7"/>
    <s v="D2"/>
    <x v="0"/>
    <s v="Not Verified"/>
    <n v="65000"/>
    <n v="0.1951"/>
    <n v="194.51"/>
    <n v="0.15989999999999999"/>
    <n v="8000"/>
    <n v="27"/>
    <n v="11264"/>
  </r>
  <r>
    <n v="630873"/>
    <x v="2"/>
    <x v="0"/>
    <x v="8"/>
    <s v="Aldi, Inc"/>
    <x v="1"/>
    <x v="0"/>
    <x v="41"/>
    <d v="2021-03-16T00:00:00"/>
    <d v="2021-12-15T00:00:00"/>
    <x v="1"/>
    <x v="1"/>
    <d v="2022-01-15T00:00:00"/>
    <n v="808220"/>
    <x v="7"/>
    <s v="E1"/>
    <x v="0"/>
    <s v="Not Verified"/>
    <n v="50000"/>
    <n v="4.7999999999999996E-3"/>
    <n v="121.46"/>
    <n v="0.1595"/>
    <n v="5000"/>
    <n v="14"/>
    <n v="7287"/>
  </r>
  <r>
    <n v="690475"/>
    <x v="1"/>
    <x v="0"/>
    <x v="2"/>
    <s v="Universal Protection Service"/>
    <x v="1"/>
    <x v="0"/>
    <x v="42"/>
    <d v="2021-05-16T00:00:00"/>
    <d v="2021-03-16T00:00:00"/>
    <x v="1"/>
    <x v="1"/>
    <d v="2021-04-16T00:00:00"/>
    <n v="880897"/>
    <x v="7"/>
    <s v="E1"/>
    <x v="0"/>
    <s v="Not Verified"/>
    <n v="50000"/>
    <n v="0.16539999999999999"/>
    <n v="73.599999999999994"/>
    <n v="0.16400000000000001"/>
    <n v="3000"/>
    <n v="11"/>
    <n v="4415"/>
  </r>
  <r>
    <n v="821094"/>
    <x v="4"/>
    <x v="0"/>
    <x v="8"/>
    <s v="kehe Distributors"/>
    <x v="0"/>
    <x v="1"/>
    <x v="44"/>
    <d v="2021-03-15T00:00:00"/>
    <d v="2021-09-14T00:00:00"/>
    <x v="1"/>
    <x v="1"/>
    <d v="2021-10-14T00:00:00"/>
    <n v="1029356"/>
    <x v="7"/>
    <s v="C2"/>
    <x v="0"/>
    <s v="Not Verified"/>
    <n v="65000"/>
    <n v="8.4699999999999998E-2"/>
    <n v="345.08"/>
    <n v="0.13489999999999999"/>
    <n v="15000"/>
    <n v="20"/>
    <n v="19727"/>
  </r>
  <r>
    <n v="868166"/>
    <x v="19"/>
    <x v="0"/>
    <x v="6"/>
    <s v="Sogeti"/>
    <x v="1"/>
    <x v="1"/>
    <x v="10"/>
    <d v="2021-01-12T00:00:00"/>
    <d v="2021-01-12T00:00:00"/>
    <x v="1"/>
    <x v="1"/>
    <d v="2021-02-12T00:00:00"/>
    <n v="1081797"/>
    <x v="7"/>
    <s v="E2"/>
    <x v="0"/>
    <s v="Not Verified"/>
    <n v="80000"/>
    <n v="2.9600000000000001E-2"/>
    <n v="268.87"/>
    <n v="0.18390000000000001"/>
    <n v="10500"/>
    <n v="21"/>
    <n v="11134"/>
  </r>
  <r>
    <n v="981482"/>
    <x v="8"/>
    <x v="0"/>
    <x v="0"/>
    <s v="Diamond Personnel"/>
    <x v="0"/>
    <x v="1"/>
    <x v="13"/>
    <d v="2021-05-16T00:00:00"/>
    <d v="2021-11-11T00:00:00"/>
    <x v="0"/>
    <x v="0"/>
    <d v="2021-12-11T00:00:00"/>
    <n v="1204656"/>
    <x v="7"/>
    <s v="C1"/>
    <x v="0"/>
    <s v="Source Verified"/>
    <n v="80000"/>
    <n v="0.10920000000000001"/>
    <n v="805.17"/>
    <n v="0.13489999999999999"/>
    <n v="35000"/>
    <n v="31"/>
    <n v="804"/>
  </r>
  <r>
    <n v="882431"/>
    <x v="13"/>
    <x v="0"/>
    <x v="3"/>
    <m/>
    <x v="4"/>
    <x v="1"/>
    <x v="10"/>
    <d v="2021-05-16T00:00:00"/>
    <d v="2021-05-12T00:00:00"/>
    <x v="0"/>
    <x v="0"/>
    <d v="2021-06-12T00:00:00"/>
    <n v="1097601"/>
    <x v="7"/>
    <s v="D2"/>
    <x v="0"/>
    <s v="Source Verified"/>
    <n v="73000"/>
    <n v="0.10879999999999999"/>
    <n v="296.75"/>
    <n v="0.16769999999999999"/>
    <n v="12000"/>
    <n v="28"/>
    <n v="2076"/>
  </r>
  <r>
    <n v="761566"/>
    <x v="5"/>
    <x v="0"/>
    <x v="8"/>
    <s v="White House Black Market"/>
    <x v="1"/>
    <x v="1"/>
    <x v="25"/>
    <d v="2021-05-16T00:00:00"/>
    <d v="2021-08-14T00:00:00"/>
    <x v="0"/>
    <x v="0"/>
    <d v="2021-09-14T00:00:00"/>
    <n v="962036"/>
    <x v="7"/>
    <s v="E5"/>
    <x v="0"/>
    <s v="Source Verified"/>
    <n v="35000"/>
    <n v="0.22009999999999999"/>
    <n v="361.93"/>
    <n v="0.19689999999999999"/>
    <n v="13750"/>
    <n v="39"/>
    <n v="21749"/>
  </r>
  <r>
    <n v="862217"/>
    <x v="5"/>
    <x v="0"/>
    <x v="3"/>
    <s v="MIAMI JEWISH HEALTH SYSTEM"/>
    <x v="5"/>
    <x v="1"/>
    <x v="10"/>
    <d v="2021-12-13T00:00:00"/>
    <d v="2021-07-13T00:00:00"/>
    <x v="0"/>
    <x v="0"/>
    <d v="2021-08-13T00:00:00"/>
    <n v="1075146"/>
    <x v="7"/>
    <s v="F3"/>
    <x v="0"/>
    <s v="Source Verified"/>
    <n v="59000"/>
    <n v="0.1169"/>
    <n v="658.36"/>
    <n v="0.2167"/>
    <n v="24000"/>
    <n v="14"/>
    <n v="14950"/>
  </r>
  <r>
    <n v="599351"/>
    <x v="8"/>
    <x v="0"/>
    <x v="2"/>
    <s v="visionpro communications"/>
    <x v="2"/>
    <x v="0"/>
    <x v="50"/>
    <d v="2021-05-16T00:00:00"/>
    <d v="2021-03-11T00:00:00"/>
    <x v="0"/>
    <x v="0"/>
    <d v="2021-04-11T00:00:00"/>
    <n v="769271"/>
    <x v="7"/>
    <s v="B5"/>
    <x v="0"/>
    <s v="Source Verified"/>
    <n v="57600"/>
    <n v="1.0500000000000001E-2"/>
    <n v="266.08999999999997"/>
    <n v="0.1186"/>
    <n v="12000"/>
    <n v="10"/>
    <n v="1061"/>
  </r>
  <r>
    <n v="1018056"/>
    <x v="1"/>
    <x v="0"/>
    <x v="6"/>
    <s v="Fisker Automotive"/>
    <x v="4"/>
    <x v="0"/>
    <x v="22"/>
    <d v="2021-09-13T00:00:00"/>
    <d v="2021-04-13T00:00:00"/>
    <x v="0"/>
    <x v="0"/>
    <d v="2021-05-13T00:00:00"/>
    <n v="1246243"/>
    <x v="7"/>
    <s v="D5"/>
    <x v="0"/>
    <s v="Source Verified"/>
    <n v="70000"/>
    <n v="0.12889999999999999"/>
    <n v="408.48"/>
    <n v="0.1825"/>
    <n v="16000"/>
    <n v="23"/>
    <n v="7304"/>
  </r>
  <r>
    <n v="860745"/>
    <x v="8"/>
    <x v="0"/>
    <x v="10"/>
    <s v="white plains hospital"/>
    <x v="4"/>
    <x v="0"/>
    <x v="11"/>
    <d v="2021-03-12T00:00:00"/>
    <d v="2021-10-11T00:00:00"/>
    <x v="0"/>
    <x v="0"/>
    <d v="2021-11-11T00:00:00"/>
    <n v="1073567"/>
    <x v="7"/>
    <s v="D5"/>
    <x v="0"/>
    <s v="Source Verified"/>
    <n v="50000"/>
    <n v="1.6799999999999999E-2"/>
    <n v="346.62"/>
    <n v="0.1749"/>
    <n v="13800"/>
    <n v="11"/>
    <n v="960"/>
  </r>
  <r>
    <n v="665168"/>
    <x v="1"/>
    <x v="0"/>
    <x v="2"/>
    <s v="AT&amp;T Mobility"/>
    <x v="1"/>
    <x v="0"/>
    <x v="42"/>
    <d v="2021-03-13T00:00:00"/>
    <d v="2021-11-12T00:00:00"/>
    <x v="0"/>
    <x v="0"/>
    <d v="2021-12-12T00:00:00"/>
    <n v="850454"/>
    <x v="7"/>
    <s v="E2"/>
    <x v="0"/>
    <s v="Source Verified"/>
    <n v="75600"/>
    <n v="0.15479999999999999"/>
    <n v="370.94"/>
    <n v="0.16769999999999999"/>
    <n v="15000"/>
    <n v="14"/>
    <n v="7348"/>
  </r>
  <r>
    <n v="543331"/>
    <x v="0"/>
    <x v="0"/>
    <x v="8"/>
    <s v="rackroom shoes"/>
    <x v="1"/>
    <x v="0"/>
    <x v="43"/>
    <d v="2021-05-16T00:00:00"/>
    <d v="2021-06-11T00:00:00"/>
    <x v="0"/>
    <x v="0"/>
    <d v="2021-07-11T00:00:00"/>
    <n v="700997"/>
    <x v="7"/>
    <s v="E3"/>
    <x v="0"/>
    <s v="Source Verified"/>
    <n v="18000"/>
    <n v="5.8700000000000002E-2"/>
    <n v="98.58"/>
    <n v="0.1719"/>
    <n v="3950"/>
    <n v="9"/>
    <n v="985"/>
  </r>
  <r>
    <n v="816351"/>
    <x v="9"/>
    <x v="0"/>
    <x v="0"/>
    <s v="Cyberpoint"/>
    <x v="5"/>
    <x v="0"/>
    <x v="44"/>
    <d v="2021-02-12T00:00:00"/>
    <d v="2021-10-11T00:00:00"/>
    <x v="0"/>
    <x v="0"/>
    <d v="2021-11-11T00:00:00"/>
    <n v="1024078"/>
    <x v="7"/>
    <s v="F2"/>
    <x v="0"/>
    <s v="Source Verified"/>
    <n v="50000"/>
    <n v="1.15E-2"/>
    <n v="322.08999999999997"/>
    <n v="0.20619999999999999"/>
    <n v="12000"/>
    <n v="12"/>
    <n v="1173"/>
  </r>
  <r>
    <n v="522676"/>
    <x v="5"/>
    <x v="0"/>
    <x v="6"/>
    <s v="Tequesta Trace Middle School"/>
    <x v="6"/>
    <x v="0"/>
    <x v="51"/>
    <d v="2021-02-12T00:00:00"/>
    <d v="2021-09-11T00:00:00"/>
    <x v="0"/>
    <x v="0"/>
    <d v="2021-10-11T00:00:00"/>
    <n v="676085"/>
    <x v="7"/>
    <s v="G3"/>
    <x v="0"/>
    <s v="Source Verified"/>
    <n v="39999"/>
    <n v="0.11550000000000001"/>
    <n v="113.39"/>
    <n v="0.20899999999999999"/>
    <n v="4200"/>
    <n v="8"/>
    <n v="3084"/>
  </r>
  <r>
    <n v="546338"/>
    <x v="8"/>
    <x v="0"/>
    <x v="0"/>
    <s v="price chopper"/>
    <x v="0"/>
    <x v="0"/>
    <x v="43"/>
    <d v="2021-07-11T00:00:00"/>
    <d v="2021-03-11T00:00:00"/>
    <x v="0"/>
    <x v="0"/>
    <d v="2021-04-11T00:00:00"/>
    <n v="704528"/>
    <x v="7"/>
    <s v="C2"/>
    <x v="0"/>
    <s v="Source Verified"/>
    <n v="16000"/>
    <n v="2.7799999999999998E-2"/>
    <n v="110.72"/>
    <n v="0.1361"/>
    <n v="4800"/>
    <n v="3"/>
    <n v="973"/>
  </r>
  <r>
    <n v="586350"/>
    <x v="11"/>
    <x v="0"/>
    <x v="4"/>
    <s v="Venetian"/>
    <x v="0"/>
    <x v="0"/>
    <x v="54"/>
    <d v="2021-10-12T00:00:00"/>
    <d v="2021-05-12T00:00:00"/>
    <x v="0"/>
    <x v="0"/>
    <d v="2021-06-12T00:00:00"/>
    <n v="753280"/>
    <x v="7"/>
    <s v="C3"/>
    <x v="0"/>
    <s v="Source Verified"/>
    <n v="80000"/>
    <n v="0.11260000000000001"/>
    <n v="111.64"/>
    <n v="0.13980000000000001"/>
    <n v="4800"/>
    <n v="22"/>
    <n v="2325"/>
  </r>
  <r>
    <n v="605751"/>
    <x v="12"/>
    <x v="0"/>
    <x v="10"/>
    <s v="Washington County School District"/>
    <x v="3"/>
    <x v="1"/>
    <x v="49"/>
    <d v="2021-11-15T00:00:00"/>
    <d v="2021-11-15T00:00:00"/>
    <x v="1"/>
    <x v="1"/>
    <d v="2021-12-15T00:00:00"/>
    <n v="777101"/>
    <x v="7"/>
    <s v="A2"/>
    <x v="0"/>
    <s v="Source Verified"/>
    <n v="39000"/>
    <n v="0.15379999999999999"/>
    <n v="95.7"/>
    <n v="5.79E-2"/>
    <n v="7500"/>
    <n v="34"/>
    <n v="5742"/>
  </r>
  <r>
    <n v="601258"/>
    <x v="0"/>
    <x v="0"/>
    <x v="8"/>
    <s v="Milton J Wood Fire Protection"/>
    <x v="2"/>
    <x v="1"/>
    <x v="50"/>
    <d v="2021-04-16T00:00:00"/>
    <d v="2021-03-15T00:00:00"/>
    <x v="1"/>
    <x v="1"/>
    <d v="2021-04-15T00:00:00"/>
    <n v="771560"/>
    <x v="7"/>
    <s v="B1"/>
    <x v="0"/>
    <s v="Source Verified"/>
    <n v="50024"/>
    <n v="0.17030000000000001"/>
    <n v="207.01"/>
    <n v="8.8800000000000004E-2"/>
    <n v="10000"/>
    <n v="23"/>
    <n v="12369"/>
  </r>
  <r>
    <n v="813974"/>
    <x v="1"/>
    <x v="0"/>
    <x v="8"/>
    <s v="Lomographic Corp"/>
    <x v="2"/>
    <x v="1"/>
    <x v="44"/>
    <d v="2021-09-12T00:00:00"/>
    <d v="2021-08-12T00:00:00"/>
    <x v="1"/>
    <x v="1"/>
    <d v="2021-09-12T00:00:00"/>
    <n v="1021456"/>
    <x v="7"/>
    <s v="B3"/>
    <x v="0"/>
    <s v="Source Verified"/>
    <n v="60000"/>
    <n v="9.2200000000000004E-2"/>
    <n v="333.13"/>
    <n v="0.1099"/>
    <n v="24000"/>
    <n v="14"/>
    <n v="17007"/>
  </r>
  <r>
    <n v="744436"/>
    <x v="17"/>
    <x v="0"/>
    <x v="4"/>
    <s v="FLIR"/>
    <x v="2"/>
    <x v="1"/>
    <x v="25"/>
    <d v="2021-05-16T00:00:00"/>
    <d v="2021-05-16T00:00:00"/>
    <x v="1"/>
    <x v="1"/>
    <d v="2021-06-16T00:00:00"/>
    <n v="942916"/>
    <x v="7"/>
    <s v="B4"/>
    <x v="0"/>
    <s v="Source Verified"/>
    <n v="73000"/>
    <n v="0.29110000000000003"/>
    <n v="351.81"/>
    <n v="0.1149"/>
    <n v="16000"/>
    <n v="48"/>
    <n v="21108"/>
  </r>
  <r>
    <n v="588796"/>
    <x v="33"/>
    <x v="0"/>
    <x v="2"/>
    <s v="Cregger Company"/>
    <x v="2"/>
    <x v="1"/>
    <x v="54"/>
    <d v="2021-12-14T00:00:00"/>
    <d v="2021-05-14T00:00:00"/>
    <x v="1"/>
    <x v="1"/>
    <d v="2021-06-14T00:00:00"/>
    <n v="756432"/>
    <x v="7"/>
    <s v="B3"/>
    <x v="0"/>
    <s v="Source Verified"/>
    <n v="35000"/>
    <n v="0.1197"/>
    <n v="209.31"/>
    <n v="0.11119999999999999"/>
    <n v="9600"/>
    <n v="26"/>
    <n v="12278"/>
  </r>
  <r>
    <n v="584180"/>
    <x v="20"/>
    <x v="0"/>
    <x v="8"/>
    <s v="Insight Enterprises Inc"/>
    <x v="2"/>
    <x v="1"/>
    <x v="54"/>
    <d v="2021-05-16T00:00:00"/>
    <d v="2021-10-15T00:00:00"/>
    <x v="1"/>
    <x v="1"/>
    <d v="2021-11-15T00:00:00"/>
    <n v="750641"/>
    <x v="7"/>
    <s v="B5"/>
    <x v="0"/>
    <s v="Source Verified"/>
    <n v="102000"/>
    <n v="0.12740000000000001"/>
    <n v="354.79"/>
    <n v="0.1186"/>
    <n v="16000"/>
    <n v="14"/>
    <n v="21287"/>
  </r>
  <r>
    <n v="551962"/>
    <x v="2"/>
    <x v="0"/>
    <x v="4"/>
    <s v="Retro Studios"/>
    <x v="2"/>
    <x v="1"/>
    <x v="47"/>
    <d v="2021-11-13T00:00:00"/>
    <d v="2021-11-13T00:00:00"/>
    <x v="1"/>
    <x v="1"/>
    <d v="2021-12-13T00:00:00"/>
    <n v="711283"/>
    <x v="7"/>
    <s v="B5"/>
    <x v="0"/>
    <s v="Source Verified"/>
    <n v="66000"/>
    <n v="8.0699999999999994E-2"/>
    <n v="332.61"/>
    <n v="0.1186"/>
    <n v="15000"/>
    <n v="41"/>
    <n v="19251"/>
  </r>
  <r>
    <n v="714514"/>
    <x v="1"/>
    <x v="0"/>
    <x v="3"/>
    <s v="Pomona Police Dept."/>
    <x v="2"/>
    <x v="1"/>
    <x v="29"/>
    <d v="2021-05-16T00:00:00"/>
    <d v="2021-04-16T00:00:00"/>
    <x v="1"/>
    <x v="1"/>
    <d v="2021-05-16T00:00:00"/>
    <n v="907939"/>
    <x v="7"/>
    <s v="B4"/>
    <x v="0"/>
    <s v="Source Verified"/>
    <n v="100000"/>
    <n v="3.8600000000000002E-2"/>
    <n v="216.13"/>
    <n v="0.1074"/>
    <n v="10000"/>
    <n v="20"/>
    <n v="12968"/>
  </r>
  <r>
    <n v="671047"/>
    <x v="19"/>
    <x v="0"/>
    <x v="10"/>
    <s v="Coventry Local Schools"/>
    <x v="2"/>
    <x v="1"/>
    <x v="0"/>
    <d v="2021-07-13T00:00:00"/>
    <d v="2021-06-13T00:00:00"/>
    <x v="1"/>
    <x v="1"/>
    <d v="2021-07-13T00:00:00"/>
    <n v="857902"/>
    <x v="7"/>
    <s v="B4"/>
    <x v="0"/>
    <s v="Source Verified"/>
    <n v="44000"/>
    <n v="6.4100000000000004E-2"/>
    <n v="129.68"/>
    <n v="0.1074"/>
    <n v="6000"/>
    <n v="12"/>
    <n v="7226"/>
  </r>
  <r>
    <n v="661389"/>
    <x v="23"/>
    <x v="0"/>
    <x v="1"/>
    <s v="Federal Bureau of Prisons"/>
    <x v="2"/>
    <x v="1"/>
    <x v="21"/>
    <d v="2021-05-11T00:00:00"/>
    <d v="2021-05-11T00:00:00"/>
    <x v="1"/>
    <x v="1"/>
    <d v="2021-06-11T00:00:00"/>
    <n v="827649"/>
    <x v="7"/>
    <s v="B4"/>
    <x v="0"/>
    <s v="Source Verified"/>
    <n v="98400"/>
    <n v="3.7400000000000003E-2"/>
    <n v="318.64"/>
    <n v="9.9900000000000003E-2"/>
    <n v="15000"/>
    <n v="37"/>
    <n v="15370"/>
  </r>
  <r>
    <n v="856178"/>
    <x v="2"/>
    <x v="0"/>
    <x v="7"/>
    <s v="Apache Corporation"/>
    <x v="2"/>
    <x v="1"/>
    <x v="10"/>
    <d v="2021-03-14T00:00:00"/>
    <d v="2021-03-14T00:00:00"/>
    <x v="1"/>
    <x v="1"/>
    <d v="2021-04-14T00:00:00"/>
    <n v="1068494"/>
    <x v="7"/>
    <s v="B3"/>
    <x v="0"/>
    <s v="Source Verified"/>
    <n v="150000"/>
    <n v="0.17380000000000001"/>
    <n v="543.44000000000005"/>
    <n v="0.1099"/>
    <n v="25000"/>
    <n v="36"/>
    <n v="30502"/>
  </r>
  <r>
    <n v="527542"/>
    <x v="18"/>
    <x v="0"/>
    <x v="2"/>
    <s v="Citigroup"/>
    <x v="2"/>
    <x v="1"/>
    <x v="51"/>
    <d v="2021-07-15T00:00:00"/>
    <d v="2021-07-15T00:00:00"/>
    <x v="1"/>
    <x v="1"/>
    <d v="2021-08-15T00:00:00"/>
    <n v="682348"/>
    <x v="7"/>
    <s v="B4"/>
    <x v="0"/>
    <s v="Source Verified"/>
    <n v="120000"/>
    <n v="5.0000000000000001E-3"/>
    <n v="175.91"/>
    <n v="0.1149"/>
    <n v="8000"/>
    <n v="9"/>
    <n v="10586"/>
  </r>
  <r>
    <n v="692174"/>
    <x v="0"/>
    <x v="0"/>
    <x v="3"/>
    <s v="CARE USA"/>
    <x v="0"/>
    <x v="1"/>
    <x v="42"/>
    <d v="2021-05-16T00:00:00"/>
    <d v="2021-03-16T00:00:00"/>
    <x v="1"/>
    <x v="1"/>
    <d v="2021-04-16T00:00:00"/>
    <n v="882820"/>
    <x v="7"/>
    <s v="C5"/>
    <x v="0"/>
    <s v="Source Verified"/>
    <n v="219600"/>
    <n v="4.4299999999999999E-2"/>
    <n v="467.13"/>
    <n v="0.14169999999999999"/>
    <n v="20000"/>
    <n v="33"/>
    <n v="28028"/>
  </r>
  <r>
    <n v="785118"/>
    <x v="9"/>
    <x v="0"/>
    <x v="4"/>
    <s v="Carpathia"/>
    <x v="4"/>
    <x v="1"/>
    <x v="6"/>
    <d v="2021-05-16T00:00:00"/>
    <d v="2021-04-15T00:00:00"/>
    <x v="1"/>
    <x v="1"/>
    <d v="2021-05-15T00:00:00"/>
    <n v="988386"/>
    <x v="7"/>
    <s v="D5"/>
    <x v="0"/>
    <s v="Source Verified"/>
    <n v="63000"/>
    <n v="0.14860000000000001"/>
    <n v="331.55"/>
    <n v="0.1749"/>
    <n v="13200"/>
    <n v="18"/>
    <n v="19423"/>
  </r>
  <r>
    <n v="587916"/>
    <x v="8"/>
    <x v="0"/>
    <x v="3"/>
    <s v="SCSD"/>
    <x v="1"/>
    <x v="1"/>
    <x v="54"/>
    <d v="2021-10-15T00:00:00"/>
    <d v="2021-10-15T00:00:00"/>
    <x v="1"/>
    <x v="1"/>
    <d v="2021-11-15T00:00:00"/>
    <n v="755395"/>
    <x v="7"/>
    <s v="E4"/>
    <x v="0"/>
    <s v="Source Verified"/>
    <n v="55600"/>
    <n v="0.16919999999999999"/>
    <n v="383.61"/>
    <n v="0.17560000000000001"/>
    <n v="15250"/>
    <n v="52"/>
    <n v="23017"/>
  </r>
  <r>
    <n v="528718"/>
    <x v="0"/>
    <x v="0"/>
    <x v="2"/>
    <s v="Morehouse College / Green Forest Academi"/>
    <x v="1"/>
    <x v="1"/>
    <x v="51"/>
    <d v="2021-06-15T00:00:00"/>
    <d v="2021-07-15T00:00:00"/>
    <x v="1"/>
    <x v="1"/>
    <d v="2021-08-15T00:00:00"/>
    <n v="683763"/>
    <x v="7"/>
    <s v="E4"/>
    <x v="0"/>
    <s v="Source Verified"/>
    <n v="34400"/>
    <n v="5.1999999999999998E-3"/>
    <n v="157.22"/>
    <n v="0.17560000000000001"/>
    <n v="6250"/>
    <n v="21"/>
    <n v="9433"/>
  </r>
  <r>
    <n v="590467"/>
    <x v="1"/>
    <x v="0"/>
    <x v="8"/>
    <s v="Thermasource Cementing Inc"/>
    <x v="1"/>
    <x v="1"/>
    <x v="50"/>
    <d v="2021-05-16T00:00:00"/>
    <d v="2021-10-14T00:00:00"/>
    <x v="1"/>
    <x v="1"/>
    <d v="2021-11-14T00:00:00"/>
    <n v="758468"/>
    <x v="7"/>
    <s v="E2"/>
    <x v="0"/>
    <s v="Source Verified"/>
    <n v="115000"/>
    <n v="0.24199999999999999"/>
    <n v="123.78"/>
    <n v="0.16819999999999999"/>
    <n v="5000"/>
    <n v="36"/>
    <n v="7300"/>
  </r>
  <r>
    <n v="798091"/>
    <x v="29"/>
    <x v="0"/>
    <x v="0"/>
    <s v="Richard Construction, Inc."/>
    <x v="5"/>
    <x v="1"/>
    <x v="44"/>
    <d v="2021-08-13T00:00:00"/>
    <d v="2021-08-13T00:00:00"/>
    <x v="1"/>
    <x v="1"/>
    <d v="2021-09-13T00:00:00"/>
    <n v="1003174"/>
    <x v="7"/>
    <s v="F2"/>
    <x v="0"/>
    <s v="Source Verified"/>
    <n v="199680"/>
    <n v="0.15040000000000001"/>
    <n v="785.75"/>
    <n v="0.20619999999999999"/>
    <n v="29275"/>
    <n v="31"/>
    <n v="40185"/>
  </r>
  <r>
    <n v="718608"/>
    <x v="1"/>
    <x v="0"/>
    <x v="3"/>
    <s v="Rose, Klein and Marias"/>
    <x v="5"/>
    <x v="1"/>
    <x v="29"/>
    <d v="2021-09-15T00:00:00"/>
    <d v="2021-08-11T00:00:00"/>
    <x v="1"/>
    <x v="1"/>
    <d v="2021-09-11T00:00:00"/>
    <n v="912850"/>
    <x v="7"/>
    <s v="F1"/>
    <x v="0"/>
    <s v="Source Verified"/>
    <n v="71000"/>
    <n v="0.21249999999999999"/>
    <n v="367.63"/>
    <n v="0.1825"/>
    <n v="14400"/>
    <n v="63"/>
    <n v="15262"/>
  </r>
  <r>
    <n v="611858"/>
    <x v="1"/>
    <x v="0"/>
    <x v="4"/>
    <s v="Catalina Island Resort Services"/>
    <x v="2"/>
    <x v="2"/>
    <x v="49"/>
    <d v="2021-05-16T00:00:00"/>
    <d v="2021-03-14T00:00:00"/>
    <x v="1"/>
    <x v="1"/>
    <d v="2021-04-14T00:00:00"/>
    <n v="784582"/>
    <x v="7"/>
    <s v="B5"/>
    <x v="0"/>
    <s v="Source Verified"/>
    <n v="48000"/>
    <n v="4.5999999999999999E-2"/>
    <n v="166.58"/>
    <n v="0.1036"/>
    <n v="8800"/>
    <n v="11"/>
    <n v="9711"/>
  </r>
  <r>
    <n v="684456"/>
    <x v="6"/>
    <x v="0"/>
    <x v="10"/>
    <s v="STATE OF MICHIGAN"/>
    <x v="0"/>
    <x v="2"/>
    <x v="0"/>
    <d v="2021-05-16T00:00:00"/>
    <d v="2021-10-15T00:00:00"/>
    <x v="1"/>
    <x v="1"/>
    <d v="2021-11-15T00:00:00"/>
    <n v="873926"/>
    <x v="7"/>
    <s v="C3"/>
    <x v="0"/>
    <s v="Source Verified"/>
    <n v="77000"/>
    <n v="0.1953"/>
    <n v="192.98"/>
    <n v="0.1343"/>
    <n v="8400"/>
    <n v="27"/>
    <n v="11334"/>
  </r>
  <r>
    <n v="621591"/>
    <x v="19"/>
    <x v="0"/>
    <x v="5"/>
    <s v="veyance"/>
    <x v="1"/>
    <x v="2"/>
    <x v="41"/>
    <d v="2021-06-11T00:00:00"/>
    <d v="2021-06-11T00:00:00"/>
    <x v="1"/>
    <x v="1"/>
    <d v="2021-07-11T00:00:00"/>
    <n v="796655"/>
    <x v="7"/>
    <s v="E5"/>
    <x v="0"/>
    <s v="Source Verified"/>
    <n v="85000"/>
    <n v="7.8799999999999995E-2"/>
    <n v="398.85"/>
    <n v="0.17430000000000001"/>
    <n v="25000"/>
    <n v="24"/>
    <n v="17248"/>
  </r>
  <r>
    <n v="757381"/>
    <x v="18"/>
    <x v="0"/>
    <x v="3"/>
    <s v="NYC DOE"/>
    <x v="2"/>
    <x v="0"/>
    <x v="25"/>
    <d v="2021-01-16T00:00:00"/>
    <d v="2021-02-16T00:00:00"/>
    <x v="1"/>
    <x v="1"/>
    <d v="2021-03-16T00:00:00"/>
    <n v="957415"/>
    <x v="7"/>
    <s v="B3"/>
    <x v="0"/>
    <s v="Source Verified"/>
    <n v="89000"/>
    <n v="0.18609999999999999"/>
    <n v="86.95"/>
    <n v="0.1099"/>
    <n v="4000"/>
    <n v="34"/>
    <n v="5210"/>
  </r>
  <r>
    <n v="894380"/>
    <x v="1"/>
    <x v="0"/>
    <x v="8"/>
    <s v="Loma Linda University Medical Center"/>
    <x v="2"/>
    <x v="0"/>
    <x v="13"/>
    <d v="2021-04-16T00:00:00"/>
    <d v="2021-03-16T00:00:00"/>
    <x v="1"/>
    <x v="1"/>
    <d v="2021-04-16T00:00:00"/>
    <n v="1111558"/>
    <x v="7"/>
    <s v="B5"/>
    <x v="0"/>
    <s v="Source Verified"/>
    <n v="119496"/>
    <n v="2.7900000000000001E-2"/>
    <n v="338.93"/>
    <n v="0.12690000000000001"/>
    <n v="15000"/>
    <n v="15"/>
    <n v="20249"/>
  </r>
  <r>
    <n v="555643"/>
    <x v="23"/>
    <x v="0"/>
    <x v="0"/>
    <s v="Falling Leaves Health"/>
    <x v="2"/>
    <x v="0"/>
    <x v="43"/>
    <d v="2021-05-15T00:00:00"/>
    <d v="2021-04-15T00:00:00"/>
    <x v="1"/>
    <x v="1"/>
    <d v="2021-05-15T00:00:00"/>
    <n v="715554"/>
    <x v="7"/>
    <s v="B2"/>
    <x v="0"/>
    <s v="Source Verified"/>
    <n v="24000"/>
    <n v="0.109"/>
    <n v="64.86"/>
    <n v="0.1075"/>
    <n v="3000"/>
    <n v="15"/>
    <n v="3888"/>
  </r>
  <r>
    <n v="752703"/>
    <x v="8"/>
    <x v="0"/>
    <x v="6"/>
    <s v="Homeland Security"/>
    <x v="0"/>
    <x v="0"/>
    <x v="25"/>
    <d v="2021-04-16T00:00:00"/>
    <d v="2021-03-14T00:00:00"/>
    <x v="1"/>
    <x v="1"/>
    <d v="2021-04-14T00:00:00"/>
    <n v="952304"/>
    <x v="7"/>
    <s v="C1"/>
    <x v="0"/>
    <s v="Source Verified"/>
    <n v="30000"/>
    <n v="0.16239999999999999"/>
    <n v="163.79"/>
    <n v="0.12989999999999999"/>
    <n v="7200"/>
    <n v="14"/>
    <n v="9263"/>
  </r>
  <r>
    <n v="965685"/>
    <x v="2"/>
    <x v="0"/>
    <x v="6"/>
    <s v="Atlas Copco Specialty Rental"/>
    <x v="0"/>
    <x v="0"/>
    <x v="13"/>
    <d v="2021-08-15T00:00:00"/>
    <d v="2021-07-15T00:00:00"/>
    <x v="1"/>
    <x v="1"/>
    <d v="2021-08-15T00:00:00"/>
    <n v="1186521"/>
    <x v="7"/>
    <s v="C3"/>
    <x v="0"/>
    <s v="Source Verified"/>
    <n v="33600"/>
    <n v="0.21249999999999999"/>
    <n v="302.17"/>
    <n v="0.14649999999999999"/>
    <n v="12800"/>
    <n v="17"/>
    <n v="17704"/>
  </r>
  <r>
    <n v="573794"/>
    <x v="1"/>
    <x v="0"/>
    <x v="4"/>
    <s v="Wells Fargo Advisors"/>
    <x v="4"/>
    <x v="0"/>
    <x v="50"/>
    <d v="2021-05-16T00:00:00"/>
    <d v="2021-07-14T00:00:00"/>
    <x v="1"/>
    <x v="1"/>
    <d v="2021-08-14T00:00:00"/>
    <n v="738186"/>
    <x v="7"/>
    <s v="D3"/>
    <x v="0"/>
    <s v="Source Verified"/>
    <n v="60000"/>
    <n v="0.12920000000000001"/>
    <n v="192.77"/>
    <n v="0.15579999999999999"/>
    <n v="8000"/>
    <n v="8"/>
    <n v="11096"/>
  </r>
  <r>
    <n v="704058"/>
    <x v="44"/>
    <x v="0"/>
    <x v="10"/>
    <s v="army"/>
    <x v="4"/>
    <x v="0"/>
    <x v="42"/>
    <d v="2021-02-14T00:00:00"/>
    <d v="2021-02-14T00:00:00"/>
    <x v="1"/>
    <x v="1"/>
    <d v="2021-03-14T00:00:00"/>
    <n v="896069"/>
    <x v="7"/>
    <s v="D4"/>
    <x v="0"/>
    <s v="Source Verified"/>
    <n v="55000"/>
    <n v="0.1041"/>
    <n v="193.06"/>
    <n v="0.1565"/>
    <n v="8000"/>
    <n v="12"/>
    <n v="10737"/>
  </r>
  <r>
    <n v="730505"/>
    <x v="8"/>
    <x v="0"/>
    <x v="3"/>
    <s v="mckesson"/>
    <x v="4"/>
    <x v="0"/>
    <x v="29"/>
    <d v="2021-05-16T00:00:00"/>
    <d v="2021-05-16T00:00:00"/>
    <x v="1"/>
    <x v="1"/>
    <d v="2021-06-16T00:00:00"/>
    <n v="926468"/>
    <x v="7"/>
    <s v="D2"/>
    <x v="0"/>
    <s v="Source Verified"/>
    <n v="37000"/>
    <n v="0.21210000000000001"/>
    <n v="28.5"/>
    <n v="0.14910000000000001"/>
    <n v="1200"/>
    <n v="14"/>
    <n v="1709"/>
  </r>
  <r>
    <n v="636596"/>
    <x v="1"/>
    <x v="0"/>
    <x v="6"/>
    <s v="Stryker Corporation"/>
    <x v="1"/>
    <x v="0"/>
    <x v="41"/>
    <d v="2021-11-14T00:00:00"/>
    <d v="2021-11-14T00:00:00"/>
    <x v="1"/>
    <x v="1"/>
    <d v="2021-12-14T00:00:00"/>
    <n v="815502"/>
    <x v="7"/>
    <s v="E5"/>
    <x v="0"/>
    <s v="Source Verified"/>
    <n v="73000"/>
    <n v="0.15340000000000001"/>
    <n v="453.75"/>
    <n v="0.06"/>
    <n v="20000"/>
    <n v="7"/>
    <n v="29113"/>
  </r>
  <r>
    <n v="607235"/>
    <x v="41"/>
    <x v="0"/>
    <x v="6"/>
    <s v="Armedia LLC"/>
    <x v="1"/>
    <x v="0"/>
    <x v="49"/>
    <d v="2021-01-16T00:00:00"/>
    <d v="2021-01-16T00:00:00"/>
    <x v="1"/>
    <x v="1"/>
    <d v="2021-02-16T00:00:00"/>
    <n v="778999"/>
    <x v="7"/>
    <s v="E1"/>
    <x v="0"/>
    <s v="Source Verified"/>
    <n v="120000"/>
    <n v="0.1303"/>
    <n v="189.48"/>
    <n v="0.1595"/>
    <n v="7800"/>
    <n v="13"/>
    <n v="11670"/>
  </r>
  <r>
    <n v="566131"/>
    <x v="9"/>
    <x v="0"/>
    <x v="6"/>
    <s v="Baltimore County Public Library"/>
    <x v="1"/>
    <x v="0"/>
    <x v="47"/>
    <d v="2021-07-15T00:00:00"/>
    <d v="2021-08-15T00:00:00"/>
    <x v="1"/>
    <x v="1"/>
    <d v="2021-09-15T00:00:00"/>
    <n v="728282"/>
    <x v="7"/>
    <s v="E2"/>
    <x v="0"/>
    <s v="Source Verified"/>
    <n v="16800"/>
    <n v="0.1764"/>
    <n v="79.22"/>
    <n v="0.16819999999999999"/>
    <n v="3200"/>
    <n v="7"/>
    <n v="4752"/>
  </r>
  <r>
    <n v="833555"/>
    <x v="16"/>
    <x v="0"/>
    <x v="9"/>
    <s v="Shaw Saab"/>
    <x v="1"/>
    <x v="0"/>
    <x v="11"/>
    <d v="2021-12-15T00:00:00"/>
    <d v="2021-03-14T00:00:00"/>
    <x v="1"/>
    <x v="1"/>
    <d v="2021-04-14T00:00:00"/>
    <n v="1028744"/>
    <x v="7"/>
    <s v="E1"/>
    <x v="0"/>
    <s v="Source Verified"/>
    <n v="72000"/>
    <n v="9.7999999999999997E-3"/>
    <n v="375.75"/>
    <n v="0.1799"/>
    <n v="14800"/>
    <n v="12"/>
    <n v="20432"/>
  </r>
  <r>
    <n v="519524"/>
    <x v="1"/>
    <x v="0"/>
    <x v="2"/>
    <s v="autozone"/>
    <x v="1"/>
    <x v="0"/>
    <x v="27"/>
    <d v="2021-05-16T00:00:00"/>
    <d v="2021-09-13T00:00:00"/>
    <x v="1"/>
    <x v="1"/>
    <d v="2021-10-13T00:00:00"/>
    <n v="671599"/>
    <x v="7"/>
    <s v="E2"/>
    <x v="0"/>
    <s v="Source Verified"/>
    <n v="45000"/>
    <n v="0.1176"/>
    <n v="235.19"/>
    <n v="0.16819999999999999"/>
    <n v="9500"/>
    <n v="14"/>
    <n v="13425"/>
  </r>
  <r>
    <n v="677882"/>
    <x v="8"/>
    <x v="0"/>
    <x v="3"/>
    <s v="NYSDOT"/>
    <x v="0"/>
    <x v="1"/>
    <x v="0"/>
    <d v="2021-04-16T00:00:00"/>
    <d v="2021-03-16T00:00:00"/>
    <x v="1"/>
    <x v="1"/>
    <d v="2021-04-16T00:00:00"/>
    <n v="866054"/>
    <x v="7"/>
    <s v="C4"/>
    <x v="0"/>
    <s v="Source Verified"/>
    <n v="79150"/>
    <n v="0.1515"/>
    <n v="182.43"/>
    <n v="0.13800000000000001"/>
    <n v="7875"/>
    <n v="37"/>
    <n v="10945"/>
  </r>
  <r>
    <n v="731799"/>
    <x v="2"/>
    <x v="0"/>
    <x v="3"/>
    <s v="United Parcel Service"/>
    <x v="0"/>
    <x v="1"/>
    <x v="29"/>
    <d v="2021-07-15T00:00:00"/>
    <d v="2021-08-14T00:00:00"/>
    <x v="1"/>
    <x v="1"/>
    <d v="2021-09-14T00:00:00"/>
    <n v="927901"/>
    <x v="7"/>
    <s v="C5"/>
    <x v="0"/>
    <s v="Source Verified"/>
    <n v="88000"/>
    <n v="0.18260000000000001"/>
    <n v="443.78"/>
    <n v="0.14169999999999999"/>
    <n v="19000"/>
    <n v="33"/>
    <n v="25518"/>
  </r>
  <r>
    <n v="556330"/>
    <x v="19"/>
    <x v="0"/>
    <x v="10"/>
    <s v="mckinley title"/>
    <x v="2"/>
    <x v="0"/>
    <x v="47"/>
    <d v="2021-08-15T00:00:00"/>
    <d v="2021-08-15T00:00:00"/>
    <x v="1"/>
    <x v="1"/>
    <d v="2021-09-15T00:00:00"/>
    <n v="716385"/>
    <x v="7"/>
    <s v="B3"/>
    <x v="0"/>
    <s v="Source Verified"/>
    <n v="26000"/>
    <n v="4.9399999999999999E-2"/>
    <n v="87.21"/>
    <n v="0.11119999999999999"/>
    <n v="4000"/>
    <n v="9"/>
    <n v="5233"/>
  </r>
  <r>
    <n v="748212"/>
    <x v="4"/>
    <x v="0"/>
    <x v="9"/>
    <s v="Lancaster Lebanon IU 13"/>
    <x v="0"/>
    <x v="0"/>
    <x v="25"/>
    <d v="2021-05-16T00:00:00"/>
    <d v="2021-05-16T00:00:00"/>
    <x v="1"/>
    <x v="1"/>
    <d v="2021-06-16T00:00:00"/>
    <n v="947235"/>
    <x v="7"/>
    <s v="C1"/>
    <x v="0"/>
    <s v="Source Verified"/>
    <n v="12000"/>
    <n v="3.2000000000000001E-2"/>
    <n v="113.74"/>
    <n v="0.12989999999999999"/>
    <n v="5000"/>
    <n v="8"/>
    <n v="6824"/>
  </r>
  <r>
    <n v="653147"/>
    <x v="1"/>
    <x v="0"/>
    <x v="2"/>
    <s v="Coalinga State Hospital"/>
    <x v="1"/>
    <x v="0"/>
    <x v="21"/>
    <d v="2021-11-15T00:00:00"/>
    <d v="2021-11-12T00:00:00"/>
    <x v="1"/>
    <x v="1"/>
    <d v="2021-12-12T00:00:00"/>
    <n v="835292"/>
    <x v="7"/>
    <s v="E3"/>
    <x v="0"/>
    <s v="Source Verified"/>
    <n v="67200"/>
    <n v="0.17480000000000001"/>
    <n v="623.20000000000005"/>
    <n v="0.1714"/>
    <n v="25000"/>
    <n v="15"/>
    <n v="31888"/>
  </r>
  <r>
    <n v="977839"/>
    <x v="2"/>
    <x v="0"/>
    <x v="7"/>
    <s v="department of defense"/>
    <x v="0"/>
    <x v="1"/>
    <x v="22"/>
    <d v="2021-05-16T00:00:00"/>
    <d v="2021-05-15T00:00:00"/>
    <x v="0"/>
    <x v="0"/>
    <d v="2021-06-15T00:00:00"/>
    <n v="1200662"/>
    <x v="7"/>
    <s v="C1"/>
    <x v="0"/>
    <s v="Verified"/>
    <n v="38397"/>
    <n v="0.1144"/>
    <n v="364.63"/>
    <n v="0.13489999999999999"/>
    <n v="15850"/>
    <n v="19"/>
    <n v="15314"/>
  </r>
  <r>
    <n v="1010624"/>
    <x v="22"/>
    <x v="0"/>
    <x v="3"/>
    <s v="3M"/>
    <x v="0"/>
    <x v="1"/>
    <x v="22"/>
    <d v="2021-10-13T00:00:00"/>
    <d v="2021-06-13T00:00:00"/>
    <x v="0"/>
    <x v="0"/>
    <d v="2021-07-13T00:00:00"/>
    <n v="1237445"/>
    <x v="7"/>
    <s v="C4"/>
    <x v="0"/>
    <s v="Verified"/>
    <n v="70000"/>
    <n v="0.2145"/>
    <n v="837.62"/>
    <n v="0.1527"/>
    <n v="35000"/>
    <n v="40"/>
    <n v="16633"/>
  </r>
  <r>
    <n v="678544"/>
    <x v="16"/>
    <x v="0"/>
    <x v="7"/>
    <s v="University of Mass. Medical School"/>
    <x v="4"/>
    <x v="1"/>
    <x v="0"/>
    <d v="2021-04-13T00:00:00"/>
    <d v="2021-12-12T00:00:00"/>
    <x v="0"/>
    <x v="0"/>
    <d v="2022-01-12T00:00:00"/>
    <n v="866873"/>
    <x v="7"/>
    <s v="D4"/>
    <x v="0"/>
    <s v="Verified"/>
    <n v="122000"/>
    <n v="0.14779999999999999"/>
    <n v="603.32000000000005"/>
    <n v="0.1565"/>
    <n v="25000"/>
    <n v="32"/>
    <n v="13291"/>
  </r>
  <r>
    <n v="885797"/>
    <x v="1"/>
    <x v="0"/>
    <x v="9"/>
    <s v="Starwood Hotels &amp; Resorts Worldwide Inc."/>
    <x v="1"/>
    <x v="1"/>
    <x v="10"/>
    <d v="2021-05-16T00:00:00"/>
    <d v="2021-11-12T00:00:00"/>
    <x v="0"/>
    <x v="0"/>
    <d v="2021-12-12T00:00:00"/>
    <n v="1101568"/>
    <x v="7"/>
    <s v="E3"/>
    <x v="0"/>
    <s v="Verified"/>
    <n v="45000"/>
    <n v="0.1429"/>
    <n v="471.1"/>
    <n v="0.19420000000000001"/>
    <n v="18000"/>
    <n v="8"/>
    <n v="6123"/>
  </r>
  <r>
    <n v="713479"/>
    <x v="37"/>
    <x v="0"/>
    <x v="7"/>
    <s v="US Bank"/>
    <x v="6"/>
    <x v="1"/>
    <x v="29"/>
    <d v="2021-03-14T00:00:00"/>
    <d v="2021-02-14T00:00:00"/>
    <x v="0"/>
    <x v="0"/>
    <d v="2021-03-14T00:00:00"/>
    <n v="906712"/>
    <x v="7"/>
    <s v="G1"/>
    <x v="0"/>
    <s v="Verified"/>
    <n v="140000"/>
    <n v="0.1986"/>
    <n v="743.55"/>
    <n v="0.2011"/>
    <n v="28000"/>
    <n v="55"/>
    <n v="24023"/>
  </r>
  <r>
    <n v="543973"/>
    <x v="5"/>
    <x v="0"/>
    <x v="3"/>
    <s v="Royal Caribbean Cruises, Ltd."/>
    <x v="2"/>
    <x v="2"/>
    <x v="43"/>
    <d v="2021-05-16T00:00:00"/>
    <d v="2021-05-13T00:00:00"/>
    <x v="0"/>
    <x v="0"/>
    <d v="2021-06-13T00:00:00"/>
    <n v="701776"/>
    <x v="7"/>
    <s v="B2"/>
    <x v="0"/>
    <s v="Verified"/>
    <n v="80000"/>
    <n v="9.11E-2"/>
    <n v="216.18"/>
    <n v="0.1075"/>
    <n v="10000"/>
    <n v="35"/>
    <n v="7344"/>
  </r>
  <r>
    <n v="1001241"/>
    <x v="8"/>
    <x v="0"/>
    <x v="3"/>
    <s v="Dept. of Education / Asher Levy School"/>
    <x v="0"/>
    <x v="0"/>
    <x v="22"/>
    <d v="2021-05-16T00:00:00"/>
    <d v="2021-12-11T00:00:00"/>
    <x v="0"/>
    <x v="0"/>
    <d v="2022-01-11T00:00:00"/>
    <n v="1227225"/>
    <x v="7"/>
    <s v="C2"/>
    <x v="0"/>
    <s v="Verified"/>
    <n v="85000"/>
    <n v="0.2397"/>
    <n v="280.91000000000003"/>
    <n v="0.14269999999999999"/>
    <n v="12000"/>
    <n v="61"/>
    <n v="280"/>
  </r>
  <r>
    <n v="986308"/>
    <x v="2"/>
    <x v="0"/>
    <x v="0"/>
    <s v="Technisource"/>
    <x v="0"/>
    <x v="0"/>
    <x v="13"/>
    <d v="2021-07-13T00:00:00"/>
    <d v="2021-03-13T00:00:00"/>
    <x v="0"/>
    <x v="0"/>
    <d v="2021-04-13T00:00:00"/>
    <n v="1210220"/>
    <x v="7"/>
    <s v="C5"/>
    <x v="0"/>
    <s v="Verified"/>
    <n v="104000"/>
    <n v="0.21870000000000001"/>
    <n v="485.94"/>
    <n v="0.15959999999999999"/>
    <n v="20000"/>
    <n v="31"/>
    <n v="8229"/>
  </r>
  <r>
    <n v="746374"/>
    <x v="1"/>
    <x v="0"/>
    <x v="9"/>
    <s v="Hillstone Restaurant Group"/>
    <x v="4"/>
    <x v="0"/>
    <x v="25"/>
    <d v="2021-01-15T00:00:00"/>
    <d v="2021-10-14T00:00:00"/>
    <x v="0"/>
    <x v="0"/>
    <d v="2021-11-14T00:00:00"/>
    <n v="945128"/>
    <x v="7"/>
    <s v="D3"/>
    <x v="0"/>
    <s v="Verified"/>
    <n v="135000"/>
    <n v="9.7799999999999998E-2"/>
    <n v="368.69"/>
    <n v="0.16489999999999999"/>
    <n v="15000"/>
    <n v="22"/>
    <n v="15533"/>
  </r>
  <r>
    <n v="544216"/>
    <x v="23"/>
    <x v="0"/>
    <x v="3"/>
    <s v="sams club"/>
    <x v="1"/>
    <x v="0"/>
    <x v="43"/>
    <d v="2021-05-16T00:00:00"/>
    <d v="2021-09-13T00:00:00"/>
    <x v="0"/>
    <x v="0"/>
    <d v="2021-10-13T00:00:00"/>
    <n v="702051"/>
    <x v="7"/>
    <s v="E2"/>
    <x v="0"/>
    <s v="Verified"/>
    <n v="34000"/>
    <n v="0.12189999999999999"/>
    <n v="198.05"/>
    <n v="0.16819999999999999"/>
    <n v="8000"/>
    <n v="11"/>
    <n v="7327"/>
  </r>
  <r>
    <n v="767098"/>
    <x v="1"/>
    <x v="0"/>
    <x v="3"/>
    <s v="CBS Inc."/>
    <x v="2"/>
    <x v="1"/>
    <x v="6"/>
    <d v="2021-08-15T00:00:00"/>
    <d v="2021-05-13T00:00:00"/>
    <x v="1"/>
    <x v="1"/>
    <d v="2021-06-13T00:00:00"/>
    <n v="968139"/>
    <x v="7"/>
    <s v="B2"/>
    <x v="0"/>
    <s v="Verified"/>
    <n v="95200"/>
    <n v="3.4299999999999997E-2"/>
    <n v="443.7"/>
    <n v="0.10589999999999999"/>
    <n v="20600"/>
    <n v="35"/>
    <n v="24036"/>
  </r>
  <r>
    <n v="719357"/>
    <x v="1"/>
    <x v="0"/>
    <x v="7"/>
    <s v="Kaiser Permanente"/>
    <x v="2"/>
    <x v="1"/>
    <x v="29"/>
    <d v="2021-10-15T00:00:00"/>
    <d v="2021-10-15T00:00:00"/>
    <x v="1"/>
    <x v="1"/>
    <d v="2021-11-15T00:00:00"/>
    <n v="913690"/>
    <x v="7"/>
    <s v="B3"/>
    <x v="0"/>
    <s v="Verified"/>
    <n v="50400"/>
    <n v="0.21829999999999999"/>
    <n v="171.44"/>
    <n v="0.1037"/>
    <n v="8000"/>
    <n v="42"/>
    <n v="10253"/>
  </r>
  <r>
    <n v="621125"/>
    <x v="13"/>
    <x v="0"/>
    <x v="9"/>
    <s v="fred meyer"/>
    <x v="2"/>
    <x v="1"/>
    <x v="49"/>
    <d v="2021-03-14T00:00:00"/>
    <d v="2021-03-14T00:00:00"/>
    <x v="1"/>
    <x v="1"/>
    <d v="2021-04-14T00:00:00"/>
    <n v="796046"/>
    <x v="7"/>
    <s v="B1"/>
    <x v="0"/>
    <s v="Verified"/>
    <n v="63600"/>
    <n v="0.21"/>
    <n v="134.56"/>
    <n v="8.8800000000000004E-2"/>
    <n v="6500"/>
    <n v="19"/>
    <n v="7855"/>
  </r>
  <r>
    <n v="632284"/>
    <x v="2"/>
    <x v="0"/>
    <x v="3"/>
    <s v="Mercedes-Benz Financial"/>
    <x v="0"/>
    <x v="1"/>
    <x v="41"/>
    <d v="2021-05-16T00:00:00"/>
    <d v="2021-06-14T00:00:00"/>
    <x v="1"/>
    <x v="1"/>
    <d v="2021-07-14T00:00:00"/>
    <n v="809998"/>
    <x v="7"/>
    <s v="C1"/>
    <x v="0"/>
    <s v="Verified"/>
    <n v="100000"/>
    <n v="7.0800000000000002E-2"/>
    <n v="335.42"/>
    <n v="0.12230000000000001"/>
    <n v="15000"/>
    <n v="14"/>
    <n v="19519"/>
  </r>
  <r>
    <n v="646801"/>
    <x v="8"/>
    <x v="0"/>
    <x v="4"/>
    <s v="st barnabas hospital"/>
    <x v="0"/>
    <x v="1"/>
    <x v="21"/>
    <d v="2021-01-16T00:00:00"/>
    <d v="2021-01-16T00:00:00"/>
    <x v="1"/>
    <x v="1"/>
    <d v="2021-02-16T00:00:00"/>
    <n v="827544"/>
    <x v="7"/>
    <s v="C3"/>
    <x v="0"/>
    <s v="Verified"/>
    <n v="85000"/>
    <n v="0.17"/>
    <n v="568.58000000000004"/>
    <n v="0.1298"/>
    <n v="25000"/>
    <n v="18"/>
    <n v="34114"/>
  </r>
  <r>
    <n v="621712"/>
    <x v="2"/>
    <x v="0"/>
    <x v="3"/>
    <s v="Shell"/>
    <x v="0"/>
    <x v="1"/>
    <x v="49"/>
    <d v="2021-12-15T00:00:00"/>
    <d v="2021-12-15T00:00:00"/>
    <x v="1"/>
    <x v="1"/>
    <d v="2022-01-15T00:00:00"/>
    <n v="796798"/>
    <x v="7"/>
    <s v="C3"/>
    <x v="0"/>
    <s v="Verified"/>
    <n v="151200"/>
    <n v="0.1489"/>
    <n v="568.58000000000004"/>
    <n v="0.1298"/>
    <n v="25000"/>
    <n v="26"/>
    <n v="34114"/>
  </r>
  <r>
    <n v="647374"/>
    <x v="2"/>
    <x v="0"/>
    <x v="6"/>
    <s v="Constellation Energy"/>
    <x v="0"/>
    <x v="1"/>
    <x v="21"/>
    <d v="2021-05-11T00:00:00"/>
    <d v="2021-04-11T00:00:00"/>
    <x v="1"/>
    <x v="1"/>
    <d v="2021-05-11T00:00:00"/>
    <n v="828252"/>
    <x v="7"/>
    <s v="C2"/>
    <x v="0"/>
    <s v="Verified"/>
    <n v="150000"/>
    <n v="3.1E-2"/>
    <n v="563.85"/>
    <n v="0.12609999999999999"/>
    <n v="25000"/>
    <n v="45"/>
    <n v="25779"/>
  </r>
  <r>
    <n v="706357"/>
    <x v="2"/>
    <x v="0"/>
    <x v="3"/>
    <s v="Ally Financial"/>
    <x v="0"/>
    <x v="1"/>
    <x v="42"/>
    <d v="2021-02-16T00:00:00"/>
    <d v="2021-05-11T00:00:00"/>
    <x v="1"/>
    <x v="1"/>
    <d v="2021-06-11T00:00:00"/>
    <n v="898560"/>
    <x v="7"/>
    <s v="C5"/>
    <x v="0"/>
    <s v="Verified"/>
    <n v="101000"/>
    <n v="0.1507"/>
    <n v="583.91999999999996"/>
    <n v="0.14169999999999999"/>
    <n v="25000"/>
    <n v="34"/>
    <n v="25296"/>
  </r>
  <r>
    <n v="709430"/>
    <x v="3"/>
    <x v="0"/>
    <x v="4"/>
    <s v="NACCO Materials Handling Group"/>
    <x v="0"/>
    <x v="1"/>
    <x v="42"/>
    <d v="2021-04-16T00:00:00"/>
    <d v="2021-04-16T00:00:00"/>
    <x v="1"/>
    <x v="1"/>
    <d v="2021-05-16T00:00:00"/>
    <n v="902050"/>
    <x v="7"/>
    <s v="C1"/>
    <x v="0"/>
    <s v="Verified"/>
    <n v="96000"/>
    <n v="8.6300000000000002E-2"/>
    <n v="474.39"/>
    <n v="0.1268"/>
    <n v="21000"/>
    <n v="26"/>
    <n v="28463"/>
  </r>
  <r>
    <n v="874557"/>
    <x v="16"/>
    <x v="0"/>
    <x v="3"/>
    <s v="Comcast"/>
    <x v="4"/>
    <x v="1"/>
    <x v="10"/>
    <d v="2021-05-14T00:00:00"/>
    <d v="2021-05-14T00:00:00"/>
    <x v="1"/>
    <x v="1"/>
    <d v="2021-06-14T00:00:00"/>
    <n v="1089049"/>
    <x v="7"/>
    <s v="D2"/>
    <x v="0"/>
    <s v="Verified"/>
    <n v="80000"/>
    <n v="0.1895"/>
    <n v="289.33999999999997"/>
    <n v="0.16769999999999999"/>
    <n v="11700"/>
    <n v="22"/>
    <n v="14384"/>
  </r>
  <r>
    <n v="736846"/>
    <x v="1"/>
    <x v="0"/>
    <x v="3"/>
    <s v="Walmart"/>
    <x v="4"/>
    <x v="1"/>
    <x v="25"/>
    <d v="2021-11-15T00:00:00"/>
    <d v="2021-11-15T00:00:00"/>
    <x v="1"/>
    <x v="1"/>
    <d v="2021-12-15T00:00:00"/>
    <n v="933899"/>
    <x v="7"/>
    <s v="D4"/>
    <x v="0"/>
    <s v="Verified"/>
    <n v="98000"/>
    <n v="0.1799"/>
    <n v="231.68"/>
    <n v="0.1565"/>
    <n v="9600"/>
    <n v="33"/>
    <n v="13839"/>
  </r>
  <r>
    <n v="651982"/>
    <x v="32"/>
    <x v="0"/>
    <x v="5"/>
    <s v="PRA International"/>
    <x v="4"/>
    <x v="1"/>
    <x v="21"/>
    <d v="2021-04-12T00:00:00"/>
    <d v="2021-03-12T00:00:00"/>
    <x v="1"/>
    <x v="1"/>
    <d v="2021-04-12T00:00:00"/>
    <n v="833923"/>
    <x v="7"/>
    <s v="D2"/>
    <x v="0"/>
    <s v="Verified"/>
    <n v="300000"/>
    <n v="9.7000000000000003E-2"/>
    <n v="593.57000000000005"/>
    <n v="0.14910000000000001"/>
    <n v="25000"/>
    <n v="41"/>
    <n v="29012"/>
  </r>
  <r>
    <n v="659210"/>
    <x v="1"/>
    <x v="0"/>
    <x v="3"/>
    <s v="golden gate transit"/>
    <x v="4"/>
    <x v="1"/>
    <x v="0"/>
    <d v="2021-09-11T00:00:00"/>
    <d v="2021-09-11T00:00:00"/>
    <x v="1"/>
    <x v="1"/>
    <d v="2021-10-11T00:00:00"/>
    <n v="843110"/>
    <x v="7"/>
    <s v="D2"/>
    <x v="0"/>
    <s v="Verified"/>
    <n v="78000"/>
    <n v="5.62E-2"/>
    <n v="498.6"/>
    <n v="0.14910000000000001"/>
    <n v="21000"/>
    <n v="35"/>
    <n v="21379"/>
  </r>
  <r>
    <n v="578186"/>
    <x v="39"/>
    <x v="0"/>
    <x v="3"/>
    <s v="Saint Albans Town Educational Center"/>
    <x v="4"/>
    <x v="1"/>
    <x v="54"/>
    <d v="2021-04-16T00:00:00"/>
    <d v="2021-09-15T00:00:00"/>
    <x v="1"/>
    <x v="1"/>
    <d v="2021-10-15T00:00:00"/>
    <n v="743414"/>
    <x v="7"/>
    <s v="D3"/>
    <x v="0"/>
    <s v="Verified"/>
    <n v="65000"/>
    <n v="0.18740000000000001"/>
    <n v="231.32"/>
    <n v="0.15579999999999999"/>
    <n v="9600"/>
    <n v="44"/>
    <n v="13879"/>
  </r>
  <r>
    <n v="972738"/>
    <x v="32"/>
    <x v="0"/>
    <x v="10"/>
    <s v="RALEIGH POLICE DEPT"/>
    <x v="4"/>
    <x v="1"/>
    <x v="13"/>
    <d v="2021-10-11T00:00:00"/>
    <d v="2021-11-11T00:00:00"/>
    <x v="1"/>
    <x v="1"/>
    <d v="2021-12-11T00:00:00"/>
    <n v="1194707"/>
    <x v="7"/>
    <s v="D4"/>
    <x v="0"/>
    <s v="Verified"/>
    <n v="48800"/>
    <n v="0.23480000000000001"/>
    <n v="586.99"/>
    <n v="0.17580000000000001"/>
    <n v="23325"/>
    <n v="39"/>
    <n v="23667"/>
  </r>
  <r>
    <n v="692526"/>
    <x v="1"/>
    <x v="0"/>
    <x v="7"/>
    <s v="Lockheed Martin"/>
    <x v="1"/>
    <x v="1"/>
    <x v="42"/>
    <d v="2021-03-16T00:00:00"/>
    <d v="2021-03-15T00:00:00"/>
    <x v="1"/>
    <x v="1"/>
    <d v="2021-04-15T00:00:00"/>
    <n v="883206"/>
    <x v="7"/>
    <s v="E4"/>
    <x v="0"/>
    <s v="Verified"/>
    <n v="56720"/>
    <n v="6.6400000000000001E-2"/>
    <n v="452.3"/>
    <n v="0.17510000000000001"/>
    <n v="18000"/>
    <n v="22"/>
    <n v="26138"/>
  </r>
  <r>
    <n v="584495"/>
    <x v="2"/>
    <x v="0"/>
    <x v="5"/>
    <s v="Angelo State University"/>
    <x v="1"/>
    <x v="1"/>
    <x v="54"/>
    <d v="2021-05-16T00:00:00"/>
    <d v="2021-11-10T00:00:00"/>
    <x v="1"/>
    <x v="1"/>
    <d v="2021-12-10T00:00:00"/>
    <n v="751057"/>
    <x v="7"/>
    <s v="E4"/>
    <x v="0"/>
    <s v="Verified"/>
    <n v="72000"/>
    <n v="0.23119999999999999"/>
    <n v="628.87"/>
    <n v="0.17560000000000001"/>
    <n v="25000"/>
    <n v="26"/>
    <n v="25367"/>
  </r>
  <r>
    <n v="1015651"/>
    <x v="2"/>
    <x v="0"/>
    <x v="3"/>
    <s v="Continental Airlines"/>
    <x v="1"/>
    <x v="1"/>
    <x v="22"/>
    <d v="2021-10-15T00:00:00"/>
    <d v="2021-02-12T00:00:00"/>
    <x v="1"/>
    <x v="1"/>
    <d v="2021-03-12T00:00:00"/>
    <n v="1243321"/>
    <x v="7"/>
    <s v="E4"/>
    <x v="0"/>
    <s v="Verified"/>
    <n v="160000"/>
    <n v="0.21529999999999999"/>
    <n v="380.8"/>
    <n v="0.1991"/>
    <n v="14400"/>
    <n v="55"/>
    <n v="15112"/>
  </r>
  <r>
    <n v="559081"/>
    <x v="20"/>
    <x v="0"/>
    <x v="1"/>
    <s v="Shelves That Slide Inc."/>
    <x v="5"/>
    <x v="1"/>
    <x v="47"/>
    <d v="2021-02-16T00:00:00"/>
    <d v="2021-08-15T00:00:00"/>
    <x v="1"/>
    <x v="1"/>
    <d v="2021-09-15T00:00:00"/>
    <n v="719681"/>
    <x v="7"/>
    <s v="F1"/>
    <x v="0"/>
    <s v="Verified"/>
    <n v="36000"/>
    <n v="0.125"/>
    <n v="274.74"/>
    <n v="0.183"/>
    <n v="10750"/>
    <n v="19"/>
    <n v="16484"/>
  </r>
  <r>
    <n v="651651"/>
    <x v="1"/>
    <x v="0"/>
    <x v="3"/>
    <s v="G&amp;K Property Management LLC"/>
    <x v="2"/>
    <x v="2"/>
    <x v="21"/>
    <d v="2021-07-15T00:00:00"/>
    <d v="2021-07-13T00:00:00"/>
    <x v="1"/>
    <x v="1"/>
    <d v="2021-08-13T00:00:00"/>
    <n v="833559"/>
    <x v="7"/>
    <s v="B2"/>
    <x v="0"/>
    <s v="Verified"/>
    <n v="16800"/>
    <n v="5.3600000000000002E-2"/>
    <n v="169.98"/>
    <n v="0.1"/>
    <n v="8000"/>
    <n v="7"/>
    <n v="9557"/>
  </r>
  <r>
    <n v="582208"/>
    <x v="3"/>
    <x v="0"/>
    <x v="3"/>
    <s v="IL Dept of Correction"/>
    <x v="1"/>
    <x v="2"/>
    <x v="54"/>
    <d v="2021-10-15T00:00:00"/>
    <d v="2021-11-15T00:00:00"/>
    <x v="1"/>
    <x v="1"/>
    <d v="2021-12-15T00:00:00"/>
    <n v="748251"/>
    <x v="7"/>
    <s v="E3"/>
    <x v="0"/>
    <s v="Verified"/>
    <n v="54660"/>
    <n v="0.17080000000000001"/>
    <n v="299.45999999999998"/>
    <n v="0.1719"/>
    <n v="12000"/>
    <n v="29"/>
    <n v="18002"/>
  </r>
  <r>
    <n v="679527"/>
    <x v="5"/>
    <x v="0"/>
    <x v="6"/>
    <s v="Aldridge Connors"/>
    <x v="3"/>
    <x v="0"/>
    <x v="0"/>
    <d v="2021-07-15T00:00:00"/>
    <d v="2021-06-14T00:00:00"/>
    <x v="1"/>
    <x v="1"/>
    <d v="2021-07-14T00:00:00"/>
    <n v="868099"/>
    <x v="7"/>
    <s v="A5"/>
    <x v="0"/>
    <s v="Verified"/>
    <n v="30000"/>
    <n v="0.24679999999999999"/>
    <n v="130.75"/>
    <n v="7.6600000000000001E-2"/>
    <n v="6500"/>
    <n v="15"/>
    <n v="7606"/>
  </r>
  <r>
    <n v="737782"/>
    <x v="8"/>
    <x v="0"/>
    <x v="3"/>
    <s v="United Celebral Paulsy Assoc"/>
    <x v="2"/>
    <x v="0"/>
    <x v="29"/>
    <d v="2021-05-13T00:00:00"/>
    <d v="2021-05-13T00:00:00"/>
    <x v="1"/>
    <x v="1"/>
    <d v="2021-06-13T00:00:00"/>
    <n v="935029"/>
    <x v="7"/>
    <s v="B2"/>
    <x v="0"/>
    <s v="Verified"/>
    <n v="52656"/>
    <n v="7.6999999999999999E-2"/>
    <n v="165.73"/>
    <n v="0.1"/>
    <n v="7800"/>
    <n v="24"/>
    <n v="9130"/>
  </r>
  <r>
    <n v="581248"/>
    <x v="9"/>
    <x v="0"/>
    <x v="3"/>
    <s v="Safeway, Inc"/>
    <x v="2"/>
    <x v="0"/>
    <x v="54"/>
    <d v="2021-10-12T00:00:00"/>
    <d v="2021-10-12T00:00:00"/>
    <x v="1"/>
    <x v="1"/>
    <d v="2021-11-12T00:00:00"/>
    <n v="747127"/>
    <x v="7"/>
    <s v="B1"/>
    <x v="0"/>
    <s v="Verified"/>
    <n v="42000"/>
    <n v="0.10199999999999999"/>
    <n v="214.35"/>
    <n v="0.1038"/>
    <n v="10000"/>
    <n v="22"/>
    <n v="11751"/>
  </r>
  <r>
    <n v="646782"/>
    <x v="19"/>
    <x v="0"/>
    <x v="8"/>
    <s v="Nurse RX / American Mobile"/>
    <x v="2"/>
    <x v="0"/>
    <x v="21"/>
    <d v="2021-01-16T00:00:00"/>
    <d v="2021-01-16T00:00:00"/>
    <x v="1"/>
    <x v="1"/>
    <d v="2021-02-16T00:00:00"/>
    <n v="827527"/>
    <x v="7"/>
    <s v="B5"/>
    <x v="0"/>
    <s v="Verified"/>
    <n v="40800"/>
    <n v="0.2394"/>
    <n v="224.96"/>
    <n v="0.1036"/>
    <n v="10500"/>
    <n v="35"/>
    <n v="13497"/>
  </r>
  <r>
    <n v="633383"/>
    <x v="4"/>
    <x v="0"/>
    <x v="3"/>
    <s v="North Penn School District"/>
    <x v="0"/>
    <x v="0"/>
    <x v="41"/>
    <d v="2021-12-15T00:00:00"/>
    <d v="2021-01-16T00:00:00"/>
    <x v="1"/>
    <x v="1"/>
    <d v="2021-02-16T00:00:00"/>
    <n v="811453"/>
    <x v="7"/>
    <s v="C3"/>
    <x v="0"/>
    <s v="Verified"/>
    <n v="47885.15"/>
    <n v="6.1100000000000002E-2"/>
    <n v="227.43"/>
    <n v="0.1298"/>
    <n v="10000"/>
    <n v="5"/>
    <n v="13646"/>
  </r>
  <r>
    <n v="561741"/>
    <x v="2"/>
    <x v="0"/>
    <x v="9"/>
    <s v="JPMorgan Chase"/>
    <x v="0"/>
    <x v="0"/>
    <x v="47"/>
    <d v="2021-07-13T00:00:00"/>
    <d v="2021-06-13T00:00:00"/>
    <x v="1"/>
    <x v="1"/>
    <d v="2021-07-13T00:00:00"/>
    <n v="722908"/>
    <x v="7"/>
    <s v="C3"/>
    <x v="0"/>
    <s v="Verified"/>
    <n v="80004"/>
    <n v="0.2046"/>
    <n v="496.56"/>
    <n v="0.13980000000000001"/>
    <n v="24250"/>
    <n v="23"/>
    <n v="27967"/>
  </r>
  <r>
    <n v="723210"/>
    <x v="1"/>
    <x v="0"/>
    <x v="0"/>
    <s v="AIDS HEALTHCARE FOUNDATION"/>
    <x v="0"/>
    <x v="0"/>
    <x v="29"/>
    <d v="2021-02-12T00:00:00"/>
    <d v="2021-02-12T00:00:00"/>
    <x v="1"/>
    <x v="1"/>
    <d v="2021-03-12T00:00:00"/>
    <n v="918120"/>
    <x v="7"/>
    <s v="C5"/>
    <x v="0"/>
    <s v="Verified"/>
    <n v="43680"/>
    <n v="4.4000000000000003E-3"/>
    <n v="467.13"/>
    <n v="0.14169999999999999"/>
    <n v="20000"/>
    <n v="13"/>
    <n v="22025"/>
  </r>
  <r>
    <n v="732060"/>
    <x v="5"/>
    <x v="0"/>
    <x v="9"/>
    <s v="Beckman Coulter Inc."/>
    <x v="0"/>
    <x v="0"/>
    <x v="29"/>
    <d v="2021-05-16T00:00:00"/>
    <d v="2021-12-15T00:00:00"/>
    <x v="1"/>
    <x v="1"/>
    <d v="2022-01-15T00:00:00"/>
    <n v="915307"/>
    <x v="7"/>
    <s v="C4"/>
    <x v="0"/>
    <s v="Verified"/>
    <n v="101000"/>
    <n v="6.7000000000000002E-3"/>
    <n v="463.3"/>
    <n v="0.13800000000000001"/>
    <n v="20000"/>
    <n v="12"/>
    <n v="27721"/>
  </r>
  <r>
    <n v="782026"/>
    <x v="1"/>
    <x v="0"/>
    <x v="7"/>
    <s v="Bridgestone Americas"/>
    <x v="4"/>
    <x v="0"/>
    <x v="6"/>
    <d v="2021-05-15T00:00:00"/>
    <d v="2021-04-12T00:00:00"/>
    <x v="1"/>
    <x v="1"/>
    <d v="2021-05-12T00:00:00"/>
    <n v="984962"/>
    <x v="7"/>
    <s v="D5"/>
    <x v="0"/>
    <s v="Verified"/>
    <n v="37700"/>
    <n v="0.13339999999999999"/>
    <n v="410.58"/>
    <n v="0.18490000000000001"/>
    <n v="16000"/>
    <n v="9"/>
    <n v="18347"/>
  </r>
  <r>
    <n v="776547"/>
    <x v="1"/>
    <x v="0"/>
    <x v="0"/>
    <s v="Kforce Professional / Kaiser Permanente"/>
    <x v="4"/>
    <x v="0"/>
    <x v="6"/>
    <d v="2021-03-16T00:00:00"/>
    <d v="2021-03-16T00:00:00"/>
    <x v="1"/>
    <x v="1"/>
    <d v="2021-04-16T00:00:00"/>
    <n v="978906"/>
    <x v="7"/>
    <s v="D3"/>
    <x v="0"/>
    <s v="Verified"/>
    <n v="47839.92"/>
    <n v="0.19139999999999999"/>
    <n v="368.69"/>
    <n v="0.16489999999999999"/>
    <n v="15000"/>
    <n v="32"/>
    <n v="22061"/>
  </r>
  <r>
    <n v="645391"/>
    <x v="8"/>
    <x v="0"/>
    <x v="2"/>
    <s v="Bed Bath &amp; Beyond"/>
    <x v="4"/>
    <x v="0"/>
    <x v="21"/>
    <d v="2021-04-14T00:00:00"/>
    <d v="2021-04-14T00:00:00"/>
    <x v="1"/>
    <x v="1"/>
    <d v="2021-05-14T00:00:00"/>
    <n v="825826"/>
    <x v="7"/>
    <s v="D5"/>
    <x v="0"/>
    <s v="Verified"/>
    <n v="85000"/>
    <n v="1.89E-2"/>
    <n v="462.54"/>
    <n v="0.15570000000000001"/>
    <n v="19200"/>
    <n v="14"/>
    <n v="26493"/>
  </r>
  <r>
    <n v="532956"/>
    <x v="3"/>
    <x v="0"/>
    <x v="3"/>
    <s v="Protective Life Insurance Company"/>
    <x v="1"/>
    <x v="0"/>
    <x v="51"/>
    <d v="2021-12-14T00:00:00"/>
    <d v="2021-12-14T00:00:00"/>
    <x v="1"/>
    <x v="1"/>
    <d v="2022-01-14T00:00:00"/>
    <n v="688878"/>
    <x v="7"/>
    <s v="E3"/>
    <x v="0"/>
    <s v="Verified"/>
    <n v="57000"/>
    <n v="0.1038"/>
    <n v="174.69"/>
    <n v="0.1719"/>
    <n v="7000"/>
    <n v="11"/>
    <n v="10414"/>
  </r>
  <r>
    <n v="702318"/>
    <x v="7"/>
    <x v="0"/>
    <x v="3"/>
    <s v="cvs pharmacy"/>
    <x v="5"/>
    <x v="0"/>
    <x v="42"/>
    <d v="2021-05-15T00:00:00"/>
    <d v="2021-05-15T00:00:00"/>
    <x v="1"/>
    <x v="1"/>
    <d v="2021-06-15T00:00:00"/>
    <n v="894169"/>
    <x v="7"/>
    <s v="F2"/>
    <x v="0"/>
    <s v="Verified"/>
    <n v="35918.400000000001"/>
    <n v="8.8499999999999995E-2"/>
    <n v="277.91000000000003"/>
    <n v="0.1862"/>
    <n v="10800"/>
    <n v="16"/>
    <n v="16435"/>
  </r>
  <r>
    <n v="1056248"/>
    <x v="13"/>
    <x v="0"/>
    <x v="6"/>
    <s v="Peopletech Group"/>
    <x v="5"/>
    <x v="0"/>
    <x v="12"/>
    <d v="2021-05-16T00:00:00"/>
    <d v="2021-02-12T00:00:00"/>
    <x v="1"/>
    <x v="1"/>
    <d v="2021-03-12T00:00:00"/>
    <n v="1287830"/>
    <x v="7"/>
    <s v="F4"/>
    <x v="0"/>
    <s v="Verified"/>
    <n v="80000"/>
    <n v="8.5400000000000004E-2"/>
    <n v="331.84"/>
    <n v="0.22059999999999999"/>
    <n v="12000"/>
    <n v="5"/>
    <n v="12440"/>
  </r>
  <r>
    <n v="719204"/>
    <x v="18"/>
    <x v="0"/>
    <x v="9"/>
    <s v="Fedway Associates lnc"/>
    <x v="5"/>
    <x v="0"/>
    <x v="29"/>
    <d v="2021-11-13T00:00:00"/>
    <d v="2021-11-13T00:00:00"/>
    <x v="1"/>
    <x v="1"/>
    <d v="2021-12-13T00:00:00"/>
    <n v="913518"/>
    <x v="7"/>
    <s v="F5"/>
    <x v="0"/>
    <s v="Verified"/>
    <n v="60000"/>
    <n v="0.22600000000000001"/>
    <n v="685.09"/>
    <n v="0.19739999999999999"/>
    <n v="26000"/>
    <n v="20"/>
    <n v="33493"/>
  </r>
  <r>
    <n v="734475"/>
    <x v="8"/>
    <x v="0"/>
    <x v="10"/>
    <s v="Army"/>
    <x v="6"/>
    <x v="0"/>
    <x v="29"/>
    <d v="2021-10-15T00:00:00"/>
    <d v="2021-09-12T00:00:00"/>
    <x v="1"/>
    <x v="1"/>
    <d v="2021-10-12T00:00:00"/>
    <n v="930998"/>
    <x v="7"/>
    <s v="G3"/>
    <x v="0"/>
    <s v="Verified"/>
    <n v="66000"/>
    <n v="0.192"/>
    <n v="647.26"/>
    <n v="0.20849999999999999"/>
    <n v="24000"/>
    <n v="13"/>
    <n v="30151"/>
  </r>
  <r>
    <n v="660929"/>
    <x v="2"/>
    <x v="0"/>
    <x v="4"/>
    <s v="baker international"/>
    <x v="2"/>
    <x v="2"/>
    <x v="21"/>
    <d v="2021-02-16T00:00:00"/>
    <d v="2021-02-16T00:00:00"/>
    <x v="1"/>
    <x v="1"/>
    <d v="2021-03-16T00:00:00"/>
    <n v="845292"/>
    <x v="7"/>
    <s v="B3"/>
    <x v="0"/>
    <s v="Verified"/>
    <n v="24000"/>
    <n v="6.6000000000000003E-2"/>
    <n v="257.16000000000003"/>
    <n v="0.1037"/>
    <n v="12000"/>
    <n v="25"/>
    <n v="15429"/>
  </r>
  <r>
    <n v="867863"/>
    <x v="8"/>
    <x v="0"/>
    <x v="3"/>
    <s v="Diversified Control Inc."/>
    <x v="3"/>
    <x v="1"/>
    <x v="10"/>
    <d v="2021-04-16T00:00:00"/>
    <d v="2021-05-16T00:00:00"/>
    <x v="2"/>
    <x v="1"/>
    <d v="2021-06-16T00:00:00"/>
    <n v="1081493"/>
    <x v="7"/>
    <s v="A4"/>
    <x v="0"/>
    <s v="Not Verified"/>
    <n v="65000"/>
    <n v="3.4299999999999997E-2"/>
    <n v="260.44"/>
    <n v="7.4899999999999994E-2"/>
    <n v="13000"/>
    <n v="26"/>
    <n v="14577"/>
  </r>
  <r>
    <n v="879556"/>
    <x v="1"/>
    <x v="0"/>
    <x v="8"/>
    <s v="Sailor's Union of the Pacific"/>
    <x v="2"/>
    <x v="1"/>
    <x v="10"/>
    <d v="2021-05-16T00:00:00"/>
    <d v="2021-05-16T00:00:00"/>
    <x v="2"/>
    <x v="1"/>
    <d v="2021-06-16T00:00:00"/>
    <n v="1094478"/>
    <x v="7"/>
    <s v="B1"/>
    <x v="0"/>
    <s v="Not Verified"/>
    <n v="60000"/>
    <n v="7.2800000000000004E-2"/>
    <n v="318.05"/>
    <n v="9.9099999999999994E-2"/>
    <n v="15000"/>
    <n v="29"/>
    <n v="17810"/>
  </r>
  <r>
    <n v="840738"/>
    <x v="1"/>
    <x v="0"/>
    <x v="3"/>
    <s v="San Joaquin County"/>
    <x v="0"/>
    <x v="2"/>
    <x v="11"/>
    <d v="2021-05-16T00:00:00"/>
    <d v="2021-05-16T00:00:00"/>
    <x v="2"/>
    <x v="1"/>
    <d v="2021-06-16T00:00:00"/>
    <n v="1051166"/>
    <x v="7"/>
    <s v="C2"/>
    <x v="0"/>
    <s v="Source Verified"/>
    <n v="139000"/>
    <n v="6.1400000000000003E-2"/>
    <n v="276.06"/>
    <n v="0.13489999999999999"/>
    <n v="12000"/>
    <n v="19"/>
    <n v="15727"/>
  </r>
  <r>
    <n v="857224"/>
    <x v="30"/>
    <x v="0"/>
    <x v="8"/>
    <s v="University Loft Company"/>
    <x v="4"/>
    <x v="1"/>
    <x v="11"/>
    <d v="2021-05-16T00:00:00"/>
    <d v="2021-05-16T00:00:00"/>
    <x v="2"/>
    <x v="1"/>
    <d v="2021-06-16T00:00:00"/>
    <n v="1069661"/>
    <x v="7"/>
    <s v="D4"/>
    <x v="0"/>
    <s v="Verified"/>
    <n v="130000"/>
    <n v="5.0500000000000003E-2"/>
    <n v="619.84"/>
    <n v="0.16889999999999999"/>
    <n v="25000"/>
    <n v="22"/>
    <n v="34659"/>
  </r>
  <r>
    <n v="891393"/>
    <x v="20"/>
    <x v="0"/>
    <x v="3"/>
    <s v="Federal Government NLRB Agency"/>
    <x v="4"/>
    <x v="1"/>
    <x v="10"/>
    <d v="2021-05-16T00:00:00"/>
    <d v="2021-05-16T00:00:00"/>
    <x v="2"/>
    <x v="1"/>
    <d v="2021-06-16T00:00:00"/>
    <n v="1108264"/>
    <x v="7"/>
    <s v="D4"/>
    <x v="0"/>
    <s v="Verified"/>
    <n v="112000"/>
    <n v="0.14549999999999999"/>
    <n v="377.49"/>
    <n v="0.17580000000000001"/>
    <n v="15000"/>
    <n v="9"/>
    <n v="20722"/>
  </r>
  <r>
    <n v="787327"/>
    <x v="23"/>
    <x v="0"/>
    <x v="3"/>
    <s v="Sears Holdings"/>
    <x v="4"/>
    <x v="1"/>
    <x v="6"/>
    <d v="2021-05-16T00:00:00"/>
    <d v="2021-05-16T00:00:00"/>
    <x v="2"/>
    <x v="1"/>
    <d v="2021-06-16T00:00:00"/>
    <n v="990853"/>
    <x v="7"/>
    <s v="D4"/>
    <x v="0"/>
    <s v="Verified"/>
    <n v="51000"/>
    <n v="0.13669999999999999"/>
    <n v="396.7"/>
    <n v="0.16889999999999999"/>
    <n v="16000"/>
    <n v="12"/>
    <n v="22918"/>
  </r>
  <r>
    <n v="812394"/>
    <x v="18"/>
    <x v="0"/>
    <x v="2"/>
    <s v="Eisai Inc."/>
    <x v="5"/>
    <x v="1"/>
    <x v="44"/>
    <d v="2021-05-16T00:00:00"/>
    <d v="2021-04-16T00:00:00"/>
    <x v="2"/>
    <x v="1"/>
    <d v="2021-05-16T00:00:00"/>
    <n v="1019552"/>
    <x v="7"/>
    <s v="F4"/>
    <x v="0"/>
    <s v="Verified"/>
    <n v="214200"/>
    <n v="9.6600000000000005E-2"/>
    <n v="697.77"/>
    <n v="0.21360000000000001"/>
    <n v="35000"/>
    <n v="19"/>
    <n v="39754"/>
  </r>
  <r>
    <n v="854851"/>
    <x v="8"/>
    <x v="0"/>
    <x v="4"/>
    <s v="The Bank of New York Mellon"/>
    <x v="2"/>
    <x v="0"/>
    <x v="11"/>
    <d v="2021-05-16T00:00:00"/>
    <d v="2021-05-16T00:00:00"/>
    <x v="2"/>
    <x v="1"/>
    <d v="2021-06-16T00:00:00"/>
    <n v="1067125"/>
    <x v="7"/>
    <s v="B3"/>
    <x v="0"/>
    <s v="Verified"/>
    <n v="192000"/>
    <n v="2.2000000000000001E-3"/>
    <n v="173.9"/>
    <n v="0.1099"/>
    <n v="8000"/>
    <n v="5"/>
    <n v="9713"/>
  </r>
  <r>
    <n v="1002556"/>
    <x v="0"/>
    <x v="0"/>
    <x v="3"/>
    <s v="U.S. Drug Enforcement Administration"/>
    <x v="1"/>
    <x v="0"/>
    <x v="22"/>
    <d v="2021-05-16T00:00:00"/>
    <d v="2021-05-16T00:00:00"/>
    <x v="2"/>
    <x v="1"/>
    <d v="2021-06-16T00:00:00"/>
    <n v="1228828"/>
    <x v="7"/>
    <s v="E2"/>
    <x v="0"/>
    <s v="Verified"/>
    <n v="140000"/>
    <n v="8.3199999999999996E-2"/>
    <n v="311.49"/>
    <n v="0.1903"/>
    <n v="12000"/>
    <n v="42"/>
    <n v="16756"/>
  </r>
  <r>
    <n v="891092"/>
    <x v="5"/>
    <x v="0"/>
    <x v="5"/>
    <s v="Collier County Public Schools"/>
    <x v="0"/>
    <x v="0"/>
    <x v="10"/>
    <d v="2021-04-16T00:00:00"/>
    <d v="2021-05-16T00:00:00"/>
    <x v="2"/>
    <x v="1"/>
    <d v="2021-06-16T00:00:00"/>
    <n v="1107881"/>
    <x v="7"/>
    <s v="C2"/>
    <x v="0"/>
    <s v="Verified"/>
    <n v="39036.959999999999"/>
    <n v="0.22620000000000001"/>
    <n v="330.65"/>
    <n v="0.14269999999999999"/>
    <n v="14125"/>
    <n v="37"/>
    <n v="18168"/>
  </r>
  <r>
    <n v="863251"/>
    <x v="1"/>
    <x v="0"/>
    <x v="10"/>
    <s v="Infor"/>
    <x v="4"/>
    <x v="1"/>
    <x v="10"/>
    <d v="2021-05-16T00:00:00"/>
    <d v="2021-05-16T00:00:00"/>
    <x v="2"/>
    <x v="1"/>
    <d v="2021-06-16T00:00:00"/>
    <n v="1076373"/>
    <x v="7"/>
    <s v="D3"/>
    <x v="0"/>
    <s v="Verified"/>
    <n v="150000"/>
    <n v="0.16819999999999999"/>
    <n v="428.91"/>
    <n v="0.16489999999999999"/>
    <n v="18000"/>
    <n v="28"/>
    <n v="23974"/>
  </r>
  <r>
    <n v="1069361"/>
    <x v="1"/>
    <x v="0"/>
    <x v="8"/>
    <s v="Department of Justice"/>
    <x v="2"/>
    <x v="0"/>
    <x v="12"/>
    <d v="2021-01-16T00:00:00"/>
    <d v="2021-06-16T00:00:00"/>
    <x v="1"/>
    <x v="1"/>
    <d v="2021-07-16T00:00:00"/>
    <n v="1304255"/>
    <x v="8"/>
    <s v="B1"/>
    <x v="1"/>
    <s v="Source Verified"/>
    <n v="55596"/>
    <n v="5.5E-2"/>
    <n v="348.03"/>
    <n v="9.9099999999999994E-2"/>
    <n v="10800"/>
    <n v="18"/>
    <n v="12159"/>
  </r>
  <r>
    <n v="1066836"/>
    <x v="2"/>
    <x v="0"/>
    <x v="8"/>
    <s v="The University of Texas"/>
    <x v="0"/>
    <x v="0"/>
    <x v="12"/>
    <d v="2021-05-16T00:00:00"/>
    <d v="2021-01-15T00:00:00"/>
    <x v="1"/>
    <x v="1"/>
    <d v="2021-02-15T00:00:00"/>
    <n v="1301028"/>
    <x v="8"/>
    <s v="C4"/>
    <x v="1"/>
    <s v="Verified"/>
    <n v="41000"/>
    <n v="0.1774"/>
    <n v="69.599999999999994"/>
    <n v="0.1527"/>
    <n v="2000"/>
    <n v="11"/>
    <n v="2520"/>
  </r>
  <r>
    <n v="1066798"/>
    <x v="1"/>
    <x v="0"/>
    <x v="0"/>
    <s v="San Diego Unified School District"/>
    <x v="2"/>
    <x v="1"/>
    <x v="12"/>
    <d v="2021-05-16T00:00:00"/>
    <d v="2021-11-13T00:00:00"/>
    <x v="0"/>
    <x v="0"/>
    <d v="2021-12-13T00:00:00"/>
    <n v="1300982"/>
    <x v="8"/>
    <s v="B5"/>
    <x v="1"/>
    <s v="Source Verified"/>
    <n v="52500"/>
    <n v="0.2354"/>
    <n v="318.68"/>
    <n v="0.12690000000000001"/>
    <n v="9500"/>
    <n v="42"/>
    <n v="7002"/>
  </r>
  <r>
    <n v="1063003"/>
    <x v="8"/>
    <x v="0"/>
    <x v="4"/>
    <s v="Lawrence Hospital"/>
    <x v="0"/>
    <x v="0"/>
    <x v="12"/>
    <d v="2021-12-14T00:00:00"/>
    <d v="2021-12-14T00:00:00"/>
    <x v="1"/>
    <x v="1"/>
    <d v="2022-01-14T00:00:00"/>
    <n v="1295092"/>
    <x v="8"/>
    <s v="C5"/>
    <x v="1"/>
    <s v="Source Verified"/>
    <n v="40000"/>
    <n v="0.1278"/>
    <n v="126.5"/>
    <n v="0.15959999999999999"/>
    <n v="3600"/>
    <n v="6"/>
    <n v="4554"/>
  </r>
  <r>
    <n v="1061785"/>
    <x v="25"/>
    <x v="0"/>
    <x v="2"/>
    <s v="US Navy"/>
    <x v="0"/>
    <x v="0"/>
    <x v="12"/>
    <d v="2021-01-15T00:00:00"/>
    <d v="2021-01-15T00:00:00"/>
    <x v="1"/>
    <x v="1"/>
    <d v="2021-02-15T00:00:00"/>
    <n v="1293407"/>
    <x v="8"/>
    <s v="C2"/>
    <x v="1"/>
    <s v="Source Verified"/>
    <n v="44160"/>
    <n v="0.18290000000000001"/>
    <n v="343.09"/>
    <n v="0.14269999999999999"/>
    <n v="10000"/>
    <n v="18"/>
    <n v="12351"/>
  </r>
  <r>
    <n v="111917"/>
    <x v="10"/>
    <x v="0"/>
    <x v="6"/>
    <s v="Stratagem, Inc."/>
    <x v="2"/>
    <x v="0"/>
    <x v="39"/>
    <d v="2021-07-10T00:00:00"/>
    <d v="2021-08-10T00:00:00"/>
    <x v="1"/>
    <x v="1"/>
    <d v="2021-09-10T00:00:00"/>
    <n v="111912"/>
    <x v="8"/>
    <s v="B4"/>
    <x v="1"/>
    <s v="Not Verified"/>
    <n v="60000"/>
    <n v="7.7200000000000005E-2"/>
    <n v="205.45"/>
    <n v="9.64E-2"/>
    <n v="6400"/>
    <n v="8"/>
    <n v="7396"/>
  </r>
  <r>
    <n v="112323"/>
    <x v="16"/>
    <x v="0"/>
    <x v="0"/>
    <s v="The Dartmouth Company"/>
    <x v="0"/>
    <x v="0"/>
    <x v="18"/>
    <d v="2021-08-10T00:00:00"/>
    <d v="2021-09-10T00:00:00"/>
    <x v="1"/>
    <x v="1"/>
    <d v="2021-10-10T00:00:00"/>
    <n v="107671"/>
    <x v="8"/>
    <s v="C1"/>
    <x v="1"/>
    <s v="Not Verified"/>
    <n v="20000"/>
    <n v="1.4999999999999999E-2"/>
    <n v="113.39"/>
    <n v="0.1028"/>
    <n v="3500"/>
    <n v="18"/>
    <n v="4097"/>
  </r>
  <r>
    <n v="184562"/>
    <x v="5"/>
    <x v="0"/>
    <x v="6"/>
    <s v="Panera LLC"/>
    <x v="2"/>
    <x v="1"/>
    <x v="63"/>
    <d v="2021-01-09T00:00:00"/>
    <d v="2021-07-08T00:00:00"/>
    <x v="0"/>
    <x v="0"/>
    <d v="2021-08-08T00:00:00"/>
    <n v="183619"/>
    <x v="8"/>
    <s v="B3"/>
    <x v="1"/>
    <s v="Not Verified"/>
    <n v="36500"/>
    <n v="0.1946"/>
    <n v="319.54000000000002"/>
    <n v="9.3299999999999994E-2"/>
    <n v="10000"/>
    <n v="22"/>
    <n v="2609"/>
  </r>
  <r>
    <n v="190811"/>
    <x v="32"/>
    <x v="0"/>
    <x v="3"/>
    <s v="Pamlico Home Builders and Supplies"/>
    <x v="3"/>
    <x v="0"/>
    <x v="63"/>
    <d v="2021-05-16T00:00:00"/>
    <d v="2021-06-09T00:00:00"/>
    <x v="0"/>
    <x v="0"/>
    <d v="2021-07-09T00:00:00"/>
    <n v="178126"/>
    <x v="8"/>
    <s v="A3"/>
    <x v="1"/>
    <s v="Not Verified"/>
    <n v="24000"/>
    <n v="2.4E-2"/>
    <n v="62.45"/>
    <n v="7.7499999999999999E-2"/>
    <n v="2000"/>
    <n v="8"/>
    <n v="1111"/>
  </r>
  <r>
    <n v="140561"/>
    <x v="1"/>
    <x v="0"/>
    <x v="8"/>
    <s v="Sanctuary"/>
    <x v="0"/>
    <x v="0"/>
    <x v="62"/>
    <d v="2021-01-09T00:00:00"/>
    <d v="2021-05-08T00:00:00"/>
    <x v="0"/>
    <x v="0"/>
    <d v="2021-06-08T00:00:00"/>
    <n v="140555"/>
    <x v="8"/>
    <s v="C2"/>
    <x v="1"/>
    <s v="Not Verified"/>
    <n v="60000"/>
    <n v="8.14E-2"/>
    <n v="72.42"/>
    <n v="0.10589999999999999"/>
    <n v="2225"/>
    <n v="9"/>
    <n v="520"/>
  </r>
  <r>
    <n v="837813"/>
    <x v="26"/>
    <x v="0"/>
    <x v="6"/>
    <s v="Bowling Green R-1"/>
    <x v="3"/>
    <x v="1"/>
    <x v="11"/>
    <d v="2021-03-14T00:00:00"/>
    <d v="2021-10-13T00:00:00"/>
    <x v="0"/>
    <x v="0"/>
    <d v="2021-11-13T00:00:00"/>
    <n v="1047868"/>
    <x v="8"/>
    <s v="A4"/>
    <x v="1"/>
    <s v="Not Verified"/>
    <n v="52500"/>
    <n v="5.1900000000000002E-2"/>
    <n v="155.51"/>
    <n v="7.4899999999999994E-2"/>
    <n v="5000"/>
    <n v="43"/>
    <n v="4251"/>
  </r>
  <r>
    <n v="428179"/>
    <x v="1"/>
    <x v="0"/>
    <x v="0"/>
    <s v="University of Utah"/>
    <x v="4"/>
    <x v="3"/>
    <x v="30"/>
    <d v="2021-10-12T00:00:00"/>
    <d v="2021-05-12T00:00:00"/>
    <x v="0"/>
    <x v="0"/>
    <d v="2021-06-12T00:00:00"/>
    <n v="496358"/>
    <x v="8"/>
    <s v="D2"/>
    <x v="1"/>
    <s v="Not Verified"/>
    <n v="27568"/>
    <n v="0.1467"/>
    <n v="120.34"/>
    <n v="0.14419999999999999"/>
    <n v="3500"/>
    <n v="10"/>
    <n v="3991"/>
  </r>
  <r>
    <n v="868784"/>
    <x v="9"/>
    <x v="0"/>
    <x v="6"/>
    <s v="Thompson Suburban Dental Lab"/>
    <x v="2"/>
    <x v="2"/>
    <x v="10"/>
    <d v="2021-11-14T00:00:00"/>
    <d v="2021-04-14T00:00:00"/>
    <x v="0"/>
    <x v="0"/>
    <d v="2021-05-14T00:00:00"/>
    <n v="1082576"/>
    <x v="8"/>
    <s v="B4"/>
    <x v="1"/>
    <s v="Not Verified"/>
    <n v="35000"/>
    <n v="0.2235"/>
    <n v="197.83"/>
    <n v="0.1149"/>
    <n v="6000"/>
    <n v="22"/>
    <n v="6768"/>
  </r>
  <r>
    <n v="806221"/>
    <x v="1"/>
    <x v="0"/>
    <x v="2"/>
    <s v="Granowitz White &amp; Weber Attorneys at Law"/>
    <x v="2"/>
    <x v="2"/>
    <x v="44"/>
    <d v="2021-03-14T00:00:00"/>
    <d v="2021-10-13T00:00:00"/>
    <x v="0"/>
    <x v="0"/>
    <d v="2021-11-13T00:00:00"/>
    <n v="1012387"/>
    <x v="8"/>
    <s v="B5"/>
    <x v="1"/>
    <s v="Not Verified"/>
    <n v="40800"/>
    <n v="0.16059999999999999"/>
    <n v="95.48"/>
    <n v="0.11990000000000001"/>
    <n v="2875"/>
    <n v="6"/>
    <n v="2693"/>
  </r>
  <r>
    <n v="433832"/>
    <x v="5"/>
    <x v="0"/>
    <x v="6"/>
    <s v="Atlantic Hotel and Resort"/>
    <x v="4"/>
    <x v="2"/>
    <x v="20"/>
    <d v="2021-12-10T00:00:00"/>
    <d v="2021-07-10T00:00:00"/>
    <x v="0"/>
    <x v="0"/>
    <d v="2021-08-10T00:00:00"/>
    <n v="517107"/>
    <x v="8"/>
    <s v="D5"/>
    <x v="1"/>
    <s v="Not Verified"/>
    <n v="22000"/>
    <n v="6.7100000000000007E-2"/>
    <n v="105.48"/>
    <n v="0.16"/>
    <n v="3000"/>
    <n v="6"/>
    <n v="1260"/>
  </r>
  <r>
    <n v="832304"/>
    <x v="1"/>
    <x v="0"/>
    <x v="3"/>
    <s v="City of San Clemente"/>
    <x v="3"/>
    <x v="0"/>
    <x v="44"/>
    <d v="2021-11-13T00:00:00"/>
    <d v="2021-09-13T00:00:00"/>
    <x v="0"/>
    <x v="0"/>
    <d v="2021-10-13T00:00:00"/>
    <n v="1041666"/>
    <x v="8"/>
    <s v="A1"/>
    <x v="1"/>
    <s v="Not Verified"/>
    <n v="56000"/>
    <n v="0.17119999999999999"/>
    <n v="60.32"/>
    <n v="5.4199999999999998E-2"/>
    <n v="2000"/>
    <n v="23"/>
    <n v="1356"/>
  </r>
  <r>
    <n v="825332"/>
    <x v="18"/>
    <x v="0"/>
    <x v="7"/>
    <s v="Select Comfort"/>
    <x v="3"/>
    <x v="0"/>
    <x v="44"/>
    <d v="2021-10-12T00:00:00"/>
    <d v="2021-05-12T00:00:00"/>
    <x v="0"/>
    <x v="0"/>
    <d v="2021-06-12T00:00:00"/>
    <n v="1034108"/>
    <x v="8"/>
    <s v="A2"/>
    <x v="1"/>
    <s v="Not Verified"/>
    <n v="45000"/>
    <n v="9.8699999999999996E-2"/>
    <n v="152.09"/>
    <n v="5.9900000000000002E-2"/>
    <n v="5000"/>
    <n v="20"/>
    <n v="1518"/>
  </r>
  <r>
    <n v="870140"/>
    <x v="1"/>
    <x v="0"/>
    <x v="3"/>
    <s v="Bellevue College"/>
    <x v="3"/>
    <x v="0"/>
    <x v="10"/>
    <d v="2021-05-12T00:00:00"/>
    <d v="2021-01-12T00:00:00"/>
    <x v="0"/>
    <x v="0"/>
    <d v="2021-02-12T00:00:00"/>
    <n v="1084132"/>
    <x v="8"/>
    <s v="A4"/>
    <x v="1"/>
    <s v="Not Verified"/>
    <n v="55000"/>
    <n v="0.16950000000000001"/>
    <n v="217.72"/>
    <n v="7.4899999999999994E-2"/>
    <n v="7000"/>
    <n v="28"/>
    <n v="1163"/>
  </r>
  <r>
    <n v="711960"/>
    <x v="8"/>
    <x v="0"/>
    <x v="2"/>
    <s v="Noco Corp."/>
    <x v="3"/>
    <x v="0"/>
    <x v="42"/>
    <d v="2021-02-13T00:00:00"/>
    <d v="2021-08-12T00:00:00"/>
    <x v="0"/>
    <x v="0"/>
    <d v="2021-09-12T00:00:00"/>
    <n v="904973"/>
    <x v="8"/>
    <s v="A5"/>
    <x v="1"/>
    <s v="Not Verified"/>
    <n v="50000"/>
    <n v="0.16200000000000001"/>
    <n v="93.54"/>
    <n v="7.6600000000000001E-2"/>
    <n v="3000"/>
    <n v="26"/>
    <n v="1596"/>
  </r>
  <r>
    <n v="523926"/>
    <x v="0"/>
    <x v="0"/>
    <x v="0"/>
    <s v="Hibbett Sports"/>
    <x v="3"/>
    <x v="0"/>
    <x v="51"/>
    <d v="2021-05-11T00:00:00"/>
    <d v="2021-12-10T00:00:00"/>
    <x v="0"/>
    <x v="0"/>
    <d v="2022-01-10T00:00:00"/>
    <n v="677910"/>
    <x v="8"/>
    <s v="A5"/>
    <x v="1"/>
    <s v="Not Verified"/>
    <n v="35000"/>
    <n v="0.19819999999999999"/>
    <n v="50.05"/>
    <n v="7.8799999999999995E-2"/>
    <n v="1600"/>
    <n v="13"/>
    <n v="361"/>
  </r>
  <r>
    <n v="974043"/>
    <x v="13"/>
    <x v="0"/>
    <x v="2"/>
    <s v="WinCo Foods Inc"/>
    <x v="2"/>
    <x v="0"/>
    <x v="13"/>
    <d v="2021-10-12T00:00:00"/>
    <d v="2021-05-12T00:00:00"/>
    <x v="0"/>
    <x v="0"/>
    <d v="2021-06-12T00:00:00"/>
    <n v="1196096"/>
    <x v="8"/>
    <s v="B1"/>
    <x v="1"/>
    <s v="Not Verified"/>
    <n v="29361"/>
    <n v="0.1762"/>
    <n v="207.86"/>
    <n v="9.9099999999999994E-2"/>
    <n v="6450"/>
    <n v="14"/>
    <n v="1638"/>
  </r>
  <r>
    <n v="811348"/>
    <x v="18"/>
    <x v="0"/>
    <x v="0"/>
    <m/>
    <x v="2"/>
    <x v="0"/>
    <x v="44"/>
    <d v="2021-05-14T00:00:00"/>
    <d v="2021-12-13T00:00:00"/>
    <x v="0"/>
    <x v="0"/>
    <d v="2022-01-13T00:00:00"/>
    <n v="1018364"/>
    <x v="8"/>
    <s v="B3"/>
    <x v="1"/>
    <s v="Not Verified"/>
    <n v="24000"/>
    <n v="0.23250000000000001"/>
    <n v="163.66999999999999"/>
    <n v="0.1099"/>
    <n v="5000"/>
    <n v="12"/>
    <n v="4917"/>
  </r>
  <r>
    <n v="587182"/>
    <x v="18"/>
    <x v="0"/>
    <x v="8"/>
    <s v="Penn Presbyterian Hospital"/>
    <x v="2"/>
    <x v="0"/>
    <x v="54"/>
    <d v="2021-12-11T00:00:00"/>
    <d v="2021-07-11T00:00:00"/>
    <x v="0"/>
    <x v="0"/>
    <d v="2021-08-11T00:00:00"/>
    <n v="754306"/>
    <x v="8"/>
    <s v="B4"/>
    <x v="1"/>
    <s v="Not Verified"/>
    <n v="30000"/>
    <n v="0.1368"/>
    <n v="197.83"/>
    <n v="0.1149"/>
    <n v="6000"/>
    <n v="26"/>
    <n v="2095"/>
  </r>
  <r>
    <n v="626818"/>
    <x v="1"/>
    <x v="0"/>
    <x v="6"/>
    <m/>
    <x v="2"/>
    <x v="0"/>
    <x v="41"/>
    <d v="2021-12-11T00:00:00"/>
    <d v="2021-08-11T00:00:00"/>
    <x v="0"/>
    <x v="0"/>
    <d v="2021-09-11T00:00:00"/>
    <n v="803215"/>
    <x v="8"/>
    <s v="B1"/>
    <x v="1"/>
    <s v="Not Verified"/>
    <n v="30000"/>
    <n v="0.1716"/>
    <n v="65.08"/>
    <n v="8.8800000000000004E-2"/>
    <n v="2050"/>
    <n v="13"/>
    <n v="547"/>
  </r>
  <r>
    <n v="504214"/>
    <x v="4"/>
    <x v="0"/>
    <x v="6"/>
    <s v="Lakeshore"/>
    <x v="2"/>
    <x v="0"/>
    <x v="48"/>
    <d v="2021-10-10T00:00:00"/>
    <d v="2021-06-10T00:00:00"/>
    <x v="0"/>
    <x v="0"/>
    <d v="2021-07-10T00:00:00"/>
    <n v="649127"/>
    <x v="8"/>
    <s v="B1"/>
    <x v="1"/>
    <s v="Not Verified"/>
    <n v="18000"/>
    <n v="3.0700000000000002E-2"/>
    <n v="51.54"/>
    <n v="9.8799999999999999E-2"/>
    <n v="1600"/>
    <n v="6"/>
    <n v="122"/>
  </r>
  <r>
    <n v="456955"/>
    <x v="8"/>
    <x v="0"/>
    <x v="0"/>
    <s v="IBEW local 236"/>
    <x v="2"/>
    <x v="0"/>
    <x v="32"/>
    <d v="2021-04-16T00:00:00"/>
    <d v="2021-01-10T00:00:00"/>
    <x v="0"/>
    <x v="0"/>
    <d v="2021-02-10T00:00:00"/>
    <n v="567780"/>
    <x v="8"/>
    <s v="B3"/>
    <x v="1"/>
    <s v="Not Verified"/>
    <n v="17400"/>
    <n v="0.2034"/>
    <n v="99.41"/>
    <n v="0.1183"/>
    <n v="3000"/>
    <n v="3"/>
    <n v="3130"/>
  </r>
  <r>
    <n v="776221"/>
    <x v="5"/>
    <x v="0"/>
    <x v="8"/>
    <s v="Nordstrom"/>
    <x v="2"/>
    <x v="0"/>
    <x v="6"/>
    <d v="2021-05-16T00:00:00"/>
    <d v="2021-06-12T00:00:00"/>
    <x v="0"/>
    <x v="0"/>
    <d v="2021-07-12T00:00:00"/>
    <n v="978546"/>
    <x v="8"/>
    <s v="B4"/>
    <x v="1"/>
    <s v="Not Verified"/>
    <n v="24000"/>
    <n v="0.20899999999999999"/>
    <n v="92.32"/>
    <n v="0.1149"/>
    <n v="2800"/>
    <n v="34"/>
    <n v="1104"/>
  </r>
  <r>
    <n v="495236"/>
    <x v="5"/>
    <x v="0"/>
    <x v="10"/>
    <s v="Iron Mountain Information Management"/>
    <x v="2"/>
    <x v="0"/>
    <x v="26"/>
    <d v="2021-05-16T00:00:00"/>
    <d v="2021-12-10T00:00:00"/>
    <x v="0"/>
    <x v="0"/>
    <d v="2022-01-10T00:00:00"/>
    <n v="634235"/>
    <x v="8"/>
    <s v="B4"/>
    <x v="1"/>
    <s v="Not Verified"/>
    <n v="220000"/>
    <n v="0.17510000000000001"/>
    <n v="818.38"/>
    <n v="0.1099"/>
    <n v="25000"/>
    <n v="32"/>
    <n v="6547"/>
  </r>
  <r>
    <n v="480554"/>
    <x v="19"/>
    <x v="0"/>
    <x v="1"/>
    <s v="northcoast college painters"/>
    <x v="0"/>
    <x v="0"/>
    <x v="24"/>
    <d v="2021-02-12T00:00:00"/>
    <d v="2021-09-11T00:00:00"/>
    <x v="0"/>
    <x v="0"/>
    <d v="2021-10-11T00:00:00"/>
    <n v="610939"/>
    <x v="8"/>
    <s v="C1"/>
    <x v="1"/>
    <s v="Not Verified"/>
    <n v="35000"/>
    <n v="5.11E-2"/>
    <n v="268.52999999999997"/>
    <n v="0.1273"/>
    <n v="8000"/>
    <n v="5"/>
    <n v="5089"/>
  </r>
  <r>
    <n v="1037873"/>
    <x v="15"/>
    <x v="0"/>
    <x v="2"/>
    <s v="CDM Media"/>
    <x v="0"/>
    <x v="0"/>
    <x v="12"/>
    <d v="2021-10-13T00:00:00"/>
    <d v="2021-05-13T00:00:00"/>
    <x v="0"/>
    <x v="0"/>
    <d v="2021-06-13T00:00:00"/>
    <n v="1267769"/>
    <x v="8"/>
    <s v="C2"/>
    <x v="1"/>
    <s v="Not Verified"/>
    <n v="60000"/>
    <n v="7.8E-2"/>
    <n v="44.61"/>
    <n v="0.14269999999999999"/>
    <n v="1300"/>
    <n v="8"/>
    <n v="796"/>
  </r>
  <r>
    <n v="890155"/>
    <x v="1"/>
    <x v="0"/>
    <x v="5"/>
    <s v="Wunderlich-Malec"/>
    <x v="0"/>
    <x v="0"/>
    <x v="10"/>
    <d v="2021-05-16T00:00:00"/>
    <d v="2021-07-13T00:00:00"/>
    <x v="0"/>
    <x v="0"/>
    <d v="2021-08-13T00:00:00"/>
    <n v="1106733"/>
    <x v="8"/>
    <s v="C1"/>
    <x v="1"/>
    <s v="Not Verified"/>
    <n v="132600"/>
    <n v="7.7499999999999999E-2"/>
    <n v="339.31"/>
    <n v="0.13489999999999999"/>
    <n v="10000"/>
    <n v="11"/>
    <n v="6786"/>
  </r>
  <r>
    <n v="514680"/>
    <x v="19"/>
    <x v="0"/>
    <x v="3"/>
    <s v="Columbus Division of Fire"/>
    <x v="4"/>
    <x v="0"/>
    <x v="27"/>
    <d v="2021-04-11T00:00:00"/>
    <d v="2021-03-11T00:00:00"/>
    <x v="0"/>
    <x v="0"/>
    <d v="2021-04-11T00:00:00"/>
    <n v="665304"/>
    <x v="8"/>
    <s v="D3"/>
    <x v="1"/>
    <s v="Not Verified"/>
    <n v="840000"/>
    <n v="2.3400000000000001E-2"/>
    <n v="417.93"/>
    <n v="0.15329999999999999"/>
    <n v="12000"/>
    <n v="38"/>
    <n v="4177"/>
  </r>
  <r>
    <n v="849154"/>
    <x v="9"/>
    <x v="0"/>
    <x v="10"/>
    <s v="A. Morton Thomas and Associates"/>
    <x v="4"/>
    <x v="0"/>
    <x v="11"/>
    <d v="2021-04-14T00:00:00"/>
    <d v="2021-12-13T00:00:00"/>
    <x v="0"/>
    <x v="0"/>
    <d v="2022-01-13T00:00:00"/>
    <n v="1060851"/>
    <x v="8"/>
    <s v="D5"/>
    <x v="1"/>
    <s v="Not Verified"/>
    <n v="53000"/>
    <n v="1.5800000000000002E-2"/>
    <n v="215.39"/>
    <n v="0.1749"/>
    <n v="6000"/>
    <n v="9"/>
    <n v="6078"/>
  </r>
  <r>
    <n v="996150"/>
    <x v="15"/>
    <x v="0"/>
    <x v="2"/>
    <s v="McKesson Corp"/>
    <x v="2"/>
    <x v="0"/>
    <x v="13"/>
    <d v="2021-09-14T00:00:00"/>
    <d v="2021-07-14T00:00:00"/>
    <x v="0"/>
    <x v="0"/>
    <d v="2021-08-14T00:00:00"/>
    <n v="1220973"/>
    <x v="8"/>
    <s v="B1"/>
    <x v="1"/>
    <s v="Not Verified"/>
    <n v="35000"/>
    <n v="0.16489999999999999"/>
    <n v="119.24"/>
    <n v="9.9099999999999994E-2"/>
    <n v="3700"/>
    <n v="16"/>
    <n v="3925"/>
  </r>
  <r>
    <n v="619857"/>
    <x v="1"/>
    <x v="0"/>
    <x v="4"/>
    <s v="St Johns med center"/>
    <x v="0"/>
    <x v="0"/>
    <x v="49"/>
    <d v="2021-03-13T00:00:00"/>
    <d v="2021-10-12T00:00:00"/>
    <x v="0"/>
    <x v="0"/>
    <d v="2021-11-12T00:00:00"/>
    <n v="794465"/>
    <x v="8"/>
    <s v="C4"/>
    <x v="1"/>
    <s v="Not Verified"/>
    <n v="42120"/>
    <n v="0.15040000000000001"/>
    <n v="94.82"/>
    <n v="0.13350000000000001"/>
    <n v="2800"/>
    <n v="16"/>
    <n v="2147"/>
  </r>
  <r>
    <n v="189379"/>
    <x v="5"/>
    <x v="0"/>
    <x v="6"/>
    <s v="CSA International"/>
    <x v="3"/>
    <x v="0"/>
    <x v="63"/>
    <d v="2021-07-08T00:00:00"/>
    <d v="2021-08-08T00:00:00"/>
    <x v="1"/>
    <x v="1"/>
    <d v="2021-09-08T00:00:00"/>
    <n v="179800"/>
    <x v="8"/>
    <s v="A2"/>
    <x v="1"/>
    <s v="Not Verified"/>
    <n v="29376"/>
    <n v="3.9600000000000003E-2"/>
    <n v="87.01"/>
    <n v="7.4300000000000005E-2"/>
    <n v="2800"/>
    <n v="15"/>
    <n v="2912"/>
  </r>
  <r>
    <n v="210778"/>
    <x v="1"/>
    <x v="0"/>
    <x v="2"/>
    <s v="Rowland USD"/>
    <x v="2"/>
    <x v="0"/>
    <x v="19"/>
    <d v="2021-07-14T00:00:00"/>
    <d v="2021-06-09T00:00:00"/>
    <x v="1"/>
    <x v="1"/>
    <d v="2021-07-09T00:00:00"/>
    <n v="210769"/>
    <x v="8"/>
    <s v="B4"/>
    <x v="1"/>
    <s v="Not Verified"/>
    <n v="48000"/>
    <n v="0"/>
    <n v="97"/>
    <n v="0.1014"/>
    <n v="3000"/>
    <n v="6"/>
    <n v="3329"/>
  </r>
  <r>
    <n v="248583"/>
    <x v="8"/>
    <x v="0"/>
    <x v="6"/>
    <s v="Gorillas and Gazelles LLC"/>
    <x v="2"/>
    <x v="0"/>
    <x v="35"/>
    <d v="2021-10-15T00:00:00"/>
    <d v="2021-12-10T00:00:00"/>
    <x v="1"/>
    <x v="1"/>
    <d v="2022-01-10T00:00:00"/>
    <n v="248534"/>
    <x v="8"/>
    <s v="B4"/>
    <x v="1"/>
    <s v="Not Verified"/>
    <n v="80000"/>
    <n v="8.6E-3"/>
    <n v="584.12"/>
    <n v="0.10390000000000001"/>
    <n v="18000"/>
    <n v="7"/>
    <n v="21100"/>
  </r>
  <r>
    <n v="456301"/>
    <x v="13"/>
    <x v="0"/>
    <x v="6"/>
    <s v="T-Mobile"/>
    <x v="3"/>
    <x v="1"/>
    <x v="32"/>
    <d v="2021-10-15T00:00:00"/>
    <d v="2021-02-11T00:00:00"/>
    <x v="1"/>
    <x v="1"/>
    <d v="2021-03-11T00:00:00"/>
    <n v="566518"/>
    <x v="8"/>
    <s v="A2"/>
    <x v="1"/>
    <s v="Not Verified"/>
    <n v="80000"/>
    <n v="3.9199999999999999E-2"/>
    <n v="62.12"/>
    <n v="7.3999999999999996E-2"/>
    <n v="2000"/>
    <n v="49"/>
    <n v="2152"/>
  </r>
  <r>
    <n v="788120"/>
    <x v="5"/>
    <x v="0"/>
    <x v="3"/>
    <s v="Baycare Health System"/>
    <x v="3"/>
    <x v="1"/>
    <x v="6"/>
    <d v="2021-05-12T00:00:00"/>
    <d v="2021-05-12T00:00:00"/>
    <x v="1"/>
    <x v="1"/>
    <d v="2021-06-12T00:00:00"/>
    <n v="991755"/>
    <x v="8"/>
    <s v="A2"/>
    <x v="1"/>
    <s v="Not Verified"/>
    <n v="86000"/>
    <n v="2.6100000000000002E-2"/>
    <n v="333.84"/>
    <n v="5.9900000000000002E-2"/>
    <n v="15600"/>
    <n v="26"/>
    <n v="11288"/>
  </r>
  <r>
    <n v="443252"/>
    <x v="1"/>
    <x v="0"/>
    <x v="8"/>
    <s v="Jennifer Eyrich"/>
    <x v="3"/>
    <x v="1"/>
    <x v="32"/>
    <d v="2021-05-16T00:00:00"/>
    <d v="2021-05-12T00:00:00"/>
    <x v="1"/>
    <x v="1"/>
    <d v="2021-06-12T00:00:00"/>
    <n v="539191"/>
    <x v="8"/>
    <s v="A2"/>
    <x v="1"/>
    <s v="Not Verified"/>
    <n v="40000"/>
    <n v="0.15029999999999999"/>
    <n v="105.61"/>
    <n v="7.3999999999999996E-2"/>
    <n v="3400"/>
    <n v="33"/>
    <n v="3788"/>
  </r>
  <r>
    <n v="544583"/>
    <x v="5"/>
    <x v="0"/>
    <x v="8"/>
    <s v="dermatology assosciates"/>
    <x v="3"/>
    <x v="1"/>
    <x v="43"/>
    <d v="2021-05-16T00:00:00"/>
    <d v="2021-07-13T00:00:00"/>
    <x v="1"/>
    <x v="1"/>
    <d v="2021-08-13T00:00:00"/>
    <n v="702488"/>
    <x v="8"/>
    <s v="A4"/>
    <x v="1"/>
    <s v="Not Verified"/>
    <n v="95000"/>
    <n v="0.2084"/>
    <n v="155.56"/>
    <n v="7.51E-2"/>
    <n v="5000"/>
    <n v="44"/>
    <n v="5600"/>
  </r>
  <r>
    <n v="542461"/>
    <x v="19"/>
    <x v="0"/>
    <x v="4"/>
    <s v="Cardinal Law Group now start USPTO 8/16"/>
    <x v="3"/>
    <x v="1"/>
    <x v="43"/>
    <d v="2021-07-13T00:00:00"/>
    <d v="2021-07-13T00:00:00"/>
    <x v="1"/>
    <x v="1"/>
    <d v="2021-08-13T00:00:00"/>
    <n v="700028"/>
    <x v="8"/>
    <s v="A3"/>
    <x v="1"/>
    <s v="Not Verified"/>
    <n v="70000"/>
    <n v="0.10249999999999999"/>
    <n v="303.23"/>
    <n v="7.1400000000000005E-2"/>
    <n v="9800"/>
    <n v="26"/>
    <n v="10917"/>
  </r>
  <r>
    <n v="971441"/>
    <x v="5"/>
    <x v="0"/>
    <x v="2"/>
    <s v="Triad Isotopes"/>
    <x v="3"/>
    <x v="1"/>
    <x v="13"/>
    <d v="2021-05-16T00:00:00"/>
    <d v="2021-03-13T00:00:00"/>
    <x v="1"/>
    <x v="1"/>
    <d v="2021-04-13T00:00:00"/>
    <n v="1193177"/>
    <x v="8"/>
    <s v="A1"/>
    <x v="1"/>
    <s v="Not Verified"/>
    <n v="120155"/>
    <n v="8.2799999999999999E-2"/>
    <n v="365.23"/>
    <n v="6.0299999999999999E-2"/>
    <n v="12000"/>
    <n v="44"/>
    <n v="12812"/>
  </r>
  <r>
    <n v="1042095"/>
    <x v="0"/>
    <x v="0"/>
    <x v="7"/>
    <s v="First Financial Asset Management"/>
    <x v="3"/>
    <x v="1"/>
    <x v="22"/>
    <d v="2021-05-16T00:00:00"/>
    <d v="2021-12-14T00:00:00"/>
    <x v="1"/>
    <x v="1"/>
    <d v="2022-01-14T00:00:00"/>
    <n v="1272369"/>
    <x v="8"/>
    <s v="A4"/>
    <x v="1"/>
    <s v="Not Verified"/>
    <n v="92000"/>
    <n v="8.0299999999999996E-2"/>
    <n v="187.75"/>
    <n v="7.9000000000000001E-2"/>
    <n v="6000"/>
    <n v="30"/>
    <n v="6759"/>
  </r>
  <r>
    <n v="816167"/>
    <x v="1"/>
    <x v="0"/>
    <x v="1"/>
    <s v="SendLove, Inc."/>
    <x v="3"/>
    <x v="1"/>
    <x v="44"/>
    <d v="2021-03-12T00:00:00"/>
    <d v="2021-04-12T00:00:00"/>
    <x v="1"/>
    <x v="1"/>
    <d v="2021-05-12T00:00:00"/>
    <n v="1023869"/>
    <x v="8"/>
    <s v="A3"/>
    <x v="1"/>
    <s v="Not Verified"/>
    <n v="130000"/>
    <n v="5.5800000000000002E-2"/>
    <n v="129.66999999999999"/>
    <n v="6.9900000000000004E-2"/>
    <n v="4200"/>
    <n v="7"/>
    <n v="4378"/>
  </r>
  <r>
    <n v="441719"/>
    <x v="22"/>
    <x v="0"/>
    <x v="1"/>
    <s v="Granite City Window Cleaning, Inc."/>
    <x v="3"/>
    <x v="1"/>
    <x v="52"/>
    <d v="2021-09-11T00:00:00"/>
    <d v="2021-09-11T00:00:00"/>
    <x v="1"/>
    <x v="1"/>
    <d v="2021-10-11T00:00:00"/>
    <n v="536063"/>
    <x v="8"/>
    <s v="A3"/>
    <x v="1"/>
    <s v="Not Verified"/>
    <n v="31200"/>
    <n v="5.7299999999999997E-2"/>
    <n v="109.27"/>
    <n v="7.7399999999999997E-2"/>
    <n v="3500"/>
    <n v="12"/>
    <n v="3872"/>
  </r>
  <r>
    <n v="500115"/>
    <x v="0"/>
    <x v="0"/>
    <x v="0"/>
    <s v="Shaw Science Partners"/>
    <x v="3"/>
    <x v="1"/>
    <x v="48"/>
    <d v="2021-02-11T00:00:00"/>
    <d v="2021-02-11T00:00:00"/>
    <x v="1"/>
    <x v="1"/>
    <d v="2021-03-11T00:00:00"/>
    <n v="642194"/>
    <x v="8"/>
    <s v="A4"/>
    <x v="1"/>
    <s v="Not Verified"/>
    <n v="135000"/>
    <n v="5.9200000000000003E-2"/>
    <n v="311.10000000000002"/>
    <n v="7.51E-2"/>
    <n v="10000"/>
    <n v="38"/>
    <n v="10554"/>
  </r>
  <r>
    <n v="432766"/>
    <x v="27"/>
    <x v="0"/>
    <x v="6"/>
    <s v="RDF Media"/>
    <x v="3"/>
    <x v="1"/>
    <x v="20"/>
    <d v="2021-05-12T00:00:00"/>
    <d v="2021-04-12T00:00:00"/>
    <x v="1"/>
    <x v="1"/>
    <d v="2021-05-12T00:00:00"/>
    <n v="514825"/>
    <x v="8"/>
    <s v="A4"/>
    <x v="1"/>
    <s v="Not Verified"/>
    <n v="57996"/>
    <n v="8.0699999999999994E-2"/>
    <n v="151.72999999999999"/>
    <n v="8.5900000000000004E-2"/>
    <n v="4800"/>
    <n v="22"/>
    <n v="5452"/>
  </r>
  <r>
    <n v="655893"/>
    <x v="1"/>
    <x v="0"/>
    <x v="3"/>
    <s v="City and County of San Francisco"/>
    <x v="3"/>
    <x v="1"/>
    <x v="21"/>
    <d v="2021-06-15T00:00:00"/>
    <d v="2021-12-11T00:00:00"/>
    <x v="1"/>
    <x v="1"/>
    <d v="2022-01-11T00:00:00"/>
    <n v="838884"/>
    <x v="8"/>
    <s v="A4"/>
    <x v="1"/>
    <s v="Not Verified"/>
    <n v="64000"/>
    <n v="4.7600000000000003E-2"/>
    <n v="155.05000000000001"/>
    <n v="7.2900000000000006E-2"/>
    <n v="5000"/>
    <n v="22"/>
    <n v="5269"/>
  </r>
  <r>
    <n v="758588"/>
    <x v="33"/>
    <x v="0"/>
    <x v="4"/>
    <s v="BenefitFocus.com"/>
    <x v="3"/>
    <x v="1"/>
    <x v="25"/>
    <d v="2021-05-15T00:00:00"/>
    <d v="2021-09-12T00:00:00"/>
    <x v="1"/>
    <x v="1"/>
    <d v="2021-10-12T00:00:00"/>
    <n v="958765"/>
    <x v="8"/>
    <s v="A3"/>
    <x v="1"/>
    <s v="Not Verified"/>
    <n v="115000"/>
    <n v="1.43E-2"/>
    <n v="234.64"/>
    <n v="6.9900000000000004E-2"/>
    <n v="7600"/>
    <n v="35"/>
    <n v="8133"/>
  </r>
  <r>
    <n v="356699"/>
    <x v="0"/>
    <x v="0"/>
    <x v="0"/>
    <m/>
    <x v="3"/>
    <x v="1"/>
    <x v="34"/>
    <d v="2021-12-15T00:00:00"/>
    <d v="2021-07-09T00:00:00"/>
    <x v="1"/>
    <x v="1"/>
    <d v="2021-08-09T00:00:00"/>
    <n v="362127"/>
    <x v="8"/>
    <s v="A2"/>
    <x v="1"/>
    <s v="Not Verified"/>
    <n v="55800"/>
    <n v="3.5900000000000001E-2"/>
    <n v="65.5"/>
    <n v="7.6799999999999993E-2"/>
    <n v="3200"/>
    <n v="30"/>
    <n v="2209"/>
  </r>
  <r>
    <n v="585911"/>
    <x v="19"/>
    <x v="0"/>
    <x v="3"/>
    <s v="Willard City Schools"/>
    <x v="3"/>
    <x v="1"/>
    <x v="54"/>
    <d v="2021-05-12T00:00:00"/>
    <d v="2021-05-12T00:00:00"/>
    <x v="1"/>
    <x v="1"/>
    <d v="2021-06-12T00:00:00"/>
    <n v="752765"/>
    <x v="8"/>
    <s v="A3"/>
    <x v="1"/>
    <s v="Not Verified"/>
    <n v="62000"/>
    <n v="9.2499999999999999E-2"/>
    <n v="111.39"/>
    <n v="7.1400000000000005E-2"/>
    <n v="3600"/>
    <n v="46"/>
    <n v="3912"/>
  </r>
  <r>
    <n v="479779"/>
    <x v="23"/>
    <x v="0"/>
    <x v="1"/>
    <s v="Lockheed Martin"/>
    <x v="3"/>
    <x v="1"/>
    <x v="24"/>
    <d v="2021-12-10T00:00:00"/>
    <d v="2021-12-10T00:00:00"/>
    <x v="1"/>
    <x v="1"/>
    <d v="2022-01-10T00:00:00"/>
    <n v="609699"/>
    <x v="8"/>
    <s v="A4"/>
    <x v="1"/>
    <s v="Not Verified"/>
    <n v="94000"/>
    <n v="5.96E-2"/>
    <n v="311.10000000000002"/>
    <n v="7.51E-2"/>
    <n v="10000"/>
    <n v="15"/>
    <n v="10554"/>
  </r>
  <r>
    <n v="840980"/>
    <x v="18"/>
    <x v="0"/>
    <x v="2"/>
    <s v="Morningstar"/>
    <x v="3"/>
    <x v="1"/>
    <x v="11"/>
    <d v="2021-09-14T00:00:00"/>
    <d v="2021-06-14T00:00:00"/>
    <x v="1"/>
    <x v="1"/>
    <d v="2021-07-14T00:00:00"/>
    <n v="1051480"/>
    <x v="8"/>
    <s v="A4"/>
    <x v="1"/>
    <s v="Not Verified"/>
    <n v="75000"/>
    <n v="5.0700000000000002E-2"/>
    <n v="130.63"/>
    <n v="7.4899999999999994E-2"/>
    <n v="4200"/>
    <n v="10"/>
    <n v="4700"/>
  </r>
  <r>
    <n v="571840"/>
    <x v="25"/>
    <x v="0"/>
    <x v="0"/>
    <s v="Imagine One Technology"/>
    <x v="3"/>
    <x v="1"/>
    <x v="47"/>
    <d v="2021-12-15T00:00:00"/>
    <d v="2021-09-13T00:00:00"/>
    <x v="1"/>
    <x v="1"/>
    <d v="2021-10-13T00:00:00"/>
    <n v="735559"/>
    <x v="8"/>
    <s v="A3"/>
    <x v="1"/>
    <s v="Not Verified"/>
    <n v="95000"/>
    <n v="8.72E-2"/>
    <n v="123.77"/>
    <n v="7.1400000000000005E-2"/>
    <n v="4000"/>
    <n v="23"/>
    <n v="4456"/>
  </r>
  <r>
    <n v="390139"/>
    <x v="0"/>
    <x v="0"/>
    <x v="3"/>
    <s v="MCLB ALBANY"/>
    <x v="3"/>
    <x v="1"/>
    <x v="45"/>
    <d v="2021-12-11T00:00:00"/>
    <d v="2021-12-11T00:00:00"/>
    <x v="1"/>
    <x v="1"/>
    <d v="2022-01-11T00:00:00"/>
    <n v="424919"/>
    <x v="8"/>
    <s v="A4"/>
    <x v="1"/>
    <s v="Not Verified"/>
    <n v="57000"/>
    <n v="0.11559999999999999"/>
    <n v="191.69"/>
    <n v="9.3200000000000005E-2"/>
    <n v="6000"/>
    <n v="25"/>
    <n v="6886"/>
  </r>
  <r>
    <n v="866594"/>
    <x v="8"/>
    <x v="0"/>
    <x v="2"/>
    <s v="SMBC"/>
    <x v="2"/>
    <x v="1"/>
    <x v="10"/>
    <d v="2021-02-14T00:00:00"/>
    <d v="2021-02-14T00:00:00"/>
    <x v="1"/>
    <x v="1"/>
    <d v="2021-03-14T00:00:00"/>
    <n v="1080119"/>
    <x v="8"/>
    <s v="B1"/>
    <x v="1"/>
    <s v="Not Verified"/>
    <n v="100000"/>
    <n v="0.13220000000000001"/>
    <n v="258.10000000000002"/>
    <n v="9.9900000000000003E-2"/>
    <n v="8000"/>
    <n v="30"/>
    <n v="9235"/>
  </r>
  <r>
    <n v="456326"/>
    <x v="5"/>
    <x v="0"/>
    <x v="7"/>
    <s v="BFG communications"/>
    <x v="2"/>
    <x v="1"/>
    <x v="32"/>
    <d v="2021-12-15T00:00:00"/>
    <d v="2021-12-12T00:00:00"/>
    <x v="1"/>
    <x v="1"/>
    <d v="2022-01-12T00:00:00"/>
    <n v="566568"/>
    <x v="8"/>
    <s v="B1"/>
    <x v="1"/>
    <s v="Not Verified"/>
    <n v="112500"/>
    <n v="9.9000000000000008E-3"/>
    <n v="590.47"/>
    <n v="0.1114"/>
    <n v="18000"/>
    <n v="31"/>
    <n v="21258"/>
  </r>
  <r>
    <n v="404601"/>
    <x v="1"/>
    <x v="0"/>
    <x v="7"/>
    <s v="CatholicHealthcareWest"/>
    <x v="2"/>
    <x v="1"/>
    <x v="28"/>
    <d v="2021-05-12T00:00:00"/>
    <d v="2021-06-12T00:00:00"/>
    <x v="1"/>
    <x v="1"/>
    <d v="2021-07-12T00:00:00"/>
    <n v="451367"/>
    <x v="8"/>
    <s v="B3"/>
    <x v="1"/>
    <s v="Not Verified"/>
    <n v="95004"/>
    <n v="3.5700000000000003E-2"/>
    <n v="396.17"/>
    <n v="0.1158"/>
    <n v="12000"/>
    <n v="13"/>
    <n v="14262"/>
  </r>
  <r>
    <n v="397191"/>
    <x v="31"/>
    <x v="0"/>
    <x v="0"/>
    <s v="Arco Aluminum-BP of America"/>
    <x v="2"/>
    <x v="1"/>
    <x v="45"/>
    <d v="2021-05-16T00:00:00"/>
    <d v="2021-05-12T00:00:00"/>
    <x v="1"/>
    <x v="1"/>
    <d v="2021-06-12T00:00:00"/>
    <n v="437823"/>
    <x v="8"/>
    <s v="B4"/>
    <x v="1"/>
    <s v="Not Verified"/>
    <n v="52692"/>
    <n v="0.1303"/>
    <n v="149.24"/>
    <n v="0.11890000000000001"/>
    <n v="4500"/>
    <n v="25"/>
    <n v="5373"/>
  </r>
  <r>
    <n v="794375"/>
    <x v="16"/>
    <x v="0"/>
    <x v="3"/>
    <s v="Marchand Insurance Agency"/>
    <x v="2"/>
    <x v="1"/>
    <x v="6"/>
    <d v="2021-09-13T00:00:00"/>
    <d v="2021-09-13T00:00:00"/>
    <x v="1"/>
    <x v="1"/>
    <d v="2021-10-13T00:00:00"/>
    <n v="998994"/>
    <x v="8"/>
    <s v="B4"/>
    <x v="1"/>
    <s v="Not Verified"/>
    <n v="66000"/>
    <n v="0.17269999999999999"/>
    <n v="217.62"/>
    <n v="0.1149"/>
    <n v="6600"/>
    <n v="32"/>
    <n v="7523"/>
  </r>
  <r>
    <n v="540325"/>
    <x v="1"/>
    <x v="0"/>
    <x v="2"/>
    <s v="Bishop Police Department"/>
    <x v="2"/>
    <x v="1"/>
    <x v="43"/>
    <d v="2021-03-16T00:00:00"/>
    <d v="2021-07-13T00:00:00"/>
    <x v="1"/>
    <x v="1"/>
    <d v="2021-08-13T00:00:00"/>
    <n v="697615"/>
    <x v="8"/>
    <s v="B3"/>
    <x v="1"/>
    <s v="Not Verified"/>
    <n v="85000"/>
    <n v="0.2137"/>
    <n v="254.17"/>
    <n v="0.11119999999999999"/>
    <n v="7750"/>
    <n v="22"/>
    <n v="9151"/>
  </r>
  <r>
    <n v="816103"/>
    <x v="20"/>
    <x v="0"/>
    <x v="1"/>
    <s v="Frys Food and Drug"/>
    <x v="0"/>
    <x v="1"/>
    <x v="44"/>
    <d v="2021-05-16T00:00:00"/>
    <d v="2021-08-13T00:00:00"/>
    <x v="1"/>
    <x v="1"/>
    <d v="2021-09-13T00:00:00"/>
    <n v="1023830"/>
    <x v="8"/>
    <s v="C2"/>
    <x v="1"/>
    <s v="Not Verified"/>
    <n v="21600"/>
    <n v="6.2799999999999995E-2"/>
    <n v="47.51"/>
    <n v="0.13489999999999999"/>
    <n v="1400"/>
    <n v="25"/>
    <n v="1671"/>
  </r>
  <r>
    <n v="350534"/>
    <x v="18"/>
    <x v="0"/>
    <x v="10"/>
    <s v="vantage health system/hawthorne public schools"/>
    <x v="0"/>
    <x v="1"/>
    <x v="59"/>
    <d v="2021-01-15T00:00:00"/>
    <d v="2021-09-12T00:00:00"/>
    <x v="1"/>
    <x v="1"/>
    <d v="2021-10-12T00:00:00"/>
    <n v="352652"/>
    <x v="8"/>
    <s v="C4"/>
    <x v="1"/>
    <s v="Not Verified"/>
    <n v="48000"/>
    <n v="0.104"/>
    <n v="66.400000000000006"/>
    <n v="0.1197"/>
    <n v="2000"/>
    <n v="16"/>
    <n v="2444"/>
  </r>
  <r>
    <n v="506597"/>
    <x v="38"/>
    <x v="0"/>
    <x v="5"/>
    <s v="Alabama Bureau of Investigation"/>
    <x v="4"/>
    <x v="1"/>
    <x v="48"/>
    <d v="2021-09-12T00:00:00"/>
    <d v="2021-09-12T00:00:00"/>
    <x v="1"/>
    <x v="1"/>
    <d v="2021-10-12T00:00:00"/>
    <n v="653168"/>
    <x v="8"/>
    <s v="D1"/>
    <x v="1"/>
    <s v="Not Verified"/>
    <n v="39300"/>
    <n v="0.1273"/>
    <n v="183.53"/>
    <n v="0.1459"/>
    <n v="5325"/>
    <n v="23"/>
    <n v="6530"/>
  </r>
  <r>
    <n v="755761"/>
    <x v="13"/>
    <x v="0"/>
    <x v="4"/>
    <s v="Continental Airlines"/>
    <x v="3"/>
    <x v="2"/>
    <x v="25"/>
    <d v="2021-11-15T00:00:00"/>
    <d v="2021-01-13T00:00:00"/>
    <x v="1"/>
    <x v="1"/>
    <d v="2021-02-13T00:00:00"/>
    <n v="941013"/>
    <x v="8"/>
    <s v="A4"/>
    <x v="1"/>
    <s v="Not Verified"/>
    <n v="26000"/>
    <n v="1.7100000000000001E-2"/>
    <n v="77.760000000000005"/>
    <n v="7.4899999999999994E-2"/>
    <n v="2500"/>
    <n v="41"/>
    <n v="2711"/>
  </r>
  <r>
    <n v="745486"/>
    <x v="6"/>
    <x v="0"/>
    <x v="2"/>
    <s v="The Baker Group"/>
    <x v="2"/>
    <x v="2"/>
    <x v="25"/>
    <d v="2021-06-14T00:00:00"/>
    <d v="2021-06-14T00:00:00"/>
    <x v="1"/>
    <x v="1"/>
    <d v="2021-07-14T00:00:00"/>
    <n v="944071"/>
    <x v="8"/>
    <s v="B3"/>
    <x v="1"/>
    <s v="Not Verified"/>
    <n v="38000"/>
    <n v="2.5000000000000001E-3"/>
    <n v="327.33999999999997"/>
    <n v="0.1099"/>
    <n v="10000"/>
    <n v="5"/>
    <n v="11784"/>
  </r>
  <r>
    <n v="352189"/>
    <x v="2"/>
    <x v="0"/>
    <x v="7"/>
    <s v="BSA Home Care and Hospice"/>
    <x v="2"/>
    <x v="2"/>
    <x v="59"/>
    <d v="2021-08-14T00:00:00"/>
    <d v="2021-07-09T00:00:00"/>
    <x v="1"/>
    <x v="1"/>
    <d v="2021-08-09T00:00:00"/>
    <n v="355138"/>
    <x v="8"/>
    <s v="B5"/>
    <x v="1"/>
    <s v="Not Verified"/>
    <n v="30000"/>
    <n v="1.7999999999999999E-2"/>
    <n v="196.32"/>
    <n v="0.1096"/>
    <n v="7500"/>
    <n v="7"/>
    <n v="6503"/>
  </r>
  <r>
    <n v="487393"/>
    <x v="5"/>
    <x v="0"/>
    <x v="0"/>
    <s v="Island Company"/>
    <x v="2"/>
    <x v="2"/>
    <x v="46"/>
    <d v="2021-05-12T00:00:00"/>
    <d v="2021-05-12T00:00:00"/>
    <x v="1"/>
    <x v="1"/>
    <d v="2021-06-12T00:00:00"/>
    <n v="621298"/>
    <x v="8"/>
    <s v="B4"/>
    <x v="1"/>
    <s v="Not Verified"/>
    <n v="28000"/>
    <n v="6.4000000000000003E-3"/>
    <n v="40.92"/>
    <n v="0.1099"/>
    <n v="1250"/>
    <n v="9"/>
    <n v="1450"/>
  </r>
  <r>
    <n v="490075"/>
    <x v="4"/>
    <x v="0"/>
    <x v="6"/>
    <s v="Cargill"/>
    <x v="2"/>
    <x v="2"/>
    <x v="26"/>
    <d v="2021-02-15T00:00:00"/>
    <d v="2021-03-13T00:00:00"/>
    <x v="1"/>
    <x v="1"/>
    <d v="2021-04-13T00:00:00"/>
    <n v="625579"/>
    <x v="8"/>
    <s v="B5"/>
    <x v="1"/>
    <s v="Not Verified"/>
    <n v="18000"/>
    <n v="7.8E-2"/>
    <n v="82.28"/>
    <n v="0.11360000000000001"/>
    <n v="2500"/>
    <n v="8"/>
    <n v="2962"/>
  </r>
  <r>
    <n v="449768"/>
    <x v="2"/>
    <x v="0"/>
    <x v="1"/>
    <s v="SAISD"/>
    <x v="2"/>
    <x v="2"/>
    <x v="15"/>
    <d v="2021-05-11T00:00:00"/>
    <d v="2021-04-11T00:00:00"/>
    <x v="1"/>
    <x v="1"/>
    <d v="2021-05-11T00:00:00"/>
    <n v="552670"/>
    <x v="8"/>
    <s v="B3"/>
    <x v="1"/>
    <s v="Not Verified"/>
    <n v="33600"/>
    <n v="0.15609999999999999"/>
    <n v="99.41"/>
    <n v="0.1183"/>
    <n v="3000"/>
    <n v="22"/>
    <n v="3442"/>
  </r>
  <r>
    <n v="470194"/>
    <x v="0"/>
    <x v="0"/>
    <x v="0"/>
    <s v="Computers Universal Inc"/>
    <x v="0"/>
    <x v="2"/>
    <x v="24"/>
    <d v="2021-06-15T00:00:00"/>
    <d v="2021-02-12T00:00:00"/>
    <x v="1"/>
    <x v="1"/>
    <d v="2021-03-12T00:00:00"/>
    <n v="593512"/>
    <x v="8"/>
    <s v="C1"/>
    <x v="1"/>
    <s v="Not Verified"/>
    <n v="80000"/>
    <n v="0.1"/>
    <n v="807.2"/>
    <n v="0.12870000000000001"/>
    <n v="24000"/>
    <n v="17"/>
    <n v="28513"/>
  </r>
  <r>
    <n v="617426"/>
    <x v="18"/>
    <x v="0"/>
    <x v="1"/>
    <s v="Doug Nylund Construction"/>
    <x v="0"/>
    <x v="2"/>
    <x v="41"/>
    <d v="2021-12-13T00:00:00"/>
    <d v="2021-12-13T00:00:00"/>
    <x v="1"/>
    <x v="1"/>
    <d v="2022-01-13T00:00:00"/>
    <n v="791580"/>
    <x v="8"/>
    <s v="C2"/>
    <x v="1"/>
    <s v="Not Verified"/>
    <n v="40800"/>
    <n v="0.11849999999999999"/>
    <n v="335.07"/>
    <n v="0.12609999999999999"/>
    <n v="10000"/>
    <n v="20"/>
    <n v="12063"/>
  </r>
  <r>
    <n v="978823"/>
    <x v="8"/>
    <x v="0"/>
    <x v="6"/>
    <s v="Time Inc"/>
    <x v="3"/>
    <x v="0"/>
    <x v="13"/>
    <d v="2021-10-14T00:00:00"/>
    <d v="2021-10-14T00:00:00"/>
    <x v="1"/>
    <x v="1"/>
    <d v="2021-11-14T00:00:00"/>
    <n v="1201676"/>
    <x v="8"/>
    <s v="A5"/>
    <x v="1"/>
    <s v="Not Verified"/>
    <n v="51000"/>
    <n v="5.3600000000000002E-2"/>
    <n v="95.26"/>
    <n v="8.8999999999999996E-2"/>
    <n v="3000"/>
    <n v="5"/>
    <n v="3429"/>
  </r>
  <r>
    <n v="440759"/>
    <x v="1"/>
    <x v="0"/>
    <x v="3"/>
    <s v="Rockwell Automation Inc."/>
    <x v="3"/>
    <x v="0"/>
    <x v="52"/>
    <d v="2021-07-14T00:00:00"/>
    <d v="2021-09-12T00:00:00"/>
    <x v="1"/>
    <x v="1"/>
    <d v="2021-10-12T00:00:00"/>
    <n v="533971"/>
    <x v="8"/>
    <s v="A1"/>
    <x v="1"/>
    <s v="Not Verified"/>
    <n v="45000"/>
    <n v="3.6799999999999999E-2"/>
    <n v="61.8"/>
    <n v="7.0499999999999993E-2"/>
    <n v="2000"/>
    <n v="26"/>
    <n v="2225"/>
  </r>
  <r>
    <n v="1001185"/>
    <x v="8"/>
    <x v="0"/>
    <x v="8"/>
    <s v="Kane Kessler, P.C."/>
    <x v="3"/>
    <x v="0"/>
    <x v="13"/>
    <d v="2021-05-16T00:00:00"/>
    <d v="2021-11-14T00:00:00"/>
    <x v="1"/>
    <x v="1"/>
    <d v="2021-12-14T00:00:00"/>
    <n v="1227164"/>
    <x v="8"/>
    <s v="A3"/>
    <x v="1"/>
    <s v="Not Verified"/>
    <n v="115000"/>
    <n v="1.6000000000000001E-3"/>
    <n v="280"/>
    <n v="7.51E-2"/>
    <n v="9000"/>
    <n v="16"/>
    <n v="10080"/>
  </r>
  <r>
    <n v="392011"/>
    <x v="22"/>
    <x v="0"/>
    <x v="8"/>
    <s v="Corix Utilities"/>
    <x v="3"/>
    <x v="0"/>
    <x v="45"/>
    <d v="2021-02-12T00:00:00"/>
    <d v="2021-01-12T00:00:00"/>
    <x v="1"/>
    <x v="1"/>
    <d v="2021-02-12T00:00:00"/>
    <n v="428597"/>
    <x v="8"/>
    <s v="A4"/>
    <x v="1"/>
    <s v="Not Verified"/>
    <n v="46800"/>
    <n v="5.0500000000000003E-2"/>
    <n v="159.74"/>
    <n v="9.3200000000000005E-2"/>
    <n v="5000"/>
    <n v="11"/>
    <n v="5743"/>
  </r>
  <r>
    <n v="538836"/>
    <x v="5"/>
    <x v="0"/>
    <x v="8"/>
    <m/>
    <x v="3"/>
    <x v="0"/>
    <x v="51"/>
    <d v="2021-05-16T00:00:00"/>
    <d v="2021-05-11T00:00:00"/>
    <x v="1"/>
    <x v="1"/>
    <d v="2021-06-11T00:00:00"/>
    <n v="695848"/>
    <x v="8"/>
    <s v="A5"/>
    <x v="1"/>
    <s v="Not Verified"/>
    <n v="40000"/>
    <n v="7.4399999999999994E-2"/>
    <n v="125.13"/>
    <n v="7.8799999999999995E-2"/>
    <n v="4000"/>
    <n v="18"/>
    <n v="4233"/>
  </r>
  <r>
    <n v="878093"/>
    <x v="1"/>
    <x v="0"/>
    <x v="8"/>
    <s v="Hop pen Group"/>
    <x v="3"/>
    <x v="0"/>
    <x v="10"/>
    <d v="2021-05-16T00:00:00"/>
    <d v="2021-09-14T00:00:00"/>
    <x v="1"/>
    <x v="1"/>
    <d v="2021-10-14T00:00:00"/>
    <n v="1092852"/>
    <x v="8"/>
    <s v="A5"/>
    <x v="1"/>
    <s v="Not Verified"/>
    <n v="100000"/>
    <n v="9.1899999999999996E-2"/>
    <n v="315.63"/>
    <n v="8.4900000000000003E-2"/>
    <n v="10000"/>
    <n v="18"/>
    <n v="11363"/>
  </r>
  <r>
    <n v="870911"/>
    <x v="8"/>
    <x v="0"/>
    <x v="4"/>
    <s v="Time Inc"/>
    <x v="3"/>
    <x v="0"/>
    <x v="13"/>
    <d v="2021-10-14T00:00:00"/>
    <d v="2021-10-14T00:00:00"/>
    <x v="1"/>
    <x v="1"/>
    <d v="2021-11-14T00:00:00"/>
    <n v="1084911"/>
    <x v="8"/>
    <s v="A1"/>
    <x v="1"/>
    <s v="Not Verified"/>
    <n v="54590"/>
    <n v="5.96E-2"/>
    <n v="152.18"/>
    <n v="6.0299999999999999E-2"/>
    <n v="5000"/>
    <n v="21"/>
    <n v="5478"/>
  </r>
  <r>
    <n v="506061"/>
    <x v="8"/>
    <x v="0"/>
    <x v="4"/>
    <s v="CBS Radio"/>
    <x v="3"/>
    <x v="0"/>
    <x v="48"/>
    <d v="2021-04-13T00:00:00"/>
    <d v="2021-04-13T00:00:00"/>
    <x v="1"/>
    <x v="1"/>
    <d v="2021-05-13T00:00:00"/>
    <n v="652404"/>
    <x v="8"/>
    <s v="A4"/>
    <x v="1"/>
    <s v="Not Verified"/>
    <n v="29000"/>
    <n v="7.2400000000000006E-2"/>
    <n v="326.64999999999998"/>
    <n v="7.51E-2"/>
    <n v="10500"/>
    <n v="24"/>
    <n v="11758"/>
  </r>
  <r>
    <n v="361282"/>
    <x v="9"/>
    <x v="0"/>
    <x v="4"/>
    <s v="Morgan Stanley"/>
    <x v="3"/>
    <x v="0"/>
    <x v="36"/>
    <d v="2021-11-11T00:00:00"/>
    <d v="2021-11-11T00:00:00"/>
    <x v="1"/>
    <x v="1"/>
    <d v="2021-12-11T00:00:00"/>
    <n v="369651"/>
    <x v="8"/>
    <s v="A4"/>
    <x v="1"/>
    <s v="Not Verified"/>
    <n v="46000"/>
    <n v="0.2165"/>
    <n v="222.83"/>
    <n v="9.0700000000000003E-2"/>
    <n v="7000"/>
    <n v="28"/>
    <n v="8022"/>
  </r>
  <r>
    <n v="466314"/>
    <x v="1"/>
    <x v="0"/>
    <x v="4"/>
    <s v="landmark theatres"/>
    <x v="3"/>
    <x v="0"/>
    <x v="31"/>
    <d v="2021-08-15T00:00:00"/>
    <d v="2021-12-12T00:00:00"/>
    <x v="1"/>
    <x v="1"/>
    <d v="2022-01-12T00:00:00"/>
    <n v="585615"/>
    <x v="8"/>
    <s v="A5"/>
    <x v="1"/>
    <s v="Not Verified"/>
    <n v="20400"/>
    <n v="3.8800000000000001E-2"/>
    <n v="127.09"/>
    <n v="8.9399999999999993E-2"/>
    <n v="4000"/>
    <n v="15"/>
    <n v="4575"/>
  </r>
  <r>
    <n v="705749"/>
    <x v="9"/>
    <x v="0"/>
    <x v="2"/>
    <s v="Westlake Reed Leskosky"/>
    <x v="3"/>
    <x v="0"/>
    <x v="42"/>
    <d v="2021-01-16T00:00:00"/>
    <d v="2021-04-14T00:00:00"/>
    <x v="1"/>
    <x v="1"/>
    <d v="2021-05-14T00:00:00"/>
    <n v="897844"/>
    <x v="8"/>
    <s v="A5"/>
    <x v="1"/>
    <s v="Not Verified"/>
    <n v="70000"/>
    <n v="0.1017"/>
    <n v="62.36"/>
    <n v="7.6600000000000001E-2"/>
    <n v="2000"/>
    <n v="27"/>
    <n v="2245"/>
  </r>
  <r>
    <n v="480115"/>
    <x v="20"/>
    <x v="0"/>
    <x v="2"/>
    <s v="ARAMARK"/>
    <x v="3"/>
    <x v="0"/>
    <x v="46"/>
    <d v="2021-05-16T00:00:00"/>
    <d v="2021-02-13T00:00:00"/>
    <x v="1"/>
    <x v="1"/>
    <d v="2021-03-13T00:00:00"/>
    <n v="610182"/>
    <x v="8"/>
    <s v="A5"/>
    <x v="1"/>
    <s v="Not Verified"/>
    <n v="120000"/>
    <n v="0.19600000000000001"/>
    <n v="375.37"/>
    <n v="7.8799999999999995E-2"/>
    <n v="12000"/>
    <n v="30"/>
    <n v="13514"/>
  </r>
  <r>
    <n v="649472"/>
    <x v="18"/>
    <x v="0"/>
    <x v="7"/>
    <s v="IPPC Pharmacy"/>
    <x v="3"/>
    <x v="0"/>
    <x v="21"/>
    <d v="2021-09-15T00:00:00"/>
    <d v="2021-01-14T00:00:00"/>
    <x v="1"/>
    <x v="1"/>
    <d v="2021-02-14T00:00:00"/>
    <n v="830873"/>
    <x v="8"/>
    <s v="A3"/>
    <x v="1"/>
    <s v="Not Verified"/>
    <n v="50000"/>
    <n v="0.14760000000000001"/>
    <n v="123.37"/>
    <n v="6.9199999999999998E-2"/>
    <n v="4000"/>
    <n v="28"/>
    <n v="4441"/>
  </r>
  <r>
    <n v="435909"/>
    <x v="17"/>
    <x v="0"/>
    <x v="1"/>
    <s v="Bridgeway Church"/>
    <x v="3"/>
    <x v="0"/>
    <x v="20"/>
    <d v="2021-03-10T00:00:00"/>
    <d v="2021-03-10T00:00:00"/>
    <x v="1"/>
    <x v="1"/>
    <d v="2021-04-10T00:00:00"/>
    <n v="521195"/>
    <x v="8"/>
    <s v="A5"/>
    <x v="1"/>
    <s v="Not Verified"/>
    <n v="22790"/>
    <n v="0.1706"/>
    <n v="76.260000000000005"/>
    <n v="8.9399999999999993E-2"/>
    <n v="2400"/>
    <n v="21"/>
    <n v="2500"/>
  </r>
  <r>
    <n v="463730"/>
    <x v="23"/>
    <x v="0"/>
    <x v="0"/>
    <s v="GTHI"/>
    <x v="3"/>
    <x v="0"/>
    <x v="31"/>
    <d v="2021-04-16T00:00:00"/>
    <d v="2021-12-12T00:00:00"/>
    <x v="1"/>
    <x v="1"/>
    <d v="2022-01-12T00:00:00"/>
    <n v="580735"/>
    <x v="8"/>
    <s v="A2"/>
    <x v="1"/>
    <s v="Not Verified"/>
    <n v="25000"/>
    <n v="0.20019999999999999"/>
    <n v="77.650000000000006"/>
    <n v="7.3999999999999996E-2"/>
    <n v="2500"/>
    <n v="17"/>
    <n v="2795"/>
  </r>
  <r>
    <n v="478836"/>
    <x v="16"/>
    <x v="0"/>
    <x v="0"/>
    <s v="transparent financial llc"/>
    <x v="3"/>
    <x v="0"/>
    <x v="24"/>
    <d v="2021-02-14T00:00:00"/>
    <d v="2021-09-10T00:00:00"/>
    <x v="1"/>
    <x v="1"/>
    <d v="2021-10-10T00:00:00"/>
    <n v="602252"/>
    <x v="8"/>
    <s v="A3"/>
    <x v="1"/>
    <s v="Not Verified"/>
    <n v="12000"/>
    <n v="0.14899999999999999"/>
    <n v="62.44"/>
    <n v="7.7399999999999997E-2"/>
    <n v="2000"/>
    <n v="10"/>
    <n v="2073"/>
  </r>
  <r>
    <n v="747990"/>
    <x v="1"/>
    <x v="0"/>
    <x v="0"/>
    <s v="Eureka Review"/>
    <x v="3"/>
    <x v="0"/>
    <x v="25"/>
    <d v="2021-08-13T00:00:00"/>
    <d v="2021-07-13T00:00:00"/>
    <x v="1"/>
    <x v="1"/>
    <d v="2021-08-13T00:00:00"/>
    <n v="946988"/>
    <x v="8"/>
    <s v="A4"/>
    <x v="1"/>
    <s v="Not Verified"/>
    <n v="21600"/>
    <n v="0.17780000000000001"/>
    <n v="298.58"/>
    <n v="7.4899999999999994E-2"/>
    <n v="9600"/>
    <n v="22"/>
    <n v="10643"/>
  </r>
  <r>
    <n v="398765"/>
    <x v="26"/>
    <x v="0"/>
    <x v="0"/>
    <s v="General Nutrition Center (GNC)"/>
    <x v="3"/>
    <x v="0"/>
    <x v="45"/>
    <d v="2021-03-16T00:00:00"/>
    <d v="2021-06-09T00:00:00"/>
    <x v="1"/>
    <x v="1"/>
    <d v="2021-07-09T00:00:00"/>
    <n v="440811"/>
    <x v="8"/>
    <s v="A5"/>
    <x v="1"/>
    <s v="Not Verified"/>
    <n v="5500"/>
    <n v="3.7100000000000001E-2"/>
    <n v="32.1"/>
    <n v="9.6299999999999997E-2"/>
    <n v="1000"/>
    <n v="7"/>
    <n v="1008"/>
  </r>
  <r>
    <n v="473569"/>
    <x v="3"/>
    <x v="0"/>
    <x v="0"/>
    <s v="Chamberlin Edmonds"/>
    <x v="3"/>
    <x v="0"/>
    <x v="24"/>
    <d v="2021-04-14T00:00:00"/>
    <d v="2021-01-13T00:00:00"/>
    <x v="1"/>
    <x v="1"/>
    <d v="2021-02-13T00:00:00"/>
    <n v="598635"/>
    <x v="8"/>
    <s v="A5"/>
    <x v="1"/>
    <s v="Not Verified"/>
    <n v="41000"/>
    <n v="0.13900000000000001"/>
    <n v="266.89"/>
    <n v="8.9399999999999993E-2"/>
    <n v="8400"/>
    <n v="18"/>
    <n v="9608"/>
  </r>
  <r>
    <n v="287629"/>
    <x v="25"/>
    <x v="0"/>
    <x v="0"/>
    <s v="Restaurant Eve"/>
    <x v="3"/>
    <x v="0"/>
    <x v="60"/>
    <d v="2021-05-16T00:00:00"/>
    <d v="2021-04-11T00:00:00"/>
    <x v="1"/>
    <x v="1"/>
    <d v="2021-05-11T00:00:00"/>
    <n v="287626"/>
    <x v="8"/>
    <s v="A5"/>
    <x v="1"/>
    <s v="Not Verified"/>
    <n v="46800"/>
    <n v="0.12230000000000001"/>
    <n v="221.4"/>
    <n v="8.6300000000000002E-2"/>
    <n v="7000"/>
    <n v="11"/>
    <n v="7970"/>
  </r>
  <r>
    <n v="706688"/>
    <x v="1"/>
    <x v="0"/>
    <x v="6"/>
    <s v="Santa Clarita WorkSource Center - GSC"/>
    <x v="3"/>
    <x v="0"/>
    <x v="42"/>
    <d v="2021-12-15T00:00:00"/>
    <d v="2021-04-14T00:00:00"/>
    <x v="1"/>
    <x v="1"/>
    <d v="2021-05-14T00:00:00"/>
    <n v="898923"/>
    <x v="8"/>
    <s v="A2"/>
    <x v="1"/>
    <s v="Not Verified"/>
    <n v="50000"/>
    <n v="0.18840000000000001"/>
    <n v="181.97"/>
    <n v="5.79E-2"/>
    <n v="6000"/>
    <n v="28"/>
    <n v="6567"/>
  </r>
  <r>
    <n v="531518"/>
    <x v="8"/>
    <x v="0"/>
    <x v="6"/>
    <s v="Abbott House"/>
    <x v="3"/>
    <x v="0"/>
    <x v="51"/>
    <d v="2021-10-15T00:00:00"/>
    <d v="2021-08-13T00:00:00"/>
    <x v="1"/>
    <x v="1"/>
    <d v="2021-09-13T00:00:00"/>
    <n v="687158"/>
    <x v="8"/>
    <s v="A5"/>
    <x v="1"/>
    <s v="Not Verified"/>
    <n v="33000"/>
    <n v="0.1615"/>
    <n v="62.57"/>
    <n v="7.8799999999999995E-2"/>
    <n v="2000"/>
    <n v="17"/>
    <n v="2253"/>
  </r>
  <r>
    <n v="733556"/>
    <x v="21"/>
    <x v="0"/>
    <x v="3"/>
    <s v="AccuStandard Inc."/>
    <x v="3"/>
    <x v="0"/>
    <x v="29"/>
    <d v="2021-05-16T00:00:00"/>
    <d v="2021-04-13T00:00:00"/>
    <x v="1"/>
    <x v="1"/>
    <d v="2021-05-13T00:00:00"/>
    <n v="929933"/>
    <x v="8"/>
    <s v="A4"/>
    <x v="1"/>
    <s v="Not Verified"/>
    <n v="61000"/>
    <n v="0.15640000000000001"/>
    <n v="186.06"/>
    <n v="7.2900000000000006E-2"/>
    <n v="6000"/>
    <n v="29"/>
    <n v="6599"/>
  </r>
  <r>
    <n v="676495"/>
    <x v="5"/>
    <x v="0"/>
    <x v="4"/>
    <s v="Publix Supermarkets, Inc."/>
    <x v="3"/>
    <x v="0"/>
    <x v="0"/>
    <d v="2021-05-15T00:00:00"/>
    <d v="2021-12-11T00:00:00"/>
    <x v="1"/>
    <x v="1"/>
    <d v="2022-01-11T00:00:00"/>
    <n v="864494"/>
    <x v="8"/>
    <s v="A3"/>
    <x v="1"/>
    <s v="Not Verified"/>
    <n v="14400"/>
    <n v="6.4199999999999993E-2"/>
    <n v="55.52"/>
    <n v="6.9199999999999998E-2"/>
    <n v="1800"/>
    <n v="19"/>
    <n v="1884"/>
  </r>
  <r>
    <n v="452590"/>
    <x v="8"/>
    <x v="0"/>
    <x v="4"/>
    <s v="Kerns Manufacturing"/>
    <x v="3"/>
    <x v="0"/>
    <x v="15"/>
    <d v="2021-02-16T00:00:00"/>
    <d v="2021-11-12T00:00:00"/>
    <x v="1"/>
    <x v="1"/>
    <d v="2021-12-12T00:00:00"/>
    <n v="558748"/>
    <x v="8"/>
    <s v="A5"/>
    <x v="1"/>
    <s v="Not Verified"/>
    <n v="32000"/>
    <n v="6.9000000000000006E-2"/>
    <n v="95.32"/>
    <n v="8.9399999999999993E-2"/>
    <n v="3000"/>
    <n v="10"/>
    <n v="3431"/>
  </r>
  <r>
    <n v="481854"/>
    <x v="8"/>
    <x v="0"/>
    <x v="4"/>
    <s v="covanta energy"/>
    <x v="3"/>
    <x v="0"/>
    <x v="46"/>
    <d v="2021-11-15T00:00:00"/>
    <d v="2021-08-12T00:00:00"/>
    <x v="1"/>
    <x v="1"/>
    <d v="2021-09-12T00:00:00"/>
    <n v="612881"/>
    <x v="8"/>
    <s v="A5"/>
    <x v="1"/>
    <s v="Not Verified"/>
    <n v="72000"/>
    <n v="0.17150000000000001"/>
    <n v="31.29"/>
    <n v="7.8799999999999995E-2"/>
    <n v="1000"/>
    <n v="25"/>
    <n v="1122"/>
  </r>
  <r>
    <n v="403955"/>
    <x v="2"/>
    <x v="0"/>
    <x v="7"/>
    <s v="David L Purczinsky"/>
    <x v="3"/>
    <x v="0"/>
    <x v="28"/>
    <d v="2021-12-12T00:00:00"/>
    <d v="2021-06-12T00:00:00"/>
    <x v="1"/>
    <x v="1"/>
    <d v="2021-07-12T00:00:00"/>
    <n v="450011"/>
    <x v="8"/>
    <s v="A4"/>
    <x v="1"/>
    <s v="Not Verified"/>
    <n v="25000"/>
    <n v="0.23280000000000001"/>
    <n v="89.46"/>
    <n v="9.3200000000000005E-2"/>
    <n v="2800"/>
    <n v="8"/>
    <n v="3220"/>
  </r>
  <r>
    <n v="350262"/>
    <x v="23"/>
    <x v="0"/>
    <x v="0"/>
    <s v="2020 EyeCare"/>
    <x v="3"/>
    <x v="0"/>
    <x v="57"/>
    <d v="2021-11-14T00:00:00"/>
    <d v="2021-07-11T00:00:00"/>
    <x v="1"/>
    <x v="1"/>
    <d v="2021-08-11T00:00:00"/>
    <n v="352252"/>
    <x v="8"/>
    <s v="A1"/>
    <x v="1"/>
    <s v="Not Verified"/>
    <n v="34000"/>
    <n v="3.5000000000000001E-3"/>
    <n v="31.05"/>
    <n v="7.3700000000000002E-2"/>
    <n v="1000"/>
    <n v="16"/>
    <n v="1118"/>
  </r>
  <r>
    <n v="362505"/>
    <x v="35"/>
    <x v="0"/>
    <x v="0"/>
    <s v="South Central Kansas Special Eduation Cooperative"/>
    <x v="3"/>
    <x v="0"/>
    <x v="36"/>
    <d v="2021-03-10T00:00:00"/>
    <d v="2021-02-10T00:00:00"/>
    <x v="1"/>
    <x v="1"/>
    <d v="2021-03-10T00:00:00"/>
    <n v="371956"/>
    <x v="8"/>
    <s v="A2"/>
    <x v="1"/>
    <s v="Not Verified"/>
    <n v="31356"/>
    <n v="0.1933"/>
    <n v="93.57"/>
    <n v="7.6799999999999993E-2"/>
    <n v="3000"/>
    <n v="15"/>
    <n v="3237"/>
  </r>
  <r>
    <n v="606191"/>
    <x v="34"/>
    <x v="0"/>
    <x v="0"/>
    <s v="Shickel Corporation"/>
    <x v="3"/>
    <x v="0"/>
    <x v="49"/>
    <d v="2021-07-15T00:00:00"/>
    <d v="2021-09-13T00:00:00"/>
    <x v="1"/>
    <x v="1"/>
    <d v="2021-10-13T00:00:00"/>
    <n v="777655"/>
    <x v="8"/>
    <s v="A2"/>
    <x v="1"/>
    <s v="Not Verified"/>
    <n v="27000"/>
    <n v="0.19819999999999999"/>
    <n v="121.31"/>
    <n v="5.79E-2"/>
    <n v="4000"/>
    <n v="22"/>
    <n v="4365"/>
  </r>
  <r>
    <n v="589923"/>
    <x v="25"/>
    <x v="0"/>
    <x v="0"/>
    <s v="SMITHSONIAN INSTITUTION (FEDERAL)"/>
    <x v="3"/>
    <x v="0"/>
    <x v="50"/>
    <d v="2021-05-16T00:00:00"/>
    <d v="2021-05-11T00:00:00"/>
    <x v="1"/>
    <x v="1"/>
    <d v="2021-06-11T00:00:00"/>
    <n v="757804"/>
    <x v="8"/>
    <s v="A3"/>
    <x v="1"/>
    <s v="Not Verified"/>
    <n v="35000"/>
    <n v="0.17380000000000001"/>
    <n v="55.7"/>
    <n v="7.1400000000000005E-2"/>
    <n v="1800"/>
    <n v="16"/>
    <n v="1869"/>
  </r>
  <r>
    <n v="440482"/>
    <x v="37"/>
    <x v="0"/>
    <x v="0"/>
    <s v="Ray Jordan  PC"/>
    <x v="3"/>
    <x v="0"/>
    <x v="52"/>
    <d v="2021-03-15T00:00:00"/>
    <d v="2021-02-12T00:00:00"/>
    <x v="1"/>
    <x v="1"/>
    <d v="2021-03-12T00:00:00"/>
    <n v="533511"/>
    <x v="8"/>
    <s v="A3"/>
    <x v="1"/>
    <s v="Not Verified"/>
    <n v="39516"/>
    <n v="5.62E-2"/>
    <n v="156.1"/>
    <n v="7.7399999999999997E-2"/>
    <n v="5000"/>
    <n v="12"/>
    <n v="5592"/>
  </r>
  <r>
    <n v="393800"/>
    <x v="2"/>
    <x v="0"/>
    <x v="6"/>
    <s v="HNTB"/>
    <x v="3"/>
    <x v="0"/>
    <x v="45"/>
    <d v="2021-01-14T00:00:00"/>
    <d v="2021-05-12T00:00:00"/>
    <x v="1"/>
    <x v="1"/>
    <d v="2021-06-12T00:00:00"/>
    <n v="432097"/>
    <x v="8"/>
    <s v="A1"/>
    <x v="1"/>
    <s v="Not Verified"/>
    <n v="44094"/>
    <n v="0.12379999999999999"/>
    <n v="111.77"/>
    <n v="7.3700000000000002E-2"/>
    <n v="3600"/>
    <n v="9"/>
    <n v="4023"/>
  </r>
  <r>
    <n v="385259"/>
    <x v="5"/>
    <x v="0"/>
    <x v="6"/>
    <s v="Ann Taylor Retail Inc."/>
    <x v="3"/>
    <x v="0"/>
    <x v="33"/>
    <d v="2021-04-12T00:00:00"/>
    <d v="2021-04-12T00:00:00"/>
    <x v="1"/>
    <x v="1"/>
    <d v="2021-05-12T00:00:00"/>
    <n v="416828"/>
    <x v="8"/>
    <s v="A3"/>
    <x v="1"/>
    <s v="Not Verified"/>
    <n v="43500"/>
    <n v="5.4899999999999997E-2"/>
    <n v="94.01"/>
    <n v="0.08"/>
    <n v="3000"/>
    <n v="13"/>
    <n v="3384"/>
  </r>
  <r>
    <n v="835166"/>
    <x v="5"/>
    <x v="0"/>
    <x v="8"/>
    <s v="Publix"/>
    <x v="3"/>
    <x v="0"/>
    <x v="11"/>
    <d v="2021-05-16T00:00:00"/>
    <d v="2021-02-14T00:00:00"/>
    <x v="1"/>
    <x v="1"/>
    <d v="2021-03-14T00:00:00"/>
    <n v="1045079"/>
    <x v="8"/>
    <s v="A2"/>
    <x v="1"/>
    <s v="Not Verified"/>
    <n v="39500"/>
    <n v="0.1009"/>
    <n v="304.18"/>
    <n v="5.9900000000000002E-2"/>
    <n v="10000"/>
    <n v="19"/>
    <n v="10919"/>
  </r>
  <r>
    <n v="1039688"/>
    <x v="1"/>
    <x v="0"/>
    <x v="8"/>
    <s v="Barnes and Noble College"/>
    <x v="3"/>
    <x v="0"/>
    <x v="22"/>
    <d v="2021-08-15T00:00:00"/>
    <d v="2021-03-13T00:00:00"/>
    <x v="1"/>
    <x v="1"/>
    <d v="2021-04-13T00:00:00"/>
    <n v="1269640"/>
    <x v="8"/>
    <s v="A3"/>
    <x v="1"/>
    <s v="Not Verified"/>
    <n v="64000"/>
    <n v="0.1489"/>
    <n v="93.34"/>
    <n v="7.51E-2"/>
    <n v="3000"/>
    <n v="14"/>
    <n v="3231"/>
  </r>
  <r>
    <n v="571352"/>
    <x v="18"/>
    <x v="0"/>
    <x v="4"/>
    <s v="Cardinal Intl"/>
    <x v="3"/>
    <x v="0"/>
    <x v="47"/>
    <d v="2021-07-13T00:00:00"/>
    <d v="2021-09-12T00:00:00"/>
    <x v="1"/>
    <x v="1"/>
    <d v="2021-10-12T00:00:00"/>
    <n v="734945"/>
    <x v="8"/>
    <s v="A5"/>
    <x v="1"/>
    <s v="Not Verified"/>
    <n v="52000"/>
    <n v="0.15049999999999999"/>
    <n v="93.85"/>
    <n v="7.8799999999999995E-2"/>
    <n v="3000"/>
    <n v="20"/>
    <n v="3332"/>
  </r>
  <r>
    <n v="984841"/>
    <x v="1"/>
    <x v="0"/>
    <x v="2"/>
    <s v="Kohl's"/>
    <x v="3"/>
    <x v="0"/>
    <x v="13"/>
    <d v="2021-10-14T00:00:00"/>
    <d v="2021-11-14T00:00:00"/>
    <x v="1"/>
    <x v="1"/>
    <d v="2021-12-14T00:00:00"/>
    <n v="1208272"/>
    <x v="8"/>
    <s v="A3"/>
    <x v="1"/>
    <s v="Not Verified"/>
    <n v="49000"/>
    <n v="0.12540000000000001"/>
    <n v="93.34"/>
    <n v="7.51E-2"/>
    <n v="3000"/>
    <n v="14"/>
    <n v="3360"/>
  </r>
  <r>
    <n v="571052"/>
    <x v="8"/>
    <x v="0"/>
    <x v="5"/>
    <s v="Memorial Sloan-Kettering Cancer Ctr"/>
    <x v="3"/>
    <x v="0"/>
    <x v="47"/>
    <d v="2021-11-15T00:00:00"/>
    <d v="2021-09-13T00:00:00"/>
    <x v="1"/>
    <x v="1"/>
    <d v="2021-10-13T00:00:00"/>
    <n v="734576"/>
    <x v="8"/>
    <s v="A5"/>
    <x v="1"/>
    <s v="Not Verified"/>
    <n v="74970"/>
    <n v="2.7400000000000001E-2"/>
    <n v="187.69"/>
    <n v="7.8799999999999995E-2"/>
    <n v="6000"/>
    <n v="15"/>
    <n v="6757"/>
  </r>
  <r>
    <n v="816812"/>
    <x v="5"/>
    <x v="0"/>
    <x v="9"/>
    <s v="Lane, Reese, Summers"/>
    <x v="3"/>
    <x v="0"/>
    <x v="44"/>
    <d v="2021-05-16T00:00:00"/>
    <d v="2021-11-13T00:00:00"/>
    <x v="1"/>
    <x v="1"/>
    <d v="2021-12-13T00:00:00"/>
    <n v="1024584"/>
    <x v="8"/>
    <s v="A2"/>
    <x v="1"/>
    <s v="Not Verified"/>
    <n v="33000"/>
    <n v="0.22359999999999999"/>
    <n v="91.26"/>
    <n v="5.9900000000000002E-2"/>
    <n v="3000"/>
    <n v="16"/>
    <n v="3265"/>
  </r>
  <r>
    <n v="555774"/>
    <x v="2"/>
    <x v="0"/>
    <x v="6"/>
    <s v="Children's Medical Center"/>
    <x v="3"/>
    <x v="0"/>
    <x v="43"/>
    <d v="2021-05-16T00:00:00"/>
    <d v="2021-04-12T00:00:00"/>
    <x v="1"/>
    <x v="1"/>
    <d v="2021-05-12T00:00:00"/>
    <n v="715732"/>
    <x v="8"/>
    <s v="A2"/>
    <x v="1"/>
    <s v="Not Verified"/>
    <n v="52800"/>
    <n v="0.18679999999999999"/>
    <n v="64.62"/>
    <n v="6.7599999999999993E-2"/>
    <n v="2100"/>
    <n v="33"/>
    <n v="2278"/>
  </r>
  <r>
    <n v="414852"/>
    <x v="1"/>
    <x v="0"/>
    <x v="4"/>
    <s v="Bain &amp; Company"/>
    <x v="3"/>
    <x v="0"/>
    <x v="23"/>
    <d v="2021-06-12T00:00:00"/>
    <d v="2021-06-12T00:00:00"/>
    <x v="1"/>
    <x v="1"/>
    <d v="2021-07-12T00:00:00"/>
    <n v="481879"/>
    <x v="8"/>
    <s v="A2"/>
    <x v="1"/>
    <s v="Not Verified"/>
    <n v="120000"/>
    <n v="1.2699999999999999E-2"/>
    <n v="155.96"/>
    <n v="7.6799999999999993E-2"/>
    <n v="5000"/>
    <n v="15"/>
    <n v="5614"/>
  </r>
  <r>
    <n v="763855"/>
    <x v="8"/>
    <x v="0"/>
    <x v="5"/>
    <s v="NYSE Euronext"/>
    <x v="3"/>
    <x v="0"/>
    <x v="25"/>
    <d v="2021-03-12T00:00:00"/>
    <d v="2021-04-12T00:00:00"/>
    <x v="1"/>
    <x v="1"/>
    <d v="2021-05-12T00:00:00"/>
    <n v="964517"/>
    <x v="8"/>
    <s v="A5"/>
    <x v="1"/>
    <s v="Not Verified"/>
    <n v="84000"/>
    <n v="0.1019"/>
    <n v="227.26"/>
    <n v="8.4900000000000003E-2"/>
    <n v="7200"/>
    <n v="17"/>
    <n v="7613"/>
  </r>
  <r>
    <n v="451005"/>
    <x v="1"/>
    <x v="0"/>
    <x v="6"/>
    <m/>
    <x v="2"/>
    <x v="0"/>
    <x v="15"/>
    <d v="2021-04-14T00:00:00"/>
    <d v="2021-11-12T00:00:00"/>
    <x v="1"/>
    <x v="1"/>
    <d v="2021-12-12T00:00:00"/>
    <n v="555304"/>
    <x v="8"/>
    <s v="B5"/>
    <x v="1"/>
    <s v="Not Verified"/>
    <n v="47928"/>
    <n v="9.5899999999999999E-2"/>
    <n v="200.8"/>
    <n v="0.12529999999999999"/>
    <n v="6000"/>
    <n v="38"/>
    <n v="7229"/>
  </r>
  <r>
    <n v="535631"/>
    <x v="8"/>
    <x v="0"/>
    <x v="6"/>
    <m/>
    <x v="2"/>
    <x v="0"/>
    <x v="51"/>
    <d v="2021-06-14T00:00:00"/>
    <d v="2021-08-12T00:00:00"/>
    <x v="1"/>
    <x v="1"/>
    <d v="2021-09-12T00:00:00"/>
    <n v="692098"/>
    <x v="8"/>
    <s v="B5"/>
    <x v="1"/>
    <s v="Not Verified"/>
    <n v="40044"/>
    <n v="0.1298"/>
    <n v="46.41"/>
    <n v="0.1186"/>
    <n v="1400"/>
    <n v="15"/>
    <n v="1641"/>
  </r>
  <r>
    <n v="891840"/>
    <x v="1"/>
    <x v="0"/>
    <x v="3"/>
    <s v="Harper Construction Co., Inc."/>
    <x v="2"/>
    <x v="0"/>
    <x v="10"/>
    <d v="2021-02-16T00:00:00"/>
    <d v="2021-06-14T00:00:00"/>
    <x v="1"/>
    <x v="1"/>
    <d v="2021-07-14T00:00:00"/>
    <n v="1108700"/>
    <x v="8"/>
    <s v="B1"/>
    <x v="1"/>
    <s v="Not Verified"/>
    <n v="55000"/>
    <n v="0.18260000000000001"/>
    <n v="135.35"/>
    <n v="9.9099999999999994E-2"/>
    <n v="4200"/>
    <n v="15"/>
    <n v="4861"/>
  </r>
  <r>
    <n v="846821"/>
    <x v="1"/>
    <x v="0"/>
    <x v="3"/>
    <s v="California Public Interest Research Grou"/>
    <x v="2"/>
    <x v="0"/>
    <x v="11"/>
    <d v="2021-04-16T00:00:00"/>
    <d v="2021-08-14T00:00:00"/>
    <x v="1"/>
    <x v="1"/>
    <d v="2021-09-14T00:00:00"/>
    <n v="1058249"/>
    <x v="8"/>
    <s v="B3"/>
    <x v="1"/>
    <s v="Not Verified"/>
    <n v="47000"/>
    <n v="5.8000000000000003E-2"/>
    <n v="196.41"/>
    <n v="0.1099"/>
    <n v="6000"/>
    <n v="8"/>
    <n v="7071"/>
  </r>
  <r>
    <n v="980260"/>
    <x v="1"/>
    <x v="0"/>
    <x v="8"/>
    <m/>
    <x v="2"/>
    <x v="0"/>
    <x v="13"/>
    <d v="2021-11-15T00:00:00"/>
    <d v="2021-10-14T00:00:00"/>
    <x v="1"/>
    <x v="1"/>
    <d v="2021-11-14T00:00:00"/>
    <n v="1203437"/>
    <x v="8"/>
    <s v="B5"/>
    <x v="1"/>
    <s v="Not Verified"/>
    <n v="18000"/>
    <n v="7.1999999999999995E-2"/>
    <n v="100.64"/>
    <n v="0.12690000000000001"/>
    <n v="3000"/>
    <n v="4"/>
    <n v="3623"/>
  </r>
  <r>
    <n v="557528"/>
    <x v="19"/>
    <x v="0"/>
    <x v="8"/>
    <s v="Aultman Hospital"/>
    <x v="2"/>
    <x v="0"/>
    <x v="47"/>
    <d v="2021-08-13T00:00:00"/>
    <d v="2021-08-13T00:00:00"/>
    <x v="1"/>
    <x v="1"/>
    <d v="2021-09-13T00:00:00"/>
    <n v="717815"/>
    <x v="8"/>
    <s v="B5"/>
    <x v="1"/>
    <s v="Not Verified"/>
    <n v="50000"/>
    <n v="0.1716"/>
    <n v="92.82"/>
    <n v="0.1186"/>
    <n v="2800"/>
    <n v="23"/>
    <n v="3342"/>
  </r>
  <r>
    <n v="1049936"/>
    <x v="18"/>
    <x v="0"/>
    <x v="4"/>
    <s v="Wayne Greenwald PC"/>
    <x v="2"/>
    <x v="0"/>
    <x v="12"/>
    <d v="2021-05-16T00:00:00"/>
    <d v="2021-12-14T00:00:00"/>
    <x v="1"/>
    <x v="1"/>
    <d v="2022-01-14T00:00:00"/>
    <n v="1281346"/>
    <x v="8"/>
    <s v="B2"/>
    <x v="1"/>
    <s v="Not Verified"/>
    <n v="35000"/>
    <n v="8.1600000000000006E-2"/>
    <n v="162.87"/>
    <n v="0.1065"/>
    <n v="5000"/>
    <n v="25"/>
    <n v="5863"/>
  </r>
  <r>
    <n v="615718"/>
    <x v="18"/>
    <x v="0"/>
    <x v="4"/>
    <s v="Due Process Stable"/>
    <x v="2"/>
    <x v="0"/>
    <x v="49"/>
    <d v="2021-05-15T00:00:00"/>
    <d v="2021-12-13T00:00:00"/>
    <x v="1"/>
    <x v="1"/>
    <d v="2022-01-13T00:00:00"/>
    <n v="789549"/>
    <x v="8"/>
    <s v="B3"/>
    <x v="1"/>
    <s v="Not Verified"/>
    <n v="42000"/>
    <n v="0.11310000000000001"/>
    <n v="32.090000000000003"/>
    <n v="9.6199999999999994E-2"/>
    <n v="1000"/>
    <n v="24"/>
    <n v="1155"/>
  </r>
  <r>
    <n v="723351"/>
    <x v="0"/>
    <x v="0"/>
    <x v="4"/>
    <s v="CareerBuilder, Inc."/>
    <x v="2"/>
    <x v="0"/>
    <x v="29"/>
    <d v="2021-04-14T00:00:00"/>
    <d v="2021-04-14T00:00:00"/>
    <x v="1"/>
    <x v="1"/>
    <d v="2021-05-14T00:00:00"/>
    <n v="918279"/>
    <x v="8"/>
    <s v="B4"/>
    <x v="1"/>
    <s v="Not Verified"/>
    <n v="48000"/>
    <n v="0.1668"/>
    <n v="65.239999999999995"/>
    <n v="0.1074"/>
    <n v="2000"/>
    <n v="22"/>
    <n v="2348"/>
  </r>
  <r>
    <n v="406068"/>
    <x v="37"/>
    <x v="0"/>
    <x v="4"/>
    <s v="ResNet Services"/>
    <x v="2"/>
    <x v="0"/>
    <x v="28"/>
    <d v="2021-09-10T00:00:00"/>
    <d v="2021-10-10T00:00:00"/>
    <x v="1"/>
    <x v="1"/>
    <d v="2021-11-10T00:00:00"/>
    <n v="454427"/>
    <x v="8"/>
    <s v="B5"/>
    <x v="1"/>
    <s v="Not Verified"/>
    <n v="10636"/>
    <n v="0.13539999999999999"/>
    <n v="133.26"/>
    <n v="0.1221"/>
    <n v="4000"/>
    <n v="7"/>
    <n v="4507"/>
  </r>
  <r>
    <n v="433761"/>
    <x v="8"/>
    <x v="0"/>
    <x v="4"/>
    <s v="Murray, Frank &amp; Sailer LLP"/>
    <x v="2"/>
    <x v="0"/>
    <x v="20"/>
    <d v="2021-01-16T00:00:00"/>
    <d v="2021-09-12T00:00:00"/>
    <x v="1"/>
    <x v="1"/>
    <d v="2021-10-12T00:00:00"/>
    <n v="516963"/>
    <x v="8"/>
    <s v="B5"/>
    <x v="1"/>
    <s v="Not Verified"/>
    <n v="125000"/>
    <n v="0.1111"/>
    <n v="200.8"/>
    <n v="0.12529999999999999"/>
    <n v="6000"/>
    <n v="48"/>
    <n v="7229"/>
  </r>
  <r>
    <n v="762855"/>
    <x v="18"/>
    <x v="0"/>
    <x v="2"/>
    <s v="Due Process Stable"/>
    <x v="2"/>
    <x v="0"/>
    <x v="6"/>
    <d v="2021-05-15T00:00:00"/>
    <d v="2021-07-14T00:00:00"/>
    <x v="1"/>
    <x v="1"/>
    <d v="2021-08-14T00:00:00"/>
    <n v="963419"/>
    <x v="8"/>
    <s v="B1"/>
    <x v="1"/>
    <s v="Not Verified"/>
    <n v="48000"/>
    <n v="8.7999999999999995E-2"/>
    <n v="32.270000000000003"/>
    <n v="9.9900000000000003E-2"/>
    <n v="1000"/>
    <n v="23"/>
    <n v="1161"/>
  </r>
  <r>
    <n v="543502"/>
    <x v="5"/>
    <x v="0"/>
    <x v="2"/>
    <s v="Seminole County Public Schools"/>
    <x v="2"/>
    <x v="0"/>
    <x v="43"/>
    <d v="2021-11-12T00:00:00"/>
    <d v="2021-10-12T00:00:00"/>
    <x v="1"/>
    <x v="1"/>
    <d v="2021-11-12T00:00:00"/>
    <n v="701188"/>
    <x v="8"/>
    <s v="B2"/>
    <x v="1"/>
    <s v="Not Verified"/>
    <n v="41000"/>
    <n v="0.23710000000000001"/>
    <n v="114.18"/>
    <n v="0.1075"/>
    <n v="3500"/>
    <n v="21"/>
    <n v="4053"/>
  </r>
  <r>
    <n v="815085"/>
    <x v="10"/>
    <x v="0"/>
    <x v="2"/>
    <s v="Hot Topic"/>
    <x v="2"/>
    <x v="0"/>
    <x v="44"/>
    <d v="2021-07-14T00:00:00"/>
    <d v="2021-08-14T00:00:00"/>
    <x v="1"/>
    <x v="1"/>
    <d v="2021-09-14T00:00:00"/>
    <n v="1022680"/>
    <x v="8"/>
    <s v="B3"/>
    <x v="1"/>
    <s v="Not Verified"/>
    <n v="26400"/>
    <n v="7.7700000000000005E-2"/>
    <n v="261.88"/>
    <n v="0.1099"/>
    <n v="8000"/>
    <n v="6"/>
    <n v="9427"/>
  </r>
  <r>
    <n v="507416"/>
    <x v="1"/>
    <x v="0"/>
    <x v="2"/>
    <s v="MIG, Inc."/>
    <x v="2"/>
    <x v="0"/>
    <x v="27"/>
    <d v="2021-11-11T00:00:00"/>
    <d v="2021-11-11T00:00:00"/>
    <x v="1"/>
    <x v="1"/>
    <d v="2021-12-11T00:00:00"/>
    <n v="654428"/>
    <x v="8"/>
    <s v="B5"/>
    <x v="1"/>
    <s v="Not Verified"/>
    <n v="50000"/>
    <n v="0.18049999999999999"/>
    <n v="118.48"/>
    <n v="0.11360000000000001"/>
    <n v="3600"/>
    <n v="20"/>
    <n v="4101"/>
  </r>
  <r>
    <n v="829381"/>
    <x v="32"/>
    <x v="0"/>
    <x v="5"/>
    <s v="NC Department of Corrections"/>
    <x v="2"/>
    <x v="0"/>
    <x v="44"/>
    <d v="2021-08-14T00:00:00"/>
    <d v="2021-08-14T00:00:00"/>
    <x v="1"/>
    <x v="1"/>
    <d v="2021-09-14T00:00:00"/>
    <n v="1038482"/>
    <x v="8"/>
    <s v="B3"/>
    <x v="1"/>
    <s v="Not Verified"/>
    <n v="35500.199999999997"/>
    <n v="0.1802"/>
    <n v="114.57"/>
    <n v="0.1099"/>
    <n v="3500"/>
    <n v="12"/>
    <n v="4124"/>
  </r>
  <r>
    <n v="1014573"/>
    <x v="8"/>
    <x v="0"/>
    <x v="5"/>
    <s v="marymount school"/>
    <x v="2"/>
    <x v="0"/>
    <x v="22"/>
    <d v="2021-05-16T00:00:00"/>
    <d v="2021-09-14T00:00:00"/>
    <x v="1"/>
    <x v="1"/>
    <d v="2021-10-14T00:00:00"/>
    <n v="1241959"/>
    <x v="8"/>
    <s v="B4"/>
    <x v="1"/>
    <s v="Not Verified"/>
    <n v="42000"/>
    <n v="5.3100000000000001E-2"/>
    <n v="160.4"/>
    <n v="0.1242"/>
    <n v="4800"/>
    <n v="11"/>
    <n v="5769"/>
  </r>
  <r>
    <n v="497711"/>
    <x v="5"/>
    <x v="0"/>
    <x v="1"/>
    <s v="Walt Disney World Co."/>
    <x v="2"/>
    <x v="0"/>
    <x v="48"/>
    <d v="2021-07-14T00:00:00"/>
    <d v="2021-08-11T00:00:00"/>
    <x v="1"/>
    <x v="1"/>
    <d v="2021-09-11T00:00:00"/>
    <n v="638084"/>
    <x v="8"/>
    <s v="B3"/>
    <x v="1"/>
    <s v="Not Verified"/>
    <n v="22680"/>
    <n v="6.0299999999999999E-2"/>
    <n v="227.92"/>
    <n v="0.1062"/>
    <n v="7000"/>
    <n v="15"/>
    <n v="7769"/>
  </r>
  <r>
    <n v="864475"/>
    <x v="20"/>
    <x v="0"/>
    <x v="0"/>
    <s v="Rexam BCNA"/>
    <x v="2"/>
    <x v="0"/>
    <x v="10"/>
    <d v="2021-03-14T00:00:00"/>
    <d v="2021-03-14T00:00:00"/>
    <x v="1"/>
    <x v="1"/>
    <d v="2021-04-14T00:00:00"/>
    <n v="1077602"/>
    <x v="8"/>
    <s v="B3"/>
    <x v="1"/>
    <s v="Not Verified"/>
    <n v="50000"/>
    <n v="9.0700000000000003E-2"/>
    <n v="142.4"/>
    <n v="0.1099"/>
    <n v="4350"/>
    <n v="15"/>
    <n v="5099"/>
  </r>
  <r>
    <n v="596564"/>
    <x v="1"/>
    <x v="0"/>
    <x v="0"/>
    <s v="Levi Strauss &amp; Co."/>
    <x v="2"/>
    <x v="0"/>
    <x v="42"/>
    <d v="2021-04-16T00:00:00"/>
    <d v="2021-04-14T00:00:00"/>
    <x v="1"/>
    <x v="1"/>
    <d v="2021-05-14T00:00:00"/>
    <n v="765791"/>
    <x v="8"/>
    <s v="B5"/>
    <x v="1"/>
    <s v="Not Verified"/>
    <n v="125000"/>
    <n v="9.8100000000000007E-2"/>
    <n v="590.24"/>
    <n v="0.1111"/>
    <n v="18000"/>
    <n v="18"/>
    <n v="21248"/>
  </r>
  <r>
    <n v="607397"/>
    <x v="9"/>
    <x v="0"/>
    <x v="6"/>
    <s v="TCS Associates"/>
    <x v="2"/>
    <x v="0"/>
    <x v="49"/>
    <d v="2021-05-16T00:00:00"/>
    <d v="2021-11-13T00:00:00"/>
    <x v="1"/>
    <x v="1"/>
    <d v="2021-12-13T00:00:00"/>
    <n v="779206"/>
    <x v="8"/>
    <s v="B1"/>
    <x v="1"/>
    <s v="Not Verified"/>
    <n v="57500"/>
    <n v="8.6400000000000005E-2"/>
    <n v="126.98"/>
    <n v="8.8800000000000004E-2"/>
    <n v="4000"/>
    <n v="38"/>
    <n v="4571"/>
  </r>
  <r>
    <n v="352590"/>
    <x v="1"/>
    <x v="0"/>
    <x v="6"/>
    <s v="Stanford University"/>
    <x v="2"/>
    <x v="0"/>
    <x v="53"/>
    <d v="2021-10-14T00:00:00"/>
    <d v="2021-03-11T00:00:00"/>
    <x v="1"/>
    <x v="1"/>
    <d v="2021-04-11T00:00:00"/>
    <n v="355797"/>
    <x v="8"/>
    <s v="B2"/>
    <x v="1"/>
    <s v="Not Verified"/>
    <n v="54000"/>
    <n v="0.11559999999999999"/>
    <n v="33.89"/>
    <n v="0.10009999999999999"/>
    <n v="2000"/>
    <n v="10"/>
    <n v="1216"/>
  </r>
  <r>
    <n v="400773"/>
    <x v="41"/>
    <x v="0"/>
    <x v="6"/>
    <s v="Sunlight Foundation"/>
    <x v="2"/>
    <x v="0"/>
    <x v="28"/>
    <d v="2021-01-10T00:00:00"/>
    <d v="2021-01-10T00:00:00"/>
    <x v="1"/>
    <x v="1"/>
    <d v="2021-02-10T00:00:00"/>
    <n v="444459"/>
    <x v="8"/>
    <s v="B3"/>
    <x v="1"/>
    <s v="Not Verified"/>
    <n v="50000"/>
    <n v="3.8899999999999997E-2"/>
    <n v="99.05"/>
    <n v="0.1158"/>
    <n v="3000"/>
    <n v="5"/>
    <n v="3154"/>
  </r>
  <r>
    <n v="830937"/>
    <x v="42"/>
    <x v="0"/>
    <x v="6"/>
    <s v="Ciao Mambo"/>
    <x v="2"/>
    <x v="0"/>
    <x v="44"/>
    <d v="2021-06-14T00:00:00"/>
    <d v="2021-09-12T00:00:00"/>
    <x v="1"/>
    <x v="1"/>
    <d v="2021-10-12T00:00:00"/>
    <n v="1040124"/>
    <x v="8"/>
    <s v="B3"/>
    <x v="1"/>
    <s v="Not Verified"/>
    <n v="30000"/>
    <n v="5.3999999999999999E-2"/>
    <n v="75.290000000000006"/>
    <n v="0.1099"/>
    <n v="2300"/>
    <n v="14"/>
    <n v="2534"/>
  </r>
  <r>
    <n v="623753"/>
    <x v="23"/>
    <x v="0"/>
    <x v="6"/>
    <s v="Hapa Sushi"/>
    <x v="2"/>
    <x v="0"/>
    <x v="49"/>
    <d v="2021-08-15T00:00:00"/>
    <d v="2021-01-13T00:00:00"/>
    <x v="1"/>
    <x v="1"/>
    <d v="2021-02-13T00:00:00"/>
    <n v="799373"/>
    <x v="8"/>
    <s v="B4"/>
    <x v="1"/>
    <s v="Not Verified"/>
    <n v="42000"/>
    <n v="6.1100000000000002E-2"/>
    <n v="193.58"/>
    <n v="9.9900000000000003E-2"/>
    <n v="6000"/>
    <n v="12"/>
    <n v="6866"/>
  </r>
  <r>
    <n v="582776"/>
    <x v="8"/>
    <x v="0"/>
    <x v="4"/>
    <s v="Big Yellow Duck LLC"/>
    <x v="2"/>
    <x v="0"/>
    <x v="54"/>
    <d v="2021-10-13T00:00:00"/>
    <d v="2021-10-13T00:00:00"/>
    <x v="1"/>
    <x v="1"/>
    <d v="2021-11-13T00:00:00"/>
    <n v="748902"/>
    <x v="8"/>
    <s v="B3"/>
    <x v="1"/>
    <s v="Not Verified"/>
    <n v="55000"/>
    <n v="3.2099999999999997E-2"/>
    <n v="157.41999999999999"/>
    <n v="0.11119999999999999"/>
    <n v="4800"/>
    <n v="13"/>
    <n v="5668"/>
  </r>
  <r>
    <n v="664271"/>
    <x v="8"/>
    <x v="0"/>
    <x v="4"/>
    <s v="Bloomingdales"/>
    <x v="2"/>
    <x v="0"/>
    <x v="0"/>
    <d v="2021-10-13T00:00:00"/>
    <d v="2021-10-13T00:00:00"/>
    <x v="1"/>
    <x v="1"/>
    <d v="2021-11-13T00:00:00"/>
    <n v="849370"/>
    <x v="8"/>
    <s v="B3"/>
    <x v="1"/>
    <s v="Not Verified"/>
    <n v="52000"/>
    <n v="6.6500000000000004E-2"/>
    <n v="129.77000000000001"/>
    <n v="0.1037"/>
    <n v="4000"/>
    <n v="21"/>
    <n v="4624"/>
  </r>
  <r>
    <n v="622000"/>
    <x v="3"/>
    <x v="0"/>
    <x v="0"/>
    <s v="PIMCO"/>
    <x v="2"/>
    <x v="0"/>
    <x v="41"/>
    <d v="2021-03-12T00:00:00"/>
    <d v="2021-03-12T00:00:00"/>
    <x v="1"/>
    <x v="1"/>
    <d v="2021-04-12T00:00:00"/>
    <n v="797177"/>
    <x v="8"/>
    <s v="B1"/>
    <x v="1"/>
    <s v="Not Verified"/>
    <n v="87000"/>
    <n v="4.8099999999999997E-2"/>
    <n v="380.93"/>
    <n v="8.8800000000000004E-2"/>
    <n v="12000"/>
    <n v="12"/>
    <n v="13098"/>
  </r>
  <r>
    <n v="570215"/>
    <x v="25"/>
    <x v="0"/>
    <x v="0"/>
    <s v="Dahlgren Naval Base"/>
    <x v="2"/>
    <x v="0"/>
    <x v="47"/>
    <d v="2021-04-15T00:00:00"/>
    <d v="2021-09-13T00:00:00"/>
    <x v="1"/>
    <x v="1"/>
    <d v="2021-10-13T00:00:00"/>
    <n v="733547"/>
    <x v="8"/>
    <s v="B2"/>
    <x v="1"/>
    <s v="Not Verified"/>
    <n v="52000"/>
    <n v="0.1115"/>
    <n v="130.49"/>
    <n v="0.1075"/>
    <n v="4000"/>
    <n v="13"/>
    <n v="4698"/>
  </r>
  <r>
    <n v="525289"/>
    <x v="33"/>
    <x v="0"/>
    <x v="0"/>
    <s v="USDA Forest Service"/>
    <x v="2"/>
    <x v="0"/>
    <x v="51"/>
    <d v="2021-05-16T00:00:00"/>
    <d v="2021-06-13T00:00:00"/>
    <x v="1"/>
    <x v="1"/>
    <d v="2021-07-13T00:00:00"/>
    <n v="679668"/>
    <x v="8"/>
    <s v="B5"/>
    <x v="1"/>
    <s v="Not Verified"/>
    <n v="64151"/>
    <n v="0.17899999999999999"/>
    <n v="165.74"/>
    <n v="0.1186"/>
    <n v="5000"/>
    <n v="21"/>
    <n v="5967"/>
  </r>
  <r>
    <n v="423778"/>
    <x v="8"/>
    <x v="0"/>
    <x v="8"/>
    <s v="NYC DOE"/>
    <x v="2"/>
    <x v="0"/>
    <x v="30"/>
    <d v="2021-08-12T00:00:00"/>
    <d v="2021-08-12T00:00:00"/>
    <x v="1"/>
    <x v="1"/>
    <d v="2021-09-12T00:00:00"/>
    <n v="499141"/>
    <x v="8"/>
    <s v="B4"/>
    <x v="1"/>
    <s v="Not Verified"/>
    <n v="54000"/>
    <n v="0.12909999999999999"/>
    <n v="132.66"/>
    <n v="0.11890000000000001"/>
    <n v="4000"/>
    <n v="35"/>
    <n v="4823"/>
  </r>
  <r>
    <n v="439410"/>
    <x v="28"/>
    <x v="0"/>
    <x v="0"/>
    <s v="Centers for Disease Control and Prevention (CDC)"/>
    <x v="2"/>
    <x v="0"/>
    <x v="52"/>
    <d v="2021-05-16T00:00:00"/>
    <d v="2021-09-12T00:00:00"/>
    <x v="1"/>
    <x v="1"/>
    <d v="2021-10-12T00:00:00"/>
    <n v="530759"/>
    <x v="8"/>
    <s v="B2"/>
    <x v="1"/>
    <s v="Not Verified"/>
    <n v="48500"/>
    <n v="0.18060000000000001"/>
    <n v="138.47"/>
    <n v="0.1148"/>
    <n v="4200"/>
    <n v="29"/>
    <n v="4985"/>
  </r>
  <r>
    <n v="469256"/>
    <x v="8"/>
    <x v="0"/>
    <x v="2"/>
    <s v="gaucho"/>
    <x v="2"/>
    <x v="0"/>
    <x v="31"/>
    <d v="2021-02-15T00:00:00"/>
    <d v="2021-11-12T00:00:00"/>
    <x v="1"/>
    <x v="1"/>
    <d v="2021-12-12T00:00:00"/>
    <n v="591634"/>
    <x v="8"/>
    <s v="B5"/>
    <x v="1"/>
    <s v="Not Verified"/>
    <n v="73000"/>
    <n v="2.9100000000000001E-2"/>
    <n v="200.8"/>
    <n v="0.12529999999999999"/>
    <n v="6000"/>
    <n v="20"/>
    <n v="7223"/>
  </r>
  <r>
    <n v="1033835"/>
    <x v="8"/>
    <x v="0"/>
    <x v="4"/>
    <s v="supportspace.com"/>
    <x v="2"/>
    <x v="0"/>
    <x v="22"/>
    <d v="2021-08-14T00:00:00"/>
    <d v="2021-08-14T00:00:00"/>
    <x v="1"/>
    <x v="1"/>
    <d v="2021-09-14T00:00:00"/>
    <n v="1263418"/>
    <x v="8"/>
    <s v="B4"/>
    <x v="1"/>
    <s v="Not Verified"/>
    <n v="45000"/>
    <n v="0.16400000000000001"/>
    <n v="80.2"/>
    <n v="0.1242"/>
    <n v="2400"/>
    <n v="39"/>
    <n v="2868"/>
  </r>
  <r>
    <n v="822150"/>
    <x v="8"/>
    <x v="0"/>
    <x v="2"/>
    <s v="The Aspen Group"/>
    <x v="2"/>
    <x v="0"/>
    <x v="44"/>
    <d v="2021-04-16T00:00:00"/>
    <d v="2021-01-12T00:00:00"/>
    <x v="1"/>
    <x v="1"/>
    <d v="2021-02-12T00:00:00"/>
    <n v="1030565"/>
    <x v="8"/>
    <s v="B4"/>
    <x v="1"/>
    <s v="Not Verified"/>
    <n v="23000"/>
    <n v="0.21970000000000001"/>
    <n v="98.92"/>
    <n v="0.1149"/>
    <n v="3000"/>
    <n v="20"/>
    <n v="3137"/>
  </r>
  <r>
    <n v="454588"/>
    <x v="25"/>
    <x v="0"/>
    <x v="5"/>
    <s v="Nortel Government Solutions, Inc"/>
    <x v="2"/>
    <x v="0"/>
    <x v="32"/>
    <d v="2021-11-12T00:00:00"/>
    <d v="2021-11-12T00:00:00"/>
    <x v="1"/>
    <x v="1"/>
    <d v="2021-12-12T00:00:00"/>
    <n v="563060"/>
    <x v="8"/>
    <s v="B3"/>
    <x v="1"/>
    <s v="Not Verified"/>
    <n v="123000"/>
    <n v="0.1588"/>
    <n v="397.61"/>
    <n v="0.1183"/>
    <n v="12000"/>
    <n v="30"/>
    <n v="14315"/>
  </r>
  <r>
    <n v="338733"/>
    <x v="32"/>
    <x v="0"/>
    <x v="5"/>
    <s v="Brio Tuscan Grille"/>
    <x v="2"/>
    <x v="0"/>
    <x v="60"/>
    <d v="2021-04-11T00:00:00"/>
    <d v="2021-04-11T00:00:00"/>
    <x v="1"/>
    <x v="1"/>
    <d v="2021-05-11T00:00:00"/>
    <n v="338602"/>
    <x v="8"/>
    <s v="B5"/>
    <x v="1"/>
    <s v="Not Verified"/>
    <n v="39000"/>
    <n v="0.1169"/>
    <n v="293.42"/>
    <n v="0.1071"/>
    <n v="9000"/>
    <n v="14"/>
    <n v="10563"/>
  </r>
  <r>
    <n v="731897"/>
    <x v="37"/>
    <x v="0"/>
    <x v="10"/>
    <s v="entirenet"/>
    <x v="2"/>
    <x v="0"/>
    <x v="29"/>
    <d v="2021-05-16T00:00:00"/>
    <d v="2021-11-13T00:00:00"/>
    <x v="1"/>
    <x v="1"/>
    <d v="2021-12-13T00:00:00"/>
    <n v="928008"/>
    <x v="8"/>
    <s v="B4"/>
    <x v="1"/>
    <s v="Not Verified"/>
    <n v="70000"/>
    <n v="0.13389999999999999"/>
    <n v="71.760000000000005"/>
    <n v="0.1074"/>
    <n v="2200"/>
    <n v="43"/>
    <n v="2570"/>
  </r>
  <r>
    <n v="466653"/>
    <x v="1"/>
    <x v="0"/>
    <x v="0"/>
    <s v="Wells Fargo"/>
    <x v="2"/>
    <x v="0"/>
    <x v="31"/>
    <d v="2021-04-16T00:00:00"/>
    <d v="2021-12-12T00:00:00"/>
    <x v="1"/>
    <x v="1"/>
    <d v="2022-01-12T00:00:00"/>
    <n v="586290"/>
    <x v="8"/>
    <s v="B3"/>
    <x v="1"/>
    <s v="Not Verified"/>
    <n v="10800"/>
    <n v="0"/>
    <n v="139.16999999999999"/>
    <n v="0.1183"/>
    <n v="4200"/>
    <n v="10"/>
    <n v="5010"/>
  </r>
  <r>
    <n v="1041567"/>
    <x v="8"/>
    <x v="0"/>
    <x v="0"/>
    <s v="NorthPoint Solutions"/>
    <x v="2"/>
    <x v="0"/>
    <x v="22"/>
    <d v="2021-12-15T00:00:00"/>
    <d v="2021-03-12T00:00:00"/>
    <x v="1"/>
    <x v="1"/>
    <d v="2021-04-12T00:00:00"/>
    <n v="1271613"/>
    <x v="8"/>
    <s v="B4"/>
    <x v="1"/>
    <s v="Not Verified"/>
    <n v="80000"/>
    <n v="0.13389999999999999"/>
    <n v="50.13"/>
    <n v="0.1242"/>
    <n v="1500"/>
    <n v="14"/>
    <n v="1546"/>
  </r>
  <r>
    <n v="499467"/>
    <x v="19"/>
    <x v="0"/>
    <x v="0"/>
    <s v="Warrensville Heights Schools"/>
    <x v="2"/>
    <x v="0"/>
    <x v="48"/>
    <d v="2021-04-15T00:00:00"/>
    <d v="2021-09-10T00:00:00"/>
    <x v="1"/>
    <x v="1"/>
    <d v="2021-10-10T00:00:00"/>
    <n v="641099"/>
    <x v="8"/>
    <s v="B5"/>
    <x v="1"/>
    <s v="Not Verified"/>
    <n v="38000"/>
    <n v="0.1658"/>
    <n v="65.83"/>
    <n v="0.11360000000000001"/>
    <n v="2000"/>
    <n v="39"/>
    <n v="2073"/>
  </r>
  <r>
    <n v="973640"/>
    <x v="11"/>
    <x v="0"/>
    <x v="5"/>
    <s v="Del Frisco's Double Eagle Steakhouse"/>
    <x v="2"/>
    <x v="0"/>
    <x v="13"/>
    <d v="2021-04-16T00:00:00"/>
    <d v="2021-03-14T00:00:00"/>
    <x v="1"/>
    <x v="1"/>
    <d v="2021-04-14T00:00:00"/>
    <n v="1195671"/>
    <x v="8"/>
    <s v="B5"/>
    <x v="1"/>
    <s v="Not Verified"/>
    <n v="42000"/>
    <n v="0.16539999999999999"/>
    <n v="100.64"/>
    <n v="0.12690000000000001"/>
    <n v="3000"/>
    <n v="17"/>
    <n v="3585"/>
  </r>
  <r>
    <n v="367680"/>
    <x v="3"/>
    <x v="0"/>
    <x v="0"/>
    <s v="Lerman,  Boudart, &amp; Associates, LLP"/>
    <x v="2"/>
    <x v="0"/>
    <x v="55"/>
    <d v="2021-06-15T00:00:00"/>
    <d v="2021-11-11T00:00:00"/>
    <x v="1"/>
    <x v="1"/>
    <d v="2021-12-11T00:00:00"/>
    <n v="381446"/>
    <x v="8"/>
    <s v="B1"/>
    <x v="1"/>
    <s v="Not Verified"/>
    <n v="71604"/>
    <n v="0.1193"/>
    <n v="235.54"/>
    <n v="0.1095"/>
    <n v="7200"/>
    <n v="37"/>
    <n v="8445"/>
  </r>
  <r>
    <n v="570344"/>
    <x v="42"/>
    <x v="0"/>
    <x v="2"/>
    <s v="High Plains Pizza Inc"/>
    <x v="0"/>
    <x v="0"/>
    <x v="54"/>
    <d v="2021-06-11T00:00:00"/>
    <d v="2021-06-11T00:00:00"/>
    <x v="1"/>
    <x v="1"/>
    <d v="2021-07-11T00:00:00"/>
    <n v="733700"/>
    <x v="8"/>
    <s v="C1"/>
    <x v="1"/>
    <s v="Not Verified"/>
    <n v="23500"/>
    <n v="0.19350000000000001"/>
    <n v="101.42"/>
    <n v="0.1323"/>
    <n v="3000"/>
    <n v="11"/>
    <n v="3270"/>
  </r>
  <r>
    <n v="538731"/>
    <x v="5"/>
    <x v="0"/>
    <x v="2"/>
    <m/>
    <x v="0"/>
    <x v="0"/>
    <x v="43"/>
    <d v="2021-07-13T00:00:00"/>
    <d v="2021-07-13T00:00:00"/>
    <x v="1"/>
    <x v="1"/>
    <d v="2021-08-13T00:00:00"/>
    <n v="695730"/>
    <x v="8"/>
    <s v="C3"/>
    <x v="1"/>
    <s v="Not Verified"/>
    <n v="48000"/>
    <n v="0.17630000000000001"/>
    <n v="54.67"/>
    <n v="0.13980000000000001"/>
    <n v="1600"/>
    <n v="17"/>
    <n v="1968"/>
  </r>
  <r>
    <n v="736169"/>
    <x v="4"/>
    <x v="0"/>
    <x v="7"/>
    <s v="City Year Greater Philadelphia"/>
    <x v="0"/>
    <x v="0"/>
    <x v="29"/>
    <d v="2021-03-16T00:00:00"/>
    <d v="2021-10-13T00:00:00"/>
    <x v="1"/>
    <x v="1"/>
    <d v="2021-11-13T00:00:00"/>
    <n v="933010"/>
    <x v="8"/>
    <s v="C1"/>
    <x v="1"/>
    <s v="Not Verified"/>
    <n v="55000"/>
    <n v="0.12939999999999999"/>
    <n v="100.63"/>
    <n v="0.1268"/>
    <n v="3000"/>
    <n v="35"/>
    <n v="3594"/>
  </r>
  <r>
    <n v="553760"/>
    <x v="7"/>
    <x v="0"/>
    <x v="7"/>
    <s v="Intralearn Software Corporation"/>
    <x v="0"/>
    <x v="0"/>
    <x v="43"/>
    <d v="2021-04-16T00:00:00"/>
    <d v="2021-02-13T00:00:00"/>
    <x v="1"/>
    <x v="1"/>
    <d v="2021-03-13T00:00:00"/>
    <n v="713467"/>
    <x v="8"/>
    <s v="C3"/>
    <x v="1"/>
    <s v="Not Verified"/>
    <n v="50000"/>
    <n v="0.12939999999999999"/>
    <n v="102.51"/>
    <n v="0.13980000000000001"/>
    <n v="3000"/>
    <n v="15"/>
    <n v="3666"/>
  </r>
  <r>
    <n v="351785"/>
    <x v="1"/>
    <x v="0"/>
    <x v="7"/>
    <s v="Theraputic Associates"/>
    <x v="0"/>
    <x v="0"/>
    <x v="59"/>
    <d v="2021-05-16T00:00:00"/>
    <d v="2021-07-11T00:00:00"/>
    <x v="1"/>
    <x v="1"/>
    <d v="2021-08-11T00:00:00"/>
    <n v="354598"/>
    <x v="8"/>
    <s v="C4"/>
    <x v="1"/>
    <s v="Not Verified"/>
    <n v="60996"/>
    <n v="0.2135"/>
    <n v="99.96"/>
    <n v="0.1222"/>
    <n v="3000"/>
    <n v="28"/>
    <n v="3598"/>
  </r>
  <r>
    <n v="492867"/>
    <x v="16"/>
    <x v="0"/>
    <x v="7"/>
    <s v="Pyramid Hotel Group"/>
    <x v="0"/>
    <x v="0"/>
    <x v="26"/>
    <d v="2021-05-15T00:00:00"/>
    <d v="2021-02-12T00:00:00"/>
    <x v="1"/>
    <x v="1"/>
    <d v="2021-03-12T00:00:00"/>
    <n v="630390"/>
    <x v="8"/>
    <s v="C5"/>
    <x v="1"/>
    <s v="Not Verified"/>
    <n v="63000"/>
    <n v="0.1069"/>
    <n v="144"/>
    <n v="0.14219999999999999"/>
    <n v="4200"/>
    <n v="18"/>
    <n v="5037"/>
  </r>
  <r>
    <n v="770000"/>
    <x v="16"/>
    <x v="0"/>
    <x v="0"/>
    <s v="Hartford Hospital"/>
    <x v="0"/>
    <x v="0"/>
    <x v="6"/>
    <d v="2021-05-16T00:00:00"/>
    <d v="2021-06-14T00:00:00"/>
    <x v="1"/>
    <x v="1"/>
    <d v="2021-07-14T00:00:00"/>
    <n v="971558"/>
    <x v="8"/>
    <s v="C1"/>
    <x v="1"/>
    <s v="Not Verified"/>
    <n v="35368"/>
    <n v="0.10009999999999999"/>
    <n v="171.82"/>
    <n v="0.12989999999999999"/>
    <n v="5100"/>
    <n v="9"/>
    <n v="6185"/>
  </r>
  <r>
    <n v="579816"/>
    <x v="9"/>
    <x v="0"/>
    <x v="0"/>
    <s v="The Nielsen Company"/>
    <x v="0"/>
    <x v="0"/>
    <x v="54"/>
    <d v="2021-06-15T00:00:00"/>
    <d v="2021-06-11T00:00:00"/>
    <x v="1"/>
    <x v="1"/>
    <d v="2021-07-11T00:00:00"/>
    <n v="745421"/>
    <x v="8"/>
    <s v="C3"/>
    <x v="1"/>
    <s v="Not Verified"/>
    <n v="35100"/>
    <n v="0.15859999999999999"/>
    <n v="34.17"/>
    <n v="0.13980000000000001"/>
    <n v="1000"/>
    <n v="28"/>
    <n v="1095"/>
  </r>
  <r>
    <n v="390502"/>
    <x v="1"/>
    <x v="0"/>
    <x v="6"/>
    <s v="scripps memorial hospital"/>
    <x v="0"/>
    <x v="0"/>
    <x v="45"/>
    <d v="2021-03-15T00:00:00"/>
    <d v="2021-04-12T00:00:00"/>
    <x v="1"/>
    <x v="1"/>
    <d v="2021-05-12T00:00:00"/>
    <n v="425584"/>
    <x v="8"/>
    <s v="C4"/>
    <x v="1"/>
    <s v="Not Verified"/>
    <n v="80004"/>
    <n v="3.6700000000000003E-2"/>
    <n v="169.62"/>
    <n v="0.13469999999999999"/>
    <n v="5000"/>
    <n v="18"/>
    <n v="6106"/>
  </r>
  <r>
    <n v="405050"/>
    <x v="25"/>
    <x v="0"/>
    <x v="8"/>
    <s v="Northrop Grumman"/>
    <x v="0"/>
    <x v="0"/>
    <x v="28"/>
    <d v="2021-06-12T00:00:00"/>
    <d v="2021-06-12T00:00:00"/>
    <x v="1"/>
    <x v="1"/>
    <d v="2021-07-12T00:00:00"/>
    <n v="452396"/>
    <x v="8"/>
    <s v="C1"/>
    <x v="1"/>
    <s v="Not Verified"/>
    <n v="68700"/>
    <n v="6.2E-2"/>
    <n v="234.27"/>
    <n v="0.12529999999999999"/>
    <n v="7000"/>
    <n v="20"/>
    <n v="8433"/>
  </r>
  <r>
    <n v="1030816"/>
    <x v="2"/>
    <x v="0"/>
    <x v="6"/>
    <s v="Wave Electronics"/>
    <x v="0"/>
    <x v="0"/>
    <x v="22"/>
    <d v="2021-12-14T00:00:00"/>
    <d v="2021-12-14T00:00:00"/>
    <x v="1"/>
    <x v="1"/>
    <d v="2022-01-14T00:00:00"/>
    <n v="1260210"/>
    <x v="8"/>
    <s v="C1"/>
    <x v="1"/>
    <s v="Not Verified"/>
    <n v="112000"/>
    <n v="0.2056"/>
    <n v="407.17"/>
    <n v="0.13489999999999999"/>
    <n v="12000"/>
    <n v="22"/>
    <n v="14658"/>
  </r>
  <r>
    <n v="537454"/>
    <x v="1"/>
    <x v="0"/>
    <x v="6"/>
    <s v="Abby Pet Hospital"/>
    <x v="0"/>
    <x v="0"/>
    <x v="51"/>
    <d v="2021-03-13T00:00:00"/>
    <d v="2021-02-13T00:00:00"/>
    <x v="1"/>
    <x v="1"/>
    <d v="2021-03-13T00:00:00"/>
    <n v="694263"/>
    <x v="8"/>
    <s v="C2"/>
    <x v="1"/>
    <s v="Not Verified"/>
    <n v="32000"/>
    <n v="0.14929999999999999"/>
    <n v="163.15"/>
    <n v="0.1361"/>
    <n v="4800"/>
    <n v="17"/>
    <n v="5846"/>
  </r>
  <r>
    <n v="716666"/>
    <x v="19"/>
    <x v="0"/>
    <x v="6"/>
    <s v="Henry Ford Hospital"/>
    <x v="0"/>
    <x v="0"/>
    <x v="29"/>
    <d v="2021-05-15T00:00:00"/>
    <d v="2021-04-14T00:00:00"/>
    <x v="1"/>
    <x v="1"/>
    <d v="2021-05-14T00:00:00"/>
    <n v="910631"/>
    <x v="8"/>
    <s v="C4"/>
    <x v="1"/>
    <s v="Not Verified"/>
    <n v="18000"/>
    <n v="0.20469999999999999"/>
    <n v="61.35"/>
    <n v="0.13800000000000001"/>
    <n v="1800"/>
    <n v="8"/>
    <n v="2208"/>
  </r>
  <r>
    <n v="510102"/>
    <x v="8"/>
    <x v="0"/>
    <x v="6"/>
    <s v="Singleton Healy"/>
    <x v="0"/>
    <x v="0"/>
    <x v="27"/>
    <d v="2021-06-11T00:00:00"/>
    <d v="2021-06-11T00:00:00"/>
    <x v="1"/>
    <x v="1"/>
    <d v="2021-07-11T00:00:00"/>
    <n v="658604"/>
    <x v="8"/>
    <s v="C5"/>
    <x v="1"/>
    <s v="Not Verified"/>
    <n v="22608"/>
    <n v="0.1295"/>
    <n v="120"/>
    <n v="0.14219999999999999"/>
    <n v="3500"/>
    <n v="8"/>
    <n v="3957"/>
  </r>
  <r>
    <n v="892859"/>
    <x v="8"/>
    <x v="0"/>
    <x v="3"/>
    <s v="Major League Baseball Advanced Media"/>
    <x v="0"/>
    <x v="0"/>
    <x v="10"/>
    <d v="2021-10-14T00:00:00"/>
    <d v="2021-10-14T00:00:00"/>
    <x v="1"/>
    <x v="1"/>
    <d v="2021-11-14T00:00:00"/>
    <n v="1109886"/>
    <x v="8"/>
    <s v="C5"/>
    <x v="1"/>
    <s v="Not Verified"/>
    <n v="98000"/>
    <n v="0.14360000000000001"/>
    <n v="175.69"/>
    <n v="0.15959999999999999"/>
    <n v="5000"/>
    <n v="14"/>
    <n v="6359"/>
  </r>
  <r>
    <n v="368981"/>
    <x v="40"/>
    <x v="0"/>
    <x v="8"/>
    <s v="U.S. Navy"/>
    <x v="0"/>
    <x v="0"/>
    <x v="55"/>
    <d v="2021-03-11T00:00:00"/>
    <d v="2021-04-11T00:00:00"/>
    <x v="1"/>
    <x v="1"/>
    <d v="2021-05-11T00:00:00"/>
    <n v="383997"/>
    <x v="8"/>
    <s v="C5"/>
    <x v="1"/>
    <s v="Not Verified"/>
    <n v="20000"/>
    <n v="0.2382"/>
    <n v="85.19"/>
    <n v="0.13789999999999999"/>
    <n v="2500"/>
    <n v="22"/>
    <n v="3025"/>
  </r>
  <r>
    <n v="384699"/>
    <x v="21"/>
    <x v="0"/>
    <x v="4"/>
    <s v="Bella Luna Restaurant"/>
    <x v="0"/>
    <x v="0"/>
    <x v="33"/>
    <d v="2021-10-10T00:00:00"/>
    <d v="2021-10-10T00:00:00"/>
    <x v="1"/>
    <x v="1"/>
    <d v="2021-11-10T00:00:00"/>
    <n v="415979"/>
    <x v="8"/>
    <s v="C1"/>
    <x v="1"/>
    <s v="Not Verified"/>
    <n v="27996"/>
    <n v="0.22720000000000001"/>
    <n v="184.07"/>
    <n v="0.12529999999999999"/>
    <n v="5500"/>
    <n v="13"/>
    <n v="6200"/>
  </r>
  <r>
    <n v="775469"/>
    <x v="37"/>
    <x v="0"/>
    <x v="10"/>
    <s v="shilo restaurant"/>
    <x v="0"/>
    <x v="0"/>
    <x v="6"/>
    <d v="2021-05-16T00:00:00"/>
    <d v="2021-06-14T00:00:00"/>
    <x v="1"/>
    <x v="1"/>
    <d v="2021-07-14T00:00:00"/>
    <n v="977721"/>
    <x v="8"/>
    <s v="C5"/>
    <x v="1"/>
    <s v="Not Verified"/>
    <n v="27600"/>
    <n v="0.19389999999999999"/>
    <n v="139.12"/>
    <n v="0.15229999999999999"/>
    <n v="4000"/>
    <n v="4"/>
    <n v="5008"/>
  </r>
  <r>
    <n v="437894"/>
    <x v="1"/>
    <x v="0"/>
    <x v="0"/>
    <s v="Genereal Dynamics NASSCO"/>
    <x v="0"/>
    <x v="0"/>
    <x v="52"/>
    <d v="2021-12-11T00:00:00"/>
    <d v="2021-12-11T00:00:00"/>
    <x v="1"/>
    <x v="1"/>
    <d v="2022-01-11T00:00:00"/>
    <n v="526583"/>
    <x v="8"/>
    <s v="C3"/>
    <x v="1"/>
    <s v="Not Verified"/>
    <n v="57996"/>
    <n v="9.3700000000000006E-2"/>
    <n v="203.82"/>
    <n v="0.13569999999999999"/>
    <n v="6000"/>
    <n v="5"/>
    <n v="7238"/>
  </r>
  <r>
    <n v="351701"/>
    <x v="25"/>
    <x v="0"/>
    <x v="0"/>
    <s v="Griffin Bookshop and Coffee Bar"/>
    <x v="0"/>
    <x v="0"/>
    <x v="59"/>
    <d v="2021-06-14T00:00:00"/>
    <d v="2021-08-11T00:00:00"/>
    <x v="1"/>
    <x v="1"/>
    <d v="2021-09-11T00:00:00"/>
    <n v="354446"/>
    <x v="8"/>
    <s v="C4"/>
    <x v="1"/>
    <s v="Not Verified"/>
    <n v="14000"/>
    <n v="0.21510000000000001"/>
    <n v="49.98"/>
    <n v="0.1222"/>
    <n v="1500"/>
    <n v="10"/>
    <n v="1830"/>
  </r>
  <r>
    <n v="450289"/>
    <x v="19"/>
    <x v="0"/>
    <x v="3"/>
    <s v="Mountaineer Casino"/>
    <x v="0"/>
    <x v="0"/>
    <x v="15"/>
    <d v="2021-04-15T00:00:00"/>
    <d v="2021-10-12T00:00:00"/>
    <x v="1"/>
    <x v="1"/>
    <d v="2021-11-12T00:00:00"/>
    <n v="553750"/>
    <x v="8"/>
    <s v="C1"/>
    <x v="1"/>
    <s v="Not Verified"/>
    <n v="35400"/>
    <n v="0.2271"/>
    <n v="50.45"/>
    <n v="0.12870000000000001"/>
    <n v="1500"/>
    <n v="12"/>
    <n v="1816"/>
  </r>
  <r>
    <n v="586126"/>
    <x v="9"/>
    <x v="0"/>
    <x v="8"/>
    <s v="Carey International"/>
    <x v="0"/>
    <x v="0"/>
    <x v="54"/>
    <d v="2021-12-15T00:00:00"/>
    <d v="2021-10-13T00:00:00"/>
    <x v="1"/>
    <x v="1"/>
    <d v="2021-11-13T00:00:00"/>
    <n v="753023"/>
    <x v="8"/>
    <s v="C5"/>
    <x v="1"/>
    <s v="Not Verified"/>
    <n v="45000"/>
    <n v="0.16880000000000001"/>
    <n v="58.7"/>
    <n v="0.1472"/>
    <n v="1700"/>
    <n v="12"/>
    <n v="2113"/>
  </r>
  <r>
    <n v="798426"/>
    <x v="1"/>
    <x v="0"/>
    <x v="3"/>
    <s v="Department of Motor Vehicles"/>
    <x v="0"/>
    <x v="0"/>
    <x v="6"/>
    <d v="2021-07-15T00:00:00"/>
    <d v="2021-07-14T00:00:00"/>
    <x v="1"/>
    <x v="1"/>
    <d v="2021-08-14T00:00:00"/>
    <n v="1003548"/>
    <x v="8"/>
    <s v="C3"/>
    <x v="1"/>
    <s v="Not Verified"/>
    <n v="38000"/>
    <n v="7.7700000000000005E-2"/>
    <n v="170.87"/>
    <n v="0.1399"/>
    <n v="5000"/>
    <n v="11"/>
    <n v="6153"/>
  </r>
  <r>
    <n v="493435"/>
    <x v="16"/>
    <x v="0"/>
    <x v="7"/>
    <s v="Harvard Business Publishing"/>
    <x v="0"/>
    <x v="0"/>
    <x v="26"/>
    <d v="2021-01-16T00:00:00"/>
    <d v="2021-11-12T00:00:00"/>
    <x v="1"/>
    <x v="1"/>
    <d v="2021-12-12T00:00:00"/>
    <n v="631338"/>
    <x v="8"/>
    <s v="C5"/>
    <x v="1"/>
    <s v="Not Verified"/>
    <n v="110000"/>
    <n v="0.10050000000000001"/>
    <n v="102.86"/>
    <n v="0.14219999999999999"/>
    <n v="3000"/>
    <n v="28"/>
    <n v="3691"/>
  </r>
  <r>
    <n v="539204"/>
    <x v="1"/>
    <x v="0"/>
    <x v="0"/>
    <s v="Larsan Enterprises"/>
    <x v="0"/>
    <x v="0"/>
    <x v="43"/>
    <d v="2021-07-13T00:00:00"/>
    <d v="2021-07-13T00:00:00"/>
    <x v="1"/>
    <x v="1"/>
    <d v="2021-08-13T00:00:00"/>
    <n v="696321"/>
    <x v="8"/>
    <s v="C3"/>
    <x v="1"/>
    <s v="Not Verified"/>
    <n v="33600"/>
    <n v="4.3200000000000002E-2"/>
    <n v="68.34"/>
    <n v="0.13980000000000001"/>
    <n v="2000"/>
    <n v="3"/>
    <n v="2491"/>
  </r>
  <r>
    <n v="354261"/>
    <x v="34"/>
    <x v="0"/>
    <x v="0"/>
    <s v="Wheeling Island Hotel-Casino-Racetrack"/>
    <x v="0"/>
    <x v="0"/>
    <x v="53"/>
    <d v="2021-05-16T00:00:00"/>
    <d v="2021-09-11T00:00:00"/>
    <x v="1"/>
    <x v="1"/>
    <d v="2021-10-11T00:00:00"/>
    <n v="358289"/>
    <x v="8"/>
    <s v="C4"/>
    <x v="1"/>
    <s v="Not Verified"/>
    <n v="41600"/>
    <n v="0.22359999999999999"/>
    <n v="79.97"/>
    <n v="0.1222"/>
    <n v="2400"/>
    <n v="29"/>
    <n v="2879"/>
  </r>
  <r>
    <n v="588642"/>
    <x v="2"/>
    <x v="0"/>
    <x v="7"/>
    <s v="US Army"/>
    <x v="0"/>
    <x v="0"/>
    <x v="54"/>
    <d v="2021-10-13T00:00:00"/>
    <d v="2021-10-13T00:00:00"/>
    <x v="1"/>
    <x v="1"/>
    <d v="2021-11-13T00:00:00"/>
    <n v="756244"/>
    <x v="8"/>
    <s v="C3"/>
    <x v="1"/>
    <s v="Not Verified"/>
    <n v="44400"/>
    <n v="0.10299999999999999"/>
    <n v="80.3"/>
    <n v="0.13980000000000001"/>
    <n v="2350"/>
    <n v="5"/>
    <n v="2891"/>
  </r>
  <r>
    <n v="1040748"/>
    <x v="20"/>
    <x v="0"/>
    <x v="0"/>
    <s v="Planet Chrysler"/>
    <x v="0"/>
    <x v="0"/>
    <x v="12"/>
    <d v="2021-10-14T00:00:00"/>
    <d v="2021-10-14T00:00:00"/>
    <x v="1"/>
    <x v="1"/>
    <d v="2021-11-14T00:00:00"/>
    <n v="1267559"/>
    <x v="8"/>
    <s v="C3"/>
    <x v="1"/>
    <s v="Not Verified"/>
    <n v="66000"/>
    <n v="0.11600000000000001"/>
    <n v="113.84"/>
    <n v="0.14649999999999999"/>
    <n v="3300"/>
    <n v="11"/>
    <n v="4013"/>
  </r>
  <r>
    <n v="483312"/>
    <x v="1"/>
    <x v="0"/>
    <x v="5"/>
    <s v="Reno Hardware &amp; Supply, Inc."/>
    <x v="4"/>
    <x v="0"/>
    <x v="46"/>
    <d v="2021-04-15T00:00:00"/>
    <d v="2021-03-11T00:00:00"/>
    <x v="1"/>
    <x v="1"/>
    <d v="2021-04-11T00:00:00"/>
    <n v="614996"/>
    <x v="8"/>
    <s v="D4"/>
    <x v="1"/>
    <s v="Not Verified"/>
    <n v="47515"/>
    <n v="2.3199999999999998E-2"/>
    <n v="112.04"/>
    <n v="0.157"/>
    <n v="3200"/>
    <n v="9"/>
    <n v="3669"/>
  </r>
  <r>
    <n v="609505"/>
    <x v="25"/>
    <x v="0"/>
    <x v="10"/>
    <s v="Raytheon"/>
    <x v="4"/>
    <x v="0"/>
    <x v="6"/>
    <d v="2021-05-16T00:00:00"/>
    <d v="2021-07-14T00:00:00"/>
    <x v="1"/>
    <x v="1"/>
    <d v="2021-08-14T00:00:00"/>
    <n v="781792"/>
    <x v="8"/>
    <s v="D2"/>
    <x v="1"/>
    <s v="Not Verified"/>
    <n v="75000"/>
    <n v="0.21"/>
    <n v="196.86"/>
    <n v="0.15989999999999999"/>
    <n v="5600"/>
    <n v="15"/>
    <n v="7087"/>
  </r>
  <r>
    <n v="362608"/>
    <x v="1"/>
    <x v="0"/>
    <x v="0"/>
    <s v="Circuit City Stores"/>
    <x v="4"/>
    <x v="0"/>
    <x v="36"/>
    <d v="2021-09-14T00:00:00"/>
    <d v="2021-09-11T00:00:00"/>
    <x v="1"/>
    <x v="1"/>
    <d v="2021-10-11T00:00:00"/>
    <n v="372111"/>
    <x v="8"/>
    <s v="D1"/>
    <x v="1"/>
    <s v="Not Verified"/>
    <n v="31131"/>
    <n v="0.17460000000000001"/>
    <n v="101.61"/>
    <n v="0.1336"/>
    <n v="3000"/>
    <n v="11"/>
    <n v="3651"/>
  </r>
  <r>
    <n v="751807"/>
    <x v="16"/>
    <x v="0"/>
    <x v="0"/>
    <s v="Veteran Affairs"/>
    <x v="4"/>
    <x v="0"/>
    <x v="25"/>
    <d v="2021-04-16T00:00:00"/>
    <d v="2021-10-11T00:00:00"/>
    <x v="1"/>
    <x v="1"/>
    <d v="2021-11-11T00:00:00"/>
    <n v="951275"/>
    <x v="8"/>
    <s v="D3"/>
    <x v="1"/>
    <s v="Not Verified"/>
    <n v="31000"/>
    <n v="0.21640000000000001"/>
    <n v="327.45"/>
    <n v="0.16489999999999999"/>
    <n v="9250"/>
    <n v="28"/>
    <n v="9858"/>
  </r>
  <r>
    <n v="364557"/>
    <x v="20"/>
    <x v="0"/>
    <x v="5"/>
    <s v="Freedom Newspapers of Southwestern Arizona"/>
    <x v="4"/>
    <x v="0"/>
    <x v="55"/>
    <d v="2021-07-10T00:00:00"/>
    <d v="2021-07-10T00:00:00"/>
    <x v="1"/>
    <x v="1"/>
    <d v="2021-08-10T00:00:00"/>
    <n v="375199"/>
    <x v="8"/>
    <s v="D2"/>
    <x v="1"/>
    <s v="Not Verified"/>
    <n v="45327"/>
    <n v="2.5700000000000001E-2"/>
    <n v="102.06"/>
    <n v="0.13669999999999999"/>
    <n v="3000"/>
    <n v="6"/>
    <n v="3508"/>
  </r>
  <r>
    <n v="413003"/>
    <x v="8"/>
    <x v="0"/>
    <x v="6"/>
    <s v="Maya Lin Studio"/>
    <x v="4"/>
    <x v="0"/>
    <x v="23"/>
    <d v="2021-06-12T00:00:00"/>
    <d v="2021-06-12T00:00:00"/>
    <x v="1"/>
    <x v="1"/>
    <d v="2021-07-12T00:00:00"/>
    <n v="466216"/>
    <x v="8"/>
    <s v="D2"/>
    <x v="1"/>
    <s v="Not Verified"/>
    <n v="60000"/>
    <n v="0.13420000000000001"/>
    <n v="68.77"/>
    <n v="0.14419999999999999"/>
    <n v="2000"/>
    <n v="8"/>
    <n v="2491"/>
  </r>
  <r>
    <n v="508044"/>
    <x v="2"/>
    <x v="0"/>
    <x v="3"/>
    <s v="us army"/>
    <x v="4"/>
    <x v="0"/>
    <x v="48"/>
    <d v="2021-05-16T00:00:00"/>
    <d v="2021-05-13T00:00:00"/>
    <x v="1"/>
    <x v="1"/>
    <d v="2021-06-13T00:00:00"/>
    <n v="655413"/>
    <x v="8"/>
    <s v="D2"/>
    <x v="1"/>
    <s v="Not Verified"/>
    <n v="31200"/>
    <n v="0.13420000000000001"/>
    <n v="138.59"/>
    <n v="0.14960000000000001"/>
    <n v="4000"/>
    <n v="25"/>
    <n v="4989"/>
  </r>
  <r>
    <n v="695402"/>
    <x v="5"/>
    <x v="0"/>
    <x v="3"/>
    <s v="The home depot"/>
    <x v="4"/>
    <x v="0"/>
    <x v="42"/>
    <d v="2021-01-15T00:00:00"/>
    <d v="2021-03-14T00:00:00"/>
    <x v="1"/>
    <x v="1"/>
    <d v="2021-04-14T00:00:00"/>
    <n v="886476"/>
    <x v="8"/>
    <s v="D2"/>
    <x v="1"/>
    <s v="Not Verified"/>
    <n v="50000"/>
    <n v="0.14979999999999999"/>
    <n v="62.32"/>
    <n v="0.14910000000000001"/>
    <n v="1800"/>
    <n v="16"/>
    <n v="2243"/>
  </r>
  <r>
    <n v="729733"/>
    <x v="1"/>
    <x v="0"/>
    <x v="2"/>
    <s v="Fresenius Medical Care"/>
    <x v="4"/>
    <x v="0"/>
    <x v="29"/>
    <d v="2021-03-14T00:00:00"/>
    <d v="2021-03-14T00:00:00"/>
    <x v="1"/>
    <x v="1"/>
    <d v="2021-04-14T00:00:00"/>
    <n v="925547"/>
    <x v="8"/>
    <s v="D2"/>
    <x v="1"/>
    <s v="Not Verified"/>
    <n v="33000"/>
    <n v="0.16950000000000001"/>
    <n v="166.19"/>
    <n v="0.14910000000000001"/>
    <n v="4800"/>
    <n v="11"/>
    <n v="5945"/>
  </r>
  <r>
    <n v="519688"/>
    <x v="18"/>
    <x v="0"/>
    <x v="9"/>
    <s v="DnB NOR Markets, Inc."/>
    <x v="4"/>
    <x v="0"/>
    <x v="27"/>
    <d v="2021-08-14T00:00:00"/>
    <d v="2021-03-13T00:00:00"/>
    <x v="1"/>
    <x v="1"/>
    <d v="2021-04-13T00:00:00"/>
    <n v="671814"/>
    <x v="8"/>
    <s v="D4"/>
    <x v="1"/>
    <s v="Not Verified"/>
    <n v="351699.96"/>
    <n v="6.8599999999999994E-2"/>
    <n v="367.6"/>
    <n v="0.157"/>
    <n v="10500"/>
    <n v="32"/>
    <n v="13237"/>
  </r>
  <r>
    <n v="439362"/>
    <x v="19"/>
    <x v="0"/>
    <x v="10"/>
    <s v="Time Warner Cable"/>
    <x v="4"/>
    <x v="0"/>
    <x v="52"/>
    <d v="2021-06-14T00:00:00"/>
    <d v="2021-09-12T00:00:00"/>
    <x v="1"/>
    <x v="1"/>
    <d v="2021-10-12T00:00:00"/>
    <n v="530618"/>
    <x v="8"/>
    <s v="D3"/>
    <x v="1"/>
    <s v="Not Verified"/>
    <n v="33996"/>
    <n v="7.3099999999999998E-2"/>
    <n v="208.9"/>
    <n v="0.15310000000000001"/>
    <n v="6000"/>
    <n v="17"/>
    <n v="7520"/>
  </r>
  <r>
    <n v="1001175"/>
    <x v="21"/>
    <x v="0"/>
    <x v="8"/>
    <s v="Amerigas Propane"/>
    <x v="4"/>
    <x v="0"/>
    <x v="13"/>
    <d v="2021-04-16T00:00:00"/>
    <d v="2021-01-14T00:00:00"/>
    <x v="1"/>
    <x v="1"/>
    <d v="2021-02-14T00:00:00"/>
    <n v="1227153"/>
    <x v="8"/>
    <s v="D2"/>
    <x v="1"/>
    <s v="Not Verified"/>
    <n v="28200"/>
    <n v="0.23019999999999999"/>
    <n v="88.85"/>
    <n v="0.16769999999999999"/>
    <n v="2500"/>
    <n v="5"/>
    <n v="3134"/>
  </r>
  <r>
    <n v="832426"/>
    <x v="18"/>
    <x v="0"/>
    <x v="9"/>
    <s v="City of Newark, NJ"/>
    <x v="4"/>
    <x v="0"/>
    <x v="44"/>
    <d v="2021-04-16T00:00:00"/>
    <d v="2021-12-13T00:00:00"/>
    <x v="1"/>
    <x v="1"/>
    <d v="2022-01-13T00:00:00"/>
    <n v="1041816"/>
    <x v="8"/>
    <s v="D1"/>
    <x v="1"/>
    <s v="Not Verified"/>
    <n v="74000"/>
    <n v="2.5899999999999999E-2"/>
    <n v="279.76"/>
    <n v="0.15620000000000001"/>
    <n v="8000"/>
    <n v="16"/>
    <n v="9947"/>
  </r>
  <r>
    <n v="647185"/>
    <x v="6"/>
    <x v="0"/>
    <x v="0"/>
    <s v="IBM"/>
    <x v="4"/>
    <x v="0"/>
    <x v="21"/>
    <d v="2021-04-16T00:00:00"/>
    <d v="2021-01-14T00:00:00"/>
    <x v="1"/>
    <x v="1"/>
    <d v="2021-02-14T00:00:00"/>
    <n v="828031"/>
    <x v="8"/>
    <s v="D5"/>
    <x v="1"/>
    <s v="Not Verified"/>
    <n v="39600"/>
    <n v="0.1212"/>
    <n v="34.950000000000003"/>
    <n v="0.15570000000000001"/>
    <n v="1000"/>
    <n v="10"/>
    <n v="1258"/>
  </r>
  <r>
    <n v="575543"/>
    <x v="5"/>
    <x v="0"/>
    <x v="6"/>
    <s v="19th Circuit State Attorney's Office"/>
    <x v="4"/>
    <x v="0"/>
    <x v="54"/>
    <d v="2021-02-16T00:00:00"/>
    <d v="2021-05-14T00:00:00"/>
    <x v="1"/>
    <x v="1"/>
    <d v="2021-06-14T00:00:00"/>
    <n v="740274"/>
    <x v="8"/>
    <s v="D1"/>
    <x v="1"/>
    <s v="Not Verified"/>
    <n v="43260"/>
    <n v="0.23860000000000001"/>
    <n v="259.41000000000003"/>
    <n v="0.1484"/>
    <n v="7500"/>
    <n v="33"/>
    <n v="9416"/>
  </r>
  <r>
    <n v="487115"/>
    <x v="8"/>
    <x v="0"/>
    <x v="5"/>
    <s v="Glenview Capital Management"/>
    <x v="1"/>
    <x v="0"/>
    <x v="26"/>
    <d v="2021-08-14T00:00:00"/>
    <d v="2021-10-12T00:00:00"/>
    <x v="1"/>
    <x v="1"/>
    <d v="2021-11-12T00:00:00"/>
    <n v="620896"/>
    <x v="8"/>
    <s v="E5"/>
    <x v="1"/>
    <s v="Not Verified"/>
    <n v="300000"/>
    <n v="8.5999999999999993E-2"/>
    <n v="902.94"/>
    <n v="0.17929999999999999"/>
    <n v="25000"/>
    <n v="33"/>
    <n v="32310"/>
  </r>
  <r>
    <n v="1031249"/>
    <x v="2"/>
    <x v="0"/>
    <x v="8"/>
    <s v="Wal-mart"/>
    <x v="1"/>
    <x v="0"/>
    <x v="22"/>
    <d v="2021-05-16T00:00:00"/>
    <d v="2021-08-13T00:00:00"/>
    <x v="1"/>
    <x v="1"/>
    <d v="2021-09-13T00:00:00"/>
    <n v="1260659"/>
    <x v="8"/>
    <s v="E5"/>
    <x v="1"/>
    <s v="Not Verified"/>
    <n v="43000"/>
    <n v="0.20039999999999999"/>
    <n v="111.95"/>
    <n v="0.20300000000000001"/>
    <n v="3000"/>
    <n v="40"/>
    <n v="3797"/>
  </r>
  <r>
    <n v="690263"/>
    <x v="38"/>
    <x v="0"/>
    <x v="5"/>
    <s v="brett robinson gulf corp"/>
    <x v="5"/>
    <x v="0"/>
    <x v="42"/>
    <d v="2021-04-14T00:00:00"/>
    <d v="2021-04-14T00:00:00"/>
    <x v="1"/>
    <x v="1"/>
    <d v="2021-05-14T00:00:00"/>
    <n v="880671"/>
    <x v="8"/>
    <s v="F3"/>
    <x v="1"/>
    <s v="Not Verified"/>
    <n v="24000"/>
    <n v="0.249"/>
    <n v="43.99"/>
    <n v="0.18990000000000001"/>
    <n v="1200"/>
    <n v="4"/>
    <n v="1584"/>
  </r>
  <r>
    <n v="982285"/>
    <x v="37"/>
    <x v="0"/>
    <x v="5"/>
    <s v="albertsons"/>
    <x v="5"/>
    <x v="0"/>
    <x v="13"/>
    <d v="2021-03-16T00:00:00"/>
    <d v="2021-10-14T00:00:00"/>
    <x v="1"/>
    <x v="1"/>
    <d v="2021-11-14T00:00:00"/>
    <n v="1205495"/>
    <x v="8"/>
    <s v="F4"/>
    <x v="1"/>
    <s v="Not Verified"/>
    <n v="22000"/>
    <n v="6.4899999999999999E-2"/>
    <n v="53.52"/>
    <n v="0.22059999999999999"/>
    <n v="1400"/>
    <n v="5"/>
    <n v="1926"/>
  </r>
  <r>
    <n v="838579"/>
    <x v="33"/>
    <x v="0"/>
    <x v="4"/>
    <s v="RR Donnelley"/>
    <x v="2"/>
    <x v="0"/>
    <x v="11"/>
    <d v="2021-04-15T00:00:00"/>
    <d v="2021-08-14T00:00:00"/>
    <x v="1"/>
    <x v="1"/>
    <d v="2021-09-14T00:00:00"/>
    <n v="1048683"/>
    <x v="8"/>
    <s v="B4"/>
    <x v="1"/>
    <s v="Not Verified"/>
    <n v="45000"/>
    <n v="0.2339"/>
    <n v="118.7"/>
    <n v="0.1149"/>
    <n v="3600"/>
    <n v="15"/>
    <n v="4273"/>
  </r>
  <r>
    <n v="494304"/>
    <x v="8"/>
    <x v="0"/>
    <x v="3"/>
    <s v="NYS Department of Corrections"/>
    <x v="4"/>
    <x v="0"/>
    <x v="26"/>
    <d v="2021-06-14T00:00:00"/>
    <d v="2021-01-13T00:00:00"/>
    <x v="1"/>
    <x v="1"/>
    <d v="2021-02-13T00:00:00"/>
    <n v="632767"/>
    <x v="8"/>
    <s v="D1"/>
    <x v="1"/>
    <s v="Not Verified"/>
    <n v="54000"/>
    <n v="6.5299999999999997E-2"/>
    <n v="206.79"/>
    <n v="0.1459"/>
    <n v="6000"/>
    <n v="22"/>
    <n v="7365"/>
  </r>
  <r>
    <n v="481733"/>
    <x v="4"/>
    <x v="0"/>
    <x v="8"/>
    <m/>
    <x v="3"/>
    <x v="1"/>
    <x v="46"/>
    <d v="2021-02-13T00:00:00"/>
    <d v="2021-02-13T00:00:00"/>
    <x v="1"/>
    <x v="1"/>
    <d v="2021-03-13T00:00:00"/>
    <n v="612713"/>
    <x v="8"/>
    <s v="A5"/>
    <x v="1"/>
    <s v="Not Verified"/>
    <n v="51000"/>
    <n v="0.10680000000000001"/>
    <n v="218.97"/>
    <n v="7.8799999999999995E-2"/>
    <n v="7000"/>
    <n v="19"/>
    <n v="7883"/>
  </r>
  <r>
    <n v="839052"/>
    <x v="32"/>
    <x v="0"/>
    <x v="2"/>
    <s v="Wilbert Plastic Services"/>
    <x v="0"/>
    <x v="1"/>
    <x v="11"/>
    <d v="2021-11-14T00:00:00"/>
    <d v="2021-08-14T00:00:00"/>
    <x v="1"/>
    <x v="1"/>
    <d v="2021-09-14T00:00:00"/>
    <n v="1049187"/>
    <x v="8"/>
    <s v="C1"/>
    <x v="1"/>
    <s v="Not Verified"/>
    <n v="128000"/>
    <n v="7.8399999999999997E-2"/>
    <n v="161.71"/>
    <n v="0.12989999999999999"/>
    <n v="4800"/>
    <n v="22"/>
    <n v="5821"/>
  </r>
  <r>
    <n v="476667"/>
    <x v="1"/>
    <x v="0"/>
    <x v="0"/>
    <s v="Green Warrior, Inc."/>
    <x v="1"/>
    <x v="1"/>
    <x v="24"/>
    <d v="2021-04-15T00:00:00"/>
    <d v="2021-03-13T00:00:00"/>
    <x v="1"/>
    <x v="1"/>
    <d v="2021-04-13T00:00:00"/>
    <n v="603940"/>
    <x v="8"/>
    <s v="E3"/>
    <x v="1"/>
    <s v="Not Verified"/>
    <n v="150000"/>
    <n v="3.6999999999999998E-2"/>
    <n v="856.18"/>
    <n v="0.1704"/>
    <n v="24000"/>
    <n v="16"/>
    <n v="30892"/>
  </r>
  <r>
    <n v="821321"/>
    <x v="1"/>
    <x v="0"/>
    <x v="2"/>
    <s v="Kayne Anderson"/>
    <x v="0"/>
    <x v="0"/>
    <x v="44"/>
    <d v="2021-04-14T00:00:00"/>
    <d v="2021-08-13T00:00:00"/>
    <x v="1"/>
    <x v="1"/>
    <d v="2021-09-13T00:00:00"/>
    <n v="1029656"/>
    <x v="8"/>
    <s v="C4"/>
    <x v="1"/>
    <s v="Not Verified"/>
    <n v="61000"/>
    <n v="6.9599999999999995E-2"/>
    <n v="165.91"/>
    <n v="0.1479"/>
    <n v="4800"/>
    <n v="15"/>
    <n v="5837"/>
  </r>
  <r>
    <n v="587985"/>
    <x v="13"/>
    <x v="0"/>
    <x v="9"/>
    <s v="Heritage Bank"/>
    <x v="2"/>
    <x v="1"/>
    <x v="54"/>
    <d v="2021-09-13T00:00:00"/>
    <d v="2021-04-13T00:00:00"/>
    <x v="0"/>
    <x v="0"/>
    <d v="2021-05-13T00:00:00"/>
    <n v="755475"/>
    <x v="8"/>
    <s v="B4"/>
    <x v="1"/>
    <s v="Source Verified"/>
    <n v="86700"/>
    <n v="0.18390000000000001"/>
    <n v="164.86"/>
    <n v="0.1149"/>
    <n v="5000"/>
    <n v="42"/>
    <n v="5001"/>
  </r>
  <r>
    <n v="1015827"/>
    <x v="6"/>
    <x v="0"/>
    <x v="5"/>
    <s v="US Army"/>
    <x v="1"/>
    <x v="2"/>
    <x v="22"/>
    <d v="2021-03-14T00:00:00"/>
    <d v="2021-10-13T00:00:00"/>
    <x v="0"/>
    <x v="0"/>
    <d v="2021-11-13T00:00:00"/>
    <n v="1243516"/>
    <x v="8"/>
    <s v="E2"/>
    <x v="1"/>
    <s v="Source Verified"/>
    <n v="46800"/>
    <n v="0.1336"/>
    <n v="256.7"/>
    <n v="0.1903"/>
    <n v="7000"/>
    <n v="5"/>
    <n v="6326"/>
  </r>
  <r>
    <n v="770669"/>
    <x v="3"/>
    <x v="0"/>
    <x v="5"/>
    <s v="Kidz Express"/>
    <x v="3"/>
    <x v="0"/>
    <x v="6"/>
    <d v="2021-10-12T00:00:00"/>
    <d v="2021-05-12T00:00:00"/>
    <x v="0"/>
    <x v="0"/>
    <d v="2021-06-12T00:00:00"/>
    <n v="972372"/>
    <x v="8"/>
    <s v="A5"/>
    <x v="1"/>
    <s v="Source Verified"/>
    <n v="9600"/>
    <n v="9.7500000000000003E-2"/>
    <n v="31.57"/>
    <n v="8.4900000000000003E-2"/>
    <n v="1000"/>
    <n v="3"/>
    <n v="388"/>
  </r>
  <r>
    <n v="1014847"/>
    <x v="4"/>
    <x v="0"/>
    <x v="0"/>
    <s v="CVS CAREMARK Romack Inc"/>
    <x v="3"/>
    <x v="0"/>
    <x v="22"/>
    <d v="2021-05-16T00:00:00"/>
    <d v="2021-12-12T00:00:00"/>
    <x v="0"/>
    <x v="0"/>
    <d v="2022-01-12T00:00:00"/>
    <n v="1242247"/>
    <x v="8"/>
    <s v="A5"/>
    <x v="1"/>
    <s v="Source Verified"/>
    <n v="40860"/>
    <n v="6.1100000000000002E-2"/>
    <n v="127.02"/>
    <n v="8.8999999999999996E-2"/>
    <n v="4000"/>
    <n v="15"/>
    <n v="1649"/>
  </r>
  <r>
    <n v="759551"/>
    <x v="4"/>
    <x v="0"/>
    <x v="8"/>
    <s v="Bank of America"/>
    <x v="3"/>
    <x v="0"/>
    <x v="25"/>
    <d v="2021-10-12T00:00:00"/>
    <d v="2021-05-12T00:00:00"/>
    <x v="0"/>
    <x v="0"/>
    <d v="2021-06-12T00:00:00"/>
    <n v="959800"/>
    <x v="8"/>
    <s v="A4"/>
    <x v="1"/>
    <s v="Source Verified"/>
    <n v="30000"/>
    <n v="0.2072"/>
    <n v="93.31"/>
    <n v="7.4899999999999994E-2"/>
    <n v="3000"/>
    <n v="11"/>
    <n v="1204"/>
  </r>
  <r>
    <n v="592263"/>
    <x v="0"/>
    <x v="0"/>
    <x v="4"/>
    <s v="Medical Center of Central GA"/>
    <x v="3"/>
    <x v="0"/>
    <x v="50"/>
    <d v="2021-07-13T00:00:00"/>
    <d v="2021-02-13T00:00:00"/>
    <x v="0"/>
    <x v="0"/>
    <d v="2021-03-13T00:00:00"/>
    <n v="760674"/>
    <x v="8"/>
    <s v="A3"/>
    <x v="1"/>
    <s v="Source Verified"/>
    <n v="36000"/>
    <n v="0.20300000000000001"/>
    <n v="77.36"/>
    <n v="7.1400000000000005E-2"/>
    <n v="2500"/>
    <n v="11"/>
    <n v="2212"/>
  </r>
  <r>
    <n v="526993"/>
    <x v="0"/>
    <x v="0"/>
    <x v="3"/>
    <s v="us army"/>
    <x v="2"/>
    <x v="0"/>
    <x v="51"/>
    <d v="2021-11-11T00:00:00"/>
    <d v="2021-06-11T00:00:00"/>
    <x v="0"/>
    <x v="0"/>
    <d v="2021-07-11T00:00:00"/>
    <n v="681693"/>
    <x v="8"/>
    <s v="B3"/>
    <x v="1"/>
    <s v="Source Verified"/>
    <n v="72000"/>
    <n v="0.19850000000000001"/>
    <n v="183.66"/>
    <n v="0.11119999999999999"/>
    <n v="5600"/>
    <n v="16"/>
    <n v="2752"/>
  </r>
  <r>
    <n v="526701"/>
    <x v="3"/>
    <x v="0"/>
    <x v="2"/>
    <s v="Razorfish"/>
    <x v="2"/>
    <x v="0"/>
    <x v="51"/>
    <d v="2021-05-16T00:00:00"/>
    <d v="2021-06-12T00:00:00"/>
    <x v="0"/>
    <x v="0"/>
    <d v="2021-07-12T00:00:00"/>
    <n v="681269"/>
    <x v="8"/>
    <s v="B5"/>
    <x v="1"/>
    <s v="Source Verified"/>
    <n v="81000"/>
    <n v="0.1744"/>
    <n v="198.89"/>
    <n v="0.1186"/>
    <n v="6000"/>
    <n v="18"/>
    <n v="4574"/>
  </r>
  <r>
    <n v="836303"/>
    <x v="1"/>
    <x v="0"/>
    <x v="1"/>
    <s v="Ritz-Carlton"/>
    <x v="2"/>
    <x v="0"/>
    <x v="11"/>
    <d v="2021-05-14T00:00:00"/>
    <d v="2021-08-13T00:00:00"/>
    <x v="0"/>
    <x v="0"/>
    <d v="2021-09-13T00:00:00"/>
    <n v="1046323"/>
    <x v="8"/>
    <s v="B3"/>
    <x v="1"/>
    <s v="Source Verified"/>
    <n v="42000"/>
    <n v="8.8999999999999999E-3"/>
    <n v="130.94"/>
    <n v="0.1099"/>
    <n v="4000"/>
    <n v="7"/>
    <n v="3348"/>
  </r>
  <r>
    <n v="884395"/>
    <x v="1"/>
    <x v="0"/>
    <x v="0"/>
    <s v="Heritage Bank of Commerce"/>
    <x v="2"/>
    <x v="0"/>
    <x v="10"/>
    <d v="2021-01-14T00:00:00"/>
    <d v="2021-09-13T00:00:00"/>
    <x v="0"/>
    <x v="0"/>
    <d v="2021-10-13T00:00:00"/>
    <n v="1099822"/>
    <x v="8"/>
    <s v="B1"/>
    <x v="1"/>
    <s v="Source Verified"/>
    <n v="34000"/>
    <n v="9.1800000000000007E-2"/>
    <n v="38.67"/>
    <n v="9.9099999999999994E-2"/>
    <n v="1200"/>
    <n v="20"/>
    <n v="952"/>
  </r>
  <r>
    <n v="670475"/>
    <x v="8"/>
    <x v="0"/>
    <x v="4"/>
    <s v="Sterling Equities"/>
    <x v="2"/>
    <x v="0"/>
    <x v="0"/>
    <d v="2021-01-12T00:00:00"/>
    <d v="2021-08-11T00:00:00"/>
    <x v="0"/>
    <x v="0"/>
    <d v="2021-09-11T00:00:00"/>
    <n v="857149"/>
    <x v="8"/>
    <s v="B2"/>
    <x v="1"/>
    <s v="Source Verified"/>
    <n v="47277"/>
    <n v="0.2102"/>
    <n v="96.81"/>
    <n v="0.1"/>
    <n v="3000"/>
    <n v="10"/>
    <n v="696"/>
  </r>
  <r>
    <n v="811913"/>
    <x v="4"/>
    <x v="0"/>
    <x v="0"/>
    <s v="Interim HealthCare"/>
    <x v="2"/>
    <x v="0"/>
    <x v="44"/>
    <d v="2021-06-13T00:00:00"/>
    <d v="2021-02-13T00:00:00"/>
    <x v="0"/>
    <x v="0"/>
    <d v="2021-03-13T00:00:00"/>
    <n v="1019005"/>
    <x v="8"/>
    <s v="B4"/>
    <x v="1"/>
    <s v="Source Verified"/>
    <n v="40000"/>
    <n v="0.1323"/>
    <n v="379.17"/>
    <n v="0.1149"/>
    <n v="11500"/>
    <n v="63"/>
    <n v="7175"/>
  </r>
  <r>
    <n v="718368"/>
    <x v="20"/>
    <x v="0"/>
    <x v="0"/>
    <s v="Scottsdale Healthcare"/>
    <x v="2"/>
    <x v="0"/>
    <x v="29"/>
    <d v="2021-02-13T00:00:00"/>
    <d v="2021-08-12T00:00:00"/>
    <x v="0"/>
    <x v="0"/>
    <d v="2021-09-12T00:00:00"/>
    <n v="912575"/>
    <x v="8"/>
    <s v="B2"/>
    <x v="1"/>
    <s v="Source Verified"/>
    <n v="50400"/>
    <n v="0.14949999999999999"/>
    <n v="42.76"/>
    <n v="0.1"/>
    <n v="1325"/>
    <n v="36"/>
    <n v="727"/>
  </r>
  <r>
    <n v="771059"/>
    <x v="8"/>
    <x v="0"/>
    <x v="4"/>
    <s v="BPL"/>
    <x v="2"/>
    <x v="0"/>
    <x v="10"/>
    <d v="2021-04-16T00:00:00"/>
    <d v="2021-05-13T00:00:00"/>
    <x v="0"/>
    <x v="0"/>
    <d v="2021-06-13T00:00:00"/>
    <n v="972795"/>
    <x v="8"/>
    <s v="B4"/>
    <x v="1"/>
    <s v="Source Verified"/>
    <n v="34580"/>
    <n v="6.3500000000000001E-2"/>
    <n v="98.92"/>
    <n v="0.1149"/>
    <n v="3000"/>
    <n v="5"/>
    <n v="1973"/>
  </r>
  <r>
    <n v="979659"/>
    <x v="8"/>
    <x v="0"/>
    <x v="3"/>
    <s v="ACA Financial Guaranty Corporation"/>
    <x v="2"/>
    <x v="0"/>
    <x v="13"/>
    <d v="2021-11-13T00:00:00"/>
    <d v="2021-06-13T00:00:00"/>
    <x v="0"/>
    <x v="0"/>
    <d v="2021-07-13T00:00:00"/>
    <n v="1202817"/>
    <x v="8"/>
    <s v="B4"/>
    <x v="1"/>
    <s v="Source Verified"/>
    <n v="57000"/>
    <n v="0.1389"/>
    <n v="167.08"/>
    <n v="0.1242"/>
    <n v="5000"/>
    <n v="14"/>
    <n v="3482"/>
  </r>
  <r>
    <n v="1046653"/>
    <x v="4"/>
    <x v="0"/>
    <x v="0"/>
    <s v="kade"/>
    <x v="2"/>
    <x v="0"/>
    <x v="12"/>
    <d v="2021-09-14T00:00:00"/>
    <d v="2021-04-14T00:00:00"/>
    <x v="0"/>
    <x v="0"/>
    <d v="2021-05-14T00:00:00"/>
    <n v="1277507"/>
    <x v="8"/>
    <s v="B1"/>
    <x v="1"/>
    <s v="Source Verified"/>
    <n v="30000"/>
    <n v="3.8800000000000001E-2"/>
    <n v="257.8"/>
    <n v="9.9099999999999994E-2"/>
    <n v="8000"/>
    <n v="6"/>
    <n v="7495"/>
  </r>
  <r>
    <n v="850106"/>
    <x v="29"/>
    <x v="0"/>
    <x v="0"/>
    <s v="PPI Technology Services"/>
    <x v="0"/>
    <x v="0"/>
    <x v="11"/>
    <d v="2021-09-14T00:00:00"/>
    <d v="2021-05-14T00:00:00"/>
    <x v="0"/>
    <x v="0"/>
    <d v="2021-06-14T00:00:00"/>
    <n v="1061893"/>
    <x v="8"/>
    <s v="C2"/>
    <x v="1"/>
    <s v="Source Verified"/>
    <n v="24000"/>
    <n v="3.7999999999999999E-2"/>
    <n v="44.96"/>
    <n v="0.13489999999999999"/>
    <n v="1325"/>
    <n v="3"/>
    <n v="1477"/>
  </r>
  <r>
    <n v="1034778"/>
    <x v="8"/>
    <x v="0"/>
    <x v="6"/>
    <s v="Law Cash"/>
    <x v="0"/>
    <x v="0"/>
    <x v="22"/>
    <d v="2021-02-13T00:00:00"/>
    <d v="2021-09-12T00:00:00"/>
    <x v="0"/>
    <x v="0"/>
    <d v="2021-10-12T00:00:00"/>
    <n v="1264402"/>
    <x v="8"/>
    <s v="C5"/>
    <x v="1"/>
    <s v="Source Verified"/>
    <n v="35000"/>
    <n v="2.4299999999999999E-2"/>
    <n v="175.69"/>
    <n v="0.15959999999999999"/>
    <n v="5000"/>
    <n v="19"/>
    <n v="1804"/>
  </r>
  <r>
    <n v="758319"/>
    <x v="18"/>
    <x v="0"/>
    <x v="7"/>
    <s v="Lowes"/>
    <x v="0"/>
    <x v="0"/>
    <x v="25"/>
    <d v="2021-05-16T00:00:00"/>
    <d v="2021-01-12T00:00:00"/>
    <x v="0"/>
    <x v="0"/>
    <d v="2021-02-12T00:00:00"/>
    <n v="958470"/>
    <x v="8"/>
    <s v="C1"/>
    <x v="1"/>
    <s v="Source Verified"/>
    <n v="35000"/>
    <n v="4.0800000000000003E-2"/>
    <n v="168.45"/>
    <n v="0.12989999999999999"/>
    <n v="5000"/>
    <n v="11"/>
    <n v="1775"/>
  </r>
  <r>
    <n v="375517"/>
    <x v="1"/>
    <x v="0"/>
    <x v="0"/>
    <s v="Warner Bros. Television"/>
    <x v="0"/>
    <x v="0"/>
    <x v="8"/>
    <d v="2021-10-09T00:00:00"/>
    <d v="2021-04-09T00:00:00"/>
    <x v="0"/>
    <x v="0"/>
    <d v="2021-05-09T00:00:00"/>
    <n v="397821"/>
    <x v="8"/>
    <s v="C2"/>
    <x v="1"/>
    <s v="Source Verified"/>
    <n v="64992"/>
    <n v="4.8899999999999999E-2"/>
    <n v="100.86"/>
    <n v="0.12839999999999999"/>
    <n v="3000"/>
    <n v="10"/>
    <n v="330"/>
  </r>
  <r>
    <n v="699331"/>
    <x v="1"/>
    <x v="0"/>
    <x v="1"/>
    <s v="Bank of America"/>
    <x v="0"/>
    <x v="0"/>
    <x v="42"/>
    <d v="2021-05-16T00:00:00"/>
    <d v="2021-06-12T00:00:00"/>
    <x v="0"/>
    <x v="0"/>
    <d v="2021-07-12T00:00:00"/>
    <n v="890878"/>
    <x v="8"/>
    <s v="C5"/>
    <x v="1"/>
    <s v="Source Verified"/>
    <n v="50000"/>
    <n v="0.22700000000000001"/>
    <n v="34.270000000000003"/>
    <n v="0.14169999999999999"/>
    <n v="1000"/>
    <n v="18"/>
    <n v="549"/>
  </r>
  <r>
    <n v="515678"/>
    <x v="18"/>
    <x v="0"/>
    <x v="0"/>
    <s v="Cushman&amp;Wakefield"/>
    <x v="0"/>
    <x v="0"/>
    <x v="27"/>
    <d v="2021-11-10T00:00:00"/>
    <d v="2021-07-10T00:00:00"/>
    <x v="0"/>
    <x v="0"/>
    <d v="2021-08-10T00:00:00"/>
    <n v="666563"/>
    <x v="8"/>
    <s v="C5"/>
    <x v="1"/>
    <s v="Source Verified"/>
    <n v="66000"/>
    <n v="0.01"/>
    <n v="171.43"/>
    <n v="0.14219999999999999"/>
    <n v="5000"/>
    <n v="3"/>
    <n v="391"/>
  </r>
  <r>
    <n v="793962"/>
    <x v="0"/>
    <x v="0"/>
    <x v="0"/>
    <s v="Seeing Angels Two by Two, LLC"/>
    <x v="0"/>
    <x v="0"/>
    <x v="6"/>
    <d v="2021-05-12T00:00:00"/>
    <d v="2021-12-11T00:00:00"/>
    <x v="0"/>
    <x v="0"/>
    <d v="2022-01-11T00:00:00"/>
    <n v="998523"/>
    <x v="8"/>
    <s v="C5"/>
    <x v="1"/>
    <s v="Source Verified"/>
    <n v="17000"/>
    <n v="2.47E-2"/>
    <n v="52.17"/>
    <n v="0.15229999999999999"/>
    <n v="1500"/>
    <n v="22"/>
    <n v="454"/>
  </r>
  <r>
    <n v="717898"/>
    <x v="20"/>
    <x v="0"/>
    <x v="6"/>
    <s v="Etched By Design"/>
    <x v="4"/>
    <x v="0"/>
    <x v="29"/>
    <d v="2021-04-13T00:00:00"/>
    <d v="2021-11-12T00:00:00"/>
    <x v="0"/>
    <x v="0"/>
    <d v="2021-12-12T00:00:00"/>
    <n v="912047"/>
    <x v="8"/>
    <s v="D4"/>
    <x v="1"/>
    <s v="Source Verified"/>
    <n v="21600"/>
    <n v="0.10829999999999999"/>
    <n v="157.44"/>
    <n v="0.1565"/>
    <n v="4500"/>
    <n v="5"/>
    <n v="3135"/>
  </r>
  <r>
    <n v="763325"/>
    <x v="1"/>
    <x v="0"/>
    <x v="0"/>
    <s v="YESCO"/>
    <x v="4"/>
    <x v="0"/>
    <x v="25"/>
    <d v="2021-04-16T00:00:00"/>
    <d v="2021-07-11T00:00:00"/>
    <x v="0"/>
    <x v="0"/>
    <d v="2021-08-11T00:00:00"/>
    <n v="963887"/>
    <x v="8"/>
    <s v="D5"/>
    <x v="1"/>
    <s v="Source Verified"/>
    <n v="36000"/>
    <n v="0.20399999999999999"/>
    <n v="35.9"/>
    <n v="0.1749"/>
    <n v="1000"/>
    <n v="12"/>
    <n v="36"/>
  </r>
  <r>
    <n v="543732"/>
    <x v="5"/>
    <x v="0"/>
    <x v="3"/>
    <s v="military"/>
    <x v="4"/>
    <x v="0"/>
    <x v="43"/>
    <d v="2021-01-11T00:00:00"/>
    <d v="2021-09-10T00:00:00"/>
    <x v="0"/>
    <x v="0"/>
    <d v="2021-10-10T00:00:00"/>
    <n v="701452"/>
    <x v="8"/>
    <s v="D3"/>
    <x v="1"/>
    <s v="Source Verified"/>
    <n v="48000"/>
    <n v="1.61E-2"/>
    <n v="34.96"/>
    <n v="0.15579999999999999"/>
    <n v="1000"/>
    <n v="22"/>
    <n v="79"/>
  </r>
  <r>
    <n v="826509"/>
    <x v="8"/>
    <x v="0"/>
    <x v="2"/>
    <s v="New york community bank"/>
    <x v="1"/>
    <x v="0"/>
    <x v="44"/>
    <d v="2021-01-14T00:00:00"/>
    <d v="2021-09-13T00:00:00"/>
    <x v="0"/>
    <x v="0"/>
    <d v="2021-10-13T00:00:00"/>
    <n v="1035384"/>
    <x v="8"/>
    <s v="E4"/>
    <x v="1"/>
    <s v="Source Verified"/>
    <n v="30000"/>
    <n v="2.4799999999999999E-2"/>
    <n v="110.41"/>
    <n v="0.19289999999999999"/>
    <n v="3000"/>
    <n v="3"/>
    <n v="2823"/>
  </r>
  <r>
    <n v="566308"/>
    <x v="1"/>
    <x v="0"/>
    <x v="4"/>
    <s v="oparc"/>
    <x v="1"/>
    <x v="0"/>
    <x v="47"/>
    <d v="2021-05-16T00:00:00"/>
    <d v="2021-12-12T00:00:00"/>
    <x v="0"/>
    <x v="0"/>
    <d v="2022-01-12T00:00:00"/>
    <n v="728482"/>
    <x v="8"/>
    <s v="E1"/>
    <x v="1"/>
    <s v="Source Verified"/>
    <n v="36000"/>
    <n v="4.7000000000000002E-3"/>
    <n v="283.04000000000002"/>
    <n v="0.16450000000000001"/>
    <n v="8000"/>
    <n v="4"/>
    <n v="7718"/>
  </r>
  <r>
    <n v="816395"/>
    <x v="18"/>
    <x v="0"/>
    <x v="8"/>
    <s v="The Jones Group"/>
    <x v="5"/>
    <x v="0"/>
    <x v="44"/>
    <d v="2021-12-13T00:00:00"/>
    <d v="2021-07-13T00:00:00"/>
    <x v="0"/>
    <x v="0"/>
    <d v="2021-08-13T00:00:00"/>
    <n v="1024125"/>
    <x v="8"/>
    <s v="F5"/>
    <x v="1"/>
    <s v="Source Verified"/>
    <n v="36500"/>
    <n v="0.20480000000000001"/>
    <n v="258.79000000000002"/>
    <n v="0.21740000000000001"/>
    <n v="6800"/>
    <n v="36"/>
    <n v="6129"/>
  </r>
  <r>
    <n v="1047133"/>
    <x v="18"/>
    <x v="0"/>
    <x v="0"/>
    <s v="FORT DUNCAN MEDICAL CENTER"/>
    <x v="3"/>
    <x v="0"/>
    <x v="12"/>
    <d v="2021-05-16T00:00:00"/>
    <d v="2021-04-13T00:00:00"/>
    <x v="0"/>
    <x v="0"/>
    <d v="2021-05-13T00:00:00"/>
    <n v="1264757"/>
    <x v="8"/>
    <s v="A5"/>
    <x v="1"/>
    <s v="Source Verified"/>
    <n v="61160"/>
    <n v="8.2400000000000001E-2"/>
    <n v="95.26"/>
    <n v="8.8999999999999996E-2"/>
    <n v="3000"/>
    <n v="14"/>
    <n v="1519"/>
  </r>
  <r>
    <n v="543509"/>
    <x v="2"/>
    <x v="0"/>
    <x v="3"/>
    <s v="U.S. Army"/>
    <x v="3"/>
    <x v="1"/>
    <x v="43"/>
    <d v="2021-03-12T00:00:00"/>
    <d v="2021-03-12T00:00:00"/>
    <x v="1"/>
    <x v="1"/>
    <d v="2021-04-12T00:00:00"/>
    <n v="701196"/>
    <x v="8"/>
    <s v="A4"/>
    <x v="1"/>
    <s v="Source Verified"/>
    <n v="120000"/>
    <n v="8.6599999999999996E-2"/>
    <n v="311.11"/>
    <n v="7.51E-2"/>
    <n v="10000"/>
    <n v="25"/>
    <n v="10914"/>
  </r>
  <r>
    <n v="802733"/>
    <x v="17"/>
    <x v="0"/>
    <x v="8"/>
    <s v="VGT Inc."/>
    <x v="3"/>
    <x v="1"/>
    <x v="44"/>
    <d v="2021-08-14T00:00:00"/>
    <d v="2021-12-12T00:00:00"/>
    <x v="1"/>
    <x v="1"/>
    <d v="2022-01-12T00:00:00"/>
    <n v="1008413"/>
    <x v="8"/>
    <s v="A1"/>
    <x v="1"/>
    <s v="Source Verified"/>
    <n v="70000"/>
    <n v="6.8099999999999994E-2"/>
    <n v="180.96"/>
    <n v="5.4199999999999998E-2"/>
    <n v="6000"/>
    <n v="30"/>
    <n v="6364"/>
  </r>
  <r>
    <n v="783667"/>
    <x v="25"/>
    <x v="0"/>
    <x v="8"/>
    <s v="Carilion Clinic"/>
    <x v="3"/>
    <x v="1"/>
    <x v="6"/>
    <d v="2021-08-12T00:00:00"/>
    <d v="2021-10-11T00:00:00"/>
    <x v="1"/>
    <x v="1"/>
    <d v="2021-11-11T00:00:00"/>
    <n v="986807"/>
    <x v="8"/>
    <s v="A2"/>
    <x v="1"/>
    <s v="Source Verified"/>
    <n v="62000"/>
    <n v="5.8799999999999998E-2"/>
    <n v="304.18"/>
    <n v="5.9900000000000002E-2"/>
    <n v="10000"/>
    <n v="19"/>
    <n v="10147"/>
  </r>
  <r>
    <n v="800512"/>
    <x v="17"/>
    <x v="0"/>
    <x v="8"/>
    <s v="Sulphur Bluff ISD"/>
    <x v="3"/>
    <x v="1"/>
    <x v="44"/>
    <d v="2021-07-14T00:00:00"/>
    <d v="2021-07-14T00:00:00"/>
    <x v="1"/>
    <x v="1"/>
    <d v="2021-08-14T00:00:00"/>
    <n v="1005851"/>
    <x v="8"/>
    <s v="A4"/>
    <x v="1"/>
    <s v="Source Verified"/>
    <n v="67000"/>
    <n v="0.26850000000000002"/>
    <n v="174.17"/>
    <n v="7.4899999999999994E-2"/>
    <n v="5600"/>
    <n v="46"/>
    <n v="6270"/>
  </r>
  <r>
    <n v="577254"/>
    <x v="8"/>
    <x v="0"/>
    <x v="4"/>
    <s v="peninsula imaging"/>
    <x v="3"/>
    <x v="1"/>
    <x v="54"/>
    <d v="2021-09-15T00:00:00"/>
    <d v="2021-09-13T00:00:00"/>
    <x v="1"/>
    <x v="1"/>
    <d v="2021-10-13T00:00:00"/>
    <n v="742336"/>
    <x v="8"/>
    <s v="A2"/>
    <x v="1"/>
    <s v="Source Verified"/>
    <n v="48000"/>
    <n v="3.9800000000000002E-2"/>
    <n v="100"/>
    <n v="6.7599999999999993E-2"/>
    <n v="3250"/>
    <n v="30"/>
    <n v="3600"/>
  </r>
  <r>
    <n v="839453"/>
    <x v="0"/>
    <x v="0"/>
    <x v="2"/>
    <s v="Catholic Church of St. Monica"/>
    <x v="3"/>
    <x v="1"/>
    <x v="11"/>
    <d v="2021-06-14T00:00:00"/>
    <d v="2021-06-14T00:00:00"/>
    <x v="1"/>
    <x v="1"/>
    <d v="2021-07-14T00:00:00"/>
    <n v="1049637"/>
    <x v="8"/>
    <s v="A2"/>
    <x v="1"/>
    <s v="Source Verified"/>
    <n v="48000"/>
    <n v="9.8000000000000004E-2"/>
    <n v="152.09"/>
    <n v="5.9900000000000002E-2"/>
    <n v="5000"/>
    <n v="22"/>
    <n v="5473"/>
  </r>
  <r>
    <n v="877475"/>
    <x v="21"/>
    <x v="0"/>
    <x v="9"/>
    <s v="MacKay Shields"/>
    <x v="3"/>
    <x v="1"/>
    <x v="10"/>
    <d v="2021-02-13T00:00:00"/>
    <d v="2021-11-12T00:00:00"/>
    <x v="1"/>
    <x v="1"/>
    <d v="2021-12-12T00:00:00"/>
    <n v="1092224"/>
    <x v="8"/>
    <s v="A1"/>
    <x v="1"/>
    <s v="Source Verified"/>
    <n v="110000"/>
    <n v="0.1862"/>
    <n v="307.64"/>
    <n v="5.4199999999999998E-2"/>
    <n v="10200"/>
    <n v="32"/>
    <n v="10736"/>
  </r>
  <r>
    <n v="543489"/>
    <x v="1"/>
    <x v="0"/>
    <x v="0"/>
    <s v="Fitness Evolution"/>
    <x v="3"/>
    <x v="1"/>
    <x v="43"/>
    <d v="2021-07-13T00:00:00"/>
    <d v="2021-07-13T00:00:00"/>
    <x v="1"/>
    <x v="1"/>
    <d v="2021-08-13T00:00:00"/>
    <n v="701168"/>
    <x v="8"/>
    <s v="A4"/>
    <x v="1"/>
    <s v="Source Verified"/>
    <n v="36000"/>
    <n v="0.13900000000000001"/>
    <n v="140"/>
    <n v="7.51E-2"/>
    <n v="4500"/>
    <n v="26"/>
    <n v="5040"/>
  </r>
  <r>
    <n v="863398"/>
    <x v="18"/>
    <x v="0"/>
    <x v="3"/>
    <s v="UPS"/>
    <x v="3"/>
    <x v="1"/>
    <x v="11"/>
    <d v="2021-05-16T00:00:00"/>
    <d v="2021-04-13T00:00:00"/>
    <x v="1"/>
    <x v="1"/>
    <d v="2021-05-13T00:00:00"/>
    <n v="1076524"/>
    <x v="8"/>
    <s v="A2"/>
    <x v="1"/>
    <s v="Source Verified"/>
    <n v="100860"/>
    <n v="7.6700000000000004E-2"/>
    <n v="182.51"/>
    <n v="5.9900000000000002E-2"/>
    <n v="6000"/>
    <n v="26"/>
    <n v="6436"/>
  </r>
  <r>
    <n v="593562"/>
    <x v="2"/>
    <x v="0"/>
    <x v="7"/>
    <s v="URS Corporation"/>
    <x v="3"/>
    <x v="1"/>
    <x v="50"/>
    <d v="2021-04-16T00:00:00"/>
    <d v="2021-04-12T00:00:00"/>
    <x v="1"/>
    <x v="1"/>
    <d v="2021-05-12T00:00:00"/>
    <n v="762262"/>
    <x v="8"/>
    <s v="A5"/>
    <x v="1"/>
    <s v="Source Verified"/>
    <n v="80000"/>
    <n v="2.9399999999999999E-2"/>
    <n v="363.65"/>
    <n v="7.8799999999999995E-2"/>
    <n v="16000"/>
    <n v="31"/>
    <n v="12658"/>
  </r>
  <r>
    <n v="709755"/>
    <x v="13"/>
    <x v="0"/>
    <x v="9"/>
    <s v="US Army"/>
    <x v="3"/>
    <x v="1"/>
    <x v="42"/>
    <d v="2021-05-15T00:00:00"/>
    <d v="2021-01-13T00:00:00"/>
    <x v="1"/>
    <x v="1"/>
    <d v="2021-02-13T00:00:00"/>
    <n v="902418"/>
    <x v="8"/>
    <s v="A5"/>
    <x v="1"/>
    <s v="Source Verified"/>
    <n v="60000"/>
    <n v="8.3199999999999996E-2"/>
    <n v="155.9"/>
    <n v="7.6600000000000001E-2"/>
    <n v="5000"/>
    <n v="20"/>
    <n v="5513"/>
  </r>
  <r>
    <n v="1043202"/>
    <x v="0"/>
    <x v="0"/>
    <x v="3"/>
    <s v="Siemens Energy, Inc."/>
    <x v="3"/>
    <x v="1"/>
    <x v="12"/>
    <d v="2021-04-16T00:00:00"/>
    <d v="2021-12-14T00:00:00"/>
    <x v="1"/>
    <x v="1"/>
    <d v="2022-01-14T00:00:00"/>
    <n v="1273308"/>
    <x v="8"/>
    <s v="A3"/>
    <x v="1"/>
    <s v="Source Verified"/>
    <n v="170000"/>
    <n v="8.2000000000000007E-3"/>
    <n v="777.78"/>
    <n v="7.51E-2"/>
    <n v="25000"/>
    <n v="30"/>
    <n v="28000"/>
  </r>
  <r>
    <n v="761469"/>
    <x v="8"/>
    <x v="0"/>
    <x v="3"/>
    <s v="HEBREW HOSPITAL HOME OF WESTCHESTER"/>
    <x v="3"/>
    <x v="1"/>
    <x v="25"/>
    <d v="2021-05-14T00:00:00"/>
    <d v="2021-05-14T00:00:00"/>
    <x v="1"/>
    <x v="1"/>
    <d v="2021-06-14T00:00:00"/>
    <n v="961932"/>
    <x v="8"/>
    <s v="A3"/>
    <x v="1"/>
    <s v="Source Verified"/>
    <n v="60000"/>
    <n v="0.1918"/>
    <n v="77.19"/>
    <n v="6.9900000000000004E-2"/>
    <n v="2500"/>
    <n v="32"/>
    <n v="2778"/>
  </r>
  <r>
    <n v="834281"/>
    <x v="1"/>
    <x v="0"/>
    <x v="3"/>
    <s v="hustler casino"/>
    <x v="2"/>
    <x v="1"/>
    <x v="11"/>
    <d v="2021-08-14T00:00:00"/>
    <d v="2021-08-14T00:00:00"/>
    <x v="1"/>
    <x v="1"/>
    <d v="2021-09-14T00:00:00"/>
    <n v="1044109"/>
    <x v="8"/>
    <s v="B5"/>
    <x v="1"/>
    <s v="Source Verified"/>
    <n v="120000"/>
    <n v="4.3900000000000002E-2"/>
    <n v="498.15"/>
    <n v="0.11990000000000001"/>
    <n v="15000"/>
    <n v="22"/>
    <n v="17933"/>
  </r>
  <r>
    <n v="542550"/>
    <x v="2"/>
    <x v="0"/>
    <x v="0"/>
    <s v="Amazon.com"/>
    <x v="2"/>
    <x v="1"/>
    <x v="43"/>
    <d v="2021-05-16T00:00:00"/>
    <d v="2021-08-10T00:00:00"/>
    <x v="1"/>
    <x v="1"/>
    <d v="2021-09-10T00:00:00"/>
    <n v="700119"/>
    <x v="8"/>
    <s v="B5"/>
    <x v="1"/>
    <s v="Source Verified"/>
    <n v="138000"/>
    <n v="0.20219999999999999"/>
    <n v="165.74"/>
    <n v="0.1186"/>
    <n v="5000"/>
    <n v="19"/>
    <n v="5050"/>
  </r>
  <r>
    <n v="725667"/>
    <x v="20"/>
    <x v="0"/>
    <x v="10"/>
    <s v="Ventana Medical Systems- ROCHE"/>
    <x v="2"/>
    <x v="1"/>
    <x v="29"/>
    <d v="2021-05-16T00:00:00"/>
    <d v="2021-05-14T00:00:00"/>
    <x v="1"/>
    <x v="1"/>
    <d v="2021-06-14T00:00:00"/>
    <n v="920951"/>
    <x v="8"/>
    <s v="B3"/>
    <x v="1"/>
    <s v="Source Verified"/>
    <n v="59500"/>
    <n v="0.15540000000000001"/>
    <n v="165.46"/>
    <n v="0.1037"/>
    <n v="5100"/>
    <n v="26"/>
    <n v="5956"/>
  </r>
  <r>
    <n v="532535"/>
    <x v="25"/>
    <x v="0"/>
    <x v="0"/>
    <s v="Spectrum Health"/>
    <x v="2"/>
    <x v="1"/>
    <x v="51"/>
    <d v="2021-06-13T00:00:00"/>
    <d v="2021-07-13T00:00:00"/>
    <x v="1"/>
    <x v="1"/>
    <d v="2021-08-13T00:00:00"/>
    <n v="688339"/>
    <x v="8"/>
    <s v="B4"/>
    <x v="1"/>
    <s v="Source Verified"/>
    <n v="66800"/>
    <n v="0.13009999999999999"/>
    <n v="82.43"/>
    <n v="0.1149"/>
    <n v="2500"/>
    <n v="9"/>
    <n v="2967"/>
  </r>
  <r>
    <n v="863327"/>
    <x v="18"/>
    <x v="0"/>
    <x v="4"/>
    <m/>
    <x v="2"/>
    <x v="1"/>
    <x v="11"/>
    <d v="2021-04-14T00:00:00"/>
    <d v="2021-04-14T00:00:00"/>
    <x v="1"/>
    <x v="1"/>
    <d v="2021-05-14T00:00:00"/>
    <n v="1076401"/>
    <x v="8"/>
    <s v="B3"/>
    <x v="1"/>
    <s v="Source Verified"/>
    <n v="120000"/>
    <n v="6.1000000000000004E-3"/>
    <n v="196.41"/>
    <n v="0.1099"/>
    <n v="6000"/>
    <n v="10"/>
    <n v="6934"/>
  </r>
  <r>
    <n v="990484"/>
    <x v="13"/>
    <x v="0"/>
    <x v="6"/>
    <m/>
    <x v="2"/>
    <x v="1"/>
    <x v="13"/>
    <d v="2021-05-16T00:00:00"/>
    <d v="2021-06-13T00:00:00"/>
    <x v="1"/>
    <x v="1"/>
    <d v="2021-07-13T00:00:00"/>
    <n v="1214468"/>
    <x v="8"/>
    <s v="B1"/>
    <x v="1"/>
    <s v="Source Verified"/>
    <n v="120000"/>
    <n v="0.1144"/>
    <n v="161.13"/>
    <n v="9.9099999999999994E-2"/>
    <n v="5000"/>
    <n v="44"/>
    <n v="5607"/>
  </r>
  <r>
    <n v="540234"/>
    <x v="5"/>
    <x v="0"/>
    <x v="3"/>
    <s v="Fidelity National Financial"/>
    <x v="0"/>
    <x v="1"/>
    <x v="43"/>
    <d v="2021-07-13T00:00:00"/>
    <d v="2021-07-13T00:00:00"/>
    <x v="1"/>
    <x v="1"/>
    <d v="2021-08-13T00:00:00"/>
    <n v="697460"/>
    <x v="8"/>
    <s v="C3"/>
    <x v="1"/>
    <s v="Source Verified"/>
    <n v="74778"/>
    <n v="0.20250000000000001"/>
    <n v="205.01"/>
    <n v="0.13980000000000001"/>
    <n v="6000"/>
    <n v="42"/>
    <n v="7381"/>
  </r>
  <r>
    <n v="800228"/>
    <x v="32"/>
    <x v="0"/>
    <x v="5"/>
    <s v="The Charlotte Observer"/>
    <x v="0"/>
    <x v="1"/>
    <x v="44"/>
    <d v="2021-05-16T00:00:00"/>
    <d v="2021-02-14T00:00:00"/>
    <x v="1"/>
    <x v="1"/>
    <d v="2021-03-14T00:00:00"/>
    <n v="1005495"/>
    <x v="8"/>
    <s v="C2"/>
    <x v="1"/>
    <s v="Source Verified"/>
    <n v="60635"/>
    <n v="4.3499999999999997E-2"/>
    <n v="230.73"/>
    <n v="0.13489999999999999"/>
    <n v="6800"/>
    <n v="7"/>
    <n v="8269"/>
  </r>
  <r>
    <n v="813846"/>
    <x v="16"/>
    <x v="0"/>
    <x v="5"/>
    <s v="John Hancock Funds"/>
    <x v="0"/>
    <x v="1"/>
    <x v="44"/>
    <d v="2021-01-15T00:00:00"/>
    <d v="2021-01-13T00:00:00"/>
    <x v="1"/>
    <x v="1"/>
    <d v="2021-02-13T00:00:00"/>
    <n v="1021323"/>
    <x v="8"/>
    <s v="C3"/>
    <x v="1"/>
    <s v="Source Verified"/>
    <n v="146000"/>
    <n v="0.1535"/>
    <n v="341.73"/>
    <n v="0.1399"/>
    <n v="10000"/>
    <n v="50"/>
    <n v="11604"/>
  </r>
  <r>
    <n v="499569"/>
    <x v="31"/>
    <x v="0"/>
    <x v="1"/>
    <s v="HNTB Corporation"/>
    <x v="4"/>
    <x v="1"/>
    <x v="48"/>
    <d v="2021-12-15T00:00:00"/>
    <d v="2021-02-13T00:00:00"/>
    <x v="1"/>
    <x v="1"/>
    <d v="2021-03-13T00:00:00"/>
    <n v="641261"/>
    <x v="8"/>
    <s v="D2"/>
    <x v="1"/>
    <s v="Source Verified"/>
    <n v="62400"/>
    <n v="0.14879999999999999"/>
    <n v="433.08"/>
    <n v="0.14960000000000001"/>
    <n v="12500"/>
    <n v="19"/>
    <n v="15576"/>
  </r>
  <r>
    <n v="643287"/>
    <x v="9"/>
    <x v="0"/>
    <x v="3"/>
    <s v="Berry Plastic"/>
    <x v="3"/>
    <x v="2"/>
    <x v="21"/>
    <d v="2021-07-15T00:00:00"/>
    <d v="2021-01-14T00:00:00"/>
    <x v="1"/>
    <x v="1"/>
    <d v="2021-02-14T00:00:00"/>
    <n v="823277"/>
    <x v="8"/>
    <s v="A4"/>
    <x v="1"/>
    <s v="Source Verified"/>
    <n v="25200"/>
    <n v="0"/>
    <n v="122.67"/>
    <n v="6.54E-2"/>
    <n v="4000"/>
    <n v="10"/>
    <n v="4416"/>
  </r>
  <r>
    <n v="432554"/>
    <x v="1"/>
    <x v="0"/>
    <x v="5"/>
    <s v="Pelco"/>
    <x v="3"/>
    <x v="2"/>
    <x v="20"/>
    <d v="2021-08-12T00:00:00"/>
    <d v="2021-08-12T00:00:00"/>
    <x v="1"/>
    <x v="1"/>
    <d v="2021-09-12T00:00:00"/>
    <n v="514170"/>
    <x v="8"/>
    <s v="A4"/>
    <x v="1"/>
    <s v="Source Verified"/>
    <n v="33004"/>
    <n v="2.29E-2"/>
    <n v="158.06"/>
    <n v="8.5900000000000004E-2"/>
    <n v="5000"/>
    <n v="17"/>
    <n v="5690"/>
  </r>
  <r>
    <n v="786214"/>
    <x v="6"/>
    <x v="0"/>
    <x v="8"/>
    <s v="Western Michigan University"/>
    <x v="3"/>
    <x v="2"/>
    <x v="6"/>
    <d v="2021-07-14T00:00:00"/>
    <d v="2021-07-14T00:00:00"/>
    <x v="1"/>
    <x v="1"/>
    <d v="2021-08-14T00:00:00"/>
    <n v="989583"/>
    <x v="8"/>
    <s v="A3"/>
    <x v="1"/>
    <s v="Source Verified"/>
    <n v="40000"/>
    <n v="0.1047"/>
    <n v="111.15"/>
    <n v="6.9900000000000004E-2"/>
    <n v="3600"/>
    <n v="20"/>
    <n v="4001"/>
  </r>
  <r>
    <n v="431183"/>
    <x v="9"/>
    <x v="0"/>
    <x v="0"/>
    <s v="ADP"/>
    <x v="2"/>
    <x v="2"/>
    <x v="20"/>
    <d v="2021-08-12T00:00:00"/>
    <d v="2021-08-12T00:00:00"/>
    <x v="1"/>
    <x v="1"/>
    <d v="2021-09-12T00:00:00"/>
    <n v="511665"/>
    <x v="8"/>
    <s v="B5"/>
    <x v="1"/>
    <s v="Source Verified"/>
    <n v="36000"/>
    <n v="7.0000000000000007E-2"/>
    <n v="79.959999999999994"/>
    <n v="0.1221"/>
    <n v="2400"/>
    <n v="6"/>
    <n v="2878"/>
  </r>
  <r>
    <n v="711842"/>
    <x v="3"/>
    <x v="0"/>
    <x v="0"/>
    <s v="Collision Centers Of America"/>
    <x v="2"/>
    <x v="2"/>
    <x v="42"/>
    <d v="2021-01-16T00:00:00"/>
    <d v="2021-12-12T00:00:00"/>
    <x v="1"/>
    <x v="1"/>
    <d v="2022-01-12T00:00:00"/>
    <n v="904839"/>
    <x v="8"/>
    <s v="B5"/>
    <x v="1"/>
    <s v="Source Verified"/>
    <n v="23040"/>
    <n v="0.1656"/>
    <n v="65.59"/>
    <n v="0.1111"/>
    <n v="2000"/>
    <n v="9"/>
    <n v="2219"/>
  </r>
  <r>
    <n v="859907"/>
    <x v="0"/>
    <x v="0"/>
    <x v="6"/>
    <s v="Intellitrex"/>
    <x v="0"/>
    <x v="2"/>
    <x v="11"/>
    <d v="2021-11-15T00:00:00"/>
    <d v="2021-10-14T00:00:00"/>
    <x v="1"/>
    <x v="1"/>
    <d v="2021-11-14T00:00:00"/>
    <n v="1072730"/>
    <x v="8"/>
    <s v="C2"/>
    <x v="1"/>
    <s v="Source Verified"/>
    <n v="65000"/>
    <n v="5.11E-2"/>
    <n v="162.87"/>
    <n v="0.13489999999999999"/>
    <n v="4800"/>
    <n v="16"/>
    <n v="5880"/>
  </r>
  <r>
    <n v="839689"/>
    <x v="32"/>
    <x v="0"/>
    <x v="0"/>
    <s v="McDonalds"/>
    <x v="0"/>
    <x v="2"/>
    <x v="11"/>
    <d v="2021-04-16T00:00:00"/>
    <d v="2021-08-14T00:00:00"/>
    <x v="1"/>
    <x v="1"/>
    <d v="2021-09-14T00:00:00"/>
    <n v="1049866"/>
    <x v="8"/>
    <s v="C4"/>
    <x v="1"/>
    <s v="Source Verified"/>
    <n v="14400"/>
    <n v="0.1283"/>
    <n v="69.13"/>
    <n v="0.1479"/>
    <n v="2000"/>
    <n v="5"/>
    <n v="2488"/>
  </r>
  <r>
    <n v="1031138"/>
    <x v="0"/>
    <x v="0"/>
    <x v="6"/>
    <s v="Jones Lang Lasalle"/>
    <x v="3"/>
    <x v="0"/>
    <x v="22"/>
    <d v="2021-03-15T00:00:00"/>
    <d v="2021-03-13T00:00:00"/>
    <x v="1"/>
    <x v="1"/>
    <d v="2021-04-13T00:00:00"/>
    <n v="1260773"/>
    <x v="8"/>
    <s v="A1"/>
    <x v="1"/>
    <s v="Source Verified"/>
    <n v="50000"/>
    <n v="4.9700000000000001E-2"/>
    <n v="304.36"/>
    <n v="6.0299999999999999E-2"/>
    <n v="10000"/>
    <n v="26"/>
    <n v="10617"/>
  </r>
  <r>
    <n v="549703"/>
    <x v="1"/>
    <x v="0"/>
    <x v="3"/>
    <s v="Concordia Lutheran Church and School"/>
    <x v="3"/>
    <x v="0"/>
    <x v="43"/>
    <d v="2021-08-13T00:00:00"/>
    <d v="2021-08-13T00:00:00"/>
    <x v="1"/>
    <x v="1"/>
    <d v="2021-09-13T00:00:00"/>
    <n v="708596"/>
    <x v="8"/>
    <s v="A2"/>
    <x v="1"/>
    <s v="Source Verified"/>
    <n v="14500"/>
    <n v="0.15310000000000001"/>
    <n v="215.38"/>
    <n v="6.7599999999999993E-2"/>
    <n v="7000"/>
    <n v="29"/>
    <n v="7754"/>
  </r>
  <r>
    <n v="715965"/>
    <x v="10"/>
    <x v="0"/>
    <x v="3"/>
    <s v="Papa Murphy's Pizza"/>
    <x v="3"/>
    <x v="0"/>
    <x v="29"/>
    <d v="2021-01-15T00:00:00"/>
    <d v="2021-04-14T00:00:00"/>
    <x v="1"/>
    <x v="1"/>
    <d v="2021-05-14T00:00:00"/>
    <n v="909704"/>
    <x v="8"/>
    <s v="A4"/>
    <x v="1"/>
    <s v="Source Verified"/>
    <n v="24000"/>
    <n v="6.6500000000000004E-2"/>
    <n v="248.08"/>
    <n v="7.2900000000000006E-2"/>
    <n v="8000"/>
    <n v="11"/>
    <n v="8931"/>
  </r>
  <r>
    <n v="559871"/>
    <x v="1"/>
    <x v="0"/>
    <x v="8"/>
    <s v="UC San Diego"/>
    <x v="3"/>
    <x v="0"/>
    <x v="54"/>
    <d v="2021-09-13T00:00:00"/>
    <d v="2021-09-13T00:00:00"/>
    <x v="1"/>
    <x v="1"/>
    <d v="2021-10-13T00:00:00"/>
    <n v="182935"/>
    <x v="8"/>
    <s v="A5"/>
    <x v="1"/>
    <s v="Source Verified"/>
    <n v="24000"/>
    <n v="2.8000000000000001E-2"/>
    <n v="87.59"/>
    <n v="7.8799999999999995E-2"/>
    <n v="2800"/>
    <n v="6"/>
    <n v="3153"/>
  </r>
  <r>
    <n v="745753"/>
    <x v="1"/>
    <x v="0"/>
    <x v="8"/>
    <s v="Fremont Rideout Health Group"/>
    <x v="3"/>
    <x v="0"/>
    <x v="25"/>
    <d v="2021-08-13T00:00:00"/>
    <d v="2021-08-13T00:00:00"/>
    <x v="1"/>
    <x v="1"/>
    <d v="2021-09-13T00:00:00"/>
    <n v="944375"/>
    <x v="8"/>
    <s v="A5"/>
    <x v="1"/>
    <s v="Source Verified"/>
    <n v="80000"/>
    <n v="0.1459"/>
    <n v="315.63"/>
    <n v="8.4900000000000003E-2"/>
    <n v="10000"/>
    <n v="23"/>
    <n v="11212"/>
  </r>
  <r>
    <n v="555821"/>
    <x v="41"/>
    <x v="0"/>
    <x v="4"/>
    <s v="DC Public Schools"/>
    <x v="3"/>
    <x v="0"/>
    <x v="47"/>
    <d v="2021-09-10T00:00:00"/>
    <d v="2021-09-10T00:00:00"/>
    <x v="1"/>
    <x v="1"/>
    <d v="2021-10-10T00:00:00"/>
    <n v="715788"/>
    <x v="8"/>
    <s v="A2"/>
    <x v="1"/>
    <s v="Source Verified"/>
    <n v="48255"/>
    <n v="4.7500000000000001E-2"/>
    <n v="61.54"/>
    <n v="6.7599999999999993E-2"/>
    <n v="2000"/>
    <n v="7"/>
    <n v="2011"/>
  </r>
  <r>
    <n v="842566"/>
    <x v="5"/>
    <x v="0"/>
    <x v="4"/>
    <s v="Bank of America"/>
    <x v="3"/>
    <x v="0"/>
    <x v="11"/>
    <d v="2021-08-14T00:00:00"/>
    <d v="2021-08-14T00:00:00"/>
    <x v="1"/>
    <x v="1"/>
    <d v="2021-09-14T00:00:00"/>
    <n v="1053247"/>
    <x v="8"/>
    <s v="A5"/>
    <x v="1"/>
    <s v="Source Verified"/>
    <n v="70000"/>
    <n v="8.9300000000000004E-2"/>
    <n v="189.38"/>
    <n v="8.4900000000000003E-2"/>
    <n v="6000"/>
    <n v="28"/>
    <n v="6818"/>
  </r>
  <r>
    <n v="725123"/>
    <x v="1"/>
    <x v="0"/>
    <x v="2"/>
    <s v="Shasta Valley Resource Conservation Dist"/>
    <x v="3"/>
    <x v="0"/>
    <x v="29"/>
    <d v="2021-11-15T00:00:00"/>
    <d v="2021-05-14T00:00:00"/>
    <x v="1"/>
    <x v="1"/>
    <d v="2021-06-14T00:00:00"/>
    <n v="920334"/>
    <x v="8"/>
    <s v="A3"/>
    <x v="1"/>
    <s v="Source Verified"/>
    <n v="24000"/>
    <n v="5.5500000000000001E-2"/>
    <n v="215.89"/>
    <n v="6.9199999999999998E-2"/>
    <n v="7000"/>
    <n v="10"/>
    <n v="7772"/>
  </r>
  <r>
    <n v="555715"/>
    <x v="8"/>
    <x v="0"/>
    <x v="5"/>
    <s v="Cartus"/>
    <x v="3"/>
    <x v="0"/>
    <x v="47"/>
    <d v="2021-06-11T00:00:00"/>
    <d v="2021-06-11T00:00:00"/>
    <x v="1"/>
    <x v="1"/>
    <d v="2021-07-11T00:00:00"/>
    <n v="715657"/>
    <x v="8"/>
    <s v="A5"/>
    <x v="1"/>
    <s v="Source Verified"/>
    <n v="40000"/>
    <n v="3.1199999999999999E-2"/>
    <n v="187.69"/>
    <n v="7.8799999999999995E-2"/>
    <n v="6000"/>
    <n v="13"/>
    <n v="6350"/>
  </r>
  <r>
    <n v="869157"/>
    <x v="8"/>
    <x v="0"/>
    <x v="7"/>
    <s v="Isabelle Ponge Wilson, M.D."/>
    <x v="3"/>
    <x v="0"/>
    <x v="10"/>
    <d v="2021-03-12T00:00:00"/>
    <d v="2021-03-12T00:00:00"/>
    <x v="1"/>
    <x v="1"/>
    <d v="2021-04-12T00:00:00"/>
    <n v="1083055"/>
    <x v="8"/>
    <s v="A4"/>
    <x v="1"/>
    <s v="Source Verified"/>
    <n v="28800"/>
    <n v="0.12709999999999999"/>
    <n v="460.31"/>
    <n v="7.4899999999999994E-2"/>
    <n v="14800"/>
    <n v="14"/>
    <n v="15319"/>
  </r>
  <r>
    <n v="383761"/>
    <x v="16"/>
    <x v="0"/>
    <x v="10"/>
    <s v="BETA Group"/>
    <x v="3"/>
    <x v="0"/>
    <x v="33"/>
    <d v="2021-04-16T00:00:00"/>
    <d v="2021-03-12T00:00:00"/>
    <x v="1"/>
    <x v="1"/>
    <d v="2021-04-12T00:00:00"/>
    <n v="414260"/>
    <x v="8"/>
    <s v="A4"/>
    <x v="1"/>
    <s v="Source Verified"/>
    <n v="72000"/>
    <n v="0.185"/>
    <n v="223.63"/>
    <n v="9.3200000000000005E-2"/>
    <n v="7000"/>
    <n v="22"/>
    <n v="8049"/>
  </r>
  <r>
    <n v="883543"/>
    <x v="1"/>
    <x v="0"/>
    <x v="0"/>
    <s v="Kaiser Permanente"/>
    <x v="3"/>
    <x v="0"/>
    <x v="10"/>
    <d v="2021-03-15T00:00:00"/>
    <d v="2021-10-14T00:00:00"/>
    <x v="1"/>
    <x v="1"/>
    <d v="2021-11-14T00:00:00"/>
    <n v="1098870"/>
    <x v="8"/>
    <s v="A1"/>
    <x v="1"/>
    <s v="Source Verified"/>
    <n v="140000"/>
    <n v="1.5E-3"/>
    <n v="225.23"/>
    <n v="6.0299999999999999E-2"/>
    <n v="7400"/>
    <n v="19"/>
    <n v="8108"/>
  </r>
  <r>
    <n v="1039247"/>
    <x v="5"/>
    <x v="0"/>
    <x v="0"/>
    <s v="Simplikate"/>
    <x v="3"/>
    <x v="0"/>
    <x v="22"/>
    <d v="2021-05-16T00:00:00"/>
    <d v="2021-12-14T00:00:00"/>
    <x v="1"/>
    <x v="1"/>
    <d v="2022-01-14T00:00:00"/>
    <n v="1269186"/>
    <x v="8"/>
    <s v="A3"/>
    <x v="1"/>
    <s v="Source Verified"/>
    <n v="58000"/>
    <n v="3.6999999999999998E-2"/>
    <n v="155.56"/>
    <n v="7.51E-2"/>
    <n v="5000"/>
    <n v="15"/>
    <n v="5604"/>
  </r>
  <r>
    <n v="572862"/>
    <x v="4"/>
    <x v="0"/>
    <x v="0"/>
    <s v="LG Realty Advisors"/>
    <x v="3"/>
    <x v="0"/>
    <x v="54"/>
    <d v="2021-04-16T00:00:00"/>
    <d v="2021-10-12T00:00:00"/>
    <x v="1"/>
    <x v="1"/>
    <d v="2021-11-12T00:00:00"/>
    <n v="736883"/>
    <x v="8"/>
    <s v="A3"/>
    <x v="1"/>
    <s v="Source Verified"/>
    <n v="136000"/>
    <n v="6.3799999999999996E-2"/>
    <n v="309.42"/>
    <n v="7.1400000000000005E-2"/>
    <n v="10000"/>
    <n v="27"/>
    <n v="10819"/>
  </r>
  <r>
    <n v="790974"/>
    <x v="8"/>
    <x v="0"/>
    <x v="0"/>
    <s v="J &amp; B Restaurant Partners"/>
    <x v="3"/>
    <x v="0"/>
    <x v="6"/>
    <d v="2021-02-16T00:00:00"/>
    <d v="2021-04-14T00:00:00"/>
    <x v="1"/>
    <x v="1"/>
    <d v="2021-05-14T00:00:00"/>
    <n v="995214"/>
    <x v="8"/>
    <s v="A5"/>
    <x v="1"/>
    <s v="Source Verified"/>
    <n v="40000"/>
    <n v="0.1323"/>
    <n v="315.63"/>
    <n v="8.4900000000000003E-2"/>
    <n v="10000"/>
    <n v="7"/>
    <n v="11352"/>
  </r>
  <r>
    <n v="994578"/>
    <x v="21"/>
    <x v="0"/>
    <x v="0"/>
    <s v="Pedigree Ski Shop"/>
    <x v="3"/>
    <x v="0"/>
    <x v="13"/>
    <d v="2021-09-15T00:00:00"/>
    <d v="2021-11-14T00:00:00"/>
    <x v="1"/>
    <x v="1"/>
    <d v="2021-12-14T00:00:00"/>
    <n v="1219012"/>
    <x v="8"/>
    <s v="A5"/>
    <x v="1"/>
    <s v="Source Verified"/>
    <n v="25000"/>
    <n v="0.16900000000000001"/>
    <n v="222.28"/>
    <n v="8.8999999999999996E-2"/>
    <n v="7000"/>
    <n v="12"/>
    <n v="8007"/>
  </r>
  <r>
    <n v="388229"/>
    <x v="8"/>
    <x v="0"/>
    <x v="6"/>
    <s v="Intellitoys, LLC"/>
    <x v="3"/>
    <x v="0"/>
    <x v="33"/>
    <d v="2021-02-10T00:00:00"/>
    <d v="2021-02-10T00:00:00"/>
    <x v="1"/>
    <x v="1"/>
    <d v="2021-03-10T00:00:00"/>
    <n v="421542"/>
    <x v="8"/>
    <s v="A4"/>
    <x v="1"/>
    <s v="Source Verified"/>
    <n v="55000"/>
    <n v="3.8999999999999998E-3"/>
    <n v="319.47000000000003"/>
    <n v="9.3200000000000005E-2"/>
    <n v="10000"/>
    <n v="14"/>
    <n v="10564"/>
  </r>
  <r>
    <n v="861809"/>
    <x v="0"/>
    <x v="0"/>
    <x v="4"/>
    <s v="US Air Force"/>
    <x v="3"/>
    <x v="0"/>
    <x v="11"/>
    <d v="2021-05-16T00:00:00"/>
    <d v="2021-03-13T00:00:00"/>
    <x v="1"/>
    <x v="1"/>
    <d v="2021-04-13T00:00:00"/>
    <n v="1074778"/>
    <x v="8"/>
    <s v="A3"/>
    <x v="1"/>
    <s v="Source Verified"/>
    <n v="67644"/>
    <n v="0.215"/>
    <n v="185.24"/>
    <n v="6.9900000000000004E-2"/>
    <n v="6000"/>
    <n v="22"/>
    <n v="6490"/>
  </r>
  <r>
    <n v="609189"/>
    <x v="18"/>
    <x v="0"/>
    <x v="2"/>
    <s v="Stone Harbor Investment Partners"/>
    <x v="3"/>
    <x v="0"/>
    <x v="49"/>
    <d v="2021-07-13T00:00:00"/>
    <d v="2021-07-13T00:00:00"/>
    <x v="1"/>
    <x v="1"/>
    <d v="2021-08-13T00:00:00"/>
    <n v="781414"/>
    <x v="8"/>
    <s v="A3"/>
    <x v="1"/>
    <s v="Source Verified"/>
    <n v="80000"/>
    <n v="4.7199999999999999E-2"/>
    <n v="152.5"/>
    <n v="6.1699999999999998E-2"/>
    <n v="5000"/>
    <n v="14"/>
    <n v="5483"/>
  </r>
  <r>
    <n v="864679"/>
    <x v="8"/>
    <x v="0"/>
    <x v="2"/>
    <s v="Vincent Limousine of New York"/>
    <x v="3"/>
    <x v="0"/>
    <x v="10"/>
    <d v="2021-03-16T00:00:00"/>
    <d v="2021-09-14T00:00:00"/>
    <x v="1"/>
    <x v="1"/>
    <d v="2021-10-14T00:00:00"/>
    <n v="1077858"/>
    <x v="8"/>
    <s v="A3"/>
    <x v="1"/>
    <s v="Source Verified"/>
    <n v="47000"/>
    <n v="6.4899999999999999E-2"/>
    <n v="185.24"/>
    <n v="6.9900000000000004E-2"/>
    <n v="6000"/>
    <n v="12"/>
    <n v="6668"/>
  </r>
  <r>
    <n v="578024"/>
    <x v="0"/>
    <x v="0"/>
    <x v="2"/>
    <s v="Lockheed Martin"/>
    <x v="3"/>
    <x v="0"/>
    <x v="54"/>
    <d v="2021-01-14T00:00:00"/>
    <d v="2021-07-11T00:00:00"/>
    <x v="1"/>
    <x v="1"/>
    <d v="2021-08-11T00:00:00"/>
    <n v="743224"/>
    <x v="8"/>
    <s v="A3"/>
    <x v="1"/>
    <s v="Source Verified"/>
    <n v="67202"/>
    <n v="9.64E-2"/>
    <n v="309.42"/>
    <n v="7.1400000000000005E-2"/>
    <n v="10000"/>
    <n v="27"/>
    <n v="10527"/>
  </r>
  <r>
    <n v="976611"/>
    <x v="18"/>
    <x v="0"/>
    <x v="0"/>
    <s v="Stonehenge Advisors"/>
    <x v="3"/>
    <x v="0"/>
    <x v="13"/>
    <d v="2021-01-14T00:00:00"/>
    <d v="2021-01-14T00:00:00"/>
    <x v="1"/>
    <x v="1"/>
    <d v="2021-02-14T00:00:00"/>
    <n v="1199373"/>
    <x v="8"/>
    <s v="A3"/>
    <x v="1"/>
    <s v="Source Verified"/>
    <n v="30000"/>
    <n v="6.0000000000000001E-3"/>
    <n v="31.12"/>
    <n v="7.51E-2"/>
    <n v="1000"/>
    <n v="5"/>
    <n v="1112"/>
  </r>
  <r>
    <n v="986646"/>
    <x v="1"/>
    <x v="0"/>
    <x v="0"/>
    <s v="Canyon Design Group"/>
    <x v="3"/>
    <x v="0"/>
    <x v="13"/>
    <d v="2021-04-16T00:00:00"/>
    <d v="2021-08-13T00:00:00"/>
    <x v="1"/>
    <x v="1"/>
    <d v="2021-09-13T00:00:00"/>
    <n v="1210581"/>
    <x v="8"/>
    <s v="A4"/>
    <x v="1"/>
    <s v="Source Verified"/>
    <n v="95000"/>
    <n v="0.1137"/>
    <n v="125.17"/>
    <n v="7.9000000000000001E-2"/>
    <n v="4000"/>
    <n v="14"/>
    <n v="4423"/>
  </r>
  <r>
    <n v="1026450"/>
    <x v="18"/>
    <x v="0"/>
    <x v="0"/>
    <s v="Harrahs Casino"/>
    <x v="3"/>
    <x v="0"/>
    <x v="22"/>
    <d v="2021-04-16T00:00:00"/>
    <d v="2021-03-12T00:00:00"/>
    <x v="1"/>
    <x v="1"/>
    <d v="2021-04-12T00:00:00"/>
    <n v="1255634"/>
    <x v="8"/>
    <s v="A5"/>
    <x v="1"/>
    <s v="Source Verified"/>
    <n v="24000"/>
    <n v="9.8000000000000004E-2"/>
    <n v="158.77000000000001"/>
    <n v="8.8999999999999996E-2"/>
    <n v="5000"/>
    <n v="9"/>
    <n v="5109"/>
  </r>
  <r>
    <n v="988636"/>
    <x v="1"/>
    <x v="0"/>
    <x v="8"/>
    <s v="Panasonic Avionics Corporation"/>
    <x v="3"/>
    <x v="0"/>
    <x v="13"/>
    <d v="2021-03-15T00:00:00"/>
    <d v="2021-02-12T00:00:00"/>
    <x v="1"/>
    <x v="1"/>
    <d v="2021-03-12T00:00:00"/>
    <n v="1212716"/>
    <x v="8"/>
    <s v="A2"/>
    <x v="1"/>
    <s v="Source Verified"/>
    <n v="90000"/>
    <n v="7.9200000000000007E-2"/>
    <n v="196.51"/>
    <n v="6.6199999999999995E-2"/>
    <n v="6400"/>
    <n v="23"/>
    <n v="6442"/>
  </r>
  <r>
    <n v="844228"/>
    <x v="18"/>
    <x v="0"/>
    <x v="8"/>
    <s v="Morpheus Media a Createthe Group Company"/>
    <x v="3"/>
    <x v="0"/>
    <x v="11"/>
    <d v="2021-08-14T00:00:00"/>
    <d v="2021-08-14T00:00:00"/>
    <x v="1"/>
    <x v="1"/>
    <d v="2021-09-14T00:00:00"/>
    <n v="1055134"/>
    <x v="8"/>
    <s v="A2"/>
    <x v="1"/>
    <s v="Source Verified"/>
    <n v="65000"/>
    <n v="0.13739999999999999"/>
    <n v="121.67"/>
    <n v="5.9900000000000002E-2"/>
    <n v="4000"/>
    <n v="17"/>
    <n v="4380"/>
  </r>
  <r>
    <n v="1017181"/>
    <x v="8"/>
    <x v="0"/>
    <x v="0"/>
    <s v="Goldman Sachs"/>
    <x v="3"/>
    <x v="0"/>
    <x v="22"/>
    <d v="2021-02-14T00:00:00"/>
    <d v="2021-01-14T00:00:00"/>
    <x v="1"/>
    <x v="1"/>
    <d v="2021-02-14T00:00:00"/>
    <n v="1245135"/>
    <x v="8"/>
    <s v="A5"/>
    <x v="1"/>
    <s v="Source Verified"/>
    <n v="75000"/>
    <n v="7.2800000000000004E-2"/>
    <n v="222.28"/>
    <n v="8.8999999999999996E-2"/>
    <n v="7000"/>
    <n v="29"/>
    <n v="7914"/>
  </r>
  <r>
    <n v="526182"/>
    <x v="1"/>
    <x v="0"/>
    <x v="0"/>
    <s v="Univ California, San Francisco"/>
    <x v="3"/>
    <x v="0"/>
    <x v="51"/>
    <d v="2021-06-14T00:00:00"/>
    <d v="2021-06-13T00:00:00"/>
    <x v="1"/>
    <x v="1"/>
    <d v="2021-07-13T00:00:00"/>
    <n v="680737"/>
    <x v="8"/>
    <s v="A2"/>
    <x v="1"/>
    <s v="Source Verified"/>
    <n v="75000"/>
    <n v="1.7600000000000001E-2"/>
    <n v="153.07"/>
    <n v="6.7599999999999993E-2"/>
    <n v="4975"/>
    <n v="24"/>
    <n v="5511"/>
  </r>
  <r>
    <n v="879328"/>
    <x v="20"/>
    <x v="0"/>
    <x v="0"/>
    <s v="First Solar LLC"/>
    <x v="3"/>
    <x v="0"/>
    <x v="10"/>
    <d v="2021-05-16T00:00:00"/>
    <d v="2021-09-14T00:00:00"/>
    <x v="1"/>
    <x v="1"/>
    <d v="2021-10-14T00:00:00"/>
    <n v="1094095"/>
    <x v="8"/>
    <s v="A4"/>
    <x v="1"/>
    <s v="Source Verified"/>
    <n v="133800"/>
    <n v="0.12039999999999999"/>
    <n v="281.62"/>
    <n v="7.9000000000000001E-2"/>
    <n v="9000"/>
    <n v="28"/>
    <n v="10138"/>
  </r>
  <r>
    <n v="877457"/>
    <x v="26"/>
    <x v="0"/>
    <x v="6"/>
    <s v="Branson Airport"/>
    <x v="2"/>
    <x v="0"/>
    <x v="10"/>
    <d v="2021-07-15T00:00:00"/>
    <d v="2021-09-14T00:00:00"/>
    <x v="1"/>
    <x v="1"/>
    <d v="2021-10-14T00:00:00"/>
    <n v="1092179"/>
    <x v="8"/>
    <s v="B2"/>
    <x v="1"/>
    <s v="Source Verified"/>
    <n v="29120"/>
    <n v="0.19289999999999999"/>
    <n v="221.31"/>
    <n v="0.10589999999999999"/>
    <n v="6800"/>
    <n v="15"/>
    <n v="7967"/>
  </r>
  <r>
    <n v="554736"/>
    <x v="8"/>
    <x v="0"/>
    <x v="6"/>
    <s v="Golub Capital"/>
    <x v="2"/>
    <x v="0"/>
    <x v="43"/>
    <d v="2021-05-16T00:00:00"/>
    <d v="2021-08-13T00:00:00"/>
    <x v="1"/>
    <x v="1"/>
    <d v="2021-09-13T00:00:00"/>
    <n v="714529"/>
    <x v="8"/>
    <s v="B3"/>
    <x v="1"/>
    <s v="Source Verified"/>
    <n v="33280"/>
    <n v="0.12479999999999999"/>
    <n v="180.38"/>
    <n v="0.11119999999999999"/>
    <n v="5500"/>
    <n v="15"/>
    <n v="6494"/>
  </r>
  <r>
    <n v="875718"/>
    <x v="8"/>
    <x v="0"/>
    <x v="3"/>
    <s v="YAI/NIPD"/>
    <x v="2"/>
    <x v="0"/>
    <x v="10"/>
    <d v="2021-05-16T00:00:00"/>
    <d v="2021-05-14T00:00:00"/>
    <x v="1"/>
    <x v="1"/>
    <d v="2021-06-14T00:00:00"/>
    <n v="1090252"/>
    <x v="8"/>
    <s v="B2"/>
    <x v="1"/>
    <s v="Source Verified"/>
    <n v="53922"/>
    <n v="4.4499999999999998E-2"/>
    <n v="162.72999999999999"/>
    <n v="0.10589999999999999"/>
    <n v="5000"/>
    <n v="15"/>
    <n v="5803"/>
  </r>
  <r>
    <n v="620397"/>
    <x v="5"/>
    <x v="0"/>
    <x v="3"/>
    <s v="US Army"/>
    <x v="2"/>
    <x v="0"/>
    <x v="49"/>
    <d v="2021-12-13T00:00:00"/>
    <d v="2021-12-13T00:00:00"/>
    <x v="1"/>
    <x v="1"/>
    <d v="2022-01-13T00:00:00"/>
    <n v="795158"/>
    <x v="8"/>
    <s v="B3"/>
    <x v="1"/>
    <s v="Source Verified"/>
    <n v="79800"/>
    <n v="0.19489999999999999"/>
    <n v="80.23"/>
    <n v="9.6199999999999994E-2"/>
    <n v="2500"/>
    <n v="27"/>
    <n v="2920"/>
  </r>
  <r>
    <n v="610178"/>
    <x v="1"/>
    <x v="0"/>
    <x v="8"/>
    <s v="popchips"/>
    <x v="2"/>
    <x v="0"/>
    <x v="49"/>
    <d v="2021-06-13T00:00:00"/>
    <d v="2021-05-13T00:00:00"/>
    <x v="1"/>
    <x v="1"/>
    <d v="2021-06-13T00:00:00"/>
    <n v="782565"/>
    <x v="8"/>
    <s v="B1"/>
    <x v="1"/>
    <s v="Source Verified"/>
    <n v="90000"/>
    <n v="0.11990000000000001"/>
    <n v="222.21"/>
    <n v="8.8800000000000004E-2"/>
    <n v="7000"/>
    <n v="16"/>
    <n v="7966"/>
  </r>
  <r>
    <n v="733268"/>
    <x v="1"/>
    <x v="0"/>
    <x v="8"/>
    <s v="Triunfo-Mex Inc"/>
    <x v="2"/>
    <x v="0"/>
    <x v="29"/>
    <d v="2021-04-15T00:00:00"/>
    <d v="2021-02-12T00:00:00"/>
    <x v="1"/>
    <x v="1"/>
    <d v="2021-03-12T00:00:00"/>
    <n v="929619"/>
    <x v="8"/>
    <s v="B2"/>
    <x v="1"/>
    <s v="Source Verified"/>
    <n v="23760"/>
    <n v="9.2899999999999996E-2"/>
    <n v="90.35"/>
    <n v="0.1"/>
    <n v="2800"/>
    <n v="11"/>
    <n v="2990"/>
  </r>
  <r>
    <n v="576046"/>
    <x v="16"/>
    <x v="0"/>
    <x v="4"/>
    <s v="Beacon Hill Athletic Club"/>
    <x v="2"/>
    <x v="0"/>
    <x v="54"/>
    <d v="2021-09-13T00:00:00"/>
    <d v="2021-09-13T00:00:00"/>
    <x v="1"/>
    <x v="1"/>
    <d v="2021-10-13T00:00:00"/>
    <n v="740860"/>
    <x v="8"/>
    <s v="B1"/>
    <x v="1"/>
    <s v="Source Verified"/>
    <n v="50400"/>
    <n v="0.191"/>
    <n v="162.22999999999999"/>
    <n v="0.1038"/>
    <n v="5000"/>
    <n v="13"/>
    <n v="5841"/>
  </r>
  <r>
    <n v="566382"/>
    <x v="25"/>
    <x v="0"/>
    <x v="4"/>
    <s v="EUROMOTORCARS MERCEDES BENZ"/>
    <x v="2"/>
    <x v="0"/>
    <x v="47"/>
    <d v="2021-08-13T00:00:00"/>
    <d v="2021-09-13T00:00:00"/>
    <x v="1"/>
    <x v="1"/>
    <d v="2021-10-13T00:00:00"/>
    <n v="728566"/>
    <x v="8"/>
    <s v="B1"/>
    <x v="1"/>
    <s v="Source Verified"/>
    <n v="45000"/>
    <n v="5.6500000000000002E-2"/>
    <n v="178.46"/>
    <n v="0.1038"/>
    <n v="5500"/>
    <n v="12"/>
    <n v="6425"/>
  </r>
  <r>
    <n v="792325"/>
    <x v="18"/>
    <x v="0"/>
    <x v="4"/>
    <s v="Newark Beth Israel Medical Center"/>
    <x v="2"/>
    <x v="0"/>
    <x v="6"/>
    <d v="2021-03-13T00:00:00"/>
    <d v="2021-03-12T00:00:00"/>
    <x v="1"/>
    <x v="1"/>
    <d v="2021-04-12T00:00:00"/>
    <n v="996738"/>
    <x v="8"/>
    <s v="B2"/>
    <x v="1"/>
    <s v="Source Verified"/>
    <n v="50176"/>
    <n v="3.7499999999999999E-2"/>
    <n v="162.72999999999999"/>
    <n v="0.10589999999999999"/>
    <n v="5000"/>
    <n v="13"/>
    <n v="5323"/>
  </r>
  <r>
    <n v="857879"/>
    <x v="2"/>
    <x v="0"/>
    <x v="4"/>
    <s v="J-W Measurement"/>
    <x v="2"/>
    <x v="0"/>
    <x v="11"/>
    <d v="2021-09-13T00:00:00"/>
    <d v="2021-09-13T00:00:00"/>
    <x v="1"/>
    <x v="1"/>
    <d v="2021-10-13T00:00:00"/>
    <n v="1070390"/>
    <x v="8"/>
    <s v="B3"/>
    <x v="1"/>
    <s v="Source Verified"/>
    <n v="39000"/>
    <n v="0.22800000000000001"/>
    <n v="68.75"/>
    <n v="0.1099"/>
    <n v="2100"/>
    <n v="24"/>
    <n v="2359"/>
  </r>
  <r>
    <n v="734296"/>
    <x v="1"/>
    <x v="0"/>
    <x v="4"/>
    <s v="United States Coast Guard"/>
    <x v="2"/>
    <x v="0"/>
    <x v="29"/>
    <d v="2021-09-12T00:00:00"/>
    <d v="2021-09-12T00:00:00"/>
    <x v="1"/>
    <x v="1"/>
    <d v="2021-10-12T00:00:00"/>
    <n v="930801"/>
    <x v="8"/>
    <s v="B4"/>
    <x v="1"/>
    <s v="Source Verified"/>
    <n v="42000"/>
    <n v="0"/>
    <n v="114.16"/>
    <n v="0.1074"/>
    <n v="3500"/>
    <n v="18"/>
    <n v="3908"/>
  </r>
  <r>
    <n v="879487"/>
    <x v="1"/>
    <x v="0"/>
    <x v="2"/>
    <s v="2nd Street Corporation"/>
    <x v="2"/>
    <x v="0"/>
    <x v="10"/>
    <d v="2021-05-15T00:00:00"/>
    <d v="2021-03-12T00:00:00"/>
    <x v="1"/>
    <x v="1"/>
    <d v="2021-04-12T00:00:00"/>
    <n v="1094416"/>
    <x v="8"/>
    <s v="B3"/>
    <x v="1"/>
    <s v="Source Verified"/>
    <n v="66000"/>
    <n v="2.18E-2"/>
    <n v="330.76"/>
    <n v="0.1171"/>
    <n v="10000"/>
    <n v="16"/>
    <n v="10414"/>
  </r>
  <r>
    <n v="546280"/>
    <x v="1"/>
    <x v="0"/>
    <x v="2"/>
    <s v="Linfield Christian Schools"/>
    <x v="2"/>
    <x v="0"/>
    <x v="43"/>
    <d v="2021-07-13T00:00:00"/>
    <d v="2021-08-13T00:00:00"/>
    <x v="1"/>
    <x v="1"/>
    <d v="2021-09-13T00:00:00"/>
    <n v="704453"/>
    <x v="8"/>
    <s v="B3"/>
    <x v="1"/>
    <s v="Source Verified"/>
    <n v="33189"/>
    <n v="0.21909999999999999"/>
    <n v="98.39"/>
    <n v="0.11119999999999999"/>
    <n v="3000"/>
    <n v="16"/>
    <n v="3542"/>
  </r>
  <r>
    <n v="811100"/>
    <x v="2"/>
    <x v="0"/>
    <x v="0"/>
    <s v="Weatherford Independent School District"/>
    <x v="2"/>
    <x v="0"/>
    <x v="44"/>
    <d v="2021-12-12T00:00:00"/>
    <d v="2021-11-12T00:00:00"/>
    <x v="1"/>
    <x v="1"/>
    <d v="2021-12-12T00:00:00"/>
    <n v="1018078"/>
    <x v="8"/>
    <s v="B2"/>
    <x v="1"/>
    <s v="Source Verified"/>
    <n v="48956"/>
    <n v="0.20169999999999999"/>
    <n v="91.13"/>
    <n v="0.10589999999999999"/>
    <n v="2800"/>
    <n v="40"/>
    <n v="3040"/>
  </r>
  <r>
    <n v="622822"/>
    <x v="2"/>
    <x v="0"/>
    <x v="8"/>
    <s v="Austin ISD"/>
    <x v="2"/>
    <x v="0"/>
    <x v="41"/>
    <d v="2021-12-13T00:00:00"/>
    <d v="2021-12-13T00:00:00"/>
    <x v="1"/>
    <x v="1"/>
    <d v="2022-01-13T00:00:00"/>
    <n v="798206"/>
    <x v="8"/>
    <s v="B2"/>
    <x v="1"/>
    <s v="Source Verified"/>
    <n v="42000"/>
    <n v="0.1217"/>
    <n v="63.84"/>
    <n v="9.2499999999999999E-2"/>
    <n v="2000"/>
    <n v="18"/>
    <n v="2290"/>
  </r>
  <r>
    <n v="1019072"/>
    <x v="18"/>
    <x v="0"/>
    <x v="4"/>
    <s v="Meetup"/>
    <x v="2"/>
    <x v="0"/>
    <x v="22"/>
    <d v="2021-03-16T00:00:00"/>
    <d v="2021-10-14T00:00:00"/>
    <x v="1"/>
    <x v="1"/>
    <d v="2021-11-14T00:00:00"/>
    <n v="1247754"/>
    <x v="8"/>
    <s v="B5"/>
    <x v="1"/>
    <s v="Source Verified"/>
    <n v="40000"/>
    <n v="1.44E-2"/>
    <n v="251.59"/>
    <n v="0.12690000000000001"/>
    <n v="7500"/>
    <n v="9"/>
    <n v="9014"/>
  </r>
  <r>
    <n v="766639"/>
    <x v="25"/>
    <x v="0"/>
    <x v="7"/>
    <s v="US Army"/>
    <x v="2"/>
    <x v="0"/>
    <x v="25"/>
    <d v="2021-05-16T00:00:00"/>
    <d v="2021-11-11T00:00:00"/>
    <x v="1"/>
    <x v="1"/>
    <d v="2021-12-11T00:00:00"/>
    <n v="967657"/>
    <x v="8"/>
    <s v="B3"/>
    <x v="1"/>
    <s v="Source Verified"/>
    <n v="52800"/>
    <n v="8.3599999999999994E-2"/>
    <n v="98.21"/>
    <n v="0.1099"/>
    <n v="3000"/>
    <n v="20"/>
    <n v="3131"/>
  </r>
  <r>
    <n v="546999"/>
    <x v="2"/>
    <x v="0"/>
    <x v="1"/>
    <s v="Chaimberlains Fish Market Grill"/>
    <x v="2"/>
    <x v="0"/>
    <x v="43"/>
    <d v="2021-04-16T00:00:00"/>
    <d v="2021-08-13T00:00:00"/>
    <x v="1"/>
    <x v="1"/>
    <d v="2021-09-13T00:00:00"/>
    <n v="705308"/>
    <x v="8"/>
    <s v="B4"/>
    <x v="1"/>
    <s v="Source Verified"/>
    <n v="30000"/>
    <n v="0.1052"/>
    <n v="65.95"/>
    <n v="0.1149"/>
    <n v="2000"/>
    <n v="25"/>
    <n v="2374"/>
  </r>
  <r>
    <n v="757985"/>
    <x v="4"/>
    <x v="0"/>
    <x v="6"/>
    <s v="School District of Philadelphia"/>
    <x v="2"/>
    <x v="0"/>
    <x v="25"/>
    <d v="2021-05-14T00:00:00"/>
    <d v="2021-06-14T00:00:00"/>
    <x v="1"/>
    <x v="1"/>
    <d v="2021-07-14T00:00:00"/>
    <n v="958094"/>
    <x v="8"/>
    <s v="B2"/>
    <x v="1"/>
    <s v="Source Verified"/>
    <n v="45000"/>
    <n v="0.2069"/>
    <n v="156.22"/>
    <n v="0.10589999999999999"/>
    <n v="4800"/>
    <n v="22"/>
    <n v="5624"/>
  </r>
  <r>
    <n v="683177"/>
    <x v="20"/>
    <x v="0"/>
    <x v="6"/>
    <s v="chase bank"/>
    <x v="2"/>
    <x v="0"/>
    <x v="0"/>
    <d v="2021-03-14T00:00:00"/>
    <d v="2021-03-14T00:00:00"/>
    <x v="1"/>
    <x v="1"/>
    <d v="2021-04-14T00:00:00"/>
    <n v="872468"/>
    <x v="8"/>
    <s v="B5"/>
    <x v="1"/>
    <s v="Source Verified"/>
    <n v="40000"/>
    <n v="0.1386"/>
    <n v="229.54"/>
    <n v="0.1111"/>
    <n v="7000"/>
    <n v="9"/>
    <n v="8263"/>
  </r>
  <r>
    <n v="1045515"/>
    <x v="20"/>
    <x v="0"/>
    <x v="8"/>
    <s v="Target &amp; Public Storage(2 jobs)"/>
    <x v="2"/>
    <x v="0"/>
    <x v="12"/>
    <d v="2021-12-14T00:00:00"/>
    <d v="2021-12-14T00:00:00"/>
    <x v="1"/>
    <x v="1"/>
    <d v="2022-01-14T00:00:00"/>
    <n v="1276126"/>
    <x v="8"/>
    <s v="B5"/>
    <x v="1"/>
    <s v="Source Verified"/>
    <n v="33000"/>
    <n v="0.14799999999999999"/>
    <n v="167.73"/>
    <n v="0.12690000000000001"/>
    <n v="5000"/>
    <n v="16"/>
    <n v="6038"/>
  </r>
  <r>
    <n v="808797"/>
    <x v="37"/>
    <x v="0"/>
    <x v="2"/>
    <s v="ODS Companies"/>
    <x v="2"/>
    <x v="0"/>
    <x v="44"/>
    <d v="2021-07-15T00:00:00"/>
    <d v="2021-07-14T00:00:00"/>
    <x v="1"/>
    <x v="1"/>
    <d v="2021-08-14T00:00:00"/>
    <n v="1015558"/>
    <x v="8"/>
    <s v="B2"/>
    <x v="1"/>
    <s v="Source Verified"/>
    <n v="35000"/>
    <n v="0.1605"/>
    <n v="65.09"/>
    <n v="0.10589999999999999"/>
    <n v="2000"/>
    <n v="18"/>
    <n v="2343"/>
  </r>
  <r>
    <n v="1047559"/>
    <x v="8"/>
    <x v="0"/>
    <x v="0"/>
    <s v="ShopRite"/>
    <x v="2"/>
    <x v="0"/>
    <x v="12"/>
    <d v="2021-03-16T00:00:00"/>
    <d v="2021-12-14T00:00:00"/>
    <x v="1"/>
    <x v="1"/>
    <d v="2022-01-14T00:00:00"/>
    <n v="1278654"/>
    <x v="8"/>
    <s v="B2"/>
    <x v="1"/>
    <s v="Source Verified"/>
    <n v="12000"/>
    <n v="0.04"/>
    <n v="32.58"/>
    <n v="0.1065"/>
    <n v="1000"/>
    <n v="7"/>
    <n v="1188"/>
  </r>
  <r>
    <n v="1007009"/>
    <x v="25"/>
    <x v="0"/>
    <x v="0"/>
    <s v="Ram Technologies"/>
    <x v="2"/>
    <x v="0"/>
    <x v="22"/>
    <d v="2021-12-12T00:00:00"/>
    <d v="2021-12-12T00:00:00"/>
    <x v="1"/>
    <x v="1"/>
    <d v="2022-01-12T00:00:00"/>
    <n v="1233366"/>
    <x v="8"/>
    <s v="B4"/>
    <x v="1"/>
    <s v="Source Verified"/>
    <n v="54000"/>
    <n v="0.10730000000000001"/>
    <n v="120.3"/>
    <n v="0.1242"/>
    <n v="3600"/>
    <n v="26"/>
    <n v="3946"/>
  </r>
  <r>
    <n v="800359"/>
    <x v="19"/>
    <x v="0"/>
    <x v="0"/>
    <s v="Potbellys"/>
    <x v="2"/>
    <x v="0"/>
    <x v="44"/>
    <d v="2021-05-16T00:00:00"/>
    <d v="2021-11-13T00:00:00"/>
    <x v="1"/>
    <x v="1"/>
    <d v="2021-12-13T00:00:00"/>
    <n v="1005634"/>
    <x v="8"/>
    <s v="B5"/>
    <x v="1"/>
    <s v="Source Verified"/>
    <n v="14400"/>
    <n v="0.1925"/>
    <n v="36.54"/>
    <n v="0.11990000000000001"/>
    <n v="1100"/>
    <n v="9"/>
    <n v="1302"/>
  </r>
  <r>
    <n v="1006806"/>
    <x v="20"/>
    <x v="0"/>
    <x v="7"/>
    <s v="nypd"/>
    <x v="2"/>
    <x v="0"/>
    <x v="22"/>
    <d v="2021-12-15T00:00:00"/>
    <d v="2021-02-14T00:00:00"/>
    <x v="1"/>
    <x v="1"/>
    <d v="2021-03-14T00:00:00"/>
    <n v="1233158"/>
    <x v="8"/>
    <s v="B1"/>
    <x v="1"/>
    <s v="Source Verified"/>
    <n v="15000"/>
    <n v="0.02"/>
    <n v="77.34"/>
    <n v="9.9099999999999994E-2"/>
    <n v="2400"/>
    <n v="17"/>
    <n v="2746"/>
  </r>
  <r>
    <n v="872182"/>
    <x v="2"/>
    <x v="0"/>
    <x v="0"/>
    <s v="Epicor Software Corporation"/>
    <x v="2"/>
    <x v="0"/>
    <x v="10"/>
    <d v="2021-01-16T00:00:00"/>
    <d v="2021-09-14T00:00:00"/>
    <x v="1"/>
    <x v="1"/>
    <d v="2021-10-14T00:00:00"/>
    <n v="1086364"/>
    <x v="8"/>
    <s v="B2"/>
    <x v="1"/>
    <s v="Source Verified"/>
    <n v="90000"/>
    <n v="0.18890000000000001"/>
    <n v="162.72999999999999"/>
    <n v="0.10589999999999999"/>
    <n v="5000"/>
    <n v="20"/>
    <n v="5858"/>
  </r>
  <r>
    <n v="606851"/>
    <x v="9"/>
    <x v="0"/>
    <x v="0"/>
    <s v="Banana Republic"/>
    <x v="2"/>
    <x v="0"/>
    <x v="49"/>
    <d v="2021-11-13T00:00:00"/>
    <d v="2021-11-13T00:00:00"/>
    <x v="1"/>
    <x v="1"/>
    <d v="2021-12-13T00:00:00"/>
    <n v="778494"/>
    <x v="8"/>
    <s v="B5"/>
    <x v="1"/>
    <s v="Source Verified"/>
    <n v="12240"/>
    <n v="0.17449999999999999"/>
    <n v="105.42"/>
    <n v="0.1036"/>
    <n v="3250"/>
    <n v="11"/>
    <n v="3810"/>
  </r>
  <r>
    <n v="1047470"/>
    <x v="23"/>
    <x v="0"/>
    <x v="6"/>
    <s v="South Denver GI"/>
    <x v="2"/>
    <x v="0"/>
    <x v="12"/>
    <d v="2021-05-16T00:00:00"/>
    <d v="2021-12-14T00:00:00"/>
    <x v="1"/>
    <x v="1"/>
    <d v="2022-01-14T00:00:00"/>
    <n v="1246434"/>
    <x v="8"/>
    <s v="B1"/>
    <x v="1"/>
    <s v="Source Verified"/>
    <n v="31000"/>
    <n v="0.19009999999999999"/>
    <n v="161.13"/>
    <n v="9.9099999999999994E-2"/>
    <n v="5000"/>
    <n v="24"/>
    <n v="5800"/>
  </r>
  <r>
    <n v="815833"/>
    <x v="6"/>
    <x v="0"/>
    <x v="0"/>
    <s v="Michigan First Credit Union"/>
    <x v="2"/>
    <x v="0"/>
    <x v="44"/>
    <d v="2021-03-16T00:00:00"/>
    <d v="2021-10-14T00:00:00"/>
    <x v="1"/>
    <x v="1"/>
    <d v="2021-11-14T00:00:00"/>
    <n v="1023521"/>
    <x v="8"/>
    <s v="B1"/>
    <x v="1"/>
    <s v="Source Verified"/>
    <n v="37000"/>
    <n v="8.43E-2"/>
    <n v="88.73"/>
    <n v="9.9900000000000003E-2"/>
    <n v="2750"/>
    <n v="6"/>
    <n v="3225"/>
  </r>
  <r>
    <n v="444739"/>
    <x v="20"/>
    <x v="0"/>
    <x v="0"/>
    <s v="GREAT HEARTS ACADEMIES"/>
    <x v="2"/>
    <x v="0"/>
    <x v="15"/>
    <d v="2021-12-15T00:00:00"/>
    <d v="2021-04-11T00:00:00"/>
    <x v="1"/>
    <x v="1"/>
    <d v="2021-05-11T00:00:00"/>
    <n v="542547"/>
    <x v="8"/>
    <s v="B4"/>
    <x v="1"/>
    <s v="Source Verified"/>
    <n v="33996"/>
    <n v="2.2200000000000001E-2"/>
    <n v="166.5"/>
    <n v="0.12180000000000001"/>
    <n v="5000"/>
    <n v="16"/>
    <n v="5724"/>
  </r>
  <r>
    <n v="699027"/>
    <x v="3"/>
    <x v="0"/>
    <x v="5"/>
    <s v="Loyola University Medical Center"/>
    <x v="2"/>
    <x v="0"/>
    <x v="42"/>
    <d v="2021-03-14T00:00:00"/>
    <d v="2021-03-14T00:00:00"/>
    <x v="1"/>
    <x v="1"/>
    <d v="2021-04-14T00:00:00"/>
    <n v="890529"/>
    <x v="8"/>
    <s v="B4"/>
    <x v="1"/>
    <s v="Source Verified"/>
    <n v="53000"/>
    <n v="9.74E-2"/>
    <n v="163.08000000000001"/>
    <n v="0.1074"/>
    <n v="5000"/>
    <n v="21"/>
    <n v="5871"/>
  </r>
  <r>
    <n v="825841"/>
    <x v="16"/>
    <x v="0"/>
    <x v="4"/>
    <s v="Pfizer"/>
    <x v="0"/>
    <x v="0"/>
    <x v="11"/>
    <d v="2021-05-16T00:00:00"/>
    <d v="2021-08-14T00:00:00"/>
    <x v="1"/>
    <x v="1"/>
    <d v="2021-09-14T00:00:00"/>
    <n v="1034671"/>
    <x v="8"/>
    <s v="C1"/>
    <x v="1"/>
    <s v="Source Verified"/>
    <n v="71400"/>
    <n v="5.1400000000000001E-2"/>
    <n v="168.45"/>
    <n v="0.12989999999999999"/>
    <n v="5000"/>
    <n v="9"/>
    <n v="6064"/>
  </r>
  <r>
    <n v="563247"/>
    <x v="16"/>
    <x v="0"/>
    <x v="0"/>
    <s v="Calloway Labs"/>
    <x v="0"/>
    <x v="0"/>
    <x v="47"/>
    <d v="2021-09-13T00:00:00"/>
    <d v="2021-08-13T00:00:00"/>
    <x v="1"/>
    <x v="1"/>
    <d v="2021-09-13T00:00:00"/>
    <n v="724763"/>
    <x v="8"/>
    <s v="C5"/>
    <x v="1"/>
    <s v="Source Verified"/>
    <n v="58000"/>
    <n v="9.4799999999999995E-2"/>
    <n v="155.38"/>
    <n v="0.1472"/>
    <n v="4500"/>
    <n v="10"/>
    <n v="5594"/>
  </r>
  <r>
    <n v="854979"/>
    <x v="1"/>
    <x v="0"/>
    <x v="8"/>
    <s v="Tin Roof Bakery"/>
    <x v="0"/>
    <x v="0"/>
    <x v="11"/>
    <d v="2021-10-14T00:00:00"/>
    <d v="2021-09-14T00:00:00"/>
    <x v="1"/>
    <x v="1"/>
    <d v="2021-10-14T00:00:00"/>
    <n v="1067270"/>
    <x v="8"/>
    <s v="C1"/>
    <x v="1"/>
    <s v="Source Verified"/>
    <n v="36000"/>
    <n v="0.216"/>
    <n v="121.29"/>
    <n v="0.12989999999999999"/>
    <n v="3600"/>
    <n v="11"/>
    <n v="4366"/>
  </r>
  <r>
    <n v="878671"/>
    <x v="33"/>
    <x v="0"/>
    <x v="8"/>
    <s v="usaf"/>
    <x v="0"/>
    <x v="0"/>
    <x v="10"/>
    <d v="2021-06-15T00:00:00"/>
    <d v="2021-05-12T00:00:00"/>
    <x v="1"/>
    <x v="1"/>
    <d v="2021-06-12T00:00:00"/>
    <n v="1093435"/>
    <x v="8"/>
    <s v="C5"/>
    <x v="1"/>
    <s v="Source Verified"/>
    <n v="36000"/>
    <n v="0.20330000000000001"/>
    <n v="52.17"/>
    <n v="0.15229999999999999"/>
    <n v="1500"/>
    <n v="7"/>
    <n v="1640"/>
  </r>
  <r>
    <n v="852921"/>
    <x v="5"/>
    <x v="0"/>
    <x v="4"/>
    <s v="University of South Florida"/>
    <x v="0"/>
    <x v="0"/>
    <x v="11"/>
    <d v="2021-05-16T00:00:00"/>
    <d v="2021-07-14T00:00:00"/>
    <x v="1"/>
    <x v="1"/>
    <d v="2021-08-14T00:00:00"/>
    <n v="1065056"/>
    <x v="8"/>
    <s v="C5"/>
    <x v="1"/>
    <s v="Source Verified"/>
    <n v="57500"/>
    <n v="0.18010000000000001"/>
    <n v="83.47"/>
    <n v="0.15229999999999999"/>
    <n v="2400"/>
    <n v="20"/>
    <n v="3002"/>
  </r>
  <r>
    <n v="529189"/>
    <x v="19"/>
    <x v="0"/>
    <x v="0"/>
    <s v="Home Depot"/>
    <x v="0"/>
    <x v="0"/>
    <x v="51"/>
    <d v="2021-04-16T00:00:00"/>
    <d v="2021-06-13T00:00:00"/>
    <x v="1"/>
    <x v="1"/>
    <d v="2021-07-13T00:00:00"/>
    <n v="684372"/>
    <x v="8"/>
    <s v="C4"/>
    <x v="1"/>
    <s v="Source Verified"/>
    <n v="21600"/>
    <n v="0.1661"/>
    <n v="103.05"/>
    <n v="0.14349999999999999"/>
    <n v="3000"/>
    <n v="6"/>
    <n v="3710"/>
  </r>
  <r>
    <n v="803991"/>
    <x v="20"/>
    <x v="0"/>
    <x v="0"/>
    <s v="Sushi Roku"/>
    <x v="0"/>
    <x v="0"/>
    <x v="44"/>
    <d v="2021-07-14T00:00:00"/>
    <d v="2021-07-14T00:00:00"/>
    <x v="1"/>
    <x v="1"/>
    <d v="2021-08-14T00:00:00"/>
    <n v="1009810"/>
    <x v="8"/>
    <s v="C5"/>
    <x v="1"/>
    <s v="Source Verified"/>
    <n v="33000"/>
    <n v="0.13669999999999999"/>
    <n v="208.67"/>
    <n v="0.15229999999999999"/>
    <n v="6000"/>
    <n v="3"/>
    <n v="7512"/>
  </r>
  <r>
    <n v="752803"/>
    <x v="23"/>
    <x v="0"/>
    <x v="0"/>
    <s v="National Center for Genetic Resources Pr"/>
    <x v="0"/>
    <x v="0"/>
    <x v="25"/>
    <d v="2021-05-14T00:00:00"/>
    <d v="2021-06-14T00:00:00"/>
    <x v="1"/>
    <x v="1"/>
    <d v="2021-07-14T00:00:00"/>
    <n v="952416"/>
    <x v="8"/>
    <s v="C5"/>
    <x v="1"/>
    <s v="Source Verified"/>
    <n v="39960"/>
    <n v="9.2499999999999999E-2"/>
    <n v="34.78"/>
    <n v="0.15229999999999999"/>
    <n v="1000"/>
    <n v="15"/>
    <n v="1252"/>
  </r>
  <r>
    <n v="1004403"/>
    <x v="1"/>
    <x v="0"/>
    <x v="6"/>
    <s v="Beckman Coulter Inc."/>
    <x v="0"/>
    <x v="0"/>
    <x v="13"/>
    <d v="2021-11-14T00:00:00"/>
    <d v="2021-11-14T00:00:00"/>
    <x v="1"/>
    <x v="1"/>
    <d v="2021-12-14T00:00:00"/>
    <n v="1230834"/>
    <x v="8"/>
    <s v="C1"/>
    <x v="1"/>
    <s v="Source Verified"/>
    <n v="65000"/>
    <n v="3.4200000000000001E-2"/>
    <n v="105.19"/>
    <n v="0.13489999999999999"/>
    <n v="3100"/>
    <n v="16"/>
    <n v="3787"/>
  </r>
  <r>
    <n v="839641"/>
    <x v="5"/>
    <x v="0"/>
    <x v="8"/>
    <s v="University of Miami School of Medicine"/>
    <x v="0"/>
    <x v="0"/>
    <x v="11"/>
    <d v="2021-02-14T00:00:00"/>
    <d v="2021-02-14T00:00:00"/>
    <x v="1"/>
    <x v="1"/>
    <d v="2021-03-14T00:00:00"/>
    <n v="1049815"/>
    <x v="8"/>
    <s v="C5"/>
    <x v="1"/>
    <s v="Source Verified"/>
    <n v="33000"/>
    <n v="0.1062"/>
    <n v="59.13"/>
    <n v="0.15229999999999999"/>
    <n v="1700"/>
    <n v="17"/>
    <n v="2144"/>
  </r>
  <r>
    <n v="524164"/>
    <x v="17"/>
    <x v="0"/>
    <x v="5"/>
    <s v="Gary Buxton"/>
    <x v="0"/>
    <x v="0"/>
    <x v="51"/>
    <d v="2021-11-11T00:00:00"/>
    <d v="2021-11-11T00:00:00"/>
    <x v="1"/>
    <x v="1"/>
    <d v="2021-12-11T00:00:00"/>
    <n v="678221"/>
    <x v="8"/>
    <s v="C2"/>
    <x v="1"/>
    <s v="Source Verified"/>
    <n v="24600"/>
    <n v="0.17069999999999999"/>
    <n v="67.98"/>
    <n v="0.1361"/>
    <n v="2000"/>
    <n v="7"/>
    <n v="2298"/>
  </r>
  <r>
    <n v="604342"/>
    <x v="3"/>
    <x v="0"/>
    <x v="0"/>
    <s v="HR Solutions Inc."/>
    <x v="0"/>
    <x v="0"/>
    <x v="50"/>
    <d v="2021-09-11T00:00:00"/>
    <d v="2021-09-11T00:00:00"/>
    <x v="1"/>
    <x v="1"/>
    <d v="2021-10-11T00:00:00"/>
    <n v="775355"/>
    <x v="8"/>
    <s v="C2"/>
    <x v="1"/>
    <s v="Source Verified"/>
    <n v="30000"/>
    <n v="6.3600000000000004E-2"/>
    <n v="167.54"/>
    <n v="0.12609999999999999"/>
    <n v="5000"/>
    <n v="6"/>
    <n v="5428"/>
  </r>
  <r>
    <n v="571063"/>
    <x v="23"/>
    <x v="0"/>
    <x v="0"/>
    <s v="Southeast Metro Stormwater Authority"/>
    <x v="0"/>
    <x v="0"/>
    <x v="47"/>
    <d v="2021-10-11T00:00:00"/>
    <d v="2021-10-11T00:00:00"/>
    <x v="1"/>
    <x v="1"/>
    <d v="2021-11-11T00:00:00"/>
    <n v="734588"/>
    <x v="8"/>
    <s v="C2"/>
    <x v="1"/>
    <s v="Source Verified"/>
    <n v="54000"/>
    <n v="0.16889999999999999"/>
    <n v="237.92"/>
    <n v="0.1361"/>
    <n v="7000"/>
    <n v="19"/>
    <n v="7886"/>
  </r>
  <r>
    <n v="749229"/>
    <x v="21"/>
    <x v="0"/>
    <x v="0"/>
    <s v="Barclays Capital"/>
    <x v="0"/>
    <x v="0"/>
    <x v="25"/>
    <d v="2021-04-16T00:00:00"/>
    <d v="2021-10-13T00:00:00"/>
    <x v="1"/>
    <x v="1"/>
    <d v="2021-11-13T00:00:00"/>
    <n v="948444"/>
    <x v="8"/>
    <s v="C3"/>
    <x v="1"/>
    <s v="Source Verified"/>
    <n v="110000"/>
    <n v="0.155"/>
    <n v="119.61"/>
    <n v="0.1399"/>
    <n v="3500"/>
    <n v="25"/>
    <n v="4268"/>
  </r>
  <r>
    <n v="863376"/>
    <x v="1"/>
    <x v="0"/>
    <x v="3"/>
    <s v="Sacramento County"/>
    <x v="0"/>
    <x v="0"/>
    <x v="11"/>
    <d v="2021-05-16T00:00:00"/>
    <d v="2021-10-11T00:00:00"/>
    <x v="1"/>
    <x v="1"/>
    <d v="2021-11-11T00:00:00"/>
    <n v="1076452"/>
    <x v="8"/>
    <s v="C1"/>
    <x v="1"/>
    <s v="Source Verified"/>
    <n v="41504.400000000001"/>
    <n v="0.18559999999999999"/>
    <n v="161.71"/>
    <n v="0.12989999999999999"/>
    <n v="4800"/>
    <n v="12"/>
    <n v="4853"/>
  </r>
  <r>
    <n v="1054489"/>
    <x v="3"/>
    <x v="0"/>
    <x v="7"/>
    <s v="U.S. Army"/>
    <x v="0"/>
    <x v="0"/>
    <x v="12"/>
    <d v="2021-03-12T00:00:00"/>
    <d v="2021-03-12T00:00:00"/>
    <x v="1"/>
    <x v="1"/>
    <d v="2021-04-12T00:00:00"/>
    <n v="1286323"/>
    <x v="8"/>
    <s v="C1"/>
    <x v="1"/>
    <s v="Source Verified"/>
    <n v="55044.480000000003"/>
    <n v="8.7400000000000005E-2"/>
    <n v="142.51"/>
    <n v="0.13489999999999999"/>
    <n v="4200"/>
    <n v="10"/>
    <n v="4338"/>
  </r>
  <r>
    <n v="1049134"/>
    <x v="0"/>
    <x v="0"/>
    <x v="0"/>
    <s v="allison smith company llc"/>
    <x v="0"/>
    <x v="0"/>
    <x v="12"/>
    <d v="2021-05-16T00:00:00"/>
    <d v="2021-11-14T00:00:00"/>
    <x v="1"/>
    <x v="1"/>
    <d v="2021-12-14T00:00:00"/>
    <n v="1280513"/>
    <x v="8"/>
    <s v="C1"/>
    <x v="1"/>
    <s v="Source Verified"/>
    <n v="19800"/>
    <n v="0.11940000000000001"/>
    <n v="169.66"/>
    <n v="0.13489999999999999"/>
    <n v="5000"/>
    <n v="4"/>
    <n v="6079"/>
  </r>
  <r>
    <n v="861885"/>
    <x v="5"/>
    <x v="0"/>
    <x v="0"/>
    <s v="GCA Technology Services"/>
    <x v="0"/>
    <x v="0"/>
    <x v="11"/>
    <d v="2021-04-16T00:00:00"/>
    <d v="2021-09-14T00:00:00"/>
    <x v="1"/>
    <x v="1"/>
    <d v="2021-10-14T00:00:00"/>
    <n v="1074807"/>
    <x v="8"/>
    <s v="C4"/>
    <x v="1"/>
    <s v="Source Verified"/>
    <n v="40000"/>
    <n v="0.13739999999999999"/>
    <n v="55.31"/>
    <n v="0.1479"/>
    <n v="1600"/>
    <n v="43"/>
    <n v="1991"/>
  </r>
  <r>
    <n v="851976"/>
    <x v="0"/>
    <x v="0"/>
    <x v="2"/>
    <s v="HSS"/>
    <x v="4"/>
    <x v="0"/>
    <x v="11"/>
    <d v="2021-04-15T00:00:00"/>
    <d v="2021-01-14T00:00:00"/>
    <x v="1"/>
    <x v="1"/>
    <d v="2021-02-14T00:00:00"/>
    <n v="1063975"/>
    <x v="8"/>
    <s v="D5"/>
    <x v="1"/>
    <s v="Source Verified"/>
    <n v="36000"/>
    <n v="0.184"/>
    <n v="86.16"/>
    <n v="0.1749"/>
    <n v="2400"/>
    <n v="8"/>
    <n v="3068"/>
  </r>
  <r>
    <n v="864592"/>
    <x v="6"/>
    <x v="0"/>
    <x v="0"/>
    <s v="Plum Market Ann Arbor"/>
    <x v="4"/>
    <x v="0"/>
    <x v="11"/>
    <d v="2021-05-16T00:00:00"/>
    <d v="2021-09-14T00:00:00"/>
    <x v="1"/>
    <x v="1"/>
    <d v="2021-10-14T00:00:00"/>
    <n v="1077820"/>
    <x v="8"/>
    <s v="D2"/>
    <x v="1"/>
    <s v="Source Verified"/>
    <n v="18720"/>
    <n v="8.8499999999999995E-2"/>
    <n v="210.92"/>
    <n v="0.15989999999999999"/>
    <n v="6000"/>
    <n v="6"/>
    <n v="7593"/>
  </r>
  <r>
    <n v="877645"/>
    <x v="26"/>
    <x v="0"/>
    <x v="0"/>
    <s v="change.org"/>
    <x v="4"/>
    <x v="0"/>
    <x v="10"/>
    <d v="2021-09-14T00:00:00"/>
    <d v="2021-10-14T00:00:00"/>
    <x v="1"/>
    <x v="1"/>
    <d v="2021-11-14T00:00:00"/>
    <n v="1092422"/>
    <x v="8"/>
    <s v="D4"/>
    <x v="1"/>
    <s v="Source Verified"/>
    <n v="130000"/>
    <n v="7.7000000000000002E-3"/>
    <n v="71.2"/>
    <n v="0.16889999999999999"/>
    <n v="2000"/>
    <n v="6"/>
    <n v="2563"/>
  </r>
  <r>
    <n v="635475"/>
    <x v="1"/>
    <x v="0"/>
    <x v="5"/>
    <s v="Black Letter Discovery"/>
    <x v="4"/>
    <x v="0"/>
    <x v="41"/>
    <d v="2021-05-16T00:00:00"/>
    <d v="2021-09-12T00:00:00"/>
    <x v="1"/>
    <x v="1"/>
    <d v="2021-10-12T00:00:00"/>
    <n v="814061"/>
    <x v="8"/>
    <s v="D3"/>
    <x v="1"/>
    <s v="Source Verified"/>
    <n v="67200"/>
    <n v="0.22090000000000001"/>
    <n v="138.33000000000001"/>
    <n v="0.14829999999999999"/>
    <n v="4000"/>
    <n v="31"/>
    <n v="4764"/>
  </r>
  <r>
    <n v="837815"/>
    <x v="19"/>
    <x v="0"/>
    <x v="0"/>
    <s v="Blue &amp; Co."/>
    <x v="4"/>
    <x v="0"/>
    <x v="11"/>
    <d v="2021-05-16T00:00:00"/>
    <d v="2021-04-14T00:00:00"/>
    <x v="1"/>
    <x v="1"/>
    <d v="2021-05-14T00:00:00"/>
    <n v="1047870"/>
    <x v="8"/>
    <s v="D1"/>
    <x v="1"/>
    <s v="Source Verified"/>
    <n v="48000"/>
    <n v="0.1053"/>
    <n v="69.94"/>
    <n v="0.15620000000000001"/>
    <n v="2000"/>
    <n v="5"/>
    <n v="2505"/>
  </r>
  <r>
    <n v="768911"/>
    <x v="1"/>
    <x v="0"/>
    <x v="0"/>
    <s v="Titmouse, Inc."/>
    <x v="4"/>
    <x v="0"/>
    <x v="6"/>
    <d v="2021-06-14T00:00:00"/>
    <d v="2021-06-14T00:00:00"/>
    <x v="1"/>
    <x v="1"/>
    <d v="2021-07-14T00:00:00"/>
    <n v="970308"/>
    <x v="8"/>
    <s v="D1"/>
    <x v="1"/>
    <s v="Source Verified"/>
    <n v="48600"/>
    <n v="0.14960000000000001"/>
    <n v="349.7"/>
    <n v="0.15620000000000001"/>
    <n v="10000"/>
    <n v="6"/>
    <n v="12589"/>
  </r>
  <r>
    <n v="570930"/>
    <x v="4"/>
    <x v="0"/>
    <x v="5"/>
    <s v="Chartis Insurance"/>
    <x v="4"/>
    <x v="0"/>
    <x v="47"/>
    <d v="2021-05-16T00:00:00"/>
    <d v="2021-01-13T00:00:00"/>
    <x v="1"/>
    <x v="1"/>
    <d v="2021-02-13T00:00:00"/>
    <n v="734440"/>
    <x v="8"/>
    <s v="D1"/>
    <x v="1"/>
    <s v="Source Verified"/>
    <n v="22296"/>
    <n v="3.9300000000000002E-2"/>
    <n v="34.590000000000003"/>
    <n v="0.1484"/>
    <n v="1000"/>
    <n v="11"/>
    <n v="1230"/>
  </r>
  <r>
    <n v="783731"/>
    <x v="20"/>
    <x v="0"/>
    <x v="0"/>
    <s v="Yuma UHSD"/>
    <x v="4"/>
    <x v="0"/>
    <x v="6"/>
    <d v="2021-05-16T00:00:00"/>
    <d v="2021-03-12T00:00:00"/>
    <x v="1"/>
    <x v="1"/>
    <d v="2021-04-12T00:00:00"/>
    <n v="986876"/>
    <x v="8"/>
    <s v="D1"/>
    <x v="1"/>
    <s v="Source Verified"/>
    <n v="38000"/>
    <n v="0.18129999999999999"/>
    <n v="223.81"/>
    <n v="0.15620000000000001"/>
    <n v="6400"/>
    <n v="29"/>
    <n v="7014"/>
  </r>
  <r>
    <n v="597450"/>
    <x v="18"/>
    <x v="0"/>
    <x v="0"/>
    <s v="Aurora Multimedia"/>
    <x v="4"/>
    <x v="0"/>
    <x v="50"/>
    <d v="2021-05-16T00:00:00"/>
    <d v="2021-11-13T00:00:00"/>
    <x v="1"/>
    <x v="1"/>
    <d v="2021-12-13T00:00:00"/>
    <n v="766883"/>
    <x v="8"/>
    <s v="D1"/>
    <x v="1"/>
    <s v="Source Verified"/>
    <n v="18000"/>
    <n v="0"/>
    <n v="34.590000000000003"/>
    <n v="0.1484"/>
    <n v="1000"/>
    <n v="11"/>
    <n v="1245"/>
  </r>
  <r>
    <n v="979864"/>
    <x v="1"/>
    <x v="0"/>
    <x v="0"/>
    <s v="University Retirement Community"/>
    <x v="4"/>
    <x v="0"/>
    <x v="13"/>
    <d v="2021-03-16T00:00:00"/>
    <d v="2021-06-12T00:00:00"/>
    <x v="1"/>
    <x v="1"/>
    <d v="2021-07-12T00:00:00"/>
    <n v="1203022"/>
    <x v="8"/>
    <s v="D3"/>
    <x v="1"/>
    <s v="Source Verified"/>
    <n v="32500"/>
    <n v="0.1414"/>
    <n v="71.58"/>
    <n v="0.17269999999999999"/>
    <n v="2000"/>
    <n v="5"/>
    <n v="2213"/>
  </r>
  <r>
    <n v="840876"/>
    <x v="25"/>
    <x v="0"/>
    <x v="0"/>
    <s v="Nordstrom"/>
    <x v="1"/>
    <x v="0"/>
    <x v="11"/>
    <d v="2021-05-16T00:00:00"/>
    <d v="2021-08-14T00:00:00"/>
    <x v="1"/>
    <x v="1"/>
    <d v="2021-09-14T00:00:00"/>
    <n v="1051328"/>
    <x v="8"/>
    <s v="E4"/>
    <x v="1"/>
    <s v="Source Verified"/>
    <n v="21600"/>
    <n v="0.15670000000000001"/>
    <n v="95.69"/>
    <n v="0.19289999999999999"/>
    <n v="2600"/>
    <n v="4"/>
    <n v="3445"/>
  </r>
  <r>
    <n v="642720"/>
    <x v="1"/>
    <x v="0"/>
    <x v="6"/>
    <s v="Fraser Communications"/>
    <x v="1"/>
    <x v="0"/>
    <x v="21"/>
    <d v="2021-08-12T00:00:00"/>
    <d v="2021-08-12T00:00:00"/>
    <x v="1"/>
    <x v="1"/>
    <d v="2021-09-12T00:00:00"/>
    <n v="822581"/>
    <x v="8"/>
    <s v="E4"/>
    <x v="1"/>
    <s v="Source Verified"/>
    <n v="27911.52"/>
    <n v="9.5899999999999999E-2"/>
    <n v="179.54"/>
    <n v="0.17510000000000001"/>
    <n v="5000"/>
    <n v="12"/>
    <n v="6013"/>
  </r>
  <r>
    <n v="822329"/>
    <x v="8"/>
    <x v="0"/>
    <x v="4"/>
    <s v="AllianceBernstein"/>
    <x v="1"/>
    <x v="0"/>
    <x v="44"/>
    <d v="2021-05-16T00:00:00"/>
    <d v="2021-04-14T00:00:00"/>
    <x v="1"/>
    <x v="1"/>
    <d v="2021-05-14T00:00:00"/>
    <n v="1030757"/>
    <x v="8"/>
    <s v="E2"/>
    <x v="1"/>
    <s v="Source Verified"/>
    <n v="70000"/>
    <n v="0.1421"/>
    <n v="127.22"/>
    <n v="0.18390000000000001"/>
    <n v="3500"/>
    <n v="15"/>
    <n v="4550"/>
  </r>
  <r>
    <n v="542465"/>
    <x v="0"/>
    <x v="0"/>
    <x v="2"/>
    <s v="Technology Association of Georgia"/>
    <x v="1"/>
    <x v="0"/>
    <x v="43"/>
    <d v="2021-10-14T00:00:00"/>
    <d v="2021-07-13T00:00:00"/>
    <x v="1"/>
    <x v="1"/>
    <d v="2021-08-13T00:00:00"/>
    <n v="700033"/>
    <x v="8"/>
    <s v="E1"/>
    <x v="1"/>
    <s v="Source Verified"/>
    <n v="40500"/>
    <n v="4.9799999999999997E-2"/>
    <n v="35.380000000000003"/>
    <n v="0.16450000000000001"/>
    <n v="1000"/>
    <n v="4"/>
    <n v="1274"/>
  </r>
  <r>
    <n v="648678"/>
    <x v="1"/>
    <x v="0"/>
    <x v="2"/>
    <s v="Zone 7 Water Agency"/>
    <x v="1"/>
    <x v="0"/>
    <x v="21"/>
    <d v="2021-05-13T00:00:00"/>
    <d v="2021-04-13T00:00:00"/>
    <x v="1"/>
    <x v="1"/>
    <d v="2021-05-13T00:00:00"/>
    <n v="829876"/>
    <x v="8"/>
    <s v="E2"/>
    <x v="1"/>
    <s v="Source Verified"/>
    <n v="78000"/>
    <n v="0.14749999999999999"/>
    <n v="105.95"/>
    <n v="0.16320000000000001"/>
    <n v="3000"/>
    <n v="27"/>
    <n v="3752"/>
  </r>
  <r>
    <n v="727113"/>
    <x v="8"/>
    <x v="0"/>
    <x v="6"/>
    <s v="ASIG"/>
    <x v="1"/>
    <x v="0"/>
    <x v="29"/>
    <d v="2021-08-15T00:00:00"/>
    <d v="2021-03-13T00:00:00"/>
    <x v="1"/>
    <x v="1"/>
    <d v="2021-04-13T00:00:00"/>
    <n v="922604"/>
    <x v="8"/>
    <s v="E1"/>
    <x v="1"/>
    <s v="Source Verified"/>
    <n v="25000"/>
    <n v="7.2999999999999995E-2"/>
    <n v="212.13"/>
    <n v="0.16400000000000001"/>
    <n v="6000"/>
    <n v="6"/>
    <n v="7369"/>
  </r>
  <r>
    <n v="1017174"/>
    <x v="4"/>
    <x v="0"/>
    <x v="0"/>
    <s v="CRI Industries, Inc."/>
    <x v="3"/>
    <x v="0"/>
    <x v="22"/>
    <d v="2021-05-16T00:00:00"/>
    <d v="2021-11-12T00:00:00"/>
    <x v="1"/>
    <x v="1"/>
    <d v="2021-12-12T00:00:00"/>
    <n v="1245127"/>
    <x v="8"/>
    <s v="A4"/>
    <x v="1"/>
    <s v="Source Verified"/>
    <n v="18000"/>
    <n v="4.3299999999999998E-2"/>
    <n v="93.88"/>
    <n v="7.9000000000000001E-2"/>
    <n v="3000"/>
    <n v="6"/>
    <n v="3101"/>
  </r>
  <r>
    <n v="860071"/>
    <x v="8"/>
    <x v="0"/>
    <x v="8"/>
    <s v="Internal Revenue Service"/>
    <x v="3"/>
    <x v="0"/>
    <x v="11"/>
    <d v="2021-04-13T00:00:00"/>
    <d v="2021-11-12T00:00:00"/>
    <x v="0"/>
    <x v="0"/>
    <d v="2021-12-12T00:00:00"/>
    <n v="1072800"/>
    <x v="8"/>
    <s v="A3"/>
    <x v="1"/>
    <s v="Verified"/>
    <n v="39359"/>
    <n v="0.1555"/>
    <n v="277.86"/>
    <n v="6.9900000000000004E-2"/>
    <n v="9000"/>
    <n v="14"/>
    <n v="4215"/>
  </r>
  <r>
    <n v="428069"/>
    <x v="1"/>
    <x v="0"/>
    <x v="5"/>
    <s v="Dept. of Defense"/>
    <x v="3"/>
    <x v="0"/>
    <x v="30"/>
    <d v="2021-02-11T00:00:00"/>
    <d v="2021-09-10T00:00:00"/>
    <x v="0"/>
    <x v="0"/>
    <d v="2021-10-10T00:00:00"/>
    <n v="506199"/>
    <x v="8"/>
    <s v="A5"/>
    <x v="1"/>
    <s v="Verified"/>
    <n v="85004"/>
    <n v="7.1900000000000006E-2"/>
    <n v="288.85000000000002"/>
    <n v="9.6299999999999997E-2"/>
    <n v="9000"/>
    <n v="28"/>
    <n v="4027"/>
  </r>
  <r>
    <n v="865067"/>
    <x v="41"/>
    <x v="0"/>
    <x v="6"/>
    <s v="Bank of America"/>
    <x v="2"/>
    <x v="0"/>
    <x v="11"/>
    <d v="2021-12-13T00:00:00"/>
    <d v="2021-07-13T00:00:00"/>
    <x v="0"/>
    <x v="0"/>
    <d v="2021-08-13T00:00:00"/>
    <n v="1078315"/>
    <x v="8"/>
    <s v="B3"/>
    <x v="1"/>
    <s v="Verified"/>
    <n v="34800"/>
    <n v="8.3400000000000002E-2"/>
    <n v="163.66999999999999"/>
    <n v="0.1099"/>
    <n v="5000"/>
    <n v="10"/>
    <n v="3723"/>
  </r>
  <r>
    <n v="426198"/>
    <x v="16"/>
    <x v="0"/>
    <x v="8"/>
    <s v="MKS Instrument"/>
    <x v="2"/>
    <x v="0"/>
    <x v="20"/>
    <d v="2021-09-11T00:00:00"/>
    <d v="2021-04-11T00:00:00"/>
    <x v="0"/>
    <x v="0"/>
    <d v="2021-05-11T00:00:00"/>
    <n v="502989"/>
    <x v="8"/>
    <s v="B5"/>
    <x v="1"/>
    <s v="Verified"/>
    <n v="92004"/>
    <n v="0.1045"/>
    <n v="333.15"/>
    <n v="0.1221"/>
    <n v="10000"/>
    <n v="10"/>
    <n v="7345"/>
  </r>
  <r>
    <n v="769818"/>
    <x v="18"/>
    <x v="0"/>
    <x v="4"/>
    <s v="Prudential"/>
    <x v="2"/>
    <x v="0"/>
    <x v="6"/>
    <d v="2021-03-14T00:00:00"/>
    <d v="2021-11-13T00:00:00"/>
    <x v="0"/>
    <x v="0"/>
    <d v="2021-12-13T00:00:00"/>
    <n v="971335"/>
    <x v="8"/>
    <s v="B3"/>
    <x v="1"/>
    <s v="Verified"/>
    <n v="60000"/>
    <n v="0.182"/>
    <n v="196.41"/>
    <n v="0.1099"/>
    <n v="6000"/>
    <n v="10"/>
    <n v="5706"/>
  </r>
  <r>
    <n v="532531"/>
    <x v="2"/>
    <x v="0"/>
    <x v="6"/>
    <s v="Cvs Pharmacy"/>
    <x v="2"/>
    <x v="0"/>
    <x v="51"/>
    <d v="2021-05-16T00:00:00"/>
    <d v="2021-09-10T00:00:00"/>
    <x v="0"/>
    <x v="0"/>
    <d v="2021-10-10T00:00:00"/>
    <n v="688335"/>
    <x v="8"/>
    <s v="B5"/>
    <x v="1"/>
    <s v="Verified"/>
    <n v="18000"/>
    <n v="3.3300000000000003E-2"/>
    <n v="99.45"/>
    <n v="0.1186"/>
    <n v="3000"/>
    <n v="4"/>
    <n v="3299"/>
  </r>
  <r>
    <n v="598147"/>
    <x v="1"/>
    <x v="0"/>
    <x v="8"/>
    <s v="HomArt"/>
    <x v="4"/>
    <x v="0"/>
    <x v="50"/>
    <d v="2021-05-11T00:00:00"/>
    <d v="2021-12-10T00:00:00"/>
    <x v="0"/>
    <x v="0"/>
    <d v="2022-01-10T00:00:00"/>
    <n v="767723"/>
    <x v="8"/>
    <s v="D1"/>
    <x v="1"/>
    <s v="Verified"/>
    <n v="30000"/>
    <n v="0"/>
    <n v="166.02"/>
    <n v="0.1484"/>
    <n v="4800"/>
    <n v="9"/>
    <n v="377"/>
  </r>
  <r>
    <n v="68926"/>
    <x v="18"/>
    <x v="0"/>
    <x v="3"/>
    <s v="UBS"/>
    <x v="4"/>
    <x v="0"/>
    <x v="53"/>
    <d v="2021-05-16T00:00:00"/>
    <d v="2021-09-11T00:00:00"/>
    <x v="1"/>
    <x v="1"/>
    <d v="2021-10-11T00:00:00"/>
    <n v="264924"/>
    <x v="8"/>
    <s v="D2"/>
    <x v="1"/>
    <s v="Verified"/>
    <n v="37152"/>
    <n v="2.2599999999999999E-2"/>
    <n v="77.69"/>
    <n v="0.13170000000000001"/>
    <n v="2300"/>
    <n v="13"/>
    <n v="2797"/>
  </r>
  <r>
    <n v="823998"/>
    <x v="15"/>
    <x v="0"/>
    <x v="6"/>
    <s v="Computers Universal INC"/>
    <x v="3"/>
    <x v="1"/>
    <x v="44"/>
    <d v="2021-08-15T00:00:00"/>
    <d v="2021-08-14T00:00:00"/>
    <x v="1"/>
    <x v="1"/>
    <d v="2021-09-14T00:00:00"/>
    <n v="1032603"/>
    <x v="8"/>
    <s v="A3"/>
    <x v="1"/>
    <s v="Verified"/>
    <n v="153600"/>
    <n v="0.2077"/>
    <n v="555.71"/>
    <n v="6.9900000000000004E-2"/>
    <n v="18000"/>
    <n v="37"/>
    <n v="20005"/>
  </r>
  <r>
    <n v="439778"/>
    <x v="3"/>
    <x v="0"/>
    <x v="6"/>
    <s v="EGS Electrical Group"/>
    <x v="3"/>
    <x v="1"/>
    <x v="52"/>
    <d v="2021-05-16T00:00:00"/>
    <d v="2021-09-12T00:00:00"/>
    <x v="1"/>
    <x v="1"/>
    <d v="2021-10-12T00:00:00"/>
    <n v="531750"/>
    <x v="8"/>
    <s v="A5"/>
    <x v="1"/>
    <s v="Verified"/>
    <n v="130000"/>
    <n v="5.0000000000000001E-4"/>
    <n v="413.03"/>
    <n v="8.9399999999999993E-2"/>
    <n v="13000"/>
    <n v="16"/>
    <n v="14869"/>
  </r>
  <r>
    <n v="1048987"/>
    <x v="5"/>
    <x v="0"/>
    <x v="3"/>
    <s v="Fidelity Information Services"/>
    <x v="3"/>
    <x v="1"/>
    <x v="12"/>
    <d v="2021-05-14T00:00:00"/>
    <d v="2021-05-14T00:00:00"/>
    <x v="1"/>
    <x v="1"/>
    <d v="2021-06-14T00:00:00"/>
    <n v="1280133"/>
    <x v="8"/>
    <s v="A1"/>
    <x v="1"/>
    <s v="Verified"/>
    <n v="60000"/>
    <n v="0.1208"/>
    <n v="304.36"/>
    <n v="6.0299999999999999E-2"/>
    <n v="10000"/>
    <n v="11"/>
    <n v="10915"/>
  </r>
  <r>
    <n v="505259"/>
    <x v="16"/>
    <x v="0"/>
    <x v="2"/>
    <s v="Boston Medical Center"/>
    <x v="3"/>
    <x v="1"/>
    <x v="48"/>
    <d v="2021-10-12T00:00:00"/>
    <d v="2021-10-12T00:00:00"/>
    <x v="1"/>
    <x v="1"/>
    <d v="2021-11-12T00:00:00"/>
    <n v="650971"/>
    <x v="8"/>
    <s v="A2"/>
    <x v="1"/>
    <s v="Verified"/>
    <n v="120000"/>
    <n v="8.2199999999999995E-2"/>
    <n v="184.62"/>
    <n v="6.7599999999999993E-2"/>
    <n v="6000"/>
    <n v="30"/>
    <n v="6618"/>
  </r>
  <r>
    <n v="434545"/>
    <x v="6"/>
    <x v="0"/>
    <x v="9"/>
    <s v="Department of Homeland Security (DHS)"/>
    <x v="3"/>
    <x v="1"/>
    <x v="20"/>
    <d v="2021-05-16T00:00:00"/>
    <d v="2021-02-12T00:00:00"/>
    <x v="1"/>
    <x v="1"/>
    <d v="2021-03-12T00:00:00"/>
    <n v="518470"/>
    <x v="8"/>
    <s v="A5"/>
    <x v="1"/>
    <s v="Verified"/>
    <n v="110000"/>
    <n v="7.2999999999999995E-2"/>
    <n v="381.26"/>
    <n v="8.9399999999999993E-2"/>
    <n v="12000"/>
    <n v="24"/>
    <n v="13647"/>
  </r>
  <r>
    <n v="639312"/>
    <x v="5"/>
    <x v="0"/>
    <x v="3"/>
    <s v="Winn-Dixie"/>
    <x v="3"/>
    <x v="1"/>
    <x v="41"/>
    <d v="2021-04-16T00:00:00"/>
    <d v="2021-01-14T00:00:00"/>
    <x v="1"/>
    <x v="1"/>
    <d v="2021-02-14T00:00:00"/>
    <n v="818363"/>
    <x v="8"/>
    <s v="A4"/>
    <x v="1"/>
    <s v="Verified"/>
    <n v="97781"/>
    <n v="0.1759"/>
    <n v="170.97"/>
    <n v="6.54E-2"/>
    <n v="5575"/>
    <n v="36"/>
    <n v="6155"/>
  </r>
  <r>
    <n v="629409"/>
    <x v="5"/>
    <x v="0"/>
    <x v="3"/>
    <s v="Winn-Dixie"/>
    <x v="3"/>
    <x v="1"/>
    <x v="41"/>
    <d v="2021-04-16T00:00:00"/>
    <d v="2021-12-13T00:00:00"/>
    <x v="1"/>
    <x v="1"/>
    <d v="2022-01-13T00:00:00"/>
    <n v="806386"/>
    <x v="8"/>
    <s v="A4"/>
    <x v="1"/>
    <s v="Verified"/>
    <n v="97781"/>
    <n v="0.1759"/>
    <n v="289.04000000000002"/>
    <n v="6.54E-2"/>
    <n v="15000"/>
    <n v="36"/>
    <n v="10406"/>
  </r>
  <r>
    <n v="554300"/>
    <x v="2"/>
    <x v="0"/>
    <x v="8"/>
    <s v="Booz Allen Hamilton"/>
    <x v="3"/>
    <x v="1"/>
    <x v="47"/>
    <d v="2021-02-15T00:00:00"/>
    <d v="2021-12-11T00:00:00"/>
    <x v="1"/>
    <x v="1"/>
    <d v="2022-01-11T00:00:00"/>
    <n v="714060"/>
    <x v="8"/>
    <s v="A2"/>
    <x v="1"/>
    <s v="Verified"/>
    <n v="100000"/>
    <n v="0.2344"/>
    <n v="246.14"/>
    <n v="6.7599999999999993E-2"/>
    <n v="8000"/>
    <n v="53"/>
    <n v="8554"/>
  </r>
  <r>
    <n v="815115"/>
    <x v="31"/>
    <x v="0"/>
    <x v="1"/>
    <s v="Department of Homeland Security-TSA"/>
    <x v="3"/>
    <x v="1"/>
    <x v="44"/>
    <d v="2021-05-16T00:00:00"/>
    <d v="2021-08-14T00:00:00"/>
    <x v="1"/>
    <x v="1"/>
    <d v="2021-09-14T00:00:00"/>
    <n v="1022713"/>
    <x v="8"/>
    <s v="A4"/>
    <x v="1"/>
    <s v="Verified"/>
    <n v="77000"/>
    <n v="0.18260000000000001"/>
    <n v="93.31"/>
    <n v="7.4899999999999994E-2"/>
    <n v="3000"/>
    <n v="32"/>
    <n v="3359"/>
  </r>
  <r>
    <n v="767455"/>
    <x v="5"/>
    <x v="0"/>
    <x v="3"/>
    <s v="Boston Scientific"/>
    <x v="3"/>
    <x v="1"/>
    <x v="25"/>
    <d v="2021-01-12T00:00:00"/>
    <d v="2021-01-12T00:00:00"/>
    <x v="1"/>
    <x v="1"/>
    <d v="2021-02-12T00:00:00"/>
    <n v="968535"/>
    <x v="8"/>
    <s v="A3"/>
    <x v="1"/>
    <s v="Verified"/>
    <n v="140000"/>
    <n v="8.2799999999999999E-2"/>
    <n v="246.99"/>
    <n v="6.9900000000000004E-2"/>
    <n v="8000"/>
    <n v="38"/>
    <n v="8301"/>
  </r>
  <r>
    <n v="636587"/>
    <x v="5"/>
    <x v="0"/>
    <x v="4"/>
    <s v="Jackson Memorial Hospital"/>
    <x v="3"/>
    <x v="1"/>
    <x v="41"/>
    <d v="2021-01-14T00:00:00"/>
    <d v="2021-01-14T00:00:00"/>
    <x v="1"/>
    <x v="1"/>
    <d v="2021-02-14T00:00:00"/>
    <n v="815492"/>
    <x v="8"/>
    <s v="A4"/>
    <x v="1"/>
    <s v="Verified"/>
    <n v="160000"/>
    <n v="9.2299999999999993E-2"/>
    <n v="736.02"/>
    <n v="6.54E-2"/>
    <n v="24000"/>
    <n v="48"/>
    <n v="26497"/>
  </r>
  <r>
    <n v="772788"/>
    <x v="4"/>
    <x v="0"/>
    <x v="2"/>
    <s v="IBM"/>
    <x v="3"/>
    <x v="1"/>
    <x v="6"/>
    <d v="2021-07-11T00:00:00"/>
    <d v="2021-07-11T00:00:00"/>
    <x v="1"/>
    <x v="1"/>
    <d v="2021-08-11T00:00:00"/>
    <n v="974783"/>
    <x v="8"/>
    <s v="A3"/>
    <x v="1"/>
    <s v="Verified"/>
    <n v="138000"/>
    <n v="0.1885"/>
    <n v="305.64"/>
    <n v="6.9900000000000004E-2"/>
    <n v="9900"/>
    <n v="24"/>
    <n v="9959"/>
  </r>
  <r>
    <n v="776564"/>
    <x v="5"/>
    <x v="0"/>
    <x v="1"/>
    <s v="Salem Communications"/>
    <x v="3"/>
    <x v="1"/>
    <x v="6"/>
    <d v="2021-11-15T00:00:00"/>
    <d v="2021-03-13T00:00:00"/>
    <x v="1"/>
    <x v="1"/>
    <d v="2021-04-13T00:00:00"/>
    <n v="978924"/>
    <x v="8"/>
    <s v="A3"/>
    <x v="1"/>
    <s v="Verified"/>
    <n v="255000"/>
    <n v="0.1004"/>
    <n v="296.38"/>
    <n v="6.9900000000000004E-2"/>
    <n v="9600"/>
    <n v="34"/>
    <n v="10470"/>
  </r>
  <r>
    <n v="553534"/>
    <x v="38"/>
    <x v="0"/>
    <x v="3"/>
    <s v="US Steel"/>
    <x v="2"/>
    <x v="1"/>
    <x v="47"/>
    <d v="2021-08-13T00:00:00"/>
    <d v="2021-08-13T00:00:00"/>
    <x v="1"/>
    <x v="1"/>
    <d v="2021-09-13T00:00:00"/>
    <n v="713195"/>
    <x v="8"/>
    <s v="B3"/>
    <x v="1"/>
    <s v="Verified"/>
    <n v="92004"/>
    <n v="0.2225"/>
    <n v="795.3"/>
    <n v="0.11119999999999999"/>
    <n v="24250"/>
    <n v="46"/>
    <n v="28633"/>
  </r>
  <r>
    <n v="542645"/>
    <x v="1"/>
    <x v="0"/>
    <x v="5"/>
    <s v="ipworldtv inc"/>
    <x v="2"/>
    <x v="1"/>
    <x v="43"/>
    <d v="2021-07-13T00:00:00"/>
    <d v="2021-07-13T00:00:00"/>
    <x v="1"/>
    <x v="1"/>
    <d v="2021-08-13T00:00:00"/>
    <n v="700234"/>
    <x v="8"/>
    <s v="B4"/>
    <x v="1"/>
    <s v="Verified"/>
    <n v="50000"/>
    <n v="2.0899999999999998E-2"/>
    <n v="230.8"/>
    <n v="0.1149"/>
    <n v="7000"/>
    <n v="8"/>
    <n v="8309"/>
  </r>
  <r>
    <n v="510013"/>
    <x v="0"/>
    <x v="0"/>
    <x v="0"/>
    <s v="Toshiba Business Solutions"/>
    <x v="2"/>
    <x v="1"/>
    <x v="27"/>
    <d v="2021-05-16T00:00:00"/>
    <d v="2021-05-13T00:00:00"/>
    <x v="1"/>
    <x v="1"/>
    <d v="2021-06-13T00:00:00"/>
    <n v="658485"/>
    <x v="8"/>
    <s v="B5"/>
    <x v="1"/>
    <s v="Verified"/>
    <n v="110000"/>
    <n v="0.2475"/>
    <n v="789.87"/>
    <n v="0.11360000000000001"/>
    <n v="24000"/>
    <n v="60"/>
    <n v="28436"/>
  </r>
  <r>
    <n v="554889"/>
    <x v="9"/>
    <x v="0"/>
    <x v="1"/>
    <s v="ComTech Systems Inc"/>
    <x v="2"/>
    <x v="1"/>
    <x v="47"/>
    <d v="2021-05-16T00:00:00"/>
    <d v="2021-08-13T00:00:00"/>
    <x v="1"/>
    <x v="1"/>
    <d v="2021-09-13T00:00:00"/>
    <n v="714690"/>
    <x v="8"/>
    <s v="B5"/>
    <x v="1"/>
    <s v="Verified"/>
    <n v="72000"/>
    <n v="3.7199999999999997E-2"/>
    <n v="497.22"/>
    <n v="0.1186"/>
    <n v="15000"/>
    <n v="14"/>
    <n v="17942"/>
  </r>
  <r>
    <n v="766400"/>
    <x v="2"/>
    <x v="0"/>
    <x v="3"/>
    <s v="Raytheon"/>
    <x v="2"/>
    <x v="1"/>
    <x v="25"/>
    <d v="2021-07-14T00:00:00"/>
    <d v="2021-06-13T00:00:00"/>
    <x v="1"/>
    <x v="1"/>
    <d v="2021-07-13T00:00:00"/>
    <n v="967403"/>
    <x v="8"/>
    <s v="B1"/>
    <x v="1"/>
    <s v="Verified"/>
    <n v="87000"/>
    <n v="0.20319999999999999"/>
    <n v="322.63"/>
    <n v="9.9900000000000003E-2"/>
    <n v="10000"/>
    <n v="20"/>
    <n v="11397"/>
  </r>
  <r>
    <n v="519375"/>
    <x v="5"/>
    <x v="0"/>
    <x v="8"/>
    <s v="Delray Medical Center"/>
    <x v="2"/>
    <x v="1"/>
    <x v="27"/>
    <d v="2021-05-13T00:00:00"/>
    <d v="2021-06-13T00:00:00"/>
    <x v="1"/>
    <x v="1"/>
    <d v="2021-07-13T00:00:00"/>
    <n v="671449"/>
    <x v="8"/>
    <s v="B5"/>
    <x v="1"/>
    <s v="Verified"/>
    <n v="90000"/>
    <n v="0.1033"/>
    <n v="517.51"/>
    <n v="0.11360000000000001"/>
    <n v="25000"/>
    <n v="52"/>
    <n v="18631"/>
  </r>
  <r>
    <n v="758907"/>
    <x v="5"/>
    <x v="0"/>
    <x v="4"/>
    <s v="Catalyst Health Solutions"/>
    <x v="2"/>
    <x v="1"/>
    <x v="11"/>
    <d v="2021-02-14T00:00:00"/>
    <d v="2021-03-13T00:00:00"/>
    <x v="1"/>
    <x v="1"/>
    <d v="2021-04-13T00:00:00"/>
    <n v="959119"/>
    <x v="8"/>
    <s v="B3"/>
    <x v="1"/>
    <s v="Verified"/>
    <n v="56000"/>
    <n v="0.1686"/>
    <n v="65.47"/>
    <n v="0.1099"/>
    <n v="2000"/>
    <n v="19"/>
    <n v="2261"/>
  </r>
  <r>
    <n v="589888"/>
    <x v="1"/>
    <x v="0"/>
    <x v="4"/>
    <s v="Famima"/>
    <x v="2"/>
    <x v="1"/>
    <x v="50"/>
    <d v="2021-03-16T00:00:00"/>
    <d v="2021-11-11T00:00:00"/>
    <x v="1"/>
    <x v="1"/>
    <d v="2021-12-11T00:00:00"/>
    <n v="757760"/>
    <x v="8"/>
    <s v="B2"/>
    <x v="1"/>
    <s v="Verified"/>
    <n v="75000"/>
    <n v="0.21329999999999999"/>
    <n v="130.49"/>
    <n v="0.1075"/>
    <n v="4000"/>
    <n v="25"/>
    <n v="4398"/>
  </r>
  <r>
    <n v="656937"/>
    <x v="11"/>
    <x v="0"/>
    <x v="2"/>
    <s v="Philips"/>
    <x v="2"/>
    <x v="1"/>
    <x v="21"/>
    <d v="2021-05-16T00:00:00"/>
    <d v="2021-09-13T00:00:00"/>
    <x v="1"/>
    <x v="1"/>
    <d v="2021-10-13T00:00:00"/>
    <n v="840178"/>
    <x v="8"/>
    <s v="B3"/>
    <x v="1"/>
    <s v="Verified"/>
    <n v="154000"/>
    <n v="0.13619999999999999"/>
    <n v="129.77000000000001"/>
    <n v="0.1037"/>
    <n v="4000"/>
    <n v="29"/>
    <n v="4671"/>
  </r>
  <r>
    <n v="844727"/>
    <x v="5"/>
    <x v="0"/>
    <x v="3"/>
    <s v="Watts Constructors LLC"/>
    <x v="0"/>
    <x v="1"/>
    <x v="11"/>
    <d v="2021-05-12T00:00:00"/>
    <d v="2021-04-12T00:00:00"/>
    <x v="1"/>
    <x v="1"/>
    <d v="2021-05-12T00:00:00"/>
    <n v="1055770"/>
    <x v="8"/>
    <s v="C3"/>
    <x v="1"/>
    <s v="Verified"/>
    <n v="130000"/>
    <n v="9.01E-2"/>
    <n v="54.68"/>
    <n v="0.1399"/>
    <n v="1600"/>
    <n v="25"/>
    <n v="1737"/>
  </r>
  <r>
    <n v="574645"/>
    <x v="8"/>
    <x v="0"/>
    <x v="3"/>
    <s v="new york hospital"/>
    <x v="0"/>
    <x v="1"/>
    <x v="54"/>
    <d v="2021-11-15T00:00:00"/>
    <d v="2021-12-11T00:00:00"/>
    <x v="1"/>
    <x v="1"/>
    <d v="2022-01-11T00:00:00"/>
    <n v="739252"/>
    <x v="8"/>
    <s v="C4"/>
    <x v="1"/>
    <s v="Verified"/>
    <n v="80000"/>
    <n v="0.1545"/>
    <n v="824.35"/>
    <n v="0.14349999999999999"/>
    <n v="24000"/>
    <n v="34"/>
    <n v="27405"/>
  </r>
  <r>
    <n v="570973"/>
    <x v="37"/>
    <x v="0"/>
    <x v="9"/>
    <s v="Sizzler"/>
    <x v="4"/>
    <x v="1"/>
    <x v="54"/>
    <d v="2021-09-14T00:00:00"/>
    <d v="2021-09-13T00:00:00"/>
    <x v="1"/>
    <x v="1"/>
    <d v="2021-10-13T00:00:00"/>
    <n v="734487"/>
    <x v="8"/>
    <s v="D1"/>
    <x v="1"/>
    <s v="Verified"/>
    <n v="12000"/>
    <n v="0.105"/>
    <n v="51.89"/>
    <n v="0.1484"/>
    <n v="1500"/>
    <n v="4"/>
    <n v="1868"/>
  </r>
  <r>
    <n v="768307"/>
    <x v="8"/>
    <x v="0"/>
    <x v="0"/>
    <s v="HBO"/>
    <x v="3"/>
    <x v="2"/>
    <x v="6"/>
    <d v="2021-07-14T00:00:00"/>
    <d v="2021-06-14T00:00:00"/>
    <x v="1"/>
    <x v="1"/>
    <d v="2021-07-14T00:00:00"/>
    <n v="969590"/>
    <x v="8"/>
    <s v="A4"/>
    <x v="1"/>
    <s v="Verified"/>
    <n v="150075"/>
    <n v="6.4000000000000001E-2"/>
    <n v="524.07000000000005"/>
    <n v="7.4899999999999994E-2"/>
    <n v="25000"/>
    <n v="28"/>
    <n v="18866"/>
  </r>
  <r>
    <n v="789602"/>
    <x v="8"/>
    <x v="0"/>
    <x v="0"/>
    <s v="HBO"/>
    <x v="3"/>
    <x v="2"/>
    <x v="6"/>
    <d v="2021-07-14T00:00:00"/>
    <d v="2021-07-14T00:00:00"/>
    <x v="1"/>
    <x v="1"/>
    <d v="2021-08-14T00:00:00"/>
    <n v="993546"/>
    <x v="8"/>
    <s v="A3"/>
    <x v="1"/>
    <s v="Verified"/>
    <n v="150750"/>
    <n v="0.1096"/>
    <n v="251.62"/>
    <n v="6.9900000000000004E-2"/>
    <n v="8150"/>
    <n v="28"/>
    <n v="9058"/>
  </r>
  <r>
    <n v="785020"/>
    <x v="41"/>
    <x v="0"/>
    <x v="6"/>
    <s v="American Foundation for Suicide Preventi"/>
    <x v="3"/>
    <x v="0"/>
    <x v="6"/>
    <d v="2021-07-14T00:00:00"/>
    <d v="2021-07-14T00:00:00"/>
    <x v="1"/>
    <x v="1"/>
    <d v="2021-08-14T00:00:00"/>
    <n v="988284"/>
    <x v="8"/>
    <s v="A1"/>
    <x v="1"/>
    <s v="Verified"/>
    <n v="68000"/>
    <n v="0.1027"/>
    <n v="90.48"/>
    <n v="5.4199999999999998E-2"/>
    <n v="3000"/>
    <n v="24"/>
    <n v="3257"/>
  </r>
  <r>
    <n v="577242"/>
    <x v="25"/>
    <x v="0"/>
    <x v="6"/>
    <s v="Raytheon"/>
    <x v="3"/>
    <x v="0"/>
    <x v="54"/>
    <d v="2021-05-16T00:00:00"/>
    <d v="2021-09-13T00:00:00"/>
    <x v="1"/>
    <x v="1"/>
    <d v="2021-10-13T00:00:00"/>
    <n v="742320"/>
    <x v="8"/>
    <s v="A5"/>
    <x v="1"/>
    <s v="Verified"/>
    <n v="49800"/>
    <n v="0.18840000000000001"/>
    <n v="93.85"/>
    <n v="7.8799999999999995E-2"/>
    <n v="3000"/>
    <n v="29"/>
    <n v="3379"/>
  </r>
  <r>
    <n v="686849"/>
    <x v="1"/>
    <x v="0"/>
    <x v="3"/>
    <m/>
    <x v="3"/>
    <x v="0"/>
    <x v="42"/>
    <d v="2021-05-16T00:00:00"/>
    <d v="2021-03-14T00:00:00"/>
    <x v="1"/>
    <x v="1"/>
    <d v="2021-04-14T00:00:00"/>
    <n v="876736"/>
    <x v="8"/>
    <s v="A5"/>
    <x v="1"/>
    <s v="Verified"/>
    <n v="38000"/>
    <n v="3.2000000000000002E-3"/>
    <n v="218.26"/>
    <n v="7.6600000000000001E-2"/>
    <n v="7000"/>
    <n v="21"/>
    <n v="7857"/>
  </r>
  <r>
    <n v="600672"/>
    <x v="13"/>
    <x v="0"/>
    <x v="4"/>
    <s v="Intel Corporation"/>
    <x v="3"/>
    <x v="0"/>
    <x v="50"/>
    <d v="2021-06-13T00:00:00"/>
    <d v="2021-03-11T00:00:00"/>
    <x v="1"/>
    <x v="1"/>
    <d v="2021-04-11T00:00:00"/>
    <n v="770913"/>
    <x v="8"/>
    <s v="A3"/>
    <x v="1"/>
    <s v="Verified"/>
    <n v="68803"/>
    <n v="0.1835"/>
    <n v="61"/>
    <n v="6.1699999999999998E-2"/>
    <n v="2000"/>
    <n v="31"/>
    <n v="2030"/>
  </r>
  <r>
    <n v="398516"/>
    <x v="1"/>
    <x v="0"/>
    <x v="2"/>
    <s v="Perot Systems"/>
    <x v="3"/>
    <x v="0"/>
    <x v="28"/>
    <d v="2021-02-11T00:00:00"/>
    <d v="2021-02-11T00:00:00"/>
    <x v="1"/>
    <x v="1"/>
    <d v="2021-03-11T00:00:00"/>
    <n v="440287"/>
    <x v="8"/>
    <s v="A4"/>
    <x v="1"/>
    <s v="Verified"/>
    <n v="45000"/>
    <n v="0.1704"/>
    <n v="95.85"/>
    <n v="9.3200000000000005E-2"/>
    <n v="3000"/>
    <n v="13"/>
    <n v="3365"/>
  </r>
  <r>
    <n v="556570"/>
    <x v="16"/>
    <x v="0"/>
    <x v="2"/>
    <s v="Brown Brothers Harriman"/>
    <x v="3"/>
    <x v="0"/>
    <x v="47"/>
    <d v="2021-05-16T00:00:00"/>
    <d v="2021-08-13T00:00:00"/>
    <x v="1"/>
    <x v="1"/>
    <d v="2021-09-13T00:00:00"/>
    <n v="716671"/>
    <x v="8"/>
    <s v="A4"/>
    <x v="1"/>
    <s v="Verified"/>
    <n v="45000"/>
    <n v="5.0099999999999999E-2"/>
    <n v="311.11"/>
    <n v="7.51E-2"/>
    <n v="10000"/>
    <n v="19"/>
    <n v="11200"/>
  </r>
  <r>
    <n v="747538"/>
    <x v="23"/>
    <x v="0"/>
    <x v="9"/>
    <s v="Landry's Seafood"/>
    <x v="3"/>
    <x v="0"/>
    <x v="25"/>
    <d v="2021-05-16T00:00:00"/>
    <d v="2021-05-14T00:00:00"/>
    <x v="1"/>
    <x v="1"/>
    <d v="2021-06-14T00:00:00"/>
    <n v="946481"/>
    <x v="8"/>
    <s v="A3"/>
    <x v="1"/>
    <s v="Verified"/>
    <n v="55000"/>
    <n v="0.2167"/>
    <n v="580.41"/>
    <n v="6.9900000000000004E-2"/>
    <n v="18800"/>
    <n v="33"/>
    <n v="20894"/>
  </r>
  <r>
    <n v="528533"/>
    <x v="8"/>
    <x v="0"/>
    <x v="1"/>
    <s v="McGraw Hill"/>
    <x v="3"/>
    <x v="0"/>
    <x v="51"/>
    <d v="2021-03-16T00:00:00"/>
    <d v="2021-01-13T00:00:00"/>
    <x v="1"/>
    <x v="1"/>
    <d v="2021-02-13T00:00:00"/>
    <n v="683546"/>
    <x v="8"/>
    <s v="A3"/>
    <x v="1"/>
    <s v="Verified"/>
    <n v="155000"/>
    <n v="1.5299999999999999E-2"/>
    <n v="185.65"/>
    <n v="7.1400000000000005E-2"/>
    <n v="6000"/>
    <n v="29"/>
    <n v="6667"/>
  </r>
  <r>
    <n v="699449"/>
    <x v="0"/>
    <x v="0"/>
    <x v="0"/>
    <s v="Toray Composites America"/>
    <x v="3"/>
    <x v="0"/>
    <x v="42"/>
    <d v="2021-09-13T00:00:00"/>
    <d v="2021-07-13T00:00:00"/>
    <x v="1"/>
    <x v="1"/>
    <d v="2021-08-13T00:00:00"/>
    <n v="891005"/>
    <x v="8"/>
    <s v="A3"/>
    <x v="1"/>
    <s v="Verified"/>
    <n v="55000"/>
    <n v="0.1091"/>
    <n v="123.37"/>
    <n v="6.9199999999999998E-2"/>
    <n v="4000"/>
    <n v="26"/>
    <n v="4410"/>
  </r>
  <r>
    <n v="712615"/>
    <x v="15"/>
    <x v="0"/>
    <x v="0"/>
    <s v="Pacific Quest"/>
    <x v="3"/>
    <x v="0"/>
    <x v="42"/>
    <d v="2021-10-13T00:00:00"/>
    <d v="2021-10-13T00:00:00"/>
    <x v="1"/>
    <x v="1"/>
    <d v="2021-11-13T00:00:00"/>
    <n v="862134"/>
    <x v="8"/>
    <s v="A4"/>
    <x v="1"/>
    <s v="Verified"/>
    <n v="22800"/>
    <n v="0.24210000000000001"/>
    <n v="46.52"/>
    <n v="7.2900000000000006E-2"/>
    <n v="1500"/>
    <n v="28"/>
    <n v="1669"/>
  </r>
  <r>
    <n v="553670"/>
    <x v="20"/>
    <x v="0"/>
    <x v="0"/>
    <s v="Intel"/>
    <x v="3"/>
    <x v="0"/>
    <x v="43"/>
    <d v="2021-08-11T00:00:00"/>
    <d v="2021-10-11T00:00:00"/>
    <x v="1"/>
    <x v="1"/>
    <d v="2021-11-11T00:00:00"/>
    <n v="713362"/>
    <x v="8"/>
    <s v="A5"/>
    <x v="1"/>
    <s v="Verified"/>
    <n v="68000"/>
    <n v="0.14149999999999999"/>
    <n v="78.209999999999994"/>
    <n v="7.8799999999999995E-2"/>
    <n v="2500"/>
    <n v="9"/>
    <n v="2692"/>
  </r>
  <r>
    <n v="971906"/>
    <x v="14"/>
    <x v="0"/>
    <x v="3"/>
    <s v="Wal-Mart"/>
    <x v="3"/>
    <x v="0"/>
    <x v="13"/>
    <d v="2021-10-15T00:00:00"/>
    <d v="2021-10-14T00:00:00"/>
    <x v="1"/>
    <x v="1"/>
    <d v="2021-11-14T00:00:00"/>
    <n v="1193665"/>
    <x v="8"/>
    <s v="A4"/>
    <x v="1"/>
    <s v="Verified"/>
    <n v="53000"/>
    <n v="0.16420000000000001"/>
    <n v="187.75"/>
    <n v="7.9000000000000001E-2"/>
    <n v="6000"/>
    <n v="21"/>
    <n v="6759"/>
  </r>
  <r>
    <n v="577396"/>
    <x v="31"/>
    <x v="0"/>
    <x v="6"/>
    <s v="Fifth Third Bank"/>
    <x v="3"/>
    <x v="0"/>
    <x v="54"/>
    <d v="2021-10-15T00:00:00"/>
    <d v="2021-09-13T00:00:00"/>
    <x v="1"/>
    <x v="1"/>
    <d v="2021-10-13T00:00:00"/>
    <n v="742498"/>
    <x v="8"/>
    <s v="A2"/>
    <x v="1"/>
    <s v="Verified"/>
    <n v="40200"/>
    <n v="0.23519999999999999"/>
    <n v="123.07"/>
    <n v="6.7599999999999993E-2"/>
    <n v="4000"/>
    <n v="21"/>
    <n v="4430"/>
  </r>
  <r>
    <n v="557491"/>
    <x v="2"/>
    <x v="0"/>
    <x v="3"/>
    <s v="Texas Health and Human Services"/>
    <x v="3"/>
    <x v="0"/>
    <x v="47"/>
    <d v="2021-11-14T00:00:00"/>
    <d v="2021-08-13T00:00:00"/>
    <x v="1"/>
    <x v="1"/>
    <d v="2021-09-13T00:00:00"/>
    <n v="717773"/>
    <x v="8"/>
    <s v="A5"/>
    <x v="1"/>
    <s v="Verified"/>
    <n v="71760"/>
    <n v="3.5799999999999998E-2"/>
    <n v="484.86"/>
    <n v="7.8799999999999995E-2"/>
    <n v="15500"/>
    <n v="22"/>
    <n v="17456"/>
  </r>
  <r>
    <n v="635010"/>
    <x v="8"/>
    <x v="0"/>
    <x v="2"/>
    <s v="nypd"/>
    <x v="3"/>
    <x v="0"/>
    <x v="41"/>
    <d v="2021-04-16T00:00:00"/>
    <d v="2021-01-11T00:00:00"/>
    <x v="1"/>
    <x v="1"/>
    <d v="2021-02-11T00:00:00"/>
    <n v="813457"/>
    <x v="8"/>
    <s v="A3"/>
    <x v="1"/>
    <s v="Verified"/>
    <n v="60000"/>
    <n v="1.72E-2"/>
    <n v="457.49"/>
    <n v="6.1699999999999998E-2"/>
    <n v="15000"/>
    <n v="21"/>
    <n v="15077"/>
  </r>
  <r>
    <n v="542433"/>
    <x v="10"/>
    <x v="0"/>
    <x v="3"/>
    <s v="InSinkErator"/>
    <x v="3"/>
    <x v="0"/>
    <x v="43"/>
    <d v="2021-03-16T00:00:00"/>
    <d v="2021-01-12T00:00:00"/>
    <x v="1"/>
    <x v="1"/>
    <d v="2021-02-12T00:00:00"/>
    <n v="699999"/>
    <x v="8"/>
    <s v="A3"/>
    <x v="1"/>
    <s v="Verified"/>
    <n v="90444"/>
    <n v="0.10730000000000001"/>
    <n v="371.3"/>
    <n v="7.1400000000000005E-2"/>
    <n v="12000"/>
    <n v="30"/>
    <n v="13003"/>
  </r>
  <r>
    <n v="494341"/>
    <x v="26"/>
    <x v="0"/>
    <x v="3"/>
    <s v="U.S. Army"/>
    <x v="3"/>
    <x v="0"/>
    <x v="26"/>
    <d v="2021-08-15T00:00:00"/>
    <d v="2021-04-13T00:00:00"/>
    <x v="1"/>
    <x v="1"/>
    <d v="2021-05-13T00:00:00"/>
    <n v="628992"/>
    <x v="8"/>
    <s v="A5"/>
    <x v="1"/>
    <s v="Verified"/>
    <n v="103992"/>
    <n v="9.7000000000000003E-2"/>
    <n v="156.41"/>
    <n v="7.8799999999999995E-2"/>
    <n v="5000"/>
    <n v="20"/>
    <n v="5631"/>
  </r>
  <r>
    <n v="1000030"/>
    <x v="8"/>
    <x v="0"/>
    <x v="7"/>
    <s v="The Red Threads Inc."/>
    <x v="3"/>
    <x v="0"/>
    <x v="13"/>
    <d v="2021-01-16T00:00:00"/>
    <d v="2021-01-14T00:00:00"/>
    <x v="1"/>
    <x v="1"/>
    <d v="2021-02-14T00:00:00"/>
    <n v="1225638"/>
    <x v="8"/>
    <s v="A5"/>
    <x v="1"/>
    <s v="Verified"/>
    <n v="72000"/>
    <n v="7.8E-2"/>
    <n v="635.07000000000005"/>
    <n v="8.8999999999999996E-2"/>
    <n v="20000"/>
    <n v="14"/>
    <n v="22611"/>
  </r>
  <r>
    <n v="605836"/>
    <x v="19"/>
    <x v="0"/>
    <x v="1"/>
    <s v="Ohio Air National Guard"/>
    <x v="3"/>
    <x v="0"/>
    <x v="49"/>
    <d v="2021-02-13T00:00:00"/>
    <d v="2021-02-13T00:00:00"/>
    <x v="1"/>
    <x v="1"/>
    <d v="2021-03-13T00:00:00"/>
    <n v="777207"/>
    <x v="8"/>
    <s v="A2"/>
    <x v="1"/>
    <s v="Verified"/>
    <n v="56000"/>
    <n v="0.2394"/>
    <n v="121.31"/>
    <n v="5.79E-2"/>
    <n v="4000"/>
    <n v="21"/>
    <n v="4341"/>
  </r>
  <r>
    <n v="1022256"/>
    <x v="23"/>
    <x v="0"/>
    <x v="0"/>
    <s v="Solera National Bank"/>
    <x v="3"/>
    <x v="0"/>
    <x v="22"/>
    <d v="2021-06-14T00:00:00"/>
    <d v="2021-06-14T00:00:00"/>
    <x v="1"/>
    <x v="1"/>
    <d v="2021-07-14T00:00:00"/>
    <n v="1251031"/>
    <x v="8"/>
    <s v="A3"/>
    <x v="1"/>
    <s v="Verified"/>
    <n v="130000"/>
    <n v="0.16450000000000001"/>
    <n v="261.33999999999997"/>
    <n v="7.51E-2"/>
    <n v="8400"/>
    <n v="33"/>
    <n v="9374"/>
  </r>
  <r>
    <n v="651131"/>
    <x v="3"/>
    <x v="0"/>
    <x v="8"/>
    <s v="Riaz Baber, MD, SC"/>
    <x v="2"/>
    <x v="0"/>
    <x v="21"/>
    <d v="2021-09-12T00:00:00"/>
    <d v="2021-08-12T00:00:00"/>
    <x v="1"/>
    <x v="1"/>
    <d v="2021-09-12T00:00:00"/>
    <n v="832935"/>
    <x v="8"/>
    <s v="B3"/>
    <x v="1"/>
    <s v="Verified"/>
    <n v="200000"/>
    <n v="2.9600000000000001E-2"/>
    <n v="486.62"/>
    <n v="0.1037"/>
    <n v="15000"/>
    <n v="22"/>
    <n v="16909"/>
  </r>
  <r>
    <n v="388322"/>
    <x v="5"/>
    <x v="0"/>
    <x v="8"/>
    <s v="United Health Services"/>
    <x v="2"/>
    <x v="0"/>
    <x v="45"/>
    <d v="2021-04-12T00:00:00"/>
    <d v="2021-04-12T00:00:00"/>
    <x v="1"/>
    <x v="1"/>
    <d v="2021-05-12T00:00:00"/>
    <n v="421156"/>
    <x v="8"/>
    <s v="B4"/>
    <x v="1"/>
    <s v="Verified"/>
    <n v="53000"/>
    <n v="0.17119999999999999"/>
    <n v="331.64"/>
    <n v="0.11890000000000001"/>
    <n v="10000"/>
    <n v="14"/>
    <n v="11939"/>
  </r>
  <r>
    <n v="1045739"/>
    <x v="1"/>
    <x v="0"/>
    <x v="4"/>
    <s v="Walmart"/>
    <x v="2"/>
    <x v="0"/>
    <x v="12"/>
    <d v="2021-04-15T00:00:00"/>
    <d v="2021-04-15T00:00:00"/>
    <x v="1"/>
    <x v="1"/>
    <d v="2021-05-15T00:00:00"/>
    <n v="1276567"/>
    <x v="8"/>
    <s v="B2"/>
    <x v="1"/>
    <s v="Verified"/>
    <n v="15600"/>
    <n v="0.20080000000000001"/>
    <n v="81.44"/>
    <n v="0.1065"/>
    <n v="2500"/>
    <n v="8"/>
    <n v="2998"/>
  </r>
  <r>
    <n v="747071"/>
    <x v="18"/>
    <x v="0"/>
    <x v="5"/>
    <s v="First Vehicle Services"/>
    <x v="2"/>
    <x v="0"/>
    <x v="25"/>
    <d v="2021-05-14T00:00:00"/>
    <d v="2021-06-14T00:00:00"/>
    <x v="1"/>
    <x v="1"/>
    <d v="2021-07-14T00:00:00"/>
    <n v="945910"/>
    <x v="8"/>
    <s v="B5"/>
    <x v="1"/>
    <s v="Verified"/>
    <n v="34000"/>
    <n v="9.9900000000000003E-2"/>
    <n v="79.709999999999994"/>
    <n v="0.11990000000000001"/>
    <n v="2400"/>
    <n v="7"/>
    <n v="2869"/>
  </r>
  <r>
    <n v="426978"/>
    <x v="10"/>
    <x v="0"/>
    <x v="0"/>
    <s v="Medical College of Wisconsin"/>
    <x v="2"/>
    <x v="0"/>
    <x v="20"/>
    <d v="2021-04-10T00:00:00"/>
    <d v="2021-04-10T00:00:00"/>
    <x v="1"/>
    <x v="1"/>
    <d v="2021-05-10T00:00:00"/>
    <n v="504297"/>
    <x v="8"/>
    <s v="B1"/>
    <x v="1"/>
    <s v="Verified"/>
    <n v="70000"/>
    <n v="8.2000000000000007E-3"/>
    <n v="327.14"/>
    <n v="0.1095"/>
    <n v="10000"/>
    <n v="14"/>
    <n v="10668"/>
  </r>
  <r>
    <n v="778495"/>
    <x v="2"/>
    <x v="0"/>
    <x v="0"/>
    <s v="University of Texas-Austin"/>
    <x v="2"/>
    <x v="0"/>
    <x v="6"/>
    <d v="2021-06-14T00:00:00"/>
    <d v="2021-06-14T00:00:00"/>
    <x v="1"/>
    <x v="1"/>
    <d v="2021-07-14T00:00:00"/>
    <n v="981047"/>
    <x v="8"/>
    <s v="B2"/>
    <x v="1"/>
    <s v="Verified"/>
    <n v="40000"/>
    <n v="0.21870000000000001"/>
    <n v="117.17"/>
    <n v="0.10589999999999999"/>
    <n v="3600"/>
    <n v="17"/>
    <n v="4218"/>
  </r>
  <r>
    <n v="818869"/>
    <x v="8"/>
    <x v="0"/>
    <x v="0"/>
    <s v="BrightStarr"/>
    <x v="2"/>
    <x v="0"/>
    <x v="44"/>
    <d v="2021-02-15T00:00:00"/>
    <d v="2021-11-12T00:00:00"/>
    <x v="1"/>
    <x v="1"/>
    <d v="2021-12-12T00:00:00"/>
    <n v="1026900"/>
    <x v="8"/>
    <s v="B3"/>
    <x v="1"/>
    <s v="Verified"/>
    <n v="130000"/>
    <n v="2.46E-2"/>
    <n v="130.94"/>
    <n v="0.1099"/>
    <n v="4000"/>
    <n v="10"/>
    <n v="4455"/>
  </r>
  <r>
    <n v="817371"/>
    <x v="1"/>
    <x v="0"/>
    <x v="4"/>
    <s v="Los Angeles Times"/>
    <x v="2"/>
    <x v="0"/>
    <x v="44"/>
    <d v="2021-04-15T00:00:00"/>
    <d v="2021-08-12T00:00:00"/>
    <x v="1"/>
    <x v="1"/>
    <d v="2021-09-12T00:00:00"/>
    <n v="1025189"/>
    <x v="8"/>
    <s v="B3"/>
    <x v="1"/>
    <s v="Verified"/>
    <n v="52000"/>
    <n v="0.12089999999999999"/>
    <n v="196.41"/>
    <n v="0.1099"/>
    <n v="6000"/>
    <n v="10"/>
    <n v="6586"/>
  </r>
  <r>
    <n v="519018"/>
    <x v="8"/>
    <x v="0"/>
    <x v="6"/>
    <s v="Adecco"/>
    <x v="2"/>
    <x v="0"/>
    <x v="27"/>
    <d v="2021-05-13T00:00:00"/>
    <d v="2021-06-13T00:00:00"/>
    <x v="1"/>
    <x v="1"/>
    <d v="2021-07-13T00:00:00"/>
    <n v="670946"/>
    <x v="8"/>
    <s v="B3"/>
    <x v="1"/>
    <s v="Verified"/>
    <n v="57600"/>
    <n v="2.23E-2"/>
    <n v="107.45"/>
    <n v="0.1062"/>
    <n v="3300"/>
    <n v="12"/>
    <n v="3869"/>
  </r>
  <r>
    <n v="571845"/>
    <x v="19"/>
    <x v="0"/>
    <x v="8"/>
    <s v="Cedar Point"/>
    <x v="2"/>
    <x v="0"/>
    <x v="47"/>
    <d v="2021-12-13T00:00:00"/>
    <d v="2021-06-13T00:00:00"/>
    <x v="1"/>
    <x v="1"/>
    <d v="2021-07-13T00:00:00"/>
    <n v="735564"/>
    <x v="8"/>
    <s v="B1"/>
    <x v="1"/>
    <s v="Verified"/>
    <n v="15840"/>
    <n v="7.7299999999999994E-2"/>
    <n v="97.34"/>
    <n v="0.1038"/>
    <n v="3000"/>
    <n v="4"/>
    <n v="3499"/>
  </r>
  <r>
    <n v="645126"/>
    <x v="8"/>
    <x v="0"/>
    <x v="0"/>
    <m/>
    <x v="2"/>
    <x v="0"/>
    <x v="21"/>
    <d v="2021-09-14T00:00:00"/>
    <d v="2021-01-14T00:00:00"/>
    <x v="1"/>
    <x v="1"/>
    <d v="2021-02-14T00:00:00"/>
    <n v="825496"/>
    <x v="8"/>
    <s v="B5"/>
    <x v="1"/>
    <s v="Verified"/>
    <n v="36000"/>
    <n v="0.2223"/>
    <n v="162.19"/>
    <n v="0.1036"/>
    <n v="5000"/>
    <n v="26"/>
    <n v="5839"/>
  </r>
  <r>
    <n v="893013"/>
    <x v="1"/>
    <x v="0"/>
    <x v="3"/>
    <s v="arc usa valley central co"/>
    <x v="2"/>
    <x v="0"/>
    <x v="13"/>
    <d v="2021-02-16T00:00:00"/>
    <d v="2021-06-14T00:00:00"/>
    <x v="1"/>
    <x v="1"/>
    <d v="2021-07-14T00:00:00"/>
    <n v="1110005"/>
    <x v="8"/>
    <s v="B5"/>
    <x v="1"/>
    <s v="Verified"/>
    <n v="51000"/>
    <n v="0.14000000000000001"/>
    <n v="161.02000000000001"/>
    <n v="0.12690000000000001"/>
    <n v="4800"/>
    <n v="58"/>
    <n v="5672"/>
  </r>
  <r>
    <n v="816456"/>
    <x v="3"/>
    <x v="0"/>
    <x v="8"/>
    <s v="Morgan Stanley"/>
    <x v="2"/>
    <x v="0"/>
    <x v="44"/>
    <d v="2021-02-15T00:00:00"/>
    <d v="2021-08-12T00:00:00"/>
    <x v="1"/>
    <x v="1"/>
    <d v="2021-09-12T00:00:00"/>
    <n v="984045"/>
    <x v="8"/>
    <s v="B5"/>
    <x v="1"/>
    <s v="Verified"/>
    <n v="150000"/>
    <n v="0.115"/>
    <n v="703.74"/>
    <n v="0.12620000000000001"/>
    <n v="21000"/>
    <n v="28"/>
    <n v="23303"/>
  </r>
  <r>
    <n v="441976"/>
    <x v="8"/>
    <x v="0"/>
    <x v="0"/>
    <s v="GOOD, Inc"/>
    <x v="2"/>
    <x v="0"/>
    <x v="52"/>
    <d v="2021-05-16T00:00:00"/>
    <d v="2021-03-10T00:00:00"/>
    <x v="1"/>
    <x v="1"/>
    <d v="2021-04-10T00:00:00"/>
    <n v="536571"/>
    <x v="8"/>
    <s v="B4"/>
    <x v="1"/>
    <s v="Verified"/>
    <n v="74000"/>
    <n v="1.49E-2"/>
    <n v="149.85"/>
    <n v="0.12180000000000001"/>
    <n v="4500"/>
    <n v="6"/>
    <n v="4718"/>
  </r>
  <r>
    <n v="461342"/>
    <x v="4"/>
    <x v="0"/>
    <x v="0"/>
    <s v="Verizon"/>
    <x v="2"/>
    <x v="0"/>
    <x v="32"/>
    <d v="2021-08-15T00:00:00"/>
    <d v="2021-02-12T00:00:00"/>
    <x v="1"/>
    <x v="1"/>
    <d v="2021-03-12T00:00:00"/>
    <n v="576497"/>
    <x v="8"/>
    <s v="B1"/>
    <x v="1"/>
    <s v="Verified"/>
    <n v="140000"/>
    <n v="8.1000000000000003E-2"/>
    <n v="328.04"/>
    <n v="0.1114"/>
    <n v="10000"/>
    <n v="32"/>
    <n v="11648"/>
  </r>
  <r>
    <n v="529242"/>
    <x v="8"/>
    <x v="0"/>
    <x v="8"/>
    <s v="MAXIMUS, INC"/>
    <x v="0"/>
    <x v="0"/>
    <x v="51"/>
    <d v="2021-03-15T00:00:00"/>
    <d v="2021-06-13T00:00:00"/>
    <x v="1"/>
    <x v="1"/>
    <d v="2021-07-13T00:00:00"/>
    <n v="684430"/>
    <x v="8"/>
    <s v="C4"/>
    <x v="1"/>
    <s v="Verified"/>
    <n v="40020"/>
    <n v="3.4799999999999998E-2"/>
    <n v="309.14"/>
    <n v="0.14349999999999999"/>
    <n v="9000"/>
    <n v="8"/>
    <n v="11130"/>
  </r>
  <r>
    <n v="584992"/>
    <x v="2"/>
    <x v="0"/>
    <x v="5"/>
    <s v="Department of the Army"/>
    <x v="0"/>
    <x v="0"/>
    <x v="54"/>
    <d v="2021-05-13T00:00:00"/>
    <d v="2021-05-13T00:00:00"/>
    <x v="1"/>
    <x v="1"/>
    <d v="2021-06-13T00:00:00"/>
    <n v="751669"/>
    <x v="8"/>
    <s v="C4"/>
    <x v="1"/>
    <s v="Verified"/>
    <n v="45000"/>
    <n v="0.22639999999999999"/>
    <n v="85.87"/>
    <n v="0.14349999999999999"/>
    <n v="2500"/>
    <n v="26"/>
    <n v="3077"/>
  </r>
  <r>
    <n v="786567"/>
    <x v="5"/>
    <x v="0"/>
    <x v="6"/>
    <s v="Talagy"/>
    <x v="0"/>
    <x v="0"/>
    <x v="6"/>
    <d v="2021-07-14T00:00:00"/>
    <d v="2021-07-14T00:00:00"/>
    <x v="1"/>
    <x v="1"/>
    <d v="2021-08-14T00:00:00"/>
    <n v="989969"/>
    <x v="8"/>
    <s v="C1"/>
    <x v="1"/>
    <s v="Verified"/>
    <n v="35000"/>
    <n v="0.1646"/>
    <n v="192.03"/>
    <n v="0.12989999999999999"/>
    <n v="5700"/>
    <n v="26"/>
    <n v="6913"/>
  </r>
  <r>
    <n v="362392"/>
    <x v="0"/>
    <x v="0"/>
    <x v="3"/>
    <s v="UPS"/>
    <x v="0"/>
    <x v="0"/>
    <x v="36"/>
    <d v="2021-04-16T00:00:00"/>
    <d v="2021-03-09T00:00:00"/>
    <x v="1"/>
    <x v="1"/>
    <d v="2021-04-09T00:00:00"/>
    <n v="371742"/>
    <x v="8"/>
    <s v="C1"/>
    <x v="1"/>
    <s v="Verified"/>
    <n v="105000"/>
    <n v="5.04E-2"/>
    <n v="240.05"/>
    <n v="0.1178"/>
    <n v="7250"/>
    <n v="18"/>
    <n v="7525"/>
  </r>
  <r>
    <n v="1030250"/>
    <x v="1"/>
    <x v="0"/>
    <x v="7"/>
    <s v="destination hotels and resorts"/>
    <x v="0"/>
    <x v="0"/>
    <x v="22"/>
    <d v="2021-11-14T00:00:00"/>
    <d v="2021-12-14T00:00:00"/>
    <x v="1"/>
    <x v="1"/>
    <d v="2022-01-14T00:00:00"/>
    <n v="1259655"/>
    <x v="8"/>
    <s v="C4"/>
    <x v="1"/>
    <s v="Verified"/>
    <n v="38000"/>
    <n v="0.23749999999999999"/>
    <n v="34.799999999999997"/>
    <n v="0.1527"/>
    <n v="1000"/>
    <n v="9"/>
    <n v="1253"/>
  </r>
  <r>
    <n v="1031770"/>
    <x v="8"/>
    <x v="0"/>
    <x v="8"/>
    <s v="DMV"/>
    <x v="0"/>
    <x v="0"/>
    <x v="22"/>
    <d v="2021-05-16T00:00:00"/>
    <d v="2021-03-13T00:00:00"/>
    <x v="1"/>
    <x v="1"/>
    <d v="2021-04-13T00:00:00"/>
    <n v="1261223"/>
    <x v="8"/>
    <s v="C4"/>
    <x v="1"/>
    <s v="Verified"/>
    <n v="29000"/>
    <n v="0.16339999999999999"/>
    <n v="208.79"/>
    <n v="0.1527"/>
    <n v="6000"/>
    <n v="20"/>
    <n v="6958"/>
  </r>
  <r>
    <n v="520285"/>
    <x v="26"/>
    <x v="0"/>
    <x v="6"/>
    <s v="Macy's"/>
    <x v="0"/>
    <x v="0"/>
    <x v="27"/>
    <d v="2021-10-14T00:00:00"/>
    <d v="2021-12-10T00:00:00"/>
    <x v="1"/>
    <x v="1"/>
    <d v="2022-01-10T00:00:00"/>
    <n v="672609"/>
    <x v="8"/>
    <s v="C2"/>
    <x v="1"/>
    <s v="Verified"/>
    <n v="23000"/>
    <n v="0.1414"/>
    <n v="168.74"/>
    <n v="0.13109999999999999"/>
    <n v="5000"/>
    <n v="9"/>
    <n v="5309"/>
  </r>
  <r>
    <n v="737501"/>
    <x v="18"/>
    <x v="0"/>
    <x v="9"/>
    <s v="The College Board"/>
    <x v="0"/>
    <x v="0"/>
    <x v="29"/>
    <d v="2021-05-16T00:00:00"/>
    <d v="2021-08-12T00:00:00"/>
    <x v="1"/>
    <x v="1"/>
    <d v="2021-09-12T00:00:00"/>
    <n v="934690"/>
    <x v="8"/>
    <s v="C1"/>
    <x v="1"/>
    <s v="Verified"/>
    <n v="185000"/>
    <n v="4.1000000000000002E-2"/>
    <n v="838.51"/>
    <n v="0.1268"/>
    <n v="25000"/>
    <n v="9"/>
    <n v="28241"/>
  </r>
  <r>
    <n v="1002189"/>
    <x v="1"/>
    <x v="0"/>
    <x v="0"/>
    <s v="The Climate Corporation"/>
    <x v="0"/>
    <x v="0"/>
    <x v="13"/>
    <d v="2021-05-16T00:00:00"/>
    <d v="2021-11-14T00:00:00"/>
    <x v="1"/>
    <x v="1"/>
    <d v="2021-12-14T00:00:00"/>
    <n v="1228201"/>
    <x v="8"/>
    <s v="C3"/>
    <x v="1"/>
    <s v="Verified"/>
    <n v="48000"/>
    <n v="0.2238"/>
    <n v="137.97999999999999"/>
    <n v="0.14649999999999999"/>
    <n v="4000"/>
    <n v="14"/>
    <n v="4967"/>
  </r>
  <r>
    <n v="381158"/>
    <x v="4"/>
    <x v="0"/>
    <x v="8"/>
    <s v="Walgreen"/>
    <x v="4"/>
    <x v="0"/>
    <x v="8"/>
    <d v="2021-04-12T00:00:00"/>
    <d v="2021-04-12T00:00:00"/>
    <x v="1"/>
    <x v="1"/>
    <d v="2021-05-12T00:00:00"/>
    <n v="405517"/>
    <x v="8"/>
    <s v="D2"/>
    <x v="1"/>
    <s v="Verified"/>
    <n v="17000"/>
    <n v="8.2600000000000007E-2"/>
    <n v="137.54"/>
    <n v="0.14419999999999999"/>
    <n v="4000"/>
    <n v="5"/>
    <n v="4982"/>
  </r>
  <r>
    <n v="816557"/>
    <x v="1"/>
    <x v="0"/>
    <x v="8"/>
    <m/>
    <x v="4"/>
    <x v="0"/>
    <x v="44"/>
    <d v="2021-09-14T00:00:00"/>
    <d v="2021-08-14T00:00:00"/>
    <x v="1"/>
    <x v="1"/>
    <d v="2021-09-14T00:00:00"/>
    <n v="1024311"/>
    <x v="8"/>
    <s v="D3"/>
    <x v="1"/>
    <s v="Verified"/>
    <n v="70000"/>
    <n v="1.29E-2"/>
    <n v="177"/>
    <n v="0.16489999999999999"/>
    <n v="5000"/>
    <n v="6"/>
    <n v="6372"/>
  </r>
  <r>
    <n v="838983"/>
    <x v="9"/>
    <x v="0"/>
    <x v="2"/>
    <m/>
    <x v="4"/>
    <x v="0"/>
    <x v="11"/>
    <d v="2021-08-14T00:00:00"/>
    <d v="2021-08-14T00:00:00"/>
    <x v="1"/>
    <x v="1"/>
    <d v="2021-09-14T00:00:00"/>
    <n v="1049116"/>
    <x v="8"/>
    <s v="D5"/>
    <x v="1"/>
    <s v="Verified"/>
    <n v="45600"/>
    <n v="4.0800000000000003E-2"/>
    <n v="129.22999999999999"/>
    <n v="0.1749"/>
    <n v="3600"/>
    <n v="17"/>
    <n v="4671"/>
  </r>
  <r>
    <n v="541802"/>
    <x v="1"/>
    <x v="0"/>
    <x v="10"/>
    <s v="Trader Joe's"/>
    <x v="4"/>
    <x v="0"/>
    <x v="43"/>
    <d v="2021-03-13T00:00:00"/>
    <d v="2021-10-10T00:00:00"/>
    <x v="1"/>
    <x v="1"/>
    <d v="2021-11-10T00:00:00"/>
    <n v="699270"/>
    <x v="8"/>
    <s v="D3"/>
    <x v="1"/>
    <s v="Verified"/>
    <n v="116000"/>
    <n v="0.1308"/>
    <n v="174.76"/>
    <n v="0.15579999999999999"/>
    <n v="5000"/>
    <n v="10"/>
    <n v="5150"/>
  </r>
  <r>
    <n v="1048647"/>
    <x v="8"/>
    <x v="0"/>
    <x v="7"/>
    <s v="Great South Bay YMCA"/>
    <x v="4"/>
    <x v="0"/>
    <x v="12"/>
    <d v="2021-05-16T00:00:00"/>
    <d v="2021-12-14T00:00:00"/>
    <x v="1"/>
    <x v="1"/>
    <d v="2022-01-14T00:00:00"/>
    <n v="1279608"/>
    <x v="8"/>
    <s v="D1"/>
    <x v="1"/>
    <s v="Verified"/>
    <n v="14400"/>
    <n v="0.1517"/>
    <n v="114.73"/>
    <n v="0.16289999999999999"/>
    <n v="3250"/>
    <n v="9"/>
    <n v="4130"/>
  </r>
  <r>
    <n v="648667"/>
    <x v="1"/>
    <x v="0"/>
    <x v="3"/>
    <s v="The Walt Disney Company"/>
    <x v="4"/>
    <x v="0"/>
    <x v="21"/>
    <d v="2021-05-16T00:00:00"/>
    <d v="2021-02-14T00:00:00"/>
    <x v="1"/>
    <x v="1"/>
    <d v="2021-03-14T00:00:00"/>
    <n v="829862"/>
    <x v="8"/>
    <s v="D2"/>
    <x v="1"/>
    <s v="Verified"/>
    <n v="90000"/>
    <n v="0.1003"/>
    <n v="124.64"/>
    <n v="0.14910000000000001"/>
    <n v="3600"/>
    <n v="21"/>
    <n v="4487"/>
  </r>
  <r>
    <n v="808496"/>
    <x v="8"/>
    <x v="0"/>
    <x v="8"/>
    <s v="Proskauer Rose"/>
    <x v="4"/>
    <x v="0"/>
    <x v="44"/>
    <d v="2021-04-14T00:00:00"/>
    <d v="2021-04-14T00:00:00"/>
    <x v="1"/>
    <x v="1"/>
    <d v="2021-05-14T00:00:00"/>
    <n v="1015228"/>
    <x v="8"/>
    <s v="D3"/>
    <x v="1"/>
    <s v="Verified"/>
    <n v="55000"/>
    <n v="0.22600000000000001"/>
    <n v="106.2"/>
    <n v="0.16489999999999999"/>
    <n v="3000"/>
    <n v="18"/>
    <n v="3815"/>
  </r>
  <r>
    <n v="433078"/>
    <x v="22"/>
    <x v="0"/>
    <x v="4"/>
    <s v="Target"/>
    <x v="1"/>
    <x v="0"/>
    <x v="20"/>
    <d v="2021-10-09T00:00:00"/>
    <d v="2021-10-09T00:00:00"/>
    <x v="1"/>
    <x v="1"/>
    <d v="2021-11-09T00:00:00"/>
    <n v="515520"/>
    <x v="8"/>
    <s v="E4"/>
    <x v="1"/>
    <s v="Verified"/>
    <n v="52600"/>
    <n v="0.13189999999999999"/>
    <n v="143.38999999999999"/>
    <n v="0.1739"/>
    <n v="4000"/>
    <n v="12"/>
    <n v="4115"/>
  </r>
  <r>
    <n v="483827"/>
    <x v="3"/>
    <x v="0"/>
    <x v="3"/>
    <s v="US Government  EPA"/>
    <x v="4"/>
    <x v="1"/>
    <x v="46"/>
    <d v="2021-05-16T00:00:00"/>
    <d v="2021-02-13T00:00:00"/>
    <x v="1"/>
    <x v="1"/>
    <d v="2021-03-13T00:00:00"/>
    <n v="615782"/>
    <x v="8"/>
    <s v="D5"/>
    <x v="1"/>
    <s v="Verified"/>
    <n v="135000"/>
    <n v="0.20880000000000001"/>
    <n v="879.85"/>
    <n v="0.16070000000000001"/>
    <n v="25000"/>
    <n v="39"/>
    <n v="31676"/>
  </r>
  <r>
    <n v="545782"/>
    <x v="8"/>
    <x v="0"/>
    <x v="2"/>
    <s v="hotel marriott"/>
    <x v="0"/>
    <x v="0"/>
    <x v="43"/>
    <d v="2021-03-13T00:00:00"/>
    <d v="2021-03-13T00:00:00"/>
    <x v="1"/>
    <x v="1"/>
    <d v="2021-04-13T00:00:00"/>
    <n v="703882"/>
    <x v="8"/>
    <s v="C1"/>
    <x v="1"/>
    <s v="Verified"/>
    <n v="40000"/>
    <n v="4.4999999999999997E-3"/>
    <n v="118.32"/>
    <n v="0.1323"/>
    <n v="3500"/>
    <n v="12"/>
    <n v="4241"/>
  </r>
  <r>
    <n v="600080"/>
    <x v="1"/>
    <x v="0"/>
    <x v="3"/>
    <s v="US Army"/>
    <x v="4"/>
    <x v="0"/>
    <x v="50"/>
    <d v="2021-06-14T00:00:00"/>
    <d v="2021-11-13T00:00:00"/>
    <x v="1"/>
    <x v="1"/>
    <d v="2021-12-13T00:00:00"/>
    <n v="770203"/>
    <x v="8"/>
    <s v="D4"/>
    <x v="1"/>
    <s v="Verified"/>
    <n v="89400"/>
    <n v="0.21099999999999999"/>
    <n v="173.82"/>
    <n v="0.152"/>
    <n v="5000"/>
    <n v="14"/>
    <n v="6258"/>
  </r>
  <r>
    <n v="841209"/>
    <x v="21"/>
    <x v="0"/>
    <x v="4"/>
    <s v="UnitedHealth Group"/>
    <x v="4"/>
    <x v="0"/>
    <x v="11"/>
    <d v="2021-06-12T00:00:00"/>
    <d v="2021-06-12T00:00:00"/>
    <x v="1"/>
    <x v="1"/>
    <d v="2021-07-12T00:00:00"/>
    <n v="1051740"/>
    <x v="8"/>
    <s v="D3"/>
    <x v="1"/>
    <s v="Verified"/>
    <n v="72000"/>
    <n v="0.182"/>
    <n v="212.4"/>
    <n v="0.16489999999999999"/>
    <n v="6000"/>
    <n v="16"/>
    <n v="6741"/>
  </r>
  <r>
    <n v="536835"/>
    <x v="18"/>
    <x v="0"/>
    <x v="2"/>
    <s v="PARTY CITY CORP"/>
    <x v="2"/>
    <x v="1"/>
    <x v="51"/>
    <d v="2021-04-16T00:00:00"/>
    <d v="2021-06-13T00:00:00"/>
    <x v="0"/>
    <x v="0"/>
    <d v="2021-07-13T00:00:00"/>
    <n v="693489"/>
    <x v="8"/>
    <s v="B2"/>
    <x v="0"/>
    <s v="Not Verified"/>
    <n v="60000"/>
    <n v="0.16320000000000001"/>
    <n v="86.48"/>
    <n v="0.1075"/>
    <n v="4000"/>
    <n v="20"/>
    <n v="3025"/>
  </r>
  <r>
    <n v="714072"/>
    <x v="18"/>
    <x v="0"/>
    <x v="0"/>
    <s v="alpine access"/>
    <x v="0"/>
    <x v="2"/>
    <x v="42"/>
    <d v="2021-03-16T00:00:00"/>
    <d v="2021-04-13T00:00:00"/>
    <x v="0"/>
    <x v="0"/>
    <d v="2021-05-13T00:00:00"/>
    <n v="907409"/>
    <x v="8"/>
    <s v="C1"/>
    <x v="0"/>
    <s v="Not Verified"/>
    <n v="30000"/>
    <n v="1.12E-2"/>
    <n v="90.36"/>
    <n v="0.1268"/>
    <n v="4000"/>
    <n v="19"/>
    <n v="2323"/>
  </r>
  <r>
    <n v="603488"/>
    <x v="33"/>
    <x v="0"/>
    <x v="5"/>
    <s v="great clips"/>
    <x v="3"/>
    <x v="0"/>
    <x v="50"/>
    <d v="2021-08-14T00:00:00"/>
    <d v="2021-06-14T00:00:00"/>
    <x v="0"/>
    <x v="0"/>
    <d v="2021-07-14T00:00:00"/>
    <n v="774347"/>
    <x v="8"/>
    <s v="A4"/>
    <x v="0"/>
    <s v="Not Verified"/>
    <n v="30000"/>
    <n v="7.1199999999999999E-2"/>
    <n v="156.68"/>
    <n v="6.54E-2"/>
    <n v="8000"/>
    <n v="9"/>
    <n v="6775"/>
  </r>
  <r>
    <n v="883605"/>
    <x v="16"/>
    <x v="0"/>
    <x v="4"/>
    <s v="Baystate Medical Center"/>
    <x v="2"/>
    <x v="0"/>
    <x v="10"/>
    <d v="2021-04-16T00:00:00"/>
    <d v="2021-01-12T00:00:00"/>
    <x v="0"/>
    <x v="0"/>
    <d v="2021-02-12T00:00:00"/>
    <n v="1098929"/>
    <x v="8"/>
    <s v="B2"/>
    <x v="0"/>
    <s v="Not Verified"/>
    <n v="78000"/>
    <n v="0.16520000000000001"/>
    <n v="388.23"/>
    <n v="0.1065"/>
    <n v="18000"/>
    <n v="34"/>
    <n v="1161"/>
  </r>
  <r>
    <n v="582937"/>
    <x v="22"/>
    <x v="0"/>
    <x v="2"/>
    <s v="catherines plus sizes"/>
    <x v="2"/>
    <x v="0"/>
    <x v="54"/>
    <d v="2021-05-16T00:00:00"/>
    <d v="2021-10-13T00:00:00"/>
    <x v="0"/>
    <x v="0"/>
    <d v="2021-11-13T00:00:00"/>
    <n v="749107"/>
    <x v="8"/>
    <s v="B1"/>
    <x v="0"/>
    <s v="Not Verified"/>
    <n v="16200"/>
    <n v="0.1807"/>
    <n v="107.18"/>
    <n v="0.1038"/>
    <n v="5000"/>
    <n v="18"/>
    <n v="4170"/>
  </r>
  <r>
    <n v="597088"/>
    <x v="5"/>
    <x v="0"/>
    <x v="7"/>
    <s v="Gerdau Ameristeel"/>
    <x v="2"/>
    <x v="1"/>
    <x v="50"/>
    <d v="2021-04-11T00:00:00"/>
    <d v="2021-04-11T00:00:00"/>
    <x v="1"/>
    <x v="1"/>
    <d v="2021-05-11T00:00:00"/>
    <n v="766420"/>
    <x v="8"/>
    <s v="B4"/>
    <x v="0"/>
    <s v="Not Verified"/>
    <n v="91000"/>
    <n v="0.10639999999999999"/>
    <n v="235.27"/>
    <n v="0.1149"/>
    <n v="15000"/>
    <n v="36"/>
    <n v="11199"/>
  </r>
  <r>
    <n v="642857"/>
    <x v="1"/>
    <x v="0"/>
    <x v="0"/>
    <s v="Port of Oakland"/>
    <x v="0"/>
    <x v="1"/>
    <x v="41"/>
    <d v="2021-12-15T00:00:00"/>
    <d v="2021-12-15T00:00:00"/>
    <x v="1"/>
    <x v="1"/>
    <d v="2022-01-15T00:00:00"/>
    <n v="822758"/>
    <x v="8"/>
    <s v="C3"/>
    <x v="0"/>
    <s v="Not Verified"/>
    <n v="140000"/>
    <n v="4.2599999999999999E-2"/>
    <n v="160.34"/>
    <n v="0.1298"/>
    <n v="7050"/>
    <n v="17"/>
    <n v="9619"/>
  </r>
  <r>
    <n v="610240"/>
    <x v="35"/>
    <x v="0"/>
    <x v="3"/>
    <s v="MP Nexlevel"/>
    <x v="1"/>
    <x v="1"/>
    <x v="49"/>
    <d v="2021-11-15T00:00:00"/>
    <d v="2021-11-15T00:00:00"/>
    <x v="1"/>
    <x v="1"/>
    <d v="2021-12-15T00:00:00"/>
    <n v="782633"/>
    <x v="8"/>
    <s v="E3"/>
    <x v="0"/>
    <s v="Not Verified"/>
    <n v="60000"/>
    <n v="0.2094"/>
    <n v="296.24"/>
    <n v="0.16689999999999999"/>
    <n v="12000"/>
    <n v="25"/>
    <n v="17774"/>
  </r>
  <r>
    <n v="573239"/>
    <x v="8"/>
    <x v="0"/>
    <x v="8"/>
    <s v="Eli Lilly USA"/>
    <x v="1"/>
    <x v="1"/>
    <x v="54"/>
    <d v="2021-11-13T00:00:00"/>
    <d v="2021-10-13T00:00:00"/>
    <x v="1"/>
    <x v="1"/>
    <d v="2021-11-13T00:00:00"/>
    <n v="737328"/>
    <x v="8"/>
    <s v="E1"/>
    <x v="0"/>
    <s v="Not Verified"/>
    <n v="105000"/>
    <n v="0.1928"/>
    <n v="98.24"/>
    <n v="0.16450000000000001"/>
    <n v="4000"/>
    <n v="40"/>
    <n v="5562"/>
  </r>
  <r>
    <n v="573569"/>
    <x v="4"/>
    <x v="0"/>
    <x v="5"/>
    <s v="Saul Ewing, LLP"/>
    <x v="2"/>
    <x v="2"/>
    <x v="54"/>
    <d v="2021-04-15T00:00:00"/>
    <d v="2021-02-11T00:00:00"/>
    <x v="1"/>
    <x v="1"/>
    <d v="2021-03-11T00:00:00"/>
    <n v="737762"/>
    <x v="8"/>
    <s v="B1"/>
    <x v="0"/>
    <s v="Not Verified"/>
    <n v="41000"/>
    <n v="0.08"/>
    <n v="107.18"/>
    <n v="0.1038"/>
    <n v="5000"/>
    <n v="23"/>
    <n v="5170"/>
  </r>
  <r>
    <n v="519368"/>
    <x v="1"/>
    <x v="0"/>
    <x v="8"/>
    <s v="Feather Falls Casino"/>
    <x v="3"/>
    <x v="0"/>
    <x v="27"/>
    <d v="2021-05-15T00:00:00"/>
    <d v="2021-06-15T00:00:00"/>
    <x v="1"/>
    <x v="1"/>
    <d v="2021-07-15T00:00:00"/>
    <n v="671440"/>
    <x v="8"/>
    <s v="A3"/>
    <x v="0"/>
    <s v="Not Verified"/>
    <n v="26400"/>
    <n v="0.1341"/>
    <n v="104.31"/>
    <n v="7.1400000000000005E-2"/>
    <n v="7500"/>
    <n v="11"/>
    <n v="6258"/>
  </r>
  <r>
    <n v="653074"/>
    <x v="5"/>
    <x v="0"/>
    <x v="6"/>
    <s v="Weatherby Locums"/>
    <x v="2"/>
    <x v="0"/>
    <x v="0"/>
    <d v="2021-09-15T00:00:00"/>
    <d v="2021-09-15T00:00:00"/>
    <x v="1"/>
    <x v="1"/>
    <d v="2021-10-15T00:00:00"/>
    <n v="835207"/>
    <x v="8"/>
    <s v="B3"/>
    <x v="0"/>
    <s v="Not Verified"/>
    <n v="42000"/>
    <n v="0.25740000000000002"/>
    <n v="214.3"/>
    <n v="0.1037"/>
    <n v="10000"/>
    <n v="16"/>
    <n v="12829"/>
  </r>
  <r>
    <n v="664046"/>
    <x v="33"/>
    <x v="0"/>
    <x v="7"/>
    <s v="Southeastern Dock and Door"/>
    <x v="2"/>
    <x v="0"/>
    <x v="0"/>
    <d v="2021-11-15T00:00:00"/>
    <d v="2021-12-13T00:00:00"/>
    <x v="1"/>
    <x v="1"/>
    <d v="2022-01-13T00:00:00"/>
    <n v="849104"/>
    <x v="8"/>
    <s v="B4"/>
    <x v="0"/>
    <s v="Not Verified"/>
    <n v="30694"/>
    <n v="0.23069999999999999"/>
    <n v="259.36"/>
    <n v="0.1074"/>
    <n v="12000"/>
    <n v="11"/>
    <n v="14813"/>
  </r>
  <r>
    <n v="551168"/>
    <x v="8"/>
    <x v="0"/>
    <x v="3"/>
    <s v="NYS Parks and Recreation"/>
    <x v="2"/>
    <x v="0"/>
    <x v="47"/>
    <d v="2021-02-16T00:00:00"/>
    <d v="2021-08-15T00:00:00"/>
    <x v="1"/>
    <x v="1"/>
    <d v="2021-09-15T00:00:00"/>
    <n v="710331"/>
    <x v="8"/>
    <s v="B2"/>
    <x v="0"/>
    <s v="Not Verified"/>
    <n v="69132"/>
    <n v="0.17549999999999999"/>
    <n v="324.27"/>
    <n v="0.1075"/>
    <n v="15000"/>
    <n v="28"/>
    <n v="19456"/>
  </r>
  <r>
    <n v="879872"/>
    <x v="5"/>
    <x v="0"/>
    <x v="3"/>
    <s v="RTI Biologics"/>
    <x v="2"/>
    <x v="0"/>
    <x v="10"/>
    <d v="2021-05-16T00:00:00"/>
    <d v="2021-07-15T00:00:00"/>
    <x v="1"/>
    <x v="1"/>
    <d v="2021-08-15T00:00:00"/>
    <n v="1094818"/>
    <x v="8"/>
    <s v="B3"/>
    <x v="0"/>
    <s v="Not Verified"/>
    <n v="64500"/>
    <n v="0.15110000000000001"/>
    <n v="265.18"/>
    <n v="0.1171"/>
    <n v="12000"/>
    <n v="43"/>
    <n v="15626"/>
  </r>
  <r>
    <n v="534323"/>
    <x v="4"/>
    <x v="0"/>
    <x v="8"/>
    <s v="Edison early  learning center"/>
    <x v="2"/>
    <x v="0"/>
    <x v="43"/>
    <d v="2021-07-15T00:00:00"/>
    <d v="2021-07-15T00:00:00"/>
    <x v="1"/>
    <x v="1"/>
    <d v="2021-08-15T00:00:00"/>
    <n v="690576"/>
    <x v="8"/>
    <s v="B2"/>
    <x v="0"/>
    <s v="Not Verified"/>
    <n v="19200"/>
    <n v="0.12"/>
    <n v="86.48"/>
    <n v="0.1075"/>
    <n v="4000"/>
    <n v="9"/>
    <n v="5188"/>
  </r>
  <r>
    <n v="539798"/>
    <x v="25"/>
    <x v="0"/>
    <x v="6"/>
    <s v="Limbach Company"/>
    <x v="0"/>
    <x v="0"/>
    <x v="43"/>
    <d v="2021-09-15T00:00:00"/>
    <d v="2021-01-15T00:00:00"/>
    <x v="1"/>
    <x v="1"/>
    <d v="2021-02-15T00:00:00"/>
    <n v="696984"/>
    <x v="8"/>
    <s v="C3"/>
    <x v="0"/>
    <s v="Not Verified"/>
    <n v="79000"/>
    <n v="5.21E-2"/>
    <n v="104.67"/>
    <n v="0.13980000000000001"/>
    <n v="4500"/>
    <n v="10"/>
    <n v="6256"/>
  </r>
  <r>
    <n v="573735"/>
    <x v="8"/>
    <x v="0"/>
    <x v="4"/>
    <s v="Covenant House"/>
    <x v="0"/>
    <x v="0"/>
    <x v="54"/>
    <d v="2021-04-16T00:00:00"/>
    <d v="2021-02-15T00:00:00"/>
    <x v="1"/>
    <x v="1"/>
    <d v="2021-03-15T00:00:00"/>
    <n v="737966"/>
    <x v="8"/>
    <s v="C3"/>
    <x v="0"/>
    <s v="Not Verified"/>
    <n v="120000"/>
    <n v="9.11E-2"/>
    <n v="232.58"/>
    <n v="0.13980000000000001"/>
    <n v="10000"/>
    <n v="31"/>
    <n v="13896"/>
  </r>
  <r>
    <n v="594520"/>
    <x v="16"/>
    <x v="0"/>
    <x v="2"/>
    <s v="State Street Bank"/>
    <x v="0"/>
    <x v="0"/>
    <x v="50"/>
    <d v="2021-10-14T00:00:00"/>
    <d v="2021-10-14T00:00:00"/>
    <x v="1"/>
    <x v="1"/>
    <d v="2021-11-14T00:00:00"/>
    <n v="763419"/>
    <x v="8"/>
    <s v="C2"/>
    <x v="0"/>
    <s v="Not Verified"/>
    <n v="43300"/>
    <n v="0.1497"/>
    <n v="80.739999999999995"/>
    <n v="0.1361"/>
    <n v="3500"/>
    <n v="11"/>
    <n v="4758"/>
  </r>
  <r>
    <n v="687877"/>
    <x v="2"/>
    <x v="0"/>
    <x v="4"/>
    <s v="Capital One"/>
    <x v="0"/>
    <x v="0"/>
    <x v="42"/>
    <d v="2021-12-12T00:00:00"/>
    <d v="2021-12-12T00:00:00"/>
    <x v="1"/>
    <x v="1"/>
    <d v="2022-01-12T00:00:00"/>
    <n v="877919"/>
    <x v="8"/>
    <s v="C4"/>
    <x v="0"/>
    <s v="Not Verified"/>
    <n v="14400"/>
    <n v="0.26"/>
    <n v="23.17"/>
    <n v="0.13800000000000001"/>
    <n v="1000"/>
    <n v="8"/>
    <n v="1211"/>
  </r>
  <r>
    <n v="654813"/>
    <x v="37"/>
    <x v="0"/>
    <x v="0"/>
    <s v="Denture Masters"/>
    <x v="0"/>
    <x v="0"/>
    <x v="21"/>
    <d v="2021-10-14T00:00:00"/>
    <d v="2021-10-14T00:00:00"/>
    <x v="1"/>
    <x v="1"/>
    <d v="2021-11-14T00:00:00"/>
    <n v="837391"/>
    <x v="8"/>
    <s v="C3"/>
    <x v="0"/>
    <s v="Not Verified"/>
    <n v="18720"/>
    <n v="7.6899999999999996E-2"/>
    <n v="91.9"/>
    <n v="0.1343"/>
    <n v="4000"/>
    <n v="11"/>
    <n v="5391"/>
  </r>
  <r>
    <n v="635463"/>
    <x v="8"/>
    <x v="0"/>
    <x v="1"/>
    <s v="American Express"/>
    <x v="0"/>
    <x v="0"/>
    <x v="41"/>
    <d v="2021-10-15T00:00:00"/>
    <d v="2021-08-13T00:00:00"/>
    <x v="1"/>
    <x v="1"/>
    <d v="2021-09-13T00:00:00"/>
    <n v="814046"/>
    <x v="8"/>
    <s v="C2"/>
    <x v="0"/>
    <s v="Not Verified"/>
    <n v="60000"/>
    <n v="0.1656"/>
    <n v="33.840000000000003"/>
    <n v="0.12609999999999999"/>
    <n v="1500"/>
    <n v="32"/>
    <n v="1891"/>
  </r>
  <r>
    <n v="543848"/>
    <x v="5"/>
    <x v="0"/>
    <x v="8"/>
    <s v="Shulas"/>
    <x v="4"/>
    <x v="0"/>
    <x v="43"/>
    <d v="2021-01-14T00:00:00"/>
    <d v="2021-01-14T00:00:00"/>
    <x v="1"/>
    <x v="1"/>
    <d v="2021-02-14T00:00:00"/>
    <n v="701582"/>
    <x v="8"/>
    <s v="D2"/>
    <x v="0"/>
    <s v="Not Verified"/>
    <n v="47000"/>
    <n v="7.4800000000000005E-2"/>
    <n v="239.01"/>
    <n v="0.15210000000000001"/>
    <n v="10000"/>
    <n v="17"/>
    <n v="13813"/>
  </r>
  <r>
    <n v="534793"/>
    <x v="1"/>
    <x v="0"/>
    <x v="5"/>
    <s v="wally's desert turtle"/>
    <x v="4"/>
    <x v="0"/>
    <x v="43"/>
    <d v="2021-05-16T00:00:00"/>
    <d v="2021-07-14T00:00:00"/>
    <x v="1"/>
    <x v="1"/>
    <d v="2021-08-14T00:00:00"/>
    <n v="691124"/>
    <x v="8"/>
    <s v="D3"/>
    <x v="0"/>
    <s v="Not Verified"/>
    <n v="24000"/>
    <n v="2.1600000000000001E-2"/>
    <n v="168.67"/>
    <n v="0.15579999999999999"/>
    <n v="7000"/>
    <n v="6"/>
    <n v="9959"/>
  </r>
  <r>
    <n v="565603"/>
    <x v="1"/>
    <x v="0"/>
    <x v="3"/>
    <s v="Poway Unified School District"/>
    <x v="0"/>
    <x v="0"/>
    <x v="47"/>
    <d v="2021-05-16T00:00:00"/>
    <d v="2021-09-15T00:00:00"/>
    <x v="1"/>
    <x v="1"/>
    <d v="2021-10-15T00:00:00"/>
    <n v="727651"/>
    <x v="8"/>
    <s v="C2"/>
    <x v="0"/>
    <s v="Not Verified"/>
    <n v="45000"/>
    <n v="0.1608"/>
    <n v="73.819999999999993"/>
    <n v="0.1361"/>
    <n v="3200"/>
    <n v="14"/>
    <n v="4429"/>
  </r>
  <r>
    <n v="549214"/>
    <x v="23"/>
    <x v="0"/>
    <x v="3"/>
    <s v="Co.StateVeterensNursing Home"/>
    <x v="1"/>
    <x v="0"/>
    <x v="43"/>
    <d v="2021-07-15T00:00:00"/>
    <d v="2021-08-15T00:00:00"/>
    <x v="1"/>
    <x v="1"/>
    <d v="2021-09-15T00:00:00"/>
    <n v="707987"/>
    <x v="8"/>
    <s v="E1"/>
    <x v="0"/>
    <s v="Not Verified"/>
    <n v="33600"/>
    <n v="0.2089"/>
    <n v="122.79"/>
    <n v="0.16450000000000001"/>
    <n v="5000"/>
    <n v="20"/>
    <n v="7367"/>
  </r>
  <r>
    <n v="585373"/>
    <x v="8"/>
    <x v="0"/>
    <x v="8"/>
    <s v="Kings Borough Community College"/>
    <x v="2"/>
    <x v="0"/>
    <x v="54"/>
    <d v="2021-12-13T00:00:00"/>
    <d v="2021-07-13T00:00:00"/>
    <x v="0"/>
    <x v="0"/>
    <d v="2021-08-13T00:00:00"/>
    <n v="752122"/>
    <x v="8"/>
    <s v="B4"/>
    <x v="0"/>
    <s v="Source Verified"/>
    <n v="9600"/>
    <n v="2.5000000000000001E-2"/>
    <n v="43.98"/>
    <n v="0.1149"/>
    <n v="2000"/>
    <n v="6"/>
    <n v="1511"/>
  </r>
  <r>
    <n v="731690"/>
    <x v="16"/>
    <x v="0"/>
    <x v="5"/>
    <s v="Sylvan Learning Center"/>
    <x v="0"/>
    <x v="0"/>
    <x v="29"/>
    <d v="2021-04-15T00:00:00"/>
    <d v="2021-11-14T00:00:00"/>
    <x v="0"/>
    <x v="0"/>
    <d v="2021-12-14T00:00:00"/>
    <n v="927783"/>
    <x v="8"/>
    <s v="C2"/>
    <x v="0"/>
    <s v="Source Verified"/>
    <n v="30500"/>
    <n v="0.15740000000000001"/>
    <n v="79.75"/>
    <n v="0.13059999999999999"/>
    <n v="3500"/>
    <n v="22"/>
    <n v="3533"/>
  </r>
  <r>
    <n v="656945"/>
    <x v="16"/>
    <x v="0"/>
    <x v="6"/>
    <s v="Daedalus Projects Inc"/>
    <x v="0"/>
    <x v="0"/>
    <x v="21"/>
    <d v="2021-05-16T00:00:00"/>
    <d v="2021-10-11T00:00:00"/>
    <x v="0"/>
    <x v="0"/>
    <d v="2021-11-11T00:00:00"/>
    <n v="840187"/>
    <x v="8"/>
    <s v="C3"/>
    <x v="0"/>
    <s v="Source Verified"/>
    <n v="95000"/>
    <n v="9.9199999999999997E-2"/>
    <n v="126.36"/>
    <n v="0.1343"/>
    <n v="5500"/>
    <n v="23"/>
    <n v="1007"/>
  </r>
  <r>
    <n v="746282"/>
    <x v="8"/>
    <x v="0"/>
    <x v="0"/>
    <s v="TheraCare"/>
    <x v="4"/>
    <x v="0"/>
    <x v="25"/>
    <d v="2021-04-16T00:00:00"/>
    <d v="2021-08-14T00:00:00"/>
    <x v="0"/>
    <x v="0"/>
    <d v="2021-09-14T00:00:00"/>
    <n v="944993"/>
    <x v="8"/>
    <s v="D3"/>
    <x v="0"/>
    <s v="Source Verified"/>
    <n v="48000"/>
    <n v="9.6799999999999997E-2"/>
    <n v="122.9"/>
    <n v="0.16489999999999999"/>
    <n v="5000"/>
    <n v="8"/>
    <n v="5114"/>
  </r>
  <r>
    <n v="645839"/>
    <x v="1"/>
    <x v="0"/>
    <x v="5"/>
    <s v="Antelope Valley High School District"/>
    <x v="4"/>
    <x v="0"/>
    <x v="21"/>
    <d v="2021-01-14T00:00:00"/>
    <d v="2021-08-13T00:00:00"/>
    <x v="0"/>
    <x v="0"/>
    <d v="2021-09-13T00:00:00"/>
    <n v="826358"/>
    <x v="8"/>
    <s v="D5"/>
    <x v="0"/>
    <s v="Source Verified"/>
    <n v="38664"/>
    <n v="0.19059999999999999"/>
    <n v="101.18"/>
    <n v="0.15570000000000001"/>
    <n v="4200"/>
    <n v="13"/>
    <n v="3470"/>
  </r>
  <r>
    <n v="541243"/>
    <x v="7"/>
    <x v="0"/>
    <x v="8"/>
    <s v="State of Rhode Island"/>
    <x v="4"/>
    <x v="0"/>
    <x v="43"/>
    <d v="2021-11-12T00:00:00"/>
    <d v="2021-07-12T00:00:00"/>
    <x v="0"/>
    <x v="0"/>
    <d v="2021-08-12T00:00:00"/>
    <n v="698657"/>
    <x v="8"/>
    <s v="D2"/>
    <x v="0"/>
    <s v="Source Verified"/>
    <n v="38400"/>
    <n v="0.21160000000000001"/>
    <n v="95.61"/>
    <n v="0.15210000000000001"/>
    <n v="4000"/>
    <n v="7"/>
    <n v="2288"/>
  </r>
  <r>
    <n v="978016"/>
    <x v="0"/>
    <x v="0"/>
    <x v="1"/>
    <s v="Wells Real Estate Funds"/>
    <x v="1"/>
    <x v="0"/>
    <x v="13"/>
    <d v="2021-05-16T00:00:00"/>
    <d v="2021-09-12T00:00:00"/>
    <x v="0"/>
    <x v="0"/>
    <d v="2021-10-12T00:00:00"/>
    <n v="1200830"/>
    <x v="8"/>
    <s v="E2"/>
    <x v="0"/>
    <s v="Source Verified"/>
    <n v="60000"/>
    <n v="0.23119999999999999"/>
    <n v="259.58"/>
    <n v="0.1903"/>
    <n v="10000"/>
    <n v="13"/>
    <n v="2853"/>
  </r>
  <r>
    <n v="825164"/>
    <x v="32"/>
    <x v="0"/>
    <x v="6"/>
    <s v="Barbours towing"/>
    <x v="6"/>
    <x v="0"/>
    <x v="44"/>
    <d v="2021-05-16T00:00:00"/>
    <d v="2021-11-11T00:00:00"/>
    <x v="0"/>
    <x v="0"/>
    <d v="2021-12-11T00:00:00"/>
    <n v="1033927"/>
    <x v="8"/>
    <s v="G1"/>
    <x v="0"/>
    <s v="Source Verified"/>
    <n v="28800"/>
    <n v="7.0800000000000002E-2"/>
    <n v="391.01"/>
    <n v="0.22109999999999999"/>
    <n v="14125"/>
    <n v="7"/>
    <n v="1172"/>
  </r>
  <r>
    <n v="615038"/>
    <x v="1"/>
    <x v="0"/>
    <x v="0"/>
    <s v="Dept of the Navy"/>
    <x v="1"/>
    <x v="0"/>
    <x v="49"/>
    <d v="2021-09-12T00:00:00"/>
    <d v="2021-03-12T00:00:00"/>
    <x v="0"/>
    <x v="0"/>
    <d v="2021-04-12T00:00:00"/>
    <n v="788666"/>
    <x v="8"/>
    <s v="E5"/>
    <x v="0"/>
    <s v="Source Verified"/>
    <n v="90000"/>
    <n v="0.1195"/>
    <n v="250.85"/>
    <n v="0.17430000000000001"/>
    <n v="10000"/>
    <n v="14"/>
    <n v="4232"/>
  </r>
  <r>
    <n v="759384"/>
    <x v="22"/>
    <x v="0"/>
    <x v="8"/>
    <m/>
    <x v="2"/>
    <x v="1"/>
    <x v="25"/>
    <d v="2021-10-11T00:00:00"/>
    <d v="2021-11-11T00:00:00"/>
    <x v="1"/>
    <x v="1"/>
    <d v="2021-12-11T00:00:00"/>
    <n v="959622"/>
    <x v="8"/>
    <s v="B3"/>
    <x v="0"/>
    <s v="Source Verified"/>
    <n v="156000"/>
    <n v="6.0499999999999998E-2"/>
    <n v="434.75"/>
    <n v="0.1099"/>
    <n v="20000"/>
    <n v="37"/>
    <n v="20703"/>
  </r>
  <r>
    <n v="734294"/>
    <x v="33"/>
    <x v="0"/>
    <x v="4"/>
    <s v="Fuel Interactive"/>
    <x v="2"/>
    <x v="1"/>
    <x v="29"/>
    <d v="2021-01-16T00:00:00"/>
    <d v="2021-05-16T00:00:00"/>
    <x v="1"/>
    <x v="1"/>
    <d v="2021-06-16T00:00:00"/>
    <n v="930799"/>
    <x v="8"/>
    <s v="B4"/>
    <x v="0"/>
    <s v="Source Verified"/>
    <n v="54000"/>
    <n v="0.20580000000000001"/>
    <n v="393.9"/>
    <n v="0.1074"/>
    <n v="18225"/>
    <n v="25"/>
    <n v="23634"/>
  </r>
  <r>
    <n v="738729"/>
    <x v="9"/>
    <x v="0"/>
    <x v="7"/>
    <s v="Medifast, Inc."/>
    <x v="2"/>
    <x v="1"/>
    <x v="29"/>
    <d v="2021-10-14T00:00:00"/>
    <d v="2021-09-14T00:00:00"/>
    <x v="1"/>
    <x v="1"/>
    <d v="2021-10-14T00:00:00"/>
    <n v="936179"/>
    <x v="8"/>
    <s v="B1"/>
    <x v="0"/>
    <s v="Source Verified"/>
    <n v="62000"/>
    <n v="0.14360000000000001"/>
    <n v="126.4"/>
    <n v="9.6299999999999997E-2"/>
    <n v="6000"/>
    <n v="26"/>
    <n v="7382"/>
  </r>
  <r>
    <n v="829473"/>
    <x v="42"/>
    <x v="0"/>
    <x v="0"/>
    <m/>
    <x v="2"/>
    <x v="1"/>
    <x v="11"/>
    <d v="2021-04-16T00:00:00"/>
    <d v="2021-02-14T00:00:00"/>
    <x v="1"/>
    <x v="1"/>
    <d v="2021-03-14T00:00:00"/>
    <n v="1038579"/>
    <x v="8"/>
    <s v="B3"/>
    <x v="0"/>
    <s v="Source Verified"/>
    <n v="60000"/>
    <n v="0.125"/>
    <n v="760.82"/>
    <n v="0.1099"/>
    <n v="35000"/>
    <n v="30"/>
    <n v="42703"/>
  </r>
  <r>
    <n v="868255"/>
    <x v="8"/>
    <x v="0"/>
    <x v="7"/>
    <s v="Citigroup"/>
    <x v="1"/>
    <x v="2"/>
    <x v="10"/>
    <d v="2021-05-16T00:00:00"/>
    <d v="2021-09-13T00:00:00"/>
    <x v="1"/>
    <x v="1"/>
    <d v="2021-10-13T00:00:00"/>
    <n v="1081945"/>
    <x v="8"/>
    <s v="E4"/>
    <x v="0"/>
    <s v="Source Verified"/>
    <n v="150000"/>
    <n v="4.8800000000000003E-2"/>
    <n v="375.85"/>
    <n v="0.19289999999999999"/>
    <n v="14400"/>
    <n v="26"/>
    <n v="19219"/>
  </r>
  <r>
    <n v="599993"/>
    <x v="18"/>
    <x v="0"/>
    <x v="10"/>
    <s v="Tekmark Global Solutions"/>
    <x v="3"/>
    <x v="0"/>
    <x v="50"/>
    <d v="2021-11-10T00:00:00"/>
    <d v="2021-12-10T00:00:00"/>
    <x v="1"/>
    <x v="1"/>
    <d v="2022-01-10T00:00:00"/>
    <n v="770104"/>
    <x v="8"/>
    <s v="A4"/>
    <x v="0"/>
    <s v="Source Verified"/>
    <n v="75000"/>
    <n v="0.123"/>
    <n v="107.23"/>
    <n v="6.54E-2"/>
    <n v="9000"/>
    <n v="20"/>
    <n v="5505"/>
  </r>
  <r>
    <n v="637782"/>
    <x v="1"/>
    <x v="0"/>
    <x v="3"/>
    <s v="Aon Fire Protection Engineering"/>
    <x v="2"/>
    <x v="0"/>
    <x v="41"/>
    <d v="2021-03-16T00:00:00"/>
    <d v="2021-01-16T00:00:00"/>
    <x v="1"/>
    <x v="1"/>
    <d v="2021-02-16T00:00:00"/>
    <n v="816988"/>
    <x v="8"/>
    <s v="B4"/>
    <x v="0"/>
    <s v="Source Verified"/>
    <n v="180000"/>
    <n v="0.1241"/>
    <n v="254.91"/>
    <n v="9.9900000000000003E-2"/>
    <n v="12000"/>
    <n v="20"/>
    <n v="15294"/>
  </r>
  <r>
    <n v="640639"/>
    <x v="35"/>
    <x v="0"/>
    <x v="5"/>
    <s v="Harrahs Casino"/>
    <x v="2"/>
    <x v="0"/>
    <x v="41"/>
    <d v="2021-05-16T00:00:00"/>
    <d v="2021-05-13T00:00:00"/>
    <x v="1"/>
    <x v="1"/>
    <d v="2021-06-13T00:00:00"/>
    <n v="800584"/>
    <x v="8"/>
    <s v="B4"/>
    <x v="0"/>
    <s v="Source Verified"/>
    <n v="42000"/>
    <n v="0.128"/>
    <n v="318.64"/>
    <n v="9.9900000000000003E-2"/>
    <n v="15000"/>
    <n v="14"/>
    <n v="17840"/>
  </r>
  <r>
    <n v="529228"/>
    <x v="4"/>
    <x v="0"/>
    <x v="4"/>
    <s v="University of Pennsylvania"/>
    <x v="2"/>
    <x v="0"/>
    <x v="51"/>
    <d v="2021-07-12T00:00:00"/>
    <d v="2021-07-12T00:00:00"/>
    <x v="1"/>
    <x v="1"/>
    <d v="2021-08-12T00:00:00"/>
    <n v="684413"/>
    <x v="8"/>
    <s v="B3"/>
    <x v="0"/>
    <s v="Source Verified"/>
    <n v="33000"/>
    <n v="0.13089999999999999"/>
    <n v="87.21"/>
    <n v="0.11119999999999999"/>
    <n v="4000"/>
    <n v="26"/>
    <n v="4609"/>
  </r>
  <r>
    <n v="602522"/>
    <x v="1"/>
    <x v="0"/>
    <x v="0"/>
    <s v="UCSD Medical Center"/>
    <x v="0"/>
    <x v="0"/>
    <x v="50"/>
    <d v="2021-05-16T00:00:00"/>
    <d v="2021-09-15T00:00:00"/>
    <x v="1"/>
    <x v="1"/>
    <d v="2021-10-15T00:00:00"/>
    <n v="773085"/>
    <x v="8"/>
    <s v="C1"/>
    <x v="0"/>
    <s v="Source Verified"/>
    <n v="38400"/>
    <n v="0.1206"/>
    <n v="223.61"/>
    <n v="0.12230000000000001"/>
    <n v="10000"/>
    <n v="12"/>
    <n v="13407"/>
  </r>
  <r>
    <n v="589349"/>
    <x v="4"/>
    <x v="0"/>
    <x v="0"/>
    <s v="Pittsburgh Logistics"/>
    <x v="0"/>
    <x v="0"/>
    <x v="54"/>
    <d v="2021-05-16T00:00:00"/>
    <d v="2021-09-13T00:00:00"/>
    <x v="1"/>
    <x v="1"/>
    <d v="2021-10-13T00:00:00"/>
    <n v="757106"/>
    <x v="8"/>
    <s v="C3"/>
    <x v="0"/>
    <s v="Source Verified"/>
    <n v="32000"/>
    <n v="5.2900000000000003E-2"/>
    <n v="232.58"/>
    <n v="0.13980000000000001"/>
    <n v="10000"/>
    <n v="9"/>
    <n v="13163"/>
  </r>
  <r>
    <n v="727982"/>
    <x v="23"/>
    <x v="0"/>
    <x v="2"/>
    <s v="Cook Chevrolet - Subaru"/>
    <x v="4"/>
    <x v="0"/>
    <x v="29"/>
    <d v="2021-05-16T00:00:00"/>
    <d v="2021-07-12T00:00:00"/>
    <x v="1"/>
    <x v="1"/>
    <d v="2021-08-12T00:00:00"/>
    <n v="923555"/>
    <x v="8"/>
    <s v="D4"/>
    <x v="0"/>
    <s v="Source Verified"/>
    <n v="48000"/>
    <n v="2.8799999999999999E-2"/>
    <n v="120.67"/>
    <n v="0.1565"/>
    <n v="5000"/>
    <n v="5"/>
    <n v="5844"/>
  </r>
  <r>
    <n v="641694"/>
    <x v="18"/>
    <x v="0"/>
    <x v="0"/>
    <s v="Jefferies &amp; Co."/>
    <x v="4"/>
    <x v="0"/>
    <x v="21"/>
    <d v="2021-07-15T00:00:00"/>
    <d v="2021-07-15T00:00:00"/>
    <x v="1"/>
    <x v="1"/>
    <d v="2021-08-15T00:00:00"/>
    <n v="821405"/>
    <x v="8"/>
    <s v="D3"/>
    <x v="0"/>
    <s v="Source Verified"/>
    <n v="75000"/>
    <n v="0.12429999999999999"/>
    <n v="303.38"/>
    <n v="0.14829999999999999"/>
    <n v="12800"/>
    <n v="13"/>
    <n v="18135"/>
  </r>
  <r>
    <n v="836427"/>
    <x v="9"/>
    <x v="0"/>
    <x v="8"/>
    <s v="USAF"/>
    <x v="4"/>
    <x v="0"/>
    <x v="11"/>
    <d v="2021-08-15T00:00:00"/>
    <d v="2021-04-13T00:00:00"/>
    <x v="1"/>
    <x v="1"/>
    <d v="2021-05-13T00:00:00"/>
    <n v="1046461"/>
    <x v="8"/>
    <s v="D5"/>
    <x v="0"/>
    <s v="Source Verified"/>
    <n v="62400"/>
    <n v="0.2079"/>
    <n v="301.41000000000003"/>
    <n v="0.1749"/>
    <n v="12000"/>
    <n v="7"/>
    <n v="13577"/>
  </r>
  <r>
    <n v="1007488"/>
    <x v="9"/>
    <x v="0"/>
    <x v="0"/>
    <s v="Firehouse Tavern"/>
    <x v="4"/>
    <x v="0"/>
    <x v="22"/>
    <d v="2021-03-16T00:00:00"/>
    <d v="2021-03-16T00:00:00"/>
    <x v="1"/>
    <x v="1"/>
    <d v="2021-04-16T00:00:00"/>
    <n v="1233893"/>
    <x v="8"/>
    <s v="D2"/>
    <x v="0"/>
    <s v="Source Verified"/>
    <n v="30000"/>
    <n v="5.5599999999999997E-2"/>
    <n v="112.52"/>
    <n v="0.16769999999999999"/>
    <n v="4550"/>
    <n v="11"/>
    <n v="6707"/>
  </r>
  <r>
    <n v="629902"/>
    <x v="17"/>
    <x v="0"/>
    <x v="3"/>
    <s v="U.S. Army"/>
    <x v="4"/>
    <x v="0"/>
    <x v="41"/>
    <d v="2021-05-16T00:00:00"/>
    <d v="2021-02-16T00:00:00"/>
    <x v="1"/>
    <x v="1"/>
    <d v="2021-03-16T00:00:00"/>
    <n v="807041"/>
    <x v="8"/>
    <s v="D2"/>
    <x v="0"/>
    <s v="Source Verified"/>
    <n v="65328"/>
    <n v="0.11650000000000001"/>
    <n v="188.06"/>
    <n v="0.14460000000000001"/>
    <n v="8000"/>
    <n v="27"/>
    <n v="11286"/>
  </r>
  <r>
    <n v="588193"/>
    <x v="8"/>
    <x v="0"/>
    <x v="5"/>
    <s v="MSKCC"/>
    <x v="4"/>
    <x v="0"/>
    <x v="50"/>
    <d v="2021-11-15T00:00:00"/>
    <d v="2021-10-15T00:00:00"/>
    <x v="1"/>
    <x v="1"/>
    <d v="2021-11-15T00:00:00"/>
    <n v="755731"/>
    <x v="8"/>
    <s v="D4"/>
    <x v="0"/>
    <s v="Source Verified"/>
    <n v="36000"/>
    <n v="3.1300000000000001E-2"/>
    <n v="77.739999999999995"/>
    <n v="0.1595"/>
    <n v="3200"/>
    <n v="3"/>
    <n v="4713"/>
  </r>
  <r>
    <n v="520831"/>
    <x v="8"/>
    <x v="0"/>
    <x v="0"/>
    <s v="Discovery Time Square Exposition"/>
    <x v="1"/>
    <x v="0"/>
    <x v="27"/>
    <d v="2021-06-15T00:00:00"/>
    <d v="2021-06-15T00:00:00"/>
    <x v="1"/>
    <x v="1"/>
    <d v="2021-07-15T00:00:00"/>
    <n v="673372"/>
    <x v="8"/>
    <s v="E3"/>
    <x v="0"/>
    <s v="Source Verified"/>
    <n v="26000"/>
    <n v="0.20730000000000001"/>
    <n v="24.96"/>
    <n v="0.1719"/>
    <n v="1000"/>
    <n v="13"/>
    <n v="1497"/>
  </r>
  <r>
    <n v="732199"/>
    <x v="21"/>
    <x v="0"/>
    <x v="0"/>
    <s v="Sussex II State Prison"/>
    <x v="1"/>
    <x v="0"/>
    <x v="29"/>
    <d v="2021-04-16T00:00:00"/>
    <d v="2021-05-16T00:00:00"/>
    <x v="1"/>
    <x v="1"/>
    <d v="2021-06-16T00:00:00"/>
    <n v="928371"/>
    <x v="8"/>
    <s v="E1"/>
    <x v="0"/>
    <s v="Source Verified"/>
    <n v="28854"/>
    <n v="0.21959999999999999"/>
    <n v="58.88"/>
    <n v="0.16400000000000001"/>
    <n v="2400"/>
    <n v="8"/>
    <n v="3532"/>
  </r>
  <r>
    <n v="595648"/>
    <x v="8"/>
    <x v="0"/>
    <x v="0"/>
    <s v="chse"/>
    <x v="1"/>
    <x v="0"/>
    <x v="50"/>
    <d v="2021-05-16T00:00:00"/>
    <d v="2021-05-11T00:00:00"/>
    <x v="1"/>
    <x v="1"/>
    <d v="2021-06-11T00:00:00"/>
    <n v="764708"/>
    <x v="8"/>
    <s v="E4"/>
    <x v="0"/>
    <s v="Source Verified"/>
    <n v="50000"/>
    <n v="7.9899999999999999E-2"/>
    <n v="241.49"/>
    <n v="0.17560000000000001"/>
    <n v="9600"/>
    <n v="31"/>
    <n v="10552"/>
  </r>
  <r>
    <n v="553277"/>
    <x v="1"/>
    <x v="0"/>
    <x v="2"/>
    <s v="Jack In The Box"/>
    <x v="5"/>
    <x v="0"/>
    <x v="43"/>
    <d v="2021-08-15T00:00:00"/>
    <d v="2021-08-15T00:00:00"/>
    <x v="1"/>
    <x v="1"/>
    <d v="2021-09-15T00:00:00"/>
    <n v="712881"/>
    <x v="8"/>
    <s v="F3"/>
    <x v="0"/>
    <s v="Source Verified"/>
    <n v="14400"/>
    <n v="0.11749999999999999"/>
    <n v="77.89"/>
    <n v="0.19040000000000001"/>
    <n v="3000"/>
    <n v="7"/>
    <n v="4673"/>
  </r>
  <r>
    <n v="634365"/>
    <x v="1"/>
    <x v="0"/>
    <x v="0"/>
    <m/>
    <x v="5"/>
    <x v="0"/>
    <x v="41"/>
    <d v="2021-05-16T00:00:00"/>
    <d v="2021-07-14T00:00:00"/>
    <x v="1"/>
    <x v="1"/>
    <d v="2021-08-14T00:00:00"/>
    <n v="812674"/>
    <x v="8"/>
    <s v="F2"/>
    <x v="0"/>
    <s v="Source Verified"/>
    <n v="52000"/>
    <n v="6.7199999999999996E-2"/>
    <n v="63.72"/>
    <n v="0.1817"/>
    <n v="2500"/>
    <n v="14"/>
    <n v="3492"/>
  </r>
  <r>
    <n v="533641"/>
    <x v="0"/>
    <x v="0"/>
    <x v="3"/>
    <s v="US ARMY"/>
    <x v="5"/>
    <x v="0"/>
    <x v="51"/>
    <d v="2021-07-13T00:00:00"/>
    <d v="2021-07-13T00:00:00"/>
    <x v="1"/>
    <x v="1"/>
    <d v="2021-08-13T00:00:00"/>
    <n v="689775"/>
    <x v="8"/>
    <s v="F2"/>
    <x v="0"/>
    <s v="Source Verified"/>
    <n v="105785"/>
    <n v="0.2109"/>
    <n v="257.60000000000002"/>
    <n v="0.1867"/>
    <n v="10000"/>
    <n v="26"/>
    <n v="14785"/>
  </r>
  <r>
    <n v="529529"/>
    <x v="25"/>
    <x v="0"/>
    <x v="4"/>
    <s v="United States Marine Corps"/>
    <x v="6"/>
    <x v="0"/>
    <x v="51"/>
    <d v="2021-06-15T00:00:00"/>
    <d v="2021-06-15T00:00:00"/>
    <x v="1"/>
    <x v="1"/>
    <d v="2021-07-15T00:00:00"/>
    <n v="684769"/>
    <x v="8"/>
    <s v="G1"/>
    <x v="0"/>
    <s v="Source Verified"/>
    <n v="20400"/>
    <n v="0.19819999999999999"/>
    <n v="74.44"/>
    <n v="0.2016"/>
    <n v="2800"/>
    <n v="3"/>
    <n v="4466"/>
  </r>
  <r>
    <n v="672086"/>
    <x v="8"/>
    <x v="0"/>
    <x v="0"/>
    <s v="NYC Veterinary Specialists"/>
    <x v="0"/>
    <x v="0"/>
    <x v="0"/>
    <d v="2021-03-15T00:00:00"/>
    <d v="2021-05-13T00:00:00"/>
    <x v="1"/>
    <x v="1"/>
    <d v="2021-06-13T00:00:00"/>
    <n v="859172"/>
    <x v="8"/>
    <s v="C1"/>
    <x v="0"/>
    <s v="Source Verified"/>
    <n v="53000"/>
    <n v="0.12590000000000001"/>
    <n v="112.95"/>
    <n v="0.1268"/>
    <n v="5000"/>
    <n v="28"/>
    <n v="6183"/>
  </r>
  <r>
    <n v="787262"/>
    <x v="38"/>
    <x v="0"/>
    <x v="3"/>
    <s v="University of West Florida"/>
    <x v="0"/>
    <x v="1"/>
    <x v="6"/>
    <d v="2021-04-16T00:00:00"/>
    <d v="2021-01-12T00:00:00"/>
    <x v="0"/>
    <x v="0"/>
    <d v="2021-02-12T00:00:00"/>
    <n v="990783"/>
    <x v="8"/>
    <s v="C2"/>
    <x v="0"/>
    <s v="Verified"/>
    <n v="112000"/>
    <n v="0.18429999999999999"/>
    <n v="391.08"/>
    <n v="0.13489999999999999"/>
    <n v="25975"/>
    <n v="43"/>
    <n v="2341"/>
  </r>
  <r>
    <n v="633617"/>
    <x v="2"/>
    <x v="0"/>
    <x v="10"/>
    <s v="UPS"/>
    <x v="1"/>
    <x v="1"/>
    <x v="41"/>
    <d v="2021-12-11T00:00:00"/>
    <d v="2021-08-11T00:00:00"/>
    <x v="0"/>
    <x v="0"/>
    <d v="2021-09-11T00:00:00"/>
    <n v="811736"/>
    <x v="8"/>
    <s v="E4"/>
    <x v="0"/>
    <s v="Verified"/>
    <n v="77257"/>
    <n v="0.14879999999999999"/>
    <n v="597.24"/>
    <n v="0.1706"/>
    <n v="24000"/>
    <n v="37"/>
    <n v="5175"/>
  </r>
  <r>
    <n v="832409"/>
    <x v="1"/>
    <x v="0"/>
    <x v="10"/>
    <s v="Dept of Corrections, CMC"/>
    <x v="1"/>
    <x v="1"/>
    <x v="11"/>
    <d v="2021-05-16T00:00:00"/>
    <d v="2021-03-12T00:00:00"/>
    <x v="0"/>
    <x v="0"/>
    <d v="2021-04-12T00:00:00"/>
    <n v="1041792"/>
    <x v="8"/>
    <s v="E5"/>
    <x v="0"/>
    <s v="Verified"/>
    <n v="96000"/>
    <n v="0.154"/>
    <n v="658.05"/>
    <n v="0.19689999999999999"/>
    <n v="25000"/>
    <n v="36"/>
    <n v="6306"/>
  </r>
  <r>
    <n v="861835"/>
    <x v="32"/>
    <x v="0"/>
    <x v="5"/>
    <s v="Bank of America"/>
    <x v="4"/>
    <x v="0"/>
    <x v="10"/>
    <d v="2021-05-16T00:00:00"/>
    <d v="2021-02-12T00:00:00"/>
    <x v="0"/>
    <x v="0"/>
    <d v="2021-03-12T00:00:00"/>
    <n v="1074752"/>
    <x v="8"/>
    <s v="D3"/>
    <x v="0"/>
    <s v="Verified"/>
    <n v="103000"/>
    <n v="0.2424"/>
    <n v="442.43"/>
    <n v="0.16489999999999999"/>
    <n v="18000"/>
    <n v="35"/>
    <n v="2204"/>
  </r>
  <r>
    <n v="762330"/>
    <x v="0"/>
    <x v="0"/>
    <x v="3"/>
    <s v="US Army"/>
    <x v="2"/>
    <x v="1"/>
    <x v="25"/>
    <d v="2021-07-11T00:00:00"/>
    <d v="2021-07-11T00:00:00"/>
    <x v="1"/>
    <x v="1"/>
    <d v="2021-08-11T00:00:00"/>
    <n v="962844"/>
    <x v="8"/>
    <s v="B3"/>
    <x v="0"/>
    <s v="Verified"/>
    <n v="158000"/>
    <n v="1.0999999999999999E-2"/>
    <n v="760.82"/>
    <n v="0.1099"/>
    <n v="35000"/>
    <n v="20"/>
    <n v="35321"/>
  </r>
  <r>
    <n v="713047"/>
    <x v="32"/>
    <x v="0"/>
    <x v="8"/>
    <s v="Wingate University"/>
    <x v="2"/>
    <x v="1"/>
    <x v="42"/>
    <d v="2021-04-16T00:00:00"/>
    <d v="2021-04-16T00:00:00"/>
    <x v="1"/>
    <x v="1"/>
    <d v="2021-05-16T00:00:00"/>
    <n v="906232"/>
    <x v="8"/>
    <s v="B4"/>
    <x v="0"/>
    <s v="Verified"/>
    <n v="73500"/>
    <n v="3.0700000000000002E-2"/>
    <n v="432.26"/>
    <n v="0.1074"/>
    <n v="20000"/>
    <n v="12"/>
    <n v="25936"/>
  </r>
  <r>
    <n v="670717"/>
    <x v="25"/>
    <x v="0"/>
    <x v="3"/>
    <s v="United States Air Force"/>
    <x v="0"/>
    <x v="1"/>
    <x v="0"/>
    <d v="2021-10-15T00:00:00"/>
    <d v="2021-10-15T00:00:00"/>
    <x v="1"/>
    <x v="1"/>
    <d v="2021-11-15T00:00:00"/>
    <n v="857438"/>
    <x v="8"/>
    <s v="C1"/>
    <x v="0"/>
    <s v="Verified"/>
    <n v="65000"/>
    <n v="0.1938"/>
    <n v="180.72"/>
    <n v="0.1268"/>
    <n v="8000"/>
    <n v="27"/>
    <n v="10877"/>
  </r>
  <r>
    <n v="623481"/>
    <x v="1"/>
    <x v="0"/>
    <x v="3"/>
    <s v="Port of Oakland"/>
    <x v="0"/>
    <x v="1"/>
    <x v="41"/>
    <d v="2021-12-15T00:00:00"/>
    <d v="2021-12-15T00:00:00"/>
    <x v="1"/>
    <x v="1"/>
    <d v="2022-01-15T00:00:00"/>
    <n v="799048"/>
    <x v="8"/>
    <s v="C3"/>
    <x v="0"/>
    <s v="Verified"/>
    <n v="140000"/>
    <n v="4.2599999999999999E-2"/>
    <n v="408.24"/>
    <n v="0.1298"/>
    <n v="25000"/>
    <n v="17"/>
    <n v="24494"/>
  </r>
  <r>
    <n v="863032"/>
    <x v="2"/>
    <x v="0"/>
    <x v="3"/>
    <s v="Pepsico"/>
    <x v="0"/>
    <x v="1"/>
    <x v="10"/>
    <d v="2021-03-13T00:00:00"/>
    <d v="2021-03-13T00:00:00"/>
    <x v="1"/>
    <x v="1"/>
    <d v="2021-04-13T00:00:00"/>
    <n v="1076100"/>
    <x v="8"/>
    <s v="C2"/>
    <x v="0"/>
    <s v="Verified"/>
    <n v="149000"/>
    <n v="8.8300000000000003E-2"/>
    <n v="500.36"/>
    <n v="0.13489999999999999"/>
    <n v="35000"/>
    <n v="39"/>
    <n v="25686"/>
  </r>
  <r>
    <n v="622261"/>
    <x v="2"/>
    <x v="0"/>
    <x v="3"/>
    <s v="Boeing"/>
    <x v="4"/>
    <x v="1"/>
    <x v="49"/>
    <d v="2021-05-12T00:00:00"/>
    <d v="2021-05-12T00:00:00"/>
    <x v="1"/>
    <x v="1"/>
    <d v="2021-06-12T00:00:00"/>
    <n v="797501"/>
    <x v="8"/>
    <s v="D2"/>
    <x v="0"/>
    <s v="Verified"/>
    <n v="98200"/>
    <n v="0.1305"/>
    <n v="282.08999999999997"/>
    <n v="0.14460000000000001"/>
    <n v="12000"/>
    <n v="24"/>
    <n v="14103"/>
  </r>
  <r>
    <n v="717495"/>
    <x v="25"/>
    <x v="0"/>
    <x v="3"/>
    <s v="U. S. Army"/>
    <x v="6"/>
    <x v="1"/>
    <x v="29"/>
    <d v="2021-03-16T00:00:00"/>
    <d v="2021-12-11T00:00:00"/>
    <x v="1"/>
    <x v="1"/>
    <d v="2022-01-11T00:00:00"/>
    <n v="897098"/>
    <x v="8"/>
    <s v="G4"/>
    <x v="0"/>
    <s v="Verified"/>
    <n v="193000"/>
    <n v="0.2223"/>
    <n v="570.73"/>
    <n v="0.2122"/>
    <n v="21000"/>
    <n v="48"/>
    <n v="23869"/>
  </r>
  <r>
    <n v="588097"/>
    <x v="4"/>
    <x v="0"/>
    <x v="3"/>
    <s v="r.r. donnelley &amp; Sons Inc"/>
    <x v="0"/>
    <x v="2"/>
    <x v="54"/>
    <d v="2021-05-11T00:00:00"/>
    <d v="2021-12-10T00:00:00"/>
    <x v="1"/>
    <x v="1"/>
    <d v="2022-01-10T00:00:00"/>
    <n v="755610"/>
    <x v="8"/>
    <s v="C3"/>
    <x v="0"/>
    <s v="Verified"/>
    <n v="60000"/>
    <n v="0.1258"/>
    <n v="476.79"/>
    <n v="0.13980000000000001"/>
    <n v="20500"/>
    <n v="22"/>
    <n v="20957"/>
  </r>
  <r>
    <n v="594944"/>
    <x v="1"/>
    <x v="0"/>
    <x v="8"/>
    <s v="Southern California Edison"/>
    <x v="0"/>
    <x v="2"/>
    <x v="50"/>
    <d v="2021-12-15T00:00:00"/>
    <d v="2021-11-15T00:00:00"/>
    <x v="1"/>
    <x v="1"/>
    <d v="2021-12-15T00:00:00"/>
    <n v="763901"/>
    <x v="8"/>
    <s v="C2"/>
    <x v="0"/>
    <s v="Verified"/>
    <n v="32600"/>
    <n v="0.11260000000000001"/>
    <n v="258.35000000000002"/>
    <n v="0.1361"/>
    <n v="11200"/>
    <n v="4"/>
    <n v="15501"/>
  </r>
  <r>
    <n v="605415"/>
    <x v="1"/>
    <x v="0"/>
    <x v="5"/>
    <s v="California Spa"/>
    <x v="3"/>
    <x v="0"/>
    <x v="49"/>
    <d v="2021-11-15T00:00:00"/>
    <d v="2021-11-15T00:00:00"/>
    <x v="1"/>
    <x v="1"/>
    <d v="2021-12-15T00:00:00"/>
    <n v="776679"/>
    <x v="8"/>
    <s v="A3"/>
    <x v="0"/>
    <s v="Verified"/>
    <n v="65000"/>
    <n v="0.15179999999999999"/>
    <n v="121.33"/>
    <n v="6.1699999999999998E-2"/>
    <n v="10000"/>
    <n v="23"/>
    <n v="7279"/>
  </r>
  <r>
    <n v="1050278"/>
    <x v="8"/>
    <x v="0"/>
    <x v="2"/>
    <s v="Sterling Sound"/>
    <x v="2"/>
    <x v="0"/>
    <x v="12"/>
    <d v="2021-02-16T00:00:00"/>
    <d v="2021-03-16T00:00:00"/>
    <x v="1"/>
    <x v="1"/>
    <d v="2021-04-16T00:00:00"/>
    <n v="1281504"/>
    <x v="8"/>
    <s v="B3"/>
    <x v="0"/>
    <s v="Verified"/>
    <n v="87500"/>
    <n v="1.66E-2"/>
    <n v="552.46"/>
    <n v="0.1171"/>
    <n v="25000"/>
    <n v="12"/>
    <n v="32933"/>
  </r>
  <r>
    <n v="539368"/>
    <x v="0"/>
    <x v="0"/>
    <x v="5"/>
    <s v="IDI Distributors, Inc."/>
    <x v="2"/>
    <x v="0"/>
    <x v="43"/>
    <d v="2021-09-15T00:00:00"/>
    <d v="2021-07-15T00:00:00"/>
    <x v="1"/>
    <x v="1"/>
    <d v="2021-08-15T00:00:00"/>
    <n v="696510"/>
    <x v="8"/>
    <s v="B4"/>
    <x v="0"/>
    <s v="Verified"/>
    <n v="57900"/>
    <n v="4.9299999999999997E-2"/>
    <n v="164.91"/>
    <n v="0.1149"/>
    <n v="7500"/>
    <n v="50"/>
    <n v="9894"/>
  </r>
  <r>
    <n v="595187"/>
    <x v="25"/>
    <x v="0"/>
    <x v="0"/>
    <s v="URS"/>
    <x v="2"/>
    <x v="0"/>
    <x v="50"/>
    <d v="2021-05-16T00:00:00"/>
    <d v="2021-02-16T00:00:00"/>
    <x v="1"/>
    <x v="1"/>
    <d v="2021-03-16T00:00:00"/>
    <n v="764195"/>
    <x v="8"/>
    <s v="B2"/>
    <x v="0"/>
    <s v="Verified"/>
    <n v="89000"/>
    <n v="8.3500000000000005E-2"/>
    <n v="259.42"/>
    <n v="0.1075"/>
    <n v="12000"/>
    <n v="20"/>
    <n v="15589"/>
  </r>
  <r>
    <n v="584376"/>
    <x v="12"/>
    <x v="0"/>
    <x v="8"/>
    <s v="Transportation Security Administration"/>
    <x v="0"/>
    <x v="0"/>
    <x v="54"/>
    <d v="2021-07-11T00:00:00"/>
    <d v="2021-07-11T00:00:00"/>
    <x v="1"/>
    <x v="1"/>
    <d v="2021-08-11T00:00:00"/>
    <n v="750865"/>
    <x v="8"/>
    <s v="C2"/>
    <x v="0"/>
    <s v="Verified"/>
    <n v="33400"/>
    <n v="0.19189999999999999"/>
    <n v="83.04"/>
    <n v="0.1361"/>
    <n v="3600"/>
    <n v="4"/>
    <n v="3950"/>
  </r>
  <r>
    <n v="744031"/>
    <x v="23"/>
    <x v="0"/>
    <x v="7"/>
    <s v="Accuvant, Inc"/>
    <x v="0"/>
    <x v="0"/>
    <x v="25"/>
    <d v="2021-05-16T00:00:00"/>
    <d v="2021-05-16T00:00:00"/>
    <x v="1"/>
    <x v="1"/>
    <d v="2021-06-16T00:00:00"/>
    <n v="942432"/>
    <x v="8"/>
    <s v="C1"/>
    <x v="0"/>
    <s v="Verified"/>
    <n v="138257"/>
    <n v="0.26900000000000002"/>
    <n v="409.47"/>
    <n v="0.12989999999999999"/>
    <n v="18000"/>
    <n v="22"/>
    <n v="24568"/>
  </r>
  <r>
    <n v="611805"/>
    <x v="32"/>
    <x v="0"/>
    <x v="0"/>
    <s v="Talecris Biotherapuetics"/>
    <x v="0"/>
    <x v="0"/>
    <x v="49"/>
    <d v="2021-12-15T00:00:00"/>
    <d v="2021-12-15T00:00:00"/>
    <x v="1"/>
    <x v="1"/>
    <d v="2022-01-15T00:00:00"/>
    <n v="784521"/>
    <x v="8"/>
    <s v="C2"/>
    <x v="0"/>
    <s v="Verified"/>
    <n v="105000"/>
    <n v="0.17899999999999999"/>
    <n v="338.31"/>
    <n v="0.12609999999999999"/>
    <n v="15000"/>
    <n v="34"/>
    <n v="20299"/>
  </r>
  <r>
    <n v="568979"/>
    <x v="3"/>
    <x v="0"/>
    <x v="5"/>
    <s v="Jewel-Osco"/>
    <x v="0"/>
    <x v="0"/>
    <x v="47"/>
    <d v="2021-09-11T00:00:00"/>
    <d v="2021-09-11T00:00:00"/>
    <x v="1"/>
    <x v="1"/>
    <d v="2021-10-11T00:00:00"/>
    <n v="731943"/>
    <x v="8"/>
    <s v="C1"/>
    <x v="0"/>
    <s v="Verified"/>
    <n v="20632.59"/>
    <n v="1.6899999999999998E-2"/>
    <n v="45.75"/>
    <n v="0.1323"/>
    <n v="2000"/>
    <n v="4"/>
    <n v="2247"/>
  </r>
  <r>
    <n v="620145"/>
    <x v="2"/>
    <x v="0"/>
    <x v="5"/>
    <s v="Hyatt"/>
    <x v="4"/>
    <x v="0"/>
    <x v="49"/>
    <d v="2021-11-13T00:00:00"/>
    <d v="2021-11-13T00:00:00"/>
    <x v="1"/>
    <x v="1"/>
    <d v="2021-12-13T00:00:00"/>
    <n v="794850"/>
    <x v="8"/>
    <s v="D4"/>
    <x v="0"/>
    <s v="Verified"/>
    <n v="48500"/>
    <n v="1.34E-2"/>
    <n v="71.69"/>
    <n v="0.152"/>
    <n v="3000"/>
    <n v="7"/>
    <n v="4040"/>
  </r>
  <r>
    <n v="748775"/>
    <x v="6"/>
    <x v="0"/>
    <x v="0"/>
    <s v="Borgess Health"/>
    <x v="1"/>
    <x v="0"/>
    <x v="25"/>
    <d v="2021-04-16T00:00:00"/>
    <d v="2021-06-15T00:00:00"/>
    <x v="1"/>
    <x v="1"/>
    <d v="2021-07-15T00:00:00"/>
    <n v="947901"/>
    <x v="8"/>
    <s v="E5"/>
    <x v="0"/>
    <s v="Verified"/>
    <n v="360000"/>
    <n v="0.12479999999999999"/>
    <n v="78.97"/>
    <n v="0.19689999999999999"/>
    <n v="3000"/>
    <n v="38"/>
    <n v="4666"/>
  </r>
  <r>
    <n v="695203"/>
    <x v="27"/>
    <x v="0"/>
    <x v="4"/>
    <s v="MetLife"/>
    <x v="1"/>
    <x v="0"/>
    <x v="42"/>
    <d v="2021-05-16T00:00:00"/>
    <d v="2021-02-13T00:00:00"/>
    <x v="1"/>
    <x v="1"/>
    <d v="2021-03-13T00:00:00"/>
    <n v="886253"/>
    <x v="8"/>
    <s v="E5"/>
    <x v="0"/>
    <s v="Verified"/>
    <n v="59000"/>
    <n v="0.1338"/>
    <n v="506.57"/>
    <n v="0.17879999999999999"/>
    <n v="20000"/>
    <n v="14"/>
    <n v="25778"/>
  </r>
  <r>
    <n v="712011"/>
    <x v="7"/>
    <x v="0"/>
    <x v="6"/>
    <s v="Sensata Technologies"/>
    <x v="1"/>
    <x v="0"/>
    <x v="42"/>
    <d v="2021-05-16T00:00:00"/>
    <d v="2021-12-11T00:00:00"/>
    <x v="1"/>
    <x v="1"/>
    <d v="2022-01-11T00:00:00"/>
    <n v="905031"/>
    <x v="8"/>
    <s v="E4"/>
    <x v="0"/>
    <s v="Verified"/>
    <n v="62040"/>
    <n v="5.6099999999999997E-2"/>
    <n v="75.39"/>
    <n v="0.17510000000000001"/>
    <n v="3000"/>
    <n v="7"/>
    <n v="3155"/>
  </r>
  <r>
    <n v="579536"/>
    <x v="6"/>
    <x v="0"/>
    <x v="0"/>
    <s v="TIAA-CREF"/>
    <x v="5"/>
    <x v="0"/>
    <x v="54"/>
    <d v="2021-12-13T00:00:00"/>
    <d v="2021-12-13T00:00:00"/>
    <x v="1"/>
    <x v="1"/>
    <d v="2022-01-13T00:00:00"/>
    <n v="745098"/>
    <x v="8"/>
    <s v="F1"/>
    <x v="0"/>
    <s v="Verified"/>
    <n v="100000"/>
    <n v="6.4299999999999996E-2"/>
    <n v="153.35"/>
    <n v="0.183"/>
    <n v="6000"/>
    <n v="7"/>
    <n v="8583"/>
  </r>
  <r>
    <n v="558163"/>
    <x v="41"/>
    <x v="0"/>
    <x v="0"/>
    <s v="State Department"/>
    <x v="5"/>
    <x v="0"/>
    <x v="47"/>
    <d v="2021-06-15T00:00:00"/>
    <d v="2021-03-13T00:00:00"/>
    <x v="1"/>
    <x v="1"/>
    <d v="2021-04-13T00:00:00"/>
    <n v="718555"/>
    <x v="8"/>
    <s v="F1"/>
    <x v="0"/>
    <s v="Verified"/>
    <n v="87050"/>
    <n v="4.3299999999999998E-2"/>
    <n v="383.36"/>
    <n v="0.183"/>
    <n v="15000"/>
    <n v="18"/>
    <n v="20815"/>
  </r>
  <r>
    <n v="589991"/>
    <x v="39"/>
    <x v="0"/>
    <x v="4"/>
    <s v="Dineley Claims Services"/>
    <x v="5"/>
    <x v="0"/>
    <x v="50"/>
    <d v="2021-11-14T00:00:00"/>
    <d v="2021-10-14T00:00:00"/>
    <x v="1"/>
    <x v="1"/>
    <d v="2021-11-14T00:00:00"/>
    <n v="757891"/>
    <x v="8"/>
    <s v="F1"/>
    <x v="0"/>
    <s v="Verified"/>
    <n v="90000"/>
    <n v="0.24129999999999999"/>
    <n v="214.68"/>
    <n v="0.183"/>
    <n v="8400"/>
    <n v="18"/>
    <n v="12642"/>
  </r>
  <r>
    <n v="730424"/>
    <x v="6"/>
    <x v="0"/>
    <x v="0"/>
    <s v="Borgess Health"/>
    <x v="6"/>
    <x v="0"/>
    <x v="29"/>
    <d v="2021-04-16T00:00:00"/>
    <d v="2021-07-15T00:00:00"/>
    <x v="1"/>
    <x v="1"/>
    <d v="2021-08-15T00:00:00"/>
    <n v="926381"/>
    <x v="8"/>
    <s v="G5"/>
    <x v="0"/>
    <s v="Verified"/>
    <n v="360000"/>
    <n v="0.12189999999999999"/>
    <n v="876.37"/>
    <n v="0.21590000000000001"/>
    <n v="35000"/>
    <n v="38"/>
    <n v="51821"/>
  </r>
  <r>
    <n v="550733"/>
    <x v="8"/>
    <x v="0"/>
    <x v="3"/>
    <s v="Time Warner Cable"/>
    <x v="1"/>
    <x v="0"/>
    <x v="43"/>
    <d v="2021-05-16T00:00:00"/>
    <d v="2021-12-13T00:00:00"/>
    <x v="1"/>
    <x v="1"/>
    <d v="2022-01-13T00:00:00"/>
    <n v="709840"/>
    <x v="8"/>
    <s v="E5"/>
    <x v="0"/>
    <s v="Verified"/>
    <n v="39996"/>
    <n v="3.3300000000000003E-2"/>
    <n v="253.56"/>
    <n v="0.17929999999999999"/>
    <n v="10000"/>
    <n v="17"/>
    <n v="14498"/>
  </r>
  <r>
    <n v="716406"/>
    <x v="8"/>
    <x v="0"/>
    <x v="4"/>
    <s v="New York State Unified Court System"/>
    <x v="6"/>
    <x v="0"/>
    <x v="29"/>
    <d v="2021-04-14T00:00:00"/>
    <d v="2021-04-14T00:00:00"/>
    <x v="1"/>
    <x v="1"/>
    <d v="2021-05-14T00:00:00"/>
    <n v="910266"/>
    <x v="8"/>
    <s v="G1"/>
    <x v="0"/>
    <s v="Verified"/>
    <n v="60000"/>
    <n v="2.9600000000000001E-2"/>
    <n v="531.11"/>
    <n v="0.2011"/>
    <n v="20000"/>
    <n v="12"/>
    <n v="29544"/>
  </r>
  <r>
    <n v="546398"/>
    <x v="1"/>
    <x v="0"/>
    <x v="10"/>
    <s v="BFSA"/>
    <x v="4"/>
    <x v="0"/>
    <x v="43"/>
    <d v="2021-08-15T00:00:00"/>
    <d v="2021-11-12T00:00:00"/>
    <x v="1"/>
    <x v="1"/>
    <d v="2021-12-12T00:00:00"/>
    <n v="704602"/>
    <x v="8"/>
    <s v="D3"/>
    <x v="0"/>
    <s v="Verified"/>
    <n v="82000"/>
    <n v="0.11219999999999999"/>
    <n v="144.58000000000001"/>
    <n v="0.15579999999999999"/>
    <n v="6000"/>
    <n v="22"/>
    <n v="7764"/>
  </r>
  <r>
    <n v="752732"/>
    <x v="20"/>
    <x v="0"/>
    <x v="6"/>
    <m/>
    <x v="0"/>
    <x v="0"/>
    <x v="25"/>
    <d v="2021-05-16T00:00:00"/>
    <d v="2021-05-16T00:00:00"/>
    <x v="2"/>
    <x v="1"/>
    <d v="2021-06-16T00:00:00"/>
    <n v="952335"/>
    <x v="8"/>
    <s v="C4"/>
    <x v="0"/>
    <s v="Not Verified"/>
    <n v="36000"/>
    <n v="0.23200000000000001"/>
    <n v="170.5"/>
    <n v="0.1479"/>
    <n v="7200"/>
    <n v="27"/>
    <n v="10049"/>
  </r>
  <r>
    <n v="756669"/>
    <x v="18"/>
    <x v="0"/>
    <x v="8"/>
    <s v="Staffmark"/>
    <x v="0"/>
    <x v="0"/>
    <x v="25"/>
    <d v="2021-05-16T00:00:00"/>
    <d v="2021-05-16T00:00:00"/>
    <x v="2"/>
    <x v="1"/>
    <d v="2021-06-16T00:00:00"/>
    <n v="956624"/>
    <x v="8"/>
    <s v="C4"/>
    <x v="0"/>
    <s v="Source Verified"/>
    <n v="45000"/>
    <n v="0.1043"/>
    <n v="139.72"/>
    <n v="0.1479"/>
    <n v="5900"/>
    <n v="20"/>
    <n v="8230"/>
  </r>
  <r>
    <n v="864607"/>
    <x v="20"/>
    <x v="0"/>
    <x v="8"/>
    <s v="White Chocolate Grill"/>
    <x v="4"/>
    <x v="0"/>
    <x v="10"/>
    <d v="2021-05-16T00:00:00"/>
    <d v="2021-05-16T00:00:00"/>
    <x v="2"/>
    <x v="1"/>
    <d v="2021-06-16T00:00:00"/>
    <n v="1077835"/>
    <x v="8"/>
    <s v="D2"/>
    <x v="0"/>
    <s v="Source Verified"/>
    <n v="48000"/>
    <n v="0.16300000000000001"/>
    <n v="184.78"/>
    <n v="0.15989999999999999"/>
    <n v="7600"/>
    <n v="12"/>
    <n v="10322"/>
  </r>
  <r>
    <n v="980473"/>
    <x v="2"/>
    <x v="0"/>
    <x v="8"/>
    <s v="Tyson Foods Inc."/>
    <x v="4"/>
    <x v="1"/>
    <x v="13"/>
    <d v="2021-05-16T00:00:00"/>
    <d v="2021-05-16T00:00:00"/>
    <x v="2"/>
    <x v="1"/>
    <d v="2021-06-16T00:00:00"/>
    <n v="1203664"/>
    <x v="8"/>
    <s v="D5"/>
    <x v="0"/>
    <s v="Verified"/>
    <n v="58000"/>
    <n v="0.16700000000000001"/>
    <n v="744.83"/>
    <n v="0.1825"/>
    <n v="29175"/>
    <n v="17"/>
    <n v="40160"/>
  </r>
  <r>
    <n v="788117"/>
    <x v="18"/>
    <x v="0"/>
    <x v="0"/>
    <s v="Edward Jones Investments"/>
    <x v="2"/>
    <x v="0"/>
    <x v="6"/>
    <d v="2021-05-16T00:00:00"/>
    <d v="2021-05-16T00:00:00"/>
    <x v="2"/>
    <x v="1"/>
    <d v="2021-06-16T00:00:00"/>
    <n v="991750"/>
    <x v="8"/>
    <s v="B1"/>
    <x v="0"/>
    <s v="Verified"/>
    <n v="35000"/>
    <n v="0.1186"/>
    <n v="254.91"/>
    <n v="9.9900000000000003E-2"/>
    <n v="12000"/>
    <n v="19"/>
    <n v="14770"/>
  </r>
  <r>
    <n v="854285"/>
    <x v="1"/>
    <x v="0"/>
    <x v="2"/>
    <s v="MTV Networks"/>
    <x v="2"/>
    <x v="0"/>
    <x v="11"/>
    <d v="2021-05-16T00:00:00"/>
    <d v="2021-05-16T00:00:00"/>
    <x v="2"/>
    <x v="1"/>
    <d v="2021-06-16T00:00:00"/>
    <n v="1066522"/>
    <x v="8"/>
    <s v="B5"/>
    <x v="0"/>
    <s v="Verified"/>
    <n v="56000"/>
    <n v="0.29509999999999997"/>
    <n v="444.79"/>
    <n v="0.11990000000000001"/>
    <n v="20000"/>
    <n v="30"/>
    <n v="24886"/>
  </r>
  <r>
    <n v="817911"/>
    <x v="18"/>
    <x v="0"/>
    <x v="3"/>
    <s v="U.S.Postal Service"/>
    <x v="0"/>
    <x v="0"/>
    <x v="44"/>
    <d v="2021-05-16T00:00:00"/>
    <d v="2021-05-16T00:00:00"/>
    <x v="2"/>
    <x v="1"/>
    <d v="2021-06-16T00:00:00"/>
    <n v="1025798"/>
    <x v="8"/>
    <s v="C2"/>
    <x v="0"/>
    <s v="Verified"/>
    <n v="54257"/>
    <n v="0.17430000000000001"/>
    <n v="276.06"/>
    <n v="0.13489999999999999"/>
    <n v="12000"/>
    <n v="20"/>
    <n v="15716"/>
  </r>
  <r>
    <n v="1076863"/>
    <x v="1"/>
    <x v="0"/>
    <x v="3"/>
    <s v="AIR RESOURCES BOARD"/>
    <x v="0"/>
    <x v="0"/>
    <x v="12"/>
    <d v="2021-04-16T00:00:00"/>
    <d v="2021-01-15T00:00:00"/>
    <x v="1"/>
    <x v="1"/>
    <d v="2021-02-15T00:00:00"/>
    <n v="1277178"/>
    <x v="9"/>
    <s v="C1"/>
    <x v="1"/>
    <s v="Source Verified"/>
    <n v="49200"/>
    <n v="0.2"/>
    <n v="339.31"/>
    <n v="0.13489999999999999"/>
    <n v="10000"/>
    <n v="37"/>
    <n v="12232"/>
  </r>
  <r>
    <n v="1075358"/>
    <x v="37"/>
    <x v="0"/>
    <x v="6"/>
    <s v="University Medical Group"/>
    <x v="2"/>
    <x v="0"/>
    <x v="12"/>
    <d v="2021-05-16T00:00:00"/>
    <d v="2021-05-16T00:00:00"/>
    <x v="2"/>
    <x v="1"/>
    <d v="2021-06-16T00:00:00"/>
    <n v="1311748"/>
    <x v="9"/>
    <s v="B5"/>
    <x v="0"/>
    <s v="Source Verified"/>
    <n v="80000"/>
    <n v="0.1794"/>
    <n v="67.790000000000006"/>
    <n v="0.12690000000000001"/>
    <n v="3000"/>
    <n v="38"/>
    <n v="3513"/>
  </r>
  <r>
    <n v="1071570"/>
    <x v="2"/>
    <x v="0"/>
    <x v="0"/>
    <s v="Starbucks"/>
    <x v="2"/>
    <x v="0"/>
    <x v="12"/>
    <d v="2021-03-13T00:00:00"/>
    <d v="2021-11-12T00:00:00"/>
    <x v="0"/>
    <x v="0"/>
    <d v="2021-12-12T00:00:00"/>
    <n v="1306721"/>
    <x v="9"/>
    <s v="B5"/>
    <x v="0"/>
    <s v="Verified"/>
    <n v="15000"/>
    <n v="0.18079999999999999"/>
    <n v="121.45"/>
    <n v="0.12690000000000001"/>
    <n v="5375"/>
    <n v="3"/>
    <n v="1476"/>
  </r>
  <r>
    <n v="1069057"/>
    <x v="1"/>
    <x v="0"/>
    <x v="4"/>
    <s v="SFMTA"/>
    <x v="2"/>
    <x v="0"/>
    <x v="12"/>
    <d v="2021-03-14T00:00:00"/>
    <d v="2021-10-13T00:00:00"/>
    <x v="0"/>
    <x v="0"/>
    <d v="2021-11-13T00:00:00"/>
    <n v="1303503"/>
    <x v="9"/>
    <s v="B2"/>
    <x v="1"/>
    <s v="Source Verified"/>
    <n v="100000"/>
    <n v="7.0599999999999996E-2"/>
    <n v="325.74"/>
    <n v="0.1065"/>
    <n v="10000"/>
    <n v="29"/>
    <n v="7472"/>
  </r>
  <r>
    <n v="1069657"/>
    <x v="4"/>
    <x v="0"/>
    <x v="8"/>
    <s v="Frito Lay"/>
    <x v="4"/>
    <x v="0"/>
    <x v="12"/>
    <d v="2021-05-13T00:00:00"/>
    <d v="2021-10-15T00:00:00"/>
    <x v="0"/>
    <x v="0"/>
    <d v="2021-11-15T00:00:00"/>
    <n v="1304764"/>
    <x v="9"/>
    <s v="D2"/>
    <x v="0"/>
    <s v="Not Verified"/>
    <n v="50004"/>
    <n v="0.13969999999999999"/>
    <n v="123.65"/>
    <n v="0.16769999999999999"/>
    <n v="5000"/>
    <n v="22"/>
    <n v="1609"/>
  </r>
  <r>
    <n v="1067573"/>
    <x v="33"/>
    <x v="0"/>
    <x v="2"/>
    <s v="Nucor Building Systems"/>
    <x v="3"/>
    <x v="0"/>
    <x v="12"/>
    <d v="2021-12-14T00:00:00"/>
    <d v="2021-10-14T00:00:00"/>
    <x v="1"/>
    <x v="1"/>
    <d v="2021-11-14T00:00:00"/>
    <n v="1301955"/>
    <x v="9"/>
    <s v="A3"/>
    <x v="1"/>
    <s v="Source Verified"/>
    <n v="68004"/>
    <n v="6.6299999999999998E-2"/>
    <n v="298.67"/>
    <n v="7.51E-2"/>
    <n v="9600"/>
    <n v="11"/>
    <n v="10752"/>
  </r>
  <r>
    <n v="1069314"/>
    <x v="4"/>
    <x v="0"/>
    <x v="1"/>
    <m/>
    <x v="4"/>
    <x v="1"/>
    <x v="12"/>
    <d v="2021-05-16T00:00:00"/>
    <d v="2021-06-16T00:00:00"/>
    <x v="1"/>
    <x v="1"/>
    <d v="2021-07-16T00:00:00"/>
    <n v="1304202"/>
    <x v="9"/>
    <s v="D5"/>
    <x v="1"/>
    <s v="Not Verified"/>
    <n v="65000"/>
    <n v="0.1739"/>
    <n v="108.84"/>
    <n v="0.1825"/>
    <n v="3000"/>
    <n v="22"/>
    <n v="3918"/>
  </r>
  <r>
    <n v="1069283"/>
    <x v="8"/>
    <x v="0"/>
    <x v="7"/>
    <s v="Costco Wholesale Corp."/>
    <x v="2"/>
    <x v="0"/>
    <x v="12"/>
    <d v="2021-04-16T00:00:00"/>
    <d v="2021-08-10T00:00:00"/>
    <x v="1"/>
    <x v="1"/>
    <d v="2021-09-10T00:00:00"/>
    <n v="1304166"/>
    <x v="9"/>
    <s v="B2"/>
    <x v="1"/>
    <s v="Verified"/>
    <n v="27000"/>
    <n v="0.1147"/>
    <n v="325.74"/>
    <n v="0.1065"/>
    <n v="10000"/>
    <n v="10"/>
    <n v="11726"/>
  </r>
  <r>
    <n v="1063958"/>
    <x v="13"/>
    <x v="0"/>
    <x v="2"/>
    <s v="community colleges of spokane"/>
    <x v="4"/>
    <x v="0"/>
    <x v="12"/>
    <d v="2021-05-16T00:00:00"/>
    <d v="2021-06-16T00:00:00"/>
    <x v="2"/>
    <x v="1"/>
    <d v="2021-07-16T00:00:00"/>
    <n v="1297940"/>
    <x v="9"/>
    <s v="D3"/>
    <x v="0"/>
    <s v="Verified"/>
    <n v="28000"/>
    <n v="6.3399999999999998E-2"/>
    <n v="349.98"/>
    <n v="0.17269999999999999"/>
    <n v="14000"/>
    <n v="10"/>
    <n v="18177"/>
  </r>
  <r>
    <n v="1068095"/>
    <x v="9"/>
    <x v="0"/>
    <x v="8"/>
    <s v="Search for Common Ground"/>
    <x v="2"/>
    <x v="0"/>
    <x v="12"/>
    <d v="2021-06-15T00:00:00"/>
    <d v="2021-01-15T00:00:00"/>
    <x v="1"/>
    <x v="1"/>
    <d v="2021-02-15T00:00:00"/>
    <n v="1302453"/>
    <x v="9"/>
    <s v="B3"/>
    <x v="1"/>
    <s v="Not Verified"/>
    <n v="53000"/>
    <n v="0.1691"/>
    <n v="138.91999999999999"/>
    <n v="0.1171"/>
    <n v="4200"/>
    <n v="22"/>
    <n v="5001"/>
  </r>
  <r>
    <n v="1067038"/>
    <x v="8"/>
    <x v="0"/>
    <x v="10"/>
    <s v="Corning Inc."/>
    <x v="0"/>
    <x v="1"/>
    <x v="12"/>
    <d v="2021-02-13T00:00:00"/>
    <d v="2021-10-12T00:00:00"/>
    <x v="0"/>
    <x v="0"/>
    <d v="2021-11-12T00:00:00"/>
    <n v="1301405"/>
    <x v="9"/>
    <s v="C2"/>
    <x v="1"/>
    <s v="Not Verified"/>
    <n v="70000"/>
    <n v="8.4000000000000005E-2"/>
    <n v="411.71"/>
    <n v="0.14269999999999999"/>
    <n v="12000"/>
    <n v="12"/>
    <n v="4241"/>
  </r>
  <r>
    <n v="1066520"/>
    <x v="13"/>
    <x v="0"/>
    <x v="5"/>
    <s v="King County Sheriffs Office"/>
    <x v="2"/>
    <x v="1"/>
    <x v="12"/>
    <d v="2021-12-14T00:00:00"/>
    <d v="2021-01-15T00:00:00"/>
    <x v="1"/>
    <x v="1"/>
    <d v="2021-02-15T00:00:00"/>
    <n v="1300495"/>
    <x v="9"/>
    <s v="B4"/>
    <x v="1"/>
    <s v="Not Verified"/>
    <n v="55200"/>
    <n v="0.17610000000000001"/>
    <n v="141.18"/>
    <n v="0.1242"/>
    <n v="4225"/>
    <n v="12"/>
    <n v="5082"/>
  </r>
  <r>
    <n v="1060851"/>
    <x v="37"/>
    <x v="0"/>
    <x v="4"/>
    <s v="Multisensory Learning Academy"/>
    <x v="2"/>
    <x v="2"/>
    <x v="12"/>
    <d v="2021-05-12T00:00:00"/>
    <d v="2021-05-12T00:00:00"/>
    <x v="1"/>
    <x v="1"/>
    <d v="2021-06-12T00:00:00"/>
    <n v="1292817"/>
    <x v="9"/>
    <s v="B3"/>
    <x v="0"/>
    <s v="Source Verified"/>
    <n v="31000"/>
    <n v="0.16220000000000001"/>
    <n v="176.79"/>
    <n v="0.1171"/>
    <n v="8000"/>
    <n v="29"/>
    <n v="8307"/>
  </r>
  <r>
    <n v="972383"/>
    <x v="32"/>
    <x v="0"/>
    <x v="3"/>
    <s v="New Buck Corporation"/>
    <x v="3"/>
    <x v="1"/>
    <x v="12"/>
    <d v="2021-05-16T00:00:00"/>
    <d v="2021-12-13T00:00:00"/>
    <x v="1"/>
    <x v="1"/>
    <d v="2022-01-13T00:00:00"/>
    <n v="1194336"/>
    <x v="9"/>
    <s v="A5"/>
    <x v="1"/>
    <s v="Verified"/>
    <n v="50700"/>
    <n v="0.23430000000000001"/>
    <n v="142.88999999999999"/>
    <n v="8.8999999999999996E-2"/>
    <n v="4500"/>
    <n v="20"/>
    <n v="5051"/>
  </r>
  <r>
    <n v="1066140"/>
    <x v="10"/>
    <x v="0"/>
    <x v="9"/>
    <s v="Musco Lighting"/>
    <x v="3"/>
    <x v="1"/>
    <x v="12"/>
    <d v="2021-10-13T00:00:00"/>
    <d v="2021-11-13T00:00:00"/>
    <x v="1"/>
    <x v="1"/>
    <d v="2021-12-13T00:00:00"/>
    <n v="1300296"/>
    <x v="9"/>
    <s v="A4"/>
    <x v="1"/>
    <s v="Not Verified"/>
    <n v="80000"/>
    <n v="8.8700000000000001E-2"/>
    <n v="187.75"/>
    <n v="7.9000000000000001E-2"/>
    <n v="6000"/>
    <n v="29"/>
    <n v="6634"/>
  </r>
  <r>
    <n v="1066162"/>
    <x v="1"/>
    <x v="0"/>
    <x v="9"/>
    <s v="Time Escrow, Inc."/>
    <x v="3"/>
    <x v="0"/>
    <x v="12"/>
    <d v="2021-07-14T00:00:00"/>
    <d v="2021-03-14T00:00:00"/>
    <x v="0"/>
    <x v="0"/>
    <d v="2021-04-14T00:00:00"/>
    <n v="1300514"/>
    <x v="9"/>
    <s v="A5"/>
    <x v="1"/>
    <s v="Not Verified"/>
    <n v="80000"/>
    <n v="9.1300000000000006E-2"/>
    <n v="381.04"/>
    <n v="8.8999999999999996E-2"/>
    <n v="12000"/>
    <n v="16"/>
    <n v="10411"/>
  </r>
  <r>
    <n v="1065382"/>
    <x v="5"/>
    <x v="0"/>
    <x v="6"/>
    <s v="Dr.Boers"/>
    <x v="3"/>
    <x v="0"/>
    <x v="12"/>
    <d v="2021-08-13T00:00:00"/>
    <d v="2021-10-12T00:00:00"/>
    <x v="1"/>
    <x v="1"/>
    <d v="2021-11-12T00:00:00"/>
    <n v="1299269"/>
    <x v="9"/>
    <s v="A4"/>
    <x v="1"/>
    <s v="Not Verified"/>
    <n v="28800"/>
    <n v="0.1"/>
    <n v="43.81"/>
    <n v="7.9000000000000001E-2"/>
    <n v="1400"/>
    <n v="7"/>
    <n v="1479"/>
  </r>
  <r>
    <n v="1063126"/>
    <x v="15"/>
    <x v="0"/>
    <x v="3"/>
    <s v="Neil Nakai Inc."/>
    <x v="2"/>
    <x v="0"/>
    <x v="12"/>
    <d v="2021-12-14T00:00:00"/>
    <d v="2021-01-15T00:00:00"/>
    <x v="1"/>
    <x v="1"/>
    <d v="2021-02-15T00:00:00"/>
    <n v="1295634"/>
    <x v="9"/>
    <s v="B2"/>
    <x v="1"/>
    <s v="Not Verified"/>
    <n v="36000"/>
    <n v="0.14430000000000001"/>
    <n v="195.44"/>
    <n v="0.1065"/>
    <n v="6000"/>
    <n v="9"/>
    <n v="7036"/>
  </r>
  <r>
    <n v="1065430"/>
    <x v="8"/>
    <x v="0"/>
    <x v="4"/>
    <s v="Americare"/>
    <x v="2"/>
    <x v="0"/>
    <x v="12"/>
    <d v="2021-07-15T00:00:00"/>
    <d v="2021-07-14T00:00:00"/>
    <x v="1"/>
    <x v="1"/>
    <d v="2021-08-14T00:00:00"/>
    <n v="1299526"/>
    <x v="9"/>
    <s v="B3"/>
    <x v="1"/>
    <s v="Not Verified"/>
    <n v="33000"/>
    <n v="8.6900000000000005E-2"/>
    <n v="330.76"/>
    <n v="0.1171"/>
    <n v="10000"/>
    <n v="9"/>
    <n v="11841"/>
  </r>
  <r>
    <n v="890389"/>
    <x v="25"/>
    <x v="0"/>
    <x v="5"/>
    <s v="Virginia Tech"/>
    <x v="3"/>
    <x v="0"/>
    <x v="12"/>
    <d v="2021-08-14T00:00:00"/>
    <d v="2021-10-13T00:00:00"/>
    <x v="1"/>
    <x v="1"/>
    <d v="2021-11-13T00:00:00"/>
    <n v="1107021"/>
    <x v="9"/>
    <s v="A1"/>
    <x v="1"/>
    <s v="Not Verified"/>
    <n v="50000"/>
    <n v="5.5E-2"/>
    <n v="91.31"/>
    <n v="6.0299999999999999E-2"/>
    <n v="3000"/>
    <n v="15"/>
    <n v="3208"/>
  </r>
  <r>
    <n v="1065180"/>
    <x v="16"/>
    <x v="0"/>
    <x v="3"/>
    <s v="State of Mass. DDS"/>
    <x v="0"/>
    <x v="1"/>
    <x v="12"/>
    <d v="2021-08-15T00:00:00"/>
    <d v="2021-01-15T00:00:00"/>
    <x v="1"/>
    <x v="1"/>
    <d v="2021-02-15T00:00:00"/>
    <n v="1299041"/>
    <x v="9"/>
    <s v="C4"/>
    <x v="1"/>
    <s v="Verified"/>
    <n v="50000"/>
    <n v="4.3400000000000001E-2"/>
    <n v="695.96"/>
    <n v="0.1527"/>
    <n v="20000"/>
    <n v="12"/>
    <n v="25054"/>
  </r>
  <r>
    <n v="1064926"/>
    <x v="1"/>
    <x v="0"/>
    <x v="1"/>
    <s v="m.s.c.z. inc earthwize recycling"/>
    <x v="3"/>
    <x v="1"/>
    <x v="12"/>
    <d v="2021-10-14T00:00:00"/>
    <d v="2021-04-14T00:00:00"/>
    <x v="1"/>
    <x v="1"/>
    <d v="2021-05-14T00:00:00"/>
    <n v="1298978"/>
    <x v="9"/>
    <s v="A1"/>
    <x v="1"/>
    <s v="Not Verified"/>
    <n v="30000"/>
    <n v="0.1648"/>
    <n v="152.18"/>
    <n v="6.0299999999999999E-2"/>
    <n v="5000"/>
    <n v="16"/>
    <n v="5451"/>
  </r>
  <r>
    <n v="1064897"/>
    <x v="5"/>
    <x v="0"/>
    <x v="4"/>
    <s v="AT and T"/>
    <x v="1"/>
    <x v="0"/>
    <x v="12"/>
    <d v="2021-04-16T00:00:00"/>
    <d v="2021-04-16T00:00:00"/>
    <x v="2"/>
    <x v="1"/>
    <d v="2021-05-16T00:00:00"/>
    <n v="1298948"/>
    <x v="9"/>
    <s v="E2"/>
    <x v="0"/>
    <s v="Source Verified"/>
    <n v="53004"/>
    <n v="0.10730000000000001"/>
    <n v="77.88"/>
    <n v="0.1903"/>
    <n v="3000"/>
    <n v="12"/>
    <n v="4041"/>
  </r>
  <r>
    <n v="1064251"/>
    <x v="19"/>
    <x v="0"/>
    <x v="0"/>
    <s v="Willowood Care Center"/>
    <x v="1"/>
    <x v="0"/>
    <x v="12"/>
    <d v="2021-02-13T00:00:00"/>
    <d v="2021-09-12T00:00:00"/>
    <x v="0"/>
    <x v="0"/>
    <d v="2021-10-12T00:00:00"/>
    <n v="1298041"/>
    <x v="9"/>
    <s v="E1"/>
    <x v="1"/>
    <s v="Source Verified"/>
    <n v="17000"/>
    <n v="4.5900000000000003E-2"/>
    <n v="54.72"/>
    <n v="0.18640000000000001"/>
    <n v="1500"/>
    <n v="15"/>
    <n v="561"/>
  </r>
  <r>
    <n v="1064146"/>
    <x v="8"/>
    <x v="0"/>
    <x v="5"/>
    <s v="M and T Bank"/>
    <x v="0"/>
    <x v="1"/>
    <x v="12"/>
    <d v="2021-02-14T00:00:00"/>
    <d v="2021-02-14T00:00:00"/>
    <x v="1"/>
    <x v="1"/>
    <d v="2021-03-14T00:00:00"/>
    <n v="1298139"/>
    <x v="9"/>
    <s v="C5"/>
    <x v="1"/>
    <s v="Not Verified"/>
    <n v="65000"/>
    <n v="0.14660000000000001"/>
    <n v="158.12"/>
    <n v="0.15959999999999999"/>
    <n v="4500"/>
    <n v="34"/>
    <n v="5583"/>
  </r>
  <r>
    <n v="1064061"/>
    <x v="20"/>
    <x v="0"/>
    <x v="5"/>
    <s v="tampa bay rays baseball"/>
    <x v="3"/>
    <x v="1"/>
    <x v="12"/>
    <d v="2021-05-16T00:00:00"/>
    <d v="2021-09-14T00:00:00"/>
    <x v="1"/>
    <x v="1"/>
    <d v="2021-10-14T00:00:00"/>
    <n v="1296648"/>
    <x v="9"/>
    <s v="A1"/>
    <x v="1"/>
    <s v="Not Verified"/>
    <n v="60000"/>
    <n v="2.5399999999999999E-2"/>
    <n v="219.14"/>
    <n v="6.0299999999999999E-2"/>
    <n v="7200"/>
    <n v="20"/>
    <n v="7882"/>
  </r>
  <r>
    <n v="1063785"/>
    <x v="19"/>
    <x v="0"/>
    <x v="9"/>
    <s v="Lorain County Common Pleas Court"/>
    <x v="3"/>
    <x v="0"/>
    <x v="12"/>
    <d v="2021-12-14T00:00:00"/>
    <d v="2021-12-14T00:00:00"/>
    <x v="1"/>
    <x v="1"/>
    <d v="2022-01-14T00:00:00"/>
    <n v="1296352"/>
    <x v="9"/>
    <s v="A5"/>
    <x v="1"/>
    <s v="Verified"/>
    <n v="47000"/>
    <n v="0.14430000000000001"/>
    <n v="190.52"/>
    <n v="8.8999999999999996E-2"/>
    <n v="6000"/>
    <n v="14"/>
    <n v="6859"/>
  </r>
  <r>
    <n v="1063781"/>
    <x v="18"/>
    <x v="0"/>
    <x v="3"/>
    <s v="ADP"/>
    <x v="2"/>
    <x v="1"/>
    <x v="12"/>
    <d v="2021-02-14T00:00:00"/>
    <d v="2021-09-13T00:00:00"/>
    <x v="0"/>
    <x v="0"/>
    <d v="2021-10-13T00:00:00"/>
    <n v="1296348"/>
    <x v="9"/>
    <s v="B2"/>
    <x v="1"/>
    <s v="Not Verified"/>
    <n v="86004"/>
    <n v="0.13370000000000001"/>
    <n v="97.72"/>
    <n v="0.1065"/>
    <n v="3000"/>
    <n v="35"/>
    <n v="2237"/>
  </r>
  <r>
    <n v="1063431"/>
    <x v="8"/>
    <x v="0"/>
    <x v="3"/>
    <m/>
    <x v="2"/>
    <x v="0"/>
    <x v="12"/>
    <d v="2021-04-16T00:00:00"/>
    <d v="2021-05-16T00:00:00"/>
    <x v="2"/>
    <x v="1"/>
    <d v="2021-06-16T00:00:00"/>
    <n v="1295991"/>
    <x v="9"/>
    <s v="B5"/>
    <x v="0"/>
    <s v="Verified"/>
    <n v="49000"/>
    <n v="0.17780000000000001"/>
    <n v="451.9"/>
    <n v="0.12690000000000001"/>
    <n v="20000"/>
    <n v="26"/>
    <n v="23937"/>
  </r>
  <r>
    <n v="1063275"/>
    <x v="25"/>
    <x v="0"/>
    <x v="8"/>
    <s v="J. Chapman Inspections, Inc."/>
    <x v="2"/>
    <x v="0"/>
    <x v="12"/>
    <d v="2021-05-16T00:00:00"/>
    <d v="2021-12-14T00:00:00"/>
    <x v="1"/>
    <x v="1"/>
    <d v="2022-01-14T00:00:00"/>
    <n v="1295786"/>
    <x v="9"/>
    <s v="B3"/>
    <x v="1"/>
    <s v="Not Verified"/>
    <n v="56312"/>
    <n v="0.1603"/>
    <n v="99.23"/>
    <n v="0.1171"/>
    <n v="3000"/>
    <n v="13"/>
    <n v="3572"/>
  </r>
  <r>
    <n v="1063069"/>
    <x v="18"/>
    <x v="0"/>
    <x v="5"/>
    <s v="SHOWBOAT CASINO"/>
    <x v="2"/>
    <x v="0"/>
    <x v="12"/>
    <d v="2021-05-16T00:00:00"/>
    <d v="2021-12-12T00:00:00"/>
    <x v="0"/>
    <x v="0"/>
    <d v="2022-01-12T00:00:00"/>
    <n v="1295567"/>
    <x v="9"/>
    <s v="B4"/>
    <x v="1"/>
    <s v="Verified"/>
    <n v="37000"/>
    <n v="0.14269999999999999"/>
    <n v="710.08"/>
    <n v="0.1242"/>
    <n v="21250"/>
    <n v="21"/>
    <n v="8880"/>
  </r>
  <r>
    <n v="1052370"/>
    <x v="8"/>
    <x v="0"/>
    <x v="4"/>
    <s v="Miller &amp; Wright Architects"/>
    <x v="2"/>
    <x v="0"/>
    <x v="12"/>
    <d v="2021-05-16T00:00:00"/>
    <d v="2021-12-14T00:00:00"/>
    <x v="1"/>
    <x v="1"/>
    <d v="2022-01-14T00:00:00"/>
    <n v="1283491"/>
    <x v="9"/>
    <s v="B2"/>
    <x v="1"/>
    <s v="Not Verified"/>
    <n v="52000"/>
    <n v="0.18160000000000001"/>
    <n v="228.02"/>
    <n v="0.1065"/>
    <n v="7000"/>
    <n v="13"/>
    <n v="8208"/>
  </r>
  <r>
    <n v="1023158"/>
    <x v="16"/>
    <x v="0"/>
    <x v="4"/>
    <s v="Mercury Computer Sys"/>
    <x v="3"/>
    <x v="1"/>
    <x v="12"/>
    <d v="2021-05-15T00:00:00"/>
    <d v="2021-12-14T00:00:00"/>
    <x v="1"/>
    <x v="1"/>
    <d v="2022-01-14T00:00:00"/>
    <n v="1252167"/>
    <x v="9"/>
    <s v="A2"/>
    <x v="1"/>
    <s v="Not Verified"/>
    <n v="104000"/>
    <n v="2.7799999999999998E-2"/>
    <n v="491.26"/>
    <n v="6.6199999999999995E-2"/>
    <n v="16000"/>
    <n v="24"/>
    <n v="17685"/>
  </r>
  <r>
    <n v="1062536"/>
    <x v="13"/>
    <x v="0"/>
    <x v="3"/>
    <s v="Port of Everett"/>
    <x v="3"/>
    <x v="1"/>
    <x v="12"/>
    <d v="2021-05-16T00:00:00"/>
    <d v="2021-05-14T00:00:00"/>
    <x v="0"/>
    <x v="0"/>
    <d v="2021-06-14T00:00:00"/>
    <n v="1294599"/>
    <x v="9"/>
    <s v="A4"/>
    <x v="1"/>
    <s v="Not Verified"/>
    <n v="65000"/>
    <n v="4.8899999999999999E-2"/>
    <n v="93.88"/>
    <n v="7.9000000000000001E-2"/>
    <n v="3000"/>
    <n v="18"/>
    <n v="2720"/>
  </r>
  <r>
    <n v="1062510"/>
    <x v="0"/>
    <x v="0"/>
    <x v="6"/>
    <s v="Comcast"/>
    <x v="2"/>
    <x v="1"/>
    <x v="12"/>
    <d v="2021-05-16T00:00:00"/>
    <d v="2021-12-14T00:00:00"/>
    <x v="1"/>
    <x v="1"/>
    <d v="2022-01-14T00:00:00"/>
    <n v="1294575"/>
    <x v="9"/>
    <s v="B1"/>
    <x v="1"/>
    <s v="Source Verified"/>
    <n v="231252"/>
    <n v="0.1143"/>
    <n v="64.45"/>
    <n v="9.9099999999999994E-2"/>
    <n v="2000"/>
    <n v="43"/>
    <n v="2320"/>
  </r>
  <r>
    <n v="1062564"/>
    <x v="3"/>
    <x v="0"/>
    <x v="3"/>
    <s v="self employed"/>
    <x v="2"/>
    <x v="0"/>
    <x v="12"/>
    <d v="2021-12-15T00:00:00"/>
    <d v="2021-01-15T00:00:00"/>
    <x v="1"/>
    <x v="1"/>
    <d v="2021-02-15T00:00:00"/>
    <n v="1294433"/>
    <x v="9"/>
    <s v="B1"/>
    <x v="1"/>
    <s v="Not Verified"/>
    <n v="24000"/>
    <n v="0.13500000000000001"/>
    <n v="64.45"/>
    <n v="9.9099999999999994E-2"/>
    <n v="2000"/>
    <n v="10"/>
    <n v="2320"/>
  </r>
  <r>
    <n v="1031348"/>
    <x v="5"/>
    <x v="0"/>
    <x v="2"/>
    <s v="H. Lee Moffitt Cancer Center"/>
    <x v="4"/>
    <x v="1"/>
    <x v="12"/>
    <d v="2021-05-14T00:00:00"/>
    <d v="2021-01-14T00:00:00"/>
    <x v="0"/>
    <x v="0"/>
    <d v="2021-02-14T00:00:00"/>
    <n v="1260966"/>
    <x v="9"/>
    <s v="D1"/>
    <x v="1"/>
    <s v="Not Verified"/>
    <n v="65000"/>
    <n v="0.15160000000000001"/>
    <n v="105.91"/>
    <n v="0.16289999999999999"/>
    <n v="3000"/>
    <n v="18"/>
    <n v="2704"/>
  </r>
  <r>
    <n v="1062268"/>
    <x v="2"/>
    <x v="0"/>
    <x v="4"/>
    <s v="State of Texas"/>
    <x v="4"/>
    <x v="0"/>
    <x v="12"/>
    <d v="2021-10-13T00:00:00"/>
    <d v="2021-06-13T00:00:00"/>
    <x v="0"/>
    <x v="0"/>
    <d v="2021-07-13T00:00:00"/>
    <n v="1294324"/>
    <x v="9"/>
    <s v="D2"/>
    <x v="1"/>
    <s v="Source Verified"/>
    <n v="29772.959999999999"/>
    <n v="0.18579999999999999"/>
    <n v="273.64999999999998"/>
    <n v="0.16769999999999999"/>
    <n v="7700"/>
    <n v="11"/>
    <n v="4912"/>
  </r>
  <r>
    <n v="1062161"/>
    <x v="2"/>
    <x v="0"/>
    <x v="0"/>
    <s v="Target"/>
    <x v="0"/>
    <x v="2"/>
    <x v="12"/>
    <d v="2021-01-15T00:00:00"/>
    <d v="2021-12-14T00:00:00"/>
    <x v="1"/>
    <x v="1"/>
    <d v="2022-01-14T00:00:00"/>
    <n v="1294219"/>
    <x v="9"/>
    <s v="C1"/>
    <x v="1"/>
    <s v="Source Verified"/>
    <n v="12996"/>
    <n v="4.7100000000000003E-2"/>
    <n v="81.44"/>
    <n v="0.13489999999999999"/>
    <n v="2400"/>
    <n v="13"/>
    <n v="2932"/>
  </r>
  <r>
    <n v="1062150"/>
    <x v="1"/>
    <x v="0"/>
    <x v="9"/>
    <s v="Juniper Networks"/>
    <x v="2"/>
    <x v="0"/>
    <x v="12"/>
    <d v="2021-05-16T00:00:00"/>
    <d v="2021-12-12T00:00:00"/>
    <x v="1"/>
    <x v="1"/>
    <d v="2022-01-12T00:00:00"/>
    <n v="1294209"/>
    <x v="9"/>
    <s v="B4"/>
    <x v="1"/>
    <s v="Not Verified"/>
    <n v="117000"/>
    <n v="0.15859999999999999"/>
    <n v="60.15"/>
    <n v="0.1242"/>
    <n v="1800"/>
    <n v="34"/>
    <n v="1994"/>
  </r>
  <r>
    <n v="1058624"/>
    <x v="5"/>
    <x v="0"/>
    <x v="5"/>
    <s v="University of Central Florida"/>
    <x v="6"/>
    <x v="0"/>
    <x v="12"/>
    <d v="2021-02-14T00:00:00"/>
    <d v="2021-01-14T00:00:00"/>
    <x v="0"/>
    <x v="0"/>
    <d v="2021-02-14T00:00:00"/>
    <n v="1290219"/>
    <x v="9"/>
    <s v="G2"/>
    <x v="0"/>
    <s v="Not Verified"/>
    <n v="40000"/>
    <n v="0.20880000000000001"/>
    <n v="349.79"/>
    <n v="0.23130000000000001"/>
    <n v="12375"/>
    <n v="31"/>
    <n v="8530"/>
  </r>
  <r>
    <n v="1062012"/>
    <x v="3"/>
    <x v="0"/>
    <x v="8"/>
    <s v="European Service at Home"/>
    <x v="2"/>
    <x v="0"/>
    <x v="12"/>
    <d v="2021-05-16T00:00:00"/>
    <d v="2021-12-14T00:00:00"/>
    <x v="1"/>
    <x v="1"/>
    <d v="2022-01-14T00:00:00"/>
    <n v="1293854"/>
    <x v="9"/>
    <s v="B5"/>
    <x v="1"/>
    <s v="Not Verified"/>
    <n v="25000"/>
    <n v="0.2054"/>
    <n v="167.73"/>
    <n v="0.12690000000000001"/>
    <n v="5000"/>
    <n v="37"/>
    <n v="6038"/>
  </r>
  <r>
    <n v="1061869"/>
    <x v="1"/>
    <x v="0"/>
    <x v="9"/>
    <s v="Hammer Creative"/>
    <x v="0"/>
    <x v="0"/>
    <x v="12"/>
    <d v="2021-05-16T00:00:00"/>
    <d v="2021-12-12T00:00:00"/>
    <x v="0"/>
    <x v="0"/>
    <d v="2022-01-12T00:00:00"/>
    <n v="1293501"/>
    <x v="9"/>
    <s v="C4"/>
    <x v="0"/>
    <s v="Verified"/>
    <n v="50132"/>
    <n v="0.2331"/>
    <n v="494.8"/>
    <n v="0.1527"/>
    <n v="20675"/>
    <n v="17"/>
    <n v="5929"/>
  </r>
  <r>
    <n v="1061776"/>
    <x v="36"/>
    <x v="0"/>
    <x v="6"/>
    <s v="Western Wyoming Community College"/>
    <x v="2"/>
    <x v="1"/>
    <x v="12"/>
    <d v="2021-04-15T00:00:00"/>
    <d v="2021-12-14T00:00:00"/>
    <x v="1"/>
    <x v="1"/>
    <d v="2022-01-14T00:00:00"/>
    <n v="1293397"/>
    <x v="9"/>
    <s v="B2"/>
    <x v="1"/>
    <s v="Verified"/>
    <n v="54000"/>
    <n v="0.1227"/>
    <n v="898.21"/>
    <n v="0.1065"/>
    <n v="27575"/>
    <n v="16"/>
    <n v="32335"/>
  </r>
  <r>
    <n v="1052746"/>
    <x v="2"/>
    <x v="0"/>
    <x v="6"/>
    <s v="Hyatt Hotel"/>
    <x v="4"/>
    <x v="0"/>
    <x v="12"/>
    <d v="2021-05-16T00:00:00"/>
    <d v="2021-05-16T00:00:00"/>
    <x v="2"/>
    <x v="1"/>
    <d v="2021-06-16T00:00:00"/>
    <n v="1284516"/>
    <x v="9"/>
    <s v="D2"/>
    <x v="0"/>
    <s v="Verified"/>
    <n v="33996"/>
    <n v="0.16520000000000001"/>
    <n v="187.95"/>
    <n v="0.16769999999999999"/>
    <n v="7600"/>
    <n v="21"/>
    <n v="10509"/>
  </r>
  <r>
    <n v="1058942"/>
    <x v="18"/>
    <x v="0"/>
    <x v="9"/>
    <s v="Autism Speaks"/>
    <x v="4"/>
    <x v="1"/>
    <x v="12"/>
    <d v="2021-05-16T00:00:00"/>
    <d v="2021-12-14T00:00:00"/>
    <x v="1"/>
    <x v="1"/>
    <d v="2022-01-14T00:00:00"/>
    <n v="1290740"/>
    <x v="9"/>
    <s v="D3"/>
    <x v="1"/>
    <s v="Source Verified"/>
    <n v="44004"/>
    <n v="5.5899999999999998E-2"/>
    <n v="128.84"/>
    <n v="0.17269999999999999"/>
    <n v="3600"/>
    <n v="4"/>
    <n v="4638"/>
  </r>
  <r>
    <n v="1061070"/>
    <x v="8"/>
    <x v="0"/>
    <x v="2"/>
    <s v="Federal Bureau of Prisons"/>
    <x v="2"/>
    <x v="0"/>
    <x v="12"/>
    <d v="2021-01-16T00:00:00"/>
    <d v="2021-04-12T00:00:00"/>
    <x v="1"/>
    <x v="1"/>
    <d v="2021-05-12T00:00:00"/>
    <n v="1292661"/>
    <x v="9"/>
    <s v="B3"/>
    <x v="1"/>
    <s v="Source Verified"/>
    <n v="50000"/>
    <n v="0.12790000000000001"/>
    <n v="241.46"/>
    <n v="0.1171"/>
    <n v="7300"/>
    <n v="22"/>
    <n v="7575"/>
  </r>
  <r>
    <n v="1055190"/>
    <x v="31"/>
    <x v="0"/>
    <x v="3"/>
    <m/>
    <x v="2"/>
    <x v="2"/>
    <x v="12"/>
    <d v="2021-02-13T00:00:00"/>
    <d v="2021-01-13T00:00:00"/>
    <x v="1"/>
    <x v="1"/>
    <d v="2021-02-13T00:00:00"/>
    <n v="1286745"/>
    <x v="9"/>
    <s v="B3"/>
    <x v="1"/>
    <s v="Source Verified"/>
    <n v="35000"/>
    <n v="0.19370000000000001"/>
    <n v="165.38"/>
    <n v="0.1171"/>
    <n v="5000"/>
    <n v="15"/>
    <n v="5543"/>
  </r>
  <r>
    <n v="1060779"/>
    <x v="8"/>
    <x v="0"/>
    <x v="4"/>
    <s v="New York City Department of Correction"/>
    <x v="3"/>
    <x v="0"/>
    <x v="12"/>
    <d v="2021-12-14T00:00:00"/>
    <d v="2021-12-14T00:00:00"/>
    <x v="1"/>
    <x v="1"/>
    <d v="2022-01-14T00:00:00"/>
    <n v="1292740"/>
    <x v="9"/>
    <s v="A1"/>
    <x v="1"/>
    <s v="Not Verified"/>
    <n v="64424"/>
    <n v="9.2999999999999992E-3"/>
    <n v="152.18"/>
    <n v="6.0299999999999999E-2"/>
    <n v="5000"/>
    <n v="17"/>
    <n v="5478"/>
  </r>
  <r>
    <n v="1060418"/>
    <x v="1"/>
    <x v="0"/>
    <x v="4"/>
    <s v="May Advertising"/>
    <x v="2"/>
    <x v="0"/>
    <x v="12"/>
    <d v="2021-12-14T00:00:00"/>
    <d v="2021-12-14T00:00:00"/>
    <x v="1"/>
    <x v="1"/>
    <d v="2022-01-14T00:00:00"/>
    <n v="1292172"/>
    <x v="9"/>
    <s v="B5"/>
    <x v="1"/>
    <s v="Not Verified"/>
    <n v="80000"/>
    <n v="0.21659999999999999"/>
    <n v="134.18"/>
    <n v="0.12690000000000001"/>
    <n v="4000"/>
    <n v="17"/>
    <n v="4830"/>
  </r>
  <r>
    <n v="1060597"/>
    <x v="33"/>
    <x v="0"/>
    <x v="2"/>
    <s v="vanderbuit mtg"/>
    <x v="0"/>
    <x v="1"/>
    <x v="12"/>
    <d v="2021-01-15T00:00:00"/>
    <d v="2021-01-15T00:00:00"/>
    <x v="1"/>
    <x v="1"/>
    <d v="2021-02-15T00:00:00"/>
    <n v="1292355"/>
    <x v="9"/>
    <s v="C1"/>
    <x v="1"/>
    <s v="Source Verified"/>
    <n v="90000"/>
    <n v="6.93E-2"/>
    <n v="508.96"/>
    <n v="0.13489999999999999"/>
    <n v="15000"/>
    <n v="17"/>
    <n v="18385"/>
  </r>
  <r>
    <n v="1058493"/>
    <x v="8"/>
    <x v="0"/>
    <x v="5"/>
    <s v="Sumisho Global Logisitics"/>
    <x v="3"/>
    <x v="0"/>
    <x v="12"/>
    <d v="2021-04-16T00:00:00"/>
    <d v="2021-12-14T00:00:00"/>
    <x v="1"/>
    <x v="1"/>
    <d v="2022-01-14T00:00:00"/>
    <n v="1290081"/>
    <x v="9"/>
    <s v="A5"/>
    <x v="1"/>
    <s v="Not Verified"/>
    <n v="62004"/>
    <n v="9.0800000000000006E-2"/>
    <n v="444.55"/>
    <n v="8.8999999999999996E-2"/>
    <n v="14000"/>
    <n v="19"/>
    <n v="16004"/>
  </r>
  <r>
    <n v="1059288"/>
    <x v="1"/>
    <x v="0"/>
    <x v="6"/>
    <s v="Tory Burch"/>
    <x v="0"/>
    <x v="0"/>
    <x v="12"/>
    <d v="2021-05-16T00:00:00"/>
    <d v="2021-05-16T00:00:00"/>
    <x v="2"/>
    <x v="1"/>
    <d v="2021-06-16T00:00:00"/>
    <n v="1290891"/>
    <x v="9"/>
    <s v="C1"/>
    <x v="0"/>
    <s v="Not Verified"/>
    <n v="75000"/>
    <n v="0.23580000000000001"/>
    <n v="188.07"/>
    <n v="0.13489999999999999"/>
    <n v="12000"/>
    <n v="24"/>
    <n v="9960"/>
  </r>
  <r>
    <n v="1058085"/>
    <x v="19"/>
    <x v="0"/>
    <x v="6"/>
    <s v="Aarons Sales and Lease"/>
    <x v="2"/>
    <x v="0"/>
    <x v="12"/>
    <d v="2021-11-15T00:00:00"/>
    <d v="2021-12-14T00:00:00"/>
    <x v="1"/>
    <x v="1"/>
    <d v="2022-01-14T00:00:00"/>
    <n v="1289661"/>
    <x v="9"/>
    <s v="B5"/>
    <x v="1"/>
    <s v="Source Verified"/>
    <n v="23000"/>
    <n v="0.2019"/>
    <n v="241.53"/>
    <n v="0.12690000000000001"/>
    <n v="7200"/>
    <n v="18"/>
    <n v="8769"/>
  </r>
  <r>
    <n v="1059623"/>
    <x v="16"/>
    <x v="0"/>
    <x v="4"/>
    <s v="self-employed"/>
    <x v="0"/>
    <x v="2"/>
    <x v="12"/>
    <d v="2021-05-16T00:00:00"/>
    <d v="2021-05-16T00:00:00"/>
    <x v="2"/>
    <x v="1"/>
    <d v="2021-06-16T00:00:00"/>
    <n v="1291231"/>
    <x v="9"/>
    <s v="C5"/>
    <x v="0"/>
    <s v="Not Verified"/>
    <n v="75000"/>
    <n v="0.21659999999999999"/>
    <n v="170.08"/>
    <n v="0.15959999999999999"/>
    <n v="7000"/>
    <n v="30"/>
    <n v="8988"/>
  </r>
  <r>
    <n v="1059362"/>
    <x v="2"/>
    <x v="0"/>
    <x v="0"/>
    <s v="target logistics"/>
    <x v="0"/>
    <x v="1"/>
    <x v="12"/>
    <d v="2021-10-15T00:00:00"/>
    <d v="2021-01-15T00:00:00"/>
    <x v="1"/>
    <x v="1"/>
    <d v="2021-02-15T00:00:00"/>
    <n v="1290976"/>
    <x v="9"/>
    <s v="C3"/>
    <x v="1"/>
    <s v="Not Verified"/>
    <n v="57600"/>
    <n v="0.23419999999999999"/>
    <n v="206.97"/>
    <n v="0.14649999999999999"/>
    <n v="6000"/>
    <n v="17"/>
    <n v="7451"/>
  </r>
  <r>
    <n v="1059024"/>
    <x v="1"/>
    <x v="0"/>
    <x v="6"/>
    <s v="COUNTRY VILLA HEALTH CARE NOVATO"/>
    <x v="4"/>
    <x v="2"/>
    <x v="12"/>
    <d v="2021-08-12T00:00:00"/>
    <d v="2021-07-12T00:00:00"/>
    <x v="1"/>
    <x v="1"/>
    <d v="2021-08-12T00:00:00"/>
    <n v="1290633"/>
    <x v="9"/>
    <s v="D3"/>
    <x v="0"/>
    <s v="Not Verified"/>
    <n v="75000"/>
    <n v="0.16209999999999999"/>
    <n v="374.97"/>
    <n v="0.17269999999999999"/>
    <n v="15000"/>
    <n v="18"/>
    <n v="16462"/>
  </r>
  <r>
    <n v="1047572"/>
    <x v="2"/>
    <x v="0"/>
    <x v="9"/>
    <s v="UnitedHealthCare Student Resources"/>
    <x v="3"/>
    <x v="1"/>
    <x v="12"/>
    <d v="2021-09-12T00:00:00"/>
    <d v="2021-08-12T00:00:00"/>
    <x v="1"/>
    <x v="1"/>
    <d v="2021-09-12T00:00:00"/>
    <n v="1278466"/>
    <x v="9"/>
    <s v="A1"/>
    <x v="1"/>
    <s v="Verified"/>
    <n v="70000"/>
    <n v="0.1229"/>
    <n v="304.36"/>
    <n v="6.0299999999999999E-2"/>
    <n v="10000"/>
    <n v="18"/>
    <n v="10366"/>
  </r>
  <r>
    <n v="1058696"/>
    <x v="18"/>
    <x v="0"/>
    <x v="4"/>
    <s v="Amalgamated General Agency"/>
    <x v="3"/>
    <x v="2"/>
    <x v="12"/>
    <d v="2021-12-13T00:00:00"/>
    <d v="2021-12-13T00:00:00"/>
    <x v="1"/>
    <x v="1"/>
    <d v="2022-01-13T00:00:00"/>
    <n v="1290292"/>
    <x v="9"/>
    <s v="A1"/>
    <x v="1"/>
    <s v="Source Verified"/>
    <n v="35000"/>
    <n v="0.14610000000000001"/>
    <n v="146.1"/>
    <n v="6.0299999999999999E-2"/>
    <n v="4800"/>
    <n v="21"/>
    <n v="5203"/>
  </r>
  <r>
    <n v="1058213"/>
    <x v="31"/>
    <x v="0"/>
    <x v="10"/>
    <s v="US Bank"/>
    <x v="3"/>
    <x v="1"/>
    <x v="12"/>
    <d v="2021-05-16T00:00:00"/>
    <d v="2021-12-14T00:00:00"/>
    <x v="1"/>
    <x v="1"/>
    <d v="2022-01-14T00:00:00"/>
    <n v="1289793"/>
    <x v="9"/>
    <s v="A2"/>
    <x v="1"/>
    <s v="Not Verified"/>
    <n v="88824"/>
    <n v="0.11749999999999999"/>
    <n v="110.54"/>
    <n v="6.6199999999999995E-2"/>
    <n v="3600"/>
    <n v="28"/>
    <n v="3979"/>
  </r>
  <r>
    <n v="1057710"/>
    <x v="26"/>
    <x v="0"/>
    <x v="5"/>
    <s v="heartland hospital"/>
    <x v="2"/>
    <x v="1"/>
    <x v="12"/>
    <d v="2021-05-16T00:00:00"/>
    <d v="2021-12-14T00:00:00"/>
    <x v="1"/>
    <x v="1"/>
    <d v="2022-01-14T00:00:00"/>
    <n v="1289477"/>
    <x v="9"/>
    <s v="B3"/>
    <x v="1"/>
    <s v="Not Verified"/>
    <n v="145000"/>
    <n v="0.1065"/>
    <n v="330.76"/>
    <n v="0.1171"/>
    <n v="10000"/>
    <n v="25"/>
    <n v="11907"/>
  </r>
  <r>
    <n v="90376"/>
    <x v="9"/>
    <x v="0"/>
    <x v="0"/>
    <m/>
    <x v="3"/>
    <x v="1"/>
    <x v="18"/>
    <d v="2021-06-07T00:00:00"/>
    <d v="2021-01-08T00:00:00"/>
    <x v="1"/>
    <x v="1"/>
    <d v="2021-02-08T00:00:00"/>
    <n v="89243"/>
    <x v="9"/>
    <s v="A2"/>
    <x v="1"/>
    <s v="Not Verified"/>
    <n v="200000"/>
    <n v="3.7199999999999997E-2"/>
    <n v="155.38"/>
    <n v="7.4300000000000005E-2"/>
    <n v="5000"/>
    <n v="26"/>
    <n v="5174"/>
  </r>
  <r>
    <n v="84918"/>
    <x v="16"/>
    <x v="0"/>
    <x v="3"/>
    <s v="Revere Public Schools"/>
    <x v="3"/>
    <x v="1"/>
    <x v="37"/>
    <d v="2021-06-07T00:00:00"/>
    <d v="2021-04-08T00:00:00"/>
    <x v="1"/>
    <x v="1"/>
    <d v="2021-05-08T00:00:00"/>
    <n v="84914"/>
    <x v="9"/>
    <s v="A2"/>
    <x v="1"/>
    <s v="Not Verified"/>
    <n v="65000"/>
    <n v="2.8E-3"/>
    <n v="155.38"/>
    <n v="7.4300000000000005E-2"/>
    <n v="5000"/>
    <n v="21"/>
    <n v="5200"/>
  </r>
  <r>
    <n v="76597"/>
    <x v="8"/>
    <x v="0"/>
    <x v="6"/>
    <s v="Ping Interactive"/>
    <x v="2"/>
    <x v="1"/>
    <x v="18"/>
    <d v="2021-07-10T00:00:00"/>
    <d v="2021-07-10T00:00:00"/>
    <x v="1"/>
    <x v="1"/>
    <d v="2021-08-10T00:00:00"/>
    <n v="76583"/>
    <x v="9"/>
    <s v="B2"/>
    <x v="1"/>
    <s v="Not Verified"/>
    <n v="250000"/>
    <n v="0.1"/>
    <n v="159.03"/>
    <n v="9.01E-2"/>
    <n v="5000"/>
    <n v="7"/>
    <n v="5725"/>
  </r>
  <r>
    <n v="121535"/>
    <x v="16"/>
    <x v="0"/>
    <x v="0"/>
    <m/>
    <x v="2"/>
    <x v="4"/>
    <x v="39"/>
    <d v="2021-08-07T00:00:00"/>
    <d v="2021-09-10T00:00:00"/>
    <x v="1"/>
    <x v="1"/>
    <d v="2021-10-10T00:00:00"/>
    <n v="121373"/>
    <x v="9"/>
    <s v="B1"/>
    <x v="1"/>
    <s v="Not Verified"/>
    <n v="120000"/>
    <n v="0.15"/>
    <n v="88.65"/>
    <n v="8.6999999999999994E-2"/>
    <n v="2800"/>
    <n v="8"/>
    <n v="3191"/>
  </r>
  <r>
    <n v="121568"/>
    <x v="1"/>
    <x v="0"/>
    <x v="0"/>
    <m/>
    <x v="2"/>
    <x v="4"/>
    <x v="39"/>
    <d v="2021-08-07T00:00:00"/>
    <d v="2021-09-10T00:00:00"/>
    <x v="1"/>
    <x v="1"/>
    <d v="2021-10-10T00:00:00"/>
    <n v="121574"/>
    <x v="9"/>
    <s v="B4"/>
    <x v="1"/>
    <s v="Not Verified"/>
    <n v="100000"/>
    <n v="0.15"/>
    <n v="128.41"/>
    <n v="9.64E-2"/>
    <n v="4000"/>
    <n v="8"/>
    <n v="4622"/>
  </r>
  <r>
    <n v="113194"/>
    <x v="18"/>
    <x v="0"/>
    <x v="6"/>
    <s v="Aramis Designer Fragrances/Estee Lauder"/>
    <x v="2"/>
    <x v="0"/>
    <x v="39"/>
    <d v="2021-07-10T00:00:00"/>
    <d v="2021-08-10T00:00:00"/>
    <x v="1"/>
    <x v="1"/>
    <d v="2021-09-10T00:00:00"/>
    <n v="113115"/>
    <x v="9"/>
    <s v="B5"/>
    <x v="1"/>
    <s v="Not Verified"/>
    <n v="78000"/>
    <n v="0.1106"/>
    <n v="112.87"/>
    <n v="9.9599999999999994E-2"/>
    <n v="3500"/>
    <n v="32"/>
    <n v="4063"/>
  </r>
  <r>
    <n v="265836"/>
    <x v="0"/>
    <x v="0"/>
    <x v="6"/>
    <s v="Wipro Corp"/>
    <x v="2"/>
    <x v="1"/>
    <x v="38"/>
    <d v="2021-05-16T00:00:00"/>
    <d v="2021-12-10T00:00:00"/>
    <x v="0"/>
    <x v="0"/>
    <d v="2022-01-10T00:00:00"/>
    <n v="250154"/>
    <x v="9"/>
    <s v="B1"/>
    <x v="1"/>
    <s v="Not Verified"/>
    <n v="93000"/>
    <n v="0.1086"/>
    <n v="224.07"/>
    <n v="9.4500000000000001E-2"/>
    <n v="7000"/>
    <n v="16"/>
    <n v="6752"/>
  </r>
  <r>
    <n v="276355"/>
    <x v="1"/>
    <x v="0"/>
    <x v="3"/>
    <s v="Self-Employed"/>
    <x v="2"/>
    <x v="1"/>
    <x v="35"/>
    <d v="2021-05-16T00:00:00"/>
    <d v="2021-08-09T00:00:00"/>
    <x v="0"/>
    <x v="0"/>
    <d v="2021-09-09T00:00:00"/>
    <n v="276321"/>
    <x v="9"/>
    <s v="B5"/>
    <x v="1"/>
    <s v="Not Verified"/>
    <n v="70000"/>
    <n v="5.7000000000000002E-3"/>
    <n v="782.44"/>
    <n v="0.1071"/>
    <n v="24000"/>
    <n v="24"/>
    <n v="13294"/>
  </r>
  <r>
    <n v="133301"/>
    <x v="26"/>
    <x v="0"/>
    <x v="3"/>
    <s v="pepsi cola"/>
    <x v="0"/>
    <x v="1"/>
    <x v="62"/>
    <d v="2021-05-16T00:00:00"/>
    <d v="2021-10-09T00:00:00"/>
    <x v="0"/>
    <x v="0"/>
    <d v="2021-11-09T00:00:00"/>
    <n v="133259"/>
    <x v="9"/>
    <s v="C1"/>
    <x v="1"/>
    <s v="Not Verified"/>
    <n v="45600"/>
    <n v="3.2599999999999997E-2"/>
    <n v="150.66"/>
    <n v="0.1028"/>
    <n v="4650"/>
    <n v="25"/>
    <n v="4074"/>
  </r>
  <r>
    <n v="146564"/>
    <x v="32"/>
    <x v="0"/>
    <x v="2"/>
    <s v="white Oak Family Care Home"/>
    <x v="0"/>
    <x v="1"/>
    <x v="61"/>
    <d v="2021-05-16T00:00:00"/>
    <d v="2021-05-10T00:00:00"/>
    <x v="0"/>
    <x v="0"/>
    <d v="2021-06-10T00:00:00"/>
    <n v="138910"/>
    <x v="9"/>
    <s v="C2"/>
    <x v="1"/>
    <s v="Not Verified"/>
    <n v="109000"/>
    <n v="0.24010000000000001"/>
    <n v="269.31"/>
    <n v="0.10589999999999999"/>
    <n v="8275"/>
    <n v="19"/>
    <n v="8094"/>
  </r>
  <r>
    <n v="197019"/>
    <x v="9"/>
    <x v="0"/>
    <x v="2"/>
    <s v="Fannie Mae"/>
    <x v="2"/>
    <x v="1"/>
    <x v="19"/>
    <d v="2021-05-16T00:00:00"/>
    <d v="2021-12-09T00:00:00"/>
    <x v="0"/>
    <x v="0"/>
    <d v="2022-01-09T00:00:00"/>
    <n v="197013"/>
    <x v="9"/>
    <s v="B3"/>
    <x v="1"/>
    <s v="Not Verified"/>
    <n v="112000"/>
    <n v="0.1346"/>
    <n v="87.88"/>
    <n v="9.3299999999999994E-2"/>
    <n v="2750"/>
    <n v="16"/>
    <n v="2092"/>
  </r>
  <r>
    <n v="139980"/>
    <x v="0"/>
    <x v="0"/>
    <x v="6"/>
    <s v="Staples"/>
    <x v="0"/>
    <x v="1"/>
    <x v="62"/>
    <d v="2021-08-10T00:00:00"/>
    <d v="2021-03-10T00:00:00"/>
    <x v="0"/>
    <x v="0"/>
    <d v="2021-04-10T00:00:00"/>
    <n v="139977"/>
    <x v="9"/>
    <s v="C3"/>
    <x v="1"/>
    <s v="Not Verified"/>
    <n v="39000"/>
    <n v="0.1178"/>
    <n v="163.49"/>
    <n v="0.1091"/>
    <n v="12000"/>
    <n v="14"/>
    <n v="4821"/>
  </r>
  <r>
    <n v="242333"/>
    <x v="4"/>
    <x v="0"/>
    <x v="2"/>
    <s v="PressurePros, Inc"/>
    <x v="2"/>
    <x v="2"/>
    <x v="38"/>
    <d v="2021-01-11T00:00:00"/>
    <d v="2021-12-09T00:00:00"/>
    <x v="0"/>
    <x v="0"/>
    <d v="2022-01-09T00:00:00"/>
    <n v="242302"/>
    <x v="9"/>
    <s v="B1"/>
    <x v="1"/>
    <s v="Not Verified"/>
    <n v="60000"/>
    <n v="6.0199999999999997E-2"/>
    <n v="333.7"/>
    <n v="9.4500000000000001E-2"/>
    <n v="10425"/>
    <n v="26"/>
    <n v="7125"/>
  </r>
  <r>
    <n v="235269"/>
    <x v="25"/>
    <x v="0"/>
    <x v="6"/>
    <s v="International Fund for Animal Welfare"/>
    <x v="3"/>
    <x v="0"/>
    <x v="19"/>
    <d v="2021-04-16T00:00:00"/>
    <d v="2021-03-10T00:00:00"/>
    <x v="0"/>
    <x v="0"/>
    <d v="2021-04-10T00:00:00"/>
    <n v="234484"/>
    <x v="9"/>
    <s v="A5"/>
    <x v="1"/>
    <s v="Not Verified"/>
    <n v="64000"/>
    <n v="5.2499999999999998E-2"/>
    <n v="567.22"/>
    <n v="8.3799999999999999E-2"/>
    <n v="18000"/>
    <n v="6"/>
    <n v="13270"/>
  </r>
  <r>
    <n v="199486"/>
    <x v="1"/>
    <x v="0"/>
    <x v="3"/>
    <s v="pixel imaging"/>
    <x v="2"/>
    <x v="0"/>
    <x v="38"/>
    <d v="2021-10-09T00:00:00"/>
    <d v="2021-05-09T00:00:00"/>
    <x v="0"/>
    <x v="0"/>
    <d v="2021-06-09T00:00:00"/>
    <n v="199451"/>
    <x v="9"/>
    <s v="B5"/>
    <x v="1"/>
    <s v="Not Verified"/>
    <n v="120000"/>
    <n v="0.1128"/>
    <n v="259.87"/>
    <n v="0.1046"/>
    <n v="8000"/>
    <n v="19"/>
    <n v="3936"/>
  </r>
  <r>
    <n v="140036"/>
    <x v="18"/>
    <x v="0"/>
    <x v="6"/>
    <s v="Schering-Plough Corp."/>
    <x v="2"/>
    <x v="0"/>
    <x v="62"/>
    <d v="2021-05-16T00:00:00"/>
    <d v="2021-01-10T00:00:00"/>
    <x v="0"/>
    <x v="0"/>
    <d v="2021-02-10T00:00:00"/>
    <n v="140027"/>
    <x v="9"/>
    <s v="B5"/>
    <x v="1"/>
    <s v="Not Verified"/>
    <n v="35000"/>
    <n v="5.8299999999999998E-2"/>
    <n v="32.25"/>
    <n v="9.9599999999999994E-2"/>
    <n v="4000"/>
    <n v="7"/>
    <n v="869"/>
  </r>
  <r>
    <n v="167584"/>
    <x v="5"/>
    <x v="0"/>
    <x v="6"/>
    <s v="Fanntech"/>
    <x v="2"/>
    <x v="0"/>
    <x v="63"/>
    <d v="2021-02-16T00:00:00"/>
    <d v="2021-02-09T00:00:00"/>
    <x v="0"/>
    <x v="0"/>
    <d v="2021-03-09T00:00:00"/>
    <n v="167573"/>
    <x v="9"/>
    <s v="B5"/>
    <x v="1"/>
    <s v="Not Verified"/>
    <n v="72500"/>
    <n v="0.1028"/>
    <n v="322.49"/>
    <n v="9.9599999999999994E-2"/>
    <n v="10000"/>
    <n v="5"/>
    <n v="4514"/>
  </r>
  <r>
    <n v="196428"/>
    <x v="1"/>
    <x v="0"/>
    <x v="0"/>
    <s v="Mel Cotton's"/>
    <x v="0"/>
    <x v="0"/>
    <x v="19"/>
    <d v="2021-05-16T00:00:00"/>
    <d v="2021-08-09T00:00:00"/>
    <x v="0"/>
    <x v="0"/>
    <d v="2021-09-09T00:00:00"/>
    <n v="189204"/>
    <x v="9"/>
    <s v="C4"/>
    <x v="1"/>
    <s v="Not Verified"/>
    <n v="19800"/>
    <n v="0.2303"/>
    <n v="155.19"/>
    <n v="0.11219999999999999"/>
    <n v="4725"/>
    <n v="7"/>
    <n v="3793"/>
  </r>
  <r>
    <n v="167189"/>
    <x v="8"/>
    <x v="0"/>
    <x v="3"/>
    <s v="Brockport CSD"/>
    <x v="0"/>
    <x v="0"/>
    <x v="63"/>
    <d v="2021-05-16T00:00:00"/>
    <d v="2021-10-08T00:00:00"/>
    <x v="0"/>
    <x v="0"/>
    <d v="2021-11-08T00:00:00"/>
    <n v="167147"/>
    <x v="9"/>
    <s v="C1"/>
    <x v="1"/>
    <s v="Not Verified"/>
    <n v="44000"/>
    <n v="0.153"/>
    <n v="158.76"/>
    <n v="0.1028"/>
    <n v="4900"/>
    <n v="18"/>
    <n v="1587"/>
  </r>
  <r>
    <n v="275098"/>
    <x v="1"/>
    <x v="0"/>
    <x v="3"/>
    <s v="Family Club"/>
    <x v="0"/>
    <x v="0"/>
    <x v="35"/>
    <d v="2021-05-16T00:00:00"/>
    <d v="2021-10-08T00:00:00"/>
    <x v="0"/>
    <x v="0"/>
    <d v="2021-11-08T00:00:00"/>
    <n v="275060"/>
    <x v="9"/>
    <s v="C5"/>
    <x v="1"/>
    <s v="Not Verified"/>
    <n v="65000"/>
    <n v="0.13500000000000001"/>
    <n v="667.06"/>
    <n v="0.1229"/>
    <n v="20000"/>
    <n v="12"/>
    <n v="4666"/>
  </r>
  <r>
    <n v="797424"/>
    <x v="22"/>
    <x v="0"/>
    <x v="3"/>
    <s v="united parcel service"/>
    <x v="3"/>
    <x v="1"/>
    <x v="44"/>
    <d v="2021-10-12T00:00:00"/>
    <d v="2021-05-12T00:00:00"/>
    <x v="0"/>
    <x v="0"/>
    <d v="2021-06-12T00:00:00"/>
    <n v="1002395"/>
    <x v="9"/>
    <s v="A1"/>
    <x v="1"/>
    <s v="Not Verified"/>
    <n v="76000"/>
    <n v="0.1159"/>
    <n v="271.44"/>
    <n v="5.4199999999999998E-2"/>
    <n v="9000"/>
    <n v="32"/>
    <n v="3105"/>
  </r>
  <r>
    <n v="379125"/>
    <x v="1"/>
    <x v="0"/>
    <x v="3"/>
    <s v="City of Marysville"/>
    <x v="3"/>
    <x v="1"/>
    <x v="8"/>
    <d v="2021-05-16T00:00:00"/>
    <d v="2021-02-11T00:00:00"/>
    <x v="0"/>
    <x v="0"/>
    <d v="2021-03-11T00:00:00"/>
    <n v="404994"/>
    <x v="9"/>
    <s v="A3"/>
    <x v="1"/>
    <s v="Not Verified"/>
    <n v="55000"/>
    <n v="9.6000000000000002E-2"/>
    <n v="313.37"/>
    <n v="0.08"/>
    <n v="10000"/>
    <n v="27"/>
    <n v="7207"/>
  </r>
  <r>
    <n v="789015"/>
    <x v="1"/>
    <x v="0"/>
    <x v="3"/>
    <s v="r&amp;r sheetmetal"/>
    <x v="3"/>
    <x v="1"/>
    <x v="6"/>
    <d v="2021-08-12T00:00:00"/>
    <d v="2021-06-12T00:00:00"/>
    <x v="0"/>
    <x v="0"/>
    <d v="2021-07-12T00:00:00"/>
    <n v="992835"/>
    <x v="9"/>
    <s v="A4"/>
    <x v="1"/>
    <s v="Not Verified"/>
    <n v="87000"/>
    <n v="0.1303"/>
    <n v="248.82"/>
    <n v="7.4899999999999994E-2"/>
    <n v="8000"/>
    <n v="29"/>
    <n v="5309"/>
  </r>
  <r>
    <n v="974952"/>
    <x v="8"/>
    <x v="0"/>
    <x v="3"/>
    <s v="metro north railroad"/>
    <x v="3"/>
    <x v="1"/>
    <x v="13"/>
    <d v="2021-04-16T00:00:00"/>
    <d v="2021-02-13T00:00:00"/>
    <x v="0"/>
    <x v="0"/>
    <d v="2021-03-13T00:00:00"/>
    <n v="1197282"/>
    <x v="9"/>
    <s v="A4"/>
    <x v="1"/>
    <s v="Not Verified"/>
    <n v="87000"/>
    <n v="0.18029999999999999"/>
    <n v="93.88"/>
    <n v="7.9000000000000001E-2"/>
    <n v="3000"/>
    <n v="25"/>
    <n v="1670"/>
  </r>
  <r>
    <n v="742696"/>
    <x v="25"/>
    <x v="0"/>
    <x v="3"/>
    <s v="ExxonMobil"/>
    <x v="3"/>
    <x v="1"/>
    <x v="25"/>
    <d v="2021-05-14T00:00:00"/>
    <d v="2021-06-12T00:00:00"/>
    <x v="0"/>
    <x v="0"/>
    <d v="2021-07-12T00:00:00"/>
    <n v="940830"/>
    <x v="9"/>
    <s v="A5"/>
    <x v="1"/>
    <s v="Not Verified"/>
    <n v="91200"/>
    <n v="0"/>
    <n v="284.07"/>
    <n v="8.4900000000000003E-2"/>
    <n v="9000"/>
    <n v="10"/>
    <n v="4036"/>
  </r>
  <r>
    <n v="465413"/>
    <x v="13"/>
    <x v="0"/>
    <x v="8"/>
    <s v="Case Design and Project Management"/>
    <x v="3"/>
    <x v="1"/>
    <x v="31"/>
    <d v="2021-05-16T00:00:00"/>
    <d v="2021-11-10T00:00:00"/>
    <x v="0"/>
    <x v="0"/>
    <d v="2021-12-10T00:00:00"/>
    <n v="583917"/>
    <x v="9"/>
    <s v="A5"/>
    <x v="1"/>
    <s v="Not Verified"/>
    <n v="48000"/>
    <n v="0.158"/>
    <n v="111.21"/>
    <n v="8.9399999999999993E-2"/>
    <n v="3500"/>
    <n v="15"/>
    <n v="1220"/>
  </r>
  <r>
    <n v="339477"/>
    <x v="6"/>
    <x v="0"/>
    <x v="2"/>
    <s v="ADR International, Inc"/>
    <x v="3"/>
    <x v="1"/>
    <x v="60"/>
    <d v="2021-05-16T00:00:00"/>
    <d v="2021-08-10T00:00:00"/>
    <x v="0"/>
    <x v="0"/>
    <d v="2021-09-10T00:00:00"/>
    <n v="338848"/>
    <x v="9"/>
    <s v="A3"/>
    <x v="1"/>
    <s v="Not Verified"/>
    <n v="65000"/>
    <n v="0.1255"/>
    <n v="70.510000000000005"/>
    <n v="0.08"/>
    <n v="10000"/>
    <n v="33"/>
    <n v="1972"/>
  </r>
  <r>
    <n v="381902"/>
    <x v="17"/>
    <x v="0"/>
    <x v="0"/>
    <s v="American National Insurance Company"/>
    <x v="3"/>
    <x v="1"/>
    <x v="8"/>
    <d v="2021-05-16T00:00:00"/>
    <d v="2021-12-11T00:00:00"/>
    <x v="0"/>
    <x v="0"/>
    <d v="2022-01-11T00:00:00"/>
    <n v="410827"/>
    <x v="9"/>
    <s v="A4"/>
    <x v="1"/>
    <s v="Not Verified"/>
    <n v="36000"/>
    <n v="0.20369999999999999"/>
    <n v="31.95"/>
    <n v="9.3200000000000005E-2"/>
    <n v="1000"/>
    <n v="29"/>
    <n v="942"/>
  </r>
  <r>
    <n v="449657"/>
    <x v="1"/>
    <x v="0"/>
    <x v="0"/>
    <s v="Harbor Freight Tools"/>
    <x v="3"/>
    <x v="1"/>
    <x v="15"/>
    <d v="2021-02-12T00:00:00"/>
    <d v="2021-10-11T00:00:00"/>
    <x v="0"/>
    <x v="0"/>
    <d v="2021-11-11T00:00:00"/>
    <n v="552463"/>
    <x v="9"/>
    <s v="A5"/>
    <x v="1"/>
    <s v="Not Verified"/>
    <n v="86807"/>
    <n v="0.13339999999999999"/>
    <n v="317.72000000000003"/>
    <n v="8.9399999999999993E-2"/>
    <n v="10000"/>
    <n v="40"/>
    <n v="8501"/>
  </r>
  <r>
    <n v="988665"/>
    <x v="3"/>
    <x v="0"/>
    <x v="4"/>
    <s v="Federal Home Loan Bank"/>
    <x v="3"/>
    <x v="1"/>
    <x v="13"/>
    <d v="2021-08-13T00:00:00"/>
    <d v="2021-05-13T00:00:00"/>
    <x v="0"/>
    <x v="0"/>
    <d v="2021-06-13T00:00:00"/>
    <n v="1212746"/>
    <x v="9"/>
    <s v="A4"/>
    <x v="1"/>
    <s v="Not Verified"/>
    <n v="43000"/>
    <n v="0.1744"/>
    <n v="81.36"/>
    <n v="7.9000000000000001E-2"/>
    <n v="2600"/>
    <n v="24"/>
    <n v="1386"/>
  </r>
  <r>
    <n v="970343"/>
    <x v="0"/>
    <x v="0"/>
    <x v="9"/>
    <s v="JK Harris"/>
    <x v="3"/>
    <x v="1"/>
    <x v="13"/>
    <d v="2021-11-13T00:00:00"/>
    <d v="2021-06-13T00:00:00"/>
    <x v="0"/>
    <x v="0"/>
    <d v="2021-07-13T00:00:00"/>
    <n v="1192002"/>
    <x v="9"/>
    <s v="A5"/>
    <x v="1"/>
    <s v="Not Verified"/>
    <n v="102000"/>
    <n v="0.16789999999999999"/>
    <n v="152.41999999999999"/>
    <n v="8.8999999999999996E-2"/>
    <n v="4800"/>
    <n v="25"/>
    <n v="3179"/>
  </r>
  <r>
    <n v="352072"/>
    <x v="4"/>
    <x v="0"/>
    <x v="0"/>
    <m/>
    <x v="3"/>
    <x v="1"/>
    <x v="59"/>
    <d v="2021-10-10T00:00:00"/>
    <d v="2021-04-10T00:00:00"/>
    <x v="0"/>
    <x v="0"/>
    <d v="2021-05-10T00:00:00"/>
    <n v="354965"/>
    <x v="9"/>
    <s v="A5"/>
    <x v="1"/>
    <s v="Not Verified"/>
    <n v="42000"/>
    <n v="0.192"/>
    <n v="237.21"/>
    <n v="8.6300000000000002E-2"/>
    <n v="7500"/>
    <n v="44"/>
    <n v="4027"/>
  </r>
  <r>
    <n v="371011"/>
    <x v="37"/>
    <x v="0"/>
    <x v="3"/>
    <s v="Jackson County Assessment"/>
    <x v="3"/>
    <x v="1"/>
    <x v="40"/>
    <d v="2021-05-16T00:00:00"/>
    <d v="2021-03-10T00:00:00"/>
    <x v="0"/>
    <x v="0"/>
    <d v="2021-04-10T00:00:00"/>
    <n v="388337"/>
    <x v="9"/>
    <s v="A5"/>
    <x v="1"/>
    <s v="Not Verified"/>
    <n v="90000"/>
    <n v="3.27E-2"/>
    <n v="320.95"/>
    <n v="9.6299999999999997E-2"/>
    <n v="10000"/>
    <n v="40"/>
    <n v="4799"/>
  </r>
  <r>
    <n v="512297"/>
    <x v="34"/>
    <x v="0"/>
    <x v="7"/>
    <s v="Logan County Schools"/>
    <x v="3"/>
    <x v="1"/>
    <x v="27"/>
    <d v="2021-05-16T00:00:00"/>
    <d v="2021-05-11T00:00:00"/>
    <x v="0"/>
    <x v="0"/>
    <d v="2021-06-11T00:00:00"/>
    <n v="661870"/>
    <x v="9"/>
    <s v="A2"/>
    <x v="1"/>
    <s v="Not Verified"/>
    <n v="38304"/>
    <n v="0.17979999999999999"/>
    <n v="36.93"/>
    <n v="6.7599999999999993E-2"/>
    <n v="1200"/>
    <n v="19"/>
    <n v="443"/>
  </r>
  <r>
    <n v="653141"/>
    <x v="18"/>
    <x v="0"/>
    <x v="10"/>
    <s v="Selective Insurance Company"/>
    <x v="3"/>
    <x v="1"/>
    <x v="21"/>
    <d v="2021-05-16T00:00:00"/>
    <d v="2021-07-12T00:00:00"/>
    <x v="0"/>
    <x v="0"/>
    <d v="2021-08-12T00:00:00"/>
    <n v="835284"/>
    <x v="9"/>
    <s v="A5"/>
    <x v="1"/>
    <s v="Not Verified"/>
    <n v="96000"/>
    <n v="0.17649999999999999"/>
    <n v="311.8"/>
    <n v="7.6600000000000001E-2"/>
    <n v="10000"/>
    <n v="33"/>
    <n v="5300"/>
  </r>
  <r>
    <n v="408419"/>
    <x v="6"/>
    <x v="0"/>
    <x v="3"/>
    <s v="State of Michigan"/>
    <x v="3"/>
    <x v="1"/>
    <x v="23"/>
    <d v="2021-05-16T00:00:00"/>
    <d v="2021-03-10T00:00:00"/>
    <x v="0"/>
    <x v="0"/>
    <d v="2021-04-10T00:00:00"/>
    <n v="458496"/>
    <x v="9"/>
    <s v="A5"/>
    <x v="1"/>
    <s v="Not Verified"/>
    <n v="58500"/>
    <n v="0.2457"/>
    <n v="320.95"/>
    <n v="9.6299999999999997E-2"/>
    <n v="10000"/>
    <n v="32"/>
    <n v="2882"/>
  </r>
  <r>
    <n v="850652"/>
    <x v="19"/>
    <x v="0"/>
    <x v="3"/>
    <s v="RITCHIES MEAT DISTRIBUTOR"/>
    <x v="2"/>
    <x v="1"/>
    <x v="11"/>
    <d v="2021-05-16T00:00:00"/>
    <d v="2021-10-12T00:00:00"/>
    <x v="0"/>
    <x v="0"/>
    <d v="2021-11-12T00:00:00"/>
    <n v="1062497"/>
    <x v="9"/>
    <s v="B3"/>
    <x v="1"/>
    <s v="Not Verified"/>
    <n v="32400"/>
    <n v="0.16850000000000001"/>
    <n v="137.49"/>
    <n v="0.1099"/>
    <n v="4200"/>
    <n v="8"/>
    <n v="2894"/>
  </r>
  <r>
    <n v="982256"/>
    <x v="3"/>
    <x v="0"/>
    <x v="3"/>
    <s v="Kmart"/>
    <x v="2"/>
    <x v="1"/>
    <x v="13"/>
    <d v="2021-02-13T00:00:00"/>
    <d v="2021-09-12T00:00:00"/>
    <x v="0"/>
    <x v="0"/>
    <d v="2021-10-12T00:00:00"/>
    <n v="1205459"/>
    <x v="9"/>
    <s v="B5"/>
    <x v="1"/>
    <s v="Not Verified"/>
    <n v="52645"/>
    <n v="0.12470000000000001"/>
    <n v="67.09"/>
    <n v="0.12690000000000001"/>
    <n v="2000"/>
    <n v="18"/>
    <n v="817"/>
  </r>
  <r>
    <n v="522760"/>
    <x v="2"/>
    <x v="0"/>
    <x v="7"/>
    <m/>
    <x v="2"/>
    <x v="1"/>
    <x v="51"/>
    <d v="2021-04-13T00:00:00"/>
    <d v="2021-12-12T00:00:00"/>
    <x v="0"/>
    <x v="0"/>
    <d v="2022-01-12T00:00:00"/>
    <n v="676207"/>
    <x v="9"/>
    <s v="B1"/>
    <x v="1"/>
    <s v="Not Verified"/>
    <n v="125000"/>
    <n v="0.21890000000000001"/>
    <n v="321.22000000000003"/>
    <n v="0.1038"/>
    <n v="10000"/>
    <n v="17"/>
    <n v="8081"/>
  </r>
  <r>
    <n v="505793"/>
    <x v="10"/>
    <x v="0"/>
    <x v="6"/>
    <s v="TTI"/>
    <x v="2"/>
    <x v="1"/>
    <x v="48"/>
    <d v="2021-05-16T00:00:00"/>
    <d v="2021-12-10T00:00:00"/>
    <x v="0"/>
    <x v="0"/>
    <d v="2022-01-10T00:00:00"/>
    <n v="651928"/>
    <x v="9"/>
    <s v="B2"/>
    <x v="1"/>
    <s v="Not Verified"/>
    <n v="54000"/>
    <n v="0.21690000000000001"/>
    <n v="113.35"/>
    <n v="0.10249999999999999"/>
    <n v="3500"/>
    <n v="25"/>
    <n v="788"/>
  </r>
  <r>
    <n v="354101"/>
    <x v="20"/>
    <x v="0"/>
    <x v="6"/>
    <s v="Elaines Music &amp; Art Studio, LLC"/>
    <x v="2"/>
    <x v="1"/>
    <x v="53"/>
    <d v="2021-05-16T00:00:00"/>
    <d v="2021-03-09T00:00:00"/>
    <x v="0"/>
    <x v="0"/>
    <d v="2021-04-09T00:00:00"/>
    <n v="358021"/>
    <x v="9"/>
    <s v="B5"/>
    <x v="1"/>
    <s v="Not Verified"/>
    <n v="75000"/>
    <n v="9.9199999999999997E-2"/>
    <n v="113.71"/>
    <n v="0.1096"/>
    <n v="4900"/>
    <n v="21"/>
    <n v="796"/>
  </r>
  <r>
    <n v="493033"/>
    <x v="8"/>
    <x v="0"/>
    <x v="3"/>
    <s v="Eastman Kodak"/>
    <x v="2"/>
    <x v="1"/>
    <x v="48"/>
    <d v="2021-05-16T00:00:00"/>
    <d v="2021-07-10T00:00:00"/>
    <x v="0"/>
    <x v="0"/>
    <d v="2021-08-10T00:00:00"/>
    <n v="630614"/>
    <x v="9"/>
    <s v="B5"/>
    <x v="1"/>
    <s v="Not Verified"/>
    <n v="65000"/>
    <n v="0.16689999999999999"/>
    <n v="658.23"/>
    <n v="0.11360000000000001"/>
    <n v="20000"/>
    <n v="38"/>
    <n v="1973"/>
  </r>
  <r>
    <n v="347527"/>
    <x v="27"/>
    <x v="0"/>
    <x v="7"/>
    <s v="Prudential Fox &amp; Roach Realtors"/>
    <x v="2"/>
    <x v="1"/>
    <x v="56"/>
    <d v="2021-05-16T00:00:00"/>
    <d v="2021-03-10T00:00:00"/>
    <x v="0"/>
    <x v="0"/>
    <d v="2021-04-10T00:00:00"/>
    <n v="348115"/>
    <x v="9"/>
    <s v="B4"/>
    <x v="1"/>
    <s v="Not Verified"/>
    <n v="77000"/>
    <n v="5.91E-2"/>
    <n v="134.66999999999999"/>
    <n v="0.10390000000000001"/>
    <n v="5000"/>
    <n v="36"/>
    <n v="2962"/>
  </r>
  <r>
    <n v="465546"/>
    <x v="23"/>
    <x v="0"/>
    <x v="9"/>
    <s v="State Of Colorado"/>
    <x v="2"/>
    <x v="1"/>
    <x v="31"/>
    <d v="2021-05-16T00:00:00"/>
    <d v="2021-03-11T00:00:00"/>
    <x v="0"/>
    <x v="0"/>
    <d v="2021-04-11T00:00:00"/>
    <n v="584213"/>
    <x v="9"/>
    <s v="B4"/>
    <x v="1"/>
    <s v="Not Verified"/>
    <n v="44340"/>
    <n v="0.22409999999999999"/>
    <n v="83.25"/>
    <n v="0.12180000000000001"/>
    <n v="2500"/>
    <n v="18"/>
    <n v="1180"/>
  </r>
  <r>
    <n v="330773"/>
    <x v="11"/>
    <x v="0"/>
    <x v="0"/>
    <s v="Affordable Kitchen &amp;"/>
    <x v="2"/>
    <x v="1"/>
    <x v="60"/>
    <d v="2021-05-16T00:00:00"/>
    <d v="2021-05-09T00:00:00"/>
    <x v="0"/>
    <x v="0"/>
    <d v="2021-06-09T00:00:00"/>
    <n v="330728"/>
    <x v="9"/>
    <s v="B5"/>
    <x v="1"/>
    <s v="Not Verified"/>
    <n v="200000"/>
    <n v="0.12479999999999999"/>
    <n v="163.01"/>
    <n v="0.1071"/>
    <n v="10000"/>
    <n v="30"/>
    <n v="2119"/>
  </r>
  <r>
    <n v="405486"/>
    <x v="17"/>
    <x v="0"/>
    <x v="4"/>
    <s v="OU Medical Center"/>
    <x v="2"/>
    <x v="1"/>
    <x v="28"/>
    <d v="2021-07-13T00:00:00"/>
    <d v="2021-03-13T00:00:00"/>
    <x v="0"/>
    <x v="0"/>
    <d v="2021-04-13T00:00:00"/>
    <n v="453283"/>
    <x v="9"/>
    <s v="B2"/>
    <x v="1"/>
    <s v="Not Verified"/>
    <n v="39996"/>
    <n v="0.23519999999999999"/>
    <n v="315.49"/>
    <n v="0.11260000000000001"/>
    <n v="9600"/>
    <n v="12"/>
    <n v="10323"/>
  </r>
  <r>
    <n v="503704"/>
    <x v="4"/>
    <x v="0"/>
    <x v="9"/>
    <s v="Management Science Associates"/>
    <x v="2"/>
    <x v="1"/>
    <x v="48"/>
    <d v="2021-05-16T00:00:00"/>
    <d v="2021-09-10T00:00:00"/>
    <x v="0"/>
    <x v="0"/>
    <d v="2021-10-10T00:00:00"/>
    <n v="648347"/>
    <x v="9"/>
    <s v="B3"/>
    <x v="1"/>
    <s v="Not Verified"/>
    <n v="40000"/>
    <n v="0.1797"/>
    <n v="325.60000000000002"/>
    <n v="0.1062"/>
    <n v="10000"/>
    <n v="21"/>
    <n v="1299"/>
  </r>
  <r>
    <n v="369713"/>
    <x v="3"/>
    <x v="0"/>
    <x v="3"/>
    <s v="Elmhurst Community School Dist. #205"/>
    <x v="2"/>
    <x v="1"/>
    <x v="55"/>
    <d v="2021-05-16T00:00:00"/>
    <d v="2021-10-10T00:00:00"/>
    <x v="0"/>
    <x v="0"/>
    <d v="2021-11-10T00:00:00"/>
    <n v="385363"/>
    <x v="9"/>
    <s v="B2"/>
    <x v="1"/>
    <s v="Not Verified"/>
    <n v="50000"/>
    <n v="2.8799999999999999E-2"/>
    <n v="282.63"/>
    <n v="0.11260000000000001"/>
    <n v="8600"/>
    <n v="26"/>
    <n v="5934"/>
  </r>
  <r>
    <n v="446864"/>
    <x v="35"/>
    <x v="0"/>
    <x v="0"/>
    <s v="Cox."/>
    <x v="2"/>
    <x v="1"/>
    <x v="15"/>
    <d v="2021-05-16T00:00:00"/>
    <d v="2021-08-10T00:00:00"/>
    <x v="0"/>
    <x v="0"/>
    <d v="2021-09-10T00:00:00"/>
    <n v="546894"/>
    <x v="9"/>
    <s v="B4"/>
    <x v="1"/>
    <s v="Not Verified"/>
    <n v="55000"/>
    <n v="0.22450000000000001"/>
    <n v="166.5"/>
    <n v="0.12180000000000001"/>
    <n v="5000"/>
    <n v="10"/>
    <n v="1663"/>
  </r>
  <r>
    <n v="298280"/>
    <x v="4"/>
    <x v="0"/>
    <x v="6"/>
    <s v="ACE-INA"/>
    <x v="2"/>
    <x v="1"/>
    <x v="35"/>
    <d v="2021-05-16T00:00:00"/>
    <d v="2021-12-09T00:00:00"/>
    <x v="0"/>
    <x v="0"/>
    <d v="2022-01-09T00:00:00"/>
    <n v="298277"/>
    <x v="9"/>
    <s v="B2"/>
    <x v="1"/>
    <s v="Not Verified"/>
    <n v="94800"/>
    <n v="8.6499999999999994E-2"/>
    <n v="385.86"/>
    <n v="9.7600000000000006E-2"/>
    <n v="12000"/>
    <n v="43"/>
    <n v="7716"/>
  </r>
  <r>
    <n v="486095"/>
    <x v="0"/>
    <x v="0"/>
    <x v="8"/>
    <s v="Atlantic Southwest Airline"/>
    <x v="0"/>
    <x v="1"/>
    <x v="46"/>
    <d v="2021-04-16T00:00:00"/>
    <d v="2021-05-11T00:00:00"/>
    <x v="0"/>
    <x v="0"/>
    <d v="2021-06-11T00:00:00"/>
    <n v="619422"/>
    <x v="9"/>
    <s v="C3"/>
    <x v="1"/>
    <s v="Not Verified"/>
    <n v="40000"/>
    <n v="0.14580000000000001"/>
    <n v="196.76"/>
    <n v="0.1348"/>
    <n v="5800"/>
    <n v="13"/>
    <n v="2754"/>
  </r>
  <r>
    <n v="605394"/>
    <x v="5"/>
    <x v="0"/>
    <x v="3"/>
    <s v="Comair Airlines"/>
    <x v="0"/>
    <x v="1"/>
    <x v="49"/>
    <d v="2021-11-15T00:00:00"/>
    <d v="2021-10-13T00:00:00"/>
    <x v="0"/>
    <x v="0"/>
    <d v="2021-11-13T00:00:00"/>
    <n v="776649"/>
    <x v="9"/>
    <s v="C4"/>
    <x v="1"/>
    <s v="Not Verified"/>
    <n v="120000"/>
    <n v="0.1474"/>
    <n v="135.46"/>
    <n v="0.13350000000000001"/>
    <n v="4000"/>
    <n v="36"/>
    <n v="4774"/>
  </r>
  <r>
    <n v="479104"/>
    <x v="1"/>
    <x v="0"/>
    <x v="0"/>
    <s v="Simi Valley Unified School District"/>
    <x v="0"/>
    <x v="1"/>
    <x v="24"/>
    <d v="2021-02-11T00:00:00"/>
    <d v="2021-09-10T00:00:00"/>
    <x v="0"/>
    <x v="0"/>
    <d v="2021-10-10T00:00:00"/>
    <n v="608635"/>
    <x v="9"/>
    <s v="C4"/>
    <x v="1"/>
    <s v="Not Verified"/>
    <n v="16800"/>
    <n v="0.1164"/>
    <n v="162"/>
    <n v="0.13850000000000001"/>
    <n v="4750"/>
    <n v="5"/>
    <n v="1313"/>
  </r>
  <r>
    <n v="421683"/>
    <x v="29"/>
    <x v="0"/>
    <x v="3"/>
    <s v="Disabled for 11 years"/>
    <x v="0"/>
    <x v="1"/>
    <x v="30"/>
    <d v="2021-05-16T00:00:00"/>
    <d v="2021-01-10T00:00:00"/>
    <x v="0"/>
    <x v="0"/>
    <d v="2021-02-10T00:00:00"/>
    <n v="495778"/>
    <x v="9"/>
    <s v="C1"/>
    <x v="1"/>
    <s v="Not Verified"/>
    <n v="67464"/>
    <n v="0.1192"/>
    <n v="133.87"/>
    <n v="0.12529999999999999"/>
    <n v="4000"/>
    <n v="31"/>
    <n v="800"/>
  </r>
  <r>
    <n v="599401"/>
    <x v="0"/>
    <x v="0"/>
    <x v="3"/>
    <s v="Cobb County Board of Ed"/>
    <x v="0"/>
    <x v="1"/>
    <x v="50"/>
    <d v="2021-05-16T00:00:00"/>
    <d v="2021-08-11T00:00:00"/>
    <x v="0"/>
    <x v="0"/>
    <d v="2021-09-11T00:00:00"/>
    <n v="769331"/>
    <x v="9"/>
    <s v="C4"/>
    <x v="1"/>
    <s v="Not Verified"/>
    <n v="54996"/>
    <n v="0.24479999999999999"/>
    <n v="41.22"/>
    <n v="0.14349999999999999"/>
    <n v="1200"/>
    <n v="25"/>
    <n v="369"/>
  </r>
  <r>
    <n v="741268"/>
    <x v="18"/>
    <x v="0"/>
    <x v="9"/>
    <s v="Knack systems LLC"/>
    <x v="0"/>
    <x v="1"/>
    <x v="25"/>
    <d v="2021-07-15T00:00:00"/>
    <d v="2021-09-11T00:00:00"/>
    <x v="0"/>
    <x v="0"/>
    <d v="2021-10-11T00:00:00"/>
    <n v="939127"/>
    <x v="9"/>
    <s v="C5"/>
    <x v="1"/>
    <s v="Not Verified"/>
    <n v="92004"/>
    <n v="0.1603"/>
    <n v="260.83999999999997"/>
    <n v="0.15229999999999999"/>
    <n v="7500"/>
    <n v="21"/>
    <n v="2001"/>
  </r>
  <r>
    <n v="475066"/>
    <x v="37"/>
    <x v="0"/>
    <x v="10"/>
    <s v="Beaver Grocery"/>
    <x v="0"/>
    <x v="1"/>
    <x v="24"/>
    <d v="2021-05-16T00:00:00"/>
    <d v="2021-08-10T00:00:00"/>
    <x v="0"/>
    <x v="0"/>
    <d v="2021-09-10T00:00:00"/>
    <n v="601164"/>
    <x v="9"/>
    <s v="C5"/>
    <x v="1"/>
    <s v="Not Verified"/>
    <n v="74400"/>
    <n v="0.1221"/>
    <n v="274.45"/>
    <n v="0.1426"/>
    <n v="8000"/>
    <n v="20"/>
    <n v="1915"/>
  </r>
  <r>
    <n v="884064"/>
    <x v="1"/>
    <x v="0"/>
    <x v="3"/>
    <s v="MPP Fullerton"/>
    <x v="0"/>
    <x v="1"/>
    <x v="10"/>
    <d v="2021-12-12T00:00:00"/>
    <d v="2021-08-12T00:00:00"/>
    <x v="0"/>
    <x v="0"/>
    <d v="2021-09-12T00:00:00"/>
    <n v="1099350"/>
    <x v="9"/>
    <s v="C5"/>
    <x v="1"/>
    <s v="Not Verified"/>
    <n v="58000"/>
    <n v="3.9699999999999999E-2"/>
    <n v="105.42"/>
    <n v="0.15959999999999999"/>
    <n v="3000"/>
    <n v="19"/>
    <n v="1181"/>
  </r>
  <r>
    <n v="1045540"/>
    <x v="2"/>
    <x v="0"/>
    <x v="5"/>
    <s v="Ear Level Communication"/>
    <x v="0"/>
    <x v="1"/>
    <x v="12"/>
    <d v="2021-05-16T00:00:00"/>
    <d v="2021-03-12T00:00:00"/>
    <x v="0"/>
    <x v="0"/>
    <d v="2021-04-12T00:00:00"/>
    <n v="1276155"/>
    <x v="9"/>
    <s v="C4"/>
    <x v="1"/>
    <s v="Not Verified"/>
    <n v="96000"/>
    <n v="0.22189999999999999"/>
    <n v="528.92999999999995"/>
    <n v="0.1527"/>
    <n v="15200"/>
    <n v="21"/>
    <n v="1583"/>
  </r>
  <r>
    <n v="481416"/>
    <x v="22"/>
    <x v="0"/>
    <x v="0"/>
    <s v="Keller Williams Premier Realty"/>
    <x v="0"/>
    <x v="1"/>
    <x v="46"/>
    <d v="2021-05-16T00:00:00"/>
    <d v="2021-08-10T00:00:00"/>
    <x v="0"/>
    <x v="0"/>
    <d v="2021-09-10T00:00:00"/>
    <n v="612278"/>
    <x v="9"/>
    <s v="C5"/>
    <x v="1"/>
    <s v="Not Verified"/>
    <n v="120000"/>
    <n v="0.1241"/>
    <n v="548.54999999999995"/>
    <n v="0.14219999999999999"/>
    <n v="16000"/>
    <n v="28"/>
    <n v="3286"/>
  </r>
  <r>
    <n v="559795"/>
    <x v="2"/>
    <x v="0"/>
    <x v="8"/>
    <s v="John Peter smith hospital"/>
    <x v="0"/>
    <x v="1"/>
    <x v="47"/>
    <d v="2021-05-16T00:00:00"/>
    <d v="2021-08-11T00:00:00"/>
    <x v="0"/>
    <x v="0"/>
    <d v="2021-09-11T00:00:00"/>
    <n v="713811"/>
    <x v="9"/>
    <s v="C3"/>
    <x v="1"/>
    <s v="Not Verified"/>
    <n v="60000"/>
    <n v="0.2326"/>
    <n v="205.01"/>
    <n v="0.13980000000000001"/>
    <n v="6000"/>
    <n v="59"/>
    <n v="2507"/>
  </r>
  <r>
    <n v="444944"/>
    <x v="25"/>
    <x v="0"/>
    <x v="3"/>
    <s v="Payne Home Improvements and Repairs"/>
    <x v="4"/>
    <x v="1"/>
    <x v="15"/>
    <d v="2021-05-16T00:00:00"/>
    <d v="2021-02-11T00:00:00"/>
    <x v="0"/>
    <x v="0"/>
    <d v="2021-03-11T00:00:00"/>
    <n v="543053"/>
    <x v="9"/>
    <s v="D3"/>
    <x v="1"/>
    <s v="Not Verified"/>
    <n v="125000"/>
    <n v="0.1171"/>
    <n v="835.57"/>
    <n v="0.15310000000000001"/>
    <n v="24000"/>
    <n v="29"/>
    <n v="13366"/>
  </r>
  <r>
    <n v="869898"/>
    <x v="0"/>
    <x v="0"/>
    <x v="6"/>
    <s v="Macy's"/>
    <x v="4"/>
    <x v="1"/>
    <x v="10"/>
    <d v="2021-05-12T00:00:00"/>
    <d v="2021-02-12T00:00:00"/>
    <x v="0"/>
    <x v="0"/>
    <d v="2021-03-12T00:00:00"/>
    <n v="1083799"/>
    <x v="9"/>
    <s v="D4"/>
    <x v="1"/>
    <s v="Not Verified"/>
    <n v="60000"/>
    <n v="0.20599999999999999"/>
    <n v="124.6"/>
    <n v="0.16889999999999999"/>
    <n v="3500"/>
    <n v="63"/>
    <n v="2054"/>
  </r>
  <r>
    <n v="500924"/>
    <x v="8"/>
    <x v="0"/>
    <x v="3"/>
    <s v="cohoes bowling arena"/>
    <x v="4"/>
    <x v="1"/>
    <x v="48"/>
    <d v="2021-05-16T00:00:00"/>
    <d v="2021-06-11T00:00:00"/>
    <x v="0"/>
    <x v="0"/>
    <d v="2021-07-11T00:00:00"/>
    <n v="643599"/>
    <x v="9"/>
    <s v="D2"/>
    <x v="1"/>
    <s v="Not Verified"/>
    <n v="30000"/>
    <n v="0.1008"/>
    <n v="249.46"/>
    <n v="0.14960000000000001"/>
    <n v="7200"/>
    <n v="5"/>
    <n v="4091"/>
  </r>
  <r>
    <n v="682634"/>
    <x v="25"/>
    <x v="0"/>
    <x v="10"/>
    <s v="Ferguson Enterprises"/>
    <x v="4"/>
    <x v="1"/>
    <x v="0"/>
    <d v="2021-02-13T00:00:00"/>
    <d v="2021-08-12T00:00:00"/>
    <x v="0"/>
    <x v="0"/>
    <d v="2021-09-12T00:00:00"/>
    <n v="871862"/>
    <x v="9"/>
    <s v="D5"/>
    <x v="1"/>
    <s v="Not Verified"/>
    <n v="38496"/>
    <n v="0.1487"/>
    <n v="147.71"/>
    <n v="0.16020000000000001"/>
    <n v="4200"/>
    <n v="8"/>
    <n v="2652"/>
  </r>
  <r>
    <n v="825408"/>
    <x v="9"/>
    <x v="0"/>
    <x v="0"/>
    <s v="Maryland Division of Corrections"/>
    <x v="4"/>
    <x v="1"/>
    <x v="44"/>
    <d v="2021-05-16T00:00:00"/>
    <d v="2021-04-13T00:00:00"/>
    <x v="0"/>
    <x v="0"/>
    <d v="2021-05-13T00:00:00"/>
    <n v="1034193"/>
    <x v="9"/>
    <s v="D2"/>
    <x v="1"/>
    <s v="Not Verified"/>
    <n v="27000"/>
    <n v="0.12620000000000001"/>
    <n v="35.159999999999997"/>
    <n v="0.15989999999999999"/>
    <n v="1000"/>
    <n v="3"/>
    <n v="1164"/>
  </r>
  <r>
    <n v="347998"/>
    <x v="12"/>
    <x v="0"/>
    <x v="9"/>
    <s v="estes express lines"/>
    <x v="4"/>
    <x v="1"/>
    <x v="56"/>
    <d v="2021-05-16T00:00:00"/>
    <d v="2021-03-09T00:00:00"/>
    <x v="0"/>
    <x v="0"/>
    <d v="2021-04-09T00:00:00"/>
    <n v="348831"/>
    <x v="9"/>
    <s v="D2"/>
    <x v="1"/>
    <s v="Not Verified"/>
    <n v="50000"/>
    <n v="0.1754"/>
    <n v="252.42"/>
    <n v="0.12920000000000001"/>
    <n v="7500"/>
    <n v="45"/>
    <n v="2524"/>
  </r>
  <r>
    <n v="309059"/>
    <x v="1"/>
    <x v="0"/>
    <x v="3"/>
    <s v="los angeles county fire department"/>
    <x v="4"/>
    <x v="1"/>
    <x v="60"/>
    <d v="2021-05-16T00:00:00"/>
    <d v="2021-07-09T00:00:00"/>
    <x v="0"/>
    <x v="0"/>
    <d v="2021-08-09T00:00:00"/>
    <n v="306632"/>
    <x v="9"/>
    <s v="D3"/>
    <x v="1"/>
    <s v="Not Verified"/>
    <n v="200000"/>
    <n v="0.15620000000000001"/>
    <n v="265.41000000000003"/>
    <n v="0.13239999999999999"/>
    <n v="25000"/>
    <n v="47"/>
    <n v="2753"/>
  </r>
  <r>
    <n v="388725"/>
    <x v="35"/>
    <x v="0"/>
    <x v="3"/>
    <s v="DOD  KANSAS AIR GUARD"/>
    <x v="4"/>
    <x v="1"/>
    <x v="45"/>
    <d v="2021-12-11T00:00:00"/>
    <d v="2021-07-11T00:00:00"/>
    <x v="0"/>
    <x v="0"/>
    <d v="2021-08-11T00:00:00"/>
    <n v="422373"/>
    <x v="9"/>
    <s v="D3"/>
    <x v="1"/>
    <s v="Not Verified"/>
    <n v="97992"/>
    <n v="0.19939999999999999"/>
    <n v="120.88"/>
    <n v="0.1474"/>
    <n v="3500"/>
    <n v="43"/>
    <n v="3339"/>
  </r>
  <r>
    <n v="451628"/>
    <x v="4"/>
    <x v="0"/>
    <x v="4"/>
    <s v="guida scrap metal"/>
    <x v="4"/>
    <x v="1"/>
    <x v="32"/>
    <d v="2021-05-16T00:00:00"/>
    <d v="2021-07-10T00:00:00"/>
    <x v="0"/>
    <x v="0"/>
    <d v="2021-08-10T00:00:00"/>
    <n v="556610"/>
    <x v="9"/>
    <s v="D3"/>
    <x v="1"/>
    <s v="Not Verified"/>
    <n v="40000"/>
    <n v="0.1431"/>
    <n v="348.16"/>
    <n v="0.15310000000000001"/>
    <n v="10000"/>
    <n v="10"/>
    <n v="2820"/>
  </r>
  <r>
    <n v="797250"/>
    <x v="2"/>
    <x v="0"/>
    <x v="5"/>
    <s v="HEB"/>
    <x v="4"/>
    <x v="1"/>
    <x v="6"/>
    <d v="2021-05-16T00:00:00"/>
    <d v="2021-12-12T00:00:00"/>
    <x v="0"/>
    <x v="0"/>
    <d v="2022-01-12T00:00:00"/>
    <n v="1002198"/>
    <x v="9"/>
    <s v="D1"/>
    <x v="1"/>
    <s v="Not Verified"/>
    <n v="27600"/>
    <n v="0.19"/>
    <n v="209.82"/>
    <n v="0.15620000000000001"/>
    <n v="6000"/>
    <n v="14"/>
    <n v="3560"/>
  </r>
  <r>
    <n v="1020546"/>
    <x v="6"/>
    <x v="0"/>
    <x v="8"/>
    <s v="Level One Hvac Services"/>
    <x v="4"/>
    <x v="1"/>
    <x v="22"/>
    <d v="2021-02-14T00:00:00"/>
    <d v="2021-02-14T00:00:00"/>
    <x v="0"/>
    <x v="0"/>
    <d v="2021-03-14T00:00:00"/>
    <n v="1249328"/>
    <x v="9"/>
    <s v="D1"/>
    <x v="1"/>
    <s v="Not Verified"/>
    <n v="57600"/>
    <n v="0.17249999999999999"/>
    <n v="481.86"/>
    <n v="0.16289999999999999"/>
    <n v="13650"/>
    <n v="25"/>
    <n v="10693"/>
  </r>
  <r>
    <n v="512220"/>
    <x v="0"/>
    <x v="0"/>
    <x v="5"/>
    <s v="Wachovia Bank"/>
    <x v="5"/>
    <x v="1"/>
    <x v="27"/>
    <d v="2021-06-12T00:00:00"/>
    <d v="2021-04-12T00:00:00"/>
    <x v="0"/>
    <x v="0"/>
    <d v="2021-05-12T00:00:00"/>
    <n v="661750"/>
    <x v="9"/>
    <s v="F3"/>
    <x v="1"/>
    <s v="Not Verified"/>
    <n v="78000"/>
    <n v="0.21049999999999999"/>
    <n v="696.89"/>
    <n v="0.19040000000000001"/>
    <n v="19000"/>
    <n v="29"/>
    <n v="15372"/>
  </r>
  <r>
    <n v="981610"/>
    <x v="2"/>
    <x v="0"/>
    <x v="9"/>
    <s v="Meadowbrook Baptist"/>
    <x v="5"/>
    <x v="1"/>
    <x v="13"/>
    <d v="2021-01-14T00:00:00"/>
    <d v="2021-08-13T00:00:00"/>
    <x v="0"/>
    <x v="0"/>
    <d v="2021-09-13T00:00:00"/>
    <n v="1204772"/>
    <x v="9"/>
    <s v="F1"/>
    <x v="1"/>
    <s v="Not Verified"/>
    <n v="70000"/>
    <n v="0.1497"/>
    <n v="150.47999999999999"/>
    <n v="0.2089"/>
    <n v="4000"/>
    <n v="52"/>
    <n v="3441"/>
  </r>
  <r>
    <n v="362421"/>
    <x v="9"/>
    <x v="0"/>
    <x v="8"/>
    <s v="Government of the District of Columbia"/>
    <x v="6"/>
    <x v="1"/>
    <x v="36"/>
    <d v="2021-05-16T00:00:00"/>
    <d v="2021-05-11T00:00:00"/>
    <x v="0"/>
    <x v="0"/>
    <d v="2021-06-11T00:00:00"/>
    <n v="371796"/>
    <x v="9"/>
    <s v="G4"/>
    <x v="1"/>
    <s v="Not Verified"/>
    <n v="123000"/>
    <n v="5.8400000000000001E-2"/>
    <n v="458.46"/>
    <n v="0.19040000000000001"/>
    <n v="12500"/>
    <n v="21"/>
    <n v="14025"/>
  </r>
  <r>
    <n v="785197"/>
    <x v="9"/>
    <x v="0"/>
    <x v="3"/>
    <s v="MD State Highway Administration"/>
    <x v="1"/>
    <x v="1"/>
    <x v="6"/>
    <d v="2021-08-12T00:00:00"/>
    <d v="2021-04-12T00:00:00"/>
    <x v="0"/>
    <x v="0"/>
    <d v="2021-05-12T00:00:00"/>
    <n v="988471"/>
    <x v="9"/>
    <s v="E2"/>
    <x v="1"/>
    <s v="Not Verified"/>
    <n v="72000"/>
    <n v="0.15620000000000001"/>
    <n v="72.7"/>
    <n v="0.18390000000000001"/>
    <n v="2000"/>
    <n v="14"/>
    <n v="708"/>
  </r>
  <r>
    <n v="283707"/>
    <x v="20"/>
    <x v="0"/>
    <x v="6"/>
    <s v="Jada Beauty"/>
    <x v="0"/>
    <x v="3"/>
    <x v="35"/>
    <d v="2021-09-09T00:00:00"/>
    <d v="2021-02-09T00:00:00"/>
    <x v="0"/>
    <x v="0"/>
    <d v="2021-03-09T00:00:00"/>
    <n v="211765"/>
    <x v="9"/>
    <s v="C2"/>
    <x v="1"/>
    <s v="Not Verified"/>
    <n v="55000"/>
    <n v="5.1900000000000002E-2"/>
    <n v="658"/>
    <n v="0.1134"/>
    <n v="20000"/>
    <n v="28"/>
    <n v="6767"/>
  </r>
  <r>
    <n v="391767"/>
    <x v="30"/>
    <x v="0"/>
    <x v="4"/>
    <s v="Bailey Funeral Home"/>
    <x v="1"/>
    <x v="3"/>
    <x v="45"/>
    <d v="2021-11-09T00:00:00"/>
    <d v="2021-07-09T00:00:00"/>
    <x v="0"/>
    <x v="0"/>
    <d v="2021-08-09T00:00:00"/>
    <n v="428109"/>
    <x v="9"/>
    <s v="E1"/>
    <x v="1"/>
    <s v="Not Verified"/>
    <n v="40000"/>
    <n v="0.14099999999999999"/>
    <n v="328.14"/>
    <n v="0.15679999999999999"/>
    <n v="9600"/>
    <n v="23"/>
    <n v="1059"/>
  </r>
  <r>
    <n v="775556"/>
    <x v="33"/>
    <x v="0"/>
    <x v="3"/>
    <s v="A &amp; J escort &amp; flag car service Inc."/>
    <x v="3"/>
    <x v="2"/>
    <x v="6"/>
    <d v="2021-02-13T00:00:00"/>
    <d v="2021-08-12T00:00:00"/>
    <x v="0"/>
    <x v="0"/>
    <d v="2021-09-12T00:00:00"/>
    <n v="977818"/>
    <x v="9"/>
    <s v="A5"/>
    <x v="1"/>
    <s v="Not Verified"/>
    <n v="48000"/>
    <n v="0.22770000000000001"/>
    <n v="151.51"/>
    <n v="8.4900000000000003E-2"/>
    <n v="4800"/>
    <n v="24"/>
    <n v="2297"/>
  </r>
  <r>
    <n v="497420"/>
    <x v="18"/>
    <x v="0"/>
    <x v="9"/>
    <s v="Kessler Institute of Rehab"/>
    <x v="3"/>
    <x v="2"/>
    <x v="26"/>
    <d v="2021-12-11T00:00:00"/>
    <d v="2021-07-11T00:00:00"/>
    <x v="0"/>
    <x v="0"/>
    <d v="2021-08-11T00:00:00"/>
    <n v="637706"/>
    <x v="9"/>
    <s v="A3"/>
    <x v="1"/>
    <s v="Not Verified"/>
    <n v="41235"/>
    <n v="0.19850000000000001"/>
    <n v="92.82"/>
    <n v="7.1400000000000005E-2"/>
    <n v="3000"/>
    <n v="20"/>
    <n v="1474"/>
  </r>
  <r>
    <n v="1053280"/>
    <x v="29"/>
    <x v="0"/>
    <x v="4"/>
    <s v="Home Bank"/>
    <x v="3"/>
    <x v="2"/>
    <x v="12"/>
    <d v="2021-05-16T00:00:00"/>
    <d v="2021-06-12T00:00:00"/>
    <x v="0"/>
    <x v="0"/>
    <d v="2021-07-12T00:00:00"/>
    <n v="1284857"/>
    <x v="9"/>
    <s v="A2"/>
    <x v="1"/>
    <s v="Not Verified"/>
    <n v="32500"/>
    <n v="0.16320000000000001"/>
    <n v="153.52000000000001"/>
    <n v="6.6199999999999995E-2"/>
    <n v="5000"/>
    <n v="29"/>
    <n v="919"/>
  </r>
  <r>
    <n v="805378"/>
    <x v="0"/>
    <x v="0"/>
    <x v="8"/>
    <s v="precision machine specialist"/>
    <x v="3"/>
    <x v="2"/>
    <x v="44"/>
    <d v="2021-05-13T00:00:00"/>
    <d v="2021-12-12T00:00:00"/>
    <x v="0"/>
    <x v="0"/>
    <d v="2022-01-12T00:00:00"/>
    <n v="1011398"/>
    <x v="9"/>
    <s v="A4"/>
    <x v="1"/>
    <s v="Not Verified"/>
    <n v="48600"/>
    <n v="0.2319"/>
    <n v="155.51"/>
    <n v="7.4899999999999994E-2"/>
    <n v="5000"/>
    <n v="25"/>
    <n v="2802"/>
  </r>
  <r>
    <n v="473166"/>
    <x v="2"/>
    <x v="0"/>
    <x v="8"/>
    <s v="Texas Alcoholic Beverage Commission"/>
    <x v="2"/>
    <x v="2"/>
    <x v="24"/>
    <d v="2021-11-11T00:00:00"/>
    <d v="2021-06-11T00:00:00"/>
    <x v="0"/>
    <x v="0"/>
    <d v="2021-07-11T00:00:00"/>
    <n v="597781"/>
    <x v="9"/>
    <s v="B4"/>
    <x v="1"/>
    <s v="Not Verified"/>
    <n v="25788.36"/>
    <n v="3.44E-2"/>
    <n v="116.55"/>
    <n v="0.12180000000000001"/>
    <n v="3500"/>
    <n v="5"/>
    <n v="2071"/>
  </r>
  <r>
    <n v="365595"/>
    <x v="38"/>
    <x v="0"/>
    <x v="8"/>
    <s v="United States Marine Corps"/>
    <x v="2"/>
    <x v="2"/>
    <x v="55"/>
    <d v="2021-03-10T00:00:00"/>
    <d v="2021-03-10T00:00:00"/>
    <x v="0"/>
    <x v="0"/>
    <d v="2021-04-10T00:00:00"/>
    <n v="376700"/>
    <x v="9"/>
    <s v="B4"/>
    <x v="1"/>
    <s v="Not Verified"/>
    <n v="24449.16"/>
    <n v="0.2228"/>
    <n v="59.7"/>
    <n v="0.11890000000000001"/>
    <n v="1800"/>
    <n v="11"/>
    <n v="673"/>
  </r>
  <r>
    <n v="352378"/>
    <x v="9"/>
    <x v="0"/>
    <x v="0"/>
    <m/>
    <x v="2"/>
    <x v="2"/>
    <x v="59"/>
    <d v="2021-05-16T00:00:00"/>
    <d v="2021-10-08T00:00:00"/>
    <x v="0"/>
    <x v="0"/>
    <d v="2021-11-08T00:00:00"/>
    <n v="355429"/>
    <x v="9"/>
    <s v="B3"/>
    <x v="1"/>
    <s v="Not Verified"/>
    <n v="50000"/>
    <n v="0.1615"/>
    <n v="325.85000000000002"/>
    <n v="0.1033"/>
    <n v="14000"/>
    <n v="11"/>
    <n v="8630"/>
  </r>
  <r>
    <n v="450188"/>
    <x v="8"/>
    <x v="0"/>
    <x v="9"/>
    <s v="jmg custom homes"/>
    <x v="2"/>
    <x v="2"/>
    <x v="15"/>
    <d v="2021-10-10T00:00:00"/>
    <d v="2021-05-10T00:00:00"/>
    <x v="0"/>
    <x v="0"/>
    <d v="2021-06-10T00:00:00"/>
    <n v="553528"/>
    <x v="9"/>
    <s v="B5"/>
    <x v="1"/>
    <s v="Not Verified"/>
    <n v="15360"/>
    <n v="0.20630000000000001"/>
    <n v="83.67"/>
    <n v="0.12529999999999999"/>
    <n v="2500"/>
    <n v="13"/>
    <n v="679"/>
  </r>
  <r>
    <n v="486744"/>
    <x v="25"/>
    <x v="0"/>
    <x v="3"/>
    <s v="WalMart"/>
    <x v="2"/>
    <x v="2"/>
    <x v="46"/>
    <d v="2021-03-15T00:00:00"/>
    <d v="2021-02-13T00:00:00"/>
    <x v="0"/>
    <x v="0"/>
    <d v="2021-03-13T00:00:00"/>
    <n v="620372"/>
    <x v="9"/>
    <s v="B3"/>
    <x v="1"/>
    <s v="Not Verified"/>
    <n v="35000"/>
    <n v="8.9099999999999999E-2"/>
    <n v="97.68"/>
    <n v="0.1062"/>
    <n v="3000"/>
    <n v="31"/>
    <n v="3442"/>
  </r>
  <r>
    <n v="443474"/>
    <x v="0"/>
    <x v="0"/>
    <x v="8"/>
    <s v="Teleperformance USA"/>
    <x v="0"/>
    <x v="2"/>
    <x v="31"/>
    <d v="2021-05-16T00:00:00"/>
    <d v="2021-07-10T00:00:00"/>
    <x v="0"/>
    <x v="0"/>
    <d v="2021-08-10T00:00:00"/>
    <n v="539659"/>
    <x v="9"/>
    <s v="C1"/>
    <x v="1"/>
    <s v="Not Verified"/>
    <n v="18000"/>
    <n v="0.13800000000000001"/>
    <n v="134.54"/>
    <n v="0.12870000000000001"/>
    <n v="4000"/>
    <n v="4"/>
    <n v="584"/>
  </r>
  <r>
    <n v="816175"/>
    <x v="26"/>
    <x v="0"/>
    <x v="8"/>
    <s v="Mimis Cafe"/>
    <x v="0"/>
    <x v="2"/>
    <x v="44"/>
    <d v="2021-10-12T00:00:00"/>
    <d v="2021-06-12T00:00:00"/>
    <x v="0"/>
    <x v="0"/>
    <d v="2021-07-12T00:00:00"/>
    <n v="1023880"/>
    <x v="9"/>
    <s v="C5"/>
    <x v="1"/>
    <s v="Not Verified"/>
    <n v="35000"/>
    <n v="0.23449999999999999"/>
    <n v="250.41"/>
    <n v="0.15229999999999999"/>
    <n v="7200"/>
    <n v="28"/>
    <n v="2821"/>
  </r>
  <r>
    <n v="494199"/>
    <x v="25"/>
    <x v="0"/>
    <x v="4"/>
    <s v="Ukrops"/>
    <x v="0"/>
    <x v="2"/>
    <x v="26"/>
    <d v="2021-02-13T00:00:00"/>
    <d v="2021-08-12T00:00:00"/>
    <x v="0"/>
    <x v="0"/>
    <d v="2021-09-12T00:00:00"/>
    <n v="632618"/>
    <x v="9"/>
    <s v="C1"/>
    <x v="1"/>
    <s v="Not Verified"/>
    <n v="11440"/>
    <n v="0.18459999999999999"/>
    <n v="58.75"/>
    <n v="0.1273"/>
    <n v="1750"/>
    <n v="11"/>
    <n v="1718"/>
  </r>
  <r>
    <n v="505903"/>
    <x v="33"/>
    <x v="0"/>
    <x v="4"/>
    <s v="Carolina Paint &amp; Body"/>
    <x v="0"/>
    <x v="2"/>
    <x v="48"/>
    <d v="2021-02-11T00:00:00"/>
    <d v="2021-09-10T00:00:00"/>
    <x v="0"/>
    <x v="0"/>
    <d v="2021-10-10T00:00:00"/>
    <n v="652165"/>
    <x v="9"/>
    <s v="C3"/>
    <x v="1"/>
    <s v="Not Verified"/>
    <n v="48000"/>
    <n v="6.3E-3"/>
    <n v="50.89"/>
    <n v="0.1348"/>
    <n v="1500"/>
    <n v="4"/>
    <n v="285"/>
  </r>
  <r>
    <n v="350090"/>
    <x v="2"/>
    <x v="0"/>
    <x v="2"/>
    <s v="Houston Chronicle"/>
    <x v="0"/>
    <x v="2"/>
    <x v="59"/>
    <d v="2021-07-10T00:00:00"/>
    <d v="2021-02-10T00:00:00"/>
    <x v="0"/>
    <x v="0"/>
    <d v="2021-03-10T00:00:00"/>
    <n v="352029"/>
    <x v="9"/>
    <s v="C1"/>
    <x v="1"/>
    <s v="Not Verified"/>
    <n v="100000"/>
    <n v="0.19600000000000001"/>
    <n v="368.17"/>
    <n v="0.1128"/>
    <n v="15000"/>
    <n v="37"/>
    <n v="6900"/>
  </r>
  <r>
    <n v="514897"/>
    <x v="9"/>
    <x v="0"/>
    <x v="3"/>
    <s v="Harbour Steel Services"/>
    <x v="0"/>
    <x v="2"/>
    <x v="27"/>
    <d v="2021-05-16T00:00:00"/>
    <d v="2021-05-11T00:00:00"/>
    <x v="0"/>
    <x v="0"/>
    <d v="2021-06-11T00:00:00"/>
    <n v="665585"/>
    <x v="9"/>
    <s v="C1"/>
    <x v="1"/>
    <s v="Not Verified"/>
    <n v="60000"/>
    <n v="0.13600000000000001"/>
    <n v="335.67"/>
    <n v="0.1273"/>
    <n v="10000"/>
    <n v="32"/>
    <n v="3703"/>
  </r>
  <r>
    <n v="467219"/>
    <x v="19"/>
    <x v="0"/>
    <x v="8"/>
    <s v="Payless"/>
    <x v="0"/>
    <x v="2"/>
    <x v="31"/>
    <d v="2021-11-10T00:00:00"/>
    <d v="2021-06-10T00:00:00"/>
    <x v="0"/>
    <x v="0"/>
    <d v="2021-07-10T00:00:00"/>
    <n v="587495"/>
    <x v="9"/>
    <s v="C3"/>
    <x v="1"/>
    <s v="Not Verified"/>
    <n v="12360"/>
    <n v="0.21460000000000001"/>
    <n v="54.35"/>
    <n v="0.13569999999999999"/>
    <n v="1600"/>
    <n v="3"/>
    <n v="296"/>
  </r>
  <r>
    <n v="486202"/>
    <x v="4"/>
    <x v="0"/>
    <x v="5"/>
    <s v="PIAA"/>
    <x v="0"/>
    <x v="2"/>
    <x v="46"/>
    <d v="2021-05-16T00:00:00"/>
    <d v="2021-10-10T00:00:00"/>
    <x v="0"/>
    <x v="0"/>
    <d v="2021-11-10T00:00:00"/>
    <n v="619578"/>
    <x v="9"/>
    <s v="C4"/>
    <x v="1"/>
    <s v="Not Verified"/>
    <n v="60000"/>
    <n v="3.0800000000000001E-2"/>
    <n v="40.93"/>
    <n v="0.13850000000000001"/>
    <n v="1200"/>
    <n v="8"/>
    <n v="502"/>
  </r>
  <r>
    <n v="467292"/>
    <x v="20"/>
    <x v="0"/>
    <x v="0"/>
    <s v="jimmy stack"/>
    <x v="4"/>
    <x v="2"/>
    <x v="31"/>
    <d v="2021-07-10T00:00:00"/>
    <d v="2021-01-10T00:00:00"/>
    <x v="0"/>
    <x v="0"/>
    <d v="2021-02-10T00:00:00"/>
    <n v="587628"/>
    <x v="9"/>
    <s v="D2"/>
    <x v="1"/>
    <s v="Not Verified"/>
    <n v="14400"/>
    <n v="0.11"/>
    <n v="173.23"/>
    <n v="0.14960000000000001"/>
    <n v="5000"/>
    <n v="4"/>
    <n v="393"/>
  </r>
  <r>
    <n v="482049"/>
    <x v="4"/>
    <x v="0"/>
    <x v="4"/>
    <s v="PRECISION FUNDING GROUP LLC"/>
    <x v="4"/>
    <x v="2"/>
    <x v="46"/>
    <d v="2021-05-16T00:00:00"/>
    <d v="2021-11-10T00:00:00"/>
    <x v="0"/>
    <x v="0"/>
    <d v="2021-12-10T00:00:00"/>
    <n v="613130"/>
    <x v="9"/>
    <s v="D3"/>
    <x v="1"/>
    <s v="Not Verified"/>
    <n v="85000"/>
    <n v="0.2263"/>
    <n v="522.42999999999995"/>
    <n v="0.15329999999999999"/>
    <n v="15000"/>
    <n v="21"/>
    <n v="4698"/>
  </r>
  <r>
    <n v="501170"/>
    <x v="25"/>
    <x v="0"/>
    <x v="3"/>
    <s v="amelia fabrics-janet's custom creations"/>
    <x v="4"/>
    <x v="2"/>
    <x v="48"/>
    <d v="2021-05-16T00:00:00"/>
    <d v="2021-07-11T00:00:00"/>
    <x v="0"/>
    <x v="0"/>
    <d v="2021-08-11T00:00:00"/>
    <n v="644055"/>
    <x v="9"/>
    <s v="D5"/>
    <x v="1"/>
    <s v="Not Verified"/>
    <n v="59506"/>
    <n v="0.21659999999999999"/>
    <n v="281.56"/>
    <n v="0.16070000000000001"/>
    <n v="8000"/>
    <n v="17"/>
    <n v="4223"/>
  </r>
  <r>
    <n v="457063"/>
    <x v="1"/>
    <x v="0"/>
    <x v="8"/>
    <s v="Agua Caliente Casino"/>
    <x v="4"/>
    <x v="2"/>
    <x v="32"/>
    <d v="2021-02-11T00:00:00"/>
    <d v="2021-09-10T00:00:00"/>
    <x v="0"/>
    <x v="0"/>
    <d v="2021-10-10T00:00:00"/>
    <n v="567973"/>
    <x v="9"/>
    <s v="D2"/>
    <x v="1"/>
    <s v="Not Verified"/>
    <n v="25920"/>
    <n v="0.22359999999999999"/>
    <n v="164.57"/>
    <n v="0.14960000000000001"/>
    <n v="4750"/>
    <n v="16"/>
    <n v="1809"/>
  </r>
  <r>
    <n v="670165"/>
    <x v="4"/>
    <x v="0"/>
    <x v="8"/>
    <s v="UPMC"/>
    <x v="1"/>
    <x v="2"/>
    <x v="0"/>
    <d v="2021-05-16T00:00:00"/>
    <d v="2021-11-11T00:00:00"/>
    <x v="0"/>
    <x v="0"/>
    <d v="2021-12-11T00:00:00"/>
    <n v="856788"/>
    <x v="9"/>
    <s v="E5"/>
    <x v="1"/>
    <s v="Not Verified"/>
    <n v="75996"/>
    <n v="0.21790000000000001"/>
    <n v="252.65"/>
    <n v="0.17879999999999999"/>
    <n v="7000"/>
    <n v="10"/>
    <n v="5721"/>
  </r>
  <r>
    <n v="777710"/>
    <x v="30"/>
    <x v="0"/>
    <x v="6"/>
    <s v="KELLYS HARDWARE"/>
    <x v="3"/>
    <x v="0"/>
    <x v="6"/>
    <d v="2021-04-12T00:00:00"/>
    <d v="2021-10-11T00:00:00"/>
    <x v="0"/>
    <x v="0"/>
    <d v="2021-11-11T00:00:00"/>
    <n v="980233"/>
    <x v="9"/>
    <s v="A2"/>
    <x v="1"/>
    <s v="Not Verified"/>
    <n v="19200"/>
    <n v="2.06E-2"/>
    <n v="60.84"/>
    <n v="5.9900000000000002E-2"/>
    <n v="2000"/>
    <n v="21"/>
    <n v="622"/>
  </r>
  <r>
    <n v="446726"/>
    <x v="8"/>
    <x v="0"/>
    <x v="3"/>
    <s v="RETIRED"/>
    <x v="3"/>
    <x v="0"/>
    <x v="15"/>
    <d v="2021-03-12T00:00:00"/>
    <d v="2021-02-12T00:00:00"/>
    <x v="0"/>
    <x v="0"/>
    <d v="2021-03-12T00:00:00"/>
    <n v="546573"/>
    <x v="9"/>
    <s v="A2"/>
    <x v="1"/>
    <s v="Not Verified"/>
    <n v="10000"/>
    <n v="1.2E-2"/>
    <n v="82.31"/>
    <n v="7.3999999999999996E-2"/>
    <n v="2650"/>
    <n v="6"/>
    <n v="2299"/>
  </r>
  <r>
    <n v="792414"/>
    <x v="8"/>
    <x v="0"/>
    <x v="3"/>
    <s v="Goodwill Industries Of Greater New York"/>
    <x v="3"/>
    <x v="0"/>
    <x v="6"/>
    <d v="2021-04-16T00:00:00"/>
    <d v="2021-06-14T00:00:00"/>
    <x v="0"/>
    <x v="0"/>
    <d v="2021-07-14T00:00:00"/>
    <n v="993994"/>
    <x v="9"/>
    <s v="A2"/>
    <x v="1"/>
    <s v="Not Verified"/>
    <n v="120000"/>
    <n v="2.07E-2"/>
    <n v="186.31"/>
    <n v="5.9900000000000002E-2"/>
    <n v="6125"/>
    <n v="11"/>
    <n v="6520"/>
  </r>
  <r>
    <n v="508931"/>
    <x v="37"/>
    <x v="0"/>
    <x v="3"/>
    <s v="target corporation"/>
    <x v="3"/>
    <x v="0"/>
    <x v="27"/>
    <d v="2021-05-16T00:00:00"/>
    <d v="2021-11-10T00:00:00"/>
    <x v="0"/>
    <x v="0"/>
    <d v="2021-12-10T00:00:00"/>
    <n v="656773"/>
    <x v="9"/>
    <s v="A3"/>
    <x v="1"/>
    <s v="Not Verified"/>
    <n v="19992"/>
    <n v="8.0399999999999999E-2"/>
    <n v="92.82"/>
    <n v="7.1400000000000005E-2"/>
    <n v="3000"/>
    <n v="11"/>
    <n v="556"/>
  </r>
  <r>
    <n v="463722"/>
    <x v="8"/>
    <x v="0"/>
    <x v="3"/>
    <s v="north babylon public schools"/>
    <x v="3"/>
    <x v="0"/>
    <x v="31"/>
    <d v="2021-04-16T00:00:00"/>
    <d v="2021-10-10T00:00:00"/>
    <x v="0"/>
    <x v="0"/>
    <d v="2021-11-10T00:00:00"/>
    <n v="580724"/>
    <x v="9"/>
    <s v="A5"/>
    <x v="1"/>
    <s v="Not Verified"/>
    <n v="105000"/>
    <n v="0.1042"/>
    <n v="190.63"/>
    <n v="8.9399999999999993E-2"/>
    <n v="6000"/>
    <n v="32"/>
    <n v="2137"/>
  </r>
  <r>
    <n v="461259"/>
    <x v="8"/>
    <x v="0"/>
    <x v="4"/>
    <s v="Cablevision"/>
    <x v="3"/>
    <x v="0"/>
    <x v="32"/>
    <d v="2021-04-16T00:00:00"/>
    <d v="2021-08-10T00:00:00"/>
    <x v="0"/>
    <x v="0"/>
    <d v="2021-09-10T00:00:00"/>
    <n v="576332"/>
    <x v="9"/>
    <s v="A5"/>
    <x v="1"/>
    <s v="Not Verified"/>
    <n v="40000"/>
    <n v="9.6000000000000002E-2"/>
    <n v="47.66"/>
    <n v="8.9399999999999993E-2"/>
    <n v="1500"/>
    <n v="12"/>
    <n v="411"/>
  </r>
  <r>
    <n v="686476"/>
    <x v="1"/>
    <x v="0"/>
    <x v="2"/>
    <s v="Central Casting"/>
    <x v="3"/>
    <x v="0"/>
    <x v="42"/>
    <d v="2021-06-14T00:00:00"/>
    <d v="2021-01-14T00:00:00"/>
    <x v="0"/>
    <x v="0"/>
    <d v="2021-02-14T00:00:00"/>
    <n v="876293"/>
    <x v="9"/>
    <s v="A3"/>
    <x v="1"/>
    <s v="Not Verified"/>
    <n v="35004"/>
    <n v="0.21079999999999999"/>
    <n v="154.21"/>
    <n v="6.9199999999999998E-2"/>
    <n v="5000"/>
    <n v="45"/>
    <n v="5161"/>
  </r>
  <r>
    <n v="536423"/>
    <x v="1"/>
    <x v="0"/>
    <x v="5"/>
    <s v="Bright House Networks"/>
    <x v="3"/>
    <x v="0"/>
    <x v="51"/>
    <d v="2021-05-16T00:00:00"/>
    <d v="2021-09-12T00:00:00"/>
    <x v="0"/>
    <x v="0"/>
    <d v="2021-10-12T00:00:00"/>
    <n v="693015"/>
    <x v="9"/>
    <s v="A2"/>
    <x v="1"/>
    <s v="Not Verified"/>
    <n v="22406"/>
    <n v="1.8700000000000001E-2"/>
    <n v="76.92"/>
    <n v="6.7599999999999993E-2"/>
    <n v="2500"/>
    <n v="12"/>
    <n v="2100"/>
  </r>
  <r>
    <n v="993894"/>
    <x v="1"/>
    <x v="0"/>
    <x v="5"/>
    <s v="G4S Secure Solutions"/>
    <x v="3"/>
    <x v="0"/>
    <x v="13"/>
    <d v="2021-05-16T00:00:00"/>
    <d v="2021-03-12T00:00:00"/>
    <x v="0"/>
    <x v="0"/>
    <d v="2021-04-12T00:00:00"/>
    <n v="1218497"/>
    <x v="9"/>
    <s v="A4"/>
    <x v="1"/>
    <s v="Not Verified"/>
    <n v="51928"/>
    <n v="0.20219999999999999"/>
    <n v="187.75"/>
    <n v="7.9000000000000001E-2"/>
    <n v="6000"/>
    <n v="12"/>
    <n v="750"/>
  </r>
  <r>
    <n v="805227"/>
    <x v="1"/>
    <x v="0"/>
    <x v="7"/>
    <s v="Kenwood Fence Company"/>
    <x v="3"/>
    <x v="0"/>
    <x v="44"/>
    <d v="2021-10-12T00:00:00"/>
    <d v="2021-05-12T00:00:00"/>
    <x v="0"/>
    <x v="0"/>
    <d v="2021-06-12T00:00:00"/>
    <n v="1011222"/>
    <x v="9"/>
    <s v="A4"/>
    <x v="1"/>
    <s v="Not Verified"/>
    <n v="36000"/>
    <n v="0.26929999999999998"/>
    <n v="373.22"/>
    <n v="7.4899999999999994E-2"/>
    <n v="12000"/>
    <n v="14"/>
    <n v="4039"/>
  </r>
  <r>
    <n v="482640"/>
    <x v="4"/>
    <x v="0"/>
    <x v="10"/>
    <s v="Gabriel Brothers"/>
    <x v="3"/>
    <x v="0"/>
    <x v="46"/>
    <d v="2021-05-16T00:00:00"/>
    <d v="2021-03-12T00:00:00"/>
    <x v="0"/>
    <x v="0"/>
    <d v="2021-04-12T00:00:00"/>
    <n v="613972"/>
    <x v="9"/>
    <s v="A4"/>
    <x v="1"/>
    <s v="Not Verified"/>
    <n v="24000"/>
    <n v="5.5500000000000001E-2"/>
    <n v="93.33"/>
    <n v="7.51E-2"/>
    <n v="3000"/>
    <n v="12"/>
    <n v="3029"/>
  </r>
  <r>
    <n v="850116"/>
    <x v="8"/>
    <x v="0"/>
    <x v="6"/>
    <s v="Peace Security"/>
    <x v="3"/>
    <x v="0"/>
    <x v="11"/>
    <d v="2021-11-12T00:00:00"/>
    <d v="2021-07-12T00:00:00"/>
    <x v="0"/>
    <x v="0"/>
    <d v="2021-08-12T00:00:00"/>
    <n v="1061904"/>
    <x v="9"/>
    <s v="A4"/>
    <x v="1"/>
    <s v="Not Verified"/>
    <n v="32004"/>
    <n v="0.216"/>
    <n v="77.760000000000005"/>
    <n v="7.4899999999999994E-2"/>
    <n v="2500"/>
    <n v="33"/>
    <n v="880"/>
  </r>
  <r>
    <n v="1004044"/>
    <x v="1"/>
    <x v="0"/>
    <x v="3"/>
    <s v="Harbor Freight Tools"/>
    <x v="3"/>
    <x v="0"/>
    <x v="13"/>
    <d v="2021-05-13T00:00:00"/>
    <d v="2021-12-12T00:00:00"/>
    <x v="0"/>
    <x v="0"/>
    <d v="2022-01-12T00:00:00"/>
    <n v="1230468"/>
    <x v="9"/>
    <s v="A2"/>
    <x v="1"/>
    <s v="Not Verified"/>
    <n v="55000"/>
    <n v="0.11650000000000001"/>
    <n v="307.04000000000002"/>
    <n v="6.6199999999999995E-2"/>
    <n v="10000"/>
    <n v="24"/>
    <n v="4366"/>
  </r>
  <r>
    <n v="1051720"/>
    <x v="9"/>
    <x v="0"/>
    <x v="4"/>
    <s v="Hopkins Federal Savings Bank"/>
    <x v="3"/>
    <x v="0"/>
    <x v="12"/>
    <d v="2021-05-16T00:00:00"/>
    <d v="2021-12-12T00:00:00"/>
    <x v="0"/>
    <x v="0"/>
    <d v="2022-01-12T00:00:00"/>
    <n v="1283038"/>
    <x v="9"/>
    <s v="A3"/>
    <x v="1"/>
    <s v="Not Verified"/>
    <n v="27000"/>
    <n v="0.13200000000000001"/>
    <n v="87.12"/>
    <n v="7.51E-2"/>
    <n v="2800"/>
    <n v="20"/>
    <n v="1043"/>
  </r>
  <r>
    <n v="722385"/>
    <x v="5"/>
    <x v="0"/>
    <x v="4"/>
    <s v="american lifting products"/>
    <x v="3"/>
    <x v="0"/>
    <x v="29"/>
    <d v="2021-10-12T00:00:00"/>
    <d v="2021-05-12T00:00:00"/>
    <x v="0"/>
    <x v="0"/>
    <d v="2021-06-12T00:00:00"/>
    <n v="917212"/>
    <x v="9"/>
    <s v="A4"/>
    <x v="1"/>
    <s v="Not Verified"/>
    <n v="26500"/>
    <n v="0.23050000000000001"/>
    <n v="58.92"/>
    <n v="7.2900000000000006E-2"/>
    <n v="1900"/>
    <n v="17"/>
    <n v="807"/>
  </r>
  <r>
    <n v="392287"/>
    <x v="33"/>
    <x v="0"/>
    <x v="5"/>
    <s v="usf glen moore"/>
    <x v="3"/>
    <x v="0"/>
    <x v="45"/>
    <d v="2021-11-10T00:00:00"/>
    <d v="2021-06-10T00:00:00"/>
    <x v="0"/>
    <x v="0"/>
    <d v="2021-07-10T00:00:00"/>
    <n v="429096"/>
    <x v="9"/>
    <s v="A5"/>
    <x v="1"/>
    <s v="Not Verified"/>
    <n v="38000"/>
    <n v="8.2000000000000007E-3"/>
    <n v="144.43"/>
    <n v="9.6299999999999997E-2"/>
    <n v="4500"/>
    <n v="7"/>
    <n v="2152"/>
  </r>
  <r>
    <n v="462268"/>
    <x v="2"/>
    <x v="0"/>
    <x v="0"/>
    <s v="HISD"/>
    <x v="3"/>
    <x v="0"/>
    <x v="32"/>
    <d v="2021-12-10T00:00:00"/>
    <d v="2021-06-10T00:00:00"/>
    <x v="0"/>
    <x v="0"/>
    <d v="2021-07-10T00:00:00"/>
    <n v="578185"/>
    <x v="9"/>
    <s v="A5"/>
    <x v="1"/>
    <s v="Not Verified"/>
    <n v="45000"/>
    <n v="6.13E-2"/>
    <n v="103.26"/>
    <n v="8.9399999999999993E-2"/>
    <n v="3250"/>
    <n v="8"/>
    <n v="759"/>
  </r>
  <r>
    <n v="422374"/>
    <x v="18"/>
    <x v="0"/>
    <x v="0"/>
    <s v="US Box Corporation"/>
    <x v="3"/>
    <x v="0"/>
    <x v="30"/>
    <d v="2021-05-16T00:00:00"/>
    <d v="2021-09-11T00:00:00"/>
    <x v="0"/>
    <x v="0"/>
    <d v="2021-10-11T00:00:00"/>
    <n v="496842"/>
    <x v="9"/>
    <s v="A5"/>
    <x v="1"/>
    <s v="Not Verified"/>
    <n v="27996"/>
    <n v="7.6700000000000004E-2"/>
    <n v="154.06"/>
    <n v="9.6299999999999997E-2"/>
    <n v="4800"/>
    <n v="14"/>
    <n v="3693"/>
  </r>
  <r>
    <n v="973077"/>
    <x v="1"/>
    <x v="0"/>
    <x v="3"/>
    <s v="Highland Metals Inc"/>
    <x v="3"/>
    <x v="0"/>
    <x v="13"/>
    <d v="2021-05-16T00:00:00"/>
    <d v="2021-07-12T00:00:00"/>
    <x v="0"/>
    <x v="0"/>
    <d v="2021-08-12T00:00:00"/>
    <n v="1195059"/>
    <x v="9"/>
    <s v="A3"/>
    <x v="1"/>
    <s v="Not Verified"/>
    <n v="50000"/>
    <n v="0.27260000000000001"/>
    <n v="304.89"/>
    <n v="7.51E-2"/>
    <n v="9800"/>
    <n v="24"/>
    <n v="2741"/>
  </r>
  <r>
    <n v="1012022"/>
    <x v="13"/>
    <x v="0"/>
    <x v="8"/>
    <s v="Action Dance Academy"/>
    <x v="3"/>
    <x v="0"/>
    <x v="22"/>
    <d v="2021-08-12T00:00:00"/>
    <d v="2021-03-12T00:00:00"/>
    <x v="0"/>
    <x v="0"/>
    <d v="2021-04-12T00:00:00"/>
    <n v="1239135"/>
    <x v="9"/>
    <s v="A2"/>
    <x v="1"/>
    <s v="Not Verified"/>
    <n v="37200"/>
    <n v="0.19450000000000001"/>
    <n v="184.23"/>
    <n v="6.6199999999999995E-2"/>
    <n v="6000"/>
    <n v="11"/>
    <n v="922"/>
  </r>
  <r>
    <n v="1001727"/>
    <x v="2"/>
    <x v="0"/>
    <x v="6"/>
    <s v="Dell- Seton Health System"/>
    <x v="3"/>
    <x v="0"/>
    <x v="13"/>
    <d v="2021-07-14T00:00:00"/>
    <d v="2021-02-14T00:00:00"/>
    <x v="0"/>
    <x v="0"/>
    <d v="2021-03-14T00:00:00"/>
    <n v="1227944"/>
    <x v="9"/>
    <s v="A4"/>
    <x v="1"/>
    <s v="Not Verified"/>
    <n v="62400"/>
    <n v="8.9800000000000005E-2"/>
    <n v="93.88"/>
    <n v="7.9000000000000001E-2"/>
    <n v="3000"/>
    <n v="15"/>
    <n v="2644"/>
  </r>
  <r>
    <n v="382680"/>
    <x v="30"/>
    <x v="0"/>
    <x v="8"/>
    <s v="Medical Solutions of Arkansas, LLC."/>
    <x v="3"/>
    <x v="0"/>
    <x v="33"/>
    <d v="2021-03-12T00:00:00"/>
    <d v="2021-10-11T00:00:00"/>
    <x v="0"/>
    <x v="0"/>
    <d v="2021-11-11T00:00:00"/>
    <n v="412374"/>
    <x v="9"/>
    <s v="A3"/>
    <x v="1"/>
    <s v="Not Verified"/>
    <n v="24840"/>
    <n v="0.14729999999999999"/>
    <n v="47.01"/>
    <n v="0.08"/>
    <n v="1500"/>
    <n v="17"/>
    <n v="1498"/>
  </r>
  <r>
    <n v="473745"/>
    <x v="1"/>
    <x v="0"/>
    <x v="6"/>
    <s v="West Marine Inc."/>
    <x v="2"/>
    <x v="0"/>
    <x v="24"/>
    <d v="2021-02-13T00:00:00"/>
    <d v="2021-10-12T00:00:00"/>
    <x v="0"/>
    <x v="0"/>
    <d v="2021-11-12T00:00:00"/>
    <n v="598970"/>
    <x v="9"/>
    <s v="B3"/>
    <x v="1"/>
    <s v="Not Verified"/>
    <n v="90000"/>
    <n v="4.3299999999999998E-2"/>
    <n v="115.97"/>
    <n v="0.1183"/>
    <n v="3500"/>
    <n v="9"/>
    <n v="3690"/>
  </r>
  <r>
    <n v="415553"/>
    <x v="8"/>
    <x v="0"/>
    <x v="6"/>
    <s v="American Express"/>
    <x v="2"/>
    <x v="0"/>
    <x v="23"/>
    <d v="2021-02-11T00:00:00"/>
    <d v="2021-01-11T00:00:00"/>
    <x v="0"/>
    <x v="0"/>
    <d v="2021-02-11T00:00:00"/>
    <n v="483138"/>
    <x v="9"/>
    <s v="B5"/>
    <x v="1"/>
    <s v="Not Verified"/>
    <n v="147000"/>
    <n v="0.22559999999999999"/>
    <n v="113.28"/>
    <n v="0.1221"/>
    <n v="3400"/>
    <n v="24"/>
    <n v="2148"/>
  </r>
  <r>
    <n v="511758"/>
    <x v="1"/>
    <x v="0"/>
    <x v="8"/>
    <s v="Providence Community Services"/>
    <x v="2"/>
    <x v="0"/>
    <x v="27"/>
    <d v="2021-05-16T00:00:00"/>
    <d v="2021-06-11T00:00:00"/>
    <x v="0"/>
    <x v="0"/>
    <d v="2021-07-11T00:00:00"/>
    <n v="661093"/>
    <x v="9"/>
    <s v="B4"/>
    <x v="1"/>
    <s v="Not Verified"/>
    <n v="39000"/>
    <n v="0.1434"/>
    <n v="147.31"/>
    <n v="0.1099"/>
    <n v="4500"/>
    <n v="7"/>
    <n v="1915"/>
  </r>
  <r>
    <n v="456335"/>
    <x v="0"/>
    <x v="0"/>
    <x v="8"/>
    <s v="AT&amp;T"/>
    <x v="2"/>
    <x v="0"/>
    <x v="32"/>
    <d v="2021-12-10T00:00:00"/>
    <d v="2021-12-10T00:00:00"/>
    <x v="0"/>
    <x v="0"/>
    <d v="2022-01-10T00:00:00"/>
    <n v="566588"/>
    <x v="9"/>
    <s v="B4"/>
    <x v="1"/>
    <s v="Not Verified"/>
    <n v="43900"/>
    <n v="8.6699999999999999E-2"/>
    <n v="166.5"/>
    <n v="0.12180000000000001"/>
    <n v="5000"/>
    <n v="30"/>
    <n v="2164"/>
  </r>
  <r>
    <n v="1035481"/>
    <x v="0"/>
    <x v="0"/>
    <x v="8"/>
    <s v="Southeastern Freight Lines"/>
    <x v="2"/>
    <x v="0"/>
    <x v="22"/>
    <d v="2021-04-13T00:00:00"/>
    <d v="2021-11-12T00:00:00"/>
    <x v="0"/>
    <x v="0"/>
    <d v="2021-12-12T00:00:00"/>
    <n v="1265108"/>
    <x v="9"/>
    <s v="B5"/>
    <x v="1"/>
    <s v="Not Verified"/>
    <n v="25000"/>
    <n v="0.17660000000000001"/>
    <n v="60.39"/>
    <n v="0.12690000000000001"/>
    <n v="1800"/>
    <n v="5"/>
    <n v="737"/>
  </r>
  <r>
    <n v="457883"/>
    <x v="1"/>
    <x v="0"/>
    <x v="8"/>
    <s v="Alexandria Care Center"/>
    <x v="2"/>
    <x v="0"/>
    <x v="32"/>
    <d v="2021-05-16T00:00:00"/>
    <d v="2021-12-09T00:00:00"/>
    <x v="0"/>
    <x v="0"/>
    <d v="2022-01-09T00:00:00"/>
    <n v="567608"/>
    <x v="9"/>
    <s v="B5"/>
    <x v="1"/>
    <s v="Not Verified"/>
    <n v="32000"/>
    <n v="9.0399999999999994E-2"/>
    <n v="66.94"/>
    <n v="0.12529999999999999"/>
    <n v="2000"/>
    <n v="7"/>
    <n v="67"/>
  </r>
  <r>
    <n v="486897"/>
    <x v="1"/>
    <x v="0"/>
    <x v="4"/>
    <s v="HYATT REGENCY IRVINE"/>
    <x v="2"/>
    <x v="0"/>
    <x v="26"/>
    <d v="2021-11-12T00:00:00"/>
    <d v="2021-06-12T00:00:00"/>
    <x v="0"/>
    <x v="0"/>
    <d v="2021-07-12T00:00:00"/>
    <n v="620586"/>
    <x v="9"/>
    <s v="B2"/>
    <x v="1"/>
    <s v="Not Verified"/>
    <n v="40040"/>
    <n v="0.19120000000000001"/>
    <n v="161.93"/>
    <n v="0.10249999999999999"/>
    <n v="5000"/>
    <n v="13"/>
    <n v="4420"/>
  </r>
  <r>
    <n v="609989"/>
    <x v="5"/>
    <x v="0"/>
    <x v="4"/>
    <s v="Quail Creek Country Club"/>
    <x v="2"/>
    <x v="0"/>
    <x v="49"/>
    <d v="2021-04-16T00:00:00"/>
    <d v="2021-03-11T00:00:00"/>
    <x v="0"/>
    <x v="0"/>
    <d v="2021-04-11T00:00:00"/>
    <n v="782358"/>
    <x v="9"/>
    <s v="B2"/>
    <x v="1"/>
    <s v="Not Verified"/>
    <n v="39996"/>
    <n v="0.21929999999999999"/>
    <n v="159.59"/>
    <n v="9.2499999999999999E-2"/>
    <n v="5000"/>
    <n v="22"/>
    <n v="841"/>
  </r>
  <r>
    <n v="499949"/>
    <x v="22"/>
    <x v="0"/>
    <x v="2"/>
    <s v="Dow Chemical (Filmtec corp)"/>
    <x v="2"/>
    <x v="0"/>
    <x v="48"/>
    <d v="2021-02-12T00:00:00"/>
    <d v="2021-09-11T00:00:00"/>
    <x v="0"/>
    <x v="0"/>
    <d v="2021-10-11T00:00:00"/>
    <n v="641925"/>
    <x v="9"/>
    <s v="B3"/>
    <x v="1"/>
    <s v="Not Verified"/>
    <n v="43200"/>
    <n v="7.7999999999999996E-3"/>
    <n v="97.68"/>
    <n v="0.1062"/>
    <n v="3000"/>
    <n v="6"/>
    <n v="1737"/>
  </r>
  <r>
    <n v="994525"/>
    <x v="1"/>
    <x v="0"/>
    <x v="5"/>
    <s v="United States District Court"/>
    <x v="2"/>
    <x v="0"/>
    <x v="13"/>
    <d v="2021-05-16T00:00:00"/>
    <d v="2021-07-12T00:00:00"/>
    <x v="0"/>
    <x v="0"/>
    <d v="2021-08-12T00:00:00"/>
    <n v="1219155"/>
    <x v="9"/>
    <s v="B1"/>
    <x v="1"/>
    <s v="Not Verified"/>
    <n v="56650"/>
    <n v="0.16059999999999999"/>
    <n v="135.35"/>
    <n v="9.9099999999999994E-2"/>
    <n v="4200"/>
    <n v="37"/>
    <n v="1082"/>
  </r>
  <r>
    <n v="445282"/>
    <x v="25"/>
    <x v="0"/>
    <x v="7"/>
    <s v="Panera Bread"/>
    <x v="2"/>
    <x v="0"/>
    <x v="15"/>
    <d v="2021-09-10T00:00:00"/>
    <d v="2021-04-10T00:00:00"/>
    <x v="0"/>
    <x v="0"/>
    <d v="2021-05-10T00:00:00"/>
    <n v="543690"/>
    <x v="9"/>
    <s v="B1"/>
    <x v="1"/>
    <s v="Not Verified"/>
    <n v="17496"/>
    <n v="0.20369999999999999"/>
    <n v="49.21"/>
    <n v="0.1114"/>
    <n v="1500"/>
    <n v="11"/>
    <n v="353"/>
  </r>
  <r>
    <n v="365474"/>
    <x v="5"/>
    <x v="0"/>
    <x v="0"/>
    <s v="Pilot Catastrophe Services  Inc."/>
    <x v="2"/>
    <x v="0"/>
    <x v="55"/>
    <d v="2021-05-16T00:00:00"/>
    <d v="2021-05-09T00:00:00"/>
    <x v="0"/>
    <x v="0"/>
    <d v="2021-06-09T00:00:00"/>
    <n v="376540"/>
    <x v="9"/>
    <s v="B2"/>
    <x v="1"/>
    <s v="Not Verified"/>
    <n v="130068"/>
    <n v="5.0700000000000002E-2"/>
    <n v="130.03"/>
    <n v="0.1051"/>
    <n v="4000"/>
    <n v="14"/>
    <n v="650"/>
  </r>
  <r>
    <n v="514527"/>
    <x v="2"/>
    <x v="0"/>
    <x v="0"/>
    <s v="Superior Manufactured Homes"/>
    <x v="2"/>
    <x v="0"/>
    <x v="27"/>
    <d v="2021-02-13T00:00:00"/>
    <d v="2021-10-12T00:00:00"/>
    <x v="0"/>
    <x v="0"/>
    <d v="2021-11-12T00:00:00"/>
    <n v="665113"/>
    <x v="9"/>
    <s v="B4"/>
    <x v="1"/>
    <s v="Not Verified"/>
    <n v="24996"/>
    <n v="9.7500000000000003E-2"/>
    <n v="81.84"/>
    <n v="0.1099"/>
    <n v="2500"/>
    <n v="17"/>
    <n v="2282"/>
  </r>
  <r>
    <n v="529749"/>
    <x v="1"/>
    <x v="0"/>
    <x v="3"/>
    <s v="Garfield High School"/>
    <x v="2"/>
    <x v="0"/>
    <x v="51"/>
    <d v="2021-05-16T00:00:00"/>
    <d v="2021-05-13T00:00:00"/>
    <x v="0"/>
    <x v="0"/>
    <d v="2021-06-13T00:00:00"/>
    <n v="685051"/>
    <x v="9"/>
    <s v="B4"/>
    <x v="1"/>
    <s v="Not Verified"/>
    <n v="30000"/>
    <n v="1.32E-2"/>
    <n v="49.46"/>
    <n v="0.1149"/>
    <n v="1500"/>
    <n v="19"/>
    <n v="1677"/>
  </r>
  <r>
    <n v="1001335"/>
    <x v="5"/>
    <x v="0"/>
    <x v="2"/>
    <s v="Keiser University"/>
    <x v="2"/>
    <x v="0"/>
    <x v="13"/>
    <d v="2021-04-16T00:00:00"/>
    <d v="2021-07-13T00:00:00"/>
    <x v="0"/>
    <x v="0"/>
    <d v="2021-08-13T00:00:00"/>
    <n v="1227527"/>
    <x v="9"/>
    <s v="B1"/>
    <x v="1"/>
    <s v="Not Verified"/>
    <n v="42000"/>
    <n v="0.20830000000000001"/>
    <n v="135.35"/>
    <n v="9.9099999999999994E-2"/>
    <n v="4200"/>
    <n v="23"/>
    <n v="2703"/>
  </r>
  <r>
    <n v="1003925"/>
    <x v="0"/>
    <x v="0"/>
    <x v="1"/>
    <s v="March of Dimes"/>
    <x v="2"/>
    <x v="0"/>
    <x v="13"/>
    <d v="2021-02-12T00:00:00"/>
    <d v="2021-12-11T00:00:00"/>
    <x v="0"/>
    <x v="0"/>
    <d v="2022-01-11T00:00:00"/>
    <n v="1230523"/>
    <x v="9"/>
    <s v="B3"/>
    <x v="1"/>
    <s v="Not Verified"/>
    <n v="50000"/>
    <n v="0.15840000000000001"/>
    <n v="264.61"/>
    <n v="0.1171"/>
    <n v="8000"/>
    <n v="23"/>
    <n v="6454"/>
  </r>
  <r>
    <n v="510544"/>
    <x v="16"/>
    <x v="0"/>
    <x v="6"/>
    <s v="Woburn Fire Department"/>
    <x v="2"/>
    <x v="0"/>
    <x v="27"/>
    <d v="2021-04-16T00:00:00"/>
    <d v="2021-11-12T00:00:00"/>
    <x v="0"/>
    <x v="0"/>
    <d v="2021-12-12T00:00:00"/>
    <n v="659241"/>
    <x v="9"/>
    <s v="B3"/>
    <x v="1"/>
    <s v="Not Verified"/>
    <n v="54000"/>
    <n v="0.1447"/>
    <n v="179.08"/>
    <n v="0.1062"/>
    <n v="5500"/>
    <n v="25"/>
    <n v="5372"/>
  </r>
  <r>
    <n v="844621"/>
    <x v="1"/>
    <x v="0"/>
    <x v="6"/>
    <s v="Advantage Sales  and  Marketing"/>
    <x v="2"/>
    <x v="0"/>
    <x v="11"/>
    <d v="2021-05-16T00:00:00"/>
    <d v="2021-08-12T00:00:00"/>
    <x v="0"/>
    <x v="0"/>
    <d v="2021-09-12T00:00:00"/>
    <n v="1055628"/>
    <x v="9"/>
    <s v="B4"/>
    <x v="1"/>
    <s v="Not Verified"/>
    <n v="51000"/>
    <n v="0.21440000000000001"/>
    <n v="131.88999999999999"/>
    <n v="0.1149"/>
    <n v="4000"/>
    <n v="28"/>
    <n v="1576"/>
  </r>
  <r>
    <n v="318725"/>
    <x v="1"/>
    <x v="0"/>
    <x v="6"/>
    <s v="Bali House Furnishings"/>
    <x v="2"/>
    <x v="0"/>
    <x v="60"/>
    <d v="2021-05-16T00:00:00"/>
    <d v="2021-05-10T00:00:00"/>
    <x v="0"/>
    <x v="0"/>
    <d v="2021-06-10T00:00:00"/>
    <n v="318695"/>
    <x v="9"/>
    <s v="B5"/>
    <x v="1"/>
    <s v="Not Verified"/>
    <n v="50000"/>
    <n v="9.5799999999999996E-2"/>
    <n v="163.01"/>
    <n v="0.1071"/>
    <n v="10000"/>
    <n v="8"/>
    <n v="5851"/>
  </r>
  <r>
    <n v="445060"/>
    <x v="1"/>
    <x v="0"/>
    <x v="3"/>
    <s v="bereman carpets"/>
    <x v="2"/>
    <x v="0"/>
    <x v="15"/>
    <d v="2021-04-13T00:00:00"/>
    <d v="2021-11-12T00:00:00"/>
    <x v="0"/>
    <x v="0"/>
    <d v="2021-12-12T00:00:00"/>
    <n v="543269"/>
    <x v="9"/>
    <s v="B3"/>
    <x v="1"/>
    <s v="Not Verified"/>
    <n v="80000"/>
    <n v="0.189"/>
    <n v="397.61"/>
    <n v="0.1183"/>
    <n v="12000"/>
    <n v="11"/>
    <n v="13511"/>
  </r>
  <r>
    <n v="491019"/>
    <x v="8"/>
    <x v="0"/>
    <x v="3"/>
    <s v="Oscar Gruss and Son"/>
    <x v="2"/>
    <x v="0"/>
    <x v="26"/>
    <d v="2021-02-13T00:00:00"/>
    <d v="2021-10-12T00:00:00"/>
    <x v="0"/>
    <x v="0"/>
    <d v="2021-11-12T00:00:00"/>
    <n v="627250"/>
    <x v="9"/>
    <s v="B3"/>
    <x v="1"/>
    <s v="Not Verified"/>
    <n v="200000"/>
    <n v="4.36E-2"/>
    <n v="814"/>
    <n v="0.1062"/>
    <n v="25000"/>
    <n v="16"/>
    <n v="24691"/>
  </r>
  <r>
    <n v="696817"/>
    <x v="5"/>
    <x v="0"/>
    <x v="3"/>
    <s v="Moody  Jones  Ingino  and  Morehead"/>
    <x v="2"/>
    <x v="0"/>
    <x v="42"/>
    <d v="2021-08-12T00:00:00"/>
    <d v="2021-04-12T00:00:00"/>
    <x v="0"/>
    <x v="0"/>
    <d v="2021-05-12T00:00:00"/>
    <n v="888022"/>
    <x v="9"/>
    <s v="B3"/>
    <x v="1"/>
    <s v="Not Verified"/>
    <n v="54996"/>
    <n v="4.19E-2"/>
    <n v="324.42"/>
    <n v="0.1037"/>
    <n v="10000"/>
    <n v="18"/>
    <n v="4134"/>
  </r>
  <r>
    <n v="477247"/>
    <x v="33"/>
    <x v="0"/>
    <x v="3"/>
    <s v="Kapstone Charleston Kraft LLC"/>
    <x v="2"/>
    <x v="0"/>
    <x v="24"/>
    <d v="2021-05-16T00:00:00"/>
    <d v="2021-11-10T00:00:00"/>
    <x v="0"/>
    <x v="0"/>
    <d v="2021-12-10T00:00:00"/>
    <n v="605224"/>
    <x v="9"/>
    <s v="B4"/>
    <x v="1"/>
    <s v="Not Verified"/>
    <n v="53580"/>
    <n v="4.8399999999999999E-2"/>
    <n v="699.3"/>
    <n v="0.12180000000000001"/>
    <n v="21000"/>
    <n v="20"/>
    <n v="6287"/>
  </r>
  <r>
    <n v="848303"/>
    <x v="1"/>
    <x v="0"/>
    <x v="3"/>
    <s v="Department of Motor Vehicles"/>
    <x v="2"/>
    <x v="0"/>
    <x v="11"/>
    <d v="2021-05-16T00:00:00"/>
    <d v="2021-12-11T00:00:00"/>
    <x v="0"/>
    <x v="0"/>
    <d v="2022-01-11T00:00:00"/>
    <n v="1059893"/>
    <x v="9"/>
    <s v="B4"/>
    <x v="1"/>
    <s v="Not Verified"/>
    <n v="66072"/>
    <n v="7.6799999999999993E-2"/>
    <n v="82.43"/>
    <n v="0.1149"/>
    <n v="2500"/>
    <n v="9"/>
    <n v="329"/>
  </r>
  <r>
    <n v="398891"/>
    <x v="8"/>
    <x v="0"/>
    <x v="3"/>
    <s v="Alion Science  and  Technology"/>
    <x v="2"/>
    <x v="0"/>
    <x v="28"/>
    <d v="2021-05-11T00:00:00"/>
    <d v="2021-06-11T00:00:00"/>
    <x v="0"/>
    <x v="0"/>
    <d v="2021-07-11T00:00:00"/>
    <n v="441122"/>
    <x v="9"/>
    <s v="B4"/>
    <x v="1"/>
    <s v="Not Verified"/>
    <n v="87000"/>
    <n v="0.1938"/>
    <n v="198.99"/>
    <n v="0.11890000000000001"/>
    <n v="6000"/>
    <n v="13"/>
    <n v="4974"/>
  </r>
  <r>
    <n v="483262"/>
    <x v="8"/>
    <x v="0"/>
    <x v="3"/>
    <s v="Vanguard Printing"/>
    <x v="2"/>
    <x v="0"/>
    <x v="46"/>
    <d v="2021-05-16T00:00:00"/>
    <d v="2021-12-10T00:00:00"/>
    <x v="0"/>
    <x v="0"/>
    <d v="2022-01-10T00:00:00"/>
    <n v="614933"/>
    <x v="9"/>
    <s v="B5"/>
    <x v="1"/>
    <s v="Not Verified"/>
    <n v="58000"/>
    <n v="0.23960000000000001"/>
    <n v="164.56"/>
    <n v="0.11360000000000001"/>
    <n v="5000"/>
    <n v="31"/>
    <n v="1642"/>
  </r>
  <r>
    <n v="987770"/>
    <x v="6"/>
    <x v="0"/>
    <x v="8"/>
    <s v="Wolverine Machine Products Co."/>
    <x v="2"/>
    <x v="0"/>
    <x v="13"/>
    <d v="2021-03-13T00:00:00"/>
    <d v="2021-10-12T00:00:00"/>
    <x v="0"/>
    <x v="0"/>
    <d v="2021-11-12T00:00:00"/>
    <n v="1211761"/>
    <x v="9"/>
    <s v="B1"/>
    <x v="1"/>
    <s v="Not Verified"/>
    <n v="25000"/>
    <n v="7.3400000000000007E-2"/>
    <n v="161.13"/>
    <n v="9.9099999999999994E-2"/>
    <n v="5000"/>
    <n v="29"/>
    <n v="2132"/>
  </r>
  <r>
    <n v="473528"/>
    <x v="30"/>
    <x v="0"/>
    <x v="8"/>
    <s v="Harps"/>
    <x v="2"/>
    <x v="0"/>
    <x v="24"/>
    <d v="2021-03-16T00:00:00"/>
    <d v="2021-08-11T00:00:00"/>
    <x v="0"/>
    <x v="0"/>
    <d v="2021-09-11T00:00:00"/>
    <n v="598519"/>
    <x v="9"/>
    <s v="B3"/>
    <x v="1"/>
    <s v="Not Verified"/>
    <n v="14400"/>
    <n v="4.1700000000000001E-2"/>
    <n v="99.41"/>
    <n v="0.1183"/>
    <n v="3000"/>
    <n v="4"/>
    <n v="1504"/>
  </r>
  <r>
    <n v="1050143"/>
    <x v="1"/>
    <x v="0"/>
    <x v="8"/>
    <s v="Impax lab."/>
    <x v="2"/>
    <x v="0"/>
    <x v="12"/>
    <d v="2021-11-12T00:00:00"/>
    <d v="2021-06-12T00:00:00"/>
    <x v="0"/>
    <x v="0"/>
    <d v="2021-07-12T00:00:00"/>
    <n v="1281588"/>
    <x v="9"/>
    <s v="B5"/>
    <x v="1"/>
    <s v="Not Verified"/>
    <n v="45000"/>
    <n v="0.19040000000000001"/>
    <n v="201.27"/>
    <n v="0.12690000000000001"/>
    <n v="6000"/>
    <n v="21"/>
    <n v="1502"/>
  </r>
  <r>
    <n v="487546"/>
    <x v="19"/>
    <x v="0"/>
    <x v="5"/>
    <s v="Summit Natural Wellness Center"/>
    <x v="2"/>
    <x v="0"/>
    <x v="26"/>
    <d v="2021-05-12T00:00:00"/>
    <d v="2021-12-11T00:00:00"/>
    <x v="0"/>
    <x v="0"/>
    <d v="2022-01-11T00:00:00"/>
    <n v="621550"/>
    <x v="9"/>
    <s v="B1"/>
    <x v="1"/>
    <s v="Not Verified"/>
    <n v="46000"/>
    <n v="6.1600000000000002E-2"/>
    <n v="257.69"/>
    <n v="9.8799999999999999E-2"/>
    <n v="8000"/>
    <n v="8"/>
    <n v="5613"/>
  </r>
  <r>
    <n v="806018"/>
    <x v="10"/>
    <x v="0"/>
    <x v="5"/>
    <s v="Statz Painting and Decorating"/>
    <x v="2"/>
    <x v="0"/>
    <x v="44"/>
    <d v="2021-03-14T00:00:00"/>
    <d v="2021-10-13T00:00:00"/>
    <x v="0"/>
    <x v="0"/>
    <d v="2021-11-13T00:00:00"/>
    <n v="1012172"/>
    <x v="9"/>
    <s v="B2"/>
    <x v="1"/>
    <s v="Not Verified"/>
    <n v="55000"/>
    <n v="0.1457"/>
    <n v="195.27"/>
    <n v="0.10589999999999999"/>
    <n v="6000"/>
    <n v="14"/>
    <n v="5336"/>
  </r>
  <r>
    <n v="402219"/>
    <x v="17"/>
    <x v="0"/>
    <x v="0"/>
    <s v="Convergys"/>
    <x v="2"/>
    <x v="0"/>
    <x v="28"/>
    <d v="2021-02-12T00:00:00"/>
    <d v="2021-02-12T00:00:00"/>
    <x v="0"/>
    <x v="0"/>
    <d v="2021-03-12T00:00:00"/>
    <n v="446763"/>
    <x v="9"/>
    <s v="B1"/>
    <x v="1"/>
    <s v="Not Verified"/>
    <n v="23148"/>
    <n v="0.14460000000000001"/>
    <n v="261.70999999999998"/>
    <n v="0.1095"/>
    <n v="8000"/>
    <n v="14"/>
    <n v="7987"/>
  </r>
  <r>
    <n v="469683"/>
    <x v="1"/>
    <x v="0"/>
    <x v="0"/>
    <s v="management center group"/>
    <x v="2"/>
    <x v="0"/>
    <x v="31"/>
    <d v="2021-09-10T00:00:00"/>
    <d v="2021-04-10T00:00:00"/>
    <x v="0"/>
    <x v="0"/>
    <d v="2021-05-10T00:00:00"/>
    <n v="592579"/>
    <x v="9"/>
    <s v="B2"/>
    <x v="1"/>
    <s v="Not Verified"/>
    <n v="18000"/>
    <n v="7.0699999999999999E-2"/>
    <n v="49.46"/>
    <n v="0.1148"/>
    <n v="1500"/>
    <n v="4"/>
    <n v="211"/>
  </r>
  <r>
    <n v="797111"/>
    <x v="1"/>
    <x v="0"/>
    <x v="8"/>
    <s v="Stryker"/>
    <x v="2"/>
    <x v="0"/>
    <x v="6"/>
    <d v="2021-03-13T00:00:00"/>
    <d v="2021-10-12T00:00:00"/>
    <x v="0"/>
    <x v="0"/>
    <d v="2021-11-12T00:00:00"/>
    <n v="1002039"/>
    <x v="9"/>
    <s v="B4"/>
    <x v="1"/>
    <s v="Not Verified"/>
    <n v="50000"/>
    <n v="4.1000000000000002E-2"/>
    <n v="65.95"/>
    <n v="0.1149"/>
    <n v="2000"/>
    <n v="22"/>
    <n v="1060"/>
  </r>
  <r>
    <n v="739441"/>
    <x v="1"/>
    <x v="0"/>
    <x v="4"/>
    <s v="cafe piccolo"/>
    <x v="2"/>
    <x v="0"/>
    <x v="29"/>
    <d v="2021-04-12T00:00:00"/>
    <d v="2021-11-11T00:00:00"/>
    <x v="0"/>
    <x v="0"/>
    <d v="2021-12-11T00:00:00"/>
    <n v="937019"/>
    <x v="9"/>
    <s v="B5"/>
    <x v="1"/>
    <s v="Not Verified"/>
    <n v="65004"/>
    <n v="0.15210000000000001"/>
    <n v="163.96"/>
    <n v="0.1111"/>
    <n v="5000"/>
    <n v="27"/>
    <n v="1218"/>
  </r>
  <r>
    <n v="467583"/>
    <x v="18"/>
    <x v="0"/>
    <x v="3"/>
    <s v="Whole Foods"/>
    <x v="2"/>
    <x v="0"/>
    <x v="31"/>
    <d v="2021-02-16T00:00:00"/>
    <d v="2021-07-10T00:00:00"/>
    <x v="0"/>
    <x v="0"/>
    <d v="2021-08-10T00:00:00"/>
    <n v="588233"/>
    <x v="9"/>
    <s v="B4"/>
    <x v="1"/>
    <s v="Not Verified"/>
    <n v="30000"/>
    <n v="0.24560000000000001"/>
    <n v="333"/>
    <n v="0.12180000000000001"/>
    <n v="10000"/>
    <n v="16"/>
    <n v="1995"/>
  </r>
  <r>
    <n v="453373"/>
    <x v="5"/>
    <x v="0"/>
    <x v="4"/>
    <s v="Liberty mutual"/>
    <x v="2"/>
    <x v="0"/>
    <x v="15"/>
    <d v="2021-11-12T00:00:00"/>
    <d v="2021-06-12T00:00:00"/>
    <x v="0"/>
    <x v="0"/>
    <d v="2021-07-12T00:00:00"/>
    <n v="560433"/>
    <x v="9"/>
    <s v="B4"/>
    <x v="1"/>
    <s v="Not Verified"/>
    <n v="50000"/>
    <n v="1.9199999999999998E-2"/>
    <n v="90.75"/>
    <n v="0.12180000000000001"/>
    <n v="2725"/>
    <n v="7"/>
    <n v="2823"/>
  </r>
  <r>
    <n v="465398"/>
    <x v="1"/>
    <x v="0"/>
    <x v="9"/>
    <s v="cnusd"/>
    <x v="2"/>
    <x v="0"/>
    <x v="31"/>
    <d v="2021-05-16T00:00:00"/>
    <d v="2021-11-10T00:00:00"/>
    <x v="0"/>
    <x v="0"/>
    <d v="2021-12-10T00:00:00"/>
    <n v="583899"/>
    <x v="9"/>
    <s v="B3"/>
    <x v="1"/>
    <s v="Not Verified"/>
    <n v="80400"/>
    <n v="0.23669999999999999"/>
    <n v="99.41"/>
    <n v="0.1183"/>
    <n v="3000"/>
    <n v="33"/>
    <n v="990"/>
  </r>
  <r>
    <n v="454194"/>
    <x v="13"/>
    <x v="0"/>
    <x v="0"/>
    <m/>
    <x v="2"/>
    <x v="0"/>
    <x v="32"/>
    <d v="2021-05-16T00:00:00"/>
    <d v="2021-10-11T00:00:00"/>
    <x v="0"/>
    <x v="0"/>
    <d v="2021-11-11T00:00:00"/>
    <n v="562207"/>
    <x v="9"/>
    <s v="B5"/>
    <x v="1"/>
    <s v="Not Verified"/>
    <n v="16320"/>
    <n v="4.8500000000000001E-2"/>
    <n v="167.34"/>
    <n v="0.12529999999999999"/>
    <n v="5000"/>
    <n v="10"/>
    <n v="3849"/>
  </r>
  <r>
    <n v="307533"/>
    <x v="1"/>
    <x v="0"/>
    <x v="6"/>
    <s v="beachcomber"/>
    <x v="0"/>
    <x v="0"/>
    <x v="35"/>
    <d v="2021-05-16T00:00:00"/>
    <d v="2021-04-10T00:00:00"/>
    <x v="0"/>
    <x v="0"/>
    <d v="2021-05-10T00:00:00"/>
    <n v="307520"/>
    <x v="9"/>
    <s v="C1"/>
    <x v="1"/>
    <s v="Not Verified"/>
    <n v="31000"/>
    <n v="0.14399999999999999"/>
    <n v="235.83"/>
    <n v="0.1103"/>
    <n v="7200"/>
    <n v="13"/>
    <n v="5659"/>
  </r>
  <r>
    <n v="532044"/>
    <x v="13"/>
    <x v="0"/>
    <x v="6"/>
    <s v="Harborview Medical Center"/>
    <x v="0"/>
    <x v="0"/>
    <x v="51"/>
    <d v="2021-05-16T00:00:00"/>
    <d v="2021-10-10T00:00:00"/>
    <x v="0"/>
    <x v="0"/>
    <d v="2021-11-10T00:00:00"/>
    <n v="687771"/>
    <x v="9"/>
    <s v="C3"/>
    <x v="1"/>
    <s v="Not Verified"/>
    <n v="52180"/>
    <n v="0.1177"/>
    <n v="85.42"/>
    <n v="0.13980000000000001"/>
    <n v="2500"/>
    <n v="25"/>
    <n v="255"/>
  </r>
  <r>
    <n v="452143"/>
    <x v="1"/>
    <x v="0"/>
    <x v="3"/>
    <s v="In-Home Supportive Services"/>
    <x v="0"/>
    <x v="0"/>
    <x v="32"/>
    <d v="2021-11-10T00:00:00"/>
    <d v="2021-06-10T00:00:00"/>
    <x v="0"/>
    <x v="0"/>
    <d v="2021-07-10T00:00:00"/>
    <n v="557760"/>
    <x v="9"/>
    <s v="C1"/>
    <x v="1"/>
    <s v="Not Verified"/>
    <n v="24000"/>
    <n v="0.108"/>
    <n v="437.24"/>
    <n v="0.12870000000000001"/>
    <n v="13000"/>
    <n v="13"/>
    <n v="3548"/>
  </r>
  <r>
    <n v="369240"/>
    <x v="25"/>
    <x v="0"/>
    <x v="8"/>
    <s v="Virginia Department of Social Services"/>
    <x v="0"/>
    <x v="0"/>
    <x v="55"/>
    <d v="2021-05-16T00:00:00"/>
    <d v="2021-09-11T00:00:00"/>
    <x v="0"/>
    <x v="0"/>
    <d v="2021-10-11T00:00:00"/>
    <n v="384733"/>
    <x v="9"/>
    <s v="C1"/>
    <x v="1"/>
    <s v="Not Verified"/>
    <n v="44004"/>
    <n v="0.20749999999999999"/>
    <n v="50.2"/>
    <n v="0.12529999999999999"/>
    <n v="1500"/>
    <n v="18"/>
    <n v="1829"/>
  </r>
  <r>
    <n v="623388"/>
    <x v="8"/>
    <x v="0"/>
    <x v="4"/>
    <s v="ANN TAYLOR"/>
    <x v="0"/>
    <x v="0"/>
    <x v="41"/>
    <d v="2021-12-13T00:00:00"/>
    <d v="2021-07-13T00:00:00"/>
    <x v="0"/>
    <x v="0"/>
    <d v="2021-08-13T00:00:00"/>
    <n v="798925"/>
    <x v="9"/>
    <s v="C1"/>
    <x v="1"/>
    <s v="Not Verified"/>
    <n v="40980"/>
    <n v="0.15260000000000001"/>
    <n v="49.99"/>
    <n v="0.12230000000000001"/>
    <n v="1500"/>
    <n v="20"/>
    <n v="1558"/>
  </r>
  <r>
    <n v="876560"/>
    <x v="1"/>
    <x v="0"/>
    <x v="4"/>
    <s v="DHS/TSA"/>
    <x v="0"/>
    <x v="0"/>
    <x v="10"/>
    <d v="2021-02-13T00:00:00"/>
    <d v="2021-09-12T00:00:00"/>
    <x v="0"/>
    <x v="0"/>
    <d v="2021-10-12T00:00:00"/>
    <n v="1091234"/>
    <x v="9"/>
    <s v="C1"/>
    <x v="1"/>
    <s v="Not Verified"/>
    <n v="38000"/>
    <n v="0.23430000000000001"/>
    <n v="336.9"/>
    <n v="0.12989999999999999"/>
    <n v="10000"/>
    <n v="13"/>
    <n v="4139"/>
  </r>
  <r>
    <n v="992576"/>
    <x v="1"/>
    <x v="0"/>
    <x v="4"/>
    <s v="ASN Natural Stone Inc."/>
    <x v="0"/>
    <x v="0"/>
    <x v="13"/>
    <d v="2021-05-14T00:00:00"/>
    <d v="2021-01-14T00:00:00"/>
    <x v="0"/>
    <x v="0"/>
    <d v="2021-02-14T00:00:00"/>
    <n v="1216699"/>
    <x v="9"/>
    <s v="C2"/>
    <x v="1"/>
    <s v="Not Verified"/>
    <n v="41280"/>
    <n v="0.23780000000000001"/>
    <n v="355.96"/>
    <n v="0.14269999999999999"/>
    <n v="10375"/>
    <n v="15"/>
    <n v="9723"/>
  </r>
  <r>
    <n v="517657"/>
    <x v="8"/>
    <x v="0"/>
    <x v="2"/>
    <s v="NYC PARKS &amp; RECREATION"/>
    <x v="0"/>
    <x v="0"/>
    <x v="27"/>
    <d v="2021-08-11T00:00:00"/>
    <d v="2021-04-11T00:00:00"/>
    <x v="0"/>
    <x v="0"/>
    <d v="2021-05-11T00:00:00"/>
    <n v="669056"/>
    <x v="9"/>
    <s v="C1"/>
    <x v="1"/>
    <s v="Not Verified"/>
    <n v="40000"/>
    <n v="0.1668"/>
    <n v="167.83"/>
    <n v="0.1273"/>
    <n v="5000"/>
    <n v="37"/>
    <n v="1704"/>
  </r>
  <r>
    <n v="532959"/>
    <x v="0"/>
    <x v="0"/>
    <x v="2"/>
    <s v="Sea Island"/>
    <x v="0"/>
    <x v="0"/>
    <x v="51"/>
    <d v="2021-03-13T00:00:00"/>
    <d v="2021-10-12T00:00:00"/>
    <x v="0"/>
    <x v="0"/>
    <d v="2021-11-12T00:00:00"/>
    <n v="688882"/>
    <x v="9"/>
    <s v="C5"/>
    <x v="1"/>
    <s v="Not Verified"/>
    <n v="15600"/>
    <n v="1.8200000000000001E-2"/>
    <n v="182.14"/>
    <n v="0.1472"/>
    <n v="5275"/>
    <n v="8"/>
    <n v="5005"/>
  </r>
  <r>
    <n v="502586"/>
    <x v="18"/>
    <x v="0"/>
    <x v="2"/>
    <s v="Aesthetic Smiles of NJ"/>
    <x v="0"/>
    <x v="0"/>
    <x v="48"/>
    <d v="2021-05-16T00:00:00"/>
    <d v="2021-12-10T00:00:00"/>
    <x v="0"/>
    <x v="0"/>
    <d v="2022-01-10T00:00:00"/>
    <n v="646368"/>
    <x v="9"/>
    <s v="C5"/>
    <x v="1"/>
    <s v="Not Verified"/>
    <n v="65000"/>
    <n v="0.1497"/>
    <n v="171.43"/>
    <n v="0.14219999999999999"/>
    <n v="5000"/>
    <n v="24"/>
    <n v="1366"/>
  </r>
  <r>
    <n v="356431"/>
    <x v="18"/>
    <x v="0"/>
    <x v="7"/>
    <s v="Bouchard Transportation"/>
    <x v="0"/>
    <x v="0"/>
    <x v="34"/>
    <d v="2021-05-16T00:00:00"/>
    <d v="2021-01-10T00:00:00"/>
    <x v="0"/>
    <x v="0"/>
    <d v="2021-02-10T00:00:00"/>
    <n v="361667"/>
    <x v="9"/>
    <s v="C1"/>
    <x v="1"/>
    <s v="Not Verified"/>
    <n v="47628"/>
    <n v="5.2400000000000002E-2"/>
    <n v="172.58"/>
    <n v="0.1128"/>
    <n v="6000"/>
    <n v="11"/>
    <n v="2604"/>
  </r>
  <r>
    <n v="489161"/>
    <x v="26"/>
    <x v="0"/>
    <x v="7"/>
    <s v="National City"/>
    <x v="0"/>
    <x v="0"/>
    <x v="46"/>
    <d v="2021-05-16T00:00:00"/>
    <d v="2021-07-11T00:00:00"/>
    <x v="0"/>
    <x v="0"/>
    <d v="2021-08-11T00:00:00"/>
    <n v="624035"/>
    <x v="9"/>
    <s v="C2"/>
    <x v="1"/>
    <s v="Not Verified"/>
    <n v="25000"/>
    <n v="0.17860000000000001"/>
    <n v="107.99"/>
    <n v="0.13109999999999999"/>
    <n v="3200"/>
    <n v="10"/>
    <n v="1724"/>
  </r>
  <r>
    <n v="1022421"/>
    <x v="1"/>
    <x v="0"/>
    <x v="9"/>
    <s v="HMS Host"/>
    <x v="0"/>
    <x v="0"/>
    <x v="22"/>
    <d v="2021-10-13T00:00:00"/>
    <d v="2021-05-13T00:00:00"/>
    <x v="0"/>
    <x v="0"/>
    <d v="2021-06-13T00:00:00"/>
    <n v="1251209"/>
    <x v="9"/>
    <s v="C1"/>
    <x v="1"/>
    <s v="Not Verified"/>
    <n v="40000"/>
    <n v="0.1056"/>
    <n v="61.08"/>
    <n v="0.13489999999999999"/>
    <n v="1800"/>
    <n v="3"/>
    <n v="1092"/>
  </r>
  <r>
    <n v="495478"/>
    <x v="1"/>
    <x v="0"/>
    <x v="9"/>
    <s v="Playmates Paularino Preschool"/>
    <x v="0"/>
    <x v="0"/>
    <x v="26"/>
    <d v="2021-05-16T00:00:00"/>
    <d v="2021-01-13T00:00:00"/>
    <x v="0"/>
    <x v="0"/>
    <d v="2021-02-13T00:00:00"/>
    <n v="634667"/>
    <x v="9"/>
    <s v="C3"/>
    <x v="1"/>
    <s v="Not Verified"/>
    <n v="37800"/>
    <n v="0.2384"/>
    <n v="325.68"/>
    <n v="0.1348"/>
    <n v="9600"/>
    <n v="15"/>
    <n v="10421"/>
  </r>
  <r>
    <n v="453018"/>
    <x v="5"/>
    <x v="0"/>
    <x v="1"/>
    <s v="AMR Capital"/>
    <x v="0"/>
    <x v="0"/>
    <x v="32"/>
    <d v="2021-12-11T00:00:00"/>
    <d v="2021-08-11T00:00:00"/>
    <x v="0"/>
    <x v="0"/>
    <d v="2021-09-11T00:00:00"/>
    <n v="559649"/>
    <x v="9"/>
    <s v="C4"/>
    <x v="1"/>
    <s v="Not Verified"/>
    <n v="125000"/>
    <n v="0.1416"/>
    <n v="681.89"/>
    <n v="0.13919999999999999"/>
    <n v="19975"/>
    <n v="8"/>
    <n v="13628"/>
  </r>
  <r>
    <n v="465138"/>
    <x v="22"/>
    <x v="0"/>
    <x v="0"/>
    <s v="Cycle of Success Institue"/>
    <x v="0"/>
    <x v="0"/>
    <x v="31"/>
    <d v="2021-05-16T00:00:00"/>
    <d v="2021-04-10T00:00:00"/>
    <x v="0"/>
    <x v="0"/>
    <d v="2021-05-10T00:00:00"/>
    <n v="583426"/>
    <x v="9"/>
    <s v="C2"/>
    <x v="1"/>
    <s v="Not Verified"/>
    <n v="42000"/>
    <n v="0.13489999999999999"/>
    <n v="169.01"/>
    <n v="0.13220000000000001"/>
    <n v="5000"/>
    <n v="14"/>
    <n v="5312"/>
  </r>
  <r>
    <n v="497923"/>
    <x v="20"/>
    <x v="0"/>
    <x v="0"/>
    <s v="Apac Customer Services"/>
    <x v="0"/>
    <x v="0"/>
    <x v="26"/>
    <d v="2021-05-11T00:00:00"/>
    <d v="2021-12-10T00:00:00"/>
    <x v="0"/>
    <x v="0"/>
    <d v="2022-01-10T00:00:00"/>
    <n v="638429"/>
    <x v="9"/>
    <s v="C3"/>
    <x v="1"/>
    <s v="Not Verified"/>
    <n v="18000"/>
    <n v="4.6699999999999998E-2"/>
    <n v="118.74"/>
    <n v="0.1348"/>
    <n v="3500"/>
    <n v="5"/>
    <n v="1126"/>
  </r>
  <r>
    <n v="509515"/>
    <x v="23"/>
    <x v="0"/>
    <x v="0"/>
    <s v="Limon"/>
    <x v="0"/>
    <x v="0"/>
    <x v="48"/>
    <d v="2021-11-11T00:00:00"/>
    <d v="2021-06-11T00:00:00"/>
    <x v="0"/>
    <x v="0"/>
    <d v="2021-07-11T00:00:00"/>
    <n v="657675"/>
    <x v="9"/>
    <s v="C5"/>
    <x v="1"/>
    <s v="Not Verified"/>
    <n v="16500"/>
    <n v="8.7300000000000003E-2"/>
    <n v="137.13999999999999"/>
    <n v="0.14219999999999999"/>
    <n v="4000"/>
    <n v="5"/>
    <n v="1921"/>
  </r>
  <r>
    <n v="454140"/>
    <x v="2"/>
    <x v="0"/>
    <x v="0"/>
    <s v="Alternatives Unlimited"/>
    <x v="0"/>
    <x v="0"/>
    <x v="32"/>
    <d v="2021-05-16T00:00:00"/>
    <d v="2021-05-10T00:00:00"/>
    <x v="0"/>
    <x v="0"/>
    <d v="2021-06-10T00:00:00"/>
    <n v="562099"/>
    <x v="9"/>
    <s v="C5"/>
    <x v="1"/>
    <s v="Not Verified"/>
    <n v="4800"/>
    <n v="0.13750000000000001"/>
    <n v="41.17"/>
    <n v="0.1426"/>
    <n v="1200"/>
    <n v="9"/>
    <n v="1336"/>
  </r>
  <r>
    <n v="459770"/>
    <x v="41"/>
    <x v="0"/>
    <x v="0"/>
    <s v="Paragon Technology Group"/>
    <x v="0"/>
    <x v="0"/>
    <x v="32"/>
    <d v="2021-05-16T00:00:00"/>
    <d v="2021-08-11T00:00:00"/>
    <x v="0"/>
    <x v="0"/>
    <d v="2021-09-11T00:00:00"/>
    <n v="573355"/>
    <x v="9"/>
    <s v="C5"/>
    <x v="1"/>
    <s v="Not Verified"/>
    <n v="88500"/>
    <n v="0.11609999999999999"/>
    <n v="274.45"/>
    <n v="0.1426"/>
    <n v="8000"/>
    <n v="38"/>
    <n v="5783"/>
  </r>
  <r>
    <n v="1001994"/>
    <x v="1"/>
    <x v="0"/>
    <x v="3"/>
    <s v="r.e.merlo farming"/>
    <x v="0"/>
    <x v="0"/>
    <x v="13"/>
    <d v="2021-02-16T00:00:00"/>
    <d v="2021-07-12T00:00:00"/>
    <x v="0"/>
    <x v="0"/>
    <d v="2021-08-12T00:00:00"/>
    <n v="1228025"/>
    <x v="9"/>
    <s v="C2"/>
    <x v="1"/>
    <s v="Not Verified"/>
    <n v="38400"/>
    <n v="0.23810000000000001"/>
    <n v="257.32"/>
    <n v="0.14269999999999999"/>
    <n v="7500"/>
    <n v="27"/>
    <n v="2406"/>
  </r>
  <r>
    <n v="437999"/>
    <x v="0"/>
    <x v="0"/>
    <x v="3"/>
    <s v="U.S. Army"/>
    <x v="0"/>
    <x v="0"/>
    <x v="52"/>
    <d v="2021-05-16T00:00:00"/>
    <d v="2021-06-11T00:00:00"/>
    <x v="0"/>
    <x v="0"/>
    <d v="2021-07-11T00:00:00"/>
    <n v="526835"/>
    <x v="9"/>
    <s v="C5"/>
    <x v="1"/>
    <s v="Not Verified"/>
    <n v="61512"/>
    <n v="0.1211"/>
    <n v="144.09"/>
    <n v="0.1426"/>
    <n v="4200"/>
    <n v="13"/>
    <n v="5166"/>
  </r>
  <r>
    <n v="356756"/>
    <x v="5"/>
    <x v="0"/>
    <x v="6"/>
    <s v="Millican &amp; Associates, Inc."/>
    <x v="0"/>
    <x v="0"/>
    <x v="58"/>
    <d v="2021-12-09T00:00:00"/>
    <d v="2021-07-09T00:00:00"/>
    <x v="0"/>
    <x v="0"/>
    <d v="2021-08-09T00:00:00"/>
    <n v="359455"/>
    <x v="9"/>
    <s v="C1"/>
    <x v="1"/>
    <s v="Not Verified"/>
    <n v="35000"/>
    <n v="0.15690000000000001"/>
    <n v="32.880000000000003"/>
    <n v="0.1128"/>
    <n v="1000"/>
    <n v="6"/>
    <n v="331"/>
  </r>
  <r>
    <n v="482894"/>
    <x v="5"/>
    <x v="0"/>
    <x v="6"/>
    <s v="Law Offices of Marshall Watson"/>
    <x v="0"/>
    <x v="0"/>
    <x v="46"/>
    <d v="2021-08-10T00:00:00"/>
    <d v="2021-03-10T00:00:00"/>
    <x v="0"/>
    <x v="0"/>
    <d v="2021-04-10T00:00:00"/>
    <n v="614364"/>
    <x v="9"/>
    <s v="C1"/>
    <x v="1"/>
    <s v="Not Verified"/>
    <n v="24000"/>
    <n v="0.109"/>
    <n v="503.5"/>
    <n v="0.1273"/>
    <n v="15000"/>
    <n v="11"/>
    <n v="1163"/>
  </r>
  <r>
    <n v="471526"/>
    <x v="8"/>
    <x v="0"/>
    <x v="8"/>
    <s v="Tupper Lake Central School District"/>
    <x v="0"/>
    <x v="0"/>
    <x v="31"/>
    <d v="2021-11-12T00:00:00"/>
    <d v="2021-07-12T00:00:00"/>
    <x v="0"/>
    <x v="0"/>
    <d v="2021-08-12T00:00:00"/>
    <n v="595317"/>
    <x v="9"/>
    <s v="C1"/>
    <x v="1"/>
    <s v="Not Verified"/>
    <n v="18000"/>
    <n v="7.0000000000000007E-2"/>
    <n v="134.54"/>
    <n v="0.12870000000000001"/>
    <n v="4000"/>
    <n v="9"/>
    <n v="3769"/>
  </r>
  <r>
    <n v="432820"/>
    <x v="6"/>
    <x v="0"/>
    <x v="0"/>
    <s v="Michigan Brewing Co."/>
    <x v="0"/>
    <x v="0"/>
    <x v="20"/>
    <d v="2021-05-16T00:00:00"/>
    <d v="2021-09-09T00:00:00"/>
    <x v="0"/>
    <x v="0"/>
    <d v="2021-10-09T00:00:00"/>
    <n v="515007"/>
    <x v="9"/>
    <s v="C3"/>
    <x v="1"/>
    <s v="Not Verified"/>
    <n v="12000"/>
    <n v="0.14000000000000001"/>
    <n v="33.97"/>
    <n v="0.13569999999999999"/>
    <n v="1000"/>
    <n v="8"/>
    <n v="34"/>
  </r>
  <r>
    <n v="464904"/>
    <x v="10"/>
    <x v="0"/>
    <x v="0"/>
    <m/>
    <x v="0"/>
    <x v="0"/>
    <x v="31"/>
    <d v="2021-05-16T00:00:00"/>
    <d v="2021-09-11T00:00:00"/>
    <x v="0"/>
    <x v="0"/>
    <d v="2021-10-11T00:00:00"/>
    <n v="582986"/>
    <x v="9"/>
    <s v="C4"/>
    <x v="1"/>
    <s v="Not Verified"/>
    <n v="26400"/>
    <n v="0.21"/>
    <n v="81.93"/>
    <n v="0.13919999999999999"/>
    <n v="2400"/>
    <n v="17"/>
    <n v="1732"/>
  </r>
  <r>
    <n v="1009763"/>
    <x v="32"/>
    <x v="0"/>
    <x v="5"/>
    <s v="Aqua Sun Lawn and Landscaping"/>
    <x v="0"/>
    <x v="0"/>
    <x v="22"/>
    <d v="2021-07-13T00:00:00"/>
    <d v="2021-03-13T00:00:00"/>
    <x v="0"/>
    <x v="0"/>
    <d v="2021-04-13T00:00:00"/>
    <n v="1236516"/>
    <x v="9"/>
    <s v="C4"/>
    <x v="1"/>
    <s v="Not Verified"/>
    <n v="50000"/>
    <n v="7.9899999999999999E-2"/>
    <n v="347.98"/>
    <n v="0.1527"/>
    <n v="10000"/>
    <n v="9"/>
    <n v="6404"/>
  </r>
  <r>
    <n v="430098"/>
    <x v="19"/>
    <x v="0"/>
    <x v="0"/>
    <s v="jiffy lube"/>
    <x v="0"/>
    <x v="0"/>
    <x v="30"/>
    <d v="2021-03-11T00:00:00"/>
    <d v="2021-10-10T00:00:00"/>
    <x v="0"/>
    <x v="0"/>
    <d v="2021-11-10T00:00:00"/>
    <n v="509880"/>
    <x v="9"/>
    <s v="C3"/>
    <x v="1"/>
    <s v="Not Verified"/>
    <n v="14400"/>
    <n v="0.21329999999999999"/>
    <n v="42.22"/>
    <n v="0.13159999999999999"/>
    <n v="1250"/>
    <n v="13"/>
    <n v="628"/>
  </r>
  <r>
    <n v="435959"/>
    <x v="8"/>
    <x v="0"/>
    <x v="8"/>
    <s v="Sims Metal Management"/>
    <x v="0"/>
    <x v="0"/>
    <x v="26"/>
    <d v="2021-09-12T00:00:00"/>
    <d v="2021-05-12T00:00:00"/>
    <x v="0"/>
    <x v="0"/>
    <d v="2021-06-12T00:00:00"/>
    <n v="521057"/>
    <x v="9"/>
    <s v="C4"/>
    <x v="1"/>
    <s v="Not Verified"/>
    <n v="58000"/>
    <n v="0.2044"/>
    <n v="238.73"/>
    <n v="0.13850000000000001"/>
    <n v="7000"/>
    <n v="36"/>
    <n v="6046"/>
  </r>
  <r>
    <n v="780798"/>
    <x v="2"/>
    <x v="0"/>
    <x v="6"/>
    <m/>
    <x v="0"/>
    <x v="0"/>
    <x v="6"/>
    <d v="2021-07-14T00:00:00"/>
    <d v="2021-02-12T00:00:00"/>
    <x v="0"/>
    <x v="0"/>
    <d v="2021-03-12T00:00:00"/>
    <n v="983606"/>
    <x v="9"/>
    <s v="C4"/>
    <x v="1"/>
    <s v="Not Verified"/>
    <n v="43200"/>
    <n v="0.14580000000000001"/>
    <n v="174.85"/>
    <n v="0.15620000000000001"/>
    <n v="5000"/>
    <n v="14"/>
    <n v="1626"/>
  </r>
  <r>
    <n v="415594"/>
    <x v="1"/>
    <x v="0"/>
    <x v="8"/>
    <m/>
    <x v="0"/>
    <x v="0"/>
    <x v="23"/>
    <d v="2021-03-10T00:00:00"/>
    <d v="2021-10-09T00:00:00"/>
    <x v="0"/>
    <x v="0"/>
    <d v="2021-11-09T00:00:00"/>
    <n v="483245"/>
    <x v="9"/>
    <s v="C2"/>
    <x v="1"/>
    <s v="Not Verified"/>
    <n v="14400"/>
    <n v="0.03"/>
    <n v="235.33"/>
    <n v="0.12839999999999999"/>
    <n v="7000"/>
    <n v="6"/>
    <n v="1227"/>
  </r>
  <r>
    <n v="793512"/>
    <x v="8"/>
    <x v="0"/>
    <x v="4"/>
    <s v="local 580"/>
    <x v="0"/>
    <x v="0"/>
    <x v="6"/>
    <d v="2021-04-13T00:00:00"/>
    <d v="2021-11-12T00:00:00"/>
    <x v="0"/>
    <x v="0"/>
    <d v="2021-12-12T00:00:00"/>
    <n v="998030"/>
    <x v="9"/>
    <s v="C3"/>
    <x v="1"/>
    <s v="Not Verified"/>
    <n v="48000"/>
    <n v="0.16750000000000001"/>
    <n v="170.87"/>
    <n v="0.1399"/>
    <n v="5000"/>
    <n v="14"/>
    <n v="2914"/>
  </r>
  <r>
    <n v="558500"/>
    <x v="8"/>
    <x v="0"/>
    <x v="2"/>
    <s v="PS 503"/>
    <x v="0"/>
    <x v="0"/>
    <x v="47"/>
    <d v="2021-12-13T00:00:00"/>
    <d v="2021-06-13T00:00:00"/>
    <x v="0"/>
    <x v="0"/>
    <d v="2021-07-13T00:00:00"/>
    <n v="718949"/>
    <x v="9"/>
    <s v="C1"/>
    <x v="1"/>
    <s v="Not Verified"/>
    <n v="38900"/>
    <n v="0.1404"/>
    <n v="162.27000000000001"/>
    <n v="0.1323"/>
    <n v="4800"/>
    <n v="12"/>
    <n v="5392"/>
  </r>
  <r>
    <n v="886294"/>
    <x v="18"/>
    <x v="0"/>
    <x v="3"/>
    <s v="priority nursing services"/>
    <x v="0"/>
    <x v="0"/>
    <x v="10"/>
    <d v="2021-05-16T00:00:00"/>
    <d v="2021-01-13T00:00:00"/>
    <x v="0"/>
    <x v="0"/>
    <d v="2021-02-13T00:00:00"/>
    <n v="1102108"/>
    <x v="9"/>
    <s v="C3"/>
    <x v="1"/>
    <s v="Not Verified"/>
    <n v="45000"/>
    <n v="0.17730000000000001"/>
    <n v="137.97999999999999"/>
    <n v="0.14649999999999999"/>
    <n v="4000"/>
    <n v="36"/>
    <n v="2065"/>
  </r>
  <r>
    <n v="983992"/>
    <x v="2"/>
    <x v="0"/>
    <x v="5"/>
    <s v="Simpson Property Group"/>
    <x v="0"/>
    <x v="0"/>
    <x v="13"/>
    <d v="2021-09-13T00:00:00"/>
    <d v="2021-05-13T00:00:00"/>
    <x v="0"/>
    <x v="0"/>
    <d v="2021-06-13T00:00:00"/>
    <n v="1207560"/>
    <x v="9"/>
    <s v="C5"/>
    <x v="1"/>
    <s v="Not Verified"/>
    <n v="48996"/>
    <n v="0.1759"/>
    <n v="210.83"/>
    <n v="0.15959999999999999"/>
    <n v="6000"/>
    <n v="22"/>
    <n v="3981"/>
  </r>
  <r>
    <n v="881823"/>
    <x v="33"/>
    <x v="0"/>
    <x v="6"/>
    <s v="Life Industries"/>
    <x v="4"/>
    <x v="0"/>
    <x v="13"/>
    <d v="2021-08-12T00:00:00"/>
    <d v="2021-03-12T00:00:00"/>
    <x v="0"/>
    <x v="0"/>
    <d v="2021-04-12T00:00:00"/>
    <n v="1096974"/>
    <x v="9"/>
    <s v="D1"/>
    <x v="1"/>
    <s v="Not Verified"/>
    <n v="32004"/>
    <n v="0.1537"/>
    <n v="120.03"/>
    <n v="0.16289999999999999"/>
    <n v="3400"/>
    <n v="13"/>
    <n v="638"/>
  </r>
  <r>
    <n v="475960"/>
    <x v="18"/>
    <x v="0"/>
    <x v="6"/>
    <s v="Soldier Capital, LLC"/>
    <x v="4"/>
    <x v="0"/>
    <x v="24"/>
    <d v="2021-10-10T00:00:00"/>
    <d v="2021-06-10T00:00:00"/>
    <x v="0"/>
    <x v="0"/>
    <d v="2021-07-10T00:00:00"/>
    <n v="602756"/>
    <x v="9"/>
    <s v="D2"/>
    <x v="1"/>
    <s v="Not Verified"/>
    <n v="84000"/>
    <n v="0.15060000000000001"/>
    <n v="415.74"/>
    <n v="0.14960000000000001"/>
    <n v="12000"/>
    <n v="31"/>
    <n v="2154"/>
  </r>
  <r>
    <n v="345503"/>
    <x v="25"/>
    <x v="0"/>
    <x v="6"/>
    <s v="HCA  Medical Center"/>
    <x v="4"/>
    <x v="0"/>
    <x v="60"/>
    <d v="2021-02-10T00:00:00"/>
    <d v="2021-09-09T00:00:00"/>
    <x v="0"/>
    <x v="0"/>
    <d v="2021-10-09T00:00:00"/>
    <n v="345490"/>
    <x v="9"/>
    <s v="D2"/>
    <x v="1"/>
    <s v="Not Verified"/>
    <n v="50000"/>
    <n v="0.18010000000000001"/>
    <n v="195.21"/>
    <n v="0.12920000000000001"/>
    <n v="7500"/>
    <n v="23"/>
    <n v="2911"/>
  </r>
  <r>
    <n v="820530"/>
    <x v="1"/>
    <x v="0"/>
    <x v="3"/>
    <s v="Empire Pacific Windows"/>
    <x v="4"/>
    <x v="0"/>
    <x v="44"/>
    <d v="2021-01-12T00:00:00"/>
    <d v="2021-09-11T00:00:00"/>
    <x v="0"/>
    <x v="0"/>
    <d v="2021-10-11T00:00:00"/>
    <n v="1028762"/>
    <x v="9"/>
    <s v="D1"/>
    <x v="1"/>
    <s v="Not Verified"/>
    <n v="80000"/>
    <n v="9.6600000000000005E-2"/>
    <n v="125.9"/>
    <n v="0.15620000000000001"/>
    <n v="3600"/>
    <n v="25"/>
    <n v="284"/>
  </r>
  <r>
    <n v="472332"/>
    <x v="0"/>
    <x v="0"/>
    <x v="3"/>
    <s v="shoe carnival"/>
    <x v="4"/>
    <x v="0"/>
    <x v="31"/>
    <d v="2021-03-11T00:00:00"/>
    <d v="2021-10-10T00:00:00"/>
    <x v="0"/>
    <x v="0"/>
    <d v="2021-11-10T00:00:00"/>
    <n v="596364"/>
    <x v="9"/>
    <s v="D5"/>
    <x v="1"/>
    <s v="Not Verified"/>
    <n v="51200"/>
    <n v="8.8800000000000004E-2"/>
    <n v="175.79"/>
    <n v="0.16"/>
    <n v="5000"/>
    <n v="9"/>
    <n v="1761"/>
  </r>
  <r>
    <n v="456085"/>
    <x v="6"/>
    <x v="0"/>
    <x v="8"/>
    <m/>
    <x v="4"/>
    <x v="0"/>
    <x v="32"/>
    <d v="2021-09-11T00:00:00"/>
    <d v="2021-04-11T00:00:00"/>
    <x v="0"/>
    <x v="0"/>
    <d v="2021-05-11T00:00:00"/>
    <n v="566103"/>
    <x v="9"/>
    <s v="D3"/>
    <x v="1"/>
    <s v="Not Verified"/>
    <n v="30000"/>
    <n v="9.8000000000000004E-2"/>
    <n v="146.22999999999999"/>
    <n v="0.15310000000000001"/>
    <n v="4200"/>
    <n v="7"/>
    <n v="2596"/>
  </r>
  <r>
    <n v="455977"/>
    <x v="38"/>
    <x v="0"/>
    <x v="8"/>
    <s v="Unversity of Alabama"/>
    <x v="4"/>
    <x v="0"/>
    <x v="31"/>
    <d v="2021-06-12T00:00:00"/>
    <d v="2021-02-12T00:00:00"/>
    <x v="0"/>
    <x v="0"/>
    <d v="2021-03-12T00:00:00"/>
    <n v="565891"/>
    <x v="9"/>
    <s v="D5"/>
    <x v="1"/>
    <s v="Not Verified"/>
    <n v="52000"/>
    <n v="6.0000000000000001E-3"/>
    <n v="703.15"/>
    <n v="0.16"/>
    <n v="20000"/>
    <n v="22"/>
    <n v="23200"/>
  </r>
  <r>
    <n v="824151"/>
    <x v="26"/>
    <x v="0"/>
    <x v="9"/>
    <s v="Healthways"/>
    <x v="4"/>
    <x v="0"/>
    <x v="44"/>
    <d v="2021-05-16T00:00:00"/>
    <d v="2021-09-12T00:00:00"/>
    <x v="0"/>
    <x v="0"/>
    <d v="2021-10-12T00:00:00"/>
    <n v="1032786"/>
    <x v="9"/>
    <s v="D1"/>
    <x v="1"/>
    <s v="Not Verified"/>
    <n v="57000"/>
    <n v="0.12690000000000001"/>
    <n v="55.96"/>
    <n v="0.15620000000000001"/>
    <n v="1600"/>
    <n v="17"/>
    <n v="725"/>
  </r>
  <r>
    <n v="475281"/>
    <x v="1"/>
    <x v="0"/>
    <x v="0"/>
    <m/>
    <x v="4"/>
    <x v="0"/>
    <x v="24"/>
    <d v="2021-03-11T00:00:00"/>
    <d v="2021-10-10T00:00:00"/>
    <x v="0"/>
    <x v="0"/>
    <d v="2021-11-10T00:00:00"/>
    <n v="601532"/>
    <x v="9"/>
    <s v="D1"/>
    <x v="1"/>
    <s v="Not Verified"/>
    <n v="40000"/>
    <n v="0.16439999999999999"/>
    <n v="413.71"/>
    <n v="0.14610000000000001"/>
    <n v="12000"/>
    <n v="3"/>
    <n v="4149"/>
  </r>
  <r>
    <n v="466965"/>
    <x v="15"/>
    <x v="0"/>
    <x v="8"/>
    <s v="Campos Auto Body and Towing"/>
    <x v="4"/>
    <x v="0"/>
    <x v="31"/>
    <d v="2021-04-13T00:00:00"/>
    <d v="2021-12-12T00:00:00"/>
    <x v="0"/>
    <x v="0"/>
    <d v="2022-01-12T00:00:00"/>
    <n v="586951"/>
    <x v="9"/>
    <s v="D2"/>
    <x v="1"/>
    <s v="Not Verified"/>
    <n v="30000"/>
    <n v="0.24399999999999999"/>
    <n v="173.23"/>
    <n v="0.14960000000000001"/>
    <n v="5000"/>
    <n v="11"/>
    <n v="5677"/>
  </r>
  <r>
    <n v="468315"/>
    <x v="9"/>
    <x v="0"/>
    <x v="0"/>
    <s v="Caremark"/>
    <x v="4"/>
    <x v="0"/>
    <x v="31"/>
    <d v="2021-05-16T00:00:00"/>
    <d v="2021-07-11T00:00:00"/>
    <x v="0"/>
    <x v="0"/>
    <d v="2021-08-11T00:00:00"/>
    <n v="589722"/>
    <x v="9"/>
    <s v="D2"/>
    <x v="1"/>
    <s v="Not Verified"/>
    <n v="24000"/>
    <n v="4.7500000000000001E-2"/>
    <n v="124.73"/>
    <n v="0.14960000000000001"/>
    <n v="3600"/>
    <n v="19"/>
    <n v="2731"/>
  </r>
  <r>
    <n v="542877"/>
    <x v="0"/>
    <x v="0"/>
    <x v="2"/>
    <s v="Atlanta Public Schools"/>
    <x v="4"/>
    <x v="0"/>
    <x v="43"/>
    <d v="2021-05-12T00:00:00"/>
    <d v="2021-12-11T00:00:00"/>
    <x v="0"/>
    <x v="0"/>
    <d v="2022-01-11T00:00:00"/>
    <n v="700479"/>
    <x v="9"/>
    <s v="D5"/>
    <x v="1"/>
    <s v="Not Verified"/>
    <n v="53292"/>
    <n v="0.2445"/>
    <n v="353.16"/>
    <n v="0.16320000000000001"/>
    <n v="10000"/>
    <n v="37"/>
    <n v="6328"/>
  </r>
  <r>
    <n v="985214"/>
    <x v="33"/>
    <x v="0"/>
    <x v="3"/>
    <s v="Moncrief medical home"/>
    <x v="4"/>
    <x v="0"/>
    <x v="13"/>
    <d v="2021-05-16T00:00:00"/>
    <d v="2021-06-12T00:00:00"/>
    <x v="0"/>
    <x v="0"/>
    <d v="2021-07-12T00:00:00"/>
    <n v="1208701"/>
    <x v="9"/>
    <s v="D1"/>
    <x v="1"/>
    <s v="Not Verified"/>
    <n v="35000"/>
    <n v="0.24310000000000001"/>
    <n v="169.45"/>
    <n v="0.16289999999999999"/>
    <n v="4800"/>
    <n v="25"/>
    <n v="5302"/>
  </r>
  <r>
    <n v="978582"/>
    <x v="9"/>
    <x v="0"/>
    <x v="8"/>
    <s v="Danya International"/>
    <x v="4"/>
    <x v="0"/>
    <x v="13"/>
    <d v="2021-05-14T00:00:00"/>
    <d v="2021-12-13T00:00:00"/>
    <x v="0"/>
    <x v="0"/>
    <d v="2022-01-13T00:00:00"/>
    <n v="1201441"/>
    <x v="9"/>
    <s v="D2"/>
    <x v="1"/>
    <s v="Not Verified"/>
    <n v="42000"/>
    <n v="3.7999999999999999E-2"/>
    <n v="88.85"/>
    <n v="0.16769999999999999"/>
    <n v="2500"/>
    <n v="8"/>
    <n v="2431"/>
  </r>
  <r>
    <n v="544973"/>
    <x v="16"/>
    <x v="0"/>
    <x v="2"/>
    <s v="South middlesex regional school"/>
    <x v="4"/>
    <x v="0"/>
    <x v="47"/>
    <d v="2021-03-16T00:00:00"/>
    <d v="2021-08-11T00:00:00"/>
    <x v="0"/>
    <x v="0"/>
    <d v="2021-09-11T00:00:00"/>
    <n v="702935"/>
    <x v="9"/>
    <s v="D3"/>
    <x v="1"/>
    <s v="Not Verified"/>
    <n v="63996"/>
    <n v="0.105"/>
    <n v="167.77"/>
    <n v="0.15579999999999999"/>
    <n v="4800"/>
    <n v="11"/>
    <n v="2183"/>
  </r>
  <r>
    <n v="482937"/>
    <x v="16"/>
    <x v="0"/>
    <x v="9"/>
    <s v="Blue Cross Blue Shield of Massachusetts"/>
    <x v="4"/>
    <x v="0"/>
    <x v="46"/>
    <d v="2021-04-16T00:00:00"/>
    <d v="2021-04-11T00:00:00"/>
    <x v="0"/>
    <x v="0"/>
    <d v="2021-05-11T00:00:00"/>
    <n v="614439"/>
    <x v="9"/>
    <s v="D2"/>
    <x v="1"/>
    <s v="Not Verified"/>
    <n v="36416.839999999997"/>
    <n v="9.6500000000000002E-2"/>
    <n v="242.53"/>
    <n v="0.14960000000000001"/>
    <n v="7000"/>
    <n v="17"/>
    <n v="3387"/>
  </r>
  <r>
    <n v="833208"/>
    <x v="38"/>
    <x v="0"/>
    <x v="10"/>
    <s v="Miller's Grand Events"/>
    <x v="4"/>
    <x v="0"/>
    <x v="11"/>
    <d v="2021-02-13T00:00:00"/>
    <d v="2021-09-12T00:00:00"/>
    <x v="0"/>
    <x v="0"/>
    <d v="2021-10-12T00:00:00"/>
    <n v="1042766"/>
    <x v="9"/>
    <s v="D4"/>
    <x v="1"/>
    <s v="Not Verified"/>
    <n v="34560"/>
    <n v="0.21940000000000001"/>
    <n v="268.77"/>
    <n v="0.16889999999999999"/>
    <n v="7550"/>
    <n v="8"/>
    <n v="3493"/>
  </r>
  <r>
    <n v="539128"/>
    <x v="2"/>
    <x v="0"/>
    <x v="0"/>
    <s v="HUB"/>
    <x v="4"/>
    <x v="0"/>
    <x v="43"/>
    <d v="2021-05-16T00:00:00"/>
    <d v="2021-09-10T00:00:00"/>
    <x v="0"/>
    <x v="0"/>
    <d v="2021-10-10T00:00:00"/>
    <n v="696234"/>
    <x v="9"/>
    <s v="D3"/>
    <x v="1"/>
    <s v="Not Verified"/>
    <n v="50000"/>
    <n v="0.20949999999999999"/>
    <n v="366.98"/>
    <n v="0.15579999999999999"/>
    <n v="10500"/>
    <n v="23"/>
    <n v="733"/>
  </r>
  <r>
    <n v="488388"/>
    <x v="5"/>
    <x v="0"/>
    <x v="0"/>
    <s v="Red Lobster-Darden Restaurants"/>
    <x v="4"/>
    <x v="0"/>
    <x v="46"/>
    <d v="2021-05-16T00:00:00"/>
    <d v="2021-07-10T00:00:00"/>
    <x v="0"/>
    <x v="0"/>
    <d v="2021-08-10T00:00:00"/>
    <n v="618184"/>
    <x v="9"/>
    <s v="D1"/>
    <x v="1"/>
    <s v="Not Verified"/>
    <n v="10000"/>
    <n v="0.13439999999999999"/>
    <n v="86.17"/>
    <n v="0.1459"/>
    <n v="2500"/>
    <n v="11"/>
    <n v="359"/>
  </r>
  <r>
    <n v="1042157"/>
    <x v="33"/>
    <x v="0"/>
    <x v="6"/>
    <s v="Asw"/>
    <x v="4"/>
    <x v="0"/>
    <x v="22"/>
    <d v="2021-01-14T00:00:00"/>
    <d v="2021-09-13T00:00:00"/>
    <x v="0"/>
    <x v="0"/>
    <d v="2021-10-13T00:00:00"/>
    <n v="1272433"/>
    <x v="9"/>
    <s v="D1"/>
    <x v="1"/>
    <s v="Not Verified"/>
    <n v="30972"/>
    <n v="0.15609999999999999"/>
    <n v="70.61"/>
    <n v="0.16289999999999999"/>
    <n v="2000"/>
    <n v="5"/>
    <n v="1551"/>
  </r>
  <r>
    <n v="445765"/>
    <x v="2"/>
    <x v="0"/>
    <x v="6"/>
    <s v="oil patch"/>
    <x v="4"/>
    <x v="0"/>
    <x v="15"/>
    <d v="2021-02-11T00:00:00"/>
    <d v="2021-10-10T00:00:00"/>
    <x v="0"/>
    <x v="0"/>
    <d v="2021-11-10T00:00:00"/>
    <n v="544628"/>
    <x v="9"/>
    <s v="D3"/>
    <x v="1"/>
    <s v="Not Verified"/>
    <n v="37000"/>
    <n v="0.21149999999999999"/>
    <n v="261.12"/>
    <n v="0.15310000000000001"/>
    <n v="7500"/>
    <n v="16"/>
    <n v="2646"/>
  </r>
  <r>
    <n v="525119"/>
    <x v="23"/>
    <x v="0"/>
    <x v="0"/>
    <s v="Yard House"/>
    <x v="4"/>
    <x v="0"/>
    <x v="51"/>
    <d v="2021-05-13T00:00:00"/>
    <d v="2021-12-12T00:00:00"/>
    <x v="0"/>
    <x v="0"/>
    <d v="2022-01-12T00:00:00"/>
    <n v="679447"/>
    <x v="9"/>
    <s v="D1"/>
    <x v="1"/>
    <s v="Not Verified"/>
    <n v="45000"/>
    <n v="0.1061"/>
    <n v="69.180000000000007"/>
    <n v="0.1484"/>
    <n v="2000"/>
    <n v="8"/>
    <n v="2123"/>
  </r>
  <r>
    <n v="443054"/>
    <x v="1"/>
    <x v="0"/>
    <x v="1"/>
    <s v="Jones of New york"/>
    <x v="4"/>
    <x v="0"/>
    <x v="15"/>
    <d v="2021-07-10T00:00:00"/>
    <d v="2021-02-10T00:00:00"/>
    <x v="0"/>
    <x v="0"/>
    <d v="2021-03-10T00:00:00"/>
    <n v="538750"/>
    <x v="9"/>
    <s v="D3"/>
    <x v="1"/>
    <s v="Not Verified"/>
    <n v="47496"/>
    <n v="3.7900000000000003E-2"/>
    <n v="174.08"/>
    <n v="0.15310000000000001"/>
    <n v="5000"/>
    <n v="4"/>
    <n v="750"/>
  </r>
  <r>
    <n v="476498"/>
    <x v="0"/>
    <x v="0"/>
    <x v="3"/>
    <s v="Coldwell Banker"/>
    <x v="1"/>
    <x v="0"/>
    <x v="24"/>
    <d v="2021-11-14T00:00:00"/>
    <d v="2021-03-12T00:00:00"/>
    <x v="0"/>
    <x v="0"/>
    <d v="2021-04-12T00:00:00"/>
    <n v="603654"/>
    <x v="9"/>
    <s v="E1"/>
    <x v="1"/>
    <s v="Not Verified"/>
    <n v="55000"/>
    <n v="0.16969999999999999"/>
    <n v="353.78"/>
    <n v="0.16450000000000001"/>
    <n v="10000"/>
    <n v="22"/>
    <n v="8205"/>
  </r>
  <r>
    <n v="475619"/>
    <x v="5"/>
    <x v="0"/>
    <x v="2"/>
    <s v="Brandon Harley Davidson"/>
    <x v="1"/>
    <x v="0"/>
    <x v="24"/>
    <d v="2021-11-11T00:00:00"/>
    <d v="2021-06-11T00:00:00"/>
    <x v="0"/>
    <x v="0"/>
    <d v="2021-07-11T00:00:00"/>
    <n v="602174"/>
    <x v="9"/>
    <s v="E2"/>
    <x v="1"/>
    <s v="Not Verified"/>
    <n v="384000"/>
    <n v="1.77E-2"/>
    <n v="71.010000000000005"/>
    <n v="0.16700000000000001"/>
    <n v="2000"/>
    <n v="12"/>
    <n v="1305"/>
  </r>
  <r>
    <n v="497236"/>
    <x v="12"/>
    <x v="0"/>
    <x v="2"/>
    <s v="ARUP Laboratories"/>
    <x v="1"/>
    <x v="0"/>
    <x v="48"/>
    <d v="2021-06-11T00:00:00"/>
    <d v="2021-01-11T00:00:00"/>
    <x v="0"/>
    <x v="0"/>
    <d v="2021-02-11T00:00:00"/>
    <n v="637411"/>
    <x v="9"/>
    <s v="E2"/>
    <x v="1"/>
    <s v="Not Verified"/>
    <n v="34000"/>
    <n v="0.16020000000000001"/>
    <n v="149.36000000000001"/>
    <n v="0.16819999999999999"/>
    <n v="4200"/>
    <n v="15"/>
    <n v="1495"/>
  </r>
  <r>
    <n v="847552"/>
    <x v="11"/>
    <x v="0"/>
    <x v="8"/>
    <s v="Audio Links"/>
    <x v="1"/>
    <x v="0"/>
    <x v="11"/>
    <d v="2021-02-12T00:00:00"/>
    <d v="2021-09-11T00:00:00"/>
    <x v="0"/>
    <x v="0"/>
    <d v="2021-10-11T00:00:00"/>
    <n v="1059058"/>
    <x v="9"/>
    <s v="E4"/>
    <x v="1"/>
    <s v="Not Verified"/>
    <n v="34560"/>
    <n v="8.6499999999999994E-2"/>
    <n v="44.17"/>
    <n v="0.19289999999999999"/>
    <n v="1200"/>
    <n v="9"/>
    <n v="97"/>
  </r>
  <r>
    <n v="457103"/>
    <x v="1"/>
    <x v="0"/>
    <x v="2"/>
    <s v="SOUTH BAY MOTORS"/>
    <x v="1"/>
    <x v="0"/>
    <x v="32"/>
    <d v="2021-07-10T00:00:00"/>
    <d v="2021-02-10T00:00:00"/>
    <x v="0"/>
    <x v="0"/>
    <d v="2021-03-10T00:00:00"/>
    <n v="568037"/>
    <x v="9"/>
    <s v="E1"/>
    <x v="1"/>
    <s v="Not Verified"/>
    <n v="60000"/>
    <n v="3.1600000000000003E-2"/>
    <n v="176.65"/>
    <n v="0.16350000000000001"/>
    <n v="5000"/>
    <n v="6"/>
    <n v="740"/>
  </r>
  <r>
    <n v="457562"/>
    <x v="5"/>
    <x v="0"/>
    <x v="2"/>
    <s v="Gables Executives Offices"/>
    <x v="1"/>
    <x v="0"/>
    <x v="32"/>
    <d v="2021-05-10T00:00:00"/>
    <d v="2021-12-09T00:00:00"/>
    <x v="0"/>
    <x v="0"/>
    <d v="2022-01-09T00:00:00"/>
    <n v="568915"/>
    <x v="9"/>
    <s v="E2"/>
    <x v="1"/>
    <s v="Not Verified"/>
    <n v="28800"/>
    <n v="7.5399999999999995E-2"/>
    <n v="514.77"/>
    <n v="0.16700000000000001"/>
    <n v="14500"/>
    <n v="5"/>
    <n v="1153"/>
  </r>
  <r>
    <n v="473923"/>
    <x v="8"/>
    <x v="0"/>
    <x v="3"/>
    <s v="MTA TRANIST AUTH."/>
    <x v="1"/>
    <x v="0"/>
    <x v="24"/>
    <d v="2021-11-10T00:00:00"/>
    <d v="2021-06-10T00:00:00"/>
    <x v="0"/>
    <x v="0"/>
    <d v="2021-07-10T00:00:00"/>
    <n v="599313"/>
    <x v="9"/>
    <s v="E2"/>
    <x v="1"/>
    <s v="Not Verified"/>
    <n v="73200"/>
    <n v="0.19980000000000001"/>
    <n v="170.41"/>
    <n v="0.16700000000000001"/>
    <n v="4800"/>
    <n v="14"/>
    <n v="1044"/>
  </r>
  <r>
    <n v="468200"/>
    <x v="1"/>
    <x v="0"/>
    <x v="8"/>
    <s v="Lewis Operating Corp."/>
    <x v="5"/>
    <x v="0"/>
    <x v="31"/>
    <d v="2021-05-16T00:00:00"/>
    <d v="2021-03-11T00:00:00"/>
    <x v="0"/>
    <x v="0"/>
    <d v="2021-04-11T00:00:00"/>
    <n v="589564"/>
    <x v="9"/>
    <s v="F5"/>
    <x v="1"/>
    <s v="Not Verified"/>
    <n v="64575"/>
    <n v="0.19359999999999999"/>
    <n v="590.35"/>
    <n v="0.19470000000000001"/>
    <n v="16000"/>
    <n v="17"/>
    <n v="5966"/>
  </r>
  <r>
    <n v="474463"/>
    <x v="20"/>
    <x v="0"/>
    <x v="0"/>
    <m/>
    <x v="2"/>
    <x v="0"/>
    <x v="24"/>
    <d v="2021-12-12T00:00:00"/>
    <d v="2021-07-12T00:00:00"/>
    <x v="0"/>
    <x v="0"/>
    <d v="2021-08-12T00:00:00"/>
    <n v="600154"/>
    <x v="9"/>
    <s v="B3"/>
    <x v="1"/>
    <s v="Not Verified"/>
    <n v="240000"/>
    <n v="2.7300000000000001E-2"/>
    <n v="662.68"/>
    <n v="0.1183"/>
    <n v="20000"/>
    <n v="26"/>
    <n v="19469"/>
  </r>
  <r>
    <n v="503922"/>
    <x v="4"/>
    <x v="0"/>
    <x v="4"/>
    <s v="Travelers Aid"/>
    <x v="0"/>
    <x v="0"/>
    <x v="48"/>
    <d v="2021-03-11T00:00:00"/>
    <d v="2021-10-10T00:00:00"/>
    <x v="0"/>
    <x v="0"/>
    <d v="2021-11-10T00:00:00"/>
    <n v="648659"/>
    <x v="9"/>
    <s v="C5"/>
    <x v="1"/>
    <s v="Not Verified"/>
    <n v="30000"/>
    <n v="0.15359999999999999"/>
    <n v="120"/>
    <n v="0.14219999999999999"/>
    <n v="3500"/>
    <n v="8"/>
    <n v="739"/>
  </r>
  <r>
    <n v="841046"/>
    <x v="25"/>
    <x v="0"/>
    <x v="3"/>
    <s v="F.B.I."/>
    <x v="2"/>
    <x v="1"/>
    <x v="11"/>
    <d v="2021-05-16T00:00:00"/>
    <d v="2021-09-13T00:00:00"/>
    <x v="0"/>
    <x v="0"/>
    <d v="2021-10-13T00:00:00"/>
    <n v="1051557"/>
    <x v="9"/>
    <s v="B1"/>
    <x v="1"/>
    <s v="Not Verified"/>
    <n v="50000"/>
    <n v="6.5000000000000002E-2"/>
    <n v="232.29"/>
    <n v="9.9900000000000003E-2"/>
    <n v="7200"/>
    <n v="24"/>
    <n v="5807"/>
  </r>
  <r>
    <n v="346656"/>
    <x v="5"/>
    <x v="0"/>
    <x v="2"/>
    <s v="LNS, Inc."/>
    <x v="2"/>
    <x v="1"/>
    <x v="56"/>
    <d v="2021-04-16T00:00:00"/>
    <d v="2021-01-11T00:00:00"/>
    <x v="0"/>
    <x v="0"/>
    <d v="2021-02-11T00:00:00"/>
    <n v="346847"/>
    <x v="9"/>
    <s v="B3"/>
    <x v="1"/>
    <s v="Not Verified"/>
    <n v="80000"/>
    <n v="0.17610000000000001"/>
    <n v="188.99"/>
    <n v="0.1008"/>
    <n v="7500"/>
    <n v="36"/>
    <n v="6047"/>
  </r>
  <r>
    <n v="352484"/>
    <x v="8"/>
    <x v="0"/>
    <x v="5"/>
    <s v="star satellite"/>
    <x v="2"/>
    <x v="0"/>
    <x v="59"/>
    <d v="2021-02-16T00:00:00"/>
    <d v="2021-10-09T00:00:00"/>
    <x v="0"/>
    <x v="0"/>
    <d v="2021-11-09T00:00:00"/>
    <n v="354851"/>
    <x v="9"/>
    <s v="B5"/>
    <x v="1"/>
    <s v="Not Verified"/>
    <n v="45000"/>
    <n v="1.3299999999999999E-2"/>
    <n v="472.81"/>
    <n v="0.1096"/>
    <n v="15000"/>
    <n v="11"/>
    <n v="7042"/>
  </r>
  <r>
    <n v="353338"/>
    <x v="5"/>
    <x v="0"/>
    <x v="0"/>
    <s v="Beef o Bradys"/>
    <x v="2"/>
    <x v="0"/>
    <x v="53"/>
    <d v="2021-02-10T00:00:00"/>
    <d v="2021-09-09T00:00:00"/>
    <x v="0"/>
    <x v="0"/>
    <d v="2021-10-09T00:00:00"/>
    <n v="356939"/>
    <x v="9"/>
    <s v="B2"/>
    <x v="1"/>
    <s v="Not Verified"/>
    <n v="40000"/>
    <n v="5.1299999999999998E-2"/>
    <n v="216.23"/>
    <n v="0.10009999999999999"/>
    <n v="7500"/>
    <n v="15"/>
    <n v="3014"/>
  </r>
  <r>
    <n v="529700"/>
    <x v="25"/>
    <x v="0"/>
    <x v="4"/>
    <s v="emeritus at ridgewood gardens"/>
    <x v="0"/>
    <x v="0"/>
    <x v="51"/>
    <d v="2021-04-16T00:00:00"/>
    <d v="2021-12-12T00:00:00"/>
    <x v="0"/>
    <x v="0"/>
    <d v="2022-01-12T00:00:00"/>
    <n v="684991"/>
    <x v="9"/>
    <s v="C4"/>
    <x v="1"/>
    <s v="Not Verified"/>
    <n v="26400"/>
    <n v="0.2145"/>
    <n v="41.22"/>
    <n v="0.14349999999999999"/>
    <n v="1200"/>
    <n v="21"/>
    <n v="1233"/>
  </r>
  <r>
    <n v="557061"/>
    <x v="1"/>
    <x v="0"/>
    <x v="3"/>
    <s v="city of los angeles"/>
    <x v="4"/>
    <x v="0"/>
    <x v="47"/>
    <d v="2021-05-13T00:00:00"/>
    <d v="2021-12-12T00:00:00"/>
    <x v="0"/>
    <x v="0"/>
    <d v="2022-01-12T00:00:00"/>
    <n v="717249"/>
    <x v="9"/>
    <s v="D2"/>
    <x v="1"/>
    <s v="Not Verified"/>
    <n v="80000"/>
    <n v="9.5699999999999993E-2"/>
    <n v="97.36"/>
    <n v="0.15210000000000001"/>
    <n v="2800"/>
    <n v="13"/>
    <n v="2768"/>
  </r>
  <r>
    <n v="196559"/>
    <x v="37"/>
    <x v="0"/>
    <x v="6"/>
    <s v="Oregon State University"/>
    <x v="3"/>
    <x v="1"/>
    <x v="19"/>
    <d v="2021-10-10T00:00:00"/>
    <d v="2021-10-10T00:00:00"/>
    <x v="1"/>
    <x v="1"/>
    <d v="2021-11-10T00:00:00"/>
    <n v="185681"/>
    <x v="9"/>
    <s v="A1"/>
    <x v="1"/>
    <s v="Not Verified"/>
    <n v="60600"/>
    <n v="1.1900000000000001E-2"/>
    <n v="92.8"/>
    <n v="7.1199999999999999E-2"/>
    <n v="3000"/>
    <n v="18"/>
    <n v="3335"/>
  </r>
  <r>
    <n v="281836"/>
    <x v="9"/>
    <x v="0"/>
    <x v="3"/>
    <s v="Harvest Christian Fellowship"/>
    <x v="3"/>
    <x v="1"/>
    <x v="35"/>
    <d v="2021-12-09T00:00:00"/>
    <d v="2021-11-09T00:00:00"/>
    <x v="1"/>
    <x v="1"/>
    <d v="2021-12-09T00:00:00"/>
    <n v="281817"/>
    <x v="9"/>
    <s v="A1"/>
    <x v="1"/>
    <s v="Not Verified"/>
    <n v="39504"/>
    <n v="1.55E-2"/>
    <n v="93.14"/>
    <n v="7.3700000000000002E-2"/>
    <n v="3000"/>
    <n v="20"/>
    <n v="3275"/>
  </r>
  <r>
    <n v="132946"/>
    <x v="32"/>
    <x v="0"/>
    <x v="1"/>
    <s v="State of NC / ESC"/>
    <x v="3"/>
    <x v="1"/>
    <x v="62"/>
    <d v="2021-10-10T00:00:00"/>
    <d v="2021-10-10T00:00:00"/>
    <x v="1"/>
    <x v="1"/>
    <d v="2021-11-10T00:00:00"/>
    <n v="132940"/>
    <x v="9"/>
    <s v="A2"/>
    <x v="1"/>
    <s v="Not Verified"/>
    <n v="85000"/>
    <n v="2.64E-2"/>
    <n v="163.92"/>
    <n v="7.4300000000000005E-2"/>
    <n v="5275"/>
    <n v="10"/>
    <n v="5901"/>
  </r>
  <r>
    <n v="140900"/>
    <x v="32"/>
    <x v="0"/>
    <x v="1"/>
    <s v="Sherwin Williams"/>
    <x v="3"/>
    <x v="1"/>
    <x v="62"/>
    <d v="2021-10-07T00:00:00"/>
    <d v="2021-04-08T00:00:00"/>
    <x v="1"/>
    <x v="1"/>
    <d v="2021-05-08T00:00:00"/>
    <n v="140897"/>
    <x v="9"/>
    <s v="A4"/>
    <x v="1"/>
    <s v="Not Verified"/>
    <n v="49000"/>
    <n v="9.8900000000000002E-2"/>
    <n v="259.58"/>
    <n v="8.0699999999999994E-2"/>
    <n v="8275"/>
    <n v="34"/>
    <n v="8539"/>
  </r>
  <r>
    <n v="135594"/>
    <x v="32"/>
    <x v="0"/>
    <x v="6"/>
    <s v="The Point"/>
    <x v="3"/>
    <x v="1"/>
    <x v="62"/>
    <d v="2021-09-07T00:00:00"/>
    <d v="2021-05-08T00:00:00"/>
    <x v="1"/>
    <x v="1"/>
    <d v="2021-06-08T00:00:00"/>
    <n v="135591"/>
    <x v="9"/>
    <s v="A4"/>
    <x v="1"/>
    <s v="Not Verified"/>
    <n v="55000"/>
    <n v="0.12"/>
    <n v="165.47"/>
    <n v="8.0699999999999994E-2"/>
    <n v="5275"/>
    <n v="32"/>
    <n v="5505"/>
  </r>
  <r>
    <n v="216181"/>
    <x v="39"/>
    <x v="0"/>
    <x v="3"/>
    <s v="Lam Research"/>
    <x v="3"/>
    <x v="1"/>
    <x v="19"/>
    <d v="2021-01-11T00:00:00"/>
    <d v="2021-01-11T00:00:00"/>
    <x v="1"/>
    <x v="1"/>
    <d v="2021-02-11T00:00:00"/>
    <n v="216160"/>
    <x v="9"/>
    <s v="A3"/>
    <x v="1"/>
    <s v="Not Verified"/>
    <n v="115500"/>
    <n v="2.8899999999999999E-2"/>
    <n v="312.22000000000003"/>
    <n v="7.7499999999999999E-2"/>
    <n v="10000"/>
    <n v="18"/>
    <n v="11240"/>
  </r>
  <r>
    <n v="130907"/>
    <x v="26"/>
    <x v="0"/>
    <x v="9"/>
    <s v="SRA Benefits"/>
    <x v="3"/>
    <x v="1"/>
    <x v="62"/>
    <d v="2021-03-16T00:00:00"/>
    <d v="2021-08-10T00:00:00"/>
    <x v="1"/>
    <x v="1"/>
    <d v="2021-09-10T00:00:00"/>
    <n v="130904"/>
    <x v="9"/>
    <s v="A2"/>
    <x v="1"/>
    <s v="Not Verified"/>
    <n v="120000"/>
    <n v="0"/>
    <n v="117.31"/>
    <n v="7.4300000000000005E-2"/>
    <n v="3775"/>
    <n v="22"/>
    <n v="4192"/>
  </r>
  <r>
    <n v="186499"/>
    <x v="1"/>
    <x v="0"/>
    <x v="0"/>
    <m/>
    <x v="3"/>
    <x v="1"/>
    <x v="63"/>
    <d v="2022-01-20T00:00:00"/>
    <d v="2021-08-10T00:00:00"/>
    <x v="1"/>
    <x v="1"/>
    <d v="2021-09-10T00:00:00"/>
    <n v="186347"/>
    <x v="9"/>
    <s v="A1"/>
    <x v="1"/>
    <s v="Not Verified"/>
    <n v="120000"/>
    <n v="6.4999999999999997E-3"/>
    <n v="30.94"/>
    <n v="7.1199999999999999E-2"/>
    <n v="1000"/>
    <n v="37"/>
    <n v="1111"/>
  </r>
  <r>
    <n v="201479"/>
    <x v="1"/>
    <x v="0"/>
    <x v="0"/>
    <s v="Retired"/>
    <x v="3"/>
    <x v="1"/>
    <x v="19"/>
    <d v="2021-01-11T00:00:00"/>
    <d v="2021-01-11T00:00:00"/>
    <x v="1"/>
    <x v="1"/>
    <d v="2021-02-11T00:00:00"/>
    <n v="201440"/>
    <x v="9"/>
    <s v="A2"/>
    <x v="1"/>
    <s v="Not Verified"/>
    <n v="60000"/>
    <n v="1.72E-2"/>
    <n v="217.52"/>
    <n v="7.4300000000000005E-2"/>
    <n v="7000"/>
    <n v="76"/>
    <n v="7831"/>
  </r>
  <r>
    <n v="69251"/>
    <x v="19"/>
    <x v="0"/>
    <x v="0"/>
    <m/>
    <x v="3"/>
    <x v="1"/>
    <x v="56"/>
    <d v="2021-05-11T00:00:00"/>
    <d v="2021-05-11T00:00:00"/>
    <x v="1"/>
    <x v="1"/>
    <d v="2021-06-11T00:00:00"/>
    <n v="267771"/>
    <x v="9"/>
    <s v="A3"/>
    <x v="1"/>
    <s v="Not Verified"/>
    <n v="75000"/>
    <n v="0.1608"/>
    <n v="188.02"/>
    <n v="0.08"/>
    <n v="6000"/>
    <n v="39"/>
    <n v="6784"/>
  </r>
  <r>
    <n v="206839"/>
    <x v="33"/>
    <x v="0"/>
    <x v="0"/>
    <s v="self"/>
    <x v="3"/>
    <x v="1"/>
    <x v="19"/>
    <d v="2021-04-16T00:00:00"/>
    <d v="2021-10-09T00:00:00"/>
    <x v="1"/>
    <x v="1"/>
    <d v="2021-11-09T00:00:00"/>
    <n v="205197"/>
    <x v="9"/>
    <s v="A2"/>
    <x v="1"/>
    <s v="Not Verified"/>
    <n v="67992"/>
    <n v="9.9900000000000003E-2"/>
    <n v="62.15"/>
    <n v="7.4300000000000005E-2"/>
    <n v="2000"/>
    <n v="32"/>
    <n v="2193"/>
  </r>
  <r>
    <n v="198952"/>
    <x v="32"/>
    <x v="0"/>
    <x v="3"/>
    <s v="Bank of America Corp."/>
    <x v="3"/>
    <x v="1"/>
    <x v="19"/>
    <d v="2021-08-08T00:00:00"/>
    <d v="2021-06-08T00:00:00"/>
    <x v="1"/>
    <x v="1"/>
    <d v="2021-07-08T00:00:00"/>
    <n v="198937"/>
    <x v="9"/>
    <s v="A2"/>
    <x v="1"/>
    <s v="Not Verified"/>
    <n v="522000"/>
    <n v="2.4500000000000001E-2"/>
    <n v="77.69"/>
    <n v="7.4300000000000005E-2"/>
    <n v="2500"/>
    <n v="44"/>
    <n v="2574"/>
  </r>
  <r>
    <n v="222492"/>
    <x v="2"/>
    <x v="0"/>
    <x v="6"/>
    <s v="Affiliated Computer Services"/>
    <x v="2"/>
    <x v="1"/>
    <x v="38"/>
    <d v="2021-11-11T00:00:00"/>
    <d v="2021-10-11T00:00:00"/>
    <x v="1"/>
    <x v="1"/>
    <d v="2021-11-11T00:00:00"/>
    <n v="221919"/>
    <x v="9"/>
    <s v="B4"/>
    <x v="1"/>
    <s v="Not Verified"/>
    <n v="44000"/>
    <n v="9.7900000000000001E-2"/>
    <n v="611.1"/>
    <n v="0.1014"/>
    <n v="18900"/>
    <n v="20"/>
    <n v="22075"/>
  </r>
  <r>
    <n v="138557"/>
    <x v="33"/>
    <x v="0"/>
    <x v="3"/>
    <s v="SCE &amp; G"/>
    <x v="2"/>
    <x v="1"/>
    <x v="62"/>
    <d v="2021-10-10T00:00:00"/>
    <d v="2021-10-10T00:00:00"/>
    <x v="1"/>
    <x v="1"/>
    <d v="2021-11-10T00:00:00"/>
    <n v="138075"/>
    <x v="9"/>
    <s v="B2"/>
    <x v="1"/>
    <s v="Not Verified"/>
    <n v="120000"/>
    <n v="0.1216"/>
    <n v="263.19"/>
    <n v="9.01E-2"/>
    <n v="8275"/>
    <n v="20"/>
    <n v="9475"/>
  </r>
  <r>
    <n v="170488"/>
    <x v="5"/>
    <x v="0"/>
    <x v="8"/>
    <s v="St Anne's Nursing Center"/>
    <x v="2"/>
    <x v="1"/>
    <x v="63"/>
    <d v="2021-07-10T00:00:00"/>
    <d v="2021-07-10T00:00:00"/>
    <x v="1"/>
    <x v="1"/>
    <d v="2021-08-10T00:00:00"/>
    <n v="165737"/>
    <x v="9"/>
    <s v="B1"/>
    <x v="1"/>
    <s v="Not Verified"/>
    <n v="24000"/>
    <n v="6.1499999999999999E-2"/>
    <n v="158.31"/>
    <n v="8.6999999999999994E-2"/>
    <n v="5000"/>
    <n v="9"/>
    <n v="5682"/>
  </r>
  <r>
    <n v="280337"/>
    <x v="1"/>
    <x v="0"/>
    <x v="8"/>
    <s v="The Wharton School"/>
    <x v="2"/>
    <x v="1"/>
    <x v="35"/>
    <d v="2021-05-16T00:00:00"/>
    <d v="2021-03-11T00:00:00"/>
    <x v="1"/>
    <x v="1"/>
    <d v="2021-04-11T00:00:00"/>
    <n v="280315"/>
    <x v="9"/>
    <s v="B3"/>
    <x v="1"/>
    <s v="Not Verified"/>
    <n v="130000"/>
    <n v="0.21199999999999999"/>
    <n v="387.66"/>
    <n v="0.1008"/>
    <n v="12000"/>
    <n v="31"/>
    <n v="13956"/>
  </r>
  <r>
    <n v="259032"/>
    <x v="33"/>
    <x v="0"/>
    <x v="5"/>
    <s v="USC CApital Funding,LLC"/>
    <x v="2"/>
    <x v="1"/>
    <x v="38"/>
    <d v="2021-02-11T00:00:00"/>
    <d v="2021-03-11T00:00:00"/>
    <x v="1"/>
    <x v="1"/>
    <d v="2021-04-11T00:00:00"/>
    <n v="259015"/>
    <x v="9"/>
    <s v="B2"/>
    <x v="1"/>
    <s v="Not Verified"/>
    <n v="200000"/>
    <n v="4.9500000000000002E-2"/>
    <n v="803.87"/>
    <n v="9.7600000000000006E-2"/>
    <n v="25000"/>
    <n v="8"/>
    <n v="28939"/>
  </r>
  <r>
    <n v="138568"/>
    <x v="32"/>
    <x v="0"/>
    <x v="6"/>
    <s v="Hildebran Med Clinic"/>
    <x v="2"/>
    <x v="1"/>
    <x v="62"/>
    <d v="2021-10-10T00:00:00"/>
    <d v="2021-10-10T00:00:00"/>
    <x v="1"/>
    <x v="1"/>
    <d v="2021-11-10T00:00:00"/>
    <n v="138553"/>
    <x v="9"/>
    <s v="B3"/>
    <x v="1"/>
    <s v="Not Verified"/>
    <n v="62000"/>
    <n v="3.8300000000000001E-2"/>
    <n v="104.65"/>
    <n v="9.3299999999999994E-2"/>
    <n v="3275"/>
    <n v="25"/>
    <n v="3767"/>
  </r>
  <r>
    <n v="141041"/>
    <x v="32"/>
    <x v="0"/>
    <x v="0"/>
    <s v="Guilford County Schools"/>
    <x v="2"/>
    <x v="1"/>
    <x v="62"/>
    <d v="2021-10-10T00:00:00"/>
    <d v="2021-11-10T00:00:00"/>
    <x v="1"/>
    <x v="1"/>
    <d v="2021-12-10T00:00:00"/>
    <n v="141022"/>
    <x v="9"/>
    <s v="B4"/>
    <x v="1"/>
    <s v="Not Verified"/>
    <n v="70000"/>
    <n v="0.1757"/>
    <n v="169.32"/>
    <n v="9.64E-2"/>
    <n v="5275"/>
    <n v="37"/>
    <n v="6095"/>
  </r>
  <r>
    <n v="282074"/>
    <x v="2"/>
    <x v="0"/>
    <x v="3"/>
    <s v="DOCUDATA SOLUTIONS"/>
    <x v="2"/>
    <x v="1"/>
    <x v="35"/>
    <d v="2021-02-16T00:00:00"/>
    <d v="2021-12-08T00:00:00"/>
    <x v="1"/>
    <x v="1"/>
    <d v="2022-01-08T00:00:00"/>
    <n v="281432"/>
    <x v="9"/>
    <s v="B3"/>
    <x v="1"/>
    <s v="Not Verified"/>
    <n v="55200"/>
    <n v="0.1943"/>
    <n v="129.22"/>
    <n v="0.1008"/>
    <n v="4000"/>
    <n v="28"/>
    <n v="4273"/>
  </r>
  <r>
    <n v="213846"/>
    <x v="5"/>
    <x v="0"/>
    <x v="0"/>
    <s v="Structured Asset Services"/>
    <x v="0"/>
    <x v="1"/>
    <x v="19"/>
    <d v="2021-11-10T00:00:00"/>
    <d v="2021-03-08T00:00:00"/>
    <x v="1"/>
    <x v="1"/>
    <d v="2021-04-08T00:00:00"/>
    <n v="208394"/>
    <x v="9"/>
    <s v="C1"/>
    <x v="1"/>
    <s v="Not Verified"/>
    <n v="38000"/>
    <n v="0.1484"/>
    <n v="79.959999999999994"/>
    <n v="0.10780000000000001"/>
    <n v="2450"/>
    <n v="28"/>
    <n v="2494"/>
  </r>
  <r>
    <n v="180535"/>
    <x v="5"/>
    <x v="0"/>
    <x v="6"/>
    <s v="Natherson &amp;amp; Company"/>
    <x v="0"/>
    <x v="1"/>
    <x v="63"/>
    <d v="2021-12-10T00:00:00"/>
    <d v="2021-12-10T00:00:00"/>
    <x v="1"/>
    <x v="1"/>
    <d v="2022-01-10T00:00:00"/>
    <n v="180337"/>
    <x v="9"/>
    <s v="C1"/>
    <x v="1"/>
    <s v="Not Verified"/>
    <n v="48000"/>
    <n v="0.17649999999999999"/>
    <n v="113.4"/>
    <n v="0.1028"/>
    <n v="3500"/>
    <n v="27"/>
    <n v="4082"/>
  </r>
  <r>
    <n v="163758"/>
    <x v="0"/>
    <x v="0"/>
    <x v="3"/>
    <s v="Visions In Vinyl"/>
    <x v="0"/>
    <x v="1"/>
    <x v="63"/>
    <d v="2021-12-10T00:00:00"/>
    <d v="2021-12-10T00:00:00"/>
    <x v="1"/>
    <x v="1"/>
    <d v="2022-01-10T00:00:00"/>
    <n v="163445"/>
    <x v="9"/>
    <s v="C4"/>
    <x v="1"/>
    <s v="Not Verified"/>
    <n v="32904"/>
    <n v="0.22789999999999999"/>
    <n v="98.53"/>
    <n v="0.11219999999999999"/>
    <n v="3000"/>
    <n v="7"/>
    <n v="3547"/>
  </r>
  <r>
    <n v="243430"/>
    <x v="2"/>
    <x v="0"/>
    <x v="0"/>
    <s v="Lockheed Martin Corp."/>
    <x v="0"/>
    <x v="1"/>
    <x v="38"/>
    <d v="2021-11-09T00:00:00"/>
    <d v="2021-11-09T00:00:00"/>
    <x v="1"/>
    <x v="1"/>
    <d v="2021-12-09T00:00:00"/>
    <n v="243042"/>
    <x v="9"/>
    <s v="C4"/>
    <x v="1"/>
    <s v="Not Verified"/>
    <n v="83000"/>
    <n v="3.9199999999999999E-2"/>
    <n v="431.6"/>
    <n v="0.1197"/>
    <n v="13000"/>
    <n v="22"/>
    <n v="15050"/>
  </r>
  <r>
    <n v="135201"/>
    <x v="45"/>
    <x v="0"/>
    <x v="10"/>
    <s v="Roche"/>
    <x v="0"/>
    <x v="1"/>
    <x v="62"/>
    <d v="2021-09-07T00:00:00"/>
    <d v="2021-01-08T00:00:00"/>
    <x v="1"/>
    <x v="1"/>
    <d v="2021-02-08T00:00:00"/>
    <n v="135198"/>
    <x v="9"/>
    <s v="C4"/>
    <x v="1"/>
    <s v="Not Verified"/>
    <n v="30000"/>
    <n v="0.20399999999999999"/>
    <n v="328.43"/>
    <n v="0.11219999999999999"/>
    <n v="10000"/>
    <n v="9"/>
    <n v="10274"/>
  </r>
  <r>
    <n v="195618"/>
    <x v="8"/>
    <x v="0"/>
    <x v="3"/>
    <s v="ubs"/>
    <x v="4"/>
    <x v="1"/>
    <x v="19"/>
    <d v="2021-05-10T00:00:00"/>
    <d v="2021-05-10T00:00:00"/>
    <x v="1"/>
    <x v="1"/>
    <d v="2021-06-10T00:00:00"/>
    <n v="194605"/>
    <x v="9"/>
    <s v="D2"/>
    <x v="1"/>
    <s v="Not Verified"/>
    <n v="120000"/>
    <n v="6.8099999999999994E-2"/>
    <n v="199.78"/>
    <n v="0.1217"/>
    <n v="6000"/>
    <n v="11"/>
    <n v="7104"/>
  </r>
  <r>
    <n v="268476"/>
    <x v="2"/>
    <x v="0"/>
    <x v="8"/>
    <s v="Global Custom Commerce"/>
    <x v="1"/>
    <x v="1"/>
    <x v="35"/>
    <d v="2021-12-15T00:00:00"/>
    <d v="2021-04-09T00:00:00"/>
    <x v="1"/>
    <x v="1"/>
    <d v="2021-05-09T00:00:00"/>
    <n v="267099"/>
    <x v="9"/>
    <s v="E4"/>
    <x v="1"/>
    <s v="Not Verified"/>
    <n v="77000"/>
    <n v="0.10249999999999999"/>
    <n v="694.59"/>
    <n v="0.15129999999999999"/>
    <n v="20000"/>
    <n v="18"/>
    <n v="22822"/>
  </r>
  <r>
    <n v="277709"/>
    <x v="20"/>
    <x v="0"/>
    <x v="4"/>
    <s v="Self Employed"/>
    <x v="6"/>
    <x v="1"/>
    <x v="35"/>
    <d v="2021-03-12T00:00:00"/>
    <d v="2021-04-12T00:00:00"/>
    <x v="1"/>
    <x v="1"/>
    <d v="2021-05-12T00:00:00"/>
    <n v="275527"/>
    <x v="9"/>
    <s v="G1"/>
    <x v="1"/>
    <s v="Not Verified"/>
    <n v="96000"/>
    <n v="0.188"/>
    <n v="895.56"/>
    <n v="0.1734"/>
    <n v="25000"/>
    <n v="29"/>
    <n v="32599"/>
  </r>
  <r>
    <n v="122637"/>
    <x v="21"/>
    <x v="0"/>
    <x v="6"/>
    <s v="Nestle Waters North America"/>
    <x v="3"/>
    <x v="2"/>
    <x v="39"/>
    <d v="2021-08-10T00:00:00"/>
    <d v="2021-09-10T00:00:00"/>
    <x v="1"/>
    <x v="1"/>
    <d v="2021-10-10T00:00:00"/>
    <n v="104675"/>
    <x v="9"/>
    <s v="A3"/>
    <x v="1"/>
    <s v="Not Verified"/>
    <n v="61800"/>
    <n v="3.4599999999999999E-2"/>
    <n v="124.89"/>
    <n v="7.7499999999999999E-2"/>
    <n v="4000"/>
    <n v="16"/>
    <n v="4496"/>
  </r>
  <r>
    <n v="248841"/>
    <x v="8"/>
    <x v="0"/>
    <x v="3"/>
    <s v="NYPD"/>
    <x v="3"/>
    <x v="2"/>
    <x v="38"/>
    <d v="2021-02-11T00:00:00"/>
    <d v="2021-02-11T00:00:00"/>
    <x v="1"/>
    <x v="1"/>
    <d v="2021-03-11T00:00:00"/>
    <n v="246380"/>
    <x v="9"/>
    <s v="A2"/>
    <x v="1"/>
    <s v="Not Verified"/>
    <n v="75000"/>
    <n v="2.5399999999999999E-2"/>
    <n v="187.14"/>
    <n v="7.6799999999999993E-2"/>
    <n v="6000"/>
    <n v="64"/>
    <n v="6737"/>
  </r>
  <r>
    <n v="69828"/>
    <x v="6"/>
    <x v="0"/>
    <x v="3"/>
    <s v="State of Michigan"/>
    <x v="3"/>
    <x v="2"/>
    <x v="35"/>
    <d v="2021-08-11T00:00:00"/>
    <d v="2021-08-11T00:00:00"/>
    <x v="1"/>
    <x v="1"/>
    <d v="2021-09-11T00:00:00"/>
    <n v="272798"/>
    <x v="9"/>
    <s v="A5"/>
    <x v="1"/>
    <s v="Not Verified"/>
    <n v="50000"/>
    <n v="2.5899999999999999E-2"/>
    <n v="474.42"/>
    <n v="8.6300000000000002E-2"/>
    <n v="15000"/>
    <n v="25"/>
    <n v="17208"/>
  </r>
  <r>
    <n v="126776"/>
    <x v="16"/>
    <x v="0"/>
    <x v="8"/>
    <s v="Affinity Marketing Group"/>
    <x v="3"/>
    <x v="2"/>
    <x v="62"/>
    <d v="2021-09-10T00:00:00"/>
    <d v="2021-10-10T00:00:00"/>
    <x v="1"/>
    <x v="1"/>
    <d v="2021-11-10T00:00:00"/>
    <n v="126773"/>
    <x v="9"/>
    <s v="A4"/>
    <x v="1"/>
    <s v="Not Verified"/>
    <n v="90000"/>
    <n v="2.4400000000000002E-2"/>
    <n v="297.99"/>
    <n v="8.0699999999999994E-2"/>
    <n v="9500"/>
    <n v="25"/>
    <n v="10727"/>
  </r>
  <r>
    <n v="207148"/>
    <x v="29"/>
    <x v="0"/>
    <x v="6"/>
    <s v="Forest Best Western"/>
    <x v="3"/>
    <x v="2"/>
    <x v="19"/>
    <d v="2021-04-16T00:00:00"/>
    <d v="2021-01-11T00:00:00"/>
    <x v="1"/>
    <x v="1"/>
    <d v="2021-02-11T00:00:00"/>
    <n v="207023"/>
    <x v="9"/>
    <s v="A5"/>
    <x v="1"/>
    <s v="Not Verified"/>
    <n v="19800"/>
    <n v="2.3599999999999999E-2"/>
    <n v="66.180000000000007"/>
    <n v="8.3799999999999999E-2"/>
    <n v="2100"/>
    <n v="4"/>
    <n v="2382"/>
  </r>
  <r>
    <n v="243130"/>
    <x v="19"/>
    <x v="0"/>
    <x v="3"/>
    <s v="Hewlett Packard"/>
    <x v="3"/>
    <x v="2"/>
    <x v="38"/>
    <d v="2021-02-11T00:00:00"/>
    <d v="2021-02-11T00:00:00"/>
    <x v="1"/>
    <x v="1"/>
    <d v="2021-03-11T00:00:00"/>
    <n v="242899"/>
    <x v="9"/>
    <s v="A3"/>
    <x v="1"/>
    <s v="Not Verified"/>
    <n v="48000"/>
    <n v="0.14080000000000001"/>
    <n v="188.02"/>
    <n v="0.08"/>
    <n v="6000"/>
    <n v="20"/>
    <n v="6769"/>
  </r>
  <r>
    <n v="126213"/>
    <x v="16"/>
    <x v="0"/>
    <x v="8"/>
    <s v="Holland &amp; Knight"/>
    <x v="3"/>
    <x v="2"/>
    <x v="37"/>
    <d v="2021-09-10T00:00:00"/>
    <d v="2021-09-10T00:00:00"/>
    <x v="1"/>
    <x v="1"/>
    <d v="2021-10-10T00:00:00"/>
    <n v="126209"/>
    <x v="9"/>
    <s v="A4"/>
    <x v="1"/>
    <s v="Not Verified"/>
    <n v="63000"/>
    <n v="3.49E-2"/>
    <n v="297.99"/>
    <n v="8.0699999999999994E-2"/>
    <n v="9500"/>
    <n v="28"/>
    <n v="10727"/>
  </r>
  <r>
    <n v="199055"/>
    <x v="0"/>
    <x v="0"/>
    <x v="4"/>
    <s v="Self-employed"/>
    <x v="2"/>
    <x v="2"/>
    <x v="19"/>
    <d v="2021-05-16T00:00:00"/>
    <d v="2021-01-11T00:00:00"/>
    <x v="1"/>
    <x v="1"/>
    <d v="2021-02-11T00:00:00"/>
    <n v="197916"/>
    <x v="9"/>
    <s v="B4"/>
    <x v="1"/>
    <s v="Not Verified"/>
    <n v="120000"/>
    <n v="8.7099999999999997E-2"/>
    <n v="97"/>
    <n v="0.1014"/>
    <n v="3000"/>
    <n v="15"/>
    <n v="3492"/>
  </r>
  <r>
    <n v="253973"/>
    <x v="32"/>
    <x v="0"/>
    <x v="4"/>
    <s v="UNC - Pembroke"/>
    <x v="0"/>
    <x v="2"/>
    <x v="38"/>
    <d v="2021-05-16T00:00:00"/>
    <d v="2021-03-11T00:00:00"/>
    <x v="1"/>
    <x v="1"/>
    <d v="2021-04-11T00:00:00"/>
    <n v="253818"/>
    <x v="9"/>
    <s v="C1"/>
    <x v="1"/>
    <s v="Not Verified"/>
    <n v="24605"/>
    <n v="9.1700000000000004E-2"/>
    <n v="327.52999999999997"/>
    <n v="0.1103"/>
    <n v="10000"/>
    <n v="24"/>
    <n v="11791"/>
  </r>
  <r>
    <n v="137106"/>
    <x v="33"/>
    <x v="0"/>
    <x v="0"/>
    <m/>
    <x v="0"/>
    <x v="2"/>
    <x v="62"/>
    <d v="2021-10-07T00:00:00"/>
    <d v="2021-01-08T00:00:00"/>
    <x v="1"/>
    <x v="1"/>
    <d v="2021-02-08T00:00:00"/>
    <n v="137103"/>
    <x v="9"/>
    <s v="C1"/>
    <x v="1"/>
    <s v="Not Verified"/>
    <n v="31000"/>
    <n v="0.24809999999999999"/>
    <n v="138.51"/>
    <n v="0.1028"/>
    <n v="4275"/>
    <n v="18"/>
    <n v="4382"/>
  </r>
  <r>
    <n v="265117"/>
    <x v="47"/>
    <x v="0"/>
    <x v="0"/>
    <s v="Self Employed"/>
    <x v="0"/>
    <x v="2"/>
    <x v="38"/>
    <d v="2021-02-08T00:00:00"/>
    <d v="2021-06-08T00:00:00"/>
    <x v="1"/>
    <x v="1"/>
    <d v="2021-07-08T00:00:00"/>
    <n v="265106"/>
    <x v="9"/>
    <s v="C3"/>
    <x v="1"/>
    <s v="Not Verified"/>
    <n v="30000"/>
    <n v="8.5599999999999996E-2"/>
    <n v="330.53"/>
    <n v="0.1166"/>
    <n v="10000"/>
    <n v="4"/>
    <n v="10285"/>
  </r>
  <r>
    <n v="262669"/>
    <x v="8"/>
    <x v="0"/>
    <x v="8"/>
    <s v="Fitch Ratings"/>
    <x v="3"/>
    <x v="0"/>
    <x v="38"/>
    <d v="2021-05-16T00:00:00"/>
    <d v="2021-01-11T00:00:00"/>
    <x v="1"/>
    <x v="1"/>
    <d v="2021-02-11T00:00:00"/>
    <n v="262634"/>
    <x v="9"/>
    <s v="A3"/>
    <x v="1"/>
    <s v="Not Verified"/>
    <n v="117000"/>
    <n v="0"/>
    <n v="313.37"/>
    <n v="0.08"/>
    <n v="10000"/>
    <n v="9"/>
    <n v="11275"/>
  </r>
  <r>
    <n v="180005"/>
    <x v="32"/>
    <x v="0"/>
    <x v="8"/>
    <s v="Boca Bay"/>
    <x v="3"/>
    <x v="0"/>
    <x v="63"/>
    <d v="2021-02-13T00:00:00"/>
    <d v="2021-01-10T00:00:00"/>
    <x v="1"/>
    <x v="1"/>
    <d v="2021-02-10T00:00:00"/>
    <n v="177903"/>
    <x v="9"/>
    <s v="A3"/>
    <x v="1"/>
    <s v="Not Verified"/>
    <n v="24000"/>
    <n v="0.06"/>
    <n v="124.89"/>
    <n v="7.7499999999999999E-2"/>
    <n v="4000"/>
    <n v="19"/>
    <n v="4444"/>
  </r>
  <r>
    <n v="220023"/>
    <x v="49"/>
    <x v="0"/>
    <x v="2"/>
    <s v="MIDWEST INSURANCE COMPANY"/>
    <x v="3"/>
    <x v="0"/>
    <x v="19"/>
    <d v="2021-08-10T00:00:00"/>
    <d v="2021-09-10T00:00:00"/>
    <x v="1"/>
    <x v="1"/>
    <d v="2021-10-10T00:00:00"/>
    <n v="219944"/>
    <x v="9"/>
    <s v="A1"/>
    <x v="1"/>
    <s v="Not Verified"/>
    <n v="35000"/>
    <n v="0.1159"/>
    <n v="57.23"/>
    <n v="7.1199999999999999E-2"/>
    <n v="1850"/>
    <n v="47"/>
    <n v="2053"/>
  </r>
  <r>
    <n v="164346"/>
    <x v="8"/>
    <x v="0"/>
    <x v="0"/>
    <m/>
    <x v="3"/>
    <x v="0"/>
    <x v="61"/>
    <d v="2021-11-15T00:00:00"/>
    <d v="2021-12-10T00:00:00"/>
    <x v="1"/>
    <x v="1"/>
    <d v="2022-01-10T00:00:00"/>
    <n v="163835"/>
    <x v="9"/>
    <s v="A4"/>
    <x v="1"/>
    <s v="Not Verified"/>
    <n v="18000"/>
    <n v="4.2700000000000002E-2"/>
    <n v="15.69"/>
    <n v="8.0699999999999994E-2"/>
    <n v="500"/>
    <n v="4"/>
    <n v="565"/>
  </r>
  <r>
    <n v="242452"/>
    <x v="8"/>
    <x v="0"/>
    <x v="0"/>
    <m/>
    <x v="3"/>
    <x v="0"/>
    <x v="19"/>
    <d v="2021-11-15T00:00:00"/>
    <d v="2021-03-11T00:00:00"/>
    <x v="1"/>
    <x v="1"/>
    <d v="2021-04-11T00:00:00"/>
    <n v="242440"/>
    <x v="9"/>
    <s v="A5"/>
    <x v="1"/>
    <s v="Not Verified"/>
    <n v="18000"/>
    <n v="0.14380000000000001"/>
    <n v="101.21"/>
    <n v="8.6300000000000002E-2"/>
    <n v="3200"/>
    <n v="4"/>
    <n v="3644"/>
  </r>
  <r>
    <n v="144579"/>
    <x v="8"/>
    <x v="0"/>
    <x v="8"/>
    <s v="Falcon Food Distributor"/>
    <x v="3"/>
    <x v="0"/>
    <x v="61"/>
    <d v="2021-10-08T00:00:00"/>
    <d v="2021-10-08T00:00:00"/>
    <x v="1"/>
    <x v="1"/>
    <d v="2021-11-08T00:00:00"/>
    <n v="144575"/>
    <x v="9"/>
    <s v="A3"/>
    <x v="1"/>
    <s v="Not Verified"/>
    <n v="70000"/>
    <n v="9.0899999999999995E-2"/>
    <n v="307.52999999999997"/>
    <n v="7.7499999999999999E-2"/>
    <n v="9850"/>
    <n v="22"/>
    <n v="10462"/>
  </r>
  <r>
    <n v="275790"/>
    <x v="8"/>
    <x v="0"/>
    <x v="1"/>
    <s v="walters hot dogs"/>
    <x v="3"/>
    <x v="0"/>
    <x v="35"/>
    <d v="2021-01-11T00:00:00"/>
    <d v="2021-01-11T00:00:00"/>
    <x v="1"/>
    <x v="1"/>
    <d v="2021-02-11T00:00:00"/>
    <n v="275753"/>
    <x v="9"/>
    <s v="A3"/>
    <x v="1"/>
    <s v="Not Verified"/>
    <n v="52000"/>
    <n v="2.1000000000000001E-2"/>
    <n v="313.37"/>
    <n v="0.08"/>
    <n v="10000"/>
    <n v="12"/>
    <n v="11269"/>
  </r>
  <r>
    <n v="266179"/>
    <x v="24"/>
    <x v="0"/>
    <x v="5"/>
    <s v="PerfectServe"/>
    <x v="3"/>
    <x v="0"/>
    <x v="38"/>
    <d v="2021-02-10T00:00:00"/>
    <d v="2021-02-10T00:00:00"/>
    <x v="1"/>
    <x v="1"/>
    <d v="2021-03-10T00:00:00"/>
    <n v="266099"/>
    <x v="9"/>
    <s v="A3"/>
    <x v="1"/>
    <s v="Not Verified"/>
    <n v="83000"/>
    <n v="5.5399999999999998E-2"/>
    <n v="225.63"/>
    <n v="0.08"/>
    <n v="7200"/>
    <n v="19"/>
    <n v="7990"/>
  </r>
  <r>
    <n v="281841"/>
    <x v="8"/>
    <x v="0"/>
    <x v="2"/>
    <s v="JACOB JAVIT CENTER"/>
    <x v="3"/>
    <x v="0"/>
    <x v="35"/>
    <d v="2021-03-11T00:00:00"/>
    <d v="2021-03-11T00:00:00"/>
    <x v="1"/>
    <x v="1"/>
    <d v="2021-04-11T00:00:00"/>
    <n v="281765"/>
    <x v="9"/>
    <s v="A3"/>
    <x v="1"/>
    <s v="Not Verified"/>
    <n v="48562"/>
    <n v="6.1999999999999998E-3"/>
    <n v="109.68"/>
    <n v="0.08"/>
    <n v="3500"/>
    <n v="4"/>
    <n v="3948"/>
  </r>
  <r>
    <n v="175193"/>
    <x v="5"/>
    <x v="0"/>
    <x v="6"/>
    <s v="Bright House Networks"/>
    <x v="2"/>
    <x v="0"/>
    <x v="63"/>
    <d v="2021-12-10T00:00:00"/>
    <d v="2021-12-10T00:00:00"/>
    <x v="1"/>
    <x v="1"/>
    <d v="2022-01-10T00:00:00"/>
    <n v="173899"/>
    <x v="9"/>
    <s v="B2"/>
    <x v="1"/>
    <s v="Not Verified"/>
    <n v="19440"/>
    <n v="0.1037"/>
    <n v="238.54"/>
    <n v="9.01E-2"/>
    <n v="7500"/>
    <n v="3"/>
    <n v="8587"/>
  </r>
  <r>
    <n v="252973"/>
    <x v="25"/>
    <x v="0"/>
    <x v="4"/>
    <s v="va dept of health"/>
    <x v="2"/>
    <x v="0"/>
    <x v="38"/>
    <d v="2021-06-10T00:00:00"/>
    <d v="2021-06-10T00:00:00"/>
    <x v="1"/>
    <x v="1"/>
    <d v="2021-07-10T00:00:00"/>
    <n v="252964"/>
    <x v="9"/>
    <s v="B2"/>
    <x v="1"/>
    <s v="Not Verified"/>
    <n v="36000"/>
    <n v="5.0000000000000001E-3"/>
    <n v="80.39"/>
    <n v="9.7600000000000006E-2"/>
    <n v="2500"/>
    <n v="9"/>
    <n v="2864"/>
  </r>
  <r>
    <n v="224894"/>
    <x v="9"/>
    <x v="0"/>
    <x v="4"/>
    <s v="Shore Health System"/>
    <x v="2"/>
    <x v="0"/>
    <x v="19"/>
    <d v="2021-05-16T00:00:00"/>
    <d v="2021-08-10T00:00:00"/>
    <x v="1"/>
    <x v="1"/>
    <d v="2021-09-10T00:00:00"/>
    <n v="168432"/>
    <x v="9"/>
    <s v="B4"/>
    <x v="1"/>
    <s v="Not Verified"/>
    <n v="50000"/>
    <n v="8.7800000000000003E-2"/>
    <n v="258.67"/>
    <n v="0.1014"/>
    <n v="8000"/>
    <n v="8"/>
    <n v="9252"/>
  </r>
  <r>
    <n v="276979"/>
    <x v="8"/>
    <x v="0"/>
    <x v="8"/>
    <s v="Citibank"/>
    <x v="2"/>
    <x v="0"/>
    <x v="35"/>
    <d v="2021-03-11T00:00:00"/>
    <d v="2021-03-11T00:00:00"/>
    <x v="1"/>
    <x v="1"/>
    <d v="2021-04-11T00:00:00"/>
    <n v="276369"/>
    <x v="9"/>
    <s v="B2"/>
    <x v="1"/>
    <s v="Not Verified"/>
    <n v="83604"/>
    <n v="5.8799999999999998E-2"/>
    <n v="353.71"/>
    <n v="9.7600000000000006E-2"/>
    <n v="11000"/>
    <n v="8"/>
    <n v="12733"/>
  </r>
  <r>
    <n v="278066"/>
    <x v="35"/>
    <x v="0"/>
    <x v="6"/>
    <s v="Farmers Insurance Company"/>
    <x v="2"/>
    <x v="0"/>
    <x v="35"/>
    <d v="2021-03-11T00:00:00"/>
    <d v="2021-03-11T00:00:00"/>
    <x v="1"/>
    <x v="1"/>
    <d v="2021-04-11T00:00:00"/>
    <n v="278052"/>
    <x v="9"/>
    <s v="B2"/>
    <x v="1"/>
    <s v="Not Verified"/>
    <n v="23000"/>
    <n v="0.2238"/>
    <n v="30.55"/>
    <n v="9.7600000000000006E-2"/>
    <n v="950"/>
    <n v="17"/>
    <n v="1082"/>
  </r>
  <r>
    <n v="216013"/>
    <x v="0"/>
    <x v="0"/>
    <x v="3"/>
    <s v="burger king"/>
    <x v="2"/>
    <x v="0"/>
    <x v="19"/>
    <d v="2021-08-15T00:00:00"/>
    <d v="2021-01-11T00:00:00"/>
    <x v="1"/>
    <x v="1"/>
    <d v="2021-02-11T00:00:00"/>
    <n v="215970"/>
    <x v="9"/>
    <s v="B2"/>
    <x v="1"/>
    <s v="Not Verified"/>
    <n v="32496"/>
    <n v="0.15840000000000001"/>
    <n v="230.68"/>
    <n v="9.5100000000000004E-2"/>
    <n v="7200"/>
    <n v="7"/>
    <n v="8304"/>
  </r>
  <r>
    <n v="280356"/>
    <x v="6"/>
    <x v="0"/>
    <x v="8"/>
    <s v="Triple Thread custom design and apparel"/>
    <x v="2"/>
    <x v="0"/>
    <x v="35"/>
    <d v="2021-03-16T00:00:00"/>
    <d v="2021-03-11T00:00:00"/>
    <x v="1"/>
    <x v="1"/>
    <d v="2021-04-11T00:00:00"/>
    <n v="278182"/>
    <x v="9"/>
    <s v="B4"/>
    <x v="1"/>
    <s v="Not Verified"/>
    <n v="20000"/>
    <n v="0.1482"/>
    <n v="162.26"/>
    <n v="0.10390000000000001"/>
    <n v="5000"/>
    <n v="17"/>
    <n v="5841"/>
  </r>
  <r>
    <n v="245124"/>
    <x v="24"/>
    <x v="0"/>
    <x v="4"/>
    <s v="Nashville State Community College"/>
    <x v="2"/>
    <x v="0"/>
    <x v="38"/>
    <d v="2021-03-16T00:00:00"/>
    <d v="2021-02-11T00:00:00"/>
    <x v="1"/>
    <x v="1"/>
    <d v="2021-03-11T00:00:00"/>
    <n v="244509"/>
    <x v="9"/>
    <s v="B5"/>
    <x v="1"/>
    <s v="Not Verified"/>
    <n v="42000"/>
    <n v="0.18140000000000001"/>
    <n v="48.91"/>
    <n v="0.1071"/>
    <n v="1500"/>
    <n v="6"/>
    <n v="1760"/>
  </r>
  <r>
    <n v="245846"/>
    <x v="0"/>
    <x v="0"/>
    <x v="0"/>
    <s v="Napp Deady"/>
    <x v="2"/>
    <x v="0"/>
    <x v="38"/>
    <d v="2021-02-11T00:00:00"/>
    <d v="2021-02-11T00:00:00"/>
    <x v="1"/>
    <x v="1"/>
    <d v="2021-03-11T00:00:00"/>
    <n v="243149"/>
    <x v="9"/>
    <s v="B2"/>
    <x v="1"/>
    <s v="Not Verified"/>
    <n v="22000"/>
    <n v="0.2225"/>
    <n v="80.39"/>
    <n v="9.7600000000000006E-2"/>
    <n v="2500"/>
    <n v="13"/>
    <n v="2894"/>
  </r>
  <r>
    <n v="197225"/>
    <x v="8"/>
    <x v="0"/>
    <x v="4"/>
    <s v="Crunch Fitness"/>
    <x v="2"/>
    <x v="0"/>
    <x v="19"/>
    <d v="2021-05-16T00:00:00"/>
    <d v="2021-01-11T00:00:00"/>
    <x v="1"/>
    <x v="1"/>
    <d v="2021-02-11T00:00:00"/>
    <n v="197115"/>
    <x v="9"/>
    <s v="B2"/>
    <x v="1"/>
    <s v="Not Verified"/>
    <n v="120000"/>
    <n v="4.2799999999999998E-2"/>
    <n v="381.66"/>
    <n v="9.01E-2"/>
    <n v="12000"/>
    <n v="19"/>
    <n v="13784"/>
  </r>
  <r>
    <n v="176206"/>
    <x v="46"/>
    <x v="0"/>
    <x v="2"/>
    <s v="MBI Inc."/>
    <x v="2"/>
    <x v="0"/>
    <x v="63"/>
    <d v="2021-05-11T00:00:00"/>
    <d v="2021-12-10T00:00:00"/>
    <x v="1"/>
    <x v="1"/>
    <d v="2022-01-10T00:00:00"/>
    <n v="176187"/>
    <x v="9"/>
    <s v="B3"/>
    <x v="1"/>
    <s v="Not Verified"/>
    <n v="36600"/>
    <n v="2.69E-2"/>
    <n v="95.87"/>
    <n v="9.3299999999999994E-2"/>
    <n v="3000"/>
    <n v="5"/>
    <n v="3451"/>
  </r>
  <r>
    <n v="264630"/>
    <x v="11"/>
    <x v="0"/>
    <x v="0"/>
    <s v="Skip the Dealership"/>
    <x v="2"/>
    <x v="0"/>
    <x v="38"/>
    <d v="2021-06-11T00:00:00"/>
    <d v="2021-07-11T00:00:00"/>
    <x v="1"/>
    <x v="1"/>
    <d v="2021-08-11T00:00:00"/>
    <n v="264449"/>
    <x v="9"/>
    <s v="B2"/>
    <x v="1"/>
    <s v="Not Verified"/>
    <n v="40000"/>
    <n v="7.4700000000000003E-2"/>
    <n v="180.07"/>
    <n v="9.7600000000000006E-2"/>
    <n v="5600"/>
    <n v="4"/>
    <n v="6536"/>
  </r>
  <r>
    <n v="256406"/>
    <x v="8"/>
    <x v="0"/>
    <x v="0"/>
    <m/>
    <x v="2"/>
    <x v="0"/>
    <x v="38"/>
    <d v="2021-07-09T00:00:00"/>
    <d v="2021-07-08T00:00:00"/>
    <x v="1"/>
    <x v="1"/>
    <d v="2021-08-08T00:00:00"/>
    <n v="256304"/>
    <x v="9"/>
    <s v="B5"/>
    <x v="1"/>
    <s v="Not Verified"/>
    <n v="60000"/>
    <n v="4.0000000000000001E-3"/>
    <n v="358.62"/>
    <n v="0.1071"/>
    <n v="11000"/>
    <n v="5"/>
    <n v="11467"/>
  </r>
  <r>
    <n v="231540"/>
    <x v="11"/>
    <x v="0"/>
    <x v="6"/>
    <s v="UNLV"/>
    <x v="0"/>
    <x v="0"/>
    <x v="19"/>
    <d v="2021-01-11T00:00:00"/>
    <d v="2021-02-11T00:00:00"/>
    <x v="1"/>
    <x v="1"/>
    <d v="2021-03-11T00:00:00"/>
    <n v="231171"/>
    <x v="9"/>
    <s v="C3"/>
    <x v="1"/>
    <s v="Not Verified"/>
    <n v="73000"/>
    <n v="0.21010000000000001"/>
    <n v="59.28"/>
    <n v="0.11409999999999999"/>
    <n v="1800"/>
    <n v="25"/>
    <n v="2134"/>
  </r>
  <r>
    <n v="215577"/>
    <x v="2"/>
    <x v="0"/>
    <x v="7"/>
    <s v="Walmart Distribution Center"/>
    <x v="0"/>
    <x v="0"/>
    <x v="19"/>
    <d v="2021-01-11T00:00:00"/>
    <d v="2021-01-11T00:00:00"/>
    <x v="1"/>
    <x v="1"/>
    <d v="2021-02-11T00:00:00"/>
    <n v="215185"/>
    <x v="9"/>
    <s v="C1"/>
    <x v="1"/>
    <s v="Not Verified"/>
    <n v="36000"/>
    <n v="7.9299999999999995E-2"/>
    <n v="293.72000000000003"/>
    <n v="0.10780000000000001"/>
    <n v="9000"/>
    <n v="10"/>
    <n v="10574"/>
  </r>
  <r>
    <n v="255845"/>
    <x v="5"/>
    <x v="0"/>
    <x v="10"/>
    <s v="CAPS"/>
    <x v="0"/>
    <x v="0"/>
    <x v="38"/>
    <d v="2021-02-11T00:00:00"/>
    <d v="2021-02-11T00:00:00"/>
    <x v="1"/>
    <x v="1"/>
    <d v="2021-03-11T00:00:00"/>
    <n v="254336"/>
    <x v="9"/>
    <s v="C4"/>
    <x v="1"/>
    <s v="Not Verified"/>
    <n v="36996"/>
    <n v="0.20630000000000001"/>
    <n v="318.72000000000003"/>
    <n v="0.1197"/>
    <n v="9600"/>
    <n v="15"/>
    <n v="11474"/>
  </r>
  <r>
    <n v="143102"/>
    <x v="29"/>
    <x v="0"/>
    <x v="0"/>
    <s v="Whitney National Bank"/>
    <x v="0"/>
    <x v="0"/>
    <x v="62"/>
    <d v="2021-11-10T00:00:00"/>
    <d v="2021-11-10T00:00:00"/>
    <x v="1"/>
    <x v="1"/>
    <d v="2021-12-10T00:00:00"/>
    <n v="143098"/>
    <x v="9"/>
    <s v="C1"/>
    <x v="1"/>
    <s v="Not Verified"/>
    <n v="38000"/>
    <n v="0.1993"/>
    <n v="97.2"/>
    <n v="0.1028"/>
    <n v="3000"/>
    <n v="29"/>
    <n v="3499"/>
  </r>
  <r>
    <n v="182554"/>
    <x v="5"/>
    <x v="0"/>
    <x v="0"/>
    <s v="SIEMENS BUILDING TECHNOLOGIES"/>
    <x v="0"/>
    <x v="0"/>
    <x v="63"/>
    <d v="2021-03-16T00:00:00"/>
    <d v="2021-11-10T00:00:00"/>
    <x v="1"/>
    <x v="1"/>
    <d v="2021-12-10T00:00:00"/>
    <n v="182441"/>
    <x v="9"/>
    <s v="C5"/>
    <x v="1"/>
    <s v="Not Verified"/>
    <n v="50952"/>
    <n v="9.1399999999999995E-2"/>
    <n v="131.99"/>
    <n v="0.1154"/>
    <n v="4000"/>
    <n v="9"/>
    <n v="4748"/>
  </r>
  <r>
    <n v="211126"/>
    <x v="8"/>
    <x v="0"/>
    <x v="7"/>
    <s v="Wegmans Food Markets"/>
    <x v="0"/>
    <x v="0"/>
    <x v="19"/>
    <d v="2021-02-10T00:00:00"/>
    <d v="2021-12-09T00:00:00"/>
    <x v="1"/>
    <x v="1"/>
    <d v="2022-01-09T00:00:00"/>
    <n v="211085"/>
    <x v="9"/>
    <s v="C4"/>
    <x v="1"/>
    <s v="Not Verified"/>
    <n v="39270"/>
    <n v="0.17199999999999999"/>
    <n v="72.78"/>
    <n v="0.1172"/>
    <n v="2200"/>
    <n v="6"/>
    <n v="2558"/>
  </r>
  <r>
    <n v="276107"/>
    <x v="25"/>
    <x v="0"/>
    <x v="4"/>
    <s v="DTI Associates"/>
    <x v="0"/>
    <x v="0"/>
    <x v="35"/>
    <d v="2021-03-11T00:00:00"/>
    <d v="2021-03-11T00:00:00"/>
    <x v="1"/>
    <x v="1"/>
    <d v="2021-04-11T00:00:00"/>
    <n v="271585"/>
    <x v="9"/>
    <s v="C1"/>
    <x v="1"/>
    <s v="Not Verified"/>
    <n v="42996"/>
    <n v="2.3400000000000001E-2"/>
    <n v="157.22"/>
    <n v="0.1103"/>
    <n v="4800"/>
    <n v="5"/>
    <n v="5660"/>
  </r>
  <r>
    <n v="149754"/>
    <x v="5"/>
    <x v="0"/>
    <x v="0"/>
    <m/>
    <x v="0"/>
    <x v="0"/>
    <x v="61"/>
    <d v="2021-05-16T00:00:00"/>
    <d v="2021-11-10T00:00:00"/>
    <x v="1"/>
    <x v="1"/>
    <d v="2021-12-10T00:00:00"/>
    <n v="149751"/>
    <x v="9"/>
    <s v="C3"/>
    <x v="1"/>
    <s v="Not Verified"/>
    <n v="14400"/>
    <n v="8.9200000000000002E-2"/>
    <n v="130.79"/>
    <n v="0.1091"/>
    <n v="4000"/>
    <n v="13"/>
    <n v="4708"/>
  </r>
  <r>
    <n v="271434"/>
    <x v="8"/>
    <x v="0"/>
    <x v="0"/>
    <s v="bangladesh travels"/>
    <x v="0"/>
    <x v="0"/>
    <x v="35"/>
    <d v="2021-03-11T00:00:00"/>
    <d v="2021-03-11T00:00:00"/>
    <x v="1"/>
    <x v="1"/>
    <d v="2021-04-11T00:00:00"/>
    <n v="267196"/>
    <x v="9"/>
    <s v="C4"/>
    <x v="1"/>
    <s v="Not Verified"/>
    <n v="36000"/>
    <n v="0.1583"/>
    <n v="365.2"/>
    <n v="0.1197"/>
    <n v="11000"/>
    <n v="16"/>
    <n v="13147"/>
  </r>
  <r>
    <n v="274763"/>
    <x v="19"/>
    <x v="0"/>
    <x v="8"/>
    <s v="pcc airfoils"/>
    <x v="0"/>
    <x v="0"/>
    <x v="35"/>
    <d v="2021-04-16T00:00:00"/>
    <d v="2021-02-10T00:00:00"/>
    <x v="1"/>
    <x v="1"/>
    <d v="2021-03-10T00:00:00"/>
    <n v="273721"/>
    <x v="9"/>
    <s v="C1"/>
    <x v="1"/>
    <s v="Not Verified"/>
    <n v="33600"/>
    <n v="2.6100000000000002E-2"/>
    <n v="327.52999999999997"/>
    <n v="0.1103"/>
    <n v="10000"/>
    <n v="15"/>
    <n v="11301"/>
  </r>
  <r>
    <n v="142608"/>
    <x v="46"/>
    <x v="0"/>
    <x v="0"/>
    <s v="BASE National"/>
    <x v="0"/>
    <x v="0"/>
    <x v="62"/>
    <d v="2021-09-10T00:00:00"/>
    <d v="2021-10-10T00:00:00"/>
    <x v="1"/>
    <x v="1"/>
    <d v="2021-11-10T00:00:00"/>
    <n v="74724"/>
    <x v="9"/>
    <s v="C2"/>
    <x v="1"/>
    <s v="Not Verified"/>
    <n v="15000"/>
    <n v="0.24399999999999999"/>
    <n v="162.72999999999999"/>
    <n v="0.10589999999999999"/>
    <n v="5000"/>
    <n v="6"/>
    <n v="5932"/>
  </r>
  <r>
    <n v="253427"/>
    <x v="8"/>
    <x v="0"/>
    <x v="3"/>
    <s v="verizon telecom"/>
    <x v="4"/>
    <x v="0"/>
    <x v="38"/>
    <d v="2021-02-11T00:00:00"/>
    <d v="2021-02-11T00:00:00"/>
    <x v="1"/>
    <x v="1"/>
    <d v="2021-03-11T00:00:00"/>
    <n v="253371"/>
    <x v="9"/>
    <s v="D3"/>
    <x v="1"/>
    <s v="Not Verified"/>
    <n v="69400"/>
    <n v="3.2899999999999999E-2"/>
    <n v="507.15"/>
    <n v="0.13239999999999999"/>
    <n v="15000"/>
    <n v="4"/>
    <n v="18257"/>
  </r>
  <r>
    <n v="127353"/>
    <x v="8"/>
    <x v="0"/>
    <x v="4"/>
    <m/>
    <x v="4"/>
    <x v="0"/>
    <x v="37"/>
    <d v="2021-04-10T00:00:00"/>
    <d v="2021-04-10T00:00:00"/>
    <x v="1"/>
    <x v="1"/>
    <d v="2021-05-10T00:00:00"/>
    <n v="127345"/>
    <x v="9"/>
    <s v="D1"/>
    <x v="1"/>
    <s v="Not Verified"/>
    <n v="45000"/>
    <n v="2.8000000000000001E-2"/>
    <n v="94.47"/>
    <n v="0.1186"/>
    <n v="2850"/>
    <n v="19"/>
    <n v="3382"/>
  </r>
  <r>
    <n v="202406"/>
    <x v="2"/>
    <x v="0"/>
    <x v="7"/>
    <s v="Konica Minolta Business Solutions USA Inc"/>
    <x v="4"/>
    <x v="0"/>
    <x v="19"/>
    <d v="2021-04-16T00:00:00"/>
    <d v="2021-01-11T00:00:00"/>
    <x v="1"/>
    <x v="1"/>
    <d v="2021-02-11T00:00:00"/>
    <n v="202401"/>
    <x v="9"/>
    <s v="D5"/>
    <x v="1"/>
    <s v="Not Verified"/>
    <n v="49500"/>
    <n v="1.21E-2"/>
    <n v="339.94"/>
    <n v="0.13619999999999999"/>
    <n v="10000"/>
    <n v="9"/>
    <n v="12238"/>
  </r>
  <r>
    <n v="208728"/>
    <x v="13"/>
    <x v="0"/>
    <x v="10"/>
    <s v="US Army"/>
    <x v="4"/>
    <x v="0"/>
    <x v="38"/>
    <d v="2021-03-14T00:00:00"/>
    <d v="2021-03-10T00:00:00"/>
    <x v="1"/>
    <x v="1"/>
    <d v="2021-04-10T00:00:00"/>
    <n v="206444"/>
    <x v="9"/>
    <s v="D1"/>
    <x v="1"/>
    <s v="Not Verified"/>
    <n v="45600"/>
    <n v="0.15529999999999999"/>
    <n v="292.97000000000003"/>
    <n v="0.1236"/>
    <n v="8775"/>
    <n v="13"/>
    <n v="10356"/>
  </r>
  <r>
    <n v="282275"/>
    <x v="1"/>
    <x v="0"/>
    <x v="3"/>
    <s v="kaweah delta health care district"/>
    <x v="4"/>
    <x v="0"/>
    <x v="35"/>
    <d v="2021-03-11T00:00:00"/>
    <d v="2021-03-11T00:00:00"/>
    <x v="1"/>
    <x v="1"/>
    <d v="2021-04-11T00:00:00"/>
    <n v="281958"/>
    <x v="9"/>
    <s v="D4"/>
    <x v="1"/>
    <s v="Not Verified"/>
    <n v="72000"/>
    <n v="0.23369999999999999"/>
    <n v="203.76"/>
    <n v="0.13550000000000001"/>
    <n v="6000"/>
    <n v="30"/>
    <n v="7335"/>
  </r>
  <r>
    <n v="206360"/>
    <x v="8"/>
    <x v="0"/>
    <x v="7"/>
    <s v="R and B development"/>
    <x v="4"/>
    <x v="0"/>
    <x v="19"/>
    <d v="2021-05-16T00:00:00"/>
    <d v="2021-01-11T00:00:00"/>
    <x v="1"/>
    <x v="1"/>
    <d v="2021-02-11T00:00:00"/>
    <n v="206195"/>
    <x v="9"/>
    <s v="D1"/>
    <x v="1"/>
    <s v="Not Verified"/>
    <n v="17280"/>
    <n v="4.58E-2"/>
    <n v="240.39"/>
    <n v="0.1236"/>
    <n v="7200"/>
    <n v="3"/>
    <n v="8654"/>
  </r>
  <r>
    <n v="192299"/>
    <x v="1"/>
    <x v="0"/>
    <x v="9"/>
    <s v="United States Air Force"/>
    <x v="4"/>
    <x v="0"/>
    <x v="19"/>
    <d v="2021-11-14T00:00:00"/>
    <d v="2021-11-10T00:00:00"/>
    <x v="1"/>
    <x v="1"/>
    <d v="2021-12-10T00:00:00"/>
    <n v="190578"/>
    <x v="9"/>
    <s v="D4"/>
    <x v="1"/>
    <s v="Not Verified"/>
    <n v="97188"/>
    <n v="0.12429999999999999"/>
    <n v="537.57000000000005"/>
    <n v="0.128"/>
    <n v="16000"/>
    <n v="19"/>
    <n v="19362"/>
  </r>
  <r>
    <n v="128881"/>
    <x v="28"/>
    <x v="0"/>
    <x v="0"/>
    <s v="The Grove"/>
    <x v="4"/>
    <x v="0"/>
    <x v="37"/>
    <d v="2021-10-10T00:00:00"/>
    <d v="2021-11-10T00:00:00"/>
    <x v="1"/>
    <x v="1"/>
    <d v="2021-12-10T00:00:00"/>
    <n v="128775"/>
    <x v="9"/>
    <s v="D3"/>
    <x v="1"/>
    <s v="Not Verified"/>
    <n v="23000"/>
    <n v="5.0099999999999999E-2"/>
    <n v="234.15"/>
    <n v="0.1249"/>
    <n v="7000"/>
    <n v="4"/>
    <n v="8571"/>
  </r>
  <r>
    <n v="175147"/>
    <x v="18"/>
    <x v="0"/>
    <x v="9"/>
    <s v="NEC Laboratories America, Inc"/>
    <x v="1"/>
    <x v="0"/>
    <x v="63"/>
    <d v="2021-05-16T00:00:00"/>
    <d v="2021-12-10T00:00:00"/>
    <x v="1"/>
    <x v="1"/>
    <d v="2022-01-10T00:00:00"/>
    <n v="175123"/>
    <x v="9"/>
    <s v="E2"/>
    <x v="1"/>
    <s v="Not Verified"/>
    <n v="47000"/>
    <n v="0.24079999999999999"/>
    <n v="81.739999999999995"/>
    <n v="0.13750000000000001"/>
    <n v="2400"/>
    <n v="29"/>
    <n v="2942"/>
  </r>
  <r>
    <n v="151607"/>
    <x v="9"/>
    <x v="0"/>
    <x v="6"/>
    <s v="Manpower"/>
    <x v="1"/>
    <x v="0"/>
    <x v="61"/>
    <d v="2021-08-08T00:00:00"/>
    <d v="2021-09-08T00:00:00"/>
    <x v="1"/>
    <x v="1"/>
    <d v="2021-10-08T00:00:00"/>
    <n v="151590"/>
    <x v="9"/>
    <s v="E5"/>
    <x v="1"/>
    <s v="Not Verified"/>
    <n v="25000"/>
    <n v="3.8399999999999997E-2"/>
    <n v="51.78"/>
    <n v="0.14699999999999999"/>
    <n v="1500"/>
    <n v="6"/>
    <n v="1665"/>
  </r>
  <r>
    <n v="154305"/>
    <x v="16"/>
    <x v="0"/>
    <x v="6"/>
    <s v="South Shore Millwork"/>
    <x v="0"/>
    <x v="0"/>
    <x v="61"/>
    <d v="2021-01-11T00:00:00"/>
    <d v="2021-11-10T00:00:00"/>
    <x v="1"/>
    <x v="1"/>
    <d v="2021-12-10T00:00:00"/>
    <n v="154295"/>
    <x v="9"/>
    <s v="C1"/>
    <x v="1"/>
    <s v="Not Verified"/>
    <n v="30000"/>
    <n v="7.8799999999999995E-2"/>
    <n v="116.64"/>
    <n v="0.1028"/>
    <n v="3600"/>
    <n v="10"/>
    <n v="4199"/>
  </r>
  <r>
    <n v="211133"/>
    <x v="25"/>
    <x v="0"/>
    <x v="0"/>
    <s v="Global Travel International -and- Global Domains International"/>
    <x v="0"/>
    <x v="0"/>
    <x v="19"/>
    <d v="2021-07-09T00:00:00"/>
    <d v="2021-07-09T00:00:00"/>
    <x v="1"/>
    <x v="1"/>
    <d v="2021-08-09T00:00:00"/>
    <n v="210644"/>
    <x v="9"/>
    <s v="C3"/>
    <x v="1"/>
    <s v="Not Verified"/>
    <n v="19500"/>
    <n v="3.6900000000000002E-2"/>
    <n v="16.47"/>
    <n v="0.11409999999999999"/>
    <n v="500"/>
    <n v="15"/>
    <n v="583"/>
  </r>
  <r>
    <n v="266047"/>
    <x v="8"/>
    <x v="0"/>
    <x v="4"/>
    <s v="MaryManningWalshHome"/>
    <x v="0"/>
    <x v="0"/>
    <x v="35"/>
    <d v="2021-11-12T00:00:00"/>
    <d v="2021-01-11T00:00:00"/>
    <x v="1"/>
    <x v="1"/>
    <d v="2021-02-11T00:00:00"/>
    <n v="262721"/>
    <x v="9"/>
    <s v="C2"/>
    <x v="1"/>
    <s v="Not Verified"/>
    <n v="28600"/>
    <n v="5.3699999999999998E-2"/>
    <n v="329"/>
    <n v="0.1134"/>
    <n v="10000"/>
    <n v="6"/>
    <n v="11837"/>
  </r>
  <r>
    <n v="808798"/>
    <x v="33"/>
    <x v="0"/>
    <x v="6"/>
    <s v="SRHS"/>
    <x v="3"/>
    <x v="1"/>
    <x v="44"/>
    <d v="2021-03-14T00:00:00"/>
    <d v="2021-02-14T00:00:00"/>
    <x v="1"/>
    <x v="1"/>
    <d v="2021-03-14T00:00:00"/>
    <n v="1015559"/>
    <x v="9"/>
    <s v="A1"/>
    <x v="1"/>
    <s v="Not Verified"/>
    <n v="26004"/>
    <n v="5.2600000000000001E-2"/>
    <n v="150.80000000000001"/>
    <n v="5.4199999999999998E-2"/>
    <n v="5000"/>
    <n v="17"/>
    <n v="5417"/>
  </r>
  <r>
    <n v="865461"/>
    <x v="22"/>
    <x v="0"/>
    <x v="6"/>
    <s v="PHH Home Loans"/>
    <x v="3"/>
    <x v="1"/>
    <x v="10"/>
    <d v="2021-01-16T00:00:00"/>
    <d v="2021-09-14T00:00:00"/>
    <x v="1"/>
    <x v="1"/>
    <d v="2021-10-14T00:00:00"/>
    <n v="1078778"/>
    <x v="9"/>
    <s v="A1"/>
    <x v="1"/>
    <s v="Not Verified"/>
    <n v="60000"/>
    <n v="7.9600000000000004E-2"/>
    <n v="241.28"/>
    <n v="5.4199999999999998E-2"/>
    <n v="8000"/>
    <n v="28"/>
    <n v="8686"/>
  </r>
  <r>
    <n v="451515"/>
    <x v="5"/>
    <x v="0"/>
    <x v="6"/>
    <m/>
    <x v="3"/>
    <x v="1"/>
    <x v="15"/>
    <d v="2021-10-13T00:00:00"/>
    <d v="2021-07-10T00:00:00"/>
    <x v="1"/>
    <x v="1"/>
    <d v="2021-08-10T00:00:00"/>
    <n v="556324"/>
    <x v="9"/>
    <s v="A1"/>
    <x v="1"/>
    <s v="Not Verified"/>
    <n v="80000"/>
    <n v="0.1056"/>
    <n v="95.79"/>
    <n v="7.0499999999999993E-2"/>
    <n v="3100"/>
    <n v="53"/>
    <n v="3233"/>
  </r>
  <r>
    <n v="296664"/>
    <x v="35"/>
    <x v="0"/>
    <x v="6"/>
    <s v="Kansas City Wizards"/>
    <x v="3"/>
    <x v="1"/>
    <x v="35"/>
    <d v="2021-03-11T00:00:00"/>
    <d v="2021-04-11T00:00:00"/>
    <x v="1"/>
    <x v="1"/>
    <d v="2021-05-11T00:00:00"/>
    <n v="296661"/>
    <x v="9"/>
    <s v="A2"/>
    <x v="1"/>
    <s v="Not Verified"/>
    <n v="50000"/>
    <n v="7.9000000000000008E-3"/>
    <n v="93.57"/>
    <n v="7.6799999999999993E-2"/>
    <n v="3000"/>
    <n v="12"/>
    <n v="3368"/>
  </r>
  <r>
    <n v="468400"/>
    <x v="8"/>
    <x v="0"/>
    <x v="6"/>
    <s v="WCP"/>
    <x v="3"/>
    <x v="1"/>
    <x v="31"/>
    <d v="2021-10-11T00:00:00"/>
    <d v="2021-10-11T00:00:00"/>
    <x v="1"/>
    <x v="1"/>
    <d v="2021-11-11T00:00:00"/>
    <n v="589879"/>
    <x v="9"/>
    <s v="A3"/>
    <x v="1"/>
    <s v="Not Verified"/>
    <n v="1200000"/>
    <n v="8.0000000000000002E-3"/>
    <n v="312.19"/>
    <n v="7.7399999999999997E-2"/>
    <n v="10000"/>
    <n v="20"/>
    <n v="10863"/>
  </r>
  <r>
    <n v="448752"/>
    <x v="21"/>
    <x v="0"/>
    <x v="6"/>
    <s v="charlotte hungerford hospital"/>
    <x v="3"/>
    <x v="1"/>
    <x v="15"/>
    <d v="2021-07-15T00:00:00"/>
    <d v="2021-10-12T00:00:00"/>
    <x v="1"/>
    <x v="1"/>
    <d v="2021-11-12T00:00:00"/>
    <n v="550886"/>
    <x v="9"/>
    <s v="A4"/>
    <x v="1"/>
    <s v="Not Verified"/>
    <n v="65000"/>
    <n v="0.14990000000000001"/>
    <n v="316.11"/>
    <n v="8.5900000000000004E-2"/>
    <n v="10000"/>
    <n v="28"/>
    <n v="11380"/>
  </r>
  <r>
    <n v="416022"/>
    <x v="8"/>
    <x v="0"/>
    <x v="6"/>
    <s v="Immediate Medical Care of CNY  PC"/>
    <x v="3"/>
    <x v="1"/>
    <x v="23"/>
    <d v="2021-07-09T00:00:00"/>
    <d v="2021-07-09T00:00:00"/>
    <x v="1"/>
    <x v="1"/>
    <d v="2021-08-09T00:00:00"/>
    <n v="484166"/>
    <x v="9"/>
    <s v="A5"/>
    <x v="1"/>
    <s v="Not Verified"/>
    <n v="64992"/>
    <n v="0.1099"/>
    <n v="128.38"/>
    <n v="9.6299999999999997E-2"/>
    <n v="4000"/>
    <n v="11"/>
    <n v="4033"/>
  </r>
  <r>
    <n v="495802"/>
    <x v="5"/>
    <x v="0"/>
    <x v="6"/>
    <m/>
    <x v="3"/>
    <x v="1"/>
    <x v="26"/>
    <d v="2021-04-14T00:00:00"/>
    <d v="2021-07-10T00:00:00"/>
    <x v="1"/>
    <x v="1"/>
    <d v="2021-08-10T00:00:00"/>
    <n v="635155"/>
    <x v="9"/>
    <s v="A5"/>
    <x v="1"/>
    <s v="Not Verified"/>
    <n v="48000"/>
    <n v="1.4500000000000001E-2"/>
    <n v="187.69"/>
    <n v="7.8799999999999995E-2"/>
    <n v="6000"/>
    <n v="11"/>
    <n v="6115"/>
  </r>
  <r>
    <n v="824069"/>
    <x v="8"/>
    <x v="0"/>
    <x v="6"/>
    <s v="MagnaCare"/>
    <x v="3"/>
    <x v="1"/>
    <x v="44"/>
    <d v="2021-09-14T00:00:00"/>
    <d v="2021-08-14T00:00:00"/>
    <x v="1"/>
    <x v="1"/>
    <d v="2021-09-14T00:00:00"/>
    <n v="1032687"/>
    <x v="9"/>
    <s v="A5"/>
    <x v="1"/>
    <s v="Not Verified"/>
    <n v="115000"/>
    <n v="4.4999999999999998E-2"/>
    <n v="252.51"/>
    <n v="8.4900000000000003E-2"/>
    <n v="8000"/>
    <n v="24"/>
    <n v="9090"/>
  </r>
  <r>
    <n v="437795"/>
    <x v="2"/>
    <x v="0"/>
    <x v="6"/>
    <s v="olmsted-kirk paper company"/>
    <x v="3"/>
    <x v="1"/>
    <x v="52"/>
    <d v="2021-03-11T00:00:00"/>
    <d v="2021-03-11T00:00:00"/>
    <x v="1"/>
    <x v="1"/>
    <d v="2021-04-11T00:00:00"/>
    <n v="526295"/>
    <x v="9"/>
    <s v="A5"/>
    <x v="1"/>
    <s v="Not Verified"/>
    <n v="60000"/>
    <n v="0.15859999999999999"/>
    <n v="381.26"/>
    <n v="8.9399999999999993E-2"/>
    <n v="12000"/>
    <n v="62"/>
    <n v="13263"/>
  </r>
  <r>
    <n v="783166"/>
    <x v="7"/>
    <x v="0"/>
    <x v="3"/>
    <s v="Merck and Company Inc."/>
    <x v="3"/>
    <x v="1"/>
    <x v="6"/>
    <d v="2021-04-16T00:00:00"/>
    <d v="2021-03-14T00:00:00"/>
    <x v="1"/>
    <x v="1"/>
    <d v="2021-04-14T00:00:00"/>
    <n v="986248"/>
    <x v="9"/>
    <s v="A1"/>
    <x v="1"/>
    <s v="Not Verified"/>
    <n v="114000"/>
    <n v="2.47E-2"/>
    <n v="180.96"/>
    <n v="5.4199999999999998E-2"/>
    <n v="6000"/>
    <n v="37"/>
    <n v="6510"/>
  </r>
  <r>
    <n v="973764"/>
    <x v="13"/>
    <x v="0"/>
    <x v="3"/>
    <s v="City of Vancouver"/>
    <x v="3"/>
    <x v="1"/>
    <x v="13"/>
    <d v="2021-02-13T00:00:00"/>
    <d v="2021-02-13T00:00:00"/>
    <x v="1"/>
    <x v="1"/>
    <d v="2021-03-13T00:00:00"/>
    <n v="1195779"/>
    <x v="9"/>
    <s v="A1"/>
    <x v="1"/>
    <s v="Not Verified"/>
    <n v="62000"/>
    <n v="0.1111"/>
    <n v="178.81"/>
    <n v="6.0299999999999999E-2"/>
    <n v="5875"/>
    <n v="19"/>
    <n v="6256"/>
  </r>
  <r>
    <n v="714081"/>
    <x v="1"/>
    <x v="0"/>
    <x v="3"/>
    <s v="Sharp Healthcare"/>
    <x v="3"/>
    <x v="1"/>
    <x v="29"/>
    <d v="2021-04-14T00:00:00"/>
    <d v="2021-04-14T00:00:00"/>
    <x v="1"/>
    <x v="1"/>
    <d v="2021-05-14T00:00:00"/>
    <n v="907418"/>
    <x v="9"/>
    <s v="A1"/>
    <x v="1"/>
    <s v="Not Verified"/>
    <n v="53532"/>
    <n v="0.14280000000000001"/>
    <n v="120.64"/>
    <n v="5.4199999999999998E-2"/>
    <n v="4000"/>
    <n v="21"/>
    <n v="4343"/>
  </r>
  <r>
    <n v="1014826"/>
    <x v="21"/>
    <x v="0"/>
    <x v="3"/>
    <s v="Kimberly Clark Corp."/>
    <x v="3"/>
    <x v="1"/>
    <x v="22"/>
    <d v="2021-04-16T00:00:00"/>
    <d v="2021-04-14T00:00:00"/>
    <x v="1"/>
    <x v="1"/>
    <d v="2021-05-14T00:00:00"/>
    <n v="1242224"/>
    <x v="9"/>
    <s v="A1"/>
    <x v="1"/>
    <s v="Not Verified"/>
    <n v="80000"/>
    <n v="0.17100000000000001"/>
    <n v="182.62"/>
    <n v="6.0299999999999999E-2"/>
    <n v="6000"/>
    <n v="16"/>
    <n v="6549"/>
  </r>
  <r>
    <n v="993885"/>
    <x v="2"/>
    <x v="0"/>
    <x v="3"/>
    <s v="TX Dept of Insurance"/>
    <x v="3"/>
    <x v="1"/>
    <x v="13"/>
    <d v="2021-06-14T00:00:00"/>
    <d v="2021-05-14T00:00:00"/>
    <x v="1"/>
    <x v="1"/>
    <d v="2021-06-14T00:00:00"/>
    <n v="1218488"/>
    <x v="9"/>
    <s v="A1"/>
    <x v="1"/>
    <s v="Not Verified"/>
    <n v="85200"/>
    <n v="9.4899999999999998E-2"/>
    <n v="243.49"/>
    <n v="6.0299999999999999E-2"/>
    <n v="8000"/>
    <n v="30"/>
    <n v="8754"/>
  </r>
  <r>
    <n v="996672"/>
    <x v="5"/>
    <x v="0"/>
    <x v="3"/>
    <s v="Gregory L Gullikson"/>
    <x v="3"/>
    <x v="1"/>
    <x v="13"/>
    <d v="2021-07-14T00:00:00"/>
    <d v="2021-07-14T00:00:00"/>
    <x v="1"/>
    <x v="1"/>
    <d v="2021-08-14T00:00:00"/>
    <n v="1221723"/>
    <x v="9"/>
    <s v="A1"/>
    <x v="1"/>
    <s v="Not Verified"/>
    <n v="41000"/>
    <n v="0.1042"/>
    <n v="182.62"/>
    <n v="6.0299999999999999E-2"/>
    <n v="6000"/>
    <n v="25"/>
    <n v="6565"/>
  </r>
  <r>
    <n v="505662"/>
    <x v="1"/>
    <x v="0"/>
    <x v="3"/>
    <s v="Muolton Niguel Water"/>
    <x v="3"/>
    <x v="1"/>
    <x v="48"/>
    <d v="2021-05-13T00:00:00"/>
    <d v="2021-05-13T00:00:00"/>
    <x v="1"/>
    <x v="1"/>
    <d v="2021-06-13T00:00:00"/>
    <n v="651669"/>
    <x v="9"/>
    <s v="A1"/>
    <x v="1"/>
    <s v="Not Verified"/>
    <n v="70000"/>
    <n v="8.3699999999999997E-2"/>
    <n v="91.81"/>
    <n v="6.3899999999999998E-2"/>
    <n v="3000"/>
    <n v="29"/>
    <n v="3305"/>
  </r>
  <r>
    <n v="674088"/>
    <x v="0"/>
    <x v="0"/>
    <x v="3"/>
    <s v="The Dow Chemical Company"/>
    <x v="3"/>
    <x v="1"/>
    <x v="0"/>
    <d v="2021-05-16T00:00:00"/>
    <d v="2021-10-13T00:00:00"/>
    <x v="1"/>
    <x v="1"/>
    <d v="2021-11-13T00:00:00"/>
    <n v="861590"/>
    <x v="9"/>
    <s v="A1"/>
    <x v="1"/>
    <s v="Not Verified"/>
    <n v="100000"/>
    <n v="0.12939999999999999"/>
    <n v="300.10000000000002"/>
    <n v="5.4199999999999998E-2"/>
    <n v="9950"/>
    <n v="57"/>
    <n v="10784"/>
  </r>
  <r>
    <n v="890346"/>
    <x v="8"/>
    <x v="0"/>
    <x v="3"/>
    <s v="F.M.Howell&amp;Co."/>
    <x v="3"/>
    <x v="1"/>
    <x v="10"/>
    <d v="2021-04-16T00:00:00"/>
    <d v="2021-10-12T00:00:00"/>
    <x v="1"/>
    <x v="1"/>
    <d v="2021-11-12T00:00:00"/>
    <n v="1106947"/>
    <x v="9"/>
    <s v="A1"/>
    <x v="1"/>
    <s v="Not Verified"/>
    <n v="39600"/>
    <n v="0.14180000000000001"/>
    <n v="73.05"/>
    <n v="6.0299999999999999E-2"/>
    <n v="2400"/>
    <n v="31"/>
    <n v="2525"/>
  </r>
  <r>
    <n v="430534"/>
    <x v="4"/>
    <x v="0"/>
    <x v="3"/>
    <s v="Benton Foundry, Inc."/>
    <x v="3"/>
    <x v="1"/>
    <x v="30"/>
    <d v="2021-05-16T00:00:00"/>
    <d v="2021-11-10T00:00:00"/>
    <x v="1"/>
    <x v="1"/>
    <d v="2021-12-10T00:00:00"/>
    <n v="510614"/>
    <x v="9"/>
    <s v="A1"/>
    <x v="1"/>
    <s v="Not Verified"/>
    <n v="36500"/>
    <n v="0.18149999999999999"/>
    <n v="99.35"/>
    <n v="7.3700000000000002E-2"/>
    <n v="3200"/>
    <n v="35"/>
    <n v="3442"/>
  </r>
  <r>
    <n v="837266"/>
    <x v="5"/>
    <x v="0"/>
    <x v="3"/>
    <s v="Wells Fargo"/>
    <x v="3"/>
    <x v="1"/>
    <x v="11"/>
    <d v="2021-04-13T00:00:00"/>
    <d v="2021-04-13T00:00:00"/>
    <x v="1"/>
    <x v="1"/>
    <d v="2021-05-13T00:00:00"/>
    <n v="1047387"/>
    <x v="9"/>
    <s v="A2"/>
    <x v="1"/>
    <s v="Not Verified"/>
    <n v="94000"/>
    <n v="5.7000000000000002E-3"/>
    <n v="127.76"/>
    <n v="5.9900000000000002E-2"/>
    <n v="4200"/>
    <n v="16"/>
    <n v="4516"/>
  </r>
  <r>
    <n v="614931"/>
    <x v="32"/>
    <x v="0"/>
    <x v="3"/>
    <s v="Mecklenburg County Government"/>
    <x v="3"/>
    <x v="1"/>
    <x v="49"/>
    <d v="2021-08-12T00:00:00"/>
    <d v="2021-08-12T00:00:00"/>
    <x v="1"/>
    <x v="1"/>
    <d v="2021-09-12T00:00:00"/>
    <n v="788527"/>
    <x v="9"/>
    <s v="A2"/>
    <x v="1"/>
    <s v="Not Verified"/>
    <n v="86304"/>
    <n v="0.19309999999999999"/>
    <n v="181.97"/>
    <n v="5.79E-2"/>
    <n v="6000"/>
    <n v="21"/>
    <n v="6435"/>
  </r>
  <r>
    <n v="819621"/>
    <x v="8"/>
    <x v="0"/>
    <x v="3"/>
    <s v="Market News International"/>
    <x v="3"/>
    <x v="1"/>
    <x v="44"/>
    <d v="2021-11-12T00:00:00"/>
    <d v="2021-11-12T00:00:00"/>
    <x v="1"/>
    <x v="1"/>
    <d v="2021-12-12T00:00:00"/>
    <n v="1027760"/>
    <x v="9"/>
    <s v="A2"/>
    <x v="1"/>
    <s v="Not Verified"/>
    <n v="95200"/>
    <n v="1.55E-2"/>
    <n v="456.27"/>
    <n v="5.9900000000000002E-2"/>
    <n v="15000"/>
    <n v="16"/>
    <n v="15920"/>
  </r>
  <r>
    <n v="482986"/>
    <x v="0"/>
    <x v="0"/>
    <x v="3"/>
    <s v="suntrust"/>
    <x v="3"/>
    <x v="1"/>
    <x v="46"/>
    <d v="2021-04-11T00:00:00"/>
    <d v="2021-04-11T00:00:00"/>
    <x v="1"/>
    <x v="1"/>
    <d v="2021-05-11T00:00:00"/>
    <n v="614523"/>
    <x v="9"/>
    <s v="A2"/>
    <x v="1"/>
    <s v="Not Verified"/>
    <n v="97000"/>
    <n v="0.13400000000000001"/>
    <n v="147.69999999999999"/>
    <n v="6.7599999999999993E-2"/>
    <n v="4800"/>
    <n v="26"/>
    <n v="5116"/>
  </r>
  <r>
    <n v="447070"/>
    <x v="0"/>
    <x v="0"/>
    <x v="3"/>
    <s v="US Office of Personnel Management"/>
    <x v="3"/>
    <x v="1"/>
    <x v="15"/>
    <d v="2021-04-10T00:00:00"/>
    <d v="2021-04-10T00:00:00"/>
    <x v="1"/>
    <x v="1"/>
    <d v="2021-05-10T00:00:00"/>
    <n v="546891"/>
    <x v="9"/>
    <s v="A2"/>
    <x v="1"/>
    <s v="Not Verified"/>
    <n v="104525"/>
    <n v="1.23E-2"/>
    <n v="186.36"/>
    <n v="7.3999999999999996E-2"/>
    <n v="6000"/>
    <n v="27"/>
    <n v="6176"/>
  </r>
  <r>
    <n v="764618"/>
    <x v="11"/>
    <x v="0"/>
    <x v="3"/>
    <s v="bellagio"/>
    <x v="3"/>
    <x v="1"/>
    <x v="25"/>
    <d v="2021-11-15T00:00:00"/>
    <d v="2021-06-14T00:00:00"/>
    <x v="1"/>
    <x v="1"/>
    <d v="2021-07-14T00:00:00"/>
    <n v="965365"/>
    <x v="9"/>
    <s v="A2"/>
    <x v="1"/>
    <s v="Not Verified"/>
    <n v="50004"/>
    <n v="0.11899999999999999"/>
    <n v="82.13"/>
    <n v="5.9900000000000002E-2"/>
    <n v="2700"/>
    <n v="18"/>
    <n v="2957"/>
  </r>
  <r>
    <n v="625820"/>
    <x v="33"/>
    <x v="0"/>
    <x v="3"/>
    <s v="Fluor Corporation"/>
    <x v="3"/>
    <x v="1"/>
    <x v="41"/>
    <d v="2021-12-13T00:00:00"/>
    <d v="2021-12-13T00:00:00"/>
    <x v="1"/>
    <x v="1"/>
    <d v="2022-01-13T00:00:00"/>
    <n v="801981"/>
    <x v="9"/>
    <s v="A2"/>
    <x v="1"/>
    <s v="Not Verified"/>
    <n v="111000"/>
    <n v="4.3900000000000002E-2"/>
    <n v="151.63999999999999"/>
    <n v="5.79E-2"/>
    <n v="5000"/>
    <n v="21"/>
    <n v="5459"/>
  </r>
  <r>
    <n v="814262"/>
    <x v="21"/>
    <x v="0"/>
    <x v="3"/>
    <s v="Griswold Corp."/>
    <x v="3"/>
    <x v="1"/>
    <x v="44"/>
    <d v="2021-02-16T00:00:00"/>
    <d v="2021-08-14T00:00:00"/>
    <x v="1"/>
    <x v="1"/>
    <d v="2021-09-14T00:00:00"/>
    <n v="1021764"/>
    <x v="9"/>
    <s v="A2"/>
    <x v="1"/>
    <s v="Not Verified"/>
    <n v="55000"/>
    <n v="9.4500000000000001E-2"/>
    <n v="212.93"/>
    <n v="5.9900000000000002E-2"/>
    <n v="7000"/>
    <n v="29"/>
    <n v="7665"/>
  </r>
  <r>
    <n v="621669"/>
    <x v="13"/>
    <x v="0"/>
    <x v="3"/>
    <s v="Jeffrey's Glass Cleaning Service"/>
    <x v="3"/>
    <x v="1"/>
    <x v="49"/>
    <d v="2021-12-13T00:00:00"/>
    <d v="2021-12-13T00:00:00"/>
    <x v="1"/>
    <x v="1"/>
    <d v="2022-01-13T00:00:00"/>
    <n v="796745"/>
    <x v="9"/>
    <s v="A2"/>
    <x v="1"/>
    <s v="Not Verified"/>
    <n v="86004"/>
    <n v="0.11360000000000001"/>
    <n v="242.62"/>
    <n v="5.79E-2"/>
    <n v="8000"/>
    <n v="36"/>
    <n v="8734"/>
  </r>
  <r>
    <n v="689598"/>
    <x v="21"/>
    <x v="0"/>
    <x v="3"/>
    <m/>
    <x v="3"/>
    <x v="1"/>
    <x v="42"/>
    <d v="2021-03-14T00:00:00"/>
    <d v="2021-03-14T00:00:00"/>
    <x v="1"/>
    <x v="1"/>
    <d v="2021-04-14T00:00:00"/>
    <n v="879906"/>
    <x v="9"/>
    <s v="A3"/>
    <x v="1"/>
    <s v="Not Verified"/>
    <n v="60000"/>
    <n v="6.6799999999999998E-2"/>
    <n v="385.51"/>
    <n v="6.9199999999999998E-2"/>
    <n v="12500"/>
    <n v="12"/>
    <n v="13878"/>
  </r>
  <r>
    <n v="491161"/>
    <x v="16"/>
    <x v="0"/>
    <x v="3"/>
    <m/>
    <x v="3"/>
    <x v="1"/>
    <x v="26"/>
    <d v="2021-03-13T00:00:00"/>
    <d v="2021-03-13T00:00:00"/>
    <x v="1"/>
    <x v="1"/>
    <d v="2021-04-13T00:00:00"/>
    <n v="627469"/>
    <x v="9"/>
    <s v="A3"/>
    <x v="1"/>
    <s v="Not Verified"/>
    <n v="48000"/>
    <n v="6.5000000000000002E-2"/>
    <n v="123.76"/>
    <n v="7.1400000000000005E-2"/>
    <n v="4000"/>
    <n v="21"/>
    <n v="4456"/>
  </r>
  <r>
    <n v="484589"/>
    <x v="16"/>
    <x v="0"/>
    <x v="3"/>
    <s v="Comm. of Mass."/>
    <x v="3"/>
    <x v="1"/>
    <x v="46"/>
    <d v="2021-11-15T00:00:00"/>
    <d v="2021-03-13T00:00:00"/>
    <x v="1"/>
    <x v="1"/>
    <d v="2021-04-13T00:00:00"/>
    <n v="617044"/>
    <x v="9"/>
    <s v="A3"/>
    <x v="1"/>
    <s v="Not Verified"/>
    <n v="120000"/>
    <n v="0.14779999999999999"/>
    <n v="145.41999999999999"/>
    <n v="7.1400000000000005E-2"/>
    <n v="4700"/>
    <n v="21"/>
    <n v="5236"/>
  </r>
  <r>
    <n v="641052"/>
    <x v="19"/>
    <x v="0"/>
    <x v="3"/>
    <s v="timken company"/>
    <x v="3"/>
    <x v="1"/>
    <x v="21"/>
    <d v="2021-10-12T00:00:00"/>
    <d v="2021-09-12T00:00:00"/>
    <x v="1"/>
    <x v="1"/>
    <d v="2021-10-12T00:00:00"/>
    <n v="820606"/>
    <x v="9"/>
    <s v="A3"/>
    <x v="1"/>
    <s v="Not Verified"/>
    <n v="80004"/>
    <n v="0.1119"/>
    <n v="183"/>
    <n v="6.1699999999999998E-2"/>
    <n v="6000"/>
    <n v="42"/>
    <n v="6464"/>
  </r>
  <r>
    <n v="473198"/>
    <x v="1"/>
    <x v="0"/>
    <x v="3"/>
    <s v="Stanislaus County"/>
    <x v="3"/>
    <x v="1"/>
    <x v="24"/>
    <d v="2021-11-12T00:00:00"/>
    <d v="2021-10-12T00:00:00"/>
    <x v="1"/>
    <x v="1"/>
    <d v="2021-11-12T00:00:00"/>
    <n v="597880"/>
    <x v="9"/>
    <s v="A3"/>
    <x v="1"/>
    <s v="Not Verified"/>
    <n v="80000"/>
    <n v="1.14E-2"/>
    <n v="312.19"/>
    <n v="7.7399999999999997E-2"/>
    <n v="10000"/>
    <n v="32"/>
    <n v="11164"/>
  </r>
  <r>
    <n v="496712"/>
    <x v="0"/>
    <x v="0"/>
    <x v="3"/>
    <s v="CDC"/>
    <x v="3"/>
    <x v="1"/>
    <x v="26"/>
    <d v="2021-04-13T00:00:00"/>
    <d v="2021-04-13T00:00:00"/>
    <x v="1"/>
    <x v="1"/>
    <d v="2021-05-13T00:00:00"/>
    <n v="636536"/>
    <x v="9"/>
    <s v="A3"/>
    <x v="1"/>
    <s v="Not Verified"/>
    <n v="108000"/>
    <n v="0.1011"/>
    <n v="139.22999999999999"/>
    <n v="7.1400000000000005E-2"/>
    <n v="4500"/>
    <n v="38"/>
    <n v="5013"/>
  </r>
  <r>
    <n v="846506"/>
    <x v="34"/>
    <x v="0"/>
    <x v="3"/>
    <m/>
    <x v="3"/>
    <x v="1"/>
    <x v="11"/>
    <d v="2021-09-14T00:00:00"/>
    <d v="2021-08-14T00:00:00"/>
    <x v="1"/>
    <x v="1"/>
    <d v="2021-09-14T00:00:00"/>
    <n v="1057903"/>
    <x v="9"/>
    <s v="A4"/>
    <x v="1"/>
    <s v="Not Verified"/>
    <n v="24000"/>
    <n v="4.5999999999999999E-2"/>
    <n v="124.41"/>
    <n v="7.4899999999999994E-2"/>
    <n v="4000"/>
    <n v="14"/>
    <n v="4479"/>
  </r>
  <r>
    <n v="500294"/>
    <x v="38"/>
    <x v="0"/>
    <x v="3"/>
    <s v="Warren Oil Company"/>
    <x v="3"/>
    <x v="1"/>
    <x v="48"/>
    <d v="2021-04-13T00:00:00"/>
    <d v="2021-04-13T00:00:00"/>
    <x v="1"/>
    <x v="1"/>
    <d v="2021-05-13T00:00:00"/>
    <n v="642481"/>
    <x v="9"/>
    <s v="A4"/>
    <x v="1"/>
    <s v="Not Verified"/>
    <n v="65000"/>
    <n v="0.11219999999999999"/>
    <n v="171.11"/>
    <n v="7.51E-2"/>
    <n v="5500"/>
    <n v="31"/>
    <n v="6160"/>
  </r>
  <r>
    <n v="495541"/>
    <x v="20"/>
    <x v="0"/>
    <x v="3"/>
    <s v="Banner Healthcare"/>
    <x v="3"/>
    <x v="1"/>
    <x v="26"/>
    <d v="2021-03-11T00:00:00"/>
    <d v="2021-03-11T00:00:00"/>
    <x v="1"/>
    <x v="1"/>
    <d v="2021-04-11T00:00:00"/>
    <n v="634751"/>
    <x v="9"/>
    <s v="A4"/>
    <x v="1"/>
    <s v="Not Verified"/>
    <n v="40000"/>
    <n v="3.2099999999999997E-2"/>
    <n v="199.1"/>
    <n v="7.51E-2"/>
    <n v="6400"/>
    <n v="23"/>
    <n v="6785"/>
  </r>
  <r>
    <n v="563689"/>
    <x v="33"/>
    <x v="0"/>
    <x v="3"/>
    <s v="US Marines"/>
    <x v="3"/>
    <x v="1"/>
    <x v="47"/>
    <d v="2021-04-11T00:00:00"/>
    <d v="2021-05-11T00:00:00"/>
    <x v="1"/>
    <x v="1"/>
    <d v="2021-06-11T00:00:00"/>
    <n v="725339"/>
    <x v="9"/>
    <s v="A4"/>
    <x v="1"/>
    <s v="Not Verified"/>
    <n v="115000"/>
    <n v="8.9399999999999993E-2"/>
    <n v="248.89"/>
    <n v="7.51E-2"/>
    <n v="8000"/>
    <n v="24"/>
    <n v="8365"/>
  </r>
  <r>
    <n v="417850"/>
    <x v="8"/>
    <x v="0"/>
    <x v="3"/>
    <s v="Business Wire"/>
    <x v="3"/>
    <x v="1"/>
    <x v="23"/>
    <d v="2021-07-10T00:00:00"/>
    <d v="2021-08-10T00:00:00"/>
    <x v="1"/>
    <x v="1"/>
    <d v="2021-09-10T00:00:00"/>
    <n v="487389"/>
    <x v="9"/>
    <s v="A4"/>
    <x v="1"/>
    <s v="Not Verified"/>
    <n v="85000"/>
    <n v="7.2700000000000001E-2"/>
    <n v="31.95"/>
    <n v="9.3200000000000005E-2"/>
    <n v="1000"/>
    <n v="30"/>
    <n v="1080"/>
  </r>
  <r>
    <n v="840199"/>
    <x v="1"/>
    <x v="0"/>
    <x v="3"/>
    <s v="Graphic Tech LLC"/>
    <x v="3"/>
    <x v="1"/>
    <x v="11"/>
    <d v="2021-05-12T00:00:00"/>
    <d v="2021-05-12T00:00:00"/>
    <x v="1"/>
    <x v="1"/>
    <d v="2021-06-12T00:00:00"/>
    <n v="1050546"/>
    <x v="9"/>
    <s v="A4"/>
    <x v="1"/>
    <s v="Not Verified"/>
    <n v="55000"/>
    <n v="0.113"/>
    <n v="55.99"/>
    <n v="7.4899999999999994E-2"/>
    <n v="1800"/>
    <n v="17"/>
    <n v="1891"/>
  </r>
  <r>
    <n v="836902"/>
    <x v="5"/>
    <x v="0"/>
    <x v="3"/>
    <s v="Web.com"/>
    <x v="3"/>
    <x v="1"/>
    <x v="11"/>
    <d v="2021-08-14T00:00:00"/>
    <d v="2021-08-14T00:00:00"/>
    <x v="1"/>
    <x v="1"/>
    <d v="2021-09-14T00:00:00"/>
    <n v="1046992"/>
    <x v="9"/>
    <s v="A4"/>
    <x v="1"/>
    <s v="Not Verified"/>
    <n v="54000"/>
    <n v="0.11269999999999999"/>
    <n v="129.08000000000001"/>
    <n v="7.4899999999999994E-2"/>
    <n v="4150"/>
    <n v="10"/>
    <n v="4647"/>
  </r>
  <r>
    <n v="627848"/>
    <x v="5"/>
    <x v="0"/>
    <x v="3"/>
    <s v="city of ormond beach"/>
    <x v="3"/>
    <x v="1"/>
    <x v="41"/>
    <d v="2021-05-16T00:00:00"/>
    <d v="2021-12-13T00:00:00"/>
    <x v="1"/>
    <x v="1"/>
    <d v="2022-01-13T00:00:00"/>
    <n v="804552"/>
    <x v="9"/>
    <s v="A4"/>
    <x v="1"/>
    <s v="Not Verified"/>
    <n v="60000"/>
    <n v="0.15160000000000001"/>
    <n v="245.34"/>
    <n v="6.54E-2"/>
    <n v="12000"/>
    <n v="24"/>
    <n v="8832"/>
  </r>
  <r>
    <n v="538367"/>
    <x v="4"/>
    <x v="0"/>
    <x v="3"/>
    <s v="New York City Transit"/>
    <x v="3"/>
    <x v="1"/>
    <x v="51"/>
    <d v="2021-07-13T00:00:00"/>
    <d v="2021-07-13T00:00:00"/>
    <x v="1"/>
    <x v="1"/>
    <d v="2021-08-13T00:00:00"/>
    <n v="695318"/>
    <x v="9"/>
    <s v="A4"/>
    <x v="1"/>
    <s v="Not Verified"/>
    <n v="58951"/>
    <n v="0.1419"/>
    <n v="93.34"/>
    <n v="7.51E-2"/>
    <n v="3000"/>
    <n v="27"/>
    <n v="3360"/>
  </r>
  <r>
    <n v="347158"/>
    <x v="32"/>
    <x v="0"/>
    <x v="3"/>
    <s v="onslow co"/>
    <x v="3"/>
    <x v="1"/>
    <x v="56"/>
    <d v="2021-05-16T00:00:00"/>
    <d v="2021-05-11T00:00:00"/>
    <x v="1"/>
    <x v="1"/>
    <d v="2021-06-11T00:00:00"/>
    <n v="347588"/>
    <x v="9"/>
    <s v="A4"/>
    <x v="1"/>
    <s v="Not Verified"/>
    <n v="41464.28"/>
    <n v="9.8599999999999993E-2"/>
    <n v="110.2"/>
    <n v="8.3199999999999996E-2"/>
    <n v="3500"/>
    <n v="16"/>
    <n v="3967"/>
  </r>
  <r>
    <n v="996434"/>
    <x v="16"/>
    <x v="0"/>
    <x v="3"/>
    <s v="Satco"/>
    <x v="3"/>
    <x v="1"/>
    <x v="13"/>
    <d v="2021-11-14T00:00:00"/>
    <d v="2021-11-14T00:00:00"/>
    <x v="1"/>
    <x v="1"/>
    <d v="2021-12-14T00:00:00"/>
    <n v="1221067"/>
    <x v="9"/>
    <s v="A4"/>
    <x v="1"/>
    <s v="Not Verified"/>
    <n v="50000"/>
    <n v="0.23710000000000001"/>
    <n v="469.36"/>
    <n v="7.9000000000000001E-2"/>
    <n v="15000"/>
    <n v="34"/>
    <n v="16897"/>
  </r>
  <r>
    <n v="660607"/>
    <x v="1"/>
    <x v="0"/>
    <x v="3"/>
    <s v="3M"/>
    <x v="3"/>
    <x v="1"/>
    <x v="21"/>
    <d v="2021-05-16T00:00:00"/>
    <d v="2021-10-12T00:00:00"/>
    <x v="1"/>
    <x v="1"/>
    <d v="2021-11-12T00:00:00"/>
    <n v="844896"/>
    <x v="9"/>
    <s v="A4"/>
    <x v="1"/>
    <s v="Not Verified"/>
    <n v="75996"/>
    <n v="0.15540000000000001"/>
    <n v="108.54"/>
    <n v="7.2900000000000006E-2"/>
    <n v="3500"/>
    <n v="26"/>
    <n v="3821"/>
  </r>
  <r>
    <n v="492134"/>
    <x v="1"/>
    <x v="0"/>
    <x v="3"/>
    <s v="US Military"/>
    <x v="3"/>
    <x v="1"/>
    <x v="26"/>
    <d v="2021-11-13T00:00:00"/>
    <d v="2021-03-13T00:00:00"/>
    <x v="1"/>
    <x v="1"/>
    <d v="2021-04-13T00:00:00"/>
    <n v="629257"/>
    <x v="9"/>
    <s v="A4"/>
    <x v="1"/>
    <s v="Not Verified"/>
    <n v="54000"/>
    <n v="0.22289999999999999"/>
    <n v="404.43"/>
    <n v="7.51E-2"/>
    <n v="13000"/>
    <n v="35"/>
    <n v="14559"/>
  </r>
  <r>
    <n v="1005129"/>
    <x v="8"/>
    <x v="0"/>
    <x v="3"/>
    <s v="Town of Hempstead"/>
    <x v="3"/>
    <x v="1"/>
    <x v="13"/>
    <d v="2021-11-14T00:00:00"/>
    <d v="2021-11-14T00:00:00"/>
    <x v="1"/>
    <x v="1"/>
    <d v="2021-12-14T00:00:00"/>
    <n v="1231806"/>
    <x v="9"/>
    <s v="A4"/>
    <x v="1"/>
    <s v="Not Verified"/>
    <n v="90000"/>
    <n v="0.1628"/>
    <n v="112.65"/>
    <n v="7.9000000000000001E-2"/>
    <n v="3600"/>
    <n v="45"/>
    <n v="4055"/>
  </r>
  <r>
    <n v="470007"/>
    <x v="0"/>
    <x v="0"/>
    <x v="3"/>
    <s v="Papp Clinic"/>
    <x v="3"/>
    <x v="1"/>
    <x v="31"/>
    <d v="2021-11-12T00:00:00"/>
    <d v="2021-11-12T00:00:00"/>
    <x v="1"/>
    <x v="1"/>
    <d v="2021-12-12T00:00:00"/>
    <n v="593182"/>
    <x v="9"/>
    <s v="A5"/>
    <x v="1"/>
    <s v="Not Verified"/>
    <n v="26000"/>
    <n v="0.14949999999999999"/>
    <n v="158.86000000000001"/>
    <n v="8.9399999999999993E-2"/>
    <n v="5000"/>
    <n v="15"/>
    <n v="5715"/>
  </r>
  <r>
    <n v="471517"/>
    <x v="21"/>
    <x v="0"/>
    <x v="3"/>
    <s v="Citibank"/>
    <x v="3"/>
    <x v="1"/>
    <x v="31"/>
    <d v="2021-03-12T00:00:00"/>
    <d v="2021-03-12T00:00:00"/>
    <x v="1"/>
    <x v="1"/>
    <d v="2021-04-12T00:00:00"/>
    <n v="595301"/>
    <x v="9"/>
    <s v="A5"/>
    <x v="1"/>
    <s v="Not Verified"/>
    <n v="260000"/>
    <n v="6.4999999999999997E-3"/>
    <n v="571.89"/>
    <n v="8.9399999999999993E-2"/>
    <n v="18000"/>
    <n v="10"/>
    <n v="20360"/>
  </r>
  <r>
    <n v="460308"/>
    <x v="1"/>
    <x v="0"/>
    <x v="3"/>
    <s v="Navfac southwest"/>
    <x v="3"/>
    <x v="1"/>
    <x v="32"/>
    <d v="2021-10-10T00:00:00"/>
    <d v="2021-10-10T00:00:00"/>
    <x v="1"/>
    <x v="1"/>
    <d v="2021-11-10T00:00:00"/>
    <n v="574419"/>
    <x v="9"/>
    <s v="A5"/>
    <x v="1"/>
    <s v="Not Verified"/>
    <n v="120000"/>
    <n v="9.4399999999999998E-2"/>
    <n v="222.41"/>
    <n v="8.9399999999999993E-2"/>
    <n v="7000"/>
    <n v="35"/>
    <n v="7463"/>
  </r>
  <r>
    <n v="882562"/>
    <x v="6"/>
    <x v="0"/>
    <x v="3"/>
    <s v="Bank of America"/>
    <x v="3"/>
    <x v="1"/>
    <x v="10"/>
    <d v="2021-01-14T00:00:00"/>
    <d v="2021-01-14T00:00:00"/>
    <x v="1"/>
    <x v="1"/>
    <d v="2021-02-14T00:00:00"/>
    <n v="1097748"/>
    <x v="9"/>
    <s v="A5"/>
    <x v="1"/>
    <s v="Not Verified"/>
    <n v="60000"/>
    <n v="0.17280000000000001"/>
    <n v="190.52"/>
    <n v="8.8999999999999996E-2"/>
    <n v="6000"/>
    <n v="22"/>
    <n v="6694"/>
  </r>
  <r>
    <n v="489352"/>
    <x v="22"/>
    <x v="0"/>
    <x v="3"/>
    <s v="City of minnetonka"/>
    <x v="3"/>
    <x v="1"/>
    <x v="26"/>
    <d v="2021-03-13T00:00:00"/>
    <d v="2021-03-13T00:00:00"/>
    <x v="1"/>
    <x v="1"/>
    <d v="2021-04-13T00:00:00"/>
    <n v="624324"/>
    <x v="9"/>
    <s v="A5"/>
    <x v="1"/>
    <s v="Not Verified"/>
    <n v="74400"/>
    <n v="0.186"/>
    <n v="406.65"/>
    <n v="7.8799999999999995E-2"/>
    <n v="13000"/>
    <n v="28"/>
    <n v="14641"/>
  </r>
  <r>
    <n v="389074"/>
    <x v="4"/>
    <x v="0"/>
    <x v="8"/>
    <s v="Nalco"/>
    <x v="3"/>
    <x v="1"/>
    <x v="45"/>
    <d v="2021-10-12T00:00:00"/>
    <d v="2021-04-12T00:00:00"/>
    <x v="1"/>
    <x v="1"/>
    <d v="2021-05-12T00:00:00"/>
    <n v="422986"/>
    <x v="9"/>
    <s v="A3"/>
    <x v="1"/>
    <s v="Not Verified"/>
    <n v="81000"/>
    <n v="9.8699999999999996E-2"/>
    <n v="172.35"/>
    <n v="0.08"/>
    <n v="5500"/>
    <n v="19"/>
    <n v="6205"/>
  </r>
  <r>
    <n v="598187"/>
    <x v="1"/>
    <x v="0"/>
    <x v="8"/>
    <s v="Glendora Digestive Disease Institute"/>
    <x v="3"/>
    <x v="1"/>
    <x v="50"/>
    <d v="2021-07-13T00:00:00"/>
    <d v="2021-11-11T00:00:00"/>
    <x v="1"/>
    <x v="1"/>
    <d v="2021-12-11T00:00:00"/>
    <n v="767768"/>
    <x v="9"/>
    <s v="A4"/>
    <x v="1"/>
    <s v="Not Verified"/>
    <n v="36000"/>
    <n v="4.07E-2"/>
    <n v="373.33"/>
    <n v="7.51E-2"/>
    <n v="12000"/>
    <n v="21"/>
    <n v="12775"/>
  </r>
  <r>
    <n v="439472"/>
    <x v="2"/>
    <x v="0"/>
    <x v="8"/>
    <s v="Randall County Texas"/>
    <x v="3"/>
    <x v="1"/>
    <x v="52"/>
    <d v="2021-09-12T00:00:00"/>
    <d v="2021-10-12T00:00:00"/>
    <x v="1"/>
    <x v="1"/>
    <d v="2021-11-12T00:00:00"/>
    <n v="530937"/>
    <x v="9"/>
    <s v="A4"/>
    <x v="1"/>
    <s v="Not Verified"/>
    <n v="63000"/>
    <n v="0.16969999999999999"/>
    <n v="126.45"/>
    <n v="8.5900000000000004E-2"/>
    <n v="4000"/>
    <n v="13"/>
    <n v="4552"/>
  </r>
  <r>
    <n v="866150"/>
    <x v="10"/>
    <x v="0"/>
    <x v="8"/>
    <s v="US Department Of Veterans Affairs"/>
    <x v="3"/>
    <x v="1"/>
    <x v="10"/>
    <d v="2021-04-14T00:00:00"/>
    <d v="2021-03-14T00:00:00"/>
    <x v="1"/>
    <x v="1"/>
    <d v="2021-04-14T00:00:00"/>
    <n v="1079554"/>
    <x v="9"/>
    <s v="A4"/>
    <x v="1"/>
    <s v="Not Verified"/>
    <n v="72000"/>
    <n v="0.23330000000000001"/>
    <n v="186.61"/>
    <n v="7.4899999999999994E-2"/>
    <n v="6000"/>
    <n v="21"/>
    <n v="6694"/>
  </r>
  <r>
    <n v="802095"/>
    <x v="20"/>
    <x v="0"/>
    <x v="8"/>
    <s v="Pacific Southwest Financial"/>
    <x v="3"/>
    <x v="1"/>
    <x v="44"/>
    <d v="2021-04-16T00:00:00"/>
    <d v="2021-04-14T00:00:00"/>
    <x v="1"/>
    <x v="1"/>
    <d v="2021-05-14T00:00:00"/>
    <n v="1007718"/>
    <x v="9"/>
    <s v="A4"/>
    <x v="1"/>
    <s v="Not Verified"/>
    <n v="51000"/>
    <n v="0.1908"/>
    <n v="248.82"/>
    <n v="7.4899999999999994E-2"/>
    <n v="8000"/>
    <n v="45"/>
    <n v="8948"/>
  </r>
  <r>
    <n v="498915"/>
    <x v="1"/>
    <x v="0"/>
    <x v="8"/>
    <s v="Hansen Beverage Company"/>
    <x v="3"/>
    <x v="1"/>
    <x v="48"/>
    <d v="2021-05-16T00:00:00"/>
    <d v="2021-04-13T00:00:00"/>
    <x v="1"/>
    <x v="1"/>
    <d v="2021-05-13T00:00:00"/>
    <n v="640094"/>
    <x v="9"/>
    <s v="A4"/>
    <x v="1"/>
    <s v="Not Verified"/>
    <n v="76500"/>
    <n v="0.16200000000000001"/>
    <n v="149.33000000000001"/>
    <n v="7.51E-2"/>
    <n v="4800"/>
    <n v="28"/>
    <n v="5376"/>
  </r>
  <r>
    <n v="831432"/>
    <x v="22"/>
    <x v="0"/>
    <x v="8"/>
    <s v="Grassroots Solutions"/>
    <x v="3"/>
    <x v="1"/>
    <x v="11"/>
    <d v="2021-05-16T00:00:00"/>
    <d v="2021-11-13T00:00:00"/>
    <x v="1"/>
    <x v="1"/>
    <d v="2021-12-13T00:00:00"/>
    <n v="1040655"/>
    <x v="9"/>
    <s v="A4"/>
    <x v="1"/>
    <s v="Not Verified"/>
    <n v="96000"/>
    <n v="0.1229"/>
    <n v="373.22"/>
    <n v="7.4899999999999994E-2"/>
    <n v="12000"/>
    <n v="47"/>
    <n v="13334"/>
  </r>
  <r>
    <n v="323562"/>
    <x v="42"/>
    <x v="0"/>
    <x v="8"/>
    <s v="Self"/>
    <x v="3"/>
    <x v="1"/>
    <x v="60"/>
    <d v="2021-06-12T00:00:00"/>
    <d v="2021-04-11T00:00:00"/>
    <x v="1"/>
    <x v="1"/>
    <d v="2021-05-11T00:00:00"/>
    <n v="323548"/>
    <x v="9"/>
    <s v="A5"/>
    <x v="1"/>
    <s v="Not Verified"/>
    <n v="33000"/>
    <n v="1.1599999999999999E-2"/>
    <n v="506.05"/>
    <n v="8.6300000000000002E-2"/>
    <n v="16000"/>
    <n v="15"/>
    <n v="18218"/>
  </r>
  <r>
    <n v="482508"/>
    <x v="20"/>
    <x v="0"/>
    <x v="8"/>
    <s v="Science Care"/>
    <x v="3"/>
    <x v="1"/>
    <x v="46"/>
    <d v="2021-02-15T00:00:00"/>
    <d v="2021-02-11T00:00:00"/>
    <x v="1"/>
    <x v="1"/>
    <d v="2021-03-11T00:00:00"/>
    <n v="613789"/>
    <x v="9"/>
    <s v="A5"/>
    <x v="1"/>
    <s v="Not Verified"/>
    <n v="95000"/>
    <n v="0.1077"/>
    <n v="156.41"/>
    <n v="7.8799999999999995E-2"/>
    <n v="5000"/>
    <n v="30"/>
    <n v="5339"/>
  </r>
  <r>
    <n v="994159"/>
    <x v="18"/>
    <x v="0"/>
    <x v="8"/>
    <s v="Musculoskeletal Transplant Foundation"/>
    <x v="3"/>
    <x v="1"/>
    <x v="13"/>
    <d v="2021-01-16T00:00:00"/>
    <d v="2021-11-14T00:00:00"/>
    <x v="1"/>
    <x v="1"/>
    <d v="2021-12-14T00:00:00"/>
    <n v="1218564"/>
    <x v="9"/>
    <s v="A5"/>
    <x v="1"/>
    <s v="Not Verified"/>
    <n v="61104"/>
    <n v="0.15620000000000001"/>
    <n v="139.72"/>
    <n v="8.8999999999999996E-2"/>
    <n v="4400"/>
    <n v="21"/>
    <n v="5030"/>
  </r>
  <r>
    <n v="850905"/>
    <x v="2"/>
    <x v="0"/>
    <x v="4"/>
    <s v="Germania Insurance"/>
    <x v="3"/>
    <x v="1"/>
    <x v="11"/>
    <d v="2021-09-15T00:00:00"/>
    <d v="2021-12-13T00:00:00"/>
    <x v="1"/>
    <x v="1"/>
    <d v="2022-01-13T00:00:00"/>
    <n v="1062769"/>
    <x v="9"/>
    <s v="A1"/>
    <x v="1"/>
    <s v="Not Verified"/>
    <n v="55000"/>
    <n v="6.1699999999999998E-2"/>
    <n v="386.05"/>
    <n v="5.4199999999999998E-2"/>
    <n v="12800"/>
    <n v="35"/>
    <n v="13803"/>
  </r>
  <r>
    <n v="778175"/>
    <x v="42"/>
    <x v="0"/>
    <x v="4"/>
    <m/>
    <x v="3"/>
    <x v="1"/>
    <x v="6"/>
    <d v="2021-10-14T00:00:00"/>
    <d v="2021-06-14T00:00:00"/>
    <x v="1"/>
    <x v="1"/>
    <d v="2021-07-14T00:00:00"/>
    <n v="980679"/>
    <x v="9"/>
    <s v="A1"/>
    <x v="1"/>
    <s v="Not Verified"/>
    <n v="72000"/>
    <n v="0.18720000000000001"/>
    <n v="253.35"/>
    <n v="5.4199999999999998E-2"/>
    <n v="8400"/>
    <n v="20"/>
    <n v="9120"/>
  </r>
  <r>
    <n v="538544"/>
    <x v="18"/>
    <x v="0"/>
    <x v="4"/>
    <s v="Compucom Systems, Inc."/>
    <x v="3"/>
    <x v="1"/>
    <x v="43"/>
    <d v="2021-05-16T00:00:00"/>
    <d v="2021-07-12T00:00:00"/>
    <x v="1"/>
    <x v="1"/>
    <d v="2021-08-12T00:00:00"/>
    <n v="695513"/>
    <x v="9"/>
    <s v="A2"/>
    <x v="1"/>
    <s v="Not Verified"/>
    <n v="50000"/>
    <n v="8.0199999999999994E-2"/>
    <n v="184.61"/>
    <n v="6.7599999999999993E-2"/>
    <n v="6000"/>
    <n v="19"/>
    <n v="6567"/>
  </r>
  <r>
    <n v="447491"/>
    <x v="0"/>
    <x v="0"/>
    <x v="4"/>
    <s v="Deloitte"/>
    <x v="3"/>
    <x v="1"/>
    <x v="15"/>
    <d v="2021-05-11T00:00:00"/>
    <d v="2021-05-11T00:00:00"/>
    <x v="1"/>
    <x v="1"/>
    <d v="2021-06-11T00:00:00"/>
    <n v="547369"/>
    <x v="9"/>
    <s v="A3"/>
    <x v="1"/>
    <s v="Not Verified"/>
    <n v="119000"/>
    <n v="8.4699999999999998E-2"/>
    <n v="280.97000000000003"/>
    <n v="7.7399999999999997E-2"/>
    <n v="9000"/>
    <n v="38"/>
    <n v="9849"/>
  </r>
  <r>
    <n v="469773"/>
    <x v="1"/>
    <x v="0"/>
    <x v="4"/>
    <s v="LCI"/>
    <x v="3"/>
    <x v="1"/>
    <x v="31"/>
    <d v="2021-07-10T00:00:00"/>
    <d v="2021-07-10T00:00:00"/>
    <x v="1"/>
    <x v="1"/>
    <d v="2021-08-10T00:00:00"/>
    <n v="592380"/>
    <x v="9"/>
    <s v="A4"/>
    <x v="1"/>
    <s v="Not Verified"/>
    <n v="110000"/>
    <n v="2.0199999999999999E-2"/>
    <n v="316.11"/>
    <n v="8.5900000000000004E-2"/>
    <n v="10000"/>
    <n v="18"/>
    <n v="10403"/>
  </r>
  <r>
    <n v="495741"/>
    <x v="14"/>
    <x v="0"/>
    <x v="4"/>
    <s v="eiqnetworks"/>
    <x v="3"/>
    <x v="1"/>
    <x v="48"/>
    <d v="2021-04-16T00:00:00"/>
    <d v="2021-04-13T00:00:00"/>
    <x v="1"/>
    <x v="1"/>
    <d v="2021-05-13T00:00:00"/>
    <n v="635060"/>
    <x v="9"/>
    <s v="A4"/>
    <x v="1"/>
    <s v="Not Verified"/>
    <n v="97500"/>
    <n v="0.11849999999999999"/>
    <n v="186.66"/>
    <n v="7.51E-2"/>
    <n v="6000"/>
    <n v="22"/>
    <n v="6720"/>
  </r>
  <r>
    <n v="886858"/>
    <x v="8"/>
    <x v="0"/>
    <x v="4"/>
    <s v="Dept of Veteraans Affairs"/>
    <x v="3"/>
    <x v="1"/>
    <x v="10"/>
    <d v="2021-05-16T00:00:00"/>
    <d v="2021-06-13T00:00:00"/>
    <x v="1"/>
    <x v="1"/>
    <d v="2021-07-13T00:00:00"/>
    <n v="1102968"/>
    <x v="9"/>
    <s v="A4"/>
    <x v="1"/>
    <s v="Not Verified"/>
    <n v="61000"/>
    <n v="0.25359999999999999"/>
    <n v="62.59"/>
    <n v="7.9000000000000001E-2"/>
    <n v="2000"/>
    <n v="26"/>
    <n v="2199"/>
  </r>
  <r>
    <n v="379962"/>
    <x v="34"/>
    <x v="0"/>
    <x v="2"/>
    <s v="Kanawha County Schools"/>
    <x v="3"/>
    <x v="1"/>
    <x v="8"/>
    <d v="2021-05-11T00:00:00"/>
    <d v="2021-05-11T00:00:00"/>
    <x v="1"/>
    <x v="1"/>
    <d v="2021-06-11T00:00:00"/>
    <n v="406566"/>
    <x v="9"/>
    <s v="A1"/>
    <x v="1"/>
    <s v="Not Verified"/>
    <n v="38000"/>
    <n v="0.1449"/>
    <n v="60.54"/>
    <n v="7.3700000000000002E-2"/>
    <n v="1950"/>
    <n v="22"/>
    <n v="2156"/>
  </r>
  <r>
    <n v="867869"/>
    <x v="18"/>
    <x v="0"/>
    <x v="2"/>
    <s v="nj transit"/>
    <x v="3"/>
    <x v="1"/>
    <x v="11"/>
    <d v="2021-09-14T00:00:00"/>
    <d v="2021-09-14T00:00:00"/>
    <x v="1"/>
    <x v="1"/>
    <d v="2021-10-14T00:00:00"/>
    <n v="1081502"/>
    <x v="9"/>
    <s v="A2"/>
    <x v="1"/>
    <s v="Not Verified"/>
    <n v="92000"/>
    <n v="6.3899999999999998E-2"/>
    <n v="42.59"/>
    <n v="5.9900000000000002E-2"/>
    <n v="1400"/>
    <n v="19"/>
    <n v="1533"/>
  </r>
  <r>
    <n v="550248"/>
    <x v="5"/>
    <x v="0"/>
    <x v="2"/>
    <s v="The Aerospace Corp"/>
    <x v="3"/>
    <x v="1"/>
    <x v="43"/>
    <d v="2021-02-16T00:00:00"/>
    <d v="2021-08-13T00:00:00"/>
    <x v="1"/>
    <x v="1"/>
    <d v="2021-09-13T00:00:00"/>
    <n v="709282"/>
    <x v="9"/>
    <s v="A3"/>
    <x v="1"/>
    <s v="Not Verified"/>
    <n v="87895"/>
    <n v="0.15290000000000001"/>
    <n v="86.64"/>
    <n v="7.1400000000000005E-2"/>
    <n v="2800"/>
    <n v="22"/>
    <n v="3119"/>
  </r>
  <r>
    <n v="491310"/>
    <x v="20"/>
    <x v="0"/>
    <x v="2"/>
    <s v="Identity theft 911"/>
    <x v="3"/>
    <x v="1"/>
    <x v="26"/>
    <d v="2021-10-15T00:00:00"/>
    <d v="2021-08-12T00:00:00"/>
    <x v="1"/>
    <x v="1"/>
    <d v="2021-09-12T00:00:00"/>
    <n v="627746"/>
    <x v="9"/>
    <s v="A3"/>
    <x v="1"/>
    <s v="Not Verified"/>
    <n v="47000"/>
    <n v="0.1767"/>
    <n v="216.58"/>
    <n v="7.1400000000000005E-2"/>
    <n v="7000"/>
    <n v="23"/>
    <n v="7761"/>
  </r>
  <r>
    <n v="770841"/>
    <x v="5"/>
    <x v="0"/>
    <x v="2"/>
    <s v="signature health care"/>
    <x v="3"/>
    <x v="1"/>
    <x v="6"/>
    <d v="2021-06-15T00:00:00"/>
    <d v="2021-06-14T00:00:00"/>
    <x v="1"/>
    <x v="1"/>
    <d v="2021-07-14T00:00:00"/>
    <n v="962778"/>
    <x v="9"/>
    <s v="A3"/>
    <x v="1"/>
    <s v="Not Verified"/>
    <n v="48852"/>
    <n v="2.58E-2"/>
    <n v="317.99"/>
    <n v="6.9900000000000004E-2"/>
    <n v="10300"/>
    <n v="37"/>
    <n v="11448"/>
  </r>
  <r>
    <n v="768070"/>
    <x v="19"/>
    <x v="0"/>
    <x v="2"/>
    <s v="Saint Vincent Health System"/>
    <x v="3"/>
    <x v="1"/>
    <x v="25"/>
    <d v="2021-06-14T00:00:00"/>
    <d v="2021-06-14T00:00:00"/>
    <x v="1"/>
    <x v="1"/>
    <d v="2021-07-14T00:00:00"/>
    <n v="969282"/>
    <x v="9"/>
    <s v="A4"/>
    <x v="1"/>
    <s v="Not Verified"/>
    <n v="156000"/>
    <n v="0.1242"/>
    <n v="74.650000000000006"/>
    <n v="7.4899999999999994E-2"/>
    <n v="2400"/>
    <n v="31"/>
    <n v="2687"/>
  </r>
  <r>
    <n v="1041503"/>
    <x v="19"/>
    <x v="0"/>
    <x v="5"/>
    <s v="The Ohio State University Medical Center"/>
    <x v="3"/>
    <x v="1"/>
    <x v="22"/>
    <d v="2021-05-13T00:00:00"/>
    <d v="2021-05-13T00:00:00"/>
    <x v="1"/>
    <x v="1"/>
    <d v="2021-06-13T00:00:00"/>
    <n v="1271732"/>
    <x v="9"/>
    <s v="A1"/>
    <x v="1"/>
    <s v="Not Verified"/>
    <n v="59000"/>
    <n v="0.1139"/>
    <n v="182.62"/>
    <n v="6.0299999999999999E-2"/>
    <n v="6000"/>
    <n v="26"/>
    <n v="6406"/>
  </r>
  <r>
    <n v="972584"/>
    <x v="18"/>
    <x v="0"/>
    <x v="5"/>
    <s v="Citi"/>
    <x v="3"/>
    <x v="1"/>
    <x v="13"/>
    <d v="2021-10-14T00:00:00"/>
    <d v="2021-10-14T00:00:00"/>
    <x v="1"/>
    <x v="1"/>
    <d v="2021-11-14T00:00:00"/>
    <n v="1194537"/>
    <x v="9"/>
    <s v="A2"/>
    <x v="1"/>
    <s v="Not Verified"/>
    <n v="96000"/>
    <n v="4.8800000000000003E-2"/>
    <n v="46.06"/>
    <n v="6.6199999999999995E-2"/>
    <n v="1500"/>
    <n v="8"/>
    <n v="1658"/>
  </r>
  <r>
    <n v="473161"/>
    <x v="8"/>
    <x v="0"/>
    <x v="5"/>
    <s v="Greece Central School District"/>
    <x v="3"/>
    <x v="1"/>
    <x v="24"/>
    <d v="2021-10-15T00:00:00"/>
    <d v="2021-02-12T00:00:00"/>
    <x v="1"/>
    <x v="1"/>
    <d v="2021-03-12T00:00:00"/>
    <n v="597774"/>
    <x v="9"/>
    <s v="A2"/>
    <x v="1"/>
    <s v="Not Verified"/>
    <n v="80000"/>
    <n v="0.1366"/>
    <n v="186.36"/>
    <n v="7.3999999999999996E-2"/>
    <n v="6000"/>
    <n v="32"/>
    <n v="6635"/>
  </r>
  <r>
    <n v="434919"/>
    <x v="16"/>
    <x v="0"/>
    <x v="5"/>
    <s v="wrico"/>
    <x v="3"/>
    <x v="1"/>
    <x v="20"/>
    <d v="2021-08-12T00:00:00"/>
    <d v="2021-09-12T00:00:00"/>
    <x v="1"/>
    <x v="1"/>
    <d v="2021-10-12T00:00:00"/>
    <n v="519277"/>
    <x v="9"/>
    <s v="A4"/>
    <x v="1"/>
    <s v="Not Verified"/>
    <n v="50004"/>
    <n v="3.7199999999999997E-2"/>
    <n v="94.84"/>
    <n v="8.5900000000000004E-2"/>
    <n v="3000"/>
    <n v="24"/>
    <n v="3414"/>
  </r>
  <r>
    <n v="731651"/>
    <x v="8"/>
    <x v="0"/>
    <x v="5"/>
    <s v="River Ave Contracting"/>
    <x v="3"/>
    <x v="1"/>
    <x v="29"/>
    <d v="2021-08-13T00:00:00"/>
    <d v="2021-08-13T00:00:00"/>
    <x v="1"/>
    <x v="1"/>
    <d v="2021-09-13T00:00:00"/>
    <n v="927736"/>
    <x v="9"/>
    <s v="A4"/>
    <x v="1"/>
    <s v="Not Verified"/>
    <n v="150000"/>
    <n v="0.19539999999999999"/>
    <n v="217.07"/>
    <n v="7.2900000000000006E-2"/>
    <n v="7000"/>
    <n v="29"/>
    <n v="7623"/>
  </r>
  <r>
    <n v="999701"/>
    <x v="43"/>
    <x v="0"/>
    <x v="5"/>
    <s v="Wellmark BCBS"/>
    <x v="3"/>
    <x v="1"/>
    <x v="13"/>
    <d v="2021-05-16T00:00:00"/>
    <d v="2021-10-14T00:00:00"/>
    <x v="1"/>
    <x v="1"/>
    <d v="2021-11-14T00:00:00"/>
    <n v="1225097"/>
    <x v="9"/>
    <s v="A4"/>
    <x v="1"/>
    <s v="Not Verified"/>
    <n v="93000"/>
    <n v="0.21229999999999999"/>
    <n v="62.59"/>
    <n v="7.9000000000000001E-2"/>
    <n v="2000"/>
    <n v="27"/>
    <n v="2252"/>
  </r>
  <r>
    <n v="508719"/>
    <x v="25"/>
    <x v="0"/>
    <x v="5"/>
    <s v="Samuel I White, P.C."/>
    <x v="3"/>
    <x v="1"/>
    <x v="27"/>
    <d v="2021-05-16T00:00:00"/>
    <d v="2021-05-13T00:00:00"/>
    <x v="1"/>
    <x v="1"/>
    <d v="2021-06-13T00:00:00"/>
    <n v="656449"/>
    <x v="9"/>
    <s v="A4"/>
    <x v="1"/>
    <s v="Not Verified"/>
    <n v="70000"/>
    <n v="0.16439999999999999"/>
    <n v="140"/>
    <n v="7.51E-2"/>
    <n v="4500"/>
    <n v="35"/>
    <n v="5040"/>
  </r>
  <r>
    <n v="506623"/>
    <x v="4"/>
    <x v="0"/>
    <x v="5"/>
    <s v="DLA"/>
    <x v="3"/>
    <x v="1"/>
    <x v="48"/>
    <d v="2021-05-16T00:00:00"/>
    <d v="2021-05-13T00:00:00"/>
    <x v="1"/>
    <x v="1"/>
    <d v="2021-06-13T00:00:00"/>
    <n v="653221"/>
    <x v="9"/>
    <s v="A4"/>
    <x v="1"/>
    <s v="Not Verified"/>
    <n v="80748"/>
    <n v="0.15140000000000001"/>
    <n v="155.55000000000001"/>
    <n v="7.51E-2"/>
    <n v="5000"/>
    <n v="21"/>
    <n v="5600"/>
  </r>
  <r>
    <n v="804800"/>
    <x v="30"/>
    <x v="0"/>
    <x v="5"/>
    <s v="American Tire Distributors"/>
    <x v="3"/>
    <x v="1"/>
    <x v="44"/>
    <d v="2021-07-14T00:00:00"/>
    <d v="2021-07-14T00:00:00"/>
    <x v="1"/>
    <x v="1"/>
    <d v="2021-08-14T00:00:00"/>
    <n v="1010712"/>
    <x v="9"/>
    <s v="A5"/>
    <x v="1"/>
    <s v="Not Verified"/>
    <n v="24000"/>
    <n v="0.22500000000000001"/>
    <n v="47.35"/>
    <n v="8.4900000000000003E-2"/>
    <n v="1500"/>
    <n v="6"/>
    <n v="1704"/>
  </r>
  <r>
    <n v="476271"/>
    <x v="2"/>
    <x v="0"/>
    <x v="5"/>
    <s v="Baker Botts LLP"/>
    <x v="3"/>
    <x v="1"/>
    <x v="24"/>
    <d v="2021-02-13T00:00:00"/>
    <d v="2021-02-13T00:00:00"/>
    <x v="1"/>
    <x v="1"/>
    <d v="2021-03-13T00:00:00"/>
    <n v="603240"/>
    <x v="9"/>
    <s v="A5"/>
    <x v="1"/>
    <s v="Not Verified"/>
    <n v="108000"/>
    <n v="2.8000000000000001E-2"/>
    <n v="413.03"/>
    <n v="8.9399999999999993E-2"/>
    <n v="13000"/>
    <n v="33"/>
    <n v="14870"/>
  </r>
  <r>
    <n v="1031570"/>
    <x v="22"/>
    <x v="0"/>
    <x v="7"/>
    <s v="marsden maint. llc"/>
    <x v="3"/>
    <x v="1"/>
    <x v="22"/>
    <d v="2021-12-14T00:00:00"/>
    <d v="2021-12-14T00:00:00"/>
    <x v="1"/>
    <x v="1"/>
    <d v="2022-01-14T00:00:00"/>
    <n v="1260990"/>
    <x v="9"/>
    <s v="A1"/>
    <x v="1"/>
    <s v="Not Verified"/>
    <n v="24000"/>
    <n v="0.2205"/>
    <n v="45.66"/>
    <n v="6.0299999999999999E-2"/>
    <n v="1500"/>
    <n v="26"/>
    <n v="1643"/>
  </r>
  <r>
    <n v="665781"/>
    <x v="0"/>
    <x v="0"/>
    <x v="7"/>
    <s v="canvas systems"/>
    <x v="3"/>
    <x v="1"/>
    <x v="0"/>
    <d v="2021-05-16T00:00:00"/>
    <d v="2021-08-12T00:00:00"/>
    <x v="1"/>
    <x v="1"/>
    <d v="2021-09-12T00:00:00"/>
    <n v="851223"/>
    <x v="9"/>
    <s v="A1"/>
    <x v="1"/>
    <s v="Not Verified"/>
    <n v="75000"/>
    <n v="5.1700000000000003E-2"/>
    <n v="241.28"/>
    <n v="5.4199999999999998E-2"/>
    <n v="8000"/>
    <n v="31"/>
    <n v="8505"/>
  </r>
  <r>
    <n v="778212"/>
    <x v="0"/>
    <x v="0"/>
    <x v="7"/>
    <s v="Xtreme Automotive Group, Inc"/>
    <x v="3"/>
    <x v="1"/>
    <x v="6"/>
    <d v="2021-11-13T00:00:00"/>
    <d v="2021-10-13T00:00:00"/>
    <x v="1"/>
    <x v="1"/>
    <d v="2021-11-13T00:00:00"/>
    <n v="980753"/>
    <x v="9"/>
    <s v="A1"/>
    <x v="1"/>
    <s v="Not Verified"/>
    <n v="36600"/>
    <n v="0.23669999999999999"/>
    <n v="150.80000000000001"/>
    <n v="5.4199999999999998E-2"/>
    <n v="5000"/>
    <n v="33"/>
    <n v="5405"/>
  </r>
  <r>
    <n v="791004"/>
    <x v="18"/>
    <x v="0"/>
    <x v="7"/>
    <s v="bluemercury inc"/>
    <x v="3"/>
    <x v="1"/>
    <x v="6"/>
    <d v="2021-05-16T00:00:00"/>
    <d v="2021-07-14T00:00:00"/>
    <x v="1"/>
    <x v="1"/>
    <d v="2021-08-14T00:00:00"/>
    <n v="995251"/>
    <x v="9"/>
    <s v="A2"/>
    <x v="1"/>
    <s v="Not Verified"/>
    <n v="81000"/>
    <n v="0.15440000000000001"/>
    <n v="76.05"/>
    <n v="5.9900000000000002E-2"/>
    <n v="2500"/>
    <n v="31"/>
    <n v="2738"/>
  </r>
  <r>
    <n v="973405"/>
    <x v="1"/>
    <x v="0"/>
    <x v="7"/>
    <s v="Viejas Casino"/>
    <x v="3"/>
    <x v="1"/>
    <x v="13"/>
    <d v="2021-05-16T00:00:00"/>
    <d v="2021-10-14T00:00:00"/>
    <x v="1"/>
    <x v="1"/>
    <d v="2021-11-14T00:00:00"/>
    <n v="1195402"/>
    <x v="9"/>
    <s v="A3"/>
    <x v="1"/>
    <s v="Not Verified"/>
    <n v="35000"/>
    <n v="0.15329999999999999"/>
    <n v="149.34"/>
    <n v="7.51E-2"/>
    <n v="4800"/>
    <n v="21"/>
    <n v="5376"/>
  </r>
  <r>
    <n v="492183"/>
    <x v="2"/>
    <x v="0"/>
    <x v="7"/>
    <s v="Celestine Alipui Van Lare MD PA"/>
    <x v="3"/>
    <x v="1"/>
    <x v="26"/>
    <d v="2021-05-14T00:00:00"/>
    <d v="2021-03-13T00:00:00"/>
    <x v="1"/>
    <x v="1"/>
    <d v="2021-04-13T00:00:00"/>
    <n v="629350"/>
    <x v="9"/>
    <s v="A4"/>
    <x v="1"/>
    <s v="Not Verified"/>
    <n v="200000"/>
    <n v="0.1074"/>
    <n v="311.10000000000002"/>
    <n v="7.51E-2"/>
    <n v="10000"/>
    <n v="36"/>
    <n v="11200"/>
  </r>
  <r>
    <n v="472837"/>
    <x v="4"/>
    <x v="0"/>
    <x v="7"/>
    <s v="SAP America"/>
    <x v="3"/>
    <x v="1"/>
    <x v="24"/>
    <d v="2021-06-10T00:00:00"/>
    <d v="2021-06-10T00:00:00"/>
    <x v="1"/>
    <x v="1"/>
    <d v="2021-07-10T00:00:00"/>
    <n v="597142"/>
    <x v="9"/>
    <s v="A5"/>
    <x v="1"/>
    <s v="Not Verified"/>
    <n v="86000"/>
    <n v="0.17430000000000001"/>
    <n v="317.72000000000003"/>
    <n v="8.9399999999999993E-2"/>
    <n v="10000"/>
    <n v="48"/>
    <n v="10355"/>
  </r>
  <r>
    <n v="504228"/>
    <x v="5"/>
    <x v="0"/>
    <x v="9"/>
    <s v="Carlton Manor Inc"/>
    <x v="3"/>
    <x v="1"/>
    <x v="48"/>
    <d v="2021-05-11T00:00:00"/>
    <d v="2021-05-11T00:00:00"/>
    <x v="1"/>
    <x v="1"/>
    <d v="2021-06-11T00:00:00"/>
    <n v="643971"/>
    <x v="9"/>
    <s v="A1"/>
    <x v="1"/>
    <s v="Not Verified"/>
    <n v="28560"/>
    <n v="2.0999999999999999E-3"/>
    <n v="73.45"/>
    <n v="6.3899999999999998E-2"/>
    <n v="2400"/>
    <n v="19"/>
    <n v="2532"/>
  </r>
  <r>
    <n v="686474"/>
    <x v="1"/>
    <x v="0"/>
    <x v="9"/>
    <s v="dalton trucking"/>
    <x v="3"/>
    <x v="1"/>
    <x v="42"/>
    <d v="2021-05-12T00:00:00"/>
    <d v="2021-03-12T00:00:00"/>
    <x v="1"/>
    <x v="1"/>
    <d v="2021-04-12T00:00:00"/>
    <n v="876291"/>
    <x v="9"/>
    <s v="A1"/>
    <x v="1"/>
    <s v="Not Verified"/>
    <n v="48000"/>
    <n v="8.9300000000000004E-2"/>
    <n v="135.72"/>
    <n v="5.4199999999999998E-2"/>
    <n v="4500"/>
    <n v="35"/>
    <n v="4695"/>
  </r>
  <r>
    <n v="793656"/>
    <x v="14"/>
    <x v="0"/>
    <x v="9"/>
    <s v="Emmanuel Baptist Church"/>
    <x v="3"/>
    <x v="1"/>
    <x v="44"/>
    <d v="2021-06-12T00:00:00"/>
    <d v="2021-06-12T00:00:00"/>
    <x v="1"/>
    <x v="1"/>
    <d v="2021-07-12T00:00:00"/>
    <n v="998185"/>
    <x v="9"/>
    <s v="A2"/>
    <x v="1"/>
    <s v="Not Verified"/>
    <n v="69000"/>
    <n v="2.63E-2"/>
    <n v="121.67"/>
    <n v="5.9900000000000002E-2"/>
    <n v="4000"/>
    <n v="26"/>
    <n v="4192"/>
  </r>
  <r>
    <n v="621882"/>
    <x v="5"/>
    <x v="0"/>
    <x v="9"/>
    <s v="MOISAN ENTERPRISES"/>
    <x v="3"/>
    <x v="1"/>
    <x v="49"/>
    <d v="2021-01-14T00:00:00"/>
    <d v="2021-03-12T00:00:00"/>
    <x v="1"/>
    <x v="1"/>
    <d v="2021-04-12T00:00:00"/>
    <n v="797020"/>
    <x v="9"/>
    <s v="A3"/>
    <x v="1"/>
    <s v="Not Verified"/>
    <n v="45000"/>
    <n v="0.13070000000000001"/>
    <n v="122"/>
    <n v="6.1699999999999998E-2"/>
    <n v="4000"/>
    <n v="12"/>
    <n v="4253"/>
  </r>
  <r>
    <n v="383266"/>
    <x v="25"/>
    <x v="0"/>
    <x v="9"/>
    <s v="Music and Arts"/>
    <x v="3"/>
    <x v="1"/>
    <x v="33"/>
    <d v="2021-03-12T00:00:00"/>
    <d v="2021-03-12T00:00:00"/>
    <x v="1"/>
    <x v="1"/>
    <d v="2021-04-12T00:00:00"/>
    <n v="413462"/>
    <x v="9"/>
    <s v="A3"/>
    <x v="1"/>
    <s v="Not Verified"/>
    <n v="50000"/>
    <n v="0.114"/>
    <n v="200.56"/>
    <n v="0.08"/>
    <n v="6400"/>
    <n v="16"/>
    <n v="7220"/>
  </r>
  <r>
    <n v="876575"/>
    <x v="13"/>
    <x v="0"/>
    <x v="9"/>
    <s v="Johnson International"/>
    <x v="3"/>
    <x v="1"/>
    <x v="10"/>
    <d v="2021-09-14T00:00:00"/>
    <d v="2021-10-14T00:00:00"/>
    <x v="1"/>
    <x v="1"/>
    <d v="2021-11-14T00:00:00"/>
    <n v="1091178"/>
    <x v="9"/>
    <s v="A3"/>
    <x v="1"/>
    <s v="Not Verified"/>
    <n v="35360"/>
    <n v="9.9400000000000002E-2"/>
    <n v="197.56"/>
    <n v="7.51E-2"/>
    <n v="6350"/>
    <n v="29"/>
    <n v="7112"/>
  </r>
  <r>
    <n v="780385"/>
    <x v="4"/>
    <x v="0"/>
    <x v="9"/>
    <s v="laurel highlands vistors bureau"/>
    <x v="3"/>
    <x v="1"/>
    <x v="6"/>
    <d v="2021-06-14T00:00:00"/>
    <d v="2021-06-14T00:00:00"/>
    <x v="1"/>
    <x v="1"/>
    <d v="2021-07-14T00:00:00"/>
    <n v="983169"/>
    <x v="9"/>
    <s v="A4"/>
    <x v="1"/>
    <s v="Not Verified"/>
    <n v="26000"/>
    <n v="2.3099999999999999E-2"/>
    <n v="156.47999999999999"/>
    <n v="7.9100000000000004E-2"/>
    <n v="5000"/>
    <n v="14"/>
    <n v="5633"/>
  </r>
  <r>
    <n v="737521"/>
    <x v="8"/>
    <x v="0"/>
    <x v="9"/>
    <s v="Shannon Pub"/>
    <x v="3"/>
    <x v="1"/>
    <x v="25"/>
    <d v="2021-05-13T00:00:00"/>
    <d v="2021-08-12T00:00:00"/>
    <x v="1"/>
    <x v="1"/>
    <d v="2021-09-12T00:00:00"/>
    <n v="934712"/>
    <x v="9"/>
    <s v="A4"/>
    <x v="1"/>
    <s v="Not Verified"/>
    <n v="45000"/>
    <n v="0.1075"/>
    <n v="124.41"/>
    <n v="7.4899999999999994E-2"/>
    <n v="4000"/>
    <n v="13"/>
    <n v="4308"/>
  </r>
  <r>
    <n v="447140"/>
    <x v="5"/>
    <x v="0"/>
    <x v="9"/>
    <s v="james taylor general contracting"/>
    <x v="3"/>
    <x v="1"/>
    <x v="15"/>
    <d v="2021-10-12T00:00:00"/>
    <d v="2021-10-12T00:00:00"/>
    <x v="1"/>
    <x v="1"/>
    <d v="2021-11-12T00:00:00"/>
    <n v="547458"/>
    <x v="9"/>
    <s v="A5"/>
    <x v="1"/>
    <s v="Not Verified"/>
    <n v="24000"/>
    <n v="8.0500000000000002E-2"/>
    <n v="190.63"/>
    <n v="8.9399999999999993E-2"/>
    <n v="6000"/>
    <n v="11"/>
    <n v="6863"/>
  </r>
  <r>
    <n v="452105"/>
    <x v="10"/>
    <x v="0"/>
    <x v="9"/>
    <s v="riteway bus company"/>
    <x v="3"/>
    <x v="1"/>
    <x v="15"/>
    <d v="2021-10-12T00:00:00"/>
    <d v="2021-11-12T00:00:00"/>
    <x v="1"/>
    <x v="1"/>
    <d v="2021-12-12T00:00:00"/>
    <n v="557682"/>
    <x v="9"/>
    <s v="A5"/>
    <x v="1"/>
    <s v="Not Verified"/>
    <n v="30000"/>
    <n v="0.12559999999999999"/>
    <n v="381.26"/>
    <n v="8.9399999999999993E-2"/>
    <n v="12000"/>
    <n v="16"/>
    <n v="13726"/>
  </r>
  <r>
    <n v="471391"/>
    <x v="1"/>
    <x v="0"/>
    <x v="9"/>
    <s v=" Brocade Communications"/>
    <x v="3"/>
    <x v="1"/>
    <x v="31"/>
    <d v="2021-05-10T00:00:00"/>
    <d v="2021-05-10T00:00:00"/>
    <x v="1"/>
    <x v="1"/>
    <d v="2021-06-10T00:00:00"/>
    <n v="595223"/>
    <x v="9"/>
    <s v="A5"/>
    <x v="1"/>
    <s v="Not Verified"/>
    <n v="294000"/>
    <n v="5.0000000000000001E-3"/>
    <n v="381.26"/>
    <n v="8.9399999999999993E-2"/>
    <n v="12000"/>
    <n v="21"/>
    <n v="12345"/>
  </r>
  <r>
    <n v="530186"/>
    <x v="5"/>
    <x v="0"/>
    <x v="10"/>
    <s v="Kemper"/>
    <x v="3"/>
    <x v="1"/>
    <x v="51"/>
    <d v="2021-05-16T00:00:00"/>
    <d v="2021-01-13T00:00:00"/>
    <x v="1"/>
    <x v="1"/>
    <d v="2021-02-13T00:00:00"/>
    <n v="682590"/>
    <x v="9"/>
    <s v="A2"/>
    <x v="1"/>
    <s v="Not Verified"/>
    <n v="58000"/>
    <n v="9.3700000000000006E-2"/>
    <n v="55.39"/>
    <n v="6.7599999999999993E-2"/>
    <n v="1800"/>
    <n v="15"/>
    <n v="1987"/>
  </r>
  <r>
    <n v="641272"/>
    <x v="5"/>
    <x v="0"/>
    <x v="10"/>
    <s v="st lucie sheriff department"/>
    <x v="3"/>
    <x v="1"/>
    <x v="21"/>
    <d v="2021-01-15T00:00:00"/>
    <d v="2021-01-14T00:00:00"/>
    <x v="1"/>
    <x v="1"/>
    <d v="2021-02-14T00:00:00"/>
    <n v="820866"/>
    <x v="9"/>
    <s v="A3"/>
    <x v="1"/>
    <s v="Not Verified"/>
    <n v="49200"/>
    <n v="0.17199999999999999"/>
    <n v="146.4"/>
    <n v="6.1699999999999998E-2"/>
    <n v="4800"/>
    <n v="18"/>
    <n v="5271"/>
  </r>
  <r>
    <n v="877961"/>
    <x v="0"/>
    <x v="0"/>
    <x v="10"/>
    <s v="AKAL Srcurity/ U.S. Marshal"/>
    <x v="3"/>
    <x v="1"/>
    <x v="10"/>
    <d v="2021-05-15T00:00:00"/>
    <d v="2021-04-14T00:00:00"/>
    <x v="1"/>
    <x v="1"/>
    <d v="2021-05-14T00:00:00"/>
    <n v="1092816"/>
    <x v="9"/>
    <s v="A4"/>
    <x v="1"/>
    <s v="Not Verified"/>
    <n v="57000"/>
    <n v="0.17030000000000001"/>
    <n v="171.06"/>
    <n v="7.4899999999999994E-2"/>
    <n v="5500"/>
    <n v="19"/>
    <n v="6142"/>
  </r>
  <r>
    <n v="468025"/>
    <x v="25"/>
    <x v="0"/>
    <x v="10"/>
    <s v="Morehead Memorial Hospital"/>
    <x v="3"/>
    <x v="1"/>
    <x v="31"/>
    <d v="2021-02-12T00:00:00"/>
    <d v="2021-01-12T00:00:00"/>
    <x v="1"/>
    <x v="1"/>
    <d v="2021-02-12T00:00:00"/>
    <n v="589253"/>
    <x v="9"/>
    <s v="A4"/>
    <x v="1"/>
    <s v="Not Verified"/>
    <n v="62000"/>
    <n v="0.16300000000000001"/>
    <n v="158.06"/>
    <n v="8.5900000000000004E-2"/>
    <n v="5000"/>
    <n v="31"/>
    <n v="5640"/>
  </r>
  <r>
    <n v="308742"/>
    <x v="5"/>
    <x v="0"/>
    <x v="10"/>
    <s v="CTE Express"/>
    <x v="3"/>
    <x v="1"/>
    <x v="60"/>
    <d v="2021-04-11T00:00:00"/>
    <d v="2021-04-11T00:00:00"/>
    <x v="1"/>
    <x v="1"/>
    <d v="2021-05-11T00:00:00"/>
    <n v="308707"/>
    <x v="9"/>
    <s v="A5"/>
    <x v="1"/>
    <s v="Not Verified"/>
    <n v="58900"/>
    <n v="0.1055"/>
    <n v="202.42"/>
    <n v="8.6300000000000002E-2"/>
    <n v="6400"/>
    <n v="6"/>
    <n v="7287"/>
  </r>
  <r>
    <n v="970420"/>
    <x v="18"/>
    <x v="0"/>
    <x v="1"/>
    <s v="Monmouth Medical Center"/>
    <x v="3"/>
    <x v="1"/>
    <x v="13"/>
    <d v="2021-05-16T00:00:00"/>
    <d v="2021-10-14T00:00:00"/>
    <x v="1"/>
    <x v="1"/>
    <d v="2021-11-14T00:00:00"/>
    <n v="1192088"/>
    <x v="9"/>
    <s v="A1"/>
    <x v="1"/>
    <s v="Not Verified"/>
    <n v="65004"/>
    <n v="0.22520000000000001"/>
    <n v="167.4"/>
    <n v="6.0299999999999999E-2"/>
    <n v="5500"/>
    <n v="18"/>
    <n v="6026"/>
  </r>
  <r>
    <n v="378181"/>
    <x v="3"/>
    <x v="0"/>
    <x v="1"/>
    <s v="US Air Force"/>
    <x v="3"/>
    <x v="1"/>
    <x v="8"/>
    <d v="2021-04-15T00:00:00"/>
    <d v="2021-02-12T00:00:00"/>
    <x v="1"/>
    <x v="1"/>
    <d v="2021-03-12T00:00:00"/>
    <n v="403024"/>
    <x v="9"/>
    <s v="A2"/>
    <x v="1"/>
    <s v="Not Verified"/>
    <n v="91200"/>
    <n v="1.29E-2"/>
    <n v="187.15"/>
    <n v="7.6799999999999993E-2"/>
    <n v="6000"/>
    <n v="26"/>
    <n v="6737"/>
  </r>
  <r>
    <n v="358873"/>
    <x v="5"/>
    <x v="0"/>
    <x v="1"/>
    <s v="Orlando Regional Healthcare"/>
    <x v="3"/>
    <x v="1"/>
    <x v="34"/>
    <d v="2021-07-12T00:00:00"/>
    <d v="2021-04-09T00:00:00"/>
    <x v="1"/>
    <x v="1"/>
    <d v="2021-05-09T00:00:00"/>
    <n v="365742"/>
    <x v="9"/>
    <s v="A2"/>
    <x v="1"/>
    <s v="Not Verified"/>
    <n v="72000"/>
    <n v="0.16900000000000001"/>
    <n v="31.19"/>
    <n v="7.6799999999999993E-2"/>
    <n v="1000"/>
    <n v="34"/>
    <n v="1030"/>
  </r>
  <r>
    <n v="436924"/>
    <x v="7"/>
    <x v="0"/>
    <x v="1"/>
    <s v="Hertz Auto"/>
    <x v="3"/>
    <x v="1"/>
    <x v="20"/>
    <d v="2021-03-14T00:00:00"/>
    <d v="2021-08-10T00:00:00"/>
    <x v="1"/>
    <x v="1"/>
    <d v="2021-09-10T00:00:00"/>
    <n v="523225"/>
    <x v="9"/>
    <s v="A2"/>
    <x v="1"/>
    <s v="Not Verified"/>
    <n v="48000"/>
    <n v="2.8000000000000001E-2"/>
    <n v="93.18"/>
    <n v="7.3999999999999996E-2"/>
    <n v="3000"/>
    <n v="56"/>
    <n v="3164"/>
  </r>
  <r>
    <n v="1028983"/>
    <x v="26"/>
    <x v="0"/>
    <x v="1"/>
    <s v="bnsf railway"/>
    <x v="3"/>
    <x v="1"/>
    <x v="22"/>
    <d v="2021-04-13T00:00:00"/>
    <d v="2021-04-13T00:00:00"/>
    <x v="1"/>
    <x v="1"/>
    <d v="2021-05-13T00:00:00"/>
    <n v="1258336"/>
    <x v="9"/>
    <s v="A3"/>
    <x v="1"/>
    <s v="Not Verified"/>
    <n v="65004"/>
    <n v="0"/>
    <n v="466.67"/>
    <n v="7.51E-2"/>
    <n v="15000"/>
    <n v="14"/>
    <n v="16215"/>
  </r>
  <r>
    <n v="730034"/>
    <x v="25"/>
    <x v="0"/>
    <x v="1"/>
    <s v="B&amp;W"/>
    <x v="3"/>
    <x v="1"/>
    <x v="29"/>
    <d v="2021-04-14T00:00:00"/>
    <d v="2021-05-14T00:00:00"/>
    <x v="1"/>
    <x v="1"/>
    <d v="2021-06-14T00:00:00"/>
    <n v="925928"/>
    <x v="9"/>
    <s v="A3"/>
    <x v="1"/>
    <s v="Not Verified"/>
    <n v="117000"/>
    <n v="4.7999999999999996E-3"/>
    <n v="339.25"/>
    <n v="6.9199999999999998E-2"/>
    <n v="11000"/>
    <n v="13"/>
    <n v="12213"/>
  </r>
  <r>
    <n v="487063"/>
    <x v="1"/>
    <x v="0"/>
    <x v="1"/>
    <s v="church of Christ"/>
    <x v="3"/>
    <x v="1"/>
    <x v="46"/>
    <d v="2021-09-12T00:00:00"/>
    <d v="2021-09-12T00:00:00"/>
    <x v="1"/>
    <x v="1"/>
    <d v="2021-10-12T00:00:00"/>
    <n v="620828"/>
    <x v="9"/>
    <s v="A4"/>
    <x v="1"/>
    <s v="Not Verified"/>
    <n v="75600"/>
    <n v="3.6799999999999999E-2"/>
    <n v="435.54"/>
    <n v="7.51E-2"/>
    <n v="14000"/>
    <n v="48"/>
    <n v="15623"/>
  </r>
  <r>
    <n v="533888"/>
    <x v="19"/>
    <x v="0"/>
    <x v="1"/>
    <s v="progressive bank"/>
    <x v="3"/>
    <x v="1"/>
    <x v="51"/>
    <d v="2021-05-11T00:00:00"/>
    <d v="2021-05-11T00:00:00"/>
    <x v="1"/>
    <x v="1"/>
    <d v="2021-06-11T00:00:00"/>
    <n v="690073"/>
    <x v="9"/>
    <s v="A5"/>
    <x v="1"/>
    <s v="Not Verified"/>
    <n v="22260"/>
    <n v="0.13320000000000001"/>
    <n v="200.2"/>
    <n v="7.8799999999999995E-2"/>
    <n v="6400"/>
    <n v="45"/>
    <n v="6773"/>
  </r>
  <r>
    <n v="458881"/>
    <x v="26"/>
    <x v="0"/>
    <x v="0"/>
    <m/>
    <x v="3"/>
    <x v="1"/>
    <x v="32"/>
    <d v="2021-12-13T00:00:00"/>
    <d v="2021-11-12T00:00:00"/>
    <x v="1"/>
    <x v="1"/>
    <d v="2021-12-12T00:00:00"/>
    <n v="571574"/>
    <x v="9"/>
    <s v="A1"/>
    <x v="1"/>
    <s v="Not Verified"/>
    <n v="52000"/>
    <n v="0.11219999999999999"/>
    <n v="92.7"/>
    <n v="7.0499999999999993E-2"/>
    <n v="3000"/>
    <n v="20"/>
    <n v="3337"/>
  </r>
  <r>
    <n v="469047"/>
    <x v="5"/>
    <x v="0"/>
    <x v="0"/>
    <m/>
    <x v="3"/>
    <x v="1"/>
    <x v="31"/>
    <d v="2021-12-12T00:00:00"/>
    <d v="2021-01-13T00:00:00"/>
    <x v="1"/>
    <x v="1"/>
    <d v="2021-02-13T00:00:00"/>
    <n v="591256"/>
    <x v="9"/>
    <s v="A2"/>
    <x v="1"/>
    <s v="Not Verified"/>
    <n v="74400"/>
    <n v="2.1499999999999998E-2"/>
    <n v="155.30000000000001"/>
    <n v="7.3999999999999996E-2"/>
    <n v="5000"/>
    <n v="38"/>
    <n v="5591"/>
  </r>
  <r>
    <n v="572509"/>
    <x v="0"/>
    <x v="0"/>
    <x v="0"/>
    <s v="WARNER ROBINS AIRFORCE BASE"/>
    <x v="3"/>
    <x v="1"/>
    <x v="47"/>
    <d v="2021-09-13T00:00:00"/>
    <d v="2021-09-13T00:00:00"/>
    <x v="1"/>
    <x v="1"/>
    <d v="2021-10-13T00:00:00"/>
    <n v="736410"/>
    <x v="9"/>
    <s v="A3"/>
    <x v="1"/>
    <s v="Not Verified"/>
    <n v="43000"/>
    <n v="0.12809999999999999"/>
    <n v="154.71"/>
    <n v="7.1400000000000005E-2"/>
    <n v="5000"/>
    <n v="21"/>
    <n v="5570"/>
  </r>
  <r>
    <n v="404413"/>
    <x v="19"/>
    <x v="0"/>
    <x v="0"/>
    <s v="Retired"/>
    <x v="3"/>
    <x v="1"/>
    <x v="28"/>
    <d v="2021-05-12T00:00:00"/>
    <d v="2021-06-12T00:00:00"/>
    <x v="1"/>
    <x v="1"/>
    <d v="2021-07-12T00:00:00"/>
    <n v="450995"/>
    <x v="9"/>
    <s v="A3"/>
    <x v="1"/>
    <s v="Not Verified"/>
    <n v="95000"/>
    <n v="5.9900000000000002E-2"/>
    <n v="125.35"/>
    <n v="0.08"/>
    <n v="4000"/>
    <n v="15"/>
    <n v="4512"/>
  </r>
  <r>
    <n v="316868"/>
    <x v="3"/>
    <x v="0"/>
    <x v="0"/>
    <s v="Self"/>
    <x v="3"/>
    <x v="1"/>
    <x v="60"/>
    <d v="2021-06-11T00:00:00"/>
    <d v="2021-06-11T00:00:00"/>
    <x v="1"/>
    <x v="1"/>
    <d v="2021-07-11T00:00:00"/>
    <n v="316858"/>
    <x v="9"/>
    <s v="A3"/>
    <x v="1"/>
    <s v="Not Verified"/>
    <n v="28989"/>
    <n v="2.24E-2"/>
    <n v="313.37"/>
    <n v="0.08"/>
    <n v="10000"/>
    <n v="15"/>
    <n v="11318"/>
  </r>
  <r>
    <n v="476447"/>
    <x v="16"/>
    <x v="0"/>
    <x v="0"/>
    <m/>
    <x v="3"/>
    <x v="1"/>
    <x v="24"/>
    <d v="2021-12-15T00:00:00"/>
    <d v="2021-02-13T00:00:00"/>
    <x v="1"/>
    <x v="1"/>
    <d v="2021-03-13T00:00:00"/>
    <n v="603530"/>
    <x v="9"/>
    <s v="A3"/>
    <x v="1"/>
    <s v="Not Verified"/>
    <n v="50000"/>
    <n v="8.6E-3"/>
    <n v="312.19"/>
    <n v="7.7399999999999997E-2"/>
    <n v="10000"/>
    <n v="16"/>
    <n v="11240"/>
  </r>
  <r>
    <n v="474139"/>
    <x v="8"/>
    <x v="0"/>
    <x v="0"/>
    <s v="CommonHealth"/>
    <x v="3"/>
    <x v="1"/>
    <x v="24"/>
    <d v="2021-01-16T00:00:00"/>
    <d v="2021-01-13T00:00:00"/>
    <x v="1"/>
    <x v="1"/>
    <d v="2021-02-13T00:00:00"/>
    <n v="599701"/>
    <x v="9"/>
    <s v="A4"/>
    <x v="1"/>
    <s v="Not Verified"/>
    <n v="114440"/>
    <n v="1.6000000000000001E-3"/>
    <n v="94.84"/>
    <n v="8.5900000000000004E-2"/>
    <n v="3000"/>
    <n v="4"/>
    <n v="3414"/>
  </r>
  <r>
    <n v="642563"/>
    <x v="32"/>
    <x v="0"/>
    <x v="0"/>
    <s v="city of ormond beach"/>
    <x v="3"/>
    <x v="1"/>
    <x v="21"/>
    <d v="2021-05-16T00:00:00"/>
    <d v="2021-01-14T00:00:00"/>
    <x v="1"/>
    <x v="1"/>
    <d v="2021-02-14T00:00:00"/>
    <n v="822464"/>
    <x v="9"/>
    <s v="A4"/>
    <x v="1"/>
    <s v="Not Verified"/>
    <n v="60000"/>
    <n v="0.15160000000000001"/>
    <n v="122.67"/>
    <n v="6.54E-2"/>
    <n v="4000"/>
    <n v="24"/>
    <n v="4416"/>
  </r>
  <r>
    <n v="300548"/>
    <x v="5"/>
    <x v="0"/>
    <x v="0"/>
    <s v="Merrill Lynch"/>
    <x v="3"/>
    <x v="1"/>
    <x v="35"/>
    <d v="2021-04-16T00:00:00"/>
    <d v="2021-02-10T00:00:00"/>
    <x v="1"/>
    <x v="1"/>
    <d v="2021-03-10T00:00:00"/>
    <n v="300527"/>
    <x v="9"/>
    <s v="A4"/>
    <x v="1"/>
    <s v="Not Verified"/>
    <n v="80000"/>
    <n v="6.25E-2"/>
    <n v="314.85000000000002"/>
    <n v="8.3199999999999996E-2"/>
    <n v="10000"/>
    <n v="19"/>
    <n v="11051"/>
  </r>
  <r>
    <n v="531450"/>
    <x v="8"/>
    <x v="0"/>
    <x v="0"/>
    <s v="Newfield Central School District"/>
    <x v="3"/>
    <x v="1"/>
    <x v="51"/>
    <d v="2021-06-13T00:00:00"/>
    <d v="2021-07-13T00:00:00"/>
    <x v="1"/>
    <x v="1"/>
    <d v="2021-08-13T00:00:00"/>
    <n v="687081"/>
    <x v="9"/>
    <s v="A5"/>
    <x v="1"/>
    <s v="Not Verified"/>
    <n v="42000"/>
    <n v="0.13569999999999999"/>
    <n v="344.1"/>
    <n v="7.8799999999999995E-2"/>
    <n v="11000"/>
    <n v="39"/>
    <n v="12388"/>
  </r>
  <r>
    <n v="351490"/>
    <x v="8"/>
    <x v="0"/>
    <x v="6"/>
    <s v="JE Brighton Electric"/>
    <x v="3"/>
    <x v="1"/>
    <x v="59"/>
    <d v="2021-07-11T00:00:00"/>
    <d v="2021-07-11T00:00:00"/>
    <x v="1"/>
    <x v="1"/>
    <d v="2021-08-11T00:00:00"/>
    <n v="354099"/>
    <x v="9"/>
    <s v="A2"/>
    <x v="1"/>
    <s v="Not Verified"/>
    <n v="35000"/>
    <n v="0"/>
    <n v="154.38999999999999"/>
    <n v="7.6799999999999993E-2"/>
    <n v="4950"/>
    <n v="13"/>
    <n v="5558"/>
  </r>
  <r>
    <n v="778653"/>
    <x v="20"/>
    <x v="0"/>
    <x v="3"/>
    <s v="Cardno"/>
    <x v="3"/>
    <x v="1"/>
    <x v="6"/>
    <d v="2021-05-16T00:00:00"/>
    <d v="2021-06-14T00:00:00"/>
    <x v="1"/>
    <x v="1"/>
    <d v="2021-07-14T00:00:00"/>
    <n v="981268"/>
    <x v="9"/>
    <s v="A5"/>
    <x v="1"/>
    <s v="Not Verified"/>
    <n v="93000"/>
    <n v="8.0399999999999999E-2"/>
    <n v="94.69"/>
    <n v="8.4900000000000003E-2"/>
    <n v="3000"/>
    <n v="31"/>
    <n v="3409"/>
  </r>
  <r>
    <n v="637092"/>
    <x v="8"/>
    <x v="0"/>
    <x v="8"/>
    <s v="catholic health system at sisters hosp."/>
    <x v="3"/>
    <x v="1"/>
    <x v="41"/>
    <d v="2021-05-16T00:00:00"/>
    <d v="2021-03-13T00:00:00"/>
    <x v="1"/>
    <x v="1"/>
    <d v="2021-04-13T00:00:00"/>
    <n v="816120"/>
    <x v="9"/>
    <s v="A5"/>
    <x v="1"/>
    <s v="Not Verified"/>
    <n v="62000"/>
    <n v="0.151"/>
    <n v="308.36"/>
    <n v="6.9099999999999995E-2"/>
    <n v="10000"/>
    <n v="31"/>
    <n v="11006"/>
  </r>
  <r>
    <n v="363077"/>
    <x v="1"/>
    <x v="0"/>
    <x v="4"/>
    <s v="full time contract w/Ideocore Corporation"/>
    <x v="3"/>
    <x v="1"/>
    <x v="36"/>
    <d v="2021-01-11T00:00:00"/>
    <d v="2021-12-10T00:00:00"/>
    <x v="1"/>
    <x v="1"/>
    <d v="2022-01-10T00:00:00"/>
    <n v="372828"/>
    <x v="9"/>
    <s v="A5"/>
    <x v="1"/>
    <s v="Not Verified"/>
    <n v="82000"/>
    <n v="0"/>
    <n v="351.75"/>
    <n v="9.3799999999999994E-2"/>
    <n v="11000"/>
    <n v="29"/>
    <n v="12487"/>
  </r>
  <r>
    <n v="805142"/>
    <x v="2"/>
    <x v="0"/>
    <x v="5"/>
    <s v="Butchs Rathole"/>
    <x v="3"/>
    <x v="1"/>
    <x v="44"/>
    <d v="2021-10-13T00:00:00"/>
    <d v="2021-10-13T00:00:00"/>
    <x v="1"/>
    <x v="1"/>
    <d v="2021-11-13T00:00:00"/>
    <n v="1011127"/>
    <x v="9"/>
    <s v="A2"/>
    <x v="1"/>
    <s v="Not Verified"/>
    <n v="75600"/>
    <n v="0.20369999999999999"/>
    <n v="219.01"/>
    <n v="5.9900000000000002E-2"/>
    <n v="7200"/>
    <n v="23"/>
    <n v="7836"/>
  </r>
  <r>
    <n v="846574"/>
    <x v="29"/>
    <x v="0"/>
    <x v="9"/>
    <s v="parker drilling company"/>
    <x v="3"/>
    <x v="1"/>
    <x v="11"/>
    <d v="2021-09-14T00:00:00"/>
    <d v="2021-09-14T00:00:00"/>
    <x v="1"/>
    <x v="1"/>
    <d v="2021-10-14T00:00:00"/>
    <n v="1057975"/>
    <x v="9"/>
    <s v="A3"/>
    <x v="1"/>
    <s v="Not Verified"/>
    <n v="75000"/>
    <n v="4.0000000000000001E-3"/>
    <n v="262.42"/>
    <n v="6.9900000000000004E-2"/>
    <n v="8500"/>
    <n v="21"/>
    <n v="9447"/>
  </r>
  <r>
    <n v="800170"/>
    <x v="16"/>
    <x v="0"/>
    <x v="9"/>
    <m/>
    <x v="3"/>
    <x v="1"/>
    <x v="44"/>
    <d v="2021-07-14T00:00:00"/>
    <d v="2021-07-14T00:00:00"/>
    <x v="1"/>
    <x v="1"/>
    <d v="2021-08-14T00:00:00"/>
    <n v="1005433"/>
    <x v="9"/>
    <s v="A4"/>
    <x v="1"/>
    <s v="Not Verified"/>
    <n v="36000"/>
    <n v="0.18729999999999999"/>
    <n v="199.06"/>
    <n v="7.4899999999999994E-2"/>
    <n v="9000"/>
    <n v="26"/>
    <n v="7166"/>
  </r>
  <r>
    <n v="998370"/>
    <x v="17"/>
    <x v="0"/>
    <x v="9"/>
    <m/>
    <x v="3"/>
    <x v="1"/>
    <x v="13"/>
    <d v="2021-08-14T00:00:00"/>
    <d v="2021-09-12T00:00:00"/>
    <x v="1"/>
    <x v="1"/>
    <d v="2021-10-12T00:00:00"/>
    <n v="1223514"/>
    <x v="9"/>
    <s v="A4"/>
    <x v="1"/>
    <s v="Not Verified"/>
    <n v="53000"/>
    <n v="0.1014"/>
    <n v="97"/>
    <n v="7.9000000000000001E-2"/>
    <n v="3100"/>
    <n v="32"/>
    <n v="3281"/>
  </r>
  <r>
    <n v="807728"/>
    <x v="22"/>
    <x v="0"/>
    <x v="10"/>
    <s v="Healtheast. St Joseph's Hospital"/>
    <x v="3"/>
    <x v="1"/>
    <x v="44"/>
    <d v="2021-04-16T00:00:00"/>
    <d v="2021-01-13T00:00:00"/>
    <x v="1"/>
    <x v="1"/>
    <d v="2021-02-13T00:00:00"/>
    <n v="1014338"/>
    <x v="9"/>
    <s v="A2"/>
    <x v="1"/>
    <s v="Not Verified"/>
    <n v="110000"/>
    <n v="6.2399999999999997E-2"/>
    <n v="146.01"/>
    <n v="5.9900000000000002E-2"/>
    <n v="4800"/>
    <n v="28"/>
    <n v="5136"/>
  </r>
  <r>
    <n v="1005144"/>
    <x v="31"/>
    <x v="0"/>
    <x v="1"/>
    <s v="Dept of Veterans Affairs"/>
    <x v="3"/>
    <x v="1"/>
    <x v="22"/>
    <d v="2021-12-15T00:00:00"/>
    <d v="2021-04-14T00:00:00"/>
    <x v="1"/>
    <x v="1"/>
    <d v="2021-05-14T00:00:00"/>
    <n v="1231823"/>
    <x v="9"/>
    <s v="A3"/>
    <x v="1"/>
    <s v="Not Verified"/>
    <n v="59000"/>
    <n v="0.11"/>
    <n v="186.67"/>
    <n v="7.51E-2"/>
    <n v="6000"/>
    <n v="30"/>
    <n v="6688"/>
  </r>
  <r>
    <n v="500495"/>
    <x v="1"/>
    <x v="0"/>
    <x v="1"/>
    <s v="City of Ontario"/>
    <x v="3"/>
    <x v="1"/>
    <x v="48"/>
    <d v="2021-05-16T00:00:00"/>
    <d v="2021-02-13T00:00:00"/>
    <x v="1"/>
    <x v="1"/>
    <d v="2021-03-13T00:00:00"/>
    <n v="642822"/>
    <x v="9"/>
    <s v="A3"/>
    <x v="1"/>
    <s v="Not Verified"/>
    <n v="90000"/>
    <n v="6.7199999999999996E-2"/>
    <n v="201.11"/>
    <n v="7.1400000000000005E-2"/>
    <n v="6500"/>
    <n v="34"/>
    <n v="7236"/>
  </r>
  <r>
    <n v="704958"/>
    <x v="2"/>
    <x v="0"/>
    <x v="4"/>
    <s v="Custom Pool Care"/>
    <x v="3"/>
    <x v="1"/>
    <x v="42"/>
    <d v="2021-04-14T00:00:00"/>
    <d v="2021-04-14T00:00:00"/>
    <x v="1"/>
    <x v="1"/>
    <d v="2021-05-14T00:00:00"/>
    <n v="896965"/>
    <x v="9"/>
    <s v="A4"/>
    <x v="1"/>
    <s v="Not Verified"/>
    <n v="28596"/>
    <n v="7.3899999999999993E-2"/>
    <n v="62.02"/>
    <n v="7.2900000000000006E-2"/>
    <n v="2000"/>
    <n v="22"/>
    <n v="2233"/>
  </r>
  <r>
    <n v="503581"/>
    <x v="16"/>
    <x v="0"/>
    <x v="6"/>
    <s v="Cranney Companies"/>
    <x v="3"/>
    <x v="1"/>
    <x v="27"/>
    <d v="2021-05-13T00:00:00"/>
    <d v="2021-05-13T00:00:00"/>
    <x v="1"/>
    <x v="1"/>
    <d v="2021-06-13T00:00:00"/>
    <n v="648184"/>
    <x v="9"/>
    <s v="A4"/>
    <x v="1"/>
    <s v="Not Verified"/>
    <n v="62496"/>
    <n v="0.02"/>
    <n v="248.88"/>
    <n v="7.51E-2"/>
    <n v="8000"/>
    <n v="31"/>
    <n v="8960"/>
  </r>
  <r>
    <n v="992549"/>
    <x v="9"/>
    <x v="0"/>
    <x v="6"/>
    <s v="ACET"/>
    <x v="3"/>
    <x v="1"/>
    <x v="13"/>
    <d v="2021-05-16T00:00:00"/>
    <d v="2021-11-14T00:00:00"/>
    <x v="1"/>
    <x v="1"/>
    <d v="2021-12-14T00:00:00"/>
    <n v="1217061"/>
    <x v="9"/>
    <s v="A5"/>
    <x v="1"/>
    <s v="Not Verified"/>
    <n v="144000"/>
    <n v="0.1431"/>
    <n v="158.77000000000001"/>
    <n v="8.8999999999999996E-2"/>
    <n v="5000"/>
    <n v="41"/>
    <n v="5716"/>
  </r>
  <r>
    <n v="527513"/>
    <x v="19"/>
    <x v="0"/>
    <x v="3"/>
    <s v="Tower Automotive"/>
    <x v="3"/>
    <x v="1"/>
    <x v="51"/>
    <d v="2021-05-16T00:00:00"/>
    <d v="2021-01-13T00:00:00"/>
    <x v="1"/>
    <x v="1"/>
    <d v="2021-02-13T00:00:00"/>
    <n v="682314"/>
    <x v="9"/>
    <s v="A1"/>
    <x v="1"/>
    <s v="Not Verified"/>
    <n v="35004"/>
    <n v="0.12790000000000001"/>
    <n v="100.98"/>
    <n v="6.3899999999999998E-2"/>
    <n v="3300"/>
    <n v="32"/>
    <n v="3627"/>
  </r>
  <r>
    <n v="826906"/>
    <x v="8"/>
    <x v="0"/>
    <x v="3"/>
    <s v="PEARL CARROLL &amp; ASSOCIATES LLC"/>
    <x v="3"/>
    <x v="1"/>
    <x v="44"/>
    <d v="2021-08-14T00:00:00"/>
    <d v="2021-08-14T00:00:00"/>
    <x v="1"/>
    <x v="1"/>
    <d v="2021-09-14T00:00:00"/>
    <n v="1035818"/>
    <x v="9"/>
    <s v="A1"/>
    <x v="1"/>
    <s v="Not Verified"/>
    <n v="42500"/>
    <n v="0.1237"/>
    <n v="60.32"/>
    <n v="5.4199999999999998E-2"/>
    <n v="2000"/>
    <n v="21"/>
    <n v="2172"/>
  </r>
  <r>
    <n v="985825"/>
    <x v="7"/>
    <x v="0"/>
    <x v="3"/>
    <s v="yrcw"/>
    <x v="3"/>
    <x v="1"/>
    <x v="13"/>
    <d v="2021-03-14T00:00:00"/>
    <d v="2021-03-14T00:00:00"/>
    <x v="1"/>
    <x v="1"/>
    <d v="2021-04-14T00:00:00"/>
    <n v="1209309"/>
    <x v="9"/>
    <s v="A1"/>
    <x v="1"/>
    <s v="Not Verified"/>
    <n v="72996"/>
    <n v="5.4699999999999999E-2"/>
    <n v="280.01"/>
    <n v="6.0299999999999999E-2"/>
    <n v="9200"/>
    <n v="42"/>
    <n v="10030"/>
  </r>
  <r>
    <n v="510175"/>
    <x v="0"/>
    <x v="0"/>
    <x v="3"/>
    <s v="Columbus Region Healthcare"/>
    <x v="3"/>
    <x v="1"/>
    <x v="27"/>
    <d v="2021-03-16T00:00:00"/>
    <d v="2021-09-10T00:00:00"/>
    <x v="1"/>
    <x v="1"/>
    <d v="2021-10-10T00:00:00"/>
    <n v="658701"/>
    <x v="9"/>
    <s v="A2"/>
    <x v="1"/>
    <s v="Not Verified"/>
    <n v="45000"/>
    <n v="8.72E-2"/>
    <n v="46.16"/>
    <n v="6.7599999999999993E-2"/>
    <n v="1500"/>
    <n v="27"/>
    <n v="1533"/>
  </r>
  <r>
    <n v="496498"/>
    <x v="16"/>
    <x v="0"/>
    <x v="3"/>
    <s v="City of Pittsfield"/>
    <x v="3"/>
    <x v="1"/>
    <x v="26"/>
    <d v="2021-04-16T00:00:00"/>
    <d v="2021-12-10T00:00:00"/>
    <x v="1"/>
    <x v="1"/>
    <d v="2022-01-10T00:00:00"/>
    <n v="636222"/>
    <x v="9"/>
    <s v="A2"/>
    <x v="1"/>
    <s v="Not Verified"/>
    <n v="82000"/>
    <n v="4.0000000000000001E-3"/>
    <n v="184.62"/>
    <n v="6.7599999999999993E-2"/>
    <n v="6000"/>
    <n v="44"/>
    <n v="6184"/>
  </r>
  <r>
    <n v="511546"/>
    <x v="30"/>
    <x v="0"/>
    <x v="3"/>
    <s v="Universtiy Of Arkansas for Medical Scien"/>
    <x v="3"/>
    <x v="1"/>
    <x v="27"/>
    <d v="2021-03-15T00:00:00"/>
    <d v="2021-08-12T00:00:00"/>
    <x v="1"/>
    <x v="1"/>
    <d v="2021-09-12T00:00:00"/>
    <n v="660760"/>
    <x v="9"/>
    <s v="A2"/>
    <x v="1"/>
    <s v="Not Verified"/>
    <n v="45000"/>
    <n v="8.2100000000000006E-2"/>
    <n v="153.85"/>
    <n v="6.7599999999999993E-2"/>
    <n v="5000"/>
    <n v="35"/>
    <n v="5500"/>
  </r>
  <r>
    <n v="489922"/>
    <x v="26"/>
    <x v="0"/>
    <x v="3"/>
    <s v="Hazelwood Fire Dept"/>
    <x v="3"/>
    <x v="1"/>
    <x v="26"/>
    <d v="2021-01-12T00:00:00"/>
    <d v="2021-12-11T00:00:00"/>
    <x v="1"/>
    <x v="1"/>
    <d v="2022-01-11T00:00:00"/>
    <n v="625339"/>
    <x v="9"/>
    <s v="A2"/>
    <x v="1"/>
    <s v="Not Verified"/>
    <n v="58800"/>
    <n v="8.4900000000000003E-2"/>
    <n v="169.24"/>
    <n v="6.7599999999999993E-2"/>
    <n v="5500"/>
    <n v="73"/>
    <n v="5981"/>
  </r>
  <r>
    <n v="511319"/>
    <x v="21"/>
    <x v="0"/>
    <x v="3"/>
    <s v="Timothy S. Ashburner, CPA"/>
    <x v="3"/>
    <x v="1"/>
    <x v="27"/>
    <d v="2021-04-16T00:00:00"/>
    <d v="2021-05-13T00:00:00"/>
    <x v="1"/>
    <x v="1"/>
    <d v="2021-06-13T00:00:00"/>
    <n v="660455"/>
    <x v="9"/>
    <s v="A3"/>
    <x v="1"/>
    <s v="Not Verified"/>
    <n v="72000"/>
    <n v="0.1062"/>
    <n v="309.39999999999998"/>
    <n v="7.1400000000000005E-2"/>
    <n v="10000"/>
    <n v="20"/>
    <n v="11139"/>
  </r>
  <r>
    <n v="385417"/>
    <x v="29"/>
    <x v="0"/>
    <x v="3"/>
    <s v="Cole, Evans &amp; Peterson"/>
    <x v="3"/>
    <x v="1"/>
    <x v="33"/>
    <d v="2021-10-13T00:00:00"/>
    <d v="2021-08-09T00:00:00"/>
    <x v="1"/>
    <x v="1"/>
    <d v="2021-09-09T00:00:00"/>
    <n v="417068"/>
    <x v="9"/>
    <s v="A4"/>
    <x v="1"/>
    <s v="Not Verified"/>
    <n v="45000"/>
    <n v="1.3299999999999999E-2"/>
    <n v="191.69"/>
    <n v="9.3200000000000005E-2"/>
    <n v="6000"/>
    <n v="38"/>
    <n v="6180"/>
  </r>
  <r>
    <n v="854023"/>
    <x v="8"/>
    <x v="0"/>
    <x v="3"/>
    <s v="M&amp;T Bank"/>
    <x v="3"/>
    <x v="1"/>
    <x v="11"/>
    <d v="2021-04-16T00:00:00"/>
    <d v="2021-09-14T00:00:00"/>
    <x v="1"/>
    <x v="1"/>
    <d v="2021-10-14T00:00:00"/>
    <n v="1066236"/>
    <x v="9"/>
    <s v="A4"/>
    <x v="1"/>
    <s v="Not Verified"/>
    <n v="78500"/>
    <n v="0.1497"/>
    <n v="186.61"/>
    <n v="7.4899999999999994E-2"/>
    <n v="6000"/>
    <n v="31"/>
    <n v="6718"/>
  </r>
  <r>
    <n v="373125"/>
    <x v="38"/>
    <x v="0"/>
    <x v="3"/>
    <s v="Birmingham City Schools"/>
    <x v="3"/>
    <x v="1"/>
    <x v="40"/>
    <d v="2021-08-11T00:00:00"/>
    <d v="2021-08-11T00:00:00"/>
    <x v="1"/>
    <x v="1"/>
    <d v="2021-09-11T00:00:00"/>
    <n v="392762"/>
    <x v="9"/>
    <s v="A4"/>
    <x v="1"/>
    <s v="Not Verified"/>
    <n v="50004"/>
    <n v="5.28E-2"/>
    <n v="191.69"/>
    <n v="9.3200000000000005E-2"/>
    <n v="6000"/>
    <n v="23"/>
    <n v="6877"/>
  </r>
  <r>
    <n v="741026"/>
    <x v="4"/>
    <x v="0"/>
    <x v="3"/>
    <s v="COBYS Family Services"/>
    <x v="3"/>
    <x v="1"/>
    <x v="25"/>
    <d v="2021-10-13T00:00:00"/>
    <d v="2021-09-13T00:00:00"/>
    <x v="1"/>
    <x v="1"/>
    <d v="2021-10-13T00:00:00"/>
    <n v="938828"/>
    <x v="9"/>
    <s v="A4"/>
    <x v="1"/>
    <s v="Not Verified"/>
    <n v="44000"/>
    <n v="0.21740000000000001"/>
    <n v="155.51"/>
    <n v="7.4899999999999994E-2"/>
    <n v="5000"/>
    <n v="29"/>
    <n v="5565"/>
  </r>
  <r>
    <n v="985628"/>
    <x v="1"/>
    <x v="0"/>
    <x v="3"/>
    <s v="San Francisco Superior Court"/>
    <x v="3"/>
    <x v="1"/>
    <x v="13"/>
    <d v="2021-11-15T00:00:00"/>
    <d v="2021-03-13T00:00:00"/>
    <x v="1"/>
    <x v="1"/>
    <d v="2021-04-13T00:00:00"/>
    <n v="1209339"/>
    <x v="9"/>
    <s v="A4"/>
    <x v="1"/>
    <s v="Not Verified"/>
    <n v="82000"/>
    <n v="0.1043"/>
    <n v="125.17"/>
    <n v="7.9000000000000001E-2"/>
    <n v="4000"/>
    <n v="37"/>
    <n v="4356"/>
  </r>
  <r>
    <n v="539695"/>
    <x v="3"/>
    <x v="0"/>
    <x v="3"/>
    <s v="community care systems"/>
    <x v="3"/>
    <x v="1"/>
    <x v="43"/>
    <d v="2021-05-16T00:00:00"/>
    <d v="2021-07-13T00:00:00"/>
    <x v="1"/>
    <x v="1"/>
    <d v="2021-08-13T00:00:00"/>
    <n v="696870"/>
    <x v="9"/>
    <s v="A5"/>
    <x v="1"/>
    <s v="Not Verified"/>
    <n v="57996"/>
    <n v="3.9699999999999999E-2"/>
    <n v="250.25"/>
    <n v="7.8799999999999995E-2"/>
    <n v="8000"/>
    <n v="20"/>
    <n v="9009"/>
  </r>
  <r>
    <n v="487380"/>
    <x v="1"/>
    <x v="0"/>
    <x v="3"/>
    <s v="PEPSI"/>
    <x v="3"/>
    <x v="1"/>
    <x v="46"/>
    <d v="2021-03-13T00:00:00"/>
    <d v="2021-03-13T00:00:00"/>
    <x v="1"/>
    <x v="1"/>
    <d v="2021-04-13T00:00:00"/>
    <n v="621279"/>
    <x v="9"/>
    <s v="A5"/>
    <x v="1"/>
    <s v="Not Verified"/>
    <n v="51000"/>
    <n v="0.1336"/>
    <n v="187.69"/>
    <n v="7.8799999999999995E-2"/>
    <n v="6000"/>
    <n v="23"/>
    <n v="6757"/>
  </r>
  <r>
    <n v="285386"/>
    <x v="16"/>
    <x v="0"/>
    <x v="3"/>
    <s v="Harland Electric"/>
    <x v="3"/>
    <x v="1"/>
    <x v="35"/>
    <d v="2021-11-12T00:00:00"/>
    <d v="2021-07-10T00:00:00"/>
    <x v="1"/>
    <x v="1"/>
    <d v="2021-08-10T00:00:00"/>
    <n v="285383"/>
    <x v="9"/>
    <s v="A5"/>
    <x v="1"/>
    <s v="Not Verified"/>
    <n v="54080"/>
    <n v="0.10780000000000001"/>
    <n v="253.03"/>
    <n v="8.6300000000000002E-2"/>
    <n v="8000"/>
    <n v="14"/>
    <n v="9045"/>
  </r>
  <r>
    <n v="528985"/>
    <x v="17"/>
    <x v="0"/>
    <x v="3"/>
    <m/>
    <x v="3"/>
    <x v="1"/>
    <x v="51"/>
    <d v="2021-03-16T00:00:00"/>
    <d v="2021-07-10T00:00:00"/>
    <x v="1"/>
    <x v="1"/>
    <d v="2021-08-10T00:00:00"/>
    <n v="684122"/>
    <x v="9"/>
    <s v="A5"/>
    <x v="1"/>
    <s v="Not Verified"/>
    <n v="85000"/>
    <n v="6.4899999999999999E-2"/>
    <n v="125.13"/>
    <n v="7.8799999999999995E-2"/>
    <n v="4000"/>
    <n v="13"/>
    <n v="4027"/>
  </r>
  <r>
    <n v="423930"/>
    <x v="2"/>
    <x v="0"/>
    <x v="3"/>
    <s v="Christus Santa Rosa Childrens Hospital"/>
    <x v="3"/>
    <x v="1"/>
    <x v="30"/>
    <d v="2021-07-12T00:00:00"/>
    <d v="2021-07-12T00:00:00"/>
    <x v="1"/>
    <x v="1"/>
    <d v="2021-08-12T00:00:00"/>
    <n v="499163"/>
    <x v="9"/>
    <s v="A5"/>
    <x v="1"/>
    <s v="Not Verified"/>
    <n v="84000"/>
    <n v="0.1686"/>
    <n v="96.29"/>
    <n v="9.6299999999999997E-2"/>
    <n v="3000"/>
    <n v="27"/>
    <n v="3466"/>
  </r>
  <r>
    <n v="469298"/>
    <x v="12"/>
    <x v="0"/>
    <x v="8"/>
    <s v="Myriad Genetics"/>
    <x v="3"/>
    <x v="1"/>
    <x v="31"/>
    <d v="2021-10-11T00:00:00"/>
    <d v="2021-09-11T00:00:00"/>
    <x v="1"/>
    <x v="1"/>
    <d v="2021-10-11T00:00:00"/>
    <n v="591758"/>
    <x v="9"/>
    <s v="A2"/>
    <x v="1"/>
    <s v="Not Verified"/>
    <n v="45000"/>
    <n v="3.8399999999999997E-2"/>
    <n v="31.06"/>
    <n v="7.3999999999999996E-2"/>
    <n v="1000"/>
    <n v="29"/>
    <n v="1093"/>
  </r>
  <r>
    <n v="498496"/>
    <x v="18"/>
    <x v="0"/>
    <x v="8"/>
    <s v="Johnson Controls Inc"/>
    <x v="3"/>
    <x v="1"/>
    <x v="48"/>
    <d v="2021-05-16T00:00:00"/>
    <d v="2021-04-13T00:00:00"/>
    <x v="1"/>
    <x v="1"/>
    <d v="2021-05-13T00:00:00"/>
    <n v="639374"/>
    <x v="9"/>
    <s v="A4"/>
    <x v="1"/>
    <s v="Not Verified"/>
    <n v="72000"/>
    <n v="0.17549999999999999"/>
    <n v="334.43"/>
    <n v="7.51E-2"/>
    <n v="10750"/>
    <n v="49"/>
    <n v="12040"/>
  </r>
  <r>
    <n v="460566"/>
    <x v="3"/>
    <x v="0"/>
    <x v="8"/>
    <s v="CS STARS LLC."/>
    <x v="3"/>
    <x v="1"/>
    <x v="32"/>
    <d v="2021-09-13T00:00:00"/>
    <d v="2021-12-10T00:00:00"/>
    <x v="1"/>
    <x v="1"/>
    <d v="2022-01-10T00:00:00"/>
    <n v="575038"/>
    <x v="9"/>
    <s v="A5"/>
    <x v="1"/>
    <s v="Not Verified"/>
    <n v="175000"/>
    <n v="0.17219999999999999"/>
    <n v="95.32"/>
    <n v="8.9399999999999993E-2"/>
    <n v="3000"/>
    <n v="33"/>
    <n v="3231"/>
  </r>
  <r>
    <n v="468396"/>
    <x v="1"/>
    <x v="0"/>
    <x v="4"/>
    <s v="LBUSD"/>
    <x v="3"/>
    <x v="1"/>
    <x v="24"/>
    <d v="2021-01-15T00:00:00"/>
    <d v="2021-12-11T00:00:00"/>
    <x v="1"/>
    <x v="1"/>
    <d v="2022-01-11T00:00:00"/>
    <n v="589871"/>
    <x v="9"/>
    <s v="A2"/>
    <x v="1"/>
    <s v="Not Verified"/>
    <n v="80000"/>
    <n v="2.9000000000000001E-2"/>
    <n v="186.36"/>
    <n v="7.3999999999999996E-2"/>
    <n v="6000"/>
    <n v="55"/>
    <n v="6607"/>
  </r>
  <r>
    <n v="463873"/>
    <x v="5"/>
    <x v="0"/>
    <x v="4"/>
    <s v="Laredo Offshore Service"/>
    <x v="3"/>
    <x v="1"/>
    <x v="31"/>
    <d v="2021-12-12T00:00:00"/>
    <d v="2021-12-12T00:00:00"/>
    <x v="1"/>
    <x v="1"/>
    <d v="2022-01-12T00:00:00"/>
    <n v="581002"/>
    <x v="9"/>
    <s v="A3"/>
    <x v="1"/>
    <s v="Not Verified"/>
    <n v="75000"/>
    <n v="4.6399999999999997E-2"/>
    <n v="152.97999999999999"/>
    <n v="7.7399999999999997E-2"/>
    <n v="4900"/>
    <n v="27"/>
    <n v="5507"/>
  </r>
  <r>
    <n v="451759"/>
    <x v="18"/>
    <x v="0"/>
    <x v="4"/>
    <s v="CA, Inc."/>
    <x v="3"/>
    <x v="1"/>
    <x v="15"/>
    <d v="2021-10-10T00:00:00"/>
    <d v="2021-10-10T00:00:00"/>
    <x v="1"/>
    <x v="1"/>
    <d v="2021-11-10T00:00:00"/>
    <n v="556885"/>
    <x v="9"/>
    <s v="A3"/>
    <x v="1"/>
    <s v="Not Verified"/>
    <n v="84996"/>
    <n v="0.1138"/>
    <n v="93.66"/>
    <n v="7.7399999999999997E-2"/>
    <n v="3000"/>
    <n v="23"/>
    <n v="3186"/>
  </r>
  <r>
    <n v="511838"/>
    <x v="25"/>
    <x v="0"/>
    <x v="4"/>
    <s v="Olde Mill Resort"/>
    <x v="3"/>
    <x v="1"/>
    <x v="27"/>
    <d v="2021-05-13T00:00:00"/>
    <d v="2021-05-13T00:00:00"/>
    <x v="1"/>
    <x v="1"/>
    <d v="2021-06-13T00:00:00"/>
    <n v="661188"/>
    <x v="9"/>
    <s v="A4"/>
    <x v="1"/>
    <s v="Not Verified"/>
    <n v="42000"/>
    <n v="0.20710000000000001"/>
    <n v="264.43"/>
    <n v="7.51E-2"/>
    <n v="8500"/>
    <n v="28"/>
    <n v="9520"/>
  </r>
  <r>
    <n v="996439"/>
    <x v="11"/>
    <x v="0"/>
    <x v="2"/>
    <s v="Tri-State Care Flight"/>
    <x v="3"/>
    <x v="1"/>
    <x v="13"/>
    <d v="2021-11-14T00:00:00"/>
    <d v="2021-11-14T00:00:00"/>
    <x v="1"/>
    <x v="1"/>
    <d v="2021-12-14T00:00:00"/>
    <n v="1221071"/>
    <x v="9"/>
    <s v="A2"/>
    <x v="1"/>
    <s v="Not Verified"/>
    <n v="86000"/>
    <n v="7.7600000000000002E-2"/>
    <n v="257.92"/>
    <n v="6.6199999999999995E-2"/>
    <n v="8400"/>
    <n v="14"/>
    <n v="9285"/>
  </r>
  <r>
    <n v="598028"/>
    <x v="6"/>
    <x v="0"/>
    <x v="2"/>
    <s v="Technisand"/>
    <x v="3"/>
    <x v="1"/>
    <x v="49"/>
    <d v="2021-11-13T00:00:00"/>
    <d v="2021-11-13T00:00:00"/>
    <x v="1"/>
    <x v="1"/>
    <d v="2021-12-13T00:00:00"/>
    <n v="767586"/>
    <x v="9"/>
    <s v="A2"/>
    <x v="1"/>
    <s v="Not Verified"/>
    <n v="55000"/>
    <n v="9.01E-2"/>
    <n v="232.01"/>
    <n v="5.79E-2"/>
    <n v="12000"/>
    <n v="19"/>
    <n v="8352"/>
  </r>
  <r>
    <n v="481500"/>
    <x v="3"/>
    <x v="0"/>
    <x v="2"/>
    <s v="Fiserv"/>
    <x v="3"/>
    <x v="1"/>
    <x v="46"/>
    <d v="2021-05-16T00:00:00"/>
    <d v="2021-02-13T00:00:00"/>
    <x v="1"/>
    <x v="1"/>
    <d v="2021-03-13T00:00:00"/>
    <n v="612398"/>
    <x v="9"/>
    <s v="A5"/>
    <x v="1"/>
    <s v="Not Verified"/>
    <n v="84000"/>
    <n v="3.4099999999999998E-2"/>
    <n v="469.21"/>
    <n v="7.8799999999999995E-2"/>
    <n v="15000"/>
    <n v="28"/>
    <n v="16892"/>
  </r>
  <r>
    <n v="528880"/>
    <x v="1"/>
    <x v="0"/>
    <x v="5"/>
    <s v="Matrix H.G. inc"/>
    <x v="3"/>
    <x v="1"/>
    <x v="51"/>
    <d v="2021-06-13T00:00:00"/>
    <d v="2021-06-13T00:00:00"/>
    <x v="1"/>
    <x v="1"/>
    <d v="2021-07-13T00:00:00"/>
    <n v="683993"/>
    <x v="9"/>
    <s v="A3"/>
    <x v="1"/>
    <s v="Not Verified"/>
    <n v="90000"/>
    <n v="1.6500000000000001E-2"/>
    <n v="309.42"/>
    <n v="7.1400000000000005E-2"/>
    <n v="10000"/>
    <n v="16"/>
    <n v="11140"/>
  </r>
  <r>
    <n v="978217"/>
    <x v="4"/>
    <x v="0"/>
    <x v="5"/>
    <s v="Hogan &amp; Herr Builders"/>
    <x v="3"/>
    <x v="1"/>
    <x v="13"/>
    <d v="2021-11-13T00:00:00"/>
    <d v="2021-10-13T00:00:00"/>
    <x v="1"/>
    <x v="1"/>
    <d v="2021-11-13T00:00:00"/>
    <n v="1201063"/>
    <x v="9"/>
    <s v="A3"/>
    <x v="1"/>
    <s v="Not Verified"/>
    <n v="42500"/>
    <n v="0.20749999999999999"/>
    <n v="149.34"/>
    <n v="7.51E-2"/>
    <n v="4800"/>
    <n v="24"/>
    <n v="5305"/>
  </r>
  <r>
    <n v="461769"/>
    <x v="12"/>
    <x v="0"/>
    <x v="5"/>
    <s v="Total Computing Solutions"/>
    <x v="3"/>
    <x v="1"/>
    <x v="32"/>
    <d v="2021-05-16T00:00:00"/>
    <d v="2021-06-10T00:00:00"/>
    <x v="1"/>
    <x v="1"/>
    <d v="2021-07-10T00:00:00"/>
    <n v="577343"/>
    <x v="9"/>
    <s v="A4"/>
    <x v="1"/>
    <s v="Not Verified"/>
    <n v="38000"/>
    <n v="9.4999999999999998E-3"/>
    <n v="252.89"/>
    <n v="8.5900000000000004E-2"/>
    <n v="8000"/>
    <n v="21"/>
    <n v="8323"/>
  </r>
  <r>
    <n v="501726"/>
    <x v="22"/>
    <x v="0"/>
    <x v="5"/>
    <s v="Bagley Public Schools"/>
    <x v="3"/>
    <x v="1"/>
    <x v="48"/>
    <d v="2021-04-13T00:00:00"/>
    <d v="2021-04-13T00:00:00"/>
    <x v="1"/>
    <x v="1"/>
    <d v="2021-05-13T00:00:00"/>
    <n v="644989"/>
    <x v="9"/>
    <s v="A4"/>
    <x v="1"/>
    <s v="Not Verified"/>
    <n v="40800"/>
    <n v="0.1106"/>
    <n v="323.54000000000002"/>
    <n v="7.51E-2"/>
    <n v="10400"/>
    <n v="20"/>
    <n v="11648"/>
  </r>
  <r>
    <n v="982130"/>
    <x v="16"/>
    <x v="0"/>
    <x v="5"/>
    <s v="Cambridge street auto repair"/>
    <x v="3"/>
    <x v="1"/>
    <x v="13"/>
    <d v="2021-03-15T00:00:00"/>
    <d v="2021-10-14T00:00:00"/>
    <x v="1"/>
    <x v="1"/>
    <d v="2021-11-14T00:00:00"/>
    <n v="1205937"/>
    <x v="9"/>
    <s v="A4"/>
    <x v="1"/>
    <s v="Not Verified"/>
    <n v="24000"/>
    <n v="0.2215"/>
    <n v="156.46"/>
    <n v="7.9000000000000001E-2"/>
    <n v="5000"/>
    <n v="25"/>
    <n v="5632"/>
  </r>
  <r>
    <n v="513896"/>
    <x v="5"/>
    <x v="0"/>
    <x v="7"/>
    <s v="Duda Farm Fresh Foods"/>
    <x v="3"/>
    <x v="1"/>
    <x v="27"/>
    <d v="2021-11-11T00:00:00"/>
    <d v="2021-10-11T00:00:00"/>
    <x v="1"/>
    <x v="1"/>
    <d v="2021-11-11T00:00:00"/>
    <n v="664086"/>
    <x v="9"/>
    <s v="A3"/>
    <x v="1"/>
    <s v="Not Verified"/>
    <n v="64000"/>
    <n v="8.9800000000000005E-2"/>
    <n v="170.17"/>
    <n v="7.1400000000000005E-2"/>
    <n v="5500"/>
    <n v="22"/>
    <n v="5941"/>
  </r>
  <r>
    <n v="357885"/>
    <x v="17"/>
    <x v="0"/>
    <x v="7"/>
    <s v="ONEOK"/>
    <x v="3"/>
    <x v="1"/>
    <x v="34"/>
    <d v="2021-02-10T00:00:00"/>
    <d v="2021-03-10T00:00:00"/>
    <x v="1"/>
    <x v="1"/>
    <d v="2021-04-10T00:00:00"/>
    <n v="363658"/>
    <x v="9"/>
    <s v="A4"/>
    <x v="1"/>
    <s v="Not Verified"/>
    <n v="65000"/>
    <n v="0.05"/>
    <n v="191"/>
    <n v="9.0700000000000003E-2"/>
    <n v="6000"/>
    <n v="44"/>
    <n v="6588"/>
  </r>
  <r>
    <n v="573555"/>
    <x v="8"/>
    <x v="0"/>
    <x v="7"/>
    <s v="American Media Inc."/>
    <x v="3"/>
    <x v="1"/>
    <x v="54"/>
    <d v="2021-09-13T00:00:00"/>
    <d v="2021-09-13T00:00:00"/>
    <x v="1"/>
    <x v="1"/>
    <d v="2021-10-13T00:00:00"/>
    <n v="737687"/>
    <x v="9"/>
    <s v="A5"/>
    <x v="1"/>
    <s v="Not Verified"/>
    <n v="70000"/>
    <n v="0"/>
    <n v="187.69"/>
    <n v="7.8799999999999995E-2"/>
    <n v="6000"/>
    <n v="25"/>
    <n v="6757"/>
  </r>
  <r>
    <n v="455306"/>
    <x v="29"/>
    <x v="0"/>
    <x v="9"/>
    <s v="Union Tank Car Company"/>
    <x v="3"/>
    <x v="1"/>
    <x v="32"/>
    <d v="2021-11-12T00:00:00"/>
    <d v="2021-11-12T00:00:00"/>
    <x v="1"/>
    <x v="1"/>
    <d v="2021-12-12T00:00:00"/>
    <n v="564593"/>
    <x v="9"/>
    <s v="A2"/>
    <x v="1"/>
    <s v="Not Verified"/>
    <n v="53000"/>
    <n v="0.14899999999999999"/>
    <n v="77.650000000000006"/>
    <n v="7.3999999999999996E-2"/>
    <n v="2500"/>
    <n v="42"/>
    <n v="2795"/>
  </r>
  <r>
    <n v="345705"/>
    <x v="35"/>
    <x v="0"/>
    <x v="9"/>
    <s v="JEK"/>
    <x v="3"/>
    <x v="1"/>
    <x v="60"/>
    <d v="2021-04-11T00:00:00"/>
    <d v="2021-05-11T00:00:00"/>
    <x v="1"/>
    <x v="1"/>
    <d v="2021-06-11T00:00:00"/>
    <n v="345673"/>
    <x v="9"/>
    <s v="A3"/>
    <x v="1"/>
    <s v="Not Verified"/>
    <n v="45000"/>
    <n v="7.17E-2"/>
    <n v="235.03"/>
    <n v="0.08"/>
    <n v="7500"/>
    <n v="26"/>
    <n v="8461"/>
  </r>
  <r>
    <n v="524479"/>
    <x v="26"/>
    <x v="0"/>
    <x v="10"/>
    <s v="U.S. FDA"/>
    <x v="3"/>
    <x v="1"/>
    <x v="51"/>
    <d v="2021-03-12T00:00:00"/>
    <d v="2021-03-12T00:00:00"/>
    <x v="1"/>
    <x v="1"/>
    <d v="2021-04-12T00:00:00"/>
    <n v="678590"/>
    <x v="9"/>
    <s v="A3"/>
    <x v="1"/>
    <s v="Not Verified"/>
    <n v="36000"/>
    <n v="9.4299999999999995E-2"/>
    <n v="232.06"/>
    <n v="7.1400000000000005E-2"/>
    <n v="7500"/>
    <n v="55"/>
    <n v="8194"/>
  </r>
  <r>
    <n v="1027785"/>
    <x v="32"/>
    <x v="0"/>
    <x v="1"/>
    <s v="North Carolina State University, VTH"/>
    <x v="3"/>
    <x v="1"/>
    <x v="22"/>
    <d v="2021-11-14T00:00:00"/>
    <d v="2021-12-14T00:00:00"/>
    <x v="1"/>
    <x v="1"/>
    <d v="2022-01-14T00:00:00"/>
    <n v="1257159"/>
    <x v="9"/>
    <s v="A2"/>
    <x v="1"/>
    <s v="Not Verified"/>
    <n v="40000"/>
    <n v="9.2399999999999996E-2"/>
    <n v="153.52000000000001"/>
    <n v="6.6199999999999995E-2"/>
    <n v="5000"/>
    <n v="15"/>
    <n v="5527"/>
  </r>
  <r>
    <n v="438882"/>
    <x v="4"/>
    <x v="0"/>
    <x v="1"/>
    <s v="Cunningham Chrysler"/>
    <x v="3"/>
    <x v="1"/>
    <x v="52"/>
    <d v="2021-10-12T00:00:00"/>
    <d v="2021-08-10T00:00:00"/>
    <x v="1"/>
    <x v="1"/>
    <d v="2021-09-10T00:00:00"/>
    <n v="529303"/>
    <x v="9"/>
    <s v="A3"/>
    <x v="1"/>
    <s v="Not Verified"/>
    <n v="42000"/>
    <n v="6.4899999999999999E-2"/>
    <n v="78.05"/>
    <n v="7.7399999999999997E-2"/>
    <n v="2500"/>
    <n v="20"/>
    <n v="2643"/>
  </r>
  <r>
    <n v="459736"/>
    <x v="2"/>
    <x v="0"/>
    <x v="1"/>
    <s v="Meadow ISD"/>
    <x v="3"/>
    <x v="1"/>
    <x v="32"/>
    <d v="2021-05-16T00:00:00"/>
    <d v="2021-07-12T00:00:00"/>
    <x v="1"/>
    <x v="1"/>
    <d v="2021-08-12T00:00:00"/>
    <n v="573283"/>
    <x v="9"/>
    <s v="A3"/>
    <x v="1"/>
    <s v="Not Verified"/>
    <n v="75996"/>
    <n v="0.11840000000000001"/>
    <n v="280.97000000000003"/>
    <n v="7.7399999999999997E-2"/>
    <n v="9000"/>
    <n v="45"/>
    <n v="10089"/>
  </r>
  <r>
    <n v="881355"/>
    <x v="3"/>
    <x v="0"/>
    <x v="1"/>
    <s v="select rehab"/>
    <x v="3"/>
    <x v="1"/>
    <x v="10"/>
    <d v="2021-10-14T00:00:00"/>
    <d v="2021-10-14T00:00:00"/>
    <x v="1"/>
    <x v="1"/>
    <d v="2021-11-14T00:00:00"/>
    <n v="1096474"/>
    <x v="9"/>
    <s v="A4"/>
    <x v="1"/>
    <s v="Not Verified"/>
    <n v="52000"/>
    <n v="0.12759999999999999"/>
    <n v="156.46"/>
    <n v="7.9000000000000001E-2"/>
    <n v="5000"/>
    <n v="26"/>
    <n v="5650"/>
  </r>
  <r>
    <n v="633181"/>
    <x v="34"/>
    <x v="0"/>
    <x v="0"/>
    <s v="PetSmart"/>
    <x v="3"/>
    <x v="1"/>
    <x v="41"/>
    <d v="2021-10-13T00:00:00"/>
    <d v="2021-10-13T00:00:00"/>
    <x v="1"/>
    <x v="1"/>
    <d v="2021-11-13T00:00:00"/>
    <n v="811152"/>
    <x v="9"/>
    <s v="A2"/>
    <x v="1"/>
    <s v="Not Verified"/>
    <n v="54000"/>
    <n v="8.6699999999999999E-2"/>
    <n v="151.63999999999999"/>
    <n v="5.79E-2"/>
    <n v="5000"/>
    <n v="13"/>
    <n v="5451"/>
  </r>
  <r>
    <n v="476949"/>
    <x v="5"/>
    <x v="0"/>
    <x v="0"/>
    <m/>
    <x v="3"/>
    <x v="1"/>
    <x v="24"/>
    <d v="2021-02-12T00:00:00"/>
    <d v="2021-03-12T00:00:00"/>
    <x v="1"/>
    <x v="1"/>
    <d v="2021-04-12T00:00:00"/>
    <n v="604404"/>
    <x v="9"/>
    <s v="A2"/>
    <x v="1"/>
    <s v="Not Verified"/>
    <n v="67500"/>
    <n v="5.1999999999999998E-3"/>
    <n v="31.06"/>
    <n v="7.3999999999999996E-2"/>
    <n v="1000"/>
    <n v="39"/>
    <n v="1106"/>
  </r>
  <r>
    <n v="513534"/>
    <x v="33"/>
    <x v="0"/>
    <x v="0"/>
    <s v="ATL CAROLINAS"/>
    <x v="3"/>
    <x v="1"/>
    <x v="27"/>
    <d v="2021-05-16T00:00:00"/>
    <d v="2021-06-13T00:00:00"/>
    <x v="1"/>
    <x v="1"/>
    <d v="2021-07-13T00:00:00"/>
    <n v="663566"/>
    <x v="9"/>
    <s v="A2"/>
    <x v="1"/>
    <s v="Not Verified"/>
    <n v="42000"/>
    <n v="0.2283"/>
    <n v="129.22999999999999"/>
    <n v="6.7599999999999993E-2"/>
    <n v="4200"/>
    <n v="44"/>
    <n v="4652"/>
  </r>
  <r>
    <n v="416587"/>
    <x v="2"/>
    <x v="0"/>
    <x v="0"/>
    <s v="Herndon Plant &amp; Oakley"/>
    <x v="3"/>
    <x v="1"/>
    <x v="32"/>
    <d v="2021-08-11T00:00:00"/>
    <d v="2021-09-11T00:00:00"/>
    <x v="1"/>
    <x v="1"/>
    <d v="2021-10-11T00:00:00"/>
    <n v="485242"/>
    <x v="9"/>
    <s v="A4"/>
    <x v="1"/>
    <s v="Not Verified"/>
    <n v="64000"/>
    <n v="9.4500000000000001E-2"/>
    <n v="379.33"/>
    <n v="8.5900000000000004E-2"/>
    <n v="12000"/>
    <n v="18"/>
    <n v="13343"/>
  </r>
  <r>
    <n v="558584"/>
    <x v="0"/>
    <x v="0"/>
    <x v="0"/>
    <s v="dekalb medical center"/>
    <x v="3"/>
    <x v="1"/>
    <x v="47"/>
    <d v="2021-06-14T00:00:00"/>
    <d v="2021-06-13T00:00:00"/>
    <x v="1"/>
    <x v="1"/>
    <d v="2021-07-13T00:00:00"/>
    <n v="719043"/>
    <x v="9"/>
    <s v="A4"/>
    <x v="1"/>
    <s v="Not Verified"/>
    <n v="46400"/>
    <n v="0.11899999999999999"/>
    <n v="373.33"/>
    <n v="7.51E-2"/>
    <n v="12000"/>
    <n v="27"/>
    <n v="13434"/>
  </r>
  <r>
    <n v="436584"/>
    <x v="16"/>
    <x v="0"/>
    <x v="0"/>
    <s v="Dorchester House Health center"/>
    <x v="3"/>
    <x v="1"/>
    <x v="20"/>
    <d v="2021-03-16T00:00:00"/>
    <d v="2021-03-10T00:00:00"/>
    <x v="1"/>
    <x v="1"/>
    <d v="2021-04-10T00:00:00"/>
    <n v="523011"/>
    <x v="9"/>
    <s v="A4"/>
    <x v="1"/>
    <s v="Not Verified"/>
    <n v="83500"/>
    <n v="0.1148"/>
    <n v="205.47"/>
    <n v="8.5900000000000004E-2"/>
    <n v="6500"/>
    <n v="11"/>
    <n v="6655"/>
  </r>
  <r>
    <n v="487881"/>
    <x v="18"/>
    <x v="0"/>
    <x v="0"/>
    <m/>
    <x v="3"/>
    <x v="1"/>
    <x v="46"/>
    <d v="2021-01-12T00:00:00"/>
    <d v="2021-01-12T00:00:00"/>
    <x v="1"/>
    <x v="1"/>
    <d v="2021-02-12T00:00:00"/>
    <n v="622038"/>
    <x v="9"/>
    <s v="A5"/>
    <x v="1"/>
    <s v="Not Verified"/>
    <n v="50000"/>
    <n v="2.5999999999999999E-3"/>
    <n v="195.51"/>
    <n v="7.8799999999999995E-2"/>
    <n v="6250"/>
    <n v="19"/>
    <n v="6908"/>
  </r>
  <r>
    <n v="439524"/>
    <x v="4"/>
    <x v="0"/>
    <x v="0"/>
    <s v="Finish Line"/>
    <x v="3"/>
    <x v="1"/>
    <x v="52"/>
    <d v="2021-04-14T00:00:00"/>
    <d v="2021-09-12T00:00:00"/>
    <x v="1"/>
    <x v="1"/>
    <d v="2021-10-12T00:00:00"/>
    <n v="531089"/>
    <x v="9"/>
    <s v="A5"/>
    <x v="1"/>
    <s v="Not Verified"/>
    <n v="22800"/>
    <n v="7.9000000000000008E-3"/>
    <n v="95.32"/>
    <n v="8.9399999999999993E-2"/>
    <n v="3000"/>
    <n v="13"/>
    <n v="3431"/>
  </r>
  <r>
    <n v="480307"/>
    <x v="22"/>
    <x v="0"/>
    <x v="0"/>
    <s v="Wakely Consulting Group, Inc."/>
    <x v="3"/>
    <x v="1"/>
    <x v="46"/>
    <d v="2021-02-13T00:00:00"/>
    <d v="2021-02-13T00:00:00"/>
    <x v="1"/>
    <x v="1"/>
    <d v="2021-03-13T00:00:00"/>
    <n v="610524"/>
    <x v="9"/>
    <s v="A5"/>
    <x v="1"/>
    <s v="Not Verified"/>
    <n v="160000"/>
    <n v="8.1199999999999994E-2"/>
    <n v="544.28"/>
    <n v="7.8799999999999995E-2"/>
    <n v="17400"/>
    <n v="39"/>
    <n v="19595"/>
  </r>
  <r>
    <n v="499499"/>
    <x v="1"/>
    <x v="0"/>
    <x v="4"/>
    <s v="The Don Chapin Co."/>
    <x v="3"/>
    <x v="1"/>
    <x v="48"/>
    <d v="2021-04-13T00:00:00"/>
    <d v="2021-04-13T00:00:00"/>
    <x v="1"/>
    <x v="1"/>
    <d v="2021-05-13T00:00:00"/>
    <n v="641139"/>
    <x v="9"/>
    <s v="A3"/>
    <x v="1"/>
    <s v="Not Verified"/>
    <n v="58000"/>
    <n v="4.7399999999999998E-2"/>
    <n v="154.69999999999999"/>
    <n v="7.1400000000000005E-2"/>
    <n v="5000"/>
    <n v="24"/>
    <n v="5570"/>
  </r>
  <r>
    <n v="422522"/>
    <x v="13"/>
    <x v="0"/>
    <x v="6"/>
    <s v="Hotel Max"/>
    <x v="3"/>
    <x v="1"/>
    <x v="30"/>
    <d v="2021-05-13T00:00:00"/>
    <d v="2021-11-11T00:00:00"/>
    <x v="1"/>
    <x v="1"/>
    <d v="2021-12-11T00:00:00"/>
    <n v="497028"/>
    <x v="9"/>
    <s v="A5"/>
    <x v="1"/>
    <s v="Not Verified"/>
    <n v="75000"/>
    <n v="9.1200000000000003E-2"/>
    <n v="385.14"/>
    <n v="9.6299999999999997E-2"/>
    <n v="12000"/>
    <n v="17"/>
    <n v="13756"/>
  </r>
  <r>
    <n v="735488"/>
    <x v="22"/>
    <x v="0"/>
    <x v="3"/>
    <m/>
    <x v="3"/>
    <x v="1"/>
    <x v="29"/>
    <d v="2021-02-13T00:00:00"/>
    <d v="2021-03-13T00:00:00"/>
    <x v="1"/>
    <x v="1"/>
    <d v="2021-04-13T00:00:00"/>
    <n v="932215"/>
    <x v="9"/>
    <s v="A1"/>
    <x v="1"/>
    <s v="Not Verified"/>
    <n v="60000"/>
    <n v="0.1198"/>
    <n v="114.61"/>
    <n v="5.4199999999999998E-2"/>
    <n v="3800"/>
    <n v="33"/>
    <n v="4073"/>
  </r>
  <r>
    <n v="486157"/>
    <x v="4"/>
    <x v="0"/>
    <x v="3"/>
    <s v="Quaker Valley School District"/>
    <x v="3"/>
    <x v="1"/>
    <x v="46"/>
    <d v="2021-05-16T00:00:00"/>
    <d v="2021-03-13T00:00:00"/>
    <x v="1"/>
    <x v="1"/>
    <d v="2021-04-13T00:00:00"/>
    <n v="619510"/>
    <x v="9"/>
    <s v="A1"/>
    <x v="1"/>
    <s v="Not Verified"/>
    <n v="74900"/>
    <n v="0.14180000000000001"/>
    <n v="107.11"/>
    <n v="6.3899999999999998E-2"/>
    <n v="3500"/>
    <n v="36"/>
    <n v="3856"/>
  </r>
  <r>
    <n v="1001243"/>
    <x v="5"/>
    <x v="0"/>
    <x v="3"/>
    <s v="Precison Collision"/>
    <x v="3"/>
    <x v="1"/>
    <x v="13"/>
    <d v="2021-11-14T00:00:00"/>
    <d v="2021-11-14T00:00:00"/>
    <x v="1"/>
    <x v="1"/>
    <d v="2021-12-14T00:00:00"/>
    <n v="1227230"/>
    <x v="9"/>
    <s v="A2"/>
    <x v="1"/>
    <s v="Not Verified"/>
    <n v="60000"/>
    <n v="0.11459999999999999"/>
    <n v="184.23"/>
    <n v="6.6199999999999995E-2"/>
    <n v="6000"/>
    <n v="21"/>
    <n v="6632"/>
  </r>
  <r>
    <n v="437323"/>
    <x v="38"/>
    <x v="0"/>
    <x v="3"/>
    <s v="self"/>
    <x v="3"/>
    <x v="1"/>
    <x v="20"/>
    <d v="2021-11-13T00:00:00"/>
    <d v="2021-04-10T00:00:00"/>
    <x v="1"/>
    <x v="1"/>
    <d v="2021-05-10T00:00:00"/>
    <n v="524930"/>
    <x v="9"/>
    <s v="A3"/>
    <x v="1"/>
    <s v="Not Verified"/>
    <n v="111996"/>
    <n v="0.15260000000000001"/>
    <n v="93.66"/>
    <n v="7.7399999999999997E-2"/>
    <n v="3000"/>
    <n v="58"/>
    <n v="3125"/>
  </r>
  <r>
    <n v="437890"/>
    <x v="19"/>
    <x v="0"/>
    <x v="3"/>
    <s v="Stark Industrial LLC"/>
    <x v="3"/>
    <x v="1"/>
    <x v="52"/>
    <d v="2021-09-12T00:00:00"/>
    <d v="2021-09-12T00:00:00"/>
    <x v="1"/>
    <x v="1"/>
    <d v="2021-10-12T00:00:00"/>
    <n v="525963"/>
    <x v="9"/>
    <s v="A4"/>
    <x v="1"/>
    <s v="Not Verified"/>
    <n v="52000"/>
    <n v="4.41E-2"/>
    <n v="151.72999999999999"/>
    <n v="8.5900000000000004E-2"/>
    <n v="4800"/>
    <n v="20"/>
    <n v="5462"/>
  </r>
  <r>
    <n v="789885"/>
    <x v="18"/>
    <x v="0"/>
    <x v="3"/>
    <s v="Cooper University Hospital"/>
    <x v="3"/>
    <x v="1"/>
    <x v="6"/>
    <d v="2021-03-16T00:00:00"/>
    <d v="2021-07-14T00:00:00"/>
    <x v="1"/>
    <x v="1"/>
    <d v="2021-08-14T00:00:00"/>
    <n v="993867"/>
    <x v="9"/>
    <s v="A5"/>
    <x v="1"/>
    <s v="Not Verified"/>
    <n v="175000"/>
    <n v="0.16370000000000001"/>
    <n v="69.44"/>
    <n v="8.4900000000000003E-2"/>
    <n v="2200"/>
    <n v="29"/>
    <n v="2566"/>
  </r>
  <r>
    <n v="429807"/>
    <x v="4"/>
    <x v="0"/>
    <x v="8"/>
    <s v="Kriebel Security"/>
    <x v="3"/>
    <x v="1"/>
    <x v="30"/>
    <d v="2021-05-12T00:00:00"/>
    <d v="2021-01-10T00:00:00"/>
    <x v="1"/>
    <x v="1"/>
    <d v="2021-02-10T00:00:00"/>
    <n v="509412"/>
    <x v="9"/>
    <s v="A1"/>
    <x v="1"/>
    <s v="Not Verified"/>
    <n v="44496"/>
    <n v="0.1389"/>
    <n v="108.66"/>
    <n v="7.3700000000000002E-2"/>
    <n v="3500"/>
    <n v="37"/>
    <n v="3602"/>
  </r>
  <r>
    <n v="868702"/>
    <x v="21"/>
    <x v="0"/>
    <x v="8"/>
    <s v="Qscend Technologies, Inc."/>
    <x v="3"/>
    <x v="1"/>
    <x v="10"/>
    <d v="2021-03-15T00:00:00"/>
    <d v="2021-02-12T00:00:00"/>
    <x v="1"/>
    <x v="1"/>
    <d v="2021-03-12T00:00:00"/>
    <n v="1082491"/>
    <x v="9"/>
    <s v="A2"/>
    <x v="1"/>
    <s v="Not Verified"/>
    <n v="70000"/>
    <n v="0.15140000000000001"/>
    <n v="112.55"/>
    <n v="5.9900000000000002E-2"/>
    <n v="3700"/>
    <n v="25"/>
    <n v="3788"/>
  </r>
  <r>
    <n v="458213"/>
    <x v="12"/>
    <x v="0"/>
    <x v="8"/>
    <s v="Myriad Genetics"/>
    <x v="3"/>
    <x v="1"/>
    <x v="32"/>
    <d v="2021-10-11T00:00:00"/>
    <d v="2021-09-11T00:00:00"/>
    <x v="1"/>
    <x v="1"/>
    <d v="2021-10-11T00:00:00"/>
    <n v="570137"/>
    <x v="9"/>
    <s v="A2"/>
    <x v="1"/>
    <s v="Not Verified"/>
    <n v="33300"/>
    <n v="3.4599999999999999E-2"/>
    <n v="49.7"/>
    <n v="7.3999999999999996E-2"/>
    <n v="1600"/>
    <n v="29"/>
    <n v="1758"/>
  </r>
  <r>
    <n v="620080"/>
    <x v="21"/>
    <x v="0"/>
    <x v="8"/>
    <s v="State of Connecticut"/>
    <x v="3"/>
    <x v="1"/>
    <x v="49"/>
    <d v="2021-12-13T00:00:00"/>
    <d v="2021-12-13T00:00:00"/>
    <x v="1"/>
    <x v="1"/>
    <d v="2022-01-13T00:00:00"/>
    <n v="794765"/>
    <x v="9"/>
    <s v="A3"/>
    <x v="1"/>
    <s v="Not Verified"/>
    <n v="42000"/>
    <n v="6.54E-2"/>
    <n v="45.75"/>
    <n v="6.1699999999999998E-2"/>
    <n v="1500"/>
    <n v="7"/>
    <n v="1647"/>
  </r>
  <r>
    <n v="824249"/>
    <x v="31"/>
    <x v="0"/>
    <x v="8"/>
    <s v="Seven Counties Services"/>
    <x v="3"/>
    <x v="1"/>
    <x v="44"/>
    <d v="2021-02-14T00:00:00"/>
    <d v="2021-02-14T00:00:00"/>
    <x v="1"/>
    <x v="1"/>
    <d v="2021-03-14T00:00:00"/>
    <n v="1032900"/>
    <x v="9"/>
    <s v="A5"/>
    <x v="1"/>
    <s v="Not Verified"/>
    <n v="48000"/>
    <n v="1.0500000000000001E-2"/>
    <n v="157.82"/>
    <n v="8.4900000000000003E-2"/>
    <n v="5000"/>
    <n v="14"/>
    <n v="5669"/>
  </r>
  <r>
    <n v="891796"/>
    <x v="6"/>
    <x v="0"/>
    <x v="8"/>
    <s v="Mercy St Anne"/>
    <x v="3"/>
    <x v="1"/>
    <x v="10"/>
    <d v="2021-04-16T00:00:00"/>
    <d v="2021-10-14T00:00:00"/>
    <x v="1"/>
    <x v="1"/>
    <d v="2021-11-14T00:00:00"/>
    <n v="1108661"/>
    <x v="9"/>
    <s v="A5"/>
    <x v="1"/>
    <s v="Not Verified"/>
    <n v="47000"/>
    <n v="0.15629999999999999"/>
    <n v="171.47"/>
    <n v="8.8999999999999996E-2"/>
    <n v="5400"/>
    <n v="19"/>
    <n v="6173"/>
  </r>
  <r>
    <n v="1018119"/>
    <x v="6"/>
    <x v="0"/>
    <x v="4"/>
    <s v="Pro-Weld Inc."/>
    <x v="3"/>
    <x v="1"/>
    <x v="22"/>
    <d v="2021-11-14T00:00:00"/>
    <d v="2021-12-14T00:00:00"/>
    <x v="1"/>
    <x v="1"/>
    <d v="2022-01-14T00:00:00"/>
    <n v="1246545"/>
    <x v="9"/>
    <s v="A3"/>
    <x v="1"/>
    <s v="Not Verified"/>
    <n v="38000"/>
    <n v="0.1857"/>
    <n v="186.67"/>
    <n v="7.51E-2"/>
    <n v="6000"/>
    <n v="18"/>
    <n v="6720"/>
  </r>
  <r>
    <n v="535839"/>
    <x v="16"/>
    <x v="0"/>
    <x v="4"/>
    <s v="athenahealth"/>
    <x v="3"/>
    <x v="1"/>
    <x v="51"/>
    <d v="2021-02-13T00:00:00"/>
    <d v="2021-02-12T00:00:00"/>
    <x v="1"/>
    <x v="1"/>
    <d v="2021-03-12T00:00:00"/>
    <n v="692336"/>
    <x v="9"/>
    <s v="A5"/>
    <x v="1"/>
    <s v="Not Verified"/>
    <n v="72984"/>
    <n v="0.11360000000000001"/>
    <n v="375.38"/>
    <n v="7.8799999999999995E-2"/>
    <n v="12000"/>
    <n v="18"/>
    <n v="13152"/>
  </r>
  <r>
    <n v="849217"/>
    <x v="26"/>
    <x v="0"/>
    <x v="4"/>
    <s v="Kansas City VA Medical Center"/>
    <x v="3"/>
    <x v="1"/>
    <x v="11"/>
    <d v="2021-05-16T00:00:00"/>
    <d v="2021-03-13T00:00:00"/>
    <x v="1"/>
    <x v="1"/>
    <d v="2021-04-13T00:00:00"/>
    <n v="1060922"/>
    <x v="9"/>
    <s v="A5"/>
    <x v="1"/>
    <s v="Not Verified"/>
    <n v="52000"/>
    <n v="0.1027"/>
    <n v="189.38"/>
    <n v="8.4900000000000003E-2"/>
    <n v="6000"/>
    <n v="23"/>
    <n v="6563"/>
  </r>
  <r>
    <n v="500095"/>
    <x v="4"/>
    <x v="0"/>
    <x v="4"/>
    <s v="Avesis"/>
    <x v="3"/>
    <x v="1"/>
    <x v="48"/>
    <d v="2021-05-14T00:00:00"/>
    <d v="2021-01-12T00:00:00"/>
    <x v="1"/>
    <x v="1"/>
    <d v="2021-02-12T00:00:00"/>
    <n v="642173"/>
    <x v="9"/>
    <s v="A5"/>
    <x v="1"/>
    <s v="Not Verified"/>
    <n v="43000"/>
    <n v="3.1300000000000001E-2"/>
    <n v="359.73"/>
    <n v="7.8799999999999995E-2"/>
    <n v="11500"/>
    <n v="23"/>
    <n v="12677"/>
  </r>
  <r>
    <n v="677798"/>
    <x v="19"/>
    <x v="0"/>
    <x v="5"/>
    <s v="Wooster City Schools"/>
    <x v="3"/>
    <x v="1"/>
    <x v="0"/>
    <d v="2021-05-12T00:00:00"/>
    <d v="2021-05-12T00:00:00"/>
    <x v="1"/>
    <x v="1"/>
    <d v="2021-06-12T00:00:00"/>
    <n v="865954"/>
    <x v="9"/>
    <s v="A3"/>
    <x v="1"/>
    <s v="Not Verified"/>
    <n v="54996"/>
    <n v="3.27E-2"/>
    <n v="215.89"/>
    <n v="6.9199999999999998E-2"/>
    <n v="7000"/>
    <n v="11"/>
    <n v="7471"/>
  </r>
  <r>
    <n v="475307"/>
    <x v="1"/>
    <x v="0"/>
    <x v="5"/>
    <s v="FIS"/>
    <x v="3"/>
    <x v="1"/>
    <x v="24"/>
    <d v="2021-03-11T00:00:00"/>
    <d v="2021-03-11T00:00:00"/>
    <x v="1"/>
    <x v="1"/>
    <d v="2021-04-11T00:00:00"/>
    <n v="601570"/>
    <x v="9"/>
    <s v="A3"/>
    <x v="1"/>
    <s v="Not Verified"/>
    <n v="49200"/>
    <n v="4.7100000000000003E-2"/>
    <n v="156.1"/>
    <n v="7.7399999999999997E-2"/>
    <n v="5000"/>
    <n v="19"/>
    <n v="5377"/>
  </r>
  <r>
    <n v="1030161"/>
    <x v="26"/>
    <x v="0"/>
    <x v="7"/>
    <s v="Heartland MLS Inc."/>
    <x v="3"/>
    <x v="1"/>
    <x v="22"/>
    <d v="2021-12-11T00:00:00"/>
    <d v="2021-01-12T00:00:00"/>
    <x v="1"/>
    <x v="1"/>
    <d v="2021-02-12T00:00:00"/>
    <n v="1259560"/>
    <x v="9"/>
    <s v="A1"/>
    <x v="1"/>
    <s v="Not Verified"/>
    <n v="40000"/>
    <n v="1.7999999999999999E-2"/>
    <n v="152.18"/>
    <n v="6.0299999999999999E-2"/>
    <n v="5000"/>
    <n v="17"/>
    <n v="5026"/>
  </r>
  <r>
    <n v="478971"/>
    <x v="19"/>
    <x v="0"/>
    <x v="7"/>
    <s v="anda inc"/>
    <x v="3"/>
    <x v="1"/>
    <x v="24"/>
    <d v="2021-02-13T00:00:00"/>
    <d v="2021-02-13T00:00:00"/>
    <x v="1"/>
    <x v="1"/>
    <d v="2021-03-13T00:00:00"/>
    <n v="608368"/>
    <x v="9"/>
    <s v="A2"/>
    <x v="1"/>
    <s v="Not Verified"/>
    <n v="29200"/>
    <n v="2.3800000000000002E-2"/>
    <n v="76.930000000000007"/>
    <n v="6.7599999999999993E-2"/>
    <n v="2500"/>
    <n v="21"/>
    <n v="2769"/>
  </r>
  <r>
    <n v="376490"/>
    <x v="8"/>
    <x v="0"/>
    <x v="7"/>
    <s v="catskill regional medical center"/>
    <x v="3"/>
    <x v="1"/>
    <x v="40"/>
    <d v="2021-05-14T00:00:00"/>
    <d v="2021-02-12T00:00:00"/>
    <x v="1"/>
    <x v="1"/>
    <d v="2021-03-12T00:00:00"/>
    <n v="399649"/>
    <x v="9"/>
    <s v="A3"/>
    <x v="1"/>
    <s v="Not Verified"/>
    <n v="57000"/>
    <n v="0.1221"/>
    <n v="125.35"/>
    <n v="0.08"/>
    <n v="4000"/>
    <n v="35"/>
    <n v="4512"/>
  </r>
  <r>
    <n v="557764"/>
    <x v="8"/>
    <x v="0"/>
    <x v="7"/>
    <s v="NYC Police Department"/>
    <x v="3"/>
    <x v="1"/>
    <x v="47"/>
    <d v="2021-05-16T00:00:00"/>
    <d v="2021-08-13T00:00:00"/>
    <x v="1"/>
    <x v="1"/>
    <d v="2021-09-13T00:00:00"/>
    <n v="718095"/>
    <x v="9"/>
    <s v="A5"/>
    <x v="1"/>
    <s v="Not Verified"/>
    <n v="81204"/>
    <n v="0.13769999999999999"/>
    <n v="112.62"/>
    <n v="7.8799999999999995E-2"/>
    <n v="3600"/>
    <n v="29"/>
    <n v="4054"/>
  </r>
  <r>
    <n v="774683"/>
    <x v="35"/>
    <x v="0"/>
    <x v="9"/>
    <s v="Five Star Home Inspections, Inc"/>
    <x v="3"/>
    <x v="1"/>
    <x v="6"/>
    <d v="2021-07-12T00:00:00"/>
    <d v="2021-07-12T00:00:00"/>
    <x v="1"/>
    <x v="1"/>
    <d v="2021-08-12T00:00:00"/>
    <n v="976870"/>
    <x v="9"/>
    <s v="A3"/>
    <x v="1"/>
    <s v="Not Verified"/>
    <n v="96000"/>
    <n v="0.1363"/>
    <n v="246.99"/>
    <n v="6.9900000000000004E-2"/>
    <n v="8000"/>
    <n v="28"/>
    <n v="8513"/>
  </r>
  <r>
    <n v="414165"/>
    <x v="2"/>
    <x v="0"/>
    <x v="9"/>
    <s v="Pecan Deluxe"/>
    <x v="3"/>
    <x v="1"/>
    <x v="23"/>
    <d v="2021-06-12T00:00:00"/>
    <d v="2021-06-12T00:00:00"/>
    <x v="1"/>
    <x v="1"/>
    <d v="2021-07-12T00:00:00"/>
    <n v="468138"/>
    <x v="9"/>
    <s v="A4"/>
    <x v="1"/>
    <s v="Not Verified"/>
    <n v="87204"/>
    <n v="6.4000000000000001E-2"/>
    <n v="319.47000000000003"/>
    <n v="9.3200000000000005E-2"/>
    <n v="10000"/>
    <n v="53"/>
    <n v="11501"/>
  </r>
  <r>
    <n v="386120"/>
    <x v="9"/>
    <x v="0"/>
    <x v="0"/>
    <s v="Howrey LLP"/>
    <x v="3"/>
    <x v="1"/>
    <x v="33"/>
    <d v="2021-04-12T00:00:00"/>
    <d v="2021-04-12T00:00:00"/>
    <x v="1"/>
    <x v="1"/>
    <d v="2021-05-12T00:00:00"/>
    <n v="418216"/>
    <x v="9"/>
    <s v="A2"/>
    <x v="1"/>
    <s v="Not Verified"/>
    <n v="91000"/>
    <n v="9.7699999999999995E-2"/>
    <n v="31.2"/>
    <n v="7.6799999999999993E-2"/>
    <n v="1000"/>
    <n v="22"/>
    <n v="1123"/>
  </r>
  <r>
    <n v="459185"/>
    <x v="2"/>
    <x v="0"/>
    <x v="0"/>
    <m/>
    <x v="3"/>
    <x v="1"/>
    <x v="32"/>
    <d v="2021-07-10T00:00:00"/>
    <d v="2021-07-10T00:00:00"/>
    <x v="1"/>
    <x v="1"/>
    <d v="2021-08-10T00:00:00"/>
    <n v="572188"/>
    <x v="9"/>
    <s v="A3"/>
    <x v="1"/>
    <s v="Not Verified"/>
    <n v="371000"/>
    <n v="3.0000000000000001E-3"/>
    <n v="183.41"/>
    <n v="7.7399999999999997E-2"/>
    <n v="5875"/>
    <n v="23"/>
    <n v="6121"/>
  </r>
  <r>
    <n v="406894"/>
    <x v="12"/>
    <x v="0"/>
    <x v="5"/>
    <s v="Corp of Presiding Bishop"/>
    <x v="3"/>
    <x v="1"/>
    <x v="28"/>
    <d v="2021-06-14T00:00:00"/>
    <d v="2021-05-10T00:00:00"/>
    <x v="1"/>
    <x v="1"/>
    <d v="2021-06-10T00:00:00"/>
    <n v="455769"/>
    <x v="9"/>
    <s v="A5"/>
    <x v="1"/>
    <s v="Not Verified"/>
    <n v="95000"/>
    <n v="7.8700000000000006E-2"/>
    <n v="128.38"/>
    <n v="9.6299999999999997E-2"/>
    <n v="4000"/>
    <n v="27"/>
    <n v="4323"/>
  </r>
  <r>
    <n v="367150"/>
    <x v="33"/>
    <x v="0"/>
    <x v="3"/>
    <s v="U.S. Air Force"/>
    <x v="3"/>
    <x v="1"/>
    <x v="55"/>
    <d v="2021-09-10T00:00:00"/>
    <d v="2021-09-10T00:00:00"/>
    <x v="1"/>
    <x v="1"/>
    <d v="2021-10-10T00:00:00"/>
    <n v="380446"/>
    <x v="9"/>
    <s v="A4"/>
    <x v="1"/>
    <s v="Not Verified"/>
    <n v="50004"/>
    <n v="3.5999999999999999E-3"/>
    <n v="159.74"/>
    <n v="9.3200000000000005E-2"/>
    <n v="5000"/>
    <n v="32"/>
    <n v="5319"/>
  </r>
  <r>
    <n v="519215"/>
    <x v="20"/>
    <x v="0"/>
    <x v="3"/>
    <s v="CableOne"/>
    <x v="3"/>
    <x v="1"/>
    <x v="27"/>
    <d v="2021-01-16T00:00:00"/>
    <d v="2021-12-10T00:00:00"/>
    <x v="1"/>
    <x v="1"/>
    <d v="2022-01-10T00:00:00"/>
    <n v="671242"/>
    <x v="9"/>
    <s v="A2"/>
    <x v="1"/>
    <s v="Not Verified"/>
    <n v="83004"/>
    <n v="8.1799999999999998E-2"/>
    <n v="153.84"/>
    <n v="6.7599999999999993E-2"/>
    <n v="5000"/>
    <n v="37"/>
    <n v="5134"/>
  </r>
  <r>
    <n v="549694"/>
    <x v="23"/>
    <x v="0"/>
    <x v="3"/>
    <s v="AIRGAS INTERMOUNTAIN INC."/>
    <x v="3"/>
    <x v="1"/>
    <x v="47"/>
    <d v="2021-02-13T00:00:00"/>
    <d v="2021-01-13T00:00:00"/>
    <x v="1"/>
    <x v="1"/>
    <d v="2021-02-13T00:00:00"/>
    <n v="708586"/>
    <x v="9"/>
    <s v="A4"/>
    <x v="1"/>
    <s v="Not Verified"/>
    <n v="59004"/>
    <n v="3.2500000000000001E-2"/>
    <n v="311.11"/>
    <n v="7.51E-2"/>
    <n v="10000"/>
    <n v="28"/>
    <n v="11147"/>
  </r>
  <r>
    <n v="339637"/>
    <x v="12"/>
    <x v="0"/>
    <x v="8"/>
    <s v="DandD Toys"/>
    <x v="3"/>
    <x v="1"/>
    <x v="60"/>
    <d v="2021-07-11T00:00:00"/>
    <d v="2021-07-11T00:00:00"/>
    <x v="1"/>
    <x v="1"/>
    <d v="2021-08-11T00:00:00"/>
    <n v="338578"/>
    <x v="9"/>
    <s v="A4"/>
    <x v="1"/>
    <s v="Not Verified"/>
    <n v="36000"/>
    <n v="1.77E-2"/>
    <n v="134.6"/>
    <n v="8.3199999999999996E-2"/>
    <n v="10000"/>
    <n v="28"/>
    <n v="4877"/>
  </r>
  <r>
    <n v="835723"/>
    <x v="5"/>
    <x v="0"/>
    <x v="4"/>
    <s v="The FJH Music Company, INC"/>
    <x v="3"/>
    <x v="1"/>
    <x v="11"/>
    <d v="2021-08-14T00:00:00"/>
    <d v="2021-08-14T00:00:00"/>
    <x v="1"/>
    <x v="1"/>
    <d v="2021-09-14T00:00:00"/>
    <n v="1045697"/>
    <x v="9"/>
    <s v="A3"/>
    <x v="1"/>
    <s v="Not Verified"/>
    <n v="45000"/>
    <n v="0.17169999999999999"/>
    <n v="123.5"/>
    <n v="6.9900000000000004E-2"/>
    <n v="4000"/>
    <n v="20"/>
    <n v="4446"/>
  </r>
  <r>
    <n v="580816"/>
    <x v="38"/>
    <x v="0"/>
    <x v="4"/>
    <s v="alabama state docks"/>
    <x v="3"/>
    <x v="1"/>
    <x v="54"/>
    <d v="2021-05-16T00:00:00"/>
    <d v="2021-03-11T00:00:00"/>
    <x v="1"/>
    <x v="1"/>
    <d v="2021-04-11T00:00:00"/>
    <n v="746598"/>
    <x v="9"/>
    <s v="A5"/>
    <x v="1"/>
    <s v="Not Verified"/>
    <n v="60000"/>
    <n v="6.5600000000000006E-2"/>
    <n v="225.23"/>
    <n v="7.8799999999999995E-2"/>
    <n v="7200"/>
    <n v="34"/>
    <n v="7425"/>
  </r>
  <r>
    <n v="623096"/>
    <x v="2"/>
    <x v="0"/>
    <x v="5"/>
    <s v="Kiewit Offshore Sevices"/>
    <x v="3"/>
    <x v="1"/>
    <x v="41"/>
    <d v="2021-12-13T00:00:00"/>
    <d v="2021-12-13T00:00:00"/>
    <x v="1"/>
    <x v="1"/>
    <d v="2022-01-13T00:00:00"/>
    <n v="798568"/>
    <x v="9"/>
    <s v="A4"/>
    <x v="1"/>
    <s v="Not Verified"/>
    <n v="70000"/>
    <n v="0.21310000000000001"/>
    <n v="122.67"/>
    <n v="6.54E-2"/>
    <n v="4000"/>
    <n v="11"/>
    <n v="4416"/>
  </r>
  <r>
    <n v="979302"/>
    <x v="5"/>
    <x v="0"/>
    <x v="7"/>
    <s v="U.S. Air Force Civilian"/>
    <x v="3"/>
    <x v="1"/>
    <x v="13"/>
    <d v="2021-02-13T00:00:00"/>
    <d v="2021-01-13T00:00:00"/>
    <x v="1"/>
    <x v="1"/>
    <d v="2021-02-13T00:00:00"/>
    <n v="1202382"/>
    <x v="9"/>
    <s v="A4"/>
    <x v="1"/>
    <s v="Not Verified"/>
    <n v="102540"/>
    <n v="0.22450000000000001"/>
    <n v="46.94"/>
    <n v="7.9000000000000001E-2"/>
    <n v="1500"/>
    <n v="34"/>
    <n v="1615"/>
  </r>
  <r>
    <n v="427814"/>
    <x v="2"/>
    <x v="0"/>
    <x v="0"/>
    <s v="EXCO Resources  Inc."/>
    <x v="3"/>
    <x v="1"/>
    <x v="30"/>
    <d v="2021-05-16T00:00:00"/>
    <d v="2021-08-12T00:00:00"/>
    <x v="1"/>
    <x v="1"/>
    <d v="2021-09-12T00:00:00"/>
    <n v="505739"/>
    <x v="9"/>
    <s v="A3"/>
    <x v="1"/>
    <s v="Not Verified"/>
    <n v="59196"/>
    <n v="7.1199999999999999E-2"/>
    <n v="156.69"/>
    <n v="0.08"/>
    <n v="5000"/>
    <n v="17"/>
    <n v="5640"/>
  </r>
  <r>
    <n v="691253"/>
    <x v="22"/>
    <x v="0"/>
    <x v="0"/>
    <s v="Cahill, Schmitz, and Cahill"/>
    <x v="3"/>
    <x v="1"/>
    <x v="42"/>
    <d v="2021-04-14T00:00:00"/>
    <d v="2021-05-11T00:00:00"/>
    <x v="1"/>
    <x v="1"/>
    <d v="2021-06-11T00:00:00"/>
    <n v="881809"/>
    <x v="9"/>
    <s v="A3"/>
    <x v="1"/>
    <s v="Not Verified"/>
    <n v="87200"/>
    <n v="0.10680000000000001"/>
    <n v="308.41000000000003"/>
    <n v="6.9199999999999998E-2"/>
    <n v="10000"/>
    <n v="25"/>
    <n v="10115"/>
  </r>
  <r>
    <n v="801857"/>
    <x v="23"/>
    <x v="0"/>
    <x v="0"/>
    <s v="Beiriger Farms"/>
    <x v="3"/>
    <x v="1"/>
    <x v="44"/>
    <d v="2021-04-16T00:00:00"/>
    <d v="2021-07-14T00:00:00"/>
    <x v="1"/>
    <x v="1"/>
    <d v="2021-08-14T00:00:00"/>
    <n v="1007474"/>
    <x v="9"/>
    <s v="A4"/>
    <x v="1"/>
    <s v="Not Verified"/>
    <n v="38400"/>
    <n v="0.15840000000000001"/>
    <n v="130.63"/>
    <n v="7.4899999999999994E-2"/>
    <n v="4200"/>
    <n v="28"/>
    <n v="4703"/>
  </r>
  <r>
    <n v="456023"/>
    <x v="1"/>
    <x v="0"/>
    <x v="0"/>
    <m/>
    <x v="3"/>
    <x v="1"/>
    <x v="32"/>
    <d v="2021-11-12T00:00:00"/>
    <d v="2021-11-12T00:00:00"/>
    <x v="1"/>
    <x v="1"/>
    <d v="2021-12-12T00:00:00"/>
    <n v="565979"/>
    <x v="9"/>
    <s v="A5"/>
    <x v="1"/>
    <s v="Not Verified"/>
    <n v="45600"/>
    <n v="2.5999999999999999E-3"/>
    <n v="203.34"/>
    <n v="8.9399999999999993E-2"/>
    <n v="6400"/>
    <n v="8"/>
    <n v="7320"/>
  </r>
  <r>
    <n v="446415"/>
    <x v="0"/>
    <x v="0"/>
    <x v="6"/>
    <s v="amedisys"/>
    <x v="3"/>
    <x v="1"/>
    <x v="15"/>
    <d v="2021-07-11T00:00:00"/>
    <d v="2021-07-11T00:00:00"/>
    <x v="1"/>
    <x v="1"/>
    <d v="2021-08-11T00:00:00"/>
    <n v="545939"/>
    <x v="9"/>
    <s v="A5"/>
    <x v="1"/>
    <s v="Not Verified"/>
    <n v="75000"/>
    <n v="7.1800000000000003E-2"/>
    <n v="63.55"/>
    <n v="8.9399999999999993E-2"/>
    <n v="2000"/>
    <n v="13"/>
    <n v="2233"/>
  </r>
  <r>
    <n v="444466"/>
    <x v="36"/>
    <x v="0"/>
    <x v="3"/>
    <s v="rons food farm"/>
    <x v="3"/>
    <x v="1"/>
    <x v="52"/>
    <d v="2021-05-16T00:00:00"/>
    <d v="2021-10-12T00:00:00"/>
    <x v="1"/>
    <x v="1"/>
    <d v="2021-11-12T00:00:00"/>
    <n v="541931"/>
    <x v="9"/>
    <s v="A3"/>
    <x v="1"/>
    <s v="Not Verified"/>
    <n v="27204"/>
    <n v="1.46E-2"/>
    <n v="56.2"/>
    <n v="7.7399999999999997E-2"/>
    <n v="1800"/>
    <n v="42"/>
    <n v="2023"/>
  </r>
  <r>
    <n v="629369"/>
    <x v="1"/>
    <x v="0"/>
    <x v="3"/>
    <s v="USAF"/>
    <x v="3"/>
    <x v="1"/>
    <x v="41"/>
    <d v="2021-05-12T00:00:00"/>
    <d v="2021-02-12T00:00:00"/>
    <x v="1"/>
    <x v="1"/>
    <d v="2021-03-12T00:00:00"/>
    <n v="806343"/>
    <x v="9"/>
    <s v="A5"/>
    <x v="1"/>
    <s v="Not Verified"/>
    <n v="63600"/>
    <n v="0.15620000000000001"/>
    <n v="92.51"/>
    <n v="6.9099999999999995E-2"/>
    <n v="3000"/>
    <n v="21"/>
    <n v="3169"/>
  </r>
  <r>
    <n v="882709"/>
    <x v="26"/>
    <x v="0"/>
    <x v="8"/>
    <s v="Jefferson Regional Medical Center"/>
    <x v="3"/>
    <x v="1"/>
    <x v="10"/>
    <d v="2021-09-14T00:00:00"/>
    <d v="2021-12-11T00:00:00"/>
    <x v="1"/>
    <x v="1"/>
    <d v="2022-01-11T00:00:00"/>
    <n v="1097955"/>
    <x v="9"/>
    <s v="A3"/>
    <x v="1"/>
    <s v="Not Verified"/>
    <n v="43200"/>
    <n v="0.15609999999999999"/>
    <n v="155.56"/>
    <n v="7.51E-2"/>
    <n v="5000"/>
    <n v="34"/>
    <n v="5092"/>
  </r>
  <r>
    <n v="478929"/>
    <x v="18"/>
    <x v="0"/>
    <x v="4"/>
    <s v="Bloomberg LP"/>
    <x v="3"/>
    <x v="1"/>
    <x v="24"/>
    <d v="2021-05-15T00:00:00"/>
    <d v="2021-12-11T00:00:00"/>
    <x v="1"/>
    <x v="1"/>
    <d v="2022-01-11T00:00:00"/>
    <n v="608297"/>
    <x v="9"/>
    <s v="A2"/>
    <x v="1"/>
    <s v="Not Verified"/>
    <n v="83500"/>
    <n v="3.6499999999999998E-2"/>
    <n v="49.24"/>
    <n v="6.7599999999999993E-2"/>
    <n v="1600"/>
    <n v="11"/>
    <n v="1725"/>
  </r>
  <r>
    <n v="506920"/>
    <x v="4"/>
    <x v="0"/>
    <x v="5"/>
    <s v="Lehigh Magnetic Imaging"/>
    <x v="3"/>
    <x v="1"/>
    <x v="48"/>
    <d v="2021-05-16T00:00:00"/>
    <d v="2021-04-11T00:00:00"/>
    <x v="1"/>
    <x v="1"/>
    <d v="2021-05-11T00:00:00"/>
    <n v="653673"/>
    <x v="9"/>
    <s v="A4"/>
    <x v="1"/>
    <s v="Not Verified"/>
    <n v="57996"/>
    <n v="0.20730000000000001"/>
    <n v="273.77"/>
    <n v="7.51E-2"/>
    <n v="8800"/>
    <n v="39"/>
    <n v="9200"/>
  </r>
  <r>
    <n v="483785"/>
    <x v="31"/>
    <x v="0"/>
    <x v="5"/>
    <s v="KCTCS"/>
    <x v="3"/>
    <x v="1"/>
    <x v="46"/>
    <d v="2021-02-11T00:00:00"/>
    <d v="2021-02-11T00:00:00"/>
    <x v="1"/>
    <x v="1"/>
    <d v="2021-03-11T00:00:00"/>
    <n v="615712"/>
    <x v="9"/>
    <s v="A4"/>
    <x v="1"/>
    <s v="Not Verified"/>
    <n v="70000"/>
    <n v="0.1149"/>
    <n v="93.33"/>
    <n v="7.51E-2"/>
    <n v="3000"/>
    <n v="16"/>
    <n v="3194"/>
  </r>
  <r>
    <n v="338592"/>
    <x v="20"/>
    <x v="0"/>
    <x v="8"/>
    <s v="Along Side Ministries"/>
    <x v="3"/>
    <x v="1"/>
    <x v="60"/>
    <d v="2021-08-08T00:00:00"/>
    <d v="2021-09-08T00:00:00"/>
    <x v="1"/>
    <x v="1"/>
    <d v="2021-10-08T00:00:00"/>
    <n v="338545"/>
    <x v="9"/>
    <s v="A3"/>
    <x v="1"/>
    <s v="Not Verified"/>
    <n v="44000"/>
    <n v="9.4999999999999998E-3"/>
    <n v="175.49"/>
    <n v="0.08"/>
    <n v="7500"/>
    <n v="36"/>
    <n v="5744"/>
  </r>
  <r>
    <n v="461718"/>
    <x v="5"/>
    <x v="0"/>
    <x v="0"/>
    <s v="Mark R Osherow, Esq"/>
    <x v="3"/>
    <x v="1"/>
    <x v="32"/>
    <d v="2021-04-16T00:00:00"/>
    <d v="2021-12-12T00:00:00"/>
    <x v="1"/>
    <x v="1"/>
    <d v="2022-01-12T00:00:00"/>
    <n v="577226"/>
    <x v="9"/>
    <s v="A4"/>
    <x v="1"/>
    <s v="Not Verified"/>
    <n v="60000"/>
    <n v="0.2208"/>
    <n v="158.06"/>
    <n v="8.5900000000000004E-2"/>
    <n v="5000"/>
    <n v="17"/>
    <n v="5663"/>
  </r>
  <r>
    <n v="348575"/>
    <x v="3"/>
    <x v="0"/>
    <x v="0"/>
    <s v="Cake and a Prayer"/>
    <x v="3"/>
    <x v="1"/>
    <x v="57"/>
    <d v="2021-05-11T00:00:00"/>
    <d v="2021-06-11T00:00:00"/>
    <x v="1"/>
    <x v="1"/>
    <d v="2021-07-11T00:00:00"/>
    <n v="349799"/>
    <x v="9"/>
    <s v="A3"/>
    <x v="1"/>
    <s v="Not Verified"/>
    <n v="60000"/>
    <n v="4.9599999999999998E-2"/>
    <n v="235.03"/>
    <n v="0.08"/>
    <n v="7500"/>
    <n v="34"/>
    <n v="8461"/>
  </r>
  <r>
    <n v="491859"/>
    <x v="1"/>
    <x v="0"/>
    <x v="6"/>
    <s v="California Community Collections"/>
    <x v="2"/>
    <x v="1"/>
    <x v="26"/>
    <d v="2021-03-13T00:00:00"/>
    <d v="2021-03-13T00:00:00"/>
    <x v="1"/>
    <x v="1"/>
    <d v="2021-04-13T00:00:00"/>
    <n v="628729"/>
    <x v="9"/>
    <s v="B3"/>
    <x v="1"/>
    <s v="Not Verified"/>
    <n v="48000"/>
    <n v="4.4499999999999998E-2"/>
    <n v="136.76"/>
    <n v="0.1062"/>
    <n v="4200"/>
    <n v="6"/>
    <n v="4924"/>
  </r>
  <r>
    <n v="311187"/>
    <x v="24"/>
    <x v="0"/>
    <x v="6"/>
    <s v="Self-Employed"/>
    <x v="2"/>
    <x v="1"/>
    <x v="60"/>
    <d v="2021-04-10T00:00:00"/>
    <d v="2021-04-10T00:00:00"/>
    <x v="1"/>
    <x v="1"/>
    <d v="2021-05-10T00:00:00"/>
    <n v="311060"/>
    <x v="9"/>
    <s v="B3"/>
    <x v="1"/>
    <s v="Not Verified"/>
    <n v="95000"/>
    <n v="3.3599999999999998E-2"/>
    <n v="306.89999999999998"/>
    <n v="0.1008"/>
    <n v="25000"/>
    <n v="20"/>
    <n v="10855"/>
  </r>
  <r>
    <n v="510799"/>
    <x v="0"/>
    <x v="0"/>
    <x v="6"/>
    <s v="St. Pius X Catholic High School"/>
    <x v="2"/>
    <x v="1"/>
    <x v="27"/>
    <d v="2021-05-13T00:00:00"/>
    <d v="2021-05-13T00:00:00"/>
    <x v="1"/>
    <x v="1"/>
    <d v="2021-06-13T00:00:00"/>
    <n v="659619"/>
    <x v="9"/>
    <s v="B5"/>
    <x v="1"/>
    <s v="Not Verified"/>
    <n v="56004"/>
    <n v="0.20569999999999999"/>
    <n v="197.47"/>
    <n v="0.11360000000000001"/>
    <n v="6000"/>
    <n v="24"/>
    <n v="7109"/>
  </r>
  <r>
    <n v="800098"/>
    <x v="5"/>
    <x v="0"/>
    <x v="3"/>
    <s v="AETNA"/>
    <x v="2"/>
    <x v="1"/>
    <x v="44"/>
    <d v="2021-04-16T00:00:00"/>
    <d v="2021-08-13T00:00:00"/>
    <x v="1"/>
    <x v="1"/>
    <d v="2021-09-13T00:00:00"/>
    <n v="1005353"/>
    <x v="9"/>
    <s v="B1"/>
    <x v="1"/>
    <s v="Not Verified"/>
    <n v="31500"/>
    <n v="7.4999999999999997E-2"/>
    <n v="193.58"/>
    <n v="9.9900000000000003E-2"/>
    <n v="6000"/>
    <n v="6"/>
    <n v="6866"/>
  </r>
  <r>
    <n v="491743"/>
    <x v="5"/>
    <x v="0"/>
    <x v="3"/>
    <s v="Suwannee Valley Dental, Inc"/>
    <x v="2"/>
    <x v="1"/>
    <x v="26"/>
    <d v="2021-02-16T00:00:00"/>
    <d v="2021-11-12T00:00:00"/>
    <x v="1"/>
    <x v="1"/>
    <d v="2021-12-12T00:00:00"/>
    <n v="628531"/>
    <x v="9"/>
    <s v="B1"/>
    <x v="1"/>
    <s v="Not Verified"/>
    <n v="36000"/>
    <n v="9.2299999999999993E-2"/>
    <n v="322.11"/>
    <n v="9.8799999999999999E-2"/>
    <n v="10000"/>
    <n v="32"/>
    <n v="11570"/>
  </r>
  <r>
    <n v="503642"/>
    <x v="19"/>
    <x v="0"/>
    <x v="3"/>
    <s v="mitchells salon and day spa"/>
    <x v="2"/>
    <x v="1"/>
    <x v="48"/>
    <d v="2021-05-16T00:00:00"/>
    <d v="2021-05-13T00:00:00"/>
    <x v="1"/>
    <x v="1"/>
    <d v="2021-06-13T00:00:00"/>
    <n v="648261"/>
    <x v="9"/>
    <s v="B1"/>
    <x v="1"/>
    <s v="Not Verified"/>
    <n v="45000"/>
    <n v="0.2253"/>
    <n v="64.430000000000007"/>
    <n v="9.8799999999999999E-2"/>
    <n v="2000"/>
    <n v="22"/>
    <n v="2319"/>
  </r>
  <r>
    <n v="505578"/>
    <x v="1"/>
    <x v="0"/>
    <x v="3"/>
    <s v="pacific coast realty services"/>
    <x v="2"/>
    <x v="1"/>
    <x v="48"/>
    <d v="2021-05-16T00:00:00"/>
    <d v="2021-10-11T00:00:00"/>
    <x v="1"/>
    <x v="1"/>
    <d v="2021-11-11T00:00:00"/>
    <n v="651527"/>
    <x v="9"/>
    <s v="B1"/>
    <x v="1"/>
    <s v="Not Verified"/>
    <n v="61000"/>
    <n v="8.48E-2"/>
    <n v="483.16"/>
    <n v="9.8799999999999999E-2"/>
    <n v="15000"/>
    <n v="25"/>
    <n v="16680"/>
  </r>
  <r>
    <n v="1054683"/>
    <x v="25"/>
    <x v="0"/>
    <x v="3"/>
    <s v="Babcock &amp; Wilcox"/>
    <x v="2"/>
    <x v="1"/>
    <x v="12"/>
    <d v="2021-05-16T00:00:00"/>
    <d v="2021-12-14T00:00:00"/>
    <x v="1"/>
    <x v="1"/>
    <d v="2022-01-14T00:00:00"/>
    <n v="1286537"/>
    <x v="9"/>
    <s v="B1"/>
    <x v="1"/>
    <s v="Not Verified"/>
    <n v="127000"/>
    <n v="0.18770000000000001"/>
    <n v="193.35"/>
    <n v="9.9099999999999994E-2"/>
    <n v="6000"/>
    <n v="30"/>
    <n v="6961"/>
  </r>
  <r>
    <n v="452768"/>
    <x v="1"/>
    <x v="0"/>
    <x v="3"/>
    <s v="Administrative Resources Corp"/>
    <x v="2"/>
    <x v="1"/>
    <x v="32"/>
    <d v="2021-11-12T00:00:00"/>
    <d v="2021-11-12T00:00:00"/>
    <x v="1"/>
    <x v="1"/>
    <d v="2021-12-12T00:00:00"/>
    <n v="559178"/>
    <x v="9"/>
    <s v="B3"/>
    <x v="1"/>
    <s v="Not Verified"/>
    <n v="348000"/>
    <n v="4.87E-2"/>
    <n v="828.35"/>
    <n v="0.1183"/>
    <n v="25000"/>
    <n v="27"/>
    <n v="29666"/>
  </r>
  <r>
    <n v="987165"/>
    <x v="35"/>
    <x v="0"/>
    <x v="3"/>
    <s v="Osage County"/>
    <x v="2"/>
    <x v="1"/>
    <x v="13"/>
    <d v="2021-03-14T00:00:00"/>
    <d v="2021-03-14T00:00:00"/>
    <x v="1"/>
    <x v="1"/>
    <d v="2021-04-14T00:00:00"/>
    <n v="1211164"/>
    <x v="9"/>
    <s v="B3"/>
    <x v="1"/>
    <s v="Not Verified"/>
    <n v="57000"/>
    <n v="0.1227"/>
    <n v="238.15"/>
    <n v="0.1171"/>
    <n v="7200"/>
    <n v="12"/>
    <n v="8492"/>
  </r>
  <r>
    <n v="843108"/>
    <x v="6"/>
    <x v="0"/>
    <x v="3"/>
    <s v="Detroit Diesel Corp."/>
    <x v="2"/>
    <x v="1"/>
    <x v="11"/>
    <d v="2021-04-14T00:00:00"/>
    <d v="2021-03-14T00:00:00"/>
    <x v="1"/>
    <x v="1"/>
    <d v="2021-04-14T00:00:00"/>
    <n v="1053854"/>
    <x v="9"/>
    <s v="B3"/>
    <x v="1"/>
    <s v="Not Verified"/>
    <n v="40000"/>
    <n v="0.1227"/>
    <n v="130.94"/>
    <n v="0.1099"/>
    <n v="4000"/>
    <n v="15"/>
    <n v="4696"/>
  </r>
  <r>
    <n v="496952"/>
    <x v="37"/>
    <x v="0"/>
    <x v="3"/>
    <s v="Tillamook County"/>
    <x v="2"/>
    <x v="1"/>
    <x v="26"/>
    <d v="2021-09-15T00:00:00"/>
    <d v="2021-10-11T00:00:00"/>
    <x v="1"/>
    <x v="1"/>
    <d v="2021-11-11T00:00:00"/>
    <n v="636920"/>
    <x v="9"/>
    <s v="B3"/>
    <x v="1"/>
    <s v="Not Verified"/>
    <n v="55000"/>
    <n v="0.1298"/>
    <n v="325.60000000000002"/>
    <n v="0.1062"/>
    <n v="10000"/>
    <n v="27"/>
    <n v="11257"/>
  </r>
  <r>
    <n v="504068"/>
    <x v="33"/>
    <x v="0"/>
    <x v="3"/>
    <s v="United Parcel Service"/>
    <x v="2"/>
    <x v="1"/>
    <x v="27"/>
    <d v="2021-05-13T00:00:00"/>
    <d v="2021-05-13T00:00:00"/>
    <x v="1"/>
    <x v="1"/>
    <d v="2021-06-13T00:00:00"/>
    <n v="648906"/>
    <x v="9"/>
    <s v="B3"/>
    <x v="1"/>
    <s v="Not Verified"/>
    <n v="75996"/>
    <n v="0.19670000000000001"/>
    <n v="488.4"/>
    <n v="0.1062"/>
    <n v="15000"/>
    <n v="29"/>
    <n v="17584"/>
  </r>
  <r>
    <n v="819193"/>
    <x v="18"/>
    <x v="0"/>
    <x v="3"/>
    <s v="Telcordia Technologies"/>
    <x v="2"/>
    <x v="1"/>
    <x v="44"/>
    <d v="2021-05-16T00:00:00"/>
    <d v="2021-08-14T00:00:00"/>
    <x v="1"/>
    <x v="1"/>
    <d v="2021-09-14T00:00:00"/>
    <n v="1027257"/>
    <x v="9"/>
    <s v="B3"/>
    <x v="1"/>
    <s v="Not Verified"/>
    <n v="120000"/>
    <n v="8.5199999999999998E-2"/>
    <n v="245.51"/>
    <n v="0.1099"/>
    <n v="7500"/>
    <n v="34"/>
    <n v="8838"/>
  </r>
  <r>
    <n v="495691"/>
    <x v="6"/>
    <x v="0"/>
    <x v="3"/>
    <s v="Microsoft Corporation"/>
    <x v="2"/>
    <x v="1"/>
    <x v="26"/>
    <d v="2021-05-16T00:00:00"/>
    <d v="2021-04-13T00:00:00"/>
    <x v="1"/>
    <x v="1"/>
    <d v="2021-05-13T00:00:00"/>
    <n v="634970"/>
    <x v="9"/>
    <s v="B3"/>
    <x v="1"/>
    <s v="Not Verified"/>
    <n v="124500"/>
    <n v="0.22189999999999999"/>
    <n v="195.36"/>
    <n v="0.1062"/>
    <n v="6000"/>
    <n v="27"/>
    <n v="7034"/>
  </r>
  <r>
    <n v="813223"/>
    <x v="5"/>
    <x v="0"/>
    <x v="3"/>
    <s v="Federal Bureau of Prisons, FCI Marianna"/>
    <x v="2"/>
    <x v="1"/>
    <x v="44"/>
    <d v="2021-03-16T00:00:00"/>
    <d v="2021-09-11T00:00:00"/>
    <x v="1"/>
    <x v="1"/>
    <d v="2021-10-11T00:00:00"/>
    <n v="1020657"/>
    <x v="9"/>
    <s v="B3"/>
    <x v="1"/>
    <s v="Not Verified"/>
    <n v="55605"/>
    <n v="0.2203"/>
    <n v="212.78"/>
    <n v="0.1099"/>
    <n v="6500"/>
    <n v="37"/>
    <n v="6618"/>
  </r>
  <r>
    <n v="839750"/>
    <x v="2"/>
    <x v="0"/>
    <x v="3"/>
    <s v="Simmons Pump"/>
    <x v="2"/>
    <x v="1"/>
    <x v="11"/>
    <d v="2021-08-14T00:00:00"/>
    <d v="2021-08-14T00:00:00"/>
    <x v="1"/>
    <x v="1"/>
    <d v="2021-09-14T00:00:00"/>
    <n v="1049991"/>
    <x v="9"/>
    <s v="B4"/>
    <x v="1"/>
    <s v="Not Verified"/>
    <n v="54996"/>
    <n v="0.12959999999999999"/>
    <n v="69.239999999999995"/>
    <n v="0.1149"/>
    <n v="2100"/>
    <n v="21"/>
    <n v="2493"/>
  </r>
  <r>
    <n v="489907"/>
    <x v="25"/>
    <x v="0"/>
    <x v="3"/>
    <s v="Gastro Med Assoc PC"/>
    <x v="2"/>
    <x v="1"/>
    <x v="26"/>
    <d v="2021-03-13T00:00:00"/>
    <d v="2021-03-13T00:00:00"/>
    <x v="1"/>
    <x v="1"/>
    <d v="2021-04-13T00:00:00"/>
    <n v="625309"/>
    <x v="9"/>
    <s v="B5"/>
    <x v="1"/>
    <s v="Not Verified"/>
    <n v="800000"/>
    <n v="2.3900000000000001E-2"/>
    <n v="493.67"/>
    <n v="0.11360000000000001"/>
    <n v="15000"/>
    <n v="15"/>
    <n v="17773"/>
  </r>
  <r>
    <n v="1010658"/>
    <x v="19"/>
    <x v="0"/>
    <x v="3"/>
    <m/>
    <x v="2"/>
    <x v="1"/>
    <x v="22"/>
    <d v="2021-03-15T00:00:00"/>
    <d v="2021-11-14T00:00:00"/>
    <x v="1"/>
    <x v="1"/>
    <d v="2021-12-14T00:00:00"/>
    <n v="1237483"/>
    <x v="9"/>
    <s v="B5"/>
    <x v="1"/>
    <s v="Not Verified"/>
    <n v="72000"/>
    <n v="0.18629999999999999"/>
    <n v="167.73"/>
    <n v="0.12690000000000001"/>
    <n v="5000"/>
    <n v="19"/>
    <n v="6040"/>
  </r>
  <r>
    <n v="856212"/>
    <x v="25"/>
    <x v="0"/>
    <x v="3"/>
    <s v="City of Williamsburg"/>
    <x v="2"/>
    <x v="1"/>
    <x v="11"/>
    <d v="2021-08-14T00:00:00"/>
    <d v="2021-09-14T00:00:00"/>
    <x v="1"/>
    <x v="1"/>
    <d v="2021-10-14T00:00:00"/>
    <n v="1068530"/>
    <x v="9"/>
    <s v="B5"/>
    <x v="1"/>
    <s v="Not Verified"/>
    <n v="60000"/>
    <n v="0.22320000000000001"/>
    <n v="89.67"/>
    <n v="0.11990000000000001"/>
    <n v="2700"/>
    <n v="14"/>
    <n v="3228"/>
  </r>
  <r>
    <n v="521638"/>
    <x v="16"/>
    <x v="0"/>
    <x v="3"/>
    <s v="Smiths Medical"/>
    <x v="2"/>
    <x v="1"/>
    <x v="27"/>
    <d v="2021-06-13T00:00:00"/>
    <d v="2021-06-13T00:00:00"/>
    <x v="1"/>
    <x v="1"/>
    <d v="2021-07-13T00:00:00"/>
    <n v="674557"/>
    <x v="9"/>
    <s v="B5"/>
    <x v="1"/>
    <s v="Not Verified"/>
    <n v="73000"/>
    <n v="0.14749999999999999"/>
    <n v="98.73"/>
    <n v="0.11360000000000001"/>
    <n v="3000"/>
    <n v="15"/>
    <n v="3555"/>
  </r>
  <r>
    <n v="485642"/>
    <x v="5"/>
    <x v="0"/>
    <x v="3"/>
    <s v="USDC"/>
    <x v="2"/>
    <x v="1"/>
    <x v="46"/>
    <d v="2021-05-16T00:00:00"/>
    <d v="2021-03-13T00:00:00"/>
    <x v="1"/>
    <x v="1"/>
    <d v="2021-04-13T00:00:00"/>
    <n v="618760"/>
    <x v="9"/>
    <s v="B5"/>
    <x v="1"/>
    <s v="Not Verified"/>
    <n v="98132"/>
    <n v="0.2424"/>
    <n v="493.67"/>
    <n v="0.11360000000000001"/>
    <n v="15000"/>
    <n v="41"/>
    <n v="17773"/>
  </r>
  <r>
    <n v="547073"/>
    <x v="18"/>
    <x v="0"/>
    <x v="3"/>
    <s v="M and R Capital Management"/>
    <x v="2"/>
    <x v="1"/>
    <x v="43"/>
    <d v="2021-05-16T00:00:00"/>
    <d v="2021-08-13T00:00:00"/>
    <x v="1"/>
    <x v="1"/>
    <d v="2021-09-13T00:00:00"/>
    <n v="705428"/>
    <x v="9"/>
    <s v="B5"/>
    <x v="1"/>
    <s v="Not Verified"/>
    <n v="69996"/>
    <n v="0.1852"/>
    <n v="165.74"/>
    <n v="0.1186"/>
    <n v="5000"/>
    <n v="34"/>
    <n v="5967"/>
  </r>
  <r>
    <n v="612049"/>
    <x v="1"/>
    <x v="0"/>
    <x v="8"/>
    <s v="San Joaquin County"/>
    <x v="2"/>
    <x v="1"/>
    <x v="49"/>
    <d v="2021-12-15T00:00:00"/>
    <d v="2021-05-13T00:00:00"/>
    <x v="1"/>
    <x v="1"/>
    <d v="2021-06-13T00:00:00"/>
    <n v="784805"/>
    <x v="9"/>
    <s v="B3"/>
    <x v="1"/>
    <s v="Not Verified"/>
    <n v="57996"/>
    <n v="6.4100000000000004E-2"/>
    <n v="481.34"/>
    <n v="9.6199999999999994E-2"/>
    <n v="15000"/>
    <n v="8"/>
    <n v="17250"/>
  </r>
  <r>
    <n v="808578"/>
    <x v="2"/>
    <x v="0"/>
    <x v="8"/>
    <s v="Century Payments"/>
    <x v="2"/>
    <x v="1"/>
    <x v="44"/>
    <d v="2021-07-14T00:00:00"/>
    <d v="2021-07-14T00:00:00"/>
    <x v="1"/>
    <x v="1"/>
    <d v="2021-08-14T00:00:00"/>
    <n v="1015319"/>
    <x v="9"/>
    <s v="B3"/>
    <x v="1"/>
    <s v="Not Verified"/>
    <n v="98004"/>
    <n v="9.4799999999999995E-2"/>
    <n v="130.94"/>
    <n v="0.1099"/>
    <n v="4000"/>
    <n v="10"/>
    <n v="4694"/>
  </r>
  <r>
    <n v="769839"/>
    <x v="18"/>
    <x v="0"/>
    <x v="8"/>
    <s v="Everest Re"/>
    <x v="2"/>
    <x v="1"/>
    <x v="6"/>
    <d v="2021-05-16T00:00:00"/>
    <d v="2021-03-14T00:00:00"/>
    <x v="1"/>
    <x v="1"/>
    <d v="2021-04-14T00:00:00"/>
    <n v="971359"/>
    <x v="9"/>
    <s v="B3"/>
    <x v="1"/>
    <s v="Not Verified"/>
    <n v="205000"/>
    <n v="0.1016"/>
    <n v="360.08"/>
    <n v="0.1099"/>
    <n v="11000"/>
    <n v="14"/>
    <n v="12943"/>
  </r>
  <r>
    <n v="686263"/>
    <x v="19"/>
    <x v="0"/>
    <x v="8"/>
    <s v="Enagic"/>
    <x v="2"/>
    <x v="1"/>
    <x v="42"/>
    <d v="2021-09-14T00:00:00"/>
    <d v="2021-05-13T00:00:00"/>
    <x v="1"/>
    <x v="1"/>
    <d v="2021-06-13T00:00:00"/>
    <n v="876044"/>
    <x v="9"/>
    <s v="B3"/>
    <x v="1"/>
    <s v="Not Verified"/>
    <n v="85000"/>
    <n v="0.16089999999999999"/>
    <n v="311.44"/>
    <n v="0.1037"/>
    <n v="9600"/>
    <n v="38"/>
    <n v="11069"/>
  </r>
  <r>
    <n v="492210"/>
    <x v="5"/>
    <x v="0"/>
    <x v="8"/>
    <s v="Sanctuary Medical Aesthetic Center"/>
    <x v="2"/>
    <x v="1"/>
    <x v="26"/>
    <d v="2021-01-12T00:00:00"/>
    <d v="2021-01-12T00:00:00"/>
    <x v="1"/>
    <x v="1"/>
    <d v="2021-02-12T00:00:00"/>
    <n v="629399"/>
    <x v="9"/>
    <s v="B5"/>
    <x v="1"/>
    <s v="Not Verified"/>
    <n v="38000"/>
    <n v="8.6499999999999994E-2"/>
    <n v="65.83"/>
    <n v="0.11360000000000001"/>
    <n v="2000"/>
    <n v="17"/>
    <n v="2305"/>
  </r>
  <r>
    <n v="448231"/>
    <x v="19"/>
    <x v="0"/>
    <x v="4"/>
    <s v="Cincinnati PC Solutions"/>
    <x v="2"/>
    <x v="1"/>
    <x v="15"/>
    <d v="2021-08-13T00:00:00"/>
    <d v="2021-03-11T00:00:00"/>
    <x v="1"/>
    <x v="1"/>
    <d v="2021-04-11T00:00:00"/>
    <n v="549688"/>
    <x v="9"/>
    <s v="B1"/>
    <x v="1"/>
    <s v="Not Verified"/>
    <n v="37440"/>
    <n v="0.14130000000000001"/>
    <n v="328.04"/>
    <n v="0.1114"/>
    <n v="10000"/>
    <n v="18"/>
    <n v="11267"/>
  </r>
  <r>
    <n v="1051845"/>
    <x v="2"/>
    <x v="0"/>
    <x v="4"/>
    <s v="NES Overseas, LCC"/>
    <x v="2"/>
    <x v="1"/>
    <x v="12"/>
    <d v="2021-05-16T00:00:00"/>
    <d v="2021-12-14T00:00:00"/>
    <x v="1"/>
    <x v="1"/>
    <d v="2022-01-14T00:00:00"/>
    <n v="1283352"/>
    <x v="9"/>
    <s v="B3"/>
    <x v="1"/>
    <s v="Not Verified"/>
    <n v="140000"/>
    <n v="9.8400000000000001E-2"/>
    <n v="264.61"/>
    <n v="0.1171"/>
    <n v="8000"/>
    <n v="18"/>
    <n v="9526"/>
  </r>
  <r>
    <n v="730005"/>
    <x v="2"/>
    <x v="0"/>
    <x v="2"/>
    <s v="Debix"/>
    <x v="2"/>
    <x v="1"/>
    <x v="29"/>
    <d v="2021-02-15T00:00:00"/>
    <d v="2021-04-13T00:00:00"/>
    <x v="1"/>
    <x v="1"/>
    <d v="2021-05-13T00:00:00"/>
    <n v="925895"/>
    <x v="9"/>
    <s v="B1"/>
    <x v="1"/>
    <s v="Not Verified"/>
    <n v="110000"/>
    <n v="7.9600000000000004E-2"/>
    <n v="160.47"/>
    <n v="9.6299999999999997E-2"/>
    <n v="5000"/>
    <n v="11"/>
    <n v="5629"/>
  </r>
  <r>
    <n v="698526"/>
    <x v="32"/>
    <x v="0"/>
    <x v="2"/>
    <s v="city of charlotte"/>
    <x v="2"/>
    <x v="1"/>
    <x v="42"/>
    <d v="2021-07-12T00:00:00"/>
    <d v="2021-08-12T00:00:00"/>
    <x v="1"/>
    <x v="1"/>
    <d v="2021-09-12T00:00:00"/>
    <n v="889981"/>
    <x v="9"/>
    <s v="B1"/>
    <x v="1"/>
    <s v="Not Verified"/>
    <n v="59796"/>
    <n v="0.1421"/>
    <n v="224.66"/>
    <n v="9.6299999999999997E-2"/>
    <n v="7000"/>
    <n v="23"/>
    <n v="7318"/>
  </r>
  <r>
    <n v="1038322"/>
    <x v="8"/>
    <x v="0"/>
    <x v="2"/>
    <s v="277 Park Avenue LLC"/>
    <x v="2"/>
    <x v="1"/>
    <x v="22"/>
    <d v="2021-08-15T00:00:00"/>
    <d v="2021-01-15T00:00:00"/>
    <x v="1"/>
    <x v="1"/>
    <d v="2021-02-15T00:00:00"/>
    <n v="1268228"/>
    <x v="9"/>
    <s v="B1"/>
    <x v="1"/>
    <s v="Not Verified"/>
    <n v="101000"/>
    <n v="0.107"/>
    <n v="161.13"/>
    <n v="9.9099999999999994E-2"/>
    <n v="5000"/>
    <n v="46"/>
    <n v="5817"/>
  </r>
  <r>
    <n v="844720"/>
    <x v="1"/>
    <x v="0"/>
    <x v="2"/>
    <s v="Talas Engineering  Inc."/>
    <x v="2"/>
    <x v="1"/>
    <x v="11"/>
    <d v="2021-06-13T00:00:00"/>
    <d v="2021-06-13T00:00:00"/>
    <x v="1"/>
    <x v="1"/>
    <d v="2021-07-13T00:00:00"/>
    <n v="1055767"/>
    <x v="9"/>
    <s v="B2"/>
    <x v="1"/>
    <s v="Not Verified"/>
    <n v="69500"/>
    <n v="9.5000000000000001E-2"/>
    <n v="488.18"/>
    <n v="0.10589999999999999"/>
    <n v="15000"/>
    <n v="7"/>
    <n v="16629"/>
  </r>
  <r>
    <n v="781124"/>
    <x v="1"/>
    <x v="0"/>
    <x v="2"/>
    <s v="Siena floral accents"/>
    <x v="2"/>
    <x v="1"/>
    <x v="6"/>
    <d v="2021-04-16T00:00:00"/>
    <d v="2021-04-13T00:00:00"/>
    <x v="1"/>
    <x v="1"/>
    <d v="2021-05-13T00:00:00"/>
    <n v="983952"/>
    <x v="9"/>
    <s v="B5"/>
    <x v="1"/>
    <s v="Not Verified"/>
    <n v="41004"/>
    <n v="0.21890000000000001"/>
    <n v="332.1"/>
    <n v="0.11990000000000001"/>
    <n v="10000"/>
    <n v="31"/>
    <n v="11579"/>
  </r>
  <r>
    <n v="490987"/>
    <x v="19"/>
    <x v="0"/>
    <x v="2"/>
    <s v="CCHMC"/>
    <x v="2"/>
    <x v="1"/>
    <x v="26"/>
    <d v="2021-04-11T00:00:00"/>
    <d v="2021-04-11T00:00:00"/>
    <x v="1"/>
    <x v="1"/>
    <d v="2021-05-11T00:00:00"/>
    <n v="627201"/>
    <x v="9"/>
    <s v="B5"/>
    <x v="1"/>
    <s v="Not Verified"/>
    <n v="75000"/>
    <n v="0.2266"/>
    <n v="663.16"/>
    <n v="0.11360000000000001"/>
    <n v="20150"/>
    <n v="29"/>
    <n v="22011"/>
  </r>
  <r>
    <n v="478518"/>
    <x v="2"/>
    <x v="0"/>
    <x v="5"/>
    <s v="Dollar Car Rental"/>
    <x v="2"/>
    <x v="1"/>
    <x v="24"/>
    <d v="2021-01-15T00:00:00"/>
    <d v="2021-02-13T00:00:00"/>
    <x v="1"/>
    <x v="1"/>
    <d v="2021-03-13T00:00:00"/>
    <n v="607532"/>
    <x v="9"/>
    <s v="B1"/>
    <x v="1"/>
    <s v="Not Verified"/>
    <n v="66000"/>
    <n v="7.6899999999999996E-2"/>
    <n v="483.16"/>
    <n v="9.8799999999999999E-2"/>
    <n v="15000"/>
    <n v="12"/>
    <n v="17394"/>
  </r>
  <r>
    <n v="480632"/>
    <x v="3"/>
    <x v="0"/>
    <x v="5"/>
    <s v="G. Porter Co"/>
    <x v="2"/>
    <x v="1"/>
    <x v="46"/>
    <d v="2021-11-15T00:00:00"/>
    <d v="2021-10-10T00:00:00"/>
    <x v="1"/>
    <x v="1"/>
    <d v="2021-11-10T00:00:00"/>
    <n v="611072"/>
    <x v="9"/>
    <s v="B2"/>
    <x v="1"/>
    <s v="Not Verified"/>
    <n v="75693.81"/>
    <n v="0.15459999999999999"/>
    <n v="712.47"/>
    <n v="0.10249999999999999"/>
    <n v="22000"/>
    <n v="31"/>
    <n v="23376"/>
  </r>
  <r>
    <n v="484544"/>
    <x v="2"/>
    <x v="0"/>
    <x v="5"/>
    <s v="Klein Independent School District"/>
    <x v="2"/>
    <x v="1"/>
    <x v="46"/>
    <d v="2021-05-16T00:00:00"/>
    <d v="2021-01-13T00:00:00"/>
    <x v="1"/>
    <x v="1"/>
    <d v="2021-02-13T00:00:00"/>
    <n v="616974"/>
    <x v="9"/>
    <s v="B3"/>
    <x v="1"/>
    <s v="Not Verified"/>
    <n v="49510"/>
    <n v="0.1196"/>
    <n v="130.24"/>
    <n v="0.1062"/>
    <n v="4000"/>
    <n v="13"/>
    <n v="4688"/>
  </r>
  <r>
    <n v="768159"/>
    <x v="2"/>
    <x v="0"/>
    <x v="5"/>
    <s v="Texas Commission on Environmental Quality"/>
    <x v="2"/>
    <x v="1"/>
    <x v="25"/>
    <d v="2021-05-16T00:00:00"/>
    <d v="2021-02-14T00:00:00"/>
    <x v="1"/>
    <x v="1"/>
    <d v="2021-03-14T00:00:00"/>
    <n v="969381"/>
    <x v="9"/>
    <s v="B3"/>
    <x v="1"/>
    <s v="Not Verified"/>
    <n v="45000"/>
    <n v="0.2248"/>
    <n v="98.21"/>
    <n v="0.1099"/>
    <n v="3000"/>
    <n v="39"/>
    <n v="3495"/>
  </r>
  <r>
    <n v="503148"/>
    <x v="5"/>
    <x v="0"/>
    <x v="5"/>
    <s v="rust tech"/>
    <x v="2"/>
    <x v="1"/>
    <x v="48"/>
    <d v="2021-04-14T00:00:00"/>
    <d v="2021-09-12T00:00:00"/>
    <x v="1"/>
    <x v="1"/>
    <d v="2021-10-12T00:00:00"/>
    <n v="647428"/>
    <x v="9"/>
    <s v="B3"/>
    <x v="1"/>
    <s v="Not Verified"/>
    <n v="43000"/>
    <n v="0.10580000000000001"/>
    <n v="227.92"/>
    <n v="0.1062"/>
    <n v="7000"/>
    <n v="12"/>
    <n v="8132"/>
  </r>
  <r>
    <n v="497898"/>
    <x v="4"/>
    <x v="0"/>
    <x v="5"/>
    <s v="pepsi bottling group"/>
    <x v="2"/>
    <x v="1"/>
    <x v="26"/>
    <d v="2021-05-16T00:00:00"/>
    <d v="2021-04-13T00:00:00"/>
    <x v="1"/>
    <x v="1"/>
    <d v="2021-05-13T00:00:00"/>
    <n v="638385"/>
    <x v="9"/>
    <s v="B4"/>
    <x v="1"/>
    <s v="Not Verified"/>
    <n v="60000"/>
    <n v="0.21079999999999999"/>
    <n v="196.42"/>
    <n v="0.1099"/>
    <n v="6000"/>
    <n v="35"/>
    <n v="7071"/>
  </r>
  <r>
    <n v="414021"/>
    <x v="25"/>
    <x v="0"/>
    <x v="5"/>
    <s v="Retired"/>
    <x v="2"/>
    <x v="1"/>
    <x v="23"/>
    <d v="2021-10-11T00:00:00"/>
    <d v="2021-10-11T00:00:00"/>
    <x v="1"/>
    <x v="1"/>
    <d v="2021-11-11T00:00:00"/>
    <n v="467868"/>
    <x v="9"/>
    <s v="B4"/>
    <x v="1"/>
    <s v="Not Verified"/>
    <n v="90000"/>
    <n v="0.2203"/>
    <n v="198.99"/>
    <n v="0.11890000000000001"/>
    <n v="6000"/>
    <n v="29"/>
    <n v="7095"/>
  </r>
  <r>
    <n v="455715"/>
    <x v="23"/>
    <x v="0"/>
    <x v="7"/>
    <s v="Weld County Government"/>
    <x v="2"/>
    <x v="1"/>
    <x v="32"/>
    <d v="2021-02-12T00:00:00"/>
    <d v="2021-02-12T00:00:00"/>
    <x v="1"/>
    <x v="1"/>
    <d v="2021-03-12T00:00:00"/>
    <n v="565332"/>
    <x v="9"/>
    <s v="B2"/>
    <x v="1"/>
    <s v="Not Verified"/>
    <n v="57564"/>
    <n v="0.1053"/>
    <n v="692.34"/>
    <n v="0.1148"/>
    <n v="21000"/>
    <n v="14"/>
    <n v="24555"/>
  </r>
  <r>
    <n v="968706"/>
    <x v="2"/>
    <x v="0"/>
    <x v="7"/>
    <s v="Go Figure Inc"/>
    <x v="2"/>
    <x v="1"/>
    <x v="13"/>
    <d v="2021-04-12T00:00:00"/>
    <d v="2021-10-12T00:00:00"/>
    <x v="1"/>
    <x v="1"/>
    <d v="2021-11-12T00:00:00"/>
    <n v="1189695"/>
    <x v="9"/>
    <s v="B5"/>
    <x v="1"/>
    <s v="Not Verified"/>
    <n v="100000"/>
    <n v="0.1517"/>
    <n v="335.45"/>
    <n v="0.12690000000000001"/>
    <n v="10000"/>
    <n v="14"/>
    <n v="11103"/>
  </r>
  <r>
    <n v="470031"/>
    <x v="3"/>
    <x v="0"/>
    <x v="7"/>
    <s v="United States Army"/>
    <x v="2"/>
    <x v="1"/>
    <x v="31"/>
    <d v="2021-08-11T00:00:00"/>
    <d v="2021-11-10T00:00:00"/>
    <x v="1"/>
    <x v="1"/>
    <d v="2021-12-10T00:00:00"/>
    <n v="593228"/>
    <x v="9"/>
    <s v="B5"/>
    <x v="1"/>
    <s v="Not Verified"/>
    <n v="54566.04"/>
    <n v="0.14119999999999999"/>
    <n v="133.87"/>
    <n v="0.12529999999999999"/>
    <n v="4000"/>
    <n v="25"/>
    <n v="4373"/>
  </r>
  <r>
    <n v="480368"/>
    <x v="13"/>
    <x v="0"/>
    <x v="9"/>
    <s v="Botanical Labratories"/>
    <x v="2"/>
    <x v="1"/>
    <x v="46"/>
    <d v="2021-02-13T00:00:00"/>
    <d v="2021-02-13T00:00:00"/>
    <x v="1"/>
    <x v="1"/>
    <d v="2021-03-13T00:00:00"/>
    <n v="610663"/>
    <x v="9"/>
    <s v="B2"/>
    <x v="1"/>
    <s v="Not Verified"/>
    <n v="36000"/>
    <n v="0.14899999999999999"/>
    <n v="194.31"/>
    <n v="0.10249999999999999"/>
    <n v="6000"/>
    <n v="9"/>
    <n v="6995"/>
  </r>
  <r>
    <n v="284136"/>
    <x v="19"/>
    <x v="0"/>
    <x v="9"/>
    <s v="Mayfield City School District"/>
    <x v="2"/>
    <x v="1"/>
    <x v="35"/>
    <d v="2021-01-11T00:00:00"/>
    <d v="2021-01-11T00:00:00"/>
    <x v="1"/>
    <x v="1"/>
    <d v="2021-02-11T00:00:00"/>
    <n v="284125"/>
    <x v="9"/>
    <s v="B2"/>
    <x v="1"/>
    <s v="Not Verified"/>
    <n v="70000"/>
    <n v="4.9200000000000001E-2"/>
    <n v="803.87"/>
    <n v="9.7600000000000006E-2"/>
    <n v="25000"/>
    <n v="13"/>
    <n v="28901"/>
  </r>
  <r>
    <n v="312505"/>
    <x v="8"/>
    <x v="0"/>
    <x v="9"/>
    <s v="Hughes, Hubbard &amp; Reed LLP"/>
    <x v="2"/>
    <x v="1"/>
    <x v="35"/>
    <d v="2021-05-13T00:00:00"/>
    <d v="2021-04-11T00:00:00"/>
    <x v="1"/>
    <x v="1"/>
    <d v="2021-05-11T00:00:00"/>
    <n v="312443"/>
    <x v="9"/>
    <s v="B2"/>
    <x v="1"/>
    <s v="Not Verified"/>
    <n v="59000"/>
    <n v="0.22170000000000001"/>
    <n v="16.079999999999998"/>
    <n v="9.7600000000000006E-2"/>
    <n v="500"/>
    <n v="26"/>
    <n v="579"/>
  </r>
  <r>
    <n v="449956"/>
    <x v="20"/>
    <x v="0"/>
    <x v="9"/>
    <s v="Sidelines Inc"/>
    <x v="2"/>
    <x v="1"/>
    <x v="15"/>
    <d v="2021-10-12T00:00:00"/>
    <d v="2021-10-12T00:00:00"/>
    <x v="1"/>
    <x v="1"/>
    <d v="2021-11-12T00:00:00"/>
    <n v="553081"/>
    <x v="9"/>
    <s v="B5"/>
    <x v="1"/>
    <s v="Not Verified"/>
    <n v="62400"/>
    <n v="3.6499999999999998E-2"/>
    <n v="669.33"/>
    <n v="0.12529999999999999"/>
    <n v="20000"/>
    <n v="8"/>
    <n v="24096"/>
  </r>
  <r>
    <n v="499523"/>
    <x v="25"/>
    <x v="0"/>
    <x v="10"/>
    <s v="General Dynamics"/>
    <x v="2"/>
    <x v="1"/>
    <x v="48"/>
    <d v="2021-04-13T00:00:00"/>
    <d v="2021-05-13T00:00:00"/>
    <x v="1"/>
    <x v="1"/>
    <d v="2021-06-13T00:00:00"/>
    <n v="641179"/>
    <x v="9"/>
    <s v="B1"/>
    <x v="1"/>
    <s v="Not Verified"/>
    <n v="90000"/>
    <n v="0.1368"/>
    <n v="206.15"/>
    <n v="9.8799999999999999E-2"/>
    <n v="6400"/>
    <n v="16"/>
    <n v="7422"/>
  </r>
  <r>
    <n v="567008"/>
    <x v="1"/>
    <x v="0"/>
    <x v="10"/>
    <s v="City of Riverside"/>
    <x v="2"/>
    <x v="1"/>
    <x v="47"/>
    <d v="2021-09-13T00:00:00"/>
    <d v="2021-09-13T00:00:00"/>
    <x v="1"/>
    <x v="1"/>
    <d v="2021-10-13T00:00:00"/>
    <n v="729419"/>
    <x v="9"/>
    <s v="B3"/>
    <x v="1"/>
    <s v="Not Verified"/>
    <n v="58200"/>
    <n v="0.2167"/>
    <n v="147.59"/>
    <n v="0.11119999999999999"/>
    <n v="4500"/>
    <n v="21"/>
    <n v="5313"/>
  </r>
  <r>
    <n v="841611"/>
    <x v="0"/>
    <x v="0"/>
    <x v="10"/>
    <s v="CCA"/>
    <x v="2"/>
    <x v="1"/>
    <x v="11"/>
    <d v="2021-05-16T00:00:00"/>
    <d v="2021-09-12T00:00:00"/>
    <x v="1"/>
    <x v="1"/>
    <d v="2021-10-12T00:00:00"/>
    <n v="1052186"/>
    <x v="9"/>
    <s v="B3"/>
    <x v="1"/>
    <s v="Not Verified"/>
    <n v="56000"/>
    <n v="0.1706"/>
    <n v="196.41"/>
    <n v="0.1099"/>
    <n v="6000"/>
    <n v="34"/>
    <n v="6610"/>
  </r>
  <r>
    <n v="344159"/>
    <x v="1"/>
    <x v="0"/>
    <x v="10"/>
    <s v="Vacuum Barrier Alliance, Inc."/>
    <x v="2"/>
    <x v="1"/>
    <x v="60"/>
    <d v="2021-05-16T00:00:00"/>
    <d v="2021-05-11T00:00:00"/>
    <x v="1"/>
    <x v="1"/>
    <d v="2021-06-11T00:00:00"/>
    <n v="344147"/>
    <x v="9"/>
    <s v="B3"/>
    <x v="1"/>
    <s v="Not Verified"/>
    <n v="100000"/>
    <n v="0.21540000000000001"/>
    <n v="122.76"/>
    <n v="0.1008"/>
    <n v="7000"/>
    <n v="34"/>
    <n v="4419"/>
  </r>
  <r>
    <n v="618015"/>
    <x v="33"/>
    <x v="0"/>
    <x v="10"/>
    <s v="Sonoco"/>
    <x v="2"/>
    <x v="1"/>
    <x v="49"/>
    <d v="2021-05-16T00:00:00"/>
    <d v="2021-01-11T00:00:00"/>
    <x v="1"/>
    <x v="1"/>
    <d v="2021-02-11T00:00:00"/>
    <n v="792279"/>
    <x v="9"/>
    <s v="B4"/>
    <x v="1"/>
    <s v="Not Verified"/>
    <n v="90996"/>
    <n v="0.19950000000000001"/>
    <n v="193.58"/>
    <n v="9.9900000000000003E-2"/>
    <n v="6000"/>
    <n v="33"/>
    <n v="6050"/>
  </r>
  <r>
    <n v="504995"/>
    <x v="2"/>
    <x v="0"/>
    <x v="0"/>
    <s v="Union State Bank"/>
    <x v="2"/>
    <x v="1"/>
    <x v="48"/>
    <d v="2021-05-13T00:00:00"/>
    <d v="2021-06-13T00:00:00"/>
    <x v="1"/>
    <x v="1"/>
    <d v="2021-07-13T00:00:00"/>
    <n v="650505"/>
    <x v="9"/>
    <s v="B1"/>
    <x v="1"/>
    <s v="Not Verified"/>
    <n v="26400"/>
    <n v="0.15409999999999999"/>
    <n v="115.96"/>
    <n v="9.8799999999999999E-2"/>
    <n v="3600"/>
    <n v="13"/>
    <n v="4214"/>
  </r>
  <r>
    <n v="466799"/>
    <x v="3"/>
    <x v="0"/>
    <x v="0"/>
    <m/>
    <x v="2"/>
    <x v="1"/>
    <x v="31"/>
    <d v="2021-12-12T00:00:00"/>
    <d v="2021-12-12T00:00:00"/>
    <x v="1"/>
    <x v="1"/>
    <d v="2022-01-12T00:00:00"/>
    <n v="586645"/>
    <x v="9"/>
    <s v="B1"/>
    <x v="1"/>
    <s v="Not Verified"/>
    <n v="120000"/>
    <n v="9.5500000000000002E-2"/>
    <n v="656.07"/>
    <n v="0.1114"/>
    <n v="20000"/>
    <n v="36"/>
    <n v="23620"/>
  </r>
  <r>
    <n v="455110"/>
    <x v="4"/>
    <x v="0"/>
    <x v="0"/>
    <s v="The Man"/>
    <x v="2"/>
    <x v="1"/>
    <x v="32"/>
    <d v="2021-12-09T00:00:00"/>
    <d v="2021-12-09T00:00:00"/>
    <x v="1"/>
    <x v="1"/>
    <d v="2022-01-09T00:00:00"/>
    <n v="564207"/>
    <x v="9"/>
    <s v="B2"/>
    <x v="1"/>
    <s v="Not Verified"/>
    <n v="36000"/>
    <n v="1.03E-2"/>
    <n v="32.97"/>
    <n v="0.1148"/>
    <n v="1000"/>
    <n v="4"/>
    <n v="1010"/>
  </r>
  <r>
    <n v="522185"/>
    <x v="5"/>
    <x v="0"/>
    <x v="0"/>
    <s v="Telecommunication Systems Inc"/>
    <x v="2"/>
    <x v="1"/>
    <x v="27"/>
    <d v="2021-04-16T00:00:00"/>
    <d v="2021-06-13T00:00:00"/>
    <x v="1"/>
    <x v="1"/>
    <d v="2021-07-13T00:00:00"/>
    <n v="675437"/>
    <x v="9"/>
    <s v="B4"/>
    <x v="1"/>
    <s v="Not Verified"/>
    <n v="43500"/>
    <n v="0.22339999999999999"/>
    <n v="39.57"/>
    <n v="0.1149"/>
    <n v="1200"/>
    <n v="29"/>
    <n v="1424"/>
  </r>
  <r>
    <n v="863424"/>
    <x v="9"/>
    <x v="0"/>
    <x v="6"/>
    <s v="Colonial Life &amp; Health"/>
    <x v="2"/>
    <x v="1"/>
    <x v="11"/>
    <d v="2021-05-16T00:00:00"/>
    <d v="2021-09-14T00:00:00"/>
    <x v="1"/>
    <x v="1"/>
    <d v="2021-10-14T00:00:00"/>
    <n v="1076505"/>
    <x v="9"/>
    <s v="B5"/>
    <x v="1"/>
    <s v="Not Verified"/>
    <n v="96000"/>
    <n v="0.1205"/>
    <n v="159.41"/>
    <n v="0.11990000000000001"/>
    <n v="4800"/>
    <n v="26"/>
    <n v="5739"/>
  </r>
  <r>
    <n v="422873"/>
    <x v="44"/>
    <x v="0"/>
    <x v="3"/>
    <s v="fairbanks northstar borough school district"/>
    <x v="2"/>
    <x v="1"/>
    <x v="30"/>
    <d v="2021-07-12T00:00:00"/>
    <d v="2021-07-12T00:00:00"/>
    <x v="1"/>
    <x v="1"/>
    <d v="2021-08-12T00:00:00"/>
    <n v="497668"/>
    <x v="9"/>
    <s v="B4"/>
    <x v="1"/>
    <s v="Not Verified"/>
    <n v="87000"/>
    <n v="5.57E-2"/>
    <n v="33.17"/>
    <n v="0.11890000000000001"/>
    <n v="1000"/>
    <n v="18"/>
    <n v="1194"/>
  </r>
  <r>
    <n v="508644"/>
    <x v="33"/>
    <x v="0"/>
    <x v="3"/>
    <s v="Divine Dining"/>
    <x v="2"/>
    <x v="1"/>
    <x v="48"/>
    <d v="2021-05-13T00:00:00"/>
    <d v="2021-05-13T00:00:00"/>
    <x v="1"/>
    <x v="1"/>
    <d v="2021-06-13T00:00:00"/>
    <n v="656358"/>
    <x v="9"/>
    <s v="B4"/>
    <x v="1"/>
    <s v="Not Verified"/>
    <n v="75000"/>
    <n v="6.4000000000000003E-3"/>
    <n v="196.42"/>
    <n v="0.1099"/>
    <n v="6000"/>
    <n v="21"/>
    <n v="7071"/>
  </r>
  <r>
    <n v="538443"/>
    <x v="1"/>
    <x v="0"/>
    <x v="3"/>
    <s v="Rush Order  Inc"/>
    <x v="2"/>
    <x v="1"/>
    <x v="51"/>
    <d v="2021-07-13T00:00:00"/>
    <d v="2021-07-13T00:00:00"/>
    <x v="1"/>
    <x v="1"/>
    <d v="2021-08-13T00:00:00"/>
    <n v="695400"/>
    <x v="9"/>
    <s v="B4"/>
    <x v="1"/>
    <s v="Not Verified"/>
    <n v="65004"/>
    <n v="6.2199999999999998E-2"/>
    <n v="263.77999999999997"/>
    <n v="0.1149"/>
    <n v="8000"/>
    <n v="21"/>
    <n v="9496"/>
  </r>
  <r>
    <n v="547546"/>
    <x v="5"/>
    <x v="0"/>
    <x v="8"/>
    <s v="oak hill hospital"/>
    <x v="2"/>
    <x v="1"/>
    <x v="43"/>
    <d v="2021-12-11T00:00:00"/>
    <d v="2021-01-12T00:00:00"/>
    <x v="1"/>
    <x v="1"/>
    <d v="2021-02-12T00:00:00"/>
    <n v="705989"/>
    <x v="9"/>
    <s v="B3"/>
    <x v="1"/>
    <s v="Not Verified"/>
    <n v="48000"/>
    <n v="6.6500000000000004E-2"/>
    <n v="163.98"/>
    <n v="0.11119999999999999"/>
    <n v="5000"/>
    <n v="14"/>
    <n v="5605"/>
  </r>
  <r>
    <n v="792324"/>
    <x v="2"/>
    <x v="0"/>
    <x v="8"/>
    <s v="TDCJ"/>
    <x v="2"/>
    <x v="1"/>
    <x v="44"/>
    <d v="2021-07-14T00:00:00"/>
    <d v="2021-07-14T00:00:00"/>
    <x v="1"/>
    <x v="1"/>
    <d v="2021-08-14T00:00:00"/>
    <n v="996737"/>
    <x v="9"/>
    <s v="B4"/>
    <x v="1"/>
    <s v="Not Verified"/>
    <n v="60000"/>
    <n v="1.3599999999999999E-2"/>
    <n v="412.15"/>
    <n v="0.1149"/>
    <n v="12500"/>
    <n v="21"/>
    <n v="14837"/>
  </r>
  <r>
    <n v="1038074"/>
    <x v="38"/>
    <x v="0"/>
    <x v="4"/>
    <s v="COVAN WORLDWIDE MOVING"/>
    <x v="2"/>
    <x v="1"/>
    <x v="22"/>
    <d v="2021-05-16T00:00:00"/>
    <d v="2021-09-14T00:00:00"/>
    <x v="1"/>
    <x v="1"/>
    <d v="2021-10-14T00:00:00"/>
    <n v="1267987"/>
    <x v="9"/>
    <s v="B4"/>
    <x v="1"/>
    <s v="Not Verified"/>
    <n v="25056"/>
    <n v="0.2079"/>
    <n v="66.84"/>
    <n v="0.1242"/>
    <n v="2000"/>
    <n v="23"/>
    <n v="2346"/>
  </r>
  <r>
    <n v="480965"/>
    <x v="16"/>
    <x v="0"/>
    <x v="2"/>
    <s v="Genesis"/>
    <x v="2"/>
    <x v="1"/>
    <x v="46"/>
    <d v="2021-02-13T00:00:00"/>
    <d v="2021-02-13T00:00:00"/>
    <x v="1"/>
    <x v="1"/>
    <d v="2021-03-13T00:00:00"/>
    <n v="611588"/>
    <x v="9"/>
    <s v="B3"/>
    <x v="1"/>
    <s v="Not Verified"/>
    <n v="85280"/>
    <n v="0.17580000000000001"/>
    <n v="227.92"/>
    <n v="0.1062"/>
    <n v="7000"/>
    <n v="42"/>
    <n v="8206"/>
  </r>
  <r>
    <n v="1002859"/>
    <x v="21"/>
    <x v="0"/>
    <x v="7"/>
    <s v="LPL FInancial"/>
    <x v="2"/>
    <x v="1"/>
    <x v="22"/>
    <d v="2021-01-14T00:00:00"/>
    <d v="2021-09-13T00:00:00"/>
    <x v="1"/>
    <x v="1"/>
    <d v="2021-10-13T00:00:00"/>
    <n v="1229139"/>
    <x v="9"/>
    <s v="B3"/>
    <x v="1"/>
    <s v="Not Verified"/>
    <n v="107004"/>
    <n v="0.1003"/>
    <n v="138.91999999999999"/>
    <n v="0.1171"/>
    <n v="4200"/>
    <n v="15"/>
    <n v="4866"/>
  </r>
  <r>
    <n v="711995"/>
    <x v="16"/>
    <x v="0"/>
    <x v="3"/>
    <s v="General Electric"/>
    <x v="2"/>
    <x v="1"/>
    <x v="42"/>
    <d v="2021-04-14T00:00:00"/>
    <d v="2021-04-14T00:00:00"/>
    <x v="1"/>
    <x v="1"/>
    <d v="2021-05-14T00:00:00"/>
    <n v="905015"/>
    <x v="9"/>
    <s v="B5"/>
    <x v="1"/>
    <s v="Not Verified"/>
    <n v="84000"/>
    <n v="0.18740000000000001"/>
    <n v="393.5"/>
    <n v="0.1111"/>
    <n v="12000"/>
    <n v="30"/>
    <n v="14166"/>
  </r>
  <r>
    <n v="670118"/>
    <x v="4"/>
    <x v="0"/>
    <x v="8"/>
    <s v="UPMC Physican Services"/>
    <x v="2"/>
    <x v="1"/>
    <x v="0"/>
    <d v="2021-02-16T00:00:00"/>
    <d v="2021-02-14T00:00:00"/>
    <x v="1"/>
    <x v="1"/>
    <d v="2021-03-14T00:00:00"/>
    <n v="856738"/>
    <x v="9"/>
    <s v="B1"/>
    <x v="1"/>
    <s v="Not Verified"/>
    <n v="32496"/>
    <n v="0.23080000000000001"/>
    <n v="57.77"/>
    <n v="9.6299999999999997E-2"/>
    <n v="1800"/>
    <n v="22"/>
    <n v="2080"/>
  </r>
  <r>
    <n v="1008119"/>
    <x v="2"/>
    <x v="0"/>
    <x v="4"/>
    <s v="Pulmonary Associates of North Dallas"/>
    <x v="2"/>
    <x v="1"/>
    <x v="22"/>
    <d v="2021-02-13T00:00:00"/>
    <d v="2021-01-13T00:00:00"/>
    <x v="1"/>
    <x v="1"/>
    <d v="2021-02-13T00:00:00"/>
    <n v="1234792"/>
    <x v="9"/>
    <s v="B2"/>
    <x v="1"/>
    <s v="Not Verified"/>
    <n v="95000"/>
    <n v="0.1328"/>
    <n v="211.73"/>
    <n v="0.1065"/>
    <n v="6500"/>
    <n v="29"/>
    <n v="7171"/>
  </r>
  <r>
    <n v="447941"/>
    <x v="4"/>
    <x v="0"/>
    <x v="6"/>
    <s v="International Logistics Systems, Inc"/>
    <x v="2"/>
    <x v="1"/>
    <x v="15"/>
    <d v="2021-10-12T00:00:00"/>
    <d v="2021-10-12T00:00:00"/>
    <x v="1"/>
    <x v="1"/>
    <d v="2021-11-12T00:00:00"/>
    <n v="549092"/>
    <x v="9"/>
    <s v="B2"/>
    <x v="1"/>
    <s v="Not Verified"/>
    <n v="40000"/>
    <n v="0"/>
    <n v="131.88"/>
    <n v="0.1148"/>
    <n v="4000"/>
    <n v="4"/>
    <n v="4747"/>
  </r>
  <r>
    <n v="330551"/>
    <x v="20"/>
    <x v="0"/>
    <x v="6"/>
    <s v="In Balance Ranch Academy"/>
    <x v="2"/>
    <x v="1"/>
    <x v="60"/>
    <d v="2021-10-10T00:00:00"/>
    <d v="2021-10-10T00:00:00"/>
    <x v="1"/>
    <x v="1"/>
    <d v="2021-11-10T00:00:00"/>
    <n v="330392"/>
    <x v="9"/>
    <s v="B2"/>
    <x v="1"/>
    <s v="Not Verified"/>
    <n v="47000"/>
    <n v="0.1353"/>
    <n v="160.78"/>
    <n v="9.7600000000000006E-2"/>
    <n v="5000"/>
    <n v="18"/>
    <n v="5703"/>
  </r>
  <r>
    <n v="349679"/>
    <x v="17"/>
    <x v="0"/>
    <x v="6"/>
    <s v="NextLevel Sports"/>
    <x v="2"/>
    <x v="1"/>
    <x v="57"/>
    <d v="2021-05-10T00:00:00"/>
    <d v="2021-05-10T00:00:00"/>
    <x v="1"/>
    <x v="1"/>
    <d v="2021-06-10T00:00:00"/>
    <n v="351422"/>
    <x v="9"/>
    <s v="B4"/>
    <x v="1"/>
    <s v="Not Verified"/>
    <n v="50000"/>
    <n v="6.8599999999999994E-2"/>
    <n v="243.38"/>
    <n v="0.10390000000000001"/>
    <n v="7500"/>
    <n v="12"/>
    <n v="8550"/>
  </r>
  <r>
    <n v="425612"/>
    <x v="11"/>
    <x v="0"/>
    <x v="6"/>
    <s v="Caesar's Palace"/>
    <x v="2"/>
    <x v="1"/>
    <x v="20"/>
    <d v="2021-01-11T00:00:00"/>
    <d v="2021-01-11T00:00:00"/>
    <x v="1"/>
    <x v="1"/>
    <d v="2021-02-11T00:00:00"/>
    <n v="502011"/>
    <x v="9"/>
    <s v="B5"/>
    <x v="1"/>
    <s v="Not Verified"/>
    <n v="36156"/>
    <n v="9.2299999999999993E-2"/>
    <n v="283.18"/>
    <n v="0.1221"/>
    <n v="8500"/>
    <n v="6"/>
    <n v="9684"/>
  </r>
  <r>
    <n v="823579"/>
    <x v="2"/>
    <x v="0"/>
    <x v="3"/>
    <s v="JDW Beauty Inc."/>
    <x v="2"/>
    <x v="1"/>
    <x v="44"/>
    <d v="2021-04-14T00:00:00"/>
    <d v="2021-04-14T00:00:00"/>
    <x v="1"/>
    <x v="1"/>
    <d v="2021-05-14T00:00:00"/>
    <n v="1032159"/>
    <x v="9"/>
    <s v="B1"/>
    <x v="1"/>
    <s v="Not Verified"/>
    <n v="69996"/>
    <n v="0"/>
    <n v="103.24"/>
    <n v="9.9900000000000003E-2"/>
    <n v="3200"/>
    <n v="9"/>
    <n v="3708"/>
  </r>
  <r>
    <n v="832513"/>
    <x v="9"/>
    <x v="0"/>
    <x v="3"/>
    <s v="Matan Companies"/>
    <x v="2"/>
    <x v="1"/>
    <x v="44"/>
    <d v="2021-08-14T00:00:00"/>
    <d v="2021-08-14T00:00:00"/>
    <x v="1"/>
    <x v="1"/>
    <d v="2021-09-14T00:00:00"/>
    <n v="1041917"/>
    <x v="9"/>
    <s v="B2"/>
    <x v="1"/>
    <s v="Not Verified"/>
    <n v="125000"/>
    <n v="8.3400000000000002E-2"/>
    <n v="162.72999999999999"/>
    <n v="0.10589999999999999"/>
    <n v="5000"/>
    <n v="25"/>
    <n v="5858"/>
  </r>
  <r>
    <n v="480581"/>
    <x v="3"/>
    <x v="0"/>
    <x v="3"/>
    <s v="McLarens Yong International"/>
    <x v="2"/>
    <x v="1"/>
    <x v="46"/>
    <d v="2021-02-16T00:00:00"/>
    <d v="2021-09-11T00:00:00"/>
    <x v="1"/>
    <x v="1"/>
    <d v="2021-10-11T00:00:00"/>
    <n v="610986"/>
    <x v="9"/>
    <s v="B2"/>
    <x v="1"/>
    <s v="Not Verified"/>
    <n v="120000"/>
    <n v="0.14199999999999999"/>
    <n v="485.78"/>
    <n v="0.10249999999999999"/>
    <n v="15000"/>
    <n v="31"/>
    <n v="16886"/>
  </r>
  <r>
    <n v="741434"/>
    <x v="23"/>
    <x v="0"/>
    <x v="3"/>
    <s v="city market"/>
    <x v="2"/>
    <x v="1"/>
    <x v="29"/>
    <d v="2021-05-16T00:00:00"/>
    <d v="2021-05-14T00:00:00"/>
    <x v="1"/>
    <x v="1"/>
    <d v="2021-06-14T00:00:00"/>
    <n v="939315"/>
    <x v="9"/>
    <s v="B3"/>
    <x v="1"/>
    <s v="Not Verified"/>
    <n v="37000"/>
    <n v="0.2306"/>
    <n v="32.74"/>
    <n v="0.1099"/>
    <n v="1000"/>
    <n v="18"/>
    <n v="1178"/>
  </r>
  <r>
    <n v="811771"/>
    <x v="23"/>
    <x v="0"/>
    <x v="3"/>
    <s v="City of Englewood"/>
    <x v="2"/>
    <x v="1"/>
    <x v="44"/>
    <d v="2021-05-16T00:00:00"/>
    <d v="2021-02-14T00:00:00"/>
    <x v="1"/>
    <x v="1"/>
    <d v="2021-03-14T00:00:00"/>
    <n v="1018848"/>
    <x v="9"/>
    <s v="B4"/>
    <x v="1"/>
    <s v="Not Verified"/>
    <n v="98800"/>
    <n v="0.20419999999999999"/>
    <n v="32.979999999999997"/>
    <n v="0.1149"/>
    <n v="1000"/>
    <n v="35"/>
    <n v="1182"/>
  </r>
  <r>
    <n v="1048797"/>
    <x v="38"/>
    <x v="0"/>
    <x v="3"/>
    <s v="EPL. Inc"/>
    <x v="2"/>
    <x v="1"/>
    <x v="12"/>
    <d v="2021-05-16T00:00:00"/>
    <d v="2021-12-14T00:00:00"/>
    <x v="1"/>
    <x v="1"/>
    <d v="2022-01-14T00:00:00"/>
    <n v="1279967"/>
    <x v="9"/>
    <s v="B4"/>
    <x v="1"/>
    <s v="Not Verified"/>
    <n v="81996"/>
    <n v="0.23649999999999999"/>
    <n v="100.25"/>
    <n v="0.1242"/>
    <n v="3000"/>
    <n v="35"/>
    <n v="3609"/>
  </r>
  <r>
    <n v="491200"/>
    <x v="38"/>
    <x v="0"/>
    <x v="3"/>
    <s v="UAB"/>
    <x v="2"/>
    <x v="1"/>
    <x v="26"/>
    <d v="2021-04-16T00:00:00"/>
    <d v="2021-03-13T00:00:00"/>
    <x v="1"/>
    <x v="1"/>
    <d v="2021-04-13T00:00:00"/>
    <n v="627526"/>
    <x v="9"/>
    <s v="B5"/>
    <x v="1"/>
    <s v="Not Verified"/>
    <n v="62500"/>
    <n v="0.13320000000000001"/>
    <n v="164.56"/>
    <n v="0.11360000000000001"/>
    <n v="5000"/>
    <n v="14"/>
    <n v="5924"/>
  </r>
  <r>
    <n v="480191"/>
    <x v="8"/>
    <x v="0"/>
    <x v="3"/>
    <s v="Lockheed Martin"/>
    <x v="2"/>
    <x v="1"/>
    <x v="24"/>
    <d v="2021-05-16T00:00:00"/>
    <d v="2021-02-13T00:00:00"/>
    <x v="1"/>
    <x v="1"/>
    <d v="2021-03-13T00:00:00"/>
    <n v="610299"/>
    <x v="9"/>
    <s v="B5"/>
    <x v="1"/>
    <s v="Not Verified"/>
    <n v="126000"/>
    <n v="0.247"/>
    <n v="789.87"/>
    <n v="0.11360000000000001"/>
    <n v="24000"/>
    <n v="28"/>
    <n v="28436"/>
  </r>
  <r>
    <n v="603935"/>
    <x v="8"/>
    <x v="0"/>
    <x v="3"/>
    <s v="Caramel sml inc"/>
    <x v="2"/>
    <x v="1"/>
    <x v="50"/>
    <d v="2021-11-13T00:00:00"/>
    <d v="2021-11-13T00:00:00"/>
    <x v="1"/>
    <x v="1"/>
    <d v="2021-12-13T00:00:00"/>
    <n v="774893"/>
    <x v="9"/>
    <s v="B5"/>
    <x v="1"/>
    <s v="Not Verified"/>
    <n v="150000"/>
    <n v="4.6199999999999998E-2"/>
    <n v="454.12"/>
    <n v="0.1036"/>
    <n v="14000"/>
    <n v="14"/>
    <n v="16348"/>
  </r>
  <r>
    <n v="814328"/>
    <x v="8"/>
    <x v="0"/>
    <x v="8"/>
    <s v="National Action Financial Services"/>
    <x v="2"/>
    <x v="1"/>
    <x v="44"/>
    <d v="2021-05-16T00:00:00"/>
    <d v="2021-08-14T00:00:00"/>
    <x v="1"/>
    <x v="1"/>
    <d v="2021-09-14T00:00:00"/>
    <n v="1021833"/>
    <x v="9"/>
    <s v="B2"/>
    <x v="1"/>
    <s v="Not Verified"/>
    <n v="42000"/>
    <n v="0.15890000000000001"/>
    <n v="195.27"/>
    <n v="0.10589999999999999"/>
    <n v="6000"/>
    <n v="20"/>
    <n v="7030"/>
  </r>
  <r>
    <n v="483247"/>
    <x v="1"/>
    <x v="0"/>
    <x v="4"/>
    <s v="Ruckus Wireless"/>
    <x v="2"/>
    <x v="1"/>
    <x v="46"/>
    <d v="2021-03-13T00:00:00"/>
    <d v="2021-03-13T00:00:00"/>
    <x v="1"/>
    <x v="1"/>
    <d v="2021-04-13T00:00:00"/>
    <n v="614909"/>
    <x v="9"/>
    <s v="B1"/>
    <x v="1"/>
    <s v="Not Verified"/>
    <n v="98784"/>
    <n v="0.14319999999999999"/>
    <n v="322.11"/>
    <n v="9.8799999999999999E-2"/>
    <n v="10000"/>
    <n v="25"/>
    <n v="11597"/>
  </r>
  <r>
    <n v="520065"/>
    <x v="3"/>
    <x v="0"/>
    <x v="4"/>
    <s v="Enova Financial"/>
    <x v="2"/>
    <x v="1"/>
    <x v="27"/>
    <d v="2021-09-10T00:00:00"/>
    <d v="2021-09-10T00:00:00"/>
    <x v="1"/>
    <x v="1"/>
    <d v="2021-10-10T00:00:00"/>
    <n v="672299"/>
    <x v="9"/>
    <s v="B2"/>
    <x v="1"/>
    <s v="Not Verified"/>
    <n v="116000"/>
    <n v="7.7999999999999996E-3"/>
    <n v="388.62"/>
    <n v="0.10249999999999999"/>
    <n v="12000"/>
    <n v="30"/>
    <n v="12300"/>
  </r>
  <r>
    <n v="493634"/>
    <x v="11"/>
    <x v="0"/>
    <x v="4"/>
    <s v="Wynn Resorts"/>
    <x v="2"/>
    <x v="1"/>
    <x v="26"/>
    <d v="2021-09-11T00:00:00"/>
    <d v="2021-09-11T00:00:00"/>
    <x v="1"/>
    <x v="1"/>
    <d v="2021-10-11T00:00:00"/>
    <n v="631620"/>
    <x v="9"/>
    <s v="B4"/>
    <x v="1"/>
    <s v="Not Verified"/>
    <n v="72000"/>
    <n v="0.17419999999999999"/>
    <n v="130.94999999999999"/>
    <n v="0.1099"/>
    <n v="4000"/>
    <n v="26"/>
    <n v="4521"/>
  </r>
  <r>
    <n v="485122"/>
    <x v="1"/>
    <x v="0"/>
    <x v="4"/>
    <s v="Asylum Visual Effects"/>
    <x v="2"/>
    <x v="1"/>
    <x v="46"/>
    <d v="2021-07-14T00:00:00"/>
    <d v="2021-05-12T00:00:00"/>
    <x v="1"/>
    <x v="1"/>
    <d v="2021-06-12T00:00:00"/>
    <n v="617939"/>
    <x v="9"/>
    <s v="B5"/>
    <x v="1"/>
    <s v="Not Verified"/>
    <n v="160669.75"/>
    <n v="5.2699999999999997E-2"/>
    <n v="263.29000000000002"/>
    <n v="0.11360000000000001"/>
    <n v="8000"/>
    <n v="21"/>
    <n v="9346"/>
  </r>
  <r>
    <n v="879378"/>
    <x v="6"/>
    <x v="0"/>
    <x v="2"/>
    <s v="US EPA"/>
    <x v="2"/>
    <x v="1"/>
    <x v="10"/>
    <d v="2021-09-12T00:00:00"/>
    <d v="2021-08-12T00:00:00"/>
    <x v="1"/>
    <x v="1"/>
    <d v="2021-09-12T00:00:00"/>
    <n v="1094202"/>
    <x v="9"/>
    <s v="B4"/>
    <x v="1"/>
    <s v="Not Verified"/>
    <n v="66000"/>
    <n v="0.1978"/>
    <n v="100.25"/>
    <n v="0.1242"/>
    <n v="3000"/>
    <n v="22"/>
    <n v="3301"/>
  </r>
  <r>
    <n v="505493"/>
    <x v="5"/>
    <x v="0"/>
    <x v="5"/>
    <s v="Koala Tee"/>
    <x v="2"/>
    <x v="1"/>
    <x v="48"/>
    <d v="2021-04-16T00:00:00"/>
    <d v="2021-05-13T00:00:00"/>
    <x v="1"/>
    <x v="1"/>
    <d v="2021-06-13T00:00:00"/>
    <n v="651350"/>
    <x v="9"/>
    <s v="B4"/>
    <x v="1"/>
    <s v="Not Verified"/>
    <n v="27350"/>
    <n v="4.7800000000000002E-2"/>
    <n v="63.02"/>
    <n v="0.1099"/>
    <n v="1925"/>
    <n v="13"/>
    <n v="2269"/>
  </r>
  <r>
    <n v="465145"/>
    <x v="5"/>
    <x v="0"/>
    <x v="5"/>
    <s v="Telephonetics Inc."/>
    <x v="2"/>
    <x v="1"/>
    <x v="31"/>
    <d v="2021-08-15T00:00:00"/>
    <d v="2021-11-12T00:00:00"/>
    <x v="1"/>
    <x v="1"/>
    <d v="2021-12-12T00:00:00"/>
    <n v="583437"/>
    <x v="9"/>
    <s v="B4"/>
    <x v="1"/>
    <s v="Not Verified"/>
    <n v="50000"/>
    <n v="0.14829999999999999"/>
    <n v="66.599999999999994"/>
    <n v="0.12180000000000001"/>
    <n v="2000"/>
    <n v="11"/>
    <n v="2397"/>
  </r>
  <r>
    <n v="459181"/>
    <x v="2"/>
    <x v="0"/>
    <x v="9"/>
    <s v="Blood Systems Laboratories"/>
    <x v="2"/>
    <x v="1"/>
    <x v="32"/>
    <d v="2021-12-09T00:00:00"/>
    <d v="2021-12-09T00:00:00"/>
    <x v="1"/>
    <x v="1"/>
    <d v="2022-01-09T00:00:00"/>
    <n v="572181"/>
    <x v="9"/>
    <s v="B5"/>
    <x v="1"/>
    <s v="Not Verified"/>
    <n v="84000"/>
    <n v="0.20860000000000001"/>
    <n v="334.67"/>
    <n v="0.12529999999999999"/>
    <n v="10000"/>
    <n v="32"/>
    <n v="10106"/>
  </r>
  <r>
    <n v="462832"/>
    <x v="9"/>
    <x v="0"/>
    <x v="0"/>
    <m/>
    <x v="2"/>
    <x v="1"/>
    <x v="31"/>
    <d v="2021-12-12T00:00:00"/>
    <d v="2021-12-12T00:00:00"/>
    <x v="1"/>
    <x v="1"/>
    <d v="2022-01-12T00:00:00"/>
    <n v="579234"/>
    <x v="9"/>
    <s v="B2"/>
    <x v="1"/>
    <s v="Not Verified"/>
    <n v="120000"/>
    <n v="1.01E-2"/>
    <n v="395.63"/>
    <n v="0.1148"/>
    <n v="12000"/>
    <n v="27"/>
    <n v="14243"/>
  </r>
  <r>
    <n v="293977"/>
    <x v="47"/>
    <x v="0"/>
    <x v="0"/>
    <m/>
    <x v="2"/>
    <x v="1"/>
    <x v="60"/>
    <d v="2021-03-11T00:00:00"/>
    <d v="2021-04-11T00:00:00"/>
    <x v="1"/>
    <x v="1"/>
    <d v="2021-05-11T00:00:00"/>
    <n v="293967"/>
    <x v="9"/>
    <s v="B3"/>
    <x v="1"/>
    <s v="Not Verified"/>
    <n v="145000"/>
    <n v="1.7299999999999999E-2"/>
    <n v="807.62"/>
    <n v="0.1008"/>
    <n v="25000"/>
    <n v="24"/>
    <n v="29074"/>
  </r>
  <r>
    <n v="471186"/>
    <x v="0"/>
    <x v="0"/>
    <x v="0"/>
    <m/>
    <x v="2"/>
    <x v="1"/>
    <x v="31"/>
    <d v="2021-02-13T00:00:00"/>
    <d v="2021-01-13T00:00:00"/>
    <x v="1"/>
    <x v="1"/>
    <d v="2021-02-13T00:00:00"/>
    <n v="594858"/>
    <x v="9"/>
    <s v="B4"/>
    <x v="1"/>
    <s v="Not Verified"/>
    <n v="50000"/>
    <n v="0.1555"/>
    <n v="83.25"/>
    <n v="0.12180000000000001"/>
    <n v="2500"/>
    <n v="15"/>
    <n v="2997"/>
  </r>
  <r>
    <n v="1044605"/>
    <x v="32"/>
    <x v="0"/>
    <x v="0"/>
    <s v="Quality Home Staffing"/>
    <x v="2"/>
    <x v="1"/>
    <x v="22"/>
    <d v="2021-02-16T00:00:00"/>
    <d v="2021-03-14T00:00:00"/>
    <x v="1"/>
    <x v="1"/>
    <d v="2021-04-14T00:00:00"/>
    <n v="1274977"/>
    <x v="9"/>
    <s v="B5"/>
    <x v="1"/>
    <s v="Not Verified"/>
    <n v="57000"/>
    <n v="0.1701"/>
    <n v="80.510000000000005"/>
    <n v="0.12690000000000001"/>
    <n v="2400"/>
    <n v="29"/>
    <n v="2861"/>
  </r>
  <r>
    <n v="809091"/>
    <x v="16"/>
    <x v="0"/>
    <x v="0"/>
    <s v="Faber Daeufer  and  Rosenberg"/>
    <x v="2"/>
    <x v="1"/>
    <x v="44"/>
    <d v="2021-08-14T00:00:00"/>
    <d v="2021-08-14T00:00:00"/>
    <x v="1"/>
    <x v="1"/>
    <d v="2021-09-14T00:00:00"/>
    <n v="1015875"/>
    <x v="9"/>
    <s v="B5"/>
    <x v="1"/>
    <s v="Not Verified"/>
    <n v="77004"/>
    <n v="0.04"/>
    <n v="199.26"/>
    <n v="0.11990000000000001"/>
    <n v="6000"/>
    <n v="29"/>
    <n v="7173"/>
  </r>
  <r>
    <n v="471207"/>
    <x v="8"/>
    <x v="0"/>
    <x v="3"/>
    <s v="NYPD"/>
    <x v="2"/>
    <x v="1"/>
    <x v="31"/>
    <d v="2021-02-14T00:00:00"/>
    <d v="2021-06-10T00:00:00"/>
    <x v="1"/>
    <x v="1"/>
    <d v="2021-07-10T00:00:00"/>
    <n v="594943"/>
    <x v="9"/>
    <s v="B1"/>
    <x v="1"/>
    <s v="Not Verified"/>
    <n v="100000"/>
    <n v="0.1701"/>
    <n v="492.06"/>
    <n v="0.1114"/>
    <n v="15000"/>
    <n v="60"/>
    <n v="15664"/>
  </r>
  <r>
    <n v="516590"/>
    <x v="1"/>
    <x v="0"/>
    <x v="3"/>
    <s v="gmb rental"/>
    <x v="2"/>
    <x v="1"/>
    <x v="27"/>
    <d v="2021-08-15T00:00:00"/>
    <d v="2021-06-13T00:00:00"/>
    <x v="1"/>
    <x v="1"/>
    <d v="2021-07-13T00:00:00"/>
    <n v="667667"/>
    <x v="9"/>
    <s v="B4"/>
    <x v="1"/>
    <s v="Not Verified"/>
    <n v="47125"/>
    <n v="0.21340000000000001"/>
    <n v="104.75"/>
    <n v="0.1099"/>
    <n v="3200"/>
    <n v="12"/>
    <n v="3771"/>
  </r>
  <r>
    <n v="394840"/>
    <x v="8"/>
    <x v="0"/>
    <x v="3"/>
    <s v="Self Employed"/>
    <x v="2"/>
    <x v="1"/>
    <x v="45"/>
    <d v="2021-03-16T00:00:00"/>
    <d v="2021-05-12T00:00:00"/>
    <x v="1"/>
    <x v="1"/>
    <d v="2021-06-12T00:00:00"/>
    <n v="432559"/>
    <x v="9"/>
    <s v="B4"/>
    <x v="1"/>
    <s v="Not Verified"/>
    <n v="60000"/>
    <n v="1.6199999999999999E-2"/>
    <n v="212.25"/>
    <n v="0.11890000000000001"/>
    <n v="6400"/>
    <n v="18"/>
    <n v="7641"/>
  </r>
  <r>
    <n v="832429"/>
    <x v="5"/>
    <x v="0"/>
    <x v="3"/>
    <s v="GE"/>
    <x v="2"/>
    <x v="1"/>
    <x v="44"/>
    <d v="2021-08-15T00:00:00"/>
    <d v="2021-08-14T00:00:00"/>
    <x v="1"/>
    <x v="1"/>
    <d v="2021-09-14T00:00:00"/>
    <n v="1041819"/>
    <x v="9"/>
    <s v="B4"/>
    <x v="1"/>
    <s v="Not Verified"/>
    <n v="42000"/>
    <n v="0.17829999999999999"/>
    <n v="32.979999999999997"/>
    <n v="0.1149"/>
    <n v="1000"/>
    <n v="18"/>
    <n v="1187"/>
  </r>
  <r>
    <n v="495272"/>
    <x v="0"/>
    <x v="0"/>
    <x v="3"/>
    <s v="Consumer Source Inc"/>
    <x v="2"/>
    <x v="1"/>
    <x v="26"/>
    <d v="2021-01-16T00:00:00"/>
    <d v="2021-10-12T00:00:00"/>
    <x v="1"/>
    <x v="1"/>
    <d v="2021-11-12T00:00:00"/>
    <n v="634342"/>
    <x v="9"/>
    <s v="B4"/>
    <x v="1"/>
    <s v="Not Verified"/>
    <n v="71046.94"/>
    <n v="0.1351"/>
    <n v="212.78"/>
    <n v="0.1099"/>
    <n v="6500"/>
    <n v="30"/>
    <n v="7620"/>
  </r>
  <r>
    <n v="667144"/>
    <x v="9"/>
    <x v="0"/>
    <x v="3"/>
    <s v="FedEx Freight"/>
    <x v="2"/>
    <x v="1"/>
    <x v="0"/>
    <d v="2021-02-16T00:00:00"/>
    <d v="2021-02-13T00:00:00"/>
    <x v="1"/>
    <x v="1"/>
    <d v="2021-03-13T00:00:00"/>
    <n v="852929"/>
    <x v="9"/>
    <s v="B5"/>
    <x v="1"/>
    <s v="Not Verified"/>
    <n v="98000"/>
    <n v="0.12280000000000001"/>
    <n v="213.15"/>
    <n v="0.1111"/>
    <n v="6500"/>
    <n v="20"/>
    <n v="7360"/>
  </r>
  <r>
    <n v="418566"/>
    <x v="8"/>
    <x v="0"/>
    <x v="8"/>
    <s v="Rupp Base"/>
    <x v="2"/>
    <x v="1"/>
    <x v="20"/>
    <d v="2021-08-15T00:00:00"/>
    <d v="2021-08-12T00:00:00"/>
    <x v="1"/>
    <x v="1"/>
    <d v="2021-09-12T00:00:00"/>
    <n v="488580"/>
    <x v="9"/>
    <s v="B1"/>
    <x v="1"/>
    <s v="Not Verified"/>
    <n v="62000"/>
    <n v="5.5199999999999999E-2"/>
    <n v="393.65"/>
    <n v="0.1114"/>
    <n v="12000"/>
    <n v="21"/>
    <n v="14168"/>
  </r>
  <r>
    <n v="805905"/>
    <x v="5"/>
    <x v="0"/>
    <x v="4"/>
    <m/>
    <x v="2"/>
    <x v="1"/>
    <x v="44"/>
    <d v="2021-03-15T00:00:00"/>
    <d v="2021-10-11T00:00:00"/>
    <x v="1"/>
    <x v="1"/>
    <d v="2021-11-11T00:00:00"/>
    <n v="1012051"/>
    <x v="9"/>
    <s v="B2"/>
    <x v="1"/>
    <s v="Not Verified"/>
    <n v="30000"/>
    <n v="0.14760000000000001"/>
    <n v="130.18"/>
    <n v="0.10589999999999999"/>
    <n v="4000"/>
    <n v="8"/>
    <n v="4104"/>
  </r>
  <r>
    <n v="1036593"/>
    <x v="12"/>
    <x v="0"/>
    <x v="2"/>
    <s v="Signature Press"/>
    <x v="2"/>
    <x v="1"/>
    <x v="22"/>
    <d v="2021-05-16T00:00:00"/>
    <d v="2021-09-13T00:00:00"/>
    <x v="1"/>
    <x v="1"/>
    <d v="2021-10-13T00:00:00"/>
    <n v="1266263"/>
    <x v="9"/>
    <s v="B1"/>
    <x v="1"/>
    <s v="Not Verified"/>
    <n v="25632"/>
    <n v="2.7199999999999998E-2"/>
    <n v="48.34"/>
    <n v="9.9099999999999994E-2"/>
    <n v="1500"/>
    <n v="4"/>
    <n v="1617"/>
  </r>
  <r>
    <n v="525890"/>
    <x v="9"/>
    <x v="0"/>
    <x v="2"/>
    <s v="MedStar Health"/>
    <x v="2"/>
    <x v="1"/>
    <x v="51"/>
    <d v="2021-10-11T00:00:00"/>
    <d v="2021-09-11T00:00:00"/>
    <x v="1"/>
    <x v="1"/>
    <d v="2021-10-11T00:00:00"/>
    <n v="680401"/>
    <x v="9"/>
    <s v="B4"/>
    <x v="1"/>
    <s v="Not Verified"/>
    <n v="141600"/>
    <n v="6.3100000000000003E-2"/>
    <n v="197.83"/>
    <n v="0.1149"/>
    <n v="6000"/>
    <n v="24"/>
    <n v="6405"/>
  </r>
  <r>
    <n v="993766"/>
    <x v="10"/>
    <x v="0"/>
    <x v="5"/>
    <s v="veterans affairs medical center"/>
    <x v="2"/>
    <x v="1"/>
    <x v="13"/>
    <d v="2021-01-14T00:00:00"/>
    <d v="2021-11-13T00:00:00"/>
    <x v="1"/>
    <x v="1"/>
    <d v="2021-12-13T00:00:00"/>
    <n v="1218358"/>
    <x v="9"/>
    <s v="B2"/>
    <x v="1"/>
    <s v="Not Verified"/>
    <n v="48000"/>
    <n v="5.1999999999999998E-2"/>
    <n v="97.72"/>
    <n v="0.1065"/>
    <n v="3000"/>
    <n v="25"/>
    <n v="3453"/>
  </r>
  <r>
    <n v="349513"/>
    <x v="2"/>
    <x v="0"/>
    <x v="5"/>
    <s v="Cogent Systems"/>
    <x v="2"/>
    <x v="1"/>
    <x v="57"/>
    <d v="2021-11-09T00:00:00"/>
    <d v="2021-10-09T00:00:00"/>
    <x v="1"/>
    <x v="1"/>
    <d v="2021-11-09T00:00:00"/>
    <n v="351187"/>
    <x v="9"/>
    <s v="B4"/>
    <x v="1"/>
    <s v="Not Verified"/>
    <n v="63500"/>
    <n v="8.9599999999999999E-2"/>
    <n v="233.65"/>
    <n v="0.10390000000000001"/>
    <n v="7200"/>
    <n v="18"/>
    <n v="8012"/>
  </r>
  <r>
    <n v="1025533"/>
    <x v="5"/>
    <x v="0"/>
    <x v="10"/>
    <m/>
    <x v="2"/>
    <x v="1"/>
    <x v="22"/>
    <d v="2021-08-13T00:00:00"/>
    <d v="2021-12-11T00:00:00"/>
    <x v="1"/>
    <x v="1"/>
    <d v="2022-01-11T00:00:00"/>
    <n v="1254693"/>
    <x v="9"/>
    <s v="B5"/>
    <x v="1"/>
    <s v="Not Verified"/>
    <n v="90000"/>
    <n v="8.9200000000000002E-2"/>
    <n v="120.77"/>
    <n v="0.12690000000000001"/>
    <n v="3600"/>
    <n v="14"/>
    <n v="3638"/>
  </r>
  <r>
    <n v="569623"/>
    <x v="3"/>
    <x v="0"/>
    <x v="10"/>
    <s v="DAYTON FREIGHT LINES"/>
    <x v="2"/>
    <x v="1"/>
    <x v="47"/>
    <d v="2021-05-16T00:00:00"/>
    <d v="2021-09-13T00:00:00"/>
    <x v="1"/>
    <x v="1"/>
    <d v="2021-10-13T00:00:00"/>
    <n v="732728"/>
    <x v="9"/>
    <s v="B5"/>
    <x v="1"/>
    <s v="Not Verified"/>
    <n v="56004"/>
    <n v="4.2000000000000003E-2"/>
    <n v="198.89"/>
    <n v="0.1186"/>
    <n v="6000"/>
    <n v="10"/>
    <n v="7160"/>
  </r>
  <r>
    <n v="545673"/>
    <x v="3"/>
    <x v="0"/>
    <x v="0"/>
    <s v="ComEd"/>
    <x v="2"/>
    <x v="1"/>
    <x v="43"/>
    <d v="2021-05-16T00:00:00"/>
    <d v="2021-10-12T00:00:00"/>
    <x v="1"/>
    <x v="1"/>
    <d v="2021-11-12T00:00:00"/>
    <n v="703747"/>
    <x v="9"/>
    <s v="B4"/>
    <x v="1"/>
    <s v="Not Verified"/>
    <n v="54000"/>
    <n v="0.18729999999999999"/>
    <n v="329.72"/>
    <n v="0.1149"/>
    <n v="10000"/>
    <n v="32"/>
    <n v="11702"/>
  </r>
  <r>
    <n v="286066"/>
    <x v="22"/>
    <x v="0"/>
    <x v="6"/>
    <s v="Humble Monkey Production"/>
    <x v="2"/>
    <x v="1"/>
    <x v="35"/>
    <d v="2021-03-11T00:00:00"/>
    <d v="2021-03-11T00:00:00"/>
    <x v="1"/>
    <x v="1"/>
    <d v="2021-04-11T00:00:00"/>
    <n v="286045"/>
    <x v="9"/>
    <s v="B4"/>
    <x v="1"/>
    <s v="Not Verified"/>
    <n v="100000"/>
    <n v="7.2499999999999995E-2"/>
    <n v="811.27"/>
    <n v="0.10390000000000001"/>
    <n v="25000"/>
    <n v="16"/>
    <n v="29206"/>
  </r>
  <r>
    <n v="499672"/>
    <x v="25"/>
    <x v="0"/>
    <x v="3"/>
    <s v="U.S. Dept. of Housing and Urban Develop."/>
    <x v="2"/>
    <x v="1"/>
    <x v="48"/>
    <d v="2021-05-16T00:00:00"/>
    <d v="2021-04-13T00:00:00"/>
    <x v="1"/>
    <x v="1"/>
    <d v="2021-05-13T00:00:00"/>
    <n v="641428"/>
    <x v="9"/>
    <s v="B4"/>
    <x v="1"/>
    <s v="Not Verified"/>
    <n v="109800"/>
    <n v="0.1923"/>
    <n v="327.36"/>
    <n v="0.1099"/>
    <n v="10000"/>
    <n v="62"/>
    <n v="11785"/>
  </r>
  <r>
    <n v="1031175"/>
    <x v="25"/>
    <x v="0"/>
    <x v="3"/>
    <s v="Defense Supply Center"/>
    <x v="2"/>
    <x v="1"/>
    <x v="22"/>
    <d v="2021-11-13T00:00:00"/>
    <d v="2021-11-13T00:00:00"/>
    <x v="1"/>
    <x v="1"/>
    <d v="2021-12-13T00:00:00"/>
    <n v="1260580"/>
    <x v="9"/>
    <s v="B5"/>
    <x v="1"/>
    <s v="Not Verified"/>
    <n v="60000"/>
    <n v="0.1774"/>
    <n v="83.87"/>
    <n v="0.12690000000000001"/>
    <n v="2500"/>
    <n v="17"/>
    <n v="2958"/>
  </r>
  <r>
    <n v="470125"/>
    <x v="0"/>
    <x v="0"/>
    <x v="3"/>
    <s v="Equant"/>
    <x v="2"/>
    <x v="1"/>
    <x v="46"/>
    <d v="2021-11-15T00:00:00"/>
    <d v="2021-02-11T00:00:00"/>
    <x v="1"/>
    <x v="1"/>
    <d v="2021-03-11T00:00:00"/>
    <n v="593390"/>
    <x v="9"/>
    <s v="B5"/>
    <x v="1"/>
    <s v="Not Verified"/>
    <n v="113000"/>
    <n v="6.9000000000000006E-2"/>
    <n v="836.66"/>
    <n v="0.12529999999999999"/>
    <n v="25000"/>
    <n v="16"/>
    <n v="27721"/>
  </r>
  <r>
    <n v="563461"/>
    <x v="1"/>
    <x v="0"/>
    <x v="3"/>
    <s v="Los Rios School District"/>
    <x v="2"/>
    <x v="1"/>
    <x v="47"/>
    <d v="2021-05-16T00:00:00"/>
    <d v="2021-08-13T00:00:00"/>
    <x v="1"/>
    <x v="1"/>
    <d v="2021-09-13T00:00:00"/>
    <n v="725068"/>
    <x v="9"/>
    <s v="B5"/>
    <x v="1"/>
    <s v="Not Verified"/>
    <n v="72000"/>
    <n v="0.13370000000000001"/>
    <n v="198.06"/>
    <n v="0.1186"/>
    <n v="5975"/>
    <n v="27"/>
    <n v="7128"/>
  </r>
  <r>
    <n v="551119"/>
    <x v="1"/>
    <x v="0"/>
    <x v="10"/>
    <s v="LLU School Of Dentistry"/>
    <x v="2"/>
    <x v="1"/>
    <x v="43"/>
    <d v="2021-05-16T00:00:00"/>
    <d v="2021-03-13T00:00:00"/>
    <x v="1"/>
    <x v="1"/>
    <d v="2021-04-13T00:00:00"/>
    <n v="710278"/>
    <x v="9"/>
    <s v="B5"/>
    <x v="1"/>
    <s v="Not Verified"/>
    <n v="52000"/>
    <n v="0.21759999999999999"/>
    <n v="75.42"/>
    <n v="0.1186"/>
    <n v="2275"/>
    <n v="31"/>
    <n v="2704"/>
  </r>
  <r>
    <n v="974540"/>
    <x v="2"/>
    <x v="0"/>
    <x v="1"/>
    <s v="conns"/>
    <x v="2"/>
    <x v="1"/>
    <x v="13"/>
    <d v="2021-05-16T00:00:00"/>
    <d v="2021-11-11T00:00:00"/>
    <x v="1"/>
    <x v="1"/>
    <d v="2021-12-11T00:00:00"/>
    <n v="1196832"/>
    <x v="9"/>
    <s v="B4"/>
    <x v="1"/>
    <s v="Not Verified"/>
    <n v="60000"/>
    <n v="0.1978"/>
    <n v="50.13"/>
    <n v="0.1242"/>
    <n v="1500"/>
    <n v="13"/>
    <n v="1516"/>
  </r>
  <r>
    <n v="800122"/>
    <x v="3"/>
    <x v="0"/>
    <x v="2"/>
    <s v="Analytics8"/>
    <x v="2"/>
    <x v="1"/>
    <x v="44"/>
    <d v="2021-05-14T00:00:00"/>
    <d v="2021-05-14T00:00:00"/>
    <x v="1"/>
    <x v="1"/>
    <d v="2021-06-14T00:00:00"/>
    <n v="1005380"/>
    <x v="9"/>
    <s v="B5"/>
    <x v="1"/>
    <s v="Not Verified"/>
    <n v="110000"/>
    <n v="0.1045"/>
    <n v="199.26"/>
    <n v="0.11990000000000001"/>
    <n v="6000"/>
    <n v="29"/>
    <n v="7167"/>
  </r>
  <r>
    <n v="524022"/>
    <x v="1"/>
    <x v="0"/>
    <x v="10"/>
    <s v="pg&amp;e"/>
    <x v="2"/>
    <x v="1"/>
    <x v="51"/>
    <d v="2021-11-11T00:00:00"/>
    <d v="2021-11-11T00:00:00"/>
    <x v="1"/>
    <x v="1"/>
    <d v="2021-12-11T00:00:00"/>
    <n v="678041"/>
    <x v="9"/>
    <s v="B2"/>
    <x v="1"/>
    <s v="Not Verified"/>
    <n v="67992"/>
    <n v="8.8599999999999998E-2"/>
    <n v="391.45"/>
    <n v="0.1075"/>
    <n v="12000"/>
    <n v="34"/>
    <n v="13452"/>
  </r>
  <r>
    <n v="479036"/>
    <x v="4"/>
    <x v="0"/>
    <x v="3"/>
    <s v="Firstrust Bank"/>
    <x v="2"/>
    <x v="1"/>
    <x v="46"/>
    <d v="2021-05-16T00:00:00"/>
    <d v="2021-02-13T00:00:00"/>
    <x v="1"/>
    <x v="1"/>
    <d v="2021-03-13T00:00:00"/>
    <n v="608527"/>
    <x v="9"/>
    <s v="B2"/>
    <x v="1"/>
    <s v="Not Verified"/>
    <n v="100000"/>
    <n v="2.6800000000000001E-2"/>
    <n v="259.08"/>
    <n v="0.10249999999999999"/>
    <n v="8000"/>
    <n v="28"/>
    <n v="9327"/>
  </r>
  <r>
    <n v="1001855"/>
    <x v="18"/>
    <x v="0"/>
    <x v="3"/>
    <s v="L'oreal"/>
    <x v="2"/>
    <x v="1"/>
    <x v="13"/>
    <d v="2021-11-14T00:00:00"/>
    <d v="2021-11-14T00:00:00"/>
    <x v="1"/>
    <x v="1"/>
    <d v="2021-12-14T00:00:00"/>
    <n v="1227658"/>
    <x v="9"/>
    <s v="B5"/>
    <x v="1"/>
    <s v="Not Verified"/>
    <n v="72000"/>
    <n v="0.17069999999999999"/>
    <n v="80.510000000000005"/>
    <n v="0.12690000000000001"/>
    <n v="2400"/>
    <n v="23"/>
    <n v="2898"/>
  </r>
  <r>
    <n v="437237"/>
    <x v="20"/>
    <x v="0"/>
    <x v="8"/>
    <s v="OryonTechnologiesDevelopment"/>
    <x v="2"/>
    <x v="1"/>
    <x v="52"/>
    <d v="2021-05-16T00:00:00"/>
    <d v="2021-07-12T00:00:00"/>
    <x v="1"/>
    <x v="1"/>
    <d v="2021-08-12T00:00:00"/>
    <n v="524730"/>
    <x v="9"/>
    <s v="B3"/>
    <x v="1"/>
    <s v="Not Verified"/>
    <n v="51000"/>
    <n v="0.16800000000000001"/>
    <n v="33.14"/>
    <n v="0.1183"/>
    <n v="1000"/>
    <n v="45"/>
    <n v="1192"/>
  </r>
  <r>
    <n v="448206"/>
    <x v="1"/>
    <x v="0"/>
    <x v="8"/>
    <s v="Tahoe Beach and Ski Club"/>
    <x v="2"/>
    <x v="1"/>
    <x v="15"/>
    <d v="2021-10-12T00:00:00"/>
    <d v="2021-10-12T00:00:00"/>
    <x v="1"/>
    <x v="1"/>
    <d v="2021-11-12T00:00:00"/>
    <n v="549055"/>
    <x v="9"/>
    <s v="B4"/>
    <x v="1"/>
    <s v="Not Verified"/>
    <n v="41000"/>
    <n v="6.6699999999999995E-2"/>
    <n v="99.9"/>
    <n v="0.12180000000000001"/>
    <n v="3000"/>
    <n v="13"/>
    <n v="3596"/>
  </r>
  <r>
    <n v="480666"/>
    <x v="19"/>
    <x v="0"/>
    <x v="4"/>
    <s v="guildmark group"/>
    <x v="2"/>
    <x v="1"/>
    <x v="46"/>
    <d v="2021-02-13T00:00:00"/>
    <d v="2021-02-13T00:00:00"/>
    <x v="1"/>
    <x v="1"/>
    <d v="2021-03-13T00:00:00"/>
    <n v="611112"/>
    <x v="9"/>
    <s v="B1"/>
    <x v="1"/>
    <s v="Not Verified"/>
    <n v="31500"/>
    <n v="0.20760000000000001"/>
    <n v="144.94999999999999"/>
    <n v="9.8799999999999999E-2"/>
    <n v="4500"/>
    <n v="15"/>
    <n v="5219"/>
  </r>
  <r>
    <n v="522000"/>
    <x v="14"/>
    <x v="0"/>
    <x v="4"/>
    <s v="Catholic Medical Center"/>
    <x v="2"/>
    <x v="1"/>
    <x v="51"/>
    <d v="2021-05-16T00:00:00"/>
    <d v="2021-05-13T00:00:00"/>
    <x v="1"/>
    <x v="1"/>
    <d v="2021-06-13T00:00:00"/>
    <n v="675136"/>
    <x v="9"/>
    <s v="B1"/>
    <x v="1"/>
    <s v="Not Verified"/>
    <n v="108000"/>
    <n v="0.1449"/>
    <n v="292.02"/>
    <n v="0.1038"/>
    <n v="9000"/>
    <n v="46"/>
    <n v="10510"/>
  </r>
  <r>
    <n v="448230"/>
    <x v="1"/>
    <x v="0"/>
    <x v="4"/>
    <s v="entropic communications"/>
    <x v="2"/>
    <x v="1"/>
    <x v="15"/>
    <d v="2021-11-10T00:00:00"/>
    <d v="2021-10-10T00:00:00"/>
    <x v="1"/>
    <x v="1"/>
    <d v="2021-11-10T00:00:00"/>
    <n v="549687"/>
    <x v="9"/>
    <s v="B4"/>
    <x v="1"/>
    <s v="Not Verified"/>
    <n v="78000"/>
    <n v="9.6600000000000005E-2"/>
    <n v="666"/>
    <n v="0.12180000000000001"/>
    <n v="20000"/>
    <n v="14"/>
    <n v="21962"/>
  </r>
  <r>
    <n v="489911"/>
    <x v="2"/>
    <x v="0"/>
    <x v="4"/>
    <s v="Sears Holding Corp"/>
    <x v="2"/>
    <x v="1"/>
    <x v="26"/>
    <d v="2021-05-16T00:00:00"/>
    <d v="2021-02-12T00:00:00"/>
    <x v="1"/>
    <x v="1"/>
    <d v="2021-03-12T00:00:00"/>
    <n v="625315"/>
    <x v="9"/>
    <s v="B4"/>
    <x v="1"/>
    <s v="Not Verified"/>
    <n v="61500"/>
    <n v="0.18709999999999999"/>
    <n v="196.42"/>
    <n v="0.1099"/>
    <n v="6000"/>
    <n v="56"/>
    <n v="6914"/>
  </r>
  <r>
    <n v="566255"/>
    <x v="3"/>
    <x v="0"/>
    <x v="4"/>
    <s v="Legacy.com"/>
    <x v="2"/>
    <x v="1"/>
    <x v="47"/>
    <d v="2021-03-13T00:00:00"/>
    <d v="2021-03-13T00:00:00"/>
    <x v="1"/>
    <x v="1"/>
    <d v="2021-04-13T00:00:00"/>
    <n v="728422"/>
    <x v="9"/>
    <s v="B4"/>
    <x v="1"/>
    <s v="Not Verified"/>
    <n v="101004"/>
    <n v="0.15029999999999999"/>
    <n v="395.66"/>
    <n v="0.1149"/>
    <n v="12000"/>
    <n v="36"/>
    <n v="14166"/>
  </r>
  <r>
    <n v="869064"/>
    <x v="33"/>
    <x v="0"/>
    <x v="4"/>
    <s v="Rutland Plastic Tech Inc"/>
    <x v="2"/>
    <x v="1"/>
    <x v="10"/>
    <d v="2021-03-16T00:00:00"/>
    <d v="2021-03-12T00:00:00"/>
    <x v="1"/>
    <x v="1"/>
    <d v="2021-04-12T00:00:00"/>
    <n v="1082878"/>
    <x v="9"/>
    <s v="B5"/>
    <x v="1"/>
    <s v="Not Verified"/>
    <n v="50496"/>
    <n v="0.21360000000000001"/>
    <n v="99.63"/>
    <n v="0.11990000000000001"/>
    <n v="3000"/>
    <n v="14"/>
    <n v="3170"/>
  </r>
  <r>
    <n v="802685"/>
    <x v="7"/>
    <x v="0"/>
    <x v="2"/>
    <s v="Schneider Electric"/>
    <x v="2"/>
    <x v="1"/>
    <x v="44"/>
    <d v="2021-05-16T00:00:00"/>
    <d v="2021-06-13T00:00:00"/>
    <x v="1"/>
    <x v="1"/>
    <d v="2021-07-13T00:00:00"/>
    <n v="1008362"/>
    <x v="9"/>
    <s v="B2"/>
    <x v="1"/>
    <s v="Not Verified"/>
    <n v="50000"/>
    <n v="3.8899999999999997E-2"/>
    <n v="260.36"/>
    <n v="0.10589999999999999"/>
    <n v="8000"/>
    <n v="12"/>
    <n v="9076"/>
  </r>
  <r>
    <n v="531774"/>
    <x v="4"/>
    <x v="0"/>
    <x v="5"/>
    <s v="europe star construction"/>
    <x v="2"/>
    <x v="1"/>
    <x v="51"/>
    <d v="2021-07-13T00:00:00"/>
    <d v="2021-07-13T00:00:00"/>
    <x v="1"/>
    <x v="1"/>
    <d v="2021-08-13T00:00:00"/>
    <n v="687441"/>
    <x v="9"/>
    <s v="B1"/>
    <x v="1"/>
    <s v="Not Verified"/>
    <n v="120000"/>
    <n v="4.7899999999999998E-2"/>
    <n v="162.22999999999999"/>
    <n v="0.1038"/>
    <n v="5000"/>
    <n v="22"/>
    <n v="5842"/>
  </r>
  <r>
    <n v="620850"/>
    <x v="3"/>
    <x v="0"/>
    <x v="5"/>
    <s v="go bananas"/>
    <x v="2"/>
    <x v="1"/>
    <x v="49"/>
    <d v="2021-02-12T00:00:00"/>
    <d v="2021-02-12T00:00:00"/>
    <x v="1"/>
    <x v="1"/>
    <d v="2021-03-12T00:00:00"/>
    <n v="795713"/>
    <x v="9"/>
    <s v="B5"/>
    <x v="1"/>
    <s v="Not Verified"/>
    <n v="330000"/>
    <n v="2.1899999999999999E-2"/>
    <n v="113.53"/>
    <n v="0.1036"/>
    <n v="3500"/>
    <n v="18"/>
    <n v="3855"/>
  </r>
  <r>
    <n v="862210"/>
    <x v="31"/>
    <x v="0"/>
    <x v="7"/>
    <s v="Siemens Building Industries"/>
    <x v="2"/>
    <x v="1"/>
    <x v="11"/>
    <d v="2021-12-15T00:00:00"/>
    <d v="2021-09-14T00:00:00"/>
    <x v="1"/>
    <x v="1"/>
    <d v="2021-10-14T00:00:00"/>
    <n v="1075246"/>
    <x v="9"/>
    <s v="B3"/>
    <x v="1"/>
    <s v="Not Verified"/>
    <n v="52000"/>
    <n v="0.18809999999999999"/>
    <n v="108.03"/>
    <n v="0.1099"/>
    <n v="3300"/>
    <n v="21"/>
    <n v="3889"/>
  </r>
  <r>
    <n v="457857"/>
    <x v="8"/>
    <x v="0"/>
    <x v="0"/>
    <m/>
    <x v="2"/>
    <x v="1"/>
    <x v="32"/>
    <d v="2021-11-13T00:00:00"/>
    <d v="2021-03-11T00:00:00"/>
    <x v="1"/>
    <x v="1"/>
    <d v="2021-04-11T00:00:00"/>
    <n v="569532"/>
    <x v="9"/>
    <s v="B1"/>
    <x v="1"/>
    <s v="Not Verified"/>
    <n v="48526.8"/>
    <n v="0.17480000000000001"/>
    <n v="442.85"/>
    <n v="0.1114"/>
    <n v="13500"/>
    <n v="31"/>
    <n v="15136"/>
  </r>
  <r>
    <n v="405124"/>
    <x v="33"/>
    <x v="0"/>
    <x v="0"/>
    <s v="Charles Grayson Salon and SoCap"/>
    <x v="2"/>
    <x v="1"/>
    <x v="28"/>
    <d v="2021-09-10T00:00:00"/>
    <d v="2021-10-10T00:00:00"/>
    <x v="1"/>
    <x v="1"/>
    <d v="2021-11-10T00:00:00"/>
    <n v="452527"/>
    <x v="9"/>
    <s v="B1"/>
    <x v="1"/>
    <s v="Not Verified"/>
    <n v="41000"/>
    <n v="0.1326"/>
    <n v="147.22"/>
    <n v="0.1095"/>
    <n v="4500"/>
    <n v="12"/>
    <n v="4817"/>
  </r>
  <r>
    <n v="676849"/>
    <x v="19"/>
    <x v="0"/>
    <x v="3"/>
    <s v="domtar"/>
    <x v="2"/>
    <x v="1"/>
    <x v="0"/>
    <d v="2021-03-14T00:00:00"/>
    <d v="2021-03-14T00:00:00"/>
    <x v="1"/>
    <x v="1"/>
    <d v="2021-04-14T00:00:00"/>
    <n v="864877"/>
    <x v="9"/>
    <s v="B4"/>
    <x v="1"/>
    <s v="Not Verified"/>
    <n v="50000"/>
    <n v="5.0200000000000002E-2"/>
    <n v="195.7"/>
    <n v="0.1074"/>
    <n v="6000"/>
    <n v="13"/>
    <n v="7045"/>
  </r>
  <r>
    <n v="496629"/>
    <x v="1"/>
    <x v="0"/>
    <x v="3"/>
    <s v="fowlers machine works inc."/>
    <x v="2"/>
    <x v="1"/>
    <x v="48"/>
    <d v="2021-03-15T00:00:00"/>
    <d v="2021-04-13T00:00:00"/>
    <x v="1"/>
    <x v="1"/>
    <d v="2021-05-13T00:00:00"/>
    <n v="636408"/>
    <x v="9"/>
    <s v="B4"/>
    <x v="1"/>
    <s v="Not Verified"/>
    <n v="120000"/>
    <n v="0.2301"/>
    <n v="392.83"/>
    <n v="0.1099"/>
    <n v="12000"/>
    <n v="33"/>
    <n v="14142"/>
  </r>
  <r>
    <n v="877788"/>
    <x v="2"/>
    <x v="0"/>
    <x v="3"/>
    <s v="Target Temporaries"/>
    <x v="2"/>
    <x v="1"/>
    <x v="10"/>
    <d v="2021-03-14T00:00:00"/>
    <d v="2021-03-14T00:00:00"/>
    <x v="1"/>
    <x v="1"/>
    <d v="2021-04-14T00:00:00"/>
    <n v="1092507"/>
    <x v="9"/>
    <s v="B1"/>
    <x v="1"/>
    <s v="Not Verified"/>
    <n v="53796"/>
    <n v="0.108"/>
    <n v="225.58"/>
    <n v="9.9099999999999994E-2"/>
    <n v="7000"/>
    <n v="20"/>
    <n v="8082"/>
  </r>
  <r>
    <n v="472168"/>
    <x v="8"/>
    <x v="0"/>
    <x v="2"/>
    <s v="New York State Dept of Transportation"/>
    <x v="2"/>
    <x v="1"/>
    <x v="31"/>
    <d v="2021-12-11T00:00:00"/>
    <d v="2021-11-11T00:00:00"/>
    <x v="1"/>
    <x v="1"/>
    <d v="2021-12-11T00:00:00"/>
    <n v="596123"/>
    <x v="9"/>
    <s v="B1"/>
    <x v="1"/>
    <s v="Not Verified"/>
    <n v="67222"/>
    <n v="9.64E-2"/>
    <n v="328.04"/>
    <n v="0.1114"/>
    <n v="10000"/>
    <n v="26"/>
    <n v="11506"/>
  </r>
  <r>
    <n v="385925"/>
    <x v="2"/>
    <x v="0"/>
    <x v="6"/>
    <s v="CSG HealthNet Solutions"/>
    <x v="0"/>
    <x v="1"/>
    <x v="45"/>
    <d v="2021-12-11T00:00:00"/>
    <d v="2021-11-11T00:00:00"/>
    <x v="1"/>
    <x v="1"/>
    <d v="2021-12-11T00:00:00"/>
    <n v="417885"/>
    <x v="9"/>
    <s v="C4"/>
    <x v="1"/>
    <s v="Not Verified"/>
    <n v="24000"/>
    <n v="0.13650000000000001"/>
    <n v="373.15"/>
    <n v="0.13469999999999999"/>
    <n v="11000"/>
    <n v="8"/>
    <n v="13372"/>
  </r>
  <r>
    <n v="487597"/>
    <x v="1"/>
    <x v="0"/>
    <x v="3"/>
    <s v="California Association of Hospitals  and  Health Systems"/>
    <x v="0"/>
    <x v="1"/>
    <x v="26"/>
    <d v="2021-05-16T00:00:00"/>
    <d v="2021-04-13T00:00:00"/>
    <x v="1"/>
    <x v="1"/>
    <d v="2021-05-13T00:00:00"/>
    <n v="621635"/>
    <x v="9"/>
    <s v="C1"/>
    <x v="1"/>
    <s v="Not Verified"/>
    <n v="130208"/>
    <n v="1.77E-2"/>
    <n v="671.33"/>
    <n v="0.1273"/>
    <n v="20000"/>
    <n v="11"/>
    <n v="24169"/>
  </r>
  <r>
    <n v="482874"/>
    <x v="8"/>
    <x v="0"/>
    <x v="3"/>
    <s v="UPS"/>
    <x v="0"/>
    <x v="1"/>
    <x v="46"/>
    <d v="2021-05-12T00:00:00"/>
    <d v="2021-05-12T00:00:00"/>
    <x v="1"/>
    <x v="1"/>
    <d v="2021-06-12T00:00:00"/>
    <n v="614321"/>
    <x v="9"/>
    <s v="C2"/>
    <x v="1"/>
    <s v="Not Verified"/>
    <n v="79000"/>
    <n v="4.4999999999999998E-2"/>
    <n v="371.2"/>
    <n v="0.13109999999999999"/>
    <n v="11000"/>
    <n v="11"/>
    <n v="13150"/>
  </r>
  <r>
    <n v="480337"/>
    <x v="1"/>
    <x v="0"/>
    <x v="3"/>
    <s v="united parcel service"/>
    <x v="0"/>
    <x v="1"/>
    <x v="24"/>
    <d v="2021-11-14T00:00:00"/>
    <d v="2021-03-12T00:00:00"/>
    <x v="1"/>
    <x v="1"/>
    <d v="2021-04-12T00:00:00"/>
    <n v="610563"/>
    <x v="9"/>
    <s v="C3"/>
    <x v="1"/>
    <s v="Not Verified"/>
    <n v="66000"/>
    <n v="2.7099999999999999E-2"/>
    <n v="169.63"/>
    <n v="0.1348"/>
    <n v="5000"/>
    <n v="19"/>
    <n v="5965"/>
  </r>
  <r>
    <n v="485070"/>
    <x v="16"/>
    <x v="0"/>
    <x v="3"/>
    <s v="Wayne Developers"/>
    <x v="0"/>
    <x v="1"/>
    <x v="46"/>
    <d v="2021-10-14T00:00:00"/>
    <d v="2021-01-11T00:00:00"/>
    <x v="1"/>
    <x v="1"/>
    <d v="2021-02-11T00:00:00"/>
    <n v="617858"/>
    <x v="9"/>
    <s v="C3"/>
    <x v="1"/>
    <s v="Not Verified"/>
    <n v="60000"/>
    <n v="6.5199999999999994E-2"/>
    <n v="169.63"/>
    <n v="0.1348"/>
    <n v="5000"/>
    <n v="6"/>
    <n v="5518"/>
  </r>
  <r>
    <n v="358564"/>
    <x v="21"/>
    <x v="0"/>
    <x v="3"/>
    <s v="State of Connecticut"/>
    <x v="0"/>
    <x v="1"/>
    <x v="34"/>
    <d v="2021-04-16T00:00:00"/>
    <d v="2021-11-11T00:00:00"/>
    <x v="1"/>
    <x v="1"/>
    <d v="2021-12-11T00:00:00"/>
    <n v="365225"/>
    <x v="9"/>
    <s v="C4"/>
    <x v="1"/>
    <s v="Not Verified"/>
    <n v="125000"/>
    <n v="0.1062"/>
    <n v="536.11"/>
    <n v="0.12720000000000001"/>
    <n v="15975"/>
    <n v="53"/>
    <n v="19300"/>
  </r>
  <r>
    <n v="477941"/>
    <x v="23"/>
    <x v="0"/>
    <x v="3"/>
    <s v="Absolute Surveying"/>
    <x v="0"/>
    <x v="1"/>
    <x v="24"/>
    <d v="2021-03-16T00:00:00"/>
    <d v="2021-02-13T00:00:00"/>
    <x v="1"/>
    <x v="1"/>
    <d v="2021-03-13T00:00:00"/>
    <n v="606620"/>
    <x v="9"/>
    <s v="C5"/>
    <x v="1"/>
    <s v="Not Verified"/>
    <n v="72000"/>
    <n v="0.18870000000000001"/>
    <n v="548.9"/>
    <n v="0.1426"/>
    <n v="16000"/>
    <n v="29"/>
    <n v="19761"/>
  </r>
  <r>
    <n v="495350"/>
    <x v="25"/>
    <x v="0"/>
    <x v="8"/>
    <s v="los Cuates"/>
    <x v="0"/>
    <x v="1"/>
    <x v="26"/>
    <d v="2021-08-11T00:00:00"/>
    <d v="2021-08-11T00:00:00"/>
    <x v="1"/>
    <x v="1"/>
    <d v="2021-09-11T00:00:00"/>
    <n v="634485"/>
    <x v="9"/>
    <s v="C1"/>
    <x v="1"/>
    <s v="Not Verified"/>
    <n v="30288"/>
    <n v="5.67E-2"/>
    <n v="201.4"/>
    <n v="0.1273"/>
    <n v="6000"/>
    <n v="9"/>
    <n v="6834"/>
  </r>
  <r>
    <n v="353381"/>
    <x v="43"/>
    <x v="0"/>
    <x v="8"/>
    <s v="Raven Industries"/>
    <x v="0"/>
    <x v="1"/>
    <x v="53"/>
    <d v="2021-08-11T00:00:00"/>
    <d v="2021-08-11T00:00:00"/>
    <x v="1"/>
    <x v="1"/>
    <d v="2021-09-11T00:00:00"/>
    <n v="356991"/>
    <x v="9"/>
    <s v="C1"/>
    <x v="1"/>
    <s v="Not Verified"/>
    <n v="42000"/>
    <n v="0.1343"/>
    <n v="65.75"/>
    <n v="0.1128"/>
    <n v="2000"/>
    <n v="28"/>
    <n v="2367"/>
  </r>
  <r>
    <n v="430011"/>
    <x v="11"/>
    <x v="0"/>
    <x v="8"/>
    <s v="First Solutions"/>
    <x v="0"/>
    <x v="1"/>
    <x v="20"/>
    <d v="2021-01-16T00:00:00"/>
    <d v="2021-08-12T00:00:00"/>
    <x v="1"/>
    <x v="1"/>
    <d v="2021-09-12T00:00:00"/>
    <n v="509699"/>
    <x v="9"/>
    <s v="C2"/>
    <x v="1"/>
    <s v="Not Verified"/>
    <n v="30000"/>
    <n v="4.2799999999999998E-2"/>
    <n v="268.95"/>
    <n v="0.12839999999999999"/>
    <n v="8000"/>
    <n v="8"/>
    <n v="9682"/>
  </r>
  <r>
    <n v="543675"/>
    <x v="21"/>
    <x v="0"/>
    <x v="5"/>
    <s v="Flexi Software"/>
    <x v="0"/>
    <x v="1"/>
    <x v="43"/>
    <d v="2021-03-14T00:00:00"/>
    <d v="2021-03-13T00:00:00"/>
    <x v="1"/>
    <x v="1"/>
    <d v="2021-04-13T00:00:00"/>
    <n v="701393"/>
    <x v="9"/>
    <s v="C2"/>
    <x v="1"/>
    <s v="Not Verified"/>
    <n v="99996"/>
    <n v="7.6399999999999996E-2"/>
    <n v="339.89"/>
    <n v="0.1361"/>
    <n v="10000"/>
    <n v="30"/>
    <n v="12184"/>
  </r>
  <r>
    <n v="635735"/>
    <x v="25"/>
    <x v="0"/>
    <x v="1"/>
    <s v="City of WIlliamsburg"/>
    <x v="0"/>
    <x v="1"/>
    <x v="41"/>
    <d v="2021-08-14T00:00:00"/>
    <d v="2021-01-14T00:00:00"/>
    <x v="1"/>
    <x v="1"/>
    <d v="2021-02-14T00:00:00"/>
    <n v="814402"/>
    <x v="9"/>
    <s v="C2"/>
    <x v="1"/>
    <s v="Not Verified"/>
    <n v="60000"/>
    <n v="0.19700000000000001"/>
    <n v="67.02"/>
    <n v="0.12609999999999999"/>
    <n v="2000"/>
    <n v="14"/>
    <n v="2412"/>
  </r>
  <r>
    <n v="441550"/>
    <x v="5"/>
    <x v="0"/>
    <x v="0"/>
    <s v="TEK Systems"/>
    <x v="0"/>
    <x v="1"/>
    <x v="52"/>
    <d v="2021-09-12T00:00:00"/>
    <d v="2021-10-12T00:00:00"/>
    <x v="1"/>
    <x v="1"/>
    <d v="2021-11-12T00:00:00"/>
    <n v="535761"/>
    <x v="9"/>
    <s v="C1"/>
    <x v="1"/>
    <s v="Not Verified"/>
    <n v="107000"/>
    <n v="0.18090000000000001"/>
    <n v="235.44"/>
    <n v="0.12870000000000001"/>
    <n v="7000"/>
    <n v="32"/>
    <n v="8476"/>
  </r>
  <r>
    <n v="297158"/>
    <x v="2"/>
    <x v="0"/>
    <x v="0"/>
    <s v="Berry, Appleman &amp; Leiden LLP"/>
    <x v="0"/>
    <x v="1"/>
    <x v="35"/>
    <d v="2021-03-11T00:00:00"/>
    <d v="2021-04-11T00:00:00"/>
    <x v="1"/>
    <x v="1"/>
    <d v="2021-05-11T00:00:00"/>
    <n v="297155"/>
    <x v="9"/>
    <s v="C2"/>
    <x v="1"/>
    <s v="Not Verified"/>
    <n v="50000"/>
    <n v="0.1205"/>
    <n v="329"/>
    <n v="0.1134"/>
    <n v="10000"/>
    <n v="10"/>
    <n v="11844"/>
  </r>
  <r>
    <n v="521681"/>
    <x v="6"/>
    <x v="0"/>
    <x v="6"/>
    <s v="self employed"/>
    <x v="0"/>
    <x v="1"/>
    <x v="27"/>
    <d v="2021-03-12T00:00:00"/>
    <d v="2021-03-12T00:00:00"/>
    <x v="1"/>
    <x v="1"/>
    <d v="2021-04-12T00:00:00"/>
    <n v="674622"/>
    <x v="9"/>
    <s v="C2"/>
    <x v="1"/>
    <s v="Not Verified"/>
    <n v="50004"/>
    <n v="2.1399999999999999E-2"/>
    <n v="50.63"/>
    <n v="0.13109999999999999"/>
    <n v="1500"/>
    <n v="13"/>
    <n v="1760"/>
  </r>
  <r>
    <n v="502701"/>
    <x v="1"/>
    <x v="0"/>
    <x v="3"/>
    <s v="STANFORD HOSPITAL  and  CLINICS"/>
    <x v="0"/>
    <x v="1"/>
    <x v="48"/>
    <d v="2021-05-16T00:00:00"/>
    <d v="2021-04-13T00:00:00"/>
    <x v="1"/>
    <x v="1"/>
    <d v="2021-05-13T00:00:00"/>
    <n v="646602"/>
    <x v="9"/>
    <s v="C4"/>
    <x v="1"/>
    <s v="Not Verified"/>
    <n v="63755"/>
    <n v="9.35E-2"/>
    <n v="102.32"/>
    <n v="0.13850000000000001"/>
    <n v="3000"/>
    <n v="27"/>
    <n v="3683"/>
  </r>
  <r>
    <n v="509577"/>
    <x v="1"/>
    <x v="0"/>
    <x v="9"/>
    <s v="NOVELL"/>
    <x v="0"/>
    <x v="1"/>
    <x v="27"/>
    <d v="2021-08-11T00:00:00"/>
    <d v="2021-08-11T00:00:00"/>
    <x v="1"/>
    <x v="1"/>
    <d v="2021-09-11T00:00:00"/>
    <n v="657773"/>
    <x v="9"/>
    <s v="C4"/>
    <x v="1"/>
    <s v="Not Verified"/>
    <n v="110000"/>
    <n v="6.7500000000000004E-2"/>
    <n v="272.83999999999997"/>
    <n v="0.13850000000000001"/>
    <n v="8000"/>
    <n v="25"/>
    <n v="9155"/>
  </r>
  <r>
    <n v="409434"/>
    <x v="16"/>
    <x v="0"/>
    <x v="1"/>
    <s v="MMS"/>
    <x v="0"/>
    <x v="1"/>
    <x v="32"/>
    <d v="2021-05-16T00:00:00"/>
    <d v="2021-04-12T00:00:00"/>
    <x v="1"/>
    <x v="1"/>
    <d v="2021-05-12T00:00:00"/>
    <n v="460178"/>
    <x v="9"/>
    <s v="C2"/>
    <x v="1"/>
    <s v="Not Verified"/>
    <n v="74000"/>
    <n v="9.7500000000000003E-2"/>
    <n v="40.57"/>
    <n v="0.13220000000000001"/>
    <n v="1200"/>
    <n v="20"/>
    <n v="1448"/>
  </r>
  <r>
    <n v="533616"/>
    <x v="43"/>
    <x v="0"/>
    <x v="1"/>
    <s v="Sioux Falls Area Chamber of Commerce"/>
    <x v="0"/>
    <x v="1"/>
    <x v="51"/>
    <d v="2021-01-15T00:00:00"/>
    <d v="2021-09-12T00:00:00"/>
    <x v="1"/>
    <x v="1"/>
    <d v="2021-10-12T00:00:00"/>
    <n v="689745"/>
    <x v="9"/>
    <s v="C3"/>
    <x v="1"/>
    <s v="Not Verified"/>
    <n v="51992"/>
    <n v="0.20660000000000001"/>
    <n v="512.52"/>
    <n v="0.13980000000000001"/>
    <n v="15000"/>
    <n v="40"/>
    <n v="18137"/>
  </r>
  <r>
    <n v="770137"/>
    <x v="11"/>
    <x v="0"/>
    <x v="3"/>
    <s v="Office Products Inc"/>
    <x v="0"/>
    <x v="1"/>
    <x v="6"/>
    <d v="2021-05-16T00:00:00"/>
    <d v="2021-11-12T00:00:00"/>
    <x v="1"/>
    <x v="1"/>
    <d v="2021-12-12T00:00:00"/>
    <n v="971723"/>
    <x v="9"/>
    <s v="C2"/>
    <x v="1"/>
    <s v="Not Verified"/>
    <n v="40000"/>
    <n v="2.4899999999999999E-2"/>
    <n v="118.76"/>
    <n v="0.13489999999999999"/>
    <n v="3500"/>
    <n v="14"/>
    <n v="4040"/>
  </r>
  <r>
    <n v="522012"/>
    <x v="1"/>
    <x v="0"/>
    <x v="2"/>
    <s v="TSL Seed Co."/>
    <x v="0"/>
    <x v="1"/>
    <x v="51"/>
    <d v="2021-05-16T00:00:00"/>
    <d v="2021-01-13T00:00:00"/>
    <x v="1"/>
    <x v="1"/>
    <d v="2021-02-13T00:00:00"/>
    <n v="675153"/>
    <x v="9"/>
    <s v="C2"/>
    <x v="1"/>
    <s v="Not Verified"/>
    <n v="91500"/>
    <n v="9.3200000000000005E-2"/>
    <n v="271.91000000000003"/>
    <n v="0.1361"/>
    <n v="8000"/>
    <n v="35"/>
    <n v="9744"/>
  </r>
  <r>
    <n v="465586"/>
    <x v="7"/>
    <x v="0"/>
    <x v="0"/>
    <m/>
    <x v="0"/>
    <x v="1"/>
    <x v="31"/>
    <d v="2021-07-13T00:00:00"/>
    <d v="2021-12-12T00:00:00"/>
    <x v="1"/>
    <x v="1"/>
    <d v="2022-01-12T00:00:00"/>
    <n v="584301"/>
    <x v="9"/>
    <s v="C2"/>
    <x v="1"/>
    <s v="Not Verified"/>
    <n v="100000"/>
    <n v="0.1144"/>
    <n v="324.49"/>
    <n v="0.13220000000000001"/>
    <n v="9600"/>
    <n v="35"/>
    <n v="11698"/>
  </r>
  <r>
    <n v="802214"/>
    <x v="33"/>
    <x v="0"/>
    <x v="3"/>
    <s v="Patterson Companies, Inc.-Midland"/>
    <x v="0"/>
    <x v="1"/>
    <x v="44"/>
    <d v="2021-02-13T00:00:00"/>
    <d v="2021-01-13T00:00:00"/>
    <x v="1"/>
    <x v="1"/>
    <d v="2021-02-13T00:00:00"/>
    <n v="1007846"/>
    <x v="9"/>
    <s v="C1"/>
    <x v="1"/>
    <s v="Not Verified"/>
    <n v="40000"/>
    <n v="0.18390000000000001"/>
    <n v="168.45"/>
    <n v="0.12989999999999999"/>
    <n v="5000"/>
    <n v="18"/>
    <n v="5774"/>
  </r>
  <r>
    <n v="724585"/>
    <x v="1"/>
    <x v="0"/>
    <x v="3"/>
    <s v="Contra Costa County"/>
    <x v="0"/>
    <x v="1"/>
    <x v="29"/>
    <d v="2021-05-16T00:00:00"/>
    <d v="2021-05-14T00:00:00"/>
    <x v="1"/>
    <x v="1"/>
    <d v="2021-06-14T00:00:00"/>
    <n v="919712"/>
    <x v="9"/>
    <s v="C2"/>
    <x v="1"/>
    <s v="Not Verified"/>
    <n v="50000"/>
    <n v="7.4000000000000003E-3"/>
    <n v="269.79000000000002"/>
    <n v="0.13059999999999999"/>
    <n v="8000"/>
    <n v="31"/>
    <n v="9817"/>
  </r>
  <r>
    <n v="740694"/>
    <x v="25"/>
    <x v="0"/>
    <x v="3"/>
    <s v="Dept of the Army Civilian"/>
    <x v="0"/>
    <x v="1"/>
    <x v="29"/>
    <d v="2021-05-16T00:00:00"/>
    <d v="2021-05-12T00:00:00"/>
    <x v="1"/>
    <x v="1"/>
    <d v="2021-06-12T00:00:00"/>
    <n v="938449"/>
    <x v="9"/>
    <s v="C2"/>
    <x v="1"/>
    <s v="Not Verified"/>
    <n v="118374"/>
    <n v="0.21479999999999999"/>
    <n v="118.76"/>
    <n v="0.13489999999999999"/>
    <n v="3500"/>
    <n v="31"/>
    <n v="3911"/>
  </r>
  <r>
    <n v="790482"/>
    <x v="2"/>
    <x v="0"/>
    <x v="3"/>
    <s v="Department of Navy"/>
    <x v="0"/>
    <x v="1"/>
    <x v="6"/>
    <d v="2021-05-16T00:00:00"/>
    <d v="2021-08-14T00:00:00"/>
    <x v="1"/>
    <x v="1"/>
    <d v="2021-09-14T00:00:00"/>
    <n v="994624"/>
    <x v="9"/>
    <s v="C4"/>
    <x v="1"/>
    <s v="Not Verified"/>
    <n v="153000"/>
    <n v="0.20979999999999999"/>
    <n v="345.63"/>
    <n v="0.1479"/>
    <n v="10000"/>
    <n v="40"/>
    <n v="12471"/>
  </r>
  <r>
    <n v="424125"/>
    <x v="1"/>
    <x v="0"/>
    <x v="3"/>
    <s v="Safeway Inc."/>
    <x v="0"/>
    <x v="1"/>
    <x v="30"/>
    <d v="2021-04-16T00:00:00"/>
    <d v="2021-07-12T00:00:00"/>
    <x v="1"/>
    <x v="1"/>
    <d v="2021-08-12T00:00:00"/>
    <n v="499640"/>
    <x v="9"/>
    <s v="C4"/>
    <x v="1"/>
    <s v="Not Verified"/>
    <n v="50000"/>
    <n v="0.19750000000000001"/>
    <n v="101.77"/>
    <n v="0.13469999999999999"/>
    <n v="3000"/>
    <n v="22"/>
    <n v="3664"/>
  </r>
  <r>
    <n v="351914"/>
    <x v="7"/>
    <x v="0"/>
    <x v="8"/>
    <s v="Rite Aid"/>
    <x v="0"/>
    <x v="1"/>
    <x v="59"/>
    <d v="2021-07-11T00:00:00"/>
    <d v="2021-07-11T00:00:00"/>
    <x v="1"/>
    <x v="1"/>
    <d v="2021-08-11T00:00:00"/>
    <n v="354785"/>
    <x v="9"/>
    <s v="C2"/>
    <x v="1"/>
    <s v="Not Verified"/>
    <n v="32000"/>
    <n v="0.1391"/>
    <n v="247.65"/>
    <n v="0.1159"/>
    <n v="7500"/>
    <n v="20"/>
    <n v="8915"/>
  </r>
  <r>
    <n v="509947"/>
    <x v="2"/>
    <x v="0"/>
    <x v="4"/>
    <s v="WorldVentures"/>
    <x v="0"/>
    <x v="1"/>
    <x v="27"/>
    <d v="2021-05-13T00:00:00"/>
    <d v="2021-05-13T00:00:00"/>
    <x v="1"/>
    <x v="1"/>
    <d v="2021-06-13T00:00:00"/>
    <n v="658388"/>
    <x v="9"/>
    <s v="C1"/>
    <x v="1"/>
    <s v="Not Verified"/>
    <n v="60000"/>
    <n v="0.1762"/>
    <n v="167.84"/>
    <n v="0.1273"/>
    <n v="5000"/>
    <n v="12"/>
    <n v="6043"/>
  </r>
  <r>
    <n v="358734"/>
    <x v="19"/>
    <x v="0"/>
    <x v="4"/>
    <s v="Self Employed - Ichor Interactive"/>
    <x v="0"/>
    <x v="1"/>
    <x v="34"/>
    <d v="2021-05-16T00:00:00"/>
    <d v="2021-11-11T00:00:00"/>
    <x v="1"/>
    <x v="1"/>
    <d v="2021-12-11T00:00:00"/>
    <n v="365478"/>
    <x v="9"/>
    <s v="C5"/>
    <x v="1"/>
    <s v="Not Verified"/>
    <n v="96000"/>
    <n v="8.9800000000000005E-2"/>
    <n v="384.34"/>
    <n v="0.13039999999999999"/>
    <n v="11400"/>
    <n v="9"/>
    <n v="13836"/>
  </r>
  <r>
    <n v="856729"/>
    <x v="26"/>
    <x v="0"/>
    <x v="2"/>
    <s v="CECB"/>
    <x v="0"/>
    <x v="1"/>
    <x v="11"/>
    <d v="2021-05-16T00:00:00"/>
    <d v="2021-10-11T00:00:00"/>
    <x v="1"/>
    <x v="1"/>
    <d v="2021-11-11T00:00:00"/>
    <n v="1069119"/>
    <x v="9"/>
    <s v="C1"/>
    <x v="1"/>
    <s v="Not Verified"/>
    <n v="60000"/>
    <n v="0.20599999999999999"/>
    <n v="50.54"/>
    <n v="0.12989999999999999"/>
    <n v="1500"/>
    <n v="31"/>
    <n v="1516"/>
  </r>
  <r>
    <n v="502167"/>
    <x v="2"/>
    <x v="0"/>
    <x v="2"/>
    <s v="Target distribution"/>
    <x v="0"/>
    <x v="1"/>
    <x v="48"/>
    <d v="2021-05-10T00:00:00"/>
    <d v="2021-05-10T00:00:00"/>
    <x v="1"/>
    <x v="1"/>
    <d v="2021-06-10T00:00:00"/>
    <n v="645689"/>
    <x v="9"/>
    <s v="C3"/>
    <x v="1"/>
    <s v="Not Verified"/>
    <n v="32400"/>
    <n v="0"/>
    <n v="254.44"/>
    <n v="0.1348"/>
    <n v="7500"/>
    <n v="10"/>
    <n v="7585"/>
  </r>
  <r>
    <n v="763834"/>
    <x v="21"/>
    <x v="0"/>
    <x v="5"/>
    <s v="Wellpoint"/>
    <x v="0"/>
    <x v="1"/>
    <x v="25"/>
    <d v="2021-06-15T00:00:00"/>
    <d v="2021-06-13T00:00:00"/>
    <x v="1"/>
    <x v="1"/>
    <d v="2021-07-13T00:00:00"/>
    <n v="964495"/>
    <x v="9"/>
    <s v="C1"/>
    <x v="1"/>
    <s v="Not Verified"/>
    <n v="45000"/>
    <n v="0.2243"/>
    <n v="181.93"/>
    <n v="0.12989999999999999"/>
    <n v="5400"/>
    <n v="30"/>
    <n v="6348"/>
  </r>
  <r>
    <n v="505850"/>
    <x v="4"/>
    <x v="0"/>
    <x v="1"/>
    <s v="Mine Safety Appliances"/>
    <x v="0"/>
    <x v="1"/>
    <x v="48"/>
    <d v="2021-02-14T00:00:00"/>
    <d v="2021-05-13T00:00:00"/>
    <x v="1"/>
    <x v="1"/>
    <d v="2021-06-13T00:00:00"/>
    <n v="652060"/>
    <x v="9"/>
    <s v="C2"/>
    <x v="1"/>
    <s v="Not Verified"/>
    <n v="49641"/>
    <n v="0.1095"/>
    <n v="283.45999999999998"/>
    <n v="0.13109999999999999"/>
    <n v="8400"/>
    <n v="18"/>
    <n v="10205"/>
  </r>
  <r>
    <n v="306768"/>
    <x v="1"/>
    <x v="0"/>
    <x v="0"/>
    <s v="Self Employed"/>
    <x v="0"/>
    <x v="1"/>
    <x v="60"/>
    <d v="2021-03-11T00:00:00"/>
    <d v="2021-04-11T00:00:00"/>
    <x v="1"/>
    <x v="1"/>
    <d v="2021-05-11T00:00:00"/>
    <n v="306759"/>
    <x v="9"/>
    <s v="C1"/>
    <x v="1"/>
    <s v="Not Verified"/>
    <n v="120000"/>
    <n v="0.1507"/>
    <n v="141.66"/>
    <n v="0.1103"/>
    <n v="23000"/>
    <n v="30"/>
    <n v="5100"/>
  </r>
  <r>
    <n v="384913"/>
    <x v="36"/>
    <x v="0"/>
    <x v="0"/>
    <s v="Maverik Country Store"/>
    <x v="0"/>
    <x v="1"/>
    <x v="45"/>
    <d v="2021-09-14T00:00:00"/>
    <d v="2021-10-11T00:00:00"/>
    <x v="1"/>
    <x v="1"/>
    <d v="2021-11-11T00:00:00"/>
    <n v="408929"/>
    <x v="9"/>
    <s v="C2"/>
    <x v="1"/>
    <s v="Not Verified"/>
    <n v="15000"/>
    <n v="0.1048"/>
    <n v="64.72"/>
    <n v="0.12839999999999999"/>
    <n v="1925"/>
    <n v="6"/>
    <n v="2256"/>
  </r>
  <r>
    <n v="342907"/>
    <x v="3"/>
    <x v="0"/>
    <x v="3"/>
    <s v="Atkinson Management Resources Inc."/>
    <x v="0"/>
    <x v="1"/>
    <x v="60"/>
    <d v="2021-04-11T00:00:00"/>
    <d v="2021-04-11T00:00:00"/>
    <x v="1"/>
    <x v="1"/>
    <d v="2021-05-11T00:00:00"/>
    <n v="342899"/>
    <x v="9"/>
    <s v="C1"/>
    <x v="1"/>
    <s v="Not Verified"/>
    <n v="60000"/>
    <n v="0.1094"/>
    <n v="163.77000000000001"/>
    <n v="0.1103"/>
    <n v="7500"/>
    <n v="17"/>
    <n v="5895"/>
  </r>
  <r>
    <n v="461894"/>
    <x v="37"/>
    <x v="0"/>
    <x v="0"/>
    <s v="Military Sealift Command"/>
    <x v="0"/>
    <x v="1"/>
    <x v="31"/>
    <d v="2021-12-12T00:00:00"/>
    <d v="2021-12-12T00:00:00"/>
    <x v="1"/>
    <x v="1"/>
    <d v="2022-01-12T00:00:00"/>
    <n v="577557"/>
    <x v="9"/>
    <s v="C5"/>
    <x v="1"/>
    <s v="Not Verified"/>
    <n v="110000"/>
    <n v="0.1764"/>
    <n v="171.53"/>
    <n v="0.1426"/>
    <n v="5000"/>
    <n v="16"/>
    <n v="6175"/>
  </r>
  <r>
    <n v="380963"/>
    <x v="2"/>
    <x v="0"/>
    <x v="3"/>
    <s v="el paso county sheriffs office"/>
    <x v="0"/>
    <x v="1"/>
    <x v="8"/>
    <d v="2021-03-16T00:00:00"/>
    <d v="2021-07-11T00:00:00"/>
    <x v="1"/>
    <x v="1"/>
    <d v="2021-08-11T00:00:00"/>
    <n v="408908"/>
    <x v="9"/>
    <s v="C3"/>
    <x v="1"/>
    <s v="Not Verified"/>
    <n v="78996"/>
    <n v="0.17960000000000001"/>
    <n v="405.25"/>
    <n v="0.13159999999999999"/>
    <n v="12000"/>
    <n v="25"/>
    <n v="14434"/>
  </r>
  <r>
    <n v="474596"/>
    <x v="5"/>
    <x v="0"/>
    <x v="6"/>
    <s v="Gemini Industries Inc."/>
    <x v="0"/>
    <x v="1"/>
    <x v="24"/>
    <d v="2021-08-12T00:00:00"/>
    <d v="2021-08-12T00:00:00"/>
    <x v="1"/>
    <x v="1"/>
    <d v="2021-09-12T00:00:00"/>
    <n v="600384"/>
    <x v="9"/>
    <s v="C1"/>
    <x v="1"/>
    <s v="Not Verified"/>
    <n v="85000"/>
    <n v="0.158"/>
    <n v="336.34"/>
    <n v="0.12870000000000001"/>
    <n v="10000"/>
    <n v="44"/>
    <n v="12055"/>
  </r>
  <r>
    <n v="482465"/>
    <x v="4"/>
    <x v="0"/>
    <x v="3"/>
    <s v="weaber inc."/>
    <x v="0"/>
    <x v="1"/>
    <x v="46"/>
    <d v="2021-02-13T00:00:00"/>
    <d v="2021-02-13T00:00:00"/>
    <x v="1"/>
    <x v="1"/>
    <d v="2021-03-13T00:00:00"/>
    <n v="613737"/>
    <x v="9"/>
    <s v="C2"/>
    <x v="1"/>
    <s v="Not Verified"/>
    <n v="35000"/>
    <n v="0.1371"/>
    <n v="404.94"/>
    <n v="0.13109999999999999"/>
    <n v="12000"/>
    <n v="13"/>
    <n v="14578"/>
  </r>
  <r>
    <n v="701611"/>
    <x v="0"/>
    <x v="0"/>
    <x v="3"/>
    <s v="Bank of America"/>
    <x v="0"/>
    <x v="1"/>
    <x v="42"/>
    <d v="2021-01-15T00:00:00"/>
    <d v="2021-03-14T00:00:00"/>
    <x v="1"/>
    <x v="1"/>
    <d v="2021-04-14T00:00:00"/>
    <n v="893373"/>
    <x v="9"/>
    <s v="C2"/>
    <x v="1"/>
    <s v="Not Verified"/>
    <n v="35000"/>
    <n v="0.18579999999999999"/>
    <n v="50.59"/>
    <n v="0.13059999999999999"/>
    <n v="1500"/>
    <n v="20"/>
    <n v="1820"/>
  </r>
  <r>
    <n v="491675"/>
    <x v="0"/>
    <x v="0"/>
    <x v="3"/>
    <s v="Delloite"/>
    <x v="0"/>
    <x v="1"/>
    <x v="26"/>
    <d v="2021-07-11T00:00:00"/>
    <d v="2021-07-11T00:00:00"/>
    <x v="1"/>
    <x v="1"/>
    <d v="2021-08-11T00:00:00"/>
    <n v="628418"/>
    <x v="9"/>
    <s v="C4"/>
    <x v="1"/>
    <s v="Not Verified"/>
    <n v="500000"/>
    <n v="8.1699999999999995E-2"/>
    <n v="682.08"/>
    <n v="0.13850000000000001"/>
    <n v="20000"/>
    <n v="47"/>
    <n v="22887"/>
  </r>
  <r>
    <n v="492459"/>
    <x v="21"/>
    <x v="0"/>
    <x v="3"/>
    <s v="Presentation Services"/>
    <x v="0"/>
    <x v="1"/>
    <x v="26"/>
    <d v="2021-04-10T00:00:00"/>
    <d v="2021-04-10T00:00:00"/>
    <x v="1"/>
    <x v="1"/>
    <d v="2021-05-10T00:00:00"/>
    <n v="629830"/>
    <x v="9"/>
    <s v="C5"/>
    <x v="1"/>
    <s v="Not Verified"/>
    <n v="76209"/>
    <n v="3.5099999999999999E-2"/>
    <n v="102.86"/>
    <n v="0.14219999999999999"/>
    <n v="3000"/>
    <n v="15"/>
    <n v="3036"/>
  </r>
  <r>
    <n v="778127"/>
    <x v="20"/>
    <x v="0"/>
    <x v="3"/>
    <s v="Snell and Wilmer L.L.P."/>
    <x v="0"/>
    <x v="1"/>
    <x v="6"/>
    <d v="2021-11-15T00:00:00"/>
    <d v="2021-07-14T00:00:00"/>
    <x v="1"/>
    <x v="1"/>
    <d v="2021-08-14T00:00:00"/>
    <n v="980667"/>
    <x v="9"/>
    <s v="C5"/>
    <x v="1"/>
    <s v="Not Verified"/>
    <n v="60000"/>
    <n v="0.1822"/>
    <n v="69.56"/>
    <n v="0.15229999999999999"/>
    <n v="2000"/>
    <n v="40"/>
    <n v="2505"/>
  </r>
  <r>
    <n v="538971"/>
    <x v="31"/>
    <x v="0"/>
    <x v="3"/>
    <s v="Cengage Learning"/>
    <x v="0"/>
    <x v="1"/>
    <x v="43"/>
    <d v="2021-11-15T00:00:00"/>
    <d v="2021-11-10T00:00:00"/>
    <x v="1"/>
    <x v="1"/>
    <d v="2021-12-10T00:00:00"/>
    <n v="696060"/>
    <x v="9"/>
    <s v="C5"/>
    <x v="1"/>
    <s v="Not Verified"/>
    <n v="64500"/>
    <n v="0.1903"/>
    <n v="41.44"/>
    <n v="0.1472"/>
    <n v="1200"/>
    <n v="27"/>
    <n v="1243"/>
  </r>
  <r>
    <n v="495585"/>
    <x v="1"/>
    <x v="0"/>
    <x v="4"/>
    <s v="Alta Bates Summit Hospital"/>
    <x v="0"/>
    <x v="1"/>
    <x v="26"/>
    <d v="2021-07-15T00:00:00"/>
    <d v="2021-04-13T00:00:00"/>
    <x v="1"/>
    <x v="1"/>
    <d v="2021-05-13T00:00:00"/>
    <n v="634812"/>
    <x v="9"/>
    <s v="C3"/>
    <x v="1"/>
    <s v="Not Verified"/>
    <n v="115000"/>
    <n v="0.16819999999999999"/>
    <n v="135.69999999999999"/>
    <n v="0.1348"/>
    <n v="4000"/>
    <n v="31"/>
    <n v="4885"/>
  </r>
  <r>
    <n v="1002610"/>
    <x v="4"/>
    <x v="0"/>
    <x v="5"/>
    <s v="MVH"/>
    <x v="0"/>
    <x v="1"/>
    <x v="13"/>
    <d v="2021-11-14T00:00:00"/>
    <d v="2021-11-14T00:00:00"/>
    <x v="1"/>
    <x v="1"/>
    <d v="2021-12-14T00:00:00"/>
    <n v="1228659"/>
    <x v="9"/>
    <s v="C1"/>
    <x v="1"/>
    <s v="Not Verified"/>
    <n v="43200"/>
    <n v="0.155"/>
    <n v="142.51"/>
    <n v="0.13489999999999999"/>
    <n v="4200"/>
    <n v="11"/>
    <n v="5130"/>
  </r>
  <r>
    <n v="468215"/>
    <x v="1"/>
    <x v="0"/>
    <x v="7"/>
    <s v="City and County of San Francisco"/>
    <x v="0"/>
    <x v="1"/>
    <x v="31"/>
    <d v="2021-04-15T00:00:00"/>
    <d v="2021-12-11T00:00:00"/>
    <x v="1"/>
    <x v="1"/>
    <d v="2022-01-11T00:00:00"/>
    <n v="589582"/>
    <x v="9"/>
    <s v="C3"/>
    <x v="1"/>
    <s v="Not Verified"/>
    <n v="260000"/>
    <n v="9.2999999999999999E-2"/>
    <n v="849.22"/>
    <n v="0.13569999999999999"/>
    <n v="25000"/>
    <n v="67"/>
    <n v="29861"/>
  </r>
  <r>
    <n v="382452"/>
    <x v="3"/>
    <x v="0"/>
    <x v="9"/>
    <s v="MWH Global"/>
    <x v="0"/>
    <x v="1"/>
    <x v="33"/>
    <d v="2021-03-16T00:00:00"/>
    <d v="2021-08-09T00:00:00"/>
    <x v="1"/>
    <x v="1"/>
    <d v="2021-09-09T00:00:00"/>
    <n v="409382"/>
    <x v="9"/>
    <s v="C1"/>
    <x v="1"/>
    <s v="Not Verified"/>
    <n v="66500"/>
    <n v="0.1429"/>
    <n v="46.86"/>
    <n v="0.12529999999999999"/>
    <n v="1400"/>
    <n v="40"/>
    <n v="1457"/>
  </r>
  <r>
    <n v="535623"/>
    <x v="9"/>
    <x v="0"/>
    <x v="0"/>
    <s v="Digital Management, Inc."/>
    <x v="0"/>
    <x v="1"/>
    <x v="51"/>
    <d v="2021-06-11T00:00:00"/>
    <d v="2021-06-11T00:00:00"/>
    <x v="1"/>
    <x v="1"/>
    <d v="2021-07-11T00:00:00"/>
    <n v="692089"/>
    <x v="9"/>
    <s v="C4"/>
    <x v="1"/>
    <s v="Not Verified"/>
    <n v="103970"/>
    <n v="0.23880000000000001"/>
    <n v="515.22"/>
    <n v="0.14349999999999999"/>
    <n v="15000"/>
    <n v="28"/>
    <n v="16744"/>
  </r>
  <r>
    <n v="391632"/>
    <x v="27"/>
    <x v="0"/>
    <x v="9"/>
    <s v="retired"/>
    <x v="0"/>
    <x v="1"/>
    <x v="45"/>
    <d v="2021-08-09T00:00:00"/>
    <d v="2021-08-09T00:00:00"/>
    <x v="1"/>
    <x v="1"/>
    <d v="2021-09-09T00:00:00"/>
    <n v="427803"/>
    <x v="9"/>
    <s v="C3"/>
    <x v="1"/>
    <s v="Not Verified"/>
    <n v="30000"/>
    <n v="0.10440000000000001"/>
    <n v="50.66"/>
    <n v="0.13159999999999999"/>
    <n v="1500"/>
    <n v="15"/>
    <n v="1564"/>
  </r>
  <r>
    <n v="453780"/>
    <x v="26"/>
    <x v="0"/>
    <x v="1"/>
    <s v="Amdocs"/>
    <x v="0"/>
    <x v="1"/>
    <x v="32"/>
    <d v="2021-05-16T00:00:00"/>
    <d v="2021-11-12T00:00:00"/>
    <x v="1"/>
    <x v="1"/>
    <d v="2021-12-12T00:00:00"/>
    <n v="561304"/>
    <x v="9"/>
    <s v="C2"/>
    <x v="1"/>
    <s v="Not Verified"/>
    <n v="73000"/>
    <n v="0.1174"/>
    <n v="253.51"/>
    <n v="0.13220000000000001"/>
    <n v="7500"/>
    <n v="24"/>
    <n v="9126"/>
  </r>
  <r>
    <n v="533433"/>
    <x v="0"/>
    <x v="0"/>
    <x v="0"/>
    <s v="Global Commerce Solutions"/>
    <x v="0"/>
    <x v="1"/>
    <x v="51"/>
    <d v="2021-01-16T00:00:00"/>
    <d v="2021-01-16T00:00:00"/>
    <x v="1"/>
    <x v="1"/>
    <d v="2021-02-16T00:00:00"/>
    <n v="689492"/>
    <x v="9"/>
    <s v="C2"/>
    <x v="1"/>
    <s v="Not Verified"/>
    <n v="59000"/>
    <n v="0.15479999999999999"/>
    <n v="169.95"/>
    <n v="0.1361"/>
    <n v="5000"/>
    <n v="34"/>
    <n v="7288"/>
  </r>
  <r>
    <n v="349860"/>
    <x v="4"/>
    <x v="0"/>
    <x v="0"/>
    <s v="Integra"/>
    <x v="0"/>
    <x v="1"/>
    <x v="57"/>
    <d v="2021-06-08T00:00:00"/>
    <d v="2021-07-08T00:00:00"/>
    <x v="1"/>
    <x v="1"/>
    <d v="2021-08-08T00:00:00"/>
    <n v="351714"/>
    <x v="9"/>
    <s v="C5"/>
    <x v="1"/>
    <s v="Not Verified"/>
    <n v="44004"/>
    <n v="9.4999999999999998E-3"/>
    <n v="210.13"/>
    <n v="0.1229"/>
    <n v="6300"/>
    <n v="12"/>
    <n v="6365"/>
  </r>
  <r>
    <n v="438271"/>
    <x v="5"/>
    <x v="0"/>
    <x v="6"/>
    <s v="Baptist Medical Center"/>
    <x v="0"/>
    <x v="1"/>
    <x v="52"/>
    <d v="2021-05-16T00:00:00"/>
    <d v="2021-09-12T00:00:00"/>
    <x v="1"/>
    <x v="1"/>
    <d v="2021-10-12T00:00:00"/>
    <n v="527697"/>
    <x v="9"/>
    <s v="C2"/>
    <x v="1"/>
    <s v="Not Verified"/>
    <n v="55000"/>
    <n v="9.7699999999999995E-2"/>
    <n v="67.61"/>
    <n v="0.13220000000000001"/>
    <n v="2000"/>
    <n v="15"/>
    <n v="2434"/>
  </r>
  <r>
    <n v="499792"/>
    <x v="4"/>
    <x v="0"/>
    <x v="4"/>
    <s v="Bentley Systems"/>
    <x v="0"/>
    <x v="1"/>
    <x v="48"/>
    <d v="2021-05-16T00:00:00"/>
    <d v="2021-04-13T00:00:00"/>
    <x v="1"/>
    <x v="1"/>
    <d v="2021-05-13T00:00:00"/>
    <n v="641655"/>
    <x v="9"/>
    <s v="C1"/>
    <x v="1"/>
    <s v="Not Verified"/>
    <n v="80300"/>
    <n v="0.16889999999999999"/>
    <n v="503.5"/>
    <n v="0.1273"/>
    <n v="15000"/>
    <n v="25"/>
    <n v="18127"/>
  </r>
  <r>
    <n v="1052800"/>
    <x v="19"/>
    <x v="0"/>
    <x v="4"/>
    <s v="INTERNAL RE3VENUE SERVICE"/>
    <x v="0"/>
    <x v="1"/>
    <x v="12"/>
    <d v="2021-06-13T00:00:00"/>
    <d v="2021-05-13T00:00:00"/>
    <x v="1"/>
    <x v="1"/>
    <d v="2021-06-13T00:00:00"/>
    <n v="1284341"/>
    <x v="9"/>
    <s v="C2"/>
    <x v="1"/>
    <s v="Not Verified"/>
    <n v="39990"/>
    <n v="0.1968"/>
    <n v="82.35"/>
    <n v="0.14269999999999999"/>
    <n v="2400"/>
    <n v="23"/>
    <n v="2793"/>
  </r>
  <r>
    <n v="352252"/>
    <x v="9"/>
    <x v="0"/>
    <x v="10"/>
    <s v="DG Liu Contractor inc"/>
    <x v="0"/>
    <x v="1"/>
    <x v="59"/>
    <d v="2021-08-11T00:00:00"/>
    <d v="2021-08-11T00:00:00"/>
    <x v="1"/>
    <x v="1"/>
    <d v="2021-09-11T00:00:00"/>
    <n v="355238"/>
    <x v="9"/>
    <s v="C3"/>
    <x v="1"/>
    <s v="Not Verified"/>
    <n v="50004"/>
    <n v="0.1603"/>
    <n v="66.349999999999994"/>
    <n v="0.1191"/>
    <n v="2000"/>
    <n v="9"/>
    <n v="2389"/>
  </r>
  <r>
    <n v="490174"/>
    <x v="10"/>
    <x v="0"/>
    <x v="1"/>
    <s v="abs global"/>
    <x v="0"/>
    <x v="1"/>
    <x v="26"/>
    <d v="2021-03-13T00:00:00"/>
    <d v="2021-03-13T00:00:00"/>
    <x v="1"/>
    <x v="1"/>
    <d v="2021-04-13T00:00:00"/>
    <n v="625772"/>
    <x v="9"/>
    <s v="C1"/>
    <x v="1"/>
    <s v="Not Verified"/>
    <n v="90000"/>
    <n v="0.24390000000000001"/>
    <n v="469.93"/>
    <n v="0.1273"/>
    <n v="14000"/>
    <n v="41"/>
    <n v="16918"/>
  </r>
  <r>
    <n v="467762"/>
    <x v="17"/>
    <x v="0"/>
    <x v="0"/>
    <s v="Department Of Corrections"/>
    <x v="0"/>
    <x v="1"/>
    <x v="31"/>
    <d v="2021-02-13T00:00:00"/>
    <d v="2021-12-12T00:00:00"/>
    <x v="1"/>
    <x v="1"/>
    <d v="2022-01-12T00:00:00"/>
    <n v="588628"/>
    <x v="9"/>
    <s v="C5"/>
    <x v="1"/>
    <s v="Not Verified"/>
    <n v="43200"/>
    <n v="7.7999999999999996E-3"/>
    <n v="343.06"/>
    <n v="0.1426"/>
    <n v="10000"/>
    <n v="6"/>
    <n v="12350"/>
  </r>
  <r>
    <n v="866400"/>
    <x v="5"/>
    <x v="0"/>
    <x v="3"/>
    <s v="Broadspire Mgmt Services"/>
    <x v="0"/>
    <x v="1"/>
    <x v="11"/>
    <d v="2021-09-14T00:00:00"/>
    <d v="2021-09-14T00:00:00"/>
    <x v="1"/>
    <x v="1"/>
    <d v="2021-10-14T00:00:00"/>
    <n v="1079862"/>
    <x v="9"/>
    <s v="C5"/>
    <x v="1"/>
    <s v="Not Verified"/>
    <n v="40269"/>
    <n v="0.20169999999999999"/>
    <n v="230.41"/>
    <n v="0.15229999999999999"/>
    <n v="6625"/>
    <n v="53"/>
    <n v="8295"/>
  </r>
  <r>
    <n v="500885"/>
    <x v="11"/>
    <x v="0"/>
    <x v="6"/>
    <s v="Computer Sciences Corporation"/>
    <x v="4"/>
    <x v="1"/>
    <x v="48"/>
    <d v="2021-09-13T00:00:00"/>
    <d v="2021-09-12T00:00:00"/>
    <x v="1"/>
    <x v="1"/>
    <d v="2021-10-12T00:00:00"/>
    <n v="643530"/>
    <x v="9"/>
    <s v="D1"/>
    <x v="1"/>
    <s v="Not Verified"/>
    <n v="65707"/>
    <n v="8.8599999999999998E-2"/>
    <n v="68.930000000000007"/>
    <n v="0.1459"/>
    <n v="2000"/>
    <n v="8"/>
    <n v="2459"/>
  </r>
  <r>
    <n v="468112"/>
    <x v="33"/>
    <x v="0"/>
    <x v="6"/>
    <s v="Agnew Rincon Architects"/>
    <x v="4"/>
    <x v="1"/>
    <x v="31"/>
    <d v="2021-07-13T00:00:00"/>
    <d v="2021-12-12T00:00:00"/>
    <x v="1"/>
    <x v="1"/>
    <d v="2022-01-12T00:00:00"/>
    <n v="589400"/>
    <x v="9"/>
    <s v="D1"/>
    <x v="1"/>
    <s v="Not Verified"/>
    <n v="61400"/>
    <n v="0.20380000000000001"/>
    <n v="189.62"/>
    <n v="0.14610000000000001"/>
    <n v="5500"/>
    <n v="21"/>
    <n v="6826"/>
  </r>
  <r>
    <n v="734584"/>
    <x v="1"/>
    <x v="0"/>
    <x v="3"/>
    <s v="Dept. of Justice"/>
    <x v="4"/>
    <x v="1"/>
    <x v="29"/>
    <d v="2021-03-14T00:00:00"/>
    <d v="2021-04-13T00:00:00"/>
    <x v="1"/>
    <x v="1"/>
    <d v="2021-05-13T00:00:00"/>
    <n v="931122"/>
    <x v="9"/>
    <s v="D3"/>
    <x v="1"/>
    <s v="Not Verified"/>
    <n v="42000"/>
    <n v="0.1857"/>
    <n v="87.01"/>
    <n v="0.15279999999999999"/>
    <n v="2500"/>
    <n v="22"/>
    <n v="3038"/>
  </r>
  <r>
    <n v="483025"/>
    <x v="2"/>
    <x v="0"/>
    <x v="8"/>
    <s v="Dallas Drain Co"/>
    <x v="4"/>
    <x v="1"/>
    <x v="46"/>
    <d v="2021-08-12T00:00:00"/>
    <d v="2021-08-12T00:00:00"/>
    <x v="1"/>
    <x v="1"/>
    <d v="2021-09-12T00:00:00"/>
    <n v="614573"/>
    <x v="9"/>
    <s v="D1"/>
    <x v="1"/>
    <s v="Not Verified"/>
    <n v="31200"/>
    <n v="6.1499999999999999E-2"/>
    <n v="34.47"/>
    <n v="0.1459"/>
    <n v="1000"/>
    <n v="4"/>
    <n v="1232"/>
  </r>
  <r>
    <n v="529742"/>
    <x v="20"/>
    <x v="0"/>
    <x v="8"/>
    <s v="Page Unified School District"/>
    <x v="4"/>
    <x v="1"/>
    <x v="51"/>
    <d v="2021-06-14T00:00:00"/>
    <d v="2021-03-11T00:00:00"/>
    <x v="1"/>
    <x v="1"/>
    <d v="2021-04-11T00:00:00"/>
    <n v="685040"/>
    <x v="9"/>
    <s v="D3"/>
    <x v="1"/>
    <s v="Not Verified"/>
    <n v="36120"/>
    <n v="1.9599999999999999E-2"/>
    <n v="69.91"/>
    <n v="0.15579999999999999"/>
    <n v="2000"/>
    <n v="3"/>
    <n v="2213"/>
  </r>
  <r>
    <n v="286120"/>
    <x v="40"/>
    <x v="0"/>
    <x v="8"/>
    <s v="Bank"/>
    <x v="4"/>
    <x v="1"/>
    <x v="35"/>
    <d v="2021-03-11T00:00:00"/>
    <d v="2021-03-11T00:00:00"/>
    <x v="1"/>
    <x v="1"/>
    <d v="2021-04-11T00:00:00"/>
    <n v="284863"/>
    <x v="9"/>
    <s v="D4"/>
    <x v="1"/>
    <s v="Not Verified"/>
    <n v="130000"/>
    <n v="8.3199999999999996E-2"/>
    <n v="407.52"/>
    <n v="0.13550000000000001"/>
    <n v="12000"/>
    <n v="21"/>
    <n v="14690"/>
  </r>
  <r>
    <n v="452298"/>
    <x v="18"/>
    <x v="0"/>
    <x v="4"/>
    <s v="Innovative information Technologies"/>
    <x v="4"/>
    <x v="1"/>
    <x v="32"/>
    <d v="2021-05-16T00:00:00"/>
    <d v="2021-11-12T00:00:00"/>
    <x v="1"/>
    <x v="1"/>
    <d v="2021-12-12T00:00:00"/>
    <n v="558083"/>
    <x v="9"/>
    <s v="D2"/>
    <x v="1"/>
    <s v="Not Verified"/>
    <n v="73580"/>
    <n v="0.10290000000000001"/>
    <n v="691.17"/>
    <n v="0.14960000000000001"/>
    <n v="19950"/>
    <n v="7"/>
    <n v="24882"/>
  </r>
  <r>
    <n v="470142"/>
    <x v="18"/>
    <x v="0"/>
    <x v="5"/>
    <s v="J.H. Cohn LLP"/>
    <x v="4"/>
    <x v="1"/>
    <x v="31"/>
    <d v="2021-05-16T00:00:00"/>
    <d v="2021-05-12T00:00:00"/>
    <x v="1"/>
    <x v="1"/>
    <d v="2021-06-12T00:00:00"/>
    <n v="593414"/>
    <x v="9"/>
    <s v="D1"/>
    <x v="1"/>
    <s v="Not Verified"/>
    <n v="79500"/>
    <n v="0.13930000000000001"/>
    <n v="330.97"/>
    <n v="0.14610000000000001"/>
    <n v="9600"/>
    <n v="20"/>
    <n v="11775"/>
  </r>
  <r>
    <n v="829193"/>
    <x v="36"/>
    <x v="0"/>
    <x v="5"/>
    <s v="Sublette County"/>
    <x v="4"/>
    <x v="1"/>
    <x v="44"/>
    <d v="2021-08-15T00:00:00"/>
    <d v="2021-02-14T00:00:00"/>
    <x v="1"/>
    <x v="1"/>
    <d v="2021-03-14T00:00:00"/>
    <n v="1038283"/>
    <x v="9"/>
    <s v="D2"/>
    <x v="1"/>
    <s v="Not Verified"/>
    <n v="65592"/>
    <n v="0.19520000000000001"/>
    <n v="126.55"/>
    <n v="0.15989999999999999"/>
    <n v="3600"/>
    <n v="15"/>
    <n v="4522"/>
  </r>
  <r>
    <n v="787383"/>
    <x v="3"/>
    <x v="0"/>
    <x v="7"/>
    <s v="Palos Community Hospital"/>
    <x v="4"/>
    <x v="1"/>
    <x v="6"/>
    <d v="2021-05-16T00:00:00"/>
    <d v="2021-07-14T00:00:00"/>
    <x v="1"/>
    <x v="1"/>
    <d v="2021-08-14T00:00:00"/>
    <n v="990913"/>
    <x v="9"/>
    <s v="D1"/>
    <x v="1"/>
    <s v="Not Verified"/>
    <n v="150000"/>
    <n v="0.1991"/>
    <n v="223.81"/>
    <n v="0.15620000000000001"/>
    <n v="6400"/>
    <n v="54"/>
    <n v="8057"/>
  </r>
  <r>
    <n v="456922"/>
    <x v="19"/>
    <x v="0"/>
    <x v="7"/>
    <s v="The Service Pro.Net"/>
    <x v="4"/>
    <x v="1"/>
    <x v="32"/>
    <d v="2021-05-16T00:00:00"/>
    <d v="2021-08-12T00:00:00"/>
    <x v="1"/>
    <x v="1"/>
    <d v="2021-09-12T00:00:00"/>
    <n v="567722"/>
    <x v="9"/>
    <s v="D3"/>
    <x v="1"/>
    <s v="Not Verified"/>
    <n v="70800"/>
    <n v="0.21310000000000001"/>
    <n v="334.23"/>
    <n v="0.15310000000000001"/>
    <n v="9600"/>
    <n v="7"/>
    <n v="11981"/>
  </r>
  <r>
    <n v="594947"/>
    <x v="25"/>
    <x v="0"/>
    <x v="10"/>
    <s v="HRSA-ILA 1624"/>
    <x v="4"/>
    <x v="1"/>
    <x v="50"/>
    <d v="2021-11-12T00:00:00"/>
    <d v="2021-11-12T00:00:00"/>
    <x v="1"/>
    <x v="1"/>
    <d v="2021-12-12T00:00:00"/>
    <n v="763904"/>
    <x v="9"/>
    <s v="D2"/>
    <x v="1"/>
    <s v="Not Verified"/>
    <n v="39996"/>
    <n v="2.4299999999999999E-2"/>
    <n v="41.73"/>
    <n v="0.15210000000000001"/>
    <n v="1200"/>
    <n v="11"/>
    <n v="1366"/>
  </r>
  <r>
    <n v="773909"/>
    <x v="0"/>
    <x v="0"/>
    <x v="4"/>
    <s v="Accenture"/>
    <x v="4"/>
    <x v="1"/>
    <x v="6"/>
    <d v="2021-12-11T00:00:00"/>
    <d v="2021-11-11T00:00:00"/>
    <x v="1"/>
    <x v="1"/>
    <d v="2021-12-11T00:00:00"/>
    <n v="975997"/>
    <x v="9"/>
    <s v="D5"/>
    <x v="1"/>
    <s v="Not Verified"/>
    <n v="52200"/>
    <n v="0.18210000000000001"/>
    <n v="143.59"/>
    <n v="0.1749"/>
    <n v="4000"/>
    <n v="18"/>
    <n v="4279"/>
  </r>
  <r>
    <n v="346652"/>
    <x v="16"/>
    <x v="0"/>
    <x v="3"/>
    <s v="lahey clinic"/>
    <x v="4"/>
    <x v="1"/>
    <x v="56"/>
    <d v="2021-03-12T00:00:00"/>
    <d v="2021-07-10T00:00:00"/>
    <x v="1"/>
    <x v="1"/>
    <d v="2021-08-10T00:00:00"/>
    <n v="346858"/>
    <x v="9"/>
    <s v="D3"/>
    <x v="1"/>
    <s v="Not Verified"/>
    <n v="117000"/>
    <n v="5.7799999999999997E-2"/>
    <n v="253.58"/>
    <n v="0.13239999999999999"/>
    <n v="7500"/>
    <n v="42"/>
    <n v="8952"/>
  </r>
  <r>
    <n v="594873"/>
    <x v="1"/>
    <x v="0"/>
    <x v="2"/>
    <s v="Fallbrook high school"/>
    <x v="4"/>
    <x v="1"/>
    <x v="50"/>
    <d v="2021-10-14T00:00:00"/>
    <d v="2021-01-11T00:00:00"/>
    <x v="1"/>
    <x v="1"/>
    <d v="2021-02-11T00:00:00"/>
    <n v="763817"/>
    <x v="9"/>
    <s v="D4"/>
    <x v="1"/>
    <s v="Not Verified"/>
    <n v="72000"/>
    <n v="6.7000000000000002E-3"/>
    <n v="172.15"/>
    <n v="0.1595"/>
    <n v="4900"/>
    <n v="20"/>
    <n v="4971"/>
  </r>
  <r>
    <n v="513146"/>
    <x v="25"/>
    <x v="0"/>
    <x v="8"/>
    <s v="Ourisman Honda"/>
    <x v="4"/>
    <x v="1"/>
    <x v="27"/>
    <d v="2021-05-16T00:00:00"/>
    <d v="2021-05-13T00:00:00"/>
    <x v="1"/>
    <x v="1"/>
    <d v="2021-06-13T00:00:00"/>
    <n v="662996"/>
    <x v="9"/>
    <s v="D2"/>
    <x v="1"/>
    <s v="Not Verified"/>
    <n v="84000"/>
    <n v="1.0999999999999999E-2"/>
    <n v="360.33"/>
    <n v="0.14960000000000001"/>
    <n v="10400"/>
    <n v="4"/>
    <n v="12972"/>
  </r>
  <r>
    <n v="518031"/>
    <x v="9"/>
    <x v="0"/>
    <x v="8"/>
    <s v="Talbot County Dept of Social Services"/>
    <x v="4"/>
    <x v="1"/>
    <x v="27"/>
    <d v="2021-03-11T00:00:00"/>
    <d v="2021-04-11T00:00:00"/>
    <x v="1"/>
    <x v="1"/>
    <d v="2021-05-11T00:00:00"/>
    <n v="669571"/>
    <x v="9"/>
    <s v="D5"/>
    <x v="1"/>
    <s v="Not Verified"/>
    <n v="38208"/>
    <n v="9.4799999999999995E-2"/>
    <n v="52.79"/>
    <n v="0.16070000000000001"/>
    <n v="1500"/>
    <n v="4"/>
    <n v="1680"/>
  </r>
  <r>
    <n v="820983"/>
    <x v="19"/>
    <x v="0"/>
    <x v="2"/>
    <s v="sanford brown college"/>
    <x v="4"/>
    <x v="1"/>
    <x v="44"/>
    <d v="2021-12-14T00:00:00"/>
    <d v="2021-08-14T00:00:00"/>
    <x v="1"/>
    <x v="1"/>
    <d v="2021-09-14T00:00:00"/>
    <n v="1029238"/>
    <x v="9"/>
    <s v="D1"/>
    <x v="1"/>
    <s v="Not Verified"/>
    <n v="37700"/>
    <n v="0.20660000000000001"/>
    <n v="279.76"/>
    <n v="0.15620000000000001"/>
    <n v="8000"/>
    <n v="14"/>
    <n v="10071"/>
  </r>
  <r>
    <n v="495960"/>
    <x v="23"/>
    <x v="0"/>
    <x v="2"/>
    <s v="McAfee"/>
    <x v="4"/>
    <x v="1"/>
    <x v="48"/>
    <d v="2021-06-12T00:00:00"/>
    <d v="2021-06-12T00:00:00"/>
    <x v="1"/>
    <x v="1"/>
    <d v="2021-07-12T00:00:00"/>
    <n v="635383"/>
    <x v="9"/>
    <s v="D4"/>
    <x v="1"/>
    <s v="Not Verified"/>
    <n v="91080"/>
    <n v="0.1867"/>
    <n v="546.16999999999996"/>
    <n v="0.157"/>
    <n v="15600"/>
    <n v="23"/>
    <n v="19145"/>
  </r>
  <r>
    <n v="502236"/>
    <x v="19"/>
    <x v="0"/>
    <x v="9"/>
    <s v="Liz Claiborne Inc"/>
    <x v="4"/>
    <x v="1"/>
    <x v="48"/>
    <d v="2021-04-13T00:00:00"/>
    <d v="2021-04-13T00:00:00"/>
    <x v="1"/>
    <x v="1"/>
    <d v="2021-05-13T00:00:00"/>
    <n v="645793"/>
    <x v="9"/>
    <s v="D1"/>
    <x v="1"/>
    <s v="Not Verified"/>
    <n v="60000"/>
    <n v="0.19040000000000001"/>
    <n v="289.51"/>
    <n v="0.1459"/>
    <n v="8400"/>
    <n v="20"/>
    <n v="10423"/>
  </r>
  <r>
    <n v="739970"/>
    <x v="8"/>
    <x v="0"/>
    <x v="2"/>
    <s v="JPMorgan Chase"/>
    <x v="4"/>
    <x v="1"/>
    <x v="29"/>
    <d v="2021-04-16T00:00:00"/>
    <d v="2021-03-12T00:00:00"/>
    <x v="1"/>
    <x v="1"/>
    <d v="2021-04-12T00:00:00"/>
    <n v="937604"/>
    <x v="9"/>
    <s v="D5"/>
    <x v="1"/>
    <s v="Not Verified"/>
    <n v="112000"/>
    <n v="4.7999999999999996E-3"/>
    <n v="281.33999999999997"/>
    <n v="0.16020000000000001"/>
    <n v="8000"/>
    <n v="16"/>
    <n v="8959"/>
  </r>
  <r>
    <n v="774449"/>
    <x v="2"/>
    <x v="0"/>
    <x v="3"/>
    <s v="HCA Healthcare"/>
    <x v="4"/>
    <x v="1"/>
    <x v="6"/>
    <d v="2021-02-12T00:00:00"/>
    <d v="2021-02-12T00:00:00"/>
    <x v="1"/>
    <x v="1"/>
    <d v="2021-03-12T00:00:00"/>
    <n v="976626"/>
    <x v="9"/>
    <s v="D3"/>
    <x v="1"/>
    <s v="Not Verified"/>
    <n v="66000"/>
    <n v="0.1918"/>
    <n v="297.36"/>
    <n v="0.16489999999999999"/>
    <n v="8400"/>
    <n v="42"/>
    <n v="9135"/>
  </r>
  <r>
    <n v="499021"/>
    <x v="3"/>
    <x v="0"/>
    <x v="2"/>
    <s v="Carlisle Syntec"/>
    <x v="4"/>
    <x v="1"/>
    <x v="48"/>
    <d v="2021-08-11T00:00:00"/>
    <d v="2021-05-11T00:00:00"/>
    <x v="1"/>
    <x v="1"/>
    <d v="2021-06-11T00:00:00"/>
    <n v="640279"/>
    <x v="9"/>
    <s v="D4"/>
    <x v="1"/>
    <s v="Not Verified"/>
    <n v="24000"/>
    <n v="0"/>
    <n v="297.60000000000002"/>
    <n v="0.157"/>
    <n v="8500"/>
    <n v="13"/>
    <n v="9667"/>
  </r>
  <r>
    <n v="613331"/>
    <x v="5"/>
    <x v="0"/>
    <x v="1"/>
    <s v="VNA/ORLANDOHEALTH"/>
    <x v="4"/>
    <x v="1"/>
    <x v="49"/>
    <d v="2021-05-16T00:00:00"/>
    <d v="2021-01-11T00:00:00"/>
    <x v="1"/>
    <x v="1"/>
    <d v="2021-02-11T00:00:00"/>
    <n v="786369"/>
    <x v="9"/>
    <s v="D2"/>
    <x v="1"/>
    <s v="Not Verified"/>
    <n v="62400"/>
    <n v="0.2092"/>
    <n v="82.57"/>
    <n v="0.14460000000000001"/>
    <n v="2400"/>
    <n v="21"/>
    <n v="2457"/>
  </r>
  <r>
    <n v="987299"/>
    <x v="21"/>
    <x v="0"/>
    <x v="0"/>
    <s v="Weiss Special Operations"/>
    <x v="4"/>
    <x v="1"/>
    <x v="13"/>
    <d v="2021-04-16T00:00:00"/>
    <d v="2021-07-13T00:00:00"/>
    <x v="1"/>
    <x v="1"/>
    <d v="2021-08-13T00:00:00"/>
    <n v="1211520"/>
    <x v="9"/>
    <s v="D3"/>
    <x v="1"/>
    <s v="Not Verified"/>
    <n v="300000"/>
    <n v="6.8000000000000005E-2"/>
    <n v="357.88"/>
    <n v="0.17269999999999999"/>
    <n v="10000"/>
    <n v="31"/>
    <n v="12240"/>
  </r>
  <r>
    <n v="1020311"/>
    <x v="2"/>
    <x v="0"/>
    <x v="8"/>
    <s v="The Medical Center of Plano"/>
    <x v="4"/>
    <x v="1"/>
    <x v="22"/>
    <d v="2021-05-16T00:00:00"/>
    <d v="2021-12-14T00:00:00"/>
    <x v="1"/>
    <x v="1"/>
    <d v="2022-01-14T00:00:00"/>
    <n v="1249085"/>
    <x v="9"/>
    <s v="D3"/>
    <x v="1"/>
    <s v="Not Verified"/>
    <n v="84000"/>
    <n v="8.8700000000000001E-2"/>
    <n v="286.3"/>
    <n v="0.17269999999999999"/>
    <n v="8000"/>
    <n v="12"/>
    <n v="10307"/>
  </r>
  <r>
    <n v="1016021"/>
    <x v="2"/>
    <x v="0"/>
    <x v="3"/>
    <s v="Halliburton Oilfield Services"/>
    <x v="1"/>
    <x v="1"/>
    <x v="22"/>
    <d v="2021-05-16T00:00:00"/>
    <d v="2021-08-13T00:00:00"/>
    <x v="1"/>
    <x v="1"/>
    <d v="2021-09-13T00:00:00"/>
    <n v="1243506"/>
    <x v="9"/>
    <s v="E2"/>
    <x v="1"/>
    <s v="Not Verified"/>
    <n v="96000"/>
    <n v="0.1782"/>
    <n v="458.39"/>
    <n v="0.1903"/>
    <n v="12500"/>
    <n v="20"/>
    <n v="15703"/>
  </r>
  <r>
    <n v="479107"/>
    <x v="1"/>
    <x v="0"/>
    <x v="8"/>
    <s v="doubledyno"/>
    <x v="1"/>
    <x v="1"/>
    <x v="46"/>
    <d v="2021-02-13T00:00:00"/>
    <d v="2021-02-13T00:00:00"/>
    <x v="1"/>
    <x v="1"/>
    <d v="2021-03-13T00:00:00"/>
    <n v="608639"/>
    <x v="9"/>
    <s v="E1"/>
    <x v="1"/>
    <s v="Not Verified"/>
    <n v="170000"/>
    <n v="0.10050000000000001"/>
    <n v="424.53"/>
    <n v="0.16450000000000001"/>
    <n v="12000"/>
    <n v="14"/>
    <n v="15284"/>
  </r>
  <r>
    <n v="464091"/>
    <x v="5"/>
    <x v="0"/>
    <x v="8"/>
    <s v="The Watershed"/>
    <x v="1"/>
    <x v="1"/>
    <x v="31"/>
    <d v="2021-12-12T00:00:00"/>
    <d v="2021-12-12T00:00:00"/>
    <x v="1"/>
    <x v="1"/>
    <d v="2022-01-12T00:00:00"/>
    <n v="581451"/>
    <x v="9"/>
    <s v="E1"/>
    <x v="1"/>
    <s v="Not Verified"/>
    <n v="70000"/>
    <n v="3.0499999999999999E-2"/>
    <n v="309.13"/>
    <n v="0.16350000000000001"/>
    <n v="8750"/>
    <n v="14"/>
    <n v="11230"/>
  </r>
  <r>
    <n v="1016313"/>
    <x v="1"/>
    <x v="0"/>
    <x v="3"/>
    <s v="State of california"/>
    <x v="1"/>
    <x v="1"/>
    <x v="22"/>
    <d v="2021-03-16T00:00:00"/>
    <d v="2021-07-12T00:00:00"/>
    <x v="1"/>
    <x v="1"/>
    <d v="2021-08-12T00:00:00"/>
    <n v="1244019"/>
    <x v="9"/>
    <s v="E4"/>
    <x v="1"/>
    <s v="Not Verified"/>
    <n v="71760"/>
    <n v="5.8900000000000001E-2"/>
    <n v="111.36"/>
    <n v="0.1991"/>
    <n v="3000"/>
    <n v="8"/>
    <n v="3369"/>
  </r>
  <r>
    <n v="488256"/>
    <x v="8"/>
    <x v="0"/>
    <x v="6"/>
    <m/>
    <x v="5"/>
    <x v="1"/>
    <x v="26"/>
    <d v="2021-04-16T00:00:00"/>
    <d v="2021-04-11T00:00:00"/>
    <x v="1"/>
    <x v="1"/>
    <d v="2021-05-11T00:00:00"/>
    <n v="622596"/>
    <x v="9"/>
    <s v="F3"/>
    <x v="1"/>
    <s v="Not Verified"/>
    <n v="230000"/>
    <n v="0.14430000000000001"/>
    <n v="916.95"/>
    <n v="0.19040000000000001"/>
    <n v="25000"/>
    <n v="44"/>
    <n v="29475"/>
  </r>
  <r>
    <n v="833632"/>
    <x v="19"/>
    <x v="0"/>
    <x v="7"/>
    <s v="PSA Airlines"/>
    <x v="2"/>
    <x v="1"/>
    <x v="11"/>
    <d v="2021-08-14T00:00:00"/>
    <d v="2021-08-14T00:00:00"/>
    <x v="1"/>
    <x v="1"/>
    <d v="2021-09-14T00:00:00"/>
    <n v="1001853"/>
    <x v="9"/>
    <s v="B1"/>
    <x v="1"/>
    <s v="Not Verified"/>
    <n v="54000"/>
    <n v="8.8900000000000007E-2"/>
    <n v="67.760000000000005"/>
    <n v="9.9900000000000003E-2"/>
    <n v="2100"/>
    <n v="22"/>
    <n v="2439"/>
  </r>
  <r>
    <n v="468516"/>
    <x v="2"/>
    <x v="0"/>
    <x v="0"/>
    <s v="State of Texas Department of Aging and D"/>
    <x v="2"/>
    <x v="1"/>
    <x v="31"/>
    <d v="2021-09-12T00:00:00"/>
    <d v="2021-10-12T00:00:00"/>
    <x v="1"/>
    <x v="1"/>
    <d v="2021-11-12T00:00:00"/>
    <n v="590124"/>
    <x v="9"/>
    <s v="B3"/>
    <x v="1"/>
    <s v="Not Verified"/>
    <n v="48996"/>
    <n v="0.24390000000000001"/>
    <n v="165.67"/>
    <n v="0.1183"/>
    <n v="5000"/>
    <n v="15"/>
    <n v="5954"/>
  </r>
  <r>
    <n v="504308"/>
    <x v="19"/>
    <x v="0"/>
    <x v="2"/>
    <s v="Cambridge Integrated Services"/>
    <x v="2"/>
    <x v="1"/>
    <x v="48"/>
    <d v="2021-04-13T00:00:00"/>
    <d v="2021-05-13T00:00:00"/>
    <x v="1"/>
    <x v="1"/>
    <d v="2021-06-13T00:00:00"/>
    <n v="649320"/>
    <x v="9"/>
    <s v="B5"/>
    <x v="1"/>
    <s v="Not Verified"/>
    <n v="31600"/>
    <n v="5.16E-2"/>
    <n v="246.84"/>
    <n v="0.11360000000000001"/>
    <n v="7500"/>
    <n v="6"/>
    <n v="8887"/>
  </r>
  <r>
    <n v="465390"/>
    <x v="0"/>
    <x v="0"/>
    <x v="5"/>
    <s v="Oldcastle Glass"/>
    <x v="2"/>
    <x v="1"/>
    <x v="31"/>
    <d v="2021-02-15T00:00:00"/>
    <d v="2021-08-11T00:00:00"/>
    <x v="1"/>
    <x v="1"/>
    <d v="2021-09-11T00:00:00"/>
    <n v="583878"/>
    <x v="9"/>
    <s v="B4"/>
    <x v="1"/>
    <s v="Not Verified"/>
    <n v="33267"/>
    <n v="0.19839999999999999"/>
    <n v="106.56"/>
    <n v="0.12180000000000001"/>
    <n v="3200"/>
    <n v="20"/>
    <n v="3698"/>
  </r>
  <r>
    <n v="327927"/>
    <x v="9"/>
    <x v="0"/>
    <x v="2"/>
    <s v="Self Employed"/>
    <x v="0"/>
    <x v="1"/>
    <x v="60"/>
    <d v="2021-04-15T00:00:00"/>
    <d v="2021-10-09T00:00:00"/>
    <x v="1"/>
    <x v="1"/>
    <d v="2021-11-09T00:00:00"/>
    <n v="327917"/>
    <x v="9"/>
    <s v="C2"/>
    <x v="1"/>
    <s v="Not Verified"/>
    <n v="105000"/>
    <n v="0.1104"/>
    <n v="131.6"/>
    <n v="0.1134"/>
    <n v="4000"/>
    <n v="10"/>
    <n v="4538"/>
  </r>
  <r>
    <n v="483804"/>
    <x v="1"/>
    <x v="0"/>
    <x v="8"/>
    <s v="Restoration Management Company"/>
    <x v="0"/>
    <x v="1"/>
    <x v="46"/>
    <d v="2021-08-12T00:00:00"/>
    <d v="2021-07-12T00:00:00"/>
    <x v="1"/>
    <x v="1"/>
    <d v="2021-08-12T00:00:00"/>
    <n v="615737"/>
    <x v="9"/>
    <s v="C1"/>
    <x v="1"/>
    <s v="Not Verified"/>
    <n v="57000"/>
    <n v="7.7299999999999994E-2"/>
    <n v="201.4"/>
    <n v="0.1273"/>
    <n v="6000"/>
    <n v="22"/>
    <n v="7192"/>
  </r>
  <r>
    <n v="362280"/>
    <x v="9"/>
    <x v="0"/>
    <x v="2"/>
    <s v="Carney  Kelehan  Bresler  Bennett  and  Scherr  LLP"/>
    <x v="4"/>
    <x v="1"/>
    <x v="36"/>
    <d v="2021-05-16T00:00:00"/>
    <d v="2021-02-11T00:00:00"/>
    <x v="1"/>
    <x v="1"/>
    <d v="2021-03-11T00:00:00"/>
    <n v="371577"/>
    <x v="9"/>
    <s v="D2"/>
    <x v="1"/>
    <s v="Not Verified"/>
    <n v="45000"/>
    <n v="0.16289999999999999"/>
    <n v="170.09"/>
    <n v="0.13669999999999999"/>
    <n v="5000"/>
    <n v="8"/>
    <n v="6040"/>
  </r>
  <r>
    <n v="368965"/>
    <x v="10"/>
    <x v="0"/>
    <x v="0"/>
    <s v="Fiserv"/>
    <x v="3"/>
    <x v="3"/>
    <x v="55"/>
    <d v="2021-08-14T00:00:00"/>
    <d v="2021-07-09T00:00:00"/>
    <x v="1"/>
    <x v="1"/>
    <d v="2021-08-09T00:00:00"/>
    <n v="383963"/>
    <x v="9"/>
    <s v="A3"/>
    <x v="1"/>
    <s v="Not Verified"/>
    <n v="40000"/>
    <n v="7.2599999999999998E-2"/>
    <n v="37.61"/>
    <n v="0.08"/>
    <n v="1200"/>
    <n v="15"/>
    <n v="1245"/>
  </r>
  <r>
    <n v="343413"/>
    <x v="2"/>
    <x v="0"/>
    <x v="2"/>
    <s v="amerisource bergen"/>
    <x v="3"/>
    <x v="3"/>
    <x v="60"/>
    <d v="2021-04-11T00:00:00"/>
    <d v="2021-05-11T00:00:00"/>
    <x v="1"/>
    <x v="1"/>
    <d v="2021-06-11T00:00:00"/>
    <n v="343410"/>
    <x v="9"/>
    <s v="A3"/>
    <x v="1"/>
    <s v="Not Verified"/>
    <n v="125000"/>
    <n v="5.4600000000000003E-2"/>
    <n v="112.82"/>
    <n v="0.08"/>
    <n v="7500"/>
    <n v="15"/>
    <n v="4063"/>
  </r>
  <r>
    <n v="359540"/>
    <x v="18"/>
    <x v="0"/>
    <x v="3"/>
    <s v="Rushmore Capital Inc"/>
    <x v="2"/>
    <x v="3"/>
    <x v="34"/>
    <d v="2021-11-11T00:00:00"/>
    <d v="2021-11-11T00:00:00"/>
    <x v="1"/>
    <x v="1"/>
    <d v="2021-12-11T00:00:00"/>
    <n v="366823"/>
    <x v="9"/>
    <s v="B1"/>
    <x v="1"/>
    <s v="Not Verified"/>
    <n v="45996"/>
    <n v="6.0299999999999999E-2"/>
    <n v="177.99"/>
    <n v="0.10199999999999999"/>
    <n v="5500"/>
    <n v="15"/>
    <n v="6407"/>
  </r>
  <r>
    <n v="433231"/>
    <x v="33"/>
    <x v="0"/>
    <x v="4"/>
    <s v="hargray"/>
    <x v="2"/>
    <x v="3"/>
    <x v="20"/>
    <d v="2021-08-12T00:00:00"/>
    <d v="2021-08-12T00:00:00"/>
    <x v="1"/>
    <x v="1"/>
    <d v="2021-09-12T00:00:00"/>
    <n v="515797"/>
    <x v="9"/>
    <s v="B1"/>
    <x v="1"/>
    <s v="Not Verified"/>
    <n v="60000"/>
    <n v="0.13719999999999999"/>
    <n v="164.02"/>
    <n v="0.1114"/>
    <n v="5000"/>
    <n v="29"/>
    <n v="5905"/>
  </r>
  <r>
    <n v="354297"/>
    <x v="9"/>
    <x v="0"/>
    <x v="8"/>
    <s v="Sears"/>
    <x v="0"/>
    <x v="3"/>
    <x v="58"/>
    <d v="2021-02-11T00:00:00"/>
    <d v="2021-03-11T00:00:00"/>
    <x v="1"/>
    <x v="1"/>
    <d v="2021-04-11T00:00:00"/>
    <n v="358343"/>
    <x v="9"/>
    <s v="C4"/>
    <x v="1"/>
    <s v="Not Verified"/>
    <n v="92000"/>
    <n v="5.0599999999999999E-2"/>
    <n v="165.77"/>
    <n v="0.1222"/>
    <n v="6000"/>
    <n v="11"/>
    <n v="5939"/>
  </r>
  <r>
    <n v="321255"/>
    <x v="32"/>
    <x v="0"/>
    <x v="3"/>
    <s v="self employed"/>
    <x v="0"/>
    <x v="3"/>
    <x v="60"/>
    <d v="2021-04-11T00:00:00"/>
    <d v="2021-04-11T00:00:00"/>
    <x v="1"/>
    <x v="1"/>
    <d v="2021-05-11T00:00:00"/>
    <n v="320714"/>
    <x v="9"/>
    <s v="C1"/>
    <x v="1"/>
    <s v="Not Verified"/>
    <n v="32000"/>
    <n v="3.8E-3"/>
    <n v="229.28"/>
    <n v="0.1103"/>
    <n v="15000"/>
    <n v="11"/>
    <n v="8254"/>
  </r>
  <r>
    <n v="361530"/>
    <x v="39"/>
    <x v="0"/>
    <x v="3"/>
    <s v="weathersfield school"/>
    <x v="0"/>
    <x v="3"/>
    <x v="36"/>
    <d v="2021-04-16T00:00:00"/>
    <d v="2021-11-11T00:00:00"/>
    <x v="1"/>
    <x v="1"/>
    <d v="2021-12-11T00:00:00"/>
    <n v="370066"/>
    <x v="9"/>
    <s v="C4"/>
    <x v="1"/>
    <s v="Not Verified"/>
    <n v="40104"/>
    <n v="0.2253"/>
    <n v="335.6"/>
    <n v="0.12720000000000001"/>
    <n v="10000"/>
    <n v="38"/>
    <n v="12081"/>
  </r>
  <r>
    <n v="362592"/>
    <x v="35"/>
    <x v="0"/>
    <x v="0"/>
    <s v="St. Paul AME Church &amp; Victorian Trading Company"/>
    <x v="1"/>
    <x v="3"/>
    <x v="36"/>
    <d v="2021-03-11T00:00:00"/>
    <d v="2021-02-11T00:00:00"/>
    <x v="1"/>
    <x v="1"/>
    <d v="2021-03-11T00:00:00"/>
    <n v="372090"/>
    <x v="9"/>
    <s v="E3"/>
    <x v="1"/>
    <s v="Not Verified"/>
    <n v="39996"/>
    <n v="0"/>
    <n v="314.51"/>
    <n v="0.15570000000000001"/>
    <n v="9000"/>
    <n v="25"/>
    <n v="11147"/>
  </r>
  <r>
    <n v="330677"/>
    <x v="42"/>
    <x v="0"/>
    <x v="6"/>
    <s v="Title Cash of Montana, Inc."/>
    <x v="3"/>
    <x v="2"/>
    <x v="60"/>
    <d v="2021-02-11T00:00:00"/>
    <d v="2021-02-11T00:00:00"/>
    <x v="1"/>
    <x v="1"/>
    <d v="2021-03-11T00:00:00"/>
    <n v="330580"/>
    <x v="9"/>
    <s v="A3"/>
    <x v="1"/>
    <s v="Not Verified"/>
    <n v="27000"/>
    <n v="5.3800000000000001E-2"/>
    <n v="188.02"/>
    <n v="0.08"/>
    <n v="6000"/>
    <n v="22"/>
    <n v="6761"/>
  </r>
  <r>
    <n v="689505"/>
    <x v="18"/>
    <x v="0"/>
    <x v="6"/>
    <s v="shore toyota"/>
    <x v="3"/>
    <x v="2"/>
    <x v="42"/>
    <d v="2021-03-14T00:00:00"/>
    <d v="2021-03-14T00:00:00"/>
    <x v="1"/>
    <x v="1"/>
    <d v="2021-04-14T00:00:00"/>
    <n v="879800"/>
    <x v="9"/>
    <s v="A4"/>
    <x v="1"/>
    <s v="Not Verified"/>
    <n v="50004"/>
    <n v="1.6799999999999999E-2"/>
    <n v="310.10000000000002"/>
    <n v="7.2900000000000006E-2"/>
    <n v="10000"/>
    <n v="6"/>
    <n v="11164"/>
  </r>
  <r>
    <n v="882784"/>
    <x v="1"/>
    <x v="0"/>
    <x v="3"/>
    <s v="So. Kern Unified School District"/>
    <x v="3"/>
    <x v="2"/>
    <x v="13"/>
    <d v="2021-01-16T00:00:00"/>
    <d v="2021-11-14T00:00:00"/>
    <x v="1"/>
    <x v="1"/>
    <d v="2021-12-14T00:00:00"/>
    <n v="1098034"/>
    <x v="9"/>
    <s v="A1"/>
    <x v="1"/>
    <s v="Not Verified"/>
    <n v="60000"/>
    <n v="7.2599999999999998E-2"/>
    <n v="350.01"/>
    <n v="6.0299999999999999E-2"/>
    <n v="11500"/>
    <n v="24"/>
    <n v="12600"/>
  </r>
  <r>
    <n v="300328"/>
    <x v="2"/>
    <x v="0"/>
    <x v="3"/>
    <s v="Synopsys"/>
    <x v="3"/>
    <x v="2"/>
    <x v="60"/>
    <d v="2021-03-08T00:00:00"/>
    <d v="2021-05-08T00:00:00"/>
    <x v="1"/>
    <x v="1"/>
    <d v="2021-06-08T00:00:00"/>
    <n v="300324"/>
    <x v="9"/>
    <s v="A2"/>
    <x v="1"/>
    <s v="Not Verified"/>
    <n v="185000"/>
    <n v="0.1197"/>
    <n v="155.94999999999999"/>
    <n v="7.6799999999999993E-2"/>
    <n v="5000"/>
    <n v="19"/>
    <n v="5032"/>
  </r>
  <r>
    <n v="290850"/>
    <x v="1"/>
    <x v="0"/>
    <x v="3"/>
    <s v="Douglas S Mitchell DMD"/>
    <x v="3"/>
    <x v="2"/>
    <x v="35"/>
    <d v="2021-01-09T00:00:00"/>
    <d v="2021-02-09T00:00:00"/>
    <x v="1"/>
    <x v="1"/>
    <d v="2021-03-09T00:00:00"/>
    <n v="290847"/>
    <x v="9"/>
    <s v="A2"/>
    <x v="1"/>
    <s v="Not Verified"/>
    <n v="43200"/>
    <n v="8.3000000000000001E-3"/>
    <n v="187.14"/>
    <n v="7.6799999999999993E-2"/>
    <n v="6000"/>
    <n v="22"/>
    <n v="6340"/>
  </r>
  <r>
    <n v="610216"/>
    <x v="21"/>
    <x v="0"/>
    <x v="3"/>
    <s v="Cerreta Carting LLC"/>
    <x v="3"/>
    <x v="2"/>
    <x v="41"/>
    <d v="2021-04-16T00:00:00"/>
    <d v="2021-09-12T00:00:00"/>
    <x v="1"/>
    <x v="1"/>
    <d v="2021-10-12T00:00:00"/>
    <n v="782607"/>
    <x v="9"/>
    <s v="A3"/>
    <x v="1"/>
    <s v="Not Verified"/>
    <n v="65000"/>
    <n v="8.3099999999999993E-2"/>
    <n v="365.99"/>
    <n v="6.1699999999999998E-2"/>
    <n v="12000"/>
    <n v="14"/>
    <n v="12956"/>
  </r>
  <r>
    <n v="486519"/>
    <x v="1"/>
    <x v="0"/>
    <x v="3"/>
    <s v="Engineered Industrial Products"/>
    <x v="3"/>
    <x v="2"/>
    <x v="26"/>
    <d v="2021-03-12T00:00:00"/>
    <d v="2021-03-12T00:00:00"/>
    <x v="1"/>
    <x v="1"/>
    <d v="2021-04-12T00:00:00"/>
    <n v="620045"/>
    <x v="9"/>
    <s v="A3"/>
    <x v="1"/>
    <s v="Not Verified"/>
    <n v="20000"/>
    <n v="9.6000000000000002E-2"/>
    <n v="154.69999999999999"/>
    <n v="7.1400000000000005E-2"/>
    <n v="5000"/>
    <n v="15"/>
    <n v="5499"/>
  </r>
  <r>
    <n v="465005"/>
    <x v="22"/>
    <x v="0"/>
    <x v="3"/>
    <s v="First National Bank of Elk River"/>
    <x v="3"/>
    <x v="2"/>
    <x v="31"/>
    <d v="2021-05-13T00:00:00"/>
    <d v="2021-11-11T00:00:00"/>
    <x v="1"/>
    <x v="1"/>
    <d v="2021-12-11T00:00:00"/>
    <n v="583159"/>
    <x v="9"/>
    <s v="A3"/>
    <x v="1"/>
    <s v="Not Verified"/>
    <n v="72000"/>
    <n v="3.4200000000000001E-2"/>
    <n v="312.19"/>
    <n v="7.7399999999999997E-2"/>
    <n v="10000"/>
    <n v="33"/>
    <n v="11062"/>
  </r>
  <r>
    <n v="772807"/>
    <x v="25"/>
    <x v="0"/>
    <x v="3"/>
    <s v="SWVTC"/>
    <x v="3"/>
    <x v="2"/>
    <x v="6"/>
    <d v="2021-04-14T00:00:00"/>
    <d v="2021-04-14T00:00:00"/>
    <x v="1"/>
    <x v="1"/>
    <d v="2021-05-14T00:00:00"/>
    <n v="974803"/>
    <x v="9"/>
    <s v="A3"/>
    <x v="1"/>
    <s v="Not Verified"/>
    <n v="39000"/>
    <n v="0.2828"/>
    <n v="30.88"/>
    <n v="6.9900000000000004E-2"/>
    <n v="1000"/>
    <n v="26"/>
    <n v="1111"/>
  </r>
  <r>
    <n v="1022552"/>
    <x v="16"/>
    <x v="0"/>
    <x v="3"/>
    <s v="TD Bank, N.A."/>
    <x v="3"/>
    <x v="2"/>
    <x v="22"/>
    <d v="2021-10-15T00:00:00"/>
    <d v="2021-08-13T00:00:00"/>
    <x v="1"/>
    <x v="1"/>
    <d v="2021-09-13T00:00:00"/>
    <n v="1251557"/>
    <x v="9"/>
    <s v="A3"/>
    <x v="1"/>
    <s v="Not Verified"/>
    <n v="47000"/>
    <n v="0.1787"/>
    <n v="217.78"/>
    <n v="7.51E-2"/>
    <n v="7000"/>
    <n v="43"/>
    <n v="7661"/>
  </r>
  <r>
    <n v="592775"/>
    <x v="6"/>
    <x v="0"/>
    <x v="3"/>
    <s v="lumco manufacturing company"/>
    <x v="3"/>
    <x v="2"/>
    <x v="50"/>
    <d v="2021-02-13T00:00:00"/>
    <d v="2021-02-13T00:00:00"/>
    <x v="1"/>
    <x v="1"/>
    <d v="2021-03-13T00:00:00"/>
    <n v="761285"/>
    <x v="9"/>
    <s v="A4"/>
    <x v="1"/>
    <s v="Not Verified"/>
    <n v="24996"/>
    <n v="5.4199999999999998E-2"/>
    <n v="155.56"/>
    <n v="7.51E-2"/>
    <n v="5000"/>
    <n v="13"/>
    <n v="5561"/>
  </r>
  <r>
    <n v="365445"/>
    <x v="8"/>
    <x v="0"/>
    <x v="3"/>
    <s v="Buffalo Psychartic Center"/>
    <x v="3"/>
    <x v="2"/>
    <x v="36"/>
    <d v="2021-09-15T00:00:00"/>
    <d v="2021-12-11T00:00:00"/>
    <x v="1"/>
    <x v="1"/>
    <d v="2022-01-11T00:00:00"/>
    <n v="376496"/>
    <x v="9"/>
    <s v="A4"/>
    <x v="1"/>
    <s v="Not Verified"/>
    <n v="48000"/>
    <n v="7.4999999999999997E-3"/>
    <n v="41.39"/>
    <n v="9.0700000000000003E-2"/>
    <n v="1300"/>
    <n v="10"/>
    <n v="1490"/>
  </r>
  <r>
    <n v="416736"/>
    <x v="18"/>
    <x v="0"/>
    <x v="3"/>
    <s v="NJ Transit"/>
    <x v="3"/>
    <x v="2"/>
    <x v="23"/>
    <d v="2021-06-12T00:00:00"/>
    <d v="2021-07-12T00:00:00"/>
    <x v="1"/>
    <x v="1"/>
    <d v="2021-08-12T00:00:00"/>
    <n v="485527"/>
    <x v="9"/>
    <s v="A4"/>
    <x v="1"/>
    <s v="Not Verified"/>
    <n v="60000"/>
    <n v="0.13619999999999999"/>
    <n v="159.74"/>
    <n v="9.3200000000000005E-2"/>
    <n v="5000"/>
    <n v="21"/>
    <n v="5750"/>
  </r>
  <r>
    <n v="778610"/>
    <x v="38"/>
    <x v="0"/>
    <x v="3"/>
    <m/>
    <x v="3"/>
    <x v="2"/>
    <x v="6"/>
    <d v="2021-04-16T00:00:00"/>
    <d v="2021-06-14T00:00:00"/>
    <x v="1"/>
    <x v="1"/>
    <d v="2021-07-14T00:00:00"/>
    <n v="981217"/>
    <x v="9"/>
    <s v="A4"/>
    <x v="1"/>
    <s v="Not Verified"/>
    <n v="20000"/>
    <n v="0.17879999999999999"/>
    <n v="37.33"/>
    <n v="7.4899999999999994E-2"/>
    <n v="1200"/>
    <n v="15"/>
    <n v="1344"/>
  </r>
  <r>
    <n v="450761"/>
    <x v="25"/>
    <x v="0"/>
    <x v="3"/>
    <m/>
    <x v="3"/>
    <x v="2"/>
    <x v="15"/>
    <d v="2021-11-12T00:00:00"/>
    <d v="2021-10-12T00:00:00"/>
    <x v="1"/>
    <x v="1"/>
    <d v="2021-11-12T00:00:00"/>
    <n v="554789"/>
    <x v="9"/>
    <s v="A5"/>
    <x v="1"/>
    <s v="Not Verified"/>
    <n v="149385"/>
    <n v="1.24E-2"/>
    <n v="222.41"/>
    <n v="8.9399999999999993E-2"/>
    <n v="7000"/>
    <n v="20"/>
    <n v="8006"/>
  </r>
  <r>
    <n v="888866"/>
    <x v="18"/>
    <x v="0"/>
    <x v="3"/>
    <s v="village supermarket, inc"/>
    <x v="3"/>
    <x v="2"/>
    <x v="10"/>
    <d v="2021-05-16T00:00:00"/>
    <d v="2021-10-14T00:00:00"/>
    <x v="1"/>
    <x v="1"/>
    <d v="2021-11-14T00:00:00"/>
    <n v="1105252"/>
    <x v="9"/>
    <s v="A5"/>
    <x v="1"/>
    <s v="Not Verified"/>
    <n v="52000"/>
    <n v="0.16200000000000001"/>
    <n v="317.54000000000002"/>
    <n v="8.8999999999999996E-2"/>
    <n v="10000"/>
    <n v="20"/>
    <n v="11431"/>
  </r>
  <r>
    <n v="487405"/>
    <x v="8"/>
    <x v="0"/>
    <x v="8"/>
    <s v="Pappardelle's Pizzeria"/>
    <x v="3"/>
    <x v="2"/>
    <x v="46"/>
    <d v="2021-04-16T00:00:00"/>
    <d v="2021-02-12T00:00:00"/>
    <x v="1"/>
    <x v="1"/>
    <d v="2021-03-12T00:00:00"/>
    <n v="621323"/>
    <x v="9"/>
    <s v="A4"/>
    <x v="1"/>
    <s v="Not Verified"/>
    <n v="26400"/>
    <n v="0.16500000000000001"/>
    <n v="124.44"/>
    <n v="7.51E-2"/>
    <n v="4000"/>
    <n v="7"/>
    <n v="4411"/>
  </r>
  <r>
    <n v="799783"/>
    <x v="1"/>
    <x v="0"/>
    <x v="4"/>
    <s v="Hunter Laboratories"/>
    <x v="3"/>
    <x v="2"/>
    <x v="6"/>
    <d v="2021-07-14T00:00:00"/>
    <d v="2021-07-14T00:00:00"/>
    <x v="1"/>
    <x v="1"/>
    <d v="2021-08-14T00:00:00"/>
    <n v="1005012"/>
    <x v="9"/>
    <s v="A2"/>
    <x v="1"/>
    <s v="Not Verified"/>
    <n v="18000"/>
    <n v="5.7299999999999997E-2"/>
    <n v="121.67"/>
    <n v="5.9900000000000002E-2"/>
    <n v="4000"/>
    <n v="11"/>
    <n v="4380"/>
  </r>
  <r>
    <n v="778410"/>
    <x v="8"/>
    <x v="0"/>
    <x v="5"/>
    <s v="midstate steel llc"/>
    <x v="3"/>
    <x v="2"/>
    <x v="6"/>
    <d v="2021-02-14T00:00:00"/>
    <d v="2021-02-14T00:00:00"/>
    <x v="1"/>
    <x v="1"/>
    <d v="2021-03-14T00:00:00"/>
    <n v="980956"/>
    <x v="9"/>
    <s v="A3"/>
    <x v="1"/>
    <s v="Not Verified"/>
    <n v="24000"/>
    <n v="4.8000000000000001E-2"/>
    <n v="129.66999999999999"/>
    <n v="6.9900000000000004E-2"/>
    <n v="4200"/>
    <n v="7"/>
    <n v="4661"/>
  </r>
  <r>
    <n v="476637"/>
    <x v="8"/>
    <x v="0"/>
    <x v="5"/>
    <s v="CSC"/>
    <x v="3"/>
    <x v="2"/>
    <x v="24"/>
    <d v="2021-02-13T00:00:00"/>
    <d v="2021-02-13T00:00:00"/>
    <x v="1"/>
    <x v="1"/>
    <d v="2021-03-13T00:00:00"/>
    <n v="603900"/>
    <x v="9"/>
    <s v="A3"/>
    <x v="1"/>
    <s v="Not Verified"/>
    <n v="99500"/>
    <n v="1.7399999999999999E-2"/>
    <n v="124.88"/>
    <n v="7.7399999999999997E-2"/>
    <n v="4000"/>
    <n v="13"/>
    <n v="4496"/>
  </r>
  <r>
    <n v="852153"/>
    <x v="18"/>
    <x v="0"/>
    <x v="7"/>
    <s v="Greater New York Dental Meeting"/>
    <x v="3"/>
    <x v="2"/>
    <x v="11"/>
    <d v="2021-05-16T00:00:00"/>
    <d v="2021-02-14T00:00:00"/>
    <x v="1"/>
    <x v="1"/>
    <d v="2021-03-14T00:00:00"/>
    <n v="1064179"/>
    <x v="9"/>
    <s v="A5"/>
    <x v="1"/>
    <s v="Not Verified"/>
    <n v="75000"/>
    <n v="0.221"/>
    <n v="347.2"/>
    <n v="8.4900000000000003E-2"/>
    <n v="11000"/>
    <n v="15"/>
    <n v="12356"/>
  </r>
  <r>
    <n v="497118"/>
    <x v="8"/>
    <x v="0"/>
    <x v="7"/>
    <s v="2Cute Retail Inc"/>
    <x v="3"/>
    <x v="2"/>
    <x v="48"/>
    <d v="2021-04-16T00:00:00"/>
    <d v="2021-09-12T00:00:00"/>
    <x v="1"/>
    <x v="1"/>
    <d v="2021-10-12T00:00:00"/>
    <n v="637218"/>
    <x v="9"/>
    <s v="A5"/>
    <x v="1"/>
    <s v="Not Verified"/>
    <n v="18000"/>
    <n v="0.09"/>
    <n v="406.65"/>
    <n v="7.8799999999999995E-2"/>
    <n v="13000"/>
    <n v="25"/>
    <n v="14352"/>
  </r>
  <r>
    <n v="865483"/>
    <x v="8"/>
    <x v="0"/>
    <x v="10"/>
    <s v="Coty, Inc."/>
    <x v="3"/>
    <x v="2"/>
    <x v="10"/>
    <d v="2021-09-15T00:00:00"/>
    <d v="2021-09-14T00:00:00"/>
    <x v="1"/>
    <x v="1"/>
    <d v="2021-10-14T00:00:00"/>
    <n v="1078746"/>
    <x v="9"/>
    <s v="A3"/>
    <x v="1"/>
    <s v="Not Verified"/>
    <n v="56000"/>
    <n v="0.23400000000000001"/>
    <n v="61.75"/>
    <n v="6.9900000000000004E-2"/>
    <n v="2000"/>
    <n v="34"/>
    <n v="2223"/>
  </r>
  <r>
    <n v="499896"/>
    <x v="28"/>
    <x v="0"/>
    <x v="10"/>
    <s v="Gila Regional Medical Center"/>
    <x v="3"/>
    <x v="2"/>
    <x v="48"/>
    <d v="2021-08-15T00:00:00"/>
    <d v="2021-06-11T00:00:00"/>
    <x v="1"/>
    <x v="1"/>
    <d v="2021-07-11T00:00:00"/>
    <n v="641823"/>
    <x v="9"/>
    <s v="A5"/>
    <x v="1"/>
    <s v="Not Verified"/>
    <n v="26748"/>
    <n v="7.5399999999999995E-2"/>
    <n v="125.13"/>
    <n v="7.8799999999999995E-2"/>
    <n v="4000"/>
    <n v="32"/>
    <n v="4307"/>
  </r>
  <r>
    <n v="606358"/>
    <x v="1"/>
    <x v="0"/>
    <x v="1"/>
    <s v="Providence Saint Joseph Medical Center"/>
    <x v="3"/>
    <x v="2"/>
    <x v="49"/>
    <d v="2021-09-13T00:00:00"/>
    <d v="2021-09-13T00:00:00"/>
    <x v="1"/>
    <x v="1"/>
    <d v="2021-10-13T00:00:00"/>
    <n v="777857"/>
    <x v="9"/>
    <s v="A3"/>
    <x v="1"/>
    <s v="Not Verified"/>
    <n v="45000"/>
    <n v="0.1"/>
    <n v="91.5"/>
    <n v="6.1699999999999998E-2"/>
    <n v="3000"/>
    <n v="29"/>
    <n v="3293"/>
  </r>
  <r>
    <n v="620840"/>
    <x v="41"/>
    <x v="0"/>
    <x v="0"/>
    <s v="IRI"/>
    <x v="3"/>
    <x v="2"/>
    <x v="49"/>
    <d v="2021-04-13T00:00:00"/>
    <d v="2021-04-13T00:00:00"/>
    <x v="1"/>
    <x v="1"/>
    <d v="2021-05-13T00:00:00"/>
    <n v="795700"/>
    <x v="9"/>
    <s v="A1"/>
    <x v="1"/>
    <s v="Not Verified"/>
    <n v="40000"/>
    <n v="0.23369999999999999"/>
    <n v="150.80000000000001"/>
    <n v="5.4199999999999998E-2"/>
    <n v="5000"/>
    <n v="12"/>
    <n v="5405"/>
  </r>
  <r>
    <n v="332132"/>
    <x v="2"/>
    <x v="0"/>
    <x v="0"/>
    <s v="Retired"/>
    <x v="3"/>
    <x v="2"/>
    <x v="60"/>
    <d v="2021-04-11T00:00:00"/>
    <d v="2021-04-11T00:00:00"/>
    <x v="1"/>
    <x v="1"/>
    <d v="2021-05-11T00:00:00"/>
    <n v="329708"/>
    <x v="9"/>
    <s v="A1"/>
    <x v="1"/>
    <s v="Not Verified"/>
    <n v="98000"/>
    <n v="0"/>
    <n v="62.1"/>
    <n v="7.3700000000000002E-2"/>
    <n v="2000"/>
    <n v="22"/>
    <n v="2235"/>
  </r>
  <r>
    <n v="469936"/>
    <x v="6"/>
    <x v="0"/>
    <x v="0"/>
    <m/>
    <x v="3"/>
    <x v="2"/>
    <x v="31"/>
    <d v="2021-03-11T00:00:00"/>
    <d v="2021-03-11T00:00:00"/>
    <x v="1"/>
    <x v="1"/>
    <d v="2021-04-11T00:00:00"/>
    <n v="593058"/>
    <x v="9"/>
    <s v="A2"/>
    <x v="1"/>
    <s v="Not Verified"/>
    <n v="31000"/>
    <n v="9.7000000000000003E-3"/>
    <n v="31.06"/>
    <n v="7.3999999999999996E-2"/>
    <n v="1000"/>
    <n v="27"/>
    <n v="1072"/>
  </r>
  <r>
    <n v="462284"/>
    <x v="4"/>
    <x v="0"/>
    <x v="0"/>
    <s v="quietflex"/>
    <x v="3"/>
    <x v="2"/>
    <x v="31"/>
    <d v="2021-12-12T00:00:00"/>
    <d v="2021-12-12T00:00:00"/>
    <x v="1"/>
    <x v="1"/>
    <d v="2022-01-12T00:00:00"/>
    <n v="578209"/>
    <x v="9"/>
    <s v="A3"/>
    <x v="1"/>
    <s v="Not Verified"/>
    <n v="24000"/>
    <n v="0.2455"/>
    <n v="93.66"/>
    <n v="7.7399999999999997E-2"/>
    <n v="3000"/>
    <n v="26"/>
    <n v="3372"/>
  </r>
  <r>
    <n v="473229"/>
    <x v="4"/>
    <x v="0"/>
    <x v="0"/>
    <m/>
    <x v="3"/>
    <x v="2"/>
    <x v="24"/>
    <d v="2021-05-16T00:00:00"/>
    <d v="2021-01-13T00:00:00"/>
    <x v="1"/>
    <x v="1"/>
    <d v="2021-02-13T00:00:00"/>
    <n v="597939"/>
    <x v="9"/>
    <s v="A3"/>
    <x v="1"/>
    <s v="Not Verified"/>
    <n v="36000"/>
    <n v="0.22370000000000001"/>
    <n v="312.19"/>
    <n v="7.7399999999999997E-2"/>
    <n v="10000"/>
    <n v="27"/>
    <n v="11239"/>
  </r>
  <r>
    <n v="776055"/>
    <x v="18"/>
    <x v="0"/>
    <x v="3"/>
    <s v="Timothy Academy"/>
    <x v="3"/>
    <x v="2"/>
    <x v="6"/>
    <d v="2021-06-14T00:00:00"/>
    <d v="2021-06-14T00:00:00"/>
    <x v="1"/>
    <x v="1"/>
    <d v="2021-07-14T00:00:00"/>
    <n v="978366"/>
    <x v="9"/>
    <s v="A5"/>
    <x v="1"/>
    <s v="Not Verified"/>
    <n v="30422.5"/>
    <n v="3.7100000000000001E-2"/>
    <n v="157.82"/>
    <n v="8.4900000000000003E-2"/>
    <n v="5000"/>
    <n v="28"/>
    <n v="5681"/>
  </r>
  <r>
    <n v="471606"/>
    <x v="19"/>
    <x v="0"/>
    <x v="6"/>
    <s v="Armstrong Industries"/>
    <x v="3"/>
    <x v="2"/>
    <x v="24"/>
    <d v="2021-11-12T00:00:00"/>
    <d v="2021-10-12T00:00:00"/>
    <x v="1"/>
    <x v="1"/>
    <d v="2021-11-12T00:00:00"/>
    <n v="595553"/>
    <x v="9"/>
    <s v="A5"/>
    <x v="1"/>
    <s v="Not Verified"/>
    <n v="40000"/>
    <n v="0.1242"/>
    <n v="285.95"/>
    <n v="8.9399999999999993E-2"/>
    <n v="9000"/>
    <n v="34"/>
    <n v="10281"/>
  </r>
  <r>
    <n v="1048435"/>
    <x v="1"/>
    <x v="0"/>
    <x v="3"/>
    <s v="University of CA San Diego"/>
    <x v="3"/>
    <x v="2"/>
    <x v="12"/>
    <d v="2021-05-16T00:00:00"/>
    <d v="2021-12-14T00:00:00"/>
    <x v="1"/>
    <x v="1"/>
    <d v="2022-01-14T00:00:00"/>
    <n v="1279767"/>
    <x v="9"/>
    <s v="A2"/>
    <x v="1"/>
    <s v="Not Verified"/>
    <n v="39456"/>
    <n v="0.26219999999999999"/>
    <n v="40.69"/>
    <n v="6.6199999999999995E-2"/>
    <n v="1325"/>
    <n v="29"/>
    <n v="1465"/>
  </r>
  <r>
    <n v="470742"/>
    <x v="18"/>
    <x v="0"/>
    <x v="3"/>
    <s v="Gem Limo"/>
    <x v="3"/>
    <x v="2"/>
    <x v="31"/>
    <d v="2021-01-12T00:00:00"/>
    <d v="2021-05-12T00:00:00"/>
    <x v="1"/>
    <x v="1"/>
    <d v="2021-06-12T00:00:00"/>
    <n v="594375"/>
    <x v="9"/>
    <s v="A2"/>
    <x v="1"/>
    <s v="Not Verified"/>
    <n v="52000"/>
    <n v="0.1643"/>
    <n v="155.30000000000001"/>
    <n v="7.3999999999999996E-2"/>
    <n v="5000"/>
    <n v="18"/>
    <n v="5581"/>
  </r>
  <r>
    <n v="488060"/>
    <x v="42"/>
    <x v="0"/>
    <x v="8"/>
    <s v="City of Billings"/>
    <x v="3"/>
    <x v="2"/>
    <x v="46"/>
    <d v="2021-03-11T00:00:00"/>
    <d v="2021-03-11T00:00:00"/>
    <x v="1"/>
    <x v="1"/>
    <d v="2021-04-11T00:00:00"/>
    <n v="622301"/>
    <x v="9"/>
    <s v="A4"/>
    <x v="1"/>
    <s v="Not Verified"/>
    <n v="34656"/>
    <n v="0.2039"/>
    <n v="171.11"/>
    <n v="7.51E-2"/>
    <n v="5500"/>
    <n v="23"/>
    <n v="5855"/>
  </r>
  <r>
    <n v="458649"/>
    <x v="29"/>
    <x v="0"/>
    <x v="4"/>
    <s v="United Water System, Inc"/>
    <x v="3"/>
    <x v="2"/>
    <x v="32"/>
    <d v="2021-06-12T00:00:00"/>
    <d v="2021-06-12T00:00:00"/>
    <x v="1"/>
    <x v="1"/>
    <d v="2021-07-12T00:00:00"/>
    <n v="571037"/>
    <x v="9"/>
    <s v="A1"/>
    <x v="1"/>
    <s v="Not Verified"/>
    <n v="14400"/>
    <n v="0.23419999999999999"/>
    <n v="108.15"/>
    <n v="7.0499999999999993E-2"/>
    <n v="3500"/>
    <n v="15"/>
    <n v="3884"/>
  </r>
  <r>
    <n v="1056147"/>
    <x v="7"/>
    <x v="0"/>
    <x v="5"/>
    <s v="Merrill Lynch"/>
    <x v="3"/>
    <x v="2"/>
    <x v="12"/>
    <d v="2021-03-12T00:00:00"/>
    <d v="2021-03-12T00:00:00"/>
    <x v="1"/>
    <x v="1"/>
    <d v="2021-04-12T00:00:00"/>
    <n v="1287922"/>
    <x v="9"/>
    <s v="A3"/>
    <x v="1"/>
    <s v="Not Verified"/>
    <n v="50000"/>
    <n v="6.7900000000000002E-2"/>
    <n v="164.11"/>
    <n v="7.51E-2"/>
    <n v="5275"/>
    <n v="37"/>
    <n v="5372"/>
  </r>
  <r>
    <n v="461142"/>
    <x v="3"/>
    <x v="0"/>
    <x v="0"/>
    <s v="ROCK ISLAND ARSENAL"/>
    <x v="3"/>
    <x v="2"/>
    <x v="32"/>
    <d v="2021-10-11T00:00:00"/>
    <d v="2021-10-11T00:00:00"/>
    <x v="1"/>
    <x v="1"/>
    <d v="2021-11-11T00:00:00"/>
    <n v="576119"/>
    <x v="9"/>
    <s v="A3"/>
    <x v="1"/>
    <s v="Not Verified"/>
    <n v="69570"/>
    <n v="4.36E-2"/>
    <n v="46.83"/>
    <n v="7.7399999999999997E-2"/>
    <n v="1500"/>
    <n v="9"/>
    <n v="1655"/>
  </r>
  <r>
    <n v="435158"/>
    <x v="8"/>
    <x v="0"/>
    <x v="0"/>
    <s v="Abercrombie and Fitch"/>
    <x v="3"/>
    <x v="2"/>
    <x v="20"/>
    <d v="2021-04-16T00:00:00"/>
    <d v="2021-01-12T00:00:00"/>
    <x v="1"/>
    <x v="1"/>
    <d v="2021-02-12T00:00:00"/>
    <n v="519822"/>
    <x v="9"/>
    <s v="A5"/>
    <x v="1"/>
    <s v="Not Verified"/>
    <n v="28000"/>
    <n v="1.7100000000000001E-2"/>
    <n v="111.21"/>
    <n v="8.9399999999999993E-2"/>
    <n v="3500"/>
    <n v="11"/>
    <n v="3974"/>
  </r>
  <r>
    <n v="400190"/>
    <x v="9"/>
    <x v="0"/>
    <x v="10"/>
    <s v="University of Maryland Medical Systems"/>
    <x v="3"/>
    <x v="2"/>
    <x v="28"/>
    <d v="2021-05-12T00:00:00"/>
    <d v="2021-05-12T00:00:00"/>
    <x v="1"/>
    <x v="1"/>
    <d v="2021-06-12T00:00:00"/>
    <n v="443446"/>
    <x v="9"/>
    <s v="A5"/>
    <x v="1"/>
    <s v="Not Verified"/>
    <n v="52000"/>
    <n v="6.83E-2"/>
    <n v="96.29"/>
    <n v="9.6299999999999997E-2"/>
    <n v="3000"/>
    <n v="17"/>
    <n v="3466"/>
  </r>
  <r>
    <n v="610280"/>
    <x v="8"/>
    <x v="0"/>
    <x v="3"/>
    <s v="Kings County District Attorney's Office"/>
    <x v="3"/>
    <x v="2"/>
    <x v="21"/>
    <d v="2021-05-16T00:00:00"/>
    <d v="2021-06-11T00:00:00"/>
    <x v="1"/>
    <x v="1"/>
    <d v="2021-07-11T00:00:00"/>
    <n v="782678"/>
    <x v="9"/>
    <s v="A3"/>
    <x v="1"/>
    <s v="Not Verified"/>
    <n v="45000"/>
    <n v="4.6699999999999998E-2"/>
    <n v="305"/>
    <n v="6.1699999999999998E-2"/>
    <n v="10000"/>
    <n v="24"/>
    <n v="10244"/>
  </r>
  <r>
    <n v="510753"/>
    <x v="18"/>
    <x v="0"/>
    <x v="3"/>
    <s v="holman ford"/>
    <x v="3"/>
    <x v="2"/>
    <x v="27"/>
    <d v="2021-11-14T00:00:00"/>
    <d v="2021-05-13T00:00:00"/>
    <x v="1"/>
    <x v="1"/>
    <d v="2021-06-13T00:00:00"/>
    <n v="659545"/>
    <x v="9"/>
    <s v="A4"/>
    <x v="1"/>
    <s v="Not Verified"/>
    <n v="54000"/>
    <n v="0.1847"/>
    <n v="186.66"/>
    <n v="7.51E-2"/>
    <n v="6000"/>
    <n v="29"/>
    <n v="6720"/>
  </r>
  <r>
    <n v="497672"/>
    <x v="1"/>
    <x v="0"/>
    <x v="8"/>
    <s v="Cache Creek Casino"/>
    <x v="3"/>
    <x v="2"/>
    <x v="26"/>
    <d v="2021-03-16T00:00:00"/>
    <d v="2021-08-10T00:00:00"/>
    <x v="1"/>
    <x v="1"/>
    <d v="2021-09-10T00:00:00"/>
    <n v="638022"/>
    <x v="9"/>
    <s v="A3"/>
    <x v="1"/>
    <s v="Not Verified"/>
    <n v="80340"/>
    <n v="0.12520000000000001"/>
    <n v="216.58"/>
    <n v="7.1400000000000005E-2"/>
    <n v="7000"/>
    <n v="28"/>
    <n v="7160"/>
  </r>
  <r>
    <n v="431113"/>
    <x v="38"/>
    <x v="0"/>
    <x v="4"/>
    <s v="Walker County Board of Education"/>
    <x v="3"/>
    <x v="2"/>
    <x v="20"/>
    <d v="2021-09-12T00:00:00"/>
    <d v="2021-09-12T00:00:00"/>
    <x v="1"/>
    <x v="1"/>
    <d v="2021-10-12T00:00:00"/>
    <n v="511554"/>
    <x v="9"/>
    <s v="A2"/>
    <x v="1"/>
    <s v="Not Verified"/>
    <n v="19000"/>
    <n v="4.9299999999999997E-2"/>
    <n v="124.24"/>
    <n v="7.3999999999999996E-2"/>
    <n v="4000"/>
    <n v="14"/>
    <n v="4472"/>
  </r>
  <r>
    <n v="462809"/>
    <x v="8"/>
    <x v="0"/>
    <x v="2"/>
    <s v="St Josephs Hospital"/>
    <x v="3"/>
    <x v="2"/>
    <x v="32"/>
    <d v="2021-05-16T00:00:00"/>
    <d v="2021-12-12T00:00:00"/>
    <x v="1"/>
    <x v="1"/>
    <d v="2022-01-12T00:00:00"/>
    <n v="579183"/>
    <x v="9"/>
    <s v="A4"/>
    <x v="1"/>
    <s v="Not Verified"/>
    <n v="77250"/>
    <n v="0.15920000000000001"/>
    <n v="94.84"/>
    <n v="8.5900000000000004E-2"/>
    <n v="3000"/>
    <n v="46"/>
    <n v="3414"/>
  </r>
  <r>
    <n v="527949"/>
    <x v="18"/>
    <x v="0"/>
    <x v="9"/>
    <s v="Lodi Police Dept."/>
    <x v="3"/>
    <x v="2"/>
    <x v="51"/>
    <d v="2021-11-10T00:00:00"/>
    <d v="2021-10-10T00:00:00"/>
    <x v="1"/>
    <x v="1"/>
    <d v="2021-11-10T00:00:00"/>
    <n v="682850"/>
    <x v="9"/>
    <s v="A4"/>
    <x v="1"/>
    <s v="Not Verified"/>
    <n v="42000"/>
    <n v="0.1666"/>
    <n v="93.34"/>
    <n v="7.51E-2"/>
    <n v="3000"/>
    <n v="19"/>
    <n v="3072"/>
  </r>
  <r>
    <n v="473891"/>
    <x v="4"/>
    <x v="0"/>
    <x v="9"/>
    <s v="KPMG, LLP"/>
    <x v="3"/>
    <x v="2"/>
    <x v="24"/>
    <d v="2021-08-10T00:00:00"/>
    <d v="2021-08-10T00:00:00"/>
    <x v="1"/>
    <x v="1"/>
    <d v="2021-09-10T00:00:00"/>
    <n v="599266"/>
    <x v="9"/>
    <s v="A4"/>
    <x v="1"/>
    <s v="Not Verified"/>
    <n v="123000"/>
    <n v="7.6700000000000004E-2"/>
    <n v="126.45"/>
    <n v="8.5900000000000004E-2"/>
    <n v="4000"/>
    <n v="27"/>
    <n v="4186"/>
  </r>
  <r>
    <n v="476858"/>
    <x v="29"/>
    <x v="0"/>
    <x v="0"/>
    <m/>
    <x v="3"/>
    <x v="2"/>
    <x v="24"/>
    <d v="2021-02-13T00:00:00"/>
    <d v="2021-03-13T00:00:00"/>
    <x v="1"/>
    <x v="1"/>
    <d v="2021-04-13T00:00:00"/>
    <n v="604251"/>
    <x v="9"/>
    <s v="A4"/>
    <x v="1"/>
    <s v="Not Verified"/>
    <n v="27600"/>
    <n v="8.43E-2"/>
    <n v="303.45999999999998"/>
    <n v="8.5900000000000004E-2"/>
    <n v="9600"/>
    <n v="26"/>
    <n v="10959"/>
  </r>
  <r>
    <n v="478163"/>
    <x v="22"/>
    <x v="0"/>
    <x v="3"/>
    <s v="conagra foods"/>
    <x v="3"/>
    <x v="2"/>
    <x v="24"/>
    <d v="2021-03-16T00:00:00"/>
    <d v="2021-02-13T00:00:00"/>
    <x v="1"/>
    <x v="1"/>
    <d v="2021-03-13T00:00:00"/>
    <n v="607006"/>
    <x v="9"/>
    <s v="A3"/>
    <x v="1"/>
    <s v="Not Verified"/>
    <n v="39124"/>
    <n v="0.10979999999999999"/>
    <n v="156.1"/>
    <n v="7.7399999999999997E-2"/>
    <n v="5000"/>
    <n v="19"/>
    <n v="5620"/>
  </r>
  <r>
    <n v="968092"/>
    <x v="4"/>
    <x v="0"/>
    <x v="3"/>
    <s v="ATI WAH CHANG"/>
    <x v="3"/>
    <x v="2"/>
    <x v="13"/>
    <d v="2021-07-14T00:00:00"/>
    <d v="2021-06-14T00:00:00"/>
    <x v="1"/>
    <x v="1"/>
    <d v="2021-07-14T00:00:00"/>
    <n v="1189040"/>
    <x v="9"/>
    <s v="A2"/>
    <x v="1"/>
    <s v="Not Verified"/>
    <n v="70254"/>
    <n v="0.2094"/>
    <n v="107.47"/>
    <n v="6.6199999999999995E-2"/>
    <n v="3500"/>
    <n v="36"/>
    <n v="3858"/>
  </r>
  <r>
    <n v="589127"/>
    <x v="4"/>
    <x v="0"/>
    <x v="7"/>
    <s v="Gate 1 Travel LTD"/>
    <x v="3"/>
    <x v="2"/>
    <x v="54"/>
    <d v="2021-05-16T00:00:00"/>
    <d v="2021-08-13T00:00:00"/>
    <x v="1"/>
    <x v="1"/>
    <d v="2021-09-13T00:00:00"/>
    <n v="756825"/>
    <x v="9"/>
    <s v="A4"/>
    <x v="1"/>
    <s v="Not Verified"/>
    <n v="54996"/>
    <n v="0.17960000000000001"/>
    <n v="171.11"/>
    <n v="7.51E-2"/>
    <n v="5500"/>
    <n v="25"/>
    <n v="6157"/>
  </r>
  <r>
    <n v="476996"/>
    <x v="17"/>
    <x v="0"/>
    <x v="1"/>
    <s v="Chickasaw Nation"/>
    <x v="3"/>
    <x v="2"/>
    <x v="24"/>
    <d v="2021-02-13T00:00:00"/>
    <d v="2021-02-13T00:00:00"/>
    <x v="1"/>
    <x v="1"/>
    <d v="2021-03-13T00:00:00"/>
    <n v="604548"/>
    <x v="9"/>
    <s v="A3"/>
    <x v="1"/>
    <s v="Not Verified"/>
    <n v="28000"/>
    <n v="0.20230000000000001"/>
    <n v="62.44"/>
    <n v="7.7399999999999997E-2"/>
    <n v="2000"/>
    <n v="21"/>
    <n v="2248"/>
  </r>
  <r>
    <n v="367643"/>
    <x v="19"/>
    <x v="0"/>
    <x v="6"/>
    <s v="Mildred-Mitchell Bateman Hospital"/>
    <x v="2"/>
    <x v="2"/>
    <x v="55"/>
    <d v="2021-12-11T00:00:00"/>
    <d v="2021-01-12T00:00:00"/>
    <x v="1"/>
    <x v="1"/>
    <d v="2021-02-12T00:00:00"/>
    <n v="381380"/>
    <x v="9"/>
    <s v="B5"/>
    <x v="1"/>
    <s v="Not Verified"/>
    <n v="24000"/>
    <n v="0.21149999999999999"/>
    <n v="49.98"/>
    <n v="0.1221"/>
    <n v="1500"/>
    <n v="5"/>
    <n v="1799"/>
  </r>
  <r>
    <n v="1010287"/>
    <x v="1"/>
    <x v="0"/>
    <x v="3"/>
    <s v="Good Samaritan Hospital"/>
    <x v="2"/>
    <x v="2"/>
    <x v="22"/>
    <d v="2021-08-15T00:00:00"/>
    <d v="2021-11-14T00:00:00"/>
    <x v="1"/>
    <x v="1"/>
    <d v="2021-12-14T00:00:00"/>
    <n v="1237084"/>
    <x v="9"/>
    <s v="B3"/>
    <x v="1"/>
    <s v="Not Verified"/>
    <n v="105000"/>
    <n v="0.14180000000000001"/>
    <n v="158.77000000000001"/>
    <n v="0.1171"/>
    <n v="4800"/>
    <n v="26"/>
    <n v="5715"/>
  </r>
  <r>
    <n v="379857"/>
    <x v="9"/>
    <x v="0"/>
    <x v="3"/>
    <s v="M-NCPPC"/>
    <x v="2"/>
    <x v="2"/>
    <x v="8"/>
    <d v="2021-05-16T00:00:00"/>
    <d v="2021-03-12T00:00:00"/>
    <x v="1"/>
    <x v="1"/>
    <d v="2021-04-12T00:00:00"/>
    <n v="406690"/>
    <x v="9"/>
    <s v="B5"/>
    <x v="1"/>
    <s v="Not Verified"/>
    <n v="45000"/>
    <n v="0.14269999999999999"/>
    <n v="399.78"/>
    <n v="0.1221"/>
    <n v="12000"/>
    <n v="10"/>
    <n v="14392"/>
  </r>
  <r>
    <n v="477482"/>
    <x v="8"/>
    <x v="0"/>
    <x v="3"/>
    <s v="amphenol aerospace"/>
    <x v="2"/>
    <x v="2"/>
    <x v="24"/>
    <d v="2021-02-13T00:00:00"/>
    <d v="2021-02-13T00:00:00"/>
    <x v="1"/>
    <x v="1"/>
    <d v="2021-03-13T00:00:00"/>
    <n v="605681"/>
    <x v="9"/>
    <s v="B5"/>
    <x v="1"/>
    <s v="Not Verified"/>
    <n v="55000"/>
    <n v="9.5600000000000004E-2"/>
    <n v="66.94"/>
    <n v="0.12529999999999999"/>
    <n v="2000"/>
    <n v="31"/>
    <n v="2410"/>
  </r>
  <r>
    <n v="338772"/>
    <x v="9"/>
    <x v="0"/>
    <x v="8"/>
    <s v="Catonsville Presbyterian Church Family Child Care Center"/>
    <x v="2"/>
    <x v="2"/>
    <x v="60"/>
    <d v="2021-04-11T00:00:00"/>
    <d v="2021-04-11T00:00:00"/>
    <x v="1"/>
    <x v="1"/>
    <d v="2021-05-11T00:00:00"/>
    <n v="338703"/>
    <x v="9"/>
    <s v="B3"/>
    <x v="1"/>
    <s v="Not Verified"/>
    <n v="52000"/>
    <n v="5.33E-2"/>
    <n v="138.91999999999999"/>
    <n v="0.1008"/>
    <n v="5000"/>
    <n v="10"/>
    <n v="5001"/>
  </r>
  <r>
    <n v="476854"/>
    <x v="1"/>
    <x v="0"/>
    <x v="8"/>
    <s v="A.L.D."/>
    <x v="2"/>
    <x v="2"/>
    <x v="24"/>
    <d v="2021-11-11T00:00:00"/>
    <d v="2021-11-11T00:00:00"/>
    <x v="1"/>
    <x v="1"/>
    <d v="2021-12-11T00:00:00"/>
    <n v="604247"/>
    <x v="9"/>
    <s v="B4"/>
    <x v="1"/>
    <s v="Not Verified"/>
    <n v="54000"/>
    <n v="4.7800000000000002E-2"/>
    <n v="319.68"/>
    <n v="0.12180000000000001"/>
    <n v="9600"/>
    <n v="6"/>
    <n v="11141"/>
  </r>
  <r>
    <n v="749617"/>
    <x v="5"/>
    <x v="0"/>
    <x v="4"/>
    <s v="Jetblue"/>
    <x v="2"/>
    <x v="2"/>
    <x v="25"/>
    <d v="2021-03-16T00:00:00"/>
    <d v="2021-05-14T00:00:00"/>
    <x v="1"/>
    <x v="1"/>
    <d v="2021-06-14T00:00:00"/>
    <n v="948868"/>
    <x v="9"/>
    <s v="B2"/>
    <x v="1"/>
    <s v="Not Verified"/>
    <n v="24000"/>
    <n v="0.17649999999999999"/>
    <n v="81.37"/>
    <n v="0.10589999999999999"/>
    <n v="2500"/>
    <n v="5"/>
    <n v="2929"/>
  </r>
  <r>
    <n v="473896"/>
    <x v="16"/>
    <x v="0"/>
    <x v="4"/>
    <s v="Post Office"/>
    <x v="2"/>
    <x v="2"/>
    <x v="24"/>
    <d v="2021-03-15T00:00:00"/>
    <d v="2021-01-13T00:00:00"/>
    <x v="1"/>
    <x v="1"/>
    <d v="2021-02-13T00:00:00"/>
    <n v="599276"/>
    <x v="9"/>
    <s v="B3"/>
    <x v="1"/>
    <s v="Not Verified"/>
    <n v="20000"/>
    <n v="0.1764"/>
    <n v="165.67"/>
    <n v="0.1183"/>
    <n v="5000"/>
    <n v="5"/>
    <n v="5965"/>
  </r>
  <r>
    <n v="806904"/>
    <x v="18"/>
    <x v="0"/>
    <x v="4"/>
    <s v="US Government"/>
    <x v="2"/>
    <x v="2"/>
    <x v="44"/>
    <d v="2021-05-16T00:00:00"/>
    <d v="2021-01-14T00:00:00"/>
    <x v="1"/>
    <x v="1"/>
    <d v="2021-02-14T00:00:00"/>
    <n v="1013312"/>
    <x v="9"/>
    <s v="B3"/>
    <x v="1"/>
    <s v="Not Verified"/>
    <n v="65004"/>
    <n v="0.13289999999999999"/>
    <n v="130.94"/>
    <n v="0.1099"/>
    <n v="4000"/>
    <n v="17"/>
    <n v="4690"/>
  </r>
  <r>
    <n v="460048"/>
    <x v="8"/>
    <x v="0"/>
    <x v="2"/>
    <s v="saint francis church"/>
    <x v="2"/>
    <x v="2"/>
    <x v="31"/>
    <d v="2021-06-11T00:00:00"/>
    <d v="2021-07-11T00:00:00"/>
    <x v="1"/>
    <x v="1"/>
    <d v="2021-08-11T00:00:00"/>
    <n v="573849"/>
    <x v="9"/>
    <s v="B2"/>
    <x v="1"/>
    <s v="Not Verified"/>
    <n v="30000"/>
    <n v="0.16400000000000001"/>
    <n v="164.85"/>
    <n v="0.1148"/>
    <n v="5000"/>
    <n v="12"/>
    <n v="5707"/>
  </r>
  <r>
    <n v="582886"/>
    <x v="8"/>
    <x v="0"/>
    <x v="2"/>
    <s v="Community Action of Greene Cty"/>
    <x v="2"/>
    <x v="2"/>
    <x v="54"/>
    <d v="2021-01-14T00:00:00"/>
    <d v="2021-11-13T00:00:00"/>
    <x v="1"/>
    <x v="1"/>
    <d v="2021-12-13T00:00:00"/>
    <n v="749047"/>
    <x v="9"/>
    <s v="B3"/>
    <x v="1"/>
    <s v="Not Verified"/>
    <n v="27504"/>
    <n v="0.216"/>
    <n v="65.599999999999994"/>
    <n v="0.11119999999999999"/>
    <n v="2000"/>
    <n v="10"/>
    <n v="2395"/>
  </r>
  <r>
    <n v="668663"/>
    <x v="5"/>
    <x v="0"/>
    <x v="2"/>
    <s v="St. Andrew's Episcopal Church"/>
    <x v="2"/>
    <x v="2"/>
    <x v="0"/>
    <d v="2021-04-15T00:00:00"/>
    <d v="2021-02-14T00:00:00"/>
    <x v="1"/>
    <x v="1"/>
    <d v="2021-03-14T00:00:00"/>
    <n v="854964"/>
    <x v="9"/>
    <s v="B3"/>
    <x v="1"/>
    <s v="Not Verified"/>
    <n v="54996"/>
    <n v="0.1246"/>
    <n v="324.42"/>
    <n v="0.1037"/>
    <n v="10000"/>
    <n v="13"/>
    <n v="11680"/>
  </r>
  <r>
    <n v="431643"/>
    <x v="42"/>
    <x v="0"/>
    <x v="2"/>
    <s v="Nielsen Farms"/>
    <x v="2"/>
    <x v="2"/>
    <x v="20"/>
    <d v="2021-08-12T00:00:00"/>
    <d v="2021-08-12T00:00:00"/>
    <x v="1"/>
    <x v="1"/>
    <d v="2021-09-12T00:00:00"/>
    <n v="512457"/>
    <x v="9"/>
    <s v="B3"/>
    <x v="1"/>
    <s v="Not Verified"/>
    <n v="29500"/>
    <n v="0.214"/>
    <n v="41.42"/>
    <n v="0.1183"/>
    <n v="1250"/>
    <n v="21"/>
    <n v="1491"/>
  </r>
  <r>
    <n v="488309"/>
    <x v="1"/>
    <x v="0"/>
    <x v="2"/>
    <s v="The Medicine Shoppe"/>
    <x v="2"/>
    <x v="2"/>
    <x v="26"/>
    <d v="2021-11-10T00:00:00"/>
    <d v="2021-10-10T00:00:00"/>
    <x v="1"/>
    <x v="1"/>
    <d v="2021-11-10T00:00:00"/>
    <n v="622687"/>
    <x v="9"/>
    <s v="B4"/>
    <x v="1"/>
    <s v="Not Verified"/>
    <n v="15000"/>
    <n v="4.24E-2"/>
    <n v="150.59"/>
    <n v="0.1099"/>
    <n v="4600"/>
    <n v="9"/>
    <n v="4874"/>
  </r>
  <r>
    <n v="513401"/>
    <x v="38"/>
    <x v="0"/>
    <x v="5"/>
    <s v="THE CITIZENS BANK"/>
    <x v="2"/>
    <x v="2"/>
    <x v="27"/>
    <d v="2021-12-15T00:00:00"/>
    <d v="2021-06-11T00:00:00"/>
    <x v="1"/>
    <x v="1"/>
    <d v="2021-07-11T00:00:00"/>
    <n v="663372"/>
    <x v="9"/>
    <s v="B1"/>
    <x v="1"/>
    <s v="Not Verified"/>
    <n v="16800"/>
    <n v="0.11360000000000001"/>
    <n v="161.06"/>
    <n v="9.8799999999999999E-2"/>
    <n v="5000"/>
    <n v="12"/>
    <n v="5456"/>
  </r>
  <r>
    <n v="883608"/>
    <x v="41"/>
    <x v="0"/>
    <x v="5"/>
    <s v="Dynamic Research Corporation"/>
    <x v="2"/>
    <x v="2"/>
    <x v="10"/>
    <d v="2021-02-16T00:00:00"/>
    <d v="2021-10-14T00:00:00"/>
    <x v="1"/>
    <x v="1"/>
    <d v="2021-11-14T00:00:00"/>
    <n v="1098932"/>
    <x v="9"/>
    <s v="B5"/>
    <x v="1"/>
    <s v="Not Verified"/>
    <n v="112732"/>
    <n v="0.18590000000000001"/>
    <n v="167.73"/>
    <n v="0.12690000000000001"/>
    <n v="5000"/>
    <n v="27"/>
    <n v="6038"/>
  </r>
  <r>
    <n v="474075"/>
    <x v="5"/>
    <x v="0"/>
    <x v="7"/>
    <s v="MOISAN ENTERPRISES"/>
    <x v="2"/>
    <x v="2"/>
    <x v="24"/>
    <d v="2021-01-14T00:00:00"/>
    <d v="2021-11-10T00:00:00"/>
    <x v="1"/>
    <x v="1"/>
    <d v="2021-12-10T00:00:00"/>
    <n v="599590"/>
    <x v="9"/>
    <s v="B2"/>
    <x v="1"/>
    <s v="Not Verified"/>
    <n v="46000"/>
    <n v="0.151"/>
    <n v="263.75"/>
    <n v="0.1148"/>
    <n v="8000"/>
    <n v="10"/>
    <n v="8614"/>
  </r>
  <r>
    <n v="991544"/>
    <x v="8"/>
    <x v="0"/>
    <x v="7"/>
    <s v="SHAKER FLATS LANDSCAPING"/>
    <x v="2"/>
    <x v="2"/>
    <x v="13"/>
    <d v="2021-04-16T00:00:00"/>
    <d v="2021-10-14T00:00:00"/>
    <x v="1"/>
    <x v="1"/>
    <d v="2021-11-14T00:00:00"/>
    <n v="1215774"/>
    <x v="9"/>
    <s v="B5"/>
    <x v="1"/>
    <s v="Not Verified"/>
    <n v="78000"/>
    <n v="0.17660000000000001"/>
    <n v="150.96"/>
    <n v="0.12690000000000001"/>
    <n v="4500"/>
    <n v="25"/>
    <n v="5433"/>
  </r>
  <r>
    <n v="500207"/>
    <x v="1"/>
    <x v="0"/>
    <x v="1"/>
    <s v="United Airlines"/>
    <x v="2"/>
    <x v="2"/>
    <x v="48"/>
    <d v="2021-03-12T00:00:00"/>
    <d v="2021-03-12T00:00:00"/>
    <x v="1"/>
    <x v="1"/>
    <d v="2021-04-12T00:00:00"/>
    <n v="642336"/>
    <x v="9"/>
    <s v="B3"/>
    <x v="1"/>
    <s v="Not Verified"/>
    <n v="39000"/>
    <n v="0.2215"/>
    <n v="97.68"/>
    <n v="0.1062"/>
    <n v="3000"/>
    <n v="20"/>
    <n v="3441"/>
  </r>
  <r>
    <n v="473653"/>
    <x v="2"/>
    <x v="0"/>
    <x v="0"/>
    <m/>
    <x v="2"/>
    <x v="2"/>
    <x v="24"/>
    <d v="2021-02-13T00:00:00"/>
    <d v="2021-01-13T00:00:00"/>
    <x v="1"/>
    <x v="1"/>
    <d v="2021-02-13T00:00:00"/>
    <n v="598779"/>
    <x v="9"/>
    <s v="B3"/>
    <x v="1"/>
    <s v="Not Verified"/>
    <n v="24000"/>
    <n v="7.1999999999999995E-2"/>
    <n v="82.84"/>
    <n v="0.1183"/>
    <n v="2500"/>
    <n v="6"/>
    <n v="2982"/>
  </r>
  <r>
    <n v="496369"/>
    <x v="2"/>
    <x v="0"/>
    <x v="9"/>
    <s v="Kane Security"/>
    <x v="2"/>
    <x v="2"/>
    <x v="48"/>
    <d v="2021-04-11T00:00:00"/>
    <d v="2021-04-11T00:00:00"/>
    <x v="1"/>
    <x v="1"/>
    <d v="2021-05-11T00:00:00"/>
    <n v="636019"/>
    <x v="9"/>
    <s v="B2"/>
    <x v="1"/>
    <s v="Not Verified"/>
    <n v="48000"/>
    <n v="6.2799999999999995E-2"/>
    <n v="485.78"/>
    <n v="0.10249999999999999"/>
    <n v="15000"/>
    <n v="9"/>
    <n v="16330"/>
  </r>
  <r>
    <n v="495349"/>
    <x v="0"/>
    <x v="0"/>
    <x v="9"/>
    <s v="healthport"/>
    <x v="2"/>
    <x v="2"/>
    <x v="26"/>
    <d v="2021-02-12T00:00:00"/>
    <d v="2021-02-12T00:00:00"/>
    <x v="1"/>
    <x v="1"/>
    <d v="2021-03-12T00:00:00"/>
    <n v="634486"/>
    <x v="9"/>
    <s v="B4"/>
    <x v="1"/>
    <s v="Not Verified"/>
    <n v="27000"/>
    <n v="0.22670000000000001"/>
    <n v="78.569999999999993"/>
    <n v="0.1099"/>
    <n v="2400"/>
    <n v="17"/>
    <n v="2756"/>
  </r>
  <r>
    <n v="481537"/>
    <x v="33"/>
    <x v="0"/>
    <x v="3"/>
    <s v="us forest service"/>
    <x v="2"/>
    <x v="2"/>
    <x v="46"/>
    <d v="2021-05-16T00:00:00"/>
    <d v="2021-02-13T00:00:00"/>
    <x v="1"/>
    <x v="1"/>
    <d v="2021-03-13T00:00:00"/>
    <n v="612447"/>
    <x v="9"/>
    <s v="B4"/>
    <x v="1"/>
    <s v="Not Verified"/>
    <n v="60000"/>
    <n v="0.17419999999999999"/>
    <n v="180.05"/>
    <n v="0.1099"/>
    <n v="5500"/>
    <n v="37"/>
    <n v="6482"/>
  </r>
  <r>
    <n v="474687"/>
    <x v="1"/>
    <x v="0"/>
    <x v="3"/>
    <s v="ARAMARK"/>
    <x v="2"/>
    <x v="2"/>
    <x v="24"/>
    <d v="2021-05-16T00:00:00"/>
    <d v="2021-12-10T00:00:00"/>
    <x v="1"/>
    <x v="1"/>
    <d v="2022-01-10T00:00:00"/>
    <n v="600553"/>
    <x v="9"/>
    <s v="B1"/>
    <x v="1"/>
    <s v="Not Verified"/>
    <n v="80000"/>
    <n v="0.11070000000000001"/>
    <n v="164.02"/>
    <n v="0.1114"/>
    <n v="5000"/>
    <n v="10"/>
    <n v="5449"/>
  </r>
  <r>
    <n v="452865"/>
    <x v="9"/>
    <x v="0"/>
    <x v="3"/>
    <s v="severstal north america"/>
    <x v="2"/>
    <x v="2"/>
    <x v="15"/>
    <d v="2021-04-16T00:00:00"/>
    <d v="2021-11-12T00:00:00"/>
    <x v="1"/>
    <x v="1"/>
    <d v="2021-12-12T00:00:00"/>
    <n v="559377"/>
    <x v="9"/>
    <s v="B2"/>
    <x v="1"/>
    <s v="Not Verified"/>
    <n v="110000"/>
    <n v="0.11020000000000001"/>
    <n v="296.72000000000003"/>
    <n v="0.1148"/>
    <n v="9000"/>
    <n v="23"/>
    <n v="10682"/>
  </r>
  <r>
    <n v="476412"/>
    <x v="1"/>
    <x v="0"/>
    <x v="3"/>
    <s v="Complete Food Service, Inc."/>
    <x v="2"/>
    <x v="2"/>
    <x v="24"/>
    <d v="2021-05-12T00:00:00"/>
    <d v="2021-06-12T00:00:00"/>
    <x v="1"/>
    <x v="1"/>
    <d v="2021-07-12T00:00:00"/>
    <n v="603477"/>
    <x v="9"/>
    <s v="B3"/>
    <x v="1"/>
    <s v="Not Verified"/>
    <n v="120000"/>
    <n v="0.14280000000000001"/>
    <n v="662.68"/>
    <n v="0.1183"/>
    <n v="20000"/>
    <n v="22"/>
    <n v="23629"/>
  </r>
  <r>
    <n v="490397"/>
    <x v="5"/>
    <x v="0"/>
    <x v="8"/>
    <m/>
    <x v="2"/>
    <x v="2"/>
    <x v="26"/>
    <d v="2021-11-13T00:00:00"/>
    <d v="2021-04-12T00:00:00"/>
    <x v="1"/>
    <x v="1"/>
    <d v="2021-05-12T00:00:00"/>
    <n v="626144"/>
    <x v="9"/>
    <s v="B3"/>
    <x v="1"/>
    <s v="Not Verified"/>
    <n v="14400"/>
    <n v="0.23580000000000001"/>
    <n v="32.56"/>
    <n v="0.1062"/>
    <n v="1000"/>
    <n v="15"/>
    <n v="1169"/>
  </r>
  <r>
    <n v="491677"/>
    <x v="8"/>
    <x v="0"/>
    <x v="8"/>
    <s v="trillium usa"/>
    <x v="2"/>
    <x v="2"/>
    <x v="26"/>
    <d v="2021-02-12T00:00:00"/>
    <d v="2021-01-12T00:00:00"/>
    <x v="1"/>
    <x v="1"/>
    <d v="2021-02-12T00:00:00"/>
    <n v="628435"/>
    <x v="9"/>
    <s v="B5"/>
    <x v="1"/>
    <s v="Not Verified"/>
    <n v="55000"/>
    <n v="0.1163"/>
    <n v="263.29000000000002"/>
    <n v="0.11360000000000001"/>
    <n v="8000"/>
    <n v="15"/>
    <n v="9229"/>
  </r>
  <r>
    <n v="473071"/>
    <x v="5"/>
    <x v="0"/>
    <x v="4"/>
    <s v="SCFD"/>
    <x v="2"/>
    <x v="2"/>
    <x v="24"/>
    <d v="2021-02-13T00:00:00"/>
    <d v="2021-01-13T00:00:00"/>
    <x v="1"/>
    <x v="1"/>
    <d v="2021-02-13T00:00:00"/>
    <n v="597567"/>
    <x v="9"/>
    <s v="B1"/>
    <x v="1"/>
    <s v="Not Verified"/>
    <n v="45000"/>
    <n v="0.15490000000000001"/>
    <n v="114.82"/>
    <n v="0.1114"/>
    <n v="3500"/>
    <n v="6"/>
    <n v="4134"/>
  </r>
  <r>
    <n v="875626"/>
    <x v="1"/>
    <x v="0"/>
    <x v="2"/>
    <s v="Sonoma Chicken Coop"/>
    <x v="2"/>
    <x v="2"/>
    <x v="10"/>
    <d v="2021-04-16T00:00:00"/>
    <d v="2021-02-13T00:00:00"/>
    <x v="1"/>
    <x v="1"/>
    <d v="2021-03-13T00:00:00"/>
    <n v="1090105"/>
    <x v="9"/>
    <s v="B5"/>
    <x v="1"/>
    <s v="Not Verified"/>
    <n v="12000"/>
    <n v="0.04"/>
    <n v="83.87"/>
    <n v="0.12690000000000001"/>
    <n v="2500"/>
    <n v="6"/>
    <n v="2847"/>
  </r>
  <r>
    <n v="321090"/>
    <x v="8"/>
    <x v="0"/>
    <x v="7"/>
    <s v="Buffalo Board of Education"/>
    <x v="2"/>
    <x v="2"/>
    <x v="60"/>
    <d v="2021-03-09T00:00:00"/>
    <d v="2021-03-09T00:00:00"/>
    <x v="1"/>
    <x v="1"/>
    <d v="2021-04-09T00:00:00"/>
    <n v="321081"/>
    <x v="9"/>
    <s v="B3"/>
    <x v="1"/>
    <s v="Not Verified"/>
    <n v="44500"/>
    <n v="0.1173"/>
    <n v="161.53"/>
    <n v="0.1008"/>
    <n v="20000"/>
    <n v="9"/>
    <n v="5405"/>
  </r>
  <r>
    <n v="523470"/>
    <x v="5"/>
    <x v="0"/>
    <x v="9"/>
    <s v="Analgesic Healthcare Inc"/>
    <x v="2"/>
    <x v="2"/>
    <x v="51"/>
    <d v="2021-05-16T00:00:00"/>
    <d v="2021-06-13T00:00:00"/>
    <x v="1"/>
    <x v="1"/>
    <d v="2021-07-13T00:00:00"/>
    <n v="677283"/>
    <x v="9"/>
    <s v="B2"/>
    <x v="1"/>
    <s v="Not Verified"/>
    <n v="51996"/>
    <n v="0.1867"/>
    <n v="195.73"/>
    <n v="0.1075"/>
    <n v="6000"/>
    <n v="34"/>
    <n v="7046"/>
  </r>
  <r>
    <n v="660249"/>
    <x v="32"/>
    <x v="0"/>
    <x v="10"/>
    <s v="Schneider Electric"/>
    <x v="2"/>
    <x v="2"/>
    <x v="21"/>
    <d v="2021-05-16T00:00:00"/>
    <d v="2021-05-13T00:00:00"/>
    <x v="1"/>
    <x v="1"/>
    <d v="2021-06-13T00:00:00"/>
    <n v="844452"/>
    <x v="9"/>
    <s v="B4"/>
    <x v="1"/>
    <s v="Not Verified"/>
    <n v="86004"/>
    <n v="0.2329"/>
    <n v="65.239999999999995"/>
    <n v="0.1074"/>
    <n v="2000"/>
    <n v="63"/>
    <n v="2323"/>
  </r>
  <r>
    <n v="473085"/>
    <x v="38"/>
    <x v="0"/>
    <x v="0"/>
    <m/>
    <x v="2"/>
    <x v="2"/>
    <x v="24"/>
    <d v="2021-01-14T00:00:00"/>
    <d v="2021-01-12T00:00:00"/>
    <x v="1"/>
    <x v="1"/>
    <d v="2021-02-12T00:00:00"/>
    <n v="597595"/>
    <x v="9"/>
    <s v="B1"/>
    <x v="1"/>
    <s v="Not Verified"/>
    <n v="58656"/>
    <n v="3.0999999999999999E-3"/>
    <n v="262.43"/>
    <n v="0.1114"/>
    <n v="8000"/>
    <n v="29"/>
    <n v="9266"/>
  </r>
  <r>
    <n v="593225"/>
    <x v="8"/>
    <x v="0"/>
    <x v="3"/>
    <s v="carrige house inc. co."/>
    <x v="2"/>
    <x v="2"/>
    <x v="50"/>
    <d v="2021-10-13T00:00:00"/>
    <d v="2021-10-13T00:00:00"/>
    <x v="1"/>
    <x v="1"/>
    <d v="2021-11-13T00:00:00"/>
    <n v="761810"/>
    <x v="9"/>
    <s v="B2"/>
    <x v="1"/>
    <s v="Not Verified"/>
    <n v="53004"/>
    <n v="0.21279999999999999"/>
    <n v="65.25"/>
    <n v="0.1075"/>
    <n v="2000"/>
    <n v="15"/>
    <n v="2349"/>
  </r>
  <r>
    <n v="521924"/>
    <x v="5"/>
    <x v="0"/>
    <x v="3"/>
    <s v="HART"/>
    <x v="2"/>
    <x v="2"/>
    <x v="51"/>
    <d v="2021-06-13T00:00:00"/>
    <d v="2021-06-13T00:00:00"/>
    <x v="1"/>
    <x v="1"/>
    <d v="2021-07-13T00:00:00"/>
    <n v="675032"/>
    <x v="9"/>
    <s v="B3"/>
    <x v="1"/>
    <s v="Not Verified"/>
    <n v="48000"/>
    <n v="0.19980000000000001"/>
    <n v="355.84"/>
    <n v="0.11119999999999999"/>
    <n v="15000"/>
    <n v="38"/>
    <n v="12811"/>
  </r>
  <r>
    <n v="537354"/>
    <x v="25"/>
    <x v="0"/>
    <x v="3"/>
    <s v="virginia tech college"/>
    <x v="2"/>
    <x v="2"/>
    <x v="43"/>
    <d v="2021-01-15T00:00:00"/>
    <d v="2021-07-13T00:00:00"/>
    <x v="1"/>
    <x v="1"/>
    <d v="2021-08-13T00:00:00"/>
    <n v="694154"/>
    <x v="9"/>
    <s v="B5"/>
    <x v="1"/>
    <s v="Not Verified"/>
    <n v="18720"/>
    <n v="9.4899999999999998E-2"/>
    <n v="82.87"/>
    <n v="0.1186"/>
    <n v="2500"/>
    <n v="9"/>
    <n v="2984"/>
  </r>
  <r>
    <n v="486245"/>
    <x v="4"/>
    <x v="0"/>
    <x v="4"/>
    <s v="Inter-Roth"/>
    <x v="2"/>
    <x v="2"/>
    <x v="46"/>
    <d v="2021-05-16T00:00:00"/>
    <d v="2021-01-13T00:00:00"/>
    <x v="1"/>
    <x v="1"/>
    <d v="2021-02-13T00:00:00"/>
    <n v="619650"/>
    <x v="9"/>
    <s v="B3"/>
    <x v="1"/>
    <s v="Not Verified"/>
    <n v="51456"/>
    <n v="0.15"/>
    <n v="260.48"/>
    <n v="0.1062"/>
    <n v="8000"/>
    <n v="16"/>
    <n v="9371"/>
  </r>
  <r>
    <n v="467938"/>
    <x v="4"/>
    <x v="0"/>
    <x v="5"/>
    <s v="Blue Spruce Inn"/>
    <x v="2"/>
    <x v="2"/>
    <x v="31"/>
    <d v="2021-08-13T00:00:00"/>
    <d v="2021-11-12T00:00:00"/>
    <x v="1"/>
    <x v="1"/>
    <d v="2021-12-12T00:00:00"/>
    <n v="589075"/>
    <x v="9"/>
    <s v="B3"/>
    <x v="1"/>
    <s v="Not Verified"/>
    <n v="20000"/>
    <n v="0.13020000000000001"/>
    <n v="165.67"/>
    <n v="0.1183"/>
    <n v="5000"/>
    <n v="20"/>
    <n v="5963"/>
  </r>
  <r>
    <n v="504778"/>
    <x v="2"/>
    <x v="0"/>
    <x v="0"/>
    <s v="rising star srvices"/>
    <x v="2"/>
    <x v="2"/>
    <x v="48"/>
    <d v="2021-03-16T00:00:00"/>
    <d v="2021-01-12T00:00:00"/>
    <x v="1"/>
    <x v="1"/>
    <d v="2021-02-12T00:00:00"/>
    <n v="650104"/>
    <x v="9"/>
    <s v="B3"/>
    <x v="1"/>
    <s v="Not Verified"/>
    <n v="50400"/>
    <n v="0.12479999999999999"/>
    <n v="218.97"/>
    <n v="0.1062"/>
    <n v="6725"/>
    <n v="10"/>
    <n v="7633"/>
  </r>
  <r>
    <n v="472358"/>
    <x v="8"/>
    <x v="0"/>
    <x v="0"/>
    <s v="Silky Wave"/>
    <x v="2"/>
    <x v="2"/>
    <x v="31"/>
    <d v="2021-05-16T00:00:00"/>
    <d v="2021-07-12T00:00:00"/>
    <x v="1"/>
    <x v="1"/>
    <d v="2021-08-12T00:00:00"/>
    <n v="596421"/>
    <x v="9"/>
    <s v="B5"/>
    <x v="1"/>
    <s v="Not Verified"/>
    <n v="21600"/>
    <n v="6.1699999999999998E-2"/>
    <n v="147.26"/>
    <n v="0.12529999999999999"/>
    <n v="4400"/>
    <n v="32"/>
    <n v="5270"/>
  </r>
  <r>
    <n v="471567"/>
    <x v="9"/>
    <x v="0"/>
    <x v="6"/>
    <s v="CST Technologies LLC"/>
    <x v="2"/>
    <x v="2"/>
    <x v="24"/>
    <d v="2021-01-11T00:00:00"/>
    <d v="2021-01-11T00:00:00"/>
    <x v="1"/>
    <x v="1"/>
    <d v="2021-02-11T00:00:00"/>
    <n v="595379"/>
    <x v="9"/>
    <s v="B1"/>
    <x v="1"/>
    <s v="Not Verified"/>
    <n v="52000"/>
    <n v="0.2208"/>
    <n v="328.04"/>
    <n v="0.1114"/>
    <n v="10000"/>
    <n v="20"/>
    <n v="10997"/>
  </r>
  <r>
    <n v="462906"/>
    <x v="1"/>
    <x v="0"/>
    <x v="3"/>
    <s v="Solar Turbines, Inc."/>
    <x v="2"/>
    <x v="2"/>
    <x v="31"/>
    <d v="2021-06-10T00:00:00"/>
    <d v="2021-06-10T00:00:00"/>
    <x v="1"/>
    <x v="1"/>
    <d v="2021-07-10T00:00:00"/>
    <n v="579367"/>
    <x v="9"/>
    <s v="B3"/>
    <x v="1"/>
    <s v="Not Verified"/>
    <n v="47211"/>
    <n v="9.6600000000000005E-2"/>
    <n v="331.34"/>
    <n v="0.1183"/>
    <n v="10000"/>
    <n v="37"/>
    <n v="10557"/>
  </r>
  <r>
    <n v="552910"/>
    <x v="5"/>
    <x v="0"/>
    <x v="3"/>
    <m/>
    <x v="2"/>
    <x v="2"/>
    <x v="47"/>
    <d v="2021-05-16T00:00:00"/>
    <d v="2021-11-11T00:00:00"/>
    <x v="1"/>
    <x v="1"/>
    <d v="2021-12-11T00:00:00"/>
    <n v="712439"/>
    <x v="9"/>
    <s v="B3"/>
    <x v="1"/>
    <s v="Not Verified"/>
    <n v="60000"/>
    <n v="6.2399999999999997E-2"/>
    <n v="193.5"/>
    <n v="0.11119999999999999"/>
    <n v="5900"/>
    <n v="19"/>
    <n v="6579"/>
  </r>
  <r>
    <n v="1030237"/>
    <x v="11"/>
    <x v="0"/>
    <x v="7"/>
    <s v="Standard Drywall, Inc."/>
    <x v="2"/>
    <x v="2"/>
    <x v="22"/>
    <d v="2021-04-16T00:00:00"/>
    <d v="2021-10-14T00:00:00"/>
    <x v="1"/>
    <x v="1"/>
    <d v="2021-11-14T00:00:00"/>
    <n v="1259640"/>
    <x v="9"/>
    <s v="B3"/>
    <x v="1"/>
    <s v="Not Verified"/>
    <n v="61440"/>
    <n v="0.18340000000000001"/>
    <n v="82.69"/>
    <n v="0.1171"/>
    <n v="2500"/>
    <n v="20"/>
    <n v="2974"/>
  </r>
  <r>
    <n v="444182"/>
    <x v="8"/>
    <x v="0"/>
    <x v="0"/>
    <m/>
    <x v="2"/>
    <x v="2"/>
    <x v="15"/>
    <d v="2021-11-12T00:00:00"/>
    <d v="2021-11-12T00:00:00"/>
    <x v="1"/>
    <x v="1"/>
    <d v="2021-12-12T00:00:00"/>
    <n v="541235"/>
    <x v="9"/>
    <s v="B2"/>
    <x v="1"/>
    <s v="Not Verified"/>
    <n v="23004"/>
    <n v="0"/>
    <n v="395.63"/>
    <n v="0.1148"/>
    <n v="12000"/>
    <n v="13"/>
    <n v="14380"/>
  </r>
  <r>
    <n v="501645"/>
    <x v="25"/>
    <x v="0"/>
    <x v="3"/>
    <s v="russell co schools"/>
    <x v="0"/>
    <x v="2"/>
    <x v="48"/>
    <d v="2021-04-13T00:00:00"/>
    <d v="2021-04-13T00:00:00"/>
    <x v="1"/>
    <x v="1"/>
    <d v="2021-05-13T00:00:00"/>
    <n v="644812"/>
    <x v="9"/>
    <s v="C2"/>
    <x v="1"/>
    <s v="Not Verified"/>
    <n v="83600"/>
    <n v="0.1741"/>
    <n v="253.09"/>
    <n v="0.13109999999999999"/>
    <n v="7500"/>
    <n v="27"/>
    <n v="9112"/>
  </r>
  <r>
    <n v="473022"/>
    <x v="2"/>
    <x v="0"/>
    <x v="3"/>
    <s v="Nissan Motor Acceptance Corporation"/>
    <x v="0"/>
    <x v="2"/>
    <x v="24"/>
    <d v="2021-05-16T00:00:00"/>
    <d v="2021-06-12T00:00:00"/>
    <x v="1"/>
    <x v="1"/>
    <d v="2021-07-12T00:00:00"/>
    <n v="597501"/>
    <x v="9"/>
    <s v="C5"/>
    <x v="1"/>
    <s v="Not Verified"/>
    <n v="307000"/>
    <n v="0.1021"/>
    <n v="377.37"/>
    <n v="0.1426"/>
    <n v="11000"/>
    <n v="32"/>
    <n v="13464"/>
  </r>
  <r>
    <n v="582837"/>
    <x v="2"/>
    <x v="0"/>
    <x v="8"/>
    <s v="CLAY'S RECOVERY"/>
    <x v="0"/>
    <x v="2"/>
    <x v="54"/>
    <d v="2021-05-16T00:00:00"/>
    <d v="2021-03-13T00:00:00"/>
    <x v="1"/>
    <x v="1"/>
    <d v="2021-04-13T00:00:00"/>
    <n v="748974"/>
    <x v="9"/>
    <s v="C2"/>
    <x v="1"/>
    <s v="Not Verified"/>
    <n v="24000"/>
    <n v="5.9499999999999997E-2"/>
    <n v="101.97"/>
    <n v="0.1361"/>
    <n v="3000"/>
    <n v="4"/>
    <n v="3640"/>
  </r>
  <r>
    <n v="457535"/>
    <x v="5"/>
    <x v="0"/>
    <x v="2"/>
    <s v="BASS UNDERWRITERS INC"/>
    <x v="0"/>
    <x v="2"/>
    <x v="32"/>
    <d v="2021-11-12T00:00:00"/>
    <d v="2021-11-12T00:00:00"/>
    <x v="1"/>
    <x v="1"/>
    <d v="2021-12-12T00:00:00"/>
    <n v="568867"/>
    <x v="9"/>
    <s v="C3"/>
    <x v="1"/>
    <s v="Not Verified"/>
    <n v="22000"/>
    <n v="0.1925"/>
    <n v="67.94"/>
    <n v="0.13569999999999999"/>
    <n v="2000"/>
    <n v="7"/>
    <n v="2446"/>
  </r>
  <r>
    <n v="382766"/>
    <x v="21"/>
    <x v="0"/>
    <x v="2"/>
    <s v="USAF"/>
    <x v="0"/>
    <x v="2"/>
    <x v="33"/>
    <d v="2021-04-09T00:00:00"/>
    <d v="2021-04-09T00:00:00"/>
    <x v="1"/>
    <x v="1"/>
    <d v="2021-05-09T00:00:00"/>
    <n v="412569"/>
    <x v="9"/>
    <s v="C3"/>
    <x v="1"/>
    <s v="Not Verified"/>
    <n v="31776"/>
    <n v="9.6699999999999994E-2"/>
    <n v="114.82"/>
    <n v="0.13159999999999999"/>
    <n v="3400"/>
    <n v="7"/>
    <n v="3438"/>
  </r>
  <r>
    <n v="531560"/>
    <x v="41"/>
    <x v="0"/>
    <x v="9"/>
    <s v="McGuirewoods LLP"/>
    <x v="0"/>
    <x v="2"/>
    <x v="51"/>
    <d v="2021-02-13T00:00:00"/>
    <d v="2021-02-13T00:00:00"/>
    <x v="1"/>
    <x v="1"/>
    <d v="2021-03-13T00:00:00"/>
    <n v="687205"/>
    <x v="9"/>
    <s v="C3"/>
    <x v="1"/>
    <s v="Not Verified"/>
    <n v="48279.6"/>
    <n v="3.85E-2"/>
    <n v="164.01"/>
    <n v="0.13980000000000001"/>
    <n v="4800"/>
    <n v="6"/>
    <n v="5876"/>
  </r>
  <r>
    <n v="468565"/>
    <x v="8"/>
    <x v="0"/>
    <x v="1"/>
    <s v="Malecki Construction Corp."/>
    <x v="0"/>
    <x v="2"/>
    <x v="31"/>
    <d v="2021-12-12T00:00:00"/>
    <d v="2021-01-13T00:00:00"/>
    <x v="1"/>
    <x v="1"/>
    <d v="2021-02-13T00:00:00"/>
    <n v="590230"/>
    <x v="9"/>
    <s v="C5"/>
    <x v="1"/>
    <s v="Not Verified"/>
    <n v="33000"/>
    <n v="0.16220000000000001"/>
    <n v="274.45"/>
    <n v="0.1426"/>
    <n v="8000"/>
    <n v="12"/>
    <n v="9881"/>
  </r>
  <r>
    <n v="447144"/>
    <x v="2"/>
    <x v="0"/>
    <x v="0"/>
    <m/>
    <x v="0"/>
    <x v="2"/>
    <x v="32"/>
    <d v="2021-11-12T00:00:00"/>
    <d v="2021-11-12T00:00:00"/>
    <x v="1"/>
    <x v="1"/>
    <d v="2021-12-12T00:00:00"/>
    <n v="547470"/>
    <x v="9"/>
    <s v="C2"/>
    <x v="1"/>
    <s v="Not Verified"/>
    <n v="30000"/>
    <n v="0.17"/>
    <n v="507.01"/>
    <n v="0.13220000000000001"/>
    <n v="15000"/>
    <n v="21"/>
    <n v="18253"/>
  </r>
  <r>
    <n v="560004"/>
    <x v="4"/>
    <x v="0"/>
    <x v="0"/>
    <s v="mavis tire"/>
    <x v="0"/>
    <x v="2"/>
    <x v="47"/>
    <d v="2021-03-13T00:00:00"/>
    <d v="2021-03-13T00:00:00"/>
    <x v="1"/>
    <x v="1"/>
    <d v="2021-04-13T00:00:00"/>
    <n v="720814"/>
    <x v="9"/>
    <s v="C3"/>
    <x v="1"/>
    <s v="Not Verified"/>
    <n v="33000"/>
    <n v="0.12759999999999999"/>
    <n v="68.34"/>
    <n v="0.13980000000000001"/>
    <n v="2000"/>
    <n v="7"/>
    <n v="2444"/>
  </r>
  <r>
    <n v="617431"/>
    <x v="16"/>
    <x v="0"/>
    <x v="0"/>
    <s v="Tufts University"/>
    <x v="0"/>
    <x v="2"/>
    <x v="49"/>
    <d v="2021-12-13T00:00:00"/>
    <d v="2021-12-13T00:00:00"/>
    <x v="1"/>
    <x v="1"/>
    <d v="2022-01-13T00:00:00"/>
    <n v="791585"/>
    <x v="9"/>
    <s v="C3"/>
    <x v="1"/>
    <s v="Not Verified"/>
    <n v="44340"/>
    <n v="8.5500000000000007E-2"/>
    <n v="101.06"/>
    <n v="0.1298"/>
    <n v="3000"/>
    <n v="10"/>
    <n v="3638"/>
  </r>
  <r>
    <n v="490390"/>
    <x v="5"/>
    <x v="0"/>
    <x v="3"/>
    <m/>
    <x v="0"/>
    <x v="2"/>
    <x v="26"/>
    <d v="2021-04-13T00:00:00"/>
    <d v="2021-04-13T00:00:00"/>
    <x v="1"/>
    <x v="1"/>
    <d v="2021-05-13T00:00:00"/>
    <n v="626134"/>
    <x v="9"/>
    <s v="C2"/>
    <x v="1"/>
    <s v="Not Verified"/>
    <n v="120775"/>
    <n v="0.20730000000000001"/>
    <n v="506.18"/>
    <n v="0.13109999999999999"/>
    <n v="15000"/>
    <n v="26"/>
    <n v="18264"/>
  </r>
  <r>
    <n v="446810"/>
    <x v="2"/>
    <x v="0"/>
    <x v="3"/>
    <s v="Bush construction"/>
    <x v="0"/>
    <x v="2"/>
    <x v="15"/>
    <d v="2021-11-12T00:00:00"/>
    <d v="2021-10-12T00:00:00"/>
    <x v="1"/>
    <x v="1"/>
    <d v="2021-11-12T00:00:00"/>
    <n v="546774"/>
    <x v="9"/>
    <s v="C3"/>
    <x v="1"/>
    <s v="Not Verified"/>
    <n v="39996"/>
    <n v="0.16320000000000001"/>
    <n v="237.78"/>
    <n v="0.13569999999999999"/>
    <n v="7000"/>
    <n v="8"/>
    <n v="8560"/>
  </r>
  <r>
    <n v="384946"/>
    <x v="2"/>
    <x v="0"/>
    <x v="8"/>
    <s v="Bee Creek Communications, Inc"/>
    <x v="0"/>
    <x v="2"/>
    <x v="33"/>
    <d v="2021-07-14T00:00:00"/>
    <d v="2021-08-11T00:00:00"/>
    <x v="1"/>
    <x v="1"/>
    <d v="2021-09-11T00:00:00"/>
    <n v="416383"/>
    <x v="9"/>
    <s v="C2"/>
    <x v="1"/>
    <s v="Not Verified"/>
    <n v="42000"/>
    <n v="0.15290000000000001"/>
    <n v="201.71"/>
    <n v="0.12839999999999999"/>
    <n v="6000"/>
    <n v="16"/>
    <n v="7187"/>
  </r>
  <r>
    <n v="454566"/>
    <x v="2"/>
    <x v="0"/>
    <x v="6"/>
    <s v="GL Industrial Services"/>
    <x v="0"/>
    <x v="2"/>
    <x v="32"/>
    <d v="2021-02-16T00:00:00"/>
    <d v="2021-11-12T00:00:00"/>
    <x v="1"/>
    <x v="1"/>
    <d v="2021-12-12T00:00:00"/>
    <n v="563000"/>
    <x v="9"/>
    <s v="C2"/>
    <x v="1"/>
    <s v="Not Verified"/>
    <n v="65000"/>
    <n v="0.1968"/>
    <n v="84.51"/>
    <n v="0.13220000000000001"/>
    <n v="2500"/>
    <n v="26"/>
    <n v="3042"/>
  </r>
  <r>
    <n v="1050833"/>
    <x v="4"/>
    <x v="0"/>
    <x v="4"/>
    <s v="General Motors"/>
    <x v="0"/>
    <x v="2"/>
    <x v="12"/>
    <d v="2021-05-16T00:00:00"/>
    <d v="2021-12-14T00:00:00"/>
    <x v="1"/>
    <x v="1"/>
    <d v="2022-01-14T00:00:00"/>
    <n v="1282102"/>
    <x v="9"/>
    <s v="C4"/>
    <x v="1"/>
    <s v="Not Verified"/>
    <n v="27600"/>
    <n v="0.21909999999999999"/>
    <n v="34.799999999999997"/>
    <n v="0.1527"/>
    <n v="1000"/>
    <n v="4"/>
    <n v="1253"/>
  </r>
  <r>
    <n v="1048044"/>
    <x v="4"/>
    <x v="0"/>
    <x v="10"/>
    <s v="Saratoga slice inc."/>
    <x v="0"/>
    <x v="2"/>
    <x v="12"/>
    <d v="2021-10-14T00:00:00"/>
    <d v="2021-02-14T00:00:00"/>
    <x v="1"/>
    <x v="1"/>
    <d v="2021-03-14T00:00:00"/>
    <n v="1279180"/>
    <x v="9"/>
    <s v="C1"/>
    <x v="1"/>
    <s v="Not Verified"/>
    <n v="25000"/>
    <n v="0.21890000000000001"/>
    <n v="220.55"/>
    <n v="0.13489999999999999"/>
    <n v="6500"/>
    <n v="17"/>
    <n v="7810"/>
  </r>
  <r>
    <n v="770080"/>
    <x v="16"/>
    <x v="0"/>
    <x v="0"/>
    <s v="Electrical Dynamics Inc"/>
    <x v="0"/>
    <x v="2"/>
    <x v="6"/>
    <d v="2021-06-14T00:00:00"/>
    <d v="2021-06-14T00:00:00"/>
    <x v="1"/>
    <x v="1"/>
    <d v="2021-07-14T00:00:00"/>
    <n v="971658"/>
    <x v="9"/>
    <s v="C2"/>
    <x v="1"/>
    <s v="Not Verified"/>
    <n v="40800"/>
    <n v="1.03E-2"/>
    <n v="135.72999999999999"/>
    <n v="0.13489999999999999"/>
    <n v="4000"/>
    <n v="14"/>
    <n v="4886"/>
  </r>
  <r>
    <n v="487396"/>
    <x v="33"/>
    <x v="0"/>
    <x v="3"/>
    <s v="CGI Inc"/>
    <x v="0"/>
    <x v="2"/>
    <x v="46"/>
    <d v="2021-05-16T00:00:00"/>
    <d v="2021-03-13T00:00:00"/>
    <x v="1"/>
    <x v="1"/>
    <d v="2021-04-13T00:00:00"/>
    <n v="621304"/>
    <x v="9"/>
    <s v="C2"/>
    <x v="1"/>
    <s v="Not Verified"/>
    <n v="120000"/>
    <n v="0.16689999999999999"/>
    <n v="506.18"/>
    <n v="0.13109999999999999"/>
    <n v="15000"/>
    <n v="38"/>
    <n v="18223"/>
  </r>
  <r>
    <n v="406358"/>
    <x v="8"/>
    <x v="0"/>
    <x v="3"/>
    <s v="MetLife Inc."/>
    <x v="0"/>
    <x v="2"/>
    <x v="23"/>
    <d v="2021-10-10T00:00:00"/>
    <d v="2021-10-10T00:00:00"/>
    <x v="1"/>
    <x v="1"/>
    <d v="2021-11-10T00:00:00"/>
    <n v="454924"/>
    <x v="9"/>
    <s v="C5"/>
    <x v="1"/>
    <s v="Not Verified"/>
    <n v="60000"/>
    <n v="2.18E-2"/>
    <n v="102.23"/>
    <n v="0.13789999999999999"/>
    <n v="3000"/>
    <n v="8"/>
    <n v="3437"/>
  </r>
  <r>
    <n v="758928"/>
    <x v="6"/>
    <x v="0"/>
    <x v="0"/>
    <s v="CG Leasing LLC"/>
    <x v="0"/>
    <x v="2"/>
    <x v="6"/>
    <d v="2021-06-14T00:00:00"/>
    <d v="2021-06-14T00:00:00"/>
    <x v="1"/>
    <x v="1"/>
    <d v="2021-07-14T00:00:00"/>
    <n v="959140"/>
    <x v="9"/>
    <s v="C1"/>
    <x v="1"/>
    <s v="Not Verified"/>
    <n v="68400"/>
    <n v="0.13370000000000001"/>
    <n v="168.45"/>
    <n v="0.12989999999999999"/>
    <n v="5000"/>
    <n v="27"/>
    <n v="6065"/>
  </r>
  <r>
    <n v="610563"/>
    <x v="8"/>
    <x v="0"/>
    <x v="5"/>
    <s v="Bebe stores inc"/>
    <x v="0"/>
    <x v="2"/>
    <x v="49"/>
    <d v="2021-08-14T00:00:00"/>
    <d v="2021-05-12T00:00:00"/>
    <x v="1"/>
    <x v="1"/>
    <d v="2021-06-12T00:00:00"/>
    <n v="782994"/>
    <x v="9"/>
    <s v="C5"/>
    <x v="1"/>
    <s v="Not Verified"/>
    <n v="39996"/>
    <n v="0.1497"/>
    <n v="119.15"/>
    <n v="0.13719999999999999"/>
    <n v="3500"/>
    <n v="25"/>
    <n v="4050"/>
  </r>
  <r>
    <n v="362236"/>
    <x v="16"/>
    <x v="0"/>
    <x v="8"/>
    <s v="BJ's Wholesaleclub Inc"/>
    <x v="0"/>
    <x v="2"/>
    <x v="36"/>
    <d v="2021-09-11T00:00:00"/>
    <d v="2021-09-11T00:00:00"/>
    <x v="1"/>
    <x v="1"/>
    <d v="2021-10-11T00:00:00"/>
    <n v="371506"/>
    <x v="9"/>
    <s v="C1"/>
    <x v="1"/>
    <s v="Not Verified"/>
    <n v="32760"/>
    <n v="0.16850000000000001"/>
    <n v="231.77"/>
    <n v="0.1178"/>
    <n v="7000"/>
    <n v="18"/>
    <n v="8352"/>
  </r>
  <r>
    <n v="391570"/>
    <x v="0"/>
    <x v="0"/>
    <x v="8"/>
    <s v="Telfair County Board of Education"/>
    <x v="0"/>
    <x v="2"/>
    <x v="45"/>
    <d v="2021-10-10T00:00:00"/>
    <d v="2021-10-10T00:00:00"/>
    <x v="1"/>
    <x v="1"/>
    <d v="2021-11-10T00:00:00"/>
    <n v="427706"/>
    <x v="9"/>
    <s v="C1"/>
    <x v="1"/>
    <s v="Not Verified"/>
    <n v="36000"/>
    <n v="0.246"/>
    <n v="401.6"/>
    <n v="0.12529999999999999"/>
    <n v="12000"/>
    <n v="19"/>
    <n v="13716"/>
  </r>
  <r>
    <n v="451632"/>
    <x v="5"/>
    <x v="0"/>
    <x v="2"/>
    <s v="verizon wireless"/>
    <x v="0"/>
    <x v="2"/>
    <x v="32"/>
    <d v="2021-10-14T00:00:00"/>
    <d v="2021-01-12T00:00:00"/>
    <x v="1"/>
    <x v="1"/>
    <d v="2021-02-12T00:00:00"/>
    <n v="556618"/>
    <x v="9"/>
    <s v="C2"/>
    <x v="1"/>
    <s v="Not Verified"/>
    <n v="60000"/>
    <n v="0.1802"/>
    <n v="338.01"/>
    <n v="0.13220000000000001"/>
    <n v="10000"/>
    <n v="27"/>
    <n v="11972"/>
  </r>
  <r>
    <n v="721057"/>
    <x v="8"/>
    <x v="0"/>
    <x v="5"/>
    <s v="Accenture"/>
    <x v="0"/>
    <x v="2"/>
    <x v="29"/>
    <d v="2021-05-16T00:00:00"/>
    <d v="2021-04-14T00:00:00"/>
    <x v="1"/>
    <x v="1"/>
    <d v="2021-05-14T00:00:00"/>
    <n v="915570"/>
    <x v="9"/>
    <s v="C1"/>
    <x v="1"/>
    <s v="Not Verified"/>
    <n v="65600"/>
    <n v="5.4699999999999999E-2"/>
    <n v="134.16999999999999"/>
    <n v="0.1268"/>
    <n v="4000"/>
    <n v="18"/>
    <n v="4830"/>
  </r>
  <r>
    <n v="876501"/>
    <x v="19"/>
    <x v="0"/>
    <x v="8"/>
    <s v="Creekside Stable"/>
    <x v="0"/>
    <x v="2"/>
    <x v="10"/>
    <d v="2021-01-14T00:00:00"/>
    <d v="2021-06-13T00:00:00"/>
    <x v="1"/>
    <x v="1"/>
    <d v="2021-07-13T00:00:00"/>
    <n v="1091103"/>
    <x v="9"/>
    <s v="C5"/>
    <x v="1"/>
    <s v="Not Verified"/>
    <n v="24000"/>
    <n v="6.7000000000000004E-2"/>
    <n v="208.67"/>
    <n v="0.15229999999999999"/>
    <n v="6000"/>
    <n v="28"/>
    <n v="7217"/>
  </r>
  <r>
    <n v="365171"/>
    <x v="4"/>
    <x v="0"/>
    <x v="9"/>
    <s v="Giant Foods LLC"/>
    <x v="0"/>
    <x v="2"/>
    <x v="55"/>
    <d v="2021-06-10T00:00:00"/>
    <d v="2021-05-10T00:00:00"/>
    <x v="1"/>
    <x v="1"/>
    <d v="2021-06-10T00:00:00"/>
    <n v="376077"/>
    <x v="9"/>
    <s v="C1"/>
    <x v="1"/>
    <s v="Not Verified"/>
    <n v="40000"/>
    <n v="0.192"/>
    <n v="66.94"/>
    <n v="0.12529999999999999"/>
    <n v="2000"/>
    <n v="14"/>
    <n v="2286"/>
  </r>
  <r>
    <n v="479395"/>
    <x v="4"/>
    <x v="0"/>
    <x v="3"/>
    <s v="dubois regional medical center"/>
    <x v="4"/>
    <x v="2"/>
    <x v="46"/>
    <d v="2021-02-15T00:00:00"/>
    <d v="2021-08-10T00:00:00"/>
    <x v="1"/>
    <x v="1"/>
    <d v="2021-09-10T00:00:00"/>
    <n v="609118"/>
    <x v="9"/>
    <s v="D1"/>
    <x v="1"/>
    <s v="Not Verified"/>
    <n v="25100"/>
    <n v="1.9599999999999999E-2"/>
    <n v="372.23"/>
    <n v="0.1459"/>
    <n v="10800"/>
    <n v="12"/>
    <n v="11543"/>
  </r>
  <r>
    <n v="512045"/>
    <x v="8"/>
    <x v="0"/>
    <x v="3"/>
    <s v="Vincent J Russo and Associates"/>
    <x v="4"/>
    <x v="2"/>
    <x v="27"/>
    <d v="2021-06-11T00:00:00"/>
    <d v="2021-06-11T00:00:00"/>
    <x v="1"/>
    <x v="1"/>
    <d v="2021-07-11T00:00:00"/>
    <n v="661490"/>
    <x v="9"/>
    <s v="D2"/>
    <x v="1"/>
    <s v="Not Verified"/>
    <n v="35004"/>
    <n v="0.16389999999999999"/>
    <n v="277.18"/>
    <n v="0.14960000000000001"/>
    <n v="8000"/>
    <n v="6"/>
    <n v="9116"/>
  </r>
  <r>
    <n v="466869"/>
    <x v="15"/>
    <x v="0"/>
    <x v="2"/>
    <s v="kauai marriott"/>
    <x v="4"/>
    <x v="2"/>
    <x v="31"/>
    <d v="2021-01-16T00:00:00"/>
    <d v="2021-01-13T00:00:00"/>
    <x v="1"/>
    <x v="1"/>
    <d v="2021-02-13T00:00:00"/>
    <n v="586754"/>
    <x v="9"/>
    <s v="D1"/>
    <x v="1"/>
    <s v="Not Verified"/>
    <n v="36000"/>
    <n v="0.16569999999999999"/>
    <n v="172.38"/>
    <n v="0.14610000000000001"/>
    <n v="5000"/>
    <n v="5"/>
    <n v="6509"/>
  </r>
  <r>
    <n v="615346"/>
    <x v="1"/>
    <x v="0"/>
    <x v="10"/>
    <s v="RSI"/>
    <x v="4"/>
    <x v="2"/>
    <x v="49"/>
    <d v="2021-03-12T00:00:00"/>
    <d v="2021-03-12T00:00:00"/>
    <x v="1"/>
    <x v="1"/>
    <d v="2021-04-12T00:00:00"/>
    <n v="789082"/>
    <x v="9"/>
    <s v="D1"/>
    <x v="1"/>
    <s v="Not Verified"/>
    <n v="51996"/>
    <n v="0.20749999999999999"/>
    <n v="328.53"/>
    <n v="0.1409"/>
    <n v="9600"/>
    <n v="41"/>
    <n v="11011"/>
  </r>
  <r>
    <n v="377127"/>
    <x v="28"/>
    <x v="0"/>
    <x v="0"/>
    <s v="retired"/>
    <x v="4"/>
    <x v="2"/>
    <x v="33"/>
    <d v="2021-05-16T00:00:00"/>
    <d v="2021-03-12T00:00:00"/>
    <x v="1"/>
    <x v="1"/>
    <d v="2021-04-12T00:00:00"/>
    <n v="401004"/>
    <x v="9"/>
    <s v="D2"/>
    <x v="1"/>
    <s v="Not Verified"/>
    <n v="12000"/>
    <n v="0"/>
    <n v="279.36"/>
    <n v="0.14419999999999999"/>
    <n v="8125"/>
    <n v="18"/>
    <n v="10057"/>
  </r>
  <r>
    <n v="300867"/>
    <x v="4"/>
    <x v="0"/>
    <x v="0"/>
    <s v="Butler Ambulatory Surgery Center"/>
    <x v="4"/>
    <x v="2"/>
    <x v="60"/>
    <d v="2021-04-11T00:00:00"/>
    <d v="2021-04-11T00:00:00"/>
    <x v="1"/>
    <x v="1"/>
    <d v="2021-05-11T00:00:00"/>
    <n v="300864"/>
    <x v="9"/>
    <s v="D2"/>
    <x v="1"/>
    <s v="Not Verified"/>
    <n v="38004"/>
    <n v="0.2084"/>
    <n v="100.97"/>
    <n v="0.12920000000000001"/>
    <n v="3000"/>
    <n v="28"/>
    <n v="3635"/>
  </r>
  <r>
    <n v="394797"/>
    <x v="4"/>
    <x v="0"/>
    <x v="6"/>
    <s v="Arcadis"/>
    <x v="4"/>
    <x v="2"/>
    <x v="45"/>
    <d v="2021-05-12T00:00:00"/>
    <d v="2021-05-12T00:00:00"/>
    <x v="1"/>
    <x v="1"/>
    <d v="2021-06-12T00:00:00"/>
    <n v="433731"/>
    <x v="9"/>
    <s v="D1"/>
    <x v="1"/>
    <s v="Not Verified"/>
    <n v="42996"/>
    <n v="0.13619999999999999"/>
    <n v="246.45"/>
    <n v="0.1411"/>
    <n v="7200"/>
    <n v="6"/>
    <n v="8872"/>
  </r>
  <r>
    <n v="453783"/>
    <x v="16"/>
    <x v="0"/>
    <x v="2"/>
    <s v="TD Bank"/>
    <x v="4"/>
    <x v="2"/>
    <x v="32"/>
    <d v="2021-06-15T00:00:00"/>
    <d v="2021-11-12T00:00:00"/>
    <x v="1"/>
    <x v="1"/>
    <d v="2021-12-12T00:00:00"/>
    <n v="561310"/>
    <x v="9"/>
    <s v="D3"/>
    <x v="1"/>
    <s v="Not Verified"/>
    <n v="33800"/>
    <n v="0.20519999999999999"/>
    <n v="452.6"/>
    <n v="0.15310000000000001"/>
    <n v="13000"/>
    <n v="3"/>
    <n v="16294"/>
  </r>
  <r>
    <n v="486651"/>
    <x v="33"/>
    <x v="0"/>
    <x v="2"/>
    <s v="Watterson Electric"/>
    <x v="4"/>
    <x v="2"/>
    <x v="46"/>
    <d v="2021-04-15T00:00:00"/>
    <d v="2021-02-11T00:00:00"/>
    <x v="1"/>
    <x v="1"/>
    <d v="2021-03-11T00:00:00"/>
    <n v="620229"/>
    <x v="9"/>
    <s v="D4"/>
    <x v="1"/>
    <s v="Not Verified"/>
    <n v="30000"/>
    <n v="0.09"/>
    <n v="280.08999999999997"/>
    <n v="0.157"/>
    <n v="8000"/>
    <n v="11"/>
    <n v="9020"/>
  </r>
  <r>
    <n v="457919"/>
    <x v="37"/>
    <x v="0"/>
    <x v="7"/>
    <s v="L3 communications"/>
    <x v="4"/>
    <x v="2"/>
    <x v="32"/>
    <d v="2021-01-13T00:00:00"/>
    <d v="2021-12-12T00:00:00"/>
    <x v="1"/>
    <x v="1"/>
    <d v="2022-01-12T00:00:00"/>
    <n v="559871"/>
    <x v="9"/>
    <s v="D2"/>
    <x v="1"/>
    <s v="Not Verified"/>
    <n v="150000"/>
    <n v="2.3999999999999998E-3"/>
    <n v="242.52"/>
    <n v="0.14960000000000001"/>
    <n v="7000"/>
    <n v="9"/>
    <n v="8766"/>
  </r>
  <r>
    <n v="391635"/>
    <x v="20"/>
    <x v="0"/>
    <x v="8"/>
    <s v="IHS Federal Government"/>
    <x v="4"/>
    <x v="2"/>
    <x v="45"/>
    <d v="2021-05-14T00:00:00"/>
    <d v="2021-10-10T00:00:00"/>
    <x v="1"/>
    <x v="1"/>
    <d v="2021-11-10T00:00:00"/>
    <n v="427795"/>
    <x v="9"/>
    <s v="D2"/>
    <x v="1"/>
    <s v="Not Verified"/>
    <n v="32500"/>
    <n v="6.0900000000000003E-2"/>
    <n v="192.55"/>
    <n v="0.14419999999999999"/>
    <n v="5600"/>
    <n v="12"/>
    <n v="6566"/>
  </r>
  <r>
    <n v="507933"/>
    <x v="18"/>
    <x v="0"/>
    <x v="2"/>
    <s v="Petco"/>
    <x v="4"/>
    <x v="2"/>
    <x v="48"/>
    <d v="2021-04-12T00:00:00"/>
    <d v="2021-04-12T00:00:00"/>
    <x v="1"/>
    <x v="1"/>
    <d v="2021-05-12T00:00:00"/>
    <n v="655208"/>
    <x v="9"/>
    <s v="D1"/>
    <x v="1"/>
    <s v="Not Verified"/>
    <n v="19800"/>
    <n v="0.14299999999999999"/>
    <n v="234.37"/>
    <n v="0.1459"/>
    <n v="6800"/>
    <n v="6"/>
    <n v="8193"/>
  </r>
  <r>
    <n v="450963"/>
    <x v="8"/>
    <x v="0"/>
    <x v="2"/>
    <s v="Hotel Le Bleu"/>
    <x v="4"/>
    <x v="2"/>
    <x v="15"/>
    <d v="2021-10-12T00:00:00"/>
    <d v="2021-11-12T00:00:00"/>
    <x v="1"/>
    <x v="1"/>
    <d v="2021-12-12T00:00:00"/>
    <n v="555221"/>
    <x v="9"/>
    <s v="D4"/>
    <x v="1"/>
    <s v="Not Verified"/>
    <n v="30000"/>
    <n v="1.6799999999999999E-2"/>
    <n v="104.96"/>
    <n v="0.1565"/>
    <n v="3000"/>
    <n v="14"/>
    <n v="3794"/>
  </r>
  <r>
    <n v="560449"/>
    <x v="1"/>
    <x v="0"/>
    <x v="6"/>
    <s v="OpenTV"/>
    <x v="4"/>
    <x v="2"/>
    <x v="47"/>
    <d v="2021-04-13T00:00:00"/>
    <d v="2021-03-13T00:00:00"/>
    <x v="1"/>
    <x v="1"/>
    <d v="2021-04-13T00:00:00"/>
    <n v="721345"/>
    <x v="9"/>
    <s v="D1"/>
    <x v="1"/>
    <s v="Not Verified"/>
    <n v="120000"/>
    <n v="0.16170000000000001"/>
    <n v="124.52"/>
    <n v="0.1484"/>
    <n v="3600"/>
    <n v="22"/>
    <n v="4460"/>
  </r>
  <r>
    <n v="520570"/>
    <x v="5"/>
    <x v="0"/>
    <x v="2"/>
    <s v="Orkin"/>
    <x v="4"/>
    <x v="2"/>
    <x v="27"/>
    <d v="2021-02-16T00:00:00"/>
    <d v="2021-06-13T00:00:00"/>
    <x v="1"/>
    <x v="1"/>
    <d v="2021-07-13T00:00:00"/>
    <n v="673004"/>
    <x v="9"/>
    <s v="D1"/>
    <x v="1"/>
    <s v="Not Verified"/>
    <n v="28500"/>
    <n v="6.8199999999999997E-2"/>
    <n v="120.63"/>
    <n v="0.1459"/>
    <n v="3500"/>
    <n v="16"/>
    <n v="4343"/>
  </r>
  <r>
    <n v="493534"/>
    <x v="38"/>
    <x v="0"/>
    <x v="0"/>
    <s v="bike shop"/>
    <x v="1"/>
    <x v="2"/>
    <x v="26"/>
    <d v="2021-02-16T00:00:00"/>
    <d v="2021-04-13T00:00:00"/>
    <x v="1"/>
    <x v="1"/>
    <d v="2021-05-13T00:00:00"/>
    <n v="631476"/>
    <x v="9"/>
    <s v="E2"/>
    <x v="1"/>
    <s v="Not Verified"/>
    <n v="20000"/>
    <n v="8.2799999999999999E-2"/>
    <n v="355.62"/>
    <n v="0.16819999999999999"/>
    <n v="10000"/>
    <n v="4"/>
    <n v="12803"/>
  </r>
  <r>
    <n v="477963"/>
    <x v="8"/>
    <x v="0"/>
    <x v="8"/>
    <s v="Picone Schivone Construction Joint Venture"/>
    <x v="5"/>
    <x v="2"/>
    <x v="24"/>
    <d v="2021-02-13T00:00:00"/>
    <d v="2021-02-13T00:00:00"/>
    <x v="1"/>
    <x v="1"/>
    <d v="2021-03-13T00:00:00"/>
    <n v="606650"/>
    <x v="9"/>
    <s v="F4"/>
    <x v="1"/>
    <s v="Not Verified"/>
    <n v="80000"/>
    <n v="3.8E-3"/>
    <n v="220.33"/>
    <n v="0.1913"/>
    <n v="6000"/>
    <n v="9"/>
    <n v="7932"/>
  </r>
  <r>
    <n v="620204"/>
    <x v="5"/>
    <x v="0"/>
    <x v="6"/>
    <s v="PBS&amp;J"/>
    <x v="3"/>
    <x v="0"/>
    <x v="41"/>
    <d v="2021-03-16T00:00:00"/>
    <d v="2021-04-12T00:00:00"/>
    <x v="1"/>
    <x v="1"/>
    <d v="2021-05-12T00:00:00"/>
    <n v="794923"/>
    <x v="9"/>
    <s v="A2"/>
    <x v="1"/>
    <s v="Not Verified"/>
    <n v="52000"/>
    <n v="1.4999999999999999E-2"/>
    <n v="303.27"/>
    <n v="5.79E-2"/>
    <n v="10000"/>
    <n v="8"/>
    <n v="10621"/>
  </r>
  <r>
    <n v="445845"/>
    <x v="10"/>
    <x v="0"/>
    <x v="6"/>
    <s v="DJC CPA's &amp; Advisors"/>
    <x v="3"/>
    <x v="0"/>
    <x v="15"/>
    <d v="2021-05-12T00:00:00"/>
    <d v="2021-05-12T00:00:00"/>
    <x v="1"/>
    <x v="1"/>
    <d v="2021-06-12T00:00:00"/>
    <n v="544788"/>
    <x v="9"/>
    <s v="A2"/>
    <x v="1"/>
    <s v="Not Verified"/>
    <n v="32000"/>
    <n v="0.1148"/>
    <n v="77.650000000000006"/>
    <n v="7.3999999999999996E-2"/>
    <n v="2500"/>
    <n v="12"/>
    <n v="2788"/>
  </r>
  <r>
    <n v="484353"/>
    <x v="2"/>
    <x v="0"/>
    <x v="6"/>
    <s v="CA  Inc"/>
    <x v="3"/>
    <x v="0"/>
    <x v="46"/>
    <d v="2021-03-13T00:00:00"/>
    <d v="2021-03-13T00:00:00"/>
    <x v="1"/>
    <x v="1"/>
    <d v="2021-04-13T00:00:00"/>
    <n v="616634"/>
    <x v="9"/>
    <s v="A3"/>
    <x v="1"/>
    <s v="Not Verified"/>
    <n v="60000"/>
    <n v="0.1394"/>
    <n v="211.94"/>
    <n v="7.1400000000000005E-2"/>
    <n v="6850"/>
    <n v="19"/>
    <n v="7630"/>
  </r>
  <r>
    <n v="394495"/>
    <x v="1"/>
    <x v="0"/>
    <x v="6"/>
    <s v="All Rentls Network Inc"/>
    <x v="3"/>
    <x v="0"/>
    <x v="45"/>
    <d v="2021-04-12T00:00:00"/>
    <d v="2021-05-12T00:00:00"/>
    <x v="1"/>
    <x v="1"/>
    <d v="2021-06-12T00:00:00"/>
    <n v="433227"/>
    <x v="9"/>
    <s v="A3"/>
    <x v="1"/>
    <s v="Not Verified"/>
    <n v="25000"/>
    <n v="9.2600000000000002E-2"/>
    <n v="31.34"/>
    <n v="0.08"/>
    <n v="1000"/>
    <n v="19"/>
    <n v="1128"/>
  </r>
  <r>
    <n v="414231"/>
    <x v="1"/>
    <x v="0"/>
    <x v="6"/>
    <s v="Sabritec"/>
    <x v="3"/>
    <x v="0"/>
    <x v="23"/>
    <d v="2021-03-14T00:00:00"/>
    <d v="2021-05-12T00:00:00"/>
    <x v="1"/>
    <x v="1"/>
    <d v="2021-06-12T00:00:00"/>
    <n v="468261"/>
    <x v="9"/>
    <s v="A3"/>
    <x v="1"/>
    <s v="Not Verified"/>
    <n v="68496"/>
    <n v="3.6299999999999999E-2"/>
    <n v="188.02"/>
    <n v="0.08"/>
    <n v="6000"/>
    <n v="25"/>
    <n v="6767"/>
  </r>
  <r>
    <n v="689810"/>
    <x v="8"/>
    <x v="0"/>
    <x v="6"/>
    <s v="The Sao Store  LLC"/>
    <x v="3"/>
    <x v="0"/>
    <x v="42"/>
    <d v="2021-09-13T00:00:00"/>
    <d v="2021-12-11T00:00:00"/>
    <x v="1"/>
    <x v="1"/>
    <d v="2022-01-11T00:00:00"/>
    <n v="880125"/>
    <x v="9"/>
    <s v="A4"/>
    <x v="1"/>
    <s v="Not Verified"/>
    <n v="39996"/>
    <n v="5.8799999999999998E-2"/>
    <n v="176.76"/>
    <n v="7.2900000000000006E-2"/>
    <n v="5700"/>
    <n v="11"/>
    <n v="5909"/>
  </r>
  <r>
    <n v="688483"/>
    <x v="1"/>
    <x v="0"/>
    <x v="6"/>
    <s v="Bridgepoint Education"/>
    <x v="3"/>
    <x v="0"/>
    <x v="42"/>
    <d v="2021-05-16T00:00:00"/>
    <d v="2021-03-14T00:00:00"/>
    <x v="1"/>
    <x v="1"/>
    <d v="2021-04-14T00:00:00"/>
    <n v="878631"/>
    <x v="9"/>
    <s v="A4"/>
    <x v="1"/>
    <s v="Not Verified"/>
    <n v="100000"/>
    <n v="0.18659999999999999"/>
    <n v="155.05000000000001"/>
    <n v="7.2900000000000006E-2"/>
    <n v="5000"/>
    <n v="37"/>
    <n v="5582"/>
  </r>
  <r>
    <n v="445988"/>
    <x v="10"/>
    <x v="0"/>
    <x v="6"/>
    <s v="State of Wisconsin"/>
    <x v="3"/>
    <x v="0"/>
    <x v="15"/>
    <d v="2021-10-15T00:00:00"/>
    <d v="2021-09-12T00:00:00"/>
    <x v="1"/>
    <x v="1"/>
    <d v="2021-10-12T00:00:00"/>
    <n v="545026"/>
    <x v="9"/>
    <s v="A4"/>
    <x v="1"/>
    <s v="Not Verified"/>
    <n v="60000"/>
    <n v="0.191"/>
    <n v="195.99"/>
    <n v="8.5900000000000004E-2"/>
    <n v="6200"/>
    <n v="27"/>
    <n v="7054"/>
  </r>
  <r>
    <n v="664913"/>
    <x v="8"/>
    <x v="0"/>
    <x v="6"/>
    <s v="Fund for the City of New York"/>
    <x v="3"/>
    <x v="0"/>
    <x v="0"/>
    <d v="2021-04-12T00:00:00"/>
    <d v="2021-03-11T00:00:00"/>
    <x v="1"/>
    <x v="1"/>
    <d v="2021-04-11T00:00:00"/>
    <n v="850167"/>
    <x v="9"/>
    <s v="A4"/>
    <x v="1"/>
    <s v="Not Verified"/>
    <n v="80004"/>
    <n v="9.6600000000000005E-2"/>
    <n v="372.12"/>
    <n v="7.2900000000000006E-2"/>
    <n v="12000"/>
    <n v="42"/>
    <n v="12074"/>
  </r>
  <r>
    <n v="449739"/>
    <x v="18"/>
    <x v="0"/>
    <x v="6"/>
    <s v="Endurance"/>
    <x v="3"/>
    <x v="0"/>
    <x v="32"/>
    <d v="2021-01-16T00:00:00"/>
    <d v="2021-11-12T00:00:00"/>
    <x v="1"/>
    <x v="1"/>
    <d v="2021-12-12T00:00:00"/>
    <n v="552618"/>
    <x v="9"/>
    <s v="A5"/>
    <x v="1"/>
    <s v="Not Verified"/>
    <n v="48000"/>
    <n v="0.12379999999999999"/>
    <n v="317.72000000000003"/>
    <n v="8.9399999999999993E-2"/>
    <n v="10000"/>
    <n v="7"/>
    <n v="11438"/>
  </r>
  <r>
    <n v="476321"/>
    <x v="0"/>
    <x v="0"/>
    <x v="6"/>
    <n v="1400"/>
    <x v="3"/>
    <x v="0"/>
    <x v="24"/>
    <d v="2021-02-10T00:00:00"/>
    <d v="2021-03-10T00:00:00"/>
    <x v="1"/>
    <x v="1"/>
    <d v="2021-04-10T00:00:00"/>
    <n v="603324"/>
    <x v="9"/>
    <s v="A5"/>
    <x v="1"/>
    <s v="Not Verified"/>
    <n v="147000"/>
    <n v="3.4700000000000002E-2"/>
    <n v="476.58"/>
    <n v="8.9399999999999993E-2"/>
    <n v="15000"/>
    <n v="17"/>
    <n v="15113"/>
  </r>
  <r>
    <n v="499078"/>
    <x v="8"/>
    <x v="0"/>
    <x v="6"/>
    <s v="Canterbury Productions"/>
    <x v="3"/>
    <x v="0"/>
    <x v="48"/>
    <d v="2021-02-15T00:00:00"/>
    <d v="2021-07-12T00:00:00"/>
    <x v="1"/>
    <x v="1"/>
    <d v="2021-08-12T00:00:00"/>
    <n v="640383"/>
    <x v="9"/>
    <s v="A5"/>
    <x v="1"/>
    <s v="Not Verified"/>
    <n v="34000"/>
    <n v="0.1447"/>
    <n v="265.89"/>
    <n v="7.8799999999999995E-2"/>
    <n v="8500"/>
    <n v="16"/>
    <n v="9246"/>
  </r>
  <r>
    <n v="789144"/>
    <x v="5"/>
    <x v="0"/>
    <x v="3"/>
    <s v="Suncoast Center Inc."/>
    <x v="3"/>
    <x v="0"/>
    <x v="6"/>
    <d v="2021-05-15T00:00:00"/>
    <d v="2021-08-12T00:00:00"/>
    <x v="1"/>
    <x v="1"/>
    <d v="2021-09-12T00:00:00"/>
    <n v="992986"/>
    <x v="9"/>
    <s v="A1"/>
    <x v="1"/>
    <s v="Not Verified"/>
    <n v="44000"/>
    <n v="0.1555"/>
    <n v="30.16"/>
    <n v="5.4199999999999998E-2"/>
    <n v="1000"/>
    <n v="27"/>
    <n v="1053"/>
  </r>
  <r>
    <n v="637447"/>
    <x v="18"/>
    <x v="0"/>
    <x v="3"/>
    <s v="hudson county coprrectional center"/>
    <x v="3"/>
    <x v="0"/>
    <x v="41"/>
    <d v="2021-03-16T00:00:00"/>
    <d v="2021-01-14T00:00:00"/>
    <x v="1"/>
    <x v="1"/>
    <d v="2021-02-14T00:00:00"/>
    <n v="816550"/>
    <x v="9"/>
    <s v="A1"/>
    <x v="1"/>
    <s v="Not Verified"/>
    <n v="86000"/>
    <n v="7.6600000000000001E-2"/>
    <n v="180.96"/>
    <n v="5.4199999999999998E-2"/>
    <n v="6000"/>
    <n v="21"/>
    <n v="6515"/>
  </r>
  <r>
    <n v="475261"/>
    <x v="1"/>
    <x v="0"/>
    <x v="3"/>
    <s v="Vision's in Color"/>
    <x v="3"/>
    <x v="0"/>
    <x v="24"/>
    <d v="2021-11-10T00:00:00"/>
    <d v="2021-11-10T00:00:00"/>
    <x v="1"/>
    <x v="1"/>
    <d v="2021-12-10T00:00:00"/>
    <n v="601505"/>
    <x v="9"/>
    <s v="A2"/>
    <x v="1"/>
    <s v="Not Verified"/>
    <n v="57600"/>
    <n v="0.21959999999999999"/>
    <n v="217.42"/>
    <n v="7.3999999999999996E-2"/>
    <n v="7000"/>
    <n v="25"/>
    <n v="7382"/>
  </r>
  <r>
    <n v="754294"/>
    <x v="1"/>
    <x v="0"/>
    <x v="3"/>
    <s v="Westmont College"/>
    <x v="3"/>
    <x v="0"/>
    <x v="25"/>
    <d v="2021-05-16T00:00:00"/>
    <d v="2021-06-14T00:00:00"/>
    <x v="1"/>
    <x v="1"/>
    <d v="2021-07-14T00:00:00"/>
    <n v="954006"/>
    <x v="9"/>
    <s v="A3"/>
    <x v="1"/>
    <s v="Not Verified"/>
    <n v="110000"/>
    <n v="0.12690000000000001"/>
    <n v="185.24"/>
    <n v="6.9900000000000004E-2"/>
    <n v="6000"/>
    <n v="20"/>
    <n v="6668"/>
  </r>
  <r>
    <n v="388405"/>
    <x v="18"/>
    <x v="0"/>
    <x v="3"/>
    <s v="self"/>
    <x v="3"/>
    <x v="0"/>
    <x v="45"/>
    <d v="2021-07-11T00:00:00"/>
    <d v="2021-07-11T00:00:00"/>
    <x v="1"/>
    <x v="1"/>
    <d v="2021-08-11T00:00:00"/>
    <n v="421830"/>
    <x v="9"/>
    <s v="A3"/>
    <x v="1"/>
    <s v="Not Verified"/>
    <n v="84996"/>
    <n v="1.06E-2"/>
    <n v="313.37"/>
    <n v="0.08"/>
    <n v="10000"/>
    <n v="27"/>
    <n v="11215"/>
  </r>
  <r>
    <n v="406781"/>
    <x v="1"/>
    <x v="0"/>
    <x v="3"/>
    <s v="Sharp Healthcare"/>
    <x v="3"/>
    <x v="0"/>
    <x v="28"/>
    <d v="2021-05-12T00:00:00"/>
    <d v="2021-05-12T00:00:00"/>
    <x v="1"/>
    <x v="1"/>
    <d v="2021-06-12T00:00:00"/>
    <n v="455560"/>
    <x v="9"/>
    <s v="A4"/>
    <x v="1"/>
    <s v="Not Verified"/>
    <n v="27000"/>
    <n v="1.5599999999999999E-2"/>
    <n v="159.74"/>
    <n v="9.3200000000000005E-2"/>
    <n v="5000"/>
    <n v="11"/>
    <n v="5749"/>
  </r>
  <r>
    <n v="521710"/>
    <x v="3"/>
    <x v="0"/>
    <x v="3"/>
    <s v="GSP Marketing"/>
    <x v="3"/>
    <x v="0"/>
    <x v="51"/>
    <d v="2021-06-12T00:00:00"/>
    <d v="2021-06-12T00:00:00"/>
    <x v="1"/>
    <x v="1"/>
    <d v="2021-07-12T00:00:00"/>
    <n v="674668"/>
    <x v="9"/>
    <s v="A5"/>
    <x v="1"/>
    <s v="Not Verified"/>
    <n v="69996"/>
    <n v="2.3E-2"/>
    <n v="380.07"/>
    <n v="7.8799999999999995E-2"/>
    <n v="19200"/>
    <n v="23"/>
    <n v="13460"/>
  </r>
  <r>
    <n v="1036224"/>
    <x v="8"/>
    <x v="0"/>
    <x v="3"/>
    <s v="State University of New York at Buffalo"/>
    <x v="3"/>
    <x v="0"/>
    <x v="22"/>
    <d v="2021-05-16T00:00:00"/>
    <d v="2021-12-14T00:00:00"/>
    <x v="1"/>
    <x v="1"/>
    <d v="2022-01-14T00:00:00"/>
    <n v="1265883"/>
    <x v="9"/>
    <s v="A5"/>
    <x v="1"/>
    <s v="Not Verified"/>
    <n v="67171"/>
    <n v="0.1767"/>
    <n v="50.81"/>
    <n v="8.8999999999999996E-2"/>
    <n v="1600"/>
    <n v="11"/>
    <n v="1829"/>
  </r>
  <r>
    <n v="630351"/>
    <x v="8"/>
    <x v="0"/>
    <x v="3"/>
    <s v="LiDestri Foods"/>
    <x v="3"/>
    <x v="0"/>
    <x v="41"/>
    <d v="2021-04-16T00:00:00"/>
    <d v="2021-05-13T00:00:00"/>
    <x v="1"/>
    <x v="1"/>
    <d v="2021-06-13T00:00:00"/>
    <n v="807597"/>
    <x v="9"/>
    <s v="A5"/>
    <x v="1"/>
    <s v="Not Verified"/>
    <n v="58020"/>
    <n v="0.17660000000000001"/>
    <n v="61.68"/>
    <n v="6.9099999999999995E-2"/>
    <n v="2000"/>
    <n v="15"/>
    <n v="2211"/>
  </r>
  <r>
    <n v="484298"/>
    <x v="8"/>
    <x v="0"/>
    <x v="3"/>
    <s v="Kenmore-Tonawanda Union Free School Dist"/>
    <x v="3"/>
    <x v="0"/>
    <x v="46"/>
    <d v="2021-01-14T00:00:00"/>
    <d v="2021-03-13T00:00:00"/>
    <x v="1"/>
    <x v="1"/>
    <d v="2021-04-13T00:00:00"/>
    <n v="616557"/>
    <x v="9"/>
    <s v="A5"/>
    <x v="1"/>
    <s v="Not Verified"/>
    <n v="49296"/>
    <n v="0.16889999999999999"/>
    <n v="156.41"/>
    <n v="7.8799999999999995E-2"/>
    <n v="5000"/>
    <n v="41"/>
    <n v="5631"/>
  </r>
  <r>
    <n v="461547"/>
    <x v="1"/>
    <x v="0"/>
    <x v="3"/>
    <s v="United Staes Navy"/>
    <x v="3"/>
    <x v="0"/>
    <x v="31"/>
    <d v="2021-07-10T00:00:00"/>
    <d v="2021-06-10T00:00:00"/>
    <x v="1"/>
    <x v="1"/>
    <d v="2021-07-10T00:00:00"/>
    <n v="576900"/>
    <x v="9"/>
    <s v="A5"/>
    <x v="1"/>
    <s v="Not Verified"/>
    <n v="128165"/>
    <n v="4.48E-2"/>
    <n v="444.81"/>
    <n v="8.9399999999999993E-2"/>
    <n v="14000"/>
    <n v="23"/>
    <n v="14588"/>
  </r>
  <r>
    <n v="473521"/>
    <x v="2"/>
    <x v="0"/>
    <x v="3"/>
    <s v="harris county hospital district"/>
    <x v="3"/>
    <x v="0"/>
    <x v="24"/>
    <d v="2021-02-13T00:00:00"/>
    <d v="2021-01-13T00:00:00"/>
    <x v="1"/>
    <x v="1"/>
    <d v="2021-02-13T00:00:00"/>
    <n v="598510"/>
    <x v="9"/>
    <s v="A5"/>
    <x v="1"/>
    <s v="Not Verified"/>
    <n v="90000"/>
    <n v="0.1283"/>
    <n v="317.72000000000003"/>
    <n v="8.9399999999999993E-2"/>
    <n v="10000"/>
    <n v="23"/>
    <n v="11438"/>
  </r>
  <r>
    <n v="1001871"/>
    <x v="1"/>
    <x v="0"/>
    <x v="8"/>
    <s v="McCormick Ambulance"/>
    <x v="3"/>
    <x v="0"/>
    <x v="13"/>
    <d v="2021-09-15T00:00:00"/>
    <d v="2021-12-13T00:00:00"/>
    <x v="1"/>
    <x v="1"/>
    <d v="2022-01-13T00:00:00"/>
    <n v="1227675"/>
    <x v="9"/>
    <s v="A1"/>
    <x v="1"/>
    <s v="Not Verified"/>
    <n v="30000"/>
    <n v="0.15720000000000001"/>
    <n v="91.31"/>
    <n v="6.0299999999999999E-2"/>
    <n v="3000"/>
    <n v="9"/>
    <n v="3258"/>
  </r>
  <r>
    <n v="690520"/>
    <x v="1"/>
    <x v="0"/>
    <x v="8"/>
    <s v="dept. of homeland security"/>
    <x v="3"/>
    <x v="0"/>
    <x v="42"/>
    <d v="2021-05-16T00:00:00"/>
    <d v="2021-10-12T00:00:00"/>
    <x v="1"/>
    <x v="1"/>
    <d v="2021-11-12T00:00:00"/>
    <n v="880947"/>
    <x v="9"/>
    <s v="A1"/>
    <x v="1"/>
    <s v="Not Verified"/>
    <n v="65000"/>
    <n v="8.9999999999999993E-3"/>
    <n v="150.80000000000001"/>
    <n v="5.4199999999999998E-2"/>
    <n v="5000"/>
    <n v="31"/>
    <n v="5327"/>
  </r>
  <r>
    <n v="969508"/>
    <x v="7"/>
    <x v="0"/>
    <x v="8"/>
    <s v="Great Northern Products"/>
    <x v="3"/>
    <x v="0"/>
    <x v="10"/>
    <d v="2021-04-16T00:00:00"/>
    <d v="2021-10-14T00:00:00"/>
    <x v="1"/>
    <x v="1"/>
    <d v="2021-11-14T00:00:00"/>
    <n v="1190928"/>
    <x v="9"/>
    <s v="A1"/>
    <x v="1"/>
    <s v="Not Verified"/>
    <n v="40000"/>
    <n v="0.25169999999999998"/>
    <n v="30.44"/>
    <n v="6.0299999999999999E-2"/>
    <n v="1000"/>
    <n v="34"/>
    <n v="1096"/>
  </r>
  <r>
    <n v="1056345"/>
    <x v="8"/>
    <x v="0"/>
    <x v="8"/>
    <s v="we transportation"/>
    <x v="3"/>
    <x v="0"/>
    <x v="12"/>
    <d v="2021-01-15T00:00:00"/>
    <d v="2021-01-15T00:00:00"/>
    <x v="1"/>
    <x v="1"/>
    <d v="2021-02-15T00:00:00"/>
    <n v="1288135"/>
    <x v="9"/>
    <s v="A1"/>
    <x v="1"/>
    <s v="Not Verified"/>
    <n v="54996"/>
    <n v="5.8900000000000001E-2"/>
    <n v="146.1"/>
    <n v="6.0299999999999999E-2"/>
    <n v="4800"/>
    <n v="20"/>
    <n v="5274"/>
  </r>
  <r>
    <n v="446823"/>
    <x v="21"/>
    <x v="0"/>
    <x v="8"/>
    <s v="Christine Scirocco"/>
    <x v="3"/>
    <x v="0"/>
    <x v="15"/>
    <d v="2021-11-12T00:00:00"/>
    <d v="2021-10-12T00:00:00"/>
    <x v="1"/>
    <x v="1"/>
    <d v="2021-11-12T00:00:00"/>
    <n v="546801"/>
    <x v="9"/>
    <s v="A2"/>
    <x v="1"/>
    <s v="Not Verified"/>
    <n v="40000"/>
    <n v="5.5500000000000001E-2"/>
    <n v="93.18"/>
    <n v="7.3999999999999996E-2"/>
    <n v="3000"/>
    <n v="15"/>
    <n v="3403"/>
  </r>
  <r>
    <n v="818604"/>
    <x v="5"/>
    <x v="0"/>
    <x v="8"/>
    <s v="SAIC"/>
    <x v="3"/>
    <x v="0"/>
    <x v="44"/>
    <d v="2021-07-14T00:00:00"/>
    <d v="2021-08-14T00:00:00"/>
    <x v="1"/>
    <x v="1"/>
    <d v="2021-09-14T00:00:00"/>
    <n v="1026567"/>
    <x v="9"/>
    <s v="A2"/>
    <x v="1"/>
    <s v="Not Verified"/>
    <n v="75638"/>
    <n v="0.1125"/>
    <n v="243.34"/>
    <n v="5.9900000000000002E-2"/>
    <n v="8000"/>
    <n v="11"/>
    <n v="8760"/>
  </r>
  <r>
    <n v="428763"/>
    <x v="8"/>
    <x v="0"/>
    <x v="8"/>
    <s v="advance bldg"/>
    <x v="3"/>
    <x v="0"/>
    <x v="20"/>
    <d v="2021-06-15T00:00:00"/>
    <d v="2021-03-12T00:00:00"/>
    <x v="1"/>
    <x v="1"/>
    <d v="2021-04-12T00:00:00"/>
    <n v="507639"/>
    <x v="9"/>
    <s v="A2"/>
    <x v="1"/>
    <s v="Not Verified"/>
    <n v="35880"/>
    <n v="3.6499999999999998E-2"/>
    <n v="155.96"/>
    <n v="7.6799999999999993E-2"/>
    <n v="5000"/>
    <n v="20"/>
    <n v="5600"/>
  </r>
  <r>
    <n v="438145"/>
    <x v="33"/>
    <x v="0"/>
    <x v="8"/>
    <s v="Correlated Solutions, Inc."/>
    <x v="3"/>
    <x v="0"/>
    <x v="52"/>
    <d v="2021-09-12T00:00:00"/>
    <d v="2021-09-12T00:00:00"/>
    <x v="1"/>
    <x v="1"/>
    <d v="2021-10-12T00:00:00"/>
    <n v="527371"/>
    <x v="9"/>
    <s v="A2"/>
    <x v="1"/>
    <s v="Not Verified"/>
    <n v="66000"/>
    <n v="5.8900000000000001E-2"/>
    <n v="74.55"/>
    <n v="7.3999999999999996E-2"/>
    <n v="2400"/>
    <n v="24"/>
    <n v="2683"/>
  </r>
  <r>
    <n v="468082"/>
    <x v="1"/>
    <x v="0"/>
    <x v="8"/>
    <s v="Northrop Grumman"/>
    <x v="3"/>
    <x v="0"/>
    <x v="31"/>
    <d v="2021-05-16T00:00:00"/>
    <d v="2021-01-11T00:00:00"/>
    <x v="1"/>
    <x v="1"/>
    <d v="2021-02-11T00:00:00"/>
    <n v="589352"/>
    <x v="9"/>
    <s v="A2"/>
    <x v="1"/>
    <s v="Not Verified"/>
    <n v="54000"/>
    <n v="0.22819999999999999"/>
    <n v="93.18"/>
    <n v="7.3999999999999996E-2"/>
    <n v="3000"/>
    <n v="46"/>
    <n v="3144"/>
  </r>
  <r>
    <n v="470869"/>
    <x v="11"/>
    <x v="0"/>
    <x v="8"/>
    <s v="Core Fit"/>
    <x v="3"/>
    <x v="0"/>
    <x v="31"/>
    <d v="2021-01-12T00:00:00"/>
    <d v="2021-01-12T00:00:00"/>
    <x v="1"/>
    <x v="1"/>
    <d v="2021-02-12T00:00:00"/>
    <n v="594464"/>
    <x v="9"/>
    <s v="A3"/>
    <x v="1"/>
    <s v="Not Verified"/>
    <n v="150000"/>
    <n v="8.9999999999999993E-3"/>
    <n v="273.17"/>
    <n v="7.7399999999999997E-2"/>
    <n v="8750"/>
    <n v="7"/>
    <n v="9289"/>
  </r>
  <r>
    <n v="473942"/>
    <x v="5"/>
    <x v="0"/>
    <x v="8"/>
    <s v="Harris Corp"/>
    <x v="3"/>
    <x v="0"/>
    <x v="24"/>
    <d v="2021-07-12T00:00:00"/>
    <d v="2021-09-10T00:00:00"/>
    <x v="1"/>
    <x v="1"/>
    <d v="2021-10-10T00:00:00"/>
    <n v="599341"/>
    <x v="9"/>
    <s v="A3"/>
    <x v="1"/>
    <s v="Not Verified"/>
    <n v="67500"/>
    <n v="6.0000000000000001E-3"/>
    <n v="156.1"/>
    <n v="7.7399999999999997E-2"/>
    <n v="5000"/>
    <n v="16"/>
    <n v="5174"/>
  </r>
  <r>
    <n v="558594"/>
    <x v="3"/>
    <x v="0"/>
    <x v="8"/>
    <s v="Errand Solutions"/>
    <x v="3"/>
    <x v="0"/>
    <x v="47"/>
    <d v="2021-08-13T00:00:00"/>
    <d v="2021-08-13T00:00:00"/>
    <x v="1"/>
    <x v="1"/>
    <d v="2021-09-13T00:00:00"/>
    <n v="719057"/>
    <x v="9"/>
    <s v="A3"/>
    <x v="1"/>
    <s v="Not Verified"/>
    <n v="37000"/>
    <n v="0.24129999999999999"/>
    <n v="77.36"/>
    <n v="7.1400000000000005E-2"/>
    <n v="2500"/>
    <n v="13"/>
    <n v="2785"/>
  </r>
  <r>
    <n v="1019780"/>
    <x v="1"/>
    <x v="0"/>
    <x v="8"/>
    <s v="Life Technologies"/>
    <x v="3"/>
    <x v="0"/>
    <x v="22"/>
    <d v="2021-06-15T00:00:00"/>
    <d v="2021-12-14T00:00:00"/>
    <x v="1"/>
    <x v="1"/>
    <d v="2022-01-14T00:00:00"/>
    <n v="1248531"/>
    <x v="9"/>
    <s v="A3"/>
    <x v="1"/>
    <s v="Not Verified"/>
    <n v="72600"/>
    <n v="0.156"/>
    <n v="186.67"/>
    <n v="7.51E-2"/>
    <n v="6000"/>
    <n v="12"/>
    <n v="6720"/>
  </r>
  <r>
    <n v="546093"/>
    <x v="2"/>
    <x v="0"/>
    <x v="8"/>
    <s v="santander"/>
    <x v="3"/>
    <x v="0"/>
    <x v="43"/>
    <d v="2021-05-12T00:00:00"/>
    <d v="2021-05-12T00:00:00"/>
    <x v="1"/>
    <x v="1"/>
    <d v="2021-06-12T00:00:00"/>
    <n v="704243"/>
    <x v="9"/>
    <s v="A3"/>
    <x v="1"/>
    <s v="Not Verified"/>
    <n v="47004"/>
    <n v="3.1099999999999999E-2"/>
    <n v="123.77"/>
    <n v="7.1400000000000005E-2"/>
    <n v="4000"/>
    <n v="11"/>
    <n v="4370"/>
  </r>
  <r>
    <n v="525230"/>
    <x v="25"/>
    <x v="0"/>
    <x v="8"/>
    <s v="Virginia Tech"/>
    <x v="3"/>
    <x v="0"/>
    <x v="51"/>
    <d v="2021-05-16T00:00:00"/>
    <d v="2021-02-13T00:00:00"/>
    <x v="1"/>
    <x v="1"/>
    <d v="2021-03-13T00:00:00"/>
    <n v="679596"/>
    <x v="9"/>
    <s v="A3"/>
    <x v="1"/>
    <s v="Not Verified"/>
    <n v="40000"/>
    <n v="0.22500000000000001"/>
    <n v="309.42"/>
    <n v="7.1400000000000005E-2"/>
    <n v="10000"/>
    <n v="37"/>
    <n v="11113"/>
  </r>
  <r>
    <n v="802097"/>
    <x v="4"/>
    <x v="0"/>
    <x v="8"/>
    <s v="Self Employed"/>
    <x v="3"/>
    <x v="0"/>
    <x v="44"/>
    <d v="2021-07-14T00:00:00"/>
    <d v="2021-07-14T00:00:00"/>
    <x v="1"/>
    <x v="1"/>
    <d v="2021-08-14T00:00:00"/>
    <n v="1007720"/>
    <x v="9"/>
    <s v="A4"/>
    <x v="1"/>
    <s v="Not Verified"/>
    <n v="30000"/>
    <n v="0.21160000000000001"/>
    <n v="93.31"/>
    <n v="7.4899999999999994E-2"/>
    <n v="3000"/>
    <n v="10"/>
    <n v="3359"/>
  </r>
  <r>
    <n v="370261"/>
    <x v="31"/>
    <x v="0"/>
    <x v="8"/>
    <s v="Louisville Metro Government"/>
    <x v="3"/>
    <x v="0"/>
    <x v="40"/>
    <d v="2021-01-12T00:00:00"/>
    <d v="2021-01-12T00:00:00"/>
    <x v="1"/>
    <x v="1"/>
    <d v="2021-02-12T00:00:00"/>
    <n v="386852"/>
    <x v="9"/>
    <s v="A4"/>
    <x v="1"/>
    <s v="Not Verified"/>
    <n v="31970"/>
    <n v="8.48E-2"/>
    <n v="148.56"/>
    <n v="9.3200000000000005E-2"/>
    <n v="4650"/>
    <n v="15"/>
    <n v="5348"/>
  </r>
  <r>
    <n v="487506"/>
    <x v="16"/>
    <x v="0"/>
    <x v="8"/>
    <s v="United States Postal Service"/>
    <x v="3"/>
    <x v="0"/>
    <x v="46"/>
    <d v="2021-02-15T00:00:00"/>
    <d v="2021-03-13T00:00:00"/>
    <x v="1"/>
    <x v="1"/>
    <d v="2021-04-13T00:00:00"/>
    <n v="621489"/>
    <x v="9"/>
    <s v="A4"/>
    <x v="1"/>
    <s v="Not Verified"/>
    <n v="47000"/>
    <n v="0.12770000000000001"/>
    <n v="155.55000000000001"/>
    <n v="7.51E-2"/>
    <n v="5000"/>
    <n v="10"/>
    <n v="5600"/>
  </r>
  <r>
    <n v="740734"/>
    <x v="20"/>
    <x v="0"/>
    <x v="8"/>
    <s v="Central Arizona Supply"/>
    <x v="3"/>
    <x v="0"/>
    <x v="29"/>
    <d v="2021-05-14T00:00:00"/>
    <d v="2021-05-14T00:00:00"/>
    <x v="1"/>
    <x v="1"/>
    <d v="2021-06-14T00:00:00"/>
    <n v="938495"/>
    <x v="9"/>
    <s v="A4"/>
    <x v="1"/>
    <s v="Not Verified"/>
    <n v="39996"/>
    <n v="0.10920000000000001"/>
    <n v="31.11"/>
    <n v="7.4899999999999994E-2"/>
    <n v="1000"/>
    <n v="12"/>
    <n v="1120"/>
  </r>
  <r>
    <n v="740458"/>
    <x v="22"/>
    <x v="0"/>
    <x v="8"/>
    <s v="g4s"/>
    <x v="3"/>
    <x v="0"/>
    <x v="25"/>
    <d v="2021-01-14T00:00:00"/>
    <d v="2021-09-11T00:00:00"/>
    <x v="1"/>
    <x v="1"/>
    <d v="2021-10-11T00:00:00"/>
    <n v="938168"/>
    <x v="9"/>
    <s v="A4"/>
    <x v="1"/>
    <s v="Not Verified"/>
    <n v="44000"/>
    <n v="9.6799999999999997E-2"/>
    <n v="311.02"/>
    <n v="7.4899999999999994E-2"/>
    <n v="10000"/>
    <n v="14"/>
    <n v="10240"/>
  </r>
  <r>
    <n v="452944"/>
    <x v="33"/>
    <x v="0"/>
    <x v="8"/>
    <s v="weston adams law firm"/>
    <x v="3"/>
    <x v="0"/>
    <x v="15"/>
    <d v="2021-11-15T00:00:00"/>
    <d v="2021-10-12T00:00:00"/>
    <x v="1"/>
    <x v="1"/>
    <d v="2021-11-12T00:00:00"/>
    <n v="559520"/>
    <x v="9"/>
    <s v="A4"/>
    <x v="1"/>
    <s v="Not Verified"/>
    <n v="24000"/>
    <n v="8.9499999999999996E-2"/>
    <n v="56.9"/>
    <n v="8.5900000000000004E-2"/>
    <n v="1800"/>
    <n v="11"/>
    <n v="2046"/>
  </r>
  <r>
    <n v="870750"/>
    <x v="1"/>
    <x v="0"/>
    <x v="8"/>
    <s v="American Red Cross"/>
    <x v="3"/>
    <x v="0"/>
    <x v="10"/>
    <d v="2021-09-14T00:00:00"/>
    <d v="2021-09-14T00:00:00"/>
    <x v="1"/>
    <x v="1"/>
    <d v="2021-10-14T00:00:00"/>
    <n v="1084827"/>
    <x v="9"/>
    <s v="A4"/>
    <x v="1"/>
    <s v="Not Verified"/>
    <n v="55000"/>
    <n v="0.2009"/>
    <n v="62.21"/>
    <n v="7.4899999999999994E-2"/>
    <n v="2000"/>
    <n v="13"/>
    <n v="2239"/>
  </r>
  <r>
    <n v="810280"/>
    <x v="2"/>
    <x v="0"/>
    <x v="8"/>
    <s v="MDAnderson Cancer Center"/>
    <x v="3"/>
    <x v="0"/>
    <x v="44"/>
    <d v="2021-12-14T00:00:00"/>
    <d v="2021-07-14T00:00:00"/>
    <x v="1"/>
    <x v="1"/>
    <d v="2021-08-14T00:00:00"/>
    <n v="1017176"/>
    <x v="9"/>
    <s v="A4"/>
    <x v="1"/>
    <s v="Not Verified"/>
    <n v="89000"/>
    <n v="4.02E-2"/>
    <n v="223.94"/>
    <n v="7.4899999999999994E-2"/>
    <n v="7200"/>
    <n v="27"/>
    <n v="8062"/>
  </r>
  <r>
    <n v="821903"/>
    <x v="1"/>
    <x v="0"/>
    <x v="8"/>
    <s v="Farmer brothers coffee"/>
    <x v="3"/>
    <x v="0"/>
    <x v="44"/>
    <d v="2021-08-14T00:00:00"/>
    <d v="2021-08-14T00:00:00"/>
    <x v="1"/>
    <x v="1"/>
    <d v="2021-09-14T00:00:00"/>
    <n v="1030300"/>
    <x v="9"/>
    <s v="A5"/>
    <x v="1"/>
    <s v="Not Verified"/>
    <n v="35400"/>
    <n v="1.3599999999999999E-2"/>
    <n v="63.13"/>
    <n v="8.4900000000000003E-2"/>
    <n v="2000"/>
    <n v="6"/>
    <n v="2273"/>
  </r>
  <r>
    <n v="741710"/>
    <x v="18"/>
    <x v="0"/>
    <x v="8"/>
    <s v="City of North Wildwood"/>
    <x v="3"/>
    <x v="0"/>
    <x v="25"/>
    <d v="2021-05-14T00:00:00"/>
    <d v="2021-05-14T00:00:00"/>
    <x v="1"/>
    <x v="1"/>
    <d v="2021-06-14T00:00:00"/>
    <n v="939690"/>
    <x v="9"/>
    <s v="A5"/>
    <x v="1"/>
    <s v="Not Verified"/>
    <n v="32004"/>
    <n v="2.4400000000000002E-2"/>
    <n v="47.35"/>
    <n v="8.4900000000000003E-2"/>
    <n v="1500"/>
    <n v="7"/>
    <n v="1705"/>
  </r>
  <r>
    <n v="575391"/>
    <x v="0"/>
    <x v="0"/>
    <x v="8"/>
    <s v="Village Podiatry Centers"/>
    <x v="3"/>
    <x v="0"/>
    <x v="54"/>
    <d v="2021-10-14T00:00:00"/>
    <d v="2021-09-13T00:00:00"/>
    <x v="1"/>
    <x v="1"/>
    <d v="2021-10-13T00:00:00"/>
    <n v="740083"/>
    <x v="9"/>
    <s v="A5"/>
    <x v="1"/>
    <s v="Not Verified"/>
    <n v="38004"/>
    <n v="0.22259999999999999"/>
    <n v="140.77000000000001"/>
    <n v="7.8799999999999995E-2"/>
    <n v="4500"/>
    <n v="11"/>
    <n v="5083"/>
  </r>
  <r>
    <n v="387655"/>
    <x v="14"/>
    <x v="0"/>
    <x v="8"/>
    <s v="Fletcher, Tilton, Whipple"/>
    <x v="3"/>
    <x v="0"/>
    <x v="45"/>
    <d v="2021-03-15T00:00:00"/>
    <d v="2021-10-09T00:00:00"/>
    <x v="1"/>
    <x v="1"/>
    <d v="2021-11-09T00:00:00"/>
    <n v="420628"/>
    <x v="9"/>
    <s v="A5"/>
    <x v="1"/>
    <s v="Not Verified"/>
    <n v="49000"/>
    <n v="0.11360000000000001"/>
    <n v="248.74"/>
    <n v="9.6299999999999997E-2"/>
    <n v="7750"/>
    <n v="26"/>
    <n v="8081"/>
  </r>
  <r>
    <n v="973232"/>
    <x v="9"/>
    <x v="0"/>
    <x v="4"/>
    <s v="cms"/>
    <x v="3"/>
    <x v="0"/>
    <x v="13"/>
    <d v="2021-10-14T00:00:00"/>
    <d v="2021-09-14T00:00:00"/>
    <x v="1"/>
    <x v="1"/>
    <d v="2021-10-14T00:00:00"/>
    <n v="1195236"/>
    <x v="9"/>
    <s v="A1"/>
    <x v="1"/>
    <s v="Not Verified"/>
    <n v="92001"/>
    <n v="0.16270000000000001"/>
    <n v="152.18"/>
    <n v="6.0299999999999999E-2"/>
    <n v="5000"/>
    <n v="42"/>
    <n v="5478"/>
  </r>
  <r>
    <n v="803146"/>
    <x v="8"/>
    <x v="0"/>
    <x v="4"/>
    <s v="National Park Service"/>
    <x v="3"/>
    <x v="0"/>
    <x v="44"/>
    <d v="2021-07-14T00:00:00"/>
    <d v="2021-07-14T00:00:00"/>
    <x v="1"/>
    <x v="1"/>
    <d v="2021-08-14T00:00:00"/>
    <n v="1008880"/>
    <x v="9"/>
    <s v="A2"/>
    <x v="1"/>
    <s v="Not Verified"/>
    <n v="55000"/>
    <n v="0.21490000000000001"/>
    <n v="45.63"/>
    <n v="5.9900000000000002E-2"/>
    <n v="1500"/>
    <n v="12"/>
    <n v="1643"/>
  </r>
  <r>
    <n v="1001032"/>
    <x v="1"/>
    <x v="0"/>
    <x v="4"/>
    <s v="Cardinal Health"/>
    <x v="3"/>
    <x v="0"/>
    <x v="13"/>
    <d v="2021-05-16T00:00:00"/>
    <d v="2021-02-13T00:00:00"/>
    <x v="1"/>
    <x v="1"/>
    <d v="2021-03-13T00:00:00"/>
    <n v="1226796"/>
    <x v="9"/>
    <s v="A2"/>
    <x v="1"/>
    <s v="Not Verified"/>
    <n v="36000"/>
    <n v="4.2099999999999999E-2"/>
    <n v="107.47"/>
    <n v="6.6199999999999995E-2"/>
    <n v="3500"/>
    <n v="13"/>
    <n v="3737"/>
  </r>
  <r>
    <n v="654792"/>
    <x v="1"/>
    <x v="0"/>
    <x v="4"/>
    <s v="Veolia ES"/>
    <x v="3"/>
    <x v="0"/>
    <x v="21"/>
    <d v="2021-05-16T00:00:00"/>
    <d v="2021-02-14T00:00:00"/>
    <x v="1"/>
    <x v="1"/>
    <d v="2021-03-14T00:00:00"/>
    <n v="837368"/>
    <x v="9"/>
    <s v="A3"/>
    <x v="1"/>
    <s v="Not Verified"/>
    <n v="39996"/>
    <n v="0.03"/>
    <n v="154.21"/>
    <n v="6.9199999999999998E-2"/>
    <n v="5000"/>
    <n v="11"/>
    <n v="5552"/>
  </r>
  <r>
    <n v="404953"/>
    <x v="5"/>
    <x v="0"/>
    <x v="4"/>
    <s v="Pioneer Screen"/>
    <x v="3"/>
    <x v="0"/>
    <x v="28"/>
    <d v="2021-09-14T00:00:00"/>
    <d v="2021-06-12T00:00:00"/>
    <x v="1"/>
    <x v="1"/>
    <d v="2021-07-12T00:00:00"/>
    <n v="452121"/>
    <x v="9"/>
    <s v="A4"/>
    <x v="1"/>
    <s v="Not Verified"/>
    <n v="39996"/>
    <n v="3.0000000000000001E-3"/>
    <n v="223.63"/>
    <n v="9.3200000000000005E-2"/>
    <n v="7000"/>
    <n v="7"/>
    <n v="8051"/>
  </r>
  <r>
    <n v="553205"/>
    <x v="2"/>
    <x v="0"/>
    <x v="4"/>
    <s v="True Automation"/>
    <x v="3"/>
    <x v="0"/>
    <x v="50"/>
    <d v="2021-02-14T00:00:00"/>
    <d v="2021-04-12T00:00:00"/>
    <x v="1"/>
    <x v="1"/>
    <d v="2021-05-12T00:00:00"/>
    <n v="712503"/>
    <x v="9"/>
    <s v="A4"/>
    <x v="1"/>
    <s v="Not Verified"/>
    <n v="55812"/>
    <n v="7.8E-2"/>
    <n v="306.68"/>
    <n v="6.54E-2"/>
    <n v="10000"/>
    <n v="9"/>
    <n v="10734"/>
  </r>
  <r>
    <n v="547740"/>
    <x v="8"/>
    <x v="0"/>
    <x v="4"/>
    <s v="The NPD Group"/>
    <x v="3"/>
    <x v="0"/>
    <x v="43"/>
    <d v="2021-07-12T00:00:00"/>
    <d v="2021-07-12T00:00:00"/>
    <x v="1"/>
    <x v="1"/>
    <d v="2021-08-12T00:00:00"/>
    <n v="706276"/>
    <x v="9"/>
    <s v="A4"/>
    <x v="1"/>
    <s v="Not Verified"/>
    <n v="51000"/>
    <n v="0.21110000000000001"/>
    <n v="448"/>
    <n v="7.51E-2"/>
    <n v="14400"/>
    <n v="23"/>
    <n v="15881"/>
  </r>
  <r>
    <n v="496430"/>
    <x v="8"/>
    <x v="0"/>
    <x v="4"/>
    <s v="Absolute Best Care"/>
    <x v="3"/>
    <x v="0"/>
    <x v="26"/>
    <d v="2021-04-13T00:00:00"/>
    <d v="2021-04-13T00:00:00"/>
    <x v="1"/>
    <x v="1"/>
    <d v="2021-05-13T00:00:00"/>
    <n v="636103"/>
    <x v="9"/>
    <s v="A4"/>
    <x v="1"/>
    <s v="Not Verified"/>
    <n v="42000"/>
    <n v="0.2417"/>
    <n v="155.55000000000001"/>
    <n v="7.51E-2"/>
    <n v="5000"/>
    <n v="12"/>
    <n v="5646"/>
  </r>
  <r>
    <n v="454130"/>
    <x v="8"/>
    <x v="0"/>
    <x v="4"/>
    <s v="RCM Inc."/>
    <x v="3"/>
    <x v="0"/>
    <x v="32"/>
    <d v="2021-11-12T00:00:00"/>
    <d v="2021-11-12T00:00:00"/>
    <x v="1"/>
    <x v="1"/>
    <d v="2021-12-12T00:00:00"/>
    <n v="562069"/>
    <x v="9"/>
    <s v="A5"/>
    <x v="1"/>
    <s v="Not Verified"/>
    <n v="30000"/>
    <n v="0.1472"/>
    <n v="190.63"/>
    <n v="8.9399999999999993E-2"/>
    <n v="6000"/>
    <n v="6"/>
    <n v="6863"/>
  </r>
  <r>
    <n v="605110"/>
    <x v="1"/>
    <x v="0"/>
    <x v="4"/>
    <s v="ABSG-Lash Group"/>
    <x v="3"/>
    <x v="0"/>
    <x v="49"/>
    <d v="2021-08-15T00:00:00"/>
    <d v="2021-11-13T00:00:00"/>
    <x v="1"/>
    <x v="1"/>
    <d v="2021-12-13T00:00:00"/>
    <n v="776276"/>
    <x v="9"/>
    <s v="A5"/>
    <x v="1"/>
    <s v="Not Verified"/>
    <n v="50000"/>
    <n v="0.125"/>
    <n v="197.36"/>
    <n v="6.9099999999999995E-2"/>
    <n v="6400"/>
    <n v="15"/>
    <n v="7105"/>
  </r>
  <r>
    <n v="867695"/>
    <x v="18"/>
    <x v="0"/>
    <x v="2"/>
    <s v="TEST TECHNOLOGY, INC"/>
    <x v="3"/>
    <x v="0"/>
    <x v="10"/>
    <d v="2021-04-16T00:00:00"/>
    <d v="2021-09-14T00:00:00"/>
    <x v="1"/>
    <x v="1"/>
    <d v="2021-10-14T00:00:00"/>
    <n v="1081367"/>
    <x v="9"/>
    <s v="A1"/>
    <x v="1"/>
    <s v="Not Verified"/>
    <n v="24000"/>
    <n v="0.186"/>
    <n v="180.96"/>
    <n v="5.4199999999999998E-2"/>
    <n v="6000"/>
    <n v="21"/>
    <n v="6515"/>
  </r>
  <r>
    <n v="811616"/>
    <x v="8"/>
    <x v="0"/>
    <x v="2"/>
    <s v="air cleaning systems"/>
    <x v="3"/>
    <x v="0"/>
    <x v="44"/>
    <d v="2021-05-16T00:00:00"/>
    <d v="2021-10-13T00:00:00"/>
    <x v="1"/>
    <x v="1"/>
    <d v="2021-11-13T00:00:00"/>
    <n v="1018671"/>
    <x v="9"/>
    <s v="A2"/>
    <x v="1"/>
    <s v="Not Verified"/>
    <n v="39996"/>
    <n v="0.26340000000000002"/>
    <n v="192.4"/>
    <n v="5.9900000000000002E-2"/>
    <n v="8000"/>
    <n v="36"/>
    <n v="6884"/>
  </r>
  <r>
    <n v="435460"/>
    <x v="13"/>
    <x v="0"/>
    <x v="2"/>
    <s v="Advantage IQ"/>
    <x v="3"/>
    <x v="0"/>
    <x v="20"/>
    <d v="2021-01-16T00:00:00"/>
    <d v="2021-10-11T00:00:00"/>
    <x v="1"/>
    <x v="1"/>
    <d v="2021-11-11T00:00:00"/>
    <n v="520329"/>
    <x v="9"/>
    <s v="A3"/>
    <x v="1"/>
    <s v="Not Verified"/>
    <n v="30000"/>
    <n v="8.2799999999999999E-2"/>
    <n v="218.54"/>
    <n v="7.7399999999999997E-2"/>
    <n v="7000"/>
    <n v="46"/>
    <n v="7777"/>
  </r>
  <r>
    <n v="389650"/>
    <x v="1"/>
    <x v="0"/>
    <x v="2"/>
    <s v="Amici's MT"/>
    <x v="3"/>
    <x v="0"/>
    <x v="45"/>
    <d v="2021-10-12T00:00:00"/>
    <d v="2021-04-10T00:00:00"/>
    <x v="1"/>
    <x v="1"/>
    <d v="2021-05-10T00:00:00"/>
    <n v="424052"/>
    <x v="9"/>
    <s v="A3"/>
    <x v="1"/>
    <s v="Not Verified"/>
    <n v="55000"/>
    <n v="9.0499999999999997E-2"/>
    <n v="156.69"/>
    <n v="0.08"/>
    <n v="5000"/>
    <n v="18"/>
    <n v="5220"/>
  </r>
  <r>
    <n v="1050039"/>
    <x v="32"/>
    <x v="0"/>
    <x v="2"/>
    <s v="Johnston County EMS"/>
    <x v="3"/>
    <x v="0"/>
    <x v="12"/>
    <d v="2021-05-16T00:00:00"/>
    <d v="2021-12-14T00:00:00"/>
    <x v="1"/>
    <x v="1"/>
    <d v="2022-01-14T00:00:00"/>
    <n v="1281279"/>
    <x v="9"/>
    <s v="A4"/>
    <x v="1"/>
    <s v="Not Verified"/>
    <n v="42000"/>
    <n v="0.20910000000000001"/>
    <n v="300.39"/>
    <n v="7.9000000000000001E-2"/>
    <n v="9600"/>
    <n v="12"/>
    <n v="10814"/>
  </r>
  <r>
    <n v="586951"/>
    <x v="29"/>
    <x v="0"/>
    <x v="2"/>
    <s v="Seahawk drilling"/>
    <x v="3"/>
    <x v="0"/>
    <x v="54"/>
    <d v="2021-03-12T00:00:00"/>
    <d v="2021-03-12T00:00:00"/>
    <x v="1"/>
    <x v="1"/>
    <d v="2021-04-12T00:00:00"/>
    <n v="754013"/>
    <x v="9"/>
    <s v="A4"/>
    <x v="1"/>
    <s v="Not Verified"/>
    <n v="63000"/>
    <n v="0.1343"/>
    <n v="186.67"/>
    <n v="7.51E-2"/>
    <n v="6000"/>
    <n v="12"/>
    <n v="6505"/>
  </r>
  <r>
    <n v="435438"/>
    <x v="8"/>
    <x v="0"/>
    <x v="2"/>
    <s v="Nature Publishing Group"/>
    <x v="3"/>
    <x v="0"/>
    <x v="20"/>
    <d v="2021-04-16T00:00:00"/>
    <d v="2021-02-12T00:00:00"/>
    <x v="1"/>
    <x v="1"/>
    <d v="2021-03-12T00:00:00"/>
    <n v="520301"/>
    <x v="9"/>
    <s v="A4"/>
    <x v="1"/>
    <s v="Not Verified"/>
    <n v="54000"/>
    <n v="0.1198"/>
    <n v="189.67"/>
    <n v="8.5900000000000004E-2"/>
    <n v="6000"/>
    <n v="30"/>
    <n v="6823"/>
  </r>
  <r>
    <n v="485654"/>
    <x v="4"/>
    <x v="0"/>
    <x v="2"/>
    <s v="PA Mentor"/>
    <x v="3"/>
    <x v="0"/>
    <x v="46"/>
    <d v="2021-03-13T00:00:00"/>
    <d v="2021-03-13T00:00:00"/>
    <x v="1"/>
    <x v="1"/>
    <d v="2021-04-13T00:00:00"/>
    <n v="618777"/>
    <x v="9"/>
    <s v="A4"/>
    <x v="1"/>
    <s v="Not Verified"/>
    <n v="30000"/>
    <n v="5.3999999999999999E-2"/>
    <n v="311.10000000000002"/>
    <n v="7.51E-2"/>
    <n v="10000"/>
    <n v="16"/>
    <n v="11200"/>
  </r>
  <r>
    <n v="976811"/>
    <x v="1"/>
    <x v="0"/>
    <x v="2"/>
    <s v="SIERRA MADRE CONGREGATIONAL CHURCH"/>
    <x v="3"/>
    <x v="0"/>
    <x v="13"/>
    <d v="2021-09-15T00:00:00"/>
    <d v="2021-10-14T00:00:00"/>
    <x v="1"/>
    <x v="1"/>
    <d v="2021-11-14T00:00:00"/>
    <n v="1199565"/>
    <x v="9"/>
    <s v="A4"/>
    <x v="1"/>
    <s v="Not Verified"/>
    <n v="60000"/>
    <n v="0.2056"/>
    <n v="300.39"/>
    <n v="7.9000000000000001E-2"/>
    <n v="9600"/>
    <n v="19"/>
    <n v="10814"/>
  </r>
  <r>
    <n v="450363"/>
    <x v="3"/>
    <x v="0"/>
    <x v="2"/>
    <s v="Mercer Investment Consulting"/>
    <x v="3"/>
    <x v="0"/>
    <x v="32"/>
    <d v="2021-05-16T00:00:00"/>
    <d v="2021-11-12T00:00:00"/>
    <x v="1"/>
    <x v="1"/>
    <d v="2021-12-12T00:00:00"/>
    <n v="553866"/>
    <x v="9"/>
    <s v="A4"/>
    <x v="1"/>
    <s v="Not Verified"/>
    <n v="56000"/>
    <n v="0.18060000000000001"/>
    <n v="177.02"/>
    <n v="8.5900000000000004E-2"/>
    <n v="5600"/>
    <n v="25"/>
    <n v="6373"/>
  </r>
  <r>
    <n v="861085"/>
    <x v="1"/>
    <x v="0"/>
    <x v="2"/>
    <s v="Franchise Entertainment  LLC"/>
    <x v="3"/>
    <x v="0"/>
    <x v="11"/>
    <d v="2021-05-16T00:00:00"/>
    <d v="2021-12-13T00:00:00"/>
    <x v="1"/>
    <x v="1"/>
    <d v="2022-01-13T00:00:00"/>
    <n v="1073976"/>
    <x v="9"/>
    <s v="A5"/>
    <x v="1"/>
    <s v="Not Verified"/>
    <n v="65004"/>
    <n v="3.4500000000000003E-2"/>
    <n v="252.51"/>
    <n v="8.4900000000000003E-2"/>
    <n v="8000"/>
    <n v="18"/>
    <n v="9012"/>
  </r>
  <r>
    <n v="585173"/>
    <x v="1"/>
    <x v="0"/>
    <x v="2"/>
    <s v="Bloom Energy"/>
    <x v="3"/>
    <x v="0"/>
    <x v="54"/>
    <d v="2021-12-12T00:00:00"/>
    <d v="2021-12-12T00:00:00"/>
    <x v="1"/>
    <x v="1"/>
    <d v="2022-01-12T00:00:00"/>
    <n v="751873"/>
    <x v="9"/>
    <s v="A5"/>
    <x v="1"/>
    <s v="Not Verified"/>
    <n v="86000"/>
    <n v="4.7899999999999998E-2"/>
    <n v="311.25"/>
    <n v="7.8799999999999995E-2"/>
    <n v="9950"/>
    <n v="19"/>
    <n v="11096"/>
  </r>
  <r>
    <n v="877732"/>
    <x v="1"/>
    <x v="0"/>
    <x v="5"/>
    <s v="Bj's Brewery"/>
    <x v="3"/>
    <x v="0"/>
    <x v="10"/>
    <d v="2021-09-14T00:00:00"/>
    <d v="2021-09-14T00:00:00"/>
    <x v="1"/>
    <x v="1"/>
    <d v="2021-10-14T00:00:00"/>
    <n v="1092514"/>
    <x v="9"/>
    <s v="A3"/>
    <x v="1"/>
    <s v="Not Verified"/>
    <n v="30000"/>
    <n v="0.14000000000000001"/>
    <n v="148.19"/>
    <n v="6.9900000000000004E-2"/>
    <n v="4800"/>
    <n v="9"/>
    <n v="5335"/>
  </r>
  <r>
    <n v="463796"/>
    <x v="1"/>
    <x v="0"/>
    <x v="5"/>
    <s v="Pearson"/>
    <x v="3"/>
    <x v="0"/>
    <x v="31"/>
    <d v="2021-12-12T00:00:00"/>
    <d v="2021-12-12T00:00:00"/>
    <x v="1"/>
    <x v="1"/>
    <d v="2022-01-12T00:00:00"/>
    <n v="580857"/>
    <x v="9"/>
    <s v="A3"/>
    <x v="1"/>
    <s v="Not Verified"/>
    <n v="72600"/>
    <n v="0.13719999999999999"/>
    <n v="202.93"/>
    <n v="7.7399999999999997E-2"/>
    <n v="6500"/>
    <n v="21"/>
    <n v="7305"/>
  </r>
  <r>
    <n v="497783"/>
    <x v="8"/>
    <x v="0"/>
    <x v="5"/>
    <s v="Magnum security"/>
    <x v="3"/>
    <x v="0"/>
    <x v="26"/>
    <d v="2021-01-12T00:00:00"/>
    <d v="2021-01-12T00:00:00"/>
    <x v="1"/>
    <x v="1"/>
    <d v="2021-02-12T00:00:00"/>
    <n v="638208"/>
    <x v="9"/>
    <s v="A3"/>
    <x v="1"/>
    <s v="Not Verified"/>
    <n v="60000"/>
    <n v="0.1618"/>
    <n v="309.39999999999998"/>
    <n v="7.1400000000000005E-2"/>
    <n v="10000"/>
    <n v="19"/>
    <n v="10897"/>
  </r>
  <r>
    <n v="502453"/>
    <x v="2"/>
    <x v="0"/>
    <x v="5"/>
    <s v="Outback Steakhouse"/>
    <x v="3"/>
    <x v="0"/>
    <x v="48"/>
    <d v="2021-12-12T00:00:00"/>
    <d v="2021-11-12T00:00:00"/>
    <x v="1"/>
    <x v="1"/>
    <d v="2021-12-12T00:00:00"/>
    <n v="646158"/>
    <x v="9"/>
    <s v="A3"/>
    <x v="1"/>
    <s v="Not Verified"/>
    <n v="60000"/>
    <n v="0.1216"/>
    <n v="309.39999999999998"/>
    <n v="7.1400000000000005E-2"/>
    <n v="10000"/>
    <n v="26"/>
    <n v="11111"/>
  </r>
  <r>
    <n v="394873"/>
    <x v="22"/>
    <x v="0"/>
    <x v="5"/>
    <s v="RBC Wealth Management"/>
    <x v="3"/>
    <x v="0"/>
    <x v="45"/>
    <d v="2021-07-14T00:00:00"/>
    <d v="2021-12-10T00:00:00"/>
    <x v="1"/>
    <x v="1"/>
    <d v="2022-01-10T00:00:00"/>
    <n v="433860"/>
    <x v="9"/>
    <s v="A3"/>
    <x v="1"/>
    <s v="Not Verified"/>
    <n v="80000"/>
    <n v="7.7499999999999999E-2"/>
    <n v="188.02"/>
    <n v="0.08"/>
    <n v="6000"/>
    <n v="29"/>
    <n v="6585"/>
  </r>
  <r>
    <n v="784623"/>
    <x v="8"/>
    <x v="0"/>
    <x v="5"/>
    <s v="Weill Cornell Medical College"/>
    <x v="3"/>
    <x v="0"/>
    <x v="6"/>
    <d v="2021-04-16T00:00:00"/>
    <d v="2021-08-13T00:00:00"/>
    <x v="1"/>
    <x v="1"/>
    <d v="2021-09-13T00:00:00"/>
    <n v="987850"/>
    <x v="9"/>
    <s v="A3"/>
    <x v="1"/>
    <s v="Not Verified"/>
    <n v="46000"/>
    <n v="0.29430000000000001"/>
    <n v="185.24"/>
    <n v="6.9900000000000004E-2"/>
    <n v="6000"/>
    <n v="35"/>
    <n v="6487"/>
  </r>
  <r>
    <n v="990589"/>
    <x v="29"/>
    <x v="0"/>
    <x v="5"/>
    <s v="St Tammany Fire Protection District No One"/>
    <x v="3"/>
    <x v="0"/>
    <x v="13"/>
    <d v="2021-10-15T00:00:00"/>
    <d v="2021-11-14T00:00:00"/>
    <x v="1"/>
    <x v="1"/>
    <d v="2021-12-14T00:00:00"/>
    <n v="1214566"/>
    <x v="9"/>
    <s v="A4"/>
    <x v="1"/>
    <s v="Not Verified"/>
    <n v="47664"/>
    <n v="9.1899999999999996E-2"/>
    <n v="150.19999999999999"/>
    <n v="7.9000000000000001E-2"/>
    <n v="4800"/>
    <n v="11"/>
    <n v="5407"/>
  </r>
  <r>
    <n v="468325"/>
    <x v="1"/>
    <x v="0"/>
    <x v="5"/>
    <s v="University of California"/>
    <x v="3"/>
    <x v="0"/>
    <x v="31"/>
    <d v="2021-12-12T00:00:00"/>
    <d v="2021-12-12T00:00:00"/>
    <x v="1"/>
    <x v="1"/>
    <d v="2022-01-12T00:00:00"/>
    <n v="589746"/>
    <x v="9"/>
    <s v="A4"/>
    <x v="1"/>
    <s v="Not Verified"/>
    <n v="102000"/>
    <n v="9.3299999999999994E-2"/>
    <n v="316.11"/>
    <n v="8.5900000000000004E-2"/>
    <n v="10000"/>
    <n v="16"/>
    <n v="11380"/>
  </r>
  <r>
    <n v="564846"/>
    <x v="18"/>
    <x v="0"/>
    <x v="5"/>
    <s v="Azzolina  and  Feury Engineering"/>
    <x v="3"/>
    <x v="0"/>
    <x v="47"/>
    <d v="2021-08-13T00:00:00"/>
    <d v="2021-09-13T00:00:00"/>
    <x v="1"/>
    <x v="1"/>
    <d v="2021-10-13T00:00:00"/>
    <n v="726739"/>
    <x v="9"/>
    <s v="A4"/>
    <x v="1"/>
    <s v="Not Verified"/>
    <n v="36996"/>
    <n v="5.45E-2"/>
    <n v="311.11"/>
    <n v="7.51E-2"/>
    <n v="10000"/>
    <n v="12"/>
    <n v="11200"/>
  </r>
  <r>
    <n v="799326"/>
    <x v="20"/>
    <x v="0"/>
    <x v="5"/>
    <s v="The Triumph Group"/>
    <x v="3"/>
    <x v="0"/>
    <x v="44"/>
    <d v="2021-04-16T00:00:00"/>
    <d v="2021-03-13T00:00:00"/>
    <x v="1"/>
    <x v="1"/>
    <d v="2021-04-13T00:00:00"/>
    <n v="1004504"/>
    <x v="9"/>
    <s v="A4"/>
    <x v="1"/>
    <s v="Not Verified"/>
    <n v="85000"/>
    <n v="7.9600000000000004E-2"/>
    <n v="93.31"/>
    <n v="7.4899999999999994E-2"/>
    <n v="3000"/>
    <n v="36"/>
    <n v="3278"/>
  </r>
  <r>
    <n v="858716"/>
    <x v="8"/>
    <x v="0"/>
    <x v="5"/>
    <s v="TDAmeritrade"/>
    <x v="3"/>
    <x v="0"/>
    <x v="11"/>
    <d v="2021-02-15T00:00:00"/>
    <d v="2021-04-13T00:00:00"/>
    <x v="1"/>
    <x v="1"/>
    <d v="2021-05-13T00:00:00"/>
    <n v="1071294"/>
    <x v="9"/>
    <s v="A4"/>
    <x v="1"/>
    <s v="Not Verified"/>
    <n v="75000"/>
    <n v="0.13469999999999999"/>
    <n v="199.06"/>
    <n v="7.4899999999999994E-2"/>
    <n v="6400"/>
    <n v="25"/>
    <n v="6983"/>
  </r>
  <r>
    <n v="972929"/>
    <x v="1"/>
    <x v="0"/>
    <x v="5"/>
    <s v="Chilis Bar and Grill"/>
    <x v="3"/>
    <x v="0"/>
    <x v="13"/>
    <d v="2021-12-14T00:00:00"/>
    <d v="2021-10-14T00:00:00"/>
    <x v="1"/>
    <x v="1"/>
    <d v="2021-11-14T00:00:00"/>
    <n v="1195126"/>
    <x v="9"/>
    <s v="A5"/>
    <x v="1"/>
    <s v="Not Verified"/>
    <n v="20000"/>
    <n v="0.15479999999999999"/>
    <n v="158.77000000000001"/>
    <n v="8.8999999999999996E-2"/>
    <n v="5000"/>
    <n v="5"/>
    <n v="5731"/>
  </r>
  <r>
    <n v="784842"/>
    <x v="8"/>
    <x v="0"/>
    <x v="5"/>
    <s v="Columbia Management"/>
    <x v="3"/>
    <x v="0"/>
    <x v="6"/>
    <d v="2021-12-14T00:00:00"/>
    <d v="2021-07-14T00:00:00"/>
    <x v="1"/>
    <x v="1"/>
    <d v="2021-08-14T00:00:00"/>
    <n v="988094"/>
    <x v="9"/>
    <s v="A5"/>
    <x v="1"/>
    <s v="Not Verified"/>
    <n v="50000"/>
    <n v="1.54E-2"/>
    <n v="138.09"/>
    <n v="8.4900000000000003E-2"/>
    <n v="4375"/>
    <n v="4"/>
    <n v="4971"/>
  </r>
  <r>
    <n v="348303"/>
    <x v="40"/>
    <x v="0"/>
    <x v="7"/>
    <s v="Mississippi Department of Human Services"/>
    <x v="3"/>
    <x v="0"/>
    <x v="56"/>
    <d v="2021-05-11T00:00:00"/>
    <d v="2021-06-11T00:00:00"/>
    <x v="1"/>
    <x v="1"/>
    <d v="2021-07-11T00:00:00"/>
    <n v="343738"/>
    <x v="9"/>
    <s v="A4"/>
    <x v="1"/>
    <s v="Not Verified"/>
    <n v="37676"/>
    <n v="9.01E-2"/>
    <n v="236.14"/>
    <n v="8.3199999999999996E-2"/>
    <n v="7500"/>
    <n v="8"/>
    <n v="8501"/>
  </r>
  <r>
    <n v="813463"/>
    <x v="16"/>
    <x v="0"/>
    <x v="7"/>
    <s v="McLean Hospital"/>
    <x v="3"/>
    <x v="0"/>
    <x v="44"/>
    <d v="2021-07-15T00:00:00"/>
    <d v="2021-08-14T00:00:00"/>
    <x v="1"/>
    <x v="1"/>
    <d v="2021-09-14T00:00:00"/>
    <n v="1020926"/>
    <x v="9"/>
    <s v="A4"/>
    <x v="1"/>
    <s v="Not Verified"/>
    <n v="70000"/>
    <n v="9.5500000000000002E-2"/>
    <n v="261.26"/>
    <n v="7.4899999999999994E-2"/>
    <n v="8400"/>
    <n v="12"/>
    <n v="9405"/>
  </r>
  <r>
    <n v="581347"/>
    <x v="9"/>
    <x v="0"/>
    <x v="7"/>
    <s v="Piedmont Airlines"/>
    <x v="3"/>
    <x v="0"/>
    <x v="54"/>
    <d v="2021-03-16T00:00:00"/>
    <d v="2021-10-13T00:00:00"/>
    <x v="1"/>
    <x v="1"/>
    <d v="2021-11-13T00:00:00"/>
    <n v="747242"/>
    <x v="9"/>
    <s v="A5"/>
    <x v="1"/>
    <s v="Not Verified"/>
    <n v="39996"/>
    <n v="0.15959999999999999"/>
    <n v="37.54"/>
    <n v="7.8799999999999995E-2"/>
    <n v="1200"/>
    <n v="9"/>
    <n v="1351"/>
  </r>
  <r>
    <n v="384141"/>
    <x v="25"/>
    <x v="0"/>
    <x v="9"/>
    <s v="U.S. Department of Education"/>
    <x v="3"/>
    <x v="0"/>
    <x v="33"/>
    <d v="2021-03-12T00:00:00"/>
    <d v="2021-04-12T00:00:00"/>
    <x v="1"/>
    <x v="1"/>
    <d v="2021-05-12T00:00:00"/>
    <n v="414948"/>
    <x v="9"/>
    <s v="A1"/>
    <x v="1"/>
    <s v="Not Verified"/>
    <n v="112995"/>
    <n v="3.8999999999999998E-3"/>
    <n v="77.62"/>
    <n v="7.3700000000000002E-2"/>
    <n v="2500"/>
    <n v="26"/>
    <n v="2794"/>
  </r>
  <r>
    <n v="728154"/>
    <x v="7"/>
    <x v="0"/>
    <x v="9"/>
    <s v="south county hospital"/>
    <x v="3"/>
    <x v="0"/>
    <x v="29"/>
    <d v="2021-04-16T00:00:00"/>
    <d v="2021-12-13T00:00:00"/>
    <x v="1"/>
    <x v="1"/>
    <d v="2022-01-13T00:00:00"/>
    <n v="923755"/>
    <x v="9"/>
    <s v="A4"/>
    <x v="1"/>
    <s v="Not Verified"/>
    <n v="72576"/>
    <n v="9.6600000000000005E-2"/>
    <n v="297.7"/>
    <n v="7.2900000000000006E-2"/>
    <n v="9600"/>
    <n v="23"/>
    <n v="10708"/>
  </r>
  <r>
    <n v="991725"/>
    <x v="6"/>
    <x v="0"/>
    <x v="10"/>
    <s v="State of Michigan"/>
    <x v="3"/>
    <x v="0"/>
    <x v="13"/>
    <d v="2021-05-16T00:00:00"/>
    <d v="2021-11-14T00:00:00"/>
    <x v="1"/>
    <x v="1"/>
    <d v="2021-12-14T00:00:00"/>
    <n v="1216356"/>
    <x v="9"/>
    <s v="A1"/>
    <x v="1"/>
    <s v="Not Verified"/>
    <n v="60996"/>
    <n v="0.15540000000000001"/>
    <n v="152.18"/>
    <n v="6.0299999999999999E-2"/>
    <n v="5000"/>
    <n v="15"/>
    <n v="5478"/>
  </r>
  <r>
    <n v="965846"/>
    <x v="16"/>
    <x v="0"/>
    <x v="10"/>
    <s v="State Street Corporation"/>
    <x v="3"/>
    <x v="0"/>
    <x v="10"/>
    <d v="2021-02-12T00:00:00"/>
    <d v="2021-02-12T00:00:00"/>
    <x v="1"/>
    <x v="1"/>
    <d v="2021-03-12T00:00:00"/>
    <n v="1186479"/>
    <x v="9"/>
    <s v="A1"/>
    <x v="1"/>
    <s v="Not Verified"/>
    <n v="65000"/>
    <n v="6.4999999999999997E-3"/>
    <n v="188.71"/>
    <n v="6.0299999999999999E-2"/>
    <n v="6200"/>
    <n v="12"/>
    <n v="6320"/>
  </r>
  <r>
    <n v="502510"/>
    <x v="23"/>
    <x v="0"/>
    <x v="10"/>
    <s v="City of Arvada"/>
    <x v="3"/>
    <x v="0"/>
    <x v="48"/>
    <d v="2021-03-13T00:00:00"/>
    <d v="2021-03-12T00:00:00"/>
    <x v="1"/>
    <x v="1"/>
    <d v="2021-04-12T00:00:00"/>
    <n v="646254"/>
    <x v="9"/>
    <s v="A2"/>
    <x v="1"/>
    <s v="Not Verified"/>
    <n v="27000"/>
    <n v="9.6000000000000002E-2"/>
    <n v="153.85"/>
    <n v="6.7599999999999993E-2"/>
    <n v="5000"/>
    <n v="17"/>
    <n v="5450"/>
  </r>
  <r>
    <n v="784204"/>
    <x v="21"/>
    <x v="0"/>
    <x v="10"/>
    <s v="Covenant Retirement Communities"/>
    <x v="3"/>
    <x v="0"/>
    <x v="6"/>
    <d v="2021-07-14T00:00:00"/>
    <d v="2021-07-14T00:00:00"/>
    <x v="1"/>
    <x v="1"/>
    <d v="2021-08-14T00:00:00"/>
    <n v="987391"/>
    <x v="9"/>
    <s v="A4"/>
    <x v="1"/>
    <s v="Not Verified"/>
    <n v="24000"/>
    <n v="0.22550000000000001"/>
    <n v="149.29"/>
    <n v="7.4899999999999994E-2"/>
    <n v="4800"/>
    <n v="17"/>
    <n v="5374"/>
  </r>
  <r>
    <n v="486784"/>
    <x v="18"/>
    <x v="0"/>
    <x v="10"/>
    <s v="Saint Joseph School"/>
    <x v="3"/>
    <x v="0"/>
    <x v="46"/>
    <d v="2021-05-16T00:00:00"/>
    <d v="2021-07-11T00:00:00"/>
    <x v="1"/>
    <x v="1"/>
    <d v="2021-08-11T00:00:00"/>
    <n v="620418"/>
    <x v="9"/>
    <s v="A4"/>
    <x v="1"/>
    <s v="Not Verified"/>
    <n v="30000"/>
    <n v="8.5999999999999993E-2"/>
    <n v="311.10000000000002"/>
    <n v="7.51E-2"/>
    <n v="10000"/>
    <n v="16"/>
    <n v="10809"/>
  </r>
  <r>
    <n v="470131"/>
    <x v="1"/>
    <x v="0"/>
    <x v="10"/>
    <s v="sierra termite control"/>
    <x v="3"/>
    <x v="0"/>
    <x v="31"/>
    <d v="2021-05-16T00:00:00"/>
    <d v="2021-01-13T00:00:00"/>
    <x v="1"/>
    <x v="1"/>
    <d v="2021-02-13T00:00:00"/>
    <n v="593397"/>
    <x v="9"/>
    <s v="A5"/>
    <x v="1"/>
    <s v="Not Verified"/>
    <n v="34200"/>
    <n v="8.8800000000000004E-2"/>
    <n v="238.29"/>
    <n v="8.9399999999999993E-2"/>
    <n v="7500"/>
    <n v="20"/>
    <n v="8579"/>
  </r>
  <r>
    <n v="501921"/>
    <x v="5"/>
    <x v="0"/>
    <x v="1"/>
    <s v="Suncoast Center Inc."/>
    <x v="3"/>
    <x v="0"/>
    <x v="27"/>
    <d v="2021-05-15T00:00:00"/>
    <d v="2021-09-12T00:00:00"/>
    <x v="1"/>
    <x v="1"/>
    <d v="2021-10-12T00:00:00"/>
    <n v="645303"/>
    <x v="9"/>
    <s v="A3"/>
    <x v="1"/>
    <s v="Not Verified"/>
    <n v="39996"/>
    <n v="0.10050000000000001"/>
    <n v="247.53"/>
    <n v="7.1400000000000005E-2"/>
    <n v="8000"/>
    <n v="25"/>
    <n v="8846"/>
  </r>
  <r>
    <n v="653364"/>
    <x v="8"/>
    <x v="0"/>
    <x v="1"/>
    <s v="Utilivisor"/>
    <x v="3"/>
    <x v="0"/>
    <x v="21"/>
    <d v="2021-06-15T00:00:00"/>
    <d v="2021-07-13T00:00:00"/>
    <x v="1"/>
    <x v="1"/>
    <d v="2021-08-13T00:00:00"/>
    <n v="835550"/>
    <x v="9"/>
    <s v="A5"/>
    <x v="1"/>
    <s v="Not Verified"/>
    <n v="56004"/>
    <n v="0.1003"/>
    <n v="249.44"/>
    <n v="7.6600000000000001E-2"/>
    <n v="8000"/>
    <n v="11"/>
    <n v="8936"/>
  </r>
  <r>
    <n v="496807"/>
    <x v="23"/>
    <x v="0"/>
    <x v="0"/>
    <s v="Kay Jan Inc"/>
    <x v="3"/>
    <x v="0"/>
    <x v="26"/>
    <d v="2021-06-15T00:00:00"/>
    <d v="2021-04-13T00:00:00"/>
    <x v="1"/>
    <x v="1"/>
    <d v="2021-05-13T00:00:00"/>
    <n v="636686"/>
    <x v="9"/>
    <s v="A1"/>
    <x v="1"/>
    <s v="Not Verified"/>
    <n v="55000"/>
    <n v="0.18310000000000001"/>
    <n v="91.81"/>
    <n v="6.3899999999999998E-2"/>
    <n v="3000"/>
    <n v="18"/>
    <n v="3320"/>
  </r>
  <r>
    <n v="600549"/>
    <x v="16"/>
    <x v="0"/>
    <x v="0"/>
    <s v="Hadlock Law Office"/>
    <x v="3"/>
    <x v="0"/>
    <x v="50"/>
    <d v="2021-08-13T00:00:00"/>
    <d v="2021-08-13T00:00:00"/>
    <x v="1"/>
    <x v="1"/>
    <d v="2021-09-13T00:00:00"/>
    <n v="770780"/>
    <x v="9"/>
    <s v="A1"/>
    <x v="1"/>
    <s v="Not Verified"/>
    <n v="37500"/>
    <n v="7.7100000000000002E-2"/>
    <n v="135.72"/>
    <n v="5.4199999999999998E-2"/>
    <n v="4500"/>
    <n v="33"/>
    <n v="4883"/>
  </r>
  <r>
    <n v="1015515"/>
    <x v="1"/>
    <x v="0"/>
    <x v="0"/>
    <s v="Bank of America"/>
    <x v="3"/>
    <x v="0"/>
    <x v="22"/>
    <d v="2021-05-16T00:00:00"/>
    <d v="2021-10-13T00:00:00"/>
    <x v="1"/>
    <x v="1"/>
    <d v="2021-11-13T00:00:00"/>
    <n v="1243184"/>
    <x v="9"/>
    <s v="A2"/>
    <x v="1"/>
    <s v="Not Verified"/>
    <n v="12000"/>
    <n v="0.11"/>
    <n v="178.85"/>
    <n v="6.6199999999999995E-2"/>
    <n v="5825"/>
    <n v="6"/>
    <n v="6351"/>
  </r>
  <r>
    <n v="344959"/>
    <x v="23"/>
    <x v="0"/>
    <x v="0"/>
    <s v="SourceCorp Inc"/>
    <x v="3"/>
    <x v="0"/>
    <x v="60"/>
    <d v="2021-05-16T00:00:00"/>
    <d v="2021-05-11T00:00:00"/>
    <x v="1"/>
    <x v="1"/>
    <d v="2021-06-11T00:00:00"/>
    <n v="344956"/>
    <x v="9"/>
    <s v="A2"/>
    <x v="1"/>
    <s v="Not Verified"/>
    <n v="80004"/>
    <n v="0.11459999999999999"/>
    <n v="62.38"/>
    <n v="7.6799999999999993E-2"/>
    <n v="2000"/>
    <n v="20"/>
    <n v="2246"/>
  </r>
  <r>
    <n v="474908"/>
    <x v="2"/>
    <x v="0"/>
    <x v="0"/>
    <s v="Brian O' Neills"/>
    <x v="3"/>
    <x v="0"/>
    <x v="24"/>
    <d v="2021-04-12T00:00:00"/>
    <d v="2021-04-12T00:00:00"/>
    <x v="1"/>
    <x v="1"/>
    <d v="2021-05-12T00:00:00"/>
    <n v="600940"/>
    <x v="9"/>
    <s v="A2"/>
    <x v="1"/>
    <s v="Not Verified"/>
    <n v="15600"/>
    <n v="0.15459999999999999"/>
    <n v="86.97"/>
    <n v="7.3999999999999996E-2"/>
    <n v="2800"/>
    <n v="6"/>
    <n v="3069"/>
  </r>
  <r>
    <n v="564181"/>
    <x v="5"/>
    <x v="0"/>
    <x v="0"/>
    <s v="Southern Air Systems"/>
    <x v="3"/>
    <x v="0"/>
    <x v="47"/>
    <d v="2021-07-13T00:00:00"/>
    <d v="2021-11-11T00:00:00"/>
    <x v="1"/>
    <x v="1"/>
    <d v="2021-12-11T00:00:00"/>
    <n v="725951"/>
    <x v="9"/>
    <s v="A2"/>
    <x v="1"/>
    <s v="Not Verified"/>
    <n v="25000"/>
    <n v="0.17419999999999999"/>
    <n v="135.38"/>
    <n v="6.7599999999999993E-2"/>
    <n v="4400"/>
    <n v="12"/>
    <n v="4510"/>
  </r>
  <r>
    <n v="548765"/>
    <x v="1"/>
    <x v="0"/>
    <x v="0"/>
    <s v="TopOcean"/>
    <x v="3"/>
    <x v="0"/>
    <x v="43"/>
    <d v="2021-04-13T00:00:00"/>
    <d v="2021-03-13T00:00:00"/>
    <x v="1"/>
    <x v="1"/>
    <d v="2021-04-13T00:00:00"/>
    <n v="707440"/>
    <x v="9"/>
    <s v="A3"/>
    <x v="1"/>
    <s v="Not Verified"/>
    <n v="25800"/>
    <n v="8.5999999999999993E-2"/>
    <n v="185.65"/>
    <n v="7.1400000000000005E-2"/>
    <n v="6000"/>
    <n v="14"/>
    <n v="6667"/>
  </r>
  <r>
    <n v="480694"/>
    <x v="22"/>
    <x v="0"/>
    <x v="0"/>
    <s v="Polaris Industries"/>
    <x v="3"/>
    <x v="0"/>
    <x v="46"/>
    <d v="2021-03-11T00:00:00"/>
    <d v="2021-03-11T00:00:00"/>
    <x v="1"/>
    <x v="1"/>
    <d v="2021-04-11T00:00:00"/>
    <n v="611158"/>
    <x v="9"/>
    <s v="A3"/>
    <x v="1"/>
    <s v="Not Verified"/>
    <n v="86000"/>
    <n v="3.4200000000000001E-2"/>
    <n v="185.64"/>
    <n v="7.1400000000000005E-2"/>
    <n v="6000"/>
    <n v="25"/>
    <n v="6393"/>
  </r>
  <r>
    <n v="867052"/>
    <x v="1"/>
    <x v="0"/>
    <x v="0"/>
    <s v="bloomspot"/>
    <x v="3"/>
    <x v="0"/>
    <x v="10"/>
    <d v="2021-04-12T00:00:00"/>
    <d v="2021-04-12T00:00:00"/>
    <x v="1"/>
    <x v="1"/>
    <d v="2021-05-12T00:00:00"/>
    <n v="1080622"/>
    <x v="9"/>
    <s v="A4"/>
    <x v="1"/>
    <s v="Not Verified"/>
    <n v="119004"/>
    <n v="0.10680000000000001"/>
    <n v="77.760000000000005"/>
    <n v="7.4899999999999994E-2"/>
    <n v="2500"/>
    <n v="14"/>
    <n v="2601"/>
  </r>
  <r>
    <n v="766784"/>
    <x v="16"/>
    <x v="0"/>
    <x v="0"/>
    <s v="Engineering and Computer Simulations"/>
    <x v="3"/>
    <x v="0"/>
    <x v="6"/>
    <d v="2021-05-16T00:00:00"/>
    <d v="2021-06-14T00:00:00"/>
    <x v="1"/>
    <x v="1"/>
    <d v="2021-07-14T00:00:00"/>
    <n v="967809"/>
    <x v="9"/>
    <s v="A4"/>
    <x v="1"/>
    <s v="Not Verified"/>
    <n v="78204"/>
    <n v="0.13289999999999999"/>
    <n v="311.02"/>
    <n v="7.4899999999999994E-2"/>
    <n v="10000"/>
    <n v="15"/>
    <n v="11197"/>
  </r>
  <r>
    <n v="593029"/>
    <x v="18"/>
    <x v="0"/>
    <x v="0"/>
    <s v="PRN"/>
    <x v="3"/>
    <x v="0"/>
    <x v="50"/>
    <d v="2021-05-16T00:00:00"/>
    <d v="2021-10-13T00:00:00"/>
    <x v="1"/>
    <x v="1"/>
    <d v="2021-11-13T00:00:00"/>
    <n v="761577"/>
    <x v="9"/>
    <s v="A4"/>
    <x v="1"/>
    <s v="Not Verified"/>
    <n v="65000"/>
    <n v="0.14549999999999999"/>
    <n v="310.33999999999997"/>
    <n v="7.51E-2"/>
    <n v="9975"/>
    <n v="29"/>
    <n v="11172"/>
  </r>
  <r>
    <n v="374884"/>
    <x v="1"/>
    <x v="0"/>
    <x v="0"/>
    <s v="Google Inc."/>
    <x v="3"/>
    <x v="0"/>
    <x v="40"/>
    <d v="2021-03-11T00:00:00"/>
    <d v="2021-04-11T00:00:00"/>
    <x v="1"/>
    <x v="1"/>
    <d v="2021-05-11T00:00:00"/>
    <n v="396514"/>
    <x v="9"/>
    <s v="A5"/>
    <x v="1"/>
    <s v="Not Verified"/>
    <n v="65000"/>
    <n v="2.8E-3"/>
    <n v="192.57"/>
    <n v="9.6299999999999997E-2"/>
    <n v="6000"/>
    <n v="6"/>
    <n v="6834"/>
  </r>
  <r>
    <n v="495683"/>
    <x v="8"/>
    <x v="0"/>
    <x v="0"/>
    <s v="Brookhaven Memorial Hospital"/>
    <x v="3"/>
    <x v="0"/>
    <x v="48"/>
    <d v="2021-05-12T00:00:00"/>
    <d v="2021-05-12T00:00:00"/>
    <x v="1"/>
    <x v="1"/>
    <d v="2021-06-12T00:00:00"/>
    <n v="634958"/>
    <x v="9"/>
    <s v="A5"/>
    <x v="1"/>
    <s v="Not Verified"/>
    <n v="50000"/>
    <n v="2.4E-2"/>
    <n v="391.01"/>
    <n v="7.8799999999999995E-2"/>
    <n v="12500"/>
    <n v="10"/>
    <n v="13882"/>
  </r>
  <r>
    <n v="474309"/>
    <x v="1"/>
    <x v="0"/>
    <x v="0"/>
    <s v="Patelco credit union"/>
    <x v="3"/>
    <x v="0"/>
    <x v="24"/>
    <d v="2021-11-15T00:00:00"/>
    <d v="2021-07-11T00:00:00"/>
    <x v="1"/>
    <x v="1"/>
    <d v="2021-08-11T00:00:00"/>
    <n v="599939"/>
    <x v="9"/>
    <s v="A5"/>
    <x v="1"/>
    <s v="Not Verified"/>
    <n v="28800"/>
    <n v="0.15079999999999999"/>
    <n v="190.63"/>
    <n v="8.9399999999999993E-2"/>
    <n v="6000"/>
    <n v="17"/>
    <n v="6509"/>
  </r>
  <r>
    <n v="1001167"/>
    <x v="8"/>
    <x v="0"/>
    <x v="3"/>
    <s v="Homeless and travelers aid society"/>
    <x v="3"/>
    <x v="0"/>
    <x v="13"/>
    <d v="2021-04-16T00:00:00"/>
    <d v="2021-09-14T00:00:00"/>
    <x v="1"/>
    <x v="1"/>
    <d v="2021-10-14T00:00:00"/>
    <n v="1227139"/>
    <x v="9"/>
    <s v="A4"/>
    <x v="1"/>
    <s v="Not Verified"/>
    <n v="28600"/>
    <n v="0.14940000000000001"/>
    <n v="31.3"/>
    <n v="7.9000000000000001E-2"/>
    <n v="1000"/>
    <n v="15"/>
    <n v="1126"/>
  </r>
  <r>
    <n v="401578"/>
    <x v="18"/>
    <x v="0"/>
    <x v="3"/>
    <s v="Infinite Visions"/>
    <x v="3"/>
    <x v="0"/>
    <x v="30"/>
    <d v="2021-05-16T00:00:00"/>
    <d v="2021-07-12T00:00:00"/>
    <x v="1"/>
    <x v="1"/>
    <d v="2021-08-12T00:00:00"/>
    <n v="445743"/>
    <x v="9"/>
    <s v="A5"/>
    <x v="1"/>
    <s v="Not Verified"/>
    <n v="69996"/>
    <n v="0.16170000000000001"/>
    <n v="160.47999999999999"/>
    <n v="9.6299999999999997E-2"/>
    <n v="5000"/>
    <n v="17"/>
    <n v="5777"/>
  </r>
  <r>
    <n v="634371"/>
    <x v="21"/>
    <x v="0"/>
    <x v="8"/>
    <s v="Kumon  NA"/>
    <x v="3"/>
    <x v="0"/>
    <x v="41"/>
    <d v="2021-01-14T00:00:00"/>
    <d v="2021-01-14T00:00:00"/>
    <x v="1"/>
    <x v="1"/>
    <d v="2021-02-14T00:00:00"/>
    <n v="812682"/>
    <x v="9"/>
    <s v="A2"/>
    <x v="1"/>
    <s v="Not Verified"/>
    <n v="51996"/>
    <n v="3.9E-2"/>
    <n v="303.27"/>
    <n v="5.79E-2"/>
    <n v="10000"/>
    <n v="20"/>
    <n v="10918"/>
  </r>
  <r>
    <n v="566518"/>
    <x v="1"/>
    <x v="0"/>
    <x v="4"/>
    <s v="Nice Ventures"/>
    <x v="3"/>
    <x v="0"/>
    <x v="47"/>
    <d v="2021-12-12T00:00:00"/>
    <d v="2021-12-12T00:00:00"/>
    <x v="1"/>
    <x v="1"/>
    <d v="2022-01-12T00:00:00"/>
    <n v="728780"/>
    <x v="9"/>
    <s v="A5"/>
    <x v="1"/>
    <s v="Not Verified"/>
    <n v="30000"/>
    <n v="0.1144"/>
    <n v="406.66"/>
    <n v="7.8799999999999995E-2"/>
    <n v="13000"/>
    <n v="23"/>
    <n v="14522"/>
  </r>
  <r>
    <n v="985643"/>
    <x v="8"/>
    <x v="0"/>
    <x v="9"/>
    <s v="Avports Management Inc"/>
    <x v="3"/>
    <x v="0"/>
    <x v="13"/>
    <d v="2021-05-16T00:00:00"/>
    <d v="2021-05-14T00:00:00"/>
    <x v="1"/>
    <x v="1"/>
    <d v="2021-06-14T00:00:00"/>
    <n v="1209356"/>
    <x v="9"/>
    <s v="A5"/>
    <x v="1"/>
    <s v="Not Verified"/>
    <n v="30000"/>
    <n v="6.0000000000000001E-3"/>
    <n v="190.52"/>
    <n v="8.8999999999999996E-2"/>
    <n v="6000"/>
    <n v="10"/>
    <n v="6838"/>
  </r>
  <r>
    <n v="770031"/>
    <x v="1"/>
    <x v="0"/>
    <x v="0"/>
    <s v="Delta Nursing and Rehabilitation"/>
    <x v="3"/>
    <x v="0"/>
    <x v="6"/>
    <d v="2021-06-14T00:00:00"/>
    <d v="2021-06-14T00:00:00"/>
    <x v="1"/>
    <x v="1"/>
    <d v="2021-07-14T00:00:00"/>
    <n v="971602"/>
    <x v="9"/>
    <s v="A2"/>
    <x v="1"/>
    <s v="Not Verified"/>
    <n v="21600"/>
    <n v="0.2228"/>
    <n v="36.51"/>
    <n v="5.9900000000000002E-2"/>
    <n v="1200"/>
    <n v="35"/>
    <n v="1314"/>
  </r>
  <r>
    <n v="468758"/>
    <x v="5"/>
    <x v="0"/>
    <x v="0"/>
    <m/>
    <x v="3"/>
    <x v="0"/>
    <x v="31"/>
    <d v="2021-03-14T00:00:00"/>
    <d v="2021-01-13T00:00:00"/>
    <x v="1"/>
    <x v="1"/>
    <d v="2021-02-13T00:00:00"/>
    <n v="590644"/>
    <x v="9"/>
    <s v="A5"/>
    <x v="1"/>
    <s v="Not Verified"/>
    <n v="12000"/>
    <n v="5.8000000000000003E-2"/>
    <n v="66.73"/>
    <n v="8.9399999999999993E-2"/>
    <n v="2100"/>
    <n v="15"/>
    <n v="2402"/>
  </r>
  <r>
    <n v="454786"/>
    <x v="2"/>
    <x v="0"/>
    <x v="6"/>
    <s v="Davita Katy Dialysis"/>
    <x v="3"/>
    <x v="0"/>
    <x v="32"/>
    <d v="2021-11-12T00:00:00"/>
    <d v="2021-11-12T00:00:00"/>
    <x v="1"/>
    <x v="1"/>
    <d v="2021-12-12T00:00:00"/>
    <n v="563501"/>
    <x v="9"/>
    <s v="A3"/>
    <x v="1"/>
    <s v="Not Verified"/>
    <n v="67000"/>
    <n v="0.12770000000000001"/>
    <n v="202.93"/>
    <n v="7.7399999999999997E-2"/>
    <n v="6500"/>
    <n v="32"/>
    <n v="7305"/>
  </r>
  <r>
    <n v="716487"/>
    <x v="1"/>
    <x v="0"/>
    <x v="6"/>
    <s v="Dogpatch, LLC"/>
    <x v="3"/>
    <x v="0"/>
    <x v="29"/>
    <d v="2021-01-15T00:00:00"/>
    <d v="2021-04-14T00:00:00"/>
    <x v="1"/>
    <x v="1"/>
    <d v="2021-05-14T00:00:00"/>
    <n v="910365"/>
    <x v="9"/>
    <s v="A1"/>
    <x v="1"/>
    <s v="Not Verified"/>
    <n v="50400"/>
    <n v="3.8100000000000002E-2"/>
    <n v="30.16"/>
    <n v="5.4199999999999998E-2"/>
    <n v="1000"/>
    <n v="14"/>
    <n v="1086"/>
  </r>
  <r>
    <n v="976180"/>
    <x v="25"/>
    <x v="0"/>
    <x v="6"/>
    <s v="Wells Fargo Bank"/>
    <x v="3"/>
    <x v="0"/>
    <x v="13"/>
    <d v="2021-10-14T00:00:00"/>
    <d v="2021-10-14T00:00:00"/>
    <x v="1"/>
    <x v="1"/>
    <d v="2021-11-14T00:00:00"/>
    <n v="1196667"/>
    <x v="9"/>
    <s v="A3"/>
    <x v="1"/>
    <s v="Not Verified"/>
    <n v="39996"/>
    <n v="0.14729999999999999"/>
    <n v="155.56"/>
    <n v="7.51E-2"/>
    <n v="5000"/>
    <n v="30"/>
    <n v="5600"/>
  </r>
  <r>
    <n v="721468"/>
    <x v="13"/>
    <x v="0"/>
    <x v="6"/>
    <s v="Limited Brands - Victoria's Secret"/>
    <x v="3"/>
    <x v="0"/>
    <x v="29"/>
    <d v="2021-10-15T00:00:00"/>
    <d v="2021-04-14T00:00:00"/>
    <x v="1"/>
    <x v="1"/>
    <d v="2021-05-14T00:00:00"/>
    <n v="916090"/>
    <x v="9"/>
    <s v="A4"/>
    <x v="1"/>
    <s v="Not Verified"/>
    <n v="17000"/>
    <n v="5.4399999999999997E-2"/>
    <n v="31.01"/>
    <n v="7.2900000000000006E-2"/>
    <n v="1000"/>
    <n v="4"/>
    <n v="1116"/>
  </r>
  <r>
    <n v="870504"/>
    <x v="32"/>
    <x v="0"/>
    <x v="6"/>
    <s v="Freedomsoft"/>
    <x v="3"/>
    <x v="0"/>
    <x v="10"/>
    <d v="2021-05-16T00:00:00"/>
    <d v="2021-03-12T00:00:00"/>
    <x v="1"/>
    <x v="1"/>
    <d v="2021-04-12T00:00:00"/>
    <n v="1084513"/>
    <x v="9"/>
    <s v="A4"/>
    <x v="1"/>
    <s v="Not Verified"/>
    <n v="40000"/>
    <n v="0.1038"/>
    <n v="87.09"/>
    <n v="7.4899999999999994E-2"/>
    <n v="2800"/>
    <n v="9"/>
    <n v="2899"/>
  </r>
  <r>
    <n v="429543"/>
    <x v="29"/>
    <x v="0"/>
    <x v="6"/>
    <s v="Imperial Fire and Casulity"/>
    <x v="3"/>
    <x v="0"/>
    <x v="30"/>
    <d v="2021-08-12T00:00:00"/>
    <d v="2021-08-12T00:00:00"/>
    <x v="1"/>
    <x v="1"/>
    <d v="2021-09-12T00:00:00"/>
    <n v="508977"/>
    <x v="9"/>
    <s v="A4"/>
    <x v="1"/>
    <s v="Not Verified"/>
    <n v="49788"/>
    <n v="0.182"/>
    <n v="47.93"/>
    <n v="9.3200000000000005E-2"/>
    <n v="1500"/>
    <n v="14"/>
    <n v="1724"/>
  </r>
  <r>
    <n v="957739"/>
    <x v="26"/>
    <x v="0"/>
    <x v="3"/>
    <s v="Columbia Cemetery Association"/>
    <x v="3"/>
    <x v="0"/>
    <x v="13"/>
    <d v="2021-07-14T00:00:00"/>
    <d v="2021-05-12T00:00:00"/>
    <x v="1"/>
    <x v="1"/>
    <d v="2021-06-12T00:00:00"/>
    <n v="1178490"/>
    <x v="9"/>
    <s v="A2"/>
    <x v="1"/>
    <s v="Not Verified"/>
    <n v="27700"/>
    <n v="0.1217"/>
    <n v="147.38"/>
    <n v="6.6199999999999995E-2"/>
    <n v="4800"/>
    <n v="17"/>
    <n v="4971"/>
  </r>
  <r>
    <n v="303676"/>
    <x v="8"/>
    <x v="0"/>
    <x v="3"/>
    <s v="CAMERON COMPRESSION"/>
    <x v="3"/>
    <x v="0"/>
    <x v="35"/>
    <d v="2021-03-11T00:00:00"/>
    <d v="2021-04-11T00:00:00"/>
    <x v="1"/>
    <x v="1"/>
    <d v="2021-05-11T00:00:00"/>
    <n v="303673"/>
    <x v="9"/>
    <s v="A3"/>
    <x v="1"/>
    <s v="Not Verified"/>
    <n v="50100"/>
    <n v="0.12859999999999999"/>
    <n v="206.83"/>
    <n v="0.08"/>
    <n v="6600"/>
    <n v="11"/>
    <n v="7445"/>
  </r>
  <r>
    <n v="668111"/>
    <x v="5"/>
    <x v="0"/>
    <x v="3"/>
    <s v="City of Gainesville"/>
    <x v="3"/>
    <x v="0"/>
    <x v="0"/>
    <d v="2021-05-16T00:00:00"/>
    <d v="2021-11-12T00:00:00"/>
    <x v="1"/>
    <x v="1"/>
    <d v="2021-12-12T00:00:00"/>
    <n v="854176"/>
    <x v="9"/>
    <s v="A3"/>
    <x v="1"/>
    <s v="Not Verified"/>
    <n v="75000"/>
    <n v="0.1022"/>
    <n v="215.89"/>
    <n v="6.9199999999999998E-2"/>
    <n v="7000"/>
    <n v="19"/>
    <n v="7627"/>
  </r>
  <r>
    <n v="439646"/>
    <x v="19"/>
    <x v="0"/>
    <x v="3"/>
    <s v="Ball Corp."/>
    <x v="3"/>
    <x v="0"/>
    <x v="52"/>
    <d v="2021-09-14T00:00:00"/>
    <d v="2021-05-12T00:00:00"/>
    <x v="1"/>
    <x v="1"/>
    <d v="2021-06-12T00:00:00"/>
    <n v="531002"/>
    <x v="9"/>
    <s v="A3"/>
    <x v="1"/>
    <s v="Not Verified"/>
    <n v="62000"/>
    <n v="0.14399999999999999"/>
    <n v="156.1"/>
    <n v="7.7399999999999997E-2"/>
    <n v="5000"/>
    <n v="27"/>
    <n v="5610"/>
  </r>
  <r>
    <n v="785046"/>
    <x v="8"/>
    <x v="0"/>
    <x v="3"/>
    <s v="kamco supply corp of new england"/>
    <x v="3"/>
    <x v="0"/>
    <x v="6"/>
    <d v="2021-11-14T00:00:00"/>
    <d v="2021-08-12T00:00:00"/>
    <x v="1"/>
    <x v="1"/>
    <d v="2021-09-12T00:00:00"/>
    <n v="988312"/>
    <x v="9"/>
    <s v="A4"/>
    <x v="1"/>
    <s v="Not Verified"/>
    <n v="45000"/>
    <n v="0.24030000000000001"/>
    <n v="93.31"/>
    <n v="7.4899999999999994E-2"/>
    <n v="3000"/>
    <n v="28"/>
    <n v="3206"/>
  </r>
  <r>
    <n v="723675"/>
    <x v="8"/>
    <x v="0"/>
    <x v="3"/>
    <s v="MORGENTHAL FREDERICS"/>
    <x v="3"/>
    <x v="0"/>
    <x v="29"/>
    <d v="2021-11-15T00:00:00"/>
    <d v="2021-01-14T00:00:00"/>
    <x v="1"/>
    <x v="1"/>
    <d v="2021-02-14T00:00:00"/>
    <n v="918689"/>
    <x v="9"/>
    <s v="A5"/>
    <x v="1"/>
    <s v="Not Verified"/>
    <n v="37500"/>
    <n v="0.1178"/>
    <n v="74.84"/>
    <n v="7.6600000000000001E-2"/>
    <n v="2400"/>
    <n v="13"/>
    <n v="2684"/>
  </r>
  <r>
    <n v="399423"/>
    <x v="8"/>
    <x v="0"/>
    <x v="8"/>
    <s v="AIU Holdings"/>
    <x v="3"/>
    <x v="0"/>
    <x v="45"/>
    <d v="2021-02-12T00:00:00"/>
    <d v="2021-01-12T00:00:00"/>
    <x v="1"/>
    <x v="1"/>
    <d v="2021-02-12T00:00:00"/>
    <n v="442094"/>
    <x v="9"/>
    <s v="A2"/>
    <x v="1"/>
    <s v="Not Verified"/>
    <n v="57504"/>
    <n v="9.2399999999999996E-2"/>
    <n v="99.81"/>
    <n v="7.6799999999999993E-2"/>
    <n v="3200"/>
    <n v="35"/>
    <n v="3587"/>
  </r>
  <r>
    <n v="607525"/>
    <x v="5"/>
    <x v="0"/>
    <x v="8"/>
    <s v="Vector Marketing"/>
    <x v="3"/>
    <x v="0"/>
    <x v="49"/>
    <d v="2021-04-14T00:00:00"/>
    <d v="2021-08-13T00:00:00"/>
    <x v="1"/>
    <x v="1"/>
    <d v="2021-09-13T00:00:00"/>
    <n v="779359"/>
    <x v="9"/>
    <s v="A3"/>
    <x v="1"/>
    <s v="Not Verified"/>
    <n v="48000"/>
    <n v="1.95E-2"/>
    <n v="152.5"/>
    <n v="6.1699999999999998E-2"/>
    <n v="5000"/>
    <n v="15"/>
    <n v="5483"/>
  </r>
  <r>
    <n v="405840"/>
    <x v="8"/>
    <x v="0"/>
    <x v="8"/>
    <s v="92nd St Y"/>
    <x v="3"/>
    <x v="0"/>
    <x v="28"/>
    <d v="2021-04-16T00:00:00"/>
    <d v="2021-04-11T00:00:00"/>
    <x v="1"/>
    <x v="1"/>
    <d v="2021-05-11T00:00:00"/>
    <n v="454033"/>
    <x v="9"/>
    <s v="A3"/>
    <x v="1"/>
    <s v="Not Verified"/>
    <n v="65000"/>
    <n v="3.7699999999999997E-2"/>
    <n v="156.69"/>
    <n v="0.08"/>
    <n v="5000"/>
    <n v="22"/>
    <n v="5535"/>
  </r>
  <r>
    <n v="470104"/>
    <x v="13"/>
    <x v="0"/>
    <x v="8"/>
    <s v="Lincoln Towing"/>
    <x v="3"/>
    <x v="0"/>
    <x v="31"/>
    <d v="2021-01-13T00:00:00"/>
    <d v="2021-05-11T00:00:00"/>
    <x v="1"/>
    <x v="1"/>
    <d v="2021-06-11T00:00:00"/>
    <n v="593359"/>
    <x v="9"/>
    <s v="A3"/>
    <x v="1"/>
    <s v="Not Verified"/>
    <n v="24000"/>
    <n v="7.7999999999999996E-3"/>
    <n v="78.05"/>
    <n v="7.7399999999999997E-2"/>
    <n v="2500"/>
    <n v="10"/>
    <n v="2709"/>
  </r>
  <r>
    <n v="427860"/>
    <x v="1"/>
    <x v="0"/>
    <x v="8"/>
    <s v="Vanguard Capital"/>
    <x v="3"/>
    <x v="0"/>
    <x v="30"/>
    <d v="2021-02-11T00:00:00"/>
    <d v="2021-01-11T00:00:00"/>
    <x v="1"/>
    <x v="1"/>
    <d v="2021-02-11T00:00:00"/>
    <n v="505840"/>
    <x v="9"/>
    <s v="A3"/>
    <x v="1"/>
    <s v="Not Verified"/>
    <n v="30000"/>
    <n v="2.8400000000000002E-2"/>
    <n v="100.28"/>
    <n v="0.08"/>
    <n v="3200"/>
    <n v="19"/>
    <n v="3472"/>
  </r>
  <r>
    <n v="1031998"/>
    <x v="8"/>
    <x v="0"/>
    <x v="8"/>
    <s v="Minerva Biotechnologies"/>
    <x v="3"/>
    <x v="0"/>
    <x v="22"/>
    <d v="2021-08-13T00:00:00"/>
    <d v="2021-08-12T00:00:00"/>
    <x v="1"/>
    <x v="1"/>
    <d v="2021-09-12T00:00:00"/>
    <n v="1261429"/>
    <x v="9"/>
    <s v="A3"/>
    <x v="1"/>
    <s v="Not Verified"/>
    <n v="15000"/>
    <n v="0.17680000000000001"/>
    <n v="93.34"/>
    <n v="7.51E-2"/>
    <n v="3000"/>
    <n v="13"/>
    <n v="3103"/>
  </r>
  <r>
    <n v="1036112"/>
    <x v="3"/>
    <x v="0"/>
    <x v="8"/>
    <s v="Schwans Home Service"/>
    <x v="3"/>
    <x v="0"/>
    <x v="22"/>
    <d v="2021-12-15T00:00:00"/>
    <d v="2021-12-14T00:00:00"/>
    <x v="1"/>
    <x v="1"/>
    <d v="2022-01-14T00:00:00"/>
    <n v="1265979"/>
    <x v="9"/>
    <s v="A4"/>
    <x v="1"/>
    <s v="Not Verified"/>
    <n v="72000"/>
    <n v="0.1152"/>
    <n v="250.33"/>
    <n v="7.9000000000000001E-2"/>
    <n v="8000"/>
    <n v="28"/>
    <n v="9012"/>
  </r>
  <r>
    <n v="422411"/>
    <x v="27"/>
    <x v="0"/>
    <x v="8"/>
    <s v="Pharmanet"/>
    <x v="3"/>
    <x v="0"/>
    <x v="30"/>
    <d v="2021-09-09T00:00:00"/>
    <d v="2021-09-09T00:00:00"/>
    <x v="1"/>
    <x v="1"/>
    <d v="2021-10-09T00:00:00"/>
    <n v="496903"/>
    <x v="9"/>
    <s v="A5"/>
    <x v="1"/>
    <s v="Not Verified"/>
    <n v="39996"/>
    <n v="8.5199999999999998E-2"/>
    <n v="57.77"/>
    <n v="9.6299999999999997E-2"/>
    <n v="1800"/>
    <n v="7"/>
    <n v="1829"/>
  </r>
  <r>
    <n v="470190"/>
    <x v="13"/>
    <x v="0"/>
    <x v="8"/>
    <s v="Rite Aid"/>
    <x v="3"/>
    <x v="0"/>
    <x v="24"/>
    <d v="2021-03-10T00:00:00"/>
    <d v="2021-02-10T00:00:00"/>
    <x v="1"/>
    <x v="1"/>
    <d v="2021-03-10T00:00:00"/>
    <n v="593507"/>
    <x v="9"/>
    <s v="A5"/>
    <x v="1"/>
    <s v="Not Verified"/>
    <n v="20400"/>
    <n v="0.08"/>
    <n v="184.28"/>
    <n v="8.9399999999999993E-2"/>
    <n v="5800"/>
    <n v="23"/>
    <n v="5844"/>
  </r>
  <r>
    <n v="836680"/>
    <x v="9"/>
    <x v="0"/>
    <x v="4"/>
    <s v="SmugMug, Inc"/>
    <x v="3"/>
    <x v="0"/>
    <x v="11"/>
    <d v="2021-08-14T00:00:00"/>
    <d v="2021-08-14T00:00:00"/>
    <x v="1"/>
    <x v="1"/>
    <d v="2021-09-14T00:00:00"/>
    <n v="1046750"/>
    <x v="9"/>
    <s v="A2"/>
    <x v="1"/>
    <s v="Not Verified"/>
    <n v="48000"/>
    <n v="0.1888"/>
    <n v="121.67"/>
    <n v="5.9900000000000002E-2"/>
    <n v="4000"/>
    <n v="15"/>
    <n v="4380"/>
  </r>
  <r>
    <n v="489850"/>
    <x v="13"/>
    <x v="0"/>
    <x v="4"/>
    <m/>
    <x v="3"/>
    <x v="0"/>
    <x v="26"/>
    <d v="2021-06-10T00:00:00"/>
    <d v="2021-05-10T00:00:00"/>
    <x v="1"/>
    <x v="1"/>
    <d v="2021-06-10T00:00:00"/>
    <n v="625206"/>
    <x v="9"/>
    <s v="A2"/>
    <x v="1"/>
    <s v="Not Verified"/>
    <n v="30000"/>
    <n v="3.04E-2"/>
    <n v="36.93"/>
    <n v="6.7599999999999993E-2"/>
    <n v="1200"/>
    <n v="20"/>
    <n v="1213"/>
  </r>
  <r>
    <n v="476477"/>
    <x v="8"/>
    <x v="0"/>
    <x v="4"/>
    <s v="Forrest Solutions"/>
    <x v="3"/>
    <x v="0"/>
    <x v="24"/>
    <d v="2021-04-16T00:00:00"/>
    <d v="2021-05-10T00:00:00"/>
    <x v="1"/>
    <x v="1"/>
    <d v="2021-06-10T00:00:00"/>
    <n v="603620"/>
    <x v="9"/>
    <s v="A4"/>
    <x v="1"/>
    <s v="Not Verified"/>
    <n v="100000"/>
    <n v="5.3E-3"/>
    <n v="37.94"/>
    <n v="8.5900000000000004E-2"/>
    <n v="1200"/>
    <n v="21"/>
    <n v="1215"/>
  </r>
  <r>
    <n v="1002710"/>
    <x v="33"/>
    <x v="0"/>
    <x v="4"/>
    <s v="Outback Steakhouse"/>
    <x v="3"/>
    <x v="0"/>
    <x v="13"/>
    <d v="2021-09-14T00:00:00"/>
    <d v="2021-09-14T00:00:00"/>
    <x v="1"/>
    <x v="1"/>
    <d v="2021-10-14T00:00:00"/>
    <n v="1228967"/>
    <x v="9"/>
    <s v="A4"/>
    <x v="1"/>
    <s v="Not Verified"/>
    <n v="40000"/>
    <n v="0.1701"/>
    <n v="31.3"/>
    <n v="7.9000000000000001E-2"/>
    <n v="1000"/>
    <n v="13"/>
    <n v="1126"/>
  </r>
  <r>
    <n v="575730"/>
    <x v="6"/>
    <x v="0"/>
    <x v="2"/>
    <s v="McLaren Regional Medical Center"/>
    <x v="3"/>
    <x v="0"/>
    <x v="54"/>
    <d v="2021-03-12T00:00:00"/>
    <d v="2021-02-12T00:00:00"/>
    <x v="1"/>
    <x v="1"/>
    <d v="2021-03-12T00:00:00"/>
    <n v="740487"/>
    <x v="9"/>
    <s v="A3"/>
    <x v="1"/>
    <s v="Not Verified"/>
    <n v="51996"/>
    <n v="0.15279999999999999"/>
    <n v="309.42"/>
    <n v="7.1400000000000005E-2"/>
    <n v="10000"/>
    <n v="36"/>
    <n v="10557"/>
  </r>
  <r>
    <n v="670277"/>
    <x v="2"/>
    <x v="0"/>
    <x v="2"/>
    <s v="MetaClin Research, Inc."/>
    <x v="3"/>
    <x v="0"/>
    <x v="0"/>
    <d v="2021-03-13T00:00:00"/>
    <d v="2021-01-13T00:00:00"/>
    <x v="1"/>
    <x v="1"/>
    <d v="2021-02-13T00:00:00"/>
    <n v="856915"/>
    <x v="9"/>
    <s v="A5"/>
    <x v="1"/>
    <s v="Not Verified"/>
    <n v="65000"/>
    <n v="0.20549999999999999"/>
    <n v="31.18"/>
    <n v="7.6600000000000001E-2"/>
    <n v="1000"/>
    <n v="16"/>
    <n v="1105"/>
  </r>
  <r>
    <n v="771161"/>
    <x v="8"/>
    <x v="0"/>
    <x v="5"/>
    <s v="ultimate smile dental"/>
    <x v="3"/>
    <x v="0"/>
    <x v="6"/>
    <d v="2021-09-15T00:00:00"/>
    <d v="2021-02-14T00:00:00"/>
    <x v="1"/>
    <x v="1"/>
    <d v="2021-03-14T00:00:00"/>
    <n v="972906"/>
    <x v="9"/>
    <s v="A1"/>
    <x v="1"/>
    <s v="Not Verified"/>
    <n v="50508"/>
    <n v="2.4199999999999999E-2"/>
    <n v="180.96"/>
    <n v="5.4199999999999998E-2"/>
    <n v="6000"/>
    <n v="25"/>
    <n v="6503"/>
  </r>
  <r>
    <n v="414363"/>
    <x v="1"/>
    <x v="0"/>
    <x v="5"/>
    <s v="Catholic Healthcare West"/>
    <x v="3"/>
    <x v="0"/>
    <x v="23"/>
    <d v="2021-06-12T00:00:00"/>
    <d v="2021-06-12T00:00:00"/>
    <x v="1"/>
    <x v="1"/>
    <d v="2021-07-12T00:00:00"/>
    <n v="468481"/>
    <x v="9"/>
    <s v="A3"/>
    <x v="1"/>
    <s v="Not Verified"/>
    <n v="57000"/>
    <n v="0.1404"/>
    <n v="188.02"/>
    <n v="0.08"/>
    <n v="6000"/>
    <n v="17"/>
    <n v="6769"/>
  </r>
  <r>
    <n v="517434"/>
    <x v="4"/>
    <x v="0"/>
    <x v="5"/>
    <s v="Commonwealth of PA"/>
    <x v="3"/>
    <x v="0"/>
    <x v="27"/>
    <d v="2021-08-11T00:00:00"/>
    <d v="2021-08-11T00:00:00"/>
    <x v="1"/>
    <x v="1"/>
    <d v="2021-09-11T00:00:00"/>
    <n v="668712"/>
    <x v="9"/>
    <s v="A3"/>
    <x v="1"/>
    <s v="Not Verified"/>
    <n v="37000"/>
    <n v="0.14849999999999999"/>
    <n v="278.48"/>
    <n v="7.1400000000000005E-2"/>
    <n v="9000"/>
    <n v="13"/>
    <n v="9625"/>
  </r>
  <r>
    <n v="572894"/>
    <x v="16"/>
    <x v="0"/>
    <x v="5"/>
    <s v="stonehambank"/>
    <x v="3"/>
    <x v="0"/>
    <x v="54"/>
    <d v="2021-09-13T00:00:00"/>
    <d v="2021-10-13T00:00:00"/>
    <x v="1"/>
    <x v="1"/>
    <d v="2021-11-13T00:00:00"/>
    <n v="736919"/>
    <x v="9"/>
    <s v="A3"/>
    <x v="1"/>
    <s v="Not Verified"/>
    <n v="57996"/>
    <n v="7.9200000000000007E-2"/>
    <n v="247.53"/>
    <n v="7.1400000000000005E-2"/>
    <n v="8000"/>
    <n v="18"/>
    <n v="8912"/>
  </r>
  <r>
    <n v="768949"/>
    <x v="8"/>
    <x v="0"/>
    <x v="5"/>
    <s v="VMS"/>
    <x v="3"/>
    <x v="0"/>
    <x v="25"/>
    <d v="2021-08-12T00:00:00"/>
    <d v="2021-06-12T00:00:00"/>
    <x v="1"/>
    <x v="1"/>
    <d v="2021-07-12T00:00:00"/>
    <n v="970349"/>
    <x v="9"/>
    <s v="A4"/>
    <x v="1"/>
    <s v="Not Verified"/>
    <n v="69996"/>
    <n v="0.11899999999999999"/>
    <n v="233.27"/>
    <n v="7.4899999999999994E-2"/>
    <n v="7500"/>
    <n v="15"/>
    <n v="7983"/>
  </r>
  <r>
    <n v="452740"/>
    <x v="2"/>
    <x v="0"/>
    <x v="5"/>
    <s v="Conference USA"/>
    <x v="3"/>
    <x v="0"/>
    <x v="32"/>
    <d v="2021-09-10T00:00:00"/>
    <d v="2021-09-10T00:00:00"/>
    <x v="1"/>
    <x v="1"/>
    <d v="2021-10-10T00:00:00"/>
    <n v="559107"/>
    <x v="9"/>
    <s v="A4"/>
    <x v="1"/>
    <s v="Not Verified"/>
    <n v="68000"/>
    <n v="7.8200000000000006E-2"/>
    <n v="455.19"/>
    <n v="8.5900000000000004E-2"/>
    <n v="14400"/>
    <n v="25"/>
    <n v="15310"/>
  </r>
  <r>
    <n v="601926"/>
    <x v="1"/>
    <x v="0"/>
    <x v="5"/>
    <s v="Transportation Commodities Inc."/>
    <x v="3"/>
    <x v="0"/>
    <x v="50"/>
    <d v="2021-11-13T00:00:00"/>
    <d v="2021-11-13T00:00:00"/>
    <x v="1"/>
    <x v="1"/>
    <d v="2021-12-13T00:00:00"/>
    <n v="772333"/>
    <x v="9"/>
    <s v="A5"/>
    <x v="1"/>
    <s v="Not Verified"/>
    <n v="17004"/>
    <n v="0.2152"/>
    <n v="100.22"/>
    <n v="6.9099999999999995E-2"/>
    <n v="3250"/>
    <n v="13"/>
    <n v="3608"/>
  </r>
  <r>
    <n v="459544"/>
    <x v="18"/>
    <x v="0"/>
    <x v="7"/>
    <s v="US-DHS"/>
    <x v="3"/>
    <x v="0"/>
    <x v="32"/>
    <d v="2021-08-14T00:00:00"/>
    <d v="2021-09-11T00:00:00"/>
    <x v="1"/>
    <x v="1"/>
    <d v="2021-10-11T00:00:00"/>
    <n v="572893"/>
    <x v="9"/>
    <s v="A3"/>
    <x v="1"/>
    <s v="Not Verified"/>
    <n v="130000"/>
    <n v="3.56E-2"/>
    <n v="312.19"/>
    <n v="7.7399999999999997E-2"/>
    <n v="10000"/>
    <n v="19"/>
    <n v="11006"/>
  </r>
  <r>
    <n v="453478"/>
    <x v="33"/>
    <x v="0"/>
    <x v="7"/>
    <s v="LYTLES TRANSFER"/>
    <x v="3"/>
    <x v="0"/>
    <x v="15"/>
    <d v="2021-02-15T00:00:00"/>
    <d v="2021-12-12T00:00:00"/>
    <x v="1"/>
    <x v="1"/>
    <d v="2022-01-12T00:00:00"/>
    <n v="560652"/>
    <x v="9"/>
    <s v="A5"/>
    <x v="1"/>
    <s v="Not Verified"/>
    <n v="32000"/>
    <n v="0.18559999999999999"/>
    <n v="381.26"/>
    <n v="8.9399999999999993E-2"/>
    <n v="12000"/>
    <n v="19"/>
    <n v="13746"/>
  </r>
  <r>
    <n v="792286"/>
    <x v="1"/>
    <x v="0"/>
    <x v="10"/>
    <m/>
    <x v="3"/>
    <x v="0"/>
    <x v="6"/>
    <d v="2021-05-16T00:00:00"/>
    <d v="2021-03-14T00:00:00"/>
    <x v="1"/>
    <x v="1"/>
    <d v="2021-04-14T00:00:00"/>
    <n v="996696"/>
    <x v="9"/>
    <s v="A1"/>
    <x v="1"/>
    <s v="Not Verified"/>
    <n v="58000"/>
    <n v="5.9799999999999999E-2"/>
    <n v="45.24"/>
    <n v="5.4199999999999998E-2"/>
    <n v="1500"/>
    <n v="19"/>
    <n v="1627"/>
  </r>
  <r>
    <n v="737089"/>
    <x v="18"/>
    <x v="0"/>
    <x v="10"/>
    <s v="Unlimited Salon and Day Spa"/>
    <x v="3"/>
    <x v="0"/>
    <x v="29"/>
    <d v="2021-05-14T00:00:00"/>
    <d v="2021-05-14T00:00:00"/>
    <x v="1"/>
    <x v="1"/>
    <d v="2021-06-14T00:00:00"/>
    <n v="934192"/>
    <x v="9"/>
    <s v="A3"/>
    <x v="1"/>
    <s v="Not Verified"/>
    <n v="26004"/>
    <n v="0.22059999999999999"/>
    <n v="215.89"/>
    <n v="6.9199999999999998E-2"/>
    <n v="7000"/>
    <n v="13"/>
    <n v="7772"/>
  </r>
  <r>
    <n v="506819"/>
    <x v="4"/>
    <x v="0"/>
    <x v="1"/>
    <s v="Donna Angotti MD"/>
    <x v="3"/>
    <x v="0"/>
    <x v="48"/>
    <d v="2021-05-13T00:00:00"/>
    <d v="2021-05-13T00:00:00"/>
    <x v="1"/>
    <x v="1"/>
    <d v="2021-06-13T00:00:00"/>
    <n v="653524"/>
    <x v="9"/>
    <s v="A5"/>
    <x v="1"/>
    <s v="Not Verified"/>
    <n v="40500"/>
    <n v="5.3E-3"/>
    <n v="469.21"/>
    <n v="7.8799999999999995E-2"/>
    <n v="15000"/>
    <n v="22"/>
    <n v="16892"/>
  </r>
  <r>
    <n v="454801"/>
    <x v="4"/>
    <x v="0"/>
    <x v="0"/>
    <s v="School District of Philadelphia"/>
    <x v="3"/>
    <x v="0"/>
    <x v="32"/>
    <d v="2021-02-16T00:00:00"/>
    <d v="2021-06-12T00:00:00"/>
    <x v="1"/>
    <x v="1"/>
    <d v="2021-07-12T00:00:00"/>
    <n v="563533"/>
    <x v="9"/>
    <s v="A3"/>
    <x v="1"/>
    <s v="Not Verified"/>
    <n v="42756"/>
    <n v="0.14230000000000001"/>
    <n v="109.27"/>
    <n v="7.7399999999999997E-2"/>
    <n v="3500"/>
    <n v="21"/>
    <n v="3924"/>
  </r>
  <r>
    <n v="479268"/>
    <x v="2"/>
    <x v="0"/>
    <x v="0"/>
    <s v="management support"/>
    <x v="3"/>
    <x v="0"/>
    <x v="24"/>
    <d v="2021-02-13T00:00:00"/>
    <d v="2021-02-13T00:00:00"/>
    <x v="1"/>
    <x v="1"/>
    <d v="2021-03-13T00:00:00"/>
    <n v="608904"/>
    <x v="9"/>
    <s v="A4"/>
    <x v="1"/>
    <s v="Not Verified"/>
    <n v="24000"/>
    <n v="3.5999999999999997E-2"/>
    <n v="155.55000000000001"/>
    <n v="7.51E-2"/>
    <n v="5000"/>
    <n v="4"/>
    <n v="5600"/>
  </r>
  <r>
    <n v="400254"/>
    <x v="0"/>
    <x v="0"/>
    <x v="0"/>
    <s v="Courtyard by Marriott"/>
    <x v="3"/>
    <x v="0"/>
    <x v="28"/>
    <d v="2021-04-16T00:00:00"/>
    <d v="2021-06-12T00:00:00"/>
    <x v="1"/>
    <x v="1"/>
    <d v="2021-07-12T00:00:00"/>
    <n v="443553"/>
    <x v="9"/>
    <s v="A4"/>
    <x v="1"/>
    <s v="Not Verified"/>
    <n v="32004"/>
    <n v="2.92E-2"/>
    <n v="95.85"/>
    <n v="9.3200000000000005E-2"/>
    <n v="3000"/>
    <n v="5"/>
    <n v="3452"/>
  </r>
  <r>
    <n v="468837"/>
    <x v="0"/>
    <x v="0"/>
    <x v="0"/>
    <s v="Federal Government"/>
    <x v="3"/>
    <x v="0"/>
    <x v="31"/>
    <d v="2021-01-10T00:00:00"/>
    <d v="2021-02-10T00:00:00"/>
    <x v="1"/>
    <x v="1"/>
    <d v="2021-03-10T00:00:00"/>
    <n v="590774"/>
    <x v="9"/>
    <s v="A4"/>
    <x v="1"/>
    <s v="Not Verified"/>
    <n v="70399"/>
    <n v="0.13619999999999999"/>
    <n v="31.62"/>
    <n v="8.5900000000000004E-2"/>
    <n v="1000"/>
    <n v="12"/>
    <n v="1007"/>
  </r>
  <r>
    <n v="358633"/>
    <x v="3"/>
    <x v="0"/>
    <x v="0"/>
    <s v="Crowe Capital Markets"/>
    <x v="3"/>
    <x v="0"/>
    <x v="34"/>
    <d v="2021-10-11T00:00:00"/>
    <d v="2021-11-11T00:00:00"/>
    <x v="1"/>
    <x v="1"/>
    <d v="2021-12-11T00:00:00"/>
    <n v="365312"/>
    <x v="9"/>
    <s v="A4"/>
    <x v="1"/>
    <s v="Not Verified"/>
    <n v="85000"/>
    <n v="5.4600000000000003E-2"/>
    <n v="159.16999999999999"/>
    <n v="9.0700000000000003E-2"/>
    <n v="5000"/>
    <n v="32"/>
    <n v="5730"/>
  </r>
  <r>
    <n v="456627"/>
    <x v="38"/>
    <x v="0"/>
    <x v="0"/>
    <s v="University of Alabama"/>
    <x v="3"/>
    <x v="0"/>
    <x v="32"/>
    <d v="2021-08-10T00:00:00"/>
    <d v="2021-08-10T00:00:00"/>
    <x v="1"/>
    <x v="1"/>
    <d v="2021-09-10T00:00:00"/>
    <n v="567228"/>
    <x v="9"/>
    <s v="A4"/>
    <x v="1"/>
    <s v="Not Verified"/>
    <n v="80000"/>
    <n v="6.5199999999999994E-2"/>
    <n v="316.11"/>
    <n v="8.5900000000000004E-2"/>
    <n v="10000"/>
    <n v="58"/>
    <n v="10582"/>
  </r>
  <r>
    <n v="487278"/>
    <x v="18"/>
    <x v="0"/>
    <x v="0"/>
    <s v="Crestron Electronics"/>
    <x v="3"/>
    <x v="0"/>
    <x v="48"/>
    <d v="2021-04-12T00:00:00"/>
    <d v="2021-04-12T00:00:00"/>
    <x v="1"/>
    <x v="1"/>
    <d v="2021-05-12T00:00:00"/>
    <n v="621130"/>
    <x v="9"/>
    <s v="A5"/>
    <x v="1"/>
    <s v="Not Verified"/>
    <n v="36000"/>
    <n v="8.5000000000000006E-2"/>
    <n v="250.25"/>
    <n v="7.8799999999999995E-2"/>
    <n v="8000"/>
    <n v="12"/>
    <n v="8865"/>
  </r>
  <r>
    <n v="1004496"/>
    <x v="37"/>
    <x v="0"/>
    <x v="3"/>
    <s v="Bobs Books, Inc"/>
    <x v="3"/>
    <x v="0"/>
    <x v="22"/>
    <d v="2021-11-14T00:00:00"/>
    <d v="2021-11-14T00:00:00"/>
    <x v="1"/>
    <x v="1"/>
    <d v="2021-12-14T00:00:00"/>
    <n v="1231142"/>
    <x v="9"/>
    <s v="A2"/>
    <x v="1"/>
    <s v="Not Verified"/>
    <n v="40000"/>
    <n v="0.2049"/>
    <n v="168.88"/>
    <n v="6.6199999999999995E-2"/>
    <n v="5500"/>
    <n v="27"/>
    <n v="6079"/>
  </r>
  <r>
    <n v="699588"/>
    <x v="20"/>
    <x v="0"/>
    <x v="8"/>
    <s v="Yulex Corporation"/>
    <x v="3"/>
    <x v="0"/>
    <x v="42"/>
    <d v="2021-02-14T00:00:00"/>
    <d v="2021-02-14T00:00:00"/>
    <x v="1"/>
    <x v="1"/>
    <d v="2021-03-14T00:00:00"/>
    <n v="891163"/>
    <x v="9"/>
    <s v="A4"/>
    <x v="1"/>
    <s v="Not Verified"/>
    <n v="38748"/>
    <n v="7.1199999999999999E-2"/>
    <n v="93.03"/>
    <n v="7.2900000000000006E-2"/>
    <n v="3000"/>
    <n v="20"/>
    <n v="3348"/>
  </r>
  <r>
    <n v="724642"/>
    <x v="8"/>
    <x v="0"/>
    <x v="2"/>
    <s v="St. Vincent's Westchester"/>
    <x v="3"/>
    <x v="0"/>
    <x v="29"/>
    <d v="2021-10-14T00:00:00"/>
    <d v="2021-04-14T00:00:00"/>
    <x v="1"/>
    <x v="1"/>
    <d v="2021-05-14T00:00:00"/>
    <n v="919782"/>
    <x v="9"/>
    <s v="A4"/>
    <x v="1"/>
    <s v="Not Verified"/>
    <n v="29000"/>
    <n v="0.17050000000000001"/>
    <n v="31.01"/>
    <n v="7.2900000000000006E-2"/>
    <n v="1000"/>
    <n v="22"/>
    <n v="1116"/>
  </r>
  <r>
    <n v="444881"/>
    <x v="1"/>
    <x v="0"/>
    <x v="6"/>
    <s v="Massage Envy"/>
    <x v="3"/>
    <x v="0"/>
    <x v="52"/>
    <d v="2021-12-15T00:00:00"/>
    <d v="2021-03-12T00:00:00"/>
    <x v="1"/>
    <x v="1"/>
    <d v="2021-04-12T00:00:00"/>
    <n v="542933"/>
    <x v="9"/>
    <s v="A2"/>
    <x v="1"/>
    <s v="Not Verified"/>
    <n v="46000"/>
    <n v="0.2387"/>
    <n v="217.42"/>
    <n v="7.3999999999999996E-2"/>
    <n v="7000"/>
    <n v="27"/>
    <n v="7790"/>
  </r>
  <r>
    <n v="351369"/>
    <x v="8"/>
    <x v="0"/>
    <x v="6"/>
    <s v="AOL"/>
    <x v="3"/>
    <x v="0"/>
    <x v="59"/>
    <d v="2021-04-16T00:00:00"/>
    <d v="2021-08-09T00:00:00"/>
    <x v="1"/>
    <x v="1"/>
    <d v="2021-09-09T00:00:00"/>
    <n v="353956"/>
    <x v="9"/>
    <s v="A3"/>
    <x v="1"/>
    <s v="Not Verified"/>
    <n v="93000"/>
    <n v="0"/>
    <n v="94.01"/>
    <n v="0.08"/>
    <n v="3000"/>
    <n v="6"/>
    <n v="3221"/>
  </r>
  <r>
    <n v="876593"/>
    <x v="37"/>
    <x v="0"/>
    <x v="6"/>
    <s v="Deloitte Tax"/>
    <x v="3"/>
    <x v="0"/>
    <x v="10"/>
    <d v="2021-05-16T00:00:00"/>
    <d v="2021-09-14T00:00:00"/>
    <x v="1"/>
    <x v="1"/>
    <d v="2021-10-14T00:00:00"/>
    <n v="1091197"/>
    <x v="9"/>
    <s v="A3"/>
    <x v="1"/>
    <s v="Not Verified"/>
    <n v="51000"/>
    <n v="7.0599999999999996E-2"/>
    <n v="216.11"/>
    <n v="6.9900000000000004E-2"/>
    <n v="7000"/>
    <n v="13"/>
    <n v="7780"/>
  </r>
  <r>
    <n v="871527"/>
    <x v="3"/>
    <x v="0"/>
    <x v="6"/>
    <s v="American transport group"/>
    <x v="3"/>
    <x v="0"/>
    <x v="10"/>
    <d v="2021-06-14T00:00:00"/>
    <d v="2021-06-14T00:00:00"/>
    <x v="1"/>
    <x v="1"/>
    <d v="2021-07-14T00:00:00"/>
    <n v="1085611"/>
    <x v="9"/>
    <s v="A3"/>
    <x v="1"/>
    <s v="Not Verified"/>
    <n v="40000"/>
    <n v="0.20039999999999999"/>
    <n v="101.88"/>
    <n v="6.9900000000000004E-2"/>
    <n v="3300"/>
    <n v="16"/>
    <n v="3664"/>
  </r>
  <r>
    <n v="461206"/>
    <x v="26"/>
    <x v="0"/>
    <x v="8"/>
    <s v="Lets Ride LLC"/>
    <x v="3"/>
    <x v="0"/>
    <x v="32"/>
    <d v="2021-05-16T00:00:00"/>
    <d v="2021-12-12T00:00:00"/>
    <x v="1"/>
    <x v="1"/>
    <d v="2022-01-12T00:00:00"/>
    <n v="576238"/>
    <x v="9"/>
    <s v="A4"/>
    <x v="1"/>
    <s v="Not Verified"/>
    <n v="47000"/>
    <n v="9.4500000000000001E-2"/>
    <n v="252.89"/>
    <n v="8.5900000000000004E-2"/>
    <n v="8000"/>
    <n v="18"/>
    <n v="9104"/>
  </r>
  <r>
    <n v="891457"/>
    <x v="1"/>
    <x v="0"/>
    <x v="8"/>
    <s v="Elwyn NC"/>
    <x v="3"/>
    <x v="0"/>
    <x v="10"/>
    <d v="2021-05-16T00:00:00"/>
    <d v="2021-10-14T00:00:00"/>
    <x v="1"/>
    <x v="1"/>
    <d v="2021-11-14T00:00:00"/>
    <n v="1108246"/>
    <x v="9"/>
    <s v="A5"/>
    <x v="1"/>
    <s v="Not Verified"/>
    <n v="48000"/>
    <n v="0.16600000000000001"/>
    <n v="95.26"/>
    <n v="8.8999999999999996E-2"/>
    <n v="3000"/>
    <n v="17"/>
    <n v="3429"/>
  </r>
  <r>
    <n v="730859"/>
    <x v="3"/>
    <x v="0"/>
    <x v="4"/>
    <s v="Concept Laboratories"/>
    <x v="3"/>
    <x v="0"/>
    <x v="25"/>
    <d v="2021-05-16T00:00:00"/>
    <d v="2021-09-13T00:00:00"/>
    <x v="1"/>
    <x v="1"/>
    <d v="2021-10-13T00:00:00"/>
    <n v="926866"/>
    <x v="9"/>
    <s v="A1"/>
    <x v="1"/>
    <s v="Not Verified"/>
    <n v="48000"/>
    <n v="1.9E-2"/>
    <n v="144.77000000000001"/>
    <n v="5.4199999999999998E-2"/>
    <n v="4800"/>
    <n v="17"/>
    <n v="5189"/>
  </r>
  <r>
    <n v="882863"/>
    <x v="5"/>
    <x v="0"/>
    <x v="4"/>
    <s v="CEVA Logistics"/>
    <x v="3"/>
    <x v="0"/>
    <x v="10"/>
    <d v="2021-09-14T00:00:00"/>
    <d v="2021-10-14T00:00:00"/>
    <x v="1"/>
    <x v="1"/>
    <d v="2021-11-14T00:00:00"/>
    <n v="1098117"/>
    <x v="9"/>
    <s v="A2"/>
    <x v="1"/>
    <s v="Not Verified"/>
    <n v="40000"/>
    <n v="3.9899999999999998E-2"/>
    <n v="184.23"/>
    <n v="6.6199999999999995E-2"/>
    <n v="6000"/>
    <n v="17"/>
    <n v="6632"/>
  </r>
  <r>
    <n v="781044"/>
    <x v="8"/>
    <x v="0"/>
    <x v="4"/>
    <s v="Morrell &amp; Company"/>
    <x v="3"/>
    <x v="0"/>
    <x v="6"/>
    <d v="2021-06-14T00:00:00"/>
    <d v="2021-06-14T00:00:00"/>
    <x v="1"/>
    <x v="1"/>
    <d v="2021-07-14T00:00:00"/>
    <n v="983867"/>
    <x v="9"/>
    <s v="A5"/>
    <x v="1"/>
    <s v="Not Verified"/>
    <n v="31000"/>
    <n v="0.1421"/>
    <n v="225.45"/>
    <n v="8.8999999999999996E-2"/>
    <n v="7100"/>
    <n v="11"/>
    <n v="8116"/>
  </r>
  <r>
    <n v="470001"/>
    <x v="23"/>
    <x v="0"/>
    <x v="2"/>
    <s v="Team Industrial Services"/>
    <x v="3"/>
    <x v="0"/>
    <x v="31"/>
    <d v="2021-01-16T00:00:00"/>
    <d v="2021-01-13T00:00:00"/>
    <x v="1"/>
    <x v="1"/>
    <d v="2021-02-13T00:00:00"/>
    <n v="593172"/>
    <x v="9"/>
    <s v="A2"/>
    <x v="1"/>
    <s v="Not Verified"/>
    <n v="36400"/>
    <n v="0.18590000000000001"/>
    <n v="71.44"/>
    <n v="7.3999999999999996E-2"/>
    <n v="2300"/>
    <n v="29"/>
    <n v="2572"/>
  </r>
  <r>
    <n v="1020721"/>
    <x v="3"/>
    <x v="0"/>
    <x v="2"/>
    <s v="state bank of countryside"/>
    <x v="3"/>
    <x v="0"/>
    <x v="22"/>
    <d v="2021-12-14T00:00:00"/>
    <d v="2021-12-14T00:00:00"/>
    <x v="1"/>
    <x v="1"/>
    <d v="2022-01-14T00:00:00"/>
    <n v="1249720"/>
    <x v="9"/>
    <s v="A3"/>
    <x v="1"/>
    <s v="Not Verified"/>
    <n v="24000"/>
    <n v="0.25750000000000001"/>
    <n v="155.56"/>
    <n v="7.51E-2"/>
    <n v="5000"/>
    <n v="39"/>
    <n v="5616"/>
  </r>
  <r>
    <n v="579918"/>
    <x v="8"/>
    <x v="0"/>
    <x v="5"/>
    <s v="Sunham Home Fashions"/>
    <x v="3"/>
    <x v="0"/>
    <x v="54"/>
    <d v="2021-09-13T00:00:00"/>
    <d v="2021-10-13T00:00:00"/>
    <x v="1"/>
    <x v="1"/>
    <d v="2021-11-13T00:00:00"/>
    <n v="745544"/>
    <x v="9"/>
    <s v="A3"/>
    <x v="1"/>
    <s v="Not Verified"/>
    <n v="78000"/>
    <n v="6.2300000000000001E-2"/>
    <n v="123.77"/>
    <n v="7.1400000000000005E-2"/>
    <n v="4000"/>
    <n v="15"/>
    <n v="4456"/>
  </r>
  <r>
    <n v="855151"/>
    <x v="25"/>
    <x v="0"/>
    <x v="5"/>
    <s v="SAIC"/>
    <x v="3"/>
    <x v="0"/>
    <x v="11"/>
    <d v="2021-10-13T00:00:00"/>
    <d v="2021-04-12T00:00:00"/>
    <x v="1"/>
    <x v="1"/>
    <d v="2021-05-12T00:00:00"/>
    <n v="1067455"/>
    <x v="9"/>
    <s v="A5"/>
    <x v="1"/>
    <s v="Not Verified"/>
    <n v="118000"/>
    <n v="0.109"/>
    <n v="220.95"/>
    <n v="8.4900000000000003E-2"/>
    <n v="7000"/>
    <n v="43"/>
    <n v="7321"/>
  </r>
  <r>
    <n v="464997"/>
    <x v="37"/>
    <x v="0"/>
    <x v="9"/>
    <s v="Confederated Tribes of the Umatilla Indi"/>
    <x v="3"/>
    <x v="0"/>
    <x v="31"/>
    <d v="2021-12-12T00:00:00"/>
    <d v="2021-12-12T00:00:00"/>
    <x v="1"/>
    <x v="1"/>
    <d v="2022-01-12T00:00:00"/>
    <n v="583145"/>
    <x v="9"/>
    <s v="A4"/>
    <x v="1"/>
    <s v="Not Verified"/>
    <n v="55000"/>
    <n v="0.13850000000000001"/>
    <n v="316.11"/>
    <n v="8.5900000000000004E-2"/>
    <n v="10000"/>
    <n v="34"/>
    <n v="11380"/>
  </r>
  <r>
    <n v="473203"/>
    <x v="1"/>
    <x v="0"/>
    <x v="0"/>
    <s v="Nordstrom"/>
    <x v="3"/>
    <x v="0"/>
    <x v="24"/>
    <d v="2021-02-13T00:00:00"/>
    <d v="2021-01-13T00:00:00"/>
    <x v="1"/>
    <x v="1"/>
    <d v="2021-02-13T00:00:00"/>
    <n v="597891"/>
    <x v="9"/>
    <s v="A2"/>
    <x v="1"/>
    <s v="Not Verified"/>
    <n v="26400"/>
    <n v="9.1800000000000007E-2"/>
    <n v="217.42"/>
    <n v="7.3999999999999996E-2"/>
    <n v="7000"/>
    <n v="12"/>
    <n v="7827"/>
  </r>
  <r>
    <n v="352303"/>
    <x v="18"/>
    <x v="0"/>
    <x v="0"/>
    <m/>
    <x v="3"/>
    <x v="0"/>
    <x v="59"/>
    <d v="2021-07-11T00:00:00"/>
    <d v="2021-08-11T00:00:00"/>
    <x v="1"/>
    <x v="1"/>
    <d v="2021-09-11T00:00:00"/>
    <n v="355308"/>
    <x v="9"/>
    <s v="A3"/>
    <x v="1"/>
    <s v="Not Verified"/>
    <n v="50000"/>
    <n v="4.82E-2"/>
    <n v="37.61"/>
    <n v="0.08"/>
    <n v="2900"/>
    <n v="15"/>
    <n v="1354"/>
  </r>
  <r>
    <n v="572484"/>
    <x v="5"/>
    <x v="0"/>
    <x v="0"/>
    <s v="RMK Worldwide"/>
    <x v="3"/>
    <x v="0"/>
    <x v="47"/>
    <d v="2021-09-13T00:00:00"/>
    <d v="2021-09-13T00:00:00"/>
    <x v="1"/>
    <x v="1"/>
    <d v="2021-10-13T00:00:00"/>
    <n v="736374"/>
    <x v="9"/>
    <s v="A4"/>
    <x v="1"/>
    <s v="Not Verified"/>
    <n v="24960"/>
    <n v="0.1202"/>
    <n v="77.78"/>
    <n v="7.51E-2"/>
    <n v="2500"/>
    <n v="5"/>
    <n v="2800"/>
  </r>
  <r>
    <n v="552968"/>
    <x v="4"/>
    <x v="0"/>
    <x v="0"/>
    <s v="ALMAC Clinical Services"/>
    <x v="3"/>
    <x v="0"/>
    <x v="43"/>
    <d v="2021-04-14T00:00:00"/>
    <d v="2021-08-13T00:00:00"/>
    <x v="1"/>
    <x v="1"/>
    <d v="2021-09-13T00:00:00"/>
    <n v="712502"/>
    <x v="9"/>
    <s v="A4"/>
    <x v="1"/>
    <s v="Not Verified"/>
    <n v="54996"/>
    <n v="0.1244"/>
    <n v="311.11"/>
    <n v="7.51E-2"/>
    <n v="10000"/>
    <n v="19"/>
    <n v="11200"/>
  </r>
  <r>
    <n v="369406"/>
    <x v="6"/>
    <x v="0"/>
    <x v="0"/>
    <s v="St. John Health"/>
    <x v="3"/>
    <x v="0"/>
    <x v="55"/>
    <d v="2021-05-16T00:00:00"/>
    <d v="2021-01-12T00:00:00"/>
    <x v="1"/>
    <x v="1"/>
    <d v="2021-02-12T00:00:00"/>
    <n v="385160"/>
    <x v="9"/>
    <s v="A4"/>
    <x v="1"/>
    <s v="Not Verified"/>
    <n v="24856"/>
    <n v="0.18010000000000001"/>
    <n v="95.85"/>
    <n v="9.3200000000000005E-2"/>
    <n v="3000"/>
    <n v="21"/>
    <n v="3450"/>
  </r>
  <r>
    <n v="458499"/>
    <x v="8"/>
    <x v="0"/>
    <x v="0"/>
    <s v="DEPARTMENT OF EDUCATION"/>
    <x v="3"/>
    <x v="0"/>
    <x v="32"/>
    <d v="2021-11-12T00:00:00"/>
    <d v="2021-11-12T00:00:00"/>
    <x v="1"/>
    <x v="1"/>
    <d v="2021-12-12T00:00:00"/>
    <n v="570756"/>
    <x v="9"/>
    <s v="A5"/>
    <x v="1"/>
    <s v="Not Verified"/>
    <n v="54000"/>
    <n v="0.13420000000000001"/>
    <n v="95.32"/>
    <n v="8.9399999999999993E-2"/>
    <n v="3000"/>
    <n v="14"/>
    <n v="3431"/>
  </r>
  <r>
    <n v="453500"/>
    <x v="4"/>
    <x v="0"/>
    <x v="0"/>
    <s v="University of Pennsylvania"/>
    <x v="3"/>
    <x v="0"/>
    <x v="15"/>
    <d v="2021-11-12T00:00:00"/>
    <d v="2021-11-12T00:00:00"/>
    <x v="1"/>
    <x v="1"/>
    <d v="2021-12-12T00:00:00"/>
    <n v="560721"/>
    <x v="9"/>
    <s v="A5"/>
    <x v="1"/>
    <s v="Not Verified"/>
    <n v="48000"/>
    <n v="0.1663"/>
    <n v="245.44"/>
    <n v="8.9399999999999993E-2"/>
    <n v="7725"/>
    <n v="23"/>
    <n v="8836"/>
  </r>
  <r>
    <n v="597272"/>
    <x v="31"/>
    <x v="0"/>
    <x v="0"/>
    <s v="Ashley Furntiure Homestore"/>
    <x v="3"/>
    <x v="0"/>
    <x v="50"/>
    <d v="2021-05-16T00:00:00"/>
    <d v="2021-11-13T00:00:00"/>
    <x v="1"/>
    <x v="1"/>
    <d v="2021-12-13T00:00:00"/>
    <n v="766658"/>
    <x v="9"/>
    <s v="A5"/>
    <x v="1"/>
    <s v="Not Verified"/>
    <n v="48000"/>
    <n v="0.17949999999999999"/>
    <n v="187.69"/>
    <n v="7.8799999999999995E-2"/>
    <n v="6000"/>
    <n v="35"/>
    <n v="6757"/>
  </r>
  <r>
    <n v="436078"/>
    <x v="18"/>
    <x v="0"/>
    <x v="6"/>
    <s v="sodexo"/>
    <x v="3"/>
    <x v="0"/>
    <x v="20"/>
    <d v="2021-06-11T00:00:00"/>
    <d v="2021-06-11T00:00:00"/>
    <x v="1"/>
    <x v="1"/>
    <d v="2021-07-11T00:00:00"/>
    <n v="521492"/>
    <x v="9"/>
    <s v="A3"/>
    <x v="1"/>
    <s v="Not Verified"/>
    <n v="51000"/>
    <n v="6.4500000000000002E-2"/>
    <n v="62.44"/>
    <n v="7.7399999999999997E-2"/>
    <n v="2000"/>
    <n v="20"/>
    <n v="2201"/>
  </r>
  <r>
    <n v="352130"/>
    <x v="8"/>
    <x v="0"/>
    <x v="6"/>
    <s v="saint john's episcopal hospital"/>
    <x v="3"/>
    <x v="0"/>
    <x v="59"/>
    <d v="2021-07-14T00:00:00"/>
    <d v="2021-04-09T00:00:00"/>
    <x v="1"/>
    <x v="1"/>
    <d v="2021-05-09T00:00:00"/>
    <n v="355051"/>
    <x v="9"/>
    <s v="A3"/>
    <x v="1"/>
    <s v="Not Verified"/>
    <n v="51000"/>
    <n v="0.11600000000000001"/>
    <n v="72.08"/>
    <n v="0.08"/>
    <n v="5000"/>
    <n v="10"/>
    <n v="2412"/>
  </r>
  <r>
    <n v="466377"/>
    <x v="21"/>
    <x v="0"/>
    <x v="6"/>
    <s v="City of New Britain"/>
    <x v="3"/>
    <x v="0"/>
    <x v="31"/>
    <d v="2021-02-13T00:00:00"/>
    <d v="2021-01-13T00:00:00"/>
    <x v="1"/>
    <x v="1"/>
    <d v="2021-02-13T00:00:00"/>
    <n v="585751"/>
    <x v="9"/>
    <s v="A5"/>
    <x v="1"/>
    <s v="Not Verified"/>
    <n v="65000"/>
    <n v="0.1014"/>
    <n v="381.26"/>
    <n v="8.9399999999999993E-2"/>
    <n v="12000"/>
    <n v="23"/>
    <n v="13726"/>
  </r>
  <r>
    <n v="868236"/>
    <x v="5"/>
    <x v="0"/>
    <x v="3"/>
    <s v="Tuscany  Eyewear"/>
    <x v="3"/>
    <x v="0"/>
    <x v="10"/>
    <d v="2021-05-16T00:00:00"/>
    <d v="2021-09-14T00:00:00"/>
    <x v="1"/>
    <x v="1"/>
    <d v="2021-10-14T00:00:00"/>
    <n v="1081925"/>
    <x v="9"/>
    <s v="A2"/>
    <x v="1"/>
    <s v="Not Verified"/>
    <n v="84000"/>
    <n v="0.17169999999999999"/>
    <n v="304.18"/>
    <n v="5.9900000000000002E-2"/>
    <n v="10000"/>
    <n v="21"/>
    <n v="10950"/>
  </r>
  <r>
    <n v="605843"/>
    <x v="19"/>
    <x v="0"/>
    <x v="3"/>
    <s v="Ohio University"/>
    <x v="3"/>
    <x v="0"/>
    <x v="50"/>
    <d v="2021-04-13T00:00:00"/>
    <d v="2021-04-13T00:00:00"/>
    <x v="1"/>
    <x v="1"/>
    <d v="2021-05-13T00:00:00"/>
    <n v="777213"/>
    <x v="9"/>
    <s v="A3"/>
    <x v="1"/>
    <s v="Not Verified"/>
    <n v="35000"/>
    <n v="0.20130000000000001"/>
    <n v="73.2"/>
    <n v="6.1699999999999998E-2"/>
    <n v="2400"/>
    <n v="21"/>
    <n v="2625"/>
  </r>
  <r>
    <n v="289994"/>
    <x v="0"/>
    <x v="0"/>
    <x v="8"/>
    <s v="AirTran Airways"/>
    <x v="3"/>
    <x v="0"/>
    <x v="35"/>
    <d v="2021-03-11T00:00:00"/>
    <d v="2021-03-11T00:00:00"/>
    <x v="1"/>
    <x v="1"/>
    <d v="2021-04-11T00:00:00"/>
    <n v="289841"/>
    <x v="9"/>
    <s v="A3"/>
    <x v="1"/>
    <s v="Not Verified"/>
    <n v="40000"/>
    <n v="5.2200000000000003E-2"/>
    <n v="235.03"/>
    <n v="0.08"/>
    <n v="7500"/>
    <n v="25"/>
    <n v="8461"/>
  </r>
  <r>
    <n v="457184"/>
    <x v="8"/>
    <x v="0"/>
    <x v="8"/>
    <s v="LENOX HILL HOSPTIAL"/>
    <x v="3"/>
    <x v="0"/>
    <x v="32"/>
    <d v="2021-01-12T00:00:00"/>
    <d v="2021-01-12T00:00:00"/>
    <x v="1"/>
    <x v="1"/>
    <d v="2021-02-12T00:00:00"/>
    <n v="568154"/>
    <x v="9"/>
    <s v="A3"/>
    <x v="1"/>
    <s v="Not Verified"/>
    <n v="85000"/>
    <n v="7.0599999999999996E-2"/>
    <n v="249.75"/>
    <n v="7.7399999999999997E-2"/>
    <n v="8000"/>
    <n v="23"/>
    <n v="8905"/>
  </r>
  <r>
    <n v="496326"/>
    <x v="19"/>
    <x v="0"/>
    <x v="8"/>
    <s v="Starbucks"/>
    <x v="3"/>
    <x v="0"/>
    <x v="26"/>
    <d v="2021-09-15T00:00:00"/>
    <d v="2021-04-13T00:00:00"/>
    <x v="1"/>
    <x v="1"/>
    <d v="2021-05-13T00:00:00"/>
    <n v="635949"/>
    <x v="9"/>
    <s v="A4"/>
    <x v="1"/>
    <s v="Not Verified"/>
    <n v="21600"/>
    <n v="0.21329999999999999"/>
    <n v="108.89"/>
    <n v="7.51E-2"/>
    <n v="3500"/>
    <n v="8"/>
    <n v="3920"/>
  </r>
  <r>
    <n v="506982"/>
    <x v="5"/>
    <x v="0"/>
    <x v="8"/>
    <s v="Pensacola Christian College"/>
    <x v="3"/>
    <x v="0"/>
    <x v="48"/>
    <d v="2021-01-15T00:00:00"/>
    <d v="2021-05-13T00:00:00"/>
    <x v="1"/>
    <x v="1"/>
    <d v="2021-06-13T00:00:00"/>
    <n v="653796"/>
    <x v="9"/>
    <s v="A5"/>
    <x v="1"/>
    <s v="Not Verified"/>
    <n v="10000"/>
    <n v="0.17519999999999999"/>
    <n v="101.67"/>
    <n v="7.8799999999999995E-2"/>
    <n v="3250"/>
    <n v="5"/>
    <n v="3660"/>
  </r>
  <r>
    <n v="799050"/>
    <x v="1"/>
    <x v="0"/>
    <x v="2"/>
    <s v="Pacific Gas &amp; Electric"/>
    <x v="3"/>
    <x v="0"/>
    <x v="44"/>
    <d v="2021-07-14T00:00:00"/>
    <d v="2021-07-14T00:00:00"/>
    <x v="1"/>
    <x v="1"/>
    <d v="2021-08-14T00:00:00"/>
    <n v="1004210"/>
    <x v="9"/>
    <s v="A4"/>
    <x v="1"/>
    <s v="Not Verified"/>
    <n v="48000"/>
    <n v="0.2545"/>
    <n v="87.09"/>
    <n v="7.4899999999999994E-2"/>
    <n v="2800"/>
    <n v="20"/>
    <n v="3135"/>
  </r>
  <r>
    <n v="373485"/>
    <x v="8"/>
    <x v="0"/>
    <x v="1"/>
    <s v="Arkema"/>
    <x v="3"/>
    <x v="0"/>
    <x v="8"/>
    <d v="2021-11-13T00:00:00"/>
    <d v="2021-03-12T00:00:00"/>
    <x v="1"/>
    <x v="1"/>
    <d v="2021-04-12T00:00:00"/>
    <n v="393566"/>
    <x v="9"/>
    <s v="A2"/>
    <x v="1"/>
    <s v="Not Verified"/>
    <n v="48000"/>
    <n v="0.13600000000000001"/>
    <n v="62.39"/>
    <n v="7.6799999999999993E-2"/>
    <n v="2000"/>
    <n v="21"/>
    <n v="2246"/>
  </r>
  <r>
    <n v="467940"/>
    <x v="33"/>
    <x v="0"/>
    <x v="0"/>
    <s v="Oconee Physician Practices"/>
    <x v="3"/>
    <x v="0"/>
    <x v="31"/>
    <d v="2021-12-12T00:00:00"/>
    <d v="2021-12-12T00:00:00"/>
    <x v="1"/>
    <x v="1"/>
    <d v="2022-01-12T00:00:00"/>
    <n v="589081"/>
    <x v="9"/>
    <s v="A4"/>
    <x v="1"/>
    <s v="Not Verified"/>
    <n v="44700"/>
    <n v="0.21990000000000001"/>
    <n v="284.5"/>
    <n v="8.5900000000000004E-2"/>
    <n v="9000"/>
    <n v="49"/>
    <n v="10235"/>
  </r>
  <r>
    <n v="504254"/>
    <x v="19"/>
    <x v="0"/>
    <x v="6"/>
    <s v="Schiltz Crane Inc"/>
    <x v="3"/>
    <x v="0"/>
    <x v="48"/>
    <d v="2021-04-13T00:00:00"/>
    <d v="2021-05-13T00:00:00"/>
    <x v="1"/>
    <x v="1"/>
    <d v="2021-06-13T00:00:00"/>
    <n v="649186"/>
    <x v="9"/>
    <s v="A5"/>
    <x v="1"/>
    <s v="Not Verified"/>
    <n v="45000"/>
    <n v="4.1599999999999998E-2"/>
    <n v="156.41"/>
    <n v="7.8799999999999995E-2"/>
    <n v="5000"/>
    <n v="19"/>
    <n v="5631"/>
  </r>
  <r>
    <n v="492566"/>
    <x v="4"/>
    <x v="0"/>
    <x v="0"/>
    <s v="Fairview Village Church of the Nazarene"/>
    <x v="3"/>
    <x v="0"/>
    <x v="26"/>
    <d v="2021-10-15T00:00:00"/>
    <d v="2021-04-12T00:00:00"/>
    <x v="1"/>
    <x v="1"/>
    <d v="2021-05-12T00:00:00"/>
    <n v="629992"/>
    <x v="9"/>
    <s v="A5"/>
    <x v="1"/>
    <s v="Not Verified"/>
    <n v="51000"/>
    <n v="7.1800000000000003E-2"/>
    <n v="312.81"/>
    <n v="7.8799999999999995E-2"/>
    <n v="10000"/>
    <n v="21"/>
    <n v="11129"/>
  </r>
  <r>
    <n v="741664"/>
    <x v="11"/>
    <x v="0"/>
    <x v="6"/>
    <s v="Harris Rebar Las Vegas Inc"/>
    <x v="2"/>
    <x v="0"/>
    <x v="29"/>
    <d v="2021-05-16T00:00:00"/>
    <d v="2021-05-14T00:00:00"/>
    <x v="1"/>
    <x v="1"/>
    <d v="2021-06-14T00:00:00"/>
    <n v="939592"/>
    <x v="9"/>
    <s v="B1"/>
    <x v="1"/>
    <s v="Not Verified"/>
    <n v="63360"/>
    <n v="7.0000000000000001E-3"/>
    <n v="209.71"/>
    <n v="9.9900000000000003E-2"/>
    <n v="6500"/>
    <n v="4"/>
    <n v="7549"/>
  </r>
  <r>
    <n v="464469"/>
    <x v="4"/>
    <x v="0"/>
    <x v="6"/>
    <s v="Halliburton Energy Services"/>
    <x v="2"/>
    <x v="0"/>
    <x v="31"/>
    <d v="2021-06-10T00:00:00"/>
    <d v="2021-06-10T00:00:00"/>
    <x v="1"/>
    <x v="1"/>
    <d v="2021-07-10T00:00:00"/>
    <n v="582167"/>
    <x v="9"/>
    <s v="B1"/>
    <x v="1"/>
    <s v="Not Verified"/>
    <n v="75000"/>
    <n v="0.11310000000000001"/>
    <n v="656.07"/>
    <n v="0.1114"/>
    <n v="20000"/>
    <n v="17"/>
    <n v="20709"/>
  </r>
  <r>
    <n v="466415"/>
    <x v="1"/>
    <x v="0"/>
    <x v="6"/>
    <s v="ValueClick"/>
    <x v="2"/>
    <x v="0"/>
    <x v="31"/>
    <d v="2021-12-15T00:00:00"/>
    <d v="2021-04-11T00:00:00"/>
    <x v="1"/>
    <x v="1"/>
    <d v="2021-05-11T00:00:00"/>
    <n v="585831"/>
    <x v="9"/>
    <s v="B2"/>
    <x v="1"/>
    <s v="Not Verified"/>
    <n v="110000"/>
    <n v="6.6299999999999998E-2"/>
    <n v="105.5"/>
    <n v="0.1148"/>
    <n v="3200"/>
    <n v="21"/>
    <n v="3600"/>
  </r>
  <r>
    <n v="361393"/>
    <x v="1"/>
    <x v="0"/>
    <x v="6"/>
    <s v="Mitchell, Silberberg &amp; Knupp"/>
    <x v="2"/>
    <x v="0"/>
    <x v="36"/>
    <d v="2021-08-14T00:00:00"/>
    <d v="2021-11-11T00:00:00"/>
    <x v="1"/>
    <x v="1"/>
    <d v="2021-12-11T00:00:00"/>
    <n v="369825"/>
    <x v="9"/>
    <s v="B3"/>
    <x v="1"/>
    <s v="Not Verified"/>
    <n v="70000"/>
    <n v="0.14330000000000001"/>
    <n v="308.63"/>
    <n v="0.10829999999999999"/>
    <n v="9450"/>
    <n v="8"/>
    <n v="11110"/>
  </r>
  <r>
    <n v="449913"/>
    <x v="5"/>
    <x v="0"/>
    <x v="6"/>
    <s v="Customs and Border Protection"/>
    <x v="2"/>
    <x v="0"/>
    <x v="15"/>
    <d v="2021-05-16T00:00:00"/>
    <d v="2021-10-12T00:00:00"/>
    <x v="1"/>
    <x v="1"/>
    <d v="2021-11-12T00:00:00"/>
    <n v="552940"/>
    <x v="9"/>
    <s v="B3"/>
    <x v="1"/>
    <s v="Not Verified"/>
    <n v="38000"/>
    <n v="4.8000000000000001E-2"/>
    <n v="66.27"/>
    <n v="0.1183"/>
    <n v="2000"/>
    <n v="21"/>
    <n v="2402"/>
  </r>
  <r>
    <n v="753309"/>
    <x v="1"/>
    <x v="0"/>
    <x v="6"/>
    <s v="Sloan Miyasato"/>
    <x v="2"/>
    <x v="0"/>
    <x v="25"/>
    <d v="2021-09-14T00:00:00"/>
    <d v="2021-06-14T00:00:00"/>
    <x v="1"/>
    <x v="1"/>
    <d v="2021-07-14T00:00:00"/>
    <n v="952966"/>
    <x v="9"/>
    <s v="B3"/>
    <x v="1"/>
    <s v="Not Verified"/>
    <n v="39996"/>
    <n v="3.6600000000000001E-2"/>
    <n v="130.94"/>
    <n v="0.1099"/>
    <n v="4000"/>
    <n v="11"/>
    <n v="4716"/>
  </r>
  <r>
    <n v="641239"/>
    <x v="9"/>
    <x v="0"/>
    <x v="6"/>
    <s v="Institute for Clinical Research"/>
    <x v="2"/>
    <x v="0"/>
    <x v="41"/>
    <d v="2021-01-14T00:00:00"/>
    <d v="2021-01-14T00:00:00"/>
    <x v="1"/>
    <x v="1"/>
    <d v="2021-02-14T00:00:00"/>
    <n v="820826"/>
    <x v="9"/>
    <s v="B3"/>
    <x v="1"/>
    <s v="Not Verified"/>
    <n v="48000"/>
    <n v="0.15529999999999999"/>
    <n v="231.05"/>
    <n v="9.6199999999999994E-2"/>
    <n v="7200"/>
    <n v="10"/>
    <n v="8318"/>
  </r>
  <r>
    <n v="712349"/>
    <x v="1"/>
    <x v="0"/>
    <x v="6"/>
    <s v="LA STAGE Alliance"/>
    <x v="2"/>
    <x v="0"/>
    <x v="42"/>
    <d v="2021-05-15T00:00:00"/>
    <d v="2021-04-14T00:00:00"/>
    <x v="1"/>
    <x v="1"/>
    <d v="2021-05-14T00:00:00"/>
    <n v="905433"/>
    <x v="9"/>
    <s v="B3"/>
    <x v="1"/>
    <s v="Not Verified"/>
    <n v="42000"/>
    <n v="0.2263"/>
    <n v="51.91"/>
    <n v="0.1037"/>
    <n v="1600"/>
    <n v="27"/>
    <n v="1869"/>
  </r>
  <r>
    <n v="660327"/>
    <x v="11"/>
    <x v="0"/>
    <x v="6"/>
    <s v="Zappos"/>
    <x v="2"/>
    <x v="0"/>
    <x v="21"/>
    <d v="2021-06-15T00:00:00"/>
    <d v="2021-02-14T00:00:00"/>
    <x v="1"/>
    <x v="1"/>
    <d v="2021-03-14T00:00:00"/>
    <n v="844553"/>
    <x v="9"/>
    <s v="B3"/>
    <x v="1"/>
    <s v="Not Verified"/>
    <n v="51996"/>
    <n v="3.2500000000000001E-2"/>
    <n v="97.33"/>
    <n v="0.1037"/>
    <n v="3000"/>
    <n v="12"/>
    <n v="3504"/>
  </r>
  <r>
    <n v="489163"/>
    <x v="25"/>
    <x v="0"/>
    <x v="6"/>
    <s v="Cobham"/>
    <x v="2"/>
    <x v="0"/>
    <x v="26"/>
    <d v="2021-05-16T00:00:00"/>
    <d v="2021-10-12T00:00:00"/>
    <x v="1"/>
    <x v="1"/>
    <d v="2021-11-12T00:00:00"/>
    <n v="624039"/>
    <x v="9"/>
    <s v="B3"/>
    <x v="1"/>
    <s v="Not Verified"/>
    <n v="60000"/>
    <n v="0.19020000000000001"/>
    <n v="390.72"/>
    <n v="0.1062"/>
    <n v="12000"/>
    <n v="19"/>
    <n v="14015"/>
  </r>
  <r>
    <n v="838834"/>
    <x v="8"/>
    <x v="0"/>
    <x v="6"/>
    <s v="precise construction"/>
    <x v="2"/>
    <x v="0"/>
    <x v="11"/>
    <d v="2021-05-16T00:00:00"/>
    <d v="2021-01-14T00:00:00"/>
    <x v="1"/>
    <x v="1"/>
    <d v="2021-02-14T00:00:00"/>
    <n v="1048951"/>
    <x v="9"/>
    <s v="B4"/>
    <x v="1"/>
    <s v="Not Verified"/>
    <n v="72000"/>
    <n v="1.6299999999999999E-2"/>
    <n v="164.86"/>
    <n v="0.1149"/>
    <n v="5000"/>
    <n v="4"/>
    <n v="5893"/>
  </r>
  <r>
    <n v="802220"/>
    <x v="1"/>
    <x v="0"/>
    <x v="6"/>
    <s v="Magnet Agency"/>
    <x v="2"/>
    <x v="0"/>
    <x v="44"/>
    <d v="2021-02-16T00:00:00"/>
    <d v="2021-07-14T00:00:00"/>
    <x v="1"/>
    <x v="1"/>
    <d v="2021-08-14T00:00:00"/>
    <n v="1007853"/>
    <x v="9"/>
    <s v="B4"/>
    <x v="1"/>
    <s v="Not Verified"/>
    <n v="25200"/>
    <n v="9.7600000000000006E-2"/>
    <n v="131.88999999999999"/>
    <n v="0.1149"/>
    <n v="4000"/>
    <n v="7"/>
    <n v="4748"/>
  </r>
  <r>
    <n v="391046"/>
    <x v="8"/>
    <x v="0"/>
    <x v="6"/>
    <m/>
    <x v="2"/>
    <x v="0"/>
    <x v="45"/>
    <d v="2021-07-09T00:00:00"/>
    <d v="2021-07-09T00:00:00"/>
    <x v="1"/>
    <x v="1"/>
    <d v="2021-08-09T00:00:00"/>
    <n v="426689"/>
    <x v="9"/>
    <s v="B4"/>
    <x v="1"/>
    <s v="Not Verified"/>
    <n v="70000"/>
    <n v="7.2300000000000003E-2"/>
    <n v="198.99"/>
    <n v="0.11890000000000001"/>
    <n v="6000"/>
    <n v="9"/>
    <n v="6175"/>
  </r>
  <r>
    <n v="451562"/>
    <x v="1"/>
    <x v="0"/>
    <x v="6"/>
    <s v="US Air Force"/>
    <x v="2"/>
    <x v="0"/>
    <x v="15"/>
    <d v="2021-05-16T00:00:00"/>
    <d v="2021-11-12T00:00:00"/>
    <x v="1"/>
    <x v="1"/>
    <d v="2021-12-12T00:00:00"/>
    <n v="556422"/>
    <x v="9"/>
    <s v="B4"/>
    <x v="1"/>
    <s v="Not Verified"/>
    <n v="111000"/>
    <n v="0.22389999999999999"/>
    <n v="239.76"/>
    <n v="0.12180000000000001"/>
    <n v="7200"/>
    <n v="34"/>
    <n v="8631"/>
  </r>
  <r>
    <n v="401371"/>
    <x v="4"/>
    <x v="0"/>
    <x v="6"/>
    <s v="The Pennsylvania State University"/>
    <x v="2"/>
    <x v="0"/>
    <x v="28"/>
    <d v="2021-03-11T00:00:00"/>
    <d v="2021-03-11T00:00:00"/>
    <x v="1"/>
    <x v="1"/>
    <d v="2021-04-11T00:00:00"/>
    <n v="445222"/>
    <x v="9"/>
    <s v="B5"/>
    <x v="1"/>
    <s v="Not Verified"/>
    <n v="15000"/>
    <n v="2.4E-2"/>
    <n v="233.21"/>
    <n v="0.1221"/>
    <n v="7000"/>
    <n v="7"/>
    <n v="7894"/>
  </r>
  <r>
    <n v="445480"/>
    <x v="1"/>
    <x v="0"/>
    <x v="6"/>
    <s v="AES Mantenance"/>
    <x v="2"/>
    <x v="0"/>
    <x v="15"/>
    <d v="2021-08-11T00:00:00"/>
    <d v="2021-09-11T00:00:00"/>
    <x v="1"/>
    <x v="1"/>
    <d v="2021-10-11T00:00:00"/>
    <n v="544135"/>
    <x v="9"/>
    <s v="B5"/>
    <x v="1"/>
    <s v="Not Verified"/>
    <n v="30000"/>
    <n v="0.16200000000000001"/>
    <n v="184.07"/>
    <n v="0.12529999999999999"/>
    <n v="5500"/>
    <n v="6"/>
    <n v="6460"/>
  </r>
  <r>
    <n v="458975"/>
    <x v="1"/>
    <x v="0"/>
    <x v="6"/>
    <s v="Curtiss Wright Controls"/>
    <x v="2"/>
    <x v="0"/>
    <x v="32"/>
    <d v="2021-12-15T00:00:00"/>
    <d v="2021-11-12T00:00:00"/>
    <x v="1"/>
    <x v="1"/>
    <d v="2021-12-12T00:00:00"/>
    <n v="571796"/>
    <x v="9"/>
    <s v="B5"/>
    <x v="1"/>
    <s v="Not Verified"/>
    <n v="123000"/>
    <n v="0.1206"/>
    <n v="267.74"/>
    <n v="0.12529999999999999"/>
    <n v="8000"/>
    <n v="13"/>
    <n v="9638"/>
  </r>
  <r>
    <n v="462643"/>
    <x v="19"/>
    <x v="0"/>
    <x v="6"/>
    <s v="Johnson &amp; Johnson"/>
    <x v="2"/>
    <x v="0"/>
    <x v="31"/>
    <d v="2021-02-16T00:00:00"/>
    <d v="2021-09-11T00:00:00"/>
    <x v="1"/>
    <x v="1"/>
    <d v="2021-10-11T00:00:00"/>
    <n v="578888"/>
    <x v="9"/>
    <s v="B5"/>
    <x v="1"/>
    <s v="Not Verified"/>
    <n v="61100"/>
    <n v="0.1656"/>
    <n v="502"/>
    <n v="0.12529999999999999"/>
    <n v="15000"/>
    <n v="15"/>
    <n v="17479"/>
  </r>
  <r>
    <n v="724218"/>
    <x v="4"/>
    <x v="0"/>
    <x v="3"/>
    <m/>
    <x v="2"/>
    <x v="0"/>
    <x v="29"/>
    <d v="2021-10-11T00:00:00"/>
    <d v="2021-09-11T00:00:00"/>
    <x v="1"/>
    <x v="1"/>
    <d v="2021-10-11T00:00:00"/>
    <n v="919302"/>
    <x v="9"/>
    <s v="B1"/>
    <x v="1"/>
    <s v="Not Verified"/>
    <n v="16000"/>
    <n v="6.83E-2"/>
    <n v="192.57"/>
    <n v="9.6299999999999997E-2"/>
    <n v="6000"/>
    <n v="15"/>
    <n v="6229"/>
  </r>
  <r>
    <n v="1051297"/>
    <x v="35"/>
    <x v="0"/>
    <x v="3"/>
    <s v="at&amp;t"/>
    <x v="2"/>
    <x v="0"/>
    <x v="12"/>
    <d v="2021-03-13T00:00:00"/>
    <d v="2021-02-13T00:00:00"/>
    <x v="1"/>
    <x v="1"/>
    <d v="2021-03-13T00:00:00"/>
    <n v="1282593"/>
    <x v="9"/>
    <s v="B1"/>
    <x v="1"/>
    <s v="Not Verified"/>
    <n v="40000"/>
    <n v="9.4500000000000001E-2"/>
    <n v="161.13"/>
    <n v="9.9099999999999994E-2"/>
    <n v="5000"/>
    <n v="18"/>
    <n v="5485"/>
  </r>
  <r>
    <n v="353886"/>
    <x v="1"/>
    <x v="0"/>
    <x v="3"/>
    <s v="LAUSD"/>
    <x v="2"/>
    <x v="0"/>
    <x v="53"/>
    <d v="2021-08-11T00:00:00"/>
    <d v="2021-08-11T00:00:00"/>
    <x v="1"/>
    <x v="1"/>
    <d v="2021-09-11T00:00:00"/>
    <n v="357724"/>
    <x v="9"/>
    <s v="B1"/>
    <x v="1"/>
    <s v="Not Verified"/>
    <n v="30000"/>
    <n v="0.15040000000000001"/>
    <n v="76.31"/>
    <n v="9.7000000000000003E-2"/>
    <n v="3600"/>
    <n v="27"/>
    <n v="2747"/>
  </r>
  <r>
    <n v="492140"/>
    <x v="16"/>
    <x v="0"/>
    <x v="3"/>
    <s v="Internal Revenue Service"/>
    <x v="2"/>
    <x v="0"/>
    <x v="26"/>
    <d v="2021-01-12T00:00:00"/>
    <d v="2021-01-12T00:00:00"/>
    <x v="1"/>
    <x v="1"/>
    <d v="2021-02-12T00:00:00"/>
    <n v="629271"/>
    <x v="9"/>
    <s v="B2"/>
    <x v="1"/>
    <s v="Not Verified"/>
    <n v="82000"/>
    <n v="2.4899999999999999E-2"/>
    <n v="809.62"/>
    <n v="0.10249999999999999"/>
    <n v="25000"/>
    <n v="15"/>
    <n v="28326"/>
  </r>
  <r>
    <n v="447890"/>
    <x v="28"/>
    <x v="0"/>
    <x v="3"/>
    <s v="Hastings Entertainment"/>
    <x v="2"/>
    <x v="0"/>
    <x v="15"/>
    <d v="2021-10-12T00:00:00"/>
    <d v="2021-10-12T00:00:00"/>
    <x v="1"/>
    <x v="1"/>
    <d v="2021-11-12T00:00:00"/>
    <n v="548999"/>
    <x v="9"/>
    <s v="B3"/>
    <x v="1"/>
    <s v="Not Verified"/>
    <n v="56004"/>
    <n v="0.1305"/>
    <n v="331.34"/>
    <n v="0.1183"/>
    <n v="10000"/>
    <n v="8"/>
    <n v="11928"/>
  </r>
  <r>
    <n v="451764"/>
    <x v="18"/>
    <x v="0"/>
    <x v="3"/>
    <s v="Dow Jones &amp; Co"/>
    <x v="2"/>
    <x v="0"/>
    <x v="32"/>
    <d v="2021-03-15T00:00:00"/>
    <d v="2021-11-12T00:00:00"/>
    <x v="1"/>
    <x v="1"/>
    <d v="2021-12-12T00:00:00"/>
    <n v="556890"/>
    <x v="9"/>
    <s v="B3"/>
    <x v="1"/>
    <s v="Not Verified"/>
    <n v="55000"/>
    <n v="0.1772"/>
    <n v="265.08"/>
    <n v="0.1183"/>
    <n v="8000"/>
    <n v="7"/>
    <n v="9543"/>
  </r>
  <r>
    <n v="452037"/>
    <x v="4"/>
    <x v="0"/>
    <x v="3"/>
    <s v="JFK"/>
    <x v="2"/>
    <x v="0"/>
    <x v="15"/>
    <d v="2021-10-12T00:00:00"/>
    <d v="2021-11-12T00:00:00"/>
    <x v="1"/>
    <x v="1"/>
    <d v="2021-12-12T00:00:00"/>
    <n v="557542"/>
    <x v="9"/>
    <s v="B3"/>
    <x v="1"/>
    <s v="Not Verified"/>
    <n v="30000"/>
    <n v="0.22520000000000001"/>
    <n v="248.51"/>
    <n v="0.1183"/>
    <n v="7500"/>
    <n v="20"/>
    <n v="8946"/>
  </r>
  <r>
    <n v="984290"/>
    <x v="19"/>
    <x v="0"/>
    <x v="3"/>
    <s v="Hitachi Medical Systems"/>
    <x v="2"/>
    <x v="0"/>
    <x v="13"/>
    <d v="2021-10-14T00:00:00"/>
    <d v="2021-10-14T00:00:00"/>
    <x v="1"/>
    <x v="1"/>
    <d v="2021-11-14T00:00:00"/>
    <n v="1207501"/>
    <x v="9"/>
    <s v="B4"/>
    <x v="1"/>
    <s v="Not Verified"/>
    <n v="100000"/>
    <n v="9.1800000000000007E-2"/>
    <n v="167.08"/>
    <n v="0.1242"/>
    <n v="5000"/>
    <n v="10"/>
    <n v="6015"/>
  </r>
  <r>
    <n v="466442"/>
    <x v="8"/>
    <x v="0"/>
    <x v="3"/>
    <s v="LiDestri Foods"/>
    <x v="2"/>
    <x v="0"/>
    <x v="31"/>
    <d v="2021-04-16T00:00:00"/>
    <d v="2021-08-12T00:00:00"/>
    <x v="1"/>
    <x v="1"/>
    <d v="2021-09-12T00:00:00"/>
    <n v="585887"/>
    <x v="9"/>
    <s v="B5"/>
    <x v="1"/>
    <s v="Not Verified"/>
    <n v="58500"/>
    <n v="0.1822"/>
    <n v="214.19"/>
    <n v="0.12529999999999999"/>
    <n v="6400"/>
    <n v="14"/>
    <n v="7689"/>
  </r>
  <r>
    <n v="545554"/>
    <x v="1"/>
    <x v="0"/>
    <x v="3"/>
    <s v="self-employed"/>
    <x v="2"/>
    <x v="0"/>
    <x v="43"/>
    <d v="2021-03-15T00:00:00"/>
    <d v="2021-05-12T00:00:00"/>
    <x v="1"/>
    <x v="1"/>
    <d v="2021-06-12T00:00:00"/>
    <n v="703610"/>
    <x v="9"/>
    <s v="B5"/>
    <x v="1"/>
    <s v="Not Verified"/>
    <n v="48996"/>
    <n v="0.23169999999999999"/>
    <n v="198.89"/>
    <n v="0.1186"/>
    <n v="6000"/>
    <n v="29"/>
    <n v="6908"/>
  </r>
  <r>
    <n v="1037186"/>
    <x v="4"/>
    <x v="0"/>
    <x v="3"/>
    <s v="BEKINS A-1 MOVERS"/>
    <x v="2"/>
    <x v="0"/>
    <x v="22"/>
    <d v="2021-04-16T00:00:00"/>
    <d v="2021-12-14T00:00:00"/>
    <x v="1"/>
    <x v="1"/>
    <d v="2022-01-14T00:00:00"/>
    <n v="1266877"/>
    <x v="9"/>
    <s v="B5"/>
    <x v="1"/>
    <s v="Not Verified"/>
    <n v="98000"/>
    <n v="0.17510000000000001"/>
    <n v="335.45"/>
    <n v="0.12690000000000001"/>
    <n v="10000"/>
    <n v="35"/>
    <n v="12076"/>
  </r>
  <r>
    <n v="966895"/>
    <x v="1"/>
    <x v="0"/>
    <x v="8"/>
    <s v="Brookdale senior living"/>
    <x v="2"/>
    <x v="0"/>
    <x v="10"/>
    <d v="2021-05-16T00:00:00"/>
    <d v="2021-12-13T00:00:00"/>
    <x v="1"/>
    <x v="1"/>
    <d v="2022-01-13T00:00:00"/>
    <n v="1187789"/>
    <x v="9"/>
    <s v="B2"/>
    <x v="1"/>
    <s v="Not Verified"/>
    <n v="21000"/>
    <n v="0.10630000000000001"/>
    <n v="58.64"/>
    <n v="0.1065"/>
    <n v="1800"/>
    <n v="4"/>
    <n v="2054"/>
  </r>
  <r>
    <n v="463269"/>
    <x v="1"/>
    <x v="0"/>
    <x v="8"/>
    <s v="University of California San Francisco"/>
    <x v="2"/>
    <x v="0"/>
    <x v="31"/>
    <d v="2021-04-11T00:00:00"/>
    <d v="2021-04-11T00:00:00"/>
    <x v="1"/>
    <x v="1"/>
    <d v="2021-05-11T00:00:00"/>
    <n v="579936"/>
    <x v="9"/>
    <s v="B2"/>
    <x v="1"/>
    <s v="Not Verified"/>
    <n v="44796"/>
    <n v="0.1479"/>
    <n v="329.69"/>
    <n v="0.1148"/>
    <n v="10000"/>
    <n v="9"/>
    <n v="11250"/>
  </r>
  <r>
    <n v="433950"/>
    <x v="25"/>
    <x v="0"/>
    <x v="8"/>
    <s v="Sim-G Technologies"/>
    <x v="2"/>
    <x v="0"/>
    <x v="20"/>
    <d v="2021-09-12T00:00:00"/>
    <d v="2021-09-12T00:00:00"/>
    <x v="1"/>
    <x v="1"/>
    <d v="2021-10-12T00:00:00"/>
    <n v="517340"/>
    <x v="9"/>
    <s v="B2"/>
    <x v="1"/>
    <s v="Not Verified"/>
    <n v="65000"/>
    <n v="0.1111"/>
    <n v="138.47"/>
    <n v="0.1148"/>
    <n v="4200"/>
    <n v="12"/>
    <n v="4985"/>
  </r>
  <r>
    <n v="485111"/>
    <x v="18"/>
    <x v="0"/>
    <x v="8"/>
    <s v="Chop't Creative Salad Company"/>
    <x v="2"/>
    <x v="0"/>
    <x v="46"/>
    <d v="2021-05-16T00:00:00"/>
    <d v="2021-05-12T00:00:00"/>
    <x v="1"/>
    <x v="1"/>
    <d v="2021-06-12T00:00:00"/>
    <n v="617922"/>
    <x v="9"/>
    <s v="B2"/>
    <x v="1"/>
    <s v="Not Verified"/>
    <n v="65000"/>
    <n v="0.13220000000000001"/>
    <n v="647.70000000000005"/>
    <n v="0.10249999999999999"/>
    <n v="20000"/>
    <n v="14"/>
    <n v="22518"/>
  </r>
  <r>
    <n v="439124"/>
    <x v="1"/>
    <x v="0"/>
    <x v="8"/>
    <s v="Rubio's fresh Mexican grill"/>
    <x v="2"/>
    <x v="0"/>
    <x v="52"/>
    <d v="2021-05-16T00:00:00"/>
    <d v="2021-09-12T00:00:00"/>
    <x v="1"/>
    <x v="1"/>
    <d v="2021-10-12T00:00:00"/>
    <n v="529960"/>
    <x v="9"/>
    <s v="B2"/>
    <x v="1"/>
    <s v="Not Verified"/>
    <n v="52000"/>
    <n v="0.2172"/>
    <n v="98.91"/>
    <n v="0.1148"/>
    <n v="3000"/>
    <n v="24"/>
    <n v="3561"/>
  </r>
  <r>
    <n v="551438"/>
    <x v="2"/>
    <x v="0"/>
    <x v="8"/>
    <s v="Fossil Inc"/>
    <x v="2"/>
    <x v="0"/>
    <x v="43"/>
    <d v="2021-05-16T00:00:00"/>
    <d v="2021-11-12T00:00:00"/>
    <x v="1"/>
    <x v="1"/>
    <d v="2021-12-12T00:00:00"/>
    <n v="710635"/>
    <x v="9"/>
    <s v="B2"/>
    <x v="1"/>
    <s v="Not Verified"/>
    <n v="36000"/>
    <n v="0.1"/>
    <n v="163.11000000000001"/>
    <n v="0.1075"/>
    <n v="5000"/>
    <n v="12"/>
    <n v="5761"/>
  </r>
  <r>
    <n v="438885"/>
    <x v="1"/>
    <x v="0"/>
    <x v="8"/>
    <s v="NORCAL Mutual Insurance"/>
    <x v="2"/>
    <x v="0"/>
    <x v="52"/>
    <d v="2021-03-16T00:00:00"/>
    <d v="2021-12-11T00:00:00"/>
    <x v="1"/>
    <x v="1"/>
    <d v="2022-01-11T00:00:00"/>
    <n v="529315"/>
    <x v="9"/>
    <s v="B2"/>
    <x v="1"/>
    <s v="Not Verified"/>
    <n v="40000"/>
    <n v="0.14549999999999999"/>
    <n v="72.540000000000006"/>
    <n v="0.1148"/>
    <n v="2200"/>
    <n v="21"/>
    <n v="2468"/>
  </r>
  <r>
    <n v="472421"/>
    <x v="16"/>
    <x v="0"/>
    <x v="8"/>
    <s v="The Shaw Group"/>
    <x v="2"/>
    <x v="0"/>
    <x v="31"/>
    <d v="2021-06-14T00:00:00"/>
    <d v="2021-02-13T00:00:00"/>
    <x v="1"/>
    <x v="1"/>
    <d v="2021-03-13T00:00:00"/>
    <n v="596444"/>
    <x v="9"/>
    <s v="B3"/>
    <x v="1"/>
    <s v="Not Verified"/>
    <n v="72000"/>
    <n v="0.11119999999999999"/>
    <n v="99.41"/>
    <n v="0.1183"/>
    <n v="3000"/>
    <n v="15"/>
    <n v="3588"/>
  </r>
  <r>
    <n v="568299"/>
    <x v="1"/>
    <x v="0"/>
    <x v="8"/>
    <s v="Production Resource Group"/>
    <x v="2"/>
    <x v="0"/>
    <x v="47"/>
    <d v="2021-09-13T00:00:00"/>
    <d v="2021-09-13T00:00:00"/>
    <x v="1"/>
    <x v="1"/>
    <d v="2021-10-13T00:00:00"/>
    <n v="731093"/>
    <x v="9"/>
    <s v="B3"/>
    <x v="1"/>
    <s v="Not Verified"/>
    <n v="37090"/>
    <n v="0.1459"/>
    <n v="98.39"/>
    <n v="0.11119999999999999"/>
    <n v="3000"/>
    <n v="10"/>
    <n v="3542"/>
  </r>
  <r>
    <n v="487589"/>
    <x v="1"/>
    <x v="0"/>
    <x v="8"/>
    <s v="Brown and Caldwell"/>
    <x v="2"/>
    <x v="0"/>
    <x v="46"/>
    <d v="2021-05-16T00:00:00"/>
    <d v="2021-03-13T00:00:00"/>
    <x v="1"/>
    <x v="1"/>
    <d v="2021-04-13T00:00:00"/>
    <n v="621622"/>
    <x v="9"/>
    <s v="B3"/>
    <x v="1"/>
    <s v="Not Verified"/>
    <n v="32000"/>
    <n v="0.1129"/>
    <n v="260.48"/>
    <n v="0.1062"/>
    <n v="8000"/>
    <n v="6"/>
    <n v="9378"/>
  </r>
  <r>
    <n v="1002165"/>
    <x v="6"/>
    <x v="0"/>
    <x v="8"/>
    <s v="opdyke gas station,inc"/>
    <x v="2"/>
    <x v="0"/>
    <x v="13"/>
    <d v="2021-04-15T00:00:00"/>
    <d v="2021-03-14T00:00:00"/>
    <x v="1"/>
    <x v="1"/>
    <d v="2021-04-14T00:00:00"/>
    <n v="1228175"/>
    <x v="9"/>
    <s v="B3"/>
    <x v="1"/>
    <s v="Not Verified"/>
    <n v="37200"/>
    <n v="0.2145"/>
    <n v="198.46"/>
    <n v="0.1171"/>
    <n v="6000"/>
    <n v="25"/>
    <n v="7077"/>
  </r>
  <r>
    <n v="361549"/>
    <x v="8"/>
    <x v="0"/>
    <x v="8"/>
    <s v="leslie digital imaging"/>
    <x v="2"/>
    <x v="0"/>
    <x v="36"/>
    <d v="2021-05-16T00:00:00"/>
    <d v="2021-09-11T00:00:00"/>
    <x v="1"/>
    <x v="1"/>
    <d v="2021-10-11T00:00:00"/>
    <n v="370096"/>
    <x v="9"/>
    <s v="B4"/>
    <x v="1"/>
    <s v="Not Verified"/>
    <n v="41004"/>
    <n v="4.5400000000000003E-2"/>
    <n v="98.42"/>
    <n v="0.1114"/>
    <n v="3000"/>
    <n v="8"/>
    <n v="3570"/>
  </r>
  <r>
    <n v="746812"/>
    <x v="1"/>
    <x v="0"/>
    <x v="8"/>
    <s v="Nishimoto Trading CO., LTD"/>
    <x v="2"/>
    <x v="0"/>
    <x v="25"/>
    <d v="2021-03-16T00:00:00"/>
    <d v="2021-05-14T00:00:00"/>
    <x v="1"/>
    <x v="1"/>
    <d v="2021-06-14T00:00:00"/>
    <n v="945618"/>
    <x v="9"/>
    <s v="B4"/>
    <x v="1"/>
    <s v="Not Verified"/>
    <n v="42000"/>
    <n v="9.2600000000000002E-2"/>
    <n v="148.38"/>
    <n v="0.1149"/>
    <n v="4500"/>
    <n v="9"/>
    <n v="5341"/>
  </r>
  <r>
    <n v="414320"/>
    <x v="5"/>
    <x v="0"/>
    <x v="8"/>
    <s v="W South Beach"/>
    <x v="2"/>
    <x v="0"/>
    <x v="23"/>
    <d v="2021-04-12T00:00:00"/>
    <d v="2021-04-12T00:00:00"/>
    <x v="1"/>
    <x v="1"/>
    <d v="2021-05-12T00:00:00"/>
    <n v="468408"/>
    <x v="9"/>
    <s v="B4"/>
    <x v="1"/>
    <s v="Not Verified"/>
    <n v="35000"/>
    <n v="9.8100000000000007E-2"/>
    <n v="198.99"/>
    <n v="0.11890000000000001"/>
    <n v="6000"/>
    <n v="5"/>
    <n v="7158"/>
  </r>
  <r>
    <n v="670582"/>
    <x v="8"/>
    <x v="0"/>
    <x v="8"/>
    <s v="Welliver"/>
    <x v="2"/>
    <x v="0"/>
    <x v="0"/>
    <d v="2021-07-14T00:00:00"/>
    <d v="2021-02-14T00:00:00"/>
    <x v="1"/>
    <x v="1"/>
    <d v="2021-03-14T00:00:00"/>
    <n v="857281"/>
    <x v="9"/>
    <s v="B4"/>
    <x v="1"/>
    <s v="Not Verified"/>
    <n v="59000"/>
    <n v="0.12280000000000001"/>
    <n v="358.78"/>
    <n v="0.1074"/>
    <n v="11000"/>
    <n v="14"/>
    <n v="12917"/>
  </r>
  <r>
    <n v="581848"/>
    <x v="19"/>
    <x v="0"/>
    <x v="8"/>
    <s v="Fifth-Third Bank"/>
    <x v="2"/>
    <x v="0"/>
    <x v="54"/>
    <d v="2021-02-12T00:00:00"/>
    <d v="2021-03-12T00:00:00"/>
    <x v="1"/>
    <x v="1"/>
    <d v="2021-04-12T00:00:00"/>
    <n v="747842"/>
    <x v="9"/>
    <s v="B4"/>
    <x v="1"/>
    <s v="Not Verified"/>
    <n v="31704"/>
    <n v="3.8199999999999998E-2"/>
    <n v="98.92"/>
    <n v="0.1149"/>
    <n v="3000"/>
    <n v="9"/>
    <n v="3392"/>
  </r>
  <r>
    <n v="560253"/>
    <x v="1"/>
    <x v="0"/>
    <x v="8"/>
    <s v="neiman marcus"/>
    <x v="2"/>
    <x v="0"/>
    <x v="47"/>
    <d v="2021-08-14T00:00:00"/>
    <d v="2021-09-13T00:00:00"/>
    <x v="1"/>
    <x v="1"/>
    <d v="2021-10-13T00:00:00"/>
    <n v="721119"/>
    <x v="9"/>
    <s v="B4"/>
    <x v="1"/>
    <s v="Not Verified"/>
    <n v="12000"/>
    <n v="9.0999999999999998E-2"/>
    <n v="105.51"/>
    <n v="0.1149"/>
    <n v="3200"/>
    <n v="6"/>
    <n v="3815"/>
  </r>
  <r>
    <n v="474679"/>
    <x v="2"/>
    <x v="0"/>
    <x v="8"/>
    <s v="Southwest Wire Rope"/>
    <x v="2"/>
    <x v="0"/>
    <x v="24"/>
    <d v="2021-02-13T00:00:00"/>
    <d v="2021-01-13T00:00:00"/>
    <x v="1"/>
    <x v="1"/>
    <d v="2021-02-13T00:00:00"/>
    <n v="600542"/>
    <x v="9"/>
    <s v="B4"/>
    <x v="1"/>
    <s v="Not Verified"/>
    <n v="73000"/>
    <n v="0.21110000000000001"/>
    <n v="99.9"/>
    <n v="0.12180000000000001"/>
    <n v="3000"/>
    <n v="24"/>
    <n v="3597"/>
  </r>
  <r>
    <n v="489533"/>
    <x v="1"/>
    <x v="0"/>
    <x v="8"/>
    <s v="Department of Homeland Security"/>
    <x v="2"/>
    <x v="0"/>
    <x v="26"/>
    <d v="2021-05-16T00:00:00"/>
    <d v="2021-02-13T00:00:00"/>
    <x v="1"/>
    <x v="1"/>
    <d v="2021-03-13T00:00:00"/>
    <n v="624642"/>
    <x v="9"/>
    <s v="B4"/>
    <x v="1"/>
    <s v="Not Verified"/>
    <n v="33000"/>
    <n v="0.24399999999999999"/>
    <n v="245.52"/>
    <n v="0.1099"/>
    <n v="7500"/>
    <n v="15"/>
    <n v="8837"/>
  </r>
  <r>
    <n v="551237"/>
    <x v="1"/>
    <x v="0"/>
    <x v="8"/>
    <s v="Total Terminals International  LLC"/>
    <x v="2"/>
    <x v="0"/>
    <x v="43"/>
    <d v="2021-05-15T00:00:00"/>
    <d v="2021-08-13T00:00:00"/>
    <x v="1"/>
    <x v="1"/>
    <d v="2021-09-13T00:00:00"/>
    <n v="710405"/>
    <x v="9"/>
    <s v="B5"/>
    <x v="1"/>
    <s v="Not Verified"/>
    <n v="67596"/>
    <n v="9.5500000000000002E-2"/>
    <n v="165.74"/>
    <n v="0.1186"/>
    <n v="5000"/>
    <n v="6"/>
    <n v="5967"/>
  </r>
  <r>
    <n v="461310"/>
    <x v="0"/>
    <x v="0"/>
    <x v="8"/>
    <s v="Auteriors Auto Reconditionong"/>
    <x v="2"/>
    <x v="0"/>
    <x v="32"/>
    <d v="2021-10-12T00:00:00"/>
    <d v="2021-11-12T00:00:00"/>
    <x v="1"/>
    <x v="1"/>
    <d v="2021-12-12T00:00:00"/>
    <n v="576436"/>
    <x v="9"/>
    <s v="B5"/>
    <x v="1"/>
    <s v="Not Verified"/>
    <n v="38400"/>
    <n v="0.22309999999999999"/>
    <n v="133.87"/>
    <n v="0.12529999999999999"/>
    <n v="4000"/>
    <n v="10"/>
    <n v="4834"/>
  </r>
  <r>
    <n v="410505"/>
    <x v="3"/>
    <x v="0"/>
    <x v="8"/>
    <s v="US Government"/>
    <x v="2"/>
    <x v="0"/>
    <x v="20"/>
    <d v="2021-08-12T00:00:00"/>
    <d v="2021-04-11T00:00:00"/>
    <x v="1"/>
    <x v="1"/>
    <d v="2021-05-11T00:00:00"/>
    <n v="459039"/>
    <x v="9"/>
    <s v="B5"/>
    <x v="1"/>
    <s v="Not Verified"/>
    <n v="60000"/>
    <n v="6.2600000000000003E-2"/>
    <n v="267.74"/>
    <n v="0.12529999999999999"/>
    <n v="8000"/>
    <n v="11"/>
    <n v="9281"/>
  </r>
  <r>
    <n v="525746"/>
    <x v="8"/>
    <x v="0"/>
    <x v="8"/>
    <s v="V&amp;I CONSTRUCION INC"/>
    <x v="2"/>
    <x v="0"/>
    <x v="51"/>
    <d v="2021-03-13T00:00:00"/>
    <d v="2021-02-13T00:00:00"/>
    <x v="1"/>
    <x v="1"/>
    <d v="2021-03-13T00:00:00"/>
    <n v="680216"/>
    <x v="9"/>
    <s v="B5"/>
    <x v="1"/>
    <s v="Not Verified"/>
    <n v="45600"/>
    <n v="4.7399999999999998E-2"/>
    <n v="149.16999999999999"/>
    <n v="0.1186"/>
    <n v="4500"/>
    <n v="15"/>
    <n v="5358"/>
  </r>
  <r>
    <n v="496835"/>
    <x v="1"/>
    <x v="0"/>
    <x v="4"/>
    <s v="G4S Wackenhut"/>
    <x v="2"/>
    <x v="0"/>
    <x v="26"/>
    <d v="2021-05-16T00:00:00"/>
    <d v="2021-10-11T00:00:00"/>
    <x v="1"/>
    <x v="1"/>
    <d v="2021-11-11T00:00:00"/>
    <n v="636731"/>
    <x v="9"/>
    <s v="B1"/>
    <x v="1"/>
    <s v="Not Verified"/>
    <n v="50450"/>
    <n v="8.9899999999999994E-2"/>
    <n v="64.430000000000007"/>
    <n v="9.8799999999999999E-2"/>
    <n v="2000"/>
    <n v="5"/>
    <n v="2233"/>
  </r>
  <r>
    <n v="724163"/>
    <x v="1"/>
    <x v="0"/>
    <x v="4"/>
    <s v="American Analytics, Inc."/>
    <x v="2"/>
    <x v="0"/>
    <x v="29"/>
    <d v="2021-10-12T00:00:00"/>
    <d v="2021-10-12T00:00:00"/>
    <x v="1"/>
    <x v="1"/>
    <d v="2021-11-12T00:00:00"/>
    <n v="919235"/>
    <x v="9"/>
    <s v="B3"/>
    <x v="1"/>
    <s v="Not Verified"/>
    <n v="57120"/>
    <n v="7.8799999999999995E-2"/>
    <n v="89.22"/>
    <n v="0.1037"/>
    <n v="2750"/>
    <n v="7"/>
    <n v="3087"/>
  </r>
  <r>
    <n v="520545"/>
    <x v="4"/>
    <x v="0"/>
    <x v="4"/>
    <s v="America Bar &amp; Grill"/>
    <x v="2"/>
    <x v="0"/>
    <x v="27"/>
    <d v="2021-09-12T00:00:00"/>
    <d v="2021-09-12T00:00:00"/>
    <x v="1"/>
    <x v="1"/>
    <d v="2021-10-12T00:00:00"/>
    <n v="413600"/>
    <x v="9"/>
    <s v="B3"/>
    <x v="1"/>
    <s v="Not Verified"/>
    <n v="9600"/>
    <n v="0.185"/>
    <n v="68.38"/>
    <n v="0.1062"/>
    <n v="2100"/>
    <n v="13"/>
    <n v="2402"/>
  </r>
  <r>
    <n v="556644"/>
    <x v="44"/>
    <x v="0"/>
    <x v="4"/>
    <s v="Hope Community Resources"/>
    <x v="2"/>
    <x v="0"/>
    <x v="47"/>
    <d v="2021-04-13T00:00:00"/>
    <d v="2021-05-12T00:00:00"/>
    <x v="1"/>
    <x v="1"/>
    <d v="2021-06-12T00:00:00"/>
    <n v="716758"/>
    <x v="9"/>
    <s v="B4"/>
    <x v="1"/>
    <s v="Not Verified"/>
    <n v="35364"/>
    <n v="0.152"/>
    <n v="329.72"/>
    <n v="0.1149"/>
    <n v="10000"/>
    <n v="16"/>
    <n v="10944"/>
  </r>
  <r>
    <n v="574644"/>
    <x v="20"/>
    <x v="0"/>
    <x v="4"/>
    <s v="Maricopa Community College District"/>
    <x v="2"/>
    <x v="0"/>
    <x v="54"/>
    <d v="2021-05-16T00:00:00"/>
    <d v="2021-06-13T00:00:00"/>
    <x v="1"/>
    <x v="1"/>
    <d v="2021-07-13T00:00:00"/>
    <n v="739250"/>
    <x v="9"/>
    <s v="B4"/>
    <x v="1"/>
    <s v="Not Verified"/>
    <n v="34500"/>
    <n v="8.0699999999999994E-2"/>
    <n v="131.88999999999999"/>
    <n v="0.1149"/>
    <n v="4000"/>
    <n v="7"/>
    <n v="4741"/>
  </r>
  <r>
    <n v="477519"/>
    <x v="1"/>
    <x v="0"/>
    <x v="4"/>
    <s v="IESCO"/>
    <x v="2"/>
    <x v="0"/>
    <x v="24"/>
    <d v="2021-02-13T00:00:00"/>
    <d v="2021-02-13T00:00:00"/>
    <x v="1"/>
    <x v="1"/>
    <d v="2021-03-13T00:00:00"/>
    <n v="605740"/>
    <x v="9"/>
    <s v="B4"/>
    <x v="1"/>
    <s v="Not Verified"/>
    <n v="110000"/>
    <n v="0.1187"/>
    <n v="133.19999999999999"/>
    <n v="0.12180000000000001"/>
    <n v="4000"/>
    <n v="11"/>
    <n v="4795"/>
  </r>
  <r>
    <n v="353126"/>
    <x v="18"/>
    <x v="0"/>
    <x v="4"/>
    <s v="Sovereign Bank"/>
    <x v="2"/>
    <x v="0"/>
    <x v="53"/>
    <d v="2021-03-11T00:00:00"/>
    <d v="2021-03-11T00:00:00"/>
    <x v="1"/>
    <x v="1"/>
    <d v="2021-04-11T00:00:00"/>
    <n v="356621"/>
    <x v="9"/>
    <s v="B5"/>
    <x v="1"/>
    <s v="Not Verified"/>
    <n v="33000"/>
    <n v="0.08"/>
    <n v="75.260000000000005"/>
    <n v="0.1096"/>
    <n v="4000"/>
    <n v="19"/>
    <n v="2699"/>
  </r>
  <r>
    <n v="474118"/>
    <x v="11"/>
    <x v="0"/>
    <x v="4"/>
    <s v="Intuit Venture INC"/>
    <x v="2"/>
    <x v="0"/>
    <x v="24"/>
    <d v="2021-05-16T00:00:00"/>
    <d v="2021-02-12T00:00:00"/>
    <x v="1"/>
    <x v="1"/>
    <d v="2021-03-12T00:00:00"/>
    <n v="599666"/>
    <x v="9"/>
    <s v="B5"/>
    <x v="1"/>
    <s v="Not Verified"/>
    <n v="35000"/>
    <n v="6.6500000000000004E-2"/>
    <n v="702.8"/>
    <n v="0.12529999999999999"/>
    <n v="21000"/>
    <n v="20"/>
    <n v="24651"/>
  </r>
  <r>
    <n v="697252"/>
    <x v="1"/>
    <x v="0"/>
    <x v="2"/>
    <s v="Jack in the Box  Corporate Support Center"/>
    <x v="2"/>
    <x v="0"/>
    <x v="42"/>
    <d v="2021-08-15T00:00:00"/>
    <d v="2021-01-13T00:00:00"/>
    <x v="1"/>
    <x v="1"/>
    <d v="2021-02-13T00:00:00"/>
    <n v="888505"/>
    <x v="9"/>
    <s v="B1"/>
    <x v="1"/>
    <s v="Not Verified"/>
    <n v="46044"/>
    <n v="0.12540000000000001"/>
    <n v="160.47"/>
    <n v="9.6299999999999997E-2"/>
    <n v="5000"/>
    <n v="9"/>
    <n v="5648"/>
  </r>
  <r>
    <n v="785148"/>
    <x v="18"/>
    <x v="0"/>
    <x v="2"/>
    <s v="Virtusa corporation"/>
    <x v="2"/>
    <x v="0"/>
    <x v="6"/>
    <d v="2021-05-14T00:00:00"/>
    <d v="2021-05-14T00:00:00"/>
    <x v="1"/>
    <x v="1"/>
    <d v="2021-06-14T00:00:00"/>
    <n v="988417"/>
    <x v="9"/>
    <s v="B4"/>
    <x v="1"/>
    <s v="Not Verified"/>
    <n v="120000"/>
    <n v="3.8E-3"/>
    <n v="395.66"/>
    <n v="0.1149"/>
    <n v="12000"/>
    <n v="4"/>
    <n v="14232"/>
  </r>
  <r>
    <n v="501536"/>
    <x v="0"/>
    <x v="0"/>
    <x v="2"/>
    <s v="BCT Inc."/>
    <x v="2"/>
    <x v="0"/>
    <x v="48"/>
    <d v="2021-03-13T00:00:00"/>
    <d v="2021-03-13T00:00:00"/>
    <x v="1"/>
    <x v="1"/>
    <d v="2021-04-13T00:00:00"/>
    <n v="644656"/>
    <x v="9"/>
    <s v="B4"/>
    <x v="1"/>
    <s v="Not Verified"/>
    <n v="29000"/>
    <n v="0.1477"/>
    <n v="81.84"/>
    <n v="0.1099"/>
    <n v="2500"/>
    <n v="8"/>
    <n v="2946"/>
  </r>
  <r>
    <n v="447490"/>
    <x v="16"/>
    <x v="0"/>
    <x v="2"/>
    <s v="M2 Technologies  Inc."/>
    <x v="2"/>
    <x v="0"/>
    <x v="15"/>
    <d v="2021-10-12T00:00:00"/>
    <d v="2021-10-12T00:00:00"/>
    <x v="1"/>
    <x v="1"/>
    <d v="2021-11-12T00:00:00"/>
    <n v="548228"/>
    <x v="9"/>
    <s v="B4"/>
    <x v="1"/>
    <s v="Not Verified"/>
    <n v="69204"/>
    <n v="0.1822"/>
    <n v="333"/>
    <n v="0.12180000000000001"/>
    <n v="10000"/>
    <n v="35"/>
    <n v="11988"/>
  </r>
  <r>
    <n v="493224"/>
    <x v="1"/>
    <x v="0"/>
    <x v="2"/>
    <s v="Irdeto"/>
    <x v="2"/>
    <x v="0"/>
    <x v="26"/>
    <d v="2021-06-14T00:00:00"/>
    <d v="2021-03-13T00:00:00"/>
    <x v="1"/>
    <x v="1"/>
    <d v="2021-04-13T00:00:00"/>
    <n v="630921"/>
    <x v="9"/>
    <s v="B4"/>
    <x v="1"/>
    <s v="Not Verified"/>
    <n v="88000"/>
    <n v="0.18529999999999999"/>
    <n v="104.76"/>
    <n v="0.1099"/>
    <n v="3200"/>
    <n v="37"/>
    <n v="3771"/>
  </r>
  <r>
    <n v="768321"/>
    <x v="1"/>
    <x v="0"/>
    <x v="2"/>
    <s v="Lithium Technologies, Inc."/>
    <x v="2"/>
    <x v="0"/>
    <x v="25"/>
    <d v="2021-06-14T00:00:00"/>
    <d v="2021-06-14T00:00:00"/>
    <x v="1"/>
    <x v="1"/>
    <d v="2021-07-14T00:00:00"/>
    <n v="969606"/>
    <x v="9"/>
    <s v="B5"/>
    <x v="1"/>
    <s v="Not Verified"/>
    <n v="90000"/>
    <n v="0.05"/>
    <n v="212.55"/>
    <n v="0.11990000000000001"/>
    <n v="6400"/>
    <n v="8"/>
    <n v="7651"/>
  </r>
  <r>
    <n v="838810"/>
    <x v="19"/>
    <x v="0"/>
    <x v="2"/>
    <s v="Book Factory LLC"/>
    <x v="2"/>
    <x v="0"/>
    <x v="11"/>
    <d v="2021-05-14T00:00:00"/>
    <d v="2021-04-14T00:00:00"/>
    <x v="1"/>
    <x v="1"/>
    <d v="2021-05-14T00:00:00"/>
    <n v="1048926"/>
    <x v="9"/>
    <s v="B5"/>
    <x v="1"/>
    <s v="Not Verified"/>
    <n v="33600"/>
    <n v="0.14680000000000001"/>
    <n v="106.28"/>
    <n v="0.11990000000000001"/>
    <n v="3200"/>
    <n v="16"/>
    <n v="3815"/>
  </r>
  <r>
    <n v="548461"/>
    <x v="1"/>
    <x v="0"/>
    <x v="2"/>
    <s v="Hyundai Motor America"/>
    <x v="2"/>
    <x v="0"/>
    <x v="21"/>
    <d v="2021-01-14T00:00:00"/>
    <d v="2021-01-14T00:00:00"/>
    <x v="1"/>
    <x v="1"/>
    <d v="2021-02-14T00:00:00"/>
    <n v="707092"/>
    <x v="9"/>
    <s v="B5"/>
    <x v="1"/>
    <s v="Not Verified"/>
    <n v="80004"/>
    <n v="4.5900000000000003E-2"/>
    <n v="389.24"/>
    <n v="0.1036"/>
    <n v="12000"/>
    <n v="9"/>
    <n v="14013"/>
  </r>
  <r>
    <n v="476238"/>
    <x v="9"/>
    <x v="0"/>
    <x v="5"/>
    <s v="Chimney Care Plus"/>
    <x v="2"/>
    <x v="0"/>
    <x v="24"/>
    <d v="2021-02-13T00:00:00"/>
    <d v="2021-01-13T00:00:00"/>
    <x v="1"/>
    <x v="1"/>
    <d v="2021-02-13T00:00:00"/>
    <n v="603195"/>
    <x v="9"/>
    <s v="B1"/>
    <x v="1"/>
    <s v="Not Verified"/>
    <n v="18000"/>
    <n v="0.1633"/>
    <n v="229.63"/>
    <n v="0.1114"/>
    <n v="7000"/>
    <n v="13"/>
    <n v="8268"/>
  </r>
  <r>
    <n v="490662"/>
    <x v="1"/>
    <x v="0"/>
    <x v="5"/>
    <s v="Autozone Inc"/>
    <x v="2"/>
    <x v="0"/>
    <x v="26"/>
    <d v="2021-03-11T00:00:00"/>
    <d v="2021-03-11T00:00:00"/>
    <x v="1"/>
    <x v="1"/>
    <d v="2021-04-11T00:00:00"/>
    <n v="625000"/>
    <x v="9"/>
    <s v="B1"/>
    <x v="1"/>
    <s v="Not Verified"/>
    <n v="28800"/>
    <n v="7.4999999999999997E-2"/>
    <n v="128.85"/>
    <n v="9.8799999999999999E-2"/>
    <n v="4000"/>
    <n v="14"/>
    <n v="4342"/>
  </r>
  <r>
    <n v="654700"/>
    <x v="23"/>
    <x v="0"/>
    <x v="5"/>
    <s v="Home Buyers Warranty"/>
    <x v="2"/>
    <x v="0"/>
    <x v="21"/>
    <d v="2021-11-12T00:00:00"/>
    <d v="2021-11-12T00:00:00"/>
    <x v="1"/>
    <x v="1"/>
    <d v="2021-12-12T00:00:00"/>
    <n v="837261"/>
    <x v="9"/>
    <s v="B1"/>
    <x v="1"/>
    <s v="Not Verified"/>
    <n v="36000"/>
    <n v="0.26729999999999998"/>
    <n v="160.47"/>
    <n v="9.6299999999999997E-2"/>
    <n v="5000"/>
    <n v="8"/>
    <n v="5629"/>
  </r>
  <r>
    <n v="449365"/>
    <x v="1"/>
    <x v="0"/>
    <x v="5"/>
    <s v="caltrans/mpud/markleeville water"/>
    <x v="2"/>
    <x v="0"/>
    <x v="15"/>
    <d v="2021-03-14T00:00:00"/>
    <d v="2021-03-11T00:00:00"/>
    <x v="1"/>
    <x v="1"/>
    <d v="2021-04-11T00:00:00"/>
    <n v="551936"/>
    <x v="9"/>
    <s v="B2"/>
    <x v="1"/>
    <s v="Not Verified"/>
    <n v="59317"/>
    <n v="0.16489999999999999"/>
    <n v="164.85"/>
    <n v="0.1148"/>
    <n v="5000"/>
    <n v="29"/>
    <n v="5625"/>
  </r>
  <r>
    <n v="1012217"/>
    <x v="32"/>
    <x v="0"/>
    <x v="5"/>
    <s v="Forsyth Mechanical"/>
    <x v="2"/>
    <x v="0"/>
    <x v="22"/>
    <d v="2021-12-15T00:00:00"/>
    <d v="2021-11-14T00:00:00"/>
    <x v="1"/>
    <x v="1"/>
    <d v="2021-12-14T00:00:00"/>
    <n v="1236417"/>
    <x v="9"/>
    <s v="B3"/>
    <x v="1"/>
    <s v="Not Verified"/>
    <n v="37440"/>
    <n v="3.0099999999999998E-2"/>
    <n v="145.54"/>
    <n v="0.1171"/>
    <n v="4400"/>
    <n v="6"/>
    <n v="5239"/>
  </r>
  <r>
    <n v="736199"/>
    <x v="11"/>
    <x v="0"/>
    <x v="5"/>
    <s v="Streamray - FriendFinder Networks"/>
    <x v="2"/>
    <x v="0"/>
    <x v="29"/>
    <d v="2021-09-14T00:00:00"/>
    <d v="2021-05-14T00:00:00"/>
    <x v="1"/>
    <x v="1"/>
    <d v="2021-06-14T00:00:00"/>
    <n v="933045"/>
    <x v="9"/>
    <s v="B3"/>
    <x v="1"/>
    <s v="Not Verified"/>
    <n v="46800"/>
    <n v="0.19439999999999999"/>
    <n v="90.84"/>
    <n v="0.1037"/>
    <n v="2800"/>
    <n v="24"/>
    <n v="3270"/>
  </r>
  <r>
    <n v="1010390"/>
    <x v="0"/>
    <x v="0"/>
    <x v="5"/>
    <s v="Grady health system"/>
    <x v="2"/>
    <x v="0"/>
    <x v="22"/>
    <d v="2021-05-16T00:00:00"/>
    <d v="2021-04-14T00:00:00"/>
    <x v="1"/>
    <x v="1"/>
    <d v="2021-05-14T00:00:00"/>
    <n v="1237196"/>
    <x v="9"/>
    <s v="B3"/>
    <x v="1"/>
    <s v="Not Verified"/>
    <n v="39800"/>
    <n v="0.14319999999999999"/>
    <n v="79.39"/>
    <n v="0.1171"/>
    <n v="2400"/>
    <n v="15"/>
    <n v="2837"/>
  </r>
  <r>
    <n v="1057501"/>
    <x v="8"/>
    <x v="0"/>
    <x v="5"/>
    <s v="cdc managment"/>
    <x v="2"/>
    <x v="0"/>
    <x v="12"/>
    <d v="2021-10-15T00:00:00"/>
    <d v="2021-07-13T00:00:00"/>
    <x v="1"/>
    <x v="1"/>
    <d v="2021-08-13T00:00:00"/>
    <n v="1289049"/>
    <x v="9"/>
    <s v="B3"/>
    <x v="1"/>
    <s v="Not Verified"/>
    <n v="48000"/>
    <n v="8.6800000000000002E-2"/>
    <n v="370.46"/>
    <n v="0.1171"/>
    <n v="11200"/>
    <n v="30"/>
    <n v="12816"/>
  </r>
  <r>
    <n v="727889"/>
    <x v="37"/>
    <x v="0"/>
    <x v="7"/>
    <s v="Aero Air LLC"/>
    <x v="2"/>
    <x v="0"/>
    <x v="29"/>
    <d v="2021-12-14T00:00:00"/>
    <d v="2021-05-13T00:00:00"/>
    <x v="1"/>
    <x v="1"/>
    <d v="2021-06-13T00:00:00"/>
    <n v="923446"/>
    <x v="9"/>
    <s v="B1"/>
    <x v="1"/>
    <s v="Not Verified"/>
    <n v="43860"/>
    <n v="0.1103"/>
    <n v="179.73"/>
    <n v="9.6299999999999997E-2"/>
    <n v="5600"/>
    <n v="15"/>
    <n v="6363"/>
  </r>
  <r>
    <n v="487201"/>
    <x v="1"/>
    <x v="0"/>
    <x v="7"/>
    <s v="Campbell Appraisals"/>
    <x v="2"/>
    <x v="0"/>
    <x v="46"/>
    <d v="2021-05-16T00:00:00"/>
    <d v="2021-03-13T00:00:00"/>
    <x v="1"/>
    <x v="1"/>
    <d v="2021-04-13T00:00:00"/>
    <n v="621015"/>
    <x v="9"/>
    <s v="B1"/>
    <x v="1"/>
    <s v="Not Verified"/>
    <n v="38400"/>
    <n v="0.245"/>
    <n v="161.06"/>
    <n v="9.8799999999999999E-2"/>
    <n v="5000"/>
    <n v="16"/>
    <n v="5798"/>
  </r>
  <r>
    <n v="484881"/>
    <x v="4"/>
    <x v="0"/>
    <x v="7"/>
    <s v="Mast Trucking"/>
    <x v="2"/>
    <x v="0"/>
    <x v="46"/>
    <d v="2021-07-15T00:00:00"/>
    <d v="2021-08-11T00:00:00"/>
    <x v="1"/>
    <x v="1"/>
    <d v="2021-09-11T00:00:00"/>
    <n v="617540"/>
    <x v="9"/>
    <s v="B2"/>
    <x v="1"/>
    <s v="Not Verified"/>
    <n v="26000"/>
    <n v="1.8499999999999999E-2"/>
    <n v="129.54"/>
    <n v="0.10249999999999999"/>
    <n v="4000"/>
    <n v="4"/>
    <n v="4346"/>
  </r>
  <r>
    <n v="499328"/>
    <x v="8"/>
    <x v="0"/>
    <x v="7"/>
    <s v="Lamp Technology"/>
    <x v="2"/>
    <x v="0"/>
    <x v="26"/>
    <d v="2021-04-13T00:00:00"/>
    <d v="2021-04-13T00:00:00"/>
    <x v="1"/>
    <x v="1"/>
    <d v="2021-05-13T00:00:00"/>
    <n v="640857"/>
    <x v="9"/>
    <s v="B2"/>
    <x v="1"/>
    <s v="Not Verified"/>
    <n v="27599"/>
    <n v="4.3900000000000002E-2"/>
    <n v="97.16"/>
    <n v="0.10249999999999999"/>
    <n v="3000"/>
    <n v="14"/>
    <n v="3498"/>
  </r>
  <r>
    <n v="514050"/>
    <x v="2"/>
    <x v="0"/>
    <x v="7"/>
    <s v="US Army"/>
    <x v="2"/>
    <x v="0"/>
    <x v="27"/>
    <d v="2021-12-12T00:00:00"/>
    <d v="2021-12-12T00:00:00"/>
    <x v="1"/>
    <x v="1"/>
    <d v="2022-01-12T00:00:00"/>
    <n v="664369"/>
    <x v="9"/>
    <s v="B2"/>
    <x v="1"/>
    <s v="Not Verified"/>
    <n v="39600"/>
    <n v="8.6400000000000005E-2"/>
    <n v="145.74"/>
    <n v="0.10249999999999999"/>
    <n v="4500"/>
    <n v="14"/>
    <n v="5221"/>
  </r>
  <r>
    <n v="1022912"/>
    <x v="1"/>
    <x v="0"/>
    <x v="7"/>
    <s v="Jim Duke Service Company"/>
    <x v="2"/>
    <x v="0"/>
    <x v="22"/>
    <d v="2021-05-16T00:00:00"/>
    <d v="2021-04-14T00:00:00"/>
    <x v="1"/>
    <x v="1"/>
    <d v="2021-05-14T00:00:00"/>
    <n v="1251925"/>
    <x v="9"/>
    <s v="B3"/>
    <x v="1"/>
    <s v="Not Verified"/>
    <n v="40000"/>
    <n v="0.15540000000000001"/>
    <n v="496.14"/>
    <n v="0.1171"/>
    <n v="15000"/>
    <n v="9"/>
    <n v="17692"/>
  </r>
  <r>
    <n v="734617"/>
    <x v="2"/>
    <x v="0"/>
    <x v="7"/>
    <s v="Eagle Materials Inc"/>
    <x v="2"/>
    <x v="0"/>
    <x v="29"/>
    <d v="2021-05-14T00:00:00"/>
    <d v="2021-05-14T00:00:00"/>
    <x v="1"/>
    <x v="1"/>
    <d v="2021-06-14T00:00:00"/>
    <n v="931156"/>
    <x v="9"/>
    <s v="B3"/>
    <x v="1"/>
    <s v="Not Verified"/>
    <n v="62500"/>
    <n v="0.2054"/>
    <n v="129.77000000000001"/>
    <n v="0.1037"/>
    <n v="4000"/>
    <n v="17"/>
    <n v="4671"/>
  </r>
  <r>
    <n v="520567"/>
    <x v="16"/>
    <x v="0"/>
    <x v="7"/>
    <s v="State Street Corporation"/>
    <x v="2"/>
    <x v="0"/>
    <x v="27"/>
    <d v="2021-06-13T00:00:00"/>
    <d v="2021-06-13T00:00:00"/>
    <x v="1"/>
    <x v="1"/>
    <d v="2021-07-13T00:00:00"/>
    <n v="673000"/>
    <x v="9"/>
    <s v="B3"/>
    <x v="1"/>
    <s v="Not Verified"/>
    <n v="68500"/>
    <n v="0.1212"/>
    <n v="260.48"/>
    <n v="0.1062"/>
    <n v="8000"/>
    <n v="16"/>
    <n v="9378"/>
  </r>
  <r>
    <n v="475648"/>
    <x v="25"/>
    <x v="0"/>
    <x v="7"/>
    <s v="Wal-Mart"/>
    <x v="2"/>
    <x v="0"/>
    <x v="24"/>
    <d v="2021-07-11T00:00:00"/>
    <d v="2021-07-11T00:00:00"/>
    <x v="1"/>
    <x v="1"/>
    <d v="2021-08-11T00:00:00"/>
    <n v="602213"/>
    <x v="9"/>
    <s v="B4"/>
    <x v="1"/>
    <s v="Not Verified"/>
    <n v="14573"/>
    <n v="0.1095"/>
    <n v="166.5"/>
    <n v="0.12180000000000001"/>
    <n v="5000"/>
    <n v="10"/>
    <n v="5724"/>
  </r>
  <r>
    <n v="388991"/>
    <x v="1"/>
    <x v="0"/>
    <x v="7"/>
    <s v="Best Doors Inc."/>
    <x v="2"/>
    <x v="0"/>
    <x v="45"/>
    <d v="2021-05-16T00:00:00"/>
    <d v="2021-11-10T00:00:00"/>
    <x v="1"/>
    <x v="1"/>
    <d v="2021-12-10T00:00:00"/>
    <n v="422820"/>
    <x v="9"/>
    <s v="B4"/>
    <x v="1"/>
    <s v="Not Verified"/>
    <n v="66000"/>
    <n v="0.2107"/>
    <n v="198.99"/>
    <n v="0.11890000000000001"/>
    <n v="6000"/>
    <n v="32"/>
    <n v="6880"/>
  </r>
  <r>
    <n v="1017279"/>
    <x v="3"/>
    <x v="0"/>
    <x v="7"/>
    <s v="Wilmette Park District"/>
    <x v="2"/>
    <x v="0"/>
    <x v="22"/>
    <d v="2021-08-15T00:00:00"/>
    <d v="2021-09-14T00:00:00"/>
    <x v="1"/>
    <x v="1"/>
    <d v="2021-10-14T00:00:00"/>
    <n v="1245240"/>
    <x v="9"/>
    <s v="B5"/>
    <x v="1"/>
    <s v="Not Verified"/>
    <n v="33000"/>
    <n v="4.2200000000000001E-2"/>
    <n v="161.02000000000001"/>
    <n v="0.12690000000000001"/>
    <n v="4800"/>
    <n v="18"/>
    <n v="5794"/>
  </r>
  <r>
    <n v="563539"/>
    <x v="1"/>
    <x v="0"/>
    <x v="7"/>
    <s v="Centinela Valley Union High School Distr"/>
    <x v="2"/>
    <x v="0"/>
    <x v="47"/>
    <d v="2021-08-13T00:00:00"/>
    <d v="2021-08-13T00:00:00"/>
    <x v="1"/>
    <x v="1"/>
    <d v="2021-09-13T00:00:00"/>
    <n v="725169"/>
    <x v="9"/>
    <s v="B5"/>
    <x v="1"/>
    <s v="Not Verified"/>
    <n v="40000"/>
    <n v="0.16289999999999999"/>
    <n v="64.64"/>
    <n v="0.1186"/>
    <n v="1950"/>
    <n v="8"/>
    <n v="2327"/>
  </r>
  <r>
    <n v="775858"/>
    <x v="1"/>
    <x v="0"/>
    <x v="9"/>
    <s v="Machine Tools Supply"/>
    <x v="2"/>
    <x v="0"/>
    <x v="6"/>
    <d v="2021-05-16T00:00:00"/>
    <d v="2021-06-14T00:00:00"/>
    <x v="1"/>
    <x v="1"/>
    <d v="2021-07-14T00:00:00"/>
    <n v="978140"/>
    <x v="9"/>
    <s v="B3"/>
    <x v="1"/>
    <s v="Not Verified"/>
    <n v="39996"/>
    <n v="9.9599999999999994E-2"/>
    <n v="65.47"/>
    <n v="0.1099"/>
    <n v="2000"/>
    <n v="12"/>
    <n v="2357"/>
  </r>
  <r>
    <n v="839210"/>
    <x v="19"/>
    <x v="0"/>
    <x v="9"/>
    <s v="the ohio state university medical center"/>
    <x v="2"/>
    <x v="0"/>
    <x v="11"/>
    <d v="2021-11-14T00:00:00"/>
    <d v="2021-08-14T00:00:00"/>
    <x v="1"/>
    <x v="1"/>
    <d v="2021-09-14T00:00:00"/>
    <n v="1049367"/>
    <x v="9"/>
    <s v="B3"/>
    <x v="1"/>
    <s v="Not Verified"/>
    <n v="37440"/>
    <n v="2.7900000000000001E-2"/>
    <n v="91.66"/>
    <n v="0.1099"/>
    <n v="2800"/>
    <n v="10"/>
    <n v="3300"/>
  </r>
  <r>
    <n v="697664"/>
    <x v="22"/>
    <x v="0"/>
    <x v="9"/>
    <s v="Premier 94 Trucking"/>
    <x v="2"/>
    <x v="0"/>
    <x v="42"/>
    <d v="2021-05-13T00:00:00"/>
    <d v="2021-05-13T00:00:00"/>
    <x v="1"/>
    <x v="1"/>
    <d v="2021-06-13T00:00:00"/>
    <n v="889011"/>
    <x v="9"/>
    <s v="B5"/>
    <x v="1"/>
    <s v="Not Verified"/>
    <n v="45000"/>
    <n v="0.1032"/>
    <n v="327.91"/>
    <n v="0.1111"/>
    <n v="10000"/>
    <n v="9"/>
    <n v="11613"/>
  </r>
  <r>
    <n v="499174"/>
    <x v="23"/>
    <x v="0"/>
    <x v="10"/>
    <s v="Wiggins Telephone"/>
    <x v="2"/>
    <x v="0"/>
    <x v="27"/>
    <d v="2021-05-16T00:00:00"/>
    <d v="2021-05-13T00:00:00"/>
    <x v="1"/>
    <x v="1"/>
    <d v="2021-06-13T00:00:00"/>
    <n v="640559"/>
    <x v="9"/>
    <s v="B2"/>
    <x v="1"/>
    <s v="Not Verified"/>
    <n v="66500"/>
    <n v="0.13619999999999999"/>
    <n v="194.31"/>
    <n v="0.10249999999999999"/>
    <n v="6000"/>
    <n v="18"/>
    <n v="6996"/>
  </r>
  <r>
    <n v="478589"/>
    <x v="16"/>
    <x v="0"/>
    <x v="1"/>
    <s v="Cozy Corner Restaurant"/>
    <x v="2"/>
    <x v="0"/>
    <x v="24"/>
    <d v="2021-10-12T00:00:00"/>
    <d v="2021-10-12T00:00:00"/>
    <x v="1"/>
    <x v="1"/>
    <d v="2021-11-12T00:00:00"/>
    <n v="607643"/>
    <x v="9"/>
    <s v="B1"/>
    <x v="1"/>
    <s v="Not Verified"/>
    <n v="34000"/>
    <n v="0.1641"/>
    <n v="483.16"/>
    <n v="9.8799999999999999E-2"/>
    <n v="15000"/>
    <n v="14"/>
    <n v="17354"/>
  </r>
  <r>
    <n v="402012"/>
    <x v="1"/>
    <x v="0"/>
    <x v="1"/>
    <s v="USAF"/>
    <x v="2"/>
    <x v="0"/>
    <x v="28"/>
    <d v="2021-04-15T00:00:00"/>
    <d v="2021-05-10T00:00:00"/>
    <x v="1"/>
    <x v="1"/>
    <d v="2021-06-10T00:00:00"/>
    <n v="446434"/>
    <x v="9"/>
    <s v="B2"/>
    <x v="1"/>
    <s v="Not Verified"/>
    <n v="52392"/>
    <n v="0.18160000000000001"/>
    <n v="460.09"/>
    <n v="0.11260000000000001"/>
    <n v="14000"/>
    <n v="21"/>
    <n v="14979"/>
  </r>
  <r>
    <n v="1024144"/>
    <x v="3"/>
    <x v="0"/>
    <x v="1"/>
    <s v="2800 Lake Shore Drive Comdominiun Associ"/>
    <x v="2"/>
    <x v="0"/>
    <x v="22"/>
    <d v="2021-03-16T00:00:00"/>
    <d v="2021-12-14T00:00:00"/>
    <x v="1"/>
    <x v="1"/>
    <d v="2022-01-14T00:00:00"/>
    <n v="1253257"/>
    <x v="9"/>
    <s v="B4"/>
    <x v="1"/>
    <s v="Not Verified"/>
    <n v="31200"/>
    <n v="0.15040000000000001"/>
    <n v="100.25"/>
    <n v="0.1242"/>
    <n v="3000"/>
    <n v="17"/>
    <n v="3609"/>
  </r>
  <r>
    <n v="869408"/>
    <x v="15"/>
    <x v="0"/>
    <x v="0"/>
    <s v="hawaii health services"/>
    <x v="2"/>
    <x v="0"/>
    <x v="10"/>
    <d v="2021-03-15T00:00:00"/>
    <d v="2021-10-14T00:00:00"/>
    <x v="1"/>
    <x v="1"/>
    <d v="2021-11-14T00:00:00"/>
    <n v="1083285"/>
    <x v="9"/>
    <s v="B1"/>
    <x v="1"/>
    <s v="Not Verified"/>
    <n v="20400"/>
    <n v="3.7600000000000001E-2"/>
    <n v="193.58"/>
    <n v="9.9900000000000003E-2"/>
    <n v="6000"/>
    <n v="4"/>
    <n v="6987"/>
  </r>
  <r>
    <n v="348522"/>
    <x v="16"/>
    <x v="0"/>
    <x v="0"/>
    <s v="WMC"/>
    <x v="2"/>
    <x v="0"/>
    <x v="56"/>
    <d v="2021-01-12T00:00:00"/>
    <d v="2021-04-09T00:00:00"/>
    <x v="1"/>
    <x v="1"/>
    <d v="2021-05-09T00:00:00"/>
    <n v="349718"/>
    <x v="9"/>
    <s v="B1"/>
    <x v="1"/>
    <s v="Not Verified"/>
    <n v="61000"/>
    <n v="9.4500000000000001E-2"/>
    <n v="32.01"/>
    <n v="9.4500000000000001E-2"/>
    <n v="1000"/>
    <n v="9"/>
    <n v="1070"/>
  </r>
  <r>
    <n v="547428"/>
    <x v="16"/>
    <x v="0"/>
    <x v="0"/>
    <s v="BRIGHAM AND WOMANS HOSPITAL"/>
    <x v="2"/>
    <x v="0"/>
    <x v="43"/>
    <d v="2021-03-16T00:00:00"/>
    <d v="2021-05-12T00:00:00"/>
    <x v="1"/>
    <x v="1"/>
    <d v="2021-06-12T00:00:00"/>
    <n v="705850"/>
    <x v="9"/>
    <s v="B1"/>
    <x v="1"/>
    <s v="Not Verified"/>
    <n v="90000"/>
    <n v="0.1016"/>
    <n v="194.68"/>
    <n v="0.1038"/>
    <n v="6000"/>
    <n v="26"/>
    <n v="6822"/>
  </r>
  <r>
    <n v="1047906"/>
    <x v="0"/>
    <x v="0"/>
    <x v="0"/>
    <s v="HCA Shared Services"/>
    <x v="2"/>
    <x v="0"/>
    <x v="12"/>
    <d v="2021-05-16T00:00:00"/>
    <d v="2021-08-14T00:00:00"/>
    <x v="1"/>
    <x v="1"/>
    <d v="2021-09-14T00:00:00"/>
    <n v="1279017"/>
    <x v="9"/>
    <s v="B2"/>
    <x v="1"/>
    <s v="Not Verified"/>
    <n v="12000"/>
    <n v="8.8999999999999996E-2"/>
    <n v="130.30000000000001"/>
    <n v="0.1065"/>
    <n v="4000"/>
    <n v="4"/>
    <n v="4678"/>
  </r>
  <r>
    <n v="508314"/>
    <x v="8"/>
    <x v="0"/>
    <x v="0"/>
    <s v="Peacock Apparel Group"/>
    <x v="2"/>
    <x v="0"/>
    <x v="48"/>
    <d v="2021-05-13T00:00:00"/>
    <d v="2021-05-13T00:00:00"/>
    <x v="1"/>
    <x v="1"/>
    <d v="2021-06-13T00:00:00"/>
    <n v="655825"/>
    <x v="9"/>
    <s v="B3"/>
    <x v="1"/>
    <s v="Not Verified"/>
    <n v="45000"/>
    <n v="2.4799999999999999E-2"/>
    <n v="97.68"/>
    <n v="0.1062"/>
    <n v="3000"/>
    <n v="9"/>
    <n v="3517"/>
  </r>
  <r>
    <n v="473985"/>
    <x v="25"/>
    <x v="0"/>
    <x v="0"/>
    <m/>
    <x v="2"/>
    <x v="0"/>
    <x v="24"/>
    <d v="2021-01-14T00:00:00"/>
    <d v="2021-12-11T00:00:00"/>
    <x v="1"/>
    <x v="1"/>
    <d v="2022-01-11T00:00:00"/>
    <n v="599409"/>
    <x v="9"/>
    <s v="B3"/>
    <x v="1"/>
    <s v="Not Verified"/>
    <n v="12000"/>
    <n v="1.4999999999999999E-2"/>
    <n v="49.71"/>
    <n v="0.1183"/>
    <n v="1500"/>
    <n v="3"/>
    <n v="1777"/>
  </r>
  <r>
    <n v="763762"/>
    <x v="39"/>
    <x v="0"/>
    <x v="0"/>
    <s v="Northeast Family Institute (NFI Vt)"/>
    <x v="2"/>
    <x v="0"/>
    <x v="25"/>
    <d v="2021-09-15T00:00:00"/>
    <d v="2021-06-14T00:00:00"/>
    <x v="1"/>
    <x v="1"/>
    <d v="2021-07-14T00:00:00"/>
    <n v="964417"/>
    <x v="9"/>
    <s v="B3"/>
    <x v="1"/>
    <s v="Not Verified"/>
    <n v="27500"/>
    <n v="0.15529999999999999"/>
    <n v="98.21"/>
    <n v="0.1099"/>
    <n v="3000"/>
    <n v="6"/>
    <n v="3535"/>
  </r>
  <r>
    <n v="457500"/>
    <x v="23"/>
    <x v="0"/>
    <x v="0"/>
    <s v="grandstands international"/>
    <x v="2"/>
    <x v="0"/>
    <x v="32"/>
    <d v="2021-11-15T00:00:00"/>
    <d v="2021-09-12T00:00:00"/>
    <x v="1"/>
    <x v="1"/>
    <d v="2021-10-12T00:00:00"/>
    <n v="568763"/>
    <x v="9"/>
    <s v="B3"/>
    <x v="1"/>
    <s v="Not Verified"/>
    <n v="35000"/>
    <n v="0.13919999999999999"/>
    <n v="119.29"/>
    <n v="0.1183"/>
    <n v="3600"/>
    <n v="8"/>
    <n v="4291"/>
  </r>
  <r>
    <n v="458771"/>
    <x v="2"/>
    <x v="0"/>
    <x v="0"/>
    <s v="City of Houston"/>
    <x v="2"/>
    <x v="0"/>
    <x v="32"/>
    <d v="2021-06-12T00:00:00"/>
    <d v="2021-06-12T00:00:00"/>
    <x v="1"/>
    <x v="1"/>
    <d v="2021-07-12T00:00:00"/>
    <n v="571308"/>
    <x v="9"/>
    <s v="B4"/>
    <x v="1"/>
    <s v="Not Verified"/>
    <n v="51541.36"/>
    <n v="4.6800000000000001E-2"/>
    <n v="199.8"/>
    <n v="0.12180000000000001"/>
    <n v="6000"/>
    <n v="6"/>
    <n v="7163"/>
  </r>
  <r>
    <n v="498330"/>
    <x v="8"/>
    <x v="0"/>
    <x v="0"/>
    <s v="Hope Lake Lodge"/>
    <x v="2"/>
    <x v="0"/>
    <x v="26"/>
    <d v="2021-09-15T00:00:00"/>
    <d v="2021-12-11T00:00:00"/>
    <x v="1"/>
    <x v="1"/>
    <d v="2022-01-11T00:00:00"/>
    <n v="639086"/>
    <x v="9"/>
    <s v="B4"/>
    <x v="1"/>
    <s v="Not Verified"/>
    <n v="19200"/>
    <n v="0.1794"/>
    <n v="98.21"/>
    <n v="0.1099"/>
    <n v="3000"/>
    <n v="14"/>
    <n v="3419"/>
  </r>
  <r>
    <n v="453250"/>
    <x v="0"/>
    <x v="0"/>
    <x v="0"/>
    <m/>
    <x v="2"/>
    <x v="0"/>
    <x v="15"/>
    <d v="2021-11-12T00:00:00"/>
    <d v="2021-11-12T00:00:00"/>
    <x v="1"/>
    <x v="1"/>
    <d v="2021-12-12T00:00:00"/>
    <n v="560196"/>
    <x v="9"/>
    <s v="B5"/>
    <x v="1"/>
    <s v="Not Verified"/>
    <n v="17352"/>
    <n v="0.16320000000000001"/>
    <n v="83.67"/>
    <n v="0.12529999999999999"/>
    <n v="2500"/>
    <n v="21"/>
    <n v="3027"/>
  </r>
  <r>
    <n v="451008"/>
    <x v="5"/>
    <x v="0"/>
    <x v="6"/>
    <m/>
    <x v="2"/>
    <x v="0"/>
    <x v="32"/>
    <d v="2021-12-14T00:00:00"/>
    <d v="2021-12-11T00:00:00"/>
    <x v="1"/>
    <x v="1"/>
    <d v="2022-01-11T00:00:00"/>
    <n v="555312"/>
    <x v="9"/>
    <s v="B5"/>
    <x v="1"/>
    <s v="Not Verified"/>
    <n v="118320"/>
    <n v="4.0000000000000001E-3"/>
    <n v="811.56"/>
    <n v="0.12529999999999999"/>
    <n v="24250"/>
    <n v="5"/>
    <n v="28529"/>
  </r>
  <r>
    <n v="351358"/>
    <x v="1"/>
    <x v="0"/>
    <x v="3"/>
    <s v="Del Rey Pool Plaster"/>
    <x v="2"/>
    <x v="0"/>
    <x v="59"/>
    <d v="2021-07-10T00:00:00"/>
    <d v="2021-07-10T00:00:00"/>
    <x v="1"/>
    <x v="1"/>
    <d v="2021-08-10T00:00:00"/>
    <n v="353939"/>
    <x v="9"/>
    <s v="B1"/>
    <x v="1"/>
    <s v="Not Verified"/>
    <n v="39996"/>
    <n v="5.1000000000000004E-3"/>
    <n v="176.7"/>
    <n v="9.7000000000000003E-2"/>
    <n v="6000"/>
    <n v="3"/>
    <n v="6036"/>
  </r>
  <r>
    <n v="362159"/>
    <x v="7"/>
    <x v="0"/>
    <x v="4"/>
    <s v="Sheridan Electric"/>
    <x v="2"/>
    <x v="0"/>
    <x v="36"/>
    <d v="2021-10-12T00:00:00"/>
    <d v="2021-11-11T00:00:00"/>
    <x v="1"/>
    <x v="1"/>
    <d v="2021-12-11T00:00:00"/>
    <n v="371234"/>
    <x v="9"/>
    <s v="B3"/>
    <x v="1"/>
    <s v="Not Verified"/>
    <n v="29124"/>
    <n v="5.3600000000000002E-2"/>
    <n v="52.26"/>
    <n v="0.10829999999999999"/>
    <n v="1600"/>
    <n v="8"/>
    <n v="1881"/>
  </r>
  <r>
    <n v="791946"/>
    <x v="26"/>
    <x v="0"/>
    <x v="4"/>
    <s v="ozarks family vision centre"/>
    <x v="2"/>
    <x v="0"/>
    <x v="6"/>
    <d v="2021-05-16T00:00:00"/>
    <d v="2021-06-14T00:00:00"/>
    <x v="1"/>
    <x v="1"/>
    <d v="2021-07-14T00:00:00"/>
    <n v="996321"/>
    <x v="9"/>
    <s v="B5"/>
    <x v="1"/>
    <s v="Not Verified"/>
    <n v="16800"/>
    <n v="0.1236"/>
    <n v="215.87"/>
    <n v="0.11990000000000001"/>
    <n v="6500"/>
    <n v="16"/>
    <n v="7769"/>
  </r>
  <r>
    <n v="483020"/>
    <x v="1"/>
    <x v="0"/>
    <x v="2"/>
    <s v="Lucile Packard Children's Hospital at Stanford"/>
    <x v="2"/>
    <x v="0"/>
    <x v="46"/>
    <d v="2021-09-12T00:00:00"/>
    <d v="2021-09-12T00:00:00"/>
    <x v="1"/>
    <x v="1"/>
    <d v="2021-10-12T00:00:00"/>
    <n v="614566"/>
    <x v="9"/>
    <s v="B4"/>
    <x v="1"/>
    <s v="Not Verified"/>
    <n v="81972"/>
    <n v="0.22819999999999999"/>
    <n v="589.24"/>
    <n v="0.1099"/>
    <n v="18000"/>
    <n v="31"/>
    <n v="21068"/>
  </r>
  <r>
    <n v="617204"/>
    <x v="8"/>
    <x v="0"/>
    <x v="1"/>
    <s v="Homeless travelers aid"/>
    <x v="2"/>
    <x v="0"/>
    <x v="49"/>
    <d v="2021-04-16T00:00:00"/>
    <d v="2021-12-13T00:00:00"/>
    <x v="1"/>
    <x v="1"/>
    <d v="2022-01-13T00:00:00"/>
    <n v="791327"/>
    <x v="9"/>
    <s v="B1"/>
    <x v="1"/>
    <s v="Not Verified"/>
    <n v="31500"/>
    <n v="0.115"/>
    <n v="38.1"/>
    <n v="8.8800000000000004E-2"/>
    <n v="1200"/>
    <n v="15"/>
    <n v="1372"/>
  </r>
  <r>
    <n v="471601"/>
    <x v="9"/>
    <x v="0"/>
    <x v="0"/>
    <s v="Apex Systems Inc"/>
    <x v="2"/>
    <x v="0"/>
    <x v="24"/>
    <d v="2021-03-11T00:00:00"/>
    <d v="2021-03-11T00:00:00"/>
    <x v="1"/>
    <x v="1"/>
    <d v="2021-04-11T00:00:00"/>
    <n v="595549"/>
    <x v="9"/>
    <s v="B2"/>
    <x v="1"/>
    <s v="Not Verified"/>
    <n v="60000"/>
    <n v="9.1200000000000003E-2"/>
    <n v="197.82"/>
    <n v="0.1148"/>
    <n v="6000"/>
    <n v="18"/>
    <n v="6299"/>
  </r>
  <r>
    <n v="550886"/>
    <x v="44"/>
    <x v="0"/>
    <x v="3"/>
    <s v="USAF"/>
    <x v="2"/>
    <x v="0"/>
    <x v="43"/>
    <d v="2021-12-15T00:00:00"/>
    <d v="2021-04-13T00:00:00"/>
    <x v="1"/>
    <x v="1"/>
    <d v="2021-05-13T00:00:00"/>
    <n v="710008"/>
    <x v="9"/>
    <s v="B3"/>
    <x v="1"/>
    <s v="Not Verified"/>
    <n v="71004"/>
    <n v="0.1996"/>
    <n v="59.04"/>
    <n v="0.11119999999999999"/>
    <n v="1800"/>
    <n v="49"/>
    <n v="2120"/>
  </r>
  <r>
    <n v="500038"/>
    <x v="1"/>
    <x v="0"/>
    <x v="9"/>
    <s v="FacilitaIT"/>
    <x v="2"/>
    <x v="0"/>
    <x v="48"/>
    <d v="2021-10-13T00:00:00"/>
    <d v="2021-04-13T00:00:00"/>
    <x v="1"/>
    <x v="1"/>
    <d v="2021-05-13T00:00:00"/>
    <n v="642085"/>
    <x v="9"/>
    <s v="B2"/>
    <x v="1"/>
    <s v="Not Verified"/>
    <n v="93000"/>
    <n v="0.13789999999999999"/>
    <n v="317.38"/>
    <n v="0.10249999999999999"/>
    <n v="9800"/>
    <n v="19"/>
    <n v="11426"/>
  </r>
  <r>
    <n v="469034"/>
    <x v="8"/>
    <x v="0"/>
    <x v="10"/>
    <s v="empire merchants"/>
    <x v="2"/>
    <x v="0"/>
    <x v="24"/>
    <d v="2021-08-14T00:00:00"/>
    <d v="2021-06-12T00:00:00"/>
    <x v="1"/>
    <x v="1"/>
    <d v="2021-07-12T00:00:00"/>
    <n v="591214"/>
    <x v="9"/>
    <s v="B4"/>
    <x v="1"/>
    <s v="Not Verified"/>
    <n v="110000"/>
    <n v="3.6400000000000002E-2"/>
    <n v="399.6"/>
    <n v="0.12180000000000001"/>
    <n v="12000"/>
    <n v="15"/>
    <n v="14275"/>
  </r>
  <r>
    <n v="739326"/>
    <x v="32"/>
    <x v="0"/>
    <x v="6"/>
    <s v="BDP International"/>
    <x v="2"/>
    <x v="0"/>
    <x v="29"/>
    <d v="2021-07-14T00:00:00"/>
    <d v="2021-05-14T00:00:00"/>
    <x v="1"/>
    <x v="1"/>
    <d v="2021-06-14T00:00:00"/>
    <n v="936900"/>
    <x v="9"/>
    <s v="B5"/>
    <x v="1"/>
    <s v="Not Verified"/>
    <n v="96000"/>
    <n v="0.12529999999999999"/>
    <n v="166.05"/>
    <n v="0.11990000000000001"/>
    <n v="5000"/>
    <n v="27"/>
    <n v="5978"/>
  </r>
  <r>
    <n v="830563"/>
    <x v="1"/>
    <x v="0"/>
    <x v="6"/>
    <s v="Qualcomm Inc."/>
    <x v="2"/>
    <x v="0"/>
    <x v="44"/>
    <d v="2021-08-14T00:00:00"/>
    <d v="2021-08-14T00:00:00"/>
    <x v="1"/>
    <x v="1"/>
    <d v="2021-09-14T00:00:00"/>
    <n v="1039714"/>
    <x v="9"/>
    <s v="B1"/>
    <x v="1"/>
    <s v="Not Verified"/>
    <n v="80000"/>
    <n v="6.4999999999999997E-3"/>
    <n v="64.53"/>
    <n v="9.9900000000000003E-2"/>
    <n v="2000"/>
    <n v="7"/>
    <n v="2323"/>
  </r>
  <r>
    <n v="458962"/>
    <x v="13"/>
    <x v="0"/>
    <x v="6"/>
    <s v="sause bros."/>
    <x v="2"/>
    <x v="0"/>
    <x v="31"/>
    <d v="2021-11-12T00:00:00"/>
    <d v="2021-12-12T00:00:00"/>
    <x v="1"/>
    <x v="1"/>
    <d v="2022-01-12T00:00:00"/>
    <n v="571765"/>
    <x v="9"/>
    <s v="B3"/>
    <x v="1"/>
    <s v="Not Verified"/>
    <n v="22500"/>
    <n v="4.48E-2"/>
    <n v="198.81"/>
    <n v="0.1183"/>
    <n v="6000"/>
    <n v="5"/>
    <n v="7157"/>
  </r>
  <r>
    <n v="491685"/>
    <x v="2"/>
    <x v="0"/>
    <x v="6"/>
    <s v="PharMerica"/>
    <x v="2"/>
    <x v="0"/>
    <x v="26"/>
    <d v="2021-03-13T00:00:00"/>
    <d v="2021-03-13T00:00:00"/>
    <x v="1"/>
    <x v="1"/>
    <d v="2021-04-13T00:00:00"/>
    <n v="628451"/>
    <x v="9"/>
    <s v="B3"/>
    <x v="1"/>
    <s v="Not Verified"/>
    <n v="111000"/>
    <n v="0.2195"/>
    <n v="488.4"/>
    <n v="0.1062"/>
    <n v="15000"/>
    <n v="57"/>
    <n v="17584"/>
  </r>
  <r>
    <n v="485293"/>
    <x v="20"/>
    <x v="0"/>
    <x v="6"/>
    <s v="Paradise Valley Hospital"/>
    <x v="2"/>
    <x v="0"/>
    <x v="46"/>
    <d v="2021-05-16T00:00:00"/>
    <d v="2021-03-13T00:00:00"/>
    <x v="1"/>
    <x v="1"/>
    <d v="2021-04-13T00:00:00"/>
    <n v="618211"/>
    <x v="9"/>
    <s v="B5"/>
    <x v="1"/>
    <s v="Not Verified"/>
    <n v="44000"/>
    <n v="0.17130000000000001"/>
    <n v="279.75"/>
    <n v="0.11360000000000001"/>
    <n v="8500"/>
    <n v="14"/>
    <n v="10071"/>
  </r>
  <r>
    <n v="798929"/>
    <x v="1"/>
    <x v="0"/>
    <x v="6"/>
    <s v="Kent Daniels &amp; Associates"/>
    <x v="2"/>
    <x v="0"/>
    <x v="44"/>
    <d v="2021-05-16T00:00:00"/>
    <d v="2021-02-12T00:00:00"/>
    <x v="1"/>
    <x v="1"/>
    <d v="2021-03-12T00:00:00"/>
    <n v="1004078"/>
    <x v="9"/>
    <s v="B5"/>
    <x v="1"/>
    <s v="Not Verified"/>
    <n v="40000"/>
    <n v="0.13830000000000001"/>
    <n v="166.05"/>
    <n v="0.11990000000000001"/>
    <n v="5000"/>
    <n v="47"/>
    <n v="5169"/>
  </r>
  <r>
    <n v="479424"/>
    <x v="3"/>
    <x v="0"/>
    <x v="3"/>
    <s v="Lifetouch"/>
    <x v="2"/>
    <x v="0"/>
    <x v="46"/>
    <d v="2021-06-15T00:00:00"/>
    <d v="2021-02-13T00:00:00"/>
    <x v="1"/>
    <x v="1"/>
    <d v="2021-03-13T00:00:00"/>
    <n v="609168"/>
    <x v="9"/>
    <s v="B1"/>
    <x v="1"/>
    <s v="Not Verified"/>
    <n v="32000"/>
    <n v="0.1706"/>
    <n v="309.22000000000003"/>
    <n v="9.8799999999999999E-2"/>
    <n v="9600"/>
    <n v="19"/>
    <n v="11133"/>
  </r>
  <r>
    <n v="501550"/>
    <x v="16"/>
    <x v="0"/>
    <x v="3"/>
    <s v="Third Baptist Church"/>
    <x v="2"/>
    <x v="0"/>
    <x v="48"/>
    <d v="2021-05-13T00:00:00"/>
    <d v="2021-04-13T00:00:00"/>
    <x v="1"/>
    <x v="1"/>
    <d v="2021-05-13T00:00:00"/>
    <n v="644668"/>
    <x v="9"/>
    <s v="B1"/>
    <x v="1"/>
    <s v="Not Verified"/>
    <n v="28800"/>
    <n v="0.17419999999999999"/>
    <n v="257.69"/>
    <n v="9.8799999999999999E-2"/>
    <n v="8000"/>
    <n v="16"/>
    <n v="9277"/>
  </r>
  <r>
    <n v="441697"/>
    <x v="21"/>
    <x v="0"/>
    <x v="3"/>
    <s v="US Government"/>
    <x v="2"/>
    <x v="0"/>
    <x v="52"/>
    <d v="2021-04-16T00:00:00"/>
    <d v="2021-10-12T00:00:00"/>
    <x v="1"/>
    <x v="1"/>
    <d v="2021-11-12T00:00:00"/>
    <n v="536027"/>
    <x v="9"/>
    <s v="B1"/>
    <x v="1"/>
    <s v="Not Verified"/>
    <n v="178008"/>
    <n v="0.1133"/>
    <n v="246.03"/>
    <n v="0.1114"/>
    <n v="7500"/>
    <n v="28"/>
    <n v="8857"/>
  </r>
  <r>
    <n v="989169"/>
    <x v="9"/>
    <x v="0"/>
    <x v="3"/>
    <s v="Joseph Richey Hospice"/>
    <x v="2"/>
    <x v="0"/>
    <x v="13"/>
    <d v="2021-10-14T00:00:00"/>
    <d v="2021-11-14T00:00:00"/>
    <x v="1"/>
    <x v="1"/>
    <d v="2021-12-14T00:00:00"/>
    <n v="1213120"/>
    <x v="9"/>
    <s v="B1"/>
    <x v="1"/>
    <s v="Not Verified"/>
    <n v="52000"/>
    <n v="0.16889999999999999"/>
    <n v="145.02000000000001"/>
    <n v="9.9099999999999994E-2"/>
    <n v="4500"/>
    <n v="17"/>
    <n v="5220"/>
  </r>
  <r>
    <n v="479743"/>
    <x v="1"/>
    <x v="0"/>
    <x v="3"/>
    <s v="Avis Budget Group"/>
    <x v="2"/>
    <x v="0"/>
    <x v="24"/>
    <d v="2021-07-13T00:00:00"/>
    <d v="2021-12-12T00:00:00"/>
    <x v="1"/>
    <x v="1"/>
    <d v="2022-01-12T00:00:00"/>
    <n v="609549"/>
    <x v="9"/>
    <s v="B2"/>
    <x v="1"/>
    <s v="Not Verified"/>
    <n v="85000"/>
    <n v="2.5100000000000001E-2"/>
    <n v="103.64"/>
    <n v="0.10249999999999999"/>
    <n v="3200"/>
    <n v="10"/>
    <n v="3728"/>
  </r>
  <r>
    <n v="350412"/>
    <x v="18"/>
    <x v="0"/>
    <x v="3"/>
    <s v="ConocoPhillips"/>
    <x v="2"/>
    <x v="0"/>
    <x v="59"/>
    <d v="2021-06-11T00:00:00"/>
    <d v="2021-07-11T00:00:00"/>
    <x v="1"/>
    <x v="1"/>
    <d v="2021-08-11T00:00:00"/>
    <n v="352473"/>
    <x v="9"/>
    <s v="B2"/>
    <x v="1"/>
    <s v="Not Verified"/>
    <n v="80004"/>
    <n v="0.1701"/>
    <n v="64.31"/>
    <n v="9.7600000000000006E-2"/>
    <n v="2000"/>
    <n v="24"/>
    <n v="2315"/>
  </r>
  <r>
    <n v="1039802"/>
    <x v="8"/>
    <x v="0"/>
    <x v="3"/>
    <s v="Bell Taxi management.Inc"/>
    <x v="2"/>
    <x v="0"/>
    <x v="22"/>
    <d v="2021-05-16T00:00:00"/>
    <d v="2021-02-14T00:00:00"/>
    <x v="1"/>
    <x v="1"/>
    <d v="2021-03-14T00:00:00"/>
    <n v="1269741"/>
    <x v="9"/>
    <s v="B3"/>
    <x v="1"/>
    <s v="Not Verified"/>
    <n v="33800"/>
    <n v="9.7299999999999998E-2"/>
    <n v="496.14"/>
    <n v="0.1171"/>
    <n v="15000"/>
    <n v="6"/>
    <n v="17606"/>
  </r>
  <r>
    <n v="825965"/>
    <x v="37"/>
    <x v="0"/>
    <x v="3"/>
    <s v="ashforth pacific inc."/>
    <x v="2"/>
    <x v="0"/>
    <x v="44"/>
    <d v="2021-07-14T00:00:00"/>
    <d v="2021-07-14T00:00:00"/>
    <x v="1"/>
    <x v="1"/>
    <d v="2021-08-14T00:00:00"/>
    <n v="1034801"/>
    <x v="9"/>
    <s v="B4"/>
    <x v="1"/>
    <s v="Not Verified"/>
    <n v="23712"/>
    <n v="0.17610000000000001"/>
    <n v="32.979999999999997"/>
    <n v="0.1149"/>
    <n v="1000"/>
    <n v="6"/>
    <n v="1187"/>
  </r>
  <r>
    <n v="378397"/>
    <x v="8"/>
    <x v="0"/>
    <x v="3"/>
    <s v="RCM Inc."/>
    <x v="2"/>
    <x v="0"/>
    <x v="8"/>
    <d v="2021-11-12T00:00:00"/>
    <d v="2021-03-10T00:00:00"/>
    <x v="1"/>
    <x v="1"/>
    <d v="2021-04-10T00:00:00"/>
    <n v="403467"/>
    <x v="9"/>
    <s v="B5"/>
    <x v="1"/>
    <s v="Not Verified"/>
    <n v="25596"/>
    <n v="8.2500000000000004E-2"/>
    <n v="99.95"/>
    <n v="0.1221"/>
    <n v="3000"/>
    <n v="5"/>
    <n v="3261"/>
  </r>
  <r>
    <n v="721179"/>
    <x v="2"/>
    <x v="0"/>
    <x v="3"/>
    <s v="wells fargo"/>
    <x v="2"/>
    <x v="0"/>
    <x v="29"/>
    <d v="2021-05-16T00:00:00"/>
    <d v="2021-01-14T00:00:00"/>
    <x v="1"/>
    <x v="1"/>
    <d v="2021-02-14T00:00:00"/>
    <n v="915712"/>
    <x v="9"/>
    <s v="B5"/>
    <x v="1"/>
    <s v="Not Verified"/>
    <n v="65496"/>
    <n v="0.1381"/>
    <n v="327.91"/>
    <n v="0.1111"/>
    <n v="10000"/>
    <n v="39"/>
    <n v="11681"/>
  </r>
  <r>
    <n v="994096"/>
    <x v="2"/>
    <x v="0"/>
    <x v="3"/>
    <s v="Plains Marketing"/>
    <x v="2"/>
    <x v="0"/>
    <x v="13"/>
    <d v="2021-09-15T00:00:00"/>
    <d v="2021-11-14T00:00:00"/>
    <x v="1"/>
    <x v="1"/>
    <d v="2021-12-14T00:00:00"/>
    <n v="1218296"/>
    <x v="9"/>
    <s v="B5"/>
    <x v="1"/>
    <s v="Not Verified"/>
    <n v="38400"/>
    <n v="0.21060000000000001"/>
    <n v="67.09"/>
    <n v="0.12690000000000001"/>
    <n v="2000"/>
    <n v="23"/>
    <n v="2415"/>
  </r>
  <r>
    <n v="473657"/>
    <x v="8"/>
    <x v="0"/>
    <x v="3"/>
    <s v="willow run foods"/>
    <x v="2"/>
    <x v="0"/>
    <x v="24"/>
    <d v="2021-04-15T00:00:00"/>
    <d v="2021-06-11T00:00:00"/>
    <x v="1"/>
    <x v="1"/>
    <d v="2021-07-11T00:00:00"/>
    <n v="598792"/>
    <x v="9"/>
    <s v="B5"/>
    <x v="1"/>
    <s v="Not Verified"/>
    <n v="36000"/>
    <n v="0.18870000000000001"/>
    <n v="246.84"/>
    <n v="0.11360000000000001"/>
    <n v="7500"/>
    <n v="35"/>
    <n v="8427"/>
  </r>
  <r>
    <n v="824314"/>
    <x v="8"/>
    <x v="0"/>
    <x v="3"/>
    <s v="Nyit"/>
    <x v="2"/>
    <x v="0"/>
    <x v="44"/>
    <d v="2021-10-15T00:00:00"/>
    <d v="2021-08-14T00:00:00"/>
    <x v="1"/>
    <x v="1"/>
    <d v="2021-09-14T00:00:00"/>
    <n v="1032969"/>
    <x v="9"/>
    <s v="B5"/>
    <x v="1"/>
    <s v="Not Verified"/>
    <n v="70000"/>
    <n v="0.14729999999999999"/>
    <n v="79.709999999999994"/>
    <n v="0.11990000000000001"/>
    <n v="2400"/>
    <n v="13"/>
    <n v="2869"/>
  </r>
  <r>
    <n v="764358"/>
    <x v="1"/>
    <x v="0"/>
    <x v="8"/>
    <s v="Indian Health Center"/>
    <x v="2"/>
    <x v="0"/>
    <x v="6"/>
    <d v="2021-11-14T00:00:00"/>
    <d v="2021-06-14T00:00:00"/>
    <x v="1"/>
    <x v="1"/>
    <d v="2021-07-14T00:00:00"/>
    <n v="965069"/>
    <x v="9"/>
    <s v="B1"/>
    <x v="1"/>
    <s v="Not Verified"/>
    <n v="25596"/>
    <n v="0.1186"/>
    <n v="145.19"/>
    <n v="9.9900000000000003E-2"/>
    <n v="4500"/>
    <n v="8"/>
    <n v="5226"/>
  </r>
  <r>
    <n v="885791"/>
    <x v="1"/>
    <x v="0"/>
    <x v="8"/>
    <s v="Life Services Alternatives / Momentum"/>
    <x v="2"/>
    <x v="0"/>
    <x v="10"/>
    <d v="2021-01-16T00:00:00"/>
    <d v="2021-10-14T00:00:00"/>
    <x v="1"/>
    <x v="1"/>
    <d v="2021-11-14T00:00:00"/>
    <n v="1101509"/>
    <x v="9"/>
    <s v="B1"/>
    <x v="1"/>
    <s v="Not Verified"/>
    <n v="60000"/>
    <n v="0.20280000000000001"/>
    <n v="64.45"/>
    <n v="9.9099999999999994E-2"/>
    <n v="2000"/>
    <n v="23"/>
    <n v="2320"/>
  </r>
  <r>
    <n v="447194"/>
    <x v="4"/>
    <x v="0"/>
    <x v="8"/>
    <s v="Devereux Kanner Center"/>
    <x v="2"/>
    <x v="0"/>
    <x v="15"/>
    <d v="2021-04-16T00:00:00"/>
    <d v="2021-10-12T00:00:00"/>
    <x v="1"/>
    <x v="1"/>
    <d v="2021-11-12T00:00:00"/>
    <n v="547562"/>
    <x v="9"/>
    <s v="B3"/>
    <x v="1"/>
    <s v="Not Verified"/>
    <n v="49800"/>
    <n v="6.9400000000000003E-2"/>
    <n v="79.53"/>
    <n v="0.1183"/>
    <n v="2400"/>
    <n v="16"/>
    <n v="2863"/>
  </r>
  <r>
    <n v="469860"/>
    <x v="3"/>
    <x v="0"/>
    <x v="8"/>
    <s v="Home Depot"/>
    <x v="2"/>
    <x v="0"/>
    <x v="31"/>
    <d v="2021-09-12T00:00:00"/>
    <d v="2021-09-12T00:00:00"/>
    <x v="1"/>
    <x v="1"/>
    <d v="2021-10-12T00:00:00"/>
    <n v="592889"/>
    <x v="9"/>
    <s v="B5"/>
    <x v="1"/>
    <s v="Not Verified"/>
    <n v="19200"/>
    <n v="1.2500000000000001E-2"/>
    <n v="33.47"/>
    <n v="0.12529999999999999"/>
    <n v="1000"/>
    <n v="19"/>
    <n v="1201"/>
  </r>
  <r>
    <n v="461831"/>
    <x v="8"/>
    <x v="0"/>
    <x v="8"/>
    <s v="State Street"/>
    <x v="2"/>
    <x v="0"/>
    <x v="31"/>
    <d v="2021-06-11T00:00:00"/>
    <d v="2021-06-11T00:00:00"/>
    <x v="1"/>
    <x v="1"/>
    <d v="2021-07-11T00:00:00"/>
    <n v="577447"/>
    <x v="9"/>
    <s v="B5"/>
    <x v="1"/>
    <s v="Not Verified"/>
    <n v="63000"/>
    <n v="1.8100000000000002E-2"/>
    <n v="267.74"/>
    <n v="0.12529999999999999"/>
    <n v="8000"/>
    <n v="8"/>
    <n v="9171"/>
  </r>
  <r>
    <n v="477597"/>
    <x v="4"/>
    <x v="0"/>
    <x v="8"/>
    <s v="Direct Energy"/>
    <x v="2"/>
    <x v="0"/>
    <x v="26"/>
    <d v="2021-03-13T00:00:00"/>
    <d v="2021-03-13T00:00:00"/>
    <x v="1"/>
    <x v="1"/>
    <d v="2021-04-13T00:00:00"/>
    <n v="605891"/>
    <x v="9"/>
    <s v="B5"/>
    <x v="1"/>
    <s v="Not Verified"/>
    <n v="48000"/>
    <n v="0.1923"/>
    <n v="493.67"/>
    <n v="0.11360000000000001"/>
    <n v="15000"/>
    <n v="31"/>
    <n v="17773"/>
  </r>
  <r>
    <n v="709399"/>
    <x v="35"/>
    <x v="0"/>
    <x v="4"/>
    <s v="Garmin International"/>
    <x v="2"/>
    <x v="0"/>
    <x v="29"/>
    <d v="2021-01-14T00:00:00"/>
    <d v="2021-01-14T00:00:00"/>
    <x v="1"/>
    <x v="1"/>
    <d v="2021-02-14T00:00:00"/>
    <n v="902016"/>
    <x v="9"/>
    <s v="B1"/>
    <x v="1"/>
    <s v="Not Verified"/>
    <n v="39996"/>
    <n v="5.9700000000000003E-2"/>
    <n v="224.66"/>
    <n v="9.6299999999999997E-2"/>
    <n v="7000"/>
    <n v="10"/>
    <n v="8030"/>
  </r>
  <r>
    <n v="492420"/>
    <x v="2"/>
    <x v="0"/>
    <x v="4"/>
    <s v="capital one"/>
    <x v="2"/>
    <x v="0"/>
    <x v="26"/>
    <d v="2021-02-12T00:00:00"/>
    <d v="2021-04-10T00:00:00"/>
    <x v="1"/>
    <x v="1"/>
    <d v="2021-05-10T00:00:00"/>
    <n v="629747"/>
    <x v="9"/>
    <s v="B1"/>
    <x v="1"/>
    <s v="Not Verified"/>
    <n v="67500"/>
    <n v="9.1600000000000001E-2"/>
    <n v="241.58"/>
    <n v="9.8799999999999999E-2"/>
    <n v="7500"/>
    <n v="8"/>
    <n v="7562"/>
  </r>
  <r>
    <n v="499554"/>
    <x v="1"/>
    <x v="0"/>
    <x v="4"/>
    <s v="Opportunity Impact"/>
    <x v="2"/>
    <x v="0"/>
    <x v="48"/>
    <d v="2021-11-11T00:00:00"/>
    <d v="2021-11-11T00:00:00"/>
    <x v="1"/>
    <x v="1"/>
    <d v="2021-12-11T00:00:00"/>
    <n v="641240"/>
    <x v="9"/>
    <s v="B2"/>
    <x v="1"/>
    <s v="Not Verified"/>
    <n v="90000"/>
    <n v="7.1199999999999999E-2"/>
    <n v="194.31"/>
    <n v="0.10249999999999999"/>
    <n v="6000"/>
    <n v="24"/>
    <n v="6754"/>
  </r>
  <r>
    <n v="971013"/>
    <x v="1"/>
    <x v="0"/>
    <x v="4"/>
    <s v="San Francisco General Hospital"/>
    <x v="2"/>
    <x v="0"/>
    <x v="13"/>
    <d v="2021-09-14T00:00:00"/>
    <d v="2021-10-14T00:00:00"/>
    <x v="1"/>
    <x v="1"/>
    <d v="2021-11-14T00:00:00"/>
    <n v="1192713"/>
    <x v="9"/>
    <s v="B2"/>
    <x v="1"/>
    <s v="Not Verified"/>
    <n v="150000"/>
    <n v="6.4399999999999999E-2"/>
    <n v="162.87"/>
    <n v="0.1065"/>
    <n v="5000"/>
    <n v="13"/>
    <n v="5878"/>
  </r>
  <r>
    <n v="769566"/>
    <x v="4"/>
    <x v="0"/>
    <x v="4"/>
    <s v="Highmark Insurance"/>
    <x v="2"/>
    <x v="0"/>
    <x v="6"/>
    <d v="2021-05-16T00:00:00"/>
    <d v="2021-06-14T00:00:00"/>
    <x v="1"/>
    <x v="1"/>
    <d v="2021-07-14T00:00:00"/>
    <n v="971044"/>
    <x v="9"/>
    <s v="B2"/>
    <x v="1"/>
    <s v="Not Verified"/>
    <n v="42886"/>
    <n v="0.17519999999999999"/>
    <n v="390.54"/>
    <n v="0.10589999999999999"/>
    <n v="12000"/>
    <n v="16"/>
    <n v="14059"/>
  </r>
  <r>
    <n v="390382"/>
    <x v="8"/>
    <x v="0"/>
    <x v="4"/>
    <s v="Research Foundation"/>
    <x v="2"/>
    <x v="0"/>
    <x v="45"/>
    <d v="2021-07-15T00:00:00"/>
    <d v="2021-06-11T00:00:00"/>
    <x v="1"/>
    <x v="1"/>
    <d v="2021-07-11T00:00:00"/>
    <n v="425363"/>
    <x v="9"/>
    <s v="B5"/>
    <x v="1"/>
    <s v="Not Verified"/>
    <n v="21000"/>
    <n v="8.4599999999999995E-2"/>
    <n v="333.15"/>
    <n v="0.1221"/>
    <n v="10000"/>
    <n v="14"/>
    <n v="11814"/>
  </r>
  <r>
    <n v="582846"/>
    <x v="1"/>
    <x v="0"/>
    <x v="4"/>
    <s v="Robbins Brothers"/>
    <x v="2"/>
    <x v="0"/>
    <x v="54"/>
    <d v="2021-05-16T00:00:00"/>
    <d v="2021-02-13T00:00:00"/>
    <x v="1"/>
    <x v="1"/>
    <d v="2021-03-13T00:00:00"/>
    <n v="748986"/>
    <x v="9"/>
    <s v="B5"/>
    <x v="1"/>
    <s v="Not Verified"/>
    <n v="35500"/>
    <n v="0.23430000000000001"/>
    <n v="99.45"/>
    <n v="0.1186"/>
    <n v="3000"/>
    <n v="21"/>
    <n v="3546"/>
  </r>
  <r>
    <n v="785928"/>
    <x v="4"/>
    <x v="0"/>
    <x v="2"/>
    <s v="Bloomsburg Hospital"/>
    <x v="2"/>
    <x v="0"/>
    <x v="6"/>
    <d v="2021-08-15T00:00:00"/>
    <d v="2021-02-14T00:00:00"/>
    <x v="1"/>
    <x v="1"/>
    <d v="2021-03-14T00:00:00"/>
    <n v="989279"/>
    <x v="9"/>
    <s v="B3"/>
    <x v="1"/>
    <s v="Not Verified"/>
    <n v="20000"/>
    <n v="0.13739999999999999"/>
    <n v="209.5"/>
    <n v="0.1099"/>
    <n v="6400"/>
    <n v="7"/>
    <n v="7514"/>
  </r>
  <r>
    <n v="494538"/>
    <x v="14"/>
    <x v="0"/>
    <x v="2"/>
    <s v="D&amp;D cabinets"/>
    <x v="2"/>
    <x v="0"/>
    <x v="26"/>
    <d v="2021-05-16T00:00:00"/>
    <d v="2021-06-11T00:00:00"/>
    <x v="1"/>
    <x v="1"/>
    <d v="2021-07-11T00:00:00"/>
    <n v="633162"/>
    <x v="9"/>
    <s v="B3"/>
    <x v="1"/>
    <s v="Not Verified"/>
    <n v="30000"/>
    <n v="0.14599999999999999"/>
    <n v="390.72"/>
    <n v="0.1062"/>
    <n v="12000"/>
    <n v="12"/>
    <n v="13250"/>
  </r>
  <r>
    <n v="804330"/>
    <x v="1"/>
    <x v="0"/>
    <x v="2"/>
    <s v="Directv"/>
    <x v="2"/>
    <x v="0"/>
    <x v="44"/>
    <d v="2021-10-14T00:00:00"/>
    <d v="2021-07-14T00:00:00"/>
    <x v="1"/>
    <x v="1"/>
    <d v="2021-08-14T00:00:00"/>
    <n v="1010190"/>
    <x v="9"/>
    <s v="B4"/>
    <x v="1"/>
    <s v="Not Verified"/>
    <n v="48000"/>
    <n v="0.14069999999999999"/>
    <n v="247.29"/>
    <n v="0.1149"/>
    <n v="7500"/>
    <n v="8"/>
    <n v="8902"/>
  </r>
  <r>
    <n v="426544"/>
    <x v="21"/>
    <x v="0"/>
    <x v="2"/>
    <s v="hospital of saint raphael's"/>
    <x v="2"/>
    <x v="0"/>
    <x v="30"/>
    <d v="2021-04-15T00:00:00"/>
    <d v="2021-08-12T00:00:00"/>
    <x v="1"/>
    <x v="1"/>
    <d v="2021-09-12T00:00:00"/>
    <n v="503608"/>
    <x v="9"/>
    <s v="B4"/>
    <x v="1"/>
    <s v="Not Verified"/>
    <n v="84000"/>
    <n v="0.18099999999999999"/>
    <n v="215.57"/>
    <n v="0.11890000000000001"/>
    <n v="6500"/>
    <n v="30"/>
    <n v="7760"/>
  </r>
  <r>
    <n v="500892"/>
    <x v="1"/>
    <x v="0"/>
    <x v="2"/>
    <s v="Avjet Corporation"/>
    <x v="2"/>
    <x v="0"/>
    <x v="48"/>
    <d v="2021-05-16T00:00:00"/>
    <d v="2021-04-13T00:00:00"/>
    <x v="1"/>
    <x v="1"/>
    <d v="2021-05-13T00:00:00"/>
    <n v="643542"/>
    <x v="9"/>
    <s v="B4"/>
    <x v="1"/>
    <s v="Not Verified"/>
    <n v="106000"/>
    <n v="0.1215"/>
    <n v="163.68"/>
    <n v="0.1099"/>
    <n v="5000"/>
    <n v="32"/>
    <n v="5893"/>
  </r>
  <r>
    <n v="486429"/>
    <x v="1"/>
    <x v="0"/>
    <x v="5"/>
    <m/>
    <x v="2"/>
    <x v="0"/>
    <x v="46"/>
    <d v="2021-03-13T00:00:00"/>
    <d v="2021-03-13T00:00:00"/>
    <x v="1"/>
    <x v="1"/>
    <d v="2021-04-13T00:00:00"/>
    <n v="618420"/>
    <x v="9"/>
    <s v="B2"/>
    <x v="1"/>
    <s v="Not Verified"/>
    <n v="81000"/>
    <n v="7.3599999999999999E-2"/>
    <n v="242.89"/>
    <n v="0.10249999999999999"/>
    <n v="7500"/>
    <n v="19"/>
    <n v="8744"/>
  </r>
  <r>
    <n v="712561"/>
    <x v="1"/>
    <x v="0"/>
    <x v="5"/>
    <s v="Four n Twenty Restaurant"/>
    <x v="2"/>
    <x v="0"/>
    <x v="42"/>
    <d v="2021-04-16T00:00:00"/>
    <d v="2021-04-14T00:00:00"/>
    <x v="1"/>
    <x v="1"/>
    <d v="2021-05-14T00:00:00"/>
    <n v="905685"/>
    <x v="9"/>
    <s v="B2"/>
    <x v="1"/>
    <s v="Not Verified"/>
    <n v="36000"/>
    <n v="0.223"/>
    <n v="48.41"/>
    <n v="0.1"/>
    <n v="1500"/>
    <n v="18"/>
    <n v="1742"/>
  </r>
  <r>
    <n v="1027992"/>
    <x v="18"/>
    <x v="0"/>
    <x v="5"/>
    <s v="Hackensack Medical Center"/>
    <x v="2"/>
    <x v="0"/>
    <x v="22"/>
    <d v="2021-02-16T00:00:00"/>
    <d v="2021-12-14T00:00:00"/>
    <x v="1"/>
    <x v="1"/>
    <d v="2022-01-14T00:00:00"/>
    <n v="1257369"/>
    <x v="9"/>
    <s v="B4"/>
    <x v="1"/>
    <s v="Not Verified"/>
    <n v="90000"/>
    <n v="6.25E-2"/>
    <n v="100.25"/>
    <n v="0.1242"/>
    <n v="3000"/>
    <n v="22"/>
    <n v="3609"/>
  </r>
  <r>
    <n v="692432"/>
    <x v="1"/>
    <x v="0"/>
    <x v="7"/>
    <s v="Nexus Digital Studio"/>
    <x v="2"/>
    <x v="0"/>
    <x v="42"/>
    <d v="2021-10-15T00:00:00"/>
    <d v="2021-05-12T00:00:00"/>
    <x v="1"/>
    <x v="1"/>
    <d v="2021-06-12T00:00:00"/>
    <n v="883099"/>
    <x v="9"/>
    <s v="B2"/>
    <x v="1"/>
    <s v="Not Verified"/>
    <n v="72000"/>
    <n v="6.7799999999999999E-2"/>
    <n v="129.07"/>
    <n v="0.1"/>
    <n v="4000"/>
    <n v="21"/>
    <n v="4392"/>
  </r>
  <r>
    <n v="520338"/>
    <x v="8"/>
    <x v="0"/>
    <x v="7"/>
    <s v="fresh direct"/>
    <x v="2"/>
    <x v="0"/>
    <x v="27"/>
    <d v="2021-06-13T00:00:00"/>
    <d v="2021-06-13T00:00:00"/>
    <x v="1"/>
    <x v="1"/>
    <d v="2021-07-13T00:00:00"/>
    <n v="672685"/>
    <x v="9"/>
    <s v="B5"/>
    <x v="1"/>
    <s v="Not Verified"/>
    <n v="45996"/>
    <n v="7.9799999999999996E-2"/>
    <n v="65.819999999999993"/>
    <n v="0.11360000000000001"/>
    <n v="2000"/>
    <n v="8"/>
    <n v="2370"/>
  </r>
  <r>
    <n v="535439"/>
    <x v="26"/>
    <x v="0"/>
    <x v="9"/>
    <s v="MHC Kenworth"/>
    <x v="2"/>
    <x v="0"/>
    <x v="43"/>
    <d v="2021-05-16T00:00:00"/>
    <d v="2021-09-12T00:00:00"/>
    <x v="1"/>
    <x v="1"/>
    <d v="2021-10-12T00:00:00"/>
    <n v="691868"/>
    <x v="9"/>
    <s v="B3"/>
    <x v="1"/>
    <s v="Not Verified"/>
    <n v="26400"/>
    <n v="0.22140000000000001"/>
    <n v="137.75"/>
    <n v="0.11119999999999999"/>
    <n v="4200"/>
    <n v="15"/>
    <n v="4878"/>
  </r>
  <r>
    <n v="998359"/>
    <x v="1"/>
    <x v="0"/>
    <x v="9"/>
    <s v="Codeminders"/>
    <x v="2"/>
    <x v="0"/>
    <x v="13"/>
    <d v="2021-02-14T00:00:00"/>
    <d v="2021-01-14T00:00:00"/>
    <x v="1"/>
    <x v="1"/>
    <d v="2021-02-14T00:00:00"/>
    <n v="1223509"/>
    <x v="9"/>
    <s v="B3"/>
    <x v="1"/>
    <s v="Not Verified"/>
    <n v="85000"/>
    <n v="7.5600000000000001E-2"/>
    <n v="198.46"/>
    <n v="0.1171"/>
    <n v="6000"/>
    <n v="27"/>
    <n v="6894"/>
  </r>
  <r>
    <n v="351724"/>
    <x v="1"/>
    <x v="0"/>
    <x v="10"/>
    <s v="Nextest Systems Corp"/>
    <x v="2"/>
    <x v="0"/>
    <x v="53"/>
    <d v="2021-05-15T00:00:00"/>
    <d v="2021-08-10T00:00:00"/>
    <x v="1"/>
    <x v="1"/>
    <d v="2021-09-10T00:00:00"/>
    <n v="354488"/>
    <x v="9"/>
    <s v="B2"/>
    <x v="1"/>
    <s v="Not Verified"/>
    <n v="58752"/>
    <n v="0.108"/>
    <n v="71"/>
    <n v="0.10009999999999999"/>
    <n v="3000"/>
    <n v="12"/>
    <n v="2511"/>
  </r>
  <r>
    <n v="465925"/>
    <x v="20"/>
    <x v="0"/>
    <x v="10"/>
    <s v="Prescott Brewing Company"/>
    <x v="2"/>
    <x v="0"/>
    <x v="31"/>
    <d v="2021-08-13T00:00:00"/>
    <d v="2021-01-13T00:00:00"/>
    <x v="1"/>
    <x v="1"/>
    <d v="2021-02-13T00:00:00"/>
    <n v="584875"/>
    <x v="9"/>
    <s v="B5"/>
    <x v="1"/>
    <s v="Not Verified"/>
    <n v="28000"/>
    <n v="0.2019"/>
    <n v="33.47"/>
    <n v="0.12529999999999999"/>
    <n v="1000"/>
    <n v="13"/>
    <n v="1220"/>
  </r>
  <r>
    <n v="463333"/>
    <x v="8"/>
    <x v="0"/>
    <x v="1"/>
    <s v="famous horse"/>
    <x v="2"/>
    <x v="0"/>
    <x v="31"/>
    <d v="2021-05-16T00:00:00"/>
    <d v="2021-08-10T00:00:00"/>
    <x v="1"/>
    <x v="1"/>
    <d v="2021-09-10T00:00:00"/>
    <n v="580057"/>
    <x v="9"/>
    <s v="B1"/>
    <x v="1"/>
    <s v="Not Verified"/>
    <n v="24000"/>
    <n v="3.3000000000000002E-2"/>
    <n v="164.02"/>
    <n v="0.1114"/>
    <n v="5000"/>
    <n v="15"/>
    <n v="5341"/>
  </r>
  <r>
    <n v="541733"/>
    <x v="18"/>
    <x v="0"/>
    <x v="1"/>
    <s v="HOPE Consulting Inc."/>
    <x v="2"/>
    <x v="0"/>
    <x v="43"/>
    <d v="2021-07-13T00:00:00"/>
    <d v="2021-07-13T00:00:00"/>
    <x v="1"/>
    <x v="1"/>
    <d v="2021-08-13T00:00:00"/>
    <n v="699186"/>
    <x v="9"/>
    <s v="B2"/>
    <x v="1"/>
    <s v="Not Verified"/>
    <n v="72000"/>
    <n v="0.1258"/>
    <n v="573.30999999999995"/>
    <n v="0.1075"/>
    <n v="25000"/>
    <n v="18"/>
    <n v="20640"/>
  </r>
  <r>
    <n v="469943"/>
    <x v="22"/>
    <x v="0"/>
    <x v="0"/>
    <s v="LUTHER MANKATO HONDA"/>
    <x v="2"/>
    <x v="0"/>
    <x v="31"/>
    <d v="2021-02-13T00:00:00"/>
    <d v="2021-01-13T00:00:00"/>
    <x v="1"/>
    <x v="1"/>
    <d v="2021-02-13T00:00:00"/>
    <n v="593067"/>
    <x v="9"/>
    <s v="B1"/>
    <x v="1"/>
    <s v="Not Verified"/>
    <n v="50000"/>
    <n v="0.1406"/>
    <n v="426.45"/>
    <n v="0.1114"/>
    <n v="13000"/>
    <n v="15"/>
    <n v="15354"/>
  </r>
  <r>
    <n v="354226"/>
    <x v="1"/>
    <x v="0"/>
    <x v="0"/>
    <s v="New York Life Insurance"/>
    <x v="2"/>
    <x v="0"/>
    <x v="53"/>
    <d v="2021-05-11T00:00:00"/>
    <d v="2021-06-11T00:00:00"/>
    <x v="1"/>
    <x v="1"/>
    <d v="2021-07-11T00:00:00"/>
    <n v="358237"/>
    <x v="9"/>
    <s v="B3"/>
    <x v="1"/>
    <s v="Not Verified"/>
    <n v="30000"/>
    <n v="5.5199999999999999E-2"/>
    <n v="109.43"/>
    <n v="0.1033"/>
    <n v="5000"/>
    <n v="10"/>
    <n v="3930"/>
  </r>
  <r>
    <n v="481682"/>
    <x v="25"/>
    <x v="0"/>
    <x v="0"/>
    <s v="US Department of Defense"/>
    <x v="2"/>
    <x v="0"/>
    <x v="46"/>
    <d v="2021-03-13T00:00:00"/>
    <d v="2021-09-12T00:00:00"/>
    <x v="1"/>
    <x v="1"/>
    <d v="2021-10-12T00:00:00"/>
    <n v="612631"/>
    <x v="9"/>
    <s v="B4"/>
    <x v="1"/>
    <s v="Not Verified"/>
    <n v="90000"/>
    <n v="0.1343"/>
    <n v="392.83"/>
    <n v="0.1099"/>
    <n v="12000"/>
    <n v="18"/>
    <n v="14089"/>
  </r>
  <r>
    <n v="618716"/>
    <x v="19"/>
    <x v="0"/>
    <x v="0"/>
    <s v="Ups"/>
    <x v="2"/>
    <x v="0"/>
    <x v="49"/>
    <d v="2021-09-14T00:00:00"/>
    <d v="2021-08-13T00:00:00"/>
    <x v="1"/>
    <x v="1"/>
    <d v="2021-09-13T00:00:00"/>
    <n v="793083"/>
    <x v="9"/>
    <s v="B5"/>
    <x v="1"/>
    <s v="Not Verified"/>
    <n v="30000"/>
    <n v="0.24"/>
    <n v="129.75"/>
    <n v="0.1036"/>
    <n v="4000"/>
    <n v="22"/>
    <n v="4660"/>
  </r>
  <r>
    <n v="614470"/>
    <x v="5"/>
    <x v="0"/>
    <x v="0"/>
    <s v="Baron Sign Manufacturing"/>
    <x v="2"/>
    <x v="0"/>
    <x v="49"/>
    <d v="2021-07-15T00:00:00"/>
    <d v="2021-12-13T00:00:00"/>
    <x v="1"/>
    <x v="1"/>
    <d v="2022-01-13T00:00:00"/>
    <n v="787937"/>
    <x v="9"/>
    <s v="B5"/>
    <x v="1"/>
    <s v="Not Verified"/>
    <n v="30000"/>
    <n v="0.23760000000000001"/>
    <n v="129.75"/>
    <n v="0.1036"/>
    <n v="4000"/>
    <n v="25"/>
    <n v="4671"/>
  </r>
  <r>
    <n v="511796"/>
    <x v="8"/>
    <x v="0"/>
    <x v="8"/>
    <s v="tower insurance companies"/>
    <x v="2"/>
    <x v="0"/>
    <x v="27"/>
    <d v="2021-10-10T00:00:00"/>
    <d v="2021-10-10T00:00:00"/>
    <x v="1"/>
    <x v="1"/>
    <d v="2021-11-10T00:00:00"/>
    <n v="661139"/>
    <x v="9"/>
    <s v="B5"/>
    <x v="1"/>
    <s v="Not Verified"/>
    <n v="89004"/>
    <n v="4.7199999999999999E-2"/>
    <n v="49.37"/>
    <n v="0.11360000000000001"/>
    <n v="1500"/>
    <n v="20"/>
    <n v="1555"/>
  </r>
  <r>
    <n v="449554"/>
    <x v="19"/>
    <x v="0"/>
    <x v="4"/>
    <s v="Ohio State University"/>
    <x v="2"/>
    <x v="0"/>
    <x v="15"/>
    <d v="2021-05-16T00:00:00"/>
    <d v="2021-10-12T00:00:00"/>
    <x v="1"/>
    <x v="1"/>
    <d v="2021-11-12T00:00:00"/>
    <n v="552239"/>
    <x v="9"/>
    <s v="B4"/>
    <x v="1"/>
    <s v="Not Verified"/>
    <n v="45000"/>
    <n v="0.20669999999999999"/>
    <n v="79.92"/>
    <n v="0.12180000000000001"/>
    <n v="2400"/>
    <n v="22"/>
    <n v="2877"/>
  </r>
  <r>
    <n v="450875"/>
    <x v="21"/>
    <x v="0"/>
    <x v="5"/>
    <s v="NEOPS"/>
    <x v="2"/>
    <x v="0"/>
    <x v="32"/>
    <d v="2021-05-12T00:00:00"/>
    <d v="2021-05-12T00:00:00"/>
    <x v="1"/>
    <x v="1"/>
    <d v="2021-06-12T00:00:00"/>
    <n v="555030"/>
    <x v="9"/>
    <s v="B5"/>
    <x v="1"/>
    <s v="Not Verified"/>
    <n v="51000"/>
    <n v="0.13739999999999999"/>
    <n v="669.33"/>
    <n v="0.12529999999999999"/>
    <n v="20000"/>
    <n v="26"/>
    <n v="23953"/>
  </r>
  <r>
    <n v="493535"/>
    <x v="18"/>
    <x v="0"/>
    <x v="6"/>
    <s v="Roche Pharmaceuticals"/>
    <x v="2"/>
    <x v="0"/>
    <x v="26"/>
    <d v="2021-03-13T00:00:00"/>
    <d v="2021-03-13T00:00:00"/>
    <x v="1"/>
    <x v="1"/>
    <d v="2021-04-13T00:00:00"/>
    <n v="631479"/>
    <x v="9"/>
    <s v="B2"/>
    <x v="1"/>
    <s v="Not Verified"/>
    <n v="65000"/>
    <n v="0.23849999999999999"/>
    <n v="161.93"/>
    <n v="0.10249999999999999"/>
    <n v="5000"/>
    <n v="25"/>
    <n v="5830"/>
  </r>
  <r>
    <n v="455941"/>
    <x v="4"/>
    <x v="0"/>
    <x v="6"/>
    <s v="Lehigh Valley Hospital"/>
    <x v="2"/>
    <x v="0"/>
    <x v="32"/>
    <d v="2021-11-12T00:00:00"/>
    <d v="2021-11-12T00:00:00"/>
    <x v="1"/>
    <x v="1"/>
    <d v="2021-12-12T00:00:00"/>
    <n v="565827"/>
    <x v="9"/>
    <s v="B4"/>
    <x v="1"/>
    <s v="Not Verified"/>
    <n v="48000"/>
    <n v="0.10680000000000001"/>
    <n v="333"/>
    <n v="0.12180000000000001"/>
    <n v="10000"/>
    <n v="25"/>
    <n v="11988"/>
  </r>
  <r>
    <n v="375187"/>
    <x v="1"/>
    <x v="0"/>
    <x v="6"/>
    <s v="The Golden Paw"/>
    <x v="2"/>
    <x v="0"/>
    <x v="40"/>
    <d v="2021-09-11T00:00:00"/>
    <d v="2021-09-11T00:00:00"/>
    <x v="1"/>
    <x v="1"/>
    <d v="2021-10-11T00:00:00"/>
    <n v="397151"/>
    <x v="9"/>
    <s v="B5"/>
    <x v="1"/>
    <s v="Not Verified"/>
    <n v="28320"/>
    <n v="6.4399999999999999E-2"/>
    <n v="99.95"/>
    <n v="0.1221"/>
    <n v="3000"/>
    <n v="10"/>
    <n v="3583"/>
  </r>
  <r>
    <n v="408617"/>
    <x v="5"/>
    <x v="0"/>
    <x v="3"/>
    <s v="Community Blood Centers of S FL"/>
    <x v="2"/>
    <x v="0"/>
    <x v="28"/>
    <d v="2021-03-12T00:00:00"/>
    <d v="2021-03-12T00:00:00"/>
    <x v="1"/>
    <x v="1"/>
    <d v="2021-04-12T00:00:00"/>
    <n v="395309"/>
    <x v="9"/>
    <s v="B1"/>
    <x v="1"/>
    <s v="Not Verified"/>
    <n v="66500"/>
    <n v="0.19869999999999999"/>
    <n v="327.14"/>
    <n v="0.1095"/>
    <n v="10000"/>
    <n v="20"/>
    <n v="11759"/>
  </r>
  <r>
    <n v="504830"/>
    <x v="25"/>
    <x v="0"/>
    <x v="3"/>
    <s v="USN"/>
    <x v="2"/>
    <x v="0"/>
    <x v="48"/>
    <d v="2021-03-16T00:00:00"/>
    <d v="2021-02-13T00:00:00"/>
    <x v="1"/>
    <x v="1"/>
    <d v="2021-03-13T00:00:00"/>
    <n v="650180"/>
    <x v="9"/>
    <s v="B3"/>
    <x v="1"/>
    <s v="Not Verified"/>
    <n v="60132"/>
    <n v="0.22070000000000001"/>
    <n v="325.60000000000002"/>
    <n v="0.1062"/>
    <n v="10000"/>
    <n v="16"/>
    <n v="11706"/>
  </r>
  <r>
    <n v="500034"/>
    <x v="8"/>
    <x v="0"/>
    <x v="8"/>
    <s v="self employed"/>
    <x v="2"/>
    <x v="0"/>
    <x v="48"/>
    <d v="2021-01-16T00:00:00"/>
    <d v="2021-05-13T00:00:00"/>
    <x v="1"/>
    <x v="1"/>
    <d v="2021-06-13T00:00:00"/>
    <n v="642076"/>
    <x v="9"/>
    <s v="B1"/>
    <x v="1"/>
    <s v="Not Verified"/>
    <n v="42000"/>
    <n v="3.1099999999999999E-2"/>
    <n v="161.06"/>
    <n v="9.8799999999999999E-2"/>
    <n v="5000"/>
    <n v="4"/>
    <n v="5799"/>
  </r>
  <r>
    <n v="421473"/>
    <x v="4"/>
    <x v="0"/>
    <x v="8"/>
    <s v="Univest"/>
    <x v="2"/>
    <x v="0"/>
    <x v="30"/>
    <d v="2021-01-16T00:00:00"/>
    <d v="2021-07-12T00:00:00"/>
    <x v="1"/>
    <x v="1"/>
    <d v="2021-08-12T00:00:00"/>
    <n v="495476"/>
    <x v="9"/>
    <s v="B1"/>
    <x v="1"/>
    <s v="Not Verified"/>
    <n v="56000"/>
    <n v="0.12239999999999999"/>
    <n v="163.57"/>
    <n v="0.1095"/>
    <n v="5000"/>
    <n v="39"/>
    <n v="5888"/>
  </r>
  <r>
    <n v="550253"/>
    <x v="4"/>
    <x v="0"/>
    <x v="8"/>
    <s v="HealthSource of Bethlehem"/>
    <x v="2"/>
    <x v="0"/>
    <x v="43"/>
    <d v="2021-08-12T00:00:00"/>
    <d v="2021-08-12T00:00:00"/>
    <x v="1"/>
    <x v="1"/>
    <d v="2021-09-12T00:00:00"/>
    <n v="709288"/>
    <x v="9"/>
    <s v="B1"/>
    <x v="1"/>
    <s v="Not Verified"/>
    <n v="30000"/>
    <n v="0.16800000000000001"/>
    <n v="64.900000000000006"/>
    <n v="0.1038"/>
    <n v="2000"/>
    <n v="29"/>
    <n v="2288"/>
  </r>
  <r>
    <n v="496871"/>
    <x v="5"/>
    <x v="0"/>
    <x v="8"/>
    <s v="NASA"/>
    <x v="2"/>
    <x v="0"/>
    <x v="26"/>
    <d v="2021-05-16T00:00:00"/>
    <d v="2021-11-12T00:00:00"/>
    <x v="1"/>
    <x v="1"/>
    <d v="2021-12-12T00:00:00"/>
    <n v="636792"/>
    <x v="9"/>
    <s v="B3"/>
    <x v="1"/>
    <s v="Not Verified"/>
    <n v="47000"/>
    <n v="0.1517"/>
    <n v="162.80000000000001"/>
    <n v="0.1062"/>
    <n v="5000"/>
    <n v="16"/>
    <n v="5840"/>
  </r>
  <r>
    <n v="529659"/>
    <x v="5"/>
    <x v="0"/>
    <x v="8"/>
    <s v="rizzo dental group"/>
    <x v="2"/>
    <x v="0"/>
    <x v="51"/>
    <d v="2021-08-13T00:00:00"/>
    <d v="2021-04-11T00:00:00"/>
    <x v="1"/>
    <x v="1"/>
    <d v="2021-05-11T00:00:00"/>
    <n v="684944"/>
    <x v="9"/>
    <s v="B4"/>
    <x v="1"/>
    <s v="Not Verified"/>
    <n v="15000"/>
    <n v="0.14560000000000001"/>
    <n v="131.88999999999999"/>
    <n v="0.1149"/>
    <n v="4000"/>
    <n v="3"/>
    <n v="4324"/>
  </r>
  <r>
    <n v="717399"/>
    <x v="4"/>
    <x v="0"/>
    <x v="8"/>
    <s v="Bancroft"/>
    <x v="2"/>
    <x v="0"/>
    <x v="29"/>
    <d v="2021-01-15T00:00:00"/>
    <d v="2021-06-12T00:00:00"/>
    <x v="1"/>
    <x v="1"/>
    <d v="2021-07-12T00:00:00"/>
    <n v="911476"/>
    <x v="9"/>
    <s v="B4"/>
    <x v="1"/>
    <s v="Not Verified"/>
    <n v="35256"/>
    <n v="0.20830000000000001"/>
    <n v="97.85"/>
    <n v="0.1074"/>
    <n v="3000"/>
    <n v="19"/>
    <n v="3316"/>
  </r>
  <r>
    <n v="465929"/>
    <x v="17"/>
    <x v="0"/>
    <x v="8"/>
    <s v="dominos"/>
    <x v="2"/>
    <x v="0"/>
    <x v="31"/>
    <d v="2021-02-15T00:00:00"/>
    <d v="2021-05-11T00:00:00"/>
    <x v="1"/>
    <x v="1"/>
    <d v="2021-06-11T00:00:00"/>
    <n v="584883"/>
    <x v="9"/>
    <s v="B5"/>
    <x v="1"/>
    <s v="Not Verified"/>
    <n v="30000"/>
    <n v="0.18360000000000001"/>
    <n v="140.56"/>
    <n v="0.12529999999999999"/>
    <n v="4200"/>
    <n v="14"/>
    <n v="4801"/>
  </r>
  <r>
    <n v="817401"/>
    <x v="1"/>
    <x v="0"/>
    <x v="4"/>
    <s v="Enterprise rent a car"/>
    <x v="2"/>
    <x v="0"/>
    <x v="44"/>
    <d v="2021-03-16T00:00:00"/>
    <d v="2021-08-14T00:00:00"/>
    <x v="1"/>
    <x v="1"/>
    <d v="2021-09-14T00:00:00"/>
    <n v="1025224"/>
    <x v="9"/>
    <s v="B1"/>
    <x v="1"/>
    <s v="Not Verified"/>
    <n v="36000"/>
    <n v="0.2167"/>
    <n v="225.84"/>
    <n v="9.9900000000000003E-2"/>
    <n v="7000"/>
    <n v="11"/>
    <n v="8130"/>
  </r>
  <r>
    <n v="1010866"/>
    <x v="10"/>
    <x v="0"/>
    <x v="4"/>
    <s v="Vive Inc."/>
    <x v="2"/>
    <x v="0"/>
    <x v="22"/>
    <d v="2021-11-14T00:00:00"/>
    <d v="2021-11-14T00:00:00"/>
    <x v="1"/>
    <x v="1"/>
    <d v="2021-12-14T00:00:00"/>
    <n v="1237708"/>
    <x v="9"/>
    <s v="B1"/>
    <x v="1"/>
    <s v="Not Verified"/>
    <n v="50000"/>
    <n v="0.187"/>
    <n v="483.38"/>
    <n v="9.9099999999999994E-2"/>
    <n v="15000"/>
    <n v="22"/>
    <n v="17401"/>
  </r>
  <r>
    <n v="502144"/>
    <x v="23"/>
    <x v="0"/>
    <x v="4"/>
    <s v="Mission Critical Systems, Inc."/>
    <x v="2"/>
    <x v="0"/>
    <x v="48"/>
    <d v="2021-05-16T00:00:00"/>
    <d v="2021-05-12T00:00:00"/>
    <x v="1"/>
    <x v="1"/>
    <d v="2021-06-12T00:00:00"/>
    <n v="645610"/>
    <x v="9"/>
    <s v="B2"/>
    <x v="1"/>
    <s v="Not Verified"/>
    <n v="45000"/>
    <n v="9.4000000000000004E-3"/>
    <n v="48.58"/>
    <n v="0.10249999999999999"/>
    <n v="1500"/>
    <n v="12"/>
    <n v="1722"/>
  </r>
  <r>
    <n v="481924"/>
    <x v="1"/>
    <x v="0"/>
    <x v="4"/>
    <s v="Tri City Medical Center"/>
    <x v="2"/>
    <x v="0"/>
    <x v="46"/>
    <d v="2021-12-15T00:00:00"/>
    <d v="2021-02-13T00:00:00"/>
    <x v="1"/>
    <x v="1"/>
    <d v="2021-03-13T00:00:00"/>
    <n v="612969"/>
    <x v="9"/>
    <s v="B2"/>
    <x v="1"/>
    <s v="Not Verified"/>
    <n v="37000"/>
    <n v="3.6600000000000001E-2"/>
    <n v="485.78"/>
    <n v="0.10249999999999999"/>
    <n v="15000"/>
    <n v="14"/>
    <n v="17489"/>
  </r>
  <r>
    <n v="666395"/>
    <x v="23"/>
    <x v="0"/>
    <x v="4"/>
    <s v="Memorial Health Systems"/>
    <x v="2"/>
    <x v="0"/>
    <x v="0"/>
    <d v="2021-02-14T00:00:00"/>
    <d v="2021-01-14T00:00:00"/>
    <x v="1"/>
    <x v="1"/>
    <d v="2021-02-14T00:00:00"/>
    <n v="851989"/>
    <x v="9"/>
    <s v="B2"/>
    <x v="1"/>
    <s v="Not Verified"/>
    <n v="35000"/>
    <n v="0.25650000000000001"/>
    <n v="387.21"/>
    <n v="0.1"/>
    <n v="12000"/>
    <n v="20"/>
    <n v="13936"/>
  </r>
  <r>
    <n v="488269"/>
    <x v="8"/>
    <x v="0"/>
    <x v="4"/>
    <s v="Macys"/>
    <x v="2"/>
    <x v="0"/>
    <x v="46"/>
    <d v="2021-05-16T00:00:00"/>
    <d v="2021-08-10T00:00:00"/>
    <x v="1"/>
    <x v="1"/>
    <d v="2021-09-10T00:00:00"/>
    <n v="622566"/>
    <x v="9"/>
    <s v="B2"/>
    <x v="1"/>
    <s v="Not Verified"/>
    <n v="50000"/>
    <n v="0.20660000000000001"/>
    <n v="194.31"/>
    <n v="0.10249999999999999"/>
    <n v="6000"/>
    <n v="24"/>
    <n v="6244"/>
  </r>
  <r>
    <n v="462212"/>
    <x v="5"/>
    <x v="0"/>
    <x v="4"/>
    <s v="Lynn University"/>
    <x v="2"/>
    <x v="0"/>
    <x v="32"/>
    <d v="2021-11-11T00:00:00"/>
    <d v="2021-12-11T00:00:00"/>
    <x v="1"/>
    <x v="1"/>
    <d v="2022-01-11T00:00:00"/>
    <n v="578082"/>
    <x v="9"/>
    <s v="B5"/>
    <x v="1"/>
    <s v="Not Verified"/>
    <n v="41000"/>
    <n v="0.1361"/>
    <n v="240.96"/>
    <n v="0.12529999999999999"/>
    <n v="7200"/>
    <n v="10"/>
    <n v="8454"/>
  </r>
  <r>
    <n v="457181"/>
    <x v="18"/>
    <x v="0"/>
    <x v="4"/>
    <s v="U.S. Government, Dept of Homeland Securi"/>
    <x v="2"/>
    <x v="0"/>
    <x v="32"/>
    <d v="2021-05-16T00:00:00"/>
    <d v="2021-09-12T00:00:00"/>
    <x v="1"/>
    <x v="1"/>
    <d v="2021-10-12T00:00:00"/>
    <n v="568147"/>
    <x v="9"/>
    <s v="B5"/>
    <x v="1"/>
    <s v="Not Verified"/>
    <n v="81600"/>
    <n v="5.1200000000000002E-2"/>
    <n v="368.13"/>
    <n v="0.12529999999999999"/>
    <n v="11000"/>
    <n v="10"/>
    <n v="13241"/>
  </r>
  <r>
    <n v="466944"/>
    <x v="1"/>
    <x v="0"/>
    <x v="2"/>
    <s v="G2 Construction"/>
    <x v="2"/>
    <x v="0"/>
    <x v="31"/>
    <d v="2021-12-15T00:00:00"/>
    <d v="2021-10-11T00:00:00"/>
    <x v="1"/>
    <x v="1"/>
    <d v="2021-11-11T00:00:00"/>
    <n v="586913"/>
    <x v="9"/>
    <s v="B3"/>
    <x v="1"/>
    <s v="Not Verified"/>
    <n v="48000"/>
    <n v="0.23930000000000001"/>
    <n v="99.41"/>
    <n v="0.1183"/>
    <n v="3000"/>
    <n v="16"/>
    <n v="3467"/>
  </r>
  <r>
    <n v="881078"/>
    <x v="14"/>
    <x v="0"/>
    <x v="2"/>
    <s v="Titeflex Aerospace"/>
    <x v="2"/>
    <x v="0"/>
    <x v="10"/>
    <d v="2021-02-16T00:00:00"/>
    <d v="2021-03-13T00:00:00"/>
    <x v="1"/>
    <x v="1"/>
    <d v="2021-04-13T00:00:00"/>
    <n v="1096141"/>
    <x v="9"/>
    <s v="B3"/>
    <x v="1"/>
    <s v="Not Verified"/>
    <n v="40000"/>
    <n v="0.17100000000000001"/>
    <n v="158.77000000000001"/>
    <n v="0.1171"/>
    <n v="4800"/>
    <n v="14"/>
    <n v="5441"/>
  </r>
  <r>
    <n v="477648"/>
    <x v="4"/>
    <x v="0"/>
    <x v="2"/>
    <s v="Hitachi Data Systems"/>
    <x v="2"/>
    <x v="0"/>
    <x v="24"/>
    <d v="2021-01-16T00:00:00"/>
    <d v="2021-02-13T00:00:00"/>
    <x v="1"/>
    <x v="1"/>
    <d v="2021-03-13T00:00:00"/>
    <n v="605973"/>
    <x v="9"/>
    <s v="B3"/>
    <x v="1"/>
    <s v="Not Verified"/>
    <n v="108000"/>
    <n v="0.17630000000000001"/>
    <n v="142.47999999999999"/>
    <n v="0.1183"/>
    <n v="4300"/>
    <n v="32"/>
    <n v="5130"/>
  </r>
  <r>
    <n v="419128"/>
    <x v="4"/>
    <x v="0"/>
    <x v="2"/>
    <s v="Scranton Counseling Center"/>
    <x v="2"/>
    <x v="0"/>
    <x v="30"/>
    <d v="2021-07-15T00:00:00"/>
    <d v="2021-07-12T00:00:00"/>
    <x v="1"/>
    <x v="1"/>
    <d v="2021-08-12T00:00:00"/>
    <n v="491643"/>
    <x v="9"/>
    <s v="B4"/>
    <x v="1"/>
    <s v="Not Verified"/>
    <n v="22704"/>
    <n v="0.15429999999999999"/>
    <n v="225.52"/>
    <n v="0.11890000000000001"/>
    <n v="6800"/>
    <n v="22"/>
    <n v="8118"/>
  </r>
  <r>
    <n v="503985"/>
    <x v="17"/>
    <x v="0"/>
    <x v="5"/>
    <s v="Tulsa County District Attorney"/>
    <x v="2"/>
    <x v="0"/>
    <x v="48"/>
    <d v="2021-04-13T00:00:00"/>
    <d v="2021-05-13T00:00:00"/>
    <x v="1"/>
    <x v="1"/>
    <d v="2021-06-13T00:00:00"/>
    <n v="648768"/>
    <x v="9"/>
    <s v="B2"/>
    <x v="1"/>
    <s v="Not Verified"/>
    <n v="64000"/>
    <n v="0.16159999999999999"/>
    <n v="485.78"/>
    <n v="0.10249999999999999"/>
    <n v="15000"/>
    <n v="24"/>
    <n v="17489"/>
  </r>
  <r>
    <n v="658710"/>
    <x v="18"/>
    <x v="0"/>
    <x v="5"/>
    <s v="Scibal Associates"/>
    <x v="2"/>
    <x v="0"/>
    <x v="21"/>
    <d v="2021-02-14T00:00:00"/>
    <d v="2021-02-14T00:00:00"/>
    <x v="1"/>
    <x v="1"/>
    <d v="2021-03-14T00:00:00"/>
    <n v="842430"/>
    <x v="9"/>
    <s v="B3"/>
    <x v="1"/>
    <s v="Not Verified"/>
    <n v="38004"/>
    <n v="0.15440000000000001"/>
    <n v="324.42"/>
    <n v="0.1037"/>
    <n v="10000"/>
    <n v="23"/>
    <n v="11680"/>
  </r>
  <r>
    <n v="451419"/>
    <x v="0"/>
    <x v="0"/>
    <x v="5"/>
    <s v="armed forces"/>
    <x v="2"/>
    <x v="0"/>
    <x v="15"/>
    <d v="2021-01-14T00:00:00"/>
    <d v="2021-10-11T00:00:00"/>
    <x v="1"/>
    <x v="1"/>
    <d v="2021-11-11T00:00:00"/>
    <n v="556119"/>
    <x v="9"/>
    <s v="B4"/>
    <x v="1"/>
    <s v="Not Verified"/>
    <n v="40000"/>
    <n v="0.2223"/>
    <n v="49.95"/>
    <n v="0.12180000000000001"/>
    <n v="1500"/>
    <n v="22"/>
    <n v="1754"/>
  </r>
  <r>
    <n v="492171"/>
    <x v="2"/>
    <x v="0"/>
    <x v="5"/>
    <s v="Brookshire's Grocery Company"/>
    <x v="2"/>
    <x v="0"/>
    <x v="26"/>
    <d v="2021-02-15T00:00:00"/>
    <d v="2021-02-13T00:00:00"/>
    <x v="1"/>
    <x v="1"/>
    <d v="2021-03-13T00:00:00"/>
    <n v="629333"/>
    <x v="9"/>
    <s v="B4"/>
    <x v="1"/>
    <s v="Not Verified"/>
    <n v="18000"/>
    <n v="4.8000000000000001E-2"/>
    <n v="130.94999999999999"/>
    <n v="0.1099"/>
    <n v="4000"/>
    <n v="7"/>
    <n v="4713"/>
  </r>
  <r>
    <n v="480816"/>
    <x v="8"/>
    <x v="0"/>
    <x v="9"/>
    <s v="AllianceBernstein"/>
    <x v="2"/>
    <x v="0"/>
    <x v="46"/>
    <d v="2021-05-11T00:00:00"/>
    <d v="2021-05-11T00:00:00"/>
    <x v="1"/>
    <x v="1"/>
    <d v="2021-06-11T00:00:00"/>
    <n v="611302"/>
    <x v="9"/>
    <s v="B5"/>
    <x v="1"/>
    <s v="Not Verified"/>
    <n v="70028"/>
    <n v="3.3999999999999998E-3"/>
    <n v="65.83"/>
    <n v="0.11360000000000001"/>
    <n v="2000"/>
    <n v="5"/>
    <n v="2235"/>
  </r>
  <r>
    <n v="485958"/>
    <x v="1"/>
    <x v="0"/>
    <x v="10"/>
    <s v="Orange County Sanitation District"/>
    <x v="2"/>
    <x v="0"/>
    <x v="46"/>
    <d v="2021-05-16T00:00:00"/>
    <d v="2021-12-10T00:00:00"/>
    <x v="1"/>
    <x v="1"/>
    <d v="2022-01-10T00:00:00"/>
    <n v="619196"/>
    <x v="9"/>
    <s v="B1"/>
    <x v="1"/>
    <s v="Not Verified"/>
    <n v="108000"/>
    <n v="1.44E-2"/>
    <n v="257.69"/>
    <n v="9.8799999999999999E-2"/>
    <n v="8000"/>
    <n v="14"/>
    <n v="8535"/>
  </r>
  <r>
    <n v="811822"/>
    <x v="20"/>
    <x v="0"/>
    <x v="0"/>
    <s v="Guaranty Title"/>
    <x v="2"/>
    <x v="0"/>
    <x v="44"/>
    <d v="2021-07-14T00:00:00"/>
    <d v="2021-07-14T00:00:00"/>
    <x v="1"/>
    <x v="1"/>
    <d v="2021-08-14T00:00:00"/>
    <n v="1018907"/>
    <x v="9"/>
    <s v="B3"/>
    <x v="1"/>
    <s v="Not Verified"/>
    <n v="33996"/>
    <n v="0.1613"/>
    <n v="49.11"/>
    <n v="0.1099"/>
    <n v="1500"/>
    <n v="14"/>
    <n v="1767"/>
  </r>
  <r>
    <n v="375744"/>
    <x v="13"/>
    <x v="0"/>
    <x v="0"/>
    <s v="Gray Line of Seattle"/>
    <x v="2"/>
    <x v="0"/>
    <x v="8"/>
    <d v="2021-09-10T00:00:00"/>
    <d v="2021-09-10T00:00:00"/>
    <x v="1"/>
    <x v="1"/>
    <d v="2021-10-10T00:00:00"/>
    <n v="398257"/>
    <x v="9"/>
    <s v="B4"/>
    <x v="1"/>
    <s v="Not Verified"/>
    <n v="27996"/>
    <n v="5.62E-2"/>
    <n v="49.75"/>
    <n v="0.11890000000000001"/>
    <n v="1500"/>
    <n v="9"/>
    <n v="1616"/>
  </r>
  <r>
    <n v="496887"/>
    <x v="2"/>
    <x v="0"/>
    <x v="0"/>
    <s v="Southeastern Freigt Lines"/>
    <x v="2"/>
    <x v="0"/>
    <x v="26"/>
    <d v="2021-02-13T00:00:00"/>
    <d v="2021-01-13T00:00:00"/>
    <x v="1"/>
    <x v="1"/>
    <d v="2021-02-13T00:00:00"/>
    <n v="636813"/>
    <x v="9"/>
    <s v="B5"/>
    <x v="1"/>
    <s v="Not Verified"/>
    <n v="24000"/>
    <n v="1.2500000000000001E-2"/>
    <n v="213.93"/>
    <n v="0.11360000000000001"/>
    <n v="6500"/>
    <n v="6"/>
    <n v="7644"/>
  </r>
  <r>
    <n v="459463"/>
    <x v="3"/>
    <x v="0"/>
    <x v="6"/>
    <s v="ken nelson"/>
    <x v="2"/>
    <x v="0"/>
    <x v="32"/>
    <d v="2021-08-15T00:00:00"/>
    <d v="2021-10-11T00:00:00"/>
    <x v="1"/>
    <x v="1"/>
    <d v="2021-11-11T00:00:00"/>
    <n v="572730"/>
    <x v="9"/>
    <s v="B5"/>
    <x v="1"/>
    <s v="Not Verified"/>
    <n v="24000"/>
    <n v="0.14199999999999999"/>
    <n v="217.54"/>
    <n v="0.12529999999999999"/>
    <n v="6500"/>
    <n v="13"/>
    <n v="7635"/>
  </r>
  <r>
    <n v="452031"/>
    <x v="2"/>
    <x v="0"/>
    <x v="4"/>
    <s v="National Orthodontix Mgmt LLC"/>
    <x v="2"/>
    <x v="0"/>
    <x v="15"/>
    <d v="2021-09-14T00:00:00"/>
    <d v="2021-11-12T00:00:00"/>
    <x v="1"/>
    <x v="1"/>
    <d v="2021-12-12T00:00:00"/>
    <n v="557527"/>
    <x v="9"/>
    <s v="B2"/>
    <x v="1"/>
    <s v="Not Verified"/>
    <n v="190000"/>
    <n v="6.3500000000000001E-2"/>
    <n v="494.53"/>
    <n v="0.1148"/>
    <n v="15000"/>
    <n v="29"/>
    <n v="17804"/>
  </r>
  <r>
    <n v="361086"/>
    <x v="38"/>
    <x v="0"/>
    <x v="5"/>
    <s v="Lockheed Martin"/>
    <x v="2"/>
    <x v="0"/>
    <x v="36"/>
    <d v="2021-11-15T00:00:00"/>
    <d v="2021-12-11T00:00:00"/>
    <x v="1"/>
    <x v="1"/>
    <d v="2022-01-11T00:00:00"/>
    <n v="369312"/>
    <x v="9"/>
    <s v="B5"/>
    <x v="1"/>
    <s v="Not Verified"/>
    <n v="28596"/>
    <n v="7.22E-2"/>
    <n v="49.44"/>
    <n v="0.11459999999999999"/>
    <n v="1500"/>
    <n v="9"/>
    <n v="1810"/>
  </r>
  <r>
    <n v="784255"/>
    <x v="5"/>
    <x v="0"/>
    <x v="7"/>
    <s v="regional acceptance corp"/>
    <x v="2"/>
    <x v="0"/>
    <x v="6"/>
    <d v="2021-10-15T00:00:00"/>
    <d v="2021-03-12T00:00:00"/>
    <x v="1"/>
    <x v="1"/>
    <d v="2021-04-12T00:00:00"/>
    <n v="987445"/>
    <x v="9"/>
    <s v="B4"/>
    <x v="1"/>
    <s v="Not Verified"/>
    <n v="53000"/>
    <n v="0.1857"/>
    <n v="115.4"/>
    <n v="0.1149"/>
    <n v="3500"/>
    <n v="28"/>
    <n v="3746"/>
  </r>
  <r>
    <n v="435322"/>
    <x v="8"/>
    <x v="0"/>
    <x v="9"/>
    <s v="the phoenix"/>
    <x v="2"/>
    <x v="0"/>
    <x v="20"/>
    <d v="2021-04-10T00:00:00"/>
    <d v="2021-04-10T00:00:00"/>
    <x v="1"/>
    <x v="1"/>
    <d v="2021-05-10T00:00:00"/>
    <n v="520102"/>
    <x v="9"/>
    <s v="B1"/>
    <x v="1"/>
    <s v="Not Verified"/>
    <n v="65000"/>
    <n v="0.15820000000000001"/>
    <n v="472.38"/>
    <n v="0.1114"/>
    <n v="14400"/>
    <n v="44"/>
    <n v="15269"/>
  </r>
  <r>
    <n v="466459"/>
    <x v="13"/>
    <x v="0"/>
    <x v="0"/>
    <m/>
    <x v="2"/>
    <x v="0"/>
    <x v="31"/>
    <d v="2021-05-16T00:00:00"/>
    <d v="2021-12-12T00:00:00"/>
    <x v="1"/>
    <x v="1"/>
    <d v="2022-01-12T00:00:00"/>
    <n v="585916"/>
    <x v="9"/>
    <s v="B3"/>
    <x v="1"/>
    <s v="Not Verified"/>
    <n v="40000"/>
    <n v="9.6000000000000002E-2"/>
    <n v="530.15"/>
    <n v="0.1183"/>
    <n v="16000"/>
    <n v="11"/>
    <n v="19418"/>
  </r>
  <r>
    <n v="354117"/>
    <x v="6"/>
    <x v="0"/>
    <x v="6"/>
    <s v="Driven Technology"/>
    <x v="2"/>
    <x v="0"/>
    <x v="53"/>
    <d v="2021-01-11T00:00:00"/>
    <d v="2021-09-10T00:00:00"/>
    <x v="1"/>
    <x v="1"/>
    <d v="2021-10-10T00:00:00"/>
    <n v="358041"/>
    <x v="9"/>
    <s v="B5"/>
    <x v="1"/>
    <s v="Not Verified"/>
    <n v="30000"/>
    <n v="6.0000000000000001E-3"/>
    <n v="110.43"/>
    <n v="0.1096"/>
    <n v="5000"/>
    <n v="17"/>
    <n v="3911"/>
  </r>
  <r>
    <n v="487786"/>
    <x v="14"/>
    <x v="0"/>
    <x v="3"/>
    <s v="University of New Hampshire"/>
    <x v="2"/>
    <x v="0"/>
    <x v="46"/>
    <d v="2021-08-11T00:00:00"/>
    <d v="2021-10-11T00:00:00"/>
    <x v="1"/>
    <x v="1"/>
    <d v="2021-11-11T00:00:00"/>
    <n v="621941"/>
    <x v="9"/>
    <s v="B1"/>
    <x v="1"/>
    <s v="Not Verified"/>
    <n v="47480"/>
    <n v="0.1681"/>
    <n v="222.26"/>
    <n v="9.8799999999999999E-2"/>
    <n v="6900"/>
    <n v="24"/>
    <n v="7735"/>
  </r>
  <r>
    <n v="472830"/>
    <x v="18"/>
    <x v="0"/>
    <x v="3"/>
    <s v="Bank of America"/>
    <x v="2"/>
    <x v="0"/>
    <x v="24"/>
    <d v="2021-02-12T00:00:00"/>
    <d v="2021-02-12T00:00:00"/>
    <x v="1"/>
    <x v="1"/>
    <d v="2021-03-12T00:00:00"/>
    <n v="597129"/>
    <x v="9"/>
    <s v="B5"/>
    <x v="1"/>
    <s v="Not Verified"/>
    <n v="135660"/>
    <n v="2.0000000000000001E-4"/>
    <n v="836.66"/>
    <n v="0.12529999999999999"/>
    <n v="25000"/>
    <n v="16"/>
    <n v="29568"/>
  </r>
  <r>
    <n v="408948"/>
    <x v="27"/>
    <x v="0"/>
    <x v="8"/>
    <s v="Sargent  and  Lundy LLC"/>
    <x v="2"/>
    <x v="0"/>
    <x v="23"/>
    <d v="2021-04-12T00:00:00"/>
    <d v="2021-04-12T00:00:00"/>
    <x v="1"/>
    <x v="1"/>
    <d v="2021-05-12T00:00:00"/>
    <n v="445515"/>
    <x v="9"/>
    <s v="B4"/>
    <x v="1"/>
    <s v="Not Verified"/>
    <n v="63996"/>
    <n v="0.18060000000000001"/>
    <n v="281.89999999999998"/>
    <n v="0.11890000000000001"/>
    <n v="8500"/>
    <n v="15"/>
    <n v="9961"/>
  </r>
  <r>
    <n v="433371"/>
    <x v="4"/>
    <x v="0"/>
    <x v="8"/>
    <s v="Lebanon School District"/>
    <x v="2"/>
    <x v="0"/>
    <x v="20"/>
    <d v="2021-08-12T00:00:00"/>
    <d v="2021-08-12T00:00:00"/>
    <x v="1"/>
    <x v="1"/>
    <d v="2021-09-12T00:00:00"/>
    <n v="516116"/>
    <x v="9"/>
    <s v="B5"/>
    <x v="1"/>
    <s v="Not Verified"/>
    <n v="41004"/>
    <n v="0.115"/>
    <n v="348.05"/>
    <n v="0.12529999999999999"/>
    <n v="10400"/>
    <n v="18"/>
    <n v="12530"/>
  </r>
  <r>
    <n v="461346"/>
    <x v="37"/>
    <x v="0"/>
    <x v="4"/>
    <s v="SP Newsprint"/>
    <x v="2"/>
    <x v="0"/>
    <x v="32"/>
    <d v="2021-04-14T00:00:00"/>
    <d v="2021-06-12T00:00:00"/>
    <x v="1"/>
    <x v="1"/>
    <d v="2021-07-12T00:00:00"/>
    <n v="576507"/>
    <x v="9"/>
    <s v="B1"/>
    <x v="1"/>
    <s v="Not Verified"/>
    <n v="63000"/>
    <n v="0.10290000000000001"/>
    <n v="131.22"/>
    <n v="0.1114"/>
    <n v="4000"/>
    <n v="10"/>
    <n v="4699"/>
  </r>
  <r>
    <n v="479260"/>
    <x v="1"/>
    <x v="0"/>
    <x v="4"/>
    <s v="UNIVERSITY OF CALIFORNIA"/>
    <x v="2"/>
    <x v="0"/>
    <x v="24"/>
    <d v="2021-02-13T00:00:00"/>
    <d v="2021-02-13T00:00:00"/>
    <x v="1"/>
    <x v="1"/>
    <d v="2021-03-13T00:00:00"/>
    <n v="608885"/>
    <x v="9"/>
    <s v="B4"/>
    <x v="1"/>
    <s v="Not Verified"/>
    <n v="80000"/>
    <n v="0.18820000000000001"/>
    <n v="687.44"/>
    <n v="0.1099"/>
    <n v="21000"/>
    <n v="8"/>
    <n v="24715"/>
  </r>
  <r>
    <n v="464068"/>
    <x v="22"/>
    <x v="0"/>
    <x v="2"/>
    <s v="Bristol Place Corporation"/>
    <x v="2"/>
    <x v="0"/>
    <x v="31"/>
    <d v="2021-09-15T00:00:00"/>
    <d v="2021-12-12T00:00:00"/>
    <x v="1"/>
    <x v="1"/>
    <d v="2022-01-12T00:00:00"/>
    <n v="581396"/>
    <x v="9"/>
    <s v="B2"/>
    <x v="1"/>
    <s v="Not Verified"/>
    <n v="14400"/>
    <n v="0.1208"/>
    <n v="181.33"/>
    <n v="0.1148"/>
    <n v="5500"/>
    <n v="12"/>
    <n v="6528"/>
  </r>
  <r>
    <n v="985956"/>
    <x v="2"/>
    <x v="0"/>
    <x v="2"/>
    <s v="Los Fresnos C.I.S.D"/>
    <x v="2"/>
    <x v="0"/>
    <x v="13"/>
    <d v="2021-11-13T00:00:00"/>
    <d v="2021-09-12T00:00:00"/>
    <x v="1"/>
    <x v="1"/>
    <d v="2021-10-12T00:00:00"/>
    <n v="1209858"/>
    <x v="9"/>
    <s v="B4"/>
    <x v="1"/>
    <s v="Not Verified"/>
    <n v="55000"/>
    <n v="0.2404"/>
    <n v="501.23"/>
    <n v="0.1242"/>
    <n v="15000"/>
    <n v="29"/>
    <n v="16387"/>
  </r>
  <r>
    <n v="510848"/>
    <x v="4"/>
    <x v="0"/>
    <x v="9"/>
    <s v="Renfro Hot Tubs"/>
    <x v="2"/>
    <x v="0"/>
    <x v="27"/>
    <d v="2021-01-15T00:00:00"/>
    <d v="2021-05-13T00:00:00"/>
    <x v="1"/>
    <x v="1"/>
    <d v="2021-06-13T00:00:00"/>
    <n v="659709"/>
    <x v="9"/>
    <s v="B2"/>
    <x v="1"/>
    <s v="Not Verified"/>
    <n v="66000"/>
    <n v="0.11219999999999999"/>
    <n v="210.51"/>
    <n v="0.10249999999999999"/>
    <n v="6500"/>
    <n v="8"/>
    <n v="7579"/>
  </r>
  <r>
    <n v="493182"/>
    <x v="4"/>
    <x v="0"/>
    <x v="9"/>
    <s v="Elephant and castle"/>
    <x v="2"/>
    <x v="0"/>
    <x v="26"/>
    <d v="2021-10-15T00:00:00"/>
    <d v="2021-03-13T00:00:00"/>
    <x v="1"/>
    <x v="1"/>
    <d v="2021-04-13T00:00:00"/>
    <n v="630854"/>
    <x v="9"/>
    <s v="B5"/>
    <x v="1"/>
    <s v="Not Verified"/>
    <n v="50000"/>
    <n v="0.14330000000000001"/>
    <n v="164.56"/>
    <n v="0.11360000000000001"/>
    <n v="5000"/>
    <n v="29"/>
    <n v="5924"/>
  </r>
  <r>
    <n v="482101"/>
    <x v="8"/>
    <x v="0"/>
    <x v="1"/>
    <s v="Bru Mar Farm"/>
    <x v="2"/>
    <x v="0"/>
    <x v="46"/>
    <d v="2021-08-15T00:00:00"/>
    <d v="2021-03-11T00:00:00"/>
    <x v="1"/>
    <x v="1"/>
    <d v="2021-04-11T00:00:00"/>
    <n v="613204"/>
    <x v="9"/>
    <s v="B2"/>
    <x v="1"/>
    <s v="Not Verified"/>
    <n v="26400"/>
    <n v="0.1545"/>
    <n v="323.85000000000002"/>
    <n v="0.10249999999999999"/>
    <n v="10000"/>
    <n v="16"/>
    <n v="10946"/>
  </r>
  <r>
    <n v="426632"/>
    <x v="0"/>
    <x v="0"/>
    <x v="0"/>
    <m/>
    <x v="2"/>
    <x v="0"/>
    <x v="30"/>
    <d v="2021-01-15T00:00:00"/>
    <d v="2021-03-10T00:00:00"/>
    <x v="1"/>
    <x v="1"/>
    <d v="2021-04-10T00:00:00"/>
    <n v="503755"/>
    <x v="9"/>
    <s v="B1"/>
    <x v="1"/>
    <s v="Not Verified"/>
    <n v="17000"/>
    <n v="0.23649999999999999"/>
    <n v="57.25"/>
    <n v="0.1095"/>
    <n v="1750"/>
    <n v="12"/>
    <n v="1875"/>
  </r>
  <r>
    <n v="473378"/>
    <x v="10"/>
    <x v="0"/>
    <x v="0"/>
    <m/>
    <x v="2"/>
    <x v="0"/>
    <x v="24"/>
    <d v="2021-07-11T00:00:00"/>
    <d v="2021-06-11T00:00:00"/>
    <x v="1"/>
    <x v="1"/>
    <d v="2021-07-11T00:00:00"/>
    <n v="598227"/>
    <x v="9"/>
    <s v="B1"/>
    <x v="1"/>
    <s v="Not Verified"/>
    <n v="60000"/>
    <n v="0.13519999999999999"/>
    <n v="262.43"/>
    <n v="0.1114"/>
    <n v="8000"/>
    <n v="32"/>
    <n v="9014"/>
  </r>
  <r>
    <n v="580950"/>
    <x v="2"/>
    <x v="0"/>
    <x v="0"/>
    <s v="Christus Santa Rosa"/>
    <x v="2"/>
    <x v="0"/>
    <x v="54"/>
    <d v="2021-06-13T00:00:00"/>
    <d v="2021-06-13T00:00:00"/>
    <x v="1"/>
    <x v="1"/>
    <d v="2021-07-13T00:00:00"/>
    <n v="746757"/>
    <x v="9"/>
    <s v="B4"/>
    <x v="1"/>
    <s v="Not Verified"/>
    <n v="39996"/>
    <n v="0.22770000000000001"/>
    <n v="65.95"/>
    <n v="0.1149"/>
    <n v="2000"/>
    <n v="20"/>
    <n v="2368"/>
  </r>
  <r>
    <n v="853435"/>
    <x v="5"/>
    <x v="0"/>
    <x v="0"/>
    <s v="Two Men and a Truck"/>
    <x v="2"/>
    <x v="0"/>
    <x v="11"/>
    <d v="2021-04-15T00:00:00"/>
    <d v="2021-09-14T00:00:00"/>
    <x v="1"/>
    <x v="1"/>
    <d v="2021-10-14T00:00:00"/>
    <n v="1065602"/>
    <x v="9"/>
    <s v="B5"/>
    <x v="1"/>
    <s v="Not Verified"/>
    <n v="18000"/>
    <n v="0.2107"/>
    <n v="119.56"/>
    <n v="0.11990000000000001"/>
    <n v="3600"/>
    <n v="8"/>
    <n v="4304"/>
  </r>
  <r>
    <n v="604861"/>
    <x v="3"/>
    <x v="0"/>
    <x v="0"/>
    <s v="Sargent  and  Lundy"/>
    <x v="2"/>
    <x v="0"/>
    <x v="50"/>
    <d v="2021-03-13T00:00:00"/>
    <d v="2021-03-13T00:00:00"/>
    <x v="1"/>
    <x v="1"/>
    <d v="2021-04-13T00:00:00"/>
    <n v="775964"/>
    <x v="9"/>
    <s v="B5"/>
    <x v="1"/>
    <s v="Not Verified"/>
    <n v="37584"/>
    <n v="0.1108"/>
    <n v="126.51"/>
    <n v="0.1036"/>
    <n v="3900"/>
    <n v="10"/>
    <n v="4516"/>
  </r>
  <r>
    <n v="466935"/>
    <x v="19"/>
    <x v="0"/>
    <x v="5"/>
    <s v="OmniCare Pharmacy"/>
    <x v="2"/>
    <x v="0"/>
    <x v="31"/>
    <d v="2021-03-11T00:00:00"/>
    <d v="2021-03-11T00:00:00"/>
    <x v="1"/>
    <x v="1"/>
    <d v="2021-04-11T00:00:00"/>
    <n v="586892"/>
    <x v="9"/>
    <s v="B1"/>
    <x v="1"/>
    <s v="Not Verified"/>
    <n v="24000"/>
    <n v="0.2145"/>
    <n v="65.61"/>
    <n v="0.1114"/>
    <n v="2000"/>
    <n v="14"/>
    <n v="2219"/>
  </r>
  <r>
    <n v="778789"/>
    <x v="33"/>
    <x v="0"/>
    <x v="3"/>
    <s v="Wal-Mart"/>
    <x v="2"/>
    <x v="0"/>
    <x v="6"/>
    <d v="2021-04-15T00:00:00"/>
    <d v="2021-06-14T00:00:00"/>
    <x v="1"/>
    <x v="1"/>
    <d v="2021-07-14T00:00:00"/>
    <n v="981423"/>
    <x v="9"/>
    <s v="B3"/>
    <x v="1"/>
    <s v="Not Verified"/>
    <n v="29000"/>
    <n v="0.14149999999999999"/>
    <n v="138.76"/>
    <n v="0.1163"/>
    <n v="4200"/>
    <n v="13"/>
    <n v="4995"/>
  </r>
  <r>
    <n v="516125"/>
    <x v="2"/>
    <x v="0"/>
    <x v="8"/>
    <s v="General Electric"/>
    <x v="2"/>
    <x v="0"/>
    <x v="27"/>
    <d v="2021-03-15T00:00:00"/>
    <d v="2021-03-11T00:00:00"/>
    <x v="1"/>
    <x v="1"/>
    <d v="2021-04-11T00:00:00"/>
    <n v="667102"/>
    <x v="9"/>
    <s v="B4"/>
    <x v="1"/>
    <s v="Not Verified"/>
    <n v="50700"/>
    <n v="0.14149999999999999"/>
    <n v="261.88"/>
    <n v="0.1099"/>
    <n v="8000"/>
    <n v="10"/>
    <n v="8313"/>
  </r>
  <r>
    <n v="481098"/>
    <x v="3"/>
    <x v="0"/>
    <x v="5"/>
    <s v="ThoughtWorks  Inc."/>
    <x v="2"/>
    <x v="0"/>
    <x v="46"/>
    <d v="2021-03-13T00:00:00"/>
    <d v="2021-03-13T00:00:00"/>
    <x v="1"/>
    <x v="1"/>
    <d v="2021-04-13T00:00:00"/>
    <n v="611778"/>
    <x v="9"/>
    <s v="B1"/>
    <x v="1"/>
    <s v="Not Verified"/>
    <n v="84456"/>
    <n v="1.7299999999999999E-2"/>
    <n v="322.11"/>
    <n v="9.8799999999999999E-2"/>
    <n v="10000"/>
    <n v="14"/>
    <n v="11597"/>
  </r>
  <r>
    <n v="499173"/>
    <x v="28"/>
    <x v="0"/>
    <x v="4"/>
    <m/>
    <x v="2"/>
    <x v="0"/>
    <x v="26"/>
    <d v="2021-02-13T00:00:00"/>
    <d v="2021-01-12T00:00:00"/>
    <x v="1"/>
    <x v="1"/>
    <d v="2021-02-12T00:00:00"/>
    <n v="640558"/>
    <x v="9"/>
    <s v="B5"/>
    <x v="1"/>
    <s v="Not Verified"/>
    <n v="28500"/>
    <n v="0.1928"/>
    <n v="82.28"/>
    <n v="0.11360000000000001"/>
    <n v="2500"/>
    <n v="4"/>
    <n v="2873"/>
  </r>
  <r>
    <n v="354001"/>
    <x v="3"/>
    <x v="0"/>
    <x v="3"/>
    <s v="st rose center"/>
    <x v="2"/>
    <x v="0"/>
    <x v="53"/>
    <d v="2021-09-10T00:00:00"/>
    <d v="2021-09-10T00:00:00"/>
    <x v="1"/>
    <x v="1"/>
    <d v="2021-10-10T00:00:00"/>
    <n v="357863"/>
    <x v="9"/>
    <s v="B3"/>
    <x v="1"/>
    <s v="Not Verified"/>
    <n v="30004"/>
    <n v="0.13880000000000001"/>
    <n v="180.76"/>
    <n v="0.1033"/>
    <n v="6600"/>
    <n v="22"/>
    <n v="6243"/>
  </r>
  <r>
    <n v="519930"/>
    <x v="2"/>
    <x v="0"/>
    <x v="6"/>
    <s v="Austin Independent School District"/>
    <x v="0"/>
    <x v="0"/>
    <x v="27"/>
    <d v="2021-06-15T00:00:00"/>
    <d v="2021-10-12T00:00:00"/>
    <x v="1"/>
    <x v="1"/>
    <d v="2021-11-12T00:00:00"/>
    <n v="672124"/>
    <x v="9"/>
    <s v="C1"/>
    <x v="1"/>
    <s v="Not Verified"/>
    <n v="40000"/>
    <n v="2.01E-2"/>
    <n v="80.56"/>
    <n v="0.1273"/>
    <n v="2400"/>
    <n v="7"/>
    <n v="2712"/>
  </r>
  <r>
    <n v="772883"/>
    <x v="21"/>
    <x v="0"/>
    <x v="6"/>
    <s v="TDC Excavating LLC"/>
    <x v="0"/>
    <x v="0"/>
    <x v="6"/>
    <d v="2021-09-14T00:00:00"/>
    <d v="2021-06-14T00:00:00"/>
    <x v="1"/>
    <x v="1"/>
    <d v="2021-07-14T00:00:00"/>
    <n v="974885"/>
    <x v="9"/>
    <s v="C2"/>
    <x v="1"/>
    <s v="Not Verified"/>
    <n v="40000"/>
    <n v="1.5599999999999999E-2"/>
    <n v="135.72999999999999"/>
    <n v="0.13489999999999999"/>
    <n v="4000"/>
    <n v="5"/>
    <n v="4886"/>
  </r>
  <r>
    <n v="494089"/>
    <x v="18"/>
    <x v="0"/>
    <x v="6"/>
    <s v="usmc"/>
    <x v="0"/>
    <x v="0"/>
    <x v="26"/>
    <d v="2021-03-13T00:00:00"/>
    <d v="2021-04-13T00:00:00"/>
    <x v="1"/>
    <x v="1"/>
    <d v="2021-05-13T00:00:00"/>
    <n v="632384"/>
    <x v="9"/>
    <s v="C2"/>
    <x v="1"/>
    <s v="Not Verified"/>
    <n v="20000"/>
    <n v="5.6399999999999999E-2"/>
    <n v="202.47"/>
    <n v="0.13109999999999999"/>
    <n v="6000"/>
    <n v="5"/>
    <n v="7289"/>
  </r>
  <r>
    <n v="1011952"/>
    <x v="41"/>
    <x v="0"/>
    <x v="6"/>
    <s v="Department of Health and Human Services"/>
    <x v="0"/>
    <x v="0"/>
    <x v="22"/>
    <d v="2021-11-14T00:00:00"/>
    <d v="2021-11-14T00:00:00"/>
    <x v="1"/>
    <x v="1"/>
    <d v="2021-12-14T00:00:00"/>
    <n v="1239058"/>
    <x v="9"/>
    <s v="C2"/>
    <x v="1"/>
    <s v="Not Verified"/>
    <n v="64548"/>
    <n v="0.14130000000000001"/>
    <n v="34.31"/>
    <n v="0.14269999999999999"/>
    <n v="1000"/>
    <n v="22"/>
    <n v="1235"/>
  </r>
  <r>
    <n v="475646"/>
    <x v="8"/>
    <x v="0"/>
    <x v="6"/>
    <s v="Freed Maxick &amp; Battaglia, CPAs, PC"/>
    <x v="0"/>
    <x v="0"/>
    <x v="24"/>
    <d v="2021-02-13T00:00:00"/>
    <d v="2021-01-13T00:00:00"/>
    <x v="1"/>
    <x v="1"/>
    <d v="2021-02-13T00:00:00"/>
    <n v="602210"/>
    <x v="9"/>
    <s v="C3"/>
    <x v="1"/>
    <s v="Not Verified"/>
    <n v="67000"/>
    <n v="0.1789"/>
    <n v="509.53"/>
    <n v="0.13569999999999999"/>
    <n v="15000"/>
    <n v="28"/>
    <n v="18344"/>
  </r>
  <r>
    <n v="514479"/>
    <x v="29"/>
    <x v="0"/>
    <x v="6"/>
    <s v="Healing Health Center"/>
    <x v="0"/>
    <x v="0"/>
    <x v="27"/>
    <d v="2021-02-12T00:00:00"/>
    <d v="2021-01-12T00:00:00"/>
    <x v="1"/>
    <x v="1"/>
    <d v="2021-02-12T00:00:00"/>
    <n v="665045"/>
    <x v="9"/>
    <s v="C4"/>
    <x v="1"/>
    <s v="Not Verified"/>
    <n v="16000"/>
    <n v="0.03"/>
    <n v="102.32"/>
    <n v="0.13850000000000001"/>
    <n v="3000"/>
    <n v="6"/>
    <n v="3466"/>
  </r>
  <r>
    <n v="481874"/>
    <x v="9"/>
    <x v="0"/>
    <x v="6"/>
    <s v="The Catholic Uni. of America"/>
    <x v="0"/>
    <x v="0"/>
    <x v="46"/>
    <d v="2021-05-16T00:00:00"/>
    <d v="2021-02-13T00:00:00"/>
    <x v="1"/>
    <x v="1"/>
    <d v="2021-03-13T00:00:00"/>
    <n v="612903"/>
    <x v="9"/>
    <s v="C4"/>
    <x v="1"/>
    <s v="Not Verified"/>
    <n v="62000"/>
    <n v="0.20150000000000001"/>
    <n v="54.57"/>
    <n v="0.13850000000000001"/>
    <n v="1600"/>
    <n v="24"/>
    <n v="1965"/>
  </r>
  <r>
    <n v="361400"/>
    <x v="2"/>
    <x v="0"/>
    <x v="6"/>
    <s v="Ethnic Loft"/>
    <x v="0"/>
    <x v="0"/>
    <x v="36"/>
    <d v="2021-08-15T00:00:00"/>
    <d v="2021-12-11T00:00:00"/>
    <x v="1"/>
    <x v="1"/>
    <d v="2022-01-11T00:00:00"/>
    <n v="367915"/>
    <x v="9"/>
    <s v="C5"/>
    <x v="1"/>
    <s v="Not Verified"/>
    <n v="22000"/>
    <n v="5.0200000000000002E-2"/>
    <n v="185.43"/>
    <n v="0.13039999999999999"/>
    <n v="5500"/>
    <n v="9"/>
    <n v="6692"/>
  </r>
  <r>
    <n v="468777"/>
    <x v="8"/>
    <x v="0"/>
    <x v="6"/>
    <s v="MTV, Viacom"/>
    <x v="0"/>
    <x v="0"/>
    <x v="31"/>
    <d v="2021-02-13T00:00:00"/>
    <d v="2021-01-13T00:00:00"/>
    <x v="1"/>
    <x v="1"/>
    <d v="2021-02-13T00:00:00"/>
    <n v="590677"/>
    <x v="9"/>
    <s v="C5"/>
    <x v="1"/>
    <s v="Not Verified"/>
    <n v="48000"/>
    <n v="0.1255"/>
    <n v="384.23"/>
    <n v="0.1426"/>
    <n v="11200"/>
    <n v="8"/>
    <n v="13833"/>
  </r>
  <r>
    <n v="798972"/>
    <x v="3"/>
    <x v="0"/>
    <x v="3"/>
    <s v="United States Army"/>
    <x v="0"/>
    <x v="0"/>
    <x v="6"/>
    <d v="2021-02-15T00:00:00"/>
    <d v="2021-12-13T00:00:00"/>
    <x v="1"/>
    <x v="1"/>
    <d v="2022-01-13T00:00:00"/>
    <n v="1004126"/>
    <x v="9"/>
    <s v="C2"/>
    <x v="1"/>
    <s v="Not Verified"/>
    <n v="66000"/>
    <n v="0.14530000000000001"/>
    <n v="570.04"/>
    <n v="0.13489999999999999"/>
    <n v="16800"/>
    <n v="31"/>
    <n v="18575"/>
  </r>
  <r>
    <n v="492393"/>
    <x v="6"/>
    <x v="0"/>
    <x v="3"/>
    <s v="Detroit Board of Education"/>
    <x v="0"/>
    <x v="0"/>
    <x v="26"/>
    <d v="2021-01-15T00:00:00"/>
    <d v="2021-03-13T00:00:00"/>
    <x v="1"/>
    <x v="1"/>
    <d v="2021-04-13T00:00:00"/>
    <n v="629699"/>
    <x v="9"/>
    <s v="C4"/>
    <x v="1"/>
    <s v="Not Verified"/>
    <n v="72516"/>
    <n v="0.1971"/>
    <n v="170.52"/>
    <n v="0.13850000000000001"/>
    <n v="5000"/>
    <n v="8"/>
    <n v="6139"/>
  </r>
  <r>
    <n v="494668"/>
    <x v="31"/>
    <x v="0"/>
    <x v="8"/>
    <s v="Millennium Thoroughbreds"/>
    <x v="0"/>
    <x v="0"/>
    <x v="26"/>
    <d v="2021-03-13T00:00:00"/>
    <d v="2021-04-13T00:00:00"/>
    <x v="1"/>
    <x v="1"/>
    <d v="2021-05-13T00:00:00"/>
    <n v="633398"/>
    <x v="9"/>
    <s v="C1"/>
    <x v="1"/>
    <s v="Not Verified"/>
    <n v="44400"/>
    <n v="0.1668"/>
    <n v="184.62"/>
    <n v="0.1273"/>
    <n v="5500"/>
    <n v="8"/>
    <n v="6646"/>
  </r>
  <r>
    <n v="584115"/>
    <x v="2"/>
    <x v="0"/>
    <x v="8"/>
    <s v="Baptist St. Anthony's"/>
    <x v="0"/>
    <x v="0"/>
    <x v="54"/>
    <d v="2021-09-15T00:00:00"/>
    <d v="2021-09-13T00:00:00"/>
    <x v="1"/>
    <x v="1"/>
    <d v="2021-10-13T00:00:00"/>
    <n v="750561"/>
    <x v="9"/>
    <s v="C1"/>
    <x v="1"/>
    <s v="Not Verified"/>
    <n v="15000"/>
    <n v="5.4399999999999997E-2"/>
    <n v="101.42"/>
    <n v="0.1323"/>
    <n v="3000"/>
    <n v="3"/>
    <n v="3650"/>
  </r>
  <r>
    <n v="467564"/>
    <x v="1"/>
    <x v="0"/>
    <x v="8"/>
    <s v="On-Site.com"/>
    <x v="0"/>
    <x v="0"/>
    <x v="31"/>
    <d v="2021-12-13T00:00:00"/>
    <d v="2021-12-12T00:00:00"/>
    <x v="1"/>
    <x v="1"/>
    <d v="2022-01-12T00:00:00"/>
    <n v="588167"/>
    <x v="9"/>
    <s v="C1"/>
    <x v="1"/>
    <s v="Not Verified"/>
    <n v="41400"/>
    <n v="0.18029999999999999"/>
    <n v="571.77"/>
    <n v="0.12870000000000001"/>
    <n v="17000"/>
    <n v="15"/>
    <n v="20584"/>
  </r>
  <r>
    <n v="706247"/>
    <x v="0"/>
    <x v="0"/>
    <x v="8"/>
    <s v="VisionWorks"/>
    <x v="0"/>
    <x v="0"/>
    <x v="42"/>
    <d v="2021-04-14T00:00:00"/>
    <d v="2021-04-14T00:00:00"/>
    <x v="1"/>
    <x v="1"/>
    <d v="2021-05-14T00:00:00"/>
    <n v="898454"/>
    <x v="9"/>
    <s v="C1"/>
    <x v="1"/>
    <s v="Not Verified"/>
    <n v="21000"/>
    <n v="0.18690000000000001"/>
    <n v="100.63"/>
    <n v="0.1268"/>
    <n v="3000"/>
    <n v="8"/>
    <n v="3622"/>
  </r>
  <r>
    <n v="822567"/>
    <x v="5"/>
    <x v="0"/>
    <x v="8"/>
    <s v="Robert Half Technologies"/>
    <x v="0"/>
    <x v="0"/>
    <x v="44"/>
    <d v="2021-05-16T00:00:00"/>
    <d v="2021-08-14T00:00:00"/>
    <x v="1"/>
    <x v="1"/>
    <d v="2021-09-14T00:00:00"/>
    <n v="1031013"/>
    <x v="9"/>
    <s v="C1"/>
    <x v="1"/>
    <s v="Not Verified"/>
    <n v="68004"/>
    <n v="7.4099999999999999E-2"/>
    <n v="84.23"/>
    <n v="0.12989999999999999"/>
    <n v="2500"/>
    <n v="18"/>
    <n v="3026"/>
  </r>
  <r>
    <n v="483946"/>
    <x v="1"/>
    <x v="0"/>
    <x v="8"/>
    <s v="Self"/>
    <x v="0"/>
    <x v="0"/>
    <x v="46"/>
    <d v="2021-02-13T00:00:00"/>
    <d v="2021-03-13T00:00:00"/>
    <x v="1"/>
    <x v="1"/>
    <d v="2021-04-13T00:00:00"/>
    <n v="615947"/>
    <x v="9"/>
    <s v="C2"/>
    <x v="1"/>
    <s v="Not Verified"/>
    <n v="28800"/>
    <n v="0.20039999999999999"/>
    <n v="168.73"/>
    <n v="0.13109999999999999"/>
    <n v="5000"/>
    <n v="3"/>
    <n v="6074"/>
  </r>
  <r>
    <n v="558728"/>
    <x v="25"/>
    <x v="0"/>
    <x v="8"/>
    <s v="Clark Construction"/>
    <x v="0"/>
    <x v="0"/>
    <x v="47"/>
    <d v="2021-03-11T00:00:00"/>
    <d v="2021-03-11T00:00:00"/>
    <x v="1"/>
    <x v="1"/>
    <d v="2021-04-11T00:00:00"/>
    <n v="719212"/>
    <x v="9"/>
    <s v="C2"/>
    <x v="1"/>
    <s v="Not Verified"/>
    <n v="57996"/>
    <n v="0.17749999999999999"/>
    <n v="237.92"/>
    <n v="0.1361"/>
    <n v="7000"/>
    <n v="18"/>
    <n v="7397"/>
  </r>
  <r>
    <n v="494842"/>
    <x v="2"/>
    <x v="0"/>
    <x v="8"/>
    <s v="biomat usa"/>
    <x v="0"/>
    <x v="0"/>
    <x v="26"/>
    <d v="2021-04-13T00:00:00"/>
    <d v="2021-04-13T00:00:00"/>
    <x v="1"/>
    <x v="1"/>
    <d v="2021-05-13T00:00:00"/>
    <n v="633654"/>
    <x v="9"/>
    <s v="C3"/>
    <x v="1"/>
    <s v="Not Verified"/>
    <n v="24000"/>
    <n v="0.1285"/>
    <n v="135.69999999999999"/>
    <n v="0.1348"/>
    <n v="4000"/>
    <n v="9"/>
    <n v="4894"/>
  </r>
  <r>
    <n v="516506"/>
    <x v="5"/>
    <x v="0"/>
    <x v="8"/>
    <s v="Eglin Federal Credit Union"/>
    <x v="0"/>
    <x v="0"/>
    <x v="27"/>
    <d v="2021-03-16T00:00:00"/>
    <d v="2021-07-10T00:00:00"/>
    <x v="1"/>
    <x v="1"/>
    <d v="2021-08-10T00:00:00"/>
    <n v="667562"/>
    <x v="9"/>
    <s v="C4"/>
    <x v="1"/>
    <s v="Not Verified"/>
    <n v="24000"/>
    <n v="4.65E-2"/>
    <n v="51.16"/>
    <n v="0.13850000000000001"/>
    <n v="1500"/>
    <n v="8"/>
    <n v="1517"/>
  </r>
  <r>
    <n v="509553"/>
    <x v="30"/>
    <x v="0"/>
    <x v="8"/>
    <s v="City of Little Rock"/>
    <x v="0"/>
    <x v="0"/>
    <x v="48"/>
    <d v="2021-03-16T00:00:00"/>
    <d v="2021-08-10T00:00:00"/>
    <x v="1"/>
    <x v="1"/>
    <d v="2021-09-10T00:00:00"/>
    <n v="657734"/>
    <x v="9"/>
    <s v="C4"/>
    <x v="1"/>
    <s v="Not Verified"/>
    <n v="27804"/>
    <n v="0.2016"/>
    <n v="127.89"/>
    <n v="0.13850000000000001"/>
    <n v="3750"/>
    <n v="31"/>
    <n v="3877"/>
  </r>
  <r>
    <n v="528269"/>
    <x v="1"/>
    <x v="0"/>
    <x v="8"/>
    <s v="Fonality Inc."/>
    <x v="0"/>
    <x v="0"/>
    <x v="51"/>
    <d v="2021-05-16T00:00:00"/>
    <d v="2021-06-13T00:00:00"/>
    <x v="1"/>
    <x v="1"/>
    <d v="2021-07-13T00:00:00"/>
    <n v="683211"/>
    <x v="9"/>
    <s v="C5"/>
    <x v="1"/>
    <s v="Not Verified"/>
    <n v="40000"/>
    <n v="6.8099999999999994E-2"/>
    <n v="69.06"/>
    <n v="0.1472"/>
    <n v="2000"/>
    <n v="3"/>
    <n v="2486"/>
  </r>
  <r>
    <n v="484006"/>
    <x v="8"/>
    <x v="0"/>
    <x v="8"/>
    <s v="Whole Foods Market"/>
    <x v="0"/>
    <x v="0"/>
    <x v="46"/>
    <d v="2021-02-14T00:00:00"/>
    <d v="2021-03-13T00:00:00"/>
    <x v="1"/>
    <x v="1"/>
    <d v="2021-04-13T00:00:00"/>
    <n v="616049"/>
    <x v="9"/>
    <s v="C5"/>
    <x v="1"/>
    <s v="Not Verified"/>
    <n v="35000"/>
    <n v="0.1275"/>
    <n v="428.56"/>
    <n v="0.14219999999999999"/>
    <n v="12500"/>
    <n v="5"/>
    <n v="15428"/>
  </r>
  <r>
    <n v="461912"/>
    <x v="1"/>
    <x v="0"/>
    <x v="8"/>
    <s v="Newport Center Pharmacy"/>
    <x v="0"/>
    <x v="0"/>
    <x v="32"/>
    <d v="2021-12-12T00:00:00"/>
    <d v="2021-12-12T00:00:00"/>
    <x v="1"/>
    <x v="1"/>
    <d v="2022-01-12T00:00:00"/>
    <n v="577642"/>
    <x v="9"/>
    <s v="C5"/>
    <x v="1"/>
    <s v="Not Verified"/>
    <n v="21600"/>
    <n v="0.1517"/>
    <n v="222.99"/>
    <n v="0.1426"/>
    <n v="6500"/>
    <n v="3"/>
    <n v="8028"/>
  </r>
  <r>
    <n v="496493"/>
    <x v="8"/>
    <x v="0"/>
    <x v="8"/>
    <s v="Ivy Securities"/>
    <x v="0"/>
    <x v="0"/>
    <x v="48"/>
    <d v="2021-04-16T00:00:00"/>
    <d v="2021-04-13T00:00:00"/>
    <x v="1"/>
    <x v="1"/>
    <d v="2021-05-13T00:00:00"/>
    <n v="636213"/>
    <x v="9"/>
    <s v="C5"/>
    <x v="1"/>
    <s v="Not Verified"/>
    <n v="40000"/>
    <n v="8.3699999999999997E-2"/>
    <n v="514.27"/>
    <n v="0.14219999999999999"/>
    <n v="15000"/>
    <n v="14"/>
    <n v="18514"/>
  </r>
  <r>
    <n v="481236"/>
    <x v="2"/>
    <x v="0"/>
    <x v="8"/>
    <s v="scientel wireless"/>
    <x v="0"/>
    <x v="0"/>
    <x v="46"/>
    <d v="2021-12-15T00:00:00"/>
    <d v="2021-02-13T00:00:00"/>
    <x v="1"/>
    <x v="1"/>
    <d v="2021-03-13T00:00:00"/>
    <n v="612005"/>
    <x v="9"/>
    <s v="C5"/>
    <x v="1"/>
    <s v="Not Verified"/>
    <n v="60000"/>
    <n v="0.16059999999999999"/>
    <n v="411.41"/>
    <n v="0.14219999999999999"/>
    <n v="12000"/>
    <n v="12"/>
    <n v="14812"/>
  </r>
  <r>
    <n v="487488"/>
    <x v="2"/>
    <x v="0"/>
    <x v="4"/>
    <s v="Schmid Broaddus Nugent Gano"/>
    <x v="0"/>
    <x v="0"/>
    <x v="46"/>
    <d v="2021-06-11T00:00:00"/>
    <d v="2021-06-11T00:00:00"/>
    <x v="1"/>
    <x v="1"/>
    <d v="2021-07-11T00:00:00"/>
    <n v="621459"/>
    <x v="9"/>
    <s v="C1"/>
    <x v="1"/>
    <s v="Not Verified"/>
    <n v="41000"/>
    <n v="0.11409999999999999"/>
    <n v="503.5"/>
    <n v="0.1273"/>
    <n v="15000"/>
    <n v="9"/>
    <n v="16920"/>
  </r>
  <r>
    <n v="512699"/>
    <x v="19"/>
    <x v="0"/>
    <x v="4"/>
    <s v="Sims Chevrolet"/>
    <x v="0"/>
    <x v="0"/>
    <x v="27"/>
    <d v="2021-05-13T00:00:00"/>
    <d v="2021-05-13T00:00:00"/>
    <x v="1"/>
    <x v="1"/>
    <d v="2021-06-13T00:00:00"/>
    <n v="662447"/>
    <x v="9"/>
    <s v="C2"/>
    <x v="1"/>
    <s v="Not Verified"/>
    <n v="17676"/>
    <n v="0.13100000000000001"/>
    <n v="168.73"/>
    <n v="0.13109999999999999"/>
    <n v="5000"/>
    <n v="5"/>
    <n v="6075"/>
  </r>
  <r>
    <n v="589891"/>
    <x v="15"/>
    <x v="0"/>
    <x v="4"/>
    <s v="Kuakini Medical Center"/>
    <x v="0"/>
    <x v="0"/>
    <x v="50"/>
    <d v="2021-02-16T00:00:00"/>
    <d v="2021-11-12T00:00:00"/>
    <x v="1"/>
    <x v="1"/>
    <d v="2021-12-12T00:00:00"/>
    <n v="757763"/>
    <x v="9"/>
    <s v="C2"/>
    <x v="1"/>
    <s v="Not Verified"/>
    <n v="41280"/>
    <n v="0.2198"/>
    <n v="203.94"/>
    <n v="0.1361"/>
    <n v="6000"/>
    <n v="15"/>
    <n v="7196"/>
  </r>
  <r>
    <n v="315895"/>
    <x v="8"/>
    <x v="0"/>
    <x v="4"/>
    <s v="ACORD Corporation"/>
    <x v="0"/>
    <x v="0"/>
    <x v="60"/>
    <d v="2021-04-11T00:00:00"/>
    <d v="2021-04-11T00:00:00"/>
    <x v="1"/>
    <x v="1"/>
    <d v="2021-05-11T00:00:00"/>
    <n v="315892"/>
    <x v="9"/>
    <s v="C3"/>
    <x v="1"/>
    <s v="Not Verified"/>
    <n v="67000"/>
    <n v="7.0699999999999999E-2"/>
    <n v="198.32"/>
    <n v="0.1166"/>
    <n v="10000"/>
    <n v="24"/>
    <n v="7139"/>
  </r>
  <r>
    <n v="564084"/>
    <x v="1"/>
    <x v="0"/>
    <x v="4"/>
    <s v="TommyJ's"/>
    <x v="0"/>
    <x v="0"/>
    <x v="47"/>
    <d v="2021-05-16T00:00:00"/>
    <d v="2021-09-13T00:00:00"/>
    <x v="1"/>
    <x v="1"/>
    <d v="2021-10-13T00:00:00"/>
    <n v="725834"/>
    <x v="9"/>
    <s v="C4"/>
    <x v="1"/>
    <s v="Not Verified"/>
    <n v="20000"/>
    <n v="4.0800000000000003E-2"/>
    <n v="103.05"/>
    <n v="0.14349999999999999"/>
    <n v="3000"/>
    <n v="6"/>
    <n v="3710"/>
  </r>
  <r>
    <n v="349712"/>
    <x v="18"/>
    <x v="0"/>
    <x v="2"/>
    <s v="Palumbos"/>
    <x v="0"/>
    <x v="0"/>
    <x v="57"/>
    <d v="2021-07-11T00:00:00"/>
    <d v="2021-07-11T00:00:00"/>
    <x v="1"/>
    <x v="1"/>
    <d v="2021-08-11T00:00:00"/>
    <n v="351461"/>
    <x v="9"/>
    <s v="C1"/>
    <x v="1"/>
    <s v="Not Verified"/>
    <n v="33276"/>
    <n v="8.4000000000000005E-2"/>
    <n v="196.52"/>
    <n v="0.1103"/>
    <n v="6000"/>
    <n v="4"/>
    <n v="7108"/>
  </r>
  <r>
    <n v="574958"/>
    <x v="25"/>
    <x v="0"/>
    <x v="2"/>
    <s v="Deloitte Services LLP"/>
    <x v="0"/>
    <x v="0"/>
    <x v="54"/>
    <d v="2021-05-16T00:00:00"/>
    <d v="2021-01-13T00:00:00"/>
    <x v="1"/>
    <x v="1"/>
    <d v="2021-02-13T00:00:00"/>
    <n v="739611"/>
    <x v="9"/>
    <s v="C1"/>
    <x v="1"/>
    <s v="Not Verified"/>
    <n v="61900"/>
    <n v="0.1053"/>
    <n v="50.71"/>
    <n v="0.1323"/>
    <n v="1500"/>
    <n v="22"/>
    <n v="1806"/>
  </r>
  <r>
    <n v="463406"/>
    <x v="5"/>
    <x v="0"/>
    <x v="2"/>
    <s v="The Reop Group LLC."/>
    <x v="0"/>
    <x v="0"/>
    <x v="31"/>
    <d v="2021-04-14T00:00:00"/>
    <d v="2021-09-11T00:00:00"/>
    <x v="1"/>
    <x v="1"/>
    <d v="2021-10-11T00:00:00"/>
    <n v="580187"/>
    <x v="9"/>
    <s v="C1"/>
    <x v="1"/>
    <s v="Not Verified"/>
    <n v="48996"/>
    <n v="0.21970000000000001"/>
    <n v="336.34"/>
    <n v="0.12870000000000001"/>
    <n v="10000"/>
    <n v="17"/>
    <n v="11620"/>
  </r>
  <r>
    <n v="523847"/>
    <x v="18"/>
    <x v="0"/>
    <x v="2"/>
    <s v="sax macy fromm and company"/>
    <x v="0"/>
    <x v="0"/>
    <x v="51"/>
    <d v="2021-03-16T00:00:00"/>
    <d v="2021-02-12T00:00:00"/>
    <x v="1"/>
    <x v="1"/>
    <d v="2021-03-12T00:00:00"/>
    <n v="677815"/>
    <x v="9"/>
    <s v="C3"/>
    <x v="1"/>
    <s v="Not Verified"/>
    <n v="60000"/>
    <n v="0.19539999999999999"/>
    <n v="170.84"/>
    <n v="0.13980000000000001"/>
    <n v="5000"/>
    <n v="14"/>
    <n v="5897"/>
  </r>
  <r>
    <n v="578770"/>
    <x v="8"/>
    <x v="0"/>
    <x v="2"/>
    <s v="Rudell and Associates Inc"/>
    <x v="0"/>
    <x v="0"/>
    <x v="54"/>
    <d v="2021-09-13T00:00:00"/>
    <d v="2021-09-13T00:00:00"/>
    <x v="1"/>
    <x v="1"/>
    <d v="2021-10-13T00:00:00"/>
    <n v="744179"/>
    <x v="9"/>
    <s v="C4"/>
    <x v="1"/>
    <s v="Not Verified"/>
    <n v="39996"/>
    <n v="7.3800000000000004E-2"/>
    <n v="103.05"/>
    <n v="0.14349999999999999"/>
    <n v="3000"/>
    <n v="13"/>
    <n v="3710"/>
  </r>
  <r>
    <n v="581004"/>
    <x v="5"/>
    <x v="0"/>
    <x v="2"/>
    <s v="Moe Quality Enterprise"/>
    <x v="0"/>
    <x v="0"/>
    <x v="54"/>
    <d v="2021-05-14T00:00:00"/>
    <d v="2021-11-13T00:00:00"/>
    <x v="1"/>
    <x v="1"/>
    <d v="2021-12-13T00:00:00"/>
    <n v="746832"/>
    <x v="9"/>
    <s v="C5"/>
    <x v="1"/>
    <s v="Not Verified"/>
    <n v="35004"/>
    <n v="4.3200000000000002E-2"/>
    <n v="172.65"/>
    <n v="0.1472"/>
    <n v="5000"/>
    <n v="5"/>
    <n v="6229"/>
  </r>
  <r>
    <n v="598580"/>
    <x v="1"/>
    <x v="0"/>
    <x v="5"/>
    <s v="Greg Peitz Architect"/>
    <x v="0"/>
    <x v="0"/>
    <x v="50"/>
    <d v="2021-10-13T00:00:00"/>
    <d v="2021-11-13T00:00:00"/>
    <x v="1"/>
    <x v="1"/>
    <d v="2021-12-13T00:00:00"/>
    <n v="768236"/>
    <x v="9"/>
    <s v="C1"/>
    <x v="1"/>
    <s v="Not Verified"/>
    <n v="45000"/>
    <n v="0.1139"/>
    <n v="81.14"/>
    <n v="0.1323"/>
    <n v="2400"/>
    <n v="8"/>
    <n v="2921"/>
  </r>
  <r>
    <n v="784784"/>
    <x v="1"/>
    <x v="0"/>
    <x v="5"/>
    <s v="Nelson Family of Companies"/>
    <x v="0"/>
    <x v="0"/>
    <x v="6"/>
    <d v="2021-03-15T00:00:00"/>
    <d v="2021-08-14T00:00:00"/>
    <x v="1"/>
    <x v="1"/>
    <d v="2021-09-14T00:00:00"/>
    <n v="988032"/>
    <x v="9"/>
    <s v="C2"/>
    <x v="1"/>
    <s v="Not Verified"/>
    <n v="67000"/>
    <n v="0.1134"/>
    <n v="339.31"/>
    <n v="0.13489999999999999"/>
    <n v="10000"/>
    <n v="14"/>
    <n v="12250"/>
  </r>
  <r>
    <n v="505851"/>
    <x v="16"/>
    <x v="0"/>
    <x v="5"/>
    <s v="Gold Medal Bakery"/>
    <x v="0"/>
    <x v="0"/>
    <x v="48"/>
    <d v="2021-09-13T00:00:00"/>
    <d v="2021-05-13T00:00:00"/>
    <x v="1"/>
    <x v="1"/>
    <d v="2021-06-13T00:00:00"/>
    <n v="652061"/>
    <x v="9"/>
    <s v="C2"/>
    <x v="1"/>
    <s v="Not Verified"/>
    <n v="50000"/>
    <n v="6.6699999999999995E-2"/>
    <n v="404.94"/>
    <n v="0.13109999999999999"/>
    <n v="12000"/>
    <n v="16"/>
    <n v="14578"/>
  </r>
  <r>
    <n v="447174"/>
    <x v="1"/>
    <x v="0"/>
    <x v="5"/>
    <s v="Department of Justice"/>
    <x v="0"/>
    <x v="0"/>
    <x v="15"/>
    <d v="2021-10-12T00:00:00"/>
    <d v="2021-10-12T00:00:00"/>
    <x v="1"/>
    <x v="1"/>
    <d v="2021-11-12T00:00:00"/>
    <n v="547529"/>
    <x v="9"/>
    <s v="C3"/>
    <x v="1"/>
    <s v="Not Verified"/>
    <n v="66000"/>
    <n v="6.2899999999999998E-2"/>
    <n v="163.05000000000001"/>
    <n v="0.13569999999999999"/>
    <n v="4800"/>
    <n v="7"/>
    <n v="5900"/>
  </r>
  <r>
    <n v="476379"/>
    <x v="8"/>
    <x v="0"/>
    <x v="5"/>
    <s v="Etro"/>
    <x v="0"/>
    <x v="0"/>
    <x v="24"/>
    <d v="2021-02-13T00:00:00"/>
    <d v="2021-01-13T00:00:00"/>
    <x v="1"/>
    <x v="1"/>
    <d v="2021-02-13T00:00:00"/>
    <n v="603435"/>
    <x v="9"/>
    <s v="C3"/>
    <x v="1"/>
    <s v="Not Verified"/>
    <n v="95000"/>
    <n v="4.4000000000000003E-3"/>
    <n v="631.82000000000005"/>
    <n v="0.13569999999999999"/>
    <n v="18600"/>
    <n v="19"/>
    <n v="22868"/>
  </r>
  <r>
    <n v="465881"/>
    <x v="1"/>
    <x v="0"/>
    <x v="5"/>
    <s v="delivery associates"/>
    <x v="0"/>
    <x v="0"/>
    <x v="31"/>
    <d v="2021-05-16T00:00:00"/>
    <d v="2021-12-12T00:00:00"/>
    <x v="1"/>
    <x v="1"/>
    <d v="2022-01-12T00:00:00"/>
    <n v="584796"/>
    <x v="9"/>
    <s v="C5"/>
    <x v="1"/>
    <s v="Not Verified"/>
    <n v="40000"/>
    <n v="0.23849999999999999"/>
    <n v="445.98"/>
    <n v="0.1426"/>
    <n v="13000"/>
    <n v="28"/>
    <n v="16078"/>
  </r>
  <r>
    <n v="500624"/>
    <x v="4"/>
    <x v="0"/>
    <x v="7"/>
    <s v="Applebees"/>
    <x v="0"/>
    <x v="0"/>
    <x v="48"/>
    <d v="2021-04-13T00:00:00"/>
    <d v="2021-04-13T00:00:00"/>
    <x v="1"/>
    <x v="1"/>
    <d v="2021-05-13T00:00:00"/>
    <n v="643042"/>
    <x v="9"/>
    <s v="C3"/>
    <x v="1"/>
    <s v="Not Verified"/>
    <n v="40000"/>
    <n v="0.24809999999999999"/>
    <n v="339.25"/>
    <n v="0.1348"/>
    <n v="10000"/>
    <n v="21"/>
    <n v="12213"/>
  </r>
  <r>
    <n v="447842"/>
    <x v="8"/>
    <x v="0"/>
    <x v="7"/>
    <s v="GosY and Associates"/>
    <x v="0"/>
    <x v="0"/>
    <x v="32"/>
    <d v="2021-01-11T00:00:00"/>
    <d v="2021-01-11T00:00:00"/>
    <x v="1"/>
    <x v="1"/>
    <d v="2021-02-11T00:00:00"/>
    <n v="548899"/>
    <x v="9"/>
    <s v="C5"/>
    <x v="1"/>
    <s v="Not Verified"/>
    <n v="29000"/>
    <n v="0.13370000000000001"/>
    <n v="445.98"/>
    <n v="0.1426"/>
    <n v="13000"/>
    <n v="3"/>
    <n v="14833"/>
  </r>
  <r>
    <n v="422956"/>
    <x v="6"/>
    <x v="0"/>
    <x v="10"/>
    <s v="Guardian Industries"/>
    <x v="0"/>
    <x v="0"/>
    <x v="15"/>
    <d v="2021-10-11T00:00:00"/>
    <d v="2021-10-11T00:00:00"/>
    <x v="1"/>
    <x v="1"/>
    <d v="2021-11-11T00:00:00"/>
    <n v="497832"/>
    <x v="9"/>
    <s v="C1"/>
    <x v="1"/>
    <s v="Not Verified"/>
    <n v="38000"/>
    <n v="0.22339999999999999"/>
    <n v="538.14"/>
    <n v="0.12870000000000001"/>
    <n v="16000"/>
    <n v="29"/>
    <n v="18944"/>
  </r>
  <r>
    <n v="477639"/>
    <x v="8"/>
    <x v="0"/>
    <x v="10"/>
    <s v="Dept Of Education PS 127 Q"/>
    <x v="0"/>
    <x v="0"/>
    <x v="24"/>
    <d v="2021-02-13T00:00:00"/>
    <d v="2021-02-13T00:00:00"/>
    <x v="1"/>
    <x v="1"/>
    <d v="2021-03-13T00:00:00"/>
    <n v="605962"/>
    <x v="9"/>
    <s v="C2"/>
    <x v="1"/>
    <s v="Not Verified"/>
    <n v="75797"/>
    <n v="3.3099999999999997E-2"/>
    <n v="189.29"/>
    <n v="0.13220000000000001"/>
    <n v="5600"/>
    <n v="24"/>
    <n v="6814"/>
  </r>
  <r>
    <n v="349607"/>
    <x v="1"/>
    <x v="0"/>
    <x v="10"/>
    <s v="JMB Financial Managers Inc"/>
    <x v="0"/>
    <x v="0"/>
    <x v="57"/>
    <d v="2021-09-14T00:00:00"/>
    <d v="2021-09-10T00:00:00"/>
    <x v="1"/>
    <x v="1"/>
    <d v="2021-10-10T00:00:00"/>
    <n v="351309"/>
    <x v="9"/>
    <s v="C4"/>
    <x v="1"/>
    <s v="Not Verified"/>
    <n v="57000"/>
    <n v="6.0600000000000001E-2"/>
    <n v="249"/>
    <n v="0.1197"/>
    <n v="7500"/>
    <n v="16"/>
    <n v="8856"/>
  </r>
  <r>
    <n v="296903"/>
    <x v="8"/>
    <x v="0"/>
    <x v="10"/>
    <s v="Dematteo Monness LLc"/>
    <x v="0"/>
    <x v="0"/>
    <x v="35"/>
    <d v="2021-04-16T00:00:00"/>
    <d v="2021-07-10T00:00:00"/>
    <x v="1"/>
    <x v="1"/>
    <d v="2021-08-10T00:00:00"/>
    <n v="296900"/>
    <x v="9"/>
    <s v="C4"/>
    <x v="1"/>
    <s v="Not Verified"/>
    <n v="48000"/>
    <n v="0.20680000000000001"/>
    <n v="166"/>
    <n v="0.1197"/>
    <n v="5000"/>
    <n v="25"/>
    <n v="5905"/>
  </r>
  <r>
    <n v="495512"/>
    <x v="18"/>
    <x v="0"/>
    <x v="10"/>
    <s v="Crows Nest"/>
    <x v="0"/>
    <x v="0"/>
    <x v="26"/>
    <d v="2021-05-16T00:00:00"/>
    <d v="2021-04-13T00:00:00"/>
    <x v="1"/>
    <x v="1"/>
    <d v="2021-05-13T00:00:00"/>
    <n v="634713"/>
    <x v="9"/>
    <s v="C5"/>
    <x v="1"/>
    <s v="Not Verified"/>
    <n v="36250"/>
    <n v="0.15659999999999999"/>
    <n v="205.71"/>
    <n v="0.14219999999999999"/>
    <n v="6000"/>
    <n v="16"/>
    <n v="7406"/>
  </r>
  <r>
    <n v="482550"/>
    <x v="0"/>
    <x v="0"/>
    <x v="1"/>
    <s v="Pless Security, Inc."/>
    <x v="0"/>
    <x v="0"/>
    <x v="46"/>
    <d v="2021-02-13T00:00:00"/>
    <d v="2021-02-13T00:00:00"/>
    <x v="1"/>
    <x v="1"/>
    <d v="2021-03-13T00:00:00"/>
    <n v="379219"/>
    <x v="9"/>
    <s v="C2"/>
    <x v="1"/>
    <s v="Not Verified"/>
    <n v="25000"/>
    <n v="6.1899999999999997E-2"/>
    <n v="67.489999999999995"/>
    <n v="0.13109999999999999"/>
    <n v="2000"/>
    <n v="8"/>
    <n v="2430"/>
  </r>
  <r>
    <n v="422201"/>
    <x v="16"/>
    <x v="0"/>
    <x v="1"/>
    <s v="Charm Sciences Inc"/>
    <x v="0"/>
    <x v="0"/>
    <x v="30"/>
    <d v="2021-05-16T00:00:00"/>
    <d v="2021-07-12T00:00:00"/>
    <x v="1"/>
    <x v="1"/>
    <d v="2021-08-12T00:00:00"/>
    <n v="496594"/>
    <x v="9"/>
    <s v="C2"/>
    <x v="1"/>
    <s v="Not Verified"/>
    <n v="74000"/>
    <n v="0.19089999999999999"/>
    <n v="302.57"/>
    <n v="0.12839999999999999"/>
    <n v="9000"/>
    <n v="15"/>
    <n v="10892"/>
  </r>
  <r>
    <n v="487755"/>
    <x v="26"/>
    <x v="0"/>
    <x v="0"/>
    <s v="Concord Publishing House"/>
    <x v="0"/>
    <x v="0"/>
    <x v="26"/>
    <d v="2021-05-16T00:00:00"/>
    <d v="2021-12-10T00:00:00"/>
    <x v="1"/>
    <x v="1"/>
    <d v="2022-01-10T00:00:00"/>
    <n v="621888"/>
    <x v="9"/>
    <s v="C1"/>
    <x v="1"/>
    <s v="Not Verified"/>
    <n v="27040"/>
    <n v="0.17799999999999999"/>
    <n v="50.35"/>
    <n v="0.1273"/>
    <n v="1500"/>
    <n v="6"/>
    <n v="1630"/>
  </r>
  <r>
    <n v="438223"/>
    <x v="13"/>
    <x v="0"/>
    <x v="0"/>
    <s v="Corestaff Services"/>
    <x v="0"/>
    <x v="0"/>
    <x v="52"/>
    <d v="2021-05-16T00:00:00"/>
    <d v="2021-05-11T00:00:00"/>
    <x v="1"/>
    <x v="1"/>
    <d v="2021-06-11T00:00:00"/>
    <n v="527589"/>
    <x v="9"/>
    <s v="C1"/>
    <x v="1"/>
    <s v="Not Verified"/>
    <n v="39996"/>
    <n v="0.03"/>
    <n v="168.17"/>
    <n v="0.12870000000000001"/>
    <n v="5000"/>
    <n v="8"/>
    <n v="5787"/>
  </r>
  <r>
    <n v="564566"/>
    <x v="8"/>
    <x v="0"/>
    <x v="0"/>
    <s v="NYC Department of Education"/>
    <x v="0"/>
    <x v="0"/>
    <x v="47"/>
    <d v="2021-05-16T00:00:00"/>
    <d v="2021-05-12T00:00:00"/>
    <x v="1"/>
    <x v="1"/>
    <d v="2021-06-12T00:00:00"/>
    <n v="726392"/>
    <x v="9"/>
    <s v="C1"/>
    <x v="1"/>
    <s v="Not Verified"/>
    <n v="40000"/>
    <n v="5.67E-2"/>
    <n v="60.85"/>
    <n v="0.1323"/>
    <n v="1800"/>
    <n v="28"/>
    <n v="2105"/>
  </r>
  <r>
    <n v="577626"/>
    <x v="23"/>
    <x v="0"/>
    <x v="0"/>
    <s v="P3S Corp"/>
    <x v="0"/>
    <x v="0"/>
    <x v="54"/>
    <d v="2021-09-13T00:00:00"/>
    <d v="2021-09-13T00:00:00"/>
    <x v="1"/>
    <x v="1"/>
    <d v="2021-10-13T00:00:00"/>
    <n v="742767"/>
    <x v="9"/>
    <s v="C1"/>
    <x v="1"/>
    <s v="Not Verified"/>
    <n v="126000"/>
    <n v="0.1988"/>
    <n v="270.44"/>
    <n v="0.1323"/>
    <n v="8000"/>
    <n v="26"/>
    <n v="9737"/>
  </r>
  <r>
    <n v="458623"/>
    <x v="5"/>
    <x v="0"/>
    <x v="0"/>
    <s v="Siam River"/>
    <x v="0"/>
    <x v="0"/>
    <x v="32"/>
    <d v="2021-05-16T00:00:00"/>
    <d v="2021-12-12T00:00:00"/>
    <x v="1"/>
    <x v="1"/>
    <d v="2022-01-12T00:00:00"/>
    <n v="570983"/>
    <x v="9"/>
    <s v="C2"/>
    <x v="1"/>
    <s v="Not Verified"/>
    <n v="18000"/>
    <n v="2.47E-2"/>
    <n v="135.21"/>
    <n v="0.13220000000000001"/>
    <n v="4000"/>
    <n v="3"/>
    <n v="4867"/>
  </r>
  <r>
    <n v="589144"/>
    <x v="1"/>
    <x v="0"/>
    <x v="0"/>
    <s v="west coast ambulance"/>
    <x v="0"/>
    <x v="0"/>
    <x v="50"/>
    <d v="2021-04-12T00:00:00"/>
    <d v="2021-04-12T00:00:00"/>
    <x v="1"/>
    <x v="1"/>
    <d v="2021-05-12T00:00:00"/>
    <n v="756848"/>
    <x v="9"/>
    <s v="C2"/>
    <x v="1"/>
    <s v="Not Verified"/>
    <n v="25000"/>
    <n v="0.15110000000000001"/>
    <n v="81.58"/>
    <n v="0.1361"/>
    <n v="2400"/>
    <n v="10"/>
    <n v="2790"/>
  </r>
  <r>
    <n v="479089"/>
    <x v="1"/>
    <x v="0"/>
    <x v="0"/>
    <s v="WalMart"/>
    <x v="0"/>
    <x v="0"/>
    <x v="24"/>
    <d v="2021-05-16T00:00:00"/>
    <d v="2021-01-12T00:00:00"/>
    <x v="1"/>
    <x v="1"/>
    <d v="2021-02-12T00:00:00"/>
    <n v="608609"/>
    <x v="9"/>
    <s v="C2"/>
    <x v="1"/>
    <s v="Not Verified"/>
    <n v="15000"/>
    <n v="0.19040000000000001"/>
    <n v="70.87"/>
    <n v="0.13109999999999999"/>
    <n v="2100"/>
    <n v="9"/>
    <n v="2484"/>
  </r>
  <r>
    <n v="523511"/>
    <x v="18"/>
    <x v="0"/>
    <x v="0"/>
    <s v="Hardwood Classics"/>
    <x v="0"/>
    <x v="0"/>
    <x v="51"/>
    <d v="2021-06-13T00:00:00"/>
    <d v="2021-06-13T00:00:00"/>
    <x v="1"/>
    <x v="1"/>
    <d v="2021-07-13T00:00:00"/>
    <n v="677339"/>
    <x v="9"/>
    <s v="C2"/>
    <x v="1"/>
    <s v="Not Verified"/>
    <n v="18204"/>
    <n v="4.6100000000000002E-2"/>
    <n v="152.94999999999999"/>
    <n v="0.1361"/>
    <n v="4500"/>
    <n v="9"/>
    <n v="5507"/>
  </r>
  <r>
    <n v="565566"/>
    <x v="20"/>
    <x v="0"/>
    <x v="0"/>
    <s v="AAA Batery Service"/>
    <x v="0"/>
    <x v="0"/>
    <x v="47"/>
    <d v="2021-09-10T00:00:00"/>
    <d v="2021-10-10T00:00:00"/>
    <x v="1"/>
    <x v="1"/>
    <d v="2021-11-10T00:00:00"/>
    <n v="727612"/>
    <x v="9"/>
    <s v="C4"/>
    <x v="1"/>
    <s v="Not Verified"/>
    <n v="24000"/>
    <n v="6.7500000000000004E-2"/>
    <n v="68.7"/>
    <n v="0.14349999999999999"/>
    <n v="2000"/>
    <n v="5"/>
    <n v="2024"/>
  </r>
  <r>
    <n v="378259"/>
    <x v="25"/>
    <x v="0"/>
    <x v="0"/>
    <s v="CGI"/>
    <x v="0"/>
    <x v="0"/>
    <x v="33"/>
    <d v="2021-04-09T00:00:00"/>
    <d v="2021-04-09T00:00:00"/>
    <x v="1"/>
    <x v="1"/>
    <d v="2021-05-09T00:00:00"/>
    <n v="403174"/>
    <x v="9"/>
    <s v="C4"/>
    <x v="1"/>
    <s v="Not Verified"/>
    <n v="54996"/>
    <n v="8.6599999999999996E-2"/>
    <n v="169.62"/>
    <n v="0.13469999999999999"/>
    <n v="5000"/>
    <n v="8"/>
    <n v="5056"/>
  </r>
  <r>
    <n v="468866"/>
    <x v="18"/>
    <x v="0"/>
    <x v="0"/>
    <m/>
    <x v="0"/>
    <x v="0"/>
    <x v="31"/>
    <d v="2021-02-13T00:00:00"/>
    <d v="2021-01-13T00:00:00"/>
    <x v="1"/>
    <x v="1"/>
    <d v="2021-02-13T00:00:00"/>
    <n v="590891"/>
    <x v="9"/>
    <s v="C5"/>
    <x v="1"/>
    <s v="Not Verified"/>
    <n v="100000"/>
    <n v="1.09E-2"/>
    <n v="514.59"/>
    <n v="0.1426"/>
    <n v="15000"/>
    <n v="5"/>
    <n v="18526"/>
  </r>
  <r>
    <n v="501963"/>
    <x v="9"/>
    <x v="0"/>
    <x v="6"/>
    <s v="Maryland Environmental Service"/>
    <x v="0"/>
    <x v="0"/>
    <x v="48"/>
    <d v="2021-04-13T00:00:00"/>
    <d v="2021-04-13T00:00:00"/>
    <x v="1"/>
    <x v="1"/>
    <d v="2021-05-13T00:00:00"/>
    <n v="645372"/>
    <x v="9"/>
    <s v="C1"/>
    <x v="1"/>
    <s v="Not Verified"/>
    <n v="29140.799999999999"/>
    <n v="3.2899999999999999E-2"/>
    <n v="75.53"/>
    <n v="0.1273"/>
    <n v="2250"/>
    <n v="4"/>
    <n v="2719"/>
  </r>
  <r>
    <n v="492486"/>
    <x v="25"/>
    <x v="0"/>
    <x v="6"/>
    <s v="S. J. Moore Interiors"/>
    <x v="0"/>
    <x v="0"/>
    <x v="26"/>
    <d v="2021-03-13T00:00:00"/>
    <d v="2021-03-13T00:00:00"/>
    <x v="1"/>
    <x v="1"/>
    <d v="2021-04-13T00:00:00"/>
    <n v="629874"/>
    <x v="9"/>
    <s v="C2"/>
    <x v="1"/>
    <s v="Not Verified"/>
    <n v="24000"/>
    <n v="0.18"/>
    <n v="67.489999999999995"/>
    <n v="0.13109999999999999"/>
    <n v="2000"/>
    <n v="10"/>
    <n v="2430"/>
  </r>
  <r>
    <n v="381482"/>
    <x v="30"/>
    <x v="0"/>
    <x v="6"/>
    <s v="Procter and Gamble"/>
    <x v="0"/>
    <x v="0"/>
    <x v="33"/>
    <d v="2021-07-10T00:00:00"/>
    <d v="2021-07-10T00:00:00"/>
    <x v="1"/>
    <x v="1"/>
    <d v="2021-08-10T00:00:00"/>
    <n v="409993"/>
    <x v="9"/>
    <s v="C5"/>
    <x v="1"/>
    <s v="Not Verified"/>
    <n v="69996"/>
    <n v="0.14799999999999999"/>
    <n v="374.84"/>
    <n v="0.13789999999999999"/>
    <n v="11000"/>
    <n v="34"/>
    <n v="12581"/>
  </r>
  <r>
    <n v="881462"/>
    <x v="1"/>
    <x v="0"/>
    <x v="3"/>
    <s v="State of California"/>
    <x v="0"/>
    <x v="0"/>
    <x v="10"/>
    <d v="2021-05-16T00:00:00"/>
    <d v="2021-09-14T00:00:00"/>
    <x v="1"/>
    <x v="1"/>
    <d v="2021-10-14T00:00:00"/>
    <n v="1091832"/>
    <x v="9"/>
    <s v="C1"/>
    <x v="1"/>
    <s v="Not Verified"/>
    <n v="60000"/>
    <n v="0.19439999999999999"/>
    <n v="101.8"/>
    <n v="0.13489999999999999"/>
    <n v="3000"/>
    <n v="17"/>
    <n v="3663"/>
  </r>
  <r>
    <n v="1021382"/>
    <x v="13"/>
    <x v="0"/>
    <x v="3"/>
    <s v="Philips Healthcare"/>
    <x v="0"/>
    <x v="0"/>
    <x v="22"/>
    <d v="2021-12-15T00:00:00"/>
    <d v="2021-03-13T00:00:00"/>
    <x v="1"/>
    <x v="1"/>
    <d v="2021-04-13T00:00:00"/>
    <n v="1250135"/>
    <x v="9"/>
    <s v="C1"/>
    <x v="1"/>
    <s v="Not Verified"/>
    <n v="98450"/>
    <n v="0.14549999999999999"/>
    <n v="91.62"/>
    <n v="0.13489999999999999"/>
    <n v="2700"/>
    <n v="57"/>
    <n v="3099"/>
  </r>
  <r>
    <n v="740655"/>
    <x v="1"/>
    <x v="0"/>
    <x v="3"/>
    <s v="Valley Tranportation Authority"/>
    <x v="0"/>
    <x v="0"/>
    <x v="25"/>
    <d v="2021-12-14T00:00:00"/>
    <d v="2021-05-14T00:00:00"/>
    <x v="1"/>
    <x v="1"/>
    <d v="2021-06-14T00:00:00"/>
    <n v="938406"/>
    <x v="9"/>
    <s v="C2"/>
    <x v="1"/>
    <s v="Not Verified"/>
    <n v="68004"/>
    <n v="5.1499999999999997E-2"/>
    <n v="169.66"/>
    <n v="0.13489999999999999"/>
    <n v="5000"/>
    <n v="17"/>
    <n v="6107"/>
  </r>
  <r>
    <n v="518348"/>
    <x v="37"/>
    <x v="0"/>
    <x v="3"/>
    <s v="nike inc."/>
    <x v="0"/>
    <x v="0"/>
    <x v="27"/>
    <d v="2021-09-15T00:00:00"/>
    <d v="2021-06-13T00:00:00"/>
    <x v="1"/>
    <x v="1"/>
    <d v="2021-07-13T00:00:00"/>
    <n v="670022"/>
    <x v="9"/>
    <s v="C4"/>
    <x v="1"/>
    <s v="Not Verified"/>
    <n v="51996"/>
    <n v="0.1043"/>
    <n v="51.16"/>
    <n v="0.13850000000000001"/>
    <n v="1500"/>
    <n v="29"/>
    <n v="1842"/>
  </r>
  <r>
    <n v="500256"/>
    <x v="19"/>
    <x v="0"/>
    <x v="8"/>
    <s v="us army"/>
    <x v="0"/>
    <x v="0"/>
    <x v="47"/>
    <d v="2021-09-13T00:00:00"/>
    <d v="2021-08-13T00:00:00"/>
    <x v="1"/>
    <x v="1"/>
    <d v="2021-09-13T00:00:00"/>
    <n v="642421"/>
    <x v="9"/>
    <s v="C5"/>
    <x v="1"/>
    <s v="Not Verified"/>
    <n v="42000"/>
    <n v="5.0799999999999998E-2"/>
    <n v="169.19"/>
    <n v="0.1472"/>
    <n v="4900"/>
    <n v="9"/>
    <n v="6145"/>
  </r>
  <r>
    <n v="492163"/>
    <x v="41"/>
    <x v="0"/>
    <x v="4"/>
    <s v="Lockheed Martin Corporation"/>
    <x v="0"/>
    <x v="0"/>
    <x v="26"/>
    <d v="2021-03-13T00:00:00"/>
    <d v="2021-03-13T00:00:00"/>
    <x v="1"/>
    <x v="1"/>
    <d v="2021-04-13T00:00:00"/>
    <n v="629317"/>
    <x v="9"/>
    <s v="C2"/>
    <x v="1"/>
    <s v="Not Verified"/>
    <n v="57057"/>
    <n v="6.1400000000000003E-2"/>
    <n v="303.70999999999998"/>
    <n v="0.13109999999999999"/>
    <n v="9000"/>
    <n v="21"/>
    <n v="10934"/>
  </r>
  <r>
    <n v="491889"/>
    <x v="1"/>
    <x v="0"/>
    <x v="5"/>
    <s v="Equimine"/>
    <x v="0"/>
    <x v="0"/>
    <x v="26"/>
    <d v="2021-03-13T00:00:00"/>
    <d v="2021-04-13T00:00:00"/>
    <x v="1"/>
    <x v="1"/>
    <d v="2021-05-13T00:00:00"/>
    <n v="628780"/>
    <x v="9"/>
    <s v="C5"/>
    <x v="1"/>
    <s v="Not Verified"/>
    <n v="120000"/>
    <n v="9.4399999999999998E-2"/>
    <n v="85.72"/>
    <n v="0.14219999999999999"/>
    <n v="2500"/>
    <n v="7"/>
    <n v="3086"/>
  </r>
  <r>
    <n v="376227"/>
    <x v="1"/>
    <x v="0"/>
    <x v="10"/>
    <s v="Wells Fargo Bank"/>
    <x v="0"/>
    <x v="0"/>
    <x v="8"/>
    <d v="2021-05-16T00:00:00"/>
    <d v="2021-11-11T00:00:00"/>
    <x v="1"/>
    <x v="1"/>
    <d v="2021-12-11T00:00:00"/>
    <n v="399125"/>
    <x v="9"/>
    <s v="C5"/>
    <x v="1"/>
    <s v="Not Verified"/>
    <n v="90000"/>
    <n v="0.15049999999999999"/>
    <n v="286.24"/>
    <n v="0.13789999999999999"/>
    <n v="8400"/>
    <n v="28"/>
    <n v="10285"/>
  </r>
  <r>
    <n v="667352"/>
    <x v="8"/>
    <x v="0"/>
    <x v="1"/>
    <s v="King kullen"/>
    <x v="0"/>
    <x v="0"/>
    <x v="0"/>
    <d v="2021-04-15T00:00:00"/>
    <d v="2021-02-14T00:00:00"/>
    <x v="1"/>
    <x v="1"/>
    <d v="2021-03-14T00:00:00"/>
    <n v="853171"/>
    <x v="9"/>
    <s v="C1"/>
    <x v="1"/>
    <s v="Not Verified"/>
    <n v="27996"/>
    <n v="0.1003"/>
    <n v="50.32"/>
    <n v="0.1268"/>
    <n v="1500"/>
    <n v="11"/>
    <n v="1811"/>
  </r>
  <r>
    <n v="465234"/>
    <x v="0"/>
    <x v="0"/>
    <x v="0"/>
    <s v="Ronnie Thompson Ford Mercury"/>
    <x v="0"/>
    <x v="0"/>
    <x v="31"/>
    <d v="2021-10-10T00:00:00"/>
    <d v="2021-10-10T00:00:00"/>
    <x v="1"/>
    <x v="1"/>
    <d v="2021-11-10T00:00:00"/>
    <n v="583628"/>
    <x v="9"/>
    <s v="C1"/>
    <x v="1"/>
    <s v="Not Verified"/>
    <n v="24000"/>
    <n v="8.4500000000000006E-2"/>
    <n v="336.34"/>
    <n v="0.12870000000000001"/>
    <n v="10000"/>
    <n v="13"/>
    <n v="10959"/>
  </r>
  <r>
    <n v="392812"/>
    <x v="4"/>
    <x v="0"/>
    <x v="0"/>
    <s v="Independence Blue Cross"/>
    <x v="0"/>
    <x v="0"/>
    <x v="45"/>
    <d v="2021-10-09T00:00:00"/>
    <d v="2021-11-09T00:00:00"/>
    <x v="1"/>
    <x v="1"/>
    <d v="2021-12-09T00:00:00"/>
    <n v="430022"/>
    <x v="9"/>
    <s v="C5"/>
    <x v="1"/>
    <s v="Not Verified"/>
    <n v="80000"/>
    <n v="8.9999999999999998E-4"/>
    <n v="306.68"/>
    <n v="0.13789999999999999"/>
    <n v="9000"/>
    <n v="4"/>
    <n v="9585"/>
  </r>
  <r>
    <n v="640618"/>
    <x v="8"/>
    <x v="0"/>
    <x v="0"/>
    <s v="perry quaranti"/>
    <x v="0"/>
    <x v="0"/>
    <x v="41"/>
    <d v="2021-01-14T00:00:00"/>
    <d v="2021-01-14T00:00:00"/>
    <x v="1"/>
    <x v="1"/>
    <d v="2021-02-14T00:00:00"/>
    <n v="820069"/>
    <x v="9"/>
    <s v="C5"/>
    <x v="1"/>
    <s v="Not Verified"/>
    <n v="21600"/>
    <n v="0.1094"/>
    <n v="166.81"/>
    <n v="0.13719999999999999"/>
    <n v="4900"/>
    <n v="12"/>
    <n v="6005"/>
  </r>
  <r>
    <n v="523084"/>
    <x v="2"/>
    <x v="0"/>
    <x v="6"/>
    <s v="Netspend"/>
    <x v="0"/>
    <x v="0"/>
    <x v="51"/>
    <d v="2021-12-15T00:00:00"/>
    <d v="2021-09-12T00:00:00"/>
    <x v="1"/>
    <x v="1"/>
    <d v="2021-10-12T00:00:00"/>
    <n v="676746"/>
    <x v="9"/>
    <s v="C2"/>
    <x v="1"/>
    <s v="Not Verified"/>
    <n v="33000"/>
    <n v="0.1171"/>
    <n v="237.92"/>
    <n v="0.1361"/>
    <n v="7000"/>
    <n v="29"/>
    <n v="8388"/>
  </r>
  <r>
    <n v="463005"/>
    <x v="25"/>
    <x v="0"/>
    <x v="4"/>
    <s v="Deloitte Services"/>
    <x v="0"/>
    <x v="0"/>
    <x v="32"/>
    <d v="2021-05-16T00:00:00"/>
    <d v="2021-08-12T00:00:00"/>
    <x v="1"/>
    <x v="1"/>
    <d v="2021-09-12T00:00:00"/>
    <n v="579492"/>
    <x v="9"/>
    <s v="C1"/>
    <x v="1"/>
    <s v="Not Verified"/>
    <n v="60000"/>
    <n v="8.5199999999999998E-2"/>
    <n v="50.45"/>
    <n v="0.12870000000000001"/>
    <n v="1500"/>
    <n v="20"/>
    <n v="1809"/>
  </r>
  <r>
    <n v="546562"/>
    <x v="1"/>
    <x v="0"/>
    <x v="0"/>
    <s v="Pittsburg Unified School District"/>
    <x v="0"/>
    <x v="0"/>
    <x v="43"/>
    <d v="2021-08-13T00:00:00"/>
    <d v="2021-08-13T00:00:00"/>
    <x v="1"/>
    <x v="1"/>
    <d v="2021-09-13T00:00:00"/>
    <n v="704783"/>
    <x v="9"/>
    <s v="C4"/>
    <x v="1"/>
    <s v="Not Verified"/>
    <n v="24000"/>
    <n v="0.09"/>
    <n v="68.7"/>
    <n v="0.14349999999999999"/>
    <n v="2000"/>
    <n v="23"/>
    <n v="2473"/>
  </r>
  <r>
    <n v="353220"/>
    <x v="18"/>
    <x v="0"/>
    <x v="6"/>
    <s v="Simone Family Medicine"/>
    <x v="0"/>
    <x v="0"/>
    <x v="53"/>
    <d v="2021-08-11T00:00:00"/>
    <d v="2021-08-11T00:00:00"/>
    <x v="1"/>
    <x v="1"/>
    <d v="2021-09-11T00:00:00"/>
    <n v="355010"/>
    <x v="9"/>
    <s v="C1"/>
    <x v="1"/>
    <s v="Not Verified"/>
    <n v="160000"/>
    <n v="0.1119"/>
    <n v="165.18"/>
    <n v="0.1128"/>
    <n v="7500"/>
    <n v="36"/>
    <n v="5946"/>
  </r>
  <r>
    <n v="468546"/>
    <x v="1"/>
    <x v="0"/>
    <x v="6"/>
    <s v="Sun-Maid Growers of California"/>
    <x v="0"/>
    <x v="0"/>
    <x v="31"/>
    <d v="2021-12-12T00:00:00"/>
    <d v="2021-01-13T00:00:00"/>
    <x v="1"/>
    <x v="1"/>
    <d v="2021-02-13T00:00:00"/>
    <n v="590190"/>
    <x v="9"/>
    <s v="C2"/>
    <x v="1"/>
    <s v="Not Verified"/>
    <n v="40000"/>
    <n v="1.83E-2"/>
    <n v="405.61"/>
    <n v="0.13220000000000001"/>
    <n v="12000"/>
    <n v="10"/>
    <n v="14603"/>
  </r>
  <r>
    <n v="361904"/>
    <x v="1"/>
    <x v="0"/>
    <x v="6"/>
    <s v="United States Department Of Defence"/>
    <x v="0"/>
    <x v="0"/>
    <x v="36"/>
    <d v="2021-04-14T00:00:00"/>
    <d v="2021-03-11T00:00:00"/>
    <x v="1"/>
    <x v="1"/>
    <d v="2021-04-11T00:00:00"/>
    <n v="370804"/>
    <x v="9"/>
    <s v="C3"/>
    <x v="1"/>
    <s v="Not Verified"/>
    <n v="35000"/>
    <n v="6.3799999999999996E-2"/>
    <n v="267.29000000000002"/>
    <n v="0.1241"/>
    <n v="8000"/>
    <n v="4"/>
    <n v="9442"/>
  </r>
  <r>
    <n v="488180"/>
    <x v="2"/>
    <x v="0"/>
    <x v="6"/>
    <s v="SRA"/>
    <x v="0"/>
    <x v="0"/>
    <x v="46"/>
    <d v="2021-09-13T00:00:00"/>
    <d v="2021-03-13T00:00:00"/>
    <x v="1"/>
    <x v="1"/>
    <d v="2021-04-13T00:00:00"/>
    <n v="622457"/>
    <x v="9"/>
    <s v="C3"/>
    <x v="1"/>
    <s v="Not Verified"/>
    <n v="30000"/>
    <n v="0.1704"/>
    <n v="339.25"/>
    <n v="0.1348"/>
    <n v="10000"/>
    <n v="20"/>
    <n v="12213"/>
  </r>
  <r>
    <n v="508993"/>
    <x v="23"/>
    <x v="0"/>
    <x v="6"/>
    <s v="Rocky Mountain Connections"/>
    <x v="0"/>
    <x v="0"/>
    <x v="48"/>
    <d v="2021-02-14T00:00:00"/>
    <d v="2021-03-12T00:00:00"/>
    <x v="1"/>
    <x v="1"/>
    <d v="2021-04-12T00:00:00"/>
    <n v="656856"/>
    <x v="9"/>
    <s v="C4"/>
    <x v="1"/>
    <s v="Not Verified"/>
    <n v="45000"/>
    <n v="0.1573"/>
    <n v="272.83999999999997"/>
    <n v="0.13850000000000001"/>
    <n v="8000"/>
    <n v="9"/>
    <n v="9468"/>
  </r>
  <r>
    <n v="488029"/>
    <x v="41"/>
    <x v="0"/>
    <x v="6"/>
    <s v="Reznick Group"/>
    <x v="0"/>
    <x v="0"/>
    <x v="46"/>
    <d v="2021-03-13T00:00:00"/>
    <d v="2021-03-13T00:00:00"/>
    <x v="1"/>
    <x v="1"/>
    <d v="2021-04-13T00:00:00"/>
    <n v="423057"/>
    <x v="9"/>
    <s v="C5"/>
    <x v="1"/>
    <s v="Not Verified"/>
    <n v="40000"/>
    <n v="0.10050000000000001"/>
    <n v="102.86"/>
    <n v="0.14219999999999999"/>
    <n v="3000"/>
    <n v="3"/>
    <n v="3703"/>
  </r>
  <r>
    <n v="372469"/>
    <x v="19"/>
    <x v="0"/>
    <x v="6"/>
    <s v="Advantage Business Consulting"/>
    <x v="0"/>
    <x v="0"/>
    <x v="40"/>
    <d v="2021-02-16T00:00:00"/>
    <d v="2021-01-12T00:00:00"/>
    <x v="1"/>
    <x v="1"/>
    <d v="2021-02-12T00:00:00"/>
    <n v="391344"/>
    <x v="9"/>
    <s v="C5"/>
    <x v="1"/>
    <s v="Not Verified"/>
    <n v="33280"/>
    <n v="0.1547"/>
    <n v="136.31"/>
    <n v="0.13789999999999999"/>
    <n v="4000"/>
    <n v="5"/>
    <n v="4907"/>
  </r>
  <r>
    <n v="416997"/>
    <x v="2"/>
    <x v="0"/>
    <x v="3"/>
    <s v="Blinn College"/>
    <x v="0"/>
    <x v="0"/>
    <x v="23"/>
    <d v="2021-06-12T00:00:00"/>
    <d v="2021-07-12T00:00:00"/>
    <x v="1"/>
    <x v="1"/>
    <d v="2021-08-12T00:00:00"/>
    <n v="485987"/>
    <x v="9"/>
    <s v="C2"/>
    <x v="1"/>
    <s v="Not Verified"/>
    <n v="45996"/>
    <n v="0.1258"/>
    <n v="295.83999999999997"/>
    <n v="0.12839999999999999"/>
    <n v="8800"/>
    <n v="13"/>
    <n v="10650"/>
  </r>
  <r>
    <n v="390015"/>
    <x v="37"/>
    <x v="0"/>
    <x v="3"/>
    <s v="Self"/>
    <x v="0"/>
    <x v="0"/>
    <x v="45"/>
    <d v="2021-04-12T00:00:00"/>
    <d v="2021-04-12T00:00:00"/>
    <x v="1"/>
    <x v="1"/>
    <d v="2021-05-12T00:00:00"/>
    <n v="424722"/>
    <x v="9"/>
    <s v="C4"/>
    <x v="1"/>
    <s v="Not Verified"/>
    <n v="19632"/>
    <n v="0.16320000000000001"/>
    <n v="67.849999999999994"/>
    <n v="0.13469999999999999"/>
    <n v="2000"/>
    <n v="7"/>
    <n v="2442"/>
  </r>
  <r>
    <n v="381068"/>
    <x v="20"/>
    <x v="0"/>
    <x v="8"/>
    <s v="IAC"/>
    <x v="0"/>
    <x v="0"/>
    <x v="8"/>
    <d v="2021-04-14T00:00:00"/>
    <d v="2021-02-12T00:00:00"/>
    <x v="1"/>
    <x v="1"/>
    <d v="2021-03-12T00:00:00"/>
    <n v="409101"/>
    <x v="9"/>
    <s v="C1"/>
    <x v="1"/>
    <s v="Not Verified"/>
    <n v="30000"/>
    <n v="0.17799999999999999"/>
    <n v="100.4"/>
    <n v="0.12529999999999999"/>
    <n v="3000"/>
    <n v="17"/>
    <n v="3593"/>
  </r>
  <r>
    <n v="472802"/>
    <x v="10"/>
    <x v="0"/>
    <x v="8"/>
    <s v="Life Style Staffing"/>
    <x v="0"/>
    <x v="0"/>
    <x v="24"/>
    <d v="2021-02-13T00:00:00"/>
    <d v="2021-01-13T00:00:00"/>
    <x v="1"/>
    <x v="1"/>
    <d v="2021-02-13T00:00:00"/>
    <n v="597087"/>
    <x v="9"/>
    <s v="C2"/>
    <x v="1"/>
    <s v="Not Verified"/>
    <n v="38000"/>
    <n v="4.8000000000000001E-2"/>
    <n v="50.71"/>
    <n v="0.13220000000000001"/>
    <n v="1500"/>
    <n v="6"/>
    <n v="1825"/>
  </r>
  <r>
    <n v="485374"/>
    <x v="0"/>
    <x v="0"/>
    <x v="8"/>
    <s v="Luxottica Retail"/>
    <x v="0"/>
    <x v="0"/>
    <x v="46"/>
    <d v="2021-02-13T00:00:00"/>
    <d v="2021-03-13T00:00:00"/>
    <x v="1"/>
    <x v="1"/>
    <d v="2021-04-13T00:00:00"/>
    <n v="618331"/>
    <x v="9"/>
    <s v="C2"/>
    <x v="1"/>
    <s v="Not Verified"/>
    <n v="19200"/>
    <n v="2.63E-2"/>
    <n v="202.47"/>
    <n v="0.13109999999999999"/>
    <n v="6000"/>
    <n v="21"/>
    <n v="7289"/>
  </r>
  <r>
    <n v="511577"/>
    <x v="36"/>
    <x v="0"/>
    <x v="8"/>
    <s v="Flare construction"/>
    <x v="0"/>
    <x v="0"/>
    <x v="27"/>
    <d v="2021-05-13T00:00:00"/>
    <d v="2021-05-13T00:00:00"/>
    <x v="1"/>
    <x v="1"/>
    <d v="2021-06-13T00:00:00"/>
    <n v="660818"/>
    <x v="9"/>
    <s v="C4"/>
    <x v="1"/>
    <s v="Not Verified"/>
    <n v="28800"/>
    <n v="4.8300000000000003E-2"/>
    <n v="34.11"/>
    <n v="0.13850000000000001"/>
    <n v="1000"/>
    <n v="4"/>
    <n v="1228"/>
  </r>
  <r>
    <n v="468626"/>
    <x v="3"/>
    <x v="0"/>
    <x v="8"/>
    <s v="Bob San Restaurant"/>
    <x v="0"/>
    <x v="0"/>
    <x v="31"/>
    <d v="2021-05-16T00:00:00"/>
    <d v="2021-01-13T00:00:00"/>
    <x v="1"/>
    <x v="1"/>
    <d v="2021-02-13T00:00:00"/>
    <n v="590360"/>
    <x v="9"/>
    <s v="C5"/>
    <x v="1"/>
    <s v="Not Verified"/>
    <n v="20000"/>
    <n v="8.3400000000000002E-2"/>
    <n v="34.31"/>
    <n v="0.1426"/>
    <n v="1000"/>
    <n v="6"/>
    <n v="1235"/>
  </r>
  <r>
    <n v="634616"/>
    <x v="8"/>
    <x v="0"/>
    <x v="8"/>
    <s v="Julia Dyckman Andrus Memorial"/>
    <x v="0"/>
    <x v="0"/>
    <x v="41"/>
    <d v="2021-08-15T00:00:00"/>
    <d v="2021-01-14T00:00:00"/>
    <x v="1"/>
    <x v="1"/>
    <d v="2021-02-14T00:00:00"/>
    <n v="812987"/>
    <x v="9"/>
    <s v="C5"/>
    <x v="1"/>
    <s v="Not Verified"/>
    <n v="51996"/>
    <n v="0.1772"/>
    <n v="68.09"/>
    <n v="0.13719999999999999"/>
    <n v="2000"/>
    <n v="19"/>
    <n v="2451"/>
  </r>
  <r>
    <n v="531966"/>
    <x v="8"/>
    <x v="0"/>
    <x v="4"/>
    <s v="New York City Department of Health"/>
    <x v="0"/>
    <x v="0"/>
    <x v="51"/>
    <d v="2021-05-16T00:00:00"/>
    <d v="2021-08-10T00:00:00"/>
    <x v="1"/>
    <x v="1"/>
    <d v="2021-09-10T00:00:00"/>
    <n v="687682"/>
    <x v="9"/>
    <s v="C1"/>
    <x v="1"/>
    <s v="Not Verified"/>
    <n v="73000"/>
    <n v="9.6000000000000002E-2"/>
    <n v="33.81"/>
    <n v="0.1323"/>
    <n v="1000"/>
    <n v="17"/>
    <n v="1011"/>
  </r>
  <r>
    <n v="548398"/>
    <x v="23"/>
    <x v="0"/>
    <x v="4"/>
    <s v="Osprey Packs"/>
    <x v="0"/>
    <x v="0"/>
    <x v="43"/>
    <d v="2021-05-16T00:00:00"/>
    <d v="2021-08-13T00:00:00"/>
    <x v="1"/>
    <x v="1"/>
    <d v="2021-09-13T00:00:00"/>
    <n v="707021"/>
    <x v="9"/>
    <s v="C1"/>
    <x v="1"/>
    <s v="Not Verified"/>
    <n v="32004"/>
    <n v="0.16239999999999999"/>
    <n v="169.03"/>
    <n v="0.1323"/>
    <n v="5000"/>
    <n v="15"/>
    <n v="6086"/>
  </r>
  <r>
    <n v="452505"/>
    <x v="4"/>
    <x v="0"/>
    <x v="4"/>
    <s v="PriceWaterhouseCoopers LLP"/>
    <x v="0"/>
    <x v="0"/>
    <x v="32"/>
    <d v="2021-10-12T00:00:00"/>
    <d v="2021-11-12T00:00:00"/>
    <x v="1"/>
    <x v="1"/>
    <d v="2021-12-12T00:00:00"/>
    <n v="558543"/>
    <x v="9"/>
    <s v="C2"/>
    <x v="1"/>
    <s v="Not Verified"/>
    <n v="48300"/>
    <n v="4.5699999999999998E-2"/>
    <n v="473.21"/>
    <n v="0.13220000000000001"/>
    <n v="14000"/>
    <n v="7"/>
    <n v="17037"/>
  </r>
  <r>
    <n v="497159"/>
    <x v="41"/>
    <x v="0"/>
    <x v="4"/>
    <s v="Officeteam"/>
    <x v="0"/>
    <x v="0"/>
    <x v="26"/>
    <d v="2021-04-13T00:00:00"/>
    <d v="2021-04-13T00:00:00"/>
    <x v="1"/>
    <x v="1"/>
    <d v="2021-05-13T00:00:00"/>
    <n v="637291"/>
    <x v="9"/>
    <s v="C2"/>
    <x v="1"/>
    <s v="Not Verified"/>
    <n v="23040"/>
    <n v="0.15"/>
    <n v="67.489999999999995"/>
    <n v="0.13109999999999999"/>
    <n v="2000"/>
    <n v="9"/>
    <n v="2430"/>
  </r>
  <r>
    <n v="514296"/>
    <x v="1"/>
    <x v="0"/>
    <x v="4"/>
    <s v="Washington Unified School District"/>
    <x v="0"/>
    <x v="0"/>
    <x v="27"/>
    <d v="2021-05-16T00:00:00"/>
    <d v="2021-05-13T00:00:00"/>
    <x v="1"/>
    <x v="1"/>
    <d v="2021-06-13T00:00:00"/>
    <n v="664786"/>
    <x v="9"/>
    <s v="C2"/>
    <x v="1"/>
    <s v="Not Verified"/>
    <n v="31200"/>
    <n v="0.15079999999999999"/>
    <n v="65.81"/>
    <n v="0.13109999999999999"/>
    <n v="1950"/>
    <n v="13"/>
    <n v="2369"/>
  </r>
  <r>
    <n v="809698"/>
    <x v="20"/>
    <x v="0"/>
    <x v="4"/>
    <s v="United States Air Force"/>
    <x v="0"/>
    <x v="0"/>
    <x v="44"/>
    <d v="2021-07-13T00:00:00"/>
    <d v="2021-07-13T00:00:00"/>
    <x v="1"/>
    <x v="1"/>
    <d v="2021-08-13T00:00:00"/>
    <n v="1016548"/>
    <x v="9"/>
    <s v="C2"/>
    <x v="1"/>
    <s v="Not Verified"/>
    <n v="42552"/>
    <n v="0.21010000000000001"/>
    <n v="285.02"/>
    <n v="0.13489999999999999"/>
    <n v="8400"/>
    <n v="11"/>
    <n v="10024"/>
  </r>
  <r>
    <n v="450001"/>
    <x v="1"/>
    <x v="0"/>
    <x v="4"/>
    <s v="Banfield the Pet Hospital"/>
    <x v="0"/>
    <x v="0"/>
    <x v="15"/>
    <d v="2021-05-14T00:00:00"/>
    <d v="2021-10-12T00:00:00"/>
    <x v="1"/>
    <x v="1"/>
    <d v="2021-11-12T00:00:00"/>
    <n v="553159"/>
    <x v="9"/>
    <s v="C3"/>
    <x v="1"/>
    <s v="Not Verified"/>
    <n v="24000"/>
    <n v="0.17499999999999999"/>
    <n v="108.7"/>
    <n v="0.13569999999999999"/>
    <n v="3200"/>
    <n v="7"/>
    <n v="3944"/>
  </r>
  <r>
    <n v="451601"/>
    <x v="8"/>
    <x v="0"/>
    <x v="4"/>
    <s v="BMO Capital Markets"/>
    <x v="0"/>
    <x v="0"/>
    <x v="15"/>
    <d v="2021-01-10T00:00:00"/>
    <d v="2021-02-10T00:00:00"/>
    <x v="1"/>
    <x v="1"/>
    <d v="2021-03-10T00:00:00"/>
    <n v="556540"/>
    <x v="9"/>
    <s v="C3"/>
    <x v="1"/>
    <s v="Not Verified"/>
    <n v="110000"/>
    <n v="0.16120000000000001"/>
    <n v="339.69"/>
    <n v="0.13569999999999999"/>
    <n v="10000"/>
    <n v="37"/>
    <n v="10253"/>
  </r>
  <r>
    <n v="620324"/>
    <x v="21"/>
    <x v="0"/>
    <x v="4"/>
    <s v="YMCA"/>
    <x v="0"/>
    <x v="0"/>
    <x v="41"/>
    <d v="2021-02-14T00:00:00"/>
    <d v="2021-02-14T00:00:00"/>
    <x v="1"/>
    <x v="1"/>
    <d v="2021-03-14T00:00:00"/>
    <n v="795078"/>
    <x v="9"/>
    <s v="C3"/>
    <x v="1"/>
    <s v="Not Verified"/>
    <n v="12000"/>
    <n v="2.3E-2"/>
    <n v="146.53"/>
    <n v="0.1298"/>
    <n v="4350"/>
    <n v="16"/>
    <n v="5292"/>
  </r>
  <r>
    <n v="511440"/>
    <x v="8"/>
    <x v="0"/>
    <x v="4"/>
    <s v="apple metro inc"/>
    <x v="0"/>
    <x v="0"/>
    <x v="27"/>
    <d v="2021-05-14T00:00:00"/>
    <d v="2021-06-13T00:00:00"/>
    <x v="1"/>
    <x v="1"/>
    <d v="2021-07-13T00:00:00"/>
    <n v="660619"/>
    <x v="9"/>
    <s v="C4"/>
    <x v="1"/>
    <s v="Not Verified"/>
    <n v="36000"/>
    <n v="5.0999999999999997E-2"/>
    <n v="511.56"/>
    <n v="0.13850000000000001"/>
    <n v="15000"/>
    <n v="11"/>
    <n v="18442"/>
  </r>
  <r>
    <n v="461529"/>
    <x v="8"/>
    <x v="0"/>
    <x v="4"/>
    <s v="Central Islip Hauppauge Volunteer Ambula"/>
    <x v="0"/>
    <x v="0"/>
    <x v="31"/>
    <d v="2021-06-15T00:00:00"/>
    <d v="2021-12-12T00:00:00"/>
    <x v="1"/>
    <x v="1"/>
    <d v="2022-01-12T00:00:00"/>
    <n v="576868"/>
    <x v="9"/>
    <s v="C4"/>
    <x v="1"/>
    <s v="Not Verified"/>
    <n v="30000"/>
    <n v="5.3600000000000002E-2"/>
    <n v="119.48"/>
    <n v="0.13919999999999999"/>
    <n v="3500"/>
    <n v="17"/>
    <n v="4318"/>
  </r>
  <r>
    <n v="522978"/>
    <x v="18"/>
    <x v="0"/>
    <x v="2"/>
    <s v="Kiewit Construction"/>
    <x v="0"/>
    <x v="0"/>
    <x v="51"/>
    <d v="2021-03-13T00:00:00"/>
    <d v="2021-03-13T00:00:00"/>
    <x v="1"/>
    <x v="1"/>
    <d v="2021-04-13T00:00:00"/>
    <n v="676516"/>
    <x v="9"/>
    <s v="C1"/>
    <x v="1"/>
    <s v="Not Verified"/>
    <n v="92652"/>
    <n v="0.1221"/>
    <n v="338.05"/>
    <n v="0.1323"/>
    <n v="10000"/>
    <n v="23"/>
    <n v="12148"/>
  </r>
  <r>
    <n v="598992"/>
    <x v="8"/>
    <x v="0"/>
    <x v="2"/>
    <s v="lionel philips"/>
    <x v="0"/>
    <x v="0"/>
    <x v="50"/>
    <d v="2021-10-13T00:00:00"/>
    <d v="2021-11-13T00:00:00"/>
    <x v="1"/>
    <x v="1"/>
    <d v="2021-12-13T00:00:00"/>
    <n v="768776"/>
    <x v="9"/>
    <s v="C1"/>
    <x v="1"/>
    <s v="Not Verified"/>
    <n v="22100"/>
    <n v="0.17649999999999999"/>
    <n v="270.44"/>
    <n v="0.1323"/>
    <n v="8000"/>
    <n v="20"/>
    <n v="9737"/>
  </r>
  <r>
    <n v="508828"/>
    <x v="9"/>
    <x v="0"/>
    <x v="2"/>
    <s v="Baltimore Washington Medical Center"/>
    <x v="0"/>
    <x v="0"/>
    <x v="48"/>
    <d v="2021-03-15T00:00:00"/>
    <d v="2021-03-11T00:00:00"/>
    <x v="1"/>
    <x v="1"/>
    <d v="2021-04-11T00:00:00"/>
    <n v="656585"/>
    <x v="9"/>
    <s v="C2"/>
    <x v="1"/>
    <s v="Not Verified"/>
    <n v="27264"/>
    <n v="8.4500000000000006E-2"/>
    <n v="168.73"/>
    <n v="0.13109999999999999"/>
    <n v="5000"/>
    <n v="9"/>
    <n v="5445"/>
  </r>
  <r>
    <n v="762950"/>
    <x v="8"/>
    <x v="0"/>
    <x v="5"/>
    <s v="Global Kids"/>
    <x v="0"/>
    <x v="0"/>
    <x v="25"/>
    <d v="2021-05-16T00:00:00"/>
    <d v="2021-06-14T00:00:00"/>
    <x v="1"/>
    <x v="1"/>
    <d v="2021-07-14T00:00:00"/>
    <n v="963517"/>
    <x v="9"/>
    <s v="C1"/>
    <x v="1"/>
    <s v="Not Verified"/>
    <n v="39996"/>
    <n v="9.4500000000000001E-2"/>
    <n v="161.71"/>
    <n v="0.12989999999999999"/>
    <n v="4800"/>
    <n v="14"/>
    <n v="5821"/>
  </r>
  <r>
    <n v="743900"/>
    <x v="5"/>
    <x v="0"/>
    <x v="5"/>
    <s v="CCS Medical"/>
    <x v="0"/>
    <x v="0"/>
    <x v="25"/>
    <d v="2021-12-14T00:00:00"/>
    <d v="2021-05-14T00:00:00"/>
    <x v="1"/>
    <x v="1"/>
    <d v="2021-06-14T00:00:00"/>
    <n v="942274"/>
    <x v="9"/>
    <s v="C5"/>
    <x v="1"/>
    <s v="Not Verified"/>
    <n v="29004"/>
    <n v="0.1196"/>
    <n v="166.94"/>
    <n v="0.15229999999999999"/>
    <n v="4800"/>
    <n v="17"/>
    <n v="6010"/>
  </r>
  <r>
    <n v="448655"/>
    <x v="1"/>
    <x v="0"/>
    <x v="5"/>
    <s v="BODEN INC"/>
    <x v="0"/>
    <x v="0"/>
    <x v="15"/>
    <d v="2021-10-14T00:00:00"/>
    <d v="2021-10-12T00:00:00"/>
    <x v="1"/>
    <x v="1"/>
    <d v="2021-11-12T00:00:00"/>
    <n v="550675"/>
    <x v="9"/>
    <s v="C5"/>
    <x v="1"/>
    <s v="Not Verified"/>
    <n v="81996"/>
    <n v="9.3399999999999997E-2"/>
    <n v="171.53"/>
    <n v="0.1426"/>
    <n v="5000"/>
    <n v="12"/>
    <n v="6175"/>
  </r>
  <r>
    <n v="1034552"/>
    <x v="1"/>
    <x v="0"/>
    <x v="7"/>
    <s v="Car sound exhaust systems inc"/>
    <x v="0"/>
    <x v="0"/>
    <x v="22"/>
    <d v="2021-05-16T00:00:00"/>
    <d v="2021-12-14T00:00:00"/>
    <x v="1"/>
    <x v="1"/>
    <d v="2022-01-14T00:00:00"/>
    <n v="1264374"/>
    <x v="9"/>
    <s v="C1"/>
    <x v="1"/>
    <s v="Not Verified"/>
    <n v="40752"/>
    <n v="0.23499999999999999"/>
    <n v="169.66"/>
    <n v="0.13489999999999999"/>
    <n v="5000"/>
    <n v="13"/>
    <n v="6107"/>
  </r>
  <r>
    <n v="382086"/>
    <x v="35"/>
    <x v="0"/>
    <x v="7"/>
    <s v="Kansas State University"/>
    <x v="0"/>
    <x v="0"/>
    <x v="33"/>
    <d v="2021-02-12T00:00:00"/>
    <d v="2021-02-12T00:00:00"/>
    <x v="1"/>
    <x v="1"/>
    <d v="2021-03-12T00:00:00"/>
    <n v="411122"/>
    <x v="9"/>
    <s v="C2"/>
    <x v="1"/>
    <s v="Not Verified"/>
    <n v="18000"/>
    <n v="9.7299999999999998E-2"/>
    <n v="134.47999999999999"/>
    <n v="0.12839999999999999"/>
    <n v="4000"/>
    <n v="8"/>
    <n v="4841"/>
  </r>
  <r>
    <n v="454927"/>
    <x v="1"/>
    <x v="0"/>
    <x v="7"/>
    <s v="Biocare Medical"/>
    <x v="0"/>
    <x v="0"/>
    <x v="32"/>
    <d v="2021-07-12T00:00:00"/>
    <d v="2021-07-12T00:00:00"/>
    <x v="1"/>
    <x v="1"/>
    <d v="2021-08-12T00:00:00"/>
    <n v="563821"/>
    <x v="9"/>
    <s v="C2"/>
    <x v="1"/>
    <s v="Not Verified"/>
    <n v="47652"/>
    <n v="0.20669999999999999"/>
    <n v="81.13"/>
    <n v="0.13220000000000001"/>
    <n v="2400"/>
    <n v="25"/>
    <n v="2916"/>
  </r>
  <r>
    <n v="745956"/>
    <x v="13"/>
    <x v="0"/>
    <x v="7"/>
    <s v="City of Bellingham"/>
    <x v="0"/>
    <x v="0"/>
    <x v="25"/>
    <d v="2021-12-15T00:00:00"/>
    <d v="2021-09-13T00:00:00"/>
    <x v="1"/>
    <x v="1"/>
    <d v="2021-10-13T00:00:00"/>
    <n v="944596"/>
    <x v="9"/>
    <s v="C3"/>
    <x v="1"/>
    <s v="Not Verified"/>
    <n v="53000"/>
    <n v="5.7000000000000002E-3"/>
    <n v="102.52"/>
    <n v="0.1399"/>
    <n v="3000"/>
    <n v="6"/>
    <n v="3650"/>
  </r>
  <r>
    <n v="466978"/>
    <x v="2"/>
    <x v="0"/>
    <x v="9"/>
    <s v="Fisk Electric"/>
    <x v="0"/>
    <x v="0"/>
    <x v="31"/>
    <d v="2021-08-11T00:00:00"/>
    <d v="2021-08-11T00:00:00"/>
    <x v="1"/>
    <x v="1"/>
    <d v="2021-09-11T00:00:00"/>
    <n v="586971"/>
    <x v="9"/>
    <s v="C3"/>
    <x v="1"/>
    <s v="Not Verified"/>
    <n v="60000"/>
    <n v="0.13200000000000001"/>
    <n v="326.10000000000002"/>
    <n v="0.13569999999999999"/>
    <n v="9600"/>
    <n v="14"/>
    <n v="11270"/>
  </r>
  <r>
    <n v="351808"/>
    <x v="13"/>
    <x v="0"/>
    <x v="9"/>
    <s v="Three Guys Concrete"/>
    <x v="0"/>
    <x v="0"/>
    <x v="59"/>
    <d v="2021-08-09T00:00:00"/>
    <d v="2021-04-09T00:00:00"/>
    <x v="1"/>
    <x v="1"/>
    <d v="2021-05-09T00:00:00"/>
    <n v="354627"/>
    <x v="9"/>
    <s v="C5"/>
    <x v="1"/>
    <s v="Not Verified"/>
    <n v="20000"/>
    <n v="0.18720000000000001"/>
    <n v="133.9"/>
    <n v="0.12540000000000001"/>
    <n v="5075"/>
    <n v="12"/>
    <n v="4307"/>
  </r>
  <r>
    <n v="643255"/>
    <x v="1"/>
    <x v="0"/>
    <x v="1"/>
    <s v="Discus Dental  LLC"/>
    <x v="0"/>
    <x v="0"/>
    <x v="21"/>
    <d v="2021-01-14T00:00:00"/>
    <d v="2021-01-14T00:00:00"/>
    <x v="1"/>
    <x v="1"/>
    <d v="2021-02-14T00:00:00"/>
    <n v="823235"/>
    <x v="9"/>
    <s v="C1"/>
    <x v="1"/>
    <s v="Not Verified"/>
    <n v="84996"/>
    <n v="0.20669999999999999"/>
    <n v="166.63"/>
    <n v="0.12230000000000001"/>
    <n v="5000"/>
    <n v="32"/>
    <n v="5999"/>
  </r>
  <r>
    <n v="464069"/>
    <x v="1"/>
    <x v="0"/>
    <x v="1"/>
    <s v="SPF Transfer"/>
    <x v="0"/>
    <x v="0"/>
    <x v="31"/>
    <d v="2021-12-12T00:00:00"/>
    <d v="2021-12-12T00:00:00"/>
    <x v="1"/>
    <x v="1"/>
    <d v="2022-01-12T00:00:00"/>
    <n v="581399"/>
    <x v="9"/>
    <s v="C3"/>
    <x v="1"/>
    <s v="Not Verified"/>
    <n v="60000"/>
    <n v="0.20599999999999999"/>
    <n v="50.96"/>
    <n v="0.13569999999999999"/>
    <n v="1500"/>
    <n v="15"/>
    <n v="1834"/>
  </r>
  <r>
    <n v="966942"/>
    <x v="26"/>
    <x v="0"/>
    <x v="0"/>
    <s v="Barnes-Jewish Hospital"/>
    <x v="0"/>
    <x v="0"/>
    <x v="13"/>
    <d v="2021-05-15T00:00:00"/>
    <d v="2021-10-13T00:00:00"/>
    <x v="1"/>
    <x v="1"/>
    <d v="2021-11-13T00:00:00"/>
    <n v="1187843"/>
    <x v="9"/>
    <s v="C1"/>
    <x v="1"/>
    <s v="Not Verified"/>
    <n v="48000"/>
    <n v="1.6299999999999999E-2"/>
    <n v="407.17"/>
    <n v="0.13489999999999999"/>
    <n v="12000"/>
    <n v="6"/>
    <n v="13657"/>
  </r>
  <r>
    <n v="512414"/>
    <x v="1"/>
    <x v="0"/>
    <x v="0"/>
    <m/>
    <x v="0"/>
    <x v="0"/>
    <x v="27"/>
    <d v="2021-05-16T00:00:00"/>
    <d v="2021-05-13T00:00:00"/>
    <x v="1"/>
    <x v="1"/>
    <d v="2021-06-13T00:00:00"/>
    <n v="662050"/>
    <x v="9"/>
    <s v="C1"/>
    <x v="1"/>
    <s v="Not Verified"/>
    <n v="80000"/>
    <n v="0.184"/>
    <n v="268.52999999999997"/>
    <n v="0.1273"/>
    <n v="8000"/>
    <n v="30"/>
    <n v="9667"/>
  </r>
  <r>
    <n v="552369"/>
    <x v="19"/>
    <x v="0"/>
    <x v="0"/>
    <s v="Temple University Health"/>
    <x v="0"/>
    <x v="0"/>
    <x v="43"/>
    <d v="2021-08-12T00:00:00"/>
    <d v="2021-08-12T00:00:00"/>
    <x v="1"/>
    <x v="1"/>
    <d v="2021-09-12T00:00:00"/>
    <n v="711774"/>
    <x v="9"/>
    <s v="C1"/>
    <x v="1"/>
    <s v="Not Verified"/>
    <n v="99000"/>
    <n v="6.5199999999999994E-2"/>
    <n v="191.85"/>
    <n v="0.1323"/>
    <n v="5675"/>
    <n v="17"/>
    <n v="6750"/>
  </r>
  <r>
    <n v="476851"/>
    <x v="4"/>
    <x v="0"/>
    <x v="0"/>
    <s v="sports authority"/>
    <x v="0"/>
    <x v="0"/>
    <x v="24"/>
    <d v="2021-04-13T00:00:00"/>
    <d v="2021-03-13T00:00:00"/>
    <x v="1"/>
    <x v="1"/>
    <d v="2021-04-13T00:00:00"/>
    <n v="604244"/>
    <x v="9"/>
    <s v="C2"/>
    <x v="1"/>
    <s v="Not Verified"/>
    <n v="13200"/>
    <n v="5.8200000000000002E-2"/>
    <n v="101.41"/>
    <n v="0.13220000000000001"/>
    <n v="3000"/>
    <n v="3"/>
    <n v="3667"/>
  </r>
  <r>
    <n v="355876"/>
    <x v="3"/>
    <x v="0"/>
    <x v="0"/>
    <m/>
    <x v="0"/>
    <x v="0"/>
    <x v="58"/>
    <d v="2021-10-15T00:00:00"/>
    <d v="2021-03-11T00:00:00"/>
    <x v="1"/>
    <x v="1"/>
    <d v="2021-04-11T00:00:00"/>
    <n v="360839"/>
    <x v="9"/>
    <s v="C2"/>
    <x v="1"/>
    <s v="Not Verified"/>
    <n v="30000"/>
    <n v="0.17080000000000001"/>
    <n v="138.68"/>
    <n v="0.1159"/>
    <n v="5000"/>
    <n v="20"/>
    <n v="4965"/>
  </r>
  <r>
    <n v="487618"/>
    <x v="1"/>
    <x v="0"/>
    <x v="0"/>
    <s v="UCLA Parking Services`"/>
    <x v="0"/>
    <x v="0"/>
    <x v="46"/>
    <d v="2021-02-12T00:00:00"/>
    <d v="2021-02-12T00:00:00"/>
    <x v="1"/>
    <x v="1"/>
    <d v="2021-03-12T00:00:00"/>
    <n v="621672"/>
    <x v="9"/>
    <s v="C3"/>
    <x v="1"/>
    <s v="Not Verified"/>
    <n v="7500"/>
    <n v="0.21440000000000001"/>
    <n v="40.71"/>
    <n v="0.1348"/>
    <n v="1200"/>
    <n v="4"/>
    <n v="1426"/>
  </r>
  <r>
    <n v="407411"/>
    <x v="2"/>
    <x v="0"/>
    <x v="0"/>
    <s v="Advanced Revenue Managment"/>
    <x v="0"/>
    <x v="0"/>
    <x v="28"/>
    <d v="2021-06-12T00:00:00"/>
    <d v="2021-06-12T00:00:00"/>
    <x v="1"/>
    <x v="1"/>
    <d v="2021-07-12T00:00:00"/>
    <n v="456722"/>
    <x v="9"/>
    <s v="C3"/>
    <x v="1"/>
    <s v="Not Verified"/>
    <n v="45000"/>
    <n v="0.2064"/>
    <n v="135.09"/>
    <n v="0.13159999999999999"/>
    <n v="4000"/>
    <n v="14"/>
    <n v="4863"/>
  </r>
  <r>
    <n v="479344"/>
    <x v="23"/>
    <x v="0"/>
    <x v="0"/>
    <s v="PrimeSource"/>
    <x v="0"/>
    <x v="0"/>
    <x v="46"/>
    <d v="2021-02-13T00:00:00"/>
    <d v="2021-02-13T00:00:00"/>
    <x v="1"/>
    <x v="1"/>
    <d v="2021-03-13T00:00:00"/>
    <n v="609039"/>
    <x v="9"/>
    <s v="C3"/>
    <x v="1"/>
    <s v="Not Verified"/>
    <n v="23000"/>
    <n v="3.6999999999999998E-2"/>
    <n v="71.25"/>
    <n v="0.1348"/>
    <n v="2100"/>
    <n v="21"/>
    <n v="2565"/>
  </r>
  <r>
    <n v="497382"/>
    <x v="1"/>
    <x v="0"/>
    <x v="0"/>
    <s v="Lululemon Athletica"/>
    <x v="0"/>
    <x v="0"/>
    <x v="26"/>
    <d v="2021-05-11T00:00:00"/>
    <d v="2021-05-11T00:00:00"/>
    <x v="1"/>
    <x v="1"/>
    <d v="2021-06-11T00:00:00"/>
    <n v="637652"/>
    <x v="9"/>
    <s v="C4"/>
    <x v="1"/>
    <s v="Not Verified"/>
    <n v="48000"/>
    <n v="0.20100000000000001"/>
    <n v="136.41999999999999"/>
    <n v="0.13850000000000001"/>
    <n v="4000"/>
    <n v="8"/>
    <n v="4394"/>
  </r>
  <r>
    <n v="502970"/>
    <x v="8"/>
    <x v="0"/>
    <x v="0"/>
    <s v="KIPP NYC"/>
    <x v="0"/>
    <x v="0"/>
    <x v="48"/>
    <d v="2021-04-16T00:00:00"/>
    <d v="2021-03-12T00:00:00"/>
    <x v="1"/>
    <x v="1"/>
    <d v="2021-04-12T00:00:00"/>
    <n v="647126"/>
    <x v="9"/>
    <s v="C4"/>
    <x v="1"/>
    <s v="Not Verified"/>
    <n v="52000"/>
    <n v="6.2100000000000002E-2"/>
    <n v="190.99"/>
    <n v="0.13850000000000001"/>
    <n v="5600"/>
    <n v="14"/>
    <n v="6657"/>
  </r>
  <r>
    <n v="368435"/>
    <x v="16"/>
    <x v="0"/>
    <x v="0"/>
    <s v="St Mary's Women  and  children Center"/>
    <x v="0"/>
    <x v="0"/>
    <x v="55"/>
    <d v="2021-07-15T00:00:00"/>
    <d v="2021-01-12T00:00:00"/>
    <x v="1"/>
    <x v="1"/>
    <d v="2021-02-12T00:00:00"/>
    <n v="382966"/>
    <x v="9"/>
    <s v="C4"/>
    <x v="1"/>
    <s v="Not Verified"/>
    <n v="32004"/>
    <n v="0.21299999999999999"/>
    <n v="254.42"/>
    <n v="0.13469999999999999"/>
    <n v="7500"/>
    <n v="26"/>
    <n v="9159"/>
  </r>
  <r>
    <n v="474191"/>
    <x v="11"/>
    <x v="0"/>
    <x v="0"/>
    <s v="Client Development Services"/>
    <x v="0"/>
    <x v="0"/>
    <x v="24"/>
    <d v="2021-02-13T00:00:00"/>
    <d v="2021-12-12T00:00:00"/>
    <x v="1"/>
    <x v="1"/>
    <d v="2022-01-12T00:00:00"/>
    <n v="599783"/>
    <x v="9"/>
    <s v="C4"/>
    <x v="1"/>
    <s v="Not Verified"/>
    <n v="33600"/>
    <n v="0.15679999999999999"/>
    <n v="170.69"/>
    <n v="0.13919999999999999"/>
    <n v="5000"/>
    <n v="17"/>
    <n v="6143"/>
  </r>
  <r>
    <n v="538134"/>
    <x v="18"/>
    <x v="0"/>
    <x v="2"/>
    <s v="Opera Solutions"/>
    <x v="0"/>
    <x v="0"/>
    <x v="51"/>
    <d v="2021-04-16T00:00:00"/>
    <d v="2021-01-11T00:00:00"/>
    <x v="1"/>
    <x v="1"/>
    <d v="2021-02-11T00:00:00"/>
    <n v="695054"/>
    <x v="9"/>
    <s v="C2"/>
    <x v="1"/>
    <s v="Not Verified"/>
    <n v="120000"/>
    <n v="0.15840000000000001"/>
    <n v="339.89"/>
    <n v="0.1361"/>
    <n v="10000"/>
    <n v="13"/>
    <n v="10641"/>
  </r>
  <r>
    <n v="489323"/>
    <x v="1"/>
    <x v="0"/>
    <x v="0"/>
    <s v="Guy Eggleston"/>
    <x v="0"/>
    <x v="0"/>
    <x v="26"/>
    <d v="2021-03-13T00:00:00"/>
    <d v="2021-03-13T00:00:00"/>
    <x v="1"/>
    <x v="1"/>
    <d v="2021-04-13T00:00:00"/>
    <n v="624279"/>
    <x v="9"/>
    <s v="C2"/>
    <x v="1"/>
    <s v="Not Verified"/>
    <n v="32400"/>
    <n v="0.16220000000000001"/>
    <n v="40.5"/>
    <n v="0.13109999999999999"/>
    <n v="1200"/>
    <n v="11"/>
    <n v="1504"/>
  </r>
  <r>
    <n v="510779"/>
    <x v="1"/>
    <x v="0"/>
    <x v="0"/>
    <s v="deCarta  Inc"/>
    <x v="0"/>
    <x v="0"/>
    <x v="27"/>
    <d v="2021-05-16T00:00:00"/>
    <d v="2021-05-13T00:00:00"/>
    <x v="1"/>
    <x v="1"/>
    <d v="2021-06-13T00:00:00"/>
    <n v="659591"/>
    <x v="9"/>
    <s v="C5"/>
    <x v="1"/>
    <s v="Not Verified"/>
    <n v="82500"/>
    <n v="2.0199999999999999E-2"/>
    <n v="246.85"/>
    <n v="0.14219999999999999"/>
    <n v="7200"/>
    <n v="10"/>
    <n v="8887"/>
  </r>
  <r>
    <n v="759142"/>
    <x v="1"/>
    <x v="0"/>
    <x v="3"/>
    <s v="Franchise Tax Board State of California"/>
    <x v="0"/>
    <x v="0"/>
    <x v="25"/>
    <d v="2021-05-16T00:00:00"/>
    <d v="2021-07-13T00:00:00"/>
    <x v="1"/>
    <x v="1"/>
    <d v="2021-08-13T00:00:00"/>
    <n v="959371"/>
    <x v="9"/>
    <s v="C4"/>
    <x v="1"/>
    <s v="Not Verified"/>
    <n v="30996"/>
    <n v="0.21870000000000001"/>
    <n v="145.16999999999999"/>
    <n v="0.1479"/>
    <n v="4200"/>
    <n v="14"/>
    <n v="5133"/>
  </r>
  <r>
    <n v="760366"/>
    <x v="3"/>
    <x v="0"/>
    <x v="8"/>
    <s v="Fifth Third Bank"/>
    <x v="0"/>
    <x v="0"/>
    <x v="6"/>
    <d v="2021-10-15T00:00:00"/>
    <d v="2021-04-12T00:00:00"/>
    <x v="1"/>
    <x v="1"/>
    <d v="2021-05-12T00:00:00"/>
    <n v="960633"/>
    <x v="9"/>
    <s v="C3"/>
    <x v="1"/>
    <s v="Not Verified"/>
    <n v="60000"/>
    <n v="0.1444"/>
    <n v="170.87"/>
    <n v="0.1399"/>
    <n v="5000"/>
    <n v="23"/>
    <n v="5476"/>
  </r>
  <r>
    <n v="466600"/>
    <x v="28"/>
    <x v="0"/>
    <x v="0"/>
    <s v="Honstein Oil Co"/>
    <x v="0"/>
    <x v="0"/>
    <x v="31"/>
    <d v="2021-08-15T00:00:00"/>
    <d v="2021-12-12T00:00:00"/>
    <x v="1"/>
    <x v="1"/>
    <d v="2022-01-12T00:00:00"/>
    <n v="586197"/>
    <x v="9"/>
    <s v="C1"/>
    <x v="1"/>
    <s v="Not Verified"/>
    <n v="34368"/>
    <n v="0.1386"/>
    <n v="84.09"/>
    <n v="0.12870000000000001"/>
    <n v="2500"/>
    <n v="17"/>
    <n v="3027"/>
  </r>
  <r>
    <n v="851594"/>
    <x v="1"/>
    <x v="0"/>
    <x v="0"/>
    <s v="Environ Strategy Consultants, Inc."/>
    <x v="0"/>
    <x v="0"/>
    <x v="11"/>
    <d v="2021-02-14T00:00:00"/>
    <d v="2021-03-14T00:00:00"/>
    <x v="1"/>
    <x v="1"/>
    <d v="2021-04-14T00:00:00"/>
    <n v="1063533"/>
    <x v="9"/>
    <s v="C2"/>
    <x v="1"/>
    <s v="Not Verified"/>
    <n v="60000"/>
    <n v="0.17699999999999999"/>
    <n v="407.17"/>
    <n v="0.13489999999999999"/>
    <n v="12000"/>
    <n v="53"/>
    <n v="14508"/>
  </r>
  <r>
    <n v="521819"/>
    <x v="2"/>
    <x v="0"/>
    <x v="6"/>
    <s v="Time World USA"/>
    <x v="0"/>
    <x v="0"/>
    <x v="27"/>
    <d v="2021-08-15T00:00:00"/>
    <d v="2021-06-13T00:00:00"/>
    <x v="1"/>
    <x v="1"/>
    <d v="2021-07-13T00:00:00"/>
    <n v="674852"/>
    <x v="9"/>
    <s v="C3"/>
    <x v="1"/>
    <s v="Not Verified"/>
    <n v="15996"/>
    <n v="4.2000000000000003E-2"/>
    <n v="67.86"/>
    <n v="0.1348"/>
    <n v="2000"/>
    <n v="7"/>
    <n v="2443"/>
  </r>
  <r>
    <n v="834423"/>
    <x v="1"/>
    <x v="0"/>
    <x v="6"/>
    <s v="Camber Corporation"/>
    <x v="0"/>
    <x v="0"/>
    <x v="11"/>
    <d v="2021-04-14T00:00:00"/>
    <d v="2021-03-14T00:00:00"/>
    <x v="1"/>
    <x v="1"/>
    <d v="2021-04-14T00:00:00"/>
    <n v="1044266"/>
    <x v="9"/>
    <s v="C1"/>
    <x v="1"/>
    <s v="Not Verified"/>
    <n v="52000"/>
    <n v="0.1244"/>
    <n v="101.07"/>
    <n v="0.12989999999999999"/>
    <n v="3000"/>
    <n v="6"/>
    <n v="3622"/>
  </r>
  <r>
    <n v="449731"/>
    <x v="5"/>
    <x v="0"/>
    <x v="6"/>
    <s v="St. Vincents Medical Center"/>
    <x v="0"/>
    <x v="0"/>
    <x v="15"/>
    <d v="2021-06-11T00:00:00"/>
    <d v="2021-11-10T00:00:00"/>
    <x v="1"/>
    <x v="1"/>
    <d v="2021-12-10T00:00:00"/>
    <n v="552604"/>
    <x v="9"/>
    <s v="C1"/>
    <x v="1"/>
    <s v="Not Verified"/>
    <n v="36400"/>
    <n v="1.7500000000000002E-2"/>
    <n v="201.8"/>
    <n v="0.12870000000000001"/>
    <n v="6000"/>
    <n v="13"/>
    <n v="6733"/>
  </r>
  <r>
    <n v="971116"/>
    <x v="18"/>
    <x v="0"/>
    <x v="6"/>
    <s v="phladelphia media network"/>
    <x v="0"/>
    <x v="0"/>
    <x v="13"/>
    <d v="2021-10-14T00:00:00"/>
    <d v="2021-10-14T00:00:00"/>
    <x v="1"/>
    <x v="1"/>
    <d v="2021-11-14T00:00:00"/>
    <n v="1192830"/>
    <x v="9"/>
    <s v="C1"/>
    <x v="1"/>
    <s v="Not Verified"/>
    <n v="45000"/>
    <n v="0.1595"/>
    <n v="67.87"/>
    <n v="0.13489999999999999"/>
    <n v="2000"/>
    <n v="15"/>
    <n v="2443"/>
  </r>
  <r>
    <n v="506076"/>
    <x v="8"/>
    <x v="0"/>
    <x v="3"/>
    <s v="FedEx Ground"/>
    <x v="0"/>
    <x v="0"/>
    <x v="48"/>
    <d v="2021-05-16T00:00:00"/>
    <d v="2021-07-12T00:00:00"/>
    <x v="1"/>
    <x v="1"/>
    <d v="2021-08-12T00:00:00"/>
    <n v="652420"/>
    <x v="9"/>
    <s v="C3"/>
    <x v="1"/>
    <s v="Not Verified"/>
    <n v="39000"/>
    <n v="0.1474"/>
    <n v="176.41"/>
    <n v="0.1348"/>
    <n v="5200"/>
    <n v="11"/>
    <n v="6194"/>
  </r>
  <r>
    <n v="540137"/>
    <x v="18"/>
    <x v="0"/>
    <x v="3"/>
    <s v="NJ TRANSIT Corp."/>
    <x v="0"/>
    <x v="0"/>
    <x v="43"/>
    <d v="2021-11-15T00:00:00"/>
    <d v="2021-07-12T00:00:00"/>
    <x v="1"/>
    <x v="1"/>
    <d v="2021-08-12T00:00:00"/>
    <n v="697353"/>
    <x v="9"/>
    <s v="C3"/>
    <x v="1"/>
    <s v="Not Verified"/>
    <n v="100016"/>
    <n v="0.1104"/>
    <n v="382.69"/>
    <n v="0.13980000000000001"/>
    <n v="11200"/>
    <n v="27"/>
    <n v="13447"/>
  </r>
  <r>
    <n v="500637"/>
    <x v="4"/>
    <x v="0"/>
    <x v="8"/>
    <s v="Harleysville Insurance"/>
    <x v="0"/>
    <x v="0"/>
    <x v="48"/>
    <d v="2021-10-13T00:00:00"/>
    <d v="2021-12-11T00:00:00"/>
    <x v="1"/>
    <x v="1"/>
    <d v="2022-01-11T00:00:00"/>
    <n v="643120"/>
    <x v="9"/>
    <s v="C1"/>
    <x v="1"/>
    <s v="Not Verified"/>
    <n v="45000"/>
    <n v="0.1376"/>
    <n v="322.24"/>
    <n v="0.1273"/>
    <n v="9600"/>
    <n v="6"/>
    <n v="11164"/>
  </r>
  <r>
    <n v="984990"/>
    <x v="25"/>
    <x v="0"/>
    <x v="8"/>
    <s v="monumental life ins"/>
    <x v="0"/>
    <x v="0"/>
    <x v="13"/>
    <d v="2021-04-15T00:00:00"/>
    <d v="2021-11-14T00:00:00"/>
    <x v="1"/>
    <x v="1"/>
    <d v="2021-12-14T00:00:00"/>
    <n v="1208436"/>
    <x v="9"/>
    <s v="C1"/>
    <x v="1"/>
    <s v="Not Verified"/>
    <n v="40000"/>
    <n v="0.16589999999999999"/>
    <n v="101.8"/>
    <n v="0.13489999999999999"/>
    <n v="3000"/>
    <n v="10"/>
    <n v="3664"/>
  </r>
  <r>
    <n v="824420"/>
    <x v="4"/>
    <x v="0"/>
    <x v="8"/>
    <s v="Westmoreland mechanical Testing And Research"/>
    <x v="0"/>
    <x v="0"/>
    <x v="44"/>
    <d v="2021-02-14T00:00:00"/>
    <d v="2021-02-14T00:00:00"/>
    <x v="1"/>
    <x v="1"/>
    <d v="2021-03-14T00:00:00"/>
    <n v="1033080"/>
    <x v="9"/>
    <s v="C4"/>
    <x v="1"/>
    <s v="Not Verified"/>
    <n v="50000"/>
    <n v="0.2316"/>
    <n v="69.13"/>
    <n v="0.1479"/>
    <n v="2000"/>
    <n v="30"/>
    <n v="2472"/>
  </r>
  <r>
    <n v="610696"/>
    <x v="21"/>
    <x v="0"/>
    <x v="4"/>
    <s v="STATE FARM INSURANCE FRED O'BRIEN AGENCY"/>
    <x v="0"/>
    <x v="0"/>
    <x v="49"/>
    <d v="2021-03-11T00:00:00"/>
    <d v="2021-02-11T00:00:00"/>
    <x v="1"/>
    <x v="1"/>
    <d v="2021-03-11T00:00:00"/>
    <n v="783167"/>
    <x v="9"/>
    <s v="C3"/>
    <x v="1"/>
    <s v="Not Verified"/>
    <n v="45996"/>
    <n v="0.1221"/>
    <n v="67.37"/>
    <n v="0.1298"/>
    <n v="2000"/>
    <n v="6"/>
    <n v="2064"/>
  </r>
  <r>
    <n v="457566"/>
    <x v="41"/>
    <x v="0"/>
    <x v="4"/>
    <s v="Children's National Medical Center"/>
    <x v="0"/>
    <x v="0"/>
    <x v="32"/>
    <d v="2021-11-12T00:00:00"/>
    <d v="2021-11-12T00:00:00"/>
    <x v="1"/>
    <x v="1"/>
    <d v="2021-12-12T00:00:00"/>
    <n v="568921"/>
    <x v="9"/>
    <s v="C3"/>
    <x v="1"/>
    <s v="Not Verified"/>
    <n v="28800"/>
    <n v="0.19259999999999999"/>
    <n v="314.20999999999998"/>
    <n v="0.13569999999999999"/>
    <n v="9250"/>
    <n v="5"/>
    <n v="11311"/>
  </r>
  <r>
    <n v="464939"/>
    <x v="8"/>
    <x v="0"/>
    <x v="4"/>
    <s v="UBS"/>
    <x v="0"/>
    <x v="0"/>
    <x v="31"/>
    <d v="2021-02-13T00:00:00"/>
    <d v="2021-01-13T00:00:00"/>
    <x v="1"/>
    <x v="1"/>
    <d v="2021-02-13T00:00:00"/>
    <n v="583049"/>
    <x v="9"/>
    <s v="C3"/>
    <x v="1"/>
    <s v="Not Verified"/>
    <n v="100000"/>
    <n v="0.1019"/>
    <n v="101.91"/>
    <n v="0.13569999999999999"/>
    <n v="3000"/>
    <n v="11"/>
    <n v="3716"/>
  </r>
  <r>
    <n v="350310"/>
    <x v="32"/>
    <x v="0"/>
    <x v="4"/>
    <s v="Grubb Properties, Inc"/>
    <x v="0"/>
    <x v="0"/>
    <x v="57"/>
    <d v="2021-06-11T00:00:00"/>
    <d v="2021-07-11T00:00:00"/>
    <x v="1"/>
    <x v="1"/>
    <d v="2021-08-11T00:00:00"/>
    <n v="352334"/>
    <x v="9"/>
    <s v="C3"/>
    <x v="1"/>
    <s v="Not Verified"/>
    <n v="61000"/>
    <n v="0.1759"/>
    <n v="247.9"/>
    <n v="0.1166"/>
    <n v="7500"/>
    <n v="19"/>
    <n v="8939"/>
  </r>
  <r>
    <n v="460876"/>
    <x v="6"/>
    <x v="0"/>
    <x v="4"/>
    <s v="Velocity Sports Performance"/>
    <x v="0"/>
    <x v="0"/>
    <x v="32"/>
    <d v="2021-02-16T00:00:00"/>
    <d v="2021-12-11T00:00:00"/>
    <x v="1"/>
    <x v="1"/>
    <d v="2022-01-11T00:00:00"/>
    <n v="575633"/>
    <x v="9"/>
    <s v="C4"/>
    <x v="1"/>
    <s v="Not Verified"/>
    <n v="30000"/>
    <n v="0.246"/>
    <n v="153.62"/>
    <n v="0.13919999999999999"/>
    <n v="4500"/>
    <n v="23"/>
    <n v="5172"/>
  </r>
  <r>
    <n v="1043174"/>
    <x v="18"/>
    <x v="0"/>
    <x v="2"/>
    <s v="Mt. Sinai Medical Center"/>
    <x v="0"/>
    <x v="0"/>
    <x v="22"/>
    <d v="2021-07-12T00:00:00"/>
    <d v="2021-07-12T00:00:00"/>
    <x v="1"/>
    <x v="1"/>
    <d v="2021-08-12T00:00:00"/>
    <n v="1273277"/>
    <x v="9"/>
    <s v="C1"/>
    <x v="1"/>
    <s v="Not Verified"/>
    <n v="62000"/>
    <n v="1.95E-2"/>
    <n v="67.87"/>
    <n v="0.13489999999999999"/>
    <n v="2000"/>
    <n v="6"/>
    <n v="2125"/>
  </r>
  <r>
    <n v="501209"/>
    <x v="1"/>
    <x v="0"/>
    <x v="2"/>
    <s v="San Diego Unified School District"/>
    <x v="0"/>
    <x v="0"/>
    <x v="48"/>
    <d v="2021-05-16T00:00:00"/>
    <d v="2021-02-13T00:00:00"/>
    <x v="1"/>
    <x v="1"/>
    <d v="2021-03-13T00:00:00"/>
    <n v="644114"/>
    <x v="9"/>
    <s v="C3"/>
    <x v="1"/>
    <s v="Not Verified"/>
    <n v="49200"/>
    <n v="1.46E-2"/>
    <n v="108.56"/>
    <n v="0.1348"/>
    <n v="3200"/>
    <n v="17"/>
    <n v="3877"/>
  </r>
  <r>
    <n v="350827"/>
    <x v="18"/>
    <x v="0"/>
    <x v="2"/>
    <s v="WL Gore and Associates"/>
    <x v="0"/>
    <x v="0"/>
    <x v="59"/>
    <d v="2021-05-16T00:00:00"/>
    <d v="2021-04-11T00:00:00"/>
    <x v="1"/>
    <x v="1"/>
    <d v="2021-05-11T00:00:00"/>
    <n v="353133"/>
    <x v="9"/>
    <s v="C5"/>
    <x v="1"/>
    <s v="Not Verified"/>
    <n v="155004"/>
    <n v="7.4300000000000005E-2"/>
    <n v="50.03"/>
    <n v="0.1229"/>
    <n v="1500"/>
    <n v="30"/>
    <n v="1798"/>
  </r>
  <r>
    <n v="708559"/>
    <x v="2"/>
    <x v="0"/>
    <x v="5"/>
    <s v="Dunagan Warehouse"/>
    <x v="0"/>
    <x v="0"/>
    <x v="42"/>
    <d v="2021-03-15T00:00:00"/>
    <d v="2021-03-14T00:00:00"/>
    <x v="1"/>
    <x v="1"/>
    <d v="2021-04-14T00:00:00"/>
    <n v="901064"/>
    <x v="9"/>
    <s v="C3"/>
    <x v="1"/>
    <s v="Not Verified"/>
    <n v="30000"/>
    <n v="0.21079999999999999"/>
    <n v="67.81"/>
    <n v="0.1343"/>
    <n v="2000"/>
    <n v="9"/>
    <n v="2440"/>
  </r>
  <r>
    <n v="478688"/>
    <x v="1"/>
    <x v="0"/>
    <x v="5"/>
    <s v="HireRight  Inc."/>
    <x v="0"/>
    <x v="0"/>
    <x v="24"/>
    <d v="2021-05-16T00:00:00"/>
    <d v="2021-04-12T00:00:00"/>
    <x v="1"/>
    <x v="1"/>
    <d v="2021-05-12T00:00:00"/>
    <n v="607797"/>
    <x v="9"/>
    <s v="C4"/>
    <x v="1"/>
    <s v="Not Verified"/>
    <n v="50000"/>
    <n v="0.1704"/>
    <n v="51.21"/>
    <n v="0.13919999999999999"/>
    <n v="1500"/>
    <n v="15"/>
    <n v="1779"/>
  </r>
  <r>
    <n v="560923"/>
    <x v="21"/>
    <x v="0"/>
    <x v="7"/>
    <s v="bricco"/>
    <x v="0"/>
    <x v="0"/>
    <x v="47"/>
    <d v="2021-08-13T00:00:00"/>
    <d v="2021-08-13T00:00:00"/>
    <x v="1"/>
    <x v="1"/>
    <d v="2021-09-13T00:00:00"/>
    <n v="721913"/>
    <x v="9"/>
    <s v="C2"/>
    <x v="1"/>
    <s v="Not Verified"/>
    <n v="24996"/>
    <n v="0.1023"/>
    <n v="203.94"/>
    <n v="0.1361"/>
    <n v="6000"/>
    <n v="19"/>
    <n v="7342"/>
  </r>
  <r>
    <n v="736849"/>
    <x v="1"/>
    <x v="0"/>
    <x v="0"/>
    <s v="Bob Braker Auto Group"/>
    <x v="0"/>
    <x v="0"/>
    <x v="29"/>
    <d v="2021-05-14T00:00:00"/>
    <d v="2021-05-14T00:00:00"/>
    <x v="1"/>
    <x v="1"/>
    <d v="2021-06-14T00:00:00"/>
    <n v="933902"/>
    <x v="9"/>
    <s v="C4"/>
    <x v="1"/>
    <s v="Not Verified"/>
    <n v="45000"/>
    <n v="0.17649999999999999"/>
    <n v="136.33000000000001"/>
    <n v="0.13800000000000001"/>
    <n v="4000"/>
    <n v="9"/>
    <n v="4908"/>
  </r>
  <r>
    <n v="352190"/>
    <x v="1"/>
    <x v="0"/>
    <x v="0"/>
    <s v="LS9"/>
    <x v="0"/>
    <x v="0"/>
    <x v="53"/>
    <d v="2021-10-15T00:00:00"/>
    <d v="2021-08-11T00:00:00"/>
    <x v="1"/>
    <x v="1"/>
    <d v="2021-09-11T00:00:00"/>
    <n v="355139"/>
    <x v="9"/>
    <s v="C5"/>
    <x v="1"/>
    <s v="Not Verified"/>
    <n v="54996"/>
    <n v="0.2213"/>
    <n v="92.06"/>
    <n v="0.12540000000000001"/>
    <n v="5000"/>
    <n v="7"/>
    <n v="3314"/>
  </r>
  <r>
    <n v="423396"/>
    <x v="6"/>
    <x v="0"/>
    <x v="8"/>
    <s v="eScreen, Inc."/>
    <x v="0"/>
    <x v="0"/>
    <x v="30"/>
    <d v="2021-07-12T00:00:00"/>
    <d v="2021-07-12T00:00:00"/>
    <x v="1"/>
    <x v="1"/>
    <d v="2021-08-12T00:00:00"/>
    <n v="498513"/>
    <x v="9"/>
    <s v="C3"/>
    <x v="1"/>
    <s v="Not Verified"/>
    <n v="42000"/>
    <n v="0.1963"/>
    <n v="33.78"/>
    <n v="0.13159999999999999"/>
    <n v="1000"/>
    <n v="15"/>
    <n v="1216"/>
  </r>
  <r>
    <n v="783174"/>
    <x v="14"/>
    <x v="0"/>
    <x v="2"/>
    <s v="tri state curb inc"/>
    <x v="0"/>
    <x v="0"/>
    <x v="6"/>
    <d v="2021-04-14T00:00:00"/>
    <d v="2021-04-14T00:00:00"/>
    <x v="1"/>
    <x v="1"/>
    <d v="2021-05-14T00:00:00"/>
    <n v="986256"/>
    <x v="9"/>
    <s v="C1"/>
    <x v="1"/>
    <s v="Not Verified"/>
    <n v="38400"/>
    <n v="0.14380000000000001"/>
    <n v="134.76"/>
    <n v="0.12989999999999999"/>
    <n v="4000"/>
    <n v="15"/>
    <n v="4778"/>
  </r>
  <r>
    <n v="788897"/>
    <x v="5"/>
    <x v="0"/>
    <x v="1"/>
    <s v="Uniform Sales Assoc., Inc."/>
    <x v="0"/>
    <x v="0"/>
    <x v="6"/>
    <d v="2021-05-16T00:00:00"/>
    <d v="2021-07-14T00:00:00"/>
    <x v="1"/>
    <x v="1"/>
    <d v="2021-08-14T00:00:00"/>
    <n v="992694"/>
    <x v="9"/>
    <s v="C3"/>
    <x v="1"/>
    <s v="Not Verified"/>
    <n v="35000"/>
    <n v="0.13750000000000001"/>
    <n v="68.349999999999994"/>
    <n v="0.1399"/>
    <n v="2000"/>
    <n v="13"/>
    <n v="2460"/>
  </r>
  <r>
    <n v="553313"/>
    <x v="22"/>
    <x v="0"/>
    <x v="6"/>
    <s v="minneapolis club"/>
    <x v="0"/>
    <x v="0"/>
    <x v="43"/>
    <d v="2021-03-16T00:00:00"/>
    <d v="2021-05-13T00:00:00"/>
    <x v="1"/>
    <x v="1"/>
    <d v="2021-06-13T00:00:00"/>
    <n v="712931"/>
    <x v="9"/>
    <s v="C3"/>
    <x v="1"/>
    <s v="Not Verified"/>
    <n v="32400"/>
    <n v="0.1137"/>
    <n v="239.18"/>
    <n v="0.13980000000000001"/>
    <n v="7000"/>
    <n v="7"/>
    <n v="8586"/>
  </r>
  <r>
    <n v="365338"/>
    <x v="16"/>
    <x v="0"/>
    <x v="6"/>
    <s v="McKinsey &amp; Company"/>
    <x v="0"/>
    <x v="0"/>
    <x v="55"/>
    <d v="2021-12-11T00:00:00"/>
    <d v="2021-12-11T00:00:00"/>
    <x v="1"/>
    <x v="1"/>
    <d v="2022-01-11T00:00:00"/>
    <n v="376318"/>
    <x v="9"/>
    <s v="C5"/>
    <x v="1"/>
    <s v="Not Verified"/>
    <n v="67000"/>
    <n v="0.1162"/>
    <n v="94.4"/>
    <n v="0.13039999999999999"/>
    <n v="2800"/>
    <n v="44"/>
    <n v="3398"/>
  </r>
  <r>
    <n v="555813"/>
    <x v="8"/>
    <x v="0"/>
    <x v="3"/>
    <s v="Brookhaven Lab"/>
    <x v="0"/>
    <x v="0"/>
    <x v="43"/>
    <d v="2021-03-14T00:00:00"/>
    <d v="2021-03-11T00:00:00"/>
    <x v="1"/>
    <x v="1"/>
    <d v="2021-04-11T00:00:00"/>
    <n v="715777"/>
    <x v="9"/>
    <s v="C2"/>
    <x v="1"/>
    <s v="Not Verified"/>
    <n v="96500"/>
    <n v="0.2356"/>
    <n v="271.91000000000003"/>
    <n v="0.1361"/>
    <n v="8000"/>
    <n v="47"/>
    <n v="8591"/>
  </r>
  <r>
    <n v="395073"/>
    <x v="1"/>
    <x v="0"/>
    <x v="3"/>
    <s v="Garvey School District"/>
    <x v="0"/>
    <x v="0"/>
    <x v="52"/>
    <d v="2021-05-16T00:00:00"/>
    <d v="2021-08-12T00:00:00"/>
    <x v="1"/>
    <x v="1"/>
    <d v="2021-09-12T00:00:00"/>
    <n v="434258"/>
    <x v="9"/>
    <s v="C4"/>
    <x v="1"/>
    <s v="Not Verified"/>
    <n v="72000"/>
    <n v="2.1999999999999999E-2"/>
    <n v="109.24"/>
    <n v="0.13919999999999999"/>
    <n v="3200"/>
    <n v="13"/>
    <n v="3929"/>
  </r>
  <r>
    <n v="660576"/>
    <x v="5"/>
    <x v="0"/>
    <x v="3"/>
    <s v="US Department of HUD"/>
    <x v="0"/>
    <x v="0"/>
    <x v="21"/>
    <d v="2021-05-16T00:00:00"/>
    <d v="2021-07-12T00:00:00"/>
    <x v="1"/>
    <x v="1"/>
    <d v="2021-08-12T00:00:00"/>
    <n v="844861"/>
    <x v="9"/>
    <s v="C4"/>
    <x v="1"/>
    <s v="Not Verified"/>
    <n v="95459"/>
    <n v="9.5699999999999993E-2"/>
    <n v="149.96"/>
    <n v="0.13800000000000001"/>
    <n v="4400"/>
    <n v="51"/>
    <n v="5095"/>
  </r>
  <r>
    <n v="491557"/>
    <x v="14"/>
    <x v="0"/>
    <x v="8"/>
    <s v="State Of New Hampshire"/>
    <x v="0"/>
    <x v="0"/>
    <x v="26"/>
    <d v="2021-02-16T00:00:00"/>
    <d v="2021-10-11T00:00:00"/>
    <x v="1"/>
    <x v="1"/>
    <d v="2021-11-11T00:00:00"/>
    <n v="628206"/>
    <x v="9"/>
    <s v="C3"/>
    <x v="1"/>
    <s v="Not Verified"/>
    <n v="37920"/>
    <n v="0.1991"/>
    <n v="407.09"/>
    <n v="0.1348"/>
    <n v="12000"/>
    <n v="34"/>
    <n v="14009"/>
  </r>
  <r>
    <n v="451064"/>
    <x v="19"/>
    <x v="0"/>
    <x v="8"/>
    <s v="Great Lakes Cheese"/>
    <x v="0"/>
    <x v="0"/>
    <x v="15"/>
    <d v="2021-11-12T00:00:00"/>
    <d v="2021-11-12T00:00:00"/>
    <x v="1"/>
    <x v="1"/>
    <d v="2021-12-12T00:00:00"/>
    <n v="555438"/>
    <x v="9"/>
    <s v="C5"/>
    <x v="1"/>
    <s v="Not Verified"/>
    <n v="37500"/>
    <n v="0.14779999999999999"/>
    <n v="274.45"/>
    <n v="0.1426"/>
    <n v="8000"/>
    <n v="8"/>
    <n v="9911"/>
  </r>
  <r>
    <n v="871288"/>
    <x v="32"/>
    <x v="0"/>
    <x v="4"/>
    <s v="Polo Ralph Lauren"/>
    <x v="0"/>
    <x v="0"/>
    <x v="10"/>
    <d v="2021-08-14T00:00:00"/>
    <d v="2021-01-14T00:00:00"/>
    <x v="1"/>
    <x v="1"/>
    <d v="2021-02-14T00:00:00"/>
    <n v="1085340"/>
    <x v="9"/>
    <s v="C4"/>
    <x v="1"/>
    <s v="Not Verified"/>
    <n v="32000"/>
    <n v="0.15559999999999999"/>
    <n v="172.82"/>
    <n v="0.1479"/>
    <n v="5000"/>
    <n v="9"/>
    <n v="6154"/>
  </r>
  <r>
    <n v="462074"/>
    <x v="1"/>
    <x v="0"/>
    <x v="4"/>
    <s v="j2 Global Communications"/>
    <x v="0"/>
    <x v="0"/>
    <x v="31"/>
    <d v="2021-02-13T00:00:00"/>
    <d v="2021-01-13T00:00:00"/>
    <x v="1"/>
    <x v="1"/>
    <d v="2021-02-13T00:00:00"/>
    <n v="577868"/>
    <x v="9"/>
    <s v="C5"/>
    <x v="1"/>
    <s v="Not Verified"/>
    <n v="32400"/>
    <n v="5.33E-2"/>
    <n v="411.67"/>
    <n v="0.1426"/>
    <n v="12000"/>
    <n v="6"/>
    <n v="14821"/>
  </r>
  <r>
    <n v="716662"/>
    <x v="3"/>
    <x v="0"/>
    <x v="4"/>
    <s v="beaver oil co. inc"/>
    <x v="0"/>
    <x v="0"/>
    <x v="29"/>
    <d v="2021-01-16T00:00:00"/>
    <d v="2021-05-12T00:00:00"/>
    <x v="1"/>
    <x v="1"/>
    <d v="2021-06-12T00:00:00"/>
    <n v="910626"/>
    <x v="9"/>
    <s v="C5"/>
    <x v="1"/>
    <s v="Not Verified"/>
    <n v="43200"/>
    <n v="7.3300000000000004E-2"/>
    <n v="171.31"/>
    <n v="0.14169999999999999"/>
    <n v="5000"/>
    <n v="7"/>
    <n v="5660"/>
  </r>
  <r>
    <n v="418421"/>
    <x v="2"/>
    <x v="0"/>
    <x v="5"/>
    <s v="U.S. Army"/>
    <x v="0"/>
    <x v="0"/>
    <x v="23"/>
    <d v="2021-07-12T00:00:00"/>
    <d v="2021-07-12T00:00:00"/>
    <x v="1"/>
    <x v="1"/>
    <d v="2021-08-12T00:00:00"/>
    <n v="488300"/>
    <x v="9"/>
    <s v="C2"/>
    <x v="1"/>
    <s v="Not Verified"/>
    <n v="29676"/>
    <n v="0.16089999999999999"/>
    <n v="90.77"/>
    <n v="0.12839999999999999"/>
    <n v="2700"/>
    <n v="8"/>
    <n v="3268"/>
  </r>
  <r>
    <n v="380076"/>
    <x v="1"/>
    <x v="0"/>
    <x v="7"/>
    <s v="Brinker International"/>
    <x v="0"/>
    <x v="0"/>
    <x v="8"/>
    <d v="2021-03-12T00:00:00"/>
    <d v="2021-03-12T00:00:00"/>
    <x v="1"/>
    <x v="1"/>
    <d v="2021-04-12T00:00:00"/>
    <n v="407115"/>
    <x v="9"/>
    <s v="C1"/>
    <x v="1"/>
    <s v="Not Verified"/>
    <n v="21996"/>
    <n v="0.23730000000000001"/>
    <n v="80.319999999999993"/>
    <n v="0.12529999999999999"/>
    <n v="2400"/>
    <n v="14"/>
    <n v="2891"/>
  </r>
  <r>
    <n v="473948"/>
    <x v="5"/>
    <x v="0"/>
    <x v="7"/>
    <s v="Neptune Society"/>
    <x v="0"/>
    <x v="0"/>
    <x v="24"/>
    <d v="2021-03-15T00:00:00"/>
    <d v="2021-01-13T00:00:00"/>
    <x v="1"/>
    <x v="1"/>
    <d v="2021-02-13T00:00:00"/>
    <n v="599350"/>
    <x v="9"/>
    <s v="C5"/>
    <x v="1"/>
    <s v="Not Verified"/>
    <n v="53000"/>
    <n v="0.22459999999999999"/>
    <n v="274.45"/>
    <n v="0.1426"/>
    <n v="8000"/>
    <n v="19"/>
    <n v="9881"/>
  </r>
  <r>
    <n v="451398"/>
    <x v="23"/>
    <x v="0"/>
    <x v="9"/>
    <m/>
    <x v="0"/>
    <x v="0"/>
    <x v="15"/>
    <d v="2021-10-12T00:00:00"/>
    <d v="2021-11-12T00:00:00"/>
    <x v="1"/>
    <x v="1"/>
    <d v="2021-12-12T00:00:00"/>
    <n v="556077"/>
    <x v="9"/>
    <s v="C1"/>
    <x v="1"/>
    <s v="Not Verified"/>
    <n v="43200"/>
    <n v="0.1489"/>
    <n v="168.17"/>
    <n v="0.12870000000000001"/>
    <n v="5000"/>
    <n v="13"/>
    <n v="6054"/>
  </r>
  <r>
    <n v="465209"/>
    <x v="44"/>
    <x v="0"/>
    <x v="0"/>
    <s v="Juneau Youth Services"/>
    <x v="0"/>
    <x v="0"/>
    <x v="31"/>
    <d v="2021-05-16T00:00:00"/>
    <d v="2021-12-12T00:00:00"/>
    <x v="1"/>
    <x v="1"/>
    <d v="2022-01-12T00:00:00"/>
    <n v="583529"/>
    <x v="9"/>
    <s v="C1"/>
    <x v="1"/>
    <s v="Not Verified"/>
    <n v="36000"/>
    <n v="0.18229999999999999"/>
    <n v="168.17"/>
    <n v="0.12870000000000001"/>
    <n v="5000"/>
    <n v="12"/>
    <n v="6054"/>
  </r>
  <r>
    <n v="443452"/>
    <x v="2"/>
    <x v="0"/>
    <x v="0"/>
    <s v="Student"/>
    <x v="0"/>
    <x v="0"/>
    <x v="52"/>
    <d v="2021-09-12T00:00:00"/>
    <d v="2021-10-12T00:00:00"/>
    <x v="1"/>
    <x v="1"/>
    <d v="2021-11-12T00:00:00"/>
    <n v="539585"/>
    <x v="9"/>
    <s v="C1"/>
    <x v="1"/>
    <s v="Not Verified"/>
    <n v="37000"/>
    <n v="9.7900000000000001E-2"/>
    <n v="117.72"/>
    <n v="0.12870000000000001"/>
    <n v="3500"/>
    <n v="12"/>
    <n v="4234"/>
  </r>
  <r>
    <n v="487483"/>
    <x v="25"/>
    <x v="0"/>
    <x v="0"/>
    <s v="Apex Systems  Inc."/>
    <x v="0"/>
    <x v="0"/>
    <x v="46"/>
    <d v="2021-03-13T00:00:00"/>
    <d v="2021-03-13T00:00:00"/>
    <x v="1"/>
    <x v="1"/>
    <d v="2021-04-13T00:00:00"/>
    <n v="621452"/>
    <x v="9"/>
    <s v="C2"/>
    <x v="1"/>
    <s v="Not Verified"/>
    <n v="45000"/>
    <n v="0.2291"/>
    <n v="337.45"/>
    <n v="0.13109999999999999"/>
    <n v="10000"/>
    <n v="24"/>
    <n v="12149"/>
  </r>
  <r>
    <n v="468885"/>
    <x v="19"/>
    <x v="0"/>
    <x v="0"/>
    <s v="Magic Seal Paper Packaging"/>
    <x v="0"/>
    <x v="0"/>
    <x v="31"/>
    <d v="2021-02-12T00:00:00"/>
    <d v="2021-03-12T00:00:00"/>
    <x v="1"/>
    <x v="1"/>
    <d v="2021-04-12T00:00:00"/>
    <n v="590934"/>
    <x v="9"/>
    <s v="C4"/>
    <x v="1"/>
    <s v="Not Verified"/>
    <n v="16320"/>
    <n v="0.14710000000000001"/>
    <n v="102.42"/>
    <n v="0.13919999999999999"/>
    <n v="3000"/>
    <n v="3"/>
    <n v="3586"/>
  </r>
  <r>
    <n v="459675"/>
    <x v="1"/>
    <x v="0"/>
    <x v="0"/>
    <s v="FedEx Home Delivery"/>
    <x v="0"/>
    <x v="0"/>
    <x v="32"/>
    <d v="2021-02-13T00:00:00"/>
    <d v="2021-01-13T00:00:00"/>
    <x v="1"/>
    <x v="1"/>
    <d v="2021-02-13T00:00:00"/>
    <n v="573185"/>
    <x v="9"/>
    <s v="C4"/>
    <x v="1"/>
    <s v="Not Verified"/>
    <n v="36000"/>
    <n v="8.9300000000000004E-2"/>
    <n v="273.10000000000002"/>
    <n v="0.13919999999999999"/>
    <n v="8000"/>
    <n v="17"/>
    <n v="10157"/>
  </r>
  <r>
    <n v="459375"/>
    <x v="16"/>
    <x v="0"/>
    <x v="0"/>
    <s v="M&amp;M Contract Cleaning Inc"/>
    <x v="0"/>
    <x v="0"/>
    <x v="32"/>
    <d v="2021-11-12T00:00:00"/>
    <d v="2021-11-12T00:00:00"/>
    <x v="1"/>
    <x v="1"/>
    <d v="2021-12-12T00:00:00"/>
    <n v="572549"/>
    <x v="9"/>
    <s v="C4"/>
    <x v="1"/>
    <s v="Not Verified"/>
    <n v="30000"/>
    <n v="0.1908"/>
    <n v="51.21"/>
    <n v="0.13919999999999999"/>
    <n v="1500"/>
    <n v="12"/>
    <n v="1843"/>
  </r>
  <r>
    <n v="453620"/>
    <x v="2"/>
    <x v="0"/>
    <x v="0"/>
    <s v="MD Anderson Cancer Center"/>
    <x v="0"/>
    <x v="0"/>
    <x v="15"/>
    <d v="2021-03-14T00:00:00"/>
    <d v="2021-03-11T00:00:00"/>
    <x v="1"/>
    <x v="1"/>
    <d v="2021-04-11T00:00:00"/>
    <n v="560954"/>
    <x v="9"/>
    <s v="C4"/>
    <x v="1"/>
    <s v="Not Verified"/>
    <n v="42000"/>
    <n v="0.2117"/>
    <n v="85.35"/>
    <n v="0.13919999999999999"/>
    <n v="2500"/>
    <n v="36"/>
    <n v="2881"/>
  </r>
  <r>
    <n v="519238"/>
    <x v="18"/>
    <x v="0"/>
    <x v="0"/>
    <s v="Express Employment Professionals"/>
    <x v="0"/>
    <x v="0"/>
    <x v="27"/>
    <d v="2021-06-15T00:00:00"/>
    <d v="2021-11-10T00:00:00"/>
    <x v="1"/>
    <x v="1"/>
    <d v="2021-12-10T00:00:00"/>
    <n v="671268"/>
    <x v="9"/>
    <s v="C5"/>
    <x v="1"/>
    <s v="Not Verified"/>
    <n v="21000"/>
    <n v="7.8299999999999995E-2"/>
    <n v="68.569999999999993"/>
    <n v="0.14219999999999999"/>
    <n v="2000"/>
    <n v="19"/>
    <n v="2130"/>
  </r>
  <r>
    <n v="867771"/>
    <x v="11"/>
    <x v="0"/>
    <x v="1"/>
    <s v="First Centennial Title Company"/>
    <x v="0"/>
    <x v="0"/>
    <x v="10"/>
    <d v="2021-03-16T00:00:00"/>
    <d v="2021-07-14T00:00:00"/>
    <x v="1"/>
    <x v="1"/>
    <d v="2021-08-14T00:00:00"/>
    <n v="1081397"/>
    <x v="9"/>
    <s v="C3"/>
    <x v="1"/>
    <s v="Not Verified"/>
    <n v="36000"/>
    <n v="0.246"/>
    <n v="41.01"/>
    <n v="0.1399"/>
    <n v="1200"/>
    <n v="32"/>
    <n v="1441"/>
  </r>
  <r>
    <n v="967897"/>
    <x v="35"/>
    <x v="0"/>
    <x v="0"/>
    <s v="raw hide"/>
    <x v="0"/>
    <x v="0"/>
    <x v="10"/>
    <d v="2021-03-16T00:00:00"/>
    <d v="2021-10-14T00:00:00"/>
    <x v="1"/>
    <x v="1"/>
    <d v="2021-11-14T00:00:00"/>
    <n v="1188852"/>
    <x v="9"/>
    <s v="C1"/>
    <x v="1"/>
    <s v="Not Verified"/>
    <n v="30000"/>
    <n v="9.6799999999999997E-2"/>
    <n v="203.59"/>
    <n v="0.13489999999999999"/>
    <n v="6000"/>
    <n v="14"/>
    <n v="7329"/>
  </r>
  <r>
    <n v="444900"/>
    <x v="3"/>
    <x v="0"/>
    <x v="6"/>
    <s v="graybar"/>
    <x v="0"/>
    <x v="0"/>
    <x v="15"/>
    <d v="2021-10-12T00:00:00"/>
    <d v="2021-10-12T00:00:00"/>
    <x v="1"/>
    <x v="1"/>
    <d v="2021-11-12T00:00:00"/>
    <n v="542969"/>
    <x v="9"/>
    <s v="C5"/>
    <x v="1"/>
    <s v="Not Verified"/>
    <n v="24996"/>
    <n v="5.1400000000000001E-2"/>
    <n v="144.09"/>
    <n v="0.1426"/>
    <n v="4200"/>
    <n v="10"/>
    <n v="5187"/>
  </r>
  <r>
    <n v="862376"/>
    <x v="39"/>
    <x v="0"/>
    <x v="7"/>
    <s v="VCDHH"/>
    <x v="0"/>
    <x v="0"/>
    <x v="11"/>
    <d v="2021-05-13T00:00:00"/>
    <d v="2021-01-12T00:00:00"/>
    <x v="1"/>
    <x v="1"/>
    <d v="2021-02-12T00:00:00"/>
    <n v="1075410"/>
    <x v="9"/>
    <s v="C4"/>
    <x v="1"/>
    <s v="Not Verified"/>
    <n v="33600"/>
    <n v="0.1371"/>
    <n v="51.85"/>
    <n v="0.1479"/>
    <n v="1500"/>
    <n v="25"/>
    <n v="1571"/>
  </r>
  <r>
    <n v="471184"/>
    <x v="8"/>
    <x v="0"/>
    <x v="1"/>
    <s v="nypd"/>
    <x v="0"/>
    <x v="0"/>
    <x v="24"/>
    <d v="2021-04-16T00:00:00"/>
    <d v="2021-01-13T00:00:00"/>
    <x v="1"/>
    <x v="1"/>
    <d v="2021-02-13T00:00:00"/>
    <n v="594856"/>
    <x v="9"/>
    <s v="C1"/>
    <x v="1"/>
    <s v="Not Verified"/>
    <n v="33600"/>
    <n v="0.22289999999999999"/>
    <n v="470.87"/>
    <n v="0.12870000000000001"/>
    <n v="14000"/>
    <n v="9"/>
    <n v="16952"/>
  </r>
  <r>
    <n v="445938"/>
    <x v="2"/>
    <x v="0"/>
    <x v="6"/>
    <s v="Pediatric Services of America"/>
    <x v="0"/>
    <x v="0"/>
    <x v="15"/>
    <d v="2021-05-11T00:00:00"/>
    <d v="2021-04-11T00:00:00"/>
    <x v="1"/>
    <x v="1"/>
    <d v="2021-05-11T00:00:00"/>
    <n v="544954"/>
    <x v="9"/>
    <s v="C4"/>
    <x v="1"/>
    <s v="Not Verified"/>
    <n v="80000"/>
    <n v="9.6699999999999994E-2"/>
    <n v="819.29"/>
    <n v="0.13919999999999999"/>
    <n v="24000"/>
    <n v="35"/>
    <n v="27728"/>
  </r>
  <r>
    <n v="490751"/>
    <x v="18"/>
    <x v="0"/>
    <x v="6"/>
    <s v="windsor staffing"/>
    <x v="4"/>
    <x v="0"/>
    <x v="26"/>
    <d v="2021-05-16T00:00:00"/>
    <d v="2021-03-13T00:00:00"/>
    <x v="1"/>
    <x v="1"/>
    <d v="2021-04-13T00:00:00"/>
    <n v="626771"/>
    <x v="9"/>
    <s v="D1"/>
    <x v="1"/>
    <s v="Not Verified"/>
    <n v="50000"/>
    <n v="0.20280000000000001"/>
    <n v="516.98"/>
    <n v="0.1459"/>
    <n v="15000"/>
    <n v="9"/>
    <n v="18612"/>
  </r>
  <r>
    <n v="522485"/>
    <x v="13"/>
    <x v="0"/>
    <x v="6"/>
    <s v="Ederer Investment Co"/>
    <x v="4"/>
    <x v="0"/>
    <x v="27"/>
    <d v="2021-05-16T00:00:00"/>
    <d v="2021-06-13T00:00:00"/>
    <x v="1"/>
    <x v="1"/>
    <d v="2021-07-13T00:00:00"/>
    <n v="675837"/>
    <x v="9"/>
    <s v="D1"/>
    <x v="1"/>
    <s v="Not Verified"/>
    <n v="40000"/>
    <n v="7.9200000000000007E-2"/>
    <n v="55.34"/>
    <n v="0.1484"/>
    <n v="1600"/>
    <n v="6"/>
    <n v="1992"/>
  </r>
  <r>
    <n v="764505"/>
    <x v="18"/>
    <x v="0"/>
    <x v="3"/>
    <s v="TF Cornerstone Inc."/>
    <x v="4"/>
    <x v="0"/>
    <x v="25"/>
    <d v="2021-05-16T00:00:00"/>
    <d v="2021-05-14T00:00:00"/>
    <x v="1"/>
    <x v="1"/>
    <d v="2021-06-14T00:00:00"/>
    <n v="965238"/>
    <x v="9"/>
    <s v="D1"/>
    <x v="1"/>
    <s v="Not Verified"/>
    <n v="63600"/>
    <n v="5.6000000000000001E-2"/>
    <n v="75.19"/>
    <n v="0.15620000000000001"/>
    <n v="2150"/>
    <n v="9"/>
    <n v="2706"/>
  </r>
  <r>
    <n v="485941"/>
    <x v="3"/>
    <x v="0"/>
    <x v="3"/>
    <s v="3m"/>
    <x v="4"/>
    <x v="0"/>
    <x v="46"/>
    <d v="2021-05-16T00:00:00"/>
    <d v="2021-03-13T00:00:00"/>
    <x v="1"/>
    <x v="1"/>
    <d v="2021-04-13T00:00:00"/>
    <n v="619170"/>
    <x v="9"/>
    <s v="D2"/>
    <x v="1"/>
    <s v="Not Verified"/>
    <n v="45000"/>
    <n v="1.7899999999999999E-2"/>
    <n v="138.59"/>
    <n v="0.14960000000000001"/>
    <n v="4000"/>
    <n v="4"/>
    <n v="4989"/>
  </r>
  <r>
    <n v="457294"/>
    <x v="1"/>
    <x v="0"/>
    <x v="3"/>
    <s v="Christophe"/>
    <x v="4"/>
    <x v="0"/>
    <x v="32"/>
    <d v="2021-07-13T00:00:00"/>
    <d v="2021-11-12T00:00:00"/>
    <x v="1"/>
    <x v="1"/>
    <d v="2021-12-12T00:00:00"/>
    <n v="568378"/>
    <x v="9"/>
    <s v="D3"/>
    <x v="1"/>
    <s v="Not Verified"/>
    <n v="42000"/>
    <n v="0.21510000000000001"/>
    <n v="452.6"/>
    <n v="0.15310000000000001"/>
    <n v="13000"/>
    <n v="27"/>
    <n v="16294"/>
  </r>
  <r>
    <n v="494719"/>
    <x v="4"/>
    <x v="0"/>
    <x v="8"/>
    <s v="University of Pennsylvania"/>
    <x v="4"/>
    <x v="0"/>
    <x v="26"/>
    <d v="2021-11-13T00:00:00"/>
    <d v="2021-05-13T00:00:00"/>
    <x v="1"/>
    <x v="1"/>
    <d v="2021-06-13T00:00:00"/>
    <n v="633478"/>
    <x v="9"/>
    <s v="D2"/>
    <x v="1"/>
    <s v="Not Verified"/>
    <n v="67000"/>
    <n v="0.13089999999999999"/>
    <n v="103.94"/>
    <n v="0.14960000000000001"/>
    <n v="3000"/>
    <n v="36"/>
    <n v="3747"/>
  </r>
  <r>
    <n v="631510"/>
    <x v="23"/>
    <x v="0"/>
    <x v="8"/>
    <s v="LaserCycle USA"/>
    <x v="4"/>
    <x v="0"/>
    <x v="41"/>
    <d v="2021-02-16T00:00:00"/>
    <d v="2021-01-14T00:00:00"/>
    <x v="1"/>
    <x v="1"/>
    <d v="2021-02-14T00:00:00"/>
    <n v="808997"/>
    <x v="9"/>
    <s v="D3"/>
    <x v="1"/>
    <s v="Not Verified"/>
    <n v="26496"/>
    <n v="1.6299999999999999E-2"/>
    <n v="172.92"/>
    <n v="0.14829999999999999"/>
    <n v="5000"/>
    <n v="12"/>
    <n v="6225"/>
  </r>
  <r>
    <n v="469667"/>
    <x v="13"/>
    <x v="0"/>
    <x v="8"/>
    <s v="Home Depot"/>
    <x v="4"/>
    <x v="0"/>
    <x v="31"/>
    <d v="2021-12-12T00:00:00"/>
    <d v="2021-01-13T00:00:00"/>
    <x v="1"/>
    <x v="1"/>
    <d v="2021-02-13T00:00:00"/>
    <n v="592549"/>
    <x v="9"/>
    <s v="D4"/>
    <x v="1"/>
    <s v="Not Verified"/>
    <n v="16000"/>
    <n v="0.14099999999999999"/>
    <n v="34.99"/>
    <n v="0.1565"/>
    <n v="1000"/>
    <n v="4"/>
    <n v="1260"/>
  </r>
  <r>
    <n v="533331"/>
    <x v="18"/>
    <x v="0"/>
    <x v="4"/>
    <s v="Lerch  Vinci   and  Higgins"/>
    <x v="4"/>
    <x v="0"/>
    <x v="51"/>
    <d v="2021-04-13T00:00:00"/>
    <d v="2021-04-13T00:00:00"/>
    <x v="1"/>
    <x v="1"/>
    <d v="2021-05-13T00:00:00"/>
    <n v="689369"/>
    <x v="9"/>
    <s v="D3"/>
    <x v="1"/>
    <s v="Not Verified"/>
    <n v="54000"/>
    <n v="8.5999999999999993E-2"/>
    <n v="279.61"/>
    <n v="0.15579999999999999"/>
    <n v="8000"/>
    <n v="13"/>
    <n v="10046"/>
  </r>
  <r>
    <n v="713889"/>
    <x v="32"/>
    <x v="0"/>
    <x v="4"/>
    <s v="Time Investment Corp"/>
    <x v="4"/>
    <x v="0"/>
    <x v="29"/>
    <d v="2021-02-13T00:00:00"/>
    <d v="2021-02-13T00:00:00"/>
    <x v="1"/>
    <x v="1"/>
    <d v="2021-03-13T00:00:00"/>
    <n v="907205"/>
    <x v="9"/>
    <s v="D3"/>
    <x v="1"/>
    <s v="Not Verified"/>
    <n v="36000"/>
    <n v="7.4700000000000003E-2"/>
    <n v="184.46"/>
    <n v="0.15279999999999999"/>
    <n v="5300"/>
    <n v="15"/>
    <n v="6326"/>
  </r>
  <r>
    <n v="447028"/>
    <x v="1"/>
    <x v="0"/>
    <x v="2"/>
    <s v="Edmunds.com Inc"/>
    <x v="4"/>
    <x v="0"/>
    <x v="15"/>
    <d v="2021-10-12T00:00:00"/>
    <d v="2021-10-12T00:00:00"/>
    <x v="1"/>
    <x v="1"/>
    <d v="2021-11-12T00:00:00"/>
    <n v="547181"/>
    <x v="9"/>
    <s v="D1"/>
    <x v="1"/>
    <s v="Not Verified"/>
    <n v="120000"/>
    <n v="0"/>
    <n v="275.81"/>
    <n v="0.14610000000000001"/>
    <n v="8000"/>
    <n v="7"/>
    <n v="9929"/>
  </r>
  <r>
    <n v="589902"/>
    <x v="5"/>
    <x v="0"/>
    <x v="2"/>
    <s v="Self Employed"/>
    <x v="4"/>
    <x v="0"/>
    <x v="50"/>
    <d v="2021-05-16T00:00:00"/>
    <d v="2021-10-13T00:00:00"/>
    <x v="1"/>
    <x v="1"/>
    <d v="2021-11-13T00:00:00"/>
    <n v="757780"/>
    <x v="9"/>
    <s v="D1"/>
    <x v="1"/>
    <s v="Not Verified"/>
    <n v="65004"/>
    <n v="0.1244"/>
    <n v="103.77"/>
    <n v="0.1484"/>
    <n v="3000"/>
    <n v="22"/>
    <n v="3736"/>
  </r>
  <r>
    <n v="497400"/>
    <x v="1"/>
    <x v="0"/>
    <x v="2"/>
    <s v="Press Democrat-New York Times"/>
    <x v="4"/>
    <x v="0"/>
    <x v="26"/>
    <d v="2021-04-13T00:00:00"/>
    <d v="2021-04-13T00:00:00"/>
    <x v="1"/>
    <x v="1"/>
    <d v="2021-05-13T00:00:00"/>
    <n v="637674"/>
    <x v="9"/>
    <s v="D2"/>
    <x v="1"/>
    <s v="Not Verified"/>
    <n v="48000"/>
    <n v="9.8799999999999999E-2"/>
    <n v="69.3"/>
    <n v="0.14960000000000001"/>
    <n v="2000"/>
    <n v="3"/>
    <n v="2495"/>
  </r>
  <r>
    <n v="1032149"/>
    <x v="1"/>
    <x v="0"/>
    <x v="2"/>
    <s v="power ford lincoln"/>
    <x v="4"/>
    <x v="0"/>
    <x v="12"/>
    <d v="2021-05-16T00:00:00"/>
    <d v="2021-12-14T00:00:00"/>
    <x v="1"/>
    <x v="1"/>
    <d v="2022-01-14T00:00:00"/>
    <n v="1261782"/>
    <x v="9"/>
    <s v="D3"/>
    <x v="1"/>
    <s v="Not Verified"/>
    <n v="50000"/>
    <n v="0.18770000000000001"/>
    <n v="429.45"/>
    <n v="0.17269999999999999"/>
    <n v="12000"/>
    <n v="6"/>
    <n v="15460"/>
  </r>
  <r>
    <n v="967261"/>
    <x v="11"/>
    <x v="0"/>
    <x v="2"/>
    <s v="Sierra Nevada Corporation"/>
    <x v="4"/>
    <x v="0"/>
    <x v="10"/>
    <d v="2021-10-14T00:00:00"/>
    <d v="2021-10-14T00:00:00"/>
    <x v="1"/>
    <x v="1"/>
    <d v="2021-11-14T00:00:00"/>
    <n v="1188183"/>
    <x v="9"/>
    <s v="D3"/>
    <x v="1"/>
    <s v="Not Verified"/>
    <n v="57996"/>
    <n v="0.1779"/>
    <n v="107.37"/>
    <n v="0.17269999999999999"/>
    <n v="3000"/>
    <n v="10"/>
    <n v="3865"/>
  </r>
  <r>
    <n v="479075"/>
    <x v="0"/>
    <x v="0"/>
    <x v="5"/>
    <s v="Progressive Health and Rehabilitation"/>
    <x v="4"/>
    <x v="0"/>
    <x v="46"/>
    <d v="2021-05-16T00:00:00"/>
    <d v="2021-03-13T00:00:00"/>
    <x v="1"/>
    <x v="1"/>
    <d v="2021-04-13T00:00:00"/>
    <n v="608584"/>
    <x v="9"/>
    <s v="D1"/>
    <x v="1"/>
    <s v="Not Verified"/>
    <n v="46000"/>
    <n v="0.2298"/>
    <n v="448.05"/>
    <n v="0.1459"/>
    <n v="13000"/>
    <n v="19"/>
    <n v="16158"/>
  </r>
  <r>
    <n v="454553"/>
    <x v="20"/>
    <x v="0"/>
    <x v="7"/>
    <s v="Colorado Casualty"/>
    <x v="4"/>
    <x v="0"/>
    <x v="32"/>
    <d v="2021-12-12T00:00:00"/>
    <d v="2021-12-12T00:00:00"/>
    <x v="1"/>
    <x v="1"/>
    <d v="2022-01-12T00:00:00"/>
    <n v="562962"/>
    <x v="9"/>
    <s v="D2"/>
    <x v="1"/>
    <s v="Not Verified"/>
    <n v="50000"/>
    <n v="0.1958"/>
    <n v="207.87"/>
    <n v="0.14960000000000001"/>
    <n v="6000"/>
    <n v="15"/>
    <n v="7486"/>
  </r>
  <r>
    <n v="510855"/>
    <x v="9"/>
    <x v="0"/>
    <x v="9"/>
    <s v="U.S. Navy"/>
    <x v="4"/>
    <x v="0"/>
    <x v="27"/>
    <d v="2021-03-16T00:00:00"/>
    <d v="2021-05-13T00:00:00"/>
    <x v="1"/>
    <x v="1"/>
    <d v="2021-06-13T00:00:00"/>
    <n v="659720"/>
    <x v="9"/>
    <s v="D3"/>
    <x v="1"/>
    <s v="Not Verified"/>
    <n v="53520"/>
    <n v="0.19869999999999999"/>
    <n v="348.29"/>
    <n v="0.15329999999999999"/>
    <n v="10000"/>
    <n v="19"/>
    <n v="12655"/>
  </r>
  <r>
    <n v="708329"/>
    <x v="1"/>
    <x v="0"/>
    <x v="1"/>
    <s v="State of California"/>
    <x v="4"/>
    <x v="0"/>
    <x v="42"/>
    <d v="2021-05-16T00:00:00"/>
    <d v="2021-11-12T00:00:00"/>
    <x v="1"/>
    <x v="1"/>
    <d v="2021-12-12T00:00:00"/>
    <n v="900810"/>
    <x v="9"/>
    <s v="D4"/>
    <x v="1"/>
    <s v="Not Verified"/>
    <n v="47004"/>
    <n v="0.20019999999999999"/>
    <n v="87.47"/>
    <n v="0.1565"/>
    <n v="2500"/>
    <n v="22"/>
    <n v="2988"/>
  </r>
  <r>
    <n v="513963"/>
    <x v="18"/>
    <x v="0"/>
    <x v="0"/>
    <s v="Party Rental"/>
    <x v="4"/>
    <x v="0"/>
    <x v="27"/>
    <d v="2021-05-13T00:00:00"/>
    <d v="2021-05-13T00:00:00"/>
    <x v="1"/>
    <x v="1"/>
    <d v="2021-06-13T00:00:00"/>
    <n v="664184"/>
    <x v="9"/>
    <s v="D2"/>
    <x v="1"/>
    <s v="Not Verified"/>
    <n v="54996"/>
    <n v="0.12520000000000001"/>
    <n v="277.18"/>
    <n v="0.14960000000000001"/>
    <n v="8000"/>
    <n v="21"/>
    <n v="9979"/>
  </r>
  <r>
    <n v="537320"/>
    <x v="1"/>
    <x v="0"/>
    <x v="0"/>
    <s v="nCircle"/>
    <x v="4"/>
    <x v="0"/>
    <x v="51"/>
    <d v="2021-04-16T00:00:00"/>
    <d v="2021-02-13T00:00:00"/>
    <x v="1"/>
    <x v="1"/>
    <d v="2021-03-13T00:00:00"/>
    <n v="694109"/>
    <x v="9"/>
    <s v="D3"/>
    <x v="1"/>
    <s v="Not Verified"/>
    <n v="104000"/>
    <n v="6.3200000000000006E-2"/>
    <n v="209.71"/>
    <n v="0.15579999999999999"/>
    <n v="6000"/>
    <n v="10"/>
    <n v="7510"/>
  </r>
  <r>
    <n v="395093"/>
    <x v="16"/>
    <x v="0"/>
    <x v="0"/>
    <m/>
    <x v="4"/>
    <x v="0"/>
    <x v="45"/>
    <d v="2021-09-15T00:00:00"/>
    <d v="2021-02-12T00:00:00"/>
    <x v="1"/>
    <x v="1"/>
    <d v="2021-03-12T00:00:00"/>
    <n v="434282"/>
    <x v="9"/>
    <s v="D3"/>
    <x v="1"/>
    <s v="Not Verified"/>
    <n v="18300"/>
    <n v="2.5600000000000001E-2"/>
    <n v="41.45"/>
    <n v="0.1474"/>
    <n v="1200"/>
    <n v="4"/>
    <n v="1489"/>
  </r>
  <r>
    <n v="404152"/>
    <x v="26"/>
    <x v="0"/>
    <x v="0"/>
    <s v="Rehabilitation Professional, Inc."/>
    <x v="4"/>
    <x v="0"/>
    <x v="28"/>
    <d v="2021-05-16T00:00:00"/>
    <d v="2021-06-12T00:00:00"/>
    <x v="1"/>
    <x v="1"/>
    <d v="2021-07-12T00:00:00"/>
    <n v="450342"/>
    <x v="9"/>
    <s v="D4"/>
    <x v="1"/>
    <s v="Not Verified"/>
    <n v="15915"/>
    <n v="0.2051"/>
    <n v="69.39"/>
    <n v="0.15049999999999999"/>
    <n v="2000"/>
    <n v="12"/>
    <n v="2498"/>
  </r>
  <r>
    <n v="437507"/>
    <x v="8"/>
    <x v="0"/>
    <x v="0"/>
    <s v="Angel Otero"/>
    <x v="4"/>
    <x v="0"/>
    <x v="52"/>
    <d v="2021-06-15T00:00:00"/>
    <d v="2021-09-12T00:00:00"/>
    <x v="1"/>
    <x v="1"/>
    <d v="2021-10-12T00:00:00"/>
    <n v="525310"/>
    <x v="9"/>
    <s v="D5"/>
    <x v="1"/>
    <s v="Not Verified"/>
    <n v="27000"/>
    <n v="8.8900000000000007E-2"/>
    <n v="123.06"/>
    <n v="0.16"/>
    <n v="3500"/>
    <n v="12"/>
    <n v="4430"/>
  </r>
  <r>
    <n v="478830"/>
    <x v="0"/>
    <x v="0"/>
    <x v="3"/>
    <s v="World Marketing Atlanta"/>
    <x v="4"/>
    <x v="0"/>
    <x v="24"/>
    <d v="2021-02-13T00:00:00"/>
    <d v="2021-02-13T00:00:00"/>
    <x v="1"/>
    <x v="1"/>
    <d v="2021-03-13T00:00:00"/>
    <n v="608051"/>
    <x v="9"/>
    <s v="D1"/>
    <x v="1"/>
    <s v="Not Verified"/>
    <n v="40000"/>
    <n v="0.17580000000000001"/>
    <n v="193.07"/>
    <n v="0.14610000000000001"/>
    <n v="5600"/>
    <n v="17"/>
    <n v="6951"/>
  </r>
  <r>
    <n v="490945"/>
    <x v="22"/>
    <x v="0"/>
    <x v="0"/>
    <s v="allina health systems"/>
    <x v="4"/>
    <x v="0"/>
    <x v="26"/>
    <d v="2021-05-16T00:00:00"/>
    <d v="2021-03-13T00:00:00"/>
    <x v="1"/>
    <x v="1"/>
    <d v="2021-04-13T00:00:00"/>
    <n v="627123"/>
    <x v="9"/>
    <s v="D4"/>
    <x v="1"/>
    <s v="Not Verified"/>
    <n v="29120"/>
    <n v="0.19819999999999999"/>
    <n v="52.52"/>
    <n v="0.157"/>
    <n v="1500"/>
    <n v="22"/>
    <n v="1891"/>
  </r>
  <r>
    <n v="839365"/>
    <x v="8"/>
    <x v="0"/>
    <x v="8"/>
    <s v="M. S."/>
    <x v="4"/>
    <x v="0"/>
    <x v="11"/>
    <d v="2021-08-14T00:00:00"/>
    <d v="2021-08-14T00:00:00"/>
    <x v="1"/>
    <x v="1"/>
    <d v="2021-09-14T00:00:00"/>
    <n v="1049535"/>
    <x v="9"/>
    <s v="D1"/>
    <x v="1"/>
    <s v="Not Verified"/>
    <n v="132000"/>
    <n v="0.2162"/>
    <n v="125.9"/>
    <n v="0.15620000000000001"/>
    <n v="3600"/>
    <n v="30"/>
    <n v="4532"/>
  </r>
  <r>
    <n v="494191"/>
    <x v="9"/>
    <x v="0"/>
    <x v="6"/>
    <s v="peapod by giant"/>
    <x v="4"/>
    <x v="0"/>
    <x v="26"/>
    <d v="2021-05-16T00:00:00"/>
    <d v="2021-04-13T00:00:00"/>
    <x v="1"/>
    <x v="1"/>
    <d v="2021-05-13T00:00:00"/>
    <n v="632602"/>
    <x v="9"/>
    <s v="D5"/>
    <x v="1"/>
    <s v="Not Verified"/>
    <n v="38000"/>
    <n v="0.1011"/>
    <n v="229.64"/>
    <n v="0.16070000000000001"/>
    <n v="6525"/>
    <n v="4"/>
    <n v="8267"/>
  </r>
  <r>
    <n v="446034"/>
    <x v="25"/>
    <x v="0"/>
    <x v="6"/>
    <s v="Special Aerospace Security Services Inc."/>
    <x v="4"/>
    <x v="0"/>
    <x v="15"/>
    <d v="2021-04-14T00:00:00"/>
    <d v="2021-11-11T00:00:00"/>
    <x v="1"/>
    <x v="1"/>
    <d v="2021-12-11T00:00:00"/>
    <n v="545157"/>
    <x v="9"/>
    <s v="D5"/>
    <x v="1"/>
    <s v="Not Verified"/>
    <n v="41200"/>
    <n v="0.1963"/>
    <n v="140.63"/>
    <n v="0.16"/>
    <n v="4000"/>
    <n v="13"/>
    <n v="4834"/>
  </r>
  <r>
    <n v="491887"/>
    <x v="1"/>
    <x v="0"/>
    <x v="3"/>
    <s v="Military  USMC"/>
    <x v="4"/>
    <x v="0"/>
    <x v="26"/>
    <d v="2021-02-13T00:00:00"/>
    <d v="2021-03-13T00:00:00"/>
    <x v="1"/>
    <x v="1"/>
    <d v="2021-04-13T00:00:00"/>
    <n v="628779"/>
    <x v="9"/>
    <s v="D1"/>
    <x v="1"/>
    <s v="Not Verified"/>
    <n v="59578.44"/>
    <n v="0.23769999999999999"/>
    <n v="206.79"/>
    <n v="0.1459"/>
    <n v="6000"/>
    <n v="20"/>
    <n v="7440"/>
  </r>
  <r>
    <n v="491680"/>
    <x v="8"/>
    <x v="0"/>
    <x v="3"/>
    <s v="Matco service corp."/>
    <x v="4"/>
    <x v="0"/>
    <x v="48"/>
    <d v="2021-12-15T00:00:00"/>
    <d v="2021-04-13T00:00:00"/>
    <x v="1"/>
    <x v="1"/>
    <d v="2021-05-13T00:00:00"/>
    <n v="628425"/>
    <x v="9"/>
    <s v="D4"/>
    <x v="1"/>
    <s v="Not Verified"/>
    <n v="103000"/>
    <n v="9.3600000000000003E-2"/>
    <n v="448.14"/>
    <n v="0.157"/>
    <n v="12800"/>
    <n v="15"/>
    <n v="16135"/>
  </r>
  <r>
    <n v="468980"/>
    <x v="5"/>
    <x v="0"/>
    <x v="8"/>
    <s v="Franklin Templeton"/>
    <x v="4"/>
    <x v="0"/>
    <x v="31"/>
    <d v="2021-03-14T00:00:00"/>
    <d v="2021-02-13T00:00:00"/>
    <x v="1"/>
    <x v="1"/>
    <d v="2021-03-13T00:00:00"/>
    <n v="591106"/>
    <x v="9"/>
    <s v="D1"/>
    <x v="1"/>
    <s v="Not Verified"/>
    <n v="35000"/>
    <n v="0.17249999999999999"/>
    <n v="86.19"/>
    <n v="0.14610000000000001"/>
    <n v="2500"/>
    <n v="9"/>
    <n v="3166"/>
  </r>
  <r>
    <n v="849893"/>
    <x v="21"/>
    <x v="0"/>
    <x v="8"/>
    <s v="crossmark"/>
    <x v="4"/>
    <x v="0"/>
    <x v="11"/>
    <d v="2021-08-14T00:00:00"/>
    <d v="2021-09-14T00:00:00"/>
    <x v="1"/>
    <x v="1"/>
    <d v="2021-10-14T00:00:00"/>
    <n v="1061648"/>
    <x v="9"/>
    <s v="D1"/>
    <x v="1"/>
    <s v="Not Verified"/>
    <n v="32000"/>
    <n v="0.2359"/>
    <n v="299.87"/>
    <n v="0.15620000000000001"/>
    <n v="8575"/>
    <n v="13"/>
    <n v="10795"/>
  </r>
  <r>
    <n v="453095"/>
    <x v="10"/>
    <x v="0"/>
    <x v="8"/>
    <s v="Cooper Power Systems"/>
    <x v="4"/>
    <x v="0"/>
    <x v="32"/>
    <d v="2021-05-16T00:00:00"/>
    <d v="2021-09-11T00:00:00"/>
    <x v="1"/>
    <x v="1"/>
    <d v="2021-10-11T00:00:00"/>
    <n v="559807"/>
    <x v="9"/>
    <s v="D1"/>
    <x v="1"/>
    <s v="Not Verified"/>
    <n v="55600"/>
    <n v="0.20200000000000001"/>
    <n v="289.60000000000002"/>
    <n v="0.14610000000000001"/>
    <n v="8400"/>
    <n v="18"/>
    <n v="10078"/>
  </r>
  <r>
    <n v="520129"/>
    <x v="8"/>
    <x v="0"/>
    <x v="8"/>
    <s v="Mount Sinai School of Medicine"/>
    <x v="4"/>
    <x v="0"/>
    <x v="27"/>
    <d v="2021-06-13T00:00:00"/>
    <d v="2021-06-13T00:00:00"/>
    <x v="1"/>
    <x v="1"/>
    <d v="2021-07-13T00:00:00"/>
    <n v="672374"/>
    <x v="9"/>
    <s v="D3"/>
    <x v="1"/>
    <s v="Not Verified"/>
    <n v="42708"/>
    <n v="1.6899999999999998E-2"/>
    <n v="104.49"/>
    <n v="0.15329999999999999"/>
    <n v="3000"/>
    <n v="3"/>
    <n v="3761"/>
  </r>
  <r>
    <n v="465003"/>
    <x v="6"/>
    <x v="0"/>
    <x v="8"/>
    <s v="WAL-MART"/>
    <x v="4"/>
    <x v="0"/>
    <x v="31"/>
    <d v="2021-02-12T00:00:00"/>
    <d v="2021-02-12T00:00:00"/>
    <x v="1"/>
    <x v="1"/>
    <d v="2021-03-12T00:00:00"/>
    <n v="583155"/>
    <x v="9"/>
    <s v="D4"/>
    <x v="1"/>
    <s v="Not Verified"/>
    <n v="13000"/>
    <n v="3.4200000000000001E-2"/>
    <n v="139.94999999999999"/>
    <n v="0.1565"/>
    <n v="4000"/>
    <n v="4"/>
    <n v="4943"/>
  </r>
  <r>
    <n v="386288"/>
    <x v="16"/>
    <x v="0"/>
    <x v="4"/>
    <s v="University of Massachusetts-Dartmouth: Housing Department"/>
    <x v="4"/>
    <x v="0"/>
    <x v="33"/>
    <d v="2021-04-12T00:00:00"/>
    <d v="2021-04-12T00:00:00"/>
    <x v="1"/>
    <x v="1"/>
    <d v="2021-05-12T00:00:00"/>
    <n v="418484"/>
    <x v="9"/>
    <s v="D5"/>
    <x v="1"/>
    <s v="Not Verified"/>
    <n v="15996"/>
    <n v="9.98E-2"/>
    <n v="167.27"/>
    <n v="0.1537"/>
    <n v="4800"/>
    <n v="12"/>
    <n v="6021"/>
  </r>
  <r>
    <n v="779855"/>
    <x v="8"/>
    <x v="0"/>
    <x v="2"/>
    <s v="Broome Developmental Center"/>
    <x v="4"/>
    <x v="0"/>
    <x v="6"/>
    <d v="2021-02-16T00:00:00"/>
    <d v="2021-08-12T00:00:00"/>
    <x v="1"/>
    <x v="1"/>
    <d v="2021-09-12T00:00:00"/>
    <n v="982620"/>
    <x v="9"/>
    <s v="D1"/>
    <x v="1"/>
    <s v="Not Verified"/>
    <n v="24000"/>
    <n v="6.6500000000000004E-2"/>
    <n v="70.900000000000006"/>
    <n v="0.16589999999999999"/>
    <n v="2000"/>
    <n v="5"/>
    <n v="2330"/>
  </r>
  <r>
    <n v="496707"/>
    <x v="0"/>
    <x v="0"/>
    <x v="2"/>
    <s v="Lotus Cars USA"/>
    <x v="4"/>
    <x v="0"/>
    <x v="26"/>
    <d v="2021-03-12T00:00:00"/>
    <d v="2021-04-11T00:00:00"/>
    <x v="1"/>
    <x v="1"/>
    <d v="2021-05-11T00:00:00"/>
    <n v="636530"/>
    <x v="9"/>
    <s v="D2"/>
    <x v="1"/>
    <s v="Not Verified"/>
    <n v="31000"/>
    <n v="2.63E-2"/>
    <n v="173.24"/>
    <n v="0.14960000000000001"/>
    <n v="5000"/>
    <n v="3"/>
    <n v="5653"/>
  </r>
  <r>
    <n v="720098"/>
    <x v="3"/>
    <x v="0"/>
    <x v="5"/>
    <s v="the howard elliott collection"/>
    <x v="4"/>
    <x v="0"/>
    <x v="29"/>
    <d v="2021-08-15T00:00:00"/>
    <d v="2021-05-14T00:00:00"/>
    <x v="1"/>
    <x v="1"/>
    <d v="2021-06-14T00:00:00"/>
    <n v="914509"/>
    <x v="9"/>
    <s v="D3"/>
    <x v="1"/>
    <s v="Not Verified"/>
    <n v="41004"/>
    <n v="0.1115"/>
    <n v="174.02"/>
    <n v="0.15279999999999999"/>
    <n v="5000"/>
    <n v="25"/>
    <n v="6288"/>
  </r>
  <r>
    <n v="683478"/>
    <x v="27"/>
    <x v="0"/>
    <x v="5"/>
    <s v="Self Employed"/>
    <x v="4"/>
    <x v="0"/>
    <x v="0"/>
    <d v="2021-03-14T00:00:00"/>
    <d v="2021-03-14T00:00:00"/>
    <x v="1"/>
    <x v="1"/>
    <d v="2021-04-14T00:00:00"/>
    <n v="872808"/>
    <x v="9"/>
    <s v="D4"/>
    <x v="1"/>
    <s v="Not Verified"/>
    <n v="50004"/>
    <n v="2.4E-2"/>
    <n v="76.97"/>
    <n v="0.1565"/>
    <n v="2200"/>
    <n v="5"/>
    <n v="2771"/>
  </r>
  <r>
    <n v="486021"/>
    <x v="1"/>
    <x v="0"/>
    <x v="5"/>
    <s v="Military base"/>
    <x v="4"/>
    <x v="0"/>
    <x v="26"/>
    <d v="2021-08-15T00:00:00"/>
    <d v="2021-02-12T00:00:00"/>
    <x v="1"/>
    <x v="1"/>
    <d v="2021-03-12T00:00:00"/>
    <n v="619305"/>
    <x v="9"/>
    <s v="D4"/>
    <x v="1"/>
    <s v="Not Verified"/>
    <n v="22000"/>
    <n v="0.1036"/>
    <n v="175.06"/>
    <n v="0.157"/>
    <n v="5000"/>
    <n v="5"/>
    <n v="6040"/>
  </r>
  <r>
    <n v="469796"/>
    <x v="7"/>
    <x v="0"/>
    <x v="0"/>
    <m/>
    <x v="4"/>
    <x v="0"/>
    <x v="31"/>
    <d v="2021-12-13T00:00:00"/>
    <d v="2021-01-13T00:00:00"/>
    <x v="1"/>
    <x v="1"/>
    <d v="2021-02-13T00:00:00"/>
    <n v="592795"/>
    <x v="9"/>
    <s v="D1"/>
    <x v="1"/>
    <s v="Not Verified"/>
    <n v="30000"/>
    <n v="6.4399999999999999E-2"/>
    <n v="51.72"/>
    <n v="0.14610000000000001"/>
    <n v="1500"/>
    <n v="6"/>
    <n v="1862"/>
  </r>
  <r>
    <n v="967935"/>
    <x v="3"/>
    <x v="0"/>
    <x v="0"/>
    <s v="Right at School"/>
    <x v="4"/>
    <x v="0"/>
    <x v="22"/>
    <d v="2021-03-15T00:00:00"/>
    <d v="2021-07-12T00:00:00"/>
    <x v="1"/>
    <x v="1"/>
    <d v="2021-08-12T00:00:00"/>
    <n v="1188892"/>
    <x v="9"/>
    <s v="D4"/>
    <x v="1"/>
    <s v="Not Verified"/>
    <n v="27996"/>
    <n v="6.0400000000000002E-2"/>
    <n v="287.54000000000002"/>
    <n v="0.17580000000000001"/>
    <n v="8000"/>
    <n v="3"/>
    <n v="8223"/>
  </r>
  <r>
    <n v="997677"/>
    <x v="13"/>
    <x v="0"/>
    <x v="10"/>
    <s v="University of Washington Medical Center"/>
    <x v="4"/>
    <x v="0"/>
    <x v="13"/>
    <d v="2021-05-15T00:00:00"/>
    <d v="2021-11-14T00:00:00"/>
    <x v="1"/>
    <x v="1"/>
    <d v="2021-12-14T00:00:00"/>
    <n v="1222795"/>
    <x v="9"/>
    <s v="D1"/>
    <x v="1"/>
    <s v="Not Verified"/>
    <n v="68736"/>
    <n v="7.1599999999999997E-2"/>
    <n v="42.37"/>
    <n v="0.16289999999999999"/>
    <n v="1200"/>
    <n v="15"/>
    <n v="1525"/>
  </r>
  <r>
    <n v="475549"/>
    <x v="1"/>
    <x v="0"/>
    <x v="8"/>
    <s v="bank of america"/>
    <x v="4"/>
    <x v="0"/>
    <x v="24"/>
    <d v="2021-05-16T00:00:00"/>
    <d v="2021-08-10T00:00:00"/>
    <x v="1"/>
    <x v="1"/>
    <d v="2021-09-10T00:00:00"/>
    <n v="602043"/>
    <x v="9"/>
    <s v="D1"/>
    <x v="1"/>
    <s v="Not Verified"/>
    <n v="40000"/>
    <n v="3.9E-2"/>
    <n v="51.72"/>
    <n v="0.14610000000000001"/>
    <n v="1500"/>
    <n v="7"/>
    <n v="1619"/>
  </r>
  <r>
    <n v="525819"/>
    <x v="1"/>
    <x v="0"/>
    <x v="8"/>
    <s v="Antelope Valley Hospital"/>
    <x v="4"/>
    <x v="0"/>
    <x v="51"/>
    <d v="2021-09-15T00:00:00"/>
    <d v="2021-06-13T00:00:00"/>
    <x v="1"/>
    <x v="1"/>
    <d v="2021-07-13T00:00:00"/>
    <n v="680301"/>
    <x v="9"/>
    <s v="D2"/>
    <x v="1"/>
    <s v="Not Verified"/>
    <n v="69400"/>
    <n v="0.15770000000000001"/>
    <n v="208.61"/>
    <n v="0.15210000000000001"/>
    <n v="6000"/>
    <n v="35"/>
    <n v="7511"/>
  </r>
  <r>
    <n v="675756"/>
    <x v="32"/>
    <x v="0"/>
    <x v="8"/>
    <s v="Credit Suisse"/>
    <x v="4"/>
    <x v="0"/>
    <x v="0"/>
    <d v="2021-12-14T00:00:00"/>
    <d v="2021-12-14T00:00:00"/>
    <x v="1"/>
    <x v="1"/>
    <d v="2022-01-14T00:00:00"/>
    <n v="863595"/>
    <x v="9"/>
    <s v="D3"/>
    <x v="1"/>
    <s v="Not Verified"/>
    <n v="108000"/>
    <n v="0.15620000000000001"/>
    <n v="348.03"/>
    <n v="0.15279999999999999"/>
    <n v="10000"/>
    <n v="17"/>
    <n v="12669"/>
  </r>
  <r>
    <n v="512022"/>
    <x v="1"/>
    <x v="0"/>
    <x v="4"/>
    <s v="Extreme Networks"/>
    <x v="4"/>
    <x v="0"/>
    <x v="27"/>
    <d v="2021-05-13T00:00:00"/>
    <d v="2021-05-13T00:00:00"/>
    <x v="1"/>
    <x v="1"/>
    <d v="2021-06-13T00:00:00"/>
    <n v="661457"/>
    <x v="9"/>
    <s v="D1"/>
    <x v="1"/>
    <s v="Not Verified"/>
    <n v="36000"/>
    <n v="0.1777"/>
    <n v="516.98"/>
    <n v="0.1459"/>
    <n v="15000"/>
    <n v="8"/>
    <n v="18612"/>
  </r>
  <r>
    <n v="827726"/>
    <x v="0"/>
    <x v="0"/>
    <x v="4"/>
    <s v="Premier Kids Care"/>
    <x v="4"/>
    <x v="0"/>
    <x v="44"/>
    <d v="2021-07-14T00:00:00"/>
    <d v="2021-04-12T00:00:00"/>
    <x v="1"/>
    <x v="1"/>
    <d v="2021-05-12T00:00:00"/>
    <n v="1036704"/>
    <x v="9"/>
    <s v="D2"/>
    <x v="1"/>
    <s v="Not Verified"/>
    <n v="30000"/>
    <n v="0.23880000000000001"/>
    <n v="147.63999999999999"/>
    <n v="0.15989999999999999"/>
    <n v="4200"/>
    <n v="35"/>
    <n v="4613"/>
  </r>
  <r>
    <n v="908877"/>
    <x v="5"/>
    <x v="0"/>
    <x v="4"/>
    <s v="sysco south florida"/>
    <x v="4"/>
    <x v="0"/>
    <x v="13"/>
    <d v="2021-09-15T00:00:00"/>
    <d v="2021-10-14T00:00:00"/>
    <x v="1"/>
    <x v="1"/>
    <d v="2021-11-14T00:00:00"/>
    <n v="1129428"/>
    <x v="9"/>
    <s v="D5"/>
    <x v="1"/>
    <s v="Not Verified"/>
    <n v="58000"/>
    <n v="0.18770000000000001"/>
    <n v="462.55"/>
    <n v="0.1825"/>
    <n v="12750"/>
    <n v="17"/>
    <n v="16651"/>
  </r>
  <r>
    <n v="449378"/>
    <x v="20"/>
    <x v="0"/>
    <x v="2"/>
    <s v="Sage"/>
    <x v="4"/>
    <x v="0"/>
    <x v="15"/>
    <d v="2021-05-16T00:00:00"/>
    <d v="2021-09-11T00:00:00"/>
    <x v="1"/>
    <x v="1"/>
    <d v="2021-10-11T00:00:00"/>
    <n v="551953"/>
    <x v="9"/>
    <s v="D3"/>
    <x v="1"/>
    <s v="Not Verified"/>
    <n v="56000"/>
    <n v="0.2349"/>
    <n v="97.49"/>
    <n v="0.15310000000000001"/>
    <n v="2800"/>
    <n v="16"/>
    <n v="3403"/>
  </r>
  <r>
    <n v="635205"/>
    <x v="32"/>
    <x v="0"/>
    <x v="5"/>
    <s v="TOM JOHNSONCAMPING CENTER"/>
    <x v="4"/>
    <x v="0"/>
    <x v="41"/>
    <d v="2021-08-13T00:00:00"/>
    <d v="2021-08-13T00:00:00"/>
    <x v="1"/>
    <x v="1"/>
    <d v="2021-09-13T00:00:00"/>
    <n v="813713"/>
    <x v="9"/>
    <s v="D1"/>
    <x v="1"/>
    <s v="Not Verified"/>
    <n v="42000"/>
    <n v="0.1817"/>
    <n v="54.76"/>
    <n v="0.1409"/>
    <n v="1600"/>
    <n v="6"/>
    <n v="1962"/>
  </r>
  <r>
    <n v="506545"/>
    <x v="18"/>
    <x v="0"/>
    <x v="5"/>
    <s v="USAF"/>
    <x v="4"/>
    <x v="0"/>
    <x v="48"/>
    <d v="2021-02-13T00:00:00"/>
    <d v="2021-03-13T00:00:00"/>
    <x v="1"/>
    <x v="1"/>
    <d v="2021-04-13T00:00:00"/>
    <n v="653088"/>
    <x v="9"/>
    <s v="D1"/>
    <x v="1"/>
    <s v="Not Verified"/>
    <n v="48876"/>
    <n v="0.19589999999999999"/>
    <n v="103.4"/>
    <n v="0.1459"/>
    <n v="3000"/>
    <n v="11"/>
    <n v="3719"/>
  </r>
  <r>
    <n v="422379"/>
    <x v="16"/>
    <x v="0"/>
    <x v="9"/>
    <s v="Doe &amp; Ingalls Inc"/>
    <x v="4"/>
    <x v="0"/>
    <x v="30"/>
    <d v="2021-12-14T00:00:00"/>
    <d v="2021-07-12T00:00:00"/>
    <x v="1"/>
    <x v="1"/>
    <d v="2021-08-12T00:00:00"/>
    <n v="496847"/>
    <x v="9"/>
    <s v="D2"/>
    <x v="1"/>
    <s v="Not Verified"/>
    <n v="60000"/>
    <n v="0.2"/>
    <n v="51.58"/>
    <n v="0.14419999999999999"/>
    <n v="1500"/>
    <n v="27"/>
    <n v="1873"/>
  </r>
  <r>
    <n v="512010"/>
    <x v="2"/>
    <x v="0"/>
    <x v="1"/>
    <s v="Alamo Drafthouse Cinema"/>
    <x v="4"/>
    <x v="0"/>
    <x v="27"/>
    <d v="2021-05-13T00:00:00"/>
    <d v="2021-05-13T00:00:00"/>
    <x v="1"/>
    <x v="1"/>
    <d v="2021-06-13T00:00:00"/>
    <n v="661443"/>
    <x v="9"/>
    <s v="D1"/>
    <x v="1"/>
    <s v="Not Verified"/>
    <n v="35004"/>
    <n v="0.217"/>
    <n v="51.7"/>
    <n v="0.1459"/>
    <n v="1500"/>
    <n v="7"/>
    <n v="1861"/>
  </r>
  <r>
    <n v="351963"/>
    <x v="0"/>
    <x v="0"/>
    <x v="0"/>
    <s v="Bahama Breeze"/>
    <x v="4"/>
    <x v="0"/>
    <x v="59"/>
    <d v="2021-07-11T00:00:00"/>
    <d v="2021-07-11T00:00:00"/>
    <x v="1"/>
    <x v="1"/>
    <d v="2021-08-11T00:00:00"/>
    <n v="354814"/>
    <x v="9"/>
    <s v="D1"/>
    <x v="1"/>
    <s v="Not Verified"/>
    <n v="25000"/>
    <n v="0.23230000000000001"/>
    <n v="168.14"/>
    <n v="0.12859999999999999"/>
    <n v="5000"/>
    <n v="14"/>
    <n v="6053"/>
  </r>
  <r>
    <n v="522368"/>
    <x v="20"/>
    <x v="0"/>
    <x v="0"/>
    <s v="Digital Dependency"/>
    <x v="4"/>
    <x v="0"/>
    <x v="27"/>
    <d v="2021-03-13T00:00:00"/>
    <d v="2021-03-13T00:00:00"/>
    <x v="1"/>
    <x v="1"/>
    <d v="2021-04-13T00:00:00"/>
    <n v="675688"/>
    <x v="9"/>
    <s v="D1"/>
    <x v="1"/>
    <s v="Not Verified"/>
    <n v="98004"/>
    <n v="0.1163"/>
    <n v="172.94"/>
    <n v="0.1484"/>
    <n v="5000"/>
    <n v="10"/>
    <n v="6214"/>
  </r>
  <r>
    <n v="454663"/>
    <x v="8"/>
    <x v="0"/>
    <x v="0"/>
    <s v="AI Engineers, Inc"/>
    <x v="4"/>
    <x v="0"/>
    <x v="32"/>
    <d v="2021-11-12T00:00:00"/>
    <d v="2021-11-12T00:00:00"/>
    <x v="1"/>
    <x v="1"/>
    <d v="2021-12-12T00:00:00"/>
    <n v="563270"/>
    <x v="9"/>
    <s v="D2"/>
    <x v="1"/>
    <s v="Not Verified"/>
    <n v="41280"/>
    <n v="4.2200000000000001E-2"/>
    <n v="173.23"/>
    <n v="0.14960000000000001"/>
    <n v="5000"/>
    <n v="11"/>
    <n v="6253"/>
  </r>
  <r>
    <n v="296470"/>
    <x v="3"/>
    <x v="0"/>
    <x v="6"/>
    <s v="Finishing Touches Studio"/>
    <x v="4"/>
    <x v="0"/>
    <x v="60"/>
    <d v="2021-12-10T00:00:00"/>
    <d v="2021-12-10T00:00:00"/>
    <x v="1"/>
    <x v="1"/>
    <d v="2022-01-10T00:00:00"/>
    <n v="296454"/>
    <x v="9"/>
    <s v="D2"/>
    <x v="1"/>
    <s v="Not Verified"/>
    <n v="50000"/>
    <n v="1.3899999999999999E-2"/>
    <n v="269.25"/>
    <n v="0.12920000000000001"/>
    <n v="8000"/>
    <n v="11"/>
    <n v="9664"/>
  </r>
  <r>
    <n v="819856"/>
    <x v="30"/>
    <x v="0"/>
    <x v="3"/>
    <s v="Loreal USA"/>
    <x v="4"/>
    <x v="0"/>
    <x v="44"/>
    <d v="2021-07-14T00:00:00"/>
    <d v="2021-08-14T00:00:00"/>
    <x v="1"/>
    <x v="1"/>
    <d v="2021-09-14T00:00:00"/>
    <n v="1028016"/>
    <x v="9"/>
    <s v="D4"/>
    <x v="1"/>
    <s v="Not Verified"/>
    <n v="40800"/>
    <n v="0.1191"/>
    <n v="71.2"/>
    <n v="0.16889999999999999"/>
    <n v="2000"/>
    <n v="7"/>
    <n v="2563"/>
  </r>
  <r>
    <n v="545569"/>
    <x v="2"/>
    <x v="0"/>
    <x v="6"/>
    <s v="North Richland Hills Police Department"/>
    <x v="1"/>
    <x v="0"/>
    <x v="43"/>
    <d v="2021-07-13T00:00:00"/>
    <d v="2021-07-13T00:00:00"/>
    <x v="1"/>
    <x v="1"/>
    <d v="2021-08-13T00:00:00"/>
    <n v="703626"/>
    <x v="9"/>
    <s v="E1"/>
    <x v="1"/>
    <s v="Not Verified"/>
    <n v="32200"/>
    <n v="0.1237"/>
    <n v="222.9"/>
    <n v="0.16450000000000001"/>
    <n v="6300"/>
    <n v="12"/>
    <n v="8024"/>
  </r>
  <r>
    <n v="547736"/>
    <x v="5"/>
    <x v="0"/>
    <x v="4"/>
    <s v="fedex freight"/>
    <x v="1"/>
    <x v="0"/>
    <x v="43"/>
    <d v="2021-11-11T00:00:00"/>
    <d v="2021-02-11T00:00:00"/>
    <x v="1"/>
    <x v="1"/>
    <d v="2021-03-11T00:00:00"/>
    <n v="706272"/>
    <x v="9"/>
    <s v="E4"/>
    <x v="1"/>
    <s v="Not Verified"/>
    <n v="46080"/>
    <n v="0.1026"/>
    <n v="100.61"/>
    <n v="0.17560000000000001"/>
    <n v="2800"/>
    <n v="9"/>
    <n v="3004"/>
  </r>
  <r>
    <n v="485585"/>
    <x v="22"/>
    <x v="0"/>
    <x v="2"/>
    <s v="Grand Casino"/>
    <x v="1"/>
    <x v="0"/>
    <x v="46"/>
    <d v="2021-07-13T00:00:00"/>
    <d v="2021-07-13T00:00:00"/>
    <x v="1"/>
    <x v="1"/>
    <d v="2021-08-13T00:00:00"/>
    <n v="618650"/>
    <x v="9"/>
    <s v="E5"/>
    <x v="1"/>
    <s v="Not Verified"/>
    <n v="19136"/>
    <n v="0.1787"/>
    <n v="198.65"/>
    <n v="0.17929999999999999"/>
    <n v="5500"/>
    <n v="4"/>
    <n v="7141"/>
  </r>
  <r>
    <n v="469684"/>
    <x v="1"/>
    <x v="0"/>
    <x v="0"/>
    <s v="Norcal Parking Company"/>
    <x v="1"/>
    <x v="0"/>
    <x v="31"/>
    <d v="2021-12-11T00:00:00"/>
    <d v="2021-12-11T00:00:00"/>
    <x v="1"/>
    <x v="1"/>
    <d v="2022-01-11T00:00:00"/>
    <n v="592582"/>
    <x v="9"/>
    <s v="E1"/>
    <x v="1"/>
    <s v="Not Verified"/>
    <n v="36000"/>
    <n v="3.73E-2"/>
    <n v="247.31"/>
    <n v="0.16350000000000001"/>
    <n v="7000"/>
    <n v="3"/>
    <n v="8616"/>
  </r>
  <r>
    <n v="392340"/>
    <x v="0"/>
    <x v="0"/>
    <x v="0"/>
    <s v="Heard County Government"/>
    <x v="1"/>
    <x v="0"/>
    <x v="45"/>
    <d v="2021-06-10T00:00:00"/>
    <d v="2021-06-10T00:00:00"/>
    <x v="1"/>
    <x v="1"/>
    <d v="2021-07-10T00:00:00"/>
    <n v="429191"/>
    <x v="9"/>
    <s v="E2"/>
    <x v="1"/>
    <s v="Not Verified"/>
    <n v="17600"/>
    <n v="1.7000000000000001E-2"/>
    <n v="140.63"/>
    <n v="0.16"/>
    <n v="4000"/>
    <n v="5"/>
    <n v="4635"/>
  </r>
  <r>
    <n v="483110"/>
    <x v="9"/>
    <x v="0"/>
    <x v="0"/>
    <s v="Worldwide Tech Services"/>
    <x v="1"/>
    <x v="0"/>
    <x v="46"/>
    <d v="2021-03-12T00:00:00"/>
    <d v="2021-03-12T00:00:00"/>
    <x v="1"/>
    <x v="1"/>
    <d v="2021-04-12T00:00:00"/>
    <n v="614690"/>
    <x v="9"/>
    <s v="E2"/>
    <x v="1"/>
    <s v="Not Verified"/>
    <n v="30000"/>
    <n v="3.1600000000000003E-2"/>
    <n v="53.35"/>
    <n v="0.16819999999999999"/>
    <n v="1500"/>
    <n v="4"/>
    <n v="1866"/>
  </r>
  <r>
    <n v="871889"/>
    <x v="1"/>
    <x v="0"/>
    <x v="0"/>
    <s v="Westside Pregnancy Clinic"/>
    <x v="1"/>
    <x v="0"/>
    <x v="10"/>
    <d v="2021-09-14T00:00:00"/>
    <d v="2021-09-14T00:00:00"/>
    <x v="1"/>
    <x v="1"/>
    <d v="2021-10-14T00:00:00"/>
    <n v="1085995"/>
    <x v="9"/>
    <s v="E3"/>
    <x v="1"/>
    <s v="Not Verified"/>
    <n v="24000"/>
    <n v="0.1865"/>
    <n v="54.83"/>
    <n v="0.18790000000000001"/>
    <n v="1500"/>
    <n v="10"/>
    <n v="1974"/>
  </r>
  <r>
    <n v="489366"/>
    <x v="21"/>
    <x v="0"/>
    <x v="0"/>
    <s v="Tam Communications  Inc"/>
    <x v="1"/>
    <x v="0"/>
    <x v="26"/>
    <d v="2021-04-16T00:00:00"/>
    <d v="2021-07-12T00:00:00"/>
    <x v="1"/>
    <x v="1"/>
    <d v="2021-08-12T00:00:00"/>
    <n v="624351"/>
    <x v="9"/>
    <s v="E4"/>
    <x v="1"/>
    <s v="Not Verified"/>
    <n v="90000"/>
    <n v="0.18909999999999999"/>
    <n v="871.35"/>
    <n v="0.17560000000000001"/>
    <n v="24250"/>
    <n v="19"/>
    <n v="30931"/>
  </r>
  <r>
    <n v="441540"/>
    <x v="1"/>
    <x v="0"/>
    <x v="6"/>
    <s v="USMC"/>
    <x v="1"/>
    <x v="0"/>
    <x v="52"/>
    <d v="2021-03-11T00:00:00"/>
    <d v="2021-04-11T00:00:00"/>
    <x v="1"/>
    <x v="1"/>
    <d v="2021-05-11T00:00:00"/>
    <n v="535747"/>
    <x v="9"/>
    <s v="E3"/>
    <x v="1"/>
    <s v="Not Verified"/>
    <n v="28800"/>
    <n v="0.1242"/>
    <n v="214.05"/>
    <n v="0.1704"/>
    <n v="6000"/>
    <n v="7"/>
    <n v="7232"/>
  </r>
  <r>
    <n v="504855"/>
    <x v="20"/>
    <x v="0"/>
    <x v="4"/>
    <s v="Office Depot BSD"/>
    <x v="1"/>
    <x v="0"/>
    <x v="48"/>
    <d v="2021-05-16T00:00:00"/>
    <d v="2021-05-13T00:00:00"/>
    <x v="1"/>
    <x v="1"/>
    <d v="2021-06-13T00:00:00"/>
    <n v="650238"/>
    <x v="9"/>
    <s v="E1"/>
    <x v="1"/>
    <s v="Not Verified"/>
    <n v="19968"/>
    <n v="5.2900000000000003E-2"/>
    <n v="141.51"/>
    <n v="0.16450000000000001"/>
    <n v="4000"/>
    <n v="3"/>
    <n v="5095"/>
  </r>
  <r>
    <n v="475974"/>
    <x v="3"/>
    <x v="0"/>
    <x v="2"/>
    <s v="Canopy Financial"/>
    <x v="1"/>
    <x v="0"/>
    <x v="24"/>
    <d v="2021-02-10T00:00:00"/>
    <d v="2021-03-10T00:00:00"/>
    <x v="1"/>
    <x v="1"/>
    <d v="2021-04-10T00:00:00"/>
    <n v="602779"/>
    <x v="9"/>
    <s v="E1"/>
    <x v="1"/>
    <s v="Not Verified"/>
    <n v="82500"/>
    <n v="0.1293"/>
    <n v="388.63"/>
    <n v="0.16350000000000001"/>
    <n v="11000"/>
    <n v="12"/>
    <n v="11151"/>
  </r>
  <r>
    <n v="540787"/>
    <x v="2"/>
    <x v="0"/>
    <x v="5"/>
    <s v="the childrens courtyard"/>
    <x v="1"/>
    <x v="0"/>
    <x v="43"/>
    <d v="2021-07-13T00:00:00"/>
    <d v="2021-07-13T00:00:00"/>
    <x v="1"/>
    <x v="1"/>
    <d v="2021-08-13T00:00:00"/>
    <n v="698150"/>
    <x v="9"/>
    <s v="E1"/>
    <x v="1"/>
    <s v="Not Verified"/>
    <n v="32400"/>
    <n v="0"/>
    <n v="106.14"/>
    <n v="0.16450000000000001"/>
    <n v="3000"/>
    <n v="9"/>
    <n v="3852"/>
  </r>
  <r>
    <n v="502514"/>
    <x v="2"/>
    <x v="0"/>
    <x v="0"/>
    <s v="gat airline services"/>
    <x v="1"/>
    <x v="0"/>
    <x v="48"/>
    <d v="2021-03-16T00:00:00"/>
    <d v="2021-04-13T00:00:00"/>
    <x v="1"/>
    <x v="1"/>
    <d v="2021-05-13T00:00:00"/>
    <n v="620938"/>
    <x v="9"/>
    <s v="E4"/>
    <x v="1"/>
    <s v="Not Verified"/>
    <n v="14400"/>
    <n v="7.3300000000000004E-2"/>
    <n v="197.63"/>
    <n v="0.17560000000000001"/>
    <n v="5500"/>
    <n v="4"/>
    <n v="7115"/>
  </r>
  <r>
    <n v="388471"/>
    <x v="1"/>
    <x v="0"/>
    <x v="3"/>
    <s v="US Navy"/>
    <x v="1"/>
    <x v="0"/>
    <x v="45"/>
    <d v="2021-06-11T00:00:00"/>
    <d v="2021-05-11T00:00:00"/>
    <x v="1"/>
    <x v="1"/>
    <d v="2021-06-11T00:00:00"/>
    <n v="421940"/>
    <x v="9"/>
    <s v="E3"/>
    <x v="1"/>
    <s v="Not Verified"/>
    <n v="65000"/>
    <n v="0.16389999999999999"/>
    <n v="529.71"/>
    <n v="0.16320000000000001"/>
    <n v="15000"/>
    <n v="24"/>
    <n v="18621"/>
  </r>
  <r>
    <n v="697928"/>
    <x v="17"/>
    <x v="0"/>
    <x v="8"/>
    <s v="Hac inc"/>
    <x v="1"/>
    <x v="0"/>
    <x v="42"/>
    <d v="2021-05-16T00:00:00"/>
    <d v="2021-04-12T00:00:00"/>
    <x v="1"/>
    <x v="1"/>
    <d v="2021-05-12T00:00:00"/>
    <n v="889303"/>
    <x v="9"/>
    <s v="E2"/>
    <x v="1"/>
    <s v="Not Verified"/>
    <n v="45600"/>
    <n v="0.23760000000000001"/>
    <n v="99.51"/>
    <n v="0.16769999999999999"/>
    <n v="2800"/>
    <n v="28"/>
    <n v="3239"/>
  </r>
  <r>
    <n v="352441"/>
    <x v="6"/>
    <x v="0"/>
    <x v="9"/>
    <s v="Jabil"/>
    <x v="1"/>
    <x v="0"/>
    <x v="59"/>
    <d v="2021-02-11T00:00:00"/>
    <d v="2021-03-11T00:00:00"/>
    <x v="1"/>
    <x v="1"/>
    <d v="2021-04-11T00:00:00"/>
    <n v="355573"/>
    <x v="9"/>
    <s v="E5"/>
    <x v="1"/>
    <s v="Not Verified"/>
    <n v="50000"/>
    <n v="0.24909999999999999"/>
    <n v="297.58"/>
    <n v="0.157"/>
    <n v="8500"/>
    <n v="26"/>
    <n v="10656"/>
  </r>
  <r>
    <n v="353417"/>
    <x v="25"/>
    <x v="0"/>
    <x v="0"/>
    <s v="Rite Aid"/>
    <x v="1"/>
    <x v="0"/>
    <x v="53"/>
    <d v="2021-08-11T00:00:00"/>
    <d v="2021-08-11T00:00:00"/>
    <x v="1"/>
    <x v="1"/>
    <d v="2021-09-11T00:00:00"/>
    <n v="357040"/>
    <x v="9"/>
    <s v="E2"/>
    <x v="1"/>
    <s v="Not Verified"/>
    <n v="62400"/>
    <n v="0.12959999999999999"/>
    <n v="138.18"/>
    <n v="0.14749999999999999"/>
    <n v="4000"/>
    <n v="35"/>
    <n v="4974"/>
  </r>
  <r>
    <n v="769037"/>
    <x v="11"/>
    <x v="0"/>
    <x v="6"/>
    <s v="Tao"/>
    <x v="5"/>
    <x v="0"/>
    <x v="25"/>
    <d v="2021-03-16T00:00:00"/>
    <d v="2021-10-12T00:00:00"/>
    <x v="1"/>
    <x v="1"/>
    <d v="2021-11-12T00:00:00"/>
    <n v="970455"/>
    <x v="9"/>
    <s v="F4"/>
    <x v="1"/>
    <s v="Not Verified"/>
    <n v="39000"/>
    <n v="3.6900000000000002E-2"/>
    <n v="189.31"/>
    <n v="0.21360000000000001"/>
    <n v="5000"/>
    <n v="6"/>
    <n v="6191"/>
  </r>
  <r>
    <n v="463701"/>
    <x v="8"/>
    <x v="0"/>
    <x v="8"/>
    <s v="Melissa Rice"/>
    <x v="5"/>
    <x v="0"/>
    <x v="31"/>
    <d v="2021-12-11T00:00:00"/>
    <d v="2021-12-11T00:00:00"/>
    <x v="1"/>
    <x v="1"/>
    <d v="2022-01-11T00:00:00"/>
    <n v="580684"/>
    <x v="9"/>
    <s v="F1"/>
    <x v="1"/>
    <s v="Not Verified"/>
    <n v="41000"/>
    <n v="7.5200000000000003E-2"/>
    <n v="253.37"/>
    <n v="0.18090000000000001"/>
    <n v="7000"/>
    <n v="8"/>
    <n v="8185"/>
  </r>
  <r>
    <n v="443272"/>
    <x v="8"/>
    <x v="0"/>
    <x v="8"/>
    <s v="Sound Medical"/>
    <x v="5"/>
    <x v="0"/>
    <x v="52"/>
    <d v="2021-05-16T00:00:00"/>
    <d v="2021-06-11T00:00:00"/>
    <x v="1"/>
    <x v="1"/>
    <d v="2021-07-11T00:00:00"/>
    <n v="539254"/>
    <x v="9"/>
    <s v="F1"/>
    <x v="1"/>
    <s v="Not Verified"/>
    <n v="44760"/>
    <n v="0.1381"/>
    <n v="289.57"/>
    <n v="0.18090000000000001"/>
    <n v="8000"/>
    <n v="63"/>
    <n v="9832"/>
  </r>
  <r>
    <n v="785030"/>
    <x v="13"/>
    <x v="0"/>
    <x v="9"/>
    <s v="Cascade Windows"/>
    <x v="3"/>
    <x v="0"/>
    <x v="6"/>
    <d v="2021-07-14T00:00:00"/>
    <d v="2021-07-14T00:00:00"/>
    <x v="1"/>
    <x v="1"/>
    <d v="2021-08-14T00:00:00"/>
    <n v="988296"/>
    <x v="9"/>
    <s v="A3"/>
    <x v="1"/>
    <s v="Not Verified"/>
    <n v="35000"/>
    <n v="2.5000000000000001E-2"/>
    <n v="108.06"/>
    <n v="6.9900000000000004E-2"/>
    <n v="3500"/>
    <n v="11"/>
    <n v="3890"/>
  </r>
  <r>
    <n v="410080"/>
    <x v="9"/>
    <x v="0"/>
    <x v="0"/>
    <s v="Toyota Financial Svcs"/>
    <x v="2"/>
    <x v="0"/>
    <x v="23"/>
    <d v="2021-06-12T00:00:00"/>
    <d v="2021-06-12T00:00:00"/>
    <x v="1"/>
    <x v="1"/>
    <d v="2021-07-12T00:00:00"/>
    <n v="461209"/>
    <x v="9"/>
    <s v="B4"/>
    <x v="1"/>
    <s v="Not Verified"/>
    <n v="39520"/>
    <n v="8.4699999999999998E-2"/>
    <n v="215.57"/>
    <n v="0.11890000000000001"/>
    <n v="6500"/>
    <n v="7"/>
    <n v="7760"/>
  </r>
  <r>
    <n v="476435"/>
    <x v="8"/>
    <x v="0"/>
    <x v="4"/>
    <s v="East Neck Auto Service"/>
    <x v="2"/>
    <x v="0"/>
    <x v="24"/>
    <d v="2021-02-13T00:00:00"/>
    <d v="2021-02-13T00:00:00"/>
    <x v="1"/>
    <x v="1"/>
    <d v="2021-03-13T00:00:00"/>
    <n v="603518"/>
    <x v="9"/>
    <s v="B5"/>
    <x v="1"/>
    <s v="Not Verified"/>
    <n v="62400"/>
    <n v="4.02E-2"/>
    <n v="66.94"/>
    <n v="0.12529999999999999"/>
    <n v="2000"/>
    <n v="10"/>
    <n v="2410"/>
  </r>
  <r>
    <n v="487178"/>
    <x v="15"/>
    <x v="0"/>
    <x v="10"/>
    <s v="Lanai High &amp; Elem. School"/>
    <x v="0"/>
    <x v="0"/>
    <x v="26"/>
    <d v="2021-12-13T00:00:00"/>
    <d v="2021-03-13T00:00:00"/>
    <x v="1"/>
    <x v="1"/>
    <d v="2021-04-13T00:00:00"/>
    <n v="620987"/>
    <x v="9"/>
    <s v="C2"/>
    <x v="1"/>
    <s v="Not Verified"/>
    <n v="15000"/>
    <n v="3.44E-2"/>
    <n v="141.72999999999999"/>
    <n v="0.13109999999999999"/>
    <n v="4200"/>
    <n v="6"/>
    <n v="5102"/>
  </r>
  <r>
    <n v="659157"/>
    <x v="13"/>
    <x v="0"/>
    <x v="3"/>
    <s v="Seattle Safety"/>
    <x v="0"/>
    <x v="0"/>
    <x v="21"/>
    <d v="2021-12-15T00:00:00"/>
    <d v="2021-02-14T00:00:00"/>
    <x v="1"/>
    <x v="1"/>
    <d v="2021-03-14T00:00:00"/>
    <n v="839225"/>
    <x v="9"/>
    <s v="C3"/>
    <x v="1"/>
    <s v="Not Verified"/>
    <n v="75000"/>
    <n v="0.10589999999999999"/>
    <n v="67.81"/>
    <n v="0.1343"/>
    <n v="2000"/>
    <n v="21"/>
    <n v="2443"/>
  </r>
  <r>
    <n v="655197"/>
    <x v="4"/>
    <x v="0"/>
    <x v="3"/>
    <s v="Septa"/>
    <x v="0"/>
    <x v="0"/>
    <x v="21"/>
    <d v="2021-01-14T00:00:00"/>
    <d v="2021-02-14T00:00:00"/>
    <x v="1"/>
    <x v="1"/>
    <d v="2021-03-14T00:00:00"/>
    <n v="837980"/>
    <x v="9"/>
    <s v="C1"/>
    <x v="1"/>
    <s v="Not Verified"/>
    <n v="56004"/>
    <n v="7.46E-2"/>
    <n v="185.31"/>
    <n v="0.1268"/>
    <n v="5525"/>
    <n v="25"/>
    <n v="6672"/>
  </r>
  <r>
    <n v="631990"/>
    <x v="5"/>
    <x v="0"/>
    <x v="3"/>
    <s v="WACHOVIA BANK"/>
    <x v="4"/>
    <x v="0"/>
    <x v="41"/>
    <d v="2021-05-16T00:00:00"/>
    <d v="2021-02-14T00:00:00"/>
    <x v="1"/>
    <x v="1"/>
    <d v="2021-03-14T00:00:00"/>
    <n v="809612"/>
    <x v="9"/>
    <s v="D4"/>
    <x v="1"/>
    <s v="Not Verified"/>
    <n v="80004"/>
    <n v="0.21210000000000001"/>
    <n v="347.64"/>
    <n v="0.152"/>
    <n v="10000"/>
    <n v="7"/>
    <n v="12537"/>
  </r>
  <r>
    <n v="464963"/>
    <x v="8"/>
    <x v="0"/>
    <x v="0"/>
    <s v="Lloyd R. Dropkin. M.D."/>
    <x v="4"/>
    <x v="0"/>
    <x v="31"/>
    <d v="2021-01-13T00:00:00"/>
    <d v="2021-12-12T00:00:00"/>
    <x v="1"/>
    <x v="1"/>
    <d v="2022-01-12T00:00:00"/>
    <n v="583092"/>
    <x v="9"/>
    <s v="D3"/>
    <x v="1"/>
    <s v="Not Verified"/>
    <n v="73000"/>
    <n v="0.13780000000000001"/>
    <n v="835.57"/>
    <n v="0.15310000000000001"/>
    <n v="24000"/>
    <n v="32"/>
    <n v="30083"/>
  </r>
  <r>
    <n v="495105"/>
    <x v="1"/>
    <x v="0"/>
    <x v="5"/>
    <s v="ASUCLA"/>
    <x v="1"/>
    <x v="0"/>
    <x v="26"/>
    <d v="2021-04-12T00:00:00"/>
    <d v="2021-05-12T00:00:00"/>
    <x v="1"/>
    <x v="1"/>
    <d v="2021-06-12T00:00:00"/>
    <n v="629964"/>
    <x v="9"/>
    <s v="E5"/>
    <x v="1"/>
    <s v="Not Verified"/>
    <n v="42000"/>
    <n v="0.1037"/>
    <n v="108.36"/>
    <n v="0.17929999999999999"/>
    <n v="3000"/>
    <n v="10"/>
    <n v="3732"/>
  </r>
  <r>
    <n v="413227"/>
    <x v="19"/>
    <x v="0"/>
    <x v="5"/>
    <s v="Diebold"/>
    <x v="4"/>
    <x v="0"/>
    <x v="23"/>
    <d v="2021-07-15T00:00:00"/>
    <d v="2021-10-10T00:00:00"/>
    <x v="1"/>
    <x v="1"/>
    <d v="2021-11-10T00:00:00"/>
    <n v="466496"/>
    <x v="9"/>
    <s v="D1"/>
    <x v="1"/>
    <s v="Not Verified"/>
    <n v="23000"/>
    <n v="0.23649999999999999"/>
    <n v="111.25"/>
    <n v="0.1411"/>
    <n v="3250"/>
    <n v="10"/>
    <n v="3632"/>
  </r>
  <r>
    <n v="487214"/>
    <x v="36"/>
    <x v="0"/>
    <x v="3"/>
    <s v="Wyo-Ben Inc."/>
    <x v="0"/>
    <x v="0"/>
    <x v="46"/>
    <d v="2021-02-10T00:00:00"/>
    <d v="2021-04-13T00:00:00"/>
    <x v="1"/>
    <x v="1"/>
    <d v="2021-05-13T00:00:00"/>
    <n v="621024"/>
    <x v="9"/>
    <s v="C5"/>
    <x v="1"/>
    <s v="Not Verified"/>
    <n v="53000"/>
    <n v="0.16689999999999999"/>
    <n v="144"/>
    <n v="0.14219999999999999"/>
    <n v="4200"/>
    <n v="19"/>
    <n v="5199"/>
  </r>
  <r>
    <n v="820385"/>
    <x v="1"/>
    <x v="0"/>
    <x v="3"/>
    <s v="URGENT CARE"/>
    <x v="3"/>
    <x v="1"/>
    <x v="44"/>
    <d v="2021-07-12T00:00:00"/>
    <d v="2021-10-11T00:00:00"/>
    <x v="1"/>
    <x v="1"/>
    <d v="2021-11-11T00:00:00"/>
    <n v="1028606"/>
    <x v="9"/>
    <s v="A4"/>
    <x v="1"/>
    <s v="Not Verified"/>
    <n v="48000"/>
    <n v="4.65E-2"/>
    <n v="311.02"/>
    <n v="7.4899999999999994E-2"/>
    <n v="10000"/>
    <n v="17"/>
    <n v="10124"/>
  </r>
  <r>
    <n v="822166"/>
    <x v="1"/>
    <x v="0"/>
    <x v="3"/>
    <s v="Edwards AFB"/>
    <x v="3"/>
    <x v="1"/>
    <x v="44"/>
    <d v="2021-06-14T00:00:00"/>
    <d v="2021-04-14T00:00:00"/>
    <x v="1"/>
    <x v="1"/>
    <d v="2021-05-14T00:00:00"/>
    <n v="1030583"/>
    <x v="9"/>
    <s v="A4"/>
    <x v="1"/>
    <s v="Not Verified"/>
    <n v="103000"/>
    <n v="5.0700000000000002E-2"/>
    <n v="199.06"/>
    <n v="7.4899999999999994E-2"/>
    <n v="6400"/>
    <n v="16"/>
    <n v="7154"/>
  </r>
  <r>
    <n v="443918"/>
    <x v="9"/>
    <x v="0"/>
    <x v="3"/>
    <s v="Baltimore Gas &amp; Electric"/>
    <x v="3"/>
    <x v="1"/>
    <x v="52"/>
    <d v="2021-03-16T00:00:00"/>
    <d v="2021-09-11T00:00:00"/>
    <x v="1"/>
    <x v="1"/>
    <d v="2021-10-11T00:00:00"/>
    <n v="540633"/>
    <x v="9"/>
    <s v="A5"/>
    <x v="1"/>
    <s v="Not Verified"/>
    <n v="60000"/>
    <n v="1.1599999999999999E-2"/>
    <n v="190.63"/>
    <n v="8.9399999999999993E-2"/>
    <n v="6000"/>
    <n v="22"/>
    <n v="6738"/>
  </r>
  <r>
    <n v="1042053"/>
    <x v="19"/>
    <x v="0"/>
    <x v="4"/>
    <s v="The Ohio State University Medical Center"/>
    <x v="3"/>
    <x v="1"/>
    <x v="22"/>
    <d v="2021-12-13T00:00:00"/>
    <d v="2021-12-13T00:00:00"/>
    <x v="1"/>
    <x v="1"/>
    <d v="2022-01-13T00:00:00"/>
    <n v="1272327"/>
    <x v="9"/>
    <s v="A5"/>
    <x v="1"/>
    <s v="Not Verified"/>
    <n v="33600"/>
    <n v="4.5400000000000003E-2"/>
    <n v="133.37"/>
    <n v="8.8999999999999996E-2"/>
    <n v="4200"/>
    <n v="13"/>
    <n v="4727"/>
  </r>
  <r>
    <n v="466849"/>
    <x v="8"/>
    <x v="0"/>
    <x v="0"/>
    <s v="Roswell Park Cancer Institute"/>
    <x v="3"/>
    <x v="1"/>
    <x v="31"/>
    <d v="2021-05-16T00:00:00"/>
    <d v="2021-09-12T00:00:00"/>
    <x v="1"/>
    <x v="1"/>
    <d v="2021-10-12T00:00:00"/>
    <n v="586724"/>
    <x v="9"/>
    <s v="A5"/>
    <x v="1"/>
    <s v="Not Verified"/>
    <n v="47000"/>
    <n v="0.21190000000000001"/>
    <n v="285.95"/>
    <n v="8.9399999999999993E-2"/>
    <n v="9000"/>
    <n v="48"/>
    <n v="10281"/>
  </r>
  <r>
    <n v="985053"/>
    <x v="38"/>
    <x v="0"/>
    <x v="6"/>
    <s v="Housing Authority of Birmingham"/>
    <x v="3"/>
    <x v="1"/>
    <x v="13"/>
    <d v="2021-06-13T00:00:00"/>
    <d v="2021-05-13T00:00:00"/>
    <x v="1"/>
    <x v="1"/>
    <d v="2021-06-13T00:00:00"/>
    <n v="1208505"/>
    <x v="9"/>
    <s v="A4"/>
    <x v="1"/>
    <s v="Not Verified"/>
    <n v="31000"/>
    <n v="0.1157"/>
    <n v="311.33999999999997"/>
    <n v="7.9000000000000001E-2"/>
    <n v="9950"/>
    <n v="24"/>
    <n v="10907"/>
  </r>
  <r>
    <n v="791611"/>
    <x v="1"/>
    <x v="0"/>
    <x v="3"/>
    <s v="kaiser permanente"/>
    <x v="2"/>
    <x v="1"/>
    <x v="6"/>
    <d v="2021-05-16T00:00:00"/>
    <d v="2021-07-14T00:00:00"/>
    <x v="1"/>
    <x v="1"/>
    <d v="2021-08-14T00:00:00"/>
    <n v="995937"/>
    <x v="9"/>
    <s v="B3"/>
    <x v="1"/>
    <s v="Not Verified"/>
    <n v="98000"/>
    <n v="0.13469999999999999"/>
    <n v="163.66999999999999"/>
    <n v="0.1099"/>
    <n v="5000"/>
    <n v="17"/>
    <n v="5892"/>
  </r>
  <r>
    <n v="469349"/>
    <x v="5"/>
    <x v="0"/>
    <x v="0"/>
    <s v="USAF"/>
    <x v="2"/>
    <x v="1"/>
    <x v="31"/>
    <d v="2021-12-12T00:00:00"/>
    <d v="2021-01-13T00:00:00"/>
    <x v="1"/>
    <x v="1"/>
    <d v="2021-02-13T00:00:00"/>
    <n v="591862"/>
    <x v="9"/>
    <s v="B2"/>
    <x v="1"/>
    <s v="Not Verified"/>
    <n v="57600"/>
    <n v="0.24460000000000001"/>
    <n v="32.97"/>
    <n v="0.1148"/>
    <n v="1000"/>
    <n v="20"/>
    <n v="1187"/>
  </r>
  <r>
    <n v="841835"/>
    <x v="17"/>
    <x v="0"/>
    <x v="3"/>
    <s v="grayson county pct 2"/>
    <x v="2"/>
    <x v="1"/>
    <x v="11"/>
    <d v="2021-05-16T00:00:00"/>
    <d v="2021-08-14T00:00:00"/>
    <x v="1"/>
    <x v="1"/>
    <d v="2021-09-14T00:00:00"/>
    <n v="1052427"/>
    <x v="9"/>
    <s v="B1"/>
    <x v="1"/>
    <s v="Not Verified"/>
    <n v="38628.959999999999"/>
    <n v="0.16500000000000001"/>
    <n v="154.86000000000001"/>
    <n v="9.9900000000000003E-2"/>
    <n v="4800"/>
    <n v="27"/>
    <n v="5575"/>
  </r>
  <r>
    <n v="483418"/>
    <x v="26"/>
    <x v="0"/>
    <x v="3"/>
    <s v="Forest Park Hospital"/>
    <x v="2"/>
    <x v="1"/>
    <x v="46"/>
    <d v="2021-12-11T00:00:00"/>
    <d v="2021-03-10T00:00:00"/>
    <x v="1"/>
    <x v="1"/>
    <d v="2021-04-10T00:00:00"/>
    <n v="615148"/>
    <x v="9"/>
    <s v="B5"/>
    <x v="1"/>
    <s v="Not Verified"/>
    <n v="17400"/>
    <n v="0"/>
    <n v="32.92"/>
    <n v="0.11360000000000001"/>
    <n v="1000"/>
    <n v="23"/>
    <n v="1010"/>
  </r>
  <r>
    <n v="499140"/>
    <x v="18"/>
    <x v="0"/>
    <x v="9"/>
    <s v="trenton iron &amp; metal"/>
    <x v="2"/>
    <x v="1"/>
    <x v="48"/>
    <d v="2021-04-13T00:00:00"/>
    <d v="2021-04-13T00:00:00"/>
    <x v="1"/>
    <x v="1"/>
    <d v="2021-05-13T00:00:00"/>
    <n v="640500"/>
    <x v="9"/>
    <s v="B3"/>
    <x v="1"/>
    <s v="Not Verified"/>
    <n v="48000"/>
    <n v="0.1038"/>
    <n v="211.64"/>
    <n v="0.1062"/>
    <n v="6500"/>
    <n v="8"/>
    <n v="7620"/>
  </r>
  <r>
    <n v="361653"/>
    <x v="8"/>
    <x v="0"/>
    <x v="0"/>
    <s v="University of Rochester"/>
    <x v="2"/>
    <x v="1"/>
    <x v="36"/>
    <d v="2021-12-15T00:00:00"/>
    <d v="2021-08-10T00:00:00"/>
    <x v="1"/>
    <x v="1"/>
    <d v="2021-09-10T00:00:00"/>
    <n v="370294"/>
    <x v="9"/>
    <s v="B5"/>
    <x v="1"/>
    <s v="Not Verified"/>
    <n v="92000"/>
    <n v="8.2799999999999999E-2"/>
    <n v="184.56"/>
    <n v="0.11459999999999999"/>
    <n v="5600"/>
    <n v="10"/>
    <n v="6418"/>
  </r>
  <r>
    <n v="695748"/>
    <x v="13"/>
    <x v="0"/>
    <x v="5"/>
    <s v="Grant County Corrections"/>
    <x v="2"/>
    <x v="1"/>
    <x v="42"/>
    <d v="2021-05-15T00:00:00"/>
    <d v="2021-12-13T00:00:00"/>
    <x v="1"/>
    <x v="1"/>
    <d v="2022-01-13T00:00:00"/>
    <n v="886865"/>
    <x v="9"/>
    <s v="B3"/>
    <x v="1"/>
    <s v="Not Verified"/>
    <n v="50000"/>
    <n v="0.1426"/>
    <n v="259.52999999999997"/>
    <n v="0.1037"/>
    <n v="8000"/>
    <n v="33"/>
    <n v="9312"/>
  </r>
  <r>
    <n v="286828"/>
    <x v="32"/>
    <x v="0"/>
    <x v="0"/>
    <s v="David Weekley Homes"/>
    <x v="2"/>
    <x v="1"/>
    <x v="35"/>
    <d v="2021-05-16T00:00:00"/>
    <d v="2021-03-11T00:00:00"/>
    <x v="1"/>
    <x v="1"/>
    <d v="2021-04-11T00:00:00"/>
    <n v="286809"/>
    <x v="9"/>
    <s v="B5"/>
    <x v="1"/>
    <s v="Not Verified"/>
    <n v="80000"/>
    <n v="6.9000000000000006E-2"/>
    <n v="489.03"/>
    <n v="0.1071"/>
    <n v="15000"/>
    <n v="26"/>
    <n v="17605"/>
  </r>
  <r>
    <n v="491361"/>
    <x v="18"/>
    <x v="0"/>
    <x v="0"/>
    <s v="Raritan Valley Country Club"/>
    <x v="0"/>
    <x v="1"/>
    <x v="26"/>
    <d v="2021-03-13T00:00:00"/>
    <d v="2021-03-13T00:00:00"/>
    <x v="1"/>
    <x v="1"/>
    <d v="2021-04-13T00:00:00"/>
    <n v="627851"/>
    <x v="9"/>
    <s v="C1"/>
    <x v="1"/>
    <s v="Not Verified"/>
    <n v="65000"/>
    <n v="6.7999999999999996E-3"/>
    <n v="100.7"/>
    <n v="0.1273"/>
    <n v="3000"/>
    <n v="22"/>
    <n v="3626"/>
  </r>
  <r>
    <n v="494723"/>
    <x v="36"/>
    <x v="0"/>
    <x v="1"/>
    <s v="evans construction"/>
    <x v="0"/>
    <x v="1"/>
    <x v="26"/>
    <d v="2021-08-14T00:00:00"/>
    <d v="2021-04-13T00:00:00"/>
    <x v="1"/>
    <x v="1"/>
    <d v="2021-05-13T00:00:00"/>
    <n v="633488"/>
    <x v="9"/>
    <s v="C1"/>
    <x v="1"/>
    <s v="Not Verified"/>
    <n v="68000"/>
    <n v="0.19220000000000001"/>
    <n v="100.7"/>
    <n v="0.1273"/>
    <n v="3000"/>
    <n v="24"/>
    <n v="3625"/>
  </r>
  <r>
    <n v="797739"/>
    <x v="32"/>
    <x v="0"/>
    <x v="10"/>
    <s v="EcoLab"/>
    <x v="4"/>
    <x v="1"/>
    <x v="6"/>
    <d v="2021-05-16T00:00:00"/>
    <d v="2021-08-12T00:00:00"/>
    <x v="1"/>
    <x v="1"/>
    <d v="2021-09-12T00:00:00"/>
    <n v="1002769"/>
    <x v="9"/>
    <s v="D1"/>
    <x v="1"/>
    <s v="Not Verified"/>
    <n v="60000"/>
    <n v="0.22239999999999999"/>
    <n v="174.85"/>
    <n v="0.15620000000000001"/>
    <n v="5000"/>
    <n v="13"/>
    <n v="5729"/>
  </r>
  <r>
    <n v="296360"/>
    <x v="18"/>
    <x v="0"/>
    <x v="6"/>
    <s v="Cain Brothers &amp; Co., LLC"/>
    <x v="4"/>
    <x v="1"/>
    <x v="35"/>
    <d v="2021-03-14T00:00:00"/>
    <d v="2021-12-09T00:00:00"/>
    <x v="1"/>
    <x v="1"/>
    <d v="2022-01-09T00:00:00"/>
    <n v="296181"/>
    <x v="9"/>
    <s v="D2"/>
    <x v="1"/>
    <s v="Not Verified"/>
    <n v="95000"/>
    <n v="7.0599999999999996E-2"/>
    <n v="807.74"/>
    <n v="0.12920000000000001"/>
    <n v="24000"/>
    <n v="18"/>
    <n v="25867"/>
  </r>
  <r>
    <n v="810558"/>
    <x v="33"/>
    <x v="0"/>
    <x v="9"/>
    <s v="Milliken &amp; Company"/>
    <x v="4"/>
    <x v="1"/>
    <x v="44"/>
    <d v="2021-05-16T00:00:00"/>
    <d v="2021-05-12T00:00:00"/>
    <x v="1"/>
    <x v="1"/>
    <d v="2021-06-12T00:00:00"/>
    <n v="1017487"/>
    <x v="9"/>
    <s v="D2"/>
    <x v="1"/>
    <s v="Not Verified"/>
    <n v="103000"/>
    <n v="0.1134"/>
    <n v="527.29"/>
    <n v="0.15989999999999999"/>
    <n v="15000"/>
    <n v="19"/>
    <n v="16637"/>
  </r>
  <r>
    <n v="456093"/>
    <x v="20"/>
    <x v="0"/>
    <x v="8"/>
    <s v="Pacer Electronic Wire &amp; Cable Inc"/>
    <x v="3"/>
    <x v="2"/>
    <x v="32"/>
    <d v="2021-08-15T00:00:00"/>
    <d v="2021-02-12T00:00:00"/>
    <x v="1"/>
    <x v="1"/>
    <d v="2021-03-12T00:00:00"/>
    <n v="566115"/>
    <x v="9"/>
    <s v="A4"/>
    <x v="1"/>
    <s v="Not Verified"/>
    <n v="32000"/>
    <n v="5.8500000000000003E-2"/>
    <n v="205.47"/>
    <n v="8.5900000000000004E-2"/>
    <n v="6500"/>
    <n v="16"/>
    <n v="7318"/>
  </r>
  <r>
    <n v="818395"/>
    <x v="19"/>
    <x v="0"/>
    <x v="3"/>
    <s v="Dover High Peformance Plastics"/>
    <x v="2"/>
    <x v="2"/>
    <x v="44"/>
    <d v="2021-07-14T00:00:00"/>
    <d v="2021-08-14T00:00:00"/>
    <x v="1"/>
    <x v="1"/>
    <d v="2021-09-14T00:00:00"/>
    <n v="1026323"/>
    <x v="9"/>
    <s v="B1"/>
    <x v="1"/>
    <s v="Not Verified"/>
    <n v="50988"/>
    <n v="0.13669999999999999"/>
    <n v="135.51"/>
    <n v="9.9900000000000003E-2"/>
    <n v="4200"/>
    <n v="11"/>
    <n v="4878"/>
  </r>
  <r>
    <n v="1029273"/>
    <x v="13"/>
    <x v="0"/>
    <x v="9"/>
    <s v="Coldwell Banker Bain"/>
    <x v="2"/>
    <x v="2"/>
    <x v="22"/>
    <d v="2021-09-12T00:00:00"/>
    <d v="2021-05-12T00:00:00"/>
    <x v="1"/>
    <x v="1"/>
    <d v="2021-06-12T00:00:00"/>
    <n v="1258631"/>
    <x v="9"/>
    <s v="B1"/>
    <x v="1"/>
    <s v="Not Verified"/>
    <n v="69600"/>
    <n v="4.7899999999999998E-2"/>
    <n v="62.04"/>
    <n v="9.9099999999999994E-2"/>
    <n v="1925"/>
    <n v="13"/>
    <n v="2001"/>
  </r>
  <r>
    <n v="863409"/>
    <x v="29"/>
    <x v="0"/>
    <x v="5"/>
    <s v="Toxicological &amp; Environmental Associates"/>
    <x v="3"/>
    <x v="0"/>
    <x v="11"/>
    <d v="2021-09-14T00:00:00"/>
    <d v="2021-09-14T00:00:00"/>
    <x v="1"/>
    <x v="1"/>
    <d v="2021-10-14T00:00:00"/>
    <n v="1076536"/>
    <x v="9"/>
    <s v="A3"/>
    <x v="1"/>
    <s v="Not Verified"/>
    <n v="55000"/>
    <n v="0.24610000000000001"/>
    <n v="111.15"/>
    <n v="6.9900000000000004E-2"/>
    <n v="3600"/>
    <n v="17"/>
    <n v="4001"/>
  </r>
  <r>
    <n v="377485"/>
    <x v="1"/>
    <x v="0"/>
    <x v="8"/>
    <s v="san diego city School district"/>
    <x v="3"/>
    <x v="0"/>
    <x v="8"/>
    <d v="2021-09-15T00:00:00"/>
    <d v="2021-02-12T00:00:00"/>
    <x v="1"/>
    <x v="1"/>
    <d v="2021-03-12T00:00:00"/>
    <n v="401686"/>
    <x v="9"/>
    <s v="A4"/>
    <x v="1"/>
    <s v="Not Verified"/>
    <n v="31000"/>
    <n v="0.19209999999999999"/>
    <n v="51.12"/>
    <n v="9.3200000000000005E-2"/>
    <n v="1600"/>
    <n v="15"/>
    <n v="1840"/>
  </r>
  <r>
    <n v="1001516"/>
    <x v="26"/>
    <x v="0"/>
    <x v="8"/>
    <s v="Heart of America Shakespeare Festival"/>
    <x v="3"/>
    <x v="0"/>
    <x v="13"/>
    <d v="2021-09-14T00:00:00"/>
    <d v="2021-09-14T00:00:00"/>
    <x v="1"/>
    <x v="1"/>
    <d v="2021-10-14T00:00:00"/>
    <n v="1227313"/>
    <x v="9"/>
    <s v="A5"/>
    <x v="1"/>
    <s v="Not Verified"/>
    <n v="31000"/>
    <n v="0.22489999999999999"/>
    <n v="79.39"/>
    <n v="8.8999999999999996E-2"/>
    <n v="2500"/>
    <n v="40"/>
    <n v="2856"/>
  </r>
  <r>
    <n v="1052394"/>
    <x v="19"/>
    <x v="0"/>
    <x v="3"/>
    <s v="us postal service"/>
    <x v="2"/>
    <x v="0"/>
    <x v="12"/>
    <d v="2021-02-12T00:00:00"/>
    <d v="2021-02-12T00:00:00"/>
    <x v="1"/>
    <x v="1"/>
    <d v="2021-03-12T00:00:00"/>
    <n v="1283918"/>
    <x v="9"/>
    <s v="B2"/>
    <x v="1"/>
    <s v="Not Verified"/>
    <n v="42000"/>
    <n v="9.4299999999999995E-2"/>
    <n v="195.44"/>
    <n v="0.1065"/>
    <n v="6000"/>
    <n v="18"/>
    <n v="6105"/>
  </r>
  <r>
    <n v="515768"/>
    <x v="1"/>
    <x v="0"/>
    <x v="3"/>
    <s v="City of Los Angeles"/>
    <x v="2"/>
    <x v="0"/>
    <x v="27"/>
    <d v="2021-05-16T00:00:00"/>
    <d v="2021-07-11T00:00:00"/>
    <x v="1"/>
    <x v="1"/>
    <d v="2021-08-11T00:00:00"/>
    <n v="666670"/>
    <x v="9"/>
    <s v="B3"/>
    <x v="1"/>
    <s v="Not Verified"/>
    <n v="53636.160000000003"/>
    <n v="0.23180000000000001"/>
    <n v="130.24"/>
    <n v="0.1062"/>
    <n v="4000"/>
    <n v="14"/>
    <n v="4416"/>
  </r>
  <r>
    <n v="847538"/>
    <x v="1"/>
    <x v="0"/>
    <x v="3"/>
    <s v="Orchard Supply and Hardware"/>
    <x v="2"/>
    <x v="0"/>
    <x v="11"/>
    <d v="2021-11-15T00:00:00"/>
    <d v="2021-06-12T00:00:00"/>
    <x v="1"/>
    <x v="1"/>
    <d v="2021-07-12T00:00:00"/>
    <n v="1059043"/>
    <x v="9"/>
    <s v="B4"/>
    <x v="1"/>
    <s v="Not Verified"/>
    <n v="26000"/>
    <n v="0.2215"/>
    <n v="41.22"/>
    <n v="0.1149"/>
    <n v="1250"/>
    <n v="20"/>
    <n v="1357"/>
  </r>
  <r>
    <n v="283014"/>
    <x v="5"/>
    <x v="0"/>
    <x v="7"/>
    <s v="Hans Wilson &amp; Associates"/>
    <x v="2"/>
    <x v="0"/>
    <x v="35"/>
    <d v="2021-03-11T00:00:00"/>
    <d v="2021-03-11T00:00:00"/>
    <x v="1"/>
    <x v="1"/>
    <d v="2021-04-11T00:00:00"/>
    <n v="282989"/>
    <x v="9"/>
    <s v="B4"/>
    <x v="1"/>
    <s v="Not Verified"/>
    <n v="30000"/>
    <n v="6.0400000000000002E-2"/>
    <n v="129.81"/>
    <n v="0.10390000000000001"/>
    <n v="4000"/>
    <n v="9"/>
    <n v="4673"/>
  </r>
  <r>
    <n v="1040440"/>
    <x v="5"/>
    <x v="0"/>
    <x v="1"/>
    <s v="valrico state bank"/>
    <x v="2"/>
    <x v="0"/>
    <x v="22"/>
    <d v="2021-12-14T00:00:00"/>
    <d v="2021-12-14T00:00:00"/>
    <x v="1"/>
    <x v="1"/>
    <d v="2022-01-14T00:00:00"/>
    <n v="1270415"/>
    <x v="9"/>
    <s v="B4"/>
    <x v="1"/>
    <s v="Not Verified"/>
    <n v="29000"/>
    <n v="0.1895"/>
    <n v="40.1"/>
    <n v="0.1242"/>
    <n v="1200"/>
    <n v="8"/>
    <n v="1444"/>
  </r>
  <r>
    <n v="877565"/>
    <x v="4"/>
    <x v="0"/>
    <x v="7"/>
    <s v="Fiserv"/>
    <x v="2"/>
    <x v="0"/>
    <x v="10"/>
    <d v="2021-05-16T00:00:00"/>
    <d v="2021-09-14T00:00:00"/>
    <x v="1"/>
    <x v="1"/>
    <d v="2021-10-14T00:00:00"/>
    <n v="1092322"/>
    <x v="9"/>
    <s v="B1"/>
    <x v="1"/>
    <s v="Not Verified"/>
    <n v="53000"/>
    <n v="0.1449"/>
    <n v="80.66"/>
    <n v="9.9900000000000003E-2"/>
    <n v="2500"/>
    <n v="24"/>
    <n v="2904"/>
  </r>
  <r>
    <n v="465690"/>
    <x v="13"/>
    <x v="0"/>
    <x v="0"/>
    <m/>
    <x v="2"/>
    <x v="0"/>
    <x v="31"/>
    <d v="2021-08-15T00:00:00"/>
    <d v="2021-12-12T00:00:00"/>
    <x v="1"/>
    <x v="1"/>
    <d v="2022-01-12T00:00:00"/>
    <n v="584479"/>
    <x v="9"/>
    <s v="B4"/>
    <x v="1"/>
    <s v="Not Verified"/>
    <n v="40000"/>
    <n v="0.18179999999999999"/>
    <n v="116.55"/>
    <n v="0.12180000000000001"/>
    <n v="3500"/>
    <n v="15"/>
    <n v="4196"/>
  </r>
  <r>
    <n v="369683"/>
    <x v="1"/>
    <x v="0"/>
    <x v="4"/>
    <s v="County of Santa Barbara"/>
    <x v="2"/>
    <x v="0"/>
    <x v="40"/>
    <d v="2021-05-16T00:00:00"/>
    <d v="2021-01-12T00:00:00"/>
    <x v="1"/>
    <x v="1"/>
    <d v="2021-02-12T00:00:00"/>
    <n v="385752"/>
    <x v="9"/>
    <s v="B3"/>
    <x v="1"/>
    <s v="Not Verified"/>
    <n v="55000"/>
    <n v="0.2437"/>
    <n v="39.619999999999997"/>
    <n v="0.1158"/>
    <n v="1200"/>
    <n v="35"/>
    <n v="1426"/>
  </r>
  <r>
    <n v="395180"/>
    <x v="2"/>
    <x v="0"/>
    <x v="4"/>
    <s v="The Crossings"/>
    <x v="0"/>
    <x v="0"/>
    <x v="45"/>
    <d v="2021-04-13T00:00:00"/>
    <d v="2021-03-12T00:00:00"/>
    <x v="1"/>
    <x v="1"/>
    <d v="2021-04-12T00:00:00"/>
    <n v="434391"/>
    <x v="9"/>
    <s v="C2"/>
    <x v="1"/>
    <s v="Not Verified"/>
    <n v="24000"/>
    <n v="0.24349999999999999"/>
    <n v="33.619999999999997"/>
    <n v="0.12839999999999999"/>
    <n v="1000"/>
    <n v="19"/>
    <n v="1209"/>
  </r>
  <r>
    <n v="545649"/>
    <x v="18"/>
    <x v="0"/>
    <x v="6"/>
    <s v="Saker Shop Rite"/>
    <x v="0"/>
    <x v="0"/>
    <x v="43"/>
    <d v="2021-10-10T00:00:00"/>
    <d v="2021-10-10T00:00:00"/>
    <x v="1"/>
    <x v="1"/>
    <d v="2021-11-10T00:00:00"/>
    <n v="703721"/>
    <x v="9"/>
    <s v="C3"/>
    <x v="1"/>
    <s v="Not Verified"/>
    <n v="54000"/>
    <n v="0.17269999999999999"/>
    <n v="51.26"/>
    <n v="0.13980000000000001"/>
    <n v="1500"/>
    <n v="6"/>
    <n v="1583"/>
  </r>
  <r>
    <n v="660413"/>
    <x v="5"/>
    <x v="0"/>
    <x v="2"/>
    <m/>
    <x v="0"/>
    <x v="0"/>
    <x v="21"/>
    <d v="2021-06-15T00:00:00"/>
    <d v="2021-02-14T00:00:00"/>
    <x v="1"/>
    <x v="1"/>
    <d v="2021-03-14T00:00:00"/>
    <n v="844660"/>
    <x v="9"/>
    <s v="C4"/>
    <x v="1"/>
    <s v="Not Verified"/>
    <n v="36000"/>
    <n v="0.05"/>
    <n v="136.33000000000001"/>
    <n v="0.13800000000000001"/>
    <n v="4000"/>
    <n v="9"/>
    <n v="4908"/>
  </r>
  <r>
    <n v="331216"/>
    <x v="1"/>
    <x v="0"/>
    <x v="7"/>
    <s v="self-employed"/>
    <x v="0"/>
    <x v="0"/>
    <x v="60"/>
    <d v="2021-04-11T00:00:00"/>
    <d v="2021-04-11T00:00:00"/>
    <x v="1"/>
    <x v="1"/>
    <d v="2021-05-11T00:00:00"/>
    <n v="331162"/>
    <x v="9"/>
    <s v="C1"/>
    <x v="1"/>
    <s v="Not Verified"/>
    <n v="30000"/>
    <n v="0.14560000000000001"/>
    <n v="98.26"/>
    <n v="0.1103"/>
    <n v="3000"/>
    <n v="11"/>
    <n v="3537"/>
  </r>
  <r>
    <n v="991279"/>
    <x v="8"/>
    <x v="0"/>
    <x v="4"/>
    <s v="Valentine Inc. Nice N Easy Shoppes"/>
    <x v="0"/>
    <x v="0"/>
    <x v="13"/>
    <d v="2021-10-14T00:00:00"/>
    <d v="2021-11-14T00:00:00"/>
    <x v="1"/>
    <x v="1"/>
    <d v="2021-12-14T00:00:00"/>
    <n v="1215447"/>
    <x v="9"/>
    <s v="C3"/>
    <x v="1"/>
    <s v="Not Verified"/>
    <n v="31200"/>
    <n v="7.1900000000000006E-2"/>
    <n v="68.989999999999995"/>
    <n v="0.14649999999999999"/>
    <n v="2000"/>
    <n v="13"/>
    <n v="2484"/>
  </r>
  <r>
    <n v="398134"/>
    <x v="9"/>
    <x v="0"/>
    <x v="1"/>
    <s v="manekin construction"/>
    <x v="0"/>
    <x v="0"/>
    <x v="28"/>
    <d v="2021-05-12T00:00:00"/>
    <d v="2021-05-12T00:00:00"/>
    <x v="1"/>
    <x v="1"/>
    <d v="2021-06-12T00:00:00"/>
    <n v="439486"/>
    <x v="9"/>
    <s v="C5"/>
    <x v="1"/>
    <s v="Not Verified"/>
    <n v="83500"/>
    <n v="0.13420000000000001"/>
    <n v="67.3"/>
    <n v="0.13789999999999999"/>
    <n v="3500"/>
    <n v="29"/>
    <n v="2423"/>
  </r>
  <r>
    <n v="348841"/>
    <x v="32"/>
    <x v="0"/>
    <x v="0"/>
    <s v="Unison Engine Components"/>
    <x v="4"/>
    <x v="0"/>
    <x v="57"/>
    <d v="2021-06-11T00:00:00"/>
    <d v="2021-06-11T00:00:00"/>
    <x v="1"/>
    <x v="1"/>
    <d v="2021-07-11T00:00:00"/>
    <n v="350227"/>
    <x v="9"/>
    <s v="D3"/>
    <x v="1"/>
    <s v="Not Verified"/>
    <n v="82500"/>
    <n v="0.1142"/>
    <n v="253.58"/>
    <n v="0.13239999999999999"/>
    <n v="7500"/>
    <n v="13"/>
    <n v="9129"/>
  </r>
  <r>
    <n v="642785"/>
    <x v="1"/>
    <x v="0"/>
    <x v="0"/>
    <s v="Hybrid Promotions"/>
    <x v="4"/>
    <x v="0"/>
    <x v="41"/>
    <d v="2021-05-16T00:00:00"/>
    <d v="2021-09-13T00:00:00"/>
    <x v="1"/>
    <x v="1"/>
    <d v="2021-10-13T00:00:00"/>
    <n v="822686"/>
    <x v="9"/>
    <s v="D2"/>
    <x v="1"/>
    <s v="Not Verified"/>
    <n v="52000"/>
    <n v="0.19520000000000001"/>
    <n v="205.55"/>
    <n v="0.14460000000000001"/>
    <n v="5975"/>
    <n v="18"/>
    <n v="7376"/>
  </r>
  <r>
    <n v="985205"/>
    <x v="32"/>
    <x v="0"/>
    <x v="3"/>
    <s v="Southwind Properties"/>
    <x v="4"/>
    <x v="0"/>
    <x v="13"/>
    <d v="2021-10-14T00:00:00"/>
    <d v="2021-10-14T00:00:00"/>
    <x v="1"/>
    <x v="1"/>
    <d v="2021-11-14T00:00:00"/>
    <n v="1208689"/>
    <x v="9"/>
    <s v="D1"/>
    <x v="1"/>
    <s v="Not Verified"/>
    <n v="43000"/>
    <n v="0.1147"/>
    <n v="141.21"/>
    <n v="0.16289999999999999"/>
    <n v="4000"/>
    <n v="9"/>
    <n v="5083"/>
  </r>
  <r>
    <n v="852931"/>
    <x v="3"/>
    <x v="0"/>
    <x v="3"/>
    <s v="University of Illinois"/>
    <x v="4"/>
    <x v="0"/>
    <x v="11"/>
    <d v="2021-05-16T00:00:00"/>
    <d v="2021-09-14T00:00:00"/>
    <x v="1"/>
    <x v="1"/>
    <d v="2021-10-14T00:00:00"/>
    <n v="1065068"/>
    <x v="9"/>
    <s v="D1"/>
    <x v="1"/>
    <s v="Not Verified"/>
    <n v="39000"/>
    <n v="0.1308"/>
    <n v="52.46"/>
    <n v="0.15620000000000001"/>
    <n v="1500"/>
    <n v="6"/>
    <n v="1888"/>
  </r>
  <r>
    <n v="493743"/>
    <x v="20"/>
    <x v="0"/>
    <x v="1"/>
    <s v="JPMorgan Chase"/>
    <x v="1"/>
    <x v="1"/>
    <x v="26"/>
    <d v="2021-08-12T00:00:00"/>
    <d v="2021-07-12T00:00:00"/>
    <x v="1"/>
    <x v="1"/>
    <d v="2021-08-12T00:00:00"/>
    <n v="631788"/>
    <x v="9"/>
    <s v="E2"/>
    <x v="1"/>
    <s v="Not Verified"/>
    <n v="37100"/>
    <n v="0.1792"/>
    <n v="106.69"/>
    <n v="0.16819999999999999"/>
    <n v="3000"/>
    <n v="10"/>
    <n v="3789"/>
  </r>
  <r>
    <n v="799617"/>
    <x v="0"/>
    <x v="0"/>
    <x v="5"/>
    <s v="butler lexus"/>
    <x v="3"/>
    <x v="1"/>
    <x v="6"/>
    <d v="2021-03-13T00:00:00"/>
    <d v="2021-10-12T00:00:00"/>
    <x v="0"/>
    <x v="0"/>
    <d v="2021-11-12T00:00:00"/>
    <n v="1004825"/>
    <x v="9"/>
    <s v="A5"/>
    <x v="1"/>
    <s v="Source Verified"/>
    <n v="110004"/>
    <n v="0.12189999999999999"/>
    <n v="78.91"/>
    <n v="8.4900000000000003E-2"/>
    <n v="2500"/>
    <n v="24"/>
    <n v="1266"/>
  </r>
  <r>
    <n v="1057110"/>
    <x v="6"/>
    <x v="0"/>
    <x v="0"/>
    <s v="Red coat tavern"/>
    <x v="3"/>
    <x v="1"/>
    <x v="12"/>
    <d v="2021-05-13T00:00:00"/>
    <d v="2021-12-12T00:00:00"/>
    <x v="0"/>
    <x v="0"/>
    <d v="2022-01-12T00:00:00"/>
    <n v="1288665"/>
    <x v="9"/>
    <s v="A3"/>
    <x v="1"/>
    <s v="Source Verified"/>
    <n v="78000"/>
    <n v="0.1023"/>
    <n v="71.56"/>
    <n v="7.51E-2"/>
    <n v="2300"/>
    <n v="44"/>
    <n v="983"/>
  </r>
  <r>
    <n v="543550"/>
    <x v="11"/>
    <x v="0"/>
    <x v="9"/>
    <s v="TriNet"/>
    <x v="2"/>
    <x v="1"/>
    <x v="43"/>
    <d v="2021-03-13T00:00:00"/>
    <d v="2021-10-12T00:00:00"/>
    <x v="0"/>
    <x v="0"/>
    <d v="2021-11-12T00:00:00"/>
    <n v="701245"/>
    <x v="9"/>
    <s v="B4"/>
    <x v="1"/>
    <s v="Source Verified"/>
    <n v="62000"/>
    <n v="0.1961"/>
    <n v="65.95"/>
    <n v="0.1149"/>
    <n v="2000"/>
    <n v="18"/>
    <n v="1824"/>
  </r>
  <r>
    <n v="658355"/>
    <x v="5"/>
    <x v="0"/>
    <x v="6"/>
    <s v="cellular sales"/>
    <x v="2"/>
    <x v="1"/>
    <x v="0"/>
    <d v="2021-03-13T00:00:00"/>
    <d v="2021-10-12T00:00:00"/>
    <x v="0"/>
    <x v="0"/>
    <d v="2021-11-12T00:00:00"/>
    <n v="841985"/>
    <x v="9"/>
    <s v="B2"/>
    <x v="1"/>
    <s v="Source Verified"/>
    <n v="50004"/>
    <n v="0.1893"/>
    <n v="58.09"/>
    <n v="0.1"/>
    <n v="1800"/>
    <n v="21"/>
    <n v="1207"/>
  </r>
  <r>
    <n v="635460"/>
    <x v="23"/>
    <x v="0"/>
    <x v="2"/>
    <s v="Waxie Sanitary Supply"/>
    <x v="2"/>
    <x v="1"/>
    <x v="41"/>
    <d v="2021-05-16T00:00:00"/>
    <d v="2021-07-13T00:00:00"/>
    <x v="0"/>
    <x v="0"/>
    <d v="2021-08-13T00:00:00"/>
    <n v="814043"/>
    <x v="9"/>
    <s v="B4"/>
    <x v="1"/>
    <s v="Source Verified"/>
    <n v="73524"/>
    <n v="0.1201"/>
    <n v="322.63"/>
    <n v="9.9900000000000003E-2"/>
    <n v="10000"/>
    <n v="28"/>
    <n v="9784"/>
  </r>
  <r>
    <n v="894021"/>
    <x v="5"/>
    <x v="0"/>
    <x v="2"/>
    <s v="UNITED STORM ADJUSTERS"/>
    <x v="2"/>
    <x v="1"/>
    <x v="10"/>
    <d v="2021-05-16T00:00:00"/>
    <d v="2021-08-12T00:00:00"/>
    <x v="0"/>
    <x v="0"/>
    <d v="2021-09-12T00:00:00"/>
    <n v="1111181"/>
    <x v="9"/>
    <s v="B3"/>
    <x v="1"/>
    <s v="Source Verified"/>
    <n v="32000"/>
    <n v="1.3100000000000001E-2"/>
    <n v="82.69"/>
    <n v="0.1171"/>
    <n v="2500"/>
    <n v="27"/>
    <n v="823"/>
  </r>
  <r>
    <n v="845273"/>
    <x v="1"/>
    <x v="0"/>
    <x v="5"/>
    <s v="California Specialized Billing"/>
    <x v="4"/>
    <x v="1"/>
    <x v="11"/>
    <d v="2021-08-13T00:00:00"/>
    <d v="2021-03-13T00:00:00"/>
    <x v="0"/>
    <x v="0"/>
    <d v="2021-04-13T00:00:00"/>
    <n v="1056451"/>
    <x v="9"/>
    <s v="D3"/>
    <x v="1"/>
    <s v="Source Verified"/>
    <n v="25344"/>
    <n v="5.45E-2"/>
    <n v="141.6"/>
    <n v="0.16489999999999999"/>
    <n v="4000"/>
    <n v="7"/>
    <n v="2805"/>
  </r>
  <r>
    <n v="819422"/>
    <x v="2"/>
    <x v="0"/>
    <x v="4"/>
    <s v="Cordys"/>
    <x v="1"/>
    <x v="1"/>
    <x v="44"/>
    <d v="2021-05-13T00:00:00"/>
    <d v="2021-12-12T00:00:00"/>
    <x v="0"/>
    <x v="0"/>
    <d v="2022-01-12T00:00:00"/>
    <n v="1027530"/>
    <x v="9"/>
    <s v="E2"/>
    <x v="1"/>
    <s v="Source Verified"/>
    <n v="160000"/>
    <n v="0.14019999999999999"/>
    <n v="272.62"/>
    <n v="0.18390000000000001"/>
    <n v="7500"/>
    <n v="51"/>
    <n v="4628"/>
  </r>
  <r>
    <n v="506758"/>
    <x v="2"/>
    <x v="0"/>
    <x v="1"/>
    <s v="Verizon Communication"/>
    <x v="1"/>
    <x v="1"/>
    <x v="48"/>
    <d v="2021-12-12T00:00:00"/>
    <d v="2021-07-12T00:00:00"/>
    <x v="0"/>
    <x v="0"/>
    <d v="2021-08-12T00:00:00"/>
    <n v="653438"/>
    <x v="9"/>
    <s v="E1"/>
    <x v="1"/>
    <s v="Source Verified"/>
    <n v="65600"/>
    <n v="9.4600000000000004E-2"/>
    <n v="742.93"/>
    <n v="0.16450000000000001"/>
    <n v="21000"/>
    <n v="19"/>
    <n v="19737"/>
  </r>
  <r>
    <n v="840801"/>
    <x v="2"/>
    <x v="0"/>
    <x v="3"/>
    <s v="nfisd"/>
    <x v="4"/>
    <x v="1"/>
    <x v="11"/>
    <d v="2021-09-13T00:00:00"/>
    <d v="2021-05-13T00:00:00"/>
    <x v="0"/>
    <x v="0"/>
    <d v="2021-06-13T00:00:00"/>
    <n v="1051242"/>
    <x v="9"/>
    <s v="D2"/>
    <x v="1"/>
    <s v="Source Verified"/>
    <n v="50000"/>
    <n v="9.3399999999999997E-2"/>
    <n v="224.98"/>
    <n v="0.15989999999999999"/>
    <n v="6400"/>
    <n v="21"/>
    <n v="4191"/>
  </r>
  <r>
    <n v="763723"/>
    <x v="1"/>
    <x v="0"/>
    <x v="3"/>
    <s v="Bank of the West"/>
    <x v="3"/>
    <x v="2"/>
    <x v="25"/>
    <d v="2021-02-12T00:00:00"/>
    <d v="2021-11-11T00:00:00"/>
    <x v="0"/>
    <x v="0"/>
    <d v="2021-12-11T00:00:00"/>
    <n v="964373"/>
    <x v="9"/>
    <s v="A3"/>
    <x v="1"/>
    <s v="Source Verified"/>
    <n v="36000"/>
    <n v="6.7000000000000002E-3"/>
    <n v="154.37"/>
    <n v="6.9900000000000004E-2"/>
    <n v="5000"/>
    <n v="18"/>
    <n v="572"/>
  </r>
  <r>
    <n v="649879"/>
    <x v="5"/>
    <x v="0"/>
    <x v="3"/>
    <m/>
    <x v="3"/>
    <x v="2"/>
    <x v="21"/>
    <d v="2021-06-13T00:00:00"/>
    <d v="2021-06-13T00:00:00"/>
    <x v="0"/>
    <x v="0"/>
    <d v="2021-07-13T00:00:00"/>
    <n v="831358"/>
    <x v="9"/>
    <s v="A5"/>
    <x v="1"/>
    <s v="Source Verified"/>
    <n v="22000"/>
    <n v="0.14949999999999999"/>
    <n v="229.18"/>
    <n v="7.6600000000000001E-2"/>
    <n v="7350"/>
    <n v="9"/>
    <n v="6416"/>
  </r>
  <r>
    <n v="685561"/>
    <x v="1"/>
    <x v="0"/>
    <x v="1"/>
    <s v="boydsflooring"/>
    <x v="3"/>
    <x v="2"/>
    <x v="42"/>
    <d v="2021-07-14T00:00:00"/>
    <d v="2021-02-14T00:00:00"/>
    <x v="0"/>
    <x v="0"/>
    <d v="2021-03-14T00:00:00"/>
    <n v="875225"/>
    <x v="9"/>
    <s v="A4"/>
    <x v="1"/>
    <s v="Source Verified"/>
    <n v="30000"/>
    <n v="0.154"/>
    <n v="77.53"/>
    <n v="7.2900000000000006E-2"/>
    <n v="2500"/>
    <n v="10"/>
    <n v="2676"/>
  </r>
  <r>
    <n v="790125"/>
    <x v="1"/>
    <x v="0"/>
    <x v="3"/>
    <m/>
    <x v="2"/>
    <x v="2"/>
    <x v="6"/>
    <d v="2021-05-13T00:00:00"/>
    <d v="2021-12-12T00:00:00"/>
    <x v="0"/>
    <x v="0"/>
    <d v="2022-01-12T00:00:00"/>
    <n v="994204"/>
    <x v="9"/>
    <s v="B1"/>
    <x v="1"/>
    <s v="Source Verified"/>
    <n v="71884"/>
    <n v="0.20200000000000001"/>
    <n v="239.55"/>
    <n v="9.9900000000000003E-2"/>
    <n v="7425"/>
    <n v="13"/>
    <n v="4313"/>
  </r>
  <r>
    <n v="696188"/>
    <x v="34"/>
    <x v="0"/>
    <x v="3"/>
    <s v="Air Force"/>
    <x v="2"/>
    <x v="2"/>
    <x v="42"/>
    <d v="2021-06-12T00:00:00"/>
    <d v="2021-02-12T00:00:00"/>
    <x v="0"/>
    <x v="0"/>
    <d v="2021-03-12T00:00:00"/>
    <n v="887329"/>
    <x v="9"/>
    <s v="B5"/>
    <x v="1"/>
    <s v="Source Verified"/>
    <n v="78996"/>
    <n v="0.22800000000000001"/>
    <n v="327.91"/>
    <n v="0.1111"/>
    <n v="10000"/>
    <n v="16"/>
    <n v="4330"/>
  </r>
  <r>
    <n v="715674"/>
    <x v="5"/>
    <x v="0"/>
    <x v="8"/>
    <s v="American Security Associates"/>
    <x v="2"/>
    <x v="2"/>
    <x v="42"/>
    <d v="2021-05-16T00:00:00"/>
    <d v="2021-10-12T00:00:00"/>
    <x v="0"/>
    <x v="0"/>
    <d v="2021-11-12T00:00:00"/>
    <n v="909343"/>
    <x v="9"/>
    <s v="B1"/>
    <x v="1"/>
    <s v="Source Verified"/>
    <n v="20004"/>
    <n v="9.9599999999999994E-2"/>
    <n v="80.239999999999995"/>
    <n v="9.6299999999999997E-2"/>
    <n v="2500"/>
    <n v="21"/>
    <n v="1457"/>
  </r>
  <r>
    <n v="542631"/>
    <x v="1"/>
    <x v="0"/>
    <x v="8"/>
    <s v="Massage Envy"/>
    <x v="2"/>
    <x v="2"/>
    <x v="43"/>
    <d v="2021-11-11T00:00:00"/>
    <d v="2021-09-11T00:00:00"/>
    <x v="0"/>
    <x v="0"/>
    <d v="2021-10-11T00:00:00"/>
    <n v="700216"/>
    <x v="9"/>
    <s v="B5"/>
    <x v="1"/>
    <s v="Source Verified"/>
    <n v="24000"/>
    <n v="1.2E-2"/>
    <n v="232.04"/>
    <n v="0.1186"/>
    <n v="7000"/>
    <n v="29"/>
    <n v="3476"/>
  </r>
  <r>
    <n v="834642"/>
    <x v="6"/>
    <x v="0"/>
    <x v="8"/>
    <s v="m/s tube technologies"/>
    <x v="0"/>
    <x v="2"/>
    <x v="11"/>
    <d v="2021-05-16T00:00:00"/>
    <d v="2021-01-12T00:00:00"/>
    <x v="0"/>
    <x v="0"/>
    <d v="2021-02-12T00:00:00"/>
    <n v="1044515"/>
    <x v="9"/>
    <s v="C3"/>
    <x v="1"/>
    <s v="Source Verified"/>
    <n v="35000"/>
    <n v="5.1000000000000004E-3"/>
    <n v="68.349999999999994"/>
    <n v="0.1399"/>
    <n v="2000"/>
    <n v="3"/>
    <n v="2111"/>
  </r>
  <r>
    <n v="777608"/>
    <x v="29"/>
    <x v="0"/>
    <x v="3"/>
    <s v="East Baton Rouge Parish School System"/>
    <x v="3"/>
    <x v="0"/>
    <x v="6"/>
    <d v="2021-06-14T00:00:00"/>
    <d v="2021-01-14T00:00:00"/>
    <x v="0"/>
    <x v="0"/>
    <d v="2021-02-14T00:00:00"/>
    <n v="980124"/>
    <x v="9"/>
    <s v="A5"/>
    <x v="1"/>
    <s v="Source Verified"/>
    <n v="54000"/>
    <n v="0.13489999999999999"/>
    <n v="88.91"/>
    <n v="8.8999999999999996E-2"/>
    <n v="2800"/>
    <n v="23"/>
    <n v="2820"/>
  </r>
  <r>
    <n v="675717"/>
    <x v="1"/>
    <x v="0"/>
    <x v="2"/>
    <s v="G4S Secure Solutions"/>
    <x v="3"/>
    <x v="0"/>
    <x v="0"/>
    <d v="2021-05-16T00:00:00"/>
    <d v="2021-03-12T00:00:00"/>
    <x v="0"/>
    <x v="0"/>
    <d v="2021-04-12T00:00:00"/>
    <n v="863547"/>
    <x v="9"/>
    <s v="A5"/>
    <x v="1"/>
    <s v="Source Verified"/>
    <n v="42228"/>
    <n v="0.23219999999999999"/>
    <n v="77.95"/>
    <n v="7.6600000000000001E-2"/>
    <n v="2500"/>
    <n v="10"/>
    <n v="929"/>
  </r>
  <r>
    <n v="863241"/>
    <x v="31"/>
    <x v="0"/>
    <x v="0"/>
    <s v="Simply Thai"/>
    <x v="3"/>
    <x v="0"/>
    <x v="10"/>
    <d v="2021-06-13T00:00:00"/>
    <d v="2021-01-13T00:00:00"/>
    <x v="0"/>
    <x v="0"/>
    <d v="2021-02-13T00:00:00"/>
    <n v="1076363"/>
    <x v="9"/>
    <s v="A2"/>
    <x v="1"/>
    <s v="Source Verified"/>
    <n v="12000"/>
    <n v="0.105"/>
    <n v="97.34"/>
    <n v="5.9900000000000002E-2"/>
    <n v="3200"/>
    <n v="15"/>
    <n v="1663"/>
  </r>
  <r>
    <n v="793285"/>
    <x v="22"/>
    <x v="0"/>
    <x v="3"/>
    <s v="smiths medical"/>
    <x v="3"/>
    <x v="0"/>
    <x v="6"/>
    <d v="2021-05-14T00:00:00"/>
    <d v="2021-09-13T00:00:00"/>
    <x v="0"/>
    <x v="0"/>
    <d v="2021-10-13T00:00:00"/>
    <n v="997783"/>
    <x v="9"/>
    <s v="A5"/>
    <x v="1"/>
    <s v="Source Verified"/>
    <n v="36000"/>
    <n v="0.2117"/>
    <n v="56.82"/>
    <n v="8.4900000000000003E-2"/>
    <n v="1800"/>
    <n v="7"/>
    <n v="1897"/>
  </r>
  <r>
    <n v="587548"/>
    <x v="21"/>
    <x v="0"/>
    <x v="4"/>
    <s v="Marlborough Board of Education"/>
    <x v="3"/>
    <x v="0"/>
    <x v="54"/>
    <d v="2021-04-16T00:00:00"/>
    <d v="2021-10-12T00:00:00"/>
    <x v="0"/>
    <x v="0"/>
    <d v="2021-11-12T00:00:00"/>
    <n v="754866"/>
    <x v="9"/>
    <s v="A5"/>
    <x v="1"/>
    <s v="Source Verified"/>
    <n v="54000"/>
    <n v="5.4699999999999999E-2"/>
    <n v="406.66"/>
    <n v="7.8799999999999995E-2"/>
    <n v="13000"/>
    <n v="18"/>
    <n v="9751"/>
  </r>
  <r>
    <n v="1047061"/>
    <x v="18"/>
    <x v="0"/>
    <x v="8"/>
    <s v="Jaloudi &amp; Associates, LLC"/>
    <x v="3"/>
    <x v="0"/>
    <x v="12"/>
    <d v="2021-06-14T00:00:00"/>
    <d v="2021-01-14T00:00:00"/>
    <x v="0"/>
    <x v="0"/>
    <d v="2021-02-14T00:00:00"/>
    <n v="1272722"/>
    <x v="9"/>
    <s v="A5"/>
    <x v="1"/>
    <s v="Source Verified"/>
    <n v="45000"/>
    <n v="6.13E-2"/>
    <n v="222.28"/>
    <n v="8.8999999999999996E-2"/>
    <n v="7000"/>
    <n v="30"/>
    <n v="5872"/>
  </r>
  <r>
    <n v="699011"/>
    <x v="0"/>
    <x v="0"/>
    <x v="6"/>
    <s v="Southeast Goldbuyers"/>
    <x v="2"/>
    <x v="0"/>
    <x v="42"/>
    <d v="2021-01-12T00:00:00"/>
    <d v="2021-08-11T00:00:00"/>
    <x v="0"/>
    <x v="0"/>
    <d v="2021-09-11T00:00:00"/>
    <n v="890511"/>
    <x v="9"/>
    <s v="B5"/>
    <x v="1"/>
    <s v="Source Verified"/>
    <n v="24000"/>
    <n v="0.22900000000000001"/>
    <n v="118.87"/>
    <n v="0.1111"/>
    <n v="3625"/>
    <n v="10"/>
    <n v="701"/>
  </r>
  <r>
    <n v="977616"/>
    <x v="5"/>
    <x v="0"/>
    <x v="3"/>
    <s v="Home Depot"/>
    <x v="2"/>
    <x v="0"/>
    <x v="13"/>
    <d v="2021-10-13T00:00:00"/>
    <d v="2021-05-13T00:00:00"/>
    <x v="0"/>
    <x v="0"/>
    <d v="2021-06-13T00:00:00"/>
    <n v="1200410"/>
    <x v="9"/>
    <s v="B4"/>
    <x v="1"/>
    <s v="Source Verified"/>
    <n v="62000"/>
    <n v="0.15229999999999999"/>
    <n v="150.37"/>
    <n v="0.1242"/>
    <n v="4500"/>
    <n v="13"/>
    <n v="2985"/>
  </r>
  <r>
    <n v="721333"/>
    <x v="16"/>
    <x v="0"/>
    <x v="5"/>
    <s v="Voice Prepaid, Inc."/>
    <x v="2"/>
    <x v="0"/>
    <x v="29"/>
    <d v="2021-05-16T00:00:00"/>
    <d v="2021-10-12T00:00:00"/>
    <x v="0"/>
    <x v="0"/>
    <d v="2021-11-12T00:00:00"/>
    <n v="915890"/>
    <x v="9"/>
    <s v="B2"/>
    <x v="1"/>
    <s v="Source Verified"/>
    <n v="32640"/>
    <n v="6.6199999999999995E-2"/>
    <n v="64.540000000000006"/>
    <n v="0.1"/>
    <n v="2000"/>
    <n v="10"/>
    <n v="1218"/>
  </r>
  <r>
    <n v="659948"/>
    <x v="18"/>
    <x v="0"/>
    <x v="5"/>
    <s v="Charlotte Russe"/>
    <x v="2"/>
    <x v="0"/>
    <x v="0"/>
    <d v="2021-05-16T00:00:00"/>
    <d v="2021-04-13T00:00:00"/>
    <x v="0"/>
    <x v="0"/>
    <d v="2021-05-13T00:00:00"/>
    <n v="844062"/>
    <x v="9"/>
    <s v="B3"/>
    <x v="1"/>
    <s v="Source Verified"/>
    <n v="35496"/>
    <n v="0.18049999999999999"/>
    <n v="116.79"/>
    <n v="0.1037"/>
    <n v="3600"/>
    <n v="14"/>
    <n v="4198"/>
  </r>
  <r>
    <n v="436556"/>
    <x v="8"/>
    <x v="0"/>
    <x v="5"/>
    <s v="Aspire"/>
    <x v="2"/>
    <x v="0"/>
    <x v="52"/>
    <d v="2021-05-16T00:00:00"/>
    <d v="2021-07-11T00:00:00"/>
    <x v="0"/>
    <x v="0"/>
    <d v="2021-08-11T00:00:00"/>
    <n v="522931"/>
    <x v="9"/>
    <s v="B4"/>
    <x v="1"/>
    <s v="Source Verified"/>
    <n v="18000"/>
    <n v="0.14399999999999999"/>
    <n v="49.95"/>
    <n v="0.12180000000000001"/>
    <n v="1500"/>
    <n v="19"/>
    <n v="1097"/>
  </r>
  <r>
    <n v="614187"/>
    <x v="8"/>
    <x v="0"/>
    <x v="7"/>
    <s v="jetblue airways"/>
    <x v="2"/>
    <x v="0"/>
    <x v="49"/>
    <d v="2021-08-11T00:00:00"/>
    <d v="2021-04-11T00:00:00"/>
    <x v="0"/>
    <x v="0"/>
    <d v="2021-05-11T00:00:00"/>
    <n v="787405"/>
    <x v="9"/>
    <s v="B1"/>
    <x v="1"/>
    <s v="Source Verified"/>
    <n v="60000"/>
    <n v="7.9600000000000004E-2"/>
    <n v="385.69"/>
    <n v="8.8800000000000004E-2"/>
    <n v="20000"/>
    <n v="15"/>
    <n v="2035"/>
  </r>
  <r>
    <n v="994078"/>
    <x v="25"/>
    <x v="0"/>
    <x v="3"/>
    <s v="Target"/>
    <x v="2"/>
    <x v="0"/>
    <x v="13"/>
    <d v="2021-05-16T00:00:00"/>
    <d v="2021-10-12T00:00:00"/>
    <x v="0"/>
    <x v="0"/>
    <d v="2021-11-12T00:00:00"/>
    <n v="1218276"/>
    <x v="9"/>
    <s v="B1"/>
    <x v="1"/>
    <s v="Source Verified"/>
    <n v="32304"/>
    <n v="8.2100000000000006E-2"/>
    <n v="48.34"/>
    <n v="9.9099999999999994E-2"/>
    <n v="1500"/>
    <n v="14"/>
    <n v="530"/>
  </r>
  <r>
    <n v="629059"/>
    <x v="16"/>
    <x v="0"/>
    <x v="9"/>
    <s v="Harvard Hot Dog"/>
    <x v="2"/>
    <x v="0"/>
    <x v="41"/>
    <d v="2021-05-12T00:00:00"/>
    <d v="2021-12-11T00:00:00"/>
    <x v="0"/>
    <x v="0"/>
    <d v="2022-01-11T00:00:00"/>
    <n v="805991"/>
    <x v="9"/>
    <s v="B5"/>
    <x v="1"/>
    <s v="Source Verified"/>
    <n v="45000"/>
    <n v="0.18160000000000001"/>
    <n v="48.66"/>
    <n v="0.1036"/>
    <n v="1500"/>
    <n v="27"/>
    <n v="642"/>
  </r>
  <r>
    <n v="1025108"/>
    <x v="19"/>
    <x v="0"/>
    <x v="0"/>
    <s v="Chiotle Mexican Grill"/>
    <x v="2"/>
    <x v="0"/>
    <x v="22"/>
    <d v="2021-09-12T00:00:00"/>
    <d v="2021-05-12T00:00:00"/>
    <x v="0"/>
    <x v="0"/>
    <d v="2021-06-12T00:00:00"/>
    <n v="1254242"/>
    <x v="9"/>
    <s v="B1"/>
    <x v="1"/>
    <s v="Source Verified"/>
    <n v="13200"/>
    <n v="0.15820000000000001"/>
    <n v="80.569999999999993"/>
    <n v="9.9099999999999994E-2"/>
    <n v="2500"/>
    <n v="7"/>
    <n v="528"/>
  </r>
  <r>
    <n v="662416"/>
    <x v="1"/>
    <x v="0"/>
    <x v="6"/>
    <s v="The Laureate School"/>
    <x v="2"/>
    <x v="0"/>
    <x v="0"/>
    <d v="2021-05-12T00:00:00"/>
    <d v="2021-12-11T00:00:00"/>
    <x v="0"/>
    <x v="0"/>
    <d v="2022-01-11T00:00:00"/>
    <n v="847100"/>
    <x v="9"/>
    <s v="B4"/>
    <x v="1"/>
    <s v="Source Verified"/>
    <n v="23000"/>
    <n v="0.17319999999999999"/>
    <n v="289.47000000000003"/>
    <n v="0.1074"/>
    <n v="8875"/>
    <n v="17"/>
    <n v="3262"/>
  </r>
  <r>
    <n v="626248"/>
    <x v="5"/>
    <x v="0"/>
    <x v="6"/>
    <s v="CAR MARKET LLC"/>
    <x v="2"/>
    <x v="0"/>
    <x v="41"/>
    <d v="2021-05-13T00:00:00"/>
    <d v="2021-05-13T00:00:00"/>
    <x v="0"/>
    <x v="0"/>
    <d v="2021-06-13T00:00:00"/>
    <n v="802534"/>
    <x v="9"/>
    <s v="B1"/>
    <x v="1"/>
    <s v="Source Verified"/>
    <n v="56400"/>
    <n v="9.5999999999999992E-3"/>
    <n v="307.92"/>
    <n v="8.8800000000000004E-2"/>
    <n v="9700"/>
    <n v="7"/>
    <n v="8929"/>
  </r>
  <r>
    <n v="988204"/>
    <x v="1"/>
    <x v="0"/>
    <x v="2"/>
    <s v="Harrahs Entertainment"/>
    <x v="2"/>
    <x v="0"/>
    <x v="13"/>
    <d v="2021-01-14T00:00:00"/>
    <d v="2021-08-13T00:00:00"/>
    <x v="0"/>
    <x v="0"/>
    <d v="2021-09-13T00:00:00"/>
    <n v="1212051"/>
    <x v="9"/>
    <s v="B5"/>
    <x v="1"/>
    <s v="Source Verified"/>
    <n v="32000"/>
    <n v="9.3799999999999994E-2"/>
    <n v="167.73"/>
    <n v="0.12690000000000001"/>
    <n v="5000"/>
    <n v="11"/>
    <n v="3836"/>
  </r>
  <r>
    <n v="974941"/>
    <x v="8"/>
    <x v="0"/>
    <x v="2"/>
    <s v="solomon page group"/>
    <x v="2"/>
    <x v="0"/>
    <x v="13"/>
    <d v="2021-04-14T00:00:00"/>
    <d v="2021-10-13T00:00:00"/>
    <x v="0"/>
    <x v="0"/>
    <d v="2021-11-13T00:00:00"/>
    <n v="1197269"/>
    <x v="9"/>
    <s v="B5"/>
    <x v="1"/>
    <s v="Source Verified"/>
    <n v="150000"/>
    <n v="4.7300000000000002E-2"/>
    <n v="503.18"/>
    <n v="0.12690000000000001"/>
    <n v="15000"/>
    <n v="21"/>
    <n v="12864"/>
  </r>
  <r>
    <n v="861671"/>
    <x v="1"/>
    <x v="0"/>
    <x v="7"/>
    <s v="Elite Fashion Inc"/>
    <x v="2"/>
    <x v="0"/>
    <x v="11"/>
    <d v="2021-05-16T00:00:00"/>
    <d v="2021-10-12T00:00:00"/>
    <x v="0"/>
    <x v="0"/>
    <d v="2021-11-12T00:00:00"/>
    <n v="1074586"/>
    <x v="9"/>
    <s v="B5"/>
    <x v="1"/>
    <s v="Source Verified"/>
    <n v="78000"/>
    <n v="0.14349999999999999"/>
    <n v="697.41"/>
    <n v="0.11990000000000001"/>
    <n v="21000"/>
    <n v="17"/>
    <n v="5286"/>
  </r>
  <r>
    <n v="508640"/>
    <x v="8"/>
    <x v="0"/>
    <x v="3"/>
    <s v="INTERNAL REVENUE SERVICE"/>
    <x v="0"/>
    <x v="0"/>
    <x v="48"/>
    <d v="2021-05-16T00:00:00"/>
    <d v="2021-01-12T00:00:00"/>
    <x v="0"/>
    <x v="0"/>
    <d v="2021-02-12T00:00:00"/>
    <n v="656352"/>
    <x v="9"/>
    <s v="C1"/>
    <x v="1"/>
    <s v="Source Verified"/>
    <n v="56000"/>
    <n v="0.16800000000000001"/>
    <n v="184.62"/>
    <n v="0.1273"/>
    <n v="5500"/>
    <n v="14"/>
    <n v="3692"/>
  </r>
  <r>
    <n v="996595"/>
    <x v="8"/>
    <x v="0"/>
    <x v="7"/>
    <s v="BERDON LLP"/>
    <x v="0"/>
    <x v="0"/>
    <x v="13"/>
    <d v="2021-09-12T00:00:00"/>
    <d v="2021-04-12T00:00:00"/>
    <x v="0"/>
    <x v="0"/>
    <d v="2021-05-12T00:00:00"/>
    <n v="1221240"/>
    <x v="9"/>
    <s v="C1"/>
    <x v="1"/>
    <s v="Source Verified"/>
    <n v="40000"/>
    <n v="0.22589999999999999"/>
    <n v="135.72999999999999"/>
    <n v="0.13489999999999999"/>
    <n v="4000"/>
    <n v="20"/>
    <n v="801"/>
  </r>
  <r>
    <n v="534831"/>
    <x v="1"/>
    <x v="0"/>
    <x v="7"/>
    <m/>
    <x v="0"/>
    <x v="0"/>
    <x v="51"/>
    <d v="2021-05-16T00:00:00"/>
    <d v="2021-05-11T00:00:00"/>
    <x v="0"/>
    <x v="0"/>
    <d v="2021-06-11T00:00:00"/>
    <n v="691171"/>
    <x v="9"/>
    <s v="C2"/>
    <x v="1"/>
    <s v="Source Verified"/>
    <n v="76000"/>
    <n v="0.1026"/>
    <n v="280.41000000000003"/>
    <n v="0.1361"/>
    <n v="8250"/>
    <n v="9"/>
    <n v="2804"/>
  </r>
  <r>
    <n v="740100"/>
    <x v="32"/>
    <x v="0"/>
    <x v="6"/>
    <s v="Kordsa Inc."/>
    <x v="0"/>
    <x v="0"/>
    <x v="29"/>
    <d v="2021-05-16T00:00:00"/>
    <d v="2021-12-11T00:00:00"/>
    <x v="0"/>
    <x v="0"/>
    <d v="2022-01-11T00:00:00"/>
    <n v="937752"/>
    <x v="9"/>
    <s v="C1"/>
    <x v="1"/>
    <s v="Source Verified"/>
    <n v="79500"/>
    <n v="0.18809999999999999"/>
    <n v="404.27"/>
    <n v="0.12989999999999999"/>
    <n v="12000"/>
    <n v="27"/>
    <n v="2827"/>
  </r>
  <r>
    <n v="371015"/>
    <x v="1"/>
    <x v="0"/>
    <x v="3"/>
    <s v="Lehigh Cement"/>
    <x v="0"/>
    <x v="0"/>
    <x v="40"/>
    <d v="2021-05-16T00:00:00"/>
    <d v="2021-06-10T00:00:00"/>
    <x v="0"/>
    <x v="0"/>
    <d v="2021-07-10T00:00:00"/>
    <n v="388341"/>
    <x v="9"/>
    <s v="C1"/>
    <x v="1"/>
    <s v="Source Verified"/>
    <n v="60000"/>
    <n v="0.2014"/>
    <n v="127.18"/>
    <n v="0.12529999999999999"/>
    <n v="3800"/>
    <n v="34"/>
    <n v="2050"/>
  </r>
  <r>
    <n v="393476"/>
    <x v="13"/>
    <x v="0"/>
    <x v="3"/>
    <s v="Evergreen School District"/>
    <x v="0"/>
    <x v="0"/>
    <x v="28"/>
    <d v="2021-05-16T00:00:00"/>
    <d v="2021-01-10T00:00:00"/>
    <x v="0"/>
    <x v="0"/>
    <d v="2021-02-10T00:00:00"/>
    <n v="431517"/>
    <x v="9"/>
    <s v="C2"/>
    <x v="1"/>
    <s v="Source Verified"/>
    <n v="31500"/>
    <n v="5.8299999999999998E-2"/>
    <n v="201.71"/>
    <n v="0.12839999999999999"/>
    <n v="6000"/>
    <n v="10"/>
    <n v="1411"/>
  </r>
  <r>
    <n v="1010493"/>
    <x v="2"/>
    <x v="0"/>
    <x v="4"/>
    <s v="i.l.a"/>
    <x v="0"/>
    <x v="0"/>
    <x v="22"/>
    <d v="2021-05-14T00:00:00"/>
    <d v="2021-12-13T00:00:00"/>
    <x v="0"/>
    <x v="0"/>
    <d v="2022-01-13T00:00:00"/>
    <n v="1237515"/>
    <x v="9"/>
    <s v="C3"/>
    <x v="1"/>
    <s v="Source Verified"/>
    <n v="36000"/>
    <n v="0.127"/>
    <n v="103.49"/>
    <n v="0.14649999999999999"/>
    <n v="3000"/>
    <n v="6"/>
    <n v="2737"/>
  </r>
  <r>
    <n v="698231"/>
    <x v="0"/>
    <x v="0"/>
    <x v="0"/>
    <s v="Atc healthcare"/>
    <x v="0"/>
    <x v="0"/>
    <x v="42"/>
    <d v="2021-09-11T00:00:00"/>
    <d v="2021-04-11T00:00:00"/>
    <x v="0"/>
    <x v="0"/>
    <d v="2021-05-11T00:00:00"/>
    <n v="889650"/>
    <x v="9"/>
    <s v="C1"/>
    <x v="1"/>
    <s v="Source Verified"/>
    <n v="54000"/>
    <n v="0.1358"/>
    <n v="234.79"/>
    <n v="0.1268"/>
    <n v="7000"/>
    <n v="21"/>
    <n v="542"/>
  </r>
  <r>
    <n v="1035592"/>
    <x v="1"/>
    <x v="0"/>
    <x v="0"/>
    <s v="Celebrity Honda"/>
    <x v="0"/>
    <x v="0"/>
    <x v="22"/>
    <d v="2021-08-12T00:00:00"/>
    <d v="2021-04-12T00:00:00"/>
    <x v="0"/>
    <x v="0"/>
    <d v="2021-05-12T00:00:00"/>
    <n v="1265240"/>
    <x v="9"/>
    <s v="C2"/>
    <x v="1"/>
    <s v="Source Verified"/>
    <n v="24000"/>
    <n v="1.7500000000000002E-2"/>
    <n v="171.55"/>
    <n v="0.14269999999999999"/>
    <n v="5000"/>
    <n v="8"/>
    <n v="694"/>
  </r>
  <r>
    <n v="879363"/>
    <x v="25"/>
    <x v="0"/>
    <x v="8"/>
    <s v="Juggernaut Capital"/>
    <x v="0"/>
    <x v="0"/>
    <x v="10"/>
    <d v="2021-11-13T00:00:00"/>
    <d v="2021-06-13T00:00:00"/>
    <x v="0"/>
    <x v="0"/>
    <d v="2021-07-13T00:00:00"/>
    <n v="1089780"/>
    <x v="9"/>
    <s v="C2"/>
    <x v="1"/>
    <s v="Source Verified"/>
    <n v="55000"/>
    <n v="0.1348"/>
    <n v="101.8"/>
    <n v="0.13489999999999999"/>
    <n v="3000"/>
    <n v="13"/>
    <n v="2217"/>
  </r>
  <r>
    <n v="534439"/>
    <x v="16"/>
    <x v="0"/>
    <x v="8"/>
    <s v="On A Roll Sales"/>
    <x v="0"/>
    <x v="0"/>
    <x v="51"/>
    <d v="2021-12-11T00:00:00"/>
    <d v="2021-08-11T00:00:00"/>
    <x v="0"/>
    <x v="0"/>
    <d v="2021-09-11T00:00:00"/>
    <n v="690718"/>
    <x v="9"/>
    <s v="C3"/>
    <x v="1"/>
    <s v="Source Verified"/>
    <n v="30720"/>
    <n v="0.14729999999999999"/>
    <n v="82.01"/>
    <n v="0.13980000000000001"/>
    <n v="2400"/>
    <n v="7"/>
    <n v="1068"/>
  </r>
  <r>
    <n v="543702"/>
    <x v="8"/>
    <x v="0"/>
    <x v="8"/>
    <s v="Jacobi Hospital"/>
    <x v="0"/>
    <x v="0"/>
    <x v="43"/>
    <d v="2021-05-13T00:00:00"/>
    <d v="2021-12-12T00:00:00"/>
    <x v="0"/>
    <x v="0"/>
    <d v="2022-01-12T00:00:00"/>
    <n v="701427"/>
    <x v="9"/>
    <s v="C5"/>
    <x v="1"/>
    <s v="Source Verified"/>
    <n v="45996"/>
    <n v="4.7E-2"/>
    <n v="103.59"/>
    <n v="0.1472"/>
    <n v="3000"/>
    <n v="11"/>
    <n v="2990"/>
  </r>
  <r>
    <n v="864919"/>
    <x v="23"/>
    <x v="0"/>
    <x v="8"/>
    <s v="Lifestyles Catering"/>
    <x v="0"/>
    <x v="0"/>
    <x v="10"/>
    <d v="2021-08-13T00:00:00"/>
    <d v="2021-03-13T00:00:00"/>
    <x v="0"/>
    <x v="0"/>
    <d v="2021-04-13T00:00:00"/>
    <n v="1078108"/>
    <x v="9"/>
    <s v="C1"/>
    <x v="1"/>
    <s v="Source Verified"/>
    <n v="55000"/>
    <n v="0.1028"/>
    <n v="539.03"/>
    <n v="0.12989999999999999"/>
    <n v="16000"/>
    <n v="19"/>
    <n v="10205"/>
  </r>
  <r>
    <n v="771730"/>
    <x v="2"/>
    <x v="0"/>
    <x v="8"/>
    <s v="Amarillo venom football"/>
    <x v="0"/>
    <x v="0"/>
    <x v="6"/>
    <d v="2021-02-12T00:00:00"/>
    <d v="2021-09-11T00:00:00"/>
    <x v="0"/>
    <x v="0"/>
    <d v="2021-10-11T00:00:00"/>
    <n v="973541"/>
    <x v="9"/>
    <s v="C3"/>
    <x v="1"/>
    <s v="Source Verified"/>
    <n v="27600"/>
    <n v="2.8299999999999999E-2"/>
    <n v="68.349999999999994"/>
    <n v="0.1399"/>
    <n v="2000"/>
    <n v="12"/>
    <n v="310"/>
  </r>
  <r>
    <n v="514233"/>
    <x v="1"/>
    <x v="0"/>
    <x v="2"/>
    <s v="starbucks"/>
    <x v="0"/>
    <x v="0"/>
    <x v="27"/>
    <d v="2021-05-16T00:00:00"/>
    <d v="2021-08-12T00:00:00"/>
    <x v="0"/>
    <x v="0"/>
    <d v="2021-09-12T00:00:00"/>
    <n v="664663"/>
    <x v="9"/>
    <s v="C2"/>
    <x v="1"/>
    <s v="Source Verified"/>
    <n v="21996"/>
    <n v="8.0699999999999994E-2"/>
    <n v="84.37"/>
    <n v="0.13109999999999999"/>
    <n v="2500"/>
    <n v="7"/>
    <n v="3066"/>
  </r>
  <r>
    <n v="798828"/>
    <x v="8"/>
    <x v="0"/>
    <x v="5"/>
    <s v="Schulte Roth Zabel"/>
    <x v="0"/>
    <x v="0"/>
    <x v="6"/>
    <d v="2021-11-13T00:00:00"/>
    <d v="2021-06-13T00:00:00"/>
    <x v="0"/>
    <x v="0"/>
    <d v="2021-07-13T00:00:00"/>
    <n v="1003972"/>
    <x v="9"/>
    <s v="C4"/>
    <x v="1"/>
    <s v="Source Verified"/>
    <n v="99999"/>
    <n v="0.12479999999999999"/>
    <n v="82.96"/>
    <n v="0.1479"/>
    <n v="2400"/>
    <n v="8"/>
    <n v="1974"/>
  </r>
  <r>
    <n v="653722"/>
    <x v="4"/>
    <x v="0"/>
    <x v="8"/>
    <s v="justice Works Youth Care"/>
    <x v="4"/>
    <x v="0"/>
    <x v="21"/>
    <d v="2021-01-12T00:00:00"/>
    <d v="2021-09-11T00:00:00"/>
    <x v="0"/>
    <x v="0"/>
    <d v="2021-10-11T00:00:00"/>
    <n v="836016"/>
    <x v="9"/>
    <s v="D1"/>
    <x v="1"/>
    <s v="Source Verified"/>
    <n v="36000"/>
    <n v="6.3700000000000007E-2"/>
    <n v="172.21"/>
    <n v="0.1454"/>
    <n v="5000"/>
    <n v="28"/>
    <n v="1393"/>
  </r>
  <r>
    <n v="570032"/>
    <x v="8"/>
    <x v="0"/>
    <x v="8"/>
    <s v="Navigant Consulting  Inc"/>
    <x v="4"/>
    <x v="0"/>
    <x v="47"/>
    <d v="2021-05-14T00:00:00"/>
    <d v="2021-07-13T00:00:00"/>
    <x v="0"/>
    <x v="0"/>
    <d v="2021-08-13T00:00:00"/>
    <n v="733316"/>
    <x v="9"/>
    <s v="D2"/>
    <x v="1"/>
    <s v="Source Verified"/>
    <n v="75000"/>
    <n v="0.19939999999999999"/>
    <n v="166.89"/>
    <n v="0.15210000000000001"/>
    <n v="4800"/>
    <n v="16"/>
    <n v="5724"/>
  </r>
  <r>
    <n v="706765"/>
    <x v="10"/>
    <x v="0"/>
    <x v="8"/>
    <s v="Premium H&amp;C"/>
    <x v="4"/>
    <x v="0"/>
    <x v="42"/>
    <d v="2021-02-13T00:00:00"/>
    <d v="2021-08-12T00:00:00"/>
    <x v="0"/>
    <x v="0"/>
    <d v="2021-09-12T00:00:00"/>
    <n v="899013"/>
    <x v="9"/>
    <s v="D5"/>
    <x v="1"/>
    <s v="Source Verified"/>
    <n v="40800"/>
    <n v="7.4000000000000003E-3"/>
    <n v="175.84"/>
    <n v="0.16020000000000001"/>
    <n v="5000"/>
    <n v="5"/>
    <n v="2989"/>
  </r>
  <r>
    <n v="1050229"/>
    <x v="18"/>
    <x v="0"/>
    <x v="4"/>
    <s v="PharmaNet"/>
    <x v="4"/>
    <x v="0"/>
    <x v="12"/>
    <d v="2021-02-13T00:00:00"/>
    <d v="2021-08-12T00:00:00"/>
    <x v="0"/>
    <x v="0"/>
    <d v="2021-09-12T00:00:00"/>
    <n v="1281452"/>
    <x v="9"/>
    <s v="D3"/>
    <x v="1"/>
    <s v="Source Verified"/>
    <n v="42000"/>
    <n v="0.2409"/>
    <n v="343.56"/>
    <n v="0.17269999999999999"/>
    <n v="9600"/>
    <n v="13"/>
    <n v="3196"/>
  </r>
  <r>
    <n v="774919"/>
    <x v="20"/>
    <x v="0"/>
    <x v="2"/>
    <s v="Valet1"/>
    <x v="4"/>
    <x v="0"/>
    <x v="6"/>
    <d v="2021-05-12T00:00:00"/>
    <d v="2021-12-11T00:00:00"/>
    <x v="0"/>
    <x v="0"/>
    <d v="2022-01-11T00:00:00"/>
    <n v="977134"/>
    <x v="9"/>
    <s v="D3"/>
    <x v="1"/>
    <s v="Source Verified"/>
    <n v="45000"/>
    <n v="0.14030000000000001"/>
    <n v="495.6"/>
    <n v="0.16489999999999999"/>
    <n v="14000"/>
    <n v="12"/>
    <n v="4681"/>
  </r>
  <r>
    <n v="853176"/>
    <x v="21"/>
    <x v="0"/>
    <x v="0"/>
    <s v="AT and T"/>
    <x v="4"/>
    <x v="0"/>
    <x v="10"/>
    <d v="2021-06-12T00:00:00"/>
    <d v="2021-03-12T00:00:00"/>
    <x v="0"/>
    <x v="0"/>
    <d v="2021-04-12T00:00:00"/>
    <n v="1065333"/>
    <x v="9"/>
    <s v="D1"/>
    <x v="1"/>
    <s v="Source Verified"/>
    <n v="51996"/>
    <n v="9.6500000000000002E-2"/>
    <n v="104.91"/>
    <n v="0.15620000000000001"/>
    <n v="3000"/>
    <n v="5"/>
    <n v="904"/>
  </r>
  <r>
    <n v="708823"/>
    <x v="11"/>
    <x v="0"/>
    <x v="0"/>
    <s v="Cosmopolitan of Las Vegas"/>
    <x v="4"/>
    <x v="0"/>
    <x v="29"/>
    <d v="2021-04-16T00:00:00"/>
    <d v="2021-10-11T00:00:00"/>
    <x v="0"/>
    <x v="0"/>
    <d v="2021-11-11T00:00:00"/>
    <n v="901351"/>
    <x v="9"/>
    <s v="D2"/>
    <x v="1"/>
    <s v="Source Verified"/>
    <n v="60000"/>
    <n v="0.15359999999999999"/>
    <n v="457.01"/>
    <n v="0.14910000000000001"/>
    <n v="13200"/>
    <n v="32"/>
    <n v="2735"/>
  </r>
  <r>
    <n v="1020220"/>
    <x v="1"/>
    <x v="0"/>
    <x v="7"/>
    <s v="County of Fresno"/>
    <x v="4"/>
    <x v="0"/>
    <x v="22"/>
    <d v="2021-09-12T00:00:00"/>
    <d v="2021-04-12T00:00:00"/>
    <x v="0"/>
    <x v="0"/>
    <d v="2021-05-12T00:00:00"/>
    <n v="1248987"/>
    <x v="9"/>
    <s v="D5"/>
    <x v="1"/>
    <s v="Source Verified"/>
    <n v="38000"/>
    <n v="0.15820000000000001"/>
    <n v="181.39"/>
    <n v="0.1825"/>
    <n v="5000"/>
    <n v="8"/>
    <n v="1058"/>
  </r>
  <r>
    <n v="987921"/>
    <x v="16"/>
    <x v="0"/>
    <x v="1"/>
    <s v="EquiFit, inc."/>
    <x v="4"/>
    <x v="0"/>
    <x v="13"/>
    <d v="2021-09-13T00:00:00"/>
    <d v="2021-05-13T00:00:00"/>
    <x v="0"/>
    <x v="0"/>
    <d v="2021-06-13T00:00:00"/>
    <n v="1104292"/>
    <x v="9"/>
    <s v="D1"/>
    <x v="1"/>
    <s v="Source Verified"/>
    <n v="75000"/>
    <n v="5.0799999999999998E-2"/>
    <n v="381.25"/>
    <n v="0.16289999999999999"/>
    <n v="10800"/>
    <n v="17"/>
    <n v="7205"/>
  </r>
  <r>
    <n v="1031647"/>
    <x v="13"/>
    <x v="0"/>
    <x v="8"/>
    <s v="United States Army"/>
    <x v="4"/>
    <x v="0"/>
    <x v="22"/>
    <d v="2021-09-13T00:00:00"/>
    <d v="2021-04-13T00:00:00"/>
    <x v="0"/>
    <x v="0"/>
    <d v="2021-05-13T00:00:00"/>
    <n v="1261072"/>
    <x v="9"/>
    <s v="D1"/>
    <x v="1"/>
    <s v="Source Verified"/>
    <n v="43200"/>
    <n v="3.9399999999999998E-2"/>
    <n v="98.85"/>
    <n v="0.16289999999999999"/>
    <n v="2800"/>
    <n v="5"/>
    <n v="1676"/>
  </r>
  <r>
    <n v="814512"/>
    <x v="18"/>
    <x v="0"/>
    <x v="8"/>
    <s v="Custom Bandag"/>
    <x v="4"/>
    <x v="0"/>
    <x v="44"/>
    <d v="2021-10-14T00:00:00"/>
    <d v="2021-09-13T00:00:00"/>
    <x v="0"/>
    <x v="0"/>
    <d v="2021-10-13T00:00:00"/>
    <n v="1022026"/>
    <x v="9"/>
    <s v="D4"/>
    <x v="1"/>
    <s v="Source Verified"/>
    <n v="33000"/>
    <n v="3.3099999999999997E-2"/>
    <n v="71.2"/>
    <n v="0.16889999999999999"/>
    <n v="2000"/>
    <n v="3"/>
    <n v="1731"/>
  </r>
  <r>
    <n v="537675"/>
    <x v="1"/>
    <x v="0"/>
    <x v="4"/>
    <s v="Towne"/>
    <x v="4"/>
    <x v="0"/>
    <x v="51"/>
    <d v="2021-08-12T00:00:00"/>
    <d v="2021-04-12T00:00:00"/>
    <x v="0"/>
    <x v="0"/>
    <d v="2021-05-12T00:00:00"/>
    <n v="694506"/>
    <x v="9"/>
    <s v="D2"/>
    <x v="1"/>
    <s v="Source Verified"/>
    <n v="120000"/>
    <n v="0.14799999999999999"/>
    <n v="173.85"/>
    <n v="0.15210000000000001"/>
    <n v="5000"/>
    <n v="33"/>
    <n v="4220"/>
  </r>
  <r>
    <n v="1055509"/>
    <x v="32"/>
    <x v="0"/>
    <x v="3"/>
    <s v="Cemex"/>
    <x v="1"/>
    <x v="0"/>
    <x v="12"/>
    <d v="2021-08-13T00:00:00"/>
    <d v="2021-03-13T00:00:00"/>
    <x v="0"/>
    <x v="0"/>
    <d v="2021-04-13T00:00:00"/>
    <n v="1287067"/>
    <x v="9"/>
    <s v="E1"/>
    <x v="1"/>
    <s v="Source Verified"/>
    <n v="47000"/>
    <n v="0.12939999999999999"/>
    <n v="145.9"/>
    <n v="0.18640000000000001"/>
    <n v="4000"/>
    <n v="7"/>
    <n v="2335"/>
  </r>
  <r>
    <n v="882885"/>
    <x v="8"/>
    <x v="0"/>
    <x v="4"/>
    <s v="Institute for Community Living, Inc."/>
    <x v="1"/>
    <x v="0"/>
    <x v="10"/>
    <d v="2021-11-12T00:00:00"/>
    <d v="2021-07-12T00:00:00"/>
    <x v="0"/>
    <x v="0"/>
    <d v="2021-08-12T00:00:00"/>
    <n v="1098142"/>
    <x v="9"/>
    <s v="E2"/>
    <x v="1"/>
    <s v="Source Verified"/>
    <n v="24000"/>
    <n v="0.13250000000000001"/>
    <n v="110.02"/>
    <n v="0.1903"/>
    <n v="3000"/>
    <n v="4"/>
    <n v="1125"/>
  </r>
  <r>
    <n v="815170"/>
    <x v="3"/>
    <x v="0"/>
    <x v="0"/>
    <s v="Bremen School District"/>
    <x v="1"/>
    <x v="0"/>
    <x v="44"/>
    <d v="2021-05-16T00:00:00"/>
    <d v="2021-03-12T00:00:00"/>
    <x v="0"/>
    <x v="0"/>
    <d v="2021-04-12T00:00:00"/>
    <n v="1015311"/>
    <x v="9"/>
    <s v="E1"/>
    <x v="1"/>
    <s v="Source Verified"/>
    <n v="45000"/>
    <n v="0.1072"/>
    <n v="173.51"/>
    <n v="0.1799"/>
    <n v="4800"/>
    <n v="45"/>
    <n v="1212"/>
  </r>
  <r>
    <n v="796707"/>
    <x v="1"/>
    <x v="0"/>
    <x v="7"/>
    <s v="United Insurance Unitrin"/>
    <x v="1"/>
    <x v="0"/>
    <x v="44"/>
    <d v="2021-09-12T00:00:00"/>
    <d v="2021-04-12T00:00:00"/>
    <x v="0"/>
    <x v="0"/>
    <d v="2021-05-12T00:00:00"/>
    <n v="1001579"/>
    <x v="9"/>
    <s v="E1"/>
    <x v="1"/>
    <s v="Source Verified"/>
    <n v="58000"/>
    <n v="1.66E-2"/>
    <n v="173.51"/>
    <n v="0.1799"/>
    <n v="4800"/>
    <n v="5"/>
    <n v="2996"/>
  </r>
  <r>
    <n v="556159"/>
    <x v="18"/>
    <x v="0"/>
    <x v="3"/>
    <s v="FlightSafety International"/>
    <x v="4"/>
    <x v="0"/>
    <x v="47"/>
    <d v="2021-12-12T00:00:00"/>
    <d v="2021-07-12T00:00:00"/>
    <x v="0"/>
    <x v="0"/>
    <d v="2021-08-12T00:00:00"/>
    <n v="716178"/>
    <x v="9"/>
    <s v="D5"/>
    <x v="1"/>
    <s v="Source Verified"/>
    <n v="52392"/>
    <n v="0.15509999999999999"/>
    <n v="141.27000000000001"/>
    <n v="0.16320000000000001"/>
    <n v="4000"/>
    <n v="6"/>
    <n v="3341"/>
  </r>
  <r>
    <n v="882355"/>
    <x v="1"/>
    <x v="0"/>
    <x v="3"/>
    <s v="arc-Fresno"/>
    <x v="0"/>
    <x v="1"/>
    <x v="10"/>
    <d v="2021-08-14T00:00:00"/>
    <d v="2021-04-14T00:00:00"/>
    <x v="0"/>
    <x v="0"/>
    <d v="2021-05-14T00:00:00"/>
    <n v="1097577"/>
    <x v="9"/>
    <s v="C4"/>
    <x v="1"/>
    <s v="Source Verified"/>
    <n v="32352"/>
    <n v="0.1042"/>
    <n v="34.799999999999997"/>
    <n v="0.1527"/>
    <n v="1000"/>
    <n v="18"/>
    <n v="1072"/>
  </r>
  <r>
    <n v="856675"/>
    <x v="1"/>
    <x v="0"/>
    <x v="2"/>
    <s v="philips respironics"/>
    <x v="2"/>
    <x v="0"/>
    <x v="10"/>
    <d v="2021-05-16T00:00:00"/>
    <d v="2021-03-12T00:00:00"/>
    <x v="0"/>
    <x v="0"/>
    <d v="2021-04-12T00:00:00"/>
    <n v="1069060"/>
    <x v="9"/>
    <s v="B1"/>
    <x v="1"/>
    <s v="Source Verified"/>
    <n v="58800"/>
    <n v="0.2414"/>
    <n v="129.05000000000001"/>
    <n v="9.9900000000000003E-2"/>
    <n v="4000"/>
    <n v="17"/>
    <n v="771"/>
  </r>
  <r>
    <n v="632152"/>
    <x v="2"/>
    <x v="0"/>
    <x v="3"/>
    <s v="US Army"/>
    <x v="2"/>
    <x v="0"/>
    <x v="41"/>
    <d v="2021-01-12T00:00:00"/>
    <d v="2021-09-11T00:00:00"/>
    <x v="0"/>
    <x v="0"/>
    <d v="2021-10-11T00:00:00"/>
    <n v="809815"/>
    <x v="9"/>
    <s v="B5"/>
    <x v="1"/>
    <s v="Source Verified"/>
    <n v="64800"/>
    <n v="0.14560000000000001"/>
    <n v="97.31"/>
    <n v="0.1036"/>
    <n v="3000"/>
    <n v="17"/>
    <n v="902"/>
  </r>
  <r>
    <n v="715381"/>
    <x v="8"/>
    <x v="0"/>
    <x v="5"/>
    <s v="berdon llp"/>
    <x v="0"/>
    <x v="0"/>
    <x v="29"/>
    <d v="2021-09-12T00:00:00"/>
    <d v="2021-04-12T00:00:00"/>
    <x v="0"/>
    <x v="0"/>
    <d v="2021-05-12T00:00:00"/>
    <n v="908949"/>
    <x v="9"/>
    <s v="C4"/>
    <x v="1"/>
    <s v="Source Verified"/>
    <n v="39500"/>
    <n v="0.1404"/>
    <n v="68.17"/>
    <n v="0.13800000000000001"/>
    <n v="2000"/>
    <n v="19"/>
    <n v="866"/>
  </r>
  <r>
    <n v="871489"/>
    <x v="5"/>
    <x v="0"/>
    <x v="6"/>
    <s v="RPE Solutions"/>
    <x v="3"/>
    <x v="1"/>
    <x v="13"/>
    <d v="2021-10-13T00:00:00"/>
    <d v="2021-04-13T00:00:00"/>
    <x v="1"/>
    <x v="1"/>
    <d v="2021-05-13T00:00:00"/>
    <n v="1085559"/>
    <x v="9"/>
    <s v="A1"/>
    <x v="1"/>
    <s v="Source Verified"/>
    <n v="62000"/>
    <n v="2.63E-2"/>
    <n v="456.54"/>
    <n v="6.0299999999999999E-2"/>
    <n v="15000"/>
    <n v="22"/>
    <n v="16014"/>
  </r>
  <r>
    <n v="744244"/>
    <x v="5"/>
    <x v="0"/>
    <x v="6"/>
    <s v="Martin Memorial Hospital"/>
    <x v="3"/>
    <x v="1"/>
    <x v="25"/>
    <d v="2021-09-13T00:00:00"/>
    <d v="2021-09-13T00:00:00"/>
    <x v="1"/>
    <x v="1"/>
    <d v="2021-10-13T00:00:00"/>
    <n v="942700"/>
    <x v="9"/>
    <s v="A1"/>
    <x v="1"/>
    <s v="Source Verified"/>
    <n v="72000"/>
    <n v="8.1799999999999998E-2"/>
    <n v="361.92"/>
    <n v="5.4199999999999998E-2"/>
    <n v="12000"/>
    <n v="20"/>
    <n v="12972"/>
  </r>
  <r>
    <n v="798596"/>
    <x v="7"/>
    <x v="0"/>
    <x v="6"/>
    <s v="V.H. Blackinton &amp; Co., Inc."/>
    <x v="3"/>
    <x v="1"/>
    <x v="6"/>
    <d v="2021-12-11T00:00:00"/>
    <d v="2021-12-11T00:00:00"/>
    <x v="1"/>
    <x v="1"/>
    <d v="2022-01-11T00:00:00"/>
    <n v="1003729"/>
    <x v="9"/>
    <s v="A3"/>
    <x v="1"/>
    <s v="Source Verified"/>
    <n v="52000"/>
    <n v="0.1726"/>
    <n v="30.88"/>
    <n v="6.9900000000000004E-2"/>
    <n v="1000"/>
    <n v="7"/>
    <n v="1028"/>
  </r>
  <r>
    <n v="669582"/>
    <x v="5"/>
    <x v="0"/>
    <x v="6"/>
    <s v="Miller Bearing"/>
    <x v="3"/>
    <x v="1"/>
    <x v="0"/>
    <d v="2021-03-14T00:00:00"/>
    <d v="2021-08-13T00:00:00"/>
    <x v="1"/>
    <x v="1"/>
    <d v="2021-09-13T00:00:00"/>
    <n v="856163"/>
    <x v="9"/>
    <s v="A3"/>
    <x v="1"/>
    <s v="Source Verified"/>
    <n v="54996"/>
    <n v="0.1968"/>
    <n v="215.89"/>
    <n v="6.9199999999999998E-2"/>
    <n v="7000"/>
    <n v="33"/>
    <n v="7747"/>
  </r>
  <r>
    <n v="744339"/>
    <x v="2"/>
    <x v="0"/>
    <x v="3"/>
    <s v="Valley Baptist Medical Center"/>
    <x v="3"/>
    <x v="1"/>
    <x v="25"/>
    <d v="2021-09-14T00:00:00"/>
    <d v="2021-05-14T00:00:00"/>
    <x v="1"/>
    <x v="1"/>
    <d v="2021-06-14T00:00:00"/>
    <n v="942808"/>
    <x v="9"/>
    <s v="A1"/>
    <x v="1"/>
    <s v="Source Verified"/>
    <n v="45000"/>
    <n v="0.25169999999999998"/>
    <n v="120.64"/>
    <n v="5.4199999999999998E-2"/>
    <n v="4000"/>
    <n v="17"/>
    <n v="4343"/>
  </r>
  <r>
    <n v="621971"/>
    <x v="5"/>
    <x v="0"/>
    <x v="3"/>
    <s v="AMERICAN ENGINEERING"/>
    <x v="3"/>
    <x v="1"/>
    <x v="49"/>
    <d v="2021-05-16T00:00:00"/>
    <d v="2021-01-13T00:00:00"/>
    <x v="1"/>
    <x v="1"/>
    <d v="2021-02-13T00:00:00"/>
    <n v="797140"/>
    <x v="9"/>
    <s v="A1"/>
    <x v="1"/>
    <s v="Source Verified"/>
    <n v="40000"/>
    <n v="6.8099999999999994E-2"/>
    <n v="159.85"/>
    <n v="5.4199999999999998E-2"/>
    <n v="5300"/>
    <n v="29"/>
    <n v="5708"/>
  </r>
  <r>
    <n v="588049"/>
    <x v="4"/>
    <x v="0"/>
    <x v="3"/>
    <s v="Schindler Elevator"/>
    <x v="3"/>
    <x v="1"/>
    <x v="54"/>
    <d v="2021-05-16T00:00:00"/>
    <d v="2021-10-13T00:00:00"/>
    <x v="1"/>
    <x v="1"/>
    <d v="2021-11-13T00:00:00"/>
    <n v="755556"/>
    <x v="9"/>
    <s v="A1"/>
    <x v="1"/>
    <s v="Source Verified"/>
    <n v="81800"/>
    <n v="3.4599999999999999E-2"/>
    <n v="76.5"/>
    <n v="6.3899999999999998E-2"/>
    <n v="2500"/>
    <n v="22"/>
    <n v="2754"/>
  </r>
  <r>
    <n v="967304"/>
    <x v="2"/>
    <x v="0"/>
    <x v="3"/>
    <s v="Alcatel-lucent"/>
    <x v="3"/>
    <x v="1"/>
    <x v="10"/>
    <d v="2021-10-14T00:00:00"/>
    <d v="2021-10-14T00:00:00"/>
    <x v="1"/>
    <x v="1"/>
    <d v="2021-11-14T00:00:00"/>
    <n v="1188230"/>
    <x v="9"/>
    <s v="A2"/>
    <x v="1"/>
    <s v="Source Verified"/>
    <n v="108000"/>
    <n v="0.15840000000000001"/>
    <n v="128.96"/>
    <n v="6.6199999999999995E-2"/>
    <n v="4200"/>
    <n v="19"/>
    <n v="4642"/>
  </r>
  <r>
    <n v="670099"/>
    <x v="8"/>
    <x v="0"/>
    <x v="3"/>
    <s v="Erie 2 Chautauqua Cattaraugus BOCES"/>
    <x v="3"/>
    <x v="1"/>
    <x v="0"/>
    <d v="2021-08-15T00:00:00"/>
    <d v="2021-11-13T00:00:00"/>
    <x v="1"/>
    <x v="1"/>
    <d v="2021-12-13T00:00:00"/>
    <n v="856718"/>
    <x v="9"/>
    <s v="A3"/>
    <x v="1"/>
    <s v="Source Verified"/>
    <n v="54000"/>
    <n v="7.7299999999999994E-2"/>
    <n v="246.73"/>
    <n v="6.9199999999999998E-2"/>
    <n v="8000"/>
    <n v="25"/>
    <n v="8874"/>
  </r>
  <r>
    <n v="606690"/>
    <x v="2"/>
    <x v="0"/>
    <x v="3"/>
    <s v="AT&amp;T"/>
    <x v="3"/>
    <x v="1"/>
    <x v="49"/>
    <d v="2021-10-15T00:00:00"/>
    <d v="2021-07-13T00:00:00"/>
    <x v="1"/>
    <x v="1"/>
    <d v="2021-08-13T00:00:00"/>
    <n v="778300"/>
    <x v="9"/>
    <s v="A3"/>
    <x v="1"/>
    <s v="Source Verified"/>
    <n v="72000"/>
    <n v="2.0400000000000001E-2"/>
    <n v="183"/>
    <n v="6.1699999999999998E-2"/>
    <n v="6000"/>
    <n v="16"/>
    <n v="6579"/>
  </r>
  <r>
    <n v="815843"/>
    <x v="5"/>
    <x v="0"/>
    <x v="3"/>
    <s v="Ransom Everglades School"/>
    <x v="3"/>
    <x v="1"/>
    <x v="44"/>
    <d v="2021-01-16T00:00:00"/>
    <d v="2021-02-13T00:00:00"/>
    <x v="1"/>
    <x v="1"/>
    <d v="2021-03-13T00:00:00"/>
    <n v="1023542"/>
    <x v="9"/>
    <s v="A3"/>
    <x v="1"/>
    <s v="Source Verified"/>
    <n v="70000"/>
    <n v="0.14660000000000001"/>
    <n v="308.73"/>
    <n v="6.9900000000000004E-2"/>
    <n v="10000"/>
    <n v="25"/>
    <n v="10819"/>
  </r>
  <r>
    <n v="567564"/>
    <x v="21"/>
    <x v="0"/>
    <x v="3"/>
    <s v="Mace Polymers and Additives"/>
    <x v="3"/>
    <x v="1"/>
    <x v="47"/>
    <d v="2021-04-16T00:00:00"/>
    <d v="2021-09-13T00:00:00"/>
    <x v="1"/>
    <x v="1"/>
    <d v="2021-10-13T00:00:00"/>
    <n v="730134"/>
    <x v="9"/>
    <s v="A3"/>
    <x v="1"/>
    <s v="Source Verified"/>
    <n v="51000"/>
    <n v="7.2700000000000001E-2"/>
    <n v="309.42"/>
    <n v="7.1400000000000005E-2"/>
    <n v="10000"/>
    <n v="22"/>
    <n v="11139"/>
  </r>
  <r>
    <n v="624696"/>
    <x v="35"/>
    <x v="0"/>
    <x v="3"/>
    <s v="hawker beechcraft"/>
    <x v="3"/>
    <x v="1"/>
    <x v="41"/>
    <d v="2021-09-15T00:00:00"/>
    <d v="2021-07-11T00:00:00"/>
    <x v="1"/>
    <x v="1"/>
    <d v="2021-08-11T00:00:00"/>
    <n v="800566"/>
    <x v="9"/>
    <s v="A4"/>
    <x v="1"/>
    <s v="Source Verified"/>
    <n v="60000"/>
    <n v="0.1244"/>
    <n v="61.34"/>
    <n v="6.54E-2"/>
    <n v="2000"/>
    <n v="12"/>
    <n v="2070"/>
  </r>
  <r>
    <n v="551284"/>
    <x v="31"/>
    <x v="0"/>
    <x v="3"/>
    <s v="Forest Pharmacuticals"/>
    <x v="3"/>
    <x v="1"/>
    <x v="43"/>
    <d v="2021-06-15T00:00:00"/>
    <d v="2021-05-11T00:00:00"/>
    <x v="1"/>
    <x v="1"/>
    <d v="2021-06-11T00:00:00"/>
    <n v="696804"/>
    <x v="9"/>
    <s v="A4"/>
    <x v="1"/>
    <s v="Source Verified"/>
    <n v="38500"/>
    <n v="1.4999999999999999E-2"/>
    <n v="202.23"/>
    <n v="7.51E-2"/>
    <n v="6500"/>
    <n v="15"/>
    <n v="6770"/>
  </r>
  <r>
    <n v="816335"/>
    <x v="2"/>
    <x v="0"/>
    <x v="3"/>
    <s v="Weatherford International"/>
    <x v="3"/>
    <x v="1"/>
    <x v="44"/>
    <d v="2021-05-16T00:00:00"/>
    <d v="2021-08-14T00:00:00"/>
    <x v="1"/>
    <x v="1"/>
    <d v="2021-09-14T00:00:00"/>
    <n v="1024062"/>
    <x v="9"/>
    <s v="A4"/>
    <x v="1"/>
    <s v="Source Verified"/>
    <n v="105804"/>
    <n v="2.6499999999999999E-2"/>
    <n v="466.53"/>
    <n v="7.4899999999999994E-2"/>
    <n v="15000"/>
    <n v="14"/>
    <n v="16795"/>
  </r>
  <r>
    <n v="856877"/>
    <x v="13"/>
    <x v="0"/>
    <x v="3"/>
    <s v="H &amp; R Block"/>
    <x v="3"/>
    <x v="1"/>
    <x v="10"/>
    <d v="2021-12-14T00:00:00"/>
    <d v="2021-09-14T00:00:00"/>
    <x v="1"/>
    <x v="1"/>
    <d v="2021-10-14T00:00:00"/>
    <n v="1069282"/>
    <x v="9"/>
    <s v="A4"/>
    <x v="1"/>
    <s v="Source Verified"/>
    <n v="45000"/>
    <n v="0.18770000000000001"/>
    <n v="186.61"/>
    <n v="7.4899999999999994E-2"/>
    <n v="6000"/>
    <n v="13"/>
    <n v="6718"/>
  </r>
  <r>
    <n v="1021952"/>
    <x v="28"/>
    <x v="0"/>
    <x v="3"/>
    <s v="United States Air Force"/>
    <x v="3"/>
    <x v="1"/>
    <x v="22"/>
    <d v="2021-05-16T00:00:00"/>
    <d v="2021-08-14T00:00:00"/>
    <x v="1"/>
    <x v="1"/>
    <d v="2021-09-14T00:00:00"/>
    <n v="1250923"/>
    <x v="9"/>
    <s v="A4"/>
    <x v="1"/>
    <s v="Source Verified"/>
    <n v="109200"/>
    <n v="0.12759999999999999"/>
    <n v="71.97"/>
    <n v="7.9000000000000001E-2"/>
    <n v="2300"/>
    <n v="24"/>
    <n v="2588"/>
  </r>
  <r>
    <n v="980228"/>
    <x v="33"/>
    <x v="0"/>
    <x v="3"/>
    <s v="Recall"/>
    <x v="3"/>
    <x v="1"/>
    <x v="13"/>
    <d v="2021-04-16T00:00:00"/>
    <d v="2021-08-13T00:00:00"/>
    <x v="1"/>
    <x v="1"/>
    <d v="2021-09-13T00:00:00"/>
    <n v="1203403"/>
    <x v="9"/>
    <s v="A4"/>
    <x v="1"/>
    <s v="Source Verified"/>
    <n v="175000"/>
    <n v="0.16769999999999999"/>
    <n v="250.33"/>
    <n v="7.9000000000000001E-2"/>
    <n v="8000"/>
    <n v="35"/>
    <n v="8845"/>
  </r>
  <r>
    <n v="584692"/>
    <x v="25"/>
    <x v="0"/>
    <x v="3"/>
    <s v="U.S. District Courts"/>
    <x v="3"/>
    <x v="1"/>
    <x v="54"/>
    <d v="2021-12-11T00:00:00"/>
    <d v="2021-12-11T00:00:00"/>
    <x v="1"/>
    <x v="1"/>
    <d v="2022-01-11T00:00:00"/>
    <n v="751317"/>
    <x v="9"/>
    <s v="A5"/>
    <x v="1"/>
    <s v="Source Verified"/>
    <n v="100000"/>
    <n v="3.1E-2"/>
    <n v="469.22"/>
    <n v="7.8799999999999995E-2"/>
    <n v="15000"/>
    <n v="22"/>
    <n v="16152"/>
  </r>
  <r>
    <n v="865852"/>
    <x v="5"/>
    <x v="0"/>
    <x v="3"/>
    <s v="Talaris"/>
    <x v="3"/>
    <x v="1"/>
    <x v="10"/>
    <d v="2021-04-16T00:00:00"/>
    <d v="2021-07-13T00:00:00"/>
    <x v="1"/>
    <x v="1"/>
    <d v="2021-08-13T00:00:00"/>
    <n v="1079247"/>
    <x v="9"/>
    <s v="A5"/>
    <x v="1"/>
    <s v="Source Verified"/>
    <n v="110000"/>
    <n v="0.16309999999999999"/>
    <n v="94.69"/>
    <n v="8.4900000000000003E-2"/>
    <n v="3000"/>
    <n v="36"/>
    <n v="3342"/>
  </r>
  <r>
    <n v="990395"/>
    <x v="2"/>
    <x v="0"/>
    <x v="8"/>
    <s v="Texas Workforce Commission"/>
    <x v="3"/>
    <x v="1"/>
    <x v="13"/>
    <d v="2021-05-16T00:00:00"/>
    <d v="2021-12-12T00:00:00"/>
    <x v="1"/>
    <x v="1"/>
    <d v="2022-01-12T00:00:00"/>
    <n v="1214372"/>
    <x v="9"/>
    <s v="A2"/>
    <x v="1"/>
    <s v="Source Verified"/>
    <n v="50000"/>
    <n v="0.1603"/>
    <n v="368.45"/>
    <n v="6.6199999999999995E-2"/>
    <n v="12000"/>
    <n v="25"/>
    <n v="12618"/>
  </r>
  <r>
    <n v="812153"/>
    <x v="29"/>
    <x v="0"/>
    <x v="8"/>
    <s v="Baton Rouge Crisis Intervention Center"/>
    <x v="3"/>
    <x v="1"/>
    <x v="44"/>
    <d v="2021-04-14T00:00:00"/>
    <d v="2021-03-14T00:00:00"/>
    <x v="1"/>
    <x v="1"/>
    <d v="2021-04-14T00:00:00"/>
    <n v="1019288"/>
    <x v="9"/>
    <s v="A4"/>
    <x v="1"/>
    <s v="Source Verified"/>
    <n v="28800"/>
    <n v="0.1042"/>
    <n v="311.02"/>
    <n v="7.4899999999999994E-2"/>
    <n v="10000"/>
    <n v="26"/>
    <n v="11177"/>
  </r>
  <r>
    <n v="807961"/>
    <x v="35"/>
    <x v="0"/>
    <x v="4"/>
    <s v="State of Kansas"/>
    <x v="3"/>
    <x v="1"/>
    <x v="44"/>
    <d v="2021-07-14T00:00:00"/>
    <d v="2021-07-14T00:00:00"/>
    <x v="1"/>
    <x v="1"/>
    <d v="2021-08-14T00:00:00"/>
    <n v="1014595"/>
    <x v="9"/>
    <s v="A1"/>
    <x v="1"/>
    <s v="Source Verified"/>
    <n v="40000"/>
    <n v="2.1299999999999999E-2"/>
    <n v="150.80000000000001"/>
    <n v="5.4199999999999998E-2"/>
    <n v="5000"/>
    <n v="14"/>
    <n v="5429"/>
  </r>
  <r>
    <n v="652997"/>
    <x v="2"/>
    <x v="0"/>
    <x v="4"/>
    <s v="Cooper Consulting"/>
    <x v="3"/>
    <x v="1"/>
    <x v="21"/>
    <d v="2021-07-15T00:00:00"/>
    <d v="2021-09-12T00:00:00"/>
    <x v="1"/>
    <x v="1"/>
    <d v="2021-10-12T00:00:00"/>
    <n v="835112"/>
    <x v="9"/>
    <s v="A3"/>
    <x v="1"/>
    <s v="Source Verified"/>
    <n v="75000"/>
    <n v="7.5499999999999998E-2"/>
    <n v="185.05"/>
    <n v="6.9199999999999998E-2"/>
    <n v="6000"/>
    <n v="10"/>
    <n v="6350"/>
  </r>
  <r>
    <n v="719747"/>
    <x v="3"/>
    <x v="0"/>
    <x v="4"/>
    <s v="Cicero Public Schools"/>
    <x v="3"/>
    <x v="1"/>
    <x v="29"/>
    <d v="2021-04-16T00:00:00"/>
    <d v="2021-04-14T00:00:00"/>
    <x v="1"/>
    <x v="1"/>
    <d v="2021-05-14T00:00:00"/>
    <n v="914115"/>
    <x v="9"/>
    <s v="A3"/>
    <x v="1"/>
    <s v="Source Verified"/>
    <n v="110000"/>
    <n v="0.15359999999999999"/>
    <n v="123.37"/>
    <n v="6.9199999999999998E-2"/>
    <n v="4000"/>
    <n v="61"/>
    <n v="4441"/>
  </r>
  <r>
    <n v="404922"/>
    <x v="3"/>
    <x v="0"/>
    <x v="4"/>
    <s v="Field and Goldberg, LLC"/>
    <x v="3"/>
    <x v="1"/>
    <x v="28"/>
    <d v="2021-05-10T00:00:00"/>
    <d v="2021-05-10T00:00:00"/>
    <x v="1"/>
    <x v="1"/>
    <d v="2021-06-10T00:00:00"/>
    <n v="452059"/>
    <x v="9"/>
    <s v="A4"/>
    <x v="1"/>
    <s v="Source Verified"/>
    <n v="52000"/>
    <n v="0.12479999999999999"/>
    <n v="191.69"/>
    <n v="9.3200000000000005E-2"/>
    <n v="6000"/>
    <n v="24"/>
    <n v="6442"/>
  </r>
  <r>
    <n v="541472"/>
    <x v="2"/>
    <x v="0"/>
    <x v="4"/>
    <s v="RSS Texas Firehawk, LLC"/>
    <x v="3"/>
    <x v="1"/>
    <x v="43"/>
    <d v="2021-05-16T00:00:00"/>
    <d v="2021-03-13T00:00:00"/>
    <x v="1"/>
    <x v="1"/>
    <d v="2021-04-13T00:00:00"/>
    <n v="698892"/>
    <x v="9"/>
    <s v="A5"/>
    <x v="1"/>
    <s v="Source Verified"/>
    <n v="40800"/>
    <n v="0.14760000000000001"/>
    <n v="234.61"/>
    <n v="7.8799999999999995E-2"/>
    <n v="7500"/>
    <n v="24"/>
    <n v="8431"/>
  </r>
  <r>
    <n v="1031490"/>
    <x v="25"/>
    <x v="0"/>
    <x v="2"/>
    <s v="Time Warner Cable"/>
    <x v="3"/>
    <x v="1"/>
    <x v="22"/>
    <d v="2021-10-12T00:00:00"/>
    <d v="2021-10-12T00:00:00"/>
    <x v="1"/>
    <x v="1"/>
    <d v="2021-11-12T00:00:00"/>
    <n v="1261137"/>
    <x v="9"/>
    <s v="A1"/>
    <x v="1"/>
    <s v="Source Verified"/>
    <n v="61650"/>
    <n v="2.9399999999999999E-2"/>
    <n v="197.84"/>
    <n v="6.0299999999999999E-2"/>
    <n v="6500"/>
    <n v="16"/>
    <n v="6586"/>
  </r>
  <r>
    <n v="658224"/>
    <x v="25"/>
    <x v="0"/>
    <x v="2"/>
    <s v="EMC"/>
    <x v="3"/>
    <x v="1"/>
    <x v="21"/>
    <d v="2021-05-16T00:00:00"/>
    <d v="2021-02-12T00:00:00"/>
    <x v="1"/>
    <x v="1"/>
    <d v="2021-03-12T00:00:00"/>
    <n v="841755"/>
    <x v="9"/>
    <s v="A4"/>
    <x v="1"/>
    <s v="Source Verified"/>
    <n v="140004"/>
    <n v="0.1615"/>
    <n v="372.12"/>
    <n v="7.2900000000000006E-2"/>
    <n v="12000"/>
    <n v="20"/>
    <n v="12752"/>
  </r>
  <r>
    <n v="522721"/>
    <x v="1"/>
    <x v="0"/>
    <x v="2"/>
    <s v="Pandell Law Firm  Inc."/>
    <x v="3"/>
    <x v="1"/>
    <x v="51"/>
    <d v="2021-02-13T00:00:00"/>
    <d v="2021-01-13T00:00:00"/>
    <x v="1"/>
    <x v="1"/>
    <d v="2021-02-13T00:00:00"/>
    <n v="676155"/>
    <x v="9"/>
    <s v="A5"/>
    <x v="1"/>
    <s v="Source Verified"/>
    <n v="63996"/>
    <n v="0.20949999999999999"/>
    <n v="101.67"/>
    <n v="7.8799999999999995E-2"/>
    <n v="3250"/>
    <n v="44"/>
    <n v="3650"/>
  </r>
  <r>
    <n v="547218"/>
    <x v="1"/>
    <x v="0"/>
    <x v="5"/>
    <s v="Alfred Music Publishing"/>
    <x v="3"/>
    <x v="1"/>
    <x v="43"/>
    <d v="2021-04-15T00:00:00"/>
    <d v="2021-07-13T00:00:00"/>
    <x v="1"/>
    <x v="1"/>
    <d v="2021-08-13T00:00:00"/>
    <n v="705605"/>
    <x v="9"/>
    <s v="A4"/>
    <x v="1"/>
    <s v="Source Verified"/>
    <n v="48000"/>
    <n v="0.115"/>
    <n v="298.67"/>
    <n v="7.51E-2"/>
    <n v="9600"/>
    <n v="18"/>
    <n v="10750"/>
  </r>
  <r>
    <n v="809036"/>
    <x v="33"/>
    <x v="0"/>
    <x v="5"/>
    <m/>
    <x v="3"/>
    <x v="1"/>
    <x v="44"/>
    <d v="2021-07-14T00:00:00"/>
    <d v="2021-07-14T00:00:00"/>
    <x v="1"/>
    <x v="1"/>
    <d v="2021-08-14T00:00:00"/>
    <n v="1015816"/>
    <x v="9"/>
    <s v="A5"/>
    <x v="1"/>
    <s v="Source Verified"/>
    <n v="108288"/>
    <n v="2.76E-2"/>
    <n v="315.63"/>
    <n v="8.4900000000000003E-2"/>
    <n v="10000"/>
    <n v="7"/>
    <n v="11363"/>
  </r>
  <r>
    <n v="1008811"/>
    <x v="4"/>
    <x v="0"/>
    <x v="7"/>
    <s v="Enterprise Rent-A-Car"/>
    <x v="3"/>
    <x v="1"/>
    <x v="22"/>
    <d v="2021-05-16T00:00:00"/>
    <d v="2021-11-14T00:00:00"/>
    <x v="1"/>
    <x v="1"/>
    <d v="2021-12-14T00:00:00"/>
    <n v="1235524"/>
    <x v="9"/>
    <s v="A1"/>
    <x v="1"/>
    <s v="Source Verified"/>
    <n v="46150"/>
    <n v="3.2000000000000001E-2"/>
    <n v="197.84"/>
    <n v="6.0299999999999999E-2"/>
    <n v="6500"/>
    <n v="13"/>
    <n v="7122"/>
  </r>
  <r>
    <n v="740583"/>
    <x v="2"/>
    <x v="0"/>
    <x v="7"/>
    <s v="Memorial Hermann Hospital"/>
    <x v="3"/>
    <x v="1"/>
    <x v="25"/>
    <d v="2021-07-15T00:00:00"/>
    <d v="2021-05-14T00:00:00"/>
    <x v="1"/>
    <x v="1"/>
    <d v="2021-06-14T00:00:00"/>
    <n v="938324"/>
    <x v="9"/>
    <s v="A2"/>
    <x v="1"/>
    <s v="Source Verified"/>
    <n v="50000"/>
    <n v="6.4600000000000005E-2"/>
    <n v="212.93"/>
    <n v="5.9900000000000002E-2"/>
    <n v="7000"/>
    <n v="31"/>
    <n v="7665"/>
  </r>
  <r>
    <n v="1009213"/>
    <x v="1"/>
    <x v="0"/>
    <x v="7"/>
    <s v="Central Valley Regional Center"/>
    <x v="3"/>
    <x v="1"/>
    <x v="22"/>
    <d v="2021-03-16T00:00:00"/>
    <d v="2021-11-14T00:00:00"/>
    <x v="1"/>
    <x v="1"/>
    <d v="2021-12-14T00:00:00"/>
    <n v="1235945"/>
    <x v="9"/>
    <s v="A5"/>
    <x v="1"/>
    <s v="Source Verified"/>
    <n v="54000"/>
    <n v="0.19889999999999999"/>
    <n v="170.68"/>
    <n v="8.8999999999999996E-2"/>
    <n v="5375"/>
    <n v="27"/>
    <n v="6144"/>
  </r>
  <r>
    <n v="714945"/>
    <x v="2"/>
    <x v="0"/>
    <x v="7"/>
    <s v="CA Technologies"/>
    <x v="3"/>
    <x v="1"/>
    <x v="29"/>
    <d v="2021-06-13T00:00:00"/>
    <d v="2021-05-13T00:00:00"/>
    <x v="1"/>
    <x v="1"/>
    <d v="2021-06-13T00:00:00"/>
    <n v="908424"/>
    <x v="9"/>
    <s v="A5"/>
    <x v="1"/>
    <s v="Source Verified"/>
    <n v="81510"/>
    <n v="0.1119"/>
    <n v="155.9"/>
    <n v="7.6600000000000001E-2"/>
    <n v="5000"/>
    <n v="35"/>
    <n v="5549"/>
  </r>
  <r>
    <n v="519899"/>
    <x v="1"/>
    <x v="0"/>
    <x v="9"/>
    <s v="Marples Gears Inc."/>
    <x v="3"/>
    <x v="1"/>
    <x v="27"/>
    <d v="2021-05-16T00:00:00"/>
    <d v="2021-06-13T00:00:00"/>
    <x v="1"/>
    <x v="1"/>
    <d v="2021-07-13T00:00:00"/>
    <n v="672086"/>
    <x v="9"/>
    <s v="A4"/>
    <x v="1"/>
    <s v="Source Verified"/>
    <n v="105996"/>
    <n v="5.8299999999999998E-2"/>
    <n v="93.34"/>
    <n v="7.51E-2"/>
    <n v="3000"/>
    <n v="24"/>
    <n v="3360"/>
  </r>
  <r>
    <n v="550134"/>
    <x v="1"/>
    <x v="0"/>
    <x v="9"/>
    <s v="Honda of El Cerrito"/>
    <x v="3"/>
    <x v="1"/>
    <x v="43"/>
    <d v="2021-06-13T00:00:00"/>
    <d v="2021-06-13T00:00:00"/>
    <x v="1"/>
    <x v="1"/>
    <d v="2021-07-13T00:00:00"/>
    <n v="709127"/>
    <x v="9"/>
    <s v="A4"/>
    <x v="1"/>
    <s v="Source Verified"/>
    <n v="96000"/>
    <n v="0.13200000000000001"/>
    <n v="155.56"/>
    <n v="7.51E-2"/>
    <n v="5000"/>
    <n v="41"/>
    <n v="5577"/>
  </r>
  <r>
    <n v="430667"/>
    <x v="5"/>
    <x v="0"/>
    <x v="10"/>
    <s v="CardUSA, Inc."/>
    <x v="3"/>
    <x v="1"/>
    <x v="20"/>
    <d v="2021-01-14T00:00:00"/>
    <d v="2021-05-11T00:00:00"/>
    <x v="1"/>
    <x v="1"/>
    <d v="2021-06-11T00:00:00"/>
    <n v="510825"/>
    <x v="9"/>
    <s v="A5"/>
    <x v="1"/>
    <s v="Source Verified"/>
    <n v="48000"/>
    <n v="9.1999999999999998E-2"/>
    <n v="256.76"/>
    <n v="9.6299999999999997E-2"/>
    <n v="8000"/>
    <n v="11"/>
    <n v="9007"/>
  </r>
  <r>
    <n v="748893"/>
    <x v="16"/>
    <x v="0"/>
    <x v="1"/>
    <s v="Ware Schools"/>
    <x v="3"/>
    <x v="1"/>
    <x v="25"/>
    <d v="2021-05-16T00:00:00"/>
    <d v="2021-06-14T00:00:00"/>
    <x v="1"/>
    <x v="1"/>
    <d v="2021-07-14T00:00:00"/>
    <n v="948030"/>
    <x v="9"/>
    <s v="A2"/>
    <x v="1"/>
    <s v="Source Verified"/>
    <n v="56004"/>
    <n v="7.8E-2"/>
    <n v="292.01"/>
    <n v="5.9900000000000002E-2"/>
    <n v="9600"/>
    <n v="16"/>
    <n v="10512"/>
  </r>
  <r>
    <n v="544093"/>
    <x v="10"/>
    <x v="0"/>
    <x v="1"/>
    <s v="Riteway Bus Service Inc"/>
    <x v="3"/>
    <x v="1"/>
    <x v="43"/>
    <d v="2021-05-16T00:00:00"/>
    <d v="2021-04-12T00:00:00"/>
    <x v="1"/>
    <x v="1"/>
    <d v="2021-05-12T00:00:00"/>
    <n v="701906"/>
    <x v="9"/>
    <s v="A2"/>
    <x v="1"/>
    <s v="Source Verified"/>
    <n v="38000"/>
    <n v="1.4500000000000001E-2"/>
    <n v="123.07"/>
    <n v="6.7599999999999993E-2"/>
    <n v="4000"/>
    <n v="19"/>
    <n v="4350"/>
  </r>
  <r>
    <n v="832645"/>
    <x v="5"/>
    <x v="0"/>
    <x v="1"/>
    <s v="GEO Group"/>
    <x v="3"/>
    <x v="1"/>
    <x v="11"/>
    <d v="2021-08-14T00:00:00"/>
    <d v="2021-08-14T00:00:00"/>
    <x v="1"/>
    <x v="1"/>
    <d v="2021-09-14T00:00:00"/>
    <n v="1042069"/>
    <x v="9"/>
    <s v="A5"/>
    <x v="1"/>
    <s v="Source Verified"/>
    <n v="48156"/>
    <n v="0"/>
    <n v="94.69"/>
    <n v="8.4900000000000003E-2"/>
    <n v="3000"/>
    <n v="8"/>
    <n v="3409"/>
  </r>
  <r>
    <n v="884477"/>
    <x v="5"/>
    <x v="0"/>
    <x v="1"/>
    <s v="Food and Drug Administration"/>
    <x v="3"/>
    <x v="1"/>
    <x v="13"/>
    <d v="2021-05-16T00:00:00"/>
    <d v="2021-11-14T00:00:00"/>
    <x v="1"/>
    <x v="1"/>
    <d v="2021-12-14T00:00:00"/>
    <n v="1099857"/>
    <x v="9"/>
    <s v="A5"/>
    <x v="1"/>
    <s v="Source Verified"/>
    <n v="100000"/>
    <n v="0.15559999999999999"/>
    <n v="381.04"/>
    <n v="8.8999999999999996E-2"/>
    <n v="12000"/>
    <n v="38"/>
    <n v="13718"/>
  </r>
  <r>
    <n v="791599"/>
    <x v="22"/>
    <x v="0"/>
    <x v="0"/>
    <s v="Syngenta"/>
    <x v="3"/>
    <x v="1"/>
    <x v="6"/>
    <d v="2021-09-14T00:00:00"/>
    <d v="2021-10-13T00:00:00"/>
    <x v="1"/>
    <x v="1"/>
    <d v="2021-11-13T00:00:00"/>
    <n v="995925"/>
    <x v="9"/>
    <s v="A1"/>
    <x v="1"/>
    <s v="Source Verified"/>
    <n v="95400"/>
    <n v="7.9000000000000008E-3"/>
    <n v="361.92"/>
    <n v="5.4199999999999998E-2"/>
    <n v="12000"/>
    <n v="25"/>
    <n v="12944"/>
  </r>
  <r>
    <n v="982320"/>
    <x v="23"/>
    <x v="0"/>
    <x v="0"/>
    <s v="Anschutz Corporation"/>
    <x v="3"/>
    <x v="1"/>
    <x v="13"/>
    <d v="2021-05-16T00:00:00"/>
    <d v="2021-10-14T00:00:00"/>
    <x v="1"/>
    <x v="1"/>
    <d v="2021-11-14T00:00:00"/>
    <n v="1206336"/>
    <x v="9"/>
    <s v="A1"/>
    <x v="1"/>
    <s v="Source Verified"/>
    <n v="120000"/>
    <n v="5.0500000000000003E-2"/>
    <n v="365.23"/>
    <n v="6.0299999999999999E-2"/>
    <n v="12000"/>
    <n v="18"/>
    <n v="13148"/>
  </r>
  <r>
    <n v="985644"/>
    <x v="12"/>
    <x v="0"/>
    <x v="0"/>
    <s v="SkyWest Airlines"/>
    <x v="3"/>
    <x v="1"/>
    <x v="13"/>
    <d v="2021-10-14T00:00:00"/>
    <d v="2021-10-14T00:00:00"/>
    <x v="1"/>
    <x v="1"/>
    <d v="2021-11-14T00:00:00"/>
    <n v="1209357"/>
    <x v="9"/>
    <s v="A1"/>
    <x v="1"/>
    <s v="Source Verified"/>
    <n v="63132"/>
    <n v="8.3400000000000002E-2"/>
    <n v="304.36"/>
    <n v="6.0299999999999999E-2"/>
    <n v="10000"/>
    <n v="17"/>
    <n v="10957"/>
  </r>
  <r>
    <n v="638515"/>
    <x v="8"/>
    <x v="0"/>
    <x v="0"/>
    <s v="JPMorgan Chase"/>
    <x v="3"/>
    <x v="1"/>
    <x v="41"/>
    <d v="2021-01-14T00:00:00"/>
    <d v="2021-01-14T00:00:00"/>
    <x v="1"/>
    <x v="1"/>
    <d v="2021-02-14T00:00:00"/>
    <n v="786679"/>
    <x v="9"/>
    <s v="A2"/>
    <x v="1"/>
    <s v="Source Verified"/>
    <n v="145000"/>
    <n v="7.6899999999999996E-2"/>
    <n v="436.71"/>
    <n v="5.79E-2"/>
    <n v="14400"/>
    <n v="21"/>
    <n v="15721"/>
  </r>
  <r>
    <n v="795678"/>
    <x v="5"/>
    <x v="0"/>
    <x v="0"/>
    <s v="US Government"/>
    <x v="3"/>
    <x v="1"/>
    <x v="6"/>
    <d v="2021-05-16T00:00:00"/>
    <d v="2021-11-13T00:00:00"/>
    <x v="1"/>
    <x v="1"/>
    <d v="2021-12-13T00:00:00"/>
    <n v="1000434"/>
    <x v="9"/>
    <s v="A3"/>
    <x v="1"/>
    <s v="Source Verified"/>
    <n v="220000"/>
    <n v="3.1300000000000001E-2"/>
    <n v="77.19"/>
    <n v="6.9900000000000004E-2"/>
    <n v="2500"/>
    <n v="18"/>
    <n v="2763"/>
  </r>
  <r>
    <n v="875769"/>
    <x v="22"/>
    <x v="0"/>
    <x v="0"/>
    <s v="Cameron International Corporation"/>
    <x v="3"/>
    <x v="1"/>
    <x v="10"/>
    <d v="2021-04-14T00:00:00"/>
    <d v="2021-06-13T00:00:00"/>
    <x v="1"/>
    <x v="1"/>
    <d v="2021-07-13T00:00:00"/>
    <n v="1090283"/>
    <x v="9"/>
    <s v="A4"/>
    <x v="1"/>
    <s v="Source Verified"/>
    <n v="80004"/>
    <n v="8.1600000000000006E-2"/>
    <n v="111.97"/>
    <n v="7.4899999999999994E-2"/>
    <n v="3600"/>
    <n v="14"/>
    <n v="3950"/>
  </r>
  <r>
    <n v="1043080"/>
    <x v="1"/>
    <x v="0"/>
    <x v="0"/>
    <s v="Genworth Financial"/>
    <x v="3"/>
    <x v="1"/>
    <x v="12"/>
    <d v="2021-08-14T00:00:00"/>
    <d v="2021-07-14T00:00:00"/>
    <x v="1"/>
    <x v="1"/>
    <d v="2021-08-14T00:00:00"/>
    <n v="1273581"/>
    <x v="9"/>
    <s v="A4"/>
    <x v="1"/>
    <s v="Source Verified"/>
    <n v="65000"/>
    <n v="0.16980000000000001"/>
    <n v="319.17"/>
    <n v="7.9000000000000001E-2"/>
    <n v="10200"/>
    <n v="27"/>
    <n v="11459"/>
  </r>
  <r>
    <n v="833424"/>
    <x v="16"/>
    <x v="0"/>
    <x v="3"/>
    <s v="Town of Rockland"/>
    <x v="3"/>
    <x v="1"/>
    <x v="11"/>
    <d v="2021-08-14T00:00:00"/>
    <d v="2021-08-14T00:00:00"/>
    <x v="1"/>
    <x v="1"/>
    <d v="2021-09-14T00:00:00"/>
    <n v="1043017"/>
    <x v="9"/>
    <s v="A4"/>
    <x v="1"/>
    <s v="Source Verified"/>
    <n v="65000"/>
    <n v="0.15429999999999999"/>
    <n v="248.82"/>
    <n v="7.4899999999999994E-2"/>
    <n v="8000"/>
    <n v="22"/>
    <n v="8957"/>
  </r>
  <r>
    <n v="813107"/>
    <x v="3"/>
    <x v="0"/>
    <x v="0"/>
    <s v="Laforce Inc."/>
    <x v="3"/>
    <x v="1"/>
    <x v="44"/>
    <d v="2021-07-14T00:00:00"/>
    <d v="2021-07-14T00:00:00"/>
    <x v="1"/>
    <x v="1"/>
    <d v="2021-08-14T00:00:00"/>
    <n v="1020479"/>
    <x v="9"/>
    <s v="A3"/>
    <x v="1"/>
    <s v="Source Verified"/>
    <n v="64000"/>
    <n v="0.12559999999999999"/>
    <n v="71.010000000000005"/>
    <n v="6.9900000000000004E-2"/>
    <n v="2300"/>
    <n v="24"/>
    <n v="2556"/>
  </r>
  <r>
    <n v="1049124"/>
    <x v="16"/>
    <x v="0"/>
    <x v="3"/>
    <s v="Bank of New York Mellon"/>
    <x v="3"/>
    <x v="1"/>
    <x v="12"/>
    <d v="2021-04-16T00:00:00"/>
    <d v="2021-12-14T00:00:00"/>
    <x v="1"/>
    <x v="1"/>
    <d v="2022-01-14T00:00:00"/>
    <n v="1280302"/>
    <x v="9"/>
    <s v="A1"/>
    <x v="1"/>
    <s v="Source Verified"/>
    <n v="50364"/>
    <n v="0.15060000000000001"/>
    <n v="182.62"/>
    <n v="6.0299999999999999E-2"/>
    <n v="6000"/>
    <n v="32"/>
    <n v="6574"/>
  </r>
  <r>
    <n v="593875"/>
    <x v="21"/>
    <x v="0"/>
    <x v="3"/>
    <s v="hartford fire dept"/>
    <x v="3"/>
    <x v="1"/>
    <x v="50"/>
    <d v="2021-08-14T00:00:00"/>
    <d v="2021-10-13T00:00:00"/>
    <x v="1"/>
    <x v="1"/>
    <d v="2021-11-13T00:00:00"/>
    <n v="762637"/>
    <x v="9"/>
    <s v="A1"/>
    <x v="1"/>
    <s v="Source Verified"/>
    <n v="69996"/>
    <n v="9.6699999999999994E-2"/>
    <n v="91.8"/>
    <n v="6.3899999999999998E-2"/>
    <n v="3000"/>
    <n v="31"/>
    <n v="3305"/>
  </r>
  <r>
    <n v="638683"/>
    <x v="32"/>
    <x v="0"/>
    <x v="3"/>
    <s v="Four Oaks Bank"/>
    <x v="3"/>
    <x v="1"/>
    <x v="41"/>
    <d v="2021-05-16T00:00:00"/>
    <d v="2021-02-13T00:00:00"/>
    <x v="1"/>
    <x v="1"/>
    <d v="2021-03-13T00:00:00"/>
    <n v="818106"/>
    <x v="9"/>
    <s v="A2"/>
    <x v="1"/>
    <s v="Source Verified"/>
    <n v="125000"/>
    <n v="2.7900000000000001E-2"/>
    <n v="436.71"/>
    <n v="5.79E-2"/>
    <n v="14400"/>
    <n v="22"/>
    <n v="15586"/>
  </r>
  <r>
    <n v="597900"/>
    <x v="34"/>
    <x v="0"/>
    <x v="3"/>
    <s v="Dow Chemical"/>
    <x v="3"/>
    <x v="1"/>
    <x v="50"/>
    <d v="2021-03-15T00:00:00"/>
    <d v="2021-02-13T00:00:00"/>
    <x v="1"/>
    <x v="1"/>
    <d v="2021-03-13T00:00:00"/>
    <n v="767435"/>
    <x v="9"/>
    <s v="A2"/>
    <x v="1"/>
    <s v="Source Verified"/>
    <n v="95004"/>
    <n v="0.15509999999999999"/>
    <n v="485.24"/>
    <n v="5.79E-2"/>
    <n v="16000"/>
    <n v="18"/>
    <n v="17365"/>
  </r>
  <r>
    <n v="795867"/>
    <x v="4"/>
    <x v="0"/>
    <x v="3"/>
    <s v="Sovereign Bank"/>
    <x v="3"/>
    <x v="1"/>
    <x v="6"/>
    <d v="2021-03-14T00:00:00"/>
    <d v="2021-03-14T00:00:00"/>
    <x v="1"/>
    <x v="1"/>
    <d v="2021-04-14T00:00:00"/>
    <n v="1000619"/>
    <x v="9"/>
    <s v="A4"/>
    <x v="1"/>
    <s v="Source Verified"/>
    <n v="68000"/>
    <n v="1.7500000000000002E-2"/>
    <n v="311.02"/>
    <n v="7.4899999999999994E-2"/>
    <n v="10000"/>
    <n v="21"/>
    <n v="11177"/>
  </r>
  <r>
    <n v="995722"/>
    <x v="8"/>
    <x v="0"/>
    <x v="3"/>
    <s v="Florida Union Free School District"/>
    <x v="3"/>
    <x v="1"/>
    <x v="13"/>
    <d v="2021-05-16T00:00:00"/>
    <d v="2021-07-13T00:00:00"/>
    <x v="1"/>
    <x v="1"/>
    <d v="2021-08-13T00:00:00"/>
    <n v="1220727"/>
    <x v="9"/>
    <s v="A4"/>
    <x v="1"/>
    <s v="Source Verified"/>
    <n v="74448"/>
    <n v="0.1704"/>
    <n v="125.17"/>
    <n v="7.9000000000000001E-2"/>
    <n v="4000"/>
    <n v="17"/>
    <n v="4398"/>
  </r>
  <r>
    <n v="726767"/>
    <x v="2"/>
    <x v="0"/>
    <x v="3"/>
    <s v="memc"/>
    <x v="3"/>
    <x v="1"/>
    <x v="29"/>
    <d v="2021-04-14T00:00:00"/>
    <d v="2021-05-14T00:00:00"/>
    <x v="1"/>
    <x v="1"/>
    <d v="2021-06-14T00:00:00"/>
    <n v="922210"/>
    <x v="9"/>
    <s v="A5"/>
    <x v="1"/>
    <s v="Source Verified"/>
    <n v="120996"/>
    <n v="0.2228"/>
    <n v="124.72"/>
    <n v="7.6600000000000001E-2"/>
    <n v="4000"/>
    <n v="20"/>
    <n v="4490"/>
  </r>
  <r>
    <n v="1018462"/>
    <x v="16"/>
    <x v="0"/>
    <x v="8"/>
    <s v="Juniper Networks"/>
    <x v="3"/>
    <x v="1"/>
    <x v="22"/>
    <d v="2021-11-14T00:00:00"/>
    <d v="2021-11-14T00:00:00"/>
    <x v="1"/>
    <x v="1"/>
    <d v="2021-12-14T00:00:00"/>
    <n v="1246709"/>
    <x v="9"/>
    <s v="A1"/>
    <x v="1"/>
    <s v="Source Verified"/>
    <n v="180000"/>
    <n v="6.3299999999999995E-2"/>
    <n v="380.45"/>
    <n v="6.0299999999999999E-2"/>
    <n v="12500"/>
    <n v="23"/>
    <n v="13696"/>
  </r>
  <r>
    <n v="657579"/>
    <x v="0"/>
    <x v="0"/>
    <x v="8"/>
    <s v="Atlanta Area Research Education Foundati"/>
    <x v="3"/>
    <x v="1"/>
    <x v="0"/>
    <d v="2021-11-15T00:00:00"/>
    <d v="2021-03-14T00:00:00"/>
    <x v="1"/>
    <x v="1"/>
    <d v="2021-04-14T00:00:00"/>
    <n v="840962"/>
    <x v="9"/>
    <s v="A3"/>
    <x v="1"/>
    <s v="Source Verified"/>
    <n v="58000"/>
    <n v="0.1817"/>
    <n v="92.53"/>
    <n v="6.9199999999999998E-2"/>
    <n v="3000"/>
    <n v="14"/>
    <n v="3331"/>
  </r>
  <r>
    <n v="656964"/>
    <x v="33"/>
    <x v="0"/>
    <x v="4"/>
    <s v="Dorchester county"/>
    <x v="3"/>
    <x v="1"/>
    <x v="21"/>
    <d v="2021-05-16T00:00:00"/>
    <d v="2021-02-14T00:00:00"/>
    <x v="1"/>
    <x v="1"/>
    <d v="2021-03-14T00:00:00"/>
    <n v="840218"/>
    <x v="9"/>
    <s v="A2"/>
    <x v="1"/>
    <s v="Source Verified"/>
    <n v="22800"/>
    <n v="0.25740000000000002"/>
    <n v="145.57"/>
    <n v="5.79E-2"/>
    <n v="4800"/>
    <n v="20"/>
    <n v="5241"/>
  </r>
  <r>
    <n v="777741"/>
    <x v="20"/>
    <x v="0"/>
    <x v="4"/>
    <m/>
    <x v="3"/>
    <x v="1"/>
    <x v="6"/>
    <d v="2021-06-14T00:00:00"/>
    <d v="2021-06-14T00:00:00"/>
    <x v="1"/>
    <x v="1"/>
    <d v="2021-07-14T00:00:00"/>
    <n v="980267"/>
    <x v="9"/>
    <s v="A2"/>
    <x v="1"/>
    <s v="Source Verified"/>
    <n v="120000"/>
    <n v="8.0799999999999997E-2"/>
    <n v="146.01"/>
    <n v="5.9900000000000002E-2"/>
    <n v="4800"/>
    <n v="38"/>
    <n v="5256"/>
  </r>
  <r>
    <n v="501812"/>
    <x v="4"/>
    <x v="0"/>
    <x v="4"/>
    <s v="prime sheet metal"/>
    <x v="3"/>
    <x v="1"/>
    <x v="48"/>
    <d v="2021-04-11T00:00:00"/>
    <d v="2021-04-11T00:00:00"/>
    <x v="1"/>
    <x v="1"/>
    <d v="2021-05-11T00:00:00"/>
    <n v="645113"/>
    <x v="9"/>
    <s v="A3"/>
    <x v="1"/>
    <s v="Source Verified"/>
    <n v="77000"/>
    <n v="2.3400000000000001E-2"/>
    <n v="154.69999999999999"/>
    <n v="7.1400000000000005E-2"/>
    <n v="5000"/>
    <n v="28"/>
    <n v="5286"/>
  </r>
  <r>
    <n v="855637"/>
    <x v="3"/>
    <x v="0"/>
    <x v="2"/>
    <s v="Sears Holdings"/>
    <x v="3"/>
    <x v="1"/>
    <x v="11"/>
    <d v="2021-09-14T00:00:00"/>
    <d v="2021-09-14T00:00:00"/>
    <x v="1"/>
    <x v="1"/>
    <d v="2021-10-14T00:00:00"/>
    <n v="1067966"/>
    <x v="9"/>
    <s v="A1"/>
    <x v="1"/>
    <s v="Source Verified"/>
    <n v="140000"/>
    <n v="7.0499999999999993E-2"/>
    <n v="361.92"/>
    <n v="5.4199999999999998E-2"/>
    <n v="12000"/>
    <n v="40"/>
    <n v="13029"/>
  </r>
  <r>
    <n v="548595"/>
    <x v="11"/>
    <x v="0"/>
    <x v="2"/>
    <s v="Automotive company"/>
    <x v="3"/>
    <x v="1"/>
    <x v="43"/>
    <d v="2021-05-11T00:00:00"/>
    <d v="2021-05-11T00:00:00"/>
    <x v="1"/>
    <x v="1"/>
    <d v="2021-06-11T00:00:00"/>
    <n v="707249"/>
    <x v="9"/>
    <s v="A4"/>
    <x v="1"/>
    <s v="Source Verified"/>
    <n v="50000"/>
    <n v="3.5999999999999999E-3"/>
    <n v="155.56"/>
    <n v="7.51E-2"/>
    <n v="5000"/>
    <n v="9"/>
    <n v="5216"/>
  </r>
  <r>
    <n v="385950"/>
    <x v="5"/>
    <x v="0"/>
    <x v="2"/>
    <s v="Parker Consulting Services"/>
    <x v="3"/>
    <x v="1"/>
    <x v="33"/>
    <d v="2021-05-14T00:00:00"/>
    <d v="2021-04-12T00:00:00"/>
    <x v="1"/>
    <x v="1"/>
    <d v="2021-05-12T00:00:00"/>
    <n v="417915"/>
    <x v="9"/>
    <s v="A5"/>
    <x v="1"/>
    <s v="Source Verified"/>
    <n v="45204"/>
    <n v="0.11119999999999999"/>
    <n v="160.47999999999999"/>
    <n v="9.6299999999999997E-2"/>
    <n v="5000"/>
    <n v="25"/>
    <n v="5777"/>
  </r>
  <r>
    <n v="829150"/>
    <x v="17"/>
    <x v="0"/>
    <x v="5"/>
    <s v="Cameron University"/>
    <x v="3"/>
    <x v="1"/>
    <x v="11"/>
    <d v="2021-04-12T00:00:00"/>
    <d v="2021-04-12T00:00:00"/>
    <x v="1"/>
    <x v="1"/>
    <d v="2021-05-12T00:00:00"/>
    <n v="1038238"/>
    <x v="9"/>
    <s v="A2"/>
    <x v="1"/>
    <s v="Source Verified"/>
    <n v="120000"/>
    <n v="4.4600000000000001E-2"/>
    <n v="164.26"/>
    <n v="5.9900000000000002E-2"/>
    <n v="5400"/>
    <n v="45"/>
    <n v="5596"/>
  </r>
  <r>
    <n v="875752"/>
    <x v="4"/>
    <x v="0"/>
    <x v="5"/>
    <s v="KPInterface, Inc."/>
    <x v="3"/>
    <x v="1"/>
    <x v="10"/>
    <d v="2021-10-14T00:00:00"/>
    <d v="2021-10-14T00:00:00"/>
    <x v="1"/>
    <x v="1"/>
    <d v="2021-11-14T00:00:00"/>
    <n v="1090337"/>
    <x v="9"/>
    <s v="A3"/>
    <x v="1"/>
    <s v="Source Verified"/>
    <n v="59000"/>
    <n v="0.22450000000000001"/>
    <n v="185.24"/>
    <n v="6.9900000000000004E-2"/>
    <n v="6000"/>
    <n v="19"/>
    <n v="6668"/>
  </r>
  <r>
    <n v="684740"/>
    <x v="3"/>
    <x v="0"/>
    <x v="7"/>
    <s v="Sidley Austin"/>
    <x v="3"/>
    <x v="1"/>
    <x v="42"/>
    <d v="2021-03-13T00:00:00"/>
    <d v="2021-02-13T00:00:00"/>
    <x v="1"/>
    <x v="1"/>
    <d v="2021-03-13T00:00:00"/>
    <n v="874249"/>
    <x v="9"/>
    <s v="A2"/>
    <x v="1"/>
    <s v="Source Verified"/>
    <n v="83000"/>
    <n v="6.0999999999999999E-2"/>
    <n v="315.39999999999998"/>
    <n v="5.79E-2"/>
    <n v="10400"/>
    <n v="14"/>
    <n v="11220"/>
  </r>
  <r>
    <n v="880535"/>
    <x v="2"/>
    <x v="0"/>
    <x v="3"/>
    <s v="Lone Star Food Service"/>
    <x v="3"/>
    <x v="1"/>
    <x v="10"/>
    <d v="2021-06-13T00:00:00"/>
    <d v="2021-06-13T00:00:00"/>
    <x v="1"/>
    <x v="1"/>
    <d v="2021-07-13T00:00:00"/>
    <n v="1095557"/>
    <x v="9"/>
    <s v="A3"/>
    <x v="1"/>
    <s v="Source Verified"/>
    <n v="42000"/>
    <n v="0.23430000000000001"/>
    <n v="227.11"/>
    <n v="7.51E-2"/>
    <n v="7300"/>
    <n v="26"/>
    <n v="7904"/>
  </r>
  <r>
    <n v="831882"/>
    <x v="19"/>
    <x v="0"/>
    <x v="3"/>
    <s v="Troy City Schools"/>
    <x v="3"/>
    <x v="1"/>
    <x v="11"/>
    <d v="2021-05-16T00:00:00"/>
    <d v="2021-08-14T00:00:00"/>
    <x v="1"/>
    <x v="1"/>
    <d v="2021-09-14T00:00:00"/>
    <n v="1041200"/>
    <x v="9"/>
    <s v="A4"/>
    <x v="1"/>
    <s v="Source Verified"/>
    <n v="69500"/>
    <n v="0.1782"/>
    <n v="458.75"/>
    <n v="7.4899999999999994E-2"/>
    <n v="14750"/>
    <n v="38"/>
    <n v="16515"/>
  </r>
  <r>
    <n v="969688"/>
    <x v="19"/>
    <x v="0"/>
    <x v="8"/>
    <s v="Amark Logistics, Inc"/>
    <x v="3"/>
    <x v="1"/>
    <x v="13"/>
    <d v="2021-05-16T00:00:00"/>
    <d v="2021-10-14T00:00:00"/>
    <x v="1"/>
    <x v="1"/>
    <d v="2021-11-14T00:00:00"/>
    <n v="1191123"/>
    <x v="9"/>
    <s v="A3"/>
    <x v="1"/>
    <s v="Source Verified"/>
    <n v="75000"/>
    <n v="0.12909999999999999"/>
    <n v="253.56"/>
    <n v="7.51E-2"/>
    <n v="8150"/>
    <n v="12"/>
    <n v="9128"/>
  </r>
  <r>
    <n v="546535"/>
    <x v="18"/>
    <x v="0"/>
    <x v="4"/>
    <s v="Bloomberg LP"/>
    <x v="3"/>
    <x v="1"/>
    <x v="41"/>
    <d v="2021-05-15T00:00:00"/>
    <d v="2021-08-12T00:00:00"/>
    <x v="1"/>
    <x v="1"/>
    <d v="2021-09-12T00:00:00"/>
    <n v="704753"/>
    <x v="9"/>
    <s v="A2"/>
    <x v="1"/>
    <s v="Source Verified"/>
    <n v="100000"/>
    <n v="6.1699999999999998E-2"/>
    <n v="145.57"/>
    <n v="5.79E-2"/>
    <n v="4800"/>
    <n v="16"/>
    <n v="5148"/>
  </r>
  <r>
    <n v="712319"/>
    <x v="17"/>
    <x v="0"/>
    <x v="4"/>
    <s v="PAUL TRANSPORTATION, INC"/>
    <x v="3"/>
    <x v="1"/>
    <x v="42"/>
    <d v="2021-03-14T00:00:00"/>
    <d v="2021-03-14T00:00:00"/>
    <x v="1"/>
    <x v="1"/>
    <d v="2021-04-14T00:00:00"/>
    <n v="905400"/>
    <x v="9"/>
    <s v="A2"/>
    <x v="1"/>
    <s v="Source Verified"/>
    <n v="70000"/>
    <n v="0.22559999999999999"/>
    <n v="121.31"/>
    <n v="5.79E-2"/>
    <n v="4000"/>
    <n v="42"/>
    <n v="4366"/>
  </r>
  <r>
    <n v="809741"/>
    <x v="1"/>
    <x v="0"/>
    <x v="9"/>
    <s v="Los Angeles County District Atty's Offic"/>
    <x v="3"/>
    <x v="1"/>
    <x v="11"/>
    <d v="2021-04-16T00:00:00"/>
    <d v="2021-08-14T00:00:00"/>
    <x v="1"/>
    <x v="1"/>
    <d v="2021-09-14T00:00:00"/>
    <n v="1016596"/>
    <x v="9"/>
    <s v="A1"/>
    <x v="1"/>
    <s v="Source Verified"/>
    <n v="130000"/>
    <n v="7.7799999999999994E-2"/>
    <n v="72.39"/>
    <n v="5.4199999999999998E-2"/>
    <n v="2400"/>
    <n v="41"/>
    <n v="2606"/>
  </r>
  <r>
    <n v="1051488"/>
    <x v="1"/>
    <x v="0"/>
    <x v="9"/>
    <s v="Rabobank, NA"/>
    <x v="3"/>
    <x v="1"/>
    <x v="12"/>
    <d v="2021-12-12T00:00:00"/>
    <d v="2021-12-12T00:00:00"/>
    <x v="1"/>
    <x v="1"/>
    <d v="2022-01-12T00:00:00"/>
    <n v="1283172"/>
    <x v="9"/>
    <s v="A5"/>
    <x v="1"/>
    <s v="Source Verified"/>
    <n v="75000"/>
    <n v="0.2382"/>
    <n v="206.4"/>
    <n v="8.8999999999999996E-2"/>
    <n v="6500"/>
    <n v="24"/>
    <n v="7000"/>
  </r>
  <r>
    <n v="540808"/>
    <x v="4"/>
    <x v="0"/>
    <x v="3"/>
    <s v="IBM"/>
    <x v="3"/>
    <x v="1"/>
    <x v="43"/>
    <d v="2021-04-13T00:00:00"/>
    <d v="2021-01-13T00:00:00"/>
    <x v="1"/>
    <x v="1"/>
    <d v="2021-02-13T00:00:00"/>
    <n v="698175"/>
    <x v="9"/>
    <s v="A3"/>
    <x v="1"/>
    <s v="Source Verified"/>
    <n v="120000"/>
    <n v="3.8800000000000001E-2"/>
    <n v="151.62"/>
    <n v="7.1400000000000005E-2"/>
    <n v="4900"/>
    <n v="44"/>
    <n v="5440"/>
  </r>
  <r>
    <n v="743310"/>
    <x v="9"/>
    <x v="0"/>
    <x v="0"/>
    <s v="CACI"/>
    <x v="3"/>
    <x v="1"/>
    <x v="25"/>
    <d v="2021-05-16T00:00:00"/>
    <d v="2021-11-12T00:00:00"/>
    <x v="1"/>
    <x v="1"/>
    <d v="2021-12-12T00:00:00"/>
    <n v="941545"/>
    <x v="9"/>
    <s v="A5"/>
    <x v="1"/>
    <s v="Source Verified"/>
    <n v="95000"/>
    <n v="0.1113"/>
    <n v="284.07"/>
    <n v="8.4900000000000003E-2"/>
    <n v="9000"/>
    <n v="24"/>
    <n v="9784"/>
  </r>
  <r>
    <n v="665705"/>
    <x v="29"/>
    <x v="0"/>
    <x v="3"/>
    <s v="Holy Cross School"/>
    <x v="3"/>
    <x v="1"/>
    <x v="0"/>
    <d v="2021-09-15T00:00:00"/>
    <d v="2021-02-14T00:00:00"/>
    <x v="1"/>
    <x v="1"/>
    <d v="2021-03-14T00:00:00"/>
    <n v="851124"/>
    <x v="9"/>
    <s v="A4"/>
    <x v="1"/>
    <s v="Source Verified"/>
    <n v="48152"/>
    <n v="0.1014"/>
    <n v="294.60000000000002"/>
    <n v="7.2900000000000006E-2"/>
    <n v="9500"/>
    <n v="22"/>
    <n v="10606"/>
  </r>
  <r>
    <n v="971809"/>
    <x v="3"/>
    <x v="0"/>
    <x v="3"/>
    <s v="kam tool"/>
    <x v="3"/>
    <x v="1"/>
    <x v="13"/>
    <d v="2021-07-15T00:00:00"/>
    <d v="2021-02-14T00:00:00"/>
    <x v="1"/>
    <x v="1"/>
    <d v="2021-03-14T00:00:00"/>
    <n v="1193561"/>
    <x v="9"/>
    <s v="A5"/>
    <x v="1"/>
    <s v="Source Verified"/>
    <n v="50000"/>
    <n v="0.22389999999999999"/>
    <n v="171.47"/>
    <n v="8.8999999999999996E-2"/>
    <n v="5400"/>
    <n v="27"/>
    <n v="6129"/>
  </r>
  <r>
    <n v="892024"/>
    <x v="1"/>
    <x v="0"/>
    <x v="5"/>
    <s v="JB HUNT"/>
    <x v="3"/>
    <x v="1"/>
    <x v="10"/>
    <d v="2021-05-16T00:00:00"/>
    <d v="2021-10-14T00:00:00"/>
    <x v="1"/>
    <x v="1"/>
    <d v="2021-11-14T00:00:00"/>
    <n v="1108894"/>
    <x v="9"/>
    <s v="A2"/>
    <x v="1"/>
    <s v="Source Verified"/>
    <n v="48500"/>
    <n v="4.9700000000000001E-2"/>
    <n v="287.08"/>
    <n v="6.6199999999999995E-2"/>
    <n v="9350"/>
    <n v="13"/>
    <n v="10335"/>
  </r>
  <r>
    <n v="384276"/>
    <x v="5"/>
    <x v="0"/>
    <x v="1"/>
    <s v="City of Boca Raton"/>
    <x v="3"/>
    <x v="1"/>
    <x v="33"/>
    <d v="2021-12-11T00:00:00"/>
    <d v="2021-01-12T00:00:00"/>
    <x v="1"/>
    <x v="1"/>
    <d v="2021-02-12T00:00:00"/>
    <n v="415265"/>
    <x v="9"/>
    <s v="A4"/>
    <x v="1"/>
    <s v="Source Verified"/>
    <n v="87000"/>
    <n v="0.13500000000000001"/>
    <n v="111.82"/>
    <n v="9.3200000000000005E-2"/>
    <n v="3500"/>
    <n v="31"/>
    <n v="4009"/>
  </r>
  <r>
    <n v="987879"/>
    <x v="2"/>
    <x v="0"/>
    <x v="0"/>
    <s v="WHAM"/>
    <x v="3"/>
    <x v="1"/>
    <x v="13"/>
    <d v="2021-05-16T00:00:00"/>
    <d v="2021-05-13T00:00:00"/>
    <x v="1"/>
    <x v="1"/>
    <d v="2021-06-13T00:00:00"/>
    <n v="1211879"/>
    <x v="9"/>
    <s v="A4"/>
    <x v="1"/>
    <s v="Source Verified"/>
    <n v="32000"/>
    <n v="0.22650000000000001"/>
    <n v="53.2"/>
    <n v="7.9000000000000001E-2"/>
    <n v="1700"/>
    <n v="25"/>
    <n v="1864"/>
  </r>
  <r>
    <n v="877221"/>
    <x v="20"/>
    <x v="0"/>
    <x v="6"/>
    <s v="Northern Arizona University"/>
    <x v="3"/>
    <x v="1"/>
    <x v="10"/>
    <d v="2021-08-14T00:00:00"/>
    <d v="2021-10-11T00:00:00"/>
    <x v="1"/>
    <x v="1"/>
    <d v="2021-11-11T00:00:00"/>
    <n v="1091918"/>
    <x v="9"/>
    <s v="A4"/>
    <x v="1"/>
    <s v="Source Verified"/>
    <n v="38000"/>
    <n v="1.5800000000000002E-2"/>
    <n v="124.41"/>
    <n v="7.4899999999999994E-2"/>
    <n v="4000"/>
    <n v="28"/>
    <n v="4025"/>
  </r>
  <r>
    <n v="752011"/>
    <x v="1"/>
    <x v="0"/>
    <x v="4"/>
    <s v="SolarCity"/>
    <x v="3"/>
    <x v="1"/>
    <x v="25"/>
    <d v="2021-05-14T00:00:00"/>
    <d v="2021-06-14T00:00:00"/>
    <x v="1"/>
    <x v="1"/>
    <d v="2021-07-14T00:00:00"/>
    <n v="951542"/>
    <x v="9"/>
    <s v="A5"/>
    <x v="1"/>
    <s v="Source Verified"/>
    <n v="64000"/>
    <n v="4.7300000000000002E-2"/>
    <n v="303.01"/>
    <n v="8.4900000000000003E-2"/>
    <n v="9600"/>
    <n v="11"/>
    <n v="10908"/>
  </r>
  <r>
    <n v="1016113"/>
    <x v="25"/>
    <x v="0"/>
    <x v="6"/>
    <s v="trinity temple preschool and day care"/>
    <x v="2"/>
    <x v="1"/>
    <x v="22"/>
    <d v="2021-11-14T00:00:00"/>
    <d v="2021-12-14T00:00:00"/>
    <x v="1"/>
    <x v="1"/>
    <d v="2022-01-14T00:00:00"/>
    <n v="1242314"/>
    <x v="9"/>
    <s v="B1"/>
    <x v="1"/>
    <s v="Source Verified"/>
    <n v="12960"/>
    <n v="6.3899999999999998E-2"/>
    <n v="117.63"/>
    <n v="9.9099999999999994E-2"/>
    <n v="3650"/>
    <n v="6"/>
    <n v="4234"/>
  </r>
  <r>
    <n v="867339"/>
    <x v="25"/>
    <x v="0"/>
    <x v="6"/>
    <s v="Crump Life Insurance Services"/>
    <x v="2"/>
    <x v="1"/>
    <x v="10"/>
    <d v="2021-04-15T00:00:00"/>
    <d v="2021-09-14T00:00:00"/>
    <x v="1"/>
    <x v="1"/>
    <d v="2021-10-14T00:00:00"/>
    <n v="1080936"/>
    <x v="9"/>
    <s v="B3"/>
    <x v="1"/>
    <s v="Source Verified"/>
    <n v="60000"/>
    <n v="0.18140000000000001"/>
    <n v="220.96"/>
    <n v="0.1099"/>
    <n v="6750"/>
    <n v="21"/>
    <n v="7954"/>
  </r>
  <r>
    <n v="815146"/>
    <x v="16"/>
    <x v="0"/>
    <x v="3"/>
    <m/>
    <x v="2"/>
    <x v="1"/>
    <x v="44"/>
    <d v="2021-06-13T00:00:00"/>
    <d v="2021-06-13T00:00:00"/>
    <x v="1"/>
    <x v="1"/>
    <d v="2021-07-13T00:00:00"/>
    <n v="1022746"/>
    <x v="9"/>
    <s v="B1"/>
    <x v="1"/>
    <s v="Source Verified"/>
    <n v="175000"/>
    <n v="5.62E-2"/>
    <n v="677.52"/>
    <n v="9.9900000000000003E-2"/>
    <n v="21000"/>
    <n v="28"/>
    <n v="23824"/>
  </r>
  <r>
    <n v="580334"/>
    <x v="21"/>
    <x v="0"/>
    <x v="3"/>
    <s v="Gastroenterology Center of CT"/>
    <x v="2"/>
    <x v="1"/>
    <x v="54"/>
    <d v="2021-10-13T00:00:00"/>
    <d v="2021-10-13T00:00:00"/>
    <x v="1"/>
    <x v="1"/>
    <d v="2021-11-13T00:00:00"/>
    <n v="746048"/>
    <x v="9"/>
    <s v="B1"/>
    <x v="1"/>
    <s v="Source Verified"/>
    <n v="64000"/>
    <n v="0.13239999999999999"/>
    <n v="486.69"/>
    <n v="0.1038"/>
    <n v="15000"/>
    <n v="43"/>
    <n v="17522"/>
  </r>
  <r>
    <n v="685510"/>
    <x v="1"/>
    <x v="0"/>
    <x v="3"/>
    <s v="San Francisco Opera"/>
    <x v="2"/>
    <x v="1"/>
    <x v="42"/>
    <d v="2021-05-16T00:00:00"/>
    <d v="2021-03-14T00:00:00"/>
    <x v="1"/>
    <x v="1"/>
    <d v="2021-04-14T00:00:00"/>
    <n v="875164"/>
    <x v="9"/>
    <s v="B3"/>
    <x v="1"/>
    <s v="Source Verified"/>
    <n v="140000"/>
    <n v="0.152"/>
    <n v="324.42"/>
    <n v="0.1037"/>
    <n v="10000"/>
    <n v="32"/>
    <n v="11679"/>
  </r>
  <r>
    <n v="580686"/>
    <x v="8"/>
    <x v="0"/>
    <x v="3"/>
    <s v="DCF"/>
    <x v="2"/>
    <x v="1"/>
    <x v="54"/>
    <d v="2021-05-16T00:00:00"/>
    <d v="2021-10-13T00:00:00"/>
    <x v="1"/>
    <x v="1"/>
    <d v="2021-11-13T00:00:00"/>
    <n v="746452"/>
    <x v="9"/>
    <s v="B3"/>
    <x v="1"/>
    <s v="Source Verified"/>
    <n v="70000"/>
    <n v="0.1173"/>
    <n v="131.19"/>
    <n v="0.11119999999999999"/>
    <n v="4000"/>
    <n v="19"/>
    <n v="4723"/>
  </r>
  <r>
    <n v="658457"/>
    <x v="8"/>
    <x v="0"/>
    <x v="3"/>
    <s v="FFAE Architects"/>
    <x v="2"/>
    <x v="1"/>
    <x v="21"/>
    <d v="2021-08-13T00:00:00"/>
    <d v="2021-08-13T00:00:00"/>
    <x v="1"/>
    <x v="1"/>
    <d v="2021-09-13T00:00:00"/>
    <n v="842115"/>
    <x v="9"/>
    <s v="B4"/>
    <x v="1"/>
    <s v="Source Verified"/>
    <n v="53976"/>
    <n v="0.2114"/>
    <n v="65.239999999999995"/>
    <n v="0.1074"/>
    <n v="2000"/>
    <n v="31"/>
    <n v="2337"/>
  </r>
  <r>
    <n v="502336"/>
    <x v="1"/>
    <x v="0"/>
    <x v="3"/>
    <s v="Mono County"/>
    <x v="2"/>
    <x v="1"/>
    <x v="48"/>
    <d v="2021-05-16T00:00:00"/>
    <d v="2021-03-11T00:00:00"/>
    <x v="1"/>
    <x v="1"/>
    <d v="2021-04-11T00:00:00"/>
    <n v="645951"/>
    <x v="9"/>
    <s v="B4"/>
    <x v="1"/>
    <s v="Source Verified"/>
    <n v="130000"/>
    <n v="0.2467"/>
    <n v="130.94999999999999"/>
    <n v="0.1099"/>
    <n v="4000"/>
    <n v="30"/>
    <n v="4327"/>
  </r>
  <r>
    <n v="732527"/>
    <x v="1"/>
    <x v="0"/>
    <x v="3"/>
    <s v="Munchkin, Inc"/>
    <x v="2"/>
    <x v="1"/>
    <x v="29"/>
    <d v="2021-08-14T00:00:00"/>
    <d v="2021-05-14T00:00:00"/>
    <x v="1"/>
    <x v="1"/>
    <d v="2021-06-14T00:00:00"/>
    <n v="928738"/>
    <x v="9"/>
    <s v="B5"/>
    <x v="1"/>
    <s v="Source Verified"/>
    <n v="108000"/>
    <n v="4.4600000000000001E-2"/>
    <n v="327.91"/>
    <n v="0.1111"/>
    <n v="10000"/>
    <n v="11"/>
    <n v="11805"/>
  </r>
  <r>
    <n v="779448"/>
    <x v="26"/>
    <x v="0"/>
    <x v="8"/>
    <s v="Pulaski Bank"/>
    <x v="2"/>
    <x v="1"/>
    <x v="6"/>
    <d v="2021-05-16T00:00:00"/>
    <d v="2021-05-13T00:00:00"/>
    <x v="1"/>
    <x v="1"/>
    <d v="2021-06-13T00:00:00"/>
    <n v="982186"/>
    <x v="9"/>
    <s v="B2"/>
    <x v="1"/>
    <s v="Source Verified"/>
    <n v="54996"/>
    <n v="0.221"/>
    <n v="62.65"/>
    <n v="0.10589999999999999"/>
    <n v="1925"/>
    <n v="26"/>
    <n v="2207"/>
  </r>
  <r>
    <n v="676186"/>
    <x v="1"/>
    <x v="0"/>
    <x v="8"/>
    <s v="The Poma Companies"/>
    <x v="2"/>
    <x v="1"/>
    <x v="42"/>
    <d v="2021-05-16T00:00:00"/>
    <d v="2021-07-13T00:00:00"/>
    <x v="1"/>
    <x v="1"/>
    <d v="2021-08-13T00:00:00"/>
    <n v="864138"/>
    <x v="9"/>
    <s v="B5"/>
    <x v="1"/>
    <s v="Source Verified"/>
    <n v="80004"/>
    <n v="7.3599999999999999E-2"/>
    <n v="104.94"/>
    <n v="0.1111"/>
    <n v="3200"/>
    <n v="29"/>
    <n v="3744"/>
  </r>
  <r>
    <n v="1045293"/>
    <x v="5"/>
    <x v="0"/>
    <x v="4"/>
    <s v="panera bread"/>
    <x v="2"/>
    <x v="1"/>
    <x v="12"/>
    <d v="2021-12-14T00:00:00"/>
    <d v="2021-12-14T00:00:00"/>
    <x v="1"/>
    <x v="1"/>
    <d v="2022-01-14T00:00:00"/>
    <n v="1275707"/>
    <x v="9"/>
    <s v="B1"/>
    <x v="1"/>
    <s v="Source Verified"/>
    <n v="55000"/>
    <n v="6.9800000000000001E-2"/>
    <n v="161.13"/>
    <n v="9.9099999999999994E-2"/>
    <n v="5000"/>
    <n v="10"/>
    <n v="5800"/>
  </r>
  <r>
    <n v="667833"/>
    <x v="13"/>
    <x v="0"/>
    <x v="5"/>
    <s v="Battelle Memorial Institute"/>
    <x v="2"/>
    <x v="1"/>
    <x v="0"/>
    <d v="2021-05-16T00:00:00"/>
    <d v="2021-03-14T00:00:00"/>
    <x v="1"/>
    <x v="1"/>
    <d v="2021-04-14T00:00:00"/>
    <n v="853762"/>
    <x v="9"/>
    <s v="B2"/>
    <x v="1"/>
    <s v="Source Verified"/>
    <n v="85596"/>
    <n v="0.14360000000000001"/>
    <n v="193.61"/>
    <n v="0.1"/>
    <n v="6000"/>
    <n v="16"/>
    <n v="6970"/>
  </r>
  <r>
    <n v="545949"/>
    <x v="13"/>
    <x v="0"/>
    <x v="5"/>
    <s v="World Vision"/>
    <x v="2"/>
    <x v="1"/>
    <x v="43"/>
    <d v="2021-07-13T00:00:00"/>
    <d v="2021-08-13T00:00:00"/>
    <x v="1"/>
    <x v="1"/>
    <d v="2021-09-13T00:00:00"/>
    <n v="704077"/>
    <x v="9"/>
    <s v="B3"/>
    <x v="1"/>
    <s v="Source Verified"/>
    <n v="47000"/>
    <n v="0.21959999999999999"/>
    <n v="245.97"/>
    <n v="0.11119999999999999"/>
    <n v="7500"/>
    <n v="13"/>
    <n v="8856"/>
  </r>
  <r>
    <n v="815073"/>
    <x v="6"/>
    <x v="0"/>
    <x v="5"/>
    <s v="mPower Support Services &amp; G&amp;A Assoc"/>
    <x v="2"/>
    <x v="1"/>
    <x v="44"/>
    <d v="2021-07-14T00:00:00"/>
    <d v="2021-07-14T00:00:00"/>
    <x v="1"/>
    <x v="1"/>
    <d v="2021-08-14T00:00:00"/>
    <n v="1022667"/>
    <x v="9"/>
    <s v="B3"/>
    <x v="1"/>
    <s v="Source Verified"/>
    <n v="39000"/>
    <n v="7.7200000000000005E-2"/>
    <n v="491.01"/>
    <n v="0.1099"/>
    <n v="15000"/>
    <n v="12"/>
    <n v="17672"/>
  </r>
  <r>
    <n v="555109"/>
    <x v="4"/>
    <x v="0"/>
    <x v="5"/>
    <s v="Penn Mutual"/>
    <x v="2"/>
    <x v="1"/>
    <x v="43"/>
    <d v="2021-03-16T00:00:00"/>
    <d v="2021-05-12T00:00:00"/>
    <x v="1"/>
    <x v="1"/>
    <d v="2021-06-12T00:00:00"/>
    <n v="714949"/>
    <x v="9"/>
    <s v="B5"/>
    <x v="1"/>
    <s v="Source Verified"/>
    <n v="48600"/>
    <n v="0.17330000000000001"/>
    <n v="198.89"/>
    <n v="0.1186"/>
    <n v="6000"/>
    <n v="23"/>
    <n v="6937"/>
  </r>
  <r>
    <n v="620611"/>
    <x v="4"/>
    <x v="0"/>
    <x v="7"/>
    <s v="pittsburgh public shools"/>
    <x v="2"/>
    <x v="1"/>
    <x v="49"/>
    <d v="2021-12-13T00:00:00"/>
    <d v="2021-12-13T00:00:00"/>
    <x v="1"/>
    <x v="1"/>
    <d v="2022-01-13T00:00:00"/>
    <n v="795414"/>
    <x v="9"/>
    <s v="B5"/>
    <x v="1"/>
    <s v="Source Verified"/>
    <n v="60000"/>
    <n v="9.5600000000000004E-2"/>
    <n v="64.88"/>
    <n v="0.1036"/>
    <n v="2000"/>
    <n v="26"/>
    <n v="2336"/>
  </r>
  <r>
    <n v="656851"/>
    <x v="8"/>
    <x v="0"/>
    <x v="10"/>
    <s v="wells fargo"/>
    <x v="2"/>
    <x v="1"/>
    <x v="21"/>
    <d v="2021-02-14T00:00:00"/>
    <d v="2021-02-14T00:00:00"/>
    <x v="1"/>
    <x v="1"/>
    <d v="2021-03-14T00:00:00"/>
    <n v="840072"/>
    <x v="9"/>
    <s v="B1"/>
    <x v="1"/>
    <s v="Source Verified"/>
    <n v="60996"/>
    <n v="0.1782"/>
    <n v="481.41"/>
    <n v="9.6299999999999997E-2"/>
    <n v="15000"/>
    <n v="34"/>
    <n v="17332"/>
  </r>
  <r>
    <n v="403199"/>
    <x v="3"/>
    <x v="0"/>
    <x v="0"/>
    <s v="Business Technology Group"/>
    <x v="2"/>
    <x v="1"/>
    <x v="28"/>
    <d v="2021-05-12T00:00:00"/>
    <d v="2021-05-12T00:00:00"/>
    <x v="1"/>
    <x v="1"/>
    <d v="2021-06-12T00:00:00"/>
    <n v="448420"/>
    <x v="9"/>
    <s v="B3"/>
    <x v="1"/>
    <s v="Source Verified"/>
    <n v="93600"/>
    <n v="8.6400000000000005E-2"/>
    <n v="528.22"/>
    <n v="0.1158"/>
    <n v="16000"/>
    <n v="25"/>
    <n v="19011"/>
  </r>
  <r>
    <n v="833890"/>
    <x v="2"/>
    <x v="0"/>
    <x v="6"/>
    <s v="Schneider Electric"/>
    <x v="2"/>
    <x v="1"/>
    <x v="11"/>
    <d v="2021-01-15T00:00:00"/>
    <d v="2021-06-12T00:00:00"/>
    <x v="1"/>
    <x v="1"/>
    <d v="2021-07-12T00:00:00"/>
    <n v="1043616"/>
    <x v="9"/>
    <s v="B5"/>
    <x v="1"/>
    <s v="Source Verified"/>
    <n v="87996"/>
    <n v="7.1599999999999997E-2"/>
    <n v="232.47"/>
    <n v="0.11990000000000001"/>
    <n v="7000"/>
    <n v="31"/>
    <n v="7624"/>
  </r>
  <r>
    <n v="839321"/>
    <x v="6"/>
    <x v="0"/>
    <x v="7"/>
    <s v="Dollar Bay Schools"/>
    <x v="2"/>
    <x v="1"/>
    <x v="11"/>
    <d v="2021-12-15T00:00:00"/>
    <d v="2021-11-11T00:00:00"/>
    <x v="1"/>
    <x v="1"/>
    <d v="2021-12-11T00:00:00"/>
    <n v="1049485"/>
    <x v="9"/>
    <s v="B4"/>
    <x v="1"/>
    <s v="Source Verified"/>
    <n v="80000"/>
    <n v="0.22950000000000001"/>
    <n v="145.08000000000001"/>
    <n v="0.1149"/>
    <n v="4400"/>
    <n v="48"/>
    <n v="4523"/>
  </r>
  <r>
    <n v="710929"/>
    <x v="1"/>
    <x v="0"/>
    <x v="3"/>
    <s v="Northrop Grumman"/>
    <x v="2"/>
    <x v="1"/>
    <x v="42"/>
    <d v="2021-06-12T00:00:00"/>
    <d v="2021-06-12T00:00:00"/>
    <x v="1"/>
    <x v="1"/>
    <d v="2021-07-12T00:00:00"/>
    <n v="903738"/>
    <x v="9"/>
    <s v="B5"/>
    <x v="1"/>
    <s v="Source Verified"/>
    <n v="129900"/>
    <n v="0.12609999999999999"/>
    <n v="101.66"/>
    <n v="0.1111"/>
    <n v="3100"/>
    <n v="33"/>
    <n v="3438"/>
  </r>
  <r>
    <n v="1011665"/>
    <x v="18"/>
    <x v="0"/>
    <x v="3"/>
    <s v="sony pictures"/>
    <x v="2"/>
    <x v="1"/>
    <x v="22"/>
    <d v="2021-02-16T00:00:00"/>
    <d v="2021-11-14T00:00:00"/>
    <x v="1"/>
    <x v="1"/>
    <d v="2021-12-14T00:00:00"/>
    <n v="1238759"/>
    <x v="9"/>
    <s v="B1"/>
    <x v="1"/>
    <s v="Source Verified"/>
    <n v="210000"/>
    <n v="4.53E-2"/>
    <n v="257.8"/>
    <n v="9.9099999999999994E-2"/>
    <n v="8000"/>
    <n v="14"/>
    <n v="9281"/>
  </r>
  <r>
    <n v="817884"/>
    <x v="2"/>
    <x v="0"/>
    <x v="3"/>
    <s v="OSBORN AUTO PARTS"/>
    <x v="2"/>
    <x v="1"/>
    <x v="44"/>
    <d v="2021-05-16T00:00:00"/>
    <d v="2021-08-14T00:00:00"/>
    <x v="1"/>
    <x v="1"/>
    <d v="2021-09-14T00:00:00"/>
    <n v="1025770"/>
    <x v="9"/>
    <s v="B2"/>
    <x v="1"/>
    <s v="Source Verified"/>
    <n v="36000"/>
    <n v="0.1113"/>
    <n v="358"/>
    <n v="0.10589999999999999"/>
    <n v="11000"/>
    <n v="15"/>
    <n v="12888"/>
  </r>
  <r>
    <n v="380104"/>
    <x v="38"/>
    <x v="0"/>
    <x v="3"/>
    <s v="ALABAMA JACK CO  INC"/>
    <x v="2"/>
    <x v="1"/>
    <x v="8"/>
    <d v="2021-01-12T00:00:00"/>
    <d v="2021-01-12T00:00:00"/>
    <x v="1"/>
    <x v="1"/>
    <d v="2021-02-12T00:00:00"/>
    <n v="407170"/>
    <x v="9"/>
    <s v="B4"/>
    <x v="1"/>
    <s v="Source Verified"/>
    <n v="54072"/>
    <n v="0.17949999999999999"/>
    <n v="232.15"/>
    <n v="0.11890000000000001"/>
    <n v="7000"/>
    <n v="21"/>
    <n v="8344"/>
  </r>
  <r>
    <n v="355745"/>
    <x v="4"/>
    <x v="0"/>
    <x v="3"/>
    <s v="Accurate Tool co."/>
    <x v="2"/>
    <x v="1"/>
    <x v="8"/>
    <d v="2021-01-11T00:00:00"/>
    <d v="2021-01-11T00:00:00"/>
    <x v="1"/>
    <x v="1"/>
    <d v="2021-02-11T00:00:00"/>
    <n v="360648"/>
    <x v="9"/>
    <s v="B5"/>
    <x v="1"/>
    <s v="Source Verified"/>
    <n v="80000"/>
    <n v="7.9299999999999995E-2"/>
    <n v="566.36"/>
    <n v="0.1221"/>
    <n v="17000"/>
    <n v="22"/>
    <n v="19735"/>
  </r>
  <r>
    <n v="390985"/>
    <x v="4"/>
    <x v="0"/>
    <x v="8"/>
    <s v="Stafford Solutions"/>
    <x v="2"/>
    <x v="1"/>
    <x v="45"/>
    <d v="2021-04-12T00:00:00"/>
    <d v="2021-05-12T00:00:00"/>
    <x v="1"/>
    <x v="1"/>
    <d v="2021-06-12T00:00:00"/>
    <n v="426552"/>
    <x v="9"/>
    <s v="B1"/>
    <x v="1"/>
    <s v="Source Verified"/>
    <n v="81000"/>
    <n v="0.10340000000000001"/>
    <n v="170.12"/>
    <n v="0.1095"/>
    <n v="5200"/>
    <n v="13"/>
    <n v="6124"/>
  </r>
  <r>
    <n v="749723"/>
    <x v="0"/>
    <x v="0"/>
    <x v="10"/>
    <s v="East Paulding Animal Hospital"/>
    <x v="2"/>
    <x v="1"/>
    <x v="25"/>
    <d v="2021-05-14T00:00:00"/>
    <d v="2021-05-14T00:00:00"/>
    <x v="1"/>
    <x v="1"/>
    <d v="2021-06-14T00:00:00"/>
    <n v="948987"/>
    <x v="9"/>
    <s v="B5"/>
    <x v="1"/>
    <s v="Source Verified"/>
    <n v="68000"/>
    <n v="0.1361"/>
    <n v="116.24"/>
    <n v="0.11990000000000001"/>
    <n v="3500"/>
    <n v="19"/>
    <n v="4184"/>
  </r>
  <r>
    <n v="523016"/>
    <x v="0"/>
    <x v="0"/>
    <x v="1"/>
    <s v="Department of Defense"/>
    <x v="2"/>
    <x v="1"/>
    <x v="27"/>
    <d v="2021-02-16T00:00:00"/>
    <d v="2021-06-13T00:00:00"/>
    <x v="1"/>
    <x v="1"/>
    <d v="2021-07-13T00:00:00"/>
    <n v="676579"/>
    <x v="9"/>
    <s v="B1"/>
    <x v="1"/>
    <s v="Source Verified"/>
    <n v="70392"/>
    <n v="0.23080000000000001"/>
    <n v="48.67"/>
    <n v="0.1038"/>
    <n v="1500"/>
    <n v="26"/>
    <n v="1752"/>
  </r>
  <r>
    <n v="690304"/>
    <x v="38"/>
    <x v="0"/>
    <x v="0"/>
    <s v="Clarke County Board of Education"/>
    <x v="2"/>
    <x v="1"/>
    <x v="29"/>
    <d v="2021-04-13T00:00:00"/>
    <d v="2021-03-13T00:00:00"/>
    <x v="1"/>
    <x v="1"/>
    <d v="2021-04-13T00:00:00"/>
    <n v="880714"/>
    <x v="9"/>
    <s v="B2"/>
    <x v="1"/>
    <s v="Source Verified"/>
    <n v="82000"/>
    <n v="0.19420000000000001"/>
    <n v="451.75"/>
    <n v="0.1"/>
    <n v="14000"/>
    <n v="28"/>
    <n v="15412"/>
  </r>
  <r>
    <n v="1046245"/>
    <x v="32"/>
    <x v="0"/>
    <x v="9"/>
    <s v="Pepsi bottling ventures"/>
    <x v="2"/>
    <x v="1"/>
    <x v="12"/>
    <d v="2021-09-15T00:00:00"/>
    <d v="2021-11-14T00:00:00"/>
    <x v="1"/>
    <x v="1"/>
    <d v="2021-12-14T00:00:00"/>
    <n v="1276879"/>
    <x v="9"/>
    <s v="B4"/>
    <x v="1"/>
    <s v="Source Verified"/>
    <n v="39996"/>
    <n v="0.18840000000000001"/>
    <n v="200.5"/>
    <n v="0.1242"/>
    <n v="6000"/>
    <n v="19"/>
    <n v="7216"/>
  </r>
  <r>
    <n v="1055229"/>
    <x v="19"/>
    <x v="0"/>
    <x v="6"/>
    <s v="Premier Toyota"/>
    <x v="2"/>
    <x v="1"/>
    <x v="12"/>
    <d v="2021-04-16T00:00:00"/>
    <d v="2021-07-12T00:00:00"/>
    <x v="1"/>
    <x v="1"/>
    <d v="2021-08-12T00:00:00"/>
    <n v="1286785"/>
    <x v="9"/>
    <s v="B5"/>
    <x v="1"/>
    <s v="Source Verified"/>
    <n v="110000"/>
    <n v="0.20019999999999999"/>
    <n v="167.73"/>
    <n v="0.12690000000000001"/>
    <n v="5000"/>
    <n v="44"/>
    <n v="5344"/>
  </r>
  <r>
    <n v="821846"/>
    <x v="11"/>
    <x v="0"/>
    <x v="3"/>
    <s v="usps"/>
    <x v="2"/>
    <x v="1"/>
    <x v="44"/>
    <d v="2021-01-15T00:00:00"/>
    <d v="2021-06-13T00:00:00"/>
    <x v="1"/>
    <x v="1"/>
    <d v="2021-07-13T00:00:00"/>
    <n v="1030234"/>
    <x v="9"/>
    <s v="B1"/>
    <x v="1"/>
    <s v="Source Verified"/>
    <n v="54600"/>
    <n v="0.15670000000000001"/>
    <n v="80.66"/>
    <n v="9.9900000000000003E-2"/>
    <n v="2500"/>
    <n v="18"/>
    <n v="2779"/>
  </r>
  <r>
    <n v="551324"/>
    <x v="4"/>
    <x v="0"/>
    <x v="3"/>
    <s v="Paul Gibbs Studio"/>
    <x v="2"/>
    <x v="1"/>
    <x v="43"/>
    <d v="2021-05-16T00:00:00"/>
    <d v="2021-08-13T00:00:00"/>
    <x v="1"/>
    <x v="1"/>
    <d v="2021-09-13T00:00:00"/>
    <n v="710504"/>
    <x v="9"/>
    <s v="B1"/>
    <x v="1"/>
    <s v="Source Verified"/>
    <n v="80100"/>
    <n v="8.09E-2"/>
    <n v="259.57"/>
    <n v="0.1038"/>
    <n v="8000"/>
    <n v="14"/>
    <n v="9345"/>
  </r>
  <r>
    <n v="877916"/>
    <x v="38"/>
    <x v="0"/>
    <x v="3"/>
    <s v="State of Alabama"/>
    <x v="2"/>
    <x v="1"/>
    <x v="10"/>
    <d v="2021-01-14T00:00:00"/>
    <d v="2021-01-14T00:00:00"/>
    <x v="1"/>
    <x v="1"/>
    <d v="2021-02-14T00:00:00"/>
    <n v="1092668"/>
    <x v="9"/>
    <s v="B3"/>
    <x v="1"/>
    <s v="Source Verified"/>
    <n v="80000"/>
    <n v="0.16950000000000001"/>
    <n v="1145.69"/>
    <n v="0.1099"/>
    <n v="35000"/>
    <n v="20"/>
    <n v="40879"/>
  </r>
  <r>
    <n v="798687"/>
    <x v="1"/>
    <x v="0"/>
    <x v="3"/>
    <s v="Bakersfield city schools"/>
    <x v="2"/>
    <x v="1"/>
    <x v="44"/>
    <d v="2021-01-16T00:00:00"/>
    <d v="2021-03-12T00:00:00"/>
    <x v="1"/>
    <x v="1"/>
    <d v="2021-04-12T00:00:00"/>
    <n v="1003826"/>
    <x v="9"/>
    <s v="B4"/>
    <x v="1"/>
    <s v="Source Verified"/>
    <n v="66661"/>
    <n v="0.159"/>
    <n v="49.46"/>
    <n v="0.1149"/>
    <n v="1500"/>
    <n v="53"/>
    <n v="1605"/>
  </r>
  <r>
    <n v="724403"/>
    <x v="1"/>
    <x v="0"/>
    <x v="4"/>
    <s v="Law Firm"/>
    <x v="2"/>
    <x v="1"/>
    <x v="29"/>
    <d v="2021-02-12T00:00:00"/>
    <d v="2021-02-12T00:00:00"/>
    <x v="1"/>
    <x v="1"/>
    <d v="2021-03-12T00:00:00"/>
    <n v="919513"/>
    <x v="9"/>
    <s v="B2"/>
    <x v="1"/>
    <s v="Source Verified"/>
    <n v="100000"/>
    <n v="0.1333"/>
    <n v="484.01"/>
    <n v="0.1"/>
    <n v="15000"/>
    <n v="18"/>
    <n v="16005"/>
  </r>
  <r>
    <n v="871431"/>
    <x v="10"/>
    <x v="0"/>
    <x v="7"/>
    <s v="Bepex International LLC"/>
    <x v="2"/>
    <x v="1"/>
    <x v="10"/>
    <d v="2021-04-13T00:00:00"/>
    <d v="2021-04-13T00:00:00"/>
    <x v="1"/>
    <x v="1"/>
    <d v="2021-05-13T00:00:00"/>
    <n v="1085509"/>
    <x v="9"/>
    <s v="B1"/>
    <x v="1"/>
    <s v="Source Verified"/>
    <n v="63400"/>
    <n v="0.10150000000000001"/>
    <n v="338.76"/>
    <n v="9.9900000000000003E-2"/>
    <n v="10500"/>
    <n v="24"/>
    <n v="11786"/>
  </r>
  <r>
    <n v="658982"/>
    <x v="29"/>
    <x v="0"/>
    <x v="1"/>
    <s v="Otto Candies LLC"/>
    <x v="2"/>
    <x v="1"/>
    <x v="21"/>
    <d v="2021-05-16T00:00:00"/>
    <d v="2021-02-13T00:00:00"/>
    <x v="1"/>
    <x v="1"/>
    <d v="2021-03-13T00:00:00"/>
    <n v="842823"/>
    <x v="9"/>
    <s v="B3"/>
    <x v="1"/>
    <s v="Source Verified"/>
    <n v="90400"/>
    <n v="8.1199999999999994E-2"/>
    <n v="308.2"/>
    <n v="0.1037"/>
    <n v="9500"/>
    <n v="26"/>
    <n v="10896"/>
  </r>
  <r>
    <n v="813026"/>
    <x v="16"/>
    <x v="0"/>
    <x v="1"/>
    <s v="Spencer/East Brookfield Reg Sch District"/>
    <x v="2"/>
    <x v="1"/>
    <x v="11"/>
    <d v="2021-04-16T00:00:00"/>
    <d v="2021-08-14T00:00:00"/>
    <x v="1"/>
    <x v="1"/>
    <d v="2021-09-14T00:00:00"/>
    <n v="1020392"/>
    <x v="9"/>
    <s v="B4"/>
    <x v="1"/>
    <s v="Source Verified"/>
    <n v="63000"/>
    <n v="7.4999999999999997E-2"/>
    <n v="593.49"/>
    <n v="0.1149"/>
    <n v="18000"/>
    <n v="32"/>
    <n v="21365"/>
  </r>
  <r>
    <n v="804764"/>
    <x v="20"/>
    <x v="0"/>
    <x v="0"/>
    <s v="Dry Guys Restoration"/>
    <x v="2"/>
    <x v="1"/>
    <x v="44"/>
    <d v="2021-08-15T00:00:00"/>
    <d v="2021-04-13T00:00:00"/>
    <x v="1"/>
    <x v="1"/>
    <d v="2021-05-13T00:00:00"/>
    <n v="1010676"/>
    <x v="9"/>
    <s v="B2"/>
    <x v="1"/>
    <s v="Source Verified"/>
    <n v="24000"/>
    <n v="0.01"/>
    <n v="130.18"/>
    <n v="0.10589999999999999"/>
    <n v="4000"/>
    <n v="7"/>
    <n v="4556"/>
  </r>
  <r>
    <n v="736375"/>
    <x v="8"/>
    <x v="0"/>
    <x v="6"/>
    <s v="Parkside Anesthesia"/>
    <x v="2"/>
    <x v="1"/>
    <x v="25"/>
    <d v="2021-01-16T00:00:00"/>
    <d v="2021-05-14T00:00:00"/>
    <x v="1"/>
    <x v="1"/>
    <d v="2021-06-14T00:00:00"/>
    <n v="933258"/>
    <x v="9"/>
    <s v="B4"/>
    <x v="1"/>
    <s v="Source Verified"/>
    <n v="135000"/>
    <n v="0.13389999999999999"/>
    <n v="521.86"/>
    <n v="0.1074"/>
    <n v="16000"/>
    <n v="42"/>
    <n v="18791"/>
  </r>
  <r>
    <n v="524725"/>
    <x v="27"/>
    <x v="0"/>
    <x v="3"/>
    <s v="U.S. District Court of Delaware"/>
    <x v="2"/>
    <x v="1"/>
    <x v="51"/>
    <d v="2021-05-16T00:00:00"/>
    <d v="2021-02-12T00:00:00"/>
    <x v="1"/>
    <x v="1"/>
    <d v="2021-03-12T00:00:00"/>
    <n v="678921"/>
    <x v="9"/>
    <s v="B1"/>
    <x v="1"/>
    <s v="Source Verified"/>
    <n v="200000"/>
    <n v="1.5E-3"/>
    <n v="648.91999999999996"/>
    <n v="0.1038"/>
    <n v="20000"/>
    <n v="43"/>
    <n v="22636"/>
  </r>
  <r>
    <n v="402075"/>
    <x v="19"/>
    <x v="0"/>
    <x v="6"/>
    <s v="Cleveland Clinic"/>
    <x v="0"/>
    <x v="1"/>
    <x v="23"/>
    <d v="2021-12-11T00:00:00"/>
    <d v="2021-12-11T00:00:00"/>
    <x v="1"/>
    <x v="1"/>
    <d v="2022-01-11T00:00:00"/>
    <n v="446516"/>
    <x v="9"/>
    <s v="C1"/>
    <x v="1"/>
    <s v="Source Verified"/>
    <n v="49920"/>
    <n v="3.3700000000000001E-2"/>
    <n v="334.67"/>
    <n v="0.12529999999999999"/>
    <n v="10000"/>
    <n v="20"/>
    <n v="11953"/>
  </r>
  <r>
    <n v="737415"/>
    <x v="0"/>
    <x v="0"/>
    <x v="3"/>
    <s v="AT and T"/>
    <x v="0"/>
    <x v="1"/>
    <x v="29"/>
    <d v="2021-05-16T00:00:00"/>
    <d v="2021-03-14T00:00:00"/>
    <x v="1"/>
    <x v="1"/>
    <d v="2021-04-14T00:00:00"/>
    <n v="934593"/>
    <x v="9"/>
    <s v="C1"/>
    <x v="1"/>
    <s v="Source Verified"/>
    <n v="82116"/>
    <n v="0.21260000000000001"/>
    <n v="93.92"/>
    <n v="0.1268"/>
    <n v="2800"/>
    <n v="27"/>
    <n v="3378"/>
  </r>
  <r>
    <n v="761597"/>
    <x v="5"/>
    <x v="0"/>
    <x v="3"/>
    <s v="Cisco Systems"/>
    <x v="0"/>
    <x v="1"/>
    <x v="25"/>
    <d v="2021-05-16T00:00:00"/>
    <d v="2021-07-13T00:00:00"/>
    <x v="1"/>
    <x v="1"/>
    <d v="2021-08-13T00:00:00"/>
    <n v="962071"/>
    <x v="9"/>
    <s v="C2"/>
    <x v="1"/>
    <s v="Source Verified"/>
    <n v="140000"/>
    <n v="2.8299999999999999E-2"/>
    <n v="203.59"/>
    <n v="0.13489999999999999"/>
    <n v="6000"/>
    <n v="14"/>
    <n v="7185"/>
  </r>
  <r>
    <n v="600529"/>
    <x v="5"/>
    <x v="0"/>
    <x v="7"/>
    <s v="Lake County School Board"/>
    <x v="0"/>
    <x v="1"/>
    <x v="50"/>
    <d v="2021-11-13T00:00:00"/>
    <d v="2021-11-13T00:00:00"/>
    <x v="1"/>
    <x v="1"/>
    <d v="2021-12-13T00:00:00"/>
    <n v="770757"/>
    <x v="9"/>
    <s v="C1"/>
    <x v="1"/>
    <s v="Source Verified"/>
    <n v="66888"/>
    <n v="9.8500000000000004E-2"/>
    <n v="499.87"/>
    <n v="0.12230000000000001"/>
    <n v="15000"/>
    <n v="14"/>
    <n v="17997"/>
  </r>
  <r>
    <n v="890956"/>
    <x v="34"/>
    <x v="0"/>
    <x v="7"/>
    <s v="university health associates"/>
    <x v="0"/>
    <x v="1"/>
    <x v="10"/>
    <d v="2021-10-14T00:00:00"/>
    <d v="2021-10-14T00:00:00"/>
    <x v="1"/>
    <x v="1"/>
    <d v="2021-11-14T00:00:00"/>
    <n v="1107724"/>
    <x v="9"/>
    <s v="C1"/>
    <x v="1"/>
    <s v="Source Verified"/>
    <n v="43000"/>
    <n v="0.14480000000000001"/>
    <n v="122.15"/>
    <n v="0.13489999999999999"/>
    <n v="3600"/>
    <n v="7"/>
    <n v="4397"/>
  </r>
  <r>
    <n v="1032171"/>
    <x v="1"/>
    <x v="0"/>
    <x v="9"/>
    <s v="USMC(Military)"/>
    <x v="0"/>
    <x v="1"/>
    <x v="22"/>
    <d v="2021-05-15T00:00:00"/>
    <d v="2021-01-13T00:00:00"/>
    <x v="1"/>
    <x v="1"/>
    <d v="2021-02-13T00:00:00"/>
    <n v="1261628"/>
    <x v="9"/>
    <s v="C1"/>
    <x v="1"/>
    <s v="Source Verified"/>
    <n v="53200"/>
    <n v="0.2389"/>
    <n v="33.94"/>
    <n v="0.13489999999999999"/>
    <n v="1000"/>
    <n v="15"/>
    <n v="1126"/>
  </r>
  <r>
    <n v="417907"/>
    <x v="5"/>
    <x v="0"/>
    <x v="0"/>
    <m/>
    <x v="0"/>
    <x v="1"/>
    <x v="23"/>
    <d v="2021-03-10T00:00:00"/>
    <d v="2021-03-10T00:00:00"/>
    <x v="1"/>
    <x v="1"/>
    <d v="2021-04-10T00:00:00"/>
    <n v="487488"/>
    <x v="9"/>
    <s v="C1"/>
    <x v="1"/>
    <s v="Source Verified"/>
    <n v="35500"/>
    <n v="0.1041"/>
    <n v="133.87"/>
    <n v="0.12529999999999999"/>
    <n v="4000"/>
    <n v="7"/>
    <n v="4295"/>
  </r>
  <r>
    <n v="659105"/>
    <x v="6"/>
    <x v="0"/>
    <x v="0"/>
    <s v="VMware Inc"/>
    <x v="0"/>
    <x v="1"/>
    <x v="21"/>
    <d v="2021-05-12T00:00:00"/>
    <d v="2021-06-12T00:00:00"/>
    <x v="1"/>
    <x v="1"/>
    <d v="2021-07-12T00:00:00"/>
    <n v="842988"/>
    <x v="9"/>
    <s v="C2"/>
    <x v="1"/>
    <s v="Source Verified"/>
    <n v="138000"/>
    <n v="4.1399999999999999E-2"/>
    <n v="843.08"/>
    <n v="0.13059999999999999"/>
    <n v="25000"/>
    <n v="13"/>
    <n v="28568"/>
  </r>
  <r>
    <n v="730905"/>
    <x v="1"/>
    <x v="0"/>
    <x v="3"/>
    <s v="Active National Guard"/>
    <x v="0"/>
    <x v="1"/>
    <x v="29"/>
    <d v="2021-02-13T00:00:00"/>
    <d v="2021-01-13T00:00:00"/>
    <x v="1"/>
    <x v="1"/>
    <d v="2021-02-13T00:00:00"/>
    <n v="926916"/>
    <x v="9"/>
    <s v="C2"/>
    <x v="1"/>
    <s v="Source Verified"/>
    <n v="193000"/>
    <n v="8.3000000000000001E-3"/>
    <n v="337.23"/>
    <n v="0.13059999999999999"/>
    <n v="10000"/>
    <n v="17"/>
    <n v="11673"/>
  </r>
  <r>
    <n v="387083"/>
    <x v="2"/>
    <x v="0"/>
    <x v="3"/>
    <s v="ARROW HEAD"/>
    <x v="0"/>
    <x v="1"/>
    <x v="33"/>
    <d v="2021-04-12T00:00:00"/>
    <d v="2021-04-12T00:00:00"/>
    <x v="1"/>
    <x v="1"/>
    <d v="2021-05-12T00:00:00"/>
    <n v="419788"/>
    <x v="9"/>
    <s v="C5"/>
    <x v="1"/>
    <s v="Source Verified"/>
    <n v="38004"/>
    <n v="0.23369999999999999"/>
    <n v="221.5"/>
    <n v="0.13789999999999999"/>
    <n v="6500"/>
    <n v="18"/>
    <n v="7974"/>
  </r>
  <r>
    <n v="644861"/>
    <x v="1"/>
    <x v="0"/>
    <x v="7"/>
    <s v="San Diego County"/>
    <x v="0"/>
    <x v="1"/>
    <x v="21"/>
    <d v="2021-05-16T00:00:00"/>
    <d v="2021-04-13T00:00:00"/>
    <x v="1"/>
    <x v="1"/>
    <d v="2021-05-13T00:00:00"/>
    <n v="825168"/>
    <x v="9"/>
    <s v="C1"/>
    <x v="1"/>
    <s v="Source Verified"/>
    <n v="84996"/>
    <n v="0.22409999999999999"/>
    <n v="49.99"/>
    <n v="0.12230000000000001"/>
    <n v="1500"/>
    <n v="21"/>
    <n v="1777"/>
  </r>
  <r>
    <n v="971392"/>
    <x v="5"/>
    <x v="0"/>
    <x v="7"/>
    <s v="united states coast guard"/>
    <x v="0"/>
    <x v="1"/>
    <x v="13"/>
    <d v="2021-10-14T00:00:00"/>
    <d v="2021-10-14T00:00:00"/>
    <x v="1"/>
    <x v="1"/>
    <d v="2021-11-14T00:00:00"/>
    <n v="1193116"/>
    <x v="9"/>
    <s v="C2"/>
    <x v="1"/>
    <s v="Source Verified"/>
    <n v="45000"/>
    <n v="0.17549999999999999"/>
    <n v="205.86"/>
    <n v="0.14269999999999999"/>
    <n v="6000"/>
    <n v="13"/>
    <n v="7411"/>
  </r>
  <r>
    <n v="634281"/>
    <x v="13"/>
    <x v="0"/>
    <x v="10"/>
    <s v="GESA"/>
    <x v="0"/>
    <x v="1"/>
    <x v="41"/>
    <d v="2021-10-15T00:00:00"/>
    <d v="2021-04-12T00:00:00"/>
    <x v="1"/>
    <x v="1"/>
    <d v="2021-05-12T00:00:00"/>
    <n v="812569"/>
    <x v="9"/>
    <s v="C1"/>
    <x v="1"/>
    <s v="Source Verified"/>
    <n v="60000"/>
    <n v="0.216"/>
    <n v="49.99"/>
    <n v="0.12230000000000001"/>
    <n v="1500"/>
    <n v="30"/>
    <n v="1690"/>
  </r>
  <r>
    <n v="652636"/>
    <x v="4"/>
    <x v="0"/>
    <x v="6"/>
    <s v="state farm"/>
    <x v="0"/>
    <x v="1"/>
    <x v="0"/>
    <d v="2021-04-16T00:00:00"/>
    <d v="2021-02-14T00:00:00"/>
    <x v="1"/>
    <x v="1"/>
    <d v="2021-03-14T00:00:00"/>
    <n v="834662"/>
    <x v="9"/>
    <s v="C1"/>
    <x v="1"/>
    <s v="Source Verified"/>
    <n v="15000"/>
    <n v="4.5600000000000002E-2"/>
    <n v="100.63"/>
    <n v="0.1268"/>
    <n v="3000"/>
    <n v="10"/>
    <n v="3623"/>
  </r>
  <r>
    <n v="716635"/>
    <x v="7"/>
    <x v="0"/>
    <x v="3"/>
    <m/>
    <x v="0"/>
    <x v="1"/>
    <x v="29"/>
    <d v="2021-05-15T00:00:00"/>
    <d v="2021-04-14T00:00:00"/>
    <x v="1"/>
    <x v="1"/>
    <d v="2021-05-14T00:00:00"/>
    <n v="910596"/>
    <x v="9"/>
    <s v="C2"/>
    <x v="1"/>
    <s v="Source Verified"/>
    <n v="62400"/>
    <n v="0.14729999999999999"/>
    <n v="236.07"/>
    <n v="0.13059999999999999"/>
    <n v="7000"/>
    <n v="40"/>
    <n v="8498"/>
  </r>
  <r>
    <n v="614687"/>
    <x v="7"/>
    <x v="0"/>
    <x v="3"/>
    <s v="AT and T"/>
    <x v="0"/>
    <x v="1"/>
    <x v="49"/>
    <d v="2021-03-16T00:00:00"/>
    <d v="2021-12-10T00:00:00"/>
    <x v="1"/>
    <x v="1"/>
    <d v="2022-01-10T00:00:00"/>
    <n v="788219"/>
    <x v="9"/>
    <s v="C2"/>
    <x v="1"/>
    <s v="Source Verified"/>
    <n v="75000"/>
    <n v="8.7999999999999995E-2"/>
    <n v="167.54"/>
    <n v="0.12609999999999999"/>
    <n v="5000"/>
    <n v="21"/>
    <n v="5053"/>
  </r>
  <r>
    <n v="622977"/>
    <x v="0"/>
    <x v="0"/>
    <x v="3"/>
    <s v="Cobb County Governmemt"/>
    <x v="0"/>
    <x v="1"/>
    <x v="49"/>
    <d v="2021-05-16T00:00:00"/>
    <d v="2021-12-13T00:00:00"/>
    <x v="1"/>
    <x v="1"/>
    <d v="2022-01-13T00:00:00"/>
    <n v="798415"/>
    <x v="9"/>
    <s v="C5"/>
    <x v="1"/>
    <s v="Source Verified"/>
    <n v="62004"/>
    <n v="0.1966"/>
    <n v="68.09"/>
    <n v="0.13719999999999999"/>
    <n v="2000"/>
    <n v="15"/>
    <n v="2451"/>
  </r>
  <r>
    <n v="500615"/>
    <x v="3"/>
    <x v="0"/>
    <x v="2"/>
    <s v="Harris N.A"/>
    <x v="0"/>
    <x v="1"/>
    <x v="48"/>
    <d v="2021-07-15T00:00:00"/>
    <d v="2021-04-13T00:00:00"/>
    <x v="1"/>
    <x v="1"/>
    <d v="2021-05-13T00:00:00"/>
    <n v="643032"/>
    <x v="9"/>
    <s v="C3"/>
    <x v="1"/>
    <s v="Source Verified"/>
    <n v="40720"/>
    <n v="3.5999999999999997E-2"/>
    <n v="339.25"/>
    <n v="0.1348"/>
    <n v="10000"/>
    <n v="17"/>
    <n v="12213"/>
  </r>
  <r>
    <n v="389730"/>
    <x v="1"/>
    <x v="0"/>
    <x v="5"/>
    <s v="City of Los Angeles"/>
    <x v="0"/>
    <x v="1"/>
    <x v="45"/>
    <d v="2021-09-11T00:00:00"/>
    <d v="2021-09-11T00:00:00"/>
    <x v="1"/>
    <x v="1"/>
    <d v="2021-10-11T00:00:00"/>
    <n v="424192"/>
    <x v="9"/>
    <s v="C2"/>
    <x v="1"/>
    <s v="Source Verified"/>
    <n v="87988.32"/>
    <n v="1.95E-2"/>
    <n v="672.36"/>
    <n v="0.12839999999999999"/>
    <n v="20000"/>
    <n v="8"/>
    <n v="23756"/>
  </r>
  <r>
    <n v="1016420"/>
    <x v="1"/>
    <x v="0"/>
    <x v="5"/>
    <s v="J Morita USA"/>
    <x v="0"/>
    <x v="1"/>
    <x v="22"/>
    <d v="2021-05-16T00:00:00"/>
    <d v="2021-04-13T00:00:00"/>
    <x v="1"/>
    <x v="1"/>
    <d v="2021-05-13T00:00:00"/>
    <n v="1244123"/>
    <x v="9"/>
    <s v="C2"/>
    <x v="1"/>
    <s v="Source Verified"/>
    <n v="180000"/>
    <n v="0.1847"/>
    <n v="205.86"/>
    <n v="0.14269999999999999"/>
    <n v="6000"/>
    <n v="35"/>
    <n v="6982"/>
  </r>
  <r>
    <n v="829807"/>
    <x v="1"/>
    <x v="0"/>
    <x v="1"/>
    <s v="First American Title"/>
    <x v="0"/>
    <x v="1"/>
    <x v="44"/>
    <d v="2021-08-14T00:00:00"/>
    <d v="2021-08-14T00:00:00"/>
    <x v="1"/>
    <x v="1"/>
    <d v="2021-09-14T00:00:00"/>
    <n v="1038931"/>
    <x v="9"/>
    <s v="C1"/>
    <x v="1"/>
    <s v="Source Verified"/>
    <n v="75000"/>
    <n v="1.3299999999999999E-2"/>
    <n v="134.76"/>
    <n v="0.12989999999999999"/>
    <n v="4000"/>
    <n v="11"/>
    <n v="4851"/>
  </r>
  <r>
    <n v="626093"/>
    <x v="33"/>
    <x v="0"/>
    <x v="0"/>
    <s v="The timbers"/>
    <x v="0"/>
    <x v="1"/>
    <x v="41"/>
    <d v="2021-12-13T00:00:00"/>
    <d v="2021-12-13T00:00:00"/>
    <x v="1"/>
    <x v="1"/>
    <d v="2022-01-13T00:00:00"/>
    <n v="802303"/>
    <x v="9"/>
    <s v="C2"/>
    <x v="1"/>
    <s v="Source Verified"/>
    <n v="36000"/>
    <n v="6.3E-2"/>
    <n v="60.32"/>
    <n v="0.12609999999999999"/>
    <n v="1800"/>
    <n v="20"/>
    <n v="2171"/>
  </r>
  <r>
    <n v="606635"/>
    <x v="2"/>
    <x v="0"/>
    <x v="8"/>
    <s v="GISD"/>
    <x v="0"/>
    <x v="1"/>
    <x v="49"/>
    <d v="2021-12-13T00:00:00"/>
    <d v="2021-12-13T00:00:00"/>
    <x v="1"/>
    <x v="1"/>
    <d v="2022-01-13T00:00:00"/>
    <n v="778228"/>
    <x v="9"/>
    <s v="C3"/>
    <x v="1"/>
    <s v="Source Verified"/>
    <n v="51600"/>
    <n v="0.1351"/>
    <n v="235.8"/>
    <n v="0.1298"/>
    <n v="7000"/>
    <n v="14"/>
    <n v="8489"/>
  </r>
  <r>
    <n v="901793"/>
    <x v="1"/>
    <x v="0"/>
    <x v="3"/>
    <s v="USPOSTALSERVICE"/>
    <x v="0"/>
    <x v="1"/>
    <x v="13"/>
    <d v="2021-11-14T00:00:00"/>
    <d v="2021-11-14T00:00:00"/>
    <x v="1"/>
    <x v="1"/>
    <d v="2021-12-14T00:00:00"/>
    <n v="1122344"/>
    <x v="9"/>
    <s v="C1"/>
    <x v="1"/>
    <s v="Source Verified"/>
    <n v="50000"/>
    <n v="3.5499999999999997E-2"/>
    <n v="339.31"/>
    <n v="0.13489999999999999"/>
    <n v="10000"/>
    <n v="7"/>
    <n v="12215"/>
  </r>
  <r>
    <n v="572819"/>
    <x v="18"/>
    <x v="0"/>
    <x v="3"/>
    <s v="Horizon NJ Health"/>
    <x v="0"/>
    <x v="1"/>
    <x v="47"/>
    <d v="2021-03-16T00:00:00"/>
    <d v="2021-04-12T00:00:00"/>
    <x v="1"/>
    <x v="1"/>
    <d v="2021-05-12T00:00:00"/>
    <n v="736820"/>
    <x v="9"/>
    <s v="C5"/>
    <x v="1"/>
    <s v="Source Verified"/>
    <n v="83137"/>
    <n v="0.17599999999999999"/>
    <n v="124.31"/>
    <n v="0.1472"/>
    <n v="3600"/>
    <n v="54"/>
    <n v="4259"/>
  </r>
  <r>
    <n v="545156"/>
    <x v="5"/>
    <x v="0"/>
    <x v="8"/>
    <s v="Department of State/USAID"/>
    <x v="0"/>
    <x v="1"/>
    <x v="43"/>
    <d v="2021-04-13T00:00:00"/>
    <d v="2021-03-13T00:00:00"/>
    <x v="1"/>
    <x v="1"/>
    <d v="2021-04-13T00:00:00"/>
    <n v="703139"/>
    <x v="9"/>
    <s v="C1"/>
    <x v="1"/>
    <s v="Source Verified"/>
    <n v="180000"/>
    <n v="7.8600000000000003E-2"/>
    <n v="270.44"/>
    <n v="0.1323"/>
    <n v="8000"/>
    <n v="22"/>
    <n v="9707"/>
  </r>
  <r>
    <n v="803544"/>
    <x v="29"/>
    <x v="0"/>
    <x v="8"/>
    <s v="Cameron Parish School Board"/>
    <x v="0"/>
    <x v="1"/>
    <x v="44"/>
    <d v="2021-04-14T00:00:00"/>
    <d v="2021-04-14T00:00:00"/>
    <x v="1"/>
    <x v="1"/>
    <d v="2021-05-14T00:00:00"/>
    <n v="1009316"/>
    <x v="9"/>
    <s v="C4"/>
    <x v="1"/>
    <s v="Source Verified"/>
    <n v="42000"/>
    <n v="0.24429999999999999"/>
    <n v="248.86"/>
    <n v="0.1479"/>
    <n v="7200"/>
    <n v="29"/>
    <n v="8941"/>
  </r>
  <r>
    <n v="737599"/>
    <x v="8"/>
    <x v="0"/>
    <x v="4"/>
    <s v="Home Box Office"/>
    <x v="0"/>
    <x v="1"/>
    <x v="29"/>
    <d v="2021-08-14T00:00:00"/>
    <d v="2021-01-12T00:00:00"/>
    <x v="1"/>
    <x v="1"/>
    <d v="2021-02-12T00:00:00"/>
    <n v="934806"/>
    <x v="9"/>
    <s v="C2"/>
    <x v="1"/>
    <s v="Source Verified"/>
    <n v="130000"/>
    <n v="1.5900000000000001E-2"/>
    <n v="488.99"/>
    <n v="0.13059999999999999"/>
    <n v="14500"/>
    <n v="12"/>
    <n v="15660"/>
  </r>
  <r>
    <n v="852835"/>
    <x v="3"/>
    <x v="0"/>
    <x v="10"/>
    <s v="CRAMER-KRASSELT ADVERTISING"/>
    <x v="0"/>
    <x v="1"/>
    <x v="11"/>
    <d v="2021-04-14T00:00:00"/>
    <d v="2021-05-14T00:00:00"/>
    <x v="1"/>
    <x v="1"/>
    <d v="2021-06-14T00:00:00"/>
    <n v="1064959"/>
    <x v="9"/>
    <s v="C5"/>
    <x v="1"/>
    <s v="Source Verified"/>
    <n v="75000"/>
    <n v="9.7999999999999997E-3"/>
    <n v="250.41"/>
    <n v="0.15229999999999999"/>
    <n v="7200"/>
    <n v="12"/>
    <n v="8983"/>
  </r>
  <r>
    <n v="499521"/>
    <x v="5"/>
    <x v="0"/>
    <x v="1"/>
    <s v="Revealing Truth Ministries"/>
    <x v="0"/>
    <x v="1"/>
    <x v="48"/>
    <d v="2021-02-13T00:00:00"/>
    <d v="2021-02-13T00:00:00"/>
    <x v="1"/>
    <x v="1"/>
    <d v="2021-03-13T00:00:00"/>
    <n v="641174"/>
    <x v="9"/>
    <s v="C2"/>
    <x v="1"/>
    <s v="Source Verified"/>
    <n v="30000"/>
    <n v="8.5599999999999996E-2"/>
    <n v="80.989999999999995"/>
    <n v="0.13109999999999999"/>
    <n v="2400"/>
    <n v="12"/>
    <n v="2907"/>
  </r>
  <r>
    <n v="390159"/>
    <x v="1"/>
    <x v="0"/>
    <x v="6"/>
    <s v="Stanford University"/>
    <x v="4"/>
    <x v="1"/>
    <x v="45"/>
    <d v="2021-08-11T00:00:00"/>
    <d v="2021-10-11T00:00:00"/>
    <x v="1"/>
    <x v="1"/>
    <d v="2021-11-11T00:00:00"/>
    <n v="424951"/>
    <x v="9"/>
    <s v="D4"/>
    <x v="1"/>
    <s v="Source Verified"/>
    <n v="234600"/>
    <n v="0.15010000000000001"/>
    <n v="260.19"/>
    <n v="0.15049999999999999"/>
    <n v="7500"/>
    <n v="45"/>
    <n v="9300"/>
  </r>
  <r>
    <n v="806051"/>
    <x v="0"/>
    <x v="0"/>
    <x v="3"/>
    <s v="Dept. of Natural Resources"/>
    <x v="4"/>
    <x v="1"/>
    <x v="44"/>
    <d v="2021-07-15T00:00:00"/>
    <d v="2021-03-13T00:00:00"/>
    <x v="1"/>
    <x v="1"/>
    <d v="2021-04-13T00:00:00"/>
    <n v="1012205"/>
    <x v="9"/>
    <s v="D1"/>
    <x v="1"/>
    <s v="Source Verified"/>
    <n v="46500"/>
    <n v="0.2281"/>
    <n v="297.25"/>
    <n v="0.15620000000000001"/>
    <n v="8500"/>
    <n v="15"/>
    <n v="9933"/>
  </r>
  <r>
    <n v="971921"/>
    <x v="1"/>
    <x v="0"/>
    <x v="3"/>
    <s v="US Forest Service"/>
    <x v="4"/>
    <x v="1"/>
    <x v="13"/>
    <d v="2021-05-16T00:00:00"/>
    <d v="2021-08-13T00:00:00"/>
    <x v="1"/>
    <x v="1"/>
    <d v="2021-09-13T00:00:00"/>
    <n v="1193680"/>
    <x v="9"/>
    <s v="D2"/>
    <x v="1"/>
    <s v="Source Verified"/>
    <n v="122000"/>
    <n v="0.1978"/>
    <n v="533.08000000000004"/>
    <n v="0.16769999999999999"/>
    <n v="15000"/>
    <n v="47"/>
    <n v="18464"/>
  </r>
  <r>
    <n v="1052234"/>
    <x v="1"/>
    <x v="0"/>
    <x v="4"/>
    <s v="MHP Builders  Inc."/>
    <x v="4"/>
    <x v="1"/>
    <x v="12"/>
    <d v="2021-05-16T00:00:00"/>
    <d v="2021-12-14T00:00:00"/>
    <x v="1"/>
    <x v="1"/>
    <d v="2022-01-14T00:00:00"/>
    <n v="1283787"/>
    <x v="9"/>
    <s v="D4"/>
    <x v="1"/>
    <s v="Source Verified"/>
    <n v="56604"/>
    <n v="6.7799999999999999E-2"/>
    <n v="107.83"/>
    <n v="0.17580000000000001"/>
    <n v="3000"/>
    <n v="9"/>
    <n v="3882"/>
  </r>
  <r>
    <n v="376295"/>
    <x v="22"/>
    <x v="0"/>
    <x v="0"/>
    <s v="Winland Electronics"/>
    <x v="4"/>
    <x v="1"/>
    <x v="8"/>
    <d v="2021-05-16T00:00:00"/>
    <d v="2021-02-12T00:00:00"/>
    <x v="1"/>
    <x v="1"/>
    <d v="2021-03-12T00:00:00"/>
    <n v="399262"/>
    <x v="9"/>
    <s v="D3"/>
    <x v="1"/>
    <s v="Source Verified"/>
    <n v="75000"/>
    <n v="3.2000000000000002E-3"/>
    <n v="690.74"/>
    <n v="0.1474"/>
    <n v="20000"/>
    <n v="19"/>
    <n v="24930"/>
  </r>
  <r>
    <n v="371935"/>
    <x v="2"/>
    <x v="0"/>
    <x v="2"/>
    <s v="Hagar Restaurant Service LLC"/>
    <x v="4"/>
    <x v="1"/>
    <x v="40"/>
    <d v="2021-01-12T00:00:00"/>
    <d v="2021-01-12T00:00:00"/>
    <x v="1"/>
    <x v="1"/>
    <d v="2021-02-12T00:00:00"/>
    <n v="390311"/>
    <x v="9"/>
    <s v="D2"/>
    <x v="1"/>
    <s v="Source Verified"/>
    <n v="69000"/>
    <n v="0.1426"/>
    <n v="515.74"/>
    <n v="0.14419999999999999"/>
    <n v="15000"/>
    <n v="29"/>
    <n v="18573"/>
  </r>
  <r>
    <n v="1004134"/>
    <x v="1"/>
    <x v="0"/>
    <x v="9"/>
    <s v="San Bernardino County"/>
    <x v="4"/>
    <x v="1"/>
    <x v="13"/>
    <d v="2021-05-16T00:00:00"/>
    <d v="2021-11-14T00:00:00"/>
    <x v="1"/>
    <x v="1"/>
    <d v="2021-12-14T00:00:00"/>
    <n v="1230764"/>
    <x v="9"/>
    <s v="D4"/>
    <x v="1"/>
    <s v="Source Verified"/>
    <n v="48661.8"/>
    <n v="4.8099999999999997E-2"/>
    <n v="287.54000000000002"/>
    <n v="0.17580000000000001"/>
    <n v="8000"/>
    <n v="8"/>
    <n v="10351"/>
  </r>
  <r>
    <n v="846044"/>
    <x v="32"/>
    <x v="0"/>
    <x v="0"/>
    <s v="Cloverleaf Cold Storage"/>
    <x v="4"/>
    <x v="1"/>
    <x v="11"/>
    <d v="2021-08-14T00:00:00"/>
    <d v="2021-08-14T00:00:00"/>
    <x v="1"/>
    <x v="1"/>
    <d v="2021-09-14T00:00:00"/>
    <n v="1057365"/>
    <x v="9"/>
    <s v="D2"/>
    <x v="1"/>
    <s v="Source Verified"/>
    <n v="39600"/>
    <n v="2.64E-2"/>
    <n v="52.73"/>
    <n v="0.15989999999999999"/>
    <n v="1500"/>
    <n v="20"/>
    <n v="1898"/>
  </r>
  <r>
    <n v="805833"/>
    <x v="9"/>
    <x v="0"/>
    <x v="10"/>
    <s v="Erickson Living"/>
    <x v="4"/>
    <x v="1"/>
    <x v="44"/>
    <d v="2021-04-16T00:00:00"/>
    <d v="2021-07-14T00:00:00"/>
    <x v="1"/>
    <x v="1"/>
    <d v="2021-08-14T00:00:00"/>
    <n v="1011969"/>
    <x v="9"/>
    <s v="D1"/>
    <x v="1"/>
    <s v="Source Verified"/>
    <n v="65000"/>
    <n v="2.7E-2"/>
    <n v="104.91"/>
    <n v="0.15620000000000001"/>
    <n v="3000"/>
    <n v="12"/>
    <n v="3777"/>
  </r>
  <r>
    <n v="640107"/>
    <x v="8"/>
    <x v="0"/>
    <x v="3"/>
    <s v="general electric"/>
    <x v="4"/>
    <x v="1"/>
    <x v="41"/>
    <d v="2021-01-14T00:00:00"/>
    <d v="2021-01-14T00:00:00"/>
    <x v="1"/>
    <x v="1"/>
    <d v="2021-02-14T00:00:00"/>
    <n v="819428"/>
    <x v="9"/>
    <s v="D1"/>
    <x v="1"/>
    <s v="Source Verified"/>
    <n v="96000"/>
    <n v="7.1999999999999998E-3"/>
    <n v="273.77999999999997"/>
    <n v="0.1409"/>
    <n v="8000"/>
    <n v="20"/>
    <n v="9856"/>
  </r>
  <r>
    <n v="417291"/>
    <x v="38"/>
    <x v="0"/>
    <x v="8"/>
    <s v="CDG Engineers"/>
    <x v="4"/>
    <x v="1"/>
    <x v="23"/>
    <d v="2021-03-16T00:00:00"/>
    <d v="2021-07-12T00:00:00"/>
    <x v="1"/>
    <x v="1"/>
    <d v="2021-08-12T00:00:00"/>
    <n v="486464"/>
    <x v="9"/>
    <s v="D1"/>
    <x v="1"/>
    <s v="Source Verified"/>
    <n v="34000"/>
    <n v="7.9799999999999996E-2"/>
    <n v="205.38"/>
    <n v="0.1411"/>
    <n v="6000"/>
    <n v="22"/>
    <n v="7393"/>
  </r>
  <r>
    <n v="735045"/>
    <x v="29"/>
    <x v="0"/>
    <x v="5"/>
    <s v="Lantern Drilling"/>
    <x v="4"/>
    <x v="1"/>
    <x v="25"/>
    <d v="2021-08-15T00:00:00"/>
    <d v="2021-08-13T00:00:00"/>
    <x v="1"/>
    <x v="1"/>
    <d v="2021-09-13T00:00:00"/>
    <n v="931653"/>
    <x v="9"/>
    <s v="D5"/>
    <x v="1"/>
    <s v="Source Verified"/>
    <n v="126000"/>
    <n v="2.58E-2"/>
    <n v="246.17"/>
    <n v="0.16020000000000001"/>
    <n v="7000"/>
    <n v="21"/>
    <n v="8722"/>
  </r>
  <r>
    <n v="581983"/>
    <x v="19"/>
    <x v="0"/>
    <x v="6"/>
    <s v="shaw group"/>
    <x v="4"/>
    <x v="1"/>
    <x v="54"/>
    <d v="2021-10-13T00:00:00"/>
    <d v="2021-03-12T00:00:00"/>
    <x v="1"/>
    <x v="1"/>
    <d v="2021-04-12T00:00:00"/>
    <n v="747998"/>
    <x v="9"/>
    <s v="D3"/>
    <x v="1"/>
    <s v="Source Verified"/>
    <n v="99996"/>
    <n v="0.20399999999999999"/>
    <n v="349.51"/>
    <n v="0.15579999999999999"/>
    <n v="10000"/>
    <n v="27"/>
    <n v="11793"/>
  </r>
  <r>
    <n v="1015459"/>
    <x v="3"/>
    <x v="0"/>
    <x v="5"/>
    <s v="mcmaster-carr"/>
    <x v="4"/>
    <x v="1"/>
    <x v="22"/>
    <d v="2021-06-15T00:00:00"/>
    <d v="2021-11-14T00:00:00"/>
    <x v="1"/>
    <x v="1"/>
    <d v="2021-12-14T00:00:00"/>
    <n v="1243117"/>
    <x v="9"/>
    <s v="D1"/>
    <x v="1"/>
    <s v="Source Verified"/>
    <n v="45727.199999999997"/>
    <n v="9.0300000000000005E-2"/>
    <n v="35.31"/>
    <n v="0.16289999999999999"/>
    <n v="1000"/>
    <n v="14"/>
    <n v="1271"/>
  </r>
  <r>
    <n v="678910"/>
    <x v="5"/>
    <x v="0"/>
    <x v="3"/>
    <s v="VISITING NURSE ASSOCIATION"/>
    <x v="4"/>
    <x v="1"/>
    <x v="29"/>
    <d v="2021-05-16T00:00:00"/>
    <d v="2021-03-14T00:00:00"/>
    <x v="1"/>
    <x v="1"/>
    <d v="2021-04-14T00:00:00"/>
    <n v="867310"/>
    <x v="9"/>
    <s v="D1"/>
    <x v="1"/>
    <s v="Source Verified"/>
    <n v="70000"/>
    <n v="0.18659999999999999"/>
    <n v="309.97000000000003"/>
    <n v="0.1454"/>
    <n v="9000"/>
    <n v="23"/>
    <n v="11148"/>
  </r>
  <r>
    <n v="833335"/>
    <x v="7"/>
    <x v="0"/>
    <x v="8"/>
    <s v="Harvard University"/>
    <x v="4"/>
    <x v="1"/>
    <x v="11"/>
    <d v="2021-04-16T00:00:00"/>
    <d v="2021-04-12T00:00:00"/>
    <x v="1"/>
    <x v="1"/>
    <d v="2021-05-12T00:00:00"/>
    <n v="1042915"/>
    <x v="9"/>
    <s v="D5"/>
    <x v="1"/>
    <s v="Source Verified"/>
    <n v="78400"/>
    <n v="0.1168"/>
    <n v="179.49"/>
    <n v="0.1749"/>
    <n v="5000"/>
    <n v="19"/>
    <n v="5538"/>
  </r>
  <r>
    <n v="579987"/>
    <x v="0"/>
    <x v="0"/>
    <x v="2"/>
    <s v="First Data"/>
    <x v="1"/>
    <x v="1"/>
    <x v="54"/>
    <d v="2021-05-14T00:00:00"/>
    <d v="2021-01-11T00:00:00"/>
    <x v="1"/>
    <x v="1"/>
    <d v="2021-02-11T00:00:00"/>
    <n v="745627"/>
    <x v="9"/>
    <s v="E1"/>
    <x v="1"/>
    <s v="Source Verified"/>
    <n v="140004"/>
    <n v="3.3799999999999997E-2"/>
    <n v="141.52000000000001"/>
    <n v="0.16450000000000001"/>
    <n v="4000"/>
    <n v="19"/>
    <n v="4147"/>
  </r>
  <r>
    <n v="608661"/>
    <x v="6"/>
    <x v="0"/>
    <x v="0"/>
    <s v="Target Mobile Solutions"/>
    <x v="4"/>
    <x v="1"/>
    <x v="49"/>
    <d v="2021-05-16T00:00:00"/>
    <d v="2021-11-13T00:00:00"/>
    <x v="1"/>
    <x v="1"/>
    <d v="2021-12-13T00:00:00"/>
    <n v="780785"/>
    <x v="9"/>
    <s v="D2"/>
    <x v="1"/>
    <s v="Source Verified"/>
    <n v="30000"/>
    <n v="0.17799999999999999"/>
    <n v="68.81"/>
    <n v="0.14460000000000001"/>
    <n v="2000"/>
    <n v="28"/>
    <n v="2477"/>
  </r>
  <r>
    <n v="609964"/>
    <x v="5"/>
    <x v="0"/>
    <x v="9"/>
    <s v="United Aerospace Corp"/>
    <x v="0"/>
    <x v="1"/>
    <x v="49"/>
    <d v="2021-11-13T00:00:00"/>
    <d v="2021-11-13T00:00:00"/>
    <x v="1"/>
    <x v="1"/>
    <d v="2021-12-13T00:00:00"/>
    <n v="782328"/>
    <x v="9"/>
    <s v="C2"/>
    <x v="1"/>
    <s v="Source Verified"/>
    <n v="32000"/>
    <n v="0.23250000000000001"/>
    <n v="160.84"/>
    <n v="0.12609999999999999"/>
    <n v="4800"/>
    <n v="9"/>
    <n v="5790"/>
  </r>
  <r>
    <n v="436891"/>
    <x v="1"/>
    <x v="0"/>
    <x v="3"/>
    <s v="Los Angeles County"/>
    <x v="0"/>
    <x v="3"/>
    <x v="52"/>
    <d v="2021-08-14T00:00:00"/>
    <d v="2021-11-10T00:00:00"/>
    <x v="1"/>
    <x v="1"/>
    <d v="2021-12-10T00:00:00"/>
    <n v="523977"/>
    <x v="9"/>
    <s v="C5"/>
    <x v="1"/>
    <s v="Source Verified"/>
    <n v="42000"/>
    <n v="1.34E-2"/>
    <n v="411.67"/>
    <n v="0.1426"/>
    <n v="12000"/>
    <n v="9"/>
    <n v="13692"/>
  </r>
  <r>
    <n v="387659"/>
    <x v="1"/>
    <x v="0"/>
    <x v="0"/>
    <s v="Asn Natural Stone"/>
    <x v="1"/>
    <x v="3"/>
    <x v="33"/>
    <d v="2021-05-14T00:00:00"/>
    <d v="2021-09-11T00:00:00"/>
    <x v="1"/>
    <x v="1"/>
    <d v="2021-10-11T00:00:00"/>
    <n v="420632"/>
    <x v="9"/>
    <s v="E2"/>
    <x v="1"/>
    <s v="Source Verified"/>
    <n v="38400"/>
    <n v="2.3099999999999999E-2"/>
    <n v="281.26"/>
    <n v="0.16"/>
    <n v="8000"/>
    <n v="6"/>
    <n v="10024"/>
  </r>
  <r>
    <n v="884937"/>
    <x v="8"/>
    <x v="0"/>
    <x v="3"/>
    <s v="Cathedral Church of the Intercessor"/>
    <x v="3"/>
    <x v="2"/>
    <x v="10"/>
    <d v="2021-11-14T00:00:00"/>
    <d v="2021-10-14T00:00:00"/>
    <x v="1"/>
    <x v="1"/>
    <d v="2021-11-14T00:00:00"/>
    <n v="1100520"/>
    <x v="9"/>
    <s v="A1"/>
    <x v="1"/>
    <s v="Source Verified"/>
    <n v="10080"/>
    <n v="7.2599999999999998E-2"/>
    <n v="219.14"/>
    <n v="6.0299999999999999E-2"/>
    <n v="7200"/>
    <n v="11"/>
    <n v="7889"/>
  </r>
  <r>
    <n v="738248"/>
    <x v="22"/>
    <x v="0"/>
    <x v="3"/>
    <s v="Essentia Health"/>
    <x v="3"/>
    <x v="2"/>
    <x v="29"/>
    <d v="2021-05-14T00:00:00"/>
    <d v="2021-05-14T00:00:00"/>
    <x v="1"/>
    <x v="1"/>
    <d v="2021-06-14T00:00:00"/>
    <n v="935589"/>
    <x v="9"/>
    <s v="A1"/>
    <x v="1"/>
    <s v="Source Verified"/>
    <n v="94500"/>
    <n v="0.1106"/>
    <n v="60.32"/>
    <n v="5.4199999999999998E-2"/>
    <n v="2000"/>
    <n v="20"/>
    <n v="2172"/>
  </r>
  <r>
    <n v="546240"/>
    <x v="18"/>
    <x v="0"/>
    <x v="3"/>
    <s v="Gem Limousine"/>
    <x v="3"/>
    <x v="2"/>
    <x v="43"/>
    <d v="2021-01-12T00:00:00"/>
    <d v="2021-09-12T00:00:00"/>
    <x v="1"/>
    <x v="1"/>
    <d v="2021-10-12T00:00:00"/>
    <n v="704410"/>
    <x v="9"/>
    <s v="A3"/>
    <x v="1"/>
    <s v="Source Verified"/>
    <n v="72000"/>
    <n v="0.17119999999999999"/>
    <n v="185.65"/>
    <n v="7.1400000000000005E-2"/>
    <n v="6000"/>
    <n v="20"/>
    <n v="6628"/>
  </r>
  <r>
    <n v="833282"/>
    <x v="16"/>
    <x v="0"/>
    <x v="3"/>
    <s v="Comm. of Mass."/>
    <x v="3"/>
    <x v="2"/>
    <x v="11"/>
    <d v="2021-11-14T00:00:00"/>
    <d v="2021-09-14T00:00:00"/>
    <x v="1"/>
    <x v="1"/>
    <d v="2021-10-14T00:00:00"/>
    <n v="1042847"/>
    <x v="9"/>
    <s v="A5"/>
    <x v="1"/>
    <s v="Source Verified"/>
    <n v="52000"/>
    <n v="9.0200000000000002E-2"/>
    <n v="252.51"/>
    <n v="8.4900000000000003E-2"/>
    <n v="8000"/>
    <n v="33"/>
    <n v="9090"/>
  </r>
  <r>
    <n v="577437"/>
    <x v="25"/>
    <x v="0"/>
    <x v="8"/>
    <s v="Virginia Commonwealth University"/>
    <x v="3"/>
    <x v="2"/>
    <x v="54"/>
    <d v="2021-09-13T00:00:00"/>
    <d v="2021-09-13T00:00:00"/>
    <x v="1"/>
    <x v="1"/>
    <d v="2021-10-13T00:00:00"/>
    <n v="742549"/>
    <x v="9"/>
    <s v="A5"/>
    <x v="1"/>
    <s v="Source Verified"/>
    <n v="9600"/>
    <n v="0.20130000000000001"/>
    <n v="100.1"/>
    <n v="7.8799999999999995E-2"/>
    <n v="3200"/>
    <n v="5"/>
    <n v="3604"/>
  </r>
  <r>
    <n v="1029488"/>
    <x v="25"/>
    <x v="0"/>
    <x v="4"/>
    <s v="Grand Bahama Shipyard"/>
    <x v="3"/>
    <x v="2"/>
    <x v="12"/>
    <d v="2021-12-14T00:00:00"/>
    <d v="2021-12-14T00:00:00"/>
    <x v="1"/>
    <x v="1"/>
    <d v="2022-01-14T00:00:00"/>
    <n v="1258856"/>
    <x v="9"/>
    <s v="A5"/>
    <x v="1"/>
    <s v="Source Verified"/>
    <n v="277000"/>
    <n v="3.3000000000000002E-2"/>
    <n v="1111.3699999999999"/>
    <n v="8.8999999999999996E-2"/>
    <n v="35000"/>
    <n v="12"/>
    <n v="40009"/>
  </r>
  <r>
    <n v="498304"/>
    <x v="1"/>
    <x v="0"/>
    <x v="2"/>
    <s v="PWP Industries"/>
    <x v="3"/>
    <x v="2"/>
    <x v="48"/>
    <d v="2021-04-12T00:00:00"/>
    <d v="2021-04-12T00:00:00"/>
    <x v="1"/>
    <x v="1"/>
    <d v="2021-05-12T00:00:00"/>
    <n v="639053"/>
    <x v="9"/>
    <s v="A4"/>
    <x v="1"/>
    <s v="Source Verified"/>
    <n v="55000"/>
    <n v="0.16969999999999999"/>
    <n v="373.32"/>
    <n v="7.51E-2"/>
    <n v="12000"/>
    <n v="38"/>
    <n v="13262"/>
  </r>
  <r>
    <n v="725212"/>
    <x v="9"/>
    <x v="0"/>
    <x v="5"/>
    <s v="Rockville Day Care Association"/>
    <x v="3"/>
    <x v="2"/>
    <x v="29"/>
    <d v="2021-05-14T00:00:00"/>
    <d v="2021-05-14T00:00:00"/>
    <x v="1"/>
    <x v="1"/>
    <d v="2021-06-14T00:00:00"/>
    <n v="920428"/>
    <x v="9"/>
    <s v="A2"/>
    <x v="1"/>
    <s v="Source Verified"/>
    <n v="36000"/>
    <n v="0.13730000000000001"/>
    <n v="145.57"/>
    <n v="5.79E-2"/>
    <n v="4800"/>
    <n v="4"/>
    <n v="5240"/>
  </r>
  <r>
    <n v="774182"/>
    <x v="5"/>
    <x v="0"/>
    <x v="5"/>
    <s v="Spottswood Law Firm"/>
    <x v="3"/>
    <x v="2"/>
    <x v="6"/>
    <d v="2021-07-12T00:00:00"/>
    <d v="2021-01-12T00:00:00"/>
    <x v="1"/>
    <x v="1"/>
    <d v="2021-02-12T00:00:00"/>
    <n v="976338"/>
    <x v="9"/>
    <s v="A4"/>
    <x v="1"/>
    <s v="Source Verified"/>
    <n v="14400"/>
    <n v="0.1008"/>
    <n v="186.61"/>
    <n v="7.4899999999999994E-2"/>
    <n v="6000"/>
    <n v="7"/>
    <n v="6242"/>
  </r>
  <r>
    <n v="506144"/>
    <x v="0"/>
    <x v="0"/>
    <x v="5"/>
    <s v="Dunn Southeast, dba RJ Griffin&amp;Co"/>
    <x v="3"/>
    <x v="2"/>
    <x v="48"/>
    <d v="2021-03-11T00:00:00"/>
    <d v="2021-03-11T00:00:00"/>
    <x v="1"/>
    <x v="1"/>
    <d v="2021-04-11T00:00:00"/>
    <n v="652511"/>
    <x v="9"/>
    <s v="A4"/>
    <x v="1"/>
    <s v="Source Verified"/>
    <n v="119000"/>
    <n v="5.0999999999999997E-2"/>
    <n v="155.55000000000001"/>
    <n v="7.51E-2"/>
    <n v="5000"/>
    <n v="36"/>
    <n v="5260"/>
  </r>
  <r>
    <n v="782615"/>
    <x v="5"/>
    <x v="0"/>
    <x v="9"/>
    <s v="Telefutura Net"/>
    <x v="3"/>
    <x v="2"/>
    <x v="6"/>
    <d v="2021-07-14T00:00:00"/>
    <d v="2021-07-14T00:00:00"/>
    <x v="1"/>
    <x v="1"/>
    <d v="2021-08-14T00:00:00"/>
    <n v="985624"/>
    <x v="9"/>
    <s v="A4"/>
    <x v="1"/>
    <s v="Source Verified"/>
    <n v="51500"/>
    <n v="0.13439999999999999"/>
    <n v="338.24"/>
    <n v="7.4899999999999994E-2"/>
    <n v="10875"/>
    <n v="15"/>
    <n v="12176"/>
  </r>
  <r>
    <n v="1042294"/>
    <x v="26"/>
    <x v="0"/>
    <x v="10"/>
    <m/>
    <x v="3"/>
    <x v="2"/>
    <x v="12"/>
    <d v="2021-12-15T00:00:00"/>
    <d v="2021-06-13T00:00:00"/>
    <x v="1"/>
    <x v="1"/>
    <d v="2021-07-13T00:00:00"/>
    <n v="1272550"/>
    <x v="9"/>
    <s v="A2"/>
    <x v="1"/>
    <s v="Source Verified"/>
    <n v="80000"/>
    <n v="1.1599999999999999E-2"/>
    <n v="460.56"/>
    <n v="6.6199999999999995E-2"/>
    <n v="15000"/>
    <n v="5"/>
    <n v="16162"/>
  </r>
  <r>
    <n v="874408"/>
    <x v="1"/>
    <x v="0"/>
    <x v="9"/>
    <s v="Garden Grove First Pre-School"/>
    <x v="3"/>
    <x v="2"/>
    <x v="10"/>
    <d v="2021-10-14T00:00:00"/>
    <d v="2021-03-13T00:00:00"/>
    <x v="1"/>
    <x v="1"/>
    <d v="2021-04-13T00:00:00"/>
    <n v="1088882"/>
    <x v="9"/>
    <s v="A4"/>
    <x v="1"/>
    <s v="Source Verified"/>
    <n v="24000"/>
    <n v="5.5E-2"/>
    <n v="155.51"/>
    <n v="7.4899999999999994E-2"/>
    <n v="5000"/>
    <n v="23"/>
    <n v="5400"/>
  </r>
  <r>
    <n v="906464"/>
    <x v="37"/>
    <x v="0"/>
    <x v="10"/>
    <s v="M J Blaine"/>
    <x v="3"/>
    <x v="2"/>
    <x v="12"/>
    <d v="2021-05-16T00:00:00"/>
    <d v="2021-12-14T00:00:00"/>
    <x v="1"/>
    <x v="1"/>
    <d v="2022-01-14T00:00:00"/>
    <n v="1127015"/>
    <x v="9"/>
    <s v="A4"/>
    <x v="1"/>
    <s v="Source Verified"/>
    <n v="84000"/>
    <n v="0.19070000000000001"/>
    <n v="782.26"/>
    <n v="7.9000000000000001E-2"/>
    <n v="25000"/>
    <n v="30"/>
    <n v="28161"/>
  </r>
  <r>
    <n v="422328"/>
    <x v="3"/>
    <x v="0"/>
    <x v="0"/>
    <m/>
    <x v="3"/>
    <x v="2"/>
    <x v="30"/>
    <d v="2021-05-16T00:00:00"/>
    <d v="2021-07-12T00:00:00"/>
    <x v="1"/>
    <x v="1"/>
    <d v="2021-08-12T00:00:00"/>
    <n v="486720"/>
    <x v="9"/>
    <s v="A3"/>
    <x v="1"/>
    <s v="Source Verified"/>
    <n v="20000"/>
    <n v="0.1356"/>
    <n v="94.01"/>
    <n v="0.08"/>
    <n v="3000"/>
    <n v="13"/>
    <n v="3384"/>
  </r>
  <r>
    <n v="563240"/>
    <x v="4"/>
    <x v="0"/>
    <x v="3"/>
    <s v="Warnaco"/>
    <x v="3"/>
    <x v="2"/>
    <x v="47"/>
    <d v="2021-08-13T00:00:00"/>
    <d v="2021-08-13T00:00:00"/>
    <x v="1"/>
    <x v="1"/>
    <d v="2021-09-13T00:00:00"/>
    <n v="724754"/>
    <x v="9"/>
    <s v="A2"/>
    <x v="1"/>
    <s v="Source Verified"/>
    <n v="41004"/>
    <n v="8.0199999999999994E-2"/>
    <n v="123.07"/>
    <n v="6.7599999999999993E-2"/>
    <n v="4000"/>
    <n v="28"/>
    <n v="4431"/>
  </r>
  <r>
    <n v="764350"/>
    <x v="19"/>
    <x v="0"/>
    <x v="9"/>
    <s v="Subway"/>
    <x v="3"/>
    <x v="2"/>
    <x v="25"/>
    <d v="2021-06-14T00:00:00"/>
    <d v="2021-06-14T00:00:00"/>
    <x v="1"/>
    <x v="1"/>
    <d v="2021-07-14T00:00:00"/>
    <n v="965061"/>
    <x v="9"/>
    <s v="A5"/>
    <x v="1"/>
    <s v="Source Verified"/>
    <n v="19000"/>
    <n v="8.9099999999999999E-2"/>
    <n v="189.38"/>
    <n v="8.4900000000000003E-2"/>
    <n v="6000"/>
    <n v="12"/>
    <n v="6818"/>
  </r>
  <r>
    <n v="459966"/>
    <x v="8"/>
    <x v="0"/>
    <x v="0"/>
    <s v="fedex Ground"/>
    <x v="3"/>
    <x v="2"/>
    <x v="32"/>
    <d v="2021-03-16T00:00:00"/>
    <d v="2021-03-12T00:00:00"/>
    <x v="1"/>
    <x v="1"/>
    <d v="2021-04-12T00:00:00"/>
    <n v="573736"/>
    <x v="9"/>
    <s v="A2"/>
    <x v="1"/>
    <s v="Source Verified"/>
    <n v="12000"/>
    <n v="9.6000000000000002E-2"/>
    <n v="83.86"/>
    <n v="7.3999999999999996E-2"/>
    <n v="2700"/>
    <n v="18"/>
    <n v="2996"/>
  </r>
  <r>
    <n v="602108"/>
    <x v="38"/>
    <x v="0"/>
    <x v="3"/>
    <s v="Stone Furniture Co., Inc."/>
    <x v="3"/>
    <x v="2"/>
    <x v="50"/>
    <d v="2021-05-16T00:00:00"/>
    <d v="2021-11-13T00:00:00"/>
    <x v="1"/>
    <x v="1"/>
    <d v="2021-12-13T00:00:00"/>
    <n v="772577"/>
    <x v="9"/>
    <s v="A5"/>
    <x v="1"/>
    <s v="Source Verified"/>
    <n v="52000"/>
    <n v="0.1724"/>
    <n v="462.54"/>
    <n v="6.9099999999999995E-2"/>
    <n v="15000"/>
    <n v="9"/>
    <n v="16652"/>
  </r>
  <r>
    <n v="549618"/>
    <x v="5"/>
    <x v="0"/>
    <x v="6"/>
    <s v="MARTIN COUNTY BOCC, LIBRARY SYSTEM"/>
    <x v="2"/>
    <x v="2"/>
    <x v="43"/>
    <d v="2021-05-16T00:00:00"/>
    <d v="2021-07-12T00:00:00"/>
    <x v="1"/>
    <x v="1"/>
    <d v="2021-08-12T00:00:00"/>
    <n v="708497"/>
    <x v="9"/>
    <s v="B3"/>
    <x v="1"/>
    <s v="Source Verified"/>
    <n v="22300"/>
    <n v="0.1216"/>
    <n v="245.97"/>
    <n v="0.11119999999999999"/>
    <n v="7500"/>
    <n v="23"/>
    <n v="8657"/>
  </r>
  <r>
    <n v="742866"/>
    <x v="1"/>
    <x v="0"/>
    <x v="3"/>
    <s v="L&amp;S Appliance"/>
    <x v="2"/>
    <x v="2"/>
    <x v="25"/>
    <d v="2021-10-15T00:00:00"/>
    <d v="2021-05-14T00:00:00"/>
    <x v="1"/>
    <x v="1"/>
    <d v="2021-06-14T00:00:00"/>
    <n v="941026"/>
    <x v="9"/>
    <s v="B3"/>
    <x v="1"/>
    <s v="Source Verified"/>
    <n v="36000"/>
    <n v="0.219"/>
    <n v="474.65"/>
    <n v="0.1099"/>
    <n v="14500"/>
    <n v="14"/>
    <n v="17087"/>
  </r>
  <r>
    <n v="618239"/>
    <x v="17"/>
    <x v="0"/>
    <x v="8"/>
    <s v="lowes"/>
    <x v="2"/>
    <x v="2"/>
    <x v="49"/>
    <d v="2021-08-15T00:00:00"/>
    <d v="2021-04-13T00:00:00"/>
    <x v="1"/>
    <x v="1"/>
    <d v="2021-05-13T00:00:00"/>
    <n v="792542"/>
    <x v="9"/>
    <s v="B4"/>
    <x v="1"/>
    <s v="Source Verified"/>
    <n v="24996"/>
    <n v="0.1565"/>
    <n v="258.10000000000002"/>
    <n v="9.9900000000000003E-2"/>
    <n v="8000"/>
    <n v="8"/>
    <n v="9217"/>
  </r>
  <r>
    <n v="647288"/>
    <x v="29"/>
    <x v="0"/>
    <x v="8"/>
    <m/>
    <x v="2"/>
    <x v="2"/>
    <x v="21"/>
    <d v="2021-01-14T00:00:00"/>
    <d v="2021-11-12T00:00:00"/>
    <x v="1"/>
    <x v="1"/>
    <d v="2021-12-12T00:00:00"/>
    <n v="828146"/>
    <x v="9"/>
    <s v="B5"/>
    <x v="1"/>
    <s v="Source Verified"/>
    <n v="19200"/>
    <n v="4.9399999999999999E-2"/>
    <n v="32.44"/>
    <n v="0.1036"/>
    <n v="1000"/>
    <n v="9"/>
    <n v="1140"/>
  </r>
  <r>
    <n v="535238"/>
    <x v="2"/>
    <x v="0"/>
    <x v="4"/>
    <s v="EZ Title Services"/>
    <x v="2"/>
    <x v="2"/>
    <x v="51"/>
    <d v="2021-02-12T00:00:00"/>
    <d v="2021-02-12T00:00:00"/>
    <x v="1"/>
    <x v="1"/>
    <d v="2021-03-12T00:00:00"/>
    <n v="691638"/>
    <x v="9"/>
    <s v="B1"/>
    <x v="1"/>
    <s v="Source Verified"/>
    <n v="42000"/>
    <n v="7.5700000000000003E-2"/>
    <n v="275.8"/>
    <n v="0.1038"/>
    <n v="8500"/>
    <n v="8"/>
    <n v="9583"/>
  </r>
  <r>
    <n v="412583"/>
    <x v="18"/>
    <x v="0"/>
    <x v="2"/>
    <s v="Princeton Animal Hospital"/>
    <x v="2"/>
    <x v="2"/>
    <x v="23"/>
    <d v="2021-06-12T00:00:00"/>
    <d v="2021-06-12T00:00:00"/>
    <x v="1"/>
    <x v="1"/>
    <d v="2021-07-12T00:00:00"/>
    <n v="465496"/>
    <x v="9"/>
    <s v="B3"/>
    <x v="1"/>
    <s v="Source Verified"/>
    <n v="30000"/>
    <n v="0.1996"/>
    <n v="165.07"/>
    <n v="0.1158"/>
    <n v="5000"/>
    <n v="9"/>
    <n v="5942"/>
  </r>
  <r>
    <n v="617417"/>
    <x v="0"/>
    <x v="0"/>
    <x v="1"/>
    <s v="Clayton Eye Center"/>
    <x v="2"/>
    <x v="2"/>
    <x v="49"/>
    <d v="2021-07-12T00:00:00"/>
    <d v="2021-07-12T00:00:00"/>
    <x v="1"/>
    <x v="1"/>
    <d v="2021-08-12T00:00:00"/>
    <n v="791570"/>
    <x v="9"/>
    <s v="B3"/>
    <x v="1"/>
    <s v="Source Verified"/>
    <n v="35004"/>
    <n v="0.1406"/>
    <n v="48.14"/>
    <n v="9.6199999999999994E-2"/>
    <n v="1500"/>
    <n v="11"/>
    <n v="1670"/>
  </r>
  <r>
    <n v="523687"/>
    <x v="8"/>
    <x v="0"/>
    <x v="3"/>
    <s v="americold lig."/>
    <x v="2"/>
    <x v="2"/>
    <x v="51"/>
    <d v="2021-08-12T00:00:00"/>
    <d v="2021-08-12T00:00:00"/>
    <x v="1"/>
    <x v="1"/>
    <d v="2021-09-12T00:00:00"/>
    <n v="677601"/>
    <x v="9"/>
    <s v="B1"/>
    <x v="1"/>
    <s v="Source Verified"/>
    <n v="34800"/>
    <n v="0.21310000000000001"/>
    <n v="55.16"/>
    <n v="0.1038"/>
    <n v="1700"/>
    <n v="11"/>
    <n v="1960"/>
  </r>
  <r>
    <n v="1033301"/>
    <x v="8"/>
    <x v="0"/>
    <x v="5"/>
    <s v="lifes worc"/>
    <x v="2"/>
    <x v="2"/>
    <x v="22"/>
    <d v="2021-04-16T00:00:00"/>
    <d v="2021-06-13T00:00:00"/>
    <x v="1"/>
    <x v="1"/>
    <d v="2021-07-13T00:00:00"/>
    <n v="1262870"/>
    <x v="9"/>
    <s v="B5"/>
    <x v="1"/>
    <s v="Source Verified"/>
    <n v="75000"/>
    <n v="0.18060000000000001"/>
    <n v="201.27"/>
    <n v="0.12690000000000001"/>
    <n v="6000"/>
    <n v="27"/>
    <n v="6906"/>
  </r>
  <r>
    <n v="676247"/>
    <x v="5"/>
    <x v="0"/>
    <x v="9"/>
    <s v="Andy's Motel"/>
    <x v="2"/>
    <x v="2"/>
    <x v="0"/>
    <d v="2021-08-12T00:00:00"/>
    <d v="2021-06-12T00:00:00"/>
    <x v="1"/>
    <x v="1"/>
    <d v="2021-07-12T00:00:00"/>
    <n v="864208"/>
    <x v="9"/>
    <s v="B3"/>
    <x v="1"/>
    <s v="Source Verified"/>
    <n v="60000"/>
    <n v="7.8E-2"/>
    <n v="324.42"/>
    <n v="0.1037"/>
    <n v="10000"/>
    <n v="22"/>
    <n v="11072"/>
  </r>
  <r>
    <n v="786633"/>
    <x v="28"/>
    <x v="0"/>
    <x v="3"/>
    <s v="Gila Regional Medical Center"/>
    <x v="2"/>
    <x v="2"/>
    <x v="6"/>
    <d v="2021-08-15T00:00:00"/>
    <d v="2021-04-12T00:00:00"/>
    <x v="1"/>
    <x v="1"/>
    <d v="2021-05-12T00:00:00"/>
    <n v="990042"/>
    <x v="9"/>
    <s v="B4"/>
    <x v="1"/>
    <s v="Source Verified"/>
    <n v="27560"/>
    <n v="0.23380000000000001"/>
    <n v="92.32"/>
    <n v="0.1149"/>
    <n v="2800"/>
    <n v="34"/>
    <n v="2999"/>
  </r>
  <r>
    <n v="1025132"/>
    <x v="1"/>
    <x v="0"/>
    <x v="8"/>
    <s v="Social Security Administration"/>
    <x v="2"/>
    <x v="2"/>
    <x v="22"/>
    <d v="2021-02-15T00:00:00"/>
    <d v="2021-02-15T00:00:00"/>
    <x v="1"/>
    <x v="1"/>
    <d v="2021-03-15T00:00:00"/>
    <n v="1254272"/>
    <x v="9"/>
    <s v="B1"/>
    <x v="1"/>
    <s v="Source Verified"/>
    <n v="53000"/>
    <n v="0.18429999999999999"/>
    <n v="80.569999999999993"/>
    <n v="9.9099999999999994E-2"/>
    <n v="2500"/>
    <n v="14"/>
    <n v="2921"/>
  </r>
  <r>
    <n v="985043"/>
    <x v="2"/>
    <x v="0"/>
    <x v="6"/>
    <s v="Southwestern Womens Surgery Ce"/>
    <x v="0"/>
    <x v="2"/>
    <x v="22"/>
    <d v="2021-12-14T00:00:00"/>
    <d v="2021-12-14T00:00:00"/>
    <x v="1"/>
    <x v="1"/>
    <d v="2022-01-14T00:00:00"/>
    <n v="1208495"/>
    <x v="9"/>
    <s v="C1"/>
    <x v="1"/>
    <s v="Source Verified"/>
    <n v="43200"/>
    <n v="0.13469999999999999"/>
    <n v="576.82000000000005"/>
    <n v="0.13489999999999999"/>
    <n v="17000"/>
    <n v="15"/>
    <n v="20765"/>
  </r>
  <r>
    <n v="382406"/>
    <x v="29"/>
    <x v="0"/>
    <x v="2"/>
    <s v="Halliburton Energy Services"/>
    <x v="0"/>
    <x v="2"/>
    <x v="33"/>
    <d v="2021-03-12T00:00:00"/>
    <d v="2021-03-12T00:00:00"/>
    <x v="1"/>
    <x v="1"/>
    <d v="2021-04-12T00:00:00"/>
    <n v="411839"/>
    <x v="9"/>
    <s v="C2"/>
    <x v="1"/>
    <s v="Source Verified"/>
    <n v="61200"/>
    <n v="0.17649999999999999"/>
    <n v="50.43"/>
    <n v="0.12839999999999999"/>
    <n v="1500"/>
    <n v="16"/>
    <n v="1815"/>
  </r>
  <r>
    <n v="431261"/>
    <x v="4"/>
    <x v="0"/>
    <x v="2"/>
    <s v="Jeannette Specialty Glass"/>
    <x v="0"/>
    <x v="2"/>
    <x v="20"/>
    <d v="2021-08-12T00:00:00"/>
    <d v="2021-08-12T00:00:00"/>
    <x v="1"/>
    <x v="1"/>
    <d v="2021-09-12T00:00:00"/>
    <n v="511777"/>
    <x v="9"/>
    <s v="C4"/>
    <x v="1"/>
    <s v="Source Verified"/>
    <n v="18000"/>
    <n v="0.2147"/>
    <n v="50.89"/>
    <n v="0.13469999999999999"/>
    <n v="1500"/>
    <n v="4"/>
    <n v="1832"/>
  </r>
  <r>
    <n v="735796"/>
    <x v="25"/>
    <x v="0"/>
    <x v="6"/>
    <s v="wachovia"/>
    <x v="0"/>
    <x v="2"/>
    <x v="29"/>
    <d v="2021-12-15T00:00:00"/>
    <d v="2021-05-14T00:00:00"/>
    <x v="1"/>
    <x v="1"/>
    <d v="2021-06-14T00:00:00"/>
    <n v="932600"/>
    <x v="9"/>
    <s v="C1"/>
    <x v="1"/>
    <s v="Source Verified"/>
    <n v="24000"/>
    <n v="7.6499999999999999E-2"/>
    <n v="201.25"/>
    <n v="0.1268"/>
    <n v="6000"/>
    <n v="17"/>
    <n v="7245"/>
  </r>
  <r>
    <n v="564565"/>
    <x v="4"/>
    <x v="0"/>
    <x v="4"/>
    <s v="Vertical Screen, Inc."/>
    <x v="0"/>
    <x v="2"/>
    <x v="47"/>
    <d v="2021-03-16T00:00:00"/>
    <d v="2021-09-13T00:00:00"/>
    <x v="1"/>
    <x v="1"/>
    <d v="2021-10-13T00:00:00"/>
    <n v="726391"/>
    <x v="9"/>
    <s v="C3"/>
    <x v="1"/>
    <s v="Source Verified"/>
    <n v="24000"/>
    <n v="0"/>
    <n v="102.51"/>
    <n v="0.13980000000000001"/>
    <n v="3000"/>
    <n v="9"/>
    <n v="3691"/>
  </r>
  <r>
    <n v="634722"/>
    <x v="21"/>
    <x v="0"/>
    <x v="2"/>
    <s v="Yale University"/>
    <x v="0"/>
    <x v="2"/>
    <x v="41"/>
    <d v="2021-03-14T00:00:00"/>
    <d v="2021-01-14T00:00:00"/>
    <x v="1"/>
    <x v="1"/>
    <d v="2021-02-14T00:00:00"/>
    <n v="813115"/>
    <x v="9"/>
    <s v="C4"/>
    <x v="1"/>
    <s v="Source Verified"/>
    <n v="44000"/>
    <n v="0.1241"/>
    <n v="67.73"/>
    <n v="0.13350000000000001"/>
    <n v="2000"/>
    <n v="7"/>
    <n v="2438"/>
  </r>
  <r>
    <n v="792262"/>
    <x v="18"/>
    <x v="0"/>
    <x v="7"/>
    <s v="Columbus Delivery and Scheduled Express"/>
    <x v="0"/>
    <x v="2"/>
    <x v="44"/>
    <d v="2021-07-14T00:00:00"/>
    <d v="2021-07-14T00:00:00"/>
    <x v="1"/>
    <x v="1"/>
    <d v="2021-08-14T00:00:00"/>
    <n v="996670"/>
    <x v="9"/>
    <s v="C1"/>
    <x v="1"/>
    <s v="Source Verified"/>
    <n v="110000"/>
    <n v="9.9599999999999994E-2"/>
    <n v="404.27"/>
    <n v="0.12989999999999999"/>
    <n v="12000"/>
    <n v="23"/>
    <n v="14554"/>
  </r>
  <r>
    <n v="864188"/>
    <x v="30"/>
    <x v="0"/>
    <x v="4"/>
    <s v="UAMS"/>
    <x v="0"/>
    <x v="2"/>
    <x v="11"/>
    <d v="2021-09-14T00:00:00"/>
    <d v="2021-09-14T00:00:00"/>
    <x v="1"/>
    <x v="1"/>
    <d v="2021-10-14T00:00:00"/>
    <n v="1077352"/>
    <x v="9"/>
    <s v="C1"/>
    <x v="1"/>
    <s v="Source Verified"/>
    <n v="24000"/>
    <n v="0.1265"/>
    <n v="151.61000000000001"/>
    <n v="0.12989999999999999"/>
    <n v="4500"/>
    <n v="21"/>
    <n v="5458"/>
  </r>
  <r>
    <n v="672199"/>
    <x v="0"/>
    <x v="0"/>
    <x v="6"/>
    <s v="livingoods appliance"/>
    <x v="4"/>
    <x v="2"/>
    <x v="0"/>
    <d v="2021-02-14T00:00:00"/>
    <d v="2021-03-14T00:00:00"/>
    <x v="1"/>
    <x v="1"/>
    <d v="2021-04-14T00:00:00"/>
    <n v="859307"/>
    <x v="9"/>
    <s v="D4"/>
    <x v="1"/>
    <s v="Source Verified"/>
    <n v="30000"/>
    <n v="0.2276"/>
    <n v="139.94"/>
    <n v="0.1565"/>
    <n v="4000"/>
    <n v="6"/>
    <n v="5038"/>
  </r>
  <r>
    <n v="727772"/>
    <x v="13"/>
    <x v="0"/>
    <x v="4"/>
    <s v="US ARMY"/>
    <x v="4"/>
    <x v="2"/>
    <x v="29"/>
    <d v="2021-10-15T00:00:00"/>
    <d v="2021-05-14T00:00:00"/>
    <x v="1"/>
    <x v="1"/>
    <d v="2021-06-14T00:00:00"/>
    <n v="923319"/>
    <x v="9"/>
    <s v="D1"/>
    <x v="1"/>
    <s v="Source Verified"/>
    <n v="26400"/>
    <n v="0.1018"/>
    <n v="103.33"/>
    <n v="0.1454"/>
    <n v="3000"/>
    <n v="8"/>
    <n v="3719"/>
  </r>
  <r>
    <n v="774888"/>
    <x v="8"/>
    <x v="0"/>
    <x v="2"/>
    <s v="Tappan Wire &amp; Cable"/>
    <x v="4"/>
    <x v="2"/>
    <x v="6"/>
    <d v="2021-06-12T00:00:00"/>
    <d v="2021-07-12T00:00:00"/>
    <x v="1"/>
    <x v="1"/>
    <d v="2021-08-12T00:00:00"/>
    <n v="977102"/>
    <x v="9"/>
    <s v="D3"/>
    <x v="1"/>
    <s v="Source Verified"/>
    <n v="25062.240000000002"/>
    <n v="0.16950000000000001"/>
    <n v="141.6"/>
    <n v="0.16489999999999999"/>
    <n v="4000"/>
    <n v="4"/>
    <n v="4577"/>
  </r>
  <r>
    <n v="587231"/>
    <x v="1"/>
    <x v="0"/>
    <x v="1"/>
    <s v="San Jose State University"/>
    <x v="4"/>
    <x v="2"/>
    <x v="54"/>
    <d v="2021-05-16T00:00:00"/>
    <d v="2021-10-13T00:00:00"/>
    <x v="1"/>
    <x v="1"/>
    <d v="2021-11-13T00:00:00"/>
    <n v="754386"/>
    <x v="9"/>
    <s v="D2"/>
    <x v="1"/>
    <s v="Source Verified"/>
    <n v="96000"/>
    <n v="0.16980000000000001"/>
    <n v="194.71"/>
    <n v="0.15210000000000001"/>
    <n v="5600"/>
    <n v="40"/>
    <n v="7009"/>
  </r>
  <r>
    <n v="840529"/>
    <x v="5"/>
    <x v="0"/>
    <x v="0"/>
    <s v="tire kingdom"/>
    <x v="4"/>
    <x v="2"/>
    <x v="11"/>
    <d v="2021-05-16T00:00:00"/>
    <d v="2021-08-14T00:00:00"/>
    <x v="1"/>
    <x v="1"/>
    <d v="2021-09-14T00:00:00"/>
    <n v="1050919"/>
    <x v="9"/>
    <s v="D1"/>
    <x v="1"/>
    <s v="Source Verified"/>
    <n v="24000"/>
    <n v="3.2000000000000001E-2"/>
    <n v="146.88"/>
    <n v="0.15620000000000001"/>
    <n v="4200"/>
    <n v="3"/>
    <n v="5287"/>
  </r>
  <r>
    <n v="577086"/>
    <x v="15"/>
    <x v="0"/>
    <x v="0"/>
    <s v="bank of hawaii"/>
    <x v="4"/>
    <x v="2"/>
    <x v="54"/>
    <d v="2021-04-13T00:00:00"/>
    <d v="2021-05-13T00:00:00"/>
    <x v="1"/>
    <x v="1"/>
    <d v="2021-06-13T00:00:00"/>
    <n v="742126"/>
    <x v="9"/>
    <s v="D1"/>
    <x v="1"/>
    <s v="Source Verified"/>
    <n v="20640"/>
    <n v="0.19239999999999999"/>
    <n v="216.17"/>
    <n v="0.1484"/>
    <n v="6250"/>
    <n v="6"/>
    <n v="7777"/>
  </r>
  <r>
    <n v="875999"/>
    <x v="21"/>
    <x v="0"/>
    <x v="6"/>
    <s v="Health Financial Services"/>
    <x v="4"/>
    <x v="2"/>
    <x v="10"/>
    <d v="2021-11-14T00:00:00"/>
    <d v="2021-10-14T00:00:00"/>
    <x v="1"/>
    <x v="1"/>
    <d v="2021-11-14T00:00:00"/>
    <n v="1090598"/>
    <x v="9"/>
    <s v="D3"/>
    <x v="1"/>
    <s v="Source Verified"/>
    <n v="65000"/>
    <n v="2.5700000000000001E-2"/>
    <n v="63.72"/>
    <n v="0.16489999999999999"/>
    <n v="1800"/>
    <n v="3"/>
    <n v="2327"/>
  </r>
  <r>
    <n v="659649"/>
    <x v="5"/>
    <x v="0"/>
    <x v="6"/>
    <s v="Domino's Pizza"/>
    <x v="3"/>
    <x v="0"/>
    <x v="21"/>
    <d v="2021-02-14T00:00:00"/>
    <d v="2021-02-14T00:00:00"/>
    <x v="1"/>
    <x v="1"/>
    <d v="2021-03-14T00:00:00"/>
    <n v="843678"/>
    <x v="9"/>
    <s v="A1"/>
    <x v="1"/>
    <s v="Source Verified"/>
    <n v="18000"/>
    <n v="0.01"/>
    <n v="60.32"/>
    <n v="5.4199999999999998E-2"/>
    <n v="2000"/>
    <n v="7"/>
    <n v="2172"/>
  </r>
  <r>
    <n v="787732"/>
    <x v="1"/>
    <x v="0"/>
    <x v="6"/>
    <s v="Amphastar"/>
    <x v="3"/>
    <x v="0"/>
    <x v="6"/>
    <d v="2021-01-14T00:00:00"/>
    <d v="2021-01-14T00:00:00"/>
    <x v="1"/>
    <x v="1"/>
    <d v="2021-02-14T00:00:00"/>
    <n v="991317"/>
    <x v="9"/>
    <s v="A2"/>
    <x v="1"/>
    <s v="Source Verified"/>
    <n v="35000"/>
    <n v="3.1199999999999999E-2"/>
    <n v="121.67"/>
    <n v="5.9900000000000002E-2"/>
    <n v="4000"/>
    <n v="7"/>
    <n v="4371"/>
  </r>
  <r>
    <n v="655655"/>
    <x v="18"/>
    <x v="0"/>
    <x v="6"/>
    <s v="Euro RSCG Life"/>
    <x v="3"/>
    <x v="0"/>
    <x v="21"/>
    <d v="2021-02-13T00:00:00"/>
    <d v="2021-01-13T00:00:00"/>
    <x v="1"/>
    <x v="1"/>
    <d v="2021-02-13T00:00:00"/>
    <n v="838572"/>
    <x v="9"/>
    <s v="A2"/>
    <x v="1"/>
    <s v="Source Verified"/>
    <n v="90000"/>
    <n v="5.4300000000000001E-2"/>
    <n v="303.27"/>
    <n v="5.79E-2"/>
    <n v="10000"/>
    <n v="16"/>
    <n v="10788"/>
  </r>
  <r>
    <n v="572030"/>
    <x v="1"/>
    <x v="0"/>
    <x v="6"/>
    <s v="Self-employed"/>
    <x v="3"/>
    <x v="0"/>
    <x v="54"/>
    <d v="2021-04-16T00:00:00"/>
    <d v="2021-09-13T00:00:00"/>
    <x v="1"/>
    <x v="1"/>
    <d v="2021-10-13T00:00:00"/>
    <n v="735790"/>
    <x v="9"/>
    <s v="A4"/>
    <x v="1"/>
    <s v="Source Verified"/>
    <n v="70000"/>
    <n v="0.121"/>
    <n v="311.11"/>
    <n v="7.51E-2"/>
    <n v="10000"/>
    <n v="12"/>
    <n v="11200"/>
  </r>
  <r>
    <n v="382547"/>
    <x v="9"/>
    <x v="0"/>
    <x v="6"/>
    <s v="P.M.A.M."/>
    <x v="3"/>
    <x v="0"/>
    <x v="33"/>
    <d v="2021-03-12T00:00:00"/>
    <d v="2021-03-12T00:00:00"/>
    <x v="1"/>
    <x v="1"/>
    <d v="2021-04-12T00:00:00"/>
    <n v="412108"/>
    <x v="9"/>
    <s v="A4"/>
    <x v="1"/>
    <s v="Source Verified"/>
    <n v="48500"/>
    <n v="4.0800000000000003E-2"/>
    <n v="191.69"/>
    <n v="9.3200000000000005E-2"/>
    <n v="6000"/>
    <n v="20"/>
    <n v="6908"/>
  </r>
  <r>
    <n v="837528"/>
    <x v="5"/>
    <x v="0"/>
    <x v="6"/>
    <s v="Lakeside Pediatrics"/>
    <x v="3"/>
    <x v="0"/>
    <x v="11"/>
    <d v="2021-08-14T00:00:00"/>
    <d v="2021-08-14T00:00:00"/>
    <x v="1"/>
    <x v="1"/>
    <d v="2021-09-14T00:00:00"/>
    <n v="1047619"/>
    <x v="9"/>
    <s v="A4"/>
    <x v="1"/>
    <s v="Source Verified"/>
    <n v="110000"/>
    <n v="8.6800000000000002E-2"/>
    <n v="348.34"/>
    <n v="7.4899999999999994E-2"/>
    <n v="11200"/>
    <n v="16"/>
    <n v="12540"/>
  </r>
  <r>
    <n v="725587"/>
    <x v="1"/>
    <x v="0"/>
    <x v="6"/>
    <s v="mill"/>
    <x v="3"/>
    <x v="0"/>
    <x v="29"/>
    <d v="2021-04-16T00:00:00"/>
    <d v="2021-05-14T00:00:00"/>
    <x v="1"/>
    <x v="1"/>
    <d v="2021-06-14T00:00:00"/>
    <n v="920858"/>
    <x v="9"/>
    <s v="A4"/>
    <x v="1"/>
    <s v="Source Verified"/>
    <n v="24000"/>
    <n v="0.1905"/>
    <n v="46.52"/>
    <n v="7.2900000000000006E-2"/>
    <n v="1500"/>
    <n v="18"/>
    <n v="1675"/>
  </r>
  <r>
    <n v="1025626"/>
    <x v="1"/>
    <x v="0"/>
    <x v="6"/>
    <s v="Bank of America Home Loans"/>
    <x v="3"/>
    <x v="0"/>
    <x v="22"/>
    <d v="2021-12-14T00:00:00"/>
    <d v="2021-12-14T00:00:00"/>
    <x v="1"/>
    <x v="1"/>
    <d v="2022-01-14T00:00:00"/>
    <n v="1254791"/>
    <x v="9"/>
    <s v="A4"/>
    <x v="1"/>
    <s v="Source Verified"/>
    <n v="41196"/>
    <n v="0.15959999999999999"/>
    <n v="225.29"/>
    <n v="7.9000000000000001E-2"/>
    <n v="7200"/>
    <n v="21"/>
    <n v="8110"/>
  </r>
  <r>
    <n v="755677"/>
    <x v="33"/>
    <x v="0"/>
    <x v="6"/>
    <s v="Care Improvement Plus"/>
    <x v="3"/>
    <x v="0"/>
    <x v="25"/>
    <d v="2021-05-14T00:00:00"/>
    <d v="2021-06-14T00:00:00"/>
    <x v="1"/>
    <x v="1"/>
    <d v="2021-07-14T00:00:00"/>
    <n v="955545"/>
    <x v="9"/>
    <s v="A5"/>
    <x v="1"/>
    <s v="Source Verified"/>
    <n v="100000"/>
    <n v="0.17100000000000001"/>
    <n v="145.19"/>
    <n v="8.4900000000000003E-2"/>
    <n v="4600"/>
    <n v="15"/>
    <n v="5227"/>
  </r>
  <r>
    <n v="390849"/>
    <x v="22"/>
    <x v="0"/>
    <x v="6"/>
    <s v="Hennepin County Medical Center"/>
    <x v="3"/>
    <x v="0"/>
    <x v="45"/>
    <d v="2021-04-12T00:00:00"/>
    <d v="2021-04-12T00:00:00"/>
    <x v="1"/>
    <x v="1"/>
    <d v="2021-05-12T00:00:00"/>
    <n v="426294"/>
    <x v="9"/>
    <s v="A5"/>
    <x v="1"/>
    <s v="Source Verified"/>
    <n v="75000"/>
    <n v="0.14929999999999999"/>
    <n v="385.14"/>
    <n v="9.6299999999999997E-2"/>
    <n v="12000"/>
    <n v="21"/>
    <n v="13865"/>
  </r>
  <r>
    <n v="743092"/>
    <x v="33"/>
    <x v="0"/>
    <x v="3"/>
    <s v="Clemson University"/>
    <x v="3"/>
    <x v="0"/>
    <x v="25"/>
    <d v="2021-05-14T00:00:00"/>
    <d v="2021-05-14T00:00:00"/>
    <x v="1"/>
    <x v="1"/>
    <d v="2021-06-14T00:00:00"/>
    <n v="941279"/>
    <x v="9"/>
    <s v="A1"/>
    <x v="1"/>
    <s v="Source Verified"/>
    <n v="93000"/>
    <n v="7.6300000000000007E-2"/>
    <n v="126.68"/>
    <n v="5.4199999999999998E-2"/>
    <n v="4200"/>
    <n v="12"/>
    <n v="4560"/>
  </r>
  <r>
    <n v="889851"/>
    <x v="9"/>
    <x v="0"/>
    <x v="3"/>
    <s v="US NAVY"/>
    <x v="3"/>
    <x v="0"/>
    <x v="10"/>
    <d v="2021-10-13T00:00:00"/>
    <d v="2021-10-13T00:00:00"/>
    <x v="1"/>
    <x v="1"/>
    <d v="2021-11-13T00:00:00"/>
    <n v="1106396"/>
    <x v="9"/>
    <s v="A1"/>
    <x v="1"/>
    <s v="Source Verified"/>
    <n v="50400"/>
    <n v="0.12330000000000001"/>
    <n v="45.66"/>
    <n v="6.0299999999999999E-2"/>
    <n v="1500"/>
    <n v="30"/>
    <n v="1642"/>
  </r>
  <r>
    <n v="971428"/>
    <x v="8"/>
    <x v="0"/>
    <x v="3"/>
    <s v="Human Development Association"/>
    <x v="3"/>
    <x v="0"/>
    <x v="13"/>
    <d v="2021-10-14T00:00:00"/>
    <d v="2021-10-14T00:00:00"/>
    <x v="1"/>
    <x v="1"/>
    <d v="2021-11-14T00:00:00"/>
    <n v="1193163"/>
    <x v="9"/>
    <s v="A3"/>
    <x v="1"/>
    <s v="Source Verified"/>
    <n v="30000"/>
    <n v="1.72E-2"/>
    <n v="354.67"/>
    <n v="7.51E-2"/>
    <n v="11400"/>
    <n v="11"/>
    <n v="12768"/>
  </r>
  <r>
    <n v="890879"/>
    <x v="15"/>
    <x v="0"/>
    <x v="3"/>
    <s v="USN"/>
    <x v="3"/>
    <x v="0"/>
    <x v="10"/>
    <d v="2021-01-14T00:00:00"/>
    <d v="2021-01-14T00:00:00"/>
    <x v="1"/>
    <x v="1"/>
    <d v="2021-02-14T00:00:00"/>
    <n v="1107604"/>
    <x v="9"/>
    <s v="A3"/>
    <x v="1"/>
    <s v="Source Verified"/>
    <n v="125004"/>
    <n v="0.13150000000000001"/>
    <n v="186.67"/>
    <n v="7.51E-2"/>
    <n v="6000"/>
    <n v="25"/>
    <n v="6669"/>
  </r>
  <r>
    <n v="608879"/>
    <x v="4"/>
    <x v="0"/>
    <x v="3"/>
    <s v="University of Pittsburgh"/>
    <x v="3"/>
    <x v="0"/>
    <x v="49"/>
    <d v="2021-02-14T00:00:00"/>
    <d v="2021-05-13T00:00:00"/>
    <x v="1"/>
    <x v="1"/>
    <d v="2021-06-13T00:00:00"/>
    <n v="781033"/>
    <x v="9"/>
    <s v="A5"/>
    <x v="1"/>
    <s v="Source Verified"/>
    <n v="28800"/>
    <n v="0.2029"/>
    <n v="154.18"/>
    <n v="6.9099999999999995E-2"/>
    <n v="5000"/>
    <n v="7"/>
    <n v="5532"/>
  </r>
  <r>
    <n v="717765"/>
    <x v="8"/>
    <x v="0"/>
    <x v="3"/>
    <s v="SUNY plattsburgh"/>
    <x v="3"/>
    <x v="0"/>
    <x v="29"/>
    <d v="2021-04-14T00:00:00"/>
    <d v="2021-04-14T00:00:00"/>
    <x v="1"/>
    <x v="1"/>
    <d v="2021-05-14T00:00:00"/>
    <n v="911888"/>
    <x v="9"/>
    <s v="A5"/>
    <x v="1"/>
    <s v="Source Verified"/>
    <n v="48192"/>
    <n v="0.13769999999999999"/>
    <n v="62.36"/>
    <n v="7.6600000000000001E-2"/>
    <n v="2000"/>
    <n v="18"/>
    <n v="2245"/>
  </r>
  <r>
    <n v="498150"/>
    <x v="8"/>
    <x v="0"/>
    <x v="8"/>
    <s v="Staffmark"/>
    <x v="3"/>
    <x v="0"/>
    <x v="26"/>
    <d v="2021-05-16T00:00:00"/>
    <d v="2021-04-13T00:00:00"/>
    <x v="1"/>
    <x v="1"/>
    <d v="2021-05-13T00:00:00"/>
    <n v="638777"/>
    <x v="9"/>
    <s v="A3"/>
    <x v="1"/>
    <s v="Source Verified"/>
    <n v="55000"/>
    <n v="3.2099999999999997E-2"/>
    <n v="154.69999999999999"/>
    <n v="7.1400000000000005E-2"/>
    <n v="5000"/>
    <n v="10"/>
    <n v="5569"/>
  </r>
  <r>
    <n v="377771"/>
    <x v="23"/>
    <x v="0"/>
    <x v="8"/>
    <s v="united food service"/>
    <x v="3"/>
    <x v="0"/>
    <x v="8"/>
    <d v="2021-02-12T00:00:00"/>
    <d v="2021-02-12T00:00:00"/>
    <x v="1"/>
    <x v="1"/>
    <d v="2021-03-12T00:00:00"/>
    <n v="402179"/>
    <x v="9"/>
    <s v="A5"/>
    <x v="1"/>
    <s v="Source Verified"/>
    <n v="42000"/>
    <n v="0.2177"/>
    <n v="70.61"/>
    <n v="9.6299999999999997E-2"/>
    <n v="2200"/>
    <n v="20"/>
    <n v="2542"/>
  </r>
  <r>
    <n v="705850"/>
    <x v="25"/>
    <x v="0"/>
    <x v="4"/>
    <s v="Kingsmill"/>
    <x v="3"/>
    <x v="0"/>
    <x v="42"/>
    <d v="2021-08-13T00:00:00"/>
    <d v="2021-08-13T00:00:00"/>
    <x v="1"/>
    <x v="1"/>
    <d v="2021-09-13T00:00:00"/>
    <n v="897958"/>
    <x v="9"/>
    <s v="A2"/>
    <x v="1"/>
    <s v="Source Verified"/>
    <n v="23004"/>
    <n v="0.1774"/>
    <n v="166.8"/>
    <n v="5.79E-2"/>
    <n v="5500"/>
    <n v="16"/>
    <n v="5983"/>
  </r>
  <r>
    <n v="602710"/>
    <x v="1"/>
    <x v="0"/>
    <x v="4"/>
    <s v="SDG and E"/>
    <x v="3"/>
    <x v="0"/>
    <x v="49"/>
    <d v="2021-12-14T00:00:00"/>
    <d v="2021-02-13T00:00:00"/>
    <x v="1"/>
    <x v="1"/>
    <d v="2021-03-13T00:00:00"/>
    <n v="773317"/>
    <x v="9"/>
    <s v="A5"/>
    <x v="1"/>
    <s v="Source Verified"/>
    <n v="81004"/>
    <n v="9.1399999999999995E-2"/>
    <n v="211.23"/>
    <n v="6.9099999999999995E-2"/>
    <n v="10000"/>
    <n v="41"/>
    <n v="7551"/>
  </r>
  <r>
    <n v="832683"/>
    <x v="8"/>
    <x v="0"/>
    <x v="4"/>
    <s v="RFMH, Inc."/>
    <x v="3"/>
    <x v="0"/>
    <x v="11"/>
    <d v="2021-02-13T00:00:00"/>
    <d v="2021-01-13T00:00:00"/>
    <x v="1"/>
    <x v="1"/>
    <d v="2021-02-13T00:00:00"/>
    <n v="1042110"/>
    <x v="9"/>
    <s v="A5"/>
    <x v="1"/>
    <s v="Source Verified"/>
    <n v="50606"/>
    <n v="8.5599999999999996E-2"/>
    <n v="195.7"/>
    <n v="8.4900000000000003E-2"/>
    <n v="6200"/>
    <n v="10"/>
    <n v="6795"/>
  </r>
  <r>
    <n v="845856"/>
    <x v="1"/>
    <x v="0"/>
    <x v="2"/>
    <s v="innovation line"/>
    <x v="3"/>
    <x v="0"/>
    <x v="11"/>
    <d v="2021-10-15T00:00:00"/>
    <d v="2021-05-13T00:00:00"/>
    <x v="1"/>
    <x v="1"/>
    <d v="2021-06-13T00:00:00"/>
    <n v="1057146"/>
    <x v="9"/>
    <s v="A1"/>
    <x v="1"/>
    <s v="Source Verified"/>
    <n v="28800"/>
    <n v="0.17330000000000001"/>
    <n v="211.12"/>
    <n v="5.4199999999999998E-2"/>
    <n v="7000"/>
    <n v="10"/>
    <n v="7475"/>
  </r>
  <r>
    <n v="860825"/>
    <x v="39"/>
    <x v="0"/>
    <x v="2"/>
    <s v="North Branch Fire District #1"/>
    <x v="3"/>
    <x v="0"/>
    <x v="11"/>
    <d v="2021-04-13T00:00:00"/>
    <d v="2021-04-13T00:00:00"/>
    <x v="1"/>
    <x v="1"/>
    <d v="2021-05-13T00:00:00"/>
    <n v="1073641"/>
    <x v="9"/>
    <s v="A2"/>
    <x v="1"/>
    <s v="Source Verified"/>
    <n v="41000"/>
    <n v="2.0500000000000001E-2"/>
    <n v="205.32"/>
    <n v="5.9900000000000002E-2"/>
    <n v="6750"/>
    <n v="9"/>
    <n v="7240"/>
  </r>
  <r>
    <n v="858949"/>
    <x v="8"/>
    <x v="0"/>
    <x v="2"/>
    <s v="Ultrafabrics LLC"/>
    <x v="3"/>
    <x v="0"/>
    <x v="11"/>
    <d v="2021-04-15T00:00:00"/>
    <d v="2021-08-12T00:00:00"/>
    <x v="1"/>
    <x v="1"/>
    <d v="2021-09-12T00:00:00"/>
    <n v="1071615"/>
    <x v="9"/>
    <s v="A2"/>
    <x v="1"/>
    <s v="Source Verified"/>
    <n v="95000"/>
    <n v="0.1104"/>
    <n v="73.010000000000005"/>
    <n v="5.9900000000000002E-2"/>
    <n v="2400"/>
    <n v="28"/>
    <n v="2515"/>
  </r>
  <r>
    <n v="703613"/>
    <x v="35"/>
    <x v="0"/>
    <x v="2"/>
    <s v="Amarr Garage Doors"/>
    <x v="3"/>
    <x v="0"/>
    <x v="42"/>
    <d v="2021-11-14T00:00:00"/>
    <d v="2021-11-11T00:00:00"/>
    <x v="1"/>
    <x v="1"/>
    <d v="2021-12-11T00:00:00"/>
    <n v="895637"/>
    <x v="9"/>
    <s v="A4"/>
    <x v="1"/>
    <s v="Source Verified"/>
    <n v="45000"/>
    <n v="0.2389"/>
    <n v="167.46"/>
    <n v="7.2900000000000006E-2"/>
    <n v="5400"/>
    <n v="31"/>
    <n v="5612"/>
  </r>
  <r>
    <n v="733039"/>
    <x v="1"/>
    <x v="0"/>
    <x v="2"/>
    <s v="JETRO"/>
    <x v="3"/>
    <x v="0"/>
    <x v="29"/>
    <d v="2021-05-13T00:00:00"/>
    <d v="2021-05-13T00:00:00"/>
    <x v="1"/>
    <x v="1"/>
    <d v="2021-06-13T00:00:00"/>
    <n v="929312"/>
    <x v="9"/>
    <s v="A4"/>
    <x v="1"/>
    <s v="Source Verified"/>
    <n v="38400"/>
    <n v="9.7500000000000003E-2"/>
    <n v="124.04"/>
    <n v="7.2900000000000006E-2"/>
    <n v="4000"/>
    <n v="15"/>
    <n v="4409"/>
  </r>
  <r>
    <n v="650583"/>
    <x v="1"/>
    <x v="0"/>
    <x v="2"/>
    <s v="International Asset Systems"/>
    <x v="3"/>
    <x v="0"/>
    <x v="21"/>
    <d v="2021-12-15T00:00:00"/>
    <d v="2021-03-13T00:00:00"/>
    <x v="1"/>
    <x v="1"/>
    <d v="2021-04-13T00:00:00"/>
    <n v="832230"/>
    <x v="9"/>
    <s v="A5"/>
    <x v="1"/>
    <s v="Source Verified"/>
    <n v="68000"/>
    <n v="0.14449999999999999"/>
    <n v="374.16"/>
    <n v="7.6600000000000001E-2"/>
    <n v="12000"/>
    <n v="16"/>
    <n v="13342"/>
  </r>
  <r>
    <n v="1026671"/>
    <x v="1"/>
    <x v="0"/>
    <x v="5"/>
    <s v="RTKL Associates Inc."/>
    <x v="3"/>
    <x v="0"/>
    <x v="22"/>
    <d v="2021-11-14T00:00:00"/>
    <d v="2021-12-14T00:00:00"/>
    <x v="1"/>
    <x v="1"/>
    <d v="2022-01-14T00:00:00"/>
    <n v="1255848"/>
    <x v="9"/>
    <s v="A4"/>
    <x v="1"/>
    <s v="Source Verified"/>
    <n v="53000"/>
    <n v="0.1263"/>
    <n v="159.59"/>
    <n v="7.9000000000000001E-2"/>
    <n v="5100"/>
    <n v="16"/>
    <n v="5745"/>
  </r>
  <r>
    <n v="657342"/>
    <x v="1"/>
    <x v="0"/>
    <x v="5"/>
    <s v="s.c.p.t.a.c"/>
    <x v="3"/>
    <x v="0"/>
    <x v="21"/>
    <d v="2021-10-15T00:00:00"/>
    <d v="2021-02-14T00:00:00"/>
    <x v="1"/>
    <x v="1"/>
    <d v="2021-03-14T00:00:00"/>
    <n v="840674"/>
    <x v="9"/>
    <s v="A5"/>
    <x v="1"/>
    <s v="Source Verified"/>
    <n v="54996"/>
    <n v="0.20250000000000001"/>
    <n v="224.5"/>
    <n v="7.6600000000000001E-2"/>
    <n v="7200"/>
    <n v="17"/>
    <n v="8082"/>
  </r>
  <r>
    <n v="740358"/>
    <x v="1"/>
    <x v="0"/>
    <x v="5"/>
    <s v="ron's pharmacy services"/>
    <x v="3"/>
    <x v="0"/>
    <x v="25"/>
    <d v="2021-05-16T00:00:00"/>
    <d v="2021-05-14T00:00:00"/>
    <x v="1"/>
    <x v="1"/>
    <d v="2021-06-14T00:00:00"/>
    <n v="938054"/>
    <x v="9"/>
    <s v="A5"/>
    <x v="1"/>
    <s v="Source Verified"/>
    <n v="39000"/>
    <n v="0.25719999999999998"/>
    <n v="445.83"/>
    <n v="8.4900000000000003E-2"/>
    <n v="14125"/>
    <n v="14"/>
    <n v="16050"/>
  </r>
  <r>
    <n v="1050460"/>
    <x v="8"/>
    <x v="0"/>
    <x v="7"/>
    <s v="Charles Hamilton ECA"/>
    <x v="3"/>
    <x v="0"/>
    <x v="12"/>
    <d v="2021-12-14T00:00:00"/>
    <d v="2021-12-14T00:00:00"/>
    <x v="1"/>
    <x v="1"/>
    <d v="2022-01-14T00:00:00"/>
    <n v="1281913"/>
    <x v="9"/>
    <s v="A1"/>
    <x v="1"/>
    <s v="Source Verified"/>
    <n v="29004"/>
    <n v="8.1500000000000003E-2"/>
    <n v="213.05"/>
    <n v="6.0299999999999999E-2"/>
    <n v="7000"/>
    <n v="25"/>
    <n v="7670"/>
  </r>
  <r>
    <n v="548024"/>
    <x v="18"/>
    <x v="0"/>
    <x v="7"/>
    <s v="Credit Suisse Securities (USA) LLC"/>
    <x v="3"/>
    <x v="0"/>
    <x v="43"/>
    <d v="2021-12-14T00:00:00"/>
    <d v="2021-03-12T00:00:00"/>
    <x v="1"/>
    <x v="1"/>
    <d v="2021-04-12T00:00:00"/>
    <n v="706616"/>
    <x v="9"/>
    <s v="A2"/>
    <x v="1"/>
    <s v="Source Verified"/>
    <n v="125000"/>
    <n v="1.3599999999999999E-2"/>
    <n v="147.69"/>
    <n v="6.7599999999999993E-2"/>
    <n v="4800"/>
    <n v="24"/>
    <n v="5136"/>
  </r>
  <r>
    <n v="529066"/>
    <x v="16"/>
    <x v="0"/>
    <x v="7"/>
    <s v="iParty Corp."/>
    <x v="3"/>
    <x v="0"/>
    <x v="51"/>
    <d v="2021-03-14T00:00:00"/>
    <d v="2021-10-12T00:00:00"/>
    <x v="1"/>
    <x v="1"/>
    <d v="2021-11-12T00:00:00"/>
    <n v="684225"/>
    <x v="9"/>
    <s v="A3"/>
    <x v="1"/>
    <s v="Source Verified"/>
    <n v="37595"/>
    <n v="0.1305"/>
    <n v="297.04000000000002"/>
    <n v="7.1400000000000005E-2"/>
    <n v="9600"/>
    <n v="34"/>
    <n v="10599"/>
  </r>
  <r>
    <n v="837242"/>
    <x v="5"/>
    <x v="0"/>
    <x v="7"/>
    <s v="dmrs"/>
    <x v="3"/>
    <x v="0"/>
    <x v="11"/>
    <d v="2021-02-14T00:00:00"/>
    <d v="2021-01-14T00:00:00"/>
    <x v="1"/>
    <x v="1"/>
    <d v="2021-02-14T00:00:00"/>
    <n v="1047362"/>
    <x v="9"/>
    <s v="A4"/>
    <x v="1"/>
    <s v="Source Verified"/>
    <n v="34800"/>
    <n v="2.1000000000000001E-2"/>
    <n v="205.28"/>
    <n v="7.4899999999999994E-2"/>
    <n v="6600"/>
    <n v="11"/>
    <n v="7355"/>
  </r>
  <r>
    <n v="642940"/>
    <x v="5"/>
    <x v="0"/>
    <x v="10"/>
    <m/>
    <x v="3"/>
    <x v="0"/>
    <x v="0"/>
    <d v="2021-01-14T00:00:00"/>
    <d v="2021-02-14T00:00:00"/>
    <x v="1"/>
    <x v="1"/>
    <d v="2021-03-14T00:00:00"/>
    <n v="822865"/>
    <x v="9"/>
    <s v="A1"/>
    <x v="1"/>
    <s v="Source Verified"/>
    <n v="27000"/>
    <n v="0.17330000000000001"/>
    <n v="150.80000000000001"/>
    <n v="5.4199999999999998E-2"/>
    <n v="5000"/>
    <n v="14"/>
    <n v="5429"/>
  </r>
  <r>
    <n v="984074"/>
    <x v="1"/>
    <x v="0"/>
    <x v="10"/>
    <s v="SUHSD"/>
    <x v="3"/>
    <x v="0"/>
    <x v="13"/>
    <d v="2021-05-16T00:00:00"/>
    <d v="2021-10-14T00:00:00"/>
    <x v="1"/>
    <x v="1"/>
    <d v="2021-11-14T00:00:00"/>
    <n v="1207653"/>
    <x v="9"/>
    <s v="A2"/>
    <x v="1"/>
    <s v="Source Verified"/>
    <n v="69996"/>
    <n v="0.23330000000000001"/>
    <n v="107.47"/>
    <n v="6.6199999999999995E-2"/>
    <n v="3500"/>
    <n v="26"/>
    <n v="3869"/>
  </r>
  <r>
    <n v="970573"/>
    <x v="11"/>
    <x v="0"/>
    <x v="1"/>
    <s v="Southern Highlands Golf Club"/>
    <x v="3"/>
    <x v="0"/>
    <x v="13"/>
    <d v="2021-06-15T00:00:00"/>
    <d v="2021-08-12T00:00:00"/>
    <x v="1"/>
    <x v="1"/>
    <d v="2021-09-12T00:00:00"/>
    <n v="1191841"/>
    <x v="9"/>
    <s v="A3"/>
    <x v="1"/>
    <s v="Source Verified"/>
    <n v="45000"/>
    <n v="0.1731"/>
    <n v="149.34"/>
    <n v="7.51E-2"/>
    <n v="4800"/>
    <n v="23"/>
    <n v="5066"/>
  </r>
  <r>
    <n v="741011"/>
    <x v="8"/>
    <x v="0"/>
    <x v="1"/>
    <s v="Long Island Carpet Cleaners"/>
    <x v="3"/>
    <x v="0"/>
    <x v="25"/>
    <d v="2021-05-14T00:00:00"/>
    <d v="2021-05-14T00:00:00"/>
    <x v="1"/>
    <x v="1"/>
    <d v="2021-06-14T00:00:00"/>
    <n v="938810"/>
    <x v="9"/>
    <s v="A5"/>
    <x v="1"/>
    <s v="Source Verified"/>
    <n v="42000"/>
    <n v="2.06E-2"/>
    <n v="78.91"/>
    <n v="8.4900000000000003E-2"/>
    <n v="2500"/>
    <n v="4"/>
    <n v="2841"/>
  </r>
  <r>
    <n v="978282"/>
    <x v="8"/>
    <x v="0"/>
    <x v="0"/>
    <s v="Met Life"/>
    <x v="3"/>
    <x v="0"/>
    <x v="13"/>
    <d v="2021-10-14T00:00:00"/>
    <d v="2021-10-14T00:00:00"/>
    <x v="1"/>
    <x v="1"/>
    <d v="2021-11-14T00:00:00"/>
    <n v="1201332"/>
    <x v="9"/>
    <s v="A1"/>
    <x v="1"/>
    <s v="Source Verified"/>
    <n v="28000"/>
    <n v="0.216"/>
    <n v="264.79000000000002"/>
    <n v="6.0299999999999999E-2"/>
    <n v="8700"/>
    <n v="20"/>
    <n v="9532"/>
  </r>
  <r>
    <n v="862013"/>
    <x v="23"/>
    <x v="0"/>
    <x v="0"/>
    <s v="Thomas Genshaft, LLP"/>
    <x v="3"/>
    <x v="0"/>
    <x v="13"/>
    <d v="2021-05-16T00:00:00"/>
    <d v="2021-03-12T00:00:00"/>
    <x v="1"/>
    <x v="1"/>
    <d v="2021-04-12T00:00:00"/>
    <n v="1074936"/>
    <x v="9"/>
    <s v="A1"/>
    <x v="1"/>
    <s v="Source Verified"/>
    <n v="55000"/>
    <n v="0.22120000000000001"/>
    <n v="228.27"/>
    <n v="6.0299999999999999E-2"/>
    <n v="7500"/>
    <n v="19"/>
    <n v="7679"/>
  </r>
  <r>
    <n v="794835"/>
    <x v="1"/>
    <x v="0"/>
    <x v="0"/>
    <s v="golden state overnite"/>
    <x v="3"/>
    <x v="0"/>
    <x v="6"/>
    <d v="2021-05-16T00:00:00"/>
    <d v="2021-03-14T00:00:00"/>
    <x v="1"/>
    <x v="1"/>
    <d v="2021-04-14T00:00:00"/>
    <n v="999498"/>
    <x v="9"/>
    <s v="A1"/>
    <x v="1"/>
    <s v="Source Verified"/>
    <n v="36000"/>
    <n v="5.1700000000000003E-2"/>
    <n v="120.64"/>
    <n v="5.4199999999999998E-2"/>
    <n v="4000"/>
    <n v="37"/>
    <n v="4338"/>
  </r>
  <r>
    <n v="866387"/>
    <x v="1"/>
    <x v="0"/>
    <x v="0"/>
    <s v="Fort Point Capital Partners"/>
    <x v="3"/>
    <x v="0"/>
    <x v="10"/>
    <d v="2021-01-13T00:00:00"/>
    <d v="2021-06-12T00:00:00"/>
    <x v="1"/>
    <x v="1"/>
    <d v="2021-07-12T00:00:00"/>
    <n v="1079846"/>
    <x v="9"/>
    <s v="A2"/>
    <x v="1"/>
    <s v="Source Verified"/>
    <n v="75000"/>
    <n v="3.39E-2"/>
    <n v="243.34"/>
    <n v="5.9900000000000002E-2"/>
    <n v="8000"/>
    <n v="8"/>
    <n v="8227"/>
  </r>
  <r>
    <n v="849391"/>
    <x v="1"/>
    <x v="0"/>
    <x v="0"/>
    <s v="TRAFFIC TECH"/>
    <x v="3"/>
    <x v="0"/>
    <x v="11"/>
    <d v="2021-08-14T00:00:00"/>
    <d v="2021-08-14T00:00:00"/>
    <x v="1"/>
    <x v="1"/>
    <d v="2021-09-14T00:00:00"/>
    <n v="1061101"/>
    <x v="9"/>
    <s v="A2"/>
    <x v="1"/>
    <s v="Source Verified"/>
    <n v="42000"/>
    <n v="2.8299999999999999E-2"/>
    <n v="243.34"/>
    <n v="5.9900000000000002E-2"/>
    <n v="8000"/>
    <n v="28"/>
    <n v="8760"/>
  </r>
  <r>
    <n v="878108"/>
    <x v="5"/>
    <x v="0"/>
    <x v="0"/>
    <s v="PricewaterhouseCoopers"/>
    <x v="3"/>
    <x v="0"/>
    <x v="10"/>
    <d v="2021-05-16T00:00:00"/>
    <d v="2021-09-14T00:00:00"/>
    <x v="1"/>
    <x v="1"/>
    <d v="2021-10-14T00:00:00"/>
    <n v="1092868"/>
    <x v="9"/>
    <s v="A2"/>
    <x v="1"/>
    <s v="Source Verified"/>
    <n v="52000"/>
    <n v="4.7999999999999996E-3"/>
    <n v="91.26"/>
    <n v="5.9900000000000002E-2"/>
    <n v="3000"/>
    <n v="38"/>
    <n v="3285"/>
  </r>
  <r>
    <n v="562536"/>
    <x v="5"/>
    <x v="0"/>
    <x v="0"/>
    <s v="neff studio salon"/>
    <x v="3"/>
    <x v="0"/>
    <x v="47"/>
    <d v="2021-08-13T00:00:00"/>
    <d v="2021-08-13T00:00:00"/>
    <x v="1"/>
    <x v="1"/>
    <d v="2021-09-13T00:00:00"/>
    <n v="723837"/>
    <x v="9"/>
    <s v="A3"/>
    <x v="1"/>
    <s v="Source Verified"/>
    <n v="21360"/>
    <n v="0.11119999999999999"/>
    <n v="232.06"/>
    <n v="7.1400000000000005E-2"/>
    <n v="7500"/>
    <n v="15"/>
    <n v="8355"/>
  </r>
  <r>
    <n v="672806"/>
    <x v="1"/>
    <x v="0"/>
    <x v="0"/>
    <s v="Pacific Ambulance"/>
    <x v="3"/>
    <x v="0"/>
    <x v="0"/>
    <d v="2021-04-13T00:00:00"/>
    <d v="2021-03-13T00:00:00"/>
    <x v="1"/>
    <x v="1"/>
    <d v="2021-04-13T00:00:00"/>
    <n v="860034"/>
    <x v="9"/>
    <s v="A4"/>
    <x v="1"/>
    <s v="Source Verified"/>
    <n v="18000"/>
    <n v="0.12470000000000001"/>
    <n v="310.10000000000002"/>
    <n v="7.2900000000000006E-2"/>
    <n v="10000"/>
    <n v="9"/>
    <n v="11043"/>
  </r>
  <r>
    <n v="791229"/>
    <x v="5"/>
    <x v="0"/>
    <x v="0"/>
    <s v="steak n shake"/>
    <x v="3"/>
    <x v="0"/>
    <x v="44"/>
    <d v="2021-07-14T00:00:00"/>
    <d v="2021-07-14T00:00:00"/>
    <x v="1"/>
    <x v="1"/>
    <d v="2021-08-14T00:00:00"/>
    <n v="995512"/>
    <x v="9"/>
    <s v="A4"/>
    <x v="1"/>
    <s v="Source Verified"/>
    <n v="11476"/>
    <n v="7.22E-2"/>
    <n v="177.28"/>
    <n v="7.4899999999999994E-2"/>
    <n v="5700"/>
    <n v="7"/>
    <n v="6382"/>
  </r>
  <r>
    <n v="724561"/>
    <x v="32"/>
    <x v="0"/>
    <x v="0"/>
    <s v="Advanced Electronic Services"/>
    <x v="3"/>
    <x v="0"/>
    <x v="29"/>
    <d v="2021-02-14T00:00:00"/>
    <d v="2021-01-14T00:00:00"/>
    <x v="1"/>
    <x v="1"/>
    <d v="2021-02-14T00:00:00"/>
    <n v="919685"/>
    <x v="9"/>
    <s v="A4"/>
    <x v="1"/>
    <s v="Source Verified"/>
    <n v="36000"/>
    <n v="0.05"/>
    <n v="93.03"/>
    <n v="7.2900000000000006E-2"/>
    <n v="3000"/>
    <n v="9"/>
    <n v="3346"/>
  </r>
  <r>
    <n v="968691"/>
    <x v="4"/>
    <x v="0"/>
    <x v="0"/>
    <s v="The Vanguard Group"/>
    <x v="3"/>
    <x v="0"/>
    <x v="13"/>
    <d v="2021-03-14T00:00:00"/>
    <d v="2021-03-14T00:00:00"/>
    <x v="1"/>
    <x v="1"/>
    <d v="2021-04-14T00:00:00"/>
    <n v="1189680"/>
    <x v="9"/>
    <s v="A4"/>
    <x v="1"/>
    <s v="Source Verified"/>
    <n v="57000"/>
    <n v="8.6099999999999996E-2"/>
    <n v="187.75"/>
    <n v="7.9000000000000001E-2"/>
    <n v="6000"/>
    <n v="7"/>
    <n v="6725"/>
  </r>
  <r>
    <n v="817929"/>
    <x v="8"/>
    <x v="0"/>
    <x v="0"/>
    <s v="General Atlantic"/>
    <x v="3"/>
    <x v="0"/>
    <x v="44"/>
    <d v="2021-12-13T00:00:00"/>
    <d v="2021-03-13T00:00:00"/>
    <x v="1"/>
    <x v="1"/>
    <d v="2021-04-13T00:00:00"/>
    <n v="1025816"/>
    <x v="9"/>
    <s v="A4"/>
    <x v="1"/>
    <s v="Source Verified"/>
    <n v="90000"/>
    <n v="8.9499999999999996E-2"/>
    <n v="311.02"/>
    <n v="7.4899999999999994E-2"/>
    <n v="10000"/>
    <n v="24"/>
    <n v="10943"/>
  </r>
  <r>
    <n v="848817"/>
    <x v="18"/>
    <x v="0"/>
    <x v="6"/>
    <s v="Two Rivers Enterprises"/>
    <x v="3"/>
    <x v="0"/>
    <x v="11"/>
    <d v="2021-02-16T00:00:00"/>
    <d v="2021-09-12T00:00:00"/>
    <x v="1"/>
    <x v="1"/>
    <d v="2021-10-12T00:00:00"/>
    <n v="1060474"/>
    <x v="9"/>
    <s v="A4"/>
    <x v="1"/>
    <s v="Source Verified"/>
    <n v="52000"/>
    <n v="0.1242"/>
    <n v="155.51"/>
    <n v="7.4899999999999994E-2"/>
    <n v="5000"/>
    <n v="13"/>
    <n v="5344"/>
  </r>
  <r>
    <n v="970949"/>
    <x v="8"/>
    <x v="0"/>
    <x v="3"/>
    <s v="Department of Education PS 45Q"/>
    <x v="3"/>
    <x v="0"/>
    <x v="13"/>
    <d v="2021-04-16T00:00:00"/>
    <d v="2021-10-14T00:00:00"/>
    <x v="1"/>
    <x v="1"/>
    <d v="2021-11-14T00:00:00"/>
    <n v="1192654"/>
    <x v="9"/>
    <s v="A2"/>
    <x v="1"/>
    <s v="Source Verified"/>
    <n v="72000"/>
    <n v="0.28870000000000001"/>
    <n v="368.45"/>
    <n v="6.6199999999999995E-2"/>
    <n v="12000"/>
    <n v="29"/>
    <n v="13264"/>
  </r>
  <r>
    <n v="525459"/>
    <x v="1"/>
    <x v="0"/>
    <x v="3"/>
    <s v="the saloon"/>
    <x v="3"/>
    <x v="0"/>
    <x v="51"/>
    <d v="2021-04-13T00:00:00"/>
    <d v="2021-01-11T00:00:00"/>
    <x v="1"/>
    <x v="1"/>
    <d v="2021-02-11T00:00:00"/>
    <n v="679881"/>
    <x v="9"/>
    <s v="A4"/>
    <x v="1"/>
    <s v="Source Verified"/>
    <n v="36000"/>
    <n v="0.153"/>
    <n v="186.67"/>
    <n v="7.51E-2"/>
    <n v="6000"/>
    <n v="13"/>
    <n v="6243"/>
  </r>
  <r>
    <n v="746178"/>
    <x v="8"/>
    <x v="0"/>
    <x v="3"/>
    <s v="Social Security Administration"/>
    <x v="3"/>
    <x v="0"/>
    <x v="25"/>
    <d v="2021-11-14T00:00:00"/>
    <d v="2021-01-13T00:00:00"/>
    <x v="1"/>
    <x v="1"/>
    <d v="2021-02-13T00:00:00"/>
    <n v="944832"/>
    <x v="9"/>
    <s v="A4"/>
    <x v="1"/>
    <s v="Source Verified"/>
    <n v="51300"/>
    <n v="0.24890000000000001"/>
    <n v="111.97"/>
    <n v="7.4899999999999994E-2"/>
    <n v="3600"/>
    <n v="40"/>
    <n v="3940"/>
  </r>
  <r>
    <n v="845070"/>
    <x v="4"/>
    <x v="0"/>
    <x v="3"/>
    <s v="Internal Revenue Service"/>
    <x v="3"/>
    <x v="0"/>
    <x v="11"/>
    <d v="2021-04-16T00:00:00"/>
    <d v="2021-03-14T00:00:00"/>
    <x v="1"/>
    <x v="1"/>
    <d v="2021-04-14T00:00:00"/>
    <n v="1056217"/>
    <x v="9"/>
    <s v="A5"/>
    <x v="1"/>
    <s v="Source Verified"/>
    <n v="43000"/>
    <n v="3.85E-2"/>
    <n v="37.880000000000003"/>
    <n v="8.4900000000000003E-2"/>
    <n v="1200"/>
    <n v="21"/>
    <n v="1360"/>
  </r>
  <r>
    <n v="828518"/>
    <x v="1"/>
    <x v="0"/>
    <x v="3"/>
    <s v="Desert Sands Unified School District"/>
    <x v="3"/>
    <x v="0"/>
    <x v="44"/>
    <d v="2021-05-16T00:00:00"/>
    <d v="2021-08-14T00:00:00"/>
    <x v="1"/>
    <x v="1"/>
    <d v="2021-09-14T00:00:00"/>
    <n v="1037552"/>
    <x v="9"/>
    <s v="A5"/>
    <x v="1"/>
    <s v="Source Verified"/>
    <n v="51600"/>
    <n v="0.27910000000000001"/>
    <n v="189.38"/>
    <n v="8.4900000000000003E-2"/>
    <n v="6000"/>
    <n v="23"/>
    <n v="6818"/>
  </r>
  <r>
    <n v="769616"/>
    <x v="8"/>
    <x v="0"/>
    <x v="8"/>
    <s v="Paramount Group Inc."/>
    <x v="3"/>
    <x v="0"/>
    <x v="6"/>
    <d v="2021-07-12T00:00:00"/>
    <d v="2021-07-12T00:00:00"/>
    <x v="1"/>
    <x v="1"/>
    <d v="2021-08-12T00:00:00"/>
    <n v="971103"/>
    <x v="9"/>
    <s v="A3"/>
    <x v="1"/>
    <s v="Source Verified"/>
    <n v="65000"/>
    <n v="3.7499999999999999E-2"/>
    <n v="246.99"/>
    <n v="6.9900000000000004E-2"/>
    <n v="8000"/>
    <n v="22"/>
    <n v="8513"/>
  </r>
  <r>
    <n v="440548"/>
    <x v="8"/>
    <x v="0"/>
    <x v="8"/>
    <s v="Insight Communications"/>
    <x v="3"/>
    <x v="0"/>
    <x v="15"/>
    <d v="2021-05-16T00:00:00"/>
    <d v="2021-02-11T00:00:00"/>
    <x v="1"/>
    <x v="1"/>
    <d v="2021-03-11T00:00:00"/>
    <n v="533662"/>
    <x v="9"/>
    <s v="A4"/>
    <x v="1"/>
    <s v="Source Verified"/>
    <n v="84996"/>
    <n v="7.2999999999999995E-2"/>
    <n v="126.45"/>
    <n v="8.5900000000000004E-2"/>
    <n v="4000"/>
    <n v="17"/>
    <n v="4371"/>
  </r>
  <r>
    <n v="967050"/>
    <x v="3"/>
    <x v="0"/>
    <x v="2"/>
    <s v="Best Buy"/>
    <x v="3"/>
    <x v="0"/>
    <x v="13"/>
    <d v="2021-10-14T00:00:00"/>
    <d v="2021-10-14T00:00:00"/>
    <x v="1"/>
    <x v="1"/>
    <d v="2021-11-14T00:00:00"/>
    <n v="1187955"/>
    <x v="9"/>
    <s v="A4"/>
    <x v="1"/>
    <s v="Source Verified"/>
    <n v="12000"/>
    <n v="0.125"/>
    <n v="131.41999999999999"/>
    <n v="7.9000000000000001E-2"/>
    <n v="4200"/>
    <n v="12"/>
    <n v="4731"/>
  </r>
  <r>
    <n v="593512"/>
    <x v="8"/>
    <x v="0"/>
    <x v="5"/>
    <s v="CBNA"/>
    <x v="3"/>
    <x v="0"/>
    <x v="50"/>
    <d v="2021-01-15T00:00:00"/>
    <d v="2021-10-13T00:00:00"/>
    <x v="1"/>
    <x v="1"/>
    <d v="2021-11-13T00:00:00"/>
    <n v="762205"/>
    <x v="9"/>
    <s v="A5"/>
    <x v="1"/>
    <s v="Source Verified"/>
    <n v="18996"/>
    <n v="0.21290000000000001"/>
    <n v="62.57"/>
    <n v="7.8799999999999995E-2"/>
    <n v="2000"/>
    <n v="13"/>
    <n v="2252"/>
  </r>
  <r>
    <n v="607317"/>
    <x v="22"/>
    <x v="0"/>
    <x v="5"/>
    <s v="Filmtec"/>
    <x v="3"/>
    <x v="0"/>
    <x v="49"/>
    <d v="2021-02-12T00:00:00"/>
    <d v="2021-07-11T00:00:00"/>
    <x v="1"/>
    <x v="1"/>
    <d v="2021-08-11T00:00:00"/>
    <n v="779109"/>
    <x v="9"/>
    <s v="A5"/>
    <x v="1"/>
    <s v="Source Verified"/>
    <n v="26400"/>
    <n v="0.1188"/>
    <n v="46.26"/>
    <n v="6.9099999999999995E-2"/>
    <n v="1500"/>
    <n v="8"/>
    <n v="1563"/>
  </r>
  <r>
    <n v="593940"/>
    <x v="16"/>
    <x v="0"/>
    <x v="7"/>
    <s v="SUPERIOR PLUMBING"/>
    <x v="3"/>
    <x v="0"/>
    <x v="50"/>
    <d v="2021-10-13T00:00:00"/>
    <d v="2021-10-13T00:00:00"/>
    <x v="1"/>
    <x v="1"/>
    <d v="2021-11-13T00:00:00"/>
    <n v="762712"/>
    <x v="9"/>
    <s v="A4"/>
    <x v="1"/>
    <s v="Source Verified"/>
    <n v="24996"/>
    <n v="0.2223"/>
    <n v="248.89"/>
    <n v="7.51E-2"/>
    <n v="8000"/>
    <n v="11"/>
    <n v="8960"/>
  </r>
  <r>
    <n v="1020138"/>
    <x v="10"/>
    <x v="0"/>
    <x v="9"/>
    <s v="Accurate Controls"/>
    <x v="3"/>
    <x v="0"/>
    <x v="22"/>
    <d v="2021-11-13T00:00:00"/>
    <d v="2021-05-12T00:00:00"/>
    <x v="1"/>
    <x v="1"/>
    <d v="2021-06-12T00:00:00"/>
    <n v="1248900"/>
    <x v="9"/>
    <s v="A2"/>
    <x v="1"/>
    <s v="Source Verified"/>
    <n v="49000"/>
    <n v="0.12540000000000001"/>
    <n v="230.28"/>
    <n v="6.6199999999999995E-2"/>
    <n v="7500"/>
    <n v="24"/>
    <n v="7733"/>
  </r>
  <r>
    <n v="586611"/>
    <x v="18"/>
    <x v="0"/>
    <x v="9"/>
    <s v="BJs WholeSale"/>
    <x v="3"/>
    <x v="0"/>
    <x v="54"/>
    <d v="2021-05-14T00:00:00"/>
    <d v="2021-10-13T00:00:00"/>
    <x v="1"/>
    <x v="1"/>
    <d v="2021-11-13T00:00:00"/>
    <n v="753596"/>
    <x v="9"/>
    <s v="A3"/>
    <x v="1"/>
    <s v="Source Verified"/>
    <n v="26004"/>
    <n v="5.5399999999999998E-2"/>
    <n v="185.65"/>
    <n v="7.1400000000000005E-2"/>
    <n v="6000"/>
    <n v="7"/>
    <n v="6681"/>
  </r>
  <r>
    <n v="892207"/>
    <x v="8"/>
    <x v="0"/>
    <x v="0"/>
    <s v="Refined Sight Inc"/>
    <x v="3"/>
    <x v="0"/>
    <x v="10"/>
    <d v="2021-06-15T00:00:00"/>
    <d v="2021-02-13T00:00:00"/>
    <x v="1"/>
    <x v="1"/>
    <d v="2021-03-13T00:00:00"/>
    <n v="1109142"/>
    <x v="9"/>
    <s v="A2"/>
    <x v="1"/>
    <s v="Source Verified"/>
    <n v="75000"/>
    <n v="0.13919999999999999"/>
    <n v="368.45"/>
    <n v="6.6199999999999995E-2"/>
    <n v="12000"/>
    <n v="29"/>
    <n v="12806"/>
  </r>
  <r>
    <n v="762765"/>
    <x v="8"/>
    <x v="0"/>
    <x v="0"/>
    <s v="BR guest inc"/>
    <x v="3"/>
    <x v="0"/>
    <x v="6"/>
    <d v="2021-02-16T00:00:00"/>
    <d v="2021-08-12T00:00:00"/>
    <x v="1"/>
    <x v="1"/>
    <d v="2021-09-12T00:00:00"/>
    <n v="963317"/>
    <x v="9"/>
    <s v="A4"/>
    <x v="1"/>
    <s v="Source Verified"/>
    <n v="60000"/>
    <n v="8.9599999999999999E-2"/>
    <n v="261.26"/>
    <n v="7.4899999999999994E-2"/>
    <n v="8400"/>
    <n v="7"/>
    <n v="9012"/>
  </r>
  <r>
    <n v="893194"/>
    <x v="1"/>
    <x v="0"/>
    <x v="0"/>
    <s v="la sandia"/>
    <x v="3"/>
    <x v="0"/>
    <x v="10"/>
    <d v="2021-03-16T00:00:00"/>
    <d v="2021-08-12T00:00:00"/>
    <x v="1"/>
    <x v="1"/>
    <d v="2021-09-12T00:00:00"/>
    <n v="1110261"/>
    <x v="9"/>
    <s v="A4"/>
    <x v="1"/>
    <s v="Source Verified"/>
    <n v="40000"/>
    <n v="5.3400000000000003E-2"/>
    <n v="312.91000000000003"/>
    <n v="7.9000000000000001E-2"/>
    <n v="10000"/>
    <n v="32"/>
    <n v="10337"/>
  </r>
  <r>
    <n v="729959"/>
    <x v="8"/>
    <x v="0"/>
    <x v="0"/>
    <s v="Wheaton College"/>
    <x v="3"/>
    <x v="0"/>
    <x v="29"/>
    <d v="2021-05-16T00:00:00"/>
    <d v="2021-04-14T00:00:00"/>
    <x v="1"/>
    <x v="1"/>
    <d v="2021-05-14T00:00:00"/>
    <n v="925848"/>
    <x v="9"/>
    <s v="A5"/>
    <x v="1"/>
    <s v="Source Verified"/>
    <n v="45000"/>
    <n v="1.2E-2"/>
    <n v="249.44"/>
    <n v="7.6600000000000001E-2"/>
    <n v="8000"/>
    <n v="18"/>
    <n v="8978"/>
  </r>
  <r>
    <n v="500388"/>
    <x v="36"/>
    <x v="0"/>
    <x v="0"/>
    <s v="Wells Fargo Financial"/>
    <x v="3"/>
    <x v="0"/>
    <x v="48"/>
    <d v="2021-07-12T00:00:00"/>
    <d v="2021-07-12T00:00:00"/>
    <x v="1"/>
    <x v="1"/>
    <d v="2021-08-12T00:00:00"/>
    <n v="642649"/>
    <x v="9"/>
    <s v="A5"/>
    <x v="1"/>
    <s v="Source Verified"/>
    <n v="32000"/>
    <n v="9.6799999999999997E-2"/>
    <n v="203.33"/>
    <n v="7.8799999999999995E-2"/>
    <n v="6500"/>
    <n v="23"/>
    <n v="7261"/>
  </r>
  <r>
    <n v="740681"/>
    <x v="16"/>
    <x v="0"/>
    <x v="3"/>
    <s v="us army"/>
    <x v="3"/>
    <x v="0"/>
    <x v="25"/>
    <d v="2021-08-11T00:00:00"/>
    <d v="2021-08-11T00:00:00"/>
    <x v="1"/>
    <x v="1"/>
    <d v="2021-09-11T00:00:00"/>
    <n v="938434"/>
    <x v="9"/>
    <s v="A5"/>
    <x v="1"/>
    <s v="Source Verified"/>
    <n v="62400"/>
    <n v="0.15629999999999999"/>
    <n v="284.07"/>
    <n v="8.4900000000000003E-2"/>
    <n v="9000"/>
    <n v="30"/>
    <n v="9186"/>
  </r>
  <r>
    <n v="1016026"/>
    <x v="23"/>
    <x v="0"/>
    <x v="4"/>
    <s v="United States Air Force Academy"/>
    <x v="3"/>
    <x v="0"/>
    <x v="22"/>
    <d v="2021-11-14T00:00:00"/>
    <d v="2021-12-14T00:00:00"/>
    <x v="1"/>
    <x v="1"/>
    <d v="2022-01-14T00:00:00"/>
    <n v="1243510"/>
    <x v="9"/>
    <s v="A2"/>
    <x v="1"/>
    <s v="Source Verified"/>
    <n v="24000"/>
    <n v="0.1845"/>
    <n v="184.23"/>
    <n v="6.6199999999999995E-2"/>
    <n v="6000"/>
    <n v="13"/>
    <n v="6632"/>
  </r>
  <r>
    <n v="371299"/>
    <x v="18"/>
    <x v="0"/>
    <x v="4"/>
    <s v="Alcoa Howmet"/>
    <x v="3"/>
    <x v="0"/>
    <x v="40"/>
    <d v="2021-01-15T00:00:00"/>
    <d v="2021-01-12T00:00:00"/>
    <x v="1"/>
    <x v="1"/>
    <d v="2021-02-12T00:00:00"/>
    <n v="388977"/>
    <x v="9"/>
    <s v="A4"/>
    <x v="1"/>
    <s v="Source Verified"/>
    <n v="30000"/>
    <n v="0.1416"/>
    <n v="159.74"/>
    <n v="9.3200000000000005E-2"/>
    <n v="5000"/>
    <n v="9"/>
    <n v="5750"/>
  </r>
  <r>
    <n v="585912"/>
    <x v="22"/>
    <x v="0"/>
    <x v="4"/>
    <s v="Angeno's Pizza &amp; Pasta"/>
    <x v="3"/>
    <x v="0"/>
    <x v="54"/>
    <d v="2021-07-12T00:00:00"/>
    <d v="2021-07-12T00:00:00"/>
    <x v="1"/>
    <x v="1"/>
    <d v="2021-08-12T00:00:00"/>
    <n v="752766"/>
    <x v="9"/>
    <s v="A5"/>
    <x v="1"/>
    <s v="Source Verified"/>
    <n v="18000"/>
    <n v="0.23799999999999999"/>
    <n v="78.209999999999994"/>
    <n v="7.8799999999999995E-2"/>
    <n v="2500"/>
    <n v="10"/>
    <n v="2756"/>
  </r>
  <r>
    <n v="374401"/>
    <x v="8"/>
    <x v="0"/>
    <x v="2"/>
    <s v="Mark's Bookkeeping Services"/>
    <x v="3"/>
    <x v="0"/>
    <x v="40"/>
    <d v="2021-04-15T00:00:00"/>
    <d v="2021-08-10T00:00:00"/>
    <x v="1"/>
    <x v="1"/>
    <d v="2021-09-10T00:00:00"/>
    <n v="395500"/>
    <x v="9"/>
    <s v="A4"/>
    <x v="1"/>
    <s v="Source Verified"/>
    <n v="50000"/>
    <n v="3.5999999999999999E-3"/>
    <n v="319.47000000000003"/>
    <n v="9.3200000000000005E-2"/>
    <n v="10000"/>
    <n v="16"/>
    <n v="11098"/>
  </r>
  <r>
    <n v="638494"/>
    <x v="2"/>
    <x v="0"/>
    <x v="5"/>
    <s v="Adelyte Company"/>
    <x v="3"/>
    <x v="0"/>
    <x v="41"/>
    <d v="2021-01-14T00:00:00"/>
    <d v="2021-01-14T00:00:00"/>
    <x v="1"/>
    <x v="1"/>
    <d v="2021-02-14T00:00:00"/>
    <n v="786155"/>
    <x v="9"/>
    <s v="A2"/>
    <x v="1"/>
    <s v="Source Verified"/>
    <n v="30000"/>
    <n v="0.23519999999999999"/>
    <n v="363.93"/>
    <n v="5.79E-2"/>
    <n v="12000"/>
    <n v="17"/>
    <n v="13101"/>
  </r>
  <r>
    <n v="1042617"/>
    <x v="1"/>
    <x v="0"/>
    <x v="5"/>
    <s v="Coachella valley home health personel"/>
    <x v="3"/>
    <x v="0"/>
    <x v="12"/>
    <d v="2021-04-15T00:00:00"/>
    <d v="2021-10-14T00:00:00"/>
    <x v="1"/>
    <x v="1"/>
    <d v="2021-11-14T00:00:00"/>
    <n v="1272683"/>
    <x v="9"/>
    <s v="A3"/>
    <x v="1"/>
    <s v="Source Verified"/>
    <n v="45000"/>
    <n v="0.1011"/>
    <n v="311.11"/>
    <n v="7.51E-2"/>
    <n v="10000"/>
    <n v="10"/>
    <n v="11194"/>
  </r>
  <r>
    <n v="1002428"/>
    <x v="1"/>
    <x v="0"/>
    <x v="5"/>
    <s v="Capstone Turbine Corporation"/>
    <x v="3"/>
    <x v="0"/>
    <x v="13"/>
    <d v="2021-05-15T00:00:00"/>
    <d v="2021-03-13T00:00:00"/>
    <x v="1"/>
    <x v="1"/>
    <d v="2021-04-13T00:00:00"/>
    <n v="1228487"/>
    <x v="9"/>
    <s v="A5"/>
    <x v="1"/>
    <s v="Source Verified"/>
    <n v="82500"/>
    <n v="0.1356"/>
    <n v="76.209999999999994"/>
    <n v="8.8999999999999996E-2"/>
    <n v="2400"/>
    <n v="12"/>
    <n v="2631"/>
  </r>
  <r>
    <n v="860485"/>
    <x v="8"/>
    <x v="0"/>
    <x v="7"/>
    <s v="Fisk Industries"/>
    <x v="3"/>
    <x v="0"/>
    <x v="11"/>
    <d v="2021-10-15T00:00:00"/>
    <d v="2021-02-12T00:00:00"/>
    <x v="1"/>
    <x v="1"/>
    <d v="2021-03-12T00:00:00"/>
    <n v="1073281"/>
    <x v="9"/>
    <s v="A4"/>
    <x v="1"/>
    <s v="Source Verified"/>
    <n v="56000"/>
    <n v="0.1003"/>
    <n v="186.61"/>
    <n v="7.4899999999999994E-2"/>
    <n v="6000"/>
    <n v="28"/>
    <n v="6178"/>
  </r>
  <r>
    <n v="525019"/>
    <x v="22"/>
    <x v="0"/>
    <x v="10"/>
    <s v="Rochester Meat co."/>
    <x v="3"/>
    <x v="0"/>
    <x v="51"/>
    <d v="2021-03-15T00:00:00"/>
    <d v="2021-06-13T00:00:00"/>
    <x v="1"/>
    <x v="1"/>
    <d v="2021-07-13T00:00:00"/>
    <n v="679327"/>
    <x v="9"/>
    <s v="A5"/>
    <x v="1"/>
    <s v="Source Verified"/>
    <n v="23350"/>
    <n v="4.4200000000000003E-2"/>
    <n v="153.28"/>
    <n v="7.8799999999999995E-2"/>
    <n v="4900"/>
    <n v="6"/>
    <n v="5518"/>
  </r>
  <r>
    <n v="658423"/>
    <x v="2"/>
    <x v="0"/>
    <x v="0"/>
    <s v="St Lukes Sugar Land Hospital"/>
    <x v="3"/>
    <x v="0"/>
    <x v="21"/>
    <d v="2021-04-12T00:00:00"/>
    <d v="2021-04-12T00:00:00"/>
    <x v="1"/>
    <x v="1"/>
    <d v="2021-05-12T00:00:00"/>
    <n v="842070"/>
    <x v="9"/>
    <s v="A2"/>
    <x v="1"/>
    <s v="Source Verified"/>
    <n v="79272"/>
    <n v="0.1169"/>
    <n v="90.99"/>
    <n v="5.79E-2"/>
    <n v="3000"/>
    <n v="30"/>
    <n v="3179"/>
  </r>
  <r>
    <n v="537011"/>
    <x v="13"/>
    <x v="0"/>
    <x v="0"/>
    <s v="MP Tech Consultants LLC"/>
    <x v="3"/>
    <x v="0"/>
    <x v="43"/>
    <d v="2021-07-13T00:00:00"/>
    <d v="2021-07-13T00:00:00"/>
    <x v="1"/>
    <x v="1"/>
    <d v="2021-08-13T00:00:00"/>
    <n v="693693"/>
    <x v="9"/>
    <s v="A5"/>
    <x v="1"/>
    <s v="Source Verified"/>
    <n v="106800"/>
    <n v="0.13059999999999999"/>
    <n v="469.22"/>
    <n v="7.8799999999999995E-2"/>
    <n v="15000"/>
    <n v="28"/>
    <n v="16893"/>
  </r>
  <r>
    <n v="629099"/>
    <x v="19"/>
    <x v="0"/>
    <x v="4"/>
    <s v="Merrill Lynch- Bank of America"/>
    <x v="3"/>
    <x v="0"/>
    <x v="41"/>
    <d v="2021-04-16T00:00:00"/>
    <d v="2021-12-13T00:00:00"/>
    <x v="1"/>
    <x v="1"/>
    <d v="2022-01-13T00:00:00"/>
    <n v="806037"/>
    <x v="9"/>
    <s v="A5"/>
    <x v="1"/>
    <s v="Source Verified"/>
    <n v="28000"/>
    <n v="7.8E-2"/>
    <n v="92.51"/>
    <n v="6.9099999999999995E-2"/>
    <n v="3000"/>
    <n v="8"/>
    <n v="3330"/>
  </r>
  <r>
    <n v="835018"/>
    <x v="5"/>
    <x v="0"/>
    <x v="1"/>
    <s v="DeSoto School District"/>
    <x v="3"/>
    <x v="0"/>
    <x v="11"/>
    <d v="2021-06-15T00:00:00"/>
    <d v="2021-11-13T00:00:00"/>
    <x v="1"/>
    <x v="1"/>
    <d v="2021-12-13T00:00:00"/>
    <n v="1044923"/>
    <x v="9"/>
    <s v="A5"/>
    <x v="1"/>
    <s v="Source Verified"/>
    <n v="40000"/>
    <n v="4.9500000000000002E-2"/>
    <n v="157.82"/>
    <n v="8.4900000000000003E-2"/>
    <n v="5000"/>
    <n v="8"/>
    <n v="5633"/>
  </r>
  <r>
    <n v="971704"/>
    <x v="1"/>
    <x v="0"/>
    <x v="8"/>
    <s v="dept of transportation"/>
    <x v="3"/>
    <x v="0"/>
    <x v="13"/>
    <d v="2021-08-14T00:00:00"/>
    <d v="2021-08-14T00:00:00"/>
    <x v="1"/>
    <x v="1"/>
    <d v="2021-09-14T00:00:00"/>
    <n v="1193443"/>
    <x v="9"/>
    <s v="A4"/>
    <x v="1"/>
    <s v="Source Verified"/>
    <n v="55200"/>
    <n v="0.1017"/>
    <n v="150.19999999999999"/>
    <n v="7.9000000000000001E-2"/>
    <n v="4800"/>
    <n v="22"/>
    <n v="5404"/>
  </r>
  <r>
    <n v="664845"/>
    <x v="4"/>
    <x v="0"/>
    <x v="0"/>
    <s v="Pabst Brewing Company"/>
    <x v="3"/>
    <x v="0"/>
    <x v="0"/>
    <d v="2021-01-14T00:00:00"/>
    <d v="2021-12-12T00:00:00"/>
    <x v="1"/>
    <x v="1"/>
    <d v="2022-01-12T00:00:00"/>
    <n v="850083"/>
    <x v="9"/>
    <s v="A4"/>
    <x v="1"/>
    <s v="Source Verified"/>
    <n v="48000"/>
    <n v="6.25E-2"/>
    <n v="124.04"/>
    <n v="7.2900000000000006E-2"/>
    <n v="4000"/>
    <n v="12"/>
    <n v="4389"/>
  </r>
  <r>
    <n v="1019407"/>
    <x v="32"/>
    <x v="0"/>
    <x v="6"/>
    <s v="Dore Academy"/>
    <x v="2"/>
    <x v="0"/>
    <x v="22"/>
    <d v="2021-02-13T00:00:00"/>
    <d v="2021-01-13T00:00:00"/>
    <x v="1"/>
    <x v="1"/>
    <d v="2021-02-13T00:00:00"/>
    <n v="1247905"/>
    <x v="9"/>
    <s v="B2"/>
    <x v="1"/>
    <s v="Source Verified"/>
    <n v="34992"/>
    <n v="1.89E-2"/>
    <n v="162.87"/>
    <n v="0.1065"/>
    <n v="5000"/>
    <n v="4"/>
    <n v="5522"/>
  </r>
  <r>
    <n v="511760"/>
    <x v="1"/>
    <x v="0"/>
    <x v="6"/>
    <s v="folsom state prison"/>
    <x v="2"/>
    <x v="0"/>
    <x v="27"/>
    <d v="2021-03-14T00:00:00"/>
    <d v="2021-05-13T00:00:00"/>
    <x v="1"/>
    <x v="1"/>
    <d v="2021-06-13T00:00:00"/>
    <n v="661096"/>
    <x v="9"/>
    <s v="B4"/>
    <x v="1"/>
    <s v="Source Verified"/>
    <n v="45576"/>
    <n v="7.6600000000000001E-2"/>
    <n v="130.94999999999999"/>
    <n v="0.1099"/>
    <n v="4000"/>
    <n v="20"/>
    <n v="4714"/>
  </r>
  <r>
    <n v="716075"/>
    <x v="2"/>
    <x v="0"/>
    <x v="6"/>
    <s v="City of Frisco"/>
    <x v="2"/>
    <x v="0"/>
    <x v="29"/>
    <d v="2021-04-12T00:00:00"/>
    <d v="2021-04-12T00:00:00"/>
    <x v="1"/>
    <x v="1"/>
    <d v="2021-05-12T00:00:00"/>
    <n v="909844"/>
    <x v="9"/>
    <s v="B4"/>
    <x v="1"/>
    <s v="Source Verified"/>
    <n v="52596"/>
    <n v="0.14369999999999999"/>
    <n v="489.24"/>
    <n v="0.1074"/>
    <n v="15000"/>
    <n v="39"/>
    <n v="16216"/>
  </r>
  <r>
    <n v="840411"/>
    <x v="1"/>
    <x v="0"/>
    <x v="3"/>
    <s v="Titan Integrated Systems"/>
    <x v="2"/>
    <x v="0"/>
    <x v="11"/>
    <d v="2021-08-14T00:00:00"/>
    <d v="2021-08-14T00:00:00"/>
    <x v="1"/>
    <x v="1"/>
    <d v="2021-09-14T00:00:00"/>
    <n v="1050784"/>
    <x v="9"/>
    <s v="B1"/>
    <x v="1"/>
    <s v="Source Verified"/>
    <n v="100840"/>
    <n v="0.1507"/>
    <n v="225.84"/>
    <n v="9.9900000000000003E-2"/>
    <n v="7000"/>
    <n v="13"/>
    <n v="8130"/>
  </r>
  <r>
    <n v="1037038"/>
    <x v="13"/>
    <x v="0"/>
    <x v="3"/>
    <s v="shoreline commuty college"/>
    <x v="2"/>
    <x v="0"/>
    <x v="22"/>
    <d v="2021-05-16T00:00:00"/>
    <d v="2021-09-14T00:00:00"/>
    <x v="1"/>
    <x v="1"/>
    <d v="2021-10-14T00:00:00"/>
    <n v="1266923"/>
    <x v="9"/>
    <s v="B2"/>
    <x v="1"/>
    <s v="Source Verified"/>
    <n v="44000"/>
    <n v="0.1822"/>
    <n v="325.74"/>
    <n v="0.1065"/>
    <n v="10000"/>
    <n v="22"/>
    <n v="11719"/>
  </r>
  <r>
    <n v="1033481"/>
    <x v="13"/>
    <x v="0"/>
    <x v="3"/>
    <s v="Northshore School District"/>
    <x v="2"/>
    <x v="0"/>
    <x v="22"/>
    <d v="2021-05-16T00:00:00"/>
    <d v="2021-12-14T00:00:00"/>
    <x v="1"/>
    <x v="1"/>
    <d v="2022-01-14T00:00:00"/>
    <n v="1263056"/>
    <x v="9"/>
    <s v="B2"/>
    <x v="1"/>
    <s v="Source Verified"/>
    <n v="50000"/>
    <n v="0.18940000000000001"/>
    <n v="617.27"/>
    <n v="0.1065"/>
    <n v="18950"/>
    <n v="37"/>
    <n v="22221"/>
  </r>
  <r>
    <n v="1047018"/>
    <x v="17"/>
    <x v="0"/>
    <x v="3"/>
    <s v="Wolverine Tube"/>
    <x v="2"/>
    <x v="0"/>
    <x v="12"/>
    <d v="2021-05-16T00:00:00"/>
    <d v="2021-12-14T00:00:00"/>
    <x v="1"/>
    <x v="1"/>
    <d v="2022-01-14T00:00:00"/>
    <n v="1277883"/>
    <x v="9"/>
    <s v="B3"/>
    <x v="1"/>
    <s v="Source Verified"/>
    <n v="43000"/>
    <n v="0.1348"/>
    <n v="165.38"/>
    <n v="0.1171"/>
    <n v="5000"/>
    <n v="28"/>
    <n v="5954"/>
  </r>
  <r>
    <n v="650667"/>
    <x v="1"/>
    <x v="0"/>
    <x v="3"/>
    <s v="San Bernardino City Unified SchoolDistri"/>
    <x v="2"/>
    <x v="0"/>
    <x v="21"/>
    <d v="2021-05-16T00:00:00"/>
    <d v="2021-06-13T00:00:00"/>
    <x v="1"/>
    <x v="1"/>
    <d v="2021-07-13T00:00:00"/>
    <n v="832332"/>
    <x v="9"/>
    <s v="B3"/>
    <x v="1"/>
    <s v="Source Verified"/>
    <n v="51298.2"/>
    <n v="8.09E-2"/>
    <n v="32.450000000000003"/>
    <n v="0.1037"/>
    <n v="1000"/>
    <n v="8"/>
    <n v="1160"/>
  </r>
  <r>
    <n v="880577"/>
    <x v="2"/>
    <x v="0"/>
    <x v="3"/>
    <s v="Walgreens"/>
    <x v="2"/>
    <x v="0"/>
    <x v="10"/>
    <d v="2021-05-16T00:00:00"/>
    <d v="2021-10-14T00:00:00"/>
    <x v="1"/>
    <x v="1"/>
    <d v="2021-11-14T00:00:00"/>
    <n v="1095512"/>
    <x v="9"/>
    <s v="B4"/>
    <x v="1"/>
    <s v="Source Verified"/>
    <n v="90000"/>
    <n v="0.21709999999999999"/>
    <n v="334.16"/>
    <n v="0.1242"/>
    <n v="10000"/>
    <n v="42"/>
    <n v="12029"/>
  </r>
  <r>
    <n v="622016"/>
    <x v="12"/>
    <x v="0"/>
    <x v="3"/>
    <m/>
    <x v="2"/>
    <x v="0"/>
    <x v="49"/>
    <d v="2021-12-13T00:00:00"/>
    <d v="2021-04-13T00:00:00"/>
    <x v="1"/>
    <x v="1"/>
    <d v="2021-05-13T00:00:00"/>
    <n v="797197"/>
    <x v="9"/>
    <s v="B5"/>
    <x v="1"/>
    <s v="Source Verified"/>
    <n v="27000"/>
    <n v="5.3800000000000001E-2"/>
    <n v="48.66"/>
    <n v="0.1036"/>
    <n v="1500"/>
    <n v="17"/>
    <n v="1739"/>
  </r>
  <r>
    <n v="818180"/>
    <x v="25"/>
    <x v="0"/>
    <x v="3"/>
    <s v="Farrish of Fairfax"/>
    <x v="2"/>
    <x v="0"/>
    <x v="44"/>
    <d v="2021-05-16T00:00:00"/>
    <d v="2021-08-14T00:00:00"/>
    <x v="1"/>
    <x v="1"/>
    <d v="2021-09-14T00:00:00"/>
    <n v="1026093"/>
    <x v="9"/>
    <s v="B5"/>
    <x v="1"/>
    <s v="Source Verified"/>
    <n v="66504"/>
    <n v="0.1099"/>
    <n v="116.24"/>
    <n v="0.11990000000000001"/>
    <n v="3500"/>
    <n v="23"/>
    <n v="4184"/>
  </r>
  <r>
    <n v="883002"/>
    <x v="1"/>
    <x v="0"/>
    <x v="3"/>
    <s v="Fedex Express"/>
    <x v="2"/>
    <x v="0"/>
    <x v="13"/>
    <d v="2021-05-16T00:00:00"/>
    <d v="2021-06-12T00:00:00"/>
    <x v="1"/>
    <x v="1"/>
    <d v="2021-07-12T00:00:00"/>
    <n v="1098261"/>
    <x v="9"/>
    <s v="B5"/>
    <x v="1"/>
    <s v="Source Verified"/>
    <n v="90000"/>
    <n v="3.61E-2"/>
    <n v="523.29999999999995"/>
    <n v="0.12690000000000001"/>
    <n v="15600"/>
    <n v="18"/>
    <n v="16674"/>
  </r>
  <r>
    <n v="888556"/>
    <x v="2"/>
    <x v="0"/>
    <x v="3"/>
    <s v="ExxonMobil"/>
    <x v="2"/>
    <x v="0"/>
    <x v="10"/>
    <d v="2021-04-14T00:00:00"/>
    <d v="2021-04-14T00:00:00"/>
    <x v="1"/>
    <x v="1"/>
    <d v="2021-05-14T00:00:00"/>
    <n v="1104998"/>
    <x v="9"/>
    <s v="B5"/>
    <x v="1"/>
    <s v="Source Verified"/>
    <n v="145000"/>
    <n v="0.12189999999999999"/>
    <n v="167.73"/>
    <n v="0.12690000000000001"/>
    <n v="5000"/>
    <n v="17"/>
    <n v="6002"/>
  </r>
  <r>
    <n v="609362"/>
    <x v="2"/>
    <x v="0"/>
    <x v="8"/>
    <s v="Drug Enforcement Administration"/>
    <x v="2"/>
    <x v="0"/>
    <x v="49"/>
    <d v="2021-07-15T00:00:00"/>
    <d v="2021-11-13T00:00:00"/>
    <x v="1"/>
    <x v="1"/>
    <d v="2021-12-13T00:00:00"/>
    <n v="781618"/>
    <x v="9"/>
    <s v="B1"/>
    <x v="1"/>
    <s v="Source Verified"/>
    <n v="14088"/>
    <n v="0.1976"/>
    <n v="47.62"/>
    <n v="8.8800000000000004E-2"/>
    <n v="1500"/>
    <n v="14"/>
    <n v="1714"/>
  </r>
  <r>
    <n v="567727"/>
    <x v="0"/>
    <x v="0"/>
    <x v="8"/>
    <s v="E*Trade Financial"/>
    <x v="2"/>
    <x v="0"/>
    <x v="47"/>
    <d v="2021-02-15T00:00:00"/>
    <d v="2021-06-11T00:00:00"/>
    <x v="1"/>
    <x v="1"/>
    <d v="2021-07-11T00:00:00"/>
    <n v="730336"/>
    <x v="9"/>
    <s v="B2"/>
    <x v="1"/>
    <s v="Source Verified"/>
    <n v="52800"/>
    <n v="0.1777"/>
    <n v="141.09"/>
    <n v="0.1075"/>
    <n v="4325"/>
    <n v="16"/>
    <n v="4640"/>
  </r>
  <r>
    <n v="741390"/>
    <x v="5"/>
    <x v="0"/>
    <x v="8"/>
    <s v="pavao &amp; sons construction"/>
    <x v="2"/>
    <x v="0"/>
    <x v="29"/>
    <d v="2021-05-14T00:00:00"/>
    <d v="2021-05-14T00:00:00"/>
    <x v="1"/>
    <x v="1"/>
    <d v="2021-06-14T00:00:00"/>
    <n v="939266"/>
    <x v="9"/>
    <s v="B3"/>
    <x v="1"/>
    <s v="Source Verified"/>
    <n v="48000"/>
    <n v="0.09"/>
    <n v="152.22"/>
    <n v="0.1099"/>
    <n v="4650"/>
    <n v="3"/>
    <n v="5480"/>
  </r>
  <r>
    <n v="886290"/>
    <x v="5"/>
    <x v="0"/>
    <x v="8"/>
    <s v="Canyon Ranch"/>
    <x v="2"/>
    <x v="0"/>
    <x v="10"/>
    <d v="2021-01-16T00:00:00"/>
    <d v="2021-10-14T00:00:00"/>
    <x v="1"/>
    <x v="1"/>
    <d v="2021-11-14T00:00:00"/>
    <n v="1102104"/>
    <x v="9"/>
    <s v="B3"/>
    <x v="1"/>
    <s v="Source Verified"/>
    <n v="48000"/>
    <n v="1.1299999999999999E-2"/>
    <n v="49.62"/>
    <n v="0.1171"/>
    <n v="1500"/>
    <n v="17"/>
    <n v="1786"/>
  </r>
  <r>
    <n v="614304"/>
    <x v="8"/>
    <x v="0"/>
    <x v="8"/>
    <s v="Duane Reade Pharmacy"/>
    <x v="2"/>
    <x v="0"/>
    <x v="49"/>
    <d v="2021-04-15T00:00:00"/>
    <d v="2021-12-13T00:00:00"/>
    <x v="1"/>
    <x v="1"/>
    <d v="2022-01-13T00:00:00"/>
    <n v="787538"/>
    <x v="9"/>
    <s v="B3"/>
    <x v="1"/>
    <s v="Source Verified"/>
    <n v="20004"/>
    <n v="0.1686"/>
    <n v="48.14"/>
    <n v="9.6199999999999994E-2"/>
    <n v="1500"/>
    <n v="9"/>
    <n v="1733"/>
  </r>
  <r>
    <n v="524823"/>
    <x v="25"/>
    <x v="0"/>
    <x v="8"/>
    <s v="Victorias Secret"/>
    <x v="2"/>
    <x v="0"/>
    <x v="51"/>
    <d v="2021-06-13T00:00:00"/>
    <d v="2021-06-13T00:00:00"/>
    <x v="1"/>
    <x v="1"/>
    <d v="2021-07-13T00:00:00"/>
    <n v="679083"/>
    <x v="9"/>
    <s v="B5"/>
    <x v="1"/>
    <s v="Source Verified"/>
    <n v="20000"/>
    <n v="0.16980000000000001"/>
    <n v="165.74"/>
    <n v="0.1186"/>
    <n v="5000"/>
    <n v="8"/>
    <n v="5967"/>
  </r>
  <r>
    <n v="533048"/>
    <x v="3"/>
    <x v="0"/>
    <x v="4"/>
    <s v="Anhydro Inc"/>
    <x v="2"/>
    <x v="0"/>
    <x v="51"/>
    <d v="2021-05-16T00:00:00"/>
    <d v="2021-07-13T00:00:00"/>
    <x v="1"/>
    <x v="1"/>
    <d v="2021-08-13T00:00:00"/>
    <n v="688993"/>
    <x v="9"/>
    <s v="B1"/>
    <x v="1"/>
    <s v="Source Verified"/>
    <n v="48200"/>
    <n v="0.21290000000000001"/>
    <n v="162.22999999999999"/>
    <n v="0.1038"/>
    <n v="5000"/>
    <n v="4"/>
    <n v="5841"/>
  </r>
  <r>
    <n v="729562"/>
    <x v="2"/>
    <x v="0"/>
    <x v="4"/>
    <s v="Killick Aerospace USA  LLC"/>
    <x v="2"/>
    <x v="0"/>
    <x v="29"/>
    <d v="2021-06-11T00:00:00"/>
    <d v="2021-06-11T00:00:00"/>
    <x v="1"/>
    <x v="1"/>
    <d v="2021-07-11T00:00:00"/>
    <n v="925352"/>
    <x v="9"/>
    <s v="B2"/>
    <x v="1"/>
    <s v="Source Verified"/>
    <n v="60000"/>
    <n v="6.7599999999999993E-2"/>
    <n v="96.81"/>
    <n v="0.1"/>
    <n v="3000"/>
    <n v="11"/>
    <n v="3025"/>
  </r>
  <r>
    <n v="985465"/>
    <x v="1"/>
    <x v="0"/>
    <x v="4"/>
    <s v="CCH a Wolters Kluwer business"/>
    <x v="2"/>
    <x v="0"/>
    <x v="13"/>
    <d v="2021-04-14T00:00:00"/>
    <d v="2021-09-13T00:00:00"/>
    <x v="1"/>
    <x v="1"/>
    <d v="2021-10-13T00:00:00"/>
    <n v="1209129"/>
    <x v="9"/>
    <s v="B3"/>
    <x v="1"/>
    <s v="Source Verified"/>
    <n v="29088"/>
    <n v="0.22239999999999999"/>
    <n v="238.15"/>
    <n v="0.1171"/>
    <n v="7200"/>
    <n v="14"/>
    <n v="8372"/>
  </r>
  <r>
    <n v="501337"/>
    <x v="1"/>
    <x v="0"/>
    <x v="4"/>
    <s v="UCLA medical center"/>
    <x v="2"/>
    <x v="0"/>
    <x v="48"/>
    <d v="2021-12-15T00:00:00"/>
    <d v="2021-04-13T00:00:00"/>
    <x v="1"/>
    <x v="1"/>
    <d v="2021-05-13T00:00:00"/>
    <n v="644296"/>
    <x v="9"/>
    <s v="B3"/>
    <x v="1"/>
    <s v="Source Verified"/>
    <n v="40000"/>
    <n v="4.8000000000000001E-2"/>
    <n v="32.56"/>
    <n v="0.1062"/>
    <n v="1000"/>
    <n v="20"/>
    <n v="1172"/>
  </r>
  <r>
    <n v="572425"/>
    <x v="8"/>
    <x v="0"/>
    <x v="4"/>
    <s v="Computer Associates"/>
    <x v="2"/>
    <x v="0"/>
    <x v="54"/>
    <d v="2021-11-14T00:00:00"/>
    <d v="2021-09-13T00:00:00"/>
    <x v="1"/>
    <x v="1"/>
    <d v="2021-10-13T00:00:00"/>
    <n v="736294"/>
    <x v="9"/>
    <s v="B4"/>
    <x v="1"/>
    <s v="Source Verified"/>
    <n v="42000"/>
    <n v="4.0899999999999999E-2"/>
    <n v="65.95"/>
    <n v="0.1149"/>
    <n v="2000"/>
    <n v="8"/>
    <n v="2374"/>
  </r>
  <r>
    <n v="432293"/>
    <x v="19"/>
    <x v="0"/>
    <x v="4"/>
    <s v="Midland Retail"/>
    <x v="2"/>
    <x v="0"/>
    <x v="20"/>
    <d v="2021-08-12T00:00:00"/>
    <d v="2021-08-12T00:00:00"/>
    <x v="1"/>
    <x v="1"/>
    <d v="2021-09-12T00:00:00"/>
    <n v="513695"/>
    <x v="9"/>
    <s v="B5"/>
    <x v="1"/>
    <s v="Source Verified"/>
    <n v="35000"/>
    <n v="0.21790000000000001"/>
    <n v="80.319999999999993"/>
    <n v="0.12529999999999999"/>
    <n v="2400"/>
    <n v="13"/>
    <n v="2891"/>
  </r>
  <r>
    <n v="518486"/>
    <x v="29"/>
    <x v="0"/>
    <x v="4"/>
    <s v="Youth Empowerment Project"/>
    <x v="2"/>
    <x v="0"/>
    <x v="27"/>
    <d v="2021-02-14T00:00:00"/>
    <d v="2021-06-13T00:00:00"/>
    <x v="1"/>
    <x v="1"/>
    <d v="2021-07-13T00:00:00"/>
    <n v="670201"/>
    <x v="9"/>
    <s v="B5"/>
    <x v="1"/>
    <s v="Source Verified"/>
    <n v="35000"/>
    <n v="0.18720000000000001"/>
    <n v="59.24"/>
    <n v="0.11360000000000001"/>
    <n v="1800"/>
    <n v="19"/>
    <n v="2133"/>
  </r>
  <r>
    <n v="848033"/>
    <x v="1"/>
    <x v="0"/>
    <x v="2"/>
    <s v="Starbucks"/>
    <x v="2"/>
    <x v="0"/>
    <x v="11"/>
    <d v="2021-07-15T00:00:00"/>
    <d v="2021-08-12T00:00:00"/>
    <x v="1"/>
    <x v="1"/>
    <d v="2021-09-12T00:00:00"/>
    <n v="1059587"/>
    <x v="9"/>
    <s v="B3"/>
    <x v="1"/>
    <s v="Source Verified"/>
    <n v="9600"/>
    <n v="0.03"/>
    <n v="91.66"/>
    <n v="0.1099"/>
    <n v="2800"/>
    <n v="7"/>
    <n v="3047"/>
  </r>
  <r>
    <n v="1030351"/>
    <x v="1"/>
    <x v="0"/>
    <x v="2"/>
    <s v="sunrise assisted living"/>
    <x v="2"/>
    <x v="0"/>
    <x v="22"/>
    <d v="2021-12-14T00:00:00"/>
    <d v="2021-12-14T00:00:00"/>
    <x v="1"/>
    <x v="1"/>
    <d v="2022-01-14T00:00:00"/>
    <n v="1259960"/>
    <x v="9"/>
    <s v="B3"/>
    <x v="1"/>
    <s v="Source Verified"/>
    <n v="21600"/>
    <n v="9.5600000000000004E-2"/>
    <n v="165.38"/>
    <n v="0.1171"/>
    <n v="5000"/>
    <n v="8"/>
    <n v="5954"/>
  </r>
  <r>
    <n v="670471"/>
    <x v="16"/>
    <x v="0"/>
    <x v="2"/>
    <s v="Education Development Center"/>
    <x v="2"/>
    <x v="0"/>
    <x v="0"/>
    <d v="2021-02-14T00:00:00"/>
    <d v="2021-02-14T00:00:00"/>
    <x v="1"/>
    <x v="1"/>
    <d v="2021-03-14T00:00:00"/>
    <n v="857143"/>
    <x v="9"/>
    <s v="B3"/>
    <x v="1"/>
    <s v="Source Verified"/>
    <n v="58320"/>
    <n v="0.23400000000000001"/>
    <n v="129.77000000000001"/>
    <n v="0.1037"/>
    <n v="4000"/>
    <n v="33"/>
    <n v="4672"/>
  </r>
  <r>
    <n v="728587"/>
    <x v="1"/>
    <x v="0"/>
    <x v="2"/>
    <s v="Valley Christian Fellowship"/>
    <x v="2"/>
    <x v="0"/>
    <x v="29"/>
    <d v="2021-03-12T00:00:00"/>
    <d v="2021-03-12T00:00:00"/>
    <x v="1"/>
    <x v="1"/>
    <d v="2021-04-12T00:00:00"/>
    <n v="924279"/>
    <x v="9"/>
    <s v="B5"/>
    <x v="1"/>
    <s v="Source Verified"/>
    <n v="36996"/>
    <n v="7.0999999999999994E-2"/>
    <n v="137.72999999999999"/>
    <n v="0.1111"/>
    <n v="4200"/>
    <n v="5"/>
    <n v="4547"/>
  </r>
  <r>
    <n v="563769"/>
    <x v="33"/>
    <x v="0"/>
    <x v="2"/>
    <s v="United Sates Air Force"/>
    <x v="2"/>
    <x v="0"/>
    <x v="47"/>
    <d v="2021-08-13T00:00:00"/>
    <d v="2021-09-13T00:00:00"/>
    <x v="1"/>
    <x v="1"/>
    <d v="2021-10-13T00:00:00"/>
    <n v="725429"/>
    <x v="9"/>
    <s v="B5"/>
    <x v="1"/>
    <s v="Source Verified"/>
    <n v="30000"/>
    <n v="0.1236"/>
    <n v="165.74"/>
    <n v="0.1186"/>
    <n v="5000"/>
    <n v="5"/>
    <n v="5967"/>
  </r>
  <r>
    <n v="812739"/>
    <x v="32"/>
    <x v="0"/>
    <x v="5"/>
    <s v="Buchanan Technologies"/>
    <x v="2"/>
    <x v="0"/>
    <x v="44"/>
    <d v="2021-05-16T00:00:00"/>
    <d v="2021-02-12T00:00:00"/>
    <x v="1"/>
    <x v="1"/>
    <d v="2021-03-12T00:00:00"/>
    <n v="1019920"/>
    <x v="9"/>
    <s v="B1"/>
    <x v="1"/>
    <s v="Source Verified"/>
    <n v="41004"/>
    <n v="0.20019999999999999"/>
    <n v="48.4"/>
    <n v="9.9900000000000003E-2"/>
    <n v="1500"/>
    <n v="15"/>
    <n v="1570"/>
  </r>
  <r>
    <n v="743305"/>
    <x v="8"/>
    <x v="0"/>
    <x v="5"/>
    <s v="Columbian Financial Group"/>
    <x v="2"/>
    <x v="0"/>
    <x v="25"/>
    <d v="2021-04-16T00:00:00"/>
    <d v="2021-05-14T00:00:00"/>
    <x v="1"/>
    <x v="1"/>
    <d v="2021-06-14T00:00:00"/>
    <n v="941536"/>
    <x v="9"/>
    <s v="B3"/>
    <x v="1"/>
    <s v="Source Verified"/>
    <n v="27996"/>
    <n v="0.19889999999999999"/>
    <n v="261.88"/>
    <n v="0.1099"/>
    <n v="8000"/>
    <n v="5"/>
    <n v="9427"/>
  </r>
  <r>
    <n v="891221"/>
    <x v="8"/>
    <x v="0"/>
    <x v="5"/>
    <s v="yrbnyc.com / Yellow Rat Bastard"/>
    <x v="2"/>
    <x v="0"/>
    <x v="10"/>
    <d v="2021-05-16T00:00:00"/>
    <d v="2021-01-14T00:00:00"/>
    <x v="1"/>
    <x v="1"/>
    <d v="2021-02-14T00:00:00"/>
    <n v="1107948"/>
    <x v="9"/>
    <s v="B4"/>
    <x v="1"/>
    <s v="Source Verified"/>
    <n v="46200"/>
    <n v="7.9000000000000001E-2"/>
    <n v="207.18"/>
    <n v="0.1242"/>
    <n v="6200"/>
    <n v="9"/>
    <n v="7366"/>
  </r>
  <r>
    <n v="800865"/>
    <x v="1"/>
    <x v="0"/>
    <x v="5"/>
    <s v="MRD Financial"/>
    <x v="2"/>
    <x v="0"/>
    <x v="44"/>
    <d v="2021-05-16T00:00:00"/>
    <d v="2021-02-14T00:00:00"/>
    <x v="1"/>
    <x v="1"/>
    <d v="2021-03-14T00:00:00"/>
    <n v="1006396"/>
    <x v="9"/>
    <s v="B5"/>
    <x v="1"/>
    <s v="Source Verified"/>
    <n v="32640"/>
    <n v="8.7099999999999997E-2"/>
    <n v="159.41"/>
    <n v="0.11990000000000001"/>
    <n v="4800"/>
    <n v="9"/>
    <n v="5715"/>
  </r>
  <r>
    <n v="527259"/>
    <x v="16"/>
    <x v="0"/>
    <x v="7"/>
    <s v="crate  and  barell"/>
    <x v="2"/>
    <x v="0"/>
    <x v="51"/>
    <d v="2021-07-15T00:00:00"/>
    <d v="2021-06-13T00:00:00"/>
    <x v="1"/>
    <x v="1"/>
    <d v="2021-07-13T00:00:00"/>
    <n v="682033"/>
    <x v="9"/>
    <s v="B1"/>
    <x v="1"/>
    <s v="Source Verified"/>
    <n v="42996"/>
    <n v="0.17749999999999999"/>
    <n v="162.22999999999999"/>
    <n v="0.1038"/>
    <n v="5000"/>
    <n v="25"/>
    <n v="5841"/>
  </r>
  <r>
    <n v="791823"/>
    <x v="29"/>
    <x v="0"/>
    <x v="7"/>
    <s v="Apache Corporation"/>
    <x v="2"/>
    <x v="0"/>
    <x v="6"/>
    <d v="2021-05-16T00:00:00"/>
    <d v="2021-09-12T00:00:00"/>
    <x v="1"/>
    <x v="1"/>
    <d v="2021-10-12T00:00:00"/>
    <n v="996183"/>
    <x v="9"/>
    <s v="B3"/>
    <x v="1"/>
    <s v="Source Verified"/>
    <n v="72000"/>
    <n v="2.9700000000000001E-2"/>
    <n v="392.81"/>
    <n v="0.1099"/>
    <n v="12000"/>
    <n v="9"/>
    <n v="13294"/>
  </r>
  <r>
    <n v="777688"/>
    <x v="33"/>
    <x v="0"/>
    <x v="7"/>
    <s v="Claflin University"/>
    <x v="2"/>
    <x v="0"/>
    <x v="6"/>
    <d v="2021-06-14T00:00:00"/>
    <d v="2021-06-14T00:00:00"/>
    <x v="1"/>
    <x v="1"/>
    <d v="2021-07-14T00:00:00"/>
    <n v="980211"/>
    <x v="9"/>
    <s v="B4"/>
    <x v="1"/>
    <s v="Source Verified"/>
    <n v="31200"/>
    <n v="7.5399999999999995E-2"/>
    <n v="263.77999999999997"/>
    <n v="0.1149"/>
    <n v="8000"/>
    <n v="8"/>
    <n v="9496"/>
  </r>
  <r>
    <n v="611190"/>
    <x v="7"/>
    <x v="0"/>
    <x v="7"/>
    <s v="Iona, Inc. Fashion Jewelry"/>
    <x v="2"/>
    <x v="0"/>
    <x v="49"/>
    <d v="2021-11-13T00:00:00"/>
    <d v="2021-11-13T00:00:00"/>
    <x v="1"/>
    <x v="1"/>
    <d v="2021-12-13T00:00:00"/>
    <n v="783793"/>
    <x v="9"/>
    <s v="B4"/>
    <x v="1"/>
    <s v="Source Verified"/>
    <n v="34000"/>
    <n v="6.5600000000000006E-2"/>
    <n v="258.10000000000002"/>
    <n v="9.9900000000000003E-2"/>
    <n v="8000"/>
    <n v="6"/>
    <n v="9293"/>
  </r>
  <r>
    <n v="759864"/>
    <x v="1"/>
    <x v="0"/>
    <x v="7"/>
    <s v="Moxie"/>
    <x v="2"/>
    <x v="0"/>
    <x v="25"/>
    <d v="2021-02-15T00:00:00"/>
    <d v="2021-04-14T00:00:00"/>
    <x v="1"/>
    <x v="1"/>
    <d v="2021-05-14T00:00:00"/>
    <n v="960131"/>
    <x v="9"/>
    <s v="B5"/>
    <x v="1"/>
    <s v="Source Verified"/>
    <n v="26000"/>
    <n v="2.5399999999999999E-2"/>
    <n v="166.05"/>
    <n v="0.11990000000000001"/>
    <n v="5000"/>
    <n v="5"/>
    <n v="5961"/>
  </r>
  <r>
    <n v="709194"/>
    <x v="13"/>
    <x v="0"/>
    <x v="9"/>
    <s v="Forfeiture Support Associates  LLC"/>
    <x v="2"/>
    <x v="0"/>
    <x v="42"/>
    <d v="2021-02-14T00:00:00"/>
    <d v="2021-02-14T00:00:00"/>
    <x v="1"/>
    <x v="1"/>
    <d v="2021-03-14T00:00:00"/>
    <n v="901789"/>
    <x v="9"/>
    <s v="B2"/>
    <x v="1"/>
    <s v="Source Verified"/>
    <n v="45756"/>
    <n v="0.24840000000000001"/>
    <n v="242.01"/>
    <n v="0.1"/>
    <n v="7500"/>
    <n v="19"/>
    <n v="8707"/>
  </r>
  <r>
    <n v="847201"/>
    <x v="1"/>
    <x v="0"/>
    <x v="9"/>
    <s v="Montebello Unified School District"/>
    <x v="2"/>
    <x v="0"/>
    <x v="11"/>
    <d v="2021-09-12T00:00:00"/>
    <d v="2021-08-12T00:00:00"/>
    <x v="1"/>
    <x v="1"/>
    <d v="2021-09-12T00:00:00"/>
    <n v="1058662"/>
    <x v="9"/>
    <s v="B2"/>
    <x v="1"/>
    <s v="Source Verified"/>
    <n v="38400"/>
    <n v="0.2281"/>
    <n v="130.18"/>
    <n v="0.10589999999999999"/>
    <n v="4000"/>
    <n v="25"/>
    <n v="4367"/>
  </r>
  <r>
    <n v="1042500"/>
    <x v="33"/>
    <x v="0"/>
    <x v="9"/>
    <s v="island inspired surf shop"/>
    <x v="2"/>
    <x v="0"/>
    <x v="22"/>
    <d v="2021-12-14T00:00:00"/>
    <d v="2021-12-14T00:00:00"/>
    <x v="1"/>
    <x v="1"/>
    <d v="2022-01-14T00:00:00"/>
    <n v="1272784"/>
    <x v="9"/>
    <s v="B4"/>
    <x v="1"/>
    <s v="Source Verified"/>
    <n v="30000"/>
    <n v="6.4000000000000001E-2"/>
    <n v="100.25"/>
    <n v="0.1242"/>
    <n v="3000"/>
    <n v="4"/>
    <n v="3609"/>
  </r>
  <r>
    <n v="1003045"/>
    <x v="3"/>
    <x v="0"/>
    <x v="9"/>
    <s v="Kuczmarski and Associates"/>
    <x v="2"/>
    <x v="0"/>
    <x v="13"/>
    <d v="2021-05-16T00:00:00"/>
    <d v="2021-11-14T00:00:00"/>
    <x v="1"/>
    <x v="1"/>
    <d v="2021-12-14T00:00:00"/>
    <n v="1229319"/>
    <x v="9"/>
    <s v="B5"/>
    <x v="1"/>
    <s v="Source Verified"/>
    <n v="160000"/>
    <n v="0.1003"/>
    <n v="268.36"/>
    <n v="0.12690000000000001"/>
    <n v="8000"/>
    <n v="32"/>
    <n v="9661"/>
  </r>
  <r>
    <n v="846440"/>
    <x v="22"/>
    <x v="0"/>
    <x v="10"/>
    <s v="Mayo Clinic"/>
    <x v="2"/>
    <x v="0"/>
    <x v="11"/>
    <d v="2021-08-14T00:00:00"/>
    <d v="2021-08-14T00:00:00"/>
    <x v="1"/>
    <x v="1"/>
    <d v="2021-09-14T00:00:00"/>
    <n v="1057834"/>
    <x v="9"/>
    <s v="B1"/>
    <x v="1"/>
    <s v="Source Verified"/>
    <n v="60000"/>
    <n v="0.14779999999999999"/>
    <n v="116.15"/>
    <n v="9.9900000000000003E-2"/>
    <n v="3600"/>
    <n v="14"/>
    <n v="4181"/>
  </r>
  <r>
    <n v="537568"/>
    <x v="25"/>
    <x v="0"/>
    <x v="10"/>
    <s v="TPMG"/>
    <x v="2"/>
    <x v="0"/>
    <x v="43"/>
    <d v="2021-05-16T00:00:00"/>
    <d v="2021-07-13T00:00:00"/>
    <x v="1"/>
    <x v="1"/>
    <d v="2021-08-13T00:00:00"/>
    <n v="694388"/>
    <x v="9"/>
    <s v="B4"/>
    <x v="1"/>
    <s v="Source Verified"/>
    <n v="22884"/>
    <n v="8.2900000000000001E-2"/>
    <n v="197.83"/>
    <n v="0.1149"/>
    <n v="6000"/>
    <n v="4"/>
    <n v="7122"/>
  </r>
  <r>
    <n v="592167"/>
    <x v="18"/>
    <x v="0"/>
    <x v="1"/>
    <s v="hillsborough radiology"/>
    <x v="2"/>
    <x v="0"/>
    <x v="50"/>
    <d v="2021-03-12T00:00:00"/>
    <d v="2021-03-12T00:00:00"/>
    <x v="1"/>
    <x v="1"/>
    <d v="2021-04-12T00:00:00"/>
    <n v="760556"/>
    <x v="9"/>
    <s v="B2"/>
    <x v="1"/>
    <s v="Source Verified"/>
    <n v="40000"/>
    <n v="9.5100000000000004E-2"/>
    <n v="65.25"/>
    <n v="0.1075"/>
    <n v="2000"/>
    <n v="13"/>
    <n v="2276"/>
  </r>
  <r>
    <n v="502340"/>
    <x v="13"/>
    <x v="0"/>
    <x v="1"/>
    <s v="United States Air Force"/>
    <x v="2"/>
    <x v="0"/>
    <x v="48"/>
    <d v="2021-05-16T00:00:00"/>
    <d v="2021-04-13T00:00:00"/>
    <x v="1"/>
    <x v="1"/>
    <d v="2021-05-13T00:00:00"/>
    <n v="645957"/>
    <x v="9"/>
    <s v="B4"/>
    <x v="1"/>
    <s v="Source Verified"/>
    <n v="50000"/>
    <n v="0.1082"/>
    <n v="98.21"/>
    <n v="0.1099"/>
    <n v="3000"/>
    <n v="13"/>
    <n v="3536"/>
  </r>
  <r>
    <n v="587205"/>
    <x v="1"/>
    <x v="0"/>
    <x v="0"/>
    <s v="University of California  San Diego"/>
    <x v="2"/>
    <x v="0"/>
    <x v="50"/>
    <d v="2021-05-15T00:00:00"/>
    <d v="2021-04-13T00:00:00"/>
    <x v="1"/>
    <x v="1"/>
    <d v="2021-05-13T00:00:00"/>
    <n v="754336"/>
    <x v="9"/>
    <s v="B1"/>
    <x v="1"/>
    <s v="Source Verified"/>
    <n v="34860"/>
    <n v="3.7499999999999999E-2"/>
    <n v="64.900000000000006"/>
    <n v="0.1038"/>
    <n v="2000"/>
    <n v="4"/>
    <n v="2325"/>
  </r>
  <r>
    <n v="844451"/>
    <x v="2"/>
    <x v="0"/>
    <x v="0"/>
    <s v="Sunray ISD"/>
    <x v="2"/>
    <x v="0"/>
    <x v="11"/>
    <d v="2021-08-14T00:00:00"/>
    <d v="2021-08-14T00:00:00"/>
    <x v="1"/>
    <x v="1"/>
    <d v="2021-09-14T00:00:00"/>
    <n v="1055384"/>
    <x v="9"/>
    <s v="B1"/>
    <x v="1"/>
    <s v="Source Verified"/>
    <n v="53052"/>
    <n v="0.1895"/>
    <n v="258.10000000000002"/>
    <n v="9.9900000000000003E-2"/>
    <n v="8000"/>
    <n v="7"/>
    <n v="9292"/>
  </r>
  <r>
    <n v="1022059"/>
    <x v="1"/>
    <x v="0"/>
    <x v="0"/>
    <s v="bay 101 casino"/>
    <x v="2"/>
    <x v="0"/>
    <x v="22"/>
    <d v="2021-10-15T00:00:00"/>
    <d v="2021-07-14T00:00:00"/>
    <x v="1"/>
    <x v="1"/>
    <d v="2021-08-14T00:00:00"/>
    <n v="1250837"/>
    <x v="9"/>
    <s v="B3"/>
    <x v="1"/>
    <s v="Source Verified"/>
    <n v="36000"/>
    <n v="0.1767"/>
    <n v="99.23"/>
    <n v="0.1171"/>
    <n v="3000"/>
    <n v="13"/>
    <n v="3563"/>
  </r>
  <r>
    <n v="1010292"/>
    <x v="8"/>
    <x v="0"/>
    <x v="0"/>
    <s v="AHRC NYC Francis of Paola Early Learning"/>
    <x v="2"/>
    <x v="0"/>
    <x v="22"/>
    <d v="2021-09-15T00:00:00"/>
    <d v="2021-11-14T00:00:00"/>
    <x v="1"/>
    <x v="1"/>
    <d v="2021-12-14T00:00:00"/>
    <n v="1237092"/>
    <x v="9"/>
    <s v="B3"/>
    <x v="1"/>
    <s v="Source Verified"/>
    <n v="24500"/>
    <n v="0.2233"/>
    <n v="79.39"/>
    <n v="0.1171"/>
    <n v="2400"/>
    <n v="13"/>
    <n v="2858"/>
  </r>
  <r>
    <n v="759589"/>
    <x v="21"/>
    <x v="0"/>
    <x v="0"/>
    <s v="Dent Wizard"/>
    <x v="2"/>
    <x v="0"/>
    <x v="25"/>
    <d v="2021-07-11T00:00:00"/>
    <d v="2021-07-11T00:00:00"/>
    <x v="1"/>
    <x v="1"/>
    <d v="2021-08-11T00:00:00"/>
    <n v="959839"/>
    <x v="9"/>
    <s v="B3"/>
    <x v="1"/>
    <s v="Source Verified"/>
    <n v="24000"/>
    <n v="0.23549999999999999"/>
    <n v="65.47"/>
    <n v="0.1099"/>
    <n v="2000"/>
    <n v="13"/>
    <n v="2018"/>
  </r>
  <r>
    <n v="607716"/>
    <x v="8"/>
    <x v="0"/>
    <x v="0"/>
    <s v="Concept Air"/>
    <x v="2"/>
    <x v="0"/>
    <x v="49"/>
    <d v="2021-01-14T00:00:00"/>
    <d v="2021-09-11T00:00:00"/>
    <x v="1"/>
    <x v="1"/>
    <d v="2021-10-11T00:00:00"/>
    <n v="779562"/>
    <x v="9"/>
    <s v="B4"/>
    <x v="1"/>
    <s v="Source Verified"/>
    <n v="40000"/>
    <n v="4.4999999999999997E-3"/>
    <n v="387.15"/>
    <n v="9.9900000000000003E-2"/>
    <n v="12000"/>
    <n v="3"/>
    <n v="12889"/>
  </r>
  <r>
    <n v="626657"/>
    <x v="18"/>
    <x v="0"/>
    <x v="0"/>
    <s v="Allstate Medical Supplies"/>
    <x v="2"/>
    <x v="0"/>
    <x v="41"/>
    <d v="2021-03-15T00:00:00"/>
    <d v="2021-12-13T00:00:00"/>
    <x v="1"/>
    <x v="1"/>
    <d v="2022-01-13T00:00:00"/>
    <n v="803023"/>
    <x v="9"/>
    <s v="B4"/>
    <x v="1"/>
    <s v="Source Verified"/>
    <n v="24000"/>
    <n v="6.7500000000000004E-2"/>
    <n v="32.270000000000003"/>
    <n v="9.9900000000000003E-2"/>
    <n v="1000"/>
    <n v="13"/>
    <n v="1162"/>
  </r>
  <r>
    <n v="1044183"/>
    <x v="1"/>
    <x v="0"/>
    <x v="0"/>
    <s v="The Cydio Group"/>
    <x v="2"/>
    <x v="0"/>
    <x v="22"/>
    <d v="2021-02-14T00:00:00"/>
    <d v="2021-02-13T00:00:00"/>
    <x v="1"/>
    <x v="1"/>
    <d v="2021-03-13T00:00:00"/>
    <n v="1274540"/>
    <x v="9"/>
    <s v="B4"/>
    <x v="1"/>
    <s v="Source Verified"/>
    <n v="63000"/>
    <n v="0.22189999999999999"/>
    <n v="50.13"/>
    <n v="0.1242"/>
    <n v="1500"/>
    <n v="31"/>
    <n v="1683"/>
  </r>
  <r>
    <n v="813191"/>
    <x v="1"/>
    <x v="0"/>
    <x v="0"/>
    <s v="Oakland Springs Healthcare Center"/>
    <x v="2"/>
    <x v="0"/>
    <x v="44"/>
    <d v="2021-06-14T00:00:00"/>
    <d v="2021-07-14T00:00:00"/>
    <x v="1"/>
    <x v="1"/>
    <d v="2021-08-14T00:00:00"/>
    <n v="1020621"/>
    <x v="9"/>
    <s v="B5"/>
    <x v="1"/>
    <s v="Source Verified"/>
    <n v="30000"/>
    <n v="2.8000000000000001E-2"/>
    <n v="418.45"/>
    <n v="0.11990000000000001"/>
    <n v="12600"/>
    <n v="4"/>
    <n v="14985"/>
  </r>
  <r>
    <n v="658561"/>
    <x v="25"/>
    <x v="0"/>
    <x v="0"/>
    <s v="Long  and  Foster Insurance"/>
    <x v="2"/>
    <x v="0"/>
    <x v="0"/>
    <d v="2021-05-16T00:00:00"/>
    <d v="2021-02-14T00:00:00"/>
    <x v="1"/>
    <x v="1"/>
    <d v="2021-03-14T00:00:00"/>
    <n v="842246"/>
    <x v="9"/>
    <s v="B5"/>
    <x v="1"/>
    <s v="Source Verified"/>
    <n v="60000"/>
    <n v="8.6400000000000005E-2"/>
    <n v="491.87"/>
    <n v="0.1111"/>
    <n v="15000"/>
    <n v="13"/>
    <n v="17708"/>
  </r>
  <r>
    <n v="505978"/>
    <x v="1"/>
    <x v="0"/>
    <x v="0"/>
    <s v="Flash Global Logistics"/>
    <x v="2"/>
    <x v="0"/>
    <x v="48"/>
    <d v="2021-05-13T00:00:00"/>
    <d v="2021-05-13T00:00:00"/>
    <x v="1"/>
    <x v="1"/>
    <d v="2021-06-13T00:00:00"/>
    <n v="652289"/>
    <x v="9"/>
    <s v="B5"/>
    <x v="1"/>
    <s v="Source Verified"/>
    <n v="65000"/>
    <n v="0.14660000000000001"/>
    <n v="493.67"/>
    <n v="0.11360000000000001"/>
    <n v="15000"/>
    <n v="19"/>
    <n v="17773"/>
  </r>
  <r>
    <n v="1007331"/>
    <x v="1"/>
    <x v="0"/>
    <x v="6"/>
    <s v="Conversion Systems"/>
    <x v="2"/>
    <x v="0"/>
    <x v="22"/>
    <d v="2021-08-14T00:00:00"/>
    <d v="2021-10-12T00:00:00"/>
    <x v="1"/>
    <x v="1"/>
    <d v="2021-11-12T00:00:00"/>
    <n v="1233944"/>
    <x v="9"/>
    <s v="B2"/>
    <x v="1"/>
    <s v="Source Verified"/>
    <n v="90000"/>
    <n v="7.6300000000000007E-2"/>
    <n v="228.02"/>
    <n v="0.1065"/>
    <n v="7000"/>
    <n v="23"/>
    <n v="7241"/>
  </r>
  <r>
    <n v="617398"/>
    <x v="5"/>
    <x v="0"/>
    <x v="6"/>
    <s v="The Kramer Group"/>
    <x v="2"/>
    <x v="0"/>
    <x v="41"/>
    <d v="2021-04-16T00:00:00"/>
    <d v="2021-11-11T00:00:00"/>
    <x v="1"/>
    <x v="1"/>
    <d v="2021-12-11T00:00:00"/>
    <n v="791547"/>
    <x v="9"/>
    <s v="B5"/>
    <x v="1"/>
    <s v="Source Verified"/>
    <n v="93600"/>
    <n v="0.21279999999999999"/>
    <n v="97.31"/>
    <n v="0.1036"/>
    <n v="3000"/>
    <n v="18"/>
    <n v="3250"/>
  </r>
  <r>
    <n v="575167"/>
    <x v="1"/>
    <x v="0"/>
    <x v="3"/>
    <s v="Alhambra Unified School District"/>
    <x v="2"/>
    <x v="0"/>
    <x v="54"/>
    <d v="2021-04-16T00:00:00"/>
    <d v="2021-10-13T00:00:00"/>
    <x v="1"/>
    <x v="1"/>
    <d v="2021-11-13T00:00:00"/>
    <n v="739820"/>
    <x v="9"/>
    <s v="B4"/>
    <x v="1"/>
    <s v="Source Verified"/>
    <n v="50004"/>
    <n v="0.1411"/>
    <n v="105.51"/>
    <n v="0.1149"/>
    <n v="3200"/>
    <n v="7"/>
    <n v="3798"/>
  </r>
  <r>
    <n v="966985"/>
    <x v="32"/>
    <x v="0"/>
    <x v="3"/>
    <s v="marines"/>
    <x v="2"/>
    <x v="0"/>
    <x v="10"/>
    <d v="2021-06-12T00:00:00"/>
    <d v="2021-05-12T00:00:00"/>
    <x v="1"/>
    <x v="1"/>
    <d v="2021-06-12T00:00:00"/>
    <n v="1187682"/>
    <x v="9"/>
    <s v="B5"/>
    <x v="1"/>
    <s v="Source Verified"/>
    <n v="39600"/>
    <n v="0.10639999999999999"/>
    <n v="50.32"/>
    <n v="0.12690000000000001"/>
    <n v="1500"/>
    <n v="17"/>
    <n v="1603"/>
  </r>
  <r>
    <n v="588947"/>
    <x v="5"/>
    <x v="0"/>
    <x v="8"/>
    <s v="Danone waters of america"/>
    <x v="2"/>
    <x v="0"/>
    <x v="50"/>
    <d v="2021-10-13T00:00:00"/>
    <d v="2021-10-13T00:00:00"/>
    <x v="1"/>
    <x v="1"/>
    <d v="2021-11-13T00:00:00"/>
    <n v="756616"/>
    <x v="9"/>
    <s v="B2"/>
    <x v="1"/>
    <s v="Source Verified"/>
    <n v="57996"/>
    <n v="5.6300000000000003E-2"/>
    <n v="48.94"/>
    <n v="0.1075"/>
    <n v="1500"/>
    <n v="21"/>
    <n v="1762"/>
  </r>
  <r>
    <n v="724717"/>
    <x v="1"/>
    <x v="0"/>
    <x v="8"/>
    <s v="26726 Crown Vahead  and  neck associates"/>
    <x v="2"/>
    <x v="0"/>
    <x v="29"/>
    <d v="2021-03-13T00:00:00"/>
    <d v="2021-03-13T00:00:00"/>
    <x v="1"/>
    <x v="1"/>
    <d v="2021-04-13T00:00:00"/>
    <n v="919869"/>
    <x v="9"/>
    <s v="B5"/>
    <x v="1"/>
    <s v="Source Verified"/>
    <n v="30000"/>
    <n v="0.1956"/>
    <n v="393.5"/>
    <n v="0.1111"/>
    <n v="12000"/>
    <n v="8"/>
    <n v="13802"/>
  </r>
  <r>
    <n v="1050726"/>
    <x v="1"/>
    <x v="0"/>
    <x v="4"/>
    <s v="Swami International"/>
    <x v="2"/>
    <x v="0"/>
    <x v="12"/>
    <d v="2021-05-16T00:00:00"/>
    <d v="2021-10-12T00:00:00"/>
    <x v="1"/>
    <x v="1"/>
    <d v="2021-11-12T00:00:00"/>
    <n v="1282378"/>
    <x v="9"/>
    <s v="B1"/>
    <x v="1"/>
    <s v="Source Verified"/>
    <n v="45000"/>
    <n v="7.4899999999999994E-2"/>
    <n v="161.13"/>
    <n v="9.9099999999999994E-2"/>
    <n v="5000"/>
    <n v="17"/>
    <n v="5367"/>
  </r>
  <r>
    <n v="379568"/>
    <x v="1"/>
    <x v="0"/>
    <x v="2"/>
    <s v="Knobbe Martens"/>
    <x v="2"/>
    <x v="0"/>
    <x v="8"/>
    <d v="2021-12-10T00:00:00"/>
    <d v="2021-12-10T00:00:00"/>
    <x v="1"/>
    <x v="1"/>
    <d v="2022-01-10T00:00:00"/>
    <n v="406150"/>
    <x v="9"/>
    <s v="B5"/>
    <x v="1"/>
    <s v="Source Verified"/>
    <n v="73000"/>
    <n v="1.0500000000000001E-2"/>
    <n v="383.13"/>
    <n v="0.1221"/>
    <n v="11500"/>
    <n v="11"/>
    <n v="13305"/>
  </r>
  <r>
    <n v="751920"/>
    <x v="29"/>
    <x v="0"/>
    <x v="2"/>
    <s v="Aeroframe Services"/>
    <x v="2"/>
    <x v="0"/>
    <x v="25"/>
    <d v="2021-11-11T00:00:00"/>
    <d v="2021-11-11T00:00:00"/>
    <x v="1"/>
    <x v="1"/>
    <d v="2021-12-11T00:00:00"/>
    <n v="951440"/>
    <x v="9"/>
    <s v="B5"/>
    <x v="1"/>
    <s v="Source Verified"/>
    <n v="84996"/>
    <n v="0.15490000000000001"/>
    <n v="119.56"/>
    <n v="0.11990000000000001"/>
    <n v="3600"/>
    <n v="20"/>
    <n v="3772"/>
  </r>
  <r>
    <n v="1051709"/>
    <x v="8"/>
    <x v="0"/>
    <x v="10"/>
    <s v="Jenny Plath"/>
    <x v="2"/>
    <x v="0"/>
    <x v="12"/>
    <d v="2021-04-16T00:00:00"/>
    <d v="2021-12-14T00:00:00"/>
    <x v="1"/>
    <x v="1"/>
    <d v="2022-01-14T00:00:00"/>
    <n v="1283026"/>
    <x v="9"/>
    <s v="B5"/>
    <x v="1"/>
    <s v="Source Verified"/>
    <n v="39996"/>
    <n v="6.8099999999999994E-2"/>
    <n v="402.54"/>
    <n v="0.12690000000000001"/>
    <n v="12000"/>
    <n v="14"/>
    <n v="14491"/>
  </r>
  <r>
    <n v="790377"/>
    <x v="2"/>
    <x v="0"/>
    <x v="1"/>
    <s v="FMC Carswell"/>
    <x v="2"/>
    <x v="0"/>
    <x v="6"/>
    <d v="2021-05-16T00:00:00"/>
    <d v="2021-03-14T00:00:00"/>
    <x v="1"/>
    <x v="1"/>
    <d v="2021-04-14T00:00:00"/>
    <n v="994499"/>
    <x v="9"/>
    <s v="B3"/>
    <x v="1"/>
    <s v="Source Verified"/>
    <n v="80000"/>
    <n v="2.5499999999999998E-2"/>
    <n v="81.84"/>
    <n v="0.1099"/>
    <n v="2500"/>
    <n v="14"/>
    <n v="2939"/>
  </r>
  <r>
    <n v="1025008"/>
    <x v="8"/>
    <x v="0"/>
    <x v="0"/>
    <s v="Burson-Marsteller"/>
    <x v="2"/>
    <x v="0"/>
    <x v="22"/>
    <d v="2021-03-12T00:00:00"/>
    <d v="2021-01-12T00:00:00"/>
    <x v="1"/>
    <x v="1"/>
    <d v="2021-02-12T00:00:00"/>
    <n v="1254130"/>
    <x v="9"/>
    <s v="B2"/>
    <x v="1"/>
    <s v="Source Verified"/>
    <n v="95000"/>
    <n v="1.7399999999999999E-2"/>
    <n v="390.88"/>
    <n v="0.1065"/>
    <n v="12000"/>
    <n v="12"/>
    <n v="12107"/>
  </r>
  <r>
    <n v="724873"/>
    <x v="8"/>
    <x v="0"/>
    <x v="0"/>
    <s v="Swarovski"/>
    <x v="2"/>
    <x v="0"/>
    <x v="29"/>
    <d v="2021-01-15T00:00:00"/>
    <d v="2021-05-14T00:00:00"/>
    <x v="1"/>
    <x v="1"/>
    <d v="2021-06-14T00:00:00"/>
    <n v="920046"/>
    <x v="9"/>
    <s v="B2"/>
    <x v="1"/>
    <s v="Source Verified"/>
    <n v="63504"/>
    <n v="0.1207"/>
    <n v="112.94"/>
    <n v="0.1"/>
    <n v="3500"/>
    <n v="15"/>
    <n v="4066"/>
  </r>
  <r>
    <n v="828391"/>
    <x v="1"/>
    <x v="0"/>
    <x v="10"/>
    <s v="County Of San Bernardino"/>
    <x v="2"/>
    <x v="0"/>
    <x v="44"/>
    <d v="2021-12-13T00:00:00"/>
    <d v="2021-02-12T00:00:00"/>
    <x v="1"/>
    <x v="1"/>
    <d v="2021-03-12T00:00:00"/>
    <n v="1037415"/>
    <x v="9"/>
    <s v="B3"/>
    <x v="1"/>
    <s v="Source Verified"/>
    <n v="150000"/>
    <n v="5.57E-2"/>
    <n v="163.66999999999999"/>
    <n v="0.1099"/>
    <n v="5000"/>
    <n v="46"/>
    <n v="5251"/>
  </r>
  <r>
    <n v="496566"/>
    <x v="8"/>
    <x v="0"/>
    <x v="6"/>
    <s v="Velour NY"/>
    <x v="2"/>
    <x v="0"/>
    <x v="26"/>
    <d v="2021-04-16T00:00:00"/>
    <d v="2021-06-11T00:00:00"/>
    <x v="1"/>
    <x v="1"/>
    <d v="2021-07-11T00:00:00"/>
    <n v="636325"/>
    <x v="9"/>
    <s v="B2"/>
    <x v="1"/>
    <s v="Source Verified"/>
    <n v="33000"/>
    <n v="9.0499999999999997E-2"/>
    <n v="113.35"/>
    <n v="0.10249999999999999"/>
    <n v="3500"/>
    <n v="19"/>
    <n v="3851"/>
  </r>
  <r>
    <n v="375782"/>
    <x v="0"/>
    <x v="0"/>
    <x v="6"/>
    <s v="Department of Defense (DOD)"/>
    <x v="2"/>
    <x v="0"/>
    <x v="8"/>
    <d v="2021-04-11T00:00:00"/>
    <d v="2021-04-11T00:00:00"/>
    <x v="1"/>
    <x v="1"/>
    <d v="2021-05-11T00:00:00"/>
    <n v="398328"/>
    <x v="9"/>
    <s v="B5"/>
    <x v="1"/>
    <s v="Source Verified"/>
    <n v="45000"/>
    <n v="0.1981"/>
    <n v="133.26"/>
    <n v="0.1221"/>
    <n v="4000"/>
    <n v="33"/>
    <n v="4728"/>
  </r>
  <r>
    <n v="1009106"/>
    <x v="1"/>
    <x v="0"/>
    <x v="3"/>
    <s v="Intel Corp"/>
    <x v="2"/>
    <x v="0"/>
    <x v="22"/>
    <d v="2021-12-15T00:00:00"/>
    <d v="2021-12-12T00:00:00"/>
    <x v="1"/>
    <x v="1"/>
    <d v="2022-01-12T00:00:00"/>
    <n v="1235814"/>
    <x v="9"/>
    <s v="B1"/>
    <x v="1"/>
    <s v="Source Verified"/>
    <n v="74000"/>
    <n v="0.1033"/>
    <n v="32.229999999999997"/>
    <n v="9.9099999999999994E-2"/>
    <n v="1000"/>
    <n v="11"/>
    <n v="1086"/>
  </r>
  <r>
    <n v="557692"/>
    <x v="8"/>
    <x v="0"/>
    <x v="8"/>
    <s v="unity health"/>
    <x v="2"/>
    <x v="0"/>
    <x v="47"/>
    <d v="2021-07-12T00:00:00"/>
    <d v="2021-07-12T00:00:00"/>
    <x v="1"/>
    <x v="1"/>
    <d v="2021-08-12T00:00:00"/>
    <n v="718014"/>
    <x v="9"/>
    <s v="B4"/>
    <x v="1"/>
    <s v="Source Verified"/>
    <n v="31200"/>
    <n v="0.15620000000000001"/>
    <n v="211.02"/>
    <n v="0.1149"/>
    <n v="6400"/>
    <n v="6"/>
    <n v="7421"/>
  </r>
  <r>
    <n v="719712"/>
    <x v="18"/>
    <x v="0"/>
    <x v="4"/>
    <s v="Bureau Veritas"/>
    <x v="2"/>
    <x v="0"/>
    <x v="29"/>
    <d v="2021-11-13T00:00:00"/>
    <d v="2021-11-13T00:00:00"/>
    <x v="1"/>
    <x v="1"/>
    <d v="2021-12-13T00:00:00"/>
    <n v="914076"/>
    <x v="9"/>
    <s v="B1"/>
    <x v="1"/>
    <s v="Source Verified"/>
    <n v="78000"/>
    <n v="1.7999999999999999E-2"/>
    <n v="192.57"/>
    <n v="9.6299999999999997E-2"/>
    <n v="6000"/>
    <n v="14"/>
    <n v="6910"/>
  </r>
  <r>
    <n v="521336"/>
    <x v="8"/>
    <x v="0"/>
    <x v="4"/>
    <s v="Designtex"/>
    <x v="2"/>
    <x v="0"/>
    <x v="51"/>
    <d v="2021-06-13T00:00:00"/>
    <d v="2021-06-13T00:00:00"/>
    <x v="1"/>
    <x v="1"/>
    <d v="2021-07-13T00:00:00"/>
    <n v="674149"/>
    <x v="9"/>
    <s v="B2"/>
    <x v="1"/>
    <s v="Source Verified"/>
    <n v="57000"/>
    <n v="3.1600000000000003E-2"/>
    <n v="195.73"/>
    <n v="0.1075"/>
    <n v="6000"/>
    <n v="19"/>
    <n v="7046"/>
  </r>
  <r>
    <n v="997878"/>
    <x v="8"/>
    <x v="0"/>
    <x v="4"/>
    <s v="City Of Rochester"/>
    <x v="2"/>
    <x v="0"/>
    <x v="13"/>
    <d v="2021-11-12T00:00:00"/>
    <d v="2021-11-12T00:00:00"/>
    <x v="1"/>
    <x v="1"/>
    <d v="2021-12-12T00:00:00"/>
    <n v="1210134"/>
    <x v="9"/>
    <s v="B4"/>
    <x v="1"/>
    <s v="Source Verified"/>
    <n v="42000"/>
    <n v="4.3E-3"/>
    <n v="294.06"/>
    <n v="0.1242"/>
    <n v="8800"/>
    <n v="7"/>
    <n v="9749"/>
  </r>
  <r>
    <n v="422008"/>
    <x v="17"/>
    <x v="0"/>
    <x v="4"/>
    <s v="FELE"/>
    <x v="2"/>
    <x v="0"/>
    <x v="52"/>
    <d v="2021-02-11T00:00:00"/>
    <d v="2021-02-11T00:00:00"/>
    <x v="1"/>
    <x v="1"/>
    <d v="2021-03-11T00:00:00"/>
    <n v="496295"/>
    <x v="9"/>
    <s v="B4"/>
    <x v="1"/>
    <s v="Source Verified"/>
    <n v="60000"/>
    <n v="0.247"/>
    <n v="333"/>
    <n v="0.12180000000000001"/>
    <n v="10000"/>
    <n v="18"/>
    <n v="11389"/>
  </r>
  <r>
    <n v="1042046"/>
    <x v="13"/>
    <x v="0"/>
    <x v="2"/>
    <s v="Delta airlines"/>
    <x v="2"/>
    <x v="0"/>
    <x v="22"/>
    <d v="2021-12-14T00:00:00"/>
    <d v="2021-12-14T00:00:00"/>
    <x v="1"/>
    <x v="1"/>
    <d v="2022-01-14T00:00:00"/>
    <n v="1272318"/>
    <x v="9"/>
    <s v="B2"/>
    <x v="1"/>
    <s v="Source Verified"/>
    <n v="36000"/>
    <n v="0.17330000000000001"/>
    <n v="260.58999999999997"/>
    <n v="0.1065"/>
    <n v="8000"/>
    <n v="10"/>
    <n v="9381"/>
  </r>
  <r>
    <n v="537792"/>
    <x v="0"/>
    <x v="0"/>
    <x v="9"/>
    <s v="Gastroenterology Consultants of Savannah"/>
    <x v="2"/>
    <x v="0"/>
    <x v="43"/>
    <d v="2021-07-13T00:00:00"/>
    <d v="2021-07-13T00:00:00"/>
    <x v="1"/>
    <x v="1"/>
    <d v="2021-08-13T00:00:00"/>
    <n v="694654"/>
    <x v="9"/>
    <s v="B1"/>
    <x v="1"/>
    <s v="Source Verified"/>
    <n v="26400"/>
    <n v="0.2414"/>
    <n v="175.21"/>
    <n v="0.1038"/>
    <n v="5400"/>
    <n v="14"/>
    <n v="6308"/>
  </r>
  <r>
    <n v="561578"/>
    <x v="14"/>
    <x v="0"/>
    <x v="10"/>
    <s v="Market Basket"/>
    <x v="2"/>
    <x v="0"/>
    <x v="47"/>
    <d v="2021-04-16T00:00:00"/>
    <d v="2021-08-13T00:00:00"/>
    <x v="1"/>
    <x v="1"/>
    <d v="2021-09-13T00:00:00"/>
    <n v="722718"/>
    <x v="9"/>
    <s v="B5"/>
    <x v="1"/>
    <s v="Source Verified"/>
    <n v="24996"/>
    <n v="0.1699"/>
    <n v="232.04"/>
    <n v="0.1186"/>
    <n v="7000"/>
    <n v="3"/>
    <n v="8354"/>
  </r>
  <r>
    <n v="630464"/>
    <x v="10"/>
    <x v="0"/>
    <x v="0"/>
    <s v="The Art of Shaving"/>
    <x v="2"/>
    <x v="0"/>
    <x v="41"/>
    <d v="2021-05-16T00:00:00"/>
    <d v="2021-01-11T00:00:00"/>
    <x v="1"/>
    <x v="1"/>
    <d v="2021-02-11T00:00:00"/>
    <n v="807715"/>
    <x v="9"/>
    <s v="B1"/>
    <x v="1"/>
    <s v="Source Verified"/>
    <n v="42000"/>
    <n v="2.8000000000000001E-2"/>
    <n v="71.430000000000007"/>
    <n v="8.8800000000000004E-2"/>
    <n v="2250"/>
    <n v="16"/>
    <n v="2267"/>
  </r>
  <r>
    <n v="749073"/>
    <x v="2"/>
    <x v="0"/>
    <x v="0"/>
    <s v="WCG"/>
    <x v="2"/>
    <x v="0"/>
    <x v="25"/>
    <d v="2021-05-16T00:00:00"/>
    <d v="2021-06-14T00:00:00"/>
    <x v="1"/>
    <x v="1"/>
    <d v="2021-07-14T00:00:00"/>
    <n v="948278"/>
    <x v="9"/>
    <s v="B3"/>
    <x v="1"/>
    <s v="Source Verified"/>
    <n v="120000"/>
    <n v="0.1198"/>
    <n v="196.41"/>
    <n v="0.1099"/>
    <n v="6000"/>
    <n v="23"/>
    <n v="7071"/>
  </r>
  <r>
    <n v="818015"/>
    <x v="21"/>
    <x v="0"/>
    <x v="0"/>
    <s v="Youth Continuum"/>
    <x v="2"/>
    <x v="0"/>
    <x v="44"/>
    <d v="2021-07-14T00:00:00"/>
    <d v="2021-08-14T00:00:00"/>
    <x v="1"/>
    <x v="1"/>
    <d v="2021-09-14T00:00:00"/>
    <n v="1025918"/>
    <x v="9"/>
    <s v="B4"/>
    <x v="1"/>
    <s v="Source Verified"/>
    <n v="15000"/>
    <n v="0.12"/>
    <n v="59.35"/>
    <n v="0.1149"/>
    <n v="1800"/>
    <n v="32"/>
    <n v="2137"/>
  </r>
  <r>
    <n v="382276"/>
    <x v="1"/>
    <x v="0"/>
    <x v="0"/>
    <s v="Law Office"/>
    <x v="2"/>
    <x v="0"/>
    <x v="33"/>
    <d v="2021-03-11T00:00:00"/>
    <d v="2021-03-11T00:00:00"/>
    <x v="1"/>
    <x v="1"/>
    <d v="2021-04-11T00:00:00"/>
    <n v="411548"/>
    <x v="9"/>
    <s v="B5"/>
    <x v="1"/>
    <s v="Source Verified"/>
    <n v="84000"/>
    <n v="0.17799999999999999"/>
    <n v="533.04"/>
    <n v="0.1221"/>
    <n v="16000"/>
    <n v="28"/>
    <n v="18786"/>
  </r>
  <r>
    <n v="672351"/>
    <x v="8"/>
    <x v="0"/>
    <x v="6"/>
    <s v="Burberry"/>
    <x v="2"/>
    <x v="0"/>
    <x v="0"/>
    <d v="2021-05-16T00:00:00"/>
    <d v="2021-06-13T00:00:00"/>
    <x v="1"/>
    <x v="1"/>
    <d v="2021-07-13T00:00:00"/>
    <n v="859494"/>
    <x v="9"/>
    <s v="B1"/>
    <x v="1"/>
    <s v="Source Verified"/>
    <n v="77200"/>
    <n v="3.2199999999999999E-2"/>
    <n v="96.29"/>
    <n v="9.6299999999999997E-2"/>
    <n v="3000"/>
    <n v="16"/>
    <n v="3439"/>
  </r>
  <r>
    <n v="884607"/>
    <x v="23"/>
    <x v="0"/>
    <x v="6"/>
    <s v="Colorado Dept. of Corrections"/>
    <x v="2"/>
    <x v="0"/>
    <x v="10"/>
    <d v="2021-03-13T00:00:00"/>
    <d v="2021-03-13T00:00:00"/>
    <x v="1"/>
    <x v="1"/>
    <d v="2021-04-13T00:00:00"/>
    <n v="1100049"/>
    <x v="9"/>
    <s v="B1"/>
    <x v="1"/>
    <s v="Source Verified"/>
    <n v="38400"/>
    <n v="0.17249999999999999"/>
    <n v="209.47"/>
    <n v="9.9099999999999994E-2"/>
    <n v="6500"/>
    <n v="17"/>
    <n v="7148"/>
  </r>
  <r>
    <n v="847785"/>
    <x v="3"/>
    <x v="0"/>
    <x v="5"/>
    <s v="icon clinical research"/>
    <x v="2"/>
    <x v="0"/>
    <x v="11"/>
    <d v="2021-05-16T00:00:00"/>
    <d v="2021-06-14T00:00:00"/>
    <x v="1"/>
    <x v="1"/>
    <d v="2021-07-14T00:00:00"/>
    <n v="1059328"/>
    <x v="9"/>
    <s v="B4"/>
    <x v="1"/>
    <s v="Source Verified"/>
    <n v="60000"/>
    <n v="0.1318"/>
    <n v="197.83"/>
    <n v="0.1149"/>
    <n v="6000"/>
    <n v="24"/>
    <n v="7116"/>
  </r>
  <r>
    <n v="566444"/>
    <x v="5"/>
    <x v="0"/>
    <x v="0"/>
    <s v="St. Petersburg Yacht Club"/>
    <x v="2"/>
    <x v="0"/>
    <x v="47"/>
    <d v="2021-03-16T00:00:00"/>
    <d v="2021-09-13T00:00:00"/>
    <x v="1"/>
    <x v="1"/>
    <d v="2021-10-13T00:00:00"/>
    <n v="728638"/>
    <x v="9"/>
    <s v="B1"/>
    <x v="1"/>
    <s v="Source Verified"/>
    <n v="24000"/>
    <n v="6.0499999999999998E-2"/>
    <n v="64.900000000000006"/>
    <n v="0.1038"/>
    <n v="2000"/>
    <n v="11"/>
    <n v="2336"/>
  </r>
  <r>
    <n v="498998"/>
    <x v="1"/>
    <x v="0"/>
    <x v="6"/>
    <s v="California Labor Federation"/>
    <x v="2"/>
    <x v="0"/>
    <x v="26"/>
    <d v="2021-02-16T00:00:00"/>
    <d v="2021-04-13T00:00:00"/>
    <x v="1"/>
    <x v="1"/>
    <d v="2021-05-13T00:00:00"/>
    <n v="640244"/>
    <x v="9"/>
    <s v="B4"/>
    <x v="1"/>
    <s v="Source Verified"/>
    <n v="94000"/>
    <n v="0.20760000000000001"/>
    <n v="98.21"/>
    <n v="0.1099"/>
    <n v="3000"/>
    <n v="49"/>
    <n v="3536"/>
  </r>
  <r>
    <n v="386148"/>
    <x v="3"/>
    <x v="0"/>
    <x v="6"/>
    <s v="Citadel Solutions LLC"/>
    <x v="2"/>
    <x v="0"/>
    <x v="33"/>
    <d v="2021-10-11T00:00:00"/>
    <d v="2021-10-11T00:00:00"/>
    <x v="1"/>
    <x v="1"/>
    <d v="2021-11-11T00:00:00"/>
    <n v="418165"/>
    <x v="9"/>
    <s v="B5"/>
    <x v="1"/>
    <s v="Source Verified"/>
    <n v="56500"/>
    <n v="0.192"/>
    <n v="333.15"/>
    <n v="0.1221"/>
    <n v="10000"/>
    <n v="10"/>
    <n v="11924"/>
  </r>
  <r>
    <n v="844527"/>
    <x v="2"/>
    <x v="0"/>
    <x v="6"/>
    <s v="Chase"/>
    <x v="2"/>
    <x v="0"/>
    <x v="11"/>
    <d v="2021-01-12T00:00:00"/>
    <d v="2021-12-11T00:00:00"/>
    <x v="1"/>
    <x v="1"/>
    <d v="2022-01-11T00:00:00"/>
    <n v="1055470"/>
    <x v="9"/>
    <s v="B5"/>
    <x v="1"/>
    <s v="Source Verified"/>
    <n v="34800"/>
    <n v="0.2069"/>
    <n v="33.21"/>
    <n v="0.11990000000000001"/>
    <n v="1000"/>
    <n v="27"/>
    <n v="1039"/>
  </r>
  <r>
    <n v="526339"/>
    <x v="8"/>
    <x v="0"/>
    <x v="6"/>
    <s v="Allison Arcuri"/>
    <x v="2"/>
    <x v="0"/>
    <x v="51"/>
    <d v="2021-09-13T00:00:00"/>
    <d v="2021-11-11T00:00:00"/>
    <x v="1"/>
    <x v="1"/>
    <d v="2021-12-11T00:00:00"/>
    <n v="680897"/>
    <x v="9"/>
    <s v="B5"/>
    <x v="1"/>
    <s v="Source Verified"/>
    <n v="46875"/>
    <n v="0.17150000000000001"/>
    <n v="265.18"/>
    <n v="0.1186"/>
    <n v="8000"/>
    <n v="13"/>
    <n v="9081"/>
  </r>
  <r>
    <n v="777296"/>
    <x v="36"/>
    <x v="0"/>
    <x v="8"/>
    <s v="Game Stop/ Home Depot"/>
    <x v="2"/>
    <x v="0"/>
    <x v="6"/>
    <d v="2021-04-14T00:00:00"/>
    <d v="2021-04-14T00:00:00"/>
    <x v="1"/>
    <x v="1"/>
    <d v="2021-05-14T00:00:00"/>
    <n v="979767"/>
    <x v="9"/>
    <s v="B1"/>
    <x v="1"/>
    <s v="Source Verified"/>
    <n v="27600"/>
    <n v="3.4799999999999998E-2"/>
    <n v="232.29"/>
    <n v="9.9900000000000003E-2"/>
    <n v="7200"/>
    <n v="10"/>
    <n v="8357"/>
  </r>
  <r>
    <n v="715157"/>
    <x v="8"/>
    <x v="0"/>
    <x v="8"/>
    <s v="kaleida"/>
    <x v="2"/>
    <x v="0"/>
    <x v="29"/>
    <d v="2021-05-14T00:00:00"/>
    <d v="2021-05-14T00:00:00"/>
    <x v="1"/>
    <x v="1"/>
    <d v="2021-06-14T00:00:00"/>
    <n v="908661"/>
    <x v="9"/>
    <s v="B3"/>
    <x v="1"/>
    <s v="Source Verified"/>
    <n v="20004"/>
    <n v="0.10680000000000001"/>
    <n v="97.33"/>
    <n v="0.1037"/>
    <n v="3000"/>
    <n v="5"/>
    <n v="3504"/>
  </r>
  <r>
    <n v="1051662"/>
    <x v="19"/>
    <x v="0"/>
    <x v="8"/>
    <s v="Shaker Heights Public Library"/>
    <x v="2"/>
    <x v="0"/>
    <x v="12"/>
    <d v="2021-02-16T00:00:00"/>
    <d v="2021-06-12T00:00:00"/>
    <x v="1"/>
    <x v="1"/>
    <d v="2021-07-12T00:00:00"/>
    <n v="1282972"/>
    <x v="9"/>
    <s v="B4"/>
    <x v="1"/>
    <s v="Source Verified"/>
    <n v="37008"/>
    <n v="0.14169999999999999"/>
    <n v="120.3"/>
    <n v="0.1242"/>
    <n v="3600"/>
    <n v="57"/>
    <n v="3811"/>
  </r>
  <r>
    <n v="622624"/>
    <x v="18"/>
    <x v="0"/>
    <x v="4"/>
    <s v="Camp Dark Waters"/>
    <x v="2"/>
    <x v="0"/>
    <x v="41"/>
    <d v="2021-01-16T00:00:00"/>
    <d v="2021-12-13T00:00:00"/>
    <x v="1"/>
    <x v="1"/>
    <d v="2022-01-13T00:00:00"/>
    <n v="797959"/>
    <x v="9"/>
    <s v="B5"/>
    <x v="1"/>
    <s v="Source Verified"/>
    <n v="35000"/>
    <n v="5.1000000000000004E-3"/>
    <n v="162.19"/>
    <n v="0.1036"/>
    <n v="5000"/>
    <n v="8"/>
    <n v="5839"/>
  </r>
  <r>
    <n v="519784"/>
    <x v="8"/>
    <x v="0"/>
    <x v="4"/>
    <s v="HF management llc"/>
    <x v="2"/>
    <x v="0"/>
    <x v="51"/>
    <d v="2021-06-13T00:00:00"/>
    <d v="2021-06-13T00:00:00"/>
    <x v="1"/>
    <x v="1"/>
    <d v="2021-07-13T00:00:00"/>
    <n v="671916"/>
    <x v="9"/>
    <s v="B5"/>
    <x v="1"/>
    <s v="Source Verified"/>
    <n v="56952"/>
    <n v="5.1400000000000001E-2"/>
    <n v="527.38"/>
    <n v="0.11360000000000001"/>
    <n v="25000"/>
    <n v="14"/>
    <n v="18986"/>
  </r>
  <r>
    <n v="722217"/>
    <x v="1"/>
    <x v="0"/>
    <x v="2"/>
    <s v="Vital Health Institute"/>
    <x v="2"/>
    <x v="0"/>
    <x v="29"/>
    <d v="2021-03-13T00:00:00"/>
    <d v="2021-03-13T00:00:00"/>
    <x v="1"/>
    <x v="1"/>
    <d v="2021-04-13T00:00:00"/>
    <n v="917020"/>
    <x v="9"/>
    <s v="B1"/>
    <x v="1"/>
    <s v="Source Verified"/>
    <n v="36000"/>
    <n v="0.10199999999999999"/>
    <n v="481.41"/>
    <n v="9.6299999999999997E-2"/>
    <n v="15000"/>
    <n v="31"/>
    <n v="16611"/>
  </r>
  <r>
    <n v="798931"/>
    <x v="8"/>
    <x v="0"/>
    <x v="5"/>
    <s v="Outreach"/>
    <x v="2"/>
    <x v="0"/>
    <x v="44"/>
    <d v="2021-07-13T00:00:00"/>
    <d v="2021-07-13T00:00:00"/>
    <x v="1"/>
    <x v="1"/>
    <d v="2021-08-13T00:00:00"/>
    <n v="1004080"/>
    <x v="9"/>
    <s v="B1"/>
    <x v="1"/>
    <s v="Source Verified"/>
    <n v="42000"/>
    <n v="6.0900000000000003E-2"/>
    <n v="193.58"/>
    <n v="9.9900000000000003E-2"/>
    <n v="6000"/>
    <n v="15"/>
    <n v="6849"/>
  </r>
  <r>
    <n v="791082"/>
    <x v="1"/>
    <x v="0"/>
    <x v="5"/>
    <m/>
    <x v="2"/>
    <x v="0"/>
    <x v="6"/>
    <d v="2021-01-16T00:00:00"/>
    <d v="2021-03-14T00:00:00"/>
    <x v="1"/>
    <x v="1"/>
    <d v="2021-04-14T00:00:00"/>
    <n v="995343"/>
    <x v="9"/>
    <s v="B5"/>
    <x v="1"/>
    <s v="Source Verified"/>
    <n v="72000"/>
    <n v="7.7799999999999994E-2"/>
    <n v="149.44999999999999"/>
    <n v="0.11990000000000001"/>
    <n v="4500"/>
    <n v="19"/>
    <n v="5380"/>
  </r>
  <r>
    <n v="793464"/>
    <x v="27"/>
    <x v="0"/>
    <x v="10"/>
    <s v="XONEX Relocation"/>
    <x v="2"/>
    <x v="0"/>
    <x v="6"/>
    <d v="2021-05-16T00:00:00"/>
    <d v="2021-04-14T00:00:00"/>
    <x v="1"/>
    <x v="1"/>
    <d v="2021-05-14T00:00:00"/>
    <n v="997979"/>
    <x v="9"/>
    <s v="B5"/>
    <x v="1"/>
    <s v="Source Verified"/>
    <n v="72000"/>
    <n v="0.1908"/>
    <n v="99.63"/>
    <n v="0.11990000000000001"/>
    <n v="3000"/>
    <n v="28"/>
    <n v="3581"/>
  </r>
  <r>
    <n v="855311"/>
    <x v="11"/>
    <x v="0"/>
    <x v="0"/>
    <s v="Hecker Real Estate"/>
    <x v="2"/>
    <x v="0"/>
    <x v="11"/>
    <d v="2021-09-14T00:00:00"/>
    <d v="2021-09-14T00:00:00"/>
    <x v="1"/>
    <x v="1"/>
    <d v="2021-10-14T00:00:00"/>
    <n v="1067629"/>
    <x v="9"/>
    <s v="B1"/>
    <x v="1"/>
    <s v="Source Verified"/>
    <n v="35004"/>
    <n v="0.17419999999999999"/>
    <n v="232.29"/>
    <n v="9.9900000000000003E-2"/>
    <n v="7200"/>
    <n v="13"/>
    <n v="8362"/>
  </r>
  <r>
    <n v="443826"/>
    <x v="2"/>
    <x v="0"/>
    <x v="0"/>
    <s v="City of Irving"/>
    <x v="2"/>
    <x v="0"/>
    <x v="52"/>
    <d v="2021-12-14T00:00:00"/>
    <d v="2021-04-12T00:00:00"/>
    <x v="1"/>
    <x v="1"/>
    <d v="2021-05-12T00:00:00"/>
    <n v="540408"/>
    <x v="9"/>
    <s v="B2"/>
    <x v="1"/>
    <s v="Source Verified"/>
    <n v="45000"/>
    <n v="0.18240000000000001"/>
    <n v="69.239999999999995"/>
    <n v="0.1148"/>
    <n v="2100"/>
    <n v="16"/>
    <n v="2479"/>
  </r>
  <r>
    <n v="864038"/>
    <x v="19"/>
    <x v="0"/>
    <x v="0"/>
    <s v="Hull and Associates, Inc"/>
    <x v="2"/>
    <x v="0"/>
    <x v="10"/>
    <d v="2021-09-12T00:00:00"/>
    <d v="2021-09-12T00:00:00"/>
    <x v="1"/>
    <x v="1"/>
    <d v="2021-10-12T00:00:00"/>
    <n v="1077197"/>
    <x v="9"/>
    <s v="B2"/>
    <x v="1"/>
    <s v="Source Verified"/>
    <n v="42000"/>
    <n v="0.20430000000000001"/>
    <n v="130.18"/>
    <n v="0.10589999999999999"/>
    <n v="4000"/>
    <n v="13"/>
    <n v="4367"/>
  </r>
  <r>
    <n v="816547"/>
    <x v="16"/>
    <x v="0"/>
    <x v="0"/>
    <s v="Physical Sciences Inc."/>
    <x v="2"/>
    <x v="0"/>
    <x v="44"/>
    <d v="2021-04-15T00:00:00"/>
    <d v="2021-06-13T00:00:00"/>
    <x v="1"/>
    <x v="1"/>
    <d v="2021-07-13T00:00:00"/>
    <n v="1024300"/>
    <x v="9"/>
    <s v="B4"/>
    <x v="1"/>
    <s v="Source Verified"/>
    <n v="95000"/>
    <n v="6.2E-2"/>
    <n v="197.83"/>
    <n v="0.1149"/>
    <n v="6000"/>
    <n v="6"/>
    <n v="6657"/>
  </r>
  <r>
    <n v="651549"/>
    <x v="37"/>
    <x v="0"/>
    <x v="0"/>
    <s v="Ran Tech Engineering &amp; Aerospace, Inc."/>
    <x v="2"/>
    <x v="0"/>
    <x v="21"/>
    <d v="2021-05-16T00:00:00"/>
    <d v="2021-01-14T00:00:00"/>
    <x v="1"/>
    <x v="1"/>
    <d v="2021-02-14T00:00:00"/>
    <n v="833438"/>
    <x v="9"/>
    <s v="B5"/>
    <x v="1"/>
    <s v="Source Verified"/>
    <n v="25920"/>
    <n v="0.22220000000000001"/>
    <n v="75.42"/>
    <n v="0.1111"/>
    <n v="2300"/>
    <n v="9"/>
    <n v="2715"/>
  </r>
  <r>
    <n v="571386"/>
    <x v="29"/>
    <x v="0"/>
    <x v="6"/>
    <s v="Schlumberger"/>
    <x v="2"/>
    <x v="0"/>
    <x v="54"/>
    <d v="2021-05-15T00:00:00"/>
    <d v="2021-03-13T00:00:00"/>
    <x v="1"/>
    <x v="1"/>
    <d v="2021-04-13T00:00:00"/>
    <n v="734987"/>
    <x v="9"/>
    <s v="B5"/>
    <x v="1"/>
    <s v="Source Verified"/>
    <n v="69996"/>
    <n v="0.2218"/>
    <n v="198.89"/>
    <n v="0.1186"/>
    <n v="6000"/>
    <n v="25"/>
    <n v="7097"/>
  </r>
  <r>
    <n v="877520"/>
    <x v="22"/>
    <x v="0"/>
    <x v="6"/>
    <s v="American Medical Systems"/>
    <x v="2"/>
    <x v="0"/>
    <x v="10"/>
    <d v="2021-05-16T00:00:00"/>
    <d v="2021-09-14T00:00:00"/>
    <x v="1"/>
    <x v="1"/>
    <d v="2021-10-14T00:00:00"/>
    <n v="1092193"/>
    <x v="9"/>
    <s v="B5"/>
    <x v="1"/>
    <s v="Source Verified"/>
    <n v="46080"/>
    <n v="0.1143"/>
    <n v="73.069999999999993"/>
    <n v="0.11990000000000001"/>
    <n v="2200"/>
    <n v="31"/>
    <n v="2630"/>
  </r>
  <r>
    <n v="1020753"/>
    <x v="1"/>
    <x v="0"/>
    <x v="3"/>
    <s v="sacramento city unified schoold district"/>
    <x v="2"/>
    <x v="0"/>
    <x v="22"/>
    <d v="2021-05-16T00:00:00"/>
    <d v="2021-12-14T00:00:00"/>
    <x v="1"/>
    <x v="1"/>
    <d v="2022-01-14T00:00:00"/>
    <n v="1249752"/>
    <x v="9"/>
    <s v="B3"/>
    <x v="1"/>
    <s v="Source Verified"/>
    <n v="60000"/>
    <n v="0.17100000000000001"/>
    <n v="105.85"/>
    <n v="0.1171"/>
    <n v="3200"/>
    <n v="33"/>
    <n v="3810"/>
  </r>
  <r>
    <n v="557530"/>
    <x v="8"/>
    <x v="0"/>
    <x v="3"/>
    <s v="NY Presbyterian Hostpital"/>
    <x v="2"/>
    <x v="0"/>
    <x v="47"/>
    <d v="2021-12-15T00:00:00"/>
    <d v="2021-09-13T00:00:00"/>
    <x v="1"/>
    <x v="1"/>
    <d v="2021-10-13T00:00:00"/>
    <n v="717817"/>
    <x v="9"/>
    <s v="B4"/>
    <x v="1"/>
    <s v="Source Verified"/>
    <n v="38052"/>
    <n v="0.17599999999999999"/>
    <n v="98.92"/>
    <n v="0.1149"/>
    <n v="3000"/>
    <n v="7"/>
    <n v="3577"/>
  </r>
  <r>
    <n v="719381"/>
    <x v="23"/>
    <x v="0"/>
    <x v="5"/>
    <s v="Kaycan Ltd"/>
    <x v="2"/>
    <x v="0"/>
    <x v="29"/>
    <d v="2021-01-15T00:00:00"/>
    <d v="2021-04-14T00:00:00"/>
    <x v="1"/>
    <x v="1"/>
    <d v="2021-05-14T00:00:00"/>
    <n v="913714"/>
    <x v="9"/>
    <s v="B2"/>
    <x v="1"/>
    <s v="Source Verified"/>
    <n v="34008"/>
    <n v="0.18490000000000001"/>
    <n v="96.81"/>
    <n v="0.1"/>
    <n v="3000"/>
    <n v="9"/>
    <n v="3485"/>
  </r>
  <r>
    <n v="1011998"/>
    <x v="39"/>
    <x v="0"/>
    <x v="9"/>
    <s v="Baker Distributing"/>
    <x v="2"/>
    <x v="0"/>
    <x v="22"/>
    <d v="2021-04-16T00:00:00"/>
    <d v="2021-12-14T00:00:00"/>
    <x v="1"/>
    <x v="1"/>
    <d v="2022-01-14T00:00:00"/>
    <n v="1238911"/>
    <x v="9"/>
    <s v="B4"/>
    <x v="1"/>
    <s v="Source Verified"/>
    <n v="21000"/>
    <n v="0.16400000000000001"/>
    <n v="200.5"/>
    <n v="0.1242"/>
    <n v="6000"/>
    <n v="8"/>
    <n v="7225"/>
  </r>
  <r>
    <n v="628170"/>
    <x v="7"/>
    <x v="0"/>
    <x v="0"/>
    <s v="MEDITECH  Inc."/>
    <x v="2"/>
    <x v="0"/>
    <x v="41"/>
    <d v="2021-04-16T00:00:00"/>
    <d v="2021-12-13T00:00:00"/>
    <x v="1"/>
    <x v="1"/>
    <d v="2022-01-13T00:00:00"/>
    <n v="804957"/>
    <x v="9"/>
    <s v="B2"/>
    <x v="1"/>
    <s v="Source Verified"/>
    <n v="39000"/>
    <n v="5.1999999999999998E-2"/>
    <n v="159.59"/>
    <n v="9.2499999999999999E-2"/>
    <n v="5000"/>
    <n v="10"/>
    <n v="5745"/>
  </r>
  <r>
    <n v="890605"/>
    <x v="19"/>
    <x v="0"/>
    <x v="0"/>
    <s v="GDIC"/>
    <x v="2"/>
    <x v="0"/>
    <x v="10"/>
    <d v="2021-10-14T00:00:00"/>
    <d v="2021-10-14T00:00:00"/>
    <x v="1"/>
    <x v="1"/>
    <d v="2021-11-14T00:00:00"/>
    <n v="1107324"/>
    <x v="9"/>
    <s v="B2"/>
    <x v="1"/>
    <s v="Source Verified"/>
    <n v="41600"/>
    <n v="9.8400000000000001E-2"/>
    <n v="162.87"/>
    <n v="0.1065"/>
    <n v="5000"/>
    <n v="19"/>
    <n v="5863"/>
  </r>
  <r>
    <n v="528914"/>
    <x v="5"/>
    <x v="0"/>
    <x v="0"/>
    <s v="After School Programs  Inc."/>
    <x v="2"/>
    <x v="0"/>
    <x v="51"/>
    <d v="2021-06-13T00:00:00"/>
    <d v="2021-06-13T00:00:00"/>
    <x v="1"/>
    <x v="1"/>
    <d v="2021-07-13T00:00:00"/>
    <n v="684041"/>
    <x v="9"/>
    <s v="B4"/>
    <x v="1"/>
    <s v="Source Verified"/>
    <n v="24996"/>
    <n v="5.3800000000000001E-2"/>
    <n v="98.92"/>
    <n v="0.1149"/>
    <n v="3000"/>
    <n v="10"/>
    <n v="3561"/>
  </r>
  <r>
    <n v="1025461"/>
    <x v="18"/>
    <x v="0"/>
    <x v="7"/>
    <s v="USAF"/>
    <x v="2"/>
    <x v="0"/>
    <x v="22"/>
    <d v="2021-11-14T00:00:00"/>
    <d v="2021-12-14T00:00:00"/>
    <x v="1"/>
    <x v="1"/>
    <d v="2022-01-14T00:00:00"/>
    <n v="1254612"/>
    <x v="9"/>
    <s v="B4"/>
    <x v="1"/>
    <s v="Source Verified"/>
    <n v="53616"/>
    <n v="0.1211"/>
    <n v="53.47"/>
    <n v="0.1242"/>
    <n v="1600"/>
    <n v="16"/>
    <n v="1925"/>
  </r>
  <r>
    <n v="498196"/>
    <x v="34"/>
    <x v="0"/>
    <x v="6"/>
    <s v="nappie foods"/>
    <x v="0"/>
    <x v="0"/>
    <x v="48"/>
    <d v="2021-05-16T00:00:00"/>
    <d v="2021-04-13T00:00:00"/>
    <x v="1"/>
    <x v="1"/>
    <d v="2021-05-13T00:00:00"/>
    <n v="638864"/>
    <x v="9"/>
    <s v="C2"/>
    <x v="1"/>
    <s v="Source Verified"/>
    <n v="34000"/>
    <n v="0.2089"/>
    <n v="185.6"/>
    <n v="0.13109999999999999"/>
    <n v="5500"/>
    <n v="10"/>
    <n v="6682"/>
  </r>
  <r>
    <n v="593188"/>
    <x v="8"/>
    <x v="0"/>
    <x v="6"/>
    <s v="Mello Velo Bicycle Shop"/>
    <x v="0"/>
    <x v="0"/>
    <x v="50"/>
    <d v="2021-12-15T00:00:00"/>
    <d v="2021-12-13T00:00:00"/>
    <x v="1"/>
    <x v="1"/>
    <d v="2022-01-13T00:00:00"/>
    <n v="761766"/>
    <x v="9"/>
    <s v="C3"/>
    <x v="1"/>
    <s v="Source Verified"/>
    <n v="12000"/>
    <n v="0.14599999999999999"/>
    <n v="34.17"/>
    <n v="0.13980000000000001"/>
    <n v="1000"/>
    <n v="4"/>
    <n v="1231"/>
  </r>
  <r>
    <n v="595312"/>
    <x v="9"/>
    <x v="0"/>
    <x v="3"/>
    <s v="united states army"/>
    <x v="0"/>
    <x v="0"/>
    <x v="50"/>
    <d v="2021-10-13T00:00:00"/>
    <d v="2021-10-13T00:00:00"/>
    <x v="1"/>
    <x v="1"/>
    <d v="2021-11-13T00:00:00"/>
    <n v="764340"/>
    <x v="9"/>
    <s v="C4"/>
    <x v="1"/>
    <s v="Source Verified"/>
    <n v="72000"/>
    <n v="0.1492"/>
    <n v="85.87"/>
    <n v="0.14349999999999999"/>
    <n v="2500"/>
    <n v="14"/>
    <n v="3091"/>
  </r>
  <r>
    <n v="593265"/>
    <x v="8"/>
    <x v="0"/>
    <x v="8"/>
    <s v="Gabellini Sheppard"/>
    <x v="0"/>
    <x v="0"/>
    <x v="50"/>
    <d v="2021-02-15T00:00:00"/>
    <d v="2021-03-13T00:00:00"/>
    <x v="1"/>
    <x v="1"/>
    <d v="2021-04-13T00:00:00"/>
    <n v="761854"/>
    <x v="9"/>
    <s v="C2"/>
    <x v="1"/>
    <s v="Source Verified"/>
    <n v="24000"/>
    <n v="0.193"/>
    <n v="271.91000000000003"/>
    <n v="0.1361"/>
    <n v="8000"/>
    <n v="12"/>
    <n v="9706"/>
  </r>
  <r>
    <n v="542199"/>
    <x v="8"/>
    <x v="0"/>
    <x v="8"/>
    <s v="HHC Queens Hospital"/>
    <x v="0"/>
    <x v="0"/>
    <x v="43"/>
    <d v="2021-07-13T00:00:00"/>
    <d v="2021-07-13T00:00:00"/>
    <x v="1"/>
    <x v="1"/>
    <d v="2021-08-13T00:00:00"/>
    <n v="699733"/>
    <x v="9"/>
    <s v="C3"/>
    <x v="1"/>
    <s v="Source Verified"/>
    <n v="60000"/>
    <n v="8.2799999999999999E-2"/>
    <n v="410.02"/>
    <n v="0.13980000000000001"/>
    <n v="12000"/>
    <n v="18"/>
    <n v="14762"/>
  </r>
  <r>
    <n v="571525"/>
    <x v="1"/>
    <x v="0"/>
    <x v="2"/>
    <m/>
    <x v="0"/>
    <x v="0"/>
    <x v="54"/>
    <d v="2021-05-16T00:00:00"/>
    <d v="2021-09-13T00:00:00"/>
    <x v="1"/>
    <x v="1"/>
    <d v="2021-10-13T00:00:00"/>
    <n v="735156"/>
    <x v="9"/>
    <s v="C1"/>
    <x v="1"/>
    <s v="Source Verified"/>
    <n v="50000"/>
    <n v="6.5299999999999997E-2"/>
    <n v="216.36"/>
    <n v="0.1323"/>
    <n v="6400"/>
    <n v="6"/>
    <n v="7789"/>
  </r>
  <r>
    <n v="538050"/>
    <x v="2"/>
    <x v="0"/>
    <x v="2"/>
    <s v="Youth and Family Enrichment Centers"/>
    <x v="0"/>
    <x v="0"/>
    <x v="51"/>
    <d v="2021-07-13T00:00:00"/>
    <d v="2021-07-13T00:00:00"/>
    <x v="1"/>
    <x v="1"/>
    <d v="2021-08-13T00:00:00"/>
    <n v="694953"/>
    <x v="9"/>
    <s v="C1"/>
    <x v="1"/>
    <s v="Source Verified"/>
    <n v="52000"/>
    <n v="7.6799999999999993E-2"/>
    <n v="338.05"/>
    <n v="0.1323"/>
    <n v="10000"/>
    <n v="6"/>
    <n v="12170"/>
  </r>
  <r>
    <n v="557621"/>
    <x v="21"/>
    <x v="0"/>
    <x v="2"/>
    <s v="One Strawberry Hill"/>
    <x v="0"/>
    <x v="0"/>
    <x v="47"/>
    <d v="2021-06-12T00:00:00"/>
    <d v="2021-05-12T00:00:00"/>
    <x v="1"/>
    <x v="1"/>
    <d v="2021-06-12T00:00:00"/>
    <n v="717933"/>
    <x v="9"/>
    <s v="C4"/>
    <x v="1"/>
    <s v="Source Verified"/>
    <n v="30000"/>
    <n v="0.18"/>
    <n v="343.48"/>
    <n v="0.14349999999999999"/>
    <n v="10000"/>
    <n v="9"/>
    <n v="11904"/>
  </r>
  <r>
    <n v="849720"/>
    <x v="13"/>
    <x v="0"/>
    <x v="5"/>
    <s v="Clasificados de washington and Martinez"/>
    <x v="0"/>
    <x v="0"/>
    <x v="11"/>
    <d v="2021-08-14T00:00:00"/>
    <d v="2021-09-14T00:00:00"/>
    <x v="1"/>
    <x v="1"/>
    <d v="2021-10-14T00:00:00"/>
    <n v="1061456"/>
    <x v="9"/>
    <s v="C2"/>
    <x v="1"/>
    <s v="Source Verified"/>
    <n v="32000"/>
    <n v="4.0099999999999997E-2"/>
    <n v="64.47"/>
    <n v="0.13489999999999999"/>
    <n v="1900"/>
    <n v="5"/>
    <n v="2321"/>
  </r>
  <r>
    <n v="523641"/>
    <x v="44"/>
    <x v="0"/>
    <x v="7"/>
    <s v="Mcdonalds"/>
    <x v="0"/>
    <x v="0"/>
    <x v="51"/>
    <d v="2021-05-16T00:00:00"/>
    <d v="2021-05-13T00:00:00"/>
    <x v="1"/>
    <x v="1"/>
    <d v="2021-06-13T00:00:00"/>
    <n v="677539"/>
    <x v="9"/>
    <s v="C3"/>
    <x v="1"/>
    <s v="Source Verified"/>
    <n v="30000"/>
    <n v="0.13"/>
    <n v="170.84"/>
    <n v="0.13980000000000001"/>
    <n v="5000"/>
    <n v="7"/>
    <n v="6149"/>
  </r>
  <r>
    <n v="503199"/>
    <x v="26"/>
    <x v="0"/>
    <x v="10"/>
    <s v="US ARMY"/>
    <x v="0"/>
    <x v="0"/>
    <x v="48"/>
    <d v="2021-08-12T00:00:00"/>
    <d v="2021-07-12T00:00:00"/>
    <x v="1"/>
    <x v="1"/>
    <d v="2021-08-12T00:00:00"/>
    <n v="647511"/>
    <x v="9"/>
    <s v="C3"/>
    <x v="1"/>
    <s v="Source Verified"/>
    <n v="48000"/>
    <n v="3.0200000000000001E-2"/>
    <n v="203.55"/>
    <n v="0.1348"/>
    <n v="6000"/>
    <n v="15"/>
    <n v="7229"/>
  </r>
  <r>
    <n v="539378"/>
    <x v="16"/>
    <x v="0"/>
    <x v="1"/>
    <s v="Hachette Book Group"/>
    <x v="0"/>
    <x v="0"/>
    <x v="43"/>
    <d v="2021-07-13T00:00:00"/>
    <d v="2021-07-13T00:00:00"/>
    <x v="1"/>
    <x v="1"/>
    <d v="2021-08-13T00:00:00"/>
    <n v="696521"/>
    <x v="9"/>
    <s v="C5"/>
    <x v="1"/>
    <s v="Source Verified"/>
    <n v="33204"/>
    <n v="0.12690000000000001"/>
    <n v="69.06"/>
    <n v="0.1472"/>
    <n v="2000"/>
    <n v="4"/>
    <n v="2488"/>
  </r>
  <r>
    <n v="1004608"/>
    <x v="1"/>
    <x v="0"/>
    <x v="0"/>
    <s v="Stanford University"/>
    <x v="0"/>
    <x v="0"/>
    <x v="13"/>
    <d v="2021-05-16T00:00:00"/>
    <d v="2021-11-14T00:00:00"/>
    <x v="1"/>
    <x v="1"/>
    <d v="2021-12-14T00:00:00"/>
    <n v="1188727"/>
    <x v="9"/>
    <s v="C2"/>
    <x v="1"/>
    <s v="Source Verified"/>
    <n v="26400"/>
    <n v="0.12590000000000001"/>
    <n v="123.52"/>
    <n v="0.14269999999999999"/>
    <n v="3600"/>
    <n v="8"/>
    <n v="4446"/>
  </r>
  <r>
    <n v="816447"/>
    <x v="25"/>
    <x v="0"/>
    <x v="0"/>
    <s v="ProTemps"/>
    <x v="0"/>
    <x v="0"/>
    <x v="44"/>
    <d v="2021-04-12T00:00:00"/>
    <d v="2021-04-12T00:00:00"/>
    <x v="1"/>
    <x v="1"/>
    <d v="2021-05-12T00:00:00"/>
    <n v="1024181"/>
    <x v="9"/>
    <s v="C2"/>
    <x v="1"/>
    <s v="Source Verified"/>
    <n v="24000"/>
    <n v="0.17949999999999999"/>
    <n v="176.44"/>
    <n v="0.13489999999999999"/>
    <n v="5200"/>
    <n v="11"/>
    <n v="5630"/>
  </r>
  <r>
    <n v="569861"/>
    <x v="8"/>
    <x v="0"/>
    <x v="0"/>
    <s v="CONNORS AND SULLIVAN ATTORNEYS AT LAW PLLC"/>
    <x v="0"/>
    <x v="0"/>
    <x v="47"/>
    <d v="2021-01-12T00:00:00"/>
    <d v="2021-01-12T00:00:00"/>
    <x v="1"/>
    <x v="1"/>
    <d v="2021-02-12T00:00:00"/>
    <n v="733116"/>
    <x v="9"/>
    <s v="C3"/>
    <x v="1"/>
    <s v="Source Verified"/>
    <n v="70000"/>
    <n v="5.7000000000000002E-3"/>
    <n v="102.51"/>
    <n v="0.13980000000000001"/>
    <n v="3000"/>
    <n v="3"/>
    <n v="3459"/>
  </r>
  <r>
    <n v="548478"/>
    <x v="1"/>
    <x v="0"/>
    <x v="0"/>
    <s v="Primero Management"/>
    <x v="0"/>
    <x v="0"/>
    <x v="43"/>
    <d v="2021-08-13T00:00:00"/>
    <d v="2021-08-13T00:00:00"/>
    <x v="1"/>
    <x v="1"/>
    <d v="2021-09-13T00:00:00"/>
    <n v="707110"/>
    <x v="9"/>
    <s v="C4"/>
    <x v="1"/>
    <s v="Source Verified"/>
    <n v="30100"/>
    <n v="0.21890000000000001"/>
    <n v="267.92"/>
    <n v="0.14349999999999999"/>
    <n v="7800"/>
    <n v="9"/>
    <n v="9645"/>
  </r>
  <r>
    <n v="509579"/>
    <x v="16"/>
    <x v="0"/>
    <x v="3"/>
    <s v="Berklee College of Music"/>
    <x v="0"/>
    <x v="0"/>
    <x v="27"/>
    <d v="2021-06-13T00:00:00"/>
    <d v="2021-06-13T00:00:00"/>
    <x v="1"/>
    <x v="1"/>
    <d v="2021-07-13T00:00:00"/>
    <n v="657776"/>
    <x v="9"/>
    <s v="C2"/>
    <x v="1"/>
    <s v="Source Verified"/>
    <n v="69996"/>
    <n v="4.0800000000000003E-2"/>
    <n v="188.99"/>
    <n v="0.13109999999999999"/>
    <n v="5600"/>
    <n v="13"/>
    <n v="6804"/>
  </r>
  <r>
    <n v="560486"/>
    <x v="8"/>
    <x v="0"/>
    <x v="2"/>
    <s v="U-haul"/>
    <x v="0"/>
    <x v="0"/>
    <x v="47"/>
    <d v="2021-11-12T00:00:00"/>
    <d v="2021-11-12T00:00:00"/>
    <x v="1"/>
    <x v="1"/>
    <d v="2021-12-12T00:00:00"/>
    <n v="721386"/>
    <x v="9"/>
    <s v="C4"/>
    <x v="1"/>
    <s v="Source Verified"/>
    <n v="48000"/>
    <n v="0.20349999999999999"/>
    <n v="274.79000000000002"/>
    <n v="0.14349999999999999"/>
    <n v="8000"/>
    <n v="11"/>
    <n v="9751"/>
  </r>
  <r>
    <n v="825775"/>
    <x v="0"/>
    <x v="0"/>
    <x v="1"/>
    <s v="United States Army"/>
    <x v="0"/>
    <x v="0"/>
    <x v="44"/>
    <d v="2021-04-14T00:00:00"/>
    <d v="2021-04-14T00:00:00"/>
    <x v="1"/>
    <x v="1"/>
    <d v="2021-05-14T00:00:00"/>
    <n v="1034598"/>
    <x v="9"/>
    <s v="C2"/>
    <x v="1"/>
    <s v="Source Verified"/>
    <n v="50000"/>
    <n v="0.18820000000000001"/>
    <n v="33.94"/>
    <n v="0.13489999999999999"/>
    <n v="1000"/>
    <n v="16"/>
    <n v="1218"/>
  </r>
  <r>
    <n v="783299"/>
    <x v="8"/>
    <x v="0"/>
    <x v="6"/>
    <s v="adidas"/>
    <x v="0"/>
    <x v="0"/>
    <x v="6"/>
    <d v="2021-05-16T00:00:00"/>
    <d v="2021-03-14T00:00:00"/>
    <x v="1"/>
    <x v="1"/>
    <d v="2021-04-14T00:00:00"/>
    <n v="986397"/>
    <x v="9"/>
    <s v="C4"/>
    <x v="1"/>
    <s v="Source Verified"/>
    <n v="50000"/>
    <n v="0.1217"/>
    <n v="207.38"/>
    <n v="0.1479"/>
    <n v="6000"/>
    <n v="9"/>
    <n v="7441"/>
  </r>
  <r>
    <n v="622803"/>
    <x v="9"/>
    <x v="0"/>
    <x v="6"/>
    <s v="Baltmore City Public Schools"/>
    <x v="0"/>
    <x v="0"/>
    <x v="41"/>
    <d v="2021-12-13T00:00:00"/>
    <d v="2021-12-13T00:00:00"/>
    <x v="1"/>
    <x v="1"/>
    <d v="2022-01-13T00:00:00"/>
    <n v="798184"/>
    <x v="9"/>
    <s v="C4"/>
    <x v="1"/>
    <s v="Source Verified"/>
    <n v="48000"/>
    <n v="6.0999999999999999E-2"/>
    <n v="60.96"/>
    <n v="0.13350000000000001"/>
    <n v="1800"/>
    <n v="20"/>
    <n v="2194"/>
  </r>
  <r>
    <n v="504814"/>
    <x v="2"/>
    <x v="0"/>
    <x v="6"/>
    <s v="Bank of America"/>
    <x v="0"/>
    <x v="0"/>
    <x v="48"/>
    <d v="2021-02-16T00:00:00"/>
    <d v="2021-05-13T00:00:00"/>
    <x v="1"/>
    <x v="1"/>
    <d v="2021-06-13T00:00:00"/>
    <n v="650154"/>
    <x v="9"/>
    <s v="C5"/>
    <x v="1"/>
    <s v="Source Verified"/>
    <n v="23000"/>
    <n v="0.24729999999999999"/>
    <n v="137.13999999999999"/>
    <n v="0.14219999999999999"/>
    <n v="4000"/>
    <n v="4"/>
    <n v="4937"/>
  </r>
  <r>
    <n v="529267"/>
    <x v="34"/>
    <x v="0"/>
    <x v="6"/>
    <s v="Star Plastics Inc."/>
    <x v="0"/>
    <x v="0"/>
    <x v="51"/>
    <d v="2021-04-15T00:00:00"/>
    <d v="2021-06-13T00:00:00"/>
    <x v="1"/>
    <x v="1"/>
    <d v="2021-07-13T00:00:00"/>
    <n v="684457"/>
    <x v="9"/>
    <s v="C5"/>
    <x v="1"/>
    <s v="Source Verified"/>
    <n v="30240"/>
    <n v="0.1028"/>
    <n v="172.65"/>
    <n v="0.1472"/>
    <n v="5000"/>
    <n v="11"/>
    <n v="6216"/>
  </r>
  <r>
    <n v="816983"/>
    <x v="1"/>
    <x v="0"/>
    <x v="3"/>
    <s v="Telefunken Semiconductor America"/>
    <x v="0"/>
    <x v="0"/>
    <x v="44"/>
    <d v="2021-01-15T00:00:00"/>
    <d v="2021-12-12T00:00:00"/>
    <x v="1"/>
    <x v="1"/>
    <d v="2022-01-12T00:00:00"/>
    <n v="1024766"/>
    <x v="9"/>
    <s v="C3"/>
    <x v="1"/>
    <s v="Source Verified"/>
    <n v="66000"/>
    <n v="0.23250000000000001"/>
    <n v="170.87"/>
    <n v="0.1399"/>
    <n v="5000"/>
    <n v="23"/>
    <n v="5766"/>
  </r>
  <r>
    <n v="709213"/>
    <x v="5"/>
    <x v="0"/>
    <x v="8"/>
    <s v="ResortQuest By Wyndham Vacation Rentals"/>
    <x v="0"/>
    <x v="0"/>
    <x v="42"/>
    <d v="2021-12-15T00:00:00"/>
    <d v="2021-04-14T00:00:00"/>
    <x v="1"/>
    <x v="1"/>
    <d v="2021-05-14T00:00:00"/>
    <n v="901809"/>
    <x v="9"/>
    <s v="C1"/>
    <x v="1"/>
    <s v="Source Verified"/>
    <n v="41300"/>
    <n v="5.2900000000000003E-2"/>
    <n v="80.5"/>
    <n v="0.1268"/>
    <n v="2400"/>
    <n v="14"/>
    <n v="2898"/>
  </r>
  <r>
    <n v="768471"/>
    <x v="19"/>
    <x v="0"/>
    <x v="8"/>
    <s v="JPMorgan Chase Bank"/>
    <x v="0"/>
    <x v="0"/>
    <x v="25"/>
    <d v="2021-06-14T00:00:00"/>
    <d v="2021-06-14T00:00:00"/>
    <x v="1"/>
    <x v="1"/>
    <d v="2021-07-14T00:00:00"/>
    <n v="969777"/>
    <x v="9"/>
    <s v="C1"/>
    <x v="1"/>
    <s v="Source Verified"/>
    <n v="33000"/>
    <n v="0.2069"/>
    <n v="111.18"/>
    <n v="0.12989999999999999"/>
    <n v="3300"/>
    <n v="21"/>
    <n v="4002"/>
  </r>
  <r>
    <n v="514051"/>
    <x v="4"/>
    <x v="0"/>
    <x v="8"/>
    <s v="MAURICE ROTH"/>
    <x v="0"/>
    <x v="0"/>
    <x v="27"/>
    <d v="2021-09-13T00:00:00"/>
    <d v="2021-10-10T00:00:00"/>
    <x v="1"/>
    <x v="1"/>
    <d v="2021-11-10T00:00:00"/>
    <n v="664370"/>
    <x v="9"/>
    <s v="C5"/>
    <x v="1"/>
    <s v="Source Verified"/>
    <n v="30000"/>
    <n v="0.1452"/>
    <n v="51.43"/>
    <n v="0.14219999999999999"/>
    <n v="1500"/>
    <n v="16"/>
    <n v="1538"/>
  </r>
  <r>
    <n v="688845"/>
    <x v="6"/>
    <x v="0"/>
    <x v="4"/>
    <s v="AMR Communications Inc"/>
    <x v="0"/>
    <x v="0"/>
    <x v="42"/>
    <d v="2021-05-16T00:00:00"/>
    <d v="2021-03-14T00:00:00"/>
    <x v="1"/>
    <x v="1"/>
    <d v="2021-04-14T00:00:00"/>
    <n v="879030"/>
    <x v="9"/>
    <s v="C2"/>
    <x v="1"/>
    <s v="Source Verified"/>
    <n v="38400"/>
    <n v="0.14050000000000001"/>
    <n v="74.2"/>
    <n v="0.13059999999999999"/>
    <n v="2200"/>
    <n v="24"/>
    <n v="2671"/>
  </r>
  <r>
    <n v="805919"/>
    <x v="1"/>
    <x v="0"/>
    <x v="4"/>
    <s v="The California Medical Association Found"/>
    <x v="0"/>
    <x v="0"/>
    <x v="44"/>
    <d v="2021-02-15T00:00:00"/>
    <d v="2021-07-14T00:00:00"/>
    <x v="1"/>
    <x v="1"/>
    <d v="2021-08-14T00:00:00"/>
    <n v="1012065"/>
    <x v="9"/>
    <s v="C4"/>
    <x v="1"/>
    <s v="Source Verified"/>
    <n v="60000"/>
    <n v="0.11600000000000001"/>
    <n v="172.82"/>
    <n v="0.1479"/>
    <n v="5000"/>
    <n v="9"/>
    <n v="6221"/>
  </r>
  <r>
    <n v="644724"/>
    <x v="37"/>
    <x v="0"/>
    <x v="2"/>
    <s v="Versatile Sash &amp; Woodwork, Inc"/>
    <x v="0"/>
    <x v="0"/>
    <x v="21"/>
    <d v="2021-02-13T00:00:00"/>
    <d v="2021-02-13T00:00:00"/>
    <x v="1"/>
    <x v="1"/>
    <d v="2021-03-13T00:00:00"/>
    <n v="824996"/>
    <x v="9"/>
    <s v="C2"/>
    <x v="1"/>
    <s v="Source Verified"/>
    <n v="14400"/>
    <n v="2.75E-2"/>
    <n v="50.26"/>
    <n v="0.12609999999999999"/>
    <n v="1500"/>
    <n v="9"/>
    <n v="1706"/>
  </r>
  <r>
    <n v="550169"/>
    <x v="1"/>
    <x v="0"/>
    <x v="5"/>
    <s v="Hawaii Music Supply"/>
    <x v="0"/>
    <x v="0"/>
    <x v="43"/>
    <d v="2021-10-11T00:00:00"/>
    <d v="2021-10-11T00:00:00"/>
    <x v="1"/>
    <x v="1"/>
    <d v="2021-11-11T00:00:00"/>
    <n v="709179"/>
    <x v="9"/>
    <s v="C1"/>
    <x v="1"/>
    <s v="Source Verified"/>
    <n v="45600"/>
    <n v="8.1600000000000006E-2"/>
    <n v="405.66"/>
    <n v="0.1323"/>
    <n v="12000"/>
    <n v="18"/>
    <n v="13566"/>
  </r>
  <r>
    <n v="589816"/>
    <x v="2"/>
    <x v="0"/>
    <x v="5"/>
    <s v="CenterPoint Energy"/>
    <x v="0"/>
    <x v="0"/>
    <x v="54"/>
    <d v="2021-12-15T00:00:00"/>
    <d v="2021-06-11T00:00:00"/>
    <x v="1"/>
    <x v="1"/>
    <d v="2021-07-11T00:00:00"/>
    <n v="757648"/>
    <x v="9"/>
    <s v="C3"/>
    <x v="1"/>
    <s v="Source Verified"/>
    <n v="60000"/>
    <n v="0.22"/>
    <n v="85.42"/>
    <n v="0.13980000000000001"/>
    <n v="2500"/>
    <n v="17"/>
    <n v="2714"/>
  </r>
  <r>
    <n v="782647"/>
    <x v="16"/>
    <x v="0"/>
    <x v="7"/>
    <s v="Amherst Coffee"/>
    <x v="0"/>
    <x v="0"/>
    <x v="6"/>
    <d v="2021-06-14T00:00:00"/>
    <d v="2021-06-14T00:00:00"/>
    <x v="1"/>
    <x v="1"/>
    <d v="2021-07-14T00:00:00"/>
    <n v="985659"/>
    <x v="9"/>
    <s v="C5"/>
    <x v="1"/>
    <s v="Source Verified"/>
    <n v="35000"/>
    <n v="0.10730000000000001"/>
    <n v="139.12"/>
    <n v="0.15229999999999999"/>
    <n v="4000"/>
    <n v="12"/>
    <n v="5006"/>
  </r>
  <r>
    <n v="1053555"/>
    <x v="1"/>
    <x v="0"/>
    <x v="0"/>
    <s v="Bechtel"/>
    <x v="0"/>
    <x v="0"/>
    <x v="12"/>
    <d v="2021-04-15T00:00:00"/>
    <d v="2021-12-12T00:00:00"/>
    <x v="1"/>
    <x v="1"/>
    <d v="2022-01-12T00:00:00"/>
    <n v="1285357"/>
    <x v="9"/>
    <s v="C1"/>
    <x v="1"/>
    <s v="Source Verified"/>
    <n v="90000"/>
    <n v="0.12790000000000001"/>
    <n v="135.72999999999999"/>
    <n v="0.13489999999999999"/>
    <n v="4000"/>
    <n v="15"/>
    <n v="4339"/>
  </r>
  <r>
    <n v="1020470"/>
    <x v="1"/>
    <x v="0"/>
    <x v="0"/>
    <s v="Xignite, Inc."/>
    <x v="0"/>
    <x v="0"/>
    <x v="22"/>
    <d v="2021-01-15T00:00:00"/>
    <d v="2021-03-12T00:00:00"/>
    <x v="1"/>
    <x v="1"/>
    <d v="2021-04-12T00:00:00"/>
    <n v="1249248"/>
    <x v="9"/>
    <s v="C4"/>
    <x v="1"/>
    <s v="Source Verified"/>
    <n v="80000"/>
    <n v="0.13"/>
    <n v="347.98"/>
    <n v="0.1527"/>
    <n v="10000"/>
    <n v="3"/>
    <n v="10492"/>
  </r>
  <r>
    <n v="846616"/>
    <x v="22"/>
    <x v="0"/>
    <x v="0"/>
    <s v="Inver Grove Honda"/>
    <x v="0"/>
    <x v="0"/>
    <x v="11"/>
    <d v="2021-05-16T00:00:00"/>
    <d v="2021-05-14T00:00:00"/>
    <x v="1"/>
    <x v="1"/>
    <d v="2021-06-14T00:00:00"/>
    <n v="1058024"/>
    <x v="9"/>
    <s v="C4"/>
    <x v="1"/>
    <s v="Source Verified"/>
    <n v="48000"/>
    <n v="0.111"/>
    <n v="103.69"/>
    <n v="0.1479"/>
    <n v="3000"/>
    <n v="10"/>
    <n v="3706"/>
  </r>
  <r>
    <n v="371408"/>
    <x v="18"/>
    <x v="0"/>
    <x v="0"/>
    <s v="Betty Bacharach Rehabilitation Hospital"/>
    <x v="0"/>
    <x v="0"/>
    <x v="40"/>
    <d v="2021-07-14T00:00:00"/>
    <d v="2021-04-11T00:00:00"/>
    <x v="1"/>
    <x v="1"/>
    <d v="2021-05-11T00:00:00"/>
    <n v="389218"/>
    <x v="9"/>
    <s v="C5"/>
    <x v="1"/>
    <s v="Source Verified"/>
    <n v="45000"/>
    <n v="0.06"/>
    <n v="170.38"/>
    <n v="0.13789999999999999"/>
    <n v="5000"/>
    <n v="11"/>
    <n v="6031"/>
  </r>
  <r>
    <n v="977511"/>
    <x v="4"/>
    <x v="0"/>
    <x v="0"/>
    <s v="The Pennsylvania State University"/>
    <x v="0"/>
    <x v="0"/>
    <x v="13"/>
    <d v="2021-10-14T00:00:00"/>
    <d v="2021-10-14T00:00:00"/>
    <x v="1"/>
    <x v="1"/>
    <d v="2021-11-14T00:00:00"/>
    <n v="1199064"/>
    <x v="9"/>
    <s v="C5"/>
    <x v="1"/>
    <s v="Source Verified"/>
    <n v="21300"/>
    <n v="0.10539999999999999"/>
    <n v="210.83"/>
    <n v="0.15959999999999999"/>
    <n v="6000"/>
    <n v="17"/>
    <n v="7590"/>
  </r>
  <r>
    <n v="444119"/>
    <x v="13"/>
    <x v="0"/>
    <x v="6"/>
    <s v="the cobalt group"/>
    <x v="0"/>
    <x v="0"/>
    <x v="15"/>
    <d v="2021-05-16T00:00:00"/>
    <d v="2021-04-11T00:00:00"/>
    <x v="1"/>
    <x v="1"/>
    <d v="2021-05-11T00:00:00"/>
    <n v="541071"/>
    <x v="9"/>
    <s v="C1"/>
    <x v="1"/>
    <s v="Source Verified"/>
    <n v="43000"/>
    <n v="0.15040000000000001"/>
    <n v="269.07"/>
    <n v="0.12870000000000001"/>
    <n v="8000"/>
    <n v="36"/>
    <n v="8981"/>
  </r>
  <r>
    <n v="421933"/>
    <x v="8"/>
    <x v="0"/>
    <x v="6"/>
    <s v="ALSTOM"/>
    <x v="0"/>
    <x v="0"/>
    <x v="30"/>
    <d v="2021-11-11T00:00:00"/>
    <d v="2021-10-11T00:00:00"/>
    <x v="1"/>
    <x v="1"/>
    <d v="2021-11-11T00:00:00"/>
    <n v="496182"/>
    <x v="9"/>
    <s v="C3"/>
    <x v="1"/>
    <s v="Source Verified"/>
    <n v="50725"/>
    <n v="5.4899999999999997E-2"/>
    <n v="182.36"/>
    <n v="0.13159999999999999"/>
    <n v="5400"/>
    <n v="5"/>
    <n v="6495"/>
  </r>
  <r>
    <n v="550325"/>
    <x v="9"/>
    <x v="0"/>
    <x v="3"/>
    <s v="Univeristy of Maryland Eastern Shore"/>
    <x v="0"/>
    <x v="0"/>
    <x v="43"/>
    <d v="2021-09-10T00:00:00"/>
    <d v="2021-09-10T00:00:00"/>
    <x v="1"/>
    <x v="1"/>
    <d v="2021-10-10T00:00:00"/>
    <n v="709377"/>
    <x v="9"/>
    <s v="C3"/>
    <x v="1"/>
    <s v="Source Verified"/>
    <n v="55404"/>
    <n v="2.1700000000000001E-2"/>
    <n v="222.1"/>
    <n v="0.13980000000000001"/>
    <n v="6500"/>
    <n v="11"/>
    <n v="6576"/>
  </r>
  <r>
    <n v="798801"/>
    <x v="5"/>
    <x v="0"/>
    <x v="10"/>
    <s v="United States Air Force"/>
    <x v="0"/>
    <x v="0"/>
    <x v="6"/>
    <d v="2021-01-15T00:00:00"/>
    <d v="2021-07-14T00:00:00"/>
    <x v="1"/>
    <x v="1"/>
    <d v="2021-08-14T00:00:00"/>
    <n v="982758"/>
    <x v="9"/>
    <s v="C1"/>
    <x v="1"/>
    <s v="Source Verified"/>
    <n v="69528"/>
    <n v="0.1239"/>
    <n v="202.14"/>
    <n v="0.12989999999999999"/>
    <n v="6000"/>
    <n v="20"/>
    <n v="7277"/>
  </r>
  <r>
    <n v="637126"/>
    <x v="21"/>
    <x v="0"/>
    <x v="4"/>
    <s v="Military Personnel Services Corp"/>
    <x v="0"/>
    <x v="0"/>
    <x v="41"/>
    <d v="2021-01-14T00:00:00"/>
    <d v="2021-01-14T00:00:00"/>
    <x v="1"/>
    <x v="1"/>
    <d v="2021-02-14T00:00:00"/>
    <n v="816165"/>
    <x v="9"/>
    <s v="C5"/>
    <x v="1"/>
    <s v="Source Verified"/>
    <n v="42996"/>
    <n v="0.16830000000000001"/>
    <n v="136.16999999999999"/>
    <n v="0.13719999999999999"/>
    <n v="4000"/>
    <n v="13"/>
    <n v="4903"/>
  </r>
  <r>
    <n v="733752"/>
    <x v="1"/>
    <x v="0"/>
    <x v="3"/>
    <s v="army"/>
    <x v="0"/>
    <x v="0"/>
    <x v="29"/>
    <d v="2021-03-16T00:00:00"/>
    <d v="2021-08-13T00:00:00"/>
    <x v="1"/>
    <x v="1"/>
    <d v="2021-09-13T00:00:00"/>
    <n v="930151"/>
    <x v="9"/>
    <s v="C1"/>
    <x v="1"/>
    <s v="Source Verified"/>
    <n v="69600"/>
    <n v="0.1305"/>
    <n v="45.28"/>
    <n v="0.1268"/>
    <n v="1350"/>
    <n v="18"/>
    <n v="1609"/>
  </r>
  <r>
    <n v="379260"/>
    <x v="1"/>
    <x v="0"/>
    <x v="3"/>
    <s v="los angeles job corps/ywca"/>
    <x v="0"/>
    <x v="0"/>
    <x v="8"/>
    <d v="2021-05-16T00:00:00"/>
    <d v="2021-08-10T00:00:00"/>
    <x v="1"/>
    <x v="1"/>
    <d v="2021-09-10T00:00:00"/>
    <n v="405432"/>
    <x v="9"/>
    <s v="C3"/>
    <x v="1"/>
    <s v="Source Verified"/>
    <n v="26500"/>
    <n v="0.1454"/>
    <n v="67.55"/>
    <n v="0.13159999999999999"/>
    <n v="2000"/>
    <n v="6"/>
    <n v="2280"/>
  </r>
  <r>
    <n v="588972"/>
    <x v="1"/>
    <x v="0"/>
    <x v="3"/>
    <s v="US Air Force"/>
    <x v="0"/>
    <x v="0"/>
    <x v="54"/>
    <d v="2021-02-13T00:00:00"/>
    <d v="2021-02-13T00:00:00"/>
    <x v="1"/>
    <x v="1"/>
    <d v="2021-03-13T00:00:00"/>
    <n v="756644"/>
    <x v="9"/>
    <s v="C5"/>
    <x v="1"/>
    <s v="Source Verified"/>
    <n v="68400"/>
    <n v="0.19650000000000001"/>
    <n v="248.61"/>
    <n v="0.1472"/>
    <n v="7200"/>
    <n v="25"/>
    <n v="8844"/>
  </r>
  <r>
    <n v="526007"/>
    <x v="9"/>
    <x v="0"/>
    <x v="8"/>
    <s v="Frederick Co. Public Schools"/>
    <x v="0"/>
    <x v="0"/>
    <x v="51"/>
    <d v="2021-02-16T00:00:00"/>
    <d v="2021-11-12T00:00:00"/>
    <x v="1"/>
    <x v="1"/>
    <d v="2021-12-12T00:00:00"/>
    <n v="680537"/>
    <x v="9"/>
    <s v="C5"/>
    <x v="1"/>
    <s v="Source Verified"/>
    <n v="18000"/>
    <n v="1.1299999999999999E-2"/>
    <n v="200.27"/>
    <n v="0.1472"/>
    <n v="5800"/>
    <n v="6"/>
    <n v="7143"/>
  </r>
  <r>
    <n v="775118"/>
    <x v="1"/>
    <x v="0"/>
    <x v="4"/>
    <s v="Hall Family Homes"/>
    <x v="0"/>
    <x v="0"/>
    <x v="6"/>
    <d v="2021-05-16T00:00:00"/>
    <d v="2021-07-14T00:00:00"/>
    <x v="1"/>
    <x v="1"/>
    <d v="2021-08-14T00:00:00"/>
    <n v="977352"/>
    <x v="9"/>
    <s v="C5"/>
    <x v="1"/>
    <s v="Source Verified"/>
    <n v="29000"/>
    <n v="0.2114"/>
    <n v="173.9"/>
    <n v="0.15229999999999999"/>
    <n v="5000"/>
    <n v="8"/>
    <n v="6260"/>
  </r>
  <r>
    <n v="696569"/>
    <x v="42"/>
    <x v="0"/>
    <x v="2"/>
    <s v="Touchstone Incentives"/>
    <x v="0"/>
    <x v="0"/>
    <x v="42"/>
    <d v="2021-05-16T00:00:00"/>
    <d v="2021-03-14T00:00:00"/>
    <x v="1"/>
    <x v="1"/>
    <d v="2021-04-14T00:00:00"/>
    <n v="887747"/>
    <x v="9"/>
    <s v="C1"/>
    <x v="1"/>
    <s v="Source Verified"/>
    <n v="48000"/>
    <n v="0.16880000000000001"/>
    <n v="40.25"/>
    <n v="0.1268"/>
    <n v="1200"/>
    <n v="14"/>
    <n v="1464"/>
  </r>
  <r>
    <n v="786829"/>
    <x v="8"/>
    <x v="0"/>
    <x v="2"/>
    <s v="Deloitte &amp; Touche"/>
    <x v="0"/>
    <x v="0"/>
    <x v="6"/>
    <d v="2021-05-16T00:00:00"/>
    <d v="2021-03-12T00:00:00"/>
    <x v="1"/>
    <x v="1"/>
    <d v="2021-04-12T00:00:00"/>
    <n v="990299"/>
    <x v="9"/>
    <s v="C3"/>
    <x v="1"/>
    <s v="Source Verified"/>
    <n v="69000"/>
    <n v="0.1"/>
    <n v="123.03"/>
    <n v="0.1399"/>
    <n v="3600"/>
    <n v="15"/>
    <n v="3861"/>
  </r>
  <r>
    <n v="771612"/>
    <x v="20"/>
    <x v="0"/>
    <x v="5"/>
    <s v="US Army"/>
    <x v="0"/>
    <x v="0"/>
    <x v="6"/>
    <d v="2021-06-14T00:00:00"/>
    <d v="2021-06-14T00:00:00"/>
    <x v="1"/>
    <x v="1"/>
    <d v="2021-07-14T00:00:00"/>
    <n v="973413"/>
    <x v="9"/>
    <s v="C3"/>
    <x v="1"/>
    <s v="Source Verified"/>
    <n v="78972"/>
    <n v="1.47E-2"/>
    <n v="136.69999999999999"/>
    <n v="0.1399"/>
    <n v="4000"/>
    <n v="21"/>
    <n v="4936"/>
  </r>
  <r>
    <n v="682254"/>
    <x v="3"/>
    <x v="0"/>
    <x v="5"/>
    <s v="Daniels Trading"/>
    <x v="0"/>
    <x v="0"/>
    <x v="0"/>
    <d v="2021-05-16T00:00:00"/>
    <d v="2021-03-14T00:00:00"/>
    <x v="1"/>
    <x v="1"/>
    <d v="2021-04-14T00:00:00"/>
    <n v="871393"/>
    <x v="9"/>
    <s v="C3"/>
    <x v="1"/>
    <s v="Source Verified"/>
    <n v="60000"/>
    <n v="0.16200000000000001"/>
    <n v="71.2"/>
    <n v="0.1343"/>
    <n v="2100"/>
    <n v="15"/>
    <n v="2563"/>
  </r>
  <r>
    <n v="880876"/>
    <x v="5"/>
    <x v="0"/>
    <x v="5"/>
    <s v="Palmetto Elementary School"/>
    <x v="0"/>
    <x v="0"/>
    <x v="10"/>
    <d v="2021-12-14T00:00:00"/>
    <d v="2021-05-14T00:00:00"/>
    <x v="1"/>
    <x v="1"/>
    <d v="2021-06-14T00:00:00"/>
    <n v="1095909"/>
    <x v="9"/>
    <s v="C4"/>
    <x v="1"/>
    <s v="Source Verified"/>
    <n v="18000"/>
    <n v="5.2699999999999997E-2"/>
    <n v="104.4"/>
    <n v="0.1527"/>
    <n v="3000"/>
    <n v="14"/>
    <n v="3763"/>
  </r>
  <r>
    <n v="503158"/>
    <x v="21"/>
    <x v="0"/>
    <x v="5"/>
    <s v="N.E Mitchell. Co. Inc"/>
    <x v="0"/>
    <x v="0"/>
    <x v="48"/>
    <d v="2021-05-16T00:00:00"/>
    <d v="2021-04-13T00:00:00"/>
    <x v="1"/>
    <x v="1"/>
    <d v="2021-05-13T00:00:00"/>
    <n v="647442"/>
    <x v="9"/>
    <s v="C5"/>
    <x v="1"/>
    <s v="Source Verified"/>
    <n v="60000"/>
    <n v="0.11700000000000001"/>
    <n v="154.28"/>
    <n v="0.14219999999999999"/>
    <n v="4500"/>
    <n v="25"/>
    <n v="5554"/>
  </r>
  <r>
    <n v="735877"/>
    <x v="3"/>
    <x v="0"/>
    <x v="0"/>
    <s v="St Pauls House"/>
    <x v="0"/>
    <x v="0"/>
    <x v="29"/>
    <d v="2021-12-15T00:00:00"/>
    <d v="2021-05-14T00:00:00"/>
    <x v="1"/>
    <x v="1"/>
    <d v="2021-06-14T00:00:00"/>
    <n v="932701"/>
    <x v="9"/>
    <s v="C4"/>
    <x v="1"/>
    <s v="Source Verified"/>
    <n v="24996"/>
    <n v="0.2112"/>
    <n v="228.34"/>
    <n v="0.13800000000000001"/>
    <n v="6700"/>
    <n v="16"/>
    <n v="8220"/>
  </r>
  <r>
    <n v="997553"/>
    <x v="6"/>
    <x v="0"/>
    <x v="0"/>
    <s v="A123 Systems"/>
    <x v="0"/>
    <x v="0"/>
    <x v="13"/>
    <d v="2021-07-12T00:00:00"/>
    <d v="2021-07-12T00:00:00"/>
    <x v="1"/>
    <x v="1"/>
    <d v="2021-08-12T00:00:00"/>
    <n v="1222652"/>
    <x v="9"/>
    <s v="C1"/>
    <x v="1"/>
    <s v="Source Verified"/>
    <n v="50000"/>
    <n v="0.13900000000000001"/>
    <n v="508.96"/>
    <n v="0.13489999999999999"/>
    <n v="15000"/>
    <n v="42"/>
    <n v="15931"/>
  </r>
  <r>
    <n v="534444"/>
    <x v="1"/>
    <x v="0"/>
    <x v="4"/>
    <s v="Bloemhof Ag. Enterprises"/>
    <x v="0"/>
    <x v="0"/>
    <x v="51"/>
    <d v="2021-04-14T00:00:00"/>
    <d v="2021-08-12T00:00:00"/>
    <x v="1"/>
    <x v="1"/>
    <d v="2021-09-12T00:00:00"/>
    <n v="690722"/>
    <x v="9"/>
    <s v="C4"/>
    <x v="1"/>
    <s v="Source Verified"/>
    <n v="38004"/>
    <n v="0.15310000000000001"/>
    <n v="51.53"/>
    <n v="0.14349999999999999"/>
    <n v="1500"/>
    <n v="11"/>
    <n v="1816"/>
  </r>
  <r>
    <n v="800662"/>
    <x v="4"/>
    <x v="0"/>
    <x v="3"/>
    <s v="Bronx Lebanon Hospital"/>
    <x v="0"/>
    <x v="0"/>
    <x v="44"/>
    <d v="2021-07-14T00:00:00"/>
    <d v="2021-07-14T00:00:00"/>
    <x v="1"/>
    <x v="1"/>
    <d v="2021-08-14T00:00:00"/>
    <n v="1006175"/>
    <x v="9"/>
    <s v="C5"/>
    <x v="1"/>
    <s v="Source Verified"/>
    <n v="60000"/>
    <n v="0.1076"/>
    <n v="72.17"/>
    <n v="0.15229999999999999"/>
    <n v="2075"/>
    <n v="41"/>
    <n v="2597"/>
  </r>
  <r>
    <n v="569928"/>
    <x v="8"/>
    <x v="0"/>
    <x v="6"/>
    <s v="AT&amp;T"/>
    <x v="0"/>
    <x v="0"/>
    <x v="47"/>
    <d v="2021-05-15T00:00:00"/>
    <d v="2021-02-13T00:00:00"/>
    <x v="1"/>
    <x v="1"/>
    <d v="2021-03-13T00:00:00"/>
    <n v="733198"/>
    <x v="9"/>
    <s v="C4"/>
    <x v="1"/>
    <s v="Source Verified"/>
    <n v="25200"/>
    <n v="0.16139999999999999"/>
    <n v="103.05"/>
    <n v="0.14349999999999999"/>
    <n v="3000"/>
    <n v="6"/>
    <n v="3676"/>
  </r>
  <r>
    <n v="748913"/>
    <x v="20"/>
    <x v="0"/>
    <x v="6"/>
    <s v="Narai restaurant inc. and Thai house on shea restaurant inc."/>
    <x v="0"/>
    <x v="0"/>
    <x v="25"/>
    <d v="2021-03-13T00:00:00"/>
    <d v="2021-02-13T00:00:00"/>
    <x v="1"/>
    <x v="1"/>
    <d v="2021-03-13T00:00:00"/>
    <n v="948052"/>
    <x v="9"/>
    <s v="C4"/>
    <x v="1"/>
    <s v="Source Verified"/>
    <n v="60000"/>
    <n v="7.6799999999999993E-2"/>
    <n v="207.38"/>
    <n v="0.1479"/>
    <n v="6000"/>
    <n v="8"/>
    <n v="7079"/>
  </r>
  <r>
    <n v="828609"/>
    <x v="8"/>
    <x v="0"/>
    <x v="8"/>
    <s v="Silk Day Spa"/>
    <x v="0"/>
    <x v="0"/>
    <x v="44"/>
    <d v="2021-07-14T00:00:00"/>
    <d v="2021-10-13T00:00:00"/>
    <x v="1"/>
    <x v="1"/>
    <d v="2021-11-13T00:00:00"/>
    <n v="1037650"/>
    <x v="9"/>
    <s v="C1"/>
    <x v="1"/>
    <s v="Source Verified"/>
    <n v="26000"/>
    <n v="4.7100000000000003E-2"/>
    <n v="50.54"/>
    <n v="0.12989999999999999"/>
    <n v="1500"/>
    <n v="5"/>
    <n v="1791"/>
  </r>
  <r>
    <n v="643486"/>
    <x v="5"/>
    <x v="0"/>
    <x v="8"/>
    <s v="University of Florida"/>
    <x v="0"/>
    <x v="0"/>
    <x v="21"/>
    <d v="2021-10-14T00:00:00"/>
    <d v="2021-01-14T00:00:00"/>
    <x v="1"/>
    <x v="1"/>
    <d v="2021-02-14T00:00:00"/>
    <n v="823512"/>
    <x v="9"/>
    <s v="C2"/>
    <x v="1"/>
    <s v="Source Verified"/>
    <n v="54084"/>
    <n v="5.33E-2"/>
    <n v="100.52"/>
    <n v="0.12609999999999999"/>
    <n v="3000"/>
    <n v="6"/>
    <n v="3619"/>
  </r>
  <r>
    <n v="626424"/>
    <x v="1"/>
    <x v="0"/>
    <x v="4"/>
    <s v="alhambra unified school district"/>
    <x v="0"/>
    <x v="0"/>
    <x v="41"/>
    <d v="2021-11-12T00:00:00"/>
    <d v="2021-11-12T00:00:00"/>
    <x v="1"/>
    <x v="1"/>
    <d v="2021-12-12T00:00:00"/>
    <n v="802754"/>
    <x v="9"/>
    <s v="C2"/>
    <x v="1"/>
    <s v="Source Verified"/>
    <n v="30000"/>
    <n v="0.18479999999999999"/>
    <n v="268.06"/>
    <n v="0.12609999999999999"/>
    <n v="8000"/>
    <n v="13"/>
    <n v="9406"/>
  </r>
  <r>
    <n v="577979"/>
    <x v="1"/>
    <x v="0"/>
    <x v="4"/>
    <s v="McTeam Investments"/>
    <x v="0"/>
    <x v="0"/>
    <x v="54"/>
    <d v="2021-12-14T00:00:00"/>
    <d v="2021-09-13T00:00:00"/>
    <x v="1"/>
    <x v="1"/>
    <d v="2021-10-13T00:00:00"/>
    <n v="723972"/>
    <x v="9"/>
    <s v="C4"/>
    <x v="1"/>
    <s v="Source Verified"/>
    <n v="42000"/>
    <n v="0.13600000000000001"/>
    <n v="288.52999999999997"/>
    <n v="0.14349999999999999"/>
    <n v="8400"/>
    <n v="5"/>
    <n v="10388"/>
  </r>
  <r>
    <n v="986409"/>
    <x v="3"/>
    <x v="0"/>
    <x v="0"/>
    <s v="aon hewitt"/>
    <x v="0"/>
    <x v="0"/>
    <x v="13"/>
    <d v="2021-06-15T00:00:00"/>
    <d v="2021-10-14T00:00:00"/>
    <x v="1"/>
    <x v="1"/>
    <d v="2021-11-14T00:00:00"/>
    <n v="1210370"/>
    <x v="9"/>
    <s v="C3"/>
    <x v="1"/>
    <s v="Source Verified"/>
    <n v="42000"/>
    <n v="0.112"/>
    <n v="68.989999999999995"/>
    <n v="0.14649999999999999"/>
    <n v="2000"/>
    <n v="6"/>
    <n v="2484"/>
  </r>
  <r>
    <n v="391560"/>
    <x v="16"/>
    <x v="0"/>
    <x v="6"/>
    <s v="Public Partnerships"/>
    <x v="0"/>
    <x v="0"/>
    <x v="45"/>
    <d v="2021-05-11T00:00:00"/>
    <d v="2021-05-11T00:00:00"/>
    <x v="1"/>
    <x v="1"/>
    <d v="2021-06-11T00:00:00"/>
    <n v="427674"/>
    <x v="9"/>
    <s v="C2"/>
    <x v="1"/>
    <s v="Source Verified"/>
    <n v="48000"/>
    <n v="0.04"/>
    <n v="336.18"/>
    <n v="0.12839999999999999"/>
    <n v="10000"/>
    <n v="30"/>
    <n v="11815"/>
  </r>
  <r>
    <n v="597371"/>
    <x v="8"/>
    <x v="0"/>
    <x v="9"/>
    <s v="Clovis Capital"/>
    <x v="0"/>
    <x v="0"/>
    <x v="50"/>
    <d v="2021-12-15T00:00:00"/>
    <d v="2021-10-13T00:00:00"/>
    <x v="1"/>
    <x v="1"/>
    <d v="2021-11-13T00:00:00"/>
    <n v="766794"/>
    <x v="9"/>
    <s v="C2"/>
    <x v="1"/>
    <s v="Source Verified"/>
    <n v="200004"/>
    <n v="9.3100000000000002E-2"/>
    <n v="84.98"/>
    <n v="0.1361"/>
    <n v="2500"/>
    <n v="36"/>
    <n v="3058"/>
  </r>
  <r>
    <n v="505854"/>
    <x v="4"/>
    <x v="0"/>
    <x v="6"/>
    <s v="Palmerton Area High School"/>
    <x v="0"/>
    <x v="0"/>
    <x v="48"/>
    <d v="2021-06-14T00:00:00"/>
    <d v="2021-03-11T00:00:00"/>
    <x v="1"/>
    <x v="1"/>
    <d v="2021-04-11T00:00:00"/>
    <n v="652064"/>
    <x v="9"/>
    <s v="C1"/>
    <x v="1"/>
    <s v="Source Verified"/>
    <n v="9600"/>
    <n v="8.2500000000000004E-2"/>
    <n v="50.35"/>
    <n v="0.1273"/>
    <n v="1500"/>
    <n v="11"/>
    <n v="1642"/>
  </r>
  <r>
    <n v="1034389"/>
    <x v="15"/>
    <x v="0"/>
    <x v="0"/>
    <s v="pacific medical systems"/>
    <x v="0"/>
    <x v="0"/>
    <x v="22"/>
    <d v="2021-05-16T00:00:00"/>
    <d v="2021-11-12T00:00:00"/>
    <x v="1"/>
    <x v="1"/>
    <d v="2021-12-12T00:00:00"/>
    <n v="1263996"/>
    <x v="9"/>
    <s v="C4"/>
    <x v="1"/>
    <s v="Source Verified"/>
    <n v="39420"/>
    <n v="0.21609999999999999"/>
    <n v="87"/>
    <n v="0.1527"/>
    <n v="2500"/>
    <n v="27"/>
    <n v="2810"/>
  </r>
  <r>
    <n v="1030215"/>
    <x v="34"/>
    <x v="0"/>
    <x v="6"/>
    <s v="LSI"/>
    <x v="4"/>
    <x v="0"/>
    <x v="22"/>
    <d v="2021-05-16T00:00:00"/>
    <d v="2021-12-14T00:00:00"/>
    <x v="1"/>
    <x v="1"/>
    <d v="2022-01-14T00:00:00"/>
    <n v="1255347"/>
    <x v="9"/>
    <s v="D1"/>
    <x v="1"/>
    <s v="Source Verified"/>
    <n v="26000"/>
    <n v="0.17580000000000001"/>
    <n v="56.49"/>
    <n v="0.16289999999999999"/>
    <n v="1600"/>
    <n v="5"/>
    <n v="2033"/>
  </r>
  <r>
    <n v="547654"/>
    <x v="16"/>
    <x v="0"/>
    <x v="3"/>
    <s v="JPMorgan Chase"/>
    <x v="4"/>
    <x v="0"/>
    <x v="43"/>
    <d v="2021-08-13T00:00:00"/>
    <d v="2021-08-13T00:00:00"/>
    <x v="1"/>
    <x v="1"/>
    <d v="2021-09-13T00:00:00"/>
    <n v="706165"/>
    <x v="9"/>
    <s v="D1"/>
    <x v="1"/>
    <s v="Source Verified"/>
    <n v="62500"/>
    <n v="0.182"/>
    <n v="103.77"/>
    <n v="0.1484"/>
    <n v="3000"/>
    <n v="34"/>
    <n v="3736"/>
  </r>
  <r>
    <n v="573773"/>
    <x v="41"/>
    <x v="0"/>
    <x v="3"/>
    <s v="Merrill Lynch"/>
    <x v="4"/>
    <x v="0"/>
    <x v="54"/>
    <d v="2021-09-13T00:00:00"/>
    <d v="2021-09-13T00:00:00"/>
    <x v="1"/>
    <x v="1"/>
    <d v="2021-10-13T00:00:00"/>
    <n v="738011"/>
    <x v="9"/>
    <s v="D2"/>
    <x v="1"/>
    <s v="Source Verified"/>
    <n v="64617"/>
    <n v="0.12540000000000001"/>
    <n v="187.75"/>
    <n v="0.15210000000000001"/>
    <n v="5400"/>
    <n v="9"/>
    <n v="6759"/>
  </r>
  <r>
    <n v="1002456"/>
    <x v="18"/>
    <x v="0"/>
    <x v="3"/>
    <s v="AEROPOSTALE INC."/>
    <x v="4"/>
    <x v="0"/>
    <x v="13"/>
    <d v="2021-07-15T00:00:00"/>
    <d v="2021-11-14T00:00:00"/>
    <x v="1"/>
    <x v="1"/>
    <d v="2021-12-14T00:00:00"/>
    <n v="1228716"/>
    <x v="9"/>
    <s v="D2"/>
    <x v="1"/>
    <s v="Source Verified"/>
    <n v="60000"/>
    <n v="0.1298"/>
    <n v="53.31"/>
    <n v="0.16769999999999999"/>
    <n v="1500"/>
    <n v="18"/>
    <n v="1919"/>
  </r>
  <r>
    <n v="727048"/>
    <x v="18"/>
    <x v="0"/>
    <x v="4"/>
    <s v="ADP"/>
    <x v="4"/>
    <x v="0"/>
    <x v="29"/>
    <d v="2021-05-16T00:00:00"/>
    <d v="2021-03-14T00:00:00"/>
    <x v="1"/>
    <x v="1"/>
    <d v="2021-04-14T00:00:00"/>
    <n v="922532"/>
    <x v="9"/>
    <s v="D5"/>
    <x v="1"/>
    <s v="Source Verified"/>
    <n v="54000"/>
    <n v="0.1469"/>
    <n v="281.33999999999997"/>
    <n v="0.16020000000000001"/>
    <n v="8000"/>
    <n v="9"/>
    <n v="10117"/>
  </r>
  <r>
    <n v="1038320"/>
    <x v="25"/>
    <x v="0"/>
    <x v="2"/>
    <s v="united states navy"/>
    <x v="4"/>
    <x v="0"/>
    <x v="22"/>
    <d v="2021-12-14T00:00:00"/>
    <d v="2021-12-14T00:00:00"/>
    <x v="1"/>
    <x v="1"/>
    <d v="2022-01-14T00:00:00"/>
    <n v="1268226"/>
    <x v="9"/>
    <s v="D3"/>
    <x v="1"/>
    <s v="Source Verified"/>
    <n v="44400"/>
    <n v="6.4899999999999999E-2"/>
    <n v="75.16"/>
    <n v="0.17269999999999999"/>
    <n v="2100"/>
    <n v="5"/>
    <n v="2706"/>
  </r>
  <r>
    <n v="543704"/>
    <x v="18"/>
    <x v="0"/>
    <x v="5"/>
    <s v="c&amp;s wholesale grocers"/>
    <x v="4"/>
    <x v="0"/>
    <x v="43"/>
    <d v="2021-07-13T00:00:00"/>
    <d v="2021-07-13T00:00:00"/>
    <x v="1"/>
    <x v="1"/>
    <d v="2021-08-13T00:00:00"/>
    <n v="701426"/>
    <x v="9"/>
    <s v="D3"/>
    <x v="1"/>
    <s v="Source Verified"/>
    <n v="40000"/>
    <n v="0.1515"/>
    <n v="41.95"/>
    <n v="0.15579999999999999"/>
    <n v="1200"/>
    <n v="30"/>
    <n v="1510"/>
  </r>
  <r>
    <n v="523939"/>
    <x v="1"/>
    <x v="0"/>
    <x v="1"/>
    <s v="us army"/>
    <x v="4"/>
    <x v="0"/>
    <x v="51"/>
    <d v="2021-03-16T00:00:00"/>
    <d v="2021-01-13T00:00:00"/>
    <x v="1"/>
    <x v="1"/>
    <d v="2021-02-13T00:00:00"/>
    <n v="677932"/>
    <x v="9"/>
    <s v="D5"/>
    <x v="1"/>
    <s v="Source Verified"/>
    <n v="54000"/>
    <n v="0.14960000000000001"/>
    <n v="88.29"/>
    <n v="0.16320000000000001"/>
    <n v="2500"/>
    <n v="14"/>
    <n v="3062"/>
  </r>
  <r>
    <n v="862477"/>
    <x v="2"/>
    <x v="0"/>
    <x v="0"/>
    <s v="North Texas Food Bank"/>
    <x v="4"/>
    <x v="0"/>
    <x v="11"/>
    <d v="2021-09-14T00:00:00"/>
    <d v="2021-09-14T00:00:00"/>
    <x v="1"/>
    <x v="1"/>
    <d v="2021-10-14T00:00:00"/>
    <n v="1075516"/>
    <x v="9"/>
    <s v="D1"/>
    <x v="1"/>
    <s v="Source Verified"/>
    <n v="33250"/>
    <n v="9.3799999999999994E-2"/>
    <n v="97.92"/>
    <n v="0.15620000000000001"/>
    <n v="2800"/>
    <n v="11"/>
    <n v="3525"/>
  </r>
  <r>
    <n v="556268"/>
    <x v="1"/>
    <x v="0"/>
    <x v="0"/>
    <s v="amb security"/>
    <x v="4"/>
    <x v="0"/>
    <x v="47"/>
    <d v="2021-08-13T00:00:00"/>
    <d v="2021-07-13T00:00:00"/>
    <x v="1"/>
    <x v="1"/>
    <d v="2021-08-13T00:00:00"/>
    <n v="716303"/>
    <x v="9"/>
    <s v="D1"/>
    <x v="1"/>
    <s v="Source Verified"/>
    <n v="26880"/>
    <n v="5.1299999999999998E-2"/>
    <n v="207.53"/>
    <n v="0.1484"/>
    <n v="6000"/>
    <n v="11"/>
    <n v="7465"/>
  </r>
  <r>
    <n v="1045712"/>
    <x v="18"/>
    <x v="0"/>
    <x v="3"/>
    <s v="Target"/>
    <x v="4"/>
    <x v="0"/>
    <x v="12"/>
    <d v="2021-12-14T00:00:00"/>
    <d v="2021-12-14T00:00:00"/>
    <x v="1"/>
    <x v="1"/>
    <d v="2022-01-14T00:00:00"/>
    <n v="1276540"/>
    <x v="9"/>
    <s v="D1"/>
    <x v="1"/>
    <s v="Source Verified"/>
    <n v="19800"/>
    <n v="0.20849999999999999"/>
    <n v="127.97"/>
    <n v="0.16289999999999999"/>
    <n v="3625"/>
    <n v="28"/>
    <n v="4607"/>
  </r>
  <r>
    <n v="503397"/>
    <x v="20"/>
    <x v="0"/>
    <x v="8"/>
    <s v="Hampton Inn  and  Suites"/>
    <x v="4"/>
    <x v="0"/>
    <x v="48"/>
    <d v="2021-12-12T00:00:00"/>
    <d v="2021-06-12T00:00:00"/>
    <x v="1"/>
    <x v="1"/>
    <d v="2021-07-12T00:00:00"/>
    <n v="647872"/>
    <x v="9"/>
    <s v="D4"/>
    <x v="1"/>
    <s v="Source Verified"/>
    <n v="20000"/>
    <n v="0.2208"/>
    <n v="87.53"/>
    <n v="0.157"/>
    <n v="2500"/>
    <n v="10"/>
    <n v="3091"/>
  </r>
  <r>
    <n v="994833"/>
    <x v="16"/>
    <x v="0"/>
    <x v="4"/>
    <s v="Interplex"/>
    <x v="4"/>
    <x v="0"/>
    <x v="22"/>
    <d v="2021-04-16T00:00:00"/>
    <d v="2021-09-12T00:00:00"/>
    <x v="1"/>
    <x v="1"/>
    <d v="2021-10-12T00:00:00"/>
    <n v="1219278"/>
    <x v="9"/>
    <s v="D1"/>
    <x v="1"/>
    <s v="Source Verified"/>
    <n v="52800"/>
    <n v="0.187"/>
    <n v="529.51"/>
    <n v="0.16289999999999999"/>
    <n v="15000"/>
    <n v="16"/>
    <n v="16830"/>
  </r>
  <r>
    <n v="855131"/>
    <x v="1"/>
    <x v="0"/>
    <x v="9"/>
    <s v="Michael Art &amp; Craz"/>
    <x v="4"/>
    <x v="0"/>
    <x v="11"/>
    <d v="2021-04-15T00:00:00"/>
    <d v="2021-09-14T00:00:00"/>
    <x v="1"/>
    <x v="1"/>
    <d v="2021-10-14T00:00:00"/>
    <n v="1067434"/>
    <x v="9"/>
    <s v="D3"/>
    <x v="1"/>
    <s v="Source Verified"/>
    <n v="31200"/>
    <n v="2.0400000000000001E-2"/>
    <n v="84.96"/>
    <n v="0.16489999999999999"/>
    <n v="2400"/>
    <n v="5"/>
    <n v="3068"/>
  </r>
  <r>
    <n v="798044"/>
    <x v="10"/>
    <x v="0"/>
    <x v="10"/>
    <s v="Active Foam Products Inc."/>
    <x v="4"/>
    <x v="0"/>
    <x v="44"/>
    <d v="2021-08-14T00:00:00"/>
    <d v="2021-08-14T00:00:00"/>
    <x v="1"/>
    <x v="1"/>
    <d v="2021-09-14T00:00:00"/>
    <n v="1003120"/>
    <x v="9"/>
    <s v="D3"/>
    <x v="1"/>
    <s v="Source Verified"/>
    <n v="33600"/>
    <n v="9.0700000000000003E-2"/>
    <n v="113.28"/>
    <n v="0.16489999999999999"/>
    <n v="3200"/>
    <n v="6"/>
    <n v="4078"/>
  </r>
  <r>
    <n v="539517"/>
    <x v="18"/>
    <x v="0"/>
    <x v="3"/>
    <s v="The Provident Bank"/>
    <x v="4"/>
    <x v="0"/>
    <x v="43"/>
    <d v="2021-05-16T00:00:00"/>
    <d v="2021-07-13T00:00:00"/>
    <x v="1"/>
    <x v="1"/>
    <d v="2021-08-13T00:00:00"/>
    <n v="696677"/>
    <x v="9"/>
    <s v="D2"/>
    <x v="1"/>
    <s v="Source Verified"/>
    <n v="75000"/>
    <n v="0.1381"/>
    <n v="208.61"/>
    <n v="0.15210000000000001"/>
    <n v="6000"/>
    <n v="18"/>
    <n v="7510"/>
  </r>
  <r>
    <n v="715546"/>
    <x v="5"/>
    <x v="0"/>
    <x v="3"/>
    <s v="Army"/>
    <x v="4"/>
    <x v="0"/>
    <x v="29"/>
    <d v="2021-05-16T00:00:00"/>
    <d v="2021-08-11T00:00:00"/>
    <x v="1"/>
    <x v="1"/>
    <d v="2021-09-11T00:00:00"/>
    <n v="909192"/>
    <x v="9"/>
    <s v="D5"/>
    <x v="1"/>
    <s v="Source Verified"/>
    <n v="75000"/>
    <n v="0.13869999999999999"/>
    <n v="211.01"/>
    <n v="0.16020000000000001"/>
    <n v="6000"/>
    <n v="15"/>
    <n v="6310"/>
  </r>
  <r>
    <n v="968013"/>
    <x v="13"/>
    <x v="0"/>
    <x v="4"/>
    <s v="Army"/>
    <x v="4"/>
    <x v="0"/>
    <x v="10"/>
    <d v="2021-03-15T00:00:00"/>
    <d v="2021-10-14T00:00:00"/>
    <x v="1"/>
    <x v="1"/>
    <d v="2021-11-14T00:00:00"/>
    <n v="1188955"/>
    <x v="9"/>
    <s v="D2"/>
    <x v="1"/>
    <s v="Source Verified"/>
    <n v="32400"/>
    <n v="0.17"/>
    <n v="85.3"/>
    <n v="0.16769999999999999"/>
    <n v="2400"/>
    <n v="7"/>
    <n v="3070"/>
  </r>
  <r>
    <n v="818175"/>
    <x v="8"/>
    <x v="0"/>
    <x v="4"/>
    <s v="Deutsche Bank"/>
    <x v="4"/>
    <x v="0"/>
    <x v="44"/>
    <d v="2021-12-13T00:00:00"/>
    <d v="2021-08-11T00:00:00"/>
    <x v="1"/>
    <x v="1"/>
    <d v="2021-09-11T00:00:00"/>
    <n v="1026088"/>
    <x v="9"/>
    <s v="D3"/>
    <x v="1"/>
    <s v="Source Verified"/>
    <n v="170000"/>
    <n v="7.0000000000000007E-2"/>
    <n v="177"/>
    <n v="0.16489999999999999"/>
    <n v="5000"/>
    <n v="11"/>
    <n v="5069"/>
  </r>
  <r>
    <n v="1050706"/>
    <x v="1"/>
    <x v="0"/>
    <x v="4"/>
    <s v="US Army"/>
    <x v="4"/>
    <x v="0"/>
    <x v="12"/>
    <d v="2021-03-16T00:00:00"/>
    <d v="2021-03-12T00:00:00"/>
    <x v="1"/>
    <x v="1"/>
    <d v="2021-04-12T00:00:00"/>
    <n v="1282354"/>
    <x v="9"/>
    <s v="D5"/>
    <x v="1"/>
    <s v="Source Verified"/>
    <n v="42910"/>
    <n v="0.2064"/>
    <n v="362.78"/>
    <n v="0.1825"/>
    <n v="10000"/>
    <n v="9"/>
    <n v="10447"/>
  </r>
  <r>
    <n v="596426"/>
    <x v="18"/>
    <x v="0"/>
    <x v="2"/>
    <s v="Zeigler Ranalli Development"/>
    <x v="4"/>
    <x v="0"/>
    <x v="50"/>
    <d v="2021-10-13T00:00:00"/>
    <d v="2021-11-13T00:00:00"/>
    <x v="1"/>
    <x v="1"/>
    <d v="2021-12-13T00:00:00"/>
    <n v="765644"/>
    <x v="9"/>
    <s v="D5"/>
    <x v="1"/>
    <s v="Source Verified"/>
    <n v="30000"/>
    <n v="3.6799999999999999E-2"/>
    <n v="105.95"/>
    <n v="0.16320000000000001"/>
    <n v="3000"/>
    <n v="5"/>
    <n v="3814"/>
  </r>
  <r>
    <n v="514648"/>
    <x v="21"/>
    <x v="0"/>
    <x v="5"/>
    <s v="80 hanover management  llc"/>
    <x v="4"/>
    <x v="0"/>
    <x v="27"/>
    <d v="2021-08-13T00:00:00"/>
    <d v="2021-04-12T00:00:00"/>
    <x v="1"/>
    <x v="1"/>
    <d v="2021-05-12T00:00:00"/>
    <n v="665257"/>
    <x v="9"/>
    <s v="D2"/>
    <x v="1"/>
    <s v="Source Verified"/>
    <n v="24000"/>
    <n v="2.8000000000000001E-2"/>
    <n v="580.33000000000004"/>
    <n v="0.14960000000000001"/>
    <n v="16750"/>
    <n v="6"/>
    <n v="20272"/>
  </r>
  <r>
    <n v="718089"/>
    <x v="2"/>
    <x v="0"/>
    <x v="9"/>
    <s v="US AIR FORCE"/>
    <x v="4"/>
    <x v="0"/>
    <x v="29"/>
    <d v="2021-10-13T00:00:00"/>
    <d v="2021-10-13T00:00:00"/>
    <x v="1"/>
    <x v="1"/>
    <d v="2021-11-13T00:00:00"/>
    <n v="912255"/>
    <x v="9"/>
    <s v="D4"/>
    <x v="1"/>
    <s v="Source Verified"/>
    <n v="45996"/>
    <n v="6.1800000000000001E-2"/>
    <n v="87.47"/>
    <n v="0.1565"/>
    <n v="2500"/>
    <n v="24"/>
    <n v="3087"/>
  </r>
  <r>
    <n v="563410"/>
    <x v="0"/>
    <x v="0"/>
    <x v="9"/>
    <s v="Quik Trip"/>
    <x v="4"/>
    <x v="0"/>
    <x v="47"/>
    <d v="2021-05-16T00:00:00"/>
    <d v="2021-07-12T00:00:00"/>
    <x v="1"/>
    <x v="1"/>
    <d v="2021-08-12T00:00:00"/>
    <n v="725011"/>
    <x v="9"/>
    <s v="D5"/>
    <x v="1"/>
    <s v="Source Verified"/>
    <n v="42000"/>
    <n v="0.23230000000000001"/>
    <n v="296.64999999999998"/>
    <n v="0.16320000000000001"/>
    <n v="8400"/>
    <n v="7"/>
    <n v="10285"/>
  </r>
  <r>
    <n v="585568"/>
    <x v="2"/>
    <x v="0"/>
    <x v="9"/>
    <s v="WIPRO LTD"/>
    <x v="4"/>
    <x v="0"/>
    <x v="54"/>
    <d v="2021-05-16T00:00:00"/>
    <d v="2021-12-12T00:00:00"/>
    <x v="1"/>
    <x v="1"/>
    <d v="2022-01-12T00:00:00"/>
    <n v="752346"/>
    <x v="9"/>
    <s v="D5"/>
    <x v="1"/>
    <s v="Source Verified"/>
    <n v="99996"/>
    <n v="7.4800000000000005E-2"/>
    <n v="282.52999999999997"/>
    <n v="0.16320000000000001"/>
    <n v="8000"/>
    <n v="23"/>
    <n v="9970"/>
  </r>
  <r>
    <n v="547251"/>
    <x v="5"/>
    <x v="0"/>
    <x v="10"/>
    <s v="neiman marcus"/>
    <x v="4"/>
    <x v="0"/>
    <x v="43"/>
    <d v="2021-07-13T00:00:00"/>
    <d v="2021-08-13T00:00:00"/>
    <x v="1"/>
    <x v="1"/>
    <d v="2021-09-13T00:00:00"/>
    <n v="705637"/>
    <x v="9"/>
    <s v="D3"/>
    <x v="1"/>
    <s v="Source Verified"/>
    <n v="100000"/>
    <n v="0.20780000000000001"/>
    <n v="873.76"/>
    <n v="0.15579999999999999"/>
    <n v="25000"/>
    <n v="19"/>
    <n v="31457"/>
  </r>
  <r>
    <n v="872526"/>
    <x v="8"/>
    <x v="0"/>
    <x v="0"/>
    <s v="New York City Department of Education"/>
    <x v="4"/>
    <x v="0"/>
    <x v="10"/>
    <d v="2021-04-16T00:00:00"/>
    <d v="2021-03-12T00:00:00"/>
    <x v="1"/>
    <x v="1"/>
    <d v="2021-04-12T00:00:00"/>
    <n v="1086724"/>
    <x v="9"/>
    <s v="D2"/>
    <x v="1"/>
    <s v="Source Verified"/>
    <n v="45500"/>
    <n v="0.1258"/>
    <n v="77.34"/>
    <n v="0.15989999999999999"/>
    <n v="2200"/>
    <n v="9"/>
    <n v="2353"/>
  </r>
  <r>
    <n v="520691"/>
    <x v="16"/>
    <x v="0"/>
    <x v="0"/>
    <s v="Donnely  Conroy and Gelhaar"/>
    <x v="4"/>
    <x v="0"/>
    <x v="27"/>
    <d v="2021-07-11T00:00:00"/>
    <d v="2021-07-11T00:00:00"/>
    <x v="1"/>
    <x v="1"/>
    <d v="2021-08-11T00:00:00"/>
    <n v="673215"/>
    <x v="9"/>
    <s v="D4"/>
    <x v="1"/>
    <s v="Source Verified"/>
    <n v="35004"/>
    <n v="4.53E-2"/>
    <n v="42.02"/>
    <n v="0.157"/>
    <n v="1200"/>
    <n v="3"/>
    <n v="1376"/>
  </r>
  <r>
    <n v="742754"/>
    <x v="30"/>
    <x v="0"/>
    <x v="0"/>
    <s v="elite"/>
    <x v="4"/>
    <x v="0"/>
    <x v="25"/>
    <d v="2021-12-15T00:00:00"/>
    <d v="2021-10-11T00:00:00"/>
    <x v="1"/>
    <x v="1"/>
    <d v="2021-11-11T00:00:00"/>
    <n v="940899"/>
    <x v="9"/>
    <s v="D5"/>
    <x v="1"/>
    <s v="Source Verified"/>
    <n v="35004"/>
    <n v="1.37E-2"/>
    <n v="114.88"/>
    <n v="0.1749"/>
    <n v="3200"/>
    <n v="5"/>
    <n v="3420"/>
  </r>
  <r>
    <n v="571906"/>
    <x v="8"/>
    <x v="0"/>
    <x v="3"/>
    <s v="Cote de France Inc"/>
    <x v="4"/>
    <x v="0"/>
    <x v="54"/>
    <d v="2021-04-16T00:00:00"/>
    <d v="2021-09-13T00:00:00"/>
    <x v="1"/>
    <x v="1"/>
    <d v="2021-10-13T00:00:00"/>
    <n v="735633"/>
    <x v="9"/>
    <s v="D1"/>
    <x v="1"/>
    <s v="Source Verified"/>
    <n v="99996"/>
    <n v="8.4000000000000005E-2"/>
    <n v="345.88"/>
    <n v="0.1484"/>
    <n v="10000"/>
    <n v="13"/>
    <n v="12453"/>
  </r>
  <r>
    <n v="638221"/>
    <x v="8"/>
    <x v="0"/>
    <x v="6"/>
    <s v="Banca Imi Securities"/>
    <x v="4"/>
    <x v="0"/>
    <x v="21"/>
    <d v="2021-02-14T00:00:00"/>
    <d v="2021-02-14T00:00:00"/>
    <x v="1"/>
    <x v="1"/>
    <d v="2021-03-14T00:00:00"/>
    <n v="817551"/>
    <x v="9"/>
    <s v="D2"/>
    <x v="1"/>
    <s v="Source Verified"/>
    <n v="150000"/>
    <n v="3.3E-3"/>
    <n v="173.11"/>
    <n v="0.14910000000000001"/>
    <n v="5000"/>
    <n v="3"/>
    <n v="6232"/>
  </r>
  <r>
    <n v="1012055"/>
    <x v="22"/>
    <x v="0"/>
    <x v="8"/>
    <s v="Vang Insurance and Financial Services"/>
    <x v="4"/>
    <x v="0"/>
    <x v="22"/>
    <d v="2021-05-16T00:00:00"/>
    <d v="2021-08-13T00:00:00"/>
    <x v="1"/>
    <x v="1"/>
    <d v="2021-09-13T00:00:00"/>
    <n v="1239172"/>
    <x v="9"/>
    <s v="D2"/>
    <x v="1"/>
    <s v="Source Verified"/>
    <n v="47000"/>
    <n v="0.21010000000000001"/>
    <n v="127.94"/>
    <n v="0.16769999999999999"/>
    <n v="3600"/>
    <n v="13"/>
    <n v="4408"/>
  </r>
  <r>
    <n v="650821"/>
    <x v="8"/>
    <x v="0"/>
    <x v="4"/>
    <s v="nslij franklin hospital"/>
    <x v="4"/>
    <x v="0"/>
    <x v="21"/>
    <d v="2021-02-13T00:00:00"/>
    <d v="2021-01-13T00:00:00"/>
    <x v="1"/>
    <x v="1"/>
    <d v="2021-02-13T00:00:00"/>
    <n v="832521"/>
    <x v="9"/>
    <s v="D2"/>
    <x v="1"/>
    <s v="Source Verified"/>
    <n v="33144"/>
    <n v="3.4799999999999998E-2"/>
    <n v="290.82"/>
    <n v="0.14910000000000001"/>
    <n v="8400"/>
    <n v="5"/>
    <n v="10202"/>
  </r>
  <r>
    <n v="591885"/>
    <x v="5"/>
    <x v="0"/>
    <x v="2"/>
    <s v="Cox Communications"/>
    <x v="4"/>
    <x v="0"/>
    <x v="50"/>
    <d v="2021-11-14T00:00:00"/>
    <d v="2021-10-13T00:00:00"/>
    <x v="1"/>
    <x v="1"/>
    <d v="2021-11-13T00:00:00"/>
    <n v="760199"/>
    <x v="9"/>
    <s v="D1"/>
    <x v="1"/>
    <s v="Source Verified"/>
    <n v="58800"/>
    <n v="0.08"/>
    <n v="172.94"/>
    <n v="0.1484"/>
    <n v="5000"/>
    <n v="9"/>
    <n v="6226"/>
  </r>
  <r>
    <n v="716172"/>
    <x v="5"/>
    <x v="0"/>
    <x v="7"/>
    <s v="palm coastvillas"/>
    <x v="4"/>
    <x v="0"/>
    <x v="29"/>
    <d v="2021-04-14T00:00:00"/>
    <d v="2021-04-14T00:00:00"/>
    <x v="1"/>
    <x v="1"/>
    <d v="2021-05-14T00:00:00"/>
    <n v="909952"/>
    <x v="9"/>
    <s v="D4"/>
    <x v="1"/>
    <s v="Source Verified"/>
    <n v="13200"/>
    <n v="0.1118"/>
    <n v="139.94"/>
    <n v="0.1565"/>
    <n v="4000"/>
    <n v="5"/>
    <n v="5038"/>
  </r>
  <r>
    <n v="493802"/>
    <x v="6"/>
    <x v="0"/>
    <x v="10"/>
    <s v="GT Outdoor Services"/>
    <x v="4"/>
    <x v="0"/>
    <x v="26"/>
    <d v="2021-01-14T00:00:00"/>
    <d v="2021-09-12T00:00:00"/>
    <x v="1"/>
    <x v="1"/>
    <d v="2021-10-12T00:00:00"/>
    <n v="631897"/>
    <x v="9"/>
    <s v="D2"/>
    <x v="1"/>
    <s v="Source Verified"/>
    <n v="25200"/>
    <n v="0.14000000000000001"/>
    <n v="69.3"/>
    <n v="0.14960000000000001"/>
    <n v="2000"/>
    <n v="14"/>
    <n v="2471"/>
  </r>
  <r>
    <n v="696549"/>
    <x v="5"/>
    <x v="0"/>
    <x v="0"/>
    <s v="Gessler Clinic"/>
    <x v="4"/>
    <x v="0"/>
    <x v="42"/>
    <d v="2021-06-12T00:00:00"/>
    <d v="2021-06-12T00:00:00"/>
    <x v="1"/>
    <x v="1"/>
    <d v="2021-07-12T00:00:00"/>
    <n v="887724"/>
    <x v="9"/>
    <s v="D1"/>
    <x v="1"/>
    <s v="Source Verified"/>
    <n v="24000"/>
    <n v="0.24249999999999999"/>
    <n v="51.67"/>
    <n v="0.1454"/>
    <n v="1500"/>
    <n v="7"/>
    <n v="1678"/>
  </r>
  <r>
    <n v="566115"/>
    <x v="1"/>
    <x v="0"/>
    <x v="5"/>
    <s v="NBC"/>
    <x v="4"/>
    <x v="0"/>
    <x v="47"/>
    <d v="2021-05-16T00:00:00"/>
    <d v="2021-03-12T00:00:00"/>
    <x v="1"/>
    <x v="1"/>
    <d v="2021-04-12T00:00:00"/>
    <n v="728264"/>
    <x v="9"/>
    <s v="D1"/>
    <x v="1"/>
    <s v="Source Verified"/>
    <n v="51996"/>
    <n v="4.9599999999999998E-2"/>
    <n v="172.94"/>
    <n v="0.1484"/>
    <n v="5000"/>
    <n v="20"/>
    <n v="5923"/>
  </r>
  <r>
    <n v="837403"/>
    <x v="37"/>
    <x v="0"/>
    <x v="8"/>
    <s v="kaiser"/>
    <x v="4"/>
    <x v="0"/>
    <x v="11"/>
    <d v="2021-05-16T00:00:00"/>
    <d v="2021-06-14T00:00:00"/>
    <x v="1"/>
    <x v="1"/>
    <d v="2021-07-14T00:00:00"/>
    <n v="1047530"/>
    <x v="9"/>
    <s v="D2"/>
    <x v="1"/>
    <s v="Source Verified"/>
    <n v="33600"/>
    <n v="0.12"/>
    <n v="105.46"/>
    <n v="0.15989999999999999"/>
    <n v="3000"/>
    <n v="21"/>
    <n v="3792"/>
  </r>
  <r>
    <n v="564894"/>
    <x v="11"/>
    <x v="0"/>
    <x v="4"/>
    <s v="Internetwork Expert  Inc."/>
    <x v="4"/>
    <x v="0"/>
    <x v="50"/>
    <d v="2021-12-12T00:00:00"/>
    <d v="2021-03-12T00:00:00"/>
    <x v="1"/>
    <x v="1"/>
    <d v="2021-04-12T00:00:00"/>
    <n v="726795"/>
    <x v="9"/>
    <s v="D1"/>
    <x v="1"/>
    <s v="Source Verified"/>
    <n v="44004"/>
    <n v="8.9399999999999993E-2"/>
    <n v="82.14"/>
    <n v="0.1409"/>
    <n v="2400"/>
    <n v="4"/>
    <n v="2771"/>
  </r>
  <r>
    <n v="798417"/>
    <x v="8"/>
    <x v="0"/>
    <x v="2"/>
    <s v="empire state building"/>
    <x v="4"/>
    <x v="0"/>
    <x v="44"/>
    <d v="2021-04-16T00:00:00"/>
    <d v="2021-12-13T00:00:00"/>
    <x v="1"/>
    <x v="1"/>
    <d v="2022-01-13T00:00:00"/>
    <n v="1003539"/>
    <x v="9"/>
    <s v="D1"/>
    <x v="1"/>
    <s v="Source Verified"/>
    <n v="50000"/>
    <n v="9.3600000000000003E-2"/>
    <n v="209.82"/>
    <n v="0.15620000000000001"/>
    <n v="6000"/>
    <n v="22"/>
    <n v="7481"/>
  </r>
  <r>
    <n v="535912"/>
    <x v="4"/>
    <x v="0"/>
    <x v="7"/>
    <s v="Rite Aid"/>
    <x v="4"/>
    <x v="0"/>
    <x v="51"/>
    <d v="2021-02-16T00:00:00"/>
    <d v="2021-07-13T00:00:00"/>
    <x v="1"/>
    <x v="1"/>
    <d v="2021-08-13T00:00:00"/>
    <n v="692421"/>
    <x v="9"/>
    <s v="D2"/>
    <x v="1"/>
    <s v="Source Verified"/>
    <n v="23004"/>
    <n v="0.2311"/>
    <n v="113"/>
    <n v="0.15210000000000001"/>
    <n v="3250"/>
    <n v="8"/>
    <n v="4068"/>
  </r>
  <r>
    <n v="677326"/>
    <x v="19"/>
    <x v="0"/>
    <x v="0"/>
    <s v="done right automotive"/>
    <x v="4"/>
    <x v="0"/>
    <x v="0"/>
    <d v="2021-04-16T00:00:00"/>
    <d v="2021-05-13T00:00:00"/>
    <x v="1"/>
    <x v="1"/>
    <d v="2021-06-13T00:00:00"/>
    <n v="865407"/>
    <x v="9"/>
    <s v="D3"/>
    <x v="1"/>
    <s v="Source Verified"/>
    <n v="14004"/>
    <n v="8.5699999999999998E-2"/>
    <n v="167.06"/>
    <n v="0.15279999999999999"/>
    <n v="4800"/>
    <n v="4"/>
    <n v="5795"/>
  </r>
  <r>
    <n v="1018442"/>
    <x v="15"/>
    <x v="0"/>
    <x v="3"/>
    <s v="US Air Force"/>
    <x v="1"/>
    <x v="0"/>
    <x v="22"/>
    <d v="2021-05-16T00:00:00"/>
    <d v="2021-10-14T00:00:00"/>
    <x v="1"/>
    <x v="1"/>
    <d v="2021-11-14T00:00:00"/>
    <n v="1246684"/>
    <x v="9"/>
    <s v="E2"/>
    <x v="1"/>
    <s v="Source Verified"/>
    <n v="102240"/>
    <n v="0.2261"/>
    <n v="183.36"/>
    <n v="0.1903"/>
    <n v="5000"/>
    <n v="21"/>
    <n v="6599"/>
  </r>
  <r>
    <n v="752180"/>
    <x v="11"/>
    <x v="0"/>
    <x v="4"/>
    <s v="Healthsouth Henderson"/>
    <x v="1"/>
    <x v="0"/>
    <x v="25"/>
    <d v="2021-05-16T00:00:00"/>
    <d v="2021-05-14T00:00:00"/>
    <x v="1"/>
    <x v="1"/>
    <d v="2021-06-14T00:00:00"/>
    <n v="951735"/>
    <x v="9"/>
    <s v="E1"/>
    <x v="1"/>
    <s v="Source Verified"/>
    <n v="57000"/>
    <n v="0.17730000000000001"/>
    <n v="433.77"/>
    <n v="0.1799"/>
    <n v="12000"/>
    <n v="11"/>
    <n v="15609"/>
  </r>
  <r>
    <n v="568894"/>
    <x v="3"/>
    <x v="0"/>
    <x v="5"/>
    <s v="Kenny Construcion"/>
    <x v="1"/>
    <x v="0"/>
    <x v="47"/>
    <d v="2021-05-16T00:00:00"/>
    <d v="2021-02-12T00:00:00"/>
    <x v="1"/>
    <x v="1"/>
    <d v="2021-03-12T00:00:00"/>
    <n v="731837"/>
    <x v="9"/>
    <s v="E1"/>
    <x v="1"/>
    <s v="Source Verified"/>
    <n v="62000"/>
    <n v="9.1499999999999998E-2"/>
    <n v="169.83"/>
    <n v="0.16450000000000001"/>
    <n v="4800"/>
    <n v="8"/>
    <n v="5711"/>
  </r>
  <r>
    <n v="619606"/>
    <x v="9"/>
    <x v="0"/>
    <x v="10"/>
    <s v="US Army"/>
    <x v="1"/>
    <x v="0"/>
    <x v="49"/>
    <d v="2021-02-16T00:00:00"/>
    <d v="2021-10-12T00:00:00"/>
    <x v="1"/>
    <x v="1"/>
    <d v="2021-11-12T00:00:00"/>
    <n v="794156"/>
    <x v="9"/>
    <s v="E5"/>
    <x v="1"/>
    <s v="Source Verified"/>
    <n v="95424"/>
    <n v="0.15790000000000001"/>
    <n v="107.61"/>
    <n v="0.1744"/>
    <n v="3000"/>
    <n v="19"/>
    <n v="3444"/>
  </r>
  <r>
    <n v="525183"/>
    <x v="37"/>
    <x v="0"/>
    <x v="3"/>
    <s v="Answer Net"/>
    <x v="1"/>
    <x v="0"/>
    <x v="51"/>
    <d v="2021-07-13T00:00:00"/>
    <d v="2021-07-13T00:00:00"/>
    <x v="1"/>
    <x v="1"/>
    <d v="2021-08-13T00:00:00"/>
    <n v="679526"/>
    <x v="9"/>
    <s v="E5"/>
    <x v="1"/>
    <s v="Source Verified"/>
    <n v="35004"/>
    <n v="8.7800000000000003E-2"/>
    <n v="86.69"/>
    <n v="0.17929999999999999"/>
    <n v="2400"/>
    <n v="7"/>
    <n v="3136"/>
  </r>
  <r>
    <n v="571103"/>
    <x v="20"/>
    <x v="0"/>
    <x v="8"/>
    <s v="United States Air Force"/>
    <x v="1"/>
    <x v="0"/>
    <x v="54"/>
    <d v="2021-12-15T00:00:00"/>
    <d v="2021-02-13T00:00:00"/>
    <x v="1"/>
    <x v="1"/>
    <d v="2021-03-13T00:00:00"/>
    <n v="734640"/>
    <x v="9"/>
    <s v="E4"/>
    <x v="1"/>
    <s v="Source Verified"/>
    <n v="39000"/>
    <n v="3.4200000000000001E-2"/>
    <n v="247.94"/>
    <n v="0.17560000000000001"/>
    <n v="6900"/>
    <n v="10"/>
    <n v="8829"/>
  </r>
  <r>
    <n v="800968"/>
    <x v="5"/>
    <x v="0"/>
    <x v="9"/>
    <s v="Auditor General"/>
    <x v="1"/>
    <x v="0"/>
    <x v="44"/>
    <d v="2021-05-15T00:00:00"/>
    <d v="2021-07-14T00:00:00"/>
    <x v="1"/>
    <x v="1"/>
    <d v="2021-08-14T00:00:00"/>
    <n v="985741"/>
    <x v="9"/>
    <s v="E3"/>
    <x v="1"/>
    <s v="Source Verified"/>
    <n v="56400"/>
    <n v="0.18640000000000001"/>
    <n v="526.32000000000005"/>
    <n v="0.18790000000000001"/>
    <n v="14400"/>
    <n v="33"/>
    <n v="18947"/>
  </r>
  <r>
    <n v="831193"/>
    <x v="19"/>
    <x v="0"/>
    <x v="2"/>
    <s v="JPMorgan Chase"/>
    <x v="5"/>
    <x v="0"/>
    <x v="44"/>
    <d v="2021-05-16T00:00:00"/>
    <d v="2021-01-13T00:00:00"/>
    <x v="1"/>
    <x v="1"/>
    <d v="2021-02-13T00:00:00"/>
    <n v="1040402"/>
    <x v="9"/>
    <s v="F3"/>
    <x v="1"/>
    <s v="Source Verified"/>
    <n v="20400"/>
    <n v="0.08"/>
    <n v="75.34"/>
    <n v="0.2099"/>
    <n v="2000"/>
    <n v="4"/>
    <n v="2490"/>
  </r>
  <r>
    <n v="793243"/>
    <x v="0"/>
    <x v="0"/>
    <x v="0"/>
    <s v="NEA"/>
    <x v="5"/>
    <x v="0"/>
    <x v="6"/>
    <d v="2021-08-14T00:00:00"/>
    <d v="2021-05-14T00:00:00"/>
    <x v="1"/>
    <x v="1"/>
    <d v="2021-06-14T00:00:00"/>
    <n v="997736"/>
    <x v="9"/>
    <s v="F1"/>
    <x v="1"/>
    <s v="Source Verified"/>
    <n v="29000"/>
    <n v="0.1419"/>
    <n v="111.88"/>
    <n v="0.20250000000000001"/>
    <n v="3000"/>
    <n v="5"/>
    <n v="4022"/>
  </r>
  <r>
    <n v="387377"/>
    <x v="1"/>
    <x v="0"/>
    <x v="8"/>
    <s v="State of california CDCR"/>
    <x v="5"/>
    <x v="0"/>
    <x v="45"/>
    <d v="2021-03-12T00:00:00"/>
    <d v="2021-04-10T00:00:00"/>
    <x v="1"/>
    <x v="1"/>
    <d v="2021-05-10T00:00:00"/>
    <n v="420220"/>
    <x v="9"/>
    <s v="F2"/>
    <x v="1"/>
    <s v="Source Verified"/>
    <n v="101004"/>
    <n v="0.16930000000000001"/>
    <n v="718.84"/>
    <n v="0.17580000000000001"/>
    <n v="20000"/>
    <n v="9"/>
    <n v="23083"/>
  </r>
  <r>
    <n v="565064"/>
    <x v="1"/>
    <x v="0"/>
    <x v="4"/>
    <s v="sierra doctors medical group"/>
    <x v="5"/>
    <x v="0"/>
    <x v="47"/>
    <d v="2021-10-15T00:00:00"/>
    <d v="2021-05-12T00:00:00"/>
    <x v="1"/>
    <x v="1"/>
    <d v="2021-06-12T00:00:00"/>
    <n v="727009"/>
    <x v="9"/>
    <s v="F4"/>
    <x v="1"/>
    <s v="Source Verified"/>
    <n v="20800"/>
    <n v="7.0999999999999994E-2"/>
    <n v="147.46"/>
    <n v="0.19409999999999999"/>
    <n v="4000"/>
    <n v="4"/>
    <n v="5013"/>
  </r>
  <r>
    <n v="588911"/>
    <x v="5"/>
    <x v="0"/>
    <x v="0"/>
    <s v="Palm Beach County Sheriff's Office"/>
    <x v="5"/>
    <x v="0"/>
    <x v="54"/>
    <d v="2021-05-16T00:00:00"/>
    <d v="2021-02-12T00:00:00"/>
    <x v="1"/>
    <x v="1"/>
    <d v="2021-03-12T00:00:00"/>
    <n v="756574"/>
    <x v="9"/>
    <s v="F5"/>
    <x v="1"/>
    <s v="Source Verified"/>
    <n v="41000"/>
    <n v="3.4000000000000002E-2"/>
    <n v="296.45999999999998"/>
    <n v="0.19789999999999999"/>
    <n v="8000"/>
    <n v="5"/>
    <n v="9759"/>
  </r>
  <r>
    <n v="622887"/>
    <x v="14"/>
    <x v="0"/>
    <x v="7"/>
    <s v="Cooking Matters"/>
    <x v="5"/>
    <x v="0"/>
    <x v="41"/>
    <d v="2021-03-15T00:00:00"/>
    <d v="2021-12-13T00:00:00"/>
    <x v="1"/>
    <x v="1"/>
    <d v="2022-01-13T00:00:00"/>
    <n v="797339"/>
    <x v="9"/>
    <s v="F1"/>
    <x v="1"/>
    <s v="Source Verified"/>
    <n v="23004"/>
    <n v="0.16009999999999999"/>
    <n v="108.16"/>
    <n v="0.17799999999999999"/>
    <n v="3000"/>
    <n v="6"/>
    <n v="3894"/>
  </r>
  <r>
    <n v="784806"/>
    <x v="30"/>
    <x v="0"/>
    <x v="4"/>
    <s v="United States Air Force"/>
    <x v="2"/>
    <x v="0"/>
    <x v="6"/>
    <d v="2021-02-12T00:00:00"/>
    <d v="2021-03-12T00:00:00"/>
    <x v="1"/>
    <x v="1"/>
    <d v="2021-04-12T00:00:00"/>
    <n v="988053"/>
    <x v="9"/>
    <s v="B2"/>
    <x v="1"/>
    <s v="Source Verified"/>
    <n v="45000"/>
    <n v="0.1003"/>
    <n v="335.22"/>
    <n v="0.10589999999999999"/>
    <n v="10300"/>
    <n v="10"/>
    <n v="10738"/>
  </r>
  <r>
    <n v="436231"/>
    <x v="21"/>
    <x v="0"/>
    <x v="6"/>
    <s v="CBE Technologies"/>
    <x v="2"/>
    <x v="0"/>
    <x v="52"/>
    <d v="2021-05-11T00:00:00"/>
    <d v="2021-04-11T00:00:00"/>
    <x v="1"/>
    <x v="1"/>
    <d v="2021-05-11T00:00:00"/>
    <n v="521758"/>
    <x v="9"/>
    <s v="B4"/>
    <x v="1"/>
    <s v="Source Verified"/>
    <n v="67500"/>
    <n v="0.14990000000000001"/>
    <n v="166.5"/>
    <n v="0.12180000000000001"/>
    <n v="5000"/>
    <n v="31"/>
    <n v="5751"/>
  </r>
  <r>
    <n v="567161"/>
    <x v="7"/>
    <x v="0"/>
    <x v="8"/>
    <s v="Advanced Alarm Systems"/>
    <x v="0"/>
    <x v="0"/>
    <x v="47"/>
    <d v="2021-03-16T00:00:00"/>
    <d v="2021-09-13T00:00:00"/>
    <x v="1"/>
    <x v="1"/>
    <d v="2021-10-13T00:00:00"/>
    <n v="729615"/>
    <x v="9"/>
    <s v="C1"/>
    <x v="1"/>
    <s v="Source Verified"/>
    <n v="54600"/>
    <n v="1.14E-2"/>
    <n v="50.71"/>
    <n v="0.1323"/>
    <n v="1500"/>
    <n v="7"/>
    <n v="1826"/>
  </r>
  <r>
    <n v="814316"/>
    <x v="1"/>
    <x v="0"/>
    <x v="0"/>
    <s v="State of California Dept of Pesticide"/>
    <x v="2"/>
    <x v="1"/>
    <x v="44"/>
    <d v="2021-11-13T00:00:00"/>
    <d v="2021-11-13T00:00:00"/>
    <x v="1"/>
    <x v="1"/>
    <d v="2021-12-13T00:00:00"/>
    <n v="1021819"/>
    <x v="9"/>
    <s v="B1"/>
    <x v="1"/>
    <s v="Source Verified"/>
    <n v="37308"/>
    <n v="5.0500000000000003E-2"/>
    <n v="271.01"/>
    <n v="9.9900000000000003E-2"/>
    <n v="8400"/>
    <n v="21"/>
    <n v="9659"/>
  </r>
  <r>
    <n v="1007010"/>
    <x v="25"/>
    <x v="0"/>
    <x v="3"/>
    <s v="Mount Rogers CSB"/>
    <x v="2"/>
    <x v="1"/>
    <x v="22"/>
    <d v="2021-04-14T00:00:00"/>
    <d v="2021-04-14T00:00:00"/>
    <x v="1"/>
    <x v="1"/>
    <d v="2021-05-14T00:00:00"/>
    <n v="1233367"/>
    <x v="9"/>
    <s v="B3"/>
    <x v="1"/>
    <s v="Source Verified"/>
    <n v="38492"/>
    <n v="0.18210000000000001"/>
    <n v="215"/>
    <n v="0.1171"/>
    <n v="6500"/>
    <n v="20"/>
    <n v="7677"/>
  </r>
  <r>
    <n v="993747"/>
    <x v="2"/>
    <x v="0"/>
    <x v="7"/>
    <s v="Bellhelicopter"/>
    <x v="2"/>
    <x v="1"/>
    <x v="13"/>
    <d v="2021-05-16T00:00:00"/>
    <d v="2021-11-14T00:00:00"/>
    <x v="1"/>
    <x v="1"/>
    <d v="2021-12-14T00:00:00"/>
    <n v="1218133"/>
    <x v="9"/>
    <s v="B4"/>
    <x v="1"/>
    <s v="Source Verified"/>
    <n v="66000"/>
    <n v="0.18509999999999999"/>
    <n v="304.08"/>
    <n v="0.1242"/>
    <n v="9100"/>
    <n v="25"/>
    <n v="10947"/>
  </r>
  <r>
    <n v="437821"/>
    <x v="35"/>
    <x v="0"/>
    <x v="3"/>
    <s v="Atkinson Industries inc"/>
    <x v="0"/>
    <x v="1"/>
    <x v="52"/>
    <d v="2021-09-12T00:00:00"/>
    <d v="2021-09-12T00:00:00"/>
    <x v="1"/>
    <x v="1"/>
    <d v="2021-10-12T00:00:00"/>
    <n v="525394"/>
    <x v="9"/>
    <s v="C4"/>
    <x v="1"/>
    <s v="Source Verified"/>
    <n v="75000"/>
    <n v="0.19869999999999999"/>
    <n v="273.10000000000002"/>
    <n v="0.13919999999999999"/>
    <n v="8000"/>
    <n v="22"/>
    <n v="9831"/>
  </r>
  <r>
    <n v="386469"/>
    <x v="2"/>
    <x v="0"/>
    <x v="5"/>
    <s v="lsw"/>
    <x v="0"/>
    <x v="1"/>
    <x v="33"/>
    <d v="2021-08-10T00:00:00"/>
    <d v="2021-06-10T00:00:00"/>
    <x v="1"/>
    <x v="1"/>
    <d v="2021-07-10T00:00:00"/>
    <n v="418758"/>
    <x v="9"/>
    <s v="C5"/>
    <x v="1"/>
    <s v="Source Verified"/>
    <n v="47000"/>
    <n v="0.2369"/>
    <n v="340.76"/>
    <n v="0.13789999999999999"/>
    <n v="10000"/>
    <n v="27"/>
    <n v="11361"/>
  </r>
  <r>
    <n v="770450"/>
    <x v="20"/>
    <x v="0"/>
    <x v="1"/>
    <s v="chase bank"/>
    <x v="0"/>
    <x v="1"/>
    <x v="6"/>
    <d v="2021-05-16T00:00:00"/>
    <d v="2021-07-13T00:00:00"/>
    <x v="1"/>
    <x v="1"/>
    <d v="2021-08-13T00:00:00"/>
    <n v="972120"/>
    <x v="9"/>
    <s v="C1"/>
    <x v="1"/>
    <s v="Source Verified"/>
    <n v="81000"/>
    <n v="5.3600000000000002E-2"/>
    <n v="202.14"/>
    <n v="0.12989999999999999"/>
    <n v="6000"/>
    <n v="22"/>
    <n v="7140"/>
  </r>
  <r>
    <n v="721384"/>
    <x v="43"/>
    <x v="0"/>
    <x v="7"/>
    <s v="city of rapid city"/>
    <x v="0"/>
    <x v="1"/>
    <x v="29"/>
    <d v="2021-09-15T00:00:00"/>
    <d v="2021-02-13T00:00:00"/>
    <x v="1"/>
    <x v="1"/>
    <d v="2021-03-13T00:00:00"/>
    <n v="915947"/>
    <x v="9"/>
    <s v="C2"/>
    <x v="1"/>
    <s v="Source Verified"/>
    <n v="30000"/>
    <n v="9.0399999999999994E-2"/>
    <n v="80.94"/>
    <n v="0.13059999999999999"/>
    <n v="2400"/>
    <n v="22"/>
    <n v="2827"/>
  </r>
  <r>
    <n v="542443"/>
    <x v="2"/>
    <x v="0"/>
    <x v="5"/>
    <s v="Walgreens Pharmacy"/>
    <x v="1"/>
    <x v="1"/>
    <x v="43"/>
    <d v="2021-07-14T00:00:00"/>
    <d v="2021-03-13T00:00:00"/>
    <x v="1"/>
    <x v="1"/>
    <d v="2021-04-13T00:00:00"/>
    <n v="700009"/>
    <x v="9"/>
    <s v="E5"/>
    <x v="1"/>
    <s v="Source Verified"/>
    <n v="36000"/>
    <n v="0.21970000000000001"/>
    <n v="173.37"/>
    <n v="0.17929999999999999"/>
    <n v="4800"/>
    <n v="7"/>
    <n v="6216"/>
  </r>
  <r>
    <n v="420490"/>
    <x v="1"/>
    <x v="0"/>
    <x v="3"/>
    <s v="Curtis-Rosenthal, Inc."/>
    <x v="2"/>
    <x v="0"/>
    <x v="23"/>
    <d v="2021-08-13T00:00:00"/>
    <d v="2021-09-11T00:00:00"/>
    <x v="1"/>
    <x v="1"/>
    <d v="2021-10-11T00:00:00"/>
    <n v="305563"/>
    <x v="9"/>
    <s v="B5"/>
    <x v="1"/>
    <s v="Source Verified"/>
    <n v="125000"/>
    <n v="0.10290000000000001"/>
    <n v="99.95"/>
    <n v="0.1221"/>
    <n v="3000"/>
    <n v="9"/>
    <n v="3544"/>
  </r>
  <r>
    <n v="727755"/>
    <x v="2"/>
    <x v="0"/>
    <x v="9"/>
    <s v="McKamy Middle School"/>
    <x v="2"/>
    <x v="0"/>
    <x v="29"/>
    <d v="2021-05-16T00:00:00"/>
    <d v="2021-10-11T00:00:00"/>
    <x v="1"/>
    <x v="1"/>
    <d v="2021-11-11T00:00:00"/>
    <n v="923300"/>
    <x v="9"/>
    <s v="B3"/>
    <x v="1"/>
    <s v="Source Verified"/>
    <n v="65700"/>
    <n v="0.2311"/>
    <n v="220.61"/>
    <n v="0.1037"/>
    <n v="6800"/>
    <n v="13"/>
    <n v="7080"/>
  </r>
  <r>
    <n v="441601"/>
    <x v="0"/>
    <x v="0"/>
    <x v="3"/>
    <s v="Canterburytrails Equestrian Ctr"/>
    <x v="2"/>
    <x v="0"/>
    <x v="52"/>
    <d v="2021-06-11T00:00:00"/>
    <d v="2021-06-11T00:00:00"/>
    <x v="1"/>
    <x v="1"/>
    <d v="2021-07-11T00:00:00"/>
    <n v="535839"/>
    <x v="9"/>
    <s v="B1"/>
    <x v="1"/>
    <s v="Source Verified"/>
    <n v="36000"/>
    <n v="0.1177"/>
    <n v="426.45"/>
    <n v="0.1114"/>
    <n v="13000"/>
    <n v="13"/>
    <n v="14843"/>
  </r>
  <r>
    <n v="647079"/>
    <x v="11"/>
    <x v="0"/>
    <x v="3"/>
    <s v="Clark County School District"/>
    <x v="0"/>
    <x v="0"/>
    <x v="21"/>
    <d v="2021-05-16T00:00:00"/>
    <d v="2021-12-12T00:00:00"/>
    <x v="1"/>
    <x v="1"/>
    <d v="2022-01-12T00:00:00"/>
    <n v="827891"/>
    <x v="9"/>
    <s v="C1"/>
    <x v="1"/>
    <s v="Source Verified"/>
    <n v="65499"/>
    <n v="0.18140000000000001"/>
    <n v="133.30000000000001"/>
    <n v="0.12230000000000001"/>
    <n v="4000"/>
    <n v="30"/>
    <n v="4682"/>
  </r>
  <r>
    <n v="516705"/>
    <x v="3"/>
    <x v="0"/>
    <x v="1"/>
    <s v="HSBC"/>
    <x v="3"/>
    <x v="1"/>
    <x v="27"/>
    <d v="2021-05-16T00:00:00"/>
    <d v="2021-12-11T00:00:00"/>
    <x v="0"/>
    <x v="0"/>
    <d v="2022-01-11T00:00:00"/>
    <n v="667797"/>
    <x v="9"/>
    <s v="A2"/>
    <x v="1"/>
    <s v="Verified"/>
    <n v="84000"/>
    <n v="3.0700000000000002E-2"/>
    <n v="52.31"/>
    <n v="6.7599999999999993E-2"/>
    <n v="1700"/>
    <n v="46"/>
    <n v="991"/>
  </r>
  <r>
    <n v="891851"/>
    <x v="25"/>
    <x v="0"/>
    <x v="0"/>
    <s v="TEK Systems"/>
    <x v="3"/>
    <x v="1"/>
    <x v="10"/>
    <d v="2021-05-16T00:00:00"/>
    <d v="2021-03-13T00:00:00"/>
    <x v="0"/>
    <x v="0"/>
    <d v="2021-04-13T00:00:00"/>
    <n v="1108712"/>
    <x v="9"/>
    <s v="A4"/>
    <x v="1"/>
    <s v="Verified"/>
    <n v="86964"/>
    <n v="0.22040000000000001"/>
    <n v="109.52"/>
    <n v="7.9000000000000001E-2"/>
    <n v="3500"/>
    <n v="29"/>
    <n v="1857"/>
  </r>
  <r>
    <n v="1015029"/>
    <x v="1"/>
    <x v="0"/>
    <x v="3"/>
    <s v="US Postal Service"/>
    <x v="3"/>
    <x v="1"/>
    <x v="22"/>
    <d v="2021-05-16T00:00:00"/>
    <d v="2021-12-12T00:00:00"/>
    <x v="0"/>
    <x v="0"/>
    <d v="2022-01-12T00:00:00"/>
    <n v="1242450"/>
    <x v="9"/>
    <s v="A3"/>
    <x v="1"/>
    <s v="Verified"/>
    <n v="52800"/>
    <n v="0.13750000000000001"/>
    <n v="87.12"/>
    <n v="7.51E-2"/>
    <n v="2800"/>
    <n v="19"/>
    <n v="1129"/>
  </r>
  <r>
    <n v="529176"/>
    <x v="25"/>
    <x v="0"/>
    <x v="1"/>
    <s v="QuadraMed"/>
    <x v="3"/>
    <x v="1"/>
    <x v="51"/>
    <d v="2021-03-13T00:00:00"/>
    <d v="2021-10-12T00:00:00"/>
    <x v="0"/>
    <x v="0"/>
    <d v="2021-11-12T00:00:00"/>
    <n v="684356"/>
    <x v="9"/>
    <s v="A3"/>
    <x v="1"/>
    <s v="Verified"/>
    <n v="135000"/>
    <n v="6.1699999999999998E-2"/>
    <n v="309.42"/>
    <n v="7.1400000000000005E-2"/>
    <n v="10000"/>
    <n v="20"/>
    <n v="8766"/>
  </r>
  <r>
    <n v="430633"/>
    <x v="2"/>
    <x v="0"/>
    <x v="1"/>
    <s v="Retired"/>
    <x v="3"/>
    <x v="1"/>
    <x v="20"/>
    <d v="2021-08-11T00:00:00"/>
    <d v="2021-08-11T00:00:00"/>
    <x v="0"/>
    <x v="0"/>
    <d v="2021-09-11T00:00:00"/>
    <n v="510782"/>
    <x v="9"/>
    <s v="A5"/>
    <x v="1"/>
    <s v="Verified"/>
    <n v="43700"/>
    <n v="1.35E-2"/>
    <n v="320.95"/>
    <n v="9.6299999999999997E-2"/>
    <n v="10000"/>
    <n v="17"/>
    <n v="7702"/>
  </r>
  <r>
    <n v="536134"/>
    <x v="3"/>
    <x v="0"/>
    <x v="0"/>
    <s v="PERL MORTGAGE"/>
    <x v="3"/>
    <x v="1"/>
    <x v="51"/>
    <d v="2021-05-16T00:00:00"/>
    <d v="2021-07-11T00:00:00"/>
    <x v="0"/>
    <x v="0"/>
    <d v="2021-08-11T00:00:00"/>
    <n v="692675"/>
    <x v="9"/>
    <s v="A4"/>
    <x v="1"/>
    <s v="Verified"/>
    <n v="60000"/>
    <n v="0.20039999999999999"/>
    <n v="497.78"/>
    <n v="7.51E-2"/>
    <n v="16000"/>
    <n v="31"/>
    <n v="5967"/>
  </r>
  <r>
    <n v="450937"/>
    <x v="18"/>
    <x v="0"/>
    <x v="4"/>
    <s v="Merrill Lynch"/>
    <x v="2"/>
    <x v="1"/>
    <x v="15"/>
    <d v="2021-03-11T00:00:00"/>
    <d v="2021-09-10T00:00:00"/>
    <x v="0"/>
    <x v="0"/>
    <d v="2021-10-10T00:00:00"/>
    <n v="555166"/>
    <x v="9"/>
    <s v="B5"/>
    <x v="1"/>
    <s v="Verified"/>
    <n v="117000"/>
    <n v="0.12640000000000001"/>
    <n v="836.66"/>
    <n v="0.12529999999999999"/>
    <n v="25000"/>
    <n v="32"/>
    <n v="10234"/>
  </r>
  <r>
    <n v="659745"/>
    <x v="1"/>
    <x v="0"/>
    <x v="4"/>
    <s v="Kaiser Permanente"/>
    <x v="2"/>
    <x v="1"/>
    <x v="21"/>
    <d v="2021-05-16T00:00:00"/>
    <d v="2021-07-11T00:00:00"/>
    <x v="0"/>
    <x v="0"/>
    <d v="2021-08-11T00:00:00"/>
    <n v="843801"/>
    <x v="9"/>
    <s v="B4"/>
    <x v="1"/>
    <s v="Verified"/>
    <n v="132996"/>
    <n v="0.191"/>
    <n v="163.08000000000001"/>
    <n v="0.1074"/>
    <n v="5000"/>
    <n v="47"/>
    <n v="814"/>
  </r>
  <r>
    <n v="763601"/>
    <x v="5"/>
    <x v="0"/>
    <x v="5"/>
    <s v="publix"/>
    <x v="2"/>
    <x v="1"/>
    <x v="25"/>
    <d v="2021-09-13T00:00:00"/>
    <d v="2021-04-13T00:00:00"/>
    <x v="0"/>
    <x v="0"/>
    <d v="2021-05-13T00:00:00"/>
    <n v="964236"/>
    <x v="9"/>
    <s v="B5"/>
    <x v="1"/>
    <s v="Verified"/>
    <n v="30000"/>
    <n v="0.248"/>
    <n v="66.42"/>
    <n v="0.11990000000000001"/>
    <n v="2000"/>
    <n v="18"/>
    <n v="1510"/>
  </r>
  <r>
    <n v="837262"/>
    <x v="11"/>
    <x v="0"/>
    <x v="4"/>
    <s v="Uprocess Now"/>
    <x v="2"/>
    <x v="1"/>
    <x v="11"/>
    <d v="2021-02-13T00:00:00"/>
    <d v="2021-09-12T00:00:00"/>
    <x v="0"/>
    <x v="0"/>
    <d v="2021-10-12T00:00:00"/>
    <n v="1047383"/>
    <x v="9"/>
    <s v="B5"/>
    <x v="1"/>
    <s v="Verified"/>
    <n v="36000"/>
    <n v="5.2299999999999999E-2"/>
    <n v="146.13"/>
    <n v="0.11990000000000001"/>
    <n v="4400"/>
    <n v="13"/>
    <n v="2070"/>
  </r>
  <r>
    <n v="418217"/>
    <x v="3"/>
    <x v="0"/>
    <x v="0"/>
    <s v="Richard Wolf Medical Instruments Corporation"/>
    <x v="2"/>
    <x v="1"/>
    <x v="30"/>
    <d v="2021-05-16T00:00:00"/>
    <d v="2021-04-10T00:00:00"/>
    <x v="0"/>
    <x v="0"/>
    <d v="2021-05-10T00:00:00"/>
    <n v="487929"/>
    <x v="9"/>
    <s v="B1"/>
    <x v="1"/>
    <s v="Verified"/>
    <n v="50960"/>
    <n v="0.12690000000000001"/>
    <n v="162.76"/>
    <n v="0.1095"/>
    <n v="5000"/>
    <n v="31"/>
    <n v="1460"/>
  </r>
  <r>
    <n v="466126"/>
    <x v="27"/>
    <x v="0"/>
    <x v="9"/>
    <s v="State of Delaware"/>
    <x v="0"/>
    <x v="1"/>
    <x v="31"/>
    <d v="2021-05-16T00:00:00"/>
    <d v="2021-07-10T00:00:00"/>
    <x v="0"/>
    <x v="0"/>
    <d v="2021-08-10T00:00:00"/>
    <n v="585355"/>
    <x v="9"/>
    <s v="C2"/>
    <x v="1"/>
    <s v="Verified"/>
    <n v="47682"/>
    <n v="0.12330000000000001"/>
    <n v="608.41999999999996"/>
    <n v="0.13220000000000001"/>
    <n v="18000"/>
    <n v="30"/>
    <n v="4252"/>
  </r>
  <r>
    <n v="513120"/>
    <x v="1"/>
    <x v="0"/>
    <x v="10"/>
    <s v="IBM"/>
    <x v="0"/>
    <x v="1"/>
    <x v="27"/>
    <d v="2021-05-16T00:00:00"/>
    <d v="2021-05-11T00:00:00"/>
    <x v="0"/>
    <x v="0"/>
    <d v="2021-06-11T00:00:00"/>
    <n v="662966"/>
    <x v="9"/>
    <s v="C1"/>
    <x v="1"/>
    <s v="Verified"/>
    <n v="138996"/>
    <n v="8.1199999999999994E-2"/>
    <n v="167.84"/>
    <n v="0.1273"/>
    <n v="5000"/>
    <n v="22"/>
    <n v="2014"/>
  </r>
  <r>
    <n v="486818"/>
    <x v="13"/>
    <x v="0"/>
    <x v="0"/>
    <s v="Iron Mountain"/>
    <x v="0"/>
    <x v="1"/>
    <x v="46"/>
    <d v="2021-05-16T00:00:00"/>
    <d v="2021-12-11T00:00:00"/>
    <x v="0"/>
    <x v="0"/>
    <d v="2022-01-11T00:00:00"/>
    <n v="620469"/>
    <x v="9"/>
    <s v="C1"/>
    <x v="1"/>
    <s v="Verified"/>
    <n v="61000"/>
    <n v="0.15759999999999999"/>
    <n v="167.84"/>
    <n v="0.1273"/>
    <n v="5000"/>
    <n v="24"/>
    <n v="3539"/>
  </r>
  <r>
    <n v="971859"/>
    <x v="0"/>
    <x v="0"/>
    <x v="8"/>
    <s v="IBM"/>
    <x v="0"/>
    <x v="1"/>
    <x v="13"/>
    <d v="2021-12-12T00:00:00"/>
    <d v="2021-05-12T00:00:00"/>
    <x v="0"/>
    <x v="0"/>
    <d v="2021-06-12T00:00:00"/>
    <n v="1193616"/>
    <x v="9"/>
    <s v="C4"/>
    <x v="1"/>
    <s v="Verified"/>
    <n v="170000"/>
    <n v="0.17910000000000001"/>
    <n v="417.58"/>
    <n v="0.1527"/>
    <n v="12000"/>
    <n v="36"/>
    <n v="3498"/>
  </r>
  <r>
    <n v="796092"/>
    <x v="4"/>
    <x v="0"/>
    <x v="3"/>
    <s v="kreco electric inc"/>
    <x v="0"/>
    <x v="1"/>
    <x v="44"/>
    <d v="2021-11-12T00:00:00"/>
    <d v="2021-06-12T00:00:00"/>
    <x v="0"/>
    <x v="0"/>
    <d v="2021-07-12T00:00:00"/>
    <n v="1000850"/>
    <x v="9"/>
    <s v="C3"/>
    <x v="1"/>
    <s v="Verified"/>
    <n v="36000"/>
    <n v="0.22700000000000001"/>
    <n v="452.79"/>
    <n v="0.1399"/>
    <n v="13250"/>
    <n v="23"/>
    <n v="5321"/>
  </r>
  <r>
    <n v="1037812"/>
    <x v="25"/>
    <x v="0"/>
    <x v="3"/>
    <s v="United States Navy"/>
    <x v="0"/>
    <x v="1"/>
    <x v="22"/>
    <d v="2021-05-16T00:00:00"/>
    <d v="2021-02-13T00:00:00"/>
    <x v="0"/>
    <x v="0"/>
    <d v="2021-03-13T00:00:00"/>
    <n v="1267506"/>
    <x v="9"/>
    <s v="C4"/>
    <x v="1"/>
    <s v="Verified"/>
    <n v="66000"/>
    <n v="0.23380000000000001"/>
    <n v="208.79"/>
    <n v="0.1527"/>
    <n v="6000"/>
    <n v="37"/>
    <n v="2915"/>
  </r>
  <r>
    <n v="631719"/>
    <x v="16"/>
    <x v="0"/>
    <x v="6"/>
    <s v="atlas travel intll"/>
    <x v="4"/>
    <x v="1"/>
    <x v="41"/>
    <d v="2021-04-16T00:00:00"/>
    <d v="2021-10-11T00:00:00"/>
    <x v="0"/>
    <x v="0"/>
    <d v="2021-11-11T00:00:00"/>
    <n v="809264"/>
    <x v="9"/>
    <s v="D3"/>
    <x v="1"/>
    <s v="Verified"/>
    <n v="100000"/>
    <n v="0.16739999999999999"/>
    <n v="864.56"/>
    <n v="0.14829999999999999"/>
    <n v="25000"/>
    <n v="31"/>
    <n v="8645"/>
  </r>
  <r>
    <n v="430971"/>
    <x v="3"/>
    <x v="0"/>
    <x v="4"/>
    <s v="Executive 1 Financial"/>
    <x v="4"/>
    <x v="1"/>
    <x v="20"/>
    <d v="2021-05-10T00:00:00"/>
    <d v="2021-12-09T00:00:00"/>
    <x v="0"/>
    <x v="0"/>
    <d v="2022-01-09T00:00:00"/>
    <n v="511321"/>
    <x v="9"/>
    <s v="D1"/>
    <x v="1"/>
    <s v="Verified"/>
    <n v="116736"/>
    <n v="0.15529999999999999"/>
    <n v="855.73"/>
    <n v="0.1411"/>
    <n v="25000"/>
    <n v="30"/>
    <n v="4444"/>
  </r>
  <r>
    <n v="806771"/>
    <x v="2"/>
    <x v="0"/>
    <x v="7"/>
    <s v="Goodman Supply Company"/>
    <x v="4"/>
    <x v="1"/>
    <x v="44"/>
    <d v="2021-05-16T00:00:00"/>
    <d v="2021-03-13T00:00:00"/>
    <x v="0"/>
    <x v="0"/>
    <d v="2021-04-13T00:00:00"/>
    <n v="1013140"/>
    <x v="9"/>
    <s v="D3"/>
    <x v="1"/>
    <s v="Verified"/>
    <n v="120000"/>
    <n v="0.1217"/>
    <n v="1061.99"/>
    <n v="0.16489999999999999"/>
    <n v="30000"/>
    <n v="39"/>
    <n v="20176"/>
  </r>
  <r>
    <n v="495073"/>
    <x v="13"/>
    <x v="0"/>
    <x v="0"/>
    <s v="uclc"/>
    <x v="1"/>
    <x v="1"/>
    <x v="26"/>
    <d v="2021-05-13T00:00:00"/>
    <d v="2021-01-13T00:00:00"/>
    <x v="0"/>
    <x v="0"/>
    <d v="2021-02-13T00:00:00"/>
    <n v="634010"/>
    <x v="9"/>
    <s v="E4"/>
    <x v="1"/>
    <s v="Verified"/>
    <n v="90000"/>
    <n v="0.1241"/>
    <n v="718.64"/>
    <n v="0.17560000000000001"/>
    <n v="20000"/>
    <n v="10"/>
    <n v="23152"/>
  </r>
  <r>
    <n v="440545"/>
    <x v="4"/>
    <x v="0"/>
    <x v="3"/>
    <s v="Juniata Chimney Sweeps"/>
    <x v="5"/>
    <x v="1"/>
    <x v="15"/>
    <d v="2021-05-16T00:00:00"/>
    <d v="2021-02-11T00:00:00"/>
    <x v="0"/>
    <x v="0"/>
    <d v="2021-03-11T00:00:00"/>
    <n v="533658"/>
    <x v="9"/>
    <s v="F1"/>
    <x v="1"/>
    <s v="Verified"/>
    <n v="70000"/>
    <n v="0.2102"/>
    <n v="904.88"/>
    <n v="0.18090000000000001"/>
    <n v="25000"/>
    <n v="25"/>
    <n v="14477"/>
  </r>
  <r>
    <n v="447196"/>
    <x v="3"/>
    <x v="0"/>
    <x v="5"/>
    <s v="Self Employed Consultant"/>
    <x v="1"/>
    <x v="1"/>
    <x v="15"/>
    <d v="2021-05-16T00:00:00"/>
    <d v="2021-09-11T00:00:00"/>
    <x v="0"/>
    <x v="0"/>
    <d v="2021-10-11T00:00:00"/>
    <n v="547567"/>
    <x v="9"/>
    <s v="E1"/>
    <x v="1"/>
    <s v="Verified"/>
    <n v="210000"/>
    <n v="0.1933"/>
    <n v="529.94000000000005"/>
    <n v="0.16350000000000001"/>
    <n v="15000"/>
    <n v="26"/>
    <n v="18842"/>
  </r>
  <r>
    <n v="606632"/>
    <x v="6"/>
    <x v="0"/>
    <x v="3"/>
    <s v="allstate insurance"/>
    <x v="3"/>
    <x v="2"/>
    <x v="49"/>
    <d v="2021-05-16T00:00:00"/>
    <d v="2021-04-11T00:00:00"/>
    <x v="0"/>
    <x v="0"/>
    <d v="2021-05-11T00:00:00"/>
    <n v="778224"/>
    <x v="9"/>
    <s v="A3"/>
    <x v="1"/>
    <s v="Verified"/>
    <n v="51996"/>
    <n v="0.1706"/>
    <n v="61"/>
    <n v="6.1699999999999998E-2"/>
    <n v="2000"/>
    <n v="45"/>
    <n v="305"/>
  </r>
  <r>
    <n v="357883"/>
    <x v="5"/>
    <x v="0"/>
    <x v="0"/>
    <s v="sunpass"/>
    <x v="3"/>
    <x v="2"/>
    <x v="34"/>
    <d v="2021-05-16T00:00:00"/>
    <d v="2021-02-10T00:00:00"/>
    <x v="0"/>
    <x v="0"/>
    <d v="2021-03-10T00:00:00"/>
    <n v="362389"/>
    <x v="9"/>
    <s v="A4"/>
    <x v="1"/>
    <s v="Verified"/>
    <n v="32004"/>
    <n v="1.84E-2"/>
    <n v="210.1"/>
    <n v="9.0700000000000003E-2"/>
    <n v="6600"/>
    <n v="21"/>
    <n v="3376"/>
  </r>
  <r>
    <n v="465034"/>
    <x v="0"/>
    <x v="0"/>
    <x v="7"/>
    <s v="Sirah Contracting"/>
    <x v="0"/>
    <x v="2"/>
    <x v="31"/>
    <d v="2021-12-11T00:00:00"/>
    <d v="2021-07-11T00:00:00"/>
    <x v="0"/>
    <x v="0"/>
    <d v="2021-08-11T00:00:00"/>
    <n v="583207"/>
    <x v="9"/>
    <s v="C4"/>
    <x v="1"/>
    <s v="Verified"/>
    <n v="68000"/>
    <n v="0.17949999999999999"/>
    <n v="716.88"/>
    <n v="0.13919999999999999"/>
    <n v="21000"/>
    <n v="14"/>
    <n v="14242"/>
  </r>
  <r>
    <n v="994284"/>
    <x v="2"/>
    <x v="0"/>
    <x v="3"/>
    <s v="Excel Telecommunications"/>
    <x v="4"/>
    <x v="2"/>
    <x v="13"/>
    <d v="2021-06-13T00:00:00"/>
    <d v="2021-02-13T00:00:00"/>
    <x v="0"/>
    <x v="0"/>
    <d v="2021-03-13T00:00:00"/>
    <n v="1218704"/>
    <x v="9"/>
    <s v="D2"/>
    <x v="1"/>
    <s v="Verified"/>
    <n v="100000"/>
    <n v="0.18190000000000001"/>
    <n v="1243.8499999999999"/>
    <n v="0.16769999999999999"/>
    <n v="35000"/>
    <n v="12"/>
    <n v="18758"/>
  </r>
  <r>
    <n v="540733"/>
    <x v="25"/>
    <x v="0"/>
    <x v="5"/>
    <s v="Ameriprise Financial"/>
    <x v="3"/>
    <x v="0"/>
    <x v="43"/>
    <d v="2021-05-16T00:00:00"/>
    <d v="2021-07-11T00:00:00"/>
    <x v="0"/>
    <x v="0"/>
    <d v="2021-08-11T00:00:00"/>
    <n v="698080"/>
    <x v="9"/>
    <s v="A4"/>
    <x v="1"/>
    <s v="Verified"/>
    <n v="84996"/>
    <n v="0.16139999999999999"/>
    <n v="186.67"/>
    <n v="7.51E-2"/>
    <n v="6000"/>
    <n v="21"/>
    <n v="6378"/>
  </r>
  <r>
    <n v="979689"/>
    <x v="1"/>
    <x v="0"/>
    <x v="9"/>
    <s v="Intransa, Inc"/>
    <x v="3"/>
    <x v="0"/>
    <x v="13"/>
    <d v="2021-05-16T00:00:00"/>
    <d v="2021-08-13T00:00:00"/>
    <x v="0"/>
    <x v="0"/>
    <d v="2021-09-13T00:00:00"/>
    <n v="1202847"/>
    <x v="9"/>
    <s v="A3"/>
    <x v="1"/>
    <s v="Verified"/>
    <n v="115000"/>
    <n v="0.1222"/>
    <n v="560"/>
    <n v="7.51E-2"/>
    <n v="18000"/>
    <n v="31"/>
    <n v="12319"/>
  </r>
  <r>
    <n v="658485"/>
    <x v="8"/>
    <x v="0"/>
    <x v="0"/>
    <s v="Tops Markets"/>
    <x v="3"/>
    <x v="0"/>
    <x v="21"/>
    <d v="2021-11-13T00:00:00"/>
    <d v="2021-07-13T00:00:00"/>
    <x v="0"/>
    <x v="0"/>
    <d v="2021-08-13T00:00:00"/>
    <n v="842149"/>
    <x v="9"/>
    <s v="A5"/>
    <x v="1"/>
    <s v="Verified"/>
    <n v="12000"/>
    <n v="6.6000000000000003E-2"/>
    <n v="208.91"/>
    <n v="7.6600000000000001E-2"/>
    <n v="6700"/>
    <n v="7"/>
    <n v="5989"/>
  </r>
  <r>
    <n v="809321"/>
    <x v="2"/>
    <x v="0"/>
    <x v="0"/>
    <s v="First Texas Products"/>
    <x v="3"/>
    <x v="0"/>
    <x v="44"/>
    <d v="2021-07-12T00:00:00"/>
    <d v="2021-02-12T00:00:00"/>
    <x v="0"/>
    <x v="0"/>
    <d v="2021-03-12T00:00:00"/>
    <n v="1016128"/>
    <x v="9"/>
    <s v="A5"/>
    <x v="1"/>
    <s v="Verified"/>
    <n v="60000"/>
    <n v="0.1042"/>
    <n v="47.35"/>
    <n v="8.4900000000000003E-2"/>
    <n v="1500"/>
    <n v="22"/>
    <n v="398"/>
  </r>
  <r>
    <n v="407124"/>
    <x v="0"/>
    <x v="0"/>
    <x v="0"/>
    <s v="Vindale Research"/>
    <x v="3"/>
    <x v="0"/>
    <x v="52"/>
    <d v="2021-05-16T00:00:00"/>
    <d v="2021-04-10T00:00:00"/>
    <x v="0"/>
    <x v="0"/>
    <d v="2021-05-10T00:00:00"/>
    <n v="456146"/>
    <x v="9"/>
    <s v="A5"/>
    <x v="1"/>
    <s v="Verified"/>
    <n v="15090"/>
    <n v="0.1217"/>
    <n v="222.41"/>
    <n v="8.9399999999999993E-2"/>
    <n v="7000"/>
    <n v="6"/>
    <n v="1067"/>
  </r>
  <r>
    <n v="986723"/>
    <x v="20"/>
    <x v="0"/>
    <x v="8"/>
    <s v="Seacret SPA LLC"/>
    <x v="2"/>
    <x v="0"/>
    <x v="13"/>
    <d v="2021-03-13T00:00:00"/>
    <d v="2021-11-12T00:00:00"/>
    <x v="0"/>
    <x v="0"/>
    <d v="2021-12-12T00:00:00"/>
    <n v="1208707"/>
    <x v="9"/>
    <s v="B3"/>
    <x v="1"/>
    <s v="Verified"/>
    <n v="150000"/>
    <n v="4.3400000000000001E-2"/>
    <n v="132.31"/>
    <n v="0.1171"/>
    <n v="4000"/>
    <n v="5"/>
    <n v="1747"/>
  </r>
  <r>
    <n v="994522"/>
    <x v="1"/>
    <x v="0"/>
    <x v="7"/>
    <s v="orange unifield school district"/>
    <x v="2"/>
    <x v="0"/>
    <x v="22"/>
    <d v="2021-05-16T00:00:00"/>
    <d v="2021-03-14T00:00:00"/>
    <x v="0"/>
    <x v="0"/>
    <d v="2021-04-14T00:00:00"/>
    <n v="1219151"/>
    <x v="9"/>
    <s v="B5"/>
    <x v="1"/>
    <s v="Verified"/>
    <n v="64800"/>
    <n v="0.13850000000000001"/>
    <n v="93.93"/>
    <n v="0.12690000000000001"/>
    <n v="2800"/>
    <n v="12"/>
    <n v="2621"/>
  </r>
  <r>
    <n v="365044"/>
    <x v="1"/>
    <x v="0"/>
    <x v="10"/>
    <s v="amc theaters"/>
    <x v="2"/>
    <x v="0"/>
    <x v="55"/>
    <d v="2021-08-09T00:00:00"/>
    <d v="2021-04-09T00:00:00"/>
    <x v="0"/>
    <x v="0"/>
    <d v="2021-05-09T00:00:00"/>
    <n v="375934"/>
    <x v="9"/>
    <s v="B5"/>
    <x v="1"/>
    <s v="Verified"/>
    <n v="18000"/>
    <n v="6.2700000000000006E-2"/>
    <n v="199.89"/>
    <n v="0.1221"/>
    <n v="6000"/>
    <n v="11"/>
    <n v="6772"/>
  </r>
  <r>
    <n v="533983"/>
    <x v="16"/>
    <x v="0"/>
    <x v="8"/>
    <s v="Boston and North Shore Real Estate"/>
    <x v="2"/>
    <x v="0"/>
    <x v="51"/>
    <d v="2021-05-11T00:00:00"/>
    <d v="2021-12-10T00:00:00"/>
    <x v="0"/>
    <x v="0"/>
    <d v="2022-01-10T00:00:00"/>
    <n v="690194"/>
    <x v="9"/>
    <s v="B1"/>
    <x v="1"/>
    <s v="Verified"/>
    <n v="50004"/>
    <n v="0.23880000000000001"/>
    <n v="259.57"/>
    <n v="0.1038"/>
    <n v="8000"/>
    <n v="22"/>
    <n v="1644"/>
  </r>
  <r>
    <n v="381882"/>
    <x v="6"/>
    <x v="0"/>
    <x v="1"/>
    <s v="Best Buy"/>
    <x v="2"/>
    <x v="0"/>
    <x v="33"/>
    <d v="2021-05-16T00:00:00"/>
    <d v="2021-09-09T00:00:00"/>
    <x v="0"/>
    <x v="0"/>
    <d v="2021-10-09T00:00:00"/>
    <n v="410785"/>
    <x v="9"/>
    <s v="B5"/>
    <x v="1"/>
    <s v="Verified"/>
    <n v="51996"/>
    <n v="0.1507"/>
    <n v="116.61"/>
    <n v="0.1221"/>
    <n v="3500"/>
    <n v="37"/>
    <n v="698"/>
  </r>
  <r>
    <n v="399988"/>
    <x v="1"/>
    <x v="0"/>
    <x v="0"/>
    <s v="Tree of Knowledge Educational Services Inc."/>
    <x v="2"/>
    <x v="0"/>
    <x v="28"/>
    <d v="2021-05-16T00:00:00"/>
    <d v="2021-12-09T00:00:00"/>
    <x v="0"/>
    <x v="0"/>
    <d v="2022-01-09T00:00:00"/>
    <n v="443125"/>
    <x v="9"/>
    <s v="B5"/>
    <x v="1"/>
    <s v="Verified"/>
    <n v="25000"/>
    <n v="0.18479999999999999"/>
    <n v="283.18"/>
    <n v="0.1221"/>
    <n v="8500"/>
    <n v="27"/>
    <n v="1153"/>
  </r>
  <r>
    <n v="494123"/>
    <x v="2"/>
    <x v="0"/>
    <x v="5"/>
    <s v="Alcon Laboratories"/>
    <x v="2"/>
    <x v="0"/>
    <x v="48"/>
    <d v="2021-05-16T00:00:00"/>
    <d v="2021-12-10T00:00:00"/>
    <x v="0"/>
    <x v="0"/>
    <d v="2022-01-10T00:00:00"/>
    <n v="632441"/>
    <x v="9"/>
    <s v="B3"/>
    <x v="1"/>
    <s v="Verified"/>
    <n v="125000"/>
    <n v="0.1424"/>
    <n v="325.60000000000002"/>
    <n v="0.1062"/>
    <n v="10000"/>
    <n v="33"/>
    <n v="2600"/>
  </r>
  <r>
    <n v="502275"/>
    <x v="22"/>
    <x v="0"/>
    <x v="4"/>
    <s v="Edward Jones"/>
    <x v="0"/>
    <x v="0"/>
    <x v="48"/>
    <d v="2021-05-11T00:00:00"/>
    <d v="2021-11-10T00:00:00"/>
    <x v="0"/>
    <x v="0"/>
    <d v="2021-12-10T00:00:00"/>
    <n v="645841"/>
    <x v="9"/>
    <s v="C4"/>
    <x v="1"/>
    <s v="Verified"/>
    <n v="58000"/>
    <n v="0.1757"/>
    <n v="238.73"/>
    <n v="0.13850000000000001"/>
    <n v="7000"/>
    <n v="20"/>
    <n v="1934"/>
  </r>
  <r>
    <n v="552237"/>
    <x v="13"/>
    <x v="0"/>
    <x v="2"/>
    <s v="Microsoft"/>
    <x v="0"/>
    <x v="0"/>
    <x v="43"/>
    <d v="2021-03-13T00:00:00"/>
    <d v="2021-10-12T00:00:00"/>
    <x v="0"/>
    <x v="0"/>
    <d v="2021-11-12T00:00:00"/>
    <n v="711618"/>
    <x v="9"/>
    <s v="C1"/>
    <x v="1"/>
    <s v="Verified"/>
    <n v="150000"/>
    <n v="6.2E-2"/>
    <n v="169.03"/>
    <n v="0.1323"/>
    <n v="5000"/>
    <n v="18"/>
    <n v="4481"/>
  </r>
  <r>
    <n v="1043264"/>
    <x v="16"/>
    <x v="0"/>
    <x v="7"/>
    <s v="Ebsco Publishing"/>
    <x v="0"/>
    <x v="0"/>
    <x v="22"/>
    <d v="2021-12-15T00:00:00"/>
    <d v="2021-11-14T00:00:00"/>
    <x v="0"/>
    <x v="0"/>
    <d v="2021-12-14T00:00:00"/>
    <n v="1273377"/>
    <x v="9"/>
    <s v="C2"/>
    <x v="1"/>
    <s v="Verified"/>
    <n v="55900"/>
    <n v="0.24579999999999999"/>
    <n v="240.17"/>
    <n v="0.14269999999999999"/>
    <n v="7000"/>
    <n v="17"/>
    <n v="8460"/>
  </r>
  <r>
    <n v="829429"/>
    <x v="1"/>
    <x v="0"/>
    <x v="3"/>
    <s v="walmart stores inc"/>
    <x v="0"/>
    <x v="0"/>
    <x v="44"/>
    <d v="2021-07-12T00:00:00"/>
    <d v="2021-03-12T00:00:00"/>
    <x v="0"/>
    <x v="0"/>
    <d v="2021-04-12T00:00:00"/>
    <n v="1038532"/>
    <x v="9"/>
    <s v="C1"/>
    <x v="1"/>
    <s v="Verified"/>
    <n v="38000"/>
    <n v="7.2900000000000006E-2"/>
    <n v="202.14"/>
    <n v="0.12989999999999999"/>
    <n v="6000"/>
    <n v="7"/>
    <n v="1502"/>
  </r>
  <r>
    <n v="389138"/>
    <x v="8"/>
    <x v="0"/>
    <x v="8"/>
    <s v="self employed"/>
    <x v="0"/>
    <x v="0"/>
    <x v="28"/>
    <d v="2021-05-16T00:00:00"/>
    <d v="2021-03-10T00:00:00"/>
    <x v="0"/>
    <x v="0"/>
    <d v="2021-04-10T00:00:00"/>
    <n v="423087"/>
    <x v="9"/>
    <s v="C3"/>
    <x v="1"/>
    <s v="Verified"/>
    <n v="45000"/>
    <n v="3.9699999999999999E-2"/>
    <n v="337.71"/>
    <n v="0.13159999999999999"/>
    <n v="10000"/>
    <n v="33"/>
    <n v="1688"/>
  </r>
  <r>
    <n v="514022"/>
    <x v="5"/>
    <x v="0"/>
    <x v="10"/>
    <s v="Walmart Pharmacy"/>
    <x v="0"/>
    <x v="0"/>
    <x v="27"/>
    <d v="2021-12-12T00:00:00"/>
    <d v="2021-07-12T00:00:00"/>
    <x v="0"/>
    <x v="0"/>
    <d v="2021-08-12T00:00:00"/>
    <n v="664322"/>
    <x v="9"/>
    <s v="C5"/>
    <x v="1"/>
    <s v="Verified"/>
    <n v="25140"/>
    <n v="0.24440000000000001"/>
    <n v="51.43"/>
    <n v="0.14219999999999999"/>
    <n v="1500"/>
    <n v="11"/>
    <n v="1375"/>
  </r>
  <r>
    <n v="408640"/>
    <x v="2"/>
    <x v="0"/>
    <x v="0"/>
    <s v="Shultz Bros. Trucking"/>
    <x v="0"/>
    <x v="0"/>
    <x v="23"/>
    <d v="2021-05-16T00:00:00"/>
    <d v="2021-03-11T00:00:00"/>
    <x v="0"/>
    <x v="0"/>
    <d v="2021-04-11T00:00:00"/>
    <n v="458859"/>
    <x v="9"/>
    <s v="C3"/>
    <x v="1"/>
    <s v="Verified"/>
    <n v="36000"/>
    <n v="2.1999999999999999E-2"/>
    <n v="84.43"/>
    <n v="0.13159999999999999"/>
    <n v="2500"/>
    <n v="6"/>
    <n v="1782"/>
  </r>
  <r>
    <n v="501421"/>
    <x v="23"/>
    <x v="0"/>
    <x v="0"/>
    <s v="Comprehensive family care center"/>
    <x v="0"/>
    <x v="0"/>
    <x v="48"/>
    <d v="2021-05-16T00:00:00"/>
    <d v="2021-08-10T00:00:00"/>
    <x v="0"/>
    <x v="0"/>
    <d v="2021-09-10T00:00:00"/>
    <n v="644458"/>
    <x v="9"/>
    <s v="C2"/>
    <x v="1"/>
    <s v="Verified"/>
    <n v="42000"/>
    <n v="1.3100000000000001E-2"/>
    <n v="371.2"/>
    <n v="0.13109999999999999"/>
    <n v="11000"/>
    <n v="28"/>
    <n v="1481"/>
  </r>
  <r>
    <n v="779667"/>
    <x v="1"/>
    <x v="0"/>
    <x v="3"/>
    <m/>
    <x v="0"/>
    <x v="0"/>
    <x v="6"/>
    <d v="2021-09-13T00:00:00"/>
    <d v="2021-04-13T00:00:00"/>
    <x v="0"/>
    <x v="0"/>
    <d v="2021-05-13T00:00:00"/>
    <n v="982420"/>
    <x v="9"/>
    <s v="C2"/>
    <x v="1"/>
    <s v="Verified"/>
    <n v="72000"/>
    <n v="6.4299999999999996E-2"/>
    <n v="203.59"/>
    <n v="0.13489999999999999"/>
    <n v="6000"/>
    <n v="16"/>
    <n v="4628"/>
  </r>
  <r>
    <n v="871372"/>
    <x v="2"/>
    <x v="0"/>
    <x v="6"/>
    <s v="Superior Homes"/>
    <x v="0"/>
    <x v="0"/>
    <x v="10"/>
    <d v="2021-02-13T00:00:00"/>
    <d v="2021-10-12T00:00:00"/>
    <x v="0"/>
    <x v="0"/>
    <d v="2021-11-12T00:00:00"/>
    <n v="1085429"/>
    <x v="9"/>
    <s v="C1"/>
    <x v="1"/>
    <s v="Verified"/>
    <n v="52968"/>
    <n v="0.10059999999999999"/>
    <n v="286.36"/>
    <n v="0.12989999999999999"/>
    <n v="8500"/>
    <n v="20"/>
    <n v="3921"/>
  </r>
  <r>
    <n v="765479"/>
    <x v="8"/>
    <x v="0"/>
    <x v="3"/>
    <s v="UPS"/>
    <x v="0"/>
    <x v="0"/>
    <x v="25"/>
    <d v="2021-10-12T00:00:00"/>
    <d v="2021-05-12T00:00:00"/>
    <x v="0"/>
    <x v="0"/>
    <d v="2021-06-12T00:00:00"/>
    <n v="966373"/>
    <x v="9"/>
    <s v="C5"/>
    <x v="1"/>
    <s v="Verified"/>
    <n v="65000"/>
    <n v="0.16739999999999999"/>
    <n v="208.67"/>
    <n v="0.15229999999999999"/>
    <n v="6000"/>
    <n v="50"/>
    <n v="2451"/>
  </r>
  <r>
    <n v="842643"/>
    <x v="17"/>
    <x v="0"/>
    <x v="0"/>
    <s v="BNSF Burlington Norther Santa Fe"/>
    <x v="0"/>
    <x v="0"/>
    <x v="11"/>
    <d v="2021-11-12T00:00:00"/>
    <d v="2021-06-12T00:00:00"/>
    <x v="0"/>
    <x v="0"/>
    <d v="2021-07-12T00:00:00"/>
    <n v="1053332"/>
    <x v="9"/>
    <s v="C2"/>
    <x v="1"/>
    <s v="Verified"/>
    <n v="60000"/>
    <n v="0.23019999999999999"/>
    <n v="152.69"/>
    <n v="0.13489999999999999"/>
    <n v="4500"/>
    <n v="27"/>
    <n v="1802"/>
  </r>
  <r>
    <n v="1011319"/>
    <x v="11"/>
    <x v="0"/>
    <x v="5"/>
    <s v="westfield eye center"/>
    <x v="0"/>
    <x v="0"/>
    <x v="22"/>
    <d v="2021-05-16T00:00:00"/>
    <d v="2021-03-14T00:00:00"/>
    <x v="0"/>
    <x v="0"/>
    <d v="2021-04-14T00:00:00"/>
    <n v="1238392"/>
    <x v="9"/>
    <s v="C2"/>
    <x v="1"/>
    <s v="Verified"/>
    <n v="31000"/>
    <n v="3.3700000000000001E-2"/>
    <n v="274.48"/>
    <n v="0.14269999999999999"/>
    <n v="8000"/>
    <n v="12"/>
    <n v="8236"/>
  </r>
  <r>
    <n v="633643"/>
    <x v="0"/>
    <x v="0"/>
    <x v="0"/>
    <s v="the home depot"/>
    <x v="0"/>
    <x v="0"/>
    <x v="41"/>
    <d v="2021-05-16T00:00:00"/>
    <d v="2021-02-12T00:00:00"/>
    <x v="0"/>
    <x v="0"/>
    <d v="2021-03-12T00:00:00"/>
    <n v="811765"/>
    <x v="9"/>
    <s v="C4"/>
    <x v="1"/>
    <s v="Verified"/>
    <n v="22800"/>
    <n v="0"/>
    <n v="203.18"/>
    <n v="0.13350000000000001"/>
    <n v="6000"/>
    <n v="20"/>
    <n v="2844"/>
  </r>
  <r>
    <n v="509475"/>
    <x v="8"/>
    <x v="0"/>
    <x v="8"/>
    <s v="planned buliding services"/>
    <x v="4"/>
    <x v="0"/>
    <x v="48"/>
    <d v="2021-04-16T00:00:00"/>
    <d v="2021-09-10T00:00:00"/>
    <x v="0"/>
    <x v="0"/>
    <d v="2021-10-10T00:00:00"/>
    <n v="657559"/>
    <x v="9"/>
    <s v="D2"/>
    <x v="1"/>
    <s v="Verified"/>
    <n v="39996"/>
    <n v="0.16170000000000001"/>
    <n v="173.24"/>
    <n v="0.14960000000000001"/>
    <n v="5000"/>
    <n v="14"/>
    <n v="538"/>
  </r>
  <r>
    <n v="819005"/>
    <x v="33"/>
    <x v="0"/>
    <x v="8"/>
    <s v="Kmart"/>
    <x v="4"/>
    <x v="0"/>
    <x v="44"/>
    <d v="2021-05-16T00:00:00"/>
    <d v="2021-12-11T00:00:00"/>
    <x v="0"/>
    <x v="0"/>
    <d v="2022-01-11T00:00:00"/>
    <n v="1027050"/>
    <x v="9"/>
    <s v="D5"/>
    <x v="1"/>
    <s v="Verified"/>
    <n v="13440"/>
    <n v="8.2100000000000006E-2"/>
    <n v="86.16"/>
    <n v="0.1749"/>
    <n v="2400"/>
    <n v="4"/>
    <n v="343"/>
  </r>
  <r>
    <n v="381739"/>
    <x v="8"/>
    <x v="0"/>
    <x v="7"/>
    <s v="Smart Source LLC"/>
    <x v="4"/>
    <x v="0"/>
    <x v="28"/>
    <d v="2021-04-16T00:00:00"/>
    <d v="2021-06-10T00:00:00"/>
    <x v="0"/>
    <x v="0"/>
    <d v="2021-07-10T00:00:00"/>
    <n v="410536"/>
    <x v="9"/>
    <s v="D1"/>
    <x v="1"/>
    <s v="Verified"/>
    <n v="84996"/>
    <n v="7.7799999999999994E-2"/>
    <n v="766.73"/>
    <n v="0.1411"/>
    <n v="22400"/>
    <n v="20"/>
    <n v="9196"/>
  </r>
  <r>
    <n v="720885"/>
    <x v="5"/>
    <x v="0"/>
    <x v="4"/>
    <s v="law offices of james schwitalla"/>
    <x v="4"/>
    <x v="0"/>
    <x v="29"/>
    <d v="2021-08-12T00:00:00"/>
    <d v="2021-04-12T00:00:00"/>
    <x v="0"/>
    <x v="0"/>
    <d v="2021-05-12T00:00:00"/>
    <n v="915377"/>
    <x v="9"/>
    <s v="D3"/>
    <x v="1"/>
    <s v="Verified"/>
    <n v="18996"/>
    <n v="3.7900000000000003E-2"/>
    <n v="111.37"/>
    <n v="0.15279999999999999"/>
    <n v="3200"/>
    <n v="5"/>
    <n v="1308"/>
  </r>
  <r>
    <n v="503966"/>
    <x v="11"/>
    <x v="0"/>
    <x v="4"/>
    <s v="Las Vegas Sands Corp"/>
    <x v="4"/>
    <x v="0"/>
    <x v="48"/>
    <d v="2021-04-13T00:00:00"/>
    <d v="2021-12-12T00:00:00"/>
    <x v="0"/>
    <x v="0"/>
    <d v="2022-01-12T00:00:00"/>
    <n v="648730"/>
    <x v="9"/>
    <s v="D4"/>
    <x v="1"/>
    <s v="Verified"/>
    <n v="47500"/>
    <n v="0.10639999999999999"/>
    <n v="245.08"/>
    <n v="0.157"/>
    <n v="7000"/>
    <n v="36"/>
    <n v="7665"/>
  </r>
  <r>
    <n v="659280"/>
    <x v="1"/>
    <x v="0"/>
    <x v="4"/>
    <s v="At&amp;t"/>
    <x v="4"/>
    <x v="0"/>
    <x v="21"/>
    <d v="2021-12-14T00:00:00"/>
    <d v="2021-01-12T00:00:00"/>
    <x v="0"/>
    <x v="0"/>
    <d v="2021-02-12T00:00:00"/>
    <n v="843198"/>
    <x v="9"/>
    <s v="D5"/>
    <x v="1"/>
    <s v="Verified"/>
    <n v="39772"/>
    <n v="2.87E-2"/>
    <n v="126.61"/>
    <n v="0.16020000000000001"/>
    <n v="3600"/>
    <n v="4"/>
    <n v="1540"/>
  </r>
  <r>
    <n v="548796"/>
    <x v="1"/>
    <x v="0"/>
    <x v="7"/>
    <s v="bed bath and beyond"/>
    <x v="4"/>
    <x v="0"/>
    <x v="43"/>
    <d v="2021-05-16T00:00:00"/>
    <d v="2021-01-13T00:00:00"/>
    <x v="0"/>
    <x v="0"/>
    <d v="2021-02-13T00:00:00"/>
    <n v="707474"/>
    <x v="9"/>
    <s v="D1"/>
    <x v="1"/>
    <s v="Verified"/>
    <n v="22708"/>
    <n v="0.24779999999999999"/>
    <n v="86.47"/>
    <n v="0.1484"/>
    <n v="2500"/>
    <n v="6"/>
    <n v="2502"/>
  </r>
  <r>
    <n v="450285"/>
    <x v="1"/>
    <x v="0"/>
    <x v="3"/>
    <s v="IBM"/>
    <x v="4"/>
    <x v="0"/>
    <x v="15"/>
    <d v="2021-02-13T00:00:00"/>
    <d v="2021-08-12T00:00:00"/>
    <x v="0"/>
    <x v="0"/>
    <d v="2021-09-12T00:00:00"/>
    <n v="553742"/>
    <x v="9"/>
    <s v="D5"/>
    <x v="1"/>
    <s v="Verified"/>
    <n v="104000"/>
    <n v="3.2500000000000001E-2"/>
    <n v="852.57"/>
    <n v="0.16"/>
    <n v="24250"/>
    <n v="11"/>
    <n v="27585"/>
  </r>
  <r>
    <n v="1010894"/>
    <x v="1"/>
    <x v="0"/>
    <x v="2"/>
    <s v="Amerigas"/>
    <x v="4"/>
    <x v="0"/>
    <x v="22"/>
    <d v="2021-12-12T00:00:00"/>
    <d v="2021-08-12T00:00:00"/>
    <x v="0"/>
    <x v="0"/>
    <d v="2021-09-12T00:00:00"/>
    <n v="1237938"/>
    <x v="9"/>
    <s v="D1"/>
    <x v="1"/>
    <s v="Verified"/>
    <n v="19200"/>
    <n v="9.5000000000000001E-2"/>
    <n v="282.41000000000003"/>
    <n v="0.16289999999999999"/>
    <n v="8000"/>
    <n v="24"/>
    <n v="2647"/>
  </r>
  <r>
    <n v="387931"/>
    <x v="1"/>
    <x v="0"/>
    <x v="8"/>
    <s v="Palo Alto Medical Foundation"/>
    <x v="4"/>
    <x v="0"/>
    <x v="45"/>
    <d v="2021-09-10T00:00:00"/>
    <d v="2021-04-10T00:00:00"/>
    <x v="0"/>
    <x v="0"/>
    <d v="2021-05-10T00:00:00"/>
    <n v="421086"/>
    <x v="9"/>
    <s v="D3"/>
    <x v="1"/>
    <s v="Verified"/>
    <n v="38004"/>
    <n v="1.04E-2"/>
    <n v="51.81"/>
    <n v="0.1474"/>
    <n v="1500"/>
    <n v="9"/>
    <n v="670"/>
  </r>
  <r>
    <n v="1031328"/>
    <x v="19"/>
    <x v="0"/>
    <x v="2"/>
    <s v="Omnicare"/>
    <x v="4"/>
    <x v="0"/>
    <x v="22"/>
    <d v="2021-12-14T00:00:00"/>
    <d v="2021-07-14T00:00:00"/>
    <x v="0"/>
    <x v="0"/>
    <d v="2021-08-14T00:00:00"/>
    <n v="1260945"/>
    <x v="9"/>
    <s v="D5"/>
    <x v="1"/>
    <s v="Verified"/>
    <n v="20400"/>
    <n v="0.2412"/>
    <n v="43.54"/>
    <n v="0.1825"/>
    <n v="1200"/>
    <n v="8"/>
    <n v="1381"/>
  </r>
  <r>
    <n v="663385"/>
    <x v="1"/>
    <x v="0"/>
    <x v="0"/>
    <s v="Starbucks Corporation"/>
    <x v="1"/>
    <x v="0"/>
    <x v="0"/>
    <d v="2021-10-13T00:00:00"/>
    <d v="2021-04-13T00:00:00"/>
    <x v="0"/>
    <x v="0"/>
    <d v="2021-05-13T00:00:00"/>
    <n v="848274"/>
    <x v="9"/>
    <s v="E1"/>
    <x v="1"/>
    <s v="Verified"/>
    <n v="54996"/>
    <n v="3.3E-3"/>
    <n v="176.78"/>
    <n v="0.16400000000000001"/>
    <n v="5000"/>
    <n v="12"/>
    <n v="4735"/>
  </r>
  <r>
    <n v="1054308"/>
    <x v="13"/>
    <x v="0"/>
    <x v="5"/>
    <s v="Avis Rent A Car"/>
    <x v="5"/>
    <x v="0"/>
    <x v="12"/>
    <d v="2021-11-14T00:00:00"/>
    <d v="2021-06-14T00:00:00"/>
    <x v="0"/>
    <x v="0"/>
    <d v="2021-07-14T00:00:00"/>
    <n v="1286151"/>
    <x v="9"/>
    <s v="F1"/>
    <x v="1"/>
    <s v="Verified"/>
    <n v="21000"/>
    <n v="7.1400000000000005E-2"/>
    <n v="188.1"/>
    <n v="0.2089"/>
    <n v="5000"/>
    <n v="4"/>
    <n v="5802"/>
  </r>
  <r>
    <n v="644418"/>
    <x v="12"/>
    <x v="0"/>
    <x v="8"/>
    <s v="Internal Revenue Service"/>
    <x v="0"/>
    <x v="0"/>
    <x v="21"/>
    <d v="2021-05-16T00:00:00"/>
    <d v="2021-12-12T00:00:00"/>
    <x v="0"/>
    <x v="0"/>
    <d v="2022-01-12T00:00:00"/>
    <n v="824620"/>
    <x v="9"/>
    <s v="C5"/>
    <x v="1"/>
    <s v="Verified"/>
    <n v="30996"/>
    <n v="0.11849999999999999"/>
    <n v="51.07"/>
    <n v="0.13719999999999999"/>
    <n v="1500"/>
    <n v="13"/>
    <n v="1173"/>
  </r>
  <r>
    <n v="1019261"/>
    <x v="19"/>
    <x v="0"/>
    <x v="2"/>
    <s v="Credarview Healthcare Center"/>
    <x v="4"/>
    <x v="1"/>
    <x v="22"/>
    <d v="2021-09-14T00:00:00"/>
    <d v="2021-04-14T00:00:00"/>
    <x v="0"/>
    <x v="0"/>
    <d v="2021-05-14T00:00:00"/>
    <n v="1247939"/>
    <x v="9"/>
    <s v="D3"/>
    <x v="1"/>
    <s v="Verified"/>
    <n v="28000"/>
    <n v="0.1376"/>
    <n v="223.68"/>
    <n v="0.17269999999999999"/>
    <n v="6250"/>
    <n v="15"/>
    <n v="6689"/>
  </r>
  <r>
    <n v="856790"/>
    <x v="2"/>
    <x v="0"/>
    <x v="3"/>
    <m/>
    <x v="0"/>
    <x v="0"/>
    <x v="11"/>
    <d v="2021-08-13T00:00:00"/>
    <d v="2021-03-13T00:00:00"/>
    <x v="0"/>
    <x v="0"/>
    <d v="2021-04-13T00:00:00"/>
    <n v="1012470"/>
    <x v="9"/>
    <s v="C4"/>
    <x v="1"/>
    <s v="Verified"/>
    <n v="36000"/>
    <n v="8.4699999999999998E-2"/>
    <n v="442.41"/>
    <n v="0.1479"/>
    <n v="12800"/>
    <n v="7"/>
    <n v="8362"/>
  </r>
  <r>
    <n v="790464"/>
    <x v="19"/>
    <x v="0"/>
    <x v="6"/>
    <m/>
    <x v="3"/>
    <x v="1"/>
    <x v="6"/>
    <d v="2021-02-13T00:00:00"/>
    <d v="2021-01-13T00:00:00"/>
    <x v="1"/>
    <x v="1"/>
    <d v="2021-02-13T00:00:00"/>
    <n v="994603"/>
    <x v="9"/>
    <s v="A2"/>
    <x v="1"/>
    <s v="Verified"/>
    <n v="47000"/>
    <n v="9.3700000000000006E-2"/>
    <n v="182.51"/>
    <n v="5.9900000000000002E-2"/>
    <n v="6000"/>
    <n v="24"/>
    <n v="6155"/>
  </r>
  <r>
    <n v="406211"/>
    <x v="25"/>
    <x v="0"/>
    <x v="6"/>
    <s v="Raytheon"/>
    <x v="3"/>
    <x v="1"/>
    <x v="28"/>
    <d v="2021-05-13T00:00:00"/>
    <d v="2021-08-11T00:00:00"/>
    <x v="1"/>
    <x v="1"/>
    <d v="2021-09-11T00:00:00"/>
    <n v="454707"/>
    <x v="9"/>
    <s v="A4"/>
    <x v="1"/>
    <s v="Verified"/>
    <n v="105000"/>
    <n v="0.20330000000000001"/>
    <n v="287.52999999999997"/>
    <n v="9.3200000000000005E-2"/>
    <n v="9000"/>
    <n v="41"/>
    <n v="10232"/>
  </r>
  <r>
    <n v="444835"/>
    <x v="31"/>
    <x v="0"/>
    <x v="3"/>
    <s v="Black  and  Decker"/>
    <x v="3"/>
    <x v="1"/>
    <x v="15"/>
    <d v="2021-05-12T00:00:00"/>
    <d v="2021-05-12T00:00:00"/>
    <x v="1"/>
    <x v="1"/>
    <d v="2021-06-12T00:00:00"/>
    <n v="542830"/>
    <x v="9"/>
    <s v="A2"/>
    <x v="1"/>
    <s v="Verified"/>
    <n v="89016"/>
    <n v="6.7699999999999996E-2"/>
    <n v="139.77000000000001"/>
    <n v="7.3999999999999996E-2"/>
    <n v="4500"/>
    <n v="38"/>
    <n v="5019"/>
  </r>
  <r>
    <n v="978379"/>
    <x v="4"/>
    <x v="0"/>
    <x v="3"/>
    <s v="Perdue Farms Inc."/>
    <x v="3"/>
    <x v="1"/>
    <x v="13"/>
    <d v="2021-07-15T00:00:00"/>
    <d v="2021-11-14T00:00:00"/>
    <x v="1"/>
    <x v="1"/>
    <d v="2021-12-14T00:00:00"/>
    <n v="1201216"/>
    <x v="9"/>
    <s v="A2"/>
    <x v="1"/>
    <s v="Verified"/>
    <n v="90000"/>
    <n v="0.24329999999999999"/>
    <n v="122.82"/>
    <n v="6.6199999999999995E-2"/>
    <n v="4000"/>
    <n v="33"/>
    <n v="4421"/>
  </r>
  <r>
    <n v="617463"/>
    <x v="30"/>
    <x v="0"/>
    <x v="3"/>
    <s v="Baptist Health Medical Center-LR"/>
    <x v="3"/>
    <x v="1"/>
    <x v="49"/>
    <d v="2021-05-16T00:00:00"/>
    <d v="2021-09-12T00:00:00"/>
    <x v="1"/>
    <x v="1"/>
    <d v="2021-10-12T00:00:00"/>
    <n v="791622"/>
    <x v="9"/>
    <s v="A3"/>
    <x v="1"/>
    <s v="Verified"/>
    <n v="120000"/>
    <n v="1.55E-2"/>
    <n v="305"/>
    <n v="6.1699999999999998E-2"/>
    <n v="10000"/>
    <n v="15"/>
    <n v="10797"/>
  </r>
  <r>
    <n v="838677"/>
    <x v="1"/>
    <x v="0"/>
    <x v="3"/>
    <s v="Intel Corp"/>
    <x v="3"/>
    <x v="1"/>
    <x v="11"/>
    <d v="2021-08-14T00:00:00"/>
    <d v="2021-08-14T00:00:00"/>
    <x v="1"/>
    <x v="1"/>
    <d v="2021-09-14T00:00:00"/>
    <n v="1048789"/>
    <x v="9"/>
    <s v="A3"/>
    <x v="1"/>
    <s v="Verified"/>
    <n v="143004"/>
    <n v="5.1999999999999998E-3"/>
    <n v="308.73"/>
    <n v="6.9900000000000004E-2"/>
    <n v="10000"/>
    <n v="15"/>
    <n v="11114"/>
  </r>
  <r>
    <n v="623262"/>
    <x v="2"/>
    <x v="0"/>
    <x v="3"/>
    <s v="Raytheon Company"/>
    <x v="3"/>
    <x v="1"/>
    <x v="49"/>
    <d v="2021-05-16T00:00:00"/>
    <d v="2021-12-13T00:00:00"/>
    <x v="1"/>
    <x v="1"/>
    <d v="2022-01-13T00:00:00"/>
    <n v="798770"/>
    <x v="9"/>
    <s v="A3"/>
    <x v="1"/>
    <s v="Verified"/>
    <n v="81000"/>
    <n v="8.0699999999999994E-2"/>
    <n v="183"/>
    <n v="6.1699999999999998E-2"/>
    <n v="6000"/>
    <n v="45"/>
    <n v="6588"/>
  </r>
  <r>
    <n v="846016"/>
    <x v="0"/>
    <x v="0"/>
    <x v="3"/>
    <s v="Dept of Defense"/>
    <x v="3"/>
    <x v="1"/>
    <x v="11"/>
    <d v="2021-03-14T00:00:00"/>
    <d v="2021-02-14T00:00:00"/>
    <x v="1"/>
    <x v="1"/>
    <d v="2021-03-14T00:00:00"/>
    <n v="1057335"/>
    <x v="9"/>
    <s v="A4"/>
    <x v="1"/>
    <s v="Verified"/>
    <n v="46551"/>
    <n v="0.2467"/>
    <n v="155.51"/>
    <n v="7.4899999999999994E-2"/>
    <n v="5000"/>
    <n v="9"/>
    <n v="5578"/>
  </r>
  <r>
    <n v="573059"/>
    <x v="1"/>
    <x v="0"/>
    <x v="3"/>
    <s v="Loma Linda University"/>
    <x v="3"/>
    <x v="1"/>
    <x v="54"/>
    <d v="2021-09-13T00:00:00"/>
    <d v="2021-09-13T00:00:00"/>
    <x v="1"/>
    <x v="1"/>
    <d v="2021-10-13T00:00:00"/>
    <n v="737114"/>
    <x v="9"/>
    <s v="A4"/>
    <x v="1"/>
    <s v="Verified"/>
    <n v="114000"/>
    <n v="6.1800000000000001E-2"/>
    <n v="435.56"/>
    <n v="7.51E-2"/>
    <n v="14000"/>
    <n v="26"/>
    <n v="15680"/>
  </r>
  <r>
    <n v="990791"/>
    <x v="8"/>
    <x v="0"/>
    <x v="3"/>
    <s v="Jay syed enterprice"/>
    <x v="3"/>
    <x v="1"/>
    <x v="13"/>
    <d v="2021-03-16T00:00:00"/>
    <d v="2021-11-14T00:00:00"/>
    <x v="1"/>
    <x v="1"/>
    <d v="2021-12-14T00:00:00"/>
    <n v="1214997"/>
    <x v="9"/>
    <s v="A4"/>
    <x v="1"/>
    <s v="Verified"/>
    <n v="48000"/>
    <n v="3.15E-2"/>
    <n v="469.36"/>
    <n v="7.9000000000000001E-2"/>
    <n v="15000"/>
    <n v="15"/>
    <n v="16897"/>
  </r>
  <r>
    <n v="433496"/>
    <x v="20"/>
    <x v="0"/>
    <x v="3"/>
    <s v="Frito-Lay  Inc"/>
    <x v="3"/>
    <x v="1"/>
    <x v="20"/>
    <d v="2021-03-12T00:00:00"/>
    <d v="2021-02-12T00:00:00"/>
    <x v="1"/>
    <x v="1"/>
    <d v="2021-03-12T00:00:00"/>
    <n v="516421"/>
    <x v="9"/>
    <s v="A4"/>
    <x v="1"/>
    <s v="Verified"/>
    <n v="188004"/>
    <n v="8.5500000000000007E-2"/>
    <n v="63.23"/>
    <n v="8.5900000000000004E-2"/>
    <n v="2000"/>
    <n v="21"/>
    <n v="2267"/>
  </r>
  <r>
    <n v="718699"/>
    <x v="13"/>
    <x v="0"/>
    <x v="3"/>
    <s v="metal finishing inc"/>
    <x v="3"/>
    <x v="1"/>
    <x v="25"/>
    <d v="2021-03-16T00:00:00"/>
    <d v="2021-05-14T00:00:00"/>
    <x v="1"/>
    <x v="1"/>
    <d v="2021-06-14T00:00:00"/>
    <n v="912950"/>
    <x v="9"/>
    <s v="A4"/>
    <x v="1"/>
    <s v="Verified"/>
    <n v="90000"/>
    <n v="0.1028"/>
    <n v="653.14"/>
    <n v="7.4899999999999994E-2"/>
    <n v="21000"/>
    <n v="23"/>
    <n v="23513"/>
  </r>
  <r>
    <n v="440704"/>
    <x v="4"/>
    <x v="0"/>
    <x v="3"/>
    <s v="Department of Transportation (DOT) - FAA"/>
    <x v="3"/>
    <x v="1"/>
    <x v="52"/>
    <d v="2021-11-11T00:00:00"/>
    <d v="2021-11-11T00:00:00"/>
    <x v="1"/>
    <x v="1"/>
    <d v="2021-12-11T00:00:00"/>
    <n v="534005"/>
    <x v="9"/>
    <s v="A5"/>
    <x v="1"/>
    <s v="Verified"/>
    <n v="107900"/>
    <n v="3.1600000000000003E-2"/>
    <n v="524.23"/>
    <n v="8.9399999999999993E-2"/>
    <n v="16500"/>
    <n v="24"/>
    <n v="18230"/>
  </r>
  <r>
    <n v="1017316"/>
    <x v="5"/>
    <x v="0"/>
    <x v="3"/>
    <s v="Kaufman, Rossin &amp; Co."/>
    <x v="3"/>
    <x v="1"/>
    <x v="22"/>
    <d v="2021-04-16T00:00:00"/>
    <d v="2021-01-15T00:00:00"/>
    <x v="1"/>
    <x v="1"/>
    <d v="2021-02-15T00:00:00"/>
    <n v="1245281"/>
    <x v="9"/>
    <s v="A5"/>
    <x v="1"/>
    <s v="Verified"/>
    <n v="60000"/>
    <n v="0.2326"/>
    <n v="274.67"/>
    <n v="8.8999999999999996E-2"/>
    <n v="8650"/>
    <n v="34"/>
    <n v="9888"/>
  </r>
  <r>
    <n v="572855"/>
    <x v="8"/>
    <x v="0"/>
    <x v="3"/>
    <s v="Social Security Administration"/>
    <x v="3"/>
    <x v="1"/>
    <x v="54"/>
    <d v="2021-09-13T00:00:00"/>
    <d v="2021-09-13T00:00:00"/>
    <x v="1"/>
    <x v="1"/>
    <d v="2021-10-13T00:00:00"/>
    <n v="736873"/>
    <x v="9"/>
    <s v="A5"/>
    <x v="1"/>
    <s v="Verified"/>
    <n v="138000"/>
    <n v="9.1600000000000001E-2"/>
    <n v="625.63"/>
    <n v="7.8799999999999995E-2"/>
    <n v="20000"/>
    <n v="26"/>
    <n v="22524"/>
  </r>
  <r>
    <n v="741680"/>
    <x v="19"/>
    <x v="0"/>
    <x v="3"/>
    <s v="medco health solutions"/>
    <x v="3"/>
    <x v="1"/>
    <x v="25"/>
    <d v="2021-01-16T00:00:00"/>
    <d v="2021-05-14T00:00:00"/>
    <x v="1"/>
    <x v="1"/>
    <d v="2021-06-14T00:00:00"/>
    <n v="939609"/>
    <x v="9"/>
    <s v="A5"/>
    <x v="1"/>
    <s v="Verified"/>
    <n v="131004"/>
    <n v="0.1502"/>
    <n v="157.82"/>
    <n v="8.4900000000000003E-2"/>
    <n v="5000"/>
    <n v="19"/>
    <n v="5681"/>
  </r>
  <r>
    <n v="552469"/>
    <x v="25"/>
    <x v="0"/>
    <x v="3"/>
    <s v="The Nature Conservancy"/>
    <x v="3"/>
    <x v="1"/>
    <x v="43"/>
    <d v="2021-08-13T00:00:00"/>
    <d v="2021-08-13T00:00:00"/>
    <x v="1"/>
    <x v="1"/>
    <d v="2021-09-13T00:00:00"/>
    <n v="711879"/>
    <x v="9"/>
    <s v="A5"/>
    <x v="1"/>
    <s v="Verified"/>
    <n v="65004"/>
    <n v="0.06"/>
    <n v="469.22"/>
    <n v="7.8799999999999995E-2"/>
    <n v="15000"/>
    <n v="19"/>
    <n v="16893"/>
  </r>
  <r>
    <n v="979840"/>
    <x v="8"/>
    <x v="0"/>
    <x v="3"/>
    <s v="IBM"/>
    <x v="3"/>
    <x v="1"/>
    <x v="13"/>
    <d v="2021-10-15T00:00:00"/>
    <d v="2021-05-14T00:00:00"/>
    <x v="1"/>
    <x v="1"/>
    <d v="2021-06-14T00:00:00"/>
    <n v="1202995"/>
    <x v="9"/>
    <s v="A5"/>
    <x v="1"/>
    <s v="Verified"/>
    <n v="144000"/>
    <n v="5.57E-2"/>
    <n v="1111.3699999999999"/>
    <n v="8.8999999999999996E-2"/>
    <n v="35000"/>
    <n v="33"/>
    <n v="39828"/>
  </r>
  <r>
    <n v="536108"/>
    <x v="2"/>
    <x v="0"/>
    <x v="3"/>
    <s v="UTMB Correctional Managed Care"/>
    <x v="3"/>
    <x v="1"/>
    <x v="51"/>
    <d v="2021-07-13T00:00:00"/>
    <d v="2021-07-13T00:00:00"/>
    <x v="1"/>
    <x v="1"/>
    <d v="2021-08-13T00:00:00"/>
    <n v="692645"/>
    <x v="9"/>
    <s v="A5"/>
    <x v="1"/>
    <s v="Verified"/>
    <n v="38400"/>
    <n v="0.2319"/>
    <n v="523.96"/>
    <n v="7.8799999999999995E-2"/>
    <n v="16750"/>
    <n v="50"/>
    <n v="18863"/>
  </r>
  <r>
    <n v="507384"/>
    <x v="8"/>
    <x v="0"/>
    <x v="8"/>
    <s v="The Home Depot"/>
    <x v="3"/>
    <x v="1"/>
    <x v="48"/>
    <d v="2021-05-13T00:00:00"/>
    <d v="2021-05-13T00:00:00"/>
    <x v="1"/>
    <x v="1"/>
    <d v="2021-06-13T00:00:00"/>
    <n v="654383"/>
    <x v="9"/>
    <s v="A5"/>
    <x v="1"/>
    <s v="Verified"/>
    <n v="75996"/>
    <n v="0.1595"/>
    <n v="137.63999999999999"/>
    <n v="7.8799999999999995E-2"/>
    <n v="4400"/>
    <n v="39"/>
    <n v="4955"/>
  </r>
  <r>
    <n v="848469"/>
    <x v="2"/>
    <x v="0"/>
    <x v="4"/>
    <s v="Lumber Liquidators"/>
    <x v="3"/>
    <x v="1"/>
    <x v="11"/>
    <d v="2021-08-14T00:00:00"/>
    <d v="2021-08-14T00:00:00"/>
    <x v="1"/>
    <x v="1"/>
    <d v="2021-09-14T00:00:00"/>
    <n v="1060075"/>
    <x v="9"/>
    <s v="A4"/>
    <x v="1"/>
    <s v="Verified"/>
    <n v="200000"/>
    <n v="3.1099999999999999E-2"/>
    <n v="149.29"/>
    <n v="7.4899999999999994E-2"/>
    <n v="4800"/>
    <n v="24"/>
    <n v="5374"/>
  </r>
  <r>
    <n v="634629"/>
    <x v="41"/>
    <x v="0"/>
    <x v="4"/>
    <s v="AARP"/>
    <x v="3"/>
    <x v="1"/>
    <x v="21"/>
    <d v="2021-11-12T00:00:00"/>
    <d v="2021-11-12T00:00:00"/>
    <x v="1"/>
    <x v="1"/>
    <d v="2021-12-12T00:00:00"/>
    <n v="813004"/>
    <x v="9"/>
    <s v="A5"/>
    <x v="1"/>
    <s v="Verified"/>
    <n v="102996"/>
    <n v="1.5299999999999999E-2"/>
    <n v="616.72"/>
    <n v="6.9099999999999995E-2"/>
    <n v="20000"/>
    <n v="17"/>
    <n v="21840"/>
  </r>
  <r>
    <n v="583920"/>
    <x v="26"/>
    <x v="0"/>
    <x v="2"/>
    <s v="Charter Communications"/>
    <x v="3"/>
    <x v="1"/>
    <x v="54"/>
    <d v="2021-10-12T00:00:00"/>
    <d v="2021-10-12T00:00:00"/>
    <x v="1"/>
    <x v="1"/>
    <d v="2021-11-12T00:00:00"/>
    <n v="750312"/>
    <x v="9"/>
    <s v="A4"/>
    <x v="1"/>
    <s v="Verified"/>
    <n v="89004"/>
    <n v="7.17E-2"/>
    <n v="311.11"/>
    <n v="7.51E-2"/>
    <n v="10000"/>
    <n v="25"/>
    <n v="11052"/>
  </r>
  <r>
    <n v="839805"/>
    <x v="1"/>
    <x v="0"/>
    <x v="2"/>
    <s v="LeadFormix, Inc"/>
    <x v="3"/>
    <x v="1"/>
    <x v="11"/>
    <d v="2021-12-15T00:00:00"/>
    <d v="2021-10-11T00:00:00"/>
    <x v="1"/>
    <x v="1"/>
    <d v="2021-11-11T00:00:00"/>
    <n v="1050050"/>
    <x v="9"/>
    <s v="A4"/>
    <x v="1"/>
    <s v="Verified"/>
    <n v="120000"/>
    <n v="8.3999999999999995E-3"/>
    <n v="548.16999999999996"/>
    <n v="7.4899999999999994E-2"/>
    <n v="17625"/>
    <n v="33"/>
    <n v="17843"/>
  </r>
  <r>
    <n v="879162"/>
    <x v="11"/>
    <x v="0"/>
    <x v="5"/>
    <s v="Uhinted Healthcare group"/>
    <x v="3"/>
    <x v="1"/>
    <x v="10"/>
    <d v="2021-05-16T00:00:00"/>
    <d v="2021-09-14T00:00:00"/>
    <x v="1"/>
    <x v="1"/>
    <d v="2021-10-14T00:00:00"/>
    <n v="1093977"/>
    <x v="9"/>
    <s v="A2"/>
    <x v="1"/>
    <s v="Verified"/>
    <n v="66000"/>
    <n v="0.14030000000000001"/>
    <n v="383.03"/>
    <n v="6.6199999999999995E-2"/>
    <n v="12475"/>
    <n v="27"/>
    <n v="13789"/>
  </r>
  <r>
    <n v="1017370"/>
    <x v="2"/>
    <x v="0"/>
    <x v="5"/>
    <s v="Denbury Resources"/>
    <x v="3"/>
    <x v="1"/>
    <x v="22"/>
    <d v="2021-05-16T00:00:00"/>
    <d v="2021-11-12T00:00:00"/>
    <x v="1"/>
    <x v="1"/>
    <d v="2021-12-12T00:00:00"/>
    <n v="1245536"/>
    <x v="9"/>
    <s v="A2"/>
    <x v="1"/>
    <s v="Verified"/>
    <n v="190000"/>
    <n v="0.21079999999999999"/>
    <n v="122.82"/>
    <n v="6.6199999999999995E-2"/>
    <n v="4000"/>
    <n v="58"/>
    <n v="4182"/>
  </r>
  <r>
    <n v="856867"/>
    <x v="2"/>
    <x v="0"/>
    <x v="5"/>
    <s v="Montgomery ISD"/>
    <x v="3"/>
    <x v="1"/>
    <x v="11"/>
    <d v="2021-02-12T00:00:00"/>
    <d v="2021-03-12T00:00:00"/>
    <x v="1"/>
    <x v="1"/>
    <d v="2021-04-12T00:00:00"/>
    <n v="1069269"/>
    <x v="9"/>
    <s v="A4"/>
    <x v="1"/>
    <s v="Verified"/>
    <n v="190300"/>
    <n v="4.6399999999999997E-2"/>
    <n v="466.53"/>
    <n v="7.4899999999999994E-2"/>
    <n v="15000"/>
    <n v="35"/>
    <n v="15527"/>
  </r>
  <r>
    <n v="578836"/>
    <x v="1"/>
    <x v="0"/>
    <x v="5"/>
    <s v="Dept of Agriculture"/>
    <x v="3"/>
    <x v="1"/>
    <x v="54"/>
    <d v="2021-05-16T00:00:00"/>
    <d v="2021-11-11T00:00:00"/>
    <x v="1"/>
    <x v="1"/>
    <d v="2021-12-11T00:00:00"/>
    <n v="744258"/>
    <x v="9"/>
    <s v="A4"/>
    <x v="1"/>
    <s v="Verified"/>
    <n v="55596"/>
    <n v="0.12759999999999999"/>
    <n v="62.23"/>
    <n v="7.51E-2"/>
    <n v="2000"/>
    <n v="23"/>
    <n v="2106"/>
  </r>
  <r>
    <n v="705233"/>
    <x v="9"/>
    <x v="0"/>
    <x v="7"/>
    <s v="Union Bethel AME Church"/>
    <x v="3"/>
    <x v="1"/>
    <x v="42"/>
    <d v="2021-04-14T00:00:00"/>
    <d v="2021-04-14T00:00:00"/>
    <x v="1"/>
    <x v="1"/>
    <d v="2021-05-14T00:00:00"/>
    <n v="897297"/>
    <x v="9"/>
    <s v="A1"/>
    <x v="1"/>
    <s v="Verified"/>
    <n v="72000"/>
    <n v="0.16900000000000001"/>
    <n v="180.96"/>
    <n v="5.4199999999999998E-2"/>
    <n v="6000"/>
    <n v="29"/>
    <n v="6515"/>
  </r>
  <r>
    <n v="391972"/>
    <x v="27"/>
    <x v="0"/>
    <x v="7"/>
    <s v="First State Orthopaedics"/>
    <x v="3"/>
    <x v="1"/>
    <x v="45"/>
    <d v="2021-08-10T00:00:00"/>
    <d v="2021-08-10T00:00:00"/>
    <x v="1"/>
    <x v="1"/>
    <d v="2021-09-10T00:00:00"/>
    <n v="428487"/>
    <x v="9"/>
    <s v="A4"/>
    <x v="1"/>
    <s v="Verified"/>
    <n v="49716"/>
    <n v="0.14990000000000001"/>
    <n v="255.58"/>
    <n v="9.3200000000000005E-2"/>
    <n v="8000"/>
    <n v="31"/>
    <n v="8769"/>
  </r>
  <r>
    <n v="499605"/>
    <x v="28"/>
    <x v="0"/>
    <x v="7"/>
    <s v="Pepsi Beverage Company"/>
    <x v="3"/>
    <x v="1"/>
    <x v="48"/>
    <d v="2021-04-13T00:00:00"/>
    <d v="2021-04-13T00:00:00"/>
    <x v="1"/>
    <x v="1"/>
    <d v="2021-05-13T00:00:00"/>
    <n v="641317"/>
    <x v="9"/>
    <s v="A5"/>
    <x v="1"/>
    <s v="Verified"/>
    <n v="45000"/>
    <n v="0.1515"/>
    <n v="78.209999999999994"/>
    <n v="7.8799999999999995E-2"/>
    <n v="2500"/>
    <n v="13"/>
    <n v="2815"/>
  </r>
  <r>
    <n v="859961"/>
    <x v="1"/>
    <x v="0"/>
    <x v="9"/>
    <s v="genentech"/>
    <x v="3"/>
    <x v="1"/>
    <x v="11"/>
    <d v="2021-05-14T00:00:00"/>
    <d v="2021-05-14T00:00:00"/>
    <x v="1"/>
    <x v="1"/>
    <d v="2021-06-14T00:00:00"/>
    <n v="1072689"/>
    <x v="9"/>
    <s v="A4"/>
    <x v="1"/>
    <s v="Verified"/>
    <n v="104000"/>
    <n v="1.06E-2"/>
    <n v="1088.56"/>
    <n v="7.4899999999999994E-2"/>
    <n v="35000"/>
    <n v="16"/>
    <n v="39121"/>
  </r>
  <r>
    <n v="421533"/>
    <x v="0"/>
    <x v="0"/>
    <x v="10"/>
    <s v="Healthcare Staffing, Inc."/>
    <x v="3"/>
    <x v="1"/>
    <x v="30"/>
    <d v="2021-05-16T00:00:00"/>
    <d v="2021-07-12T00:00:00"/>
    <x v="1"/>
    <x v="1"/>
    <d v="2021-08-12T00:00:00"/>
    <n v="495349"/>
    <x v="9"/>
    <s v="A3"/>
    <x v="1"/>
    <s v="Verified"/>
    <n v="54000"/>
    <n v="0.20599999999999999"/>
    <n v="156.69"/>
    <n v="0.08"/>
    <n v="5000"/>
    <n v="24"/>
    <n v="5640"/>
  </r>
  <r>
    <n v="537664"/>
    <x v="20"/>
    <x v="0"/>
    <x v="1"/>
    <s v="Coca Cola Enterprises"/>
    <x v="3"/>
    <x v="1"/>
    <x v="51"/>
    <d v="2021-07-13T00:00:00"/>
    <d v="2021-07-13T00:00:00"/>
    <x v="1"/>
    <x v="1"/>
    <d v="2021-08-13T00:00:00"/>
    <n v="694495"/>
    <x v="9"/>
    <s v="A4"/>
    <x v="1"/>
    <s v="Verified"/>
    <n v="32004"/>
    <n v="0"/>
    <n v="311.11"/>
    <n v="7.51E-2"/>
    <n v="10000"/>
    <n v="13"/>
    <n v="11200"/>
  </r>
  <r>
    <n v="843031"/>
    <x v="25"/>
    <x v="0"/>
    <x v="0"/>
    <s v="Blue Ridge Hospice"/>
    <x v="3"/>
    <x v="1"/>
    <x v="10"/>
    <d v="2021-05-16T00:00:00"/>
    <d v="2021-09-14T00:00:00"/>
    <x v="1"/>
    <x v="1"/>
    <d v="2021-10-14T00:00:00"/>
    <n v="1053754"/>
    <x v="9"/>
    <s v="A4"/>
    <x v="1"/>
    <s v="Verified"/>
    <n v="85000"/>
    <n v="8.1600000000000006E-2"/>
    <n v="746.44"/>
    <n v="7.4899999999999994E-2"/>
    <n v="24000"/>
    <n v="30"/>
    <n v="26872"/>
  </r>
  <r>
    <n v="835863"/>
    <x v="9"/>
    <x v="0"/>
    <x v="0"/>
    <s v="AARP"/>
    <x v="3"/>
    <x v="1"/>
    <x v="11"/>
    <d v="2021-08-12T00:00:00"/>
    <d v="2021-08-12T00:00:00"/>
    <x v="1"/>
    <x v="1"/>
    <d v="2021-09-12T00:00:00"/>
    <n v="1045853"/>
    <x v="9"/>
    <s v="A4"/>
    <x v="1"/>
    <s v="Verified"/>
    <n v="110000"/>
    <n v="4.4000000000000003E-3"/>
    <n v="870.85"/>
    <n v="7.4899999999999994E-2"/>
    <n v="28000"/>
    <n v="35"/>
    <n v="29804"/>
  </r>
  <r>
    <n v="379025"/>
    <x v="33"/>
    <x v="0"/>
    <x v="0"/>
    <s v="Retired"/>
    <x v="3"/>
    <x v="1"/>
    <x v="8"/>
    <d v="2021-09-10T00:00:00"/>
    <d v="2021-09-10T00:00:00"/>
    <x v="1"/>
    <x v="1"/>
    <d v="2021-10-10T00:00:00"/>
    <n v="404949"/>
    <x v="9"/>
    <s v="A5"/>
    <x v="1"/>
    <s v="Verified"/>
    <n v="57552"/>
    <n v="0.16969999999999999"/>
    <n v="481.42"/>
    <n v="9.6299999999999997E-2"/>
    <n v="15000"/>
    <n v="18"/>
    <n v="16704"/>
  </r>
  <r>
    <n v="1013089"/>
    <x v="1"/>
    <x v="0"/>
    <x v="3"/>
    <s v="Los Angeles Film School"/>
    <x v="3"/>
    <x v="1"/>
    <x v="22"/>
    <d v="2021-03-13T00:00:00"/>
    <d v="2021-03-13T00:00:00"/>
    <x v="1"/>
    <x v="1"/>
    <d v="2021-04-13T00:00:00"/>
    <n v="1240259"/>
    <x v="9"/>
    <s v="A2"/>
    <x v="1"/>
    <s v="Verified"/>
    <n v="91154"/>
    <n v="5.8500000000000003E-2"/>
    <n v="307.04000000000002"/>
    <n v="6.6199999999999995E-2"/>
    <n v="10000"/>
    <n v="33"/>
    <n v="10712"/>
  </r>
  <r>
    <n v="686069"/>
    <x v="2"/>
    <x v="0"/>
    <x v="8"/>
    <s v="Dealtree"/>
    <x v="3"/>
    <x v="1"/>
    <x v="42"/>
    <d v="2021-08-15T00:00:00"/>
    <d v="2021-02-12T00:00:00"/>
    <x v="1"/>
    <x v="1"/>
    <d v="2021-03-12T00:00:00"/>
    <n v="875822"/>
    <x v="9"/>
    <s v="A1"/>
    <x v="1"/>
    <s v="Verified"/>
    <n v="35000"/>
    <n v="0.1179"/>
    <n v="180.96"/>
    <n v="5.4199999999999998E-2"/>
    <n v="6000"/>
    <n v="26"/>
    <n v="6191"/>
  </r>
  <r>
    <n v="498761"/>
    <x v="3"/>
    <x v="0"/>
    <x v="8"/>
    <s v="Williams Lea"/>
    <x v="3"/>
    <x v="1"/>
    <x v="48"/>
    <d v="2021-05-16T00:00:00"/>
    <d v="2021-09-12T00:00:00"/>
    <x v="1"/>
    <x v="1"/>
    <d v="2021-10-12T00:00:00"/>
    <n v="639859"/>
    <x v="9"/>
    <s v="A5"/>
    <x v="1"/>
    <s v="Verified"/>
    <n v="96000"/>
    <n v="0.152"/>
    <n v="312.81"/>
    <n v="7.8799999999999995E-2"/>
    <n v="10000"/>
    <n v="37"/>
    <n v="11204"/>
  </r>
  <r>
    <n v="631634"/>
    <x v="0"/>
    <x v="0"/>
    <x v="5"/>
    <s v="Shaw Industries"/>
    <x v="3"/>
    <x v="1"/>
    <x v="41"/>
    <d v="2021-02-16T00:00:00"/>
    <d v="2021-01-14T00:00:00"/>
    <x v="1"/>
    <x v="1"/>
    <d v="2021-02-14T00:00:00"/>
    <n v="809140"/>
    <x v="9"/>
    <s v="A4"/>
    <x v="1"/>
    <s v="Verified"/>
    <n v="75000"/>
    <n v="3.8699999999999998E-2"/>
    <n v="46.01"/>
    <n v="6.54E-2"/>
    <n v="1500"/>
    <n v="22"/>
    <n v="1656"/>
  </r>
  <r>
    <n v="585008"/>
    <x v="5"/>
    <x v="0"/>
    <x v="6"/>
    <s v="ISAC"/>
    <x v="3"/>
    <x v="1"/>
    <x v="54"/>
    <d v="2021-10-13T00:00:00"/>
    <d v="2021-10-13T00:00:00"/>
    <x v="1"/>
    <x v="1"/>
    <d v="2021-11-13T00:00:00"/>
    <n v="751686"/>
    <x v="9"/>
    <s v="A4"/>
    <x v="1"/>
    <s v="Verified"/>
    <n v="95004"/>
    <n v="0.19389999999999999"/>
    <n v="466.67"/>
    <n v="7.51E-2"/>
    <n v="15000"/>
    <n v="30"/>
    <n v="16800"/>
  </r>
  <r>
    <n v="640049"/>
    <x v="0"/>
    <x v="0"/>
    <x v="3"/>
    <s v="NCR Corp"/>
    <x v="3"/>
    <x v="1"/>
    <x v="41"/>
    <d v="2021-08-15T00:00:00"/>
    <d v="2021-03-12T00:00:00"/>
    <x v="1"/>
    <x v="1"/>
    <d v="2021-04-12T00:00:00"/>
    <n v="819349"/>
    <x v="9"/>
    <s v="A1"/>
    <x v="1"/>
    <s v="Verified"/>
    <n v="97500"/>
    <n v="0.1188"/>
    <n v="241.28"/>
    <n v="5.4199999999999998E-2"/>
    <n v="8000"/>
    <n v="14"/>
    <n v="8420"/>
  </r>
  <r>
    <n v="624483"/>
    <x v="29"/>
    <x v="0"/>
    <x v="3"/>
    <s v="U.S. Army Corps Of Engineers"/>
    <x v="3"/>
    <x v="1"/>
    <x v="41"/>
    <d v="2021-05-16T00:00:00"/>
    <d v="2021-03-13T00:00:00"/>
    <x v="1"/>
    <x v="1"/>
    <d v="2021-04-13T00:00:00"/>
    <n v="800282"/>
    <x v="9"/>
    <s v="A2"/>
    <x v="1"/>
    <s v="Verified"/>
    <n v="52188"/>
    <n v="0.17799999999999999"/>
    <n v="303.27"/>
    <n v="5.79E-2"/>
    <n v="10000"/>
    <n v="12"/>
    <n v="10853"/>
  </r>
  <r>
    <n v="436953"/>
    <x v="10"/>
    <x v="0"/>
    <x v="3"/>
    <s v="3M Company"/>
    <x v="3"/>
    <x v="1"/>
    <x v="20"/>
    <d v="2021-05-16T00:00:00"/>
    <d v="2021-09-12T00:00:00"/>
    <x v="1"/>
    <x v="1"/>
    <d v="2021-10-12T00:00:00"/>
    <n v="524101"/>
    <x v="9"/>
    <s v="A2"/>
    <x v="1"/>
    <s v="Verified"/>
    <n v="70000"/>
    <n v="0.18310000000000001"/>
    <n v="62.12"/>
    <n v="7.3999999999999996E-2"/>
    <n v="2000"/>
    <n v="36"/>
    <n v="2236"/>
  </r>
  <r>
    <n v="438637"/>
    <x v="5"/>
    <x v="0"/>
    <x v="3"/>
    <s v="Federal Express"/>
    <x v="3"/>
    <x v="1"/>
    <x v="52"/>
    <d v="2021-04-12T00:00:00"/>
    <d v="2021-04-12T00:00:00"/>
    <x v="1"/>
    <x v="1"/>
    <d v="2021-05-12T00:00:00"/>
    <n v="528739"/>
    <x v="9"/>
    <s v="A3"/>
    <x v="1"/>
    <s v="Verified"/>
    <n v="45000"/>
    <n v="0.17330000000000001"/>
    <n v="99.9"/>
    <n v="7.7399999999999997E-2"/>
    <n v="3200"/>
    <n v="63"/>
    <n v="3587"/>
  </r>
  <r>
    <n v="757621"/>
    <x v="5"/>
    <x v="0"/>
    <x v="3"/>
    <s v="Converse Inc"/>
    <x v="3"/>
    <x v="1"/>
    <x v="25"/>
    <d v="2021-05-14T00:00:00"/>
    <d v="2021-06-14T00:00:00"/>
    <x v="1"/>
    <x v="1"/>
    <d v="2021-07-14T00:00:00"/>
    <n v="957683"/>
    <x v="9"/>
    <s v="A4"/>
    <x v="1"/>
    <s v="Verified"/>
    <n v="70000"/>
    <n v="0.1663"/>
    <n v="211.5"/>
    <n v="7.4899999999999994E-2"/>
    <n v="6800"/>
    <n v="26"/>
    <n v="7614"/>
  </r>
  <r>
    <n v="540280"/>
    <x v="5"/>
    <x v="0"/>
    <x v="3"/>
    <s v="Lee County Sheriff Dept"/>
    <x v="3"/>
    <x v="1"/>
    <x v="43"/>
    <d v="2021-08-14T00:00:00"/>
    <d v="2021-03-13T00:00:00"/>
    <x v="1"/>
    <x v="1"/>
    <d v="2021-04-13T00:00:00"/>
    <n v="697569"/>
    <x v="9"/>
    <s v="A4"/>
    <x v="1"/>
    <s v="Verified"/>
    <n v="95004"/>
    <n v="0.1002"/>
    <n v="560"/>
    <n v="7.51E-2"/>
    <n v="18000"/>
    <n v="34"/>
    <n v="20127"/>
  </r>
  <r>
    <n v="437589"/>
    <x v="27"/>
    <x v="0"/>
    <x v="3"/>
    <s v="SUPER FRESH/ A&amp;P TEA CO. INC."/>
    <x v="3"/>
    <x v="1"/>
    <x v="52"/>
    <d v="2021-09-12T00:00:00"/>
    <d v="2021-09-12T00:00:00"/>
    <x v="1"/>
    <x v="1"/>
    <d v="2021-10-12T00:00:00"/>
    <n v="525577"/>
    <x v="9"/>
    <s v="A5"/>
    <x v="1"/>
    <s v="Verified"/>
    <n v="120000"/>
    <n v="0.23100000000000001"/>
    <n v="508.35"/>
    <n v="8.9399999999999993E-2"/>
    <n v="16000"/>
    <n v="56"/>
    <n v="18271"/>
  </r>
  <r>
    <n v="985200"/>
    <x v="2"/>
    <x v="0"/>
    <x v="3"/>
    <s v="The Gabbert Company"/>
    <x v="3"/>
    <x v="1"/>
    <x v="22"/>
    <d v="2021-11-14T00:00:00"/>
    <d v="2021-11-14T00:00:00"/>
    <x v="1"/>
    <x v="1"/>
    <d v="2021-12-14T00:00:00"/>
    <n v="1208685"/>
    <x v="9"/>
    <s v="A5"/>
    <x v="1"/>
    <s v="Verified"/>
    <n v="38000"/>
    <n v="0.2903"/>
    <n v="171.47"/>
    <n v="8.8999999999999996E-2"/>
    <n v="5400"/>
    <n v="41"/>
    <n v="6173"/>
  </r>
  <r>
    <n v="712036"/>
    <x v="2"/>
    <x v="0"/>
    <x v="4"/>
    <s v="East Houston Hospital"/>
    <x v="3"/>
    <x v="1"/>
    <x v="42"/>
    <d v="2021-05-11T00:00:00"/>
    <d v="2021-05-11T00:00:00"/>
    <x v="1"/>
    <x v="1"/>
    <d v="2021-06-11T00:00:00"/>
    <n v="905069"/>
    <x v="9"/>
    <s v="A4"/>
    <x v="1"/>
    <s v="Verified"/>
    <n v="141996"/>
    <n v="0.1182"/>
    <n v="403.13"/>
    <n v="7.2900000000000006E-2"/>
    <n v="13000"/>
    <n v="27"/>
    <n v="13080"/>
  </r>
  <r>
    <n v="725933"/>
    <x v="6"/>
    <x v="0"/>
    <x v="4"/>
    <s v="St Joseph Mercy Hospital"/>
    <x v="3"/>
    <x v="1"/>
    <x v="29"/>
    <d v="2021-05-15T00:00:00"/>
    <d v="2021-07-11T00:00:00"/>
    <x v="1"/>
    <x v="1"/>
    <d v="2021-08-11T00:00:00"/>
    <n v="921253"/>
    <x v="9"/>
    <s v="A5"/>
    <x v="1"/>
    <s v="Verified"/>
    <n v="34000"/>
    <n v="8.9599999999999999E-2"/>
    <n v="420.93"/>
    <n v="7.6600000000000001E-2"/>
    <n v="13500"/>
    <n v="12"/>
    <n v="13753"/>
  </r>
  <r>
    <n v="698265"/>
    <x v="4"/>
    <x v="0"/>
    <x v="2"/>
    <s v="Nutrisystem"/>
    <x v="3"/>
    <x v="1"/>
    <x v="42"/>
    <d v="2021-05-16T00:00:00"/>
    <d v="2021-03-14T00:00:00"/>
    <x v="1"/>
    <x v="1"/>
    <d v="2021-04-14T00:00:00"/>
    <n v="889690"/>
    <x v="9"/>
    <s v="A3"/>
    <x v="1"/>
    <s v="Verified"/>
    <n v="50004"/>
    <n v="0.1305"/>
    <n v="192.76"/>
    <n v="6.9199999999999998E-2"/>
    <n v="6250"/>
    <n v="20"/>
    <n v="6939"/>
  </r>
  <r>
    <n v="423971"/>
    <x v="6"/>
    <x v="0"/>
    <x v="2"/>
    <s v="Otis Elevator"/>
    <x v="3"/>
    <x v="1"/>
    <x v="30"/>
    <d v="2021-08-11T00:00:00"/>
    <d v="2021-07-11T00:00:00"/>
    <x v="1"/>
    <x v="1"/>
    <d v="2021-08-11T00:00:00"/>
    <n v="499403"/>
    <x v="9"/>
    <s v="A4"/>
    <x v="1"/>
    <s v="Verified"/>
    <n v="84996"/>
    <n v="0"/>
    <n v="287.52999999999997"/>
    <n v="9.3200000000000005E-2"/>
    <n v="9000"/>
    <n v="29"/>
    <n v="10117"/>
  </r>
  <r>
    <n v="504001"/>
    <x v="1"/>
    <x v="0"/>
    <x v="2"/>
    <s v="sysco foods"/>
    <x v="3"/>
    <x v="1"/>
    <x v="48"/>
    <d v="2021-09-14T00:00:00"/>
    <d v="2021-05-13T00:00:00"/>
    <x v="1"/>
    <x v="1"/>
    <d v="2021-06-13T00:00:00"/>
    <n v="648790"/>
    <x v="9"/>
    <s v="A5"/>
    <x v="1"/>
    <s v="Verified"/>
    <n v="66000"/>
    <n v="3.3300000000000003E-2"/>
    <n v="218.97"/>
    <n v="7.8799999999999995E-2"/>
    <n v="7000"/>
    <n v="14"/>
    <n v="7883"/>
  </r>
  <r>
    <n v="769618"/>
    <x v="5"/>
    <x v="0"/>
    <x v="5"/>
    <s v="Florida Suncare Testing, Inc."/>
    <x v="3"/>
    <x v="1"/>
    <x v="6"/>
    <d v="2021-05-16T00:00:00"/>
    <d v="2021-06-14T00:00:00"/>
    <x v="1"/>
    <x v="1"/>
    <d v="2021-07-14T00:00:00"/>
    <n v="971105"/>
    <x v="9"/>
    <s v="A3"/>
    <x v="1"/>
    <s v="Verified"/>
    <n v="32450"/>
    <n v="0.28660000000000002"/>
    <n v="100.34"/>
    <n v="6.9900000000000004E-2"/>
    <n v="3250"/>
    <n v="21"/>
    <n v="3612"/>
  </r>
  <r>
    <n v="705539"/>
    <x v="26"/>
    <x v="0"/>
    <x v="7"/>
    <s v="Hankins Services Inc,"/>
    <x v="3"/>
    <x v="1"/>
    <x v="42"/>
    <d v="2021-07-15T00:00:00"/>
    <d v="2021-07-11T00:00:00"/>
    <x v="1"/>
    <x v="1"/>
    <d v="2021-08-11T00:00:00"/>
    <n v="897605"/>
    <x v="9"/>
    <s v="A4"/>
    <x v="1"/>
    <s v="Verified"/>
    <n v="80000"/>
    <n v="0.2477"/>
    <n v="395.38"/>
    <n v="7.2900000000000006E-2"/>
    <n v="12750"/>
    <n v="27"/>
    <n v="12978"/>
  </r>
  <r>
    <n v="382331"/>
    <x v="4"/>
    <x v="0"/>
    <x v="9"/>
    <s v="Department of Defense (DOD)"/>
    <x v="3"/>
    <x v="1"/>
    <x v="8"/>
    <d v="2021-03-15T00:00:00"/>
    <d v="2021-03-12T00:00:00"/>
    <x v="1"/>
    <x v="1"/>
    <d v="2021-04-12T00:00:00"/>
    <n v="411648"/>
    <x v="9"/>
    <s v="A1"/>
    <x v="1"/>
    <s v="Verified"/>
    <n v="86399"/>
    <n v="6.83E-2"/>
    <n v="69.86"/>
    <n v="7.3700000000000002E-2"/>
    <n v="2250"/>
    <n v="43"/>
    <n v="2515"/>
  </r>
  <r>
    <n v="841071"/>
    <x v="16"/>
    <x v="0"/>
    <x v="9"/>
    <s v="Exchange Place Advisors, LLC"/>
    <x v="3"/>
    <x v="1"/>
    <x v="10"/>
    <d v="2021-04-16T00:00:00"/>
    <d v="2021-09-14T00:00:00"/>
    <x v="1"/>
    <x v="1"/>
    <d v="2021-10-14T00:00:00"/>
    <n v="1051584"/>
    <x v="9"/>
    <s v="A3"/>
    <x v="1"/>
    <s v="Verified"/>
    <n v="200000"/>
    <n v="0.1084"/>
    <n v="308.73"/>
    <n v="6.9900000000000004E-2"/>
    <n v="10000"/>
    <n v="16"/>
    <n v="11114"/>
  </r>
  <r>
    <n v="1001818"/>
    <x v="1"/>
    <x v="0"/>
    <x v="1"/>
    <s v="Santa Maria-Bonita School District"/>
    <x v="3"/>
    <x v="1"/>
    <x v="12"/>
    <d v="2021-06-14T00:00:00"/>
    <d v="2021-06-14T00:00:00"/>
    <x v="1"/>
    <x v="1"/>
    <d v="2021-07-14T00:00:00"/>
    <n v="1227615"/>
    <x v="9"/>
    <s v="A3"/>
    <x v="1"/>
    <s v="Verified"/>
    <n v="75000"/>
    <n v="0.1181"/>
    <n v="746.66"/>
    <n v="7.51E-2"/>
    <n v="24000"/>
    <n v="21"/>
    <n v="25940"/>
  </r>
  <r>
    <n v="592230"/>
    <x v="3"/>
    <x v="0"/>
    <x v="1"/>
    <s v="General Dynamics"/>
    <x v="3"/>
    <x v="1"/>
    <x v="50"/>
    <d v="2021-08-11T00:00:00"/>
    <d v="2021-12-10T00:00:00"/>
    <x v="1"/>
    <x v="1"/>
    <d v="2022-01-10T00:00:00"/>
    <n v="760629"/>
    <x v="9"/>
    <s v="A5"/>
    <x v="1"/>
    <s v="Verified"/>
    <n v="77004"/>
    <n v="0.1628"/>
    <n v="187.69"/>
    <n v="7.8799999999999995E-2"/>
    <n v="6000"/>
    <n v="34"/>
    <n v="6078"/>
  </r>
  <r>
    <n v="797989"/>
    <x v="18"/>
    <x v="0"/>
    <x v="0"/>
    <s v="TD Ameritrade"/>
    <x v="3"/>
    <x v="1"/>
    <x v="44"/>
    <d v="2021-05-16T00:00:00"/>
    <d v="2021-07-14T00:00:00"/>
    <x v="1"/>
    <x v="1"/>
    <d v="2021-08-14T00:00:00"/>
    <n v="1003054"/>
    <x v="9"/>
    <s v="A4"/>
    <x v="1"/>
    <s v="Verified"/>
    <n v="125000"/>
    <n v="4.1799999999999997E-2"/>
    <n v="233.27"/>
    <n v="7.4899999999999994E-2"/>
    <n v="7500"/>
    <n v="10"/>
    <n v="8397"/>
  </r>
  <r>
    <n v="381258"/>
    <x v="20"/>
    <x v="0"/>
    <x v="0"/>
    <s v="Sage"/>
    <x v="3"/>
    <x v="1"/>
    <x v="33"/>
    <d v="2021-03-11T00:00:00"/>
    <d v="2021-03-11T00:00:00"/>
    <x v="1"/>
    <x v="1"/>
    <d v="2021-04-11T00:00:00"/>
    <n v="409508"/>
    <x v="9"/>
    <s v="A4"/>
    <x v="1"/>
    <s v="Verified"/>
    <n v="65000"/>
    <n v="9.7299999999999998E-2"/>
    <n v="191.69"/>
    <n v="9.3200000000000005E-2"/>
    <n v="6000"/>
    <n v="29"/>
    <n v="6770"/>
  </r>
  <r>
    <n v="404245"/>
    <x v="37"/>
    <x v="0"/>
    <x v="0"/>
    <m/>
    <x v="3"/>
    <x v="1"/>
    <x v="28"/>
    <d v="2021-12-09T00:00:00"/>
    <d v="2021-12-09T00:00:00"/>
    <x v="1"/>
    <x v="1"/>
    <d v="2022-01-09T00:00:00"/>
    <n v="450494"/>
    <x v="9"/>
    <s v="A5"/>
    <x v="1"/>
    <s v="Verified"/>
    <n v="57000"/>
    <n v="8.2100000000000006E-2"/>
    <n v="96.29"/>
    <n v="9.6299999999999997E-2"/>
    <n v="3000"/>
    <n v="22"/>
    <n v="3156"/>
  </r>
  <r>
    <n v="468097"/>
    <x v="17"/>
    <x v="0"/>
    <x v="3"/>
    <s v="State Farm Insurance"/>
    <x v="3"/>
    <x v="1"/>
    <x v="31"/>
    <d v="2021-08-11T00:00:00"/>
    <d v="2021-04-10T00:00:00"/>
    <x v="1"/>
    <x v="1"/>
    <d v="2021-05-10T00:00:00"/>
    <n v="589372"/>
    <x v="9"/>
    <s v="A2"/>
    <x v="1"/>
    <s v="Verified"/>
    <n v="71000"/>
    <n v="0.1198"/>
    <n v="99.39"/>
    <n v="7.3999999999999996E-2"/>
    <n v="3200"/>
    <n v="51"/>
    <n v="3264"/>
  </r>
  <r>
    <n v="802652"/>
    <x v="5"/>
    <x v="0"/>
    <x v="3"/>
    <s v="Broward County"/>
    <x v="3"/>
    <x v="1"/>
    <x v="44"/>
    <d v="2021-10-15T00:00:00"/>
    <d v="2021-07-14T00:00:00"/>
    <x v="1"/>
    <x v="1"/>
    <d v="2021-08-14T00:00:00"/>
    <n v="1008327"/>
    <x v="9"/>
    <s v="A4"/>
    <x v="1"/>
    <s v="Verified"/>
    <n v="89000"/>
    <n v="0.26440000000000002"/>
    <n v="435.43"/>
    <n v="7.4899999999999994E-2"/>
    <n v="14000"/>
    <n v="39"/>
    <n v="15675"/>
  </r>
  <r>
    <n v="436243"/>
    <x v="6"/>
    <x v="0"/>
    <x v="8"/>
    <s v="Trinity Health"/>
    <x v="3"/>
    <x v="1"/>
    <x v="20"/>
    <d v="2021-11-10T00:00:00"/>
    <d v="2021-11-10T00:00:00"/>
    <x v="1"/>
    <x v="1"/>
    <d v="2021-12-10T00:00:00"/>
    <n v="521802"/>
    <x v="9"/>
    <s v="A4"/>
    <x v="1"/>
    <s v="Verified"/>
    <n v="52000"/>
    <n v="0.216"/>
    <n v="189.67"/>
    <n v="8.5900000000000004E-2"/>
    <n v="6000"/>
    <n v="20"/>
    <n v="6504"/>
  </r>
  <r>
    <n v="607526"/>
    <x v="23"/>
    <x v="0"/>
    <x v="4"/>
    <s v="CaridianBCT"/>
    <x v="3"/>
    <x v="1"/>
    <x v="49"/>
    <d v="2021-11-13T00:00:00"/>
    <d v="2021-11-13T00:00:00"/>
    <x v="1"/>
    <x v="1"/>
    <d v="2021-12-13T00:00:00"/>
    <n v="779361"/>
    <x v="9"/>
    <s v="A3"/>
    <x v="1"/>
    <s v="Verified"/>
    <n v="32004"/>
    <n v="4.24E-2"/>
    <n v="298.89999999999998"/>
    <n v="6.1699999999999998E-2"/>
    <n v="22750"/>
    <n v="25"/>
    <n v="10761"/>
  </r>
  <r>
    <n v="516021"/>
    <x v="22"/>
    <x v="0"/>
    <x v="9"/>
    <s v="St Croix Press"/>
    <x v="3"/>
    <x v="1"/>
    <x v="51"/>
    <d v="2021-06-13T00:00:00"/>
    <d v="2021-06-13T00:00:00"/>
    <x v="1"/>
    <x v="1"/>
    <d v="2021-07-13T00:00:00"/>
    <n v="666980"/>
    <x v="9"/>
    <s v="A5"/>
    <x v="1"/>
    <s v="Verified"/>
    <n v="78000"/>
    <n v="9.4200000000000006E-2"/>
    <n v="440.29"/>
    <n v="7.8799999999999995E-2"/>
    <n v="15000"/>
    <n v="24"/>
    <n v="15851"/>
  </r>
  <r>
    <n v="1017814"/>
    <x v="9"/>
    <x v="0"/>
    <x v="1"/>
    <s v="JAXSON POINT"/>
    <x v="3"/>
    <x v="1"/>
    <x v="22"/>
    <d v="2021-04-13T00:00:00"/>
    <d v="2021-04-13T00:00:00"/>
    <x v="1"/>
    <x v="1"/>
    <d v="2021-05-13T00:00:00"/>
    <n v="1246007"/>
    <x v="9"/>
    <s v="A4"/>
    <x v="1"/>
    <s v="Verified"/>
    <n v="90000"/>
    <n v="9.9500000000000005E-2"/>
    <n v="469.36"/>
    <n v="7.9000000000000001E-2"/>
    <n v="15000"/>
    <n v="33"/>
    <n v="16167"/>
  </r>
  <r>
    <n v="355467"/>
    <x v="25"/>
    <x v="0"/>
    <x v="6"/>
    <s v="L-3 Communications Holdings"/>
    <x v="3"/>
    <x v="1"/>
    <x v="58"/>
    <d v="2021-09-10T00:00:00"/>
    <d v="2021-09-10T00:00:00"/>
    <x v="1"/>
    <x v="1"/>
    <d v="2021-10-10T00:00:00"/>
    <n v="360172"/>
    <x v="9"/>
    <s v="A4"/>
    <x v="1"/>
    <s v="Verified"/>
    <n v="82000"/>
    <n v="4.36E-2"/>
    <n v="174.74"/>
    <n v="8.3199999999999996E-2"/>
    <n v="7500"/>
    <n v="25"/>
    <n v="6199"/>
  </r>
  <r>
    <n v="360708"/>
    <x v="4"/>
    <x v="0"/>
    <x v="6"/>
    <s v="Bloomingdales"/>
    <x v="3"/>
    <x v="1"/>
    <x v="36"/>
    <d v="2021-11-11T00:00:00"/>
    <d v="2021-06-11T00:00:00"/>
    <x v="1"/>
    <x v="1"/>
    <d v="2021-07-11T00:00:00"/>
    <n v="368585"/>
    <x v="9"/>
    <s v="A5"/>
    <x v="1"/>
    <s v="Verified"/>
    <n v="25000"/>
    <n v="0.1598"/>
    <n v="207.85"/>
    <n v="9.3799999999999994E-2"/>
    <n v="6500"/>
    <n v="30"/>
    <n v="7459"/>
  </r>
  <r>
    <n v="969086"/>
    <x v="21"/>
    <x v="0"/>
    <x v="3"/>
    <s v="gradea shoprite"/>
    <x v="3"/>
    <x v="1"/>
    <x v="13"/>
    <d v="2021-03-16T00:00:00"/>
    <d v="2021-07-13T00:00:00"/>
    <x v="1"/>
    <x v="1"/>
    <d v="2021-08-13T00:00:00"/>
    <n v="1190285"/>
    <x v="9"/>
    <s v="A1"/>
    <x v="1"/>
    <s v="Verified"/>
    <n v="95000"/>
    <n v="9.0300000000000005E-2"/>
    <n v="228.27"/>
    <n v="6.0299999999999999E-2"/>
    <n v="7500"/>
    <n v="46"/>
    <n v="8085"/>
  </r>
  <r>
    <n v="693648"/>
    <x v="18"/>
    <x v="0"/>
    <x v="3"/>
    <s v="PITNEY BOWES"/>
    <x v="3"/>
    <x v="1"/>
    <x v="42"/>
    <d v="2021-06-12T00:00:00"/>
    <d v="2021-06-12T00:00:00"/>
    <x v="1"/>
    <x v="1"/>
    <d v="2021-07-12T00:00:00"/>
    <n v="884522"/>
    <x v="9"/>
    <s v="A2"/>
    <x v="1"/>
    <s v="Verified"/>
    <n v="73000"/>
    <n v="1.9699999999999999E-2"/>
    <n v="303.27"/>
    <n v="5.79E-2"/>
    <n v="10000"/>
    <n v="31"/>
    <n v="10592"/>
  </r>
  <r>
    <n v="1046443"/>
    <x v="1"/>
    <x v="0"/>
    <x v="3"/>
    <s v="U S Postal Service"/>
    <x v="3"/>
    <x v="1"/>
    <x v="12"/>
    <d v="2021-05-12T00:00:00"/>
    <d v="2021-04-12T00:00:00"/>
    <x v="1"/>
    <x v="1"/>
    <d v="2021-05-12T00:00:00"/>
    <n v="1277282"/>
    <x v="9"/>
    <s v="A2"/>
    <x v="1"/>
    <s v="Verified"/>
    <n v="71000"/>
    <n v="0.11459999999999999"/>
    <n v="221.07"/>
    <n v="6.6199999999999995E-2"/>
    <n v="7200"/>
    <n v="28"/>
    <n v="7353"/>
  </r>
  <r>
    <n v="433364"/>
    <x v="38"/>
    <x v="0"/>
    <x v="3"/>
    <s v="CBIZ-MMP  Inc"/>
    <x v="3"/>
    <x v="1"/>
    <x v="20"/>
    <d v="2021-05-16T00:00:00"/>
    <d v="2021-08-12T00:00:00"/>
    <x v="1"/>
    <x v="1"/>
    <d v="2021-09-12T00:00:00"/>
    <n v="516098"/>
    <x v="9"/>
    <s v="A4"/>
    <x v="1"/>
    <s v="Verified"/>
    <n v="135996"/>
    <n v="5.8700000000000002E-2"/>
    <n v="395.13"/>
    <n v="8.5900000000000004E-2"/>
    <n v="12500"/>
    <n v="21"/>
    <n v="14225"/>
  </r>
  <r>
    <n v="617343"/>
    <x v="4"/>
    <x v="0"/>
    <x v="4"/>
    <s v="Lehigh Valley Health Network"/>
    <x v="3"/>
    <x v="1"/>
    <x v="49"/>
    <d v="2021-02-16T00:00:00"/>
    <d v="2021-05-13T00:00:00"/>
    <x v="1"/>
    <x v="1"/>
    <d v="2021-06-13T00:00:00"/>
    <n v="791485"/>
    <x v="9"/>
    <s v="A4"/>
    <x v="1"/>
    <s v="Verified"/>
    <n v="219996"/>
    <n v="9.2299999999999993E-2"/>
    <n v="383.35"/>
    <n v="6.54E-2"/>
    <n v="20000"/>
    <n v="35"/>
    <n v="13743"/>
  </r>
  <r>
    <n v="825264"/>
    <x v="5"/>
    <x v="0"/>
    <x v="9"/>
    <s v="Dalaware North Companies"/>
    <x v="3"/>
    <x v="1"/>
    <x v="11"/>
    <d v="2021-08-14T00:00:00"/>
    <d v="2021-08-14T00:00:00"/>
    <x v="1"/>
    <x v="1"/>
    <d v="2021-09-14T00:00:00"/>
    <n v="1034034"/>
    <x v="9"/>
    <s v="A2"/>
    <x v="1"/>
    <s v="Verified"/>
    <n v="85000"/>
    <n v="0.1077"/>
    <n v="365.01"/>
    <n v="5.9900000000000002E-2"/>
    <n v="12000"/>
    <n v="21"/>
    <n v="13140"/>
  </r>
  <r>
    <n v="351406"/>
    <x v="32"/>
    <x v="0"/>
    <x v="0"/>
    <s v="Novozymes"/>
    <x v="3"/>
    <x v="1"/>
    <x v="59"/>
    <d v="2021-11-12T00:00:00"/>
    <d v="2021-05-10T00:00:00"/>
    <x v="1"/>
    <x v="1"/>
    <d v="2021-06-10T00:00:00"/>
    <n v="354013"/>
    <x v="9"/>
    <s v="A3"/>
    <x v="1"/>
    <s v="Verified"/>
    <n v="45180"/>
    <n v="6.6100000000000006E-2"/>
    <n v="219.36"/>
    <n v="0.08"/>
    <n v="7000"/>
    <n v="17"/>
    <n v="7728"/>
  </r>
  <r>
    <n v="888841"/>
    <x v="20"/>
    <x v="0"/>
    <x v="3"/>
    <m/>
    <x v="2"/>
    <x v="1"/>
    <x v="10"/>
    <d v="2021-05-16T00:00:00"/>
    <d v="2021-03-14T00:00:00"/>
    <x v="1"/>
    <x v="1"/>
    <d v="2021-04-14T00:00:00"/>
    <n v="1105306"/>
    <x v="9"/>
    <s v="B1"/>
    <x v="1"/>
    <s v="Verified"/>
    <n v="180000"/>
    <n v="6.4699999999999994E-2"/>
    <n v="580.04999999999995"/>
    <n v="9.9099999999999994E-2"/>
    <n v="18000"/>
    <n v="16"/>
    <n v="20751"/>
  </r>
  <r>
    <n v="400910"/>
    <x v="5"/>
    <x v="0"/>
    <x v="3"/>
    <s v="Department of defense"/>
    <x v="2"/>
    <x v="1"/>
    <x v="28"/>
    <d v="2021-05-12T00:00:00"/>
    <d v="2021-05-12T00:00:00"/>
    <x v="1"/>
    <x v="1"/>
    <d v="2021-06-12T00:00:00"/>
    <n v="444693"/>
    <x v="9"/>
    <s v="B1"/>
    <x v="1"/>
    <s v="Verified"/>
    <n v="96996"/>
    <n v="7.5600000000000001E-2"/>
    <n v="49.08"/>
    <n v="0.1095"/>
    <n v="1500"/>
    <n v="38"/>
    <n v="1766"/>
  </r>
  <r>
    <n v="837071"/>
    <x v="7"/>
    <x v="0"/>
    <x v="3"/>
    <s v="National Amusements"/>
    <x v="2"/>
    <x v="1"/>
    <x v="11"/>
    <d v="2021-04-16T00:00:00"/>
    <d v="2021-08-14T00:00:00"/>
    <x v="1"/>
    <x v="1"/>
    <d v="2021-09-14T00:00:00"/>
    <n v="1047175"/>
    <x v="9"/>
    <s v="B1"/>
    <x v="1"/>
    <s v="Verified"/>
    <n v="85000"/>
    <n v="0.2417"/>
    <n v="290.37"/>
    <n v="9.9900000000000003E-2"/>
    <n v="9000"/>
    <n v="30"/>
    <n v="10453"/>
  </r>
  <r>
    <n v="565456"/>
    <x v="30"/>
    <x v="0"/>
    <x v="3"/>
    <s v="Hope School District"/>
    <x v="2"/>
    <x v="1"/>
    <x v="47"/>
    <d v="2021-02-15T00:00:00"/>
    <d v="2021-08-11T00:00:00"/>
    <x v="1"/>
    <x v="1"/>
    <d v="2021-09-11T00:00:00"/>
    <n v="727493"/>
    <x v="9"/>
    <s v="B2"/>
    <x v="1"/>
    <s v="Verified"/>
    <n v="41004"/>
    <n v="0.16589999999999999"/>
    <n v="791.05"/>
    <n v="0.1075"/>
    <n v="24250"/>
    <n v="19"/>
    <n v="26349"/>
  </r>
  <r>
    <n v="448055"/>
    <x v="18"/>
    <x v="0"/>
    <x v="3"/>
    <s v="AZ Electronic Materials"/>
    <x v="2"/>
    <x v="1"/>
    <x v="15"/>
    <d v="2021-01-12T00:00:00"/>
    <d v="2021-01-12T00:00:00"/>
    <x v="1"/>
    <x v="1"/>
    <d v="2021-02-12T00:00:00"/>
    <n v="549312"/>
    <x v="9"/>
    <s v="B2"/>
    <x v="1"/>
    <s v="Verified"/>
    <n v="180000"/>
    <n v="3.8999999999999998E-3"/>
    <n v="659.37"/>
    <n v="0.1148"/>
    <n v="20000"/>
    <n v="9"/>
    <n v="23404"/>
  </r>
  <r>
    <n v="793254"/>
    <x v="30"/>
    <x v="0"/>
    <x v="3"/>
    <s v="USPS"/>
    <x v="2"/>
    <x v="1"/>
    <x v="6"/>
    <d v="2021-08-15T00:00:00"/>
    <d v="2021-12-13T00:00:00"/>
    <x v="1"/>
    <x v="1"/>
    <d v="2022-01-13T00:00:00"/>
    <n v="997743"/>
    <x v="9"/>
    <s v="B3"/>
    <x v="1"/>
    <s v="Verified"/>
    <n v="61000"/>
    <n v="0.20219999999999999"/>
    <n v="392.81"/>
    <n v="0.1099"/>
    <n v="12000"/>
    <n v="31"/>
    <n v="14044"/>
  </r>
  <r>
    <n v="744315"/>
    <x v="0"/>
    <x v="0"/>
    <x v="3"/>
    <s v="Nokia Siemens"/>
    <x v="2"/>
    <x v="1"/>
    <x v="25"/>
    <d v="2021-05-16T00:00:00"/>
    <d v="2021-09-13T00:00:00"/>
    <x v="1"/>
    <x v="1"/>
    <d v="2021-10-13T00:00:00"/>
    <n v="942777"/>
    <x v="9"/>
    <s v="B3"/>
    <x v="1"/>
    <s v="Verified"/>
    <n v="132000"/>
    <n v="0.1003"/>
    <n v="366.63"/>
    <n v="0.1099"/>
    <n v="11200"/>
    <n v="23"/>
    <n v="13001"/>
  </r>
  <r>
    <n v="1030324"/>
    <x v="2"/>
    <x v="0"/>
    <x v="3"/>
    <s v="Travis County Juvenile Court"/>
    <x v="2"/>
    <x v="1"/>
    <x v="22"/>
    <d v="2021-02-16T00:00:00"/>
    <d v="2021-02-14T00:00:00"/>
    <x v="1"/>
    <x v="1"/>
    <d v="2021-03-14T00:00:00"/>
    <n v="1259931"/>
    <x v="9"/>
    <s v="B3"/>
    <x v="1"/>
    <s v="Verified"/>
    <n v="88000"/>
    <n v="0.19950000000000001"/>
    <n v="529.22"/>
    <n v="0.1171"/>
    <n v="16000"/>
    <n v="56"/>
    <n v="18779"/>
  </r>
  <r>
    <n v="893366"/>
    <x v="19"/>
    <x v="0"/>
    <x v="3"/>
    <s v="Honda East"/>
    <x v="2"/>
    <x v="1"/>
    <x v="10"/>
    <d v="2021-05-16T00:00:00"/>
    <d v="2021-06-14T00:00:00"/>
    <x v="1"/>
    <x v="1"/>
    <d v="2021-07-14T00:00:00"/>
    <n v="1110447"/>
    <x v="9"/>
    <s v="B3"/>
    <x v="1"/>
    <s v="Verified"/>
    <n v="275000"/>
    <n v="0.1125"/>
    <n v="231.54"/>
    <n v="0.1171"/>
    <n v="7000"/>
    <n v="28"/>
    <n v="8313"/>
  </r>
  <r>
    <n v="771528"/>
    <x v="1"/>
    <x v="0"/>
    <x v="3"/>
    <s v="California Department of Corrections"/>
    <x v="2"/>
    <x v="1"/>
    <x v="6"/>
    <d v="2021-05-16T00:00:00"/>
    <d v="2021-06-14T00:00:00"/>
    <x v="1"/>
    <x v="1"/>
    <d v="2021-07-14T00:00:00"/>
    <n v="973317"/>
    <x v="9"/>
    <s v="B3"/>
    <x v="1"/>
    <s v="Verified"/>
    <n v="85000"/>
    <n v="0.12790000000000001"/>
    <n v="785.62"/>
    <n v="0.1099"/>
    <n v="24000"/>
    <n v="24"/>
    <n v="28282"/>
  </r>
  <r>
    <n v="572682"/>
    <x v="26"/>
    <x v="0"/>
    <x v="3"/>
    <s v="Bunzl"/>
    <x v="2"/>
    <x v="1"/>
    <x v="54"/>
    <d v="2021-03-13T00:00:00"/>
    <d v="2021-03-13T00:00:00"/>
    <x v="1"/>
    <x v="1"/>
    <d v="2021-04-13T00:00:00"/>
    <n v="736634"/>
    <x v="9"/>
    <s v="B4"/>
    <x v="1"/>
    <s v="Verified"/>
    <n v="54000"/>
    <n v="1.6E-2"/>
    <n v="824.29"/>
    <n v="0.1149"/>
    <n v="25000"/>
    <n v="21"/>
    <n v="29451"/>
  </r>
  <r>
    <n v="857049"/>
    <x v="23"/>
    <x v="0"/>
    <x v="3"/>
    <s v="Bang Salon Inc."/>
    <x v="2"/>
    <x v="1"/>
    <x v="11"/>
    <d v="2021-10-11T00:00:00"/>
    <d v="2021-10-11T00:00:00"/>
    <x v="1"/>
    <x v="1"/>
    <d v="2021-11-11T00:00:00"/>
    <n v="1069470"/>
    <x v="9"/>
    <s v="B4"/>
    <x v="1"/>
    <s v="Verified"/>
    <n v="70000"/>
    <n v="0.12330000000000001"/>
    <n v="659.43"/>
    <n v="0.1149"/>
    <n v="20000"/>
    <n v="18"/>
    <n v="20192"/>
  </r>
  <r>
    <n v="427928"/>
    <x v="1"/>
    <x v="0"/>
    <x v="8"/>
    <s v="General Dynamics"/>
    <x v="2"/>
    <x v="1"/>
    <x v="30"/>
    <d v="2021-11-11T00:00:00"/>
    <d v="2021-11-11T00:00:00"/>
    <x v="1"/>
    <x v="1"/>
    <d v="2021-12-11T00:00:00"/>
    <n v="505960"/>
    <x v="9"/>
    <s v="B5"/>
    <x v="1"/>
    <s v="Verified"/>
    <n v="60000"/>
    <n v="0.19819999999999999"/>
    <n v="59.97"/>
    <n v="0.1221"/>
    <n v="1800"/>
    <n v="24"/>
    <n v="2138"/>
  </r>
  <r>
    <n v="430026"/>
    <x v="35"/>
    <x v="0"/>
    <x v="4"/>
    <s v="Sprint"/>
    <x v="2"/>
    <x v="1"/>
    <x v="30"/>
    <d v="2021-05-13T00:00:00"/>
    <d v="2021-08-12T00:00:00"/>
    <x v="1"/>
    <x v="1"/>
    <d v="2021-09-12T00:00:00"/>
    <n v="509727"/>
    <x v="9"/>
    <s v="B1"/>
    <x v="1"/>
    <s v="Verified"/>
    <n v="32198.400000000001"/>
    <n v="0.15429999999999999"/>
    <n v="32.72"/>
    <n v="0.1095"/>
    <n v="1000"/>
    <n v="23"/>
    <n v="1178"/>
  </r>
  <r>
    <n v="484286"/>
    <x v="9"/>
    <x v="0"/>
    <x v="4"/>
    <s v="The Johns Hopkins University Applied Physics Laboratory"/>
    <x v="2"/>
    <x v="1"/>
    <x v="46"/>
    <d v="2021-05-12T00:00:00"/>
    <d v="2021-03-12T00:00:00"/>
    <x v="1"/>
    <x v="1"/>
    <d v="2021-04-12T00:00:00"/>
    <n v="616542"/>
    <x v="9"/>
    <s v="B3"/>
    <x v="1"/>
    <s v="Verified"/>
    <n v="113200"/>
    <n v="2.8E-3"/>
    <n v="789.58"/>
    <n v="0.1062"/>
    <n v="24250"/>
    <n v="14"/>
    <n v="27901"/>
  </r>
  <r>
    <n v="950084"/>
    <x v="1"/>
    <x v="0"/>
    <x v="2"/>
    <s v="Harbor UCLA Medical Center"/>
    <x v="2"/>
    <x v="1"/>
    <x v="13"/>
    <d v="2021-05-16T00:00:00"/>
    <d v="2021-11-14T00:00:00"/>
    <x v="1"/>
    <x v="1"/>
    <d v="2021-12-14T00:00:00"/>
    <n v="1170835"/>
    <x v="9"/>
    <s v="B3"/>
    <x v="1"/>
    <s v="Verified"/>
    <n v="75000"/>
    <n v="0.15859999999999999"/>
    <n v="219.13"/>
    <n v="0.1171"/>
    <n v="6625"/>
    <n v="19"/>
    <n v="7889"/>
  </r>
  <r>
    <n v="542206"/>
    <x v="25"/>
    <x v="0"/>
    <x v="2"/>
    <s v="General Dynamics"/>
    <x v="2"/>
    <x v="1"/>
    <x v="43"/>
    <d v="2021-05-16T00:00:00"/>
    <d v="2021-08-13T00:00:00"/>
    <x v="1"/>
    <x v="1"/>
    <d v="2021-09-13T00:00:00"/>
    <n v="699740"/>
    <x v="9"/>
    <s v="B4"/>
    <x v="1"/>
    <s v="Verified"/>
    <n v="100800"/>
    <n v="7.0199999999999999E-2"/>
    <n v="692.4"/>
    <n v="0.1149"/>
    <n v="21000"/>
    <n v="24"/>
    <n v="24927"/>
  </r>
  <r>
    <n v="353784"/>
    <x v="11"/>
    <x v="0"/>
    <x v="5"/>
    <s v="Department of Motor Vehicles"/>
    <x v="2"/>
    <x v="1"/>
    <x v="53"/>
    <d v="2021-08-11T00:00:00"/>
    <d v="2021-09-11T00:00:00"/>
    <x v="1"/>
    <x v="1"/>
    <d v="2021-10-11T00:00:00"/>
    <n v="357576"/>
    <x v="9"/>
    <s v="B1"/>
    <x v="1"/>
    <s v="Verified"/>
    <n v="39962"/>
    <n v="0.2084"/>
    <n v="44.18"/>
    <n v="9.7000000000000003E-2"/>
    <n v="3200"/>
    <n v="19"/>
    <n v="1590"/>
  </r>
  <r>
    <n v="893785"/>
    <x v="20"/>
    <x v="0"/>
    <x v="5"/>
    <s v="STG INTERNTIONAL INC"/>
    <x v="2"/>
    <x v="1"/>
    <x v="10"/>
    <d v="2021-05-16T00:00:00"/>
    <d v="2021-10-14T00:00:00"/>
    <x v="1"/>
    <x v="1"/>
    <d v="2021-11-14T00:00:00"/>
    <n v="1110941"/>
    <x v="9"/>
    <s v="B3"/>
    <x v="1"/>
    <s v="Verified"/>
    <n v="78000"/>
    <n v="0.2389"/>
    <n v="165.38"/>
    <n v="0.1171"/>
    <n v="5000"/>
    <n v="25"/>
    <n v="5954"/>
  </r>
  <r>
    <n v="1017500"/>
    <x v="2"/>
    <x v="0"/>
    <x v="7"/>
    <s v="Hempstead ISD"/>
    <x v="2"/>
    <x v="1"/>
    <x v="12"/>
    <d v="2021-10-13T00:00:00"/>
    <d v="2021-10-13T00:00:00"/>
    <x v="1"/>
    <x v="1"/>
    <d v="2021-11-13T00:00:00"/>
    <n v="1245676"/>
    <x v="9"/>
    <s v="B2"/>
    <x v="1"/>
    <s v="Verified"/>
    <n v="53004"/>
    <n v="2.06E-2"/>
    <n v="684.04"/>
    <n v="0.1065"/>
    <n v="21000"/>
    <n v="30"/>
    <n v="24018"/>
  </r>
  <r>
    <n v="467679"/>
    <x v="8"/>
    <x v="0"/>
    <x v="7"/>
    <s v="Norwich City School District"/>
    <x v="2"/>
    <x v="1"/>
    <x v="31"/>
    <d v="2021-02-13T00:00:00"/>
    <d v="2021-12-12T00:00:00"/>
    <x v="1"/>
    <x v="1"/>
    <d v="2022-01-12T00:00:00"/>
    <n v="588441"/>
    <x v="9"/>
    <s v="B2"/>
    <x v="1"/>
    <s v="Verified"/>
    <n v="99400"/>
    <n v="0.23760000000000001"/>
    <n v="158.25"/>
    <n v="0.1148"/>
    <n v="4800"/>
    <n v="63"/>
    <n v="5695"/>
  </r>
  <r>
    <n v="858157"/>
    <x v="32"/>
    <x v="0"/>
    <x v="7"/>
    <s v="Randolph County Schools"/>
    <x v="2"/>
    <x v="1"/>
    <x v="10"/>
    <d v="2021-05-16T00:00:00"/>
    <d v="2021-09-14T00:00:00"/>
    <x v="1"/>
    <x v="1"/>
    <d v="2021-10-14T00:00:00"/>
    <n v="1070716"/>
    <x v="9"/>
    <s v="B3"/>
    <x v="1"/>
    <s v="Verified"/>
    <n v="70000"/>
    <n v="0.19220000000000001"/>
    <n v="137.49"/>
    <n v="0.1099"/>
    <n v="4200"/>
    <n v="19"/>
    <n v="4949"/>
  </r>
  <r>
    <n v="637633"/>
    <x v="2"/>
    <x v="0"/>
    <x v="7"/>
    <m/>
    <x v="2"/>
    <x v="1"/>
    <x v="41"/>
    <d v="2021-10-15T00:00:00"/>
    <d v="2021-01-14T00:00:00"/>
    <x v="1"/>
    <x v="1"/>
    <d v="2021-02-14T00:00:00"/>
    <n v="816779"/>
    <x v="9"/>
    <s v="B5"/>
    <x v="1"/>
    <s v="Verified"/>
    <n v="102000"/>
    <n v="0.13239999999999999"/>
    <n v="317.88"/>
    <n v="0.1036"/>
    <n v="9800"/>
    <n v="14"/>
    <n v="11444"/>
  </r>
  <r>
    <n v="827391"/>
    <x v="1"/>
    <x v="0"/>
    <x v="9"/>
    <s v="Bradshaw International"/>
    <x v="2"/>
    <x v="1"/>
    <x v="44"/>
    <d v="2021-05-16T00:00:00"/>
    <d v="2021-08-14T00:00:00"/>
    <x v="1"/>
    <x v="1"/>
    <d v="2021-09-14T00:00:00"/>
    <n v="1036342"/>
    <x v="9"/>
    <s v="B4"/>
    <x v="1"/>
    <s v="Verified"/>
    <n v="62690.879999999997"/>
    <n v="0.12809999999999999"/>
    <n v="145.08000000000001"/>
    <n v="0.1149"/>
    <n v="4400"/>
    <n v="17"/>
    <n v="5223"/>
  </r>
  <r>
    <n v="721616"/>
    <x v="1"/>
    <x v="0"/>
    <x v="3"/>
    <s v="Arthur E Flynn, MD"/>
    <x v="2"/>
    <x v="1"/>
    <x v="29"/>
    <d v="2021-10-13T00:00:00"/>
    <d v="2021-09-13T00:00:00"/>
    <x v="1"/>
    <x v="1"/>
    <d v="2021-10-13T00:00:00"/>
    <n v="916250"/>
    <x v="9"/>
    <s v="B2"/>
    <x v="1"/>
    <s v="Verified"/>
    <n v="79992"/>
    <n v="0.2175"/>
    <n v="193.61"/>
    <n v="0.1"/>
    <n v="6000"/>
    <n v="30"/>
    <n v="6926"/>
  </r>
  <r>
    <n v="665359"/>
    <x v="20"/>
    <x v="0"/>
    <x v="7"/>
    <s v="US Foodservice"/>
    <x v="2"/>
    <x v="1"/>
    <x v="0"/>
    <d v="2021-05-16T00:00:00"/>
    <d v="2021-10-11T00:00:00"/>
    <x v="1"/>
    <x v="1"/>
    <d v="2021-11-11T00:00:00"/>
    <n v="850670"/>
    <x v="9"/>
    <s v="B1"/>
    <x v="1"/>
    <s v="Verified"/>
    <n v="92700"/>
    <n v="0.16980000000000001"/>
    <n v="48.15"/>
    <n v="9.6299999999999997E-2"/>
    <n v="1500"/>
    <n v="34"/>
    <n v="1575"/>
  </r>
  <r>
    <n v="632997"/>
    <x v="44"/>
    <x v="0"/>
    <x v="10"/>
    <s v="DynCorp Int"/>
    <x v="2"/>
    <x v="1"/>
    <x v="41"/>
    <d v="2021-01-14T00:00:00"/>
    <d v="2021-01-14T00:00:00"/>
    <x v="1"/>
    <x v="1"/>
    <d v="2021-02-14T00:00:00"/>
    <n v="810872"/>
    <x v="9"/>
    <s v="B2"/>
    <x v="1"/>
    <s v="Verified"/>
    <n v="192000"/>
    <n v="4.9299999999999997E-2"/>
    <n v="638.33000000000004"/>
    <n v="9.2499999999999999E-2"/>
    <n v="20000"/>
    <n v="38"/>
    <n v="22980"/>
  </r>
  <r>
    <n v="566600"/>
    <x v="0"/>
    <x v="0"/>
    <x v="10"/>
    <s v="Shaw Industries"/>
    <x v="2"/>
    <x v="1"/>
    <x v="54"/>
    <d v="2021-05-16T00:00:00"/>
    <d v="2021-03-13T00:00:00"/>
    <x v="1"/>
    <x v="1"/>
    <d v="2021-04-13T00:00:00"/>
    <n v="728883"/>
    <x v="9"/>
    <s v="B3"/>
    <x v="1"/>
    <s v="Verified"/>
    <n v="51000"/>
    <n v="0.2344"/>
    <n v="229.57"/>
    <n v="0.11119999999999999"/>
    <n v="7000"/>
    <n v="19"/>
    <n v="8221"/>
  </r>
  <r>
    <n v="812624"/>
    <x v="8"/>
    <x v="0"/>
    <x v="6"/>
    <s v="MetLife"/>
    <x v="2"/>
    <x v="1"/>
    <x v="44"/>
    <d v="2021-05-16T00:00:00"/>
    <d v="2021-06-14T00:00:00"/>
    <x v="1"/>
    <x v="1"/>
    <d v="2021-07-14T00:00:00"/>
    <n v="1019793"/>
    <x v="9"/>
    <s v="B1"/>
    <x v="1"/>
    <s v="Verified"/>
    <n v="51800"/>
    <n v="7.9699999999999993E-2"/>
    <n v="161.32"/>
    <n v="9.9900000000000003E-2"/>
    <n v="5000"/>
    <n v="10"/>
    <n v="5795"/>
  </r>
  <r>
    <n v="870703"/>
    <x v="13"/>
    <x v="0"/>
    <x v="6"/>
    <s v="Pacific Care &amp; Rehabilitation Center"/>
    <x v="2"/>
    <x v="1"/>
    <x v="10"/>
    <d v="2021-05-16T00:00:00"/>
    <d v="2021-08-14T00:00:00"/>
    <x v="1"/>
    <x v="1"/>
    <d v="2021-09-14T00:00:00"/>
    <n v="1084722"/>
    <x v="9"/>
    <s v="B2"/>
    <x v="1"/>
    <s v="Verified"/>
    <n v="55000"/>
    <n v="0.13439999999999999"/>
    <n v="143.19999999999999"/>
    <n v="0.10589999999999999"/>
    <n v="4400"/>
    <n v="15"/>
    <n v="5154"/>
  </r>
  <r>
    <n v="499533"/>
    <x v="2"/>
    <x v="0"/>
    <x v="6"/>
    <s v="Pariveda Solutions  Inc."/>
    <x v="2"/>
    <x v="1"/>
    <x v="48"/>
    <d v="2021-02-16T00:00:00"/>
    <d v="2021-03-11T00:00:00"/>
    <x v="1"/>
    <x v="1"/>
    <d v="2021-04-11T00:00:00"/>
    <n v="641195"/>
    <x v="9"/>
    <s v="B3"/>
    <x v="1"/>
    <s v="Verified"/>
    <n v="70000"/>
    <n v="7.0999999999999994E-2"/>
    <n v="814"/>
    <n v="0.1062"/>
    <n v="25000"/>
    <n v="17"/>
    <n v="27138"/>
  </r>
  <r>
    <n v="471362"/>
    <x v="17"/>
    <x v="0"/>
    <x v="3"/>
    <s v="Tinker Air Force BAse"/>
    <x v="2"/>
    <x v="1"/>
    <x v="31"/>
    <d v="2021-02-13T00:00:00"/>
    <d v="2021-01-13T00:00:00"/>
    <x v="1"/>
    <x v="1"/>
    <d v="2021-02-13T00:00:00"/>
    <n v="595087"/>
    <x v="9"/>
    <s v="B2"/>
    <x v="1"/>
    <s v="Verified"/>
    <n v="60000"/>
    <n v="0.18659999999999999"/>
    <n v="80.78"/>
    <n v="0.1148"/>
    <n v="2450"/>
    <n v="19"/>
    <n v="2908"/>
  </r>
  <r>
    <n v="837248"/>
    <x v="32"/>
    <x v="0"/>
    <x v="3"/>
    <s v="US Army"/>
    <x v="2"/>
    <x v="1"/>
    <x v="11"/>
    <d v="2021-05-16T00:00:00"/>
    <d v="2021-08-14T00:00:00"/>
    <x v="1"/>
    <x v="1"/>
    <d v="2021-09-14T00:00:00"/>
    <n v="1047368"/>
    <x v="9"/>
    <s v="B2"/>
    <x v="1"/>
    <s v="Verified"/>
    <n v="113135"/>
    <n v="2.9600000000000001E-2"/>
    <n v="813.63"/>
    <n v="0.10589999999999999"/>
    <n v="25000"/>
    <n v="35"/>
    <n v="29290"/>
  </r>
  <r>
    <n v="646293"/>
    <x v="9"/>
    <x v="0"/>
    <x v="3"/>
    <s v="D.C. SUPERIOR COURT"/>
    <x v="2"/>
    <x v="1"/>
    <x v="21"/>
    <d v="2021-05-16T00:00:00"/>
    <d v="2021-01-14T00:00:00"/>
    <x v="1"/>
    <x v="1"/>
    <d v="2021-02-14T00:00:00"/>
    <n v="826911"/>
    <x v="9"/>
    <s v="B4"/>
    <x v="1"/>
    <s v="Verified"/>
    <n v="86004"/>
    <n v="0.1913"/>
    <n v="96.79"/>
    <n v="9.9900000000000003E-2"/>
    <n v="3000"/>
    <n v="46"/>
    <n v="3485"/>
  </r>
  <r>
    <n v="816934"/>
    <x v="26"/>
    <x v="0"/>
    <x v="3"/>
    <s v="The Boeing Company"/>
    <x v="2"/>
    <x v="1"/>
    <x v="44"/>
    <d v="2021-07-14T00:00:00"/>
    <d v="2021-08-14T00:00:00"/>
    <x v="1"/>
    <x v="1"/>
    <d v="2021-09-14T00:00:00"/>
    <n v="1024713"/>
    <x v="9"/>
    <s v="B4"/>
    <x v="1"/>
    <s v="Verified"/>
    <n v="110000"/>
    <n v="0.22309999999999999"/>
    <n v="164.86"/>
    <n v="0.1149"/>
    <n v="5000"/>
    <n v="34"/>
    <n v="5935"/>
  </r>
  <r>
    <n v="879688"/>
    <x v="1"/>
    <x v="0"/>
    <x v="3"/>
    <s v="Isola US Corp"/>
    <x v="2"/>
    <x v="1"/>
    <x v="10"/>
    <d v="2021-04-16T00:00:00"/>
    <d v="2021-05-14T00:00:00"/>
    <x v="1"/>
    <x v="1"/>
    <d v="2021-06-14T00:00:00"/>
    <n v="1094666"/>
    <x v="9"/>
    <s v="B4"/>
    <x v="1"/>
    <s v="Verified"/>
    <n v="180000"/>
    <n v="0.1202"/>
    <n v="200.5"/>
    <n v="0.1242"/>
    <n v="6000"/>
    <n v="49"/>
    <n v="7197"/>
  </r>
  <r>
    <n v="493850"/>
    <x v="1"/>
    <x v="0"/>
    <x v="3"/>
    <s v="CUHSD"/>
    <x v="2"/>
    <x v="1"/>
    <x v="26"/>
    <d v="2021-03-13T00:00:00"/>
    <d v="2021-03-13T00:00:00"/>
    <x v="1"/>
    <x v="1"/>
    <d v="2021-04-13T00:00:00"/>
    <n v="632036"/>
    <x v="9"/>
    <s v="B5"/>
    <x v="1"/>
    <s v="Verified"/>
    <n v="90000"/>
    <n v="0.15090000000000001"/>
    <n v="691.14"/>
    <n v="0.11360000000000001"/>
    <n v="21000"/>
    <n v="17"/>
    <n v="24882"/>
  </r>
  <r>
    <n v="365939"/>
    <x v="0"/>
    <x v="0"/>
    <x v="3"/>
    <s v="Nokia Siemens"/>
    <x v="2"/>
    <x v="1"/>
    <x v="55"/>
    <d v="2021-05-16T00:00:00"/>
    <d v="2021-05-11T00:00:00"/>
    <x v="1"/>
    <x v="1"/>
    <d v="2021-06-11T00:00:00"/>
    <n v="377308"/>
    <x v="9"/>
    <s v="B5"/>
    <x v="1"/>
    <s v="Verified"/>
    <n v="150000"/>
    <n v="0.13289999999999999"/>
    <n v="266.52"/>
    <n v="0.1221"/>
    <n v="8000"/>
    <n v="18"/>
    <n v="9521"/>
  </r>
  <r>
    <n v="522809"/>
    <x v="4"/>
    <x v="0"/>
    <x v="4"/>
    <s v="SDI"/>
    <x v="2"/>
    <x v="1"/>
    <x v="51"/>
    <d v="2021-11-12T00:00:00"/>
    <d v="2021-12-10T00:00:00"/>
    <x v="1"/>
    <x v="1"/>
    <d v="2022-01-10T00:00:00"/>
    <n v="676301"/>
    <x v="9"/>
    <s v="B2"/>
    <x v="1"/>
    <s v="Verified"/>
    <n v="100000"/>
    <n v="8.6999999999999994E-2"/>
    <n v="521.92999999999995"/>
    <n v="0.1075"/>
    <n v="25000"/>
    <n v="33"/>
    <n v="16809"/>
  </r>
  <r>
    <n v="535244"/>
    <x v="2"/>
    <x v="0"/>
    <x v="4"/>
    <s v="chandler-amtek engineering"/>
    <x v="2"/>
    <x v="1"/>
    <x v="43"/>
    <d v="2021-07-13T00:00:00"/>
    <d v="2021-07-13T00:00:00"/>
    <x v="1"/>
    <x v="1"/>
    <d v="2021-08-13T00:00:00"/>
    <n v="691646"/>
    <x v="9"/>
    <s v="B5"/>
    <x v="1"/>
    <s v="Verified"/>
    <n v="65004"/>
    <n v="0.22950000000000001"/>
    <n v="584.23"/>
    <n v="0.1186"/>
    <n v="25000"/>
    <n v="36"/>
    <n v="21034"/>
  </r>
  <r>
    <n v="429344"/>
    <x v="1"/>
    <x v="0"/>
    <x v="2"/>
    <s v="arcadis-us"/>
    <x v="2"/>
    <x v="1"/>
    <x v="30"/>
    <d v="2021-09-11T00:00:00"/>
    <d v="2021-02-11T00:00:00"/>
    <x v="1"/>
    <x v="1"/>
    <d v="2021-03-11T00:00:00"/>
    <n v="508670"/>
    <x v="9"/>
    <s v="B2"/>
    <x v="1"/>
    <s v="Verified"/>
    <n v="87000"/>
    <n v="0.18360000000000001"/>
    <n v="427.23"/>
    <n v="0.11260000000000001"/>
    <n v="13000"/>
    <n v="17"/>
    <n v="14473"/>
  </r>
  <r>
    <n v="848139"/>
    <x v="22"/>
    <x v="0"/>
    <x v="5"/>
    <s v="Forest Lake Area School"/>
    <x v="2"/>
    <x v="1"/>
    <x v="11"/>
    <d v="2021-08-14T00:00:00"/>
    <d v="2021-08-14T00:00:00"/>
    <x v="1"/>
    <x v="1"/>
    <d v="2021-09-14T00:00:00"/>
    <n v="1059714"/>
    <x v="9"/>
    <s v="B4"/>
    <x v="1"/>
    <s v="Verified"/>
    <n v="93218"/>
    <n v="0.1479"/>
    <n v="281.08"/>
    <n v="0.1149"/>
    <n v="12000"/>
    <n v="29"/>
    <n v="10119"/>
  </r>
  <r>
    <n v="390660"/>
    <x v="44"/>
    <x v="0"/>
    <x v="5"/>
    <s v="Computers Unlimited"/>
    <x v="2"/>
    <x v="1"/>
    <x v="45"/>
    <d v="2021-05-13T00:00:00"/>
    <d v="2021-08-10T00:00:00"/>
    <x v="1"/>
    <x v="1"/>
    <d v="2021-09-10T00:00:00"/>
    <n v="425910"/>
    <x v="9"/>
    <s v="B4"/>
    <x v="1"/>
    <s v="Verified"/>
    <n v="44600"/>
    <n v="0.17330000000000001"/>
    <n v="663.28"/>
    <n v="0.11890000000000001"/>
    <n v="20000"/>
    <n v="30"/>
    <n v="22592"/>
  </r>
  <r>
    <n v="433409"/>
    <x v="25"/>
    <x v="0"/>
    <x v="10"/>
    <s v="Northrop Grumman"/>
    <x v="2"/>
    <x v="1"/>
    <x v="20"/>
    <d v="2021-02-10T00:00:00"/>
    <d v="2021-02-10T00:00:00"/>
    <x v="1"/>
    <x v="1"/>
    <d v="2021-03-10T00:00:00"/>
    <n v="516217"/>
    <x v="9"/>
    <s v="B3"/>
    <x v="1"/>
    <s v="Verified"/>
    <n v="105000"/>
    <n v="9.7100000000000006E-2"/>
    <n v="424.12"/>
    <n v="0.1183"/>
    <n v="12800"/>
    <n v="33"/>
    <n v="13401"/>
  </r>
  <r>
    <n v="476745"/>
    <x v="14"/>
    <x v="0"/>
    <x v="4"/>
    <s v="Cisco Systems"/>
    <x v="2"/>
    <x v="1"/>
    <x v="24"/>
    <d v="2021-05-13T00:00:00"/>
    <d v="2021-03-10T00:00:00"/>
    <x v="1"/>
    <x v="1"/>
    <d v="2021-04-10T00:00:00"/>
    <n v="604062"/>
    <x v="9"/>
    <s v="B4"/>
    <x v="1"/>
    <s v="Verified"/>
    <n v="137000"/>
    <n v="0.1353"/>
    <n v="116.55"/>
    <n v="0.12180000000000001"/>
    <n v="3500"/>
    <n v="28"/>
    <n v="3536"/>
  </r>
  <r>
    <n v="430831"/>
    <x v="33"/>
    <x v="0"/>
    <x v="6"/>
    <s v="Network Controls &amp; Electric Inc"/>
    <x v="2"/>
    <x v="1"/>
    <x v="20"/>
    <d v="2021-05-16T00:00:00"/>
    <d v="2021-07-12T00:00:00"/>
    <x v="1"/>
    <x v="1"/>
    <d v="2021-08-12T00:00:00"/>
    <n v="511114"/>
    <x v="9"/>
    <s v="B3"/>
    <x v="1"/>
    <s v="Verified"/>
    <n v="100000"/>
    <n v="0.21049999999999999"/>
    <n v="825.34"/>
    <n v="0.1158"/>
    <n v="25000"/>
    <n v="36"/>
    <n v="29704"/>
  </r>
  <r>
    <n v="429700"/>
    <x v="28"/>
    <x v="0"/>
    <x v="3"/>
    <s v="Alltel"/>
    <x v="2"/>
    <x v="1"/>
    <x v="20"/>
    <d v="2021-08-12T00:00:00"/>
    <d v="2021-08-12T00:00:00"/>
    <x v="1"/>
    <x v="1"/>
    <d v="2021-09-12T00:00:00"/>
    <n v="509248"/>
    <x v="9"/>
    <s v="B1"/>
    <x v="1"/>
    <s v="Verified"/>
    <n v="68004"/>
    <n v="0.21329999999999999"/>
    <n v="196.29"/>
    <n v="0.1095"/>
    <n v="6000"/>
    <n v="22"/>
    <n v="7066"/>
  </r>
  <r>
    <n v="654995"/>
    <x v="0"/>
    <x v="0"/>
    <x v="3"/>
    <s v="Department of Defense"/>
    <x v="2"/>
    <x v="1"/>
    <x v="21"/>
    <d v="2021-05-12T00:00:00"/>
    <d v="2021-06-12T00:00:00"/>
    <x v="1"/>
    <x v="1"/>
    <d v="2021-07-12T00:00:00"/>
    <n v="837687"/>
    <x v="9"/>
    <s v="B5"/>
    <x v="1"/>
    <s v="Verified"/>
    <n v="62496"/>
    <n v="0.10580000000000001"/>
    <n v="104.94"/>
    <n v="0.1111"/>
    <n v="3200"/>
    <n v="23"/>
    <n v="3568"/>
  </r>
  <r>
    <n v="422630"/>
    <x v="21"/>
    <x v="0"/>
    <x v="8"/>
    <s v="Hartford Financial Services Group"/>
    <x v="2"/>
    <x v="1"/>
    <x v="20"/>
    <d v="2021-05-16T00:00:00"/>
    <d v="2021-09-10T00:00:00"/>
    <x v="1"/>
    <x v="1"/>
    <d v="2021-10-10T00:00:00"/>
    <n v="497219"/>
    <x v="9"/>
    <s v="B1"/>
    <x v="1"/>
    <s v="Verified"/>
    <n v="21600"/>
    <n v="8.2799999999999999E-2"/>
    <n v="328.04"/>
    <n v="0.1114"/>
    <n v="10000"/>
    <n v="19"/>
    <n v="10966"/>
  </r>
  <r>
    <n v="690839"/>
    <x v="26"/>
    <x v="0"/>
    <x v="8"/>
    <s v="system"/>
    <x v="2"/>
    <x v="1"/>
    <x v="42"/>
    <d v="2021-03-16T00:00:00"/>
    <d v="2021-07-13T00:00:00"/>
    <x v="1"/>
    <x v="1"/>
    <d v="2021-08-13T00:00:00"/>
    <n v="881309"/>
    <x v="9"/>
    <s v="B2"/>
    <x v="1"/>
    <s v="Verified"/>
    <n v="176004"/>
    <n v="0.1651"/>
    <n v="103.26"/>
    <n v="0.1"/>
    <n v="3200"/>
    <n v="45"/>
    <n v="3687"/>
  </r>
  <r>
    <n v="564330"/>
    <x v="3"/>
    <x v="0"/>
    <x v="4"/>
    <s v="Hewlett Packard"/>
    <x v="2"/>
    <x v="1"/>
    <x v="47"/>
    <d v="2021-12-14T00:00:00"/>
    <d v="2021-09-13T00:00:00"/>
    <x v="1"/>
    <x v="1"/>
    <d v="2021-10-13T00:00:00"/>
    <n v="726125"/>
    <x v="9"/>
    <s v="B4"/>
    <x v="1"/>
    <s v="Verified"/>
    <n v="85500"/>
    <n v="0.14599999999999999"/>
    <n v="395.66"/>
    <n v="0.1149"/>
    <n v="12000"/>
    <n v="29"/>
    <n v="14244"/>
  </r>
  <r>
    <n v="761407"/>
    <x v="13"/>
    <x v="0"/>
    <x v="1"/>
    <s v="US DEPT OF HOMELAND SECURITY"/>
    <x v="2"/>
    <x v="1"/>
    <x v="25"/>
    <d v="2021-04-14T00:00:00"/>
    <d v="2021-09-12T00:00:00"/>
    <x v="1"/>
    <x v="1"/>
    <d v="2021-10-12T00:00:00"/>
    <n v="961865"/>
    <x v="9"/>
    <s v="B3"/>
    <x v="1"/>
    <s v="Verified"/>
    <n v="120000"/>
    <n v="8.1500000000000003E-2"/>
    <n v="491.01"/>
    <n v="0.1099"/>
    <n v="15000"/>
    <n v="57"/>
    <n v="16707"/>
  </r>
  <r>
    <n v="771628"/>
    <x v="26"/>
    <x v="0"/>
    <x v="1"/>
    <s v="tyson foods inc"/>
    <x v="2"/>
    <x v="1"/>
    <x v="6"/>
    <d v="2021-10-12T00:00:00"/>
    <d v="2021-01-12T00:00:00"/>
    <x v="1"/>
    <x v="1"/>
    <d v="2021-02-12T00:00:00"/>
    <n v="973430"/>
    <x v="9"/>
    <s v="B4"/>
    <x v="1"/>
    <s v="Verified"/>
    <n v="30000"/>
    <n v="0.20200000000000001"/>
    <n v="98.92"/>
    <n v="0.1149"/>
    <n v="3000"/>
    <n v="11"/>
    <n v="3187"/>
  </r>
  <r>
    <n v="998203"/>
    <x v="8"/>
    <x v="0"/>
    <x v="4"/>
    <s v="prime columbia-greene medical associates"/>
    <x v="2"/>
    <x v="1"/>
    <x v="13"/>
    <d v="2021-11-14T00:00:00"/>
    <d v="2021-11-14T00:00:00"/>
    <x v="1"/>
    <x v="1"/>
    <d v="2021-12-14T00:00:00"/>
    <n v="1223331"/>
    <x v="9"/>
    <s v="B3"/>
    <x v="1"/>
    <s v="Verified"/>
    <n v="120000"/>
    <n v="1.18E-2"/>
    <n v="294.38"/>
    <n v="0.1171"/>
    <n v="8900"/>
    <n v="28"/>
    <n v="10598"/>
  </r>
  <r>
    <n v="435412"/>
    <x v="20"/>
    <x v="0"/>
    <x v="8"/>
    <s v="Metlife Auto and Home"/>
    <x v="2"/>
    <x v="1"/>
    <x v="20"/>
    <d v="2021-07-13T00:00:00"/>
    <d v="2021-04-12T00:00:00"/>
    <x v="1"/>
    <x v="1"/>
    <d v="2021-05-12T00:00:00"/>
    <n v="520255"/>
    <x v="9"/>
    <s v="B5"/>
    <x v="1"/>
    <s v="Verified"/>
    <n v="57996"/>
    <n v="0.1641"/>
    <n v="83.67"/>
    <n v="0.12529999999999999"/>
    <n v="2500"/>
    <n v="31"/>
    <n v="2999"/>
  </r>
  <r>
    <n v="777671"/>
    <x v="33"/>
    <x v="0"/>
    <x v="0"/>
    <s v="Saint Luke's Hospital"/>
    <x v="2"/>
    <x v="1"/>
    <x v="6"/>
    <d v="2021-02-13T00:00:00"/>
    <d v="2021-01-13T00:00:00"/>
    <x v="1"/>
    <x v="1"/>
    <d v="2021-02-13T00:00:00"/>
    <n v="980193"/>
    <x v="9"/>
    <s v="B1"/>
    <x v="1"/>
    <s v="Verified"/>
    <n v="70000"/>
    <n v="0.21149999999999999"/>
    <n v="1064.67"/>
    <n v="9.9900000000000003E-2"/>
    <n v="33000"/>
    <n v="48"/>
    <n v="37042"/>
  </r>
  <r>
    <n v="887956"/>
    <x v="5"/>
    <x v="0"/>
    <x v="3"/>
    <s v="State of Florida"/>
    <x v="2"/>
    <x v="1"/>
    <x v="13"/>
    <d v="2021-10-14T00:00:00"/>
    <d v="2021-10-14T00:00:00"/>
    <x v="1"/>
    <x v="1"/>
    <d v="2021-11-14T00:00:00"/>
    <n v="1104282"/>
    <x v="9"/>
    <s v="B4"/>
    <x v="1"/>
    <s v="Verified"/>
    <n v="34000"/>
    <n v="9.0399999999999994E-2"/>
    <n v="334.16"/>
    <n v="0.1242"/>
    <n v="10000"/>
    <n v="29"/>
    <n v="12029"/>
  </r>
  <r>
    <n v="430078"/>
    <x v="18"/>
    <x v="0"/>
    <x v="2"/>
    <s v="Amega Scientific Corp"/>
    <x v="2"/>
    <x v="1"/>
    <x v="52"/>
    <d v="2021-05-16T00:00:00"/>
    <d v="2021-09-12T00:00:00"/>
    <x v="1"/>
    <x v="1"/>
    <d v="2021-10-12T00:00:00"/>
    <n v="393531"/>
    <x v="9"/>
    <s v="B2"/>
    <x v="1"/>
    <s v="Verified"/>
    <n v="45000"/>
    <n v="0.12670000000000001"/>
    <n v="327.22000000000003"/>
    <n v="0.1148"/>
    <n v="9925"/>
    <n v="31"/>
    <n v="11780"/>
  </r>
  <r>
    <n v="431997"/>
    <x v="3"/>
    <x v="0"/>
    <x v="4"/>
    <s v="Siemens Healthcare"/>
    <x v="2"/>
    <x v="1"/>
    <x v="20"/>
    <d v="2021-05-16T00:00:00"/>
    <d v="2021-06-12T00:00:00"/>
    <x v="1"/>
    <x v="1"/>
    <d v="2021-07-12T00:00:00"/>
    <n v="513122"/>
    <x v="9"/>
    <s v="B3"/>
    <x v="1"/>
    <s v="Verified"/>
    <n v="78948"/>
    <n v="3.0000000000000001E-3"/>
    <n v="579.85"/>
    <n v="0.1183"/>
    <n v="17500"/>
    <n v="35"/>
    <n v="20833"/>
  </r>
  <r>
    <n v="429374"/>
    <x v="1"/>
    <x v="0"/>
    <x v="0"/>
    <s v="USMC (Capt Williams)"/>
    <x v="2"/>
    <x v="1"/>
    <x v="30"/>
    <d v="2021-12-13T00:00:00"/>
    <d v="2021-08-12T00:00:00"/>
    <x v="1"/>
    <x v="1"/>
    <d v="2021-09-12T00:00:00"/>
    <n v="508695"/>
    <x v="9"/>
    <s v="B4"/>
    <x v="1"/>
    <s v="Verified"/>
    <n v="72400"/>
    <n v="0.11849999999999999"/>
    <n v="497.46"/>
    <n v="0.11890000000000001"/>
    <n v="15000"/>
    <n v="18"/>
    <n v="17909"/>
  </r>
  <r>
    <n v="417432"/>
    <x v="13"/>
    <x v="0"/>
    <x v="0"/>
    <s v="Endeavor Consulting"/>
    <x v="2"/>
    <x v="1"/>
    <x v="23"/>
    <d v="2021-06-12T00:00:00"/>
    <d v="2021-07-12T00:00:00"/>
    <x v="1"/>
    <x v="1"/>
    <d v="2021-08-12T00:00:00"/>
    <n v="464139"/>
    <x v="9"/>
    <s v="B5"/>
    <x v="1"/>
    <s v="Verified"/>
    <n v="120000"/>
    <n v="8.9099999999999999E-2"/>
    <n v="506.39"/>
    <n v="0.1221"/>
    <n v="15200"/>
    <n v="29"/>
    <n v="18230"/>
  </r>
  <r>
    <n v="986281"/>
    <x v="4"/>
    <x v="0"/>
    <x v="3"/>
    <m/>
    <x v="2"/>
    <x v="1"/>
    <x v="13"/>
    <d v="2021-11-13T00:00:00"/>
    <d v="2021-12-13T00:00:00"/>
    <x v="1"/>
    <x v="1"/>
    <d v="2022-01-13T00:00:00"/>
    <n v="1210194"/>
    <x v="9"/>
    <s v="B2"/>
    <x v="1"/>
    <s v="Verified"/>
    <n v="180000"/>
    <n v="6.6199999999999995E-2"/>
    <n v="912.06"/>
    <n v="0.1065"/>
    <n v="28000"/>
    <n v="39"/>
    <n v="32238"/>
  </r>
  <r>
    <n v="495701"/>
    <x v="2"/>
    <x v="0"/>
    <x v="3"/>
    <s v="Microsoft Corporation"/>
    <x v="0"/>
    <x v="1"/>
    <x v="26"/>
    <d v="2021-11-12T00:00:00"/>
    <d v="2021-10-12T00:00:00"/>
    <x v="1"/>
    <x v="1"/>
    <d v="2021-11-12T00:00:00"/>
    <n v="634987"/>
    <x v="9"/>
    <s v="C2"/>
    <x v="1"/>
    <s v="Verified"/>
    <n v="250000"/>
    <n v="0.10580000000000001"/>
    <n v="141.72999999999999"/>
    <n v="0.13109999999999999"/>
    <n v="4200"/>
    <n v="21"/>
    <n v="5080"/>
  </r>
  <r>
    <n v="514265"/>
    <x v="1"/>
    <x v="0"/>
    <x v="3"/>
    <s v="Tesoro Refining"/>
    <x v="0"/>
    <x v="1"/>
    <x v="27"/>
    <d v="2021-07-13T00:00:00"/>
    <d v="2021-07-13T00:00:00"/>
    <x v="1"/>
    <x v="1"/>
    <d v="2021-08-13T00:00:00"/>
    <n v="664719"/>
    <x v="9"/>
    <s v="C3"/>
    <x v="1"/>
    <s v="Verified"/>
    <n v="108600"/>
    <n v="0.1638"/>
    <n v="488.51"/>
    <n v="0.1348"/>
    <n v="14400"/>
    <n v="20"/>
    <n v="17617"/>
  </r>
  <r>
    <n v="774349"/>
    <x v="18"/>
    <x v="0"/>
    <x v="2"/>
    <s v="comcast"/>
    <x v="0"/>
    <x v="1"/>
    <x v="6"/>
    <d v="2021-05-16T00:00:00"/>
    <d v="2021-03-12T00:00:00"/>
    <x v="1"/>
    <x v="1"/>
    <d v="2021-04-12T00:00:00"/>
    <n v="976519"/>
    <x v="9"/>
    <s v="C3"/>
    <x v="1"/>
    <s v="Verified"/>
    <n v="39996"/>
    <n v="5.2499999999999998E-2"/>
    <n v="172.89"/>
    <n v="0.1482"/>
    <n v="5000"/>
    <n v="5"/>
    <n v="5210"/>
  </r>
  <r>
    <n v="465374"/>
    <x v="23"/>
    <x v="0"/>
    <x v="2"/>
    <s v="WhiteWave Foods"/>
    <x v="0"/>
    <x v="1"/>
    <x v="31"/>
    <d v="2021-03-15T00:00:00"/>
    <d v="2021-04-10T00:00:00"/>
    <x v="1"/>
    <x v="1"/>
    <d v="2021-05-10T00:00:00"/>
    <n v="583847"/>
    <x v="9"/>
    <s v="C5"/>
    <x v="1"/>
    <s v="Verified"/>
    <n v="84000"/>
    <n v="0.16569999999999999"/>
    <n v="614.94000000000005"/>
    <n v="0.1426"/>
    <n v="17925"/>
    <n v="41"/>
    <n v="18569"/>
  </r>
  <r>
    <n v="538354"/>
    <x v="1"/>
    <x v="0"/>
    <x v="5"/>
    <s v="United States Army"/>
    <x v="0"/>
    <x v="1"/>
    <x v="43"/>
    <d v="2021-12-11T00:00:00"/>
    <d v="2021-12-11T00:00:00"/>
    <x v="1"/>
    <x v="1"/>
    <d v="2022-01-11T00:00:00"/>
    <n v="695301"/>
    <x v="9"/>
    <s v="C4"/>
    <x v="1"/>
    <s v="Verified"/>
    <n v="35004"/>
    <n v="6.3799999999999996E-2"/>
    <n v="343.48"/>
    <n v="0.14349999999999999"/>
    <n v="10000"/>
    <n v="5"/>
    <n v="11646"/>
  </r>
  <r>
    <n v="562145"/>
    <x v="4"/>
    <x v="0"/>
    <x v="0"/>
    <s v="PA Dept. of Corrections"/>
    <x v="0"/>
    <x v="1"/>
    <x v="47"/>
    <d v="2021-08-15T00:00:00"/>
    <d v="2021-08-13T00:00:00"/>
    <x v="1"/>
    <x v="1"/>
    <d v="2021-09-13T00:00:00"/>
    <n v="723407"/>
    <x v="9"/>
    <s v="C2"/>
    <x v="1"/>
    <s v="Verified"/>
    <n v="32000"/>
    <n v="0.15409999999999999"/>
    <n v="67.98"/>
    <n v="0.1361"/>
    <n v="2000"/>
    <n v="10"/>
    <n v="2447"/>
  </r>
  <r>
    <n v="499148"/>
    <x v="3"/>
    <x v="0"/>
    <x v="3"/>
    <s v="IBM"/>
    <x v="0"/>
    <x v="1"/>
    <x v="48"/>
    <d v="2021-11-10T00:00:00"/>
    <d v="2021-11-10T00:00:00"/>
    <x v="1"/>
    <x v="1"/>
    <d v="2021-12-10T00:00:00"/>
    <n v="640515"/>
    <x v="9"/>
    <s v="C4"/>
    <x v="1"/>
    <s v="Verified"/>
    <n v="190000"/>
    <n v="0.10059999999999999"/>
    <n v="818.5"/>
    <n v="0.13850000000000001"/>
    <n v="24000"/>
    <n v="44"/>
    <n v="25567"/>
  </r>
  <r>
    <n v="381100"/>
    <x v="13"/>
    <x v="0"/>
    <x v="6"/>
    <m/>
    <x v="0"/>
    <x v="1"/>
    <x v="33"/>
    <d v="2021-03-12T00:00:00"/>
    <d v="2021-03-12T00:00:00"/>
    <x v="1"/>
    <x v="1"/>
    <d v="2021-04-12T00:00:00"/>
    <n v="409163"/>
    <x v="9"/>
    <s v="C1"/>
    <x v="1"/>
    <s v="Verified"/>
    <n v="53500"/>
    <n v="0.1056"/>
    <n v="669.33"/>
    <n v="0.12529999999999999"/>
    <n v="20000"/>
    <n v="12"/>
    <n v="24096"/>
  </r>
  <r>
    <n v="399499"/>
    <x v="13"/>
    <x v="0"/>
    <x v="3"/>
    <s v="Microsoft Corporation"/>
    <x v="0"/>
    <x v="1"/>
    <x v="32"/>
    <d v="2021-01-16T00:00:00"/>
    <d v="2021-12-10T00:00:00"/>
    <x v="1"/>
    <x v="1"/>
    <d v="2022-01-10T00:00:00"/>
    <n v="442267"/>
    <x v="9"/>
    <s v="C1"/>
    <x v="1"/>
    <s v="Verified"/>
    <n v="180488.08"/>
    <n v="0.1535"/>
    <n v="807.2"/>
    <n v="0.12870000000000001"/>
    <n v="24000"/>
    <n v="29"/>
    <n v="26558"/>
  </r>
  <r>
    <n v="782008"/>
    <x v="8"/>
    <x v="0"/>
    <x v="8"/>
    <m/>
    <x v="0"/>
    <x v="1"/>
    <x v="6"/>
    <d v="2021-12-15T00:00:00"/>
    <d v="2021-10-11T00:00:00"/>
    <x v="1"/>
    <x v="1"/>
    <d v="2021-11-11T00:00:00"/>
    <n v="984944"/>
    <x v="9"/>
    <s v="C1"/>
    <x v="1"/>
    <s v="Verified"/>
    <n v="56000"/>
    <n v="6.1100000000000002E-2"/>
    <n v="176.57"/>
    <n v="0.12870000000000001"/>
    <n v="5250"/>
    <n v="15"/>
    <n v="5468"/>
  </r>
  <r>
    <n v="455991"/>
    <x v="25"/>
    <x v="0"/>
    <x v="4"/>
    <m/>
    <x v="0"/>
    <x v="1"/>
    <x v="32"/>
    <d v="2021-01-16T00:00:00"/>
    <d v="2021-08-12T00:00:00"/>
    <x v="1"/>
    <x v="1"/>
    <d v="2021-09-12T00:00:00"/>
    <n v="565917"/>
    <x v="9"/>
    <s v="C3"/>
    <x v="1"/>
    <s v="Verified"/>
    <n v="44500"/>
    <n v="4.8800000000000003E-2"/>
    <n v="509.53"/>
    <n v="0.13569999999999999"/>
    <n v="15000"/>
    <n v="9"/>
    <n v="18309"/>
  </r>
  <r>
    <n v="431418"/>
    <x v="5"/>
    <x v="0"/>
    <x v="5"/>
    <s v="Alienware Corp"/>
    <x v="0"/>
    <x v="1"/>
    <x v="20"/>
    <d v="2021-02-14T00:00:00"/>
    <d v="2021-08-12T00:00:00"/>
    <x v="1"/>
    <x v="1"/>
    <d v="2021-09-12T00:00:00"/>
    <n v="512035"/>
    <x v="9"/>
    <s v="C5"/>
    <x v="1"/>
    <s v="Verified"/>
    <n v="75000"/>
    <n v="0.18129999999999999"/>
    <n v="247.01"/>
    <n v="0.1426"/>
    <n v="7200"/>
    <n v="21"/>
    <n v="8892"/>
  </r>
  <r>
    <n v="717430"/>
    <x v="32"/>
    <x v="0"/>
    <x v="0"/>
    <s v="Compass Group"/>
    <x v="0"/>
    <x v="1"/>
    <x v="29"/>
    <d v="2021-03-14T00:00:00"/>
    <d v="2021-12-12T00:00:00"/>
    <x v="1"/>
    <x v="1"/>
    <d v="2022-01-12T00:00:00"/>
    <n v="911510"/>
    <x v="9"/>
    <s v="C2"/>
    <x v="1"/>
    <s v="Verified"/>
    <n v="95000"/>
    <n v="0.22420000000000001"/>
    <n v="370.96"/>
    <n v="0.13059999999999999"/>
    <n v="11000"/>
    <n v="35"/>
    <n v="12779"/>
  </r>
  <r>
    <n v="514346"/>
    <x v="1"/>
    <x v="0"/>
    <x v="6"/>
    <s v="Alterian"/>
    <x v="0"/>
    <x v="1"/>
    <x v="27"/>
    <d v="2021-06-13T00:00:00"/>
    <d v="2021-07-12T00:00:00"/>
    <x v="1"/>
    <x v="1"/>
    <d v="2021-08-12T00:00:00"/>
    <n v="664866"/>
    <x v="9"/>
    <s v="C5"/>
    <x v="1"/>
    <s v="Verified"/>
    <n v="102996"/>
    <n v="0.18729999999999999"/>
    <n v="171.43"/>
    <n v="0.14219999999999999"/>
    <n v="5000"/>
    <n v="20"/>
    <n v="6044"/>
  </r>
  <r>
    <n v="781904"/>
    <x v="9"/>
    <x v="0"/>
    <x v="3"/>
    <s v="Baltimore City"/>
    <x v="0"/>
    <x v="1"/>
    <x v="6"/>
    <d v="2021-05-16T00:00:00"/>
    <d v="2021-06-14T00:00:00"/>
    <x v="1"/>
    <x v="1"/>
    <d v="2021-07-14T00:00:00"/>
    <n v="984829"/>
    <x v="9"/>
    <s v="C1"/>
    <x v="1"/>
    <s v="Verified"/>
    <n v="75000"/>
    <n v="0.2238"/>
    <n v="184.98"/>
    <n v="0.12870000000000001"/>
    <n v="5500"/>
    <n v="32"/>
    <n v="6659"/>
  </r>
  <r>
    <n v="430697"/>
    <x v="16"/>
    <x v="0"/>
    <x v="2"/>
    <s v="Raytheon"/>
    <x v="0"/>
    <x v="1"/>
    <x v="15"/>
    <d v="2021-04-16T00:00:00"/>
    <d v="2021-10-12T00:00:00"/>
    <x v="1"/>
    <x v="1"/>
    <d v="2021-11-12T00:00:00"/>
    <n v="510863"/>
    <x v="9"/>
    <s v="C3"/>
    <x v="1"/>
    <s v="Verified"/>
    <n v="79000"/>
    <n v="0.10680000000000001"/>
    <n v="628.41999999999996"/>
    <n v="0.13569999999999999"/>
    <n v="18500"/>
    <n v="29"/>
    <n v="22623"/>
  </r>
  <r>
    <n v="508005"/>
    <x v="10"/>
    <x v="0"/>
    <x v="6"/>
    <s v="US Department of Veterans Affairs"/>
    <x v="0"/>
    <x v="1"/>
    <x v="48"/>
    <d v="2021-04-14T00:00:00"/>
    <d v="2021-02-12T00:00:00"/>
    <x v="1"/>
    <x v="1"/>
    <d v="2021-03-12T00:00:00"/>
    <n v="655371"/>
    <x v="9"/>
    <s v="C1"/>
    <x v="1"/>
    <s v="Verified"/>
    <n v="85000"/>
    <n v="0.13020000000000001"/>
    <n v="503.5"/>
    <n v="0.1273"/>
    <n v="15000"/>
    <n v="20"/>
    <n v="17521"/>
  </r>
  <r>
    <n v="508927"/>
    <x v="2"/>
    <x v="0"/>
    <x v="3"/>
    <s v="Recochem Inc."/>
    <x v="0"/>
    <x v="1"/>
    <x v="48"/>
    <d v="2021-02-16T00:00:00"/>
    <d v="2021-05-13T00:00:00"/>
    <x v="1"/>
    <x v="1"/>
    <d v="2021-06-13T00:00:00"/>
    <n v="656769"/>
    <x v="9"/>
    <s v="C4"/>
    <x v="1"/>
    <s v="Verified"/>
    <n v="116004"/>
    <n v="6.6500000000000004E-2"/>
    <n v="279.66000000000003"/>
    <n v="0.13850000000000001"/>
    <n v="8200"/>
    <n v="11"/>
    <n v="10068"/>
  </r>
  <r>
    <n v="530809"/>
    <x v="18"/>
    <x v="0"/>
    <x v="3"/>
    <s v="Attitudes in Dressing  Inc"/>
    <x v="0"/>
    <x v="1"/>
    <x v="51"/>
    <d v="2021-05-16T00:00:00"/>
    <d v="2021-03-12T00:00:00"/>
    <x v="1"/>
    <x v="1"/>
    <d v="2021-04-12T00:00:00"/>
    <n v="686357"/>
    <x v="9"/>
    <s v="C4"/>
    <x v="1"/>
    <s v="Verified"/>
    <n v="54996"/>
    <n v="4.65E-2"/>
    <n v="274.79000000000002"/>
    <n v="0.14349999999999999"/>
    <n v="8000"/>
    <n v="17"/>
    <n v="9444"/>
  </r>
  <r>
    <n v="820345"/>
    <x v="20"/>
    <x v="0"/>
    <x v="3"/>
    <s v="Shamrock Foods Company"/>
    <x v="0"/>
    <x v="1"/>
    <x v="44"/>
    <d v="2021-05-16T00:00:00"/>
    <d v="2021-07-14T00:00:00"/>
    <x v="1"/>
    <x v="1"/>
    <d v="2021-08-14T00:00:00"/>
    <n v="1028563"/>
    <x v="9"/>
    <s v="C5"/>
    <x v="1"/>
    <s v="Verified"/>
    <n v="250000"/>
    <n v="0.14030000000000001"/>
    <n v="139.12"/>
    <n v="0.15229999999999999"/>
    <n v="4000"/>
    <n v="23"/>
    <n v="5004"/>
  </r>
  <r>
    <n v="364587"/>
    <x v="1"/>
    <x v="0"/>
    <x v="8"/>
    <s v="Midwest Insurance"/>
    <x v="0"/>
    <x v="1"/>
    <x v="55"/>
    <d v="2021-05-16T00:00:00"/>
    <d v="2021-10-09T00:00:00"/>
    <x v="1"/>
    <x v="1"/>
    <d v="2021-11-09T00:00:00"/>
    <n v="375255"/>
    <x v="9"/>
    <s v="C1"/>
    <x v="1"/>
    <s v="Verified"/>
    <n v="111996"/>
    <n v="7.7700000000000005E-2"/>
    <n v="529.75"/>
    <n v="0.1178"/>
    <n v="16000"/>
    <n v="33"/>
    <n v="17218"/>
  </r>
  <r>
    <n v="1009387"/>
    <x v="17"/>
    <x v="0"/>
    <x v="8"/>
    <s v="Western Freightways"/>
    <x v="0"/>
    <x v="1"/>
    <x v="22"/>
    <d v="2021-11-14T00:00:00"/>
    <d v="2021-11-14T00:00:00"/>
    <x v="1"/>
    <x v="1"/>
    <d v="2021-12-14T00:00:00"/>
    <n v="1235908"/>
    <x v="9"/>
    <s v="C4"/>
    <x v="1"/>
    <s v="Verified"/>
    <n v="62000"/>
    <n v="9.1200000000000003E-2"/>
    <n v="452.38"/>
    <n v="0.1527"/>
    <n v="13000"/>
    <n v="13"/>
    <n v="16285"/>
  </r>
  <r>
    <n v="546319"/>
    <x v="1"/>
    <x v="0"/>
    <x v="8"/>
    <s v="Stanislaus County"/>
    <x v="0"/>
    <x v="1"/>
    <x v="43"/>
    <d v="2021-07-13T00:00:00"/>
    <d v="2021-08-13T00:00:00"/>
    <x v="1"/>
    <x v="1"/>
    <d v="2021-09-13T00:00:00"/>
    <n v="704504"/>
    <x v="9"/>
    <s v="C4"/>
    <x v="1"/>
    <s v="Verified"/>
    <n v="110000"/>
    <n v="0.15040000000000001"/>
    <n v="494.61"/>
    <n v="0.14349999999999999"/>
    <n v="14400"/>
    <n v="25"/>
    <n v="17807"/>
  </r>
  <r>
    <n v="862780"/>
    <x v="21"/>
    <x v="0"/>
    <x v="2"/>
    <s v="BDO USA  LLP"/>
    <x v="0"/>
    <x v="1"/>
    <x v="11"/>
    <d v="2021-05-16T00:00:00"/>
    <d v="2021-09-14T00:00:00"/>
    <x v="1"/>
    <x v="1"/>
    <d v="2021-10-14T00:00:00"/>
    <n v="1075834"/>
    <x v="9"/>
    <s v="C1"/>
    <x v="1"/>
    <s v="Verified"/>
    <n v="249996"/>
    <n v="4.9799999999999997E-2"/>
    <n v="471.65"/>
    <n v="0.12989999999999999"/>
    <n v="14000"/>
    <n v="8"/>
    <n v="16979"/>
  </r>
  <r>
    <n v="664023"/>
    <x v="5"/>
    <x v="0"/>
    <x v="7"/>
    <s v="LMHS"/>
    <x v="0"/>
    <x v="1"/>
    <x v="0"/>
    <d v="2021-02-14T00:00:00"/>
    <d v="2021-02-14T00:00:00"/>
    <x v="1"/>
    <x v="1"/>
    <d v="2021-03-14T00:00:00"/>
    <n v="849077"/>
    <x v="9"/>
    <s v="C2"/>
    <x v="1"/>
    <s v="Verified"/>
    <n v="168000"/>
    <n v="8.5300000000000001E-2"/>
    <n v="843.08"/>
    <n v="0.13059999999999999"/>
    <n v="25000"/>
    <n v="20"/>
    <n v="30351"/>
  </r>
  <r>
    <n v="577314"/>
    <x v="4"/>
    <x v="0"/>
    <x v="0"/>
    <s v="Devon Manor"/>
    <x v="0"/>
    <x v="1"/>
    <x v="54"/>
    <d v="2021-09-13T00:00:00"/>
    <d v="2021-09-13T00:00:00"/>
    <x v="1"/>
    <x v="1"/>
    <d v="2021-10-13T00:00:00"/>
    <n v="742402"/>
    <x v="9"/>
    <s v="C4"/>
    <x v="1"/>
    <s v="Verified"/>
    <n v="53000"/>
    <n v="0.17180000000000001"/>
    <n v="75.569999999999993"/>
    <n v="0.14349999999999999"/>
    <n v="2200"/>
    <n v="26"/>
    <n v="2721"/>
  </r>
  <r>
    <n v="780642"/>
    <x v="1"/>
    <x v="0"/>
    <x v="9"/>
    <s v="Ralphs"/>
    <x v="0"/>
    <x v="1"/>
    <x v="6"/>
    <d v="2021-05-16T00:00:00"/>
    <d v="2021-02-14T00:00:00"/>
    <x v="1"/>
    <x v="1"/>
    <d v="2021-03-14T00:00:00"/>
    <n v="983441"/>
    <x v="9"/>
    <s v="C5"/>
    <x v="1"/>
    <s v="Verified"/>
    <n v="45600"/>
    <n v="0.19500000000000001"/>
    <n v="352.12"/>
    <n v="0.16109999999999999"/>
    <n v="10000"/>
    <n v="28"/>
    <n v="12632"/>
  </r>
  <r>
    <n v="739530"/>
    <x v="16"/>
    <x v="0"/>
    <x v="3"/>
    <s v="national grid"/>
    <x v="0"/>
    <x v="1"/>
    <x v="25"/>
    <d v="2021-01-16T00:00:00"/>
    <d v="2021-05-14T00:00:00"/>
    <x v="1"/>
    <x v="1"/>
    <d v="2021-06-14T00:00:00"/>
    <n v="937109"/>
    <x v="9"/>
    <s v="C4"/>
    <x v="1"/>
    <s v="Verified"/>
    <n v="130000"/>
    <n v="8.8200000000000001E-2"/>
    <n v="172.82"/>
    <n v="0.1479"/>
    <n v="5000"/>
    <n v="32"/>
    <n v="6221"/>
  </r>
  <r>
    <n v="1026729"/>
    <x v="6"/>
    <x v="0"/>
    <x v="6"/>
    <s v="UDM Law School"/>
    <x v="0"/>
    <x v="1"/>
    <x v="22"/>
    <d v="2021-05-16T00:00:00"/>
    <d v="2021-08-14T00:00:00"/>
    <x v="1"/>
    <x v="1"/>
    <d v="2021-09-14T00:00:00"/>
    <n v="1256116"/>
    <x v="9"/>
    <s v="C1"/>
    <x v="1"/>
    <s v="Verified"/>
    <n v="30000"/>
    <n v="0.2404"/>
    <n v="135.72999999999999"/>
    <n v="0.13489999999999999"/>
    <n v="4000"/>
    <n v="7"/>
    <n v="4871"/>
  </r>
  <r>
    <n v="511340"/>
    <x v="20"/>
    <x v="0"/>
    <x v="0"/>
    <s v="Arizona Public Service"/>
    <x v="0"/>
    <x v="1"/>
    <x v="27"/>
    <d v="2021-05-13T00:00:00"/>
    <d v="2021-05-13T00:00:00"/>
    <x v="1"/>
    <x v="1"/>
    <d v="2021-06-13T00:00:00"/>
    <n v="660488"/>
    <x v="9"/>
    <s v="C5"/>
    <x v="1"/>
    <s v="Verified"/>
    <n v="200004"/>
    <n v="0.14119999999999999"/>
    <n v="171.43"/>
    <n v="0.14219999999999999"/>
    <n v="5000"/>
    <n v="25"/>
    <n v="6172"/>
  </r>
  <r>
    <n v="709425"/>
    <x v="1"/>
    <x v="0"/>
    <x v="3"/>
    <s v="Jack in the Box Inc"/>
    <x v="0"/>
    <x v="1"/>
    <x v="42"/>
    <d v="2021-11-12T00:00:00"/>
    <d v="2021-11-12T00:00:00"/>
    <x v="1"/>
    <x v="1"/>
    <d v="2021-12-12T00:00:00"/>
    <n v="902045"/>
    <x v="9"/>
    <s v="C2"/>
    <x v="1"/>
    <s v="Verified"/>
    <n v="117000"/>
    <n v="0.11219999999999999"/>
    <n v="269.79000000000002"/>
    <n v="0.13059999999999999"/>
    <n v="8000"/>
    <n v="26"/>
    <n v="9292"/>
  </r>
  <r>
    <n v="421492"/>
    <x v="17"/>
    <x v="0"/>
    <x v="8"/>
    <s v="Delta Air Lines"/>
    <x v="0"/>
    <x v="1"/>
    <x v="30"/>
    <d v="2021-04-11T00:00:00"/>
    <d v="2021-04-11T00:00:00"/>
    <x v="1"/>
    <x v="1"/>
    <d v="2021-05-11T00:00:00"/>
    <n v="495487"/>
    <x v="9"/>
    <s v="C2"/>
    <x v="1"/>
    <s v="Verified"/>
    <n v="85000"/>
    <n v="0.1244"/>
    <n v="840.45"/>
    <n v="0.12839999999999999"/>
    <n v="25000"/>
    <n v="9"/>
    <n v="29239"/>
  </r>
  <r>
    <n v="497244"/>
    <x v="1"/>
    <x v="0"/>
    <x v="3"/>
    <s v="Ferguson Enterprises"/>
    <x v="4"/>
    <x v="1"/>
    <x v="26"/>
    <d v="2021-05-16T00:00:00"/>
    <d v="2021-04-13T00:00:00"/>
    <x v="1"/>
    <x v="1"/>
    <d v="2021-05-13T00:00:00"/>
    <n v="637429"/>
    <x v="9"/>
    <s v="D2"/>
    <x v="1"/>
    <s v="Verified"/>
    <n v="103000"/>
    <n v="0.1235"/>
    <n v="173.24"/>
    <n v="0.14960000000000001"/>
    <n v="5000"/>
    <n v="20"/>
    <n v="6237"/>
  </r>
  <r>
    <n v="547850"/>
    <x v="1"/>
    <x v="0"/>
    <x v="3"/>
    <s v="Arcadia Unified Schools"/>
    <x v="4"/>
    <x v="1"/>
    <x v="43"/>
    <d v="2021-05-16T00:00:00"/>
    <d v="2021-08-13T00:00:00"/>
    <x v="1"/>
    <x v="1"/>
    <d v="2021-09-13T00:00:00"/>
    <n v="706404"/>
    <x v="9"/>
    <s v="D2"/>
    <x v="1"/>
    <s v="Verified"/>
    <n v="86004"/>
    <n v="0.2311"/>
    <n v="278.14999999999998"/>
    <n v="0.15210000000000001"/>
    <n v="8000"/>
    <n v="45"/>
    <n v="10014"/>
  </r>
  <r>
    <n v="998591"/>
    <x v="9"/>
    <x v="0"/>
    <x v="3"/>
    <s v="US Army"/>
    <x v="4"/>
    <x v="1"/>
    <x v="13"/>
    <d v="2021-03-16T00:00:00"/>
    <d v="2021-11-14T00:00:00"/>
    <x v="1"/>
    <x v="1"/>
    <d v="2021-12-14T00:00:00"/>
    <n v="1223754"/>
    <x v="9"/>
    <s v="D3"/>
    <x v="1"/>
    <s v="Verified"/>
    <n v="87000"/>
    <n v="0.10920000000000001"/>
    <n v="1252.56"/>
    <n v="0.17269999999999999"/>
    <n v="35000"/>
    <n v="33"/>
    <n v="45092"/>
  </r>
  <r>
    <n v="592140"/>
    <x v="5"/>
    <x v="0"/>
    <x v="8"/>
    <s v="BB and T"/>
    <x v="4"/>
    <x v="1"/>
    <x v="50"/>
    <d v="2021-02-12T00:00:00"/>
    <d v="2021-02-12T00:00:00"/>
    <x v="1"/>
    <x v="1"/>
    <d v="2021-03-12T00:00:00"/>
    <n v="760524"/>
    <x v="9"/>
    <s v="D4"/>
    <x v="1"/>
    <s v="Verified"/>
    <n v="27000"/>
    <n v="0.02"/>
    <n v="106.28"/>
    <n v="0.1595"/>
    <n v="3025"/>
    <n v="3"/>
    <n v="3556"/>
  </r>
  <r>
    <n v="671941"/>
    <x v="11"/>
    <x v="0"/>
    <x v="3"/>
    <s v="Veteran's Healthcare Administration"/>
    <x v="4"/>
    <x v="1"/>
    <x v="0"/>
    <d v="2021-04-16T00:00:00"/>
    <d v="2021-05-11T00:00:00"/>
    <x v="1"/>
    <x v="1"/>
    <d v="2021-06-11T00:00:00"/>
    <n v="858951"/>
    <x v="9"/>
    <s v="D2"/>
    <x v="1"/>
    <s v="Verified"/>
    <n v="99085"/>
    <n v="0.1072"/>
    <n v="276.98"/>
    <n v="0.14910000000000001"/>
    <n v="8000"/>
    <n v="48"/>
    <n v="8292"/>
  </r>
  <r>
    <n v="823123"/>
    <x v="2"/>
    <x v="0"/>
    <x v="4"/>
    <s v="Balance for Life Chiropractic"/>
    <x v="4"/>
    <x v="1"/>
    <x v="44"/>
    <d v="2021-05-16T00:00:00"/>
    <d v="2021-03-14T00:00:00"/>
    <x v="1"/>
    <x v="1"/>
    <d v="2021-04-14T00:00:00"/>
    <n v="1031662"/>
    <x v="9"/>
    <s v="D2"/>
    <x v="1"/>
    <s v="Verified"/>
    <n v="150000"/>
    <n v="0.1439"/>
    <n v="562.44000000000005"/>
    <n v="0.15989999999999999"/>
    <n v="16000"/>
    <n v="28"/>
    <n v="20139"/>
  </r>
  <r>
    <n v="541798"/>
    <x v="16"/>
    <x v="0"/>
    <x v="2"/>
    <s v="Road To Responsibility"/>
    <x v="4"/>
    <x v="1"/>
    <x v="43"/>
    <d v="2021-07-13T00:00:00"/>
    <d v="2021-07-13T00:00:00"/>
    <x v="1"/>
    <x v="1"/>
    <d v="2021-08-13T00:00:00"/>
    <n v="699267"/>
    <x v="9"/>
    <s v="D1"/>
    <x v="1"/>
    <s v="Verified"/>
    <n v="76872"/>
    <n v="9.5500000000000002E-2"/>
    <n v="518.80999999999995"/>
    <n v="0.1484"/>
    <n v="15000"/>
    <n v="28"/>
    <n v="18678"/>
  </r>
  <r>
    <n v="830165"/>
    <x v="8"/>
    <x v="0"/>
    <x v="6"/>
    <s v="Excellus"/>
    <x v="4"/>
    <x v="1"/>
    <x v="11"/>
    <d v="2021-05-16T00:00:00"/>
    <d v="2021-11-13T00:00:00"/>
    <x v="1"/>
    <x v="1"/>
    <d v="2021-12-13T00:00:00"/>
    <n v="1039316"/>
    <x v="9"/>
    <s v="D2"/>
    <x v="1"/>
    <s v="Verified"/>
    <n v="107000"/>
    <n v="9.8500000000000004E-2"/>
    <n v="843.66"/>
    <n v="0.15989999999999999"/>
    <n v="24000"/>
    <n v="40"/>
    <n v="29890"/>
  </r>
  <r>
    <n v="878629"/>
    <x v="1"/>
    <x v="0"/>
    <x v="7"/>
    <s v="FResnius Medical CAre"/>
    <x v="4"/>
    <x v="1"/>
    <x v="10"/>
    <d v="2021-09-14T00:00:00"/>
    <d v="2021-09-14T00:00:00"/>
    <x v="1"/>
    <x v="1"/>
    <d v="2021-10-14T00:00:00"/>
    <n v="1093392"/>
    <x v="9"/>
    <s v="D2"/>
    <x v="1"/>
    <s v="Verified"/>
    <n v="20400"/>
    <n v="0.1512"/>
    <n v="210.92"/>
    <n v="0.15989999999999999"/>
    <n v="6000"/>
    <n v="10"/>
    <n v="7593"/>
  </r>
  <r>
    <n v="753594"/>
    <x v="18"/>
    <x v="0"/>
    <x v="5"/>
    <s v="Lennar Corp."/>
    <x v="4"/>
    <x v="1"/>
    <x v="25"/>
    <d v="2021-05-16T00:00:00"/>
    <d v="2021-04-13T00:00:00"/>
    <x v="1"/>
    <x v="1"/>
    <d v="2021-05-13T00:00:00"/>
    <n v="953250"/>
    <x v="9"/>
    <s v="D1"/>
    <x v="1"/>
    <s v="Verified"/>
    <n v="165000"/>
    <n v="0.18679999999999999"/>
    <n v="839.28"/>
    <n v="0.15620000000000001"/>
    <n v="24000"/>
    <n v="19"/>
    <n v="29283"/>
  </r>
  <r>
    <n v="872961"/>
    <x v="0"/>
    <x v="0"/>
    <x v="5"/>
    <s v="Department of Homeland Security- ICE"/>
    <x v="4"/>
    <x v="1"/>
    <x v="10"/>
    <d v="2021-05-16T00:00:00"/>
    <d v="2021-03-14T00:00:00"/>
    <x v="1"/>
    <x v="1"/>
    <d v="2021-04-14T00:00:00"/>
    <n v="1087244"/>
    <x v="9"/>
    <s v="D3"/>
    <x v="1"/>
    <s v="Verified"/>
    <n v="85000"/>
    <n v="0.22689999999999999"/>
    <n v="594.72"/>
    <n v="0.16489999999999999"/>
    <n v="16800"/>
    <n v="39"/>
    <n v="21244"/>
  </r>
  <r>
    <n v="829630"/>
    <x v="4"/>
    <x v="0"/>
    <x v="3"/>
    <s v="Ally Financial"/>
    <x v="1"/>
    <x v="1"/>
    <x v="44"/>
    <d v="2021-05-16T00:00:00"/>
    <d v="2021-08-14T00:00:00"/>
    <x v="1"/>
    <x v="1"/>
    <d v="2021-09-14T00:00:00"/>
    <n v="1038742"/>
    <x v="9"/>
    <s v="E3"/>
    <x v="1"/>
    <s v="Verified"/>
    <n v="99996"/>
    <n v="8.7999999999999995E-2"/>
    <n v="175.44"/>
    <n v="0.18790000000000001"/>
    <n v="4800"/>
    <n v="22"/>
    <n v="6316"/>
  </r>
  <r>
    <n v="515213"/>
    <x v="18"/>
    <x v="0"/>
    <x v="0"/>
    <s v="Raritan Bay Medical Center"/>
    <x v="1"/>
    <x v="1"/>
    <x v="27"/>
    <d v="2021-06-13T00:00:00"/>
    <d v="2021-05-13T00:00:00"/>
    <x v="1"/>
    <x v="1"/>
    <d v="2021-06-13T00:00:00"/>
    <n v="665999"/>
    <x v="9"/>
    <s v="E2"/>
    <x v="1"/>
    <s v="Verified"/>
    <n v="78300"/>
    <n v="0.1318"/>
    <n v="533.45000000000005"/>
    <n v="0.16819999999999999"/>
    <n v="15000"/>
    <n v="8"/>
    <n v="19205"/>
  </r>
  <r>
    <n v="377376"/>
    <x v="18"/>
    <x v="0"/>
    <x v="5"/>
    <s v="perlmart shoprite"/>
    <x v="1"/>
    <x v="1"/>
    <x v="8"/>
    <d v="2021-02-12T00:00:00"/>
    <d v="2021-03-12T00:00:00"/>
    <x v="1"/>
    <x v="1"/>
    <d v="2021-04-12T00:00:00"/>
    <n v="401484"/>
    <x v="9"/>
    <s v="E5"/>
    <x v="1"/>
    <s v="Verified"/>
    <n v="110000"/>
    <n v="0.14949999999999999"/>
    <n v="178.14"/>
    <n v="0.16950000000000001"/>
    <n v="5000"/>
    <n v="22"/>
    <n v="6413"/>
  </r>
  <r>
    <n v="723964"/>
    <x v="2"/>
    <x v="0"/>
    <x v="4"/>
    <s v="UT Southwestern Medical Center"/>
    <x v="1"/>
    <x v="1"/>
    <x v="29"/>
    <d v="2021-02-16T00:00:00"/>
    <d v="2021-04-12T00:00:00"/>
    <x v="1"/>
    <x v="1"/>
    <d v="2021-05-12T00:00:00"/>
    <n v="919022"/>
    <x v="9"/>
    <s v="E3"/>
    <x v="1"/>
    <s v="Verified"/>
    <n v="200000"/>
    <n v="0.1547"/>
    <n v="1250.29"/>
    <n v="0.1714"/>
    <n v="35000"/>
    <n v="58"/>
    <n v="40257"/>
  </r>
  <r>
    <n v="428601"/>
    <x v="29"/>
    <x v="0"/>
    <x v="10"/>
    <s v="EPS"/>
    <x v="1"/>
    <x v="1"/>
    <x v="30"/>
    <d v="2021-06-10T00:00:00"/>
    <d v="2021-06-10T00:00:00"/>
    <x v="1"/>
    <x v="1"/>
    <d v="2021-07-10T00:00:00"/>
    <n v="507319"/>
    <x v="9"/>
    <s v="E1"/>
    <x v="1"/>
    <s v="Verified"/>
    <n v="117000"/>
    <n v="6.0199999999999997E-2"/>
    <n v="490.03"/>
    <n v="0.15679999999999999"/>
    <n v="14000"/>
    <n v="8"/>
    <n v="15498"/>
  </r>
  <r>
    <n v="507364"/>
    <x v="6"/>
    <x v="0"/>
    <x v="3"/>
    <s v="ENCO Systems  Inc"/>
    <x v="1"/>
    <x v="1"/>
    <x v="48"/>
    <d v="2021-12-15T00:00:00"/>
    <d v="2021-05-13T00:00:00"/>
    <x v="1"/>
    <x v="1"/>
    <d v="2021-06-13T00:00:00"/>
    <n v="654349"/>
    <x v="9"/>
    <s v="E1"/>
    <x v="1"/>
    <s v="Verified"/>
    <n v="75000"/>
    <n v="0.1082"/>
    <n v="707.55"/>
    <n v="0.16450000000000001"/>
    <n v="20000"/>
    <n v="28"/>
    <n v="25473"/>
  </r>
  <r>
    <n v="375510"/>
    <x v="9"/>
    <x v="0"/>
    <x v="8"/>
    <s v="Bank of America Corp."/>
    <x v="1"/>
    <x v="1"/>
    <x v="8"/>
    <d v="2021-07-15T00:00:00"/>
    <d v="2021-12-11T00:00:00"/>
    <x v="1"/>
    <x v="1"/>
    <d v="2022-01-11T00:00:00"/>
    <n v="397802"/>
    <x v="9"/>
    <s v="E5"/>
    <x v="1"/>
    <s v="Verified"/>
    <n v="249000"/>
    <n v="8.4599999999999995E-2"/>
    <n v="285.02"/>
    <n v="0.16950000000000001"/>
    <n v="8000"/>
    <n v="33"/>
    <n v="10285"/>
  </r>
  <r>
    <n v="889781"/>
    <x v="13"/>
    <x v="0"/>
    <x v="4"/>
    <s v="Safeway"/>
    <x v="5"/>
    <x v="1"/>
    <x v="10"/>
    <d v="2021-05-12T00:00:00"/>
    <d v="2021-05-12T00:00:00"/>
    <x v="1"/>
    <x v="1"/>
    <d v="2021-06-12T00:00:00"/>
    <n v="1106345"/>
    <x v="9"/>
    <s v="F2"/>
    <x v="1"/>
    <s v="Verified"/>
    <n v="110400"/>
    <n v="0.24199999999999999"/>
    <n v="370.63"/>
    <n v="0.21279999999999999"/>
    <n v="9800"/>
    <n v="46"/>
    <n v="10941"/>
  </r>
  <r>
    <n v="609157"/>
    <x v="25"/>
    <x v="0"/>
    <x v="3"/>
    <s v="Carilion Clinic"/>
    <x v="5"/>
    <x v="1"/>
    <x v="49"/>
    <d v="2021-07-13T00:00:00"/>
    <d v="2021-06-13T00:00:00"/>
    <x v="1"/>
    <x v="1"/>
    <d v="2021-07-13T00:00:00"/>
    <n v="781369"/>
    <x v="9"/>
    <s v="F2"/>
    <x v="1"/>
    <s v="Verified"/>
    <n v="106000"/>
    <n v="0.1229"/>
    <n v="362.38"/>
    <n v="0.1817"/>
    <n v="10000"/>
    <n v="24"/>
    <n v="12967"/>
  </r>
  <r>
    <n v="838123"/>
    <x v="26"/>
    <x v="0"/>
    <x v="1"/>
    <s v="VA Hospital"/>
    <x v="2"/>
    <x v="1"/>
    <x v="11"/>
    <d v="2021-04-16T00:00:00"/>
    <d v="2021-03-13T00:00:00"/>
    <x v="1"/>
    <x v="1"/>
    <d v="2021-04-13T00:00:00"/>
    <n v="1048181"/>
    <x v="9"/>
    <s v="B3"/>
    <x v="1"/>
    <s v="Verified"/>
    <n v="62000"/>
    <n v="0.23419999999999999"/>
    <n v="278.24"/>
    <n v="0.1099"/>
    <n v="8500"/>
    <n v="33"/>
    <n v="9608"/>
  </r>
  <r>
    <n v="635319"/>
    <x v="3"/>
    <x v="0"/>
    <x v="3"/>
    <s v="Walmart"/>
    <x v="0"/>
    <x v="1"/>
    <x v="41"/>
    <d v="2021-02-13T00:00:00"/>
    <d v="2021-02-13T00:00:00"/>
    <x v="1"/>
    <x v="1"/>
    <d v="2021-03-13T00:00:00"/>
    <n v="813861"/>
    <x v="9"/>
    <s v="C2"/>
    <x v="1"/>
    <s v="Verified"/>
    <n v="30000"/>
    <n v="4.0000000000000001E-3"/>
    <n v="67.02"/>
    <n v="0.12609999999999999"/>
    <n v="2000"/>
    <n v="3"/>
    <n v="2368"/>
  </r>
  <r>
    <n v="891165"/>
    <x v="16"/>
    <x v="0"/>
    <x v="3"/>
    <s v="landmark school"/>
    <x v="0"/>
    <x v="1"/>
    <x v="10"/>
    <d v="2021-10-14T00:00:00"/>
    <d v="2021-10-14T00:00:00"/>
    <x v="1"/>
    <x v="1"/>
    <d v="2021-11-14T00:00:00"/>
    <n v="1088580"/>
    <x v="9"/>
    <s v="C2"/>
    <x v="1"/>
    <s v="Verified"/>
    <n v="48000"/>
    <n v="6.6000000000000003E-2"/>
    <n v="468.25"/>
    <n v="0.13489999999999999"/>
    <n v="13800"/>
    <n v="15"/>
    <n v="16857"/>
  </r>
  <r>
    <n v="363247"/>
    <x v="1"/>
    <x v="0"/>
    <x v="3"/>
    <s v="Southern California Gas Co"/>
    <x v="0"/>
    <x v="3"/>
    <x v="36"/>
    <d v="2021-05-16T00:00:00"/>
    <d v="2021-06-10T00:00:00"/>
    <x v="1"/>
    <x v="1"/>
    <d v="2021-07-10T00:00:00"/>
    <n v="373081"/>
    <x v="9"/>
    <s v="C2"/>
    <x v="1"/>
    <s v="Verified"/>
    <n v="82656"/>
    <n v="0.18060000000000001"/>
    <n v="199.55"/>
    <n v="0.12089999999999999"/>
    <n v="6000"/>
    <n v="34"/>
    <n v="6862"/>
  </r>
  <r>
    <n v="815082"/>
    <x v="5"/>
    <x v="0"/>
    <x v="6"/>
    <s v="Sherwin Williams"/>
    <x v="3"/>
    <x v="2"/>
    <x v="44"/>
    <d v="2021-04-16T00:00:00"/>
    <d v="2021-08-14T00:00:00"/>
    <x v="1"/>
    <x v="1"/>
    <d v="2021-09-14T00:00:00"/>
    <n v="1022676"/>
    <x v="9"/>
    <s v="A4"/>
    <x v="1"/>
    <s v="Verified"/>
    <n v="18000"/>
    <n v="0.2893"/>
    <n v="108.86"/>
    <n v="7.4899999999999994E-2"/>
    <n v="3500"/>
    <n v="8"/>
    <n v="3919"/>
  </r>
  <r>
    <n v="355680"/>
    <x v="2"/>
    <x v="0"/>
    <x v="3"/>
    <s v="Retired"/>
    <x v="3"/>
    <x v="2"/>
    <x v="58"/>
    <d v="2021-09-11T00:00:00"/>
    <d v="2021-09-11T00:00:00"/>
    <x v="1"/>
    <x v="1"/>
    <d v="2021-10-11T00:00:00"/>
    <n v="358791"/>
    <x v="9"/>
    <s v="A1"/>
    <x v="1"/>
    <s v="Verified"/>
    <n v="77367"/>
    <n v="7.4000000000000003E-3"/>
    <n v="31.05"/>
    <n v="7.3700000000000002E-2"/>
    <n v="1000"/>
    <n v="27"/>
    <n v="1118"/>
  </r>
  <r>
    <n v="870390"/>
    <x v="27"/>
    <x v="0"/>
    <x v="3"/>
    <s v="l.f. driscoll co"/>
    <x v="3"/>
    <x v="2"/>
    <x v="10"/>
    <d v="2021-09-14T00:00:00"/>
    <d v="2021-10-14T00:00:00"/>
    <x v="1"/>
    <x v="1"/>
    <d v="2021-11-14T00:00:00"/>
    <n v="1084347"/>
    <x v="9"/>
    <s v="A2"/>
    <x v="1"/>
    <s v="Verified"/>
    <n v="153936"/>
    <n v="0.1181"/>
    <n v="614.08000000000004"/>
    <n v="6.6199999999999995E-2"/>
    <n v="20000"/>
    <n v="37"/>
    <n v="22107"/>
  </r>
  <r>
    <n v="393403"/>
    <x v="8"/>
    <x v="0"/>
    <x v="3"/>
    <s v="Xerox"/>
    <x v="3"/>
    <x v="2"/>
    <x v="45"/>
    <d v="2021-05-12T00:00:00"/>
    <d v="2021-05-12T00:00:00"/>
    <x v="1"/>
    <x v="1"/>
    <d v="2021-06-12T00:00:00"/>
    <n v="431297"/>
    <x v="9"/>
    <s v="A3"/>
    <x v="1"/>
    <s v="Verified"/>
    <n v="57000"/>
    <n v="9.6199999999999994E-2"/>
    <n v="282.02999999999997"/>
    <n v="0.08"/>
    <n v="9000"/>
    <n v="27"/>
    <n v="10169"/>
  </r>
  <r>
    <n v="869762"/>
    <x v="1"/>
    <x v="0"/>
    <x v="3"/>
    <s v="Kaiser Permanente"/>
    <x v="3"/>
    <x v="2"/>
    <x v="10"/>
    <d v="2021-03-14T00:00:00"/>
    <d v="2021-03-14T00:00:00"/>
    <x v="1"/>
    <x v="1"/>
    <d v="2021-04-14T00:00:00"/>
    <n v="1083602"/>
    <x v="9"/>
    <s v="A4"/>
    <x v="1"/>
    <s v="Verified"/>
    <n v="41500"/>
    <n v="6.7100000000000007E-2"/>
    <n v="139.96"/>
    <n v="7.4899999999999994E-2"/>
    <n v="4500"/>
    <n v="9"/>
    <n v="5020"/>
  </r>
  <r>
    <n v="819023"/>
    <x v="35"/>
    <x v="0"/>
    <x v="8"/>
    <s v="The Home Depot"/>
    <x v="3"/>
    <x v="2"/>
    <x v="44"/>
    <d v="2021-09-14T00:00:00"/>
    <d v="2021-08-14T00:00:00"/>
    <x v="1"/>
    <x v="1"/>
    <d v="2021-09-14T00:00:00"/>
    <n v="1027073"/>
    <x v="9"/>
    <s v="A1"/>
    <x v="1"/>
    <s v="Verified"/>
    <n v="62500"/>
    <n v="0.13539999999999999"/>
    <n v="48.26"/>
    <n v="5.4199999999999998E-2"/>
    <n v="1600"/>
    <n v="23"/>
    <n v="1737"/>
  </r>
  <r>
    <n v="1005831"/>
    <x v="0"/>
    <x v="0"/>
    <x v="4"/>
    <s v="Georgia Cooperative"/>
    <x v="3"/>
    <x v="2"/>
    <x v="22"/>
    <d v="2021-07-15T00:00:00"/>
    <d v="2021-11-14T00:00:00"/>
    <x v="1"/>
    <x v="1"/>
    <d v="2021-12-14T00:00:00"/>
    <n v="1232192"/>
    <x v="9"/>
    <s v="A1"/>
    <x v="1"/>
    <s v="Verified"/>
    <n v="6000"/>
    <n v="0.24399999999999999"/>
    <n v="39.57"/>
    <n v="6.0299999999999999E-2"/>
    <n v="1300"/>
    <n v="16"/>
    <n v="1424"/>
  </r>
  <r>
    <n v="1047379"/>
    <x v="18"/>
    <x v="0"/>
    <x v="2"/>
    <m/>
    <x v="3"/>
    <x v="2"/>
    <x v="12"/>
    <d v="2021-11-13T00:00:00"/>
    <d v="2021-10-13T00:00:00"/>
    <x v="1"/>
    <x v="1"/>
    <d v="2021-11-13T00:00:00"/>
    <n v="1278257"/>
    <x v="9"/>
    <s v="A1"/>
    <x v="1"/>
    <s v="Verified"/>
    <n v="90000"/>
    <n v="0.2132"/>
    <n v="115.66"/>
    <n v="6.0299999999999999E-2"/>
    <n v="3800"/>
    <n v="28"/>
    <n v="4104"/>
  </r>
  <r>
    <n v="420227"/>
    <x v="2"/>
    <x v="0"/>
    <x v="3"/>
    <s v="Houston Community College"/>
    <x v="3"/>
    <x v="2"/>
    <x v="30"/>
    <d v="2021-03-16T00:00:00"/>
    <d v="2021-07-12T00:00:00"/>
    <x v="1"/>
    <x v="1"/>
    <d v="2021-08-12T00:00:00"/>
    <n v="493387"/>
    <x v="9"/>
    <s v="A3"/>
    <x v="1"/>
    <s v="Verified"/>
    <n v="15996"/>
    <n v="0.126"/>
    <n v="125.35"/>
    <n v="0.08"/>
    <n v="4000"/>
    <n v="8"/>
    <n v="4512"/>
  </r>
  <r>
    <n v="998862"/>
    <x v="4"/>
    <x v="0"/>
    <x v="3"/>
    <s v="ACTS RETIREMENT-LIFE COMMUNITIES"/>
    <x v="3"/>
    <x v="2"/>
    <x v="13"/>
    <d v="2021-04-13T00:00:00"/>
    <d v="2021-04-13T00:00:00"/>
    <x v="1"/>
    <x v="1"/>
    <d v="2021-05-13T00:00:00"/>
    <n v="1200098"/>
    <x v="9"/>
    <s v="A4"/>
    <x v="1"/>
    <s v="Verified"/>
    <n v="68000"/>
    <n v="0.1666"/>
    <n v="625.80999999999995"/>
    <n v="7.9000000000000001E-2"/>
    <n v="20000"/>
    <n v="34"/>
    <n v="21781"/>
  </r>
  <r>
    <n v="857314"/>
    <x v="16"/>
    <x v="0"/>
    <x v="9"/>
    <s v="PARISI"/>
    <x v="3"/>
    <x v="2"/>
    <x v="11"/>
    <d v="2021-09-14T00:00:00"/>
    <d v="2021-09-14T00:00:00"/>
    <x v="1"/>
    <x v="1"/>
    <d v="2021-10-14T00:00:00"/>
    <n v="1069760"/>
    <x v="9"/>
    <s v="A4"/>
    <x v="1"/>
    <s v="Verified"/>
    <n v="55000"/>
    <n v="0.1089"/>
    <n v="622.04"/>
    <n v="7.4899999999999994E-2"/>
    <n v="20000"/>
    <n v="39"/>
    <n v="22393"/>
  </r>
  <r>
    <n v="872394"/>
    <x v="10"/>
    <x v="0"/>
    <x v="3"/>
    <s v="DOD"/>
    <x v="3"/>
    <x v="2"/>
    <x v="10"/>
    <d v="2021-04-16T00:00:00"/>
    <d v="2021-10-11T00:00:00"/>
    <x v="1"/>
    <x v="1"/>
    <d v="2021-11-11T00:00:00"/>
    <n v="1086587"/>
    <x v="9"/>
    <s v="A4"/>
    <x v="1"/>
    <s v="Verified"/>
    <n v="66000"/>
    <n v="0.26469999999999999"/>
    <n v="466.53"/>
    <n v="7.4899999999999994E-2"/>
    <n v="15000"/>
    <n v="25"/>
    <n v="15094"/>
  </r>
  <r>
    <n v="820281"/>
    <x v="19"/>
    <x v="0"/>
    <x v="3"/>
    <s v="Mount Vernon Nazarene University"/>
    <x v="2"/>
    <x v="2"/>
    <x v="11"/>
    <d v="2021-09-11T00:00:00"/>
    <d v="2021-09-11T00:00:00"/>
    <x v="1"/>
    <x v="1"/>
    <d v="2021-10-11T00:00:00"/>
    <n v="1028495"/>
    <x v="9"/>
    <s v="B3"/>
    <x v="1"/>
    <s v="Verified"/>
    <n v="75000"/>
    <n v="6.4000000000000003E-3"/>
    <n v="948.47"/>
    <n v="0.1099"/>
    <n v="29800"/>
    <n v="3"/>
    <n v="29241"/>
  </r>
  <r>
    <n v="528648"/>
    <x v="13"/>
    <x v="0"/>
    <x v="4"/>
    <s v="Verizon Wireless"/>
    <x v="2"/>
    <x v="2"/>
    <x v="51"/>
    <d v="2021-05-16T00:00:00"/>
    <d v="2021-08-12T00:00:00"/>
    <x v="1"/>
    <x v="1"/>
    <d v="2021-09-12T00:00:00"/>
    <n v="683686"/>
    <x v="9"/>
    <s v="B2"/>
    <x v="1"/>
    <s v="Verified"/>
    <n v="81120"/>
    <n v="7.9399999999999998E-2"/>
    <n v="587.16999999999996"/>
    <n v="0.1075"/>
    <n v="18000"/>
    <n v="34"/>
    <n v="20994"/>
  </r>
  <r>
    <n v="577647"/>
    <x v="33"/>
    <x v="0"/>
    <x v="5"/>
    <s v="SCDOT"/>
    <x v="2"/>
    <x v="2"/>
    <x v="54"/>
    <d v="2021-04-16T00:00:00"/>
    <d v="2021-02-13T00:00:00"/>
    <x v="1"/>
    <x v="1"/>
    <d v="2021-03-13T00:00:00"/>
    <n v="742790"/>
    <x v="9"/>
    <s v="B3"/>
    <x v="1"/>
    <s v="Verified"/>
    <n v="41717"/>
    <n v="6.0999999999999999E-2"/>
    <n v="655.92"/>
    <n v="0.11119999999999999"/>
    <n v="20000"/>
    <n v="25"/>
    <n v="23448"/>
  </r>
  <r>
    <n v="566019"/>
    <x v="1"/>
    <x v="0"/>
    <x v="8"/>
    <s v="MEMORIAL MEDICAL CENTER"/>
    <x v="2"/>
    <x v="2"/>
    <x v="47"/>
    <d v="2021-05-16T00:00:00"/>
    <d v="2021-05-13T00:00:00"/>
    <x v="1"/>
    <x v="1"/>
    <d v="2021-06-13T00:00:00"/>
    <n v="728158"/>
    <x v="9"/>
    <s v="B4"/>
    <x v="1"/>
    <s v="Verified"/>
    <n v="69996"/>
    <n v="0.13250000000000001"/>
    <n v="329.72"/>
    <n v="0.1149"/>
    <n v="10000"/>
    <n v="21"/>
    <n v="11840"/>
  </r>
  <r>
    <n v="1036041"/>
    <x v="8"/>
    <x v="0"/>
    <x v="1"/>
    <s v="city of new york"/>
    <x v="2"/>
    <x v="2"/>
    <x v="22"/>
    <d v="2021-05-16T00:00:00"/>
    <d v="2021-10-14T00:00:00"/>
    <x v="1"/>
    <x v="1"/>
    <d v="2021-11-14T00:00:00"/>
    <n v="1265706"/>
    <x v="9"/>
    <s v="B5"/>
    <x v="1"/>
    <s v="Verified"/>
    <n v="110000"/>
    <n v="0.1114"/>
    <n v="670.9"/>
    <n v="0.12690000000000001"/>
    <n v="20000"/>
    <n v="20"/>
    <n v="24145"/>
  </r>
  <r>
    <n v="966910"/>
    <x v="25"/>
    <x v="0"/>
    <x v="8"/>
    <s v="CFC of Southern Maryland"/>
    <x v="2"/>
    <x v="2"/>
    <x v="13"/>
    <d v="2021-05-16T00:00:00"/>
    <d v="2021-10-14T00:00:00"/>
    <x v="1"/>
    <x v="1"/>
    <d v="2021-11-14T00:00:00"/>
    <n v="1187809"/>
    <x v="9"/>
    <s v="B1"/>
    <x v="1"/>
    <s v="Verified"/>
    <n v="80196"/>
    <n v="3.85E-2"/>
    <n v="966.75"/>
    <n v="9.9099999999999994E-2"/>
    <n v="30000"/>
    <n v="24"/>
    <n v="34803"/>
  </r>
  <r>
    <n v="849089"/>
    <x v="4"/>
    <x v="0"/>
    <x v="8"/>
    <s v="George Junior Republic"/>
    <x v="2"/>
    <x v="2"/>
    <x v="11"/>
    <d v="2021-07-14T00:00:00"/>
    <d v="2021-07-14T00:00:00"/>
    <x v="1"/>
    <x v="1"/>
    <d v="2021-08-14T00:00:00"/>
    <n v="1060780"/>
    <x v="9"/>
    <s v="B1"/>
    <x v="1"/>
    <s v="Verified"/>
    <n v="36184.800000000003"/>
    <n v="0.2059"/>
    <n v="387.15"/>
    <n v="9.9900000000000003E-2"/>
    <n v="12000"/>
    <n v="27"/>
    <n v="13928"/>
  </r>
  <r>
    <n v="1043511"/>
    <x v="1"/>
    <x v="0"/>
    <x v="8"/>
    <s v="Crossmark"/>
    <x v="2"/>
    <x v="2"/>
    <x v="12"/>
    <d v="2021-01-16T00:00:00"/>
    <d v="2021-12-14T00:00:00"/>
    <x v="1"/>
    <x v="1"/>
    <d v="2022-01-14T00:00:00"/>
    <n v="1273844"/>
    <x v="9"/>
    <s v="B5"/>
    <x v="1"/>
    <s v="Verified"/>
    <n v="20000"/>
    <n v="0.22500000000000001"/>
    <n v="100.64"/>
    <n v="0.12690000000000001"/>
    <n v="3000"/>
    <n v="24"/>
    <n v="3624"/>
  </r>
  <r>
    <n v="810487"/>
    <x v="5"/>
    <x v="0"/>
    <x v="5"/>
    <s v="J.Crew"/>
    <x v="2"/>
    <x v="2"/>
    <x v="44"/>
    <d v="2021-05-16T00:00:00"/>
    <d v="2021-03-14T00:00:00"/>
    <x v="1"/>
    <x v="1"/>
    <d v="2021-04-14T00:00:00"/>
    <n v="1017402"/>
    <x v="9"/>
    <s v="B5"/>
    <x v="1"/>
    <s v="Verified"/>
    <n v="39000"/>
    <n v="0.112"/>
    <n v="398.52"/>
    <n v="0.11990000000000001"/>
    <n v="12000"/>
    <n v="14"/>
    <n v="14307"/>
  </r>
  <r>
    <n v="395653"/>
    <x v="2"/>
    <x v="0"/>
    <x v="6"/>
    <s v="PUNGO, Inc."/>
    <x v="2"/>
    <x v="2"/>
    <x v="28"/>
    <d v="2021-01-10T00:00:00"/>
    <d v="2021-01-10T00:00:00"/>
    <x v="1"/>
    <x v="1"/>
    <d v="2021-02-10T00:00:00"/>
    <n v="435328"/>
    <x v="9"/>
    <s v="B5"/>
    <x v="1"/>
    <s v="Verified"/>
    <n v="50000"/>
    <n v="7.2499999999999995E-2"/>
    <n v="263.19"/>
    <n v="0.1221"/>
    <n v="15200"/>
    <n v="11"/>
    <n v="8490"/>
  </r>
  <r>
    <n v="397366"/>
    <x v="4"/>
    <x v="0"/>
    <x v="5"/>
    <s v="Presbyterian Homes"/>
    <x v="2"/>
    <x v="2"/>
    <x v="28"/>
    <d v="2021-05-12T00:00:00"/>
    <d v="2021-05-12T00:00:00"/>
    <x v="1"/>
    <x v="1"/>
    <d v="2021-06-12T00:00:00"/>
    <n v="438066"/>
    <x v="9"/>
    <s v="B4"/>
    <x v="1"/>
    <s v="Verified"/>
    <n v="24744"/>
    <n v="6.6900000000000001E-2"/>
    <n v="165.82"/>
    <n v="0.11890000000000001"/>
    <n v="5000"/>
    <n v="37"/>
    <n v="5970"/>
  </r>
  <r>
    <n v="431496"/>
    <x v="9"/>
    <x v="0"/>
    <x v="6"/>
    <s v="Self employed"/>
    <x v="0"/>
    <x v="2"/>
    <x v="20"/>
    <d v="2021-03-16T00:00:00"/>
    <d v="2021-08-12T00:00:00"/>
    <x v="1"/>
    <x v="1"/>
    <d v="2021-09-12T00:00:00"/>
    <n v="512227"/>
    <x v="9"/>
    <s v="C1"/>
    <x v="1"/>
    <s v="Verified"/>
    <n v="43236"/>
    <n v="0.13270000000000001"/>
    <n v="605.4"/>
    <n v="0.12870000000000001"/>
    <n v="18000"/>
    <n v="12"/>
    <n v="21794"/>
  </r>
  <r>
    <n v="505052"/>
    <x v="5"/>
    <x v="0"/>
    <x v="2"/>
    <s v="dental Team"/>
    <x v="0"/>
    <x v="2"/>
    <x v="48"/>
    <d v="2021-05-13T00:00:00"/>
    <d v="2021-05-13T00:00:00"/>
    <x v="1"/>
    <x v="1"/>
    <d v="2021-06-13T00:00:00"/>
    <n v="650588"/>
    <x v="9"/>
    <s v="C5"/>
    <x v="1"/>
    <s v="Verified"/>
    <n v="50000"/>
    <n v="3.4099999999999998E-2"/>
    <n v="102.86"/>
    <n v="0.14219999999999999"/>
    <n v="3000"/>
    <n v="6"/>
    <n v="3703"/>
  </r>
  <r>
    <n v="556851"/>
    <x v="22"/>
    <x v="0"/>
    <x v="7"/>
    <s v="Cambria"/>
    <x v="0"/>
    <x v="2"/>
    <x v="47"/>
    <d v="2021-05-16T00:00:00"/>
    <d v="2021-08-13T00:00:00"/>
    <x v="1"/>
    <x v="1"/>
    <d v="2021-09-13T00:00:00"/>
    <n v="717000"/>
    <x v="9"/>
    <s v="C2"/>
    <x v="1"/>
    <s v="Verified"/>
    <n v="36960"/>
    <n v="0.19089999999999999"/>
    <n v="509.83"/>
    <n v="0.1361"/>
    <n v="15000"/>
    <n v="25"/>
    <n v="18355"/>
  </r>
  <r>
    <n v="1034948"/>
    <x v="8"/>
    <x v="0"/>
    <x v="3"/>
    <s v="NYC Board of Education"/>
    <x v="0"/>
    <x v="2"/>
    <x v="22"/>
    <d v="2021-04-16T00:00:00"/>
    <d v="2021-08-13T00:00:00"/>
    <x v="1"/>
    <x v="1"/>
    <d v="2021-09-13T00:00:00"/>
    <n v="1264784"/>
    <x v="9"/>
    <s v="C2"/>
    <x v="1"/>
    <s v="Verified"/>
    <n v="100000"/>
    <n v="0.1492"/>
    <n v="68.62"/>
    <n v="0.14269999999999999"/>
    <n v="2000"/>
    <n v="18"/>
    <n v="2367"/>
  </r>
  <r>
    <n v="367703"/>
    <x v="33"/>
    <x v="0"/>
    <x v="2"/>
    <s v="Verizon Business"/>
    <x v="0"/>
    <x v="2"/>
    <x v="55"/>
    <d v="2021-06-13T00:00:00"/>
    <d v="2021-03-10T00:00:00"/>
    <x v="1"/>
    <x v="1"/>
    <d v="2021-04-10T00:00:00"/>
    <n v="381493"/>
    <x v="9"/>
    <s v="C4"/>
    <x v="1"/>
    <s v="Verified"/>
    <n v="50000"/>
    <n v="0.20830000000000001"/>
    <n v="339.23"/>
    <n v="0.13469999999999999"/>
    <n v="10000"/>
    <n v="7"/>
    <n v="11403"/>
  </r>
  <r>
    <n v="455659"/>
    <x v="14"/>
    <x v="0"/>
    <x v="6"/>
    <s v="BAE SYSTEMS"/>
    <x v="0"/>
    <x v="2"/>
    <x v="31"/>
    <d v="2021-04-16T00:00:00"/>
    <d v="2021-01-13T00:00:00"/>
    <x v="1"/>
    <x v="1"/>
    <d v="2021-02-13T00:00:00"/>
    <n v="565217"/>
    <x v="9"/>
    <s v="C1"/>
    <x v="1"/>
    <s v="Verified"/>
    <n v="102000"/>
    <n v="0.18690000000000001"/>
    <n v="235.44"/>
    <n v="0.12870000000000001"/>
    <n v="7000"/>
    <n v="38"/>
    <n v="8476"/>
  </r>
  <r>
    <n v="362265"/>
    <x v="18"/>
    <x v="0"/>
    <x v="3"/>
    <s v="FOX News Channel"/>
    <x v="0"/>
    <x v="2"/>
    <x v="8"/>
    <d v="2021-05-16T00:00:00"/>
    <d v="2021-03-11T00:00:00"/>
    <x v="1"/>
    <x v="1"/>
    <d v="2021-04-11T00:00:00"/>
    <n v="371555"/>
    <x v="9"/>
    <s v="C4"/>
    <x v="1"/>
    <s v="Verified"/>
    <n v="96000"/>
    <n v="0.13439999999999999"/>
    <n v="508.84"/>
    <n v="0.13469999999999999"/>
    <n v="15000"/>
    <n v="17"/>
    <n v="17959"/>
  </r>
  <r>
    <n v="615822"/>
    <x v="16"/>
    <x v="0"/>
    <x v="10"/>
    <s v="MGH"/>
    <x v="0"/>
    <x v="2"/>
    <x v="49"/>
    <d v="2021-12-13T00:00:00"/>
    <d v="2021-12-13T00:00:00"/>
    <x v="1"/>
    <x v="1"/>
    <d v="2022-01-13T00:00:00"/>
    <n v="789670"/>
    <x v="9"/>
    <s v="C2"/>
    <x v="1"/>
    <s v="Verified"/>
    <n v="63996"/>
    <n v="0.17530000000000001"/>
    <n v="402.08"/>
    <n v="0.12609999999999999"/>
    <n v="12000"/>
    <n v="39"/>
    <n v="14475"/>
  </r>
  <r>
    <n v="402765"/>
    <x v="4"/>
    <x v="0"/>
    <x v="10"/>
    <s v="FATIGATI NALIN AND ASSOC"/>
    <x v="4"/>
    <x v="2"/>
    <x v="28"/>
    <d v="2021-11-15T00:00:00"/>
    <d v="2021-05-12T00:00:00"/>
    <x v="1"/>
    <x v="1"/>
    <d v="2021-06-12T00:00:00"/>
    <n v="447665"/>
    <x v="9"/>
    <s v="D5"/>
    <x v="1"/>
    <s v="Verified"/>
    <n v="44700"/>
    <n v="0.12590000000000001"/>
    <n v="501.79"/>
    <n v="0.1537"/>
    <n v="14400"/>
    <n v="11"/>
    <n v="18064"/>
  </r>
  <r>
    <n v="786739"/>
    <x v="29"/>
    <x v="0"/>
    <x v="3"/>
    <s v="harrah's casino"/>
    <x v="4"/>
    <x v="2"/>
    <x v="6"/>
    <d v="2021-12-15T00:00:00"/>
    <d v="2021-10-13T00:00:00"/>
    <x v="1"/>
    <x v="1"/>
    <d v="2021-11-13T00:00:00"/>
    <n v="990206"/>
    <x v="9"/>
    <s v="D2"/>
    <x v="1"/>
    <s v="Verified"/>
    <n v="50400"/>
    <n v="8.0500000000000002E-2"/>
    <n v="246.07"/>
    <n v="0.15989999999999999"/>
    <n v="7000"/>
    <n v="17"/>
    <n v="8718"/>
  </r>
  <r>
    <n v="502598"/>
    <x v="18"/>
    <x v="0"/>
    <x v="6"/>
    <s v="Verizon"/>
    <x v="4"/>
    <x v="2"/>
    <x v="48"/>
    <d v="2021-04-12T00:00:00"/>
    <d v="2021-04-12T00:00:00"/>
    <x v="1"/>
    <x v="1"/>
    <d v="2021-05-12T00:00:00"/>
    <n v="646381"/>
    <x v="9"/>
    <s v="D1"/>
    <x v="1"/>
    <s v="Verified"/>
    <n v="27500"/>
    <n v="2.53E-2"/>
    <n v="172.33"/>
    <n v="0.1459"/>
    <n v="5000"/>
    <n v="23"/>
    <n v="6000"/>
  </r>
  <r>
    <n v="450960"/>
    <x v="2"/>
    <x v="0"/>
    <x v="5"/>
    <s v="USAA"/>
    <x v="4"/>
    <x v="2"/>
    <x v="32"/>
    <d v="2021-12-10T00:00:00"/>
    <d v="2021-10-10T00:00:00"/>
    <x v="1"/>
    <x v="1"/>
    <d v="2021-11-10T00:00:00"/>
    <n v="555217"/>
    <x v="9"/>
    <s v="D4"/>
    <x v="1"/>
    <s v="Verified"/>
    <n v="235000"/>
    <n v="0.1239"/>
    <n v="391.85"/>
    <n v="0.1565"/>
    <n v="11200"/>
    <n v="61"/>
    <n v="12624"/>
  </r>
  <r>
    <n v="781648"/>
    <x v="1"/>
    <x v="0"/>
    <x v="7"/>
    <s v="Oracle Corporation"/>
    <x v="4"/>
    <x v="2"/>
    <x v="6"/>
    <d v="2021-01-14T00:00:00"/>
    <d v="2021-01-14T00:00:00"/>
    <x v="1"/>
    <x v="1"/>
    <d v="2021-02-14T00:00:00"/>
    <n v="984504"/>
    <x v="9"/>
    <s v="D4"/>
    <x v="1"/>
    <s v="Verified"/>
    <n v="98000"/>
    <n v="0.14410000000000001"/>
    <n v="361.88"/>
    <n v="0.1807"/>
    <n v="10000"/>
    <n v="20"/>
    <n v="12903"/>
  </r>
  <r>
    <n v="516360"/>
    <x v="3"/>
    <x v="0"/>
    <x v="0"/>
    <s v="united oil products"/>
    <x v="1"/>
    <x v="2"/>
    <x v="54"/>
    <d v="2021-09-13T00:00:00"/>
    <d v="2021-10-13T00:00:00"/>
    <x v="1"/>
    <x v="1"/>
    <d v="2021-11-13T00:00:00"/>
    <n v="667385"/>
    <x v="9"/>
    <s v="E3"/>
    <x v="1"/>
    <s v="Verified"/>
    <n v="32004"/>
    <n v="0.22009999999999999"/>
    <n v="330.67"/>
    <n v="0.1719"/>
    <n v="9250"/>
    <n v="4"/>
    <n v="11905"/>
  </r>
  <r>
    <n v="376101"/>
    <x v="3"/>
    <x v="0"/>
    <x v="6"/>
    <s v="Cancer Care and Hematology Specialists &amp; Bloomingdale Fire Protection District"/>
    <x v="1"/>
    <x v="2"/>
    <x v="8"/>
    <d v="2021-02-12T00:00:00"/>
    <d v="2021-02-12T00:00:00"/>
    <x v="1"/>
    <x v="1"/>
    <d v="2021-03-12T00:00:00"/>
    <n v="398904"/>
    <x v="9"/>
    <s v="E1"/>
    <x v="1"/>
    <s v="Verified"/>
    <n v="30000"/>
    <n v="2.6800000000000001E-2"/>
    <n v="525.03"/>
    <n v="0.15679999999999999"/>
    <n v="15000"/>
    <n v="9"/>
    <n v="18901"/>
  </r>
  <r>
    <n v="467145"/>
    <x v="8"/>
    <x v="0"/>
    <x v="5"/>
    <s v="Department of Veterans Affairs"/>
    <x v="5"/>
    <x v="2"/>
    <x v="31"/>
    <d v="2021-11-12T00:00:00"/>
    <d v="2021-10-12T00:00:00"/>
    <x v="1"/>
    <x v="1"/>
    <d v="2021-11-12T00:00:00"/>
    <n v="587328"/>
    <x v="9"/>
    <s v="F4"/>
    <x v="1"/>
    <s v="Verified"/>
    <n v="115000"/>
    <n v="0.1179"/>
    <n v="293.77"/>
    <n v="0.1913"/>
    <n v="8000"/>
    <n v="39"/>
    <n v="10562"/>
  </r>
  <r>
    <n v="486412"/>
    <x v="3"/>
    <x v="0"/>
    <x v="6"/>
    <s v="Market Staff"/>
    <x v="3"/>
    <x v="0"/>
    <x v="46"/>
    <d v="2021-05-16T00:00:00"/>
    <d v="2021-11-11T00:00:00"/>
    <x v="1"/>
    <x v="1"/>
    <d v="2021-12-11T00:00:00"/>
    <n v="619890"/>
    <x v="9"/>
    <s v="A4"/>
    <x v="1"/>
    <s v="Verified"/>
    <n v="100000"/>
    <n v="5.5899999999999998E-2"/>
    <n v="311.10000000000002"/>
    <n v="7.51E-2"/>
    <n v="10000"/>
    <n v="18"/>
    <n v="10944"/>
  </r>
  <r>
    <n v="379639"/>
    <x v="23"/>
    <x v="0"/>
    <x v="6"/>
    <s v="Allstate Corp."/>
    <x v="3"/>
    <x v="0"/>
    <x v="8"/>
    <d v="2021-02-12T00:00:00"/>
    <d v="2021-10-11T00:00:00"/>
    <x v="1"/>
    <x v="1"/>
    <d v="2021-11-11T00:00:00"/>
    <n v="406276"/>
    <x v="9"/>
    <s v="A4"/>
    <x v="1"/>
    <s v="Verified"/>
    <n v="53000"/>
    <n v="0.1542"/>
    <n v="111.82"/>
    <n v="9.3200000000000005E-2"/>
    <n v="3500"/>
    <n v="20"/>
    <n v="4012"/>
  </r>
  <r>
    <n v="517982"/>
    <x v="16"/>
    <x v="0"/>
    <x v="6"/>
    <s v="kmart"/>
    <x v="3"/>
    <x v="0"/>
    <x v="27"/>
    <d v="2021-08-15T00:00:00"/>
    <d v="2021-06-13T00:00:00"/>
    <x v="1"/>
    <x v="1"/>
    <d v="2021-07-13T00:00:00"/>
    <n v="669505"/>
    <x v="9"/>
    <s v="A5"/>
    <x v="1"/>
    <s v="Verified"/>
    <n v="18000"/>
    <n v="0.21279999999999999"/>
    <n v="218.97"/>
    <n v="7.8799999999999995E-2"/>
    <n v="7000"/>
    <n v="24"/>
    <n v="7883"/>
  </r>
  <r>
    <n v="974430"/>
    <x v="1"/>
    <x v="0"/>
    <x v="3"/>
    <s v="Verizon Wireless"/>
    <x v="3"/>
    <x v="0"/>
    <x v="13"/>
    <d v="2021-05-16T00:00:00"/>
    <d v="2021-07-14T00:00:00"/>
    <x v="1"/>
    <x v="1"/>
    <d v="2021-08-14T00:00:00"/>
    <n v="1196509"/>
    <x v="9"/>
    <s v="A2"/>
    <x v="1"/>
    <s v="Verified"/>
    <n v="57600"/>
    <n v="0.1638"/>
    <n v="307.04000000000002"/>
    <n v="6.6199999999999995E-2"/>
    <n v="10000"/>
    <n v="8"/>
    <n v="11043"/>
  </r>
  <r>
    <n v="1001414"/>
    <x v="19"/>
    <x v="0"/>
    <x v="3"/>
    <s v="shields blice  and  company cpa inc"/>
    <x v="3"/>
    <x v="0"/>
    <x v="22"/>
    <d v="2021-05-16T00:00:00"/>
    <d v="2021-03-13T00:00:00"/>
    <x v="1"/>
    <x v="1"/>
    <d v="2021-04-13T00:00:00"/>
    <n v="1227000"/>
    <x v="9"/>
    <s v="A2"/>
    <x v="1"/>
    <s v="Verified"/>
    <n v="54996"/>
    <n v="0.1774"/>
    <n v="614.08000000000004"/>
    <n v="6.6199999999999995E-2"/>
    <n v="20000"/>
    <n v="13"/>
    <n v="21358"/>
  </r>
  <r>
    <n v="892351"/>
    <x v="22"/>
    <x v="0"/>
    <x v="3"/>
    <s v="CIGNA HealthCare"/>
    <x v="3"/>
    <x v="0"/>
    <x v="10"/>
    <d v="2021-05-12T00:00:00"/>
    <d v="2021-05-12T00:00:00"/>
    <x v="1"/>
    <x v="1"/>
    <d v="2021-06-12T00:00:00"/>
    <n v="1109284"/>
    <x v="9"/>
    <s v="A2"/>
    <x v="1"/>
    <s v="Verified"/>
    <n v="164000"/>
    <n v="4.3999999999999997E-2"/>
    <n v="245.63"/>
    <n v="6.6199999999999995E-2"/>
    <n v="8000"/>
    <n v="26"/>
    <n v="8285"/>
  </r>
  <r>
    <n v="711742"/>
    <x v="8"/>
    <x v="0"/>
    <x v="3"/>
    <s v="U S Postal Service"/>
    <x v="3"/>
    <x v="0"/>
    <x v="42"/>
    <d v="2021-04-14T00:00:00"/>
    <d v="2021-02-14T00:00:00"/>
    <x v="1"/>
    <x v="1"/>
    <d v="2021-03-14T00:00:00"/>
    <n v="904730"/>
    <x v="9"/>
    <s v="A3"/>
    <x v="1"/>
    <s v="Verified"/>
    <n v="55000"/>
    <n v="0.1575"/>
    <n v="148.04"/>
    <n v="6.9199999999999998E-2"/>
    <n v="4800"/>
    <n v="18"/>
    <n v="5326"/>
  </r>
  <r>
    <n v="480637"/>
    <x v="2"/>
    <x v="0"/>
    <x v="3"/>
    <s v="Department of Justice, BOP"/>
    <x v="3"/>
    <x v="0"/>
    <x v="24"/>
    <d v="2021-01-16T00:00:00"/>
    <d v="2021-06-10T00:00:00"/>
    <x v="1"/>
    <x v="1"/>
    <d v="2021-07-10T00:00:00"/>
    <n v="603658"/>
    <x v="9"/>
    <s v="A3"/>
    <x v="1"/>
    <s v="Verified"/>
    <n v="62217"/>
    <n v="0.22989999999999999"/>
    <n v="115.51"/>
    <n v="7.7399999999999997E-2"/>
    <n v="3700"/>
    <n v="27"/>
    <n v="3770"/>
  </r>
  <r>
    <n v="1029563"/>
    <x v="10"/>
    <x v="0"/>
    <x v="3"/>
    <s v="Aramark Healthcare"/>
    <x v="3"/>
    <x v="0"/>
    <x v="12"/>
    <d v="2021-03-16T00:00:00"/>
    <d v="2021-04-13T00:00:00"/>
    <x v="1"/>
    <x v="1"/>
    <d v="2021-05-13T00:00:00"/>
    <n v="1258932"/>
    <x v="9"/>
    <s v="A3"/>
    <x v="1"/>
    <s v="Verified"/>
    <n v="59000"/>
    <n v="0.10539999999999999"/>
    <n v="622.22"/>
    <n v="7.51E-2"/>
    <n v="20000"/>
    <n v="26"/>
    <n v="21619"/>
  </r>
  <r>
    <n v="752580"/>
    <x v="25"/>
    <x v="0"/>
    <x v="3"/>
    <s v="McDonald's"/>
    <x v="3"/>
    <x v="0"/>
    <x v="25"/>
    <d v="2021-05-14T00:00:00"/>
    <d v="2021-06-14T00:00:00"/>
    <x v="1"/>
    <x v="1"/>
    <d v="2021-07-14T00:00:00"/>
    <n v="932673"/>
    <x v="9"/>
    <s v="A4"/>
    <x v="1"/>
    <s v="Verified"/>
    <n v="29000"/>
    <n v="0.19120000000000001"/>
    <n v="205.28"/>
    <n v="7.4899999999999994E-2"/>
    <n v="6600"/>
    <n v="17"/>
    <n v="7390"/>
  </r>
  <r>
    <n v="1011948"/>
    <x v="1"/>
    <x v="0"/>
    <x v="3"/>
    <m/>
    <x v="3"/>
    <x v="0"/>
    <x v="22"/>
    <d v="2021-04-14T00:00:00"/>
    <d v="2021-03-14T00:00:00"/>
    <x v="1"/>
    <x v="1"/>
    <d v="2021-04-14T00:00:00"/>
    <n v="1239054"/>
    <x v="9"/>
    <s v="A5"/>
    <x v="1"/>
    <s v="Verified"/>
    <n v="120000"/>
    <n v="2.1000000000000001E-2"/>
    <n v="584.26"/>
    <n v="8.8999999999999996E-2"/>
    <n v="18400"/>
    <n v="8"/>
    <n v="20881"/>
  </r>
  <r>
    <n v="582560"/>
    <x v="5"/>
    <x v="0"/>
    <x v="8"/>
    <s v="Fidelity Investments"/>
    <x v="3"/>
    <x v="0"/>
    <x v="54"/>
    <d v="2021-10-13T00:00:00"/>
    <d v="2021-10-13T00:00:00"/>
    <x v="1"/>
    <x v="1"/>
    <d v="2021-11-13T00:00:00"/>
    <n v="748657"/>
    <x v="9"/>
    <s v="A3"/>
    <x v="1"/>
    <s v="Verified"/>
    <n v="39400"/>
    <n v="0.1721"/>
    <n v="77.36"/>
    <n v="7.1400000000000005E-2"/>
    <n v="2500"/>
    <n v="24"/>
    <n v="2785"/>
  </r>
  <r>
    <n v="513789"/>
    <x v="25"/>
    <x v="0"/>
    <x v="8"/>
    <s v="Unisys"/>
    <x v="3"/>
    <x v="0"/>
    <x v="27"/>
    <d v="2021-11-11T00:00:00"/>
    <d v="2021-11-11T00:00:00"/>
    <x v="1"/>
    <x v="1"/>
    <d v="2021-12-11T00:00:00"/>
    <n v="663936"/>
    <x v="9"/>
    <s v="A4"/>
    <x v="1"/>
    <s v="Verified"/>
    <n v="45996"/>
    <n v="0.14149999999999999"/>
    <n v="248.89"/>
    <n v="7.51E-2"/>
    <n v="8000"/>
    <n v="14"/>
    <n v="8642"/>
  </r>
  <r>
    <n v="1011471"/>
    <x v="18"/>
    <x v="0"/>
    <x v="4"/>
    <s v="Roselle Park Board of Education"/>
    <x v="3"/>
    <x v="0"/>
    <x v="22"/>
    <d v="2021-01-16T00:00:00"/>
    <d v="2021-12-12T00:00:00"/>
    <x v="1"/>
    <x v="1"/>
    <d v="2022-01-12T00:00:00"/>
    <n v="1238546"/>
    <x v="9"/>
    <s v="A3"/>
    <x v="1"/>
    <s v="Verified"/>
    <n v="15500"/>
    <n v="3.1E-2"/>
    <n v="248.89"/>
    <n v="7.51E-2"/>
    <n v="8000"/>
    <n v="12"/>
    <n v="8552"/>
  </r>
  <r>
    <n v="395888"/>
    <x v="1"/>
    <x v="0"/>
    <x v="4"/>
    <s v="Boeing Company"/>
    <x v="3"/>
    <x v="0"/>
    <x v="45"/>
    <d v="2021-05-12T00:00:00"/>
    <d v="2021-05-12T00:00:00"/>
    <x v="1"/>
    <x v="1"/>
    <d v="2021-06-12T00:00:00"/>
    <n v="435716"/>
    <x v="9"/>
    <s v="A5"/>
    <x v="1"/>
    <s v="Verified"/>
    <n v="82300"/>
    <n v="5.7999999999999996E-3"/>
    <n v="115.54"/>
    <n v="9.6299999999999997E-2"/>
    <n v="3600"/>
    <n v="27"/>
    <n v="4159"/>
  </r>
  <r>
    <n v="890826"/>
    <x v="5"/>
    <x v="0"/>
    <x v="2"/>
    <s v="Shorecrest Preparatory School"/>
    <x v="3"/>
    <x v="0"/>
    <x v="10"/>
    <d v="2021-04-14T00:00:00"/>
    <d v="2021-02-13T00:00:00"/>
    <x v="1"/>
    <x v="1"/>
    <d v="2021-03-13T00:00:00"/>
    <n v="1107532"/>
    <x v="9"/>
    <s v="A1"/>
    <x v="1"/>
    <s v="Verified"/>
    <n v="40000"/>
    <n v="0.27660000000000001"/>
    <n v="426.1"/>
    <n v="6.0299999999999999E-2"/>
    <n v="14000"/>
    <n v="29"/>
    <n v="14907"/>
  </r>
  <r>
    <n v="583079"/>
    <x v="8"/>
    <x v="0"/>
    <x v="2"/>
    <s v="modells sporting good store"/>
    <x v="3"/>
    <x v="0"/>
    <x v="54"/>
    <d v="2021-05-16T00:00:00"/>
    <d v="2021-10-13T00:00:00"/>
    <x v="1"/>
    <x v="1"/>
    <d v="2021-11-13T00:00:00"/>
    <n v="747613"/>
    <x v="9"/>
    <s v="A3"/>
    <x v="1"/>
    <s v="Verified"/>
    <n v="22000"/>
    <n v="5.4999999999999997E-3"/>
    <n v="77.36"/>
    <n v="7.1400000000000005E-2"/>
    <n v="2500"/>
    <n v="10"/>
    <n v="2785"/>
  </r>
  <r>
    <n v="784305"/>
    <x v="1"/>
    <x v="0"/>
    <x v="2"/>
    <s v="Centerplate Inc."/>
    <x v="3"/>
    <x v="0"/>
    <x v="6"/>
    <d v="2021-05-16T00:00:00"/>
    <d v="2021-06-12T00:00:00"/>
    <x v="1"/>
    <x v="1"/>
    <d v="2021-07-12T00:00:00"/>
    <n v="987502"/>
    <x v="9"/>
    <s v="A4"/>
    <x v="1"/>
    <s v="Verified"/>
    <n v="125000"/>
    <n v="0.21329999999999999"/>
    <n v="101.09"/>
    <n v="7.4899999999999994E-2"/>
    <n v="3250"/>
    <n v="42"/>
    <n v="3445"/>
  </r>
  <r>
    <n v="550117"/>
    <x v="1"/>
    <x v="0"/>
    <x v="2"/>
    <s v="Apple"/>
    <x v="3"/>
    <x v="0"/>
    <x v="43"/>
    <d v="2021-01-12T00:00:00"/>
    <d v="2021-01-12T00:00:00"/>
    <x v="1"/>
    <x v="1"/>
    <d v="2021-02-12T00:00:00"/>
    <n v="709117"/>
    <x v="9"/>
    <s v="A5"/>
    <x v="1"/>
    <s v="Verified"/>
    <n v="115000"/>
    <n v="9.6699999999999994E-2"/>
    <n v="150.15"/>
    <n v="7.8799999999999995E-2"/>
    <n v="4800"/>
    <n v="33"/>
    <n v="5226"/>
  </r>
  <r>
    <n v="878917"/>
    <x v="1"/>
    <x v="0"/>
    <x v="5"/>
    <s v="BRE Properties, Inc."/>
    <x v="3"/>
    <x v="0"/>
    <x v="10"/>
    <d v="2021-09-14T00:00:00"/>
    <d v="2021-09-14T00:00:00"/>
    <x v="1"/>
    <x v="1"/>
    <d v="2021-10-14T00:00:00"/>
    <n v="1093689"/>
    <x v="9"/>
    <s v="A1"/>
    <x v="1"/>
    <s v="Verified"/>
    <n v="75000"/>
    <n v="1.41E-2"/>
    <n v="337.84"/>
    <n v="6.0299999999999999E-2"/>
    <n v="11100"/>
    <n v="11"/>
    <n v="12162"/>
  </r>
  <r>
    <n v="500824"/>
    <x v="1"/>
    <x v="0"/>
    <x v="5"/>
    <s v="T-Mobile USA"/>
    <x v="3"/>
    <x v="0"/>
    <x v="48"/>
    <d v="2021-05-16T00:00:00"/>
    <d v="2021-05-13T00:00:00"/>
    <x v="1"/>
    <x v="1"/>
    <d v="2021-06-13T00:00:00"/>
    <n v="643421"/>
    <x v="9"/>
    <s v="A3"/>
    <x v="1"/>
    <s v="Verified"/>
    <n v="118000"/>
    <n v="0.10730000000000001"/>
    <n v="309.39999999999998"/>
    <n v="7.1400000000000005E-2"/>
    <n v="10000"/>
    <n v="15"/>
    <n v="11139"/>
  </r>
  <r>
    <n v="1044298"/>
    <x v="20"/>
    <x v="0"/>
    <x v="5"/>
    <s v="MORE MAZDA"/>
    <x v="3"/>
    <x v="0"/>
    <x v="12"/>
    <d v="2021-10-14T00:00:00"/>
    <d v="2021-10-14T00:00:00"/>
    <x v="1"/>
    <x v="1"/>
    <d v="2021-11-14T00:00:00"/>
    <n v="1274662"/>
    <x v="9"/>
    <s v="A4"/>
    <x v="1"/>
    <s v="Verified"/>
    <n v="30000"/>
    <n v="0.17879999999999999"/>
    <n v="500.65"/>
    <n v="7.9000000000000001E-2"/>
    <n v="16000"/>
    <n v="12"/>
    <n v="18013"/>
  </r>
  <r>
    <n v="368243"/>
    <x v="1"/>
    <x v="0"/>
    <x v="5"/>
    <s v="Visionary Home Builders of CA"/>
    <x v="3"/>
    <x v="0"/>
    <x v="55"/>
    <d v="2021-01-14T00:00:00"/>
    <d v="2021-07-11T00:00:00"/>
    <x v="1"/>
    <x v="1"/>
    <d v="2021-08-11T00:00:00"/>
    <n v="382476"/>
    <x v="9"/>
    <s v="A4"/>
    <x v="1"/>
    <s v="Verified"/>
    <n v="62000"/>
    <n v="8.5199999999999998E-2"/>
    <n v="306.69"/>
    <n v="9.3200000000000005E-2"/>
    <n v="9600"/>
    <n v="21"/>
    <n v="10972"/>
  </r>
  <r>
    <n v="543240"/>
    <x v="8"/>
    <x v="0"/>
    <x v="5"/>
    <s v="Starbucks Coffee Co"/>
    <x v="3"/>
    <x v="0"/>
    <x v="43"/>
    <d v="2021-10-12T00:00:00"/>
    <d v="2021-09-12T00:00:00"/>
    <x v="1"/>
    <x v="1"/>
    <d v="2021-10-12T00:00:00"/>
    <n v="700898"/>
    <x v="9"/>
    <s v="A5"/>
    <x v="1"/>
    <s v="Verified"/>
    <n v="50004"/>
    <n v="7.2700000000000001E-2"/>
    <n v="125.13"/>
    <n v="7.8799999999999995E-2"/>
    <n v="4000"/>
    <n v="21"/>
    <n v="4476"/>
  </r>
  <r>
    <n v="628401"/>
    <x v="1"/>
    <x v="0"/>
    <x v="5"/>
    <s v="costco wholesale"/>
    <x v="3"/>
    <x v="0"/>
    <x v="41"/>
    <d v="2021-01-15T00:00:00"/>
    <d v="2021-12-13T00:00:00"/>
    <x v="1"/>
    <x v="1"/>
    <d v="2022-01-13T00:00:00"/>
    <n v="805215"/>
    <x v="9"/>
    <s v="A5"/>
    <x v="1"/>
    <s v="Verified"/>
    <n v="38004"/>
    <n v="0.23780000000000001"/>
    <n v="154.18"/>
    <n v="6.9099999999999995E-2"/>
    <n v="5000"/>
    <n v="17"/>
    <n v="5551"/>
  </r>
  <r>
    <n v="772558"/>
    <x v="8"/>
    <x v="0"/>
    <x v="5"/>
    <s v="Ramsey Electronics"/>
    <x v="3"/>
    <x v="0"/>
    <x v="6"/>
    <d v="2021-10-12T00:00:00"/>
    <d v="2021-09-12T00:00:00"/>
    <x v="1"/>
    <x v="1"/>
    <d v="2021-10-12T00:00:00"/>
    <n v="974496"/>
    <x v="9"/>
    <s v="A5"/>
    <x v="1"/>
    <s v="Verified"/>
    <n v="32496"/>
    <n v="0.2397"/>
    <n v="138.88"/>
    <n v="8.4900000000000003E-2"/>
    <n v="4400"/>
    <n v="8"/>
    <n v="4784"/>
  </r>
  <r>
    <n v="533698"/>
    <x v="0"/>
    <x v="0"/>
    <x v="5"/>
    <s v="Endeavor Telecom"/>
    <x v="3"/>
    <x v="0"/>
    <x v="43"/>
    <d v="2021-02-14T00:00:00"/>
    <d v="2021-12-10T00:00:00"/>
    <x v="1"/>
    <x v="1"/>
    <d v="2022-01-10T00:00:00"/>
    <n v="689842"/>
    <x v="9"/>
    <s v="A5"/>
    <x v="1"/>
    <s v="Verified"/>
    <n v="110004"/>
    <n v="7.3599999999999999E-2"/>
    <n v="437.94"/>
    <n v="7.8799999999999995E-2"/>
    <n v="14000"/>
    <n v="12"/>
    <n v="14227"/>
  </r>
  <r>
    <n v="614816"/>
    <x v="8"/>
    <x v="0"/>
    <x v="9"/>
    <s v="Department of Education"/>
    <x v="3"/>
    <x v="0"/>
    <x v="49"/>
    <d v="2021-01-15T00:00:00"/>
    <d v="2021-12-13T00:00:00"/>
    <x v="1"/>
    <x v="1"/>
    <d v="2022-01-13T00:00:00"/>
    <n v="788391"/>
    <x v="9"/>
    <s v="A2"/>
    <x v="1"/>
    <s v="Verified"/>
    <n v="66240"/>
    <n v="9.1800000000000007E-2"/>
    <n v="151.63999999999999"/>
    <n v="5.79E-2"/>
    <n v="5000"/>
    <n v="22"/>
    <n v="5459"/>
  </r>
  <r>
    <n v="676033"/>
    <x v="3"/>
    <x v="0"/>
    <x v="9"/>
    <s v="Richardson Manufacturing Company"/>
    <x v="3"/>
    <x v="0"/>
    <x v="0"/>
    <d v="2021-02-14T00:00:00"/>
    <d v="2021-02-14T00:00:00"/>
    <x v="1"/>
    <x v="1"/>
    <d v="2021-03-14T00:00:00"/>
    <n v="863964"/>
    <x v="9"/>
    <s v="A4"/>
    <x v="1"/>
    <s v="Verified"/>
    <n v="36000"/>
    <n v="0.26"/>
    <n v="403.13"/>
    <n v="7.2900000000000006E-2"/>
    <n v="13000"/>
    <n v="19"/>
    <n v="14511"/>
  </r>
  <r>
    <n v="540859"/>
    <x v="8"/>
    <x v="0"/>
    <x v="10"/>
    <s v="Target"/>
    <x v="3"/>
    <x v="0"/>
    <x v="43"/>
    <d v="2021-08-12T00:00:00"/>
    <d v="2021-07-12T00:00:00"/>
    <x v="1"/>
    <x v="1"/>
    <d v="2021-08-12T00:00:00"/>
    <n v="698233"/>
    <x v="9"/>
    <s v="A3"/>
    <x v="1"/>
    <s v="Verified"/>
    <n v="27000"/>
    <n v="0.1222"/>
    <n v="123.77"/>
    <n v="7.1400000000000005E-2"/>
    <n v="4000"/>
    <n v="9"/>
    <n v="4400"/>
  </r>
  <r>
    <n v="680249"/>
    <x v="8"/>
    <x v="0"/>
    <x v="10"/>
    <s v="walgreens co."/>
    <x v="3"/>
    <x v="0"/>
    <x v="0"/>
    <d v="2021-04-16T00:00:00"/>
    <d v="2021-12-12T00:00:00"/>
    <x v="1"/>
    <x v="1"/>
    <d v="2022-01-12T00:00:00"/>
    <n v="868986"/>
    <x v="9"/>
    <s v="A3"/>
    <x v="1"/>
    <s v="Verified"/>
    <n v="75000"/>
    <n v="0.24929999999999999"/>
    <n v="370.09"/>
    <n v="6.9199999999999998E-2"/>
    <n v="12000"/>
    <n v="30"/>
    <n v="13075"/>
  </r>
  <r>
    <n v="640565"/>
    <x v="1"/>
    <x v="0"/>
    <x v="10"/>
    <s v="USI Insurance Services"/>
    <x v="3"/>
    <x v="0"/>
    <x v="21"/>
    <d v="2021-03-16T00:00:00"/>
    <d v="2021-12-12T00:00:00"/>
    <x v="1"/>
    <x v="1"/>
    <d v="2022-01-12T00:00:00"/>
    <n v="820005"/>
    <x v="9"/>
    <s v="A3"/>
    <x v="1"/>
    <s v="Verified"/>
    <n v="54000"/>
    <n v="0.19220000000000001"/>
    <n v="305"/>
    <n v="6.1699999999999998E-2"/>
    <n v="10000"/>
    <n v="26"/>
    <n v="10841"/>
  </r>
  <r>
    <n v="994322"/>
    <x v="1"/>
    <x v="0"/>
    <x v="1"/>
    <s v="albertsons"/>
    <x v="3"/>
    <x v="0"/>
    <x v="13"/>
    <d v="2021-11-13T00:00:00"/>
    <d v="2021-11-13T00:00:00"/>
    <x v="1"/>
    <x v="1"/>
    <d v="2021-12-13T00:00:00"/>
    <n v="1218947"/>
    <x v="9"/>
    <s v="A1"/>
    <x v="1"/>
    <s v="Verified"/>
    <n v="30000"/>
    <n v="2.3199999999999998E-2"/>
    <n v="255.66"/>
    <n v="6.0299999999999999E-2"/>
    <n v="8400"/>
    <n v="16"/>
    <n v="9106"/>
  </r>
  <r>
    <n v="863203"/>
    <x v="16"/>
    <x v="0"/>
    <x v="1"/>
    <s v="Dynamics Research Corporation"/>
    <x v="3"/>
    <x v="0"/>
    <x v="11"/>
    <d v="2021-05-14T00:00:00"/>
    <d v="2021-05-14T00:00:00"/>
    <x v="1"/>
    <x v="1"/>
    <d v="2021-06-14T00:00:00"/>
    <n v="1076320"/>
    <x v="9"/>
    <s v="A3"/>
    <x v="1"/>
    <s v="Verified"/>
    <n v="66143.38"/>
    <n v="0.21920000000000001"/>
    <n v="740.95"/>
    <n v="6.9900000000000004E-2"/>
    <n v="24000"/>
    <n v="14"/>
    <n v="26200"/>
  </r>
  <r>
    <n v="627479"/>
    <x v="11"/>
    <x v="0"/>
    <x v="1"/>
    <s v="Home Power Inc"/>
    <x v="3"/>
    <x v="0"/>
    <x v="41"/>
    <d v="2021-05-16T00:00:00"/>
    <d v="2021-03-12T00:00:00"/>
    <x v="1"/>
    <x v="1"/>
    <d v="2021-04-12T00:00:00"/>
    <n v="804078"/>
    <x v="9"/>
    <s v="A5"/>
    <x v="1"/>
    <s v="Verified"/>
    <n v="55000"/>
    <n v="2.8799999999999999E-2"/>
    <n v="154.18"/>
    <n v="6.9099999999999995E-2"/>
    <n v="5000"/>
    <n v="17"/>
    <n v="5264"/>
  </r>
  <r>
    <n v="689567"/>
    <x v="17"/>
    <x v="0"/>
    <x v="0"/>
    <s v="Corrections Corporation of America"/>
    <x v="3"/>
    <x v="0"/>
    <x v="42"/>
    <d v="2021-03-16T00:00:00"/>
    <d v="2021-05-12T00:00:00"/>
    <x v="1"/>
    <x v="1"/>
    <d v="2021-06-12T00:00:00"/>
    <n v="879870"/>
    <x v="9"/>
    <s v="A4"/>
    <x v="1"/>
    <s v="Verified"/>
    <n v="22000"/>
    <n v="0.222"/>
    <n v="62.02"/>
    <n v="7.2900000000000006E-2"/>
    <n v="2000"/>
    <n v="4"/>
    <n v="2142"/>
  </r>
  <r>
    <n v="1019275"/>
    <x v="16"/>
    <x v="0"/>
    <x v="0"/>
    <s v="NetApp"/>
    <x v="3"/>
    <x v="0"/>
    <x v="22"/>
    <d v="2021-08-12T00:00:00"/>
    <d v="2021-08-12T00:00:00"/>
    <x v="1"/>
    <x v="1"/>
    <d v="2021-09-12T00:00:00"/>
    <n v="1247957"/>
    <x v="9"/>
    <s v="A4"/>
    <x v="1"/>
    <s v="Verified"/>
    <n v="120000"/>
    <n v="9.4000000000000004E-3"/>
    <n v="1095.1600000000001"/>
    <n v="7.9000000000000001E-2"/>
    <n v="35000"/>
    <n v="15"/>
    <n v="36386"/>
  </r>
  <r>
    <n v="500961"/>
    <x v="5"/>
    <x v="0"/>
    <x v="0"/>
    <s v="Best Buy"/>
    <x v="3"/>
    <x v="0"/>
    <x v="48"/>
    <d v="2021-03-14T00:00:00"/>
    <d v="2021-04-13T00:00:00"/>
    <x v="1"/>
    <x v="1"/>
    <d v="2021-05-13T00:00:00"/>
    <n v="643656"/>
    <x v="9"/>
    <s v="A4"/>
    <x v="1"/>
    <s v="Verified"/>
    <n v="20743"/>
    <n v="2.3099999999999999E-2"/>
    <n v="155.55000000000001"/>
    <n v="7.51E-2"/>
    <n v="5000"/>
    <n v="23"/>
    <n v="5600"/>
  </r>
  <r>
    <n v="395659"/>
    <x v="1"/>
    <x v="0"/>
    <x v="0"/>
    <s v="Intel"/>
    <x v="3"/>
    <x v="0"/>
    <x v="45"/>
    <d v="2021-02-10T00:00:00"/>
    <d v="2021-02-10T00:00:00"/>
    <x v="1"/>
    <x v="1"/>
    <d v="2021-03-10T00:00:00"/>
    <n v="422412"/>
    <x v="9"/>
    <s v="A5"/>
    <x v="1"/>
    <s v="Verified"/>
    <n v="71599"/>
    <n v="9.4899999999999998E-2"/>
    <n v="192.57"/>
    <n v="9.6299999999999997E-2"/>
    <n v="6000"/>
    <n v="10"/>
    <n v="6359"/>
  </r>
  <r>
    <n v="638823"/>
    <x v="13"/>
    <x v="0"/>
    <x v="6"/>
    <s v="Microsoft Corporation"/>
    <x v="3"/>
    <x v="0"/>
    <x v="21"/>
    <d v="2021-01-15T00:00:00"/>
    <d v="2021-09-12T00:00:00"/>
    <x v="1"/>
    <x v="1"/>
    <d v="2021-10-12T00:00:00"/>
    <n v="818281"/>
    <x v="9"/>
    <s v="A5"/>
    <x v="1"/>
    <s v="Verified"/>
    <n v="105000"/>
    <n v="8.0500000000000002E-2"/>
    <n v="370.04"/>
    <n v="6.9099999999999995E-2"/>
    <n v="12000"/>
    <n v="20"/>
    <n v="13041"/>
  </r>
  <r>
    <n v="510566"/>
    <x v="9"/>
    <x v="0"/>
    <x v="0"/>
    <s v="Department of Homeland Security"/>
    <x v="3"/>
    <x v="0"/>
    <x v="27"/>
    <d v="2021-09-15T00:00:00"/>
    <d v="2021-05-13T00:00:00"/>
    <x v="1"/>
    <x v="1"/>
    <d v="2021-06-13T00:00:00"/>
    <n v="659264"/>
    <x v="9"/>
    <s v="A5"/>
    <x v="1"/>
    <s v="Verified"/>
    <n v="75000"/>
    <n v="0.2031"/>
    <n v="375.37"/>
    <n v="7.8799999999999995E-2"/>
    <n v="12000"/>
    <n v="27"/>
    <n v="13514"/>
  </r>
  <r>
    <n v="1042802"/>
    <x v="1"/>
    <x v="0"/>
    <x v="2"/>
    <s v="AstroMotive Auto Service"/>
    <x v="3"/>
    <x v="0"/>
    <x v="12"/>
    <d v="2021-09-15T00:00:00"/>
    <d v="2021-02-12T00:00:00"/>
    <x v="1"/>
    <x v="1"/>
    <d v="2021-03-12T00:00:00"/>
    <n v="1272895"/>
    <x v="9"/>
    <s v="A3"/>
    <x v="1"/>
    <s v="Verified"/>
    <n v="63000"/>
    <n v="5.5599999999999997E-2"/>
    <n v="171.11"/>
    <n v="7.51E-2"/>
    <n v="5500"/>
    <n v="15"/>
    <n v="5538"/>
  </r>
  <r>
    <n v="591234"/>
    <x v="5"/>
    <x v="0"/>
    <x v="0"/>
    <s v="Autozone"/>
    <x v="3"/>
    <x v="0"/>
    <x v="50"/>
    <d v="2021-02-16T00:00:00"/>
    <d v="2021-10-13T00:00:00"/>
    <x v="1"/>
    <x v="1"/>
    <d v="2021-11-13T00:00:00"/>
    <n v="759398"/>
    <x v="9"/>
    <s v="A5"/>
    <x v="1"/>
    <s v="Verified"/>
    <n v="12000"/>
    <n v="3.6999999999999998E-2"/>
    <n v="93.85"/>
    <n v="7.8799999999999995E-2"/>
    <n v="3000"/>
    <n v="5"/>
    <n v="3379"/>
  </r>
  <r>
    <n v="605439"/>
    <x v="8"/>
    <x v="0"/>
    <x v="6"/>
    <s v="EZ Apparel"/>
    <x v="3"/>
    <x v="0"/>
    <x v="49"/>
    <d v="2021-11-13T00:00:00"/>
    <d v="2021-11-13T00:00:00"/>
    <x v="1"/>
    <x v="1"/>
    <d v="2021-12-13T00:00:00"/>
    <n v="776716"/>
    <x v="9"/>
    <s v="A4"/>
    <x v="1"/>
    <s v="Verified"/>
    <n v="50000"/>
    <n v="2.47E-2"/>
    <n v="252.24"/>
    <n v="6.54E-2"/>
    <n v="12000"/>
    <n v="8"/>
    <n v="9081"/>
  </r>
  <r>
    <n v="815102"/>
    <x v="16"/>
    <x v="0"/>
    <x v="6"/>
    <s v="Smith&amp;Nephew"/>
    <x v="3"/>
    <x v="0"/>
    <x v="44"/>
    <d v="2021-04-16T00:00:00"/>
    <d v="2021-05-13T00:00:00"/>
    <x v="1"/>
    <x v="1"/>
    <d v="2021-06-13T00:00:00"/>
    <n v="1022700"/>
    <x v="9"/>
    <s v="A5"/>
    <x v="1"/>
    <s v="Verified"/>
    <n v="25200"/>
    <n v="0.2152"/>
    <n v="126.26"/>
    <n v="8.4900000000000003E-2"/>
    <n v="4000"/>
    <n v="5"/>
    <n v="4455"/>
  </r>
  <r>
    <n v="473447"/>
    <x v="25"/>
    <x v="0"/>
    <x v="6"/>
    <s v="Federal Emergency Management Agency"/>
    <x v="3"/>
    <x v="0"/>
    <x v="24"/>
    <d v="2021-11-10T00:00:00"/>
    <d v="2021-10-10T00:00:00"/>
    <x v="1"/>
    <x v="1"/>
    <d v="2021-11-10T00:00:00"/>
    <n v="598347"/>
    <x v="9"/>
    <s v="A5"/>
    <x v="1"/>
    <s v="Verified"/>
    <n v="78513"/>
    <n v="6.1000000000000004E-3"/>
    <n v="317.72000000000003"/>
    <n v="8.9399999999999993E-2"/>
    <n v="10000"/>
    <n v="5"/>
    <n v="10604"/>
  </r>
  <r>
    <n v="432200"/>
    <x v="5"/>
    <x v="0"/>
    <x v="3"/>
    <s v="INTERNAL REVENUE SERVICE"/>
    <x v="3"/>
    <x v="0"/>
    <x v="20"/>
    <d v="2021-07-14T00:00:00"/>
    <d v="2021-09-12T00:00:00"/>
    <x v="1"/>
    <x v="1"/>
    <d v="2021-10-12T00:00:00"/>
    <n v="513529"/>
    <x v="9"/>
    <s v="A4"/>
    <x v="1"/>
    <s v="Verified"/>
    <n v="57996"/>
    <n v="8.6099999999999996E-2"/>
    <n v="189.67"/>
    <n v="8.5900000000000004E-2"/>
    <n v="6000"/>
    <n v="18"/>
    <n v="6828"/>
  </r>
  <r>
    <n v="576237"/>
    <x v="38"/>
    <x v="0"/>
    <x v="3"/>
    <s v="Jefferson County Board of Education"/>
    <x v="3"/>
    <x v="0"/>
    <x v="54"/>
    <d v="2021-03-13T00:00:00"/>
    <d v="2021-03-13T00:00:00"/>
    <x v="1"/>
    <x v="1"/>
    <d v="2021-04-13T00:00:00"/>
    <n v="741086"/>
    <x v="9"/>
    <s v="A5"/>
    <x v="1"/>
    <s v="Verified"/>
    <n v="47544"/>
    <n v="4.2900000000000001E-2"/>
    <n v="78.209999999999994"/>
    <n v="7.8799999999999995E-2"/>
    <n v="2500"/>
    <n v="23"/>
    <n v="2805"/>
  </r>
  <r>
    <n v="541703"/>
    <x v="1"/>
    <x v="0"/>
    <x v="8"/>
    <s v="Spherion"/>
    <x v="3"/>
    <x v="0"/>
    <x v="43"/>
    <d v="2021-03-15T00:00:00"/>
    <d v="2021-05-13T00:00:00"/>
    <x v="1"/>
    <x v="1"/>
    <d v="2021-06-13T00:00:00"/>
    <n v="699153"/>
    <x v="9"/>
    <s v="A3"/>
    <x v="1"/>
    <s v="Verified"/>
    <n v="54000"/>
    <n v="7.4399999999999994E-2"/>
    <n v="185.65"/>
    <n v="7.1400000000000005E-2"/>
    <n v="6000"/>
    <n v="13"/>
    <n v="6681"/>
  </r>
  <r>
    <n v="859555"/>
    <x v="2"/>
    <x v="0"/>
    <x v="8"/>
    <s v="Cigna"/>
    <x v="3"/>
    <x v="0"/>
    <x v="11"/>
    <d v="2021-04-16T00:00:00"/>
    <d v="2021-02-14T00:00:00"/>
    <x v="1"/>
    <x v="1"/>
    <d v="2021-03-14T00:00:00"/>
    <n v="1072252"/>
    <x v="9"/>
    <s v="A4"/>
    <x v="1"/>
    <s v="Verified"/>
    <n v="69000"/>
    <n v="0.25769999999999998"/>
    <n v="186.61"/>
    <n v="7.4899999999999994E-2"/>
    <n v="6000"/>
    <n v="27"/>
    <n v="6686"/>
  </r>
  <r>
    <n v="812457"/>
    <x v="3"/>
    <x v="0"/>
    <x v="4"/>
    <s v="Wildman Harrold Allen &amp; Dixon"/>
    <x v="3"/>
    <x v="0"/>
    <x v="44"/>
    <d v="2021-07-14T00:00:00"/>
    <d v="2021-08-14T00:00:00"/>
    <x v="1"/>
    <x v="1"/>
    <d v="2021-09-14T00:00:00"/>
    <n v="1019618"/>
    <x v="9"/>
    <s v="A4"/>
    <x v="1"/>
    <s v="Verified"/>
    <n v="87000"/>
    <n v="6.2899999999999998E-2"/>
    <n v="485.19"/>
    <n v="7.4899999999999994E-2"/>
    <n v="20000"/>
    <n v="31"/>
    <n v="17467"/>
  </r>
  <r>
    <n v="432108"/>
    <x v="2"/>
    <x v="0"/>
    <x v="4"/>
    <s v="Hartford Financial Services Group, Inc"/>
    <x v="3"/>
    <x v="0"/>
    <x v="24"/>
    <d v="2021-02-13T00:00:00"/>
    <d v="2021-02-13T00:00:00"/>
    <x v="1"/>
    <x v="1"/>
    <d v="2021-03-13T00:00:00"/>
    <n v="513386"/>
    <x v="9"/>
    <s v="A5"/>
    <x v="1"/>
    <s v="Verified"/>
    <n v="43000"/>
    <n v="0.24779999999999999"/>
    <n v="362.2"/>
    <n v="8.9399999999999993E-2"/>
    <n v="11400"/>
    <n v="30"/>
    <n v="13040"/>
  </r>
  <r>
    <n v="792463"/>
    <x v="1"/>
    <x v="0"/>
    <x v="2"/>
    <s v="RITE AID TRANSPORTATION"/>
    <x v="3"/>
    <x v="0"/>
    <x v="6"/>
    <d v="2021-05-16T00:00:00"/>
    <d v="2021-07-14T00:00:00"/>
    <x v="1"/>
    <x v="1"/>
    <d v="2021-08-14T00:00:00"/>
    <n v="996882"/>
    <x v="9"/>
    <s v="A4"/>
    <x v="1"/>
    <s v="Verified"/>
    <n v="43200"/>
    <n v="1.2800000000000001E-2"/>
    <n v="311.02"/>
    <n v="7.4899999999999994E-2"/>
    <n v="10000"/>
    <n v="28"/>
    <n v="11197"/>
  </r>
  <r>
    <n v="614257"/>
    <x v="3"/>
    <x v="0"/>
    <x v="2"/>
    <s v="Independence Plus Inc."/>
    <x v="3"/>
    <x v="0"/>
    <x v="49"/>
    <d v="2021-12-13T00:00:00"/>
    <d v="2021-12-13T00:00:00"/>
    <x v="1"/>
    <x v="1"/>
    <d v="2022-01-13T00:00:00"/>
    <n v="787484"/>
    <x v="9"/>
    <s v="A4"/>
    <x v="1"/>
    <s v="Verified"/>
    <n v="54996"/>
    <n v="0.1643"/>
    <n v="460.01"/>
    <n v="6.54E-2"/>
    <n v="15000"/>
    <n v="27"/>
    <n v="16560"/>
  </r>
  <r>
    <n v="519873"/>
    <x v="16"/>
    <x v="0"/>
    <x v="9"/>
    <s v="Waste Management"/>
    <x v="3"/>
    <x v="0"/>
    <x v="27"/>
    <d v="2021-12-11T00:00:00"/>
    <d v="2021-12-11T00:00:00"/>
    <x v="1"/>
    <x v="1"/>
    <d v="2022-01-11T00:00:00"/>
    <n v="672049"/>
    <x v="9"/>
    <s v="A4"/>
    <x v="1"/>
    <s v="Verified"/>
    <n v="88000"/>
    <n v="0.114"/>
    <n v="311.11"/>
    <n v="7.51E-2"/>
    <n v="10000"/>
    <n v="8"/>
    <n v="10598"/>
  </r>
  <r>
    <n v="525372"/>
    <x v="1"/>
    <x v="0"/>
    <x v="9"/>
    <s v="USI"/>
    <x v="3"/>
    <x v="0"/>
    <x v="51"/>
    <d v="2021-03-16T00:00:00"/>
    <d v="2021-11-12T00:00:00"/>
    <x v="1"/>
    <x v="1"/>
    <d v="2021-12-12T00:00:00"/>
    <n v="679769"/>
    <x v="9"/>
    <s v="A5"/>
    <x v="1"/>
    <s v="Verified"/>
    <n v="54000"/>
    <n v="0.16470000000000001"/>
    <n v="250.25"/>
    <n v="7.8799999999999995E-2"/>
    <n v="8000"/>
    <n v="23"/>
    <n v="8964"/>
  </r>
  <r>
    <n v="357881"/>
    <x v="5"/>
    <x v="0"/>
    <x v="10"/>
    <s v="LaFayette"/>
    <x v="3"/>
    <x v="0"/>
    <x v="34"/>
    <d v="2021-12-10T00:00:00"/>
    <d v="2021-12-10T00:00:00"/>
    <x v="1"/>
    <x v="1"/>
    <d v="2022-01-10T00:00:00"/>
    <n v="363283"/>
    <x v="9"/>
    <s v="A4"/>
    <x v="1"/>
    <s v="Verified"/>
    <n v="60000"/>
    <n v="4.8599999999999997E-2"/>
    <n v="238.75"/>
    <n v="9.0700000000000003E-2"/>
    <n v="7500"/>
    <n v="29"/>
    <n v="8474"/>
  </r>
  <r>
    <n v="849436"/>
    <x v="5"/>
    <x v="0"/>
    <x v="0"/>
    <s v="National Retail Properties, Inc."/>
    <x v="3"/>
    <x v="0"/>
    <x v="11"/>
    <d v="2021-01-14T00:00:00"/>
    <d v="2021-01-13T00:00:00"/>
    <x v="1"/>
    <x v="1"/>
    <d v="2021-02-13T00:00:00"/>
    <n v="1061155"/>
    <x v="9"/>
    <s v="A3"/>
    <x v="1"/>
    <s v="Verified"/>
    <n v="55182.400000000001"/>
    <n v="0.20749999999999999"/>
    <n v="185.24"/>
    <n v="6.9900000000000004E-2"/>
    <n v="6000"/>
    <n v="23"/>
    <n v="6473"/>
  </r>
  <r>
    <n v="617034"/>
    <x v="2"/>
    <x v="0"/>
    <x v="0"/>
    <s v="Baylor Health Care Systems"/>
    <x v="3"/>
    <x v="0"/>
    <x v="41"/>
    <d v="2021-12-13T00:00:00"/>
    <d v="2021-01-14T00:00:00"/>
    <x v="1"/>
    <x v="1"/>
    <d v="2021-02-14T00:00:00"/>
    <n v="791115"/>
    <x v="9"/>
    <s v="A4"/>
    <x v="1"/>
    <s v="Verified"/>
    <n v="53088"/>
    <n v="4.9700000000000001E-2"/>
    <n v="184.01"/>
    <n v="6.54E-2"/>
    <n v="6000"/>
    <n v="13"/>
    <n v="6624"/>
  </r>
  <r>
    <n v="437915"/>
    <x v="1"/>
    <x v="0"/>
    <x v="0"/>
    <s v="Franklin Educational Services"/>
    <x v="3"/>
    <x v="0"/>
    <x v="52"/>
    <d v="2021-09-12T00:00:00"/>
    <d v="2021-09-12T00:00:00"/>
    <x v="1"/>
    <x v="1"/>
    <d v="2021-10-12T00:00:00"/>
    <n v="526646"/>
    <x v="9"/>
    <s v="A4"/>
    <x v="1"/>
    <s v="Verified"/>
    <n v="36000"/>
    <n v="0.16"/>
    <n v="316.11"/>
    <n v="8.5900000000000004E-2"/>
    <n v="10000"/>
    <n v="17"/>
    <n v="11380"/>
  </r>
  <r>
    <n v="429330"/>
    <x v="1"/>
    <x v="0"/>
    <x v="0"/>
    <s v="Bakersfield Memorial Hospital"/>
    <x v="3"/>
    <x v="0"/>
    <x v="20"/>
    <d v="2021-05-16T00:00:00"/>
    <d v="2021-08-12T00:00:00"/>
    <x v="1"/>
    <x v="1"/>
    <d v="2021-09-12T00:00:00"/>
    <n v="508648"/>
    <x v="9"/>
    <s v="A5"/>
    <x v="1"/>
    <s v="Verified"/>
    <n v="51000"/>
    <n v="0.1948"/>
    <n v="353.04"/>
    <n v="9.6299999999999997E-2"/>
    <n v="11000"/>
    <n v="11"/>
    <n v="12709"/>
  </r>
  <r>
    <n v="591400"/>
    <x v="25"/>
    <x v="0"/>
    <x v="6"/>
    <s v="Appalachian Agency for Senior Citizens"/>
    <x v="3"/>
    <x v="0"/>
    <x v="49"/>
    <d v="2021-12-13T00:00:00"/>
    <d v="2021-12-13T00:00:00"/>
    <x v="1"/>
    <x v="1"/>
    <d v="2022-01-13T00:00:00"/>
    <n v="759599"/>
    <x v="9"/>
    <s v="A2"/>
    <x v="1"/>
    <s v="Verified"/>
    <n v="21000"/>
    <n v="0.13769999999999999"/>
    <n v="166.8"/>
    <n v="5.79E-2"/>
    <n v="5500"/>
    <n v="32"/>
    <n v="6005"/>
  </r>
  <r>
    <n v="1053621"/>
    <x v="1"/>
    <x v="0"/>
    <x v="3"/>
    <s v="Walmart"/>
    <x v="3"/>
    <x v="0"/>
    <x v="12"/>
    <d v="2021-12-14T00:00:00"/>
    <d v="2021-12-14T00:00:00"/>
    <x v="1"/>
    <x v="1"/>
    <d v="2022-01-14T00:00:00"/>
    <n v="1285215"/>
    <x v="9"/>
    <s v="A1"/>
    <x v="1"/>
    <s v="Verified"/>
    <n v="16800"/>
    <n v="0.2029"/>
    <n v="201.64"/>
    <n v="6.0299999999999999E-2"/>
    <n v="6625"/>
    <n v="17"/>
    <n v="7259"/>
  </r>
  <r>
    <n v="505852"/>
    <x v="3"/>
    <x v="0"/>
    <x v="8"/>
    <s v="KPMG LLP"/>
    <x v="3"/>
    <x v="0"/>
    <x v="48"/>
    <d v="2021-04-15T00:00:00"/>
    <d v="2021-05-13T00:00:00"/>
    <x v="1"/>
    <x v="1"/>
    <d v="2021-06-13T00:00:00"/>
    <n v="652063"/>
    <x v="9"/>
    <s v="A4"/>
    <x v="1"/>
    <s v="Verified"/>
    <n v="47900"/>
    <n v="0.1288"/>
    <n v="342.21"/>
    <n v="7.51E-2"/>
    <n v="11000"/>
    <n v="23"/>
    <n v="12320"/>
  </r>
  <r>
    <n v="972015"/>
    <x v="7"/>
    <x v="0"/>
    <x v="5"/>
    <s v="bank of america"/>
    <x v="3"/>
    <x v="0"/>
    <x v="13"/>
    <d v="2021-01-16T00:00:00"/>
    <d v="2021-10-14T00:00:00"/>
    <x v="1"/>
    <x v="1"/>
    <d v="2021-11-14T00:00:00"/>
    <n v="1193761"/>
    <x v="9"/>
    <s v="A5"/>
    <x v="1"/>
    <s v="Verified"/>
    <n v="36996"/>
    <n v="0.18459999999999999"/>
    <n v="317.54000000000002"/>
    <n v="8.8999999999999996E-2"/>
    <n v="10000"/>
    <n v="14"/>
    <n v="11431"/>
  </r>
  <r>
    <n v="461819"/>
    <x v="18"/>
    <x v="0"/>
    <x v="5"/>
    <s v="Prudential"/>
    <x v="3"/>
    <x v="0"/>
    <x v="32"/>
    <d v="2021-12-12T00:00:00"/>
    <d v="2021-12-12T00:00:00"/>
    <x v="1"/>
    <x v="1"/>
    <d v="2022-01-12T00:00:00"/>
    <n v="577430"/>
    <x v="9"/>
    <s v="A5"/>
    <x v="1"/>
    <s v="Verified"/>
    <n v="64500"/>
    <n v="0.1033"/>
    <n v="317.72000000000003"/>
    <n v="8.9399999999999993E-2"/>
    <n v="10000"/>
    <n v="21"/>
    <n v="11438"/>
  </r>
  <r>
    <n v="521431"/>
    <x v="25"/>
    <x v="0"/>
    <x v="9"/>
    <s v="Walmart Distribution Center"/>
    <x v="3"/>
    <x v="0"/>
    <x v="27"/>
    <d v="2021-05-16T00:00:00"/>
    <d v="2021-06-13T00:00:00"/>
    <x v="1"/>
    <x v="1"/>
    <d v="2021-07-13T00:00:00"/>
    <n v="674291"/>
    <x v="9"/>
    <s v="A2"/>
    <x v="1"/>
    <s v="Verified"/>
    <n v="33000"/>
    <n v="0.19639999999999999"/>
    <n v="123.07"/>
    <n v="6.7599999999999993E-2"/>
    <n v="4000"/>
    <n v="14"/>
    <n v="4431"/>
  </r>
  <r>
    <n v="868224"/>
    <x v="25"/>
    <x v="0"/>
    <x v="9"/>
    <s v="Safeway"/>
    <x v="3"/>
    <x v="0"/>
    <x v="10"/>
    <d v="2021-04-16T00:00:00"/>
    <d v="2021-09-14T00:00:00"/>
    <x v="1"/>
    <x v="1"/>
    <d v="2021-10-14T00:00:00"/>
    <n v="1081912"/>
    <x v="9"/>
    <s v="A4"/>
    <x v="1"/>
    <s v="Verified"/>
    <n v="40000"/>
    <n v="0.15809999999999999"/>
    <n v="295.47000000000003"/>
    <n v="7.4899999999999994E-2"/>
    <n v="9500"/>
    <n v="18"/>
    <n v="10637"/>
  </r>
  <r>
    <n v="616204"/>
    <x v="28"/>
    <x v="0"/>
    <x v="0"/>
    <s v="Sprint"/>
    <x v="3"/>
    <x v="0"/>
    <x v="49"/>
    <d v="2021-11-13T00:00:00"/>
    <d v="2021-12-13T00:00:00"/>
    <x v="1"/>
    <x v="1"/>
    <d v="2022-01-13T00:00:00"/>
    <n v="790112"/>
    <x v="9"/>
    <s v="A4"/>
    <x v="1"/>
    <s v="Verified"/>
    <n v="30000"/>
    <n v="2.0799999999999999E-2"/>
    <n v="85.87"/>
    <n v="6.54E-2"/>
    <n v="2800"/>
    <n v="23"/>
    <n v="3091"/>
  </r>
  <r>
    <n v="475971"/>
    <x v="8"/>
    <x v="0"/>
    <x v="0"/>
    <s v="Cahill Gordon &amp; Reindel LLP"/>
    <x v="3"/>
    <x v="0"/>
    <x v="24"/>
    <d v="2021-03-11T00:00:00"/>
    <d v="2021-03-11T00:00:00"/>
    <x v="1"/>
    <x v="1"/>
    <d v="2021-04-11T00:00:00"/>
    <n v="602772"/>
    <x v="9"/>
    <s v="A5"/>
    <x v="1"/>
    <s v="Verified"/>
    <n v="160000"/>
    <n v="4.0399999999999998E-2"/>
    <n v="317.72000000000003"/>
    <n v="8.9399999999999993E-2"/>
    <n v="10000"/>
    <n v="14"/>
    <n v="10873"/>
  </r>
  <r>
    <n v="357066"/>
    <x v="0"/>
    <x v="0"/>
    <x v="6"/>
    <s v="St Josephs Research Institute"/>
    <x v="3"/>
    <x v="0"/>
    <x v="34"/>
    <d v="2021-02-10T00:00:00"/>
    <d v="2021-02-10T00:00:00"/>
    <x v="1"/>
    <x v="1"/>
    <d v="2021-03-10T00:00:00"/>
    <n v="362786"/>
    <x v="9"/>
    <s v="A2"/>
    <x v="1"/>
    <s v="Verified"/>
    <n v="41004"/>
    <n v="0.1074"/>
    <n v="124.76"/>
    <n v="7.6799999999999993E-2"/>
    <n v="4000"/>
    <n v="18"/>
    <n v="4331"/>
  </r>
  <r>
    <n v="637413"/>
    <x v="3"/>
    <x v="0"/>
    <x v="8"/>
    <s v="Tek Systems"/>
    <x v="3"/>
    <x v="0"/>
    <x v="41"/>
    <d v="2021-08-13T00:00:00"/>
    <d v="2021-07-13T00:00:00"/>
    <x v="1"/>
    <x v="1"/>
    <d v="2021-08-13T00:00:00"/>
    <n v="816511"/>
    <x v="9"/>
    <s v="A5"/>
    <x v="1"/>
    <s v="Verified"/>
    <n v="98000"/>
    <n v="9.1999999999999998E-3"/>
    <n v="616.72"/>
    <n v="6.9099999999999995E-2"/>
    <n v="20000"/>
    <n v="13"/>
    <n v="22129"/>
  </r>
  <r>
    <n v="583942"/>
    <x v="25"/>
    <x v="0"/>
    <x v="6"/>
    <s v="LCG Systems"/>
    <x v="2"/>
    <x v="0"/>
    <x v="54"/>
    <d v="2021-05-16T00:00:00"/>
    <d v="2021-10-13T00:00:00"/>
    <x v="1"/>
    <x v="1"/>
    <d v="2021-11-13T00:00:00"/>
    <n v="750340"/>
    <x v="9"/>
    <s v="B1"/>
    <x v="1"/>
    <s v="Verified"/>
    <n v="95000"/>
    <n v="3.9699999999999999E-2"/>
    <n v="324.45999999999998"/>
    <n v="0.1038"/>
    <n v="10000"/>
    <n v="16"/>
    <n v="11681"/>
  </r>
  <r>
    <n v="408728"/>
    <x v="16"/>
    <x v="0"/>
    <x v="6"/>
    <s v="USA Scientific"/>
    <x v="2"/>
    <x v="0"/>
    <x v="23"/>
    <d v="2021-04-16T00:00:00"/>
    <d v="2021-05-10T00:00:00"/>
    <x v="1"/>
    <x v="1"/>
    <d v="2021-06-10T00:00:00"/>
    <n v="458805"/>
    <x v="9"/>
    <s v="B5"/>
    <x v="1"/>
    <s v="Verified"/>
    <n v="55000"/>
    <n v="0.14199999999999999"/>
    <n v="165.75"/>
    <n v="0.1221"/>
    <n v="4975"/>
    <n v="13"/>
    <n v="5427"/>
  </r>
  <r>
    <n v="839543"/>
    <x v="18"/>
    <x v="0"/>
    <x v="3"/>
    <s v="UPS"/>
    <x v="2"/>
    <x v="0"/>
    <x v="11"/>
    <d v="2021-05-16T00:00:00"/>
    <d v="2021-08-14T00:00:00"/>
    <x v="1"/>
    <x v="1"/>
    <d v="2021-09-14T00:00:00"/>
    <n v="1049698"/>
    <x v="9"/>
    <s v="B3"/>
    <x v="1"/>
    <s v="Verified"/>
    <n v="52100"/>
    <n v="0.1928"/>
    <n v="163.66999999999999"/>
    <n v="0.1099"/>
    <n v="5000"/>
    <n v="16"/>
    <n v="5892"/>
  </r>
  <r>
    <n v="574902"/>
    <x v="8"/>
    <x v="0"/>
    <x v="3"/>
    <s v="SSA"/>
    <x v="2"/>
    <x v="0"/>
    <x v="54"/>
    <d v="2021-11-13T00:00:00"/>
    <d v="2021-09-13T00:00:00"/>
    <x v="1"/>
    <x v="1"/>
    <d v="2021-10-13T00:00:00"/>
    <n v="739547"/>
    <x v="9"/>
    <s v="B3"/>
    <x v="1"/>
    <s v="Verified"/>
    <n v="44604"/>
    <n v="0.24079999999999999"/>
    <n v="49.2"/>
    <n v="0.11119999999999999"/>
    <n v="1500"/>
    <n v="30"/>
    <n v="1771"/>
  </r>
  <r>
    <n v="679411"/>
    <x v="8"/>
    <x v="0"/>
    <x v="3"/>
    <s v="Brookhaven National Lab"/>
    <x v="2"/>
    <x v="0"/>
    <x v="42"/>
    <d v="2021-03-14T00:00:00"/>
    <d v="2021-03-14T00:00:00"/>
    <x v="1"/>
    <x v="1"/>
    <d v="2021-04-14T00:00:00"/>
    <n v="867911"/>
    <x v="9"/>
    <s v="B3"/>
    <x v="1"/>
    <s v="Verified"/>
    <n v="115000"/>
    <n v="0.21809999999999999"/>
    <n v="324.42"/>
    <n v="0.1037"/>
    <n v="10000"/>
    <n v="53"/>
    <n v="11679"/>
  </r>
  <r>
    <n v="508174"/>
    <x v="8"/>
    <x v="0"/>
    <x v="3"/>
    <s v="frito lay inc"/>
    <x v="2"/>
    <x v="0"/>
    <x v="27"/>
    <d v="2021-05-16T00:00:00"/>
    <d v="2021-04-13T00:00:00"/>
    <x v="1"/>
    <x v="1"/>
    <d v="2021-05-13T00:00:00"/>
    <n v="655610"/>
    <x v="9"/>
    <s v="B4"/>
    <x v="1"/>
    <s v="Verified"/>
    <n v="54000"/>
    <n v="0.16289999999999999"/>
    <n v="327.36"/>
    <n v="0.1099"/>
    <n v="10000"/>
    <n v="11"/>
    <n v="11782"/>
  </r>
  <r>
    <n v="490809"/>
    <x v="13"/>
    <x v="0"/>
    <x v="3"/>
    <s v="iron mountain"/>
    <x v="2"/>
    <x v="0"/>
    <x v="26"/>
    <d v="2021-05-16T00:00:00"/>
    <d v="2021-02-11T00:00:00"/>
    <x v="1"/>
    <x v="1"/>
    <d v="2021-03-11T00:00:00"/>
    <n v="626900"/>
    <x v="9"/>
    <s v="B5"/>
    <x v="1"/>
    <s v="Verified"/>
    <n v="61041"/>
    <n v="3.2399999999999998E-2"/>
    <n v="296.2"/>
    <n v="0.11360000000000001"/>
    <n v="9000"/>
    <n v="7"/>
    <n v="9824"/>
  </r>
  <r>
    <n v="745633"/>
    <x v="1"/>
    <x v="0"/>
    <x v="3"/>
    <s v="United Parcel Service"/>
    <x v="2"/>
    <x v="0"/>
    <x v="25"/>
    <d v="2021-10-13T00:00:00"/>
    <d v="2021-10-13T00:00:00"/>
    <x v="1"/>
    <x v="1"/>
    <d v="2021-11-13T00:00:00"/>
    <n v="944247"/>
    <x v="9"/>
    <s v="B5"/>
    <x v="1"/>
    <s v="Verified"/>
    <n v="76248"/>
    <n v="0.1991"/>
    <n v="66.42"/>
    <n v="0.11990000000000001"/>
    <n v="2000"/>
    <n v="22"/>
    <n v="2373"/>
  </r>
  <r>
    <n v="431744"/>
    <x v="16"/>
    <x v="0"/>
    <x v="3"/>
    <s v="Aetna Inc."/>
    <x v="2"/>
    <x v="0"/>
    <x v="20"/>
    <d v="2021-09-09T00:00:00"/>
    <d v="2021-09-09T00:00:00"/>
    <x v="1"/>
    <x v="1"/>
    <d v="2021-10-09T00:00:00"/>
    <n v="512686"/>
    <x v="9"/>
    <s v="B5"/>
    <x v="1"/>
    <s v="Verified"/>
    <n v="38060"/>
    <n v="0.10970000000000001"/>
    <n v="83.67"/>
    <n v="0.12529999999999999"/>
    <n v="2500"/>
    <n v="23"/>
    <n v="2527"/>
  </r>
  <r>
    <n v="496400"/>
    <x v="36"/>
    <x v="0"/>
    <x v="3"/>
    <s v="kmart"/>
    <x v="2"/>
    <x v="0"/>
    <x v="26"/>
    <d v="2021-05-16T00:00:00"/>
    <d v="2021-03-13T00:00:00"/>
    <x v="1"/>
    <x v="1"/>
    <d v="2021-04-13T00:00:00"/>
    <n v="636066"/>
    <x v="9"/>
    <s v="B5"/>
    <x v="1"/>
    <s v="Verified"/>
    <n v="108000"/>
    <n v="0.1804"/>
    <n v="98.74"/>
    <n v="0.11360000000000001"/>
    <n v="3000"/>
    <n v="61"/>
    <n v="3554"/>
  </r>
  <r>
    <n v="414952"/>
    <x v="3"/>
    <x v="0"/>
    <x v="8"/>
    <s v="Parkway Bank"/>
    <x v="2"/>
    <x v="0"/>
    <x v="23"/>
    <d v="2021-09-11T00:00:00"/>
    <d v="2021-09-11T00:00:00"/>
    <x v="1"/>
    <x v="1"/>
    <d v="2021-10-11T00:00:00"/>
    <n v="481823"/>
    <x v="9"/>
    <s v="B3"/>
    <x v="1"/>
    <s v="Verified"/>
    <n v="16120"/>
    <n v="0.1057"/>
    <n v="165.07"/>
    <n v="0.1158"/>
    <n v="5000"/>
    <n v="11"/>
    <n v="5873"/>
  </r>
  <r>
    <n v="617728"/>
    <x v="1"/>
    <x v="0"/>
    <x v="8"/>
    <s v="Cardinal Health"/>
    <x v="2"/>
    <x v="0"/>
    <x v="49"/>
    <d v="2021-05-16T00:00:00"/>
    <d v="2021-05-12T00:00:00"/>
    <x v="1"/>
    <x v="1"/>
    <d v="2021-06-12T00:00:00"/>
    <n v="791927"/>
    <x v="9"/>
    <s v="B3"/>
    <x v="1"/>
    <s v="Verified"/>
    <n v="30000"/>
    <n v="0.1356"/>
    <n v="38.51"/>
    <n v="9.6199999999999994E-2"/>
    <n v="1200"/>
    <n v="11"/>
    <n v="1308"/>
  </r>
  <r>
    <n v="648424"/>
    <x v="0"/>
    <x v="0"/>
    <x v="8"/>
    <s v="CDC  US Dept. of Health"/>
    <x v="2"/>
    <x v="0"/>
    <x v="0"/>
    <d v="2021-02-14T00:00:00"/>
    <d v="2021-02-14T00:00:00"/>
    <x v="1"/>
    <x v="1"/>
    <d v="2021-03-14T00:00:00"/>
    <n v="829551"/>
    <x v="9"/>
    <s v="B3"/>
    <x v="1"/>
    <s v="Verified"/>
    <n v="72000"/>
    <n v="6.6199999999999995E-2"/>
    <n v="324.42"/>
    <n v="0.1037"/>
    <n v="10000"/>
    <n v="12"/>
    <n v="11680"/>
  </r>
  <r>
    <n v="586434"/>
    <x v="0"/>
    <x v="0"/>
    <x v="8"/>
    <s v="Ahold Information Services"/>
    <x v="2"/>
    <x v="0"/>
    <x v="54"/>
    <d v="2021-05-16T00:00:00"/>
    <d v="2021-10-13T00:00:00"/>
    <x v="1"/>
    <x v="1"/>
    <d v="2021-11-13T00:00:00"/>
    <n v="753388"/>
    <x v="9"/>
    <s v="B3"/>
    <x v="1"/>
    <s v="Verified"/>
    <n v="180000"/>
    <n v="0.1973"/>
    <n v="98.39"/>
    <n v="0.11119999999999999"/>
    <n v="3000"/>
    <n v="34"/>
    <n v="3542"/>
  </r>
  <r>
    <n v="528222"/>
    <x v="18"/>
    <x v="0"/>
    <x v="8"/>
    <s v="Hospital For Special Surgery"/>
    <x v="2"/>
    <x v="0"/>
    <x v="51"/>
    <d v="2021-05-16T00:00:00"/>
    <d v="2021-05-12T00:00:00"/>
    <x v="1"/>
    <x v="1"/>
    <d v="2021-06-12T00:00:00"/>
    <n v="683158"/>
    <x v="9"/>
    <s v="B4"/>
    <x v="1"/>
    <s v="Verified"/>
    <n v="92004"/>
    <n v="0.12759999999999999"/>
    <n v="263.77999999999997"/>
    <n v="0.1149"/>
    <n v="8000"/>
    <n v="20"/>
    <n v="9260"/>
  </r>
  <r>
    <n v="359696"/>
    <x v="8"/>
    <x v="0"/>
    <x v="8"/>
    <s v="Fortis Bank"/>
    <x v="2"/>
    <x v="0"/>
    <x v="34"/>
    <d v="2021-04-13T00:00:00"/>
    <d v="2021-04-10T00:00:00"/>
    <x v="1"/>
    <x v="1"/>
    <d v="2021-05-10T00:00:00"/>
    <n v="367060"/>
    <x v="9"/>
    <s v="B5"/>
    <x v="1"/>
    <s v="Verified"/>
    <n v="240000"/>
    <n v="3.6400000000000002E-2"/>
    <n v="197.75"/>
    <n v="0.11459999999999999"/>
    <n v="6000"/>
    <n v="11"/>
    <n v="6783"/>
  </r>
  <r>
    <n v="499489"/>
    <x v="43"/>
    <x v="0"/>
    <x v="4"/>
    <s v="City of Milbank"/>
    <x v="2"/>
    <x v="0"/>
    <x v="48"/>
    <d v="2021-05-16T00:00:00"/>
    <d v="2021-02-11T00:00:00"/>
    <x v="1"/>
    <x v="1"/>
    <d v="2021-03-11T00:00:00"/>
    <n v="641128"/>
    <x v="9"/>
    <s v="B2"/>
    <x v="1"/>
    <s v="Verified"/>
    <n v="39000"/>
    <n v="0.1714"/>
    <n v="161.93"/>
    <n v="0.10249999999999999"/>
    <n v="5000"/>
    <n v="16"/>
    <n v="5380"/>
  </r>
  <r>
    <n v="997567"/>
    <x v="1"/>
    <x v="0"/>
    <x v="4"/>
    <s v="Hewlett-Packard"/>
    <x v="2"/>
    <x v="0"/>
    <x v="13"/>
    <d v="2021-05-16T00:00:00"/>
    <d v="2021-05-14T00:00:00"/>
    <x v="1"/>
    <x v="1"/>
    <d v="2021-06-14T00:00:00"/>
    <n v="1222472"/>
    <x v="9"/>
    <s v="B2"/>
    <x v="1"/>
    <s v="Verified"/>
    <n v="109000"/>
    <n v="0.14360000000000001"/>
    <n v="488.6"/>
    <n v="0.1065"/>
    <n v="15000"/>
    <n v="35"/>
    <n v="17501"/>
  </r>
  <r>
    <n v="859862"/>
    <x v="8"/>
    <x v="0"/>
    <x v="4"/>
    <s v="VF Sportswear"/>
    <x v="2"/>
    <x v="0"/>
    <x v="11"/>
    <d v="2021-09-13T00:00:00"/>
    <d v="2021-09-13T00:00:00"/>
    <x v="1"/>
    <x v="1"/>
    <d v="2021-10-13T00:00:00"/>
    <n v="1072583"/>
    <x v="9"/>
    <s v="B3"/>
    <x v="1"/>
    <s v="Verified"/>
    <n v="50400"/>
    <n v="0.24709999999999999"/>
    <n v="65.47"/>
    <n v="0.1099"/>
    <n v="2000"/>
    <n v="30"/>
    <n v="2312"/>
  </r>
  <r>
    <n v="415886"/>
    <x v="8"/>
    <x v="0"/>
    <x v="4"/>
    <s v="self-employed"/>
    <x v="2"/>
    <x v="0"/>
    <x v="23"/>
    <d v="2021-07-12T00:00:00"/>
    <d v="2021-08-12T00:00:00"/>
    <x v="1"/>
    <x v="1"/>
    <d v="2021-09-12T00:00:00"/>
    <n v="483893"/>
    <x v="9"/>
    <s v="B4"/>
    <x v="1"/>
    <s v="Verified"/>
    <n v="50000"/>
    <n v="4.3700000000000003E-2"/>
    <n v="149.24"/>
    <n v="0.11890000000000001"/>
    <n v="4500"/>
    <n v="14"/>
    <n v="5388"/>
  </r>
  <r>
    <n v="524905"/>
    <x v="1"/>
    <x v="0"/>
    <x v="4"/>
    <s v="Wells Fargo Bank"/>
    <x v="2"/>
    <x v="0"/>
    <x v="51"/>
    <d v="2021-05-16T00:00:00"/>
    <d v="2021-06-13T00:00:00"/>
    <x v="1"/>
    <x v="1"/>
    <d v="2021-07-13T00:00:00"/>
    <n v="679175"/>
    <x v="9"/>
    <s v="B5"/>
    <x v="1"/>
    <s v="Verified"/>
    <n v="60000"/>
    <n v="0.12139999999999999"/>
    <n v="298.33"/>
    <n v="0.1186"/>
    <n v="9000"/>
    <n v="11"/>
    <n v="10741"/>
  </r>
  <r>
    <n v="439664"/>
    <x v="18"/>
    <x v="0"/>
    <x v="2"/>
    <s v="Johnson &amp; Johnson"/>
    <x v="2"/>
    <x v="0"/>
    <x v="52"/>
    <d v="2021-09-12T00:00:00"/>
    <d v="2021-09-12T00:00:00"/>
    <x v="1"/>
    <x v="1"/>
    <d v="2021-10-12T00:00:00"/>
    <n v="528390"/>
    <x v="9"/>
    <s v="B2"/>
    <x v="1"/>
    <s v="Verified"/>
    <n v="85000"/>
    <n v="0.1007"/>
    <n v="659.37"/>
    <n v="0.1148"/>
    <n v="20000"/>
    <n v="15"/>
    <n v="23737"/>
  </r>
  <r>
    <n v="497450"/>
    <x v="2"/>
    <x v="0"/>
    <x v="2"/>
    <s v="Capital One Auto Finance"/>
    <x v="2"/>
    <x v="0"/>
    <x v="26"/>
    <d v="2021-04-13T00:00:00"/>
    <d v="2021-04-13T00:00:00"/>
    <x v="1"/>
    <x v="1"/>
    <d v="2021-05-13T00:00:00"/>
    <n v="637745"/>
    <x v="9"/>
    <s v="B4"/>
    <x v="1"/>
    <s v="Verified"/>
    <n v="39996"/>
    <n v="0.18390000000000001"/>
    <n v="78.569999999999993"/>
    <n v="0.1099"/>
    <n v="2400"/>
    <n v="5"/>
    <n v="2829"/>
  </r>
  <r>
    <n v="574235"/>
    <x v="16"/>
    <x v="0"/>
    <x v="5"/>
    <s v="Boston College"/>
    <x v="2"/>
    <x v="0"/>
    <x v="54"/>
    <d v="2021-04-16T00:00:00"/>
    <d v="2021-09-13T00:00:00"/>
    <x v="1"/>
    <x v="1"/>
    <d v="2021-10-13T00:00:00"/>
    <n v="738710"/>
    <x v="9"/>
    <s v="B2"/>
    <x v="1"/>
    <s v="Verified"/>
    <n v="21000"/>
    <n v="0.2263"/>
    <n v="156.58000000000001"/>
    <n v="0.1075"/>
    <n v="4800"/>
    <n v="7"/>
    <n v="5637"/>
  </r>
  <r>
    <n v="576668"/>
    <x v="5"/>
    <x v="0"/>
    <x v="5"/>
    <s v="hillstone"/>
    <x v="2"/>
    <x v="0"/>
    <x v="54"/>
    <d v="2021-09-13T00:00:00"/>
    <d v="2021-09-13T00:00:00"/>
    <x v="1"/>
    <x v="1"/>
    <d v="2021-10-13T00:00:00"/>
    <n v="741628"/>
    <x v="9"/>
    <s v="B2"/>
    <x v="1"/>
    <s v="Verified"/>
    <n v="38004"/>
    <n v="0.2109"/>
    <n v="391.45"/>
    <n v="0.1075"/>
    <n v="12000"/>
    <n v="13"/>
    <n v="14093"/>
  </r>
  <r>
    <n v="503412"/>
    <x v="5"/>
    <x v="0"/>
    <x v="7"/>
    <s v="Gap  Inc."/>
    <x v="2"/>
    <x v="0"/>
    <x v="48"/>
    <d v="2021-02-16T00:00:00"/>
    <d v="2021-05-13T00:00:00"/>
    <x v="1"/>
    <x v="1"/>
    <d v="2021-06-13T00:00:00"/>
    <n v="647889"/>
    <x v="9"/>
    <s v="B2"/>
    <x v="1"/>
    <s v="Verified"/>
    <n v="34400"/>
    <n v="0.16259999999999999"/>
    <n v="129.54"/>
    <n v="0.10249999999999999"/>
    <n v="4000"/>
    <n v="6"/>
    <n v="4664"/>
  </r>
  <r>
    <n v="348958"/>
    <x v="1"/>
    <x v="0"/>
    <x v="7"/>
    <s v="US Air Force"/>
    <x v="2"/>
    <x v="0"/>
    <x v="57"/>
    <d v="2021-01-16T00:00:00"/>
    <d v="2021-06-11T00:00:00"/>
    <x v="1"/>
    <x v="1"/>
    <d v="2021-07-11T00:00:00"/>
    <n v="350413"/>
    <x v="9"/>
    <s v="B3"/>
    <x v="1"/>
    <s v="Verified"/>
    <n v="45000"/>
    <n v="0.2157"/>
    <n v="51.69"/>
    <n v="0.1008"/>
    <n v="1600"/>
    <n v="17"/>
    <n v="1861"/>
  </r>
  <r>
    <n v="702941"/>
    <x v="20"/>
    <x v="0"/>
    <x v="7"/>
    <s v="US Army"/>
    <x v="2"/>
    <x v="0"/>
    <x v="42"/>
    <d v="2021-05-16T00:00:00"/>
    <d v="2021-10-11T00:00:00"/>
    <x v="1"/>
    <x v="1"/>
    <d v="2021-11-11T00:00:00"/>
    <n v="894830"/>
    <x v="9"/>
    <s v="B4"/>
    <x v="1"/>
    <s v="Verified"/>
    <n v="61104"/>
    <n v="0.22370000000000001"/>
    <n v="195.7"/>
    <n v="0.1074"/>
    <n v="6000"/>
    <n v="12"/>
    <n v="6303"/>
  </r>
  <r>
    <n v="637204"/>
    <x v="1"/>
    <x v="0"/>
    <x v="9"/>
    <s v="SlashSupport Inc"/>
    <x v="2"/>
    <x v="0"/>
    <x v="21"/>
    <d v="2021-02-13T00:00:00"/>
    <d v="2021-02-13T00:00:00"/>
    <x v="1"/>
    <x v="1"/>
    <d v="2021-03-13T00:00:00"/>
    <n v="816257"/>
    <x v="9"/>
    <s v="B4"/>
    <x v="1"/>
    <s v="Verified"/>
    <n v="120000"/>
    <n v="6.7500000000000004E-2"/>
    <n v="806.57"/>
    <n v="9.9900000000000003E-2"/>
    <n v="25000"/>
    <n v="11"/>
    <n v="28609"/>
  </r>
  <r>
    <n v="500594"/>
    <x v="26"/>
    <x v="0"/>
    <x v="9"/>
    <s v="Block &amp; Company"/>
    <x v="2"/>
    <x v="0"/>
    <x v="48"/>
    <d v="2021-04-15T00:00:00"/>
    <d v="2021-04-13T00:00:00"/>
    <x v="1"/>
    <x v="1"/>
    <d v="2021-05-13T00:00:00"/>
    <n v="642993"/>
    <x v="9"/>
    <s v="B4"/>
    <x v="1"/>
    <s v="Verified"/>
    <n v="60000"/>
    <n v="0.2082"/>
    <n v="491.03"/>
    <n v="0.1099"/>
    <n v="15000"/>
    <n v="26"/>
    <n v="17678"/>
  </r>
  <r>
    <n v="532334"/>
    <x v="1"/>
    <x v="0"/>
    <x v="0"/>
    <s v="California Pacific Medical Center"/>
    <x v="2"/>
    <x v="0"/>
    <x v="43"/>
    <d v="2021-03-15T00:00:00"/>
    <d v="2021-03-12T00:00:00"/>
    <x v="1"/>
    <x v="1"/>
    <d v="2021-04-12T00:00:00"/>
    <n v="688092"/>
    <x v="9"/>
    <s v="B1"/>
    <x v="1"/>
    <s v="Verified"/>
    <n v="75000"/>
    <n v="1.14E-2"/>
    <n v="648.91999999999996"/>
    <n v="0.1038"/>
    <n v="20000"/>
    <n v="13"/>
    <n v="21848"/>
  </r>
  <r>
    <n v="969049"/>
    <x v="1"/>
    <x v="0"/>
    <x v="0"/>
    <s v="First Transit"/>
    <x v="2"/>
    <x v="0"/>
    <x v="10"/>
    <d v="2021-10-14T00:00:00"/>
    <d v="2021-10-14T00:00:00"/>
    <x v="1"/>
    <x v="1"/>
    <d v="2021-11-14T00:00:00"/>
    <n v="1190245"/>
    <x v="9"/>
    <s v="B2"/>
    <x v="1"/>
    <s v="Verified"/>
    <n v="21000"/>
    <n v="0.2011"/>
    <n v="97.72"/>
    <n v="0.1065"/>
    <n v="3000"/>
    <n v="8"/>
    <n v="3518"/>
  </r>
  <r>
    <n v="1016374"/>
    <x v="32"/>
    <x v="0"/>
    <x v="0"/>
    <s v="Appalachian State University"/>
    <x v="2"/>
    <x v="0"/>
    <x v="22"/>
    <d v="2021-12-14T00:00:00"/>
    <d v="2021-12-14T00:00:00"/>
    <x v="1"/>
    <x v="1"/>
    <d v="2022-01-14T00:00:00"/>
    <n v="1243873"/>
    <x v="9"/>
    <s v="B4"/>
    <x v="1"/>
    <s v="Verified"/>
    <n v="43500"/>
    <n v="0.245"/>
    <n v="100.25"/>
    <n v="0.1242"/>
    <n v="3000"/>
    <n v="9"/>
    <n v="3639"/>
  </r>
  <r>
    <n v="763901"/>
    <x v="1"/>
    <x v="0"/>
    <x v="0"/>
    <s v="SDI Media Group"/>
    <x v="2"/>
    <x v="0"/>
    <x v="25"/>
    <d v="2021-08-12T00:00:00"/>
    <d v="2021-08-11T00:00:00"/>
    <x v="1"/>
    <x v="1"/>
    <d v="2021-09-11T00:00:00"/>
    <n v="964567"/>
    <x v="9"/>
    <s v="B4"/>
    <x v="1"/>
    <s v="Verified"/>
    <n v="63000"/>
    <n v="3.6700000000000003E-2"/>
    <n v="131.88999999999999"/>
    <n v="0.1149"/>
    <n v="4000"/>
    <n v="9"/>
    <n v="4073"/>
  </r>
  <r>
    <n v="1053309"/>
    <x v="8"/>
    <x v="0"/>
    <x v="0"/>
    <s v="AIG"/>
    <x v="2"/>
    <x v="0"/>
    <x v="12"/>
    <d v="2021-04-16T00:00:00"/>
    <d v="2021-12-14T00:00:00"/>
    <x v="1"/>
    <x v="1"/>
    <d v="2022-01-14T00:00:00"/>
    <n v="1284889"/>
    <x v="9"/>
    <s v="B4"/>
    <x v="1"/>
    <s v="Verified"/>
    <n v="170000"/>
    <n v="9.4100000000000003E-2"/>
    <n v="434.4"/>
    <n v="0.1242"/>
    <n v="13000"/>
    <n v="32"/>
    <n v="15638"/>
  </r>
  <r>
    <n v="569982"/>
    <x v="0"/>
    <x v="0"/>
    <x v="0"/>
    <s v="Atlanta Mariott Marquis"/>
    <x v="2"/>
    <x v="0"/>
    <x v="47"/>
    <d v="2021-09-12T00:00:00"/>
    <d v="2021-05-11T00:00:00"/>
    <x v="1"/>
    <x v="1"/>
    <d v="2021-06-11T00:00:00"/>
    <n v="733257"/>
    <x v="9"/>
    <s v="B5"/>
    <x v="1"/>
    <s v="Verified"/>
    <n v="21216"/>
    <n v="0.12670000000000001"/>
    <n v="49.73"/>
    <n v="0.1186"/>
    <n v="1500"/>
    <n v="15"/>
    <n v="1609"/>
  </r>
  <r>
    <n v="555069"/>
    <x v="1"/>
    <x v="0"/>
    <x v="6"/>
    <s v="Debbie Allen Dance Academy"/>
    <x v="2"/>
    <x v="0"/>
    <x v="47"/>
    <d v="2021-08-13T00:00:00"/>
    <d v="2021-08-13T00:00:00"/>
    <x v="1"/>
    <x v="1"/>
    <d v="2021-09-13T00:00:00"/>
    <n v="714902"/>
    <x v="9"/>
    <s v="B1"/>
    <x v="1"/>
    <s v="Verified"/>
    <n v="23004"/>
    <n v="0.21959999999999999"/>
    <n v="202.79"/>
    <n v="0.1038"/>
    <n v="6250"/>
    <n v="17"/>
    <n v="7301"/>
  </r>
  <r>
    <n v="378418"/>
    <x v="16"/>
    <x v="0"/>
    <x v="6"/>
    <s v="Challenge Unlimited Inc. at Ironstone Farm"/>
    <x v="2"/>
    <x v="0"/>
    <x v="8"/>
    <d v="2021-05-16T00:00:00"/>
    <d v="2021-03-12T00:00:00"/>
    <x v="1"/>
    <x v="1"/>
    <d v="2021-04-12T00:00:00"/>
    <n v="403520"/>
    <x v="9"/>
    <s v="B4"/>
    <x v="1"/>
    <s v="Verified"/>
    <n v="39996"/>
    <n v="7.1400000000000005E-2"/>
    <n v="165.82"/>
    <n v="0.11890000000000001"/>
    <n v="5000"/>
    <n v="20"/>
    <n v="5970"/>
  </r>
  <r>
    <n v="796382"/>
    <x v="8"/>
    <x v="0"/>
    <x v="3"/>
    <s v="Park South Tenants Corp"/>
    <x v="2"/>
    <x v="0"/>
    <x v="44"/>
    <d v="2021-10-14T00:00:00"/>
    <d v="2021-01-13T00:00:00"/>
    <x v="1"/>
    <x v="1"/>
    <d v="2021-02-13T00:00:00"/>
    <n v="1001228"/>
    <x v="9"/>
    <s v="B2"/>
    <x v="1"/>
    <s v="Verified"/>
    <n v="45000"/>
    <n v="2.4500000000000001E-2"/>
    <n v="520.72"/>
    <n v="0.10589999999999999"/>
    <n v="16000"/>
    <n v="11"/>
    <n v="18005"/>
  </r>
  <r>
    <n v="671613"/>
    <x v="1"/>
    <x v="0"/>
    <x v="3"/>
    <s v="USPS"/>
    <x v="2"/>
    <x v="0"/>
    <x v="0"/>
    <d v="2021-02-16T00:00:00"/>
    <d v="2021-10-13T00:00:00"/>
    <x v="1"/>
    <x v="1"/>
    <d v="2021-11-13T00:00:00"/>
    <n v="858579"/>
    <x v="9"/>
    <s v="B3"/>
    <x v="1"/>
    <s v="Verified"/>
    <n v="57000"/>
    <n v="0.12859999999999999"/>
    <n v="129.77000000000001"/>
    <n v="0.1037"/>
    <n v="4000"/>
    <n v="19"/>
    <n v="4670"/>
  </r>
  <r>
    <n v="996861"/>
    <x v="8"/>
    <x v="0"/>
    <x v="3"/>
    <s v="Geico"/>
    <x v="2"/>
    <x v="0"/>
    <x v="13"/>
    <d v="2021-09-14T00:00:00"/>
    <d v="2021-09-14T00:00:00"/>
    <x v="1"/>
    <x v="1"/>
    <d v="2021-10-14T00:00:00"/>
    <n v="1221929"/>
    <x v="9"/>
    <s v="B4"/>
    <x v="1"/>
    <s v="Verified"/>
    <n v="78000"/>
    <n v="0.23449999999999999"/>
    <n v="100.25"/>
    <n v="0.1242"/>
    <n v="3000"/>
    <n v="32"/>
    <n v="3606"/>
  </r>
  <r>
    <n v="497724"/>
    <x v="36"/>
    <x v="0"/>
    <x v="4"/>
    <s v="Wedco Automotive"/>
    <x v="2"/>
    <x v="0"/>
    <x v="48"/>
    <d v="2021-02-14T00:00:00"/>
    <d v="2021-12-10T00:00:00"/>
    <x v="1"/>
    <x v="1"/>
    <d v="2022-01-10T00:00:00"/>
    <n v="638111"/>
    <x v="9"/>
    <s v="B5"/>
    <x v="1"/>
    <s v="Verified"/>
    <n v="36000"/>
    <n v="0.17829999999999999"/>
    <n v="263.29000000000002"/>
    <n v="0.11360000000000001"/>
    <n v="8000"/>
    <n v="16"/>
    <n v="8493"/>
  </r>
  <r>
    <n v="772608"/>
    <x v="2"/>
    <x v="0"/>
    <x v="9"/>
    <s v="sports authority"/>
    <x v="2"/>
    <x v="0"/>
    <x v="6"/>
    <d v="2021-06-14T00:00:00"/>
    <d v="2021-06-14T00:00:00"/>
    <x v="1"/>
    <x v="1"/>
    <d v="2021-07-14T00:00:00"/>
    <n v="974547"/>
    <x v="9"/>
    <s v="B1"/>
    <x v="1"/>
    <s v="Verified"/>
    <n v="23004"/>
    <n v="0.23369999999999999"/>
    <n v="43.56"/>
    <n v="9.9900000000000003E-2"/>
    <n v="1350"/>
    <n v="11"/>
    <n v="1568"/>
  </r>
  <r>
    <n v="438233"/>
    <x v="21"/>
    <x v="0"/>
    <x v="3"/>
    <s v="MetLife"/>
    <x v="2"/>
    <x v="0"/>
    <x v="52"/>
    <d v="2021-04-16T00:00:00"/>
    <d v="2021-04-12T00:00:00"/>
    <x v="1"/>
    <x v="1"/>
    <d v="2021-05-12T00:00:00"/>
    <n v="527611"/>
    <x v="9"/>
    <s v="B5"/>
    <x v="1"/>
    <s v="Verified"/>
    <n v="64680"/>
    <n v="0.159"/>
    <n v="100.4"/>
    <n v="0.12529999999999999"/>
    <n v="3000"/>
    <n v="42"/>
    <n v="3599"/>
  </r>
  <r>
    <n v="779366"/>
    <x v="22"/>
    <x v="0"/>
    <x v="6"/>
    <s v="Morgan Stanley Smith Barney"/>
    <x v="2"/>
    <x v="0"/>
    <x v="6"/>
    <d v="2021-07-13T00:00:00"/>
    <d v="2021-06-13T00:00:00"/>
    <x v="1"/>
    <x v="1"/>
    <d v="2021-07-13T00:00:00"/>
    <n v="982045"/>
    <x v="9"/>
    <s v="B3"/>
    <x v="1"/>
    <s v="Verified"/>
    <n v="75000"/>
    <n v="0.14219999999999999"/>
    <n v="660.76"/>
    <n v="0.1163"/>
    <n v="20000"/>
    <n v="26"/>
    <n v="23237"/>
  </r>
  <r>
    <n v="404976"/>
    <x v="9"/>
    <x v="0"/>
    <x v="6"/>
    <s v="DuPont"/>
    <x v="2"/>
    <x v="0"/>
    <x v="28"/>
    <d v="2021-06-15T00:00:00"/>
    <d v="2021-04-11T00:00:00"/>
    <x v="1"/>
    <x v="1"/>
    <d v="2021-05-11T00:00:00"/>
    <n v="452267"/>
    <x v="9"/>
    <s v="B3"/>
    <x v="1"/>
    <s v="Verified"/>
    <n v="60000"/>
    <n v="0.15720000000000001"/>
    <n v="297.13"/>
    <n v="0.1158"/>
    <n v="9000"/>
    <n v="17"/>
    <n v="10410"/>
  </r>
  <r>
    <n v="410304"/>
    <x v="10"/>
    <x v="0"/>
    <x v="3"/>
    <s v="Milliman"/>
    <x v="2"/>
    <x v="0"/>
    <x v="23"/>
    <d v="2021-05-16T00:00:00"/>
    <d v="2021-11-10T00:00:00"/>
    <x v="1"/>
    <x v="1"/>
    <d v="2021-12-10T00:00:00"/>
    <n v="461645"/>
    <x v="9"/>
    <s v="B2"/>
    <x v="1"/>
    <s v="Verified"/>
    <n v="60000"/>
    <n v="5.3800000000000001E-2"/>
    <n v="39.44"/>
    <n v="0.11260000000000001"/>
    <n v="1200"/>
    <n v="30"/>
    <n v="1354"/>
  </r>
  <r>
    <n v="1014582"/>
    <x v="1"/>
    <x v="0"/>
    <x v="3"/>
    <s v="disney"/>
    <x v="2"/>
    <x v="0"/>
    <x v="22"/>
    <d v="2021-08-13T00:00:00"/>
    <d v="2021-05-12T00:00:00"/>
    <x v="1"/>
    <x v="1"/>
    <d v="2021-06-12T00:00:00"/>
    <n v="1241968"/>
    <x v="9"/>
    <s v="B4"/>
    <x v="1"/>
    <s v="Verified"/>
    <n v="61200"/>
    <n v="5.3900000000000003E-2"/>
    <n v="100.25"/>
    <n v="0.1242"/>
    <n v="3000"/>
    <n v="6"/>
    <n v="3175"/>
  </r>
  <r>
    <n v="443827"/>
    <x v="17"/>
    <x v="0"/>
    <x v="3"/>
    <s v="Hulsey Financial Services"/>
    <x v="2"/>
    <x v="0"/>
    <x v="52"/>
    <d v="2021-10-10T00:00:00"/>
    <d v="2021-10-10T00:00:00"/>
    <x v="1"/>
    <x v="1"/>
    <d v="2021-11-10T00:00:00"/>
    <n v="540409"/>
    <x v="9"/>
    <s v="B4"/>
    <x v="1"/>
    <s v="Verified"/>
    <n v="120000"/>
    <n v="9.3799999999999994E-2"/>
    <n v="366.3"/>
    <n v="0.12180000000000001"/>
    <n v="11000"/>
    <n v="26"/>
    <n v="12160"/>
  </r>
  <r>
    <n v="606730"/>
    <x v="5"/>
    <x v="0"/>
    <x v="3"/>
    <s v="Dept of Veterans Affairs"/>
    <x v="2"/>
    <x v="0"/>
    <x v="49"/>
    <d v="2021-03-16T00:00:00"/>
    <d v="2021-03-13T00:00:00"/>
    <x v="1"/>
    <x v="1"/>
    <d v="2021-04-13T00:00:00"/>
    <n v="778349"/>
    <x v="9"/>
    <s v="B4"/>
    <x v="1"/>
    <s v="Verified"/>
    <n v="51600"/>
    <n v="0.1353"/>
    <n v="64.53"/>
    <n v="9.9900000000000003E-2"/>
    <n v="2000"/>
    <n v="18"/>
    <n v="2304"/>
  </r>
  <r>
    <n v="501802"/>
    <x v="5"/>
    <x v="0"/>
    <x v="3"/>
    <s v="Dept of Veterans affairs"/>
    <x v="2"/>
    <x v="0"/>
    <x v="48"/>
    <d v="2021-03-16T00:00:00"/>
    <d v="2021-06-11T00:00:00"/>
    <x v="1"/>
    <x v="1"/>
    <d v="2021-07-11T00:00:00"/>
    <n v="645094"/>
    <x v="9"/>
    <s v="B5"/>
    <x v="1"/>
    <s v="Verified"/>
    <n v="48000"/>
    <n v="7.9500000000000001E-2"/>
    <n v="230.38"/>
    <n v="0.11360000000000001"/>
    <n v="7000"/>
    <n v="16"/>
    <n v="7781"/>
  </r>
  <r>
    <n v="364769"/>
    <x v="25"/>
    <x v="0"/>
    <x v="3"/>
    <s v="U.S. Army"/>
    <x v="2"/>
    <x v="0"/>
    <x v="55"/>
    <d v="2021-08-11T00:00:00"/>
    <d v="2021-10-11T00:00:00"/>
    <x v="1"/>
    <x v="1"/>
    <d v="2021-11-11T00:00:00"/>
    <n v="375502"/>
    <x v="9"/>
    <s v="B5"/>
    <x v="1"/>
    <s v="Verified"/>
    <n v="102000"/>
    <n v="0.1356"/>
    <n v="229.06"/>
    <n v="0.11459999999999999"/>
    <n v="15000"/>
    <n v="24"/>
    <n v="8239"/>
  </r>
  <r>
    <n v="566852"/>
    <x v="18"/>
    <x v="0"/>
    <x v="8"/>
    <s v="Geico"/>
    <x v="2"/>
    <x v="0"/>
    <x v="47"/>
    <d v="2021-04-16T00:00:00"/>
    <d v="2021-03-12T00:00:00"/>
    <x v="1"/>
    <x v="1"/>
    <d v="2021-04-12T00:00:00"/>
    <n v="729245"/>
    <x v="9"/>
    <s v="B1"/>
    <x v="1"/>
    <s v="Verified"/>
    <n v="43625"/>
    <n v="0.19919999999999999"/>
    <n v="48.67"/>
    <n v="0.1038"/>
    <n v="1500"/>
    <n v="30"/>
    <n v="1684"/>
  </r>
  <r>
    <n v="419142"/>
    <x v="8"/>
    <x v="0"/>
    <x v="8"/>
    <s v="Mt Sinai Medical Center"/>
    <x v="2"/>
    <x v="0"/>
    <x v="30"/>
    <d v="2021-01-15T00:00:00"/>
    <d v="2021-07-12T00:00:00"/>
    <x v="1"/>
    <x v="1"/>
    <d v="2021-08-12T00:00:00"/>
    <n v="491666"/>
    <x v="9"/>
    <s v="B1"/>
    <x v="1"/>
    <s v="Verified"/>
    <n v="96588"/>
    <n v="0.13619999999999999"/>
    <n v="654.28"/>
    <n v="0.1095"/>
    <n v="20000"/>
    <n v="33"/>
    <n v="23554"/>
  </r>
  <r>
    <n v="421134"/>
    <x v="1"/>
    <x v="0"/>
    <x v="8"/>
    <s v="Franchise Tax Board"/>
    <x v="2"/>
    <x v="0"/>
    <x v="23"/>
    <d v="2021-05-16T00:00:00"/>
    <d v="2021-02-11T00:00:00"/>
    <x v="1"/>
    <x v="1"/>
    <d v="2021-03-11T00:00:00"/>
    <n v="494852"/>
    <x v="9"/>
    <s v="B4"/>
    <x v="1"/>
    <s v="Verified"/>
    <n v="12000"/>
    <n v="5.7000000000000002E-2"/>
    <n v="66.33"/>
    <n v="0.11890000000000001"/>
    <n v="2000"/>
    <n v="9"/>
    <n v="2293"/>
  </r>
  <r>
    <n v="405608"/>
    <x v="1"/>
    <x v="0"/>
    <x v="8"/>
    <s v="Air Systems, Inc."/>
    <x v="2"/>
    <x v="0"/>
    <x v="28"/>
    <d v="2021-11-11T00:00:00"/>
    <d v="2021-11-11T00:00:00"/>
    <x v="1"/>
    <x v="1"/>
    <d v="2021-12-11T00:00:00"/>
    <n v="453530"/>
    <x v="9"/>
    <s v="B4"/>
    <x v="1"/>
    <s v="Verified"/>
    <n v="65000"/>
    <n v="0.13850000000000001"/>
    <n v="315.06"/>
    <n v="0.11890000000000001"/>
    <n v="9500"/>
    <n v="10"/>
    <n v="11278"/>
  </r>
  <r>
    <n v="415315"/>
    <x v="14"/>
    <x v="0"/>
    <x v="8"/>
    <s v="Best Buy"/>
    <x v="2"/>
    <x v="0"/>
    <x v="23"/>
    <d v="2021-04-16T00:00:00"/>
    <d v="2021-06-12T00:00:00"/>
    <x v="1"/>
    <x v="1"/>
    <d v="2021-07-12T00:00:00"/>
    <n v="482728"/>
    <x v="9"/>
    <s v="B4"/>
    <x v="1"/>
    <s v="Verified"/>
    <n v="14000"/>
    <n v="8.2299999999999998E-2"/>
    <n v="132.66"/>
    <n v="0.11890000000000001"/>
    <n v="4000"/>
    <n v="9"/>
    <n v="4776"/>
  </r>
  <r>
    <n v="645980"/>
    <x v="1"/>
    <x v="0"/>
    <x v="4"/>
    <s v="Cisco Systems Inc"/>
    <x v="2"/>
    <x v="0"/>
    <x v="21"/>
    <d v="2021-09-12T00:00:00"/>
    <d v="2021-08-12T00:00:00"/>
    <x v="1"/>
    <x v="1"/>
    <d v="2021-09-12T00:00:00"/>
    <n v="826518"/>
    <x v="9"/>
    <s v="B2"/>
    <x v="1"/>
    <s v="Verified"/>
    <n v="125000"/>
    <n v="3.2000000000000002E-3"/>
    <n v="638.33000000000004"/>
    <n v="9.2499999999999999E-2"/>
    <n v="20000"/>
    <n v="9"/>
    <n v="22262"/>
  </r>
  <r>
    <n v="661434"/>
    <x v="5"/>
    <x v="0"/>
    <x v="2"/>
    <s v="Comcast cable"/>
    <x v="2"/>
    <x v="0"/>
    <x v="21"/>
    <d v="2021-04-15T00:00:00"/>
    <d v="2021-03-11T00:00:00"/>
    <x v="1"/>
    <x v="1"/>
    <d v="2021-04-11T00:00:00"/>
    <n v="845902"/>
    <x v="9"/>
    <s v="B5"/>
    <x v="1"/>
    <s v="Verified"/>
    <n v="28452"/>
    <n v="0"/>
    <n v="49.19"/>
    <n v="0.1111"/>
    <n v="1500"/>
    <n v="20"/>
    <n v="1514"/>
  </r>
  <r>
    <n v="1012243"/>
    <x v="1"/>
    <x v="0"/>
    <x v="2"/>
    <s v="Charles Schwab &amp; Co. Inc."/>
    <x v="2"/>
    <x v="0"/>
    <x v="22"/>
    <d v="2021-03-14T00:00:00"/>
    <d v="2021-02-14T00:00:00"/>
    <x v="1"/>
    <x v="1"/>
    <d v="2021-03-14T00:00:00"/>
    <n v="1239358"/>
    <x v="9"/>
    <s v="B5"/>
    <x v="1"/>
    <s v="Verified"/>
    <n v="75000"/>
    <n v="0.2019"/>
    <n v="469.63"/>
    <n v="0.12690000000000001"/>
    <n v="14000"/>
    <n v="40"/>
    <n v="16691"/>
  </r>
  <r>
    <n v="455987"/>
    <x v="8"/>
    <x v="0"/>
    <x v="5"/>
    <s v="leslie digital imaging"/>
    <x v="2"/>
    <x v="0"/>
    <x v="32"/>
    <d v="2021-05-16T00:00:00"/>
    <d v="2021-01-13T00:00:00"/>
    <x v="1"/>
    <x v="1"/>
    <d v="2021-02-13T00:00:00"/>
    <n v="565910"/>
    <x v="9"/>
    <s v="B2"/>
    <x v="1"/>
    <s v="Verified"/>
    <n v="50000"/>
    <n v="0.1203"/>
    <n v="65.94"/>
    <n v="0.1148"/>
    <n v="2000"/>
    <n v="10"/>
    <n v="2387"/>
  </r>
  <r>
    <n v="762910"/>
    <x v="8"/>
    <x v="0"/>
    <x v="5"/>
    <s v="CER Restoration"/>
    <x v="2"/>
    <x v="0"/>
    <x v="6"/>
    <d v="2021-03-14T00:00:00"/>
    <d v="2021-04-14T00:00:00"/>
    <x v="1"/>
    <x v="1"/>
    <d v="2021-05-14T00:00:00"/>
    <n v="963477"/>
    <x v="9"/>
    <s v="B2"/>
    <x v="1"/>
    <s v="Verified"/>
    <n v="200004"/>
    <n v="0.14360000000000001"/>
    <n v="488.18"/>
    <n v="0.10589999999999999"/>
    <n v="15000"/>
    <n v="49"/>
    <n v="17561"/>
  </r>
  <r>
    <n v="636364"/>
    <x v="8"/>
    <x v="0"/>
    <x v="5"/>
    <s v="Ernst  and  Young LLC"/>
    <x v="2"/>
    <x v="0"/>
    <x v="41"/>
    <d v="2021-02-14T00:00:00"/>
    <d v="2021-01-12T00:00:00"/>
    <x v="1"/>
    <x v="1"/>
    <d v="2021-02-12T00:00:00"/>
    <n v="815222"/>
    <x v="9"/>
    <s v="B3"/>
    <x v="1"/>
    <s v="Verified"/>
    <n v="80004"/>
    <n v="0.10589999999999999"/>
    <n v="320.89999999999998"/>
    <n v="9.6199999999999994E-2"/>
    <n v="10000"/>
    <n v="19"/>
    <n v="10773"/>
  </r>
  <r>
    <n v="801853"/>
    <x v="8"/>
    <x v="0"/>
    <x v="5"/>
    <s v="NYC Dept of Education"/>
    <x v="2"/>
    <x v="0"/>
    <x v="44"/>
    <d v="2021-01-16T00:00:00"/>
    <d v="2021-07-14T00:00:00"/>
    <x v="1"/>
    <x v="1"/>
    <d v="2021-08-14T00:00:00"/>
    <n v="1007470"/>
    <x v="9"/>
    <s v="B3"/>
    <x v="1"/>
    <s v="Verified"/>
    <n v="56755"/>
    <n v="0.1905"/>
    <n v="392.81"/>
    <n v="0.1099"/>
    <n v="12000"/>
    <n v="37"/>
    <n v="14141"/>
  </r>
  <r>
    <n v="500392"/>
    <x v="2"/>
    <x v="0"/>
    <x v="5"/>
    <s v="Dryad Bows  Inc."/>
    <x v="2"/>
    <x v="0"/>
    <x v="48"/>
    <d v="2021-12-12T00:00:00"/>
    <d v="2021-11-12T00:00:00"/>
    <x v="1"/>
    <x v="1"/>
    <d v="2021-12-12T00:00:00"/>
    <n v="642654"/>
    <x v="9"/>
    <s v="B4"/>
    <x v="1"/>
    <s v="Verified"/>
    <n v="35500"/>
    <n v="8.8000000000000005E-3"/>
    <n v="130.94999999999999"/>
    <n v="0.1099"/>
    <n v="4000"/>
    <n v="5"/>
    <n v="4696"/>
  </r>
  <r>
    <n v="565074"/>
    <x v="1"/>
    <x v="0"/>
    <x v="9"/>
    <s v="sears"/>
    <x v="2"/>
    <x v="0"/>
    <x v="47"/>
    <d v="2021-03-16T00:00:00"/>
    <d v="2021-09-13T00:00:00"/>
    <x v="1"/>
    <x v="1"/>
    <d v="2021-10-13T00:00:00"/>
    <n v="727022"/>
    <x v="9"/>
    <s v="B1"/>
    <x v="1"/>
    <s v="Verified"/>
    <n v="31200"/>
    <n v="0.1227"/>
    <n v="292.02"/>
    <n v="0.1038"/>
    <n v="9000"/>
    <n v="23"/>
    <n v="10513"/>
  </r>
  <r>
    <n v="456469"/>
    <x v="31"/>
    <x v="0"/>
    <x v="9"/>
    <s v="Givaudan Flavors Corp."/>
    <x v="2"/>
    <x v="0"/>
    <x v="32"/>
    <d v="2021-01-14T00:00:00"/>
    <d v="2021-06-12T00:00:00"/>
    <x v="1"/>
    <x v="1"/>
    <d v="2021-07-12T00:00:00"/>
    <n v="566896"/>
    <x v="9"/>
    <s v="B3"/>
    <x v="1"/>
    <s v="Verified"/>
    <n v="85000"/>
    <n v="0.20569999999999999"/>
    <n v="165.67"/>
    <n v="0.1183"/>
    <n v="5000"/>
    <n v="23"/>
    <n v="5940"/>
  </r>
  <r>
    <n v="468586"/>
    <x v="8"/>
    <x v="0"/>
    <x v="0"/>
    <m/>
    <x v="2"/>
    <x v="0"/>
    <x v="31"/>
    <d v="2021-12-12T00:00:00"/>
    <d v="2021-01-13T00:00:00"/>
    <x v="1"/>
    <x v="1"/>
    <d v="2021-02-13T00:00:00"/>
    <n v="590284"/>
    <x v="9"/>
    <s v="B1"/>
    <x v="1"/>
    <s v="Verified"/>
    <n v="59880"/>
    <n v="0"/>
    <n v="492.06"/>
    <n v="0.1114"/>
    <n v="15000"/>
    <n v="12"/>
    <n v="17716"/>
  </r>
  <r>
    <n v="969087"/>
    <x v="1"/>
    <x v="0"/>
    <x v="0"/>
    <s v="supplemental health care"/>
    <x v="2"/>
    <x v="0"/>
    <x v="13"/>
    <d v="2021-12-14T00:00:00"/>
    <d v="2021-02-14T00:00:00"/>
    <x v="1"/>
    <x v="1"/>
    <d v="2021-03-14T00:00:00"/>
    <n v="1190286"/>
    <x v="9"/>
    <s v="B5"/>
    <x v="1"/>
    <s v="Verified"/>
    <n v="20004"/>
    <n v="3.0599999999999999E-2"/>
    <n v="50.32"/>
    <n v="0.12690000000000001"/>
    <n v="1500"/>
    <n v="8"/>
    <n v="1793"/>
  </r>
  <r>
    <n v="418348"/>
    <x v="1"/>
    <x v="0"/>
    <x v="0"/>
    <s v="Office of Chief Counsel start date July 2009"/>
    <x v="2"/>
    <x v="0"/>
    <x v="30"/>
    <d v="2021-07-12T00:00:00"/>
    <d v="2021-07-12T00:00:00"/>
    <x v="1"/>
    <x v="1"/>
    <d v="2021-08-12T00:00:00"/>
    <n v="488184"/>
    <x v="9"/>
    <s v="B5"/>
    <x v="1"/>
    <s v="Verified"/>
    <n v="82632"/>
    <n v="0.1191"/>
    <n v="333.15"/>
    <n v="0.1221"/>
    <n v="10000"/>
    <n v="26"/>
    <n v="11993"/>
  </r>
  <r>
    <n v="532952"/>
    <x v="8"/>
    <x v="0"/>
    <x v="8"/>
    <s v="Petsmart"/>
    <x v="2"/>
    <x v="0"/>
    <x v="51"/>
    <d v="2021-11-15T00:00:00"/>
    <d v="2021-07-13T00:00:00"/>
    <x v="1"/>
    <x v="1"/>
    <d v="2021-08-13T00:00:00"/>
    <n v="688873"/>
    <x v="9"/>
    <s v="B5"/>
    <x v="1"/>
    <s v="Verified"/>
    <n v="36000"/>
    <n v="7.0000000000000001E-3"/>
    <n v="198.89"/>
    <n v="0.1186"/>
    <n v="6000"/>
    <n v="8"/>
    <n v="7161"/>
  </r>
  <r>
    <n v="626736"/>
    <x v="8"/>
    <x v="0"/>
    <x v="8"/>
    <s v="61st corporation"/>
    <x v="2"/>
    <x v="0"/>
    <x v="41"/>
    <d v="2021-04-16T00:00:00"/>
    <d v="2021-06-13T00:00:00"/>
    <x v="1"/>
    <x v="1"/>
    <d v="2021-07-13T00:00:00"/>
    <n v="803115"/>
    <x v="9"/>
    <s v="B5"/>
    <x v="1"/>
    <s v="Verified"/>
    <n v="36000"/>
    <n v="4.2299999999999997E-2"/>
    <n v="162.19"/>
    <n v="0.1036"/>
    <n v="5000"/>
    <n v="17"/>
    <n v="5663"/>
  </r>
  <r>
    <n v="654777"/>
    <x v="5"/>
    <x v="0"/>
    <x v="8"/>
    <s v="Gartner"/>
    <x v="2"/>
    <x v="0"/>
    <x v="21"/>
    <d v="2021-05-15T00:00:00"/>
    <d v="2021-06-11T00:00:00"/>
    <x v="1"/>
    <x v="1"/>
    <d v="2021-07-11T00:00:00"/>
    <n v="837350"/>
    <x v="9"/>
    <s v="B4"/>
    <x v="1"/>
    <s v="Verified"/>
    <n v="75000"/>
    <n v="0.15939999999999999"/>
    <n v="228.32"/>
    <n v="0.1074"/>
    <n v="7000"/>
    <n v="25"/>
    <n v="7242"/>
  </r>
  <r>
    <n v="370941"/>
    <x v="1"/>
    <x v="0"/>
    <x v="6"/>
    <s v="Kaiser Permanente"/>
    <x v="2"/>
    <x v="0"/>
    <x v="40"/>
    <d v="2021-07-15T00:00:00"/>
    <d v="2021-01-12T00:00:00"/>
    <x v="1"/>
    <x v="1"/>
    <d v="2021-02-12T00:00:00"/>
    <n v="388211"/>
    <x v="9"/>
    <s v="B3"/>
    <x v="1"/>
    <s v="Verified"/>
    <n v="95800"/>
    <n v="4.8099999999999997E-2"/>
    <n v="82.54"/>
    <n v="0.1158"/>
    <n v="2500"/>
    <n v="13"/>
    <n v="2971"/>
  </r>
  <r>
    <n v="523793"/>
    <x v="4"/>
    <x v="0"/>
    <x v="6"/>
    <s v="Red Lobster"/>
    <x v="2"/>
    <x v="0"/>
    <x v="51"/>
    <d v="2021-06-13T00:00:00"/>
    <d v="2021-06-13T00:00:00"/>
    <x v="1"/>
    <x v="1"/>
    <d v="2021-07-13T00:00:00"/>
    <n v="677756"/>
    <x v="9"/>
    <s v="B3"/>
    <x v="1"/>
    <s v="Verified"/>
    <n v="24000"/>
    <n v="0.19"/>
    <n v="262.37"/>
    <n v="0.11119999999999999"/>
    <n v="8000"/>
    <n v="24"/>
    <n v="9446"/>
  </r>
  <r>
    <n v="408542"/>
    <x v="4"/>
    <x v="0"/>
    <x v="8"/>
    <s v="Macy's Inc."/>
    <x v="2"/>
    <x v="0"/>
    <x v="23"/>
    <d v="2021-05-16T00:00:00"/>
    <d v="2021-05-12T00:00:00"/>
    <x v="1"/>
    <x v="1"/>
    <d v="2021-06-12T00:00:00"/>
    <n v="458712"/>
    <x v="9"/>
    <s v="B1"/>
    <x v="1"/>
    <s v="Verified"/>
    <n v="37000"/>
    <n v="6.3600000000000004E-2"/>
    <n v="130.86000000000001"/>
    <n v="0.1095"/>
    <n v="4000"/>
    <n v="10"/>
    <n v="4710"/>
  </r>
  <r>
    <n v="437684"/>
    <x v="1"/>
    <x v="0"/>
    <x v="8"/>
    <s v="Law Office"/>
    <x v="2"/>
    <x v="0"/>
    <x v="52"/>
    <d v="2021-07-15T00:00:00"/>
    <d v="2021-09-12T00:00:00"/>
    <x v="1"/>
    <x v="1"/>
    <d v="2021-10-12T00:00:00"/>
    <n v="525756"/>
    <x v="9"/>
    <s v="B1"/>
    <x v="1"/>
    <s v="Verified"/>
    <n v="40200"/>
    <n v="2.87E-2"/>
    <n v="216.51"/>
    <n v="0.1114"/>
    <n v="6600"/>
    <n v="17"/>
    <n v="7795"/>
  </r>
  <r>
    <n v="503239"/>
    <x v="1"/>
    <x v="0"/>
    <x v="8"/>
    <s v="Enpointe"/>
    <x v="2"/>
    <x v="0"/>
    <x v="48"/>
    <d v="2021-09-14T00:00:00"/>
    <d v="2021-06-10T00:00:00"/>
    <x v="1"/>
    <x v="1"/>
    <d v="2021-07-10T00:00:00"/>
    <n v="647602"/>
    <x v="9"/>
    <s v="B2"/>
    <x v="1"/>
    <s v="Verified"/>
    <n v="40000"/>
    <n v="0.1767"/>
    <n v="97.16"/>
    <n v="0.10249999999999999"/>
    <n v="3000"/>
    <n v="13"/>
    <n v="3026"/>
  </r>
  <r>
    <n v="887637"/>
    <x v="8"/>
    <x v="0"/>
    <x v="8"/>
    <s v="Lisa Kahraman"/>
    <x v="2"/>
    <x v="0"/>
    <x v="10"/>
    <d v="2021-08-13T00:00:00"/>
    <d v="2021-06-13T00:00:00"/>
    <x v="1"/>
    <x v="1"/>
    <d v="2021-07-13T00:00:00"/>
    <n v="1103821"/>
    <x v="9"/>
    <s v="B3"/>
    <x v="1"/>
    <s v="Verified"/>
    <n v="41000"/>
    <n v="0.18060000000000001"/>
    <n v="277.83999999999997"/>
    <n v="0.1171"/>
    <n v="8400"/>
    <n v="10"/>
    <n v="9655"/>
  </r>
  <r>
    <n v="583291"/>
    <x v="1"/>
    <x v="0"/>
    <x v="4"/>
    <s v="Sensiba San Filippo, LLP"/>
    <x v="2"/>
    <x v="0"/>
    <x v="54"/>
    <d v="2021-05-16T00:00:00"/>
    <d v="2021-12-12T00:00:00"/>
    <x v="1"/>
    <x v="1"/>
    <d v="2022-01-12T00:00:00"/>
    <n v="749540"/>
    <x v="9"/>
    <s v="B5"/>
    <x v="1"/>
    <s v="Verified"/>
    <n v="60000"/>
    <n v="0.20899999999999999"/>
    <n v="265.18"/>
    <n v="0.1186"/>
    <n v="8000"/>
    <n v="22"/>
    <n v="9333"/>
  </r>
  <r>
    <n v="647126"/>
    <x v="20"/>
    <x v="0"/>
    <x v="5"/>
    <s v="Witron Integrated Logistics"/>
    <x v="2"/>
    <x v="0"/>
    <x v="21"/>
    <d v="2021-05-16T00:00:00"/>
    <d v="2021-10-13T00:00:00"/>
    <x v="1"/>
    <x v="1"/>
    <d v="2021-11-13T00:00:00"/>
    <n v="827955"/>
    <x v="9"/>
    <s v="B5"/>
    <x v="1"/>
    <s v="Verified"/>
    <n v="49560"/>
    <n v="0.22450000000000001"/>
    <n v="162.19"/>
    <n v="0.1036"/>
    <n v="5000"/>
    <n v="13"/>
    <n v="5800"/>
  </r>
  <r>
    <n v="572877"/>
    <x v="22"/>
    <x v="0"/>
    <x v="9"/>
    <s v="Trader Joe's"/>
    <x v="2"/>
    <x v="0"/>
    <x v="47"/>
    <d v="2021-05-16T00:00:00"/>
    <d v="2021-04-13T00:00:00"/>
    <x v="1"/>
    <x v="1"/>
    <d v="2021-05-13T00:00:00"/>
    <n v="736898"/>
    <x v="9"/>
    <s v="B2"/>
    <x v="1"/>
    <s v="Verified"/>
    <n v="35004"/>
    <n v="0.22320000000000001"/>
    <n v="163.11000000000001"/>
    <n v="0.1075"/>
    <n v="5000"/>
    <n v="12"/>
    <n v="5851"/>
  </r>
  <r>
    <n v="788929"/>
    <x v="2"/>
    <x v="0"/>
    <x v="3"/>
    <s v="USAF"/>
    <x v="2"/>
    <x v="0"/>
    <x v="6"/>
    <d v="2021-04-13T00:00:00"/>
    <d v="2021-04-13T00:00:00"/>
    <x v="1"/>
    <x v="1"/>
    <d v="2021-05-13T00:00:00"/>
    <n v="992732"/>
    <x v="9"/>
    <s v="B3"/>
    <x v="1"/>
    <s v="Verified"/>
    <n v="69996"/>
    <n v="0.19939999999999999"/>
    <n v="1047.49"/>
    <n v="0.1099"/>
    <n v="32000"/>
    <n v="27"/>
    <n v="36616"/>
  </r>
  <r>
    <n v="673303"/>
    <x v="19"/>
    <x v="0"/>
    <x v="8"/>
    <s v="Walmart"/>
    <x v="2"/>
    <x v="0"/>
    <x v="0"/>
    <d v="2021-01-16T00:00:00"/>
    <d v="2021-03-14T00:00:00"/>
    <x v="1"/>
    <x v="1"/>
    <d v="2021-04-14T00:00:00"/>
    <n v="860614"/>
    <x v="9"/>
    <s v="B2"/>
    <x v="1"/>
    <s v="Verified"/>
    <n v="14880"/>
    <n v="4.19E-2"/>
    <n v="193.61"/>
    <n v="0.1"/>
    <n v="6000"/>
    <n v="7"/>
    <n v="6970"/>
  </r>
  <r>
    <n v="663698"/>
    <x v="3"/>
    <x v="0"/>
    <x v="10"/>
    <s v="IronWorkers Local 46"/>
    <x v="2"/>
    <x v="0"/>
    <x v="0"/>
    <d v="2021-02-14T00:00:00"/>
    <d v="2021-02-14T00:00:00"/>
    <x v="1"/>
    <x v="1"/>
    <d v="2021-03-14T00:00:00"/>
    <n v="846433"/>
    <x v="9"/>
    <s v="B3"/>
    <x v="1"/>
    <s v="Verified"/>
    <n v="40000"/>
    <n v="0.2049"/>
    <n v="389.3"/>
    <n v="0.1037"/>
    <n v="12000"/>
    <n v="15"/>
    <n v="14016"/>
  </r>
  <r>
    <n v="410010"/>
    <x v="1"/>
    <x v="0"/>
    <x v="0"/>
    <s v="BioLegend, Inc."/>
    <x v="2"/>
    <x v="0"/>
    <x v="23"/>
    <d v="2021-08-10T00:00:00"/>
    <d v="2021-08-10T00:00:00"/>
    <x v="1"/>
    <x v="1"/>
    <d v="2021-09-10T00:00:00"/>
    <n v="461110"/>
    <x v="9"/>
    <s v="B5"/>
    <x v="1"/>
    <s v="Verified"/>
    <n v="33500"/>
    <n v="3.8999999999999998E-3"/>
    <n v="69.97"/>
    <n v="0.1221"/>
    <n v="2100"/>
    <n v="9"/>
    <n v="2205"/>
  </r>
  <r>
    <n v="704135"/>
    <x v="2"/>
    <x v="0"/>
    <x v="0"/>
    <s v="Cathexis Oil  and  Gas"/>
    <x v="2"/>
    <x v="0"/>
    <x v="42"/>
    <d v="2021-05-16T00:00:00"/>
    <d v="2021-04-14T00:00:00"/>
    <x v="1"/>
    <x v="1"/>
    <d v="2021-05-14T00:00:00"/>
    <n v="896157"/>
    <x v="9"/>
    <s v="B5"/>
    <x v="1"/>
    <s v="Verified"/>
    <n v="69996"/>
    <n v="0.14380000000000001"/>
    <n v="78.7"/>
    <n v="0.1111"/>
    <n v="2400"/>
    <n v="56"/>
    <n v="2833"/>
  </r>
  <r>
    <n v="456194"/>
    <x v="15"/>
    <x v="0"/>
    <x v="3"/>
    <s v="U.S. Army"/>
    <x v="0"/>
    <x v="0"/>
    <x v="32"/>
    <d v="2021-06-15T00:00:00"/>
    <d v="2021-11-12T00:00:00"/>
    <x v="1"/>
    <x v="1"/>
    <d v="2021-12-12T00:00:00"/>
    <n v="566312"/>
    <x v="9"/>
    <s v="C1"/>
    <x v="1"/>
    <s v="Verified"/>
    <n v="168750"/>
    <n v="0.13700000000000001"/>
    <n v="815.61"/>
    <n v="0.12870000000000001"/>
    <n v="24250"/>
    <n v="31"/>
    <n v="29362"/>
  </r>
  <r>
    <n v="522150"/>
    <x v="1"/>
    <x v="0"/>
    <x v="3"/>
    <s v="kaiser p"/>
    <x v="0"/>
    <x v="0"/>
    <x v="51"/>
    <d v="2021-02-15T00:00:00"/>
    <d v="2021-06-13T00:00:00"/>
    <x v="1"/>
    <x v="1"/>
    <d v="2021-07-13T00:00:00"/>
    <n v="675393"/>
    <x v="9"/>
    <s v="C2"/>
    <x v="1"/>
    <s v="Verified"/>
    <n v="44000"/>
    <n v="0.17810000000000001"/>
    <n v="118.96"/>
    <n v="0.1361"/>
    <n v="3500"/>
    <n v="15"/>
    <n v="4283"/>
  </r>
  <r>
    <n v="507532"/>
    <x v="8"/>
    <x v="0"/>
    <x v="3"/>
    <s v="instant air"/>
    <x v="0"/>
    <x v="0"/>
    <x v="27"/>
    <d v="2021-12-14T00:00:00"/>
    <d v="2021-05-13T00:00:00"/>
    <x v="1"/>
    <x v="1"/>
    <d v="2021-06-13T00:00:00"/>
    <n v="654596"/>
    <x v="9"/>
    <s v="C2"/>
    <x v="1"/>
    <s v="Verified"/>
    <n v="108996"/>
    <n v="0.1263"/>
    <n v="539.91999999999996"/>
    <n v="0.13109999999999999"/>
    <n v="16000"/>
    <n v="16"/>
    <n v="19438"/>
  </r>
  <r>
    <n v="969615"/>
    <x v="1"/>
    <x v="0"/>
    <x v="3"/>
    <s v="State of California"/>
    <x v="0"/>
    <x v="0"/>
    <x v="10"/>
    <d v="2021-10-14T00:00:00"/>
    <d v="2021-10-14T00:00:00"/>
    <x v="1"/>
    <x v="1"/>
    <d v="2021-11-14T00:00:00"/>
    <n v="1190842"/>
    <x v="9"/>
    <s v="C2"/>
    <x v="1"/>
    <s v="Verified"/>
    <n v="115154.16"/>
    <n v="0.1663"/>
    <n v="102.93"/>
    <n v="0.14269999999999999"/>
    <n v="3000"/>
    <n v="28"/>
    <n v="3705"/>
  </r>
  <r>
    <n v="1000138"/>
    <x v="8"/>
    <x v="0"/>
    <x v="8"/>
    <s v="Bank Of America"/>
    <x v="0"/>
    <x v="0"/>
    <x v="13"/>
    <d v="2021-04-16T00:00:00"/>
    <d v="2021-11-14T00:00:00"/>
    <x v="1"/>
    <x v="1"/>
    <d v="2021-12-14T00:00:00"/>
    <n v="1225960"/>
    <x v="9"/>
    <s v="C1"/>
    <x v="1"/>
    <s v="Verified"/>
    <n v="35004"/>
    <n v="0.13539999999999999"/>
    <n v="91.62"/>
    <n v="0.13489999999999999"/>
    <n v="2700"/>
    <n v="11"/>
    <n v="3298"/>
  </r>
  <r>
    <n v="357867"/>
    <x v="1"/>
    <x v="0"/>
    <x v="8"/>
    <s v="EL CAMINO TIRES"/>
    <x v="0"/>
    <x v="0"/>
    <x v="34"/>
    <d v="2021-10-11T00:00:00"/>
    <d v="2021-11-11T00:00:00"/>
    <x v="1"/>
    <x v="1"/>
    <d v="2021-12-11T00:00:00"/>
    <n v="363859"/>
    <x v="9"/>
    <s v="C1"/>
    <x v="1"/>
    <s v="Verified"/>
    <n v="28880"/>
    <n v="6.6E-3"/>
    <n v="99.33"/>
    <n v="0.1178"/>
    <n v="3000"/>
    <n v="6"/>
    <n v="3576"/>
  </r>
  <r>
    <n v="616919"/>
    <x v="32"/>
    <x v="0"/>
    <x v="4"/>
    <s v="novant health"/>
    <x v="0"/>
    <x v="0"/>
    <x v="49"/>
    <d v="2021-07-12T00:00:00"/>
    <d v="2021-07-12T00:00:00"/>
    <x v="1"/>
    <x v="1"/>
    <d v="2021-08-12T00:00:00"/>
    <n v="790977"/>
    <x v="9"/>
    <s v="C1"/>
    <x v="1"/>
    <s v="Verified"/>
    <n v="50004"/>
    <n v="0.1457"/>
    <n v="734.81"/>
    <n v="0.12230000000000001"/>
    <n v="25000"/>
    <n v="27"/>
    <n v="25377"/>
  </r>
  <r>
    <n v="523142"/>
    <x v="5"/>
    <x v="0"/>
    <x v="4"/>
    <s v="Mustell &amp; Borrow Law Firm"/>
    <x v="0"/>
    <x v="0"/>
    <x v="51"/>
    <d v="2021-02-12T00:00:00"/>
    <d v="2021-02-12T00:00:00"/>
    <x v="1"/>
    <x v="1"/>
    <d v="2021-03-12T00:00:00"/>
    <n v="676819"/>
    <x v="9"/>
    <s v="C3"/>
    <x v="1"/>
    <s v="Verified"/>
    <n v="47756"/>
    <n v="0.1719"/>
    <n v="114.47"/>
    <n v="0.13980000000000001"/>
    <n v="3350"/>
    <n v="24"/>
    <n v="3951"/>
  </r>
  <r>
    <n v="508967"/>
    <x v="5"/>
    <x v="0"/>
    <x v="4"/>
    <s v="Summar Financial, LLC"/>
    <x v="0"/>
    <x v="0"/>
    <x v="27"/>
    <d v="2021-02-12T00:00:00"/>
    <d v="2021-02-12T00:00:00"/>
    <x v="1"/>
    <x v="1"/>
    <d v="2021-03-12T00:00:00"/>
    <n v="656818"/>
    <x v="9"/>
    <s v="C3"/>
    <x v="1"/>
    <s v="Verified"/>
    <n v="75000"/>
    <n v="8.6699999999999999E-2"/>
    <n v="508.87"/>
    <n v="0.1348"/>
    <n v="15000"/>
    <n v="15"/>
    <n v="17602"/>
  </r>
  <r>
    <n v="593616"/>
    <x v="19"/>
    <x v="0"/>
    <x v="2"/>
    <s v="kroger co"/>
    <x v="0"/>
    <x v="0"/>
    <x v="50"/>
    <d v="2021-09-15T00:00:00"/>
    <d v="2021-05-13T00:00:00"/>
    <x v="1"/>
    <x v="1"/>
    <d v="2021-06-13T00:00:00"/>
    <n v="762328"/>
    <x v="9"/>
    <s v="C4"/>
    <x v="1"/>
    <s v="Verified"/>
    <n v="19968"/>
    <n v="0.1094"/>
    <n v="171.74"/>
    <n v="0.14349999999999999"/>
    <n v="5000"/>
    <n v="6"/>
    <n v="6153"/>
  </r>
  <r>
    <n v="572888"/>
    <x v="16"/>
    <x v="0"/>
    <x v="5"/>
    <s v="XEROX"/>
    <x v="0"/>
    <x v="0"/>
    <x v="54"/>
    <d v="2021-04-16T00:00:00"/>
    <d v="2021-09-13T00:00:00"/>
    <x v="1"/>
    <x v="1"/>
    <d v="2021-10-13T00:00:00"/>
    <n v="736911"/>
    <x v="9"/>
    <s v="C1"/>
    <x v="1"/>
    <s v="Verified"/>
    <n v="30000"/>
    <n v="0.20080000000000001"/>
    <n v="202.83"/>
    <n v="0.1323"/>
    <n v="6000"/>
    <n v="5"/>
    <n v="7303"/>
  </r>
  <r>
    <n v="399365"/>
    <x v="1"/>
    <x v="0"/>
    <x v="7"/>
    <s v="Trader Joe's"/>
    <x v="0"/>
    <x v="0"/>
    <x v="28"/>
    <d v="2021-03-13T00:00:00"/>
    <d v="2021-04-11T00:00:00"/>
    <x v="1"/>
    <x v="1"/>
    <d v="2021-05-11T00:00:00"/>
    <n v="441778"/>
    <x v="9"/>
    <s v="C3"/>
    <x v="1"/>
    <s v="Verified"/>
    <n v="113000"/>
    <n v="0"/>
    <n v="324.2"/>
    <n v="0.13159999999999999"/>
    <n v="9600"/>
    <n v="15"/>
    <n v="11343"/>
  </r>
  <r>
    <n v="507536"/>
    <x v="12"/>
    <x v="0"/>
    <x v="7"/>
    <s v="target"/>
    <x v="0"/>
    <x v="0"/>
    <x v="48"/>
    <d v="2021-09-12T00:00:00"/>
    <d v="2021-09-12T00:00:00"/>
    <x v="1"/>
    <x v="1"/>
    <d v="2021-10-12T00:00:00"/>
    <n v="654605"/>
    <x v="9"/>
    <s v="C4"/>
    <x v="1"/>
    <s v="Verified"/>
    <n v="33000"/>
    <n v="5.0200000000000002E-2"/>
    <n v="204.63"/>
    <n v="0.13850000000000001"/>
    <n v="6000"/>
    <n v="12"/>
    <n v="7282"/>
  </r>
  <r>
    <n v="657487"/>
    <x v="18"/>
    <x v="0"/>
    <x v="0"/>
    <s v="South Jersey Publishing"/>
    <x v="0"/>
    <x v="0"/>
    <x v="0"/>
    <d v="2021-08-13T00:00:00"/>
    <d v="2021-07-13T00:00:00"/>
    <x v="1"/>
    <x v="1"/>
    <d v="2021-08-13T00:00:00"/>
    <n v="840848"/>
    <x v="9"/>
    <s v="C1"/>
    <x v="1"/>
    <s v="Verified"/>
    <n v="35004"/>
    <n v="0.20710000000000001"/>
    <n v="150.94"/>
    <n v="0.1268"/>
    <n v="4500"/>
    <n v="16"/>
    <n v="5388"/>
  </r>
  <r>
    <n v="496620"/>
    <x v="9"/>
    <x v="0"/>
    <x v="0"/>
    <s v="NavFac Washington"/>
    <x v="0"/>
    <x v="0"/>
    <x v="48"/>
    <d v="2021-05-16T00:00:00"/>
    <d v="2021-12-10T00:00:00"/>
    <x v="1"/>
    <x v="1"/>
    <d v="2022-01-10T00:00:00"/>
    <n v="636401"/>
    <x v="9"/>
    <s v="C4"/>
    <x v="1"/>
    <s v="Verified"/>
    <n v="62000"/>
    <n v="0.1605"/>
    <n v="613.87"/>
    <n v="0.13850000000000001"/>
    <n v="18000"/>
    <n v="9"/>
    <n v="19086"/>
  </r>
  <r>
    <n v="1044441"/>
    <x v="8"/>
    <x v="0"/>
    <x v="3"/>
    <s v="SRS ENTERPRISES"/>
    <x v="0"/>
    <x v="0"/>
    <x v="22"/>
    <d v="2021-09-14T00:00:00"/>
    <d v="2021-05-14T00:00:00"/>
    <x v="1"/>
    <x v="1"/>
    <d v="2021-06-14T00:00:00"/>
    <n v="1274789"/>
    <x v="9"/>
    <s v="C1"/>
    <x v="1"/>
    <s v="Verified"/>
    <n v="60000"/>
    <n v="0.21379999999999999"/>
    <n v="339.31"/>
    <n v="0.13489999999999999"/>
    <n v="10000"/>
    <n v="18"/>
    <n v="12112"/>
  </r>
  <r>
    <n v="476849"/>
    <x v="17"/>
    <x v="0"/>
    <x v="3"/>
    <s v="Level 3 Communications"/>
    <x v="0"/>
    <x v="0"/>
    <x v="24"/>
    <d v="2021-02-13T00:00:00"/>
    <d v="2021-02-13T00:00:00"/>
    <x v="1"/>
    <x v="1"/>
    <d v="2021-03-13T00:00:00"/>
    <n v="604242"/>
    <x v="9"/>
    <s v="C4"/>
    <x v="1"/>
    <s v="Verified"/>
    <n v="82400"/>
    <n v="2.1299999999999999E-2"/>
    <n v="85.35"/>
    <n v="0.13919999999999999"/>
    <n v="2500"/>
    <n v="13"/>
    <n v="3072"/>
  </r>
  <r>
    <n v="562677"/>
    <x v="26"/>
    <x v="0"/>
    <x v="3"/>
    <s v="Hyatt hotels"/>
    <x v="0"/>
    <x v="0"/>
    <x v="47"/>
    <d v="2021-05-13T00:00:00"/>
    <d v="2021-06-13T00:00:00"/>
    <x v="1"/>
    <x v="1"/>
    <d v="2021-07-13T00:00:00"/>
    <n v="724007"/>
    <x v="9"/>
    <s v="C4"/>
    <x v="1"/>
    <s v="Verified"/>
    <n v="54996"/>
    <n v="0.23330000000000001"/>
    <n v="85.87"/>
    <n v="0.14349999999999999"/>
    <n v="2500"/>
    <n v="54"/>
    <n v="3083"/>
  </r>
  <r>
    <n v="504602"/>
    <x v="5"/>
    <x v="0"/>
    <x v="9"/>
    <s v="Florida Hospital"/>
    <x v="0"/>
    <x v="0"/>
    <x v="48"/>
    <d v="2021-05-13T00:00:00"/>
    <d v="2021-12-11T00:00:00"/>
    <x v="1"/>
    <x v="1"/>
    <d v="2022-01-11T00:00:00"/>
    <n v="649797"/>
    <x v="9"/>
    <s v="C4"/>
    <x v="1"/>
    <s v="Verified"/>
    <n v="60000"/>
    <n v="7.7799999999999994E-2"/>
    <n v="511.56"/>
    <n v="0.13850000000000001"/>
    <n v="15000"/>
    <n v="9"/>
    <n v="17601"/>
  </r>
  <r>
    <n v="434070"/>
    <x v="2"/>
    <x v="0"/>
    <x v="10"/>
    <s v="US Army"/>
    <x v="0"/>
    <x v="0"/>
    <x v="20"/>
    <d v="2021-02-10T00:00:00"/>
    <d v="2021-03-10T00:00:00"/>
    <x v="1"/>
    <x v="1"/>
    <d v="2021-04-10T00:00:00"/>
    <n v="517576"/>
    <x v="9"/>
    <s v="C3"/>
    <x v="1"/>
    <s v="Verified"/>
    <n v="50532"/>
    <n v="0.14749999999999999"/>
    <n v="169.85"/>
    <n v="0.13569999999999999"/>
    <n v="5000"/>
    <n v="19"/>
    <n v="5320"/>
  </r>
  <r>
    <n v="853941"/>
    <x v="8"/>
    <x v="0"/>
    <x v="0"/>
    <s v="Oliver Peoples"/>
    <x v="0"/>
    <x v="0"/>
    <x v="11"/>
    <d v="2021-05-16T00:00:00"/>
    <d v="2021-06-14T00:00:00"/>
    <x v="1"/>
    <x v="1"/>
    <d v="2021-07-14T00:00:00"/>
    <n v="1066138"/>
    <x v="9"/>
    <s v="C1"/>
    <x v="1"/>
    <s v="Verified"/>
    <n v="50000"/>
    <n v="0.16439999999999999"/>
    <n v="336.9"/>
    <n v="0.12989999999999999"/>
    <n v="10000"/>
    <n v="13"/>
    <n v="12089"/>
  </r>
  <r>
    <n v="461412"/>
    <x v="5"/>
    <x v="0"/>
    <x v="4"/>
    <s v="Walt Disney World"/>
    <x v="0"/>
    <x v="0"/>
    <x v="32"/>
    <d v="2021-02-12T00:00:00"/>
    <d v="2021-03-12T00:00:00"/>
    <x v="1"/>
    <x v="1"/>
    <d v="2021-04-12T00:00:00"/>
    <n v="576641"/>
    <x v="9"/>
    <s v="C1"/>
    <x v="1"/>
    <s v="Verified"/>
    <n v="38000"/>
    <n v="0.1721"/>
    <n v="67.27"/>
    <n v="0.12870000000000001"/>
    <n v="2000"/>
    <n v="14"/>
    <n v="2390"/>
  </r>
  <r>
    <n v="786288"/>
    <x v="18"/>
    <x v="0"/>
    <x v="5"/>
    <s v="TD Ameritrade"/>
    <x v="0"/>
    <x v="0"/>
    <x v="6"/>
    <d v="2021-07-14T00:00:00"/>
    <d v="2021-07-14T00:00:00"/>
    <x v="1"/>
    <x v="1"/>
    <d v="2021-08-14T00:00:00"/>
    <n v="989654"/>
    <x v="9"/>
    <s v="C1"/>
    <x v="1"/>
    <s v="Verified"/>
    <n v="145000"/>
    <n v="4.4900000000000002E-2"/>
    <n v="60.65"/>
    <n v="0.12989999999999999"/>
    <n v="1800"/>
    <n v="14"/>
    <n v="2199"/>
  </r>
  <r>
    <n v="793479"/>
    <x v="37"/>
    <x v="0"/>
    <x v="6"/>
    <s v="Spirit of 77"/>
    <x v="0"/>
    <x v="0"/>
    <x v="6"/>
    <d v="2021-06-15T00:00:00"/>
    <d v="2021-10-13T00:00:00"/>
    <x v="1"/>
    <x v="1"/>
    <d v="2021-11-13T00:00:00"/>
    <n v="997994"/>
    <x v="9"/>
    <s v="C3"/>
    <x v="1"/>
    <s v="Verified"/>
    <n v="22000"/>
    <n v="0.24"/>
    <n v="68.349999999999994"/>
    <n v="0.1399"/>
    <n v="2000"/>
    <n v="20"/>
    <n v="2325"/>
  </r>
  <r>
    <n v="464707"/>
    <x v="1"/>
    <x v="0"/>
    <x v="3"/>
    <s v="Liberty Mutual Insurance Company"/>
    <x v="0"/>
    <x v="0"/>
    <x v="24"/>
    <d v="2021-01-11T00:00:00"/>
    <d v="2021-01-11T00:00:00"/>
    <x v="1"/>
    <x v="1"/>
    <d v="2021-02-11T00:00:00"/>
    <n v="582610"/>
    <x v="9"/>
    <s v="C2"/>
    <x v="1"/>
    <s v="Verified"/>
    <n v="82000"/>
    <n v="0.1933"/>
    <n v="608.41999999999996"/>
    <n v="0.13220000000000001"/>
    <n v="18000"/>
    <n v="30"/>
    <n v="19925"/>
  </r>
  <r>
    <n v="1010170"/>
    <x v="5"/>
    <x v="0"/>
    <x v="3"/>
    <s v="costco wholesales"/>
    <x v="0"/>
    <x v="0"/>
    <x v="22"/>
    <d v="2021-05-16T00:00:00"/>
    <d v="2021-12-11T00:00:00"/>
    <x v="1"/>
    <x v="1"/>
    <d v="2022-01-11T00:00:00"/>
    <n v="1236947"/>
    <x v="9"/>
    <s v="C3"/>
    <x v="1"/>
    <s v="Verified"/>
    <n v="54000"/>
    <n v="0.1769"/>
    <n v="327.7"/>
    <n v="0.14649999999999999"/>
    <n v="9500"/>
    <n v="11"/>
    <n v="9617"/>
  </r>
  <r>
    <n v="537324"/>
    <x v="8"/>
    <x v="0"/>
    <x v="8"/>
    <s v="TSA"/>
    <x v="0"/>
    <x v="0"/>
    <x v="51"/>
    <d v="2021-06-15T00:00:00"/>
    <d v="2021-07-13T00:00:00"/>
    <x v="1"/>
    <x v="1"/>
    <d v="2021-08-13T00:00:00"/>
    <n v="694114"/>
    <x v="9"/>
    <s v="C5"/>
    <x v="1"/>
    <s v="Verified"/>
    <n v="21600"/>
    <n v="0.12889999999999999"/>
    <n v="51.8"/>
    <n v="0.1472"/>
    <n v="1500"/>
    <n v="12"/>
    <n v="1865"/>
  </r>
  <r>
    <n v="404448"/>
    <x v="13"/>
    <x v="0"/>
    <x v="4"/>
    <s v="SOGDA Limited, Inc."/>
    <x v="0"/>
    <x v="0"/>
    <x v="28"/>
    <d v="2021-02-10T00:00:00"/>
    <d v="2021-03-10T00:00:00"/>
    <x v="1"/>
    <x v="1"/>
    <d v="2021-04-10T00:00:00"/>
    <n v="450983"/>
    <x v="9"/>
    <s v="C5"/>
    <x v="1"/>
    <s v="Verified"/>
    <n v="55000"/>
    <n v="0.19109999999999999"/>
    <n v="170.38"/>
    <n v="0.13789999999999999"/>
    <n v="5000"/>
    <n v="19"/>
    <n v="5469"/>
  </r>
  <r>
    <n v="474634"/>
    <x v="1"/>
    <x v="0"/>
    <x v="2"/>
    <s v="FEDEX OFFICE"/>
    <x v="0"/>
    <x v="0"/>
    <x v="24"/>
    <d v="2021-01-16T00:00:00"/>
    <d v="2021-01-13T00:00:00"/>
    <x v="1"/>
    <x v="1"/>
    <d v="2021-02-13T00:00:00"/>
    <n v="600477"/>
    <x v="9"/>
    <s v="C4"/>
    <x v="1"/>
    <s v="Verified"/>
    <n v="31609.52"/>
    <n v="0.1777"/>
    <n v="136.55000000000001"/>
    <n v="0.13919999999999999"/>
    <n v="4000"/>
    <n v="20"/>
    <n v="4910"/>
  </r>
  <r>
    <n v="794278"/>
    <x v="5"/>
    <x v="0"/>
    <x v="2"/>
    <s v="Hedrick Brothers Construction"/>
    <x v="0"/>
    <x v="0"/>
    <x v="6"/>
    <d v="2021-04-16T00:00:00"/>
    <d v="2021-07-14T00:00:00"/>
    <x v="1"/>
    <x v="1"/>
    <d v="2021-08-14T00:00:00"/>
    <n v="998890"/>
    <x v="9"/>
    <s v="C5"/>
    <x v="1"/>
    <s v="Verified"/>
    <n v="60000"/>
    <n v="0.11840000000000001"/>
    <n v="396.47"/>
    <n v="0.15229999999999999"/>
    <n v="11400"/>
    <n v="16"/>
    <n v="14273"/>
  </r>
  <r>
    <n v="514055"/>
    <x v="8"/>
    <x v="0"/>
    <x v="5"/>
    <s v="bloomingdales"/>
    <x v="0"/>
    <x v="0"/>
    <x v="27"/>
    <d v="2021-02-13T00:00:00"/>
    <d v="2021-02-13T00:00:00"/>
    <x v="1"/>
    <x v="1"/>
    <d v="2021-03-13T00:00:00"/>
    <n v="664381"/>
    <x v="9"/>
    <s v="C5"/>
    <x v="1"/>
    <s v="Verified"/>
    <n v="29004"/>
    <n v="0.1101"/>
    <n v="377.13"/>
    <n v="0.14219999999999999"/>
    <n v="11000"/>
    <n v="9"/>
    <n v="13551"/>
  </r>
  <r>
    <n v="417531"/>
    <x v="18"/>
    <x v="0"/>
    <x v="7"/>
    <s v="S.C.I."/>
    <x v="0"/>
    <x v="0"/>
    <x v="23"/>
    <d v="2021-06-12T00:00:00"/>
    <d v="2021-07-12T00:00:00"/>
    <x v="1"/>
    <x v="1"/>
    <d v="2021-08-12T00:00:00"/>
    <n v="486869"/>
    <x v="9"/>
    <s v="C2"/>
    <x v="1"/>
    <s v="Verified"/>
    <n v="49548"/>
    <n v="2.35E-2"/>
    <n v="94.14"/>
    <n v="0.12839999999999999"/>
    <n v="2800"/>
    <n v="6"/>
    <n v="3389"/>
  </r>
  <r>
    <n v="389079"/>
    <x v="2"/>
    <x v="0"/>
    <x v="10"/>
    <s v="Lagoons RV Resort"/>
    <x v="0"/>
    <x v="0"/>
    <x v="45"/>
    <d v="2021-04-11T00:00:00"/>
    <d v="2021-04-11T00:00:00"/>
    <x v="1"/>
    <x v="1"/>
    <d v="2021-05-11T00:00:00"/>
    <n v="423000"/>
    <x v="9"/>
    <s v="C2"/>
    <x v="1"/>
    <s v="Verified"/>
    <n v="30000"/>
    <n v="2.5999999999999999E-2"/>
    <n v="168.09"/>
    <n v="0.12839999999999999"/>
    <n v="5000"/>
    <n v="5"/>
    <n v="5920"/>
  </r>
  <r>
    <n v="378701"/>
    <x v="2"/>
    <x v="0"/>
    <x v="10"/>
    <s v="Executive Credit"/>
    <x v="0"/>
    <x v="0"/>
    <x v="8"/>
    <d v="2021-04-11T00:00:00"/>
    <d v="2021-05-11T00:00:00"/>
    <x v="1"/>
    <x v="1"/>
    <d v="2021-06-11T00:00:00"/>
    <n v="404203"/>
    <x v="9"/>
    <s v="C3"/>
    <x v="1"/>
    <s v="Verified"/>
    <n v="48000"/>
    <n v="0.19600000000000001"/>
    <n v="118.2"/>
    <n v="0.13159999999999999"/>
    <n v="3500"/>
    <n v="15"/>
    <n v="4205"/>
  </r>
  <r>
    <n v="560450"/>
    <x v="4"/>
    <x v="0"/>
    <x v="2"/>
    <s v="GSI Commerce Inc"/>
    <x v="0"/>
    <x v="0"/>
    <x v="47"/>
    <d v="2021-08-12T00:00:00"/>
    <d v="2021-07-12T00:00:00"/>
    <x v="1"/>
    <x v="1"/>
    <d v="2021-08-12T00:00:00"/>
    <n v="721346"/>
    <x v="9"/>
    <s v="C1"/>
    <x v="1"/>
    <s v="Verified"/>
    <n v="83004"/>
    <n v="9.1399999999999995E-2"/>
    <n v="405.66"/>
    <n v="0.1323"/>
    <n v="12000"/>
    <n v="18"/>
    <n v="13366"/>
  </r>
  <r>
    <n v="611990"/>
    <x v="22"/>
    <x v="0"/>
    <x v="10"/>
    <s v="wipfli llp"/>
    <x v="0"/>
    <x v="0"/>
    <x v="49"/>
    <d v="2021-12-10T00:00:00"/>
    <d v="2021-12-10T00:00:00"/>
    <x v="1"/>
    <x v="1"/>
    <d v="2022-01-10T00:00:00"/>
    <n v="784738"/>
    <x v="9"/>
    <s v="C2"/>
    <x v="1"/>
    <s v="Verified"/>
    <n v="76320"/>
    <n v="0.15090000000000001"/>
    <n v="83.77"/>
    <n v="0.12609999999999999"/>
    <n v="2500"/>
    <n v="23"/>
    <n v="2527"/>
  </r>
  <r>
    <n v="510829"/>
    <x v="1"/>
    <x v="0"/>
    <x v="10"/>
    <s v="CAL FIRE"/>
    <x v="0"/>
    <x v="0"/>
    <x v="27"/>
    <d v="2021-09-11T00:00:00"/>
    <d v="2021-09-11T00:00:00"/>
    <x v="1"/>
    <x v="1"/>
    <d v="2021-10-11T00:00:00"/>
    <n v="659675"/>
    <x v="9"/>
    <s v="C2"/>
    <x v="1"/>
    <s v="Verified"/>
    <n v="87000"/>
    <n v="0.1017"/>
    <n v="269.95999999999998"/>
    <n v="0.13109999999999999"/>
    <n v="8000"/>
    <n v="20"/>
    <n v="9146"/>
  </r>
  <r>
    <n v="455108"/>
    <x v="15"/>
    <x v="0"/>
    <x v="6"/>
    <s v="PEQ Service + Solutions"/>
    <x v="0"/>
    <x v="0"/>
    <x v="32"/>
    <d v="2021-03-15T00:00:00"/>
    <d v="2021-02-11T00:00:00"/>
    <x v="1"/>
    <x v="1"/>
    <d v="2021-03-11T00:00:00"/>
    <n v="564203"/>
    <x v="9"/>
    <s v="C1"/>
    <x v="1"/>
    <s v="Verified"/>
    <n v="74000"/>
    <n v="9.3399999999999997E-2"/>
    <n v="117.72"/>
    <n v="0.12870000000000001"/>
    <n v="3500"/>
    <n v="24"/>
    <n v="3969"/>
  </r>
  <r>
    <n v="351274"/>
    <x v="6"/>
    <x v="0"/>
    <x v="3"/>
    <s v="General Motors"/>
    <x v="0"/>
    <x v="0"/>
    <x v="59"/>
    <d v="2021-04-16T00:00:00"/>
    <d v="2021-07-11T00:00:00"/>
    <x v="1"/>
    <x v="1"/>
    <d v="2021-08-11T00:00:00"/>
    <n v="353798"/>
    <x v="9"/>
    <s v="C3"/>
    <x v="1"/>
    <s v="Verified"/>
    <n v="112200"/>
    <n v="6.7500000000000004E-2"/>
    <n v="175.18"/>
    <n v="0.1166"/>
    <n v="7000"/>
    <n v="18"/>
    <n v="6306"/>
  </r>
  <r>
    <n v="567308"/>
    <x v="37"/>
    <x v="0"/>
    <x v="8"/>
    <s v="King Retail Solutions"/>
    <x v="0"/>
    <x v="0"/>
    <x v="47"/>
    <d v="2021-05-15T00:00:00"/>
    <d v="2021-04-13T00:00:00"/>
    <x v="1"/>
    <x v="1"/>
    <d v="2021-05-13T00:00:00"/>
    <n v="729825"/>
    <x v="9"/>
    <s v="C2"/>
    <x v="1"/>
    <s v="Verified"/>
    <n v="48450"/>
    <n v="0.1726"/>
    <n v="339.89"/>
    <n v="0.1361"/>
    <n v="10000"/>
    <n v="15"/>
    <n v="12180"/>
  </r>
  <r>
    <n v="565379"/>
    <x v="5"/>
    <x v="0"/>
    <x v="8"/>
    <s v="GULFSTREAM Park Racing and Casino"/>
    <x v="0"/>
    <x v="0"/>
    <x v="47"/>
    <d v="2021-02-12T00:00:00"/>
    <d v="2021-02-12T00:00:00"/>
    <x v="1"/>
    <x v="1"/>
    <d v="2021-03-12T00:00:00"/>
    <n v="727406"/>
    <x v="9"/>
    <s v="C4"/>
    <x v="1"/>
    <s v="Verified"/>
    <n v="28200"/>
    <n v="1.9599999999999999E-2"/>
    <n v="309.14"/>
    <n v="0.14349999999999999"/>
    <n v="9000"/>
    <n v="5"/>
    <n v="10386"/>
  </r>
  <r>
    <n v="633813"/>
    <x v="2"/>
    <x v="0"/>
    <x v="8"/>
    <s v="Enterprise Holdings"/>
    <x v="0"/>
    <x v="0"/>
    <x v="41"/>
    <d v="2021-05-16T00:00:00"/>
    <d v="2021-01-14T00:00:00"/>
    <x v="1"/>
    <x v="1"/>
    <d v="2021-02-14T00:00:00"/>
    <n v="811979"/>
    <x v="9"/>
    <s v="C5"/>
    <x v="1"/>
    <s v="Verified"/>
    <n v="30000"/>
    <n v="0.1288"/>
    <n v="81.709999999999994"/>
    <n v="0.13719999999999999"/>
    <n v="2400"/>
    <n v="26"/>
    <n v="2941"/>
  </r>
  <r>
    <n v="974037"/>
    <x v="4"/>
    <x v="0"/>
    <x v="4"/>
    <s v="The Pew Charitable Trusts"/>
    <x v="0"/>
    <x v="0"/>
    <x v="13"/>
    <d v="2021-04-16T00:00:00"/>
    <d v="2021-10-12T00:00:00"/>
    <x v="1"/>
    <x v="1"/>
    <d v="2021-11-12T00:00:00"/>
    <n v="1196090"/>
    <x v="9"/>
    <s v="C1"/>
    <x v="1"/>
    <s v="Verified"/>
    <n v="90050"/>
    <n v="0.21440000000000001"/>
    <n v="81.44"/>
    <n v="0.13489999999999999"/>
    <n v="2400"/>
    <n v="39"/>
    <n v="2682"/>
  </r>
  <r>
    <n v="607959"/>
    <x v="29"/>
    <x v="0"/>
    <x v="2"/>
    <s v="Best Buy"/>
    <x v="0"/>
    <x v="0"/>
    <x v="49"/>
    <d v="2021-12-13T00:00:00"/>
    <d v="2021-11-13T00:00:00"/>
    <x v="1"/>
    <x v="1"/>
    <d v="2021-12-13T00:00:00"/>
    <n v="779865"/>
    <x v="9"/>
    <s v="C3"/>
    <x v="1"/>
    <s v="Verified"/>
    <n v="25000"/>
    <n v="7.0999999999999994E-2"/>
    <n v="53.9"/>
    <n v="0.1298"/>
    <n v="1600"/>
    <n v="19"/>
    <n v="1940"/>
  </r>
  <r>
    <n v="445007"/>
    <x v="4"/>
    <x v="0"/>
    <x v="10"/>
    <s v="cintas uniform company"/>
    <x v="0"/>
    <x v="0"/>
    <x v="15"/>
    <d v="2021-09-10T00:00:00"/>
    <d v="2021-09-10T00:00:00"/>
    <x v="1"/>
    <x v="1"/>
    <d v="2021-10-10T00:00:00"/>
    <n v="543183"/>
    <x v="9"/>
    <s v="C4"/>
    <x v="1"/>
    <s v="Verified"/>
    <n v="84996"/>
    <n v="0.12609999999999999"/>
    <n v="682.74"/>
    <n v="0.13919999999999999"/>
    <n v="20000"/>
    <n v="50"/>
    <n v="20979"/>
  </r>
  <r>
    <n v="375287"/>
    <x v="12"/>
    <x v="0"/>
    <x v="0"/>
    <s v="England Logistics"/>
    <x v="0"/>
    <x v="0"/>
    <x v="8"/>
    <d v="2021-03-09T00:00:00"/>
    <d v="2021-03-09T00:00:00"/>
    <x v="1"/>
    <x v="1"/>
    <d v="2021-04-09T00:00:00"/>
    <n v="397329"/>
    <x v="9"/>
    <s v="C3"/>
    <x v="1"/>
    <s v="Verified"/>
    <n v="52000"/>
    <n v="7.1300000000000002E-2"/>
    <n v="472.79"/>
    <n v="0.13159999999999999"/>
    <n v="14000"/>
    <n v="16"/>
    <n v="14154"/>
  </r>
  <r>
    <n v="444886"/>
    <x v="1"/>
    <x v="0"/>
    <x v="0"/>
    <s v="Department of Defense"/>
    <x v="0"/>
    <x v="0"/>
    <x v="15"/>
    <d v="2021-10-12T00:00:00"/>
    <d v="2021-10-12T00:00:00"/>
    <x v="1"/>
    <x v="1"/>
    <d v="2021-11-12T00:00:00"/>
    <n v="542942"/>
    <x v="9"/>
    <s v="C5"/>
    <x v="1"/>
    <s v="Verified"/>
    <n v="40500"/>
    <n v="0.20830000000000001"/>
    <n v="205.84"/>
    <n v="0.1426"/>
    <n v="6000"/>
    <n v="7"/>
    <n v="7410"/>
  </r>
  <r>
    <n v="714999"/>
    <x v="1"/>
    <x v="0"/>
    <x v="2"/>
    <s v="MARIANA'S TAX SERVICES"/>
    <x v="0"/>
    <x v="0"/>
    <x v="29"/>
    <d v="2021-06-11T00:00:00"/>
    <d v="2021-06-11T00:00:00"/>
    <x v="1"/>
    <x v="1"/>
    <d v="2021-07-11T00:00:00"/>
    <n v="908482"/>
    <x v="9"/>
    <s v="C5"/>
    <x v="1"/>
    <s v="Verified"/>
    <n v="30000"/>
    <n v="6.7999999999999996E-3"/>
    <n v="123.34"/>
    <n v="0.14169999999999999"/>
    <n v="3600"/>
    <n v="9"/>
    <n v="3684"/>
  </r>
  <r>
    <n v="552526"/>
    <x v="0"/>
    <x v="0"/>
    <x v="0"/>
    <s v="Home Depot"/>
    <x v="0"/>
    <x v="0"/>
    <x v="43"/>
    <d v="2021-05-11T00:00:00"/>
    <d v="2021-05-11T00:00:00"/>
    <x v="1"/>
    <x v="1"/>
    <d v="2021-06-11T00:00:00"/>
    <n v="711946"/>
    <x v="9"/>
    <s v="C4"/>
    <x v="1"/>
    <s v="Verified"/>
    <n v="63500"/>
    <n v="0.19500000000000001"/>
    <n v="137.4"/>
    <n v="0.14349999999999999"/>
    <n v="4000"/>
    <n v="24"/>
    <n v="4252"/>
  </r>
  <r>
    <n v="875474"/>
    <x v="8"/>
    <x v="0"/>
    <x v="8"/>
    <s v="D.Labovitz"/>
    <x v="0"/>
    <x v="0"/>
    <x v="10"/>
    <d v="2021-02-16T00:00:00"/>
    <d v="2021-10-13T00:00:00"/>
    <x v="1"/>
    <x v="1"/>
    <d v="2021-11-13T00:00:00"/>
    <n v="1089999"/>
    <x v="9"/>
    <s v="C2"/>
    <x v="1"/>
    <s v="Verified"/>
    <n v="35000"/>
    <n v="9.5299999999999996E-2"/>
    <n v="162.87"/>
    <n v="0.13489999999999999"/>
    <n v="4800"/>
    <n v="6"/>
    <n v="5748"/>
  </r>
  <r>
    <n v="473179"/>
    <x v="8"/>
    <x v="0"/>
    <x v="0"/>
    <s v="Olympus Surgical"/>
    <x v="0"/>
    <x v="0"/>
    <x v="46"/>
    <d v="2021-02-13T00:00:00"/>
    <d v="2021-02-13T00:00:00"/>
    <x v="1"/>
    <x v="1"/>
    <d v="2021-03-13T00:00:00"/>
    <n v="597802"/>
    <x v="9"/>
    <s v="C1"/>
    <x v="1"/>
    <s v="Verified"/>
    <n v="55000"/>
    <n v="9.6000000000000002E-2"/>
    <n v="342.38"/>
    <n v="0.1273"/>
    <n v="10200"/>
    <n v="30"/>
    <n v="12326"/>
  </r>
  <r>
    <n v="380527"/>
    <x v="9"/>
    <x v="0"/>
    <x v="6"/>
    <s v="Souza LLC"/>
    <x v="4"/>
    <x v="0"/>
    <x v="8"/>
    <d v="2021-04-15T00:00:00"/>
    <d v="2021-03-12T00:00:00"/>
    <x v="1"/>
    <x v="1"/>
    <d v="2021-04-12T00:00:00"/>
    <n v="408064"/>
    <x v="9"/>
    <s v="D1"/>
    <x v="1"/>
    <s v="Verified"/>
    <n v="60000"/>
    <n v="0.22239999999999999"/>
    <n v="684.58"/>
    <n v="0.1411"/>
    <n v="20000"/>
    <n v="26"/>
    <n v="24645"/>
  </r>
  <r>
    <n v="831225"/>
    <x v="30"/>
    <x v="0"/>
    <x v="3"/>
    <s v="Matthew B. Harrison DDS, PA"/>
    <x v="4"/>
    <x v="0"/>
    <x v="11"/>
    <d v="2021-11-15T00:00:00"/>
    <d v="2021-08-14T00:00:00"/>
    <x v="1"/>
    <x v="1"/>
    <d v="2021-09-14T00:00:00"/>
    <n v="1040435"/>
    <x v="9"/>
    <s v="D1"/>
    <x v="1"/>
    <s v="Verified"/>
    <n v="30000"/>
    <n v="0.19439999999999999"/>
    <n v="153.87"/>
    <n v="0.15620000000000001"/>
    <n v="4400"/>
    <n v="8"/>
    <n v="5539"/>
  </r>
  <r>
    <n v="510621"/>
    <x v="8"/>
    <x v="0"/>
    <x v="3"/>
    <s v="KC Engineering  and  Land Surveying"/>
    <x v="4"/>
    <x v="0"/>
    <x v="27"/>
    <d v="2021-10-15T00:00:00"/>
    <d v="2021-05-13T00:00:00"/>
    <x v="1"/>
    <x v="1"/>
    <d v="2021-06-13T00:00:00"/>
    <n v="659341"/>
    <x v="9"/>
    <s v="D3"/>
    <x v="1"/>
    <s v="Verified"/>
    <n v="60000"/>
    <n v="9.9599999999999994E-2"/>
    <n v="139.32"/>
    <n v="0.15329999999999999"/>
    <n v="4000"/>
    <n v="10"/>
    <n v="5015"/>
  </r>
  <r>
    <n v="628655"/>
    <x v="1"/>
    <x v="0"/>
    <x v="8"/>
    <s v="San Francisco Federal Federal CU"/>
    <x v="4"/>
    <x v="0"/>
    <x v="41"/>
    <d v="2021-12-13T00:00:00"/>
    <d v="2021-12-13T00:00:00"/>
    <x v="1"/>
    <x v="1"/>
    <d v="2022-01-13T00:00:00"/>
    <n v="805502"/>
    <x v="9"/>
    <s v="D4"/>
    <x v="1"/>
    <s v="Verified"/>
    <n v="55000"/>
    <n v="0.19159999999999999"/>
    <n v="834.33"/>
    <n v="0.152"/>
    <n v="24000"/>
    <n v="18"/>
    <n v="30039"/>
  </r>
  <r>
    <n v="646509"/>
    <x v="2"/>
    <x v="0"/>
    <x v="2"/>
    <s v="Compucom"/>
    <x v="4"/>
    <x v="0"/>
    <x v="21"/>
    <d v="2021-11-15T00:00:00"/>
    <d v="2021-10-12T00:00:00"/>
    <x v="1"/>
    <x v="1"/>
    <d v="2021-11-12T00:00:00"/>
    <n v="827182"/>
    <x v="9"/>
    <s v="D1"/>
    <x v="1"/>
    <s v="Verified"/>
    <n v="42000"/>
    <n v="0.14940000000000001"/>
    <n v="136.88999999999999"/>
    <n v="0.1409"/>
    <n v="4000"/>
    <n v="10"/>
    <n v="4747"/>
  </r>
  <r>
    <n v="428528"/>
    <x v="1"/>
    <x v="0"/>
    <x v="2"/>
    <s v="estudillo produce"/>
    <x v="4"/>
    <x v="0"/>
    <x v="30"/>
    <d v="2021-03-11T00:00:00"/>
    <d v="2021-04-11T00:00:00"/>
    <x v="1"/>
    <x v="1"/>
    <d v="2021-05-11T00:00:00"/>
    <n v="507142"/>
    <x v="9"/>
    <s v="D3"/>
    <x v="1"/>
    <s v="Verified"/>
    <n v="18996"/>
    <n v="0.1232"/>
    <n v="207.23"/>
    <n v="0.1474"/>
    <n v="6000"/>
    <n v="8"/>
    <n v="7089"/>
  </r>
  <r>
    <n v="1043714"/>
    <x v="1"/>
    <x v="0"/>
    <x v="5"/>
    <s v="Merrill Gardens"/>
    <x v="4"/>
    <x v="0"/>
    <x v="22"/>
    <d v="2021-03-16T00:00:00"/>
    <d v="2021-03-14T00:00:00"/>
    <x v="1"/>
    <x v="1"/>
    <d v="2021-04-14T00:00:00"/>
    <n v="1274034"/>
    <x v="9"/>
    <s v="D2"/>
    <x v="1"/>
    <s v="Verified"/>
    <n v="32000"/>
    <n v="0.14630000000000001"/>
    <n v="319.85000000000002"/>
    <n v="0.16769999999999999"/>
    <n v="9000"/>
    <n v="32"/>
    <n v="11258"/>
  </r>
  <r>
    <n v="389847"/>
    <x v="19"/>
    <x v="0"/>
    <x v="5"/>
    <s v="OHIO STATE UNIVERSITY MEDICAL CENTER"/>
    <x v="4"/>
    <x v="0"/>
    <x v="45"/>
    <d v="2021-11-09T00:00:00"/>
    <d v="2021-10-09T00:00:00"/>
    <x v="1"/>
    <x v="1"/>
    <d v="2021-11-09T00:00:00"/>
    <n v="414493"/>
    <x v="9"/>
    <s v="D3"/>
    <x v="1"/>
    <s v="Verified"/>
    <n v="45000"/>
    <n v="9.3100000000000002E-2"/>
    <n v="690.74"/>
    <n v="0.1474"/>
    <n v="20000"/>
    <n v="24"/>
    <n v="21143"/>
  </r>
  <r>
    <n v="647506"/>
    <x v="21"/>
    <x v="0"/>
    <x v="7"/>
    <s v="walmart"/>
    <x v="4"/>
    <x v="0"/>
    <x v="21"/>
    <d v="2021-02-14T00:00:00"/>
    <d v="2021-02-14T00:00:00"/>
    <x v="1"/>
    <x v="1"/>
    <d v="2021-03-14T00:00:00"/>
    <n v="828411"/>
    <x v="9"/>
    <s v="D3"/>
    <x v="1"/>
    <s v="Verified"/>
    <n v="24000"/>
    <n v="2.8500000000000001E-2"/>
    <n v="174.02"/>
    <n v="0.15279999999999999"/>
    <n v="5000"/>
    <n v="10"/>
    <n v="6265"/>
  </r>
  <r>
    <n v="654916"/>
    <x v="20"/>
    <x v="0"/>
    <x v="9"/>
    <s v="dollar thrifty automotive group"/>
    <x v="4"/>
    <x v="0"/>
    <x v="21"/>
    <d v="2021-01-14T00:00:00"/>
    <d v="2021-01-14T00:00:00"/>
    <x v="1"/>
    <x v="1"/>
    <d v="2021-02-14T00:00:00"/>
    <n v="837523"/>
    <x v="9"/>
    <s v="D1"/>
    <x v="1"/>
    <s v="Verified"/>
    <n v="33000"/>
    <n v="0.15709999999999999"/>
    <n v="189.43"/>
    <n v="0.1454"/>
    <n v="5500"/>
    <n v="18"/>
    <n v="6819"/>
  </r>
  <r>
    <n v="587236"/>
    <x v="25"/>
    <x v="0"/>
    <x v="10"/>
    <s v="Federal Aviation Administration"/>
    <x v="4"/>
    <x v="0"/>
    <x v="54"/>
    <d v="2021-10-13T00:00:00"/>
    <d v="2021-10-13T00:00:00"/>
    <x v="1"/>
    <x v="1"/>
    <d v="2021-11-13T00:00:00"/>
    <n v="754393"/>
    <x v="9"/>
    <s v="D1"/>
    <x v="1"/>
    <s v="Verified"/>
    <n v="98760"/>
    <n v="0.1731"/>
    <n v="172.94"/>
    <n v="0.1484"/>
    <n v="5000"/>
    <n v="16"/>
    <n v="6241"/>
  </r>
  <r>
    <n v="371943"/>
    <x v="8"/>
    <x v="0"/>
    <x v="0"/>
    <s v="Wilson Elser Moskowitz Edelman &amp; Dicker LLP"/>
    <x v="4"/>
    <x v="0"/>
    <x v="40"/>
    <d v="2021-05-16T00:00:00"/>
    <d v="2021-03-10T00:00:00"/>
    <x v="1"/>
    <x v="1"/>
    <d v="2021-04-10T00:00:00"/>
    <n v="390333"/>
    <x v="9"/>
    <s v="D1"/>
    <x v="1"/>
    <s v="Verified"/>
    <n v="80000"/>
    <n v="7.2099999999999997E-2"/>
    <n v="410.75"/>
    <n v="0.1411"/>
    <n v="12000"/>
    <n v="16"/>
    <n v="13482"/>
  </r>
  <r>
    <n v="494423"/>
    <x v="26"/>
    <x v="0"/>
    <x v="0"/>
    <s v="Jefferson Regional Medical Center"/>
    <x v="4"/>
    <x v="0"/>
    <x v="27"/>
    <d v="2021-05-13T00:00:00"/>
    <d v="2021-05-13T00:00:00"/>
    <x v="1"/>
    <x v="1"/>
    <d v="2021-06-13T00:00:00"/>
    <n v="632949"/>
    <x v="9"/>
    <s v="D1"/>
    <x v="1"/>
    <s v="Verified"/>
    <n v="170004"/>
    <n v="0.1123"/>
    <n v="861.63"/>
    <n v="0.1459"/>
    <n v="25000"/>
    <n v="47"/>
    <n v="31020"/>
  </r>
  <r>
    <n v="448779"/>
    <x v="1"/>
    <x v="0"/>
    <x v="0"/>
    <s v="Titmouse, Inc."/>
    <x v="4"/>
    <x v="0"/>
    <x v="15"/>
    <d v="2021-06-14T00:00:00"/>
    <d v="2021-05-11T00:00:00"/>
    <x v="1"/>
    <x v="1"/>
    <d v="2021-06-11T00:00:00"/>
    <n v="550939"/>
    <x v="9"/>
    <s v="D4"/>
    <x v="1"/>
    <s v="Verified"/>
    <n v="46000"/>
    <n v="7.4300000000000005E-2"/>
    <n v="279.89"/>
    <n v="0.1565"/>
    <n v="8000"/>
    <n v="5"/>
    <n v="8761"/>
  </r>
  <r>
    <n v="665497"/>
    <x v="9"/>
    <x v="0"/>
    <x v="3"/>
    <s v="United States Navy"/>
    <x v="4"/>
    <x v="0"/>
    <x v="0"/>
    <d v="2021-04-11T00:00:00"/>
    <d v="2021-04-11T00:00:00"/>
    <x v="1"/>
    <x v="1"/>
    <d v="2021-05-11T00:00:00"/>
    <n v="850851"/>
    <x v="9"/>
    <s v="D3"/>
    <x v="1"/>
    <s v="Verified"/>
    <n v="74004"/>
    <n v="0.24490000000000001"/>
    <n v="121.81"/>
    <n v="0.15279999999999999"/>
    <n v="3500"/>
    <n v="26"/>
    <n v="3588"/>
  </r>
  <r>
    <n v="551420"/>
    <x v="8"/>
    <x v="0"/>
    <x v="0"/>
    <s v="KATZMAN, WEINSTEIN &amp; CO"/>
    <x v="4"/>
    <x v="0"/>
    <x v="43"/>
    <d v="2021-08-13T00:00:00"/>
    <d v="2021-08-13T00:00:00"/>
    <x v="1"/>
    <x v="1"/>
    <d v="2021-09-13T00:00:00"/>
    <n v="710612"/>
    <x v="9"/>
    <s v="D1"/>
    <x v="1"/>
    <s v="Verified"/>
    <n v="65000"/>
    <n v="0.22470000000000001"/>
    <n v="172.94"/>
    <n v="0.1484"/>
    <n v="5000"/>
    <n v="19"/>
    <n v="6226"/>
  </r>
  <r>
    <n v="1029411"/>
    <x v="20"/>
    <x v="0"/>
    <x v="0"/>
    <s v="verizon wireless"/>
    <x v="4"/>
    <x v="0"/>
    <x v="22"/>
    <d v="2021-01-16T00:00:00"/>
    <d v="2021-12-14T00:00:00"/>
    <x v="1"/>
    <x v="1"/>
    <d v="2022-01-14T00:00:00"/>
    <n v="1258778"/>
    <x v="9"/>
    <s v="D4"/>
    <x v="1"/>
    <s v="Verified"/>
    <n v="21600"/>
    <n v="5.33E-2"/>
    <n v="179.72"/>
    <n v="0.17580000000000001"/>
    <n v="5000"/>
    <n v="4"/>
    <n v="6472"/>
  </r>
  <r>
    <n v="523447"/>
    <x v="18"/>
    <x v="0"/>
    <x v="8"/>
    <s v="Trader Joe's"/>
    <x v="4"/>
    <x v="0"/>
    <x v="51"/>
    <d v="2021-06-13T00:00:00"/>
    <d v="2021-06-13T00:00:00"/>
    <x v="1"/>
    <x v="1"/>
    <d v="2021-07-13T00:00:00"/>
    <n v="677257"/>
    <x v="9"/>
    <s v="D5"/>
    <x v="1"/>
    <s v="Verified"/>
    <n v="39996"/>
    <n v="1.89E-2"/>
    <n v="127.14"/>
    <n v="0.16320000000000001"/>
    <n v="3600"/>
    <n v="5"/>
    <n v="4577"/>
  </r>
  <r>
    <n v="648376"/>
    <x v="1"/>
    <x v="0"/>
    <x v="6"/>
    <s v="PlayHaven"/>
    <x v="4"/>
    <x v="0"/>
    <x v="21"/>
    <d v="2021-05-16T00:00:00"/>
    <d v="2021-07-13T00:00:00"/>
    <x v="1"/>
    <x v="1"/>
    <d v="2021-08-13T00:00:00"/>
    <n v="829493"/>
    <x v="9"/>
    <s v="D1"/>
    <x v="1"/>
    <s v="Verified"/>
    <n v="75000"/>
    <n v="0.13789999999999999"/>
    <n v="308"/>
    <n v="0.1409"/>
    <n v="9000"/>
    <n v="25"/>
    <n v="11015"/>
  </r>
  <r>
    <n v="735592"/>
    <x v="18"/>
    <x v="0"/>
    <x v="3"/>
    <s v="Wakefern food corp"/>
    <x v="4"/>
    <x v="0"/>
    <x v="29"/>
    <d v="2021-05-14T00:00:00"/>
    <d v="2021-05-14T00:00:00"/>
    <x v="1"/>
    <x v="1"/>
    <d v="2021-06-14T00:00:00"/>
    <n v="932357"/>
    <x v="9"/>
    <s v="D1"/>
    <x v="1"/>
    <s v="Verified"/>
    <n v="54996"/>
    <n v="0.15859999999999999"/>
    <n v="344.41"/>
    <n v="0.1454"/>
    <n v="10000"/>
    <n v="32"/>
    <n v="12399"/>
  </r>
  <r>
    <n v="557671"/>
    <x v="11"/>
    <x v="0"/>
    <x v="5"/>
    <s v="Wynn Las Vegas"/>
    <x v="4"/>
    <x v="0"/>
    <x v="47"/>
    <d v="2021-06-15T00:00:00"/>
    <d v="2021-08-13T00:00:00"/>
    <x v="1"/>
    <x v="1"/>
    <d v="2021-09-13T00:00:00"/>
    <n v="717989"/>
    <x v="9"/>
    <s v="D1"/>
    <x v="1"/>
    <s v="Verified"/>
    <n v="41316"/>
    <n v="1.4200000000000001E-2"/>
    <n v="249.03"/>
    <n v="0.1484"/>
    <n v="7200"/>
    <n v="12"/>
    <n v="8966"/>
  </r>
  <r>
    <n v="788299"/>
    <x v="8"/>
    <x v="0"/>
    <x v="9"/>
    <s v="United States Coast Guard"/>
    <x v="4"/>
    <x v="0"/>
    <x v="6"/>
    <d v="2021-09-14T00:00:00"/>
    <d v="2021-08-14T00:00:00"/>
    <x v="1"/>
    <x v="1"/>
    <d v="2021-09-14T00:00:00"/>
    <n v="991975"/>
    <x v="9"/>
    <s v="D3"/>
    <x v="1"/>
    <s v="Verified"/>
    <n v="55200"/>
    <n v="0.22389999999999999"/>
    <n v="212.4"/>
    <n v="0.16489999999999999"/>
    <n v="6000"/>
    <n v="15"/>
    <n v="7657"/>
  </r>
  <r>
    <n v="748880"/>
    <x v="19"/>
    <x v="0"/>
    <x v="0"/>
    <s v="Time Warner Cable"/>
    <x v="4"/>
    <x v="0"/>
    <x v="25"/>
    <d v="2021-08-12T00:00:00"/>
    <d v="2021-08-12T00:00:00"/>
    <x v="1"/>
    <x v="1"/>
    <d v="2021-09-12T00:00:00"/>
    <n v="948017"/>
    <x v="9"/>
    <s v="D1"/>
    <x v="1"/>
    <s v="Verified"/>
    <n v="35004"/>
    <n v="4.7300000000000002E-2"/>
    <n v="209.82"/>
    <n v="0.15620000000000001"/>
    <n v="6000"/>
    <n v="14"/>
    <n v="6981"/>
  </r>
  <r>
    <n v="549532"/>
    <x v="4"/>
    <x v="0"/>
    <x v="0"/>
    <s v="Aramark Corporation"/>
    <x v="4"/>
    <x v="0"/>
    <x v="43"/>
    <d v="2021-05-16T00:00:00"/>
    <d v="2021-08-13T00:00:00"/>
    <x v="1"/>
    <x v="1"/>
    <d v="2021-09-13T00:00:00"/>
    <n v="708397"/>
    <x v="9"/>
    <s v="D5"/>
    <x v="1"/>
    <s v="Verified"/>
    <n v="60000"/>
    <n v="4.0399999999999998E-2"/>
    <n v="508.54"/>
    <n v="0.16320000000000001"/>
    <n v="14400"/>
    <n v="23"/>
    <n v="18308"/>
  </r>
  <r>
    <n v="392430"/>
    <x v="4"/>
    <x v="0"/>
    <x v="8"/>
    <s v="NIIT Technologies Inc"/>
    <x v="4"/>
    <x v="0"/>
    <x v="45"/>
    <d v="2021-05-12T00:00:00"/>
    <d v="2021-10-09T00:00:00"/>
    <x v="1"/>
    <x v="1"/>
    <d v="2021-11-09T00:00:00"/>
    <n v="429350"/>
    <x v="9"/>
    <s v="D4"/>
    <x v="1"/>
    <s v="Verified"/>
    <n v="120000"/>
    <n v="3.2599999999999997E-2"/>
    <n v="867.29"/>
    <n v="0.15049999999999999"/>
    <n v="25000"/>
    <n v="18"/>
    <n v="26498"/>
  </r>
  <r>
    <n v="660801"/>
    <x v="25"/>
    <x v="0"/>
    <x v="8"/>
    <s v="BlueNovo"/>
    <x v="4"/>
    <x v="0"/>
    <x v="0"/>
    <d v="2021-02-12T00:00:00"/>
    <d v="2021-02-12T00:00:00"/>
    <x v="1"/>
    <x v="1"/>
    <d v="2021-03-12T00:00:00"/>
    <n v="845136"/>
    <x v="9"/>
    <s v="D5"/>
    <x v="1"/>
    <s v="Verified"/>
    <n v="72000"/>
    <n v="5.3999999999999999E-2"/>
    <n v="527.51"/>
    <n v="0.16020000000000001"/>
    <n v="15000"/>
    <n v="29"/>
    <n v="17101"/>
  </r>
  <r>
    <n v="777066"/>
    <x v="32"/>
    <x v="0"/>
    <x v="4"/>
    <s v="Cpi Security"/>
    <x v="4"/>
    <x v="0"/>
    <x v="6"/>
    <d v="2021-05-16T00:00:00"/>
    <d v="2021-06-14T00:00:00"/>
    <x v="1"/>
    <x v="1"/>
    <d v="2021-07-14T00:00:00"/>
    <n v="979509"/>
    <x v="9"/>
    <s v="D2"/>
    <x v="1"/>
    <s v="Verified"/>
    <n v="57000"/>
    <n v="0.12570000000000001"/>
    <n v="42.19"/>
    <n v="0.15989999999999999"/>
    <n v="1200"/>
    <n v="20"/>
    <n v="1518"/>
  </r>
  <r>
    <n v="588156"/>
    <x v="5"/>
    <x v="0"/>
    <x v="7"/>
    <s v="POSabilities Inc."/>
    <x v="4"/>
    <x v="0"/>
    <x v="54"/>
    <d v="2021-10-14T00:00:00"/>
    <d v="2021-10-13T00:00:00"/>
    <x v="1"/>
    <x v="1"/>
    <d v="2021-11-13T00:00:00"/>
    <n v="755684"/>
    <x v="9"/>
    <s v="D1"/>
    <x v="1"/>
    <s v="Verified"/>
    <n v="60000"/>
    <n v="0.2298"/>
    <n v="691.75"/>
    <n v="0.1484"/>
    <n v="20000"/>
    <n v="24"/>
    <n v="24911"/>
  </r>
  <r>
    <n v="353584"/>
    <x v="4"/>
    <x v="0"/>
    <x v="9"/>
    <s v="Waste Management"/>
    <x v="4"/>
    <x v="0"/>
    <x v="53"/>
    <d v="2021-08-11T00:00:00"/>
    <d v="2021-08-11T00:00:00"/>
    <x v="1"/>
    <x v="1"/>
    <d v="2021-09-11T00:00:00"/>
    <n v="357278"/>
    <x v="9"/>
    <s v="D1"/>
    <x v="1"/>
    <s v="Verified"/>
    <n v="33888"/>
    <n v="0.1477"/>
    <n v="107.61"/>
    <n v="0.12859999999999999"/>
    <n v="3200"/>
    <n v="17"/>
    <n v="3874"/>
  </r>
  <r>
    <n v="629852"/>
    <x v="21"/>
    <x v="0"/>
    <x v="10"/>
    <s v="Otis Elevator"/>
    <x v="4"/>
    <x v="0"/>
    <x v="41"/>
    <d v="2021-10-12T00:00:00"/>
    <d v="2021-10-12T00:00:00"/>
    <x v="1"/>
    <x v="1"/>
    <d v="2021-11-12T00:00:00"/>
    <n v="806982"/>
    <x v="9"/>
    <s v="D3"/>
    <x v="1"/>
    <s v="Verified"/>
    <n v="35496"/>
    <n v="5.8799999999999998E-2"/>
    <n v="352.74"/>
    <n v="0.14829999999999999"/>
    <n v="10200"/>
    <n v="23"/>
    <n v="12269"/>
  </r>
  <r>
    <n v="809947"/>
    <x v="1"/>
    <x v="0"/>
    <x v="3"/>
    <s v="rite aid corporation"/>
    <x v="4"/>
    <x v="0"/>
    <x v="44"/>
    <d v="2021-02-13T00:00:00"/>
    <d v="2021-01-13T00:00:00"/>
    <x v="1"/>
    <x v="1"/>
    <d v="2021-02-13T00:00:00"/>
    <n v="1016820"/>
    <x v="9"/>
    <s v="D4"/>
    <x v="1"/>
    <s v="Verified"/>
    <n v="51000"/>
    <n v="0.1384"/>
    <n v="227.83"/>
    <n v="0.16889999999999999"/>
    <n v="6400"/>
    <n v="18"/>
    <n v="7702"/>
  </r>
  <r>
    <n v="567652"/>
    <x v="1"/>
    <x v="0"/>
    <x v="0"/>
    <s v="The W Hotel San Diego"/>
    <x v="4"/>
    <x v="0"/>
    <x v="47"/>
    <d v="2021-10-13T00:00:00"/>
    <d v="2021-10-13T00:00:00"/>
    <x v="1"/>
    <x v="1"/>
    <d v="2021-11-13T00:00:00"/>
    <n v="730241"/>
    <x v="9"/>
    <s v="D2"/>
    <x v="1"/>
    <s v="Verified"/>
    <n v="80000"/>
    <n v="0.14249999999999999"/>
    <n v="173.85"/>
    <n v="0.15210000000000001"/>
    <n v="5000"/>
    <n v="13"/>
    <n v="6276"/>
  </r>
  <r>
    <n v="561554"/>
    <x v="8"/>
    <x v="0"/>
    <x v="3"/>
    <s v="MANAHATTAN ORTHOPEDICS"/>
    <x v="4"/>
    <x v="0"/>
    <x v="47"/>
    <d v="2021-08-11T00:00:00"/>
    <d v="2021-11-11T00:00:00"/>
    <x v="1"/>
    <x v="1"/>
    <d v="2021-12-11T00:00:00"/>
    <n v="722693"/>
    <x v="9"/>
    <s v="D2"/>
    <x v="1"/>
    <s v="Verified"/>
    <n v="69996"/>
    <n v="0.1411"/>
    <n v="869.21"/>
    <n v="0.15210000000000001"/>
    <n v="25000"/>
    <n v="30"/>
    <n v="28976"/>
  </r>
  <r>
    <n v="467770"/>
    <x v="8"/>
    <x v="0"/>
    <x v="4"/>
    <s v="Philippe Cheng Photography"/>
    <x v="4"/>
    <x v="0"/>
    <x v="31"/>
    <d v="2021-12-12T00:00:00"/>
    <d v="2021-12-12T00:00:00"/>
    <x v="1"/>
    <x v="1"/>
    <d v="2022-01-12T00:00:00"/>
    <n v="588641"/>
    <x v="9"/>
    <s v="D4"/>
    <x v="1"/>
    <s v="Verified"/>
    <n v="36000"/>
    <n v="0.1497"/>
    <n v="349.87"/>
    <n v="0.1565"/>
    <n v="10000"/>
    <n v="25"/>
    <n v="12596"/>
  </r>
  <r>
    <n v="524258"/>
    <x v="18"/>
    <x v="0"/>
    <x v="2"/>
    <s v="Prudential"/>
    <x v="4"/>
    <x v="0"/>
    <x v="51"/>
    <d v="2021-11-13T00:00:00"/>
    <d v="2021-06-13T00:00:00"/>
    <x v="1"/>
    <x v="1"/>
    <d v="2021-07-13T00:00:00"/>
    <n v="678336"/>
    <x v="9"/>
    <s v="D2"/>
    <x v="1"/>
    <s v="Verified"/>
    <n v="96000"/>
    <n v="8.4500000000000006E-2"/>
    <n v="52.16"/>
    <n v="0.15210000000000001"/>
    <n v="1500"/>
    <n v="22"/>
    <n v="1878"/>
  </r>
  <r>
    <n v="507682"/>
    <x v="8"/>
    <x v="0"/>
    <x v="2"/>
    <s v="Michael Kors"/>
    <x v="4"/>
    <x v="0"/>
    <x v="48"/>
    <d v="2021-05-12T00:00:00"/>
    <d v="2021-05-12T00:00:00"/>
    <x v="1"/>
    <x v="1"/>
    <d v="2021-06-12T00:00:00"/>
    <n v="654821"/>
    <x v="9"/>
    <s v="D3"/>
    <x v="1"/>
    <s v="Verified"/>
    <n v="84000"/>
    <n v="6.6699999999999995E-2"/>
    <n v="522.42999999999995"/>
    <n v="0.15329999999999999"/>
    <n v="15000"/>
    <n v="27"/>
    <n v="18317"/>
  </r>
  <r>
    <n v="811172"/>
    <x v="15"/>
    <x v="0"/>
    <x v="0"/>
    <s v="Beach Activities of Maui"/>
    <x v="4"/>
    <x v="0"/>
    <x v="44"/>
    <d v="2021-05-16T00:00:00"/>
    <d v="2021-11-11T00:00:00"/>
    <x v="1"/>
    <x v="1"/>
    <d v="2021-12-11T00:00:00"/>
    <n v="1018156"/>
    <x v="9"/>
    <s v="D3"/>
    <x v="1"/>
    <s v="Verified"/>
    <n v="65004"/>
    <n v="0.17219999999999999"/>
    <n v="283.2"/>
    <n v="0.16489999999999999"/>
    <n v="8000"/>
    <n v="6"/>
    <n v="8323"/>
  </r>
  <r>
    <n v="592949"/>
    <x v="38"/>
    <x v="0"/>
    <x v="6"/>
    <s v="The Pantry Inc"/>
    <x v="4"/>
    <x v="0"/>
    <x v="50"/>
    <d v="2021-04-14T00:00:00"/>
    <d v="2021-05-14T00:00:00"/>
    <x v="1"/>
    <x v="1"/>
    <d v="2021-06-14T00:00:00"/>
    <n v="761483"/>
    <x v="9"/>
    <s v="D5"/>
    <x v="1"/>
    <s v="Verified"/>
    <n v="18996"/>
    <n v="0.2457"/>
    <n v="52.98"/>
    <n v="0.16320000000000001"/>
    <n v="1500"/>
    <n v="5"/>
    <n v="1940"/>
  </r>
  <r>
    <n v="374102"/>
    <x v="8"/>
    <x v="0"/>
    <x v="4"/>
    <s v="Accenture"/>
    <x v="4"/>
    <x v="0"/>
    <x v="40"/>
    <d v="2021-02-11T00:00:00"/>
    <d v="2021-03-11T00:00:00"/>
    <x v="1"/>
    <x v="1"/>
    <d v="2021-04-11T00:00:00"/>
    <n v="394889"/>
    <x v="9"/>
    <s v="D2"/>
    <x v="1"/>
    <s v="Verified"/>
    <n v="110000"/>
    <n v="6.3299999999999995E-2"/>
    <n v="515.74"/>
    <n v="0.14419999999999999"/>
    <n v="15000"/>
    <n v="19"/>
    <n v="18178"/>
  </r>
  <r>
    <n v="820459"/>
    <x v="8"/>
    <x v="0"/>
    <x v="3"/>
    <s v="newsday"/>
    <x v="4"/>
    <x v="0"/>
    <x v="44"/>
    <d v="2021-05-14T00:00:00"/>
    <d v="2021-01-12T00:00:00"/>
    <x v="1"/>
    <x v="1"/>
    <d v="2021-02-12T00:00:00"/>
    <n v="1028681"/>
    <x v="9"/>
    <s v="D1"/>
    <x v="1"/>
    <s v="Verified"/>
    <n v="80000"/>
    <n v="0.20830000000000001"/>
    <n v="419.64"/>
    <n v="0.15620000000000001"/>
    <n v="12000"/>
    <n v="45"/>
    <n v="12698"/>
  </r>
  <r>
    <n v="504434"/>
    <x v="2"/>
    <x v="0"/>
    <x v="8"/>
    <s v="ACCENTURE"/>
    <x v="4"/>
    <x v="0"/>
    <x v="48"/>
    <d v="2021-05-16T00:00:00"/>
    <d v="2021-05-13T00:00:00"/>
    <x v="1"/>
    <x v="1"/>
    <d v="2021-06-13T00:00:00"/>
    <n v="649519"/>
    <x v="9"/>
    <s v="D1"/>
    <x v="1"/>
    <s v="Verified"/>
    <n v="90000"/>
    <n v="0.2487"/>
    <n v="110.29"/>
    <n v="0.1459"/>
    <n v="3200"/>
    <n v="31"/>
    <n v="3971"/>
  </r>
  <r>
    <n v="851388"/>
    <x v="4"/>
    <x v="0"/>
    <x v="8"/>
    <s v="Omnyx, LLC"/>
    <x v="4"/>
    <x v="0"/>
    <x v="10"/>
    <d v="2021-02-15T00:00:00"/>
    <d v="2021-09-13T00:00:00"/>
    <x v="1"/>
    <x v="1"/>
    <d v="2021-10-13T00:00:00"/>
    <n v="1063308"/>
    <x v="9"/>
    <s v="D3"/>
    <x v="1"/>
    <s v="Verified"/>
    <n v="112000"/>
    <n v="0.1709"/>
    <n v="743.39"/>
    <n v="0.16489999999999999"/>
    <n v="21000"/>
    <n v="24"/>
    <n v="26015"/>
  </r>
  <r>
    <n v="768638"/>
    <x v="5"/>
    <x v="0"/>
    <x v="8"/>
    <s v="Baptist Hospital"/>
    <x v="4"/>
    <x v="0"/>
    <x v="6"/>
    <d v="2021-05-16T00:00:00"/>
    <d v="2021-06-14T00:00:00"/>
    <x v="1"/>
    <x v="1"/>
    <d v="2021-07-14T00:00:00"/>
    <n v="969962"/>
    <x v="9"/>
    <s v="D5"/>
    <x v="1"/>
    <s v="Verified"/>
    <n v="34200"/>
    <n v="0.15890000000000001"/>
    <n v="229.75"/>
    <n v="0.1749"/>
    <n v="6400"/>
    <n v="20"/>
    <n v="8271"/>
  </r>
  <r>
    <n v="558102"/>
    <x v="1"/>
    <x v="0"/>
    <x v="4"/>
    <s v="Bay Alarm Company"/>
    <x v="4"/>
    <x v="0"/>
    <x v="47"/>
    <d v="2021-02-16T00:00:00"/>
    <d v="2021-08-13T00:00:00"/>
    <x v="1"/>
    <x v="1"/>
    <d v="2021-09-13T00:00:00"/>
    <n v="718484"/>
    <x v="9"/>
    <s v="D4"/>
    <x v="1"/>
    <s v="Verified"/>
    <n v="60000"/>
    <n v="0.14019999999999999"/>
    <n v="351.33"/>
    <n v="0.1595"/>
    <n v="10000"/>
    <n v="25"/>
    <n v="12648"/>
  </r>
  <r>
    <n v="485462"/>
    <x v="6"/>
    <x v="0"/>
    <x v="1"/>
    <s v="BCBSM"/>
    <x v="4"/>
    <x v="0"/>
    <x v="46"/>
    <d v="2021-06-13T00:00:00"/>
    <d v="2021-10-11T00:00:00"/>
    <x v="1"/>
    <x v="1"/>
    <d v="2021-11-11T00:00:00"/>
    <n v="618463"/>
    <x v="9"/>
    <s v="D2"/>
    <x v="1"/>
    <s v="Verified"/>
    <n v="91000"/>
    <n v="3.9800000000000002E-2"/>
    <n v="866.16"/>
    <n v="0.14960000000000001"/>
    <n v="25000"/>
    <n v="20"/>
    <n v="29652"/>
  </r>
  <r>
    <n v="538129"/>
    <x v="19"/>
    <x v="0"/>
    <x v="0"/>
    <s v="Teleperformance USA"/>
    <x v="4"/>
    <x v="0"/>
    <x v="43"/>
    <d v="2021-11-14T00:00:00"/>
    <d v="2021-07-13T00:00:00"/>
    <x v="1"/>
    <x v="1"/>
    <d v="2021-08-13T00:00:00"/>
    <n v="695048"/>
    <x v="9"/>
    <s v="D2"/>
    <x v="1"/>
    <s v="Verified"/>
    <n v="20800"/>
    <n v="0.14019999999999999"/>
    <n v="97.36"/>
    <n v="0.15210000000000001"/>
    <n v="2800"/>
    <n v="6"/>
    <n v="3505"/>
  </r>
  <r>
    <n v="358421"/>
    <x v="0"/>
    <x v="0"/>
    <x v="6"/>
    <s v="Wellstar Health System"/>
    <x v="1"/>
    <x v="0"/>
    <x v="34"/>
    <d v="2021-10-11T00:00:00"/>
    <d v="2021-11-11T00:00:00"/>
    <x v="1"/>
    <x v="1"/>
    <d v="2021-12-11T00:00:00"/>
    <n v="364230"/>
    <x v="9"/>
    <s v="E1"/>
    <x v="1"/>
    <s v="Verified"/>
    <n v="160000"/>
    <n v="0.10730000000000001"/>
    <n v="865.78"/>
    <n v="0.14929999999999999"/>
    <n v="25000"/>
    <n v="15"/>
    <n v="31168"/>
  </r>
  <r>
    <n v="529274"/>
    <x v="7"/>
    <x v="0"/>
    <x v="2"/>
    <s v="USPS"/>
    <x v="1"/>
    <x v="0"/>
    <x v="51"/>
    <d v="2021-09-15T00:00:00"/>
    <d v="2021-12-11T00:00:00"/>
    <x v="1"/>
    <x v="1"/>
    <d v="2022-01-11T00:00:00"/>
    <n v="684465"/>
    <x v="9"/>
    <s v="E4"/>
    <x v="1"/>
    <s v="Verified"/>
    <n v="54096"/>
    <n v="9.3600000000000003E-2"/>
    <n v="43.12"/>
    <n v="0.17560000000000001"/>
    <n v="1200"/>
    <n v="15"/>
    <n v="1444"/>
  </r>
  <r>
    <n v="882247"/>
    <x v="1"/>
    <x v="0"/>
    <x v="7"/>
    <s v="target"/>
    <x v="1"/>
    <x v="0"/>
    <x v="10"/>
    <d v="2021-02-14T00:00:00"/>
    <d v="2021-01-14T00:00:00"/>
    <x v="1"/>
    <x v="1"/>
    <d v="2021-02-14T00:00:00"/>
    <n v="1097472"/>
    <x v="9"/>
    <s v="E2"/>
    <x v="1"/>
    <s v="Verified"/>
    <n v="19200"/>
    <n v="0.1056"/>
    <n v="146.69"/>
    <n v="0.1903"/>
    <n v="4000"/>
    <n v="3"/>
    <n v="5202"/>
  </r>
  <r>
    <n v="376484"/>
    <x v="13"/>
    <x v="0"/>
    <x v="8"/>
    <s v="Spherion Managed Services"/>
    <x v="1"/>
    <x v="0"/>
    <x v="8"/>
    <d v="2021-05-16T00:00:00"/>
    <d v="2021-02-12T00:00:00"/>
    <x v="1"/>
    <x v="1"/>
    <d v="2021-03-12T00:00:00"/>
    <n v="399633"/>
    <x v="9"/>
    <s v="E5"/>
    <x v="1"/>
    <s v="Verified"/>
    <n v="51000"/>
    <n v="5.6500000000000002E-2"/>
    <n v="160.33000000000001"/>
    <n v="0.16950000000000001"/>
    <n v="4500"/>
    <n v="8"/>
    <n v="5771"/>
  </r>
  <r>
    <n v="525942"/>
    <x v="18"/>
    <x v="0"/>
    <x v="6"/>
    <s v="Sierra Atlantic"/>
    <x v="1"/>
    <x v="0"/>
    <x v="51"/>
    <d v="2021-04-16T00:00:00"/>
    <d v="2021-06-13T00:00:00"/>
    <x v="1"/>
    <x v="1"/>
    <d v="2021-07-13T00:00:00"/>
    <n v="680463"/>
    <x v="9"/>
    <s v="E2"/>
    <x v="1"/>
    <s v="Verified"/>
    <n v="97000"/>
    <n v="2.35E-2"/>
    <n v="517.45000000000005"/>
    <n v="0.16819999999999999"/>
    <n v="24000"/>
    <n v="7"/>
    <n v="18628"/>
  </r>
  <r>
    <n v="559894"/>
    <x v="1"/>
    <x v="0"/>
    <x v="6"/>
    <s v="target stores inc"/>
    <x v="1"/>
    <x v="0"/>
    <x v="47"/>
    <d v="2021-03-16T00:00:00"/>
    <d v="2021-06-12T00:00:00"/>
    <x v="1"/>
    <x v="1"/>
    <d v="2021-07-12T00:00:00"/>
    <n v="720687"/>
    <x v="9"/>
    <s v="E3"/>
    <x v="1"/>
    <s v="Verified"/>
    <n v="12996"/>
    <n v="1.3899999999999999E-2"/>
    <n v="71.5"/>
    <n v="0.1719"/>
    <n v="2000"/>
    <n v="3"/>
    <n v="2474"/>
  </r>
  <r>
    <n v="533867"/>
    <x v="16"/>
    <x v="0"/>
    <x v="0"/>
    <s v="John Hancock"/>
    <x v="1"/>
    <x v="0"/>
    <x v="51"/>
    <d v="2021-11-10T00:00:00"/>
    <d v="2021-11-10T00:00:00"/>
    <x v="1"/>
    <x v="1"/>
    <d v="2021-12-10T00:00:00"/>
    <n v="690044"/>
    <x v="9"/>
    <s v="E3"/>
    <x v="1"/>
    <s v="Verified"/>
    <n v="48500"/>
    <n v="3.5900000000000001E-2"/>
    <n v="53.63"/>
    <n v="0.1719"/>
    <n v="1500"/>
    <n v="5"/>
    <n v="1563"/>
  </r>
  <r>
    <n v="499526"/>
    <x v="41"/>
    <x v="0"/>
    <x v="8"/>
    <s v="Paul Hastings Janofsky &amp; Walker LLP"/>
    <x v="1"/>
    <x v="0"/>
    <x v="48"/>
    <d v="2021-02-11T00:00:00"/>
    <d v="2021-02-11T00:00:00"/>
    <x v="1"/>
    <x v="1"/>
    <d v="2021-03-11T00:00:00"/>
    <n v="641182"/>
    <x v="9"/>
    <s v="E5"/>
    <x v="1"/>
    <s v="Verified"/>
    <n v="180000"/>
    <n v="0.1303"/>
    <n v="650.12"/>
    <n v="0.17929999999999999"/>
    <n v="18000"/>
    <n v="36"/>
    <n v="20092"/>
  </r>
  <r>
    <n v="552802"/>
    <x v="0"/>
    <x v="0"/>
    <x v="2"/>
    <s v="Outback Steakhouse"/>
    <x v="1"/>
    <x v="0"/>
    <x v="47"/>
    <d v="2021-03-13T00:00:00"/>
    <d v="2021-02-13T00:00:00"/>
    <x v="1"/>
    <x v="1"/>
    <d v="2021-03-13T00:00:00"/>
    <n v="712312"/>
    <x v="9"/>
    <s v="E4"/>
    <x v="1"/>
    <s v="Verified"/>
    <n v="45000"/>
    <n v="0.18559999999999999"/>
    <n v="538.99"/>
    <n v="0.17560000000000001"/>
    <n v="15000"/>
    <n v="21"/>
    <n v="19354"/>
  </r>
  <r>
    <n v="433594"/>
    <x v="31"/>
    <x v="0"/>
    <x v="0"/>
    <s v="United Parcel Service (UPS)"/>
    <x v="1"/>
    <x v="0"/>
    <x v="20"/>
    <d v="2021-05-16T00:00:00"/>
    <d v="2021-09-12T00:00:00"/>
    <x v="1"/>
    <x v="1"/>
    <d v="2021-10-12T00:00:00"/>
    <n v="516622"/>
    <x v="9"/>
    <s v="E1"/>
    <x v="1"/>
    <s v="Verified"/>
    <n v="21840"/>
    <n v="8.7400000000000005E-2"/>
    <n v="229.64"/>
    <n v="0.16350000000000001"/>
    <n v="6500"/>
    <n v="8"/>
    <n v="8282"/>
  </r>
  <r>
    <n v="348844"/>
    <x v="3"/>
    <x v="0"/>
    <x v="0"/>
    <m/>
    <x v="1"/>
    <x v="0"/>
    <x v="57"/>
    <d v="2021-05-16T00:00:00"/>
    <d v="2021-10-09T00:00:00"/>
    <x v="1"/>
    <x v="1"/>
    <d v="2021-11-09T00:00:00"/>
    <n v="350235"/>
    <x v="9"/>
    <s v="E5"/>
    <x v="1"/>
    <s v="Verified"/>
    <n v="40000"/>
    <n v="0.2457"/>
    <n v="174.44"/>
    <n v="0.1545"/>
    <n v="5000"/>
    <n v="8"/>
    <n v="5849"/>
  </r>
  <r>
    <n v="443530"/>
    <x v="8"/>
    <x v="0"/>
    <x v="3"/>
    <s v="Department of Homeland Security (DHS)"/>
    <x v="5"/>
    <x v="0"/>
    <x v="15"/>
    <d v="2021-09-12T00:00:00"/>
    <d v="2021-10-12T00:00:00"/>
    <x v="1"/>
    <x v="1"/>
    <d v="2021-11-12T00:00:00"/>
    <n v="539760"/>
    <x v="9"/>
    <s v="F5"/>
    <x v="1"/>
    <s v="Verified"/>
    <n v="150000"/>
    <n v="9.7999999999999997E-3"/>
    <n v="737.94"/>
    <n v="0.19470000000000001"/>
    <n v="20000"/>
    <n v="20"/>
    <n v="26565"/>
  </r>
  <r>
    <n v="566656"/>
    <x v="1"/>
    <x v="0"/>
    <x v="9"/>
    <s v="Dept. of Justice/Attorney General Office"/>
    <x v="5"/>
    <x v="0"/>
    <x v="47"/>
    <d v="2021-10-12T00:00:00"/>
    <d v="2021-11-10T00:00:00"/>
    <x v="1"/>
    <x v="1"/>
    <d v="2021-12-10T00:00:00"/>
    <n v="728936"/>
    <x v="9"/>
    <s v="F1"/>
    <x v="1"/>
    <s v="Verified"/>
    <n v="60000"/>
    <n v="0.1424"/>
    <n v="72.61"/>
    <n v="0.183"/>
    <n v="2000"/>
    <n v="7"/>
    <n v="2060"/>
  </r>
  <r>
    <n v="368168"/>
    <x v="1"/>
    <x v="0"/>
    <x v="3"/>
    <s v="target"/>
    <x v="0"/>
    <x v="0"/>
    <x v="55"/>
    <d v="2021-12-11T00:00:00"/>
    <d v="2021-01-12T00:00:00"/>
    <x v="1"/>
    <x v="1"/>
    <d v="2021-02-12T00:00:00"/>
    <n v="382353"/>
    <x v="9"/>
    <s v="C1"/>
    <x v="1"/>
    <s v="Verified"/>
    <n v="80004"/>
    <n v="1.6199999999999999E-2"/>
    <n v="368.13"/>
    <n v="0.12529999999999999"/>
    <n v="11000"/>
    <n v="27"/>
    <n v="13253"/>
  </r>
  <r>
    <n v="497765"/>
    <x v="25"/>
    <x v="0"/>
    <x v="7"/>
    <s v="Raytheon"/>
    <x v="0"/>
    <x v="0"/>
    <x v="26"/>
    <d v="2021-05-16T00:00:00"/>
    <d v="2021-04-13T00:00:00"/>
    <x v="1"/>
    <x v="1"/>
    <d v="2021-05-13T00:00:00"/>
    <n v="638173"/>
    <x v="9"/>
    <s v="C2"/>
    <x v="1"/>
    <s v="Verified"/>
    <n v="48000"/>
    <n v="0.1535"/>
    <n v="168.73"/>
    <n v="0.13109999999999999"/>
    <n v="5000"/>
    <n v="9"/>
    <n v="6074"/>
  </r>
  <r>
    <n v="585626"/>
    <x v="2"/>
    <x v="0"/>
    <x v="6"/>
    <s v="One Technologies"/>
    <x v="1"/>
    <x v="0"/>
    <x v="54"/>
    <d v="2021-04-16T00:00:00"/>
    <d v="2021-10-13T00:00:00"/>
    <x v="1"/>
    <x v="1"/>
    <d v="2021-11-13T00:00:00"/>
    <n v="752413"/>
    <x v="9"/>
    <s v="E2"/>
    <x v="1"/>
    <s v="Verified"/>
    <n v="140000"/>
    <n v="0.21329999999999999"/>
    <n v="341.41"/>
    <n v="0.16819999999999999"/>
    <n v="9600"/>
    <n v="39"/>
    <n v="12309"/>
  </r>
  <r>
    <n v="416212"/>
    <x v="37"/>
    <x v="0"/>
    <x v="3"/>
    <s v="Walgreen"/>
    <x v="2"/>
    <x v="1"/>
    <x v="15"/>
    <d v="2021-05-16T00:00:00"/>
    <d v="2021-11-12T00:00:00"/>
    <x v="1"/>
    <x v="1"/>
    <d v="2021-12-12T00:00:00"/>
    <n v="412880"/>
    <x v="9"/>
    <s v="B3"/>
    <x v="1"/>
    <s v="Verified"/>
    <n v="135000"/>
    <n v="0.19670000000000001"/>
    <n v="364.48"/>
    <n v="0.1183"/>
    <n v="11000"/>
    <n v="37"/>
    <n v="13312"/>
  </r>
  <r>
    <n v="1000918"/>
    <x v="2"/>
    <x v="0"/>
    <x v="8"/>
    <s v="Sierra Nevada Corp"/>
    <x v="2"/>
    <x v="1"/>
    <x v="13"/>
    <d v="2021-07-12T00:00:00"/>
    <d v="2021-07-12T00:00:00"/>
    <x v="1"/>
    <x v="1"/>
    <d v="2021-08-12T00:00:00"/>
    <n v="1226690"/>
    <x v="9"/>
    <s v="B2"/>
    <x v="1"/>
    <s v="Verified"/>
    <n v="75000"/>
    <n v="0.19009999999999999"/>
    <n v="456.03"/>
    <n v="0.1065"/>
    <n v="14000"/>
    <n v="14"/>
    <n v="14910"/>
  </r>
  <r>
    <n v="1029186"/>
    <x v="3"/>
    <x v="0"/>
    <x v="3"/>
    <s v="kraft Foods"/>
    <x v="2"/>
    <x v="1"/>
    <x v="22"/>
    <d v="2021-06-13T00:00:00"/>
    <d v="2021-06-13T00:00:00"/>
    <x v="1"/>
    <x v="1"/>
    <d v="2021-07-13T00:00:00"/>
    <n v="1258538"/>
    <x v="9"/>
    <s v="B5"/>
    <x v="1"/>
    <s v="Verified"/>
    <n v="70000"/>
    <n v="0.17130000000000001"/>
    <n v="33.549999999999997"/>
    <n v="0.12690000000000001"/>
    <n v="1000"/>
    <n v="48"/>
    <n v="1151"/>
  </r>
  <r>
    <n v="365566"/>
    <x v="2"/>
    <x v="0"/>
    <x v="3"/>
    <s v="Sharyland I.S.D."/>
    <x v="0"/>
    <x v="1"/>
    <x v="55"/>
    <d v="2021-07-14T00:00:00"/>
    <d v="2021-02-10T00:00:00"/>
    <x v="1"/>
    <x v="1"/>
    <d v="2021-03-10T00:00:00"/>
    <n v="376653"/>
    <x v="9"/>
    <s v="C4"/>
    <x v="1"/>
    <s v="Verified"/>
    <n v="65000"/>
    <n v="0.12139999999999999"/>
    <n v="590.65"/>
    <n v="0.12720000000000001"/>
    <n v="17600"/>
    <n v="21"/>
    <n v="19242"/>
  </r>
  <r>
    <n v="780472"/>
    <x v="22"/>
    <x v="0"/>
    <x v="3"/>
    <m/>
    <x v="4"/>
    <x v="1"/>
    <x v="6"/>
    <d v="2021-05-16T00:00:00"/>
    <d v="2021-09-13T00:00:00"/>
    <x v="1"/>
    <x v="1"/>
    <d v="2021-10-13T00:00:00"/>
    <n v="983260"/>
    <x v="9"/>
    <s v="D4"/>
    <x v="1"/>
    <s v="Verified"/>
    <n v="40000"/>
    <n v="1.38E-2"/>
    <n v="144.76"/>
    <n v="0.1807"/>
    <n v="4000"/>
    <n v="17"/>
    <n v="5119"/>
  </r>
  <r>
    <n v="1032150"/>
    <x v="17"/>
    <x v="0"/>
    <x v="3"/>
    <s v="Hertz corporation"/>
    <x v="4"/>
    <x v="1"/>
    <x v="22"/>
    <d v="2021-01-15T00:00:00"/>
    <d v="2021-12-14T00:00:00"/>
    <x v="1"/>
    <x v="1"/>
    <d v="2022-01-14T00:00:00"/>
    <n v="1261783"/>
    <x v="9"/>
    <s v="D1"/>
    <x v="1"/>
    <s v="Verified"/>
    <n v="50000"/>
    <n v="0.20880000000000001"/>
    <n v="529.51"/>
    <n v="0.16289999999999999"/>
    <n v="15000"/>
    <n v="32"/>
    <n v="19062"/>
  </r>
  <r>
    <n v="505111"/>
    <x v="19"/>
    <x v="0"/>
    <x v="3"/>
    <s v="Omni Orthopaedics"/>
    <x v="1"/>
    <x v="1"/>
    <x v="48"/>
    <d v="2021-05-16T00:00:00"/>
    <d v="2021-05-13T00:00:00"/>
    <x v="1"/>
    <x v="1"/>
    <d v="2021-06-13T00:00:00"/>
    <n v="650735"/>
    <x v="9"/>
    <s v="E1"/>
    <x v="1"/>
    <s v="Verified"/>
    <n v="73163.679999999993"/>
    <n v="0.1794"/>
    <n v="884.44"/>
    <n v="0.16450000000000001"/>
    <n v="25000"/>
    <n v="29"/>
    <n v="31835"/>
  </r>
  <r>
    <n v="728579"/>
    <x v="23"/>
    <x v="0"/>
    <x v="2"/>
    <s v="AngloGold Ashanti Corp"/>
    <x v="2"/>
    <x v="2"/>
    <x v="29"/>
    <d v="2021-04-13T00:00:00"/>
    <d v="2021-04-13T00:00:00"/>
    <x v="1"/>
    <x v="1"/>
    <d v="2021-05-13T00:00:00"/>
    <n v="924271"/>
    <x v="9"/>
    <s v="B4"/>
    <x v="1"/>
    <s v="Verified"/>
    <n v="65544"/>
    <n v="0.2089"/>
    <n v="163.08000000000001"/>
    <n v="0.1074"/>
    <n v="5000"/>
    <n v="25"/>
    <n v="5744"/>
  </r>
  <r>
    <n v="762550"/>
    <x v="8"/>
    <x v="0"/>
    <x v="3"/>
    <m/>
    <x v="2"/>
    <x v="0"/>
    <x v="25"/>
    <d v="2021-03-16T00:00:00"/>
    <d v="2021-06-14T00:00:00"/>
    <x v="1"/>
    <x v="1"/>
    <d v="2021-07-14T00:00:00"/>
    <n v="963082"/>
    <x v="9"/>
    <s v="B3"/>
    <x v="1"/>
    <s v="Verified"/>
    <n v="85000"/>
    <n v="0.1444"/>
    <n v="491.01"/>
    <n v="0.1099"/>
    <n v="15000"/>
    <n v="19"/>
    <n v="17676"/>
  </r>
  <r>
    <n v="1022092"/>
    <x v="26"/>
    <x v="0"/>
    <x v="0"/>
    <s v="CACi"/>
    <x v="2"/>
    <x v="0"/>
    <x v="22"/>
    <d v="2021-05-16T00:00:00"/>
    <d v="2021-11-14T00:00:00"/>
    <x v="1"/>
    <x v="1"/>
    <d v="2021-12-14T00:00:00"/>
    <n v="1250876"/>
    <x v="9"/>
    <s v="B3"/>
    <x v="1"/>
    <s v="Verified"/>
    <n v="70000"/>
    <n v="0.1421"/>
    <n v="165.38"/>
    <n v="0.1171"/>
    <n v="5000"/>
    <n v="11"/>
    <n v="5953"/>
  </r>
  <r>
    <n v="829264"/>
    <x v="32"/>
    <x v="0"/>
    <x v="2"/>
    <s v="hms host 6905 rockledge dr bethseda md"/>
    <x v="0"/>
    <x v="0"/>
    <x v="11"/>
    <d v="2021-05-16T00:00:00"/>
    <d v="2021-08-14T00:00:00"/>
    <x v="1"/>
    <x v="1"/>
    <d v="2021-09-14T00:00:00"/>
    <n v="1038361"/>
    <x v="9"/>
    <s v="C2"/>
    <x v="1"/>
    <s v="Verified"/>
    <n v="30000"/>
    <n v="4.8399999999999999E-2"/>
    <n v="135.72999999999999"/>
    <n v="0.13489999999999999"/>
    <n v="4000"/>
    <n v="7"/>
    <n v="4886"/>
  </r>
  <r>
    <n v="623736"/>
    <x v="1"/>
    <x v="0"/>
    <x v="6"/>
    <s v="Hybrid Promotions"/>
    <x v="4"/>
    <x v="0"/>
    <x v="41"/>
    <d v="2021-05-16T00:00:00"/>
    <d v="2021-03-13T00:00:00"/>
    <x v="1"/>
    <x v="1"/>
    <d v="2021-04-13T00:00:00"/>
    <n v="799345"/>
    <x v="9"/>
    <s v="D2"/>
    <x v="1"/>
    <s v="Verified"/>
    <n v="52000"/>
    <n v="0.19520000000000001"/>
    <n v="577.09"/>
    <n v="0.14460000000000001"/>
    <n v="22750"/>
    <n v="18"/>
    <n v="20477"/>
  </r>
  <r>
    <n v="515874"/>
    <x v="43"/>
    <x v="0"/>
    <x v="3"/>
    <s v="sioux falls school district"/>
    <x v="3"/>
    <x v="1"/>
    <x v="27"/>
    <d v="2021-04-16T00:00:00"/>
    <d v="2021-06-11T00:00:00"/>
    <x v="0"/>
    <x v="0"/>
    <d v="2021-07-11T00:00:00"/>
    <n v="666806"/>
    <x v="9"/>
    <s v="A5"/>
    <x v="0"/>
    <s v="Not Verified"/>
    <n v="30996"/>
    <n v="0.1986"/>
    <n v="101.1"/>
    <n v="7.8799999999999995E-2"/>
    <n v="5000"/>
    <n v="18"/>
    <n v="1308"/>
  </r>
  <r>
    <n v="603585"/>
    <x v="32"/>
    <x v="0"/>
    <x v="7"/>
    <s v="Cree  Inc"/>
    <x v="3"/>
    <x v="1"/>
    <x v="50"/>
    <d v="2021-10-11T00:00:00"/>
    <d v="2021-05-11T00:00:00"/>
    <x v="0"/>
    <x v="0"/>
    <d v="2021-06-11T00:00:00"/>
    <n v="774461"/>
    <x v="9"/>
    <s v="A3"/>
    <x v="0"/>
    <s v="Not Verified"/>
    <n v="69996"/>
    <n v="0.19339999999999999"/>
    <n v="155.30000000000001"/>
    <n v="6.1699999999999998E-2"/>
    <n v="8000"/>
    <n v="38"/>
    <n v="2692"/>
  </r>
  <r>
    <n v="649602"/>
    <x v="1"/>
    <x v="0"/>
    <x v="3"/>
    <s v="State of Calif."/>
    <x v="2"/>
    <x v="1"/>
    <x v="21"/>
    <d v="2021-05-16T00:00:00"/>
    <d v="2021-02-13T00:00:00"/>
    <x v="0"/>
    <x v="0"/>
    <d v="2021-03-13T00:00:00"/>
    <n v="831030"/>
    <x v="9"/>
    <s v="B3"/>
    <x v="0"/>
    <s v="Not Verified"/>
    <n v="77000"/>
    <n v="0.1336"/>
    <n v="107.15"/>
    <n v="0.1037"/>
    <n v="5000"/>
    <n v="40"/>
    <n v="2678"/>
  </r>
  <r>
    <n v="544896"/>
    <x v="5"/>
    <x v="0"/>
    <x v="5"/>
    <s v="Flagler County Fire Rescue"/>
    <x v="2"/>
    <x v="1"/>
    <x v="43"/>
    <d v="2021-12-11T00:00:00"/>
    <d v="2021-08-11T00:00:00"/>
    <x v="0"/>
    <x v="0"/>
    <d v="2021-09-11T00:00:00"/>
    <n v="702837"/>
    <x v="9"/>
    <s v="B2"/>
    <x v="0"/>
    <s v="Not Verified"/>
    <n v="56000"/>
    <n v="0.18060000000000001"/>
    <n v="243.21"/>
    <n v="0.1075"/>
    <n v="14400"/>
    <n v="23"/>
    <n v="5248"/>
  </r>
  <r>
    <n v="538222"/>
    <x v="0"/>
    <x v="0"/>
    <x v="3"/>
    <s v="green heavy equipment repair"/>
    <x v="2"/>
    <x v="1"/>
    <x v="51"/>
    <d v="2021-10-12T00:00:00"/>
    <d v="2021-05-12T00:00:00"/>
    <x v="0"/>
    <x v="0"/>
    <d v="2021-06-12T00:00:00"/>
    <n v="695151"/>
    <x v="9"/>
    <s v="B3"/>
    <x v="0"/>
    <s v="Not Verified"/>
    <n v="40320"/>
    <n v="0.19850000000000001"/>
    <n v="95.94"/>
    <n v="0.11119999999999999"/>
    <n v="4400"/>
    <n v="27"/>
    <n v="2284"/>
  </r>
  <r>
    <n v="608512"/>
    <x v="23"/>
    <x v="0"/>
    <x v="5"/>
    <s v="Global Healthcare Exchange"/>
    <x v="0"/>
    <x v="1"/>
    <x v="49"/>
    <d v="2021-07-15T00:00:00"/>
    <d v="2021-02-15T00:00:00"/>
    <x v="0"/>
    <x v="0"/>
    <d v="2021-03-15T00:00:00"/>
    <n v="780608"/>
    <x v="9"/>
    <s v="C1"/>
    <x v="0"/>
    <s v="Not Verified"/>
    <n v="113004"/>
    <n v="2.63E-2"/>
    <n v="89.45"/>
    <n v="0.12230000000000001"/>
    <n v="4000"/>
    <n v="20"/>
    <n v="4703"/>
  </r>
  <r>
    <n v="628350"/>
    <x v="25"/>
    <x v="0"/>
    <x v="5"/>
    <s v="Fulcrum IT"/>
    <x v="0"/>
    <x v="1"/>
    <x v="41"/>
    <d v="2021-07-13T00:00:00"/>
    <d v="2021-02-13T00:00:00"/>
    <x v="0"/>
    <x v="0"/>
    <d v="2021-03-13T00:00:00"/>
    <n v="805157"/>
    <x v="9"/>
    <s v="C5"/>
    <x v="0"/>
    <s v="Not Verified"/>
    <n v="97000"/>
    <n v="0.1502"/>
    <n v="221.99"/>
    <n v="0.13719999999999999"/>
    <n v="9600"/>
    <n v="20"/>
    <n v="6129"/>
  </r>
  <r>
    <n v="635610"/>
    <x v="1"/>
    <x v="0"/>
    <x v="4"/>
    <s v="Riverside Superior Court"/>
    <x v="0"/>
    <x v="1"/>
    <x v="41"/>
    <d v="2021-05-16T00:00:00"/>
    <d v="2021-10-11T00:00:00"/>
    <x v="0"/>
    <x v="0"/>
    <d v="2021-11-11T00:00:00"/>
    <n v="814236"/>
    <x v="9"/>
    <s v="C5"/>
    <x v="0"/>
    <s v="Not Verified"/>
    <n v="36000"/>
    <n v="0.2127"/>
    <n v="92.5"/>
    <n v="0.13719999999999999"/>
    <n v="4000"/>
    <n v="31"/>
    <n v="847"/>
  </r>
  <r>
    <n v="894105"/>
    <x v="5"/>
    <x v="0"/>
    <x v="3"/>
    <s v="American Airlines"/>
    <x v="0"/>
    <x v="1"/>
    <x v="10"/>
    <d v="2021-11-14T00:00:00"/>
    <d v="2021-06-14T00:00:00"/>
    <x v="0"/>
    <x v="0"/>
    <d v="2021-07-14T00:00:00"/>
    <n v="1111278"/>
    <x v="9"/>
    <s v="C5"/>
    <x v="0"/>
    <s v="Not Verified"/>
    <n v="45000"/>
    <n v="0.2477"/>
    <n v="36.450000000000003"/>
    <n v="0.15959999999999999"/>
    <n v="1500"/>
    <n v="28"/>
    <n v="1287"/>
  </r>
  <r>
    <n v="746762"/>
    <x v="20"/>
    <x v="0"/>
    <x v="8"/>
    <s v="EXTRA iNNINGS TEMPE"/>
    <x v="0"/>
    <x v="1"/>
    <x v="25"/>
    <d v="2021-05-16T00:00:00"/>
    <d v="2021-07-11T00:00:00"/>
    <x v="0"/>
    <x v="0"/>
    <d v="2021-08-11T00:00:00"/>
    <n v="944005"/>
    <x v="9"/>
    <s v="C2"/>
    <x v="0"/>
    <s v="Not Verified"/>
    <n v="60000"/>
    <n v="8.5800000000000001E-2"/>
    <n v="229.48"/>
    <n v="0.13489999999999999"/>
    <n v="9975"/>
    <n v="21"/>
    <n v="457"/>
  </r>
  <r>
    <n v="990816"/>
    <x v="33"/>
    <x v="0"/>
    <x v="2"/>
    <s v="AllSouth Federal Credit Union"/>
    <x v="0"/>
    <x v="1"/>
    <x v="13"/>
    <d v="2021-12-14T00:00:00"/>
    <d v="2021-08-14T00:00:00"/>
    <x v="0"/>
    <x v="0"/>
    <d v="2021-09-14T00:00:00"/>
    <n v="1215027"/>
    <x v="9"/>
    <s v="C1"/>
    <x v="0"/>
    <s v="Not Verified"/>
    <n v="48000"/>
    <n v="0.20180000000000001"/>
    <n v="34.51"/>
    <n v="0.13489999999999999"/>
    <n v="1500"/>
    <n v="25"/>
    <n v="1251"/>
  </r>
  <r>
    <n v="602193"/>
    <x v="29"/>
    <x v="0"/>
    <x v="2"/>
    <s v="Perforex Forest Services"/>
    <x v="0"/>
    <x v="1"/>
    <x v="50"/>
    <d v="2021-05-16T00:00:00"/>
    <d v="2021-06-11T00:00:00"/>
    <x v="0"/>
    <x v="0"/>
    <d v="2021-07-11T00:00:00"/>
    <n v="772687"/>
    <x v="9"/>
    <s v="C2"/>
    <x v="0"/>
    <s v="Not Verified"/>
    <n v="55000"/>
    <n v="0.19700000000000001"/>
    <n v="360.87"/>
    <n v="0.12609999999999999"/>
    <n v="16000"/>
    <n v="26"/>
    <n v="2887"/>
  </r>
  <r>
    <n v="761753"/>
    <x v="32"/>
    <x v="0"/>
    <x v="3"/>
    <s v="CARTHAGE POLICE"/>
    <x v="0"/>
    <x v="1"/>
    <x v="25"/>
    <d v="2021-04-14T00:00:00"/>
    <d v="2021-02-14T00:00:00"/>
    <x v="0"/>
    <x v="0"/>
    <d v="2021-03-14T00:00:00"/>
    <n v="962229"/>
    <x v="9"/>
    <s v="C3"/>
    <x v="0"/>
    <s v="Not Verified"/>
    <n v="40000"/>
    <n v="0.1095"/>
    <n v="279.16000000000003"/>
    <n v="0.1399"/>
    <n v="12000"/>
    <n v="32"/>
    <n v="9272"/>
  </r>
  <r>
    <n v="788890"/>
    <x v="1"/>
    <x v="0"/>
    <x v="3"/>
    <s v="BNP Paribas"/>
    <x v="4"/>
    <x v="1"/>
    <x v="6"/>
    <d v="2021-07-15T00:00:00"/>
    <d v="2021-02-15T00:00:00"/>
    <x v="0"/>
    <x v="0"/>
    <d v="2021-03-15T00:00:00"/>
    <n v="975813"/>
    <x v="9"/>
    <s v="D4"/>
    <x v="0"/>
    <s v="Not Verified"/>
    <n v="225000"/>
    <n v="0.1099"/>
    <n v="495.87"/>
    <n v="0.16889999999999999"/>
    <n v="20000"/>
    <n v="32"/>
    <n v="22670"/>
  </r>
  <r>
    <n v="524215"/>
    <x v="4"/>
    <x v="0"/>
    <x v="6"/>
    <s v="Service Link"/>
    <x v="1"/>
    <x v="1"/>
    <x v="51"/>
    <d v="2021-11-13T00:00:00"/>
    <d v="2021-11-13T00:00:00"/>
    <x v="0"/>
    <x v="0"/>
    <d v="2021-12-13T00:00:00"/>
    <n v="678284"/>
    <x v="9"/>
    <s v="E5"/>
    <x v="0"/>
    <s v="Not Verified"/>
    <n v="99000"/>
    <n v="4.07E-2"/>
    <n v="253.56"/>
    <n v="0.17929999999999999"/>
    <n v="10000"/>
    <n v="30"/>
    <n v="6722"/>
  </r>
  <r>
    <n v="741729"/>
    <x v="33"/>
    <x v="0"/>
    <x v="3"/>
    <s v="Blackbaud"/>
    <x v="1"/>
    <x v="1"/>
    <x v="25"/>
    <d v="2021-12-15T00:00:00"/>
    <d v="2021-07-15T00:00:00"/>
    <x v="0"/>
    <x v="0"/>
    <d v="2021-08-15T00:00:00"/>
    <n v="939711"/>
    <x v="9"/>
    <s v="E1"/>
    <x v="0"/>
    <s v="Not Verified"/>
    <n v="116004"/>
    <n v="0.192"/>
    <n v="88.86"/>
    <n v="0.1799"/>
    <n v="3500"/>
    <n v="43"/>
    <n v="4616"/>
  </r>
  <r>
    <n v="1036113"/>
    <x v="1"/>
    <x v="0"/>
    <x v="3"/>
    <s v="State of California"/>
    <x v="5"/>
    <x v="1"/>
    <x v="22"/>
    <d v="2021-05-16T00:00:00"/>
    <d v="2021-06-13T00:00:00"/>
    <x v="0"/>
    <x v="0"/>
    <d v="2021-07-13T00:00:00"/>
    <n v="1265980"/>
    <x v="9"/>
    <s v="F3"/>
    <x v="0"/>
    <s v="Not Verified"/>
    <n v="67517.64"/>
    <n v="0.1045"/>
    <n v="138.53"/>
    <n v="0.2167"/>
    <n v="5050"/>
    <n v="7"/>
    <n v="2484"/>
  </r>
  <r>
    <n v="715837"/>
    <x v="33"/>
    <x v="0"/>
    <x v="3"/>
    <s v="Satcher Motor Company"/>
    <x v="2"/>
    <x v="2"/>
    <x v="29"/>
    <d v="2021-01-15T00:00:00"/>
    <d v="2021-09-14T00:00:00"/>
    <x v="0"/>
    <x v="0"/>
    <d v="2021-10-14T00:00:00"/>
    <n v="909552"/>
    <x v="9"/>
    <s v="B1"/>
    <x v="0"/>
    <s v="Not Verified"/>
    <n v="60000"/>
    <n v="0.1658"/>
    <n v="337.05"/>
    <n v="9.6299999999999997E-2"/>
    <n v="16000"/>
    <n v="9"/>
    <n v="15175"/>
  </r>
  <r>
    <n v="540131"/>
    <x v="16"/>
    <x v="0"/>
    <x v="5"/>
    <s v="northeast utilities"/>
    <x v="0"/>
    <x v="2"/>
    <x v="43"/>
    <d v="2021-04-16T00:00:00"/>
    <d v="2021-11-10T00:00:00"/>
    <x v="0"/>
    <x v="0"/>
    <d v="2021-12-10T00:00:00"/>
    <n v="697349"/>
    <x v="9"/>
    <s v="C1"/>
    <x v="0"/>
    <s v="Not Verified"/>
    <n v="45996"/>
    <n v="0.16719999999999999"/>
    <n v="137.22999999999999"/>
    <n v="0.1323"/>
    <n v="6000"/>
    <n v="11"/>
    <n v="411"/>
  </r>
  <r>
    <n v="605282"/>
    <x v="23"/>
    <x v="0"/>
    <x v="6"/>
    <s v="Pathology Associates Medical Laboratory"/>
    <x v="0"/>
    <x v="2"/>
    <x v="49"/>
    <d v="2021-05-16T00:00:00"/>
    <d v="2021-01-11T00:00:00"/>
    <x v="0"/>
    <x v="0"/>
    <d v="2021-02-11T00:00:00"/>
    <n v="776502"/>
    <x v="9"/>
    <s v="C2"/>
    <x v="0"/>
    <s v="Not Verified"/>
    <n v="26000"/>
    <n v="0.1865"/>
    <n v="208.63"/>
    <n v="0.12609999999999999"/>
    <n v="9250"/>
    <n v="14"/>
    <n v="417"/>
  </r>
  <r>
    <n v="772043"/>
    <x v="13"/>
    <x v="0"/>
    <x v="6"/>
    <s v="Olympic College"/>
    <x v="2"/>
    <x v="0"/>
    <x v="6"/>
    <d v="2021-05-16T00:00:00"/>
    <d v="2021-10-13T00:00:00"/>
    <x v="0"/>
    <x v="0"/>
    <d v="2021-11-13T00:00:00"/>
    <n v="973887"/>
    <x v="9"/>
    <s v="B2"/>
    <x v="0"/>
    <s v="Not Verified"/>
    <n v="54000"/>
    <n v="8.3799999999999999E-2"/>
    <n v="75.39"/>
    <n v="0.10589999999999999"/>
    <n v="3500"/>
    <n v="36"/>
    <n v="2111"/>
  </r>
  <r>
    <n v="642467"/>
    <x v="2"/>
    <x v="0"/>
    <x v="6"/>
    <s v="Workforce Solutions"/>
    <x v="2"/>
    <x v="0"/>
    <x v="21"/>
    <d v="2021-05-16T00:00:00"/>
    <d v="2021-02-12T00:00:00"/>
    <x v="0"/>
    <x v="0"/>
    <d v="2021-03-12T00:00:00"/>
    <n v="822318"/>
    <x v="9"/>
    <s v="B4"/>
    <x v="0"/>
    <s v="Not Verified"/>
    <n v="36000"/>
    <n v="0.1303"/>
    <n v="106.22"/>
    <n v="9.9900000000000003E-2"/>
    <n v="5000"/>
    <n v="14"/>
    <n v="1423"/>
  </r>
  <r>
    <n v="517140"/>
    <x v="1"/>
    <x v="0"/>
    <x v="3"/>
    <m/>
    <x v="2"/>
    <x v="0"/>
    <x v="27"/>
    <d v="2021-12-14T00:00:00"/>
    <d v="2021-08-14T00:00:00"/>
    <x v="0"/>
    <x v="0"/>
    <d v="2021-09-14T00:00:00"/>
    <n v="668355"/>
    <x v="9"/>
    <s v="B4"/>
    <x v="0"/>
    <s v="Not Verified"/>
    <n v="66000"/>
    <n v="8.2000000000000003E-2"/>
    <n v="130.43"/>
    <n v="0.1099"/>
    <n v="6000"/>
    <n v="47"/>
    <n v="6698"/>
  </r>
  <r>
    <n v="773935"/>
    <x v="18"/>
    <x v="0"/>
    <x v="9"/>
    <s v="N and B Marine Supply"/>
    <x v="2"/>
    <x v="0"/>
    <x v="6"/>
    <d v="2021-12-14T00:00:00"/>
    <d v="2021-07-14T00:00:00"/>
    <x v="0"/>
    <x v="0"/>
    <d v="2021-08-14T00:00:00"/>
    <n v="976023"/>
    <x v="9"/>
    <s v="B4"/>
    <x v="0"/>
    <s v="Not Verified"/>
    <n v="43008"/>
    <n v="0.19950000000000001"/>
    <n v="219.88"/>
    <n v="0.1149"/>
    <n v="10000"/>
    <n v="11"/>
    <n v="8704"/>
  </r>
  <r>
    <n v="614014"/>
    <x v="7"/>
    <x v="0"/>
    <x v="6"/>
    <s v="Neighborhood Appliance Repair Company"/>
    <x v="2"/>
    <x v="0"/>
    <x v="41"/>
    <d v="2021-06-13T00:00:00"/>
    <d v="2021-04-13T00:00:00"/>
    <x v="0"/>
    <x v="0"/>
    <d v="2021-05-13T00:00:00"/>
    <n v="787205"/>
    <x v="9"/>
    <s v="B5"/>
    <x v="0"/>
    <s v="Not Verified"/>
    <n v="43000"/>
    <n v="7.3400000000000007E-2"/>
    <n v="204.07"/>
    <n v="0.1036"/>
    <n v="15000"/>
    <n v="8"/>
    <n v="6039"/>
  </r>
  <r>
    <n v="717212"/>
    <x v="35"/>
    <x v="0"/>
    <x v="1"/>
    <s v="casey's general store"/>
    <x v="2"/>
    <x v="0"/>
    <x v="29"/>
    <d v="2021-05-16T00:00:00"/>
    <d v="2021-04-13T00:00:00"/>
    <x v="0"/>
    <x v="0"/>
    <d v="2021-05-13T00:00:00"/>
    <n v="911273"/>
    <x v="9"/>
    <s v="B4"/>
    <x v="0"/>
    <s v="Not Verified"/>
    <n v="18900"/>
    <n v="0.25900000000000001"/>
    <n v="110.77"/>
    <n v="0.1074"/>
    <n v="5125"/>
    <n v="21"/>
    <n v="2700"/>
  </r>
  <r>
    <n v="642860"/>
    <x v="1"/>
    <x v="0"/>
    <x v="0"/>
    <s v="Hallmark Personnel"/>
    <x v="2"/>
    <x v="0"/>
    <x v="21"/>
    <d v="2021-12-13T00:00:00"/>
    <d v="2021-10-12T00:00:00"/>
    <x v="0"/>
    <x v="0"/>
    <d v="2021-11-12T00:00:00"/>
    <n v="822761"/>
    <x v="9"/>
    <s v="B4"/>
    <x v="0"/>
    <s v="Not Verified"/>
    <n v="70000"/>
    <n v="0.1181"/>
    <n v="73.290000000000006"/>
    <n v="9.9900000000000003E-2"/>
    <n v="3450"/>
    <n v="15"/>
    <n v="1676"/>
  </r>
  <r>
    <n v="867876"/>
    <x v="1"/>
    <x v="0"/>
    <x v="5"/>
    <s v="AIA Holdings"/>
    <x v="0"/>
    <x v="0"/>
    <x v="10"/>
    <d v="2021-05-16T00:00:00"/>
    <d v="2021-11-11T00:00:00"/>
    <x v="0"/>
    <x v="0"/>
    <d v="2021-12-11T00:00:00"/>
    <n v="1081513"/>
    <x v="9"/>
    <s v="C1"/>
    <x v="0"/>
    <s v="Not Verified"/>
    <n v="46072"/>
    <n v="0.1321"/>
    <n v="56.87"/>
    <n v="0.12989999999999999"/>
    <n v="2500"/>
    <n v="18"/>
    <n v="113"/>
  </r>
  <r>
    <n v="537043"/>
    <x v="5"/>
    <x v="0"/>
    <x v="9"/>
    <s v="UNIVERSAL STUDIOS"/>
    <x v="0"/>
    <x v="0"/>
    <x v="51"/>
    <d v="2021-11-11T00:00:00"/>
    <d v="2021-06-11T00:00:00"/>
    <x v="0"/>
    <x v="0"/>
    <d v="2021-07-11T00:00:00"/>
    <n v="693733"/>
    <x v="9"/>
    <s v="C1"/>
    <x v="0"/>
    <s v="Not Verified"/>
    <n v="30504"/>
    <n v="0.1888"/>
    <n v="75.48"/>
    <n v="0.1323"/>
    <n v="3300"/>
    <n v="4"/>
    <n v="958"/>
  </r>
  <r>
    <n v="769906"/>
    <x v="5"/>
    <x v="0"/>
    <x v="7"/>
    <s v="westin"/>
    <x v="0"/>
    <x v="0"/>
    <x v="6"/>
    <d v="2021-05-16T00:00:00"/>
    <d v="2021-04-15T00:00:00"/>
    <x v="0"/>
    <x v="0"/>
    <d v="2021-05-15T00:00:00"/>
    <n v="971436"/>
    <x v="9"/>
    <s v="C2"/>
    <x v="0"/>
    <s v="Not Verified"/>
    <n v="63996"/>
    <n v="1.09E-2"/>
    <n v="165.64"/>
    <n v="0.13489999999999999"/>
    <n v="7200"/>
    <n v="10"/>
    <n v="7889"/>
  </r>
  <r>
    <n v="807350"/>
    <x v="23"/>
    <x v="0"/>
    <x v="0"/>
    <s v="Settlers Creek Apartments"/>
    <x v="0"/>
    <x v="0"/>
    <x v="44"/>
    <d v="2021-09-14T00:00:00"/>
    <d v="2021-05-14T00:00:00"/>
    <x v="0"/>
    <x v="0"/>
    <d v="2021-06-14T00:00:00"/>
    <n v="1013916"/>
    <x v="9"/>
    <s v="C1"/>
    <x v="0"/>
    <s v="Not Verified"/>
    <n v="75000"/>
    <n v="0.1168"/>
    <n v="177.44"/>
    <n v="0.12989999999999999"/>
    <n v="7800"/>
    <n v="9"/>
    <n v="6435"/>
  </r>
  <r>
    <n v="745618"/>
    <x v="32"/>
    <x v="0"/>
    <x v="0"/>
    <s v="Microsoft - Alpine Access"/>
    <x v="0"/>
    <x v="0"/>
    <x v="25"/>
    <d v="2021-02-13T00:00:00"/>
    <d v="2021-09-12T00:00:00"/>
    <x v="0"/>
    <x v="0"/>
    <d v="2021-10-12T00:00:00"/>
    <n v="944232"/>
    <x v="9"/>
    <s v="C4"/>
    <x v="0"/>
    <s v="Not Verified"/>
    <n v="20496"/>
    <n v="7.2599999999999998E-2"/>
    <n v="66.31"/>
    <n v="0.1479"/>
    <n v="2800"/>
    <n v="10"/>
    <n v="1187"/>
  </r>
  <r>
    <n v="880366"/>
    <x v="20"/>
    <x v="0"/>
    <x v="3"/>
    <s v="mjmi - self"/>
    <x v="0"/>
    <x v="0"/>
    <x v="10"/>
    <d v="2021-05-15T00:00:00"/>
    <d v="2021-12-14T00:00:00"/>
    <x v="0"/>
    <x v="0"/>
    <d v="2022-01-14T00:00:00"/>
    <n v="1095342"/>
    <x v="9"/>
    <s v="C3"/>
    <x v="0"/>
    <s v="Not Verified"/>
    <n v="21158"/>
    <n v="0.11700000000000001"/>
    <n v="94.43"/>
    <n v="0.14649999999999999"/>
    <n v="4000"/>
    <n v="9"/>
    <n v="3929"/>
  </r>
  <r>
    <n v="816061"/>
    <x v="2"/>
    <x v="0"/>
    <x v="3"/>
    <s v="US ARMY"/>
    <x v="0"/>
    <x v="0"/>
    <x v="44"/>
    <d v="2021-05-16T00:00:00"/>
    <d v="2021-07-13T00:00:00"/>
    <x v="0"/>
    <x v="0"/>
    <d v="2021-08-13T00:00:00"/>
    <n v="1023782"/>
    <x v="9"/>
    <s v="C3"/>
    <x v="0"/>
    <s v="Not Verified"/>
    <n v="48000"/>
    <n v="8.2000000000000003E-2"/>
    <n v="48.86"/>
    <n v="0.1399"/>
    <n v="2100"/>
    <n v="15"/>
    <n v="1121"/>
  </r>
  <r>
    <n v="516418"/>
    <x v="11"/>
    <x v="0"/>
    <x v="8"/>
    <s v="Prestige Dental Incorporated"/>
    <x v="0"/>
    <x v="0"/>
    <x v="27"/>
    <d v="2021-07-11T00:00:00"/>
    <d v="2021-03-11T00:00:00"/>
    <x v="0"/>
    <x v="0"/>
    <d v="2021-04-11T00:00:00"/>
    <n v="667452"/>
    <x v="9"/>
    <s v="C1"/>
    <x v="0"/>
    <s v="Not Verified"/>
    <n v="60000"/>
    <n v="0.17660000000000001"/>
    <n v="67.849999999999994"/>
    <n v="0.1273"/>
    <n v="3000"/>
    <n v="22"/>
    <n v="730"/>
  </r>
  <r>
    <n v="524955"/>
    <x v="20"/>
    <x v="0"/>
    <x v="0"/>
    <s v="TXU/CC Concepts"/>
    <x v="0"/>
    <x v="0"/>
    <x v="51"/>
    <d v="2021-05-16T00:00:00"/>
    <d v="2021-11-10T00:00:00"/>
    <x v="0"/>
    <x v="0"/>
    <d v="2021-12-10T00:00:00"/>
    <n v="679252"/>
    <x v="9"/>
    <s v="C3"/>
    <x v="0"/>
    <s v="Not Verified"/>
    <n v="54000"/>
    <n v="0.23150000000000001"/>
    <n v="158.16"/>
    <n v="0.13980000000000001"/>
    <n v="10000"/>
    <n v="9"/>
    <n v="790"/>
  </r>
  <r>
    <n v="871319"/>
    <x v="27"/>
    <x v="0"/>
    <x v="3"/>
    <s v="United States Air Force"/>
    <x v="0"/>
    <x v="0"/>
    <x v="10"/>
    <d v="2021-10-12T00:00:00"/>
    <d v="2021-05-12T00:00:00"/>
    <x v="0"/>
    <x v="0"/>
    <d v="2021-06-12T00:00:00"/>
    <n v="1085394"/>
    <x v="9"/>
    <s v="C4"/>
    <x v="0"/>
    <s v="Not Verified"/>
    <n v="64668"/>
    <n v="0.17680000000000001"/>
    <n v="85.25"/>
    <n v="0.1479"/>
    <n v="3600"/>
    <n v="22"/>
    <n v="867"/>
  </r>
  <r>
    <n v="582908"/>
    <x v="9"/>
    <x v="0"/>
    <x v="4"/>
    <s v="Indigo Arc LLC"/>
    <x v="4"/>
    <x v="0"/>
    <x v="54"/>
    <d v="2021-04-14T00:00:00"/>
    <d v="2021-11-13T00:00:00"/>
    <x v="0"/>
    <x v="0"/>
    <d v="2021-12-13T00:00:00"/>
    <n v="749072"/>
    <x v="9"/>
    <s v="D3"/>
    <x v="0"/>
    <s v="Not Verified"/>
    <n v="122004"/>
    <n v="0.13150000000000001"/>
    <n v="289.14999999999998"/>
    <n v="0.15579999999999999"/>
    <n v="12000"/>
    <n v="22"/>
    <n v="11506"/>
  </r>
  <r>
    <n v="557811"/>
    <x v="8"/>
    <x v="0"/>
    <x v="5"/>
    <s v="W. P. Carey"/>
    <x v="4"/>
    <x v="0"/>
    <x v="47"/>
    <d v="2021-05-16T00:00:00"/>
    <d v="2021-06-13T00:00:00"/>
    <x v="0"/>
    <x v="0"/>
    <d v="2021-07-13T00:00:00"/>
    <n v="718150"/>
    <x v="9"/>
    <s v="D3"/>
    <x v="0"/>
    <s v="Not Verified"/>
    <n v="46000"/>
    <n v="0.19570000000000001"/>
    <n v="86.75"/>
    <n v="0.15579999999999999"/>
    <n v="3600"/>
    <n v="22"/>
    <n v="4769"/>
  </r>
  <r>
    <n v="577364"/>
    <x v="29"/>
    <x v="0"/>
    <x v="3"/>
    <s v="U.S. Navy"/>
    <x v="4"/>
    <x v="0"/>
    <x v="54"/>
    <d v="2021-03-13T00:00:00"/>
    <d v="2021-11-12T00:00:00"/>
    <x v="0"/>
    <x v="0"/>
    <d v="2021-12-12T00:00:00"/>
    <n v="742460"/>
    <x v="9"/>
    <s v="D5"/>
    <x v="0"/>
    <s v="Not Verified"/>
    <n v="100400"/>
    <n v="0.20130000000000001"/>
    <n v="235.09"/>
    <n v="0.16320000000000001"/>
    <n v="9600"/>
    <n v="36"/>
    <n v="6265"/>
  </r>
  <r>
    <n v="544191"/>
    <x v="1"/>
    <x v="0"/>
    <x v="3"/>
    <s v="Enterprise School District"/>
    <x v="4"/>
    <x v="0"/>
    <x v="43"/>
    <d v="2021-09-11T00:00:00"/>
    <d v="2021-04-11T00:00:00"/>
    <x v="0"/>
    <x v="0"/>
    <d v="2021-05-11T00:00:00"/>
    <n v="702019"/>
    <x v="9"/>
    <s v="D4"/>
    <x v="0"/>
    <s v="Not Verified"/>
    <n v="63624"/>
    <n v="5.6800000000000003E-2"/>
    <n v="116.6"/>
    <n v="0.1595"/>
    <n v="4800"/>
    <n v="8"/>
    <n v="1243"/>
  </r>
  <r>
    <n v="854864"/>
    <x v="26"/>
    <x v="0"/>
    <x v="2"/>
    <s v="AMC Inc"/>
    <x v="4"/>
    <x v="0"/>
    <x v="11"/>
    <d v="2021-05-13T00:00:00"/>
    <d v="2021-12-12T00:00:00"/>
    <x v="0"/>
    <x v="0"/>
    <d v="2022-01-12T00:00:00"/>
    <n v="1067145"/>
    <x v="9"/>
    <s v="D4"/>
    <x v="0"/>
    <s v="Not Verified"/>
    <n v="33804"/>
    <n v="0.1668"/>
    <n v="74.39"/>
    <n v="0.16889999999999999"/>
    <n v="3000"/>
    <n v="15"/>
    <n v="1250"/>
  </r>
  <r>
    <n v="527104"/>
    <x v="2"/>
    <x v="0"/>
    <x v="4"/>
    <s v="Stenocall"/>
    <x v="4"/>
    <x v="0"/>
    <x v="51"/>
    <d v="2021-05-16T00:00:00"/>
    <d v="2021-02-11T00:00:00"/>
    <x v="0"/>
    <x v="0"/>
    <d v="2021-03-11T00:00:00"/>
    <n v="681822"/>
    <x v="9"/>
    <s v="D5"/>
    <x v="0"/>
    <s v="Not Verified"/>
    <n v="20800"/>
    <n v="0.10440000000000001"/>
    <n v="58.78"/>
    <n v="0.16320000000000001"/>
    <n v="2400"/>
    <n v="5"/>
    <n v="484"/>
  </r>
  <r>
    <n v="535515"/>
    <x v="25"/>
    <x v="0"/>
    <x v="2"/>
    <s v="Ceadarhouse School"/>
    <x v="1"/>
    <x v="0"/>
    <x v="51"/>
    <d v="2021-11-11T00:00:00"/>
    <d v="2021-06-11T00:00:00"/>
    <x v="0"/>
    <x v="0"/>
    <d v="2021-07-11T00:00:00"/>
    <n v="691957"/>
    <x v="9"/>
    <s v="E5"/>
    <x v="0"/>
    <s v="Not Verified"/>
    <n v="27000"/>
    <n v="0.1249"/>
    <n v="126.78"/>
    <n v="0.17929999999999999"/>
    <n v="5000"/>
    <n v="9"/>
    <n v="1591"/>
  </r>
  <r>
    <n v="716270"/>
    <x v="9"/>
    <x v="0"/>
    <x v="8"/>
    <s v="Shady Grove Fertility Center"/>
    <x v="1"/>
    <x v="0"/>
    <x v="29"/>
    <d v="2021-11-14T00:00:00"/>
    <d v="2021-06-14T00:00:00"/>
    <x v="0"/>
    <x v="0"/>
    <d v="2021-07-14T00:00:00"/>
    <n v="910061"/>
    <x v="9"/>
    <s v="E1"/>
    <x v="0"/>
    <s v="Not Verified"/>
    <n v="32652"/>
    <n v="0.1227"/>
    <n v="29.44"/>
    <n v="0.16400000000000001"/>
    <n v="1200"/>
    <n v="15"/>
    <n v="1210"/>
  </r>
  <r>
    <n v="651496"/>
    <x v="8"/>
    <x v="0"/>
    <x v="3"/>
    <s v="pampered on the pond"/>
    <x v="1"/>
    <x v="0"/>
    <x v="21"/>
    <d v="2021-03-13T00:00:00"/>
    <d v="2021-10-12T00:00:00"/>
    <x v="0"/>
    <x v="0"/>
    <d v="2021-11-12T00:00:00"/>
    <n v="833372"/>
    <x v="9"/>
    <s v="E4"/>
    <x v="0"/>
    <s v="Not Verified"/>
    <n v="70000"/>
    <n v="0.2069"/>
    <n v="301.54000000000002"/>
    <n v="0.17510000000000001"/>
    <n v="12000"/>
    <n v="21"/>
    <n v="6551"/>
  </r>
  <r>
    <n v="520447"/>
    <x v="2"/>
    <x v="0"/>
    <x v="8"/>
    <s v="Dallas Area Rapid Transit"/>
    <x v="1"/>
    <x v="0"/>
    <x v="27"/>
    <d v="2021-05-16T00:00:00"/>
    <d v="2021-03-11T00:00:00"/>
    <x v="0"/>
    <x v="0"/>
    <d v="2021-04-11T00:00:00"/>
    <n v="672835"/>
    <x v="9"/>
    <s v="E1"/>
    <x v="0"/>
    <s v="Not Verified"/>
    <n v="50001.56"/>
    <n v="0.21729999999999999"/>
    <n v="90.87"/>
    <n v="0.16450000000000001"/>
    <n v="3700"/>
    <n v="29"/>
    <n v="814"/>
  </r>
  <r>
    <n v="522028"/>
    <x v="2"/>
    <x v="0"/>
    <x v="10"/>
    <s v="Specs"/>
    <x v="1"/>
    <x v="0"/>
    <x v="51"/>
    <d v="2021-05-16T00:00:00"/>
    <d v="2021-06-11T00:00:00"/>
    <x v="0"/>
    <x v="0"/>
    <d v="2021-07-11T00:00:00"/>
    <n v="675222"/>
    <x v="9"/>
    <s v="E1"/>
    <x v="0"/>
    <s v="Not Verified"/>
    <n v="38400"/>
    <n v="0.24410000000000001"/>
    <n v="196.47"/>
    <n v="0.16450000000000001"/>
    <n v="11200"/>
    <n v="11"/>
    <n v="2352"/>
  </r>
  <r>
    <n v="857376"/>
    <x v="0"/>
    <x v="0"/>
    <x v="2"/>
    <s v="Chartis Insurance"/>
    <x v="5"/>
    <x v="0"/>
    <x v="11"/>
    <d v="2021-05-16T00:00:00"/>
    <d v="2021-11-13T00:00:00"/>
    <x v="0"/>
    <x v="0"/>
    <d v="2021-12-13T00:00:00"/>
    <n v="1069827"/>
    <x v="9"/>
    <s v="F3"/>
    <x v="0"/>
    <s v="Not Verified"/>
    <n v="72780"/>
    <n v="7.4200000000000002E-2"/>
    <n v="216.39"/>
    <n v="0.2099"/>
    <n v="8000"/>
    <n v="18"/>
    <n v="5626"/>
  </r>
  <r>
    <n v="667624"/>
    <x v="2"/>
    <x v="0"/>
    <x v="6"/>
    <s v="reagens usa"/>
    <x v="5"/>
    <x v="0"/>
    <x v="0"/>
    <d v="2021-05-16T00:00:00"/>
    <d v="2021-07-11T00:00:00"/>
    <x v="0"/>
    <x v="0"/>
    <d v="2021-08-11T00:00:00"/>
    <n v="853498"/>
    <x v="9"/>
    <s v="F4"/>
    <x v="0"/>
    <s v="Not Verified"/>
    <n v="30000"/>
    <n v="0.1988"/>
    <n v="358.11"/>
    <n v="0.19359999999999999"/>
    <n v="13700"/>
    <n v="30"/>
    <n v="2090"/>
  </r>
  <r>
    <n v="528277"/>
    <x v="16"/>
    <x v="0"/>
    <x v="3"/>
    <s v="Massachusetts Department of Correction"/>
    <x v="4"/>
    <x v="1"/>
    <x v="51"/>
    <d v="2021-04-16T00:00:00"/>
    <d v="2021-09-12T00:00:00"/>
    <x v="0"/>
    <x v="0"/>
    <d v="2021-10-12T00:00:00"/>
    <n v="683219"/>
    <x v="9"/>
    <s v="D4"/>
    <x v="0"/>
    <s v="Not Verified"/>
    <n v="51600"/>
    <n v="0.1028"/>
    <n v="242.92"/>
    <n v="0.1595"/>
    <n v="10000"/>
    <n v="25"/>
    <n v="6345"/>
  </r>
  <r>
    <n v="808015"/>
    <x v="35"/>
    <x v="0"/>
    <x v="10"/>
    <s v="Jacobson Transportation"/>
    <x v="0"/>
    <x v="0"/>
    <x v="44"/>
    <d v="2021-04-15T00:00:00"/>
    <d v="2021-11-14T00:00:00"/>
    <x v="0"/>
    <x v="0"/>
    <d v="2021-12-14T00:00:00"/>
    <n v="1014654"/>
    <x v="9"/>
    <s v="C2"/>
    <x v="0"/>
    <s v="Not Verified"/>
    <n v="50000"/>
    <n v="0.1255"/>
    <n v="276.06"/>
    <n v="0.13489999999999999"/>
    <n v="12000"/>
    <n v="20"/>
    <n v="11746"/>
  </r>
  <r>
    <n v="763907"/>
    <x v="9"/>
    <x v="0"/>
    <x v="10"/>
    <s v="WCHDC"/>
    <x v="5"/>
    <x v="0"/>
    <x v="25"/>
    <d v="2021-12-12T00:00:00"/>
    <d v="2021-09-12T00:00:00"/>
    <x v="0"/>
    <x v="0"/>
    <d v="2021-10-12T00:00:00"/>
    <n v="964574"/>
    <x v="9"/>
    <s v="F2"/>
    <x v="0"/>
    <s v="Not Verified"/>
    <n v="33600"/>
    <n v="8.3900000000000002E-2"/>
    <n v="201.31"/>
    <n v="0.20619999999999999"/>
    <n v="7500"/>
    <n v="32"/>
    <n v="3036"/>
  </r>
  <r>
    <n v="978745"/>
    <x v="32"/>
    <x v="0"/>
    <x v="6"/>
    <s v="Bobby's Concrete"/>
    <x v="3"/>
    <x v="1"/>
    <x v="13"/>
    <d v="2021-03-16T00:00:00"/>
    <d v="2021-03-16T00:00:00"/>
    <x v="1"/>
    <x v="1"/>
    <d v="2021-04-16T00:00:00"/>
    <n v="1201816"/>
    <x v="9"/>
    <s v="A5"/>
    <x v="0"/>
    <s v="Not Verified"/>
    <n v="50004"/>
    <n v="0.1459"/>
    <n v="86.99"/>
    <n v="8.8999999999999996E-2"/>
    <n v="4200"/>
    <n v="17"/>
    <n v="5201"/>
  </r>
  <r>
    <n v="992019"/>
    <x v="8"/>
    <x v="0"/>
    <x v="3"/>
    <s v="shop rite"/>
    <x v="3"/>
    <x v="1"/>
    <x v="13"/>
    <d v="2021-04-16T00:00:00"/>
    <d v="2021-05-13T00:00:00"/>
    <x v="1"/>
    <x v="1"/>
    <d v="2021-06-13T00:00:00"/>
    <n v="1216465"/>
    <x v="9"/>
    <s v="A4"/>
    <x v="0"/>
    <s v="Not Verified"/>
    <n v="52000"/>
    <n v="9.69E-2"/>
    <n v="242.75"/>
    <n v="7.9000000000000001E-2"/>
    <n v="12000"/>
    <n v="23"/>
    <n v="13252"/>
  </r>
  <r>
    <n v="699264"/>
    <x v="16"/>
    <x v="0"/>
    <x v="3"/>
    <s v="City of Pittsfield"/>
    <x v="3"/>
    <x v="1"/>
    <x v="42"/>
    <d v="2021-04-16T00:00:00"/>
    <d v="2021-05-13T00:00:00"/>
    <x v="1"/>
    <x v="1"/>
    <d v="2021-06-13T00:00:00"/>
    <n v="890806"/>
    <x v="9"/>
    <s v="A5"/>
    <x v="0"/>
    <s v="Not Verified"/>
    <n v="85000"/>
    <n v="5.5999999999999999E-3"/>
    <n v="201.15"/>
    <n v="7.6600000000000001E-2"/>
    <n v="10000"/>
    <n v="46"/>
    <n v="10682"/>
  </r>
  <r>
    <n v="891646"/>
    <x v="5"/>
    <x v="0"/>
    <x v="2"/>
    <s v="liveTv"/>
    <x v="3"/>
    <x v="1"/>
    <x v="13"/>
    <d v="2021-04-16T00:00:00"/>
    <d v="2021-12-15T00:00:00"/>
    <x v="1"/>
    <x v="1"/>
    <d v="2022-01-15T00:00:00"/>
    <n v="1108448"/>
    <x v="9"/>
    <s v="A4"/>
    <x v="0"/>
    <s v="Not Verified"/>
    <n v="38400"/>
    <n v="0.2009"/>
    <n v="289.27"/>
    <n v="7.9000000000000001E-2"/>
    <n v="14300"/>
    <n v="32"/>
    <n v="17237"/>
  </r>
  <r>
    <n v="867853"/>
    <x v="5"/>
    <x v="0"/>
    <x v="2"/>
    <s v="MDVIP"/>
    <x v="3"/>
    <x v="1"/>
    <x v="10"/>
    <d v="2021-10-11T00:00:00"/>
    <d v="2021-10-11T00:00:00"/>
    <x v="1"/>
    <x v="1"/>
    <d v="2021-11-11T00:00:00"/>
    <n v="1081573"/>
    <x v="9"/>
    <s v="A5"/>
    <x v="0"/>
    <s v="Not Verified"/>
    <n v="33996"/>
    <n v="0.1694"/>
    <n v="123.08"/>
    <n v="8.4900000000000003E-2"/>
    <n v="6000"/>
    <n v="30"/>
    <n v="6043"/>
  </r>
  <r>
    <n v="1052181"/>
    <x v="5"/>
    <x v="0"/>
    <x v="7"/>
    <s v="deck&amp;dock"/>
    <x v="3"/>
    <x v="1"/>
    <x v="12"/>
    <d v="2021-12-13T00:00:00"/>
    <d v="2021-12-13T00:00:00"/>
    <x v="1"/>
    <x v="1"/>
    <d v="2022-01-13T00:00:00"/>
    <n v="1283728"/>
    <x v="9"/>
    <s v="A5"/>
    <x v="0"/>
    <s v="Not Verified"/>
    <n v="33280"/>
    <n v="9.2999999999999999E-2"/>
    <n v="248.52"/>
    <n v="8.8999999999999996E-2"/>
    <n v="12000"/>
    <n v="17"/>
    <n v="13792"/>
  </r>
  <r>
    <n v="526872"/>
    <x v="22"/>
    <x v="0"/>
    <x v="0"/>
    <s v="Rasmussen College"/>
    <x v="3"/>
    <x v="1"/>
    <x v="50"/>
    <d v="2021-02-15T00:00:00"/>
    <d v="2021-02-15T00:00:00"/>
    <x v="1"/>
    <x v="1"/>
    <d v="2021-03-15T00:00:00"/>
    <n v="680306"/>
    <x v="9"/>
    <s v="A3"/>
    <x v="0"/>
    <s v="Not Verified"/>
    <n v="35000"/>
    <n v="0.1361"/>
    <n v="237.8"/>
    <n v="6.1699999999999998E-2"/>
    <n v="12250"/>
    <n v="31"/>
    <n v="14221"/>
  </r>
  <r>
    <n v="523466"/>
    <x v="4"/>
    <x v="0"/>
    <x v="8"/>
    <s v="9 West Accessories"/>
    <x v="3"/>
    <x v="1"/>
    <x v="51"/>
    <d v="2021-04-16T00:00:00"/>
    <d v="2021-12-13T00:00:00"/>
    <x v="1"/>
    <x v="1"/>
    <d v="2022-01-13T00:00:00"/>
    <n v="677279"/>
    <x v="9"/>
    <s v="A5"/>
    <x v="0"/>
    <s v="Not Verified"/>
    <n v="28800"/>
    <n v="7.3300000000000004E-2"/>
    <n v="80.88"/>
    <n v="7.8799999999999995E-2"/>
    <n v="4000"/>
    <n v="49"/>
    <n v="4616"/>
  </r>
  <r>
    <n v="600005"/>
    <x v="1"/>
    <x v="0"/>
    <x v="10"/>
    <s v="State of California - CHP"/>
    <x v="3"/>
    <x v="1"/>
    <x v="50"/>
    <d v="2021-02-16T00:00:00"/>
    <d v="2021-02-14T00:00:00"/>
    <x v="1"/>
    <x v="1"/>
    <d v="2021-03-14T00:00:00"/>
    <n v="770116"/>
    <x v="9"/>
    <s v="A4"/>
    <x v="0"/>
    <s v="Not Verified"/>
    <n v="91985.279999999999"/>
    <n v="6.5100000000000005E-2"/>
    <n v="188.51"/>
    <n v="6.54E-2"/>
    <n v="16000"/>
    <n v="18"/>
    <n v="11083"/>
  </r>
  <r>
    <n v="600624"/>
    <x v="25"/>
    <x v="0"/>
    <x v="4"/>
    <s v="The Mentor Network"/>
    <x v="3"/>
    <x v="1"/>
    <x v="50"/>
    <d v="2021-08-15T00:00:00"/>
    <d v="2021-02-15T00:00:00"/>
    <x v="1"/>
    <x v="1"/>
    <d v="2021-03-15T00:00:00"/>
    <n v="770862"/>
    <x v="9"/>
    <s v="A3"/>
    <x v="0"/>
    <s v="Not Verified"/>
    <n v="71004"/>
    <n v="7.8799999999999995E-2"/>
    <n v="151.41999999999999"/>
    <n v="6.1699999999999998E-2"/>
    <n v="7800"/>
    <n v="39"/>
    <n v="9056"/>
  </r>
  <r>
    <n v="578994"/>
    <x v="16"/>
    <x v="0"/>
    <x v="6"/>
    <s v="Pearson Learning Solutions"/>
    <x v="2"/>
    <x v="1"/>
    <x v="54"/>
    <d v="2021-03-14T00:00:00"/>
    <d v="2021-03-14T00:00:00"/>
    <x v="1"/>
    <x v="1"/>
    <d v="2021-04-14T00:00:00"/>
    <n v="744453"/>
    <x v="9"/>
    <s v="B2"/>
    <x v="0"/>
    <s v="Not Verified"/>
    <n v="47000"/>
    <n v="6.59E-2"/>
    <n v="313.47000000000003"/>
    <n v="0.1075"/>
    <n v="14500"/>
    <n v="31"/>
    <n v="18357"/>
  </r>
  <r>
    <n v="533664"/>
    <x v="1"/>
    <x v="0"/>
    <x v="6"/>
    <s v="Southern Contracting Company"/>
    <x v="2"/>
    <x v="1"/>
    <x v="51"/>
    <d v="2021-05-16T00:00:00"/>
    <d v="2021-10-14T00:00:00"/>
    <x v="1"/>
    <x v="1"/>
    <d v="2021-11-14T00:00:00"/>
    <n v="689800"/>
    <x v="9"/>
    <s v="B4"/>
    <x v="0"/>
    <s v="Not Verified"/>
    <n v="75000"/>
    <n v="0.1366"/>
    <n v="131.93"/>
    <n v="0.1149"/>
    <n v="6000"/>
    <n v="16"/>
    <n v="7861"/>
  </r>
  <r>
    <n v="533839"/>
    <x v="1"/>
    <x v="0"/>
    <x v="3"/>
    <s v="Greenfield Union School District"/>
    <x v="2"/>
    <x v="1"/>
    <x v="51"/>
    <d v="2021-08-13T00:00:00"/>
    <d v="2021-09-13T00:00:00"/>
    <x v="1"/>
    <x v="1"/>
    <d v="2021-10-13T00:00:00"/>
    <n v="690014"/>
    <x v="9"/>
    <s v="B1"/>
    <x v="0"/>
    <s v="Not Verified"/>
    <n v="65028"/>
    <n v="0.19209999999999999"/>
    <n v="171.48"/>
    <n v="0.1038"/>
    <n v="8000"/>
    <n v="27"/>
    <n v="9939"/>
  </r>
  <r>
    <n v="835269"/>
    <x v="13"/>
    <x v="0"/>
    <x v="3"/>
    <s v="CenturyLink"/>
    <x v="2"/>
    <x v="1"/>
    <x v="11"/>
    <d v="2021-12-11T00:00:00"/>
    <d v="2021-12-11T00:00:00"/>
    <x v="1"/>
    <x v="1"/>
    <d v="2022-01-11T00:00:00"/>
    <n v="1045185"/>
    <x v="9"/>
    <s v="B1"/>
    <x v="0"/>
    <s v="Not Verified"/>
    <n v="85000"/>
    <n v="0.27279999999999999"/>
    <n v="197.56"/>
    <n v="9.9900000000000003E-2"/>
    <n v="9300"/>
    <n v="35"/>
    <n v="9604"/>
  </r>
  <r>
    <n v="628955"/>
    <x v="8"/>
    <x v="0"/>
    <x v="3"/>
    <s v="tect utica"/>
    <x v="2"/>
    <x v="1"/>
    <x v="41"/>
    <d v="2021-08-11T00:00:00"/>
    <d v="2021-09-11T00:00:00"/>
    <x v="1"/>
    <x v="1"/>
    <d v="2021-10-11T00:00:00"/>
    <n v="805864"/>
    <x v="9"/>
    <s v="B2"/>
    <x v="0"/>
    <s v="Not Verified"/>
    <n v="62000"/>
    <n v="0.14729999999999999"/>
    <n v="75.17"/>
    <n v="9.2499999999999999E-2"/>
    <n v="3600"/>
    <n v="47"/>
    <n v="3836"/>
  </r>
  <r>
    <n v="543579"/>
    <x v="2"/>
    <x v="0"/>
    <x v="3"/>
    <s v="JPMORGAN CHASE"/>
    <x v="2"/>
    <x v="1"/>
    <x v="43"/>
    <d v="2021-05-16T00:00:00"/>
    <d v="2021-08-13T00:00:00"/>
    <x v="1"/>
    <x v="1"/>
    <d v="2021-09-13T00:00:00"/>
    <n v="701283"/>
    <x v="9"/>
    <s v="B2"/>
    <x v="0"/>
    <s v="Not Verified"/>
    <n v="60000"/>
    <n v="0.1598"/>
    <n v="121.07"/>
    <n v="0.1075"/>
    <n v="5600"/>
    <n v="28"/>
    <n v="6986"/>
  </r>
  <r>
    <n v="715830"/>
    <x v="9"/>
    <x v="0"/>
    <x v="3"/>
    <s v="United Parcel Service"/>
    <x v="2"/>
    <x v="1"/>
    <x v="29"/>
    <d v="2021-01-15T00:00:00"/>
    <d v="2021-02-15T00:00:00"/>
    <x v="1"/>
    <x v="1"/>
    <d v="2021-03-15T00:00:00"/>
    <n v="909543"/>
    <x v="9"/>
    <s v="B3"/>
    <x v="0"/>
    <s v="Not Verified"/>
    <n v="54000"/>
    <n v="9.1000000000000004E-3"/>
    <n v="214.3"/>
    <n v="0.1037"/>
    <n v="10000"/>
    <n v="12"/>
    <n v="12303"/>
  </r>
  <r>
    <n v="804184"/>
    <x v="19"/>
    <x v="0"/>
    <x v="3"/>
    <s v="titan tire"/>
    <x v="2"/>
    <x v="1"/>
    <x v="44"/>
    <d v="2021-04-16T00:00:00"/>
    <d v="2021-04-16T00:00:00"/>
    <x v="1"/>
    <x v="1"/>
    <d v="2021-05-16T00:00:00"/>
    <n v="1010022"/>
    <x v="9"/>
    <s v="B3"/>
    <x v="0"/>
    <s v="Not Verified"/>
    <n v="60000"/>
    <n v="0.128"/>
    <n v="326.07"/>
    <n v="0.1099"/>
    <n v="15000"/>
    <n v="23"/>
    <n v="19547"/>
  </r>
  <r>
    <n v="676123"/>
    <x v="1"/>
    <x v="0"/>
    <x v="3"/>
    <s v="South Texas Lighthouse for the Blind"/>
    <x v="2"/>
    <x v="1"/>
    <x v="0"/>
    <d v="2021-05-16T00:00:00"/>
    <d v="2021-11-15T00:00:00"/>
    <x v="1"/>
    <x v="1"/>
    <d v="2021-12-15T00:00:00"/>
    <n v="864066"/>
    <x v="9"/>
    <s v="B3"/>
    <x v="0"/>
    <s v="Not Verified"/>
    <n v="118800"/>
    <n v="0.16389999999999999"/>
    <n v="128.58000000000001"/>
    <n v="0.1037"/>
    <n v="6000"/>
    <n v="30"/>
    <n v="7705"/>
  </r>
  <r>
    <n v="654677"/>
    <x v="26"/>
    <x v="0"/>
    <x v="3"/>
    <s v="Central Jackson County Fire"/>
    <x v="2"/>
    <x v="1"/>
    <x v="21"/>
    <d v="2021-02-16T00:00:00"/>
    <d v="2021-05-14T00:00:00"/>
    <x v="1"/>
    <x v="1"/>
    <d v="2021-06-14T00:00:00"/>
    <n v="837230"/>
    <x v="9"/>
    <s v="B4"/>
    <x v="0"/>
    <s v="Not Verified"/>
    <n v="72000"/>
    <n v="7.9799999999999996E-2"/>
    <n v="280.97000000000003"/>
    <n v="0.1074"/>
    <n v="13000"/>
    <n v="12"/>
    <n v="16260"/>
  </r>
  <r>
    <n v="678697"/>
    <x v="17"/>
    <x v="0"/>
    <x v="3"/>
    <s v="The Charles Machine Works, Inc."/>
    <x v="2"/>
    <x v="1"/>
    <x v="0"/>
    <d v="2021-05-16T00:00:00"/>
    <d v="2021-03-14T00:00:00"/>
    <x v="1"/>
    <x v="1"/>
    <d v="2021-04-14T00:00:00"/>
    <n v="867058"/>
    <x v="9"/>
    <s v="B5"/>
    <x v="0"/>
    <s v="Not Verified"/>
    <n v="59000"/>
    <n v="3.4200000000000001E-2"/>
    <n v="370.56"/>
    <n v="0.1111"/>
    <n v="17000"/>
    <n v="17"/>
    <n v="21282"/>
  </r>
  <r>
    <n v="802591"/>
    <x v="20"/>
    <x v="0"/>
    <x v="4"/>
    <s v="Maricopa County"/>
    <x v="2"/>
    <x v="1"/>
    <x v="44"/>
    <d v="2021-05-16T00:00:00"/>
    <d v="2021-05-12T00:00:00"/>
    <x v="1"/>
    <x v="1"/>
    <d v="2021-06-12T00:00:00"/>
    <n v="1008260"/>
    <x v="9"/>
    <s v="B1"/>
    <x v="0"/>
    <s v="Not Verified"/>
    <n v="37000"/>
    <n v="7.2999999999999995E-2"/>
    <n v="318.64"/>
    <n v="9.9900000000000003E-2"/>
    <n v="15000"/>
    <n v="17"/>
    <n v="16175"/>
  </r>
  <r>
    <n v="543297"/>
    <x v="3"/>
    <x v="0"/>
    <x v="2"/>
    <s v="pinnacle services"/>
    <x v="2"/>
    <x v="1"/>
    <x v="43"/>
    <d v="2021-07-15T00:00:00"/>
    <d v="2021-07-15T00:00:00"/>
    <x v="1"/>
    <x v="1"/>
    <d v="2021-08-15T00:00:00"/>
    <n v="700957"/>
    <x v="9"/>
    <s v="B2"/>
    <x v="0"/>
    <s v="Not Verified"/>
    <n v="59000"/>
    <n v="4.4999999999999998E-2"/>
    <n v="247.53"/>
    <n v="0.1075"/>
    <n v="15000"/>
    <n v="26"/>
    <n v="14851"/>
  </r>
  <r>
    <n v="841758"/>
    <x v="12"/>
    <x v="0"/>
    <x v="2"/>
    <s v="ponds"/>
    <x v="2"/>
    <x v="1"/>
    <x v="11"/>
    <d v="2021-06-14T00:00:00"/>
    <d v="2021-06-14T00:00:00"/>
    <x v="1"/>
    <x v="1"/>
    <d v="2021-07-14T00:00:00"/>
    <n v="1052340"/>
    <x v="9"/>
    <s v="B3"/>
    <x v="0"/>
    <s v="Not Verified"/>
    <n v="60852"/>
    <n v="0.11890000000000001"/>
    <n v="313.02"/>
    <n v="0.1099"/>
    <n v="14400"/>
    <n v="20"/>
    <n v="17856"/>
  </r>
  <r>
    <n v="764563"/>
    <x v="1"/>
    <x v="0"/>
    <x v="7"/>
    <s v="Southern Orange County Pediatric Associa"/>
    <x v="2"/>
    <x v="1"/>
    <x v="25"/>
    <d v="2021-01-15T00:00:00"/>
    <d v="2021-05-12T00:00:00"/>
    <x v="1"/>
    <x v="1"/>
    <d v="2021-06-12T00:00:00"/>
    <n v="965306"/>
    <x v="9"/>
    <s v="B1"/>
    <x v="0"/>
    <s v="Not Verified"/>
    <n v="50000"/>
    <n v="4.7999999999999996E-3"/>
    <n v="159.32"/>
    <n v="9.9900000000000003E-2"/>
    <n v="7500"/>
    <n v="24"/>
    <n v="8133"/>
  </r>
  <r>
    <n v="805466"/>
    <x v="6"/>
    <x v="0"/>
    <x v="10"/>
    <s v="Shelby Twp Police Department"/>
    <x v="2"/>
    <x v="1"/>
    <x v="44"/>
    <d v="2021-08-12T00:00:00"/>
    <d v="2021-08-12T00:00:00"/>
    <x v="1"/>
    <x v="1"/>
    <d v="2021-09-12T00:00:00"/>
    <n v="1011500"/>
    <x v="9"/>
    <s v="B3"/>
    <x v="0"/>
    <s v="Not Verified"/>
    <n v="80000"/>
    <n v="7.3800000000000004E-2"/>
    <n v="326.07"/>
    <n v="0.1099"/>
    <n v="15000"/>
    <n v="16"/>
    <n v="16531"/>
  </r>
  <r>
    <n v="642852"/>
    <x v="6"/>
    <x v="0"/>
    <x v="0"/>
    <s v="Ronald B. Rich  and  Associates"/>
    <x v="2"/>
    <x v="1"/>
    <x v="21"/>
    <d v="2021-07-15T00:00:00"/>
    <d v="2021-10-11T00:00:00"/>
    <x v="1"/>
    <x v="1"/>
    <d v="2021-11-11T00:00:00"/>
    <n v="822753"/>
    <x v="9"/>
    <s v="B4"/>
    <x v="0"/>
    <s v="Not Verified"/>
    <n v="54400"/>
    <n v="9.8199999999999996E-2"/>
    <n v="161.44999999999999"/>
    <n v="9.9900000000000003E-2"/>
    <n v="7600"/>
    <n v="39"/>
    <n v="8129"/>
  </r>
  <r>
    <n v="522525"/>
    <x v="13"/>
    <x v="0"/>
    <x v="5"/>
    <s v="Accessline Communications"/>
    <x v="2"/>
    <x v="1"/>
    <x v="51"/>
    <d v="2021-05-16T00:00:00"/>
    <d v="2021-01-14T00:00:00"/>
    <x v="1"/>
    <x v="1"/>
    <d v="2021-02-14T00:00:00"/>
    <n v="675881"/>
    <x v="9"/>
    <s v="B4"/>
    <x v="0"/>
    <s v="Not Verified"/>
    <n v="93000"/>
    <n v="1.7299999999999999E-2"/>
    <n v="167.11"/>
    <n v="0.1149"/>
    <n v="10000"/>
    <n v="17"/>
    <n v="9796"/>
  </r>
  <r>
    <n v="616749"/>
    <x v="2"/>
    <x v="0"/>
    <x v="4"/>
    <s v="City of Weatherford Fire Department"/>
    <x v="2"/>
    <x v="1"/>
    <x v="49"/>
    <d v="2021-10-15T00:00:00"/>
    <d v="2021-06-14T00:00:00"/>
    <x v="1"/>
    <x v="1"/>
    <d v="2021-07-14T00:00:00"/>
    <n v="790768"/>
    <x v="9"/>
    <s v="B4"/>
    <x v="0"/>
    <s v="Not Verified"/>
    <n v="45000"/>
    <n v="0.19489999999999999"/>
    <n v="63.73"/>
    <n v="9.9900000000000003E-2"/>
    <n v="3000"/>
    <n v="15"/>
    <n v="3738"/>
  </r>
  <r>
    <n v="568471"/>
    <x v="20"/>
    <x v="0"/>
    <x v="3"/>
    <s v="Harris Precision Mold"/>
    <x v="2"/>
    <x v="1"/>
    <x v="47"/>
    <d v="2021-04-14T00:00:00"/>
    <d v="2021-10-13T00:00:00"/>
    <x v="1"/>
    <x v="1"/>
    <d v="2021-11-13T00:00:00"/>
    <n v="731313"/>
    <x v="9"/>
    <s v="B3"/>
    <x v="0"/>
    <s v="Not Verified"/>
    <n v="56550"/>
    <n v="0.1961"/>
    <n v="130.82"/>
    <n v="0.11119999999999999"/>
    <n v="6000"/>
    <n v="20"/>
    <n v="7540"/>
  </r>
  <r>
    <n v="822310"/>
    <x v="8"/>
    <x v="0"/>
    <x v="3"/>
    <s v="Party City"/>
    <x v="2"/>
    <x v="1"/>
    <x v="44"/>
    <d v="2021-07-13T00:00:00"/>
    <d v="2021-07-13T00:00:00"/>
    <x v="1"/>
    <x v="1"/>
    <d v="2021-08-13T00:00:00"/>
    <n v="1030739"/>
    <x v="9"/>
    <s v="B4"/>
    <x v="0"/>
    <s v="Not Verified"/>
    <n v="39000"/>
    <n v="0.16309999999999999"/>
    <n v="219.88"/>
    <n v="0.1149"/>
    <n v="10000"/>
    <n v="26"/>
    <n v="11882"/>
  </r>
  <r>
    <n v="526636"/>
    <x v="4"/>
    <x v="0"/>
    <x v="3"/>
    <s v="great western services"/>
    <x v="2"/>
    <x v="1"/>
    <x v="51"/>
    <d v="2021-10-14T00:00:00"/>
    <d v="2021-04-14T00:00:00"/>
    <x v="1"/>
    <x v="1"/>
    <d v="2021-05-14T00:00:00"/>
    <n v="681273"/>
    <x v="9"/>
    <s v="B4"/>
    <x v="0"/>
    <s v="Not Verified"/>
    <n v="69996"/>
    <n v="8.6599999999999996E-2"/>
    <n v="197.89"/>
    <n v="0.1149"/>
    <n v="9000"/>
    <n v="50"/>
    <n v="11684"/>
  </r>
  <r>
    <n v="728204"/>
    <x v="5"/>
    <x v="0"/>
    <x v="5"/>
    <s v="Orlando Police Dept."/>
    <x v="2"/>
    <x v="1"/>
    <x v="29"/>
    <d v="2021-11-12T00:00:00"/>
    <d v="2021-12-11T00:00:00"/>
    <x v="1"/>
    <x v="1"/>
    <d v="2022-01-11T00:00:00"/>
    <n v="923812"/>
    <x v="9"/>
    <s v="B5"/>
    <x v="0"/>
    <s v="Not Verified"/>
    <n v="50000"/>
    <n v="0.09"/>
    <n v="141.69"/>
    <n v="0.1111"/>
    <n v="6500"/>
    <n v="22"/>
    <n v="6745"/>
  </r>
  <r>
    <n v="822880"/>
    <x v="18"/>
    <x v="0"/>
    <x v="3"/>
    <s v="UNICEF"/>
    <x v="2"/>
    <x v="1"/>
    <x v="44"/>
    <d v="2021-01-16T00:00:00"/>
    <d v="2021-08-14T00:00:00"/>
    <x v="1"/>
    <x v="1"/>
    <d v="2021-09-14T00:00:00"/>
    <n v="1031392"/>
    <x v="9"/>
    <s v="B4"/>
    <x v="0"/>
    <s v="Not Verified"/>
    <n v="80400"/>
    <n v="7.9100000000000004E-2"/>
    <n v="43.98"/>
    <n v="0.1149"/>
    <n v="2000"/>
    <n v="25"/>
    <n v="2522"/>
  </r>
  <r>
    <n v="875562"/>
    <x v="21"/>
    <x v="0"/>
    <x v="3"/>
    <s v="enthone"/>
    <x v="2"/>
    <x v="1"/>
    <x v="10"/>
    <d v="2021-02-16T00:00:00"/>
    <d v="2021-11-13T00:00:00"/>
    <x v="1"/>
    <x v="1"/>
    <d v="2021-12-13T00:00:00"/>
    <n v="1090120"/>
    <x v="9"/>
    <s v="B5"/>
    <x v="0"/>
    <s v="Not Verified"/>
    <n v="80004"/>
    <n v="9.2399999999999996E-2"/>
    <n v="106.75"/>
    <n v="0.11990000000000001"/>
    <n v="4800"/>
    <n v="24"/>
    <n v="5840"/>
  </r>
  <r>
    <n v="557642"/>
    <x v="16"/>
    <x v="0"/>
    <x v="10"/>
    <s v="SARAT FORD SALES"/>
    <x v="2"/>
    <x v="1"/>
    <x v="47"/>
    <d v="2021-07-11T00:00:00"/>
    <d v="2021-07-11T00:00:00"/>
    <x v="1"/>
    <x v="1"/>
    <d v="2021-08-11T00:00:00"/>
    <n v="717958"/>
    <x v="9"/>
    <s v="B3"/>
    <x v="0"/>
    <s v="Not Verified"/>
    <n v="60000"/>
    <n v="0.11700000000000001"/>
    <n v="207.13"/>
    <n v="0.11119999999999999"/>
    <n v="9500"/>
    <n v="39"/>
    <n v="10330"/>
  </r>
  <r>
    <n v="795536"/>
    <x v="1"/>
    <x v="0"/>
    <x v="4"/>
    <s v="Franchise Tax Board"/>
    <x v="2"/>
    <x v="1"/>
    <x v="6"/>
    <d v="2021-02-12T00:00:00"/>
    <d v="2021-02-12T00:00:00"/>
    <x v="1"/>
    <x v="1"/>
    <d v="2021-03-12T00:00:00"/>
    <n v="1000279"/>
    <x v="9"/>
    <s v="B4"/>
    <x v="0"/>
    <s v="Not Verified"/>
    <n v="56004"/>
    <n v="0.14460000000000001"/>
    <n v="351.81"/>
    <n v="0.1149"/>
    <n v="16000"/>
    <n v="32"/>
    <n v="17032"/>
  </r>
  <r>
    <n v="758575"/>
    <x v="0"/>
    <x v="0"/>
    <x v="3"/>
    <s v="Wellstar Cobb Hospital"/>
    <x v="0"/>
    <x v="1"/>
    <x v="25"/>
    <d v="2021-05-16T00:00:00"/>
    <d v="2021-06-13T00:00:00"/>
    <x v="1"/>
    <x v="1"/>
    <d v="2021-07-13T00:00:00"/>
    <n v="958750"/>
    <x v="9"/>
    <s v="C1"/>
    <x v="0"/>
    <s v="Not Verified"/>
    <n v="58608"/>
    <n v="0.1583"/>
    <n v="170.61"/>
    <n v="0.12989999999999999"/>
    <n v="7500"/>
    <n v="23"/>
    <n v="9160"/>
  </r>
  <r>
    <n v="803560"/>
    <x v="23"/>
    <x v="0"/>
    <x v="3"/>
    <s v="pollard friendly motor co"/>
    <x v="0"/>
    <x v="1"/>
    <x v="44"/>
    <d v="2021-02-15T00:00:00"/>
    <d v="2021-02-15T00:00:00"/>
    <x v="1"/>
    <x v="1"/>
    <d v="2021-03-15T00:00:00"/>
    <n v="1009333"/>
    <x v="9"/>
    <s v="C2"/>
    <x v="0"/>
    <s v="Not Verified"/>
    <n v="49200"/>
    <n v="0.16850000000000001"/>
    <n v="460.1"/>
    <n v="0.13489999999999999"/>
    <n v="20000"/>
    <n v="24"/>
    <n v="26907"/>
  </r>
  <r>
    <n v="866933"/>
    <x v="25"/>
    <x v="0"/>
    <x v="3"/>
    <s v="AREVA"/>
    <x v="0"/>
    <x v="1"/>
    <x v="10"/>
    <d v="2021-02-16T00:00:00"/>
    <d v="2021-02-16T00:00:00"/>
    <x v="1"/>
    <x v="1"/>
    <d v="2021-03-16T00:00:00"/>
    <n v="1080437"/>
    <x v="9"/>
    <s v="C2"/>
    <x v="0"/>
    <s v="Not Verified"/>
    <n v="107000"/>
    <n v="0.20399999999999999"/>
    <n v="345.08"/>
    <n v="0.13489999999999999"/>
    <n v="15000"/>
    <n v="35"/>
    <n v="20607"/>
  </r>
  <r>
    <n v="825558"/>
    <x v="19"/>
    <x v="0"/>
    <x v="4"/>
    <s v="US Healthworks"/>
    <x v="0"/>
    <x v="1"/>
    <x v="44"/>
    <d v="2021-12-15T00:00:00"/>
    <d v="2021-05-15T00:00:00"/>
    <x v="1"/>
    <x v="1"/>
    <d v="2021-06-15T00:00:00"/>
    <n v="1034359"/>
    <x v="9"/>
    <s v="C2"/>
    <x v="0"/>
    <s v="Not Verified"/>
    <n v="62160"/>
    <n v="0.14380000000000001"/>
    <n v="138.03"/>
    <n v="0.13489999999999999"/>
    <n v="6000"/>
    <n v="11"/>
    <n v="8126"/>
  </r>
  <r>
    <n v="806046"/>
    <x v="2"/>
    <x v="0"/>
    <x v="4"/>
    <s v="Oncor"/>
    <x v="0"/>
    <x v="1"/>
    <x v="44"/>
    <d v="2021-02-16T00:00:00"/>
    <d v="2021-10-15T00:00:00"/>
    <x v="1"/>
    <x v="1"/>
    <d v="2021-11-15T00:00:00"/>
    <n v="1012200"/>
    <x v="9"/>
    <s v="C2"/>
    <x v="0"/>
    <s v="Not Verified"/>
    <n v="59000"/>
    <n v="0.13439999999999999"/>
    <n v="220.85"/>
    <n v="0.13489999999999999"/>
    <n v="9600"/>
    <n v="32"/>
    <n v="13143"/>
  </r>
  <r>
    <n v="517108"/>
    <x v="29"/>
    <x v="0"/>
    <x v="2"/>
    <s v="T. Baker Smith  Inc."/>
    <x v="0"/>
    <x v="1"/>
    <x v="27"/>
    <d v="2021-05-16T00:00:00"/>
    <d v="2021-04-15T00:00:00"/>
    <x v="1"/>
    <x v="1"/>
    <d v="2021-05-15T00:00:00"/>
    <n v="668318"/>
    <x v="9"/>
    <s v="C2"/>
    <x v="0"/>
    <s v="Not Verified"/>
    <n v="95004"/>
    <n v="0.16"/>
    <n v="232.09"/>
    <n v="0.13109999999999999"/>
    <n v="16000"/>
    <n v="28"/>
    <n v="13919"/>
  </r>
  <r>
    <n v="1055682"/>
    <x v="25"/>
    <x v="0"/>
    <x v="2"/>
    <s v="TSA"/>
    <x v="0"/>
    <x v="1"/>
    <x v="12"/>
    <d v="2021-02-16T00:00:00"/>
    <d v="2021-01-16T00:00:00"/>
    <x v="1"/>
    <x v="1"/>
    <d v="2021-02-16T00:00:00"/>
    <n v="1287246"/>
    <x v="9"/>
    <s v="C2"/>
    <x v="0"/>
    <s v="Not Verified"/>
    <n v="92496"/>
    <n v="0.20899999999999999"/>
    <n v="42.14"/>
    <n v="0.14269999999999999"/>
    <n v="1800"/>
    <n v="40"/>
    <n v="2353"/>
  </r>
  <r>
    <n v="851224"/>
    <x v="20"/>
    <x v="0"/>
    <x v="5"/>
    <s v="Western Refining"/>
    <x v="0"/>
    <x v="1"/>
    <x v="11"/>
    <d v="2021-03-16T00:00:00"/>
    <d v="2021-03-16T00:00:00"/>
    <x v="1"/>
    <x v="1"/>
    <d v="2021-04-16T00:00:00"/>
    <n v="1063127"/>
    <x v="9"/>
    <s v="C2"/>
    <x v="0"/>
    <s v="Not Verified"/>
    <n v="65196"/>
    <n v="0.12740000000000001"/>
    <n v="227.75"/>
    <n v="0.13489999999999999"/>
    <n v="9900"/>
    <n v="27"/>
    <n v="13617"/>
  </r>
  <r>
    <n v="626281"/>
    <x v="23"/>
    <x v="0"/>
    <x v="6"/>
    <s v="asi constactors"/>
    <x v="0"/>
    <x v="1"/>
    <x v="41"/>
    <d v="2021-01-16T00:00:00"/>
    <d v="2021-12-15T00:00:00"/>
    <x v="1"/>
    <x v="1"/>
    <d v="2022-01-15T00:00:00"/>
    <n v="802574"/>
    <x v="9"/>
    <s v="C1"/>
    <x v="0"/>
    <s v="Not Verified"/>
    <n v="78000"/>
    <n v="0.18"/>
    <n v="214.67"/>
    <n v="0.12230000000000001"/>
    <n v="15000"/>
    <n v="22"/>
    <n v="12880"/>
  </r>
  <r>
    <n v="642839"/>
    <x v="23"/>
    <x v="0"/>
    <x v="0"/>
    <s v="asi constactors"/>
    <x v="0"/>
    <x v="1"/>
    <x v="21"/>
    <d v="2021-01-16T00:00:00"/>
    <d v="2021-01-16T00:00:00"/>
    <x v="1"/>
    <x v="1"/>
    <d v="2021-02-16T00:00:00"/>
    <n v="822740"/>
    <x v="9"/>
    <s v="C1"/>
    <x v="0"/>
    <s v="Not Verified"/>
    <n v="78000"/>
    <n v="0.18"/>
    <n v="120.75"/>
    <n v="0.12230000000000001"/>
    <n v="5400"/>
    <n v="22"/>
    <n v="7245"/>
  </r>
  <r>
    <n v="795409"/>
    <x v="1"/>
    <x v="0"/>
    <x v="3"/>
    <s v="Precision Concrete, Inc."/>
    <x v="0"/>
    <x v="1"/>
    <x v="6"/>
    <d v="2021-06-14T00:00:00"/>
    <d v="2021-06-14T00:00:00"/>
    <x v="1"/>
    <x v="1"/>
    <d v="2021-07-14T00:00:00"/>
    <n v="1000144"/>
    <x v="9"/>
    <s v="C2"/>
    <x v="0"/>
    <s v="Not Verified"/>
    <n v="128000"/>
    <n v="5.7500000000000002E-2"/>
    <n v="242.7"/>
    <n v="0.13489999999999999"/>
    <n v="10550"/>
    <n v="16"/>
    <n v="13540"/>
  </r>
  <r>
    <n v="627833"/>
    <x v="5"/>
    <x v="0"/>
    <x v="3"/>
    <s v="aaa cooper transportation"/>
    <x v="0"/>
    <x v="1"/>
    <x v="41"/>
    <d v="2021-05-16T00:00:00"/>
    <d v="2021-10-13T00:00:00"/>
    <x v="1"/>
    <x v="1"/>
    <d v="2021-11-13T00:00:00"/>
    <n v="804534"/>
    <x v="9"/>
    <s v="C2"/>
    <x v="0"/>
    <s v="Not Verified"/>
    <n v="50000"/>
    <n v="7.6600000000000001E-2"/>
    <n v="67.67"/>
    <n v="0.12609999999999999"/>
    <n v="3000"/>
    <n v="20"/>
    <n v="3833"/>
  </r>
  <r>
    <n v="807193"/>
    <x v="2"/>
    <x v="0"/>
    <x v="3"/>
    <s v="texas instruments"/>
    <x v="0"/>
    <x v="1"/>
    <x v="44"/>
    <d v="2021-03-14T00:00:00"/>
    <d v="2021-03-14T00:00:00"/>
    <x v="1"/>
    <x v="1"/>
    <d v="2021-04-14T00:00:00"/>
    <n v="1013724"/>
    <x v="9"/>
    <s v="C3"/>
    <x v="0"/>
    <s v="Not Verified"/>
    <n v="48000"/>
    <n v="7.5800000000000006E-2"/>
    <n v="97.71"/>
    <n v="0.1399"/>
    <n v="4200"/>
    <n v="23"/>
    <n v="5449"/>
  </r>
  <r>
    <n v="545352"/>
    <x v="8"/>
    <x v="0"/>
    <x v="3"/>
    <s v="nyc transit"/>
    <x v="0"/>
    <x v="1"/>
    <x v="43"/>
    <d v="2021-07-15T00:00:00"/>
    <d v="2021-07-15T00:00:00"/>
    <x v="1"/>
    <x v="1"/>
    <d v="2021-08-15T00:00:00"/>
    <n v="703366"/>
    <x v="9"/>
    <s v="C1"/>
    <x v="0"/>
    <s v="Not Verified"/>
    <n v="90000"/>
    <n v="0.1641"/>
    <n v="109.79"/>
    <n v="0.1323"/>
    <n v="4800"/>
    <n v="38"/>
    <n v="6602"/>
  </r>
  <r>
    <n v="628653"/>
    <x v="5"/>
    <x v="0"/>
    <x v="5"/>
    <s v="City of Daytona Beach"/>
    <x v="0"/>
    <x v="1"/>
    <x v="41"/>
    <d v="2021-03-13T00:00:00"/>
    <d v="2021-03-13T00:00:00"/>
    <x v="1"/>
    <x v="1"/>
    <d v="2021-04-13T00:00:00"/>
    <n v="805500"/>
    <x v="9"/>
    <s v="C4"/>
    <x v="0"/>
    <s v="Not Verified"/>
    <n v="54996"/>
    <n v="0.13700000000000001"/>
    <n v="146.77000000000001"/>
    <n v="0.13350000000000001"/>
    <n v="6400"/>
    <n v="16"/>
    <n v="7999"/>
  </r>
  <r>
    <n v="862587"/>
    <x v="6"/>
    <x v="0"/>
    <x v="7"/>
    <s v="crissman lincoln"/>
    <x v="0"/>
    <x v="1"/>
    <x v="10"/>
    <d v="2021-10-14T00:00:00"/>
    <d v="2021-10-14T00:00:00"/>
    <x v="1"/>
    <x v="1"/>
    <d v="2021-11-14T00:00:00"/>
    <n v="1075633"/>
    <x v="9"/>
    <s v="C1"/>
    <x v="0"/>
    <s v="Not Verified"/>
    <n v="39996"/>
    <n v="0.20610000000000001"/>
    <n v="227.48"/>
    <n v="0.12989999999999999"/>
    <n v="10000"/>
    <n v="10"/>
    <n v="12593"/>
  </r>
  <r>
    <n v="558899"/>
    <x v="5"/>
    <x v="0"/>
    <x v="4"/>
    <s v="Florida Service Painting, Inc."/>
    <x v="0"/>
    <x v="1"/>
    <x v="47"/>
    <d v="2021-08-15T00:00:00"/>
    <d v="2021-08-15T00:00:00"/>
    <x v="1"/>
    <x v="1"/>
    <d v="2021-09-15T00:00:00"/>
    <n v="719456"/>
    <x v="9"/>
    <s v="C1"/>
    <x v="0"/>
    <s v="Not Verified"/>
    <n v="45000"/>
    <n v="0.15629999999999999"/>
    <n v="64.62"/>
    <n v="0.1323"/>
    <n v="2825"/>
    <n v="19"/>
    <n v="3876"/>
  </r>
  <r>
    <n v="851758"/>
    <x v="35"/>
    <x v="0"/>
    <x v="2"/>
    <s v="Exide Technologies"/>
    <x v="0"/>
    <x v="1"/>
    <x v="11"/>
    <d v="2021-05-16T00:00:00"/>
    <d v="2021-07-13T00:00:00"/>
    <x v="1"/>
    <x v="1"/>
    <d v="2021-08-13T00:00:00"/>
    <n v="1063722"/>
    <x v="9"/>
    <s v="C2"/>
    <x v="0"/>
    <s v="Not Verified"/>
    <n v="50004"/>
    <n v="3.6200000000000003E-2"/>
    <n v="115.03"/>
    <n v="0.13489999999999999"/>
    <n v="5000"/>
    <n v="13"/>
    <n v="6073"/>
  </r>
  <r>
    <n v="557549"/>
    <x v="9"/>
    <x v="0"/>
    <x v="6"/>
    <s v="Pro-Telligent"/>
    <x v="4"/>
    <x v="1"/>
    <x v="47"/>
    <d v="2021-04-16T00:00:00"/>
    <d v="2021-06-15T00:00:00"/>
    <x v="1"/>
    <x v="1"/>
    <d v="2021-07-15T00:00:00"/>
    <n v="717847"/>
    <x v="9"/>
    <s v="D5"/>
    <x v="0"/>
    <s v="Not Verified"/>
    <n v="96504"/>
    <n v="0.19420000000000001"/>
    <n v="122.45"/>
    <n v="0.16320000000000001"/>
    <n v="5000"/>
    <n v="27"/>
    <n v="7342"/>
  </r>
  <r>
    <n v="605562"/>
    <x v="20"/>
    <x v="0"/>
    <x v="3"/>
    <s v="wells fargo bank"/>
    <x v="4"/>
    <x v="1"/>
    <x v="50"/>
    <d v="2021-05-16T00:00:00"/>
    <d v="2021-11-13T00:00:00"/>
    <x v="1"/>
    <x v="1"/>
    <d v="2021-12-13T00:00:00"/>
    <n v="776861"/>
    <x v="9"/>
    <s v="D4"/>
    <x v="0"/>
    <s v="Not Verified"/>
    <n v="62004"/>
    <n v="0.21929999999999999"/>
    <n v="358.43"/>
    <n v="0.152"/>
    <n v="15000"/>
    <n v="62"/>
    <n v="20281"/>
  </r>
  <r>
    <n v="524049"/>
    <x v="5"/>
    <x v="0"/>
    <x v="3"/>
    <s v="Ecology and Environment  Inc."/>
    <x v="4"/>
    <x v="1"/>
    <x v="51"/>
    <d v="2021-08-15T00:00:00"/>
    <d v="2021-06-15T00:00:00"/>
    <x v="1"/>
    <x v="1"/>
    <d v="2021-07-15T00:00:00"/>
    <n v="678077"/>
    <x v="9"/>
    <s v="D2"/>
    <x v="0"/>
    <s v="Not Verified"/>
    <n v="41004"/>
    <n v="3.3399999999999999E-2"/>
    <n v="167.31"/>
    <n v="0.15210000000000001"/>
    <n v="7000"/>
    <n v="14"/>
    <n v="10038"/>
  </r>
  <r>
    <n v="608600"/>
    <x v="20"/>
    <x v="0"/>
    <x v="2"/>
    <s v="City of Mesa"/>
    <x v="4"/>
    <x v="1"/>
    <x v="49"/>
    <d v="2021-05-16T00:00:00"/>
    <d v="2021-09-14T00:00:00"/>
    <x v="1"/>
    <x v="1"/>
    <d v="2021-10-14T00:00:00"/>
    <n v="780711"/>
    <x v="9"/>
    <s v="D4"/>
    <x v="0"/>
    <s v="Not Verified"/>
    <n v="91200"/>
    <n v="0.21820000000000001"/>
    <n v="334.54"/>
    <n v="0.152"/>
    <n v="14000"/>
    <n v="21"/>
    <n v="19688"/>
  </r>
  <r>
    <n v="774664"/>
    <x v="20"/>
    <x v="0"/>
    <x v="0"/>
    <s v="dennis mueller - state farm"/>
    <x v="4"/>
    <x v="1"/>
    <x v="6"/>
    <d v="2021-06-14T00:00:00"/>
    <d v="2021-06-14T00:00:00"/>
    <x v="1"/>
    <x v="1"/>
    <d v="2021-07-14T00:00:00"/>
    <n v="976850"/>
    <x v="9"/>
    <s v="D5"/>
    <x v="0"/>
    <s v="Not Verified"/>
    <n v="50000"/>
    <n v="0.1169"/>
    <n v="200.94"/>
    <n v="0.1749"/>
    <n v="8000"/>
    <n v="20"/>
    <n v="11278"/>
  </r>
  <r>
    <n v="632245"/>
    <x v="32"/>
    <x v="0"/>
    <x v="3"/>
    <s v="Cox,s Harley- Davidson"/>
    <x v="1"/>
    <x v="1"/>
    <x v="41"/>
    <d v="2021-12-15T00:00:00"/>
    <d v="2021-12-15T00:00:00"/>
    <x v="1"/>
    <x v="1"/>
    <d v="2022-01-15T00:00:00"/>
    <n v="809952"/>
    <x v="9"/>
    <s v="E4"/>
    <x v="0"/>
    <s v="Not Verified"/>
    <n v="32000"/>
    <n v="4.7300000000000002E-2"/>
    <n v="248.85"/>
    <n v="0.1706"/>
    <n v="10000"/>
    <n v="8"/>
    <n v="14931"/>
  </r>
  <r>
    <n v="746876"/>
    <x v="33"/>
    <x v="0"/>
    <x v="8"/>
    <s v="white oak manor"/>
    <x v="1"/>
    <x v="1"/>
    <x v="25"/>
    <d v="2021-05-16T00:00:00"/>
    <d v="2021-05-16T00:00:00"/>
    <x v="1"/>
    <x v="1"/>
    <d v="2021-06-16T00:00:00"/>
    <n v="945689"/>
    <x v="9"/>
    <s v="E1"/>
    <x v="0"/>
    <s v="Not Verified"/>
    <n v="35000"/>
    <n v="0.2225"/>
    <n v="213.26"/>
    <n v="0.1799"/>
    <n v="8400"/>
    <n v="28"/>
    <n v="12796"/>
  </r>
  <r>
    <n v="655520"/>
    <x v="2"/>
    <x v="0"/>
    <x v="5"/>
    <s v="EZ Corp"/>
    <x v="1"/>
    <x v="1"/>
    <x v="21"/>
    <d v="2021-07-15T00:00:00"/>
    <d v="2021-06-15T00:00:00"/>
    <x v="1"/>
    <x v="1"/>
    <d v="2021-07-15T00:00:00"/>
    <n v="838380"/>
    <x v="9"/>
    <s v="E2"/>
    <x v="0"/>
    <s v="Not Verified"/>
    <n v="54996"/>
    <n v="0.16059999999999999"/>
    <n v="148.38"/>
    <n v="0.16769999999999999"/>
    <n v="6000"/>
    <n v="21"/>
    <n v="8828"/>
  </r>
  <r>
    <n v="776440"/>
    <x v="32"/>
    <x v="0"/>
    <x v="3"/>
    <s v="Eaton Corporation"/>
    <x v="1"/>
    <x v="1"/>
    <x v="6"/>
    <d v="2021-05-16T00:00:00"/>
    <d v="2021-12-12T00:00:00"/>
    <x v="1"/>
    <x v="1"/>
    <d v="2022-01-12T00:00:00"/>
    <n v="978789"/>
    <x v="9"/>
    <s v="E2"/>
    <x v="0"/>
    <s v="Not Verified"/>
    <n v="125004"/>
    <n v="0.12839999999999999"/>
    <n v="92.19"/>
    <n v="0.18390000000000001"/>
    <n v="3600"/>
    <n v="34"/>
    <n v="4499"/>
  </r>
  <r>
    <n v="800482"/>
    <x v="23"/>
    <x v="0"/>
    <x v="4"/>
    <s v="Allosource"/>
    <x v="1"/>
    <x v="1"/>
    <x v="6"/>
    <d v="2021-07-14T00:00:00"/>
    <d v="2021-06-14T00:00:00"/>
    <x v="1"/>
    <x v="1"/>
    <d v="2021-07-14T00:00:00"/>
    <n v="1005821"/>
    <x v="9"/>
    <s v="E1"/>
    <x v="0"/>
    <s v="Not Verified"/>
    <n v="38532"/>
    <n v="0.1411"/>
    <n v="60.94"/>
    <n v="0.1799"/>
    <n v="2400"/>
    <n v="9"/>
    <n v="3395"/>
  </r>
  <r>
    <n v="567894"/>
    <x v="22"/>
    <x v="0"/>
    <x v="8"/>
    <s v="Knology Broadband"/>
    <x v="1"/>
    <x v="1"/>
    <x v="47"/>
    <d v="2021-09-15T00:00:00"/>
    <d v="2021-09-15T00:00:00"/>
    <x v="1"/>
    <x v="1"/>
    <d v="2021-10-15T00:00:00"/>
    <n v="730545"/>
    <x v="9"/>
    <s v="E1"/>
    <x v="0"/>
    <s v="Not Verified"/>
    <n v="20400"/>
    <n v="0.19409999999999999"/>
    <n v="79.819999999999993"/>
    <n v="0.16450000000000001"/>
    <n v="3250"/>
    <n v="19"/>
    <n v="4789"/>
  </r>
  <r>
    <n v="653170"/>
    <x v="2"/>
    <x v="0"/>
    <x v="3"/>
    <s v="UMR"/>
    <x v="1"/>
    <x v="1"/>
    <x v="21"/>
    <d v="2021-01-16T00:00:00"/>
    <d v="2021-02-14T00:00:00"/>
    <x v="1"/>
    <x v="1"/>
    <d v="2021-03-14T00:00:00"/>
    <n v="835320"/>
    <x v="9"/>
    <s v="E1"/>
    <x v="0"/>
    <s v="Not Verified"/>
    <n v="42307.199999999997"/>
    <n v="1.67E-2"/>
    <n v="176.63"/>
    <n v="0.16400000000000001"/>
    <n v="7200"/>
    <n v="29"/>
    <n v="10001"/>
  </r>
  <r>
    <n v="850534"/>
    <x v="17"/>
    <x v="0"/>
    <x v="4"/>
    <s v="Tinker AFB"/>
    <x v="1"/>
    <x v="1"/>
    <x v="11"/>
    <d v="2021-09-13T00:00:00"/>
    <d v="2021-08-13T00:00:00"/>
    <x v="1"/>
    <x v="1"/>
    <d v="2021-09-13T00:00:00"/>
    <n v="1062371"/>
    <x v="9"/>
    <s v="E5"/>
    <x v="0"/>
    <s v="Not Verified"/>
    <n v="84000"/>
    <n v="0.21560000000000001"/>
    <n v="263.22000000000003"/>
    <n v="0.19689999999999999"/>
    <n v="10000"/>
    <n v="19"/>
    <n v="13073"/>
  </r>
  <r>
    <n v="813696"/>
    <x v="21"/>
    <x v="0"/>
    <x v="1"/>
    <s v="AM Realty"/>
    <x v="1"/>
    <x v="1"/>
    <x v="44"/>
    <d v="2021-05-16T00:00:00"/>
    <d v="2021-06-14T00:00:00"/>
    <x v="1"/>
    <x v="1"/>
    <d v="2021-07-14T00:00:00"/>
    <n v="1021164"/>
    <x v="9"/>
    <s v="E2"/>
    <x v="0"/>
    <s v="Not Verified"/>
    <n v="67000"/>
    <n v="0.1426"/>
    <n v="327.76"/>
    <n v="0.18390000000000001"/>
    <n v="12800"/>
    <n v="29"/>
    <n v="18129"/>
  </r>
  <r>
    <n v="839744"/>
    <x v="9"/>
    <x v="0"/>
    <x v="8"/>
    <s v="St. Philip's Episcopal Church"/>
    <x v="5"/>
    <x v="1"/>
    <x v="11"/>
    <d v="2021-05-16T00:00:00"/>
    <d v="2021-02-12T00:00:00"/>
    <x v="1"/>
    <x v="1"/>
    <d v="2021-03-12T00:00:00"/>
    <n v="1049980"/>
    <x v="9"/>
    <s v="F3"/>
    <x v="0"/>
    <s v="Not Verified"/>
    <n v="110328"/>
    <n v="0.16009999999999999"/>
    <n v="421.95"/>
    <n v="0.2099"/>
    <n v="15600"/>
    <n v="18"/>
    <n v="17197"/>
  </r>
  <r>
    <n v="710167"/>
    <x v="0"/>
    <x v="0"/>
    <x v="3"/>
    <s v="ROBINS AIR FORCE BASE"/>
    <x v="6"/>
    <x v="1"/>
    <x v="42"/>
    <d v="2021-05-16T00:00:00"/>
    <d v="2021-05-16T00:00:00"/>
    <x v="1"/>
    <x v="1"/>
    <d v="2021-06-16T00:00:00"/>
    <n v="902889"/>
    <x v="9"/>
    <s v="G5"/>
    <x v="0"/>
    <s v="Not Verified"/>
    <n v="185000"/>
    <n v="0.2155"/>
    <n v="399.85"/>
    <n v="0.21590000000000001"/>
    <n v="14600"/>
    <n v="60"/>
    <n v="24249"/>
  </r>
  <r>
    <n v="749872"/>
    <x v="9"/>
    <x v="0"/>
    <x v="8"/>
    <s v="Arundel Cooling  and  Heating"/>
    <x v="2"/>
    <x v="2"/>
    <x v="25"/>
    <d v="2021-03-14T00:00:00"/>
    <d v="2021-02-14T00:00:00"/>
    <x v="1"/>
    <x v="1"/>
    <d v="2021-03-14T00:00:00"/>
    <n v="949151"/>
    <x v="9"/>
    <s v="B2"/>
    <x v="0"/>
    <s v="Not Verified"/>
    <n v="47496"/>
    <n v="2.1499999999999998E-2"/>
    <n v="53.85"/>
    <n v="0.10589999999999999"/>
    <n v="2500"/>
    <n v="5"/>
    <n v="3097"/>
  </r>
  <r>
    <n v="809174"/>
    <x v="29"/>
    <x v="0"/>
    <x v="8"/>
    <s v="D and J Gauging"/>
    <x v="2"/>
    <x v="2"/>
    <x v="44"/>
    <d v="2021-12-15T00:00:00"/>
    <d v="2021-12-15T00:00:00"/>
    <x v="1"/>
    <x v="1"/>
    <d v="2022-01-15T00:00:00"/>
    <n v="1015968"/>
    <x v="9"/>
    <s v="B3"/>
    <x v="0"/>
    <s v="Not Verified"/>
    <n v="63000"/>
    <n v="0.2084"/>
    <n v="57.61"/>
    <n v="0.1099"/>
    <n v="2650"/>
    <n v="22"/>
    <n v="3443"/>
  </r>
  <r>
    <n v="589755"/>
    <x v="18"/>
    <x v="0"/>
    <x v="0"/>
    <s v="Trinel Maintenance"/>
    <x v="2"/>
    <x v="2"/>
    <x v="50"/>
    <d v="2021-09-15T00:00:00"/>
    <d v="2021-07-15T00:00:00"/>
    <x v="1"/>
    <x v="1"/>
    <d v="2021-08-15T00:00:00"/>
    <n v="757580"/>
    <x v="9"/>
    <s v="B4"/>
    <x v="0"/>
    <s v="Not Verified"/>
    <n v="20004"/>
    <n v="4.5600000000000002E-2"/>
    <n v="76.959999999999994"/>
    <n v="0.1149"/>
    <n v="3500"/>
    <n v="24"/>
    <n v="4613"/>
  </r>
  <r>
    <n v="530935"/>
    <x v="9"/>
    <x v="0"/>
    <x v="4"/>
    <s v="pharmathene"/>
    <x v="0"/>
    <x v="2"/>
    <x v="51"/>
    <d v="2021-09-15T00:00:00"/>
    <d v="2021-02-14T00:00:00"/>
    <x v="1"/>
    <x v="1"/>
    <d v="2021-03-14T00:00:00"/>
    <n v="686496"/>
    <x v="9"/>
    <s v="C2"/>
    <x v="0"/>
    <s v="Not Verified"/>
    <n v="97650"/>
    <n v="0.1331"/>
    <n v="230.67"/>
    <n v="0.1361"/>
    <n v="10000"/>
    <n v="34"/>
    <n v="13467"/>
  </r>
  <r>
    <n v="838228"/>
    <x v="5"/>
    <x v="0"/>
    <x v="5"/>
    <m/>
    <x v="0"/>
    <x v="2"/>
    <x v="11"/>
    <d v="2021-09-14T00:00:00"/>
    <d v="2021-09-14T00:00:00"/>
    <x v="1"/>
    <x v="1"/>
    <d v="2021-10-14T00:00:00"/>
    <n v="1048293"/>
    <x v="9"/>
    <s v="C1"/>
    <x v="0"/>
    <s v="Not Verified"/>
    <n v="84000"/>
    <n v="2.1399999999999999E-2"/>
    <n v="136.49"/>
    <n v="0.12989999999999999"/>
    <n v="6000"/>
    <n v="12"/>
    <n v="7816"/>
  </r>
  <r>
    <n v="759184"/>
    <x v="1"/>
    <x v="0"/>
    <x v="4"/>
    <s v="Vista Del Mar Medical Group"/>
    <x v="1"/>
    <x v="2"/>
    <x v="25"/>
    <d v="2021-05-16T00:00:00"/>
    <d v="2021-05-16T00:00:00"/>
    <x v="1"/>
    <x v="1"/>
    <d v="2021-06-16T00:00:00"/>
    <n v="959414"/>
    <x v="9"/>
    <s v="E5"/>
    <x v="0"/>
    <s v="Not Verified"/>
    <n v="38004"/>
    <n v="9.5000000000000001E-2"/>
    <n v="131.61000000000001"/>
    <n v="0.19689999999999999"/>
    <n v="5000"/>
    <n v="7"/>
    <n v="7897"/>
  </r>
  <r>
    <n v="814147"/>
    <x v="5"/>
    <x v="0"/>
    <x v="5"/>
    <s v="deluca air conditioning and refrig services"/>
    <x v="1"/>
    <x v="2"/>
    <x v="44"/>
    <d v="2021-03-14T00:00:00"/>
    <d v="2021-03-14T00:00:00"/>
    <x v="1"/>
    <x v="1"/>
    <d v="2021-04-14T00:00:00"/>
    <n v="1021642"/>
    <x v="9"/>
    <s v="E4"/>
    <x v="0"/>
    <s v="Not Verified"/>
    <n v="60000"/>
    <n v="0.22700000000000001"/>
    <n v="261.01"/>
    <n v="0.19289999999999999"/>
    <n v="10000"/>
    <n v="46"/>
    <n v="14103"/>
  </r>
  <r>
    <n v="811924"/>
    <x v="10"/>
    <x v="0"/>
    <x v="5"/>
    <s v="self"/>
    <x v="1"/>
    <x v="2"/>
    <x v="44"/>
    <d v="2021-11-11T00:00:00"/>
    <d v="2021-10-11T00:00:00"/>
    <x v="1"/>
    <x v="1"/>
    <d v="2021-11-11T00:00:00"/>
    <n v="1019017"/>
    <x v="9"/>
    <s v="E1"/>
    <x v="0"/>
    <s v="Not Verified"/>
    <n v="12000"/>
    <n v="0.03"/>
    <n v="60.94"/>
    <n v="0.1799"/>
    <n v="2400"/>
    <n v="4"/>
    <n v="2450"/>
  </r>
  <r>
    <n v="747335"/>
    <x v="8"/>
    <x v="0"/>
    <x v="6"/>
    <s v="american pools"/>
    <x v="5"/>
    <x v="2"/>
    <x v="25"/>
    <d v="2021-05-16T00:00:00"/>
    <d v="2021-04-16T00:00:00"/>
    <x v="1"/>
    <x v="1"/>
    <d v="2021-05-16T00:00:00"/>
    <n v="946255"/>
    <x v="9"/>
    <s v="F1"/>
    <x v="0"/>
    <s v="Not Verified"/>
    <n v="30720"/>
    <n v="9.9199999999999997E-2"/>
    <n v="506.04"/>
    <n v="0.20250000000000001"/>
    <n v="19000"/>
    <n v="5"/>
    <n v="30361"/>
  </r>
  <r>
    <n v="520264"/>
    <x v="4"/>
    <x v="0"/>
    <x v="6"/>
    <s v="School District of Philadelphia"/>
    <x v="3"/>
    <x v="0"/>
    <x v="27"/>
    <d v="2021-02-16T00:00:00"/>
    <d v="2021-04-14T00:00:00"/>
    <x v="1"/>
    <x v="1"/>
    <d v="2021-05-14T00:00:00"/>
    <n v="672577"/>
    <x v="9"/>
    <s v="A3"/>
    <x v="0"/>
    <s v="Not Verified"/>
    <n v="44564"/>
    <n v="0.19009999999999999"/>
    <n v="19.87"/>
    <n v="7.1400000000000005E-2"/>
    <n v="1000"/>
    <n v="23"/>
    <n v="1180"/>
  </r>
  <r>
    <n v="594164"/>
    <x v="7"/>
    <x v="0"/>
    <x v="6"/>
    <s v="Great Northern Products"/>
    <x v="3"/>
    <x v="0"/>
    <x v="50"/>
    <d v="2021-04-16T00:00:00"/>
    <d v="2021-10-14T00:00:00"/>
    <x v="1"/>
    <x v="1"/>
    <d v="2021-11-14T00:00:00"/>
    <n v="762996"/>
    <x v="9"/>
    <s v="A5"/>
    <x v="0"/>
    <s v="Not Verified"/>
    <n v="35004"/>
    <n v="0.13780000000000001"/>
    <n v="96.05"/>
    <n v="7.8799999999999995E-2"/>
    <n v="4750"/>
    <n v="34"/>
    <n v="5720"/>
  </r>
  <r>
    <n v="728696"/>
    <x v="25"/>
    <x v="0"/>
    <x v="8"/>
    <s v="General Dynamics"/>
    <x v="3"/>
    <x v="0"/>
    <x v="29"/>
    <d v="2021-01-15T00:00:00"/>
    <d v="2021-01-15T00:00:00"/>
    <x v="1"/>
    <x v="1"/>
    <d v="2021-02-15T00:00:00"/>
    <n v="924395"/>
    <x v="9"/>
    <s v="A5"/>
    <x v="0"/>
    <s v="Not Verified"/>
    <n v="98000"/>
    <n v="6.7299999999999999E-2"/>
    <n v="241.37"/>
    <n v="7.6600000000000001E-2"/>
    <n v="12000"/>
    <n v="46"/>
    <n v="14045"/>
  </r>
  <r>
    <n v="514895"/>
    <x v="17"/>
    <x v="0"/>
    <x v="3"/>
    <s v="Juvenile Affairs"/>
    <x v="3"/>
    <x v="0"/>
    <x v="27"/>
    <d v="2021-12-14T00:00:00"/>
    <d v="2021-12-14T00:00:00"/>
    <x v="1"/>
    <x v="1"/>
    <d v="2022-01-14T00:00:00"/>
    <n v="665583"/>
    <x v="9"/>
    <s v="A4"/>
    <x v="0"/>
    <s v="Not Verified"/>
    <n v="37020"/>
    <n v="0.20549999999999999"/>
    <n v="168.86"/>
    <n v="7.51E-2"/>
    <n v="12500"/>
    <n v="27"/>
    <n v="10116"/>
  </r>
  <r>
    <n v="589767"/>
    <x v="4"/>
    <x v="0"/>
    <x v="0"/>
    <s v="Boucher  and  James"/>
    <x v="3"/>
    <x v="0"/>
    <x v="50"/>
    <d v="2021-11-15T00:00:00"/>
    <d v="2021-11-15T00:00:00"/>
    <x v="1"/>
    <x v="1"/>
    <d v="2021-12-15T00:00:00"/>
    <n v="757594"/>
    <x v="9"/>
    <s v="A4"/>
    <x v="0"/>
    <s v="Not Verified"/>
    <n v="27096"/>
    <n v="0.1174"/>
    <n v="97.93"/>
    <n v="6.54E-2"/>
    <n v="5000"/>
    <n v="51"/>
    <n v="5875"/>
  </r>
  <r>
    <n v="549645"/>
    <x v="1"/>
    <x v="0"/>
    <x v="6"/>
    <s v="Hedman Partners"/>
    <x v="2"/>
    <x v="0"/>
    <x v="43"/>
    <d v="2021-03-16T00:00:00"/>
    <d v="2021-05-11T00:00:00"/>
    <x v="1"/>
    <x v="1"/>
    <d v="2021-06-11T00:00:00"/>
    <n v="708533"/>
    <x v="9"/>
    <s v="B1"/>
    <x v="0"/>
    <s v="Not Verified"/>
    <n v="50650"/>
    <n v="0.1308"/>
    <n v="128.61000000000001"/>
    <n v="0.1038"/>
    <n v="6000"/>
    <n v="12"/>
    <n v="6443"/>
  </r>
  <r>
    <n v="517374"/>
    <x v="0"/>
    <x v="0"/>
    <x v="3"/>
    <s v="Sampco of Georgia"/>
    <x v="2"/>
    <x v="0"/>
    <x v="27"/>
    <d v="2021-02-14T00:00:00"/>
    <d v="2021-05-12T00:00:00"/>
    <x v="1"/>
    <x v="1"/>
    <d v="2021-06-12T00:00:00"/>
    <n v="668637"/>
    <x v="9"/>
    <s v="B4"/>
    <x v="0"/>
    <s v="Not Verified"/>
    <n v="41926"/>
    <n v="0.14369999999999999"/>
    <n v="217.38"/>
    <n v="0.1099"/>
    <n v="10000"/>
    <n v="16"/>
    <n v="11795"/>
  </r>
  <r>
    <n v="635634"/>
    <x v="1"/>
    <x v="0"/>
    <x v="8"/>
    <s v="OneLegacy"/>
    <x v="2"/>
    <x v="0"/>
    <x v="0"/>
    <d v="2021-05-13T00:00:00"/>
    <d v="2021-06-13T00:00:00"/>
    <x v="1"/>
    <x v="1"/>
    <d v="2021-07-13T00:00:00"/>
    <n v="814271"/>
    <x v="9"/>
    <s v="B3"/>
    <x v="0"/>
    <s v="Not Verified"/>
    <n v="50000"/>
    <n v="1.17E-2"/>
    <n v="150.01"/>
    <n v="0.1037"/>
    <n v="7000"/>
    <n v="3"/>
    <n v="8228"/>
  </r>
  <r>
    <n v="520869"/>
    <x v="1"/>
    <x v="0"/>
    <x v="8"/>
    <s v="Village Voice Media, LLC"/>
    <x v="2"/>
    <x v="0"/>
    <x v="27"/>
    <d v="2021-03-15T00:00:00"/>
    <d v="2021-10-14T00:00:00"/>
    <x v="1"/>
    <x v="1"/>
    <d v="2021-11-14T00:00:00"/>
    <n v="673425"/>
    <x v="9"/>
    <s v="B3"/>
    <x v="0"/>
    <s v="Not Verified"/>
    <n v="80000"/>
    <n v="4.8300000000000003E-2"/>
    <n v="107.77"/>
    <n v="0.1062"/>
    <n v="5000"/>
    <n v="6"/>
    <n v="6433"/>
  </r>
  <r>
    <n v="732470"/>
    <x v="5"/>
    <x v="0"/>
    <x v="4"/>
    <s v="Post-Newsweek Stations"/>
    <x v="2"/>
    <x v="0"/>
    <x v="25"/>
    <d v="2021-05-16T00:00:00"/>
    <d v="2021-04-14T00:00:00"/>
    <x v="1"/>
    <x v="1"/>
    <d v="2021-05-14T00:00:00"/>
    <n v="928676"/>
    <x v="9"/>
    <s v="B3"/>
    <x v="0"/>
    <s v="Not Verified"/>
    <n v="16000"/>
    <n v="0.23180000000000001"/>
    <n v="43.48"/>
    <n v="0.1099"/>
    <n v="2000"/>
    <n v="8"/>
    <n v="2489"/>
  </r>
  <r>
    <n v="731998"/>
    <x v="18"/>
    <x v="0"/>
    <x v="2"/>
    <s v="MSG Network"/>
    <x v="2"/>
    <x v="0"/>
    <x v="29"/>
    <d v="2021-05-16T00:00:00"/>
    <d v="2021-04-13T00:00:00"/>
    <x v="1"/>
    <x v="1"/>
    <d v="2021-05-13T00:00:00"/>
    <n v="928126"/>
    <x v="9"/>
    <s v="B5"/>
    <x v="0"/>
    <s v="Not Verified"/>
    <n v="40000"/>
    <n v="2.2200000000000001E-2"/>
    <n v="108.99"/>
    <n v="0.1111"/>
    <n v="5000"/>
    <n v="9"/>
    <n v="5568"/>
  </r>
  <r>
    <n v="834298"/>
    <x v="8"/>
    <x v="0"/>
    <x v="0"/>
    <s v="Albert Einstein Medical center"/>
    <x v="2"/>
    <x v="0"/>
    <x v="11"/>
    <d v="2021-02-13T00:00:00"/>
    <d v="2021-02-13T00:00:00"/>
    <x v="1"/>
    <x v="1"/>
    <d v="2021-03-13T00:00:00"/>
    <n v="1009045"/>
    <x v="9"/>
    <s v="B5"/>
    <x v="0"/>
    <s v="Not Verified"/>
    <n v="65004"/>
    <n v="0.1109"/>
    <n v="333.6"/>
    <n v="0.11990000000000001"/>
    <n v="15000"/>
    <n v="6"/>
    <n v="17336"/>
  </r>
  <r>
    <n v="884582"/>
    <x v="3"/>
    <x v="0"/>
    <x v="1"/>
    <s v="EZlocal  Inc."/>
    <x v="2"/>
    <x v="0"/>
    <x v="10"/>
    <d v="2021-07-15T00:00:00"/>
    <d v="2021-05-16T00:00:00"/>
    <x v="1"/>
    <x v="1"/>
    <d v="2021-06-16T00:00:00"/>
    <n v="1100021"/>
    <x v="9"/>
    <s v="B5"/>
    <x v="0"/>
    <s v="Not Verified"/>
    <n v="68400"/>
    <n v="0.1744"/>
    <n v="79.09"/>
    <n v="0.12690000000000001"/>
    <n v="3500"/>
    <n v="34"/>
    <n v="4735"/>
  </r>
  <r>
    <n v="532050"/>
    <x v="3"/>
    <x v="0"/>
    <x v="4"/>
    <s v="S T L Architects"/>
    <x v="2"/>
    <x v="0"/>
    <x v="51"/>
    <d v="2021-06-13T00:00:00"/>
    <d v="2021-06-13T00:00:00"/>
    <x v="1"/>
    <x v="1"/>
    <d v="2021-07-13T00:00:00"/>
    <n v="687778"/>
    <x v="9"/>
    <s v="B1"/>
    <x v="0"/>
    <s v="Not Verified"/>
    <n v="50000"/>
    <n v="0.1205"/>
    <n v="128.61000000000001"/>
    <n v="0.1038"/>
    <n v="6000"/>
    <n v="26"/>
    <n v="7382"/>
  </r>
  <r>
    <n v="588668"/>
    <x v="25"/>
    <x v="0"/>
    <x v="4"/>
    <s v="Accenture"/>
    <x v="2"/>
    <x v="0"/>
    <x v="54"/>
    <d v="2021-05-16T00:00:00"/>
    <d v="2021-11-14T00:00:00"/>
    <x v="1"/>
    <x v="1"/>
    <d v="2021-12-14T00:00:00"/>
    <n v="756270"/>
    <x v="9"/>
    <s v="B3"/>
    <x v="0"/>
    <s v="Not Verified"/>
    <n v="66000"/>
    <n v="0.1273"/>
    <n v="163.52000000000001"/>
    <n v="0.11119999999999999"/>
    <n v="7500"/>
    <n v="9"/>
    <n v="9700"/>
  </r>
  <r>
    <n v="609115"/>
    <x v="2"/>
    <x v="0"/>
    <x v="2"/>
    <s v="City of Plano"/>
    <x v="2"/>
    <x v="0"/>
    <x v="49"/>
    <d v="2021-11-15T00:00:00"/>
    <d v="2021-11-15T00:00:00"/>
    <x v="1"/>
    <x v="1"/>
    <d v="2021-12-15T00:00:00"/>
    <n v="781315"/>
    <x v="9"/>
    <s v="B3"/>
    <x v="0"/>
    <s v="Not Verified"/>
    <n v="39996"/>
    <n v="0.1419"/>
    <n v="252.73"/>
    <n v="9.6199999999999994E-2"/>
    <n v="12000"/>
    <n v="10"/>
    <n v="15164"/>
  </r>
  <r>
    <n v="561828"/>
    <x v="11"/>
    <x v="0"/>
    <x v="10"/>
    <s v="Kelly Paper"/>
    <x v="2"/>
    <x v="0"/>
    <x v="47"/>
    <d v="2021-09-10T00:00:00"/>
    <d v="2021-09-10T00:00:00"/>
    <x v="1"/>
    <x v="1"/>
    <d v="2021-10-10T00:00:00"/>
    <n v="723005"/>
    <x v="9"/>
    <s v="B4"/>
    <x v="0"/>
    <s v="Not Verified"/>
    <n v="35000"/>
    <n v="0.15129999999999999"/>
    <n v="87.96"/>
    <n v="0.1149"/>
    <n v="4000"/>
    <n v="15"/>
    <n v="4038"/>
  </r>
  <r>
    <n v="1050137"/>
    <x v="4"/>
    <x v="0"/>
    <x v="0"/>
    <s v="Devereux Foundation"/>
    <x v="2"/>
    <x v="0"/>
    <x v="12"/>
    <d v="2021-07-12T00:00:00"/>
    <d v="2021-06-12T00:00:00"/>
    <x v="1"/>
    <x v="1"/>
    <d v="2021-07-12T00:00:00"/>
    <n v="1281582"/>
    <x v="9"/>
    <s v="B4"/>
    <x v="0"/>
    <s v="Not Verified"/>
    <n v="46008"/>
    <n v="0.18229999999999999"/>
    <n v="67.38"/>
    <n v="0.1242"/>
    <n v="3000"/>
    <n v="36"/>
    <n v="3181"/>
  </r>
  <r>
    <n v="543277"/>
    <x v="1"/>
    <x v="0"/>
    <x v="0"/>
    <s v="old ranch country club"/>
    <x v="2"/>
    <x v="0"/>
    <x v="43"/>
    <d v="2021-11-15T00:00:00"/>
    <d v="2021-08-15T00:00:00"/>
    <x v="1"/>
    <x v="1"/>
    <d v="2021-09-15T00:00:00"/>
    <n v="700938"/>
    <x v="9"/>
    <s v="B5"/>
    <x v="0"/>
    <s v="Not Verified"/>
    <n v="30000"/>
    <n v="0.19239999999999999"/>
    <n v="133.05000000000001"/>
    <n v="0.1186"/>
    <n v="6000"/>
    <n v="8"/>
    <n v="7982"/>
  </r>
  <r>
    <n v="1005050"/>
    <x v="3"/>
    <x v="0"/>
    <x v="6"/>
    <s v="Fairmont Hotel Company"/>
    <x v="2"/>
    <x v="0"/>
    <x v="22"/>
    <d v="2021-04-16T00:00:00"/>
    <d v="2021-04-16T00:00:00"/>
    <x v="1"/>
    <x v="1"/>
    <d v="2021-05-16T00:00:00"/>
    <n v="1231714"/>
    <x v="9"/>
    <s v="B2"/>
    <x v="0"/>
    <s v="Not Verified"/>
    <n v="51996"/>
    <n v="0.14149999999999999"/>
    <n v="301.95999999999998"/>
    <n v="0.1065"/>
    <n v="14000"/>
    <n v="23"/>
    <n v="18053"/>
  </r>
  <r>
    <n v="549701"/>
    <x v="8"/>
    <x v="0"/>
    <x v="5"/>
    <s v="Acs state and local solution"/>
    <x v="2"/>
    <x v="0"/>
    <x v="43"/>
    <d v="2021-03-11T00:00:00"/>
    <d v="2021-04-11T00:00:00"/>
    <x v="1"/>
    <x v="1"/>
    <d v="2021-05-11T00:00:00"/>
    <n v="708594"/>
    <x v="9"/>
    <s v="B4"/>
    <x v="0"/>
    <s v="Not Verified"/>
    <n v="34500"/>
    <n v="0.24349999999999999"/>
    <n v="184.7"/>
    <n v="0.1149"/>
    <n v="8400"/>
    <n v="23"/>
    <n v="9015"/>
  </r>
  <r>
    <n v="698536"/>
    <x v="1"/>
    <x v="0"/>
    <x v="7"/>
    <s v="LightPointe Communications"/>
    <x v="2"/>
    <x v="0"/>
    <x v="42"/>
    <d v="2021-03-16T00:00:00"/>
    <d v="2021-03-16T00:00:00"/>
    <x v="1"/>
    <x v="1"/>
    <d v="2021-04-16T00:00:00"/>
    <n v="889991"/>
    <x v="9"/>
    <s v="B5"/>
    <x v="0"/>
    <s v="Not Verified"/>
    <n v="72000"/>
    <n v="9.6199999999999994E-2"/>
    <n v="228.88"/>
    <n v="0.1111"/>
    <n v="10500"/>
    <n v="18"/>
    <n v="13732"/>
  </r>
  <r>
    <n v="582782"/>
    <x v="26"/>
    <x v="0"/>
    <x v="8"/>
    <s v="texas roadhouse"/>
    <x v="2"/>
    <x v="0"/>
    <x v="54"/>
    <d v="2021-02-16T00:00:00"/>
    <d v="2021-10-15T00:00:00"/>
    <x v="1"/>
    <x v="1"/>
    <d v="2021-11-15T00:00:00"/>
    <n v="748910"/>
    <x v="9"/>
    <s v="B4"/>
    <x v="0"/>
    <s v="Not Verified"/>
    <n v="80004"/>
    <n v="0.16259999999999999"/>
    <n v="230.87"/>
    <n v="0.1149"/>
    <n v="10500"/>
    <n v="19"/>
    <n v="13852"/>
  </r>
  <r>
    <n v="847628"/>
    <x v="2"/>
    <x v="0"/>
    <x v="4"/>
    <s v="napco chemical"/>
    <x v="2"/>
    <x v="0"/>
    <x v="11"/>
    <d v="2021-05-16T00:00:00"/>
    <d v="2021-03-16T00:00:00"/>
    <x v="1"/>
    <x v="1"/>
    <d v="2021-04-16T00:00:00"/>
    <n v="1059148"/>
    <x v="9"/>
    <s v="B5"/>
    <x v="0"/>
    <s v="Not Verified"/>
    <n v="49008"/>
    <n v="0.1699"/>
    <n v="378.07"/>
    <n v="0.11990000000000001"/>
    <n v="17000"/>
    <n v="16"/>
    <n v="22616"/>
  </r>
  <r>
    <n v="522798"/>
    <x v="5"/>
    <x v="0"/>
    <x v="0"/>
    <m/>
    <x v="0"/>
    <x v="0"/>
    <x v="51"/>
    <d v="2021-01-16T00:00:00"/>
    <d v="2021-02-15T00:00:00"/>
    <x v="1"/>
    <x v="1"/>
    <d v="2021-03-15T00:00:00"/>
    <n v="676281"/>
    <x v="9"/>
    <s v="C1"/>
    <x v="0"/>
    <s v="Not Verified"/>
    <n v="28800"/>
    <n v="2.1299999999999999E-2"/>
    <n v="91.49"/>
    <n v="0.1323"/>
    <n v="4000"/>
    <n v="5"/>
    <n v="5463"/>
  </r>
  <r>
    <n v="714951"/>
    <x v="18"/>
    <x v="0"/>
    <x v="6"/>
    <s v="Tyco Intl"/>
    <x v="0"/>
    <x v="0"/>
    <x v="42"/>
    <d v="2021-04-16T00:00:00"/>
    <d v="2021-04-16T00:00:00"/>
    <x v="1"/>
    <x v="1"/>
    <d v="2021-05-16T00:00:00"/>
    <n v="908429"/>
    <x v="9"/>
    <s v="C2"/>
    <x v="0"/>
    <s v="Not Verified"/>
    <n v="61000"/>
    <n v="0.16539999999999999"/>
    <n v="318.98"/>
    <n v="0.13059999999999999"/>
    <n v="14000"/>
    <n v="33"/>
    <n v="19138"/>
  </r>
  <r>
    <n v="557807"/>
    <x v="1"/>
    <x v="0"/>
    <x v="4"/>
    <s v="York &amp; Woods, Inc."/>
    <x v="0"/>
    <x v="0"/>
    <x v="47"/>
    <d v="2021-06-15T00:00:00"/>
    <d v="2021-05-15T00:00:00"/>
    <x v="1"/>
    <x v="1"/>
    <d v="2021-06-15T00:00:00"/>
    <n v="718144"/>
    <x v="9"/>
    <s v="C2"/>
    <x v="0"/>
    <s v="Not Verified"/>
    <n v="70000"/>
    <n v="8.3799999999999999E-2"/>
    <n v="193.76"/>
    <n v="0.1361"/>
    <n v="8400"/>
    <n v="17"/>
    <n v="11616"/>
  </r>
  <r>
    <n v="768628"/>
    <x v="11"/>
    <x v="0"/>
    <x v="5"/>
    <s v="Truckee Meadows Optical"/>
    <x v="0"/>
    <x v="0"/>
    <x v="25"/>
    <d v="2021-10-13T00:00:00"/>
    <d v="2021-04-12T00:00:00"/>
    <x v="1"/>
    <x v="1"/>
    <d v="2021-05-12T00:00:00"/>
    <n v="969952"/>
    <x v="9"/>
    <s v="C1"/>
    <x v="0"/>
    <s v="Not Verified"/>
    <n v="25690"/>
    <n v="6.9099999999999995E-2"/>
    <n v="34.130000000000003"/>
    <n v="0.12989999999999999"/>
    <n v="1500"/>
    <n v="18"/>
    <n v="1643"/>
  </r>
  <r>
    <n v="566162"/>
    <x v="19"/>
    <x v="0"/>
    <x v="6"/>
    <s v="Garda"/>
    <x v="0"/>
    <x v="0"/>
    <x v="47"/>
    <d v="2021-08-15T00:00:00"/>
    <d v="2021-08-15T00:00:00"/>
    <x v="1"/>
    <x v="1"/>
    <d v="2021-09-15T00:00:00"/>
    <n v="728319"/>
    <x v="9"/>
    <s v="C3"/>
    <x v="0"/>
    <s v="Not Verified"/>
    <n v="30700"/>
    <n v="0.23649999999999999"/>
    <n v="93.04"/>
    <n v="0.13980000000000001"/>
    <n v="4000"/>
    <n v="10"/>
    <n v="5581"/>
  </r>
  <r>
    <n v="774927"/>
    <x v="8"/>
    <x v="0"/>
    <x v="6"/>
    <s v="Research Foundation Of Mental Hygeine- Columbia University"/>
    <x v="0"/>
    <x v="0"/>
    <x v="6"/>
    <d v="2021-02-13T00:00:00"/>
    <d v="2021-01-13T00:00:00"/>
    <x v="1"/>
    <x v="1"/>
    <d v="2021-02-13T00:00:00"/>
    <n v="977143"/>
    <x v="9"/>
    <s v="C5"/>
    <x v="0"/>
    <s v="Not Verified"/>
    <n v="30996"/>
    <n v="0.23039999999999999"/>
    <n v="167.38"/>
    <n v="0.15229999999999999"/>
    <n v="7000"/>
    <n v="6"/>
    <n v="8505"/>
  </r>
  <r>
    <n v="702385"/>
    <x v="1"/>
    <x v="0"/>
    <x v="4"/>
    <s v="Pantheon Ventures US LP"/>
    <x v="0"/>
    <x v="0"/>
    <x v="42"/>
    <d v="2021-11-15T00:00:00"/>
    <d v="2021-12-15T00:00:00"/>
    <x v="1"/>
    <x v="1"/>
    <d v="2022-01-15T00:00:00"/>
    <n v="894236"/>
    <x v="9"/>
    <s v="C5"/>
    <x v="0"/>
    <s v="Not Verified"/>
    <n v="84996"/>
    <n v="9.8699999999999996E-2"/>
    <n v="186.86"/>
    <n v="0.14169999999999999"/>
    <n v="8000"/>
    <n v="15"/>
    <n v="11190"/>
  </r>
  <r>
    <n v="590568"/>
    <x v="1"/>
    <x v="0"/>
    <x v="7"/>
    <s v="VSP"/>
    <x v="0"/>
    <x v="0"/>
    <x v="50"/>
    <d v="2021-05-16T00:00:00"/>
    <d v="2021-03-12T00:00:00"/>
    <x v="1"/>
    <x v="1"/>
    <d v="2021-04-12T00:00:00"/>
    <n v="758577"/>
    <x v="9"/>
    <s v="C2"/>
    <x v="0"/>
    <s v="Not Verified"/>
    <n v="33996"/>
    <n v="0.16270000000000001"/>
    <n v="179.92"/>
    <n v="0.1361"/>
    <n v="7800"/>
    <n v="20"/>
    <n v="9155"/>
  </r>
  <r>
    <n v="753279"/>
    <x v="1"/>
    <x v="0"/>
    <x v="4"/>
    <s v="Yahoo"/>
    <x v="0"/>
    <x v="0"/>
    <x v="25"/>
    <d v="2021-05-16T00:00:00"/>
    <d v="2021-04-12T00:00:00"/>
    <x v="1"/>
    <x v="1"/>
    <d v="2021-05-12T00:00:00"/>
    <n v="952932"/>
    <x v="9"/>
    <s v="C2"/>
    <x v="0"/>
    <s v="Not Verified"/>
    <n v="127500"/>
    <n v="0.1236"/>
    <n v="165.64"/>
    <n v="0.13489999999999999"/>
    <n v="7200"/>
    <n v="24"/>
    <n v="8036"/>
  </r>
  <r>
    <n v="1002171"/>
    <x v="1"/>
    <x v="0"/>
    <x v="7"/>
    <s v="Del Taco"/>
    <x v="0"/>
    <x v="0"/>
    <x v="13"/>
    <d v="2021-06-14T00:00:00"/>
    <d v="2021-09-12T00:00:00"/>
    <x v="1"/>
    <x v="1"/>
    <d v="2021-10-12T00:00:00"/>
    <n v="1228181"/>
    <x v="9"/>
    <s v="C5"/>
    <x v="0"/>
    <s v="Not Verified"/>
    <n v="40296"/>
    <n v="0.22600000000000001"/>
    <n v="60.75"/>
    <n v="0.15959999999999999"/>
    <n v="2500"/>
    <n v="16"/>
    <n v="2754"/>
  </r>
  <r>
    <n v="747470"/>
    <x v="23"/>
    <x v="0"/>
    <x v="9"/>
    <s v="California Pizza Kitchen"/>
    <x v="0"/>
    <x v="0"/>
    <x v="25"/>
    <d v="2021-10-13T00:00:00"/>
    <d v="2021-10-13T00:00:00"/>
    <x v="1"/>
    <x v="1"/>
    <d v="2021-11-13T00:00:00"/>
    <n v="946404"/>
    <x v="9"/>
    <s v="C1"/>
    <x v="0"/>
    <s v="Not Verified"/>
    <n v="43200"/>
    <n v="0.19"/>
    <n v="113.74"/>
    <n v="0.12989999999999999"/>
    <n v="5000"/>
    <n v="32"/>
    <n v="6281"/>
  </r>
  <r>
    <n v="695720"/>
    <x v="33"/>
    <x v="0"/>
    <x v="6"/>
    <s v="Atlantic Southeast Airlines"/>
    <x v="4"/>
    <x v="0"/>
    <x v="42"/>
    <d v="2021-04-16T00:00:00"/>
    <d v="2021-04-16T00:00:00"/>
    <x v="1"/>
    <x v="1"/>
    <d v="2021-05-16T00:00:00"/>
    <n v="886835"/>
    <x v="9"/>
    <s v="D2"/>
    <x v="0"/>
    <s v="Not Verified"/>
    <n v="42000"/>
    <n v="2.63E-2"/>
    <n v="99.72"/>
    <n v="0.14910000000000001"/>
    <n v="4200"/>
    <n v="8"/>
    <n v="5999"/>
  </r>
  <r>
    <n v="999497"/>
    <x v="1"/>
    <x v="0"/>
    <x v="6"/>
    <s v="Unicorp"/>
    <x v="4"/>
    <x v="0"/>
    <x v="22"/>
    <d v="2021-08-14T00:00:00"/>
    <d v="2021-08-14T00:00:00"/>
    <x v="1"/>
    <x v="1"/>
    <d v="2021-09-14T00:00:00"/>
    <n v="1224861"/>
    <x v="9"/>
    <s v="D2"/>
    <x v="0"/>
    <s v="Not Verified"/>
    <n v="62000"/>
    <n v="0.16650000000000001"/>
    <n v="395.67"/>
    <n v="0.16769999999999999"/>
    <n v="16000"/>
    <n v="38"/>
    <n v="21905"/>
  </r>
  <r>
    <n v="542021"/>
    <x v="1"/>
    <x v="0"/>
    <x v="3"/>
    <s v="CITY OF EL SEGUNDO"/>
    <x v="4"/>
    <x v="0"/>
    <x v="43"/>
    <d v="2021-05-16T00:00:00"/>
    <d v="2021-07-15T00:00:00"/>
    <x v="1"/>
    <x v="1"/>
    <d v="2021-08-15T00:00:00"/>
    <n v="699524"/>
    <x v="9"/>
    <s v="D5"/>
    <x v="0"/>
    <s v="Not Verified"/>
    <n v="70500"/>
    <n v="0.1215"/>
    <n v="146.94"/>
    <n v="0.16320000000000001"/>
    <n v="6000"/>
    <n v="22"/>
    <n v="8816"/>
  </r>
  <r>
    <n v="656152"/>
    <x v="32"/>
    <x v="0"/>
    <x v="8"/>
    <s v="KidRKids"/>
    <x v="4"/>
    <x v="0"/>
    <x v="0"/>
    <d v="2021-02-16T00:00:00"/>
    <d v="2021-02-16T00:00:00"/>
    <x v="1"/>
    <x v="1"/>
    <d v="2021-03-16T00:00:00"/>
    <n v="839228"/>
    <x v="9"/>
    <s v="D4"/>
    <x v="0"/>
    <s v="Not Verified"/>
    <n v="24960"/>
    <n v="0.2029"/>
    <n v="144.80000000000001"/>
    <n v="0.1565"/>
    <n v="6000"/>
    <n v="8"/>
    <n v="8688"/>
  </r>
  <r>
    <n v="764097"/>
    <x v="8"/>
    <x v="0"/>
    <x v="5"/>
    <s v="GENESEE COUNTY ARC"/>
    <x v="4"/>
    <x v="0"/>
    <x v="25"/>
    <d v="2021-12-13T00:00:00"/>
    <d v="2021-12-13T00:00:00"/>
    <x v="1"/>
    <x v="1"/>
    <d v="2022-01-13T00:00:00"/>
    <n v="964774"/>
    <x v="9"/>
    <s v="D2"/>
    <x v="0"/>
    <s v="Not Verified"/>
    <n v="15600"/>
    <n v="0.19"/>
    <n v="72.94"/>
    <n v="0.15989999999999999"/>
    <n v="3000"/>
    <n v="8"/>
    <n v="3982"/>
  </r>
  <r>
    <n v="521132"/>
    <x v="19"/>
    <x v="0"/>
    <x v="5"/>
    <s v="heinzerling"/>
    <x v="4"/>
    <x v="0"/>
    <x v="27"/>
    <d v="2021-01-16T00:00:00"/>
    <d v="2021-02-14T00:00:00"/>
    <x v="1"/>
    <x v="1"/>
    <d v="2021-03-14T00:00:00"/>
    <n v="673855"/>
    <x v="9"/>
    <s v="D4"/>
    <x v="0"/>
    <s v="Not Verified"/>
    <n v="21600"/>
    <n v="0.1678"/>
    <n v="205.36"/>
    <n v="0.157"/>
    <n v="8500"/>
    <n v="6"/>
    <n v="11983"/>
  </r>
  <r>
    <n v="608164"/>
    <x v="1"/>
    <x v="0"/>
    <x v="3"/>
    <s v="Los Angeles County"/>
    <x v="4"/>
    <x v="0"/>
    <x v="49"/>
    <d v="2021-08-14T00:00:00"/>
    <d v="2021-08-14T00:00:00"/>
    <x v="1"/>
    <x v="1"/>
    <d v="2021-09-14T00:00:00"/>
    <n v="780158"/>
    <x v="9"/>
    <s v="D2"/>
    <x v="0"/>
    <s v="Not Verified"/>
    <n v="42000"/>
    <n v="0.22939999999999999"/>
    <n v="211.57"/>
    <n v="0.14460000000000001"/>
    <n v="9000"/>
    <n v="10"/>
    <n v="12564"/>
  </r>
  <r>
    <n v="810849"/>
    <x v="20"/>
    <x v="0"/>
    <x v="4"/>
    <s v="USBank"/>
    <x v="4"/>
    <x v="0"/>
    <x v="44"/>
    <d v="2021-05-16T00:00:00"/>
    <d v="2021-03-15T00:00:00"/>
    <x v="1"/>
    <x v="1"/>
    <d v="2021-04-15T00:00:00"/>
    <n v="1017806"/>
    <x v="9"/>
    <s v="D2"/>
    <x v="0"/>
    <s v="Not Verified"/>
    <n v="41004"/>
    <n v="0.19520000000000001"/>
    <n v="145.88"/>
    <n v="0.15989999999999999"/>
    <n v="6000"/>
    <n v="18"/>
    <n v="7996"/>
  </r>
  <r>
    <n v="516256"/>
    <x v="2"/>
    <x v="0"/>
    <x v="6"/>
    <s v="Self"/>
    <x v="4"/>
    <x v="0"/>
    <x v="27"/>
    <d v="2021-06-15T00:00:00"/>
    <d v="2021-06-15T00:00:00"/>
    <x v="1"/>
    <x v="1"/>
    <d v="2021-07-15T00:00:00"/>
    <n v="667257"/>
    <x v="9"/>
    <s v="D3"/>
    <x v="0"/>
    <s v="Not Verified"/>
    <n v="23004"/>
    <n v="0.1231"/>
    <n v="239.64"/>
    <n v="0.15329999999999999"/>
    <n v="10000"/>
    <n v="18"/>
    <n v="14378"/>
  </r>
  <r>
    <n v="628087"/>
    <x v="11"/>
    <x v="0"/>
    <x v="7"/>
    <s v="Maverick Helicopters"/>
    <x v="4"/>
    <x v="0"/>
    <x v="41"/>
    <d v="2021-12-15T00:00:00"/>
    <d v="2021-12-15T00:00:00"/>
    <x v="1"/>
    <x v="1"/>
    <d v="2022-01-15T00:00:00"/>
    <n v="804845"/>
    <x v="9"/>
    <s v="D2"/>
    <x v="0"/>
    <s v="Not Verified"/>
    <n v="117000"/>
    <n v="0.1757"/>
    <n v="94.03"/>
    <n v="0.14460000000000001"/>
    <n v="4000"/>
    <n v="8"/>
    <n v="5642"/>
  </r>
  <r>
    <n v="685795"/>
    <x v="3"/>
    <x v="0"/>
    <x v="1"/>
    <s v="Midstate Spring Tite"/>
    <x v="4"/>
    <x v="0"/>
    <x v="29"/>
    <d v="2021-04-16T00:00:00"/>
    <d v="2021-04-16T00:00:00"/>
    <x v="1"/>
    <x v="1"/>
    <d v="2021-05-16T00:00:00"/>
    <n v="875497"/>
    <x v="9"/>
    <s v="D2"/>
    <x v="0"/>
    <s v="Not Verified"/>
    <n v="48000"/>
    <n v="0.1205"/>
    <n v="284.92"/>
    <n v="0.14910000000000001"/>
    <n v="12000"/>
    <n v="13"/>
    <n v="17095"/>
  </r>
  <r>
    <n v="648007"/>
    <x v="8"/>
    <x v="0"/>
    <x v="7"/>
    <s v="Norman Glavas Architects"/>
    <x v="4"/>
    <x v="0"/>
    <x v="21"/>
    <d v="2021-05-16T00:00:00"/>
    <d v="2021-01-16T00:00:00"/>
    <x v="1"/>
    <x v="1"/>
    <d v="2021-02-16T00:00:00"/>
    <n v="829040"/>
    <x v="9"/>
    <s v="D4"/>
    <x v="0"/>
    <s v="Not Verified"/>
    <n v="70000"/>
    <n v="1.5900000000000001E-2"/>
    <n v="38.24"/>
    <n v="0.152"/>
    <n v="1600"/>
    <n v="6"/>
    <n v="2294"/>
  </r>
  <r>
    <n v="1015536"/>
    <x v="5"/>
    <x v="0"/>
    <x v="9"/>
    <s v="Morton Plant Hospital"/>
    <x v="4"/>
    <x v="0"/>
    <x v="22"/>
    <d v="2021-04-13T00:00:00"/>
    <d v="2021-12-11T00:00:00"/>
    <x v="1"/>
    <x v="1"/>
    <d v="2022-01-11T00:00:00"/>
    <n v="1243207"/>
    <x v="9"/>
    <s v="D5"/>
    <x v="0"/>
    <s v="Not Verified"/>
    <n v="64000"/>
    <n v="0.1133"/>
    <n v="306.36"/>
    <n v="0.1825"/>
    <n v="12000"/>
    <n v="20"/>
    <n v="12185"/>
  </r>
  <r>
    <n v="722624"/>
    <x v="21"/>
    <x v="0"/>
    <x v="1"/>
    <s v="Webster Bank"/>
    <x v="1"/>
    <x v="0"/>
    <x v="29"/>
    <d v="2021-04-16T00:00:00"/>
    <d v="2021-04-16T00:00:00"/>
    <x v="1"/>
    <x v="1"/>
    <d v="2021-05-16T00:00:00"/>
    <n v="917478"/>
    <x v="9"/>
    <s v="E4"/>
    <x v="0"/>
    <s v="Not Verified"/>
    <n v="45252"/>
    <n v="0.19489999999999999"/>
    <n v="100.52"/>
    <n v="0.17510000000000001"/>
    <n v="4000"/>
    <n v="8"/>
    <n v="6030"/>
  </r>
  <r>
    <n v="534192"/>
    <x v="1"/>
    <x v="0"/>
    <x v="2"/>
    <s v="Wood Ranch Bqq and Grill"/>
    <x v="1"/>
    <x v="0"/>
    <x v="51"/>
    <d v="2021-07-15T00:00:00"/>
    <d v="2021-07-15T00:00:00"/>
    <x v="1"/>
    <x v="1"/>
    <d v="2021-08-15T00:00:00"/>
    <n v="690416"/>
    <x v="9"/>
    <s v="E2"/>
    <x v="0"/>
    <s v="Not Verified"/>
    <n v="20000"/>
    <n v="8.7599999999999997E-2"/>
    <n v="111.41"/>
    <n v="0.16819999999999999"/>
    <n v="4500"/>
    <n v="5"/>
    <n v="6684"/>
  </r>
  <r>
    <n v="548537"/>
    <x v="0"/>
    <x v="0"/>
    <x v="8"/>
    <s v="Fresh Express"/>
    <x v="1"/>
    <x v="0"/>
    <x v="43"/>
    <d v="2021-01-12T00:00:00"/>
    <d v="2021-01-12T00:00:00"/>
    <x v="1"/>
    <x v="1"/>
    <d v="2021-02-12T00:00:00"/>
    <n v="707182"/>
    <x v="9"/>
    <s v="E4"/>
    <x v="0"/>
    <s v="Not Verified"/>
    <n v="44904"/>
    <n v="1.8200000000000001E-2"/>
    <n v="125.78"/>
    <n v="0.17560000000000001"/>
    <n v="5000"/>
    <n v="14"/>
    <n v="6046"/>
  </r>
  <r>
    <n v="518158"/>
    <x v="0"/>
    <x v="0"/>
    <x v="0"/>
    <s v="InComm"/>
    <x v="1"/>
    <x v="0"/>
    <x v="27"/>
    <d v="2021-04-16T00:00:00"/>
    <d v="2021-12-13T00:00:00"/>
    <x v="1"/>
    <x v="1"/>
    <d v="2022-01-13T00:00:00"/>
    <n v="669742"/>
    <x v="9"/>
    <s v="E1"/>
    <x v="0"/>
    <s v="Not Verified"/>
    <n v="69996"/>
    <n v="0.23419999999999999"/>
    <n v="77.36"/>
    <n v="0.16450000000000001"/>
    <n v="3150"/>
    <n v="21"/>
    <n v="4476"/>
  </r>
  <r>
    <n v="524273"/>
    <x v="3"/>
    <x v="0"/>
    <x v="8"/>
    <s v="The Warranty Group"/>
    <x v="1"/>
    <x v="0"/>
    <x v="51"/>
    <d v="2021-05-16T00:00:00"/>
    <d v="2021-02-14T00:00:00"/>
    <x v="1"/>
    <x v="1"/>
    <d v="2021-03-14T00:00:00"/>
    <n v="678354"/>
    <x v="9"/>
    <s v="E4"/>
    <x v="0"/>
    <s v="Not Verified"/>
    <n v="65000"/>
    <n v="8.14E-2"/>
    <n v="150.93"/>
    <n v="0.17560000000000001"/>
    <n v="6000"/>
    <n v="26"/>
    <n v="8781"/>
  </r>
  <r>
    <n v="1025411"/>
    <x v="42"/>
    <x v="0"/>
    <x v="8"/>
    <s v="Saint Patrick Hospital"/>
    <x v="1"/>
    <x v="0"/>
    <x v="22"/>
    <d v="2021-09-12T00:00:00"/>
    <d v="2021-10-12T00:00:00"/>
    <x v="1"/>
    <x v="1"/>
    <d v="2021-11-12T00:00:00"/>
    <n v="1254559"/>
    <x v="9"/>
    <s v="E2"/>
    <x v="0"/>
    <s v="Not Verified"/>
    <n v="40000"/>
    <n v="0.1227"/>
    <n v="147.96"/>
    <n v="0.1903"/>
    <n v="5700"/>
    <n v="18"/>
    <n v="6401"/>
  </r>
  <r>
    <n v="570654"/>
    <x v="16"/>
    <x v="0"/>
    <x v="3"/>
    <s v="Eastern Bank"/>
    <x v="1"/>
    <x v="0"/>
    <x v="47"/>
    <d v="2021-04-16T00:00:00"/>
    <d v="2021-09-15T00:00:00"/>
    <x v="1"/>
    <x v="1"/>
    <d v="2021-10-15T00:00:00"/>
    <n v="734048"/>
    <x v="9"/>
    <s v="E1"/>
    <x v="0"/>
    <s v="Not Verified"/>
    <n v="45000"/>
    <n v="0.2432"/>
    <n v="49.12"/>
    <n v="0.16450000000000001"/>
    <n v="2000"/>
    <n v="36"/>
    <n v="2947"/>
  </r>
  <r>
    <n v="557187"/>
    <x v="23"/>
    <x v="0"/>
    <x v="9"/>
    <s v="Memorial Health System"/>
    <x v="1"/>
    <x v="0"/>
    <x v="47"/>
    <d v="2021-08-15T00:00:00"/>
    <d v="2021-08-15T00:00:00"/>
    <x v="1"/>
    <x v="1"/>
    <d v="2021-09-15T00:00:00"/>
    <n v="717399"/>
    <x v="9"/>
    <s v="E1"/>
    <x v="0"/>
    <s v="Not Verified"/>
    <n v="24000"/>
    <n v="0.19650000000000001"/>
    <n v="135.07"/>
    <n v="0.16450000000000001"/>
    <n v="5500"/>
    <n v="9"/>
    <n v="8104"/>
  </r>
  <r>
    <n v="517521"/>
    <x v="37"/>
    <x v="0"/>
    <x v="0"/>
    <s v="PermaCold Engineering  Inc"/>
    <x v="1"/>
    <x v="0"/>
    <x v="27"/>
    <d v="2021-07-13T00:00:00"/>
    <d v="2021-07-13T00:00:00"/>
    <x v="1"/>
    <x v="1"/>
    <d v="2021-08-13T00:00:00"/>
    <n v="668819"/>
    <x v="9"/>
    <s v="E3"/>
    <x v="0"/>
    <s v="Not Verified"/>
    <n v="28224"/>
    <n v="5.0599999999999999E-2"/>
    <n v="124.78"/>
    <n v="0.1719"/>
    <n v="5000"/>
    <n v="12"/>
    <n v="7048"/>
  </r>
  <r>
    <n v="739328"/>
    <x v="5"/>
    <x v="0"/>
    <x v="2"/>
    <s v="Euro International  Inc"/>
    <x v="5"/>
    <x v="0"/>
    <x v="25"/>
    <d v="2021-09-15T00:00:00"/>
    <d v="2021-08-14T00:00:00"/>
    <x v="1"/>
    <x v="1"/>
    <d v="2021-09-14T00:00:00"/>
    <n v="936902"/>
    <x v="9"/>
    <s v="F1"/>
    <x v="0"/>
    <s v="Not Verified"/>
    <n v="60000"/>
    <n v="7.6999999999999999E-2"/>
    <n v="204.24"/>
    <n v="0.1825"/>
    <n v="8000"/>
    <n v="22"/>
    <n v="10893"/>
  </r>
  <r>
    <n v="795685"/>
    <x v="5"/>
    <x v="0"/>
    <x v="2"/>
    <s v="Aventura Hospital and Medical Center"/>
    <x v="5"/>
    <x v="0"/>
    <x v="6"/>
    <d v="2021-02-15T00:00:00"/>
    <d v="2021-01-15T00:00:00"/>
    <x v="1"/>
    <x v="1"/>
    <d v="2021-02-15T00:00:00"/>
    <n v="1000441"/>
    <x v="9"/>
    <s v="F1"/>
    <x v="0"/>
    <s v="Not Verified"/>
    <n v="110004"/>
    <n v="5.5E-2"/>
    <n v="133.16999999999999"/>
    <n v="0.20250000000000001"/>
    <n v="5000"/>
    <n v="14"/>
    <n v="7678"/>
  </r>
  <r>
    <n v="864657"/>
    <x v="1"/>
    <x v="0"/>
    <x v="4"/>
    <s v="u.s.healttwork medical group"/>
    <x v="5"/>
    <x v="0"/>
    <x v="10"/>
    <d v="2021-03-16T00:00:00"/>
    <d v="2021-01-13T00:00:00"/>
    <x v="1"/>
    <x v="1"/>
    <d v="2021-02-13T00:00:00"/>
    <n v="1077890"/>
    <x v="9"/>
    <s v="F3"/>
    <x v="0"/>
    <s v="Not Verified"/>
    <n v="90000"/>
    <n v="0.2029"/>
    <n v="378.67"/>
    <n v="0.2099"/>
    <n v="14000"/>
    <n v="63"/>
    <n v="17614"/>
  </r>
  <r>
    <n v="666719"/>
    <x v="1"/>
    <x v="0"/>
    <x v="8"/>
    <s v="Matadors Community Credit Union"/>
    <x v="6"/>
    <x v="0"/>
    <x v="0"/>
    <d v="2021-11-12T00:00:00"/>
    <d v="2021-11-12T00:00:00"/>
    <x v="1"/>
    <x v="1"/>
    <d v="2021-12-12T00:00:00"/>
    <n v="852382"/>
    <x v="9"/>
    <s v="G2"/>
    <x v="0"/>
    <s v="Not Verified"/>
    <n v="32000"/>
    <n v="0.2006"/>
    <n v="240.86"/>
    <n v="0.20480000000000001"/>
    <n v="9000"/>
    <n v="4"/>
    <n v="11765"/>
  </r>
  <r>
    <n v="979157"/>
    <x v="19"/>
    <x v="0"/>
    <x v="8"/>
    <s v="Ed Pickens Cafe on Main"/>
    <x v="1"/>
    <x v="0"/>
    <x v="13"/>
    <d v="2021-02-14T00:00:00"/>
    <d v="2021-02-14T00:00:00"/>
    <x v="1"/>
    <x v="1"/>
    <d v="2021-03-14T00:00:00"/>
    <n v="1202259"/>
    <x v="9"/>
    <s v="E5"/>
    <x v="0"/>
    <s v="Not Verified"/>
    <n v="18000"/>
    <n v="0"/>
    <n v="42.66"/>
    <n v="0.20300000000000001"/>
    <n v="1600"/>
    <n v="8"/>
    <n v="2242"/>
  </r>
  <r>
    <n v="551973"/>
    <x v="17"/>
    <x v="0"/>
    <x v="3"/>
    <s v="pioneer telephone"/>
    <x v="0"/>
    <x v="1"/>
    <x v="43"/>
    <d v="2021-03-14T00:00:00"/>
    <d v="2021-03-14T00:00:00"/>
    <x v="1"/>
    <x v="1"/>
    <d v="2021-04-14T00:00:00"/>
    <n v="711297"/>
    <x v="9"/>
    <s v="C3"/>
    <x v="0"/>
    <s v="Not Verified"/>
    <n v="34464"/>
    <n v="7.3099999999999998E-2"/>
    <n v="139.55000000000001"/>
    <n v="0.13980000000000001"/>
    <n v="6000"/>
    <n v="29"/>
    <n v="8141"/>
  </r>
  <r>
    <n v="833074"/>
    <x v="33"/>
    <x v="0"/>
    <x v="10"/>
    <s v="ZF Lemforder"/>
    <x v="4"/>
    <x v="1"/>
    <x v="11"/>
    <d v="2021-01-15T00:00:00"/>
    <d v="2021-12-14T00:00:00"/>
    <x v="1"/>
    <x v="1"/>
    <d v="2022-01-14T00:00:00"/>
    <n v="1042618"/>
    <x v="9"/>
    <s v="D4"/>
    <x v="0"/>
    <s v="Not Verified"/>
    <n v="50000"/>
    <n v="0.20330000000000001"/>
    <n v="347.11"/>
    <n v="0.16889999999999999"/>
    <n v="14000"/>
    <n v="30"/>
    <n v="19898"/>
  </r>
  <r>
    <n v="801657"/>
    <x v="6"/>
    <x v="0"/>
    <x v="6"/>
    <s v="LAurels of Fulton"/>
    <x v="4"/>
    <x v="0"/>
    <x v="44"/>
    <d v="2021-02-16T00:00:00"/>
    <d v="2021-03-16T00:00:00"/>
    <x v="1"/>
    <x v="1"/>
    <d v="2021-04-16T00:00:00"/>
    <n v="1007255"/>
    <x v="9"/>
    <s v="D3"/>
    <x v="0"/>
    <s v="Not Verified"/>
    <n v="70000"/>
    <n v="8.7400000000000005E-2"/>
    <n v="294.95999999999998"/>
    <n v="0.16489999999999999"/>
    <n v="12000"/>
    <n v="24"/>
    <n v="17649"/>
  </r>
  <r>
    <n v="621202"/>
    <x v="32"/>
    <x v="0"/>
    <x v="0"/>
    <s v="Contract Packaging Resources"/>
    <x v="4"/>
    <x v="0"/>
    <x v="49"/>
    <d v="2021-04-16T00:00:00"/>
    <d v="2021-06-12T00:00:00"/>
    <x v="1"/>
    <x v="1"/>
    <d v="2021-07-12T00:00:00"/>
    <n v="796147"/>
    <x v="9"/>
    <s v="D2"/>
    <x v="0"/>
    <s v="Not Verified"/>
    <n v="38000"/>
    <n v="0.12540000000000001"/>
    <n v="94.03"/>
    <n v="0.14460000000000001"/>
    <n v="4000"/>
    <n v="16"/>
    <n v="4777"/>
  </r>
  <r>
    <n v="987006"/>
    <x v="16"/>
    <x v="0"/>
    <x v="3"/>
    <s v="NOAA Federal Agency"/>
    <x v="2"/>
    <x v="1"/>
    <x v="13"/>
    <d v="2021-04-16T00:00:00"/>
    <d v="2021-05-12T00:00:00"/>
    <x v="0"/>
    <x v="0"/>
    <d v="2021-06-12T00:00:00"/>
    <n v="1210956"/>
    <x v="9"/>
    <s v="B1"/>
    <x v="0"/>
    <s v="Source Verified"/>
    <n v="70008"/>
    <n v="8.0199999999999994E-2"/>
    <n v="254.44"/>
    <n v="9.9099999999999994E-2"/>
    <n v="12000"/>
    <n v="27"/>
    <n v="1526"/>
  </r>
  <r>
    <n v="577862"/>
    <x v="33"/>
    <x v="0"/>
    <x v="3"/>
    <s v="University of South Carolina"/>
    <x v="2"/>
    <x v="1"/>
    <x v="54"/>
    <d v="2021-05-16T00:00:00"/>
    <d v="2021-01-11T00:00:00"/>
    <x v="0"/>
    <x v="0"/>
    <d v="2021-02-11T00:00:00"/>
    <n v="743045"/>
    <x v="9"/>
    <s v="B2"/>
    <x v="0"/>
    <s v="Source Verified"/>
    <n v="89000"/>
    <n v="6.9800000000000001E-2"/>
    <n v="216.18"/>
    <n v="0.1075"/>
    <n v="10000"/>
    <n v="17"/>
    <n v="864"/>
  </r>
  <r>
    <n v="862354"/>
    <x v="13"/>
    <x v="0"/>
    <x v="8"/>
    <s v="The Cadmus Group"/>
    <x v="2"/>
    <x v="1"/>
    <x v="11"/>
    <d v="2021-07-13T00:00:00"/>
    <d v="2021-05-13T00:00:00"/>
    <x v="0"/>
    <x v="0"/>
    <d v="2021-06-13T00:00:00"/>
    <n v="1075342"/>
    <x v="9"/>
    <s v="B3"/>
    <x v="0"/>
    <s v="Source Verified"/>
    <n v="95004"/>
    <n v="2.4899999999999999E-2"/>
    <n v="165.21"/>
    <n v="0.1099"/>
    <n v="7600"/>
    <n v="12"/>
    <n v="6724"/>
  </r>
  <r>
    <n v="968565"/>
    <x v="1"/>
    <x v="0"/>
    <x v="4"/>
    <s v="US Grant Hotel"/>
    <x v="2"/>
    <x v="1"/>
    <x v="13"/>
    <d v="2021-05-16T00:00:00"/>
    <d v="2021-01-13T00:00:00"/>
    <x v="0"/>
    <x v="0"/>
    <d v="2021-02-13T00:00:00"/>
    <n v="1189546"/>
    <x v="9"/>
    <s v="B3"/>
    <x v="0"/>
    <s v="Source Verified"/>
    <n v="82000"/>
    <n v="2.2000000000000001E-3"/>
    <n v="662.95"/>
    <n v="0.1171"/>
    <n v="30000"/>
    <n v="14"/>
    <n v="9943"/>
  </r>
  <r>
    <n v="599656"/>
    <x v="1"/>
    <x v="0"/>
    <x v="8"/>
    <s v="Muroc School District"/>
    <x v="2"/>
    <x v="1"/>
    <x v="50"/>
    <d v="2021-05-16T00:00:00"/>
    <d v="2021-01-13T00:00:00"/>
    <x v="0"/>
    <x v="0"/>
    <d v="2021-02-13T00:00:00"/>
    <n v="769643"/>
    <x v="9"/>
    <s v="B1"/>
    <x v="0"/>
    <s v="Source Verified"/>
    <n v="72000"/>
    <n v="0.17599999999999999"/>
    <n v="248.41"/>
    <n v="8.8800000000000004E-2"/>
    <n v="12000"/>
    <n v="32"/>
    <n v="6451"/>
  </r>
  <r>
    <n v="992218"/>
    <x v="19"/>
    <x v="0"/>
    <x v="9"/>
    <s v="Jones Lang LaSalle"/>
    <x v="2"/>
    <x v="1"/>
    <x v="13"/>
    <d v="2021-05-16T00:00:00"/>
    <d v="2021-09-12T00:00:00"/>
    <x v="0"/>
    <x v="0"/>
    <d v="2021-10-12T00:00:00"/>
    <n v="1216515"/>
    <x v="9"/>
    <s v="B4"/>
    <x v="0"/>
    <s v="Source Verified"/>
    <n v="53000"/>
    <n v="0.13059999999999999"/>
    <n v="471.61"/>
    <n v="0.1242"/>
    <n v="21000"/>
    <n v="24"/>
    <n v="4709"/>
  </r>
  <r>
    <n v="622230"/>
    <x v="5"/>
    <x v="0"/>
    <x v="3"/>
    <s v="Miami-Dade County Public Schools"/>
    <x v="0"/>
    <x v="1"/>
    <x v="49"/>
    <d v="2021-12-11T00:00:00"/>
    <d v="2021-07-11T00:00:00"/>
    <x v="0"/>
    <x v="0"/>
    <d v="2021-08-11T00:00:00"/>
    <n v="797464"/>
    <x v="9"/>
    <s v="C2"/>
    <x v="0"/>
    <s v="Source Verified"/>
    <n v="73125"/>
    <n v="0.19919999999999999"/>
    <n v="90.22"/>
    <n v="0.12609999999999999"/>
    <n v="4000"/>
    <n v="52"/>
    <n v="796"/>
  </r>
  <r>
    <n v="741535"/>
    <x v="3"/>
    <x v="0"/>
    <x v="7"/>
    <s v="Palos Hospital"/>
    <x v="0"/>
    <x v="1"/>
    <x v="25"/>
    <d v="2021-05-16T00:00:00"/>
    <d v="2021-03-12T00:00:00"/>
    <x v="0"/>
    <x v="0"/>
    <d v="2021-04-12T00:00:00"/>
    <n v="939442"/>
    <x v="9"/>
    <s v="C2"/>
    <x v="0"/>
    <s v="Source Verified"/>
    <n v="75000"/>
    <n v="0.19470000000000001"/>
    <n v="460.1"/>
    <n v="0.13489999999999999"/>
    <n v="20000"/>
    <n v="37"/>
    <n v="4600"/>
  </r>
  <r>
    <n v="767902"/>
    <x v="1"/>
    <x v="0"/>
    <x v="7"/>
    <s v="MVLA Unified School District"/>
    <x v="0"/>
    <x v="1"/>
    <x v="25"/>
    <d v="2021-05-16T00:00:00"/>
    <d v="2021-11-12T00:00:00"/>
    <x v="0"/>
    <x v="0"/>
    <d v="2021-12-12T00:00:00"/>
    <n v="969078"/>
    <x v="9"/>
    <s v="C2"/>
    <x v="0"/>
    <s v="Source Verified"/>
    <n v="105996"/>
    <n v="0.1779"/>
    <n v="138.03"/>
    <n v="0.13489999999999999"/>
    <n v="6000"/>
    <n v="37"/>
    <n v="2339"/>
  </r>
  <r>
    <n v="835172"/>
    <x v="6"/>
    <x v="0"/>
    <x v="3"/>
    <s v="DTE Energy"/>
    <x v="0"/>
    <x v="1"/>
    <x v="11"/>
    <d v="2021-05-16T00:00:00"/>
    <d v="2021-02-12T00:00:00"/>
    <x v="0"/>
    <x v="0"/>
    <d v="2021-03-12T00:00:00"/>
    <n v="1045085"/>
    <x v="9"/>
    <s v="C3"/>
    <x v="0"/>
    <s v="Source Verified"/>
    <n v="85356"/>
    <n v="3.5000000000000001E-3"/>
    <n v="279.16000000000003"/>
    <n v="0.1399"/>
    <n v="12000"/>
    <n v="7"/>
    <n v="2738"/>
  </r>
  <r>
    <n v="1048710"/>
    <x v="31"/>
    <x v="0"/>
    <x v="2"/>
    <s v="ACG Design  and  Landscape"/>
    <x v="0"/>
    <x v="1"/>
    <x v="12"/>
    <d v="2021-12-12T00:00:00"/>
    <d v="2021-07-12T00:00:00"/>
    <x v="0"/>
    <x v="0"/>
    <d v="2021-08-12T00:00:00"/>
    <n v="1279676"/>
    <x v="9"/>
    <s v="C2"/>
    <x v="0"/>
    <s v="Source Verified"/>
    <n v="45996"/>
    <n v="0.12180000000000001"/>
    <n v="163.86"/>
    <n v="0.14269999999999999"/>
    <n v="7000"/>
    <n v="16"/>
    <n v="1512"/>
  </r>
  <r>
    <n v="768189"/>
    <x v="1"/>
    <x v="0"/>
    <x v="3"/>
    <s v="self"/>
    <x v="4"/>
    <x v="1"/>
    <x v="6"/>
    <d v="2021-05-13T00:00:00"/>
    <d v="2021-11-12T00:00:00"/>
    <x v="0"/>
    <x v="0"/>
    <d v="2021-12-12T00:00:00"/>
    <n v="969413"/>
    <x v="9"/>
    <s v="D3"/>
    <x v="0"/>
    <s v="Source Verified"/>
    <n v="71880"/>
    <n v="0.20069999999999999"/>
    <n v="309.08999999999997"/>
    <n v="0.16489999999999999"/>
    <n v="20000"/>
    <n v="14"/>
    <n v="5828"/>
  </r>
  <r>
    <n v="763283"/>
    <x v="33"/>
    <x v="0"/>
    <x v="4"/>
    <s v="Up Dish"/>
    <x v="4"/>
    <x v="1"/>
    <x v="25"/>
    <d v="2021-11-12T00:00:00"/>
    <d v="2021-06-12T00:00:00"/>
    <x v="0"/>
    <x v="0"/>
    <d v="2021-07-12T00:00:00"/>
    <n v="963843"/>
    <x v="9"/>
    <s v="D2"/>
    <x v="0"/>
    <s v="Source Verified"/>
    <n v="42000"/>
    <n v="0.13139999999999999"/>
    <n v="218.82"/>
    <n v="0.15989999999999999"/>
    <n v="9000"/>
    <n v="31"/>
    <n v="3069"/>
  </r>
  <r>
    <n v="770892"/>
    <x v="33"/>
    <x v="0"/>
    <x v="7"/>
    <s v="Stevens Aviation"/>
    <x v="4"/>
    <x v="1"/>
    <x v="6"/>
    <d v="2021-01-15T00:00:00"/>
    <d v="2021-09-14T00:00:00"/>
    <x v="0"/>
    <x v="0"/>
    <d v="2021-10-14T00:00:00"/>
    <n v="972614"/>
    <x v="9"/>
    <s v="D2"/>
    <x v="0"/>
    <s v="Source Verified"/>
    <n v="163400"/>
    <n v="4.1599999999999998E-2"/>
    <n v="204.23"/>
    <n v="0.15989999999999999"/>
    <n v="8400"/>
    <n v="15"/>
    <n v="8496"/>
  </r>
  <r>
    <n v="706013"/>
    <x v="1"/>
    <x v="0"/>
    <x v="3"/>
    <s v="The Village"/>
    <x v="4"/>
    <x v="1"/>
    <x v="42"/>
    <d v="2021-11-15T00:00:00"/>
    <d v="2021-02-13T00:00:00"/>
    <x v="0"/>
    <x v="0"/>
    <d v="2021-03-13T00:00:00"/>
    <n v="898114"/>
    <x v="9"/>
    <s v="D4"/>
    <x v="0"/>
    <s v="Source Verified"/>
    <n v="33996"/>
    <n v="7.4800000000000005E-2"/>
    <n v="193.06"/>
    <n v="0.1565"/>
    <n v="8000"/>
    <n v="10"/>
    <n v="4577"/>
  </r>
  <r>
    <n v="970518"/>
    <x v="6"/>
    <x v="0"/>
    <x v="9"/>
    <m/>
    <x v="1"/>
    <x v="1"/>
    <x v="13"/>
    <d v="2021-09-13T00:00:00"/>
    <d v="2021-04-13T00:00:00"/>
    <x v="0"/>
    <x v="0"/>
    <d v="2021-05-13T00:00:00"/>
    <n v="1192192"/>
    <x v="9"/>
    <s v="E5"/>
    <x v="0"/>
    <s v="Source Verified"/>
    <n v="130000"/>
    <n v="9.8699999999999996E-2"/>
    <n v="933.14"/>
    <n v="0.20300000000000001"/>
    <n v="35000"/>
    <n v="18"/>
    <n v="18398"/>
  </r>
  <r>
    <n v="641304"/>
    <x v="0"/>
    <x v="0"/>
    <x v="3"/>
    <s v="Newcovenant Fellow Church"/>
    <x v="1"/>
    <x v="1"/>
    <x v="41"/>
    <d v="2021-05-16T00:00:00"/>
    <d v="2021-10-11T00:00:00"/>
    <x v="0"/>
    <x v="0"/>
    <d v="2021-11-11T00:00:00"/>
    <n v="820902"/>
    <x v="9"/>
    <s v="E1"/>
    <x v="0"/>
    <s v="Source Verified"/>
    <n v="38400"/>
    <n v="0.14410000000000001"/>
    <n v="242.92"/>
    <n v="0.1595"/>
    <n v="10000"/>
    <n v="24"/>
    <n v="3638"/>
  </r>
  <r>
    <n v="522644"/>
    <x v="1"/>
    <x v="0"/>
    <x v="2"/>
    <s v="NORWALK TOYOTA"/>
    <x v="1"/>
    <x v="1"/>
    <x v="27"/>
    <d v="2021-05-16T00:00:00"/>
    <d v="2021-09-10T00:00:00"/>
    <x v="0"/>
    <x v="0"/>
    <d v="2021-10-10T00:00:00"/>
    <n v="676032"/>
    <x v="9"/>
    <s v="E3"/>
    <x v="0"/>
    <s v="Source Verified"/>
    <n v="30000"/>
    <n v="0.1216"/>
    <n v="79.86"/>
    <n v="0.1719"/>
    <n v="3200"/>
    <n v="19"/>
    <n v="239"/>
  </r>
  <r>
    <n v="1045966"/>
    <x v="9"/>
    <x v="0"/>
    <x v="6"/>
    <s v="Dynanet Corporation"/>
    <x v="5"/>
    <x v="1"/>
    <x v="12"/>
    <d v="2021-12-13T00:00:00"/>
    <d v="2021-07-13T00:00:00"/>
    <x v="0"/>
    <x v="0"/>
    <d v="2021-08-13T00:00:00"/>
    <n v="1237299"/>
    <x v="9"/>
    <s v="F5"/>
    <x v="0"/>
    <s v="Source Verified"/>
    <n v="120000"/>
    <n v="0.21160000000000001"/>
    <n v="445.1"/>
    <n v="0.2235"/>
    <n v="16000"/>
    <n v="49"/>
    <n v="10324"/>
  </r>
  <r>
    <n v="810093"/>
    <x v="33"/>
    <x v="0"/>
    <x v="6"/>
    <s v="University of South Carolina"/>
    <x v="2"/>
    <x v="2"/>
    <x v="44"/>
    <d v="2021-05-16T00:00:00"/>
    <d v="2021-06-14T00:00:00"/>
    <x v="0"/>
    <x v="0"/>
    <d v="2021-07-14T00:00:00"/>
    <n v="1016982"/>
    <x v="9"/>
    <s v="B2"/>
    <x v="0"/>
    <s v="Source Verified"/>
    <n v="33996"/>
    <n v="0.21920000000000001"/>
    <n v="163.69999999999999"/>
    <n v="0.10589999999999999"/>
    <n v="7600"/>
    <n v="18"/>
    <n v="5566"/>
  </r>
  <r>
    <n v="1005161"/>
    <x v="18"/>
    <x v="0"/>
    <x v="1"/>
    <m/>
    <x v="2"/>
    <x v="2"/>
    <x v="22"/>
    <d v="2021-03-13T00:00:00"/>
    <d v="2021-10-12T00:00:00"/>
    <x v="0"/>
    <x v="0"/>
    <d v="2021-11-12T00:00:00"/>
    <n v="1231842"/>
    <x v="9"/>
    <s v="B2"/>
    <x v="0"/>
    <s v="Source Verified"/>
    <n v="100000"/>
    <n v="2.75E-2"/>
    <n v="215.69"/>
    <n v="0.1065"/>
    <n v="10000"/>
    <n v="16"/>
    <n v="2861"/>
  </r>
  <r>
    <n v="579186"/>
    <x v="0"/>
    <x v="0"/>
    <x v="6"/>
    <s v="Compassionate Hearts assisted Living"/>
    <x v="2"/>
    <x v="2"/>
    <x v="54"/>
    <d v="2021-09-15T00:00:00"/>
    <d v="2021-04-15T00:00:00"/>
    <x v="0"/>
    <x v="0"/>
    <d v="2021-05-15T00:00:00"/>
    <n v="744678"/>
    <x v="9"/>
    <s v="B5"/>
    <x v="0"/>
    <s v="Source Verified"/>
    <n v="34200"/>
    <n v="0.1242"/>
    <n v="133.05000000000001"/>
    <n v="0.1186"/>
    <n v="6000"/>
    <n v="18"/>
    <n v="7438"/>
  </r>
  <r>
    <n v="967930"/>
    <x v="20"/>
    <x v="0"/>
    <x v="3"/>
    <m/>
    <x v="0"/>
    <x v="2"/>
    <x v="13"/>
    <d v="2021-05-16T00:00:00"/>
    <d v="2021-11-13T00:00:00"/>
    <x v="0"/>
    <x v="0"/>
    <d v="2021-12-13T00:00:00"/>
    <n v="1065797"/>
    <x v="9"/>
    <s v="C2"/>
    <x v="0"/>
    <s v="Source Verified"/>
    <n v="200000"/>
    <n v="9.1700000000000004E-2"/>
    <n v="368.08"/>
    <n v="0.13489999999999999"/>
    <n v="16000"/>
    <n v="41"/>
    <n v="9193"/>
  </r>
  <r>
    <n v="742923"/>
    <x v="31"/>
    <x v="0"/>
    <x v="9"/>
    <s v="MCCC"/>
    <x v="0"/>
    <x v="2"/>
    <x v="25"/>
    <d v="2021-05-16T00:00:00"/>
    <d v="2021-09-12T00:00:00"/>
    <x v="0"/>
    <x v="0"/>
    <d v="2021-10-12T00:00:00"/>
    <n v="941090"/>
    <x v="9"/>
    <s v="C4"/>
    <x v="0"/>
    <s v="Source Verified"/>
    <n v="30000"/>
    <n v="0.11799999999999999"/>
    <n v="132.61000000000001"/>
    <n v="0.1479"/>
    <n v="5600"/>
    <n v="9"/>
    <n v="2117"/>
  </r>
  <r>
    <n v="741301"/>
    <x v="3"/>
    <x v="0"/>
    <x v="9"/>
    <s v="carbondale hospital"/>
    <x v="4"/>
    <x v="2"/>
    <x v="25"/>
    <d v="2021-10-13T00:00:00"/>
    <d v="2021-05-13T00:00:00"/>
    <x v="0"/>
    <x v="0"/>
    <d v="2021-06-13T00:00:00"/>
    <n v="939170"/>
    <x v="9"/>
    <s v="D5"/>
    <x v="0"/>
    <s v="Source Verified"/>
    <n v="54996"/>
    <n v="8.8999999999999996E-2"/>
    <n v="120.57"/>
    <n v="0.1749"/>
    <n v="4800"/>
    <n v="23"/>
    <n v="3086"/>
  </r>
  <r>
    <n v="889794"/>
    <x v="2"/>
    <x v="0"/>
    <x v="7"/>
    <s v="houstons apartment hotline"/>
    <x v="1"/>
    <x v="2"/>
    <x v="10"/>
    <d v="2021-04-12T00:00:00"/>
    <d v="2021-11-11T00:00:00"/>
    <x v="0"/>
    <x v="0"/>
    <d v="2021-12-11T00:00:00"/>
    <n v="1106358"/>
    <x v="9"/>
    <s v="E3"/>
    <x v="0"/>
    <s v="Source Verified"/>
    <n v="21456"/>
    <n v="4.1399999999999999E-2"/>
    <n v="94.22"/>
    <n v="0.19420000000000001"/>
    <n v="3600"/>
    <n v="3"/>
    <n v="299"/>
  </r>
  <r>
    <n v="804073"/>
    <x v="22"/>
    <x v="0"/>
    <x v="7"/>
    <s v="abbeycare inc"/>
    <x v="6"/>
    <x v="2"/>
    <x v="44"/>
    <d v="2021-04-12T00:00:00"/>
    <d v="2021-11-11T00:00:00"/>
    <x v="0"/>
    <x v="0"/>
    <d v="2021-12-11T00:00:00"/>
    <n v="1009899"/>
    <x v="9"/>
    <s v="G1"/>
    <x v="0"/>
    <s v="Source Verified"/>
    <n v="17652"/>
    <n v="0"/>
    <n v="83.05"/>
    <n v="0.22109999999999999"/>
    <n v="3000"/>
    <n v="5"/>
    <n v="498"/>
  </r>
  <r>
    <n v="668258"/>
    <x v="19"/>
    <x v="0"/>
    <x v="5"/>
    <s v="Self-Employed"/>
    <x v="2"/>
    <x v="0"/>
    <x v="0"/>
    <d v="2021-04-13T00:00:00"/>
    <d v="2021-11-12T00:00:00"/>
    <x v="0"/>
    <x v="0"/>
    <d v="2021-12-12T00:00:00"/>
    <n v="854411"/>
    <x v="9"/>
    <s v="B2"/>
    <x v="0"/>
    <s v="Source Verified"/>
    <n v="47400"/>
    <n v="0.10100000000000001"/>
    <n v="135.99"/>
    <n v="0.1"/>
    <n v="6400"/>
    <n v="15"/>
    <n v="3111"/>
  </r>
  <r>
    <n v="594446"/>
    <x v="18"/>
    <x v="0"/>
    <x v="0"/>
    <s v="Avista Healthcare"/>
    <x v="2"/>
    <x v="0"/>
    <x v="50"/>
    <d v="2021-12-14T00:00:00"/>
    <d v="2021-06-14T00:00:00"/>
    <x v="0"/>
    <x v="0"/>
    <d v="2021-07-14T00:00:00"/>
    <n v="763329"/>
    <x v="9"/>
    <s v="B2"/>
    <x v="0"/>
    <s v="Source Verified"/>
    <n v="20796"/>
    <n v="0.1212"/>
    <n v="83.23"/>
    <n v="0.1075"/>
    <n v="3850"/>
    <n v="26"/>
    <n v="3704"/>
  </r>
  <r>
    <n v="835682"/>
    <x v="21"/>
    <x v="0"/>
    <x v="0"/>
    <s v="CareCentrix"/>
    <x v="2"/>
    <x v="0"/>
    <x v="11"/>
    <d v="2021-04-16T00:00:00"/>
    <d v="2021-05-13T00:00:00"/>
    <x v="0"/>
    <x v="0"/>
    <d v="2021-06-13T00:00:00"/>
    <n v="1045654"/>
    <x v="9"/>
    <s v="B5"/>
    <x v="0"/>
    <s v="Source Verified"/>
    <n v="59040"/>
    <n v="0.21709999999999999"/>
    <n v="249.09"/>
    <n v="0.11990000000000001"/>
    <n v="11200"/>
    <n v="40"/>
    <n v="5230"/>
  </r>
  <r>
    <n v="623299"/>
    <x v="1"/>
    <x v="0"/>
    <x v="0"/>
    <s v="Hallmark Personnel"/>
    <x v="2"/>
    <x v="0"/>
    <x v="41"/>
    <d v="2021-12-13T00:00:00"/>
    <d v="2021-07-13T00:00:00"/>
    <x v="0"/>
    <x v="0"/>
    <d v="2021-08-13T00:00:00"/>
    <n v="798812"/>
    <x v="9"/>
    <s v="B4"/>
    <x v="0"/>
    <s v="Source Verified"/>
    <n v="70000"/>
    <n v="0.1181"/>
    <n v="181.63"/>
    <n v="9.9900000000000003E-2"/>
    <n v="12000"/>
    <n v="15"/>
    <n v="5889"/>
  </r>
  <r>
    <n v="883827"/>
    <x v="4"/>
    <x v="0"/>
    <x v="2"/>
    <s v="Fresinius Medical Care"/>
    <x v="0"/>
    <x v="0"/>
    <x v="13"/>
    <d v="2021-05-16T00:00:00"/>
    <d v="2021-05-15T00:00:00"/>
    <x v="0"/>
    <x v="0"/>
    <d v="2021-06-15T00:00:00"/>
    <n v="1099110"/>
    <x v="9"/>
    <s v="C2"/>
    <x v="0"/>
    <s v="Source Verified"/>
    <n v="27000"/>
    <n v="5.6399999999999999E-2"/>
    <n v="210.68"/>
    <n v="0.14269999999999999"/>
    <n v="9000"/>
    <n v="10"/>
    <n v="9059"/>
  </r>
  <r>
    <n v="884963"/>
    <x v="23"/>
    <x v="0"/>
    <x v="2"/>
    <s v="Gigi's Disney Chateau"/>
    <x v="0"/>
    <x v="0"/>
    <x v="10"/>
    <d v="2021-03-15T00:00:00"/>
    <d v="2021-10-14T00:00:00"/>
    <x v="0"/>
    <x v="0"/>
    <d v="2021-11-14T00:00:00"/>
    <n v="1100495"/>
    <x v="9"/>
    <s v="C5"/>
    <x v="0"/>
    <s v="Source Verified"/>
    <n v="54996"/>
    <n v="0.1575"/>
    <n v="60.75"/>
    <n v="0.15959999999999999"/>
    <n v="2500"/>
    <n v="16"/>
    <n v="2364"/>
  </r>
  <r>
    <n v="1014291"/>
    <x v="1"/>
    <x v="0"/>
    <x v="0"/>
    <s v="plan b club"/>
    <x v="0"/>
    <x v="0"/>
    <x v="22"/>
    <d v="2021-08-12T00:00:00"/>
    <d v="2021-03-12T00:00:00"/>
    <x v="0"/>
    <x v="0"/>
    <d v="2021-04-12T00:00:00"/>
    <n v="1241667"/>
    <x v="9"/>
    <s v="C3"/>
    <x v="0"/>
    <s v="Source Verified"/>
    <n v="30000"/>
    <n v="0.1452"/>
    <n v="219.55"/>
    <n v="0.14649999999999999"/>
    <n v="9300"/>
    <n v="14"/>
    <n v="1187"/>
  </r>
  <r>
    <n v="801412"/>
    <x v="2"/>
    <x v="0"/>
    <x v="6"/>
    <s v="Kaspar Wire Works"/>
    <x v="4"/>
    <x v="0"/>
    <x v="44"/>
    <d v="2021-10-14T00:00:00"/>
    <d v="2021-05-14T00:00:00"/>
    <x v="0"/>
    <x v="0"/>
    <d v="2021-06-14T00:00:00"/>
    <n v="1006985"/>
    <x v="9"/>
    <s v="D3"/>
    <x v="0"/>
    <s v="Source Verified"/>
    <n v="23004"/>
    <n v="0.18779999999999999"/>
    <n v="196.64"/>
    <n v="0.16489999999999999"/>
    <n v="8000"/>
    <n v="4"/>
    <n v="7322"/>
  </r>
  <r>
    <n v="533748"/>
    <x v="2"/>
    <x v="0"/>
    <x v="8"/>
    <s v="Highland"/>
    <x v="4"/>
    <x v="0"/>
    <x v="51"/>
    <d v="2021-05-16T00:00:00"/>
    <d v="2021-04-11T00:00:00"/>
    <x v="0"/>
    <x v="0"/>
    <d v="2021-05-11T00:00:00"/>
    <n v="689898"/>
    <x v="9"/>
    <s v="D3"/>
    <x v="0"/>
    <s v="Source Verified"/>
    <n v="200000"/>
    <n v="0.1129"/>
    <n v="192.77"/>
    <n v="0.15579999999999999"/>
    <n v="8000"/>
    <n v="26"/>
    <n v="4734"/>
  </r>
  <r>
    <n v="723166"/>
    <x v="2"/>
    <x v="0"/>
    <x v="2"/>
    <s v="us army"/>
    <x v="4"/>
    <x v="0"/>
    <x v="29"/>
    <d v="2021-10-12T00:00:00"/>
    <d v="2021-05-12T00:00:00"/>
    <x v="0"/>
    <x v="0"/>
    <d v="2021-06-12T00:00:00"/>
    <n v="918068"/>
    <x v="9"/>
    <s v="D2"/>
    <x v="0"/>
    <s v="Source Verified"/>
    <n v="39996"/>
    <n v="0.1668"/>
    <n v="83.1"/>
    <n v="0.14910000000000001"/>
    <n v="3500"/>
    <n v="6"/>
    <n v="1193"/>
  </r>
  <r>
    <n v="1003720"/>
    <x v="5"/>
    <x v="0"/>
    <x v="2"/>
    <s v="Tax Return Center"/>
    <x v="4"/>
    <x v="0"/>
    <x v="22"/>
    <d v="2021-11-12T00:00:00"/>
    <d v="2021-06-12T00:00:00"/>
    <x v="0"/>
    <x v="0"/>
    <d v="2021-07-12T00:00:00"/>
    <n v="1230324"/>
    <x v="9"/>
    <s v="D3"/>
    <x v="0"/>
    <s v="Source Verified"/>
    <n v="45000"/>
    <n v="7.3700000000000002E-2"/>
    <n v="100"/>
    <n v="0.17269999999999999"/>
    <n v="4000"/>
    <n v="13"/>
    <n v="827"/>
  </r>
  <r>
    <n v="796137"/>
    <x v="4"/>
    <x v="0"/>
    <x v="0"/>
    <s v="Bonte"/>
    <x v="4"/>
    <x v="0"/>
    <x v="6"/>
    <d v="2021-12-12T00:00:00"/>
    <d v="2021-07-12T00:00:00"/>
    <x v="0"/>
    <x v="0"/>
    <d v="2021-08-12T00:00:00"/>
    <n v="1000900"/>
    <x v="9"/>
    <s v="D2"/>
    <x v="0"/>
    <s v="Source Verified"/>
    <n v="12000"/>
    <n v="0"/>
    <n v="36.47"/>
    <n v="0.15989999999999999"/>
    <n v="1500"/>
    <n v="13"/>
    <n v="1864"/>
  </r>
  <r>
    <n v="712283"/>
    <x v="2"/>
    <x v="0"/>
    <x v="3"/>
    <s v="Green Mountain Energy"/>
    <x v="4"/>
    <x v="0"/>
    <x v="42"/>
    <d v="2021-10-12T00:00:00"/>
    <d v="2021-05-12T00:00:00"/>
    <x v="0"/>
    <x v="0"/>
    <d v="2021-06-12T00:00:00"/>
    <n v="905354"/>
    <x v="9"/>
    <s v="D3"/>
    <x v="0"/>
    <s v="Source Verified"/>
    <n v="69996"/>
    <n v="0.2361"/>
    <n v="114.9"/>
    <n v="0.15279999999999999"/>
    <n v="4800"/>
    <n v="40"/>
    <n v="1716"/>
  </r>
  <r>
    <n v="864535"/>
    <x v="1"/>
    <x v="0"/>
    <x v="4"/>
    <s v="RFI COMMUNICATIONS"/>
    <x v="4"/>
    <x v="0"/>
    <x v="10"/>
    <d v="2021-05-16T00:00:00"/>
    <d v="2021-12-15T00:00:00"/>
    <x v="0"/>
    <x v="0"/>
    <d v="2022-01-15T00:00:00"/>
    <n v="1077766"/>
    <x v="9"/>
    <s v="D2"/>
    <x v="0"/>
    <s v="Source Verified"/>
    <n v="41548.800000000003"/>
    <n v="5.57E-2"/>
    <n v="291.76"/>
    <n v="0.15989999999999999"/>
    <n v="12000"/>
    <n v="10"/>
    <n v="14830"/>
  </r>
  <r>
    <n v="864185"/>
    <x v="31"/>
    <x v="0"/>
    <x v="7"/>
    <s v="U.S. Army"/>
    <x v="4"/>
    <x v="0"/>
    <x v="10"/>
    <d v="2021-06-14T00:00:00"/>
    <d v="2021-02-14T00:00:00"/>
    <x v="0"/>
    <x v="0"/>
    <d v="2021-03-14T00:00:00"/>
    <n v="1077349"/>
    <x v="9"/>
    <s v="D2"/>
    <x v="0"/>
    <s v="Source Verified"/>
    <n v="36000"/>
    <n v="0.1193"/>
    <n v="320.93"/>
    <n v="0.15989999999999999"/>
    <n v="13200"/>
    <n v="9"/>
    <n v="10168"/>
  </r>
  <r>
    <n v="849761"/>
    <x v="4"/>
    <x v="0"/>
    <x v="0"/>
    <s v="Northern Neck Regional Special Education Program"/>
    <x v="4"/>
    <x v="0"/>
    <x v="11"/>
    <d v="2021-05-16T00:00:00"/>
    <d v="2021-12-11T00:00:00"/>
    <x v="0"/>
    <x v="0"/>
    <d v="2022-01-11T00:00:00"/>
    <n v="1061500"/>
    <x v="9"/>
    <s v="D4"/>
    <x v="0"/>
    <s v="Source Verified"/>
    <n v="35832"/>
    <n v="4.02E-2"/>
    <n v="99.18"/>
    <n v="0.16889999999999999"/>
    <n v="4000"/>
    <n v="19"/>
    <n v="3259"/>
  </r>
  <r>
    <n v="775634"/>
    <x v="10"/>
    <x v="0"/>
    <x v="6"/>
    <s v="Schneider Finance"/>
    <x v="4"/>
    <x v="0"/>
    <x v="6"/>
    <d v="2021-03-13T00:00:00"/>
    <d v="2021-11-12T00:00:00"/>
    <x v="0"/>
    <x v="0"/>
    <d v="2021-12-12T00:00:00"/>
    <n v="977901"/>
    <x v="9"/>
    <s v="D4"/>
    <x v="0"/>
    <s v="Source Verified"/>
    <n v="89916"/>
    <n v="0.20469999999999999"/>
    <n v="520.66999999999996"/>
    <n v="0.16889999999999999"/>
    <n v="21000"/>
    <n v="18"/>
    <n v="9306"/>
  </r>
  <r>
    <n v="589452"/>
    <x v="9"/>
    <x v="0"/>
    <x v="8"/>
    <s v="Washington Center For Dentistry"/>
    <x v="4"/>
    <x v="0"/>
    <x v="54"/>
    <d v="2021-08-11T00:00:00"/>
    <d v="2021-03-11T00:00:00"/>
    <x v="0"/>
    <x v="0"/>
    <d v="2021-04-11T00:00:00"/>
    <n v="757232"/>
    <x v="9"/>
    <s v="D2"/>
    <x v="0"/>
    <s v="Source Verified"/>
    <n v="48000"/>
    <n v="0.1125"/>
    <n v="239.01"/>
    <n v="0.15210000000000001"/>
    <n v="10000"/>
    <n v="11"/>
    <n v="1619"/>
  </r>
  <r>
    <n v="809235"/>
    <x v="1"/>
    <x v="0"/>
    <x v="10"/>
    <s v="Golden 1 Credit Union"/>
    <x v="4"/>
    <x v="0"/>
    <x v="44"/>
    <d v="2021-03-16T00:00:00"/>
    <d v="2021-08-15T00:00:00"/>
    <x v="0"/>
    <x v="0"/>
    <d v="2021-09-15T00:00:00"/>
    <n v="1016031"/>
    <x v="9"/>
    <s v="D2"/>
    <x v="0"/>
    <s v="Source Verified"/>
    <n v="52416"/>
    <n v="0.1978"/>
    <n v="136.16"/>
    <n v="0.15989999999999999"/>
    <n v="5600"/>
    <n v="13"/>
    <n v="6891"/>
  </r>
  <r>
    <n v="696639"/>
    <x v="6"/>
    <x v="0"/>
    <x v="0"/>
    <s v="Papa Murphys"/>
    <x v="4"/>
    <x v="0"/>
    <x v="42"/>
    <d v="2021-11-12T00:00:00"/>
    <d v="2021-06-12T00:00:00"/>
    <x v="0"/>
    <x v="0"/>
    <d v="2021-07-12T00:00:00"/>
    <n v="887823"/>
    <x v="9"/>
    <s v="D4"/>
    <x v="0"/>
    <s v="Source Verified"/>
    <n v="12000"/>
    <n v="0.189"/>
    <n v="50.68"/>
    <n v="0.1565"/>
    <n v="2100"/>
    <n v="5"/>
    <n v="856"/>
  </r>
  <r>
    <n v="626989"/>
    <x v="1"/>
    <x v="0"/>
    <x v="3"/>
    <s v="usmc"/>
    <x v="4"/>
    <x v="0"/>
    <x v="41"/>
    <d v="2021-01-12T00:00:00"/>
    <d v="2021-09-11T00:00:00"/>
    <x v="0"/>
    <x v="0"/>
    <d v="2021-10-11T00:00:00"/>
    <n v="803414"/>
    <x v="9"/>
    <s v="D3"/>
    <x v="0"/>
    <s v="Source Verified"/>
    <n v="45000"/>
    <n v="0.1411"/>
    <n v="49.78"/>
    <n v="0.14829999999999999"/>
    <n v="2100"/>
    <n v="19"/>
    <n v="515"/>
  </r>
  <r>
    <n v="554767"/>
    <x v="3"/>
    <x v="0"/>
    <x v="4"/>
    <s v="Museum of Contemporary Art"/>
    <x v="4"/>
    <x v="0"/>
    <x v="47"/>
    <d v="2021-09-15T00:00:00"/>
    <d v="2021-04-15T00:00:00"/>
    <x v="0"/>
    <x v="0"/>
    <d v="2021-05-15T00:00:00"/>
    <n v="714562"/>
    <x v="9"/>
    <s v="D3"/>
    <x v="0"/>
    <s v="Source Verified"/>
    <n v="41004"/>
    <n v="0.1893"/>
    <n v="216.86"/>
    <n v="0.15579999999999999"/>
    <n v="9000"/>
    <n v="22"/>
    <n v="12298"/>
  </r>
  <r>
    <n v="980494"/>
    <x v="19"/>
    <x v="0"/>
    <x v="6"/>
    <s v="Central Ohio Geriatrics"/>
    <x v="1"/>
    <x v="0"/>
    <x v="13"/>
    <d v="2021-05-16T00:00:00"/>
    <d v="2021-11-12T00:00:00"/>
    <x v="0"/>
    <x v="0"/>
    <d v="2021-12-12T00:00:00"/>
    <n v="1203685"/>
    <x v="9"/>
    <s v="E4"/>
    <x v="0"/>
    <s v="Source Verified"/>
    <n v="215000"/>
    <n v="0.1399"/>
    <n v="423.11"/>
    <n v="0.1991"/>
    <n v="16000"/>
    <n v="21"/>
    <n v="5517"/>
  </r>
  <r>
    <n v="751654"/>
    <x v="8"/>
    <x v="0"/>
    <x v="3"/>
    <s v="Elant"/>
    <x v="1"/>
    <x v="0"/>
    <x v="25"/>
    <d v="2021-05-16T00:00:00"/>
    <d v="2021-12-15T00:00:00"/>
    <x v="0"/>
    <x v="0"/>
    <d v="2022-01-15T00:00:00"/>
    <n v="951112"/>
    <x v="9"/>
    <s v="E1"/>
    <x v="0"/>
    <s v="Source Verified"/>
    <n v="42000"/>
    <n v="1.7100000000000001E-2"/>
    <n v="64.11"/>
    <n v="0.1799"/>
    <n v="2525"/>
    <n v="4"/>
    <n v="3438"/>
  </r>
  <r>
    <n v="1040959"/>
    <x v="15"/>
    <x v="0"/>
    <x v="3"/>
    <s v="USMC"/>
    <x v="1"/>
    <x v="0"/>
    <x v="12"/>
    <d v="2021-03-13T00:00:00"/>
    <d v="2021-11-12T00:00:00"/>
    <x v="0"/>
    <x v="0"/>
    <d v="2021-12-12T00:00:00"/>
    <n v="1271173"/>
    <x v="9"/>
    <s v="E2"/>
    <x v="0"/>
    <s v="Source Verified"/>
    <n v="108000"/>
    <n v="0.17299999999999999"/>
    <n v="207.66"/>
    <n v="0.1903"/>
    <n v="8000"/>
    <n v="23"/>
    <n v="2505"/>
  </r>
  <r>
    <n v="746531"/>
    <x v="0"/>
    <x v="0"/>
    <x v="8"/>
    <s v="Coumbia Hospitality Management"/>
    <x v="1"/>
    <x v="0"/>
    <x v="25"/>
    <d v="2021-08-14T00:00:00"/>
    <d v="2021-04-14T00:00:00"/>
    <x v="0"/>
    <x v="0"/>
    <d v="2021-05-14T00:00:00"/>
    <n v="945311"/>
    <x v="9"/>
    <s v="E4"/>
    <x v="0"/>
    <s v="Source Verified"/>
    <n v="36000"/>
    <n v="5.0999999999999997E-2"/>
    <n v="130.51"/>
    <n v="0.19289999999999999"/>
    <n v="5000"/>
    <n v="3"/>
    <n v="4870"/>
  </r>
  <r>
    <n v="762147"/>
    <x v="8"/>
    <x v="0"/>
    <x v="4"/>
    <s v="Our Lady of Mercy School"/>
    <x v="1"/>
    <x v="0"/>
    <x v="25"/>
    <d v="2021-07-15T00:00:00"/>
    <d v="2021-02-15T00:00:00"/>
    <x v="0"/>
    <x v="0"/>
    <d v="2021-03-15T00:00:00"/>
    <n v="962650"/>
    <x v="9"/>
    <s v="E3"/>
    <x v="0"/>
    <s v="Source Verified"/>
    <n v="41004"/>
    <n v="0.11119999999999999"/>
    <n v="85.23"/>
    <n v="0.18790000000000001"/>
    <n v="3300"/>
    <n v="19"/>
    <n v="3971"/>
  </r>
  <r>
    <n v="717550"/>
    <x v="4"/>
    <x v="0"/>
    <x v="0"/>
    <s v="Dicks Sporting Goods"/>
    <x v="1"/>
    <x v="0"/>
    <x v="29"/>
    <d v="2021-02-15T00:00:00"/>
    <d v="2021-09-14T00:00:00"/>
    <x v="0"/>
    <x v="0"/>
    <d v="2021-10-14T00:00:00"/>
    <n v="911640"/>
    <x v="9"/>
    <s v="E1"/>
    <x v="0"/>
    <s v="Source Verified"/>
    <n v="14004"/>
    <n v="6.8599999999999994E-2"/>
    <n v="58.88"/>
    <n v="0.16400000000000001"/>
    <n v="2400"/>
    <n v="4"/>
    <n v="2563"/>
  </r>
  <r>
    <n v="806164"/>
    <x v="26"/>
    <x v="0"/>
    <x v="8"/>
    <s v="Teresa's Tenderheart Pet Grooming"/>
    <x v="1"/>
    <x v="0"/>
    <x v="44"/>
    <d v="2021-10-12T00:00:00"/>
    <d v="2021-06-12T00:00:00"/>
    <x v="0"/>
    <x v="0"/>
    <d v="2021-07-12T00:00:00"/>
    <n v="1012327"/>
    <x v="9"/>
    <s v="E2"/>
    <x v="0"/>
    <s v="Source Verified"/>
    <n v="18996"/>
    <n v="9.2899999999999996E-2"/>
    <n v="138.28"/>
    <n v="0.18390000000000001"/>
    <n v="5400"/>
    <n v="16"/>
    <n v="1657"/>
  </r>
  <r>
    <n v="798434"/>
    <x v="8"/>
    <x v="0"/>
    <x v="4"/>
    <s v="Medical Evaluation Specialist"/>
    <x v="1"/>
    <x v="0"/>
    <x v="44"/>
    <d v="2021-04-16T00:00:00"/>
    <d v="2021-08-11T00:00:00"/>
    <x v="0"/>
    <x v="0"/>
    <d v="2021-09-11T00:00:00"/>
    <n v="1003556"/>
    <x v="9"/>
    <s v="E3"/>
    <x v="0"/>
    <s v="Source Verified"/>
    <n v="35000"/>
    <n v="7.2700000000000001E-2"/>
    <n v="129.13"/>
    <n v="0.18790000000000001"/>
    <n v="5000"/>
    <n v="14"/>
    <n v="128"/>
  </r>
  <r>
    <n v="985493"/>
    <x v="1"/>
    <x v="0"/>
    <x v="5"/>
    <s v="Best Best &amp; Krieger"/>
    <x v="1"/>
    <x v="0"/>
    <x v="13"/>
    <d v="2021-02-15T00:00:00"/>
    <d v="2021-09-14T00:00:00"/>
    <x v="0"/>
    <x v="0"/>
    <d v="2021-10-14T00:00:00"/>
    <n v="1209160"/>
    <x v="9"/>
    <s v="E2"/>
    <x v="0"/>
    <s v="Source Verified"/>
    <n v="70596"/>
    <n v="7.8399999999999997E-2"/>
    <n v="337.45"/>
    <n v="0.1903"/>
    <n v="13000"/>
    <n v="16"/>
    <n v="12810"/>
  </r>
  <r>
    <n v="869561"/>
    <x v="19"/>
    <x v="0"/>
    <x v="6"/>
    <s v="niederst management company"/>
    <x v="5"/>
    <x v="0"/>
    <x v="10"/>
    <d v="2021-09-12T00:00:00"/>
    <d v="2021-04-12T00:00:00"/>
    <x v="0"/>
    <x v="0"/>
    <d v="2021-05-12T00:00:00"/>
    <n v="1083524"/>
    <x v="9"/>
    <s v="F2"/>
    <x v="0"/>
    <s v="Source Verified"/>
    <n v="30000"/>
    <n v="0.192"/>
    <n v="383.82"/>
    <n v="0.20619999999999999"/>
    <n v="14300"/>
    <n v="5"/>
    <n v="3446"/>
  </r>
  <r>
    <n v="1002894"/>
    <x v="1"/>
    <x v="0"/>
    <x v="4"/>
    <s v="Prouty Company LLC"/>
    <x v="6"/>
    <x v="0"/>
    <x v="22"/>
    <d v="2021-05-13T00:00:00"/>
    <d v="2021-01-13T00:00:00"/>
    <x v="0"/>
    <x v="0"/>
    <d v="2021-02-13T00:00:00"/>
    <n v="1229179"/>
    <x v="9"/>
    <s v="G1"/>
    <x v="0"/>
    <s v="Source Verified"/>
    <n v="60000"/>
    <n v="1.3599999999999999E-2"/>
    <n v="360.34"/>
    <n v="0.22739999999999999"/>
    <n v="12850"/>
    <n v="17"/>
    <n v="5334"/>
  </r>
  <r>
    <n v="871228"/>
    <x v="3"/>
    <x v="0"/>
    <x v="4"/>
    <s v="AT&amp;T"/>
    <x v="6"/>
    <x v="0"/>
    <x v="10"/>
    <d v="2021-04-13T00:00:00"/>
    <d v="2021-11-12T00:00:00"/>
    <x v="0"/>
    <x v="0"/>
    <d v="2021-12-12T00:00:00"/>
    <n v="1085299"/>
    <x v="9"/>
    <s v="G3"/>
    <x v="0"/>
    <s v="Source Verified"/>
    <n v="80000"/>
    <n v="9.9500000000000005E-2"/>
    <n v="539.61"/>
    <n v="0.22850000000000001"/>
    <n v="19200"/>
    <n v="20"/>
    <n v="8518"/>
  </r>
  <r>
    <n v="844784"/>
    <x v="3"/>
    <x v="0"/>
    <x v="3"/>
    <s v="The Hartford"/>
    <x v="0"/>
    <x v="0"/>
    <x v="11"/>
    <d v="2021-07-13T00:00:00"/>
    <d v="2021-02-13T00:00:00"/>
    <x v="0"/>
    <x v="0"/>
    <d v="2021-03-13T00:00:00"/>
    <n v="1055851"/>
    <x v="9"/>
    <s v="C3"/>
    <x v="0"/>
    <s v="Source Verified"/>
    <n v="80004"/>
    <n v="6.3299999999999995E-2"/>
    <n v="232.64"/>
    <n v="0.1399"/>
    <n v="10000"/>
    <n v="14"/>
    <n v="4628"/>
  </r>
  <r>
    <n v="775378"/>
    <x v="21"/>
    <x v="0"/>
    <x v="3"/>
    <s v="city of new haven board of education"/>
    <x v="4"/>
    <x v="0"/>
    <x v="6"/>
    <d v="2021-04-16T00:00:00"/>
    <d v="2021-08-15T00:00:00"/>
    <x v="0"/>
    <x v="0"/>
    <d v="2021-09-15T00:00:00"/>
    <n v="977625"/>
    <x v="9"/>
    <s v="D2"/>
    <x v="0"/>
    <s v="Source Verified"/>
    <n v="65004"/>
    <n v="3.4299999999999997E-2"/>
    <n v="121.57"/>
    <n v="0.15989999999999999"/>
    <n v="5000"/>
    <n v="33"/>
    <n v="6079"/>
  </r>
  <r>
    <n v="778955"/>
    <x v="5"/>
    <x v="0"/>
    <x v="0"/>
    <s v="DeAngelo Brothers"/>
    <x v="1"/>
    <x v="1"/>
    <x v="6"/>
    <d v="2021-01-12T00:00:00"/>
    <d v="2021-08-11T00:00:00"/>
    <x v="0"/>
    <x v="0"/>
    <d v="2021-09-11T00:00:00"/>
    <n v="981610"/>
    <x v="9"/>
    <s v="E2"/>
    <x v="0"/>
    <s v="Source Verified"/>
    <n v="50000"/>
    <n v="7.6100000000000001E-2"/>
    <n v="204.85"/>
    <n v="0.18390000000000001"/>
    <n v="8000"/>
    <n v="27"/>
    <n v="762"/>
  </r>
  <r>
    <n v="620390"/>
    <x v="29"/>
    <x v="0"/>
    <x v="4"/>
    <s v="IBEW 995"/>
    <x v="5"/>
    <x v="1"/>
    <x v="41"/>
    <d v="2021-05-16T00:00:00"/>
    <d v="2021-09-13T00:00:00"/>
    <x v="0"/>
    <x v="0"/>
    <d v="2021-10-13T00:00:00"/>
    <n v="795150"/>
    <x v="9"/>
    <s v="F1"/>
    <x v="0"/>
    <s v="Source Verified"/>
    <n v="50674.400000000001"/>
    <n v="0.14299999999999999"/>
    <n v="356.52"/>
    <n v="0.17799999999999999"/>
    <n v="14100"/>
    <n v="16"/>
    <n v="12007"/>
  </r>
  <r>
    <n v="630574"/>
    <x v="29"/>
    <x v="0"/>
    <x v="2"/>
    <s v="university medical center"/>
    <x v="2"/>
    <x v="0"/>
    <x v="41"/>
    <d v="2021-12-13T00:00:00"/>
    <d v="2021-08-13T00:00:00"/>
    <x v="0"/>
    <x v="0"/>
    <d v="2021-09-13T00:00:00"/>
    <n v="807856"/>
    <x v="9"/>
    <s v="B4"/>
    <x v="0"/>
    <s v="Source Verified"/>
    <n v="26400"/>
    <n v="0.2291"/>
    <n v="84.97"/>
    <n v="9.9900000000000003E-2"/>
    <n v="4000"/>
    <n v="27"/>
    <n v="2775"/>
  </r>
  <r>
    <n v="728052"/>
    <x v="19"/>
    <x v="0"/>
    <x v="3"/>
    <s v="J.M. Smucker Company"/>
    <x v="4"/>
    <x v="0"/>
    <x v="29"/>
    <d v="2021-05-16T00:00:00"/>
    <d v="2021-07-11T00:00:00"/>
    <x v="0"/>
    <x v="0"/>
    <d v="2021-08-11T00:00:00"/>
    <n v="923646"/>
    <x v="9"/>
    <s v="D4"/>
    <x v="0"/>
    <s v="Source Verified"/>
    <n v="46000"/>
    <n v="9.3899999999999997E-2"/>
    <n v="289.58999999999997"/>
    <n v="0.1565"/>
    <n v="12000"/>
    <n v="25"/>
    <n v="1106"/>
  </r>
  <r>
    <n v="764124"/>
    <x v="21"/>
    <x v="0"/>
    <x v="1"/>
    <s v="pratt and whitney"/>
    <x v="1"/>
    <x v="0"/>
    <x v="6"/>
    <d v="2021-04-16T00:00:00"/>
    <d v="2021-03-15T00:00:00"/>
    <x v="0"/>
    <x v="0"/>
    <d v="2021-04-15T00:00:00"/>
    <n v="964804"/>
    <x v="9"/>
    <s v="E1"/>
    <x v="0"/>
    <s v="Source Verified"/>
    <n v="75000"/>
    <n v="8.5800000000000001E-2"/>
    <n v="170.74"/>
    <n v="0.1799"/>
    <n v="6725"/>
    <n v="20"/>
    <n v="7683"/>
  </r>
  <r>
    <n v="519560"/>
    <x v="33"/>
    <x v="0"/>
    <x v="3"/>
    <s v="USAF"/>
    <x v="3"/>
    <x v="1"/>
    <x v="27"/>
    <d v="2021-09-12T00:00:00"/>
    <d v="2021-09-12T00:00:00"/>
    <x v="1"/>
    <x v="1"/>
    <d v="2021-10-12T00:00:00"/>
    <n v="671646"/>
    <x v="9"/>
    <s v="A2"/>
    <x v="0"/>
    <s v="Source Verified"/>
    <n v="57000"/>
    <n v="8.4599999999999995E-2"/>
    <n v="102.38"/>
    <n v="6.7599999999999993E-2"/>
    <n v="5200"/>
    <n v="14"/>
    <n v="5564"/>
  </r>
  <r>
    <n v="602680"/>
    <x v="2"/>
    <x v="0"/>
    <x v="3"/>
    <s v="Jordan Ford LTD"/>
    <x v="3"/>
    <x v="1"/>
    <x v="50"/>
    <d v="2021-11-15T00:00:00"/>
    <d v="2021-11-15T00:00:00"/>
    <x v="1"/>
    <x v="1"/>
    <d v="2021-12-15T00:00:00"/>
    <n v="773281"/>
    <x v="9"/>
    <s v="A3"/>
    <x v="0"/>
    <s v="Source Verified"/>
    <n v="70000"/>
    <n v="0.185"/>
    <n v="87.36"/>
    <n v="6.1699999999999998E-2"/>
    <n v="4500"/>
    <n v="33"/>
    <n v="5241"/>
  </r>
  <r>
    <n v="841158"/>
    <x v="23"/>
    <x v="0"/>
    <x v="3"/>
    <s v="State of Colorado"/>
    <x v="3"/>
    <x v="1"/>
    <x v="11"/>
    <d v="2021-12-14T00:00:00"/>
    <d v="2021-07-13T00:00:00"/>
    <x v="1"/>
    <x v="1"/>
    <d v="2021-08-13T00:00:00"/>
    <n v="1051686"/>
    <x v="9"/>
    <s v="A4"/>
    <x v="0"/>
    <s v="Source Verified"/>
    <n v="72744"/>
    <n v="0.15620000000000001"/>
    <n v="120.2"/>
    <n v="7.4899999999999994E-2"/>
    <n v="6000"/>
    <n v="34"/>
    <n v="6676"/>
  </r>
  <r>
    <n v="682198"/>
    <x v="1"/>
    <x v="0"/>
    <x v="3"/>
    <s v="Monte Vista Chapel"/>
    <x v="3"/>
    <x v="1"/>
    <x v="42"/>
    <d v="2021-09-13T00:00:00"/>
    <d v="2021-09-13T00:00:00"/>
    <x v="1"/>
    <x v="1"/>
    <d v="2021-10-13T00:00:00"/>
    <n v="871328"/>
    <x v="9"/>
    <s v="A5"/>
    <x v="0"/>
    <s v="Source Verified"/>
    <n v="74000"/>
    <n v="0.27100000000000002"/>
    <n v="150.86000000000001"/>
    <n v="7.6600000000000001E-2"/>
    <n v="7500"/>
    <n v="33"/>
    <n v="8634"/>
  </r>
  <r>
    <n v="527801"/>
    <x v="22"/>
    <x v="0"/>
    <x v="3"/>
    <s v="Savvis, Inc"/>
    <x v="3"/>
    <x v="1"/>
    <x v="51"/>
    <d v="2021-01-15T00:00:00"/>
    <d v="2021-03-12T00:00:00"/>
    <x v="1"/>
    <x v="1"/>
    <d v="2021-04-12T00:00:00"/>
    <n v="682675"/>
    <x v="9"/>
    <s v="A5"/>
    <x v="0"/>
    <s v="Source Verified"/>
    <n v="57000"/>
    <n v="0.08"/>
    <n v="181.98"/>
    <n v="7.8799999999999995E-2"/>
    <n v="9000"/>
    <n v="35"/>
    <n v="10022"/>
  </r>
  <r>
    <n v="605355"/>
    <x v="32"/>
    <x v="0"/>
    <x v="3"/>
    <s v="Clayton's Car Care"/>
    <x v="3"/>
    <x v="1"/>
    <x v="49"/>
    <d v="2021-10-12T00:00:00"/>
    <d v="2021-10-12T00:00:00"/>
    <x v="1"/>
    <x v="1"/>
    <d v="2021-11-12T00:00:00"/>
    <n v="776598"/>
    <x v="9"/>
    <s v="A5"/>
    <x v="0"/>
    <s v="Source Verified"/>
    <n v="65000"/>
    <n v="0.11219999999999999"/>
    <n v="183.76"/>
    <n v="6.9099999999999995E-2"/>
    <n v="15000"/>
    <n v="25"/>
    <n v="10334"/>
  </r>
  <r>
    <n v="516093"/>
    <x v="1"/>
    <x v="0"/>
    <x v="6"/>
    <s v="LifeStream"/>
    <x v="3"/>
    <x v="1"/>
    <x v="51"/>
    <d v="2021-04-15T00:00:00"/>
    <d v="2021-04-15T00:00:00"/>
    <x v="1"/>
    <x v="1"/>
    <d v="2021-05-15T00:00:00"/>
    <n v="667064"/>
    <x v="9"/>
    <s v="A4"/>
    <x v="0"/>
    <s v="Source Verified"/>
    <n v="60000"/>
    <n v="0.13339999999999999"/>
    <n v="138.80000000000001"/>
    <n v="7.51E-2"/>
    <n v="10800"/>
    <n v="19"/>
    <n v="8326"/>
  </r>
  <r>
    <n v="988221"/>
    <x v="0"/>
    <x v="0"/>
    <x v="6"/>
    <s v="North Point Christian Academy"/>
    <x v="2"/>
    <x v="1"/>
    <x v="13"/>
    <d v="2021-05-15T00:00:00"/>
    <d v="2021-07-14T00:00:00"/>
    <x v="1"/>
    <x v="1"/>
    <d v="2021-08-14T00:00:00"/>
    <n v="1212070"/>
    <x v="9"/>
    <s v="B5"/>
    <x v="0"/>
    <s v="Source Verified"/>
    <n v="30000"/>
    <n v="0.10879999999999999"/>
    <n v="361.52"/>
    <n v="0.12690000000000001"/>
    <n v="16000"/>
    <n v="8"/>
    <n v="20290"/>
  </r>
  <r>
    <n v="791975"/>
    <x v="19"/>
    <x v="0"/>
    <x v="6"/>
    <s v="Consol Energy"/>
    <x v="2"/>
    <x v="1"/>
    <x v="6"/>
    <d v="2021-06-15T00:00:00"/>
    <d v="2021-06-15T00:00:00"/>
    <x v="1"/>
    <x v="1"/>
    <d v="2021-07-15T00:00:00"/>
    <n v="996355"/>
    <x v="9"/>
    <s v="B5"/>
    <x v="0"/>
    <s v="Source Verified"/>
    <n v="99996"/>
    <n v="0.1072"/>
    <n v="344.72"/>
    <n v="0.11990000000000001"/>
    <n v="15500"/>
    <n v="23"/>
    <n v="20402"/>
  </r>
  <r>
    <n v="633936"/>
    <x v="26"/>
    <x v="0"/>
    <x v="3"/>
    <s v="US Army"/>
    <x v="2"/>
    <x v="1"/>
    <x v="41"/>
    <d v="2021-06-12T00:00:00"/>
    <d v="2021-03-11T00:00:00"/>
    <x v="1"/>
    <x v="1"/>
    <d v="2021-04-11T00:00:00"/>
    <n v="812139"/>
    <x v="9"/>
    <s v="B3"/>
    <x v="0"/>
    <s v="Source Verified"/>
    <n v="75600"/>
    <n v="0.2324"/>
    <n v="67.400000000000006"/>
    <n v="9.6199999999999994E-2"/>
    <n v="3200"/>
    <n v="29"/>
    <n v="3251"/>
  </r>
  <r>
    <n v="839625"/>
    <x v="8"/>
    <x v="0"/>
    <x v="3"/>
    <s v="Bank of America"/>
    <x v="2"/>
    <x v="1"/>
    <x v="11"/>
    <d v="2021-08-15T00:00:00"/>
    <d v="2021-08-15T00:00:00"/>
    <x v="1"/>
    <x v="1"/>
    <d v="2021-09-15T00:00:00"/>
    <n v="1049796"/>
    <x v="9"/>
    <s v="B3"/>
    <x v="0"/>
    <s v="Source Verified"/>
    <n v="129996"/>
    <n v="0.16739999999999999"/>
    <n v="76.63"/>
    <n v="0.1099"/>
    <n v="3525"/>
    <n v="35"/>
    <n v="4545"/>
  </r>
  <r>
    <n v="676637"/>
    <x v="32"/>
    <x v="0"/>
    <x v="3"/>
    <s v="USAF"/>
    <x v="2"/>
    <x v="1"/>
    <x v="0"/>
    <d v="2021-02-16T00:00:00"/>
    <d v="2021-03-16T00:00:00"/>
    <x v="1"/>
    <x v="1"/>
    <d v="2021-04-16T00:00:00"/>
    <n v="864643"/>
    <x v="9"/>
    <s v="B5"/>
    <x v="0"/>
    <s v="Source Verified"/>
    <n v="70800"/>
    <n v="6.54E-2"/>
    <n v="392.36"/>
    <n v="0.1111"/>
    <n v="18000"/>
    <n v="26"/>
    <n v="23541"/>
  </r>
  <r>
    <n v="574418"/>
    <x v="38"/>
    <x v="0"/>
    <x v="4"/>
    <s v="EPL  Inc."/>
    <x v="2"/>
    <x v="1"/>
    <x v="54"/>
    <d v="2021-12-15T00:00:00"/>
    <d v="2021-09-15T00:00:00"/>
    <x v="1"/>
    <x v="1"/>
    <d v="2021-10-15T00:00:00"/>
    <n v="738915"/>
    <x v="9"/>
    <s v="B2"/>
    <x v="0"/>
    <s v="Source Verified"/>
    <n v="90996"/>
    <n v="0.1138"/>
    <n v="51.89"/>
    <n v="0.1075"/>
    <n v="2400"/>
    <n v="26"/>
    <n v="3113"/>
  </r>
  <r>
    <n v="669678"/>
    <x v="1"/>
    <x v="0"/>
    <x v="2"/>
    <s v="Chaffey Joint Union High School District"/>
    <x v="2"/>
    <x v="1"/>
    <x v="0"/>
    <d v="2021-07-15T00:00:00"/>
    <d v="2021-06-15T00:00:00"/>
    <x v="1"/>
    <x v="1"/>
    <d v="2021-07-15T00:00:00"/>
    <n v="856287"/>
    <x v="9"/>
    <s v="B1"/>
    <x v="0"/>
    <s v="Source Verified"/>
    <n v="60000"/>
    <n v="3.8399999999999997E-2"/>
    <n v="185.38"/>
    <n v="9.6299999999999997E-2"/>
    <n v="8800"/>
    <n v="14"/>
    <n v="11068"/>
  </r>
  <r>
    <n v="847435"/>
    <x v="18"/>
    <x v="0"/>
    <x v="2"/>
    <s v="nj transit"/>
    <x v="2"/>
    <x v="1"/>
    <x v="11"/>
    <d v="2021-09-14T00:00:00"/>
    <d v="2021-02-14T00:00:00"/>
    <x v="1"/>
    <x v="1"/>
    <d v="2021-03-14T00:00:00"/>
    <n v="1058922"/>
    <x v="9"/>
    <s v="B3"/>
    <x v="0"/>
    <s v="Source Verified"/>
    <n v="81996"/>
    <n v="7.17E-2"/>
    <n v="232.05"/>
    <n v="0.1099"/>
    <n v="12000"/>
    <n v="19"/>
    <n v="13024"/>
  </r>
  <r>
    <n v="742323"/>
    <x v="8"/>
    <x v="0"/>
    <x v="1"/>
    <s v="Phillips de Pury  and  Company"/>
    <x v="2"/>
    <x v="1"/>
    <x v="25"/>
    <d v="2021-04-16T00:00:00"/>
    <d v="2021-03-15T00:00:00"/>
    <x v="1"/>
    <x v="1"/>
    <d v="2021-04-15T00:00:00"/>
    <n v="940374"/>
    <x v="9"/>
    <s v="B5"/>
    <x v="0"/>
    <s v="Source Verified"/>
    <n v="106452"/>
    <n v="0.1633"/>
    <n v="155.68"/>
    <n v="0.11990000000000001"/>
    <n v="7000"/>
    <n v="31"/>
    <n v="9204"/>
  </r>
  <r>
    <n v="709505"/>
    <x v="8"/>
    <x v="0"/>
    <x v="3"/>
    <s v="Northeast Marine Sanitation"/>
    <x v="2"/>
    <x v="1"/>
    <x v="42"/>
    <d v="2021-05-16T00:00:00"/>
    <d v="2021-04-12T00:00:00"/>
    <x v="1"/>
    <x v="1"/>
    <d v="2021-05-12T00:00:00"/>
    <n v="902131"/>
    <x v="9"/>
    <s v="B4"/>
    <x v="0"/>
    <s v="Source Verified"/>
    <n v="75000"/>
    <n v="0.12720000000000001"/>
    <n v="151.30000000000001"/>
    <n v="0.1074"/>
    <n v="7000"/>
    <n v="28"/>
    <n v="7699"/>
  </r>
  <r>
    <n v="554959"/>
    <x v="4"/>
    <x v="0"/>
    <x v="3"/>
    <s v="mailquip"/>
    <x v="2"/>
    <x v="1"/>
    <x v="43"/>
    <d v="2021-12-15T00:00:00"/>
    <d v="2021-08-15T00:00:00"/>
    <x v="1"/>
    <x v="1"/>
    <d v="2021-09-15T00:00:00"/>
    <n v="714767"/>
    <x v="9"/>
    <s v="B1"/>
    <x v="0"/>
    <s v="Source Verified"/>
    <n v="93000"/>
    <n v="5.1999999999999998E-3"/>
    <n v="102.89"/>
    <n v="0.1038"/>
    <n v="4800"/>
    <n v="36"/>
    <n v="6173"/>
  </r>
  <r>
    <n v="629688"/>
    <x v="20"/>
    <x v="0"/>
    <x v="4"/>
    <s v="MediServe"/>
    <x v="2"/>
    <x v="1"/>
    <x v="41"/>
    <d v="2021-05-16T00:00:00"/>
    <d v="2021-08-15T00:00:00"/>
    <x v="1"/>
    <x v="1"/>
    <d v="2021-09-15T00:00:00"/>
    <n v="806766"/>
    <x v="9"/>
    <s v="B4"/>
    <x v="0"/>
    <s v="Source Verified"/>
    <n v="110000"/>
    <n v="0.16539999999999999"/>
    <n v="254.91"/>
    <n v="9.9900000000000003E-2"/>
    <n v="12000"/>
    <n v="27"/>
    <n v="15280"/>
  </r>
  <r>
    <n v="1041019"/>
    <x v="21"/>
    <x v="0"/>
    <x v="2"/>
    <s v="saint francis hospital and medical cente"/>
    <x v="2"/>
    <x v="1"/>
    <x v="12"/>
    <d v="2021-08-12T00:00:00"/>
    <d v="2021-07-12T00:00:00"/>
    <x v="1"/>
    <x v="1"/>
    <d v="2021-08-12T00:00:00"/>
    <n v="1271017"/>
    <x v="9"/>
    <s v="B5"/>
    <x v="0"/>
    <s v="Source Verified"/>
    <n v="75000"/>
    <n v="3.2000000000000002E-3"/>
    <n v="564.87"/>
    <n v="0.12690000000000001"/>
    <n v="25000"/>
    <n v="11"/>
    <n v="26192"/>
  </r>
  <r>
    <n v="715900"/>
    <x v="2"/>
    <x v="0"/>
    <x v="2"/>
    <s v="Fidelity Investments"/>
    <x v="0"/>
    <x v="1"/>
    <x v="29"/>
    <d v="2021-05-16T00:00:00"/>
    <d v="2021-04-16T00:00:00"/>
    <x v="1"/>
    <x v="1"/>
    <d v="2021-05-16T00:00:00"/>
    <n v="909627"/>
    <x v="9"/>
    <s v="C1"/>
    <x v="0"/>
    <s v="Source Verified"/>
    <n v="63996"/>
    <n v="0.22839999999999999"/>
    <n v="79.069999999999993"/>
    <n v="0.1268"/>
    <n v="3500"/>
    <n v="28"/>
    <n v="4744"/>
  </r>
  <r>
    <n v="1010083"/>
    <x v="1"/>
    <x v="0"/>
    <x v="2"/>
    <s v="Lececke Corporation"/>
    <x v="0"/>
    <x v="1"/>
    <x v="22"/>
    <d v="2021-03-16T00:00:00"/>
    <d v="2021-11-14T00:00:00"/>
    <x v="1"/>
    <x v="1"/>
    <d v="2021-12-14T00:00:00"/>
    <n v="1236878"/>
    <x v="9"/>
    <s v="C1"/>
    <x v="0"/>
    <s v="Source Verified"/>
    <n v="66000"/>
    <n v="5.91E-2"/>
    <n v="299.07"/>
    <n v="0.13489999999999999"/>
    <n v="13000"/>
    <n v="19"/>
    <n v="17026"/>
  </r>
  <r>
    <n v="719149"/>
    <x v="2"/>
    <x v="0"/>
    <x v="7"/>
    <s v="caliber collision"/>
    <x v="0"/>
    <x v="1"/>
    <x v="29"/>
    <d v="2021-04-13T00:00:00"/>
    <d v="2021-04-13T00:00:00"/>
    <x v="1"/>
    <x v="1"/>
    <d v="2021-05-13T00:00:00"/>
    <n v="913460"/>
    <x v="9"/>
    <s v="C1"/>
    <x v="0"/>
    <s v="Source Verified"/>
    <n v="70000"/>
    <n v="0.24099999999999999"/>
    <n v="412.27"/>
    <n v="0.1268"/>
    <n v="18250"/>
    <n v="25"/>
    <n v="22187"/>
  </r>
  <r>
    <n v="551367"/>
    <x v="9"/>
    <x v="0"/>
    <x v="3"/>
    <s v="Dept of army"/>
    <x v="0"/>
    <x v="1"/>
    <x v="43"/>
    <d v="2021-08-15T00:00:00"/>
    <d v="2021-08-15T00:00:00"/>
    <x v="1"/>
    <x v="1"/>
    <d v="2021-09-15T00:00:00"/>
    <n v="710553"/>
    <x v="9"/>
    <s v="C2"/>
    <x v="0"/>
    <s v="Source Verified"/>
    <n v="1176000"/>
    <n v="1.2200000000000001E-2"/>
    <n v="129.18"/>
    <n v="0.1361"/>
    <n v="5600"/>
    <n v="25"/>
    <n v="7750"/>
  </r>
  <r>
    <n v="735124"/>
    <x v="9"/>
    <x v="0"/>
    <x v="3"/>
    <s v="Verizon Communications"/>
    <x v="0"/>
    <x v="1"/>
    <x v="25"/>
    <d v="2021-03-12T00:00:00"/>
    <d v="2021-03-12T00:00:00"/>
    <x v="1"/>
    <x v="1"/>
    <d v="2021-04-12T00:00:00"/>
    <n v="931740"/>
    <x v="9"/>
    <s v="C2"/>
    <x v="0"/>
    <s v="Source Verified"/>
    <n v="90696"/>
    <n v="3.2800000000000003E-2"/>
    <n v="592.38"/>
    <n v="0.13059999999999999"/>
    <n v="26000"/>
    <n v="35"/>
    <n v="28296"/>
  </r>
  <r>
    <n v="800892"/>
    <x v="4"/>
    <x v="0"/>
    <x v="6"/>
    <s v="Remote Database Experts"/>
    <x v="0"/>
    <x v="1"/>
    <x v="44"/>
    <d v="2021-03-13T00:00:00"/>
    <d v="2021-03-13T00:00:00"/>
    <x v="1"/>
    <x v="1"/>
    <d v="2021-04-13T00:00:00"/>
    <n v="1006424"/>
    <x v="9"/>
    <s v="C1"/>
    <x v="0"/>
    <s v="Source Verified"/>
    <n v="80000"/>
    <n v="7.1800000000000003E-2"/>
    <n v="454.96"/>
    <n v="0.12989999999999999"/>
    <n v="20000"/>
    <n v="25"/>
    <n v="23493"/>
  </r>
  <r>
    <n v="535976"/>
    <x v="42"/>
    <x v="0"/>
    <x v="9"/>
    <s v="Laurel Public Schools"/>
    <x v="0"/>
    <x v="1"/>
    <x v="51"/>
    <d v="2021-03-15T00:00:00"/>
    <d v="2021-06-13T00:00:00"/>
    <x v="1"/>
    <x v="1"/>
    <d v="2021-07-13T00:00:00"/>
    <n v="692492"/>
    <x v="9"/>
    <s v="C1"/>
    <x v="0"/>
    <s v="Source Verified"/>
    <n v="97000"/>
    <n v="0.2135"/>
    <n v="365.94"/>
    <n v="0.1323"/>
    <n v="16000"/>
    <n v="39"/>
    <n v="20766"/>
  </r>
  <r>
    <n v="720594"/>
    <x v="2"/>
    <x v="0"/>
    <x v="1"/>
    <s v="Harris County"/>
    <x v="0"/>
    <x v="1"/>
    <x v="29"/>
    <d v="2021-04-14T00:00:00"/>
    <d v="2021-09-12T00:00:00"/>
    <x v="1"/>
    <x v="1"/>
    <d v="2021-10-12T00:00:00"/>
    <n v="915066"/>
    <x v="9"/>
    <s v="C4"/>
    <x v="0"/>
    <s v="Source Verified"/>
    <n v="120000"/>
    <n v="0.1825"/>
    <n v="104.25"/>
    <n v="0.13800000000000001"/>
    <n v="4500"/>
    <n v="27"/>
    <n v="5293"/>
  </r>
  <r>
    <n v="1049832"/>
    <x v="16"/>
    <x v="0"/>
    <x v="0"/>
    <s v="Revolution Granite"/>
    <x v="0"/>
    <x v="1"/>
    <x v="12"/>
    <d v="2021-04-14T00:00:00"/>
    <d v="2021-03-14T00:00:00"/>
    <x v="1"/>
    <x v="1"/>
    <d v="2021-04-14T00:00:00"/>
    <n v="1281037"/>
    <x v="9"/>
    <s v="C4"/>
    <x v="0"/>
    <s v="Source Verified"/>
    <n v="29280"/>
    <n v="7.4000000000000003E-3"/>
    <n v="224.96"/>
    <n v="0.1527"/>
    <n v="9400"/>
    <n v="11"/>
    <n v="12105"/>
  </r>
  <r>
    <n v="816411"/>
    <x v="22"/>
    <x v="0"/>
    <x v="6"/>
    <s v="Q3 Contracting"/>
    <x v="0"/>
    <x v="1"/>
    <x v="11"/>
    <d v="2021-03-16T00:00:00"/>
    <d v="2021-05-15T00:00:00"/>
    <x v="1"/>
    <x v="1"/>
    <d v="2021-06-15T00:00:00"/>
    <n v="1024142"/>
    <x v="9"/>
    <s v="C5"/>
    <x v="0"/>
    <s v="Source Verified"/>
    <n v="34320"/>
    <n v="0.11890000000000001"/>
    <n v="185.91"/>
    <n v="0.15229999999999999"/>
    <n v="12000"/>
    <n v="29"/>
    <n v="10412"/>
  </r>
  <r>
    <n v="775014"/>
    <x v="6"/>
    <x v="0"/>
    <x v="3"/>
    <s v="Mark IV Automotive"/>
    <x v="0"/>
    <x v="1"/>
    <x v="6"/>
    <d v="2021-04-16T00:00:00"/>
    <d v="2021-02-15T00:00:00"/>
    <x v="1"/>
    <x v="1"/>
    <d v="2021-03-15T00:00:00"/>
    <n v="977235"/>
    <x v="9"/>
    <s v="C1"/>
    <x v="0"/>
    <s v="Source Verified"/>
    <n v="46968"/>
    <n v="0.16500000000000001"/>
    <n v="272.24"/>
    <n v="0.12870000000000001"/>
    <n v="12000"/>
    <n v="29"/>
    <n v="16002"/>
  </r>
  <r>
    <n v="753401"/>
    <x v="9"/>
    <x v="0"/>
    <x v="0"/>
    <s v="Chief Administrative Office"/>
    <x v="0"/>
    <x v="1"/>
    <x v="25"/>
    <d v="2021-08-12T00:00:00"/>
    <d v="2021-07-12T00:00:00"/>
    <x v="1"/>
    <x v="1"/>
    <d v="2021-08-12T00:00:00"/>
    <n v="953068"/>
    <x v="9"/>
    <s v="C4"/>
    <x v="0"/>
    <s v="Source Verified"/>
    <n v="64000"/>
    <n v="0.186"/>
    <n v="252.2"/>
    <n v="0.1479"/>
    <n v="16000"/>
    <n v="29"/>
    <n v="12345"/>
  </r>
  <r>
    <n v="811503"/>
    <x v="1"/>
    <x v="0"/>
    <x v="7"/>
    <s v="Allergan"/>
    <x v="0"/>
    <x v="1"/>
    <x v="44"/>
    <d v="2021-12-13T00:00:00"/>
    <d v="2021-12-13T00:00:00"/>
    <x v="1"/>
    <x v="1"/>
    <d v="2022-01-13T00:00:00"/>
    <n v="1018541"/>
    <x v="9"/>
    <s v="C5"/>
    <x v="0"/>
    <s v="Source Verified"/>
    <n v="98004"/>
    <n v="0.1429"/>
    <n v="86.08"/>
    <n v="0.15229999999999999"/>
    <n v="3600"/>
    <n v="42"/>
    <n v="4663"/>
  </r>
  <r>
    <n v="1039489"/>
    <x v="3"/>
    <x v="0"/>
    <x v="3"/>
    <s v="jewel food stores"/>
    <x v="0"/>
    <x v="1"/>
    <x v="12"/>
    <d v="2021-03-14T00:00:00"/>
    <d v="2021-12-12T00:00:00"/>
    <x v="1"/>
    <x v="1"/>
    <d v="2022-01-12T00:00:00"/>
    <n v="1269423"/>
    <x v="9"/>
    <s v="C2"/>
    <x v="0"/>
    <s v="Source Verified"/>
    <n v="75000"/>
    <n v="3.6200000000000003E-2"/>
    <n v="217.7"/>
    <n v="0.14269999999999999"/>
    <n v="9300"/>
    <n v="21"/>
    <n v="10541"/>
  </r>
  <r>
    <n v="648302"/>
    <x v="6"/>
    <x v="0"/>
    <x v="8"/>
    <s v="kelloggs corp."/>
    <x v="0"/>
    <x v="1"/>
    <x v="21"/>
    <d v="2021-01-16T00:00:00"/>
    <d v="2021-01-16T00:00:00"/>
    <x v="1"/>
    <x v="1"/>
    <d v="2021-02-16T00:00:00"/>
    <n v="829396"/>
    <x v="9"/>
    <s v="C2"/>
    <x v="0"/>
    <s v="Source Verified"/>
    <n v="58000"/>
    <n v="0.1769"/>
    <n v="360.87"/>
    <n v="0.12609999999999999"/>
    <n v="16000"/>
    <n v="28"/>
    <n v="21652"/>
  </r>
  <r>
    <n v="892936"/>
    <x v="23"/>
    <x v="0"/>
    <x v="3"/>
    <s v="US Army"/>
    <x v="0"/>
    <x v="1"/>
    <x v="13"/>
    <d v="2021-06-12T00:00:00"/>
    <d v="2021-06-12T00:00:00"/>
    <x v="1"/>
    <x v="1"/>
    <d v="2021-07-12T00:00:00"/>
    <n v="1109970"/>
    <x v="9"/>
    <s v="C5"/>
    <x v="0"/>
    <s v="Source Verified"/>
    <n v="132000"/>
    <n v="6.0100000000000001E-2"/>
    <n v="765.35"/>
    <n v="0.15959999999999999"/>
    <n v="31500"/>
    <n v="31"/>
    <n v="34334"/>
  </r>
  <r>
    <n v="633790"/>
    <x v="8"/>
    <x v="0"/>
    <x v="3"/>
    <s v="con edison"/>
    <x v="0"/>
    <x v="1"/>
    <x v="41"/>
    <d v="2021-04-16T00:00:00"/>
    <d v="2021-09-14T00:00:00"/>
    <x v="1"/>
    <x v="1"/>
    <d v="2021-10-14T00:00:00"/>
    <n v="811947"/>
    <x v="9"/>
    <s v="C4"/>
    <x v="0"/>
    <s v="Source Verified"/>
    <n v="106000"/>
    <n v="0.12590000000000001"/>
    <n v="366.93"/>
    <n v="0.13350000000000001"/>
    <n v="16000"/>
    <n v="53"/>
    <n v="21555"/>
  </r>
  <r>
    <n v="517179"/>
    <x v="30"/>
    <x v="0"/>
    <x v="8"/>
    <s v="AR Administrative Office of the Courts"/>
    <x v="4"/>
    <x v="1"/>
    <x v="43"/>
    <d v="2021-02-13T00:00:00"/>
    <d v="2021-01-13T00:00:00"/>
    <x v="1"/>
    <x v="1"/>
    <d v="2021-02-13T00:00:00"/>
    <n v="668401"/>
    <x v="9"/>
    <s v="D2"/>
    <x v="0"/>
    <s v="Source Verified"/>
    <n v="41159"/>
    <n v="2.2200000000000001E-2"/>
    <n v="71.709999999999994"/>
    <n v="0.15210000000000001"/>
    <n v="3000"/>
    <n v="9"/>
    <n v="3932"/>
  </r>
  <r>
    <n v="857087"/>
    <x v="38"/>
    <x v="0"/>
    <x v="10"/>
    <s v="Social Security Administration"/>
    <x v="4"/>
    <x v="1"/>
    <x v="11"/>
    <d v="2021-04-13T00:00:00"/>
    <d v="2021-04-13T00:00:00"/>
    <x v="1"/>
    <x v="1"/>
    <d v="2021-05-13T00:00:00"/>
    <n v="1069510"/>
    <x v="9"/>
    <s v="D3"/>
    <x v="0"/>
    <s v="Source Verified"/>
    <n v="85000"/>
    <n v="0.1447"/>
    <n v="319.52999999999997"/>
    <n v="0.16489999999999999"/>
    <n v="13000"/>
    <n v="56"/>
    <n v="15820"/>
  </r>
  <r>
    <n v="666334"/>
    <x v="5"/>
    <x v="0"/>
    <x v="3"/>
    <s v="CHAPP INC"/>
    <x v="4"/>
    <x v="1"/>
    <x v="0"/>
    <d v="2021-06-15T00:00:00"/>
    <d v="2021-05-15T00:00:00"/>
    <x v="1"/>
    <x v="1"/>
    <d v="2021-06-15T00:00:00"/>
    <n v="851922"/>
    <x v="9"/>
    <s v="D4"/>
    <x v="0"/>
    <s v="Source Verified"/>
    <n v="94092"/>
    <n v="7.7499999999999999E-2"/>
    <n v="361.99"/>
    <n v="0.1565"/>
    <n v="15000"/>
    <n v="16"/>
    <n v="21538"/>
  </r>
  <r>
    <n v="778171"/>
    <x v="1"/>
    <x v="0"/>
    <x v="3"/>
    <s v="Precision Concrete, Inc."/>
    <x v="4"/>
    <x v="1"/>
    <x v="6"/>
    <d v="2021-06-14T00:00:00"/>
    <d v="2021-06-14T00:00:00"/>
    <x v="1"/>
    <x v="1"/>
    <d v="2021-07-14T00:00:00"/>
    <n v="947540"/>
    <x v="9"/>
    <s v="D5"/>
    <x v="0"/>
    <s v="Source Verified"/>
    <n v="128000"/>
    <n v="8.0299999999999996E-2"/>
    <n v="614.11"/>
    <n v="0.1749"/>
    <n v="35000"/>
    <n v="16"/>
    <n v="34501"/>
  </r>
  <r>
    <n v="798551"/>
    <x v="17"/>
    <x v="0"/>
    <x v="2"/>
    <s v="Roberts Truck Center"/>
    <x v="4"/>
    <x v="1"/>
    <x v="44"/>
    <d v="2021-04-12T00:00:00"/>
    <d v="2021-04-12T00:00:00"/>
    <x v="1"/>
    <x v="1"/>
    <d v="2021-05-12T00:00:00"/>
    <n v="1003679"/>
    <x v="9"/>
    <s v="D3"/>
    <x v="0"/>
    <s v="Source Verified"/>
    <n v="110000"/>
    <n v="9.8100000000000007E-2"/>
    <n v="467.01"/>
    <n v="0.16489999999999999"/>
    <n v="19000"/>
    <n v="24"/>
    <n v="20468"/>
  </r>
  <r>
    <n v="615620"/>
    <x v="3"/>
    <x v="0"/>
    <x v="3"/>
    <s v="batavia public schools"/>
    <x v="4"/>
    <x v="1"/>
    <x v="49"/>
    <d v="2021-12-15T00:00:00"/>
    <d v="2021-12-15T00:00:00"/>
    <x v="1"/>
    <x v="1"/>
    <d v="2022-01-15T00:00:00"/>
    <n v="789435"/>
    <x v="9"/>
    <s v="D5"/>
    <x v="0"/>
    <s v="Source Verified"/>
    <n v="95000"/>
    <n v="0.1731"/>
    <n v="240.91"/>
    <n v="0.15570000000000001"/>
    <n v="10000"/>
    <n v="28"/>
    <n v="14454"/>
  </r>
  <r>
    <n v="631740"/>
    <x v="32"/>
    <x v="0"/>
    <x v="7"/>
    <s v="Dept. of Justice/Bureau of Prisons"/>
    <x v="4"/>
    <x v="1"/>
    <x v="41"/>
    <d v="2021-05-16T00:00:00"/>
    <d v="2021-08-12T00:00:00"/>
    <x v="1"/>
    <x v="1"/>
    <d v="2021-09-12T00:00:00"/>
    <n v="809291"/>
    <x v="9"/>
    <s v="D5"/>
    <x v="0"/>
    <s v="Source Verified"/>
    <n v="119600"/>
    <n v="8.5000000000000006E-2"/>
    <n v="385.45"/>
    <n v="0.15570000000000001"/>
    <n v="16000"/>
    <n v="34"/>
    <n v="19677"/>
  </r>
  <r>
    <n v="614024"/>
    <x v="22"/>
    <x v="0"/>
    <x v="5"/>
    <s v="Grand Casino"/>
    <x v="4"/>
    <x v="1"/>
    <x v="49"/>
    <d v="2021-10-13T00:00:00"/>
    <d v="2021-06-11T00:00:00"/>
    <x v="1"/>
    <x v="1"/>
    <d v="2021-07-11T00:00:00"/>
    <n v="787218"/>
    <x v="9"/>
    <s v="D2"/>
    <x v="0"/>
    <s v="Source Verified"/>
    <n v="33276"/>
    <n v="0.1186"/>
    <n v="23.51"/>
    <n v="0.14460000000000001"/>
    <n v="1000"/>
    <n v="27"/>
    <n v="1052"/>
  </r>
  <r>
    <n v="758944"/>
    <x v="7"/>
    <x v="0"/>
    <x v="3"/>
    <s v="Rhode Island Hospital-Lifespan"/>
    <x v="1"/>
    <x v="1"/>
    <x v="25"/>
    <d v="2021-10-15T00:00:00"/>
    <d v="2021-05-14T00:00:00"/>
    <x v="1"/>
    <x v="1"/>
    <d v="2021-06-14T00:00:00"/>
    <n v="959157"/>
    <x v="9"/>
    <s v="E2"/>
    <x v="0"/>
    <s v="Source Verified"/>
    <n v="69000"/>
    <n v="0.13200000000000001"/>
    <n v="256.07"/>
    <n v="0.18390000000000001"/>
    <n v="10000"/>
    <n v="42"/>
    <n v="14247"/>
  </r>
  <r>
    <n v="747912"/>
    <x v="4"/>
    <x v="0"/>
    <x v="0"/>
    <s v="Management Science Associates"/>
    <x v="1"/>
    <x v="1"/>
    <x v="25"/>
    <d v="2021-05-16T00:00:00"/>
    <d v="2021-04-14T00:00:00"/>
    <x v="1"/>
    <x v="1"/>
    <d v="2021-05-14T00:00:00"/>
    <n v="946906"/>
    <x v="9"/>
    <s v="E2"/>
    <x v="0"/>
    <s v="Source Verified"/>
    <n v="82296"/>
    <n v="0.18840000000000001"/>
    <n v="368.73"/>
    <n v="0.18390000000000001"/>
    <n v="14400"/>
    <n v="22"/>
    <n v="20515"/>
  </r>
  <r>
    <n v="751733"/>
    <x v="2"/>
    <x v="0"/>
    <x v="3"/>
    <s v="Satellite Healthcare"/>
    <x v="1"/>
    <x v="1"/>
    <x v="6"/>
    <d v="2021-06-14T00:00:00"/>
    <d v="2021-05-14T00:00:00"/>
    <x v="1"/>
    <x v="1"/>
    <d v="2021-06-14T00:00:00"/>
    <n v="951197"/>
    <x v="9"/>
    <s v="E2"/>
    <x v="0"/>
    <s v="Source Verified"/>
    <n v="167000"/>
    <n v="0.1085"/>
    <n v="316.52999999999997"/>
    <n v="0.19789999999999999"/>
    <n v="12000"/>
    <n v="22"/>
    <n v="17520"/>
  </r>
  <r>
    <n v="1006616"/>
    <x v="33"/>
    <x v="0"/>
    <x v="8"/>
    <s v="U.S. Government"/>
    <x v="1"/>
    <x v="1"/>
    <x v="22"/>
    <d v="2021-05-16T00:00:00"/>
    <d v="2021-05-13T00:00:00"/>
    <x v="1"/>
    <x v="1"/>
    <d v="2021-06-13T00:00:00"/>
    <n v="1233036"/>
    <x v="9"/>
    <s v="E1"/>
    <x v="0"/>
    <s v="Source Verified"/>
    <n v="60000"/>
    <n v="0.13739999999999999"/>
    <n v="308.92"/>
    <n v="0.18640000000000001"/>
    <n v="12000"/>
    <n v="21"/>
    <n v="15039"/>
  </r>
  <r>
    <n v="790507"/>
    <x v="32"/>
    <x v="0"/>
    <x v="2"/>
    <s v="DHHS"/>
    <x v="1"/>
    <x v="1"/>
    <x v="6"/>
    <d v="2021-05-16T00:00:00"/>
    <d v="2021-10-14T00:00:00"/>
    <x v="1"/>
    <x v="1"/>
    <d v="2021-11-14T00:00:00"/>
    <n v="994652"/>
    <x v="9"/>
    <s v="E3"/>
    <x v="0"/>
    <s v="Source Verified"/>
    <n v="79000"/>
    <n v="0.1981"/>
    <n v="413.21"/>
    <n v="0.18790000000000001"/>
    <n v="16000"/>
    <n v="16"/>
    <n v="23461"/>
  </r>
  <r>
    <n v="659056"/>
    <x v="1"/>
    <x v="0"/>
    <x v="3"/>
    <s v="County of San Diego"/>
    <x v="1"/>
    <x v="1"/>
    <x v="21"/>
    <d v="2021-02-16T00:00:00"/>
    <d v="2021-02-16T00:00:00"/>
    <x v="1"/>
    <x v="1"/>
    <d v="2021-03-16T00:00:00"/>
    <n v="842921"/>
    <x v="9"/>
    <s v="E1"/>
    <x v="0"/>
    <s v="Source Verified"/>
    <n v="82284"/>
    <n v="0.15939999999999999"/>
    <n v="490.63"/>
    <n v="0.16400000000000001"/>
    <n v="20000"/>
    <n v="39"/>
    <n v="29437"/>
  </r>
  <r>
    <n v="607535"/>
    <x v="33"/>
    <x v="0"/>
    <x v="2"/>
    <s v="Lance, Inc"/>
    <x v="1"/>
    <x v="1"/>
    <x v="49"/>
    <d v="2021-02-14T00:00:00"/>
    <d v="2021-02-14T00:00:00"/>
    <x v="1"/>
    <x v="1"/>
    <d v="2021-03-14T00:00:00"/>
    <n v="779371"/>
    <x v="9"/>
    <s v="E1"/>
    <x v="0"/>
    <s v="Source Verified"/>
    <n v="117000"/>
    <n v="5.6099999999999997E-2"/>
    <n v="242.92"/>
    <n v="0.1595"/>
    <n v="10000"/>
    <n v="21"/>
    <n v="13840"/>
  </r>
  <r>
    <n v="863164"/>
    <x v="18"/>
    <x v="0"/>
    <x v="8"/>
    <s v="Satyam Computer Services"/>
    <x v="1"/>
    <x v="1"/>
    <x v="10"/>
    <d v="2021-05-16T00:00:00"/>
    <d v="2021-05-14T00:00:00"/>
    <x v="1"/>
    <x v="1"/>
    <d v="2021-06-14T00:00:00"/>
    <n v="1076233"/>
    <x v="9"/>
    <s v="E2"/>
    <x v="0"/>
    <s v="Source Verified"/>
    <n v="99996"/>
    <n v="0.16370000000000001"/>
    <n v="128.04"/>
    <n v="0.18390000000000001"/>
    <n v="5000"/>
    <n v="25"/>
    <n v="6994"/>
  </r>
  <r>
    <n v="654844"/>
    <x v="4"/>
    <x v="0"/>
    <x v="3"/>
    <s v="The Bock Group"/>
    <x v="1"/>
    <x v="1"/>
    <x v="21"/>
    <d v="2021-12-14T00:00:00"/>
    <d v="2021-12-14T00:00:00"/>
    <x v="1"/>
    <x v="1"/>
    <d v="2022-01-14T00:00:00"/>
    <n v="837430"/>
    <x v="9"/>
    <s v="E2"/>
    <x v="0"/>
    <s v="Source Verified"/>
    <n v="99996"/>
    <n v="0.15160000000000001"/>
    <n v="197.84"/>
    <n v="0.16769999999999999"/>
    <n v="8000"/>
    <n v="21"/>
    <n v="11610"/>
  </r>
  <r>
    <n v="595074"/>
    <x v="20"/>
    <x v="0"/>
    <x v="3"/>
    <s v="City of Mesa"/>
    <x v="1"/>
    <x v="1"/>
    <x v="50"/>
    <d v="2021-04-12T00:00:00"/>
    <d v="2021-04-12T00:00:00"/>
    <x v="1"/>
    <x v="1"/>
    <d v="2021-05-12T00:00:00"/>
    <n v="764063"/>
    <x v="9"/>
    <s v="E5"/>
    <x v="0"/>
    <s v="Source Verified"/>
    <n v="82000"/>
    <n v="2.2700000000000001E-2"/>
    <n v="264.97000000000003"/>
    <n v="0.17929999999999999"/>
    <n v="12000"/>
    <n v="35"/>
    <n v="12991"/>
  </r>
  <r>
    <n v="737288"/>
    <x v="2"/>
    <x v="0"/>
    <x v="5"/>
    <s v="Midwest Textile Co"/>
    <x v="5"/>
    <x v="1"/>
    <x v="29"/>
    <d v="2021-05-16T00:00:00"/>
    <d v="2021-05-16T00:00:00"/>
    <x v="1"/>
    <x v="1"/>
    <d v="2021-06-16T00:00:00"/>
    <n v="934440"/>
    <x v="9"/>
    <s v="F1"/>
    <x v="0"/>
    <s v="Source Verified"/>
    <n v="65000"/>
    <n v="0.23039999999999999"/>
    <n v="306.36"/>
    <n v="0.1825"/>
    <n v="12000"/>
    <n v="13"/>
    <n v="18381"/>
  </r>
  <r>
    <n v="692332"/>
    <x v="3"/>
    <x v="0"/>
    <x v="10"/>
    <s v="ADAMS AUTO BODY"/>
    <x v="5"/>
    <x v="1"/>
    <x v="42"/>
    <d v="2021-05-16T00:00:00"/>
    <d v="2021-03-16T00:00:00"/>
    <x v="1"/>
    <x v="1"/>
    <d v="2021-04-16T00:00:00"/>
    <n v="882990"/>
    <x v="9"/>
    <s v="F3"/>
    <x v="0"/>
    <s v="Source Verified"/>
    <n v="91000"/>
    <n v="0.1555"/>
    <n v="726.19"/>
    <n v="0.18990000000000001"/>
    <n v="28000"/>
    <n v="19"/>
    <n v="43571"/>
  </r>
  <r>
    <n v="526667"/>
    <x v="33"/>
    <x v="0"/>
    <x v="5"/>
    <s v="GS2 Engineering"/>
    <x v="5"/>
    <x v="1"/>
    <x v="51"/>
    <d v="2021-10-14T00:00:00"/>
    <d v="2021-10-14T00:00:00"/>
    <x v="1"/>
    <x v="1"/>
    <d v="2021-11-14T00:00:00"/>
    <n v="681305"/>
    <x v="9"/>
    <s v="F1"/>
    <x v="0"/>
    <s v="Source Verified"/>
    <n v="45000"/>
    <n v="0.12429999999999999"/>
    <n v="184.01"/>
    <n v="0.183"/>
    <n v="7200"/>
    <n v="7"/>
    <n v="10945"/>
  </r>
  <r>
    <n v="1000280"/>
    <x v="2"/>
    <x v="0"/>
    <x v="3"/>
    <s v="u.p.s."/>
    <x v="2"/>
    <x v="2"/>
    <x v="22"/>
    <d v="2021-12-12T00:00:00"/>
    <d v="2021-12-12T00:00:00"/>
    <x v="1"/>
    <x v="1"/>
    <d v="2022-01-12T00:00:00"/>
    <n v="1225512"/>
    <x v="9"/>
    <s v="B5"/>
    <x v="0"/>
    <s v="Source Verified"/>
    <n v="65000"/>
    <n v="6.4999999999999997E-3"/>
    <n v="542.28"/>
    <n v="0.12690000000000001"/>
    <n v="24000"/>
    <n v="17"/>
    <n v="27023"/>
  </r>
  <r>
    <n v="522382"/>
    <x v="25"/>
    <x v="0"/>
    <x v="0"/>
    <s v="atcc"/>
    <x v="2"/>
    <x v="2"/>
    <x v="51"/>
    <d v="2021-03-16T00:00:00"/>
    <d v="2021-06-15T00:00:00"/>
    <x v="1"/>
    <x v="1"/>
    <d v="2021-07-15T00:00:00"/>
    <n v="675702"/>
    <x v="9"/>
    <s v="B4"/>
    <x v="0"/>
    <s v="Source Verified"/>
    <n v="35700"/>
    <n v="1.04E-2"/>
    <n v="290.79000000000002"/>
    <n v="0.1149"/>
    <n v="21000"/>
    <n v="28"/>
    <n v="17465"/>
  </r>
  <r>
    <n v="679565"/>
    <x v="2"/>
    <x v="0"/>
    <x v="8"/>
    <s v="Roofers Plus"/>
    <x v="0"/>
    <x v="2"/>
    <x v="0"/>
    <d v="2021-09-15T00:00:00"/>
    <d v="2021-09-15T00:00:00"/>
    <x v="1"/>
    <x v="1"/>
    <d v="2021-10-15T00:00:00"/>
    <n v="868146"/>
    <x v="9"/>
    <s v="C1"/>
    <x v="0"/>
    <s v="Source Verified"/>
    <n v="21000"/>
    <n v="0.22289999999999999"/>
    <n v="33.89"/>
    <n v="0.1268"/>
    <n v="1500"/>
    <n v="13"/>
    <n v="2026"/>
  </r>
  <r>
    <n v="765206"/>
    <x v="9"/>
    <x v="0"/>
    <x v="10"/>
    <s v="General Services Administration"/>
    <x v="0"/>
    <x v="2"/>
    <x v="25"/>
    <d v="2021-05-16T00:00:00"/>
    <d v="2021-01-12T00:00:00"/>
    <x v="1"/>
    <x v="1"/>
    <d v="2021-02-12T00:00:00"/>
    <n v="966053"/>
    <x v="9"/>
    <s v="C3"/>
    <x v="0"/>
    <s v="Source Verified"/>
    <n v="225000"/>
    <n v="7.9600000000000004E-2"/>
    <n v="334.99"/>
    <n v="0.1399"/>
    <n v="14400"/>
    <n v="75"/>
    <n v="15534"/>
  </r>
  <r>
    <n v="796096"/>
    <x v="5"/>
    <x v="0"/>
    <x v="0"/>
    <s v="Sports CLUB"/>
    <x v="4"/>
    <x v="2"/>
    <x v="6"/>
    <d v="2021-04-14T00:00:00"/>
    <d v="2021-03-13T00:00:00"/>
    <x v="1"/>
    <x v="1"/>
    <d v="2021-04-13T00:00:00"/>
    <n v="1000855"/>
    <x v="9"/>
    <s v="D4"/>
    <x v="0"/>
    <s v="Source Verified"/>
    <n v="9600"/>
    <n v="0"/>
    <n v="89.26"/>
    <n v="0.16889999999999999"/>
    <n v="3600"/>
    <n v="9"/>
    <n v="4232"/>
  </r>
  <r>
    <n v="534867"/>
    <x v="22"/>
    <x v="0"/>
    <x v="2"/>
    <s v="Dbl Labs"/>
    <x v="4"/>
    <x v="2"/>
    <x v="43"/>
    <d v="2021-07-15T00:00:00"/>
    <d v="2021-07-15T00:00:00"/>
    <x v="1"/>
    <x v="1"/>
    <d v="2021-08-15T00:00:00"/>
    <n v="691222"/>
    <x v="9"/>
    <s v="D5"/>
    <x v="0"/>
    <s v="Source Verified"/>
    <n v="30000"/>
    <n v="0.18840000000000001"/>
    <n v="336.72"/>
    <n v="0.16320000000000001"/>
    <n v="13750"/>
    <n v="23"/>
    <n v="20203"/>
  </r>
  <r>
    <n v="815086"/>
    <x v="8"/>
    <x v="0"/>
    <x v="3"/>
    <s v="icon"/>
    <x v="1"/>
    <x v="2"/>
    <x v="44"/>
    <d v="2021-04-13T00:00:00"/>
    <d v="2021-08-12T00:00:00"/>
    <x v="1"/>
    <x v="1"/>
    <d v="2021-09-12T00:00:00"/>
    <n v="1022681"/>
    <x v="9"/>
    <s v="E5"/>
    <x v="0"/>
    <s v="Source Verified"/>
    <n v="78996"/>
    <n v="6.1000000000000004E-3"/>
    <n v="263.22000000000003"/>
    <n v="0.19689999999999999"/>
    <n v="10000"/>
    <n v="26"/>
    <n v="11998"/>
  </r>
  <r>
    <n v="596503"/>
    <x v="20"/>
    <x v="0"/>
    <x v="10"/>
    <s v="True Grits School Uniforms"/>
    <x v="5"/>
    <x v="2"/>
    <x v="50"/>
    <d v="2021-01-16T00:00:00"/>
    <d v="2021-08-13T00:00:00"/>
    <x v="1"/>
    <x v="1"/>
    <d v="2021-09-13T00:00:00"/>
    <n v="765729"/>
    <x v="9"/>
    <s v="F2"/>
    <x v="0"/>
    <s v="Source Verified"/>
    <n v="52800"/>
    <n v="0.10589999999999999"/>
    <n v="92.74"/>
    <n v="0.1867"/>
    <n v="3600"/>
    <n v="33"/>
    <n v="5076"/>
  </r>
  <r>
    <n v="846939"/>
    <x v="9"/>
    <x v="0"/>
    <x v="6"/>
    <s v="Hanley Wood"/>
    <x v="2"/>
    <x v="0"/>
    <x v="11"/>
    <d v="2021-03-16T00:00:00"/>
    <d v="2021-04-14T00:00:00"/>
    <x v="1"/>
    <x v="1"/>
    <d v="2021-05-14T00:00:00"/>
    <n v="1058378"/>
    <x v="9"/>
    <s v="B3"/>
    <x v="0"/>
    <s v="Source Verified"/>
    <n v="42996"/>
    <n v="4.5499999999999999E-2"/>
    <n v="217.38"/>
    <n v="0.1099"/>
    <n v="10000"/>
    <n v="11"/>
    <n v="12303"/>
  </r>
  <r>
    <n v="725871"/>
    <x v="1"/>
    <x v="0"/>
    <x v="6"/>
    <s v="BristleCone"/>
    <x v="2"/>
    <x v="0"/>
    <x v="29"/>
    <d v="2021-12-14T00:00:00"/>
    <d v="2021-08-11T00:00:00"/>
    <x v="1"/>
    <x v="1"/>
    <d v="2021-09-11T00:00:00"/>
    <n v="894993"/>
    <x v="9"/>
    <s v="B4"/>
    <x v="0"/>
    <s v="Source Verified"/>
    <n v="110000"/>
    <n v="0.1193"/>
    <n v="216.13"/>
    <n v="0.1074"/>
    <n v="10000"/>
    <n v="14"/>
    <n v="10352"/>
  </r>
  <r>
    <n v="528467"/>
    <x v="8"/>
    <x v="0"/>
    <x v="6"/>
    <s v="Visiting Nurse Services of NY"/>
    <x v="2"/>
    <x v="0"/>
    <x v="51"/>
    <d v="2021-06-15T00:00:00"/>
    <d v="2021-06-15T00:00:00"/>
    <x v="1"/>
    <x v="1"/>
    <d v="2021-07-15T00:00:00"/>
    <n v="683472"/>
    <x v="9"/>
    <s v="B5"/>
    <x v="0"/>
    <s v="Source Verified"/>
    <n v="35004"/>
    <n v="8.2299999999999998E-2"/>
    <n v="213.43"/>
    <n v="0.1186"/>
    <n v="14000"/>
    <n v="10"/>
    <n v="12805"/>
  </r>
  <r>
    <n v="710427"/>
    <x v="6"/>
    <x v="0"/>
    <x v="3"/>
    <s v="Gabriel"/>
    <x v="2"/>
    <x v="0"/>
    <x v="25"/>
    <d v="2021-04-16T00:00:00"/>
    <d v="2021-10-15T00:00:00"/>
    <x v="1"/>
    <x v="1"/>
    <d v="2021-11-15T00:00:00"/>
    <n v="903180"/>
    <x v="9"/>
    <s v="B4"/>
    <x v="0"/>
    <s v="Source Verified"/>
    <n v="93318"/>
    <n v="5.5599999999999997E-2"/>
    <n v="263.86"/>
    <n v="0.1149"/>
    <n v="12000"/>
    <n v="23"/>
    <n v="15766"/>
  </r>
  <r>
    <n v="1047952"/>
    <x v="1"/>
    <x v="0"/>
    <x v="8"/>
    <s v="Modified Polymer Componets"/>
    <x v="2"/>
    <x v="0"/>
    <x v="12"/>
    <d v="2021-11-15T00:00:00"/>
    <d v="2021-11-15T00:00:00"/>
    <x v="1"/>
    <x v="1"/>
    <d v="2021-12-15T00:00:00"/>
    <n v="1279076"/>
    <x v="9"/>
    <s v="B1"/>
    <x v="0"/>
    <s v="Source Verified"/>
    <n v="26004"/>
    <n v="1.7999999999999999E-2"/>
    <n v="275.64"/>
    <n v="9.9099999999999994E-2"/>
    <n v="13000"/>
    <n v="13"/>
    <n v="16348"/>
  </r>
  <r>
    <n v="662601"/>
    <x v="25"/>
    <x v="0"/>
    <x v="8"/>
    <s v="Fulcrum Corporation"/>
    <x v="2"/>
    <x v="0"/>
    <x v="0"/>
    <d v="2021-10-13T00:00:00"/>
    <d v="2021-10-13T00:00:00"/>
    <x v="1"/>
    <x v="1"/>
    <d v="2021-11-13T00:00:00"/>
    <n v="847339"/>
    <x v="9"/>
    <s v="B4"/>
    <x v="0"/>
    <s v="Source Verified"/>
    <n v="84032"/>
    <n v="0.2273"/>
    <n v="280.97000000000003"/>
    <n v="0.1074"/>
    <n v="13000"/>
    <n v="12"/>
    <n v="15924"/>
  </r>
  <r>
    <n v="822985"/>
    <x v="2"/>
    <x v="0"/>
    <x v="4"/>
    <s v="Harris County Auditor Office"/>
    <x v="2"/>
    <x v="0"/>
    <x v="44"/>
    <d v="2021-07-14T00:00:00"/>
    <d v="2021-07-14T00:00:00"/>
    <x v="1"/>
    <x v="1"/>
    <d v="2021-08-14T00:00:00"/>
    <n v="1031515"/>
    <x v="9"/>
    <s v="B4"/>
    <x v="0"/>
    <s v="Source Verified"/>
    <n v="53060"/>
    <n v="0.18179999999999999"/>
    <n v="263.86"/>
    <n v="0.1149"/>
    <n v="12000"/>
    <n v="20"/>
    <n v="15076"/>
  </r>
  <r>
    <n v="687669"/>
    <x v="37"/>
    <x v="0"/>
    <x v="2"/>
    <s v="Ryan Herco Flow Solutions"/>
    <x v="2"/>
    <x v="0"/>
    <x v="42"/>
    <d v="2021-03-16T00:00:00"/>
    <d v="2021-03-16T00:00:00"/>
    <x v="1"/>
    <x v="1"/>
    <d v="2021-04-16T00:00:00"/>
    <n v="877694"/>
    <x v="9"/>
    <s v="B3"/>
    <x v="0"/>
    <s v="Source Verified"/>
    <n v="60000"/>
    <n v="0.15840000000000001"/>
    <n v="257.16000000000003"/>
    <n v="0.1037"/>
    <n v="12000"/>
    <n v="24"/>
    <n v="15429"/>
  </r>
  <r>
    <n v="662678"/>
    <x v="8"/>
    <x v="0"/>
    <x v="2"/>
    <s v="gain capital group"/>
    <x v="2"/>
    <x v="0"/>
    <x v="0"/>
    <d v="2021-05-16T00:00:00"/>
    <d v="2021-09-15T00:00:00"/>
    <x v="1"/>
    <x v="1"/>
    <d v="2021-10-15T00:00:00"/>
    <n v="847434"/>
    <x v="9"/>
    <s v="B5"/>
    <x v="0"/>
    <s v="Source Verified"/>
    <n v="80000"/>
    <n v="2.07E-2"/>
    <n v="261.57"/>
    <n v="0.1111"/>
    <n v="12000"/>
    <n v="24"/>
    <n v="15674"/>
  </r>
  <r>
    <n v="997748"/>
    <x v="9"/>
    <x v="0"/>
    <x v="5"/>
    <s v="The World Bank"/>
    <x v="2"/>
    <x v="0"/>
    <x v="22"/>
    <d v="2021-01-15T00:00:00"/>
    <d v="2021-01-15T00:00:00"/>
    <x v="1"/>
    <x v="1"/>
    <d v="2021-02-15T00:00:00"/>
    <n v="1222875"/>
    <x v="9"/>
    <s v="B2"/>
    <x v="0"/>
    <s v="Source Verified"/>
    <n v="171996"/>
    <n v="0.1517"/>
    <n v="647.04999999999995"/>
    <n v="0.1065"/>
    <n v="30000"/>
    <n v="26"/>
    <n v="37529"/>
  </r>
  <r>
    <n v="580367"/>
    <x v="8"/>
    <x v="0"/>
    <x v="9"/>
    <s v="Miller Publishing"/>
    <x v="2"/>
    <x v="0"/>
    <x v="54"/>
    <d v="2021-01-14T00:00:00"/>
    <d v="2021-08-12T00:00:00"/>
    <x v="1"/>
    <x v="1"/>
    <d v="2021-09-12T00:00:00"/>
    <n v="746090"/>
    <x v="9"/>
    <s v="B5"/>
    <x v="0"/>
    <s v="Source Verified"/>
    <n v="84996"/>
    <n v="3.2800000000000003E-2"/>
    <n v="55.44"/>
    <n v="0.1186"/>
    <n v="2500"/>
    <n v="14"/>
    <n v="2986"/>
  </r>
  <r>
    <n v="701080"/>
    <x v="16"/>
    <x v="0"/>
    <x v="0"/>
    <s v="Giorgio Armani"/>
    <x v="2"/>
    <x v="0"/>
    <x v="42"/>
    <d v="2021-10-15T00:00:00"/>
    <d v="2021-12-11T00:00:00"/>
    <x v="1"/>
    <x v="1"/>
    <d v="2022-01-11T00:00:00"/>
    <n v="892826"/>
    <x v="9"/>
    <s v="B4"/>
    <x v="0"/>
    <s v="Source Verified"/>
    <n v="15000"/>
    <n v="0.1472"/>
    <n v="54.04"/>
    <n v="0.1074"/>
    <n v="2500"/>
    <n v="4"/>
    <n v="2671"/>
  </r>
  <r>
    <n v="606548"/>
    <x v="3"/>
    <x v="0"/>
    <x v="7"/>
    <s v="SD3 Corporation"/>
    <x v="2"/>
    <x v="0"/>
    <x v="49"/>
    <d v="2021-05-16T00:00:00"/>
    <d v="2021-11-13T00:00:00"/>
    <x v="1"/>
    <x v="1"/>
    <d v="2021-12-13T00:00:00"/>
    <n v="778103"/>
    <x v="9"/>
    <s v="B4"/>
    <x v="0"/>
    <s v="Source Verified"/>
    <n v="36000"/>
    <n v="0.24529999999999999"/>
    <n v="166.22"/>
    <n v="9.9900000000000003E-2"/>
    <n v="8500"/>
    <n v="45"/>
    <n v="9587"/>
  </r>
  <r>
    <n v="563209"/>
    <x v="1"/>
    <x v="0"/>
    <x v="3"/>
    <s v="Los Angeles Police Department"/>
    <x v="0"/>
    <x v="0"/>
    <x v="47"/>
    <d v="2021-05-16T00:00:00"/>
    <d v="2021-08-15T00:00:00"/>
    <x v="1"/>
    <x v="1"/>
    <d v="2021-09-15T00:00:00"/>
    <n v="724719"/>
    <x v="9"/>
    <s v="C1"/>
    <x v="0"/>
    <s v="Source Verified"/>
    <n v="50000"/>
    <n v="0.21290000000000001"/>
    <n v="36.6"/>
    <n v="0.1323"/>
    <n v="1600"/>
    <n v="12"/>
    <n v="2195"/>
  </r>
  <r>
    <n v="535845"/>
    <x v="16"/>
    <x v="0"/>
    <x v="3"/>
    <s v="Massachusetts Institute of Technology"/>
    <x v="0"/>
    <x v="0"/>
    <x v="54"/>
    <d v="2021-05-16T00:00:00"/>
    <d v="2021-10-15T00:00:00"/>
    <x v="1"/>
    <x v="1"/>
    <d v="2021-11-15T00:00:00"/>
    <n v="692342"/>
    <x v="9"/>
    <s v="C1"/>
    <x v="0"/>
    <s v="Source Verified"/>
    <n v="177240"/>
    <n v="2.1600000000000001E-2"/>
    <n v="571.78"/>
    <n v="0.1323"/>
    <n v="25000"/>
    <n v="12"/>
    <n v="34306"/>
  </r>
  <r>
    <n v="716594"/>
    <x v="32"/>
    <x v="0"/>
    <x v="4"/>
    <s v="Longistics International"/>
    <x v="0"/>
    <x v="0"/>
    <x v="29"/>
    <d v="2021-04-16T00:00:00"/>
    <d v="2021-04-16T00:00:00"/>
    <x v="1"/>
    <x v="1"/>
    <d v="2021-05-16T00:00:00"/>
    <n v="900019"/>
    <x v="9"/>
    <s v="C1"/>
    <x v="0"/>
    <s v="Source Verified"/>
    <n v="36996"/>
    <n v="7.5600000000000001E-2"/>
    <n v="338.85"/>
    <n v="0.1268"/>
    <n v="15000"/>
    <n v="13"/>
    <n v="20331"/>
  </r>
  <r>
    <n v="792949"/>
    <x v="9"/>
    <x v="0"/>
    <x v="5"/>
    <s v="Shifflett Tree Service"/>
    <x v="0"/>
    <x v="0"/>
    <x v="6"/>
    <d v="2021-12-14T00:00:00"/>
    <d v="2021-12-14T00:00:00"/>
    <x v="1"/>
    <x v="1"/>
    <d v="2022-01-14T00:00:00"/>
    <n v="997420"/>
    <x v="9"/>
    <s v="C1"/>
    <x v="0"/>
    <s v="Source Verified"/>
    <n v="37960"/>
    <n v="0.20960000000000001"/>
    <n v="272.98"/>
    <n v="0.12989999999999999"/>
    <n v="12000"/>
    <n v="4"/>
    <n v="15460"/>
  </r>
  <r>
    <n v="529380"/>
    <x v="1"/>
    <x v="0"/>
    <x v="0"/>
    <s v="C R England"/>
    <x v="0"/>
    <x v="0"/>
    <x v="51"/>
    <d v="2021-04-15T00:00:00"/>
    <d v="2021-03-15T00:00:00"/>
    <x v="1"/>
    <x v="1"/>
    <d v="2021-04-15T00:00:00"/>
    <n v="670986"/>
    <x v="9"/>
    <s v="C1"/>
    <x v="0"/>
    <s v="Source Verified"/>
    <n v="39996"/>
    <n v="0.1464"/>
    <n v="225.59"/>
    <n v="0.1273"/>
    <n v="15000"/>
    <n v="8"/>
    <n v="13527"/>
  </r>
  <r>
    <n v="554813"/>
    <x v="13"/>
    <x v="0"/>
    <x v="0"/>
    <s v="Cobalt Mortgage"/>
    <x v="0"/>
    <x v="0"/>
    <x v="47"/>
    <d v="2021-07-14T00:00:00"/>
    <d v="2021-03-11T00:00:00"/>
    <x v="1"/>
    <x v="1"/>
    <d v="2021-04-11T00:00:00"/>
    <n v="714611"/>
    <x v="9"/>
    <s v="C1"/>
    <x v="0"/>
    <s v="Source Verified"/>
    <n v="42840"/>
    <n v="0.1109"/>
    <n v="228.71"/>
    <n v="0.1323"/>
    <n v="10000"/>
    <n v="17"/>
    <n v="10744"/>
  </r>
  <r>
    <n v="632132"/>
    <x v="1"/>
    <x v="0"/>
    <x v="0"/>
    <s v="Josh"/>
    <x v="0"/>
    <x v="0"/>
    <x v="41"/>
    <d v="2021-12-15T00:00:00"/>
    <d v="2021-12-15T00:00:00"/>
    <x v="1"/>
    <x v="1"/>
    <d v="2022-01-15T00:00:00"/>
    <n v="809787"/>
    <x v="9"/>
    <s v="C1"/>
    <x v="0"/>
    <s v="Source Verified"/>
    <n v="33600"/>
    <n v="0.18959999999999999"/>
    <n v="143.11000000000001"/>
    <n v="0.12230000000000001"/>
    <n v="6400"/>
    <n v="11"/>
    <n v="8587"/>
  </r>
  <r>
    <n v="539948"/>
    <x v="16"/>
    <x v="0"/>
    <x v="0"/>
    <s v="Viewfinity Inc."/>
    <x v="0"/>
    <x v="0"/>
    <x v="43"/>
    <d v="2021-04-16T00:00:00"/>
    <d v="2021-01-13T00:00:00"/>
    <x v="1"/>
    <x v="1"/>
    <d v="2021-02-13T00:00:00"/>
    <n v="697154"/>
    <x v="9"/>
    <s v="C3"/>
    <x v="0"/>
    <s v="Source Verified"/>
    <n v="120000"/>
    <n v="4.4600000000000001E-2"/>
    <n v="174.44"/>
    <n v="0.13980000000000001"/>
    <n v="7500"/>
    <n v="21"/>
    <n v="8917"/>
  </r>
  <r>
    <n v="588707"/>
    <x v="4"/>
    <x v="0"/>
    <x v="6"/>
    <s v="Allegheny County"/>
    <x v="0"/>
    <x v="0"/>
    <x v="54"/>
    <d v="2021-11-10T00:00:00"/>
    <d v="2021-11-10T00:00:00"/>
    <x v="1"/>
    <x v="1"/>
    <d v="2021-12-10T00:00:00"/>
    <n v="756320"/>
    <x v="9"/>
    <s v="C2"/>
    <x v="0"/>
    <s v="Source Verified"/>
    <n v="34500"/>
    <n v="0.1203"/>
    <n v="92.27"/>
    <n v="0.1361"/>
    <n v="4000"/>
    <n v="10"/>
    <n v="4046"/>
  </r>
  <r>
    <n v="756260"/>
    <x v="1"/>
    <x v="0"/>
    <x v="8"/>
    <s v="Child Care Careers"/>
    <x v="0"/>
    <x v="0"/>
    <x v="25"/>
    <d v="2021-04-13T00:00:00"/>
    <d v="2021-04-13T00:00:00"/>
    <x v="1"/>
    <x v="1"/>
    <d v="2021-05-13T00:00:00"/>
    <n v="949279"/>
    <x v="9"/>
    <s v="C3"/>
    <x v="0"/>
    <s v="Source Verified"/>
    <n v="21996"/>
    <n v="5.4999999999999997E-3"/>
    <n v="93.06"/>
    <n v="0.1399"/>
    <n v="4000"/>
    <n v="6"/>
    <n v="4930"/>
  </r>
  <r>
    <n v="532849"/>
    <x v="9"/>
    <x v="0"/>
    <x v="8"/>
    <s v="Washington College"/>
    <x v="0"/>
    <x v="0"/>
    <x v="51"/>
    <d v="2021-07-15T00:00:00"/>
    <d v="2021-07-15T00:00:00"/>
    <x v="1"/>
    <x v="1"/>
    <d v="2021-08-15T00:00:00"/>
    <n v="688739"/>
    <x v="9"/>
    <s v="C3"/>
    <x v="0"/>
    <s v="Source Verified"/>
    <n v="62000"/>
    <n v="6.8699999999999997E-2"/>
    <n v="313.99"/>
    <n v="0.13980000000000001"/>
    <n v="13500"/>
    <n v="16"/>
    <n v="18839"/>
  </r>
  <r>
    <n v="1004936"/>
    <x v="4"/>
    <x v="0"/>
    <x v="2"/>
    <m/>
    <x v="0"/>
    <x v="0"/>
    <x v="22"/>
    <d v="2021-05-12T00:00:00"/>
    <d v="2021-05-12T00:00:00"/>
    <x v="1"/>
    <x v="1"/>
    <d v="2021-06-12T00:00:00"/>
    <n v="1231608"/>
    <x v="9"/>
    <s v="C3"/>
    <x v="0"/>
    <s v="Source Verified"/>
    <n v="50000"/>
    <n v="4.9700000000000001E-2"/>
    <n v="264.39999999999998"/>
    <n v="0.14649999999999999"/>
    <n v="11200"/>
    <n v="15"/>
    <n v="11997"/>
  </r>
  <r>
    <n v="969400"/>
    <x v="20"/>
    <x v="0"/>
    <x v="5"/>
    <s v="American Express"/>
    <x v="0"/>
    <x v="0"/>
    <x v="13"/>
    <d v="2021-02-14T00:00:00"/>
    <d v="2021-02-14T00:00:00"/>
    <x v="1"/>
    <x v="1"/>
    <d v="2021-03-14T00:00:00"/>
    <n v="1190611"/>
    <x v="9"/>
    <s v="C5"/>
    <x v="0"/>
    <s v="Source Verified"/>
    <n v="57000"/>
    <n v="0.14610000000000001"/>
    <n v="194.38"/>
    <n v="0.15959999999999999"/>
    <n v="8000"/>
    <n v="11"/>
    <n v="10481"/>
  </r>
  <r>
    <n v="567629"/>
    <x v="34"/>
    <x v="0"/>
    <x v="10"/>
    <s v="Global Contact Services"/>
    <x v="0"/>
    <x v="0"/>
    <x v="47"/>
    <d v="2021-02-14T00:00:00"/>
    <d v="2021-02-14T00:00:00"/>
    <x v="1"/>
    <x v="1"/>
    <d v="2021-03-14T00:00:00"/>
    <n v="730213"/>
    <x v="9"/>
    <s v="C3"/>
    <x v="0"/>
    <s v="Source Verified"/>
    <n v="25700"/>
    <n v="0.18679999999999999"/>
    <n v="86.06"/>
    <n v="0.13980000000000001"/>
    <n v="3700"/>
    <n v="15"/>
    <n v="4988"/>
  </r>
  <r>
    <n v="528827"/>
    <x v="1"/>
    <x v="0"/>
    <x v="0"/>
    <s v="National Institutes of Health"/>
    <x v="0"/>
    <x v="0"/>
    <x v="51"/>
    <d v="2021-05-16T00:00:00"/>
    <d v="2021-07-14T00:00:00"/>
    <x v="1"/>
    <x v="1"/>
    <d v="2021-08-14T00:00:00"/>
    <n v="683934"/>
    <x v="9"/>
    <s v="C3"/>
    <x v="0"/>
    <s v="Source Verified"/>
    <n v="60000"/>
    <n v="0.23300000000000001"/>
    <n v="186.07"/>
    <n v="0.13980000000000001"/>
    <n v="8000"/>
    <n v="34"/>
    <n v="11028"/>
  </r>
  <r>
    <n v="890922"/>
    <x v="1"/>
    <x v="0"/>
    <x v="2"/>
    <s v="Overhill Farms"/>
    <x v="0"/>
    <x v="0"/>
    <x v="10"/>
    <d v="2021-05-16T00:00:00"/>
    <d v="2021-07-14T00:00:00"/>
    <x v="1"/>
    <x v="1"/>
    <d v="2021-08-14T00:00:00"/>
    <n v="1107635"/>
    <x v="9"/>
    <s v="C4"/>
    <x v="0"/>
    <s v="Source Verified"/>
    <n v="37500"/>
    <n v="0.22750000000000001"/>
    <n v="167.53"/>
    <n v="0.1527"/>
    <n v="7000"/>
    <n v="28"/>
    <n v="9336"/>
  </r>
  <r>
    <n v="658464"/>
    <x v="13"/>
    <x v="0"/>
    <x v="9"/>
    <s v="US Army"/>
    <x v="0"/>
    <x v="0"/>
    <x v="21"/>
    <d v="2021-02-16T00:00:00"/>
    <d v="2021-02-16T00:00:00"/>
    <x v="1"/>
    <x v="1"/>
    <d v="2021-03-16T00:00:00"/>
    <n v="842125"/>
    <x v="9"/>
    <s v="C2"/>
    <x v="0"/>
    <s v="Source Verified"/>
    <n v="56000"/>
    <n v="0.1817"/>
    <n v="164.05"/>
    <n v="0.13059999999999999"/>
    <n v="7200"/>
    <n v="21"/>
    <n v="9842"/>
  </r>
  <r>
    <n v="788374"/>
    <x v="6"/>
    <x v="0"/>
    <x v="0"/>
    <s v="FEV, INC."/>
    <x v="0"/>
    <x v="0"/>
    <x v="6"/>
    <d v="2021-01-16T00:00:00"/>
    <d v="2021-08-11T00:00:00"/>
    <x v="1"/>
    <x v="1"/>
    <d v="2021-09-11T00:00:00"/>
    <n v="992066"/>
    <x v="9"/>
    <s v="C4"/>
    <x v="0"/>
    <s v="Source Verified"/>
    <n v="74000"/>
    <n v="8.3699999999999997E-2"/>
    <n v="331.52"/>
    <n v="0.1479"/>
    <n v="14000"/>
    <n v="8"/>
    <n v="14173"/>
  </r>
  <r>
    <n v="802078"/>
    <x v="18"/>
    <x v="0"/>
    <x v="0"/>
    <s v="WaterWorks Laboratory Inc"/>
    <x v="0"/>
    <x v="0"/>
    <x v="44"/>
    <d v="2021-05-16T00:00:00"/>
    <d v="2021-01-15T00:00:00"/>
    <x v="1"/>
    <x v="1"/>
    <d v="2021-02-15T00:00:00"/>
    <n v="1007701"/>
    <x v="9"/>
    <s v="C5"/>
    <x v="0"/>
    <s v="Source Verified"/>
    <n v="51000"/>
    <n v="7.9799999999999996E-2"/>
    <n v="167.38"/>
    <n v="0.15229999999999999"/>
    <n v="7000"/>
    <n v="24"/>
    <n v="9713"/>
  </r>
  <r>
    <n v="890982"/>
    <x v="8"/>
    <x v="0"/>
    <x v="3"/>
    <s v="Fidelity Investments"/>
    <x v="0"/>
    <x v="0"/>
    <x v="10"/>
    <d v="2021-11-14T00:00:00"/>
    <d v="2021-10-14T00:00:00"/>
    <x v="1"/>
    <x v="1"/>
    <d v="2021-11-14T00:00:00"/>
    <n v="1107765"/>
    <x v="9"/>
    <s v="C1"/>
    <x v="0"/>
    <s v="Source Verified"/>
    <n v="65000"/>
    <n v="0.17299999999999999"/>
    <n v="115.03"/>
    <n v="0.13489999999999999"/>
    <n v="5000"/>
    <n v="39"/>
    <n v="6549"/>
  </r>
  <r>
    <n v="856365"/>
    <x v="18"/>
    <x v="0"/>
    <x v="4"/>
    <s v="Arch Personal Care"/>
    <x v="0"/>
    <x v="0"/>
    <x v="11"/>
    <d v="2021-11-14T00:00:00"/>
    <d v="2021-12-14T00:00:00"/>
    <x v="1"/>
    <x v="1"/>
    <d v="2022-01-14T00:00:00"/>
    <n v="1068720"/>
    <x v="9"/>
    <s v="C3"/>
    <x v="0"/>
    <s v="Source Verified"/>
    <n v="35004"/>
    <n v="0.13270000000000001"/>
    <n v="93.06"/>
    <n v="0.1399"/>
    <n v="4000"/>
    <n v="8"/>
    <n v="5353"/>
  </r>
  <r>
    <n v="743368"/>
    <x v="2"/>
    <x v="0"/>
    <x v="2"/>
    <s v="Dept of Justice"/>
    <x v="0"/>
    <x v="0"/>
    <x v="25"/>
    <d v="2021-02-13T00:00:00"/>
    <d v="2021-02-13T00:00:00"/>
    <x v="1"/>
    <x v="1"/>
    <d v="2021-03-13T00:00:00"/>
    <n v="941611"/>
    <x v="9"/>
    <s v="C4"/>
    <x v="0"/>
    <s v="Source Verified"/>
    <n v="84996"/>
    <n v="9.6100000000000005E-2"/>
    <n v="142.08000000000001"/>
    <n v="0.1479"/>
    <n v="6000"/>
    <n v="26"/>
    <n v="7362"/>
  </r>
  <r>
    <n v="812931"/>
    <x v="18"/>
    <x v="0"/>
    <x v="0"/>
    <s v="Meridiam Infrastructure"/>
    <x v="0"/>
    <x v="0"/>
    <x v="44"/>
    <d v="2021-05-16T00:00:00"/>
    <d v="2021-03-12T00:00:00"/>
    <x v="1"/>
    <x v="1"/>
    <d v="2021-04-12T00:00:00"/>
    <n v="1020230"/>
    <x v="9"/>
    <s v="C2"/>
    <x v="0"/>
    <s v="Source Verified"/>
    <n v="178548"/>
    <n v="8.4599999999999995E-2"/>
    <n v="230.05"/>
    <n v="0.13489999999999999"/>
    <n v="10000"/>
    <n v="23"/>
    <n v="10759"/>
  </r>
  <r>
    <n v="766987"/>
    <x v="9"/>
    <x v="0"/>
    <x v="6"/>
    <s v="Net Equity Financial"/>
    <x v="4"/>
    <x v="0"/>
    <x v="6"/>
    <d v="2021-10-15T00:00:00"/>
    <d v="2021-10-15T00:00:00"/>
    <x v="1"/>
    <x v="1"/>
    <d v="2021-11-15T00:00:00"/>
    <n v="968020"/>
    <x v="9"/>
    <s v="D2"/>
    <x v="0"/>
    <s v="Source Verified"/>
    <n v="40000"/>
    <n v="7.1999999999999995E-2"/>
    <n v="262.58"/>
    <n v="0.15989999999999999"/>
    <n v="10800"/>
    <n v="5"/>
    <n v="15644"/>
  </r>
  <r>
    <n v="734342"/>
    <x v="8"/>
    <x v="0"/>
    <x v="6"/>
    <s v="Ingram Micro"/>
    <x v="4"/>
    <x v="0"/>
    <x v="29"/>
    <d v="2021-03-16T00:00:00"/>
    <d v="2021-03-16T00:00:00"/>
    <x v="1"/>
    <x v="1"/>
    <d v="2021-04-16T00:00:00"/>
    <n v="930852"/>
    <x v="9"/>
    <s v="D4"/>
    <x v="0"/>
    <s v="Source Verified"/>
    <n v="33000"/>
    <n v="0.23200000000000001"/>
    <n v="67.58"/>
    <n v="0.1565"/>
    <n v="2800"/>
    <n v="12"/>
    <n v="4068"/>
  </r>
  <r>
    <n v="556322"/>
    <x v="19"/>
    <x v="0"/>
    <x v="6"/>
    <s v="new bremen schools"/>
    <x v="4"/>
    <x v="0"/>
    <x v="47"/>
    <d v="2021-08-15T00:00:00"/>
    <d v="2021-08-15T00:00:00"/>
    <x v="1"/>
    <x v="1"/>
    <d v="2021-09-15T00:00:00"/>
    <n v="716375"/>
    <x v="9"/>
    <s v="D5"/>
    <x v="0"/>
    <s v="Source Verified"/>
    <n v="19200"/>
    <n v="0.24129999999999999"/>
    <n v="97.96"/>
    <n v="0.16320000000000001"/>
    <n v="4000"/>
    <n v="9"/>
    <n v="5877"/>
  </r>
  <r>
    <n v="584370"/>
    <x v="1"/>
    <x v="0"/>
    <x v="2"/>
    <s v="SLO County"/>
    <x v="4"/>
    <x v="0"/>
    <x v="54"/>
    <d v="2021-10-15T00:00:00"/>
    <d v="2021-10-15T00:00:00"/>
    <x v="1"/>
    <x v="1"/>
    <d v="2021-11-15T00:00:00"/>
    <n v="750859"/>
    <x v="9"/>
    <s v="D2"/>
    <x v="0"/>
    <s v="Source Verified"/>
    <n v="39000"/>
    <n v="0.2031"/>
    <n v="258.13"/>
    <n v="0.15210000000000001"/>
    <n v="10800"/>
    <n v="12"/>
    <n v="15487"/>
  </r>
  <r>
    <n v="704971"/>
    <x v="4"/>
    <x v="0"/>
    <x v="5"/>
    <s v="UPMC-WPIC"/>
    <x v="4"/>
    <x v="0"/>
    <x v="42"/>
    <d v="2021-03-16T00:00:00"/>
    <d v="2021-07-15T00:00:00"/>
    <x v="1"/>
    <x v="1"/>
    <d v="2021-08-15T00:00:00"/>
    <n v="896979"/>
    <x v="9"/>
    <s v="D3"/>
    <x v="0"/>
    <s v="Source Verified"/>
    <n v="27000"/>
    <n v="0.1444"/>
    <n v="275.27999999999997"/>
    <n v="0.15279999999999999"/>
    <n v="11500"/>
    <n v="12"/>
    <n v="16374"/>
  </r>
  <r>
    <n v="563485"/>
    <x v="1"/>
    <x v="0"/>
    <x v="5"/>
    <s v="los angeles unified school district"/>
    <x v="4"/>
    <x v="0"/>
    <x v="47"/>
    <d v="2021-05-16T00:00:00"/>
    <d v="2021-01-15T00:00:00"/>
    <x v="1"/>
    <x v="1"/>
    <d v="2021-02-15T00:00:00"/>
    <n v="725096"/>
    <x v="9"/>
    <s v="D3"/>
    <x v="0"/>
    <s v="Source Verified"/>
    <n v="108000"/>
    <n v="0.19209999999999999"/>
    <n v="361.44"/>
    <n v="0.15579999999999999"/>
    <n v="15000"/>
    <n v="17"/>
    <n v="21199"/>
  </r>
  <r>
    <n v="740644"/>
    <x v="2"/>
    <x v="0"/>
    <x v="7"/>
    <s v="Fiori SPA"/>
    <x v="4"/>
    <x v="0"/>
    <x v="25"/>
    <d v="2021-11-13T00:00:00"/>
    <d v="2021-11-13T00:00:00"/>
    <x v="1"/>
    <x v="1"/>
    <d v="2021-12-13T00:00:00"/>
    <n v="938392"/>
    <x v="9"/>
    <s v="D2"/>
    <x v="0"/>
    <s v="Source Verified"/>
    <n v="45000"/>
    <n v="0.17710000000000001"/>
    <n v="170.19"/>
    <n v="0.15989999999999999"/>
    <n v="7000"/>
    <n v="10"/>
    <n v="9292"/>
  </r>
  <r>
    <n v="781269"/>
    <x v="1"/>
    <x v="0"/>
    <x v="0"/>
    <s v="Coast Marketing  Inc."/>
    <x v="4"/>
    <x v="0"/>
    <x v="6"/>
    <d v="2021-05-16T00:00:00"/>
    <d v="2021-04-16T00:00:00"/>
    <x v="1"/>
    <x v="1"/>
    <d v="2021-05-16T00:00:00"/>
    <n v="984105"/>
    <x v="9"/>
    <s v="D2"/>
    <x v="0"/>
    <s v="Source Verified"/>
    <n v="24600"/>
    <n v="0.21410000000000001"/>
    <n v="124.78"/>
    <n v="0.1719"/>
    <n v="5000"/>
    <n v="9"/>
    <n v="7484"/>
  </r>
  <r>
    <n v="844000"/>
    <x v="35"/>
    <x v="0"/>
    <x v="2"/>
    <s v="Walmart"/>
    <x v="4"/>
    <x v="0"/>
    <x v="11"/>
    <d v="2021-12-13T00:00:00"/>
    <d v="2021-12-13T00:00:00"/>
    <x v="1"/>
    <x v="1"/>
    <d v="2022-01-13T00:00:00"/>
    <n v="1054867"/>
    <x v="9"/>
    <s v="D5"/>
    <x v="0"/>
    <s v="Source Verified"/>
    <n v="18996"/>
    <n v="0.22170000000000001"/>
    <n v="113.03"/>
    <n v="0.1749"/>
    <n v="4500"/>
    <n v="7"/>
    <n v="5996"/>
  </r>
  <r>
    <n v="987733"/>
    <x v="1"/>
    <x v="0"/>
    <x v="0"/>
    <s v="Millennium Laboratories"/>
    <x v="4"/>
    <x v="0"/>
    <x v="13"/>
    <d v="2021-07-15T00:00:00"/>
    <d v="2021-05-13T00:00:00"/>
    <x v="1"/>
    <x v="1"/>
    <d v="2021-06-13T00:00:00"/>
    <n v="1211971"/>
    <x v="9"/>
    <s v="D2"/>
    <x v="0"/>
    <s v="Source Verified"/>
    <n v="97400"/>
    <n v="7.9799999999999996E-2"/>
    <n v="311.58999999999997"/>
    <n v="0.16769999999999999"/>
    <n v="12600"/>
    <n v="37"/>
    <n v="15458"/>
  </r>
  <r>
    <n v="607708"/>
    <x v="4"/>
    <x v="0"/>
    <x v="8"/>
    <s v="Erie Aviation"/>
    <x v="4"/>
    <x v="0"/>
    <x v="49"/>
    <d v="2021-12-10T00:00:00"/>
    <d v="2021-12-10T00:00:00"/>
    <x v="1"/>
    <x v="1"/>
    <d v="2022-01-10T00:00:00"/>
    <n v="779564"/>
    <x v="9"/>
    <s v="D3"/>
    <x v="0"/>
    <s v="Source Verified"/>
    <n v="21996"/>
    <n v="6.8199999999999997E-2"/>
    <n v="94.81"/>
    <n v="0.14829999999999999"/>
    <n v="4000"/>
    <n v="10"/>
    <n v="4050"/>
  </r>
  <r>
    <n v="650196"/>
    <x v="15"/>
    <x v="0"/>
    <x v="5"/>
    <s v="State of Hawaii - Hawaii Health Systems"/>
    <x v="4"/>
    <x v="0"/>
    <x v="21"/>
    <d v="2021-08-13T00:00:00"/>
    <d v="2021-08-13T00:00:00"/>
    <x v="1"/>
    <x v="1"/>
    <d v="2021-09-13T00:00:00"/>
    <n v="831743"/>
    <x v="9"/>
    <s v="D2"/>
    <x v="0"/>
    <s v="Source Verified"/>
    <n v="40000"/>
    <n v="0.12659999999999999"/>
    <n v="356.15"/>
    <n v="0.14910000000000001"/>
    <n v="15000"/>
    <n v="43"/>
    <n v="19559"/>
  </r>
  <r>
    <n v="645522"/>
    <x v="8"/>
    <x v="0"/>
    <x v="2"/>
    <s v="Delmonico's Italian Steakhouse"/>
    <x v="4"/>
    <x v="0"/>
    <x v="21"/>
    <d v="2021-01-16T00:00:00"/>
    <d v="2021-01-16T00:00:00"/>
    <x v="1"/>
    <x v="1"/>
    <d v="2021-02-16T00:00:00"/>
    <n v="825993"/>
    <x v="9"/>
    <s v="D4"/>
    <x v="0"/>
    <s v="Source Verified"/>
    <n v="15996"/>
    <n v="2.63E-2"/>
    <n v="119.48"/>
    <n v="0.152"/>
    <n v="5000"/>
    <n v="9"/>
    <n v="7168"/>
  </r>
  <r>
    <n v="558943"/>
    <x v="38"/>
    <x v="0"/>
    <x v="0"/>
    <s v="Alliance Source Testing"/>
    <x v="4"/>
    <x v="0"/>
    <x v="47"/>
    <d v="2021-01-15T00:00:00"/>
    <d v="2021-12-14T00:00:00"/>
    <x v="1"/>
    <x v="1"/>
    <d v="2022-01-14T00:00:00"/>
    <n v="719509"/>
    <x v="9"/>
    <s v="D2"/>
    <x v="0"/>
    <s v="Source Verified"/>
    <n v="30160"/>
    <n v="0.2288"/>
    <n v="143.41"/>
    <n v="0.15210000000000001"/>
    <n v="6000"/>
    <n v="6"/>
    <n v="8549"/>
  </r>
  <r>
    <n v="987298"/>
    <x v="8"/>
    <x v="0"/>
    <x v="7"/>
    <s v="AXA Equitable"/>
    <x v="4"/>
    <x v="0"/>
    <x v="13"/>
    <d v="2021-07-15T00:00:00"/>
    <d v="2021-08-12T00:00:00"/>
    <x v="1"/>
    <x v="1"/>
    <d v="2021-09-12T00:00:00"/>
    <n v="1211519"/>
    <x v="9"/>
    <s v="D4"/>
    <x v="0"/>
    <s v="Source Verified"/>
    <n v="80000"/>
    <n v="0.13389999999999999"/>
    <n v="301.99"/>
    <n v="0.17580000000000001"/>
    <n v="12000"/>
    <n v="38"/>
    <n v="13671"/>
  </r>
  <r>
    <n v="638166"/>
    <x v="8"/>
    <x v="0"/>
    <x v="2"/>
    <s v="EmblemHealth"/>
    <x v="4"/>
    <x v="0"/>
    <x v="41"/>
    <d v="2021-04-16T00:00:00"/>
    <d v="2021-01-16T00:00:00"/>
    <x v="1"/>
    <x v="1"/>
    <d v="2021-02-16T00:00:00"/>
    <n v="817479"/>
    <x v="9"/>
    <s v="D3"/>
    <x v="0"/>
    <s v="Source Verified"/>
    <n v="42000"/>
    <n v="0.1409"/>
    <n v="71.11"/>
    <n v="0.14829999999999999"/>
    <n v="3000"/>
    <n v="24"/>
    <n v="4266"/>
  </r>
  <r>
    <n v="539737"/>
    <x v="1"/>
    <x v="0"/>
    <x v="2"/>
    <s v="macys"/>
    <x v="4"/>
    <x v="0"/>
    <x v="43"/>
    <d v="2021-04-16T00:00:00"/>
    <d v="2021-07-15T00:00:00"/>
    <x v="1"/>
    <x v="1"/>
    <d v="2021-08-15T00:00:00"/>
    <n v="696915"/>
    <x v="9"/>
    <s v="D4"/>
    <x v="0"/>
    <s v="Source Verified"/>
    <n v="13000"/>
    <n v="7.7499999999999999E-2"/>
    <n v="60.73"/>
    <n v="0.1595"/>
    <n v="2500"/>
    <n v="3"/>
    <n v="3644"/>
  </r>
  <r>
    <n v="779279"/>
    <x v="21"/>
    <x v="0"/>
    <x v="3"/>
    <s v="Milford Markets INC"/>
    <x v="4"/>
    <x v="0"/>
    <x v="6"/>
    <d v="2021-02-16T00:00:00"/>
    <d v="2021-03-16T00:00:00"/>
    <x v="1"/>
    <x v="1"/>
    <d v="2021-04-16T00:00:00"/>
    <n v="981947"/>
    <x v="9"/>
    <s v="D3"/>
    <x v="0"/>
    <s v="Source Verified"/>
    <n v="30000"/>
    <n v="6.3200000000000006E-2"/>
    <n v="117.99"/>
    <n v="0.16489999999999999"/>
    <n v="4800"/>
    <n v="29"/>
    <n v="6878"/>
  </r>
  <r>
    <n v="731021"/>
    <x v="18"/>
    <x v="0"/>
    <x v="0"/>
    <s v="FJC SECURITY SERVICES INC"/>
    <x v="4"/>
    <x v="0"/>
    <x v="29"/>
    <d v="2021-04-16T00:00:00"/>
    <d v="2021-03-16T00:00:00"/>
    <x v="1"/>
    <x v="1"/>
    <d v="2021-04-16T00:00:00"/>
    <n v="927047"/>
    <x v="9"/>
    <s v="D3"/>
    <x v="0"/>
    <s v="Source Verified"/>
    <n v="60000"/>
    <n v="0.22600000000000001"/>
    <n v="287.25"/>
    <n v="0.15279999999999999"/>
    <n v="12000"/>
    <n v="30"/>
    <n v="17228"/>
  </r>
  <r>
    <n v="849487"/>
    <x v="1"/>
    <x v="0"/>
    <x v="3"/>
    <s v="US Coast Guard"/>
    <x v="1"/>
    <x v="0"/>
    <x v="11"/>
    <d v="2021-09-12T00:00:00"/>
    <d v="2021-08-12T00:00:00"/>
    <x v="1"/>
    <x v="1"/>
    <d v="2021-09-12T00:00:00"/>
    <n v="1061208"/>
    <x v="9"/>
    <s v="E4"/>
    <x v="0"/>
    <s v="Source Verified"/>
    <n v="56400"/>
    <n v="1.38E-2"/>
    <n v="193.15"/>
    <n v="0.19289999999999999"/>
    <n v="7400"/>
    <n v="9"/>
    <n v="8744"/>
  </r>
  <r>
    <n v="714467"/>
    <x v="5"/>
    <x v="0"/>
    <x v="4"/>
    <s v="DMS RMW JV Associates"/>
    <x v="1"/>
    <x v="0"/>
    <x v="29"/>
    <d v="2021-05-16T00:00:00"/>
    <d v="2021-09-14T00:00:00"/>
    <x v="1"/>
    <x v="1"/>
    <d v="2021-10-14T00:00:00"/>
    <n v="907882"/>
    <x v="9"/>
    <s v="E3"/>
    <x v="0"/>
    <s v="Source Verified"/>
    <n v="72000"/>
    <n v="0.14230000000000001"/>
    <n v="299.14"/>
    <n v="0.1714"/>
    <n v="12000"/>
    <n v="22"/>
    <n v="17211"/>
  </r>
  <r>
    <n v="730896"/>
    <x v="8"/>
    <x v="0"/>
    <x v="2"/>
    <s v="Whole Pie Inc"/>
    <x v="1"/>
    <x v="0"/>
    <x v="29"/>
    <d v="2021-11-14T00:00:00"/>
    <d v="2021-03-14T00:00:00"/>
    <x v="1"/>
    <x v="1"/>
    <d v="2021-04-14T00:00:00"/>
    <n v="926906"/>
    <x v="9"/>
    <s v="E1"/>
    <x v="0"/>
    <s v="Source Verified"/>
    <n v="41004"/>
    <n v="0.249"/>
    <n v="122.66"/>
    <n v="0.16400000000000001"/>
    <n v="5000"/>
    <n v="13"/>
    <n v="6800"/>
  </r>
  <r>
    <n v="1046407"/>
    <x v="2"/>
    <x v="0"/>
    <x v="8"/>
    <s v="Amplify FCU"/>
    <x v="1"/>
    <x v="0"/>
    <x v="12"/>
    <d v="2021-06-12T00:00:00"/>
    <d v="2021-05-12T00:00:00"/>
    <x v="1"/>
    <x v="1"/>
    <d v="2021-06-12T00:00:00"/>
    <n v="1277245"/>
    <x v="9"/>
    <s v="E1"/>
    <x v="0"/>
    <s v="Source Verified"/>
    <n v="33000"/>
    <n v="8.7999999999999995E-2"/>
    <n v="180.21"/>
    <n v="0.18640000000000001"/>
    <n v="7000"/>
    <n v="21"/>
    <n v="7390"/>
  </r>
  <r>
    <n v="516401"/>
    <x v="37"/>
    <x v="0"/>
    <x v="5"/>
    <s v="classics"/>
    <x v="1"/>
    <x v="0"/>
    <x v="27"/>
    <d v="2021-04-15T00:00:00"/>
    <d v="2021-03-15T00:00:00"/>
    <x v="1"/>
    <x v="1"/>
    <d v="2021-04-15T00:00:00"/>
    <n v="667433"/>
    <x v="9"/>
    <s v="E2"/>
    <x v="0"/>
    <s v="Source Verified"/>
    <n v="35004"/>
    <n v="1.78E-2"/>
    <n v="74.27"/>
    <n v="0.16819999999999999"/>
    <n v="3000"/>
    <n v="9"/>
    <n v="4450"/>
  </r>
  <r>
    <n v="815379"/>
    <x v="32"/>
    <x v="0"/>
    <x v="6"/>
    <s v="The RoomStore"/>
    <x v="1"/>
    <x v="0"/>
    <x v="44"/>
    <d v="2021-03-15T00:00:00"/>
    <d v="2021-03-15T00:00:00"/>
    <x v="1"/>
    <x v="1"/>
    <d v="2021-04-15T00:00:00"/>
    <n v="1023035"/>
    <x v="9"/>
    <s v="E2"/>
    <x v="0"/>
    <s v="Source Verified"/>
    <n v="24996"/>
    <n v="5.3800000000000001E-2"/>
    <n v="102.43"/>
    <n v="0.18390000000000001"/>
    <n v="4000"/>
    <n v="11"/>
    <n v="5954"/>
  </r>
  <r>
    <n v="748811"/>
    <x v="23"/>
    <x v="0"/>
    <x v="7"/>
    <s v="us army"/>
    <x v="1"/>
    <x v="0"/>
    <x v="25"/>
    <d v="2021-05-16T00:00:00"/>
    <d v="2021-05-16T00:00:00"/>
    <x v="1"/>
    <x v="1"/>
    <d v="2021-06-16T00:00:00"/>
    <n v="947940"/>
    <x v="9"/>
    <s v="E1"/>
    <x v="0"/>
    <s v="Source Verified"/>
    <n v="54144"/>
    <n v="0.1084"/>
    <n v="132.02000000000001"/>
    <n v="0.1799"/>
    <n v="5200"/>
    <n v="6"/>
    <n v="7921"/>
  </r>
  <r>
    <n v="666332"/>
    <x v="1"/>
    <x v="0"/>
    <x v="7"/>
    <s v="Santa Cruz Metro Transit"/>
    <x v="1"/>
    <x v="0"/>
    <x v="0"/>
    <d v="2021-08-15T00:00:00"/>
    <d v="2021-01-13T00:00:00"/>
    <x v="1"/>
    <x v="1"/>
    <d v="2021-02-13T00:00:00"/>
    <n v="851920"/>
    <x v="9"/>
    <s v="E3"/>
    <x v="0"/>
    <s v="Source Verified"/>
    <n v="51000"/>
    <n v="6.5199999999999994E-2"/>
    <n v="39.89"/>
    <n v="0.1714"/>
    <n v="1600"/>
    <n v="10"/>
    <n v="2053"/>
  </r>
  <r>
    <n v="531051"/>
    <x v="8"/>
    <x v="0"/>
    <x v="9"/>
    <s v="bestcare inc"/>
    <x v="1"/>
    <x v="0"/>
    <x v="43"/>
    <d v="2021-08-15T00:00:00"/>
    <d v="2021-08-15T00:00:00"/>
    <x v="1"/>
    <x v="1"/>
    <d v="2021-09-15T00:00:00"/>
    <n v="686628"/>
    <x v="9"/>
    <s v="E5"/>
    <x v="0"/>
    <s v="Source Verified"/>
    <n v="56868"/>
    <n v="3.1E-2"/>
    <n v="182.56"/>
    <n v="0.17929999999999999"/>
    <n v="7200"/>
    <n v="6"/>
    <n v="10955"/>
  </r>
  <r>
    <n v="643005"/>
    <x v="1"/>
    <x v="0"/>
    <x v="0"/>
    <s v="Sons of Norway Recreation Center"/>
    <x v="1"/>
    <x v="0"/>
    <x v="21"/>
    <d v="2021-04-16T00:00:00"/>
    <d v="2021-01-12T00:00:00"/>
    <x v="1"/>
    <x v="1"/>
    <d v="2021-02-12T00:00:00"/>
    <n v="822935"/>
    <x v="9"/>
    <s v="E5"/>
    <x v="0"/>
    <s v="Source Verified"/>
    <n v="21000"/>
    <n v="8.2900000000000001E-2"/>
    <n v="75.260000000000005"/>
    <n v="0.17430000000000001"/>
    <n v="3000"/>
    <n v="5"/>
    <n v="3491"/>
  </r>
  <r>
    <n v="572120"/>
    <x v="4"/>
    <x v="0"/>
    <x v="4"/>
    <s v="Liberty Property Trust"/>
    <x v="1"/>
    <x v="0"/>
    <x v="54"/>
    <d v="2021-05-15T00:00:00"/>
    <d v="2021-08-11T00:00:00"/>
    <x v="1"/>
    <x v="1"/>
    <d v="2021-09-11T00:00:00"/>
    <n v="735898"/>
    <x v="9"/>
    <s v="E2"/>
    <x v="0"/>
    <s v="Source Verified"/>
    <n v="42840"/>
    <n v="6.7500000000000004E-2"/>
    <n v="99.03"/>
    <n v="0.16819999999999999"/>
    <n v="4000"/>
    <n v="12"/>
    <n v="4533"/>
  </r>
  <r>
    <n v="558385"/>
    <x v="5"/>
    <x v="0"/>
    <x v="5"/>
    <s v="Walgreen Costumer Care"/>
    <x v="1"/>
    <x v="0"/>
    <x v="47"/>
    <d v="2021-01-14T00:00:00"/>
    <d v="2021-12-13T00:00:00"/>
    <x v="1"/>
    <x v="1"/>
    <d v="2022-01-13T00:00:00"/>
    <n v="718817"/>
    <x v="9"/>
    <s v="E4"/>
    <x v="0"/>
    <s v="Source Verified"/>
    <n v="42600"/>
    <n v="5.4600000000000003E-2"/>
    <n v="201.24"/>
    <n v="0.17560000000000001"/>
    <n v="8000"/>
    <n v="9"/>
    <n v="11517"/>
  </r>
  <r>
    <n v="781054"/>
    <x v="37"/>
    <x v="0"/>
    <x v="6"/>
    <s v="INTERNATIONAL FOOD SUPPLY"/>
    <x v="5"/>
    <x v="0"/>
    <x v="6"/>
    <d v="2021-09-14T00:00:00"/>
    <d v="2021-08-14T00:00:00"/>
    <x v="1"/>
    <x v="1"/>
    <d v="2021-09-14T00:00:00"/>
    <n v="983877"/>
    <x v="9"/>
    <s v="F1"/>
    <x v="0"/>
    <s v="Source Verified"/>
    <n v="34737"/>
    <n v="0.14510000000000001"/>
    <n v="95.64"/>
    <n v="0.21479999999999999"/>
    <n v="3500"/>
    <n v="13"/>
    <n v="5361"/>
  </r>
  <r>
    <n v="778195"/>
    <x v="22"/>
    <x v="0"/>
    <x v="8"/>
    <s v="Rose International"/>
    <x v="5"/>
    <x v="0"/>
    <x v="6"/>
    <d v="2021-06-14T00:00:00"/>
    <d v="2021-06-14T00:00:00"/>
    <x v="1"/>
    <x v="1"/>
    <d v="2021-07-14T00:00:00"/>
    <n v="980736"/>
    <x v="9"/>
    <s v="F3"/>
    <x v="0"/>
    <s v="Source Verified"/>
    <n v="88000"/>
    <n v="9.6299999999999997E-2"/>
    <n v="405.72"/>
    <n v="0.2099"/>
    <n v="15000"/>
    <n v="6"/>
    <n v="22502"/>
  </r>
  <r>
    <n v="548381"/>
    <x v="8"/>
    <x v="0"/>
    <x v="4"/>
    <s v="stjohns university"/>
    <x v="5"/>
    <x v="0"/>
    <x v="43"/>
    <d v="2021-05-16T00:00:00"/>
    <d v="2021-10-11T00:00:00"/>
    <x v="1"/>
    <x v="1"/>
    <d v="2021-11-11T00:00:00"/>
    <n v="707001"/>
    <x v="9"/>
    <s v="F3"/>
    <x v="0"/>
    <s v="Source Verified"/>
    <n v="24000"/>
    <n v="9.4500000000000001E-2"/>
    <n v="103.86"/>
    <n v="0.19040000000000001"/>
    <n v="4000"/>
    <n v="5"/>
    <n v="4826"/>
  </r>
  <r>
    <n v="857163"/>
    <x v="2"/>
    <x v="0"/>
    <x v="4"/>
    <s v="United States Army"/>
    <x v="5"/>
    <x v="0"/>
    <x v="10"/>
    <d v="2021-04-14T00:00:00"/>
    <d v="2021-12-13T00:00:00"/>
    <x v="1"/>
    <x v="1"/>
    <d v="2022-01-13T00:00:00"/>
    <n v="1069594"/>
    <x v="9"/>
    <s v="F4"/>
    <x v="0"/>
    <s v="Source Verified"/>
    <n v="48000"/>
    <n v="0.2145"/>
    <n v="381.62"/>
    <n v="0.22059999999999999"/>
    <n v="13800"/>
    <n v="6"/>
    <n v="19507"/>
  </r>
  <r>
    <n v="707703"/>
    <x v="8"/>
    <x v="0"/>
    <x v="0"/>
    <s v="MediaCom"/>
    <x v="5"/>
    <x v="0"/>
    <x v="29"/>
    <d v="2021-05-16T00:00:00"/>
    <d v="2021-05-16T00:00:00"/>
    <x v="1"/>
    <x v="1"/>
    <d v="2021-06-16T00:00:00"/>
    <n v="900082"/>
    <x v="9"/>
    <s v="F1"/>
    <x v="0"/>
    <s v="Source Verified"/>
    <n v="35000"/>
    <n v="8.3699999999999997E-2"/>
    <n v="122.55"/>
    <n v="0.1825"/>
    <n v="4800"/>
    <n v="6"/>
    <n v="7352"/>
  </r>
  <r>
    <n v="854413"/>
    <x v="18"/>
    <x v="0"/>
    <x v="0"/>
    <s v="Johanson Manufacturing"/>
    <x v="5"/>
    <x v="0"/>
    <x v="11"/>
    <d v="2021-09-13T00:00:00"/>
    <d v="2021-09-13T00:00:00"/>
    <x v="1"/>
    <x v="1"/>
    <d v="2021-10-13T00:00:00"/>
    <n v="1066657"/>
    <x v="9"/>
    <s v="F4"/>
    <x v="0"/>
    <s v="Source Verified"/>
    <n v="50000"/>
    <n v="6.8199999999999997E-2"/>
    <n v="256.20999999999998"/>
    <n v="0.21360000000000001"/>
    <n v="9400"/>
    <n v="5"/>
    <n v="12918"/>
  </r>
  <r>
    <n v="526073"/>
    <x v="5"/>
    <x v="0"/>
    <x v="4"/>
    <s v="Raul J. Herrada, M.D., P.A."/>
    <x v="5"/>
    <x v="0"/>
    <x v="47"/>
    <d v="2021-05-16T00:00:00"/>
    <d v="2021-01-13T00:00:00"/>
    <x v="1"/>
    <x v="1"/>
    <d v="2021-02-13T00:00:00"/>
    <n v="680617"/>
    <x v="9"/>
    <s v="F4"/>
    <x v="0"/>
    <s v="Source Verified"/>
    <n v="15000"/>
    <n v="0.14960000000000001"/>
    <n v="78.510000000000005"/>
    <n v="0.19409999999999999"/>
    <n v="3000"/>
    <n v="8"/>
    <n v="4159"/>
  </r>
  <r>
    <n v="709596"/>
    <x v="32"/>
    <x v="0"/>
    <x v="5"/>
    <s v="honeybaked ham"/>
    <x v="5"/>
    <x v="0"/>
    <x v="42"/>
    <d v="2021-05-16T00:00:00"/>
    <d v="2021-07-15T00:00:00"/>
    <x v="1"/>
    <x v="1"/>
    <d v="2021-08-15T00:00:00"/>
    <n v="902244"/>
    <x v="9"/>
    <s v="F1"/>
    <x v="0"/>
    <s v="Source Verified"/>
    <n v="19560"/>
    <n v="8.2799999999999999E-2"/>
    <n v="127.65"/>
    <n v="0.1825"/>
    <n v="5000"/>
    <n v="3"/>
    <n v="7585"/>
  </r>
  <r>
    <n v="1039327"/>
    <x v="8"/>
    <x v="0"/>
    <x v="9"/>
    <s v="Emerging Health MIT"/>
    <x v="5"/>
    <x v="0"/>
    <x v="12"/>
    <d v="2021-03-16T00:00:00"/>
    <d v="2021-07-13T00:00:00"/>
    <x v="1"/>
    <x v="1"/>
    <d v="2021-08-13T00:00:00"/>
    <n v="1269267"/>
    <x v="9"/>
    <s v="F2"/>
    <x v="0"/>
    <s v="Source Verified"/>
    <n v="50000"/>
    <n v="0.15770000000000001"/>
    <n v="337.42"/>
    <n v="0.21279999999999999"/>
    <n v="12400"/>
    <n v="30"/>
    <n v="16190"/>
  </r>
  <r>
    <n v="782884"/>
    <x v="25"/>
    <x v="0"/>
    <x v="8"/>
    <s v="PEARSON CHRYSLER JEEP DODGE"/>
    <x v="6"/>
    <x v="0"/>
    <x v="6"/>
    <d v="2021-05-16T00:00:00"/>
    <d v="2021-12-12T00:00:00"/>
    <x v="1"/>
    <x v="1"/>
    <d v="2022-01-12T00:00:00"/>
    <n v="985942"/>
    <x v="9"/>
    <s v="G3"/>
    <x v="0"/>
    <s v="Source Verified"/>
    <n v="72000"/>
    <n v="0.14000000000000001"/>
    <n v="674.51"/>
    <n v="0.22850000000000001"/>
    <n v="24000"/>
    <n v="19"/>
    <n v="31148"/>
  </r>
  <r>
    <n v="719103"/>
    <x v="31"/>
    <x v="0"/>
    <x v="3"/>
    <s v="Trane"/>
    <x v="4"/>
    <x v="1"/>
    <x v="29"/>
    <d v="2021-05-16T00:00:00"/>
    <d v="2021-03-13T00:00:00"/>
    <x v="1"/>
    <x v="1"/>
    <d v="2021-04-13T00:00:00"/>
    <n v="913408"/>
    <x v="9"/>
    <s v="D2"/>
    <x v="0"/>
    <s v="Source Verified"/>
    <n v="86000"/>
    <n v="0.10340000000000001"/>
    <n v="332.4"/>
    <n v="0.14910000000000001"/>
    <n v="14000"/>
    <n v="21"/>
    <n v="17333"/>
  </r>
  <r>
    <n v="596091"/>
    <x v="8"/>
    <x v="0"/>
    <x v="7"/>
    <s v="peerless instrument"/>
    <x v="3"/>
    <x v="0"/>
    <x v="50"/>
    <d v="2021-05-16T00:00:00"/>
    <d v="2021-11-15T00:00:00"/>
    <x v="1"/>
    <x v="1"/>
    <d v="2021-12-15T00:00:00"/>
    <n v="765250"/>
    <x v="9"/>
    <s v="A4"/>
    <x v="0"/>
    <s v="Source Verified"/>
    <n v="64000"/>
    <n v="2.3400000000000001E-2"/>
    <n v="189"/>
    <n v="6.54E-2"/>
    <n v="16000"/>
    <n v="13"/>
    <n v="11340"/>
  </r>
  <r>
    <n v="605582"/>
    <x v="8"/>
    <x v="0"/>
    <x v="2"/>
    <m/>
    <x v="3"/>
    <x v="1"/>
    <x v="49"/>
    <d v="2021-11-15T00:00:00"/>
    <d v="2021-07-11T00:00:00"/>
    <x v="0"/>
    <x v="0"/>
    <d v="2021-08-11T00:00:00"/>
    <n v="776886"/>
    <x v="9"/>
    <s v="A5"/>
    <x v="0"/>
    <s v="Verified"/>
    <n v="60000"/>
    <n v="0.14000000000000001"/>
    <n v="202.53"/>
    <n v="6.9099999999999995E-2"/>
    <n v="16000"/>
    <n v="59"/>
    <n v="2028"/>
  </r>
  <r>
    <n v="764985"/>
    <x v="6"/>
    <x v="0"/>
    <x v="3"/>
    <s v="charter communication"/>
    <x v="2"/>
    <x v="1"/>
    <x v="25"/>
    <d v="2021-09-12T00:00:00"/>
    <d v="2021-05-12T00:00:00"/>
    <x v="0"/>
    <x v="0"/>
    <d v="2021-06-12T00:00:00"/>
    <n v="965800"/>
    <x v="9"/>
    <s v="B4"/>
    <x v="0"/>
    <s v="Verified"/>
    <n v="51646"/>
    <n v="0.23860000000000001"/>
    <n v="351.81"/>
    <n v="0.1149"/>
    <n v="16000"/>
    <n v="28"/>
    <n v="11712"/>
  </r>
  <r>
    <n v="1000262"/>
    <x v="25"/>
    <x v="0"/>
    <x v="7"/>
    <s v="Intelligent Decisions"/>
    <x v="2"/>
    <x v="1"/>
    <x v="22"/>
    <d v="2021-07-15T00:00:00"/>
    <d v="2021-02-15T00:00:00"/>
    <x v="0"/>
    <x v="0"/>
    <d v="2021-03-15T00:00:00"/>
    <n v="1225489"/>
    <x v="9"/>
    <s v="B2"/>
    <x v="0"/>
    <s v="Verified"/>
    <n v="107500"/>
    <n v="6.4000000000000001E-2"/>
    <n v="496.08"/>
    <n v="0.1065"/>
    <n v="23000"/>
    <n v="38"/>
    <n v="21023"/>
  </r>
  <r>
    <n v="885922"/>
    <x v="5"/>
    <x v="0"/>
    <x v="3"/>
    <s v="verizon wireless"/>
    <x v="2"/>
    <x v="1"/>
    <x v="10"/>
    <d v="2021-12-12T00:00:00"/>
    <d v="2021-08-12T00:00:00"/>
    <x v="0"/>
    <x v="0"/>
    <d v="2021-09-12T00:00:00"/>
    <n v="1101652"/>
    <x v="9"/>
    <s v="B3"/>
    <x v="0"/>
    <s v="Verified"/>
    <n v="40809"/>
    <n v="0.27260000000000001"/>
    <n v="265.18"/>
    <n v="0.1171"/>
    <n v="12000"/>
    <n v="11"/>
    <n v="3245"/>
  </r>
  <r>
    <n v="521056"/>
    <x v="25"/>
    <x v="0"/>
    <x v="3"/>
    <s v="wythe county community hospital"/>
    <x v="2"/>
    <x v="1"/>
    <x v="51"/>
    <d v="2021-05-16T00:00:00"/>
    <d v="2021-10-11T00:00:00"/>
    <x v="0"/>
    <x v="0"/>
    <d v="2021-11-11T00:00:00"/>
    <n v="673742"/>
    <x v="9"/>
    <s v="B4"/>
    <x v="0"/>
    <s v="Verified"/>
    <n v="48996"/>
    <n v="0.1484"/>
    <n v="212.73"/>
    <n v="0.1149"/>
    <n v="16000"/>
    <n v="28"/>
    <n v="3403"/>
  </r>
  <r>
    <n v="766128"/>
    <x v="9"/>
    <x v="0"/>
    <x v="3"/>
    <s v="U.S. Department of Justice"/>
    <x v="0"/>
    <x v="1"/>
    <x v="25"/>
    <d v="2021-09-12T00:00:00"/>
    <d v="2021-06-12T00:00:00"/>
    <x v="0"/>
    <x v="0"/>
    <d v="2021-07-12T00:00:00"/>
    <n v="967105"/>
    <x v="9"/>
    <s v="C1"/>
    <x v="0"/>
    <s v="Verified"/>
    <n v="100904"/>
    <n v="7.9000000000000001E-2"/>
    <n v="568.70000000000005"/>
    <n v="0.12989999999999999"/>
    <n v="25000"/>
    <n v="9"/>
    <n v="13886"/>
  </r>
  <r>
    <n v="814509"/>
    <x v="11"/>
    <x v="0"/>
    <x v="8"/>
    <s v="Nevada Community Foundation"/>
    <x v="0"/>
    <x v="1"/>
    <x v="44"/>
    <d v="2021-05-16T00:00:00"/>
    <d v="2021-04-13T00:00:00"/>
    <x v="0"/>
    <x v="0"/>
    <d v="2021-05-13T00:00:00"/>
    <n v="1022023"/>
    <x v="9"/>
    <s v="C1"/>
    <x v="0"/>
    <s v="Verified"/>
    <n v="60000"/>
    <n v="0.24540000000000001"/>
    <n v="313.93"/>
    <n v="0.12989999999999999"/>
    <n v="18000"/>
    <n v="29"/>
    <n v="6278"/>
  </r>
  <r>
    <n v="625773"/>
    <x v="5"/>
    <x v="0"/>
    <x v="5"/>
    <s v="appliance direct"/>
    <x v="0"/>
    <x v="1"/>
    <x v="41"/>
    <d v="2021-05-16T00:00:00"/>
    <d v="2021-05-11T00:00:00"/>
    <x v="0"/>
    <x v="0"/>
    <d v="2021-06-11T00:00:00"/>
    <n v="796181"/>
    <x v="9"/>
    <s v="C1"/>
    <x v="0"/>
    <s v="Verified"/>
    <n v="39600"/>
    <n v="0.1203"/>
    <n v="253.24"/>
    <n v="0.12230000000000001"/>
    <n v="16000"/>
    <n v="10"/>
    <n v="1256"/>
  </r>
  <r>
    <n v="803178"/>
    <x v="21"/>
    <x v="0"/>
    <x v="7"/>
    <s v="lowes"/>
    <x v="0"/>
    <x v="1"/>
    <x v="44"/>
    <d v="2021-04-16T00:00:00"/>
    <d v="2021-05-12T00:00:00"/>
    <x v="0"/>
    <x v="0"/>
    <d v="2021-06-12T00:00:00"/>
    <n v="1008916"/>
    <x v="9"/>
    <s v="C1"/>
    <x v="0"/>
    <s v="Verified"/>
    <n v="27600"/>
    <n v="9.35E-2"/>
    <n v="276.95999999999998"/>
    <n v="0.12989999999999999"/>
    <n v="12175"/>
    <n v="27"/>
    <n v="4312"/>
  </r>
  <r>
    <n v="566440"/>
    <x v="2"/>
    <x v="0"/>
    <x v="4"/>
    <s v="Capital One, NA"/>
    <x v="0"/>
    <x v="1"/>
    <x v="47"/>
    <d v="2021-04-14T00:00:00"/>
    <d v="2021-11-13T00:00:00"/>
    <x v="0"/>
    <x v="0"/>
    <d v="2021-12-13T00:00:00"/>
    <n v="728632"/>
    <x v="9"/>
    <s v="C2"/>
    <x v="0"/>
    <s v="Verified"/>
    <n v="100980"/>
    <n v="0.115"/>
    <n v="115.34"/>
    <n v="0.1361"/>
    <n v="5000"/>
    <n v="36"/>
    <n v="4698"/>
  </r>
  <r>
    <n v="518628"/>
    <x v="9"/>
    <x v="0"/>
    <x v="3"/>
    <s v="NASA-Goddard Space Flight Center"/>
    <x v="0"/>
    <x v="1"/>
    <x v="27"/>
    <d v="2021-05-16T00:00:00"/>
    <d v="2021-07-11T00:00:00"/>
    <x v="0"/>
    <x v="0"/>
    <d v="2021-08-11T00:00:00"/>
    <n v="670395"/>
    <x v="9"/>
    <s v="C1"/>
    <x v="0"/>
    <s v="Verified"/>
    <n v="122748"/>
    <n v="0.19289999999999999"/>
    <n v="67.849999999999994"/>
    <n v="0.1273"/>
    <n v="3000"/>
    <n v="49"/>
    <n v="878"/>
  </r>
  <r>
    <n v="736830"/>
    <x v="25"/>
    <x v="0"/>
    <x v="3"/>
    <s v="Pendleton's Hardware  and  Power Products"/>
    <x v="4"/>
    <x v="1"/>
    <x v="25"/>
    <d v="2021-09-14T00:00:00"/>
    <d v="2021-06-14T00:00:00"/>
    <x v="0"/>
    <x v="0"/>
    <d v="2021-07-14T00:00:00"/>
    <n v="933877"/>
    <x v="9"/>
    <s v="D4"/>
    <x v="0"/>
    <s v="Verified"/>
    <n v="30000"/>
    <n v="0.19040000000000001"/>
    <n v="452.49"/>
    <n v="0.16889999999999999"/>
    <n v="18250"/>
    <n v="13"/>
    <n v="18514"/>
  </r>
  <r>
    <n v="551983"/>
    <x v="26"/>
    <x v="0"/>
    <x v="2"/>
    <s v="Unitedhealthgroup"/>
    <x v="4"/>
    <x v="1"/>
    <x v="43"/>
    <d v="2021-05-16T00:00:00"/>
    <d v="2021-02-11T00:00:00"/>
    <x v="0"/>
    <x v="0"/>
    <d v="2021-03-11T00:00:00"/>
    <n v="711309"/>
    <x v="9"/>
    <s v="D4"/>
    <x v="0"/>
    <s v="Verified"/>
    <n v="40296"/>
    <n v="6.4000000000000001E-2"/>
    <n v="97.17"/>
    <n v="0.1595"/>
    <n v="4000"/>
    <n v="8"/>
    <n v="596"/>
  </r>
  <r>
    <n v="551171"/>
    <x v="38"/>
    <x v="0"/>
    <x v="8"/>
    <s v="verizon wireless"/>
    <x v="4"/>
    <x v="1"/>
    <x v="47"/>
    <d v="2021-07-12T00:00:00"/>
    <d v="2021-03-12T00:00:00"/>
    <x v="0"/>
    <x v="0"/>
    <d v="2021-04-12T00:00:00"/>
    <n v="710334"/>
    <x v="9"/>
    <s v="D2"/>
    <x v="0"/>
    <s v="Verified"/>
    <n v="29268"/>
    <n v="0.1328"/>
    <n v="119.51"/>
    <n v="0.15210000000000001"/>
    <n v="5000"/>
    <n v="23"/>
    <n v="2362"/>
  </r>
  <r>
    <n v="984853"/>
    <x v="17"/>
    <x v="0"/>
    <x v="3"/>
    <s v="Citizens Bank of Edmond"/>
    <x v="4"/>
    <x v="1"/>
    <x v="13"/>
    <d v="2021-05-16T00:00:00"/>
    <d v="2021-11-15T00:00:00"/>
    <x v="0"/>
    <x v="0"/>
    <d v="2021-12-15T00:00:00"/>
    <n v="1208287"/>
    <x v="9"/>
    <s v="D2"/>
    <x v="0"/>
    <s v="Verified"/>
    <n v="120000"/>
    <n v="0.19309999999999999"/>
    <n v="494.59"/>
    <n v="0.16769999999999999"/>
    <n v="20000"/>
    <n v="36"/>
    <n v="23846"/>
  </r>
  <r>
    <n v="986134"/>
    <x v="1"/>
    <x v="0"/>
    <x v="3"/>
    <s v="lausd"/>
    <x v="4"/>
    <x v="1"/>
    <x v="13"/>
    <d v="2021-05-16T00:00:00"/>
    <d v="2021-06-12T00:00:00"/>
    <x v="0"/>
    <x v="0"/>
    <d v="2021-07-12T00:00:00"/>
    <n v="1210086"/>
    <x v="9"/>
    <s v="D5"/>
    <x v="0"/>
    <s v="Verified"/>
    <n v="80000"/>
    <n v="0.23519999999999999"/>
    <n v="164.67"/>
    <n v="0.1825"/>
    <n v="6450"/>
    <n v="37"/>
    <n v="3417"/>
  </r>
  <r>
    <n v="1008832"/>
    <x v="33"/>
    <x v="0"/>
    <x v="3"/>
    <m/>
    <x v="4"/>
    <x v="1"/>
    <x v="22"/>
    <d v="2021-12-13T00:00:00"/>
    <d v="2021-12-13T00:00:00"/>
    <x v="0"/>
    <x v="0"/>
    <d v="2022-01-13T00:00:00"/>
    <n v="1199872"/>
    <x v="9"/>
    <s v="D5"/>
    <x v="0"/>
    <s v="Verified"/>
    <n v="200000"/>
    <n v="5.3600000000000002E-2"/>
    <n v="893.54"/>
    <n v="0.1825"/>
    <n v="35000"/>
    <n v="27"/>
    <n v="16996"/>
  </r>
  <r>
    <n v="643333"/>
    <x v="20"/>
    <x v="0"/>
    <x v="4"/>
    <m/>
    <x v="1"/>
    <x v="1"/>
    <x v="21"/>
    <d v="2021-10-11T00:00:00"/>
    <d v="2021-05-11T00:00:00"/>
    <x v="0"/>
    <x v="0"/>
    <d v="2021-06-11T00:00:00"/>
    <n v="823333"/>
    <x v="9"/>
    <s v="E3"/>
    <x v="0"/>
    <s v="Verified"/>
    <n v="60000"/>
    <n v="0.19539999999999999"/>
    <n v="246.87"/>
    <n v="0.16689999999999999"/>
    <n v="10000"/>
    <n v="26"/>
    <n v="1417"/>
  </r>
  <r>
    <n v="1049553"/>
    <x v="12"/>
    <x v="0"/>
    <x v="9"/>
    <m/>
    <x v="1"/>
    <x v="1"/>
    <x v="12"/>
    <d v="2021-05-16T00:00:00"/>
    <d v="2021-09-12T00:00:00"/>
    <x v="0"/>
    <x v="0"/>
    <d v="2021-10-12T00:00:00"/>
    <n v="1280954"/>
    <x v="9"/>
    <s v="E4"/>
    <x v="0"/>
    <s v="Verified"/>
    <n v="165000"/>
    <n v="0.1633"/>
    <n v="573.17999999999995"/>
    <n v="0.1991"/>
    <n v="35000"/>
    <n v="37"/>
    <n v="5156"/>
  </r>
  <r>
    <n v="1050329"/>
    <x v="5"/>
    <x v="0"/>
    <x v="0"/>
    <s v="Tampa Bay Storm"/>
    <x v="1"/>
    <x v="1"/>
    <x v="12"/>
    <d v="2021-11-12T00:00:00"/>
    <d v="2021-07-12T00:00:00"/>
    <x v="0"/>
    <x v="0"/>
    <d v="2021-08-12T00:00:00"/>
    <n v="1281759"/>
    <x v="9"/>
    <s v="E5"/>
    <x v="0"/>
    <s v="Verified"/>
    <n v="525000"/>
    <n v="8.5000000000000006E-2"/>
    <n v="799.84"/>
    <n v="0.20300000000000001"/>
    <n v="30000"/>
    <n v="42"/>
    <n v="5780"/>
  </r>
  <r>
    <n v="820650"/>
    <x v="6"/>
    <x v="0"/>
    <x v="3"/>
    <s v="McDonald's"/>
    <x v="1"/>
    <x v="1"/>
    <x v="11"/>
    <d v="2021-05-16T00:00:00"/>
    <d v="2021-01-13T00:00:00"/>
    <x v="0"/>
    <x v="0"/>
    <d v="2021-02-13T00:00:00"/>
    <n v="1028886"/>
    <x v="9"/>
    <s v="E2"/>
    <x v="0"/>
    <s v="Verified"/>
    <n v="54000"/>
    <n v="0.1011"/>
    <n v="512.13"/>
    <n v="0.18390000000000001"/>
    <n v="20000"/>
    <n v="36"/>
    <n v="8705"/>
  </r>
  <r>
    <n v="843646"/>
    <x v="2"/>
    <x v="0"/>
    <x v="3"/>
    <s v="US ARMY"/>
    <x v="1"/>
    <x v="1"/>
    <x v="11"/>
    <d v="2021-05-16T00:00:00"/>
    <d v="2021-07-14T00:00:00"/>
    <x v="0"/>
    <x v="0"/>
    <d v="2021-08-14T00:00:00"/>
    <n v="1054455"/>
    <x v="9"/>
    <s v="E4"/>
    <x v="0"/>
    <s v="Verified"/>
    <n v="74326.080000000002"/>
    <n v="0.23069999999999999"/>
    <n v="652.51"/>
    <n v="0.19289999999999999"/>
    <n v="25000"/>
    <n v="12"/>
    <n v="27338"/>
  </r>
  <r>
    <n v="740417"/>
    <x v="11"/>
    <x v="0"/>
    <x v="8"/>
    <s v="Concentra Medical Center"/>
    <x v="1"/>
    <x v="1"/>
    <x v="25"/>
    <d v="2021-05-16T00:00:00"/>
    <d v="2021-12-11T00:00:00"/>
    <x v="0"/>
    <x v="0"/>
    <d v="2022-01-11T00:00:00"/>
    <n v="938121"/>
    <x v="9"/>
    <s v="E2"/>
    <x v="0"/>
    <s v="Verified"/>
    <n v="180000"/>
    <n v="0.1187"/>
    <n v="122.91"/>
    <n v="0.18390000000000001"/>
    <n v="4800"/>
    <n v="41"/>
    <n v="860"/>
  </r>
  <r>
    <n v="610148"/>
    <x v="30"/>
    <x v="0"/>
    <x v="8"/>
    <m/>
    <x v="1"/>
    <x v="1"/>
    <x v="49"/>
    <d v="2021-05-13T00:00:00"/>
    <d v="2021-01-13T00:00:00"/>
    <x v="0"/>
    <x v="0"/>
    <d v="2021-02-13T00:00:00"/>
    <n v="782530"/>
    <x v="9"/>
    <s v="E5"/>
    <x v="0"/>
    <s v="Verified"/>
    <n v="108000"/>
    <n v="0.2487"/>
    <n v="408.88"/>
    <n v="0.17430000000000001"/>
    <n v="25000"/>
    <n v="37"/>
    <n v="10861"/>
  </r>
  <r>
    <n v="973030"/>
    <x v="2"/>
    <x v="0"/>
    <x v="4"/>
    <s v="BP Products North America"/>
    <x v="1"/>
    <x v="1"/>
    <x v="13"/>
    <d v="2021-06-13T00:00:00"/>
    <d v="2021-01-13T00:00:00"/>
    <x v="0"/>
    <x v="0"/>
    <d v="2021-02-13T00:00:00"/>
    <n v="1195005"/>
    <x v="9"/>
    <s v="E4"/>
    <x v="0"/>
    <s v="Verified"/>
    <n v="66000"/>
    <n v="0.19650000000000001"/>
    <n v="528.88"/>
    <n v="0.1991"/>
    <n v="20000"/>
    <n v="35"/>
    <n v="8888"/>
  </r>
  <r>
    <n v="782572"/>
    <x v="2"/>
    <x v="0"/>
    <x v="10"/>
    <s v="Leam Drilling Systems"/>
    <x v="1"/>
    <x v="1"/>
    <x v="6"/>
    <d v="2021-03-16T00:00:00"/>
    <d v="2021-08-15T00:00:00"/>
    <x v="0"/>
    <x v="0"/>
    <d v="2021-09-15T00:00:00"/>
    <n v="985575"/>
    <x v="9"/>
    <s v="E5"/>
    <x v="0"/>
    <s v="Verified"/>
    <n v="225000"/>
    <n v="5.7099999999999998E-2"/>
    <n v="432.09"/>
    <n v="0.2099"/>
    <n v="15975"/>
    <n v="27"/>
    <n v="22236"/>
  </r>
  <r>
    <n v="792800"/>
    <x v="3"/>
    <x v="0"/>
    <x v="3"/>
    <s v="Harvey fire dept"/>
    <x v="1"/>
    <x v="1"/>
    <x v="44"/>
    <d v="2021-08-12T00:00:00"/>
    <d v="2021-04-12T00:00:00"/>
    <x v="0"/>
    <x v="0"/>
    <d v="2021-05-12T00:00:00"/>
    <n v="997247"/>
    <x v="9"/>
    <s v="E4"/>
    <x v="0"/>
    <s v="Verified"/>
    <n v="53000"/>
    <n v="0.1512"/>
    <n v="830.65"/>
    <n v="0.19289999999999999"/>
    <n v="31825"/>
    <n v="17"/>
    <n v="7895"/>
  </r>
  <r>
    <n v="768334"/>
    <x v="2"/>
    <x v="0"/>
    <x v="10"/>
    <s v="leam drilling systems"/>
    <x v="5"/>
    <x v="1"/>
    <x v="6"/>
    <d v="2021-03-16T00:00:00"/>
    <d v="2021-08-15T00:00:00"/>
    <x v="0"/>
    <x v="0"/>
    <d v="2021-09-15T00:00:00"/>
    <n v="969624"/>
    <x v="9"/>
    <s v="F4"/>
    <x v="0"/>
    <s v="Verified"/>
    <n v="225000"/>
    <n v="5.8700000000000002E-2"/>
    <n v="518.55999999999995"/>
    <n v="0.21360000000000001"/>
    <n v="28800"/>
    <n v="27"/>
    <n v="26686"/>
  </r>
  <r>
    <n v="740599"/>
    <x v="1"/>
    <x v="0"/>
    <x v="3"/>
    <m/>
    <x v="5"/>
    <x v="1"/>
    <x v="25"/>
    <d v="2021-05-16T00:00:00"/>
    <d v="2021-09-12T00:00:00"/>
    <x v="0"/>
    <x v="0"/>
    <d v="2021-10-12T00:00:00"/>
    <n v="938343"/>
    <x v="9"/>
    <s v="F5"/>
    <x v="0"/>
    <s v="Verified"/>
    <n v="144000"/>
    <n v="0.224"/>
    <n v="961.5"/>
    <n v="0.21740000000000001"/>
    <n v="35000"/>
    <n v="40"/>
    <n v="15383"/>
  </r>
  <r>
    <n v="666622"/>
    <x v="5"/>
    <x v="0"/>
    <x v="2"/>
    <s v="SmartCity Telecom"/>
    <x v="5"/>
    <x v="1"/>
    <x v="0"/>
    <d v="2021-02-15T00:00:00"/>
    <d v="2021-01-15T00:00:00"/>
    <x v="0"/>
    <x v="0"/>
    <d v="2021-02-15T00:00:00"/>
    <n v="852264"/>
    <x v="9"/>
    <s v="F3"/>
    <x v="0"/>
    <s v="Verified"/>
    <n v="72000"/>
    <n v="0.11219999999999999"/>
    <n v="648.38"/>
    <n v="0.18990000000000001"/>
    <n v="25000"/>
    <n v="20"/>
    <n v="29286"/>
  </r>
  <r>
    <n v="977981"/>
    <x v="2"/>
    <x v="0"/>
    <x v="8"/>
    <s v="Fidelity - HRA"/>
    <x v="6"/>
    <x v="1"/>
    <x v="13"/>
    <d v="2021-08-15T00:00:00"/>
    <d v="2021-02-15T00:00:00"/>
    <x v="0"/>
    <x v="0"/>
    <d v="2021-03-15T00:00:00"/>
    <n v="1200792"/>
    <x v="9"/>
    <s v="G4"/>
    <x v="0"/>
    <s v="Verified"/>
    <n v="400000"/>
    <n v="0.1608"/>
    <n v="506.12"/>
    <n v="0.23910000000000001"/>
    <n v="17625"/>
    <n v="60"/>
    <n v="20896"/>
  </r>
  <r>
    <n v="765022"/>
    <x v="5"/>
    <x v="0"/>
    <x v="10"/>
    <s v="Realtor Assn of Greater Ft Lauderdale"/>
    <x v="2"/>
    <x v="2"/>
    <x v="6"/>
    <d v="2021-02-14T00:00:00"/>
    <d v="2021-06-14T00:00:00"/>
    <x v="0"/>
    <x v="0"/>
    <d v="2021-07-14T00:00:00"/>
    <n v="965846"/>
    <x v="9"/>
    <s v="B5"/>
    <x v="0"/>
    <s v="Verified"/>
    <n v="40000"/>
    <n v="0.2283"/>
    <n v="411.43"/>
    <n v="0.11990000000000001"/>
    <n v="18500"/>
    <n v="24"/>
    <n v="14811"/>
  </r>
  <r>
    <n v="609371"/>
    <x v="8"/>
    <x v="0"/>
    <x v="0"/>
    <s v="American eagle"/>
    <x v="2"/>
    <x v="2"/>
    <x v="49"/>
    <d v="2021-02-16T00:00:00"/>
    <d v="2021-08-15T00:00:00"/>
    <x v="0"/>
    <x v="0"/>
    <d v="2021-09-15T00:00:00"/>
    <n v="781630"/>
    <x v="9"/>
    <s v="B4"/>
    <x v="0"/>
    <s v="Verified"/>
    <n v="20004"/>
    <n v="2.7E-2"/>
    <n v="89.22"/>
    <n v="9.9900000000000003E-2"/>
    <n v="4200"/>
    <n v="6"/>
    <n v="5121"/>
  </r>
  <r>
    <n v="980105"/>
    <x v="8"/>
    <x v="0"/>
    <x v="6"/>
    <s v="CP Rochester"/>
    <x v="2"/>
    <x v="2"/>
    <x v="13"/>
    <d v="2021-05-16T00:00:00"/>
    <d v="2021-11-12T00:00:00"/>
    <x v="0"/>
    <x v="0"/>
    <d v="2021-12-12T00:00:00"/>
    <n v="1203281"/>
    <x v="9"/>
    <s v="B4"/>
    <x v="0"/>
    <s v="Verified"/>
    <n v="30000"/>
    <n v="4.3999999999999997E-2"/>
    <n v="404.24"/>
    <n v="0.1242"/>
    <n v="18000"/>
    <n v="21"/>
    <n v="8241"/>
  </r>
  <r>
    <n v="732729"/>
    <x v="5"/>
    <x v="0"/>
    <x v="6"/>
    <s v="Caretenders"/>
    <x v="2"/>
    <x v="2"/>
    <x v="25"/>
    <d v="2021-02-15T00:00:00"/>
    <d v="2021-09-14T00:00:00"/>
    <x v="0"/>
    <x v="0"/>
    <d v="2021-10-14T00:00:00"/>
    <n v="928961"/>
    <x v="9"/>
    <s v="B5"/>
    <x v="0"/>
    <s v="Verified"/>
    <n v="144240"/>
    <n v="0.15770000000000001"/>
    <n v="471.48"/>
    <n v="0.11990000000000001"/>
    <n v="25000"/>
    <n v="28"/>
    <n v="20058"/>
  </r>
  <r>
    <n v="1005977"/>
    <x v="25"/>
    <x v="0"/>
    <x v="5"/>
    <s v="Giant"/>
    <x v="2"/>
    <x v="2"/>
    <x v="22"/>
    <d v="2021-04-13T00:00:00"/>
    <d v="2021-02-13T00:00:00"/>
    <x v="0"/>
    <x v="0"/>
    <d v="2021-03-13T00:00:00"/>
    <n v="1232359"/>
    <x v="9"/>
    <s v="B5"/>
    <x v="0"/>
    <s v="Verified"/>
    <n v="110000"/>
    <n v="6.25E-2"/>
    <n v="790.82"/>
    <n v="0.12690000000000001"/>
    <n v="35000"/>
    <n v="21"/>
    <n v="19666"/>
  </r>
  <r>
    <n v="829468"/>
    <x v="1"/>
    <x v="0"/>
    <x v="3"/>
    <s v="HUNTINGTON BEACH HOSPITAL"/>
    <x v="4"/>
    <x v="2"/>
    <x v="44"/>
    <d v="2021-05-16T00:00:00"/>
    <d v="2021-05-13T00:00:00"/>
    <x v="0"/>
    <x v="0"/>
    <d v="2021-06-13T00:00:00"/>
    <n v="1038573"/>
    <x v="9"/>
    <s v="D2"/>
    <x v="0"/>
    <s v="Verified"/>
    <n v="78000"/>
    <n v="0.21179999999999999"/>
    <n v="632.14"/>
    <n v="0.15989999999999999"/>
    <n v="26000"/>
    <n v="18"/>
    <n v="13274"/>
  </r>
  <r>
    <n v="831049"/>
    <x v="2"/>
    <x v="0"/>
    <x v="3"/>
    <s v="Dr Pepper Snapple"/>
    <x v="1"/>
    <x v="2"/>
    <x v="44"/>
    <d v="2021-02-13T00:00:00"/>
    <d v="2021-09-12T00:00:00"/>
    <x v="0"/>
    <x v="0"/>
    <d v="2021-10-12T00:00:00"/>
    <n v="1040247"/>
    <x v="9"/>
    <s v="E4"/>
    <x v="0"/>
    <s v="Verified"/>
    <n v="117300"/>
    <n v="0.20979999999999999"/>
    <n v="208.81"/>
    <n v="0.19289999999999999"/>
    <n v="8000"/>
    <n v="36"/>
    <n v="3103"/>
  </r>
  <r>
    <n v="563700"/>
    <x v="31"/>
    <x v="0"/>
    <x v="2"/>
    <s v="Citigroup"/>
    <x v="1"/>
    <x v="2"/>
    <x v="47"/>
    <d v="2021-01-14T00:00:00"/>
    <d v="2021-08-13T00:00:00"/>
    <x v="0"/>
    <x v="0"/>
    <d v="2021-09-13T00:00:00"/>
    <n v="725352"/>
    <x v="9"/>
    <s v="E5"/>
    <x v="0"/>
    <s v="Verified"/>
    <n v="21600"/>
    <n v="0.06"/>
    <n v="60.86"/>
    <n v="0.17929999999999999"/>
    <n v="2400"/>
    <n v="6"/>
    <n v="2318"/>
  </r>
  <r>
    <n v="1010659"/>
    <x v="25"/>
    <x v="0"/>
    <x v="10"/>
    <s v="Bashful Giraffe"/>
    <x v="3"/>
    <x v="0"/>
    <x v="22"/>
    <d v="2021-02-14T00:00:00"/>
    <d v="2021-10-13T00:00:00"/>
    <x v="0"/>
    <x v="0"/>
    <d v="2021-11-13T00:00:00"/>
    <n v="1237484"/>
    <x v="9"/>
    <s v="A5"/>
    <x v="0"/>
    <s v="Verified"/>
    <n v="21624"/>
    <n v="0.23749999999999999"/>
    <n v="124.26"/>
    <n v="8.8999999999999996E-2"/>
    <n v="6000"/>
    <n v="21"/>
    <n v="3299"/>
  </r>
  <r>
    <n v="600969"/>
    <x v="1"/>
    <x v="0"/>
    <x v="4"/>
    <s v="SYSCO VENTURA"/>
    <x v="3"/>
    <x v="0"/>
    <x v="50"/>
    <d v="2021-11-13T00:00:00"/>
    <d v="2021-07-13T00:00:00"/>
    <x v="0"/>
    <x v="0"/>
    <d v="2021-08-13T00:00:00"/>
    <n v="771236"/>
    <x v="9"/>
    <s v="A4"/>
    <x v="0"/>
    <s v="Verified"/>
    <n v="30096"/>
    <n v="7.8100000000000003E-2"/>
    <n v="123.39"/>
    <n v="6.54E-2"/>
    <n v="6300"/>
    <n v="23"/>
    <n v="4025"/>
  </r>
  <r>
    <n v="867529"/>
    <x v="20"/>
    <x v="0"/>
    <x v="8"/>
    <s v="Apollo Group"/>
    <x v="2"/>
    <x v="0"/>
    <x v="10"/>
    <d v="2021-11-12T00:00:00"/>
    <d v="2021-07-12T00:00:00"/>
    <x v="0"/>
    <x v="0"/>
    <d v="2021-08-12T00:00:00"/>
    <n v="1081136"/>
    <x v="9"/>
    <s v="B3"/>
    <x v="0"/>
    <s v="Verified"/>
    <n v="38496"/>
    <n v="0.25719999999999998"/>
    <n v="325.95"/>
    <n v="0.1171"/>
    <n v="14750"/>
    <n v="33"/>
    <n v="3384"/>
  </r>
  <r>
    <n v="999763"/>
    <x v="8"/>
    <x v="0"/>
    <x v="2"/>
    <s v="Law Office of Melissa Betancourt"/>
    <x v="2"/>
    <x v="0"/>
    <x v="13"/>
    <d v="2021-04-16T00:00:00"/>
    <d v="2021-02-14T00:00:00"/>
    <x v="0"/>
    <x v="0"/>
    <d v="2021-03-14T00:00:00"/>
    <n v="1225141"/>
    <x v="9"/>
    <s v="B4"/>
    <x v="0"/>
    <s v="Verified"/>
    <n v="38000"/>
    <n v="2.0799999999999999E-2"/>
    <n v="179.66"/>
    <n v="0.1242"/>
    <n v="8000"/>
    <n v="9"/>
    <n v="4851"/>
  </r>
  <r>
    <n v="736677"/>
    <x v="18"/>
    <x v="0"/>
    <x v="5"/>
    <s v="Settlement Health"/>
    <x v="2"/>
    <x v="0"/>
    <x v="29"/>
    <d v="2021-01-14T00:00:00"/>
    <d v="2021-09-13T00:00:00"/>
    <x v="0"/>
    <x v="0"/>
    <d v="2021-10-13T00:00:00"/>
    <n v="933705"/>
    <x v="9"/>
    <s v="B3"/>
    <x v="0"/>
    <s v="Verified"/>
    <n v="100000"/>
    <n v="5.8799999999999998E-2"/>
    <n v="514.30999999999995"/>
    <n v="0.1037"/>
    <n v="24000"/>
    <n v="16"/>
    <n v="16154"/>
  </r>
  <r>
    <n v="810256"/>
    <x v="1"/>
    <x v="0"/>
    <x v="9"/>
    <s v="vision service plan"/>
    <x v="2"/>
    <x v="0"/>
    <x v="44"/>
    <d v="2021-05-16T00:00:00"/>
    <d v="2021-06-14T00:00:00"/>
    <x v="0"/>
    <x v="0"/>
    <d v="2021-07-14T00:00:00"/>
    <n v="998632"/>
    <x v="9"/>
    <s v="B5"/>
    <x v="0"/>
    <s v="Verified"/>
    <n v="36000"/>
    <n v="0.129"/>
    <n v="77.84"/>
    <n v="0.11990000000000001"/>
    <n v="3500"/>
    <n v="24"/>
    <n v="2724"/>
  </r>
  <r>
    <n v="536278"/>
    <x v="5"/>
    <x v="0"/>
    <x v="6"/>
    <s v="morgan stanley smith barney"/>
    <x v="2"/>
    <x v="0"/>
    <x v="43"/>
    <d v="2021-06-11T00:00:00"/>
    <d v="2021-01-11T00:00:00"/>
    <x v="0"/>
    <x v="0"/>
    <d v="2021-02-11T00:00:00"/>
    <n v="692851"/>
    <x v="9"/>
    <s v="B5"/>
    <x v="0"/>
    <s v="Verified"/>
    <n v="60580"/>
    <n v="0.16619999999999999"/>
    <n v="399.13"/>
    <n v="0.1186"/>
    <n v="18000"/>
    <n v="29"/>
    <n v="3142"/>
  </r>
  <r>
    <n v="529214"/>
    <x v="9"/>
    <x v="0"/>
    <x v="3"/>
    <s v="automotive skills center"/>
    <x v="2"/>
    <x v="0"/>
    <x v="51"/>
    <d v="2021-05-16T00:00:00"/>
    <d v="2021-08-10T00:00:00"/>
    <x v="0"/>
    <x v="0"/>
    <d v="2021-09-10T00:00:00"/>
    <n v="684400"/>
    <x v="9"/>
    <s v="B3"/>
    <x v="0"/>
    <s v="Verified"/>
    <n v="71200"/>
    <n v="0.14799999999999999"/>
    <n v="34.89"/>
    <n v="0.11119999999999999"/>
    <n v="1600"/>
    <n v="16"/>
    <n v="70"/>
  </r>
  <r>
    <n v="571874"/>
    <x v="8"/>
    <x v="0"/>
    <x v="10"/>
    <s v="The New York Times"/>
    <x v="2"/>
    <x v="0"/>
    <x v="47"/>
    <d v="2021-04-16T00:00:00"/>
    <d v="2021-05-13T00:00:00"/>
    <x v="0"/>
    <x v="0"/>
    <d v="2021-06-13T00:00:00"/>
    <n v="735598"/>
    <x v="9"/>
    <s v="B3"/>
    <x v="0"/>
    <s v="Verified"/>
    <n v="152004"/>
    <n v="0.16919999999999999"/>
    <n v="174.42"/>
    <n v="0.11119999999999999"/>
    <n v="8000"/>
    <n v="38"/>
    <n v="5581"/>
  </r>
  <r>
    <n v="1003708"/>
    <x v="18"/>
    <x v="0"/>
    <x v="3"/>
    <s v="Hamilton Park Health Care"/>
    <x v="0"/>
    <x v="0"/>
    <x v="22"/>
    <d v="2021-09-15T00:00:00"/>
    <d v="2021-04-15T00:00:00"/>
    <x v="0"/>
    <x v="0"/>
    <d v="2021-05-15T00:00:00"/>
    <n v="1230112"/>
    <x v="9"/>
    <s v="C1"/>
    <x v="0"/>
    <s v="Verified"/>
    <n v="68000"/>
    <n v="8.3299999999999999E-2"/>
    <n v="220.85"/>
    <n v="0.13489999999999999"/>
    <n v="9600"/>
    <n v="31"/>
    <n v="9921"/>
  </r>
  <r>
    <n v="622608"/>
    <x v="9"/>
    <x v="0"/>
    <x v="5"/>
    <s v="D &amp; Audio, LLC"/>
    <x v="0"/>
    <x v="0"/>
    <x v="41"/>
    <d v="2021-05-16T00:00:00"/>
    <d v="2021-03-11T00:00:00"/>
    <x v="0"/>
    <x v="0"/>
    <d v="2021-04-11T00:00:00"/>
    <n v="797935"/>
    <x v="9"/>
    <s v="C5"/>
    <x v="0"/>
    <s v="Verified"/>
    <n v="108000"/>
    <n v="0.20519999999999999"/>
    <n v="400.04"/>
    <n v="0.13719999999999999"/>
    <n v="25000"/>
    <n v="25"/>
    <n v="1196"/>
  </r>
  <r>
    <n v="592571"/>
    <x v="8"/>
    <x v="0"/>
    <x v="4"/>
    <s v="bayside asset management"/>
    <x v="0"/>
    <x v="0"/>
    <x v="50"/>
    <d v="2021-03-16T00:00:00"/>
    <d v="2021-04-15T00:00:00"/>
    <x v="0"/>
    <x v="0"/>
    <d v="2021-05-15T00:00:00"/>
    <n v="761040"/>
    <x v="9"/>
    <s v="C2"/>
    <x v="0"/>
    <s v="Verified"/>
    <n v="50000"/>
    <n v="0.16270000000000001"/>
    <n v="161.47"/>
    <n v="0.1361"/>
    <n v="7000"/>
    <n v="17"/>
    <n v="9238"/>
  </r>
  <r>
    <n v="847205"/>
    <x v="31"/>
    <x v="0"/>
    <x v="4"/>
    <s v="Bank of America"/>
    <x v="0"/>
    <x v="0"/>
    <x v="11"/>
    <d v="2021-05-16T00:00:00"/>
    <d v="2021-11-12T00:00:00"/>
    <x v="0"/>
    <x v="0"/>
    <d v="2021-12-12T00:00:00"/>
    <n v="1058666"/>
    <x v="9"/>
    <s v="C3"/>
    <x v="0"/>
    <s v="Verified"/>
    <n v="36000"/>
    <n v="0.129"/>
    <n v="465.27"/>
    <n v="0.1399"/>
    <n v="20000"/>
    <n v="10"/>
    <n v="6971"/>
  </r>
  <r>
    <n v="718656"/>
    <x v="38"/>
    <x v="0"/>
    <x v="8"/>
    <s v="General Dynamics"/>
    <x v="0"/>
    <x v="0"/>
    <x v="29"/>
    <d v="2021-07-14T00:00:00"/>
    <d v="2021-05-14T00:00:00"/>
    <x v="0"/>
    <x v="0"/>
    <d v="2021-06-14T00:00:00"/>
    <n v="912905"/>
    <x v="9"/>
    <s v="C2"/>
    <x v="0"/>
    <s v="Verified"/>
    <n v="135996"/>
    <n v="6.0999999999999999E-2"/>
    <n v="182.28"/>
    <n v="0.13059999999999999"/>
    <n v="8000"/>
    <n v="11"/>
    <n v="7486"/>
  </r>
  <r>
    <n v="596491"/>
    <x v="2"/>
    <x v="0"/>
    <x v="4"/>
    <s v="shaw group"/>
    <x v="0"/>
    <x v="0"/>
    <x v="50"/>
    <d v="2021-03-16T00:00:00"/>
    <d v="2021-01-11T00:00:00"/>
    <x v="0"/>
    <x v="0"/>
    <d v="2021-02-11T00:00:00"/>
    <n v="765715"/>
    <x v="9"/>
    <s v="C2"/>
    <x v="0"/>
    <s v="Verified"/>
    <n v="45000"/>
    <n v="0.21809999999999999"/>
    <n v="115.34"/>
    <n v="0.1361"/>
    <n v="5000"/>
    <n v="16"/>
    <n v="563"/>
  </r>
  <r>
    <n v="869720"/>
    <x v="13"/>
    <x v="0"/>
    <x v="4"/>
    <s v="Michael's Toyota of Bellevue"/>
    <x v="4"/>
    <x v="0"/>
    <x v="10"/>
    <d v="2021-05-16T00:00:00"/>
    <d v="2021-06-12T00:00:00"/>
    <x v="0"/>
    <x v="0"/>
    <d v="2021-07-12T00:00:00"/>
    <n v="1083640"/>
    <x v="9"/>
    <s v="D3"/>
    <x v="0"/>
    <s v="Verified"/>
    <n v="54000"/>
    <n v="0.19089999999999999"/>
    <n v="380.98"/>
    <n v="0.16489999999999999"/>
    <n v="20000"/>
    <n v="15"/>
    <n v="3427"/>
  </r>
  <r>
    <n v="755206"/>
    <x v="1"/>
    <x v="0"/>
    <x v="3"/>
    <s v="Oce Business"/>
    <x v="4"/>
    <x v="0"/>
    <x v="25"/>
    <d v="2021-05-16T00:00:00"/>
    <d v="2021-11-12T00:00:00"/>
    <x v="0"/>
    <x v="0"/>
    <d v="2021-12-12T00:00:00"/>
    <n v="955000"/>
    <x v="9"/>
    <s v="D2"/>
    <x v="0"/>
    <s v="Verified"/>
    <n v="33000"/>
    <n v="0.20979999999999999"/>
    <n v="24.32"/>
    <n v="0.15989999999999999"/>
    <n v="1000"/>
    <n v="20"/>
    <n v="450"/>
  </r>
  <r>
    <n v="1022563"/>
    <x v="8"/>
    <x v="0"/>
    <x v="4"/>
    <s v="Red Lobster"/>
    <x v="4"/>
    <x v="0"/>
    <x v="22"/>
    <d v="2021-11-14T00:00:00"/>
    <d v="2021-08-14T00:00:00"/>
    <x v="0"/>
    <x v="0"/>
    <d v="2021-09-14T00:00:00"/>
    <n v="1251342"/>
    <x v="9"/>
    <s v="D5"/>
    <x v="0"/>
    <s v="Verified"/>
    <n v="24000"/>
    <n v="7.4499999999999997E-2"/>
    <n v="306.36"/>
    <n v="0.1825"/>
    <n v="12000"/>
    <n v="5"/>
    <n v="10537"/>
  </r>
  <r>
    <n v="620509"/>
    <x v="15"/>
    <x v="0"/>
    <x v="2"/>
    <s v="Dept of the Navy"/>
    <x v="4"/>
    <x v="0"/>
    <x v="49"/>
    <d v="2021-04-13T00:00:00"/>
    <d v="2021-11-12T00:00:00"/>
    <x v="0"/>
    <x v="0"/>
    <d v="2021-12-12T00:00:00"/>
    <n v="795294"/>
    <x v="9"/>
    <s v="D4"/>
    <x v="0"/>
    <s v="Verified"/>
    <n v="90000"/>
    <n v="0.24410000000000001"/>
    <n v="143.38"/>
    <n v="0.152"/>
    <n v="6000"/>
    <n v="26"/>
    <n v="3564"/>
  </r>
  <r>
    <n v="1056273"/>
    <x v="11"/>
    <x v="0"/>
    <x v="3"/>
    <s v="MTA"/>
    <x v="4"/>
    <x v="0"/>
    <x v="12"/>
    <d v="2021-10-14T00:00:00"/>
    <d v="2021-05-14T00:00:00"/>
    <x v="0"/>
    <x v="0"/>
    <d v="2021-06-14T00:00:00"/>
    <n v="1287858"/>
    <x v="9"/>
    <s v="D3"/>
    <x v="0"/>
    <s v="Verified"/>
    <n v="56000"/>
    <n v="0.24840000000000001"/>
    <n v="404.35"/>
    <n v="0.17269999999999999"/>
    <n v="17475"/>
    <n v="27"/>
    <n v="12458"/>
  </r>
  <r>
    <n v="810326"/>
    <x v="2"/>
    <x v="0"/>
    <x v="3"/>
    <s v="The Shaw Group In"/>
    <x v="4"/>
    <x v="0"/>
    <x v="44"/>
    <d v="2021-07-13T00:00:00"/>
    <d v="2021-02-13T00:00:00"/>
    <x v="0"/>
    <x v="0"/>
    <d v="2021-03-13T00:00:00"/>
    <n v="1017223"/>
    <x v="9"/>
    <s v="D5"/>
    <x v="0"/>
    <s v="Verified"/>
    <n v="201000"/>
    <n v="0.14549999999999999"/>
    <n v="602.80999999999995"/>
    <n v="0.1749"/>
    <n v="24000"/>
    <n v="35"/>
    <n v="11930"/>
  </r>
  <r>
    <n v="527207"/>
    <x v="21"/>
    <x v="0"/>
    <x v="8"/>
    <s v="Computershare LLC"/>
    <x v="4"/>
    <x v="0"/>
    <x v="51"/>
    <d v="2021-07-14T00:00:00"/>
    <d v="2021-08-10T00:00:00"/>
    <x v="0"/>
    <x v="0"/>
    <d v="2021-09-10T00:00:00"/>
    <n v="681962"/>
    <x v="9"/>
    <s v="D2"/>
    <x v="0"/>
    <s v="Verified"/>
    <n v="40000"/>
    <n v="0.1032"/>
    <n v="133.85"/>
    <n v="0.15210000000000001"/>
    <n v="5600"/>
    <n v="5"/>
    <n v="383"/>
  </r>
  <r>
    <n v="860255"/>
    <x v="8"/>
    <x v="0"/>
    <x v="8"/>
    <s v="columbia presbyterian"/>
    <x v="4"/>
    <x v="0"/>
    <x v="11"/>
    <d v="2021-05-16T00:00:00"/>
    <d v="2021-09-14T00:00:00"/>
    <x v="0"/>
    <x v="0"/>
    <d v="2021-10-14T00:00:00"/>
    <n v="1073007"/>
    <x v="9"/>
    <s v="D3"/>
    <x v="0"/>
    <s v="Verified"/>
    <n v="36000"/>
    <n v="0.20499999999999999"/>
    <n v="186.81"/>
    <n v="0.16489999999999999"/>
    <n v="7600"/>
    <n v="21"/>
    <n v="6817"/>
  </r>
  <r>
    <n v="868862"/>
    <x v="11"/>
    <x v="0"/>
    <x v="3"/>
    <s v="Clark County"/>
    <x v="4"/>
    <x v="0"/>
    <x v="10"/>
    <d v="2021-04-16T00:00:00"/>
    <d v="2021-02-16T00:00:00"/>
    <x v="0"/>
    <x v="0"/>
    <d v="2021-03-16T00:00:00"/>
    <n v="1082606"/>
    <x v="9"/>
    <s v="D5"/>
    <x v="0"/>
    <s v="Verified"/>
    <n v="60000"/>
    <n v="0.18659999999999999"/>
    <n v="105.5"/>
    <n v="0.1749"/>
    <n v="4200"/>
    <n v="18"/>
    <n v="6026"/>
  </r>
  <r>
    <n v="776021"/>
    <x v="8"/>
    <x v="0"/>
    <x v="6"/>
    <s v="NYC Dept Of Education/John Bowne High"/>
    <x v="1"/>
    <x v="0"/>
    <x v="6"/>
    <d v="2021-05-16T00:00:00"/>
    <d v="2021-05-15T00:00:00"/>
    <x v="0"/>
    <x v="0"/>
    <d v="2021-06-15T00:00:00"/>
    <n v="978330"/>
    <x v="9"/>
    <s v="E2"/>
    <x v="0"/>
    <s v="Verified"/>
    <n v="51000"/>
    <n v="0.1925"/>
    <n v="409.7"/>
    <n v="0.18390000000000001"/>
    <n v="16000"/>
    <n v="6"/>
    <n v="19254"/>
  </r>
  <r>
    <n v="527447"/>
    <x v="8"/>
    <x v="0"/>
    <x v="8"/>
    <s v="Bank of America"/>
    <x v="1"/>
    <x v="0"/>
    <x v="51"/>
    <d v="2021-05-16T00:00:00"/>
    <d v="2021-05-11T00:00:00"/>
    <x v="0"/>
    <x v="0"/>
    <d v="2021-06-11T00:00:00"/>
    <n v="682252"/>
    <x v="9"/>
    <s v="E1"/>
    <x v="0"/>
    <s v="Verified"/>
    <n v="26004"/>
    <n v="1.9400000000000001E-2"/>
    <n v="171.91"/>
    <n v="0.16450000000000001"/>
    <n v="7000"/>
    <n v="7"/>
    <n v="1883"/>
  </r>
  <r>
    <n v="724509"/>
    <x v="1"/>
    <x v="0"/>
    <x v="8"/>
    <s v="Pinkerton Goverment Services"/>
    <x v="1"/>
    <x v="0"/>
    <x v="29"/>
    <d v="2021-02-13T00:00:00"/>
    <d v="2021-09-12T00:00:00"/>
    <x v="0"/>
    <x v="0"/>
    <d v="2021-10-12T00:00:00"/>
    <n v="919630"/>
    <x v="9"/>
    <s v="E5"/>
    <x v="0"/>
    <s v="Verified"/>
    <n v="30000"/>
    <n v="0.18479999999999999"/>
    <n v="258.35000000000002"/>
    <n v="0.17879999999999999"/>
    <n v="10200"/>
    <n v="9"/>
    <n v="4857"/>
  </r>
  <r>
    <n v="1035664"/>
    <x v="0"/>
    <x v="0"/>
    <x v="10"/>
    <s v="Rgis llc"/>
    <x v="1"/>
    <x v="0"/>
    <x v="22"/>
    <d v="2021-08-14T00:00:00"/>
    <d v="2021-03-14T00:00:00"/>
    <x v="0"/>
    <x v="0"/>
    <d v="2021-04-14T00:00:00"/>
    <n v="1265515"/>
    <x v="9"/>
    <s v="E3"/>
    <x v="0"/>
    <s v="Verified"/>
    <n v="25000"/>
    <n v="0.1056"/>
    <n v="143.94999999999999"/>
    <n v="0.19420000000000001"/>
    <n v="5500"/>
    <n v="6"/>
    <n v="4408"/>
  </r>
  <r>
    <n v="535555"/>
    <x v="1"/>
    <x v="0"/>
    <x v="8"/>
    <s v="bank of america"/>
    <x v="1"/>
    <x v="0"/>
    <x v="51"/>
    <d v="2021-12-11T00:00:00"/>
    <d v="2021-07-11T00:00:00"/>
    <x v="0"/>
    <x v="0"/>
    <d v="2021-08-11T00:00:00"/>
    <n v="692001"/>
    <x v="9"/>
    <s v="E2"/>
    <x v="0"/>
    <s v="Verified"/>
    <n v="33000"/>
    <n v="0.20250000000000001"/>
    <n v="59.42"/>
    <n v="0.16819999999999999"/>
    <n v="2400"/>
    <n v="5"/>
    <n v="922"/>
  </r>
  <r>
    <n v="555237"/>
    <x v="1"/>
    <x v="0"/>
    <x v="5"/>
    <s v="U.S. Air Force"/>
    <x v="1"/>
    <x v="0"/>
    <x v="47"/>
    <d v="2021-08-12T00:00:00"/>
    <d v="2021-04-12T00:00:00"/>
    <x v="0"/>
    <x v="0"/>
    <d v="2021-05-12T00:00:00"/>
    <n v="708976"/>
    <x v="9"/>
    <s v="E4"/>
    <x v="0"/>
    <s v="Verified"/>
    <n v="44000"/>
    <n v="0.13039999999999999"/>
    <n v="251.55"/>
    <n v="0.17560000000000001"/>
    <n v="10000"/>
    <n v="12"/>
    <n v="5048"/>
  </r>
  <r>
    <n v="740576"/>
    <x v="12"/>
    <x v="0"/>
    <x v="0"/>
    <s v="eBay"/>
    <x v="1"/>
    <x v="0"/>
    <x v="25"/>
    <d v="2021-05-16T00:00:00"/>
    <d v="2021-10-12T00:00:00"/>
    <x v="0"/>
    <x v="0"/>
    <d v="2021-11-12T00:00:00"/>
    <n v="938316"/>
    <x v="9"/>
    <s v="E3"/>
    <x v="0"/>
    <s v="Verified"/>
    <n v="41004"/>
    <n v="0.12379999999999999"/>
    <n v="355.1"/>
    <n v="0.18790000000000001"/>
    <n v="13750"/>
    <n v="27"/>
    <n v="4929"/>
  </r>
  <r>
    <n v="850713"/>
    <x v="41"/>
    <x v="0"/>
    <x v="3"/>
    <s v="Central Intelligence Agency"/>
    <x v="5"/>
    <x v="0"/>
    <x v="11"/>
    <d v="2021-09-12T00:00:00"/>
    <d v="2021-05-12T00:00:00"/>
    <x v="0"/>
    <x v="0"/>
    <d v="2021-06-12T00:00:00"/>
    <n v="1062556"/>
    <x v="9"/>
    <s v="F1"/>
    <x v="0"/>
    <s v="Verified"/>
    <n v="92000"/>
    <n v="0.17599999999999999"/>
    <n v="932.17"/>
    <n v="0.20250000000000001"/>
    <n v="35000"/>
    <n v="20"/>
    <n v="5444"/>
  </r>
  <r>
    <n v="558974"/>
    <x v="5"/>
    <x v="0"/>
    <x v="2"/>
    <s v="coral ridge country club"/>
    <x v="5"/>
    <x v="0"/>
    <x v="47"/>
    <d v="2021-09-11T00:00:00"/>
    <d v="2021-04-11T00:00:00"/>
    <x v="0"/>
    <x v="0"/>
    <d v="2021-05-11T00:00:00"/>
    <n v="714694"/>
    <x v="9"/>
    <s v="F4"/>
    <x v="0"/>
    <s v="Verified"/>
    <n v="22800"/>
    <n v="0.1147"/>
    <n v="157.01"/>
    <n v="0.19409999999999999"/>
    <n v="6000"/>
    <n v="7"/>
    <n v="1503"/>
  </r>
  <r>
    <n v="670022"/>
    <x v="6"/>
    <x v="0"/>
    <x v="3"/>
    <s v="DynCorp International"/>
    <x v="5"/>
    <x v="0"/>
    <x v="0"/>
    <d v="2021-06-14T00:00:00"/>
    <d v="2021-02-14T00:00:00"/>
    <x v="0"/>
    <x v="0"/>
    <d v="2021-03-14T00:00:00"/>
    <n v="856627"/>
    <x v="9"/>
    <s v="F3"/>
    <x v="0"/>
    <s v="Verified"/>
    <n v="104004"/>
    <n v="5.67E-2"/>
    <n v="778.06"/>
    <n v="0.18990000000000001"/>
    <n v="30000"/>
    <n v="11"/>
    <n v="29533"/>
  </r>
  <r>
    <n v="880286"/>
    <x v="1"/>
    <x v="0"/>
    <x v="3"/>
    <s v="Carl's Jr"/>
    <x v="5"/>
    <x v="0"/>
    <x v="10"/>
    <d v="2021-06-13T00:00:00"/>
    <d v="2021-01-13T00:00:00"/>
    <x v="0"/>
    <x v="0"/>
    <d v="2021-02-13T00:00:00"/>
    <n v="1095260"/>
    <x v="9"/>
    <s v="F2"/>
    <x v="0"/>
    <s v="Verified"/>
    <n v="57996"/>
    <n v="0.1095"/>
    <n v="761.92"/>
    <n v="0.21279999999999999"/>
    <n v="28000"/>
    <n v="20"/>
    <n v="13516"/>
  </r>
  <r>
    <n v="745255"/>
    <x v="16"/>
    <x v="0"/>
    <x v="4"/>
    <s v="Mike DelPrete and Sons Trucking"/>
    <x v="6"/>
    <x v="0"/>
    <x v="6"/>
    <d v="2021-09-13T00:00:00"/>
    <d v="2021-04-13T00:00:00"/>
    <x v="0"/>
    <x v="0"/>
    <d v="2021-05-13T00:00:00"/>
    <n v="943814"/>
    <x v="9"/>
    <s v="G2"/>
    <x v="0"/>
    <s v="Verified"/>
    <n v="36000"/>
    <n v="0.14829999999999999"/>
    <n v="306.82"/>
    <n v="0.2248"/>
    <n v="11000"/>
    <n v="7"/>
    <n v="7224"/>
  </r>
  <r>
    <n v="620516"/>
    <x v="12"/>
    <x v="0"/>
    <x v="4"/>
    <s v="Coventry Healthcare"/>
    <x v="6"/>
    <x v="0"/>
    <x v="49"/>
    <d v="2021-02-13T00:00:00"/>
    <d v="2021-07-12T00:00:00"/>
    <x v="0"/>
    <x v="0"/>
    <d v="2021-08-12T00:00:00"/>
    <n v="795298"/>
    <x v="9"/>
    <s v="G4"/>
    <x v="0"/>
    <s v="Verified"/>
    <n v="78000"/>
    <n v="8.43E-2"/>
    <n v="673.11"/>
    <n v="0.2077"/>
    <n v="25000"/>
    <n v="15"/>
    <n v="13917"/>
  </r>
  <r>
    <n v="753691"/>
    <x v="8"/>
    <x v="0"/>
    <x v="3"/>
    <s v="Department of Corrections"/>
    <x v="1"/>
    <x v="1"/>
    <x v="25"/>
    <d v="2021-04-16T00:00:00"/>
    <d v="2021-06-12T00:00:00"/>
    <x v="0"/>
    <x v="0"/>
    <d v="2021-07-12T00:00:00"/>
    <n v="953358"/>
    <x v="9"/>
    <s v="E2"/>
    <x v="0"/>
    <s v="Verified"/>
    <n v="64000"/>
    <n v="0.16500000000000001"/>
    <n v="503.8"/>
    <n v="0.18390000000000001"/>
    <n v="30000"/>
    <n v="19"/>
    <n v="6045"/>
  </r>
  <r>
    <n v="867685"/>
    <x v="11"/>
    <x v="0"/>
    <x v="3"/>
    <s v="Walmart"/>
    <x v="1"/>
    <x v="1"/>
    <x v="10"/>
    <d v="2021-02-13T00:00:00"/>
    <d v="2021-08-12T00:00:00"/>
    <x v="0"/>
    <x v="0"/>
    <d v="2021-09-12T00:00:00"/>
    <n v="1081306"/>
    <x v="9"/>
    <s v="E3"/>
    <x v="0"/>
    <s v="Verified"/>
    <n v="124500"/>
    <n v="0.24490000000000001"/>
    <n v="628.85"/>
    <n v="0.18790000000000001"/>
    <n v="35000"/>
    <n v="18"/>
    <n v="8147"/>
  </r>
  <r>
    <n v="1009946"/>
    <x v="15"/>
    <x v="0"/>
    <x v="5"/>
    <s v="State of Hawaii"/>
    <x v="0"/>
    <x v="0"/>
    <x v="22"/>
    <d v="2021-06-12T00:00:00"/>
    <d v="2021-02-12T00:00:00"/>
    <x v="0"/>
    <x v="0"/>
    <d v="2021-03-12T00:00:00"/>
    <n v="1236925"/>
    <x v="9"/>
    <s v="C5"/>
    <x v="0"/>
    <s v="Verified"/>
    <n v="48744"/>
    <n v="0.2223"/>
    <n v="291.57"/>
    <n v="0.15959999999999999"/>
    <n v="12000"/>
    <n v="19"/>
    <n v="1258"/>
  </r>
  <r>
    <n v="608114"/>
    <x v="18"/>
    <x v="0"/>
    <x v="3"/>
    <s v="Verizon Wireless"/>
    <x v="3"/>
    <x v="1"/>
    <x v="49"/>
    <d v="2021-05-16T00:00:00"/>
    <d v="2021-11-15T00:00:00"/>
    <x v="1"/>
    <x v="1"/>
    <d v="2021-12-15T00:00:00"/>
    <n v="780097"/>
    <x v="9"/>
    <s v="A4"/>
    <x v="0"/>
    <s v="Verified"/>
    <n v="90000"/>
    <n v="1.9199999999999998E-2"/>
    <n v="79.81"/>
    <n v="6.54E-2"/>
    <n v="6000"/>
    <n v="13"/>
    <n v="4788"/>
  </r>
  <r>
    <n v="579845"/>
    <x v="21"/>
    <x v="0"/>
    <x v="5"/>
    <s v="Lowe's Inc"/>
    <x v="3"/>
    <x v="1"/>
    <x v="54"/>
    <d v="2021-11-15T00:00:00"/>
    <d v="2021-01-15T00:00:00"/>
    <x v="1"/>
    <x v="1"/>
    <d v="2021-02-15T00:00:00"/>
    <n v="745453"/>
    <x v="9"/>
    <s v="A4"/>
    <x v="0"/>
    <s v="Verified"/>
    <n v="65004"/>
    <n v="0.1623"/>
    <n v="48.11"/>
    <n v="7.51E-2"/>
    <n v="2400"/>
    <n v="46"/>
    <n v="2878"/>
  </r>
  <r>
    <n v="605711"/>
    <x v="16"/>
    <x v="0"/>
    <x v="4"/>
    <s v="The Food Bank of WMA"/>
    <x v="3"/>
    <x v="1"/>
    <x v="49"/>
    <d v="2021-09-14T00:00:00"/>
    <d v="2021-09-14T00:00:00"/>
    <x v="1"/>
    <x v="1"/>
    <d v="2021-10-14T00:00:00"/>
    <n v="777051"/>
    <x v="9"/>
    <s v="A3"/>
    <x v="0"/>
    <s v="Verified"/>
    <n v="52416"/>
    <n v="0.1406"/>
    <n v="135.88999999999999"/>
    <n v="6.1699999999999998E-2"/>
    <n v="7000"/>
    <n v="22"/>
    <n v="8082"/>
  </r>
  <r>
    <n v="528003"/>
    <x v="18"/>
    <x v="0"/>
    <x v="6"/>
    <s v="UBS"/>
    <x v="2"/>
    <x v="1"/>
    <x v="51"/>
    <d v="2021-04-16T00:00:00"/>
    <d v="2021-12-14T00:00:00"/>
    <x v="1"/>
    <x v="1"/>
    <d v="2022-01-14T00:00:00"/>
    <n v="682911"/>
    <x v="9"/>
    <s v="B4"/>
    <x v="0"/>
    <s v="Verified"/>
    <n v="230000"/>
    <n v="0.1268"/>
    <n v="307.83"/>
    <n v="0.1149"/>
    <n v="14000"/>
    <n v="30"/>
    <n v="18422"/>
  </r>
  <r>
    <n v="552873"/>
    <x v="33"/>
    <x v="0"/>
    <x v="3"/>
    <s v="Federal Government"/>
    <x v="2"/>
    <x v="1"/>
    <x v="43"/>
    <d v="2021-05-15T00:00:00"/>
    <d v="2021-05-15T00:00:00"/>
    <x v="1"/>
    <x v="1"/>
    <d v="2021-06-15T00:00:00"/>
    <n v="712397"/>
    <x v="9"/>
    <s v="B1"/>
    <x v="0"/>
    <s v="Verified"/>
    <n v="72084"/>
    <n v="9.74E-2"/>
    <n v="257.22000000000003"/>
    <n v="0.1038"/>
    <n v="12000"/>
    <n v="17"/>
    <n v="15425"/>
  </r>
  <r>
    <n v="813562"/>
    <x v="1"/>
    <x v="0"/>
    <x v="3"/>
    <s v="UC Davis"/>
    <x v="2"/>
    <x v="1"/>
    <x v="11"/>
    <d v="2021-04-16T00:00:00"/>
    <d v="2021-10-14T00:00:00"/>
    <x v="1"/>
    <x v="1"/>
    <d v="2021-11-14T00:00:00"/>
    <n v="1021013"/>
    <x v="9"/>
    <s v="B3"/>
    <x v="0"/>
    <s v="Verified"/>
    <n v="48000"/>
    <n v="3.0800000000000001E-2"/>
    <n v="434.75"/>
    <n v="0.1099"/>
    <n v="20000"/>
    <n v="6"/>
    <n v="25147"/>
  </r>
  <r>
    <n v="713096"/>
    <x v="11"/>
    <x v="0"/>
    <x v="3"/>
    <s v="Nv. DPS/Highway Patrol Division"/>
    <x v="2"/>
    <x v="1"/>
    <x v="29"/>
    <d v="2021-12-15T00:00:00"/>
    <d v="2021-12-15T00:00:00"/>
    <x v="1"/>
    <x v="1"/>
    <d v="2022-01-15T00:00:00"/>
    <n v="906282"/>
    <x v="9"/>
    <s v="B3"/>
    <x v="0"/>
    <s v="Verified"/>
    <n v="75600"/>
    <n v="0.23680000000000001"/>
    <n v="526.64"/>
    <n v="0.1037"/>
    <n v="24575"/>
    <n v="32"/>
    <n v="31558"/>
  </r>
  <r>
    <n v="716528"/>
    <x v="11"/>
    <x v="0"/>
    <x v="3"/>
    <s v="Washoe County"/>
    <x v="2"/>
    <x v="1"/>
    <x v="29"/>
    <d v="2021-04-16T00:00:00"/>
    <d v="2021-04-16T00:00:00"/>
    <x v="1"/>
    <x v="1"/>
    <d v="2021-05-16T00:00:00"/>
    <n v="910420"/>
    <x v="9"/>
    <s v="B3"/>
    <x v="0"/>
    <s v="Verified"/>
    <n v="77000"/>
    <n v="0.1699"/>
    <n v="578.6"/>
    <n v="0.1037"/>
    <n v="27000"/>
    <n v="50"/>
    <n v="34716"/>
  </r>
  <r>
    <n v="765512"/>
    <x v="5"/>
    <x v="0"/>
    <x v="3"/>
    <s v="American Aerospace Corp"/>
    <x v="2"/>
    <x v="1"/>
    <x v="6"/>
    <d v="2021-09-15T00:00:00"/>
    <d v="2021-04-13T00:00:00"/>
    <x v="1"/>
    <x v="1"/>
    <d v="2021-05-13T00:00:00"/>
    <n v="966409"/>
    <x v="9"/>
    <s v="B4"/>
    <x v="0"/>
    <s v="Verified"/>
    <n v="90372"/>
    <n v="0.14410000000000001"/>
    <n v="549.69000000000005"/>
    <n v="0.1149"/>
    <n v="25000"/>
    <n v="16"/>
    <n v="28669"/>
  </r>
  <r>
    <n v="714700"/>
    <x v="1"/>
    <x v="0"/>
    <x v="3"/>
    <s v="QUALCOMM  Incorporated"/>
    <x v="2"/>
    <x v="1"/>
    <x v="29"/>
    <d v="2021-04-16T00:00:00"/>
    <d v="2021-04-16T00:00:00"/>
    <x v="1"/>
    <x v="1"/>
    <d v="2021-05-16T00:00:00"/>
    <n v="908151"/>
    <x v="9"/>
    <s v="B5"/>
    <x v="0"/>
    <s v="Verified"/>
    <n v="240000"/>
    <n v="0.10489999999999999"/>
    <n v="653.91999999999996"/>
    <n v="0.1111"/>
    <n v="30000"/>
    <n v="24"/>
    <n v="39235"/>
  </r>
  <r>
    <n v="783997"/>
    <x v="5"/>
    <x v="0"/>
    <x v="8"/>
    <s v="J. Hoppe Carpet Cleaning Inc."/>
    <x v="2"/>
    <x v="1"/>
    <x v="6"/>
    <d v="2021-05-15T00:00:00"/>
    <d v="2021-10-14T00:00:00"/>
    <x v="1"/>
    <x v="1"/>
    <d v="2021-11-14T00:00:00"/>
    <n v="987164"/>
    <x v="9"/>
    <s v="B4"/>
    <x v="0"/>
    <s v="Verified"/>
    <n v="25000"/>
    <n v="6.1899999999999997E-2"/>
    <n v="348.51"/>
    <n v="0.1149"/>
    <n v="15850"/>
    <n v="6"/>
    <n v="20275"/>
  </r>
  <r>
    <n v="721530"/>
    <x v="25"/>
    <x v="0"/>
    <x v="8"/>
    <s v="Medical Data Express"/>
    <x v="2"/>
    <x v="1"/>
    <x v="29"/>
    <d v="2021-03-14T00:00:00"/>
    <d v="2021-02-14T00:00:00"/>
    <x v="1"/>
    <x v="1"/>
    <d v="2021-03-14T00:00:00"/>
    <n v="916157"/>
    <x v="9"/>
    <s v="B4"/>
    <x v="0"/>
    <s v="Verified"/>
    <n v="108000"/>
    <n v="6.7599999999999993E-2"/>
    <n v="432.26"/>
    <n v="0.1074"/>
    <n v="20000"/>
    <n v="13"/>
    <n v="24684"/>
  </r>
  <r>
    <n v="624173"/>
    <x v="6"/>
    <x v="0"/>
    <x v="4"/>
    <s v="Ronald B. Rich  and  Associates"/>
    <x v="2"/>
    <x v="1"/>
    <x v="41"/>
    <d v="2021-07-15T00:00:00"/>
    <d v="2021-06-11T00:00:00"/>
    <x v="1"/>
    <x v="1"/>
    <d v="2021-07-11T00:00:00"/>
    <n v="799929"/>
    <x v="9"/>
    <s v="B4"/>
    <x v="0"/>
    <s v="Verified"/>
    <n v="54400"/>
    <n v="9.8199999999999996E-2"/>
    <n v="263.41000000000003"/>
    <n v="9.9900000000000003E-2"/>
    <n v="20000"/>
    <n v="39"/>
    <n v="12975"/>
  </r>
  <r>
    <n v="881531"/>
    <x v="2"/>
    <x v="0"/>
    <x v="4"/>
    <s v="Rockwell Collins"/>
    <x v="2"/>
    <x v="1"/>
    <x v="10"/>
    <d v="2021-12-15T00:00:00"/>
    <d v="2021-05-15T00:00:00"/>
    <x v="1"/>
    <x v="1"/>
    <d v="2021-06-15T00:00:00"/>
    <n v="1096606"/>
    <x v="9"/>
    <s v="B4"/>
    <x v="0"/>
    <s v="Verified"/>
    <n v="154008"/>
    <n v="0.15"/>
    <n v="85.34"/>
    <n v="0.1242"/>
    <n v="3800"/>
    <n v="44"/>
    <n v="5016"/>
  </r>
  <r>
    <n v="612511"/>
    <x v="1"/>
    <x v="0"/>
    <x v="4"/>
    <s v="O'Melveny and Myers"/>
    <x v="2"/>
    <x v="1"/>
    <x v="49"/>
    <d v="2021-05-16T00:00:00"/>
    <d v="2021-04-14T00:00:00"/>
    <x v="1"/>
    <x v="1"/>
    <d v="2021-05-14T00:00:00"/>
    <n v="785400"/>
    <x v="9"/>
    <s v="B5"/>
    <x v="0"/>
    <s v="Verified"/>
    <n v="185004"/>
    <n v="7.4999999999999997E-2"/>
    <n v="514.20000000000005"/>
    <n v="0.1036"/>
    <n v="24000"/>
    <n v="39"/>
    <n v="29975"/>
  </r>
  <r>
    <n v="1003548"/>
    <x v="37"/>
    <x v="0"/>
    <x v="7"/>
    <s v="Ear Nose Throat Associates"/>
    <x v="2"/>
    <x v="1"/>
    <x v="22"/>
    <d v="2021-09-15T00:00:00"/>
    <d v="2021-01-14T00:00:00"/>
    <x v="1"/>
    <x v="1"/>
    <d v="2021-02-14T00:00:00"/>
    <n v="1230135"/>
    <x v="9"/>
    <s v="B3"/>
    <x v="0"/>
    <s v="Verified"/>
    <n v="150000"/>
    <n v="0.12609999999999999"/>
    <n v="662.95"/>
    <n v="0.1171"/>
    <n v="30000"/>
    <n v="52"/>
    <n v="36343"/>
  </r>
  <r>
    <n v="733395"/>
    <x v="5"/>
    <x v="0"/>
    <x v="7"/>
    <s v="Banco Popular"/>
    <x v="2"/>
    <x v="1"/>
    <x v="29"/>
    <d v="2021-05-16T00:00:00"/>
    <d v="2021-03-15T00:00:00"/>
    <x v="1"/>
    <x v="1"/>
    <d v="2021-04-15T00:00:00"/>
    <n v="929756"/>
    <x v="9"/>
    <s v="B3"/>
    <x v="0"/>
    <s v="Verified"/>
    <n v="80000"/>
    <n v="0.2545"/>
    <n v="304.3"/>
    <n v="0.1037"/>
    <n v="14200"/>
    <n v="38"/>
    <n v="18017"/>
  </r>
  <r>
    <n v="1040205"/>
    <x v="21"/>
    <x v="0"/>
    <x v="9"/>
    <s v="ClearStructure Financial Technology"/>
    <x v="2"/>
    <x v="1"/>
    <x v="12"/>
    <d v="2021-05-16T00:00:00"/>
    <d v="2021-10-14T00:00:00"/>
    <x v="1"/>
    <x v="1"/>
    <d v="2021-11-14T00:00:00"/>
    <n v="1270160"/>
    <x v="9"/>
    <s v="B2"/>
    <x v="0"/>
    <s v="Verified"/>
    <n v="200000"/>
    <n v="4.1300000000000003E-2"/>
    <n v="517.64"/>
    <n v="0.1065"/>
    <n v="24000"/>
    <n v="27"/>
    <n v="29571"/>
  </r>
  <r>
    <n v="521621"/>
    <x v="1"/>
    <x v="0"/>
    <x v="1"/>
    <s v="Pacific Gas &amp; Electric"/>
    <x v="2"/>
    <x v="1"/>
    <x v="51"/>
    <d v="2021-03-13T00:00:00"/>
    <d v="2021-03-13T00:00:00"/>
    <x v="1"/>
    <x v="1"/>
    <d v="2021-04-13T00:00:00"/>
    <n v="674547"/>
    <x v="9"/>
    <s v="B4"/>
    <x v="0"/>
    <s v="Verified"/>
    <n v="74000"/>
    <n v="1.8499999999999999E-2"/>
    <n v="339.65"/>
    <n v="0.1099"/>
    <n v="25000"/>
    <n v="22"/>
    <n v="19278"/>
  </r>
  <r>
    <n v="800317"/>
    <x v="16"/>
    <x v="0"/>
    <x v="0"/>
    <s v="Fallon Community Health Plan"/>
    <x v="2"/>
    <x v="1"/>
    <x v="44"/>
    <d v="2021-04-16T00:00:00"/>
    <d v="2021-07-15T00:00:00"/>
    <x v="1"/>
    <x v="1"/>
    <d v="2021-08-15T00:00:00"/>
    <n v="1005590"/>
    <x v="9"/>
    <s v="B2"/>
    <x v="0"/>
    <s v="Verified"/>
    <n v="93000"/>
    <n v="9.9699999999999997E-2"/>
    <n v="430.78"/>
    <n v="0.10589999999999999"/>
    <n v="20000"/>
    <n v="47"/>
    <n v="25577"/>
  </r>
  <r>
    <n v="521107"/>
    <x v="6"/>
    <x v="0"/>
    <x v="3"/>
    <s v="Peter Basso Associates"/>
    <x v="2"/>
    <x v="1"/>
    <x v="27"/>
    <d v="2021-10-15T00:00:00"/>
    <d v="2021-06-15T00:00:00"/>
    <x v="1"/>
    <x v="1"/>
    <d v="2021-07-15T00:00:00"/>
    <n v="673805"/>
    <x v="9"/>
    <s v="B2"/>
    <x v="0"/>
    <s v="Verified"/>
    <n v="56004"/>
    <n v="9.2600000000000002E-2"/>
    <n v="216.18"/>
    <n v="0.1075"/>
    <n v="10000"/>
    <n v="15"/>
    <n v="12971"/>
  </r>
  <r>
    <n v="779520"/>
    <x v="14"/>
    <x v="0"/>
    <x v="3"/>
    <s v="U.S. Border Patrol"/>
    <x v="2"/>
    <x v="1"/>
    <x v="6"/>
    <d v="2021-02-13T00:00:00"/>
    <d v="2021-12-12T00:00:00"/>
    <x v="1"/>
    <x v="1"/>
    <d v="2022-01-12T00:00:00"/>
    <n v="982265"/>
    <x v="9"/>
    <s v="B4"/>
    <x v="0"/>
    <s v="Verified"/>
    <n v="108000"/>
    <n v="9.6299999999999997E-2"/>
    <n v="323.22000000000003"/>
    <n v="0.1149"/>
    <n v="14700"/>
    <n v="31"/>
    <n v="16954"/>
  </r>
  <r>
    <n v="845103"/>
    <x v="4"/>
    <x v="0"/>
    <x v="3"/>
    <s v="comcast"/>
    <x v="2"/>
    <x v="1"/>
    <x v="11"/>
    <d v="2021-03-14T00:00:00"/>
    <d v="2021-02-14T00:00:00"/>
    <x v="1"/>
    <x v="1"/>
    <d v="2021-03-14T00:00:00"/>
    <n v="1056259"/>
    <x v="9"/>
    <s v="B5"/>
    <x v="0"/>
    <s v="Verified"/>
    <n v="73096"/>
    <n v="0.17680000000000001"/>
    <n v="555.99"/>
    <n v="0.11990000000000001"/>
    <n v="25000"/>
    <n v="24"/>
    <n v="31030"/>
  </r>
  <r>
    <n v="829076"/>
    <x v="16"/>
    <x v="0"/>
    <x v="2"/>
    <s v="Meketa Investment Group"/>
    <x v="2"/>
    <x v="1"/>
    <x v="44"/>
    <d v="2021-05-16T00:00:00"/>
    <d v="2021-10-15T00:00:00"/>
    <x v="1"/>
    <x v="1"/>
    <d v="2021-11-15T00:00:00"/>
    <n v="1038158"/>
    <x v="9"/>
    <s v="B5"/>
    <x v="0"/>
    <s v="Verified"/>
    <n v="60000"/>
    <n v="9.0800000000000006E-2"/>
    <n v="333.6"/>
    <n v="0.11990000000000001"/>
    <n v="15000"/>
    <n v="17"/>
    <n v="19853"/>
  </r>
  <r>
    <n v="585291"/>
    <x v="0"/>
    <x v="0"/>
    <x v="6"/>
    <s v="Comcast"/>
    <x v="2"/>
    <x v="1"/>
    <x v="50"/>
    <d v="2021-05-16T00:00:00"/>
    <d v="2021-02-14T00:00:00"/>
    <x v="1"/>
    <x v="1"/>
    <d v="2021-03-14T00:00:00"/>
    <n v="752019"/>
    <x v="9"/>
    <s v="B4"/>
    <x v="0"/>
    <s v="Verified"/>
    <n v="94568"/>
    <n v="4.1500000000000002E-2"/>
    <n v="202.29"/>
    <n v="0.1149"/>
    <n v="9200"/>
    <n v="15"/>
    <n v="11759"/>
  </r>
  <r>
    <n v="746239"/>
    <x v="3"/>
    <x v="0"/>
    <x v="3"/>
    <s v="Ball Chatham School Dist"/>
    <x v="2"/>
    <x v="1"/>
    <x v="25"/>
    <d v="2021-08-11T00:00:00"/>
    <d v="2021-08-11T00:00:00"/>
    <x v="1"/>
    <x v="1"/>
    <d v="2021-09-11T00:00:00"/>
    <n v="944949"/>
    <x v="9"/>
    <s v="B2"/>
    <x v="0"/>
    <s v="Verified"/>
    <n v="127404"/>
    <n v="0.14949999999999999"/>
    <n v="204.62"/>
    <n v="0.10589999999999999"/>
    <n v="9500"/>
    <n v="40"/>
    <n v="9748"/>
  </r>
  <r>
    <n v="600312"/>
    <x v="29"/>
    <x v="0"/>
    <x v="5"/>
    <s v="Humana"/>
    <x v="2"/>
    <x v="1"/>
    <x v="49"/>
    <d v="2021-05-16T00:00:00"/>
    <d v="2021-01-14T00:00:00"/>
    <x v="1"/>
    <x v="1"/>
    <d v="2021-02-14T00:00:00"/>
    <n v="770485"/>
    <x v="9"/>
    <s v="B3"/>
    <x v="0"/>
    <s v="Verified"/>
    <n v="175000"/>
    <n v="6.7299999999999999E-2"/>
    <n v="235.88"/>
    <n v="9.6199999999999994E-2"/>
    <n v="16000"/>
    <n v="50"/>
    <n v="13704"/>
  </r>
  <r>
    <n v="624873"/>
    <x v="6"/>
    <x v="0"/>
    <x v="1"/>
    <s v="Applebee's"/>
    <x v="2"/>
    <x v="1"/>
    <x v="41"/>
    <d v="2021-05-16T00:00:00"/>
    <d v="2021-09-15T00:00:00"/>
    <x v="1"/>
    <x v="1"/>
    <d v="2021-10-15T00:00:00"/>
    <n v="800841"/>
    <x v="9"/>
    <s v="B2"/>
    <x v="0"/>
    <s v="Verified"/>
    <n v="60000"/>
    <n v="0.1439"/>
    <n v="231.77"/>
    <n v="9.2499999999999999E-2"/>
    <n v="15000"/>
    <n v="31"/>
    <n v="13895"/>
  </r>
  <r>
    <n v="977670"/>
    <x v="31"/>
    <x v="0"/>
    <x v="8"/>
    <s v="stanford auto parts"/>
    <x v="2"/>
    <x v="1"/>
    <x v="13"/>
    <d v="2021-02-16T00:00:00"/>
    <d v="2021-03-16T00:00:00"/>
    <x v="1"/>
    <x v="1"/>
    <d v="2021-04-16T00:00:00"/>
    <n v="1200471"/>
    <x v="9"/>
    <s v="B5"/>
    <x v="0"/>
    <s v="Verified"/>
    <n v="33804"/>
    <n v="0.23680000000000001"/>
    <n v="338.93"/>
    <n v="0.12690000000000001"/>
    <n v="15000"/>
    <n v="16"/>
    <n v="20210"/>
  </r>
  <r>
    <n v="764670"/>
    <x v="2"/>
    <x v="0"/>
    <x v="3"/>
    <s v="Humble Independent School District"/>
    <x v="0"/>
    <x v="1"/>
    <x v="25"/>
    <d v="2021-05-16T00:00:00"/>
    <d v="2021-03-16T00:00:00"/>
    <x v="1"/>
    <x v="1"/>
    <d v="2021-04-16T00:00:00"/>
    <n v="965421"/>
    <x v="9"/>
    <s v="C1"/>
    <x v="0"/>
    <s v="Verified"/>
    <n v="49300"/>
    <n v="0.26119999999999999"/>
    <n v="454.96"/>
    <n v="0.12989999999999999"/>
    <n v="20000"/>
    <n v="22"/>
    <n v="27277"/>
  </r>
  <r>
    <n v="544138"/>
    <x v="1"/>
    <x v="0"/>
    <x v="3"/>
    <s v="Target Stores"/>
    <x v="0"/>
    <x v="1"/>
    <x v="43"/>
    <d v="2021-07-15T00:00:00"/>
    <d v="2021-07-15T00:00:00"/>
    <x v="1"/>
    <x v="1"/>
    <d v="2021-08-15T00:00:00"/>
    <n v="701960"/>
    <x v="9"/>
    <s v="C2"/>
    <x v="0"/>
    <s v="Verified"/>
    <n v="76160"/>
    <n v="0.13869999999999999"/>
    <n v="34.6"/>
    <n v="0.1361"/>
    <n v="1500"/>
    <n v="35"/>
    <n v="2076"/>
  </r>
  <r>
    <n v="1007899"/>
    <x v="25"/>
    <x v="0"/>
    <x v="8"/>
    <s v="Salient Federal Solutions"/>
    <x v="0"/>
    <x v="1"/>
    <x v="22"/>
    <d v="2021-05-15T00:00:00"/>
    <d v="2021-05-15T00:00:00"/>
    <x v="1"/>
    <x v="1"/>
    <d v="2021-06-15T00:00:00"/>
    <n v="1234532"/>
    <x v="9"/>
    <s v="C1"/>
    <x v="0"/>
    <s v="Verified"/>
    <n v="100000"/>
    <n v="9.2999999999999999E-2"/>
    <n v="276.06"/>
    <n v="0.13489999999999999"/>
    <n v="12000"/>
    <n v="23"/>
    <n v="16084"/>
  </r>
  <r>
    <n v="839640"/>
    <x v="5"/>
    <x v="0"/>
    <x v="9"/>
    <s v="Remington Hospitality"/>
    <x v="0"/>
    <x v="1"/>
    <x v="11"/>
    <d v="2021-10-15T00:00:00"/>
    <d v="2021-09-15T00:00:00"/>
    <x v="1"/>
    <x v="1"/>
    <d v="2021-10-15T00:00:00"/>
    <n v="1049814"/>
    <x v="9"/>
    <s v="C2"/>
    <x v="0"/>
    <s v="Verified"/>
    <n v="80000"/>
    <n v="0.2054"/>
    <n v="805.17"/>
    <n v="0.13489999999999999"/>
    <n v="35000"/>
    <n v="44"/>
    <n v="47665"/>
  </r>
  <r>
    <n v="810261"/>
    <x v="2"/>
    <x v="0"/>
    <x v="0"/>
    <s v="Texas Departmenty of Family and Protective Services"/>
    <x v="0"/>
    <x v="1"/>
    <x v="44"/>
    <d v="2021-03-16T00:00:00"/>
    <d v="2021-03-16T00:00:00"/>
    <x v="1"/>
    <x v="1"/>
    <d v="2021-04-16T00:00:00"/>
    <n v="1017156"/>
    <x v="9"/>
    <s v="C1"/>
    <x v="0"/>
    <s v="Verified"/>
    <n v="33000"/>
    <n v="2.9499999999999998E-2"/>
    <n v="34.130000000000003"/>
    <n v="0.12989999999999999"/>
    <n v="1500"/>
    <n v="42"/>
    <n v="2044"/>
  </r>
  <r>
    <n v="680314"/>
    <x v="16"/>
    <x v="0"/>
    <x v="3"/>
    <s v="Boston College"/>
    <x v="0"/>
    <x v="1"/>
    <x v="0"/>
    <d v="2021-03-16T00:00:00"/>
    <d v="2021-03-16T00:00:00"/>
    <x v="1"/>
    <x v="1"/>
    <d v="2021-04-16T00:00:00"/>
    <n v="869086"/>
    <x v="9"/>
    <s v="C3"/>
    <x v="0"/>
    <s v="Verified"/>
    <n v="275004"/>
    <n v="6.1999999999999998E-3"/>
    <n v="275.69"/>
    <n v="0.1343"/>
    <n v="12000"/>
    <n v="10"/>
    <n v="16541"/>
  </r>
  <r>
    <n v="552451"/>
    <x v="4"/>
    <x v="0"/>
    <x v="2"/>
    <s v="Geisinger Medical Center"/>
    <x v="0"/>
    <x v="1"/>
    <x v="43"/>
    <d v="2021-08-15T00:00:00"/>
    <d v="2021-08-15T00:00:00"/>
    <x v="1"/>
    <x v="1"/>
    <d v="2021-09-15T00:00:00"/>
    <n v="703411"/>
    <x v="9"/>
    <s v="C1"/>
    <x v="0"/>
    <s v="Verified"/>
    <n v="55700"/>
    <n v="0.1515"/>
    <n v="480.3"/>
    <n v="0.1323"/>
    <n v="21000"/>
    <n v="25"/>
    <n v="28811"/>
  </r>
  <r>
    <n v="811240"/>
    <x v="43"/>
    <x v="0"/>
    <x v="5"/>
    <s v="Poet"/>
    <x v="0"/>
    <x v="1"/>
    <x v="44"/>
    <d v="2021-08-13T00:00:00"/>
    <d v="2021-08-13T00:00:00"/>
    <x v="1"/>
    <x v="1"/>
    <d v="2021-09-13T00:00:00"/>
    <n v="1018236"/>
    <x v="9"/>
    <s v="C1"/>
    <x v="0"/>
    <s v="Verified"/>
    <n v="80000"/>
    <n v="0.1004"/>
    <n v="682.44"/>
    <n v="0.12989999999999999"/>
    <n v="30000"/>
    <n v="34"/>
    <n v="36636"/>
  </r>
  <r>
    <n v="530036"/>
    <x v="2"/>
    <x v="0"/>
    <x v="5"/>
    <s v="southwest siding &amp; windows &amp; doors"/>
    <x v="0"/>
    <x v="1"/>
    <x v="51"/>
    <d v="2021-06-12T00:00:00"/>
    <d v="2021-06-12T00:00:00"/>
    <x v="1"/>
    <x v="1"/>
    <d v="2021-07-12T00:00:00"/>
    <n v="685396"/>
    <x v="9"/>
    <s v="C2"/>
    <x v="0"/>
    <s v="Verified"/>
    <n v="120000"/>
    <n v="0.12379999999999999"/>
    <n v="426.74"/>
    <n v="0.1361"/>
    <n v="25000"/>
    <n v="44"/>
    <n v="22651"/>
  </r>
  <r>
    <n v="759041"/>
    <x v="0"/>
    <x v="0"/>
    <x v="7"/>
    <s v="Publix"/>
    <x v="0"/>
    <x v="1"/>
    <x v="25"/>
    <d v="2021-10-13T00:00:00"/>
    <d v="2021-10-13T00:00:00"/>
    <x v="1"/>
    <x v="1"/>
    <d v="2021-11-13T00:00:00"/>
    <n v="959259"/>
    <x v="9"/>
    <s v="C1"/>
    <x v="0"/>
    <s v="Verified"/>
    <n v="31056"/>
    <n v="0.1163"/>
    <n v="409.47"/>
    <n v="0.12989999999999999"/>
    <n v="18000"/>
    <n v="8"/>
    <n v="22223"/>
  </r>
  <r>
    <n v="573443"/>
    <x v="4"/>
    <x v="0"/>
    <x v="6"/>
    <s v="Huntington National Bank"/>
    <x v="0"/>
    <x v="1"/>
    <x v="50"/>
    <d v="2021-02-12T00:00:00"/>
    <d v="2021-02-12T00:00:00"/>
    <x v="1"/>
    <x v="1"/>
    <d v="2021-03-12T00:00:00"/>
    <n v="737604"/>
    <x v="9"/>
    <s v="C1"/>
    <x v="0"/>
    <s v="Verified"/>
    <n v="65000"/>
    <n v="5.1499999999999997E-2"/>
    <n v="365.94"/>
    <n v="0.1323"/>
    <n v="16000"/>
    <n v="27"/>
    <n v="18558"/>
  </r>
  <r>
    <n v="872605"/>
    <x v="2"/>
    <x v="0"/>
    <x v="4"/>
    <s v="Andrews Trucking Inc."/>
    <x v="0"/>
    <x v="1"/>
    <x v="10"/>
    <d v="2021-05-16T00:00:00"/>
    <d v="2021-08-12T00:00:00"/>
    <x v="1"/>
    <x v="1"/>
    <d v="2021-09-12T00:00:00"/>
    <n v="1086810"/>
    <x v="9"/>
    <s v="C4"/>
    <x v="0"/>
    <s v="Verified"/>
    <n v="95400"/>
    <n v="0.18240000000000001"/>
    <n v="312.58"/>
    <n v="0.1479"/>
    <n v="13200"/>
    <n v="32"/>
    <n v="14741"/>
  </r>
  <r>
    <n v="565612"/>
    <x v="22"/>
    <x v="0"/>
    <x v="10"/>
    <s v="Verizon Wireless"/>
    <x v="0"/>
    <x v="1"/>
    <x v="47"/>
    <d v="2021-10-14T00:00:00"/>
    <d v="2021-10-14T00:00:00"/>
    <x v="1"/>
    <x v="1"/>
    <d v="2021-11-14T00:00:00"/>
    <n v="727662"/>
    <x v="9"/>
    <s v="C3"/>
    <x v="0"/>
    <s v="Verified"/>
    <n v="140004"/>
    <n v="0.17979999999999999"/>
    <n v="139.55000000000001"/>
    <n v="0.13980000000000001"/>
    <n v="6000"/>
    <n v="51"/>
    <n v="8271"/>
  </r>
  <r>
    <n v="666729"/>
    <x v="2"/>
    <x v="0"/>
    <x v="3"/>
    <s v="DFW Airport Police"/>
    <x v="0"/>
    <x v="1"/>
    <x v="0"/>
    <d v="2021-02-16T00:00:00"/>
    <d v="2021-11-14T00:00:00"/>
    <x v="1"/>
    <x v="1"/>
    <d v="2021-12-14T00:00:00"/>
    <n v="852394"/>
    <x v="9"/>
    <s v="C4"/>
    <x v="0"/>
    <s v="Verified"/>
    <n v="102000"/>
    <n v="0.2341"/>
    <n v="231.65"/>
    <n v="0.13800000000000001"/>
    <n v="10000"/>
    <n v="33"/>
    <n v="13600"/>
  </r>
  <r>
    <n v="583948"/>
    <x v="3"/>
    <x v="0"/>
    <x v="5"/>
    <s v="federal government"/>
    <x v="0"/>
    <x v="1"/>
    <x v="54"/>
    <d v="2021-01-15T00:00:00"/>
    <d v="2021-01-15T00:00:00"/>
    <x v="1"/>
    <x v="1"/>
    <d v="2021-02-15T00:00:00"/>
    <n v="750348"/>
    <x v="9"/>
    <s v="C3"/>
    <x v="0"/>
    <s v="Verified"/>
    <n v="52000"/>
    <n v="6.0699999999999997E-2"/>
    <n v="186.07"/>
    <n v="0.13980000000000001"/>
    <n v="8000"/>
    <n v="11"/>
    <n v="11084"/>
  </r>
  <r>
    <n v="1046646"/>
    <x v="4"/>
    <x v="0"/>
    <x v="3"/>
    <s v="Chevron"/>
    <x v="0"/>
    <x v="1"/>
    <x v="12"/>
    <d v="2021-02-12T00:00:00"/>
    <d v="2021-02-12T00:00:00"/>
    <x v="1"/>
    <x v="1"/>
    <d v="2021-03-12T00:00:00"/>
    <n v="1277499"/>
    <x v="9"/>
    <s v="C1"/>
    <x v="0"/>
    <s v="Verified"/>
    <n v="135000"/>
    <n v="7.7200000000000005E-2"/>
    <n v="805.17"/>
    <n v="0.13489999999999999"/>
    <n v="35000"/>
    <n v="34"/>
    <n v="35783"/>
  </r>
  <r>
    <n v="640632"/>
    <x v="0"/>
    <x v="0"/>
    <x v="0"/>
    <s v="Cox Communication"/>
    <x v="0"/>
    <x v="1"/>
    <x v="41"/>
    <d v="2021-05-16T00:00:00"/>
    <d v="2021-04-14T00:00:00"/>
    <x v="1"/>
    <x v="1"/>
    <d v="2021-05-14T00:00:00"/>
    <n v="820087"/>
    <x v="9"/>
    <s v="C1"/>
    <x v="0"/>
    <s v="Verified"/>
    <n v="105000"/>
    <n v="0.1968"/>
    <n v="447.22"/>
    <n v="0.12230000000000001"/>
    <n v="20000"/>
    <n v="32"/>
    <n v="25858"/>
  </r>
  <r>
    <n v="891246"/>
    <x v="6"/>
    <x v="0"/>
    <x v="5"/>
    <s v="HealthSpring"/>
    <x v="0"/>
    <x v="1"/>
    <x v="13"/>
    <d v="2021-10-13T00:00:00"/>
    <d v="2021-10-13T00:00:00"/>
    <x v="1"/>
    <x v="1"/>
    <d v="2021-11-13T00:00:00"/>
    <n v="1108028"/>
    <x v="9"/>
    <s v="C5"/>
    <x v="0"/>
    <s v="Verified"/>
    <n v="174996"/>
    <n v="0"/>
    <n v="728.91"/>
    <n v="0.15959999999999999"/>
    <n v="30000"/>
    <n v="39"/>
    <n v="38241"/>
  </r>
  <r>
    <n v="772684"/>
    <x v="1"/>
    <x v="0"/>
    <x v="3"/>
    <s v="ALLDATA"/>
    <x v="4"/>
    <x v="1"/>
    <x v="6"/>
    <d v="2021-04-16T00:00:00"/>
    <d v="2021-09-11T00:00:00"/>
    <x v="1"/>
    <x v="1"/>
    <d v="2021-10-11T00:00:00"/>
    <n v="974676"/>
    <x v="9"/>
    <s v="D4"/>
    <x v="0"/>
    <s v="Verified"/>
    <n v="207996"/>
    <n v="0.1104"/>
    <n v="247.94"/>
    <n v="0.16889999999999999"/>
    <n v="10000"/>
    <n v="34"/>
    <n v="10418"/>
  </r>
  <r>
    <n v="781306"/>
    <x v="16"/>
    <x v="0"/>
    <x v="8"/>
    <s v="Momenta Pharmaceuticals"/>
    <x v="4"/>
    <x v="1"/>
    <x v="6"/>
    <d v="2021-03-14T00:00:00"/>
    <d v="2021-02-14T00:00:00"/>
    <x v="1"/>
    <x v="1"/>
    <d v="2021-03-14T00:00:00"/>
    <n v="984145"/>
    <x v="9"/>
    <s v="D2"/>
    <x v="0"/>
    <s v="Verified"/>
    <n v="196000"/>
    <n v="2.1700000000000001E-2"/>
    <n v="623.88"/>
    <n v="0.1719"/>
    <n v="25000"/>
    <n v="28"/>
    <n v="34271"/>
  </r>
  <r>
    <n v="834303"/>
    <x v="8"/>
    <x v="0"/>
    <x v="5"/>
    <m/>
    <x v="4"/>
    <x v="1"/>
    <x v="11"/>
    <d v="2021-11-12T00:00:00"/>
    <d v="2021-11-12T00:00:00"/>
    <x v="1"/>
    <x v="1"/>
    <d v="2021-12-12T00:00:00"/>
    <n v="1024176"/>
    <x v="9"/>
    <s v="D4"/>
    <x v="0"/>
    <s v="Verified"/>
    <n v="100000"/>
    <n v="7.1199999999999999E-2"/>
    <n v="743.81"/>
    <n v="0.16889999999999999"/>
    <n v="30000"/>
    <n v="16"/>
    <n v="35828"/>
  </r>
  <r>
    <n v="608020"/>
    <x v="21"/>
    <x v="0"/>
    <x v="10"/>
    <s v="Health Management Systems"/>
    <x v="4"/>
    <x v="1"/>
    <x v="49"/>
    <d v="2021-05-16T00:00:00"/>
    <d v="2021-02-15T00:00:00"/>
    <x v="1"/>
    <x v="1"/>
    <d v="2021-03-15T00:00:00"/>
    <n v="779939"/>
    <x v="9"/>
    <s v="D5"/>
    <x v="0"/>
    <s v="Verified"/>
    <n v="144996"/>
    <n v="0.20680000000000001"/>
    <n v="481.81"/>
    <n v="0.15570000000000001"/>
    <n v="20000"/>
    <n v="56"/>
    <n v="28680"/>
  </r>
  <r>
    <n v="1010854"/>
    <x v="16"/>
    <x v="0"/>
    <x v="1"/>
    <s v="industrial economics inc"/>
    <x v="4"/>
    <x v="1"/>
    <x v="22"/>
    <d v="2021-04-14T00:00:00"/>
    <d v="2021-04-14T00:00:00"/>
    <x v="1"/>
    <x v="1"/>
    <d v="2021-05-14T00:00:00"/>
    <n v="1237694"/>
    <x v="9"/>
    <s v="D5"/>
    <x v="0"/>
    <s v="Verified"/>
    <n v="91140"/>
    <n v="0.1361"/>
    <n v="510.6"/>
    <n v="0.1825"/>
    <n v="20000"/>
    <n v="18"/>
    <n v="27353"/>
  </r>
  <r>
    <n v="520917"/>
    <x v="0"/>
    <x v="0"/>
    <x v="0"/>
    <s v="Aon eSolutions"/>
    <x v="4"/>
    <x v="1"/>
    <x v="51"/>
    <d v="2021-07-15T00:00:00"/>
    <d v="2021-06-15T00:00:00"/>
    <x v="1"/>
    <x v="1"/>
    <d v="2021-07-15T00:00:00"/>
    <n v="673490"/>
    <x v="9"/>
    <s v="D2"/>
    <x v="0"/>
    <s v="Verified"/>
    <n v="136000"/>
    <n v="9.6100000000000005E-2"/>
    <n v="380.31"/>
    <n v="0.14960000000000001"/>
    <n v="16000"/>
    <n v="12"/>
    <n v="22818"/>
  </r>
  <r>
    <n v="768375"/>
    <x v="20"/>
    <x v="0"/>
    <x v="3"/>
    <s v="Arizona Air National Guard"/>
    <x v="4"/>
    <x v="1"/>
    <x v="6"/>
    <d v="2021-03-16T00:00:00"/>
    <d v="2021-08-12T00:00:00"/>
    <x v="1"/>
    <x v="1"/>
    <d v="2021-09-12T00:00:00"/>
    <n v="969672"/>
    <x v="9"/>
    <s v="D2"/>
    <x v="0"/>
    <s v="Verified"/>
    <n v="61500"/>
    <n v="0.17460000000000001"/>
    <n v="145.88"/>
    <n v="0.15989999999999999"/>
    <n v="6000"/>
    <n v="28"/>
    <n v="7035"/>
  </r>
  <r>
    <n v="998868"/>
    <x v="5"/>
    <x v="0"/>
    <x v="5"/>
    <s v="WC Operations"/>
    <x v="4"/>
    <x v="1"/>
    <x v="22"/>
    <d v="2021-10-14T00:00:00"/>
    <d v="2021-09-14T00:00:00"/>
    <x v="1"/>
    <x v="1"/>
    <d v="2021-10-14T00:00:00"/>
    <n v="1224239"/>
    <x v="9"/>
    <s v="D5"/>
    <x v="0"/>
    <s v="Verified"/>
    <n v="82296"/>
    <n v="0.1341"/>
    <n v="428.9"/>
    <n v="0.1825"/>
    <n v="16800"/>
    <n v="23"/>
    <n v="23737"/>
  </r>
  <r>
    <n v="682162"/>
    <x v="32"/>
    <x v="0"/>
    <x v="4"/>
    <s v="Corporate Investors"/>
    <x v="4"/>
    <x v="1"/>
    <x v="0"/>
    <d v="2021-11-14T00:00:00"/>
    <d v="2021-08-13T00:00:00"/>
    <x v="1"/>
    <x v="1"/>
    <d v="2021-09-13T00:00:00"/>
    <n v="871287"/>
    <x v="9"/>
    <s v="D4"/>
    <x v="0"/>
    <s v="Verified"/>
    <n v="160000"/>
    <n v="0.13450000000000001"/>
    <n v="603.32000000000005"/>
    <n v="0.1565"/>
    <n v="25000"/>
    <n v="22"/>
    <n v="32800"/>
  </r>
  <r>
    <n v="664532"/>
    <x v="6"/>
    <x v="0"/>
    <x v="2"/>
    <s v=" Department of Homeland Security"/>
    <x v="4"/>
    <x v="1"/>
    <x v="0"/>
    <d v="2021-05-16T00:00:00"/>
    <d v="2021-05-13T00:00:00"/>
    <x v="1"/>
    <x v="1"/>
    <d v="2021-06-13T00:00:00"/>
    <n v="849696"/>
    <x v="9"/>
    <s v="D2"/>
    <x v="0"/>
    <s v="Verified"/>
    <n v="94000"/>
    <n v="0.12959999999999999"/>
    <n v="185.2"/>
    <n v="0.14910000000000001"/>
    <n v="7800"/>
    <n v="37"/>
    <n v="9864"/>
  </r>
  <r>
    <n v="640062"/>
    <x v="25"/>
    <x v="0"/>
    <x v="5"/>
    <s v="Federal Aviation Administration"/>
    <x v="4"/>
    <x v="1"/>
    <x v="41"/>
    <d v="2021-12-15T00:00:00"/>
    <d v="2021-07-13T00:00:00"/>
    <x v="1"/>
    <x v="1"/>
    <d v="2021-08-13T00:00:00"/>
    <n v="819369"/>
    <x v="9"/>
    <s v="D2"/>
    <x v="0"/>
    <s v="Verified"/>
    <n v="85800"/>
    <n v="0.13400000000000001"/>
    <n v="75.23"/>
    <n v="0.14460000000000001"/>
    <n v="3200"/>
    <n v="25"/>
    <n v="4141"/>
  </r>
  <r>
    <n v="801918"/>
    <x v="8"/>
    <x v="0"/>
    <x v="7"/>
    <s v="Bloomberg LP"/>
    <x v="4"/>
    <x v="1"/>
    <x v="44"/>
    <d v="2021-09-15T00:00:00"/>
    <d v="2021-08-15T00:00:00"/>
    <x v="1"/>
    <x v="1"/>
    <d v="2021-09-15T00:00:00"/>
    <n v="1007536"/>
    <x v="9"/>
    <s v="D2"/>
    <x v="0"/>
    <s v="Verified"/>
    <n v="93000"/>
    <n v="0.16919999999999999"/>
    <n v="485.04"/>
    <n v="0.15989999999999999"/>
    <n v="24000"/>
    <n v="17"/>
    <n v="28737"/>
  </r>
  <r>
    <n v="1025415"/>
    <x v="3"/>
    <x v="0"/>
    <x v="3"/>
    <s v="Mechanical Inc"/>
    <x v="4"/>
    <x v="1"/>
    <x v="22"/>
    <d v="2021-09-13T00:00:00"/>
    <d v="2021-09-13T00:00:00"/>
    <x v="1"/>
    <x v="1"/>
    <d v="2021-10-13T00:00:00"/>
    <n v="1254563"/>
    <x v="9"/>
    <s v="D2"/>
    <x v="0"/>
    <s v="Verified"/>
    <n v="80600"/>
    <n v="0.20499999999999999"/>
    <n v="296.75"/>
    <n v="0.16769999999999999"/>
    <n v="12000"/>
    <n v="34"/>
    <n v="15108"/>
  </r>
  <r>
    <n v="822685"/>
    <x v="2"/>
    <x v="0"/>
    <x v="2"/>
    <s v="Educational Employees Credit Union"/>
    <x v="4"/>
    <x v="1"/>
    <x v="11"/>
    <d v="2021-01-12T00:00:00"/>
    <d v="2021-01-12T00:00:00"/>
    <x v="1"/>
    <x v="1"/>
    <d v="2021-02-12T00:00:00"/>
    <n v="1031139"/>
    <x v="9"/>
    <s v="D2"/>
    <x v="0"/>
    <s v="Verified"/>
    <n v="24996"/>
    <n v="0.15359999999999999"/>
    <n v="352.54"/>
    <n v="0.15989999999999999"/>
    <n v="14500"/>
    <n v="23"/>
    <n v="15260"/>
  </r>
  <r>
    <n v="896950"/>
    <x v="1"/>
    <x v="0"/>
    <x v="7"/>
    <s v="AccountMate Software"/>
    <x v="4"/>
    <x v="1"/>
    <x v="22"/>
    <d v="2021-11-14T00:00:00"/>
    <d v="2021-11-14T00:00:00"/>
    <x v="1"/>
    <x v="1"/>
    <d v="2021-12-14T00:00:00"/>
    <n v="1117501"/>
    <x v="9"/>
    <s v="D3"/>
    <x v="0"/>
    <s v="Verified"/>
    <n v="51000"/>
    <n v="0.23250000000000001"/>
    <n v="144.99"/>
    <n v="0.17269999999999999"/>
    <n v="5800"/>
    <n v="21"/>
    <n v="8101"/>
  </r>
  <r>
    <n v="556123"/>
    <x v="5"/>
    <x v="0"/>
    <x v="0"/>
    <s v="Ocean Bank"/>
    <x v="4"/>
    <x v="1"/>
    <x v="47"/>
    <d v="2021-08-15T00:00:00"/>
    <d v="2021-08-15T00:00:00"/>
    <x v="1"/>
    <x v="1"/>
    <d v="2021-09-15T00:00:00"/>
    <n v="716135"/>
    <x v="9"/>
    <s v="D2"/>
    <x v="0"/>
    <s v="Verified"/>
    <n v="129996"/>
    <n v="9.0999999999999998E-2"/>
    <n v="239.01"/>
    <n v="0.15210000000000001"/>
    <n v="10000"/>
    <n v="21"/>
    <n v="14340"/>
  </r>
  <r>
    <n v="834252"/>
    <x v="1"/>
    <x v="0"/>
    <x v="0"/>
    <s v="Word &amp; Brown"/>
    <x v="4"/>
    <x v="1"/>
    <x v="11"/>
    <d v="2021-02-13T00:00:00"/>
    <d v="2021-01-13T00:00:00"/>
    <x v="1"/>
    <x v="1"/>
    <d v="2021-02-13T00:00:00"/>
    <n v="1044081"/>
    <x v="9"/>
    <s v="D3"/>
    <x v="0"/>
    <s v="Verified"/>
    <n v="82300"/>
    <n v="2.3199999999999998E-2"/>
    <n v="860.28"/>
    <n v="0.16489999999999999"/>
    <n v="35000"/>
    <n v="11"/>
    <n v="42417"/>
  </r>
  <r>
    <n v="728332"/>
    <x v="1"/>
    <x v="0"/>
    <x v="0"/>
    <m/>
    <x v="4"/>
    <x v="1"/>
    <x v="29"/>
    <d v="2021-05-16T00:00:00"/>
    <d v="2021-07-14T00:00:00"/>
    <x v="1"/>
    <x v="1"/>
    <d v="2021-08-14T00:00:00"/>
    <n v="924006"/>
    <x v="9"/>
    <s v="D4"/>
    <x v="0"/>
    <s v="Verified"/>
    <n v="100000"/>
    <n v="6.4299999999999996E-2"/>
    <n v="289.58999999999997"/>
    <n v="0.1565"/>
    <n v="12000"/>
    <n v="23"/>
    <n v="16512"/>
  </r>
  <r>
    <n v="781984"/>
    <x v="29"/>
    <x v="0"/>
    <x v="3"/>
    <s v="Oceaneering"/>
    <x v="1"/>
    <x v="1"/>
    <x v="6"/>
    <d v="2021-03-15T00:00:00"/>
    <d v="2021-09-11T00:00:00"/>
    <x v="1"/>
    <x v="1"/>
    <d v="2021-10-11T00:00:00"/>
    <n v="984917"/>
    <x v="9"/>
    <s v="E2"/>
    <x v="0"/>
    <s v="Verified"/>
    <n v="118388"/>
    <n v="0.13650000000000001"/>
    <n v="706.73"/>
    <n v="0.18390000000000001"/>
    <n v="27600"/>
    <n v="34"/>
    <n v="28443"/>
  </r>
  <r>
    <n v="682867"/>
    <x v="22"/>
    <x v="0"/>
    <x v="3"/>
    <s v="Cigna Behavioral Health"/>
    <x v="1"/>
    <x v="1"/>
    <x v="42"/>
    <d v="2021-05-16T00:00:00"/>
    <d v="2021-03-16T00:00:00"/>
    <x v="1"/>
    <x v="1"/>
    <d v="2021-04-16T00:00:00"/>
    <n v="872122"/>
    <x v="9"/>
    <s v="E5"/>
    <x v="0"/>
    <s v="Verified"/>
    <n v="82000"/>
    <n v="0.18310000000000001"/>
    <n v="506.57"/>
    <n v="0.17879999999999999"/>
    <n v="20000"/>
    <n v="22"/>
    <n v="30394"/>
  </r>
  <r>
    <n v="562787"/>
    <x v="16"/>
    <x v="0"/>
    <x v="8"/>
    <s v="Boston Financial"/>
    <x v="1"/>
    <x v="1"/>
    <x v="47"/>
    <d v="2021-01-11T00:00:00"/>
    <d v="2021-12-10T00:00:00"/>
    <x v="1"/>
    <x v="1"/>
    <d v="2022-01-10T00:00:00"/>
    <n v="724175"/>
    <x v="9"/>
    <s v="E2"/>
    <x v="0"/>
    <s v="Verified"/>
    <n v="53004"/>
    <n v="5.9499999999999997E-2"/>
    <n v="148.54"/>
    <n v="0.16819999999999999"/>
    <n v="6000"/>
    <n v="17"/>
    <n v="6331"/>
  </r>
  <r>
    <n v="892332"/>
    <x v="21"/>
    <x v="0"/>
    <x v="8"/>
    <s v="Bank of America"/>
    <x v="1"/>
    <x v="1"/>
    <x v="13"/>
    <d v="2021-02-14T00:00:00"/>
    <d v="2021-02-14T00:00:00"/>
    <x v="1"/>
    <x v="1"/>
    <d v="2021-03-14T00:00:00"/>
    <n v="1109212"/>
    <x v="9"/>
    <s v="E4"/>
    <x v="0"/>
    <s v="Verified"/>
    <n v="65000"/>
    <n v="0.14219999999999999"/>
    <n v="925.54"/>
    <n v="0.1991"/>
    <n v="35000"/>
    <n v="17"/>
    <n v="48752"/>
  </r>
  <r>
    <n v="753572"/>
    <x v="18"/>
    <x v="0"/>
    <x v="8"/>
    <s v="Everest Re"/>
    <x v="1"/>
    <x v="1"/>
    <x v="25"/>
    <d v="2021-05-16T00:00:00"/>
    <d v="2021-03-14T00:00:00"/>
    <x v="1"/>
    <x v="1"/>
    <d v="2021-04-14T00:00:00"/>
    <n v="953226"/>
    <x v="9"/>
    <s v="E5"/>
    <x v="0"/>
    <s v="Verified"/>
    <n v="204996"/>
    <n v="0.1053"/>
    <n v="500.12"/>
    <n v="0.19689999999999999"/>
    <n v="30000"/>
    <n v="14"/>
    <n v="27342"/>
  </r>
  <r>
    <n v="755916"/>
    <x v="20"/>
    <x v="0"/>
    <x v="4"/>
    <s v="Kohls Department Store"/>
    <x v="1"/>
    <x v="1"/>
    <x v="25"/>
    <d v="2021-05-16T00:00:00"/>
    <d v="2021-10-15T00:00:00"/>
    <x v="1"/>
    <x v="1"/>
    <d v="2021-11-15T00:00:00"/>
    <n v="955801"/>
    <x v="9"/>
    <s v="E3"/>
    <x v="0"/>
    <s v="Verified"/>
    <n v="55200"/>
    <n v="0.13869999999999999"/>
    <n v="258.26"/>
    <n v="0.18790000000000001"/>
    <n v="10000"/>
    <n v="22"/>
    <n v="15235"/>
  </r>
  <r>
    <n v="1054150"/>
    <x v="1"/>
    <x v="0"/>
    <x v="2"/>
    <s v="MREHINCO INVESTMENTS &amp; TRADING"/>
    <x v="1"/>
    <x v="1"/>
    <x v="12"/>
    <d v="2021-10-14T00:00:00"/>
    <d v="2021-04-13T00:00:00"/>
    <x v="1"/>
    <x v="1"/>
    <d v="2021-05-13T00:00:00"/>
    <n v="1285971"/>
    <x v="9"/>
    <s v="E1"/>
    <x v="0"/>
    <s v="Verified"/>
    <n v="55800"/>
    <n v="9.9099999999999994E-2"/>
    <n v="514.86"/>
    <n v="0.18640000000000001"/>
    <n v="20000"/>
    <n v="28"/>
    <n v="24307"/>
  </r>
  <r>
    <n v="531294"/>
    <x v="1"/>
    <x v="0"/>
    <x v="2"/>
    <s v="Best Buy"/>
    <x v="1"/>
    <x v="1"/>
    <x v="51"/>
    <d v="2021-07-15T00:00:00"/>
    <d v="2021-07-15T00:00:00"/>
    <x v="1"/>
    <x v="1"/>
    <d v="2021-08-15T00:00:00"/>
    <n v="686896"/>
    <x v="9"/>
    <s v="E2"/>
    <x v="0"/>
    <s v="Verified"/>
    <n v="45000"/>
    <n v="0.14349999999999999"/>
    <n v="49.52"/>
    <n v="0.16819999999999999"/>
    <n v="2000"/>
    <n v="13"/>
    <n v="2970"/>
  </r>
  <r>
    <n v="892304"/>
    <x v="25"/>
    <x v="0"/>
    <x v="2"/>
    <s v="GS Global Services Inc."/>
    <x v="1"/>
    <x v="1"/>
    <x v="13"/>
    <d v="2021-05-16T00:00:00"/>
    <d v="2021-02-13T00:00:00"/>
    <x v="1"/>
    <x v="1"/>
    <d v="2021-03-13T00:00:00"/>
    <n v="1109242"/>
    <x v="9"/>
    <s v="E3"/>
    <x v="0"/>
    <s v="Verified"/>
    <n v="300000"/>
    <n v="5.5300000000000002E-2"/>
    <n v="549.62"/>
    <n v="0.19420000000000001"/>
    <n v="21000"/>
    <n v="11"/>
    <n v="26000"/>
  </r>
  <r>
    <n v="801249"/>
    <x v="0"/>
    <x v="0"/>
    <x v="10"/>
    <m/>
    <x v="1"/>
    <x v="1"/>
    <x v="44"/>
    <d v="2021-05-12T00:00:00"/>
    <d v="2021-01-12T00:00:00"/>
    <x v="1"/>
    <x v="1"/>
    <d v="2021-02-12T00:00:00"/>
    <n v="1006810"/>
    <x v="9"/>
    <s v="E1"/>
    <x v="0"/>
    <s v="Verified"/>
    <n v="120000"/>
    <n v="0.154"/>
    <n v="686.75"/>
    <n v="0.1799"/>
    <n v="35000"/>
    <n v="13"/>
    <n v="29419"/>
  </r>
  <r>
    <n v="518893"/>
    <x v="1"/>
    <x v="0"/>
    <x v="8"/>
    <s v="GCA Law Partners"/>
    <x v="1"/>
    <x v="1"/>
    <x v="27"/>
    <d v="2021-05-15T00:00:00"/>
    <d v="2021-06-15T00:00:00"/>
    <x v="1"/>
    <x v="1"/>
    <d v="2021-07-15T00:00:00"/>
    <n v="670777"/>
    <x v="9"/>
    <s v="E1"/>
    <x v="0"/>
    <s v="Verified"/>
    <n v="95004"/>
    <n v="0.1837"/>
    <n v="137.53"/>
    <n v="0.16450000000000001"/>
    <n v="5600"/>
    <n v="35"/>
    <n v="8251"/>
  </r>
  <r>
    <n v="847464"/>
    <x v="1"/>
    <x v="0"/>
    <x v="3"/>
    <s v="Natural Balance Pet Food"/>
    <x v="1"/>
    <x v="1"/>
    <x v="11"/>
    <d v="2021-10-15T00:00:00"/>
    <d v="2021-03-15T00:00:00"/>
    <x v="1"/>
    <x v="1"/>
    <d v="2021-04-15T00:00:00"/>
    <n v="1058955"/>
    <x v="9"/>
    <s v="E1"/>
    <x v="0"/>
    <s v="Verified"/>
    <n v="315000"/>
    <n v="3.39E-2"/>
    <n v="761.64"/>
    <n v="0.1799"/>
    <n v="30000"/>
    <n v="39"/>
    <n v="44219"/>
  </r>
  <r>
    <n v="690871"/>
    <x v="2"/>
    <x v="0"/>
    <x v="2"/>
    <s v="U.S. Federal Government"/>
    <x v="1"/>
    <x v="1"/>
    <x v="42"/>
    <d v="2021-05-16T00:00:00"/>
    <d v="2021-03-14T00:00:00"/>
    <x v="1"/>
    <x v="1"/>
    <d v="2021-04-14T00:00:00"/>
    <n v="881345"/>
    <x v="9"/>
    <s v="E4"/>
    <x v="0"/>
    <s v="Verified"/>
    <n v="93456"/>
    <n v="4.8899999999999999E-2"/>
    <n v="753.83"/>
    <n v="0.17510000000000001"/>
    <n v="30000"/>
    <n v="13"/>
    <n v="42309"/>
  </r>
  <r>
    <n v="562282"/>
    <x v="2"/>
    <x v="0"/>
    <x v="5"/>
    <s v="Dell"/>
    <x v="1"/>
    <x v="1"/>
    <x v="54"/>
    <d v="2021-03-16T00:00:00"/>
    <d v="2021-04-12T00:00:00"/>
    <x v="1"/>
    <x v="1"/>
    <d v="2021-05-12T00:00:00"/>
    <n v="723559"/>
    <x v="9"/>
    <s v="E5"/>
    <x v="0"/>
    <s v="Verified"/>
    <n v="51996"/>
    <n v="0.12620000000000001"/>
    <n v="304.27"/>
    <n v="0.17929999999999999"/>
    <n v="12000"/>
    <n v="24"/>
    <n v="15059"/>
  </r>
  <r>
    <n v="580982"/>
    <x v="1"/>
    <x v="0"/>
    <x v="0"/>
    <s v="sierra army depot"/>
    <x v="1"/>
    <x v="1"/>
    <x v="54"/>
    <d v="2021-09-14T00:00:00"/>
    <d v="2021-02-14T00:00:00"/>
    <x v="1"/>
    <x v="1"/>
    <d v="2021-03-14T00:00:00"/>
    <n v="746803"/>
    <x v="9"/>
    <s v="E5"/>
    <x v="0"/>
    <s v="Verified"/>
    <n v="36000"/>
    <n v="0.187"/>
    <n v="101.43"/>
    <n v="0.17929999999999999"/>
    <n v="4000"/>
    <n v="15"/>
    <n v="5016"/>
  </r>
  <r>
    <n v="574550"/>
    <x v="6"/>
    <x v="0"/>
    <x v="3"/>
    <s v="ford motor comp."/>
    <x v="1"/>
    <x v="1"/>
    <x v="54"/>
    <d v="2021-09-15T00:00:00"/>
    <d v="2021-09-15T00:00:00"/>
    <x v="1"/>
    <x v="1"/>
    <d v="2021-10-15T00:00:00"/>
    <n v="739121"/>
    <x v="9"/>
    <s v="E2"/>
    <x v="0"/>
    <s v="Verified"/>
    <n v="50000"/>
    <n v="0.1978"/>
    <n v="297.08"/>
    <n v="0.16819999999999999"/>
    <n v="12000"/>
    <n v="44"/>
    <n v="17824"/>
  </r>
  <r>
    <n v="829338"/>
    <x v="6"/>
    <x v="0"/>
    <x v="4"/>
    <s v="United Solar Ovonic"/>
    <x v="1"/>
    <x v="1"/>
    <x v="44"/>
    <d v="2021-08-13T00:00:00"/>
    <d v="2021-04-12T00:00:00"/>
    <x v="1"/>
    <x v="1"/>
    <d v="2021-05-12T00:00:00"/>
    <n v="1038436"/>
    <x v="9"/>
    <s v="E2"/>
    <x v="0"/>
    <s v="Verified"/>
    <n v="85000"/>
    <n v="0.1104"/>
    <n v="896.22"/>
    <n v="0.18390000000000001"/>
    <n v="35000"/>
    <n v="24"/>
    <n v="39132"/>
  </r>
  <r>
    <n v="989530"/>
    <x v="20"/>
    <x v="0"/>
    <x v="3"/>
    <s v="Chandler Unified School District"/>
    <x v="1"/>
    <x v="1"/>
    <x v="13"/>
    <d v="2021-08-13T00:00:00"/>
    <d v="2021-08-13T00:00:00"/>
    <x v="1"/>
    <x v="1"/>
    <d v="2021-09-13T00:00:00"/>
    <n v="1106869"/>
    <x v="9"/>
    <s v="E1"/>
    <x v="0"/>
    <s v="Verified"/>
    <n v="68000"/>
    <n v="2.12E-2"/>
    <n v="772.29"/>
    <n v="0.18640000000000001"/>
    <n v="30000"/>
    <n v="16"/>
    <n v="38682"/>
  </r>
  <r>
    <n v="811750"/>
    <x v="1"/>
    <x v="0"/>
    <x v="3"/>
    <s v="MCLB"/>
    <x v="1"/>
    <x v="1"/>
    <x v="44"/>
    <d v="2021-03-16T00:00:00"/>
    <d v="2021-01-13T00:00:00"/>
    <x v="1"/>
    <x v="1"/>
    <d v="2021-02-13T00:00:00"/>
    <n v="1018827"/>
    <x v="9"/>
    <s v="E4"/>
    <x v="0"/>
    <s v="Verified"/>
    <n v="60780"/>
    <n v="0.20949999999999999"/>
    <n v="331.48"/>
    <n v="0.19289999999999999"/>
    <n v="12700"/>
    <n v="38"/>
    <n v="15232"/>
  </r>
  <r>
    <n v="560858"/>
    <x v="9"/>
    <x v="0"/>
    <x v="4"/>
    <s v="constellation energy"/>
    <x v="5"/>
    <x v="1"/>
    <x v="47"/>
    <d v="2021-04-14T00:00:00"/>
    <d v="2021-03-14T00:00:00"/>
    <x v="1"/>
    <x v="1"/>
    <d v="2021-04-14T00:00:00"/>
    <n v="721832"/>
    <x v="9"/>
    <s v="F2"/>
    <x v="0"/>
    <s v="Verified"/>
    <n v="78000"/>
    <n v="0.21479999999999999"/>
    <n v="386.39"/>
    <n v="0.1867"/>
    <n v="15000"/>
    <n v="36"/>
    <n v="22348"/>
  </r>
  <r>
    <n v="601598"/>
    <x v="4"/>
    <x v="0"/>
    <x v="5"/>
    <s v="Convergys"/>
    <x v="5"/>
    <x v="1"/>
    <x v="50"/>
    <d v="2021-05-16T00:00:00"/>
    <d v="2021-07-14T00:00:00"/>
    <x v="1"/>
    <x v="1"/>
    <d v="2021-08-14T00:00:00"/>
    <n v="771951"/>
    <x v="9"/>
    <s v="F1"/>
    <x v="0"/>
    <s v="Verified"/>
    <n v="175000"/>
    <n v="0.24929999999999999"/>
    <n v="379.28"/>
    <n v="0.17799999999999999"/>
    <n v="15000"/>
    <n v="26"/>
    <n v="22055"/>
  </r>
  <r>
    <n v="696020"/>
    <x v="9"/>
    <x v="0"/>
    <x v="5"/>
    <s v="wssc"/>
    <x v="5"/>
    <x v="1"/>
    <x v="42"/>
    <d v="2021-08-11T00:00:00"/>
    <d v="2021-08-11T00:00:00"/>
    <x v="1"/>
    <x v="1"/>
    <d v="2021-09-11T00:00:00"/>
    <n v="887150"/>
    <x v="9"/>
    <s v="F3"/>
    <x v="0"/>
    <s v="Verified"/>
    <n v="84000"/>
    <n v="0.10639999999999999"/>
    <n v="578.36"/>
    <n v="0.18990000000000001"/>
    <n v="22300"/>
    <n v="35"/>
    <n v="22733"/>
  </r>
  <r>
    <n v="670699"/>
    <x v="1"/>
    <x v="0"/>
    <x v="3"/>
    <s v="City of Coalinga"/>
    <x v="5"/>
    <x v="1"/>
    <x v="0"/>
    <d v="2021-01-16T00:00:00"/>
    <d v="2021-03-13T00:00:00"/>
    <x v="1"/>
    <x v="1"/>
    <d v="2021-04-13T00:00:00"/>
    <n v="857419"/>
    <x v="9"/>
    <s v="F1"/>
    <x v="0"/>
    <s v="Verified"/>
    <n v="76000"/>
    <n v="0.16739999999999999"/>
    <n v="740.36"/>
    <n v="0.1825"/>
    <n v="29000"/>
    <n v="31"/>
    <n v="38177"/>
  </r>
  <r>
    <n v="729147"/>
    <x v="1"/>
    <x v="0"/>
    <x v="3"/>
    <s v="ATT California"/>
    <x v="5"/>
    <x v="1"/>
    <x v="29"/>
    <d v="2021-11-14T00:00:00"/>
    <d v="2021-10-11T00:00:00"/>
    <x v="1"/>
    <x v="1"/>
    <d v="2021-11-11T00:00:00"/>
    <n v="924903"/>
    <x v="9"/>
    <s v="F2"/>
    <x v="0"/>
    <s v="Verified"/>
    <n v="80892"/>
    <n v="0.1467"/>
    <n v="257.32"/>
    <n v="0.1862"/>
    <n v="10000"/>
    <n v="40"/>
    <n v="10760"/>
  </r>
  <r>
    <n v="730854"/>
    <x v="23"/>
    <x v="0"/>
    <x v="7"/>
    <s v="Arris  Inc."/>
    <x v="5"/>
    <x v="1"/>
    <x v="29"/>
    <d v="2021-05-16T00:00:00"/>
    <d v="2021-11-15T00:00:00"/>
    <x v="1"/>
    <x v="1"/>
    <d v="2021-12-15T00:00:00"/>
    <n v="926862"/>
    <x v="9"/>
    <s v="F2"/>
    <x v="0"/>
    <s v="Verified"/>
    <n v="155004"/>
    <n v="8.5500000000000007E-2"/>
    <n v="771.96"/>
    <n v="0.1862"/>
    <n v="30000"/>
    <n v="35"/>
    <n v="46096"/>
  </r>
  <r>
    <n v="831163"/>
    <x v="11"/>
    <x v="0"/>
    <x v="6"/>
    <s v="National Security Technologies"/>
    <x v="6"/>
    <x v="1"/>
    <x v="11"/>
    <d v="2021-05-12T00:00:00"/>
    <d v="2021-05-12T00:00:00"/>
    <x v="1"/>
    <x v="1"/>
    <d v="2021-06-12T00:00:00"/>
    <n v="1040370"/>
    <x v="9"/>
    <s v="G4"/>
    <x v="0"/>
    <s v="Verified"/>
    <n v="107000"/>
    <n v="0.18"/>
    <n v="559.27"/>
    <n v="0.23219999999999999"/>
    <n v="19750"/>
    <n v="23"/>
    <n v="23060"/>
  </r>
  <r>
    <n v="769604"/>
    <x v="0"/>
    <x v="0"/>
    <x v="3"/>
    <s v="NCR"/>
    <x v="6"/>
    <x v="1"/>
    <x v="6"/>
    <d v="2021-02-16T00:00:00"/>
    <d v="2021-03-12T00:00:00"/>
    <x v="1"/>
    <x v="1"/>
    <d v="2021-04-12T00:00:00"/>
    <n v="971087"/>
    <x v="9"/>
    <s v="G1"/>
    <x v="0"/>
    <s v="Verified"/>
    <n v="140000"/>
    <n v="0.19639999999999999"/>
    <n v="830.45"/>
    <n v="0.22109999999999999"/>
    <n v="30000"/>
    <n v="43"/>
    <n v="34782"/>
  </r>
  <r>
    <n v="600711"/>
    <x v="1"/>
    <x v="0"/>
    <x v="8"/>
    <m/>
    <x v="2"/>
    <x v="1"/>
    <x v="50"/>
    <d v="2021-09-13T00:00:00"/>
    <d v="2021-11-11T00:00:00"/>
    <x v="1"/>
    <x v="1"/>
    <d v="2021-12-11T00:00:00"/>
    <n v="770957"/>
    <x v="9"/>
    <s v="B1"/>
    <x v="0"/>
    <s v="Verified"/>
    <n v="61200"/>
    <n v="7.2499999999999995E-2"/>
    <n v="198.73"/>
    <n v="8.8800000000000004E-2"/>
    <n v="9600"/>
    <n v="33"/>
    <n v="10389"/>
  </r>
  <r>
    <n v="782974"/>
    <x v="5"/>
    <x v="0"/>
    <x v="5"/>
    <s v="Sodexo"/>
    <x v="4"/>
    <x v="1"/>
    <x v="6"/>
    <d v="2021-05-16T00:00:00"/>
    <d v="2021-11-14T00:00:00"/>
    <x v="1"/>
    <x v="1"/>
    <d v="2021-12-14T00:00:00"/>
    <n v="986042"/>
    <x v="9"/>
    <s v="D3"/>
    <x v="0"/>
    <s v="Verified"/>
    <n v="79900"/>
    <n v="7.9299999999999995E-2"/>
    <n v="294.95999999999998"/>
    <n v="0.16489999999999999"/>
    <n v="12000"/>
    <n v="18"/>
    <n v="16925"/>
  </r>
  <r>
    <n v="541416"/>
    <x v="25"/>
    <x v="0"/>
    <x v="10"/>
    <s v="Capital One"/>
    <x v="4"/>
    <x v="1"/>
    <x v="47"/>
    <d v="2021-06-15T00:00:00"/>
    <d v="2021-04-11T00:00:00"/>
    <x v="1"/>
    <x v="1"/>
    <d v="2021-05-11T00:00:00"/>
    <n v="698821"/>
    <x v="9"/>
    <s v="D2"/>
    <x v="0"/>
    <s v="Verified"/>
    <n v="50004"/>
    <n v="0.20899999999999999"/>
    <n v="203.16"/>
    <n v="0.15210000000000001"/>
    <n v="8500"/>
    <n v="20"/>
    <n v="9327"/>
  </r>
  <r>
    <n v="517997"/>
    <x v="1"/>
    <x v="0"/>
    <x v="8"/>
    <s v="marcon engineering"/>
    <x v="3"/>
    <x v="2"/>
    <x v="27"/>
    <d v="2021-04-16T00:00:00"/>
    <d v="2021-06-15T00:00:00"/>
    <x v="1"/>
    <x v="1"/>
    <d v="2021-07-15T00:00:00"/>
    <n v="669523"/>
    <x v="9"/>
    <s v="A5"/>
    <x v="0"/>
    <s v="Verified"/>
    <n v="85000"/>
    <n v="4.5600000000000002E-2"/>
    <n v="350.8"/>
    <n v="7.8799999999999995E-2"/>
    <n v="24000"/>
    <n v="24"/>
    <n v="21048"/>
  </r>
  <r>
    <n v="694196"/>
    <x v="16"/>
    <x v="0"/>
    <x v="3"/>
    <s v="Millenium"/>
    <x v="2"/>
    <x v="2"/>
    <x v="42"/>
    <d v="2021-03-16T00:00:00"/>
    <d v="2021-03-16T00:00:00"/>
    <x v="1"/>
    <x v="1"/>
    <d v="2021-04-16T00:00:00"/>
    <n v="885089"/>
    <x v="9"/>
    <s v="B5"/>
    <x v="0"/>
    <s v="Verified"/>
    <n v="35000"/>
    <n v="0.107"/>
    <n v="326.95999999999998"/>
    <n v="0.1111"/>
    <n v="15000"/>
    <n v="16"/>
    <n v="19618"/>
  </r>
  <r>
    <n v="708705"/>
    <x v="8"/>
    <x v="0"/>
    <x v="3"/>
    <s v="JPMorgan"/>
    <x v="2"/>
    <x v="2"/>
    <x v="42"/>
    <d v="2021-05-16T00:00:00"/>
    <d v="2021-02-12T00:00:00"/>
    <x v="1"/>
    <x v="1"/>
    <d v="2021-03-12T00:00:00"/>
    <n v="901226"/>
    <x v="9"/>
    <s v="B4"/>
    <x v="0"/>
    <s v="Verified"/>
    <n v="225000"/>
    <n v="0.1208"/>
    <n v="432.26"/>
    <n v="0.1074"/>
    <n v="20000"/>
    <n v="30"/>
    <n v="21686"/>
  </r>
  <r>
    <n v="629032"/>
    <x v="2"/>
    <x v="0"/>
    <x v="4"/>
    <s v="Houston Airport Systems"/>
    <x v="2"/>
    <x v="2"/>
    <x v="41"/>
    <d v="2021-05-16T00:00:00"/>
    <d v="2021-11-11T00:00:00"/>
    <x v="1"/>
    <x v="1"/>
    <d v="2021-12-11T00:00:00"/>
    <n v="805961"/>
    <x v="9"/>
    <s v="B5"/>
    <x v="0"/>
    <s v="Verified"/>
    <n v="43000"/>
    <n v="7.5300000000000006E-2"/>
    <n v="428.5"/>
    <n v="0.1036"/>
    <n v="20000"/>
    <n v="30"/>
    <n v="21775"/>
  </r>
  <r>
    <n v="771034"/>
    <x v="3"/>
    <x v="0"/>
    <x v="3"/>
    <s v="ITW - Signode"/>
    <x v="0"/>
    <x v="2"/>
    <x v="6"/>
    <d v="2021-11-15T00:00:00"/>
    <d v="2021-11-15T00:00:00"/>
    <x v="1"/>
    <x v="1"/>
    <d v="2021-12-15T00:00:00"/>
    <n v="972769"/>
    <x v="9"/>
    <s v="C1"/>
    <x v="0"/>
    <s v="Verified"/>
    <n v="137004"/>
    <n v="0.29380000000000001"/>
    <n v="361.7"/>
    <n v="0.12989999999999999"/>
    <n v="25000"/>
    <n v="38"/>
    <n v="21573"/>
  </r>
  <r>
    <n v="1052257"/>
    <x v="16"/>
    <x v="0"/>
    <x v="3"/>
    <s v="Metropolitan Life Insurance Co"/>
    <x v="4"/>
    <x v="2"/>
    <x v="12"/>
    <d v="2021-03-13T00:00:00"/>
    <d v="2021-03-13T00:00:00"/>
    <x v="1"/>
    <x v="1"/>
    <d v="2021-04-13T00:00:00"/>
    <n v="1283810"/>
    <x v="9"/>
    <s v="D3"/>
    <x v="0"/>
    <s v="Verified"/>
    <n v="68750"/>
    <n v="0.1477"/>
    <n v="874.93"/>
    <n v="0.17269999999999999"/>
    <n v="35000"/>
    <n v="20"/>
    <n v="41960"/>
  </r>
  <r>
    <n v="735801"/>
    <x v="8"/>
    <x v="0"/>
    <x v="9"/>
    <s v="Associated Payroll"/>
    <x v="4"/>
    <x v="2"/>
    <x v="25"/>
    <d v="2021-04-16T00:00:00"/>
    <d v="2021-03-14T00:00:00"/>
    <x v="1"/>
    <x v="1"/>
    <d v="2021-04-14T00:00:00"/>
    <n v="932608"/>
    <x v="9"/>
    <s v="D5"/>
    <x v="0"/>
    <s v="Verified"/>
    <n v="170004"/>
    <n v="7.9500000000000001E-2"/>
    <n v="753.51"/>
    <n v="0.1749"/>
    <n v="30000"/>
    <n v="13"/>
    <n v="41829"/>
  </r>
  <r>
    <n v="543975"/>
    <x v="5"/>
    <x v="0"/>
    <x v="5"/>
    <s v="Junventus Cosmetic Center"/>
    <x v="1"/>
    <x v="2"/>
    <x v="43"/>
    <d v="2021-09-11T00:00:00"/>
    <d v="2021-09-11T00:00:00"/>
    <x v="1"/>
    <x v="1"/>
    <d v="2021-10-11T00:00:00"/>
    <n v="701778"/>
    <x v="9"/>
    <s v="E3"/>
    <x v="0"/>
    <s v="Verified"/>
    <n v="114000"/>
    <n v="0.1404"/>
    <n v="354.36"/>
    <n v="0.1719"/>
    <n v="22000"/>
    <n v="22"/>
    <n v="16839"/>
  </r>
  <r>
    <n v="891116"/>
    <x v="2"/>
    <x v="0"/>
    <x v="4"/>
    <s v="San Marcos CISD"/>
    <x v="1"/>
    <x v="2"/>
    <x v="13"/>
    <d v="2021-11-15T00:00:00"/>
    <d v="2021-11-15T00:00:00"/>
    <x v="1"/>
    <x v="1"/>
    <d v="2021-12-15T00:00:00"/>
    <n v="1104235"/>
    <x v="9"/>
    <s v="E1"/>
    <x v="0"/>
    <s v="Verified"/>
    <n v="47000"/>
    <n v="0.14599999999999999"/>
    <n v="617.83000000000004"/>
    <n v="0.18640000000000001"/>
    <n v="24000"/>
    <n v="30"/>
    <n v="36535"/>
  </r>
  <r>
    <n v="643939"/>
    <x v="14"/>
    <x v="0"/>
    <x v="2"/>
    <s v="Environmental Protection Agency"/>
    <x v="1"/>
    <x v="2"/>
    <x v="21"/>
    <d v="2021-03-15T00:00:00"/>
    <d v="2021-02-15T00:00:00"/>
    <x v="1"/>
    <x v="1"/>
    <d v="2021-03-15T00:00:00"/>
    <n v="824066"/>
    <x v="9"/>
    <s v="E3"/>
    <x v="0"/>
    <s v="Verified"/>
    <n v="56004"/>
    <n v="0.23400000000000001"/>
    <n v="246.87"/>
    <n v="0.16689999999999999"/>
    <n v="10000"/>
    <n v="14"/>
    <n v="14629"/>
  </r>
  <r>
    <n v="766902"/>
    <x v="33"/>
    <x v="0"/>
    <x v="5"/>
    <s v="Jacobs Engineering"/>
    <x v="1"/>
    <x v="2"/>
    <x v="6"/>
    <d v="2021-10-14T00:00:00"/>
    <d v="2021-10-14T00:00:00"/>
    <x v="1"/>
    <x v="1"/>
    <d v="2021-11-14T00:00:00"/>
    <n v="967934"/>
    <x v="9"/>
    <s v="E5"/>
    <x v="0"/>
    <s v="Verified"/>
    <n v="75500"/>
    <n v="0.17929999999999999"/>
    <n v="460.63"/>
    <n v="0.19689999999999999"/>
    <n v="17500"/>
    <n v="11"/>
    <n v="26225"/>
  </r>
  <r>
    <n v="516727"/>
    <x v="18"/>
    <x v="0"/>
    <x v="4"/>
    <s v="Bergen Regional Medical Center"/>
    <x v="5"/>
    <x v="2"/>
    <x v="27"/>
    <d v="2021-07-14T00:00:00"/>
    <d v="2021-07-14T00:00:00"/>
    <x v="1"/>
    <x v="1"/>
    <d v="2021-08-14T00:00:00"/>
    <n v="667822"/>
    <x v="9"/>
    <s v="F1"/>
    <x v="0"/>
    <s v="Verified"/>
    <n v="60000"/>
    <n v="0.14549999999999999"/>
    <n v="455.56"/>
    <n v="0.183"/>
    <n v="25000"/>
    <n v="19"/>
    <n v="26973"/>
  </r>
  <r>
    <n v="1024678"/>
    <x v="2"/>
    <x v="0"/>
    <x v="2"/>
    <s v="Informatica"/>
    <x v="5"/>
    <x v="2"/>
    <x v="22"/>
    <d v="2021-05-16T00:00:00"/>
    <d v="2021-12-12T00:00:00"/>
    <x v="1"/>
    <x v="1"/>
    <d v="2022-01-12T00:00:00"/>
    <n v="1253791"/>
    <x v="9"/>
    <s v="F1"/>
    <x v="0"/>
    <s v="Verified"/>
    <n v="70000"/>
    <n v="0.1258"/>
    <n v="944.71"/>
    <n v="0.2089"/>
    <n v="35000"/>
    <n v="15"/>
    <n v="41903"/>
  </r>
  <r>
    <n v="1005865"/>
    <x v="2"/>
    <x v="0"/>
    <x v="0"/>
    <s v="R &amp; R Auto Group"/>
    <x v="5"/>
    <x v="2"/>
    <x v="22"/>
    <d v="2021-02-14T00:00:00"/>
    <d v="2021-04-12T00:00:00"/>
    <x v="1"/>
    <x v="1"/>
    <d v="2021-05-12T00:00:00"/>
    <n v="1232229"/>
    <x v="9"/>
    <s v="F3"/>
    <x v="0"/>
    <s v="Verified"/>
    <n v="60000"/>
    <n v="0.1326"/>
    <n v="257.86"/>
    <n v="0.2167"/>
    <n v="9400"/>
    <n v="5"/>
    <n v="10233"/>
  </r>
  <r>
    <n v="642321"/>
    <x v="30"/>
    <x v="0"/>
    <x v="3"/>
    <s v="Fresenius Medical Care"/>
    <x v="5"/>
    <x v="2"/>
    <x v="21"/>
    <d v="2021-01-16T00:00:00"/>
    <d v="2021-01-16T00:00:00"/>
    <x v="1"/>
    <x v="1"/>
    <d v="2021-02-16T00:00:00"/>
    <n v="812324"/>
    <x v="9"/>
    <s v="F3"/>
    <x v="0"/>
    <s v="Verified"/>
    <n v="83000"/>
    <n v="0.2001"/>
    <n v="411.01"/>
    <n v="0.18540000000000001"/>
    <n v="16000"/>
    <n v="39"/>
    <n v="24661"/>
  </r>
  <r>
    <n v="819582"/>
    <x v="13"/>
    <x v="0"/>
    <x v="4"/>
    <s v="Anderson Hay and Grain"/>
    <x v="6"/>
    <x v="2"/>
    <x v="44"/>
    <d v="2021-11-15T00:00:00"/>
    <d v="2021-11-15T00:00:00"/>
    <x v="1"/>
    <x v="1"/>
    <d v="2021-12-15T00:00:00"/>
    <n v="1027712"/>
    <x v="9"/>
    <s v="G2"/>
    <x v="0"/>
    <s v="Verified"/>
    <n v="56000"/>
    <n v="8.3799999999999999E-2"/>
    <n v="557.86"/>
    <n v="0.2248"/>
    <n v="20000"/>
    <n v="19"/>
    <n v="33080"/>
  </r>
  <r>
    <n v="709490"/>
    <x v="27"/>
    <x v="0"/>
    <x v="9"/>
    <s v="XL Insurance"/>
    <x v="1"/>
    <x v="2"/>
    <x v="29"/>
    <d v="2021-01-15T00:00:00"/>
    <d v="2021-12-14T00:00:00"/>
    <x v="1"/>
    <x v="1"/>
    <d v="2022-01-14T00:00:00"/>
    <n v="902113"/>
    <x v="9"/>
    <s v="E5"/>
    <x v="0"/>
    <s v="Verified"/>
    <n v="75500"/>
    <n v="0.19350000000000001"/>
    <n v="405.26"/>
    <n v="0.17879999999999999"/>
    <n v="16000"/>
    <n v="27"/>
    <n v="23625"/>
  </r>
  <r>
    <n v="597550"/>
    <x v="25"/>
    <x v="0"/>
    <x v="6"/>
    <s v="Department of the Army"/>
    <x v="3"/>
    <x v="0"/>
    <x v="50"/>
    <d v="2021-03-16T00:00:00"/>
    <d v="2021-11-15T00:00:00"/>
    <x v="1"/>
    <x v="1"/>
    <d v="2021-12-15T00:00:00"/>
    <n v="766998"/>
    <x v="9"/>
    <s v="A5"/>
    <x v="0"/>
    <s v="Verified"/>
    <n v="36072"/>
    <n v="0.18229999999999999"/>
    <n v="189.69"/>
    <n v="6.9099999999999995E-2"/>
    <n v="16000"/>
    <n v="26"/>
    <n v="11381"/>
  </r>
  <r>
    <n v="524170"/>
    <x v="20"/>
    <x v="0"/>
    <x v="0"/>
    <s v="Sierra Woodworks"/>
    <x v="3"/>
    <x v="0"/>
    <x v="51"/>
    <d v="2021-01-11T00:00:00"/>
    <d v="2021-12-10T00:00:00"/>
    <x v="1"/>
    <x v="1"/>
    <d v="2022-01-10T00:00:00"/>
    <n v="678232"/>
    <x v="9"/>
    <s v="A4"/>
    <x v="0"/>
    <s v="Verified"/>
    <n v="36000"/>
    <n v="0.15"/>
    <n v="84.18"/>
    <n v="7.51E-2"/>
    <n v="4200"/>
    <n v="21"/>
    <n v="4353"/>
  </r>
  <r>
    <n v="688569"/>
    <x v="9"/>
    <x v="0"/>
    <x v="6"/>
    <s v="Baltimore City Public Schools"/>
    <x v="2"/>
    <x v="0"/>
    <x v="42"/>
    <d v="2021-02-14T00:00:00"/>
    <d v="2021-02-14T00:00:00"/>
    <x v="1"/>
    <x v="1"/>
    <d v="2021-03-14T00:00:00"/>
    <n v="878730"/>
    <x v="9"/>
    <s v="B2"/>
    <x v="0"/>
    <s v="Verified"/>
    <n v="98000"/>
    <n v="0.1643"/>
    <n v="106.24"/>
    <n v="0.1"/>
    <n v="5000"/>
    <n v="27"/>
    <n v="6006"/>
  </r>
  <r>
    <n v="878753"/>
    <x v="0"/>
    <x v="0"/>
    <x v="3"/>
    <s v="marriott international"/>
    <x v="2"/>
    <x v="0"/>
    <x v="10"/>
    <d v="2021-10-13T00:00:00"/>
    <d v="2021-10-13T00:00:00"/>
    <x v="1"/>
    <x v="1"/>
    <d v="2021-11-13T00:00:00"/>
    <n v="1093574"/>
    <x v="9"/>
    <s v="B2"/>
    <x v="0"/>
    <s v="Verified"/>
    <n v="88771"/>
    <n v="1.72E-2"/>
    <n v="214.61"/>
    <n v="0.1065"/>
    <n v="9950"/>
    <n v="15"/>
    <n v="11800"/>
  </r>
  <r>
    <n v="782662"/>
    <x v="1"/>
    <x v="0"/>
    <x v="8"/>
    <s v="lompoc correction center"/>
    <x v="2"/>
    <x v="0"/>
    <x v="6"/>
    <d v="2021-09-15T00:00:00"/>
    <d v="2021-08-12T00:00:00"/>
    <x v="1"/>
    <x v="1"/>
    <d v="2021-09-12T00:00:00"/>
    <n v="985675"/>
    <x v="9"/>
    <s v="B3"/>
    <x v="0"/>
    <s v="Verified"/>
    <n v="60000"/>
    <n v="4.2200000000000001E-2"/>
    <n v="145.65"/>
    <n v="0.1099"/>
    <n v="6700"/>
    <n v="10"/>
    <n v="7092"/>
  </r>
  <r>
    <n v="806772"/>
    <x v="33"/>
    <x v="0"/>
    <x v="4"/>
    <s v="CH2M Hill"/>
    <x v="2"/>
    <x v="0"/>
    <x v="44"/>
    <d v="2021-11-13T00:00:00"/>
    <d v="2021-10-13T00:00:00"/>
    <x v="1"/>
    <x v="1"/>
    <d v="2021-11-13T00:00:00"/>
    <n v="1013142"/>
    <x v="9"/>
    <s v="B4"/>
    <x v="0"/>
    <s v="Verified"/>
    <n v="49380"/>
    <n v="0.1038"/>
    <n v="445.8"/>
    <n v="0.1149"/>
    <n v="25000"/>
    <n v="29"/>
    <n v="24600"/>
  </r>
  <r>
    <n v="728418"/>
    <x v="5"/>
    <x v="0"/>
    <x v="4"/>
    <s v="UM SCCC"/>
    <x v="2"/>
    <x v="0"/>
    <x v="29"/>
    <d v="2021-04-16T00:00:00"/>
    <d v="2021-05-16T00:00:00"/>
    <x v="1"/>
    <x v="1"/>
    <d v="2021-06-16T00:00:00"/>
    <n v="924102"/>
    <x v="9"/>
    <s v="B4"/>
    <x v="0"/>
    <s v="Verified"/>
    <n v="39996"/>
    <n v="0.20610000000000001"/>
    <n v="216.13"/>
    <n v="0.1074"/>
    <n v="10000"/>
    <n v="17"/>
    <n v="12968"/>
  </r>
  <r>
    <n v="813286"/>
    <x v="37"/>
    <x v="0"/>
    <x v="2"/>
    <s v="Intel Corporation"/>
    <x v="2"/>
    <x v="0"/>
    <x v="11"/>
    <d v="2021-06-15T00:00:00"/>
    <d v="2021-05-15T00:00:00"/>
    <x v="1"/>
    <x v="1"/>
    <d v="2021-06-15T00:00:00"/>
    <n v="1020727"/>
    <x v="9"/>
    <s v="B3"/>
    <x v="0"/>
    <s v="Verified"/>
    <n v="91800"/>
    <n v="7.6899999999999996E-2"/>
    <n v="480.4"/>
    <n v="0.1099"/>
    <n v="22100"/>
    <n v="7"/>
    <n v="28357"/>
  </r>
  <r>
    <n v="522129"/>
    <x v="15"/>
    <x v="0"/>
    <x v="2"/>
    <s v="The Cheesecake Factory"/>
    <x v="2"/>
    <x v="0"/>
    <x v="51"/>
    <d v="2021-06-15T00:00:00"/>
    <d v="2021-06-15T00:00:00"/>
    <x v="1"/>
    <x v="1"/>
    <d v="2021-07-15T00:00:00"/>
    <n v="675369"/>
    <x v="9"/>
    <s v="B4"/>
    <x v="0"/>
    <s v="Verified"/>
    <n v="35004"/>
    <n v="8.3299999999999999E-2"/>
    <n v="109.94"/>
    <n v="0.1149"/>
    <n v="5000"/>
    <n v="7"/>
    <n v="6588"/>
  </r>
  <r>
    <n v="625115"/>
    <x v="1"/>
    <x v="0"/>
    <x v="5"/>
    <s v="Trader Joes"/>
    <x v="2"/>
    <x v="0"/>
    <x v="41"/>
    <d v="2021-03-11T00:00:00"/>
    <d v="2021-03-11T00:00:00"/>
    <x v="1"/>
    <x v="1"/>
    <d v="2021-04-11T00:00:00"/>
    <n v="801140"/>
    <x v="9"/>
    <s v="B2"/>
    <x v="0"/>
    <s v="Verified"/>
    <n v="30000"/>
    <n v="0.19"/>
    <n v="203.58"/>
    <n v="9.2499999999999999E-2"/>
    <n v="9750"/>
    <n v="9"/>
    <n v="9973"/>
  </r>
  <r>
    <n v="985695"/>
    <x v="4"/>
    <x v="0"/>
    <x v="9"/>
    <s v="West Chester Area School District"/>
    <x v="2"/>
    <x v="0"/>
    <x v="13"/>
    <d v="2021-07-13T00:00:00"/>
    <d v="2021-06-13T00:00:00"/>
    <x v="1"/>
    <x v="1"/>
    <d v="2021-07-13T00:00:00"/>
    <n v="1209413"/>
    <x v="9"/>
    <s v="B3"/>
    <x v="0"/>
    <s v="Verified"/>
    <n v="63000"/>
    <n v="0.20230000000000001"/>
    <n v="523.73"/>
    <n v="0.1171"/>
    <n v="23700"/>
    <n v="28"/>
    <n v="27751"/>
  </r>
  <r>
    <n v="637908"/>
    <x v="23"/>
    <x v="0"/>
    <x v="9"/>
    <s v="Janus Capital Group LLC"/>
    <x v="2"/>
    <x v="0"/>
    <x v="41"/>
    <d v="2021-05-16T00:00:00"/>
    <d v="2021-04-13T00:00:00"/>
    <x v="1"/>
    <x v="1"/>
    <d v="2021-05-13T00:00:00"/>
    <n v="817143"/>
    <x v="9"/>
    <s v="B5"/>
    <x v="0"/>
    <s v="Verified"/>
    <n v="285000"/>
    <n v="6.0900000000000003E-2"/>
    <n v="428.5"/>
    <n v="0.1036"/>
    <n v="20000"/>
    <n v="31"/>
    <n v="23829"/>
  </r>
  <r>
    <n v="706463"/>
    <x v="8"/>
    <x v="0"/>
    <x v="0"/>
    <s v="bank of america"/>
    <x v="2"/>
    <x v="0"/>
    <x v="42"/>
    <d v="2021-04-16T00:00:00"/>
    <d v="2021-04-16T00:00:00"/>
    <x v="1"/>
    <x v="1"/>
    <d v="2021-05-16T00:00:00"/>
    <n v="898673"/>
    <x v="9"/>
    <s v="B3"/>
    <x v="0"/>
    <s v="Verified"/>
    <n v="160000"/>
    <n v="2.69E-2"/>
    <n v="750.04"/>
    <n v="0.1037"/>
    <n v="35000"/>
    <n v="26"/>
    <n v="45002"/>
  </r>
  <r>
    <n v="793889"/>
    <x v="20"/>
    <x v="0"/>
    <x v="0"/>
    <s v="Syntel Inc"/>
    <x v="2"/>
    <x v="0"/>
    <x v="6"/>
    <d v="2021-02-14T00:00:00"/>
    <d v="2021-12-11T00:00:00"/>
    <x v="1"/>
    <x v="1"/>
    <d v="2022-01-11T00:00:00"/>
    <n v="998442"/>
    <x v="9"/>
    <s v="B3"/>
    <x v="0"/>
    <s v="Verified"/>
    <n v="80000"/>
    <n v="3.6999999999999998E-2"/>
    <n v="652.13"/>
    <n v="0.1099"/>
    <n v="30000"/>
    <n v="22"/>
    <n v="31339"/>
  </r>
  <r>
    <n v="546611"/>
    <x v="37"/>
    <x v="0"/>
    <x v="0"/>
    <s v="Providence Health and Services"/>
    <x v="2"/>
    <x v="0"/>
    <x v="43"/>
    <d v="2021-07-15T00:00:00"/>
    <d v="2021-07-15T00:00:00"/>
    <x v="1"/>
    <x v="1"/>
    <d v="2021-08-15T00:00:00"/>
    <n v="704839"/>
    <x v="9"/>
    <s v="B4"/>
    <x v="0"/>
    <s v="Verified"/>
    <n v="82000"/>
    <n v="0.1026"/>
    <n v="342.46"/>
    <n v="0.1149"/>
    <n v="25000"/>
    <n v="32"/>
    <n v="20547"/>
  </r>
  <r>
    <n v="612854"/>
    <x v="2"/>
    <x v="0"/>
    <x v="8"/>
    <s v="Commercial and Industrial Electronics"/>
    <x v="2"/>
    <x v="0"/>
    <x v="49"/>
    <d v="2021-09-15T00:00:00"/>
    <d v="2021-09-15T00:00:00"/>
    <x v="1"/>
    <x v="1"/>
    <d v="2021-10-15T00:00:00"/>
    <n v="785815"/>
    <x v="9"/>
    <s v="B5"/>
    <x v="0"/>
    <s v="Verified"/>
    <n v="23400"/>
    <n v="2.7199999999999998E-2"/>
    <n v="241.57"/>
    <n v="0.1036"/>
    <n v="16000"/>
    <n v="24"/>
    <n v="14467"/>
  </r>
  <r>
    <n v="893459"/>
    <x v="13"/>
    <x v="0"/>
    <x v="3"/>
    <m/>
    <x v="2"/>
    <x v="0"/>
    <x v="13"/>
    <d v="2021-10-13T00:00:00"/>
    <d v="2021-10-13T00:00:00"/>
    <x v="1"/>
    <x v="1"/>
    <d v="2021-11-13T00:00:00"/>
    <n v="1110583"/>
    <x v="9"/>
    <s v="B4"/>
    <x v="0"/>
    <s v="Verified"/>
    <n v="60000"/>
    <n v="8.0199999999999994E-2"/>
    <n v="449.15"/>
    <n v="0.1242"/>
    <n v="20000"/>
    <n v="13"/>
    <n v="24222"/>
  </r>
  <r>
    <n v="853049"/>
    <x v="4"/>
    <x v="0"/>
    <x v="3"/>
    <s v="BG Wholesale"/>
    <x v="2"/>
    <x v="0"/>
    <x v="11"/>
    <d v="2021-03-16T00:00:00"/>
    <d v="2021-03-16T00:00:00"/>
    <x v="1"/>
    <x v="1"/>
    <d v="2021-04-16T00:00:00"/>
    <n v="1065196"/>
    <x v="9"/>
    <s v="B5"/>
    <x v="0"/>
    <s v="Verified"/>
    <n v="40000"/>
    <n v="0.1236"/>
    <n v="533.75"/>
    <n v="0.11990000000000001"/>
    <n v="24000"/>
    <n v="14"/>
    <n v="31924"/>
  </r>
  <r>
    <n v="538714"/>
    <x v="16"/>
    <x v="0"/>
    <x v="2"/>
    <s v="WAUSAU FINANCIAL SYSTEMS"/>
    <x v="2"/>
    <x v="0"/>
    <x v="43"/>
    <d v="2021-10-15T00:00:00"/>
    <d v="2021-07-15T00:00:00"/>
    <x v="1"/>
    <x v="1"/>
    <d v="2021-08-15T00:00:00"/>
    <n v="695711"/>
    <x v="9"/>
    <s v="B4"/>
    <x v="0"/>
    <s v="Verified"/>
    <n v="27996"/>
    <n v="0.1633"/>
    <n v="263.86"/>
    <n v="0.1149"/>
    <n v="12000"/>
    <n v="12"/>
    <n v="15831"/>
  </r>
  <r>
    <n v="842464"/>
    <x v="35"/>
    <x v="0"/>
    <x v="2"/>
    <s v="IQ SYSTEMS INC"/>
    <x v="2"/>
    <x v="0"/>
    <x v="10"/>
    <d v="2021-03-15T00:00:00"/>
    <d v="2021-03-15T00:00:00"/>
    <x v="1"/>
    <x v="1"/>
    <d v="2021-04-15T00:00:00"/>
    <n v="1053144"/>
    <x v="9"/>
    <s v="B5"/>
    <x v="0"/>
    <s v="Verified"/>
    <n v="72000"/>
    <n v="6.6500000000000004E-2"/>
    <n v="480.38"/>
    <n v="0.11990000000000001"/>
    <n v="21600"/>
    <n v="12"/>
    <n v="28077"/>
  </r>
  <r>
    <n v="587148"/>
    <x v="4"/>
    <x v="0"/>
    <x v="0"/>
    <s v="TEKSystems"/>
    <x v="2"/>
    <x v="0"/>
    <x v="50"/>
    <d v="2021-05-15T00:00:00"/>
    <d v="2021-07-11T00:00:00"/>
    <x v="1"/>
    <x v="1"/>
    <d v="2021-08-11T00:00:00"/>
    <n v="754257"/>
    <x v="9"/>
    <s v="B4"/>
    <x v="0"/>
    <s v="Verified"/>
    <n v="50004"/>
    <n v="9.4799999999999995E-2"/>
    <n v="285.83999999999997"/>
    <n v="0.1149"/>
    <n v="13000"/>
    <n v="23"/>
    <n v="14063"/>
  </r>
  <r>
    <n v="578304"/>
    <x v="10"/>
    <x v="0"/>
    <x v="0"/>
    <s v="Sagacious Contultants"/>
    <x v="2"/>
    <x v="0"/>
    <x v="54"/>
    <d v="2021-04-12T00:00:00"/>
    <d v="2021-03-12T00:00:00"/>
    <x v="1"/>
    <x v="1"/>
    <d v="2021-04-12T00:00:00"/>
    <n v="743556"/>
    <x v="9"/>
    <s v="B4"/>
    <x v="0"/>
    <s v="Verified"/>
    <n v="130000"/>
    <n v="5.2200000000000003E-2"/>
    <n v="435.36"/>
    <n v="0.1149"/>
    <n v="19800"/>
    <n v="20"/>
    <n v="22519"/>
  </r>
  <r>
    <n v="853562"/>
    <x v="3"/>
    <x v="0"/>
    <x v="6"/>
    <s v="American Transport Group"/>
    <x v="2"/>
    <x v="0"/>
    <x v="11"/>
    <d v="2021-06-14T00:00:00"/>
    <d v="2021-06-14T00:00:00"/>
    <x v="1"/>
    <x v="1"/>
    <d v="2021-07-14T00:00:00"/>
    <n v="1065736"/>
    <x v="9"/>
    <s v="B3"/>
    <x v="0"/>
    <s v="Verified"/>
    <n v="42000"/>
    <n v="0.14369999999999999"/>
    <n v="189.12"/>
    <n v="0.1099"/>
    <n v="12000"/>
    <n v="16"/>
    <n v="10746"/>
  </r>
  <r>
    <n v="856382"/>
    <x v="1"/>
    <x v="0"/>
    <x v="3"/>
    <s v="USC"/>
    <x v="2"/>
    <x v="0"/>
    <x v="11"/>
    <d v="2021-01-16T00:00:00"/>
    <d v="2021-01-16T00:00:00"/>
    <x v="1"/>
    <x v="1"/>
    <d v="2021-02-16T00:00:00"/>
    <n v="1068739"/>
    <x v="9"/>
    <s v="B4"/>
    <x v="0"/>
    <s v="Verified"/>
    <n v="160549"/>
    <n v="0.1555"/>
    <n v="87.96"/>
    <n v="0.1149"/>
    <n v="4000"/>
    <n v="29"/>
    <n v="5253"/>
  </r>
  <r>
    <n v="613827"/>
    <x v="9"/>
    <x v="0"/>
    <x v="1"/>
    <s v="United States Coast Guard"/>
    <x v="2"/>
    <x v="0"/>
    <x v="49"/>
    <d v="2021-03-16T00:00:00"/>
    <d v="2021-12-15T00:00:00"/>
    <x v="1"/>
    <x v="1"/>
    <d v="2022-01-15T00:00:00"/>
    <n v="786965"/>
    <x v="9"/>
    <s v="B5"/>
    <x v="0"/>
    <s v="Verified"/>
    <n v="61000"/>
    <n v="0.24329999999999999"/>
    <n v="299.95"/>
    <n v="0.1036"/>
    <n v="14000"/>
    <n v="22"/>
    <n v="17997"/>
  </r>
  <r>
    <n v="516199"/>
    <x v="23"/>
    <x v="0"/>
    <x v="8"/>
    <s v="the wellness center"/>
    <x v="0"/>
    <x v="0"/>
    <x v="27"/>
    <d v="2021-05-11T00:00:00"/>
    <d v="2021-05-11T00:00:00"/>
    <x v="1"/>
    <x v="1"/>
    <d v="2021-06-11T00:00:00"/>
    <n v="667160"/>
    <x v="9"/>
    <s v="C1"/>
    <x v="0"/>
    <s v="Verified"/>
    <n v="24000"/>
    <n v="0.21049999999999999"/>
    <n v="135.69999999999999"/>
    <n v="0.1273"/>
    <n v="6000"/>
    <n v="30"/>
    <n v="6712"/>
  </r>
  <r>
    <n v="517245"/>
    <x v="8"/>
    <x v="0"/>
    <x v="8"/>
    <s v="The First Trading Company of New York"/>
    <x v="0"/>
    <x v="0"/>
    <x v="27"/>
    <d v="2021-01-14T00:00:00"/>
    <d v="2021-07-10T00:00:00"/>
    <x v="1"/>
    <x v="1"/>
    <d v="2021-08-10T00:00:00"/>
    <n v="668478"/>
    <x v="9"/>
    <s v="C2"/>
    <x v="0"/>
    <s v="Verified"/>
    <n v="46500"/>
    <n v="4.4000000000000003E-3"/>
    <n v="197.31"/>
    <n v="0.13109999999999999"/>
    <n v="8650"/>
    <n v="6"/>
    <n v="8746"/>
  </r>
  <r>
    <n v="520782"/>
    <x v="8"/>
    <x v="0"/>
    <x v="4"/>
    <s v="nyc ddc"/>
    <x v="0"/>
    <x v="0"/>
    <x v="51"/>
    <d v="2021-04-16T00:00:00"/>
    <d v="2021-01-12T00:00:00"/>
    <x v="1"/>
    <x v="1"/>
    <d v="2021-02-12T00:00:00"/>
    <n v="673295"/>
    <x v="9"/>
    <s v="C1"/>
    <x v="0"/>
    <s v="Verified"/>
    <n v="73600"/>
    <n v="0.1026"/>
    <n v="340.36"/>
    <n v="0.1273"/>
    <n v="24000"/>
    <n v="20"/>
    <n v="17740"/>
  </r>
  <r>
    <n v="611386"/>
    <x v="37"/>
    <x v="0"/>
    <x v="4"/>
    <s v="KU Technologies"/>
    <x v="0"/>
    <x v="0"/>
    <x v="49"/>
    <d v="2021-03-16T00:00:00"/>
    <d v="2021-11-15T00:00:00"/>
    <x v="1"/>
    <x v="1"/>
    <d v="2021-12-15T00:00:00"/>
    <n v="784039"/>
    <x v="9"/>
    <s v="C4"/>
    <x v="0"/>
    <s v="Verified"/>
    <n v="95004"/>
    <n v="0.12709999999999999"/>
    <n v="91.74"/>
    <n v="0.13350000000000001"/>
    <n v="4000"/>
    <n v="7"/>
    <n v="5504"/>
  </r>
  <r>
    <n v="529905"/>
    <x v="18"/>
    <x v="0"/>
    <x v="2"/>
    <s v="New Jersey Medical School"/>
    <x v="0"/>
    <x v="0"/>
    <x v="51"/>
    <d v="2021-11-12T00:00:00"/>
    <d v="2021-11-12T00:00:00"/>
    <x v="1"/>
    <x v="1"/>
    <d v="2021-12-12T00:00:00"/>
    <n v="685226"/>
    <x v="9"/>
    <s v="C3"/>
    <x v="0"/>
    <s v="Verified"/>
    <n v="58595"/>
    <n v="4.6699999999999998E-2"/>
    <n v="325.62"/>
    <n v="0.13980000000000001"/>
    <n v="20000"/>
    <n v="13"/>
    <n v="17293"/>
  </r>
  <r>
    <n v="726651"/>
    <x v="25"/>
    <x v="0"/>
    <x v="5"/>
    <s v="Bank of America"/>
    <x v="0"/>
    <x v="0"/>
    <x v="29"/>
    <d v="2021-04-16T00:00:00"/>
    <d v="2021-05-16T00:00:00"/>
    <x v="1"/>
    <x v="1"/>
    <d v="2021-06-16T00:00:00"/>
    <n v="922080"/>
    <x v="9"/>
    <s v="C2"/>
    <x v="0"/>
    <s v="Verified"/>
    <n v="57000"/>
    <n v="0.13070000000000001"/>
    <n v="569.6"/>
    <n v="0.13059999999999999"/>
    <n v="25000"/>
    <n v="15"/>
    <n v="34176"/>
  </r>
  <r>
    <n v="668708"/>
    <x v="13"/>
    <x v="0"/>
    <x v="7"/>
    <s v="Microsoft Corporation"/>
    <x v="0"/>
    <x v="0"/>
    <x v="42"/>
    <d v="2021-03-16T00:00:00"/>
    <d v="2021-03-16T00:00:00"/>
    <x v="1"/>
    <x v="1"/>
    <d v="2021-04-16T00:00:00"/>
    <n v="855024"/>
    <x v="9"/>
    <s v="C1"/>
    <x v="0"/>
    <s v="Verified"/>
    <n v="89092"/>
    <n v="2.1000000000000001E-2"/>
    <n v="225.9"/>
    <n v="0.1268"/>
    <n v="10000"/>
    <n v="8"/>
    <n v="13554"/>
  </r>
  <r>
    <n v="739765"/>
    <x v="8"/>
    <x v="0"/>
    <x v="2"/>
    <s v="PKCS Inc."/>
    <x v="0"/>
    <x v="0"/>
    <x v="25"/>
    <d v="2021-05-16T00:00:00"/>
    <d v="2021-05-16T00:00:00"/>
    <x v="1"/>
    <x v="1"/>
    <d v="2021-06-16T00:00:00"/>
    <n v="937373"/>
    <x v="9"/>
    <s v="C1"/>
    <x v="0"/>
    <s v="Verified"/>
    <n v="24000"/>
    <n v="0.14699999999999999"/>
    <n v="275.60000000000002"/>
    <n v="0.1268"/>
    <n v="12200"/>
    <n v="9"/>
    <n v="16535"/>
  </r>
  <r>
    <n v="704400"/>
    <x v="4"/>
    <x v="0"/>
    <x v="3"/>
    <s v="Community YMCA"/>
    <x v="0"/>
    <x v="0"/>
    <x v="42"/>
    <d v="2021-02-15T00:00:00"/>
    <d v="2021-02-15T00:00:00"/>
    <x v="1"/>
    <x v="1"/>
    <d v="2021-03-15T00:00:00"/>
    <n v="896406"/>
    <x v="9"/>
    <s v="C4"/>
    <x v="0"/>
    <s v="Verified"/>
    <n v="78384"/>
    <n v="6.9400000000000003E-2"/>
    <n v="509.63"/>
    <n v="0.13800000000000001"/>
    <n v="22000"/>
    <n v="24"/>
    <n v="30043"/>
  </r>
  <r>
    <n v="559726"/>
    <x v="2"/>
    <x v="0"/>
    <x v="4"/>
    <s v="Drillmec Inc."/>
    <x v="0"/>
    <x v="0"/>
    <x v="47"/>
    <d v="2021-10-15T00:00:00"/>
    <d v="2021-08-15T00:00:00"/>
    <x v="1"/>
    <x v="1"/>
    <d v="2021-09-15T00:00:00"/>
    <n v="720504"/>
    <x v="9"/>
    <s v="C3"/>
    <x v="0"/>
    <s v="Verified"/>
    <n v="65004"/>
    <n v="0.1661"/>
    <n v="111.64"/>
    <n v="0.13980000000000001"/>
    <n v="4800"/>
    <n v="13"/>
    <n v="6698"/>
  </r>
  <r>
    <n v="942144"/>
    <x v="1"/>
    <x v="0"/>
    <x v="2"/>
    <s v="Health Net"/>
    <x v="0"/>
    <x v="0"/>
    <x v="13"/>
    <d v="2021-04-16T00:00:00"/>
    <d v="2021-02-13T00:00:00"/>
    <x v="1"/>
    <x v="1"/>
    <d v="2021-03-13T00:00:00"/>
    <n v="1162895"/>
    <x v="9"/>
    <s v="C3"/>
    <x v="0"/>
    <s v="Verified"/>
    <n v="55000"/>
    <n v="0.20749999999999999"/>
    <n v="382.43"/>
    <n v="0.14649999999999999"/>
    <n v="16200"/>
    <n v="19"/>
    <n v="17797"/>
  </r>
  <r>
    <n v="651689"/>
    <x v="4"/>
    <x v="0"/>
    <x v="2"/>
    <s v="exal corporation"/>
    <x v="0"/>
    <x v="0"/>
    <x v="21"/>
    <d v="2021-12-15T00:00:00"/>
    <d v="2021-12-15T00:00:00"/>
    <x v="1"/>
    <x v="1"/>
    <d v="2022-01-15T00:00:00"/>
    <n v="833605"/>
    <x v="9"/>
    <s v="C4"/>
    <x v="0"/>
    <s v="Verified"/>
    <n v="47004"/>
    <n v="0.14729999999999999"/>
    <n v="463.3"/>
    <n v="0.13800000000000001"/>
    <n v="20000"/>
    <n v="26"/>
    <n v="27790"/>
  </r>
  <r>
    <n v="801883"/>
    <x v="8"/>
    <x v="0"/>
    <x v="2"/>
    <s v="hennes  and  mauritz  LP"/>
    <x v="0"/>
    <x v="0"/>
    <x v="44"/>
    <d v="2021-08-15T00:00:00"/>
    <d v="2021-08-15T00:00:00"/>
    <x v="1"/>
    <x v="1"/>
    <d v="2021-09-15T00:00:00"/>
    <n v="1007500"/>
    <x v="9"/>
    <s v="C4"/>
    <x v="0"/>
    <s v="Verified"/>
    <n v="83004"/>
    <n v="0.1227"/>
    <n v="379.47"/>
    <n v="0.1479"/>
    <n v="20000"/>
    <n v="18"/>
    <n v="22491"/>
  </r>
  <r>
    <n v="706684"/>
    <x v="2"/>
    <x v="0"/>
    <x v="0"/>
    <s v="HomeAway  Inc"/>
    <x v="0"/>
    <x v="0"/>
    <x v="29"/>
    <d v="2021-03-13T00:00:00"/>
    <d v="2021-03-13T00:00:00"/>
    <x v="1"/>
    <x v="1"/>
    <d v="2021-04-13T00:00:00"/>
    <n v="898917"/>
    <x v="9"/>
    <s v="C1"/>
    <x v="0"/>
    <s v="Verified"/>
    <n v="105000"/>
    <n v="8.8800000000000004E-2"/>
    <n v="338.85"/>
    <n v="0.1268"/>
    <n v="15000"/>
    <n v="23"/>
    <n v="18016"/>
  </r>
  <r>
    <n v="548918"/>
    <x v="19"/>
    <x v="0"/>
    <x v="3"/>
    <s v="Charles Schwab"/>
    <x v="0"/>
    <x v="0"/>
    <x v="43"/>
    <d v="2021-09-15T00:00:00"/>
    <d v="2021-03-13T00:00:00"/>
    <x v="1"/>
    <x v="1"/>
    <d v="2021-04-13T00:00:00"/>
    <n v="707633"/>
    <x v="9"/>
    <s v="C3"/>
    <x v="0"/>
    <s v="Verified"/>
    <n v="45000"/>
    <n v="0.2429"/>
    <n v="372.13"/>
    <n v="0.13980000000000001"/>
    <n v="16000"/>
    <n v="21"/>
    <n v="20650"/>
  </r>
  <r>
    <n v="675017"/>
    <x v="19"/>
    <x v="0"/>
    <x v="5"/>
    <s v="Great Coasters International, Inc."/>
    <x v="0"/>
    <x v="0"/>
    <x v="0"/>
    <d v="2021-10-11T00:00:00"/>
    <d v="2021-10-11T00:00:00"/>
    <x v="1"/>
    <x v="1"/>
    <d v="2021-11-11T00:00:00"/>
    <n v="862726"/>
    <x v="9"/>
    <s v="C5"/>
    <x v="0"/>
    <s v="Verified"/>
    <n v="75000"/>
    <n v="0.1024"/>
    <n v="467.13"/>
    <n v="0.14169999999999999"/>
    <n v="20000"/>
    <n v="36"/>
    <n v="21595"/>
  </r>
  <r>
    <n v="975107"/>
    <x v="22"/>
    <x v="0"/>
    <x v="3"/>
    <s v="Bethesda Hospital"/>
    <x v="0"/>
    <x v="0"/>
    <x v="13"/>
    <d v="2021-03-12T00:00:00"/>
    <d v="2021-03-12T00:00:00"/>
    <x v="1"/>
    <x v="1"/>
    <d v="2021-04-12T00:00:00"/>
    <n v="1198008"/>
    <x v="9"/>
    <s v="C2"/>
    <x v="0"/>
    <s v="Verified"/>
    <n v="73000"/>
    <n v="0.29559999999999997"/>
    <n v="807.01"/>
    <n v="0.14269999999999999"/>
    <n v="34475"/>
    <n v="46"/>
    <n v="36115"/>
  </r>
  <r>
    <n v="1012332"/>
    <x v="1"/>
    <x v="0"/>
    <x v="0"/>
    <s v="Hathaway Dinwiddie Construction Co"/>
    <x v="0"/>
    <x v="0"/>
    <x v="12"/>
    <d v="2021-06-15T00:00:00"/>
    <d v="2021-06-15T00:00:00"/>
    <x v="1"/>
    <x v="1"/>
    <d v="2021-07-15T00:00:00"/>
    <n v="1239453"/>
    <x v="9"/>
    <s v="C2"/>
    <x v="0"/>
    <s v="Verified"/>
    <n v="121000"/>
    <n v="1.9900000000000001E-2"/>
    <n v="819.3"/>
    <n v="0.14269999999999999"/>
    <n v="35000"/>
    <n v="15"/>
    <n v="47757"/>
  </r>
  <r>
    <n v="661218"/>
    <x v="4"/>
    <x v="0"/>
    <x v="6"/>
    <s v="Wills Eye Institute"/>
    <x v="0"/>
    <x v="0"/>
    <x v="0"/>
    <d v="2021-02-16T00:00:00"/>
    <d v="2021-02-16T00:00:00"/>
    <x v="1"/>
    <x v="1"/>
    <d v="2021-03-16T00:00:00"/>
    <n v="845643"/>
    <x v="9"/>
    <s v="C4"/>
    <x v="0"/>
    <s v="Verified"/>
    <n v="30996"/>
    <n v="3.8999999999999998E-3"/>
    <n v="231.07"/>
    <n v="0.13800000000000001"/>
    <n v="9975"/>
    <n v="5"/>
    <n v="13864"/>
  </r>
  <r>
    <n v="675108"/>
    <x v="32"/>
    <x v="0"/>
    <x v="3"/>
    <s v="m-f ventures"/>
    <x v="4"/>
    <x v="0"/>
    <x v="0"/>
    <d v="2021-02-12T00:00:00"/>
    <d v="2021-02-12T00:00:00"/>
    <x v="1"/>
    <x v="1"/>
    <d v="2021-03-12T00:00:00"/>
    <n v="862831"/>
    <x v="9"/>
    <s v="D3"/>
    <x v="0"/>
    <s v="Verified"/>
    <n v="65004"/>
    <n v="0.01"/>
    <n v="598.42999999999995"/>
    <n v="0.15279999999999999"/>
    <n v="25000"/>
    <n v="17"/>
    <n v="28298"/>
  </r>
  <r>
    <n v="847288"/>
    <x v="5"/>
    <x v="0"/>
    <x v="3"/>
    <s v="AT&amp;T"/>
    <x v="4"/>
    <x v="0"/>
    <x v="11"/>
    <d v="2021-03-16T00:00:00"/>
    <d v="2021-11-15T00:00:00"/>
    <x v="1"/>
    <x v="1"/>
    <d v="2021-12-15T00:00:00"/>
    <n v="1058760"/>
    <x v="9"/>
    <s v="D5"/>
    <x v="0"/>
    <s v="Verified"/>
    <n v="70000"/>
    <n v="2.06E-2"/>
    <n v="175.82"/>
    <n v="0.1749"/>
    <n v="7000"/>
    <n v="29"/>
    <n v="10446"/>
  </r>
  <r>
    <n v="799440"/>
    <x v="9"/>
    <x v="0"/>
    <x v="8"/>
    <s v="realistic Computing"/>
    <x v="4"/>
    <x v="0"/>
    <x v="44"/>
    <d v="2021-03-12T00:00:00"/>
    <d v="2021-03-12T00:00:00"/>
    <x v="1"/>
    <x v="1"/>
    <d v="2021-04-12T00:00:00"/>
    <n v="1004635"/>
    <x v="9"/>
    <s v="D4"/>
    <x v="0"/>
    <s v="Verified"/>
    <n v="75000"/>
    <n v="6.4299999999999996E-2"/>
    <n v="357.03"/>
    <n v="0.16889999999999999"/>
    <n v="14400"/>
    <n v="11"/>
    <n v="15629"/>
  </r>
  <r>
    <n v="680395"/>
    <x v="1"/>
    <x v="0"/>
    <x v="8"/>
    <s v="Wedbush Bank"/>
    <x v="4"/>
    <x v="0"/>
    <x v="0"/>
    <d v="2021-03-15T00:00:00"/>
    <d v="2021-02-15T00:00:00"/>
    <x v="1"/>
    <x v="1"/>
    <d v="2021-03-15T00:00:00"/>
    <n v="869191"/>
    <x v="9"/>
    <s v="D4"/>
    <x v="0"/>
    <s v="Verified"/>
    <n v="93000"/>
    <n v="0.17610000000000001"/>
    <n v="844.64"/>
    <n v="0.1565"/>
    <n v="35000"/>
    <n v="42"/>
    <n v="49856"/>
  </r>
  <r>
    <n v="616223"/>
    <x v="32"/>
    <x v="0"/>
    <x v="4"/>
    <s v="AAFES"/>
    <x v="4"/>
    <x v="0"/>
    <x v="49"/>
    <d v="2021-03-16T00:00:00"/>
    <d v="2021-04-12T00:00:00"/>
    <x v="1"/>
    <x v="1"/>
    <d v="2021-05-12T00:00:00"/>
    <n v="790136"/>
    <x v="9"/>
    <s v="D5"/>
    <x v="0"/>
    <s v="Verified"/>
    <n v="12996"/>
    <n v="0.20960000000000001"/>
    <n v="50.59"/>
    <n v="0.15570000000000001"/>
    <n v="2100"/>
    <n v="7"/>
    <n v="2497"/>
  </r>
  <r>
    <n v="635366"/>
    <x v="8"/>
    <x v="0"/>
    <x v="2"/>
    <s v="Orange and Rockland Utilities"/>
    <x v="4"/>
    <x v="0"/>
    <x v="41"/>
    <d v="2021-05-16T00:00:00"/>
    <d v="2021-08-11T00:00:00"/>
    <x v="1"/>
    <x v="1"/>
    <d v="2021-09-11T00:00:00"/>
    <n v="813922"/>
    <x v="9"/>
    <s v="D3"/>
    <x v="0"/>
    <s v="Verified"/>
    <n v="84996"/>
    <n v="0.22070000000000001"/>
    <n v="341.3"/>
    <n v="0.14829999999999999"/>
    <n v="14400"/>
    <n v="19"/>
    <n v="15602"/>
  </r>
  <r>
    <n v="571522"/>
    <x v="1"/>
    <x v="0"/>
    <x v="7"/>
    <s v="Chukchansi Gold Resort  and  Casino"/>
    <x v="4"/>
    <x v="0"/>
    <x v="54"/>
    <d v="2021-09-15T00:00:00"/>
    <d v="2021-09-15T00:00:00"/>
    <x v="1"/>
    <x v="1"/>
    <d v="2021-10-15T00:00:00"/>
    <n v="735153"/>
    <x v="9"/>
    <s v="D2"/>
    <x v="0"/>
    <s v="Verified"/>
    <n v="48333"/>
    <n v="0.20880000000000001"/>
    <n v="191.21"/>
    <n v="0.15210000000000001"/>
    <n v="8000"/>
    <n v="18"/>
    <n v="11472"/>
  </r>
  <r>
    <n v="582418"/>
    <x v="8"/>
    <x v="0"/>
    <x v="7"/>
    <s v="ICAP"/>
    <x v="4"/>
    <x v="0"/>
    <x v="54"/>
    <d v="2021-05-16T00:00:00"/>
    <d v="2021-03-12T00:00:00"/>
    <x v="1"/>
    <x v="1"/>
    <d v="2021-04-12T00:00:00"/>
    <n v="748500"/>
    <x v="9"/>
    <s v="D4"/>
    <x v="0"/>
    <s v="Verified"/>
    <n v="250000"/>
    <n v="0.13850000000000001"/>
    <n v="340.09"/>
    <n v="0.1595"/>
    <n v="14000"/>
    <n v="11"/>
    <n v="16225"/>
  </r>
  <r>
    <n v="823159"/>
    <x v="3"/>
    <x v="0"/>
    <x v="6"/>
    <s v="Bed Bath  and  Beyond"/>
    <x v="4"/>
    <x v="0"/>
    <x v="44"/>
    <d v="2021-11-15T00:00:00"/>
    <d v="2021-04-15T00:00:00"/>
    <x v="1"/>
    <x v="1"/>
    <d v="2021-05-15T00:00:00"/>
    <n v="1031702"/>
    <x v="9"/>
    <s v="D2"/>
    <x v="0"/>
    <s v="Verified"/>
    <n v="15600"/>
    <n v="0.1608"/>
    <n v="102.12"/>
    <n v="0.15989999999999999"/>
    <n v="4200"/>
    <n v="13"/>
    <n v="5957"/>
  </r>
  <r>
    <n v="646391"/>
    <x v="19"/>
    <x v="0"/>
    <x v="1"/>
    <s v="Osborne Medina"/>
    <x v="4"/>
    <x v="0"/>
    <x v="21"/>
    <d v="2021-05-16T00:00:00"/>
    <d v="2021-01-16T00:00:00"/>
    <x v="1"/>
    <x v="1"/>
    <d v="2021-02-16T00:00:00"/>
    <n v="827042"/>
    <x v="9"/>
    <s v="D5"/>
    <x v="0"/>
    <s v="Verified"/>
    <n v="53304"/>
    <n v="0.247"/>
    <n v="96.37"/>
    <n v="0.15570000000000001"/>
    <n v="4000"/>
    <n v="11"/>
    <n v="5781"/>
  </r>
  <r>
    <n v="978391"/>
    <x v="5"/>
    <x v="0"/>
    <x v="0"/>
    <s v="ASE"/>
    <x v="4"/>
    <x v="0"/>
    <x v="13"/>
    <d v="2021-05-16T00:00:00"/>
    <d v="2021-11-15T00:00:00"/>
    <x v="1"/>
    <x v="1"/>
    <d v="2021-12-15T00:00:00"/>
    <n v="1201228"/>
    <x v="9"/>
    <s v="D5"/>
    <x v="0"/>
    <s v="Verified"/>
    <n v="85200"/>
    <n v="0.18129999999999999"/>
    <n v="204.24"/>
    <n v="0.1825"/>
    <n v="8000"/>
    <n v="36"/>
    <n v="12077"/>
  </r>
  <r>
    <n v="559589"/>
    <x v="41"/>
    <x v="0"/>
    <x v="2"/>
    <s v="BAE Systems"/>
    <x v="4"/>
    <x v="0"/>
    <x v="47"/>
    <d v="2021-06-13T00:00:00"/>
    <d v="2021-06-13T00:00:00"/>
    <x v="1"/>
    <x v="1"/>
    <d v="2021-07-13T00:00:00"/>
    <n v="720334"/>
    <x v="9"/>
    <s v="D3"/>
    <x v="0"/>
    <s v="Verified"/>
    <n v="47028"/>
    <n v="7.8299999999999995E-2"/>
    <n v="72.290000000000006"/>
    <n v="0.15579999999999999"/>
    <n v="3000"/>
    <n v="25"/>
    <n v="3989"/>
  </r>
  <r>
    <n v="832885"/>
    <x v="8"/>
    <x v="0"/>
    <x v="2"/>
    <s v="TD Bank"/>
    <x v="4"/>
    <x v="0"/>
    <x v="11"/>
    <d v="2021-11-15T00:00:00"/>
    <d v="2021-11-15T00:00:00"/>
    <x v="1"/>
    <x v="1"/>
    <d v="2021-12-15T00:00:00"/>
    <n v="1042391"/>
    <x v="9"/>
    <s v="D2"/>
    <x v="0"/>
    <s v="Verified"/>
    <n v="31000"/>
    <n v="0.2404"/>
    <n v="97.26"/>
    <n v="0.15989999999999999"/>
    <n v="4000"/>
    <n v="18"/>
    <n v="5784"/>
  </r>
  <r>
    <n v="794580"/>
    <x v="18"/>
    <x v="0"/>
    <x v="0"/>
    <s v="Morgan Stanley"/>
    <x v="4"/>
    <x v="0"/>
    <x v="6"/>
    <d v="2021-11-13T00:00:00"/>
    <d v="2021-11-13T00:00:00"/>
    <x v="1"/>
    <x v="1"/>
    <d v="2021-12-13T00:00:00"/>
    <n v="999222"/>
    <x v="9"/>
    <s v="D4"/>
    <x v="0"/>
    <s v="Verified"/>
    <n v="65000"/>
    <n v="6.7199999999999996E-2"/>
    <n v="495.87"/>
    <n v="0.16889999999999999"/>
    <n v="20000"/>
    <n v="19"/>
    <n v="26590"/>
  </r>
  <r>
    <n v="587552"/>
    <x v="1"/>
    <x v="0"/>
    <x v="4"/>
    <s v="Mighty Fine"/>
    <x v="1"/>
    <x v="0"/>
    <x v="54"/>
    <d v="2021-11-15T00:00:00"/>
    <d v="2021-10-15T00:00:00"/>
    <x v="1"/>
    <x v="1"/>
    <d v="2021-11-15T00:00:00"/>
    <n v="754873"/>
    <x v="9"/>
    <s v="E5"/>
    <x v="0"/>
    <s v="Verified"/>
    <n v="75000"/>
    <n v="3.3099999999999997E-2"/>
    <n v="126.78"/>
    <n v="0.17929999999999999"/>
    <n v="5000"/>
    <n v="21"/>
    <n v="7606"/>
  </r>
  <r>
    <n v="631870"/>
    <x v="4"/>
    <x v="0"/>
    <x v="2"/>
    <s v="Timoney Knox  LLP"/>
    <x v="1"/>
    <x v="0"/>
    <x v="41"/>
    <d v="2021-05-16T00:00:00"/>
    <d v="2021-09-15T00:00:00"/>
    <x v="1"/>
    <x v="1"/>
    <d v="2021-10-15T00:00:00"/>
    <n v="809457"/>
    <x v="9"/>
    <s v="E5"/>
    <x v="0"/>
    <s v="Verified"/>
    <n v="117000"/>
    <n v="7.6100000000000001E-2"/>
    <n v="627.11"/>
    <n v="0.17430000000000001"/>
    <n v="25000"/>
    <n v="28"/>
    <n v="37565"/>
  </r>
  <r>
    <n v="521398"/>
    <x v="5"/>
    <x v="0"/>
    <x v="5"/>
    <s v="Pet Smart Inc."/>
    <x v="1"/>
    <x v="0"/>
    <x v="51"/>
    <d v="2021-05-16T00:00:00"/>
    <d v="2021-06-15T00:00:00"/>
    <x v="1"/>
    <x v="1"/>
    <d v="2021-07-15T00:00:00"/>
    <n v="674237"/>
    <x v="9"/>
    <s v="E2"/>
    <x v="0"/>
    <s v="Verified"/>
    <n v="30600"/>
    <n v="0.15179999999999999"/>
    <n v="198.05"/>
    <n v="0.16819999999999999"/>
    <n v="8000"/>
    <n v="9"/>
    <n v="11883"/>
  </r>
  <r>
    <n v="599168"/>
    <x v="9"/>
    <x v="0"/>
    <x v="5"/>
    <s v="Alliedbarton security services"/>
    <x v="1"/>
    <x v="0"/>
    <x v="50"/>
    <d v="2021-05-16T00:00:00"/>
    <d v="2021-04-11T00:00:00"/>
    <x v="1"/>
    <x v="1"/>
    <d v="2021-05-11T00:00:00"/>
    <n v="768998"/>
    <x v="9"/>
    <s v="E4"/>
    <x v="0"/>
    <s v="Verified"/>
    <n v="30000"/>
    <n v="0.14680000000000001"/>
    <n v="383.61"/>
    <n v="0.17560000000000001"/>
    <n v="15250"/>
    <n v="13"/>
    <n v="16342"/>
  </r>
  <r>
    <n v="539051"/>
    <x v="5"/>
    <x v="0"/>
    <x v="8"/>
    <s v="Genius Day School"/>
    <x v="1"/>
    <x v="0"/>
    <x v="43"/>
    <d v="2021-07-15T00:00:00"/>
    <d v="2021-07-15T00:00:00"/>
    <x v="1"/>
    <x v="1"/>
    <d v="2021-08-15T00:00:00"/>
    <n v="696126"/>
    <x v="9"/>
    <s v="E2"/>
    <x v="0"/>
    <s v="Verified"/>
    <n v="34800"/>
    <n v="0.24260000000000001"/>
    <n v="148.54"/>
    <n v="0.16819999999999999"/>
    <n v="6000"/>
    <n v="14"/>
    <n v="8912"/>
  </r>
  <r>
    <n v="1042541"/>
    <x v="1"/>
    <x v="0"/>
    <x v="4"/>
    <m/>
    <x v="1"/>
    <x v="0"/>
    <x v="12"/>
    <d v="2021-10-12T00:00:00"/>
    <d v="2021-09-12T00:00:00"/>
    <x v="1"/>
    <x v="1"/>
    <d v="2021-10-12T00:00:00"/>
    <n v="1272830"/>
    <x v="9"/>
    <s v="E3"/>
    <x v="0"/>
    <s v="Verified"/>
    <n v="36000"/>
    <n v="3.27E-2"/>
    <n v="471.1"/>
    <n v="0.19420000000000001"/>
    <n v="18000"/>
    <n v="5"/>
    <n v="20513"/>
  </r>
  <r>
    <n v="529812"/>
    <x v="25"/>
    <x v="0"/>
    <x v="6"/>
    <s v="Computer Sciences Corporation"/>
    <x v="1"/>
    <x v="0"/>
    <x v="51"/>
    <d v="2021-06-11T00:00:00"/>
    <d v="2021-06-11T00:00:00"/>
    <x v="1"/>
    <x v="1"/>
    <d v="2021-07-11T00:00:00"/>
    <n v="685121"/>
    <x v="9"/>
    <s v="E5"/>
    <x v="0"/>
    <s v="Verified"/>
    <n v="36996"/>
    <n v="0.16700000000000001"/>
    <n v="121.71"/>
    <n v="0.17929999999999999"/>
    <n v="4800"/>
    <n v="22"/>
    <n v="5546"/>
  </r>
  <r>
    <n v="609935"/>
    <x v="1"/>
    <x v="0"/>
    <x v="4"/>
    <s v="American Girl Place"/>
    <x v="1"/>
    <x v="0"/>
    <x v="49"/>
    <d v="2021-11-15T00:00:00"/>
    <d v="2021-11-15T00:00:00"/>
    <x v="1"/>
    <x v="1"/>
    <d v="2021-12-15T00:00:00"/>
    <n v="782293"/>
    <x v="9"/>
    <s v="E4"/>
    <x v="0"/>
    <s v="Verified"/>
    <n v="21600"/>
    <n v="4.3900000000000002E-2"/>
    <n v="298.62"/>
    <n v="0.1706"/>
    <n v="12000"/>
    <n v="6"/>
    <n v="17917"/>
  </r>
  <r>
    <n v="567593"/>
    <x v="5"/>
    <x v="0"/>
    <x v="4"/>
    <s v="State Farm"/>
    <x v="5"/>
    <x v="0"/>
    <x v="54"/>
    <d v="2021-02-12T00:00:00"/>
    <d v="2021-02-12T00:00:00"/>
    <x v="1"/>
    <x v="1"/>
    <d v="2021-03-12T00:00:00"/>
    <n v="730175"/>
    <x v="9"/>
    <s v="F4"/>
    <x v="0"/>
    <s v="Verified"/>
    <n v="42660"/>
    <n v="5.6300000000000003E-2"/>
    <n v="384.66"/>
    <n v="0.19409999999999999"/>
    <n v="20800"/>
    <n v="8"/>
    <n v="18391"/>
  </r>
  <r>
    <n v="607291"/>
    <x v="1"/>
    <x v="0"/>
    <x v="4"/>
    <s v="ON Semiconductor"/>
    <x v="5"/>
    <x v="0"/>
    <x v="49"/>
    <d v="2021-07-11T00:00:00"/>
    <d v="2021-07-11T00:00:00"/>
    <x v="1"/>
    <x v="1"/>
    <d v="2021-08-11T00:00:00"/>
    <n v="779074"/>
    <x v="9"/>
    <s v="F4"/>
    <x v="0"/>
    <s v="Verified"/>
    <n v="51000"/>
    <n v="0.19719999999999999"/>
    <n v="466.04"/>
    <n v="0.18909999999999999"/>
    <n v="18000"/>
    <n v="17"/>
    <n v="20029"/>
  </r>
  <r>
    <n v="1025211"/>
    <x v="8"/>
    <x v="0"/>
    <x v="9"/>
    <s v="Memorial Sloan Kettering Cancer Center"/>
    <x v="5"/>
    <x v="0"/>
    <x v="22"/>
    <d v="2021-02-16T00:00:00"/>
    <d v="2021-02-16T00:00:00"/>
    <x v="1"/>
    <x v="1"/>
    <d v="2021-03-16T00:00:00"/>
    <n v="1254359"/>
    <x v="9"/>
    <s v="F4"/>
    <x v="0"/>
    <s v="Verified"/>
    <n v="75000"/>
    <n v="0.22900000000000001"/>
    <n v="309.72000000000003"/>
    <n v="0.22059999999999999"/>
    <n v="11200"/>
    <n v="57"/>
    <n v="18315"/>
  </r>
  <r>
    <n v="850015"/>
    <x v="32"/>
    <x v="0"/>
    <x v="0"/>
    <s v="Wells Fargo"/>
    <x v="5"/>
    <x v="0"/>
    <x v="11"/>
    <d v="2021-05-16T00:00:00"/>
    <d v="2021-02-15T00:00:00"/>
    <x v="1"/>
    <x v="1"/>
    <d v="2021-03-15T00:00:00"/>
    <n v="1061794"/>
    <x v="9"/>
    <s v="F1"/>
    <x v="0"/>
    <s v="Verified"/>
    <n v="87000"/>
    <n v="1.7100000000000001E-2"/>
    <n v="276.99"/>
    <n v="0.20250000000000001"/>
    <n v="10400"/>
    <n v="14"/>
    <n v="15846"/>
  </r>
  <r>
    <n v="841940"/>
    <x v="1"/>
    <x v="0"/>
    <x v="6"/>
    <s v="Kaiser Permanente Oakland"/>
    <x v="5"/>
    <x v="0"/>
    <x v="11"/>
    <d v="2021-04-16T00:00:00"/>
    <d v="2021-06-15T00:00:00"/>
    <x v="1"/>
    <x v="1"/>
    <d v="2021-07-15T00:00:00"/>
    <n v="1052537"/>
    <x v="9"/>
    <s v="F3"/>
    <x v="0"/>
    <s v="Verified"/>
    <n v="98400"/>
    <n v="0.1668"/>
    <n v="811.44"/>
    <n v="0.2099"/>
    <n v="30000"/>
    <n v="56"/>
    <n v="47436"/>
  </r>
  <r>
    <n v="675007"/>
    <x v="18"/>
    <x v="0"/>
    <x v="0"/>
    <s v="ACE Group"/>
    <x v="5"/>
    <x v="0"/>
    <x v="42"/>
    <d v="2021-06-15T00:00:00"/>
    <d v="2021-06-15T00:00:00"/>
    <x v="1"/>
    <x v="1"/>
    <d v="2021-07-15T00:00:00"/>
    <n v="862714"/>
    <x v="9"/>
    <s v="F1"/>
    <x v="0"/>
    <s v="Verified"/>
    <n v="165000"/>
    <n v="6.0699999999999997E-2"/>
    <n v="638.25"/>
    <n v="0.1825"/>
    <n v="25000"/>
    <n v="16"/>
    <n v="37894"/>
  </r>
  <r>
    <n v="586249"/>
    <x v="2"/>
    <x v="0"/>
    <x v="0"/>
    <s v="Monarch Dental"/>
    <x v="5"/>
    <x v="0"/>
    <x v="54"/>
    <d v="2021-12-12T00:00:00"/>
    <d v="2021-12-12T00:00:00"/>
    <x v="1"/>
    <x v="1"/>
    <d v="2022-01-12T00:00:00"/>
    <n v="748864"/>
    <x v="9"/>
    <s v="F2"/>
    <x v="0"/>
    <s v="Verified"/>
    <n v="172200"/>
    <n v="0.1555"/>
    <n v="378.67"/>
    <n v="0.1867"/>
    <n v="14700"/>
    <n v="30"/>
    <n v="19681"/>
  </r>
  <r>
    <n v="719485"/>
    <x v="8"/>
    <x v="0"/>
    <x v="6"/>
    <s v="The National Association of Asian MBAs"/>
    <x v="5"/>
    <x v="0"/>
    <x v="29"/>
    <d v="2021-05-16T00:00:00"/>
    <d v="2021-06-15T00:00:00"/>
    <x v="1"/>
    <x v="1"/>
    <d v="2021-07-15T00:00:00"/>
    <n v="913827"/>
    <x v="9"/>
    <s v="F1"/>
    <x v="0"/>
    <s v="Verified"/>
    <n v="40000"/>
    <n v="0.22559999999999999"/>
    <n v="404.65"/>
    <n v="0.1825"/>
    <n v="15850"/>
    <n v="32"/>
    <n v="24010"/>
  </r>
  <r>
    <n v="780884"/>
    <x v="23"/>
    <x v="0"/>
    <x v="4"/>
    <s v="Janus Capital Management"/>
    <x v="5"/>
    <x v="0"/>
    <x v="6"/>
    <d v="2021-07-12T00:00:00"/>
    <d v="2021-07-12T00:00:00"/>
    <x v="1"/>
    <x v="1"/>
    <d v="2021-08-12T00:00:00"/>
    <n v="966952"/>
    <x v="9"/>
    <s v="F5"/>
    <x v="0"/>
    <s v="Verified"/>
    <n v="324996"/>
    <n v="8.3000000000000004E-2"/>
    <n v="524.71"/>
    <n v="0.21740000000000001"/>
    <n v="30000"/>
    <n v="42"/>
    <n v="23025"/>
  </r>
  <r>
    <n v="609795"/>
    <x v="6"/>
    <x v="0"/>
    <x v="3"/>
    <s v="General Motors"/>
    <x v="6"/>
    <x v="0"/>
    <x v="49"/>
    <d v="2021-04-16T00:00:00"/>
    <d v="2021-11-15T00:00:00"/>
    <x v="1"/>
    <x v="1"/>
    <d v="2021-12-15T00:00:00"/>
    <n v="782125"/>
    <x v="9"/>
    <s v="G5"/>
    <x v="0"/>
    <s v="Verified"/>
    <n v="110000"/>
    <n v="0.12920000000000001"/>
    <n v="651.17999999999995"/>
    <n v="0.2114"/>
    <n v="24000"/>
    <n v="23"/>
    <n v="39070"/>
  </r>
  <r>
    <n v="672970"/>
    <x v="18"/>
    <x v="0"/>
    <x v="4"/>
    <s v="bed bath and beyond"/>
    <x v="6"/>
    <x v="0"/>
    <x v="0"/>
    <d v="2021-05-16T00:00:00"/>
    <d v="2021-03-16T00:00:00"/>
    <x v="1"/>
    <x v="1"/>
    <d v="2021-04-16T00:00:00"/>
    <n v="860161"/>
    <x v="9"/>
    <s v="G2"/>
    <x v="0"/>
    <s v="Verified"/>
    <n v="36000"/>
    <n v="7.17E-2"/>
    <n v="133.81"/>
    <n v="0.20480000000000001"/>
    <n v="5000"/>
    <n v="9"/>
    <n v="8028"/>
  </r>
  <r>
    <n v="590638"/>
    <x v="3"/>
    <x v="0"/>
    <x v="4"/>
    <s v="Grainger"/>
    <x v="6"/>
    <x v="0"/>
    <x v="50"/>
    <d v="2021-09-13T00:00:00"/>
    <d v="2021-09-13T00:00:00"/>
    <x v="1"/>
    <x v="1"/>
    <d v="2021-10-13T00:00:00"/>
    <n v="758666"/>
    <x v="9"/>
    <s v="G3"/>
    <x v="0"/>
    <s v="Verified"/>
    <n v="80000"/>
    <n v="0.1643"/>
    <n v="561.05999999999995"/>
    <n v="0.20399999999999999"/>
    <n v="21000"/>
    <n v="30"/>
    <n v="30493"/>
  </r>
  <r>
    <n v="1010794"/>
    <x v="10"/>
    <x v="0"/>
    <x v="5"/>
    <s v="Verizon Wireless"/>
    <x v="4"/>
    <x v="0"/>
    <x v="22"/>
    <d v="2021-06-12T00:00:00"/>
    <d v="2021-05-12T00:00:00"/>
    <x v="1"/>
    <x v="1"/>
    <d v="2021-06-12T00:00:00"/>
    <n v="1237628"/>
    <x v="9"/>
    <s v="D5"/>
    <x v="0"/>
    <s v="Verified"/>
    <n v="83000"/>
    <n v="8.1299999999999997E-2"/>
    <n v="638.25"/>
    <n v="0.1825"/>
    <n v="25000"/>
    <n v="7"/>
    <n v="27221"/>
  </r>
  <r>
    <n v="839684"/>
    <x v="32"/>
    <x v="0"/>
    <x v="8"/>
    <s v="GDLS"/>
    <x v="4"/>
    <x v="1"/>
    <x v="11"/>
    <d v="2021-02-13T00:00:00"/>
    <d v="2021-01-13T00:00:00"/>
    <x v="1"/>
    <x v="1"/>
    <d v="2021-02-13T00:00:00"/>
    <n v="1049860"/>
    <x v="9"/>
    <s v="D2"/>
    <x v="0"/>
    <s v="Verified"/>
    <n v="94500"/>
    <n v="0.2122"/>
    <n v="170.19"/>
    <n v="0.15989999999999999"/>
    <n v="7000"/>
    <n v="19"/>
    <n v="8301"/>
  </r>
  <r>
    <n v="688415"/>
    <x v="3"/>
    <x v="0"/>
    <x v="2"/>
    <s v="Health Technologies"/>
    <x v="1"/>
    <x v="1"/>
    <x v="42"/>
    <d v="2021-08-13T00:00:00"/>
    <d v="2021-08-13T00:00:00"/>
    <x v="1"/>
    <x v="1"/>
    <d v="2021-09-13T00:00:00"/>
    <n v="859925"/>
    <x v="9"/>
    <s v="E3"/>
    <x v="0"/>
    <s v="Verified"/>
    <n v="56000"/>
    <n v="0.1091"/>
    <n v="312.23"/>
    <n v="0.1714"/>
    <n v="20000"/>
    <n v="36"/>
    <n v="16522"/>
  </r>
  <r>
    <n v="691731"/>
    <x v="19"/>
    <x v="0"/>
    <x v="10"/>
    <s v="AMS Rehab"/>
    <x v="1"/>
    <x v="1"/>
    <x v="42"/>
    <d v="2021-03-16T00:00:00"/>
    <d v="2021-03-16T00:00:00"/>
    <x v="1"/>
    <x v="1"/>
    <d v="2021-04-16T00:00:00"/>
    <n v="882339"/>
    <x v="9"/>
    <s v="E1"/>
    <x v="0"/>
    <s v="Verified"/>
    <n v="79000"/>
    <n v="0.20219999999999999"/>
    <n v="441.56"/>
    <n v="0.16400000000000001"/>
    <n v="18000"/>
    <n v="36"/>
    <n v="26494"/>
  </r>
  <r>
    <n v="774938"/>
    <x v="32"/>
    <x v="0"/>
    <x v="3"/>
    <s v="Edward Jones"/>
    <x v="5"/>
    <x v="1"/>
    <x v="6"/>
    <d v="2021-05-16T00:00:00"/>
    <d v="2021-12-15T00:00:00"/>
    <x v="1"/>
    <x v="1"/>
    <d v="2022-01-15T00:00:00"/>
    <n v="977154"/>
    <x v="9"/>
    <s v="F2"/>
    <x v="0"/>
    <s v="Verified"/>
    <n v="74000"/>
    <n v="0.187"/>
    <n v="302.69"/>
    <n v="0.21820000000000001"/>
    <n v="11000"/>
    <n v="27"/>
    <n v="18024"/>
  </r>
  <r>
    <n v="831761"/>
    <x v="8"/>
    <x v="0"/>
    <x v="3"/>
    <s v="Wilson Elser"/>
    <x v="1"/>
    <x v="2"/>
    <x v="44"/>
    <d v="2021-04-16T00:00:00"/>
    <d v="2021-01-15T00:00:00"/>
    <x v="1"/>
    <x v="1"/>
    <d v="2021-02-15T00:00:00"/>
    <n v="1041070"/>
    <x v="9"/>
    <s v="E3"/>
    <x v="0"/>
    <s v="Verified"/>
    <n v="66000"/>
    <n v="0.1336"/>
    <n v="903.88"/>
    <n v="0.18790000000000001"/>
    <n v="35000"/>
    <n v="15"/>
    <n v="51976"/>
  </r>
  <r>
    <n v="753744"/>
    <x v="8"/>
    <x v="0"/>
    <x v="3"/>
    <s v="Marriott by courtyard"/>
    <x v="0"/>
    <x v="0"/>
    <x v="25"/>
    <d v="2021-05-16T00:00:00"/>
    <d v="2021-01-16T00:00:00"/>
    <x v="1"/>
    <x v="1"/>
    <d v="2021-02-16T00:00:00"/>
    <n v="953421"/>
    <x v="9"/>
    <s v="C2"/>
    <x v="0"/>
    <s v="Verified"/>
    <n v="49000"/>
    <n v="8.0600000000000005E-2"/>
    <n v="345.08"/>
    <n v="0.13489999999999999"/>
    <n v="15000"/>
    <n v="6"/>
    <n v="20674"/>
  </r>
  <r>
    <n v="867729"/>
    <x v="25"/>
    <x v="0"/>
    <x v="9"/>
    <m/>
    <x v="1"/>
    <x v="0"/>
    <x v="10"/>
    <d v="2021-01-15T00:00:00"/>
    <d v="2021-01-15T00:00:00"/>
    <x v="1"/>
    <x v="1"/>
    <d v="2021-02-15T00:00:00"/>
    <n v="1081343"/>
    <x v="9"/>
    <s v="E2"/>
    <x v="0"/>
    <s v="Verified"/>
    <n v="61173"/>
    <n v="3.6299999999999999E-2"/>
    <n v="522.37"/>
    <n v="0.18390000000000001"/>
    <n v="20400"/>
    <n v="13"/>
    <n v="29848"/>
  </r>
  <r>
    <n v="872504"/>
    <x v="1"/>
    <x v="0"/>
    <x v="6"/>
    <s v="Yucca Valley Ford Center"/>
    <x v="3"/>
    <x v="1"/>
    <x v="10"/>
    <d v="2021-05-16T00:00:00"/>
    <d v="2021-05-16T00:00:00"/>
    <x v="2"/>
    <x v="1"/>
    <d v="2021-06-16T00:00:00"/>
    <n v="1086704"/>
    <x v="9"/>
    <s v="A4"/>
    <x v="0"/>
    <s v="Not Verified"/>
    <n v="80004"/>
    <n v="9.0899999999999995E-2"/>
    <n v="260.44"/>
    <n v="7.4899999999999994E-2"/>
    <n v="13000"/>
    <n v="38"/>
    <n v="14581"/>
  </r>
  <r>
    <n v="790821"/>
    <x v="13"/>
    <x v="0"/>
    <x v="3"/>
    <s v="Huntleigh USA"/>
    <x v="3"/>
    <x v="1"/>
    <x v="6"/>
    <d v="2021-05-16T00:00:00"/>
    <d v="2021-05-16T00:00:00"/>
    <x v="2"/>
    <x v="1"/>
    <d v="2021-06-16T00:00:00"/>
    <n v="995039"/>
    <x v="9"/>
    <s v="A4"/>
    <x v="0"/>
    <s v="Not Verified"/>
    <n v="55200"/>
    <n v="2.4799999999999999E-2"/>
    <n v="109.19"/>
    <n v="7.4899999999999994E-2"/>
    <n v="5450"/>
    <n v="35"/>
    <n v="6330"/>
  </r>
  <r>
    <n v="747464"/>
    <x v="1"/>
    <x v="0"/>
    <x v="4"/>
    <s v="Par Electric"/>
    <x v="3"/>
    <x v="1"/>
    <x v="25"/>
    <d v="2021-05-16T00:00:00"/>
    <d v="2021-04-16T00:00:00"/>
    <x v="2"/>
    <x v="1"/>
    <d v="2021-05-16T00:00:00"/>
    <n v="946397"/>
    <x v="9"/>
    <s v="A5"/>
    <x v="0"/>
    <s v="Not Verified"/>
    <n v="85000"/>
    <n v="6.3700000000000007E-2"/>
    <n v="71.8"/>
    <n v="8.4900000000000003E-2"/>
    <n v="3500"/>
    <n v="11"/>
    <n v="4227"/>
  </r>
  <r>
    <n v="868293"/>
    <x v="9"/>
    <x v="0"/>
    <x v="2"/>
    <s v="Department of Homeland Security"/>
    <x v="3"/>
    <x v="1"/>
    <x v="10"/>
    <d v="2021-05-16T00:00:00"/>
    <d v="2021-05-16T00:00:00"/>
    <x v="2"/>
    <x v="1"/>
    <d v="2021-06-16T00:00:00"/>
    <n v="1082063"/>
    <x v="9"/>
    <s v="A5"/>
    <x v="0"/>
    <s v="Not Verified"/>
    <n v="105000"/>
    <n v="0.1774"/>
    <n v="102.56"/>
    <n v="8.4900000000000003E-2"/>
    <n v="5000"/>
    <n v="37"/>
    <n v="5731"/>
  </r>
  <r>
    <n v="973197"/>
    <x v="37"/>
    <x v="0"/>
    <x v="9"/>
    <s v="Radius Management"/>
    <x v="3"/>
    <x v="1"/>
    <x v="13"/>
    <d v="2021-05-16T00:00:00"/>
    <d v="2021-05-16T00:00:00"/>
    <x v="2"/>
    <x v="1"/>
    <d v="2021-06-16T00:00:00"/>
    <n v="1195199"/>
    <x v="9"/>
    <s v="A5"/>
    <x v="0"/>
    <s v="Not Verified"/>
    <n v="47148"/>
    <n v="0.24640000000000001"/>
    <n v="248.52"/>
    <n v="8.8999999999999996E-2"/>
    <n v="12000"/>
    <n v="14"/>
    <n v="13660"/>
  </r>
  <r>
    <n v="972715"/>
    <x v="43"/>
    <x v="0"/>
    <x v="3"/>
    <s v="Delta Dental of SD"/>
    <x v="2"/>
    <x v="1"/>
    <x v="13"/>
    <d v="2021-05-16T00:00:00"/>
    <d v="2021-05-16T00:00:00"/>
    <x v="2"/>
    <x v="1"/>
    <d v="2021-06-16T00:00:00"/>
    <n v="1088780"/>
    <x v="9"/>
    <s v="B3"/>
    <x v="0"/>
    <s v="Not Verified"/>
    <n v="43992"/>
    <n v="0.10829999999999999"/>
    <n v="220.99"/>
    <n v="0.1171"/>
    <n v="10000"/>
    <n v="17"/>
    <n v="12148"/>
  </r>
  <r>
    <n v="862027"/>
    <x v="26"/>
    <x v="0"/>
    <x v="3"/>
    <s v="AT&amp;T"/>
    <x v="2"/>
    <x v="1"/>
    <x v="11"/>
    <d v="2021-05-16T00:00:00"/>
    <d v="2021-05-16T00:00:00"/>
    <x v="2"/>
    <x v="1"/>
    <d v="2021-06-16T00:00:00"/>
    <n v="1074952"/>
    <x v="9"/>
    <s v="B5"/>
    <x v="0"/>
    <s v="Not Verified"/>
    <n v="50880"/>
    <n v="0.2054"/>
    <n v="137.33000000000001"/>
    <n v="0.11990000000000001"/>
    <n v="6175"/>
    <n v="25"/>
    <n v="7679"/>
  </r>
  <r>
    <n v="844314"/>
    <x v="33"/>
    <x v="0"/>
    <x v="2"/>
    <s v="BC-BS of South Carolina"/>
    <x v="2"/>
    <x v="1"/>
    <x v="11"/>
    <d v="2021-05-16T00:00:00"/>
    <d v="2021-05-16T00:00:00"/>
    <x v="2"/>
    <x v="1"/>
    <d v="2021-06-16T00:00:00"/>
    <n v="1055229"/>
    <x v="9"/>
    <s v="B2"/>
    <x v="0"/>
    <s v="Not Verified"/>
    <n v="63000"/>
    <n v="0.193"/>
    <n v="77.540000000000006"/>
    <n v="0.10589999999999999"/>
    <n v="3600"/>
    <n v="17"/>
    <n v="4401"/>
  </r>
  <r>
    <n v="1041285"/>
    <x v="5"/>
    <x v="0"/>
    <x v="5"/>
    <s v="Carnival Cruise Lines"/>
    <x v="2"/>
    <x v="1"/>
    <x v="22"/>
    <d v="2021-05-16T00:00:00"/>
    <d v="2021-05-16T00:00:00"/>
    <x v="2"/>
    <x v="1"/>
    <d v="2021-06-16T00:00:00"/>
    <n v="1271519"/>
    <x v="9"/>
    <s v="B3"/>
    <x v="0"/>
    <s v="Not Verified"/>
    <n v="84000"/>
    <n v="7.8100000000000003E-2"/>
    <n v="110.5"/>
    <n v="0.1171"/>
    <n v="5000"/>
    <n v="17"/>
    <n v="5847"/>
  </r>
  <r>
    <n v="840686"/>
    <x v="20"/>
    <x v="0"/>
    <x v="7"/>
    <s v="Johnson Controls"/>
    <x v="2"/>
    <x v="1"/>
    <x v="11"/>
    <d v="2021-05-16T00:00:00"/>
    <d v="2021-05-16T00:00:00"/>
    <x v="2"/>
    <x v="1"/>
    <d v="2021-06-16T00:00:00"/>
    <n v="1051100"/>
    <x v="9"/>
    <s v="B2"/>
    <x v="0"/>
    <s v="Not Verified"/>
    <n v="82500"/>
    <n v="0.1226"/>
    <n v="258.47000000000003"/>
    <n v="0.10589999999999999"/>
    <n v="12000"/>
    <n v="31"/>
    <n v="14417"/>
  </r>
  <r>
    <n v="821051"/>
    <x v="1"/>
    <x v="0"/>
    <x v="10"/>
    <s v="Daphneys Law firm"/>
    <x v="2"/>
    <x v="1"/>
    <x v="44"/>
    <d v="2021-05-16T00:00:00"/>
    <d v="2021-05-16T00:00:00"/>
    <x v="2"/>
    <x v="1"/>
    <d v="2021-06-16T00:00:00"/>
    <n v="1029309"/>
    <x v="9"/>
    <s v="B5"/>
    <x v="0"/>
    <s v="Not Verified"/>
    <n v="75000"/>
    <n v="0.1178"/>
    <n v="155.68"/>
    <n v="0.11990000000000001"/>
    <n v="7000"/>
    <n v="23"/>
    <n v="8859"/>
  </r>
  <r>
    <n v="862586"/>
    <x v="2"/>
    <x v="0"/>
    <x v="5"/>
    <s v="Akimeka"/>
    <x v="0"/>
    <x v="1"/>
    <x v="11"/>
    <d v="2021-05-16T00:00:00"/>
    <d v="2021-05-16T00:00:00"/>
    <x v="2"/>
    <x v="1"/>
    <d v="2021-06-16T00:00:00"/>
    <n v="1075632"/>
    <x v="9"/>
    <s v="C2"/>
    <x v="0"/>
    <s v="Not Verified"/>
    <n v="110004"/>
    <n v="0.1202"/>
    <n v="257.66000000000003"/>
    <n v="0.13489999999999999"/>
    <n v="11200"/>
    <n v="32"/>
    <n v="14414"/>
  </r>
  <r>
    <n v="837588"/>
    <x v="25"/>
    <x v="0"/>
    <x v="3"/>
    <s v="General Excavation Inc."/>
    <x v="0"/>
    <x v="1"/>
    <x v="11"/>
    <d v="2021-05-16T00:00:00"/>
    <d v="2021-05-16T00:00:00"/>
    <x v="2"/>
    <x v="1"/>
    <d v="2021-06-16T00:00:00"/>
    <n v="1047625"/>
    <x v="9"/>
    <s v="C2"/>
    <x v="0"/>
    <s v="Not Verified"/>
    <n v="80000"/>
    <n v="0.25319999999999998"/>
    <n v="276.06"/>
    <n v="0.13489999999999999"/>
    <n v="12000"/>
    <n v="32"/>
    <n v="15714"/>
  </r>
  <r>
    <n v="968482"/>
    <x v="8"/>
    <x v="0"/>
    <x v="3"/>
    <s v="Quality Hearing Instruments LLC"/>
    <x v="4"/>
    <x v="1"/>
    <x v="13"/>
    <d v="2021-05-16T00:00:00"/>
    <d v="2021-05-16T00:00:00"/>
    <x v="2"/>
    <x v="1"/>
    <d v="2021-06-16T00:00:00"/>
    <n v="1189462"/>
    <x v="9"/>
    <s v="D4"/>
    <x v="0"/>
    <s v="Not Verified"/>
    <n v="81060"/>
    <n v="8.1000000000000003E-2"/>
    <n v="342.26"/>
    <n v="0.17580000000000001"/>
    <n v="13600"/>
    <n v="15"/>
    <n v="18429"/>
  </r>
  <r>
    <n v="1021832"/>
    <x v="16"/>
    <x v="0"/>
    <x v="3"/>
    <s v="Sovereign Bank"/>
    <x v="1"/>
    <x v="1"/>
    <x v="22"/>
    <d v="2021-04-16T00:00:00"/>
    <d v="2021-05-16T00:00:00"/>
    <x v="2"/>
    <x v="1"/>
    <d v="2021-06-16T00:00:00"/>
    <n v="1250595"/>
    <x v="9"/>
    <s v="E2"/>
    <x v="0"/>
    <s v="Not Verified"/>
    <n v="150000"/>
    <n v="4.4999999999999998E-2"/>
    <n v="194.68"/>
    <n v="0.1903"/>
    <n v="7500"/>
    <n v="19"/>
    <n v="10290"/>
  </r>
  <r>
    <n v="802002"/>
    <x v="2"/>
    <x v="0"/>
    <x v="2"/>
    <s v="Campus advantage"/>
    <x v="1"/>
    <x v="1"/>
    <x v="44"/>
    <d v="2021-05-16T00:00:00"/>
    <d v="2021-05-16T00:00:00"/>
    <x v="2"/>
    <x v="1"/>
    <d v="2021-06-16T00:00:00"/>
    <n v="1007624"/>
    <x v="9"/>
    <s v="E4"/>
    <x v="0"/>
    <s v="Not Verified"/>
    <n v="84996"/>
    <n v="0.16209999999999999"/>
    <n v="261.01"/>
    <n v="0.19289999999999999"/>
    <n v="10000"/>
    <n v="10"/>
    <n v="15118"/>
  </r>
  <r>
    <n v="823877"/>
    <x v="5"/>
    <x v="0"/>
    <x v="3"/>
    <s v="City Of Ocoee PD"/>
    <x v="1"/>
    <x v="1"/>
    <x v="44"/>
    <d v="2021-05-16T00:00:00"/>
    <d v="2021-05-16T00:00:00"/>
    <x v="2"/>
    <x v="1"/>
    <d v="2021-06-16T00:00:00"/>
    <n v="1032474"/>
    <x v="9"/>
    <s v="E3"/>
    <x v="0"/>
    <s v="Not Verified"/>
    <n v="68148"/>
    <n v="0.20019999999999999"/>
    <n v="309.91000000000003"/>
    <n v="0.18790000000000001"/>
    <n v="12000"/>
    <n v="19"/>
    <n v="17647"/>
  </r>
  <r>
    <n v="988489"/>
    <x v="0"/>
    <x v="0"/>
    <x v="9"/>
    <s v="Earthlink"/>
    <x v="5"/>
    <x v="1"/>
    <x v="13"/>
    <d v="2021-05-16T00:00:00"/>
    <d v="2021-05-16T00:00:00"/>
    <x v="2"/>
    <x v="1"/>
    <d v="2021-06-16T00:00:00"/>
    <n v="1212928"/>
    <x v="9"/>
    <s v="F1"/>
    <x v="0"/>
    <s v="Not Verified"/>
    <n v="74000"/>
    <n v="0.17949999999999999"/>
    <n v="134.96"/>
    <n v="0.2089"/>
    <n v="5000"/>
    <n v="27"/>
    <n v="7274"/>
  </r>
  <r>
    <n v="768396"/>
    <x v="35"/>
    <x v="0"/>
    <x v="4"/>
    <s v="National beef"/>
    <x v="4"/>
    <x v="2"/>
    <x v="25"/>
    <d v="2021-05-16T00:00:00"/>
    <d v="2021-05-16T00:00:00"/>
    <x v="2"/>
    <x v="1"/>
    <d v="2021-06-16T00:00:00"/>
    <n v="969696"/>
    <x v="9"/>
    <s v="D5"/>
    <x v="0"/>
    <s v="Not Verified"/>
    <n v="60000"/>
    <n v="8.6599999999999996E-2"/>
    <n v="101.1"/>
    <n v="0.1749"/>
    <n v="4025"/>
    <n v="11"/>
    <n v="5947"/>
  </r>
  <r>
    <n v="884507"/>
    <x v="6"/>
    <x v="0"/>
    <x v="10"/>
    <s v="golden brown bakery"/>
    <x v="4"/>
    <x v="2"/>
    <x v="10"/>
    <d v="2021-05-16T00:00:00"/>
    <d v="2021-05-16T00:00:00"/>
    <x v="2"/>
    <x v="1"/>
    <d v="2021-06-16T00:00:00"/>
    <n v="1098410"/>
    <x v="9"/>
    <s v="D2"/>
    <x v="0"/>
    <s v="Not Verified"/>
    <n v="30000"/>
    <n v="0.2296"/>
    <n v="49.46"/>
    <n v="0.16769999999999999"/>
    <n v="2000"/>
    <n v="25"/>
    <n v="2707"/>
  </r>
  <r>
    <n v="827723"/>
    <x v="8"/>
    <x v="0"/>
    <x v="8"/>
    <s v="College racquet club"/>
    <x v="2"/>
    <x v="0"/>
    <x v="11"/>
    <d v="2021-04-16T00:00:00"/>
    <d v="2021-05-16T00:00:00"/>
    <x v="2"/>
    <x v="1"/>
    <d v="2021-06-16T00:00:00"/>
    <n v="1036700"/>
    <x v="9"/>
    <s v="B3"/>
    <x v="0"/>
    <s v="Not Verified"/>
    <n v="45000"/>
    <n v="0.2155"/>
    <n v="260.85000000000002"/>
    <n v="0.1099"/>
    <n v="12000"/>
    <n v="11"/>
    <n v="14859"/>
  </r>
  <r>
    <n v="890158"/>
    <x v="5"/>
    <x v="0"/>
    <x v="4"/>
    <s v="Kahane and Associates  P.A."/>
    <x v="2"/>
    <x v="0"/>
    <x v="10"/>
    <d v="2021-05-16T00:00:00"/>
    <d v="2021-05-16T00:00:00"/>
    <x v="2"/>
    <x v="1"/>
    <d v="2021-06-16T00:00:00"/>
    <n v="1106736"/>
    <x v="9"/>
    <s v="B1"/>
    <x v="0"/>
    <s v="Not Verified"/>
    <n v="30000"/>
    <n v="9.5200000000000007E-2"/>
    <n v="127.22"/>
    <n v="9.9099999999999994E-2"/>
    <n v="6000"/>
    <n v="16"/>
    <n v="6997"/>
  </r>
  <r>
    <n v="759448"/>
    <x v="1"/>
    <x v="0"/>
    <x v="2"/>
    <s v="AMN Healthcare"/>
    <x v="0"/>
    <x v="0"/>
    <x v="25"/>
    <d v="2021-04-16T00:00:00"/>
    <d v="2021-05-16T00:00:00"/>
    <x v="2"/>
    <x v="1"/>
    <d v="2021-06-16T00:00:00"/>
    <n v="959692"/>
    <x v="9"/>
    <s v="C1"/>
    <x v="0"/>
    <s v="Not Verified"/>
    <n v="42000"/>
    <n v="0.10340000000000001"/>
    <n v="136.49"/>
    <n v="0.12989999999999999"/>
    <n v="6000"/>
    <n v="12"/>
    <n v="8013"/>
  </r>
  <r>
    <n v="852813"/>
    <x v="8"/>
    <x v="0"/>
    <x v="2"/>
    <s v="Lenel"/>
    <x v="0"/>
    <x v="0"/>
    <x v="11"/>
    <d v="2021-04-16T00:00:00"/>
    <d v="2021-05-16T00:00:00"/>
    <x v="2"/>
    <x v="1"/>
    <d v="2021-06-16T00:00:00"/>
    <n v="1064934"/>
    <x v="9"/>
    <s v="C1"/>
    <x v="0"/>
    <s v="Not Verified"/>
    <n v="59496"/>
    <n v="0.14480000000000001"/>
    <n v="143.88999999999999"/>
    <n v="0.12989999999999999"/>
    <n v="6325"/>
    <n v="13"/>
    <n v="8026"/>
  </r>
  <r>
    <n v="770407"/>
    <x v="8"/>
    <x v="0"/>
    <x v="4"/>
    <s v="the jewish community center"/>
    <x v="0"/>
    <x v="0"/>
    <x v="6"/>
    <d v="2021-04-16T00:00:00"/>
    <d v="2021-05-16T00:00:00"/>
    <x v="2"/>
    <x v="1"/>
    <d v="2021-06-16T00:00:00"/>
    <n v="972070"/>
    <x v="9"/>
    <s v="C3"/>
    <x v="0"/>
    <s v="Not Verified"/>
    <n v="27996"/>
    <n v="0.1239"/>
    <n v="186.11"/>
    <n v="0.1399"/>
    <n v="8000"/>
    <n v="23"/>
    <n v="10965"/>
  </r>
  <r>
    <n v="749598"/>
    <x v="3"/>
    <x v="0"/>
    <x v="10"/>
    <s v="Bon Ton"/>
    <x v="0"/>
    <x v="0"/>
    <x v="25"/>
    <d v="2021-05-16T00:00:00"/>
    <d v="2021-05-16T00:00:00"/>
    <x v="2"/>
    <x v="1"/>
    <d v="2021-06-16T00:00:00"/>
    <n v="948846"/>
    <x v="9"/>
    <s v="C2"/>
    <x v="0"/>
    <s v="Not Verified"/>
    <n v="30000"/>
    <n v="0.17799999999999999"/>
    <n v="230.05"/>
    <n v="0.13489999999999999"/>
    <n v="10000"/>
    <n v="14"/>
    <n v="13552"/>
  </r>
  <r>
    <n v="1022594"/>
    <x v="8"/>
    <x v="0"/>
    <x v="10"/>
    <s v="taco bell"/>
    <x v="0"/>
    <x v="0"/>
    <x v="22"/>
    <d v="2021-05-16T00:00:00"/>
    <d v="2021-04-16T00:00:00"/>
    <x v="2"/>
    <x v="1"/>
    <d v="2021-05-16T00:00:00"/>
    <n v="1251375"/>
    <x v="9"/>
    <s v="C4"/>
    <x v="0"/>
    <s v="Not Verified"/>
    <n v="56004"/>
    <n v="4.4999999999999998E-2"/>
    <n v="71.8"/>
    <n v="0.1527"/>
    <n v="3000"/>
    <n v="25"/>
    <n v="3789"/>
  </r>
  <r>
    <n v="970496"/>
    <x v="8"/>
    <x v="0"/>
    <x v="10"/>
    <s v="Lexington School-Center for the Deaf"/>
    <x v="4"/>
    <x v="0"/>
    <x v="13"/>
    <d v="2021-05-16T00:00:00"/>
    <d v="2021-05-16T00:00:00"/>
    <x v="2"/>
    <x v="1"/>
    <d v="2021-06-16T00:00:00"/>
    <n v="1192168"/>
    <x v="9"/>
    <s v="D2"/>
    <x v="0"/>
    <s v="Not Verified"/>
    <n v="53700"/>
    <n v="5.5999999999999999E-3"/>
    <n v="61.83"/>
    <n v="0.16769999999999999"/>
    <n v="2500"/>
    <n v="14"/>
    <n v="3385"/>
  </r>
  <r>
    <n v="806698"/>
    <x v="18"/>
    <x v="0"/>
    <x v="2"/>
    <s v="Madison Square Garden"/>
    <x v="4"/>
    <x v="0"/>
    <x v="44"/>
    <d v="2021-04-16T00:00:00"/>
    <d v="2021-05-16T00:00:00"/>
    <x v="2"/>
    <x v="1"/>
    <d v="2021-06-16T00:00:00"/>
    <n v="1012908"/>
    <x v="9"/>
    <s v="D2"/>
    <x v="0"/>
    <s v="Not Verified"/>
    <n v="39996"/>
    <n v="0.1671"/>
    <n v="121.57"/>
    <n v="0.15989999999999999"/>
    <n v="5000"/>
    <n v="25"/>
    <n v="7025"/>
  </r>
  <r>
    <n v="778827"/>
    <x v="0"/>
    <x v="0"/>
    <x v="10"/>
    <s v="army"/>
    <x v="4"/>
    <x v="0"/>
    <x v="6"/>
    <d v="2021-05-16T00:00:00"/>
    <d v="2021-05-16T00:00:00"/>
    <x v="2"/>
    <x v="1"/>
    <d v="2021-06-16T00:00:00"/>
    <n v="981469"/>
    <x v="9"/>
    <s v="D3"/>
    <x v="0"/>
    <s v="Not Verified"/>
    <n v="56004"/>
    <n v="0.1963"/>
    <n v="36.869999999999997"/>
    <n v="0.16489999999999999"/>
    <n v="1500"/>
    <n v="16"/>
    <n v="2167"/>
  </r>
  <r>
    <n v="852429"/>
    <x v="2"/>
    <x v="0"/>
    <x v="3"/>
    <s v="pci health training"/>
    <x v="4"/>
    <x v="0"/>
    <x v="11"/>
    <d v="2021-05-16T00:00:00"/>
    <d v="2021-05-16T00:00:00"/>
    <x v="2"/>
    <x v="1"/>
    <d v="2021-06-16T00:00:00"/>
    <n v="1064485"/>
    <x v="9"/>
    <s v="D2"/>
    <x v="0"/>
    <s v="Not Verified"/>
    <n v="42000"/>
    <n v="0.2117"/>
    <n v="121.57"/>
    <n v="0.15989999999999999"/>
    <n v="5000"/>
    <n v="37"/>
    <n v="6791"/>
  </r>
  <r>
    <n v="970313"/>
    <x v="1"/>
    <x v="0"/>
    <x v="2"/>
    <s v="Self employed Court Reporter"/>
    <x v="0"/>
    <x v="0"/>
    <x v="10"/>
    <d v="2021-05-16T00:00:00"/>
    <d v="2021-05-16T00:00:00"/>
    <x v="2"/>
    <x v="1"/>
    <d v="2021-06-16T00:00:00"/>
    <n v="1191970"/>
    <x v="9"/>
    <s v="C2"/>
    <x v="0"/>
    <s v="Not Verified"/>
    <n v="32004"/>
    <n v="0.19309999999999999"/>
    <n v="46.82"/>
    <n v="0.14269999999999999"/>
    <n v="2000"/>
    <n v="32"/>
    <n v="2571"/>
  </r>
  <r>
    <n v="843785"/>
    <x v="11"/>
    <x v="0"/>
    <x v="3"/>
    <s v="Nye County School District"/>
    <x v="3"/>
    <x v="1"/>
    <x v="11"/>
    <d v="2021-05-16T00:00:00"/>
    <d v="2021-05-16T00:00:00"/>
    <x v="2"/>
    <x v="1"/>
    <d v="2021-06-16T00:00:00"/>
    <n v="1054612"/>
    <x v="9"/>
    <s v="A5"/>
    <x v="0"/>
    <s v="Source Verified"/>
    <n v="65304"/>
    <n v="0.22009999999999999"/>
    <n v="30.77"/>
    <n v="8.4900000000000003E-2"/>
    <n v="1500"/>
    <n v="19"/>
    <n v="1751"/>
  </r>
  <r>
    <n v="1032764"/>
    <x v="8"/>
    <x v="0"/>
    <x v="5"/>
    <s v="Livingston International  Inc."/>
    <x v="2"/>
    <x v="1"/>
    <x v="22"/>
    <d v="2021-05-16T00:00:00"/>
    <d v="2021-05-16T00:00:00"/>
    <x v="2"/>
    <x v="1"/>
    <d v="2021-06-16T00:00:00"/>
    <n v="1262315"/>
    <x v="9"/>
    <s v="B1"/>
    <x v="0"/>
    <s v="Source Verified"/>
    <n v="98580"/>
    <n v="0.15409999999999999"/>
    <n v="106.02"/>
    <n v="9.9099999999999994E-2"/>
    <n v="5000"/>
    <n v="24"/>
    <n v="5619"/>
  </r>
  <r>
    <n v="1003267"/>
    <x v="8"/>
    <x v="0"/>
    <x v="7"/>
    <s v="Empire Consulting Corporation"/>
    <x v="2"/>
    <x v="1"/>
    <x v="13"/>
    <d v="2021-04-16T00:00:00"/>
    <d v="2021-05-16T00:00:00"/>
    <x v="2"/>
    <x v="1"/>
    <d v="2021-06-16T00:00:00"/>
    <n v="1229633"/>
    <x v="9"/>
    <s v="B2"/>
    <x v="0"/>
    <s v="Source Verified"/>
    <n v="90000"/>
    <n v="0.1153"/>
    <n v="64.709999999999994"/>
    <n v="0.1065"/>
    <n v="3000"/>
    <n v="12"/>
    <n v="3475"/>
  </r>
  <r>
    <n v="876780"/>
    <x v="5"/>
    <x v="0"/>
    <x v="1"/>
    <s v="Black Diamond Process Service, Inc."/>
    <x v="2"/>
    <x v="1"/>
    <x v="10"/>
    <d v="2021-05-16T00:00:00"/>
    <d v="2021-05-16T00:00:00"/>
    <x v="2"/>
    <x v="1"/>
    <d v="2021-06-16T00:00:00"/>
    <n v="1091463"/>
    <x v="9"/>
    <s v="B2"/>
    <x v="0"/>
    <s v="Source Verified"/>
    <n v="87252"/>
    <n v="0.16819999999999999"/>
    <n v="430.78"/>
    <n v="0.10589999999999999"/>
    <n v="20000"/>
    <n v="31"/>
    <n v="24089"/>
  </r>
  <r>
    <n v="1006779"/>
    <x v="1"/>
    <x v="0"/>
    <x v="0"/>
    <s v="anova architects"/>
    <x v="2"/>
    <x v="1"/>
    <x v="12"/>
    <d v="2021-05-16T00:00:00"/>
    <d v="2021-05-16T00:00:00"/>
    <x v="2"/>
    <x v="1"/>
    <d v="2021-06-16T00:00:00"/>
    <n v="1233131"/>
    <x v="9"/>
    <s v="B2"/>
    <x v="0"/>
    <s v="Source Verified"/>
    <n v="68004"/>
    <n v="0.23130000000000001"/>
    <n v="323.52999999999997"/>
    <n v="0.1065"/>
    <n v="15000"/>
    <n v="40"/>
    <n v="17111"/>
  </r>
  <r>
    <n v="1002878"/>
    <x v="0"/>
    <x v="0"/>
    <x v="0"/>
    <s v="General Dynamics"/>
    <x v="2"/>
    <x v="1"/>
    <x v="22"/>
    <d v="2021-05-16T00:00:00"/>
    <d v="2021-05-16T00:00:00"/>
    <x v="2"/>
    <x v="1"/>
    <d v="2021-06-16T00:00:00"/>
    <n v="1229160"/>
    <x v="9"/>
    <s v="B4"/>
    <x v="0"/>
    <s v="Source Verified"/>
    <n v="98300"/>
    <n v="0.1946"/>
    <n v="287.45999999999998"/>
    <n v="0.1242"/>
    <n v="12800"/>
    <n v="44"/>
    <n v="15506"/>
  </r>
  <r>
    <n v="1008593"/>
    <x v="2"/>
    <x v="0"/>
    <x v="0"/>
    <s v="Acadia"/>
    <x v="2"/>
    <x v="1"/>
    <x v="22"/>
    <d v="2021-05-16T00:00:00"/>
    <d v="2021-05-16T00:00:00"/>
    <x v="2"/>
    <x v="1"/>
    <d v="2021-06-16T00:00:00"/>
    <n v="1235076"/>
    <x v="9"/>
    <s v="B2"/>
    <x v="0"/>
    <s v="Source Verified"/>
    <n v="72000"/>
    <n v="0.12"/>
    <n v="258.82"/>
    <n v="0.1065"/>
    <n v="12000"/>
    <n v="33"/>
    <n v="13936"/>
  </r>
  <r>
    <n v="889244"/>
    <x v="1"/>
    <x v="0"/>
    <x v="0"/>
    <s v="osi electronics"/>
    <x v="2"/>
    <x v="1"/>
    <x v="10"/>
    <d v="2021-05-16T00:00:00"/>
    <d v="2021-05-16T00:00:00"/>
    <x v="2"/>
    <x v="1"/>
    <d v="2021-06-16T00:00:00"/>
    <n v="1105821"/>
    <x v="9"/>
    <s v="B3"/>
    <x v="0"/>
    <s v="Source Verified"/>
    <n v="44004"/>
    <n v="0.1023"/>
    <n v="77.349999999999994"/>
    <n v="0.1171"/>
    <n v="3500"/>
    <n v="21"/>
    <n v="4246"/>
  </r>
  <r>
    <n v="1034803"/>
    <x v="30"/>
    <x v="0"/>
    <x v="9"/>
    <s v="Izard County Sheriff Department"/>
    <x v="0"/>
    <x v="1"/>
    <x v="12"/>
    <d v="2021-05-16T00:00:00"/>
    <d v="2021-05-16T00:00:00"/>
    <x v="2"/>
    <x v="1"/>
    <d v="2021-06-16T00:00:00"/>
    <n v="1264430"/>
    <x v="9"/>
    <s v="C3"/>
    <x v="0"/>
    <s v="Source Verified"/>
    <n v="52000"/>
    <n v="9.8799999999999999E-2"/>
    <n v="390.69"/>
    <n v="0.14649999999999999"/>
    <n v="16550"/>
    <n v="14"/>
    <n v="20705"/>
  </r>
  <r>
    <n v="876343"/>
    <x v="32"/>
    <x v="0"/>
    <x v="3"/>
    <s v="US Army"/>
    <x v="4"/>
    <x v="1"/>
    <x v="10"/>
    <d v="2021-05-16T00:00:00"/>
    <d v="2021-05-16T00:00:00"/>
    <x v="2"/>
    <x v="1"/>
    <d v="2021-06-16T00:00:00"/>
    <n v="1090906"/>
    <x v="9"/>
    <s v="D5"/>
    <x v="0"/>
    <s v="Source Verified"/>
    <n v="154800"/>
    <n v="0.10829999999999999"/>
    <n v="251.17"/>
    <n v="0.1749"/>
    <n v="10000"/>
    <n v="33"/>
    <n v="14023"/>
  </r>
  <r>
    <n v="863509"/>
    <x v="33"/>
    <x v="0"/>
    <x v="10"/>
    <s v="JP Morgan Chase"/>
    <x v="4"/>
    <x v="1"/>
    <x v="10"/>
    <d v="2021-05-16T00:00:00"/>
    <d v="2021-05-16T00:00:00"/>
    <x v="2"/>
    <x v="1"/>
    <d v="2021-06-16T00:00:00"/>
    <n v="1076639"/>
    <x v="9"/>
    <s v="D2"/>
    <x v="0"/>
    <s v="Source Verified"/>
    <n v="33696"/>
    <n v="0.1517"/>
    <n v="194.51"/>
    <n v="0.15989999999999999"/>
    <n v="8000"/>
    <n v="29"/>
    <n v="10862"/>
  </r>
  <r>
    <n v="980174"/>
    <x v="21"/>
    <x v="0"/>
    <x v="3"/>
    <s v="State Of Connecticut"/>
    <x v="4"/>
    <x v="1"/>
    <x v="13"/>
    <d v="2021-05-16T00:00:00"/>
    <d v="2021-05-16T00:00:00"/>
    <x v="2"/>
    <x v="1"/>
    <d v="2021-06-16T00:00:00"/>
    <n v="1203339"/>
    <x v="9"/>
    <s v="D4"/>
    <x v="0"/>
    <s v="Source Verified"/>
    <n v="84000"/>
    <n v="0.2243"/>
    <n v="629.14"/>
    <n v="0.17580000000000001"/>
    <n v="25000"/>
    <n v="18"/>
    <n v="34525"/>
  </r>
  <r>
    <n v="1007441"/>
    <x v="1"/>
    <x v="0"/>
    <x v="2"/>
    <s v="Devry University"/>
    <x v="4"/>
    <x v="1"/>
    <x v="22"/>
    <d v="2021-05-16T00:00:00"/>
    <d v="2021-05-16T00:00:00"/>
    <x v="2"/>
    <x v="1"/>
    <d v="2021-06-16T00:00:00"/>
    <n v="1233840"/>
    <x v="9"/>
    <s v="D3"/>
    <x v="0"/>
    <s v="Source Verified"/>
    <n v="180000"/>
    <n v="0.12839999999999999"/>
    <n v="399.97"/>
    <n v="0.17269999999999999"/>
    <n v="16000"/>
    <n v="42"/>
    <n v="21552"/>
  </r>
  <r>
    <n v="892708"/>
    <x v="5"/>
    <x v="0"/>
    <x v="4"/>
    <s v="department of justice"/>
    <x v="4"/>
    <x v="1"/>
    <x v="10"/>
    <d v="2021-05-16T00:00:00"/>
    <d v="2021-05-16T00:00:00"/>
    <x v="2"/>
    <x v="1"/>
    <d v="2021-06-16T00:00:00"/>
    <n v="1109729"/>
    <x v="9"/>
    <s v="D2"/>
    <x v="0"/>
    <s v="Source Verified"/>
    <n v="54996"/>
    <n v="0.1074"/>
    <n v="98.92"/>
    <n v="0.16769999999999999"/>
    <n v="4000"/>
    <n v="36"/>
    <n v="5418"/>
  </r>
  <r>
    <n v="992382"/>
    <x v="10"/>
    <x v="0"/>
    <x v="9"/>
    <m/>
    <x v="4"/>
    <x v="1"/>
    <x v="13"/>
    <d v="2021-05-16T00:00:00"/>
    <d v="2021-05-16T00:00:00"/>
    <x v="2"/>
    <x v="1"/>
    <d v="2021-06-16T00:00:00"/>
    <n v="1216871"/>
    <x v="9"/>
    <s v="D5"/>
    <x v="0"/>
    <s v="Source Verified"/>
    <n v="120000"/>
    <n v="0.17430000000000001"/>
    <n v="638.25"/>
    <n v="0.1825"/>
    <n v="25000"/>
    <n v="20"/>
    <n v="34430"/>
  </r>
  <r>
    <n v="1012353"/>
    <x v="5"/>
    <x v="0"/>
    <x v="9"/>
    <s v="Miami Dade Transit"/>
    <x v="1"/>
    <x v="1"/>
    <x v="22"/>
    <d v="2021-05-16T00:00:00"/>
    <d v="2021-05-16T00:00:00"/>
    <x v="2"/>
    <x v="1"/>
    <d v="2021-06-16T00:00:00"/>
    <n v="1239475"/>
    <x v="9"/>
    <s v="E5"/>
    <x v="0"/>
    <s v="Source Verified"/>
    <n v="47000"/>
    <n v="5.9499999999999997E-2"/>
    <n v="373.26"/>
    <n v="0.20300000000000001"/>
    <n v="14000"/>
    <n v="10"/>
    <n v="20114"/>
  </r>
  <r>
    <n v="972382"/>
    <x v="18"/>
    <x v="0"/>
    <x v="3"/>
    <s v="Jersey City BOE"/>
    <x v="1"/>
    <x v="1"/>
    <x v="13"/>
    <d v="2021-05-16T00:00:00"/>
    <d v="2021-05-16T00:00:00"/>
    <x v="2"/>
    <x v="1"/>
    <d v="2021-06-16T00:00:00"/>
    <n v="1194335"/>
    <x v="9"/>
    <s v="E1"/>
    <x v="0"/>
    <s v="Source Verified"/>
    <n v="107004"/>
    <n v="5.4699999999999999E-2"/>
    <n v="146.74"/>
    <n v="0.18640000000000001"/>
    <n v="5700"/>
    <n v="33"/>
    <n v="8067"/>
  </r>
  <r>
    <n v="814714"/>
    <x v="20"/>
    <x v="0"/>
    <x v="9"/>
    <s v="corbins electric"/>
    <x v="1"/>
    <x v="1"/>
    <x v="44"/>
    <d v="2021-05-16T00:00:00"/>
    <d v="2021-05-16T00:00:00"/>
    <x v="2"/>
    <x v="1"/>
    <d v="2021-06-16T00:00:00"/>
    <n v="1022256"/>
    <x v="9"/>
    <s v="E3"/>
    <x v="0"/>
    <s v="Source Verified"/>
    <n v="54996"/>
    <n v="0.1842"/>
    <n v="206.61"/>
    <n v="0.18790000000000001"/>
    <n v="8000"/>
    <n v="29"/>
    <n v="11744"/>
  </r>
  <r>
    <n v="844364"/>
    <x v="15"/>
    <x v="0"/>
    <x v="4"/>
    <s v="Tom Petrus &amp; Miller, LLLC"/>
    <x v="5"/>
    <x v="1"/>
    <x v="11"/>
    <d v="2021-05-16T00:00:00"/>
    <d v="2021-05-16T00:00:00"/>
    <x v="2"/>
    <x v="1"/>
    <d v="2021-06-16T00:00:00"/>
    <n v="1055287"/>
    <x v="9"/>
    <s v="F2"/>
    <x v="0"/>
    <s v="Source Verified"/>
    <n v="215000"/>
    <n v="5.2900000000000003E-2"/>
    <n v="273.77"/>
    <n v="0.20619999999999999"/>
    <n v="10200"/>
    <n v="18"/>
    <n v="15596"/>
  </r>
  <r>
    <n v="853969"/>
    <x v="38"/>
    <x v="0"/>
    <x v="4"/>
    <s v="nphc"/>
    <x v="2"/>
    <x v="2"/>
    <x v="11"/>
    <d v="2021-05-16T00:00:00"/>
    <d v="2021-05-16T00:00:00"/>
    <x v="2"/>
    <x v="1"/>
    <d v="2021-06-16T00:00:00"/>
    <n v="1066170"/>
    <x v="9"/>
    <s v="B4"/>
    <x v="0"/>
    <s v="Source Verified"/>
    <n v="28800"/>
    <n v="8.3299999999999999E-2"/>
    <n v="263.86"/>
    <n v="0.1149"/>
    <n v="12000"/>
    <n v="12"/>
    <n v="14741"/>
  </r>
  <r>
    <n v="857473"/>
    <x v="18"/>
    <x v="0"/>
    <x v="8"/>
    <s v="Premiere Response"/>
    <x v="4"/>
    <x v="2"/>
    <x v="11"/>
    <d v="2021-05-16T00:00:00"/>
    <d v="2021-05-16T00:00:00"/>
    <x v="2"/>
    <x v="1"/>
    <d v="2021-06-16T00:00:00"/>
    <n v="1069939"/>
    <x v="9"/>
    <s v="D4"/>
    <x v="0"/>
    <s v="Source Verified"/>
    <n v="27000"/>
    <n v="0.20530000000000001"/>
    <n v="206.41"/>
    <n v="0.16889999999999999"/>
    <n v="8325"/>
    <n v="12"/>
    <n v="11548"/>
  </r>
  <r>
    <n v="998313"/>
    <x v="8"/>
    <x v="0"/>
    <x v="3"/>
    <s v="CITIBANK, N.A."/>
    <x v="3"/>
    <x v="0"/>
    <x v="22"/>
    <d v="2021-05-16T00:00:00"/>
    <d v="2021-05-16T00:00:00"/>
    <x v="2"/>
    <x v="1"/>
    <d v="2021-06-16T00:00:00"/>
    <n v="1223452"/>
    <x v="9"/>
    <s v="A5"/>
    <x v="0"/>
    <s v="Source Verified"/>
    <n v="35000"/>
    <n v="0.16900000000000001"/>
    <n v="269.23"/>
    <n v="8.8999999999999996E-2"/>
    <n v="13000"/>
    <n v="23"/>
    <n v="14490"/>
  </r>
  <r>
    <n v="869138"/>
    <x v="9"/>
    <x v="0"/>
    <x v="6"/>
    <s v="rosen-hoffberg pain management"/>
    <x v="2"/>
    <x v="0"/>
    <x v="10"/>
    <d v="2021-05-16T00:00:00"/>
    <d v="2021-05-16T00:00:00"/>
    <x v="2"/>
    <x v="1"/>
    <d v="2021-06-16T00:00:00"/>
    <n v="1083035"/>
    <x v="9"/>
    <s v="B5"/>
    <x v="0"/>
    <s v="Source Verified"/>
    <n v="29004"/>
    <n v="0.10920000000000001"/>
    <n v="106.75"/>
    <n v="0.11990000000000001"/>
    <n v="4800"/>
    <n v="7"/>
    <n v="5957"/>
  </r>
  <r>
    <n v="1015244"/>
    <x v="8"/>
    <x v="0"/>
    <x v="8"/>
    <s v="Bank Of America"/>
    <x v="2"/>
    <x v="0"/>
    <x v="22"/>
    <d v="2021-04-16T00:00:00"/>
    <d v="2021-05-16T00:00:00"/>
    <x v="2"/>
    <x v="1"/>
    <d v="2021-06-16T00:00:00"/>
    <n v="1242686"/>
    <x v="9"/>
    <s v="B3"/>
    <x v="0"/>
    <s v="Source Verified"/>
    <n v="120000"/>
    <n v="6.5100000000000005E-2"/>
    <n v="441.97"/>
    <n v="0.1171"/>
    <n v="20000"/>
    <n v="20"/>
    <n v="23414"/>
  </r>
  <r>
    <n v="831180"/>
    <x v="19"/>
    <x v="0"/>
    <x v="4"/>
    <s v="Ashland"/>
    <x v="2"/>
    <x v="0"/>
    <x v="11"/>
    <d v="2021-05-16T00:00:00"/>
    <d v="2021-05-16T00:00:00"/>
    <x v="2"/>
    <x v="1"/>
    <d v="2021-06-16T00:00:00"/>
    <n v="1040389"/>
    <x v="9"/>
    <s v="B4"/>
    <x v="0"/>
    <s v="Source Verified"/>
    <n v="50004"/>
    <n v="9.4600000000000004E-2"/>
    <n v="54.97"/>
    <n v="0.1149"/>
    <n v="2500"/>
    <n v="22"/>
    <n v="3113"/>
  </r>
  <r>
    <n v="821026"/>
    <x v="3"/>
    <x v="0"/>
    <x v="7"/>
    <s v="JP Morgan Chase"/>
    <x v="2"/>
    <x v="0"/>
    <x v="44"/>
    <d v="2021-05-16T00:00:00"/>
    <d v="2021-05-16T00:00:00"/>
    <x v="2"/>
    <x v="1"/>
    <d v="2021-06-16T00:00:00"/>
    <n v="1029283"/>
    <x v="9"/>
    <s v="B3"/>
    <x v="0"/>
    <s v="Source Verified"/>
    <n v="32000"/>
    <n v="0.15490000000000001"/>
    <n v="167.38"/>
    <n v="0.1099"/>
    <n v="7700"/>
    <n v="9"/>
    <n v="9523"/>
  </r>
  <r>
    <n v="829790"/>
    <x v="1"/>
    <x v="0"/>
    <x v="3"/>
    <s v="ANR Industries  Inc."/>
    <x v="4"/>
    <x v="0"/>
    <x v="44"/>
    <d v="2021-05-16T00:00:00"/>
    <d v="2021-05-16T00:00:00"/>
    <x v="2"/>
    <x v="1"/>
    <d v="2021-06-16T00:00:00"/>
    <n v="1038914"/>
    <x v="9"/>
    <s v="D2"/>
    <x v="0"/>
    <s v="Source Verified"/>
    <n v="49500"/>
    <n v="0.18690000000000001"/>
    <n v="170.19"/>
    <n v="0.15989999999999999"/>
    <n v="7000"/>
    <n v="8"/>
    <n v="9681"/>
  </r>
  <r>
    <n v="831048"/>
    <x v="8"/>
    <x v="0"/>
    <x v="4"/>
    <s v="Charlotte Ronson LLC"/>
    <x v="4"/>
    <x v="0"/>
    <x v="11"/>
    <d v="2021-05-16T00:00:00"/>
    <d v="2021-05-16T00:00:00"/>
    <x v="2"/>
    <x v="1"/>
    <d v="2021-06-16T00:00:00"/>
    <n v="1040246"/>
    <x v="9"/>
    <s v="D4"/>
    <x v="0"/>
    <s v="Source Verified"/>
    <n v="48000"/>
    <n v="3.0499999999999999E-2"/>
    <n v="357.03"/>
    <n v="0.16889999999999999"/>
    <n v="14400"/>
    <n v="7"/>
    <n v="20286"/>
  </r>
  <r>
    <n v="773205"/>
    <x v="2"/>
    <x v="0"/>
    <x v="5"/>
    <s v="Monroe Trucking"/>
    <x v="4"/>
    <x v="0"/>
    <x v="6"/>
    <d v="2021-05-16T00:00:00"/>
    <d v="2021-05-16T00:00:00"/>
    <x v="2"/>
    <x v="1"/>
    <d v="2021-06-16T00:00:00"/>
    <n v="975225"/>
    <x v="9"/>
    <s v="D3"/>
    <x v="0"/>
    <s v="Source Verified"/>
    <n v="54000"/>
    <n v="6.6000000000000003E-2"/>
    <n v="221.22"/>
    <n v="0.16489999999999999"/>
    <n v="9000"/>
    <n v="13"/>
    <n v="13013"/>
  </r>
  <r>
    <n v="826640"/>
    <x v="8"/>
    <x v="0"/>
    <x v="0"/>
    <s v="Empress Media  Inc."/>
    <x v="4"/>
    <x v="0"/>
    <x v="44"/>
    <d v="2021-04-16T00:00:00"/>
    <d v="2021-05-16T00:00:00"/>
    <x v="2"/>
    <x v="1"/>
    <d v="2021-06-16T00:00:00"/>
    <n v="1035522"/>
    <x v="9"/>
    <s v="D2"/>
    <x v="0"/>
    <s v="Source Verified"/>
    <n v="40000"/>
    <n v="0.12540000000000001"/>
    <n v="87.53"/>
    <n v="0.15989999999999999"/>
    <n v="3600"/>
    <n v="11"/>
    <n v="4968"/>
  </r>
  <r>
    <n v="746629"/>
    <x v="19"/>
    <x v="0"/>
    <x v="9"/>
    <s v="veterans affairs"/>
    <x v="4"/>
    <x v="0"/>
    <x v="25"/>
    <d v="2021-05-16T00:00:00"/>
    <d v="2021-05-16T00:00:00"/>
    <x v="2"/>
    <x v="1"/>
    <d v="2021-06-16T00:00:00"/>
    <n v="945415"/>
    <x v="9"/>
    <s v="D5"/>
    <x v="0"/>
    <s v="Source Verified"/>
    <n v="56004"/>
    <n v="0.21640000000000001"/>
    <n v="87.91"/>
    <n v="0.1749"/>
    <n v="3500"/>
    <n v="25"/>
    <n v="5269"/>
  </r>
  <r>
    <n v="843113"/>
    <x v="2"/>
    <x v="0"/>
    <x v="0"/>
    <s v="sltc inc"/>
    <x v="1"/>
    <x v="0"/>
    <x v="11"/>
    <d v="2021-05-16T00:00:00"/>
    <d v="2021-05-16T00:00:00"/>
    <x v="2"/>
    <x v="1"/>
    <d v="2021-06-16T00:00:00"/>
    <n v="1053861"/>
    <x v="9"/>
    <s v="E5"/>
    <x v="0"/>
    <s v="Source Verified"/>
    <n v="45000"/>
    <n v="0.15090000000000001"/>
    <n v="394.83"/>
    <n v="0.19689999999999999"/>
    <n v="15000"/>
    <n v="6"/>
    <n v="22484"/>
  </r>
  <r>
    <n v="856595"/>
    <x v="3"/>
    <x v="0"/>
    <x v="8"/>
    <s v="International Code Council"/>
    <x v="5"/>
    <x v="0"/>
    <x v="11"/>
    <d v="2021-05-16T00:00:00"/>
    <d v="2021-05-16T00:00:00"/>
    <x v="2"/>
    <x v="1"/>
    <d v="2021-06-16T00:00:00"/>
    <n v="1068974"/>
    <x v="9"/>
    <s v="F1"/>
    <x v="0"/>
    <s v="Source Verified"/>
    <n v="39000"/>
    <n v="8.8900000000000007E-2"/>
    <n v="53.27"/>
    <n v="0.20250000000000001"/>
    <n v="2000"/>
    <n v="13"/>
    <n v="2976"/>
  </r>
  <r>
    <n v="968224"/>
    <x v="26"/>
    <x v="0"/>
    <x v="6"/>
    <s v="Honeywell FM and T"/>
    <x v="3"/>
    <x v="1"/>
    <x v="13"/>
    <d v="2021-05-16T00:00:00"/>
    <d v="2021-05-16T00:00:00"/>
    <x v="2"/>
    <x v="1"/>
    <d v="2021-06-16T00:00:00"/>
    <n v="1189185"/>
    <x v="9"/>
    <s v="A5"/>
    <x v="0"/>
    <s v="Verified"/>
    <n v="76728"/>
    <n v="0.19389999999999999"/>
    <n v="207.1"/>
    <n v="8.8999999999999996E-2"/>
    <n v="10000"/>
    <n v="29"/>
    <n v="11361"/>
  </r>
  <r>
    <n v="830156"/>
    <x v="18"/>
    <x v="0"/>
    <x v="5"/>
    <m/>
    <x v="2"/>
    <x v="1"/>
    <x v="11"/>
    <d v="2021-05-16T00:00:00"/>
    <d v="2021-05-16T00:00:00"/>
    <x v="2"/>
    <x v="1"/>
    <d v="2021-06-16T00:00:00"/>
    <n v="1039308"/>
    <x v="9"/>
    <s v="B2"/>
    <x v="0"/>
    <s v="Verified"/>
    <n v="121908"/>
    <n v="5.9700000000000003E-2"/>
    <n v="280.01"/>
    <n v="0.10589999999999999"/>
    <n v="13000"/>
    <n v="24"/>
    <n v="15881"/>
  </r>
  <r>
    <n v="864440"/>
    <x v="11"/>
    <x v="0"/>
    <x v="5"/>
    <s v="united healthcare group"/>
    <x v="2"/>
    <x v="1"/>
    <x v="10"/>
    <d v="2021-05-16T00:00:00"/>
    <d v="2021-05-16T00:00:00"/>
    <x v="2"/>
    <x v="1"/>
    <d v="2021-06-16T00:00:00"/>
    <n v="1077716"/>
    <x v="9"/>
    <s v="B4"/>
    <x v="0"/>
    <s v="Verified"/>
    <n v="71516"/>
    <n v="5.0200000000000002E-2"/>
    <n v="495.28"/>
    <n v="0.1149"/>
    <n v="35000"/>
    <n v="27"/>
    <n v="27691"/>
  </r>
  <r>
    <n v="978488"/>
    <x v="19"/>
    <x v="0"/>
    <x v="7"/>
    <s v="pepsi beverages company"/>
    <x v="2"/>
    <x v="1"/>
    <x v="22"/>
    <d v="2021-05-16T00:00:00"/>
    <d v="2021-05-16T00:00:00"/>
    <x v="2"/>
    <x v="1"/>
    <d v="2021-06-16T00:00:00"/>
    <n v="1201533"/>
    <x v="9"/>
    <s v="B2"/>
    <x v="0"/>
    <s v="Verified"/>
    <n v="40000"/>
    <n v="0.13619999999999999"/>
    <n v="388.23"/>
    <n v="0.1065"/>
    <n v="18000"/>
    <n v="27"/>
    <n v="20889"/>
  </r>
  <r>
    <n v="967065"/>
    <x v="25"/>
    <x v="0"/>
    <x v="9"/>
    <m/>
    <x v="2"/>
    <x v="1"/>
    <x v="13"/>
    <d v="2021-05-16T00:00:00"/>
    <d v="2021-05-16T00:00:00"/>
    <x v="2"/>
    <x v="1"/>
    <d v="2021-06-16T00:00:00"/>
    <n v="1187971"/>
    <x v="9"/>
    <s v="B2"/>
    <x v="0"/>
    <s v="Verified"/>
    <n v="70000"/>
    <n v="0.1265"/>
    <n v="434.07"/>
    <n v="0.1065"/>
    <n v="20125"/>
    <n v="17"/>
    <n v="23851"/>
  </r>
  <r>
    <n v="884733"/>
    <x v="5"/>
    <x v="0"/>
    <x v="10"/>
    <s v="The Slab Depot Granite &amp; Marble LLC"/>
    <x v="2"/>
    <x v="1"/>
    <x v="10"/>
    <d v="2021-05-16T00:00:00"/>
    <d v="2021-05-16T00:00:00"/>
    <x v="2"/>
    <x v="1"/>
    <d v="2021-06-16T00:00:00"/>
    <n v="1100193"/>
    <x v="9"/>
    <s v="B1"/>
    <x v="0"/>
    <s v="Verified"/>
    <n v="150000"/>
    <n v="3.9399999999999998E-2"/>
    <n v="593.67999999999995"/>
    <n v="9.9099999999999994E-2"/>
    <n v="28000"/>
    <n v="29"/>
    <n v="32652"/>
  </r>
  <r>
    <n v="1054441"/>
    <x v="8"/>
    <x v="0"/>
    <x v="2"/>
    <s v="Boston Market"/>
    <x v="2"/>
    <x v="1"/>
    <x v="12"/>
    <d v="2021-05-16T00:00:00"/>
    <d v="2021-05-16T00:00:00"/>
    <x v="2"/>
    <x v="1"/>
    <d v="2021-06-16T00:00:00"/>
    <n v="1286072"/>
    <x v="9"/>
    <s v="B5"/>
    <x v="0"/>
    <s v="Verified"/>
    <n v="45000"/>
    <n v="0.1104"/>
    <n v="508.39"/>
    <n v="0.12690000000000001"/>
    <n v="22500"/>
    <n v="24"/>
    <n v="26921"/>
  </r>
  <r>
    <n v="887033"/>
    <x v="2"/>
    <x v="0"/>
    <x v="5"/>
    <s v="Cameron International"/>
    <x v="2"/>
    <x v="1"/>
    <x v="10"/>
    <d v="2021-05-16T00:00:00"/>
    <d v="2021-05-16T00:00:00"/>
    <x v="2"/>
    <x v="1"/>
    <d v="2021-06-16T00:00:00"/>
    <n v="1103059"/>
    <x v="9"/>
    <s v="B5"/>
    <x v="0"/>
    <s v="Verified"/>
    <n v="150000"/>
    <n v="5.2699999999999997E-2"/>
    <n v="677.85"/>
    <n v="0.12690000000000001"/>
    <n v="30000"/>
    <n v="13"/>
    <n v="37233"/>
  </r>
  <r>
    <n v="973519"/>
    <x v="17"/>
    <x v="0"/>
    <x v="5"/>
    <s v="Lowe's Incorporated"/>
    <x v="2"/>
    <x v="1"/>
    <x v="13"/>
    <d v="2021-05-16T00:00:00"/>
    <d v="2021-05-16T00:00:00"/>
    <x v="2"/>
    <x v="1"/>
    <d v="2021-06-16T00:00:00"/>
    <n v="1195729"/>
    <x v="9"/>
    <s v="B5"/>
    <x v="0"/>
    <s v="Verified"/>
    <n v="42116"/>
    <n v="0.1573"/>
    <n v="451.9"/>
    <n v="0.12690000000000001"/>
    <n v="20000"/>
    <n v="18"/>
    <n v="24834"/>
  </r>
  <r>
    <n v="837805"/>
    <x v="18"/>
    <x v="0"/>
    <x v="5"/>
    <s v="Thomas Jefferson University Hospital"/>
    <x v="0"/>
    <x v="1"/>
    <x v="11"/>
    <d v="2021-05-16T00:00:00"/>
    <d v="2021-05-16T00:00:00"/>
    <x v="2"/>
    <x v="1"/>
    <d v="2021-06-16T00:00:00"/>
    <n v="1047858"/>
    <x v="9"/>
    <s v="C1"/>
    <x v="0"/>
    <s v="Verified"/>
    <n v="159996"/>
    <n v="0.19450000000000001"/>
    <n v="170.61"/>
    <n v="0.12989999999999999"/>
    <n v="7500"/>
    <n v="33"/>
    <n v="9675"/>
  </r>
  <r>
    <n v="882545"/>
    <x v="32"/>
    <x v="0"/>
    <x v="3"/>
    <m/>
    <x v="0"/>
    <x v="1"/>
    <x v="10"/>
    <d v="2021-05-16T00:00:00"/>
    <d v="2021-05-16T00:00:00"/>
    <x v="2"/>
    <x v="1"/>
    <d v="2021-06-16T00:00:00"/>
    <n v="1097771"/>
    <x v="9"/>
    <s v="C1"/>
    <x v="0"/>
    <s v="Verified"/>
    <n v="51600"/>
    <n v="5.7200000000000001E-2"/>
    <n v="276.06"/>
    <n v="0.13489999999999999"/>
    <n v="12000"/>
    <n v="28"/>
    <n v="15151"/>
  </r>
  <r>
    <n v="883950"/>
    <x v="22"/>
    <x v="0"/>
    <x v="3"/>
    <s v="US Postal Service"/>
    <x v="0"/>
    <x v="1"/>
    <x v="10"/>
    <d v="2021-05-16T00:00:00"/>
    <d v="2021-05-16T00:00:00"/>
    <x v="2"/>
    <x v="1"/>
    <d v="2021-06-16T00:00:00"/>
    <n v="1099287"/>
    <x v="9"/>
    <s v="C2"/>
    <x v="0"/>
    <s v="Verified"/>
    <n v="66996"/>
    <n v="0.2429"/>
    <n v="117.05"/>
    <n v="0.14269999999999999"/>
    <n v="5000"/>
    <n v="43"/>
    <n v="6420"/>
  </r>
  <r>
    <n v="850617"/>
    <x v="3"/>
    <x v="0"/>
    <x v="3"/>
    <s v="Cook County Public Defender's Office"/>
    <x v="0"/>
    <x v="1"/>
    <x v="11"/>
    <d v="2021-05-16T00:00:00"/>
    <d v="2021-05-16T00:00:00"/>
    <x v="2"/>
    <x v="1"/>
    <d v="2021-06-16T00:00:00"/>
    <n v="1062458"/>
    <x v="9"/>
    <s v="C1"/>
    <x v="0"/>
    <s v="Verified"/>
    <n v="96682"/>
    <n v="4.7E-2"/>
    <n v="491.36"/>
    <n v="0.12989999999999999"/>
    <n v="25000"/>
    <n v="16"/>
    <n v="27409"/>
  </r>
  <r>
    <n v="979677"/>
    <x v="11"/>
    <x v="0"/>
    <x v="3"/>
    <s v="berkley group"/>
    <x v="4"/>
    <x v="1"/>
    <x v="13"/>
    <d v="2021-05-16T00:00:00"/>
    <d v="2021-05-16T00:00:00"/>
    <x v="2"/>
    <x v="1"/>
    <d v="2021-06-16T00:00:00"/>
    <n v="1202835"/>
    <x v="9"/>
    <s v="D5"/>
    <x v="0"/>
    <s v="Verified"/>
    <n v="360000"/>
    <n v="1.9900000000000001E-2"/>
    <n v="510.6"/>
    <n v="0.1825"/>
    <n v="20000"/>
    <n v="21"/>
    <n v="28036"/>
  </r>
  <r>
    <n v="1042702"/>
    <x v="32"/>
    <x v="0"/>
    <x v="5"/>
    <s v="The Pantry"/>
    <x v="4"/>
    <x v="1"/>
    <x v="12"/>
    <d v="2021-05-16T00:00:00"/>
    <d v="2021-05-16T00:00:00"/>
    <x v="2"/>
    <x v="1"/>
    <d v="2021-06-16T00:00:00"/>
    <n v="1272984"/>
    <x v="9"/>
    <s v="D5"/>
    <x v="0"/>
    <s v="Verified"/>
    <n v="92000"/>
    <n v="0.19639999999999999"/>
    <n v="561.66"/>
    <n v="0.1825"/>
    <n v="22000"/>
    <n v="20"/>
    <n v="29745"/>
  </r>
  <r>
    <n v="999331"/>
    <x v="2"/>
    <x v="0"/>
    <x v="3"/>
    <m/>
    <x v="1"/>
    <x v="1"/>
    <x v="22"/>
    <d v="2021-05-16T00:00:00"/>
    <d v="2021-05-16T00:00:00"/>
    <x v="2"/>
    <x v="1"/>
    <d v="2021-06-16T00:00:00"/>
    <n v="1224708"/>
    <x v="9"/>
    <s v="E4"/>
    <x v="0"/>
    <s v="Verified"/>
    <n v="243000"/>
    <n v="0.15590000000000001"/>
    <n v="899.1"/>
    <n v="0.1991"/>
    <n v="34000"/>
    <n v="39"/>
    <n v="48543"/>
  </r>
  <r>
    <n v="1014538"/>
    <x v="19"/>
    <x v="0"/>
    <x v="7"/>
    <s v="United States Marshal Service"/>
    <x v="1"/>
    <x v="1"/>
    <x v="12"/>
    <d v="2021-05-16T00:00:00"/>
    <d v="2021-05-16T00:00:00"/>
    <x v="2"/>
    <x v="1"/>
    <d v="2021-06-16T00:00:00"/>
    <n v="1242126"/>
    <x v="9"/>
    <s v="E5"/>
    <x v="0"/>
    <s v="Verified"/>
    <n v="95000"/>
    <n v="0.1515"/>
    <n v="399.92"/>
    <n v="0.20300000000000001"/>
    <n v="15000"/>
    <n v="15"/>
    <n v="21143"/>
  </r>
  <r>
    <n v="1027861"/>
    <x v="32"/>
    <x v="0"/>
    <x v="8"/>
    <s v="Microtech"/>
    <x v="1"/>
    <x v="1"/>
    <x v="22"/>
    <d v="2021-05-16T00:00:00"/>
    <d v="2021-05-16T00:00:00"/>
    <x v="2"/>
    <x v="1"/>
    <d v="2021-06-16T00:00:00"/>
    <n v="1257244"/>
    <x v="9"/>
    <s v="E4"/>
    <x v="0"/>
    <s v="Verified"/>
    <n v="97008"/>
    <n v="0.24759999999999999"/>
    <n v="132.22"/>
    <n v="0.1991"/>
    <n v="5000"/>
    <n v="33"/>
    <n v="7003"/>
  </r>
  <r>
    <n v="1028903"/>
    <x v="9"/>
    <x v="0"/>
    <x v="0"/>
    <s v="RJM Technologies"/>
    <x v="1"/>
    <x v="1"/>
    <x v="22"/>
    <d v="2021-05-16T00:00:00"/>
    <d v="2021-05-16T00:00:00"/>
    <x v="2"/>
    <x v="1"/>
    <d v="2021-06-16T00:00:00"/>
    <n v="1258262"/>
    <x v="9"/>
    <s v="E1"/>
    <x v="0"/>
    <s v="Verified"/>
    <n v="140000"/>
    <n v="0.17760000000000001"/>
    <n v="720.81"/>
    <n v="0.18640000000000001"/>
    <n v="28000"/>
    <n v="21"/>
    <n v="39689"/>
  </r>
  <r>
    <n v="973435"/>
    <x v="2"/>
    <x v="0"/>
    <x v="8"/>
    <s v="RBC Bearings"/>
    <x v="1"/>
    <x v="1"/>
    <x v="13"/>
    <d v="2021-05-16T00:00:00"/>
    <d v="2021-05-16T00:00:00"/>
    <x v="2"/>
    <x v="1"/>
    <d v="2021-06-16T00:00:00"/>
    <n v="1195434"/>
    <x v="9"/>
    <s v="E1"/>
    <x v="0"/>
    <s v="Verified"/>
    <n v="43000"/>
    <n v="0.2344"/>
    <n v="408.03"/>
    <n v="0.18640000000000001"/>
    <n v="15850"/>
    <n v="12"/>
    <n v="22422"/>
  </r>
  <r>
    <n v="1025417"/>
    <x v="18"/>
    <x v="0"/>
    <x v="3"/>
    <s v="morgan stanley smith barney"/>
    <x v="5"/>
    <x v="1"/>
    <x v="12"/>
    <d v="2021-05-16T00:00:00"/>
    <d v="2021-05-16T00:00:00"/>
    <x v="2"/>
    <x v="1"/>
    <d v="2021-06-16T00:00:00"/>
    <n v="1254565"/>
    <x v="9"/>
    <s v="F2"/>
    <x v="0"/>
    <s v="Verified"/>
    <n v="109992"/>
    <n v="0.1089"/>
    <n v="571.44000000000005"/>
    <n v="0.21279999999999999"/>
    <n v="21000"/>
    <n v="35"/>
    <n v="30284"/>
  </r>
  <r>
    <n v="816600"/>
    <x v="5"/>
    <x v="0"/>
    <x v="3"/>
    <s v="Village of Key Biscayne"/>
    <x v="5"/>
    <x v="1"/>
    <x v="44"/>
    <d v="2021-05-16T00:00:00"/>
    <d v="2021-05-16T00:00:00"/>
    <x v="2"/>
    <x v="1"/>
    <d v="2021-06-16T00:00:00"/>
    <n v="1024359"/>
    <x v="9"/>
    <s v="F2"/>
    <x v="0"/>
    <s v="Verified"/>
    <n v="184000"/>
    <n v="0.1583"/>
    <n v="939.41"/>
    <n v="0.20619999999999999"/>
    <n v="35000"/>
    <n v="39"/>
    <n v="53532"/>
  </r>
  <r>
    <n v="779698"/>
    <x v="20"/>
    <x v="0"/>
    <x v="3"/>
    <s v="Cracker Barrel Old Country Store"/>
    <x v="5"/>
    <x v="1"/>
    <x v="6"/>
    <d v="2021-05-16T00:00:00"/>
    <d v="2021-05-16T00:00:00"/>
    <x v="2"/>
    <x v="1"/>
    <d v="2021-06-16T00:00:00"/>
    <n v="982454"/>
    <x v="9"/>
    <s v="F4"/>
    <x v="0"/>
    <s v="Verified"/>
    <n v="100000"/>
    <n v="0.24840000000000001"/>
    <n v="681.41"/>
    <n v="0.21360000000000001"/>
    <n v="25000"/>
    <n v="52"/>
    <n v="39510"/>
  </r>
  <r>
    <n v="787441"/>
    <x v="0"/>
    <x v="0"/>
    <x v="3"/>
    <s v="United Parcel Service"/>
    <x v="5"/>
    <x v="1"/>
    <x v="11"/>
    <d v="2021-05-16T00:00:00"/>
    <d v="2021-05-16T00:00:00"/>
    <x v="2"/>
    <x v="1"/>
    <d v="2021-06-16T00:00:00"/>
    <n v="990979"/>
    <x v="9"/>
    <s v="F2"/>
    <x v="0"/>
    <s v="Verified"/>
    <n v="90060"/>
    <n v="0.14480000000000001"/>
    <n v="571.70000000000005"/>
    <n v="0.20619999999999999"/>
    <n v="21300"/>
    <n v="21"/>
    <n v="32571"/>
  </r>
  <r>
    <n v="779386"/>
    <x v="31"/>
    <x v="0"/>
    <x v="7"/>
    <m/>
    <x v="6"/>
    <x v="1"/>
    <x v="6"/>
    <d v="2021-05-16T00:00:00"/>
    <d v="2021-05-16T00:00:00"/>
    <x v="2"/>
    <x v="1"/>
    <d v="2021-06-16T00:00:00"/>
    <n v="982068"/>
    <x v="9"/>
    <s v="G5"/>
    <x v="0"/>
    <s v="Verified"/>
    <n v="200000"/>
    <n v="0.14949999999999999"/>
    <n v="556.03"/>
    <n v="0.24590000000000001"/>
    <n v="25000"/>
    <n v="57"/>
    <n v="32724"/>
  </r>
  <r>
    <n v="757305"/>
    <x v="6"/>
    <x v="0"/>
    <x v="3"/>
    <s v="city of cadillac"/>
    <x v="0"/>
    <x v="1"/>
    <x v="6"/>
    <d v="2021-05-16T00:00:00"/>
    <d v="2021-05-16T00:00:00"/>
    <x v="2"/>
    <x v="1"/>
    <d v="2021-06-16T00:00:00"/>
    <n v="957332"/>
    <x v="9"/>
    <s v="C3"/>
    <x v="0"/>
    <s v="Verified"/>
    <n v="41000"/>
    <n v="0.24640000000000001"/>
    <n v="69.790000000000006"/>
    <n v="0.1399"/>
    <n v="3000"/>
    <n v="31"/>
    <n v="4112"/>
  </r>
  <r>
    <n v="884143"/>
    <x v="20"/>
    <x v="0"/>
    <x v="8"/>
    <s v="A.C.U.A."/>
    <x v="0"/>
    <x v="2"/>
    <x v="10"/>
    <d v="2021-05-16T00:00:00"/>
    <d v="2021-05-16T00:00:00"/>
    <x v="2"/>
    <x v="1"/>
    <d v="2021-06-16T00:00:00"/>
    <n v="1099486"/>
    <x v="9"/>
    <s v="C2"/>
    <x v="0"/>
    <s v="Verified"/>
    <n v="20400"/>
    <n v="0.13289999999999999"/>
    <n v="234.09"/>
    <n v="0.14269999999999999"/>
    <n v="10000"/>
    <n v="14"/>
    <n v="13366"/>
  </r>
  <r>
    <n v="988112"/>
    <x v="1"/>
    <x v="0"/>
    <x v="10"/>
    <s v="Trinity Protection Services"/>
    <x v="3"/>
    <x v="0"/>
    <x v="13"/>
    <d v="2021-05-16T00:00:00"/>
    <d v="2021-05-16T00:00:00"/>
    <x v="2"/>
    <x v="1"/>
    <d v="2021-06-16T00:00:00"/>
    <n v="1212526"/>
    <x v="9"/>
    <s v="A5"/>
    <x v="0"/>
    <s v="Verified"/>
    <n v="64000"/>
    <n v="8.2000000000000003E-2"/>
    <n v="310.64999999999998"/>
    <n v="8.8999999999999996E-2"/>
    <n v="15000"/>
    <n v="20"/>
    <n v="16749"/>
  </r>
  <r>
    <n v="879231"/>
    <x v="5"/>
    <x v="0"/>
    <x v="3"/>
    <s v="CMA Technology Solutions"/>
    <x v="2"/>
    <x v="0"/>
    <x v="13"/>
    <d v="2021-05-16T00:00:00"/>
    <d v="2021-05-16T00:00:00"/>
    <x v="2"/>
    <x v="1"/>
    <d v="2021-06-16T00:00:00"/>
    <n v="1094044"/>
    <x v="9"/>
    <s v="B1"/>
    <x v="0"/>
    <s v="Verified"/>
    <n v="130000"/>
    <n v="1.8800000000000001E-2"/>
    <n v="636.09"/>
    <n v="9.9099999999999994E-2"/>
    <n v="30000"/>
    <n v="34"/>
    <n v="34984"/>
  </r>
  <r>
    <n v="800631"/>
    <x v="8"/>
    <x v="0"/>
    <x v="3"/>
    <s v="FedEx Corporation"/>
    <x v="2"/>
    <x v="0"/>
    <x v="44"/>
    <d v="2021-04-16T00:00:00"/>
    <d v="2021-05-16T00:00:00"/>
    <x v="2"/>
    <x v="1"/>
    <d v="2021-06-16T00:00:00"/>
    <n v="1006143"/>
    <x v="9"/>
    <s v="B3"/>
    <x v="0"/>
    <s v="Verified"/>
    <n v="69996"/>
    <n v="0.24099999999999999"/>
    <n v="347.8"/>
    <n v="0.1099"/>
    <n v="16000"/>
    <n v="26"/>
    <n v="20125"/>
  </r>
  <r>
    <n v="1006607"/>
    <x v="8"/>
    <x v="0"/>
    <x v="3"/>
    <s v="ING US Financial"/>
    <x v="2"/>
    <x v="0"/>
    <x v="22"/>
    <d v="2021-05-16T00:00:00"/>
    <d v="2021-05-16T00:00:00"/>
    <x v="2"/>
    <x v="1"/>
    <d v="2021-06-16T00:00:00"/>
    <n v="1233025"/>
    <x v="9"/>
    <s v="B5"/>
    <x v="0"/>
    <s v="Verified"/>
    <n v="64590"/>
    <n v="0.1804"/>
    <n v="284.7"/>
    <n v="0.12690000000000001"/>
    <n v="12600"/>
    <n v="13"/>
    <n v="15322"/>
  </r>
  <r>
    <n v="876837"/>
    <x v="10"/>
    <x v="0"/>
    <x v="4"/>
    <s v="discovery world"/>
    <x v="2"/>
    <x v="0"/>
    <x v="10"/>
    <d v="2021-05-16T00:00:00"/>
    <d v="2021-05-16T00:00:00"/>
    <x v="2"/>
    <x v="1"/>
    <d v="2021-06-16T00:00:00"/>
    <n v="1091447"/>
    <x v="9"/>
    <s v="B3"/>
    <x v="0"/>
    <s v="Verified"/>
    <n v="18240"/>
    <n v="0.13950000000000001"/>
    <n v="165.74"/>
    <n v="0.1171"/>
    <n v="7500"/>
    <n v="13"/>
    <n v="9097"/>
  </r>
  <r>
    <n v="985705"/>
    <x v="1"/>
    <x v="0"/>
    <x v="1"/>
    <s v="UPS"/>
    <x v="2"/>
    <x v="0"/>
    <x v="13"/>
    <d v="2021-05-16T00:00:00"/>
    <d v="2021-05-16T00:00:00"/>
    <x v="2"/>
    <x v="1"/>
    <d v="2021-06-16T00:00:00"/>
    <n v="1209424"/>
    <x v="9"/>
    <s v="B4"/>
    <x v="0"/>
    <s v="Verified"/>
    <n v="26400"/>
    <n v="0.12820000000000001"/>
    <n v="158.88999999999999"/>
    <n v="0.1242"/>
    <n v="7075"/>
    <n v="12"/>
    <n v="8575"/>
  </r>
  <r>
    <n v="824729"/>
    <x v="3"/>
    <x v="0"/>
    <x v="3"/>
    <s v="Barrington School District"/>
    <x v="2"/>
    <x v="0"/>
    <x v="11"/>
    <d v="2021-05-16T00:00:00"/>
    <d v="2021-05-16T00:00:00"/>
    <x v="2"/>
    <x v="1"/>
    <d v="2021-06-16T00:00:00"/>
    <n v="1033471"/>
    <x v="9"/>
    <s v="B5"/>
    <x v="0"/>
    <s v="Verified"/>
    <n v="30000"/>
    <n v="0.13719999999999999"/>
    <n v="222.4"/>
    <n v="0.11990000000000001"/>
    <n v="10000"/>
    <n v="32"/>
    <n v="12627"/>
  </r>
  <r>
    <n v="1028829"/>
    <x v="20"/>
    <x v="0"/>
    <x v="8"/>
    <s v="Alliance Defense Fund"/>
    <x v="0"/>
    <x v="0"/>
    <x v="22"/>
    <d v="2021-05-16T00:00:00"/>
    <d v="2021-05-16T00:00:00"/>
    <x v="2"/>
    <x v="1"/>
    <d v="2021-06-16T00:00:00"/>
    <n v="1258182"/>
    <x v="9"/>
    <s v="C1"/>
    <x v="0"/>
    <s v="Verified"/>
    <n v="42996"/>
    <n v="4.6300000000000001E-2"/>
    <n v="303.67"/>
    <n v="0.13489999999999999"/>
    <n v="13200"/>
    <n v="5"/>
    <n v="16064"/>
  </r>
  <r>
    <n v="834690"/>
    <x v="33"/>
    <x v="0"/>
    <x v="3"/>
    <s v="Orangeburg Consolidated District 3"/>
    <x v="0"/>
    <x v="0"/>
    <x v="11"/>
    <d v="2021-05-16T00:00:00"/>
    <d v="2021-05-16T00:00:00"/>
    <x v="2"/>
    <x v="1"/>
    <d v="2021-06-16T00:00:00"/>
    <n v="1016345"/>
    <x v="9"/>
    <s v="C3"/>
    <x v="0"/>
    <s v="Verified"/>
    <n v="42000"/>
    <n v="7.3999999999999996E-2"/>
    <n v="279.16000000000003"/>
    <n v="0.1399"/>
    <n v="12000"/>
    <n v="31"/>
    <n v="15897"/>
  </r>
  <r>
    <n v="783644"/>
    <x v="13"/>
    <x v="0"/>
    <x v="7"/>
    <s v="Nintendo of America, Inc"/>
    <x v="0"/>
    <x v="0"/>
    <x v="6"/>
    <d v="2021-05-16T00:00:00"/>
    <d v="2021-05-16T00:00:00"/>
    <x v="2"/>
    <x v="1"/>
    <d v="2021-06-16T00:00:00"/>
    <n v="986782"/>
    <x v="9"/>
    <s v="C4"/>
    <x v="0"/>
    <s v="Verified"/>
    <n v="28800"/>
    <n v="0.2079"/>
    <n v="288.31"/>
    <n v="0.1479"/>
    <n v="12175"/>
    <n v="24"/>
    <n v="16710"/>
  </r>
  <r>
    <n v="968865"/>
    <x v="21"/>
    <x v="0"/>
    <x v="0"/>
    <s v="Frontier Communications"/>
    <x v="0"/>
    <x v="0"/>
    <x v="13"/>
    <d v="2021-04-16T00:00:00"/>
    <d v="2021-05-16T00:00:00"/>
    <x v="2"/>
    <x v="1"/>
    <d v="2021-06-16T00:00:00"/>
    <n v="1083913"/>
    <x v="9"/>
    <s v="C1"/>
    <x v="0"/>
    <s v="Verified"/>
    <n v="68000"/>
    <n v="3.39E-2"/>
    <n v="483.1"/>
    <n v="0.13489999999999999"/>
    <n v="21000"/>
    <n v="12"/>
    <n v="26557"/>
  </r>
  <r>
    <n v="990329"/>
    <x v="21"/>
    <x v="0"/>
    <x v="4"/>
    <s v="YWCA Hartford Region"/>
    <x v="4"/>
    <x v="0"/>
    <x v="13"/>
    <d v="2021-04-16T00:00:00"/>
    <d v="2021-05-16T00:00:00"/>
    <x v="2"/>
    <x v="1"/>
    <d v="2021-06-16T00:00:00"/>
    <n v="1214298"/>
    <x v="9"/>
    <s v="D4"/>
    <x v="0"/>
    <s v="Verified"/>
    <n v="65000"/>
    <n v="0.16489999999999999"/>
    <n v="880.8"/>
    <n v="0.17580000000000001"/>
    <n v="35000"/>
    <n v="25"/>
    <n v="47501"/>
  </r>
  <r>
    <n v="774770"/>
    <x v="3"/>
    <x v="0"/>
    <x v="0"/>
    <s v="FARMLAND FOOD"/>
    <x v="4"/>
    <x v="0"/>
    <x v="6"/>
    <d v="2021-05-16T00:00:00"/>
    <d v="2021-05-16T00:00:00"/>
    <x v="2"/>
    <x v="1"/>
    <d v="2021-06-16T00:00:00"/>
    <n v="976967"/>
    <x v="9"/>
    <s v="D2"/>
    <x v="0"/>
    <s v="Verified"/>
    <n v="31200"/>
    <n v="3.8E-3"/>
    <n v="85.1"/>
    <n v="0.15989999999999999"/>
    <n v="3500"/>
    <n v="14"/>
    <n v="4998"/>
  </r>
  <r>
    <n v="776126"/>
    <x v="8"/>
    <x v="0"/>
    <x v="4"/>
    <s v="Bank of New York Mellon"/>
    <x v="4"/>
    <x v="0"/>
    <x v="6"/>
    <d v="2021-05-16T00:00:00"/>
    <d v="2021-05-16T00:00:00"/>
    <x v="2"/>
    <x v="1"/>
    <d v="2021-06-16T00:00:00"/>
    <n v="978446"/>
    <x v="9"/>
    <s v="D4"/>
    <x v="0"/>
    <s v="Verified"/>
    <n v="58000"/>
    <n v="0.1047"/>
    <n v="476.04"/>
    <n v="0.16889999999999999"/>
    <n v="19200"/>
    <n v="34"/>
    <n v="27991"/>
  </r>
  <r>
    <n v="1041645"/>
    <x v="5"/>
    <x v="0"/>
    <x v="4"/>
    <s v="California Pizza Kitchen"/>
    <x v="1"/>
    <x v="0"/>
    <x v="12"/>
    <d v="2021-05-16T00:00:00"/>
    <d v="2021-05-16T00:00:00"/>
    <x v="2"/>
    <x v="1"/>
    <d v="2021-06-16T00:00:00"/>
    <n v="1271701"/>
    <x v="9"/>
    <s v="E3"/>
    <x v="0"/>
    <s v="Verified"/>
    <n v="21996"/>
    <n v="6.0600000000000001E-2"/>
    <n v="167.51"/>
    <n v="0.19420000000000001"/>
    <n v="6400"/>
    <n v="25"/>
    <n v="8858"/>
  </r>
  <r>
    <n v="819983"/>
    <x v="1"/>
    <x v="0"/>
    <x v="0"/>
    <s v="SAFE Security"/>
    <x v="1"/>
    <x v="0"/>
    <x v="44"/>
    <d v="2021-05-16T00:00:00"/>
    <d v="2021-05-16T00:00:00"/>
    <x v="2"/>
    <x v="1"/>
    <d v="2021-06-16T00:00:00"/>
    <n v="1028163"/>
    <x v="9"/>
    <s v="E5"/>
    <x v="0"/>
    <s v="Verified"/>
    <n v="33000"/>
    <n v="0.24840000000000001"/>
    <n v="263.22000000000003"/>
    <n v="0.19689999999999999"/>
    <n v="10000"/>
    <n v="6"/>
    <n v="14977"/>
  </r>
  <r>
    <n v="1040236"/>
    <x v="8"/>
    <x v="0"/>
    <x v="2"/>
    <s v="dept. of homeland security"/>
    <x v="5"/>
    <x v="0"/>
    <x v="12"/>
    <d v="2021-04-16T00:00:00"/>
    <d v="2021-05-16T00:00:00"/>
    <x v="2"/>
    <x v="1"/>
    <d v="2021-06-16T00:00:00"/>
    <n v="1270196"/>
    <x v="9"/>
    <s v="F3"/>
    <x v="0"/>
    <s v="Verified"/>
    <n v="45000"/>
    <n v="6.6900000000000001E-2"/>
    <n v="219.46"/>
    <n v="0.2167"/>
    <n v="8000"/>
    <n v="5"/>
    <n v="11607"/>
  </r>
  <r>
    <n v="827474"/>
    <x v="32"/>
    <x v="0"/>
    <x v="0"/>
    <s v="Targacept, Inc."/>
    <x v="6"/>
    <x v="0"/>
    <x v="44"/>
    <d v="2021-04-16T00:00:00"/>
    <d v="2021-05-16T00:00:00"/>
    <x v="2"/>
    <x v="1"/>
    <d v="2021-06-16T00:00:00"/>
    <n v="1036429"/>
    <x v="9"/>
    <s v="G1"/>
    <x v="0"/>
    <s v="Verified"/>
    <n v="100000"/>
    <n v="5.4699999999999999E-2"/>
    <n v="370.94"/>
    <n v="0.22109999999999999"/>
    <n v="13400"/>
    <n v="7"/>
    <n v="21129"/>
  </r>
  <r>
    <n v="855460"/>
    <x v="16"/>
    <x v="0"/>
    <x v="4"/>
    <s v="Stonehedge Rehab &amp; Skilled Care Center"/>
    <x v="6"/>
    <x v="0"/>
    <x v="11"/>
    <d v="2021-05-16T00:00:00"/>
    <d v="2021-05-16T00:00:00"/>
    <x v="2"/>
    <x v="1"/>
    <d v="2021-06-16T00:00:00"/>
    <n v="1067770"/>
    <x v="9"/>
    <s v="G1"/>
    <x v="0"/>
    <s v="Verified"/>
    <n v="82000"/>
    <n v="3.7600000000000001E-2"/>
    <n v="614.53"/>
    <n v="0.22109999999999999"/>
    <n v="22200"/>
    <n v="12"/>
    <n v="34406"/>
  </r>
  <r>
    <n v="1018045"/>
    <x v="1"/>
    <x v="0"/>
    <x v="8"/>
    <s v="Sierra Hills Apartments"/>
    <x v="1"/>
    <x v="0"/>
    <x v="22"/>
    <d v="2021-05-16T00:00:00"/>
    <d v="2021-04-16T00:00:00"/>
    <x v="2"/>
    <x v="1"/>
    <d v="2021-05-16T00:00:00"/>
    <n v="1246231"/>
    <x v="9"/>
    <s v="E2"/>
    <x v="0"/>
    <s v="Verified"/>
    <n v="38400"/>
    <n v="0.20469999999999999"/>
    <n v="155.75"/>
    <n v="0.1903"/>
    <n v="6000"/>
    <n v="10"/>
    <n v="8226"/>
  </r>
  <r>
    <n v="819821"/>
    <x v="3"/>
    <x v="0"/>
    <x v="3"/>
    <s v="Rockford Health System"/>
    <x v="2"/>
    <x v="0"/>
    <x v="44"/>
    <d v="2021-05-16T00:00:00"/>
    <d v="2021-05-16T00:00:00"/>
    <x v="2"/>
    <x v="1"/>
    <d v="2021-06-16T00:00:00"/>
    <n v="1027977"/>
    <x v="9"/>
    <s v="B4"/>
    <x v="0"/>
    <s v="Not Verified"/>
    <n v="38004"/>
    <n v="0.2359"/>
    <n v="76.959999999999994"/>
    <n v="0.1149"/>
    <n v="3500"/>
    <n v="21"/>
    <n v="4356"/>
  </r>
  <r>
    <n v="536484"/>
    <x v="2"/>
    <x v="0"/>
    <x v="2"/>
    <s v="Readers Wholesale Dist"/>
    <x v="2"/>
    <x v="1"/>
    <x v="51"/>
    <d v="2021-08-11T00:00:00"/>
    <d v="2021-07-11T00:00:00"/>
    <x v="0"/>
    <x v="0"/>
    <d v="2021-08-11T00:00:00"/>
    <n v="693083"/>
    <x v="10"/>
    <s v="B2"/>
    <x v="1"/>
    <s v="Not Verified"/>
    <n v="32000"/>
    <n v="0.1125"/>
    <n v="97.87"/>
    <n v="0.1075"/>
    <n v="3000"/>
    <n v="8"/>
    <n v="1269"/>
  </r>
  <r>
    <n v="530659"/>
    <x v="12"/>
    <x v="0"/>
    <x v="4"/>
    <m/>
    <x v="2"/>
    <x v="1"/>
    <x v="51"/>
    <d v="2021-05-16T00:00:00"/>
    <d v="2021-05-11T00:00:00"/>
    <x v="0"/>
    <x v="0"/>
    <d v="2021-06-11T00:00:00"/>
    <n v="686169"/>
    <x v="10"/>
    <s v="B4"/>
    <x v="1"/>
    <s v="Not Verified"/>
    <n v="75000"/>
    <n v="9.3899999999999997E-2"/>
    <n v="131.88999999999999"/>
    <n v="0.1149"/>
    <n v="4000"/>
    <n v="23"/>
    <n v="1315"/>
  </r>
  <r>
    <n v="724550"/>
    <x v="9"/>
    <x v="0"/>
    <x v="6"/>
    <m/>
    <x v="3"/>
    <x v="0"/>
    <x v="29"/>
    <d v="2021-05-16T00:00:00"/>
    <d v="2021-07-11T00:00:00"/>
    <x v="0"/>
    <x v="0"/>
    <d v="2021-08-11T00:00:00"/>
    <n v="919673"/>
    <x v="10"/>
    <s v="A3"/>
    <x v="1"/>
    <s v="Not Verified"/>
    <n v="36000"/>
    <n v="0.13300000000000001"/>
    <n v="259.07"/>
    <n v="6.9199999999999998E-2"/>
    <n v="8400"/>
    <n v="12"/>
    <n v="6883"/>
  </r>
  <r>
    <n v="1014937"/>
    <x v="9"/>
    <x v="0"/>
    <x v="8"/>
    <s v="Longmeadow animal hospital"/>
    <x v="0"/>
    <x v="0"/>
    <x v="22"/>
    <d v="2021-05-16T00:00:00"/>
    <d v="2021-06-14T00:00:00"/>
    <x v="0"/>
    <x v="0"/>
    <d v="2021-07-14T00:00:00"/>
    <n v="1242558"/>
    <x v="10"/>
    <s v="C2"/>
    <x v="1"/>
    <s v="Not Verified"/>
    <n v="16800"/>
    <n v="0.1414"/>
    <n v="137.24"/>
    <n v="0.14269999999999999"/>
    <n v="4000"/>
    <n v="26"/>
    <n v="4151"/>
  </r>
  <r>
    <n v="511137"/>
    <x v="8"/>
    <x v="0"/>
    <x v="2"/>
    <s v="Correctnet"/>
    <x v="2"/>
    <x v="0"/>
    <x v="27"/>
    <d v="2021-05-16T00:00:00"/>
    <d v="2021-11-13T00:00:00"/>
    <x v="0"/>
    <x v="0"/>
    <d v="2021-12-13T00:00:00"/>
    <n v="660174"/>
    <x v="10"/>
    <s v="B5"/>
    <x v="1"/>
    <s v="Not Verified"/>
    <n v="42000"/>
    <n v="0.1031"/>
    <n v="329.12"/>
    <n v="0.11360000000000001"/>
    <n v="10000"/>
    <n v="37"/>
    <n v="10952"/>
  </r>
  <r>
    <n v="560114"/>
    <x v="9"/>
    <x v="0"/>
    <x v="3"/>
    <s v="landmark servives Inc."/>
    <x v="3"/>
    <x v="1"/>
    <x v="47"/>
    <d v="2021-05-16T00:00:00"/>
    <d v="2021-09-13T00:00:00"/>
    <x v="1"/>
    <x v="1"/>
    <d v="2021-10-13T00:00:00"/>
    <n v="720958"/>
    <x v="10"/>
    <s v="A4"/>
    <x v="1"/>
    <s v="Not Verified"/>
    <n v="54000"/>
    <n v="8.4699999999999998E-2"/>
    <n v="37.340000000000003"/>
    <n v="7.51E-2"/>
    <n v="1200"/>
    <n v="24"/>
    <n v="1344"/>
  </r>
  <r>
    <n v="785010"/>
    <x v="1"/>
    <x v="0"/>
    <x v="5"/>
    <s v="Wired Magazine"/>
    <x v="3"/>
    <x v="1"/>
    <x v="6"/>
    <d v="2021-04-15T00:00:00"/>
    <d v="2021-08-12T00:00:00"/>
    <x v="1"/>
    <x v="1"/>
    <d v="2021-09-12T00:00:00"/>
    <n v="988273"/>
    <x v="10"/>
    <s v="A4"/>
    <x v="1"/>
    <s v="Not Verified"/>
    <n v="74400"/>
    <n v="0.1153"/>
    <n v="217.72"/>
    <n v="7.4899999999999994E-2"/>
    <n v="7000"/>
    <n v="14"/>
    <n v="7481"/>
  </r>
  <r>
    <n v="550912"/>
    <x v="29"/>
    <x v="0"/>
    <x v="7"/>
    <s v="Ochsner Clinic Foundation"/>
    <x v="3"/>
    <x v="1"/>
    <x v="43"/>
    <d v="2021-11-11T00:00:00"/>
    <d v="2021-11-11T00:00:00"/>
    <x v="1"/>
    <x v="1"/>
    <d v="2021-12-11T00:00:00"/>
    <n v="710042"/>
    <x v="10"/>
    <s v="A5"/>
    <x v="1"/>
    <s v="Not Verified"/>
    <n v="75000"/>
    <n v="6.0999999999999999E-2"/>
    <n v="500.5"/>
    <n v="7.8799999999999995E-2"/>
    <n v="16000"/>
    <n v="30"/>
    <n v="17296"/>
  </r>
  <r>
    <n v="1028987"/>
    <x v="6"/>
    <x v="0"/>
    <x v="9"/>
    <s v="Jayco"/>
    <x v="3"/>
    <x v="1"/>
    <x v="22"/>
    <d v="2021-03-13T00:00:00"/>
    <d v="2021-03-13T00:00:00"/>
    <x v="1"/>
    <x v="1"/>
    <d v="2021-04-13T00:00:00"/>
    <n v="1258340"/>
    <x v="10"/>
    <s v="A1"/>
    <x v="1"/>
    <s v="Not Verified"/>
    <n v="40000"/>
    <n v="1.2E-2"/>
    <n v="63.92"/>
    <n v="6.0299999999999999E-2"/>
    <n v="2100"/>
    <n v="10"/>
    <n v="2217"/>
  </r>
  <r>
    <n v="822881"/>
    <x v="23"/>
    <x v="0"/>
    <x v="3"/>
    <s v="CenturyLink"/>
    <x v="3"/>
    <x v="1"/>
    <x v="11"/>
    <d v="2021-09-15T00:00:00"/>
    <d v="2021-03-13T00:00:00"/>
    <x v="1"/>
    <x v="1"/>
    <d v="2021-04-13T00:00:00"/>
    <n v="1031393"/>
    <x v="10"/>
    <s v="A5"/>
    <x v="1"/>
    <s v="Not Verified"/>
    <n v="80000"/>
    <n v="0.26889999999999997"/>
    <n v="175.18"/>
    <n v="8.4900000000000003E-2"/>
    <n v="5550"/>
    <n v="59"/>
    <n v="5986"/>
  </r>
  <r>
    <n v="362514"/>
    <x v="1"/>
    <x v="0"/>
    <x v="4"/>
    <s v="Self"/>
    <x v="3"/>
    <x v="1"/>
    <x v="36"/>
    <d v="2021-07-12T00:00:00"/>
    <d v="2021-10-11T00:00:00"/>
    <x v="1"/>
    <x v="1"/>
    <d v="2021-11-11T00:00:00"/>
    <n v="371969"/>
    <x v="10"/>
    <s v="A4"/>
    <x v="1"/>
    <s v="Not Verified"/>
    <n v="95000"/>
    <n v="9.7900000000000001E-2"/>
    <n v="318.33"/>
    <n v="9.0700000000000003E-2"/>
    <n v="10000"/>
    <n v="22"/>
    <n v="11457"/>
  </r>
  <r>
    <n v="807940"/>
    <x v="32"/>
    <x v="0"/>
    <x v="3"/>
    <s v="ESRI"/>
    <x v="2"/>
    <x v="1"/>
    <x v="44"/>
    <d v="2021-04-16T00:00:00"/>
    <d v="2021-08-14T00:00:00"/>
    <x v="1"/>
    <x v="1"/>
    <d v="2021-09-14T00:00:00"/>
    <n v="1014566"/>
    <x v="10"/>
    <s v="B5"/>
    <x v="1"/>
    <s v="Not Verified"/>
    <n v="153000"/>
    <n v="0.114"/>
    <n v="315.5"/>
    <n v="0.11990000000000001"/>
    <n v="9500"/>
    <n v="33"/>
    <n v="11358"/>
  </r>
  <r>
    <n v="981998"/>
    <x v="5"/>
    <x v="0"/>
    <x v="1"/>
    <s v="Hillsborough County School District"/>
    <x v="2"/>
    <x v="1"/>
    <x v="13"/>
    <d v="2021-07-15T00:00:00"/>
    <d v="2021-10-14T00:00:00"/>
    <x v="1"/>
    <x v="1"/>
    <d v="2021-11-14T00:00:00"/>
    <n v="1205183"/>
    <x v="10"/>
    <s v="B3"/>
    <x v="1"/>
    <s v="Not Verified"/>
    <n v="43000"/>
    <n v="0.23250000000000001"/>
    <n v="297.69"/>
    <n v="0.1171"/>
    <n v="9000"/>
    <n v="19"/>
    <n v="10717"/>
  </r>
  <r>
    <n v="357157"/>
    <x v="25"/>
    <x v="0"/>
    <x v="3"/>
    <s v="Fannie Mae"/>
    <x v="2"/>
    <x v="1"/>
    <x v="34"/>
    <d v="2021-01-09T00:00:00"/>
    <d v="2021-01-09T00:00:00"/>
    <x v="1"/>
    <x v="1"/>
    <d v="2021-02-09T00:00:00"/>
    <n v="362967"/>
    <x v="10"/>
    <s v="B2"/>
    <x v="1"/>
    <s v="Not Verified"/>
    <n v="79000"/>
    <n v="0.15210000000000001"/>
    <n v="242.04"/>
    <n v="0.10009999999999999"/>
    <n v="7500"/>
    <n v="42"/>
    <n v="7683"/>
  </r>
  <r>
    <n v="451909"/>
    <x v="1"/>
    <x v="0"/>
    <x v="2"/>
    <s v="UC Davis"/>
    <x v="2"/>
    <x v="1"/>
    <x v="15"/>
    <d v="2021-12-09T00:00:00"/>
    <d v="2021-12-09T00:00:00"/>
    <x v="1"/>
    <x v="1"/>
    <d v="2022-01-09T00:00:00"/>
    <n v="557231"/>
    <x v="10"/>
    <s v="B4"/>
    <x v="1"/>
    <s v="Not Verified"/>
    <n v="108600"/>
    <n v="0.1225"/>
    <n v="499.5"/>
    <n v="0.12180000000000001"/>
    <n v="15000"/>
    <n v="25"/>
    <n v="15153"/>
  </r>
  <r>
    <n v="579870"/>
    <x v="22"/>
    <x v="0"/>
    <x v="6"/>
    <s v="Tak Communications, Inc"/>
    <x v="0"/>
    <x v="1"/>
    <x v="54"/>
    <d v="2021-09-13T00:00:00"/>
    <d v="2021-10-13T00:00:00"/>
    <x v="1"/>
    <x v="1"/>
    <d v="2021-11-13T00:00:00"/>
    <n v="745482"/>
    <x v="10"/>
    <s v="C3"/>
    <x v="1"/>
    <s v="Not Verified"/>
    <n v="54000"/>
    <n v="0.1789"/>
    <n v="136.68"/>
    <n v="0.13980000000000001"/>
    <n v="4000"/>
    <n v="15"/>
    <n v="4921"/>
  </r>
  <r>
    <n v="554489"/>
    <x v="8"/>
    <x v="0"/>
    <x v="3"/>
    <s v="Schenectady City Schools"/>
    <x v="4"/>
    <x v="1"/>
    <x v="43"/>
    <d v="2021-08-13T00:00:00"/>
    <d v="2021-08-13T00:00:00"/>
    <x v="1"/>
    <x v="1"/>
    <d v="2021-09-13T00:00:00"/>
    <n v="714254"/>
    <x v="10"/>
    <s v="D3"/>
    <x v="1"/>
    <s v="Not Verified"/>
    <n v="87000"/>
    <n v="0.223"/>
    <n v="167.77"/>
    <n v="0.15579999999999999"/>
    <n v="4800"/>
    <n v="38"/>
    <n v="6039"/>
  </r>
  <r>
    <n v="801304"/>
    <x v="18"/>
    <x v="0"/>
    <x v="3"/>
    <m/>
    <x v="2"/>
    <x v="2"/>
    <x v="44"/>
    <d v="2021-04-16T00:00:00"/>
    <d v="2021-06-14T00:00:00"/>
    <x v="1"/>
    <x v="1"/>
    <d v="2021-07-14T00:00:00"/>
    <n v="1006869"/>
    <x v="10"/>
    <s v="B4"/>
    <x v="1"/>
    <s v="Not Verified"/>
    <n v="21600"/>
    <n v="0.1694"/>
    <n v="263.77999999999997"/>
    <n v="0.1149"/>
    <n v="8000"/>
    <n v="26"/>
    <n v="9493"/>
  </r>
  <r>
    <n v="364256"/>
    <x v="25"/>
    <x v="0"/>
    <x v="6"/>
    <s v="mariners landing golf"/>
    <x v="0"/>
    <x v="2"/>
    <x v="55"/>
    <d v="2021-12-11T00:00:00"/>
    <d v="2021-12-11T00:00:00"/>
    <x v="1"/>
    <x v="1"/>
    <d v="2022-01-11T00:00:00"/>
    <n v="374733"/>
    <x v="10"/>
    <s v="C2"/>
    <x v="1"/>
    <s v="Not Verified"/>
    <n v="65004"/>
    <n v="0.21029999999999999"/>
    <n v="399.09"/>
    <n v="0.12089999999999999"/>
    <n v="12000"/>
    <n v="22"/>
    <n v="14367"/>
  </r>
  <r>
    <n v="757276"/>
    <x v="26"/>
    <x v="0"/>
    <x v="7"/>
    <s v="Expressjet Airlines"/>
    <x v="0"/>
    <x v="2"/>
    <x v="25"/>
    <d v="2021-01-16T00:00:00"/>
    <d v="2021-06-14T00:00:00"/>
    <x v="1"/>
    <x v="1"/>
    <d v="2021-07-14T00:00:00"/>
    <n v="957301"/>
    <x v="10"/>
    <s v="C2"/>
    <x v="1"/>
    <s v="Not Verified"/>
    <n v="48000"/>
    <n v="0.1865"/>
    <n v="271.45"/>
    <n v="0.13489999999999999"/>
    <n v="8000"/>
    <n v="16"/>
    <n v="9772"/>
  </r>
  <r>
    <n v="624524"/>
    <x v="1"/>
    <x v="0"/>
    <x v="2"/>
    <s v="GANOWITZ WHITE &amp; WEBER ATTORNEYS AT LAW"/>
    <x v="1"/>
    <x v="2"/>
    <x v="41"/>
    <d v="2021-03-14T00:00:00"/>
    <d v="2021-03-12T00:00:00"/>
    <x v="1"/>
    <x v="1"/>
    <d v="2021-04-12T00:00:00"/>
    <n v="800333"/>
    <x v="10"/>
    <s v="E2"/>
    <x v="1"/>
    <s v="Not Verified"/>
    <n v="22320"/>
    <n v="0.20649999999999999"/>
    <n v="35.32"/>
    <n v="0.16320000000000001"/>
    <n v="1000"/>
    <n v="5"/>
    <n v="1171"/>
  </r>
  <r>
    <n v="869713"/>
    <x v="1"/>
    <x v="0"/>
    <x v="3"/>
    <s v="Chris Hawley Construction"/>
    <x v="3"/>
    <x v="0"/>
    <x v="10"/>
    <d v="2021-09-14T00:00:00"/>
    <d v="2021-09-14T00:00:00"/>
    <x v="1"/>
    <x v="1"/>
    <d v="2021-10-14T00:00:00"/>
    <n v="1083633"/>
    <x v="10"/>
    <s v="A4"/>
    <x v="1"/>
    <s v="Not Verified"/>
    <n v="95000"/>
    <n v="0.19889999999999999"/>
    <n v="124.41"/>
    <n v="7.4899999999999994E-2"/>
    <n v="4000"/>
    <n v="19"/>
    <n v="4479"/>
  </r>
  <r>
    <n v="769917"/>
    <x v="1"/>
    <x v="0"/>
    <x v="3"/>
    <s v="Mentor Worldwide LLC"/>
    <x v="3"/>
    <x v="0"/>
    <x v="6"/>
    <d v="2021-11-15T00:00:00"/>
    <d v="2021-10-12T00:00:00"/>
    <x v="1"/>
    <x v="1"/>
    <d v="2021-11-12T00:00:00"/>
    <n v="971448"/>
    <x v="10"/>
    <s v="A4"/>
    <x v="1"/>
    <s v="Not Verified"/>
    <n v="60000"/>
    <n v="3.2800000000000003E-2"/>
    <n v="497.63"/>
    <n v="7.4899999999999994E-2"/>
    <n v="16000"/>
    <n v="32"/>
    <n v="17291"/>
  </r>
  <r>
    <n v="592737"/>
    <x v="13"/>
    <x v="0"/>
    <x v="3"/>
    <m/>
    <x v="2"/>
    <x v="0"/>
    <x v="50"/>
    <d v="2021-07-14T00:00:00"/>
    <d v="2021-10-13T00:00:00"/>
    <x v="1"/>
    <x v="1"/>
    <d v="2021-11-13T00:00:00"/>
    <n v="761240"/>
    <x v="10"/>
    <s v="B1"/>
    <x v="1"/>
    <s v="Not Verified"/>
    <n v="30000"/>
    <n v="0.18559999999999999"/>
    <n v="97.34"/>
    <n v="0.1038"/>
    <n v="3000"/>
    <n v="20"/>
    <n v="3504"/>
  </r>
  <r>
    <n v="526586"/>
    <x v="16"/>
    <x v="0"/>
    <x v="3"/>
    <s v="DoD US Air Force"/>
    <x v="2"/>
    <x v="0"/>
    <x v="51"/>
    <d v="2021-08-12T00:00:00"/>
    <d v="2021-07-11T00:00:00"/>
    <x v="1"/>
    <x v="1"/>
    <d v="2021-08-11T00:00:00"/>
    <n v="681212"/>
    <x v="10"/>
    <s v="B2"/>
    <x v="1"/>
    <s v="Not Verified"/>
    <n v="69000"/>
    <n v="0.1101"/>
    <n v="156.58000000000001"/>
    <n v="0.1075"/>
    <n v="4800"/>
    <n v="12"/>
    <n v="5277"/>
  </r>
  <r>
    <n v="774230"/>
    <x v="1"/>
    <x v="0"/>
    <x v="8"/>
    <s v="Ritz Carlton"/>
    <x v="2"/>
    <x v="0"/>
    <x v="6"/>
    <d v="2021-11-15T00:00:00"/>
    <d v="2021-06-14T00:00:00"/>
    <x v="1"/>
    <x v="1"/>
    <d v="2021-07-14T00:00:00"/>
    <n v="976390"/>
    <x v="10"/>
    <s v="B5"/>
    <x v="1"/>
    <s v="Not Verified"/>
    <n v="36000"/>
    <n v="0.21679999999999999"/>
    <n v="66.42"/>
    <n v="0.11990000000000001"/>
    <n v="2000"/>
    <n v="13"/>
    <n v="2391"/>
  </r>
  <r>
    <n v="546974"/>
    <x v="5"/>
    <x v="0"/>
    <x v="8"/>
    <s v="Laser Finance Inc"/>
    <x v="0"/>
    <x v="0"/>
    <x v="43"/>
    <d v="2021-06-13T00:00:00"/>
    <d v="2021-05-13T00:00:00"/>
    <x v="1"/>
    <x v="1"/>
    <d v="2021-06-13T00:00:00"/>
    <n v="705282"/>
    <x v="10"/>
    <s v="C2"/>
    <x v="1"/>
    <s v="Not Verified"/>
    <n v="23000"/>
    <n v="0.11219999999999999"/>
    <n v="54.39"/>
    <n v="0.1361"/>
    <n v="1600"/>
    <n v="16"/>
    <n v="1956"/>
  </r>
  <r>
    <n v="781160"/>
    <x v="14"/>
    <x v="0"/>
    <x v="0"/>
    <s v="Lasermax roll sys"/>
    <x v="4"/>
    <x v="0"/>
    <x v="6"/>
    <d v="2021-06-11T00:00:00"/>
    <d v="2021-06-13T00:00:00"/>
    <x v="1"/>
    <x v="1"/>
    <d v="2021-07-13T00:00:00"/>
    <n v="983991"/>
    <x v="10"/>
    <s v="D4"/>
    <x v="1"/>
    <s v="Not Verified"/>
    <n v="21600"/>
    <n v="5.67E-2"/>
    <n v="217.13"/>
    <n v="0.1807"/>
    <n v="6000"/>
    <n v="5"/>
    <n v="7579"/>
  </r>
  <r>
    <n v="873954"/>
    <x v="26"/>
    <x v="0"/>
    <x v="4"/>
    <s v="Shook Hardy Bacon"/>
    <x v="3"/>
    <x v="0"/>
    <x v="10"/>
    <d v="2021-12-13T00:00:00"/>
    <d v="2021-08-13T00:00:00"/>
    <x v="0"/>
    <x v="0"/>
    <d v="2021-09-13T00:00:00"/>
    <n v="1088343"/>
    <x v="10"/>
    <s v="A4"/>
    <x v="1"/>
    <s v="Source Verified"/>
    <n v="70000"/>
    <n v="0.1077"/>
    <n v="111.97"/>
    <n v="7.4899999999999994E-2"/>
    <n v="3600"/>
    <n v="14"/>
    <n v="3129"/>
  </r>
  <r>
    <n v="734049"/>
    <x v="5"/>
    <x v="0"/>
    <x v="10"/>
    <s v="BAY VILLAGE OF SARASOTA INC."/>
    <x v="2"/>
    <x v="0"/>
    <x v="29"/>
    <d v="2021-06-12T00:00:00"/>
    <d v="2021-01-12T00:00:00"/>
    <x v="0"/>
    <x v="0"/>
    <d v="2021-02-12T00:00:00"/>
    <n v="930515"/>
    <x v="10"/>
    <s v="B3"/>
    <x v="1"/>
    <s v="Source Verified"/>
    <n v="37000"/>
    <n v="0.18"/>
    <n v="103.82"/>
    <n v="0.1037"/>
    <n v="3200"/>
    <n v="16"/>
    <n v="1188"/>
  </r>
  <r>
    <n v="702432"/>
    <x v="16"/>
    <x v="0"/>
    <x v="2"/>
    <s v="children's workshop"/>
    <x v="0"/>
    <x v="0"/>
    <x v="42"/>
    <d v="2021-04-15T00:00:00"/>
    <d v="2021-02-12T00:00:00"/>
    <x v="0"/>
    <x v="0"/>
    <d v="2021-03-12T00:00:00"/>
    <n v="894289"/>
    <x v="10"/>
    <s v="C2"/>
    <x v="1"/>
    <s v="Source Verified"/>
    <n v="18000"/>
    <n v="0"/>
    <n v="101.17"/>
    <n v="0.13059999999999999"/>
    <n v="3000"/>
    <n v="9"/>
    <n v="1352"/>
  </r>
  <r>
    <n v="1028074"/>
    <x v="1"/>
    <x v="0"/>
    <x v="6"/>
    <s v="Oakley"/>
    <x v="3"/>
    <x v="1"/>
    <x v="22"/>
    <d v="2021-06-12T00:00:00"/>
    <d v="2021-07-12T00:00:00"/>
    <x v="1"/>
    <x v="1"/>
    <d v="2021-08-12T00:00:00"/>
    <n v="1249421"/>
    <x v="10"/>
    <s v="A2"/>
    <x v="1"/>
    <s v="Source Verified"/>
    <n v="36000"/>
    <n v="2.8000000000000001E-2"/>
    <n v="460.56"/>
    <n v="6.6199999999999995E-2"/>
    <n v="15000"/>
    <n v="13"/>
    <n v="15535"/>
  </r>
  <r>
    <n v="859400"/>
    <x v="2"/>
    <x v="0"/>
    <x v="3"/>
    <s v="Lone Star Communications"/>
    <x v="3"/>
    <x v="1"/>
    <x v="11"/>
    <d v="2021-05-16T00:00:00"/>
    <d v="2021-09-14T00:00:00"/>
    <x v="1"/>
    <x v="1"/>
    <d v="2021-10-14T00:00:00"/>
    <n v="1072044"/>
    <x v="10"/>
    <s v="A1"/>
    <x v="1"/>
    <s v="Source Verified"/>
    <n v="98000"/>
    <n v="0.15490000000000001"/>
    <n v="60.32"/>
    <n v="5.4199999999999998E-2"/>
    <n v="2000"/>
    <n v="30"/>
    <n v="2172"/>
  </r>
  <r>
    <n v="882370"/>
    <x v="2"/>
    <x v="0"/>
    <x v="8"/>
    <s v="Nacogdoches ISD"/>
    <x v="3"/>
    <x v="1"/>
    <x v="10"/>
    <d v="2021-10-14T00:00:00"/>
    <d v="2021-10-14T00:00:00"/>
    <x v="1"/>
    <x v="1"/>
    <d v="2021-11-14T00:00:00"/>
    <n v="1097496"/>
    <x v="10"/>
    <s v="A1"/>
    <x v="1"/>
    <s v="Source Verified"/>
    <n v="30000"/>
    <n v="1.9199999999999998E-2"/>
    <n v="42.61"/>
    <n v="6.0299999999999999E-2"/>
    <n v="1400"/>
    <n v="20"/>
    <n v="1549"/>
  </r>
  <r>
    <n v="445931"/>
    <x v="23"/>
    <x v="0"/>
    <x v="7"/>
    <s v="AmGen"/>
    <x v="3"/>
    <x v="1"/>
    <x v="15"/>
    <d v="2021-07-11T00:00:00"/>
    <d v="2021-07-11T00:00:00"/>
    <x v="1"/>
    <x v="1"/>
    <d v="2021-08-11T00:00:00"/>
    <n v="544942"/>
    <x v="10"/>
    <s v="A4"/>
    <x v="1"/>
    <s v="Source Verified"/>
    <n v="60000"/>
    <n v="0.22539999999999999"/>
    <n v="105.9"/>
    <n v="8.5900000000000004E-2"/>
    <n v="3350"/>
    <n v="50"/>
    <n v="3724"/>
  </r>
  <r>
    <n v="968878"/>
    <x v="16"/>
    <x v="0"/>
    <x v="9"/>
    <s v="Paradigm Works, Inc."/>
    <x v="3"/>
    <x v="1"/>
    <x v="10"/>
    <d v="2021-01-12T00:00:00"/>
    <d v="2021-01-12T00:00:00"/>
    <x v="1"/>
    <x v="1"/>
    <d v="2021-02-12T00:00:00"/>
    <n v="1189876"/>
    <x v="10"/>
    <s v="A1"/>
    <x v="1"/>
    <s v="Source Verified"/>
    <n v="109000"/>
    <n v="2.7300000000000001E-2"/>
    <n v="120.23"/>
    <n v="6.0299999999999999E-2"/>
    <n v="3950"/>
    <n v="27"/>
    <n v="4008"/>
  </r>
  <r>
    <n v="723561"/>
    <x v="32"/>
    <x v="0"/>
    <x v="3"/>
    <s v="HOME CREDIT"/>
    <x v="3"/>
    <x v="1"/>
    <x v="29"/>
    <d v="2021-05-16T00:00:00"/>
    <d v="2021-05-13T00:00:00"/>
    <x v="1"/>
    <x v="1"/>
    <d v="2021-06-13T00:00:00"/>
    <n v="918566"/>
    <x v="10"/>
    <s v="A3"/>
    <x v="1"/>
    <s v="Source Verified"/>
    <n v="195000"/>
    <n v="9.9400000000000002E-2"/>
    <n v="185.05"/>
    <n v="6.9199999999999998E-2"/>
    <n v="6000"/>
    <n v="40"/>
    <n v="6582"/>
  </r>
  <r>
    <n v="753214"/>
    <x v="1"/>
    <x v="0"/>
    <x v="3"/>
    <s v="Ca. Dept. Of Corrections"/>
    <x v="3"/>
    <x v="1"/>
    <x v="25"/>
    <d v="2021-06-14T00:00:00"/>
    <d v="2021-03-14T00:00:00"/>
    <x v="1"/>
    <x v="1"/>
    <d v="2021-04-14T00:00:00"/>
    <n v="952861"/>
    <x v="10"/>
    <s v="A5"/>
    <x v="1"/>
    <s v="Source Verified"/>
    <n v="160000"/>
    <n v="3.5200000000000002E-2"/>
    <n v="505.01"/>
    <n v="8.4900000000000003E-2"/>
    <n v="16000"/>
    <n v="35"/>
    <n v="18170"/>
  </r>
  <r>
    <n v="1044156"/>
    <x v="1"/>
    <x v="0"/>
    <x v="9"/>
    <s v="Palm Springs Aerial Tramway"/>
    <x v="3"/>
    <x v="1"/>
    <x v="12"/>
    <d v="2021-02-15T00:00:00"/>
    <d v="2021-10-14T00:00:00"/>
    <x v="1"/>
    <x v="1"/>
    <d v="2021-11-14T00:00:00"/>
    <n v="1274499"/>
    <x v="10"/>
    <s v="A2"/>
    <x v="1"/>
    <s v="Source Verified"/>
    <n v="80000"/>
    <n v="0.1056"/>
    <n v="368.45"/>
    <n v="6.6199999999999995E-2"/>
    <n v="12000"/>
    <n v="29"/>
    <n v="13258"/>
  </r>
  <r>
    <n v="384126"/>
    <x v="38"/>
    <x v="0"/>
    <x v="6"/>
    <s v="AIT"/>
    <x v="2"/>
    <x v="1"/>
    <x v="33"/>
    <d v="2021-06-11T00:00:00"/>
    <d v="2021-07-11T00:00:00"/>
    <x v="1"/>
    <x v="1"/>
    <d v="2021-08-11T00:00:00"/>
    <n v="414911"/>
    <x v="10"/>
    <s v="B5"/>
    <x v="1"/>
    <s v="Source Verified"/>
    <n v="35000"/>
    <n v="0.1522"/>
    <n v="199.89"/>
    <n v="0.1221"/>
    <n v="6000"/>
    <n v="29"/>
    <n v="6941"/>
  </r>
  <r>
    <n v="616949"/>
    <x v="4"/>
    <x v="0"/>
    <x v="3"/>
    <s v="US Army"/>
    <x v="2"/>
    <x v="1"/>
    <x v="49"/>
    <d v="2021-10-14T00:00:00"/>
    <d v="2021-12-13T00:00:00"/>
    <x v="1"/>
    <x v="1"/>
    <d v="2022-01-13T00:00:00"/>
    <n v="791011"/>
    <x v="10"/>
    <s v="B4"/>
    <x v="1"/>
    <s v="Source Verified"/>
    <n v="120000"/>
    <n v="0.18210000000000001"/>
    <n v="64.53"/>
    <n v="9.9900000000000003E-2"/>
    <n v="2000"/>
    <n v="43"/>
    <n v="2323"/>
  </r>
  <r>
    <n v="616942"/>
    <x v="0"/>
    <x v="0"/>
    <x v="0"/>
    <s v="Dublinair Nursing Home"/>
    <x v="2"/>
    <x v="1"/>
    <x v="49"/>
    <d v="2021-07-15T00:00:00"/>
    <d v="2021-12-13T00:00:00"/>
    <x v="1"/>
    <x v="1"/>
    <d v="2022-01-13T00:00:00"/>
    <n v="791003"/>
    <x v="10"/>
    <s v="B5"/>
    <x v="1"/>
    <s v="Source Verified"/>
    <n v="21600"/>
    <n v="0"/>
    <n v="32.44"/>
    <n v="0.1036"/>
    <n v="1000"/>
    <n v="3"/>
    <n v="1168"/>
  </r>
  <r>
    <n v="722961"/>
    <x v="31"/>
    <x v="0"/>
    <x v="7"/>
    <s v="Fleming County Schools"/>
    <x v="0"/>
    <x v="1"/>
    <x v="29"/>
    <d v="2021-05-14T00:00:00"/>
    <d v="2021-05-14T00:00:00"/>
    <x v="1"/>
    <x v="1"/>
    <d v="2021-06-14T00:00:00"/>
    <n v="917837"/>
    <x v="10"/>
    <s v="C2"/>
    <x v="1"/>
    <s v="Source Verified"/>
    <n v="20400"/>
    <n v="6.59E-2"/>
    <n v="111.29"/>
    <n v="0.13059999999999999"/>
    <n v="3300"/>
    <n v="15"/>
    <n v="4006"/>
  </r>
  <r>
    <n v="858274"/>
    <x v="2"/>
    <x v="0"/>
    <x v="3"/>
    <s v="DHS/ICE"/>
    <x v="0"/>
    <x v="1"/>
    <x v="10"/>
    <d v="2021-05-16T00:00:00"/>
    <d v="2021-09-14T00:00:00"/>
    <x v="1"/>
    <x v="1"/>
    <d v="2021-10-14T00:00:00"/>
    <n v="1070839"/>
    <x v="10"/>
    <s v="C1"/>
    <x v="1"/>
    <s v="Source Verified"/>
    <n v="117600"/>
    <n v="0.1633"/>
    <n v="485.13"/>
    <n v="0.12989999999999999"/>
    <n v="14400"/>
    <n v="35"/>
    <n v="17464"/>
  </r>
  <r>
    <n v="512595"/>
    <x v="1"/>
    <x v="0"/>
    <x v="2"/>
    <s v="RSM McGladrey"/>
    <x v="0"/>
    <x v="1"/>
    <x v="27"/>
    <d v="2021-05-13T00:00:00"/>
    <d v="2021-05-13T00:00:00"/>
    <x v="1"/>
    <x v="1"/>
    <d v="2021-06-13T00:00:00"/>
    <n v="662271"/>
    <x v="10"/>
    <s v="C4"/>
    <x v="1"/>
    <s v="Source Verified"/>
    <n v="115000"/>
    <n v="0.15859999999999999"/>
    <n v="245.55"/>
    <n v="0.13850000000000001"/>
    <n v="7200"/>
    <n v="31"/>
    <n v="8840"/>
  </r>
  <r>
    <n v="838912"/>
    <x v="2"/>
    <x v="0"/>
    <x v="9"/>
    <s v="Texas A&amp;M University"/>
    <x v="4"/>
    <x v="1"/>
    <x v="11"/>
    <d v="2021-07-15T00:00:00"/>
    <d v="2021-08-14T00:00:00"/>
    <x v="1"/>
    <x v="1"/>
    <d v="2021-09-14T00:00:00"/>
    <n v="1049038"/>
    <x v="10"/>
    <s v="D3"/>
    <x v="1"/>
    <s v="Source Verified"/>
    <n v="51200"/>
    <n v="9.8900000000000002E-2"/>
    <n v="212.4"/>
    <n v="0.16489999999999999"/>
    <n v="6000"/>
    <n v="26"/>
    <n v="7646"/>
  </r>
  <r>
    <n v="731358"/>
    <x v="5"/>
    <x v="0"/>
    <x v="0"/>
    <s v="Comfort Keepers"/>
    <x v="3"/>
    <x v="2"/>
    <x v="29"/>
    <d v="2021-05-14T00:00:00"/>
    <d v="2021-05-14T00:00:00"/>
    <x v="1"/>
    <x v="1"/>
    <d v="2021-06-14T00:00:00"/>
    <n v="927421"/>
    <x v="10"/>
    <s v="A4"/>
    <x v="1"/>
    <s v="Source Verified"/>
    <n v="10980"/>
    <n v="0.14860000000000001"/>
    <n v="46.52"/>
    <n v="7.2900000000000006E-2"/>
    <n v="1500"/>
    <n v="14"/>
    <n v="1675"/>
  </r>
  <r>
    <n v="966742"/>
    <x v="37"/>
    <x v="0"/>
    <x v="3"/>
    <s v="Walmart"/>
    <x v="3"/>
    <x v="0"/>
    <x v="10"/>
    <d v="2021-03-14T00:00:00"/>
    <d v="2021-03-14T00:00:00"/>
    <x v="1"/>
    <x v="1"/>
    <d v="2021-04-14T00:00:00"/>
    <n v="1187631"/>
    <x v="10"/>
    <s v="A4"/>
    <x v="1"/>
    <s v="Source Verified"/>
    <n v="41000"/>
    <n v="0.1065"/>
    <n v="147.07"/>
    <n v="7.9000000000000001E-2"/>
    <n v="4700"/>
    <n v="8"/>
    <n v="5268"/>
  </r>
  <r>
    <n v="705031"/>
    <x v="2"/>
    <x v="0"/>
    <x v="4"/>
    <s v="Reachforce Inc."/>
    <x v="3"/>
    <x v="0"/>
    <x v="42"/>
    <d v="2021-05-16T00:00:00"/>
    <d v="2021-04-14T00:00:00"/>
    <x v="1"/>
    <x v="1"/>
    <d v="2021-05-14T00:00:00"/>
    <n v="897045"/>
    <x v="10"/>
    <s v="A3"/>
    <x v="1"/>
    <s v="Source Verified"/>
    <n v="190000"/>
    <n v="0.1263"/>
    <n v="388.6"/>
    <n v="6.9199999999999998E-2"/>
    <n v="12600"/>
    <n v="29"/>
    <n v="13989"/>
  </r>
  <r>
    <n v="1030151"/>
    <x v="32"/>
    <x v="0"/>
    <x v="4"/>
    <s v="Wells Fargo"/>
    <x v="3"/>
    <x v="0"/>
    <x v="22"/>
    <d v="2021-11-14T00:00:00"/>
    <d v="2021-11-14T00:00:00"/>
    <x v="1"/>
    <x v="1"/>
    <d v="2021-12-14T00:00:00"/>
    <n v="1259550"/>
    <x v="10"/>
    <s v="A4"/>
    <x v="1"/>
    <s v="Source Verified"/>
    <n v="32000"/>
    <n v="2.93E-2"/>
    <n v="175.23"/>
    <n v="7.9000000000000001E-2"/>
    <n v="5600"/>
    <n v="8"/>
    <n v="6270"/>
  </r>
  <r>
    <n v="655370"/>
    <x v="2"/>
    <x v="0"/>
    <x v="2"/>
    <s v="Texas Dept. of Aging"/>
    <x v="2"/>
    <x v="0"/>
    <x v="21"/>
    <d v="2021-08-11T00:00:00"/>
    <d v="2021-08-11T00:00:00"/>
    <x v="1"/>
    <x v="1"/>
    <d v="2021-09-11T00:00:00"/>
    <n v="838192"/>
    <x v="10"/>
    <s v="B1"/>
    <x v="1"/>
    <s v="Source Verified"/>
    <n v="63816"/>
    <n v="0.13969999999999999"/>
    <n v="112.33"/>
    <n v="9.6299999999999997E-2"/>
    <n v="3500"/>
    <n v="21"/>
    <n v="3658"/>
  </r>
  <r>
    <n v="838798"/>
    <x v="13"/>
    <x v="0"/>
    <x v="0"/>
    <s v="Emerald Heights"/>
    <x v="2"/>
    <x v="0"/>
    <x v="11"/>
    <d v="2021-05-16T00:00:00"/>
    <d v="2021-12-13T00:00:00"/>
    <x v="1"/>
    <x v="1"/>
    <d v="2022-01-13T00:00:00"/>
    <n v="1048915"/>
    <x v="10"/>
    <s v="B4"/>
    <x v="1"/>
    <s v="Source Verified"/>
    <n v="33600"/>
    <n v="0.1221"/>
    <n v="131.88999999999999"/>
    <n v="0.1149"/>
    <n v="4000"/>
    <n v="15"/>
    <n v="4704"/>
  </r>
  <r>
    <n v="651371"/>
    <x v="8"/>
    <x v="0"/>
    <x v="1"/>
    <s v="MTV Networks"/>
    <x v="2"/>
    <x v="0"/>
    <x v="21"/>
    <d v="2021-05-16T00:00:00"/>
    <d v="2021-07-12T00:00:00"/>
    <x v="1"/>
    <x v="1"/>
    <d v="2021-08-12T00:00:00"/>
    <n v="833217"/>
    <x v="10"/>
    <s v="B1"/>
    <x v="1"/>
    <s v="Source Verified"/>
    <n v="75000"/>
    <n v="0.1358"/>
    <n v="320.94"/>
    <n v="9.6299999999999997E-2"/>
    <n v="10000"/>
    <n v="26"/>
    <n v="11136"/>
  </r>
  <r>
    <n v="883270"/>
    <x v="26"/>
    <x v="0"/>
    <x v="8"/>
    <s v="US Bank"/>
    <x v="2"/>
    <x v="0"/>
    <x v="10"/>
    <d v="2021-05-14T00:00:00"/>
    <d v="2021-01-14T00:00:00"/>
    <x v="1"/>
    <x v="1"/>
    <d v="2021-02-14T00:00:00"/>
    <n v="1098524"/>
    <x v="10"/>
    <s v="B2"/>
    <x v="1"/>
    <s v="Source Verified"/>
    <n v="18000"/>
    <n v="0.20469999999999999"/>
    <n v="78.180000000000007"/>
    <n v="0.1065"/>
    <n v="2400"/>
    <n v="5"/>
    <n v="2807"/>
  </r>
  <r>
    <n v="786676"/>
    <x v="26"/>
    <x v="0"/>
    <x v="4"/>
    <s v="La-Z-Boy"/>
    <x v="0"/>
    <x v="0"/>
    <x v="6"/>
    <d v="2021-07-14T00:00:00"/>
    <d v="2021-07-14T00:00:00"/>
    <x v="1"/>
    <x v="1"/>
    <d v="2021-08-14T00:00:00"/>
    <n v="990082"/>
    <x v="10"/>
    <s v="C5"/>
    <x v="1"/>
    <s v="Source Verified"/>
    <n v="24000"/>
    <n v="3.2500000000000001E-2"/>
    <n v="76.52"/>
    <n v="0.15229999999999999"/>
    <n v="2200"/>
    <n v="5"/>
    <n v="2770"/>
  </r>
  <r>
    <n v="1001365"/>
    <x v="4"/>
    <x v="0"/>
    <x v="4"/>
    <s v="Department of Veterans affairs"/>
    <x v="3"/>
    <x v="1"/>
    <x v="13"/>
    <d v="2021-11-13T00:00:00"/>
    <d v="2021-06-13T00:00:00"/>
    <x v="0"/>
    <x v="0"/>
    <d v="2021-07-13T00:00:00"/>
    <n v="1226948"/>
    <x v="10"/>
    <s v="A4"/>
    <x v="1"/>
    <s v="Verified"/>
    <n v="88000"/>
    <n v="0.26819999999999999"/>
    <n v="84.49"/>
    <n v="7.9000000000000001E-2"/>
    <n v="2700"/>
    <n v="48"/>
    <n v="1710"/>
  </r>
  <r>
    <n v="768335"/>
    <x v="6"/>
    <x v="0"/>
    <x v="6"/>
    <s v="Greenfield Health System - Henry Ford"/>
    <x v="0"/>
    <x v="1"/>
    <x v="25"/>
    <d v="2021-04-12T00:00:00"/>
    <d v="2021-09-11T00:00:00"/>
    <x v="0"/>
    <x v="0"/>
    <d v="2021-10-11T00:00:00"/>
    <n v="969625"/>
    <x v="10"/>
    <s v="C4"/>
    <x v="1"/>
    <s v="Verified"/>
    <n v="110000"/>
    <n v="0.23780000000000001"/>
    <n v="553.01"/>
    <n v="0.1479"/>
    <n v="16000"/>
    <n v="29"/>
    <n v="4514"/>
  </r>
  <r>
    <n v="564234"/>
    <x v="20"/>
    <x v="0"/>
    <x v="3"/>
    <s v="STG inc"/>
    <x v="3"/>
    <x v="0"/>
    <x v="54"/>
    <d v="2021-04-13T00:00:00"/>
    <d v="2021-01-13T00:00:00"/>
    <x v="0"/>
    <x v="0"/>
    <d v="2021-02-13T00:00:00"/>
    <n v="726006"/>
    <x v="10"/>
    <s v="A4"/>
    <x v="1"/>
    <s v="Verified"/>
    <n v="79000"/>
    <n v="8.9499999999999996E-2"/>
    <n v="466.67"/>
    <n v="7.51E-2"/>
    <n v="15000"/>
    <n v="24"/>
    <n v="12831"/>
  </r>
  <r>
    <n v="584264"/>
    <x v="16"/>
    <x v="0"/>
    <x v="3"/>
    <s v="Housing Investments Inc"/>
    <x v="6"/>
    <x v="0"/>
    <x v="54"/>
    <d v="2021-08-11T00:00:00"/>
    <d v="2021-05-11T00:00:00"/>
    <x v="0"/>
    <x v="0"/>
    <d v="2021-06-11T00:00:00"/>
    <n v="750735"/>
    <x v="10"/>
    <s v="G5"/>
    <x v="1"/>
    <s v="Verified"/>
    <n v="203000"/>
    <n v="0.2074"/>
    <n v="950.12"/>
    <n v="0.21640000000000001"/>
    <n v="25000"/>
    <n v="18"/>
    <n v="14688"/>
  </r>
  <r>
    <n v="705479"/>
    <x v="5"/>
    <x v="0"/>
    <x v="3"/>
    <m/>
    <x v="3"/>
    <x v="1"/>
    <x v="42"/>
    <d v="2021-04-14T00:00:00"/>
    <d v="2021-04-14T00:00:00"/>
    <x v="1"/>
    <x v="1"/>
    <d v="2021-05-14T00:00:00"/>
    <n v="897536"/>
    <x v="10"/>
    <s v="A2"/>
    <x v="1"/>
    <s v="Verified"/>
    <n v="100000"/>
    <n v="7.5499999999999998E-2"/>
    <n v="436.71"/>
    <n v="5.79E-2"/>
    <n v="14400"/>
    <n v="38"/>
    <n v="15721"/>
  </r>
  <r>
    <n v="685540"/>
    <x v="5"/>
    <x v="0"/>
    <x v="3"/>
    <s v="Department of Veterans Affairs"/>
    <x v="3"/>
    <x v="1"/>
    <x v="0"/>
    <d v="2021-05-16T00:00:00"/>
    <d v="2021-04-12T00:00:00"/>
    <x v="1"/>
    <x v="1"/>
    <d v="2021-05-12T00:00:00"/>
    <n v="875198"/>
    <x v="10"/>
    <s v="A1"/>
    <x v="1"/>
    <s v="Verified"/>
    <n v="78000"/>
    <n v="8.5400000000000004E-2"/>
    <n v="108.58"/>
    <n v="5.4199999999999998E-2"/>
    <n v="3600"/>
    <n v="23"/>
    <n v="3737"/>
  </r>
  <r>
    <n v="999951"/>
    <x v="3"/>
    <x v="0"/>
    <x v="3"/>
    <s v="Walgreens"/>
    <x v="3"/>
    <x v="1"/>
    <x v="13"/>
    <d v="2021-06-14T00:00:00"/>
    <d v="2021-06-14T00:00:00"/>
    <x v="1"/>
    <x v="1"/>
    <d v="2021-07-14T00:00:00"/>
    <n v="1225552"/>
    <x v="10"/>
    <s v="A2"/>
    <x v="1"/>
    <s v="Verified"/>
    <n v="125000"/>
    <n v="4.1599999999999998E-2"/>
    <n v="138.16999999999999"/>
    <n v="6.6199999999999995E-2"/>
    <n v="4500"/>
    <n v="23"/>
    <n v="4963"/>
  </r>
  <r>
    <n v="394458"/>
    <x v="20"/>
    <x v="0"/>
    <x v="3"/>
    <s v="Walgreens"/>
    <x v="2"/>
    <x v="1"/>
    <x v="45"/>
    <d v="2021-10-09T00:00:00"/>
    <d v="2021-10-09T00:00:00"/>
    <x v="1"/>
    <x v="1"/>
    <d v="2021-11-09T00:00:00"/>
    <n v="433150"/>
    <x v="10"/>
    <s v="B4"/>
    <x v="1"/>
    <s v="Verified"/>
    <n v="130000"/>
    <n v="7.3099999999999998E-2"/>
    <n v="497.46"/>
    <n v="0.11890000000000001"/>
    <n v="15000"/>
    <n v="22"/>
    <n v="15498"/>
  </r>
  <r>
    <n v="463711"/>
    <x v="2"/>
    <x v="0"/>
    <x v="3"/>
    <s v="Federal Aviation Administration"/>
    <x v="2"/>
    <x v="1"/>
    <x v="31"/>
    <d v="2021-12-12T00:00:00"/>
    <d v="2021-12-12T00:00:00"/>
    <x v="1"/>
    <x v="1"/>
    <d v="2022-01-12T00:00:00"/>
    <n v="579416"/>
    <x v="10"/>
    <s v="B5"/>
    <x v="1"/>
    <s v="Verified"/>
    <n v="110004"/>
    <n v="0.10970000000000001"/>
    <n v="836.66"/>
    <n v="0.12529999999999999"/>
    <n v="25000"/>
    <n v="17"/>
    <n v="30120"/>
  </r>
  <r>
    <n v="993508"/>
    <x v="21"/>
    <x v="0"/>
    <x v="10"/>
    <s v="BOBS DISCOUNT FURNITURE"/>
    <x v="2"/>
    <x v="1"/>
    <x v="13"/>
    <d v="2021-10-14T00:00:00"/>
    <d v="2021-11-14T00:00:00"/>
    <x v="1"/>
    <x v="1"/>
    <d v="2021-12-14T00:00:00"/>
    <n v="1217879"/>
    <x v="10"/>
    <s v="B4"/>
    <x v="1"/>
    <s v="Verified"/>
    <n v="65000"/>
    <n v="0.1573"/>
    <n v="100.25"/>
    <n v="0.1242"/>
    <n v="3000"/>
    <n v="63"/>
    <n v="3609"/>
  </r>
  <r>
    <n v="520473"/>
    <x v="11"/>
    <x v="0"/>
    <x v="6"/>
    <s v="Turquoise Ridge JV Mine"/>
    <x v="0"/>
    <x v="1"/>
    <x v="27"/>
    <d v="2021-06-13T00:00:00"/>
    <d v="2021-06-13T00:00:00"/>
    <x v="1"/>
    <x v="1"/>
    <d v="2021-07-13T00:00:00"/>
    <n v="672871"/>
    <x v="10"/>
    <s v="C1"/>
    <x v="1"/>
    <s v="Verified"/>
    <n v="80000"/>
    <n v="0.16739999999999999"/>
    <n v="369.21"/>
    <n v="0.1273"/>
    <n v="11000"/>
    <n v="19"/>
    <n v="13292"/>
  </r>
  <r>
    <n v="413010"/>
    <x v="3"/>
    <x v="0"/>
    <x v="8"/>
    <s v="Goldman Sachs Group"/>
    <x v="4"/>
    <x v="3"/>
    <x v="23"/>
    <d v="2021-03-10T00:00:00"/>
    <d v="2021-03-10T00:00:00"/>
    <x v="1"/>
    <x v="1"/>
    <d v="2021-04-10T00:00:00"/>
    <n v="466194"/>
    <x v="10"/>
    <s v="D3"/>
    <x v="1"/>
    <s v="Verified"/>
    <n v="600000"/>
    <n v="1.03E-2"/>
    <n v="863.42"/>
    <n v="0.1474"/>
    <n v="25000"/>
    <n v="39"/>
    <n v="27522"/>
  </r>
  <r>
    <n v="489977"/>
    <x v="3"/>
    <x v="0"/>
    <x v="5"/>
    <s v="Caterpillar Inc."/>
    <x v="2"/>
    <x v="0"/>
    <x v="48"/>
    <d v="2021-04-16T00:00:00"/>
    <d v="2021-04-13T00:00:00"/>
    <x v="1"/>
    <x v="1"/>
    <d v="2021-05-13T00:00:00"/>
    <n v="625419"/>
    <x v="10"/>
    <s v="B3"/>
    <x v="1"/>
    <s v="Verified"/>
    <n v="85000"/>
    <n v="0.14649999999999999"/>
    <n v="814"/>
    <n v="0.1062"/>
    <n v="25000"/>
    <n v="47"/>
    <n v="29306"/>
  </r>
  <r>
    <n v="689552"/>
    <x v="18"/>
    <x v="0"/>
    <x v="3"/>
    <s v="us postal service"/>
    <x v="2"/>
    <x v="0"/>
    <x v="42"/>
    <d v="2021-07-12T00:00:00"/>
    <d v="2021-07-12T00:00:00"/>
    <x v="1"/>
    <x v="1"/>
    <d v="2021-08-12T00:00:00"/>
    <n v="879856"/>
    <x v="10"/>
    <s v="B1"/>
    <x v="1"/>
    <s v="Verified"/>
    <n v="53995"/>
    <n v="5.5599999999999997E-2"/>
    <n v="160.47"/>
    <n v="9.6299999999999997E-2"/>
    <n v="5000"/>
    <n v="11"/>
    <n v="5522"/>
  </r>
  <r>
    <n v="664592"/>
    <x v="2"/>
    <x v="0"/>
    <x v="4"/>
    <s v="UMC OF EL PASO"/>
    <x v="2"/>
    <x v="1"/>
    <x v="0"/>
    <d v="2021-05-16T00:00:00"/>
    <d v="2021-11-14T00:00:00"/>
    <x v="0"/>
    <x v="0"/>
    <d v="2021-12-14T00:00:00"/>
    <n v="849765"/>
    <x v="10"/>
    <s v="B4"/>
    <x v="0"/>
    <s v="Not Verified"/>
    <n v="40000"/>
    <n v="0.1077"/>
    <n v="90.78"/>
    <n v="0.1074"/>
    <n v="4200"/>
    <n v="28"/>
    <n v="4738"/>
  </r>
  <r>
    <n v="774690"/>
    <x v="8"/>
    <x v="0"/>
    <x v="9"/>
    <s v="Mary Manning walsh Home"/>
    <x v="6"/>
    <x v="0"/>
    <x v="6"/>
    <d v="2021-11-12T00:00:00"/>
    <d v="2021-07-12T00:00:00"/>
    <x v="0"/>
    <x v="0"/>
    <d v="2021-08-12T00:00:00"/>
    <n v="976878"/>
    <x v="10"/>
    <s v="G4"/>
    <x v="0"/>
    <s v="Not Verified"/>
    <n v="35775.629999999997"/>
    <n v="0.1298"/>
    <n v="348.01"/>
    <n v="0.24399999999999999"/>
    <n v="12000"/>
    <n v="5"/>
    <n v="4778"/>
  </r>
  <r>
    <n v="602816"/>
    <x v="8"/>
    <x v="0"/>
    <x v="9"/>
    <s v="Ingram Micro"/>
    <x v="2"/>
    <x v="1"/>
    <x v="50"/>
    <d v="2021-08-13T00:00:00"/>
    <d v="2021-07-11T00:00:00"/>
    <x v="1"/>
    <x v="1"/>
    <d v="2021-08-11T00:00:00"/>
    <n v="773469"/>
    <x v="10"/>
    <s v="B3"/>
    <x v="0"/>
    <s v="Not Verified"/>
    <n v="65000"/>
    <n v="1.6400000000000001E-2"/>
    <n v="151.63999999999999"/>
    <n v="9.6199999999999994E-2"/>
    <n v="7200"/>
    <n v="29"/>
    <n v="7640"/>
  </r>
  <r>
    <n v="602190"/>
    <x v="5"/>
    <x v="0"/>
    <x v="3"/>
    <s v="Metropolitan Hospital"/>
    <x v="3"/>
    <x v="2"/>
    <x v="50"/>
    <d v="2021-02-14T00:00:00"/>
    <d v="2021-10-13T00:00:00"/>
    <x v="0"/>
    <x v="0"/>
    <d v="2021-11-13T00:00:00"/>
    <n v="772682"/>
    <x v="10"/>
    <s v="A4"/>
    <x v="0"/>
    <s v="Source Verified"/>
    <n v="70000"/>
    <n v="4.3E-3"/>
    <n v="117.51"/>
    <n v="6.54E-2"/>
    <n v="6000"/>
    <n v="12"/>
    <n v="4379"/>
  </r>
  <r>
    <n v="723702"/>
    <x v="26"/>
    <x v="0"/>
    <x v="1"/>
    <s v="Enterprise"/>
    <x v="2"/>
    <x v="1"/>
    <x v="29"/>
    <d v="2021-05-16T00:00:00"/>
    <d v="2021-04-16T00:00:00"/>
    <x v="1"/>
    <x v="1"/>
    <d v="2021-05-16T00:00:00"/>
    <n v="918717"/>
    <x v="10"/>
    <s v="B5"/>
    <x v="0"/>
    <s v="Source Verified"/>
    <n v="43000"/>
    <n v="0.15679999999999999"/>
    <n v="217.98"/>
    <n v="0.1111"/>
    <n v="10000"/>
    <n v="26"/>
    <n v="13078"/>
  </r>
  <r>
    <n v="712810"/>
    <x v="1"/>
    <x v="0"/>
    <x v="9"/>
    <s v="kiewit pacific construction"/>
    <x v="1"/>
    <x v="1"/>
    <x v="29"/>
    <d v="2021-03-16T00:00:00"/>
    <d v="2021-02-16T00:00:00"/>
    <x v="1"/>
    <x v="1"/>
    <d v="2021-03-16T00:00:00"/>
    <n v="905966"/>
    <x v="10"/>
    <s v="E1"/>
    <x v="0"/>
    <s v="Source Verified"/>
    <n v="119000"/>
    <n v="8.5500000000000007E-2"/>
    <n v="367.97"/>
    <n v="0.16400000000000001"/>
    <n v="15000"/>
    <n v="7"/>
    <n v="21958"/>
  </r>
  <r>
    <n v="598235"/>
    <x v="29"/>
    <x v="0"/>
    <x v="7"/>
    <s v="Blaze Courier"/>
    <x v="1"/>
    <x v="1"/>
    <x v="50"/>
    <d v="2021-05-14T00:00:00"/>
    <d v="2021-05-14T00:00:00"/>
    <x v="1"/>
    <x v="1"/>
    <d v="2021-06-14T00:00:00"/>
    <n v="767827"/>
    <x v="10"/>
    <s v="E2"/>
    <x v="0"/>
    <s v="Source Verified"/>
    <n v="576000"/>
    <n v="1.18E-2"/>
    <n v="123.78"/>
    <n v="0.16819999999999999"/>
    <n v="5000"/>
    <n v="20"/>
    <n v="7156"/>
  </r>
  <r>
    <n v="889132"/>
    <x v="2"/>
    <x v="0"/>
    <x v="9"/>
    <s v="Burns &amp; McDonnell"/>
    <x v="4"/>
    <x v="2"/>
    <x v="10"/>
    <d v="2021-05-16T00:00:00"/>
    <d v="2021-11-12T00:00:00"/>
    <x v="1"/>
    <x v="1"/>
    <d v="2021-12-12T00:00:00"/>
    <n v="1105672"/>
    <x v="10"/>
    <s v="D4"/>
    <x v="0"/>
    <s v="Source Verified"/>
    <n v="140000"/>
    <n v="0.1434"/>
    <n v="301.99"/>
    <n v="0.17580000000000001"/>
    <n v="12000"/>
    <n v="35"/>
    <n v="13838"/>
  </r>
  <r>
    <n v="630076"/>
    <x v="8"/>
    <x v="0"/>
    <x v="8"/>
    <s v="Jujamcyn Theaters"/>
    <x v="2"/>
    <x v="0"/>
    <x v="41"/>
    <d v="2021-12-15T00:00:00"/>
    <d v="2021-12-15T00:00:00"/>
    <x v="1"/>
    <x v="1"/>
    <d v="2022-01-15T00:00:00"/>
    <n v="795731"/>
    <x v="10"/>
    <s v="B3"/>
    <x v="0"/>
    <s v="Source Verified"/>
    <n v="40000"/>
    <n v="2.6700000000000002E-2"/>
    <n v="252.73"/>
    <n v="9.6199999999999994E-2"/>
    <n v="12000"/>
    <n v="8"/>
    <n v="15181"/>
  </r>
  <r>
    <n v="564101"/>
    <x v="1"/>
    <x v="0"/>
    <x v="9"/>
    <s v="The Boeing Co"/>
    <x v="4"/>
    <x v="0"/>
    <x v="47"/>
    <d v="2021-05-16T00:00:00"/>
    <d v="2021-06-15T00:00:00"/>
    <x v="1"/>
    <x v="1"/>
    <d v="2021-07-15T00:00:00"/>
    <n v="725856"/>
    <x v="10"/>
    <s v="D2"/>
    <x v="0"/>
    <s v="Source Verified"/>
    <n v="96000"/>
    <n v="0.23910000000000001"/>
    <n v="200.77"/>
    <n v="0.15210000000000001"/>
    <n v="8400"/>
    <n v="31"/>
    <n v="11977"/>
  </r>
  <r>
    <n v="842961"/>
    <x v="9"/>
    <x v="0"/>
    <x v="4"/>
    <s v="Bergman eye center"/>
    <x v="1"/>
    <x v="0"/>
    <x v="11"/>
    <d v="2021-11-12T00:00:00"/>
    <d v="2021-11-12T00:00:00"/>
    <x v="1"/>
    <x v="1"/>
    <d v="2021-12-12T00:00:00"/>
    <n v="1053669"/>
    <x v="10"/>
    <s v="E2"/>
    <x v="0"/>
    <s v="Source Verified"/>
    <n v="32640"/>
    <n v="3.09E-2"/>
    <n v="89.63"/>
    <n v="0.18390000000000001"/>
    <n v="3500"/>
    <n v="6"/>
    <n v="4243"/>
  </r>
  <r>
    <n v="630573"/>
    <x v="6"/>
    <x v="0"/>
    <x v="5"/>
    <m/>
    <x v="5"/>
    <x v="0"/>
    <x v="41"/>
    <d v="2021-04-16T00:00:00"/>
    <d v="2021-12-15T00:00:00"/>
    <x v="1"/>
    <x v="1"/>
    <d v="2022-01-15T00:00:00"/>
    <n v="807855"/>
    <x v="10"/>
    <s v="F3"/>
    <x v="0"/>
    <s v="Source Verified"/>
    <n v="33600"/>
    <n v="0.15140000000000001"/>
    <n v="391.75"/>
    <n v="0.18540000000000001"/>
    <n v="15250"/>
    <n v="15"/>
    <n v="23504"/>
  </r>
  <r>
    <n v="757728"/>
    <x v="1"/>
    <x v="0"/>
    <x v="7"/>
    <s v="Sheppard Mullin Richter &amp; Hampton"/>
    <x v="4"/>
    <x v="0"/>
    <x v="25"/>
    <d v="2021-05-14T00:00:00"/>
    <d v="2021-04-12T00:00:00"/>
    <x v="1"/>
    <x v="1"/>
    <d v="2021-05-12T00:00:00"/>
    <n v="957801"/>
    <x v="10"/>
    <s v="D3"/>
    <x v="0"/>
    <s v="Source Verified"/>
    <n v="34700"/>
    <n v="8.2000000000000003E-2"/>
    <n v="61.45"/>
    <n v="0.16489999999999999"/>
    <n v="2500"/>
    <n v="7"/>
    <n v="2826"/>
  </r>
  <r>
    <n v="586253"/>
    <x v="22"/>
    <x v="0"/>
    <x v="3"/>
    <s v="SPX CORP"/>
    <x v="0"/>
    <x v="1"/>
    <x v="50"/>
    <d v="2021-08-11T00:00:00"/>
    <d v="2021-03-11T00:00:00"/>
    <x v="0"/>
    <x v="0"/>
    <d v="2021-04-11T00:00:00"/>
    <n v="753163"/>
    <x v="10"/>
    <s v="C1"/>
    <x v="0"/>
    <s v="Verified"/>
    <n v="41000"/>
    <n v="0.10100000000000001"/>
    <n v="228.71"/>
    <n v="0.1323"/>
    <n v="10000"/>
    <n v="8"/>
    <n v="4044"/>
  </r>
  <r>
    <n v="695201"/>
    <x v="25"/>
    <x v="0"/>
    <x v="9"/>
    <s v="PAR Pharma"/>
    <x v="5"/>
    <x v="1"/>
    <x v="42"/>
    <d v="2021-12-14T00:00:00"/>
    <d v="2021-10-12T00:00:00"/>
    <x v="0"/>
    <x v="0"/>
    <d v="2021-11-12T00:00:00"/>
    <n v="886251"/>
    <x v="10"/>
    <s v="F1"/>
    <x v="0"/>
    <s v="Verified"/>
    <n v="78000"/>
    <n v="0.1852"/>
    <n v="559.74"/>
    <n v="0.1825"/>
    <n v="25000"/>
    <n v="46"/>
    <n v="11601"/>
  </r>
  <r>
    <n v="606508"/>
    <x v="6"/>
    <x v="0"/>
    <x v="7"/>
    <s v="Dubois-Cooper Associates"/>
    <x v="3"/>
    <x v="1"/>
    <x v="49"/>
    <d v="2021-02-11T00:00:00"/>
    <d v="2021-12-10T00:00:00"/>
    <x v="1"/>
    <x v="1"/>
    <d v="2022-01-10T00:00:00"/>
    <n v="778054"/>
    <x v="10"/>
    <s v="A5"/>
    <x v="0"/>
    <s v="Verified"/>
    <n v="77000"/>
    <n v="0.21010000000000001"/>
    <n v="249.95"/>
    <n v="6.9099999999999995E-2"/>
    <n v="20000"/>
    <n v="51"/>
    <n v="12723"/>
  </r>
  <r>
    <n v="801059"/>
    <x v="23"/>
    <x v="0"/>
    <x v="3"/>
    <s v="Thompson School District R2-J"/>
    <x v="2"/>
    <x v="1"/>
    <x v="44"/>
    <d v="2021-03-16T00:00:00"/>
    <d v="2021-03-16T00:00:00"/>
    <x v="1"/>
    <x v="1"/>
    <d v="2021-04-16T00:00:00"/>
    <n v="985476"/>
    <x v="10"/>
    <s v="B3"/>
    <x v="0"/>
    <s v="Verified"/>
    <n v="42000"/>
    <n v="1.43E-2"/>
    <n v="456.49"/>
    <n v="0.1099"/>
    <n v="21000"/>
    <n v="17"/>
    <n v="27348"/>
  </r>
  <r>
    <n v="619448"/>
    <x v="21"/>
    <x v="0"/>
    <x v="1"/>
    <s v="International Paper"/>
    <x v="0"/>
    <x v="1"/>
    <x v="49"/>
    <d v="2021-05-16T00:00:00"/>
    <d v="2021-03-11T00:00:00"/>
    <x v="1"/>
    <x v="1"/>
    <d v="2021-04-11T00:00:00"/>
    <n v="793954"/>
    <x v="10"/>
    <s v="C5"/>
    <x v="0"/>
    <s v="Verified"/>
    <n v="99000"/>
    <n v="0.18049999999999999"/>
    <n v="115.62"/>
    <n v="0.13719999999999999"/>
    <n v="5000"/>
    <n v="31"/>
    <n v="5170"/>
  </r>
  <r>
    <n v="596171"/>
    <x v="21"/>
    <x v="0"/>
    <x v="3"/>
    <s v="Travelers Insurance"/>
    <x v="4"/>
    <x v="1"/>
    <x v="50"/>
    <d v="2021-10-15T00:00:00"/>
    <d v="2021-10-15T00:00:00"/>
    <x v="1"/>
    <x v="1"/>
    <d v="2021-11-15T00:00:00"/>
    <n v="765340"/>
    <x v="10"/>
    <s v="D2"/>
    <x v="0"/>
    <s v="Verified"/>
    <n v="75000"/>
    <n v="0.17710000000000001"/>
    <n v="191.21"/>
    <n v="0.15210000000000001"/>
    <n v="8000"/>
    <n v="26"/>
    <n v="11472"/>
  </r>
  <r>
    <n v="653921"/>
    <x v="35"/>
    <x v="0"/>
    <x v="5"/>
    <s v="John Deere"/>
    <x v="4"/>
    <x v="1"/>
    <x v="42"/>
    <d v="2021-03-12T00:00:00"/>
    <d v="2021-03-12T00:00:00"/>
    <x v="1"/>
    <x v="1"/>
    <d v="2021-04-12T00:00:00"/>
    <n v="836300"/>
    <x v="10"/>
    <s v="D5"/>
    <x v="0"/>
    <s v="Verified"/>
    <n v="110000"/>
    <n v="0.1411"/>
    <n v="851.51"/>
    <n v="0.16020000000000001"/>
    <n v="35000"/>
    <n v="32"/>
    <n v="39846"/>
  </r>
  <r>
    <n v="619385"/>
    <x v="1"/>
    <x v="0"/>
    <x v="0"/>
    <s v="Technisource"/>
    <x v="2"/>
    <x v="0"/>
    <x v="49"/>
    <d v="2021-12-15T00:00:00"/>
    <d v="2021-12-15T00:00:00"/>
    <x v="1"/>
    <x v="1"/>
    <d v="2022-01-15T00:00:00"/>
    <n v="793878"/>
    <x v="10"/>
    <s v="B5"/>
    <x v="0"/>
    <s v="Verified"/>
    <n v="92160"/>
    <n v="5.6500000000000002E-2"/>
    <n v="428.5"/>
    <n v="0.1036"/>
    <n v="20000"/>
    <n v="20"/>
    <n v="25709"/>
  </r>
  <r>
    <n v="573680"/>
    <x v="8"/>
    <x v="0"/>
    <x v="4"/>
    <s v="Citigroup"/>
    <x v="2"/>
    <x v="0"/>
    <x v="54"/>
    <d v="2021-07-11T00:00:00"/>
    <d v="2021-07-11T00:00:00"/>
    <x v="1"/>
    <x v="1"/>
    <d v="2021-08-11T00:00:00"/>
    <n v="737898"/>
    <x v="10"/>
    <s v="B5"/>
    <x v="0"/>
    <s v="Verified"/>
    <n v="65000"/>
    <n v="7.8299999999999995E-2"/>
    <n v="354.79"/>
    <n v="0.1186"/>
    <n v="16000"/>
    <n v="26"/>
    <n v="17492"/>
  </r>
  <r>
    <n v="590866"/>
    <x v="1"/>
    <x v="0"/>
    <x v="4"/>
    <s v="Fonseca McElroy Grinding"/>
    <x v="1"/>
    <x v="0"/>
    <x v="50"/>
    <d v="2021-10-15T00:00:00"/>
    <d v="2021-10-15T00:00:00"/>
    <x v="1"/>
    <x v="1"/>
    <d v="2021-11-15T00:00:00"/>
    <n v="758927"/>
    <x v="10"/>
    <s v="E3"/>
    <x v="0"/>
    <s v="Verified"/>
    <n v="68724"/>
    <n v="0.14929999999999999"/>
    <n v="153.47999999999999"/>
    <n v="0.1719"/>
    <n v="6150"/>
    <n v="12"/>
    <n v="9208"/>
  </r>
  <r>
    <n v="699790"/>
    <x v="20"/>
    <x v="0"/>
    <x v="9"/>
    <s v="Banner Health"/>
    <x v="5"/>
    <x v="0"/>
    <x v="42"/>
    <d v="2021-08-12T00:00:00"/>
    <d v="2021-07-12T00:00:00"/>
    <x v="1"/>
    <x v="1"/>
    <d v="2021-08-12T00:00:00"/>
    <n v="891400"/>
    <x v="10"/>
    <s v="F2"/>
    <x v="0"/>
    <s v="Verified"/>
    <n v="57000"/>
    <n v="4.2900000000000001E-2"/>
    <n v="154.4"/>
    <n v="0.1862"/>
    <n v="6000"/>
    <n v="16"/>
    <n v="7367"/>
  </r>
  <r>
    <n v="816541"/>
    <x v="2"/>
    <x v="0"/>
    <x v="7"/>
    <s v="Goodman Networks"/>
    <x v="2"/>
    <x v="1"/>
    <x v="44"/>
    <d v="2021-05-16T00:00:00"/>
    <d v="2021-05-16T00:00:00"/>
    <x v="2"/>
    <x v="1"/>
    <d v="2021-06-16T00:00:00"/>
    <n v="1024289"/>
    <x v="10"/>
    <s v="B4"/>
    <x v="0"/>
    <s v="Verified"/>
    <n v="109000"/>
    <n v="7.9899999999999999E-2"/>
    <n v="593.66999999999996"/>
    <n v="0.1149"/>
    <n v="27000"/>
    <n v="34"/>
    <n v="33788"/>
  </r>
  <r>
    <n v="1077175"/>
    <x v="3"/>
    <x v="0"/>
    <x v="3"/>
    <m/>
    <x v="0"/>
    <x v="0"/>
    <x v="12"/>
    <d v="2021-05-16T00:00:00"/>
    <d v="2021-06-14T00:00:00"/>
    <x v="1"/>
    <x v="1"/>
    <d v="2021-07-14T00:00:00"/>
    <n v="1313524"/>
    <x v="11"/>
    <s v="C5"/>
    <x v="1"/>
    <s v="Not Verified"/>
    <n v="12252"/>
    <n v="8.72E-2"/>
    <n v="84.33"/>
    <n v="0.15959999999999999"/>
    <n v="2400"/>
    <n v="10"/>
    <n v="3006"/>
  </r>
  <r>
    <n v="1071795"/>
    <x v="1"/>
    <x v="0"/>
    <x v="2"/>
    <m/>
    <x v="5"/>
    <x v="2"/>
    <x v="12"/>
    <d v="2021-08-12T00:00:00"/>
    <d v="2021-04-12T00:00:00"/>
    <x v="0"/>
    <x v="0"/>
    <d v="2021-05-12T00:00:00"/>
    <n v="1306957"/>
    <x v="11"/>
    <s v="F2"/>
    <x v="0"/>
    <s v="Source Verified"/>
    <n v="40000"/>
    <n v="5.5500000000000001E-2"/>
    <n v="152.38999999999999"/>
    <n v="0.21279999999999999"/>
    <n v="5600"/>
    <n v="13"/>
    <n v="646"/>
  </r>
  <r>
    <n v="1051117"/>
    <x v="16"/>
    <x v="0"/>
    <x v="7"/>
    <s v="golfers warehouse"/>
    <x v="2"/>
    <x v="0"/>
    <x v="12"/>
    <d v="2021-04-16T00:00:00"/>
    <d v="2021-05-10T00:00:00"/>
    <x v="1"/>
    <x v="1"/>
    <d v="2021-06-10T00:00:00"/>
    <n v="1282787"/>
    <x v="11"/>
    <s v="B1"/>
    <x v="1"/>
    <s v="Not Verified"/>
    <n v="80000"/>
    <n v="0.1"/>
    <n v="451.15"/>
    <n v="9.9099999999999994E-2"/>
    <n v="14000"/>
    <n v="40"/>
    <n v="16241"/>
  </r>
  <r>
    <n v="1068934"/>
    <x v="1"/>
    <x v="0"/>
    <x v="7"/>
    <m/>
    <x v="4"/>
    <x v="0"/>
    <x v="12"/>
    <d v="2021-01-16T00:00:00"/>
    <d v="2021-03-10T00:00:00"/>
    <x v="1"/>
    <x v="1"/>
    <d v="2021-04-10T00:00:00"/>
    <n v="1277395"/>
    <x v="11"/>
    <s v="D3"/>
    <x v="0"/>
    <s v="Verified"/>
    <n v="40000"/>
    <n v="0.19470000000000001"/>
    <n v="223.74"/>
    <n v="0.17269999999999999"/>
    <n v="17500"/>
    <n v="6"/>
    <n v="13227"/>
  </r>
  <r>
    <n v="1068906"/>
    <x v="1"/>
    <x v="0"/>
    <x v="2"/>
    <s v="autozone"/>
    <x v="5"/>
    <x v="0"/>
    <x v="12"/>
    <d v="2021-10-13T00:00:00"/>
    <d v="2021-07-09T00:00:00"/>
    <x v="0"/>
    <x v="0"/>
    <d v="2021-08-09T00:00:00"/>
    <n v="1303528"/>
    <x v="11"/>
    <s v="F2"/>
    <x v="0"/>
    <s v="Source Verified"/>
    <n v="75000"/>
    <n v="0.12479999999999999"/>
    <n v="223.14"/>
    <n v="0.21279999999999999"/>
    <n v="8200"/>
    <n v="11"/>
    <n v="4174"/>
  </r>
  <r>
    <n v="1068997"/>
    <x v="2"/>
    <x v="0"/>
    <x v="6"/>
    <s v="Segovia's Transportion Inc."/>
    <x v="3"/>
    <x v="1"/>
    <x v="12"/>
    <d v="2021-03-14T00:00:00"/>
    <d v="2021-10-11T00:00:00"/>
    <x v="1"/>
    <x v="1"/>
    <d v="2021-11-11T00:00:00"/>
    <n v="1303437"/>
    <x v="11"/>
    <s v="A4"/>
    <x v="1"/>
    <s v="Not Verified"/>
    <n v="52000"/>
    <n v="9.6500000000000002E-2"/>
    <n v="469.36"/>
    <n v="7.9000000000000001E-2"/>
    <n v="15000"/>
    <n v="29"/>
    <n v="15558"/>
  </r>
  <r>
    <n v="1068273"/>
    <x v="21"/>
    <x v="0"/>
    <x v="10"/>
    <m/>
    <x v="3"/>
    <x v="1"/>
    <x v="12"/>
    <d v="2021-12-14T00:00:00"/>
    <d v="2021-01-15T00:00:00"/>
    <x v="1"/>
    <x v="1"/>
    <d v="2021-02-15T00:00:00"/>
    <n v="1302680"/>
    <x v="11"/>
    <s v="A2"/>
    <x v="1"/>
    <s v="Verified"/>
    <n v="110000"/>
    <n v="9.69E-2"/>
    <n v="168.88"/>
    <n v="6.6199999999999995E-2"/>
    <n v="5500"/>
    <n v="26"/>
    <n v="6079"/>
  </r>
  <r>
    <n v="1060662"/>
    <x v="34"/>
    <x v="0"/>
    <x v="5"/>
    <s v="WV State Tax Department"/>
    <x v="3"/>
    <x v="1"/>
    <x v="12"/>
    <d v="2021-01-15T00:00:00"/>
    <d v="2021-01-15T00:00:00"/>
    <x v="1"/>
    <x v="1"/>
    <d v="2021-02-15T00:00:00"/>
    <n v="1292431"/>
    <x v="11"/>
    <s v="A1"/>
    <x v="1"/>
    <s v="Not Verified"/>
    <n v="26500"/>
    <n v="0.182"/>
    <n v="188.71"/>
    <n v="6.0299999999999999E-2"/>
    <n v="6200"/>
    <n v="18"/>
    <n v="6793"/>
  </r>
  <r>
    <n v="1067419"/>
    <x v="1"/>
    <x v="0"/>
    <x v="8"/>
    <s v="Samsung Information Systems America"/>
    <x v="0"/>
    <x v="0"/>
    <x v="12"/>
    <d v="2021-05-16T00:00:00"/>
    <d v="2021-09-14T00:00:00"/>
    <x v="1"/>
    <x v="1"/>
    <d v="2021-10-14T00:00:00"/>
    <n v="1301804"/>
    <x v="11"/>
    <s v="C1"/>
    <x v="1"/>
    <s v="Verified"/>
    <n v="45900"/>
    <n v="0.24970000000000001"/>
    <n v="339.31"/>
    <n v="0.13489999999999999"/>
    <n v="10000"/>
    <n v="12"/>
    <n v="12178"/>
  </r>
  <r>
    <n v="1067364"/>
    <x v="1"/>
    <x v="0"/>
    <x v="5"/>
    <s v="Edgestone Real Estate"/>
    <x v="0"/>
    <x v="0"/>
    <x v="12"/>
    <d v="2021-07-14T00:00:00"/>
    <d v="2021-03-14T00:00:00"/>
    <x v="0"/>
    <x v="0"/>
    <d v="2021-04-14T00:00:00"/>
    <n v="1301744"/>
    <x v="11"/>
    <s v="C1"/>
    <x v="1"/>
    <s v="Not Verified"/>
    <n v="65000"/>
    <n v="6.9199999999999998E-2"/>
    <n v="339.31"/>
    <n v="0.13489999999999999"/>
    <n v="10000"/>
    <n v="17"/>
    <n v="9271"/>
  </r>
  <r>
    <n v="1056150"/>
    <x v="2"/>
    <x v="0"/>
    <x v="4"/>
    <s v="Cardinal Health Stafford, Texas."/>
    <x v="4"/>
    <x v="0"/>
    <x v="12"/>
    <d v="2021-09-15T00:00:00"/>
    <d v="2021-11-12T00:00:00"/>
    <x v="1"/>
    <x v="1"/>
    <d v="2021-12-12T00:00:00"/>
    <n v="1287925"/>
    <x v="11"/>
    <s v="D3"/>
    <x v="0"/>
    <s v="Source Verified"/>
    <n v="26400"/>
    <n v="9.64E-2"/>
    <n v="224.36"/>
    <n v="0.17269999999999999"/>
    <n v="13200"/>
    <n v="12"/>
    <n v="10203"/>
  </r>
  <r>
    <n v="1063447"/>
    <x v="32"/>
    <x v="0"/>
    <x v="3"/>
    <m/>
    <x v="0"/>
    <x v="0"/>
    <x v="12"/>
    <d v="2021-05-14T00:00:00"/>
    <d v="2021-01-14T00:00:00"/>
    <x v="0"/>
    <x v="0"/>
    <d v="2021-02-14T00:00:00"/>
    <n v="1296011"/>
    <x v="11"/>
    <s v="C1"/>
    <x v="0"/>
    <s v="Verified"/>
    <n v="35000"/>
    <n v="0.16220000000000001"/>
    <n v="368.08"/>
    <n v="0.13489999999999999"/>
    <n v="16000"/>
    <n v="14"/>
    <n v="10343"/>
  </r>
  <r>
    <n v="1066081"/>
    <x v="6"/>
    <x v="0"/>
    <x v="3"/>
    <m/>
    <x v="3"/>
    <x v="0"/>
    <x v="12"/>
    <d v="2021-01-14T00:00:00"/>
    <d v="2021-10-12T00:00:00"/>
    <x v="1"/>
    <x v="1"/>
    <d v="2021-11-12T00:00:00"/>
    <n v="1300229"/>
    <x v="11"/>
    <s v="A2"/>
    <x v="1"/>
    <s v="Not Verified"/>
    <n v="18000"/>
    <n v="0.23799999999999999"/>
    <n v="55.27"/>
    <n v="6.6199999999999995E-2"/>
    <n v="1800"/>
    <n v="12"/>
    <n v="1880"/>
  </r>
  <r>
    <n v="1057001"/>
    <x v="2"/>
    <x v="0"/>
    <x v="4"/>
    <m/>
    <x v="2"/>
    <x v="0"/>
    <x v="12"/>
    <d v="2021-02-14T00:00:00"/>
    <d v="2021-10-13T00:00:00"/>
    <x v="0"/>
    <x v="0"/>
    <d v="2021-11-13T00:00:00"/>
    <n v="1288555"/>
    <x v="11"/>
    <s v="B4"/>
    <x v="0"/>
    <s v="Source Verified"/>
    <n v="70000"/>
    <n v="9.4000000000000004E-3"/>
    <n v="673.72"/>
    <n v="0.1242"/>
    <n v="30000"/>
    <n v="14"/>
    <n v="17179"/>
  </r>
  <r>
    <n v="1063778"/>
    <x v="2"/>
    <x v="0"/>
    <x v="6"/>
    <s v="Bentall Kennedy"/>
    <x v="4"/>
    <x v="0"/>
    <x v="12"/>
    <d v="2021-07-12T00:00:00"/>
    <d v="2021-02-12T00:00:00"/>
    <x v="0"/>
    <x v="0"/>
    <d v="2021-03-12T00:00:00"/>
    <n v="1296342"/>
    <x v="11"/>
    <s v="D1"/>
    <x v="1"/>
    <s v="Verified"/>
    <n v="110000"/>
    <n v="0.21990000000000001"/>
    <n v="529.51"/>
    <n v="0.16289999999999999"/>
    <n v="15000"/>
    <n v="24"/>
    <n v="1873"/>
  </r>
  <r>
    <n v="1061515"/>
    <x v="2"/>
    <x v="0"/>
    <x v="3"/>
    <s v="Indsoft"/>
    <x v="0"/>
    <x v="0"/>
    <x v="12"/>
    <d v="2021-04-16T00:00:00"/>
    <d v="2021-06-14T00:00:00"/>
    <x v="1"/>
    <x v="1"/>
    <d v="2021-07-14T00:00:00"/>
    <n v="1293518"/>
    <x v="11"/>
    <s v="C2"/>
    <x v="0"/>
    <s v="Verified"/>
    <n v="90000"/>
    <n v="0.19120000000000001"/>
    <n v="702.26"/>
    <n v="0.14269999999999999"/>
    <n v="30000"/>
    <n v="40"/>
    <n v="38700"/>
  </r>
  <r>
    <n v="1051045"/>
    <x v="43"/>
    <x v="0"/>
    <x v="5"/>
    <s v="United Parcel Service"/>
    <x v="4"/>
    <x v="2"/>
    <x v="12"/>
    <d v="2021-05-16T00:00:00"/>
    <d v="2021-05-16T00:00:00"/>
    <x v="2"/>
    <x v="1"/>
    <d v="2021-06-16T00:00:00"/>
    <n v="1282508"/>
    <x v="11"/>
    <s v="D2"/>
    <x v="0"/>
    <s v="Source Verified"/>
    <n v="50000"/>
    <n v="6.2899999999999998E-2"/>
    <n v="187.95"/>
    <n v="0.16769999999999999"/>
    <n v="7600"/>
    <n v="27"/>
    <n v="9923"/>
  </r>
  <r>
    <n v="1051953"/>
    <x v="23"/>
    <x v="0"/>
    <x v="8"/>
    <s v="Adams County Human Services Department"/>
    <x v="2"/>
    <x v="0"/>
    <x v="12"/>
    <d v="2021-05-16T00:00:00"/>
    <d v="2021-05-16T00:00:00"/>
    <x v="2"/>
    <x v="1"/>
    <d v="2021-06-16T00:00:00"/>
    <n v="1283471"/>
    <x v="11"/>
    <s v="B4"/>
    <x v="0"/>
    <s v="Source Verified"/>
    <n v="42336"/>
    <n v="0.1018"/>
    <n v="194.26"/>
    <n v="0.1242"/>
    <n v="10000"/>
    <n v="16"/>
    <n v="10285"/>
  </r>
  <r>
    <n v="1053622"/>
    <x v="2"/>
    <x v="0"/>
    <x v="2"/>
    <m/>
    <x v="4"/>
    <x v="0"/>
    <x v="12"/>
    <d v="2021-05-16T00:00:00"/>
    <d v="2021-05-16T00:00:00"/>
    <x v="2"/>
    <x v="1"/>
    <d v="2021-06-16T00:00:00"/>
    <n v="1285216"/>
    <x v="11"/>
    <s v="D4"/>
    <x v="0"/>
    <s v="Source Verified"/>
    <n v="43000"/>
    <n v="4.8300000000000003E-2"/>
    <n v="354.84"/>
    <n v="0.17580000000000001"/>
    <n v="14100"/>
    <n v="15"/>
    <n v="18790"/>
  </r>
  <r>
    <n v="1060865"/>
    <x v="37"/>
    <x v="0"/>
    <x v="3"/>
    <s v="Daimler Trucks North America"/>
    <x v="1"/>
    <x v="1"/>
    <x v="12"/>
    <d v="2021-05-16T00:00:00"/>
    <d v="2021-05-16T00:00:00"/>
    <x v="2"/>
    <x v="1"/>
    <d v="2021-06-16T00:00:00"/>
    <n v="1292832"/>
    <x v="11"/>
    <s v="E2"/>
    <x v="0"/>
    <s v="Verified"/>
    <n v="140000"/>
    <n v="4.2900000000000001E-2"/>
    <n v="572.36"/>
    <n v="0.1903"/>
    <n v="35000"/>
    <n v="39"/>
    <n v="29801"/>
  </r>
  <r>
    <n v="1056914"/>
    <x v="8"/>
    <x v="0"/>
    <x v="4"/>
    <s v="Northwestern Mutual"/>
    <x v="4"/>
    <x v="0"/>
    <x v="12"/>
    <d v="2021-05-16T00:00:00"/>
    <d v="2021-11-14T00:00:00"/>
    <x v="1"/>
    <x v="1"/>
    <d v="2021-12-14T00:00:00"/>
    <n v="1288468"/>
    <x v="11"/>
    <s v="D3"/>
    <x v="1"/>
    <s v="Source Verified"/>
    <n v="80000"/>
    <n v="5.7299999999999997E-2"/>
    <n v="357.88"/>
    <n v="0.17269999999999999"/>
    <n v="10000"/>
    <n v="9"/>
    <n v="12878"/>
  </r>
  <r>
    <n v="1061003"/>
    <x v="8"/>
    <x v="0"/>
    <x v="3"/>
    <s v="New York Roofing co"/>
    <x v="0"/>
    <x v="0"/>
    <x v="12"/>
    <d v="2021-05-16T00:00:00"/>
    <d v="2021-12-14T00:00:00"/>
    <x v="1"/>
    <x v="1"/>
    <d v="2022-01-14T00:00:00"/>
    <n v="1292586"/>
    <x v="11"/>
    <s v="C4"/>
    <x v="1"/>
    <s v="Source Verified"/>
    <n v="55000"/>
    <n v="8.8999999999999999E-3"/>
    <n v="347.98"/>
    <n v="0.1527"/>
    <n v="10000"/>
    <n v="26"/>
    <n v="12527"/>
  </r>
  <r>
    <n v="1060527"/>
    <x v="22"/>
    <x v="0"/>
    <x v="8"/>
    <s v="Exsilen USA"/>
    <x v="3"/>
    <x v="1"/>
    <x v="12"/>
    <d v="2021-09-13T00:00:00"/>
    <d v="2021-08-13T00:00:00"/>
    <x v="1"/>
    <x v="1"/>
    <d v="2021-09-13T00:00:00"/>
    <n v="1292287"/>
    <x v="11"/>
    <s v="A3"/>
    <x v="1"/>
    <s v="Not Verified"/>
    <n v="65000"/>
    <n v="8.5500000000000007E-2"/>
    <n v="311.11"/>
    <n v="7.51E-2"/>
    <n v="10000"/>
    <n v="25"/>
    <n v="10945"/>
  </r>
  <r>
    <n v="1052346"/>
    <x v="3"/>
    <x v="0"/>
    <x v="9"/>
    <s v="St.Bernard Hospital"/>
    <x v="4"/>
    <x v="0"/>
    <x v="12"/>
    <d v="2021-04-16T00:00:00"/>
    <d v="2021-09-15T00:00:00"/>
    <x v="0"/>
    <x v="0"/>
    <d v="2021-10-15T00:00:00"/>
    <n v="1283902"/>
    <x v="11"/>
    <s v="D5"/>
    <x v="0"/>
    <s v="Verified"/>
    <n v="70000"/>
    <n v="0.18410000000000001"/>
    <n v="510.6"/>
    <n v="0.1825"/>
    <n v="20000"/>
    <n v="18"/>
    <n v="22977"/>
  </r>
  <r>
    <n v="1054397"/>
    <x v="8"/>
    <x v="0"/>
    <x v="9"/>
    <s v="NY Dept of Sanitation"/>
    <x v="1"/>
    <x v="0"/>
    <x v="12"/>
    <d v="2021-04-16T00:00:00"/>
    <d v="2021-12-14T00:00:00"/>
    <x v="1"/>
    <x v="1"/>
    <d v="2022-01-14T00:00:00"/>
    <n v="1286027"/>
    <x v="11"/>
    <s v="E2"/>
    <x v="1"/>
    <s v="Verified"/>
    <n v="80000"/>
    <n v="2.6499999999999999E-2"/>
    <n v="161.36000000000001"/>
    <n v="0.1903"/>
    <n v="4400"/>
    <n v="13"/>
    <n v="5809"/>
  </r>
  <r>
    <n v="1060427"/>
    <x v="5"/>
    <x v="0"/>
    <x v="3"/>
    <s v="Cvs pharmacy"/>
    <x v="0"/>
    <x v="1"/>
    <x v="12"/>
    <d v="2021-04-15T00:00:00"/>
    <d v="2021-03-15T00:00:00"/>
    <x v="1"/>
    <x v="1"/>
    <d v="2021-04-15T00:00:00"/>
    <n v="1292182"/>
    <x v="11"/>
    <s v="C5"/>
    <x v="0"/>
    <s v="Verified"/>
    <n v="150000"/>
    <n v="5.6599999999999998E-2"/>
    <n v="386.93"/>
    <n v="0.15959999999999999"/>
    <n v="25000"/>
    <n v="51"/>
    <n v="22192"/>
  </r>
  <r>
    <n v="1060036"/>
    <x v="1"/>
    <x v="0"/>
    <x v="8"/>
    <s v="ValleyCare Health System"/>
    <x v="3"/>
    <x v="1"/>
    <x v="12"/>
    <d v="2021-05-16T00:00:00"/>
    <d v="2021-12-14T00:00:00"/>
    <x v="1"/>
    <x v="1"/>
    <d v="2022-01-14T00:00:00"/>
    <n v="1291666"/>
    <x v="11"/>
    <s v="A1"/>
    <x v="1"/>
    <s v="Verified"/>
    <n v="120000"/>
    <n v="8.9399999999999993E-2"/>
    <n v="517.41"/>
    <n v="6.0299999999999999E-2"/>
    <n v="17000"/>
    <n v="27"/>
    <n v="18627"/>
  </r>
  <r>
    <n v="1059843"/>
    <x v="30"/>
    <x v="0"/>
    <x v="10"/>
    <s v="Inviting Company"/>
    <x v="0"/>
    <x v="0"/>
    <x v="12"/>
    <d v="2021-04-15T00:00:00"/>
    <d v="2021-02-12T00:00:00"/>
    <x v="1"/>
    <x v="1"/>
    <d v="2021-03-12T00:00:00"/>
    <n v="1291476"/>
    <x v="11"/>
    <s v="C1"/>
    <x v="1"/>
    <s v="Not Verified"/>
    <n v="35100"/>
    <n v="6.1899999999999997E-2"/>
    <n v="33.94"/>
    <n v="0.13489999999999999"/>
    <n v="1000"/>
    <n v="17"/>
    <n v="1018"/>
  </r>
  <r>
    <n v="1059522"/>
    <x v="41"/>
    <x v="0"/>
    <x v="6"/>
    <s v="Coldwell Banker Residential Brokerage"/>
    <x v="2"/>
    <x v="0"/>
    <x v="12"/>
    <d v="2021-06-14T00:00:00"/>
    <d v="2021-01-14T00:00:00"/>
    <x v="0"/>
    <x v="0"/>
    <d v="2021-02-14T00:00:00"/>
    <n v="1291347"/>
    <x v="11"/>
    <s v="B3"/>
    <x v="1"/>
    <s v="Not Verified"/>
    <n v="37000"/>
    <n v="6.6799999999999998E-2"/>
    <n v="198.46"/>
    <n v="0.1171"/>
    <n v="6000"/>
    <n v="9"/>
    <n v="5250"/>
  </r>
  <r>
    <n v="1057384"/>
    <x v="21"/>
    <x v="0"/>
    <x v="8"/>
    <s v="Pierpont Securities"/>
    <x v="3"/>
    <x v="0"/>
    <x v="12"/>
    <d v="2021-12-14T00:00:00"/>
    <d v="2021-12-14T00:00:00"/>
    <x v="1"/>
    <x v="1"/>
    <d v="2022-01-14T00:00:00"/>
    <n v="1288940"/>
    <x v="11"/>
    <s v="A2"/>
    <x v="1"/>
    <s v="Verified"/>
    <n v="120000"/>
    <n v="6.0699999999999997E-2"/>
    <n v="982.52"/>
    <n v="6.6199999999999995E-2"/>
    <n v="32000"/>
    <n v="23"/>
    <n v="35371"/>
  </r>
  <r>
    <n v="1059186"/>
    <x v="3"/>
    <x v="0"/>
    <x v="8"/>
    <m/>
    <x v="0"/>
    <x v="0"/>
    <x v="12"/>
    <d v="2021-07-12T00:00:00"/>
    <d v="2021-07-12T00:00:00"/>
    <x v="1"/>
    <x v="1"/>
    <d v="2021-08-12T00:00:00"/>
    <n v="1290787"/>
    <x v="11"/>
    <s v="C2"/>
    <x v="1"/>
    <s v="Not Verified"/>
    <n v="42000"/>
    <n v="0.1109"/>
    <n v="240.17"/>
    <n v="0.14269999999999999"/>
    <n v="7000"/>
    <n v="19"/>
    <n v="7486"/>
  </r>
  <r>
    <n v="1054453"/>
    <x v="3"/>
    <x v="0"/>
    <x v="0"/>
    <s v="Passages Hospice"/>
    <x v="3"/>
    <x v="1"/>
    <x v="12"/>
    <d v="2021-05-16T00:00:00"/>
    <d v="2021-02-14T00:00:00"/>
    <x v="0"/>
    <x v="0"/>
    <d v="2021-03-14T00:00:00"/>
    <n v="1286084"/>
    <x v="11"/>
    <s v="A4"/>
    <x v="1"/>
    <s v="Source Verified"/>
    <n v="66000"/>
    <n v="7.7499999999999999E-2"/>
    <n v="156.46"/>
    <n v="7.9000000000000001E-2"/>
    <n v="5000"/>
    <n v="20"/>
    <n v="4063"/>
  </r>
  <r>
    <n v="1058830"/>
    <x v="1"/>
    <x v="0"/>
    <x v="4"/>
    <s v="self"/>
    <x v="3"/>
    <x v="1"/>
    <x v="12"/>
    <d v="2021-12-14T00:00:00"/>
    <d v="2021-01-15T00:00:00"/>
    <x v="1"/>
    <x v="1"/>
    <d v="2021-02-15T00:00:00"/>
    <n v="1290408"/>
    <x v="11"/>
    <s v="A5"/>
    <x v="1"/>
    <s v="Not Verified"/>
    <n v="62000"/>
    <n v="0.13159999999999999"/>
    <n v="127.02"/>
    <n v="8.8999999999999996E-2"/>
    <n v="4000"/>
    <n v="13"/>
    <n v="4572"/>
  </r>
  <r>
    <n v="1058792"/>
    <x v="0"/>
    <x v="0"/>
    <x v="8"/>
    <m/>
    <x v="4"/>
    <x v="0"/>
    <x v="12"/>
    <d v="2021-12-14T00:00:00"/>
    <d v="2021-12-14T00:00:00"/>
    <x v="1"/>
    <x v="1"/>
    <d v="2022-01-14T00:00:00"/>
    <n v="1279067"/>
    <x v="11"/>
    <s v="D3"/>
    <x v="1"/>
    <s v="Source Verified"/>
    <n v="48000"/>
    <n v="0.01"/>
    <n v="241.57"/>
    <n v="0.17269999999999999"/>
    <n v="6750"/>
    <n v="9"/>
    <n v="8696"/>
  </r>
  <r>
    <n v="1058082"/>
    <x v="5"/>
    <x v="0"/>
    <x v="3"/>
    <s v="Jacksonville Sheriff's Office"/>
    <x v="1"/>
    <x v="1"/>
    <x v="12"/>
    <d v="2021-10-15T00:00:00"/>
    <d v="2021-09-13T00:00:00"/>
    <x v="0"/>
    <x v="0"/>
    <d v="2021-10-13T00:00:00"/>
    <n v="1289658"/>
    <x v="11"/>
    <s v="E5"/>
    <x v="0"/>
    <s v="Verified"/>
    <n v="110000"/>
    <n v="0.2321"/>
    <n v="487.24"/>
    <n v="0.20300000000000001"/>
    <n v="30000"/>
    <n v="60"/>
    <n v="12390"/>
  </r>
  <r>
    <n v="93277"/>
    <x v="16"/>
    <x v="0"/>
    <x v="0"/>
    <m/>
    <x v="2"/>
    <x v="1"/>
    <x v="18"/>
    <d v="2021-07-10T00:00:00"/>
    <d v="2021-07-10T00:00:00"/>
    <x v="1"/>
    <x v="1"/>
    <d v="2021-08-10T00:00:00"/>
    <n v="93254"/>
    <x v="11"/>
    <s v="B1"/>
    <x v="1"/>
    <s v="Not Verified"/>
    <n v="25000"/>
    <n v="0.1454"/>
    <n v="94.98"/>
    <n v="8.6999999999999994E-2"/>
    <n v="3000"/>
    <n v="13"/>
    <n v="3419"/>
  </r>
  <r>
    <n v="102376"/>
    <x v="8"/>
    <x v="0"/>
    <x v="8"/>
    <s v="Institute for Mind/Body Research and Education"/>
    <x v="0"/>
    <x v="0"/>
    <x v="18"/>
    <d v="2021-06-10T00:00:00"/>
    <d v="2021-06-10T00:00:00"/>
    <x v="1"/>
    <x v="1"/>
    <d v="2021-07-10T00:00:00"/>
    <n v="95212"/>
    <x v="11"/>
    <s v="C2"/>
    <x v="1"/>
    <s v="Not Verified"/>
    <n v="48000"/>
    <n v="4.0500000000000001E-2"/>
    <n v="813.65"/>
    <n v="0.10589999999999999"/>
    <n v="25000"/>
    <n v="12"/>
    <n v="29270"/>
  </r>
  <r>
    <n v="101579"/>
    <x v="23"/>
    <x v="0"/>
    <x v="0"/>
    <s v="RoadNarrows Robotics"/>
    <x v="0"/>
    <x v="0"/>
    <x v="18"/>
    <d v="2021-10-10T00:00:00"/>
    <d v="2021-07-10T00:00:00"/>
    <x v="1"/>
    <x v="1"/>
    <d v="2021-08-10T00:00:00"/>
    <n v="100083"/>
    <x v="11"/>
    <s v="C1"/>
    <x v="1"/>
    <s v="Not Verified"/>
    <n v="27376"/>
    <n v="0.107"/>
    <n v="323.98"/>
    <n v="0.1028"/>
    <n v="10000"/>
    <n v="4"/>
    <n v="11663"/>
  </r>
  <r>
    <n v="107136"/>
    <x v="5"/>
    <x v="0"/>
    <x v="4"/>
    <s v="Zensah Company"/>
    <x v="0"/>
    <x v="0"/>
    <x v="18"/>
    <d v="2021-07-07T00:00:00"/>
    <d v="2021-04-08T00:00:00"/>
    <x v="1"/>
    <x v="1"/>
    <d v="2021-05-08T00:00:00"/>
    <n v="107130"/>
    <x v="11"/>
    <s v="C2"/>
    <x v="1"/>
    <s v="Not Verified"/>
    <n v="60000"/>
    <n v="0.17119999999999999"/>
    <n v="398.69"/>
    <n v="0.10589999999999999"/>
    <n v="12250"/>
    <n v="24"/>
    <n v="13129"/>
  </r>
  <r>
    <n v="118523"/>
    <x v="0"/>
    <x v="0"/>
    <x v="1"/>
    <s v="Universal Advertising"/>
    <x v="5"/>
    <x v="1"/>
    <x v="39"/>
    <d v="2021-05-16T00:00:00"/>
    <d v="2021-02-09T00:00:00"/>
    <x v="0"/>
    <x v="0"/>
    <d v="2021-03-09T00:00:00"/>
    <n v="118519"/>
    <x v="11"/>
    <s v="F1"/>
    <x v="1"/>
    <s v="Not Verified"/>
    <n v="213000"/>
    <n v="6.4500000000000002E-2"/>
    <n v="225.37"/>
    <n v="0.15010000000000001"/>
    <n v="6500"/>
    <n v="28"/>
    <n v="4054"/>
  </r>
  <r>
    <n v="178977"/>
    <x v="18"/>
    <x v="0"/>
    <x v="2"/>
    <s v="borgata casino"/>
    <x v="2"/>
    <x v="1"/>
    <x v="19"/>
    <d v="2021-05-16T00:00:00"/>
    <d v="2021-10-08T00:00:00"/>
    <x v="0"/>
    <x v="0"/>
    <d v="2021-11-08T00:00:00"/>
    <n v="175577"/>
    <x v="11"/>
    <s v="B4"/>
    <x v="1"/>
    <s v="Not Verified"/>
    <n v="75000"/>
    <n v="0.1706"/>
    <n v="802.47"/>
    <n v="9.64E-2"/>
    <n v="25000"/>
    <n v="55"/>
    <n v="7222"/>
  </r>
  <r>
    <n v="157169"/>
    <x v="5"/>
    <x v="0"/>
    <x v="3"/>
    <s v="SmartProperties.org Construction"/>
    <x v="2"/>
    <x v="1"/>
    <x v="61"/>
    <d v="2021-05-16T00:00:00"/>
    <d v="2021-12-08T00:00:00"/>
    <x v="0"/>
    <x v="0"/>
    <d v="2022-01-08T00:00:00"/>
    <n v="157162"/>
    <x v="11"/>
    <s v="B2"/>
    <x v="1"/>
    <s v="Not Verified"/>
    <n v="616000"/>
    <n v="3.8300000000000001E-2"/>
    <n v="795.11"/>
    <n v="9.01E-2"/>
    <n v="25000"/>
    <n v="43"/>
    <n v="10361"/>
  </r>
  <r>
    <n v="226780"/>
    <x v="1"/>
    <x v="0"/>
    <x v="3"/>
    <s v="Stonebrook Studio, Inc. own business"/>
    <x v="0"/>
    <x v="1"/>
    <x v="19"/>
    <d v="2021-05-16T00:00:00"/>
    <d v="2021-06-09T00:00:00"/>
    <x v="0"/>
    <x v="0"/>
    <d v="2021-07-09T00:00:00"/>
    <n v="226351"/>
    <x v="11"/>
    <s v="C1"/>
    <x v="1"/>
    <s v="Not Verified"/>
    <n v="80000"/>
    <n v="7.5600000000000001E-2"/>
    <n v="365.51"/>
    <n v="0.10780000000000001"/>
    <n v="11200"/>
    <n v="14"/>
    <n v="4786"/>
  </r>
  <r>
    <n v="171220"/>
    <x v="32"/>
    <x v="0"/>
    <x v="0"/>
    <m/>
    <x v="0"/>
    <x v="1"/>
    <x v="63"/>
    <d v="2021-05-16T00:00:00"/>
    <d v="2021-03-09T00:00:00"/>
    <x v="0"/>
    <x v="0"/>
    <d v="2021-04-09T00:00:00"/>
    <n v="170849"/>
    <x v="11"/>
    <s v="C5"/>
    <x v="1"/>
    <s v="Not Verified"/>
    <n v="96000"/>
    <n v="0.17810000000000001"/>
    <n v="659.91"/>
    <n v="0.1154"/>
    <n v="20000"/>
    <n v="8"/>
    <n v="18930"/>
  </r>
  <r>
    <n v="203532"/>
    <x v="2"/>
    <x v="0"/>
    <x v="0"/>
    <s v="Houston Electric"/>
    <x v="4"/>
    <x v="1"/>
    <x v="19"/>
    <d v="2021-12-09T00:00:00"/>
    <d v="2021-06-08T00:00:00"/>
    <x v="0"/>
    <x v="0"/>
    <d v="2021-07-08T00:00:00"/>
    <n v="203522"/>
    <x v="11"/>
    <s v="D1"/>
    <x v="1"/>
    <s v="Not Verified"/>
    <n v="48000"/>
    <n v="8.5000000000000006E-3"/>
    <n v="701.12"/>
    <n v="0.1236"/>
    <n v="21000"/>
    <n v="4"/>
    <n v="3505"/>
  </r>
  <r>
    <n v="256021"/>
    <x v="5"/>
    <x v="0"/>
    <x v="8"/>
    <s v="Just 12345 Store Corp"/>
    <x v="4"/>
    <x v="1"/>
    <x v="35"/>
    <d v="2021-06-09T00:00:00"/>
    <d v="2021-10-08T00:00:00"/>
    <x v="0"/>
    <x v="0"/>
    <d v="2021-11-08T00:00:00"/>
    <n v="255853"/>
    <x v="11"/>
    <s v="D1"/>
    <x v="1"/>
    <s v="Not Verified"/>
    <n v="120000"/>
    <n v="5.7599999999999998E-2"/>
    <n v="820.91"/>
    <n v="0.12609999999999999"/>
    <n v="24500"/>
    <n v="29"/>
    <n v="5103"/>
  </r>
  <r>
    <n v="176995"/>
    <x v="23"/>
    <x v="0"/>
    <x v="6"/>
    <s v="Xanadu Jet Management"/>
    <x v="1"/>
    <x v="1"/>
    <x v="63"/>
    <d v="2021-12-09T00:00:00"/>
    <d v="2021-02-09T00:00:00"/>
    <x v="0"/>
    <x v="0"/>
    <d v="2021-03-09T00:00:00"/>
    <n v="176989"/>
    <x v="11"/>
    <s v="E4"/>
    <x v="1"/>
    <s v="Not Verified"/>
    <n v="80000"/>
    <n v="0.2079"/>
    <n v="859.07"/>
    <n v="0.14380000000000001"/>
    <n v="25000"/>
    <n v="18"/>
    <n v="12771"/>
  </r>
  <r>
    <n v="127472"/>
    <x v="32"/>
    <x v="0"/>
    <x v="0"/>
    <m/>
    <x v="5"/>
    <x v="1"/>
    <x v="37"/>
    <d v="2021-05-16T00:00:00"/>
    <d v="2021-03-09T00:00:00"/>
    <x v="0"/>
    <x v="0"/>
    <d v="2021-04-09T00:00:00"/>
    <n v="127460"/>
    <x v="11"/>
    <s v="F1"/>
    <x v="1"/>
    <s v="Not Verified"/>
    <n v="96000"/>
    <n v="0.16889999999999999"/>
    <n v="73.680000000000007"/>
    <n v="0.15010000000000001"/>
    <n v="2125"/>
    <n v="9"/>
    <n v="2580"/>
  </r>
  <r>
    <n v="123230"/>
    <x v="16"/>
    <x v="0"/>
    <x v="0"/>
    <s v="Tripolitan Films"/>
    <x v="0"/>
    <x v="2"/>
    <x v="39"/>
    <d v="2021-04-16T00:00:00"/>
    <d v="2021-03-08T00:00:00"/>
    <x v="0"/>
    <x v="0"/>
    <d v="2021-04-08T00:00:00"/>
    <n v="80353"/>
    <x v="11"/>
    <s v="C5"/>
    <x v="1"/>
    <s v="Not Verified"/>
    <n v="15000"/>
    <n v="0.12239999999999999"/>
    <n v="104.76"/>
    <n v="0.1154"/>
    <n v="3175"/>
    <n v="17"/>
    <n v="628"/>
  </r>
  <r>
    <n v="220873"/>
    <x v="2"/>
    <x v="0"/>
    <x v="3"/>
    <s v="Kaanapali Investments"/>
    <x v="4"/>
    <x v="2"/>
    <x v="19"/>
    <d v="2021-12-09T00:00:00"/>
    <d v="2021-07-09T00:00:00"/>
    <x v="0"/>
    <x v="0"/>
    <d v="2021-08-09T00:00:00"/>
    <n v="220762"/>
    <x v="11"/>
    <s v="D4"/>
    <x v="1"/>
    <s v="Not Verified"/>
    <n v="120000"/>
    <n v="6.3100000000000003E-2"/>
    <n v="338.39"/>
    <n v="0.13300000000000001"/>
    <n v="10000"/>
    <n v="16"/>
    <n v="5233"/>
  </r>
  <r>
    <n v="249699"/>
    <x v="13"/>
    <x v="0"/>
    <x v="3"/>
    <s v="john's painting"/>
    <x v="2"/>
    <x v="0"/>
    <x v="38"/>
    <d v="2021-05-10T00:00:00"/>
    <d v="2021-12-09T00:00:00"/>
    <x v="0"/>
    <x v="0"/>
    <d v="2022-01-09T00:00:00"/>
    <n v="249616"/>
    <x v="11"/>
    <s v="B2"/>
    <x v="1"/>
    <s v="Not Verified"/>
    <n v="26000"/>
    <n v="9.1399999999999995E-2"/>
    <n v="644.71"/>
    <n v="9.7600000000000006E-2"/>
    <n v="20050"/>
    <n v="20"/>
    <n v="14566"/>
  </r>
  <r>
    <n v="123228"/>
    <x v="8"/>
    <x v="0"/>
    <x v="0"/>
    <s v="UDFI"/>
    <x v="2"/>
    <x v="0"/>
    <x v="37"/>
    <d v="2021-05-16T00:00:00"/>
    <d v="2021-05-09T00:00:00"/>
    <x v="0"/>
    <x v="0"/>
    <d v="2021-06-09T00:00:00"/>
    <n v="120995"/>
    <x v="11"/>
    <s v="B4"/>
    <x v="1"/>
    <s v="Not Verified"/>
    <n v="96000"/>
    <n v="2.86E-2"/>
    <n v="642.02"/>
    <n v="9.64E-2"/>
    <n v="20000"/>
    <n v="8"/>
    <n v="12838"/>
  </r>
  <r>
    <n v="184296"/>
    <x v="8"/>
    <x v="0"/>
    <x v="6"/>
    <s v="Amadeus Home Music School"/>
    <x v="2"/>
    <x v="0"/>
    <x v="63"/>
    <d v="2021-05-16T00:00:00"/>
    <d v="2021-06-09T00:00:00"/>
    <x v="0"/>
    <x v="0"/>
    <d v="2021-07-09T00:00:00"/>
    <n v="184146"/>
    <x v="11"/>
    <s v="B3"/>
    <x v="1"/>
    <s v="Not Verified"/>
    <n v="100000"/>
    <n v="1.5699999999999999E-2"/>
    <n v="798.84"/>
    <n v="9.3299999999999994E-2"/>
    <n v="25000"/>
    <n v="15"/>
    <n v="12982"/>
  </r>
  <r>
    <n v="260324"/>
    <x v="5"/>
    <x v="0"/>
    <x v="5"/>
    <s v="Self Employed"/>
    <x v="4"/>
    <x v="0"/>
    <x v="38"/>
    <d v="2021-02-11T00:00:00"/>
    <d v="2021-09-10T00:00:00"/>
    <x v="0"/>
    <x v="0"/>
    <d v="2021-10-10T00:00:00"/>
    <n v="258924"/>
    <x v="11"/>
    <s v="D4"/>
    <x v="1"/>
    <s v="Not Verified"/>
    <n v="71600"/>
    <n v="3.3500000000000002E-2"/>
    <n v="339.6"/>
    <n v="0.13550000000000001"/>
    <n v="10000"/>
    <n v="6"/>
    <n v="10299"/>
  </r>
  <r>
    <n v="136491"/>
    <x v="9"/>
    <x v="0"/>
    <x v="0"/>
    <m/>
    <x v="4"/>
    <x v="0"/>
    <x v="62"/>
    <d v="2021-03-15T00:00:00"/>
    <d v="2021-07-09T00:00:00"/>
    <x v="0"/>
    <x v="0"/>
    <d v="2021-08-09T00:00:00"/>
    <n v="136485"/>
    <x v="11"/>
    <s v="D2"/>
    <x v="1"/>
    <s v="Not Verified"/>
    <n v="10000"/>
    <n v="0"/>
    <n v="166.48"/>
    <n v="0.1217"/>
    <n v="5000"/>
    <n v="8"/>
    <n v="2477"/>
  </r>
  <r>
    <n v="200805"/>
    <x v="1"/>
    <x v="0"/>
    <x v="8"/>
    <s v="First Federal Bank of California"/>
    <x v="1"/>
    <x v="0"/>
    <x v="19"/>
    <d v="2021-10-09T00:00:00"/>
    <d v="2021-11-08T00:00:00"/>
    <x v="0"/>
    <x v="0"/>
    <d v="2021-12-08T00:00:00"/>
    <n v="200788"/>
    <x v="11"/>
    <s v="E1"/>
    <x v="1"/>
    <s v="Not Verified"/>
    <n v="38000"/>
    <n v="0.2072"/>
    <n v="170.72"/>
    <n v="0.13930000000000001"/>
    <n v="5000"/>
    <n v="21"/>
    <n v="1879"/>
  </r>
  <r>
    <n v="187671"/>
    <x v="1"/>
    <x v="0"/>
    <x v="0"/>
    <s v="Sundance Technology, Inc"/>
    <x v="1"/>
    <x v="0"/>
    <x v="63"/>
    <d v="2021-10-09T00:00:00"/>
    <d v="2021-10-08T00:00:00"/>
    <x v="0"/>
    <x v="0"/>
    <d v="2021-11-08T00:00:00"/>
    <n v="187665"/>
    <x v="11"/>
    <s v="E5"/>
    <x v="1"/>
    <s v="Not Verified"/>
    <n v="87000"/>
    <n v="5.79E-2"/>
    <n v="862.97"/>
    <n v="0.14699999999999999"/>
    <n v="25000"/>
    <n v="12"/>
    <n v="8655"/>
  </r>
  <r>
    <n v="862434"/>
    <x v="1"/>
    <x v="0"/>
    <x v="5"/>
    <s v="XO Communications"/>
    <x v="3"/>
    <x v="1"/>
    <x v="11"/>
    <d v="2021-08-13T00:00:00"/>
    <d v="2021-11-12T00:00:00"/>
    <x v="0"/>
    <x v="0"/>
    <d v="2021-12-12T00:00:00"/>
    <n v="1075473"/>
    <x v="11"/>
    <s v="A5"/>
    <x v="1"/>
    <s v="Not Verified"/>
    <n v="75000"/>
    <n v="5.1799999999999999E-2"/>
    <n v="473.45"/>
    <n v="8.4900000000000003E-2"/>
    <n v="15000"/>
    <n v="28"/>
    <n v="7172"/>
  </r>
  <r>
    <n v="552334"/>
    <x v="1"/>
    <x v="0"/>
    <x v="0"/>
    <s v="Qhi Group USA"/>
    <x v="3"/>
    <x v="1"/>
    <x v="43"/>
    <d v="2021-05-16T00:00:00"/>
    <d v="2021-10-12T00:00:00"/>
    <x v="0"/>
    <x v="0"/>
    <d v="2021-11-12T00:00:00"/>
    <n v="711732"/>
    <x v="11"/>
    <s v="A3"/>
    <x v="1"/>
    <s v="Not Verified"/>
    <n v="135000"/>
    <n v="8.0399999999999999E-2"/>
    <n v="309.42"/>
    <n v="7.1400000000000005E-2"/>
    <n v="10000"/>
    <n v="18"/>
    <n v="8044"/>
  </r>
  <r>
    <n v="362393"/>
    <x v="19"/>
    <x v="0"/>
    <x v="9"/>
    <s v="Pfizer, Inc."/>
    <x v="3"/>
    <x v="1"/>
    <x v="55"/>
    <d v="2021-01-12T00:00:00"/>
    <d v="2021-09-11T00:00:00"/>
    <x v="0"/>
    <x v="0"/>
    <d v="2021-10-11T00:00:00"/>
    <n v="371666"/>
    <x v="11"/>
    <s v="A5"/>
    <x v="1"/>
    <s v="Not Verified"/>
    <n v="90000"/>
    <n v="8.9300000000000004E-2"/>
    <n v="425.3"/>
    <n v="9.3799999999999994E-2"/>
    <n v="18000"/>
    <n v="36"/>
    <n v="13972"/>
  </r>
  <r>
    <n v="808311"/>
    <x v="8"/>
    <x v="0"/>
    <x v="2"/>
    <s v="avery consulting"/>
    <x v="3"/>
    <x v="1"/>
    <x v="44"/>
    <d v="2021-05-16T00:00:00"/>
    <d v="2021-09-11T00:00:00"/>
    <x v="0"/>
    <x v="0"/>
    <d v="2021-10-11T00:00:00"/>
    <n v="1015033"/>
    <x v="11"/>
    <s v="A3"/>
    <x v="1"/>
    <s v="Not Verified"/>
    <n v="98400"/>
    <n v="8.1799999999999998E-2"/>
    <n v="260.88"/>
    <n v="6.9900000000000004E-2"/>
    <n v="8450"/>
    <n v="30"/>
    <n v="8547"/>
  </r>
  <r>
    <n v="832861"/>
    <x v="18"/>
    <x v="0"/>
    <x v="7"/>
    <s v="Landrys rest corp"/>
    <x v="3"/>
    <x v="1"/>
    <x v="11"/>
    <d v="2021-05-16T00:00:00"/>
    <d v="2021-11-13T00:00:00"/>
    <x v="0"/>
    <x v="0"/>
    <d v="2021-12-13T00:00:00"/>
    <n v="1042362"/>
    <x v="11"/>
    <s v="A2"/>
    <x v="1"/>
    <s v="Not Verified"/>
    <n v="63000"/>
    <n v="4.4299999999999999E-2"/>
    <n v="79.09"/>
    <n v="5.9900000000000002E-2"/>
    <n v="2600"/>
    <n v="27"/>
    <n v="2135"/>
  </r>
  <r>
    <n v="786376"/>
    <x v="11"/>
    <x v="0"/>
    <x v="3"/>
    <s v="Clark County Schools District"/>
    <x v="2"/>
    <x v="1"/>
    <x v="6"/>
    <d v="2021-05-16T00:00:00"/>
    <d v="2021-08-11T00:00:00"/>
    <x v="0"/>
    <x v="0"/>
    <d v="2021-09-11T00:00:00"/>
    <n v="989760"/>
    <x v="11"/>
    <s v="B4"/>
    <x v="1"/>
    <s v="Not Verified"/>
    <n v="69600"/>
    <n v="8.09E-2"/>
    <n v="230.8"/>
    <n v="0.1149"/>
    <n v="7000"/>
    <n v="24"/>
    <n v="230"/>
  </r>
  <r>
    <n v="831169"/>
    <x v="16"/>
    <x v="0"/>
    <x v="4"/>
    <s v="Medfield Dance Academy"/>
    <x v="2"/>
    <x v="1"/>
    <x v="11"/>
    <d v="2021-07-13T00:00:00"/>
    <d v="2021-03-13T00:00:00"/>
    <x v="0"/>
    <x v="0"/>
    <d v="2021-04-13T00:00:00"/>
    <n v="1040375"/>
    <x v="11"/>
    <s v="B2"/>
    <x v="1"/>
    <s v="Not Verified"/>
    <n v="42000"/>
    <n v="0.14940000000000001"/>
    <n v="358"/>
    <n v="0.10589999999999999"/>
    <n v="11000"/>
    <n v="28"/>
    <n v="6448"/>
  </r>
  <r>
    <n v="361356"/>
    <x v="27"/>
    <x v="0"/>
    <x v="4"/>
    <s v="Self Employed"/>
    <x v="2"/>
    <x v="1"/>
    <x v="36"/>
    <d v="2021-05-16T00:00:00"/>
    <d v="2021-03-09T00:00:00"/>
    <x v="0"/>
    <x v="0"/>
    <d v="2021-04-09T00:00:00"/>
    <n v="369771"/>
    <x v="11"/>
    <s v="B5"/>
    <x v="1"/>
    <s v="Not Verified"/>
    <n v="86000"/>
    <n v="0.1386"/>
    <n v="823.93"/>
    <n v="0.11459999999999999"/>
    <n v="25000"/>
    <n v="45"/>
    <n v="2837"/>
  </r>
  <r>
    <n v="739006"/>
    <x v="2"/>
    <x v="0"/>
    <x v="2"/>
    <s v="baker hughes"/>
    <x v="2"/>
    <x v="1"/>
    <x v="29"/>
    <d v="2021-07-13T00:00:00"/>
    <d v="2021-02-13T00:00:00"/>
    <x v="0"/>
    <x v="0"/>
    <d v="2021-03-13T00:00:00"/>
    <n v="936522"/>
    <x v="11"/>
    <s v="B1"/>
    <x v="1"/>
    <s v="Not Verified"/>
    <n v="50000"/>
    <n v="4.1500000000000002E-2"/>
    <n v="369.08"/>
    <n v="9.6299999999999997E-2"/>
    <n v="11500"/>
    <n v="5"/>
    <n v="8041"/>
  </r>
  <r>
    <n v="870710"/>
    <x v="20"/>
    <x v="0"/>
    <x v="7"/>
    <m/>
    <x v="2"/>
    <x v="1"/>
    <x v="10"/>
    <d v="2021-05-16T00:00:00"/>
    <d v="2021-01-12T00:00:00"/>
    <x v="0"/>
    <x v="0"/>
    <d v="2021-02-12T00:00:00"/>
    <n v="1084730"/>
    <x v="11"/>
    <s v="B4"/>
    <x v="1"/>
    <s v="Not Verified"/>
    <n v="18000"/>
    <n v="3.2000000000000001E-2"/>
    <n v="72.540000000000006"/>
    <n v="0.1149"/>
    <n v="2200"/>
    <n v="4"/>
    <n v="304"/>
  </r>
  <r>
    <n v="359903"/>
    <x v="1"/>
    <x v="0"/>
    <x v="0"/>
    <m/>
    <x v="2"/>
    <x v="1"/>
    <x v="36"/>
    <d v="2021-05-16T00:00:00"/>
    <d v="2021-08-09T00:00:00"/>
    <x v="0"/>
    <x v="0"/>
    <d v="2021-09-09T00:00:00"/>
    <n v="367369"/>
    <x v="11"/>
    <s v="B1"/>
    <x v="1"/>
    <s v="Not Verified"/>
    <n v="100000"/>
    <n v="7.9299999999999995E-2"/>
    <n v="485.42"/>
    <n v="0.10199999999999999"/>
    <n v="15000"/>
    <n v="19"/>
    <n v="4360"/>
  </r>
  <r>
    <n v="506684"/>
    <x v="0"/>
    <x v="0"/>
    <x v="3"/>
    <s v="New Covenant Fellowship Christian Ch."/>
    <x v="2"/>
    <x v="1"/>
    <x v="48"/>
    <d v="2021-05-16T00:00:00"/>
    <d v="2021-10-11T00:00:00"/>
    <x v="0"/>
    <x v="0"/>
    <d v="2021-11-11T00:00:00"/>
    <n v="653310"/>
    <x v="11"/>
    <s v="B1"/>
    <x v="1"/>
    <s v="Not Verified"/>
    <n v="35000"/>
    <n v="7.5399999999999995E-2"/>
    <n v="46.71"/>
    <n v="9.8799999999999999E-2"/>
    <n v="1450"/>
    <n v="24"/>
    <n v="1186"/>
  </r>
  <r>
    <n v="486607"/>
    <x v="6"/>
    <x v="0"/>
    <x v="3"/>
    <s v="Complet Computer Solutions"/>
    <x v="2"/>
    <x v="1"/>
    <x v="46"/>
    <d v="2021-05-16T00:00:00"/>
    <d v="2021-12-10T00:00:00"/>
    <x v="0"/>
    <x v="0"/>
    <d v="2022-01-10T00:00:00"/>
    <n v="620172"/>
    <x v="11"/>
    <s v="B5"/>
    <x v="1"/>
    <s v="Not Verified"/>
    <n v="72000"/>
    <n v="0.1782"/>
    <n v="493.67"/>
    <n v="0.11360000000000001"/>
    <n v="15000"/>
    <n v="34"/>
    <n v="2822"/>
  </r>
  <r>
    <n v="498079"/>
    <x v="12"/>
    <x v="0"/>
    <x v="2"/>
    <s v="Digital Technologies International"/>
    <x v="2"/>
    <x v="1"/>
    <x v="48"/>
    <d v="2021-05-16T00:00:00"/>
    <d v="2021-12-11T00:00:00"/>
    <x v="0"/>
    <x v="0"/>
    <d v="2022-01-11T00:00:00"/>
    <n v="638665"/>
    <x v="11"/>
    <s v="B2"/>
    <x v="1"/>
    <s v="Not Verified"/>
    <n v="90000"/>
    <n v="5.8999999999999999E-3"/>
    <n v="777.24"/>
    <n v="0.10249999999999999"/>
    <n v="24000"/>
    <n v="32"/>
    <n v="14768"/>
  </r>
  <r>
    <n v="585745"/>
    <x v="17"/>
    <x v="0"/>
    <x v="0"/>
    <s v="I Care Body Works"/>
    <x v="2"/>
    <x v="1"/>
    <x v="54"/>
    <d v="2021-08-13T00:00:00"/>
    <d v="2021-04-13T00:00:00"/>
    <x v="0"/>
    <x v="0"/>
    <d v="2021-05-13T00:00:00"/>
    <n v="752549"/>
    <x v="11"/>
    <s v="B2"/>
    <x v="1"/>
    <s v="Not Verified"/>
    <n v="45760"/>
    <n v="0.18509999999999999"/>
    <n v="473"/>
    <n v="0.1075"/>
    <n v="14500"/>
    <n v="10"/>
    <n v="13978"/>
  </r>
  <r>
    <n v="405415"/>
    <x v="18"/>
    <x v="0"/>
    <x v="6"/>
    <s v="NJM Insurance Group"/>
    <x v="2"/>
    <x v="1"/>
    <x v="23"/>
    <d v="2021-05-16T00:00:00"/>
    <d v="2021-10-10T00:00:00"/>
    <x v="0"/>
    <x v="0"/>
    <d v="2021-11-10T00:00:00"/>
    <n v="453151"/>
    <x v="11"/>
    <s v="B4"/>
    <x v="1"/>
    <s v="Not Verified"/>
    <n v="48100"/>
    <n v="0.1055"/>
    <n v="663.28"/>
    <n v="0.11890000000000001"/>
    <n v="20000"/>
    <n v="42"/>
    <n v="10611"/>
  </r>
  <r>
    <n v="576966"/>
    <x v="6"/>
    <x v="0"/>
    <x v="4"/>
    <s v="JP Morgan Chase"/>
    <x v="2"/>
    <x v="1"/>
    <x v="54"/>
    <d v="2021-05-16T00:00:00"/>
    <d v="2021-02-13T00:00:00"/>
    <x v="0"/>
    <x v="0"/>
    <d v="2021-03-13T00:00:00"/>
    <n v="741978"/>
    <x v="11"/>
    <s v="B5"/>
    <x v="1"/>
    <s v="Not Verified"/>
    <n v="57000"/>
    <n v="0.15870000000000001"/>
    <n v="397.77"/>
    <n v="0.1186"/>
    <n v="12000"/>
    <n v="28"/>
    <n v="11680"/>
  </r>
  <r>
    <n v="490650"/>
    <x v="9"/>
    <x v="0"/>
    <x v="9"/>
    <m/>
    <x v="0"/>
    <x v="1"/>
    <x v="26"/>
    <d v="2021-05-16T00:00:00"/>
    <d v="2021-02-12T00:00:00"/>
    <x v="0"/>
    <x v="0"/>
    <d v="2021-03-12T00:00:00"/>
    <n v="626605"/>
    <x v="11"/>
    <s v="C3"/>
    <x v="1"/>
    <s v="Not Verified"/>
    <n v="98000"/>
    <n v="0.18820000000000001"/>
    <n v="610.64"/>
    <n v="0.1348"/>
    <n v="18000"/>
    <n v="21"/>
    <n v="12823"/>
  </r>
  <r>
    <n v="382651"/>
    <x v="44"/>
    <x v="0"/>
    <x v="10"/>
    <s v="Arctic Transportation Services"/>
    <x v="0"/>
    <x v="1"/>
    <x v="33"/>
    <d v="2021-01-11T00:00:00"/>
    <d v="2021-08-10T00:00:00"/>
    <x v="0"/>
    <x v="0"/>
    <d v="2021-09-10T00:00:00"/>
    <n v="412298"/>
    <x v="11"/>
    <s v="C1"/>
    <x v="1"/>
    <s v="Not Verified"/>
    <n v="85000"/>
    <n v="0.18579999999999999"/>
    <n v="312.08"/>
    <n v="0.12529999999999999"/>
    <n v="9325"/>
    <n v="41"/>
    <n v="5546"/>
  </r>
  <r>
    <n v="479629"/>
    <x v="31"/>
    <x v="0"/>
    <x v="3"/>
    <s v="United States Army"/>
    <x v="0"/>
    <x v="1"/>
    <x v="46"/>
    <d v="2021-04-12T00:00:00"/>
    <d v="2021-11-11T00:00:00"/>
    <x v="0"/>
    <x v="0"/>
    <d v="2021-12-11T00:00:00"/>
    <n v="609465"/>
    <x v="11"/>
    <s v="C2"/>
    <x v="1"/>
    <s v="Not Verified"/>
    <n v="140000"/>
    <n v="9.2100000000000001E-2"/>
    <n v="674.9"/>
    <n v="0.13109999999999999"/>
    <n v="20000"/>
    <n v="33"/>
    <n v="14694"/>
  </r>
  <r>
    <n v="721594"/>
    <x v="1"/>
    <x v="0"/>
    <x v="1"/>
    <s v="Heald College"/>
    <x v="0"/>
    <x v="1"/>
    <x v="29"/>
    <d v="2021-05-16T00:00:00"/>
    <d v="2021-01-12T00:00:00"/>
    <x v="0"/>
    <x v="0"/>
    <d v="2021-02-12T00:00:00"/>
    <n v="916228"/>
    <x v="11"/>
    <s v="C1"/>
    <x v="1"/>
    <s v="Not Verified"/>
    <n v="55200"/>
    <n v="0.2039"/>
    <n v="218.02"/>
    <n v="0.1268"/>
    <n v="6500"/>
    <n v="49"/>
    <n v="1737"/>
  </r>
  <r>
    <n v="488607"/>
    <x v="5"/>
    <x v="0"/>
    <x v="4"/>
    <s v="bbva compass bank"/>
    <x v="0"/>
    <x v="1"/>
    <x v="26"/>
    <d v="2021-05-16T00:00:00"/>
    <d v="2021-08-10T00:00:00"/>
    <x v="0"/>
    <x v="0"/>
    <d v="2021-09-10T00:00:00"/>
    <n v="623204"/>
    <x v="11"/>
    <s v="C4"/>
    <x v="1"/>
    <s v="Not Verified"/>
    <n v="34000"/>
    <n v="5.4399999999999997E-2"/>
    <n v="341.04"/>
    <n v="0.13850000000000001"/>
    <n v="10000"/>
    <n v="14"/>
    <n v="2103"/>
  </r>
  <r>
    <n v="598855"/>
    <x v="1"/>
    <x v="0"/>
    <x v="7"/>
    <m/>
    <x v="0"/>
    <x v="1"/>
    <x v="50"/>
    <d v="2021-09-11T00:00:00"/>
    <d v="2021-05-11T00:00:00"/>
    <x v="0"/>
    <x v="0"/>
    <d v="2021-06-11T00:00:00"/>
    <n v="768612"/>
    <x v="11"/>
    <s v="C1"/>
    <x v="1"/>
    <s v="Not Verified"/>
    <n v="60000"/>
    <n v="5.6599999999999998E-2"/>
    <n v="169.03"/>
    <n v="0.1323"/>
    <n v="5000"/>
    <n v="18"/>
    <n v="1207"/>
  </r>
  <r>
    <n v="601769"/>
    <x v="2"/>
    <x v="0"/>
    <x v="0"/>
    <m/>
    <x v="0"/>
    <x v="1"/>
    <x v="50"/>
    <d v="2021-04-13T00:00:00"/>
    <d v="2021-11-12T00:00:00"/>
    <x v="0"/>
    <x v="0"/>
    <d v="2021-12-12T00:00:00"/>
    <n v="772148"/>
    <x v="11"/>
    <s v="C1"/>
    <x v="1"/>
    <s v="Not Verified"/>
    <n v="25200"/>
    <n v="6.5199999999999994E-2"/>
    <n v="289.93"/>
    <n v="0.12230000000000001"/>
    <n v="8700"/>
    <n v="6"/>
    <n v="7144"/>
  </r>
  <r>
    <n v="503030"/>
    <x v="2"/>
    <x v="0"/>
    <x v="4"/>
    <s v="Permapier Foundation Repair"/>
    <x v="0"/>
    <x v="1"/>
    <x v="48"/>
    <d v="2021-05-11T00:00:00"/>
    <d v="2021-12-10T00:00:00"/>
    <x v="0"/>
    <x v="0"/>
    <d v="2022-01-10T00:00:00"/>
    <n v="647233"/>
    <x v="11"/>
    <s v="C4"/>
    <x v="1"/>
    <s v="Not Verified"/>
    <n v="69582"/>
    <n v="9.6100000000000005E-2"/>
    <n v="477.46"/>
    <n v="0.13850000000000001"/>
    <n v="14000"/>
    <n v="19"/>
    <n v="3869"/>
  </r>
  <r>
    <n v="481475"/>
    <x v="3"/>
    <x v="0"/>
    <x v="4"/>
    <s v="Masa Management Group dba: Bella Bronze"/>
    <x v="0"/>
    <x v="1"/>
    <x v="46"/>
    <d v="2021-11-12T00:00:00"/>
    <d v="2021-06-12T00:00:00"/>
    <x v="0"/>
    <x v="0"/>
    <d v="2021-07-12T00:00:00"/>
    <n v="612363"/>
    <x v="11"/>
    <s v="C4"/>
    <x v="1"/>
    <s v="Not Verified"/>
    <n v="75000"/>
    <n v="0.2218"/>
    <n v="596.82000000000005"/>
    <n v="0.13850000000000001"/>
    <n v="17500"/>
    <n v="24"/>
    <n v="16868"/>
  </r>
  <r>
    <n v="478025"/>
    <x v="1"/>
    <x v="0"/>
    <x v="5"/>
    <m/>
    <x v="0"/>
    <x v="1"/>
    <x v="24"/>
    <d v="2021-05-16T00:00:00"/>
    <d v="2021-07-10T00:00:00"/>
    <x v="0"/>
    <x v="0"/>
    <d v="2021-08-10T00:00:00"/>
    <n v="606736"/>
    <x v="11"/>
    <s v="C5"/>
    <x v="1"/>
    <s v="Not Verified"/>
    <n v="207000"/>
    <n v="2.24E-2"/>
    <n v="123.51"/>
    <n v="0.1426"/>
    <n v="3600"/>
    <n v="13"/>
    <n v="646"/>
  </r>
  <r>
    <n v="459562"/>
    <x v="2"/>
    <x v="0"/>
    <x v="0"/>
    <s v="Shiloh Treatment Center"/>
    <x v="0"/>
    <x v="1"/>
    <x v="32"/>
    <d v="2021-05-16T00:00:00"/>
    <d v="2021-06-10T00:00:00"/>
    <x v="0"/>
    <x v="0"/>
    <d v="2021-07-10T00:00:00"/>
    <n v="572931"/>
    <x v="11"/>
    <s v="C5"/>
    <x v="1"/>
    <s v="Not Verified"/>
    <n v="44000"/>
    <n v="0.21820000000000001"/>
    <n v="480.29"/>
    <n v="0.1426"/>
    <n v="14000"/>
    <n v="29"/>
    <n v="10905"/>
  </r>
  <r>
    <n v="573173"/>
    <x v="18"/>
    <x v="0"/>
    <x v="4"/>
    <m/>
    <x v="4"/>
    <x v="1"/>
    <x v="54"/>
    <d v="2021-03-13T00:00:00"/>
    <d v="2021-10-12T00:00:00"/>
    <x v="0"/>
    <x v="0"/>
    <d v="2021-11-12T00:00:00"/>
    <n v="737244"/>
    <x v="11"/>
    <s v="D5"/>
    <x v="1"/>
    <s v="Not Verified"/>
    <n v="80000"/>
    <n v="0.1014"/>
    <n v="105.95"/>
    <n v="0.16320000000000001"/>
    <n v="3000"/>
    <n v="7"/>
    <n v="2706"/>
  </r>
  <r>
    <n v="359716"/>
    <x v="1"/>
    <x v="0"/>
    <x v="3"/>
    <s v="American Contract Mfg"/>
    <x v="4"/>
    <x v="1"/>
    <x v="36"/>
    <d v="2021-05-16T00:00:00"/>
    <d v="2021-04-10T00:00:00"/>
    <x v="0"/>
    <x v="0"/>
    <d v="2021-05-10T00:00:00"/>
    <n v="367101"/>
    <x v="11"/>
    <s v="D5"/>
    <x v="1"/>
    <s v="Not Verified"/>
    <n v="108000"/>
    <n v="0.11559999999999999"/>
    <n v="517.20000000000005"/>
    <n v="0.1462"/>
    <n v="15000"/>
    <n v="23"/>
    <n v="8327"/>
  </r>
  <r>
    <n v="452418"/>
    <x v="14"/>
    <x v="0"/>
    <x v="3"/>
    <s v="Milestone Farm"/>
    <x v="4"/>
    <x v="1"/>
    <x v="15"/>
    <d v="2021-05-11T00:00:00"/>
    <d v="2021-12-10T00:00:00"/>
    <x v="0"/>
    <x v="0"/>
    <d v="2022-01-10T00:00:00"/>
    <n v="548492"/>
    <x v="11"/>
    <s v="D5"/>
    <x v="1"/>
    <s v="Not Verified"/>
    <n v="54000"/>
    <n v="0.112"/>
    <n v="421.89"/>
    <n v="0.16"/>
    <n v="12000"/>
    <n v="14"/>
    <n v="5858"/>
  </r>
  <r>
    <n v="460101"/>
    <x v="1"/>
    <x v="0"/>
    <x v="0"/>
    <m/>
    <x v="4"/>
    <x v="1"/>
    <x v="32"/>
    <d v="2021-04-12T00:00:00"/>
    <d v="2021-12-11T00:00:00"/>
    <x v="0"/>
    <x v="0"/>
    <d v="2022-01-11T00:00:00"/>
    <n v="573957"/>
    <x v="11"/>
    <s v="D3"/>
    <x v="1"/>
    <s v="Not Verified"/>
    <n v="50000"/>
    <n v="5.2600000000000001E-2"/>
    <n v="522.23"/>
    <n v="0.15310000000000001"/>
    <n v="15000"/>
    <n v="25"/>
    <n v="12252"/>
  </r>
  <r>
    <n v="451329"/>
    <x v="6"/>
    <x v="0"/>
    <x v="6"/>
    <m/>
    <x v="4"/>
    <x v="1"/>
    <x v="15"/>
    <d v="2021-02-12T00:00:00"/>
    <d v="2021-10-11T00:00:00"/>
    <x v="0"/>
    <x v="0"/>
    <d v="2021-11-11T00:00:00"/>
    <n v="555955"/>
    <x v="11"/>
    <s v="D1"/>
    <x v="1"/>
    <s v="Not Verified"/>
    <n v="60000"/>
    <n v="0.14319999999999999"/>
    <n v="344.76"/>
    <n v="0.14610000000000001"/>
    <n v="10000"/>
    <n v="44"/>
    <n v="8115"/>
  </r>
  <r>
    <n v="442354"/>
    <x v="26"/>
    <x v="0"/>
    <x v="0"/>
    <m/>
    <x v="4"/>
    <x v="1"/>
    <x v="52"/>
    <d v="2021-12-10T00:00:00"/>
    <d v="2021-12-10T00:00:00"/>
    <x v="0"/>
    <x v="0"/>
    <d v="2022-01-10T00:00:00"/>
    <n v="537267"/>
    <x v="11"/>
    <s v="D1"/>
    <x v="1"/>
    <s v="Not Verified"/>
    <n v="38652"/>
    <n v="0.12759999999999999"/>
    <n v="206.86"/>
    <n v="0.14610000000000001"/>
    <n v="6000"/>
    <n v="16"/>
    <n v="2892"/>
  </r>
  <r>
    <n v="448280"/>
    <x v="17"/>
    <x v="0"/>
    <x v="8"/>
    <s v="HCG Medical"/>
    <x v="4"/>
    <x v="1"/>
    <x v="15"/>
    <d v="2021-05-16T00:00:00"/>
    <d v="2021-01-12T00:00:00"/>
    <x v="0"/>
    <x v="0"/>
    <d v="2021-02-12T00:00:00"/>
    <n v="549803"/>
    <x v="11"/>
    <s v="D5"/>
    <x v="1"/>
    <s v="Not Verified"/>
    <n v="72000"/>
    <n v="0.17480000000000001"/>
    <n v="421.89"/>
    <n v="0.16"/>
    <n v="12000"/>
    <n v="23"/>
    <n v="10969"/>
  </r>
  <r>
    <n v="360198"/>
    <x v="18"/>
    <x v="0"/>
    <x v="6"/>
    <s v="Self-employed"/>
    <x v="1"/>
    <x v="1"/>
    <x v="36"/>
    <d v="2021-10-10T00:00:00"/>
    <d v="2021-05-10T00:00:00"/>
    <x v="0"/>
    <x v="0"/>
    <d v="2021-06-10T00:00:00"/>
    <n v="367834"/>
    <x v="11"/>
    <s v="E1"/>
    <x v="1"/>
    <s v="Not Verified"/>
    <n v="60000"/>
    <n v="0.20580000000000001"/>
    <n v="346.32"/>
    <n v="0.14929999999999999"/>
    <n v="10000"/>
    <n v="35"/>
    <n v="6518"/>
  </r>
  <r>
    <n v="366874"/>
    <x v="3"/>
    <x v="0"/>
    <x v="4"/>
    <s v="MRK Express Inc"/>
    <x v="1"/>
    <x v="1"/>
    <x v="55"/>
    <d v="2021-10-09T00:00:00"/>
    <d v="2021-05-09T00:00:00"/>
    <x v="0"/>
    <x v="0"/>
    <d v="2021-06-09T00:00:00"/>
    <n v="379763"/>
    <x v="11"/>
    <s v="E1"/>
    <x v="1"/>
    <s v="Not Verified"/>
    <n v="63000"/>
    <n v="7.0300000000000001E-2"/>
    <n v="350.02"/>
    <n v="0.15679999999999999"/>
    <n v="10000"/>
    <n v="15"/>
    <n v="2149"/>
  </r>
  <r>
    <n v="462318"/>
    <x v="19"/>
    <x v="0"/>
    <x v="0"/>
    <s v="National Enterprise systems"/>
    <x v="1"/>
    <x v="1"/>
    <x v="31"/>
    <d v="2021-05-12T00:00:00"/>
    <d v="2021-12-11T00:00:00"/>
    <x v="0"/>
    <x v="0"/>
    <d v="2022-01-11T00:00:00"/>
    <n v="578271"/>
    <x v="11"/>
    <s v="E2"/>
    <x v="1"/>
    <s v="Not Verified"/>
    <n v="31200"/>
    <n v="0.1827"/>
    <n v="168.64"/>
    <n v="0.16700000000000001"/>
    <n v="4750"/>
    <n v="24"/>
    <n v="4317"/>
  </r>
  <r>
    <n v="460277"/>
    <x v="18"/>
    <x v="0"/>
    <x v="8"/>
    <s v="Barclay Card US"/>
    <x v="1"/>
    <x v="1"/>
    <x v="24"/>
    <d v="2021-12-12T00:00:00"/>
    <d v="2021-08-12T00:00:00"/>
    <x v="0"/>
    <x v="0"/>
    <d v="2021-09-12T00:00:00"/>
    <n v="574361"/>
    <x v="11"/>
    <s v="E1"/>
    <x v="1"/>
    <s v="Not Verified"/>
    <n v="150000"/>
    <n v="0.14449999999999999"/>
    <n v="847.9"/>
    <n v="0.16350000000000001"/>
    <n v="24000"/>
    <n v="9"/>
    <n v="18187"/>
  </r>
  <r>
    <n v="461525"/>
    <x v="5"/>
    <x v="0"/>
    <x v="4"/>
    <s v="JWP INC"/>
    <x v="1"/>
    <x v="1"/>
    <x v="32"/>
    <d v="2021-07-10T00:00:00"/>
    <d v="2021-02-10T00:00:00"/>
    <x v="0"/>
    <x v="0"/>
    <d v="2021-03-10T00:00:00"/>
    <n v="576861"/>
    <x v="11"/>
    <s v="E5"/>
    <x v="1"/>
    <s v="Not Verified"/>
    <n v="64800"/>
    <n v="0.14130000000000001"/>
    <n v="612.36"/>
    <n v="0.1774"/>
    <n v="17000"/>
    <n v="20"/>
    <n v="1955"/>
  </r>
  <r>
    <n v="437568"/>
    <x v="17"/>
    <x v="0"/>
    <x v="0"/>
    <m/>
    <x v="5"/>
    <x v="1"/>
    <x v="24"/>
    <d v="2021-05-16T00:00:00"/>
    <d v="2021-10-11T00:00:00"/>
    <x v="0"/>
    <x v="0"/>
    <d v="2021-11-11T00:00:00"/>
    <n v="525568"/>
    <x v="11"/>
    <s v="F4"/>
    <x v="1"/>
    <s v="Not Verified"/>
    <n v="50000"/>
    <n v="0.17280000000000001"/>
    <n v="73.45"/>
    <n v="0.1913"/>
    <n v="2000"/>
    <n v="33"/>
    <n v="2176"/>
  </r>
  <r>
    <n v="490180"/>
    <x v="2"/>
    <x v="0"/>
    <x v="6"/>
    <s v="PFSweb"/>
    <x v="6"/>
    <x v="1"/>
    <x v="26"/>
    <d v="2021-05-16T00:00:00"/>
    <d v="2021-10-10T00:00:00"/>
    <x v="0"/>
    <x v="0"/>
    <d v="2021-11-10T00:00:00"/>
    <n v="625782"/>
    <x v="11"/>
    <s v="G1"/>
    <x v="1"/>
    <s v="Not Verified"/>
    <n v="60000"/>
    <n v="8.0399999999999999E-2"/>
    <n v="931.09"/>
    <n v="0.2016"/>
    <n v="25000"/>
    <n v="8"/>
    <n v="18924"/>
  </r>
  <r>
    <n v="665644"/>
    <x v="0"/>
    <x v="0"/>
    <x v="3"/>
    <s v="City of Covington"/>
    <x v="6"/>
    <x v="1"/>
    <x v="0"/>
    <d v="2021-05-16T00:00:00"/>
    <d v="2021-03-12T00:00:00"/>
    <x v="0"/>
    <x v="0"/>
    <d v="2021-04-12T00:00:00"/>
    <n v="851048"/>
    <x v="11"/>
    <s v="G5"/>
    <x v="1"/>
    <s v="Not Verified"/>
    <n v="62900"/>
    <n v="4.0599999999999997E-2"/>
    <n v="235.47"/>
    <n v="0.21590000000000001"/>
    <n v="6200"/>
    <n v="59"/>
    <n v="3053"/>
  </r>
  <r>
    <n v="439583"/>
    <x v="4"/>
    <x v="0"/>
    <x v="8"/>
    <s v="Professional Rehab Services"/>
    <x v="4"/>
    <x v="3"/>
    <x v="52"/>
    <d v="2021-09-12T00:00:00"/>
    <d v="2021-05-12T00:00:00"/>
    <x v="0"/>
    <x v="0"/>
    <d v="2021-06-12T00:00:00"/>
    <n v="531170"/>
    <x v="11"/>
    <s v="D5"/>
    <x v="1"/>
    <s v="Not Verified"/>
    <n v="95000"/>
    <n v="0.1186"/>
    <n v="421.89"/>
    <n v="0.16"/>
    <n v="12000"/>
    <n v="26"/>
    <n v="11106"/>
  </r>
  <r>
    <n v="712228"/>
    <x v="16"/>
    <x v="0"/>
    <x v="4"/>
    <s v="bigfoot moving company"/>
    <x v="3"/>
    <x v="2"/>
    <x v="42"/>
    <d v="2021-11-12T00:00:00"/>
    <d v="2021-06-12T00:00:00"/>
    <x v="0"/>
    <x v="0"/>
    <d v="2021-07-12T00:00:00"/>
    <n v="905288"/>
    <x v="11"/>
    <s v="A3"/>
    <x v="1"/>
    <s v="Not Verified"/>
    <n v="60000"/>
    <n v="7.8E-2"/>
    <n v="308.41000000000003"/>
    <n v="6.9199999999999998E-2"/>
    <n v="10000"/>
    <n v="21"/>
    <n v="4539"/>
  </r>
  <r>
    <n v="653378"/>
    <x v="22"/>
    <x v="0"/>
    <x v="3"/>
    <s v="VALLEY PLUMBING COMPANY"/>
    <x v="2"/>
    <x v="2"/>
    <x v="0"/>
    <d v="2021-05-16T00:00:00"/>
    <d v="2021-06-13T00:00:00"/>
    <x v="0"/>
    <x v="0"/>
    <d v="2021-07-13T00:00:00"/>
    <n v="835567"/>
    <x v="11"/>
    <s v="B5"/>
    <x v="1"/>
    <s v="Not Verified"/>
    <n v="49200"/>
    <n v="0.1502"/>
    <n v="352.51"/>
    <n v="0.1111"/>
    <n v="10750"/>
    <n v="38"/>
    <n v="9517"/>
  </r>
  <r>
    <n v="774758"/>
    <x v="32"/>
    <x v="0"/>
    <x v="0"/>
    <s v="Lafayette Ford"/>
    <x v="0"/>
    <x v="2"/>
    <x v="6"/>
    <d v="2021-03-12T00:00:00"/>
    <d v="2021-10-11T00:00:00"/>
    <x v="0"/>
    <x v="0"/>
    <d v="2021-11-11T00:00:00"/>
    <n v="976954"/>
    <x v="11"/>
    <s v="C1"/>
    <x v="1"/>
    <s v="Not Verified"/>
    <n v="36000"/>
    <n v="0.22500000000000001"/>
    <n v="79.17"/>
    <n v="0.12989999999999999"/>
    <n v="2350"/>
    <n v="13"/>
    <n v="412"/>
  </r>
  <r>
    <n v="448439"/>
    <x v="8"/>
    <x v="0"/>
    <x v="8"/>
    <s v="kyomatt entertainment inc."/>
    <x v="4"/>
    <x v="2"/>
    <x v="15"/>
    <d v="2021-05-16T00:00:00"/>
    <d v="2021-08-11T00:00:00"/>
    <x v="0"/>
    <x v="0"/>
    <d v="2021-09-11T00:00:00"/>
    <n v="550189"/>
    <x v="11"/>
    <s v="D3"/>
    <x v="1"/>
    <s v="Not Verified"/>
    <n v="15000"/>
    <n v="0.22720000000000001"/>
    <n v="60.93"/>
    <n v="0.15310000000000001"/>
    <n v="1750"/>
    <n v="12"/>
    <n v="1340"/>
  </r>
  <r>
    <n v="708241"/>
    <x v="4"/>
    <x v="0"/>
    <x v="5"/>
    <s v="MJ Mortgage &amp; Tax Services, Inc."/>
    <x v="4"/>
    <x v="2"/>
    <x v="42"/>
    <d v="2021-02-12T00:00:00"/>
    <d v="2021-09-11T00:00:00"/>
    <x v="0"/>
    <x v="0"/>
    <d v="2021-10-11T00:00:00"/>
    <n v="900714"/>
    <x v="11"/>
    <s v="D1"/>
    <x v="1"/>
    <s v="Not Verified"/>
    <n v="150000"/>
    <n v="0.2379"/>
    <n v="186.84"/>
    <n v="0.1454"/>
    <n v="5425"/>
    <n v="30"/>
    <n v="1205"/>
  </r>
  <r>
    <n v="476557"/>
    <x v="6"/>
    <x v="0"/>
    <x v="0"/>
    <m/>
    <x v="1"/>
    <x v="2"/>
    <x v="24"/>
    <d v="2021-05-16T00:00:00"/>
    <d v="2021-12-10T00:00:00"/>
    <x v="0"/>
    <x v="0"/>
    <d v="2022-01-10T00:00:00"/>
    <n v="603724"/>
    <x v="11"/>
    <s v="E4"/>
    <x v="1"/>
    <s v="Not Verified"/>
    <n v="140000"/>
    <n v="2.47E-2"/>
    <n v="896.19"/>
    <n v="0.1739"/>
    <n v="25000"/>
    <n v="16"/>
    <n v="28864"/>
  </r>
  <r>
    <n v="458835"/>
    <x v="21"/>
    <x v="0"/>
    <x v="0"/>
    <m/>
    <x v="1"/>
    <x v="2"/>
    <x v="32"/>
    <d v="2021-04-16T00:00:00"/>
    <d v="2021-07-10T00:00:00"/>
    <x v="0"/>
    <x v="0"/>
    <d v="2021-08-10T00:00:00"/>
    <n v="348413"/>
    <x v="11"/>
    <s v="E4"/>
    <x v="1"/>
    <s v="Not Verified"/>
    <n v="77000"/>
    <n v="0.2319"/>
    <n v="179.24"/>
    <n v="0.1739"/>
    <n v="5000"/>
    <n v="16"/>
    <n v="1618"/>
  </r>
  <r>
    <n v="469010"/>
    <x v="2"/>
    <x v="0"/>
    <x v="0"/>
    <m/>
    <x v="5"/>
    <x v="2"/>
    <x v="31"/>
    <d v="2021-09-11T00:00:00"/>
    <d v="2021-04-11T00:00:00"/>
    <x v="0"/>
    <x v="0"/>
    <d v="2021-05-11T00:00:00"/>
    <n v="591158"/>
    <x v="11"/>
    <s v="F5"/>
    <x v="1"/>
    <s v="Not Verified"/>
    <n v="30288.240000000002"/>
    <n v="2.5000000000000001E-2"/>
    <n v="184.49"/>
    <n v="0.19470000000000001"/>
    <n v="5000"/>
    <n v="8"/>
    <n v="2944"/>
  </r>
  <r>
    <n v="795509"/>
    <x v="26"/>
    <x v="0"/>
    <x v="6"/>
    <s v="Cross Eyed Cricket"/>
    <x v="3"/>
    <x v="0"/>
    <x v="44"/>
    <d v="2021-05-16T00:00:00"/>
    <d v="2021-02-12T00:00:00"/>
    <x v="0"/>
    <x v="0"/>
    <d v="2021-03-12T00:00:00"/>
    <n v="1000250"/>
    <x v="11"/>
    <s v="A5"/>
    <x v="1"/>
    <s v="Not Verified"/>
    <n v="25000"/>
    <n v="2.4500000000000001E-2"/>
    <n v="315.63"/>
    <n v="8.4900000000000003E-2"/>
    <n v="10000"/>
    <n v="10"/>
    <n v="2218"/>
  </r>
  <r>
    <n v="968114"/>
    <x v="1"/>
    <x v="0"/>
    <x v="3"/>
    <s v="Conifer Health Solutions"/>
    <x v="3"/>
    <x v="0"/>
    <x v="13"/>
    <d v="2021-05-16T00:00:00"/>
    <d v="2021-11-13T00:00:00"/>
    <x v="0"/>
    <x v="0"/>
    <d v="2021-12-13T00:00:00"/>
    <n v="1189063"/>
    <x v="11"/>
    <s v="A4"/>
    <x v="1"/>
    <s v="Not Verified"/>
    <n v="75000"/>
    <n v="0.24490000000000001"/>
    <n v="212"/>
    <n v="7.9000000000000001E-2"/>
    <n v="6775"/>
    <n v="23"/>
    <n v="4822"/>
  </r>
  <r>
    <n v="847789"/>
    <x v="22"/>
    <x v="0"/>
    <x v="4"/>
    <s v="Southern Illinois University"/>
    <x v="3"/>
    <x v="0"/>
    <x v="11"/>
    <d v="2021-02-13T00:00:00"/>
    <d v="2021-08-12T00:00:00"/>
    <x v="0"/>
    <x v="0"/>
    <d v="2021-09-12T00:00:00"/>
    <n v="1059333"/>
    <x v="11"/>
    <s v="A4"/>
    <x v="1"/>
    <s v="Not Verified"/>
    <n v="58576"/>
    <n v="0.1532"/>
    <n v="261.26"/>
    <n v="7.4899999999999994E-2"/>
    <n v="8400"/>
    <n v="29"/>
    <n v="3462"/>
  </r>
  <r>
    <n v="1054607"/>
    <x v="20"/>
    <x v="0"/>
    <x v="2"/>
    <s v="Antimony Green Inc."/>
    <x v="3"/>
    <x v="0"/>
    <x v="12"/>
    <d v="2021-08-13T00:00:00"/>
    <d v="2021-03-13T00:00:00"/>
    <x v="0"/>
    <x v="0"/>
    <d v="2021-04-13T00:00:00"/>
    <n v="1286259"/>
    <x v="11"/>
    <s v="A4"/>
    <x v="1"/>
    <s v="Not Verified"/>
    <n v="60000"/>
    <n v="7.9000000000000001E-2"/>
    <n v="224.51"/>
    <n v="7.9000000000000001E-2"/>
    <n v="7175"/>
    <n v="15"/>
    <n v="3616"/>
  </r>
  <r>
    <n v="876156"/>
    <x v="1"/>
    <x v="0"/>
    <x v="2"/>
    <s v="Event Connects"/>
    <x v="3"/>
    <x v="0"/>
    <x v="10"/>
    <d v="2021-04-12T00:00:00"/>
    <d v="2021-03-12T00:00:00"/>
    <x v="0"/>
    <x v="0"/>
    <d v="2021-04-12T00:00:00"/>
    <n v="1090749"/>
    <x v="11"/>
    <s v="A4"/>
    <x v="1"/>
    <s v="Not Verified"/>
    <n v="75000"/>
    <n v="9.06E-2"/>
    <n v="155.51"/>
    <n v="7.4899999999999994E-2"/>
    <n v="5000"/>
    <n v="16"/>
    <n v="956"/>
  </r>
  <r>
    <n v="489905"/>
    <x v="5"/>
    <x v="0"/>
    <x v="2"/>
    <s v="T&amp;R Custom Homes"/>
    <x v="3"/>
    <x v="0"/>
    <x v="26"/>
    <d v="2021-06-11T00:00:00"/>
    <d v="2021-02-11T00:00:00"/>
    <x v="0"/>
    <x v="0"/>
    <d v="2021-03-11T00:00:00"/>
    <n v="625307"/>
    <x v="11"/>
    <s v="A3"/>
    <x v="1"/>
    <s v="Not Verified"/>
    <n v="100000"/>
    <n v="1.4800000000000001E-2"/>
    <n v="123.76"/>
    <n v="7.1400000000000005E-2"/>
    <n v="4000"/>
    <n v="9"/>
    <n v="1372"/>
  </r>
  <r>
    <n v="805889"/>
    <x v="32"/>
    <x v="0"/>
    <x v="8"/>
    <s v="Voicelink wireless"/>
    <x v="3"/>
    <x v="0"/>
    <x v="44"/>
    <d v="2021-12-12T00:00:00"/>
    <d v="2021-06-12T00:00:00"/>
    <x v="0"/>
    <x v="0"/>
    <d v="2021-07-12T00:00:00"/>
    <n v="1012034"/>
    <x v="11"/>
    <s v="A5"/>
    <x v="1"/>
    <s v="Not Verified"/>
    <n v="48000"/>
    <n v="0.1585"/>
    <n v="157.82"/>
    <n v="8.4900000000000003E-2"/>
    <n v="5000"/>
    <n v="11"/>
    <n v="1861"/>
  </r>
  <r>
    <n v="605568"/>
    <x v="1"/>
    <x v="0"/>
    <x v="6"/>
    <m/>
    <x v="3"/>
    <x v="0"/>
    <x v="50"/>
    <d v="2021-05-13T00:00:00"/>
    <d v="2021-12-12T00:00:00"/>
    <x v="0"/>
    <x v="0"/>
    <d v="2022-01-12T00:00:00"/>
    <n v="776869"/>
    <x v="11"/>
    <s v="A4"/>
    <x v="1"/>
    <s v="Not Verified"/>
    <n v="60000"/>
    <n v="8.3799999999999999E-2"/>
    <n v="153.34"/>
    <n v="6.54E-2"/>
    <n v="5000"/>
    <n v="13"/>
    <n v="3970"/>
  </r>
  <r>
    <n v="666355"/>
    <x v="16"/>
    <x v="0"/>
    <x v="3"/>
    <m/>
    <x v="3"/>
    <x v="0"/>
    <x v="42"/>
    <d v="2021-04-16T00:00:00"/>
    <d v="2021-01-12T00:00:00"/>
    <x v="0"/>
    <x v="0"/>
    <d v="2021-02-12T00:00:00"/>
    <n v="851944"/>
    <x v="11"/>
    <s v="A2"/>
    <x v="1"/>
    <s v="Not Verified"/>
    <n v="32400"/>
    <n v="0.217"/>
    <n v="175.9"/>
    <n v="5.79E-2"/>
    <n v="5800"/>
    <n v="15"/>
    <n v="1752"/>
  </r>
  <r>
    <n v="368578"/>
    <x v="13"/>
    <x v="0"/>
    <x v="6"/>
    <s v="Laughing Buddha Brewing Co."/>
    <x v="2"/>
    <x v="0"/>
    <x v="55"/>
    <d v="2021-04-16T00:00:00"/>
    <d v="2021-02-11T00:00:00"/>
    <x v="0"/>
    <x v="0"/>
    <d v="2021-03-11T00:00:00"/>
    <n v="383274"/>
    <x v="11"/>
    <s v="B3"/>
    <x v="1"/>
    <s v="Not Verified"/>
    <n v="70000"/>
    <n v="0.1099"/>
    <n v="396.17"/>
    <n v="0.1158"/>
    <n v="12000"/>
    <n v="18"/>
    <n v="9899"/>
  </r>
  <r>
    <n v="490252"/>
    <x v="0"/>
    <x v="0"/>
    <x v="3"/>
    <m/>
    <x v="2"/>
    <x v="0"/>
    <x v="26"/>
    <d v="2021-05-16T00:00:00"/>
    <d v="2021-03-12T00:00:00"/>
    <x v="0"/>
    <x v="0"/>
    <d v="2021-04-12T00:00:00"/>
    <n v="625922"/>
    <x v="11"/>
    <s v="B4"/>
    <x v="1"/>
    <s v="Not Verified"/>
    <n v="36000"/>
    <n v="0.1633"/>
    <n v="523.77"/>
    <n v="0.1099"/>
    <n v="16000"/>
    <n v="21"/>
    <n v="12061"/>
  </r>
  <r>
    <n v="363389"/>
    <x v="20"/>
    <x v="0"/>
    <x v="2"/>
    <s v="Self"/>
    <x v="2"/>
    <x v="0"/>
    <x v="36"/>
    <d v="2021-05-16T00:00:00"/>
    <d v="2021-03-09T00:00:00"/>
    <x v="0"/>
    <x v="0"/>
    <d v="2021-04-09T00:00:00"/>
    <n v="368042"/>
    <x v="11"/>
    <s v="B5"/>
    <x v="1"/>
    <s v="Not Verified"/>
    <n v="76000"/>
    <n v="0.22969999999999999"/>
    <n v="121.95"/>
    <n v="0.11459999999999999"/>
    <n v="3700"/>
    <n v="25"/>
    <n v="488"/>
  </r>
  <r>
    <n v="575712"/>
    <x v="1"/>
    <x v="0"/>
    <x v="5"/>
    <m/>
    <x v="2"/>
    <x v="0"/>
    <x v="54"/>
    <d v="2021-10-15T00:00:00"/>
    <d v="2021-06-12T00:00:00"/>
    <x v="0"/>
    <x v="0"/>
    <d v="2021-07-12T00:00:00"/>
    <n v="740467"/>
    <x v="11"/>
    <s v="B3"/>
    <x v="1"/>
    <s v="Not Verified"/>
    <n v="96000"/>
    <n v="4.0399999999999998E-2"/>
    <n v="163.98"/>
    <n v="0.11119999999999999"/>
    <n v="5000"/>
    <n v="9"/>
    <n v="3363"/>
  </r>
  <r>
    <n v="1011055"/>
    <x v="5"/>
    <x v="0"/>
    <x v="0"/>
    <m/>
    <x v="2"/>
    <x v="0"/>
    <x v="22"/>
    <d v="2021-07-12T00:00:00"/>
    <d v="2021-02-12T00:00:00"/>
    <x v="0"/>
    <x v="0"/>
    <d v="2021-03-12T00:00:00"/>
    <n v="1237907"/>
    <x v="11"/>
    <s v="B2"/>
    <x v="1"/>
    <s v="Not Verified"/>
    <n v="33600"/>
    <n v="0.20180000000000001"/>
    <n v="32.58"/>
    <n v="0.1065"/>
    <n v="1000"/>
    <n v="8"/>
    <n v="165"/>
  </r>
  <r>
    <n v="753732"/>
    <x v="8"/>
    <x v="0"/>
    <x v="0"/>
    <s v="Ray's Enterprises"/>
    <x v="2"/>
    <x v="0"/>
    <x v="25"/>
    <d v="2021-08-12T00:00:00"/>
    <d v="2021-04-12T00:00:00"/>
    <x v="0"/>
    <x v="0"/>
    <d v="2021-05-12T00:00:00"/>
    <n v="953406"/>
    <x v="11"/>
    <s v="B4"/>
    <x v="1"/>
    <s v="Not Verified"/>
    <n v="26240"/>
    <n v="0.19570000000000001"/>
    <n v="217.62"/>
    <n v="0.1149"/>
    <n v="6600"/>
    <n v="13"/>
    <n v="2346"/>
  </r>
  <r>
    <n v="713841"/>
    <x v="4"/>
    <x v="0"/>
    <x v="6"/>
    <s v="magic scissors hair styling"/>
    <x v="2"/>
    <x v="0"/>
    <x v="42"/>
    <d v="2021-11-11T00:00:00"/>
    <d v="2021-06-11T00:00:00"/>
    <x v="0"/>
    <x v="0"/>
    <d v="2021-07-11T00:00:00"/>
    <n v="907151"/>
    <x v="11"/>
    <s v="B3"/>
    <x v="1"/>
    <s v="Not Verified"/>
    <n v="42000"/>
    <n v="3.3399999999999999E-2"/>
    <n v="97.33"/>
    <n v="0.1037"/>
    <n v="3000"/>
    <n v="5"/>
    <n v="245"/>
  </r>
  <r>
    <n v="871287"/>
    <x v="1"/>
    <x v="0"/>
    <x v="10"/>
    <s v="Skate Warehouse LLC"/>
    <x v="2"/>
    <x v="0"/>
    <x v="10"/>
    <d v="2021-03-16T00:00:00"/>
    <d v="2021-03-12T00:00:00"/>
    <x v="0"/>
    <x v="0"/>
    <d v="2021-04-12T00:00:00"/>
    <n v="1085339"/>
    <x v="11"/>
    <s v="B1"/>
    <x v="1"/>
    <s v="Not Verified"/>
    <n v="45000"/>
    <n v="6.4000000000000001E-2"/>
    <n v="161.32"/>
    <n v="9.9900000000000003E-2"/>
    <n v="5000"/>
    <n v="10"/>
    <n v="1114"/>
  </r>
  <r>
    <n v="616548"/>
    <x v="18"/>
    <x v="0"/>
    <x v="2"/>
    <s v="Borgata Hotel Casino &amp; Spa"/>
    <x v="2"/>
    <x v="0"/>
    <x v="49"/>
    <d v="2021-05-16T00:00:00"/>
    <d v="2021-04-14T00:00:00"/>
    <x v="0"/>
    <x v="0"/>
    <d v="2021-05-14T00:00:00"/>
    <n v="790541"/>
    <x v="11"/>
    <s v="B3"/>
    <x v="1"/>
    <s v="Not Verified"/>
    <n v="50000"/>
    <n v="0.19919999999999999"/>
    <n v="96.27"/>
    <n v="9.6199999999999994E-2"/>
    <n v="3000"/>
    <n v="11"/>
    <n v="3420"/>
  </r>
  <r>
    <n v="367404"/>
    <x v="5"/>
    <x v="0"/>
    <x v="6"/>
    <s v="Boyken International"/>
    <x v="0"/>
    <x v="0"/>
    <x v="55"/>
    <d v="2021-05-16T00:00:00"/>
    <d v="2021-06-09T00:00:00"/>
    <x v="0"/>
    <x v="0"/>
    <d v="2021-07-09T00:00:00"/>
    <n v="380956"/>
    <x v="11"/>
    <s v="C3"/>
    <x v="1"/>
    <s v="Not Verified"/>
    <n v="36000"/>
    <n v="0.215"/>
    <n v="253.28"/>
    <n v="0.13159999999999999"/>
    <n v="7500"/>
    <n v="14"/>
    <n v="1673"/>
  </r>
  <r>
    <n v="377775"/>
    <x v="25"/>
    <x v="0"/>
    <x v="6"/>
    <s v="JoyFull Ministries"/>
    <x v="0"/>
    <x v="0"/>
    <x v="8"/>
    <d v="2021-05-16T00:00:00"/>
    <d v="2021-05-09T00:00:00"/>
    <x v="0"/>
    <x v="0"/>
    <d v="2021-06-09T00:00:00"/>
    <n v="402189"/>
    <x v="11"/>
    <s v="C4"/>
    <x v="1"/>
    <s v="Not Verified"/>
    <n v="26300"/>
    <n v="0.1268"/>
    <n v="251.88"/>
    <n v="0.13469999999999999"/>
    <n v="7500"/>
    <n v="19"/>
    <n v="753"/>
  </r>
  <r>
    <n v="809776"/>
    <x v="1"/>
    <x v="0"/>
    <x v="5"/>
    <s v="state of california"/>
    <x v="0"/>
    <x v="0"/>
    <x v="44"/>
    <d v="2021-02-14T00:00:00"/>
    <d v="2021-09-13T00:00:00"/>
    <x v="0"/>
    <x v="0"/>
    <d v="2021-10-13T00:00:00"/>
    <n v="1016633"/>
    <x v="11"/>
    <s v="C2"/>
    <x v="1"/>
    <s v="Not Verified"/>
    <n v="30000"/>
    <n v="0.17080000000000001"/>
    <n v="485.21"/>
    <n v="0.13489999999999999"/>
    <n v="14300"/>
    <n v="3"/>
    <n v="13216"/>
  </r>
  <r>
    <n v="483102"/>
    <x v="1"/>
    <x v="0"/>
    <x v="8"/>
    <s v="Allens CTI LLC"/>
    <x v="0"/>
    <x v="0"/>
    <x v="46"/>
    <d v="2021-04-11T00:00:00"/>
    <d v="2021-11-10T00:00:00"/>
    <x v="0"/>
    <x v="0"/>
    <d v="2021-12-10T00:00:00"/>
    <n v="614681"/>
    <x v="11"/>
    <s v="C1"/>
    <x v="1"/>
    <s v="Not Verified"/>
    <n v="48000"/>
    <n v="0.1168"/>
    <n v="134.27000000000001"/>
    <n v="0.1273"/>
    <n v="4000"/>
    <n v="16"/>
    <n v="1220"/>
  </r>
  <r>
    <n v="879844"/>
    <x v="5"/>
    <x v="0"/>
    <x v="6"/>
    <m/>
    <x v="0"/>
    <x v="0"/>
    <x v="10"/>
    <d v="2021-08-12T00:00:00"/>
    <d v="2021-05-12T00:00:00"/>
    <x v="0"/>
    <x v="0"/>
    <d v="2021-06-12T00:00:00"/>
    <n v="1094774"/>
    <x v="11"/>
    <s v="C4"/>
    <x v="1"/>
    <s v="Not Verified"/>
    <n v="128000"/>
    <n v="0.15079999999999999"/>
    <n v="278.39"/>
    <n v="0.1527"/>
    <n v="8000"/>
    <n v="34"/>
    <n v="3453"/>
  </r>
  <r>
    <n v="619906"/>
    <x v="16"/>
    <x v="0"/>
    <x v="8"/>
    <s v="Surgi-Care, Inc"/>
    <x v="0"/>
    <x v="0"/>
    <x v="49"/>
    <d v="2021-05-12T00:00:00"/>
    <d v="2021-12-11T00:00:00"/>
    <x v="0"/>
    <x v="0"/>
    <d v="2022-01-11T00:00:00"/>
    <n v="794527"/>
    <x v="11"/>
    <s v="C1"/>
    <x v="1"/>
    <s v="Not Verified"/>
    <n v="40000"/>
    <n v="0.1764"/>
    <n v="166.63"/>
    <n v="0.12230000000000001"/>
    <n v="5000"/>
    <n v="20"/>
    <n v="2191"/>
  </r>
  <r>
    <n v="390401"/>
    <x v="20"/>
    <x v="0"/>
    <x v="2"/>
    <s v="Harkins"/>
    <x v="0"/>
    <x v="0"/>
    <x v="45"/>
    <d v="2021-05-16T00:00:00"/>
    <d v="2021-11-09T00:00:00"/>
    <x v="0"/>
    <x v="0"/>
    <d v="2021-12-09T00:00:00"/>
    <n v="424121"/>
    <x v="11"/>
    <s v="C3"/>
    <x v="1"/>
    <s v="Not Verified"/>
    <n v="24000"/>
    <n v="0.1135"/>
    <n v="413.69"/>
    <n v="0.13159999999999999"/>
    <n v="12250"/>
    <n v="11"/>
    <n v="3117"/>
  </r>
  <r>
    <n v="385670"/>
    <x v="20"/>
    <x v="0"/>
    <x v="0"/>
    <s v="Flagstaff Unified School District"/>
    <x v="0"/>
    <x v="0"/>
    <x v="33"/>
    <d v="2021-05-16T00:00:00"/>
    <d v="2021-03-10T00:00:00"/>
    <x v="0"/>
    <x v="0"/>
    <d v="2021-04-10T00:00:00"/>
    <n v="417447"/>
    <x v="11"/>
    <s v="C1"/>
    <x v="1"/>
    <s v="Not Verified"/>
    <n v="13000"/>
    <n v="9.1999999999999998E-3"/>
    <n v="309.57"/>
    <n v="0.12529999999999999"/>
    <n v="9250"/>
    <n v="9"/>
    <n v="3404"/>
  </r>
  <r>
    <n v="483084"/>
    <x v="15"/>
    <x v="0"/>
    <x v="0"/>
    <m/>
    <x v="0"/>
    <x v="0"/>
    <x v="46"/>
    <d v="2021-05-16T00:00:00"/>
    <d v="2021-12-10T00:00:00"/>
    <x v="0"/>
    <x v="0"/>
    <d v="2022-01-10T00:00:00"/>
    <n v="614657"/>
    <x v="11"/>
    <s v="C4"/>
    <x v="1"/>
    <s v="Not Verified"/>
    <n v="42000"/>
    <n v="0.10829999999999999"/>
    <n v="272.83999999999997"/>
    <n v="0.13850000000000001"/>
    <n v="8000"/>
    <n v="30"/>
    <n v="2724"/>
  </r>
  <r>
    <n v="653204"/>
    <x v="21"/>
    <x v="0"/>
    <x v="5"/>
    <m/>
    <x v="0"/>
    <x v="0"/>
    <x v="21"/>
    <d v="2021-05-16T00:00:00"/>
    <d v="2021-04-12T00:00:00"/>
    <x v="0"/>
    <x v="0"/>
    <d v="2021-05-12T00:00:00"/>
    <n v="835373"/>
    <x v="11"/>
    <s v="C4"/>
    <x v="1"/>
    <s v="Not Verified"/>
    <n v="65000"/>
    <n v="6.8500000000000005E-2"/>
    <n v="477.13"/>
    <n v="0.13800000000000001"/>
    <n v="14000"/>
    <n v="14"/>
    <n v="6226"/>
  </r>
  <r>
    <n v="359600"/>
    <x v="1"/>
    <x v="0"/>
    <x v="6"/>
    <s v="Fluid Surf II, Inc"/>
    <x v="0"/>
    <x v="0"/>
    <x v="34"/>
    <d v="2021-05-16T00:00:00"/>
    <d v="2021-03-09T00:00:00"/>
    <x v="0"/>
    <x v="0"/>
    <d v="2021-04-09T00:00:00"/>
    <n v="363465"/>
    <x v="11"/>
    <s v="C3"/>
    <x v="1"/>
    <s v="Not Verified"/>
    <n v="350000"/>
    <n v="5.8599999999999999E-2"/>
    <n v="501.16"/>
    <n v="0.1241"/>
    <n v="15000"/>
    <n v="24"/>
    <n v="4006"/>
  </r>
  <r>
    <n v="751329"/>
    <x v="16"/>
    <x v="0"/>
    <x v="0"/>
    <s v="Boston Beauty"/>
    <x v="0"/>
    <x v="0"/>
    <x v="6"/>
    <d v="2021-08-13T00:00:00"/>
    <d v="2021-02-13T00:00:00"/>
    <x v="0"/>
    <x v="0"/>
    <d v="2021-03-13T00:00:00"/>
    <n v="950769"/>
    <x v="11"/>
    <s v="C5"/>
    <x v="1"/>
    <s v="Not Verified"/>
    <n v="60000"/>
    <n v="0.18379999999999999"/>
    <n v="347.79"/>
    <n v="0.15229999999999999"/>
    <n v="10000"/>
    <n v="27"/>
    <n v="7242"/>
  </r>
  <r>
    <n v="388115"/>
    <x v="37"/>
    <x v="0"/>
    <x v="4"/>
    <s v="Oregon Trail council boy Scouts of America"/>
    <x v="0"/>
    <x v="0"/>
    <x v="15"/>
    <d v="2021-05-16T00:00:00"/>
    <d v="2021-03-10T00:00:00"/>
    <x v="0"/>
    <x v="0"/>
    <d v="2021-04-10T00:00:00"/>
    <n v="421320"/>
    <x v="11"/>
    <s v="C5"/>
    <x v="1"/>
    <s v="Not Verified"/>
    <n v="39100"/>
    <n v="0.21879999999999999"/>
    <n v="274.45"/>
    <n v="0.1426"/>
    <n v="8000"/>
    <n v="49"/>
    <n v="1370"/>
  </r>
  <r>
    <n v="488196"/>
    <x v="2"/>
    <x v="0"/>
    <x v="6"/>
    <s v="SOS Salson"/>
    <x v="0"/>
    <x v="0"/>
    <x v="46"/>
    <d v="2021-06-12T00:00:00"/>
    <d v="2021-01-12T00:00:00"/>
    <x v="0"/>
    <x v="0"/>
    <d v="2021-02-12T00:00:00"/>
    <n v="622487"/>
    <x v="11"/>
    <s v="C2"/>
    <x v="1"/>
    <s v="Not Verified"/>
    <n v="35000"/>
    <n v="1.6500000000000001E-2"/>
    <n v="269.95999999999998"/>
    <n v="0.13109999999999999"/>
    <n v="8000"/>
    <n v="7"/>
    <n v="6126"/>
  </r>
  <r>
    <n v="482680"/>
    <x v="16"/>
    <x v="0"/>
    <x v="3"/>
    <s v="Expressit Logisitics"/>
    <x v="4"/>
    <x v="0"/>
    <x v="46"/>
    <d v="2021-07-11T00:00:00"/>
    <d v="2021-02-11T00:00:00"/>
    <x v="0"/>
    <x v="0"/>
    <d v="2021-03-11T00:00:00"/>
    <n v="614036"/>
    <x v="11"/>
    <s v="D3"/>
    <x v="1"/>
    <s v="Not Verified"/>
    <n v="72000"/>
    <n v="0.18049999999999999"/>
    <n v="870.71"/>
    <n v="0.15329999999999999"/>
    <n v="25000"/>
    <n v="14"/>
    <n v="11253"/>
  </r>
  <r>
    <n v="851770"/>
    <x v="11"/>
    <x v="0"/>
    <x v="8"/>
    <s v="new york-new york hotel &amp; casino"/>
    <x v="4"/>
    <x v="0"/>
    <x v="11"/>
    <d v="2021-05-16T00:00:00"/>
    <d v="2021-02-13T00:00:00"/>
    <x v="0"/>
    <x v="0"/>
    <d v="2021-03-13T00:00:00"/>
    <n v="1063736"/>
    <x v="11"/>
    <s v="D3"/>
    <x v="1"/>
    <s v="Not Verified"/>
    <n v="18835.2"/>
    <n v="0.14460000000000001"/>
    <n v="212.4"/>
    <n v="0.16489999999999999"/>
    <n v="6000"/>
    <n v="8"/>
    <n v="3604"/>
  </r>
  <r>
    <n v="882226"/>
    <x v="1"/>
    <x v="0"/>
    <x v="4"/>
    <m/>
    <x v="4"/>
    <x v="0"/>
    <x v="10"/>
    <d v="2021-07-12T00:00:00"/>
    <d v="2021-03-12T00:00:00"/>
    <x v="0"/>
    <x v="0"/>
    <d v="2021-04-12T00:00:00"/>
    <n v="1097400"/>
    <x v="11"/>
    <s v="D1"/>
    <x v="1"/>
    <s v="Not Verified"/>
    <n v="120000"/>
    <n v="2.4299999999999999E-2"/>
    <n v="247.11"/>
    <n v="0.16289999999999999"/>
    <n v="7000"/>
    <n v="10"/>
    <n v="1589"/>
  </r>
  <r>
    <n v="474032"/>
    <x v="26"/>
    <x v="0"/>
    <x v="4"/>
    <s v="Ameristone"/>
    <x v="4"/>
    <x v="0"/>
    <x v="24"/>
    <d v="2021-05-16T00:00:00"/>
    <d v="2021-02-11T00:00:00"/>
    <x v="0"/>
    <x v="0"/>
    <d v="2021-03-11T00:00:00"/>
    <n v="599487"/>
    <x v="11"/>
    <s v="D4"/>
    <x v="1"/>
    <s v="Not Verified"/>
    <n v="45000"/>
    <n v="5.4100000000000002E-2"/>
    <n v="349.87"/>
    <n v="0.1565"/>
    <n v="10000"/>
    <n v="22"/>
    <n v="11832"/>
  </r>
  <r>
    <n v="685480"/>
    <x v="16"/>
    <x v="0"/>
    <x v="7"/>
    <s v="so good jewelry"/>
    <x v="4"/>
    <x v="0"/>
    <x v="0"/>
    <d v="2021-02-14T00:00:00"/>
    <d v="2021-11-13T00:00:00"/>
    <x v="0"/>
    <x v="0"/>
    <d v="2021-12-13T00:00:00"/>
    <n v="875127"/>
    <x v="11"/>
    <s v="D3"/>
    <x v="1"/>
    <s v="Not Verified"/>
    <n v="36000"/>
    <n v="0.112"/>
    <n v="522.04"/>
    <n v="0.15279999999999999"/>
    <n v="15000"/>
    <n v="12"/>
    <n v="16536"/>
  </r>
  <r>
    <n v="506492"/>
    <x v="5"/>
    <x v="0"/>
    <x v="4"/>
    <s v="Cvs/Caremark"/>
    <x v="4"/>
    <x v="0"/>
    <x v="48"/>
    <d v="2021-11-11T00:00:00"/>
    <d v="2021-07-11T00:00:00"/>
    <x v="0"/>
    <x v="0"/>
    <d v="2021-08-11T00:00:00"/>
    <n v="652988"/>
    <x v="11"/>
    <s v="D1"/>
    <x v="1"/>
    <s v="Not Verified"/>
    <n v="14400"/>
    <n v="0.1192"/>
    <n v="163.71"/>
    <n v="0.1459"/>
    <n v="4750"/>
    <n v="8"/>
    <n v="1938"/>
  </r>
  <r>
    <n v="383183"/>
    <x v="4"/>
    <x v="0"/>
    <x v="3"/>
    <s v="Self-Employed ebay  loan request is to start a business"/>
    <x v="4"/>
    <x v="0"/>
    <x v="33"/>
    <d v="2021-08-15T00:00:00"/>
    <d v="2021-11-09T00:00:00"/>
    <x v="0"/>
    <x v="0"/>
    <d v="2021-12-09T00:00:00"/>
    <n v="413337"/>
    <x v="11"/>
    <s v="D3"/>
    <x v="1"/>
    <s v="Not Verified"/>
    <n v="36000"/>
    <n v="0.14000000000000001"/>
    <n v="207.23"/>
    <n v="0.1474"/>
    <n v="6000"/>
    <n v="27"/>
    <n v="1677"/>
  </r>
  <r>
    <n v="476500"/>
    <x v="1"/>
    <x v="0"/>
    <x v="8"/>
    <s v="PONY CONSULTING CORP"/>
    <x v="4"/>
    <x v="0"/>
    <x v="24"/>
    <d v="2021-05-16T00:00:00"/>
    <d v="2021-05-10T00:00:00"/>
    <x v="0"/>
    <x v="0"/>
    <d v="2021-06-10T00:00:00"/>
    <n v="603657"/>
    <x v="11"/>
    <s v="D3"/>
    <x v="1"/>
    <s v="Not Verified"/>
    <n v="126000"/>
    <n v="0.12130000000000001"/>
    <n v="174.08"/>
    <n v="0.15310000000000001"/>
    <n v="5000"/>
    <n v="16"/>
    <n v="522"/>
  </r>
  <r>
    <n v="389501"/>
    <x v="18"/>
    <x v="0"/>
    <x v="0"/>
    <s v="Northstar Marine"/>
    <x v="4"/>
    <x v="0"/>
    <x v="45"/>
    <d v="2021-05-16T00:00:00"/>
    <d v="2021-10-10T00:00:00"/>
    <x v="0"/>
    <x v="0"/>
    <d v="2021-11-10T00:00:00"/>
    <n v="423781"/>
    <x v="11"/>
    <s v="D4"/>
    <x v="1"/>
    <s v="Not Verified"/>
    <n v="30000"/>
    <n v="0.17960000000000001"/>
    <n v="477.01"/>
    <n v="0.15049999999999999"/>
    <n v="13750"/>
    <n v="12"/>
    <n v="11535"/>
  </r>
  <r>
    <n v="461219"/>
    <x v="37"/>
    <x v="0"/>
    <x v="8"/>
    <s v="Radio Shack"/>
    <x v="1"/>
    <x v="0"/>
    <x v="32"/>
    <d v="2021-05-16T00:00:00"/>
    <d v="2021-10-12T00:00:00"/>
    <x v="0"/>
    <x v="0"/>
    <d v="2021-11-12T00:00:00"/>
    <n v="576258"/>
    <x v="11"/>
    <s v="E2"/>
    <x v="1"/>
    <s v="Not Verified"/>
    <n v="26000"/>
    <n v="0.19520000000000001"/>
    <n v="275.14"/>
    <n v="0.16700000000000001"/>
    <n v="7750"/>
    <n v="6"/>
    <n v="8943"/>
  </r>
  <r>
    <n v="448884"/>
    <x v="8"/>
    <x v="0"/>
    <x v="2"/>
    <s v="Clic Catering Group"/>
    <x v="1"/>
    <x v="0"/>
    <x v="15"/>
    <d v="2021-05-16T00:00:00"/>
    <d v="2021-09-11T00:00:00"/>
    <x v="0"/>
    <x v="0"/>
    <d v="2021-10-11T00:00:00"/>
    <n v="551142"/>
    <x v="11"/>
    <s v="E1"/>
    <x v="1"/>
    <s v="Not Verified"/>
    <n v="91650"/>
    <n v="8.3999999999999995E-3"/>
    <n v="211.98"/>
    <n v="0.16350000000000001"/>
    <n v="6000"/>
    <n v="23"/>
    <n v="4065"/>
  </r>
  <r>
    <n v="476720"/>
    <x v="8"/>
    <x v="0"/>
    <x v="2"/>
    <s v="FMV Opinions"/>
    <x v="1"/>
    <x v="0"/>
    <x v="24"/>
    <d v="2021-05-16T00:00:00"/>
    <d v="2021-03-11T00:00:00"/>
    <x v="0"/>
    <x v="0"/>
    <d v="2021-04-11T00:00:00"/>
    <n v="604020"/>
    <x v="11"/>
    <s v="E3"/>
    <x v="1"/>
    <s v="Not Verified"/>
    <n v="55000"/>
    <n v="9.3600000000000003E-2"/>
    <n v="891.86"/>
    <n v="0.1704"/>
    <n v="25000"/>
    <n v="12"/>
    <n v="15419"/>
  </r>
  <r>
    <n v="472982"/>
    <x v="5"/>
    <x v="0"/>
    <x v="6"/>
    <s v="ADN of delray Beach"/>
    <x v="1"/>
    <x v="0"/>
    <x v="24"/>
    <d v="2021-04-16T00:00:00"/>
    <d v="2021-10-10T00:00:00"/>
    <x v="0"/>
    <x v="0"/>
    <d v="2021-11-10T00:00:00"/>
    <n v="597438"/>
    <x v="11"/>
    <s v="E1"/>
    <x v="1"/>
    <s v="Not Verified"/>
    <n v="48360"/>
    <n v="0.1052"/>
    <n v="883.23"/>
    <n v="0.16350000000000001"/>
    <n v="25000"/>
    <n v="31"/>
    <n v="7940"/>
  </r>
  <r>
    <n v="439369"/>
    <x v="1"/>
    <x v="0"/>
    <x v="5"/>
    <s v="Peter Lee"/>
    <x v="1"/>
    <x v="0"/>
    <x v="52"/>
    <d v="2021-07-10T00:00:00"/>
    <d v="2021-01-10T00:00:00"/>
    <x v="0"/>
    <x v="0"/>
    <d v="2021-02-10T00:00:00"/>
    <n v="530638"/>
    <x v="11"/>
    <s v="E1"/>
    <x v="1"/>
    <s v="Not Verified"/>
    <n v="50000"/>
    <n v="7.1999999999999995E-2"/>
    <n v="176.65"/>
    <n v="0.16350000000000001"/>
    <n v="5000"/>
    <n v="7"/>
    <n v="912"/>
  </r>
  <r>
    <n v="461356"/>
    <x v="23"/>
    <x v="0"/>
    <x v="0"/>
    <m/>
    <x v="1"/>
    <x v="0"/>
    <x v="32"/>
    <d v="2021-01-11T00:00:00"/>
    <d v="2021-08-10T00:00:00"/>
    <x v="0"/>
    <x v="0"/>
    <d v="2021-09-10T00:00:00"/>
    <n v="576424"/>
    <x v="11"/>
    <s v="E1"/>
    <x v="1"/>
    <s v="Not Verified"/>
    <n v="33000"/>
    <n v="7.8899999999999998E-2"/>
    <n v="482.25"/>
    <n v="0.16350000000000001"/>
    <n v="13650"/>
    <n v="14"/>
    <n v="4359"/>
  </r>
  <r>
    <n v="462259"/>
    <x v="13"/>
    <x v="0"/>
    <x v="0"/>
    <m/>
    <x v="1"/>
    <x v="0"/>
    <x v="31"/>
    <d v="2021-02-13T00:00:00"/>
    <d v="2021-10-12T00:00:00"/>
    <x v="0"/>
    <x v="0"/>
    <d v="2021-11-12T00:00:00"/>
    <n v="578163"/>
    <x v="11"/>
    <s v="E2"/>
    <x v="1"/>
    <s v="Not Verified"/>
    <n v="60225"/>
    <n v="2.1100000000000001E-2"/>
    <n v="532.53"/>
    <n v="0.16700000000000001"/>
    <n v="15000"/>
    <n v="8"/>
    <n v="17157"/>
  </r>
  <r>
    <n v="435064"/>
    <x v="1"/>
    <x v="0"/>
    <x v="0"/>
    <s v="Community HomeOwnership Counseling Services"/>
    <x v="1"/>
    <x v="0"/>
    <x v="20"/>
    <d v="2021-07-10T00:00:00"/>
    <d v="2021-01-10T00:00:00"/>
    <x v="0"/>
    <x v="0"/>
    <d v="2021-02-10T00:00:00"/>
    <n v="519648"/>
    <x v="11"/>
    <s v="E3"/>
    <x v="1"/>
    <s v="Not Verified"/>
    <n v="40000"/>
    <n v="6.9000000000000006E-2"/>
    <n v="249.72"/>
    <n v="0.1704"/>
    <n v="7000"/>
    <n v="13"/>
    <n v="1048"/>
  </r>
  <r>
    <n v="469409"/>
    <x v="8"/>
    <x v="0"/>
    <x v="5"/>
    <s v="NOT MANAGEMENT"/>
    <x v="1"/>
    <x v="0"/>
    <x v="31"/>
    <d v="2021-05-16T00:00:00"/>
    <d v="2021-03-11T00:00:00"/>
    <x v="0"/>
    <x v="0"/>
    <d v="2021-04-11T00:00:00"/>
    <n v="591967"/>
    <x v="11"/>
    <s v="E2"/>
    <x v="1"/>
    <s v="Not Verified"/>
    <n v="28080"/>
    <n v="0.13159999999999999"/>
    <n v="541.4"/>
    <n v="0.16700000000000001"/>
    <n v="15250"/>
    <n v="13"/>
    <n v="17821"/>
  </r>
  <r>
    <n v="425494"/>
    <x v="34"/>
    <x v="0"/>
    <x v="4"/>
    <s v="Fairmont State University"/>
    <x v="1"/>
    <x v="0"/>
    <x v="30"/>
    <d v="2021-11-11T00:00:00"/>
    <d v="2021-07-11T00:00:00"/>
    <x v="0"/>
    <x v="0"/>
    <d v="2021-08-11T00:00:00"/>
    <n v="501844"/>
    <x v="11"/>
    <s v="E5"/>
    <x v="1"/>
    <s v="Not Verified"/>
    <n v="50000"/>
    <n v="0.217"/>
    <n v="178.14"/>
    <n v="0.16950000000000001"/>
    <n v="5000"/>
    <n v="17"/>
    <n v="4051"/>
  </r>
  <r>
    <n v="451458"/>
    <x v="6"/>
    <x v="0"/>
    <x v="6"/>
    <s v="Web Litho Inc."/>
    <x v="5"/>
    <x v="0"/>
    <x v="15"/>
    <d v="2021-12-12T00:00:00"/>
    <d v="2021-08-12T00:00:00"/>
    <x v="0"/>
    <x v="0"/>
    <d v="2021-09-12T00:00:00"/>
    <n v="556208"/>
    <x v="11"/>
    <s v="F5"/>
    <x v="1"/>
    <s v="Not Verified"/>
    <n v="35000"/>
    <n v="1.78E-2"/>
    <n v="184.49"/>
    <n v="0.19470000000000001"/>
    <n v="5000"/>
    <n v="10"/>
    <n v="6118"/>
  </r>
  <r>
    <n v="469107"/>
    <x v="21"/>
    <x v="0"/>
    <x v="0"/>
    <m/>
    <x v="6"/>
    <x v="0"/>
    <x v="24"/>
    <d v="2021-04-16T00:00:00"/>
    <d v="2021-11-10T00:00:00"/>
    <x v="0"/>
    <x v="0"/>
    <d v="2021-12-10T00:00:00"/>
    <n v="591354"/>
    <x v="11"/>
    <s v="G3"/>
    <x v="1"/>
    <s v="Not Verified"/>
    <n v="30000"/>
    <n v="8.1199999999999994E-2"/>
    <n v="299.43"/>
    <n v="0.20519999999999999"/>
    <n v="8000"/>
    <n v="7"/>
    <n v="2988"/>
  </r>
  <r>
    <n v="441784"/>
    <x v="5"/>
    <x v="0"/>
    <x v="2"/>
    <s v="R.E.B.B.TRUCKING"/>
    <x v="6"/>
    <x v="0"/>
    <x v="52"/>
    <d v="2021-10-11T00:00:00"/>
    <d v="2021-06-11T00:00:00"/>
    <x v="0"/>
    <x v="0"/>
    <d v="2021-07-11T00:00:00"/>
    <n v="536174"/>
    <x v="11"/>
    <s v="G2"/>
    <x v="1"/>
    <s v="Not Verified"/>
    <n v="50000"/>
    <n v="0.06"/>
    <n v="186.26"/>
    <n v="0.20169999999999999"/>
    <n v="5000"/>
    <n v="15"/>
    <n v="3841"/>
  </r>
  <r>
    <n v="534009"/>
    <x v="21"/>
    <x v="0"/>
    <x v="3"/>
    <m/>
    <x v="2"/>
    <x v="2"/>
    <x v="51"/>
    <d v="2021-12-12T00:00:00"/>
    <d v="2021-09-12T00:00:00"/>
    <x v="0"/>
    <x v="0"/>
    <d v="2021-10-12T00:00:00"/>
    <n v="690234"/>
    <x v="11"/>
    <s v="B4"/>
    <x v="1"/>
    <s v="Not Verified"/>
    <n v="56000"/>
    <n v="0.1326"/>
    <n v="65.95"/>
    <n v="0.1149"/>
    <n v="2000"/>
    <n v="23"/>
    <n v="1621"/>
  </r>
  <r>
    <n v="597671"/>
    <x v="26"/>
    <x v="0"/>
    <x v="3"/>
    <s v="Bass Pro Shops"/>
    <x v="2"/>
    <x v="0"/>
    <x v="50"/>
    <d v="2021-05-16T00:00:00"/>
    <d v="2021-05-11T00:00:00"/>
    <x v="0"/>
    <x v="0"/>
    <d v="2021-06-11T00:00:00"/>
    <n v="767143"/>
    <x v="11"/>
    <s v="B5"/>
    <x v="1"/>
    <s v="Not Verified"/>
    <n v="27000"/>
    <n v="0.14219999999999999"/>
    <n v="198.89"/>
    <n v="0.1186"/>
    <n v="6000"/>
    <n v="20"/>
    <n v="891"/>
  </r>
  <r>
    <n v="516255"/>
    <x v="22"/>
    <x v="0"/>
    <x v="2"/>
    <s v="GetWireless, LLC"/>
    <x v="0"/>
    <x v="0"/>
    <x v="27"/>
    <d v="2021-05-16T00:00:00"/>
    <d v="2021-07-12T00:00:00"/>
    <x v="0"/>
    <x v="0"/>
    <d v="2021-08-12T00:00:00"/>
    <n v="667256"/>
    <x v="11"/>
    <s v="C5"/>
    <x v="1"/>
    <s v="Not Verified"/>
    <n v="60000"/>
    <n v="0.12920000000000001"/>
    <n v="411.42"/>
    <n v="0.14219999999999999"/>
    <n v="12000"/>
    <n v="11"/>
    <n v="9763"/>
  </r>
  <r>
    <n v="374566"/>
    <x v="5"/>
    <x v="0"/>
    <x v="6"/>
    <s v="Beef O bradys"/>
    <x v="4"/>
    <x v="0"/>
    <x v="33"/>
    <d v="2021-02-10T00:00:00"/>
    <d v="2021-09-09T00:00:00"/>
    <x v="0"/>
    <x v="0"/>
    <d v="2021-10-09T00:00:00"/>
    <n v="395852"/>
    <x v="11"/>
    <s v="D2"/>
    <x v="1"/>
    <s v="Not Verified"/>
    <n v="60000"/>
    <n v="0.11260000000000001"/>
    <n v="343.83"/>
    <n v="0.14419999999999999"/>
    <n v="10000"/>
    <n v="16"/>
    <n v="2450"/>
  </r>
  <r>
    <n v="254979"/>
    <x v="6"/>
    <x v="0"/>
    <x v="8"/>
    <s v="Kaitlin's Heart Foundation"/>
    <x v="3"/>
    <x v="1"/>
    <x v="38"/>
    <d v="2021-02-11T00:00:00"/>
    <d v="2021-01-11T00:00:00"/>
    <x v="1"/>
    <x v="1"/>
    <d v="2021-02-11T00:00:00"/>
    <n v="254956"/>
    <x v="11"/>
    <s v="A3"/>
    <x v="1"/>
    <s v="Not Verified"/>
    <n v="25000"/>
    <n v="0.12139999999999999"/>
    <n v="313.37"/>
    <n v="0.08"/>
    <n v="10000"/>
    <n v="13"/>
    <n v="11328"/>
  </r>
  <r>
    <n v="249999"/>
    <x v="3"/>
    <x v="0"/>
    <x v="7"/>
    <s v="CCC Information Services"/>
    <x v="3"/>
    <x v="1"/>
    <x v="38"/>
    <d v="2021-02-11T00:00:00"/>
    <d v="2021-02-11T00:00:00"/>
    <x v="1"/>
    <x v="1"/>
    <d v="2021-03-11T00:00:00"/>
    <n v="249884"/>
    <x v="11"/>
    <s v="A3"/>
    <x v="1"/>
    <s v="Not Verified"/>
    <n v="115000"/>
    <n v="0.12"/>
    <n v="313.37"/>
    <n v="0.08"/>
    <n v="10000"/>
    <n v="36"/>
    <n v="11281"/>
  </r>
  <r>
    <n v="142734"/>
    <x v="13"/>
    <x v="0"/>
    <x v="3"/>
    <s v="Federal Way Public Schools"/>
    <x v="2"/>
    <x v="1"/>
    <x v="61"/>
    <d v="2021-06-09T00:00:00"/>
    <d v="2021-06-09T00:00:00"/>
    <x v="1"/>
    <x v="1"/>
    <d v="2021-07-09T00:00:00"/>
    <n v="142718"/>
    <x v="11"/>
    <s v="B2"/>
    <x v="1"/>
    <s v="Not Verified"/>
    <n v="57000"/>
    <n v="8.9300000000000004E-2"/>
    <n v="795.11"/>
    <n v="9.01E-2"/>
    <n v="25000"/>
    <n v="18"/>
    <n v="27752"/>
  </r>
  <r>
    <n v="216698"/>
    <x v="3"/>
    <x v="0"/>
    <x v="4"/>
    <s v="THe University of Illinois"/>
    <x v="2"/>
    <x v="1"/>
    <x v="19"/>
    <d v="2021-12-08T00:00:00"/>
    <d v="2021-11-08T00:00:00"/>
    <x v="1"/>
    <x v="1"/>
    <d v="2021-12-08T00:00:00"/>
    <n v="174214"/>
    <x v="11"/>
    <s v="B5"/>
    <x v="1"/>
    <s v="Not Verified"/>
    <n v="26000"/>
    <n v="0.14169999999999999"/>
    <n v="16.25"/>
    <n v="0.1046"/>
    <n v="500"/>
    <n v="28"/>
    <n v="526"/>
  </r>
  <r>
    <n v="262041"/>
    <x v="4"/>
    <x v="0"/>
    <x v="9"/>
    <s v="Penn State University"/>
    <x v="2"/>
    <x v="1"/>
    <x v="38"/>
    <d v="2021-07-13T00:00:00"/>
    <d v="2021-12-08T00:00:00"/>
    <x v="1"/>
    <x v="1"/>
    <d v="2022-01-08T00:00:00"/>
    <n v="262032"/>
    <x v="11"/>
    <s v="B1"/>
    <x v="1"/>
    <s v="Not Verified"/>
    <n v="60000"/>
    <n v="0.13159999999999999"/>
    <n v="192.06"/>
    <n v="9.4500000000000001E-2"/>
    <n v="6000"/>
    <n v="42"/>
    <n v="6384"/>
  </r>
  <r>
    <n v="242642"/>
    <x v="20"/>
    <x v="0"/>
    <x v="0"/>
    <s v="Nation Wide Vision"/>
    <x v="2"/>
    <x v="1"/>
    <x v="38"/>
    <d v="2021-02-15T00:00:00"/>
    <d v="2021-02-11T00:00:00"/>
    <x v="1"/>
    <x v="1"/>
    <d v="2021-03-11T00:00:00"/>
    <n v="237046"/>
    <x v="11"/>
    <s v="B2"/>
    <x v="1"/>
    <s v="Not Verified"/>
    <n v="20000"/>
    <n v="4.6800000000000001E-2"/>
    <n v="533.77"/>
    <n v="9.7600000000000006E-2"/>
    <n v="16600"/>
    <n v="4"/>
    <n v="19216"/>
  </r>
  <r>
    <n v="161187"/>
    <x v="25"/>
    <x v="0"/>
    <x v="0"/>
    <m/>
    <x v="2"/>
    <x v="1"/>
    <x v="63"/>
    <d v="2021-12-09T00:00:00"/>
    <d v="2021-12-09T00:00:00"/>
    <x v="1"/>
    <x v="1"/>
    <d v="2022-01-09T00:00:00"/>
    <n v="160991"/>
    <x v="11"/>
    <s v="B5"/>
    <x v="1"/>
    <s v="Not Verified"/>
    <n v="92000"/>
    <n v="6.4799999999999996E-2"/>
    <n v="417.62"/>
    <n v="9.9599999999999994E-2"/>
    <n v="12950"/>
    <n v="15"/>
    <n v="14774"/>
  </r>
  <r>
    <n v="234707"/>
    <x v="2"/>
    <x v="0"/>
    <x v="3"/>
    <s v="PhotoFX, Inc."/>
    <x v="2"/>
    <x v="1"/>
    <x v="19"/>
    <d v="2021-12-10T00:00:00"/>
    <d v="2021-12-10T00:00:00"/>
    <x v="1"/>
    <x v="1"/>
    <d v="2022-01-10T00:00:00"/>
    <n v="234673"/>
    <x v="11"/>
    <s v="B1"/>
    <x v="1"/>
    <s v="Not Verified"/>
    <n v="237000"/>
    <n v="2.7E-2"/>
    <n v="669.76"/>
    <n v="9.1999999999999998E-2"/>
    <n v="21000"/>
    <n v="24"/>
    <n v="24096"/>
  </r>
  <r>
    <n v="140687"/>
    <x v="24"/>
    <x v="0"/>
    <x v="4"/>
    <s v="BestWorks, LLC"/>
    <x v="2"/>
    <x v="1"/>
    <x v="62"/>
    <d v="2021-05-16T00:00:00"/>
    <d v="2021-11-10T00:00:00"/>
    <x v="1"/>
    <x v="1"/>
    <d v="2021-12-10T00:00:00"/>
    <n v="139696"/>
    <x v="11"/>
    <s v="B4"/>
    <x v="1"/>
    <s v="Not Verified"/>
    <n v="70000"/>
    <n v="0.18"/>
    <n v="90.68"/>
    <n v="9.64E-2"/>
    <n v="2825"/>
    <n v="41"/>
    <n v="3264"/>
  </r>
  <r>
    <n v="242839"/>
    <x v="1"/>
    <x v="0"/>
    <x v="2"/>
    <s v="Blueshield"/>
    <x v="2"/>
    <x v="1"/>
    <x v="38"/>
    <d v="2021-01-10T00:00:00"/>
    <d v="2021-01-10T00:00:00"/>
    <x v="1"/>
    <x v="1"/>
    <d v="2021-02-10T00:00:00"/>
    <n v="242830"/>
    <x v="11"/>
    <s v="B3"/>
    <x v="1"/>
    <s v="Not Verified"/>
    <n v="37000"/>
    <n v="8.5300000000000001E-2"/>
    <n v="807.62"/>
    <n v="0.1008"/>
    <n v="25000"/>
    <n v="27"/>
    <n v="28228"/>
  </r>
  <r>
    <n v="214572"/>
    <x v="19"/>
    <x v="0"/>
    <x v="5"/>
    <s v="Herald Printing"/>
    <x v="2"/>
    <x v="1"/>
    <x v="19"/>
    <d v="2021-03-10T00:00:00"/>
    <d v="2021-03-10T00:00:00"/>
    <x v="1"/>
    <x v="1"/>
    <d v="2021-04-10T00:00:00"/>
    <n v="214566"/>
    <x v="11"/>
    <s v="B2"/>
    <x v="1"/>
    <s v="Not Verified"/>
    <n v="65000"/>
    <n v="2.1399999999999999E-2"/>
    <n v="800.95"/>
    <n v="9.5100000000000004E-2"/>
    <n v="25000"/>
    <n v="13"/>
    <n v="28496"/>
  </r>
  <r>
    <n v="232302"/>
    <x v="0"/>
    <x v="0"/>
    <x v="1"/>
    <s v="Webgophers Inc"/>
    <x v="2"/>
    <x v="1"/>
    <x v="19"/>
    <d v="2021-01-11T00:00:00"/>
    <d v="2021-02-11T00:00:00"/>
    <x v="1"/>
    <x v="1"/>
    <d v="2021-03-11T00:00:00"/>
    <n v="232232"/>
    <x v="11"/>
    <s v="B3"/>
    <x v="1"/>
    <s v="Not Verified"/>
    <n v="72000"/>
    <n v="8.9800000000000005E-2"/>
    <n v="804.69"/>
    <n v="9.8299999999999998E-2"/>
    <n v="25000"/>
    <n v="41"/>
    <n v="28969"/>
  </r>
  <r>
    <n v="249164"/>
    <x v="0"/>
    <x v="0"/>
    <x v="4"/>
    <s v="Global Mortgage"/>
    <x v="2"/>
    <x v="1"/>
    <x v="38"/>
    <d v="2021-12-13T00:00:00"/>
    <d v="2021-03-11T00:00:00"/>
    <x v="1"/>
    <x v="1"/>
    <d v="2021-04-11T00:00:00"/>
    <n v="249160"/>
    <x v="11"/>
    <s v="B3"/>
    <x v="1"/>
    <s v="Not Verified"/>
    <n v="144000"/>
    <n v="3.8399999999999997E-2"/>
    <n v="807.62"/>
    <n v="0.1008"/>
    <n v="25000"/>
    <n v="22"/>
    <n v="29074"/>
  </r>
  <r>
    <n v="252729"/>
    <x v="30"/>
    <x v="0"/>
    <x v="5"/>
    <s v="Flynn Legal Services"/>
    <x v="0"/>
    <x v="1"/>
    <x v="38"/>
    <d v="2021-11-13T00:00:00"/>
    <d v="2021-02-11T00:00:00"/>
    <x v="1"/>
    <x v="1"/>
    <d v="2021-03-11T00:00:00"/>
    <n v="252718"/>
    <x v="11"/>
    <s v="C2"/>
    <x v="1"/>
    <s v="Not Verified"/>
    <n v="100000"/>
    <n v="2.3199999999999998E-2"/>
    <n v="493.5"/>
    <n v="0.1134"/>
    <n v="15000"/>
    <n v="16"/>
    <n v="17766"/>
  </r>
  <r>
    <n v="143566"/>
    <x v="25"/>
    <x v="0"/>
    <x v="4"/>
    <s v="Combat Sports International"/>
    <x v="0"/>
    <x v="1"/>
    <x v="61"/>
    <d v="2021-10-10T00:00:00"/>
    <d v="2021-11-10T00:00:00"/>
    <x v="1"/>
    <x v="1"/>
    <d v="2021-12-10T00:00:00"/>
    <n v="143201"/>
    <x v="11"/>
    <s v="C3"/>
    <x v="1"/>
    <s v="Not Verified"/>
    <n v="46713"/>
    <n v="0.16389999999999999"/>
    <n v="404.62"/>
    <n v="0.1091"/>
    <n v="12375"/>
    <n v="28"/>
    <n v="14566"/>
  </r>
  <r>
    <n v="210194"/>
    <x v="9"/>
    <x v="0"/>
    <x v="4"/>
    <s v="Cybercore Technologies"/>
    <x v="0"/>
    <x v="1"/>
    <x v="19"/>
    <d v="2021-05-16T00:00:00"/>
    <d v="2021-01-11T00:00:00"/>
    <x v="1"/>
    <x v="1"/>
    <d v="2021-02-11T00:00:00"/>
    <n v="210137"/>
    <x v="11"/>
    <s v="C5"/>
    <x v="1"/>
    <s v="Not Verified"/>
    <n v="63000"/>
    <n v="0.125"/>
    <n v="126.29"/>
    <n v="0.12039999999999999"/>
    <n v="3800"/>
    <n v="20"/>
    <n v="4546"/>
  </r>
  <r>
    <n v="179897"/>
    <x v="8"/>
    <x v="0"/>
    <x v="3"/>
    <s v="Bank of America Corp."/>
    <x v="4"/>
    <x v="1"/>
    <x v="63"/>
    <d v="2021-12-10T00:00:00"/>
    <d v="2021-12-10T00:00:00"/>
    <x v="1"/>
    <x v="1"/>
    <d v="2022-01-10T00:00:00"/>
    <n v="179879"/>
    <x v="11"/>
    <s v="D3"/>
    <x v="1"/>
    <s v="Not Verified"/>
    <n v="78862"/>
    <n v="7.9899999999999999E-2"/>
    <n v="836.23"/>
    <n v="0.1249"/>
    <n v="25000"/>
    <n v="13"/>
    <n v="30104"/>
  </r>
  <r>
    <n v="136634"/>
    <x v="9"/>
    <x v="0"/>
    <x v="10"/>
    <s v="Clearview Mechanical Inc."/>
    <x v="4"/>
    <x v="1"/>
    <x v="62"/>
    <d v="2021-10-10T00:00:00"/>
    <d v="2021-10-10T00:00:00"/>
    <x v="1"/>
    <x v="1"/>
    <d v="2021-11-10T00:00:00"/>
    <n v="136631"/>
    <x v="11"/>
    <s v="D3"/>
    <x v="1"/>
    <s v="Not Verified"/>
    <n v="85000"/>
    <n v="6.3799999999999996E-2"/>
    <n v="284.32"/>
    <n v="0.1249"/>
    <n v="8500"/>
    <n v="16"/>
    <n v="10235"/>
  </r>
  <r>
    <n v="137042"/>
    <x v="8"/>
    <x v="0"/>
    <x v="8"/>
    <s v="MSIP"/>
    <x v="1"/>
    <x v="1"/>
    <x v="62"/>
    <d v="2021-10-10T00:00:00"/>
    <d v="2021-10-10T00:00:00"/>
    <x v="1"/>
    <x v="1"/>
    <d v="2021-11-10T00:00:00"/>
    <n v="136922"/>
    <x v="11"/>
    <s v="E4"/>
    <x v="1"/>
    <s v="Not Verified"/>
    <n v="480000"/>
    <n v="2.4E-2"/>
    <n v="194.15"/>
    <n v="0.14380000000000001"/>
    <n v="25000"/>
    <n v="18"/>
    <n v="6989"/>
  </r>
  <r>
    <n v="197959"/>
    <x v="10"/>
    <x v="0"/>
    <x v="0"/>
    <s v="Sterling Aviation"/>
    <x v="2"/>
    <x v="2"/>
    <x v="19"/>
    <d v="2021-05-16T00:00:00"/>
    <d v="2021-01-11T00:00:00"/>
    <x v="1"/>
    <x v="1"/>
    <d v="2021-02-11T00:00:00"/>
    <n v="197950"/>
    <x v="11"/>
    <s v="B4"/>
    <x v="1"/>
    <s v="Not Verified"/>
    <n v="40000"/>
    <n v="4.0500000000000001E-2"/>
    <n v="481.48"/>
    <n v="9.64E-2"/>
    <n v="15000"/>
    <n v="6"/>
    <n v="17333"/>
  </r>
  <r>
    <n v="251996"/>
    <x v="25"/>
    <x v="0"/>
    <x v="0"/>
    <m/>
    <x v="3"/>
    <x v="0"/>
    <x v="38"/>
    <d v="2021-02-11T00:00:00"/>
    <d v="2021-02-11T00:00:00"/>
    <x v="1"/>
    <x v="1"/>
    <d v="2021-03-11T00:00:00"/>
    <n v="237600"/>
    <x v="11"/>
    <s v="A2"/>
    <x v="1"/>
    <s v="Not Verified"/>
    <n v="28000"/>
    <n v="4.3E-3"/>
    <n v="155.94999999999999"/>
    <n v="7.6799999999999993E-2"/>
    <n v="5000"/>
    <n v="5"/>
    <n v="5614"/>
  </r>
  <r>
    <n v="171298"/>
    <x v="31"/>
    <x v="0"/>
    <x v="0"/>
    <s v="UPS Supply Chain Solutions"/>
    <x v="3"/>
    <x v="0"/>
    <x v="63"/>
    <d v="2021-12-10T00:00:00"/>
    <d v="2021-12-10T00:00:00"/>
    <x v="1"/>
    <x v="1"/>
    <d v="2022-01-10T00:00:00"/>
    <n v="171282"/>
    <x v="11"/>
    <s v="A2"/>
    <x v="1"/>
    <s v="Not Verified"/>
    <n v="43000"/>
    <n v="1.6500000000000001E-2"/>
    <n v="217.52"/>
    <n v="7.4300000000000005E-2"/>
    <n v="7000"/>
    <n v="17"/>
    <n v="7831"/>
  </r>
  <r>
    <n v="227383"/>
    <x v="37"/>
    <x v="0"/>
    <x v="4"/>
    <s v="Self -employed"/>
    <x v="3"/>
    <x v="0"/>
    <x v="19"/>
    <d v="2021-01-11T00:00:00"/>
    <d v="2021-02-11T00:00:00"/>
    <x v="1"/>
    <x v="1"/>
    <d v="2021-03-11T00:00:00"/>
    <n v="227145"/>
    <x v="11"/>
    <s v="A3"/>
    <x v="1"/>
    <s v="Not Verified"/>
    <n v="24000"/>
    <n v="0.10100000000000001"/>
    <n v="337.19"/>
    <n v="7.7499999999999999E-2"/>
    <n v="10800"/>
    <n v="27"/>
    <n v="12202"/>
  </r>
  <r>
    <n v="193452"/>
    <x v="1"/>
    <x v="0"/>
    <x v="0"/>
    <s v="Telasic Communications"/>
    <x v="3"/>
    <x v="0"/>
    <x v="19"/>
    <d v="2021-03-16T00:00:00"/>
    <d v="2021-01-11T00:00:00"/>
    <x v="1"/>
    <x v="1"/>
    <d v="2021-02-11T00:00:00"/>
    <n v="191101"/>
    <x v="11"/>
    <s v="A5"/>
    <x v="1"/>
    <s v="Not Verified"/>
    <n v="107000"/>
    <n v="2.2800000000000001E-2"/>
    <n v="315.12"/>
    <n v="8.3799999999999999E-2"/>
    <n v="10000"/>
    <n v="25"/>
    <n v="11344"/>
  </r>
  <r>
    <n v="250422"/>
    <x v="25"/>
    <x v="0"/>
    <x v="0"/>
    <s v="Kaulkin Ginsberg"/>
    <x v="2"/>
    <x v="0"/>
    <x v="38"/>
    <d v="2021-01-08T00:00:00"/>
    <d v="2021-05-08T00:00:00"/>
    <x v="1"/>
    <x v="1"/>
    <d v="2021-06-08T00:00:00"/>
    <n v="227948"/>
    <x v="11"/>
    <s v="B2"/>
    <x v="1"/>
    <s v="Not Verified"/>
    <n v="63000"/>
    <n v="2.7E-2"/>
    <n v="128.62"/>
    <n v="9.7600000000000006E-2"/>
    <n v="4000"/>
    <n v="17"/>
    <n v="4095"/>
  </r>
  <r>
    <n v="131649"/>
    <x v="13"/>
    <x v="0"/>
    <x v="4"/>
    <s v="The Mustang Shop"/>
    <x v="0"/>
    <x v="0"/>
    <x v="62"/>
    <d v="2021-09-10T00:00:00"/>
    <d v="2021-10-10T00:00:00"/>
    <x v="1"/>
    <x v="1"/>
    <d v="2021-11-10T00:00:00"/>
    <n v="131639"/>
    <x v="11"/>
    <s v="C4"/>
    <x v="1"/>
    <s v="Not Verified"/>
    <n v="50000"/>
    <n v="0.18379999999999999"/>
    <n v="217.59"/>
    <n v="0.11219999999999999"/>
    <n v="6625"/>
    <n v="21"/>
    <n v="7833"/>
  </r>
  <r>
    <n v="169453"/>
    <x v="13"/>
    <x v="0"/>
    <x v="4"/>
    <s v="US Credit Corp."/>
    <x v="0"/>
    <x v="0"/>
    <x v="63"/>
    <d v="2021-03-14T00:00:00"/>
    <d v="2021-02-09T00:00:00"/>
    <x v="1"/>
    <x v="1"/>
    <d v="2021-03-09T00:00:00"/>
    <n v="157525"/>
    <x v="11"/>
    <s v="C3"/>
    <x v="1"/>
    <s v="Not Verified"/>
    <n v="36000"/>
    <n v="4.6699999999999998E-2"/>
    <n v="604.88"/>
    <n v="0.1091"/>
    <n v="18500"/>
    <n v="4"/>
    <n v="20480"/>
  </r>
  <r>
    <n v="168222"/>
    <x v="20"/>
    <x v="0"/>
    <x v="8"/>
    <s v="Self Employed"/>
    <x v="4"/>
    <x v="0"/>
    <x v="63"/>
    <d v="2021-10-08T00:00:00"/>
    <d v="2021-11-08T00:00:00"/>
    <x v="1"/>
    <x v="1"/>
    <d v="2021-12-08T00:00:00"/>
    <n v="168212"/>
    <x v="11"/>
    <s v="D1"/>
    <x v="1"/>
    <s v="Not Verified"/>
    <n v="52000"/>
    <n v="9.74E-2"/>
    <n v="828.69"/>
    <n v="0.1186"/>
    <n v="25000"/>
    <n v="27"/>
    <n v="27392"/>
  </r>
  <r>
    <n v="258828"/>
    <x v="2"/>
    <x v="0"/>
    <x v="4"/>
    <s v="KVUE-TV (ABC)"/>
    <x v="4"/>
    <x v="0"/>
    <x v="38"/>
    <d v="2021-05-16T00:00:00"/>
    <d v="2021-03-11T00:00:00"/>
    <x v="1"/>
    <x v="1"/>
    <d v="2021-04-11T00:00:00"/>
    <n v="258801"/>
    <x v="11"/>
    <s v="D1"/>
    <x v="1"/>
    <s v="Not Verified"/>
    <n v="38000"/>
    <n v="4.0399999999999998E-2"/>
    <n v="670.13"/>
    <n v="0.12609999999999999"/>
    <n v="20000"/>
    <n v="13"/>
    <n v="24125"/>
  </r>
  <r>
    <n v="131223"/>
    <x v="9"/>
    <x v="0"/>
    <x v="7"/>
    <s v="Chevy Chase Bank"/>
    <x v="5"/>
    <x v="0"/>
    <x v="62"/>
    <d v="2021-09-10T00:00:00"/>
    <d v="2021-10-10T00:00:00"/>
    <x v="1"/>
    <x v="1"/>
    <d v="2021-11-10T00:00:00"/>
    <n v="129367"/>
    <x v="11"/>
    <s v="F3"/>
    <x v="1"/>
    <s v="Not Verified"/>
    <n v="92000"/>
    <n v="1.5299999999999999E-2"/>
    <n v="699.69"/>
    <n v="0.1565"/>
    <n v="20000"/>
    <n v="7"/>
    <n v="25189"/>
  </r>
  <r>
    <n v="217100"/>
    <x v="1"/>
    <x v="0"/>
    <x v="3"/>
    <s v="E &amp; J Hauling"/>
    <x v="6"/>
    <x v="0"/>
    <x v="19"/>
    <d v="2021-12-10T00:00:00"/>
    <d v="2021-09-10T00:00:00"/>
    <x v="1"/>
    <x v="1"/>
    <d v="2021-10-10T00:00:00"/>
    <n v="217064"/>
    <x v="11"/>
    <s v="G5"/>
    <x v="1"/>
    <s v="Not Verified"/>
    <n v="84000"/>
    <n v="0.23039999999999999"/>
    <n v="504.13"/>
    <n v="0.18360000000000001"/>
    <n v="24625"/>
    <n v="38"/>
    <n v="18069"/>
  </r>
  <r>
    <n v="376485"/>
    <x v="19"/>
    <x v="0"/>
    <x v="6"/>
    <s v="Atlas Paving LLC"/>
    <x v="3"/>
    <x v="1"/>
    <x v="8"/>
    <d v="2021-12-09T00:00:00"/>
    <d v="2021-04-09T00:00:00"/>
    <x v="1"/>
    <x v="1"/>
    <d v="2021-05-09T00:00:00"/>
    <n v="398827"/>
    <x v="11"/>
    <s v="A3"/>
    <x v="1"/>
    <s v="Not Verified"/>
    <n v="35000"/>
    <n v="9.74E-2"/>
    <n v="112.81"/>
    <n v="0.08"/>
    <n v="3600"/>
    <n v="12"/>
    <n v="3648"/>
  </r>
  <r>
    <n v="425642"/>
    <x v="5"/>
    <x v="0"/>
    <x v="6"/>
    <s v="Kaba"/>
    <x v="3"/>
    <x v="1"/>
    <x v="30"/>
    <d v="2021-05-16T00:00:00"/>
    <d v="2021-07-12T00:00:00"/>
    <x v="1"/>
    <x v="1"/>
    <d v="2021-08-12T00:00:00"/>
    <n v="502063"/>
    <x v="11"/>
    <s v="A5"/>
    <x v="1"/>
    <s v="Not Verified"/>
    <n v="92000"/>
    <n v="0.1585"/>
    <n v="288.85000000000002"/>
    <n v="9.6299999999999997E-2"/>
    <n v="9000"/>
    <n v="32"/>
    <n v="10399"/>
  </r>
  <r>
    <n v="604596"/>
    <x v="8"/>
    <x v="0"/>
    <x v="3"/>
    <s v="White Directory"/>
    <x v="3"/>
    <x v="1"/>
    <x v="49"/>
    <d v="2021-11-13T00:00:00"/>
    <d v="2021-11-13T00:00:00"/>
    <x v="1"/>
    <x v="1"/>
    <d v="2021-12-13T00:00:00"/>
    <n v="775636"/>
    <x v="11"/>
    <s v="A1"/>
    <x v="1"/>
    <s v="Not Verified"/>
    <n v="35000"/>
    <n v="1.7100000000000001E-2"/>
    <n v="60.32"/>
    <n v="5.4199999999999998E-2"/>
    <n v="2000"/>
    <n v="13"/>
    <n v="2172"/>
  </r>
  <r>
    <n v="1043564"/>
    <x v="4"/>
    <x v="0"/>
    <x v="3"/>
    <s v="ARAMARK"/>
    <x v="3"/>
    <x v="1"/>
    <x v="12"/>
    <d v="2021-12-14T00:00:00"/>
    <d v="2021-12-14T00:00:00"/>
    <x v="1"/>
    <x v="1"/>
    <d v="2022-01-14T00:00:00"/>
    <n v="1273668"/>
    <x v="11"/>
    <s v="A1"/>
    <x v="1"/>
    <s v="Not Verified"/>
    <n v="120000"/>
    <n v="4.8500000000000001E-2"/>
    <n v="304.36"/>
    <n v="6.0299999999999999E-2"/>
    <n v="10000"/>
    <n v="39"/>
    <n v="10957"/>
  </r>
  <r>
    <n v="1005763"/>
    <x v="12"/>
    <x v="0"/>
    <x v="3"/>
    <s v="ATK"/>
    <x v="3"/>
    <x v="1"/>
    <x v="13"/>
    <d v="2021-11-14T00:00:00"/>
    <d v="2021-11-14T00:00:00"/>
    <x v="1"/>
    <x v="1"/>
    <d v="2021-12-14T00:00:00"/>
    <n v="1232114"/>
    <x v="11"/>
    <s v="A1"/>
    <x v="1"/>
    <s v="Not Verified"/>
    <n v="95000"/>
    <n v="0.05"/>
    <n v="106.53"/>
    <n v="6.0299999999999999E-2"/>
    <n v="3500"/>
    <n v="27"/>
    <n v="3835"/>
  </r>
  <r>
    <n v="830485"/>
    <x v="1"/>
    <x v="0"/>
    <x v="3"/>
    <s v="Employment Development Department"/>
    <x v="3"/>
    <x v="1"/>
    <x v="11"/>
    <d v="2021-03-16T00:00:00"/>
    <d v="2021-02-14T00:00:00"/>
    <x v="1"/>
    <x v="1"/>
    <d v="2021-03-14T00:00:00"/>
    <n v="1039658"/>
    <x v="11"/>
    <s v="A1"/>
    <x v="1"/>
    <s v="Not Verified"/>
    <n v="48712.44"/>
    <n v="0.18909999999999999"/>
    <n v="333.27"/>
    <n v="5.4199999999999998E-2"/>
    <n v="11050"/>
    <n v="16"/>
    <n v="11968"/>
  </r>
  <r>
    <n v="621626"/>
    <x v="21"/>
    <x v="0"/>
    <x v="3"/>
    <s v="Yale University"/>
    <x v="3"/>
    <x v="1"/>
    <x v="49"/>
    <d v="2021-04-16T00:00:00"/>
    <d v="2021-07-12T00:00:00"/>
    <x v="1"/>
    <x v="1"/>
    <d v="2021-08-12T00:00:00"/>
    <n v="796694"/>
    <x v="11"/>
    <s v="A1"/>
    <x v="1"/>
    <s v="Not Verified"/>
    <n v="100000"/>
    <n v="0.1216"/>
    <n v="60.32"/>
    <n v="5.4199999999999998E-2"/>
    <n v="2000"/>
    <n v="33"/>
    <n v="2097"/>
  </r>
  <r>
    <n v="495864"/>
    <x v="10"/>
    <x v="0"/>
    <x v="3"/>
    <s v="WI Dept. of Corrections"/>
    <x v="3"/>
    <x v="1"/>
    <x v="26"/>
    <d v="2021-03-14T00:00:00"/>
    <d v="2021-05-12T00:00:00"/>
    <x v="1"/>
    <x v="1"/>
    <d v="2021-06-12T00:00:00"/>
    <n v="635242"/>
    <x v="11"/>
    <s v="A3"/>
    <x v="1"/>
    <s v="Not Verified"/>
    <n v="60000"/>
    <n v="0.19420000000000001"/>
    <n v="185.64"/>
    <n v="7.1400000000000005E-2"/>
    <n v="6000"/>
    <n v="28"/>
    <n v="6546"/>
  </r>
  <r>
    <n v="860033"/>
    <x v="11"/>
    <x v="0"/>
    <x v="3"/>
    <s v="University of Nevada, Reno"/>
    <x v="3"/>
    <x v="1"/>
    <x v="11"/>
    <d v="2021-01-14T00:00:00"/>
    <d v="2021-01-14T00:00:00"/>
    <x v="1"/>
    <x v="1"/>
    <d v="2021-02-14T00:00:00"/>
    <n v="1072758"/>
    <x v="11"/>
    <s v="A4"/>
    <x v="1"/>
    <s v="Not Verified"/>
    <n v="67000"/>
    <n v="8.8000000000000005E-3"/>
    <n v="311.02"/>
    <n v="7.4899999999999994E-2"/>
    <n v="10000"/>
    <n v="10"/>
    <n v="11004"/>
  </r>
  <r>
    <n v="381794"/>
    <x v="2"/>
    <x v="0"/>
    <x v="3"/>
    <s v="RDMc Publishing"/>
    <x v="3"/>
    <x v="1"/>
    <x v="33"/>
    <d v="2021-05-16T00:00:00"/>
    <d v="2021-03-12T00:00:00"/>
    <x v="1"/>
    <x v="1"/>
    <d v="2021-04-12T00:00:00"/>
    <n v="408909"/>
    <x v="11"/>
    <s v="A4"/>
    <x v="1"/>
    <s v="Not Verified"/>
    <n v="30000"/>
    <n v="0.2324"/>
    <n v="222.03"/>
    <n v="9.3200000000000005E-2"/>
    <n v="6950"/>
    <n v="14"/>
    <n v="7993"/>
  </r>
  <r>
    <n v="496277"/>
    <x v="5"/>
    <x v="0"/>
    <x v="3"/>
    <s v="eLease Funding, Inc."/>
    <x v="3"/>
    <x v="1"/>
    <x v="26"/>
    <d v="2021-03-13T00:00:00"/>
    <d v="2021-04-13T00:00:00"/>
    <x v="1"/>
    <x v="1"/>
    <d v="2021-05-13T00:00:00"/>
    <n v="635870"/>
    <x v="11"/>
    <s v="A4"/>
    <x v="1"/>
    <s v="Not Verified"/>
    <n v="78000"/>
    <n v="0.1363"/>
    <n v="241.1"/>
    <n v="7.51E-2"/>
    <n v="7750"/>
    <n v="31"/>
    <n v="8680"/>
  </r>
  <r>
    <n v="485952"/>
    <x v="1"/>
    <x v="0"/>
    <x v="3"/>
    <s v="Alameda County BHCS"/>
    <x v="3"/>
    <x v="1"/>
    <x v="46"/>
    <d v="2021-05-16T00:00:00"/>
    <d v="2021-03-13T00:00:00"/>
    <x v="1"/>
    <x v="1"/>
    <d v="2021-04-13T00:00:00"/>
    <n v="619187"/>
    <x v="11"/>
    <s v="A5"/>
    <x v="1"/>
    <s v="Not Verified"/>
    <n v="78500"/>
    <n v="0.1497"/>
    <n v="500.49"/>
    <n v="7.8799999999999995E-2"/>
    <n v="16000"/>
    <n v="27"/>
    <n v="18019"/>
  </r>
  <r>
    <n v="855832"/>
    <x v="33"/>
    <x v="0"/>
    <x v="8"/>
    <s v="Dorchester county EMS"/>
    <x v="3"/>
    <x v="1"/>
    <x v="11"/>
    <d v="2021-09-14T00:00:00"/>
    <d v="2021-07-14T00:00:00"/>
    <x v="1"/>
    <x v="1"/>
    <d v="2021-08-14T00:00:00"/>
    <n v="1068174"/>
    <x v="11"/>
    <s v="A3"/>
    <x v="1"/>
    <s v="Not Verified"/>
    <n v="34000"/>
    <n v="0.13519999999999999"/>
    <n v="308.73"/>
    <n v="6.9900000000000004E-2"/>
    <n v="10000"/>
    <n v="10"/>
    <n v="11109"/>
  </r>
  <r>
    <n v="846194"/>
    <x v="1"/>
    <x v="0"/>
    <x v="8"/>
    <s v="Alru design consultancy"/>
    <x v="3"/>
    <x v="1"/>
    <x v="11"/>
    <d v="2021-05-16T00:00:00"/>
    <d v="2021-08-14T00:00:00"/>
    <x v="1"/>
    <x v="1"/>
    <d v="2021-09-14T00:00:00"/>
    <n v="1057548"/>
    <x v="11"/>
    <s v="A4"/>
    <x v="1"/>
    <s v="Not Verified"/>
    <n v="91000"/>
    <n v="0.26119999999999999"/>
    <n v="358.45"/>
    <n v="7.4899999999999994E-2"/>
    <n v="11525"/>
    <n v="36"/>
    <n v="12904"/>
  </r>
  <r>
    <n v="823029"/>
    <x v="3"/>
    <x v="0"/>
    <x v="8"/>
    <s v="white knight limo"/>
    <x v="3"/>
    <x v="1"/>
    <x v="44"/>
    <d v="2021-05-16T00:00:00"/>
    <d v="2021-08-14T00:00:00"/>
    <x v="1"/>
    <x v="1"/>
    <d v="2021-09-14T00:00:00"/>
    <n v="1031567"/>
    <x v="11"/>
    <s v="A5"/>
    <x v="1"/>
    <s v="Not Verified"/>
    <n v="36000"/>
    <n v="0.20699999999999999"/>
    <n v="151.51"/>
    <n v="8.4900000000000003E-2"/>
    <n v="4800"/>
    <n v="18"/>
    <n v="5454"/>
  </r>
  <r>
    <n v="807120"/>
    <x v="11"/>
    <x v="0"/>
    <x v="4"/>
    <s v="PC-Doctor, Inc."/>
    <x v="3"/>
    <x v="1"/>
    <x v="44"/>
    <d v="2021-01-16T00:00:00"/>
    <d v="2021-07-13T00:00:00"/>
    <x v="1"/>
    <x v="1"/>
    <d v="2021-08-13T00:00:00"/>
    <n v="1013635"/>
    <x v="11"/>
    <s v="A2"/>
    <x v="1"/>
    <s v="Not Verified"/>
    <n v="86000"/>
    <n v="9.7699999999999995E-2"/>
    <n v="255.51"/>
    <n v="5.9900000000000002E-2"/>
    <n v="8400"/>
    <n v="29"/>
    <n v="9067"/>
  </r>
  <r>
    <n v="454698"/>
    <x v="1"/>
    <x v="0"/>
    <x v="4"/>
    <s v="Prosol.Inc"/>
    <x v="3"/>
    <x v="1"/>
    <x v="46"/>
    <d v="2021-03-13T00:00:00"/>
    <d v="2021-03-13T00:00:00"/>
    <x v="1"/>
    <x v="1"/>
    <d v="2021-04-13T00:00:00"/>
    <n v="563330"/>
    <x v="11"/>
    <s v="A5"/>
    <x v="1"/>
    <s v="Not Verified"/>
    <n v="45600"/>
    <n v="7.7399999999999997E-2"/>
    <n v="50.05"/>
    <n v="7.8799999999999995E-2"/>
    <n v="1600"/>
    <n v="14"/>
    <n v="1802"/>
  </r>
  <r>
    <n v="496201"/>
    <x v="1"/>
    <x v="0"/>
    <x v="4"/>
    <s v="NHXS"/>
    <x v="3"/>
    <x v="1"/>
    <x v="26"/>
    <d v="2021-01-15T00:00:00"/>
    <d v="2021-04-13T00:00:00"/>
    <x v="1"/>
    <x v="1"/>
    <d v="2021-05-13T00:00:00"/>
    <n v="635750"/>
    <x v="11"/>
    <s v="A5"/>
    <x v="1"/>
    <s v="Not Verified"/>
    <n v="65000"/>
    <n v="0.17799999999999999"/>
    <n v="62.57"/>
    <n v="7.8799999999999995E-2"/>
    <n v="2000"/>
    <n v="30"/>
    <n v="2252"/>
  </r>
  <r>
    <n v="796189"/>
    <x v="16"/>
    <x v="0"/>
    <x v="2"/>
    <s v="Howard/Stein-Hudson Associates, Inc."/>
    <x v="3"/>
    <x v="1"/>
    <x v="6"/>
    <d v="2021-07-14T00:00:00"/>
    <d v="2021-07-14T00:00:00"/>
    <x v="1"/>
    <x v="1"/>
    <d v="2021-08-14T00:00:00"/>
    <n v="1000956"/>
    <x v="11"/>
    <s v="A1"/>
    <x v="1"/>
    <s v="Not Verified"/>
    <n v="112445"/>
    <n v="7.1499999999999994E-2"/>
    <n v="180.96"/>
    <n v="5.4199999999999998E-2"/>
    <n v="6000"/>
    <n v="19"/>
    <n v="6515"/>
  </r>
  <r>
    <n v="539483"/>
    <x v="26"/>
    <x v="0"/>
    <x v="2"/>
    <s v="first student"/>
    <x v="3"/>
    <x v="1"/>
    <x v="43"/>
    <d v="2021-07-13T00:00:00"/>
    <d v="2021-07-13T00:00:00"/>
    <x v="1"/>
    <x v="1"/>
    <d v="2021-08-13T00:00:00"/>
    <n v="696640"/>
    <x v="11"/>
    <s v="A2"/>
    <x v="1"/>
    <s v="Not Verified"/>
    <n v="20500"/>
    <n v="9.4799999999999995E-2"/>
    <n v="30.77"/>
    <n v="6.7599999999999993E-2"/>
    <n v="1000"/>
    <n v="27"/>
    <n v="1108"/>
  </r>
  <r>
    <n v="453021"/>
    <x v="2"/>
    <x v="0"/>
    <x v="2"/>
    <s v="The Dow Chemical Co."/>
    <x v="3"/>
    <x v="1"/>
    <x v="46"/>
    <d v="2021-03-16T00:00:00"/>
    <d v="2021-08-11T00:00:00"/>
    <x v="1"/>
    <x v="1"/>
    <d v="2021-09-11T00:00:00"/>
    <n v="559657"/>
    <x v="11"/>
    <s v="A5"/>
    <x v="1"/>
    <s v="Not Verified"/>
    <n v="94800"/>
    <n v="0.1022"/>
    <n v="231.48"/>
    <n v="7.8799999999999995E-2"/>
    <n v="7400"/>
    <n v="15"/>
    <n v="8057"/>
  </r>
  <r>
    <n v="816315"/>
    <x v="22"/>
    <x v="0"/>
    <x v="5"/>
    <s v="Cummins"/>
    <x v="3"/>
    <x v="1"/>
    <x v="44"/>
    <d v="2021-10-12T00:00:00"/>
    <d v="2021-10-12T00:00:00"/>
    <x v="1"/>
    <x v="1"/>
    <d v="2021-11-12T00:00:00"/>
    <n v="1024038"/>
    <x v="11"/>
    <s v="A1"/>
    <x v="1"/>
    <s v="Not Verified"/>
    <n v="103000"/>
    <n v="0.1028"/>
    <n v="106.32"/>
    <n v="5.4199999999999998E-2"/>
    <n v="3525"/>
    <n v="16"/>
    <n v="3710"/>
  </r>
  <r>
    <n v="390532"/>
    <x v="35"/>
    <x v="0"/>
    <x v="5"/>
    <s v="Mudrush Technology Solutions"/>
    <x v="3"/>
    <x v="1"/>
    <x v="45"/>
    <d v="2021-02-16T00:00:00"/>
    <d v="2021-12-11T00:00:00"/>
    <x v="1"/>
    <x v="1"/>
    <d v="2022-01-11T00:00:00"/>
    <n v="424173"/>
    <x v="11"/>
    <s v="A4"/>
    <x v="1"/>
    <s v="Not Verified"/>
    <n v="64000"/>
    <n v="0.12039999999999999"/>
    <n v="63.9"/>
    <n v="9.3200000000000005E-2"/>
    <n v="2000"/>
    <n v="15"/>
    <n v="2295"/>
  </r>
  <r>
    <n v="759174"/>
    <x v="22"/>
    <x v="0"/>
    <x v="5"/>
    <s v="Cummins"/>
    <x v="3"/>
    <x v="1"/>
    <x v="44"/>
    <d v="2021-10-12T00:00:00"/>
    <d v="2021-09-12T00:00:00"/>
    <x v="1"/>
    <x v="1"/>
    <d v="2021-10-12T00:00:00"/>
    <n v="959404"/>
    <x v="11"/>
    <s v="A5"/>
    <x v="1"/>
    <s v="Not Verified"/>
    <n v="98000"/>
    <n v="7.8E-2"/>
    <n v="267.5"/>
    <n v="8.4900000000000003E-2"/>
    <n v="12000"/>
    <n v="15"/>
    <n v="9177"/>
  </r>
  <r>
    <n v="486256"/>
    <x v="2"/>
    <x v="0"/>
    <x v="5"/>
    <m/>
    <x v="3"/>
    <x v="1"/>
    <x v="46"/>
    <d v="2021-06-15T00:00:00"/>
    <d v="2021-02-13T00:00:00"/>
    <x v="1"/>
    <x v="1"/>
    <d v="2021-03-13T00:00:00"/>
    <n v="619664"/>
    <x v="11"/>
    <s v="A5"/>
    <x v="1"/>
    <s v="Not Verified"/>
    <n v="91000"/>
    <n v="9.6100000000000005E-2"/>
    <n v="469.21"/>
    <n v="7.8799999999999995E-2"/>
    <n v="15000"/>
    <n v="41"/>
    <n v="16889"/>
  </r>
  <r>
    <n v="493116"/>
    <x v="21"/>
    <x v="0"/>
    <x v="5"/>
    <m/>
    <x v="3"/>
    <x v="1"/>
    <x v="26"/>
    <d v="2021-03-13T00:00:00"/>
    <d v="2021-03-13T00:00:00"/>
    <x v="1"/>
    <x v="1"/>
    <d v="2021-04-13T00:00:00"/>
    <n v="630760"/>
    <x v="11"/>
    <s v="A5"/>
    <x v="1"/>
    <s v="Not Verified"/>
    <n v="62000"/>
    <n v="8.4199999999999997E-2"/>
    <n v="312.81"/>
    <n v="7.8799999999999995E-2"/>
    <n v="10000"/>
    <n v="26"/>
    <n v="11262"/>
  </r>
  <r>
    <n v="683963"/>
    <x v="8"/>
    <x v="0"/>
    <x v="7"/>
    <s v="W. H. Reaves &amp; Co"/>
    <x v="3"/>
    <x v="1"/>
    <x v="0"/>
    <d v="2021-03-14T00:00:00"/>
    <d v="2021-03-14T00:00:00"/>
    <x v="1"/>
    <x v="1"/>
    <d v="2021-04-14T00:00:00"/>
    <n v="873349"/>
    <x v="11"/>
    <s v="A1"/>
    <x v="1"/>
    <s v="Not Verified"/>
    <n v="190000"/>
    <n v="1.6000000000000001E-3"/>
    <n v="150.80000000000001"/>
    <n v="5.4199999999999998E-2"/>
    <n v="5000"/>
    <n v="10"/>
    <n v="5429"/>
  </r>
  <r>
    <n v="886504"/>
    <x v="18"/>
    <x v="0"/>
    <x v="7"/>
    <s v="Local 6"/>
    <x v="3"/>
    <x v="1"/>
    <x v="10"/>
    <d v="2021-10-14T00:00:00"/>
    <d v="2021-10-13T00:00:00"/>
    <x v="1"/>
    <x v="1"/>
    <d v="2021-11-13T00:00:00"/>
    <n v="1102345"/>
    <x v="11"/>
    <s v="A1"/>
    <x v="1"/>
    <s v="Not Verified"/>
    <n v="60100"/>
    <n v="6.25E-2"/>
    <n v="45.66"/>
    <n v="6.0299999999999999E-2"/>
    <n v="1500"/>
    <n v="28"/>
    <n v="1620"/>
  </r>
  <r>
    <n v="522751"/>
    <x v="20"/>
    <x v="0"/>
    <x v="7"/>
    <s v="Washington Elem. School Dist./Ironwood"/>
    <x v="3"/>
    <x v="1"/>
    <x v="27"/>
    <d v="2021-06-13T00:00:00"/>
    <d v="2021-06-13T00:00:00"/>
    <x v="1"/>
    <x v="1"/>
    <d v="2021-07-13T00:00:00"/>
    <n v="676192"/>
    <x v="11"/>
    <s v="A3"/>
    <x v="1"/>
    <s v="Not Verified"/>
    <n v="40113"/>
    <n v="8.6199999999999999E-2"/>
    <n v="154.71"/>
    <n v="7.1400000000000005E-2"/>
    <n v="5000"/>
    <n v="42"/>
    <n v="5570"/>
  </r>
  <r>
    <n v="992292"/>
    <x v="0"/>
    <x v="0"/>
    <x v="9"/>
    <s v="Computer Troubleshooter USA"/>
    <x v="3"/>
    <x v="1"/>
    <x v="13"/>
    <d v="2021-05-16T00:00:00"/>
    <d v="2021-11-14T00:00:00"/>
    <x v="1"/>
    <x v="1"/>
    <d v="2021-12-14T00:00:00"/>
    <n v="1216601"/>
    <x v="11"/>
    <s v="A4"/>
    <x v="1"/>
    <s v="Not Verified"/>
    <n v="70000"/>
    <n v="0.1512"/>
    <n v="62.59"/>
    <n v="7.9000000000000001E-2"/>
    <n v="2000"/>
    <n v="20"/>
    <n v="2253"/>
  </r>
  <r>
    <n v="685690"/>
    <x v="25"/>
    <x v="0"/>
    <x v="10"/>
    <m/>
    <x v="3"/>
    <x v="1"/>
    <x v="0"/>
    <d v="2021-01-14T00:00:00"/>
    <d v="2021-01-14T00:00:00"/>
    <x v="1"/>
    <x v="1"/>
    <d v="2021-02-14T00:00:00"/>
    <n v="875374"/>
    <x v="11"/>
    <s v="A4"/>
    <x v="1"/>
    <s v="Not Verified"/>
    <n v="60000"/>
    <n v="0.20380000000000001"/>
    <n v="62.02"/>
    <n v="7.2900000000000006E-2"/>
    <n v="2000"/>
    <n v="23"/>
    <n v="2232"/>
  </r>
  <r>
    <n v="1030660"/>
    <x v="9"/>
    <x v="0"/>
    <x v="1"/>
    <s v="National Medical Association"/>
    <x v="3"/>
    <x v="1"/>
    <x v="22"/>
    <d v="2021-10-14T00:00:00"/>
    <d v="2021-10-14T00:00:00"/>
    <x v="1"/>
    <x v="1"/>
    <d v="2021-11-14T00:00:00"/>
    <n v="1260074"/>
    <x v="11"/>
    <s v="A5"/>
    <x v="1"/>
    <s v="Not Verified"/>
    <n v="70000"/>
    <n v="4.1000000000000002E-2"/>
    <n v="222.28"/>
    <n v="8.8999999999999996E-2"/>
    <n v="7000"/>
    <n v="14"/>
    <n v="7997"/>
  </r>
  <r>
    <n v="847629"/>
    <x v="0"/>
    <x v="0"/>
    <x v="0"/>
    <m/>
    <x v="3"/>
    <x v="1"/>
    <x v="13"/>
    <d v="2021-09-15T00:00:00"/>
    <d v="2021-02-14T00:00:00"/>
    <x v="1"/>
    <x v="1"/>
    <d v="2021-03-14T00:00:00"/>
    <n v="1059149"/>
    <x v="11"/>
    <s v="A1"/>
    <x v="1"/>
    <s v="Not Verified"/>
    <n v="48000"/>
    <n v="4.8800000000000003E-2"/>
    <n v="152.18"/>
    <n v="6.0299999999999999E-2"/>
    <n v="5000"/>
    <n v="22"/>
    <n v="5451"/>
  </r>
  <r>
    <n v="828241"/>
    <x v="18"/>
    <x v="0"/>
    <x v="0"/>
    <s v="The Judge Group"/>
    <x v="3"/>
    <x v="1"/>
    <x v="11"/>
    <d v="2021-03-12T00:00:00"/>
    <d v="2021-03-12T00:00:00"/>
    <x v="1"/>
    <x v="1"/>
    <d v="2021-04-12T00:00:00"/>
    <n v="1037256"/>
    <x v="11"/>
    <s v="A2"/>
    <x v="1"/>
    <s v="Not Verified"/>
    <n v="141000"/>
    <n v="1.3899999999999999E-2"/>
    <n v="304.18"/>
    <n v="5.9900000000000002E-2"/>
    <n v="10000"/>
    <n v="27"/>
    <n v="10323"/>
  </r>
  <r>
    <n v="616933"/>
    <x v="4"/>
    <x v="0"/>
    <x v="0"/>
    <s v="Allegheny Power"/>
    <x v="3"/>
    <x v="1"/>
    <x v="49"/>
    <d v="2021-08-13T00:00:00"/>
    <d v="2021-08-13T00:00:00"/>
    <x v="1"/>
    <x v="1"/>
    <d v="2021-09-13T00:00:00"/>
    <n v="790992"/>
    <x v="11"/>
    <s v="A2"/>
    <x v="1"/>
    <s v="Not Verified"/>
    <n v="50000"/>
    <n v="4.99E-2"/>
    <n v="248.69"/>
    <n v="5.79E-2"/>
    <n v="12800"/>
    <n v="31"/>
    <n v="8941"/>
  </r>
  <r>
    <n v="383918"/>
    <x v="0"/>
    <x v="0"/>
    <x v="0"/>
    <s v="Sales Performance Associates LLC"/>
    <x v="3"/>
    <x v="1"/>
    <x v="33"/>
    <d v="2021-04-12T00:00:00"/>
    <d v="2021-05-12T00:00:00"/>
    <x v="1"/>
    <x v="1"/>
    <d v="2021-06-12T00:00:00"/>
    <n v="414547"/>
    <x v="11"/>
    <s v="A3"/>
    <x v="1"/>
    <s v="Not Verified"/>
    <n v="50000"/>
    <n v="3.2399999999999998E-2"/>
    <n v="203.69"/>
    <n v="0.08"/>
    <n v="6500"/>
    <n v="19"/>
    <n v="7365"/>
  </r>
  <r>
    <n v="702088"/>
    <x v="22"/>
    <x v="0"/>
    <x v="0"/>
    <s v=":coderow"/>
    <x v="3"/>
    <x v="1"/>
    <x v="42"/>
    <d v="2021-08-13T00:00:00"/>
    <d v="2021-08-13T00:00:00"/>
    <x v="1"/>
    <x v="1"/>
    <d v="2021-09-13T00:00:00"/>
    <n v="893938"/>
    <x v="11"/>
    <s v="A3"/>
    <x v="1"/>
    <s v="Not Verified"/>
    <n v="75000"/>
    <n v="8.0199999999999994E-2"/>
    <n v="370.09"/>
    <n v="6.9199999999999998E-2"/>
    <n v="12000"/>
    <n v="26"/>
    <n v="13249"/>
  </r>
  <r>
    <n v="595852"/>
    <x v="1"/>
    <x v="0"/>
    <x v="0"/>
    <s v="ResMed"/>
    <x v="3"/>
    <x v="1"/>
    <x v="50"/>
    <d v="2021-05-13T00:00:00"/>
    <d v="2021-05-13T00:00:00"/>
    <x v="1"/>
    <x v="1"/>
    <d v="2021-06-13T00:00:00"/>
    <n v="764952"/>
    <x v="11"/>
    <s v="A4"/>
    <x v="1"/>
    <s v="Not Verified"/>
    <n v="59000"/>
    <n v="7.1000000000000004E-3"/>
    <n v="311.11"/>
    <n v="7.51E-2"/>
    <n v="10000"/>
    <n v="15"/>
    <n v="11161"/>
  </r>
  <r>
    <n v="642862"/>
    <x v="1"/>
    <x v="0"/>
    <x v="0"/>
    <m/>
    <x v="3"/>
    <x v="1"/>
    <x v="21"/>
    <d v="2021-05-16T00:00:00"/>
    <d v="2021-06-12T00:00:00"/>
    <x v="1"/>
    <x v="1"/>
    <d v="2021-07-12T00:00:00"/>
    <n v="822763"/>
    <x v="11"/>
    <s v="A4"/>
    <x v="1"/>
    <s v="Not Verified"/>
    <n v="100000"/>
    <n v="9.6600000000000005E-2"/>
    <n v="230.01"/>
    <n v="6.54E-2"/>
    <n v="7500"/>
    <n v="30"/>
    <n v="8051"/>
  </r>
  <r>
    <n v="68163"/>
    <x v="0"/>
    <x v="0"/>
    <x v="1"/>
    <s v="Matrix Resources"/>
    <x v="3"/>
    <x v="1"/>
    <x v="46"/>
    <d v="2021-02-13T00:00:00"/>
    <d v="2021-02-13T00:00:00"/>
    <x v="1"/>
    <x v="1"/>
    <d v="2021-03-13T00:00:00"/>
    <n v="258249"/>
    <x v="11"/>
    <s v="A3"/>
    <x v="1"/>
    <s v="Not Verified"/>
    <n v="100000"/>
    <n v="6.5000000000000002E-2"/>
    <n v="92.82"/>
    <n v="7.1400000000000005E-2"/>
    <n v="3000"/>
    <n v="25"/>
    <n v="3342"/>
  </r>
  <r>
    <n v="369302"/>
    <x v="1"/>
    <x v="0"/>
    <x v="3"/>
    <s v="Cisco Systems"/>
    <x v="3"/>
    <x v="1"/>
    <x v="55"/>
    <d v="2021-11-12T00:00:00"/>
    <d v="2021-05-10T00:00:00"/>
    <x v="1"/>
    <x v="1"/>
    <d v="2021-06-10T00:00:00"/>
    <n v="384909"/>
    <x v="11"/>
    <s v="A5"/>
    <x v="1"/>
    <s v="Not Verified"/>
    <n v="129996"/>
    <n v="7.3800000000000004E-2"/>
    <n v="154.06"/>
    <n v="9.6299999999999997E-2"/>
    <n v="4800"/>
    <n v="20"/>
    <n v="5162"/>
  </r>
  <r>
    <n v="990301"/>
    <x v="26"/>
    <x v="0"/>
    <x v="8"/>
    <s v="Spatial Data Research"/>
    <x v="3"/>
    <x v="1"/>
    <x v="13"/>
    <d v="2021-05-14T00:00:00"/>
    <d v="2021-05-14T00:00:00"/>
    <x v="1"/>
    <x v="1"/>
    <d v="2021-06-14T00:00:00"/>
    <n v="1214264"/>
    <x v="11"/>
    <s v="A2"/>
    <x v="1"/>
    <s v="Not Verified"/>
    <n v="80000"/>
    <n v="0.22059999999999999"/>
    <n v="92.12"/>
    <n v="6.6199999999999995E-2"/>
    <n v="3000"/>
    <n v="28"/>
    <n v="3308"/>
  </r>
  <r>
    <n v="803217"/>
    <x v="6"/>
    <x v="0"/>
    <x v="8"/>
    <s v="Detroit Hydroponics"/>
    <x v="3"/>
    <x v="1"/>
    <x v="44"/>
    <d v="2021-05-16T00:00:00"/>
    <d v="2021-07-14T00:00:00"/>
    <x v="1"/>
    <x v="1"/>
    <d v="2021-08-14T00:00:00"/>
    <n v="1008960"/>
    <x v="11"/>
    <s v="A2"/>
    <x v="1"/>
    <s v="Not Verified"/>
    <n v="51000"/>
    <n v="4.6600000000000003E-2"/>
    <n v="121.67"/>
    <n v="5.9900000000000002E-2"/>
    <n v="4000"/>
    <n v="25"/>
    <n v="4380"/>
  </r>
  <r>
    <n v="366847"/>
    <x v="21"/>
    <x v="0"/>
    <x v="8"/>
    <s v="Blue Star Group, Inc."/>
    <x v="3"/>
    <x v="1"/>
    <x v="55"/>
    <d v="2021-12-11T00:00:00"/>
    <d v="2021-12-11T00:00:00"/>
    <x v="1"/>
    <x v="1"/>
    <d v="2022-01-11T00:00:00"/>
    <n v="379712"/>
    <x v="11"/>
    <s v="A3"/>
    <x v="1"/>
    <s v="Not Verified"/>
    <n v="100000"/>
    <n v="7.1000000000000004E-3"/>
    <n v="62.68"/>
    <n v="0.08"/>
    <n v="2000"/>
    <n v="32"/>
    <n v="2256"/>
  </r>
  <r>
    <n v="496727"/>
    <x v="4"/>
    <x v="0"/>
    <x v="4"/>
    <s v="Case Sabatini"/>
    <x v="3"/>
    <x v="1"/>
    <x v="26"/>
    <d v="2021-05-16T00:00:00"/>
    <d v="2021-04-13T00:00:00"/>
    <x v="1"/>
    <x v="1"/>
    <d v="2021-05-13T00:00:00"/>
    <n v="636560"/>
    <x v="11"/>
    <s v="A5"/>
    <x v="1"/>
    <s v="Not Verified"/>
    <n v="50000"/>
    <n v="8.8300000000000003E-2"/>
    <n v="93.85"/>
    <n v="7.8799999999999995E-2"/>
    <n v="3000"/>
    <n v="11"/>
    <n v="3373"/>
  </r>
  <r>
    <n v="638466"/>
    <x v="8"/>
    <x v="0"/>
    <x v="2"/>
    <s v="Fisher-Price, Inc"/>
    <x v="3"/>
    <x v="1"/>
    <x v="41"/>
    <d v="2021-05-16T00:00:00"/>
    <d v="2021-05-11T00:00:00"/>
    <x v="1"/>
    <x v="1"/>
    <d v="2021-06-11T00:00:00"/>
    <n v="817849"/>
    <x v="11"/>
    <s v="A1"/>
    <x v="1"/>
    <s v="Not Verified"/>
    <n v="72500"/>
    <n v="8.3299999999999999E-2"/>
    <n v="120.64"/>
    <n v="5.4199999999999998E-2"/>
    <n v="4000"/>
    <n v="33"/>
    <n v="4070"/>
  </r>
  <r>
    <n v="806736"/>
    <x v="32"/>
    <x v="0"/>
    <x v="2"/>
    <s v="Halifax County Schools"/>
    <x v="3"/>
    <x v="1"/>
    <x v="44"/>
    <d v="2021-07-14T00:00:00"/>
    <d v="2021-07-14T00:00:00"/>
    <x v="1"/>
    <x v="1"/>
    <d v="2021-08-14T00:00:00"/>
    <n v="1013001"/>
    <x v="11"/>
    <s v="A4"/>
    <x v="1"/>
    <s v="Not Verified"/>
    <n v="33000"/>
    <n v="2.1100000000000001E-2"/>
    <n v="248.82"/>
    <n v="7.4899999999999994E-2"/>
    <n v="8000"/>
    <n v="11"/>
    <n v="8957"/>
  </r>
  <r>
    <n v="418061"/>
    <x v="16"/>
    <x v="0"/>
    <x v="7"/>
    <s v="Genlyte Thomas"/>
    <x v="3"/>
    <x v="1"/>
    <x v="23"/>
    <d v="2021-04-16T00:00:00"/>
    <d v="2021-07-12T00:00:00"/>
    <x v="1"/>
    <x v="1"/>
    <d v="2021-08-12T00:00:00"/>
    <n v="464289"/>
    <x v="11"/>
    <s v="A2"/>
    <x v="1"/>
    <s v="Not Verified"/>
    <n v="46325"/>
    <n v="8.9599999999999999E-2"/>
    <n v="112.29"/>
    <n v="7.6799999999999993E-2"/>
    <n v="3600"/>
    <n v="27"/>
    <n v="4042"/>
  </r>
  <r>
    <n v="989294"/>
    <x v="1"/>
    <x v="0"/>
    <x v="7"/>
    <s v="Premier Sale Group"/>
    <x v="3"/>
    <x v="1"/>
    <x v="13"/>
    <d v="2021-12-14T00:00:00"/>
    <d v="2021-11-14T00:00:00"/>
    <x v="1"/>
    <x v="1"/>
    <d v="2021-12-14T00:00:00"/>
    <n v="1213256"/>
    <x v="11"/>
    <s v="A3"/>
    <x v="1"/>
    <s v="Not Verified"/>
    <n v="40000"/>
    <n v="9.3299999999999994E-2"/>
    <n v="233.34"/>
    <n v="7.51E-2"/>
    <n v="7500"/>
    <n v="25"/>
    <n v="8400"/>
  </r>
  <r>
    <n v="777898"/>
    <x v="37"/>
    <x v="0"/>
    <x v="9"/>
    <s v="Doug Fir"/>
    <x v="3"/>
    <x v="1"/>
    <x v="6"/>
    <d v="2021-07-14T00:00:00"/>
    <d v="2021-07-14T00:00:00"/>
    <x v="1"/>
    <x v="1"/>
    <d v="2021-08-14T00:00:00"/>
    <n v="980426"/>
    <x v="11"/>
    <s v="A4"/>
    <x v="1"/>
    <s v="Not Verified"/>
    <n v="40000"/>
    <n v="3.9300000000000002E-2"/>
    <n v="435.43"/>
    <n v="7.4899999999999994E-2"/>
    <n v="14000"/>
    <n v="25"/>
    <n v="15675"/>
  </r>
  <r>
    <n v="892074"/>
    <x v="22"/>
    <x v="0"/>
    <x v="10"/>
    <s v="sappi na"/>
    <x v="3"/>
    <x v="1"/>
    <x v="10"/>
    <d v="2021-11-15T00:00:00"/>
    <d v="2021-08-14T00:00:00"/>
    <x v="1"/>
    <x v="1"/>
    <d v="2021-09-14T00:00:00"/>
    <n v="1108951"/>
    <x v="11"/>
    <s v="A1"/>
    <x v="1"/>
    <s v="Not Verified"/>
    <n v="50000"/>
    <n v="5.1400000000000001E-2"/>
    <n v="304.36"/>
    <n v="6.0299999999999999E-2"/>
    <n v="10000"/>
    <n v="14"/>
    <n v="10952"/>
  </r>
  <r>
    <n v="1051094"/>
    <x v="1"/>
    <x v="0"/>
    <x v="1"/>
    <m/>
    <x v="3"/>
    <x v="1"/>
    <x v="12"/>
    <d v="2021-05-16T00:00:00"/>
    <d v="2021-12-14T00:00:00"/>
    <x v="1"/>
    <x v="1"/>
    <d v="2022-01-14T00:00:00"/>
    <n v="1282762"/>
    <x v="11"/>
    <s v="A2"/>
    <x v="1"/>
    <s v="Not Verified"/>
    <n v="96000"/>
    <n v="5.8900000000000001E-2"/>
    <n v="214.93"/>
    <n v="6.6199999999999995E-2"/>
    <n v="7000"/>
    <n v="19"/>
    <n v="7737"/>
  </r>
  <r>
    <n v="377294"/>
    <x v="7"/>
    <x v="0"/>
    <x v="1"/>
    <s v="McQuade's Pharmacy"/>
    <x v="3"/>
    <x v="1"/>
    <x v="8"/>
    <d v="2021-11-13T00:00:00"/>
    <d v="2021-02-12T00:00:00"/>
    <x v="1"/>
    <x v="1"/>
    <d v="2021-03-12T00:00:00"/>
    <n v="401287"/>
    <x v="11"/>
    <s v="A3"/>
    <x v="1"/>
    <s v="Not Verified"/>
    <n v="130000"/>
    <n v="3.78E-2"/>
    <n v="219.36"/>
    <n v="0.08"/>
    <n v="7000"/>
    <n v="22"/>
    <n v="7897"/>
  </r>
  <r>
    <n v="383164"/>
    <x v="0"/>
    <x v="0"/>
    <x v="1"/>
    <s v="Beauty Mart Supplies"/>
    <x v="3"/>
    <x v="1"/>
    <x v="33"/>
    <d v="2021-07-12T00:00:00"/>
    <d v="2021-03-12T00:00:00"/>
    <x v="1"/>
    <x v="1"/>
    <d v="2021-04-12T00:00:00"/>
    <n v="413300"/>
    <x v="11"/>
    <s v="A5"/>
    <x v="1"/>
    <s v="Not Verified"/>
    <n v="48000"/>
    <n v="0.2452"/>
    <n v="318.54000000000002"/>
    <n v="9.6299999999999997E-2"/>
    <n v="9925"/>
    <n v="14"/>
    <n v="11467"/>
  </r>
  <r>
    <n v="525184"/>
    <x v="9"/>
    <x v="0"/>
    <x v="0"/>
    <m/>
    <x v="3"/>
    <x v="1"/>
    <x v="51"/>
    <d v="2021-03-14T00:00:00"/>
    <d v="2021-11-12T00:00:00"/>
    <x v="1"/>
    <x v="1"/>
    <d v="2021-12-12T00:00:00"/>
    <n v="679527"/>
    <x v="11"/>
    <s v="A3"/>
    <x v="1"/>
    <s v="Not Verified"/>
    <n v="55000"/>
    <n v="9.4700000000000006E-2"/>
    <n v="139.24"/>
    <n v="7.1400000000000005E-2"/>
    <n v="4500"/>
    <n v="21"/>
    <n v="4990"/>
  </r>
  <r>
    <n v="390018"/>
    <x v="2"/>
    <x v="0"/>
    <x v="0"/>
    <s v="self-employed"/>
    <x v="3"/>
    <x v="1"/>
    <x v="45"/>
    <d v="2021-04-12T00:00:00"/>
    <d v="2021-04-12T00:00:00"/>
    <x v="1"/>
    <x v="1"/>
    <d v="2021-05-12T00:00:00"/>
    <n v="424480"/>
    <x v="11"/>
    <s v="A5"/>
    <x v="1"/>
    <s v="Not Verified"/>
    <n v="120000"/>
    <n v="2.5000000000000001E-2"/>
    <n v="513.51"/>
    <n v="9.6299999999999997E-2"/>
    <n v="16000"/>
    <n v="19"/>
    <n v="18486"/>
  </r>
  <r>
    <n v="383914"/>
    <x v="0"/>
    <x v="0"/>
    <x v="0"/>
    <s v="Self and part of Consultant Groups"/>
    <x v="3"/>
    <x v="1"/>
    <x v="33"/>
    <d v="2021-02-11T00:00:00"/>
    <d v="2021-12-09T00:00:00"/>
    <x v="1"/>
    <x v="1"/>
    <d v="2022-01-09T00:00:00"/>
    <n v="414546"/>
    <x v="11"/>
    <s v="A5"/>
    <x v="1"/>
    <s v="Not Verified"/>
    <n v="132000"/>
    <n v="0.1459"/>
    <n v="449.32"/>
    <n v="9.6299999999999997E-2"/>
    <n v="14000"/>
    <n v="34"/>
    <n v="14912"/>
  </r>
  <r>
    <n v="973469"/>
    <x v="20"/>
    <x v="0"/>
    <x v="0"/>
    <s v="Michael Kors"/>
    <x v="3"/>
    <x v="1"/>
    <x v="13"/>
    <d v="2021-06-12T00:00:00"/>
    <d v="2021-06-12T00:00:00"/>
    <x v="1"/>
    <x v="1"/>
    <d v="2021-07-12T00:00:00"/>
    <n v="1195474"/>
    <x v="11"/>
    <s v="A5"/>
    <x v="1"/>
    <s v="Not Verified"/>
    <n v="55000"/>
    <n v="4.1200000000000001E-2"/>
    <n v="63.51"/>
    <n v="8.8999999999999996E-2"/>
    <n v="2000"/>
    <n v="19"/>
    <n v="2108"/>
  </r>
  <r>
    <n v="587555"/>
    <x v="25"/>
    <x v="0"/>
    <x v="3"/>
    <m/>
    <x v="3"/>
    <x v="1"/>
    <x v="54"/>
    <d v="2021-10-13T00:00:00"/>
    <d v="2021-10-13T00:00:00"/>
    <x v="1"/>
    <x v="1"/>
    <d v="2021-11-13T00:00:00"/>
    <n v="754879"/>
    <x v="11"/>
    <s v="A4"/>
    <x v="1"/>
    <s v="Not Verified"/>
    <n v="84906"/>
    <n v="0.20269999999999999"/>
    <n v="140"/>
    <n v="7.51E-2"/>
    <n v="4500"/>
    <n v="24"/>
    <n v="5040"/>
  </r>
  <r>
    <n v="1012385"/>
    <x v="9"/>
    <x v="0"/>
    <x v="4"/>
    <s v="Viasat, Inc."/>
    <x v="3"/>
    <x v="1"/>
    <x v="22"/>
    <d v="2021-11-14T00:00:00"/>
    <d v="2021-11-14T00:00:00"/>
    <x v="1"/>
    <x v="1"/>
    <d v="2021-12-14T00:00:00"/>
    <n v="1239513"/>
    <x v="11"/>
    <s v="A1"/>
    <x v="1"/>
    <s v="Not Verified"/>
    <n v="115000"/>
    <n v="8.6999999999999994E-3"/>
    <n v="426.1"/>
    <n v="6.0299999999999999E-2"/>
    <n v="14000"/>
    <n v="16"/>
    <n v="15339"/>
  </r>
  <r>
    <n v="568928"/>
    <x v="26"/>
    <x v="0"/>
    <x v="4"/>
    <s v="Prudential McLaughlin Realtors"/>
    <x v="3"/>
    <x v="1"/>
    <x v="47"/>
    <d v="2021-05-16T00:00:00"/>
    <d v="2021-03-13T00:00:00"/>
    <x v="1"/>
    <x v="1"/>
    <d v="2021-04-13T00:00:00"/>
    <n v="731885"/>
    <x v="11"/>
    <s v="A4"/>
    <x v="1"/>
    <s v="Not Verified"/>
    <n v="44400"/>
    <n v="2.24E-2"/>
    <n v="202.23"/>
    <n v="7.51E-2"/>
    <n v="6500"/>
    <n v="11"/>
    <n v="7254"/>
  </r>
  <r>
    <n v="721018"/>
    <x v="3"/>
    <x v="0"/>
    <x v="2"/>
    <m/>
    <x v="3"/>
    <x v="1"/>
    <x v="29"/>
    <d v="2021-02-14T00:00:00"/>
    <d v="2021-11-11T00:00:00"/>
    <x v="1"/>
    <x v="1"/>
    <d v="2021-12-11T00:00:00"/>
    <n v="915521"/>
    <x v="11"/>
    <s v="A1"/>
    <x v="1"/>
    <s v="Not Verified"/>
    <n v="48000"/>
    <n v="0.22850000000000001"/>
    <n v="120.64"/>
    <n v="5.4199999999999998E-2"/>
    <n v="4000"/>
    <n v="22"/>
    <n v="4117"/>
  </r>
  <r>
    <n v="642873"/>
    <x v="8"/>
    <x v="0"/>
    <x v="0"/>
    <s v="Wachtell, Lipton, Rosen &amp; Katz"/>
    <x v="3"/>
    <x v="1"/>
    <x v="21"/>
    <d v="2021-09-12T00:00:00"/>
    <d v="2021-01-12T00:00:00"/>
    <x v="1"/>
    <x v="1"/>
    <d v="2021-02-12T00:00:00"/>
    <n v="822774"/>
    <x v="11"/>
    <s v="A4"/>
    <x v="1"/>
    <s v="Not Verified"/>
    <n v="95000"/>
    <n v="1.11E-2"/>
    <n v="210.84"/>
    <n v="6.54E-2"/>
    <n v="6875"/>
    <n v="8"/>
    <n v="7261"/>
  </r>
  <r>
    <n v="642834"/>
    <x v="43"/>
    <x v="0"/>
    <x v="0"/>
    <s v="Northeast Educational Services Coop"/>
    <x v="3"/>
    <x v="1"/>
    <x v="21"/>
    <d v="2021-05-12T00:00:00"/>
    <d v="2021-04-12T00:00:00"/>
    <x v="1"/>
    <x v="1"/>
    <d v="2021-05-12T00:00:00"/>
    <n v="822735"/>
    <x v="11"/>
    <s v="A5"/>
    <x v="1"/>
    <s v="Not Verified"/>
    <n v="54500"/>
    <n v="0.21579999999999999"/>
    <n v="237.44"/>
    <n v="6.9099999999999995E-2"/>
    <n v="7700"/>
    <n v="28"/>
    <n v="8245"/>
  </r>
  <r>
    <n v="621579"/>
    <x v="19"/>
    <x v="0"/>
    <x v="3"/>
    <s v="City of Akron"/>
    <x v="3"/>
    <x v="1"/>
    <x v="49"/>
    <d v="2021-05-16T00:00:00"/>
    <d v="2021-12-13T00:00:00"/>
    <x v="1"/>
    <x v="1"/>
    <d v="2022-01-13T00:00:00"/>
    <n v="796638"/>
    <x v="11"/>
    <s v="A3"/>
    <x v="1"/>
    <s v="Not Verified"/>
    <n v="65000"/>
    <n v="0.17460000000000001"/>
    <n v="228.75"/>
    <n v="6.1699999999999998E-2"/>
    <n v="7500"/>
    <n v="15"/>
    <n v="8235"/>
  </r>
  <r>
    <n v="487438"/>
    <x v="31"/>
    <x v="0"/>
    <x v="3"/>
    <s v="Pattie A. Clay Hospital"/>
    <x v="3"/>
    <x v="1"/>
    <x v="46"/>
    <d v="2021-08-11T00:00:00"/>
    <d v="2021-08-11T00:00:00"/>
    <x v="1"/>
    <x v="1"/>
    <d v="2021-09-11T00:00:00"/>
    <n v="621370"/>
    <x v="11"/>
    <s v="A4"/>
    <x v="1"/>
    <s v="Not Verified"/>
    <n v="39000"/>
    <n v="0.12859999999999999"/>
    <n v="334.43"/>
    <n v="7.51E-2"/>
    <n v="10750"/>
    <n v="37"/>
    <n v="11337"/>
  </r>
  <r>
    <n v="746405"/>
    <x v="2"/>
    <x v="0"/>
    <x v="4"/>
    <s v="Akibia, Inc"/>
    <x v="3"/>
    <x v="1"/>
    <x v="25"/>
    <d v="2021-05-16T00:00:00"/>
    <d v="2021-05-14T00:00:00"/>
    <x v="1"/>
    <x v="1"/>
    <d v="2021-06-14T00:00:00"/>
    <n v="945167"/>
    <x v="11"/>
    <s v="A4"/>
    <x v="1"/>
    <s v="Not Verified"/>
    <n v="73000"/>
    <n v="7.7100000000000002E-2"/>
    <n v="311.02"/>
    <n v="7.4899999999999994E-2"/>
    <n v="10000"/>
    <n v="26"/>
    <n v="11197"/>
  </r>
  <r>
    <n v="650506"/>
    <x v="13"/>
    <x v="0"/>
    <x v="3"/>
    <s v="Snohomish County Fire District #5"/>
    <x v="3"/>
    <x v="1"/>
    <x v="21"/>
    <d v="2021-03-16T00:00:00"/>
    <d v="2021-11-13T00:00:00"/>
    <x v="1"/>
    <x v="1"/>
    <d v="2021-12-13T00:00:00"/>
    <n v="832138"/>
    <x v="11"/>
    <s v="A5"/>
    <x v="1"/>
    <s v="Not Verified"/>
    <n v="83000"/>
    <n v="0.26150000000000001"/>
    <n v="311.8"/>
    <n v="7.6600000000000001E-2"/>
    <n v="10000"/>
    <n v="30"/>
    <n v="11212"/>
  </r>
  <r>
    <n v="377100"/>
    <x v="9"/>
    <x v="0"/>
    <x v="10"/>
    <s v="State of Maryland"/>
    <x v="3"/>
    <x v="1"/>
    <x v="8"/>
    <d v="2021-02-12T00:00:00"/>
    <d v="2021-02-12T00:00:00"/>
    <x v="1"/>
    <x v="1"/>
    <d v="2021-03-12T00:00:00"/>
    <n v="400961"/>
    <x v="11"/>
    <s v="A5"/>
    <x v="1"/>
    <s v="Not Verified"/>
    <n v="34000"/>
    <n v="3.8999999999999998E-3"/>
    <n v="160.47999999999999"/>
    <n v="9.6299999999999997E-2"/>
    <n v="5000"/>
    <n v="17"/>
    <n v="5777"/>
  </r>
  <r>
    <n v="421980"/>
    <x v="8"/>
    <x v="0"/>
    <x v="1"/>
    <s v="Pulsafeeder"/>
    <x v="3"/>
    <x v="1"/>
    <x v="30"/>
    <d v="2021-12-14T00:00:00"/>
    <d v="2021-07-12T00:00:00"/>
    <x v="1"/>
    <x v="1"/>
    <d v="2021-08-12T00:00:00"/>
    <n v="496044"/>
    <x v="11"/>
    <s v="A3"/>
    <x v="1"/>
    <s v="Not Verified"/>
    <n v="45000"/>
    <n v="0.1784"/>
    <n v="156.69"/>
    <n v="0.08"/>
    <n v="5000"/>
    <n v="27"/>
    <n v="5640"/>
  </r>
  <r>
    <n v="505245"/>
    <x v="5"/>
    <x v="0"/>
    <x v="2"/>
    <m/>
    <x v="3"/>
    <x v="1"/>
    <x v="48"/>
    <d v="2021-09-12T00:00:00"/>
    <d v="2021-09-12T00:00:00"/>
    <x v="1"/>
    <x v="1"/>
    <d v="2021-10-12T00:00:00"/>
    <n v="650941"/>
    <x v="11"/>
    <s v="A4"/>
    <x v="1"/>
    <s v="Not Verified"/>
    <n v="40000"/>
    <n v="0.17519999999999999"/>
    <n v="155.55000000000001"/>
    <n v="7.51E-2"/>
    <n v="5000"/>
    <n v="44"/>
    <n v="5565"/>
  </r>
  <r>
    <n v="492856"/>
    <x v="6"/>
    <x v="0"/>
    <x v="6"/>
    <s v="CFI Medical"/>
    <x v="2"/>
    <x v="1"/>
    <x v="26"/>
    <d v="2021-05-12T00:00:00"/>
    <d v="2021-04-12T00:00:00"/>
    <x v="1"/>
    <x v="1"/>
    <d v="2021-05-12T00:00:00"/>
    <n v="630379"/>
    <x v="11"/>
    <s v="B2"/>
    <x v="1"/>
    <s v="Not Verified"/>
    <n v="40800"/>
    <n v="0.24679999999999999"/>
    <n v="518.16"/>
    <n v="0.10249999999999999"/>
    <n v="16000"/>
    <n v="15"/>
    <n v="18372"/>
  </r>
  <r>
    <n v="512973"/>
    <x v="33"/>
    <x v="0"/>
    <x v="3"/>
    <s v="Rock Hill School district"/>
    <x v="2"/>
    <x v="1"/>
    <x v="27"/>
    <d v="2021-04-13T00:00:00"/>
    <d v="2021-04-13T00:00:00"/>
    <x v="1"/>
    <x v="1"/>
    <d v="2021-05-13T00:00:00"/>
    <n v="662771"/>
    <x v="11"/>
    <s v="B2"/>
    <x v="1"/>
    <s v="Not Verified"/>
    <n v="58125.48"/>
    <n v="0"/>
    <n v="194.31"/>
    <n v="0.10249999999999999"/>
    <n v="6000"/>
    <n v="17"/>
    <n v="6986"/>
  </r>
  <r>
    <n v="1019003"/>
    <x v="17"/>
    <x v="0"/>
    <x v="3"/>
    <s v="Oklamotive, Inc"/>
    <x v="2"/>
    <x v="1"/>
    <x v="22"/>
    <d v="2021-05-16T00:00:00"/>
    <d v="2021-02-14T00:00:00"/>
    <x v="1"/>
    <x v="1"/>
    <d v="2021-03-14T00:00:00"/>
    <n v="1204814"/>
    <x v="11"/>
    <s v="B2"/>
    <x v="1"/>
    <s v="Not Verified"/>
    <n v="120000"/>
    <n v="0.1143"/>
    <n v="390.88"/>
    <n v="0.1065"/>
    <n v="12000"/>
    <n v="19"/>
    <n v="13920"/>
  </r>
  <r>
    <n v="400049"/>
    <x v="13"/>
    <x v="0"/>
    <x v="3"/>
    <s v="Boise Paper Holdings, LLC"/>
    <x v="2"/>
    <x v="1"/>
    <x v="28"/>
    <d v="2021-11-10T00:00:00"/>
    <d v="2021-11-10T00:00:00"/>
    <x v="1"/>
    <x v="1"/>
    <d v="2021-12-10T00:00:00"/>
    <n v="443071"/>
    <x v="11"/>
    <s v="B2"/>
    <x v="1"/>
    <s v="Not Verified"/>
    <n v="92000"/>
    <n v="9.5699999999999993E-2"/>
    <n v="492.95"/>
    <n v="0.11260000000000001"/>
    <n v="15000"/>
    <n v="61"/>
    <n v="17002"/>
  </r>
  <r>
    <n v="679662"/>
    <x v="27"/>
    <x v="0"/>
    <x v="3"/>
    <s v="U.S. Army Audit Agency"/>
    <x v="2"/>
    <x v="1"/>
    <x v="0"/>
    <d v="2021-10-12T00:00:00"/>
    <d v="2021-10-12T00:00:00"/>
    <x v="1"/>
    <x v="1"/>
    <d v="2021-11-12T00:00:00"/>
    <n v="868264"/>
    <x v="11"/>
    <s v="B4"/>
    <x v="1"/>
    <s v="Not Verified"/>
    <n v="104000"/>
    <n v="0.20300000000000001"/>
    <n v="114.16"/>
    <n v="0.1074"/>
    <n v="3500"/>
    <n v="29"/>
    <n v="3962"/>
  </r>
  <r>
    <n v="854010"/>
    <x v="1"/>
    <x v="0"/>
    <x v="3"/>
    <m/>
    <x v="2"/>
    <x v="1"/>
    <x v="11"/>
    <d v="2021-09-14T00:00:00"/>
    <d v="2021-09-14T00:00:00"/>
    <x v="1"/>
    <x v="1"/>
    <d v="2021-10-14T00:00:00"/>
    <n v="1066220"/>
    <x v="11"/>
    <s v="B4"/>
    <x v="1"/>
    <s v="Not Verified"/>
    <n v="65000"/>
    <n v="0.16650000000000001"/>
    <n v="263.77999999999997"/>
    <n v="0.1149"/>
    <n v="8000"/>
    <n v="17"/>
    <n v="9496"/>
  </r>
  <r>
    <n v="733705"/>
    <x v="22"/>
    <x v="0"/>
    <x v="8"/>
    <m/>
    <x v="2"/>
    <x v="1"/>
    <x v="29"/>
    <d v="2021-09-12T00:00:00"/>
    <d v="2021-09-12T00:00:00"/>
    <x v="1"/>
    <x v="1"/>
    <d v="2021-10-12T00:00:00"/>
    <n v="930098"/>
    <x v="11"/>
    <s v="B2"/>
    <x v="1"/>
    <s v="Not Verified"/>
    <n v="23000"/>
    <n v="0.23369999999999999"/>
    <n v="154.88999999999999"/>
    <n v="0.1"/>
    <n v="4800"/>
    <n v="6"/>
    <n v="5321"/>
  </r>
  <r>
    <n v="832078"/>
    <x v="13"/>
    <x v="0"/>
    <x v="8"/>
    <s v="Ascentium"/>
    <x v="2"/>
    <x v="1"/>
    <x v="11"/>
    <d v="2021-08-14T00:00:00"/>
    <d v="2021-08-14T00:00:00"/>
    <x v="1"/>
    <x v="1"/>
    <d v="2021-09-14T00:00:00"/>
    <n v="1041416"/>
    <x v="11"/>
    <s v="B3"/>
    <x v="1"/>
    <s v="Not Verified"/>
    <n v="40000"/>
    <n v="4.53E-2"/>
    <n v="523.75"/>
    <n v="0.1099"/>
    <n v="16000"/>
    <n v="12"/>
    <n v="18864"/>
  </r>
  <r>
    <n v="851441"/>
    <x v="22"/>
    <x v="0"/>
    <x v="4"/>
    <s v="chart industries"/>
    <x v="2"/>
    <x v="1"/>
    <x v="11"/>
    <d v="2021-11-13T00:00:00"/>
    <d v="2021-11-13T00:00:00"/>
    <x v="1"/>
    <x v="1"/>
    <d v="2021-12-13T00:00:00"/>
    <n v="1063365"/>
    <x v="11"/>
    <s v="B3"/>
    <x v="1"/>
    <s v="Not Verified"/>
    <n v="31200"/>
    <n v="3.8800000000000001E-2"/>
    <n v="104.75"/>
    <n v="0.1099"/>
    <n v="3200"/>
    <n v="12"/>
    <n v="3721"/>
  </r>
  <r>
    <n v="661116"/>
    <x v="2"/>
    <x v="0"/>
    <x v="4"/>
    <s v="MBF Agency"/>
    <x v="2"/>
    <x v="1"/>
    <x v="21"/>
    <d v="2021-07-13T00:00:00"/>
    <d v="2021-07-13T00:00:00"/>
    <x v="1"/>
    <x v="1"/>
    <d v="2021-08-13T00:00:00"/>
    <n v="845504"/>
    <x v="11"/>
    <s v="B5"/>
    <x v="1"/>
    <s v="Not Verified"/>
    <n v="80000"/>
    <n v="0.18290000000000001"/>
    <n v="98.38"/>
    <n v="0.1111"/>
    <n v="3000"/>
    <n v="22"/>
    <n v="3517"/>
  </r>
  <r>
    <n v="491502"/>
    <x v="11"/>
    <x v="0"/>
    <x v="4"/>
    <m/>
    <x v="2"/>
    <x v="1"/>
    <x v="26"/>
    <d v="2021-03-13T00:00:00"/>
    <d v="2021-03-13T00:00:00"/>
    <x v="1"/>
    <x v="1"/>
    <d v="2021-04-13T00:00:00"/>
    <n v="628106"/>
    <x v="11"/>
    <s v="B5"/>
    <x v="1"/>
    <s v="Not Verified"/>
    <n v="145000"/>
    <n v="0.1038"/>
    <n v="822.78"/>
    <n v="0.11360000000000001"/>
    <n v="25000"/>
    <n v="18"/>
    <n v="29621"/>
  </r>
  <r>
    <n v="501581"/>
    <x v="2"/>
    <x v="0"/>
    <x v="4"/>
    <m/>
    <x v="2"/>
    <x v="1"/>
    <x v="48"/>
    <d v="2021-04-13T00:00:00"/>
    <d v="2021-04-13T00:00:00"/>
    <x v="1"/>
    <x v="1"/>
    <d v="2021-05-13T00:00:00"/>
    <n v="644718"/>
    <x v="11"/>
    <s v="B5"/>
    <x v="1"/>
    <s v="Not Verified"/>
    <n v="130000"/>
    <n v="0.16400000000000001"/>
    <n v="822.78"/>
    <n v="0.11360000000000001"/>
    <n v="25000"/>
    <n v="50"/>
    <n v="29621"/>
  </r>
  <r>
    <n v="389504"/>
    <x v="2"/>
    <x v="0"/>
    <x v="2"/>
    <s v="Four Cornerstone, LLC"/>
    <x v="2"/>
    <x v="1"/>
    <x v="45"/>
    <d v="2021-12-10T00:00:00"/>
    <d v="2021-11-10T00:00:00"/>
    <x v="1"/>
    <x v="1"/>
    <d v="2021-12-10T00:00:00"/>
    <n v="423787"/>
    <x v="11"/>
    <s v="B5"/>
    <x v="1"/>
    <s v="Not Verified"/>
    <n v="103363"/>
    <n v="8.5699999999999998E-2"/>
    <n v="499.73"/>
    <n v="0.1221"/>
    <n v="15000"/>
    <n v="33"/>
    <n v="17260"/>
  </r>
  <r>
    <n v="493662"/>
    <x v="18"/>
    <x v="0"/>
    <x v="5"/>
    <s v="Lockheed Martin"/>
    <x v="2"/>
    <x v="1"/>
    <x v="26"/>
    <d v="2021-07-11T00:00:00"/>
    <d v="2021-07-11T00:00:00"/>
    <x v="1"/>
    <x v="1"/>
    <d v="2021-08-11T00:00:00"/>
    <n v="525006"/>
    <x v="11"/>
    <s v="B3"/>
    <x v="1"/>
    <s v="Not Verified"/>
    <n v="95000"/>
    <n v="8.4400000000000003E-2"/>
    <n v="814"/>
    <n v="0.1062"/>
    <n v="25000"/>
    <n v="31"/>
    <n v="27747"/>
  </r>
  <r>
    <n v="825529"/>
    <x v="32"/>
    <x v="0"/>
    <x v="7"/>
    <m/>
    <x v="2"/>
    <x v="1"/>
    <x v="44"/>
    <d v="2021-03-16T00:00:00"/>
    <d v="2021-08-14T00:00:00"/>
    <x v="1"/>
    <x v="1"/>
    <d v="2021-09-14T00:00:00"/>
    <n v="1034329"/>
    <x v="11"/>
    <s v="B1"/>
    <x v="1"/>
    <s v="Not Verified"/>
    <n v="60000"/>
    <n v="7.9200000000000007E-2"/>
    <n v="161.32"/>
    <n v="9.9900000000000003E-2"/>
    <n v="5000"/>
    <n v="19"/>
    <n v="5807"/>
  </r>
  <r>
    <n v="498882"/>
    <x v="5"/>
    <x v="0"/>
    <x v="7"/>
    <s v="AMERICAN LIFTING PRODUCTS"/>
    <x v="2"/>
    <x v="1"/>
    <x v="48"/>
    <d v="2021-01-12T00:00:00"/>
    <d v="2021-01-12T00:00:00"/>
    <x v="1"/>
    <x v="1"/>
    <d v="2021-02-12T00:00:00"/>
    <n v="640042"/>
    <x v="11"/>
    <s v="B3"/>
    <x v="1"/>
    <s v="Not Verified"/>
    <n v="41000"/>
    <n v="0.13489999999999999"/>
    <n v="203.5"/>
    <n v="0.1062"/>
    <n v="6250"/>
    <n v="11"/>
    <n v="7120"/>
  </r>
  <r>
    <n v="358230"/>
    <x v="5"/>
    <x v="0"/>
    <x v="0"/>
    <s v="Blue Water Powerboats Inc."/>
    <x v="2"/>
    <x v="1"/>
    <x v="34"/>
    <d v="2021-08-11T00:00:00"/>
    <d v="2021-11-11T00:00:00"/>
    <x v="1"/>
    <x v="1"/>
    <d v="2021-12-11T00:00:00"/>
    <n v="364501"/>
    <x v="11"/>
    <s v="B5"/>
    <x v="1"/>
    <s v="Not Verified"/>
    <n v="82800"/>
    <n v="0.1416"/>
    <n v="411.97"/>
    <n v="0.11459999999999999"/>
    <n v="12500"/>
    <n v="23"/>
    <n v="14855"/>
  </r>
  <r>
    <n v="618682"/>
    <x v="14"/>
    <x v="0"/>
    <x v="3"/>
    <s v="Jenny Craig"/>
    <x v="2"/>
    <x v="1"/>
    <x v="49"/>
    <d v="2021-04-16T00:00:00"/>
    <d v="2021-12-13T00:00:00"/>
    <x v="1"/>
    <x v="1"/>
    <d v="2022-01-13T00:00:00"/>
    <n v="793045"/>
    <x v="11"/>
    <s v="B5"/>
    <x v="1"/>
    <s v="Not Verified"/>
    <n v="90000"/>
    <n v="0.17119999999999999"/>
    <n v="259.5"/>
    <n v="0.1036"/>
    <n v="8000"/>
    <n v="20"/>
    <n v="9342"/>
  </r>
  <r>
    <n v="1020120"/>
    <x v="17"/>
    <x v="0"/>
    <x v="8"/>
    <s v="Bank of Oklahoma"/>
    <x v="2"/>
    <x v="1"/>
    <x v="22"/>
    <d v="2021-05-16T00:00:00"/>
    <d v="2021-09-14T00:00:00"/>
    <x v="1"/>
    <x v="1"/>
    <d v="2021-10-14T00:00:00"/>
    <n v="1248881"/>
    <x v="11"/>
    <s v="B5"/>
    <x v="1"/>
    <s v="Not Verified"/>
    <n v="85000"/>
    <n v="0.1928"/>
    <n v="234.82"/>
    <n v="0.12690000000000001"/>
    <n v="7000"/>
    <n v="37"/>
    <n v="8450"/>
  </r>
  <r>
    <n v="769551"/>
    <x v="1"/>
    <x v="0"/>
    <x v="2"/>
    <m/>
    <x v="2"/>
    <x v="1"/>
    <x v="6"/>
    <d v="2021-05-16T00:00:00"/>
    <d v="2021-03-13T00:00:00"/>
    <x v="1"/>
    <x v="1"/>
    <d v="2021-04-13T00:00:00"/>
    <n v="971027"/>
    <x v="11"/>
    <s v="B3"/>
    <x v="1"/>
    <s v="Not Verified"/>
    <n v="120000"/>
    <n v="0.1641"/>
    <n v="289.7"/>
    <n v="0.1099"/>
    <n v="8850"/>
    <n v="36"/>
    <n v="10127"/>
  </r>
  <r>
    <n v="868126"/>
    <x v="2"/>
    <x v="0"/>
    <x v="6"/>
    <s v="Sierra Medical Center"/>
    <x v="2"/>
    <x v="1"/>
    <x v="13"/>
    <d v="2021-05-16T00:00:00"/>
    <d v="2021-03-14T00:00:00"/>
    <x v="1"/>
    <x v="1"/>
    <d v="2021-04-14T00:00:00"/>
    <n v="1081839"/>
    <x v="11"/>
    <s v="B4"/>
    <x v="1"/>
    <s v="Not Verified"/>
    <n v="60000"/>
    <n v="0.1978"/>
    <n v="187.13"/>
    <n v="0.1242"/>
    <n v="5600"/>
    <n v="22"/>
    <n v="6699"/>
  </r>
  <r>
    <n v="362164"/>
    <x v="0"/>
    <x v="0"/>
    <x v="8"/>
    <s v="Self-Employed"/>
    <x v="2"/>
    <x v="1"/>
    <x v="36"/>
    <d v="2021-11-11T00:00:00"/>
    <d v="2021-11-11T00:00:00"/>
    <x v="1"/>
    <x v="1"/>
    <d v="2021-12-11T00:00:00"/>
    <n v="371243"/>
    <x v="11"/>
    <s v="B4"/>
    <x v="1"/>
    <s v="Not Verified"/>
    <n v="150000"/>
    <n v="2.5000000000000001E-2"/>
    <n v="524.89"/>
    <n v="0.1114"/>
    <n v="16000"/>
    <n v="41"/>
    <n v="18896"/>
  </r>
  <r>
    <n v="374480"/>
    <x v="6"/>
    <x v="0"/>
    <x v="6"/>
    <s v="General Motors"/>
    <x v="2"/>
    <x v="1"/>
    <x v="40"/>
    <d v="2021-06-10T00:00:00"/>
    <d v="2021-06-10T00:00:00"/>
    <x v="1"/>
    <x v="1"/>
    <d v="2021-07-10T00:00:00"/>
    <n v="394928"/>
    <x v="11"/>
    <s v="B2"/>
    <x v="1"/>
    <s v="Not Verified"/>
    <n v="56000"/>
    <n v="7.1599999999999997E-2"/>
    <n v="492.95"/>
    <n v="0.11260000000000001"/>
    <n v="15000"/>
    <n v="25"/>
    <n v="16838"/>
  </r>
  <r>
    <n v="683965"/>
    <x v="31"/>
    <x v="0"/>
    <x v="6"/>
    <m/>
    <x v="2"/>
    <x v="1"/>
    <x v="42"/>
    <d v="2021-03-14T00:00:00"/>
    <d v="2021-03-14T00:00:00"/>
    <x v="1"/>
    <x v="1"/>
    <d v="2021-04-14T00:00:00"/>
    <n v="873354"/>
    <x v="11"/>
    <s v="B3"/>
    <x v="1"/>
    <s v="Not Verified"/>
    <n v="92000"/>
    <n v="0.22409999999999999"/>
    <n v="162.21"/>
    <n v="0.1037"/>
    <n v="5000"/>
    <n v="22"/>
    <n v="5839"/>
  </r>
  <r>
    <n v="363291"/>
    <x v="1"/>
    <x v="0"/>
    <x v="6"/>
    <s v="Self Employed"/>
    <x v="2"/>
    <x v="1"/>
    <x v="36"/>
    <d v="2021-07-10T00:00:00"/>
    <d v="2021-07-10T00:00:00"/>
    <x v="1"/>
    <x v="1"/>
    <d v="2021-08-10T00:00:00"/>
    <n v="373144"/>
    <x v="11"/>
    <s v="B5"/>
    <x v="1"/>
    <s v="Not Verified"/>
    <n v="70000"/>
    <n v="2.5999999999999999E-3"/>
    <n v="381.48"/>
    <n v="0.11459999999999999"/>
    <n v="15000"/>
    <n v="17"/>
    <n v="13265"/>
  </r>
  <r>
    <n v="1051404"/>
    <x v="11"/>
    <x v="0"/>
    <x v="3"/>
    <s v="Treasure Island"/>
    <x v="2"/>
    <x v="1"/>
    <x v="12"/>
    <d v="2021-05-16T00:00:00"/>
    <d v="2021-10-12T00:00:00"/>
    <x v="1"/>
    <x v="1"/>
    <d v="2021-11-12T00:00:00"/>
    <n v="1282887"/>
    <x v="11"/>
    <s v="B2"/>
    <x v="1"/>
    <s v="Not Verified"/>
    <n v="57700"/>
    <n v="0.124"/>
    <n v="114.01"/>
    <n v="0.1065"/>
    <n v="3500"/>
    <n v="30"/>
    <n v="3777"/>
  </r>
  <r>
    <n v="653174"/>
    <x v="8"/>
    <x v="0"/>
    <x v="3"/>
    <s v="DiMarco &amp; Company Inc."/>
    <x v="2"/>
    <x v="1"/>
    <x v="21"/>
    <d v="2021-05-12T00:00:00"/>
    <d v="2021-05-12T00:00:00"/>
    <x v="1"/>
    <x v="1"/>
    <d v="2021-06-12T00:00:00"/>
    <n v="835324"/>
    <x v="11"/>
    <s v="B4"/>
    <x v="1"/>
    <s v="Not Verified"/>
    <n v="65000"/>
    <n v="0.22739999999999999"/>
    <n v="326.16000000000003"/>
    <n v="0.1074"/>
    <n v="10000"/>
    <n v="22"/>
    <n v="11111"/>
  </r>
  <r>
    <n v="727058"/>
    <x v="20"/>
    <x v="0"/>
    <x v="3"/>
    <m/>
    <x v="2"/>
    <x v="1"/>
    <x v="29"/>
    <d v="2021-12-12T00:00:00"/>
    <d v="2021-11-12T00:00:00"/>
    <x v="1"/>
    <x v="1"/>
    <d v="2021-12-12T00:00:00"/>
    <n v="922541"/>
    <x v="11"/>
    <s v="B4"/>
    <x v="1"/>
    <s v="Not Verified"/>
    <n v="66000"/>
    <n v="0.1444"/>
    <n v="88.07"/>
    <n v="0.1074"/>
    <n v="2700"/>
    <n v="20"/>
    <n v="3056"/>
  </r>
  <r>
    <n v="831828"/>
    <x v="32"/>
    <x v="0"/>
    <x v="3"/>
    <s v="Pitt County Memorial Hospital"/>
    <x v="2"/>
    <x v="1"/>
    <x v="44"/>
    <d v="2021-08-14T00:00:00"/>
    <d v="2021-08-14T00:00:00"/>
    <x v="1"/>
    <x v="1"/>
    <d v="2021-09-14T00:00:00"/>
    <n v="1041144"/>
    <x v="11"/>
    <s v="B4"/>
    <x v="1"/>
    <s v="Not Verified"/>
    <n v="36000"/>
    <n v="0.08"/>
    <n v="65.95"/>
    <n v="0.1149"/>
    <n v="2000"/>
    <n v="15"/>
    <n v="2374"/>
  </r>
  <r>
    <n v="480788"/>
    <x v="21"/>
    <x v="0"/>
    <x v="3"/>
    <m/>
    <x v="2"/>
    <x v="1"/>
    <x v="46"/>
    <d v="2021-03-14T00:00:00"/>
    <d v="2021-12-12T00:00:00"/>
    <x v="1"/>
    <x v="1"/>
    <d v="2022-01-12T00:00:00"/>
    <n v="611263"/>
    <x v="11"/>
    <s v="B4"/>
    <x v="1"/>
    <s v="Not Verified"/>
    <n v="154000"/>
    <n v="0.1925"/>
    <n v="392.83"/>
    <n v="0.1099"/>
    <n v="12000"/>
    <n v="33"/>
    <n v="14131"/>
  </r>
  <r>
    <n v="483748"/>
    <x v="0"/>
    <x v="0"/>
    <x v="2"/>
    <m/>
    <x v="2"/>
    <x v="1"/>
    <x v="46"/>
    <d v="2021-03-16T00:00:00"/>
    <d v="2021-02-13T00:00:00"/>
    <x v="1"/>
    <x v="1"/>
    <d v="2021-03-13T00:00:00"/>
    <n v="615660"/>
    <x v="11"/>
    <s v="B4"/>
    <x v="1"/>
    <s v="Not Verified"/>
    <n v="62400"/>
    <n v="0.23419999999999999"/>
    <n v="65.48"/>
    <n v="0.1099"/>
    <n v="2000"/>
    <n v="21"/>
    <n v="2357"/>
  </r>
  <r>
    <n v="492914"/>
    <x v="23"/>
    <x v="0"/>
    <x v="9"/>
    <s v="IMA of Colorado"/>
    <x v="2"/>
    <x v="1"/>
    <x v="26"/>
    <d v="2021-06-11T00:00:00"/>
    <d v="2021-05-11T00:00:00"/>
    <x v="1"/>
    <x v="1"/>
    <d v="2021-06-11T00:00:00"/>
    <n v="630472"/>
    <x v="11"/>
    <s v="B5"/>
    <x v="1"/>
    <s v="Not Verified"/>
    <n v="63800"/>
    <n v="0.14779999999999999"/>
    <n v="822.78"/>
    <n v="0.11360000000000001"/>
    <n v="25000"/>
    <n v="26"/>
    <n v="27790"/>
  </r>
  <r>
    <n v="388946"/>
    <x v="23"/>
    <x v="0"/>
    <x v="0"/>
    <s v="rangeview library district"/>
    <x v="2"/>
    <x v="1"/>
    <x v="45"/>
    <d v="2021-07-11T00:00:00"/>
    <d v="2021-07-11T00:00:00"/>
    <x v="1"/>
    <x v="1"/>
    <d v="2021-08-11T00:00:00"/>
    <n v="422722"/>
    <x v="11"/>
    <s v="B5"/>
    <x v="1"/>
    <s v="Not Verified"/>
    <n v="105000"/>
    <n v="0.15509999999999999"/>
    <n v="632.99"/>
    <n v="0.1221"/>
    <n v="19000"/>
    <n v="26"/>
    <n v="22508"/>
  </r>
  <r>
    <n v="363631"/>
    <x v="14"/>
    <x v="0"/>
    <x v="8"/>
    <s v="Bandtel, LLC"/>
    <x v="2"/>
    <x v="1"/>
    <x v="36"/>
    <d v="2021-06-10T00:00:00"/>
    <d v="2021-06-10T00:00:00"/>
    <x v="1"/>
    <x v="1"/>
    <d v="2021-07-10T00:00:00"/>
    <n v="373673"/>
    <x v="11"/>
    <s v="B1"/>
    <x v="1"/>
    <s v="Not Verified"/>
    <n v="62677"/>
    <n v="3.56E-2"/>
    <n v="194.17"/>
    <n v="0.10199999999999999"/>
    <n v="6000"/>
    <n v="14"/>
    <n v="6738"/>
  </r>
  <r>
    <n v="492377"/>
    <x v="3"/>
    <x v="0"/>
    <x v="8"/>
    <s v="Blue Vista"/>
    <x v="2"/>
    <x v="1"/>
    <x v="26"/>
    <d v="2021-10-11T00:00:00"/>
    <d v="2021-12-10T00:00:00"/>
    <x v="1"/>
    <x v="1"/>
    <d v="2022-01-10T00:00:00"/>
    <n v="629668"/>
    <x v="11"/>
    <s v="B1"/>
    <x v="1"/>
    <s v="Not Verified"/>
    <n v="87500"/>
    <n v="2.7000000000000001E-3"/>
    <n v="51.54"/>
    <n v="9.8799999999999999E-2"/>
    <n v="1600"/>
    <n v="13"/>
    <n v="1686"/>
  </r>
  <r>
    <n v="369197"/>
    <x v="0"/>
    <x v="0"/>
    <x v="4"/>
    <s v="David Burre Engineers &amp; Survyors, Inc."/>
    <x v="2"/>
    <x v="1"/>
    <x v="55"/>
    <d v="2021-03-16T00:00:00"/>
    <d v="2021-05-09T00:00:00"/>
    <x v="1"/>
    <x v="1"/>
    <d v="2021-06-09T00:00:00"/>
    <n v="384637"/>
    <x v="11"/>
    <s v="B5"/>
    <x v="1"/>
    <s v="Not Verified"/>
    <n v="75000"/>
    <n v="0.1502"/>
    <n v="499.73"/>
    <n v="0.1221"/>
    <n v="15000"/>
    <n v="24"/>
    <n v="15589"/>
  </r>
  <r>
    <n v="726700"/>
    <x v="18"/>
    <x v="0"/>
    <x v="5"/>
    <s v="Comverse"/>
    <x v="2"/>
    <x v="1"/>
    <x v="29"/>
    <d v="2021-04-14T00:00:00"/>
    <d v="2021-05-14T00:00:00"/>
    <x v="1"/>
    <x v="1"/>
    <d v="2021-06-14T00:00:00"/>
    <n v="922135"/>
    <x v="11"/>
    <s v="B1"/>
    <x v="1"/>
    <s v="Not Verified"/>
    <n v="70000"/>
    <n v="8.6599999999999996E-2"/>
    <n v="96.29"/>
    <n v="9.6299999999999997E-2"/>
    <n v="3000"/>
    <n v="30"/>
    <n v="3466"/>
  </r>
  <r>
    <n v="387439"/>
    <x v="10"/>
    <x v="0"/>
    <x v="7"/>
    <s v="FOUR TREES, INC."/>
    <x v="2"/>
    <x v="1"/>
    <x v="33"/>
    <d v="2021-04-16T00:00:00"/>
    <d v="2021-03-12T00:00:00"/>
    <x v="1"/>
    <x v="1"/>
    <d v="2021-04-12T00:00:00"/>
    <n v="420270"/>
    <x v="11"/>
    <s v="B5"/>
    <x v="1"/>
    <s v="Not Verified"/>
    <n v="74000"/>
    <n v="0.17560000000000001"/>
    <n v="166.58"/>
    <n v="0.1221"/>
    <n v="5000"/>
    <n v="26"/>
    <n v="5992"/>
  </r>
  <r>
    <n v="977465"/>
    <x v="4"/>
    <x v="0"/>
    <x v="10"/>
    <s v="Ladder 15"/>
    <x v="2"/>
    <x v="1"/>
    <x v="13"/>
    <d v="2021-08-14T00:00:00"/>
    <d v="2021-06-12T00:00:00"/>
    <x v="1"/>
    <x v="1"/>
    <d v="2021-07-12T00:00:00"/>
    <n v="1200274"/>
    <x v="11"/>
    <s v="B1"/>
    <x v="1"/>
    <s v="Not Verified"/>
    <n v="70000"/>
    <n v="0.18459999999999999"/>
    <n v="386.7"/>
    <n v="9.9099999999999994E-2"/>
    <n v="12000"/>
    <n v="16"/>
    <n v="12725"/>
  </r>
  <r>
    <n v="533665"/>
    <x v="23"/>
    <x v="0"/>
    <x v="9"/>
    <m/>
    <x v="2"/>
    <x v="1"/>
    <x v="51"/>
    <d v="2021-07-13T00:00:00"/>
    <d v="2021-07-13T00:00:00"/>
    <x v="1"/>
    <x v="1"/>
    <d v="2021-08-13T00:00:00"/>
    <n v="689802"/>
    <x v="11"/>
    <s v="B4"/>
    <x v="1"/>
    <s v="Not Verified"/>
    <n v="96000"/>
    <n v="9.06E-2"/>
    <n v="197.83"/>
    <n v="0.1149"/>
    <n v="6000"/>
    <n v="27"/>
    <n v="7122"/>
  </r>
  <r>
    <n v="394882"/>
    <x v="2"/>
    <x v="0"/>
    <x v="3"/>
    <s v="VA Medical Center"/>
    <x v="2"/>
    <x v="1"/>
    <x v="45"/>
    <d v="2021-07-10T00:00:00"/>
    <d v="2021-07-10T00:00:00"/>
    <x v="1"/>
    <x v="1"/>
    <d v="2021-08-10T00:00:00"/>
    <n v="433922"/>
    <x v="11"/>
    <s v="B5"/>
    <x v="1"/>
    <s v="Not Verified"/>
    <n v="68004"/>
    <n v="0.1782"/>
    <n v="116.61"/>
    <n v="0.1221"/>
    <n v="3500"/>
    <n v="35"/>
    <n v="3920"/>
  </r>
  <r>
    <n v="363457"/>
    <x v="22"/>
    <x v="0"/>
    <x v="8"/>
    <s v="The A-List"/>
    <x v="2"/>
    <x v="1"/>
    <x v="55"/>
    <d v="2021-11-11T00:00:00"/>
    <d v="2021-12-11T00:00:00"/>
    <x v="1"/>
    <x v="1"/>
    <d v="2022-01-11T00:00:00"/>
    <n v="373435"/>
    <x v="11"/>
    <s v="B3"/>
    <x v="1"/>
    <s v="Not Verified"/>
    <n v="115000"/>
    <n v="8.4199999999999997E-2"/>
    <n v="374.76"/>
    <n v="0.10829999999999999"/>
    <n v="20000"/>
    <n v="27"/>
    <n v="13491"/>
  </r>
  <r>
    <n v="486142"/>
    <x v="33"/>
    <x v="0"/>
    <x v="4"/>
    <s v="Milliken &amp; Company"/>
    <x v="2"/>
    <x v="1"/>
    <x v="46"/>
    <d v="2021-02-16T00:00:00"/>
    <d v="2021-03-13T00:00:00"/>
    <x v="1"/>
    <x v="1"/>
    <d v="2021-04-13T00:00:00"/>
    <n v="619491"/>
    <x v="11"/>
    <s v="B2"/>
    <x v="1"/>
    <s v="Not Verified"/>
    <n v="61000"/>
    <n v="3.5200000000000002E-2"/>
    <n v="242.89"/>
    <n v="0.10249999999999999"/>
    <n v="7500"/>
    <n v="8"/>
    <n v="8744"/>
  </r>
  <r>
    <n v="545017"/>
    <x v="13"/>
    <x v="0"/>
    <x v="2"/>
    <s v="Pierce Transit"/>
    <x v="2"/>
    <x v="1"/>
    <x v="43"/>
    <d v="2021-02-15T00:00:00"/>
    <d v="2021-09-10T00:00:00"/>
    <x v="1"/>
    <x v="1"/>
    <d v="2021-10-10T00:00:00"/>
    <n v="702986"/>
    <x v="11"/>
    <s v="B5"/>
    <x v="1"/>
    <s v="Not Verified"/>
    <n v="48000"/>
    <n v="0.16880000000000001"/>
    <n v="132.59"/>
    <n v="0.1186"/>
    <n v="4000"/>
    <n v="29"/>
    <n v="4078"/>
  </r>
  <r>
    <n v="364636"/>
    <x v="8"/>
    <x v="0"/>
    <x v="9"/>
    <s v="Northeast Marine Sanitation"/>
    <x v="2"/>
    <x v="1"/>
    <x v="46"/>
    <d v="2021-05-16T00:00:00"/>
    <d v="2021-03-11T00:00:00"/>
    <x v="1"/>
    <x v="1"/>
    <d v="2021-04-11T00:00:00"/>
    <n v="375321"/>
    <x v="11"/>
    <s v="B1"/>
    <x v="1"/>
    <s v="Not Verified"/>
    <n v="70000"/>
    <n v="0.1178"/>
    <n v="322.11"/>
    <n v="9.8799999999999999E-2"/>
    <n v="10000"/>
    <n v="24"/>
    <n v="10912"/>
  </r>
  <r>
    <n v="501084"/>
    <x v="39"/>
    <x v="0"/>
    <x v="8"/>
    <s v="Nutragenesis LLC"/>
    <x v="2"/>
    <x v="1"/>
    <x v="48"/>
    <d v="2021-05-16T00:00:00"/>
    <d v="2021-05-13T00:00:00"/>
    <x v="1"/>
    <x v="1"/>
    <d v="2021-06-13T00:00:00"/>
    <n v="643877"/>
    <x v="11"/>
    <s v="B1"/>
    <x v="1"/>
    <s v="Not Verified"/>
    <n v="52000"/>
    <n v="0.11650000000000001"/>
    <n v="322.11"/>
    <n v="9.8799999999999999E-2"/>
    <n v="10000"/>
    <n v="23"/>
    <n v="11586"/>
  </r>
  <r>
    <n v="388502"/>
    <x v="11"/>
    <x v="0"/>
    <x v="0"/>
    <s v="Self Employed"/>
    <x v="2"/>
    <x v="1"/>
    <x v="45"/>
    <d v="2021-04-11T00:00:00"/>
    <d v="2021-04-11T00:00:00"/>
    <x v="1"/>
    <x v="1"/>
    <d v="2021-05-11T00:00:00"/>
    <n v="421919"/>
    <x v="11"/>
    <s v="B5"/>
    <x v="1"/>
    <s v="Not Verified"/>
    <n v="85000"/>
    <n v="3.04E-2"/>
    <n v="666.3"/>
    <n v="0.1221"/>
    <n v="20000"/>
    <n v="26"/>
    <n v="23482"/>
  </r>
  <r>
    <n v="435549"/>
    <x v="16"/>
    <x v="0"/>
    <x v="6"/>
    <s v="N/A (self-employed)"/>
    <x v="0"/>
    <x v="1"/>
    <x v="20"/>
    <d v="2021-08-12T00:00:00"/>
    <d v="2021-08-12T00:00:00"/>
    <x v="1"/>
    <x v="1"/>
    <d v="2021-09-12T00:00:00"/>
    <n v="520490"/>
    <x v="11"/>
    <s v="C2"/>
    <x v="1"/>
    <s v="Not Verified"/>
    <n v="90000"/>
    <n v="1.3100000000000001E-2"/>
    <n v="84.51"/>
    <n v="0.13220000000000001"/>
    <n v="2500"/>
    <n v="22"/>
    <n v="3041"/>
  </r>
  <r>
    <n v="451013"/>
    <x v="26"/>
    <x v="0"/>
    <x v="6"/>
    <m/>
    <x v="0"/>
    <x v="1"/>
    <x v="15"/>
    <d v="2021-10-15T00:00:00"/>
    <d v="2021-11-12T00:00:00"/>
    <x v="1"/>
    <x v="1"/>
    <d v="2021-12-12T00:00:00"/>
    <n v="555318"/>
    <x v="11"/>
    <s v="C3"/>
    <x v="1"/>
    <s v="Not Verified"/>
    <n v="36789.24"/>
    <n v="0.1119"/>
    <n v="186.83"/>
    <n v="0.13569999999999999"/>
    <n v="5500"/>
    <n v="23"/>
    <n v="6726"/>
  </r>
  <r>
    <n v="390144"/>
    <x v="4"/>
    <x v="0"/>
    <x v="3"/>
    <s v="Self Employed"/>
    <x v="0"/>
    <x v="1"/>
    <x v="45"/>
    <d v="2021-04-12T00:00:00"/>
    <d v="2021-04-12T00:00:00"/>
    <x v="1"/>
    <x v="1"/>
    <d v="2021-05-12T00:00:00"/>
    <n v="424917"/>
    <x v="11"/>
    <s v="C1"/>
    <x v="1"/>
    <s v="Not Verified"/>
    <n v="105000"/>
    <n v="0.23899999999999999"/>
    <n v="167.34"/>
    <n v="0.12529999999999999"/>
    <n v="5000"/>
    <n v="24"/>
    <n v="6024"/>
  </r>
  <r>
    <n v="797070"/>
    <x v="38"/>
    <x v="0"/>
    <x v="3"/>
    <s v="Flowerwood Nrsy."/>
    <x v="0"/>
    <x v="1"/>
    <x v="44"/>
    <d v="2021-05-16T00:00:00"/>
    <d v="2021-07-14T00:00:00"/>
    <x v="1"/>
    <x v="1"/>
    <d v="2021-08-14T00:00:00"/>
    <n v="1001992"/>
    <x v="11"/>
    <s v="C2"/>
    <x v="1"/>
    <s v="Not Verified"/>
    <n v="48000"/>
    <n v="0.13100000000000001"/>
    <n v="339.31"/>
    <n v="0.13489999999999999"/>
    <n v="10000"/>
    <n v="14"/>
    <n v="12215"/>
  </r>
  <r>
    <n v="362888"/>
    <x v="12"/>
    <x v="0"/>
    <x v="8"/>
    <s v="mountaincoders"/>
    <x v="0"/>
    <x v="1"/>
    <x v="36"/>
    <d v="2021-11-11T00:00:00"/>
    <d v="2021-12-11T00:00:00"/>
    <x v="1"/>
    <x v="1"/>
    <d v="2022-01-11T00:00:00"/>
    <n v="372550"/>
    <x v="11"/>
    <s v="C2"/>
    <x v="1"/>
    <s v="Not Verified"/>
    <n v="100000"/>
    <n v="0.15010000000000001"/>
    <n v="332.58"/>
    <n v="0.12089999999999999"/>
    <n v="10000"/>
    <n v="20"/>
    <n v="11973"/>
  </r>
  <r>
    <n v="846413"/>
    <x v="8"/>
    <x v="0"/>
    <x v="7"/>
    <m/>
    <x v="0"/>
    <x v="1"/>
    <x v="11"/>
    <d v="2021-04-16T00:00:00"/>
    <d v="2021-08-14T00:00:00"/>
    <x v="1"/>
    <x v="1"/>
    <d v="2021-09-14T00:00:00"/>
    <n v="1057806"/>
    <x v="11"/>
    <s v="C1"/>
    <x v="1"/>
    <s v="Not Verified"/>
    <n v="60000"/>
    <n v="9.5399999999999999E-2"/>
    <n v="235.83"/>
    <n v="0.12989999999999999"/>
    <n v="7000"/>
    <n v="13"/>
    <n v="8490"/>
  </r>
  <r>
    <n v="452160"/>
    <x v="1"/>
    <x v="0"/>
    <x v="7"/>
    <s v="Cricket Communications"/>
    <x v="0"/>
    <x v="1"/>
    <x v="31"/>
    <d v="2021-05-13T00:00:00"/>
    <d v="2021-07-10T00:00:00"/>
    <x v="1"/>
    <x v="1"/>
    <d v="2021-08-10T00:00:00"/>
    <n v="557833"/>
    <x v="11"/>
    <s v="C1"/>
    <x v="1"/>
    <s v="Not Verified"/>
    <n v="100843"/>
    <n v="8.8000000000000005E-3"/>
    <n v="94.18"/>
    <n v="0.12870000000000001"/>
    <n v="2800"/>
    <n v="13"/>
    <n v="2943"/>
  </r>
  <r>
    <n v="364853"/>
    <x v="38"/>
    <x v="0"/>
    <x v="9"/>
    <s v="US Air Force"/>
    <x v="0"/>
    <x v="1"/>
    <x v="55"/>
    <d v="2021-01-13T00:00:00"/>
    <d v="2021-09-10T00:00:00"/>
    <x v="1"/>
    <x v="1"/>
    <d v="2021-10-10T00:00:00"/>
    <n v="372638"/>
    <x v="11"/>
    <s v="C1"/>
    <x v="1"/>
    <s v="Not Verified"/>
    <n v="82726"/>
    <n v="2.2000000000000001E-3"/>
    <n v="662.19"/>
    <n v="0.1178"/>
    <n v="20000"/>
    <n v="10"/>
    <n v="23038"/>
  </r>
  <r>
    <n v="488644"/>
    <x v="1"/>
    <x v="0"/>
    <x v="9"/>
    <s v="winco holdings"/>
    <x v="0"/>
    <x v="1"/>
    <x v="46"/>
    <d v="2021-05-16T00:00:00"/>
    <d v="2021-03-13T00:00:00"/>
    <x v="1"/>
    <x v="1"/>
    <d v="2021-04-13T00:00:00"/>
    <n v="623260"/>
    <x v="11"/>
    <s v="C1"/>
    <x v="1"/>
    <s v="Not Verified"/>
    <n v="55000"/>
    <n v="8.8099999999999998E-2"/>
    <n v="335.67"/>
    <n v="0.1273"/>
    <n v="10000"/>
    <n v="14"/>
    <n v="12105"/>
  </r>
  <r>
    <n v="475410"/>
    <x v="2"/>
    <x v="0"/>
    <x v="9"/>
    <s v="Department of Defense"/>
    <x v="0"/>
    <x v="1"/>
    <x v="24"/>
    <d v="2021-08-12T00:00:00"/>
    <d v="2021-07-12T00:00:00"/>
    <x v="1"/>
    <x v="1"/>
    <d v="2021-08-12T00:00:00"/>
    <n v="601788"/>
    <x v="11"/>
    <s v="C4"/>
    <x v="1"/>
    <s v="Not Verified"/>
    <n v="65000"/>
    <n v="7.7999999999999996E-3"/>
    <n v="153.62"/>
    <n v="0.13919999999999999"/>
    <n v="4500"/>
    <n v="21"/>
    <n v="5494"/>
  </r>
  <r>
    <n v="374502"/>
    <x v="33"/>
    <x v="0"/>
    <x v="0"/>
    <m/>
    <x v="0"/>
    <x v="1"/>
    <x v="40"/>
    <d v="2021-02-12T00:00:00"/>
    <d v="2021-02-12T00:00:00"/>
    <x v="1"/>
    <x v="1"/>
    <d v="2021-03-12T00:00:00"/>
    <n v="395732"/>
    <x v="11"/>
    <s v="C1"/>
    <x v="1"/>
    <s v="Not Verified"/>
    <n v="25000"/>
    <n v="3.6499999999999998E-2"/>
    <n v="100.4"/>
    <n v="0.12529999999999999"/>
    <n v="3000"/>
    <n v="4"/>
    <n v="3614"/>
  </r>
  <r>
    <n v="443983"/>
    <x v="13"/>
    <x v="0"/>
    <x v="0"/>
    <s v="Keller Williams Realty"/>
    <x v="0"/>
    <x v="1"/>
    <x v="52"/>
    <d v="2021-04-16T00:00:00"/>
    <d v="2021-05-10T00:00:00"/>
    <x v="1"/>
    <x v="1"/>
    <d v="2021-06-10T00:00:00"/>
    <n v="467779"/>
    <x v="11"/>
    <s v="C3"/>
    <x v="1"/>
    <s v="Not Verified"/>
    <n v="25000"/>
    <n v="5.0900000000000001E-2"/>
    <n v="161.36000000000001"/>
    <n v="0.13569999999999999"/>
    <n v="4750"/>
    <n v="20"/>
    <n v="5054"/>
  </r>
  <r>
    <n v="457637"/>
    <x v="6"/>
    <x v="0"/>
    <x v="3"/>
    <s v="Ford Motor"/>
    <x v="0"/>
    <x v="1"/>
    <x v="32"/>
    <d v="2021-11-12T00:00:00"/>
    <d v="2021-12-12T00:00:00"/>
    <x v="1"/>
    <x v="1"/>
    <d v="2022-01-12T00:00:00"/>
    <n v="565557"/>
    <x v="11"/>
    <s v="C5"/>
    <x v="1"/>
    <s v="Not Verified"/>
    <n v="60000"/>
    <n v="6.54E-2"/>
    <n v="68.62"/>
    <n v="0.1426"/>
    <n v="2000"/>
    <n v="25"/>
    <n v="2470"/>
  </r>
  <r>
    <n v="557617"/>
    <x v="20"/>
    <x v="0"/>
    <x v="10"/>
    <s v="Northrop Grumman"/>
    <x v="0"/>
    <x v="1"/>
    <x v="47"/>
    <d v="2021-07-15T00:00:00"/>
    <d v="2021-11-11T00:00:00"/>
    <x v="1"/>
    <x v="1"/>
    <d v="2021-12-11T00:00:00"/>
    <n v="717929"/>
    <x v="11"/>
    <s v="C4"/>
    <x v="1"/>
    <s v="Not Verified"/>
    <n v="85000"/>
    <n v="0.1255"/>
    <n v="171.74"/>
    <n v="0.14349999999999999"/>
    <n v="5000"/>
    <n v="39"/>
    <n v="5749"/>
  </r>
  <r>
    <n v="392172"/>
    <x v="35"/>
    <x v="0"/>
    <x v="6"/>
    <s v="Fedex"/>
    <x v="0"/>
    <x v="1"/>
    <x v="28"/>
    <d v="2021-11-11T00:00:00"/>
    <d v="2021-11-11T00:00:00"/>
    <x v="1"/>
    <x v="1"/>
    <d v="2021-12-11T00:00:00"/>
    <n v="428854"/>
    <x v="11"/>
    <s v="C3"/>
    <x v="1"/>
    <s v="Not Verified"/>
    <n v="46000"/>
    <n v="7.9799999999999996E-2"/>
    <n v="290.43"/>
    <n v="0.13159999999999999"/>
    <n v="8600"/>
    <n v="16"/>
    <n v="10369"/>
  </r>
  <r>
    <n v="885002"/>
    <x v="2"/>
    <x v="0"/>
    <x v="8"/>
    <s v="Wells Fargo"/>
    <x v="0"/>
    <x v="1"/>
    <x v="10"/>
    <d v="2021-04-14T00:00:00"/>
    <d v="2021-01-13T00:00:00"/>
    <x v="1"/>
    <x v="1"/>
    <d v="2021-02-13T00:00:00"/>
    <n v="1100588"/>
    <x v="11"/>
    <s v="C1"/>
    <x v="1"/>
    <s v="Not Verified"/>
    <n v="57000"/>
    <n v="0.14019999999999999"/>
    <n v="201.89"/>
    <n v="0.13489999999999999"/>
    <n v="5950"/>
    <n v="12"/>
    <n v="6786"/>
  </r>
  <r>
    <n v="360719"/>
    <x v="6"/>
    <x v="0"/>
    <x v="8"/>
    <s v="Northview Public Schools"/>
    <x v="0"/>
    <x v="1"/>
    <x v="36"/>
    <d v="2021-03-09T00:00:00"/>
    <d v="2021-03-09T00:00:00"/>
    <x v="1"/>
    <x v="1"/>
    <d v="2021-04-09T00:00:00"/>
    <n v="368452"/>
    <x v="11"/>
    <s v="C1"/>
    <x v="1"/>
    <s v="Not Verified"/>
    <n v="49304"/>
    <n v="0.1767"/>
    <n v="331.1"/>
    <n v="0.1178"/>
    <n v="10000"/>
    <n v="25"/>
    <n v="10379"/>
  </r>
  <r>
    <n v="479790"/>
    <x v="1"/>
    <x v="0"/>
    <x v="2"/>
    <s v="Renesas Technology America"/>
    <x v="0"/>
    <x v="1"/>
    <x v="24"/>
    <d v="2021-03-16T00:00:00"/>
    <d v="2021-03-13T00:00:00"/>
    <x v="1"/>
    <x v="1"/>
    <d v="2021-04-13T00:00:00"/>
    <n v="609723"/>
    <x v="11"/>
    <s v="C1"/>
    <x v="1"/>
    <s v="Not Verified"/>
    <n v="135000"/>
    <n v="7.9100000000000004E-2"/>
    <n v="671.33"/>
    <n v="0.1273"/>
    <n v="20000"/>
    <n v="29"/>
    <n v="24247"/>
  </r>
  <r>
    <n v="507498"/>
    <x v="4"/>
    <x v="0"/>
    <x v="5"/>
    <s v="$260M '06 vintage technology venture capital firm"/>
    <x v="0"/>
    <x v="1"/>
    <x v="48"/>
    <d v="2021-01-16T00:00:00"/>
    <d v="2021-09-11T00:00:00"/>
    <x v="1"/>
    <x v="1"/>
    <d v="2021-10-11T00:00:00"/>
    <n v="654548"/>
    <x v="11"/>
    <s v="C1"/>
    <x v="1"/>
    <s v="Not Verified"/>
    <n v="160000"/>
    <n v="5.6300000000000003E-2"/>
    <n v="335.67"/>
    <n v="0.1273"/>
    <n v="10000"/>
    <n v="28"/>
    <n v="11391"/>
  </r>
  <r>
    <n v="383945"/>
    <x v="1"/>
    <x v="0"/>
    <x v="7"/>
    <s v="The Next Idea llc"/>
    <x v="0"/>
    <x v="1"/>
    <x v="33"/>
    <d v="2021-03-12T00:00:00"/>
    <d v="2021-03-12T00:00:00"/>
    <x v="1"/>
    <x v="1"/>
    <d v="2021-04-12T00:00:00"/>
    <n v="414616"/>
    <x v="11"/>
    <s v="C3"/>
    <x v="1"/>
    <s v="Not Verified"/>
    <n v="150000"/>
    <n v="0.10979999999999999"/>
    <n v="168.86"/>
    <n v="0.13159999999999999"/>
    <n v="5000"/>
    <n v="24"/>
    <n v="6079"/>
  </r>
  <r>
    <n v="386672"/>
    <x v="18"/>
    <x v="0"/>
    <x v="1"/>
    <s v="US Air Force"/>
    <x v="0"/>
    <x v="1"/>
    <x v="33"/>
    <d v="2021-03-13T00:00:00"/>
    <d v="2021-04-11T00:00:00"/>
    <x v="1"/>
    <x v="1"/>
    <d v="2021-05-11T00:00:00"/>
    <n v="419117"/>
    <x v="11"/>
    <s v="C1"/>
    <x v="1"/>
    <s v="Not Verified"/>
    <n v="90000"/>
    <n v="6.7999999999999996E-3"/>
    <n v="669.33"/>
    <n v="0.12529999999999999"/>
    <n v="20000"/>
    <n v="16"/>
    <n v="23492"/>
  </r>
  <r>
    <n v="477843"/>
    <x v="1"/>
    <x v="0"/>
    <x v="0"/>
    <m/>
    <x v="0"/>
    <x v="1"/>
    <x v="24"/>
    <d v="2021-02-13T00:00:00"/>
    <d v="2021-02-13T00:00:00"/>
    <x v="1"/>
    <x v="1"/>
    <d v="2021-03-13T00:00:00"/>
    <n v="606418"/>
    <x v="11"/>
    <s v="C3"/>
    <x v="1"/>
    <s v="Not Verified"/>
    <n v="81600"/>
    <n v="8.7099999999999997E-2"/>
    <n v="135.88"/>
    <n v="0.13569999999999999"/>
    <n v="4000"/>
    <n v="30"/>
    <n v="4892"/>
  </r>
  <r>
    <n v="467811"/>
    <x v="0"/>
    <x v="0"/>
    <x v="0"/>
    <s v="Metropolitan Design and Development"/>
    <x v="0"/>
    <x v="1"/>
    <x v="31"/>
    <d v="2021-12-12T00:00:00"/>
    <d v="2021-12-12T00:00:00"/>
    <x v="1"/>
    <x v="1"/>
    <d v="2022-01-12T00:00:00"/>
    <n v="386132"/>
    <x v="11"/>
    <s v="C4"/>
    <x v="1"/>
    <s v="Not Verified"/>
    <n v="135000"/>
    <n v="4.9500000000000002E-2"/>
    <n v="426.72"/>
    <n v="0.13919999999999999"/>
    <n v="12500"/>
    <n v="40"/>
    <n v="15362"/>
  </r>
  <r>
    <n v="369062"/>
    <x v="29"/>
    <x v="0"/>
    <x v="4"/>
    <s v="Wink Companies, LLC."/>
    <x v="0"/>
    <x v="1"/>
    <x v="55"/>
    <d v="2021-12-11T00:00:00"/>
    <d v="2021-01-12T00:00:00"/>
    <x v="1"/>
    <x v="1"/>
    <d v="2021-02-12T00:00:00"/>
    <n v="384337"/>
    <x v="11"/>
    <s v="C3"/>
    <x v="1"/>
    <s v="Not Verified"/>
    <n v="86000"/>
    <n v="0.1434"/>
    <n v="506.56"/>
    <n v="0.13159999999999999"/>
    <n v="15000"/>
    <n v="34"/>
    <n v="18236"/>
  </r>
  <r>
    <n v="857027"/>
    <x v="22"/>
    <x v="0"/>
    <x v="1"/>
    <s v="Mechanical Contractors"/>
    <x v="0"/>
    <x v="1"/>
    <x v="11"/>
    <d v="2021-09-14T00:00:00"/>
    <d v="2021-09-14T00:00:00"/>
    <x v="1"/>
    <x v="1"/>
    <d v="2021-10-14T00:00:00"/>
    <n v="1069448"/>
    <x v="11"/>
    <s v="C1"/>
    <x v="1"/>
    <s v="Not Verified"/>
    <n v="165500"/>
    <n v="0.2077"/>
    <n v="404.27"/>
    <n v="0.12989999999999999"/>
    <n v="12000"/>
    <n v="38"/>
    <n v="14554"/>
  </r>
  <r>
    <n v="479869"/>
    <x v="26"/>
    <x v="0"/>
    <x v="6"/>
    <m/>
    <x v="0"/>
    <x v="1"/>
    <x v="24"/>
    <d v="2021-02-14T00:00:00"/>
    <d v="2021-04-12T00:00:00"/>
    <x v="1"/>
    <x v="1"/>
    <d v="2021-05-12T00:00:00"/>
    <n v="609847"/>
    <x v="11"/>
    <s v="C1"/>
    <x v="1"/>
    <s v="Not Verified"/>
    <n v="63000"/>
    <n v="0.15260000000000001"/>
    <n v="268.52999999999997"/>
    <n v="0.1273"/>
    <n v="8000"/>
    <n v="23"/>
    <n v="9517"/>
  </r>
  <r>
    <n v="407794"/>
    <x v="25"/>
    <x v="0"/>
    <x v="6"/>
    <s v="Timmons Group"/>
    <x v="0"/>
    <x v="1"/>
    <x v="23"/>
    <d v="2021-05-16T00:00:00"/>
    <d v="2021-03-12T00:00:00"/>
    <x v="1"/>
    <x v="1"/>
    <d v="2021-04-12T00:00:00"/>
    <n v="457447"/>
    <x v="11"/>
    <s v="C5"/>
    <x v="1"/>
    <s v="Not Verified"/>
    <n v="72890"/>
    <n v="0.17430000000000001"/>
    <n v="558.84"/>
    <n v="0.13789999999999999"/>
    <n v="16400"/>
    <n v="35"/>
    <n v="20080"/>
  </r>
  <r>
    <n v="487076"/>
    <x v="22"/>
    <x v="0"/>
    <x v="2"/>
    <m/>
    <x v="0"/>
    <x v="1"/>
    <x v="46"/>
    <d v="2021-05-16T00:00:00"/>
    <d v="2021-11-11T00:00:00"/>
    <x v="1"/>
    <x v="1"/>
    <d v="2021-12-11T00:00:00"/>
    <n v="620846"/>
    <x v="11"/>
    <s v="C3"/>
    <x v="1"/>
    <s v="Not Verified"/>
    <n v="45000"/>
    <n v="0.1419"/>
    <n v="169.63"/>
    <n v="0.1348"/>
    <n v="5000"/>
    <n v="34"/>
    <n v="5864"/>
  </r>
  <r>
    <n v="456671"/>
    <x v="25"/>
    <x v="0"/>
    <x v="4"/>
    <s v="JAESS, Inc."/>
    <x v="0"/>
    <x v="1"/>
    <x v="31"/>
    <d v="2021-05-16T00:00:00"/>
    <d v="2021-03-11T00:00:00"/>
    <x v="1"/>
    <x v="1"/>
    <d v="2021-04-11T00:00:00"/>
    <n v="567315"/>
    <x v="11"/>
    <s v="C4"/>
    <x v="1"/>
    <s v="Not Verified"/>
    <n v="63000"/>
    <n v="0.1055"/>
    <n v="238.96"/>
    <n v="0.13919999999999999"/>
    <n v="7000"/>
    <n v="16"/>
    <n v="7906"/>
  </r>
  <r>
    <n v="372327"/>
    <x v="20"/>
    <x v="0"/>
    <x v="4"/>
    <s v="AmSafe Aviation"/>
    <x v="0"/>
    <x v="1"/>
    <x v="40"/>
    <d v="2021-01-12T00:00:00"/>
    <d v="2021-01-12T00:00:00"/>
    <x v="1"/>
    <x v="1"/>
    <d v="2021-02-12T00:00:00"/>
    <n v="385795"/>
    <x v="11"/>
    <s v="C5"/>
    <x v="1"/>
    <s v="Not Verified"/>
    <n v="56000"/>
    <n v="4.1799999999999997E-2"/>
    <n v="255.57"/>
    <n v="0.13789999999999999"/>
    <n v="7500"/>
    <n v="21"/>
    <n v="9201"/>
  </r>
  <r>
    <n v="396548"/>
    <x v="31"/>
    <x v="0"/>
    <x v="10"/>
    <s v="Dauenhauer Plumbing"/>
    <x v="0"/>
    <x v="1"/>
    <x v="28"/>
    <d v="2021-07-13T00:00:00"/>
    <d v="2021-05-12T00:00:00"/>
    <x v="1"/>
    <x v="1"/>
    <d v="2021-06-12T00:00:00"/>
    <n v="436041"/>
    <x v="11"/>
    <s v="C3"/>
    <x v="1"/>
    <s v="Not Verified"/>
    <n v="72000"/>
    <n v="0.17680000000000001"/>
    <n v="515"/>
    <n v="0.13159999999999999"/>
    <n v="15250"/>
    <n v="9"/>
    <n v="18540"/>
  </r>
  <r>
    <n v="979316"/>
    <x v="9"/>
    <x v="0"/>
    <x v="7"/>
    <s v="market street inn"/>
    <x v="0"/>
    <x v="1"/>
    <x v="13"/>
    <d v="2021-05-16T00:00:00"/>
    <d v="2021-10-14T00:00:00"/>
    <x v="1"/>
    <x v="1"/>
    <d v="2021-11-14T00:00:00"/>
    <n v="1202397"/>
    <x v="11"/>
    <s v="C1"/>
    <x v="1"/>
    <s v="Not Verified"/>
    <n v="45600"/>
    <n v="0.1082"/>
    <n v="339.31"/>
    <n v="0.13489999999999999"/>
    <n v="10000"/>
    <n v="15"/>
    <n v="12215"/>
  </r>
  <r>
    <n v="438155"/>
    <x v="16"/>
    <x v="0"/>
    <x v="3"/>
    <s v="College Square Getty"/>
    <x v="4"/>
    <x v="1"/>
    <x v="52"/>
    <d v="2021-02-16T00:00:00"/>
    <d v="2021-09-12T00:00:00"/>
    <x v="1"/>
    <x v="1"/>
    <d v="2021-10-12T00:00:00"/>
    <n v="527392"/>
    <x v="11"/>
    <s v="D2"/>
    <x v="1"/>
    <s v="Not Verified"/>
    <n v="89000"/>
    <n v="0.20949999999999999"/>
    <n v="97.01"/>
    <n v="0.14960000000000001"/>
    <n v="2800"/>
    <n v="37"/>
    <n v="3492"/>
  </r>
  <r>
    <n v="800325"/>
    <x v="20"/>
    <x v="0"/>
    <x v="3"/>
    <s v="self"/>
    <x v="4"/>
    <x v="1"/>
    <x v="44"/>
    <d v="2021-05-14T00:00:00"/>
    <d v="2021-05-14T00:00:00"/>
    <x v="1"/>
    <x v="1"/>
    <d v="2021-06-14T00:00:00"/>
    <n v="1005598"/>
    <x v="11"/>
    <s v="D5"/>
    <x v="1"/>
    <s v="Not Verified"/>
    <n v="60000"/>
    <n v="0.24479999999999999"/>
    <n v="107.7"/>
    <n v="0.1749"/>
    <n v="3000"/>
    <n v="13"/>
    <n v="3872"/>
  </r>
  <r>
    <n v="454495"/>
    <x v="2"/>
    <x v="0"/>
    <x v="4"/>
    <s v="Spansion"/>
    <x v="4"/>
    <x v="1"/>
    <x v="32"/>
    <d v="2021-03-11T00:00:00"/>
    <d v="2021-03-11T00:00:00"/>
    <x v="1"/>
    <x v="1"/>
    <d v="2021-04-11T00:00:00"/>
    <n v="562875"/>
    <x v="11"/>
    <s v="D4"/>
    <x v="1"/>
    <s v="Not Verified"/>
    <n v="34800"/>
    <n v="0.2041"/>
    <n v="69.98"/>
    <n v="0.1565"/>
    <n v="2000"/>
    <n v="11"/>
    <n v="2344"/>
  </r>
  <r>
    <n v="455152"/>
    <x v="2"/>
    <x v="0"/>
    <x v="4"/>
    <s v="Augmentity"/>
    <x v="4"/>
    <x v="1"/>
    <x v="32"/>
    <d v="2021-09-15T00:00:00"/>
    <d v="2021-11-12T00:00:00"/>
    <x v="1"/>
    <x v="1"/>
    <d v="2021-12-12T00:00:00"/>
    <n v="564331"/>
    <x v="11"/>
    <s v="D5"/>
    <x v="1"/>
    <s v="Not Verified"/>
    <n v="160000"/>
    <n v="5.3100000000000001E-2"/>
    <n v="703.15"/>
    <n v="0.16"/>
    <n v="20000"/>
    <n v="43"/>
    <n v="25315"/>
  </r>
  <r>
    <n v="850253"/>
    <x v="2"/>
    <x v="0"/>
    <x v="2"/>
    <s v="MD Anderson Cancer Center"/>
    <x v="4"/>
    <x v="1"/>
    <x v="11"/>
    <d v="2021-08-14T00:00:00"/>
    <d v="2021-09-14T00:00:00"/>
    <x v="1"/>
    <x v="1"/>
    <d v="2021-10-14T00:00:00"/>
    <n v="1062063"/>
    <x v="11"/>
    <s v="D4"/>
    <x v="1"/>
    <s v="Not Verified"/>
    <n v="74000"/>
    <n v="0.1116"/>
    <n v="430.74"/>
    <n v="0.16889999999999999"/>
    <n v="12100"/>
    <n v="28"/>
    <n v="15506"/>
  </r>
  <r>
    <n v="449866"/>
    <x v="29"/>
    <x v="0"/>
    <x v="5"/>
    <s v="intertek"/>
    <x v="4"/>
    <x v="1"/>
    <x v="15"/>
    <d v="2021-09-15T00:00:00"/>
    <d v="2021-10-12T00:00:00"/>
    <x v="1"/>
    <x v="1"/>
    <d v="2021-11-12T00:00:00"/>
    <n v="552820"/>
    <x v="11"/>
    <s v="D2"/>
    <x v="1"/>
    <s v="Not Verified"/>
    <n v="50000"/>
    <n v="8.6E-3"/>
    <n v="207.87"/>
    <n v="0.14960000000000001"/>
    <n v="6000"/>
    <n v="18"/>
    <n v="7532"/>
  </r>
  <r>
    <n v="361165"/>
    <x v="13"/>
    <x v="0"/>
    <x v="5"/>
    <s v="United States Army"/>
    <x v="4"/>
    <x v="1"/>
    <x v="36"/>
    <d v="2021-07-15T00:00:00"/>
    <d v="2021-06-10T00:00:00"/>
    <x v="1"/>
    <x v="1"/>
    <d v="2021-07-10T00:00:00"/>
    <n v="367540"/>
    <x v="11"/>
    <s v="D2"/>
    <x v="1"/>
    <s v="Not Verified"/>
    <n v="75828"/>
    <n v="0.13969999999999999"/>
    <n v="326.57"/>
    <n v="0.13669999999999999"/>
    <n v="9600"/>
    <n v="24"/>
    <n v="11226"/>
  </r>
  <r>
    <n v="810960"/>
    <x v="5"/>
    <x v="0"/>
    <x v="9"/>
    <s v="EZ Permits Inc"/>
    <x v="4"/>
    <x v="1"/>
    <x v="11"/>
    <d v="2021-05-16T00:00:00"/>
    <d v="2021-02-14T00:00:00"/>
    <x v="1"/>
    <x v="1"/>
    <d v="2021-03-14T00:00:00"/>
    <n v="1017924"/>
    <x v="11"/>
    <s v="D2"/>
    <x v="1"/>
    <s v="Not Verified"/>
    <n v="50000"/>
    <n v="0.217"/>
    <n v="210.92"/>
    <n v="0.15989999999999999"/>
    <n v="6000"/>
    <n v="12"/>
    <n v="7536"/>
  </r>
  <r>
    <n v="585885"/>
    <x v="37"/>
    <x v="0"/>
    <x v="10"/>
    <s v="Pathfinders of Oregon"/>
    <x v="4"/>
    <x v="1"/>
    <x v="54"/>
    <d v="2021-10-12T00:00:00"/>
    <d v="2021-05-11T00:00:00"/>
    <x v="1"/>
    <x v="1"/>
    <d v="2021-06-11T00:00:00"/>
    <n v="752733"/>
    <x v="11"/>
    <s v="D1"/>
    <x v="1"/>
    <s v="Not Verified"/>
    <n v="43200"/>
    <n v="0.215"/>
    <n v="475.58"/>
    <n v="0.1484"/>
    <n v="13750"/>
    <n v="21"/>
    <n v="14859"/>
  </r>
  <r>
    <n v="454549"/>
    <x v="2"/>
    <x v="0"/>
    <x v="0"/>
    <m/>
    <x v="4"/>
    <x v="1"/>
    <x v="32"/>
    <d v="2021-03-14T00:00:00"/>
    <d v="2021-05-10T00:00:00"/>
    <x v="1"/>
    <x v="1"/>
    <d v="2021-06-10T00:00:00"/>
    <n v="562956"/>
    <x v="11"/>
    <s v="D1"/>
    <x v="1"/>
    <s v="Not Verified"/>
    <n v="115000"/>
    <n v="0.1012"/>
    <n v="577.46"/>
    <n v="0.14610000000000001"/>
    <n v="16750"/>
    <n v="44"/>
    <n v="17725"/>
  </r>
  <r>
    <n v="469777"/>
    <x v="13"/>
    <x v="0"/>
    <x v="0"/>
    <m/>
    <x v="4"/>
    <x v="1"/>
    <x v="24"/>
    <d v="2021-02-13T00:00:00"/>
    <d v="2021-01-13T00:00:00"/>
    <x v="1"/>
    <x v="1"/>
    <d v="2021-02-13T00:00:00"/>
    <n v="592769"/>
    <x v="11"/>
    <s v="D1"/>
    <x v="1"/>
    <s v="Not Verified"/>
    <n v="135000"/>
    <n v="0.2074"/>
    <n v="551.61"/>
    <n v="0.14610000000000001"/>
    <n v="16000"/>
    <n v="24"/>
    <n v="19859"/>
  </r>
  <r>
    <n v="492006"/>
    <x v="2"/>
    <x v="0"/>
    <x v="2"/>
    <m/>
    <x v="4"/>
    <x v="1"/>
    <x v="26"/>
    <d v="2021-03-16T00:00:00"/>
    <d v="2021-03-13T00:00:00"/>
    <x v="1"/>
    <x v="1"/>
    <d v="2021-04-13T00:00:00"/>
    <n v="629054"/>
    <x v="11"/>
    <s v="D4"/>
    <x v="1"/>
    <s v="Not Verified"/>
    <n v="48600"/>
    <n v="7.7499999999999999E-2"/>
    <n v="350.11"/>
    <n v="0.157"/>
    <n v="10000"/>
    <n v="16"/>
    <n v="12605"/>
  </r>
  <r>
    <n v="459777"/>
    <x v="6"/>
    <x v="0"/>
    <x v="6"/>
    <s v="Danlyn Controls"/>
    <x v="4"/>
    <x v="1"/>
    <x v="32"/>
    <d v="2021-02-12T00:00:00"/>
    <d v="2021-03-12T00:00:00"/>
    <x v="1"/>
    <x v="1"/>
    <d v="2021-04-12T00:00:00"/>
    <n v="573371"/>
    <x v="11"/>
    <s v="D4"/>
    <x v="1"/>
    <s v="Not Verified"/>
    <n v="65000"/>
    <n v="0.13880000000000001"/>
    <n v="874.66"/>
    <n v="0.1565"/>
    <n v="25000"/>
    <n v="13"/>
    <n v="30998"/>
  </r>
  <r>
    <n v="465353"/>
    <x v="19"/>
    <x v="0"/>
    <x v="3"/>
    <s v="Defense Supply Center Columbus"/>
    <x v="4"/>
    <x v="1"/>
    <x v="31"/>
    <d v="2021-02-10T00:00:00"/>
    <d v="2021-02-10T00:00:00"/>
    <x v="1"/>
    <x v="1"/>
    <d v="2021-03-10T00:00:00"/>
    <n v="583818"/>
    <x v="11"/>
    <s v="D3"/>
    <x v="1"/>
    <s v="Not Verified"/>
    <n v="80000"/>
    <n v="8.0999999999999996E-3"/>
    <n v="870.39"/>
    <n v="0.15310000000000001"/>
    <n v="25000"/>
    <n v="20"/>
    <n v="25633"/>
  </r>
  <r>
    <n v="376408"/>
    <x v="26"/>
    <x v="0"/>
    <x v="8"/>
    <s v="Ascension Health"/>
    <x v="4"/>
    <x v="1"/>
    <x v="8"/>
    <d v="2021-04-16T00:00:00"/>
    <d v="2021-02-12T00:00:00"/>
    <x v="1"/>
    <x v="1"/>
    <d v="2021-03-12T00:00:00"/>
    <n v="399454"/>
    <x v="11"/>
    <s v="D4"/>
    <x v="1"/>
    <s v="Not Verified"/>
    <n v="41000"/>
    <n v="0.1062"/>
    <n v="277.52999999999997"/>
    <n v="0.15049999999999999"/>
    <n v="8000"/>
    <n v="39"/>
    <n v="9991"/>
  </r>
  <r>
    <n v="453585"/>
    <x v="42"/>
    <x v="0"/>
    <x v="4"/>
    <s v="Watkins Shepard Trucking"/>
    <x v="4"/>
    <x v="1"/>
    <x v="32"/>
    <d v="2021-05-16T00:00:00"/>
    <d v="2021-11-12T00:00:00"/>
    <x v="1"/>
    <x v="1"/>
    <d v="2021-12-12T00:00:00"/>
    <n v="560889"/>
    <x v="11"/>
    <s v="D4"/>
    <x v="1"/>
    <s v="Not Verified"/>
    <n v="55000"/>
    <n v="0.1082"/>
    <n v="139.94999999999999"/>
    <n v="0.1565"/>
    <n v="4000"/>
    <n v="38"/>
    <n v="5038"/>
  </r>
  <r>
    <n v="479707"/>
    <x v="3"/>
    <x v="0"/>
    <x v="7"/>
    <s v="Southern Wine And Spirits"/>
    <x v="4"/>
    <x v="1"/>
    <x v="26"/>
    <d v="2021-03-13T00:00:00"/>
    <d v="2021-03-13T00:00:00"/>
    <x v="1"/>
    <x v="1"/>
    <d v="2021-04-13T00:00:00"/>
    <n v="609591"/>
    <x v="11"/>
    <s v="D5"/>
    <x v="1"/>
    <s v="Not Verified"/>
    <n v="70000"/>
    <n v="9.4299999999999995E-2"/>
    <n v="175.97"/>
    <n v="0.16070000000000001"/>
    <n v="5000"/>
    <n v="15"/>
    <n v="6335"/>
  </r>
  <r>
    <n v="870510"/>
    <x v="18"/>
    <x v="0"/>
    <x v="1"/>
    <s v="Capgemini"/>
    <x v="4"/>
    <x v="1"/>
    <x v="10"/>
    <d v="2021-02-15T00:00:00"/>
    <d v="2021-08-14T00:00:00"/>
    <x v="1"/>
    <x v="1"/>
    <d v="2021-09-14T00:00:00"/>
    <n v="1084519"/>
    <x v="11"/>
    <s v="D1"/>
    <x v="1"/>
    <s v="Not Verified"/>
    <n v="135000"/>
    <n v="0.1113"/>
    <n v="349.7"/>
    <n v="0.15620000000000001"/>
    <n v="10000"/>
    <n v="27"/>
    <n v="12447"/>
  </r>
  <r>
    <n v="427063"/>
    <x v="1"/>
    <x v="0"/>
    <x v="0"/>
    <s v="Princeton Review"/>
    <x v="4"/>
    <x v="1"/>
    <x v="30"/>
    <d v="2021-01-10T00:00:00"/>
    <d v="2021-02-10T00:00:00"/>
    <x v="1"/>
    <x v="1"/>
    <d v="2021-03-10T00:00:00"/>
    <n v="504461"/>
    <x v="11"/>
    <s v="D5"/>
    <x v="1"/>
    <s v="Not Verified"/>
    <n v="15000"/>
    <n v="0.15040000000000001"/>
    <n v="139.38999999999999"/>
    <n v="0.1537"/>
    <n v="4000"/>
    <n v="32"/>
    <n v="4273"/>
  </r>
  <r>
    <n v="473168"/>
    <x v="18"/>
    <x v="0"/>
    <x v="0"/>
    <m/>
    <x v="4"/>
    <x v="1"/>
    <x v="24"/>
    <d v="2021-02-13T00:00:00"/>
    <d v="2021-01-13T00:00:00"/>
    <x v="1"/>
    <x v="1"/>
    <d v="2021-02-13T00:00:00"/>
    <n v="597783"/>
    <x v="11"/>
    <s v="D5"/>
    <x v="1"/>
    <s v="Not Verified"/>
    <n v="74000"/>
    <n v="0.1265"/>
    <n v="527.36"/>
    <n v="0.16"/>
    <n v="15000"/>
    <n v="18"/>
    <n v="18986"/>
  </r>
  <r>
    <n v="628749"/>
    <x v="6"/>
    <x v="0"/>
    <x v="10"/>
    <s v="Phillip Maxwell &amp; Associates, PLLC"/>
    <x v="4"/>
    <x v="1"/>
    <x v="41"/>
    <d v="2021-05-16T00:00:00"/>
    <d v="2021-12-13T00:00:00"/>
    <x v="1"/>
    <x v="1"/>
    <d v="2022-01-13T00:00:00"/>
    <n v="805602"/>
    <x v="11"/>
    <s v="D1"/>
    <x v="1"/>
    <s v="Not Verified"/>
    <n v="62400"/>
    <n v="0.2"/>
    <n v="290.89"/>
    <n v="0.1409"/>
    <n v="8500"/>
    <n v="37"/>
    <n v="10473"/>
  </r>
  <r>
    <n v="642861"/>
    <x v="9"/>
    <x v="0"/>
    <x v="0"/>
    <m/>
    <x v="4"/>
    <x v="1"/>
    <x v="41"/>
    <d v="2021-05-16T00:00:00"/>
    <d v="2021-02-13T00:00:00"/>
    <x v="1"/>
    <x v="1"/>
    <d v="2021-03-13T00:00:00"/>
    <n v="822762"/>
    <x v="11"/>
    <s v="D4"/>
    <x v="1"/>
    <s v="Not Verified"/>
    <n v="120000"/>
    <n v="0.16400000000000001"/>
    <n v="193.81"/>
    <n v="0.152"/>
    <n v="5575"/>
    <n v="48"/>
    <n v="6824"/>
  </r>
  <r>
    <n v="385010"/>
    <x v="11"/>
    <x v="0"/>
    <x v="6"/>
    <s v="Jet West Music Group Ltd"/>
    <x v="4"/>
    <x v="1"/>
    <x v="33"/>
    <d v="2021-02-15T00:00:00"/>
    <d v="2021-12-09T00:00:00"/>
    <x v="1"/>
    <x v="1"/>
    <d v="2022-01-09T00:00:00"/>
    <n v="416492"/>
    <x v="11"/>
    <s v="D5"/>
    <x v="1"/>
    <s v="Not Verified"/>
    <n v="36000"/>
    <n v="5.0700000000000002E-2"/>
    <n v="48.79"/>
    <n v="0.1537"/>
    <n v="1400"/>
    <n v="6"/>
    <n v="1532"/>
  </r>
  <r>
    <n v="450613"/>
    <x v="1"/>
    <x v="0"/>
    <x v="3"/>
    <s v="BASICS ETC"/>
    <x v="4"/>
    <x v="1"/>
    <x v="15"/>
    <d v="2021-05-16T00:00:00"/>
    <d v="2021-10-12T00:00:00"/>
    <x v="1"/>
    <x v="1"/>
    <d v="2021-11-12T00:00:00"/>
    <n v="554405"/>
    <x v="11"/>
    <s v="D4"/>
    <x v="1"/>
    <s v="Not Verified"/>
    <n v="120000"/>
    <n v="0.17199999999999999"/>
    <n v="262.39999999999998"/>
    <n v="0.1565"/>
    <n v="7500"/>
    <n v="39"/>
    <n v="9446"/>
  </r>
  <r>
    <n v="776422"/>
    <x v="5"/>
    <x v="0"/>
    <x v="4"/>
    <s v="pershing lcc"/>
    <x v="4"/>
    <x v="1"/>
    <x v="6"/>
    <d v="2021-10-14T00:00:00"/>
    <d v="2021-06-14T00:00:00"/>
    <x v="1"/>
    <x v="1"/>
    <d v="2021-07-14T00:00:00"/>
    <n v="978770"/>
    <x v="11"/>
    <s v="D1"/>
    <x v="1"/>
    <s v="Not Verified"/>
    <n v="65000"/>
    <n v="0.10970000000000001"/>
    <n v="209.82"/>
    <n v="0.15620000000000001"/>
    <n v="6000"/>
    <n v="21"/>
    <n v="7553"/>
  </r>
  <r>
    <n v="431198"/>
    <x v="3"/>
    <x v="0"/>
    <x v="2"/>
    <s v="US National Central Bureau - Interpol"/>
    <x v="4"/>
    <x v="1"/>
    <x v="20"/>
    <d v="2021-09-12T00:00:00"/>
    <d v="2021-09-12T00:00:00"/>
    <x v="1"/>
    <x v="1"/>
    <d v="2021-10-12T00:00:00"/>
    <n v="511674"/>
    <x v="11"/>
    <s v="D5"/>
    <x v="1"/>
    <s v="Not Verified"/>
    <n v="79000"/>
    <n v="0.1258"/>
    <n v="70.319999999999993"/>
    <n v="0.16"/>
    <n v="2000"/>
    <n v="17"/>
    <n v="2531"/>
  </r>
  <r>
    <n v="477147"/>
    <x v="4"/>
    <x v="0"/>
    <x v="7"/>
    <s v="Liberty CDS inc"/>
    <x v="4"/>
    <x v="1"/>
    <x v="46"/>
    <d v="2021-02-13T00:00:00"/>
    <d v="2021-01-13T00:00:00"/>
    <x v="1"/>
    <x v="1"/>
    <d v="2021-02-13T00:00:00"/>
    <n v="604967"/>
    <x v="11"/>
    <s v="D4"/>
    <x v="1"/>
    <s v="Not Verified"/>
    <n v="65000"/>
    <n v="0.17280000000000001"/>
    <n v="769.7"/>
    <n v="0.1565"/>
    <n v="22000"/>
    <n v="14"/>
    <n v="27734"/>
  </r>
  <r>
    <n v="457939"/>
    <x v="1"/>
    <x v="0"/>
    <x v="0"/>
    <m/>
    <x v="4"/>
    <x v="1"/>
    <x v="31"/>
    <d v="2021-08-15T00:00:00"/>
    <d v="2021-07-12T00:00:00"/>
    <x v="1"/>
    <x v="1"/>
    <d v="2021-08-12T00:00:00"/>
    <n v="545095"/>
    <x v="11"/>
    <s v="D1"/>
    <x v="1"/>
    <s v="Not Verified"/>
    <n v="135000"/>
    <n v="8.0399999999999999E-2"/>
    <n v="620.55999999999995"/>
    <n v="0.14610000000000001"/>
    <n v="18000"/>
    <n v="12"/>
    <n v="22230"/>
  </r>
  <r>
    <n v="442923"/>
    <x v="2"/>
    <x v="0"/>
    <x v="0"/>
    <m/>
    <x v="4"/>
    <x v="1"/>
    <x v="24"/>
    <d v="2021-05-16T00:00:00"/>
    <d v="2021-02-13T00:00:00"/>
    <x v="1"/>
    <x v="1"/>
    <d v="2021-03-13T00:00:00"/>
    <n v="424285"/>
    <x v="11"/>
    <s v="D1"/>
    <x v="1"/>
    <s v="Not Verified"/>
    <n v="165000"/>
    <n v="0.17430000000000001"/>
    <n v="344.76"/>
    <n v="0.14610000000000001"/>
    <n v="10000"/>
    <n v="51"/>
    <n v="12412"/>
  </r>
  <r>
    <n v="456880"/>
    <x v="13"/>
    <x v="0"/>
    <x v="0"/>
    <m/>
    <x v="4"/>
    <x v="1"/>
    <x v="32"/>
    <d v="2021-11-12T00:00:00"/>
    <d v="2021-11-12T00:00:00"/>
    <x v="1"/>
    <x v="1"/>
    <d v="2021-12-12T00:00:00"/>
    <n v="567648"/>
    <x v="11"/>
    <s v="D5"/>
    <x v="1"/>
    <s v="Not Verified"/>
    <n v="75000"/>
    <n v="5.5999999999999999E-3"/>
    <n v="815.66"/>
    <n v="0.16"/>
    <n v="23200"/>
    <n v="6"/>
    <n v="29365"/>
  </r>
  <r>
    <n v="512178"/>
    <x v="42"/>
    <x v="0"/>
    <x v="7"/>
    <s v="big o tires"/>
    <x v="4"/>
    <x v="1"/>
    <x v="27"/>
    <d v="2021-01-16T00:00:00"/>
    <d v="2021-05-13T00:00:00"/>
    <x v="1"/>
    <x v="1"/>
    <d v="2021-06-13T00:00:00"/>
    <n v="661686"/>
    <x v="11"/>
    <s v="D4"/>
    <x v="1"/>
    <s v="Not Verified"/>
    <n v="70000"/>
    <n v="0.17249999999999999"/>
    <n v="350.11"/>
    <n v="0.157"/>
    <n v="10000"/>
    <n v="24"/>
    <n v="12605"/>
  </r>
  <r>
    <n v="452326"/>
    <x v="20"/>
    <x v="0"/>
    <x v="6"/>
    <m/>
    <x v="4"/>
    <x v="1"/>
    <x v="32"/>
    <d v="2021-04-10T00:00:00"/>
    <d v="2021-05-10T00:00:00"/>
    <x v="1"/>
    <x v="1"/>
    <d v="2021-06-10T00:00:00"/>
    <n v="558149"/>
    <x v="11"/>
    <s v="D1"/>
    <x v="1"/>
    <s v="Not Verified"/>
    <n v="88200"/>
    <n v="5.5599999999999997E-2"/>
    <n v="655.03"/>
    <n v="0.14610000000000001"/>
    <n v="19000"/>
    <n v="40"/>
    <n v="20105"/>
  </r>
  <r>
    <n v="451177"/>
    <x v="19"/>
    <x v="0"/>
    <x v="6"/>
    <m/>
    <x v="4"/>
    <x v="1"/>
    <x v="32"/>
    <d v="2021-05-16T00:00:00"/>
    <d v="2021-08-12T00:00:00"/>
    <x v="1"/>
    <x v="1"/>
    <d v="2021-09-12T00:00:00"/>
    <n v="555648"/>
    <x v="11"/>
    <s v="D3"/>
    <x v="1"/>
    <s v="Not Verified"/>
    <n v="110000"/>
    <n v="2.69E-2"/>
    <n v="870.39"/>
    <n v="0.15310000000000001"/>
    <n v="25000"/>
    <n v="34"/>
    <n v="31270"/>
  </r>
  <r>
    <n v="454310"/>
    <x v="9"/>
    <x v="0"/>
    <x v="0"/>
    <s v="Booz Allen Hamilton"/>
    <x v="4"/>
    <x v="1"/>
    <x v="32"/>
    <d v="2021-08-15T00:00:00"/>
    <d v="2021-11-12T00:00:00"/>
    <x v="1"/>
    <x v="1"/>
    <d v="2021-12-12T00:00:00"/>
    <n v="562479"/>
    <x v="11"/>
    <s v="D3"/>
    <x v="1"/>
    <s v="Not Verified"/>
    <n v="128000"/>
    <n v="0.24079999999999999"/>
    <n v="269.82"/>
    <n v="0.15310000000000001"/>
    <n v="7750"/>
    <n v="22"/>
    <n v="9714"/>
  </r>
  <r>
    <n v="462171"/>
    <x v="12"/>
    <x v="0"/>
    <x v="0"/>
    <m/>
    <x v="4"/>
    <x v="1"/>
    <x v="31"/>
    <d v="2021-12-12T00:00:00"/>
    <d v="2021-12-12T00:00:00"/>
    <x v="1"/>
    <x v="1"/>
    <d v="2022-01-12T00:00:00"/>
    <n v="578022"/>
    <x v="11"/>
    <s v="D3"/>
    <x v="1"/>
    <s v="Not Verified"/>
    <n v="90000"/>
    <n v="0.15890000000000001"/>
    <n v="678.9"/>
    <n v="0.15310000000000001"/>
    <n v="19500"/>
    <n v="36"/>
    <n v="24475"/>
  </r>
  <r>
    <n v="400248"/>
    <x v="2"/>
    <x v="0"/>
    <x v="9"/>
    <s v="New Hope Christian Academy"/>
    <x v="4"/>
    <x v="1"/>
    <x v="15"/>
    <d v="2021-06-11T00:00:00"/>
    <d v="2021-06-11T00:00:00"/>
    <x v="1"/>
    <x v="1"/>
    <d v="2021-07-11T00:00:00"/>
    <n v="443536"/>
    <x v="11"/>
    <s v="D5"/>
    <x v="1"/>
    <s v="Not Verified"/>
    <n v="70000"/>
    <n v="0.1721"/>
    <n v="281.26"/>
    <n v="0.16"/>
    <n v="8000"/>
    <n v="52"/>
    <n v="9654"/>
  </r>
  <r>
    <n v="360583"/>
    <x v="19"/>
    <x v="0"/>
    <x v="8"/>
    <s v="Volkert's Party Store LLC"/>
    <x v="1"/>
    <x v="1"/>
    <x v="36"/>
    <d v="2021-11-11T00:00:00"/>
    <d v="2021-11-11T00:00:00"/>
    <x v="1"/>
    <x v="1"/>
    <d v="2021-12-11T00:00:00"/>
    <n v="368433"/>
    <x v="11"/>
    <s v="E1"/>
    <x v="1"/>
    <s v="Not Verified"/>
    <n v="82000"/>
    <n v="8.6800000000000002E-2"/>
    <n v="346.32"/>
    <n v="0.14929999999999999"/>
    <n v="10000"/>
    <n v="16"/>
    <n v="12467"/>
  </r>
  <r>
    <n v="434625"/>
    <x v="9"/>
    <x v="0"/>
    <x v="3"/>
    <s v="MEFCU"/>
    <x v="1"/>
    <x v="1"/>
    <x v="20"/>
    <d v="2021-06-15T00:00:00"/>
    <d v="2021-08-12T00:00:00"/>
    <x v="1"/>
    <x v="1"/>
    <d v="2021-09-12T00:00:00"/>
    <n v="518615"/>
    <x v="11"/>
    <s v="E3"/>
    <x v="1"/>
    <s v="Not Verified"/>
    <n v="69736"/>
    <n v="0"/>
    <n v="89.19"/>
    <n v="0.1704"/>
    <n v="2500"/>
    <n v="27"/>
    <n v="3211"/>
  </r>
  <r>
    <n v="446277"/>
    <x v="0"/>
    <x v="0"/>
    <x v="1"/>
    <s v="TPE Inc."/>
    <x v="1"/>
    <x v="1"/>
    <x v="15"/>
    <d v="2021-04-10T00:00:00"/>
    <d v="2021-04-10T00:00:00"/>
    <x v="1"/>
    <x v="1"/>
    <d v="2021-05-10T00:00:00"/>
    <n v="517115"/>
    <x v="11"/>
    <s v="E1"/>
    <x v="1"/>
    <s v="Not Verified"/>
    <n v="42000"/>
    <n v="0.1857"/>
    <n v="537.01"/>
    <n v="0.16350000000000001"/>
    <n v="15200"/>
    <n v="32"/>
    <n v="16374"/>
  </r>
  <r>
    <n v="359757"/>
    <x v="9"/>
    <x v="0"/>
    <x v="8"/>
    <s v="Stanley Associates"/>
    <x v="1"/>
    <x v="1"/>
    <x v="34"/>
    <d v="2021-11-11T00:00:00"/>
    <d v="2021-11-11T00:00:00"/>
    <x v="1"/>
    <x v="1"/>
    <d v="2021-12-11T00:00:00"/>
    <n v="367169"/>
    <x v="11"/>
    <s v="E3"/>
    <x v="1"/>
    <s v="Not Verified"/>
    <n v="49000"/>
    <n v="0.1239"/>
    <n v="698.91"/>
    <n v="0.15570000000000001"/>
    <n v="20000"/>
    <n v="38"/>
    <n v="25160"/>
  </r>
  <r>
    <n v="441983"/>
    <x v="8"/>
    <x v="0"/>
    <x v="6"/>
    <s v="CR Fletcher"/>
    <x v="1"/>
    <x v="1"/>
    <x v="52"/>
    <d v="2021-09-12T00:00:00"/>
    <d v="2021-10-12T00:00:00"/>
    <x v="1"/>
    <x v="1"/>
    <d v="2021-11-12T00:00:00"/>
    <n v="536592"/>
    <x v="11"/>
    <s v="E3"/>
    <x v="1"/>
    <s v="Not Verified"/>
    <n v="77004"/>
    <n v="7.46E-2"/>
    <n v="85.62"/>
    <n v="0.1704"/>
    <n v="2400"/>
    <n v="21"/>
    <n v="3082"/>
  </r>
  <r>
    <n v="474376"/>
    <x v="22"/>
    <x v="0"/>
    <x v="8"/>
    <s v="Coonan, Inc"/>
    <x v="1"/>
    <x v="1"/>
    <x v="24"/>
    <d v="2021-02-13T00:00:00"/>
    <d v="2021-01-13T00:00:00"/>
    <x v="1"/>
    <x v="1"/>
    <d v="2021-02-13T00:00:00"/>
    <n v="591060"/>
    <x v="11"/>
    <s v="E1"/>
    <x v="1"/>
    <s v="Not Verified"/>
    <n v="140000"/>
    <n v="0.1125"/>
    <n v="529.94000000000005"/>
    <n v="0.16350000000000001"/>
    <n v="15000"/>
    <n v="31"/>
    <n v="19078"/>
  </r>
  <r>
    <n v="438150"/>
    <x v="23"/>
    <x v="0"/>
    <x v="8"/>
    <s v="bODY QUEST HEALTH &amp; PERFORMANCE, LLC"/>
    <x v="1"/>
    <x v="1"/>
    <x v="52"/>
    <d v="2021-02-12T00:00:00"/>
    <d v="2021-02-12T00:00:00"/>
    <x v="1"/>
    <x v="1"/>
    <d v="2021-03-12T00:00:00"/>
    <n v="527379"/>
    <x v="11"/>
    <s v="E1"/>
    <x v="1"/>
    <s v="Not Verified"/>
    <n v="77000"/>
    <n v="0.1152"/>
    <n v="353.3"/>
    <n v="0.16350000000000001"/>
    <n v="10000"/>
    <n v="38"/>
    <n v="12589"/>
  </r>
  <r>
    <n v="373654"/>
    <x v="16"/>
    <x v="0"/>
    <x v="0"/>
    <s v="General Dynamics"/>
    <x v="1"/>
    <x v="1"/>
    <x v="33"/>
    <d v="2021-04-12T00:00:00"/>
    <d v="2021-04-12T00:00:00"/>
    <x v="1"/>
    <x v="1"/>
    <d v="2021-05-12T00:00:00"/>
    <n v="393938"/>
    <x v="11"/>
    <s v="E4"/>
    <x v="1"/>
    <s v="Not Verified"/>
    <n v="85000"/>
    <n v="0.15609999999999999"/>
    <n v="354.7"/>
    <n v="0.1663"/>
    <n v="10000"/>
    <n v="36"/>
    <n v="12769"/>
  </r>
  <r>
    <n v="426386"/>
    <x v="4"/>
    <x v="0"/>
    <x v="8"/>
    <s v="Capgemini"/>
    <x v="5"/>
    <x v="1"/>
    <x v="20"/>
    <d v="2021-08-12T00:00:00"/>
    <d v="2021-08-12T00:00:00"/>
    <x v="1"/>
    <x v="1"/>
    <d v="2021-09-12T00:00:00"/>
    <n v="503263"/>
    <x v="11"/>
    <s v="F2"/>
    <x v="1"/>
    <s v="Not Verified"/>
    <n v="78000"/>
    <n v="9.1800000000000007E-2"/>
    <n v="539.13"/>
    <n v="0.17580000000000001"/>
    <n v="15000"/>
    <n v="37"/>
    <n v="19409"/>
  </r>
  <r>
    <n v="473163"/>
    <x v="29"/>
    <x v="0"/>
    <x v="0"/>
    <m/>
    <x v="5"/>
    <x v="1"/>
    <x v="24"/>
    <d v="2021-02-13T00:00:00"/>
    <d v="2021-02-13T00:00:00"/>
    <x v="1"/>
    <x v="1"/>
    <d v="2021-03-13T00:00:00"/>
    <n v="597778"/>
    <x v="11"/>
    <s v="F4"/>
    <x v="1"/>
    <s v="Not Verified"/>
    <n v="125000"/>
    <n v="9.9599999999999994E-2"/>
    <n v="550.80999999999995"/>
    <n v="0.1913"/>
    <n v="15000"/>
    <n v="34"/>
    <n v="19838"/>
  </r>
  <r>
    <n v="462778"/>
    <x v="2"/>
    <x v="0"/>
    <x v="0"/>
    <m/>
    <x v="5"/>
    <x v="1"/>
    <x v="31"/>
    <d v="2021-02-13T00:00:00"/>
    <d v="2021-01-13T00:00:00"/>
    <x v="1"/>
    <x v="1"/>
    <d v="2021-02-13T00:00:00"/>
    <n v="579132"/>
    <x v="11"/>
    <s v="F5"/>
    <x v="1"/>
    <s v="Not Verified"/>
    <n v="120000"/>
    <n v="9.35E-2"/>
    <n v="184.49"/>
    <n v="0.19470000000000001"/>
    <n v="5000"/>
    <n v="36"/>
    <n v="6644"/>
  </r>
  <r>
    <n v="449344"/>
    <x v="33"/>
    <x v="0"/>
    <x v="0"/>
    <m/>
    <x v="5"/>
    <x v="1"/>
    <x v="15"/>
    <d v="2021-07-12T00:00:00"/>
    <d v="2021-07-12T00:00:00"/>
    <x v="1"/>
    <x v="1"/>
    <d v="2021-08-12T00:00:00"/>
    <n v="551897"/>
    <x v="11"/>
    <s v="F2"/>
    <x v="1"/>
    <s v="Not Verified"/>
    <n v="89400"/>
    <n v="1.26E-2"/>
    <n v="363.7"/>
    <n v="0.18429999999999999"/>
    <n v="10000"/>
    <n v="16"/>
    <n v="12586"/>
  </r>
  <r>
    <n v="468072"/>
    <x v="2"/>
    <x v="0"/>
    <x v="0"/>
    <s v="Agrifos Fertilizer LLC"/>
    <x v="5"/>
    <x v="1"/>
    <x v="31"/>
    <d v="2021-03-11T00:00:00"/>
    <d v="2021-03-11T00:00:00"/>
    <x v="1"/>
    <x v="1"/>
    <d v="2021-04-11T00:00:00"/>
    <n v="589329"/>
    <x v="11"/>
    <s v="F5"/>
    <x v="1"/>
    <s v="Not Verified"/>
    <n v="67846.080000000002"/>
    <n v="0.1174"/>
    <n v="383.73"/>
    <n v="0.19470000000000001"/>
    <n v="10400"/>
    <n v="8"/>
    <n v="12307"/>
  </r>
  <r>
    <n v="455281"/>
    <x v="25"/>
    <x v="0"/>
    <x v="0"/>
    <s v="MeadWestvaco"/>
    <x v="5"/>
    <x v="1"/>
    <x v="32"/>
    <d v="2021-10-15T00:00:00"/>
    <d v="2021-09-11T00:00:00"/>
    <x v="1"/>
    <x v="1"/>
    <d v="2021-10-11T00:00:00"/>
    <n v="564549"/>
    <x v="11"/>
    <s v="F2"/>
    <x v="1"/>
    <s v="Not Verified"/>
    <n v="135000"/>
    <n v="6.7299999999999999E-2"/>
    <n v="836.51"/>
    <n v="0.18429999999999999"/>
    <n v="23000"/>
    <n v="24"/>
    <n v="28869"/>
  </r>
  <r>
    <n v="487001"/>
    <x v="19"/>
    <x v="0"/>
    <x v="8"/>
    <s v="Radiation Oncology Physicians, LLC"/>
    <x v="5"/>
    <x v="1"/>
    <x v="46"/>
    <d v="2021-05-16T00:00:00"/>
    <d v="2021-04-12T00:00:00"/>
    <x v="1"/>
    <x v="1"/>
    <d v="2021-05-12T00:00:00"/>
    <n v="620739"/>
    <x v="11"/>
    <s v="F1"/>
    <x v="1"/>
    <s v="Not Verified"/>
    <n v="340000"/>
    <n v="0.11990000000000001"/>
    <n v="907.6"/>
    <n v="0.183"/>
    <n v="25000"/>
    <n v="41"/>
    <n v="31540"/>
  </r>
  <r>
    <n v="451841"/>
    <x v="5"/>
    <x v="0"/>
    <x v="9"/>
    <m/>
    <x v="6"/>
    <x v="1"/>
    <x v="32"/>
    <d v="2021-04-12T00:00:00"/>
    <d v="2021-04-12T00:00:00"/>
    <x v="1"/>
    <x v="1"/>
    <d v="2021-05-12T00:00:00"/>
    <n v="557092"/>
    <x v="11"/>
    <s v="G2"/>
    <x v="1"/>
    <s v="Not Verified"/>
    <n v="75000"/>
    <n v="0.1125"/>
    <n v="447.01"/>
    <n v="0.20169999999999999"/>
    <n v="12000"/>
    <n v="16"/>
    <n v="15892"/>
  </r>
  <r>
    <n v="465596"/>
    <x v="37"/>
    <x v="0"/>
    <x v="0"/>
    <m/>
    <x v="6"/>
    <x v="1"/>
    <x v="31"/>
    <d v="2021-07-11T00:00:00"/>
    <d v="2021-06-11T00:00:00"/>
    <x v="1"/>
    <x v="1"/>
    <d v="2021-07-11T00:00:00"/>
    <n v="584314"/>
    <x v="11"/>
    <s v="G5"/>
    <x v="1"/>
    <s v="Not Verified"/>
    <n v="76800"/>
    <n v="5.7200000000000001E-2"/>
    <n v="755.69"/>
    <n v="0.21210000000000001"/>
    <n v="20000"/>
    <n v="12"/>
    <n v="25166"/>
  </r>
  <r>
    <n v="459538"/>
    <x v="2"/>
    <x v="0"/>
    <x v="9"/>
    <s v="Mission Burrito"/>
    <x v="6"/>
    <x v="1"/>
    <x v="31"/>
    <d v="2021-10-15T00:00:00"/>
    <d v="2021-12-12T00:00:00"/>
    <x v="1"/>
    <x v="1"/>
    <d v="2022-01-12T00:00:00"/>
    <n v="572884"/>
    <x v="11"/>
    <s v="G1"/>
    <x v="1"/>
    <s v="Not Verified"/>
    <n v="55000"/>
    <n v="0.1787"/>
    <n v="556.1"/>
    <n v="0.19819999999999999"/>
    <n v="15000"/>
    <n v="14"/>
    <n v="20019"/>
  </r>
  <r>
    <n v="448344"/>
    <x v="38"/>
    <x v="0"/>
    <x v="3"/>
    <s v="Georgia Pacific"/>
    <x v="4"/>
    <x v="1"/>
    <x v="15"/>
    <d v="2021-10-12T00:00:00"/>
    <d v="2021-10-12T00:00:00"/>
    <x v="1"/>
    <x v="1"/>
    <d v="2021-11-12T00:00:00"/>
    <n v="549960"/>
    <x v="11"/>
    <s v="D4"/>
    <x v="1"/>
    <s v="Not Verified"/>
    <n v="40000"/>
    <n v="5.8200000000000002E-2"/>
    <n v="104.96"/>
    <n v="0.1565"/>
    <n v="3000"/>
    <n v="19"/>
    <n v="3778"/>
  </r>
  <r>
    <n v="393387"/>
    <x v="25"/>
    <x v="0"/>
    <x v="4"/>
    <s v="Government"/>
    <x v="1"/>
    <x v="3"/>
    <x v="45"/>
    <d v="2021-10-10T00:00:00"/>
    <d v="2021-10-10T00:00:00"/>
    <x v="1"/>
    <x v="1"/>
    <d v="2021-11-10T00:00:00"/>
    <n v="431280"/>
    <x v="11"/>
    <s v="E4"/>
    <x v="1"/>
    <s v="Not Verified"/>
    <n v="96000"/>
    <n v="0.15459999999999999"/>
    <n v="425.64"/>
    <n v="0.1663"/>
    <n v="12000"/>
    <n v="22"/>
    <n v="14303"/>
  </r>
  <r>
    <n v="747103"/>
    <x v="8"/>
    <x v="0"/>
    <x v="2"/>
    <m/>
    <x v="3"/>
    <x v="2"/>
    <x v="25"/>
    <d v="2021-06-14T00:00:00"/>
    <d v="2021-05-14T00:00:00"/>
    <x v="1"/>
    <x v="1"/>
    <d v="2021-06-14T00:00:00"/>
    <n v="945947"/>
    <x v="11"/>
    <s v="A5"/>
    <x v="1"/>
    <s v="Not Verified"/>
    <n v="35000"/>
    <n v="0.1056"/>
    <n v="315.63"/>
    <n v="8.4900000000000003E-2"/>
    <n v="10000"/>
    <n v="36"/>
    <n v="11363"/>
  </r>
  <r>
    <n v="495663"/>
    <x v="5"/>
    <x v="0"/>
    <x v="1"/>
    <m/>
    <x v="3"/>
    <x v="2"/>
    <x v="26"/>
    <d v="2021-02-14T00:00:00"/>
    <d v="2021-05-12T00:00:00"/>
    <x v="1"/>
    <x v="1"/>
    <d v="2021-06-12T00:00:00"/>
    <n v="634929"/>
    <x v="11"/>
    <s v="A5"/>
    <x v="1"/>
    <s v="Not Verified"/>
    <n v="118000"/>
    <n v="1.1000000000000001E-3"/>
    <n v="437.93"/>
    <n v="7.8799999999999995E-2"/>
    <n v="14000"/>
    <n v="22"/>
    <n v="14987"/>
  </r>
  <r>
    <n v="370694"/>
    <x v="2"/>
    <x v="0"/>
    <x v="0"/>
    <s v="WestMark, Realtors"/>
    <x v="3"/>
    <x v="2"/>
    <x v="40"/>
    <d v="2021-01-12T00:00:00"/>
    <d v="2021-01-12T00:00:00"/>
    <x v="1"/>
    <x v="1"/>
    <d v="2021-02-12T00:00:00"/>
    <n v="384432"/>
    <x v="11"/>
    <s v="A4"/>
    <x v="1"/>
    <s v="Not Verified"/>
    <n v="11000"/>
    <n v="0.24979999999999999"/>
    <n v="44.73"/>
    <n v="9.3200000000000005E-2"/>
    <n v="1400"/>
    <n v="18"/>
    <n v="1610"/>
  </r>
  <r>
    <n v="368150"/>
    <x v="5"/>
    <x v="0"/>
    <x v="3"/>
    <s v="schlossberg soloman memorial chapel"/>
    <x v="3"/>
    <x v="2"/>
    <x v="55"/>
    <d v="2021-12-12T00:00:00"/>
    <d v="2021-05-10T00:00:00"/>
    <x v="1"/>
    <x v="1"/>
    <d v="2021-06-10T00:00:00"/>
    <n v="382312"/>
    <x v="11"/>
    <s v="A4"/>
    <x v="1"/>
    <s v="Not Verified"/>
    <n v="69996"/>
    <n v="1.0800000000000001E-2"/>
    <n v="255.58"/>
    <n v="9.3200000000000005E-2"/>
    <n v="8000"/>
    <n v="21"/>
    <n v="8542"/>
  </r>
  <r>
    <n v="367599"/>
    <x v="42"/>
    <x v="0"/>
    <x v="0"/>
    <m/>
    <x v="3"/>
    <x v="2"/>
    <x v="55"/>
    <d v="2021-12-11T00:00:00"/>
    <d v="2021-12-11T00:00:00"/>
    <x v="1"/>
    <x v="1"/>
    <d v="2022-01-11T00:00:00"/>
    <n v="381285"/>
    <x v="11"/>
    <s v="A5"/>
    <x v="1"/>
    <s v="Not Verified"/>
    <n v="50000"/>
    <n v="0.15459999999999999"/>
    <n v="327.37"/>
    <n v="9.6299999999999997E-2"/>
    <n v="10200"/>
    <n v="15"/>
    <n v="11785"/>
  </r>
  <r>
    <n v="386563"/>
    <x v="8"/>
    <x v="0"/>
    <x v="5"/>
    <s v="Self"/>
    <x v="3"/>
    <x v="2"/>
    <x v="33"/>
    <d v="2021-04-12T00:00:00"/>
    <d v="2021-04-12T00:00:00"/>
    <x v="1"/>
    <x v="1"/>
    <d v="2021-05-12T00:00:00"/>
    <n v="418833"/>
    <x v="11"/>
    <s v="A5"/>
    <x v="1"/>
    <s v="Not Verified"/>
    <n v="60000"/>
    <n v="6.7599999999999993E-2"/>
    <n v="385.14"/>
    <n v="9.6299999999999997E-2"/>
    <n v="12000"/>
    <n v="17"/>
    <n v="13865"/>
  </r>
  <r>
    <n v="483722"/>
    <x v="21"/>
    <x v="0"/>
    <x v="10"/>
    <m/>
    <x v="3"/>
    <x v="2"/>
    <x v="46"/>
    <d v="2021-04-13T00:00:00"/>
    <d v="2021-03-12T00:00:00"/>
    <x v="1"/>
    <x v="1"/>
    <d v="2021-04-12T00:00:00"/>
    <n v="615626"/>
    <x v="11"/>
    <s v="A5"/>
    <x v="1"/>
    <s v="Not Verified"/>
    <n v="44894"/>
    <n v="0.1179"/>
    <n v="112.61"/>
    <n v="7.8799999999999995E-2"/>
    <n v="3600"/>
    <n v="24"/>
    <n v="4006"/>
  </r>
  <r>
    <n v="871626"/>
    <x v="3"/>
    <x v="0"/>
    <x v="2"/>
    <s v="Public Building Commission"/>
    <x v="3"/>
    <x v="2"/>
    <x v="10"/>
    <d v="2021-06-15T00:00:00"/>
    <d v="2021-09-13T00:00:00"/>
    <x v="1"/>
    <x v="1"/>
    <d v="2021-10-13T00:00:00"/>
    <n v="1085771"/>
    <x v="11"/>
    <s v="A3"/>
    <x v="1"/>
    <s v="Not Verified"/>
    <n v="66500"/>
    <n v="7.4499999999999997E-2"/>
    <n v="370.48"/>
    <n v="6.9900000000000004E-2"/>
    <n v="12000"/>
    <n v="44"/>
    <n v="13173"/>
  </r>
  <r>
    <n v="484573"/>
    <x v="2"/>
    <x v="0"/>
    <x v="3"/>
    <m/>
    <x v="2"/>
    <x v="2"/>
    <x v="46"/>
    <d v="2021-01-14T00:00:00"/>
    <d v="2021-09-12T00:00:00"/>
    <x v="1"/>
    <x v="1"/>
    <d v="2021-10-12T00:00:00"/>
    <n v="617022"/>
    <x v="11"/>
    <s v="B2"/>
    <x v="1"/>
    <s v="Not Verified"/>
    <n v="600000"/>
    <n v="4.6100000000000002E-2"/>
    <n v="518.16"/>
    <n v="0.10249999999999999"/>
    <n v="16000"/>
    <n v="18"/>
    <n v="18588"/>
  </r>
  <r>
    <n v="577143"/>
    <x v="33"/>
    <x v="0"/>
    <x v="8"/>
    <s v="sutherland global services"/>
    <x v="2"/>
    <x v="2"/>
    <x v="54"/>
    <d v="2021-05-16T00:00:00"/>
    <d v="2021-09-13T00:00:00"/>
    <x v="1"/>
    <x v="1"/>
    <d v="2021-10-13T00:00:00"/>
    <n v="742203"/>
    <x v="11"/>
    <s v="B1"/>
    <x v="1"/>
    <s v="Not Verified"/>
    <n v="60000"/>
    <n v="0.1648"/>
    <n v="324.45999999999998"/>
    <n v="0.1038"/>
    <n v="10000"/>
    <n v="23"/>
    <n v="11682"/>
  </r>
  <r>
    <n v="621717"/>
    <x v="19"/>
    <x v="0"/>
    <x v="5"/>
    <s v="j &amp; n auto electric"/>
    <x v="2"/>
    <x v="2"/>
    <x v="49"/>
    <d v="2021-12-13T00:00:00"/>
    <d v="2021-12-13T00:00:00"/>
    <x v="1"/>
    <x v="1"/>
    <d v="2022-01-13T00:00:00"/>
    <n v="796804"/>
    <x v="11"/>
    <s v="B5"/>
    <x v="1"/>
    <s v="Not Verified"/>
    <n v="30000"/>
    <n v="3.5999999999999997E-2"/>
    <n v="97.31"/>
    <n v="0.1036"/>
    <n v="3000"/>
    <n v="20"/>
    <n v="3503"/>
  </r>
  <r>
    <n v="687690"/>
    <x v="4"/>
    <x v="0"/>
    <x v="8"/>
    <s v="Vox Energy Solutions"/>
    <x v="2"/>
    <x v="2"/>
    <x v="42"/>
    <d v="2021-03-14T00:00:00"/>
    <d v="2021-03-14T00:00:00"/>
    <x v="1"/>
    <x v="1"/>
    <d v="2021-04-14T00:00:00"/>
    <n v="877719"/>
    <x v="11"/>
    <s v="B2"/>
    <x v="1"/>
    <s v="Not Verified"/>
    <n v="40000"/>
    <n v="5.4600000000000003E-2"/>
    <n v="161.34"/>
    <n v="0.1"/>
    <n v="5000"/>
    <n v="8"/>
    <n v="5808"/>
  </r>
  <r>
    <n v="661153"/>
    <x v="23"/>
    <x v="0"/>
    <x v="0"/>
    <s v="Buzz Empire"/>
    <x v="2"/>
    <x v="2"/>
    <x v="21"/>
    <d v="2021-02-14T00:00:00"/>
    <d v="2021-02-14T00:00:00"/>
    <x v="1"/>
    <x v="1"/>
    <d v="2021-03-14T00:00:00"/>
    <n v="845553"/>
    <x v="11"/>
    <s v="B5"/>
    <x v="1"/>
    <s v="Not Verified"/>
    <n v="28800"/>
    <n v="0.24829999999999999"/>
    <n v="176.26"/>
    <n v="0.1111"/>
    <n v="5375"/>
    <n v="12"/>
    <n v="6347"/>
  </r>
  <r>
    <n v="407386"/>
    <x v="3"/>
    <x v="0"/>
    <x v="5"/>
    <s v="Maprow Media"/>
    <x v="0"/>
    <x v="2"/>
    <x v="28"/>
    <d v="2021-03-16T00:00:00"/>
    <d v="2021-04-12T00:00:00"/>
    <x v="1"/>
    <x v="1"/>
    <d v="2021-05-12T00:00:00"/>
    <n v="456626"/>
    <x v="11"/>
    <s v="C3"/>
    <x v="1"/>
    <s v="Not Verified"/>
    <n v="58000"/>
    <n v="2.1299999999999999E-2"/>
    <n v="151.97"/>
    <n v="0.13159999999999999"/>
    <n v="4500"/>
    <n v="9"/>
    <n v="5466"/>
  </r>
  <r>
    <n v="364753"/>
    <x v="20"/>
    <x v="0"/>
    <x v="0"/>
    <s v="Abby Bella Dance Studio"/>
    <x v="0"/>
    <x v="2"/>
    <x v="55"/>
    <d v="2021-11-13T00:00:00"/>
    <d v="2021-12-11T00:00:00"/>
    <x v="1"/>
    <x v="1"/>
    <d v="2022-01-11T00:00:00"/>
    <n v="375498"/>
    <x v="11"/>
    <s v="C4"/>
    <x v="1"/>
    <s v="Not Verified"/>
    <n v="60000"/>
    <n v="0.21820000000000001"/>
    <n v="536.95000000000005"/>
    <n v="0.12720000000000001"/>
    <n v="16000"/>
    <n v="30"/>
    <n v="19330"/>
  </r>
  <r>
    <n v="468894"/>
    <x v="13"/>
    <x v="0"/>
    <x v="0"/>
    <m/>
    <x v="4"/>
    <x v="2"/>
    <x v="31"/>
    <d v="2021-12-12T00:00:00"/>
    <d v="2021-01-13T00:00:00"/>
    <x v="1"/>
    <x v="1"/>
    <d v="2021-02-13T00:00:00"/>
    <n v="590944"/>
    <x v="11"/>
    <s v="D5"/>
    <x v="1"/>
    <s v="Not Verified"/>
    <n v="60000"/>
    <n v="0.19059999999999999"/>
    <n v="562.52"/>
    <n v="0.16"/>
    <n v="16000"/>
    <n v="14"/>
    <n v="20252"/>
  </r>
  <r>
    <n v="398737"/>
    <x v="19"/>
    <x v="0"/>
    <x v="4"/>
    <s v="RR Donnelley &amp; Sons"/>
    <x v="1"/>
    <x v="2"/>
    <x v="28"/>
    <d v="2021-06-12T00:00:00"/>
    <d v="2021-06-12T00:00:00"/>
    <x v="1"/>
    <x v="1"/>
    <d v="2021-07-12T00:00:00"/>
    <n v="440763"/>
    <x v="11"/>
    <s v="E2"/>
    <x v="1"/>
    <s v="Not Verified"/>
    <n v="32000"/>
    <n v="0.17480000000000001"/>
    <n v="158.21"/>
    <n v="0.16"/>
    <n v="4500"/>
    <n v="7"/>
    <n v="5728"/>
  </r>
  <r>
    <n v="384605"/>
    <x v="20"/>
    <x v="0"/>
    <x v="5"/>
    <s v="self"/>
    <x v="0"/>
    <x v="2"/>
    <x v="33"/>
    <d v="2021-05-10T00:00:00"/>
    <d v="2021-05-10T00:00:00"/>
    <x v="1"/>
    <x v="1"/>
    <d v="2021-06-10T00:00:00"/>
    <n v="415832"/>
    <x v="11"/>
    <s v="C4"/>
    <x v="1"/>
    <s v="Not Verified"/>
    <n v="40000"/>
    <n v="4.6199999999999998E-2"/>
    <n v="203.54"/>
    <n v="0.13469999999999999"/>
    <n v="6000"/>
    <n v="13"/>
    <n v="6751"/>
  </r>
  <r>
    <n v="675323"/>
    <x v="1"/>
    <x v="0"/>
    <x v="6"/>
    <s v="Avaak Inc."/>
    <x v="3"/>
    <x v="0"/>
    <x v="0"/>
    <d v="2021-03-14T00:00:00"/>
    <d v="2021-03-14T00:00:00"/>
    <x v="1"/>
    <x v="1"/>
    <d v="2021-04-14T00:00:00"/>
    <n v="863077"/>
    <x v="11"/>
    <s v="A1"/>
    <x v="1"/>
    <s v="Not Verified"/>
    <n v="20000"/>
    <n v="0.17399999999999999"/>
    <n v="211.88"/>
    <n v="5.4199999999999998E-2"/>
    <n v="7025"/>
    <n v="8"/>
    <n v="7627"/>
  </r>
  <r>
    <n v="362106"/>
    <x v="40"/>
    <x v="0"/>
    <x v="6"/>
    <s v="Eastover Investments"/>
    <x v="3"/>
    <x v="0"/>
    <x v="36"/>
    <d v="2021-11-11T00:00:00"/>
    <d v="2021-11-11T00:00:00"/>
    <x v="1"/>
    <x v="1"/>
    <d v="2021-12-11T00:00:00"/>
    <n v="371116"/>
    <x v="11"/>
    <s v="A2"/>
    <x v="1"/>
    <s v="Not Verified"/>
    <n v="40000"/>
    <n v="0.24149999999999999"/>
    <n v="187.14"/>
    <n v="7.6799999999999993E-2"/>
    <n v="6000"/>
    <n v="13"/>
    <n v="6737"/>
  </r>
  <r>
    <n v="698662"/>
    <x v="1"/>
    <x v="0"/>
    <x v="6"/>
    <s v="Ocean Institute"/>
    <x v="3"/>
    <x v="0"/>
    <x v="42"/>
    <d v="2021-08-13T00:00:00"/>
    <d v="2021-08-13T00:00:00"/>
    <x v="1"/>
    <x v="1"/>
    <d v="2021-09-13T00:00:00"/>
    <n v="890128"/>
    <x v="11"/>
    <s v="A3"/>
    <x v="1"/>
    <s v="Not Verified"/>
    <n v="24000"/>
    <n v="3.5000000000000003E-2"/>
    <n v="154.21"/>
    <n v="6.9199999999999998E-2"/>
    <n v="5000"/>
    <n v="7"/>
    <n v="5490"/>
  </r>
  <r>
    <n v="657962"/>
    <x v="16"/>
    <x v="0"/>
    <x v="6"/>
    <m/>
    <x v="3"/>
    <x v="0"/>
    <x v="21"/>
    <d v="2021-02-14T00:00:00"/>
    <d v="2021-02-14T00:00:00"/>
    <x v="1"/>
    <x v="1"/>
    <d v="2021-03-14T00:00:00"/>
    <n v="841431"/>
    <x v="11"/>
    <s v="A4"/>
    <x v="1"/>
    <s v="Not Verified"/>
    <n v="60000"/>
    <n v="4.8599999999999997E-2"/>
    <n v="260.49"/>
    <n v="7.2900000000000006E-2"/>
    <n v="8400"/>
    <n v="12"/>
    <n v="9378"/>
  </r>
  <r>
    <n v="657350"/>
    <x v="2"/>
    <x v="0"/>
    <x v="3"/>
    <s v="AUGUSTA PINES C.C"/>
    <x v="3"/>
    <x v="0"/>
    <x v="21"/>
    <d v="2021-02-14T00:00:00"/>
    <d v="2021-02-14T00:00:00"/>
    <x v="1"/>
    <x v="1"/>
    <d v="2021-03-14T00:00:00"/>
    <n v="840685"/>
    <x v="11"/>
    <s v="A3"/>
    <x v="1"/>
    <s v="Not Verified"/>
    <n v="43337"/>
    <n v="0.24890000000000001"/>
    <n v="308.41000000000003"/>
    <n v="6.9199999999999998E-2"/>
    <n v="10000"/>
    <n v="8"/>
    <n v="11103"/>
  </r>
  <r>
    <n v="538520"/>
    <x v="18"/>
    <x v="0"/>
    <x v="3"/>
    <m/>
    <x v="3"/>
    <x v="0"/>
    <x v="43"/>
    <d v="2021-07-13T00:00:00"/>
    <d v="2021-07-13T00:00:00"/>
    <x v="1"/>
    <x v="1"/>
    <d v="2021-08-13T00:00:00"/>
    <n v="695488"/>
    <x v="11"/>
    <s v="A4"/>
    <x v="1"/>
    <s v="Not Verified"/>
    <n v="68000"/>
    <n v="4.4499999999999998E-2"/>
    <n v="217.78"/>
    <n v="7.51E-2"/>
    <n v="7000"/>
    <n v="8"/>
    <n v="7840"/>
  </r>
  <r>
    <n v="610964"/>
    <x v="18"/>
    <x v="0"/>
    <x v="3"/>
    <s v="National Park Service"/>
    <x v="3"/>
    <x v="0"/>
    <x v="49"/>
    <d v="2021-11-13T00:00:00"/>
    <d v="2021-12-13T00:00:00"/>
    <x v="1"/>
    <x v="1"/>
    <d v="2022-01-13T00:00:00"/>
    <n v="783511"/>
    <x v="11"/>
    <s v="A4"/>
    <x v="1"/>
    <s v="Not Verified"/>
    <n v="60000"/>
    <n v="0.1074"/>
    <n v="330.44"/>
    <n v="6.54E-2"/>
    <n v="17500"/>
    <n v="46"/>
    <n v="11896"/>
  </r>
  <r>
    <n v="741734"/>
    <x v="9"/>
    <x v="0"/>
    <x v="8"/>
    <s v="Cordish Company"/>
    <x v="3"/>
    <x v="0"/>
    <x v="25"/>
    <d v="2021-05-14T00:00:00"/>
    <d v="2021-05-14T00:00:00"/>
    <x v="1"/>
    <x v="1"/>
    <d v="2021-06-14T00:00:00"/>
    <n v="939717"/>
    <x v="11"/>
    <s v="A1"/>
    <x v="1"/>
    <s v="Not Verified"/>
    <n v="62000"/>
    <n v="7.5300000000000006E-2"/>
    <n v="126.68"/>
    <n v="5.4199999999999998E-2"/>
    <n v="4200"/>
    <n v="10"/>
    <n v="4560"/>
  </r>
  <r>
    <n v="987227"/>
    <x v="8"/>
    <x v="0"/>
    <x v="8"/>
    <s v="MadÃƒÂ©casse"/>
    <x v="3"/>
    <x v="0"/>
    <x v="13"/>
    <d v="2021-05-16T00:00:00"/>
    <d v="2021-11-14T00:00:00"/>
    <x v="1"/>
    <x v="1"/>
    <d v="2021-12-14T00:00:00"/>
    <n v="1211233"/>
    <x v="11"/>
    <s v="A4"/>
    <x v="1"/>
    <s v="Not Verified"/>
    <n v="52000"/>
    <n v="9.1600000000000001E-2"/>
    <n v="375.49"/>
    <n v="7.9000000000000001E-2"/>
    <n v="12000"/>
    <n v="11"/>
    <n v="13517"/>
  </r>
  <r>
    <n v="376249"/>
    <x v="1"/>
    <x v="0"/>
    <x v="8"/>
    <s v="Seaside Maintenance"/>
    <x v="3"/>
    <x v="0"/>
    <x v="8"/>
    <d v="2021-05-16T00:00:00"/>
    <d v="2021-02-12T00:00:00"/>
    <x v="1"/>
    <x v="1"/>
    <d v="2021-03-12T00:00:00"/>
    <n v="399172"/>
    <x v="11"/>
    <s v="A4"/>
    <x v="1"/>
    <s v="Not Verified"/>
    <n v="50000"/>
    <n v="7.8E-2"/>
    <n v="223.63"/>
    <n v="9.3200000000000005E-2"/>
    <n v="7000"/>
    <n v="17"/>
    <n v="8051"/>
  </r>
  <r>
    <n v="370957"/>
    <x v="15"/>
    <x v="0"/>
    <x v="8"/>
    <s v="Nordstrom"/>
    <x v="3"/>
    <x v="0"/>
    <x v="40"/>
    <d v="2021-12-12T00:00:00"/>
    <d v="2021-03-10T00:00:00"/>
    <x v="1"/>
    <x v="1"/>
    <d v="2021-04-10T00:00:00"/>
    <n v="388254"/>
    <x v="11"/>
    <s v="A5"/>
    <x v="1"/>
    <s v="Not Verified"/>
    <n v="62000"/>
    <n v="6.3500000000000001E-2"/>
    <n v="192.57"/>
    <n v="9.6299999999999997E-2"/>
    <n v="6000"/>
    <n v="5"/>
    <n v="6582"/>
  </r>
  <r>
    <n v="607333"/>
    <x v="25"/>
    <x v="0"/>
    <x v="4"/>
    <s v="KCIC, LLC"/>
    <x v="3"/>
    <x v="0"/>
    <x v="49"/>
    <d v="2021-02-12T00:00:00"/>
    <d v="2021-02-12T00:00:00"/>
    <x v="1"/>
    <x v="1"/>
    <d v="2021-03-12T00:00:00"/>
    <n v="779127"/>
    <x v="11"/>
    <s v="A1"/>
    <x v="1"/>
    <s v="Not Verified"/>
    <n v="85000"/>
    <n v="6.4000000000000003E-3"/>
    <n v="301.60000000000002"/>
    <n v="5.4199999999999998E-2"/>
    <n v="10000"/>
    <n v="7"/>
    <n v="10470"/>
  </r>
  <r>
    <n v="768158"/>
    <x v="39"/>
    <x v="0"/>
    <x v="4"/>
    <m/>
    <x v="3"/>
    <x v="0"/>
    <x v="25"/>
    <d v="2021-02-16T00:00:00"/>
    <d v="2021-12-13T00:00:00"/>
    <x v="1"/>
    <x v="1"/>
    <d v="2022-01-13T00:00:00"/>
    <n v="969380"/>
    <x v="11"/>
    <s v="A2"/>
    <x v="1"/>
    <s v="Not Verified"/>
    <n v="22178.61"/>
    <n v="5.8400000000000001E-2"/>
    <n v="76.05"/>
    <n v="5.9900000000000002E-2"/>
    <n v="2500"/>
    <n v="16"/>
    <n v="2730"/>
  </r>
  <r>
    <n v="783011"/>
    <x v="10"/>
    <x v="0"/>
    <x v="4"/>
    <s v="Linden Grove"/>
    <x v="3"/>
    <x v="0"/>
    <x v="6"/>
    <d v="2021-09-13T00:00:00"/>
    <d v="2021-10-13T00:00:00"/>
    <x v="1"/>
    <x v="1"/>
    <d v="2021-11-13T00:00:00"/>
    <n v="986081"/>
    <x v="11"/>
    <s v="A4"/>
    <x v="1"/>
    <s v="Not Verified"/>
    <n v="21000"/>
    <n v="0.1211"/>
    <n v="31.11"/>
    <n v="7.4899999999999994E-2"/>
    <n v="1000"/>
    <n v="8"/>
    <n v="1085"/>
  </r>
  <r>
    <n v="892696"/>
    <x v="4"/>
    <x v="0"/>
    <x v="4"/>
    <s v="Edens Corporations"/>
    <x v="3"/>
    <x v="0"/>
    <x v="10"/>
    <d v="2021-09-15T00:00:00"/>
    <d v="2021-10-14T00:00:00"/>
    <x v="1"/>
    <x v="1"/>
    <d v="2021-11-14T00:00:00"/>
    <n v="1109714"/>
    <x v="11"/>
    <s v="A4"/>
    <x v="1"/>
    <s v="Not Verified"/>
    <n v="25200"/>
    <n v="0.18859999999999999"/>
    <n v="187.75"/>
    <n v="7.9000000000000001E-2"/>
    <n v="6000"/>
    <n v="18"/>
    <n v="6759"/>
  </r>
  <r>
    <n v="395185"/>
    <x v="2"/>
    <x v="0"/>
    <x v="2"/>
    <s v="Self Employed"/>
    <x v="3"/>
    <x v="0"/>
    <x v="45"/>
    <d v="2021-05-12T00:00:00"/>
    <d v="2021-05-12T00:00:00"/>
    <x v="1"/>
    <x v="1"/>
    <d v="2021-06-12T00:00:00"/>
    <n v="434142"/>
    <x v="11"/>
    <s v="A4"/>
    <x v="1"/>
    <s v="Not Verified"/>
    <n v="24000"/>
    <n v="9.4999999999999998E-3"/>
    <n v="95.85"/>
    <n v="9.3200000000000005E-2"/>
    <n v="3000"/>
    <n v="5"/>
    <n v="3450"/>
  </r>
  <r>
    <n v="1034692"/>
    <x v="25"/>
    <x v="0"/>
    <x v="2"/>
    <m/>
    <x v="3"/>
    <x v="0"/>
    <x v="22"/>
    <d v="2021-05-16T00:00:00"/>
    <d v="2021-12-14T00:00:00"/>
    <x v="1"/>
    <x v="1"/>
    <d v="2022-01-14T00:00:00"/>
    <n v="1264290"/>
    <x v="11"/>
    <s v="A5"/>
    <x v="1"/>
    <s v="Not Verified"/>
    <n v="32000"/>
    <n v="9.2600000000000002E-2"/>
    <n v="203.23"/>
    <n v="8.8999999999999996E-2"/>
    <n v="6400"/>
    <n v="12"/>
    <n v="7332"/>
  </r>
  <r>
    <n v="621682"/>
    <x v="1"/>
    <x v="0"/>
    <x v="5"/>
    <m/>
    <x v="3"/>
    <x v="0"/>
    <x v="49"/>
    <d v="2021-05-16T00:00:00"/>
    <d v="2021-12-13T00:00:00"/>
    <x v="1"/>
    <x v="1"/>
    <d v="2022-01-13T00:00:00"/>
    <n v="796762"/>
    <x v="11"/>
    <s v="A1"/>
    <x v="1"/>
    <s v="Not Verified"/>
    <n v="60000"/>
    <n v="0.14099999999999999"/>
    <n v="105.56"/>
    <n v="5.4199999999999998E-2"/>
    <n v="3500"/>
    <n v="16"/>
    <n v="3800"/>
  </r>
  <r>
    <n v="821476"/>
    <x v="1"/>
    <x v="0"/>
    <x v="5"/>
    <s v="kinder academy montessori"/>
    <x v="3"/>
    <x v="0"/>
    <x v="44"/>
    <d v="2021-05-16T00:00:00"/>
    <d v="2021-07-14T00:00:00"/>
    <x v="1"/>
    <x v="1"/>
    <d v="2021-08-14T00:00:00"/>
    <n v="1029831"/>
    <x v="11"/>
    <s v="A3"/>
    <x v="1"/>
    <s v="Not Verified"/>
    <n v="32000"/>
    <n v="0.24260000000000001"/>
    <n v="154.37"/>
    <n v="6.9900000000000004E-2"/>
    <n v="5000"/>
    <n v="21"/>
    <n v="5556"/>
  </r>
  <r>
    <n v="975843"/>
    <x v="23"/>
    <x v="0"/>
    <x v="5"/>
    <s v="Rivington Financial Services"/>
    <x v="3"/>
    <x v="0"/>
    <x v="13"/>
    <d v="2021-04-15T00:00:00"/>
    <d v="2021-11-14T00:00:00"/>
    <x v="1"/>
    <x v="1"/>
    <d v="2021-12-14T00:00:00"/>
    <n v="1198183"/>
    <x v="11"/>
    <s v="A4"/>
    <x v="1"/>
    <s v="Not Verified"/>
    <n v="26400"/>
    <n v="4.41E-2"/>
    <n v="156.46"/>
    <n v="7.9000000000000001E-2"/>
    <n v="5000"/>
    <n v="4"/>
    <n v="5647"/>
  </r>
  <r>
    <n v="781781"/>
    <x v="3"/>
    <x v="0"/>
    <x v="5"/>
    <s v="C.H. Robinson"/>
    <x v="3"/>
    <x v="0"/>
    <x v="6"/>
    <d v="2021-06-14T00:00:00"/>
    <d v="2021-05-14T00:00:00"/>
    <x v="1"/>
    <x v="1"/>
    <d v="2021-06-14T00:00:00"/>
    <n v="984698"/>
    <x v="11"/>
    <s v="A4"/>
    <x v="1"/>
    <s v="Not Verified"/>
    <n v="45000"/>
    <n v="0.1797"/>
    <n v="438.13"/>
    <n v="7.9100000000000004E-2"/>
    <n v="14000"/>
    <n v="8"/>
    <n v="15770"/>
  </r>
  <r>
    <n v="812320"/>
    <x v="8"/>
    <x v="0"/>
    <x v="7"/>
    <s v="ATTO Technology, Inc."/>
    <x v="3"/>
    <x v="0"/>
    <x v="44"/>
    <d v="2021-09-14T00:00:00"/>
    <d v="2021-08-14T00:00:00"/>
    <x v="1"/>
    <x v="1"/>
    <d v="2021-09-14T00:00:00"/>
    <n v="1019471"/>
    <x v="11"/>
    <s v="A3"/>
    <x v="1"/>
    <s v="Not Verified"/>
    <n v="77100"/>
    <n v="3.8999999999999998E-3"/>
    <n v="257.79000000000002"/>
    <n v="6.9900000000000004E-2"/>
    <n v="8350"/>
    <n v="13"/>
    <n v="9280"/>
  </r>
  <r>
    <n v="363596"/>
    <x v="1"/>
    <x v="0"/>
    <x v="9"/>
    <s v="City of Anaheim"/>
    <x v="3"/>
    <x v="0"/>
    <x v="36"/>
    <d v="2021-05-16T00:00:00"/>
    <d v="2021-04-11T00:00:00"/>
    <x v="1"/>
    <x v="1"/>
    <d v="2021-05-11T00:00:00"/>
    <n v="373600"/>
    <x v="11"/>
    <s v="A2"/>
    <x v="1"/>
    <s v="Not Verified"/>
    <n v="75000"/>
    <n v="0.11899999999999999"/>
    <n v="93.57"/>
    <n v="7.6799999999999993E-2"/>
    <n v="3000"/>
    <n v="17"/>
    <n v="3347"/>
  </r>
  <r>
    <n v="503151"/>
    <x v="1"/>
    <x v="0"/>
    <x v="0"/>
    <s v="Aerotek, Inc."/>
    <x v="3"/>
    <x v="0"/>
    <x v="48"/>
    <d v="2021-09-11T00:00:00"/>
    <d v="2021-01-11T00:00:00"/>
    <x v="1"/>
    <x v="1"/>
    <d v="2021-02-11T00:00:00"/>
    <n v="647432"/>
    <x v="11"/>
    <s v="A1"/>
    <x v="1"/>
    <s v="Not Verified"/>
    <n v="40000"/>
    <n v="1.5299999999999999E-2"/>
    <n v="64.27"/>
    <n v="6.3899999999999998E-2"/>
    <n v="2100"/>
    <n v="16"/>
    <n v="2154"/>
  </r>
  <r>
    <n v="425402"/>
    <x v="10"/>
    <x v="0"/>
    <x v="0"/>
    <s v="University of Wisconsin-Madison"/>
    <x v="3"/>
    <x v="0"/>
    <x v="30"/>
    <d v="2021-07-12T00:00:00"/>
    <d v="2021-07-12T00:00:00"/>
    <x v="1"/>
    <x v="1"/>
    <d v="2021-08-12T00:00:00"/>
    <n v="501661"/>
    <x v="11"/>
    <s v="A3"/>
    <x v="1"/>
    <s v="Not Verified"/>
    <n v="13000"/>
    <n v="0.16800000000000001"/>
    <n v="156.69"/>
    <n v="0.08"/>
    <n v="5000"/>
    <n v="15"/>
    <n v="5640"/>
  </r>
  <r>
    <n v="561236"/>
    <x v="8"/>
    <x v="0"/>
    <x v="0"/>
    <s v="Joel Sanders Architect"/>
    <x v="3"/>
    <x v="0"/>
    <x v="47"/>
    <d v="2021-03-11T00:00:00"/>
    <d v="2021-03-11T00:00:00"/>
    <x v="1"/>
    <x v="1"/>
    <d v="2021-04-11T00:00:00"/>
    <n v="722288"/>
    <x v="11"/>
    <s v="A4"/>
    <x v="1"/>
    <s v="Not Verified"/>
    <n v="45000"/>
    <n v="4.1300000000000003E-2"/>
    <n v="62.23"/>
    <n v="7.51E-2"/>
    <n v="2000"/>
    <n v="8"/>
    <n v="2070"/>
  </r>
  <r>
    <n v="421706"/>
    <x v="23"/>
    <x v="0"/>
    <x v="0"/>
    <m/>
    <x v="3"/>
    <x v="0"/>
    <x v="30"/>
    <d v="2021-08-12T00:00:00"/>
    <d v="2021-08-12T00:00:00"/>
    <x v="1"/>
    <x v="1"/>
    <d v="2021-09-12T00:00:00"/>
    <n v="495823"/>
    <x v="11"/>
    <s v="A4"/>
    <x v="1"/>
    <s v="Not Verified"/>
    <n v="19200"/>
    <n v="7.2499999999999995E-2"/>
    <n v="111.82"/>
    <n v="9.3200000000000005E-2"/>
    <n v="3500"/>
    <n v="9"/>
    <n v="4058"/>
  </r>
  <r>
    <n v="624490"/>
    <x v="23"/>
    <x v="0"/>
    <x v="6"/>
    <s v="Webroot Software"/>
    <x v="3"/>
    <x v="0"/>
    <x v="41"/>
    <d v="2021-08-13T00:00:00"/>
    <d v="2021-06-13T00:00:00"/>
    <x v="1"/>
    <x v="1"/>
    <d v="2021-07-13T00:00:00"/>
    <n v="800292"/>
    <x v="11"/>
    <s v="A2"/>
    <x v="1"/>
    <s v="Not Verified"/>
    <n v="65000"/>
    <n v="8.4900000000000003E-2"/>
    <n v="90.99"/>
    <n v="5.79E-2"/>
    <n v="3000"/>
    <n v="43"/>
    <n v="3254"/>
  </r>
  <r>
    <n v="867884"/>
    <x v="3"/>
    <x v="0"/>
    <x v="3"/>
    <m/>
    <x v="3"/>
    <x v="0"/>
    <x v="10"/>
    <d v="2021-11-12T00:00:00"/>
    <d v="2021-11-12T00:00:00"/>
    <x v="1"/>
    <x v="1"/>
    <d v="2021-12-12T00:00:00"/>
    <n v="1081522"/>
    <x v="11"/>
    <s v="A5"/>
    <x v="1"/>
    <s v="Not Verified"/>
    <n v="96000"/>
    <n v="0.1757"/>
    <n v="230.41"/>
    <n v="8.4900000000000003E-2"/>
    <n v="7300"/>
    <n v="38"/>
    <n v="7905"/>
  </r>
  <r>
    <n v="358695"/>
    <x v="39"/>
    <x v="0"/>
    <x v="8"/>
    <s v="Self Employed"/>
    <x v="3"/>
    <x v="0"/>
    <x v="23"/>
    <d v="2021-04-12T00:00:00"/>
    <d v="2021-05-11T00:00:00"/>
    <x v="1"/>
    <x v="1"/>
    <d v="2021-06-11T00:00:00"/>
    <n v="365435"/>
    <x v="11"/>
    <s v="A5"/>
    <x v="1"/>
    <s v="Not Verified"/>
    <n v="30000"/>
    <n v="2.64E-2"/>
    <n v="32.1"/>
    <n v="9.6299999999999997E-2"/>
    <n v="1000"/>
    <n v="12"/>
    <n v="1129"/>
  </r>
  <r>
    <n v="754357"/>
    <x v="1"/>
    <x v="0"/>
    <x v="4"/>
    <s v="Affinity Circles"/>
    <x v="3"/>
    <x v="0"/>
    <x v="25"/>
    <d v="2021-05-14T00:00:00"/>
    <d v="2021-06-14T00:00:00"/>
    <x v="1"/>
    <x v="1"/>
    <d v="2021-07-14T00:00:00"/>
    <n v="954072"/>
    <x v="11"/>
    <s v="A3"/>
    <x v="1"/>
    <s v="Not Verified"/>
    <n v="70000"/>
    <n v="0.1011"/>
    <n v="370.48"/>
    <n v="6.9900000000000004E-2"/>
    <n v="12000"/>
    <n v="15"/>
    <n v="13337"/>
  </r>
  <r>
    <n v="833272"/>
    <x v="3"/>
    <x v="0"/>
    <x v="2"/>
    <s v="International Services Inc"/>
    <x v="3"/>
    <x v="0"/>
    <x v="11"/>
    <d v="2021-05-16T00:00:00"/>
    <d v="2021-08-14T00:00:00"/>
    <x v="1"/>
    <x v="1"/>
    <d v="2021-09-14T00:00:00"/>
    <n v="1042833"/>
    <x v="11"/>
    <s v="A3"/>
    <x v="1"/>
    <s v="Not Verified"/>
    <n v="40000"/>
    <n v="0.18779999999999999"/>
    <n v="77.19"/>
    <n v="6.9900000000000004E-2"/>
    <n v="2500"/>
    <n v="7"/>
    <n v="2778"/>
  </r>
  <r>
    <n v="806883"/>
    <x v="30"/>
    <x v="0"/>
    <x v="5"/>
    <s v="Prime inc"/>
    <x v="3"/>
    <x v="0"/>
    <x v="44"/>
    <d v="2021-07-14T00:00:00"/>
    <d v="2021-08-14T00:00:00"/>
    <x v="1"/>
    <x v="1"/>
    <d v="2021-09-14T00:00:00"/>
    <n v="1013284"/>
    <x v="11"/>
    <s v="A2"/>
    <x v="1"/>
    <s v="Not Verified"/>
    <n v="55000"/>
    <n v="0.17369999999999999"/>
    <n v="109.51"/>
    <n v="5.9900000000000002E-2"/>
    <n v="3600"/>
    <n v="22"/>
    <n v="3969"/>
  </r>
  <r>
    <n v="387942"/>
    <x v="25"/>
    <x v="0"/>
    <x v="0"/>
    <s v="Liquidity Services Inc"/>
    <x v="3"/>
    <x v="0"/>
    <x v="33"/>
    <d v="2021-10-10T00:00:00"/>
    <d v="2021-10-10T00:00:00"/>
    <x v="1"/>
    <x v="1"/>
    <d v="2021-11-10T00:00:00"/>
    <n v="421093"/>
    <x v="11"/>
    <s v="A4"/>
    <x v="1"/>
    <s v="Not Verified"/>
    <n v="50000"/>
    <n v="0.1757"/>
    <n v="159.74"/>
    <n v="9.3200000000000005E-2"/>
    <n v="5000"/>
    <n v="22"/>
    <n v="5549"/>
  </r>
  <r>
    <n v="483469"/>
    <x v="2"/>
    <x v="0"/>
    <x v="0"/>
    <s v="Brorson &amp; Associates, P.C."/>
    <x v="3"/>
    <x v="0"/>
    <x v="46"/>
    <d v="2021-09-14T00:00:00"/>
    <d v="2021-12-10T00:00:00"/>
    <x v="1"/>
    <x v="1"/>
    <d v="2022-01-10T00:00:00"/>
    <n v="615224"/>
    <x v="11"/>
    <s v="A5"/>
    <x v="1"/>
    <s v="Not Verified"/>
    <n v="50000"/>
    <n v="3.4599999999999999E-2"/>
    <n v="312.81"/>
    <n v="7.8799999999999995E-2"/>
    <n v="10000"/>
    <n v="10"/>
    <n v="10532"/>
  </r>
  <r>
    <n v="680503"/>
    <x v="19"/>
    <x v="0"/>
    <x v="6"/>
    <s v="Steak 'n Shake"/>
    <x v="3"/>
    <x v="0"/>
    <x v="0"/>
    <d v="2021-02-13T00:00:00"/>
    <d v="2021-02-13T00:00:00"/>
    <x v="1"/>
    <x v="1"/>
    <d v="2021-03-13T00:00:00"/>
    <n v="869340"/>
    <x v="11"/>
    <s v="A3"/>
    <x v="1"/>
    <s v="Not Verified"/>
    <n v="12480"/>
    <n v="1.54E-2"/>
    <n v="226.68"/>
    <n v="6.9199999999999998E-2"/>
    <n v="7350"/>
    <n v="15"/>
    <n v="8046"/>
  </r>
  <r>
    <n v="364809"/>
    <x v="1"/>
    <x v="0"/>
    <x v="2"/>
    <s v="State of California"/>
    <x v="3"/>
    <x v="0"/>
    <x v="36"/>
    <d v="2021-11-14T00:00:00"/>
    <d v="2021-12-11T00:00:00"/>
    <x v="1"/>
    <x v="1"/>
    <d v="2022-01-11T00:00:00"/>
    <n v="369683"/>
    <x v="11"/>
    <s v="A4"/>
    <x v="1"/>
    <s v="Not Verified"/>
    <n v="56000"/>
    <n v="7.3000000000000001E-3"/>
    <n v="222.83"/>
    <n v="9.0700000000000003E-2"/>
    <n v="7000"/>
    <n v="18"/>
    <n v="8022"/>
  </r>
  <r>
    <n v="1025274"/>
    <x v="1"/>
    <x v="0"/>
    <x v="9"/>
    <s v="California Department of Justice"/>
    <x v="3"/>
    <x v="0"/>
    <x v="22"/>
    <d v="2021-11-14T00:00:00"/>
    <d v="2021-11-14T00:00:00"/>
    <x v="1"/>
    <x v="1"/>
    <d v="2021-12-14T00:00:00"/>
    <n v="1254423"/>
    <x v="11"/>
    <s v="A3"/>
    <x v="1"/>
    <s v="Not Verified"/>
    <n v="60000"/>
    <n v="0.20319999999999999"/>
    <n v="311.11"/>
    <n v="7.51E-2"/>
    <n v="10000"/>
    <n v="24"/>
    <n v="11199"/>
  </r>
  <r>
    <n v="505004"/>
    <x v="16"/>
    <x v="0"/>
    <x v="8"/>
    <m/>
    <x v="3"/>
    <x v="0"/>
    <x v="48"/>
    <d v="2021-04-16T00:00:00"/>
    <d v="2021-04-13T00:00:00"/>
    <x v="1"/>
    <x v="1"/>
    <d v="2021-05-13T00:00:00"/>
    <n v="650518"/>
    <x v="11"/>
    <s v="A4"/>
    <x v="1"/>
    <s v="Not Verified"/>
    <n v="38400"/>
    <n v="6.4399999999999999E-2"/>
    <n v="217.77"/>
    <n v="7.51E-2"/>
    <n v="7000"/>
    <n v="33"/>
    <n v="7839"/>
  </r>
  <r>
    <n v="806073"/>
    <x v="1"/>
    <x v="0"/>
    <x v="5"/>
    <s v="Lemo Usa"/>
    <x v="3"/>
    <x v="0"/>
    <x v="44"/>
    <d v="2021-12-13T00:00:00"/>
    <d v="2021-01-14T00:00:00"/>
    <x v="1"/>
    <x v="1"/>
    <d v="2021-02-14T00:00:00"/>
    <n v="1012230"/>
    <x v="11"/>
    <s v="A4"/>
    <x v="1"/>
    <s v="Not Verified"/>
    <n v="26000"/>
    <n v="0.19059999999999999"/>
    <n v="140.74"/>
    <n v="7.4899999999999994E-2"/>
    <n v="6000"/>
    <n v="25"/>
    <n v="4978"/>
  </r>
  <r>
    <n v="680113"/>
    <x v="2"/>
    <x v="0"/>
    <x v="8"/>
    <s v="Wells Fargo"/>
    <x v="2"/>
    <x v="0"/>
    <x v="0"/>
    <d v="2021-09-15T00:00:00"/>
    <d v="2021-09-12T00:00:00"/>
    <x v="1"/>
    <x v="1"/>
    <d v="2021-10-12T00:00:00"/>
    <n v="868817"/>
    <x v="11"/>
    <s v="B1"/>
    <x v="1"/>
    <s v="Not Verified"/>
    <n v="27000"/>
    <n v="0.21820000000000001"/>
    <n v="312.92"/>
    <n v="9.6299999999999997E-2"/>
    <n v="9750"/>
    <n v="12"/>
    <n v="10442"/>
  </r>
  <r>
    <n v="981855"/>
    <x v="1"/>
    <x v="0"/>
    <x v="8"/>
    <s v="Doty Bros."/>
    <x v="2"/>
    <x v="0"/>
    <x v="13"/>
    <d v="2021-07-15T00:00:00"/>
    <d v="2021-08-14T00:00:00"/>
    <x v="1"/>
    <x v="1"/>
    <d v="2021-09-14T00:00:00"/>
    <n v="1205038"/>
    <x v="11"/>
    <s v="B2"/>
    <x v="1"/>
    <s v="Not Verified"/>
    <n v="108000"/>
    <n v="4.87E-2"/>
    <n v="325.74"/>
    <n v="0.1065"/>
    <n v="10000"/>
    <n v="18"/>
    <n v="11718"/>
  </r>
  <r>
    <n v="484859"/>
    <x v="1"/>
    <x v="0"/>
    <x v="8"/>
    <s v="PSI"/>
    <x v="2"/>
    <x v="0"/>
    <x v="46"/>
    <d v="2021-04-13T00:00:00"/>
    <d v="2021-02-13T00:00:00"/>
    <x v="1"/>
    <x v="1"/>
    <d v="2021-03-13T00:00:00"/>
    <n v="617473"/>
    <x v="11"/>
    <s v="B4"/>
    <x v="1"/>
    <s v="Not Verified"/>
    <n v="37440"/>
    <n v="0.14360000000000001"/>
    <n v="261.89"/>
    <n v="0.1099"/>
    <n v="8000"/>
    <n v="10"/>
    <n v="9428"/>
  </r>
  <r>
    <n v="382129"/>
    <x v="1"/>
    <x v="0"/>
    <x v="8"/>
    <s v="Jon Felts LLC"/>
    <x v="2"/>
    <x v="0"/>
    <x v="8"/>
    <d v="2021-01-11T00:00:00"/>
    <d v="2021-01-11T00:00:00"/>
    <x v="1"/>
    <x v="1"/>
    <d v="2021-02-11T00:00:00"/>
    <n v="411188"/>
    <x v="11"/>
    <s v="B4"/>
    <x v="1"/>
    <s v="Not Verified"/>
    <n v="30000"/>
    <n v="0.18279999999999999"/>
    <n v="99.5"/>
    <n v="0.11890000000000001"/>
    <n v="3000"/>
    <n v="13"/>
    <n v="3483"/>
  </r>
  <r>
    <n v="498113"/>
    <x v="22"/>
    <x v="0"/>
    <x v="4"/>
    <s v="Ruth's Chris Steakhouse"/>
    <x v="2"/>
    <x v="0"/>
    <x v="48"/>
    <d v="2021-08-12T00:00:00"/>
    <d v="2021-08-12T00:00:00"/>
    <x v="1"/>
    <x v="1"/>
    <d v="2021-09-12T00:00:00"/>
    <n v="638715"/>
    <x v="11"/>
    <s v="B1"/>
    <x v="1"/>
    <s v="Not Verified"/>
    <n v="35000"/>
    <n v="6.6400000000000001E-2"/>
    <n v="322.11"/>
    <n v="9.8799999999999999E-2"/>
    <n v="10000"/>
    <n v="5"/>
    <n v="11503"/>
  </r>
  <r>
    <n v="894260"/>
    <x v="1"/>
    <x v="0"/>
    <x v="4"/>
    <s v="San Francisco Brewcraft"/>
    <x v="2"/>
    <x v="0"/>
    <x v="13"/>
    <d v="2021-05-16T00:00:00"/>
    <d v="2021-10-14T00:00:00"/>
    <x v="1"/>
    <x v="1"/>
    <d v="2021-11-14T00:00:00"/>
    <n v="1111448"/>
    <x v="11"/>
    <s v="B3"/>
    <x v="1"/>
    <s v="Not Verified"/>
    <n v="20000"/>
    <n v="0.18479999999999999"/>
    <n v="119.08"/>
    <n v="0.1171"/>
    <n v="3600"/>
    <n v="6"/>
    <n v="4287"/>
  </r>
  <r>
    <n v="994039"/>
    <x v="2"/>
    <x v="0"/>
    <x v="4"/>
    <s v="TIAA-CREF"/>
    <x v="2"/>
    <x v="0"/>
    <x v="13"/>
    <d v="2021-09-14T00:00:00"/>
    <d v="2021-03-14T00:00:00"/>
    <x v="1"/>
    <x v="1"/>
    <d v="2021-04-14T00:00:00"/>
    <n v="1218235"/>
    <x v="11"/>
    <s v="B5"/>
    <x v="1"/>
    <s v="Not Verified"/>
    <n v="44000"/>
    <n v="9.9000000000000005E-2"/>
    <n v="117.41"/>
    <n v="0.12690000000000001"/>
    <n v="3500"/>
    <n v="11"/>
    <n v="4183"/>
  </r>
  <r>
    <n v="486765"/>
    <x v="8"/>
    <x v="0"/>
    <x v="2"/>
    <s v="Viacom"/>
    <x v="2"/>
    <x v="0"/>
    <x v="46"/>
    <d v="2021-04-15T00:00:00"/>
    <d v="2021-04-12T00:00:00"/>
    <x v="1"/>
    <x v="1"/>
    <d v="2021-05-12T00:00:00"/>
    <n v="620395"/>
    <x v="11"/>
    <s v="B3"/>
    <x v="1"/>
    <s v="Not Verified"/>
    <n v="60000"/>
    <n v="6.2600000000000003E-2"/>
    <n v="468.86"/>
    <n v="0.1062"/>
    <n v="14400"/>
    <n v="23"/>
    <n v="16615"/>
  </r>
  <r>
    <n v="498483"/>
    <x v="8"/>
    <x v="0"/>
    <x v="5"/>
    <s v="cristi cleaning service"/>
    <x v="2"/>
    <x v="0"/>
    <x v="48"/>
    <d v="2021-08-11T00:00:00"/>
    <d v="2021-08-11T00:00:00"/>
    <x v="1"/>
    <x v="1"/>
    <d v="2021-09-11T00:00:00"/>
    <n v="639307"/>
    <x v="11"/>
    <s v="B2"/>
    <x v="1"/>
    <s v="Not Verified"/>
    <n v="29000"/>
    <n v="2.6499999999999999E-2"/>
    <n v="194.31"/>
    <n v="0.10249999999999999"/>
    <n v="6000"/>
    <n v="10"/>
    <n v="6656"/>
  </r>
  <r>
    <n v="785694"/>
    <x v="2"/>
    <x v="0"/>
    <x v="5"/>
    <m/>
    <x v="2"/>
    <x v="0"/>
    <x v="6"/>
    <d v="2021-05-16T00:00:00"/>
    <d v="2021-05-14T00:00:00"/>
    <x v="1"/>
    <x v="1"/>
    <d v="2021-06-14T00:00:00"/>
    <n v="989031"/>
    <x v="11"/>
    <s v="B5"/>
    <x v="1"/>
    <s v="Not Verified"/>
    <n v="71000"/>
    <n v="0.2195"/>
    <n v="166.05"/>
    <n v="0.11990000000000001"/>
    <n v="5000"/>
    <n v="15"/>
    <n v="5973"/>
  </r>
  <r>
    <n v="688988"/>
    <x v="9"/>
    <x v="0"/>
    <x v="9"/>
    <s v="the ritz carlton"/>
    <x v="2"/>
    <x v="0"/>
    <x v="42"/>
    <d v="2021-05-16T00:00:00"/>
    <d v="2021-01-13T00:00:00"/>
    <x v="1"/>
    <x v="1"/>
    <d v="2021-02-13T00:00:00"/>
    <n v="879182"/>
    <x v="11"/>
    <s v="B4"/>
    <x v="1"/>
    <s v="Not Verified"/>
    <n v="43288"/>
    <n v="8.6199999999999999E-2"/>
    <n v="326.16000000000003"/>
    <n v="0.1074"/>
    <n v="10000"/>
    <n v="4"/>
    <n v="11450"/>
  </r>
  <r>
    <n v="789009"/>
    <x v="19"/>
    <x v="0"/>
    <x v="10"/>
    <s v="Ohio Presbyterian Retirement Services"/>
    <x v="2"/>
    <x v="0"/>
    <x v="6"/>
    <d v="2021-07-14T00:00:00"/>
    <d v="2021-07-14T00:00:00"/>
    <x v="1"/>
    <x v="1"/>
    <d v="2021-08-14T00:00:00"/>
    <n v="992825"/>
    <x v="11"/>
    <s v="B5"/>
    <x v="1"/>
    <s v="Not Verified"/>
    <n v="52000"/>
    <n v="5.6500000000000002E-2"/>
    <n v="49.82"/>
    <n v="0.11990000000000001"/>
    <n v="1500"/>
    <n v="6"/>
    <n v="1793"/>
  </r>
  <r>
    <n v="414112"/>
    <x v="13"/>
    <x v="0"/>
    <x v="0"/>
    <m/>
    <x v="2"/>
    <x v="0"/>
    <x v="23"/>
    <d v="2021-09-15T00:00:00"/>
    <d v="2021-06-12T00:00:00"/>
    <x v="1"/>
    <x v="1"/>
    <d v="2021-07-12T00:00:00"/>
    <n v="468044"/>
    <x v="11"/>
    <s v="B2"/>
    <x v="1"/>
    <s v="Not Verified"/>
    <n v="35000"/>
    <n v="7.51E-2"/>
    <n v="105.17"/>
    <n v="0.11260000000000001"/>
    <n v="3200"/>
    <n v="6"/>
    <n v="3786"/>
  </r>
  <r>
    <n v="423648"/>
    <x v="2"/>
    <x v="0"/>
    <x v="0"/>
    <s v="Video News Service"/>
    <x v="2"/>
    <x v="0"/>
    <x v="30"/>
    <d v="2021-08-12T00:00:00"/>
    <d v="2021-08-12T00:00:00"/>
    <x v="1"/>
    <x v="1"/>
    <d v="2021-09-12T00:00:00"/>
    <n v="498909"/>
    <x v="11"/>
    <s v="B3"/>
    <x v="1"/>
    <s v="Not Verified"/>
    <n v="18000"/>
    <n v="0.1807"/>
    <n v="198.09"/>
    <n v="0.1158"/>
    <n v="6000"/>
    <n v="11"/>
    <n v="7295"/>
  </r>
  <r>
    <n v="362717"/>
    <x v="1"/>
    <x v="0"/>
    <x v="0"/>
    <s v="Courtney Thurman (Consultant)"/>
    <x v="2"/>
    <x v="0"/>
    <x v="36"/>
    <d v="2021-03-11T00:00:00"/>
    <d v="2021-03-11T00:00:00"/>
    <x v="1"/>
    <x v="1"/>
    <d v="2021-04-11T00:00:00"/>
    <n v="371941"/>
    <x v="11"/>
    <s v="B4"/>
    <x v="1"/>
    <s v="Not Verified"/>
    <n v="60000"/>
    <n v="6.4799999999999996E-2"/>
    <n v="303.45"/>
    <n v="0.1114"/>
    <n v="20000"/>
    <n v="5"/>
    <n v="10806"/>
  </r>
  <r>
    <n v="401856"/>
    <x v="21"/>
    <x v="0"/>
    <x v="6"/>
    <s v="Self/Harborview Wines &amp; Spirits"/>
    <x v="2"/>
    <x v="0"/>
    <x v="28"/>
    <d v="2021-05-12T00:00:00"/>
    <d v="2021-05-12T00:00:00"/>
    <x v="1"/>
    <x v="1"/>
    <d v="2021-06-12T00:00:00"/>
    <n v="444365"/>
    <x v="11"/>
    <s v="B3"/>
    <x v="1"/>
    <s v="Not Verified"/>
    <n v="40000"/>
    <n v="0.11070000000000001"/>
    <n v="396.17"/>
    <n v="0.1158"/>
    <n v="12000"/>
    <n v="22"/>
    <n v="14262"/>
  </r>
  <r>
    <n v="629105"/>
    <x v="10"/>
    <x v="0"/>
    <x v="4"/>
    <s v="Raven Software (Activision)"/>
    <x v="2"/>
    <x v="0"/>
    <x v="41"/>
    <d v="2021-12-13T00:00:00"/>
    <d v="2021-12-13T00:00:00"/>
    <x v="1"/>
    <x v="1"/>
    <d v="2022-01-13T00:00:00"/>
    <n v="806044"/>
    <x v="11"/>
    <s v="B4"/>
    <x v="1"/>
    <s v="Not Verified"/>
    <n v="74500"/>
    <n v="0.1709"/>
    <n v="193.58"/>
    <n v="9.9900000000000003E-2"/>
    <n v="6000"/>
    <n v="22"/>
    <n v="6970"/>
  </r>
  <r>
    <n v="746370"/>
    <x v="8"/>
    <x v="0"/>
    <x v="2"/>
    <m/>
    <x v="2"/>
    <x v="0"/>
    <x v="25"/>
    <d v="2021-05-16T00:00:00"/>
    <d v="2021-06-13T00:00:00"/>
    <x v="1"/>
    <x v="1"/>
    <d v="2021-07-13T00:00:00"/>
    <n v="945124"/>
    <x v="11"/>
    <s v="B5"/>
    <x v="1"/>
    <s v="Not Verified"/>
    <n v="64000"/>
    <n v="7.9299999999999995E-2"/>
    <n v="332.1"/>
    <n v="0.11990000000000001"/>
    <n v="10000"/>
    <n v="7"/>
    <n v="11747"/>
  </r>
  <r>
    <n v="777747"/>
    <x v="19"/>
    <x v="0"/>
    <x v="0"/>
    <s v="Screen Gems"/>
    <x v="2"/>
    <x v="0"/>
    <x v="6"/>
    <d v="2021-07-14T00:00:00"/>
    <d v="2021-06-14T00:00:00"/>
    <x v="1"/>
    <x v="1"/>
    <d v="2021-07-14T00:00:00"/>
    <n v="980272"/>
    <x v="11"/>
    <s v="B3"/>
    <x v="1"/>
    <s v="Not Verified"/>
    <n v="22000"/>
    <n v="0.17130000000000001"/>
    <n v="264.31"/>
    <n v="0.1163"/>
    <n v="8000"/>
    <n v="6"/>
    <n v="9515"/>
  </r>
  <r>
    <n v="1032083"/>
    <x v="23"/>
    <x v="0"/>
    <x v="6"/>
    <s v="On The Border"/>
    <x v="2"/>
    <x v="0"/>
    <x v="22"/>
    <d v="2021-02-15T00:00:00"/>
    <d v="2021-07-14T00:00:00"/>
    <x v="1"/>
    <x v="1"/>
    <d v="2021-08-14T00:00:00"/>
    <n v="1261717"/>
    <x v="11"/>
    <s v="B1"/>
    <x v="1"/>
    <s v="Not Verified"/>
    <n v="25000"/>
    <n v="0.1699"/>
    <n v="129.71"/>
    <n v="9.9099999999999994E-2"/>
    <n v="4025"/>
    <n v="15"/>
    <n v="4654"/>
  </r>
  <r>
    <n v="666970"/>
    <x v="20"/>
    <x v="0"/>
    <x v="3"/>
    <m/>
    <x v="2"/>
    <x v="0"/>
    <x v="0"/>
    <d v="2021-02-14T00:00:00"/>
    <d v="2021-02-14T00:00:00"/>
    <x v="1"/>
    <x v="1"/>
    <d v="2021-03-14T00:00:00"/>
    <n v="852704"/>
    <x v="11"/>
    <s v="B3"/>
    <x v="1"/>
    <s v="Not Verified"/>
    <n v="50000"/>
    <n v="0.16370000000000001"/>
    <n v="162.21"/>
    <n v="0.1037"/>
    <n v="5000"/>
    <n v="7"/>
    <n v="5840"/>
  </r>
  <r>
    <n v="359706"/>
    <x v="1"/>
    <x v="0"/>
    <x v="8"/>
    <s v="Global Basecamps"/>
    <x v="2"/>
    <x v="0"/>
    <x v="36"/>
    <d v="2021-11-11T00:00:00"/>
    <d v="2021-11-11T00:00:00"/>
    <x v="1"/>
    <x v="1"/>
    <d v="2021-12-11T00:00:00"/>
    <n v="367054"/>
    <x v="11"/>
    <s v="B5"/>
    <x v="1"/>
    <s v="Not Verified"/>
    <n v="54000"/>
    <n v="0.21690000000000001"/>
    <n v="329.57"/>
    <n v="0.11459999999999999"/>
    <n v="10000"/>
    <n v="11"/>
    <n v="11865"/>
  </r>
  <r>
    <n v="719527"/>
    <x v="18"/>
    <x v="0"/>
    <x v="4"/>
    <s v="Merck &amp; Co"/>
    <x v="2"/>
    <x v="0"/>
    <x v="29"/>
    <d v="2021-02-13T00:00:00"/>
    <d v="2021-03-13T00:00:00"/>
    <x v="1"/>
    <x v="1"/>
    <d v="2021-04-13T00:00:00"/>
    <n v="913874"/>
    <x v="11"/>
    <s v="B2"/>
    <x v="1"/>
    <s v="Not Verified"/>
    <n v="93000"/>
    <n v="0.19259999999999999"/>
    <n v="387.21"/>
    <n v="0.1"/>
    <n v="12000"/>
    <n v="38"/>
    <n v="13118"/>
  </r>
  <r>
    <n v="485098"/>
    <x v="3"/>
    <x v="0"/>
    <x v="2"/>
    <s v="North Central College"/>
    <x v="2"/>
    <x v="0"/>
    <x v="46"/>
    <d v="2021-08-12T00:00:00"/>
    <d v="2021-07-12T00:00:00"/>
    <x v="1"/>
    <x v="1"/>
    <d v="2021-08-12T00:00:00"/>
    <n v="617902"/>
    <x v="11"/>
    <s v="B4"/>
    <x v="1"/>
    <s v="Not Verified"/>
    <n v="49000"/>
    <n v="0.17879999999999999"/>
    <n v="818.38"/>
    <n v="0.1099"/>
    <n v="25000"/>
    <n v="24"/>
    <n v="29257"/>
  </r>
  <r>
    <n v="362851"/>
    <x v="8"/>
    <x v="0"/>
    <x v="2"/>
    <s v="IPG"/>
    <x v="2"/>
    <x v="0"/>
    <x v="36"/>
    <d v="2021-03-11T00:00:00"/>
    <d v="2021-02-09T00:00:00"/>
    <x v="1"/>
    <x v="1"/>
    <d v="2021-03-09T00:00:00"/>
    <n v="372024"/>
    <x v="11"/>
    <s v="B5"/>
    <x v="1"/>
    <s v="Not Verified"/>
    <n v="50252"/>
    <n v="0.13089999999999999"/>
    <n v="164.79"/>
    <n v="0.11459999999999999"/>
    <n v="5000"/>
    <n v="10"/>
    <n v="5076"/>
  </r>
  <r>
    <n v="363131"/>
    <x v="1"/>
    <x v="0"/>
    <x v="7"/>
    <s v="Pajaro Unified School District"/>
    <x v="2"/>
    <x v="0"/>
    <x v="36"/>
    <d v="2021-07-14T00:00:00"/>
    <d v="2021-12-11T00:00:00"/>
    <x v="1"/>
    <x v="1"/>
    <d v="2022-01-11T00:00:00"/>
    <n v="372907"/>
    <x v="11"/>
    <s v="B4"/>
    <x v="1"/>
    <s v="Not Verified"/>
    <n v="80000"/>
    <n v="0.2477"/>
    <n v="177.97"/>
    <n v="0.1114"/>
    <n v="9600"/>
    <n v="10"/>
    <n v="6407"/>
  </r>
  <r>
    <n v="701366"/>
    <x v="1"/>
    <x v="0"/>
    <x v="9"/>
    <s v="Sunrise Management"/>
    <x v="2"/>
    <x v="0"/>
    <x v="42"/>
    <d v="2021-04-15T00:00:00"/>
    <d v="2021-08-12T00:00:00"/>
    <x v="1"/>
    <x v="1"/>
    <d v="2021-09-12T00:00:00"/>
    <n v="893144"/>
    <x v="11"/>
    <s v="B4"/>
    <x v="1"/>
    <s v="Not Verified"/>
    <n v="85000"/>
    <n v="0.18240000000000001"/>
    <n v="391.39"/>
    <n v="0.1074"/>
    <n v="12000"/>
    <n v="27"/>
    <n v="13400"/>
  </r>
  <r>
    <n v="485471"/>
    <x v="1"/>
    <x v="0"/>
    <x v="1"/>
    <m/>
    <x v="2"/>
    <x v="0"/>
    <x v="46"/>
    <d v="2021-02-13T00:00:00"/>
    <d v="2021-03-13T00:00:00"/>
    <x v="1"/>
    <x v="1"/>
    <d v="2021-04-13T00:00:00"/>
    <n v="618475"/>
    <x v="11"/>
    <s v="B5"/>
    <x v="1"/>
    <s v="Not Verified"/>
    <n v="120000"/>
    <n v="3.5999999999999997E-2"/>
    <n v="822.78"/>
    <n v="0.11360000000000001"/>
    <n v="25000"/>
    <n v="28"/>
    <n v="29621"/>
  </r>
  <r>
    <n v="824696"/>
    <x v="1"/>
    <x v="0"/>
    <x v="0"/>
    <s v="International Rescue Committee"/>
    <x v="2"/>
    <x v="0"/>
    <x v="44"/>
    <d v="2021-06-13T00:00:00"/>
    <d v="2021-06-13T00:00:00"/>
    <x v="1"/>
    <x v="1"/>
    <d v="2021-07-13T00:00:00"/>
    <n v="1033433"/>
    <x v="11"/>
    <s v="B1"/>
    <x v="1"/>
    <s v="Not Verified"/>
    <n v="53000"/>
    <n v="0.10009999999999999"/>
    <n v="183.9"/>
    <n v="9.9900000000000003E-2"/>
    <n v="5700"/>
    <n v="24"/>
    <n v="6467"/>
  </r>
  <r>
    <n v="382096"/>
    <x v="21"/>
    <x v="0"/>
    <x v="6"/>
    <s v="InsWorld.com"/>
    <x v="2"/>
    <x v="0"/>
    <x v="26"/>
    <d v="2021-03-13T00:00:00"/>
    <d v="2021-03-13T00:00:00"/>
    <x v="1"/>
    <x v="1"/>
    <d v="2021-04-13T00:00:00"/>
    <n v="411142"/>
    <x v="11"/>
    <s v="B1"/>
    <x v="1"/>
    <s v="Not Verified"/>
    <n v="33996"/>
    <n v="2.1499999999999998E-2"/>
    <n v="309.22000000000003"/>
    <n v="9.8799999999999999E-2"/>
    <n v="9600"/>
    <n v="11"/>
    <n v="11133"/>
  </r>
  <r>
    <n v="769189"/>
    <x v="1"/>
    <x v="0"/>
    <x v="6"/>
    <s v="Cloverdale Ambulance"/>
    <x v="2"/>
    <x v="0"/>
    <x v="6"/>
    <d v="2021-10-13T00:00:00"/>
    <d v="2021-10-13T00:00:00"/>
    <x v="1"/>
    <x v="1"/>
    <d v="2021-11-13T00:00:00"/>
    <n v="970629"/>
    <x v="11"/>
    <s v="B4"/>
    <x v="1"/>
    <s v="Not Verified"/>
    <n v="86400"/>
    <n v="0.1338"/>
    <n v="79.959999999999994"/>
    <n v="0.1149"/>
    <n v="2425"/>
    <n v="24"/>
    <n v="2852"/>
  </r>
  <r>
    <n v="396124"/>
    <x v="19"/>
    <x v="0"/>
    <x v="6"/>
    <s v="National City Corp."/>
    <x v="2"/>
    <x v="0"/>
    <x v="28"/>
    <d v="2021-10-09T00:00:00"/>
    <d v="2021-10-09T00:00:00"/>
    <x v="1"/>
    <x v="1"/>
    <d v="2021-11-09T00:00:00"/>
    <n v="436129"/>
    <x v="11"/>
    <s v="B5"/>
    <x v="1"/>
    <s v="Not Verified"/>
    <n v="35000"/>
    <n v="1.2999999999999999E-2"/>
    <n v="266.52"/>
    <n v="0.1221"/>
    <n v="8000"/>
    <n v="8"/>
    <n v="8152"/>
  </r>
  <r>
    <n v="400406"/>
    <x v="22"/>
    <x v="0"/>
    <x v="8"/>
    <s v="Ruth's Chris Steakhouse"/>
    <x v="2"/>
    <x v="0"/>
    <x v="28"/>
    <d v="2021-08-12T00:00:00"/>
    <d v="2021-06-10T00:00:00"/>
    <x v="1"/>
    <x v="1"/>
    <d v="2021-07-10T00:00:00"/>
    <n v="443735"/>
    <x v="11"/>
    <s v="B2"/>
    <x v="1"/>
    <s v="Not Verified"/>
    <n v="37000"/>
    <n v="9.1000000000000004E-3"/>
    <n v="65.73"/>
    <n v="0.11260000000000001"/>
    <n v="2000"/>
    <n v="4"/>
    <n v="2209"/>
  </r>
  <r>
    <n v="1004099"/>
    <x v="17"/>
    <x v="0"/>
    <x v="8"/>
    <s v="dod dasg"/>
    <x v="2"/>
    <x v="0"/>
    <x v="13"/>
    <d v="2021-03-13T00:00:00"/>
    <d v="2021-03-13T00:00:00"/>
    <x v="1"/>
    <x v="1"/>
    <d v="2021-04-13T00:00:00"/>
    <n v="1230725"/>
    <x v="11"/>
    <s v="B2"/>
    <x v="1"/>
    <s v="Not Verified"/>
    <n v="24000"/>
    <n v="0.20599999999999999"/>
    <n v="81.44"/>
    <n v="0.1065"/>
    <n v="2500"/>
    <n v="9"/>
    <n v="2789"/>
  </r>
  <r>
    <n v="661996"/>
    <x v="35"/>
    <x v="0"/>
    <x v="2"/>
    <s v="US AgBank"/>
    <x v="2"/>
    <x v="0"/>
    <x v="0"/>
    <d v="2021-05-16T00:00:00"/>
    <d v="2021-03-14T00:00:00"/>
    <x v="1"/>
    <x v="1"/>
    <d v="2021-04-14T00:00:00"/>
    <n v="846596"/>
    <x v="11"/>
    <s v="B5"/>
    <x v="1"/>
    <s v="Not Verified"/>
    <n v="60000"/>
    <n v="8.4599999999999995E-2"/>
    <n v="321.36"/>
    <n v="0.1111"/>
    <n v="9800"/>
    <n v="22"/>
    <n v="11569"/>
  </r>
  <r>
    <n v="405960"/>
    <x v="16"/>
    <x v="0"/>
    <x v="1"/>
    <s v="Artisan Music Studios"/>
    <x v="2"/>
    <x v="0"/>
    <x v="28"/>
    <d v="2021-06-12T00:00:00"/>
    <d v="2021-06-12T00:00:00"/>
    <x v="1"/>
    <x v="1"/>
    <d v="2021-07-12T00:00:00"/>
    <n v="454225"/>
    <x v="11"/>
    <s v="B3"/>
    <x v="1"/>
    <s v="Not Verified"/>
    <n v="85000"/>
    <n v="4.1000000000000003E-3"/>
    <n v="237.7"/>
    <n v="0.1158"/>
    <n v="7200"/>
    <n v="13"/>
    <n v="8572"/>
  </r>
  <r>
    <n v="406521"/>
    <x v="18"/>
    <x v="0"/>
    <x v="3"/>
    <s v="Kathy's Kove &amp; Kafe'"/>
    <x v="2"/>
    <x v="0"/>
    <x v="28"/>
    <d v="2021-07-13T00:00:00"/>
    <d v="2021-01-10T00:00:00"/>
    <x v="1"/>
    <x v="1"/>
    <d v="2021-02-10T00:00:00"/>
    <n v="455185"/>
    <x v="11"/>
    <s v="B2"/>
    <x v="1"/>
    <s v="Not Verified"/>
    <n v="55000"/>
    <n v="2.9000000000000001E-2"/>
    <n v="315.49"/>
    <n v="0.11260000000000001"/>
    <n v="9600"/>
    <n v="5"/>
    <n v="10186"/>
  </r>
  <r>
    <n v="586570"/>
    <x v="8"/>
    <x v="0"/>
    <x v="4"/>
    <s v="Firstborn"/>
    <x v="2"/>
    <x v="0"/>
    <x v="54"/>
    <d v="2021-10-13T00:00:00"/>
    <d v="2021-10-13T00:00:00"/>
    <x v="1"/>
    <x v="1"/>
    <d v="2021-11-13T00:00:00"/>
    <n v="753545"/>
    <x v="11"/>
    <s v="B2"/>
    <x v="1"/>
    <s v="Not Verified"/>
    <n v="75000"/>
    <n v="0.10199999999999999"/>
    <n v="169.63"/>
    <n v="0.1075"/>
    <n v="5200"/>
    <n v="11"/>
    <n v="6107"/>
  </r>
  <r>
    <n v="978774"/>
    <x v="5"/>
    <x v="0"/>
    <x v="2"/>
    <s v="Massage Envy"/>
    <x v="2"/>
    <x v="0"/>
    <x v="13"/>
    <d v="2021-01-14T00:00:00"/>
    <d v="2021-04-13T00:00:00"/>
    <x v="1"/>
    <x v="1"/>
    <d v="2021-05-13T00:00:00"/>
    <n v="1201621"/>
    <x v="11"/>
    <s v="B2"/>
    <x v="1"/>
    <s v="Not Verified"/>
    <n v="25591"/>
    <n v="0.2452"/>
    <n v="162.87"/>
    <n v="0.1065"/>
    <n v="5000"/>
    <n v="28"/>
    <n v="5605"/>
  </r>
  <r>
    <n v="614802"/>
    <x v="1"/>
    <x v="0"/>
    <x v="8"/>
    <m/>
    <x v="2"/>
    <x v="0"/>
    <x v="49"/>
    <d v="2021-11-13T00:00:00"/>
    <d v="2021-12-13T00:00:00"/>
    <x v="1"/>
    <x v="1"/>
    <d v="2022-01-13T00:00:00"/>
    <n v="788369"/>
    <x v="11"/>
    <s v="B5"/>
    <x v="1"/>
    <s v="Not Verified"/>
    <n v="70000"/>
    <n v="9.1899999999999996E-2"/>
    <n v="194.62"/>
    <n v="0.1036"/>
    <n v="6000"/>
    <n v="41"/>
    <n v="7007"/>
  </r>
  <r>
    <n v="498726"/>
    <x v="34"/>
    <x v="0"/>
    <x v="2"/>
    <s v="Taillored Woodcraft Inc"/>
    <x v="2"/>
    <x v="0"/>
    <x v="48"/>
    <d v="2021-05-16T00:00:00"/>
    <d v="2021-02-12T00:00:00"/>
    <x v="1"/>
    <x v="1"/>
    <d v="2021-03-12T00:00:00"/>
    <n v="639801"/>
    <x v="11"/>
    <s v="B5"/>
    <x v="1"/>
    <s v="Not Verified"/>
    <n v="67200"/>
    <n v="0.1216"/>
    <n v="164.56"/>
    <n v="0.11360000000000001"/>
    <n v="5000"/>
    <n v="10"/>
    <n v="5768"/>
  </r>
  <r>
    <n v="498843"/>
    <x v="1"/>
    <x v="0"/>
    <x v="6"/>
    <s v="SAIC - San Diego"/>
    <x v="0"/>
    <x v="0"/>
    <x v="48"/>
    <d v="2021-05-16T00:00:00"/>
    <d v="2021-04-13T00:00:00"/>
    <x v="1"/>
    <x v="1"/>
    <d v="2021-05-13T00:00:00"/>
    <n v="621719"/>
    <x v="11"/>
    <s v="C3"/>
    <x v="1"/>
    <s v="Not Verified"/>
    <n v="93000"/>
    <n v="1.95E-2"/>
    <n v="407.09"/>
    <n v="0.1348"/>
    <n v="12000"/>
    <n v="6"/>
    <n v="14656"/>
  </r>
  <r>
    <n v="859068"/>
    <x v="18"/>
    <x v="0"/>
    <x v="8"/>
    <s v="C.V. Starr"/>
    <x v="0"/>
    <x v="0"/>
    <x v="11"/>
    <d v="2021-11-13T00:00:00"/>
    <d v="2021-10-13T00:00:00"/>
    <x v="1"/>
    <x v="1"/>
    <d v="2021-11-13T00:00:00"/>
    <n v="1071688"/>
    <x v="11"/>
    <s v="C1"/>
    <x v="1"/>
    <s v="Not Verified"/>
    <n v="55000"/>
    <n v="8.7300000000000003E-2"/>
    <n v="202.14"/>
    <n v="0.12989999999999999"/>
    <n v="6000"/>
    <n v="12"/>
    <n v="7140"/>
  </r>
  <r>
    <n v="994826"/>
    <x v="8"/>
    <x v="0"/>
    <x v="2"/>
    <s v="Brady USA Inc."/>
    <x v="0"/>
    <x v="0"/>
    <x v="22"/>
    <d v="2021-10-14T00:00:00"/>
    <d v="2021-11-14T00:00:00"/>
    <x v="1"/>
    <x v="1"/>
    <d v="2021-12-14T00:00:00"/>
    <n v="1219268"/>
    <x v="11"/>
    <s v="C1"/>
    <x v="1"/>
    <s v="Not Verified"/>
    <n v="123000"/>
    <n v="0.157"/>
    <n v="95.01"/>
    <n v="0.13489999999999999"/>
    <n v="2800"/>
    <n v="18"/>
    <n v="3420"/>
  </r>
  <r>
    <n v="995621"/>
    <x v="1"/>
    <x v="0"/>
    <x v="5"/>
    <m/>
    <x v="0"/>
    <x v="0"/>
    <x v="13"/>
    <d v="2021-11-14T00:00:00"/>
    <d v="2021-11-14T00:00:00"/>
    <x v="1"/>
    <x v="1"/>
    <d v="2021-12-14T00:00:00"/>
    <n v="1220206"/>
    <x v="11"/>
    <s v="C1"/>
    <x v="1"/>
    <s v="Not Verified"/>
    <n v="84000"/>
    <n v="0.1139"/>
    <n v="339.31"/>
    <n v="0.13489999999999999"/>
    <n v="10000"/>
    <n v="10"/>
    <n v="12215"/>
  </r>
  <r>
    <n v="766104"/>
    <x v="1"/>
    <x v="0"/>
    <x v="5"/>
    <s v="T.Marzetti"/>
    <x v="0"/>
    <x v="0"/>
    <x v="6"/>
    <d v="2021-07-14T00:00:00"/>
    <d v="2021-07-14T00:00:00"/>
    <x v="1"/>
    <x v="1"/>
    <d v="2021-08-14T00:00:00"/>
    <n v="967076"/>
    <x v="11"/>
    <s v="C1"/>
    <x v="1"/>
    <s v="Not Verified"/>
    <n v="30000"/>
    <n v="8.9599999999999999E-2"/>
    <n v="303.20999999999998"/>
    <n v="0.12989999999999999"/>
    <n v="9000"/>
    <n v="22"/>
    <n v="10919"/>
  </r>
  <r>
    <n v="566679"/>
    <x v="8"/>
    <x v="0"/>
    <x v="5"/>
    <s v="Young Israel of Sunnyside"/>
    <x v="0"/>
    <x v="0"/>
    <x v="54"/>
    <d v="2021-03-16T00:00:00"/>
    <d v="2021-03-12T00:00:00"/>
    <x v="1"/>
    <x v="1"/>
    <d v="2021-04-12T00:00:00"/>
    <n v="728984"/>
    <x v="11"/>
    <s v="C2"/>
    <x v="1"/>
    <s v="Not Verified"/>
    <n v="30000"/>
    <n v="0.16320000000000001"/>
    <n v="169.95"/>
    <n v="0.1361"/>
    <n v="5000"/>
    <n v="8"/>
    <n v="5779"/>
  </r>
  <r>
    <n v="452449"/>
    <x v="8"/>
    <x v="0"/>
    <x v="7"/>
    <s v="IPG"/>
    <x v="0"/>
    <x v="0"/>
    <x v="15"/>
    <d v="2021-03-11T00:00:00"/>
    <d v="2021-04-11T00:00:00"/>
    <x v="1"/>
    <x v="1"/>
    <d v="2021-05-11T00:00:00"/>
    <n v="558420"/>
    <x v="11"/>
    <s v="C4"/>
    <x v="1"/>
    <s v="Not Verified"/>
    <n v="50252"/>
    <n v="1.5800000000000002E-2"/>
    <n v="68.28"/>
    <n v="0.13919999999999999"/>
    <n v="2000"/>
    <n v="13"/>
    <n v="2319"/>
  </r>
  <r>
    <n v="624814"/>
    <x v="1"/>
    <x v="0"/>
    <x v="0"/>
    <s v="LCN Ventures, llc"/>
    <x v="0"/>
    <x v="0"/>
    <x v="41"/>
    <d v="2021-02-13T00:00:00"/>
    <d v="2021-07-11T00:00:00"/>
    <x v="1"/>
    <x v="1"/>
    <d v="2021-08-11T00:00:00"/>
    <n v="800759"/>
    <x v="11"/>
    <s v="C1"/>
    <x v="1"/>
    <s v="Not Verified"/>
    <n v="80000"/>
    <n v="8.5599999999999996E-2"/>
    <n v="166.63"/>
    <n v="0.12230000000000001"/>
    <n v="5000"/>
    <n v="13"/>
    <n v="5332"/>
  </r>
  <r>
    <n v="493460"/>
    <x v="2"/>
    <x v="0"/>
    <x v="6"/>
    <s v="Lloyd Christian Legal Systems Inc"/>
    <x v="0"/>
    <x v="0"/>
    <x v="26"/>
    <d v="2021-02-12T00:00:00"/>
    <d v="2021-02-12T00:00:00"/>
    <x v="1"/>
    <x v="1"/>
    <d v="2021-03-12T00:00:00"/>
    <n v="631382"/>
    <x v="11"/>
    <s v="C1"/>
    <x v="1"/>
    <s v="Not Verified"/>
    <n v="80000"/>
    <n v="4.0399999999999998E-2"/>
    <n v="335.67"/>
    <n v="0.1273"/>
    <n v="10000"/>
    <n v="28"/>
    <n v="11902"/>
  </r>
  <r>
    <n v="364203"/>
    <x v="1"/>
    <x v="0"/>
    <x v="6"/>
    <s v="Aurora Biofuels"/>
    <x v="0"/>
    <x v="0"/>
    <x v="55"/>
    <d v="2021-11-11T00:00:00"/>
    <d v="2021-12-11T00:00:00"/>
    <x v="1"/>
    <x v="1"/>
    <d v="2022-01-11T00:00:00"/>
    <n v="374653"/>
    <x v="11"/>
    <s v="C5"/>
    <x v="1"/>
    <s v="Not Verified"/>
    <n v="96000"/>
    <n v="0.13950000000000001"/>
    <n v="674.27"/>
    <n v="0.13039999999999999"/>
    <n v="20000"/>
    <n v="5"/>
    <n v="24273"/>
  </r>
  <r>
    <n v="708098"/>
    <x v="1"/>
    <x v="0"/>
    <x v="8"/>
    <s v="Lenox Advisors"/>
    <x v="0"/>
    <x v="0"/>
    <x v="42"/>
    <d v="2021-12-11T00:00:00"/>
    <d v="2021-12-11T00:00:00"/>
    <x v="1"/>
    <x v="1"/>
    <d v="2022-01-11T00:00:00"/>
    <n v="900548"/>
    <x v="11"/>
    <s v="C2"/>
    <x v="1"/>
    <s v="Not Verified"/>
    <n v="120000"/>
    <n v="6.3799999999999996E-2"/>
    <n v="539.57000000000005"/>
    <n v="0.13059999999999999"/>
    <n v="16000"/>
    <n v="16"/>
    <n v="17279"/>
  </r>
  <r>
    <n v="677115"/>
    <x v="9"/>
    <x v="0"/>
    <x v="4"/>
    <m/>
    <x v="0"/>
    <x v="0"/>
    <x v="0"/>
    <d v="2021-04-12T00:00:00"/>
    <d v="2021-04-12T00:00:00"/>
    <x v="1"/>
    <x v="1"/>
    <d v="2021-05-12T00:00:00"/>
    <n v="865172"/>
    <x v="11"/>
    <s v="C4"/>
    <x v="1"/>
    <s v="Not Verified"/>
    <n v="40000"/>
    <n v="0.12690000000000001"/>
    <n v="136.33000000000001"/>
    <n v="0.13800000000000001"/>
    <n v="4000"/>
    <n v="8"/>
    <n v="4514"/>
  </r>
  <r>
    <n v="826091"/>
    <x v="5"/>
    <x v="0"/>
    <x v="8"/>
    <s v="Hilton Worldwide"/>
    <x v="0"/>
    <x v="0"/>
    <x v="44"/>
    <d v="2021-02-14T00:00:00"/>
    <d v="2021-02-14T00:00:00"/>
    <x v="1"/>
    <x v="1"/>
    <d v="2021-03-14T00:00:00"/>
    <n v="1034939"/>
    <x v="11"/>
    <s v="C4"/>
    <x v="1"/>
    <s v="Not Verified"/>
    <n v="66000"/>
    <n v="0.14649999999999999"/>
    <n v="276.51"/>
    <n v="0.1479"/>
    <n v="8000"/>
    <n v="22"/>
    <n v="9885"/>
  </r>
  <r>
    <n v="495756"/>
    <x v="0"/>
    <x v="0"/>
    <x v="0"/>
    <s v="Emory University"/>
    <x v="0"/>
    <x v="0"/>
    <x v="26"/>
    <d v="2021-04-13T00:00:00"/>
    <d v="2021-05-13T00:00:00"/>
    <x v="1"/>
    <x v="1"/>
    <d v="2021-06-13T00:00:00"/>
    <n v="635092"/>
    <x v="11"/>
    <s v="C5"/>
    <x v="1"/>
    <s v="Not Verified"/>
    <n v="53000"/>
    <n v="0.19059999999999999"/>
    <n v="411.41"/>
    <n v="0.14219999999999999"/>
    <n v="12000"/>
    <n v="26"/>
    <n v="14832"/>
  </r>
  <r>
    <n v="546626"/>
    <x v="7"/>
    <x v="0"/>
    <x v="8"/>
    <s v="First Point Power, LLC"/>
    <x v="0"/>
    <x v="0"/>
    <x v="43"/>
    <d v="2021-07-13T00:00:00"/>
    <d v="2021-08-13T00:00:00"/>
    <x v="1"/>
    <x v="1"/>
    <d v="2021-09-13T00:00:00"/>
    <n v="704851"/>
    <x v="11"/>
    <s v="C5"/>
    <x v="1"/>
    <s v="Not Verified"/>
    <n v="136000"/>
    <n v="0.11609999999999999"/>
    <n v="414.35"/>
    <n v="0.1472"/>
    <n v="12000"/>
    <n v="40"/>
    <n v="14917"/>
  </r>
  <r>
    <n v="550387"/>
    <x v="25"/>
    <x v="0"/>
    <x v="8"/>
    <s v="Joy of Motion Dance Center"/>
    <x v="0"/>
    <x v="0"/>
    <x v="43"/>
    <d v="2021-05-15T00:00:00"/>
    <d v="2021-08-13T00:00:00"/>
    <x v="1"/>
    <x v="1"/>
    <d v="2021-09-13T00:00:00"/>
    <n v="709445"/>
    <x v="11"/>
    <s v="C2"/>
    <x v="1"/>
    <s v="Not Verified"/>
    <n v="37000"/>
    <n v="7.7499999999999999E-2"/>
    <n v="217.53"/>
    <n v="0.1361"/>
    <n v="6400"/>
    <n v="11"/>
    <n v="7833"/>
  </r>
  <r>
    <n v="835537"/>
    <x v="1"/>
    <x v="0"/>
    <x v="2"/>
    <s v="Defense Finance Acquisition Services DOD"/>
    <x v="0"/>
    <x v="0"/>
    <x v="11"/>
    <d v="2021-03-15T00:00:00"/>
    <d v="2021-07-14T00:00:00"/>
    <x v="1"/>
    <x v="1"/>
    <d v="2021-08-14T00:00:00"/>
    <n v="1045486"/>
    <x v="11"/>
    <s v="C1"/>
    <x v="1"/>
    <s v="Not Verified"/>
    <n v="67000"/>
    <n v="0.15010000000000001"/>
    <n v="80.86"/>
    <n v="0.12989999999999999"/>
    <n v="2400"/>
    <n v="18"/>
    <n v="2911"/>
  </r>
  <r>
    <n v="563455"/>
    <x v="26"/>
    <x v="0"/>
    <x v="0"/>
    <s v="pulse lounge"/>
    <x v="0"/>
    <x v="0"/>
    <x v="47"/>
    <d v="2021-05-16T00:00:00"/>
    <d v="2021-03-13T00:00:00"/>
    <x v="1"/>
    <x v="1"/>
    <d v="2021-04-13T00:00:00"/>
    <n v="725061"/>
    <x v="11"/>
    <s v="C3"/>
    <x v="1"/>
    <s v="Not Verified"/>
    <n v="32000"/>
    <n v="0.246"/>
    <n v="170.84"/>
    <n v="0.13980000000000001"/>
    <n v="5000"/>
    <n v="22"/>
    <n v="6110"/>
  </r>
  <r>
    <n v="433976"/>
    <x v="8"/>
    <x v="0"/>
    <x v="6"/>
    <s v="PCB Piezotronics"/>
    <x v="0"/>
    <x v="0"/>
    <x v="20"/>
    <d v="2021-11-09T00:00:00"/>
    <d v="2021-12-09T00:00:00"/>
    <x v="1"/>
    <x v="1"/>
    <d v="2022-01-09T00:00:00"/>
    <n v="517387"/>
    <x v="11"/>
    <s v="C4"/>
    <x v="1"/>
    <s v="Not Verified"/>
    <n v="42500"/>
    <n v="0.2404"/>
    <n v="211.65"/>
    <n v="0.13919999999999999"/>
    <n v="6200"/>
    <n v="6"/>
    <n v="6411"/>
  </r>
  <r>
    <n v="370866"/>
    <x v="1"/>
    <x v="0"/>
    <x v="3"/>
    <s v="Excel Construction &amp; Development, Inc."/>
    <x v="0"/>
    <x v="0"/>
    <x v="46"/>
    <d v="2021-02-16T00:00:00"/>
    <d v="2021-01-13T00:00:00"/>
    <x v="1"/>
    <x v="1"/>
    <d v="2021-02-13T00:00:00"/>
    <n v="387172"/>
    <x v="11"/>
    <s v="C5"/>
    <x v="1"/>
    <s v="Not Verified"/>
    <n v="60000"/>
    <n v="3.4799999999999998E-2"/>
    <n v="514.27"/>
    <n v="0.14219999999999999"/>
    <n v="15000"/>
    <n v="17"/>
    <n v="18508"/>
  </r>
  <r>
    <n v="990728"/>
    <x v="1"/>
    <x v="0"/>
    <x v="7"/>
    <s v="G4s"/>
    <x v="0"/>
    <x v="0"/>
    <x v="13"/>
    <d v="2021-02-15T00:00:00"/>
    <d v="2021-05-14T00:00:00"/>
    <x v="1"/>
    <x v="1"/>
    <d v="2021-06-14T00:00:00"/>
    <n v="1214923"/>
    <x v="11"/>
    <s v="C1"/>
    <x v="1"/>
    <s v="Not Verified"/>
    <n v="30000"/>
    <n v="0.23680000000000001"/>
    <n v="288.41000000000003"/>
    <n v="0.13489999999999999"/>
    <n v="8500"/>
    <n v="28"/>
    <n v="10298"/>
  </r>
  <r>
    <n v="848062"/>
    <x v="8"/>
    <x v="0"/>
    <x v="6"/>
    <m/>
    <x v="4"/>
    <x v="0"/>
    <x v="11"/>
    <d v="2021-07-14T00:00:00"/>
    <d v="2021-09-14T00:00:00"/>
    <x v="1"/>
    <x v="1"/>
    <d v="2021-10-14T00:00:00"/>
    <n v="1059619"/>
    <x v="11"/>
    <s v="D2"/>
    <x v="1"/>
    <s v="Not Verified"/>
    <n v="45000"/>
    <n v="3.8399999999999997E-2"/>
    <n v="210.92"/>
    <n v="0.15989999999999999"/>
    <n v="6000"/>
    <n v="3"/>
    <n v="7595"/>
  </r>
  <r>
    <n v="441435"/>
    <x v="8"/>
    <x v="0"/>
    <x v="6"/>
    <s v="Bochner Chiropractic Care"/>
    <x v="4"/>
    <x v="0"/>
    <x v="15"/>
    <d v="2021-08-11T00:00:00"/>
    <d v="2021-08-11T00:00:00"/>
    <x v="1"/>
    <x v="1"/>
    <d v="2021-09-11T00:00:00"/>
    <n v="535522"/>
    <x v="11"/>
    <s v="D3"/>
    <x v="1"/>
    <s v="Not Verified"/>
    <n v="26000"/>
    <n v="1.38E-2"/>
    <n v="348.16"/>
    <n v="0.15310000000000001"/>
    <n v="10000"/>
    <n v="8"/>
    <n v="11907"/>
  </r>
  <r>
    <n v="446211"/>
    <x v="8"/>
    <x v="0"/>
    <x v="6"/>
    <s v="bayside asset recovery"/>
    <x v="4"/>
    <x v="0"/>
    <x v="15"/>
    <d v="2021-10-12T00:00:00"/>
    <d v="2021-10-12T00:00:00"/>
    <x v="1"/>
    <x v="1"/>
    <d v="2021-11-12T00:00:00"/>
    <n v="545501"/>
    <x v="11"/>
    <s v="D3"/>
    <x v="1"/>
    <s v="Not Verified"/>
    <n v="27036"/>
    <n v="0.15529999999999999"/>
    <n v="478.71"/>
    <n v="0.15310000000000001"/>
    <n v="13750"/>
    <n v="14"/>
    <n v="17234"/>
  </r>
  <r>
    <n v="478126"/>
    <x v="20"/>
    <x v="0"/>
    <x v="6"/>
    <m/>
    <x v="4"/>
    <x v="0"/>
    <x v="24"/>
    <d v="2021-02-13T00:00:00"/>
    <d v="2021-02-13T00:00:00"/>
    <x v="1"/>
    <x v="1"/>
    <d v="2021-03-13T00:00:00"/>
    <n v="606956"/>
    <x v="11"/>
    <s v="D4"/>
    <x v="1"/>
    <s v="Not Verified"/>
    <n v="102000"/>
    <n v="7.3599999999999999E-2"/>
    <n v="874.66"/>
    <n v="0.1565"/>
    <n v="25000"/>
    <n v="36"/>
    <n v="31488"/>
  </r>
  <r>
    <n v="439561"/>
    <x v="5"/>
    <x v="0"/>
    <x v="3"/>
    <s v="Rockwell Group"/>
    <x v="4"/>
    <x v="0"/>
    <x v="52"/>
    <d v="2021-04-12T00:00:00"/>
    <d v="2021-04-12T00:00:00"/>
    <x v="1"/>
    <x v="1"/>
    <d v="2021-05-12T00:00:00"/>
    <n v="531192"/>
    <x v="11"/>
    <s v="D1"/>
    <x v="1"/>
    <s v="Not Verified"/>
    <n v="121000"/>
    <n v="0.13089999999999999"/>
    <n v="634.35"/>
    <n v="0.14610000000000001"/>
    <n v="18400"/>
    <n v="16"/>
    <n v="22702"/>
  </r>
  <r>
    <n v="890466"/>
    <x v="8"/>
    <x v="0"/>
    <x v="8"/>
    <s v="China Grill Management"/>
    <x v="4"/>
    <x v="0"/>
    <x v="10"/>
    <d v="2021-10-14T00:00:00"/>
    <d v="2021-10-14T00:00:00"/>
    <x v="1"/>
    <x v="1"/>
    <d v="2021-11-14T00:00:00"/>
    <n v="1107051"/>
    <x v="11"/>
    <s v="D1"/>
    <x v="1"/>
    <s v="Not Verified"/>
    <n v="26400"/>
    <n v="0.09"/>
    <n v="211.81"/>
    <n v="0.16289999999999999"/>
    <n v="6000"/>
    <n v="5"/>
    <n v="7625"/>
  </r>
  <r>
    <n v="494229"/>
    <x v="8"/>
    <x v="0"/>
    <x v="8"/>
    <s v="Express Livability realty group, dba"/>
    <x v="4"/>
    <x v="0"/>
    <x v="26"/>
    <d v="2021-03-13T00:00:00"/>
    <d v="2021-04-13T00:00:00"/>
    <x v="1"/>
    <x v="1"/>
    <d v="2021-05-13T00:00:00"/>
    <n v="632018"/>
    <x v="11"/>
    <s v="D1"/>
    <x v="1"/>
    <s v="Not Verified"/>
    <n v="42000"/>
    <n v="0.17710000000000001"/>
    <n v="172.33"/>
    <n v="0.1459"/>
    <n v="5000"/>
    <n v="14"/>
    <n v="6204"/>
  </r>
  <r>
    <n v="474725"/>
    <x v="1"/>
    <x v="0"/>
    <x v="8"/>
    <s v="sportmode"/>
    <x v="4"/>
    <x v="0"/>
    <x v="24"/>
    <d v="2021-01-15T00:00:00"/>
    <d v="2021-11-11T00:00:00"/>
    <x v="1"/>
    <x v="1"/>
    <d v="2021-12-11T00:00:00"/>
    <n v="600605"/>
    <x v="11"/>
    <s v="D3"/>
    <x v="1"/>
    <s v="Not Verified"/>
    <n v="60000"/>
    <n v="0.14299999999999999"/>
    <n v="417.79"/>
    <n v="0.15310000000000001"/>
    <n v="12000"/>
    <n v="16"/>
    <n v="14218"/>
  </r>
  <r>
    <n v="490937"/>
    <x v="3"/>
    <x v="0"/>
    <x v="4"/>
    <s v="US Government"/>
    <x v="4"/>
    <x v="0"/>
    <x v="26"/>
    <d v="2021-08-12T00:00:00"/>
    <d v="2021-04-11T00:00:00"/>
    <x v="1"/>
    <x v="1"/>
    <d v="2021-05-11T00:00:00"/>
    <n v="627113"/>
    <x v="11"/>
    <s v="D1"/>
    <x v="1"/>
    <s v="Not Verified"/>
    <n v="60000"/>
    <n v="0.19450000000000001"/>
    <n v="275.72000000000003"/>
    <n v="0.1459"/>
    <n v="8000"/>
    <n v="12"/>
    <n v="9088"/>
  </r>
  <r>
    <n v="499373"/>
    <x v="5"/>
    <x v="0"/>
    <x v="4"/>
    <s v="ClosetMaid"/>
    <x v="4"/>
    <x v="0"/>
    <x v="48"/>
    <d v="2021-04-13T00:00:00"/>
    <d v="2021-04-13T00:00:00"/>
    <x v="1"/>
    <x v="1"/>
    <d v="2021-05-13T00:00:00"/>
    <n v="640951"/>
    <x v="11"/>
    <s v="D2"/>
    <x v="1"/>
    <s v="Not Verified"/>
    <n v="49000"/>
    <n v="4.9000000000000002E-2"/>
    <n v="103.94"/>
    <n v="0.14960000000000001"/>
    <n v="3000"/>
    <n v="12"/>
    <n v="3743"/>
  </r>
  <r>
    <n v="404305"/>
    <x v="1"/>
    <x v="0"/>
    <x v="0"/>
    <s v="Stanford University School of Medicine"/>
    <x v="4"/>
    <x v="0"/>
    <x v="28"/>
    <d v="2021-07-14T00:00:00"/>
    <d v="2021-12-10T00:00:00"/>
    <x v="1"/>
    <x v="1"/>
    <d v="2022-01-10T00:00:00"/>
    <n v="450523"/>
    <x v="11"/>
    <s v="D1"/>
    <x v="1"/>
    <s v="Not Verified"/>
    <n v="29950"/>
    <n v="0.14979999999999999"/>
    <n v="367.97"/>
    <n v="0.1411"/>
    <n v="10750"/>
    <n v="14"/>
    <n v="12257"/>
  </r>
  <r>
    <n v="469094"/>
    <x v="29"/>
    <x v="0"/>
    <x v="0"/>
    <m/>
    <x v="4"/>
    <x v="0"/>
    <x v="31"/>
    <d v="2021-05-16T00:00:00"/>
    <d v="2021-01-13T00:00:00"/>
    <x v="1"/>
    <x v="1"/>
    <d v="2021-02-13T00:00:00"/>
    <n v="591333"/>
    <x v="11"/>
    <s v="D2"/>
    <x v="1"/>
    <s v="Not Verified"/>
    <n v="75000"/>
    <n v="7.0199999999999999E-2"/>
    <n v="554.32000000000005"/>
    <n v="0.14960000000000001"/>
    <n v="16000"/>
    <n v="12"/>
    <n v="19824"/>
  </r>
  <r>
    <n v="453587"/>
    <x v="5"/>
    <x v="0"/>
    <x v="0"/>
    <s v="one source landscaping solutions"/>
    <x v="4"/>
    <x v="0"/>
    <x v="32"/>
    <d v="2021-11-12T00:00:00"/>
    <d v="2021-11-12T00:00:00"/>
    <x v="1"/>
    <x v="1"/>
    <d v="2021-12-12T00:00:00"/>
    <n v="560891"/>
    <x v="11"/>
    <s v="D4"/>
    <x v="1"/>
    <s v="Not Verified"/>
    <n v="20000"/>
    <n v="0.189"/>
    <n v="227.41"/>
    <n v="0.1565"/>
    <n v="6500"/>
    <n v="4"/>
    <n v="8188"/>
  </r>
  <r>
    <n v="371976"/>
    <x v="16"/>
    <x v="0"/>
    <x v="0"/>
    <m/>
    <x v="4"/>
    <x v="0"/>
    <x v="40"/>
    <d v="2021-01-12T00:00:00"/>
    <d v="2021-01-12T00:00:00"/>
    <x v="1"/>
    <x v="1"/>
    <d v="2021-02-12T00:00:00"/>
    <n v="390403"/>
    <x v="11"/>
    <s v="D3"/>
    <x v="1"/>
    <s v="Not Verified"/>
    <n v="10000"/>
    <n v="1.2E-2"/>
    <n v="34.54"/>
    <n v="0.1474"/>
    <n v="1000"/>
    <n v="6"/>
    <n v="1243"/>
  </r>
  <r>
    <n v="362480"/>
    <x v="1"/>
    <x v="0"/>
    <x v="8"/>
    <s v="Homegrown Services, Inc"/>
    <x v="4"/>
    <x v="0"/>
    <x v="36"/>
    <d v="2021-11-11T00:00:00"/>
    <d v="2021-11-11T00:00:00"/>
    <x v="1"/>
    <x v="1"/>
    <d v="2021-12-11T00:00:00"/>
    <n v="371907"/>
    <x v="11"/>
    <s v="D1"/>
    <x v="1"/>
    <s v="Not Verified"/>
    <n v="60000"/>
    <n v="7.2400000000000006E-2"/>
    <n v="338.68"/>
    <n v="0.1336"/>
    <n v="10000"/>
    <n v="26"/>
    <n v="12192"/>
  </r>
  <r>
    <n v="474632"/>
    <x v="1"/>
    <x v="0"/>
    <x v="6"/>
    <s v="Money Management Resources"/>
    <x v="4"/>
    <x v="0"/>
    <x v="24"/>
    <d v="2021-10-15T00:00:00"/>
    <d v="2021-10-15T00:00:00"/>
    <x v="1"/>
    <x v="1"/>
    <d v="2021-11-15T00:00:00"/>
    <n v="600473"/>
    <x v="11"/>
    <s v="D5"/>
    <x v="1"/>
    <s v="Not Verified"/>
    <n v="98000"/>
    <n v="0.114"/>
    <n v="878.94"/>
    <n v="0.16"/>
    <n v="25000"/>
    <n v="19"/>
    <n v="35657"/>
  </r>
  <r>
    <n v="454248"/>
    <x v="8"/>
    <x v="0"/>
    <x v="3"/>
    <s v="Seneca Meadows"/>
    <x v="4"/>
    <x v="0"/>
    <x v="31"/>
    <d v="2021-12-12T00:00:00"/>
    <d v="2021-12-12T00:00:00"/>
    <x v="1"/>
    <x v="1"/>
    <d v="2022-01-12T00:00:00"/>
    <n v="562322"/>
    <x v="11"/>
    <s v="D4"/>
    <x v="1"/>
    <s v="Not Verified"/>
    <n v="52000"/>
    <n v="3.5000000000000001E-3"/>
    <n v="699.73"/>
    <n v="0.1565"/>
    <n v="20000"/>
    <n v="9"/>
    <n v="25192"/>
  </r>
  <r>
    <n v="473342"/>
    <x v="37"/>
    <x v="0"/>
    <x v="8"/>
    <s v="Oregon Department of Human Services"/>
    <x v="4"/>
    <x v="0"/>
    <x v="24"/>
    <d v="2021-04-15T00:00:00"/>
    <d v="2021-01-13T00:00:00"/>
    <x v="1"/>
    <x v="1"/>
    <d v="2021-02-13T00:00:00"/>
    <n v="598124"/>
    <x v="11"/>
    <s v="D5"/>
    <x v="1"/>
    <s v="Not Verified"/>
    <n v="26568"/>
    <n v="0.12740000000000001"/>
    <n v="140.63"/>
    <n v="0.16"/>
    <n v="4000"/>
    <n v="6"/>
    <n v="5063"/>
  </r>
  <r>
    <n v="383307"/>
    <x v="5"/>
    <x v="0"/>
    <x v="4"/>
    <s v="Web Success"/>
    <x v="4"/>
    <x v="0"/>
    <x v="33"/>
    <d v="2021-06-15T00:00:00"/>
    <d v="2021-03-12T00:00:00"/>
    <x v="1"/>
    <x v="1"/>
    <d v="2021-04-12T00:00:00"/>
    <n v="413524"/>
    <x v="11"/>
    <s v="D3"/>
    <x v="1"/>
    <s v="Not Verified"/>
    <n v="50000"/>
    <n v="6.7900000000000002E-2"/>
    <n v="172.69"/>
    <n v="0.1474"/>
    <n v="5000"/>
    <n v="4"/>
    <n v="6217"/>
  </r>
  <r>
    <n v="445168"/>
    <x v="1"/>
    <x v="0"/>
    <x v="0"/>
    <s v="Sebastian"/>
    <x v="4"/>
    <x v="0"/>
    <x v="15"/>
    <d v="2021-01-15T00:00:00"/>
    <d v="2021-10-12T00:00:00"/>
    <x v="1"/>
    <x v="1"/>
    <d v="2021-11-12T00:00:00"/>
    <n v="543475"/>
    <x v="11"/>
    <s v="D3"/>
    <x v="1"/>
    <s v="Not Verified"/>
    <n v="55000"/>
    <n v="0.1966"/>
    <n v="278.52999999999997"/>
    <n v="0.15310000000000001"/>
    <n v="8000"/>
    <n v="22"/>
    <n v="10027"/>
  </r>
  <r>
    <n v="441340"/>
    <x v="8"/>
    <x v="0"/>
    <x v="0"/>
    <s v="NY Garage Doors Inc."/>
    <x v="4"/>
    <x v="0"/>
    <x v="52"/>
    <d v="2021-05-11T00:00:00"/>
    <d v="2021-05-11T00:00:00"/>
    <x v="1"/>
    <x v="1"/>
    <d v="2021-06-11T00:00:00"/>
    <n v="535348"/>
    <x v="11"/>
    <s v="D4"/>
    <x v="1"/>
    <s v="Not Verified"/>
    <n v="36000"/>
    <n v="4.4299999999999999E-2"/>
    <n v="314.88"/>
    <n v="0.1565"/>
    <n v="9000"/>
    <n v="12"/>
    <n v="10629"/>
  </r>
  <r>
    <n v="465656"/>
    <x v="5"/>
    <x v="0"/>
    <x v="3"/>
    <s v="JAVS"/>
    <x v="4"/>
    <x v="0"/>
    <x v="31"/>
    <d v="2021-09-10T00:00:00"/>
    <d v="2021-09-10T00:00:00"/>
    <x v="1"/>
    <x v="1"/>
    <d v="2021-10-10T00:00:00"/>
    <n v="584421"/>
    <x v="11"/>
    <s v="D5"/>
    <x v="1"/>
    <s v="Not Verified"/>
    <n v="150000"/>
    <n v="7.0099999999999996E-2"/>
    <n v="843.78"/>
    <n v="0.16"/>
    <n v="24000"/>
    <n v="33"/>
    <n v="25602"/>
  </r>
  <r>
    <n v="365868"/>
    <x v="21"/>
    <x v="0"/>
    <x v="3"/>
    <s v="Michaels Hess"/>
    <x v="4"/>
    <x v="0"/>
    <x v="55"/>
    <d v="2021-03-12T00:00:00"/>
    <d v="2021-05-09T00:00:00"/>
    <x v="1"/>
    <x v="1"/>
    <d v="2021-06-09T00:00:00"/>
    <n v="375066"/>
    <x v="11"/>
    <s v="D1"/>
    <x v="1"/>
    <s v="Not Verified"/>
    <n v="33280"/>
    <n v="0.13769999999999999"/>
    <n v="171.15"/>
    <n v="0.1411"/>
    <n v="5000"/>
    <n v="15"/>
    <n v="5281"/>
  </r>
  <r>
    <n v="484692"/>
    <x v="1"/>
    <x v="0"/>
    <x v="3"/>
    <s v="San Diego Unified"/>
    <x v="4"/>
    <x v="0"/>
    <x v="46"/>
    <d v="2021-05-16T00:00:00"/>
    <d v="2021-03-13T00:00:00"/>
    <x v="1"/>
    <x v="1"/>
    <d v="2021-04-13T00:00:00"/>
    <n v="617211"/>
    <x v="11"/>
    <s v="D2"/>
    <x v="1"/>
    <s v="Not Verified"/>
    <n v="65000"/>
    <n v="0.2077"/>
    <n v="346.47"/>
    <n v="0.14960000000000001"/>
    <n v="10000"/>
    <n v="36"/>
    <n v="12584"/>
  </r>
  <r>
    <n v="432831"/>
    <x v="1"/>
    <x v="0"/>
    <x v="8"/>
    <s v="LCG Corporation"/>
    <x v="4"/>
    <x v="0"/>
    <x v="20"/>
    <d v="2021-08-12T00:00:00"/>
    <d v="2021-08-12T00:00:00"/>
    <x v="1"/>
    <x v="1"/>
    <d v="2021-09-12T00:00:00"/>
    <n v="515027"/>
    <x v="11"/>
    <s v="D5"/>
    <x v="1"/>
    <s v="Not Verified"/>
    <n v="60000"/>
    <n v="0.159"/>
    <n v="703.15"/>
    <n v="0.16"/>
    <n v="20000"/>
    <n v="19"/>
    <n v="25313"/>
  </r>
  <r>
    <n v="380920"/>
    <x v="23"/>
    <x v="0"/>
    <x v="5"/>
    <s v="Self Employed - Counseling"/>
    <x v="4"/>
    <x v="0"/>
    <x v="8"/>
    <d v="2021-09-14T00:00:00"/>
    <d v="2021-03-12T00:00:00"/>
    <x v="1"/>
    <x v="1"/>
    <d v="2021-04-12T00:00:00"/>
    <n v="408828"/>
    <x v="11"/>
    <s v="D1"/>
    <x v="1"/>
    <s v="Not Verified"/>
    <n v="45000"/>
    <n v="0.15679999999999999"/>
    <n v="61.62"/>
    <n v="0.1411"/>
    <n v="1800"/>
    <n v="62"/>
    <n v="2218"/>
  </r>
  <r>
    <n v="469353"/>
    <x v="17"/>
    <x v="0"/>
    <x v="10"/>
    <s v="US Army"/>
    <x v="4"/>
    <x v="0"/>
    <x v="31"/>
    <d v="2021-06-15T00:00:00"/>
    <d v="2021-01-11T00:00:00"/>
    <x v="1"/>
    <x v="1"/>
    <d v="2021-02-11T00:00:00"/>
    <n v="591869"/>
    <x v="11"/>
    <s v="D1"/>
    <x v="1"/>
    <s v="Not Verified"/>
    <n v="42960"/>
    <n v="8.3999999999999995E-3"/>
    <n v="430.94"/>
    <n v="0.14610000000000001"/>
    <n v="12500"/>
    <n v="16"/>
    <n v="14006"/>
  </r>
  <r>
    <n v="438035"/>
    <x v="8"/>
    <x v="0"/>
    <x v="0"/>
    <s v="Data Executive, LLC"/>
    <x v="4"/>
    <x v="0"/>
    <x v="52"/>
    <d v="2021-03-15T00:00:00"/>
    <d v="2021-04-12T00:00:00"/>
    <x v="1"/>
    <x v="1"/>
    <d v="2021-05-12T00:00:00"/>
    <n v="527047"/>
    <x v="11"/>
    <s v="D1"/>
    <x v="1"/>
    <s v="Not Verified"/>
    <n v="100000"/>
    <n v="5.0500000000000003E-2"/>
    <n v="413.71"/>
    <n v="0.14610000000000001"/>
    <n v="12000"/>
    <n v="9"/>
    <n v="14820"/>
  </r>
  <r>
    <n v="388587"/>
    <x v="31"/>
    <x v="0"/>
    <x v="6"/>
    <s v="Sunrise Technology Systems"/>
    <x v="4"/>
    <x v="0"/>
    <x v="45"/>
    <d v="2021-01-15T00:00:00"/>
    <d v="2021-07-09T00:00:00"/>
    <x v="1"/>
    <x v="1"/>
    <d v="2021-08-09T00:00:00"/>
    <n v="422149"/>
    <x v="11"/>
    <s v="D1"/>
    <x v="1"/>
    <s v="Not Verified"/>
    <n v="37500"/>
    <n v="0.10299999999999999"/>
    <n v="232.76"/>
    <n v="0.1411"/>
    <n v="6800"/>
    <n v="11"/>
    <n v="7034"/>
  </r>
  <r>
    <n v="764541"/>
    <x v="32"/>
    <x v="0"/>
    <x v="6"/>
    <s v="Lance Inc."/>
    <x v="4"/>
    <x v="0"/>
    <x v="44"/>
    <d v="2021-02-16T00:00:00"/>
    <d v="2021-02-14T00:00:00"/>
    <x v="1"/>
    <x v="1"/>
    <d v="2021-03-14T00:00:00"/>
    <n v="965279"/>
    <x v="11"/>
    <s v="D3"/>
    <x v="1"/>
    <s v="Not Verified"/>
    <n v="35000"/>
    <n v="2.23E-2"/>
    <n v="177"/>
    <n v="0.16489999999999999"/>
    <n v="5000"/>
    <n v="22"/>
    <n v="6337"/>
  </r>
  <r>
    <n v="392737"/>
    <x v="13"/>
    <x v="0"/>
    <x v="6"/>
    <s v="Hacker Group"/>
    <x v="4"/>
    <x v="0"/>
    <x v="32"/>
    <d v="2021-11-12T00:00:00"/>
    <d v="2021-11-12T00:00:00"/>
    <x v="1"/>
    <x v="1"/>
    <d v="2021-12-12T00:00:00"/>
    <n v="429858"/>
    <x v="11"/>
    <s v="D4"/>
    <x v="1"/>
    <s v="Not Verified"/>
    <n v="60000"/>
    <n v="0.2074"/>
    <n v="699.73"/>
    <n v="0.1565"/>
    <n v="20000"/>
    <n v="11"/>
    <n v="25191"/>
  </r>
  <r>
    <n v="453524"/>
    <x v="23"/>
    <x v="0"/>
    <x v="6"/>
    <s v="home depot"/>
    <x v="4"/>
    <x v="0"/>
    <x v="32"/>
    <d v="2021-11-12T00:00:00"/>
    <d v="2021-11-12T00:00:00"/>
    <x v="1"/>
    <x v="1"/>
    <d v="2021-12-12T00:00:00"/>
    <n v="560760"/>
    <x v="11"/>
    <s v="D5"/>
    <x v="1"/>
    <s v="Not Verified"/>
    <n v="38900"/>
    <n v="8.14E-2"/>
    <n v="703.15"/>
    <n v="0.16"/>
    <n v="20000"/>
    <n v="11"/>
    <n v="25314"/>
  </r>
  <r>
    <n v="521625"/>
    <x v="1"/>
    <x v="0"/>
    <x v="4"/>
    <s v="Jerry's Famous Deli"/>
    <x v="4"/>
    <x v="0"/>
    <x v="27"/>
    <d v="2021-05-15T00:00:00"/>
    <d v="2021-02-13T00:00:00"/>
    <x v="1"/>
    <x v="1"/>
    <d v="2021-03-13T00:00:00"/>
    <n v="674551"/>
    <x v="11"/>
    <s v="D4"/>
    <x v="1"/>
    <s v="Not Verified"/>
    <n v="35000"/>
    <n v="4.2500000000000003E-2"/>
    <n v="175.05"/>
    <n v="0.157"/>
    <n v="5000"/>
    <n v="10"/>
    <n v="6279"/>
  </r>
  <r>
    <n v="462143"/>
    <x v="10"/>
    <x v="0"/>
    <x v="9"/>
    <s v="General Electric"/>
    <x v="4"/>
    <x v="0"/>
    <x v="31"/>
    <d v="2021-07-12T00:00:00"/>
    <d v="2021-07-12T00:00:00"/>
    <x v="1"/>
    <x v="1"/>
    <d v="2021-08-12T00:00:00"/>
    <n v="577981"/>
    <x v="11"/>
    <s v="D2"/>
    <x v="1"/>
    <s v="Not Verified"/>
    <n v="92200"/>
    <n v="4.7000000000000002E-3"/>
    <n v="866.13"/>
    <n v="0.14960000000000001"/>
    <n v="25000"/>
    <n v="34"/>
    <n v="30990"/>
  </r>
  <r>
    <n v="491828"/>
    <x v="3"/>
    <x v="0"/>
    <x v="9"/>
    <s v="Dunkin Donuts"/>
    <x v="4"/>
    <x v="0"/>
    <x v="26"/>
    <d v="2021-03-13T00:00:00"/>
    <d v="2021-03-13T00:00:00"/>
    <x v="1"/>
    <x v="1"/>
    <d v="2021-04-13T00:00:00"/>
    <n v="628675"/>
    <x v="11"/>
    <s v="D4"/>
    <x v="1"/>
    <s v="Not Verified"/>
    <n v="36000"/>
    <n v="0.161"/>
    <n v="560.17999999999995"/>
    <n v="0.157"/>
    <n v="16000"/>
    <n v="10"/>
    <n v="20167"/>
  </r>
  <r>
    <n v="843784"/>
    <x v="23"/>
    <x v="0"/>
    <x v="0"/>
    <m/>
    <x v="4"/>
    <x v="0"/>
    <x v="11"/>
    <d v="2021-02-14T00:00:00"/>
    <d v="2021-09-13T00:00:00"/>
    <x v="1"/>
    <x v="1"/>
    <d v="2021-10-13T00:00:00"/>
    <n v="1054611"/>
    <x v="11"/>
    <s v="D4"/>
    <x v="1"/>
    <s v="Not Verified"/>
    <n v="80000"/>
    <n v="7.0300000000000001E-2"/>
    <n v="284.79000000000002"/>
    <n v="0.16889999999999999"/>
    <n v="8000"/>
    <n v="17"/>
    <n v="10003"/>
  </r>
  <r>
    <n v="453052"/>
    <x v="1"/>
    <x v="0"/>
    <x v="6"/>
    <m/>
    <x v="1"/>
    <x v="0"/>
    <x v="15"/>
    <d v="2021-11-12T00:00:00"/>
    <d v="2021-11-12T00:00:00"/>
    <x v="1"/>
    <x v="1"/>
    <d v="2021-12-12T00:00:00"/>
    <n v="559714"/>
    <x v="11"/>
    <s v="E5"/>
    <x v="1"/>
    <s v="Not Verified"/>
    <n v="45000"/>
    <n v="0.10349999999999999"/>
    <n v="180.11"/>
    <n v="0.1774"/>
    <n v="5000"/>
    <n v="9"/>
    <n v="6484"/>
  </r>
  <r>
    <n v="467991"/>
    <x v="23"/>
    <x v="0"/>
    <x v="8"/>
    <s v="GaveKal Capital"/>
    <x v="1"/>
    <x v="0"/>
    <x v="31"/>
    <d v="2021-11-14T00:00:00"/>
    <d v="2021-12-10T00:00:00"/>
    <x v="1"/>
    <x v="1"/>
    <d v="2022-01-10T00:00:00"/>
    <n v="589178"/>
    <x v="11"/>
    <s v="E1"/>
    <x v="1"/>
    <s v="Not Verified"/>
    <n v="70000"/>
    <n v="2.5700000000000001E-2"/>
    <n v="247.31"/>
    <n v="0.16350000000000001"/>
    <n v="7000"/>
    <n v="10"/>
    <n v="7851"/>
  </r>
  <r>
    <n v="472788"/>
    <x v="0"/>
    <x v="0"/>
    <x v="0"/>
    <m/>
    <x v="1"/>
    <x v="0"/>
    <x v="24"/>
    <d v="2021-02-13T00:00:00"/>
    <d v="2021-02-13T00:00:00"/>
    <x v="1"/>
    <x v="1"/>
    <d v="2021-03-13T00:00:00"/>
    <n v="597012"/>
    <x v="11"/>
    <s v="E1"/>
    <x v="1"/>
    <s v="Not Verified"/>
    <n v="40000"/>
    <n v="7.7999999999999996E-3"/>
    <n v="529.94000000000005"/>
    <n v="0.16350000000000001"/>
    <n v="15000"/>
    <n v="5"/>
    <n v="19147"/>
  </r>
  <r>
    <n v="460390"/>
    <x v="4"/>
    <x v="0"/>
    <x v="0"/>
    <m/>
    <x v="1"/>
    <x v="0"/>
    <x v="31"/>
    <d v="2021-12-14T00:00:00"/>
    <d v="2021-08-12T00:00:00"/>
    <x v="1"/>
    <x v="1"/>
    <d v="2021-09-12T00:00:00"/>
    <n v="574597"/>
    <x v="11"/>
    <s v="E2"/>
    <x v="1"/>
    <s v="Not Verified"/>
    <n v="75000"/>
    <n v="0.20399999999999999"/>
    <n v="532.53"/>
    <n v="0.16700000000000001"/>
    <n v="15000"/>
    <n v="29"/>
    <n v="18913"/>
  </r>
  <r>
    <n v="435289"/>
    <x v="1"/>
    <x v="0"/>
    <x v="0"/>
    <m/>
    <x v="1"/>
    <x v="0"/>
    <x v="20"/>
    <d v="2021-11-12T00:00:00"/>
    <d v="2021-11-10T00:00:00"/>
    <x v="1"/>
    <x v="1"/>
    <d v="2021-12-10T00:00:00"/>
    <n v="520047"/>
    <x v="11"/>
    <s v="E3"/>
    <x v="1"/>
    <s v="Not Verified"/>
    <n v="50000"/>
    <n v="9.9599999999999994E-2"/>
    <n v="214.05"/>
    <n v="0.1704"/>
    <n v="6000"/>
    <n v="8"/>
    <n v="7017"/>
  </r>
  <r>
    <n v="451928"/>
    <x v="1"/>
    <x v="0"/>
    <x v="6"/>
    <s v="STATE FARM"/>
    <x v="1"/>
    <x v="0"/>
    <x v="32"/>
    <d v="2021-08-14T00:00:00"/>
    <d v="2021-07-11T00:00:00"/>
    <x v="1"/>
    <x v="1"/>
    <d v="2021-08-11T00:00:00"/>
    <n v="557268"/>
    <x v="11"/>
    <s v="E3"/>
    <x v="1"/>
    <s v="Not Verified"/>
    <n v="34560"/>
    <n v="6.3200000000000006E-2"/>
    <n v="74.92"/>
    <n v="0.1704"/>
    <n v="2100"/>
    <n v="8"/>
    <n v="2564"/>
  </r>
  <r>
    <n v="386188"/>
    <x v="13"/>
    <x v="0"/>
    <x v="2"/>
    <s v="Snohomish Fire &amp; Rescue"/>
    <x v="1"/>
    <x v="0"/>
    <x v="20"/>
    <d v="2021-02-11T00:00:00"/>
    <d v="2021-03-11T00:00:00"/>
    <x v="1"/>
    <x v="1"/>
    <d v="2021-04-11T00:00:00"/>
    <n v="418319"/>
    <x v="11"/>
    <s v="E1"/>
    <x v="1"/>
    <s v="Not Verified"/>
    <n v="64000"/>
    <n v="9.5100000000000004E-2"/>
    <n v="335.63"/>
    <n v="0.16350000000000001"/>
    <n v="9500"/>
    <n v="26"/>
    <n v="11311"/>
  </r>
  <r>
    <n v="366292"/>
    <x v="1"/>
    <x v="0"/>
    <x v="2"/>
    <s v="Nike"/>
    <x v="1"/>
    <x v="0"/>
    <x v="55"/>
    <d v="2021-07-11T00:00:00"/>
    <d v="2021-02-11T00:00:00"/>
    <x v="1"/>
    <x v="1"/>
    <d v="2021-03-11T00:00:00"/>
    <n v="378103"/>
    <x v="11"/>
    <s v="E1"/>
    <x v="1"/>
    <s v="Not Verified"/>
    <n v="95000"/>
    <n v="0.2268"/>
    <n v="420.02"/>
    <n v="0.15679999999999999"/>
    <n v="12000"/>
    <n v="10"/>
    <n v="14834"/>
  </r>
  <r>
    <n v="439786"/>
    <x v="8"/>
    <x v="0"/>
    <x v="6"/>
    <s v="Gina Reviloza"/>
    <x v="1"/>
    <x v="0"/>
    <x v="32"/>
    <d v="2021-10-10T00:00:00"/>
    <d v="2021-10-10T00:00:00"/>
    <x v="1"/>
    <x v="1"/>
    <d v="2021-11-10T00:00:00"/>
    <n v="531764"/>
    <x v="11"/>
    <s v="E1"/>
    <x v="1"/>
    <s v="Not Verified"/>
    <n v="50000"/>
    <n v="3.5999999999999999E-3"/>
    <n v="565.27"/>
    <n v="0.16350000000000001"/>
    <n v="16000"/>
    <n v="12"/>
    <n v="18127"/>
  </r>
  <r>
    <n v="476976"/>
    <x v="2"/>
    <x v="0"/>
    <x v="4"/>
    <s v="Main Street-Santa Ana llc"/>
    <x v="1"/>
    <x v="0"/>
    <x v="24"/>
    <d v="2021-03-16T00:00:00"/>
    <d v="2021-02-13T00:00:00"/>
    <x v="1"/>
    <x v="1"/>
    <d v="2021-03-13T00:00:00"/>
    <n v="254074"/>
    <x v="11"/>
    <s v="E4"/>
    <x v="1"/>
    <s v="Not Verified"/>
    <n v="70000"/>
    <n v="0.15340000000000001"/>
    <n v="179.24"/>
    <n v="0.1739"/>
    <n v="5000"/>
    <n v="19"/>
    <n v="6453"/>
  </r>
  <r>
    <n v="473762"/>
    <x v="18"/>
    <x v="0"/>
    <x v="0"/>
    <m/>
    <x v="1"/>
    <x v="0"/>
    <x v="24"/>
    <d v="2021-09-14T00:00:00"/>
    <d v="2021-01-13T00:00:00"/>
    <x v="1"/>
    <x v="1"/>
    <d v="2021-02-13T00:00:00"/>
    <n v="599018"/>
    <x v="11"/>
    <s v="E2"/>
    <x v="1"/>
    <s v="Not Verified"/>
    <n v="62000"/>
    <n v="0.23860000000000001"/>
    <n v="170.41"/>
    <n v="0.16700000000000001"/>
    <n v="4800"/>
    <n v="26"/>
    <n v="6135"/>
  </r>
  <r>
    <n v="476369"/>
    <x v="22"/>
    <x v="0"/>
    <x v="6"/>
    <s v="Jimmy Johns"/>
    <x v="5"/>
    <x v="0"/>
    <x v="24"/>
    <d v="2021-11-12T00:00:00"/>
    <d v="2021-11-11T00:00:00"/>
    <x v="1"/>
    <x v="1"/>
    <d v="2021-12-11T00:00:00"/>
    <n v="603417"/>
    <x v="11"/>
    <s v="F1"/>
    <x v="1"/>
    <s v="Not Verified"/>
    <n v="18000"/>
    <n v="9.8000000000000004E-2"/>
    <n v="202.7"/>
    <n v="0.18090000000000001"/>
    <n v="5600"/>
    <n v="13"/>
    <n v="7000"/>
  </r>
  <r>
    <n v="421063"/>
    <x v="8"/>
    <x v="0"/>
    <x v="6"/>
    <s v="Citi Private Bank"/>
    <x v="5"/>
    <x v="0"/>
    <x v="23"/>
    <d v="2021-04-15T00:00:00"/>
    <d v="2021-08-09T00:00:00"/>
    <x v="1"/>
    <x v="1"/>
    <d v="2021-09-09T00:00:00"/>
    <n v="494704"/>
    <x v="11"/>
    <s v="F4"/>
    <x v="1"/>
    <s v="Not Verified"/>
    <n v="55000"/>
    <n v="0.1207"/>
    <n v="90.65"/>
    <n v="0.18210000000000001"/>
    <n v="2500"/>
    <n v="28"/>
    <n v="2538"/>
  </r>
  <r>
    <n v="426331"/>
    <x v="5"/>
    <x v="0"/>
    <x v="8"/>
    <s v="Macrosupplies Corp"/>
    <x v="5"/>
    <x v="0"/>
    <x v="30"/>
    <d v="2021-08-12T00:00:00"/>
    <d v="2021-08-12T00:00:00"/>
    <x v="1"/>
    <x v="1"/>
    <d v="2021-09-12T00:00:00"/>
    <n v="503198"/>
    <x v="11"/>
    <s v="F2"/>
    <x v="1"/>
    <s v="Not Verified"/>
    <n v="48000"/>
    <n v="5.0299999999999997E-2"/>
    <n v="215.66"/>
    <n v="0.17580000000000001"/>
    <n v="6000"/>
    <n v="6"/>
    <n v="7818"/>
  </r>
  <r>
    <n v="423366"/>
    <x v="6"/>
    <x v="0"/>
    <x v="0"/>
    <s v="AGC Automotive"/>
    <x v="5"/>
    <x v="0"/>
    <x v="30"/>
    <d v="2021-11-11T00:00:00"/>
    <d v="2021-10-11T00:00:00"/>
    <x v="1"/>
    <x v="1"/>
    <d v="2021-11-11T00:00:00"/>
    <n v="498457"/>
    <x v="11"/>
    <s v="F2"/>
    <x v="1"/>
    <s v="Not Verified"/>
    <n v="57996"/>
    <n v="7.3499999999999996E-2"/>
    <n v="122.21"/>
    <n v="0.17580000000000001"/>
    <n v="3400"/>
    <n v="9"/>
    <n v="4285"/>
  </r>
  <r>
    <n v="465763"/>
    <x v="8"/>
    <x v="0"/>
    <x v="0"/>
    <m/>
    <x v="5"/>
    <x v="0"/>
    <x v="31"/>
    <d v="2021-12-12T00:00:00"/>
    <d v="2021-12-12T00:00:00"/>
    <x v="1"/>
    <x v="1"/>
    <d v="2022-01-12T00:00:00"/>
    <n v="488824"/>
    <x v="11"/>
    <s v="F4"/>
    <x v="1"/>
    <s v="Not Verified"/>
    <n v="55000"/>
    <n v="2.3800000000000002E-2"/>
    <n v="557.24"/>
    <n v="0.1913"/>
    <n v="15175"/>
    <n v="15"/>
    <n v="20060"/>
  </r>
  <r>
    <n v="444563"/>
    <x v="20"/>
    <x v="0"/>
    <x v="8"/>
    <s v="AMC"/>
    <x v="5"/>
    <x v="0"/>
    <x v="15"/>
    <d v="2021-02-12T00:00:00"/>
    <d v="2021-02-12T00:00:00"/>
    <x v="1"/>
    <x v="1"/>
    <d v="2021-03-12T00:00:00"/>
    <n v="542154"/>
    <x v="11"/>
    <s v="F2"/>
    <x v="1"/>
    <s v="Not Verified"/>
    <n v="33276"/>
    <n v="4.1799999999999997E-2"/>
    <n v="305.51"/>
    <n v="0.18429999999999999"/>
    <n v="8400"/>
    <n v="10"/>
    <n v="10838"/>
  </r>
  <r>
    <n v="380278"/>
    <x v="2"/>
    <x v="0"/>
    <x v="0"/>
    <s v="24 Hour Fitness"/>
    <x v="5"/>
    <x v="0"/>
    <x v="52"/>
    <d v="2021-02-11T00:00:00"/>
    <d v="2021-02-11T00:00:00"/>
    <x v="1"/>
    <x v="1"/>
    <d v="2021-03-11T00:00:00"/>
    <n v="390370"/>
    <x v="11"/>
    <s v="F2"/>
    <x v="1"/>
    <s v="Not Verified"/>
    <n v="20000"/>
    <n v="0.1032"/>
    <n v="181.85"/>
    <n v="0.18429999999999999"/>
    <n v="5000"/>
    <n v="6"/>
    <n v="6018"/>
  </r>
  <r>
    <n v="436649"/>
    <x v="1"/>
    <x v="0"/>
    <x v="0"/>
    <s v="self"/>
    <x v="5"/>
    <x v="0"/>
    <x v="20"/>
    <d v="2021-06-10T00:00:00"/>
    <d v="2021-01-10T00:00:00"/>
    <x v="1"/>
    <x v="1"/>
    <d v="2021-02-10T00:00:00"/>
    <n v="523237"/>
    <x v="11"/>
    <s v="F2"/>
    <x v="1"/>
    <s v="Not Verified"/>
    <n v="25000"/>
    <n v="0.2064"/>
    <n v="188.22"/>
    <n v="0.18429999999999999"/>
    <n v="5175"/>
    <n v="24"/>
    <n v="5483"/>
  </r>
  <r>
    <n v="469752"/>
    <x v="5"/>
    <x v="0"/>
    <x v="2"/>
    <s v="SecuRetirement"/>
    <x v="6"/>
    <x v="0"/>
    <x v="31"/>
    <d v="2021-12-15T00:00:00"/>
    <d v="2021-01-13T00:00:00"/>
    <x v="1"/>
    <x v="1"/>
    <d v="2021-02-13T00:00:00"/>
    <n v="592731"/>
    <x v="11"/>
    <s v="G1"/>
    <x v="1"/>
    <s v="Not Verified"/>
    <n v="40000"/>
    <n v="7.3800000000000004E-2"/>
    <n v="519.03"/>
    <n v="0.19819999999999999"/>
    <n v="14000"/>
    <n v="5"/>
    <n v="18686"/>
  </r>
  <r>
    <n v="447676"/>
    <x v="21"/>
    <x v="0"/>
    <x v="8"/>
    <s v="HD Segur"/>
    <x v="6"/>
    <x v="0"/>
    <x v="31"/>
    <d v="2021-03-10T00:00:00"/>
    <d v="2021-03-10T00:00:00"/>
    <x v="1"/>
    <x v="1"/>
    <d v="2021-04-10T00:00:00"/>
    <n v="548595"/>
    <x v="11"/>
    <s v="G1"/>
    <x v="1"/>
    <s v="Not Verified"/>
    <n v="51996"/>
    <n v="5.5300000000000002E-2"/>
    <n v="185.37"/>
    <n v="0.19819999999999999"/>
    <n v="5000"/>
    <n v="9"/>
    <n v="5243"/>
  </r>
  <r>
    <n v="417986"/>
    <x v="25"/>
    <x v="0"/>
    <x v="2"/>
    <s v="BET"/>
    <x v="6"/>
    <x v="0"/>
    <x v="23"/>
    <d v="2021-05-16T00:00:00"/>
    <d v="2021-07-12T00:00:00"/>
    <x v="1"/>
    <x v="1"/>
    <d v="2021-08-12T00:00:00"/>
    <n v="487603"/>
    <x v="11"/>
    <s v="G2"/>
    <x v="1"/>
    <s v="Not Verified"/>
    <n v="42000"/>
    <n v="0.14599999999999999"/>
    <n v="58.78"/>
    <n v="0.19159999999999999"/>
    <n v="1600"/>
    <n v="6"/>
    <n v="2116"/>
  </r>
  <r>
    <n v="460090"/>
    <x v="2"/>
    <x v="0"/>
    <x v="0"/>
    <m/>
    <x v="6"/>
    <x v="0"/>
    <x v="32"/>
    <d v="2021-11-12T00:00:00"/>
    <d v="2021-12-12T00:00:00"/>
    <x v="1"/>
    <x v="1"/>
    <d v="2022-01-12T00:00:00"/>
    <n v="573933"/>
    <x v="11"/>
    <s v="G5"/>
    <x v="1"/>
    <s v="Not Verified"/>
    <n v="156000"/>
    <n v="0.1045"/>
    <n v="491.2"/>
    <n v="0.21210000000000001"/>
    <n v="13000"/>
    <n v="31"/>
    <n v="17716"/>
  </r>
  <r>
    <n v="606018"/>
    <x v="30"/>
    <x v="0"/>
    <x v="4"/>
    <s v="L&amp;L Parts &amp; Repairs"/>
    <x v="2"/>
    <x v="0"/>
    <x v="49"/>
    <d v="2021-05-16T00:00:00"/>
    <d v="2021-03-13T00:00:00"/>
    <x v="1"/>
    <x v="1"/>
    <d v="2021-04-13T00:00:00"/>
    <n v="777419"/>
    <x v="11"/>
    <s v="B3"/>
    <x v="1"/>
    <s v="Not Verified"/>
    <n v="37000"/>
    <n v="0.15440000000000001"/>
    <n v="160.44999999999999"/>
    <n v="9.6199999999999994E-2"/>
    <n v="5000"/>
    <n v="12"/>
    <n v="5731"/>
  </r>
  <r>
    <n v="457386"/>
    <x v="22"/>
    <x v="0"/>
    <x v="0"/>
    <s v="American Public Media"/>
    <x v="5"/>
    <x v="0"/>
    <x v="32"/>
    <d v="2021-05-16T00:00:00"/>
    <d v="2021-11-12T00:00:00"/>
    <x v="1"/>
    <x v="1"/>
    <d v="2021-12-12T00:00:00"/>
    <n v="568549"/>
    <x v="11"/>
    <s v="F3"/>
    <x v="1"/>
    <s v="Not Verified"/>
    <n v="65000"/>
    <n v="2.7900000000000001E-2"/>
    <n v="91.37"/>
    <n v="0.18779999999999999"/>
    <n v="2500"/>
    <n v="7"/>
    <n v="3289"/>
  </r>
  <r>
    <n v="388582"/>
    <x v="9"/>
    <x v="0"/>
    <x v="0"/>
    <s v="Universal Am-Can"/>
    <x v="4"/>
    <x v="0"/>
    <x v="33"/>
    <d v="2021-04-12T00:00:00"/>
    <d v="2021-04-12T00:00:00"/>
    <x v="1"/>
    <x v="1"/>
    <d v="2021-05-12T00:00:00"/>
    <n v="422143"/>
    <x v="11"/>
    <s v="D4"/>
    <x v="1"/>
    <s v="Not Verified"/>
    <n v="29000"/>
    <n v="2.4799999999999999E-2"/>
    <n v="416.3"/>
    <n v="0.15049999999999999"/>
    <n v="12000"/>
    <n v="15"/>
    <n v="14987"/>
  </r>
  <r>
    <n v="979752"/>
    <x v="5"/>
    <x v="0"/>
    <x v="10"/>
    <s v="JA Pavers, Inc"/>
    <x v="3"/>
    <x v="1"/>
    <x v="13"/>
    <d v="2021-09-13T00:00:00"/>
    <d v="2021-09-13T00:00:00"/>
    <x v="1"/>
    <x v="1"/>
    <d v="2021-10-13T00:00:00"/>
    <n v="1203115"/>
    <x v="11"/>
    <s v="A2"/>
    <x v="1"/>
    <s v="Not Verified"/>
    <n v="25000"/>
    <n v="0.19489999999999999"/>
    <n v="184.23"/>
    <n v="6.6199999999999995E-2"/>
    <n v="6000"/>
    <n v="19"/>
    <n v="6542"/>
  </r>
  <r>
    <n v="376278"/>
    <x v="20"/>
    <x v="0"/>
    <x v="6"/>
    <s v="Michaels Stores"/>
    <x v="3"/>
    <x v="1"/>
    <x v="8"/>
    <d v="2021-02-12T00:00:00"/>
    <d v="2021-02-12T00:00:00"/>
    <x v="1"/>
    <x v="1"/>
    <d v="2021-03-12T00:00:00"/>
    <n v="399230"/>
    <x v="11"/>
    <s v="A5"/>
    <x v="1"/>
    <s v="Not Verified"/>
    <n v="23000"/>
    <n v="2.1399999999999999E-2"/>
    <n v="77.03"/>
    <n v="9.6299999999999997E-2"/>
    <n v="2400"/>
    <n v="23"/>
    <n v="2773"/>
  </r>
  <r>
    <n v="731487"/>
    <x v="32"/>
    <x v="0"/>
    <x v="4"/>
    <s v="FS Food Group"/>
    <x v="2"/>
    <x v="1"/>
    <x v="29"/>
    <d v="2021-10-13T00:00:00"/>
    <d v="2021-10-13T00:00:00"/>
    <x v="1"/>
    <x v="1"/>
    <d v="2021-11-13T00:00:00"/>
    <n v="927559"/>
    <x v="11"/>
    <s v="B3"/>
    <x v="1"/>
    <s v="Not Verified"/>
    <n v="82000"/>
    <n v="0.1159"/>
    <n v="486.62"/>
    <n v="0.1037"/>
    <n v="15000"/>
    <n v="25"/>
    <n v="17405"/>
  </r>
  <r>
    <n v="369320"/>
    <x v="1"/>
    <x v="0"/>
    <x v="1"/>
    <s v="Fire Design Specialties"/>
    <x v="2"/>
    <x v="1"/>
    <x v="55"/>
    <d v="2021-05-16T00:00:00"/>
    <d v="2021-01-12T00:00:00"/>
    <x v="1"/>
    <x v="1"/>
    <d v="2021-02-12T00:00:00"/>
    <n v="384938"/>
    <x v="11"/>
    <s v="B2"/>
    <x v="1"/>
    <s v="Not Verified"/>
    <n v="92000"/>
    <n v="0.14050000000000001"/>
    <n v="427.23"/>
    <n v="0.11260000000000001"/>
    <n v="13000"/>
    <n v="21"/>
    <n v="15380"/>
  </r>
  <r>
    <n v="479864"/>
    <x v="20"/>
    <x v="0"/>
    <x v="3"/>
    <m/>
    <x v="0"/>
    <x v="1"/>
    <x v="24"/>
    <d v="2021-05-12T00:00:00"/>
    <d v="2021-05-12T00:00:00"/>
    <x v="1"/>
    <x v="1"/>
    <d v="2021-06-12T00:00:00"/>
    <n v="609839"/>
    <x v="11"/>
    <s v="C1"/>
    <x v="1"/>
    <s v="Not Verified"/>
    <n v="50000"/>
    <n v="0.1663"/>
    <n v="411.19"/>
    <n v="0.1273"/>
    <n v="12250"/>
    <n v="34"/>
    <n v="14614"/>
  </r>
  <r>
    <n v="223308"/>
    <x v="18"/>
    <x v="0"/>
    <x v="6"/>
    <s v="Tradelink"/>
    <x v="0"/>
    <x v="1"/>
    <x v="19"/>
    <d v="2021-02-11T00:00:00"/>
    <d v="2021-02-11T00:00:00"/>
    <x v="1"/>
    <x v="1"/>
    <d v="2021-03-11T00:00:00"/>
    <n v="223192"/>
    <x v="11"/>
    <s v="C1"/>
    <x v="1"/>
    <s v="Not Verified"/>
    <n v="85000"/>
    <n v="1.78E-2"/>
    <n v="244.76"/>
    <n v="0.10780000000000001"/>
    <n v="7500"/>
    <n v="24"/>
    <n v="8827"/>
  </r>
  <r>
    <n v="445091"/>
    <x v="2"/>
    <x v="0"/>
    <x v="2"/>
    <s v="Search Services"/>
    <x v="0"/>
    <x v="1"/>
    <x v="15"/>
    <d v="2021-05-16T00:00:00"/>
    <d v="2021-10-12T00:00:00"/>
    <x v="1"/>
    <x v="1"/>
    <d v="2021-11-12T00:00:00"/>
    <n v="543339"/>
    <x v="11"/>
    <s v="C4"/>
    <x v="1"/>
    <s v="Not Verified"/>
    <n v="200000"/>
    <n v="5.3499999999999999E-2"/>
    <n v="102.42"/>
    <n v="0.13919999999999999"/>
    <n v="3000"/>
    <n v="20"/>
    <n v="3687"/>
  </r>
  <r>
    <n v="611449"/>
    <x v="27"/>
    <x v="0"/>
    <x v="5"/>
    <m/>
    <x v="0"/>
    <x v="1"/>
    <x v="49"/>
    <d v="2021-11-13T00:00:00"/>
    <d v="2021-12-13T00:00:00"/>
    <x v="1"/>
    <x v="1"/>
    <d v="2022-01-13T00:00:00"/>
    <n v="784122"/>
    <x v="11"/>
    <s v="C4"/>
    <x v="1"/>
    <s v="Not Verified"/>
    <n v="60000"/>
    <n v="0.1024"/>
    <n v="130.38"/>
    <n v="0.13350000000000001"/>
    <n v="3850"/>
    <n v="16"/>
    <n v="4694"/>
  </r>
  <r>
    <n v="739533"/>
    <x v="2"/>
    <x v="0"/>
    <x v="3"/>
    <m/>
    <x v="0"/>
    <x v="1"/>
    <x v="29"/>
    <d v="2021-05-16T00:00:00"/>
    <d v="2021-05-14T00:00:00"/>
    <x v="1"/>
    <x v="1"/>
    <d v="2021-06-14T00:00:00"/>
    <n v="937113"/>
    <x v="11"/>
    <s v="C1"/>
    <x v="1"/>
    <s v="Not Verified"/>
    <n v="40000"/>
    <n v="7.6499999999999999E-2"/>
    <n v="201.25"/>
    <n v="0.1268"/>
    <n v="6000"/>
    <n v="20"/>
    <n v="7245"/>
  </r>
  <r>
    <n v="401199"/>
    <x v="5"/>
    <x v="0"/>
    <x v="10"/>
    <s v="Quality Distribution"/>
    <x v="0"/>
    <x v="1"/>
    <x v="28"/>
    <d v="2021-06-12T00:00:00"/>
    <d v="2021-06-12T00:00:00"/>
    <x v="1"/>
    <x v="1"/>
    <d v="2021-07-12T00:00:00"/>
    <n v="442648"/>
    <x v="11"/>
    <s v="C4"/>
    <x v="1"/>
    <s v="Not Verified"/>
    <n v="34174"/>
    <n v="9.8299999999999998E-2"/>
    <n v="305.31"/>
    <n v="0.13469999999999999"/>
    <n v="9000"/>
    <n v="10"/>
    <n v="11200"/>
  </r>
  <r>
    <n v="614157"/>
    <x v="32"/>
    <x v="0"/>
    <x v="4"/>
    <s v="First Transit"/>
    <x v="4"/>
    <x v="1"/>
    <x v="49"/>
    <d v="2021-05-16T00:00:00"/>
    <d v="2021-12-13T00:00:00"/>
    <x v="1"/>
    <x v="1"/>
    <d v="2022-01-13T00:00:00"/>
    <n v="787368"/>
    <x v="11"/>
    <s v="D2"/>
    <x v="1"/>
    <s v="Not Verified"/>
    <n v="26500"/>
    <n v="5.9299999999999999E-2"/>
    <n v="206.41"/>
    <n v="0.14460000000000001"/>
    <n v="6000"/>
    <n v="12"/>
    <n v="7432"/>
  </r>
  <r>
    <n v="253020"/>
    <x v="1"/>
    <x v="0"/>
    <x v="3"/>
    <s v="Eureka City Schools"/>
    <x v="4"/>
    <x v="1"/>
    <x v="38"/>
    <d v="2021-02-11T00:00:00"/>
    <d v="2021-02-11T00:00:00"/>
    <x v="1"/>
    <x v="1"/>
    <d v="2021-03-11T00:00:00"/>
    <n v="252904"/>
    <x v="11"/>
    <s v="D2"/>
    <x v="1"/>
    <s v="Not Verified"/>
    <n v="42000"/>
    <n v="0.2329"/>
    <n v="507.36"/>
    <n v="0.12920000000000001"/>
    <n v="15075"/>
    <n v="15"/>
    <n v="18265"/>
  </r>
  <r>
    <n v="474782"/>
    <x v="20"/>
    <x v="0"/>
    <x v="9"/>
    <s v="TriWest Healthcare Alliance"/>
    <x v="1"/>
    <x v="1"/>
    <x v="46"/>
    <d v="2021-05-16T00:00:00"/>
    <d v="2021-02-13T00:00:00"/>
    <x v="1"/>
    <x v="1"/>
    <d v="2021-03-13T00:00:00"/>
    <n v="600686"/>
    <x v="11"/>
    <s v="E3"/>
    <x v="1"/>
    <s v="Not Verified"/>
    <n v="69000"/>
    <n v="5.7000000000000002E-3"/>
    <n v="185.89"/>
    <n v="0.1719"/>
    <n v="5200"/>
    <n v="9"/>
    <n v="6692"/>
  </r>
  <r>
    <n v="470455"/>
    <x v="11"/>
    <x v="0"/>
    <x v="0"/>
    <m/>
    <x v="5"/>
    <x v="1"/>
    <x v="31"/>
    <d v="2021-02-13T00:00:00"/>
    <d v="2021-01-13T00:00:00"/>
    <x v="1"/>
    <x v="1"/>
    <d v="2021-02-13T00:00:00"/>
    <n v="593900"/>
    <x v="11"/>
    <s v="F4"/>
    <x v="1"/>
    <s v="Not Verified"/>
    <n v="60000"/>
    <n v="1.0800000000000001E-2"/>
    <n v="110.17"/>
    <n v="0.1913"/>
    <n v="3000"/>
    <n v="3"/>
    <n v="3966"/>
  </r>
  <r>
    <n v="981423"/>
    <x v="16"/>
    <x v="0"/>
    <x v="7"/>
    <s v="Kim-Anh Corporation"/>
    <x v="3"/>
    <x v="0"/>
    <x v="13"/>
    <d v="2021-09-14T00:00:00"/>
    <d v="2021-08-14T00:00:00"/>
    <x v="1"/>
    <x v="1"/>
    <d v="2021-09-14T00:00:00"/>
    <n v="1204588"/>
    <x v="11"/>
    <s v="A4"/>
    <x v="1"/>
    <s v="Not Verified"/>
    <n v="54000"/>
    <n v="0.13730000000000001"/>
    <n v="500.65"/>
    <n v="7.9000000000000001E-2"/>
    <n v="16000"/>
    <n v="18"/>
    <n v="18013"/>
  </r>
  <r>
    <n v="595532"/>
    <x v="0"/>
    <x v="0"/>
    <x v="3"/>
    <m/>
    <x v="4"/>
    <x v="0"/>
    <x v="50"/>
    <d v="2021-10-13T00:00:00"/>
    <d v="2021-10-13T00:00:00"/>
    <x v="1"/>
    <x v="1"/>
    <d v="2021-11-13T00:00:00"/>
    <n v="764603"/>
    <x v="11"/>
    <s v="D2"/>
    <x v="1"/>
    <s v="Not Verified"/>
    <n v="35000"/>
    <n v="4.1500000000000002E-2"/>
    <n v="111.26"/>
    <n v="0.15210000000000001"/>
    <n v="3200"/>
    <n v="7"/>
    <n v="4006"/>
  </r>
  <r>
    <n v="393167"/>
    <x v="10"/>
    <x v="0"/>
    <x v="4"/>
    <s v="diamond express"/>
    <x v="4"/>
    <x v="0"/>
    <x v="45"/>
    <d v="2021-02-13T00:00:00"/>
    <d v="2021-03-10T00:00:00"/>
    <x v="1"/>
    <x v="1"/>
    <d v="2021-04-10T00:00:00"/>
    <n v="430620"/>
    <x v="11"/>
    <s v="D1"/>
    <x v="1"/>
    <s v="Not Verified"/>
    <n v="30000"/>
    <n v="4.0000000000000002E-4"/>
    <n v="123.23"/>
    <n v="0.1411"/>
    <n v="3600"/>
    <n v="5"/>
    <n v="3887"/>
  </r>
  <r>
    <n v="756402"/>
    <x v="25"/>
    <x v="0"/>
    <x v="7"/>
    <m/>
    <x v="3"/>
    <x v="1"/>
    <x v="25"/>
    <d v="2021-05-16T00:00:00"/>
    <d v="2021-01-14T00:00:00"/>
    <x v="0"/>
    <x v="0"/>
    <d v="2021-02-14T00:00:00"/>
    <n v="956344"/>
    <x v="11"/>
    <s v="A5"/>
    <x v="1"/>
    <s v="Source Verified"/>
    <n v="70000"/>
    <n v="0.23519999999999999"/>
    <n v="189.38"/>
    <n v="8.4900000000000003E-2"/>
    <n v="6000"/>
    <n v="31"/>
    <n v="6060"/>
  </r>
  <r>
    <n v="1010998"/>
    <x v="10"/>
    <x v="0"/>
    <x v="0"/>
    <s v="The NASAH Group"/>
    <x v="2"/>
    <x v="1"/>
    <x v="22"/>
    <d v="2021-07-15T00:00:00"/>
    <d v="2021-06-12T00:00:00"/>
    <x v="0"/>
    <x v="0"/>
    <d v="2021-07-12T00:00:00"/>
    <n v="1237838"/>
    <x v="11"/>
    <s v="B2"/>
    <x v="1"/>
    <s v="Source Verified"/>
    <n v="75000"/>
    <n v="0.1701"/>
    <n v="469.06"/>
    <n v="0.1065"/>
    <n v="14400"/>
    <n v="34"/>
    <n v="3696"/>
  </r>
  <r>
    <n v="367428"/>
    <x v="5"/>
    <x v="0"/>
    <x v="4"/>
    <s v="Self EMP"/>
    <x v="2"/>
    <x v="1"/>
    <x v="55"/>
    <d v="2021-02-10T00:00:00"/>
    <d v="2021-06-09T00:00:00"/>
    <x v="0"/>
    <x v="0"/>
    <d v="2021-07-09T00:00:00"/>
    <n v="381013"/>
    <x v="11"/>
    <s v="B2"/>
    <x v="1"/>
    <s v="Source Verified"/>
    <n v="180000"/>
    <n v="0.1007"/>
    <n v="326.99"/>
    <n v="0.11260000000000001"/>
    <n v="9950"/>
    <n v="21"/>
    <n v="2345"/>
  </r>
  <r>
    <n v="722953"/>
    <x v="3"/>
    <x v="0"/>
    <x v="8"/>
    <s v="Aerotek"/>
    <x v="2"/>
    <x v="1"/>
    <x v="29"/>
    <d v="2021-05-16T00:00:00"/>
    <d v="2021-11-11T00:00:00"/>
    <x v="0"/>
    <x v="0"/>
    <d v="2021-12-11T00:00:00"/>
    <n v="917829"/>
    <x v="11"/>
    <s v="B4"/>
    <x v="1"/>
    <s v="Source Verified"/>
    <n v="37000"/>
    <n v="0.13200000000000001"/>
    <n v="424.01"/>
    <n v="0.1074"/>
    <n v="13000"/>
    <n v="13"/>
    <n v="2540"/>
  </r>
  <r>
    <n v="836641"/>
    <x v="2"/>
    <x v="0"/>
    <x v="6"/>
    <s v="Conroe Independent School District"/>
    <x v="0"/>
    <x v="1"/>
    <x v="11"/>
    <d v="2021-05-16T00:00:00"/>
    <d v="2021-07-13T00:00:00"/>
    <x v="0"/>
    <x v="0"/>
    <d v="2021-08-13T00:00:00"/>
    <n v="1046707"/>
    <x v="11"/>
    <s v="C1"/>
    <x v="1"/>
    <s v="Source Verified"/>
    <n v="55000"/>
    <n v="0.22059999999999999"/>
    <n v="235.83"/>
    <n v="0.12989999999999999"/>
    <n v="7000"/>
    <n v="16"/>
    <n v="5423"/>
  </r>
  <r>
    <n v="886292"/>
    <x v="13"/>
    <x v="0"/>
    <x v="8"/>
    <m/>
    <x v="4"/>
    <x v="1"/>
    <x v="13"/>
    <d v="2021-03-13T00:00:00"/>
    <d v="2021-11-12T00:00:00"/>
    <x v="0"/>
    <x v="0"/>
    <d v="2021-12-12T00:00:00"/>
    <n v="1102106"/>
    <x v="11"/>
    <s v="D3"/>
    <x v="1"/>
    <s v="Source Verified"/>
    <n v="75000"/>
    <n v="8.9300000000000004E-2"/>
    <n v="912.58"/>
    <n v="0.17269999999999999"/>
    <n v="25500"/>
    <n v="13"/>
    <n v="12884"/>
  </r>
  <r>
    <n v="363271"/>
    <x v="2"/>
    <x v="0"/>
    <x v="2"/>
    <s v="Texas Business Source, Inc"/>
    <x v="4"/>
    <x v="1"/>
    <x v="36"/>
    <d v="2021-05-16T00:00:00"/>
    <d v="2021-03-09T00:00:00"/>
    <x v="0"/>
    <x v="0"/>
    <d v="2021-04-09T00:00:00"/>
    <n v="373120"/>
    <x v="11"/>
    <s v="D1"/>
    <x v="1"/>
    <s v="Source Verified"/>
    <n v="128000"/>
    <n v="0.16619999999999999"/>
    <n v="846.7"/>
    <n v="0.1336"/>
    <n v="25000"/>
    <n v="30"/>
    <n v="3385"/>
  </r>
  <r>
    <n v="660912"/>
    <x v="22"/>
    <x v="0"/>
    <x v="3"/>
    <m/>
    <x v="4"/>
    <x v="1"/>
    <x v="0"/>
    <d v="2021-04-12T00:00:00"/>
    <d v="2021-11-11T00:00:00"/>
    <x v="0"/>
    <x v="0"/>
    <d v="2021-12-11T00:00:00"/>
    <n v="845272"/>
    <x v="11"/>
    <s v="D2"/>
    <x v="1"/>
    <s v="Source Verified"/>
    <n v="62400"/>
    <n v="2.7000000000000001E-3"/>
    <n v="290.82"/>
    <n v="0.14910000000000001"/>
    <n v="8400"/>
    <n v="22"/>
    <n v="3584"/>
  </r>
  <r>
    <n v="391013"/>
    <x v="5"/>
    <x v="0"/>
    <x v="8"/>
    <s v="Vespa Sarasota"/>
    <x v="1"/>
    <x v="1"/>
    <x v="45"/>
    <d v="2021-06-11T00:00:00"/>
    <d v="2021-12-10T00:00:00"/>
    <x v="0"/>
    <x v="0"/>
    <d v="2022-01-10T00:00:00"/>
    <n v="426618"/>
    <x v="11"/>
    <s v="E2"/>
    <x v="1"/>
    <s v="Source Verified"/>
    <n v="50000"/>
    <n v="7.9200000000000007E-2"/>
    <n v="527.36"/>
    <n v="0.16"/>
    <n v="15000"/>
    <n v="17"/>
    <n v="8856"/>
  </r>
  <r>
    <n v="571315"/>
    <x v="36"/>
    <x v="0"/>
    <x v="3"/>
    <s v="Casper Star Tribune"/>
    <x v="1"/>
    <x v="1"/>
    <x v="54"/>
    <d v="2021-06-13T00:00:00"/>
    <d v="2021-01-13T00:00:00"/>
    <x v="0"/>
    <x v="0"/>
    <d v="2021-02-13T00:00:00"/>
    <n v="734901"/>
    <x v="11"/>
    <s v="E1"/>
    <x v="1"/>
    <s v="Source Verified"/>
    <n v="70000"/>
    <n v="6.4799999999999996E-2"/>
    <n v="212.28"/>
    <n v="0.16450000000000001"/>
    <n v="6000"/>
    <n v="9"/>
    <n v="5835"/>
  </r>
  <r>
    <n v="369981"/>
    <x v="20"/>
    <x v="0"/>
    <x v="3"/>
    <s v="Network Plus Consulting"/>
    <x v="2"/>
    <x v="3"/>
    <x v="40"/>
    <d v="2021-12-09T00:00:00"/>
    <d v="2021-06-09T00:00:00"/>
    <x v="0"/>
    <x v="0"/>
    <d v="2021-07-09T00:00:00"/>
    <n v="386357"/>
    <x v="11"/>
    <s v="B3"/>
    <x v="1"/>
    <s v="Source Verified"/>
    <n v="72000"/>
    <n v="0.13270000000000001"/>
    <n v="495.21"/>
    <n v="0.1158"/>
    <n v="15000"/>
    <n v="14"/>
    <n v="3071"/>
  </r>
  <r>
    <n v="660889"/>
    <x v="0"/>
    <x v="0"/>
    <x v="2"/>
    <s v="Dekalb County Schools"/>
    <x v="3"/>
    <x v="2"/>
    <x v="21"/>
    <d v="2021-09-11T00:00:00"/>
    <d v="2021-04-11T00:00:00"/>
    <x v="0"/>
    <x v="0"/>
    <d v="2021-05-11T00:00:00"/>
    <n v="845240"/>
    <x v="11"/>
    <s v="A2"/>
    <x v="1"/>
    <s v="Source Verified"/>
    <n v="40000"/>
    <n v="0.19409999999999999"/>
    <n v="242.62"/>
    <n v="5.79E-2"/>
    <n v="8000"/>
    <n v="16"/>
    <n v="1524"/>
  </r>
  <r>
    <n v="965746"/>
    <x v="5"/>
    <x v="0"/>
    <x v="10"/>
    <s v="Office Depot"/>
    <x v="2"/>
    <x v="2"/>
    <x v="13"/>
    <d v="2021-12-12T00:00:00"/>
    <d v="2021-08-12T00:00:00"/>
    <x v="0"/>
    <x v="0"/>
    <d v="2021-09-12T00:00:00"/>
    <n v="1186592"/>
    <x v="11"/>
    <s v="B4"/>
    <x v="1"/>
    <s v="Source Verified"/>
    <n v="68000"/>
    <n v="0.1011"/>
    <n v="200.5"/>
    <n v="0.1242"/>
    <n v="6000"/>
    <n v="13"/>
    <n v="2069"/>
  </r>
  <r>
    <n v="630837"/>
    <x v="0"/>
    <x v="0"/>
    <x v="3"/>
    <m/>
    <x v="3"/>
    <x v="0"/>
    <x v="41"/>
    <d v="2021-05-16T00:00:00"/>
    <d v="2021-04-12T00:00:00"/>
    <x v="0"/>
    <x v="0"/>
    <d v="2021-05-12T00:00:00"/>
    <n v="808178"/>
    <x v="11"/>
    <s v="A3"/>
    <x v="1"/>
    <s v="Source Verified"/>
    <n v="60000"/>
    <n v="0.219"/>
    <n v="152.5"/>
    <n v="6.1699999999999998E-2"/>
    <n v="5000"/>
    <n v="21"/>
    <n v="2435"/>
  </r>
  <r>
    <n v="873624"/>
    <x v="19"/>
    <x v="0"/>
    <x v="2"/>
    <s v="NORWOOD MEDICAL"/>
    <x v="3"/>
    <x v="0"/>
    <x v="10"/>
    <d v="2021-01-14T00:00:00"/>
    <d v="2021-09-13T00:00:00"/>
    <x v="0"/>
    <x v="0"/>
    <d v="2021-10-13T00:00:00"/>
    <n v="1087946"/>
    <x v="11"/>
    <s v="A2"/>
    <x v="1"/>
    <s v="Source Verified"/>
    <n v="40000"/>
    <n v="7.0499999999999993E-2"/>
    <n v="307.04000000000002"/>
    <n v="6.6199999999999995E-2"/>
    <n v="10000"/>
    <n v="12"/>
    <n v="7320"/>
  </r>
  <r>
    <n v="1004215"/>
    <x v="37"/>
    <x v="0"/>
    <x v="5"/>
    <m/>
    <x v="3"/>
    <x v="0"/>
    <x v="13"/>
    <d v="2021-04-16T00:00:00"/>
    <d v="2021-04-14T00:00:00"/>
    <x v="0"/>
    <x v="0"/>
    <d v="2021-05-14T00:00:00"/>
    <n v="1230623"/>
    <x v="11"/>
    <s v="A4"/>
    <x v="1"/>
    <s v="Source Verified"/>
    <n v="50000"/>
    <n v="8.6E-3"/>
    <n v="234.68"/>
    <n v="7.9000000000000001E-2"/>
    <n v="7500"/>
    <n v="13"/>
    <n v="6803"/>
  </r>
  <r>
    <n v="735296"/>
    <x v="16"/>
    <x v="0"/>
    <x v="0"/>
    <s v="Twig"/>
    <x v="3"/>
    <x v="0"/>
    <x v="25"/>
    <d v="2021-04-13T00:00:00"/>
    <d v="2021-11-12T00:00:00"/>
    <x v="0"/>
    <x v="0"/>
    <d v="2021-12-12T00:00:00"/>
    <n v="931961"/>
    <x v="11"/>
    <s v="A5"/>
    <x v="1"/>
    <s v="Source Verified"/>
    <n v="19200"/>
    <n v="8.6300000000000002E-2"/>
    <n v="63.13"/>
    <n v="8.4900000000000003E-2"/>
    <n v="2000"/>
    <n v="9"/>
    <n v="1191"/>
  </r>
  <r>
    <n v="987592"/>
    <x v="2"/>
    <x v="0"/>
    <x v="0"/>
    <m/>
    <x v="3"/>
    <x v="0"/>
    <x v="13"/>
    <d v="2021-09-12T00:00:00"/>
    <d v="2021-05-12T00:00:00"/>
    <x v="0"/>
    <x v="0"/>
    <d v="2021-06-12T00:00:00"/>
    <n v="1211618"/>
    <x v="11"/>
    <s v="A2"/>
    <x v="1"/>
    <s v="Source Verified"/>
    <n v="90000"/>
    <n v="4.3200000000000002E-2"/>
    <n v="153.52000000000001"/>
    <n v="6.6199999999999995E-2"/>
    <n v="5000"/>
    <n v="11"/>
    <n v="1162"/>
  </r>
  <r>
    <n v="420536"/>
    <x v="1"/>
    <x v="0"/>
    <x v="6"/>
    <s v="Astrobotic Technology Inc"/>
    <x v="2"/>
    <x v="0"/>
    <x v="30"/>
    <d v="2021-05-16T00:00:00"/>
    <d v="2021-05-10T00:00:00"/>
    <x v="0"/>
    <x v="0"/>
    <d v="2021-06-10T00:00:00"/>
    <n v="493914"/>
    <x v="11"/>
    <s v="B3"/>
    <x v="1"/>
    <s v="Source Verified"/>
    <n v="70000"/>
    <n v="0.1678"/>
    <n v="594.25"/>
    <n v="0.1158"/>
    <n v="18000"/>
    <n v="27"/>
    <n v="4108"/>
  </r>
  <r>
    <n v="704995"/>
    <x v="9"/>
    <x v="0"/>
    <x v="9"/>
    <s v="M&amp;T Bank"/>
    <x v="2"/>
    <x v="0"/>
    <x v="42"/>
    <d v="2021-08-12T00:00:00"/>
    <d v="2021-03-12T00:00:00"/>
    <x v="0"/>
    <x v="0"/>
    <d v="2021-04-12T00:00:00"/>
    <n v="897008"/>
    <x v="11"/>
    <s v="B3"/>
    <x v="1"/>
    <s v="Source Verified"/>
    <n v="60000"/>
    <n v="4.3400000000000001E-2"/>
    <n v="168.7"/>
    <n v="0.1037"/>
    <n v="5200"/>
    <n v="20"/>
    <n v="1986"/>
  </r>
  <r>
    <n v="861751"/>
    <x v="9"/>
    <x v="0"/>
    <x v="6"/>
    <s v="hemingways"/>
    <x v="2"/>
    <x v="0"/>
    <x v="10"/>
    <d v="2021-09-13T00:00:00"/>
    <d v="2021-04-13T00:00:00"/>
    <x v="0"/>
    <x v="0"/>
    <d v="2021-05-13T00:00:00"/>
    <n v="1074718"/>
    <x v="11"/>
    <s v="B3"/>
    <x v="1"/>
    <s v="Source Verified"/>
    <n v="40000"/>
    <n v="0.1071"/>
    <n v="496.14"/>
    <n v="0.1171"/>
    <n v="15000"/>
    <n v="11"/>
    <n v="9398"/>
  </r>
  <r>
    <n v="1001151"/>
    <x v="29"/>
    <x v="0"/>
    <x v="3"/>
    <s v="Acadia Parish School Board"/>
    <x v="2"/>
    <x v="0"/>
    <x v="13"/>
    <d v="2021-04-14T00:00:00"/>
    <d v="2021-11-13T00:00:00"/>
    <x v="0"/>
    <x v="0"/>
    <d v="2021-12-13T00:00:00"/>
    <n v="1226934"/>
    <x v="11"/>
    <s v="B2"/>
    <x v="1"/>
    <s v="Source Verified"/>
    <n v="55000"/>
    <n v="9.0300000000000005E-2"/>
    <n v="114.01"/>
    <n v="0.1065"/>
    <n v="3500"/>
    <n v="38"/>
    <n v="3042"/>
  </r>
  <r>
    <n v="693902"/>
    <x v="5"/>
    <x v="0"/>
    <x v="6"/>
    <s v="Tax Defense Network"/>
    <x v="2"/>
    <x v="0"/>
    <x v="42"/>
    <d v="2021-04-16T00:00:00"/>
    <d v="2021-07-13T00:00:00"/>
    <x v="0"/>
    <x v="0"/>
    <d v="2021-08-13T00:00:00"/>
    <n v="884758"/>
    <x v="11"/>
    <s v="B2"/>
    <x v="1"/>
    <s v="Source Verified"/>
    <n v="40000"/>
    <n v="0.1239"/>
    <n v="123.43"/>
    <n v="0.1"/>
    <n v="3825"/>
    <n v="9"/>
    <n v="3502"/>
  </r>
  <r>
    <n v="683494"/>
    <x v="1"/>
    <x v="0"/>
    <x v="4"/>
    <s v="Voiplink"/>
    <x v="2"/>
    <x v="0"/>
    <x v="42"/>
    <d v="2021-02-12T00:00:00"/>
    <d v="2021-09-11T00:00:00"/>
    <x v="0"/>
    <x v="0"/>
    <d v="2021-10-11T00:00:00"/>
    <n v="872827"/>
    <x v="11"/>
    <s v="B3"/>
    <x v="1"/>
    <s v="Source Verified"/>
    <n v="40000"/>
    <n v="4.6800000000000001E-2"/>
    <n v="97.33"/>
    <n v="0.1037"/>
    <n v="3000"/>
    <n v="4"/>
    <n v="699"/>
  </r>
  <r>
    <n v="682142"/>
    <x v="8"/>
    <x v="0"/>
    <x v="4"/>
    <s v="JEROME H SIEGEL MD PC"/>
    <x v="2"/>
    <x v="0"/>
    <x v="42"/>
    <d v="2021-02-13T00:00:00"/>
    <d v="2021-09-12T00:00:00"/>
    <x v="0"/>
    <x v="0"/>
    <d v="2021-10-12T00:00:00"/>
    <n v="871259"/>
    <x v="11"/>
    <s v="B3"/>
    <x v="1"/>
    <s v="Source Verified"/>
    <n v="39000"/>
    <n v="7.2900000000000006E-2"/>
    <n v="194.65"/>
    <n v="0.1037"/>
    <n v="6000"/>
    <n v="16"/>
    <n v="3687"/>
  </r>
  <r>
    <n v="497300"/>
    <x v="3"/>
    <x v="0"/>
    <x v="4"/>
    <s v="Union league club of Chicago"/>
    <x v="2"/>
    <x v="0"/>
    <x v="48"/>
    <d v="2021-05-16T00:00:00"/>
    <d v="2021-03-11T00:00:00"/>
    <x v="0"/>
    <x v="0"/>
    <d v="2021-04-11T00:00:00"/>
    <n v="637517"/>
    <x v="11"/>
    <s v="B4"/>
    <x v="1"/>
    <s v="Source Verified"/>
    <n v="28000"/>
    <n v="0.21390000000000001"/>
    <n v="261.89"/>
    <n v="0.1099"/>
    <n v="8000"/>
    <n v="18"/>
    <n v="2880"/>
  </r>
  <r>
    <n v="700320"/>
    <x v="5"/>
    <x v="0"/>
    <x v="2"/>
    <s v="Richard Rosenfield"/>
    <x v="2"/>
    <x v="0"/>
    <x v="42"/>
    <d v="2021-06-12T00:00:00"/>
    <d v="2021-02-12T00:00:00"/>
    <x v="0"/>
    <x v="0"/>
    <d v="2021-03-12T00:00:00"/>
    <n v="891939"/>
    <x v="11"/>
    <s v="B3"/>
    <x v="1"/>
    <s v="Source Verified"/>
    <n v="36000"/>
    <n v="0.15229999999999999"/>
    <n v="162.21"/>
    <n v="0.1037"/>
    <n v="5000"/>
    <n v="10"/>
    <n v="1832"/>
  </r>
  <r>
    <n v="609990"/>
    <x v="0"/>
    <x v="0"/>
    <x v="2"/>
    <s v="Cobb County Kia"/>
    <x v="2"/>
    <x v="0"/>
    <x v="49"/>
    <d v="2021-10-11T00:00:00"/>
    <d v="2021-05-11T00:00:00"/>
    <x v="0"/>
    <x v="0"/>
    <d v="2021-06-11T00:00:00"/>
    <n v="782359"/>
    <x v="11"/>
    <s v="B5"/>
    <x v="1"/>
    <s v="Source Verified"/>
    <n v="42000"/>
    <n v="0.2029"/>
    <n v="389.24"/>
    <n v="0.1036"/>
    <n v="12000"/>
    <n v="16"/>
    <n v="2795"/>
  </r>
  <r>
    <n v="860324"/>
    <x v="3"/>
    <x v="0"/>
    <x v="7"/>
    <s v="walgreens"/>
    <x v="2"/>
    <x v="0"/>
    <x v="11"/>
    <d v="2021-05-16T00:00:00"/>
    <d v="2021-02-12T00:00:00"/>
    <x v="0"/>
    <x v="0"/>
    <d v="2021-03-12T00:00:00"/>
    <n v="1073130"/>
    <x v="11"/>
    <s v="B5"/>
    <x v="1"/>
    <s v="Source Verified"/>
    <n v="50000"/>
    <n v="4.99E-2"/>
    <n v="239.11"/>
    <n v="0.11990000000000001"/>
    <n v="7200"/>
    <n v="6"/>
    <n v="1195"/>
  </r>
  <r>
    <n v="381861"/>
    <x v="0"/>
    <x v="0"/>
    <x v="3"/>
    <s v="usmc"/>
    <x v="0"/>
    <x v="0"/>
    <x v="33"/>
    <d v="2021-05-16T00:00:00"/>
    <d v="2021-08-09T00:00:00"/>
    <x v="0"/>
    <x v="0"/>
    <d v="2021-09-09T00:00:00"/>
    <n v="410757"/>
    <x v="11"/>
    <s v="C2"/>
    <x v="1"/>
    <s v="Source Verified"/>
    <n v="60000"/>
    <n v="0.13"/>
    <n v="168.09"/>
    <n v="0.12839999999999999"/>
    <n v="5000"/>
    <n v="37"/>
    <n v="840"/>
  </r>
  <r>
    <n v="401434"/>
    <x v="1"/>
    <x v="0"/>
    <x v="3"/>
    <s v="GSR Holdings Inc"/>
    <x v="0"/>
    <x v="0"/>
    <x v="27"/>
    <d v="2021-03-13T00:00:00"/>
    <d v="2021-11-12T00:00:00"/>
    <x v="0"/>
    <x v="0"/>
    <d v="2021-12-12T00:00:00"/>
    <n v="445530"/>
    <x v="11"/>
    <s v="C2"/>
    <x v="1"/>
    <s v="Source Verified"/>
    <n v="32000"/>
    <n v="0.2445"/>
    <n v="337.47"/>
    <n v="0.13109999999999999"/>
    <n v="10000"/>
    <n v="34"/>
    <n v="5992"/>
  </r>
  <r>
    <n v="388289"/>
    <x v="12"/>
    <x v="0"/>
    <x v="8"/>
    <s v="Fabel Designs"/>
    <x v="0"/>
    <x v="0"/>
    <x v="33"/>
    <d v="2021-05-16T00:00:00"/>
    <d v="2021-12-11T00:00:00"/>
    <x v="0"/>
    <x v="0"/>
    <d v="2022-01-11T00:00:00"/>
    <n v="421632"/>
    <x v="11"/>
    <s v="C1"/>
    <x v="1"/>
    <s v="Source Verified"/>
    <n v="40000"/>
    <n v="0.12870000000000001"/>
    <n v="251"/>
    <n v="0.12529999999999999"/>
    <n v="7500"/>
    <n v="13"/>
    <n v="8027"/>
  </r>
  <r>
    <n v="803612"/>
    <x v="8"/>
    <x v="0"/>
    <x v="8"/>
    <s v="ATS"/>
    <x v="0"/>
    <x v="0"/>
    <x v="44"/>
    <d v="2021-08-15T00:00:00"/>
    <d v="2021-07-14T00:00:00"/>
    <x v="0"/>
    <x v="0"/>
    <d v="2021-08-14T00:00:00"/>
    <n v="1009394"/>
    <x v="11"/>
    <s v="C5"/>
    <x v="1"/>
    <s v="Source Verified"/>
    <n v="50000"/>
    <n v="3.7199999999999997E-2"/>
    <n v="173.9"/>
    <n v="0.15229999999999999"/>
    <n v="5000"/>
    <n v="11"/>
    <n v="5648"/>
  </r>
  <r>
    <n v="822193"/>
    <x v="38"/>
    <x v="0"/>
    <x v="0"/>
    <s v="Hyundai Power Transformers, USA"/>
    <x v="0"/>
    <x v="0"/>
    <x v="44"/>
    <d v="2021-02-12T00:00:00"/>
    <d v="2021-12-11T00:00:00"/>
    <x v="0"/>
    <x v="0"/>
    <d v="2022-01-11T00:00:00"/>
    <n v="1030614"/>
    <x v="11"/>
    <s v="C2"/>
    <x v="1"/>
    <s v="Source Verified"/>
    <n v="35000"/>
    <n v="0.1419"/>
    <n v="203.59"/>
    <n v="0.13489999999999999"/>
    <n v="6000"/>
    <n v="12"/>
    <n v="1251"/>
  </r>
  <r>
    <n v="850595"/>
    <x v="1"/>
    <x v="0"/>
    <x v="8"/>
    <s v="E-gain Technologies"/>
    <x v="0"/>
    <x v="0"/>
    <x v="11"/>
    <d v="2021-05-16T00:00:00"/>
    <d v="2021-12-11T00:00:00"/>
    <x v="0"/>
    <x v="0"/>
    <d v="2022-01-11T00:00:00"/>
    <n v="1062436"/>
    <x v="11"/>
    <s v="C5"/>
    <x v="1"/>
    <s v="Source Verified"/>
    <n v="65000"/>
    <n v="0.22869999999999999"/>
    <n v="173.9"/>
    <n v="0.15229999999999999"/>
    <n v="5000"/>
    <n v="31"/>
    <n v="360"/>
  </r>
  <r>
    <n v="542534"/>
    <x v="1"/>
    <x v="0"/>
    <x v="9"/>
    <s v="Skate Warehouse LLC"/>
    <x v="4"/>
    <x v="0"/>
    <x v="43"/>
    <d v="2021-03-16T00:00:00"/>
    <d v="2021-04-12T00:00:00"/>
    <x v="0"/>
    <x v="0"/>
    <d v="2021-05-12T00:00:00"/>
    <n v="700110"/>
    <x v="11"/>
    <s v="D5"/>
    <x v="1"/>
    <s v="Source Verified"/>
    <n v="40000"/>
    <n v="6.54E-2"/>
    <n v="176.58"/>
    <n v="0.16320000000000001"/>
    <n v="5000"/>
    <n v="7"/>
    <n v="3613"/>
  </r>
  <r>
    <n v="578705"/>
    <x v="8"/>
    <x v="0"/>
    <x v="6"/>
    <s v="Hunter PR"/>
    <x v="4"/>
    <x v="0"/>
    <x v="54"/>
    <d v="2021-06-11T00:00:00"/>
    <d v="2021-01-11T00:00:00"/>
    <x v="0"/>
    <x v="0"/>
    <d v="2021-02-11T00:00:00"/>
    <n v="744095"/>
    <x v="11"/>
    <s v="D1"/>
    <x v="1"/>
    <s v="Source Verified"/>
    <n v="25320"/>
    <n v="0.1474"/>
    <n v="345.88"/>
    <n v="0.1484"/>
    <n v="10000"/>
    <n v="12"/>
    <n v="1809"/>
  </r>
  <r>
    <n v="973424"/>
    <x v="13"/>
    <x v="0"/>
    <x v="4"/>
    <s v="Gasco"/>
    <x v="3"/>
    <x v="0"/>
    <x v="13"/>
    <d v="2021-05-16T00:00:00"/>
    <d v="2021-07-14T00:00:00"/>
    <x v="0"/>
    <x v="0"/>
    <d v="2021-08-14T00:00:00"/>
    <n v="1195423"/>
    <x v="11"/>
    <s v="A5"/>
    <x v="1"/>
    <s v="Source Verified"/>
    <n v="27000"/>
    <n v="9.2399999999999996E-2"/>
    <n v="254.03"/>
    <n v="8.8999999999999996E-2"/>
    <n v="8000"/>
    <n v="42"/>
    <n v="8001"/>
  </r>
  <r>
    <n v="1030280"/>
    <x v="3"/>
    <x v="0"/>
    <x v="3"/>
    <s v="Beef Brands LLC"/>
    <x v="2"/>
    <x v="0"/>
    <x v="22"/>
    <d v="2021-05-16T00:00:00"/>
    <d v="2021-07-14T00:00:00"/>
    <x v="0"/>
    <x v="0"/>
    <d v="2021-08-14T00:00:00"/>
    <n v="1259686"/>
    <x v="11"/>
    <s v="B5"/>
    <x v="1"/>
    <s v="Source Verified"/>
    <n v="62000"/>
    <n v="0.10349999999999999"/>
    <n v="335.45"/>
    <n v="0.12690000000000001"/>
    <n v="10000"/>
    <n v="22"/>
    <n v="9748"/>
  </r>
  <r>
    <n v="876293"/>
    <x v="4"/>
    <x v="0"/>
    <x v="8"/>
    <s v="Jewel Transport inc"/>
    <x v="0"/>
    <x v="0"/>
    <x v="10"/>
    <d v="2021-05-16T00:00:00"/>
    <d v="2021-04-14T00:00:00"/>
    <x v="0"/>
    <x v="0"/>
    <d v="2021-05-14T00:00:00"/>
    <n v="1090939"/>
    <x v="11"/>
    <s v="C5"/>
    <x v="1"/>
    <s v="Source Verified"/>
    <n v="52500"/>
    <n v="9.5100000000000004E-2"/>
    <n v="278.23"/>
    <n v="0.15229999999999999"/>
    <n v="8000"/>
    <n v="17"/>
    <n v="8347"/>
  </r>
  <r>
    <n v="698016"/>
    <x v="1"/>
    <x v="0"/>
    <x v="6"/>
    <s v="Triage Consulting Group"/>
    <x v="3"/>
    <x v="1"/>
    <x v="42"/>
    <d v="2021-12-11T00:00:00"/>
    <d v="2021-11-11T00:00:00"/>
    <x v="1"/>
    <x v="1"/>
    <d v="2021-12-11T00:00:00"/>
    <n v="889406"/>
    <x v="11"/>
    <s v="A4"/>
    <x v="1"/>
    <s v="Source Verified"/>
    <n v="60000"/>
    <n v="5.0000000000000001E-3"/>
    <n v="155.05000000000001"/>
    <n v="7.2900000000000006E-2"/>
    <n v="5000"/>
    <n v="8"/>
    <n v="5222"/>
  </r>
  <r>
    <n v="644660"/>
    <x v="2"/>
    <x v="0"/>
    <x v="3"/>
    <s v="Sharyland ISD"/>
    <x v="3"/>
    <x v="1"/>
    <x v="21"/>
    <d v="2021-02-14T00:00:00"/>
    <d v="2021-02-14T00:00:00"/>
    <x v="1"/>
    <x v="1"/>
    <d v="2021-03-14T00:00:00"/>
    <n v="824919"/>
    <x v="11"/>
    <s v="A2"/>
    <x v="1"/>
    <s v="Source Verified"/>
    <n v="70000"/>
    <n v="4.2000000000000003E-2"/>
    <n v="363.93"/>
    <n v="5.79E-2"/>
    <n v="12000"/>
    <n v="36"/>
    <n v="13101"/>
  </r>
  <r>
    <n v="965957"/>
    <x v="8"/>
    <x v="0"/>
    <x v="8"/>
    <s v="DoubleVerify"/>
    <x v="3"/>
    <x v="1"/>
    <x v="10"/>
    <d v="2021-05-16T00:00:00"/>
    <d v="2021-11-12T00:00:00"/>
    <x v="1"/>
    <x v="1"/>
    <d v="2021-12-12T00:00:00"/>
    <n v="1186811"/>
    <x v="11"/>
    <s v="A1"/>
    <x v="1"/>
    <s v="Source Verified"/>
    <n v="120000"/>
    <n v="5.0000000000000001E-3"/>
    <n v="243.49"/>
    <n v="6.0299999999999999E-2"/>
    <n v="8000"/>
    <n v="17"/>
    <n v="8441"/>
  </r>
  <r>
    <n v="578434"/>
    <x v="25"/>
    <x v="0"/>
    <x v="4"/>
    <s v="tolt service group"/>
    <x v="3"/>
    <x v="1"/>
    <x v="41"/>
    <d v="2021-01-14T00:00:00"/>
    <d v="2021-01-14T00:00:00"/>
    <x v="1"/>
    <x v="1"/>
    <d v="2021-02-14T00:00:00"/>
    <n v="743735"/>
    <x v="11"/>
    <s v="A4"/>
    <x v="1"/>
    <s v="Source Verified"/>
    <n v="37000"/>
    <n v="2.46E-2"/>
    <n v="460.01"/>
    <n v="6.54E-2"/>
    <n v="15000"/>
    <n v="10"/>
    <n v="16588"/>
  </r>
  <r>
    <n v="664132"/>
    <x v="44"/>
    <x v="0"/>
    <x v="4"/>
    <s v="Morning Star Ranch"/>
    <x v="3"/>
    <x v="1"/>
    <x v="0"/>
    <d v="2021-02-14T00:00:00"/>
    <d v="2021-02-14T00:00:00"/>
    <x v="1"/>
    <x v="1"/>
    <d v="2021-03-14T00:00:00"/>
    <n v="849208"/>
    <x v="11"/>
    <s v="A5"/>
    <x v="1"/>
    <s v="Source Verified"/>
    <n v="47000"/>
    <n v="0.1986"/>
    <n v="467.7"/>
    <n v="7.6600000000000001E-2"/>
    <n v="15000"/>
    <n v="26"/>
    <n v="16838"/>
  </r>
  <r>
    <n v="657934"/>
    <x v="5"/>
    <x v="0"/>
    <x v="5"/>
    <m/>
    <x v="3"/>
    <x v="1"/>
    <x v="21"/>
    <d v="2021-02-14T00:00:00"/>
    <d v="2021-02-14T00:00:00"/>
    <x v="1"/>
    <x v="1"/>
    <d v="2021-03-14T00:00:00"/>
    <n v="841394"/>
    <x v="11"/>
    <s v="A5"/>
    <x v="1"/>
    <s v="Source Verified"/>
    <n v="85000"/>
    <n v="7.2599999999999998E-2"/>
    <n v="311.8"/>
    <n v="7.6600000000000001E-2"/>
    <n v="10000"/>
    <n v="19"/>
    <n v="11225"/>
  </r>
  <r>
    <n v="808292"/>
    <x v="4"/>
    <x v="0"/>
    <x v="7"/>
    <s v="Carnegie Mellon University"/>
    <x v="3"/>
    <x v="1"/>
    <x v="44"/>
    <d v="2021-05-16T00:00:00"/>
    <d v="2021-07-13T00:00:00"/>
    <x v="1"/>
    <x v="1"/>
    <d v="2021-08-13T00:00:00"/>
    <n v="1015013"/>
    <x v="11"/>
    <s v="A1"/>
    <x v="1"/>
    <s v="Source Verified"/>
    <n v="96000"/>
    <n v="9.8799999999999999E-2"/>
    <n v="361.92"/>
    <n v="5.4199999999999998E-2"/>
    <n v="12000"/>
    <n v="32"/>
    <n v="12905"/>
  </r>
  <r>
    <n v="775593"/>
    <x v="25"/>
    <x v="0"/>
    <x v="9"/>
    <m/>
    <x v="3"/>
    <x v="1"/>
    <x v="6"/>
    <d v="2021-05-14T00:00:00"/>
    <d v="2021-01-14T00:00:00"/>
    <x v="1"/>
    <x v="1"/>
    <d v="2021-02-14T00:00:00"/>
    <n v="977856"/>
    <x v="11"/>
    <s v="A4"/>
    <x v="1"/>
    <s v="Source Verified"/>
    <n v="175000"/>
    <n v="6.7500000000000004E-2"/>
    <n v="466.53"/>
    <n v="7.4899999999999994E-2"/>
    <n v="15000"/>
    <n v="17"/>
    <n v="16776"/>
  </r>
  <r>
    <n v="814667"/>
    <x v="8"/>
    <x v="0"/>
    <x v="0"/>
    <s v="Hillside Family of Agencies"/>
    <x v="3"/>
    <x v="1"/>
    <x v="11"/>
    <d v="2021-04-15T00:00:00"/>
    <d v="2021-07-14T00:00:00"/>
    <x v="1"/>
    <x v="1"/>
    <d v="2021-08-14T00:00:00"/>
    <n v="1022195"/>
    <x v="11"/>
    <s v="A1"/>
    <x v="1"/>
    <s v="Source Verified"/>
    <n v="30000"/>
    <n v="0.18720000000000001"/>
    <n v="271.44"/>
    <n v="5.4199999999999998E-2"/>
    <n v="9000"/>
    <n v="25"/>
    <n v="9755"/>
  </r>
  <r>
    <n v="997488"/>
    <x v="1"/>
    <x v="0"/>
    <x v="0"/>
    <s v="First Quadrant, LP"/>
    <x v="3"/>
    <x v="1"/>
    <x v="13"/>
    <d v="2021-08-13T00:00:00"/>
    <d v="2021-09-13T00:00:00"/>
    <x v="1"/>
    <x v="1"/>
    <d v="2021-10-13T00:00:00"/>
    <n v="1222573"/>
    <x v="11"/>
    <s v="A1"/>
    <x v="1"/>
    <s v="Source Verified"/>
    <n v="60000"/>
    <n v="1.2E-2"/>
    <n v="152.18"/>
    <n v="6.0299999999999999E-2"/>
    <n v="5000"/>
    <n v="33"/>
    <n v="5400"/>
  </r>
  <r>
    <n v="1049803"/>
    <x v="0"/>
    <x v="0"/>
    <x v="0"/>
    <s v="S.L. King &amp; Associates, Inc."/>
    <x v="3"/>
    <x v="1"/>
    <x v="12"/>
    <d v="2021-12-14T00:00:00"/>
    <d v="2021-12-14T00:00:00"/>
    <x v="1"/>
    <x v="1"/>
    <d v="2022-01-14T00:00:00"/>
    <n v="1281007"/>
    <x v="11"/>
    <s v="A2"/>
    <x v="1"/>
    <s v="Source Verified"/>
    <n v="65000"/>
    <n v="2.0899999999999998E-2"/>
    <n v="251.77"/>
    <n v="6.6199999999999995E-2"/>
    <n v="8200"/>
    <n v="20"/>
    <n v="9064"/>
  </r>
  <r>
    <n v="585752"/>
    <x v="1"/>
    <x v="0"/>
    <x v="6"/>
    <s v="Sharp HealthCare"/>
    <x v="3"/>
    <x v="1"/>
    <x v="54"/>
    <d v="2021-04-12T00:00:00"/>
    <d v="2021-04-12T00:00:00"/>
    <x v="1"/>
    <x v="1"/>
    <d v="2021-05-12T00:00:00"/>
    <n v="752556"/>
    <x v="11"/>
    <s v="A3"/>
    <x v="1"/>
    <s v="Source Verified"/>
    <n v="83500"/>
    <n v="0.15409999999999999"/>
    <n v="247.53"/>
    <n v="7.1400000000000005E-2"/>
    <n v="8000"/>
    <n v="52"/>
    <n v="8669"/>
  </r>
  <r>
    <n v="388174"/>
    <x v="2"/>
    <x v="0"/>
    <x v="6"/>
    <s v="Realtor-Self Employed"/>
    <x v="3"/>
    <x v="1"/>
    <x v="33"/>
    <d v="2021-11-11T00:00:00"/>
    <d v="2021-11-11T00:00:00"/>
    <x v="1"/>
    <x v="1"/>
    <d v="2021-12-11T00:00:00"/>
    <n v="420119"/>
    <x v="11"/>
    <s v="A5"/>
    <x v="1"/>
    <s v="Source Verified"/>
    <n v="42000"/>
    <n v="0.16139999999999999"/>
    <n v="417.23"/>
    <n v="9.6299999999999997E-2"/>
    <n v="13000"/>
    <n v="14"/>
    <n v="14971"/>
  </r>
  <r>
    <n v="645228"/>
    <x v="1"/>
    <x v="0"/>
    <x v="3"/>
    <s v="university of california"/>
    <x v="3"/>
    <x v="1"/>
    <x v="21"/>
    <d v="2021-01-16T00:00:00"/>
    <d v="2021-01-14T00:00:00"/>
    <x v="1"/>
    <x v="1"/>
    <d v="2021-02-14T00:00:00"/>
    <n v="825624"/>
    <x v="11"/>
    <s v="A3"/>
    <x v="1"/>
    <s v="Source Verified"/>
    <n v="90000"/>
    <n v="8.3199999999999996E-2"/>
    <n v="30.5"/>
    <n v="6.1699999999999998E-2"/>
    <n v="1000"/>
    <n v="25"/>
    <n v="1098"/>
  </r>
  <r>
    <n v="588189"/>
    <x v="25"/>
    <x v="0"/>
    <x v="3"/>
    <s v="The Collegiate School"/>
    <x v="3"/>
    <x v="1"/>
    <x v="50"/>
    <d v="2021-10-13T00:00:00"/>
    <d v="2021-11-13T00:00:00"/>
    <x v="1"/>
    <x v="1"/>
    <d v="2021-12-13T00:00:00"/>
    <n v="755727"/>
    <x v="11"/>
    <s v="A5"/>
    <x v="1"/>
    <s v="Source Verified"/>
    <n v="65000"/>
    <n v="0.1719"/>
    <n v="281.52999999999997"/>
    <n v="7.8799999999999995E-2"/>
    <n v="9000"/>
    <n v="34"/>
    <n v="10133"/>
  </r>
  <r>
    <n v="857285"/>
    <x v="1"/>
    <x v="0"/>
    <x v="8"/>
    <s v="california state prison- solano"/>
    <x v="3"/>
    <x v="1"/>
    <x v="11"/>
    <d v="2021-05-16T00:00:00"/>
    <d v="2021-03-14T00:00:00"/>
    <x v="1"/>
    <x v="1"/>
    <d v="2021-04-14T00:00:00"/>
    <n v="1069729"/>
    <x v="11"/>
    <s v="A2"/>
    <x v="1"/>
    <s v="Source Verified"/>
    <n v="87547.44"/>
    <n v="0.1321"/>
    <n v="365.01"/>
    <n v="5.9900000000000002E-2"/>
    <n v="12000"/>
    <n v="17"/>
    <n v="13103"/>
  </r>
  <r>
    <n v="529140"/>
    <x v="25"/>
    <x v="0"/>
    <x v="2"/>
    <m/>
    <x v="3"/>
    <x v="1"/>
    <x v="51"/>
    <d v="2021-05-16T00:00:00"/>
    <d v="2021-06-13T00:00:00"/>
    <x v="1"/>
    <x v="1"/>
    <d v="2021-07-13T00:00:00"/>
    <n v="684311"/>
    <x v="11"/>
    <s v="A5"/>
    <x v="1"/>
    <s v="Source Verified"/>
    <n v="60000"/>
    <n v="0.21759999999999999"/>
    <n v="250.25"/>
    <n v="7.8799999999999995E-2"/>
    <n v="8000"/>
    <n v="30"/>
    <n v="9016"/>
  </r>
  <r>
    <n v="512027"/>
    <x v="26"/>
    <x v="0"/>
    <x v="6"/>
    <s v="Cannonball Agency"/>
    <x v="3"/>
    <x v="1"/>
    <x v="27"/>
    <d v="2021-02-14T00:00:00"/>
    <d v="2021-05-13T00:00:00"/>
    <x v="1"/>
    <x v="1"/>
    <d v="2021-06-13T00:00:00"/>
    <n v="661466"/>
    <x v="11"/>
    <s v="A4"/>
    <x v="1"/>
    <s v="Source Verified"/>
    <n v="36000"/>
    <n v="0.1217"/>
    <n v="186.66"/>
    <n v="7.51E-2"/>
    <n v="6000"/>
    <n v="21"/>
    <n v="6720"/>
  </r>
  <r>
    <n v="671912"/>
    <x v="23"/>
    <x v="0"/>
    <x v="3"/>
    <m/>
    <x v="3"/>
    <x v="1"/>
    <x v="0"/>
    <d v="2021-02-14T00:00:00"/>
    <d v="2021-03-14T00:00:00"/>
    <x v="1"/>
    <x v="1"/>
    <d v="2021-04-14T00:00:00"/>
    <n v="858910"/>
    <x v="11"/>
    <s v="A2"/>
    <x v="1"/>
    <s v="Source Verified"/>
    <n v="19200"/>
    <n v="0.01"/>
    <n v="90.99"/>
    <n v="5.79E-2"/>
    <n v="3000"/>
    <n v="33"/>
    <n v="3275"/>
  </r>
  <r>
    <n v="416154"/>
    <x v="20"/>
    <x v="0"/>
    <x v="3"/>
    <s v="Coconino County Juvenile Court"/>
    <x v="3"/>
    <x v="1"/>
    <x v="23"/>
    <d v="2021-01-10T00:00:00"/>
    <d v="2021-02-10T00:00:00"/>
    <x v="1"/>
    <x v="1"/>
    <d v="2021-03-10T00:00:00"/>
    <n v="441627"/>
    <x v="11"/>
    <s v="A5"/>
    <x v="1"/>
    <s v="Source Verified"/>
    <n v="65600"/>
    <n v="1.04E-2"/>
    <n v="320.95"/>
    <n v="9.6299999999999997E-2"/>
    <n v="10000"/>
    <n v="39"/>
    <n v="10464"/>
  </r>
  <r>
    <n v="369883"/>
    <x v="8"/>
    <x v="0"/>
    <x v="3"/>
    <s v="CHGE"/>
    <x v="3"/>
    <x v="1"/>
    <x v="40"/>
    <d v="2021-05-16T00:00:00"/>
    <d v="2021-01-12T00:00:00"/>
    <x v="1"/>
    <x v="1"/>
    <d v="2021-02-12T00:00:00"/>
    <n v="386146"/>
    <x v="11"/>
    <s v="A5"/>
    <x v="1"/>
    <s v="Source Verified"/>
    <n v="150000"/>
    <n v="8.4400000000000003E-2"/>
    <n v="481.42"/>
    <n v="9.6299999999999997E-2"/>
    <n v="15000"/>
    <n v="31"/>
    <n v="17331"/>
  </r>
  <r>
    <n v="626580"/>
    <x v="11"/>
    <x v="0"/>
    <x v="8"/>
    <s v="International Game Technology"/>
    <x v="3"/>
    <x v="1"/>
    <x v="41"/>
    <d v="2021-01-15T00:00:00"/>
    <d v="2021-12-13T00:00:00"/>
    <x v="1"/>
    <x v="1"/>
    <d v="2022-01-13T00:00:00"/>
    <n v="802933"/>
    <x v="11"/>
    <s v="A2"/>
    <x v="1"/>
    <s v="Source Verified"/>
    <n v="62500"/>
    <n v="0.12609999999999999"/>
    <n v="178.93"/>
    <n v="5.79E-2"/>
    <n v="6000"/>
    <n v="15"/>
    <n v="6442"/>
  </r>
  <r>
    <n v="839631"/>
    <x v="1"/>
    <x v="0"/>
    <x v="4"/>
    <s v="North Modesto Church of God"/>
    <x v="3"/>
    <x v="1"/>
    <x v="11"/>
    <d v="2021-04-13T00:00:00"/>
    <d v="2021-09-11T00:00:00"/>
    <x v="1"/>
    <x v="1"/>
    <d v="2021-10-11T00:00:00"/>
    <n v="1049803"/>
    <x v="11"/>
    <s v="A3"/>
    <x v="1"/>
    <s v="Source Verified"/>
    <n v="70000"/>
    <n v="9.1899999999999996E-2"/>
    <n v="246.99"/>
    <n v="6.9900000000000004E-2"/>
    <n v="8000"/>
    <n v="15"/>
    <n v="8047"/>
  </r>
  <r>
    <n v="868007"/>
    <x v="23"/>
    <x v="0"/>
    <x v="4"/>
    <s v="Lion Properties, LLC"/>
    <x v="3"/>
    <x v="1"/>
    <x v="10"/>
    <d v="2021-09-14T00:00:00"/>
    <d v="2021-09-14T00:00:00"/>
    <x v="1"/>
    <x v="1"/>
    <d v="2021-10-14T00:00:00"/>
    <n v="1081659"/>
    <x v="11"/>
    <s v="A4"/>
    <x v="1"/>
    <s v="Source Verified"/>
    <n v="75600"/>
    <n v="9.35E-2"/>
    <n v="870.85"/>
    <n v="7.4899999999999994E-2"/>
    <n v="28000"/>
    <n v="16"/>
    <n v="31350"/>
  </r>
  <r>
    <n v="620936"/>
    <x v="8"/>
    <x v="0"/>
    <x v="2"/>
    <s v="Wachtell, Lipton, Rosen &amp; Katz"/>
    <x v="3"/>
    <x v="1"/>
    <x v="41"/>
    <d v="2021-09-12T00:00:00"/>
    <d v="2021-09-12T00:00:00"/>
    <x v="1"/>
    <x v="1"/>
    <d v="2021-10-12T00:00:00"/>
    <n v="795815"/>
    <x v="11"/>
    <s v="A4"/>
    <x v="1"/>
    <s v="Source Verified"/>
    <n v="95000"/>
    <n v="1.11E-2"/>
    <n v="402.51"/>
    <n v="6.54E-2"/>
    <n v="20000"/>
    <n v="8"/>
    <n v="14212"/>
  </r>
  <r>
    <n v="975968"/>
    <x v="8"/>
    <x v="0"/>
    <x v="5"/>
    <s v="Cornell University"/>
    <x v="3"/>
    <x v="1"/>
    <x v="13"/>
    <d v="2021-09-14T00:00:00"/>
    <d v="2021-02-12T00:00:00"/>
    <x v="1"/>
    <x v="1"/>
    <d v="2021-03-12T00:00:00"/>
    <n v="1198075"/>
    <x v="11"/>
    <s v="A2"/>
    <x v="1"/>
    <s v="Source Verified"/>
    <n v="97000"/>
    <n v="8.6699999999999999E-2"/>
    <n v="122.82"/>
    <n v="6.6199999999999995E-2"/>
    <n v="4000"/>
    <n v="22"/>
    <n v="4082"/>
  </r>
  <r>
    <n v="1033259"/>
    <x v="5"/>
    <x v="0"/>
    <x v="2"/>
    <m/>
    <x v="3"/>
    <x v="1"/>
    <x v="22"/>
    <d v="2021-03-13T00:00:00"/>
    <d v="2021-03-13T00:00:00"/>
    <x v="1"/>
    <x v="1"/>
    <d v="2021-04-13T00:00:00"/>
    <n v="1262825"/>
    <x v="11"/>
    <s v="A2"/>
    <x v="1"/>
    <s v="Source Verified"/>
    <n v="80000"/>
    <n v="2.5899999999999999E-2"/>
    <n v="307.04000000000002"/>
    <n v="6.6199999999999995E-2"/>
    <n v="10000"/>
    <n v="24"/>
    <n v="10678"/>
  </r>
  <r>
    <n v="872955"/>
    <x v="2"/>
    <x v="0"/>
    <x v="3"/>
    <s v="Somerset ISD"/>
    <x v="3"/>
    <x v="1"/>
    <x v="10"/>
    <d v="2021-01-16T00:00:00"/>
    <d v="2021-09-14T00:00:00"/>
    <x v="1"/>
    <x v="1"/>
    <d v="2021-10-14T00:00:00"/>
    <n v="1087237"/>
    <x v="11"/>
    <s v="A4"/>
    <x v="1"/>
    <s v="Source Verified"/>
    <n v="32400"/>
    <n v="0.23300000000000001"/>
    <n v="93.31"/>
    <n v="7.4899999999999994E-2"/>
    <n v="3000"/>
    <n v="25"/>
    <n v="3359"/>
  </r>
  <r>
    <n v="881918"/>
    <x v="19"/>
    <x v="0"/>
    <x v="4"/>
    <s v="Lakefront Lines"/>
    <x v="3"/>
    <x v="1"/>
    <x v="10"/>
    <d v="2021-05-16T00:00:00"/>
    <d v="2021-10-14T00:00:00"/>
    <x v="1"/>
    <x v="1"/>
    <d v="2021-11-14T00:00:00"/>
    <n v="1097078"/>
    <x v="11"/>
    <s v="A2"/>
    <x v="1"/>
    <s v="Source Verified"/>
    <n v="72000"/>
    <n v="8.2299999999999998E-2"/>
    <n v="393.01"/>
    <n v="6.6199999999999995E-2"/>
    <n v="12800"/>
    <n v="42"/>
    <n v="14148"/>
  </r>
  <r>
    <n v="980542"/>
    <x v="2"/>
    <x v="0"/>
    <x v="0"/>
    <s v="ACS"/>
    <x v="3"/>
    <x v="1"/>
    <x v="13"/>
    <d v="2021-07-14T00:00:00"/>
    <d v="2021-06-14T00:00:00"/>
    <x v="1"/>
    <x v="1"/>
    <d v="2021-07-14T00:00:00"/>
    <n v="1204341"/>
    <x v="11"/>
    <s v="A4"/>
    <x v="1"/>
    <s v="Source Verified"/>
    <n v="187000"/>
    <n v="0.1113"/>
    <n v="312.91000000000003"/>
    <n v="7.9000000000000001E-2"/>
    <n v="10000"/>
    <n v="31"/>
    <n v="11244"/>
  </r>
  <r>
    <n v="849167"/>
    <x v="0"/>
    <x v="0"/>
    <x v="6"/>
    <s v="Girl Scouts of Greater Atlanta"/>
    <x v="2"/>
    <x v="1"/>
    <x v="11"/>
    <d v="2021-08-14T00:00:00"/>
    <d v="2021-08-14T00:00:00"/>
    <x v="1"/>
    <x v="1"/>
    <d v="2021-09-14T00:00:00"/>
    <n v="1060866"/>
    <x v="11"/>
    <s v="B1"/>
    <x v="1"/>
    <s v="Source Verified"/>
    <n v="90000"/>
    <n v="0.1124"/>
    <n v="483.94"/>
    <n v="9.9900000000000003E-2"/>
    <n v="15000"/>
    <n v="29"/>
    <n v="17422"/>
  </r>
  <r>
    <n v="543563"/>
    <x v="5"/>
    <x v="0"/>
    <x v="6"/>
    <s v="HJ High Construction"/>
    <x v="2"/>
    <x v="1"/>
    <x v="43"/>
    <d v="2021-09-11T00:00:00"/>
    <d v="2021-09-11T00:00:00"/>
    <x v="1"/>
    <x v="1"/>
    <d v="2021-10-11T00:00:00"/>
    <n v="701259"/>
    <x v="11"/>
    <s v="B2"/>
    <x v="1"/>
    <s v="Source Verified"/>
    <n v="70000"/>
    <n v="7.9000000000000008E-3"/>
    <n v="791.87"/>
    <n v="0.1075"/>
    <n v="25000"/>
    <n v="27"/>
    <n v="26687"/>
  </r>
  <r>
    <n v="699004"/>
    <x v="5"/>
    <x v="0"/>
    <x v="3"/>
    <s v="United States Postal Service"/>
    <x v="2"/>
    <x v="1"/>
    <x v="42"/>
    <d v="2021-04-14T00:00:00"/>
    <d v="2021-04-14T00:00:00"/>
    <x v="1"/>
    <x v="1"/>
    <d v="2021-05-14T00:00:00"/>
    <n v="890505"/>
    <x v="11"/>
    <s v="B1"/>
    <x v="1"/>
    <s v="Source Verified"/>
    <n v="100000"/>
    <n v="6.4100000000000004E-2"/>
    <n v="57.77"/>
    <n v="9.6299999999999997E-2"/>
    <n v="1800"/>
    <n v="38"/>
    <n v="2095"/>
  </r>
  <r>
    <n v="503186"/>
    <x v="0"/>
    <x v="0"/>
    <x v="3"/>
    <s v="US Army"/>
    <x v="2"/>
    <x v="1"/>
    <x v="48"/>
    <d v="2021-09-13T00:00:00"/>
    <d v="2021-03-11T00:00:00"/>
    <x v="1"/>
    <x v="1"/>
    <d v="2021-04-11T00:00:00"/>
    <n v="621400"/>
    <x v="11"/>
    <s v="B2"/>
    <x v="1"/>
    <s v="Source Verified"/>
    <n v="91384.08"/>
    <n v="0.21890000000000001"/>
    <n v="51.82"/>
    <n v="0.10249999999999999"/>
    <n v="1600"/>
    <n v="36"/>
    <n v="1732"/>
  </r>
  <r>
    <n v="845386"/>
    <x v="1"/>
    <x v="0"/>
    <x v="3"/>
    <s v="UNITED STATES MARINE CORPS"/>
    <x v="2"/>
    <x v="1"/>
    <x v="11"/>
    <d v="2021-07-15T00:00:00"/>
    <d v="2021-12-12T00:00:00"/>
    <x v="1"/>
    <x v="1"/>
    <d v="2022-01-12T00:00:00"/>
    <n v="1056579"/>
    <x v="11"/>
    <s v="B3"/>
    <x v="1"/>
    <s v="Source Verified"/>
    <n v="48000"/>
    <n v="0.11749999999999999"/>
    <n v="65.47"/>
    <n v="0.1099"/>
    <n v="2000"/>
    <n v="13"/>
    <n v="2238"/>
  </r>
  <r>
    <n v="533035"/>
    <x v="0"/>
    <x v="0"/>
    <x v="3"/>
    <s v="Concurrent Technology Corporation"/>
    <x v="2"/>
    <x v="1"/>
    <x v="51"/>
    <d v="2021-05-16T00:00:00"/>
    <d v="2021-07-13T00:00:00"/>
    <x v="1"/>
    <x v="1"/>
    <d v="2021-08-13T00:00:00"/>
    <n v="688979"/>
    <x v="11"/>
    <s v="B3"/>
    <x v="1"/>
    <s v="Source Verified"/>
    <n v="182000"/>
    <n v="0.13950000000000001"/>
    <n v="787.1"/>
    <n v="0.11119999999999999"/>
    <n v="24000"/>
    <n v="24"/>
    <n v="28336"/>
  </r>
  <r>
    <n v="867000"/>
    <x v="23"/>
    <x v="0"/>
    <x v="3"/>
    <s v="United Airlines"/>
    <x v="2"/>
    <x v="1"/>
    <x v="22"/>
    <d v="2021-05-16T00:00:00"/>
    <d v="2021-10-13T00:00:00"/>
    <x v="1"/>
    <x v="1"/>
    <d v="2021-11-13T00:00:00"/>
    <n v="1080578"/>
    <x v="11"/>
    <s v="B3"/>
    <x v="1"/>
    <s v="Source Verified"/>
    <n v="172000"/>
    <n v="0.2"/>
    <n v="661.52"/>
    <n v="0.1171"/>
    <n v="20000"/>
    <n v="59"/>
    <n v="23288"/>
  </r>
  <r>
    <n v="723769"/>
    <x v="8"/>
    <x v="0"/>
    <x v="3"/>
    <m/>
    <x v="2"/>
    <x v="1"/>
    <x v="29"/>
    <d v="2021-05-16T00:00:00"/>
    <d v="2021-04-14T00:00:00"/>
    <x v="1"/>
    <x v="1"/>
    <d v="2021-05-14T00:00:00"/>
    <n v="918798"/>
    <x v="11"/>
    <s v="B5"/>
    <x v="1"/>
    <s v="Source Verified"/>
    <n v="225000"/>
    <n v="0.1653"/>
    <n v="688.61"/>
    <n v="0.1111"/>
    <n v="21000"/>
    <n v="25"/>
    <n v="24790"/>
  </r>
  <r>
    <n v="539355"/>
    <x v="33"/>
    <x v="0"/>
    <x v="4"/>
    <s v="Network Controls &amp; Electric Inc"/>
    <x v="2"/>
    <x v="1"/>
    <x v="43"/>
    <d v="2021-05-16T00:00:00"/>
    <d v="2021-07-13T00:00:00"/>
    <x v="1"/>
    <x v="1"/>
    <d v="2021-08-13T00:00:00"/>
    <n v="696497"/>
    <x v="11"/>
    <s v="B2"/>
    <x v="1"/>
    <s v="Source Verified"/>
    <n v="200000"/>
    <n v="0.21199999999999999"/>
    <n v="589.62"/>
    <n v="0.1075"/>
    <n v="25000"/>
    <n v="38"/>
    <n v="21227"/>
  </r>
  <r>
    <n v="633537"/>
    <x v="12"/>
    <x v="0"/>
    <x v="4"/>
    <s v="Western Trenchless"/>
    <x v="2"/>
    <x v="1"/>
    <x v="41"/>
    <d v="2021-01-14T00:00:00"/>
    <d v="2021-01-14T00:00:00"/>
    <x v="1"/>
    <x v="1"/>
    <d v="2021-02-14T00:00:00"/>
    <n v="811643"/>
    <x v="11"/>
    <s v="B5"/>
    <x v="1"/>
    <s v="Source Verified"/>
    <n v="70000"/>
    <n v="0"/>
    <n v="324.37"/>
    <n v="0.1036"/>
    <n v="10000"/>
    <n v="8"/>
    <n v="11678"/>
  </r>
  <r>
    <n v="809975"/>
    <x v="1"/>
    <x v="0"/>
    <x v="1"/>
    <s v="Lewis Brisbois Bisgaard &amp; Smith LLP"/>
    <x v="2"/>
    <x v="1"/>
    <x v="44"/>
    <d v="2021-09-15T00:00:00"/>
    <d v="2021-04-13T00:00:00"/>
    <x v="1"/>
    <x v="1"/>
    <d v="2021-05-13T00:00:00"/>
    <n v="1016856"/>
    <x v="11"/>
    <s v="B4"/>
    <x v="1"/>
    <s v="Source Verified"/>
    <n v="62500"/>
    <n v="0.15010000000000001"/>
    <n v="263.77999999999997"/>
    <n v="0.1149"/>
    <n v="8000"/>
    <n v="20"/>
    <n v="9099"/>
  </r>
  <r>
    <n v="1019997"/>
    <x v="1"/>
    <x v="0"/>
    <x v="0"/>
    <s v="TierOne Marketing"/>
    <x v="2"/>
    <x v="1"/>
    <x v="22"/>
    <d v="2021-05-12T00:00:00"/>
    <d v="2021-05-12T00:00:00"/>
    <x v="1"/>
    <x v="1"/>
    <d v="2021-06-12T00:00:00"/>
    <n v="1248749"/>
    <x v="11"/>
    <s v="B2"/>
    <x v="1"/>
    <s v="Source Verified"/>
    <n v="39600"/>
    <n v="0.1061"/>
    <n v="182.42"/>
    <n v="0.1065"/>
    <n v="5600"/>
    <n v="8"/>
    <n v="5880"/>
  </r>
  <r>
    <n v="592932"/>
    <x v="23"/>
    <x v="0"/>
    <x v="3"/>
    <m/>
    <x v="2"/>
    <x v="1"/>
    <x v="50"/>
    <d v="2021-05-16T00:00:00"/>
    <d v="2021-10-13T00:00:00"/>
    <x v="1"/>
    <x v="1"/>
    <d v="2021-11-13T00:00:00"/>
    <n v="761463"/>
    <x v="11"/>
    <s v="B3"/>
    <x v="1"/>
    <s v="Source Verified"/>
    <n v="95000"/>
    <n v="6.4000000000000001E-2"/>
    <n v="819.89"/>
    <n v="0.11119999999999999"/>
    <n v="25000"/>
    <n v="39"/>
    <n v="29517"/>
  </r>
  <r>
    <n v="1011320"/>
    <x v="19"/>
    <x v="0"/>
    <x v="8"/>
    <s v="Sinclair Community College"/>
    <x v="2"/>
    <x v="1"/>
    <x v="22"/>
    <d v="2021-04-16T00:00:00"/>
    <d v="2021-11-14T00:00:00"/>
    <x v="1"/>
    <x v="1"/>
    <d v="2021-12-14T00:00:00"/>
    <n v="1238393"/>
    <x v="11"/>
    <s v="B1"/>
    <x v="1"/>
    <s v="Source Verified"/>
    <n v="25000"/>
    <n v="0.1037"/>
    <n v="116.01"/>
    <n v="9.9099999999999994E-2"/>
    <n v="3600"/>
    <n v="14"/>
    <n v="4176"/>
  </r>
  <r>
    <n v="711711"/>
    <x v="1"/>
    <x v="0"/>
    <x v="3"/>
    <m/>
    <x v="2"/>
    <x v="1"/>
    <x v="29"/>
    <d v="2021-05-13T00:00:00"/>
    <d v="2021-05-13T00:00:00"/>
    <x v="1"/>
    <x v="1"/>
    <d v="2021-06-13T00:00:00"/>
    <n v="904697"/>
    <x v="11"/>
    <s v="B1"/>
    <x v="1"/>
    <s v="Source Verified"/>
    <n v="95000"/>
    <n v="0.1328"/>
    <n v="1123.29"/>
    <n v="9.6299999999999997E-2"/>
    <n v="35000"/>
    <n v="20"/>
    <n v="39766"/>
  </r>
  <r>
    <n v="518889"/>
    <x v="2"/>
    <x v="0"/>
    <x v="4"/>
    <s v="Regency Construction"/>
    <x v="2"/>
    <x v="1"/>
    <x v="27"/>
    <d v="2021-05-13T00:00:00"/>
    <d v="2021-06-13T00:00:00"/>
    <x v="1"/>
    <x v="1"/>
    <d v="2021-07-13T00:00:00"/>
    <n v="670770"/>
    <x v="11"/>
    <s v="B3"/>
    <x v="1"/>
    <s v="Source Verified"/>
    <n v="235000"/>
    <n v="7.6499999999999999E-2"/>
    <n v="490.83"/>
    <n v="0.1062"/>
    <n v="25000"/>
    <n v="16"/>
    <n v="17671"/>
  </r>
  <r>
    <n v="613991"/>
    <x v="11"/>
    <x v="0"/>
    <x v="5"/>
    <m/>
    <x v="2"/>
    <x v="1"/>
    <x v="49"/>
    <d v="2021-05-13T00:00:00"/>
    <d v="2021-05-13T00:00:00"/>
    <x v="1"/>
    <x v="1"/>
    <d v="2021-06-13T00:00:00"/>
    <n v="787172"/>
    <x v="11"/>
    <s v="B5"/>
    <x v="1"/>
    <s v="Source Verified"/>
    <n v="80000"/>
    <n v="0.1321"/>
    <n v="501.15"/>
    <n v="0.1036"/>
    <n v="25000"/>
    <n v="19"/>
    <n v="17924"/>
  </r>
  <r>
    <n v="762858"/>
    <x v="19"/>
    <x v="0"/>
    <x v="10"/>
    <m/>
    <x v="2"/>
    <x v="1"/>
    <x v="25"/>
    <d v="2021-09-13T00:00:00"/>
    <d v="2021-09-13T00:00:00"/>
    <x v="1"/>
    <x v="1"/>
    <d v="2021-10-13T00:00:00"/>
    <n v="950916"/>
    <x v="11"/>
    <s v="B3"/>
    <x v="1"/>
    <s v="Source Verified"/>
    <n v="142000"/>
    <n v="7.7399999999999997E-2"/>
    <n v="491.01"/>
    <n v="0.1099"/>
    <n v="15000"/>
    <n v="21"/>
    <n v="17482"/>
  </r>
  <r>
    <n v="1013619"/>
    <x v="23"/>
    <x v="0"/>
    <x v="3"/>
    <s v="MAJR Financial"/>
    <x v="2"/>
    <x v="1"/>
    <x v="22"/>
    <d v="2021-11-14T00:00:00"/>
    <d v="2021-12-14T00:00:00"/>
    <x v="1"/>
    <x v="1"/>
    <d v="2022-01-14T00:00:00"/>
    <n v="1240971"/>
    <x v="11"/>
    <s v="B5"/>
    <x v="1"/>
    <s v="Source Verified"/>
    <n v="267000"/>
    <n v="8.8700000000000001E-2"/>
    <n v="704.45"/>
    <n v="0.12690000000000001"/>
    <n v="21000"/>
    <n v="27"/>
    <n v="25360"/>
  </r>
  <r>
    <n v="537704"/>
    <x v="19"/>
    <x v="0"/>
    <x v="4"/>
    <s v="Chase"/>
    <x v="2"/>
    <x v="1"/>
    <x v="51"/>
    <d v="2021-01-16T00:00:00"/>
    <d v="2021-06-13T00:00:00"/>
    <x v="1"/>
    <x v="1"/>
    <d v="2021-07-13T00:00:00"/>
    <n v="694548"/>
    <x v="11"/>
    <s v="B2"/>
    <x v="1"/>
    <s v="Source Verified"/>
    <n v="160000"/>
    <n v="2.7400000000000001E-2"/>
    <n v="717.65"/>
    <n v="0.1075"/>
    <n v="22000"/>
    <n v="21"/>
    <n v="25829"/>
  </r>
  <r>
    <n v="1050195"/>
    <x v="5"/>
    <x v="0"/>
    <x v="5"/>
    <s v="O2 media Inc."/>
    <x v="2"/>
    <x v="1"/>
    <x v="12"/>
    <d v="2021-07-15T00:00:00"/>
    <d v="2021-12-14T00:00:00"/>
    <x v="1"/>
    <x v="1"/>
    <d v="2022-01-14T00:00:00"/>
    <n v="1281415"/>
    <x v="11"/>
    <s v="B2"/>
    <x v="1"/>
    <s v="Source Verified"/>
    <n v="45000"/>
    <n v="0.15409999999999999"/>
    <n v="211.73"/>
    <n v="0.1065"/>
    <n v="6500"/>
    <n v="5"/>
    <n v="7622"/>
  </r>
  <r>
    <n v="854228"/>
    <x v="32"/>
    <x v="0"/>
    <x v="5"/>
    <s v="Army"/>
    <x v="2"/>
    <x v="1"/>
    <x v="11"/>
    <d v="2021-08-14T00:00:00"/>
    <d v="2021-09-14T00:00:00"/>
    <x v="1"/>
    <x v="1"/>
    <d v="2021-10-14T00:00:00"/>
    <n v="1066461"/>
    <x v="11"/>
    <s v="B5"/>
    <x v="1"/>
    <s v="Source Verified"/>
    <n v="38000"/>
    <n v="0.2049"/>
    <n v="166.05"/>
    <n v="0.11990000000000001"/>
    <n v="5000"/>
    <n v="22"/>
    <n v="5978"/>
  </r>
  <r>
    <n v="661323"/>
    <x v="2"/>
    <x v="0"/>
    <x v="2"/>
    <s v="IBM Inc"/>
    <x v="2"/>
    <x v="1"/>
    <x v="21"/>
    <d v="2021-05-16T00:00:00"/>
    <d v="2021-02-14T00:00:00"/>
    <x v="1"/>
    <x v="1"/>
    <d v="2021-03-14T00:00:00"/>
    <n v="845769"/>
    <x v="11"/>
    <s v="B4"/>
    <x v="1"/>
    <s v="Source Verified"/>
    <n v="110000"/>
    <n v="6.9400000000000003E-2"/>
    <n v="391.39"/>
    <n v="0.1074"/>
    <n v="12000"/>
    <n v="21"/>
    <n v="14090"/>
  </r>
  <r>
    <n v="649485"/>
    <x v="13"/>
    <x v="0"/>
    <x v="7"/>
    <m/>
    <x v="2"/>
    <x v="1"/>
    <x v="21"/>
    <d v="2021-05-16T00:00:00"/>
    <d v="2021-01-14T00:00:00"/>
    <x v="1"/>
    <x v="1"/>
    <d v="2021-02-14T00:00:00"/>
    <n v="830887"/>
    <x v="11"/>
    <s v="B4"/>
    <x v="1"/>
    <s v="Source Verified"/>
    <n v="120000"/>
    <n v="0.23150000000000001"/>
    <n v="326.16000000000003"/>
    <n v="0.1074"/>
    <n v="10000"/>
    <n v="19"/>
    <n v="11742"/>
  </r>
  <r>
    <n v="818594"/>
    <x v="29"/>
    <x v="0"/>
    <x v="2"/>
    <m/>
    <x v="2"/>
    <x v="1"/>
    <x v="44"/>
    <d v="2021-12-12T00:00:00"/>
    <d v="2021-10-12T00:00:00"/>
    <x v="1"/>
    <x v="1"/>
    <d v="2021-11-12T00:00:00"/>
    <n v="1026556"/>
    <x v="11"/>
    <s v="B4"/>
    <x v="1"/>
    <s v="Source Verified"/>
    <n v="226000"/>
    <n v="6.7299999999999999E-2"/>
    <n v="659.43"/>
    <n v="0.1149"/>
    <n v="20000"/>
    <n v="25"/>
    <n v="22382"/>
  </r>
  <r>
    <n v="363828"/>
    <x v="19"/>
    <x v="0"/>
    <x v="4"/>
    <s v="Mytek Network Solutions"/>
    <x v="2"/>
    <x v="1"/>
    <x v="55"/>
    <d v="2021-05-10T00:00:00"/>
    <d v="2021-03-09T00:00:00"/>
    <x v="1"/>
    <x v="1"/>
    <d v="2021-04-09T00:00:00"/>
    <n v="373949"/>
    <x v="11"/>
    <s v="B5"/>
    <x v="1"/>
    <s v="Source Verified"/>
    <n v="140000"/>
    <n v="0.1197"/>
    <n v="832.88"/>
    <n v="0.1221"/>
    <n v="25000"/>
    <n v="49"/>
    <n v="25503"/>
  </r>
  <r>
    <n v="1036257"/>
    <x v="6"/>
    <x v="0"/>
    <x v="10"/>
    <s v="Bistro 1882"/>
    <x v="2"/>
    <x v="1"/>
    <x v="22"/>
    <d v="2021-08-15T00:00:00"/>
    <d v="2021-12-14T00:00:00"/>
    <x v="1"/>
    <x v="1"/>
    <d v="2022-01-14T00:00:00"/>
    <n v="1266116"/>
    <x v="11"/>
    <s v="B2"/>
    <x v="1"/>
    <s v="Source Verified"/>
    <n v="50000"/>
    <n v="0.1212"/>
    <n v="407.17"/>
    <n v="0.1065"/>
    <n v="12500"/>
    <n v="48"/>
    <n v="14658"/>
  </r>
  <r>
    <n v="384659"/>
    <x v="8"/>
    <x v="0"/>
    <x v="10"/>
    <s v="Failmezger Auto Repair"/>
    <x v="0"/>
    <x v="1"/>
    <x v="33"/>
    <d v="2021-11-15T00:00:00"/>
    <d v="2021-04-12T00:00:00"/>
    <x v="1"/>
    <x v="1"/>
    <d v="2021-05-12T00:00:00"/>
    <n v="415916"/>
    <x v="11"/>
    <s v="C5"/>
    <x v="1"/>
    <s v="Source Verified"/>
    <n v="60000"/>
    <n v="0.10539999999999999"/>
    <n v="272.61"/>
    <n v="0.13789999999999999"/>
    <n v="8000"/>
    <n v="25"/>
    <n v="9814"/>
  </r>
  <r>
    <n v="768450"/>
    <x v="1"/>
    <x v="0"/>
    <x v="3"/>
    <s v="UNITED STATES MARINE CORPS"/>
    <x v="0"/>
    <x v="1"/>
    <x v="25"/>
    <d v="2021-07-15T00:00:00"/>
    <d v="2021-07-11T00:00:00"/>
    <x v="1"/>
    <x v="1"/>
    <d v="2021-08-11T00:00:00"/>
    <n v="969755"/>
    <x v="11"/>
    <s v="C2"/>
    <x v="1"/>
    <s v="Source Verified"/>
    <n v="48000"/>
    <n v="0.12720000000000001"/>
    <n v="33.94"/>
    <n v="0.13489999999999999"/>
    <n v="1000"/>
    <n v="12"/>
    <n v="1011"/>
  </r>
  <r>
    <n v="856743"/>
    <x v="8"/>
    <x v="0"/>
    <x v="3"/>
    <s v="Armory Auto"/>
    <x v="0"/>
    <x v="1"/>
    <x v="10"/>
    <d v="2021-09-14T00:00:00"/>
    <d v="2021-09-14T00:00:00"/>
    <x v="1"/>
    <x v="1"/>
    <d v="2021-10-14T00:00:00"/>
    <n v="1069135"/>
    <x v="11"/>
    <s v="C2"/>
    <x v="1"/>
    <s v="Source Verified"/>
    <n v="85000"/>
    <n v="0.17180000000000001"/>
    <n v="157.78"/>
    <n v="0.13489999999999999"/>
    <n v="4650"/>
    <n v="34"/>
    <n v="5697"/>
  </r>
  <r>
    <n v="1033918"/>
    <x v="1"/>
    <x v="0"/>
    <x v="3"/>
    <s v="San Miguel Fire Protection District"/>
    <x v="0"/>
    <x v="1"/>
    <x v="22"/>
    <d v="2021-05-16T00:00:00"/>
    <d v="2021-07-12T00:00:00"/>
    <x v="1"/>
    <x v="1"/>
    <d v="2021-08-12T00:00:00"/>
    <n v="1263504"/>
    <x v="11"/>
    <s v="C5"/>
    <x v="1"/>
    <s v="Source Verified"/>
    <n v="97000"/>
    <n v="0.1963"/>
    <n v="52.71"/>
    <n v="0.15959999999999999"/>
    <n v="1500"/>
    <n v="27"/>
    <n v="1630"/>
  </r>
  <r>
    <n v="855138"/>
    <x v="5"/>
    <x v="0"/>
    <x v="8"/>
    <s v="Florida Medical Clinic"/>
    <x v="0"/>
    <x v="1"/>
    <x v="11"/>
    <d v="2021-05-16T00:00:00"/>
    <d v="2021-09-14T00:00:00"/>
    <x v="1"/>
    <x v="1"/>
    <d v="2021-10-14T00:00:00"/>
    <n v="1067442"/>
    <x v="11"/>
    <s v="C3"/>
    <x v="1"/>
    <s v="Source Verified"/>
    <n v="200000"/>
    <n v="0.10059999999999999"/>
    <n v="854.32"/>
    <n v="0.1399"/>
    <n v="25000"/>
    <n v="28"/>
    <n v="30755"/>
  </r>
  <r>
    <n v="801741"/>
    <x v="18"/>
    <x v="0"/>
    <x v="9"/>
    <m/>
    <x v="0"/>
    <x v="1"/>
    <x v="44"/>
    <d v="2021-03-16T00:00:00"/>
    <d v="2021-07-14T00:00:00"/>
    <x v="1"/>
    <x v="1"/>
    <d v="2021-08-14T00:00:00"/>
    <n v="1007349"/>
    <x v="11"/>
    <s v="C1"/>
    <x v="1"/>
    <s v="Source Verified"/>
    <n v="60000"/>
    <n v="7.1999999999999998E-3"/>
    <n v="342.79"/>
    <n v="0.12989999999999999"/>
    <n v="10175"/>
    <n v="19"/>
    <n v="12340"/>
  </r>
  <r>
    <n v="739645"/>
    <x v="1"/>
    <x v="0"/>
    <x v="0"/>
    <s v="Talentburst"/>
    <x v="0"/>
    <x v="1"/>
    <x v="25"/>
    <d v="2021-09-13T00:00:00"/>
    <d v="2021-08-13T00:00:00"/>
    <x v="1"/>
    <x v="1"/>
    <d v="2021-09-13T00:00:00"/>
    <n v="937240"/>
    <x v="11"/>
    <s v="C2"/>
    <x v="1"/>
    <s v="Source Verified"/>
    <n v="24000"/>
    <n v="8.7499999999999994E-2"/>
    <n v="135.72999999999999"/>
    <n v="0.13489999999999999"/>
    <n v="4000"/>
    <n v="10"/>
    <n v="4820"/>
  </r>
  <r>
    <n v="652517"/>
    <x v="22"/>
    <x v="0"/>
    <x v="0"/>
    <s v="The Guys in the Booth"/>
    <x v="0"/>
    <x v="1"/>
    <x v="21"/>
    <d v="2021-05-16T00:00:00"/>
    <d v="2021-01-14T00:00:00"/>
    <x v="1"/>
    <x v="1"/>
    <d v="2021-02-14T00:00:00"/>
    <n v="834522"/>
    <x v="11"/>
    <s v="C1"/>
    <x v="1"/>
    <s v="Source Verified"/>
    <n v="80000"/>
    <n v="9.4799999999999995E-2"/>
    <n v="335.41"/>
    <n v="0.1268"/>
    <n v="10000"/>
    <n v="13"/>
    <n v="12075"/>
  </r>
  <r>
    <n v="584352"/>
    <x v="3"/>
    <x v="0"/>
    <x v="5"/>
    <s v="Liebovich Bros."/>
    <x v="0"/>
    <x v="1"/>
    <x v="50"/>
    <d v="2021-05-16T00:00:00"/>
    <d v="2021-06-12T00:00:00"/>
    <x v="1"/>
    <x v="1"/>
    <d v="2021-07-12T00:00:00"/>
    <n v="750841"/>
    <x v="11"/>
    <s v="C5"/>
    <x v="1"/>
    <s v="Source Verified"/>
    <n v="25000"/>
    <n v="6.0999999999999999E-2"/>
    <n v="207.18"/>
    <n v="0.1472"/>
    <n v="6000"/>
    <n v="16"/>
    <n v="7137"/>
  </r>
  <r>
    <n v="879232"/>
    <x v="8"/>
    <x v="0"/>
    <x v="0"/>
    <s v="The J Morris Group"/>
    <x v="0"/>
    <x v="1"/>
    <x v="10"/>
    <d v="2021-05-16T00:00:00"/>
    <d v="2021-09-14T00:00:00"/>
    <x v="1"/>
    <x v="1"/>
    <d v="2021-10-14T00:00:00"/>
    <n v="1094045"/>
    <x v="11"/>
    <s v="C3"/>
    <x v="1"/>
    <s v="Source Verified"/>
    <n v="350000"/>
    <n v="2.9000000000000001E-2"/>
    <n v="344.95"/>
    <n v="0.14649999999999999"/>
    <n v="10000"/>
    <n v="21"/>
    <n v="12418"/>
  </r>
  <r>
    <n v="824974"/>
    <x v="30"/>
    <x v="0"/>
    <x v="9"/>
    <s v="betton clinic"/>
    <x v="0"/>
    <x v="1"/>
    <x v="44"/>
    <d v="2021-05-16T00:00:00"/>
    <d v="2021-06-14T00:00:00"/>
    <x v="1"/>
    <x v="1"/>
    <d v="2021-07-14T00:00:00"/>
    <n v="1033732"/>
    <x v="11"/>
    <s v="C5"/>
    <x v="1"/>
    <s v="Source Verified"/>
    <n v="38400"/>
    <n v="0.17380000000000001"/>
    <n v="521.67999999999995"/>
    <n v="0.15229999999999999"/>
    <n v="15000"/>
    <n v="12"/>
    <n v="18761"/>
  </r>
  <r>
    <n v="596578"/>
    <x v="3"/>
    <x v="0"/>
    <x v="7"/>
    <m/>
    <x v="0"/>
    <x v="1"/>
    <x v="50"/>
    <d v="2021-08-11T00:00:00"/>
    <d v="2021-08-11T00:00:00"/>
    <x v="1"/>
    <x v="1"/>
    <d v="2021-09-11T00:00:00"/>
    <n v="765810"/>
    <x v="11"/>
    <s v="C3"/>
    <x v="1"/>
    <s v="Source Verified"/>
    <n v="48000"/>
    <n v="6.08E-2"/>
    <n v="512.52"/>
    <n v="0.13980000000000001"/>
    <n v="15000"/>
    <n v="11"/>
    <n v="16565"/>
  </r>
  <r>
    <n v="658430"/>
    <x v="25"/>
    <x v="0"/>
    <x v="7"/>
    <m/>
    <x v="0"/>
    <x v="1"/>
    <x v="21"/>
    <d v="2021-02-14T00:00:00"/>
    <d v="2021-02-14T00:00:00"/>
    <x v="1"/>
    <x v="1"/>
    <d v="2021-03-14T00:00:00"/>
    <n v="842080"/>
    <x v="11"/>
    <s v="C4"/>
    <x v="1"/>
    <s v="Source Verified"/>
    <n v="96000"/>
    <n v="1.4800000000000001E-2"/>
    <n v="852.02"/>
    <n v="0.13800000000000001"/>
    <n v="25000"/>
    <n v="21"/>
    <n v="30673"/>
  </r>
  <r>
    <n v="771287"/>
    <x v="0"/>
    <x v="0"/>
    <x v="9"/>
    <s v="Smith Moore Leatherwood LLP"/>
    <x v="0"/>
    <x v="1"/>
    <x v="6"/>
    <d v="2021-05-16T00:00:00"/>
    <d v="2021-08-12T00:00:00"/>
    <x v="1"/>
    <x v="1"/>
    <d v="2021-09-12T00:00:00"/>
    <n v="973044"/>
    <x v="11"/>
    <s v="C1"/>
    <x v="1"/>
    <s v="Source Verified"/>
    <n v="64197"/>
    <n v="0.21099999999999999"/>
    <n v="256.04000000000002"/>
    <n v="0.12989999999999999"/>
    <n v="7600"/>
    <n v="9"/>
    <n v="8573"/>
  </r>
  <r>
    <n v="785689"/>
    <x v="13"/>
    <x v="0"/>
    <x v="0"/>
    <m/>
    <x v="0"/>
    <x v="1"/>
    <x v="44"/>
    <d v="2021-11-14T00:00:00"/>
    <d v="2021-04-12T00:00:00"/>
    <x v="1"/>
    <x v="1"/>
    <d v="2021-05-12T00:00:00"/>
    <n v="989027"/>
    <x v="11"/>
    <s v="C3"/>
    <x v="1"/>
    <s v="Source Verified"/>
    <n v="100000"/>
    <n v="9.2499999999999999E-2"/>
    <n v="615.11"/>
    <n v="0.1399"/>
    <n v="18000"/>
    <n v="20"/>
    <n v="19714"/>
  </r>
  <r>
    <n v="582934"/>
    <x v="5"/>
    <x v="0"/>
    <x v="3"/>
    <s v="USDA"/>
    <x v="4"/>
    <x v="1"/>
    <x v="54"/>
    <d v="2021-10-13T00:00:00"/>
    <d v="2021-10-13T00:00:00"/>
    <x v="1"/>
    <x v="1"/>
    <d v="2021-11-13T00:00:00"/>
    <n v="749104"/>
    <x v="11"/>
    <s v="D1"/>
    <x v="1"/>
    <s v="Source Verified"/>
    <n v="62570"/>
    <n v="0.18970000000000001"/>
    <n v="864.68"/>
    <n v="0.1484"/>
    <n v="25000"/>
    <n v="20"/>
    <n v="31129"/>
  </r>
  <r>
    <n v="493643"/>
    <x v="33"/>
    <x v="0"/>
    <x v="3"/>
    <s v="CAROLINA SOYA LLC"/>
    <x v="4"/>
    <x v="1"/>
    <x v="26"/>
    <d v="2021-07-15T00:00:00"/>
    <d v="2021-04-13T00:00:00"/>
    <x v="1"/>
    <x v="1"/>
    <d v="2021-05-13T00:00:00"/>
    <n v="631638"/>
    <x v="11"/>
    <s v="D2"/>
    <x v="1"/>
    <s v="Source Verified"/>
    <n v="42000"/>
    <n v="0.15970000000000001"/>
    <n v="294.5"/>
    <n v="0.14960000000000001"/>
    <n v="8500"/>
    <n v="32"/>
    <n v="10602"/>
  </r>
  <r>
    <n v="640600"/>
    <x v="33"/>
    <x v="0"/>
    <x v="5"/>
    <m/>
    <x v="4"/>
    <x v="1"/>
    <x v="21"/>
    <d v="2021-05-16T00:00:00"/>
    <d v="2021-01-14T00:00:00"/>
    <x v="1"/>
    <x v="1"/>
    <d v="2021-02-14T00:00:00"/>
    <n v="820048"/>
    <x v="11"/>
    <s v="D2"/>
    <x v="1"/>
    <s v="Source Verified"/>
    <n v="80000"/>
    <n v="0.11609999999999999"/>
    <n v="825.64"/>
    <n v="0.14460000000000001"/>
    <n v="24000"/>
    <n v="12"/>
    <n v="29727"/>
  </r>
  <r>
    <n v="663246"/>
    <x v="2"/>
    <x v="0"/>
    <x v="1"/>
    <s v="Macys"/>
    <x v="4"/>
    <x v="1"/>
    <x v="0"/>
    <d v="2021-02-14T00:00:00"/>
    <d v="2021-02-14T00:00:00"/>
    <x v="1"/>
    <x v="1"/>
    <d v="2021-03-14T00:00:00"/>
    <n v="848107"/>
    <x v="11"/>
    <s v="D4"/>
    <x v="1"/>
    <s v="Source Verified"/>
    <n v="95000"/>
    <n v="6.5799999999999997E-2"/>
    <n v="594.74"/>
    <n v="0.1565"/>
    <n v="17000"/>
    <n v="23"/>
    <n v="21420"/>
  </r>
  <r>
    <n v="449526"/>
    <x v="0"/>
    <x v="0"/>
    <x v="1"/>
    <s v="Automatic Data Processing"/>
    <x v="4"/>
    <x v="1"/>
    <x v="15"/>
    <d v="2021-10-13T00:00:00"/>
    <d v="2021-10-12T00:00:00"/>
    <x v="1"/>
    <x v="1"/>
    <d v="2021-11-12T00:00:00"/>
    <n v="552184"/>
    <x v="11"/>
    <s v="D4"/>
    <x v="1"/>
    <s v="Source Verified"/>
    <n v="65000"/>
    <n v="9.1600000000000001E-2"/>
    <n v="629.75"/>
    <n v="0.1565"/>
    <n v="18000"/>
    <n v="34"/>
    <n v="22671"/>
  </r>
  <r>
    <n v="978090"/>
    <x v="13"/>
    <x v="0"/>
    <x v="9"/>
    <s v="American Real Estate Associates, Inc."/>
    <x v="4"/>
    <x v="1"/>
    <x v="13"/>
    <d v="2021-05-16T00:00:00"/>
    <d v="2021-12-12T00:00:00"/>
    <x v="1"/>
    <x v="1"/>
    <d v="2022-01-12T00:00:00"/>
    <n v="1201120"/>
    <x v="11"/>
    <s v="D3"/>
    <x v="1"/>
    <s v="Source Verified"/>
    <n v="120000"/>
    <n v="0.13009999999999999"/>
    <n v="214.73"/>
    <n v="0.17269999999999999"/>
    <n v="6000"/>
    <n v="30"/>
    <n v="7031"/>
  </r>
  <r>
    <n v="623131"/>
    <x v="9"/>
    <x v="0"/>
    <x v="0"/>
    <m/>
    <x v="4"/>
    <x v="1"/>
    <x v="41"/>
    <d v="2021-05-16T00:00:00"/>
    <d v="2021-02-13T00:00:00"/>
    <x v="1"/>
    <x v="1"/>
    <d v="2021-03-13T00:00:00"/>
    <n v="798610"/>
    <x v="11"/>
    <s v="D4"/>
    <x v="1"/>
    <s v="Source Verified"/>
    <n v="120000"/>
    <n v="0.16400000000000001"/>
    <n v="675.28"/>
    <n v="0.152"/>
    <n v="25000"/>
    <n v="48"/>
    <n v="23864"/>
  </r>
  <r>
    <n v="705361"/>
    <x v="1"/>
    <x v="0"/>
    <x v="3"/>
    <m/>
    <x v="4"/>
    <x v="1"/>
    <x v="42"/>
    <d v="2021-12-13T00:00:00"/>
    <d v="2021-12-13T00:00:00"/>
    <x v="1"/>
    <x v="1"/>
    <d v="2022-01-13T00:00:00"/>
    <n v="897437"/>
    <x v="11"/>
    <s v="D2"/>
    <x v="1"/>
    <s v="Source Verified"/>
    <n v="240000"/>
    <n v="9.5299999999999996E-2"/>
    <n v="1211.75"/>
    <n v="0.14910000000000001"/>
    <n v="35000"/>
    <n v="28"/>
    <n v="43478"/>
  </r>
  <r>
    <n v="833422"/>
    <x v="6"/>
    <x v="0"/>
    <x v="10"/>
    <m/>
    <x v="4"/>
    <x v="1"/>
    <x v="11"/>
    <d v="2021-11-15T00:00:00"/>
    <d v="2021-03-14T00:00:00"/>
    <x v="1"/>
    <x v="1"/>
    <d v="2021-04-14T00:00:00"/>
    <n v="1022285"/>
    <x v="11"/>
    <s v="D3"/>
    <x v="1"/>
    <s v="Source Verified"/>
    <n v="240000"/>
    <n v="3.7699999999999997E-2"/>
    <n v="991.19"/>
    <n v="0.16489999999999999"/>
    <n v="28000"/>
    <n v="17"/>
    <n v="35485"/>
  </r>
  <r>
    <n v="630756"/>
    <x v="2"/>
    <x v="0"/>
    <x v="8"/>
    <s v="Insider Guides, Inc."/>
    <x v="1"/>
    <x v="1"/>
    <x v="41"/>
    <d v="2021-05-16T00:00:00"/>
    <d v="2021-12-13T00:00:00"/>
    <x v="1"/>
    <x v="1"/>
    <d v="2022-01-13T00:00:00"/>
    <n v="805920"/>
    <x v="11"/>
    <s v="E1"/>
    <x v="1"/>
    <s v="Source Verified"/>
    <n v="250000"/>
    <n v="7.3599999999999999E-2"/>
    <n v="878.31"/>
    <n v="0.1595"/>
    <n v="25000"/>
    <n v="52"/>
    <n v="31620"/>
  </r>
  <r>
    <n v="438244"/>
    <x v="6"/>
    <x v="0"/>
    <x v="4"/>
    <s v="AMC Entertainment"/>
    <x v="1"/>
    <x v="1"/>
    <x v="52"/>
    <d v="2021-05-12T00:00:00"/>
    <d v="2021-04-12T00:00:00"/>
    <x v="1"/>
    <x v="1"/>
    <d v="2021-05-12T00:00:00"/>
    <n v="527632"/>
    <x v="11"/>
    <s v="E5"/>
    <x v="1"/>
    <s v="Source Verified"/>
    <n v="11000"/>
    <n v="8.8400000000000006E-2"/>
    <n v="164.8"/>
    <n v="0.1774"/>
    <n v="4575"/>
    <n v="7"/>
    <n v="5854"/>
  </r>
  <r>
    <n v="628250"/>
    <x v="20"/>
    <x v="0"/>
    <x v="2"/>
    <s v="Navajo County"/>
    <x v="1"/>
    <x v="1"/>
    <x v="41"/>
    <d v="2021-12-12T00:00:00"/>
    <d v="2021-12-12T00:00:00"/>
    <x v="1"/>
    <x v="1"/>
    <d v="2022-01-12T00:00:00"/>
    <n v="805044"/>
    <x v="11"/>
    <s v="E3"/>
    <x v="1"/>
    <s v="Source Verified"/>
    <n v="82000"/>
    <n v="8.6E-3"/>
    <n v="354.99"/>
    <n v="0.16689999999999999"/>
    <n v="10000"/>
    <n v="22"/>
    <n v="12419"/>
  </r>
  <r>
    <n v="406126"/>
    <x v="18"/>
    <x v="0"/>
    <x v="6"/>
    <s v="oGroup LLC"/>
    <x v="1"/>
    <x v="1"/>
    <x v="28"/>
    <d v="2021-02-13T00:00:00"/>
    <d v="2021-06-12T00:00:00"/>
    <x v="1"/>
    <x v="1"/>
    <d v="2021-07-12T00:00:00"/>
    <n v="454528"/>
    <x v="11"/>
    <s v="E3"/>
    <x v="1"/>
    <s v="Source Verified"/>
    <n v="50000"/>
    <n v="0.1241"/>
    <n v="346.08"/>
    <n v="0.16320000000000001"/>
    <n v="9800"/>
    <n v="16"/>
    <n v="12476"/>
  </r>
  <r>
    <n v="663263"/>
    <x v="8"/>
    <x v="0"/>
    <x v="10"/>
    <m/>
    <x v="5"/>
    <x v="1"/>
    <x v="0"/>
    <d v="2021-02-14T00:00:00"/>
    <d v="2021-02-14T00:00:00"/>
    <x v="1"/>
    <x v="1"/>
    <d v="2021-03-14T00:00:00"/>
    <n v="848128"/>
    <x v="11"/>
    <s v="F3"/>
    <x v="1"/>
    <s v="Source Verified"/>
    <n v="170000"/>
    <n v="0.19980000000000001"/>
    <n v="733.02"/>
    <n v="0.18990000000000001"/>
    <n v="20000"/>
    <n v="19"/>
    <n v="26390"/>
  </r>
  <r>
    <n v="1013197"/>
    <x v="25"/>
    <x v="0"/>
    <x v="3"/>
    <s v="workman oil"/>
    <x v="0"/>
    <x v="1"/>
    <x v="22"/>
    <d v="2021-06-15T00:00:00"/>
    <d v="2021-11-14T00:00:00"/>
    <x v="1"/>
    <x v="1"/>
    <d v="2021-12-14T00:00:00"/>
    <n v="1240552"/>
    <x v="11"/>
    <s v="C4"/>
    <x v="1"/>
    <s v="Source Verified"/>
    <n v="35900"/>
    <n v="0.15379999999999999"/>
    <n v="208.79"/>
    <n v="0.1527"/>
    <n v="6000"/>
    <n v="19"/>
    <n v="7516"/>
  </r>
  <r>
    <n v="572492"/>
    <x v="8"/>
    <x v="0"/>
    <x v="3"/>
    <s v="The Pet Doctor"/>
    <x v="3"/>
    <x v="2"/>
    <x v="47"/>
    <d v="2021-08-15T00:00:00"/>
    <d v="2021-12-12T00:00:00"/>
    <x v="1"/>
    <x v="1"/>
    <d v="2022-01-12T00:00:00"/>
    <n v="736387"/>
    <x v="11"/>
    <s v="A3"/>
    <x v="1"/>
    <s v="Source Verified"/>
    <n v="30000"/>
    <n v="1.4E-2"/>
    <n v="154.71"/>
    <n v="7.1400000000000005E-2"/>
    <n v="5000"/>
    <n v="12"/>
    <n v="5529"/>
  </r>
  <r>
    <n v="738389"/>
    <x v="25"/>
    <x v="0"/>
    <x v="3"/>
    <m/>
    <x v="3"/>
    <x v="2"/>
    <x v="25"/>
    <d v="2021-05-14T00:00:00"/>
    <d v="2021-05-14T00:00:00"/>
    <x v="1"/>
    <x v="1"/>
    <d v="2021-06-14T00:00:00"/>
    <n v="935751"/>
    <x v="11"/>
    <s v="A4"/>
    <x v="1"/>
    <s v="Source Verified"/>
    <n v="68000"/>
    <n v="0.129"/>
    <n v="217.07"/>
    <n v="7.2900000000000006E-2"/>
    <n v="7000"/>
    <n v="11"/>
    <n v="7814"/>
  </r>
  <r>
    <n v="874752"/>
    <x v="0"/>
    <x v="0"/>
    <x v="10"/>
    <s v="Drew, Eckl &amp; Farnham, LLP"/>
    <x v="3"/>
    <x v="2"/>
    <x v="10"/>
    <d v="2021-05-16T00:00:00"/>
    <d v="2021-07-13T00:00:00"/>
    <x v="1"/>
    <x v="1"/>
    <d v="2021-08-13T00:00:00"/>
    <n v="1089251"/>
    <x v="11"/>
    <s v="A1"/>
    <x v="1"/>
    <s v="Source Verified"/>
    <n v="50000"/>
    <n v="6.4299999999999996E-2"/>
    <n v="361.92"/>
    <n v="5.4199999999999998E-2"/>
    <n v="12000"/>
    <n v="21"/>
    <n v="12655"/>
  </r>
  <r>
    <n v="597527"/>
    <x v="1"/>
    <x v="0"/>
    <x v="0"/>
    <s v="Bare Escentuals"/>
    <x v="3"/>
    <x v="2"/>
    <x v="50"/>
    <d v="2021-05-16T00:00:00"/>
    <d v="2021-11-13T00:00:00"/>
    <x v="1"/>
    <x v="1"/>
    <d v="2021-12-13T00:00:00"/>
    <n v="766973"/>
    <x v="11"/>
    <s v="A5"/>
    <x v="1"/>
    <s v="Source Verified"/>
    <n v="75000"/>
    <n v="0.104"/>
    <n v="312.82"/>
    <n v="7.8799999999999995E-2"/>
    <n v="10000"/>
    <n v="22"/>
    <n v="11262"/>
  </r>
  <r>
    <n v="1041619"/>
    <x v="0"/>
    <x v="0"/>
    <x v="0"/>
    <s v="Smith Ironworks, Inc"/>
    <x v="3"/>
    <x v="2"/>
    <x v="22"/>
    <d v="2021-03-16T00:00:00"/>
    <d v="2021-04-12T00:00:00"/>
    <x v="1"/>
    <x v="1"/>
    <d v="2021-05-12T00:00:00"/>
    <n v="1271674"/>
    <x v="11"/>
    <s v="A5"/>
    <x v="1"/>
    <s v="Source Verified"/>
    <n v="37000"/>
    <n v="0.13819999999999999"/>
    <n v="190.52"/>
    <n v="8.8999999999999996E-2"/>
    <n v="6000"/>
    <n v="9"/>
    <n v="6172"/>
  </r>
  <r>
    <n v="870177"/>
    <x v="4"/>
    <x v="0"/>
    <x v="4"/>
    <m/>
    <x v="2"/>
    <x v="2"/>
    <x v="10"/>
    <d v="2021-02-16T00:00:00"/>
    <d v="2021-09-14T00:00:00"/>
    <x v="1"/>
    <x v="1"/>
    <d v="2021-10-14T00:00:00"/>
    <n v="1084091"/>
    <x v="11"/>
    <s v="B3"/>
    <x v="1"/>
    <s v="Source Verified"/>
    <n v="53400"/>
    <n v="4.1300000000000003E-2"/>
    <n v="445.19"/>
    <n v="0.1099"/>
    <n v="13600"/>
    <n v="14"/>
    <n v="16027"/>
  </r>
  <r>
    <n v="407756"/>
    <x v="2"/>
    <x v="0"/>
    <x v="0"/>
    <s v="Advent Global Solutions"/>
    <x v="2"/>
    <x v="2"/>
    <x v="23"/>
    <d v="2021-02-12T00:00:00"/>
    <d v="2021-07-10T00:00:00"/>
    <x v="1"/>
    <x v="1"/>
    <d v="2021-08-10T00:00:00"/>
    <n v="457316"/>
    <x v="11"/>
    <s v="B2"/>
    <x v="1"/>
    <s v="Source Verified"/>
    <n v="70000"/>
    <n v="0.13389999999999999"/>
    <n v="492.95"/>
    <n v="0.11260000000000001"/>
    <n v="15000"/>
    <n v="20"/>
    <n v="16564"/>
  </r>
  <r>
    <n v="1004227"/>
    <x v="10"/>
    <x v="0"/>
    <x v="3"/>
    <s v="Advantus Capital Management"/>
    <x v="2"/>
    <x v="2"/>
    <x v="22"/>
    <d v="2021-05-15T00:00:00"/>
    <d v="2021-01-12T00:00:00"/>
    <x v="1"/>
    <x v="1"/>
    <d v="2021-02-12T00:00:00"/>
    <n v="1230637"/>
    <x v="11"/>
    <s v="B1"/>
    <x v="1"/>
    <s v="Source Verified"/>
    <n v="74700"/>
    <n v="4.7199999999999999E-2"/>
    <n v="451.15"/>
    <n v="9.9099999999999994E-2"/>
    <n v="14000"/>
    <n v="63"/>
    <n v="14229"/>
  </r>
  <r>
    <n v="865242"/>
    <x v="8"/>
    <x v="0"/>
    <x v="2"/>
    <s v="nyc/transit"/>
    <x v="2"/>
    <x v="2"/>
    <x v="10"/>
    <d v="2021-04-16T00:00:00"/>
    <d v="2021-09-14T00:00:00"/>
    <x v="1"/>
    <x v="1"/>
    <d v="2021-10-14T00:00:00"/>
    <n v="1078494"/>
    <x v="11"/>
    <s v="B3"/>
    <x v="1"/>
    <s v="Source Verified"/>
    <n v="120000"/>
    <n v="0.10780000000000001"/>
    <n v="255.33"/>
    <n v="0.1099"/>
    <n v="7800"/>
    <n v="13"/>
    <n v="9192"/>
  </r>
  <r>
    <n v="543083"/>
    <x v="8"/>
    <x v="0"/>
    <x v="0"/>
    <s v="Alken Industries"/>
    <x v="0"/>
    <x v="2"/>
    <x v="43"/>
    <d v="2021-02-16T00:00:00"/>
    <d v="2021-01-13T00:00:00"/>
    <x v="1"/>
    <x v="1"/>
    <d v="2021-02-13T00:00:00"/>
    <n v="700714"/>
    <x v="11"/>
    <s v="C4"/>
    <x v="1"/>
    <s v="Source Verified"/>
    <n v="48000"/>
    <n v="8.5000000000000006E-2"/>
    <n v="120.22"/>
    <n v="0.14349999999999999"/>
    <n v="3500"/>
    <n v="5"/>
    <n v="4299"/>
  </r>
  <r>
    <n v="696819"/>
    <x v="0"/>
    <x v="0"/>
    <x v="2"/>
    <s v="BEST  BANK"/>
    <x v="0"/>
    <x v="2"/>
    <x v="42"/>
    <d v="2021-03-14T00:00:00"/>
    <d v="2021-03-14T00:00:00"/>
    <x v="1"/>
    <x v="1"/>
    <d v="2021-04-14T00:00:00"/>
    <n v="888024"/>
    <x v="11"/>
    <s v="C3"/>
    <x v="1"/>
    <s v="Source Verified"/>
    <n v="30000"/>
    <n v="2.76E-2"/>
    <n v="169.51"/>
    <n v="0.1343"/>
    <n v="5000"/>
    <n v="6"/>
    <n v="6102"/>
  </r>
  <r>
    <n v="739129"/>
    <x v="1"/>
    <x v="0"/>
    <x v="6"/>
    <s v="Gibson, Dunn &amp; Cruthcer"/>
    <x v="3"/>
    <x v="0"/>
    <x v="25"/>
    <d v="2021-05-16T00:00:00"/>
    <d v="2021-05-14T00:00:00"/>
    <x v="1"/>
    <x v="1"/>
    <d v="2021-06-14T00:00:00"/>
    <n v="936670"/>
    <x v="11"/>
    <s v="A2"/>
    <x v="1"/>
    <s v="Source Verified"/>
    <n v="175436"/>
    <n v="9.4899999999999998E-2"/>
    <n v="212.93"/>
    <n v="5.9900000000000002E-2"/>
    <n v="7000"/>
    <n v="40"/>
    <n v="7665"/>
  </r>
  <r>
    <n v="653286"/>
    <x v="1"/>
    <x v="0"/>
    <x v="3"/>
    <s v="SCS, Inc."/>
    <x v="3"/>
    <x v="0"/>
    <x v="21"/>
    <d v="2021-02-14T00:00:00"/>
    <d v="2021-02-14T00:00:00"/>
    <x v="1"/>
    <x v="1"/>
    <d v="2021-03-14T00:00:00"/>
    <n v="835466"/>
    <x v="11"/>
    <s v="A5"/>
    <x v="1"/>
    <s v="Source Verified"/>
    <n v="100000"/>
    <n v="3.1899999999999998E-2"/>
    <n v="155.9"/>
    <n v="7.6600000000000001E-2"/>
    <n v="5000"/>
    <n v="11"/>
    <n v="5613"/>
  </r>
  <r>
    <n v="998968"/>
    <x v="35"/>
    <x v="0"/>
    <x v="3"/>
    <m/>
    <x v="3"/>
    <x v="0"/>
    <x v="13"/>
    <d v="2021-11-14T00:00:00"/>
    <d v="2021-11-14T00:00:00"/>
    <x v="1"/>
    <x v="1"/>
    <d v="2021-12-14T00:00:00"/>
    <n v="1224349"/>
    <x v="11"/>
    <s v="A5"/>
    <x v="1"/>
    <s v="Source Verified"/>
    <n v="54000"/>
    <n v="6.4899999999999999E-2"/>
    <n v="317.54000000000002"/>
    <n v="8.8999999999999996E-2"/>
    <n v="10000"/>
    <n v="14"/>
    <n v="11431"/>
  </r>
  <r>
    <n v="997530"/>
    <x v="0"/>
    <x v="0"/>
    <x v="8"/>
    <s v="St Ives Country Club"/>
    <x v="3"/>
    <x v="0"/>
    <x v="13"/>
    <d v="2021-01-16T00:00:00"/>
    <d v="2021-01-13T00:00:00"/>
    <x v="1"/>
    <x v="1"/>
    <d v="2021-02-13T00:00:00"/>
    <n v="1222626"/>
    <x v="11"/>
    <s v="A1"/>
    <x v="1"/>
    <s v="Source Verified"/>
    <n v="82000"/>
    <n v="0.21859999999999999"/>
    <n v="280.01"/>
    <n v="6.0299999999999999E-2"/>
    <n v="9200"/>
    <n v="30"/>
    <n v="9739"/>
  </r>
  <r>
    <n v="1038180"/>
    <x v="5"/>
    <x v="0"/>
    <x v="8"/>
    <s v="AT&amp;T"/>
    <x v="3"/>
    <x v="0"/>
    <x v="22"/>
    <d v="2021-12-13T00:00:00"/>
    <d v="2021-07-13T00:00:00"/>
    <x v="1"/>
    <x v="1"/>
    <d v="2021-08-13T00:00:00"/>
    <n v="1267879"/>
    <x v="11"/>
    <s v="A2"/>
    <x v="1"/>
    <s v="Source Verified"/>
    <n v="65000"/>
    <n v="0.11799999999999999"/>
    <n v="245.63"/>
    <n v="6.6199999999999995E-2"/>
    <n v="8000"/>
    <n v="12"/>
    <n v="8642"/>
  </r>
  <r>
    <n v="855530"/>
    <x v="4"/>
    <x v="0"/>
    <x v="8"/>
    <s v="Hickory Hill Condominium"/>
    <x v="3"/>
    <x v="0"/>
    <x v="11"/>
    <d v="2021-05-16T00:00:00"/>
    <d v="2021-09-14T00:00:00"/>
    <x v="1"/>
    <x v="1"/>
    <d v="2021-10-14T00:00:00"/>
    <n v="1067848"/>
    <x v="11"/>
    <s v="A4"/>
    <x v="1"/>
    <s v="Source Verified"/>
    <n v="8472"/>
    <n v="0"/>
    <n v="93.31"/>
    <n v="7.4899999999999994E-2"/>
    <n v="3000"/>
    <n v="6"/>
    <n v="3359"/>
  </r>
  <r>
    <n v="746480"/>
    <x v="8"/>
    <x v="0"/>
    <x v="8"/>
    <s v="OMD"/>
    <x v="3"/>
    <x v="0"/>
    <x v="25"/>
    <d v="2021-05-14T00:00:00"/>
    <d v="2021-05-14T00:00:00"/>
    <x v="1"/>
    <x v="1"/>
    <d v="2021-06-14T00:00:00"/>
    <n v="945254"/>
    <x v="11"/>
    <s v="A4"/>
    <x v="1"/>
    <s v="Source Verified"/>
    <n v="90000"/>
    <n v="2.3999999999999998E-3"/>
    <n v="311.02"/>
    <n v="7.4899999999999994E-2"/>
    <n v="10000"/>
    <n v="16"/>
    <n v="11197"/>
  </r>
  <r>
    <n v="978861"/>
    <x v="18"/>
    <x v="0"/>
    <x v="8"/>
    <m/>
    <x v="3"/>
    <x v="0"/>
    <x v="13"/>
    <d v="2021-11-13T00:00:00"/>
    <d v="2021-11-13T00:00:00"/>
    <x v="1"/>
    <x v="1"/>
    <d v="2021-12-13T00:00:00"/>
    <n v="1201913"/>
    <x v="11"/>
    <s v="A4"/>
    <x v="1"/>
    <s v="Source Verified"/>
    <n v="85000"/>
    <n v="0.11"/>
    <n v="469.36"/>
    <n v="7.9000000000000001E-2"/>
    <n v="15000"/>
    <n v="18"/>
    <n v="16699"/>
  </r>
  <r>
    <n v="703525"/>
    <x v="25"/>
    <x v="0"/>
    <x v="8"/>
    <m/>
    <x v="3"/>
    <x v="0"/>
    <x v="29"/>
    <d v="2021-02-13T00:00:00"/>
    <d v="2021-02-13T00:00:00"/>
    <x v="1"/>
    <x v="1"/>
    <d v="2021-03-13T00:00:00"/>
    <n v="895534"/>
    <x v="11"/>
    <s v="A4"/>
    <x v="1"/>
    <s v="Source Verified"/>
    <n v="84695"/>
    <n v="1.5299999999999999E-2"/>
    <n v="372.12"/>
    <n v="7.2900000000000006E-2"/>
    <n v="12000"/>
    <n v="29"/>
    <n v="13167"/>
  </r>
  <r>
    <n v="966954"/>
    <x v="1"/>
    <x v="0"/>
    <x v="8"/>
    <s v="Deluxe Digital Services"/>
    <x v="3"/>
    <x v="0"/>
    <x v="13"/>
    <d v="2021-08-15T00:00:00"/>
    <d v="2021-07-13T00:00:00"/>
    <x v="1"/>
    <x v="1"/>
    <d v="2021-08-13T00:00:00"/>
    <n v="1187857"/>
    <x v="11"/>
    <s v="A4"/>
    <x v="1"/>
    <s v="Source Verified"/>
    <n v="55000"/>
    <n v="2.6599999999999999E-2"/>
    <n v="140.81"/>
    <n v="7.9000000000000001E-2"/>
    <n v="4500"/>
    <n v="22"/>
    <n v="4962"/>
  </r>
  <r>
    <n v="667758"/>
    <x v="8"/>
    <x v="0"/>
    <x v="4"/>
    <s v="american eagle outfitters"/>
    <x v="3"/>
    <x v="0"/>
    <x v="0"/>
    <d v="2021-12-15T00:00:00"/>
    <d v="2021-02-14T00:00:00"/>
    <x v="1"/>
    <x v="1"/>
    <d v="2021-03-14T00:00:00"/>
    <n v="853662"/>
    <x v="11"/>
    <s v="A2"/>
    <x v="1"/>
    <s v="Source Verified"/>
    <n v="22000"/>
    <n v="0.24110000000000001"/>
    <n v="218.36"/>
    <n v="5.79E-2"/>
    <n v="7200"/>
    <n v="9"/>
    <n v="7861"/>
  </r>
  <r>
    <n v="968758"/>
    <x v="12"/>
    <x v="0"/>
    <x v="2"/>
    <s v="UTAH COUNTY"/>
    <x v="3"/>
    <x v="0"/>
    <x v="13"/>
    <d v="2021-04-12T00:00:00"/>
    <d v="2021-04-12T00:00:00"/>
    <x v="1"/>
    <x v="1"/>
    <d v="2021-05-12T00:00:00"/>
    <n v="1190151"/>
    <x v="11"/>
    <s v="A1"/>
    <x v="1"/>
    <s v="Source Verified"/>
    <n v="42000"/>
    <n v="0.1903"/>
    <n v="136.96"/>
    <n v="6.0299999999999999E-2"/>
    <n v="4500"/>
    <n v="21"/>
    <n v="4627"/>
  </r>
  <r>
    <n v="759139"/>
    <x v="1"/>
    <x v="0"/>
    <x v="9"/>
    <s v="Man-A-Fre Inc."/>
    <x v="3"/>
    <x v="0"/>
    <x v="25"/>
    <d v="2021-12-13T00:00:00"/>
    <d v="2021-04-13T00:00:00"/>
    <x v="1"/>
    <x v="1"/>
    <d v="2021-05-13T00:00:00"/>
    <n v="959368"/>
    <x v="11"/>
    <s v="A4"/>
    <x v="1"/>
    <s v="Source Verified"/>
    <n v="45000"/>
    <n v="7.5200000000000003E-2"/>
    <n v="31.11"/>
    <n v="7.4899999999999994E-2"/>
    <n v="1000"/>
    <n v="6"/>
    <n v="1070"/>
  </r>
  <r>
    <n v="1045108"/>
    <x v="2"/>
    <x v="0"/>
    <x v="1"/>
    <s v="Amarillo Independent School District"/>
    <x v="3"/>
    <x v="0"/>
    <x v="12"/>
    <d v="2021-09-15T00:00:00"/>
    <d v="2021-12-14T00:00:00"/>
    <x v="1"/>
    <x v="1"/>
    <d v="2022-01-14T00:00:00"/>
    <n v="1275511"/>
    <x v="11"/>
    <s v="A4"/>
    <x v="1"/>
    <s v="Source Verified"/>
    <n v="54000"/>
    <n v="6.8000000000000005E-2"/>
    <n v="300.39"/>
    <n v="7.9000000000000001E-2"/>
    <n v="9600"/>
    <n v="8"/>
    <n v="10814"/>
  </r>
  <r>
    <n v="560051"/>
    <x v="6"/>
    <x v="0"/>
    <x v="0"/>
    <s v="Plymouth Canton Community Schools"/>
    <x v="3"/>
    <x v="0"/>
    <x v="47"/>
    <d v="2021-08-14T00:00:00"/>
    <d v="2021-12-11T00:00:00"/>
    <x v="1"/>
    <x v="1"/>
    <d v="2022-01-11T00:00:00"/>
    <n v="720879"/>
    <x v="11"/>
    <s v="A2"/>
    <x v="1"/>
    <s v="Source Verified"/>
    <n v="24000"/>
    <n v="0.2253"/>
    <n v="123.07"/>
    <n v="6.7599999999999993E-2"/>
    <n v="4000"/>
    <n v="18"/>
    <n v="4286"/>
  </r>
  <r>
    <n v="1004804"/>
    <x v="5"/>
    <x v="0"/>
    <x v="0"/>
    <s v="Tampa Bay Imaging"/>
    <x v="3"/>
    <x v="0"/>
    <x v="13"/>
    <d v="2021-11-14T00:00:00"/>
    <d v="2021-12-14T00:00:00"/>
    <x v="1"/>
    <x v="1"/>
    <d v="2022-01-14T00:00:00"/>
    <n v="1231263"/>
    <x v="11"/>
    <s v="A4"/>
    <x v="1"/>
    <s v="Source Verified"/>
    <n v="50000"/>
    <n v="5.4699999999999999E-2"/>
    <n v="250.33"/>
    <n v="7.9000000000000001E-2"/>
    <n v="8000"/>
    <n v="9"/>
    <n v="9012"/>
  </r>
  <r>
    <n v="1018972"/>
    <x v="4"/>
    <x v="0"/>
    <x v="8"/>
    <s v="YMCA"/>
    <x v="3"/>
    <x v="0"/>
    <x v="22"/>
    <d v="2021-08-14T00:00:00"/>
    <d v="2021-07-14T00:00:00"/>
    <x v="1"/>
    <x v="1"/>
    <d v="2021-08-14T00:00:00"/>
    <n v="1247249"/>
    <x v="11"/>
    <s v="A4"/>
    <x v="1"/>
    <s v="Source Verified"/>
    <n v="20400"/>
    <n v="0.2271"/>
    <n v="37.549999999999997"/>
    <n v="7.9000000000000001E-2"/>
    <n v="1200"/>
    <n v="19"/>
    <n v="1349"/>
  </r>
  <r>
    <n v="795353"/>
    <x v="2"/>
    <x v="0"/>
    <x v="6"/>
    <m/>
    <x v="3"/>
    <x v="0"/>
    <x v="6"/>
    <d v="2021-12-13T00:00:00"/>
    <d v="2021-12-13T00:00:00"/>
    <x v="1"/>
    <x v="1"/>
    <d v="2022-01-13T00:00:00"/>
    <n v="1000084"/>
    <x v="11"/>
    <s v="A3"/>
    <x v="1"/>
    <s v="Source Verified"/>
    <n v="20400"/>
    <n v="0.04"/>
    <n v="108.06"/>
    <n v="6.9900000000000004E-2"/>
    <n v="3500"/>
    <n v="13"/>
    <n v="3873"/>
  </r>
  <r>
    <n v="658549"/>
    <x v="1"/>
    <x v="0"/>
    <x v="6"/>
    <s v="Vo's Restaurant"/>
    <x v="3"/>
    <x v="0"/>
    <x v="0"/>
    <d v="2021-05-16T00:00:00"/>
    <d v="2021-03-14T00:00:00"/>
    <x v="1"/>
    <x v="1"/>
    <d v="2021-04-14T00:00:00"/>
    <n v="842231"/>
    <x v="11"/>
    <s v="A4"/>
    <x v="1"/>
    <s v="Source Verified"/>
    <n v="48000"/>
    <n v="0.15049999999999999"/>
    <n v="310.10000000000002"/>
    <n v="7.2900000000000006E-2"/>
    <n v="10000"/>
    <n v="24"/>
    <n v="11180"/>
  </r>
  <r>
    <n v="884856"/>
    <x v="2"/>
    <x v="0"/>
    <x v="8"/>
    <s v="Baylor College of Medicine"/>
    <x v="3"/>
    <x v="0"/>
    <x v="10"/>
    <d v="2021-04-16T00:00:00"/>
    <d v="2021-10-14T00:00:00"/>
    <x v="1"/>
    <x v="1"/>
    <d v="2021-11-14T00:00:00"/>
    <n v="1100432"/>
    <x v="11"/>
    <s v="A3"/>
    <x v="1"/>
    <s v="Source Verified"/>
    <n v="30000"/>
    <n v="0.11559999999999999"/>
    <n v="267.56"/>
    <n v="7.51E-2"/>
    <n v="8600"/>
    <n v="7"/>
    <n v="9632"/>
  </r>
  <r>
    <n v="854714"/>
    <x v="38"/>
    <x v="0"/>
    <x v="8"/>
    <s v="University of Alabama at Birmingham"/>
    <x v="3"/>
    <x v="0"/>
    <x v="11"/>
    <d v="2021-09-13T00:00:00"/>
    <d v="2021-09-13T00:00:00"/>
    <x v="1"/>
    <x v="1"/>
    <d v="2021-10-13T00:00:00"/>
    <n v="1066982"/>
    <x v="11"/>
    <s v="A3"/>
    <x v="1"/>
    <s v="Source Verified"/>
    <n v="30000"/>
    <n v="0.16159999999999999"/>
    <n v="197.59"/>
    <n v="6.9900000000000004E-2"/>
    <n v="6400"/>
    <n v="26"/>
    <n v="6987"/>
  </r>
  <r>
    <n v="774458"/>
    <x v="8"/>
    <x v="0"/>
    <x v="4"/>
    <s v="Insight news &amp; features, Inc"/>
    <x v="3"/>
    <x v="0"/>
    <x v="6"/>
    <d v="2021-06-14T00:00:00"/>
    <d v="2021-06-14T00:00:00"/>
    <x v="1"/>
    <x v="1"/>
    <d v="2021-07-14T00:00:00"/>
    <n v="976633"/>
    <x v="11"/>
    <s v="A4"/>
    <x v="1"/>
    <s v="Source Verified"/>
    <n v="58500"/>
    <n v="2.4199999999999999E-2"/>
    <n v="155.51"/>
    <n v="7.4899999999999994E-2"/>
    <n v="5000"/>
    <n v="9"/>
    <n v="5598"/>
  </r>
  <r>
    <n v="800130"/>
    <x v="1"/>
    <x v="0"/>
    <x v="2"/>
    <s v="Self Employed"/>
    <x v="3"/>
    <x v="0"/>
    <x v="44"/>
    <d v="2021-05-16T00:00:00"/>
    <d v="2021-07-14T00:00:00"/>
    <x v="1"/>
    <x v="1"/>
    <d v="2021-08-14T00:00:00"/>
    <n v="1005389"/>
    <x v="11"/>
    <s v="A4"/>
    <x v="1"/>
    <s v="Source Verified"/>
    <n v="30000"/>
    <n v="8.2400000000000001E-2"/>
    <n v="68.430000000000007"/>
    <n v="7.4899999999999994E-2"/>
    <n v="2200"/>
    <n v="13"/>
    <n v="2463"/>
  </r>
  <r>
    <n v="1031499"/>
    <x v="20"/>
    <x v="0"/>
    <x v="5"/>
    <m/>
    <x v="3"/>
    <x v="0"/>
    <x v="12"/>
    <d v="2021-01-15T00:00:00"/>
    <d v="2021-02-13T00:00:00"/>
    <x v="1"/>
    <x v="1"/>
    <d v="2021-03-13T00:00:00"/>
    <n v="1261147"/>
    <x v="11"/>
    <s v="A5"/>
    <x v="1"/>
    <s v="Source Verified"/>
    <n v="125000"/>
    <n v="2.9399999999999999E-2"/>
    <n v="666.82"/>
    <n v="8.8999999999999996E-2"/>
    <n v="21000"/>
    <n v="13"/>
    <n v="22826"/>
  </r>
  <r>
    <n v="891318"/>
    <x v="4"/>
    <x v="0"/>
    <x v="0"/>
    <s v="PA Leadership Charter School"/>
    <x v="3"/>
    <x v="0"/>
    <x v="10"/>
    <d v="2021-10-14T00:00:00"/>
    <d v="2021-10-14T00:00:00"/>
    <x v="1"/>
    <x v="1"/>
    <d v="2021-11-14T00:00:00"/>
    <n v="1108050"/>
    <x v="11"/>
    <s v="A4"/>
    <x v="1"/>
    <s v="Source Verified"/>
    <n v="39000"/>
    <n v="0.14860000000000001"/>
    <n v="93.88"/>
    <n v="7.9000000000000001E-2"/>
    <n v="3000"/>
    <n v="13"/>
    <n v="3379"/>
  </r>
  <r>
    <n v="792713"/>
    <x v="3"/>
    <x v="0"/>
    <x v="6"/>
    <m/>
    <x v="3"/>
    <x v="0"/>
    <x v="6"/>
    <d v="2021-01-14T00:00:00"/>
    <d v="2021-01-14T00:00:00"/>
    <x v="1"/>
    <x v="1"/>
    <d v="2021-02-14T00:00:00"/>
    <n v="997154"/>
    <x v="11"/>
    <s v="A5"/>
    <x v="1"/>
    <s v="Source Verified"/>
    <n v="48000"/>
    <n v="4.1500000000000002E-2"/>
    <n v="277.76"/>
    <n v="8.4900000000000003E-2"/>
    <n v="8800"/>
    <n v="9"/>
    <n v="9959"/>
  </r>
  <r>
    <n v="597838"/>
    <x v="8"/>
    <x v="0"/>
    <x v="2"/>
    <m/>
    <x v="3"/>
    <x v="0"/>
    <x v="50"/>
    <d v="2021-10-13T00:00:00"/>
    <d v="2021-11-13T00:00:00"/>
    <x v="1"/>
    <x v="1"/>
    <d v="2021-12-13T00:00:00"/>
    <n v="764889"/>
    <x v="11"/>
    <s v="A4"/>
    <x v="1"/>
    <s v="Source Verified"/>
    <n v="35000"/>
    <n v="0.15529999999999999"/>
    <n v="124.45"/>
    <n v="7.51E-2"/>
    <n v="4000"/>
    <n v="20"/>
    <n v="4480"/>
  </r>
  <r>
    <n v="499451"/>
    <x v="3"/>
    <x v="0"/>
    <x v="5"/>
    <s v="Cairo School District"/>
    <x v="3"/>
    <x v="0"/>
    <x v="48"/>
    <d v="2021-04-13T00:00:00"/>
    <d v="2021-04-13T00:00:00"/>
    <x v="1"/>
    <x v="1"/>
    <d v="2021-05-13T00:00:00"/>
    <n v="641061"/>
    <x v="11"/>
    <s v="A3"/>
    <x v="1"/>
    <s v="Source Verified"/>
    <n v="33763"/>
    <n v="0.13109999999999999"/>
    <n v="148.51"/>
    <n v="7.1400000000000005E-2"/>
    <n v="4800"/>
    <n v="32"/>
    <n v="5347"/>
  </r>
  <r>
    <n v="593901"/>
    <x v="5"/>
    <x v="0"/>
    <x v="5"/>
    <s v="COSTCO"/>
    <x v="3"/>
    <x v="0"/>
    <x v="50"/>
    <d v="2021-10-13T00:00:00"/>
    <d v="2021-10-13T00:00:00"/>
    <x v="1"/>
    <x v="1"/>
    <d v="2021-11-13T00:00:00"/>
    <n v="762667"/>
    <x v="11"/>
    <s v="A5"/>
    <x v="1"/>
    <s v="Source Verified"/>
    <n v="44500"/>
    <n v="0.1065"/>
    <n v="187.69"/>
    <n v="7.8799999999999995E-2"/>
    <n v="6000"/>
    <n v="14"/>
    <n v="6757"/>
  </r>
  <r>
    <n v="511923"/>
    <x v="0"/>
    <x v="0"/>
    <x v="0"/>
    <s v="Bowen Photography"/>
    <x v="3"/>
    <x v="0"/>
    <x v="43"/>
    <d v="2021-08-11T00:00:00"/>
    <d v="2021-09-10T00:00:00"/>
    <x v="1"/>
    <x v="1"/>
    <d v="2021-10-10T00:00:00"/>
    <n v="661324"/>
    <x v="11"/>
    <s v="A5"/>
    <x v="1"/>
    <s v="Source Verified"/>
    <n v="15000"/>
    <n v="1.2E-2"/>
    <n v="68.819999999999993"/>
    <n v="7.8799999999999995E-2"/>
    <n v="2200"/>
    <n v="13"/>
    <n v="2222"/>
  </r>
  <r>
    <n v="831015"/>
    <x v="1"/>
    <x v="0"/>
    <x v="5"/>
    <s v="LEMO USA"/>
    <x v="3"/>
    <x v="0"/>
    <x v="11"/>
    <d v="2021-12-13T00:00:00"/>
    <d v="2021-02-13T00:00:00"/>
    <x v="1"/>
    <x v="1"/>
    <d v="2021-03-13T00:00:00"/>
    <n v="1040213"/>
    <x v="11"/>
    <s v="A3"/>
    <x v="1"/>
    <s v="Source Verified"/>
    <n v="22800"/>
    <n v="0.26469999999999999"/>
    <n v="54.8"/>
    <n v="6.9900000000000004E-2"/>
    <n v="1775"/>
    <n v="25"/>
    <n v="1907"/>
  </r>
  <r>
    <n v="373772"/>
    <x v="1"/>
    <x v="0"/>
    <x v="6"/>
    <s v="Cosemi Technologies"/>
    <x v="2"/>
    <x v="0"/>
    <x v="40"/>
    <d v="2021-05-11T00:00:00"/>
    <d v="2021-05-10T00:00:00"/>
    <x v="1"/>
    <x v="1"/>
    <d v="2021-06-10T00:00:00"/>
    <n v="394169"/>
    <x v="11"/>
    <s v="B4"/>
    <x v="1"/>
    <s v="Source Verified"/>
    <n v="100000"/>
    <n v="2.3E-2"/>
    <n v="497.46"/>
    <n v="0.11890000000000001"/>
    <n v="15000"/>
    <n v="61"/>
    <n v="16730"/>
  </r>
  <r>
    <n v="613181"/>
    <x v="1"/>
    <x v="0"/>
    <x v="6"/>
    <s v="Chrome"/>
    <x v="2"/>
    <x v="0"/>
    <x v="21"/>
    <d v="2021-08-13T00:00:00"/>
    <d v="2021-01-12T00:00:00"/>
    <x v="1"/>
    <x v="1"/>
    <d v="2021-02-12T00:00:00"/>
    <n v="786194"/>
    <x v="11"/>
    <s v="B5"/>
    <x v="1"/>
    <s v="Source Verified"/>
    <n v="60000"/>
    <n v="6.4600000000000005E-2"/>
    <n v="389.24"/>
    <n v="0.1036"/>
    <n v="12000"/>
    <n v="8"/>
    <n v="12930"/>
  </r>
  <r>
    <n v="1035597"/>
    <x v="16"/>
    <x v="0"/>
    <x v="3"/>
    <s v="ACCION International"/>
    <x v="2"/>
    <x v="0"/>
    <x v="22"/>
    <d v="2021-12-12T00:00:00"/>
    <d v="2021-12-12T00:00:00"/>
    <x v="1"/>
    <x v="1"/>
    <d v="2022-01-12T00:00:00"/>
    <n v="1265246"/>
    <x v="11"/>
    <s v="B5"/>
    <x v="1"/>
    <s v="Source Verified"/>
    <n v="225000"/>
    <n v="5.1400000000000001E-2"/>
    <n v="744.7"/>
    <n v="0.12690000000000001"/>
    <n v="22200"/>
    <n v="15"/>
    <n v="24654"/>
  </r>
  <r>
    <n v="650399"/>
    <x v="8"/>
    <x v="0"/>
    <x v="8"/>
    <s v="Ipreo"/>
    <x v="2"/>
    <x v="0"/>
    <x v="21"/>
    <d v="2021-12-14T00:00:00"/>
    <d v="2021-02-11T00:00:00"/>
    <x v="1"/>
    <x v="1"/>
    <d v="2021-03-11T00:00:00"/>
    <n v="832005"/>
    <x v="11"/>
    <s v="B2"/>
    <x v="1"/>
    <s v="Source Verified"/>
    <n v="75000"/>
    <n v="4.5900000000000003E-2"/>
    <n v="322.68"/>
    <n v="0.1"/>
    <n v="10000"/>
    <n v="10"/>
    <n v="10084"/>
  </r>
  <r>
    <n v="865366"/>
    <x v="1"/>
    <x v="0"/>
    <x v="8"/>
    <s v="Cafe Bleu"/>
    <x v="2"/>
    <x v="0"/>
    <x v="10"/>
    <d v="2021-09-14T00:00:00"/>
    <d v="2021-09-14T00:00:00"/>
    <x v="1"/>
    <x v="1"/>
    <d v="2021-10-14T00:00:00"/>
    <n v="1078619"/>
    <x v="11"/>
    <s v="B3"/>
    <x v="1"/>
    <s v="Source Verified"/>
    <n v="62400"/>
    <n v="0.20399999999999999"/>
    <n v="458.28"/>
    <n v="0.1099"/>
    <n v="14000"/>
    <n v="28"/>
    <n v="16498"/>
  </r>
  <r>
    <n v="711132"/>
    <x v="3"/>
    <x v="0"/>
    <x v="8"/>
    <m/>
    <x v="2"/>
    <x v="0"/>
    <x v="42"/>
    <d v="2021-04-14T00:00:00"/>
    <d v="2021-04-14T00:00:00"/>
    <x v="1"/>
    <x v="1"/>
    <d v="2021-05-14T00:00:00"/>
    <n v="904001"/>
    <x v="11"/>
    <s v="B3"/>
    <x v="1"/>
    <s v="Source Verified"/>
    <n v="50000"/>
    <n v="0.1363"/>
    <n v="129.77000000000001"/>
    <n v="0.1037"/>
    <n v="4000"/>
    <n v="14"/>
    <n v="4671"/>
  </r>
  <r>
    <n v="812618"/>
    <x v="32"/>
    <x v="0"/>
    <x v="4"/>
    <s v="Central Regoinal Hospital"/>
    <x v="2"/>
    <x v="0"/>
    <x v="44"/>
    <d v="2021-01-14T00:00:00"/>
    <d v="2021-01-14T00:00:00"/>
    <x v="1"/>
    <x v="1"/>
    <d v="2021-02-14T00:00:00"/>
    <n v="1019790"/>
    <x v="11"/>
    <s v="B1"/>
    <x v="1"/>
    <s v="Source Verified"/>
    <n v="21600"/>
    <n v="0.1389"/>
    <n v="67.760000000000005"/>
    <n v="9.9900000000000003E-2"/>
    <n v="2100"/>
    <n v="6"/>
    <n v="2444"/>
  </r>
  <r>
    <n v="615302"/>
    <x v="23"/>
    <x v="0"/>
    <x v="4"/>
    <s v="Rundus Funeral Home"/>
    <x v="2"/>
    <x v="0"/>
    <x v="49"/>
    <d v="2021-11-13T00:00:00"/>
    <d v="2021-12-13T00:00:00"/>
    <x v="1"/>
    <x v="1"/>
    <d v="2022-01-13T00:00:00"/>
    <n v="789023"/>
    <x v="11"/>
    <s v="B1"/>
    <x v="1"/>
    <s v="Source Verified"/>
    <n v="35000"/>
    <n v="0.1183"/>
    <n v="222.21"/>
    <n v="8.8800000000000004E-2"/>
    <n v="7000"/>
    <n v="9"/>
    <n v="8000"/>
  </r>
  <r>
    <n v="370801"/>
    <x v="1"/>
    <x v="0"/>
    <x v="4"/>
    <s v="Self"/>
    <x v="2"/>
    <x v="0"/>
    <x v="40"/>
    <d v="2021-01-12T00:00:00"/>
    <d v="2021-01-12T00:00:00"/>
    <x v="1"/>
    <x v="1"/>
    <d v="2021-02-12T00:00:00"/>
    <n v="387934"/>
    <x v="11"/>
    <s v="B2"/>
    <x v="1"/>
    <s v="Source Verified"/>
    <n v="175000"/>
    <n v="3.3099999999999997E-2"/>
    <n v="492.95"/>
    <n v="0.11260000000000001"/>
    <n v="15000"/>
    <n v="6"/>
    <n v="17746"/>
  </r>
  <r>
    <n v="1020629"/>
    <x v="25"/>
    <x v="0"/>
    <x v="4"/>
    <s v="Sherwin Williams"/>
    <x v="2"/>
    <x v="0"/>
    <x v="22"/>
    <d v="2021-05-12T00:00:00"/>
    <d v="2021-04-12T00:00:00"/>
    <x v="1"/>
    <x v="1"/>
    <d v="2021-05-12T00:00:00"/>
    <n v="1249418"/>
    <x v="11"/>
    <s v="B3"/>
    <x v="1"/>
    <s v="Source Verified"/>
    <n v="48000"/>
    <n v="8.8000000000000005E-3"/>
    <n v="165.38"/>
    <n v="0.1171"/>
    <n v="5000"/>
    <n v="5"/>
    <n v="5232"/>
  </r>
  <r>
    <n v="772199"/>
    <x v="25"/>
    <x v="0"/>
    <x v="4"/>
    <s v="IIF Data Solutions, Inc."/>
    <x v="2"/>
    <x v="0"/>
    <x v="6"/>
    <d v="2021-05-16T00:00:00"/>
    <d v="2021-03-14T00:00:00"/>
    <x v="1"/>
    <x v="1"/>
    <d v="2021-04-14T00:00:00"/>
    <n v="974106"/>
    <x v="11"/>
    <s v="B5"/>
    <x v="1"/>
    <s v="Source Verified"/>
    <n v="90000"/>
    <n v="0.12529999999999999"/>
    <n v="365.31"/>
    <n v="0.11990000000000001"/>
    <n v="11000"/>
    <n v="15"/>
    <n v="13133"/>
  </r>
  <r>
    <n v="502319"/>
    <x v="18"/>
    <x v="0"/>
    <x v="2"/>
    <s v="Hatteras"/>
    <x v="2"/>
    <x v="0"/>
    <x v="27"/>
    <d v="2021-02-13T00:00:00"/>
    <d v="2021-01-13T00:00:00"/>
    <x v="1"/>
    <x v="1"/>
    <d v="2021-02-13T00:00:00"/>
    <n v="645915"/>
    <x v="11"/>
    <s v="B2"/>
    <x v="1"/>
    <s v="Source Verified"/>
    <n v="75000"/>
    <n v="9.4700000000000006E-2"/>
    <n v="809.62"/>
    <n v="0.10249999999999999"/>
    <n v="25000"/>
    <n v="13"/>
    <n v="29080"/>
  </r>
  <r>
    <n v="366236"/>
    <x v="15"/>
    <x v="0"/>
    <x v="5"/>
    <s v="Buddhawelt"/>
    <x v="2"/>
    <x v="0"/>
    <x v="55"/>
    <d v="2021-08-11T00:00:00"/>
    <d v="2021-06-11T00:00:00"/>
    <x v="1"/>
    <x v="1"/>
    <d v="2021-07-11T00:00:00"/>
    <n v="377984"/>
    <x v="11"/>
    <s v="B1"/>
    <x v="1"/>
    <s v="Source Verified"/>
    <n v="88000"/>
    <n v="0.1278"/>
    <n v="294.43"/>
    <n v="0.1095"/>
    <n v="9000"/>
    <n v="12"/>
    <n v="10590"/>
  </r>
  <r>
    <n v="763930"/>
    <x v="5"/>
    <x v="0"/>
    <x v="9"/>
    <s v="BE AEROSPACE"/>
    <x v="2"/>
    <x v="0"/>
    <x v="25"/>
    <d v="2021-05-16T00:00:00"/>
    <d v="2021-06-14T00:00:00"/>
    <x v="1"/>
    <x v="1"/>
    <d v="2021-07-14T00:00:00"/>
    <n v="964598"/>
    <x v="11"/>
    <s v="B2"/>
    <x v="1"/>
    <s v="Source Verified"/>
    <n v="27600"/>
    <n v="0.21870000000000001"/>
    <n v="234.33"/>
    <n v="0.10589999999999999"/>
    <n v="7200"/>
    <n v="11"/>
    <n v="8436"/>
  </r>
  <r>
    <n v="722671"/>
    <x v="38"/>
    <x v="0"/>
    <x v="9"/>
    <s v="Americ Equipment Rental"/>
    <x v="2"/>
    <x v="0"/>
    <x v="29"/>
    <d v="2021-03-15T00:00:00"/>
    <d v="2021-04-14T00:00:00"/>
    <x v="1"/>
    <x v="1"/>
    <d v="2021-05-14T00:00:00"/>
    <n v="917526"/>
    <x v="11"/>
    <s v="B3"/>
    <x v="1"/>
    <s v="Source Verified"/>
    <n v="37500"/>
    <n v="5.4699999999999999E-2"/>
    <n v="107.06"/>
    <n v="0.1037"/>
    <n v="3300"/>
    <n v="13"/>
    <n v="3869"/>
  </r>
  <r>
    <n v="600740"/>
    <x v="25"/>
    <x v="0"/>
    <x v="0"/>
    <s v="Shaw Environmental"/>
    <x v="2"/>
    <x v="0"/>
    <x v="50"/>
    <d v="2021-04-16T00:00:00"/>
    <d v="2021-06-12T00:00:00"/>
    <x v="1"/>
    <x v="1"/>
    <d v="2021-07-12T00:00:00"/>
    <n v="770988"/>
    <x v="11"/>
    <s v="B2"/>
    <x v="1"/>
    <s v="Source Verified"/>
    <n v="48000"/>
    <n v="5.6000000000000001E-2"/>
    <n v="319.17"/>
    <n v="9.2499999999999999E-2"/>
    <n v="10000"/>
    <n v="9"/>
    <n v="11131"/>
  </r>
  <r>
    <n v="846576"/>
    <x v="3"/>
    <x v="0"/>
    <x v="0"/>
    <s v="HDR"/>
    <x v="2"/>
    <x v="0"/>
    <x v="11"/>
    <d v="2021-03-15T00:00:00"/>
    <d v="2021-02-14T00:00:00"/>
    <x v="1"/>
    <x v="1"/>
    <d v="2021-03-14T00:00:00"/>
    <n v="1057978"/>
    <x v="11"/>
    <s v="B3"/>
    <x v="1"/>
    <s v="Source Verified"/>
    <n v="56000"/>
    <n v="4.2000000000000003E-2"/>
    <n v="104.75"/>
    <n v="0.1099"/>
    <n v="3200"/>
    <n v="5"/>
    <n v="3748"/>
  </r>
  <r>
    <n v="846195"/>
    <x v="1"/>
    <x v="0"/>
    <x v="0"/>
    <s v="MobiTV, inc."/>
    <x v="2"/>
    <x v="0"/>
    <x v="11"/>
    <d v="2021-08-14T00:00:00"/>
    <d v="2021-08-14T00:00:00"/>
    <x v="1"/>
    <x v="1"/>
    <d v="2021-09-14T00:00:00"/>
    <n v="1057549"/>
    <x v="11"/>
    <s v="B3"/>
    <x v="1"/>
    <s v="Source Verified"/>
    <n v="71000"/>
    <n v="2.1100000000000001E-2"/>
    <n v="379.72"/>
    <n v="0.1099"/>
    <n v="11600"/>
    <n v="7"/>
    <n v="13670"/>
  </r>
  <r>
    <n v="720064"/>
    <x v="0"/>
    <x v="0"/>
    <x v="2"/>
    <s v="PolyVision Corporation"/>
    <x v="2"/>
    <x v="0"/>
    <x v="29"/>
    <d v="2021-07-12T00:00:00"/>
    <d v="2021-06-12T00:00:00"/>
    <x v="1"/>
    <x v="1"/>
    <d v="2021-07-12T00:00:00"/>
    <n v="914473"/>
    <x v="11"/>
    <s v="B3"/>
    <x v="1"/>
    <s v="Source Verified"/>
    <n v="75000"/>
    <n v="0.1646"/>
    <n v="389.3"/>
    <n v="0.1037"/>
    <n v="12000"/>
    <n v="23"/>
    <n v="13219"/>
  </r>
  <r>
    <n v="839065"/>
    <x v="8"/>
    <x v="0"/>
    <x v="6"/>
    <s v="Millenium Group"/>
    <x v="2"/>
    <x v="0"/>
    <x v="11"/>
    <d v="2021-08-14T00:00:00"/>
    <d v="2021-08-14T00:00:00"/>
    <x v="1"/>
    <x v="1"/>
    <d v="2021-09-14T00:00:00"/>
    <n v="1049201"/>
    <x v="11"/>
    <s v="B1"/>
    <x v="1"/>
    <s v="Source Verified"/>
    <n v="65000"/>
    <n v="1.61E-2"/>
    <n v="322.63"/>
    <n v="9.9900000000000003E-2"/>
    <n v="10000"/>
    <n v="8"/>
    <n v="11614"/>
  </r>
  <r>
    <n v="648609"/>
    <x v="5"/>
    <x v="0"/>
    <x v="6"/>
    <s v="Tom Nehl Truck Company"/>
    <x v="2"/>
    <x v="0"/>
    <x v="21"/>
    <d v="2021-11-15T00:00:00"/>
    <d v="2021-01-14T00:00:00"/>
    <x v="1"/>
    <x v="1"/>
    <d v="2021-02-14T00:00:00"/>
    <n v="829788"/>
    <x v="11"/>
    <s v="B4"/>
    <x v="1"/>
    <s v="Source Verified"/>
    <n v="43000"/>
    <n v="0.1923"/>
    <n v="161.32"/>
    <n v="9.9900000000000003E-2"/>
    <n v="5000"/>
    <n v="8"/>
    <n v="5808"/>
  </r>
  <r>
    <n v="394930"/>
    <x v="12"/>
    <x v="0"/>
    <x v="2"/>
    <s v="Dupont"/>
    <x v="2"/>
    <x v="0"/>
    <x v="45"/>
    <d v="2021-02-12T00:00:00"/>
    <d v="2021-02-12T00:00:00"/>
    <x v="1"/>
    <x v="1"/>
    <d v="2021-03-12T00:00:00"/>
    <n v="433964"/>
    <x v="11"/>
    <s v="B5"/>
    <x v="1"/>
    <s v="Source Verified"/>
    <n v="34000"/>
    <n v="8.72E-2"/>
    <n v="273.19"/>
    <n v="0.1221"/>
    <n v="8200"/>
    <n v="13"/>
    <n v="9818"/>
  </r>
  <r>
    <n v="864755"/>
    <x v="1"/>
    <x v="0"/>
    <x v="5"/>
    <s v="Technip USA Inc"/>
    <x v="2"/>
    <x v="0"/>
    <x v="10"/>
    <d v="2021-02-14T00:00:00"/>
    <d v="2021-02-14T00:00:00"/>
    <x v="1"/>
    <x v="1"/>
    <d v="2021-03-14T00:00:00"/>
    <n v="1077992"/>
    <x v="11"/>
    <s v="B3"/>
    <x v="1"/>
    <s v="Source Verified"/>
    <n v="85000"/>
    <n v="0.1052"/>
    <n v="98.21"/>
    <n v="0.1099"/>
    <n v="3000"/>
    <n v="19"/>
    <n v="3511"/>
  </r>
  <r>
    <n v="607137"/>
    <x v="2"/>
    <x v="0"/>
    <x v="0"/>
    <s v="Check into Cash"/>
    <x v="2"/>
    <x v="0"/>
    <x v="49"/>
    <d v="2021-03-15T00:00:00"/>
    <d v="2021-11-13T00:00:00"/>
    <x v="1"/>
    <x v="1"/>
    <d v="2021-12-13T00:00:00"/>
    <n v="778880"/>
    <x v="11"/>
    <s v="B2"/>
    <x v="1"/>
    <s v="Source Verified"/>
    <n v="16800"/>
    <n v="0.1036"/>
    <n v="159.59"/>
    <n v="9.2499999999999999E-2"/>
    <n v="5000"/>
    <n v="11"/>
    <n v="5745"/>
  </r>
  <r>
    <n v="741413"/>
    <x v="5"/>
    <x v="0"/>
    <x v="0"/>
    <s v="Ikea"/>
    <x v="2"/>
    <x v="0"/>
    <x v="29"/>
    <d v="2021-03-14T00:00:00"/>
    <d v="2021-03-14T00:00:00"/>
    <x v="1"/>
    <x v="1"/>
    <d v="2021-04-14T00:00:00"/>
    <n v="919073"/>
    <x v="11"/>
    <s v="B3"/>
    <x v="1"/>
    <s v="Source Verified"/>
    <n v="16800"/>
    <n v="0.2429"/>
    <n v="63.27"/>
    <n v="0.1037"/>
    <n v="1950"/>
    <n v="3"/>
    <n v="2276"/>
  </r>
  <r>
    <n v="535003"/>
    <x v="9"/>
    <x v="0"/>
    <x v="0"/>
    <s v="Sleep Solutions"/>
    <x v="2"/>
    <x v="0"/>
    <x v="51"/>
    <d v="2021-04-13T00:00:00"/>
    <d v="2021-04-13T00:00:00"/>
    <x v="1"/>
    <x v="1"/>
    <d v="2021-05-13T00:00:00"/>
    <n v="691376"/>
    <x v="11"/>
    <s v="B5"/>
    <x v="1"/>
    <s v="Source Verified"/>
    <n v="80000"/>
    <n v="5.04E-2"/>
    <n v="828.69"/>
    <n v="0.1186"/>
    <n v="25000"/>
    <n v="15"/>
    <n v="30176"/>
  </r>
  <r>
    <n v="842771"/>
    <x v="26"/>
    <x v="0"/>
    <x v="5"/>
    <m/>
    <x v="2"/>
    <x v="0"/>
    <x v="11"/>
    <d v="2021-03-14T00:00:00"/>
    <d v="2021-02-14T00:00:00"/>
    <x v="1"/>
    <x v="1"/>
    <d v="2021-03-14T00:00:00"/>
    <n v="1053467"/>
    <x v="11"/>
    <s v="B1"/>
    <x v="1"/>
    <s v="Source Verified"/>
    <n v="36000"/>
    <n v="0.21929999999999999"/>
    <n v="322.63"/>
    <n v="9.9900000000000003E-2"/>
    <n v="10000"/>
    <n v="44"/>
    <n v="11578"/>
  </r>
  <r>
    <n v="655306"/>
    <x v="19"/>
    <x v="0"/>
    <x v="6"/>
    <s v="TJ's Corner Market"/>
    <x v="2"/>
    <x v="0"/>
    <x v="21"/>
    <d v="2021-05-16T00:00:00"/>
    <d v="2021-09-13T00:00:00"/>
    <x v="1"/>
    <x v="1"/>
    <d v="2021-10-13T00:00:00"/>
    <n v="838108"/>
    <x v="11"/>
    <s v="B2"/>
    <x v="1"/>
    <s v="Source Verified"/>
    <n v="32400"/>
    <n v="0.1341"/>
    <n v="322.68"/>
    <n v="0.1"/>
    <n v="10000"/>
    <n v="10"/>
    <n v="11612"/>
  </r>
  <r>
    <n v="767586"/>
    <x v="8"/>
    <x v="0"/>
    <x v="4"/>
    <m/>
    <x v="2"/>
    <x v="0"/>
    <x v="25"/>
    <d v="2021-03-15T00:00:00"/>
    <d v="2021-06-14T00:00:00"/>
    <x v="1"/>
    <x v="1"/>
    <d v="2021-07-14T00:00:00"/>
    <n v="968728"/>
    <x v="11"/>
    <s v="B5"/>
    <x v="1"/>
    <s v="Source Verified"/>
    <n v="48000"/>
    <n v="1.9800000000000002E-2"/>
    <n v="222.51"/>
    <n v="0.11990000000000001"/>
    <n v="6700"/>
    <n v="7"/>
    <n v="8010"/>
  </r>
  <r>
    <n v="386209"/>
    <x v="2"/>
    <x v="0"/>
    <x v="8"/>
    <s v="Scott &amp; White EMS, Inc."/>
    <x v="0"/>
    <x v="0"/>
    <x v="33"/>
    <d v="2021-10-09T00:00:00"/>
    <d v="2021-10-09T00:00:00"/>
    <x v="1"/>
    <x v="1"/>
    <d v="2021-11-09T00:00:00"/>
    <n v="370061"/>
    <x v="11"/>
    <s v="C3"/>
    <x v="1"/>
    <s v="Source Verified"/>
    <n v="33500"/>
    <n v="0.17369999999999999"/>
    <n v="337.71"/>
    <n v="0.13159999999999999"/>
    <n v="10000"/>
    <n v="4"/>
    <n v="10620"/>
  </r>
  <r>
    <n v="612326"/>
    <x v="20"/>
    <x v="0"/>
    <x v="4"/>
    <m/>
    <x v="0"/>
    <x v="0"/>
    <x v="49"/>
    <d v="2021-11-13T00:00:00"/>
    <d v="2021-12-13T00:00:00"/>
    <x v="1"/>
    <x v="1"/>
    <d v="2022-01-13T00:00:00"/>
    <n v="785189"/>
    <x v="11"/>
    <s v="C2"/>
    <x v="1"/>
    <s v="Source Verified"/>
    <n v="95000"/>
    <n v="4.9599999999999998E-2"/>
    <n v="418.84"/>
    <n v="0.12609999999999999"/>
    <n v="12500"/>
    <n v="8"/>
    <n v="15078"/>
  </r>
  <r>
    <n v="525133"/>
    <x v="1"/>
    <x v="0"/>
    <x v="0"/>
    <s v="Bloomingdale"/>
    <x v="0"/>
    <x v="0"/>
    <x v="51"/>
    <d v="2021-06-13T00:00:00"/>
    <d v="2021-06-13T00:00:00"/>
    <x v="1"/>
    <x v="1"/>
    <d v="2021-07-13T00:00:00"/>
    <n v="679464"/>
    <x v="11"/>
    <s v="C1"/>
    <x v="1"/>
    <s v="Source Verified"/>
    <n v="31200"/>
    <n v="0.20080000000000001"/>
    <n v="101.42"/>
    <n v="0.1323"/>
    <n v="3000"/>
    <n v="10"/>
    <n v="3651"/>
  </r>
  <r>
    <n v="771466"/>
    <x v="1"/>
    <x v="0"/>
    <x v="3"/>
    <s v="BOEMRE"/>
    <x v="0"/>
    <x v="0"/>
    <x v="6"/>
    <d v="2021-05-16T00:00:00"/>
    <d v="2021-06-14T00:00:00"/>
    <x v="1"/>
    <x v="1"/>
    <d v="2021-07-14T00:00:00"/>
    <n v="973243"/>
    <x v="11"/>
    <s v="C1"/>
    <x v="1"/>
    <s v="Source Verified"/>
    <n v="72345"/>
    <n v="2.0899999999999998E-2"/>
    <n v="336.9"/>
    <n v="0.12989999999999999"/>
    <n v="10000"/>
    <n v="24"/>
    <n v="12128"/>
  </r>
  <r>
    <n v="542651"/>
    <x v="1"/>
    <x v="0"/>
    <x v="9"/>
    <m/>
    <x v="0"/>
    <x v="0"/>
    <x v="43"/>
    <d v="2021-07-13T00:00:00"/>
    <d v="2021-07-13T00:00:00"/>
    <x v="1"/>
    <x v="1"/>
    <d v="2021-08-13T00:00:00"/>
    <n v="700229"/>
    <x v="11"/>
    <s v="C3"/>
    <x v="1"/>
    <s v="Source Verified"/>
    <n v="65000"/>
    <n v="2.8E-3"/>
    <n v="410.02"/>
    <n v="0.13980000000000001"/>
    <n v="12000"/>
    <n v="11"/>
    <n v="14762"/>
  </r>
  <r>
    <n v="519662"/>
    <x v="1"/>
    <x v="0"/>
    <x v="3"/>
    <s v="kaiser hospital"/>
    <x v="0"/>
    <x v="0"/>
    <x v="27"/>
    <d v="2021-05-16T00:00:00"/>
    <d v="2021-05-13T00:00:00"/>
    <x v="1"/>
    <x v="1"/>
    <d v="2021-06-13T00:00:00"/>
    <n v="671779"/>
    <x v="11"/>
    <s v="C2"/>
    <x v="1"/>
    <s v="Source Verified"/>
    <n v="140000"/>
    <n v="2.4799999999999999E-2"/>
    <n v="534.04999999999995"/>
    <n v="0.13109999999999999"/>
    <n v="25000"/>
    <n v="9"/>
    <n v="19220"/>
  </r>
  <r>
    <n v="547972"/>
    <x v="5"/>
    <x v="0"/>
    <x v="8"/>
    <s v="Rizzuto Import"/>
    <x v="0"/>
    <x v="0"/>
    <x v="43"/>
    <d v="2021-05-16T00:00:00"/>
    <d v="2021-08-13T00:00:00"/>
    <x v="1"/>
    <x v="1"/>
    <d v="2021-09-13T00:00:00"/>
    <n v="706552"/>
    <x v="11"/>
    <s v="C2"/>
    <x v="1"/>
    <s v="Source Verified"/>
    <n v="48000"/>
    <n v="4.3999999999999997E-2"/>
    <n v="679.78"/>
    <n v="0.1361"/>
    <n v="20000"/>
    <n v="8"/>
    <n v="24473"/>
  </r>
  <r>
    <n v="1047217"/>
    <x v="0"/>
    <x v="0"/>
    <x v="5"/>
    <s v="Windsor Health Group"/>
    <x v="0"/>
    <x v="0"/>
    <x v="12"/>
    <d v="2021-09-13T00:00:00"/>
    <d v="2021-08-13T00:00:00"/>
    <x v="1"/>
    <x v="1"/>
    <d v="2021-09-13T00:00:00"/>
    <n v="1278101"/>
    <x v="11"/>
    <s v="C3"/>
    <x v="1"/>
    <s v="Source Verified"/>
    <n v="36888"/>
    <n v="0.1545"/>
    <n v="413.94"/>
    <n v="0.14649999999999999"/>
    <n v="12000"/>
    <n v="17"/>
    <n v="14262"/>
  </r>
  <r>
    <n v="976016"/>
    <x v="18"/>
    <x v="0"/>
    <x v="7"/>
    <s v="Edison Ventures"/>
    <x v="0"/>
    <x v="0"/>
    <x v="13"/>
    <d v="2021-01-16T00:00:00"/>
    <d v="2021-10-14T00:00:00"/>
    <x v="1"/>
    <x v="1"/>
    <d v="2021-11-14T00:00:00"/>
    <n v="1198328"/>
    <x v="11"/>
    <s v="C4"/>
    <x v="1"/>
    <s v="Source Verified"/>
    <n v="185000"/>
    <n v="7.85E-2"/>
    <n v="521.97"/>
    <n v="0.1527"/>
    <n v="15000"/>
    <n v="33"/>
    <n v="18791"/>
  </r>
  <r>
    <n v="379778"/>
    <x v="8"/>
    <x v="0"/>
    <x v="9"/>
    <s v="Andrew Mitchell Holdings"/>
    <x v="0"/>
    <x v="0"/>
    <x v="8"/>
    <d v="2021-04-09T00:00:00"/>
    <d v="2021-04-09T00:00:00"/>
    <x v="1"/>
    <x v="1"/>
    <d v="2021-05-09T00:00:00"/>
    <n v="406571"/>
    <x v="11"/>
    <s v="C2"/>
    <x v="1"/>
    <s v="Source Verified"/>
    <n v="55000"/>
    <n v="8.9200000000000002E-2"/>
    <n v="252.14"/>
    <n v="0.12839999999999999"/>
    <n v="7500"/>
    <n v="18"/>
    <n v="7581"/>
  </r>
  <r>
    <n v="864286"/>
    <x v="33"/>
    <x v="0"/>
    <x v="0"/>
    <s v="Ruckus"/>
    <x v="0"/>
    <x v="0"/>
    <x v="10"/>
    <d v="2021-09-14T00:00:00"/>
    <d v="2021-09-14T00:00:00"/>
    <x v="1"/>
    <x v="1"/>
    <d v="2021-10-14T00:00:00"/>
    <n v="1077453"/>
    <x v="11"/>
    <s v="C2"/>
    <x v="1"/>
    <s v="Source Verified"/>
    <n v="28800"/>
    <n v="0.1575"/>
    <n v="325.74"/>
    <n v="0.13489999999999999"/>
    <n v="9600"/>
    <n v="8"/>
    <n v="11726"/>
  </r>
  <r>
    <n v="661180"/>
    <x v="13"/>
    <x v="0"/>
    <x v="8"/>
    <s v="Virtual Radiologic"/>
    <x v="0"/>
    <x v="0"/>
    <x v="0"/>
    <d v="2021-10-12T00:00:00"/>
    <d v="2021-10-12T00:00:00"/>
    <x v="1"/>
    <x v="1"/>
    <d v="2021-11-12T00:00:00"/>
    <n v="845586"/>
    <x v="11"/>
    <s v="C4"/>
    <x v="1"/>
    <s v="Source Verified"/>
    <n v="430000"/>
    <n v="2.87E-2"/>
    <n v="852.02"/>
    <n v="0.13800000000000001"/>
    <n v="25000"/>
    <n v="16"/>
    <n v="29331"/>
  </r>
  <r>
    <n v="386719"/>
    <x v="8"/>
    <x v="0"/>
    <x v="6"/>
    <s v="CNY Healing Arts"/>
    <x v="0"/>
    <x v="0"/>
    <x v="33"/>
    <d v="2021-06-09T00:00:00"/>
    <d v="2021-06-09T00:00:00"/>
    <x v="1"/>
    <x v="1"/>
    <d v="2021-07-09T00:00:00"/>
    <n v="419186"/>
    <x v="11"/>
    <s v="C5"/>
    <x v="1"/>
    <s v="Source Verified"/>
    <n v="32000"/>
    <n v="9.8599999999999993E-2"/>
    <n v="255.57"/>
    <n v="0.13789999999999999"/>
    <n v="7500"/>
    <n v="26"/>
    <n v="7670"/>
  </r>
  <r>
    <n v="361295"/>
    <x v="2"/>
    <x v="0"/>
    <x v="3"/>
    <s v="Bank of America Corp."/>
    <x v="0"/>
    <x v="0"/>
    <x v="15"/>
    <d v="2021-06-13T00:00:00"/>
    <d v="2021-10-12T00:00:00"/>
    <x v="1"/>
    <x v="1"/>
    <d v="2021-11-12T00:00:00"/>
    <n v="369673"/>
    <x v="11"/>
    <s v="C5"/>
    <x v="1"/>
    <s v="Source Verified"/>
    <n v="99000"/>
    <n v="3.8300000000000001E-2"/>
    <n v="411.67"/>
    <n v="0.1426"/>
    <n v="12000"/>
    <n v="25"/>
    <n v="14821"/>
  </r>
  <r>
    <n v="392041"/>
    <x v="17"/>
    <x v="0"/>
    <x v="0"/>
    <s v="Blackhawk Management Corp"/>
    <x v="0"/>
    <x v="0"/>
    <x v="45"/>
    <d v="2021-09-13T00:00:00"/>
    <d v="2021-08-11T00:00:00"/>
    <x v="1"/>
    <x v="1"/>
    <d v="2021-09-11T00:00:00"/>
    <n v="428627"/>
    <x v="11"/>
    <s v="C4"/>
    <x v="1"/>
    <s v="Source Verified"/>
    <n v="80000"/>
    <n v="0.23830000000000001"/>
    <n v="407.08"/>
    <n v="0.13469999999999999"/>
    <n v="12000"/>
    <n v="32"/>
    <n v="14496"/>
  </r>
  <r>
    <n v="551645"/>
    <x v="1"/>
    <x v="0"/>
    <x v="6"/>
    <s v="Alacer Corp."/>
    <x v="4"/>
    <x v="0"/>
    <x v="43"/>
    <d v="2021-09-15T00:00:00"/>
    <d v="2021-06-11T00:00:00"/>
    <x v="1"/>
    <x v="1"/>
    <d v="2021-07-11T00:00:00"/>
    <n v="710904"/>
    <x v="11"/>
    <s v="D2"/>
    <x v="1"/>
    <s v="Source Verified"/>
    <n v="42432"/>
    <n v="0.18720000000000001"/>
    <n v="660.6"/>
    <n v="0.15210000000000001"/>
    <n v="19000"/>
    <n v="8"/>
    <n v="21161"/>
  </r>
  <r>
    <n v="661062"/>
    <x v="1"/>
    <x v="0"/>
    <x v="3"/>
    <m/>
    <x v="4"/>
    <x v="0"/>
    <x v="0"/>
    <d v="2021-05-16T00:00:00"/>
    <d v="2021-02-14T00:00:00"/>
    <x v="1"/>
    <x v="1"/>
    <d v="2021-03-14T00:00:00"/>
    <n v="844015"/>
    <x v="11"/>
    <s v="D3"/>
    <x v="1"/>
    <s v="Source Verified"/>
    <n v="45000"/>
    <n v="0.1043"/>
    <n v="522.04"/>
    <n v="0.15279999999999999"/>
    <n v="15000"/>
    <n v="16"/>
    <n v="18796"/>
  </r>
  <r>
    <n v="784101"/>
    <x v="22"/>
    <x v="0"/>
    <x v="8"/>
    <s v="Blue Valley Sod"/>
    <x v="4"/>
    <x v="0"/>
    <x v="6"/>
    <d v="2021-11-15T00:00:00"/>
    <d v="2021-03-12T00:00:00"/>
    <x v="1"/>
    <x v="1"/>
    <d v="2021-04-12T00:00:00"/>
    <n v="987277"/>
    <x v="11"/>
    <s v="D3"/>
    <x v="1"/>
    <s v="Source Verified"/>
    <n v="16200"/>
    <n v="7.4099999999999999E-2"/>
    <n v="77.88"/>
    <n v="0.16489999999999999"/>
    <n v="2200"/>
    <n v="9"/>
    <n v="2423"/>
  </r>
  <r>
    <n v="840514"/>
    <x v="1"/>
    <x v="0"/>
    <x v="2"/>
    <s v="Jerry's Deli"/>
    <x v="4"/>
    <x v="0"/>
    <x v="11"/>
    <d v="2021-05-15T00:00:00"/>
    <d v="2021-05-14T00:00:00"/>
    <x v="1"/>
    <x v="1"/>
    <d v="2021-06-14T00:00:00"/>
    <n v="1050903"/>
    <x v="11"/>
    <s v="D5"/>
    <x v="1"/>
    <s v="Source Verified"/>
    <n v="42000"/>
    <n v="7.9100000000000004E-2"/>
    <n v="233.34"/>
    <n v="0.1749"/>
    <n v="6500"/>
    <n v="12"/>
    <n v="8380"/>
  </r>
  <r>
    <n v="636840"/>
    <x v="8"/>
    <x v="0"/>
    <x v="0"/>
    <s v="International Rescue Committee"/>
    <x v="4"/>
    <x v="0"/>
    <x v="41"/>
    <d v="2021-04-16T00:00:00"/>
    <d v="2021-06-13T00:00:00"/>
    <x v="1"/>
    <x v="1"/>
    <d v="2021-07-13T00:00:00"/>
    <n v="815794"/>
    <x v="11"/>
    <s v="D5"/>
    <x v="1"/>
    <s v="Source Verified"/>
    <n v="85000"/>
    <n v="2.8400000000000002E-2"/>
    <n v="524.17999999999995"/>
    <n v="0.15570000000000001"/>
    <n v="15000"/>
    <n v="5"/>
    <n v="18687"/>
  </r>
  <r>
    <n v="775453"/>
    <x v="1"/>
    <x v="0"/>
    <x v="8"/>
    <s v="Sutter Physician's Health Foundation"/>
    <x v="4"/>
    <x v="0"/>
    <x v="6"/>
    <d v="2021-06-14T00:00:00"/>
    <d v="2021-06-14T00:00:00"/>
    <x v="1"/>
    <x v="1"/>
    <d v="2021-07-14T00:00:00"/>
    <n v="977706"/>
    <x v="11"/>
    <s v="D1"/>
    <x v="1"/>
    <s v="Source Verified"/>
    <n v="195700"/>
    <n v="6.8699999999999997E-2"/>
    <n v="279.76"/>
    <n v="0.15620000000000001"/>
    <n v="8000"/>
    <n v="15"/>
    <n v="10071"/>
  </r>
  <r>
    <n v="663397"/>
    <x v="19"/>
    <x v="0"/>
    <x v="3"/>
    <m/>
    <x v="4"/>
    <x v="0"/>
    <x v="0"/>
    <d v="2021-02-14T00:00:00"/>
    <d v="2021-02-14T00:00:00"/>
    <x v="1"/>
    <x v="1"/>
    <d v="2021-03-14T00:00:00"/>
    <n v="848287"/>
    <x v="11"/>
    <s v="D3"/>
    <x v="1"/>
    <s v="Source Verified"/>
    <n v="21000"/>
    <n v="4.5999999999999999E-3"/>
    <n v="104.41"/>
    <n v="0.15279999999999999"/>
    <n v="3000"/>
    <n v="10"/>
    <n v="3759"/>
  </r>
  <r>
    <n v="644734"/>
    <x v="1"/>
    <x v="0"/>
    <x v="7"/>
    <m/>
    <x v="4"/>
    <x v="0"/>
    <x v="21"/>
    <d v="2021-05-16T00:00:00"/>
    <d v="2021-02-14T00:00:00"/>
    <x v="1"/>
    <x v="1"/>
    <d v="2021-03-14T00:00:00"/>
    <n v="825009"/>
    <x v="11"/>
    <s v="D4"/>
    <x v="1"/>
    <s v="Source Verified"/>
    <n v="36000"/>
    <n v="6.7000000000000002E-3"/>
    <n v="139.06"/>
    <n v="0.152"/>
    <n v="4000"/>
    <n v="11"/>
    <n v="5013"/>
  </r>
  <r>
    <n v="727293"/>
    <x v="39"/>
    <x v="0"/>
    <x v="0"/>
    <s v="Lang McLaughry Spera"/>
    <x v="4"/>
    <x v="0"/>
    <x v="29"/>
    <d v="2021-04-16T00:00:00"/>
    <d v="2021-05-14T00:00:00"/>
    <x v="1"/>
    <x v="1"/>
    <d v="2021-06-14T00:00:00"/>
    <n v="922788"/>
    <x v="11"/>
    <s v="D3"/>
    <x v="1"/>
    <s v="Source Verified"/>
    <n v="75000"/>
    <n v="9.8900000000000002E-2"/>
    <n v="522.04"/>
    <n v="0.15279999999999999"/>
    <n v="15000"/>
    <n v="22"/>
    <n v="18793"/>
  </r>
  <r>
    <n v="741489"/>
    <x v="1"/>
    <x v="0"/>
    <x v="2"/>
    <m/>
    <x v="4"/>
    <x v="0"/>
    <x v="25"/>
    <d v="2021-12-15T00:00:00"/>
    <d v="2021-05-14T00:00:00"/>
    <x v="1"/>
    <x v="1"/>
    <d v="2021-06-14T00:00:00"/>
    <n v="939384"/>
    <x v="11"/>
    <s v="D4"/>
    <x v="1"/>
    <s v="Source Verified"/>
    <n v="75000"/>
    <n v="9.4100000000000003E-2"/>
    <n v="1067.95"/>
    <n v="0.16889999999999999"/>
    <n v="30000"/>
    <n v="28"/>
    <n v="38446"/>
  </r>
  <r>
    <n v="446889"/>
    <x v="1"/>
    <x v="0"/>
    <x v="5"/>
    <s v="RYBX Inc. / Self-employed"/>
    <x v="1"/>
    <x v="0"/>
    <x v="15"/>
    <d v="2021-10-12T00:00:00"/>
    <d v="2021-10-12T00:00:00"/>
    <x v="1"/>
    <x v="1"/>
    <d v="2021-11-12T00:00:00"/>
    <n v="546954"/>
    <x v="11"/>
    <s v="E3"/>
    <x v="1"/>
    <s v="Source Verified"/>
    <n v="50000"/>
    <n v="0.1366"/>
    <n v="89.19"/>
    <n v="0.1704"/>
    <n v="2500"/>
    <n v="13"/>
    <n v="3211"/>
  </r>
  <r>
    <n v="610211"/>
    <x v="1"/>
    <x v="0"/>
    <x v="9"/>
    <s v="Pro Pacific Pest Control"/>
    <x v="1"/>
    <x v="0"/>
    <x v="49"/>
    <d v="2021-06-11T00:00:00"/>
    <d v="2021-06-11T00:00:00"/>
    <x v="1"/>
    <x v="1"/>
    <d v="2021-07-11T00:00:00"/>
    <n v="782601"/>
    <x v="11"/>
    <s v="E1"/>
    <x v="1"/>
    <s v="Source Verified"/>
    <n v="84000"/>
    <n v="0.11459999999999999"/>
    <n v="647.32000000000005"/>
    <n v="0.1595"/>
    <n v="25000"/>
    <n v="21"/>
    <n v="20024"/>
  </r>
  <r>
    <n v="787505"/>
    <x v="8"/>
    <x v="0"/>
    <x v="0"/>
    <s v="Alcatel-Lucent"/>
    <x v="5"/>
    <x v="0"/>
    <x v="6"/>
    <d v="2021-04-16T00:00:00"/>
    <d v="2021-02-14T00:00:00"/>
    <x v="1"/>
    <x v="1"/>
    <d v="2021-03-14T00:00:00"/>
    <n v="991054"/>
    <x v="11"/>
    <s v="F4"/>
    <x v="1"/>
    <s v="Source Verified"/>
    <n v="28800"/>
    <n v="9.2100000000000001E-2"/>
    <n v="94.66"/>
    <n v="0.21360000000000001"/>
    <n v="2500"/>
    <n v="9"/>
    <n v="3383"/>
  </r>
  <r>
    <n v="427415"/>
    <x v="13"/>
    <x v="0"/>
    <x v="8"/>
    <s v="Pro Image Sportswear"/>
    <x v="5"/>
    <x v="0"/>
    <x v="30"/>
    <d v="2021-06-10T00:00:00"/>
    <d v="2021-07-10T00:00:00"/>
    <x v="1"/>
    <x v="1"/>
    <d v="2021-08-10T00:00:00"/>
    <n v="504964"/>
    <x v="11"/>
    <s v="F2"/>
    <x v="1"/>
    <s v="Source Verified"/>
    <n v="30000"/>
    <n v="0.13159999999999999"/>
    <n v="251.6"/>
    <n v="0.17580000000000001"/>
    <n v="7000"/>
    <n v="11"/>
    <n v="7857"/>
  </r>
  <r>
    <n v="601612"/>
    <x v="16"/>
    <x v="0"/>
    <x v="4"/>
    <s v="Nypro Inc"/>
    <x v="2"/>
    <x v="0"/>
    <x v="50"/>
    <d v="2021-09-15T00:00:00"/>
    <d v="2021-07-13T00:00:00"/>
    <x v="1"/>
    <x v="1"/>
    <d v="2021-08-13T00:00:00"/>
    <n v="771965"/>
    <x v="11"/>
    <s v="B3"/>
    <x v="1"/>
    <s v="Source Verified"/>
    <n v="90000"/>
    <n v="3.4500000000000003E-2"/>
    <n v="154.03"/>
    <n v="9.6199999999999994E-2"/>
    <n v="4800"/>
    <n v="9"/>
    <n v="5429"/>
  </r>
  <r>
    <n v="549131"/>
    <x v="3"/>
    <x v="0"/>
    <x v="2"/>
    <s v="Errand Solutions"/>
    <x v="3"/>
    <x v="1"/>
    <x v="43"/>
    <d v="2021-05-16T00:00:00"/>
    <d v="2021-05-12T00:00:00"/>
    <x v="1"/>
    <x v="1"/>
    <d v="2021-06-12T00:00:00"/>
    <n v="707886"/>
    <x v="11"/>
    <s v="A5"/>
    <x v="1"/>
    <s v="Source Verified"/>
    <n v="45000"/>
    <n v="5.0700000000000002E-2"/>
    <n v="156.41"/>
    <n v="7.8799999999999995E-2"/>
    <n v="5000"/>
    <n v="13"/>
    <n v="5512"/>
  </r>
  <r>
    <n v="772702"/>
    <x v="33"/>
    <x v="0"/>
    <x v="9"/>
    <s v="Hiwin Corporation"/>
    <x v="2"/>
    <x v="1"/>
    <x v="6"/>
    <d v="2021-05-16T00:00:00"/>
    <d v="2021-01-14T00:00:00"/>
    <x v="1"/>
    <x v="1"/>
    <d v="2021-02-14T00:00:00"/>
    <n v="974693"/>
    <x v="11"/>
    <s v="B3"/>
    <x v="1"/>
    <s v="Source Verified"/>
    <n v="87000"/>
    <n v="0.1201"/>
    <n v="491.01"/>
    <n v="0.1099"/>
    <n v="15000"/>
    <n v="21"/>
    <n v="17612"/>
  </r>
  <r>
    <n v="791778"/>
    <x v="5"/>
    <x v="0"/>
    <x v="4"/>
    <s v="HealthGAINS"/>
    <x v="2"/>
    <x v="1"/>
    <x v="6"/>
    <d v="2021-09-15T00:00:00"/>
    <d v="2021-07-14T00:00:00"/>
    <x v="1"/>
    <x v="1"/>
    <d v="2021-08-14T00:00:00"/>
    <n v="996136"/>
    <x v="11"/>
    <s v="B3"/>
    <x v="1"/>
    <s v="Source Verified"/>
    <n v="120000"/>
    <n v="0.1009"/>
    <n v="491.01"/>
    <n v="0.1099"/>
    <n v="15000"/>
    <n v="28"/>
    <n v="17676"/>
  </r>
  <r>
    <n v="369275"/>
    <x v="1"/>
    <x v="0"/>
    <x v="9"/>
    <s v="Self"/>
    <x v="2"/>
    <x v="2"/>
    <x v="55"/>
    <d v="2021-12-11T00:00:00"/>
    <d v="2021-12-11T00:00:00"/>
    <x v="1"/>
    <x v="1"/>
    <d v="2022-01-11T00:00:00"/>
    <n v="384806"/>
    <x v="11"/>
    <s v="B1"/>
    <x v="1"/>
    <s v="Source Verified"/>
    <n v="25000"/>
    <n v="0.1162"/>
    <n v="49.89"/>
    <n v="0.1095"/>
    <n v="1525"/>
    <n v="9"/>
    <n v="1796"/>
  </r>
  <r>
    <n v="975846"/>
    <x v="30"/>
    <x v="0"/>
    <x v="0"/>
    <s v="Arkansas Women's Business Center"/>
    <x v="0"/>
    <x v="2"/>
    <x v="13"/>
    <d v="2021-04-16T00:00:00"/>
    <d v="2021-01-14T00:00:00"/>
    <x v="1"/>
    <x v="1"/>
    <d v="2021-02-14T00:00:00"/>
    <n v="1198187"/>
    <x v="11"/>
    <s v="C2"/>
    <x v="1"/>
    <s v="Source Verified"/>
    <n v="40000"/>
    <n v="0.15840000000000001"/>
    <n v="85.78"/>
    <n v="0.14269999999999999"/>
    <n v="2500"/>
    <n v="24"/>
    <n v="3044"/>
  </r>
  <r>
    <n v="829157"/>
    <x v="1"/>
    <x v="0"/>
    <x v="0"/>
    <s v="TIN THAI KITCHEN"/>
    <x v="3"/>
    <x v="0"/>
    <x v="44"/>
    <d v="2021-10-14T00:00:00"/>
    <d v="2021-08-14T00:00:00"/>
    <x v="1"/>
    <x v="1"/>
    <d v="2021-09-14T00:00:00"/>
    <n v="1038245"/>
    <x v="11"/>
    <s v="A2"/>
    <x v="1"/>
    <s v="Source Verified"/>
    <n v="30000"/>
    <n v="0.23119999999999999"/>
    <n v="106.47"/>
    <n v="5.9900000000000002E-2"/>
    <n v="3500"/>
    <n v="13"/>
    <n v="3833"/>
  </r>
  <r>
    <n v="999292"/>
    <x v="2"/>
    <x v="0"/>
    <x v="0"/>
    <s v="Roadmasters"/>
    <x v="3"/>
    <x v="0"/>
    <x v="13"/>
    <d v="2021-11-14T00:00:00"/>
    <d v="2021-11-14T00:00:00"/>
    <x v="1"/>
    <x v="1"/>
    <d v="2021-12-14T00:00:00"/>
    <n v="1224661"/>
    <x v="11"/>
    <s v="A3"/>
    <x v="1"/>
    <s v="Source Verified"/>
    <n v="60000"/>
    <n v="0.21740000000000001"/>
    <n v="211.56"/>
    <n v="7.51E-2"/>
    <n v="6800"/>
    <n v="21"/>
    <n v="7616"/>
  </r>
  <r>
    <n v="757460"/>
    <x v="1"/>
    <x v="0"/>
    <x v="6"/>
    <s v="Su Casa"/>
    <x v="2"/>
    <x v="0"/>
    <x v="25"/>
    <d v="2021-03-15T00:00:00"/>
    <d v="2021-04-13T00:00:00"/>
    <x v="1"/>
    <x v="1"/>
    <d v="2021-05-13T00:00:00"/>
    <n v="957502"/>
    <x v="11"/>
    <s v="B4"/>
    <x v="1"/>
    <s v="Source Verified"/>
    <n v="50000"/>
    <n v="4.9700000000000001E-2"/>
    <n v="164.86"/>
    <n v="0.1149"/>
    <n v="5000"/>
    <n v="23"/>
    <n v="5778"/>
  </r>
  <r>
    <n v="784358"/>
    <x v="44"/>
    <x v="0"/>
    <x v="0"/>
    <s v="THRHA"/>
    <x v="0"/>
    <x v="0"/>
    <x v="6"/>
    <d v="2021-04-16T00:00:00"/>
    <d v="2021-11-11T00:00:00"/>
    <x v="1"/>
    <x v="1"/>
    <d v="2021-12-11T00:00:00"/>
    <n v="987560"/>
    <x v="11"/>
    <s v="C2"/>
    <x v="1"/>
    <s v="Source Verified"/>
    <n v="80000"/>
    <n v="3.44E-2"/>
    <n v="508.96"/>
    <n v="0.13489999999999999"/>
    <n v="15000"/>
    <n v="16"/>
    <n v="15804"/>
  </r>
  <r>
    <n v="810756"/>
    <x v="1"/>
    <x v="0"/>
    <x v="3"/>
    <s v="Department of Defense Agency"/>
    <x v="1"/>
    <x v="0"/>
    <x v="44"/>
    <d v="2021-04-16T00:00:00"/>
    <d v="2021-09-14T00:00:00"/>
    <x v="1"/>
    <x v="1"/>
    <d v="2021-10-14T00:00:00"/>
    <n v="1017709"/>
    <x v="11"/>
    <s v="E5"/>
    <x v="1"/>
    <s v="Source Verified"/>
    <n v="96000"/>
    <n v="5.2600000000000001E-2"/>
    <n v="370.06"/>
    <n v="0.19689999999999999"/>
    <n v="10000"/>
    <n v="15"/>
    <n v="13508"/>
  </r>
  <r>
    <n v="381618"/>
    <x v="20"/>
    <x v="0"/>
    <x v="3"/>
    <s v="self employed (Cate Design)"/>
    <x v="3"/>
    <x v="1"/>
    <x v="33"/>
    <d v="2021-05-16T00:00:00"/>
    <d v="2021-05-10T00:00:00"/>
    <x v="0"/>
    <x v="0"/>
    <d v="2021-06-10T00:00:00"/>
    <n v="410232"/>
    <x v="11"/>
    <s v="A4"/>
    <x v="1"/>
    <s v="Verified"/>
    <n v="52000"/>
    <n v="0.16589999999999999"/>
    <n v="278.74"/>
    <n v="9.3200000000000005E-2"/>
    <n v="8725"/>
    <n v="22"/>
    <n v="3901"/>
  </r>
  <r>
    <n v="764332"/>
    <x v="1"/>
    <x v="0"/>
    <x v="3"/>
    <s v="BP Pipeline North America"/>
    <x v="3"/>
    <x v="1"/>
    <x v="25"/>
    <d v="2021-03-15T00:00:00"/>
    <d v="2021-11-13T00:00:00"/>
    <x v="0"/>
    <x v="0"/>
    <d v="2021-12-13T00:00:00"/>
    <n v="965042"/>
    <x v="11"/>
    <s v="A5"/>
    <x v="1"/>
    <s v="Verified"/>
    <n v="140000"/>
    <n v="6.54E-2"/>
    <n v="389.02"/>
    <n v="8.4900000000000003E-2"/>
    <n v="12325"/>
    <n v="13"/>
    <n v="11398"/>
  </r>
  <r>
    <n v="971860"/>
    <x v="5"/>
    <x v="0"/>
    <x v="5"/>
    <s v="Rbc bank"/>
    <x v="3"/>
    <x v="1"/>
    <x v="13"/>
    <d v="2021-11-13T00:00:00"/>
    <d v="2021-07-13T00:00:00"/>
    <x v="0"/>
    <x v="0"/>
    <d v="2021-08-13T00:00:00"/>
    <n v="1193617"/>
    <x v="11"/>
    <s v="A2"/>
    <x v="1"/>
    <s v="Verified"/>
    <n v="61500"/>
    <n v="0.154"/>
    <n v="921.11"/>
    <n v="6.6199999999999995E-2"/>
    <n v="30000"/>
    <n v="25"/>
    <n v="19231"/>
  </r>
  <r>
    <n v="830728"/>
    <x v="21"/>
    <x v="0"/>
    <x v="6"/>
    <s v="CSC/ Gulf Stream"/>
    <x v="3"/>
    <x v="1"/>
    <x v="11"/>
    <d v="2021-02-13T00:00:00"/>
    <d v="2021-08-12T00:00:00"/>
    <x v="0"/>
    <x v="0"/>
    <d v="2021-09-12T00:00:00"/>
    <n v="1039893"/>
    <x v="11"/>
    <s v="A4"/>
    <x v="1"/>
    <s v="Verified"/>
    <n v="57000"/>
    <n v="0.186"/>
    <n v="148.52000000000001"/>
    <n v="7.4899999999999994E-2"/>
    <n v="4775"/>
    <n v="20"/>
    <n v="1972"/>
  </r>
  <r>
    <n v="568472"/>
    <x v="33"/>
    <x v="0"/>
    <x v="9"/>
    <s v="Air Products and Chemicals"/>
    <x v="3"/>
    <x v="1"/>
    <x v="47"/>
    <d v="2021-07-11T00:00:00"/>
    <d v="2021-02-11T00:00:00"/>
    <x v="0"/>
    <x v="0"/>
    <d v="2021-03-11T00:00:00"/>
    <n v="731314"/>
    <x v="11"/>
    <s v="A3"/>
    <x v="1"/>
    <s v="Verified"/>
    <n v="43000"/>
    <n v="0.12889999999999999"/>
    <n v="193.39"/>
    <n v="7.1400000000000005E-2"/>
    <n v="6250"/>
    <n v="53"/>
    <n v="1212"/>
  </r>
  <r>
    <n v="641972"/>
    <x v="5"/>
    <x v="0"/>
    <x v="0"/>
    <s v="Compass Group"/>
    <x v="3"/>
    <x v="1"/>
    <x v="21"/>
    <d v="2021-01-12T00:00:00"/>
    <d v="2021-08-11T00:00:00"/>
    <x v="0"/>
    <x v="0"/>
    <d v="2021-09-11T00:00:00"/>
    <n v="821735"/>
    <x v="11"/>
    <s v="A4"/>
    <x v="1"/>
    <s v="Verified"/>
    <n v="42000"/>
    <n v="4.2599999999999999E-2"/>
    <n v="429.35"/>
    <n v="6.54E-2"/>
    <n v="14000"/>
    <n v="14"/>
    <n v="6349"/>
  </r>
  <r>
    <n v="606069"/>
    <x v="13"/>
    <x v="0"/>
    <x v="4"/>
    <s v="Visi-Line Inc"/>
    <x v="3"/>
    <x v="1"/>
    <x v="49"/>
    <d v="2021-05-16T00:00:00"/>
    <d v="2021-12-11T00:00:00"/>
    <x v="0"/>
    <x v="0"/>
    <d v="2022-01-11T00:00:00"/>
    <n v="777477"/>
    <x v="11"/>
    <s v="A5"/>
    <x v="1"/>
    <s v="Verified"/>
    <n v="70000"/>
    <n v="0.1978"/>
    <n v="440.96"/>
    <n v="6.9099999999999995E-2"/>
    <n v="23500"/>
    <n v="24"/>
    <n v="5731"/>
  </r>
  <r>
    <n v="372600"/>
    <x v="33"/>
    <x v="0"/>
    <x v="3"/>
    <s v="ATM Systems Corp"/>
    <x v="2"/>
    <x v="1"/>
    <x v="40"/>
    <d v="2021-02-11T00:00:00"/>
    <d v="2021-09-10T00:00:00"/>
    <x v="0"/>
    <x v="0"/>
    <d v="2021-10-10T00:00:00"/>
    <n v="391599"/>
    <x v="11"/>
    <s v="B1"/>
    <x v="1"/>
    <s v="Verified"/>
    <n v="110000"/>
    <n v="1.0699999999999999E-2"/>
    <n v="490.71"/>
    <n v="0.1095"/>
    <n v="15000"/>
    <n v="20"/>
    <n v="10141"/>
  </r>
  <r>
    <n v="1039279"/>
    <x v="2"/>
    <x v="0"/>
    <x v="3"/>
    <m/>
    <x v="2"/>
    <x v="1"/>
    <x v="12"/>
    <d v="2021-09-13T00:00:00"/>
    <d v="2021-04-13T00:00:00"/>
    <x v="0"/>
    <x v="0"/>
    <d v="2021-05-13T00:00:00"/>
    <n v="1269219"/>
    <x v="11"/>
    <s v="B4"/>
    <x v="1"/>
    <s v="Verified"/>
    <n v="60000"/>
    <n v="0.21179999999999999"/>
    <n v="708.41"/>
    <n v="0.1242"/>
    <n v="21200"/>
    <n v="10"/>
    <n v="12097"/>
  </r>
  <r>
    <n v="491598"/>
    <x v="5"/>
    <x v="0"/>
    <x v="2"/>
    <s v="Mark's Downtown"/>
    <x v="2"/>
    <x v="1"/>
    <x v="26"/>
    <d v="2021-12-12T00:00:00"/>
    <d v="2021-07-12T00:00:00"/>
    <x v="0"/>
    <x v="0"/>
    <d v="2021-08-12T00:00:00"/>
    <n v="628286"/>
    <x v="11"/>
    <s v="B2"/>
    <x v="1"/>
    <s v="Verified"/>
    <n v="55000"/>
    <n v="6.5500000000000003E-2"/>
    <n v="259.08"/>
    <n v="0.10249999999999999"/>
    <n v="8000"/>
    <n v="24"/>
    <n v="7122"/>
  </r>
  <r>
    <n v="403896"/>
    <x v="1"/>
    <x v="0"/>
    <x v="2"/>
    <s v="Asplundh"/>
    <x v="2"/>
    <x v="1"/>
    <x v="28"/>
    <d v="2021-05-16T00:00:00"/>
    <d v="2021-11-10T00:00:00"/>
    <x v="0"/>
    <x v="0"/>
    <d v="2021-12-10T00:00:00"/>
    <n v="449598"/>
    <x v="11"/>
    <s v="B4"/>
    <x v="1"/>
    <s v="Verified"/>
    <n v="90000"/>
    <n v="9.4399999999999998E-2"/>
    <n v="505.76"/>
    <n v="0.11890000000000001"/>
    <n v="15250"/>
    <n v="13"/>
    <n v="8692"/>
  </r>
  <r>
    <n v="654707"/>
    <x v="5"/>
    <x v="0"/>
    <x v="9"/>
    <s v="Dade County Public School"/>
    <x v="2"/>
    <x v="1"/>
    <x v="21"/>
    <d v="2021-03-12T00:00:00"/>
    <d v="2021-11-11T00:00:00"/>
    <x v="0"/>
    <x v="0"/>
    <d v="2021-12-11T00:00:00"/>
    <n v="837269"/>
    <x v="11"/>
    <s v="B3"/>
    <x v="1"/>
    <s v="Verified"/>
    <n v="40000"/>
    <n v="0.111"/>
    <n v="454.18"/>
    <n v="0.1037"/>
    <n v="14000"/>
    <n v="29"/>
    <n v="4578"/>
  </r>
  <r>
    <n v="366887"/>
    <x v="1"/>
    <x v="0"/>
    <x v="3"/>
    <s v="Sandia National Laboratories"/>
    <x v="2"/>
    <x v="1"/>
    <x v="55"/>
    <d v="2021-05-16T00:00:00"/>
    <d v="2021-05-10T00:00:00"/>
    <x v="0"/>
    <x v="0"/>
    <d v="2021-06-10T00:00:00"/>
    <n v="379786"/>
    <x v="11"/>
    <s v="B2"/>
    <x v="1"/>
    <s v="Verified"/>
    <n v="163900"/>
    <n v="0.1502"/>
    <n v="200.47"/>
    <n v="0.11260000000000001"/>
    <n v="20000"/>
    <n v="19"/>
    <n v="7529"/>
  </r>
  <r>
    <n v="592186"/>
    <x v="8"/>
    <x v="0"/>
    <x v="4"/>
    <m/>
    <x v="2"/>
    <x v="1"/>
    <x v="50"/>
    <d v="2021-12-11T00:00:00"/>
    <d v="2021-07-11T00:00:00"/>
    <x v="0"/>
    <x v="0"/>
    <d v="2021-08-11T00:00:00"/>
    <n v="743050"/>
    <x v="11"/>
    <s v="B4"/>
    <x v="1"/>
    <s v="Verified"/>
    <n v="60000"/>
    <n v="0.1346"/>
    <n v="329.72"/>
    <n v="0.1149"/>
    <n v="10000"/>
    <n v="15"/>
    <n v="3319"/>
  </r>
  <r>
    <n v="745850"/>
    <x v="3"/>
    <x v="0"/>
    <x v="5"/>
    <s v="PARAMETRIC TECHNOLOGY CORPORATION"/>
    <x v="2"/>
    <x v="1"/>
    <x v="25"/>
    <d v="2021-05-14T00:00:00"/>
    <d v="2021-02-14T00:00:00"/>
    <x v="0"/>
    <x v="0"/>
    <d v="2021-03-14T00:00:00"/>
    <n v="944480"/>
    <x v="11"/>
    <s v="B5"/>
    <x v="1"/>
    <s v="Verified"/>
    <n v="100970"/>
    <n v="3.5499999999999997E-2"/>
    <n v="664.2"/>
    <n v="0.11990000000000001"/>
    <n v="20000"/>
    <n v="12"/>
    <n v="20858"/>
  </r>
  <r>
    <n v="839338"/>
    <x v="2"/>
    <x v="0"/>
    <x v="7"/>
    <s v="LANDRYS RESTAURANTS INC"/>
    <x v="2"/>
    <x v="1"/>
    <x v="11"/>
    <d v="2021-03-15T00:00:00"/>
    <d v="2021-06-14T00:00:00"/>
    <x v="0"/>
    <x v="0"/>
    <d v="2021-07-14T00:00:00"/>
    <n v="1049506"/>
    <x v="11"/>
    <s v="B2"/>
    <x v="1"/>
    <s v="Verified"/>
    <n v="110000"/>
    <n v="1.6299999999999999E-2"/>
    <n v="1139.08"/>
    <n v="0.10589999999999999"/>
    <n v="35000"/>
    <n v="20"/>
    <n v="36325"/>
  </r>
  <r>
    <n v="365239"/>
    <x v="5"/>
    <x v="0"/>
    <x v="4"/>
    <s v="self"/>
    <x v="2"/>
    <x v="1"/>
    <x v="55"/>
    <d v="2021-02-10T00:00:00"/>
    <d v="2021-08-09T00:00:00"/>
    <x v="0"/>
    <x v="0"/>
    <d v="2021-09-09T00:00:00"/>
    <n v="376165"/>
    <x v="11"/>
    <s v="B3"/>
    <x v="1"/>
    <s v="Verified"/>
    <n v="180000"/>
    <n v="6.2399999999999997E-2"/>
    <n v="458.85"/>
    <n v="0.10829999999999999"/>
    <n v="24000"/>
    <n v="20"/>
    <n v="4203"/>
  </r>
  <r>
    <n v="516043"/>
    <x v="0"/>
    <x v="0"/>
    <x v="5"/>
    <s v="Rocket Software, Inc"/>
    <x v="2"/>
    <x v="1"/>
    <x v="27"/>
    <d v="2021-05-16T00:00:00"/>
    <d v="2021-12-10T00:00:00"/>
    <x v="0"/>
    <x v="0"/>
    <d v="2022-01-10T00:00:00"/>
    <n v="667006"/>
    <x v="11"/>
    <s v="B3"/>
    <x v="1"/>
    <s v="Verified"/>
    <n v="49600"/>
    <n v="0.1696"/>
    <n v="813.98"/>
    <n v="0.1062"/>
    <n v="25000"/>
    <n v="18"/>
    <n v="4883"/>
  </r>
  <r>
    <n v="367176"/>
    <x v="17"/>
    <x v="0"/>
    <x v="1"/>
    <s v="Northrop Grumman"/>
    <x v="2"/>
    <x v="1"/>
    <x v="55"/>
    <d v="2021-05-16T00:00:00"/>
    <d v="2021-12-09T00:00:00"/>
    <x v="0"/>
    <x v="0"/>
    <d v="2022-01-09T00:00:00"/>
    <n v="380501"/>
    <x v="11"/>
    <s v="B5"/>
    <x v="1"/>
    <s v="Verified"/>
    <n v="66000"/>
    <n v="0.1076"/>
    <n v="333.15"/>
    <n v="0.1221"/>
    <n v="10000"/>
    <n v="22"/>
    <n v="3996"/>
  </r>
  <r>
    <n v="495530"/>
    <x v="2"/>
    <x v="0"/>
    <x v="8"/>
    <s v="Line-X Coatings"/>
    <x v="0"/>
    <x v="1"/>
    <x v="26"/>
    <d v="2021-09-12T00:00:00"/>
    <d v="2021-05-12T00:00:00"/>
    <x v="0"/>
    <x v="0"/>
    <d v="2021-06-12T00:00:00"/>
    <n v="634736"/>
    <x v="11"/>
    <s v="C3"/>
    <x v="1"/>
    <s v="Verified"/>
    <n v="65000"/>
    <n v="7.5300000000000006E-2"/>
    <n v="678.49"/>
    <n v="0.1348"/>
    <n v="20000"/>
    <n v="16"/>
    <n v="16546"/>
  </r>
  <r>
    <n v="801934"/>
    <x v="5"/>
    <x v="0"/>
    <x v="3"/>
    <s v="Ace Hardware of New Smyrna Beach"/>
    <x v="0"/>
    <x v="1"/>
    <x v="44"/>
    <d v="2021-10-14T00:00:00"/>
    <d v="2021-09-12T00:00:00"/>
    <x v="0"/>
    <x v="0"/>
    <d v="2021-10-12T00:00:00"/>
    <n v="1007553"/>
    <x v="11"/>
    <s v="C1"/>
    <x v="1"/>
    <s v="Verified"/>
    <n v="52000"/>
    <n v="0.16250000000000001"/>
    <n v="980.36"/>
    <n v="0.12989999999999999"/>
    <n v="29100"/>
    <n v="17"/>
    <n v="14821"/>
  </r>
  <r>
    <n v="364448"/>
    <x v="5"/>
    <x v="0"/>
    <x v="9"/>
    <s v="American Tax Funding"/>
    <x v="0"/>
    <x v="1"/>
    <x v="55"/>
    <d v="2021-05-16T00:00:00"/>
    <d v="2021-07-09T00:00:00"/>
    <x v="0"/>
    <x v="0"/>
    <d v="2021-08-09T00:00:00"/>
    <n v="370476"/>
    <x v="11"/>
    <s v="C1"/>
    <x v="1"/>
    <s v="Verified"/>
    <n v="90000"/>
    <n v="0.1363"/>
    <n v="297.99"/>
    <n v="0.1178"/>
    <n v="9000"/>
    <n v="33"/>
    <n v="2084"/>
  </r>
  <r>
    <n v="435871"/>
    <x v="2"/>
    <x v="0"/>
    <x v="0"/>
    <s v="retired"/>
    <x v="0"/>
    <x v="1"/>
    <x v="52"/>
    <d v="2021-05-16T00:00:00"/>
    <d v="2021-07-11T00:00:00"/>
    <x v="0"/>
    <x v="0"/>
    <d v="2021-08-11T00:00:00"/>
    <n v="520832"/>
    <x v="11"/>
    <s v="C4"/>
    <x v="1"/>
    <s v="Verified"/>
    <n v="37732.83"/>
    <n v="5.8799999999999998E-2"/>
    <n v="273.10000000000002"/>
    <n v="0.13919999999999999"/>
    <n v="8000"/>
    <n v="16"/>
    <n v="6008"/>
  </r>
  <r>
    <n v="604007"/>
    <x v="26"/>
    <x v="0"/>
    <x v="3"/>
    <s v="Allied Insurance"/>
    <x v="0"/>
    <x v="1"/>
    <x v="50"/>
    <d v="2021-05-12T00:00:00"/>
    <d v="2021-12-11T00:00:00"/>
    <x v="0"/>
    <x v="0"/>
    <d v="2022-01-11T00:00:00"/>
    <n v="774991"/>
    <x v="11"/>
    <s v="C5"/>
    <x v="1"/>
    <s v="Verified"/>
    <n v="98260"/>
    <n v="0.1181"/>
    <n v="612.76"/>
    <n v="0.13719999999999999"/>
    <n v="18000"/>
    <n v="10"/>
    <n v="9693"/>
  </r>
  <r>
    <n v="447457"/>
    <x v="37"/>
    <x v="0"/>
    <x v="4"/>
    <s v="Redmond Door &amp; Millwork"/>
    <x v="4"/>
    <x v="1"/>
    <x v="15"/>
    <d v="2021-07-13T00:00:00"/>
    <d v="2021-10-12T00:00:00"/>
    <x v="0"/>
    <x v="0"/>
    <d v="2021-11-12T00:00:00"/>
    <n v="548140"/>
    <x v="11"/>
    <s v="D2"/>
    <x v="1"/>
    <s v="Verified"/>
    <n v="60000"/>
    <n v="7.2999999999999995E-2"/>
    <n v="788.18"/>
    <n v="0.14960000000000001"/>
    <n v="22750"/>
    <n v="20"/>
    <n v="27628"/>
  </r>
  <r>
    <n v="1000967"/>
    <x v="2"/>
    <x v="0"/>
    <x v="2"/>
    <s v="US Army"/>
    <x v="4"/>
    <x v="1"/>
    <x v="13"/>
    <d v="2021-05-16T00:00:00"/>
    <d v="2021-02-13T00:00:00"/>
    <x v="0"/>
    <x v="0"/>
    <d v="2021-03-13T00:00:00"/>
    <n v="1226719"/>
    <x v="11"/>
    <s v="D3"/>
    <x v="1"/>
    <s v="Verified"/>
    <n v="75000"/>
    <n v="9.2200000000000004E-2"/>
    <n v="1073.6199999999999"/>
    <n v="0.17269999999999999"/>
    <n v="30000"/>
    <n v="10"/>
    <n v="16102"/>
  </r>
  <r>
    <n v="748450"/>
    <x v="5"/>
    <x v="0"/>
    <x v="2"/>
    <m/>
    <x v="4"/>
    <x v="1"/>
    <x v="25"/>
    <d v="2021-08-12T00:00:00"/>
    <d v="2021-03-12T00:00:00"/>
    <x v="0"/>
    <x v="0"/>
    <d v="2021-04-12T00:00:00"/>
    <n v="947493"/>
    <x v="11"/>
    <s v="D5"/>
    <x v="1"/>
    <s v="Verified"/>
    <n v="60000"/>
    <n v="6.7599999999999993E-2"/>
    <n v="430.77"/>
    <n v="0.1749"/>
    <n v="12000"/>
    <n v="18"/>
    <n v="4631"/>
  </r>
  <r>
    <n v="415631"/>
    <x v="0"/>
    <x v="0"/>
    <x v="2"/>
    <s v="Publix Supermarkets, Inc"/>
    <x v="4"/>
    <x v="1"/>
    <x v="23"/>
    <d v="2021-05-16T00:00:00"/>
    <d v="2021-10-09T00:00:00"/>
    <x v="0"/>
    <x v="0"/>
    <d v="2021-11-09T00:00:00"/>
    <n v="483323"/>
    <x v="11"/>
    <s v="D3"/>
    <x v="1"/>
    <s v="Verified"/>
    <n v="50000"/>
    <n v="0.18529999999999999"/>
    <n v="552.59"/>
    <n v="0.1474"/>
    <n v="16000"/>
    <n v="15"/>
    <n v="2208"/>
  </r>
  <r>
    <n v="999248"/>
    <x v="11"/>
    <x v="0"/>
    <x v="8"/>
    <m/>
    <x v="4"/>
    <x v="1"/>
    <x v="22"/>
    <d v="2021-04-13T00:00:00"/>
    <d v="2021-10-12T00:00:00"/>
    <x v="0"/>
    <x v="0"/>
    <d v="2021-11-12T00:00:00"/>
    <n v="1224609"/>
    <x v="11"/>
    <s v="D3"/>
    <x v="1"/>
    <s v="Verified"/>
    <n v="90000"/>
    <n v="0.1749"/>
    <n v="1252.56"/>
    <n v="0.17269999999999999"/>
    <n v="35000"/>
    <n v="57"/>
    <n v="14102"/>
  </r>
  <r>
    <n v="377112"/>
    <x v="27"/>
    <x v="0"/>
    <x v="2"/>
    <s v="Call Center Services"/>
    <x v="4"/>
    <x v="1"/>
    <x v="8"/>
    <d v="2021-05-16T00:00:00"/>
    <d v="2021-09-10T00:00:00"/>
    <x v="0"/>
    <x v="0"/>
    <d v="2021-10-10T00:00:00"/>
    <n v="400975"/>
    <x v="11"/>
    <s v="D4"/>
    <x v="1"/>
    <s v="Verified"/>
    <n v="80000"/>
    <n v="0.1138"/>
    <n v="520.37"/>
    <n v="0.15049999999999999"/>
    <n v="15000"/>
    <n v="33"/>
    <n v="10308"/>
  </r>
  <r>
    <n v="621020"/>
    <x v="2"/>
    <x v="0"/>
    <x v="2"/>
    <s v="Spherion/Tatum"/>
    <x v="4"/>
    <x v="1"/>
    <x v="49"/>
    <d v="2021-04-13T00:00:00"/>
    <d v="2021-12-12T00:00:00"/>
    <x v="0"/>
    <x v="0"/>
    <d v="2022-01-12T00:00:00"/>
    <n v="795922"/>
    <x v="11"/>
    <s v="D4"/>
    <x v="1"/>
    <s v="Verified"/>
    <n v="112000"/>
    <n v="0.14360000000000001"/>
    <n v="869.09"/>
    <n v="0.152"/>
    <n v="25000"/>
    <n v="25"/>
    <n v="17865"/>
  </r>
  <r>
    <n v="402568"/>
    <x v="5"/>
    <x v="0"/>
    <x v="1"/>
    <s v="GE W &amp; PT"/>
    <x v="4"/>
    <x v="1"/>
    <x v="28"/>
    <d v="2021-05-16T00:00:00"/>
    <d v="2021-08-10T00:00:00"/>
    <x v="0"/>
    <x v="0"/>
    <d v="2021-09-10T00:00:00"/>
    <n v="447348"/>
    <x v="11"/>
    <s v="D1"/>
    <x v="1"/>
    <s v="Verified"/>
    <n v="175000"/>
    <n v="0.17749999999999999"/>
    <n v="855.73"/>
    <n v="0.1411"/>
    <n v="25000"/>
    <n v="59"/>
    <n v="9596"/>
  </r>
  <r>
    <n v="444020"/>
    <x v="10"/>
    <x v="0"/>
    <x v="6"/>
    <s v="Personnel Specialists, LTD"/>
    <x v="4"/>
    <x v="1"/>
    <x v="15"/>
    <d v="2021-05-16T00:00:00"/>
    <d v="2021-09-10T00:00:00"/>
    <x v="0"/>
    <x v="0"/>
    <d v="2021-10-10T00:00:00"/>
    <n v="539525"/>
    <x v="11"/>
    <s v="D4"/>
    <x v="1"/>
    <s v="Verified"/>
    <n v="101000"/>
    <n v="9.01E-2"/>
    <n v="874.66"/>
    <n v="0.1565"/>
    <n v="25000"/>
    <n v="29"/>
    <n v="3224"/>
  </r>
  <r>
    <n v="853829"/>
    <x v="3"/>
    <x v="0"/>
    <x v="2"/>
    <s v="AT&amp;T"/>
    <x v="1"/>
    <x v="1"/>
    <x v="11"/>
    <d v="2021-07-13T00:00:00"/>
    <d v="2021-02-13T00:00:00"/>
    <x v="0"/>
    <x v="0"/>
    <d v="2021-03-13T00:00:00"/>
    <n v="1066022"/>
    <x v="11"/>
    <s v="E1"/>
    <x v="1"/>
    <s v="Verified"/>
    <n v="55000"/>
    <n v="2.2700000000000001E-2"/>
    <n v="412.09"/>
    <n v="0.1799"/>
    <n v="11400"/>
    <n v="5"/>
    <n v="7393"/>
  </r>
  <r>
    <n v="468753"/>
    <x v="16"/>
    <x v="0"/>
    <x v="0"/>
    <s v="VERIZON TELECOM"/>
    <x v="1"/>
    <x v="1"/>
    <x v="31"/>
    <d v="2021-01-12T00:00:00"/>
    <d v="2021-09-11T00:00:00"/>
    <x v="0"/>
    <x v="0"/>
    <d v="2021-10-11T00:00:00"/>
    <n v="590628"/>
    <x v="11"/>
    <s v="E5"/>
    <x v="1"/>
    <s v="Verified"/>
    <n v="89000"/>
    <n v="7.1499999999999994E-2"/>
    <n v="540.32000000000005"/>
    <n v="0.1774"/>
    <n v="15000"/>
    <n v="19"/>
    <n v="11150"/>
  </r>
  <r>
    <n v="657326"/>
    <x v="20"/>
    <x v="0"/>
    <x v="8"/>
    <s v="Celtic Property Management"/>
    <x v="1"/>
    <x v="1"/>
    <x v="0"/>
    <d v="2021-05-16T00:00:00"/>
    <d v="2021-04-12T00:00:00"/>
    <x v="0"/>
    <x v="0"/>
    <d v="2021-05-12T00:00:00"/>
    <n v="840658"/>
    <x v="11"/>
    <s v="E5"/>
    <x v="1"/>
    <s v="Verified"/>
    <n v="57600"/>
    <n v="0.1852"/>
    <n v="433.11"/>
    <n v="0.17879999999999999"/>
    <n v="12000"/>
    <n v="30"/>
    <n v="6055"/>
  </r>
  <r>
    <n v="441290"/>
    <x v="11"/>
    <x v="0"/>
    <x v="8"/>
    <s v="ALL Entertainment Management"/>
    <x v="1"/>
    <x v="1"/>
    <x v="52"/>
    <d v="2021-05-16T00:00:00"/>
    <d v="2021-09-11T00:00:00"/>
    <x v="0"/>
    <x v="0"/>
    <d v="2021-10-11T00:00:00"/>
    <n v="535274"/>
    <x v="11"/>
    <s v="E3"/>
    <x v="1"/>
    <s v="Verified"/>
    <n v="68000"/>
    <n v="8.4000000000000005E-2"/>
    <n v="713.49"/>
    <n v="0.1704"/>
    <n v="20000"/>
    <n v="12"/>
    <n v="17475"/>
  </r>
  <r>
    <n v="429696"/>
    <x v="5"/>
    <x v="0"/>
    <x v="9"/>
    <s v="Ball Metal Corp."/>
    <x v="5"/>
    <x v="1"/>
    <x v="20"/>
    <d v="2021-05-16T00:00:00"/>
    <d v="2021-06-10T00:00:00"/>
    <x v="0"/>
    <x v="0"/>
    <d v="2021-07-10T00:00:00"/>
    <n v="509235"/>
    <x v="11"/>
    <s v="F5"/>
    <x v="1"/>
    <s v="Verified"/>
    <n v="60000"/>
    <n v="1.5800000000000002E-2"/>
    <n v="538.98"/>
    <n v="0.18529999999999999"/>
    <n v="14800"/>
    <n v="32"/>
    <n v="5387"/>
  </r>
  <r>
    <n v="550558"/>
    <x v="12"/>
    <x v="0"/>
    <x v="6"/>
    <s v="EDGE Technology Services"/>
    <x v="5"/>
    <x v="1"/>
    <x v="43"/>
    <d v="2021-05-16T00:00:00"/>
    <d v="2021-11-10T00:00:00"/>
    <x v="0"/>
    <x v="0"/>
    <d v="2021-12-10T00:00:00"/>
    <n v="709643"/>
    <x v="11"/>
    <s v="F2"/>
    <x v="1"/>
    <s v="Verified"/>
    <n v="125000"/>
    <n v="0.22800000000000001"/>
    <n v="481.66"/>
    <n v="0.1867"/>
    <n v="13200"/>
    <n v="54"/>
    <n v="1443"/>
  </r>
  <r>
    <n v="420457"/>
    <x v="0"/>
    <x v="0"/>
    <x v="4"/>
    <s v="Simple Home Buyer, Inc"/>
    <x v="6"/>
    <x v="1"/>
    <x v="23"/>
    <d v="2021-02-10T00:00:00"/>
    <d v="2021-09-09T00:00:00"/>
    <x v="0"/>
    <x v="0"/>
    <d v="2021-10-09T00:00:00"/>
    <n v="493753"/>
    <x v="11"/>
    <s v="G2"/>
    <x v="1"/>
    <s v="Verified"/>
    <n v="52000"/>
    <n v="0.22589999999999999"/>
    <n v="183.69"/>
    <n v="0.19159999999999999"/>
    <n v="5000"/>
    <n v="25"/>
    <n v="583"/>
  </r>
  <r>
    <n v="430330"/>
    <x v="5"/>
    <x v="0"/>
    <x v="3"/>
    <s v="Walt Disney Co."/>
    <x v="6"/>
    <x v="1"/>
    <x v="20"/>
    <d v="2021-05-16T00:00:00"/>
    <d v="2021-11-11T00:00:00"/>
    <x v="0"/>
    <x v="0"/>
    <d v="2021-12-11T00:00:00"/>
    <n v="510315"/>
    <x v="11"/>
    <s v="G4"/>
    <x v="1"/>
    <s v="Verified"/>
    <n v="53000"/>
    <n v="0.15260000000000001"/>
    <n v="287.2"/>
    <n v="0.19789999999999999"/>
    <n v="7750"/>
    <n v="16"/>
    <n v="8843"/>
  </r>
  <r>
    <n v="425051"/>
    <x v="23"/>
    <x v="0"/>
    <x v="4"/>
    <s v="Self Employed"/>
    <x v="4"/>
    <x v="3"/>
    <x v="52"/>
    <d v="2021-07-11T00:00:00"/>
    <d v="2021-02-11T00:00:00"/>
    <x v="0"/>
    <x v="0"/>
    <d v="2021-03-11T00:00:00"/>
    <n v="501152"/>
    <x v="11"/>
    <s v="D4"/>
    <x v="1"/>
    <s v="Verified"/>
    <n v="65000"/>
    <n v="0.11940000000000001"/>
    <n v="419.84"/>
    <n v="0.1565"/>
    <n v="12000"/>
    <n v="30"/>
    <n v="7070"/>
  </r>
  <r>
    <n v="662664"/>
    <x v="2"/>
    <x v="0"/>
    <x v="3"/>
    <m/>
    <x v="2"/>
    <x v="2"/>
    <x v="0"/>
    <d v="2021-05-16T00:00:00"/>
    <d v="2021-04-12T00:00:00"/>
    <x v="0"/>
    <x v="0"/>
    <d v="2021-05-12T00:00:00"/>
    <n v="847417"/>
    <x v="11"/>
    <s v="B4"/>
    <x v="1"/>
    <s v="Verified"/>
    <n v="55000"/>
    <n v="0.17760000000000001"/>
    <n v="815.4"/>
    <n v="0.1074"/>
    <n v="25000"/>
    <n v="41"/>
    <n v="11415"/>
  </r>
  <r>
    <n v="496220"/>
    <x v="26"/>
    <x v="0"/>
    <x v="3"/>
    <s v="tyco fire and security"/>
    <x v="2"/>
    <x v="2"/>
    <x v="26"/>
    <d v="2021-06-11T00:00:00"/>
    <d v="2021-01-11T00:00:00"/>
    <x v="0"/>
    <x v="0"/>
    <d v="2021-02-11T00:00:00"/>
    <n v="635765"/>
    <x v="11"/>
    <s v="B2"/>
    <x v="1"/>
    <s v="Verified"/>
    <n v="186000"/>
    <n v="6.8400000000000002E-2"/>
    <n v="323.85000000000002"/>
    <n v="0.10249999999999999"/>
    <n v="10000"/>
    <n v="34"/>
    <n v="3347"/>
  </r>
  <r>
    <n v="433245"/>
    <x v="37"/>
    <x v="0"/>
    <x v="8"/>
    <s v="Legacy Health Systems"/>
    <x v="0"/>
    <x v="2"/>
    <x v="20"/>
    <d v="2021-05-16T00:00:00"/>
    <d v="2021-07-10T00:00:00"/>
    <x v="0"/>
    <x v="0"/>
    <d v="2021-08-10T00:00:00"/>
    <n v="515828"/>
    <x v="11"/>
    <s v="C4"/>
    <x v="1"/>
    <s v="Verified"/>
    <n v="70500"/>
    <n v="0.22209999999999999"/>
    <n v="358.44"/>
    <n v="0.13919999999999999"/>
    <n v="10500"/>
    <n v="17"/>
    <n v="3953"/>
  </r>
  <r>
    <n v="391704"/>
    <x v="1"/>
    <x v="0"/>
    <x v="0"/>
    <m/>
    <x v="4"/>
    <x v="2"/>
    <x v="45"/>
    <d v="2021-03-11T00:00:00"/>
    <d v="2021-10-10T00:00:00"/>
    <x v="0"/>
    <x v="0"/>
    <d v="2021-11-10T00:00:00"/>
    <n v="428030"/>
    <x v="11"/>
    <s v="D1"/>
    <x v="1"/>
    <s v="Verified"/>
    <n v="92000"/>
    <n v="7.6300000000000007E-2"/>
    <n v="410.75"/>
    <n v="0.1411"/>
    <n v="12000"/>
    <n v="8"/>
    <n v="7692"/>
  </r>
  <r>
    <n v="692695"/>
    <x v="1"/>
    <x v="0"/>
    <x v="7"/>
    <s v="Securitas"/>
    <x v="3"/>
    <x v="0"/>
    <x v="42"/>
    <d v="2021-09-13T00:00:00"/>
    <d v="2021-05-13T00:00:00"/>
    <x v="0"/>
    <x v="0"/>
    <d v="2021-06-13T00:00:00"/>
    <n v="883438"/>
    <x v="11"/>
    <s v="A4"/>
    <x v="1"/>
    <s v="Verified"/>
    <n v="29000"/>
    <n v="2.69E-2"/>
    <n v="310.10000000000002"/>
    <n v="7.2900000000000006E-2"/>
    <n v="10000"/>
    <n v="6"/>
    <n v="7940"/>
  </r>
  <r>
    <n v="656057"/>
    <x v="37"/>
    <x v="0"/>
    <x v="4"/>
    <s v="Motosport Inc"/>
    <x v="3"/>
    <x v="0"/>
    <x v="21"/>
    <d v="2021-02-12T00:00:00"/>
    <d v="2021-10-11T00:00:00"/>
    <x v="0"/>
    <x v="0"/>
    <d v="2021-11-11T00:00:00"/>
    <n v="839096"/>
    <x v="11"/>
    <s v="A5"/>
    <x v="1"/>
    <s v="Verified"/>
    <n v="66000"/>
    <n v="0.11020000000000001"/>
    <n v="405.34"/>
    <n v="7.6600000000000001E-2"/>
    <n v="13000"/>
    <n v="34"/>
    <n v="3707"/>
  </r>
  <r>
    <n v="401829"/>
    <x v="25"/>
    <x v="0"/>
    <x v="0"/>
    <s v="Allstate Insurance"/>
    <x v="3"/>
    <x v="0"/>
    <x v="28"/>
    <d v="2021-05-16T00:00:00"/>
    <d v="2021-12-10T00:00:00"/>
    <x v="0"/>
    <x v="0"/>
    <d v="2022-01-10T00:00:00"/>
    <n v="446154"/>
    <x v="11"/>
    <s v="A5"/>
    <x v="1"/>
    <s v="Verified"/>
    <n v="140000"/>
    <n v="0.1013"/>
    <n v="481.42"/>
    <n v="9.6299999999999997E-2"/>
    <n v="15000"/>
    <n v="37"/>
    <n v="17021"/>
  </r>
  <r>
    <n v="829932"/>
    <x v="23"/>
    <x v="0"/>
    <x v="4"/>
    <s v="24 Hour Fitness"/>
    <x v="3"/>
    <x v="0"/>
    <x v="44"/>
    <d v="2021-06-13T00:00:00"/>
    <d v="2021-11-12T00:00:00"/>
    <x v="0"/>
    <x v="0"/>
    <d v="2021-12-12T00:00:00"/>
    <n v="1039065"/>
    <x v="11"/>
    <s v="A4"/>
    <x v="1"/>
    <s v="Verified"/>
    <n v="65000"/>
    <n v="0.27329999999999999"/>
    <n v="298.58"/>
    <n v="7.4899999999999994E-2"/>
    <n v="9600"/>
    <n v="12"/>
    <n v="4811"/>
  </r>
  <r>
    <n v="358312"/>
    <x v="13"/>
    <x v="0"/>
    <x v="6"/>
    <s v="Pixsy Corporation"/>
    <x v="3"/>
    <x v="0"/>
    <x v="34"/>
    <d v="2021-05-16T00:00:00"/>
    <d v="2021-04-09T00:00:00"/>
    <x v="0"/>
    <x v="0"/>
    <d v="2021-05-09T00:00:00"/>
    <n v="364688"/>
    <x v="11"/>
    <s v="A5"/>
    <x v="1"/>
    <s v="Verified"/>
    <n v="55000"/>
    <n v="6.4100000000000004E-2"/>
    <n v="335.76"/>
    <n v="9.3799999999999994E-2"/>
    <n v="10500"/>
    <n v="14"/>
    <n v="1675"/>
  </r>
  <r>
    <n v="418395"/>
    <x v="2"/>
    <x v="0"/>
    <x v="6"/>
    <s v="Cougar Energy Drink"/>
    <x v="2"/>
    <x v="0"/>
    <x v="23"/>
    <d v="2021-05-16T00:00:00"/>
    <d v="2021-01-11T00:00:00"/>
    <x v="0"/>
    <x v="0"/>
    <d v="2021-02-11T00:00:00"/>
    <n v="488252"/>
    <x v="11"/>
    <s v="B2"/>
    <x v="1"/>
    <s v="Verified"/>
    <n v="75000"/>
    <n v="0.13009999999999999"/>
    <n v="394.36"/>
    <n v="0.11260000000000001"/>
    <n v="12000"/>
    <n v="16"/>
    <n v="7118"/>
  </r>
  <r>
    <n v="819977"/>
    <x v="8"/>
    <x v="0"/>
    <x v="3"/>
    <s v="Best Buy"/>
    <x v="2"/>
    <x v="0"/>
    <x v="11"/>
    <d v="2021-04-16T00:00:00"/>
    <d v="2021-04-14T00:00:00"/>
    <x v="0"/>
    <x v="0"/>
    <d v="2021-05-14T00:00:00"/>
    <n v="1028154"/>
    <x v="11"/>
    <s v="B3"/>
    <x v="1"/>
    <s v="Verified"/>
    <n v="95000"/>
    <n v="1.6799999999999999E-2"/>
    <n v="828.17"/>
    <n v="0.1099"/>
    <n v="25300"/>
    <n v="42"/>
    <n v="25242"/>
  </r>
  <r>
    <n v="651824"/>
    <x v="18"/>
    <x v="0"/>
    <x v="3"/>
    <s v="Dow Jones"/>
    <x v="2"/>
    <x v="0"/>
    <x v="21"/>
    <d v="2021-05-16T00:00:00"/>
    <d v="2021-04-13T00:00:00"/>
    <x v="0"/>
    <x v="0"/>
    <d v="2021-05-13T00:00:00"/>
    <n v="833732"/>
    <x v="11"/>
    <s v="B5"/>
    <x v="1"/>
    <s v="Verified"/>
    <n v="44000"/>
    <n v="0.1767"/>
    <n v="655.82"/>
    <n v="0.1111"/>
    <n v="20000"/>
    <n v="18"/>
    <n v="10372"/>
  </r>
  <r>
    <n v="567905"/>
    <x v="1"/>
    <x v="0"/>
    <x v="4"/>
    <s v="niko niko"/>
    <x v="2"/>
    <x v="0"/>
    <x v="47"/>
    <d v="2021-09-13T00:00:00"/>
    <d v="2021-05-13T00:00:00"/>
    <x v="0"/>
    <x v="0"/>
    <d v="2021-06-13T00:00:00"/>
    <n v="730553"/>
    <x v="11"/>
    <s v="B1"/>
    <x v="1"/>
    <s v="Verified"/>
    <n v="24000"/>
    <n v="3.5000000000000003E-2"/>
    <n v="324.45999999999998"/>
    <n v="0.1038"/>
    <n v="10000"/>
    <n v="14"/>
    <n v="10201"/>
  </r>
  <r>
    <n v="704088"/>
    <x v="8"/>
    <x v="0"/>
    <x v="8"/>
    <s v="new york health and racquet club"/>
    <x v="2"/>
    <x v="0"/>
    <x v="42"/>
    <d v="2021-10-13T00:00:00"/>
    <d v="2021-06-13T00:00:00"/>
    <x v="0"/>
    <x v="0"/>
    <d v="2021-07-13T00:00:00"/>
    <n v="896102"/>
    <x v="11"/>
    <s v="B5"/>
    <x v="1"/>
    <s v="Verified"/>
    <n v="55000"/>
    <n v="9.2299999999999993E-2"/>
    <n v="393.5"/>
    <n v="0.1111"/>
    <n v="12000"/>
    <n v="8"/>
    <n v="10072"/>
  </r>
  <r>
    <n v="834286"/>
    <x v="19"/>
    <x v="0"/>
    <x v="4"/>
    <s v="columbus city schools"/>
    <x v="2"/>
    <x v="0"/>
    <x v="11"/>
    <d v="2021-11-14T00:00:00"/>
    <d v="2021-06-13T00:00:00"/>
    <x v="0"/>
    <x v="0"/>
    <d v="2021-07-13T00:00:00"/>
    <n v="1044115"/>
    <x v="11"/>
    <s v="B4"/>
    <x v="1"/>
    <s v="Verified"/>
    <n v="26400"/>
    <n v="0.15859999999999999"/>
    <n v="296.75"/>
    <n v="0.1149"/>
    <n v="9000"/>
    <n v="17"/>
    <n v="6751"/>
  </r>
  <r>
    <n v="715813"/>
    <x v="15"/>
    <x v="0"/>
    <x v="5"/>
    <s v="U.S. Military"/>
    <x v="2"/>
    <x v="0"/>
    <x v="29"/>
    <d v="2021-07-12T00:00:00"/>
    <d v="2021-02-12T00:00:00"/>
    <x v="0"/>
    <x v="0"/>
    <d v="2021-03-12T00:00:00"/>
    <n v="909519"/>
    <x v="11"/>
    <s v="B5"/>
    <x v="1"/>
    <s v="Verified"/>
    <n v="50000"/>
    <n v="0.20449999999999999"/>
    <n v="491.87"/>
    <n v="0.1111"/>
    <n v="15000"/>
    <n v="13"/>
    <n v="5552"/>
  </r>
  <r>
    <n v="1053041"/>
    <x v="1"/>
    <x v="0"/>
    <x v="6"/>
    <s v="Miyako Hybrid Hotel"/>
    <x v="2"/>
    <x v="0"/>
    <x v="12"/>
    <d v="2021-11-12T00:00:00"/>
    <d v="2021-08-12T00:00:00"/>
    <x v="0"/>
    <x v="0"/>
    <d v="2021-09-12T00:00:00"/>
    <n v="1284620"/>
    <x v="11"/>
    <s v="B3"/>
    <x v="1"/>
    <s v="Verified"/>
    <n v="18000"/>
    <n v="0.2427"/>
    <n v="99.23"/>
    <n v="0.1171"/>
    <n v="3000"/>
    <n v="9"/>
    <n v="837"/>
  </r>
  <r>
    <n v="575116"/>
    <x v="16"/>
    <x v="0"/>
    <x v="3"/>
    <s v="SNEC of SDA Churches"/>
    <x v="2"/>
    <x v="0"/>
    <x v="54"/>
    <d v="2021-05-16T00:00:00"/>
    <d v="2021-11-10T00:00:00"/>
    <x v="0"/>
    <x v="0"/>
    <d v="2021-12-10T00:00:00"/>
    <n v="739771"/>
    <x v="11"/>
    <s v="B5"/>
    <x v="1"/>
    <s v="Verified"/>
    <n v="60000"/>
    <n v="0.10879999999999999"/>
    <n v="497.22"/>
    <n v="0.1186"/>
    <n v="15000"/>
    <n v="31"/>
    <n v="991"/>
  </r>
  <r>
    <n v="862862"/>
    <x v="26"/>
    <x v="0"/>
    <x v="10"/>
    <m/>
    <x v="2"/>
    <x v="0"/>
    <x v="11"/>
    <d v="2021-06-12T00:00:00"/>
    <d v="2021-03-12T00:00:00"/>
    <x v="0"/>
    <x v="0"/>
    <d v="2021-04-12T00:00:00"/>
    <n v="1075870"/>
    <x v="11"/>
    <s v="B5"/>
    <x v="1"/>
    <s v="Verified"/>
    <n v="35000"/>
    <n v="0.1968"/>
    <n v="464.94"/>
    <n v="0.11990000000000001"/>
    <n v="14000"/>
    <n v="7"/>
    <n v="2610"/>
  </r>
  <r>
    <n v="870019"/>
    <x v="3"/>
    <x v="0"/>
    <x v="4"/>
    <s v="Abbott Labs"/>
    <x v="2"/>
    <x v="0"/>
    <x v="10"/>
    <d v="2021-05-16T00:00:00"/>
    <d v="2021-04-12T00:00:00"/>
    <x v="0"/>
    <x v="0"/>
    <d v="2021-05-12T00:00:00"/>
    <n v="1083952"/>
    <x v="11"/>
    <s v="B3"/>
    <x v="1"/>
    <s v="Verified"/>
    <n v="82000"/>
    <n v="3.2500000000000001E-2"/>
    <n v="1145.69"/>
    <n v="0.1099"/>
    <n v="35000"/>
    <n v="56"/>
    <n v="8018"/>
  </r>
  <r>
    <n v="544440"/>
    <x v="0"/>
    <x v="0"/>
    <x v="3"/>
    <s v="ROSING PAINTING Co"/>
    <x v="0"/>
    <x v="0"/>
    <x v="43"/>
    <d v="2021-05-16T00:00:00"/>
    <d v="2021-12-12T00:00:00"/>
    <x v="0"/>
    <x v="0"/>
    <d v="2022-01-12T00:00:00"/>
    <n v="702325"/>
    <x v="11"/>
    <s v="C4"/>
    <x v="1"/>
    <s v="Verified"/>
    <n v="36288"/>
    <n v="0.22420000000000001"/>
    <n v="446.53"/>
    <n v="0.14349999999999999"/>
    <n v="13000"/>
    <n v="15"/>
    <n v="9366"/>
  </r>
  <r>
    <n v="505615"/>
    <x v="1"/>
    <x v="0"/>
    <x v="5"/>
    <s v="First medical management"/>
    <x v="0"/>
    <x v="0"/>
    <x v="48"/>
    <d v="2021-05-16T00:00:00"/>
    <d v="2021-08-10T00:00:00"/>
    <x v="0"/>
    <x v="0"/>
    <d v="2021-09-10T00:00:00"/>
    <n v="651593"/>
    <x v="11"/>
    <s v="C2"/>
    <x v="1"/>
    <s v="Verified"/>
    <n v="40000"/>
    <n v="0.17069999999999999"/>
    <n v="337.45"/>
    <n v="0.13109999999999999"/>
    <n v="10000"/>
    <n v="17"/>
    <n v="1010"/>
  </r>
  <r>
    <n v="626172"/>
    <x v="18"/>
    <x v="0"/>
    <x v="10"/>
    <s v="Workforce Advantage"/>
    <x v="0"/>
    <x v="0"/>
    <x v="41"/>
    <d v="2021-05-16T00:00:00"/>
    <d v="2021-12-11T00:00:00"/>
    <x v="0"/>
    <x v="0"/>
    <d v="2022-01-11T00:00:00"/>
    <n v="802392"/>
    <x v="11"/>
    <s v="C2"/>
    <x v="1"/>
    <s v="Verified"/>
    <n v="31680"/>
    <n v="0.13109999999999999"/>
    <n v="502.6"/>
    <n v="0.12609999999999999"/>
    <n v="15000"/>
    <n v="14"/>
    <n v="4769"/>
  </r>
  <r>
    <n v="1017282"/>
    <x v="1"/>
    <x v="0"/>
    <x v="3"/>
    <s v="Terp et al, LLC"/>
    <x v="0"/>
    <x v="0"/>
    <x v="22"/>
    <d v="2021-07-13T00:00:00"/>
    <d v="2021-02-13T00:00:00"/>
    <x v="0"/>
    <x v="0"/>
    <d v="2021-03-13T00:00:00"/>
    <n v="1245239"/>
    <x v="11"/>
    <s v="C2"/>
    <x v="1"/>
    <s v="Verified"/>
    <n v="90000"/>
    <n v="0.1143"/>
    <n v="343.09"/>
    <n v="0.14269999999999999"/>
    <n v="10000"/>
    <n v="21"/>
    <n v="5186"/>
  </r>
  <r>
    <n v="755649"/>
    <x v="5"/>
    <x v="0"/>
    <x v="8"/>
    <s v="Carnival Cruise"/>
    <x v="0"/>
    <x v="0"/>
    <x v="25"/>
    <d v="2021-10-12T00:00:00"/>
    <d v="2021-06-12T00:00:00"/>
    <x v="0"/>
    <x v="0"/>
    <d v="2021-07-12T00:00:00"/>
    <n v="955513"/>
    <x v="11"/>
    <s v="C1"/>
    <x v="1"/>
    <s v="Verified"/>
    <n v="36000"/>
    <n v="0.20030000000000001"/>
    <n v="101.07"/>
    <n v="0.12989999999999999"/>
    <n v="3000"/>
    <n v="15"/>
    <n v="1349"/>
  </r>
  <r>
    <n v="822778"/>
    <x v="12"/>
    <x v="0"/>
    <x v="6"/>
    <s v="Kellogg"/>
    <x v="0"/>
    <x v="0"/>
    <x v="44"/>
    <d v="2021-07-12T00:00:00"/>
    <d v="2021-02-12T00:00:00"/>
    <x v="0"/>
    <x v="0"/>
    <d v="2021-03-12T00:00:00"/>
    <n v="1031248"/>
    <x v="11"/>
    <s v="C5"/>
    <x v="1"/>
    <s v="Verified"/>
    <n v="21600"/>
    <n v="1.67E-2"/>
    <n v="83.47"/>
    <n v="0.15229999999999999"/>
    <n v="2400"/>
    <n v="3"/>
    <n v="614"/>
  </r>
  <r>
    <n v="396914"/>
    <x v="1"/>
    <x v="0"/>
    <x v="7"/>
    <s v="Active The Limited Inc."/>
    <x v="0"/>
    <x v="0"/>
    <x v="28"/>
    <d v="2021-02-10T00:00:00"/>
    <d v="2021-09-09T00:00:00"/>
    <x v="0"/>
    <x v="0"/>
    <d v="2021-10-09T00:00:00"/>
    <n v="437416"/>
    <x v="11"/>
    <s v="C3"/>
    <x v="1"/>
    <s v="Verified"/>
    <n v="63800"/>
    <n v="4.2500000000000003E-2"/>
    <n v="378.23"/>
    <n v="0.13159999999999999"/>
    <n v="11200"/>
    <n v="7"/>
    <n v="1970"/>
  </r>
  <r>
    <n v="450346"/>
    <x v="1"/>
    <x v="0"/>
    <x v="6"/>
    <m/>
    <x v="4"/>
    <x v="0"/>
    <x v="15"/>
    <d v="2021-04-10T00:00:00"/>
    <d v="2021-12-09T00:00:00"/>
    <x v="0"/>
    <x v="0"/>
    <d v="2022-01-09T00:00:00"/>
    <n v="553843"/>
    <x v="11"/>
    <s v="D3"/>
    <x v="1"/>
    <s v="Verified"/>
    <n v="125000"/>
    <n v="8.14E-2"/>
    <n v="870.39"/>
    <n v="0.15310000000000001"/>
    <n v="25000"/>
    <n v="24"/>
    <n v="1970"/>
  </r>
  <r>
    <n v="445279"/>
    <x v="33"/>
    <x v="0"/>
    <x v="3"/>
    <s v="Retired"/>
    <x v="4"/>
    <x v="0"/>
    <x v="15"/>
    <d v="2021-04-11T00:00:00"/>
    <d v="2021-04-11T00:00:00"/>
    <x v="0"/>
    <x v="0"/>
    <d v="2021-05-11T00:00:00"/>
    <n v="543670"/>
    <x v="11"/>
    <s v="D5"/>
    <x v="1"/>
    <s v="Verified"/>
    <n v="110000"/>
    <n v="0.18129999999999999"/>
    <n v="703.15"/>
    <n v="0.16"/>
    <n v="20000"/>
    <n v="35"/>
    <n v="12656"/>
  </r>
  <r>
    <n v="390554"/>
    <x v="25"/>
    <x v="0"/>
    <x v="8"/>
    <s v="Avalon Technology"/>
    <x v="4"/>
    <x v="0"/>
    <x v="45"/>
    <d v="2021-05-16T00:00:00"/>
    <d v="2021-01-11T00:00:00"/>
    <x v="0"/>
    <x v="0"/>
    <d v="2021-02-11T00:00:00"/>
    <n v="425675"/>
    <x v="11"/>
    <s v="D2"/>
    <x v="1"/>
    <s v="Verified"/>
    <n v="107028"/>
    <n v="1.9599999999999999E-2"/>
    <n v="171.92"/>
    <n v="0.14419999999999999"/>
    <n v="5000"/>
    <n v="7"/>
    <n v="3445"/>
  </r>
  <r>
    <n v="657208"/>
    <x v="18"/>
    <x v="0"/>
    <x v="4"/>
    <m/>
    <x v="4"/>
    <x v="0"/>
    <x v="21"/>
    <d v="2021-08-12T00:00:00"/>
    <d v="2021-04-12T00:00:00"/>
    <x v="0"/>
    <x v="0"/>
    <d v="2021-05-12T00:00:00"/>
    <n v="840519"/>
    <x v="11"/>
    <s v="D5"/>
    <x v="1"/>
    <s v="Verified"/>
    <n v="90000"/>
    <n v="1.24E-2"/>
    <n v="879.18"/>
    <n v="0.16020000000000001"/>
    <n v="25000"/>
    <n v="7"/>
    <n v="12030"/>
  </r>
  <r>
    <n v="563076"/>
    <x v="5"/>
    <x v="0"/>
    <x v="2"/>
    <s v="Neiman Marcus"/>
    <x v="4"/>
    <x v="0"/>
    <x v="47"/>
    <d v="2021-08-12T00:00:00"/>
    <d v="2021-03-12T00:00:00"/>
    <x v="0"/>
    <x v="0"/>
    <d v="2021-04-12T00:00:00"/>
    <n v="724572"/>
    <x v="11"/>
    <s v="D1"/>
    <x v="1"/>
    <s v="Verified"/>
    <n v="68400"/>
    <n v="0.22559999999999999"/>
    <n v="691.75"/>
    <n v="0.1484"/>
    <n v="20000"/>
    <n v="34"/>
    <n v="12942"/>
  </r>
  <r>
    <n v="865523"/>
    <x v="1"/>
    <x v="0"/>
    <x v="5"/>
    <s v="Ameriprise Financial"/>
    <x v="4"/>
    <x v="0"/>
    <x v="10"/>
    <d v="2021-05-16T00:00:00"/>
    <d v="2021-11-13T00:00:00"/>
    <x v="0"/>
    <x v="0"/>
    <d v="2021-12-13T00:00:00"/>
    <n v="1078839"/>
    <x v="11"/>
    <s v="D4"/>
    <x v="1"/>
    <s v="Verified"/>
    <n v="65000"/>
    <n v="9.1800000000000007E-2"/>
    <n v="765.36"/>
    <n v="0.16889999999999999"/>
    <n v="21500"/>
    <n v="16"/>
    <n v="18692"/>
  </r>
  <r>
    <n v="434055"/>
    <x v="8"/>
    <x v="0"/>
    <x v="1"/>
    <s v="Total technology Solutions"/>
    <x v="1"/>
    <x v="0"/>
    <x v="20"/>
    <d v="2021-03-11T00:00:00"/>
    <d v="2021-10-10T00:00:00"/>
    <x v="0"/>
    <x v="0"/>
    <d v="2021-11-10T00:00:00"/>
    <n v="517529"/>
    <x v="11"/>
    <s v="E3"/>
    <x v="1"/>
    <s v="Verified"/>
    <n v="186462"/>
    <n v="0.125"/>
    <n v="713.49"/>
    <n v="0.1704"/>
    <n v="20000"/>
    <n v="22"/>
    <n v="9937"/>
  </r>
  <r>
    <n v="423684"/>
    <x v="1"/>
    <x v="0"/>
    <x v="3"/>
    <s v="Karapet Stambulyan"/>
    <x v="1"/>
    <x v="0"/>
    <x v="30"/>
    <d v="2021-02-10T00:00:00"/>
    <d v="2021-08-09T00:00:00"/>
    <x v="0"/>
    <x v="0"/>
    <d v="2021-09-09T00:00:00"/>
    <n v="498968"/>
    <x v="11"/>
    <s v="E4"/>
    <x v="1"/>
    <s v="Verified"/>
    <n v="118000"/>
    <n v="2.8400000000000002E-2"/>
    <n v="886.75"/>
    <n v="0.1663"/>
    <n v="25000"/>
    <n v="30"/>
    <n v="1987"/>
  </r>
  <r>
    <n v="375709"/>
    <x v="11"/>
    <x v="0"/>
    <x v="3"/>
    <s v="MRM Entertainment Inc."/>
    <x v="1"/>
    <x v="0"/>
    <x v="8"/>
    <d v="2021-07-14T00:00:00"/>
    <d v="2021-04-14T00:00:00"/>
    <x v="0"/>
    <x v="0"/>
    <d v="2021-05-14T00:00:00"/>
    <n v="398181"/>
    <x v="11"/>
    <s v="E3"/>
    <x v="1"/>
    <s v="Verified"/>
    <n v="71000"/>
    <n v="0.1744"/>
    <n v="529.71"/>
    <n v="0.16320000000000001"/>
    <n v="15000"/>
    <n v="18"/>
    <n v="17761"/>
  </r>
  <r>
    <n v="595190"/>
    <x v="3"/>
    <x v="0"/>
    <x v="4"/>
    <s v="Rockwell Collins, Inc"/>
    <x v="1"/>
    <x v="0"/>
    <x v="50"/>
    <d v="2021-07-13T00:00:00"/>
    <d v="2021-02-13T00:00:00"/>
    <x v="0"/>
    <x v="0"/>
    <d v="2021-03-13T00:00:00"/>
    <n v="764192"/>
    <x v="11"/>
    <s v="E2"/>
    <x v="1"/>
    <s v="Verified"/>
    <n v="60000"/>
    <n v="1.9199999999999998E-2"/>
    <n v="673.04"/>
    <n v="0.16819999999999999"/>
    <n v="25000"/>
    <n v="6"/>
    <n v="18050"/>
  </r>
  <r>
    <n v="421847"/>
    <x v="8"/>
    <x v="0"/>
    <x v="3"/>
    <s v="SIDDSO"/>
    <x v="6"/>
    <x v="0"/>
    <x v="30"/>
    <d v="2021-04-16T00:00:00"/>
    <d v="2021-06-10T00:00:00"/>
    <x v="0"/>
    <x v="0"/>
    <d v="2021-07-10T00:00:00"/>
    <n v="496051"/>
    <x v="11"/>
    <s v="G5"/>
    <x v="1"/>
    <s v="Verified"/>
    <n v="94000"/>
    <n v="5.3600000000000002E-2"/>
    <n v="623.4"/>
    <n v="0.2011"/>
    <n v="16750"/>
    <n v="18"/>
    <n v="8209"/>
  </r>
  <r>
    <n v="442205"/>
    <x v="5"/>
    <x v="0"/>
    <x v="6"/>
    <s v="Securitas Security"/>
    <x v="6"/>
    <x v="0"/>
    <x v="52"/>
    <d v="2021-01-12T00:00:00"/>
    <d v="2021-09-11T00:00:00"/>
    <x v="0"/>
    <x v="0"/>
    <d v="2021-10-11T00:00:00"/>
    <n v="537007"/>
    <x v="11"/>
    <s v="G1"/>
    <x v="1"/>
    <s v="Verified"/>
    <n v="19200"/>
    <n v="0"/>
    <n v="229.86"/>
    <n v="0.19819999999999999"/>
    <n v="6200"/>
    <n v="9"/>
    <n v="5406"/>
  </r>
  <r>
    <n v="746373"/>
    <x v="8"/>
    <x v="0"/>
    <x v="8"/>
    <s v="Gratz Industries LLC"/>
    <x v="0"/>
    <x v="1"/>
    <x v="25"/>
    <d v="2021-05-16T00:00:00"/>
    <d v="2021-01-13T00:00:00"/>
    <x v="0"/>
    <x v="0"/>
    <d v="2021-02-13T00:00:00"/>
    <n v="945127"/>
    <x v="11"/>
    <s v="C2"/>
    <x v="1"/>
    <s v="Verified"/>
    <n v="55000"/>
    <n v="6.6100000000000006E-2"/>
    <n v="542.89"/>
    <n v="0.13489999999999999"/>
    <n v="16000"/>
    <n v="30"/>
    <n v="10314"/>
  </r>
  <r>
    <n v="422412"/>
    <x v="1"/>
    <x v="0"/>
    <x v="6"/>
    <s v="Shelter Hotels"/>
    <x v="5"/>
    <x v="3"/>
    <x v="30"/>
    <d v="2021-04-16T00:00:00"/>
    <d v="2021-03-11T00:00:00"/>
    <x v="0"/>
    <x v="0"/>
    <d v="2021-04-11T00:00:00"/>
    <n v="496900"/>
    <x v="11"/>
    <s v="F3"/>
    <x v="1"/>
    <s v="Verified"/>
    <n v="85000"/>
    <n v="4.9299999999999997E-2"/>
    <n v="902.5"/>
    <n v="0.17899999999999999"/>
    <n v="25000"/>
    <n v="8"/>
    <n v="18050"/>
  </r>
  <r>
    <n v="792691"/>
    <x v="1"/>
    <x v="0"/>
    <x v="0"/>
    <m/>
    <x v="4"/>
    <x v="0"/>
    <x v="6"/>
    <d v="2021-07-12T00:00:00"/>
    <d v="2021-02-12T00:00:00"/>
    <x v="0"/>
    <x v="0"/>
    <d v="2021-03-12T00:00:00"/>
    <n v="997131"/>
    <x v="11"/>
    <s v="D1"/>
    <x v="1"/>
    <s v="Verified"/>
    <n v="65000"/>
    <n v="0.18279999999999999"/>
    <n v="174.85"/>
    <n v="0.15620000000000001"/>
    <n v="5000"/>
    <n v="23"/>
    <n v="1458"/>
  </r>
  <r>
    <n v="429126"/>
    <x v="1"/>
    <x v="0"/>
    <x v="0"/>
    <s v="Premier Pets"/>
    <x v="6"/>
    <x v="0"/>
    <x v="30"/>
    <d v="2021-02-12T00:00:00"/>
    <d v="2021-09-11T00:00:00"/>
    <x v="0"/>
    <x v="0"/>
    <d v="2021-10-11T00:00:00"/>
    <n v="508289"/>
    <x v="11"/>
    <s v="G5"/>
    <x v="1"/>
    <s v="Verified"/>
    <n v="60000"/>
    <n v="0.21340000000000001"/>
    <n v="623.4"/>
    <n v="0.2011"/>
    <n v="16750"/>
    <n v="15"/>
    <n v="16473"/>
  </r>
  <r>
    <n v="1017512"/>
    <x v="38"/>
    <x v="0"/>
    <x v="6"/>
    <s v="HealthSouth Rehab Hospital"/>
    <x v="3"/>
    <x v="1"/>
    <x v="22"/>
    <d v="2021-05-13T00:00:00"/>
    <d v="2021-01-13T00:00:00"/>
    <x v="1"/>
    <x v="1"/>
    <d v="2021-02-13T00:00:00"/>
    <n v="1245690"/>
    <x v="11"/>
    <s v="A2"/>
    <x v="1"/>
    <s v="Verified"/>
    <n v="75000"/>
    <n v="0.2661"/>
    <n v="307.04000000000002"/>
    <n v="6.6199999999999995E-2"/>
    <n v="10000"/>
    <n v="38"/>
    <n v="10576"/>
  </r>
  <r>
    <n v="414326"/>
    <x v="43"/>
    <x v="0"/>
    <x v="6"/>
    <s v="Raven Industries"/>
    <x v="3"/>
    <x v="1"/>
    <x v="23"/>
    <d v="2021-08-11T00:00:00"/>
    <d v="2021-08-10T00:00:00"/>
    <x v="1"/>
    <x v="1"/>
    <d v="2021-09-10T00:00:00"/>
    <n v="468416"/>
    <x v="11"/>
    <s v="A4"/>
    <x v="1"/>
    <s v="Verified"/>
    <n v="40000"/>
    <n v="0.15559999999999999"/>
    <n v="230.02"/>
    <n v="9.3200000000000005E-2"/>
    <n v="7200"/>
    <n v="29"/>
    <n v="7856"/>
  </r>
  <r>
    <n v="807181"/>
    <x v="8"/>
    <x v="0"/>
    <x v="3"/>
    <s v="Erie 2 Chautauqua Cattaraugus BOCES"/>
    <x v="3"/>
    <x v="1"/>
    <x v="10"/>
    <d v="2021-08-15T00:00:00"/>
    <d v="2021-09-14T00:00:00"/>
    <x v="1"/>
    <x v="1"/>
    <d v="2021-10-14T00:00:00"/>
    <n v="1013708"/>
    <x v="11"/>
    <s v="A1"/>
    <x v="1"/>
    <s v="Verified"/>
    <n v="56500"/>
    <n v="0.1832"/>
    <n v="444.86"/>
    <n v="5.4199999999999998E-2"/>
    <n v="14750"/>
    <n v="25"/>
    <n v="16015"/>
  </r>
  <r>
    <n v="996011"/>
    <x v="5"/>
    <x v="0"/>
    <x v="3"/>
    <m/>
    <x v="3"/>
    <x v="1"/>
    <x v="22"/>
    <d v="2021-10-14T00:00:00"/>
    <d v="2021-11-14T00:00:00"/>
    <x v="1"/>
    <x v="1"/>
    <d v="2021-12-14T00:00:00"/>
    <n v="1220612"/>
    <x v="11"/>
    <s v="A1"/>
    <x v="1"/>
    <s v="Verified"/>
    <n v="49200"/>
    <n v="0.29920000000000002"/>
    <n v="457.3"/>
    <n v="6.0299999999999999E-2"/>
    <n v="15025"/>
    <n v="39"/>
    <n v="16463"/>
  </r>
  <r>
    <n v="595701"/>
    <x v="21"/>
    <x v="0"/>
    <x v="3"/>
    <s v="postal service"/>
    <x v="3"/>
    <x v="1"/>
    <x v="50"/>
    <d v="2021-06-14T00:00:00"/>
    <d v="2021-09-12T00:00:00"/>
    <x v="1"/>
    <x v="1"/>
    <d v="2021-10-12T00:00:00"/>
    <n v="764777"/>
    <x v="11"/>
    <s v="A3"/>
    <x v="1"/>
    <s v="Verified"/>
    <n v="58000"/>
    <n v="5.7999999999999996E-3"/>
    <n v="92.83"/>
    <n v="7.1400000000000005E-2"/>
    <n v="3000"/>
    <n v="29"/>
    <n v="3293"/>
  </r>
  <r>
    <n v="609605"/>
    <x v="1"/>
    <x v="0"/>
    <x v="3"/>
    <s v="City of Fresno"/>
    <x v="3"/>
    <x v="1"/>
    <x v="49"/>
    <d v="2021-11-13T00:00:00"/>
    <d v="2021-11-13T00:00:00"/>
    <x v="1"/>
    <x v="1"/>
    <d v="2021-12-13T00:00:00"/>
    <n v="781906"/>
    <x v="11"/>
    <s v="A3"/>
    <x v="1"/>
    <s v="Verified"/>
    <n v="70000"/>
    <n v="0.1426"/>
    <n v="388.11"/>
    <n v="6.1699999999999998E-2"/>
    <n v="20000"/>
    <n v="33"/>
    <n v="13973"/>
  </r>
  <r>
    <n v="1010187"/>
    <x v="26"/>
    <x v="0"/>
    <x v="3"/>
    <s v="Swiss Re Holding"/>
    <x v="3"/>
    <x v="1"/>
    <x v="22"/>
    <d v="2021-11-14T00:00:00"/>
    <d v="2021-11-14T00:00:00"/>
    <x v="1"/>
    <x v="1"/>
    <d v="2021-12-14T00:00:00"/>
    <n v="1236967"/>
    <x v="11"/>
    <s v="A3"/>
    <x v="1"/>
    <s v="Verified"/>
    <n v="115000"/>
    <n v="3.0999999999999999E-3"/>
    <n v="684.44"/>
    <n v="7.51E-2"/>
    <n v="22000"/>
    <n v="23"/>
    <n v="24640"/>
  </r>
  <r>
    <n v="623124"/>
    <x v="1"/>
    <x v="0"/>
    <x v="3"/>
    <m/>
    <x v="3"/>
    <x v="1"/>
    <x v="41"/>
    <d v="2021-05-16T00:00:00"/>
    <d v="2021-07-12T00:00:00"/>
    <x v="1"/>
    <x v="1"/>
    <d v="2021-08-12T00:00:00"/>
    <n v="798601"/>
    <x v="11"/>
    <s v="A4"/>
    <x v="1"/>
    <s v="Verified"/>
    <n v="100000"/>
    <n v="9.6600000000000005E-2"/>
    <n v="383.35"/>
    <n v="6.54E-2"/>
    <n v="20000"/>
    <n v="30"/>
    <n v="13491"/>
  </r>
  <r>
    <n v="833919"/>
    <x v="10"/>
    <x v="0"/>
    <x v="3"/>
    <s v="GE Healthcare"/>
    <x v="3"/>
    <x v="1"/>
    <x v="11"/>
    <d v="2021-08-14T00:00:00"/>
    <d v="2021-08-14T00:00:00"/>
    <x v="1"/>
    <x v="1"/>
    <d v="2021-09-14T00:00:00"/>
    <n v="1043648"/>
    <x v="11"/>
    <s v="A5"/>
    <x v="1"/>
    <s v="Verified"/>
    <n v="96636"/>
    <n v="2.0999999999999999E-3"/>
    <n v="946.89"/>
    <n v="8.4900000000000003E-2"/>
    <n v="30000"/>
    <n v="14"/>
    <n v="34088"/>
  </r>
  <r>
    <n v="391603"/>
    <x v="25"/>
    <x v="0"/>
    <x v="3"/>
    <s v="Darden Restaurants"/>
    <x v="3"/>
    <x v="1"/>
    <x v="28"/>
    <d v="2021-05-12T00:00:00"/>
    <d v="2021-05-12T00:00:00"/>
    <x v="1"/>
    <x v="1"/>
    <d v="2021-06-12T00:00:00"/>
    <n v="427760"/>
    <x v="11"/>
    <s v="A5"/>
    <x v="1"/>
    <s v="Verified"/>
    <n v="54000"/>
    <n v="0.182"/>
    <n v="433.28"/>
    <n v="9.6299999999999997E-2"/>
    <n v="13500"/>
    <n v="18"/>
    <n v="15598"/>
  </r>
  <r>
    <n v="358417"/>
    <x v="5"/>
    <x v="0"/>
    <x v="3"/>
    <s v="NetJets Inc."/>
    <x v="3"/>
    <x v="1"/>
    <x v="34"/>
    <d v="2021-05-16T00:00:00"/>
    <d v="2021-07-11T00:00:00"/>
    <x v="1"/>
    <x v="1"/>
    <d v="2021-08-11T00:00:00"/>
    <n v="364881"/>
    <x v="11"/>
    <s v="A5"/>
    <x v="1"/>
    <s v="Verified"/>
    <n v="135000"/>
    <n v="9.9099999999999994E-2"/>
    <n v="383.73"/>
    <n v="9.3799999999999994E-2"/>
    <n v="12000"/>
    <n v="31"/>
    <n v="13785"/>
  </r>
  <r>
    <n v="649790"/>
    <x v="4"/>
    <x v="0"/>
    <x v="8"/>
    <s v="Services at Brookside"/>
    <x v="3"/>
    <x v="1"/>
    <x v="21"/>
    <d v="2021-05-16T00:00:00"/>
    <d v="2021-01-14T00:00:00"/>
    <x v="1"/>
    <x v="1"/>
    <d v="2021-02-14T00:00:00"/>
    <n v="831250"/>
    <x v="11"/>
    <s v="A2"/>
    <x v="1"/>
    <s v="Verified"/>
    <n v="46500"/>
    <n v="3.3300000000000003E-2"/>
    <n v="189.55"/>
    <n v="5.79E-2"/>
    <n v="6250"/>
    <n v="14"/>
    <n v="6824"/>
  </r>
  <r>
    <n v="853684"/>
    <x v="1"/>
    <x v="0"/>
    <x v="4"/>
    <s v="BlackRock"/>
    <x v="3"/>
    <x v="1"/>
    <x v="11"/>
    <d v="2021-08-14T00:00:00"/>
    <d v="2021-09-14T00:00:00"/>
    <x v="1"/>
    <x v="1"/>
    <d v="2021-10-14T00:00:00"/>
    <n v="1065864"/>
    <x v="11"/>
    <s v="A2"/>
    <x v="1"/>
    <s v="Verified"/>
    <n v="258000"/>
    <n v="2.8299999999999999E-2"/>
    <n v="851.69"/>
    <n v="5.9900000000000002E-2"/>
    <n v="28000"/>
    <n v="30"/>
    <n v="30661"/>
  </r>
  <r>
    <n v="753147"/>
    <x v="23"/>
    <x v="0"/>
    <x v="4"/>
    <s v="oreilly auto part"/>
    <x v="3"/>
    <x v="1"/>
    <x v="25"/>
    <d v="2021-11-13T00:00:00"/>
    <d v="2021-10-13T00:00:00"/>
    <x v="1"/>
    <x v="1"/>
    <d v="2021-11-13T00:00:00"/>
    <n v="952789"/>
    <x v="11"/>
    <s v="A4"/>
    <x v="1"/>
    <s v="Verified"/>
    <n v="60000"/>
    <n v="3.44E-2"/>
    <n v="466.53"/>
    <n v="7.4899999999999994E-2"/>
    <n v="15000"/>
    <n v="36"/>
    <n v="16716"/>
  </r>
  <r>
    <n v="1048075"/>
    <x v="2"/>
    <x v="0"/>
    <x v="2"/>
    <s v="Precision Document Solutions"/>
    <x v="3"/>
    <x v="1"/>
    <x v="12"/>
    <d v="2021-12-14T00:00:00"/>
    <d v="2021-12-14T00:00:00"/>
    <x v="1"/>
    <x v="1"/>
    <d v="2022-01-14T00:00:00"/>
    <n v="1279213"/>
    <x v="11"/>
    <s v="A2"/>
    <x v="1"/>
    <s v="Verified"/>
    <n v="55000"/>
    <n v="5.04E-2"/>
    <n v="614.08000000000004"/>
    <n v="6.6199999999999995E-2"/>
    <n v="20000"/>
    <n v="41"/>
    <n v="22107"/>
  </r>
  <r>
    <n v="377311"/>
    <x v="19"/>
    <x v="0"/>
    <x v="10"/>
    <s v="Department of Defense (DOD)"/>
    <x v="3"/>
    <x v="1"/>
    <x v="8"/>
    <d v="2021-10-15T00:00:00"/>
    <d v="2021-02-11T00:00:00"/>
    <x v="1"/>
    <x v="1"/>
    <d v="2021-03-11T00:00:00"/>
    <n v="401359"/>
    <x v="11"/>
    <s v="A3"/>
    <x v="1"/>
    <s v="Verified"/>
    <n v="84000"/>
    <n v="2.63E-2"/>
    <n v="313.37"/>
    <n v="0.08"/>
    <n v="10000"/>
    <n v="45"/>
    <n v="11097"/>
  </r>
  <r>
    <n v="574842"/>
    <x v="5"/>
    <x v="0"/>
    <x v="10"/>
    <s v="EDIFY, LLC"/>
    <x v="3"/>
    <x v="1"/>
    <x v="54"/>
    <d v="2021-12-13T00:00:00"/>
    <d v="2021-01-13T00:00:00"/>
    <x v="1"/>
    <x v="1"/>
    <d v="2021-02-13T00:00:00"/>
    <n v="739479"/>
    <x v="11"/>
    <s v="A5"/>
    <x v="1"/>
    <s v="Verified"/>
    <n v="118000"/>
    <n v="8.2199999999999995E-2"/>
    <n v="469.22"/>
    <n v="7.8799999999999995E-2"/>
    <n v="15000"/>
    <n v="17"/>
    <n v="16784"/>
  </r>
  <r>
    <n v="727675"/>
    <x v="3"/>
    <x v="0"/>
    <x v="1"/>
    <s v="Oracle"/>
    <x v="3"/>
    <x v="1"/>
    <x v="29"/>
    <d v="2021-01-14T00:00:00"/>
    <d v="2021-01-14T00:00:00"/>
    <x v="1"/>
    <x v="1"/>
    <d v="2021-02-14T00:00:00"/>
    <n v="923214"/>
    <x v="11"/>
    <s v="A2"/>
    <x v="1"/>
    <s v="Verified"/>
    <n v="180000"/>
    <n v="5.9799999999999999E-2"/>
    <n v="454.91"/>
    <n v="5.79E-2"/>
    <n v="15000"/>
    <n v="41"/>
    <n v="16355"/>
  </r>
  <r>
    <n v="706707"/>
    <x v="6"/>
    <x v="0"/>
    <x v="6"/>
    <s v="Jam Bestone Tire and Service"/>
    <x v="3"/>
    <x v="1"/>
    <x v="42"/>
    <d v="2021-10-13T00:00:00"/>
    <d v="2021-09-13T00:00:00"/>
    <x v="1"/>
    <x v="1"/>
    <d v="2021-10-13T00:00:00"/>
    <n v="898945"/>
    <x v="11"/>
    <s v="A3"/>
    <x v="1"/>
    <s v="Verified"/>
    <n v="48000"/>
    <n v="5.45E-2"/>
    <n v="308.41000000000003"/>
    <n v="6.9199999999999998E-2"/>
    <n v="10000"/>
    <n v="47"/>
    <n v="11056"/>
  </r>
  <r>
    <n v="734199"/>
    <x v="19"/>
    <x v="0"/>
    <x v="6"/>
    <s v="Kmart"/>
    <x v="3"/>
    <x v="1"/>
    <x v="25"/>
    <d v="2021-05-14T00:00:00"/>
    <d v="2021-06-14T00:00:00"/>
    <x v="1"/>
    <x v="1"/>
    <d v="2021-07-14T00:00:00"/>
    <n v="930688"/>
    <x v="11"/>
    <s v="A5"/>
    <x v="1"/>
    <s v="Verified"/>
    <n v="48000"/>
    <n v="0.123"/>
    <n v="368.5"/>
    <n v="8.4900000000000003E-2"/>
    <n v="18000"/>
    <n v="41"/>
    <n v="13266"/>
  </r>
  <r>
    <n v="798729"/>
    <x v="12"/>
    <x v="0"/>
    <x v="3"/>
    <s v="Salt lake Community College"/>
    <x v="3"/>
    <x v="1"/>
    <x v="44"/>
    <d v="2021-01-15T00:00:00"/>
    <d v="2021-08-11T00:00:00"/>
    <x v="1"/>
    <x v="1"/>
    <d v="2021-09-11T00:00:00"/>
    <n v="1003858"/>
    <x v="11"/>
    <s v="A3"/>
    <x v="1"/>
    <s v="Verified"/>
    <n v="36000"/>
    <n v="0.29399999999999998"/>
    <n v="86.45"/>
    <n v="6.9900000000000004E-2"/>
    <n v="2800"/>
    <n v="20"/>
    <n v="2817"/>
  </r>
  <r>
    <n v="610685"/>
    <x v="8"/>
    <x v="0"/>
    <x v="8"/>
    <m/>
    <x v="3"/>
    <x v="1"/>
    <x v="49"/>
    <d v="2021-04-16T00:00:00"/>
    <d v="2021-11-13T00:00:00"/>
    <x v="1"/>
    <x v="1"/>
    <d v="2021-12-13T00:00:00"/>
    <n v="783154"/>
    <x v="11"/>
    <s v="A3"/>
    <x v="1"/>
    <s v="Verified"/>
    <n v="150000"/>
    <n v="0.13289999999999999"/>
    <n v="346.93"/>
    <n v="6.1699999999999998E-2"/>
    <n v="18000"/>
    <n v="21"/>
    <n v="12493"/>
  </r>
  <r>
    <n v="1011263"/>
    <x v="2"/>
    <x v="0"/>
    <x v="8"/>
    <s v="Enterprise Products, Ltd."/>
    <x v="3"/>
    <x v="1"/>
    <x v="22"/>
    <d v="2021-03-14T00:00:00"/>
    <d v="2021-02-14T00:00:00"/>
    <x v="1"/>
    <x v="1"/>
    <d v="2021-03-14T00:00:00"/>
    <n v="1238330"/>
    <x v="11"/>
    <s v="A4"/>
    <x v="1"/>
    <s v="Verified"/>
    <n v="200000"/>
    <n v="0.1202"/>
    <n v="782.26"/>
    <n v="7.9000000000000001E-2"/>
    <n v="25000"/>
    <n v="30"/>
    <n v="27935"/>
  </r>
  <r>
    <n v="390865"/>
    <x v="6"/>
    <x v="0"/>
    <x v="4"/>
    <s v="Self-Employed"/>
    <x v="3"/>
    <x v="1"/>
    <x v="45"/>
    <d v="2021-10-11T00:00:00"/>
    <d v="2021-10-11T00:00:00"/>
    <x v="1"/>
    <x v="1"/>
    <d v="2021-11-11T00:00:00"/>
    <n v="426315"/>
    <x v="11"/>
    <s v="A2"/>
    <x v="1"/>
    <s v="Verified"/>
    <n v="43000"/>
    <n v="0.21429999999999999"/>
    <n v="194.95"/>
    <n v="7.6799999999999993E-2"/>
    <n v="6250"/>
    <n v="28"/>
    <n v="6861"/>
  </r>
  <r>
    <n v="976860"/>
    <x v="24"/>
    <x v="0"/>
    <x v="5"/>
    <s v="Workhorse Creative"/>
    <x v="3"/>
    <x v="1"/>
    <x v="13"/>
    <d v="2021-05-15T00:00:00"/>
    <d v="2021-08-12T00:00:00"/>
    <x v="1"/>
    <x v="1"/>
    <d v="2021-09-12T00:00:00"/>
    <n v="1199620"/>
    <x v="11"/>
    <s v="A4"/>
    <x v="1"/>
    <s v="Verified"/>
    <n v="120000"/>
    <n v="0.16669999999999999"/>
    <n v="876.13"/>
    <n v="7.9000000000000001E-2"/>
    <n v="28000"/>
    <n v="13"/>
    <n v="29635"/>
  </r>
  <r>
    <n v="993433"/>
    <x v="32"/>
    <x v="0"/>
    <x v="7"/>
    <m/>
    <x v="3"/>
    <x v="1"/>
    <x v="22"/>
    <d v="2021-07-14T00:00:00"/>
    <d v="2021-04-14T00:00:00"/>
    <x v="1"/>
    <x v="1"/>
    <d v="2021-05-14T00:00:00"/>
    <n v="1217795"/>
    <x v="11"/>
    <s v="A5"/>
    <x v="1"/>
    <s v="Verified"/>
    <n v="294000"/>
    <n v="2.0500000000000001E-2"/>
    <n v="476.3"/>
    <n v="8.8999999999999996E-2"/>
    <n v="15000"/>
    <n v="17"/>
    <n v="17050"/>
  </r>
  <r>
    <n v="567062"/>
    <x v="6"/>
    <x v="0"/>
    <x v="9"/>
    <s v="SAIC"/>
    <x v="3"/>
    <x v="1"/>
    <x v="47"/>
    <d v="2021-03-11T00:00:00"/>
    <d v="2021-03-11T00:00:00"/>
    <x v="1"/>
    <x v="1"/>
    <d v="2021-04-11T00:00:00"/>
    <n v="729479"/>
    <x v="11"/>
    <s v="A1"/>
    <x v="1"/>
    <s v="Verified"/>
    <n v="70000"/>
    <n v="0.13170000000000001"/>
    <n v="122.4"/>
    <n v="6.3899999999999998E-2"/>
    <n v="4000"/>
    <n v="18"/>
    <n v="4120"/>
  </r>
  <r>
    <n v="1025542"/>
    <x v="2"/>
    <x v="0"/>
    <x v="9"/>
    <s v="Dr. Kenneth Krueger"/>
    <x v="3"/>
    <x v="1"/>
    <x v="12"/>
    <d v="2021-07-15T00:00:00"/>
    <d v="2021-01-14T00:00:00"/>
    <x v="1"/>
    <x v="1"/>
    <d v="2021-02-14T00:00:00"/>
    <n v="1254701"/>
    <x v="11"/>
    <s v="A4"/>
    <x v="1"/>
    <s v="Verified"/>
    <n v="60000"/>
    <n v="0.2142"/>
    <n v="625.80999999999995"/>
    <n v="7.9000000000000001E-2"/>
    <n v="20000"/>
    <n v="21"/>
    <n v="22265"/>
  </r>
  <r>
    <n v="526088"/>
    <x v="20"/>
    <x v="0"/>
    <x v="9"/>
    <s v="greenfield family dentistry"/>
    <x v="3"/>
    <x v="1"/>
    <x v="51"/>
    <d v="2021-08-11T00:00:00"/>
    <d v="2021-08-11T00:00:00"/>
    <x v="1"/>
    <x v="1"/>
    <d v="2021-09-11T00:00:00"/>
    <n v="680634"/>
    <x v="11"/>
    <s v="A5"/>
    <x v="1"/>
    <s v="Verified"/>
    <n v="72000"/>
    <n v="7.3999999999999996E-2"/>
    <n v="473.91"/>
    <n v="7.8799999999999995E-2"/>
    <n v="24000"/>
    <n v="21"/>
    <n v="16181"/>
  </r>
  <r>
    <n v="850958"/>
    <x v="3"/>
    <x v="0"/>
    <x v="10"/>
    <m/>
    <x v="3"/>
    <x v="1"/>
    <x v="11"/>
    <d v="2021-05-13T00:00:00"/>
    <d v="2021-05-13T00:00:00"/>
    <x v="1"/>
    <x v="1"/>
    <d v="2021-06-13T00:00:00"/>
    <n v="1062827"/>
    <x v="11"/>
    <s v="A4"/>
    <x v="1"/>
    <s v="Verified"/>
    <n v="157000"/>
    <n v="8.2299999999999998E-2"/>
    <n v="870.85"/>
    <n v="7.4899999999999994E-2"/>
    <n v="28000"/>
    <n v="30"/>
    <n v="30639"/>
  </r>
  <r>
    <n v="995913"/>
    <x v="20"/>
    <x v="0"/>
    <x v="1"/>
    <m/>
    <x v="3"/>
    <x v="1"/>
    <x v="13"/>
    <d v="2021-10-14T00:00:00"/>
    <d v="2021-11-14T00:00:00"/>
    <x v="1"/>
    <x v="1"/>
    <d v="2021-12-14T00:00:00"/>
    <n v="1220507"/>
    <x v="11"/>
    <s v="A1"/>
    <x v="1"/>
    <s v="Verified"/>
    <n v="44400"/>
    <n v="0.14729999999999999"/>
    <n v="182.62"/>
    <n v="6.0299999999999999E-2"/>
    <n v="6000"/>
    <n v="26"/>
    <n v="6574"/>
  </r>
  <r>
    <n v="377732"/>
    <x v="31"/>
    <x v="0"/>
    <x v="1"/>
    <s v="Fidelity Investments"/>
    <x v="3"/>
    <x v="1"/>
    <x v="8"/>
    <d v="2021-08-13T00:00:00"/>
    <d v="2021-07-11T00:00:00"/>
    <x v="1"/>
    <x v="1"/>
    <d v="2021-08-11T00:00:00"/>
    <n v="402074"/>
    <x v="11"/>
    <s v="A5"/>
    <x v="1"/>
    <s v="Verified"/>
    <n v="110000"/>
    <n v="5.6500000000000002E-2"/>
    <n v="481.42"/>
    <n v="9.6299999999999997E-2"/>
    <n v="15000"/>
    <n v="39"/>
    <n v="17238"/>
  </r>
  <r>
    <n v="891428"/>
    <x v="1"/>
    <x v="0"/>
    <x v="0"/>
    <s v="Hill Country Community Clinic"/>
    <x v="3"/>
    <x v="1"/>
    <x v="10"/>
    <d v="2021-05-16T00:00:00"/>
    <d v="2021-10-14T00:00:00"/>
    <x v="1"/>
    <x v="1"/>
    <d v="2021-11-14T00:00:00"/>
    <n v="1108211"/>
    <x v="11"/>
    <s v="A2"/>
    <x v="1"/>
    <s v="Verified"/>
    <n v="40000"/>
    <n v="0.16889999999999999"/>
    <n v="326.23"/>
    <n v="6.6199999999999995E-2"/>
    <n v="10625"/>
    <n v="17"/>
    <n v="11744"/>
  </r>
  <r>
    <n v="388426"/>
    <x v="1"/>
    <x v="0"/>
    <x v="0"/>
    <s v="Self Employed"/>
    <x v="3"/>
    <x v="1"/>
    <x v="45"/>
    <d v="2021-05-12T00:00:00"/>
    <d v="2021-05-12T00:00:00"/>
    <x v="1"/>
    <x v="1"/>
    <d v="2021-06-12T00:00:00"/>
    <n v="421860"/>
    <x v="11"/>
    <s v="A5"/>
    <x v="1"/>
    <s v="Verified"/>
    <n v="100000"/>
    <n v="4.8099999999999997E-2"/>
    <n v="481.42"/>
    <n v="9.6299999999999997E-2"/>
    <n v="15000"/>
    <n v="29"/>
    <n v="17331"/>
  </r>
  <r>
    <n v="967468"/>
    <x v="35"/>
    <x v="0"/>
    <x v="3"/>
    <s v="Wachter Network Services"/>
    <x v="3"/>
    <x v="1"/>
    <x v="13"/>
    <d v="2021-05-13T00:00:00"/>
    <d v="2021-05-13T00:00:00"/>
    <x v="1"/>
    <x v="1"/>
    <d v="2021-06-13T00:00:00"/>
    <n v="1188597"/>
    <x v="11"/>
    <s v="A4"/>
    <x v="1"/>
    <s v="Verified"/>
    <n v="150000"/>
    <n v="3.8300000000000001E-2"/>
    <n v="312.91000000000003"/>
    <n v="7.9000000000000001E-2"/>
    <n v="10000"/>
    <n v="8"/>
    <n v="10963"/>
  </r>
  <r>
    <n v="613397"/>
    <x v="32"/>
    <x v="0"/>
    <x v="3"/>
    <m/>
    <x v="3"/>
    <x v="1"/>
    <x v="49"/>
    <d v="2021-01-16T00:00:00"/>
    <d v="2021-12-13T00:00:00"/>
    <x v="1"/>
    <x v="1"/>
    <d v="2022-01-13T00:00:00"/>
    <n v="786448"/>
    <x v="11"/>
    <s v="A5"/>
    <x v="1"/>
    <s v="Verified"/>
    <n v="45000"/>
    <n v="0.02"/>
    <n v="199.67"/>
    <n v="6.9099999999999995E-2"/>
    <n v="10000"/>
    <n v="4"/>
    <n v="7188"/>
  </r>
  <r>
    <n v="794040"/>
    <x v="6"/>
    <x v="0"/>
    <x v="3"/>
    <s v="Walmart Stores, Inc."/>
    <x v="3"/>
    <x v="1"/>
    <x v="6"/>
    <d v="2021-07-14T00:00:00"/>
    <d v="2021-07-14T00:00:00"/>
    <x v="1"/>
    <x v="1"/>
    <d v="2021-08-14T00:00:00"/>
    <n v="998617"/>
    <x v="11"/>
    <s v="A5"/>
    <x v="1"/>
    <s v="Verified"/>
    <n v="29000"/>
    <n v="0.25819999999999999"/>
    <n v="227.26"/>
    <n v="8.4900000000000003E-2"/>
    <n v="7200"/>
    <n v="23"/>
    <n v="8181"/>
  </r>
  <r>
    <n v="972573"/>
    <x v="3"/>
    <x v="0"/>
    <x v="4"/>
    <m/>
    <x v="3"/>
    <x v="1"/>
    <x v="13"/>
    <d v="2021-01-15T00:00:00"/>
    <d v="2021-09-13T00:00:00"/>
    <x v="1"/>
    <x v="1"/>
    <d v="2021-10-13T00:00:00"/>
    <n v="1194525"/>
    <x v="11"/>
    <s v="A2"/>
    <x v="1"/>
    <s v="Verified"/>
    <n v="150000"/>
    <n v="4.3799999999999999E-2"/>
    <n v="368.45"/>
    <n v="6.6199999999999995E-2"/>
    <n v="12000"/>
    <n v="45"/>
    <n v="13084"/>
  </r>
  <r>
    <n v="998396"/>
    <x v="1"/>
    <x v="0"/>
    <x v="5"/>
    <s v="Perigeum Development, Inc."/>
    <x v="3"/>
    <x v="1"/>
    <x v="13"/>
    <d v="2021-11-14T00:00:00"/>
    <d v="2021-11-14T00:00:00"/>
    <x v="1"/>
    <x v="1"/>
    <d v="2021-12-14T00:00:00"/>
    <n v="1223541"/>
    <x v="11"/>
    <s v="A4"/>
    <x v="1"/>
    <s v="Verified"/>
    <n v="54000"/>
    <n v="7.7799999999999994E-2"/>
    <n v="844.84"/>
    <n v="7.9000000000000001E-2"/>
    <n v="27000"/>
    <n v="15"/>
    <n v="30414"/>
  </r>
  <r>
    <n v="552762"/>
    <x v="22"/>
    <x v="0"/>
    <x v="5"/>
    <s v="Ameriprise Financial"/>
    <x v="3"/>
    <x v="1"/>
    <x v="54"/>
    <d v="2021-03-16T00:00:00"/>
    <d v="2021-02-11T00:00:00"/>
    <x v="1"/>
    <x v="1"/>
    <d v="2021-03-11T00:00:00"/>
    <n v="712266"/>
    <x v="11"/>
    <s v="A4"/>
    <x v="1"/>
    <s v="Verified"/>
    <n v="69000"/>
    <n v="6.7500000000000004E-2"/>
    <n v="435.56"/>
    <n v="7.51E-2"/>
    <n v="14000"/>
    <n v="25"/>
    <n v="14212"/>
  </r>
  <r>
    <n v="627707"/>
    <x v="43"/>
    <x v="0"/>
    <x v="7"/>
    <s v="Northeast Educational Services Coop"/>
    <x v="3"/>
    <x v="1"/>
    <x v="41"/>
    <d v="2021-05-12T00:00:00"/>
    <d v="2021-11-11T00:00:00"/>
    <x v="1"/>
    <x v="1"/>
    <d v="2021-12-11T00:00:00"/>
    <n v="804383"/>
    <x v="11"/>
    <s v="A5"/>
    <x v="1"/>
    <s v="Verified"/>
    <n v="54500"/>
    <n v="0.21579999999999999"/>
    <n v="394.71"/>
    <n v="6.9099999999999995E-2"/>
    <n v="20500"/>
    <n v="28"/>
    <n v="13507"/>
  </r>
  <r>
    <n v="988075"/>
    <x v="3"/>
    <x v="0"/>
    <x v="0"/>
    <s v="Nordstrom"/>
    <x v="3"/>
    <x v="1"/>
    <x v="13"/>
    <d v="2021-05-16T00:00:00"/>
    <d v="2021-10-14T00:00:00"/>
    <x v="1"/>
    <x v="1"/>
    <d v="2021-11-14T00:00:00"/>
    <n v="1212287"/>
    <x v="11"/>
    <s v="A3"/>
    <x v="1"/>
    <s v="Verified"/>
    <n v="30000"/>
    <n v="3.4000000000000002E-2"/>
    <n v="466.67"/>
    <n v="7.51E-2"/>
    <n v="15000"/>
    <n v="8"/>
    <n v="16800"/>
  </r>
  <r>
    <n v="610730"/>
    <x v="0"/>
    <x v="0"/>
    <x v="8"/>
    <s v="FTRANS Corp"/>
    <x v="3"/>
    <x v="1"/>
    <x v="49"/>
    <d v="2021-02-12T00:00:00"/>
    <d v="2021-02-12T00:00:00"/>
    <x v="1"/>
    <x v="1"/>
    <d v="2021-03-12T00:00:00"/>
    <n v="783210"/>
    <x v="11"/>
    <s v="A5"/>
    <x v="1"/>
    <s v="Verified"/>
    <n v="112976"/>
    <n v="5.9900000000000002E-2"/>
    <n v="383.14"/>
    <n v="6.9099999999999995E-2"/>
    <n v="20000"/>
    <n v="21"/>
    <n v="13305"/>
  </r>
  <r>
    <n v="888263"/>
    <x v="8"/>
    <x v="0"/>
    <x v="10"/>
    <s v="New York City Private Equity Firm"/>
    <x v="3"/>
    <x v="1"/>
    <x v="10"/>
    <d v="2021-10-12T00:00:00"/>
    <d v="2021-10-12T00:00:00"/>
    <x v="1"/>
    <x v="1"/>
    <d v="2021-11-12T00:00:00"/>
    <n v="1104555"/>
    <x v="11"/>
    <s v="A4"/>
    <x v="1"/>
    <s v="Verified"/>
    <n v="250000"/>
    <n v="5.5999999999999999E-3"/>
    <n v="876.13"/>
    <n v="7.9000000000000001E-2"/>
    <n v="28000"/>
    <n v="17"/>
    <n v="29905"/>
  </r>
  <r>
    <n v="648648"/>
    <x v="19"/>
    <x v="0"/>
    <x v="3"/>
    <s v="walmart"/>
    <x v="3"/>
    <x v="1"/>
    <x v="21"/>
    <d v="2021-10-13T00:00:00"/>
    <d v="2021-10-13T00:00:00"/>
    <x v="1"/>
    <x v="1"/>
    <d v="2021-11-13T00:00:00"/>
    <n v="829839"/>
    <x v="11"/>
    <s v="A4"/>
    <x v="1"/>
    <s v="Verified"/>
    <n v="27500"/>
    <n v="0.14360000000000001"/>
    <n v="460.01"/>
    <n v="6.54E-2"/>
    <n v="15000"/>
    <n v="40"/>
    <n v="16497"/>
  </r>
  <r>
    <n v="358810"/>
    <x v="22"/>
    <x v="0"/>
    <x v="6"/>
    <s v="Fans &amp; Lighting Minnesota LLC"/>
    <x v="2"/>
    <x v="1"/>
    <x v="34"/>
    <d v="2021-11-11T00:00:00"/>
    <d v="2021-11-11T00:00:00"/>
    <x v="1"/>
    <x v="1"/>
    <d v="2021-12-11T00:00:00"/>
    <n v="365537"/>
    <x v="11"/>
    <s v="B2"/>
    <x v="1"/>
    <s v="Verified"/>
    <n v="45000"/>
    <n v="0.11409999999999999"/>
    <n v="260.06"/>
    <n v="0.1051"/>
    <n v="8000"/>
    <n v="18"/>
    <n v="9362"/>
  </r>
  <r>
    <n v="670030"/>
    <x v="37"/>
    <x v="0"/>
    <x v="6"/>
    <s v="Thomson Reuters"/>
    <x v="2"/>
    <x v="1"/>
    <x v="0"/>
    <d v="2021-12-13T00:00:00"/>
    <d v="2021-11-12T00:00:00"/>
    <x v="1"/>
    <x v="1"/>
    <d v="2021-12-12T00:00:00"/>
    <n v="856639"/>
    <x v="11"/>
    <s v="B2"/>
    <x v="1"/>
    <s v="Verified"/>
    <n v="55000"/>
    <n v="4.4499999999999998E-2"/>
    <n v="322.68"/>
    <n v="0.1"/>
    <n v="10000"/>
    <n v="25"/>
    <n v="11308"/>
  </r>
  <r>
    <n v="573279"/>
    <x v="29"/>
    <x v="0"/>
    <x v="6"/>
    <s v="WWL TV"/>
    <x v="2"/>
    <x v="1"/>
    <x v="54"/>
    <d v="2021-08-11T00:00:00"/>
    <d v="2021-07-11T00:00:00"/>
    <x v="1"/>
    <x v="1"/>
    <d v="2021-08-11T00:00:00"/>
    <n v="737380"/>
    <x v="11"/>
    <s v="B3"/>
    <x v="1"/>
    <s v="Verified"/>
    <n v="65000"/>
    <n v="0.16039999999999999"/>
    <n v="491.94"/>
    <n v="0.11119999999999999"/>
    <n v="15000"/>
    <n v="11"/>
    <n v="16239"/>
  </r>
  <r>
    <n v="769629"/>
    <x v="12"/>
    <x v="0"/>
    <x v="3"/>
    <s v="First American Title"/>
    <x v="2"/>
    <x v="1"/>
    <x v="6"/>
    <d v="2021-11-12T00:00:00"/>
    <d v="2021-06-12T00:00:00"/>
    <x v="1"/>
    <x v="1"/>
    <d v="2021-07-12T00:00:00"/>
    <n v="971116"/>
    <x v="11"/>
    <s v="B1"/>
    <x v="1"/>
    <s v="Verified"/>
    <n v="74000"/>
    <n v="0.1086"/>
    <n v="144.38"/>
    <n v="9.9900000000000003E-2"/>
    <n v="4475"/>
    <n v="14"/>
    <n v="4835"/>
  </r>
  <r>
    <n v="498911"/>
    <x v="6"/>
    <x v="0"/>
    <x v="3"/>
    <m/>
    <x v="2"/>
    <x v="1"/>
    <x v="48"/>
    <d v="2021-04-13T00:00:00"/>
    <d v="2021-04-13T00:00:00"/>
    <x v="1"/>
    <x v="1"/>
    <d v="2021-05-13T00:00:00"/>
    <n v="640086"/>
    <x v="11"/>
    <s v="B3"/>
    <x v="1"/>
    <s v="Verified"/>
    <n v="125000"/>
    <n v="1.4E-3"/>
    <n v="814"/>
    <n v="0.1062"/>
    <n v="25000"/>
    <n v="24"/>
    <n v="29319"/>
  </r>
  <r>
    <n v="698839"/>
    <x v="21"/>
    <x v="0"/>
    <x v="3"/>
    <m/>
    <x v="2"/>
    <x v="1"/>
    <x v="42"/>
    <d v="2021-03-14T00:00:00"/>
    <d v="2021-03-14T00:00:00"/>
    <x v="1"/>
    <x v="1"/>
    <d v="2021-04-14T00:00:00"/>
    <n v="890320"/>
    <x v="11"/>
    <s v="B3"/>
    <x v="1"/>
    <s v="Verified"/>
    <n v="220000"/>
    <n v="0.18870000000000001"/>
    <n v="275.76"/>
    <n v="0.1037"/>
    <n v="8500"/>
    <n v="35"/>
    <n v="9927"/>
  </r>
  <r>
    <n v="569090"/>
    <x v="5"/>
    <x v="0"/>
    <x v="3"/>
    <s v="Vertrade d.b.a Systeam"/>
    <x v="2"/>
    <x v="1"/>
    <x v="47"/>
    <d v="2021-11-15T00:00:00"/>
    <d v="2021-08-12T00:00:00"/>
    <x v="1"/>
    <x v="1"/>
    <d v="2021-09-12T00:00:00"/>
    <n v="732092"/>
    <x v="11"/>
    <s v="B4"/>
    <x v="1"/>
    <s v="Verified"/>
    <n v="71500"/>
    <n v="0.1613"/>
    <n v="494.57"/>
    <n v="0.1149"/>
    <n v="15000"/>
    <n v="18"/>
    <n v="17393"/>
  </r>
  <r>
    <n v="730827"/>
    <x v="18"/>
    <x v="0"/>
    <x v="3"/>
    <s v="Citigroup"/>
    <x v="2"/>
    <x v="1"/>
    <x v="29"/>
    <d v="2021-03-15T00:00:00"/>
    <d v="2021-05-14T00:00:00"/>
    <x v="1"/>
    <x v="1"/>
    <d v="2021-06-14T00:00:00"/>
    <n v="926833"/>
    <x v="11"/>
    <s v="B4"/>
    <x v="1"/>
    <s v="Verified"/>
    <n v="80070"/>
    <n v="0.1542"/>
    <n v="897.75"/>
    <n v="0.1074"/>
    <n v="27525"/>
    <n v="39"/>
    <n v="32319"/>
  </r>
  <r>
    <n v="390155"/>
    <x v="35"/>
    <x v="0"/>
    <x v="3"/>
    <s v="Sprint Nextel Corp."/>
    <x v="2"/>
    <x v="1"/>
    <x v="45"/>
    <d v="2021-08-12T00:00:00"/>
    <d v="2021-04-12T00:00:00"/>
    <x v="1"/>
    <x v="1"/>
    <d v="2021-05-12T00:00:00"/>
    <n v="424947"/>
    <x v="11"/>
    <s v="B5"/>
    <x v="1"/>
    <s v="Verified"/>
    <n v="120000"/>
    <n v="8.2199999999999995E-2"/>
    <n v="666.3"/>
    <n v="0.1221"/>
    <n v="20000"/>
    <n v="35"/>
    <n v="23987"/>
  </r>
  <r>
    <n v="398255"/>
    <x v="2"/>
    <x v="0"/>
    <x v="8"/>
    <s v="Edgar Kelly Rugs"/>
    <x v="2"/>
    <x v="1"/>
    <x v="23"/>
    <d v="2021-06-12T00:00:00"/>
    <d v="2021-06-12T00:00:00"/>
    <x v="1"/>
    <x v="1"/>
    <d v="2021-07-12T00:00:00"/>
    <n v="439775"/>
    <x v="11"/>
    <s v="B3"/>
    <x v="1"/>
    <s v="Verified"/>
    <n v="98000"/>
    <n v="5.0799999999999998E-2"/>
    <n v="594.25"/>
    <n v="0.1158"/>
    <n v="18000"/>
    <n v="40"/>
    <n v="21393"/>
  </r>
  <r>
    <n v="400783"/>
    <x v="22"/>
    <x v="0"/>
    <x v="8"/>
    <s v="Gilleland Chevrolet Cadillac"/>
    <x v="2"/>
    <x v="1"/>
    <x v="28"/>
    <d v="2021-04-11T00:00:00"/>
    <d v="2021-04-11T00:00:00"/>
    <x v="1"/>
    <x v="1"/>
    <d v="2021-05-11T00:00:00"/>
    <n v="444471"/>
    <x v="11"/>
    <s v="B5"/>
    <x v="1"/>
    <s v="Verified"/>
    <n v="55000"/>
    <n v="0.2326"/>
    <n v="283.18"/>
    <n v="0.1221"/>
    <n v="8500"/>
    <n v="30"/>
    <n v="10050"/>
  </r>
  <r>
    <n v="516327"/>
    <x v="42"/>
    <x v="0"/>
    <x v="4"/>
    <s v="Watkins Shepard Trucking"/>
    <x v="2"/>
    <x v="1"/>
    <x v="27"/>
    <d v="2021-05-16T00:00:00"/>
    <d v="2021-06-13T00:00:00"/>
    <x v="1"/>
    <x v="1"/>
    <d v="2021-07-13T00:00:00"/>
    <n v="667340"/>
    <x v="11"/>
    <s v="B5"/>
    <x v="1"/>
    <s v="Verified"/>
    <n v="54036"/>
    <n v="0.23100000000000001"/>
    <n v="263.27999999999997"/>
    <n v="0.11360000000000001"/>
    <n v="8000"/>
    <n v="39"/>
    <n v="9479"/>
  </r>
  <r>
    <n v="820914"/>
    <x v="1"/>
    <x v="0"/>
    <x v="2"/>
    <m/>
    <x v="2"/>
    <x v="1"/>
    <x v="44"/>
    <d v="2021-08-11T00:00:00"/>
    <d v="2021-09-11T00:00:00"/>
    <x v="1"/>
    <x v="1"/>
    <d v="2021-10-11T00:00:00"/>
    <n v="1029166"/>
    <x v="11"/>
    <s v="B2"/>
    <x v="1"/>
    <s v="Verified"/>
    <n v="26000"/>
    <n v="3.3700000000000001E-2"/>
    <n v="390.54"/>
    <n v="0.10589999999999999"/>
    <n v="12000"/>
    <n v="15"/>
    <n v="12108"/>
  </r>
  <r>
    <n v="666388"/>
    <x v="3"/>
    <x v="0"/>
    <x v="2"/>
    <s v="General Mills"/>
    <x v="2"/>
    <x v="1"/>
    <x v="0"/>
    <d v="2021-12-12T00:00:00"/>
    <d v="2021-12-12T00:00:00"/>
    <x v="1"/>
    <x v="1"/>
    <d v="2022-01-12T00:00:00"/>
    <n v="851979"/>
    <x v="11"/>
    <s v="B4"/>
    <x v="1"/>
    <s v="Verified"/>
    <n v="69592"/>
    <n v="1.83E-2"/>
    <n v="212.01"/>
    <n v="0.1074"/>
    <n v="6500"/>
    <n v="12"/>
    <n v="7442"/>
  </r>
  <r>
    <n v="602720"/>
    <x v="37"/>
    <x v="0"/>
    <x v="2"/>
    <m/>
    <x v="2"/>
    <x v="1"/>
    <x v="50"/>
    <d v="2021-07-11T00:00:00"/>
    <d v="2021-07-11T00:00:00"/>
    <x v="1"/>
    <x v="1"/>
    <d v="2021-08-11T00:00:00"/>
    <n v="773333"/>
    <x v="11"/>
    <s v="B4"/>
    <x v="1"/>
    <s v="Verified"/>
    <n v="72000"/>
    <n v="0.18679999999999999"/>
    <n v="774.3"/>
    <n v="9.9900000000000003E-2"/>
    <n v="24000"/>
    <n v="13"/>
    <n v="25462"/>
  </r>
  <r>
    <n v="360801"/>
    <x v="1"/>
    <x v="0"/>
    <x v="5"/>
    <s v="Premier Innovations LLC"/>
    <x v="2"/>
    <x v="1"/>
    <x v="36"/>
    <d v="2021-02-09T00:00:00"/>
    <d v="2021-02-09T00:00:00"/>
    <x v="1"/>
    <x v="1"/>
    <d v="2021-03-09T00:00:00"/>
    <n v="368332"/>
    <x v="11"/>
    <s v="B2"/>
    <x v="1"/>
    <s v="Verified"/>
    <n v="61200"/>
    <n v="5.67E-2"/>
    <n v="165.79"/>
    <n v="0.1051"/>
    <n v="5100"/>
    <n v="4"/>
    <n v="5231"/>
  </r>
  <r>
    <n v="402547"/>
    <x v="2"/>
    <x v="0"/>
    <x v="5"/>
    <s v="Kidz First Therapy"/>
    <x v="2"/>
    <x v="1"/>
    <x v="28"/>
    <d v="2021-05-16T00:00:00"/>
    <d v="2021-05-12T00:00:00"/>
    <x v="1"/>
    <x v="1"/>
    <d v="2021-06-12T00:00:00"/>
    <n v="447310"/>
    <x v="11"/>
    <s v="B5"/>
    <x v="1"/>
    <s v="Verified"/>
    <n v="70000"/>
    <n v="0.18459999999999999"/>
    <n v="666.3"/>
    <n v="0.1221"/>
    <n v="20000"/>
    <n v="46"/>
    <n v="23987"/>
  </r>
  <r>
    <n v="366003"/>
    <x v="18"/>
    <x v="0"/>
    <x v="1"/>
    <s v="Self/ Ameriprise financial"/>
    <x v="2"/>
    <x v="1"/>
    <x v="55"/>
    <d v="2021-05-16T00:00:00"/>
    <d v="2021-12-11T00:00:00"/>
    <x v="1"/>
    <x v="1"/>
    <d v="2022-01-11T00:00:00"/>
    <n v="377447"/>
    <x v="11"/>
    <s v="B3"/>
    <x v="1"/>
    <s v="Verified"/>
    <n v="150000"/>
    <n v="0.1447"/>
    <n v="305.38"/>
    <n v="0.1158"/>
    <n v="12500"/>
    <n v="26"/>
    <n v="10993"/>
  </r>
  <r>
    <n v="766045"/>
    <x v="38"/>
    <x v="0"/>
    <x v="0"/>
    <s v="DESE Research"/>
    <x v="2"/>
    <x v="1"/>
    <x v="25"/>
    <d v="2021-04-14T00:00:00"/>
    <d v="2021-01-14T00:00:00"/>
    <x v="1"/>
    <x v="1"/>
    <d v="2021-02-14T00:00:00"/>
    <n v="967013"/>
    <x v="11"/>
    <s v="B4"/>
    <x v="1"/>
    <s v="Verified"/>
    <n v="95000"/>
    <n v="0.16159999999999999"/>
    <n v="494.57"/>
    <n v="0.1149"/>
    <n v="15000"/>
    <n v="31"/>
    <n v="17726"/>
  </r>
  <r>
    <n v="650515"/>
    <x v="25"/>
    <x v="0"/>
    <x v="4"/>
    <s v="L3 Stratis"/>
    <x v="2"/>
    <x v="1"/>
    <x v="21"/>
    <d v="2021-05-16T00:00:00"/>
    <d v="2021-02-14T00:00:00"/>
    <x v="1"/>
    <x v="1"/>
    <d v="2021-03-14T00:00:00"/>
    <n v="832127"/>
    <x v="11"/>
    <s v="B3"/>
    <x v="1"/>
    <s v="Verified"/>
    <n v="120000"/>
    <n v="0.1132"/>
    <n v="259.52999999999997"/>
    <n v="0.1037"/>
    <n v="8000"/>
    <n v="28"/>
    <n v="9346"/>
  </r>
  <r>
    <n v="864244"/>
    <x v="1"/>
    <x v="0"/>
    <x v="3"/>
    <s v="Lockheed Martin"/>
    <x v="2"/>
    <x v="1"/>
    <x v="10"/>
    <d v="2021-09-14T00:00:00"/>
    <d v="2021-09-14T00:00:00"/>
    <x v="1"/>
    <x v="1"/>
    <d v="2021-10-14T00:00:00"/>
    <n v="1077410"/>
    <x v="11"/>
    <s v="B4"/>
    <x v="1"/>
    <s v="Verified"/>
    <n v="175000"/>
    <n v="9.2200000000000004E-2"/>
    <n v="593.49"/>
    <n v="0.1149"/>
    <n v="18000"/>
    <n v="29"/>
    <n v="21365"/>
  </r>
  <r>
    <n v="1034899"/>
    <x v="42"/>
    <x v="0"/>
    <x v="8"/>
    <s v="MONTANA STATE HOSPITAL"/>
    <x v="2"/>
    <x v="1"/>
    <x v="22"/>
    <d v="2021-05-16T00:00:00"/>
    <d v="2021-06-14T00:00:00"/>
    <x v="1"/>
    <x v="1"/>
    <d v="2021-07-14T00:00:00"/>
    <n v="1264732"/>
    <x v="11"/>
    <s v="B3"/>
    <x v="1"/>
    <s v="Verified"/>
    <n v="62100"/>
    <n v="0.11"/>
    <n v="317.52999999999997"/>
    <n v="0.1171"/>
    <n v="9600"/>
    <n v="22"/>
    <n v="11368"/>
  </r>
  <r>
    <n v="847826"/>
    <x v="23"/>
    <x v="0"/>
    <x v="6"/>
    <s v="Taste Of Life"/>
    <x v="2"/>
    <x v="1"/>
    <x v="11"/>
    <d v="2021-06-13T00:00:00"/>
    <d v="2021-05-13T00:00:00"/>
    <x v="1"/>
    <x v="1"/>
    <d v="2021-06-13T00:00:00"/>
    <n v="1059371"/>
    <x v="11"/>
    <s v="B4"/>
    <x v="1"/>
    <s v="Verified"/>
    <n v="9600"/>
    <n v="0.1188"/>
    <n v="107.16"/>
    <n v="0.1149"/>
    <n v="3250"/>
    <n v="14"/>
    <n v="3741"/>
  </r>
  <r>
    <n v="671578"/>
    <x v="22"/>
    <x v="0"/>
    <x v="3"/>
    <s v="Conway Auto"/>
    <x v="2"/>
    <x v="1"/>
    <x v="42"/>
    <d v="2021-06-12T00:00:00"/>
    <d v="2021-02-12T00:00:00"/>
    <x v="1"/>
    <x v="1"/>
    <d v="2021-03-12T00:00:00"/>
    <n v="858532"/>
    <x v="11"/>
    <s v="B5"/>
    <x v="1"/>
    <s v="Verified"/>
    <n v="42000"/>
    <n v="6.1400000000000003E-2"/>
    <n v="729.6"/>
    <n v="0.1111"/>
    <n v="22250"/>
    <n v="26"/>
    <n v="24087"/>
  </r>
  <r>
    <n v="664231"/>
    <x v="29"/>
    <x v="0"/>
    <x v="8"/>
    <s v="Minact Inc."/>
    <x v="2"/>
    <x v="1"/>
    <x v="0"/>
    <d v="2021-05-16T00:00:00"/>
    <d v="2021-11-13T00:00:00"/>
    <x v="1"/>
    <x v="1"/>
    <d v="2021-12-13T00:00:00"/>
    <n v="849324"/>
    <x v="11"/>
    <s v="B2"/>
    <x v="1"/>
    <s v="Verified"/>
    <n v="68000"/>
    <n v="7.1099999999999997E-2"/>
    <n v="580.80999999999995"/>
    <n v="0.1"/>
    <n v="18000"/>
    <n v="11"/>
    <n v="20882"/>
  </r>
  <r>
    <n v="666646"/>
    <x v="41"/>
    <x v="0"/>
    <x v="8"/>
    <s v="CVS"/>
    <x v="2"/>
    <x v="1"/>
    <x v="0"/>
    <d v="2021-02-14T00:00:00"/>
    <d v="2021-02-14T00:00:00"/>
    <x v="1"/>
    <x v="1"/>
    <d v="2021-03-14T00:00:00"/>
    <n v="852291"/>
    <x v="11"/>
    <s v="B5"/>
    <x v="1"/>
    <s v="Verified"/>
    <n v="77000"/>
    <n v="9.5399999999999999E-2"/>
    <n v="126.25"/>
    <n v="0.1111"/>
    <n v="3850"/>
    <n v="13"/>
    <n v="4545"/>
  </r>
  <r>
    <n v="373461"/>
    <x v="0"/>
    <x v="0"/>
    <x v="4"/>
    <s v="Atlanta Technology Force, Inc"/>
    <x v="2"/>
    <x v="1"/>
    <x v="40"/>
    <d v="2021-01-12T00:00:00"/>
    <d v="2021-02-12T00:00:00"/>
    <x v="1"/>
    <x v="1"/>
    <d v="2021-03-12T00:00:00"/>
    <n v="393510"/>
    <x v="11"/>
    <s v="B3"/>
    <x v="1"/>
    <s v="Verified"/>
    <n v="103000"/>
    <n v="0.2026"/>
    <n v="495.21"/>
    <n v="0.1158"/>
    <n v="15000"/>
    <n v="32"/>
    <n v="17827"/>
  </r>
  <r>
    <n v="515387"/>
    <x v="25"/>
    <x v="0"/>
    <x v="5"/>
    <s v="Whitewave Foods"/>
    <x v="2"/>
    <x v="1"/>
    <x v="27"/>
    <d v="2021-09-11T00:00:00"/>
    <d v="2021-08-11T00:00:00"/>
    <x v="1"/>
    <x v="1"/>
    <d v="2021-09-11T00:00:00"/>
    <n v="666218"/>
    <x v="11"/>
    <s v="B2"/>
    <x v="1"/>
    <s v="Verified"/>
    <n v="46000"/>
    <n v="0.19670000000000001"/>
    <n v="476.87"/>
    <n v="0.10249999999999999"/>
    <n v="23500"/>
    <n v="22"/>
    <n v="16285"/>
  </r>
  <r>
    <n v="756420"/>
    <x v="5"/>
    <x v="0"/>
    <x v="7"/>
    <m/>
    <x v="2"/>
    <x v="1"/>
    <x v="25"/>
    <d v="2021-05-14T00:00:00"/>
    <d v="2021-06-14T00:00:00"/>
    <x v="1"/>
    <x v="1"/>
    <d v="2021-07-14T00:00:00"/>
    <n v="956364"/>
    <x v="11"/>
    <s v="B5"/>
    <x v="1"/>
    <s v="Verified"/>
    <n v="40000"/>
    <n v="0.2472"/>
    <n v="438.37"/>
    <n v="0.11990000000000001"/>
    <n v="13200"/>
    <n v="19"/>
    <n v="15781"/>
  </r>
  <r>
    <n v="900506"/>
    <x v="5"/>
    <x v="0"/>
    <x v="9"/>
    <s v="laufen international inc"/>
    <x v="2"/>
    <x v="1"/>
    <x v="13"/>
    <d v="2021-10-14T00:00:00"/>
    <d v="2021-10-14T00:00:00"/>
    <x v="1"/>
    <x v="1"/>
    <d v="2021-11-14T00:00:00"/>
    <n v="1121057"/>
    <x v="11"/>
    <s v="B5"/>
    <x v="1"/>
    <s v="Verified"/>
    <n v="110000"/>
    <n v="0.1535"/>
    <n v="281.77999999999997"/>
    <n v="0.12690000000000001"/>
    <n v="8400"/>
    <n v="27"/>
    <n v="10144"/>
  </r>
  <r>
    <n v="374129"/>
    <x v="2"/>
    <x v="0"/>
    <x v="0"/>
    <s v="US Logistics Inc."/>
    <x v="2"/>
    <x v="1"/>
    <x v="40"/>
    <d v="2021-06-14T00:00:00"/>
    <d v="2021-09-11T00:00:00"/>
    <x v="1"/>
    <x v="1"/>
    <d v="2021-10-11T00:00:00"/>
    <n v="388348"/>
    <x v="11"/>
    <s v="B1"/>
    <x v="1"/>
    <s v="Verified"/>
    <n v="80000"/>
    <n v="2.7699999999999999E-2"/>
    <n v="490.71"/>
    <n v="0.1095"/>
    <n v="15000"/>
    <n v="30"/>
    <n v="17507"/>
  </r>
  <r>
    <n v="409840"/>
    <x v="10"/>
    <x v="0"/>
    <x v="0"/>
    <s v="Cargill"/>
    <x v="2"/>
    <x v="1"/>
    <x v="23"/>
    <d v="2021-01-10T00:00:00"/>
    <d v="2021-02-10T00:00:00"/>
    <x v="1"/>
    <x v="1"/>
    <d v="2021-03-10T00:00:00"/>
    <n v="460820"/>
    <x v="11"/>
    <s v="B1"/>
    <x v="1"/>
    <s v="Verified"/>
    <n v="80004"/>
    <n v="0.124"/>
    <n v="471.08"/>
    <n v="0.1095"/>
    <n v="14400"/>
    <n v="29"/>
    <n v="15254"/>
  </r>
  <r>
    <n v="381527"/>
    <x v="6"/>
    <x v="0"/>
    <x v="4"/>
    <s v="Redford Union School District"/>
    <x v="2"/>
    <x v="1"/>
    <x v="33"/>
    <d v="2021-03-12T00:00:00"/>
    <d v="2021-03-12T00:00:00"/>
    <x v="1"/>
    <x v="1"/>
    <d v="2021-04-12T00:00:00"/>
    <n v="410083"/>
    <x v="11"/>
    <s v="B5"/>
    <x v="1"/>
    <s v="Verified"/>
    <n v="47000"/>
    <n v="0.1938"/>
    <n v="399.78"/>
    <n v="0.1221"/>
    <n v="12000"/>
    <n v="31"/>
    <n v="14392"/>
  </r>
  <r>
    <n v="557572"/>
    <x v="26"/>
    <x v="0"/>
    <x v="10"/>
    <s v="CitiMortgage"/>
    <x v="2"/>
    <x v="1"/>
    <x v="47"/>
    <d v="2021-05-16T00:00:00"/>
    <d v="2021-08-13T00:00:00"/>
    <x v="1"/>
    <x v="1"/>
    <d v="2021-09-13T00:00:00"/>
    <n v="717872"/>
    <x v="11"/>
    <s v="B2"/>
    <x v="1"/>
    <s v="Verified"/>
    <n v="109000"/>
    <n v="5.3900000000000003E-2"/>
    <n v="652.41"/>
    <n v="0.1075"/>
    <n v="20000"/>
    <n v="20"/>
    <n v="23488"/>
  </r>
  <r>
    <n v="502425"/>
    <x v="6"/>
    <x v="0"/>
    <x v="3"/>
    <s v="US Postal Services (USPS)"/>
    <x v="2"/>
    <x v="1"/>
    <x v="48"/>
    <d v="2021-04-13T00:00:00"/>
    <d v="2021-04-13T00:00:00"/>
    <x v="1"/>
    <x v="1"/>
    <d v="2021-05-13T00:00:00"/>
    <n v="646103"/>
    <x v="11"/>
    <s v="B3"/>
    <x v="1"/>
    <s v="Verified"/>
    <n v="58000"/>
    <n v="9.4299999999999995E-2"/>
    <n v="162.80000000000001"/>
    <n v="0.1062"/>
    <n v="5000"/>
    <n v="28"/>
    <n v="5861"/>
  </r>
  <r>
    <n v="880642"/>
    <x v="31"/>
    <x v="0"/>
    <x v="3"/>
    <m/>
    <x v="2"/>
    <x v="1"/>
    <x v="10"/>
    <d v="2021-09-14T00:00:00"/>
    <d v="2021-10-14T00:00:00"/>
    <x v="1"/>
    <x v="1"/>
    <d v="2021-11-14T00:00:00"/>
    <n v="1095684"/>
    <x v="11"/>
    <s v="B2"/>
    <x v="1"/>
    <s v="Verified"/>
    <n v="75000"/>
    <n v="0.26829999999999998"/>
    <n v="814.34"/>
    <n v="0.1065"/>
    <n v="25000"/>
    <n v="41"/>
    <n v="29316"/>
  </r>
  <r>
    <n v="1017707"/>
    <x v="1"/>
    <x v="0"/>
    <x v="4"/>
    <s v="Anglepoint"/>
    <x v="2"/>
    <x v="1"/>
    <x v="22"/>
    <d v="2021-09-12T00:00:00"/>
    <d v="2021-08-12T00:00:00"/>
    <x v="1"/>
    <x v="1"/>
    <d v="2021-09-12T00:00:00"/>
    <n v="1245490"/>
    <x v="11"/>
    <s v="B3"/>
    <x v="1"/>
    <s v="Verified"/>
    <n v="250000"/>
    <n v="4.1300000000000003E-2"/>
    <n v="1157.6600000000001"/>
    <n v="0.1171"/>
    <n v="35000"/>
    <n v="16"/>
    <n v="37781"/>
  </r>
  <r>
    <n v="373971"/>
    <x v="13"/>
    <x v="0"/>
    <x v="2"/>
    <s v="Kinetic Books"/>
    <x v="2"/>
    <x v="1"/>
    <x v="40"/>
    <d v="2021-03-16T00:00:00"/>
    <d v="2021-01-11T00:00:00"/>
    <x v="1"/>
    <x v="1"/>
    <d v="2021-02-11T00:00:00"/>
    <n v="394558"/>
    <x v="11"/>
    <s v="B1"/>
    <x v="1"/>
    <s v="Verified"/>
    <n v="95000"/>
    <n v="5.6800000000000003E-2"/>
    <n v="327.14"/>
    <n v="0.1095"/>
    <n v="10000"/>
    <n v="31"/>
    <n v="11517"/>
  </r>
  <r>
    <n v="570330"/>
    <x v="0"/>
    <x v="0"/>
    <x v="5"/>
    <s v="ACE USA"/>
    <x v="2"/>
    <x v="1"/>
    <x v="47"/>
    <d v="2021-03-12T00:00:00"/>
    <d v="2021-03-12T00:00:00"/>
    <x v="1"/>
    <x v="1"/>
    <d v="2021-04-12T00:00:00"/>
    <n v="733685"/>
    <x v="11"/>
    <s v="B3"/>
    <x v="1"/>
    <s v="Verified"/>
    <n v="142000"/>
    <n v="7.7499999999999999E-2"/>
    <n v="327.96"/>
    <n v="0.11119999999999999"/>
    <n v="10000"/>
    <n v="20"/>
    <n v="11317"/>
  </r>
  <r>
    <n v="874038"/>
    <x v="1"/>
    <x v="0"/>
    <x v="7"/>
    <s v="5 Keys  Charter School"/>
    <x v="2"/>
    <x v="1"/>
    <x v="10"/>
    <d v="2021-03-13T00:00:00"/>
    <d v="2021-03-13T00:00:00"/>
    <x v="1"/>
    <x v="1"/>
    <d v="2021-04-13T00:00:00"/>
    <n v="1088431"/>
    <x v="11"/>
    <s v="B3"/>
    <x v="1"/>
    <s v="Verified"/>
    <n v="55000"/>
    <n v="7.2700000000000001E-2"/>
    <n v="212.78"/>
    <n v="0.1099"/>
    <n v="6500"/>
    <n v="16"/>
    <n v="7347"/>
  </r>
  <r>
    <n v="981980"/>
    <x v="19"/>
    <x v="0"/>
    <x v="1"/>
    <s v="READER'S WORLD WHOLESALE, LTD"/>
    <x v="2"/>
    <x v="1"/>
    <x v="13"/>
    <d v="2021-09-13T00:00:00"/>
    <d v="2021-08-13T00:00:00"/>
    <x v="1"/>
    <x v="1"/>
    <d v="2021-09-13T00:00:00"/>
    <n v="1205165"/>
    <x v="11"/>
    <s v="B2"/>
    <x v="1"/>
    <s v="Verified"/>
    <n v="85000"/>
    <n v="0.1615"/>
    <n v="488.6"/>
    <n v="0.1065"/>
    <n v="15000"/>
    <n v="32"/>
    <n v="17156"/>
  </r>
  <r>
    <n v="372330"/>
    <x v="11"/>
    <x v="0"/>
    <x v="3"/>
    <s v="Self"/>
    <x v="2"/>
    <x v="1"/>
    <x v="40"/>
    <d v="2021-01-12T00:00:00"/>
    <d v="2021-02-12T00:00:00"/>
    <x v="1"/>
    <x v="1"/>
    <d v="2021-03-12T00:00:00"/>
    <n v="377020"/>
    <x v="11"/>
    <s v="B2"/>
    <x v="1"/>
    <s v="Verified"/>
    <n v="390000"/>
    <n v="0.15679999999999999"/>
    <n v="328.64"/>
    <n v="0.11260000000000001"/>
    <n v="10000"/>
    <n v="30"/>
    <n v="11831"/>
  </r>
  <r>
    <n v="844310"/>
    <x v="23"/>
    <x v="0"/>
    <x v="4"/>
    <s v="3ZERO3 Motorsports"/>
    <x v="2"/>
    <x v="1"/>
    <x v="11"/>
    <d v="2021-08-14T00:00:00"/>
    <d v="2021-08-14T00:00:00"/>
    <x v="1"/>
    <x v="1"/>
    <d v="2021-09-14T00:00:00"/>
    <n v="1055225"/>
    <x v="11"/>
    <s v="B2"/>
    <x v="1"/>
    <s v="Verified"/>
    <n v="60000"/>
    <n v="4.5999999999999999E-2"/>
    <n v="1139.08"/>
    <n v="0.10589999999999999"/>
    <n v="35000"/>
    <n v="29"/>
    <n v="41007"/>
  </r>
  <r>
    <n v="399592"/>
    <x v="25"/>
    <x v="0"/>
    <x v="4"/>
    <s v="Legion Design/ Campbell &amp; Associates"/>
    <x v="2"/>
    <x v="1"/>
    <x v="28"/>
    <d v="2021-05-15T00:00:00"/>
    <d v="2021-06-12T00:00:00"/>
    <x v="1"/>
    <x v="1"/>
    <d v="2021-07-12T00:00:00"/>
    <n v="442406"/>
    <x v="11"/>
    <s v="B4"/>
    <x v="1"/>
    <s v="Verified"/>
    <n v="87950"/>
    <n v="0.122"/>
    <n v="472.59"/>
    <n v="0.11890000000000001"/>
    <n v="14250"/>
    <n v="25"/>
    <n v="17279"/>
  </r>
  <r>
    <n v="771322"/>
    <x v="38"/>
    <x v="0"/>
    <x v="7"/>
    <m/>
    <x v="2"/>
    <x v="1"/>
    <x v="6"/>
    <d v="2021-03-15T00:00:00"/>
    <d v="2021-06-14T00:00:00"/>
    <x v="1"/>
    <x v="1"/>
    <d v="2021-07-14T00:00:00"/>
    <n v="973081"/>
    <x v="11"/>
    <s v="B1"/>
    <x v="1"/>
    <s v="Verified"/>
    <n v="116000"/>
    <n v="0.21829999999999999"/>
    <n v="412.96"/>
    <n v="9.9900000000000003E-2"/>
    <n v="12800"/>
    <n v="21"/>
    <n v="14867"/>
  </r>
  <r>
    <n v="417046"/>
    <x v="10"/>
    <x v="0"/>
    <x v="10"/>
    <s v="General Electric"/>
    <x v="2"/>
    <x v="1"/>
    <x v="23"/>
    <d v="2021-08-14T00:00:00"/>
    <d v="2021-03-11T00:00:00"/>
    <x v="1"/>
    <x v="1"/>
    <d v="2021-04-11T00:00:00"/>
    <n v="486070"/>
    <x v="11"/>
    <s v="B3"/>
    <x v="1"/>
    <s v="Verified"/>
    <n v="90000"/>
    <n v="1.2999999999999999E-3"/>
    <n v="825.34"/>
    <n v="0.1158"/>
    <n v="25000"/>
    <n v="14"/>
    <n v="28689"/>
  </r>
  <r>
    <n v="1002562"/>
    <x v="27"/>
    <x v="0"/>
    <x v="5"/>
    <s v="Seacoast Motors"/>
    <x v="2"/>
    <x v="1"/>
    <x v="13"/>
    <d v="2021-12-15T00:00:00"/>
    <d v="2021-02-14T00:00:00"/>
    <x v="1"/>
    <x v="1"/>
    <d v="2021-03-14T00:00:00"/>
    <n v="1228606"/>
    <x v="11"/>
    <s v="B3"/>
    <x v="1"/>
    <s v="Verified"/>
    <n v="58000"/>
    <n v="0.18579999999999999"/>
    <n v="1035.28"/>
    <n v="0.1171"/>
    <n v="31300"/>
    <n v="18"/>
    <n v="36833"/>
  </r>
  <r>
    <n v="878029"/>
    <x v="30"/>
    <x v="0"/>
    <x v="3"/>
    <s v="Baptist Health"/>
    <x v="2"/>
    <x v="1"/>
    <x v="10"/>
    <d v="2021-09-14T00:00:00"/>
    <d v="2021-08-14T00:00:00"/>
    <x v="1"/>
    <x v="1"/>
    <d v="2021-09-14T00:00:00"/>
    <n v="1092787"/>
    <x v="11"/>
    <s v="B3"/>
    <x v="1"/>
    <s v="Verified"/>
    <n v="62000"/>
    <n v="7.51E-2"/>
    <n v="926.13"/>
    <n v="0.1171"/>
    <n v="28000"/>
    <n v="30"/>
    <n v="33332"/>
  </r>
  <r>
    <n v="677324"/>
    <x v="5"/>
    <x v="0"/>
    <x v="1"/>
    <s v="Target"/>
    <x v="2"/>
    <x v="1"/>
    <x v="0"/>
    <d v="2021-05-16T00:00:00"/>
    <d v="2021-03-12T00:00:00"/>
    <x v="1"/>
    <x v="1"/>
    <d v="2021-04-12T00:00:00"/>
    <n v="865404"/>
    <x v="11"/>
    <s v="B4"/>
    <x v="1"/>
    <s v="Verified"/>
    <n v="83000"/>
    <n v="0.19170000000000001"/>
    <n v="391.39"/>
    <n v="0.1074"/>
    <n v="12000"/>
    <n v="55"/>
    <n v="13116"/>
  </r>
  <r>
    <n v="392992"/>
    <x v="9"/>
    <x v="0"/>
    <x v="6"/>
    <s v="SAIC"/>
    <x v="0"/>
    <x v="1"/>
    <x v="45"/>
    <d v="2021-04-12T00:00:00"/>
    <d v="2021-05-12T00:00:00"/>
    <x v="1"/>
    <x v="1"/>
    <d v="2021-06-12T00:00:00"/>
    <n v="426303"/>
    <x v="11"/>
    <s v="C2"/>
    <x v="1"/>
    <s v="Verified"/>
    <n v="85000"/>
    <n v="0.1192"/>
    <n v="504.27"/>
    <n v="0.12839999999999999"/>
    <n v="15000"/>
    <n v="41"/>
    <n v="18154"/>
  </r>
  <r>
    <n v="862996"/>
    <x v="19"/>
    <x v="0"/>
    <x v="3"/>
    <m/>
    <x v="0"/>
    <x v="1"/>
    <x v="10"/>
    <d v="2021-09-13T00:00:00"/>
    <d v="2021-09-13T00:00:00"/>
    <x v="1"/>
    <x v="1"/>
    <d v="2021-10-13T00:00:00"/>
    <n v="1076012"/>
    <x v="11"/>
    <s v="C1"/>
    <x v="1"/>
    <s v="Verified"/>
    <n v="150000"/>
    <n v="0.17979999999999999"/>
    <n v="404.27"/>
    <n v="0.12989999999999999"/>
    <n v="12000"/>
    <n v="24"/>
    <n v="14230"/>
  </r>
  <r>
    <n v="367337"/>
    <x v="19"/>
    <x v="0"/>
    <x v="2"/>
    <s v="Big 4 Audit &amp; Accounting Firm"/>
    <x v="0"/>
    <x v="1"/>
    <x v="55"/>
    <d v="2021-04-16T00:00:00"/>
    <d v="2021-01-09T00:00:00"/>
    <x v="1"/>
    <x v="1"/>
    <d v="2021-02-09T00:00:00"/>
    <n v="380835"/>
    <x v="11"/>
    <s v="C1"/>
    <x v="1"/>
    <s v="Verified"/>
    <n v="115000"/>
    <n v="0.13739999999999999"/>
    <n v="836.66"/>
    <n v="0.12529999999999999"/>
    <n v="25000"/>
    <n v="43"/>
    <n v="25261"/>
  </r>
  <r>
    <n v="841511"/>
    <x v="1"/>
    <x v="0"/>
    <x v="5"/>
    <m/>
    <x v="0"/>
    <x v="1"/>
    <x v="11"/>
    <d v="2021-04-15T00:00:00"/>
    <d v="2021-08-14T00:00:00"/>
    <x v="1"/>
    <x v="1"/>
    <d v="2021-09-14T00:00:00"/>
    <n v="1052075"/>
    <x v="11"/>
    <s v="C1"/>
    <x v="1"/>
    <s v="Verified"/>
    <n v="80000"/>
    <n v="5.28E-2"/>
    <n v="1179.1199999999999"/>
    <n v="0.12989999999999999"/>
    <n v="35000"/>
    <n v="28"/>
    <n v="42448"/>
  </r>
  <r>
    <n v="1024482"/>
    <x v="32"/>
    <x v="0"/>
    <x v="7"/>
    <m/>
    <x v="0"/>
    <x v="1"/>
    <x v="22"/>
    <d v="2021-12-15T00:00:00"/>
    <d v="2021-12-14T00:00:00"/>
    <x v="1"/>
    <x v="1"/>
    <d v="2022-01-14T00:00:00"/>
    <n v="1253606"/>
    <x v="11"/>
    <s v="C2"/>
    <x v="1"/>
    <s v="Verified"/>
    <n v="192000"/>
    <n v="0.1158"/>
    <n v="514.64"/>
    <n v="0.14269999999999999"/>
    <n v="15000"/>
    <n v="22"/>
    <n v="18527"/>
  </r>
  <r>
    <n v="377081"/>
    <x v="0"/>
    <x v="0"/>
    <x v="9"/>
    <s v="Chick Piano Co., Inc."/>
    <x v="0"/>
    <x v="1"/>
    <x v="8"/>
    <d v="2021-02-12T00:00:00"/>
    <d v="2021-02-12T00:00:00"/>
    <x v="1"/>
    <x v="1"/>
    <d v="2021-03-12T00:00:00"/>
    <n v="400907"/>
    <x v="11"/>
    <s v="C1"/>
    <x v="1"/>
    <s v="Verified"/>
    <n v="64500"/>
    <n v="0.22470000000000001"/>
    <n v="150.6"/>
    <n v="0.12529999999999999"/>
    <n v="4500"/>
    <n v="31"/>
    <n v="5422"/>
  </r>
  <r>
    <n v="632744"/>
    <x v="1"/>
    <x v="0"/>
    <x v="1"/>
    <s v="mid valley ag serv,"/>
    <x v="0"/>
    <x v="1"/>
    <x v="41"/>
    <d v="2021-12-13T00:00:00"/>
    <d v="2021-01-14T00:00:00"/>
    <x v="1"/>
    <x v="1"/>
    <d v="2021-02-14T00:00:00"/>
    <n v="810575"/>
    <x v="11"/>
    <s v="C5"/>
    <x v="1"/>
    <s v="Verified"/>
    <n v="110000"/>
    <n v="6.8500000000000005E-2"/>
    <n v="680.84"/>
    <n v="0.13719999999999999"/>
    <n v="20000"/>
    <n v="18"/>
    <n v="24512"/>
  </r>
  <r>
    <n v="513698"/>
    <x v="2"/>
    <x v="0"/>
    <x v="0"/>
    <s v="FannieMae"/>
    <x v="0"/>
    <x v="1"/>
    <x v="27"/>
    <d v="2021-05-13T00:00:00"/>
    <d v="2021-05-13T00:00:00"/>
    <x v="1"/>
    <x v="1"/>
    <d v="2021-06-13T00:00:00"/>
    <n v="663778"/>
    <x v="11"/>
    <s v="C4"/>
    <x v="1"/>
    <s v="Verified"/>
    <n v="100000"/>
    <n v="0.18729999999999999"/>
    <n v="511.56"/>
    <n v="0.13850000000000001"/>
    <n v="15000"/>
    <n v="18"/>
    <n v="18417"/>
  </r>
  <r>
    <n v="376420"/>
    <x v="2"/>
    <x v="0"/>
    <x v="3"/>
    <s v="Nortel Networks"/>
    <x v="0"/>
    <x v="1"/>
    <x v="8"/>
    <d v="2021-02-12T00:00:00"/>
    <d v="2021-02-12T00:00:00"/>
    <x v="1"/>
    <x v="1"/>
    <d v="2021-03-12T00:00:00"/>
    <n v="399509"/>
    <x v="11"/>
    <s v="C2"/>
    <x v="1"/>
    <s v="Verified"/>
    <n v="70000"/>
    <n v="3.0200000000000001E-2"/>
    <n v="840.45"/>
    <n v="0.12839999999999999"/>
    <n v="25000"/>
    <n v="30"/>
    <n v="30256"/>
  </r>
  <r>
    <n v="799644"/>
    <x v="5"/>
    <x v="0"/>
    <x v="7"/>
    <m/>
    <x v="0"/>
    <x v="1"/>
    <x v="44"/>
    <d v="2021-05-16T00:00:00"/>
    <d v="2021-07-14T00:00:00"/>
    <x v="1"/>
    <x v="1"/>
    <d v="2021-08-14T00:00:00"/>
    <n v="1004853"/>
    <x v="11"/>
    <s v="C1"/>
    <x v="1"/>
    <s v="Verified"/>
    <n v="165000"/>
    <n v="0.2727"/>
    <n v="1179.1199999999999"/>
    <n v="0.12989999999999999"/>
    <n v="35000"/>
    <n v="51"/>
    <n v="42448"/>
  </r>
  <r>
    <n v="372540"/>
    <x v="38"/>
    <x v="0"/>
    <x v="6"/>
    <s v="CVS Pharmacy"/>
    <x v="0"/>
    <x v="1"/>
    <x v="40"/>
    <d v="2021-05-13T00:00:00"/>
    <d v="2021-05-10T00:00:00"/>
    <x v="1"/>
    <x v="1"/>
    <d v="2021-06-10T00:00:00"/>
    <n v="391015"/>
    <x v="11"/>
    <s v="C1"/>
    <x v="1"/>
    <s v="Verified"/>
    <n v="124800"/>
    <n v="0.1583"/>
    <n v="502"/>
    <n v="0.12529999999999999"/>
    <n v="15000"/>
    <n v="48"/>
    <n v="16905"/>
  </r>
  <r>
    <n v="987019"/>
    <x v="25"/>
    <x v="0"/>
    <x v="3"/>
    <m/>
    <x v="0"/>
    <x v="1"/>
    <x v="13"/>
    <d v="2021-03-16T00:00:00"/>
    <d v="2021-10-14T00:00:00"/>
    <x v="1"/>
    <x v="1"/>
    <d v="2021-11-14T00:00:00"/>
    <n v="1210968"/>
    <x v="11"/>
    <s v="C1"/>
    <x v="1"/>
    <s v="Verified"/>
    <n v="45516"/>
    <n v="0.1018"/>
    <n v="203.59"/>
    <n v="0.13489999999999999"/>
    <n v="6000"/>
    <n v="16"/>
    <n v="7329"/>
  </r>
  <r>
    <n v="681501"/>
    <x v="25"/>
    <x v="0"/>
    <x v="3"/>
    <s v="Capital One"/>
    <x v="0"/>
    <x v="1"/>
    <x v="0"/>
    <d v="2021-03-12T00:00:00"/>
    <d v="2021-03-12T00:00:00"/>
    <x v="1"/>
    <x v="1"/>
    <d v="2021-04-12T00:00:00"/>
    <n v="848682"/>
    <x v="11"/>
    <s v="C2"/>
    <x v="1"/>
    <s v="Verified"/>
    <n v="52000"/>
    <n v="0.21829999999999999"/>
    <n v="328.8"/>
    <n v="0.13059999999999999"/>
    <n v="9750"/>
    <n v="23"/>
    <n v="10857"/>
  </r>
  <r>
    <n v="847213"/>
    <x v="44"/>
    <x v="0"/>
    <x v="2"/>
    <s v="SAIC"/>
    <x v="0"/>
    <x v="1"/>
    <x v="11"/>
    <d v="2021-12-13T00:00:00"/>
    <d v="2021-12-13T00:00:00"/>
    <x v="1"/>
    <x v="1"/>
    <d v="2022-01-13T00:00:00"/>
    <n v="1044152"/>
    <x v="11"/>
    <s v="C3"/>
    <x v="1"/>
    <s v="Verified"/>
    <n v="72400"/>
    <n v="0.19089999999999999"/>
    <n v="1196.05"/>
    <n v="0.1399"/>
    <n v="35000"/>
    <n v="32"/>
    <n v="42810"/>
  </r>
  <r>
    <n v="373930"/>
    <x v="2"/>
    <x v="0"/>
    <x v="5"/>
    <s v="CUNA Mutual Group"/>
    <x v="0"/>
    <x v="1"/>
    <x v="40"/>
    <d v="2021-01-15T00:00:00"/>
    <d v="2021-02-11T00:00:00"/>
    <x v="1"/>
    <x v="1"/>
    <d v="2021-03-11T00:00:00"/>
    <n v="385203"/>
    <x v="11"/>
    <s v="C2"/>
    <x v="1"/>
    <s v="Verified"/>
    <n v="116000"/>
    <n v="8.1000000000000003E-2"/>
    <n v="504.27"/>
    <n v="0.12839999999999999"/>
    <n v="15000"/>
    <n v="37"/>
    <n v="17778"/>
  </r>
  <r>
    <n v="374229"/>
    <x v="2"/>
    <x v="0"/>
    <x v="9"/>
    <s v="FIDELITY INVESTMENTS"/>
    <x v="0"/>
    <x v="1"/>
    <x v="40"/>
    <d v="2021-06-11T00:00:00"/>
    <d v="2021-05-11T00:00:00"/>
    <x v="1"/>
    <x v="1"/>
    <d v="2021-06-11T00:00:00"/>
    <n v="395163"/>
    <x v="11"/>
    <s v="C4"/>
    <x v="1"/>
    <s v="Verified"/>
    <n v="135000"/>
    <n v="0.12180000000000001"/>
    <n v="508.84"/>
    <n v="0.13469999999999999"/>
    <n v="15000"/>
    <n v="38"/>
    <n v="18071"/>
  </r>
  <r>
    <n v="371702"/>
    <x v="44"/>
    <x v="0"/>
    <x v="5"/>
    <s v="vonna husby and associates llc"/>
    <x v="0"/>
    <x v="1"/>
    <x v="40"/>
    <d v="2021-01-12T00:00:00"/>
    <d v="2021-01-12T00:00:00"/>
    <x v="1"/>
    <x v="1"/>
    <d v="2021-02-12T00:00:00"/>
    <n v="389848"/>
    <x v="11"/>
    <s v="C3"/>
    <x v="1"/>
    <s v="Verified"/>
    <n v="150000"/>
    <n v="4.0599999999999997E-2"/>
    <n v="506.56"/>
    <n v="0.13159999999999999"/>
    <n v="15000"/>
    <n v="32"/>
    <n v="18236"/>
  </r>
  <r>
    <n v="733598"/>
    <x v="29"/>
    <x v="0"/>
    <x v="4"/>
    <s v="Atwood Oceanics"/>
    <x v="0"/>
    <x v="1"/>
    <x v="29"/>
    <d v="2021-05-15T00:00:00"/>
    <d v="2021-05-14T00:00:00"/>
    <x v="1"/>
    <x v="1"/>
    <d v="2021-06-14T00:00:00"/>
    <n v="929980"/>
    <x v="11"/>
    <s v="C1"/>
    <x v="1"/>
    <s v="Verified"/>
    <n v="134400"/>
    <n v="0.20039999999999999"/>
    <n v="335.41"/>
    <n v="0.1268"/>
    <n v="10000"/>
    <n v="10"/>
    <n v="12074"/>
  </r>
  <r>
    <n v="636225"/>
    <x v="37"/>
    <x v="0"/>
    <x v="5"/>
    <s v="Portland Public Schools"/>
    <x v="0"/>
    <x v="1"/>
    <x v="0"/>
    <d v="2021-02-14T00:00:00"/>
    <d v="2021-02-14T00:00:00"/>
    <x v="1"/>
    <x v="1"/>
    <d v="2021-03-14T00:00:00"/>
    <n v="815044"/>
    <x v="11"/>
    <s v="C5"/>
    <x v="1"/>
    <s v="Verified"/>
    <n v="80000"/>
    <n v="8.4599999999999995E-2"/>
    <n v="513.91"/>
    <n v="0.14169999999999999"/>
    <n v="15000"/>
    <n v="13"/>
    <n v="18501"/>
  </r>
  <r>
    <n v="860723"/>
    <x v="33"/>
    <x v="0"/>
    <x v="3"/>
    <s v="SCEG"/>
    <x v="0"/>
    <x v="1"/>
    <x v="11"/>
    <d v="2021-09-14T00:00:00"/>
    <d v="2021-09-14T00:00:00"/>
    <x v="1"/>
    <x v="1"/>
    <d v="2021-10-14T00:00:00"/>
    <n v="1073494"/>
    <x v="11"/>
    <s v="C1"/>
    <x v="1"/>
    <s v="Verified"/>
    <n v="85000"/>
    <n v="0.23760000000000001"/>
    <n v="336.9"/>
    <n v="0.12989999999999999"/>
    <n v="10000"/>
    <n v="33"/>
    <n v="12128"/>
  </r>
  <r>
    <n v="788372"/>
    <x v="17"/>
    <x v="0"/>
    <x v="3"/>
    <s v="US Government"/>
    <x v="0"/>
    <x v="1"/>
    <x v="6"/>
    <d v="2021-05-16T00:00:00"/>
    <d v="2021-11-13T00:00:00"/>
    <x v="1"/>
    <x v="1"/>
    <d v="2021-12-13T00:00:00"/>
    <n v="992064"/>
    <x v="11"/>
    <s v="C1"/>
    <x v="1"/>
    <s v="Verified"/>
    <n v="74628"/>
    <n v="0.13750000000000001"/>
    <n v="505.34"/>
    <n v="0.12989999999999999"/>
    <n v="15000"/>
    <n v="49"/>
    <n v="18004"/>
  </r>
  <r>
    <n v="435953"/>
    <x v="2"/>
    <x v="0"/>
    <x v="8"/>
    <s v="Paladin Logic, Limited"/>
    <x v="0"/>
    <x v="1"/>
    <x v="52"/>
    <d v="2021-07-14T00:00:00"/>
    <d v="2021-09-12T00:00:00"/>
    <x v="1"/>
    <x v="1"/>
    <d v="2021-10-12T00:00:00"/>
    <n v="481517"/>
    <x v="11"/>
    <s v="C5"/>
    <x v="1"/>
    <s v="Verified"/>
    <n v="94500"/>
    <n v="0.1163"/>
    <n v="343.06"/>
    <n v="0.1426"/>
    <n v="10000"/>
    <n v="28"/>
    <n v="12350"/>
  </r>
  <r>
    <n v="369673"/>
    <x v="1"/>
    <x v="0"/>
    <x v="7"/>
    <s v="PCAOB"/>
    <x v="0"/>
    <x v="1"/>
    <x v="55"/>
    <d v="2021-03-11T00:00:00"/>
    <d v="2021-03-11T00:00:00"/>
    <x v="1"/>
    <x v="1"/>
    <d v="2021-04-11T00:00:00"/>
    <n v="385732"/>
    <x v="11"/>
    <s v="C2"/>
    <x v="1"/>
    <s v="Verified"/>
    <n v="182500"/>
    <n v="0.2069"/>
    <n v="504.27"/>
    <n v="0.12839999999999999"/>
    <n v="15000"/>
    <n v="28"/>
    <n v="17869"/>
  </r>
  <r>
    <n v="390322"/>
    <x v="41"/>
    <x v="0"/>
    <x v="0"/>
    <s v="MANTECH INTERNATIONAL CORP"/>
    <x v="0"/>
    <x v="1"/>
    <x v="45"/>
    <d v="2021-03-12T00:00:00"/>
    <d v="2021-03-12T00:00:00"/>
    <x v="1"/>
    <x v="1"/>
    <d v="2021-04-12T00:00:00"/>
    <n v="425265"/>
    <x v="11"/>
    <s v="C4"/>
    <x v="1"/>
    <s v="Verified"/>
    <n v="100000"/>
    <n v="7.2499999999999995E-2"/>
    <n v="814.15"/>
    <n v="0.13469999999999999"/>
    <n v="24000"/>
    <n v="10"/>
    <n v="29300"/>
  </r>
  <r>
    <n v="367777"/>
    <x v="3"/>
    <x v="0"/>
    <x v="3"/>
    <s v="Foodstuffs"/>
    <x v="0"/>
    <x v="1"/>
    <x v="8"/>
    <d v="2021-09-15T00:00:00"/>
    <d v="2021-02-12T00:00:00"/>
    <x v="1"/>
    <x v="1"/>
    <d v="2021-03-12T00:00:00"/>
    <n v="377687"/>
    <x v="11"/>
    <s v="C2"/>
    <x v="1"/>
    <s v="Verified"/>
    <n v="104000"/>
    <n v="5.5199999999999999E-2"/>
    <n v="840.45"/>
    <n v="0.12839999999999999"/>
    <n v="25000"/>
    <n v="35"/>
    <n v="30256"/>
  </r>
  <r>
    <n v="380058"/>
    <x v="13"/>
    <x v="0"/>
    <x v="4"/>
    <s v="Pape and Sons Construction"/>
    <x v="0"/>
    <x v="1"/>
    <x v="33"/>
    <d v="2021-03-16T00:00:00"/>
    <d v="2021-03-12T00:00:00"/>
    <x v="1"/>
    <x v="1"/>
    <d v="2021-04-12T00:00:00"/>
    <n v="404325"/>
    <x v="11"/>
    <s v="C2"/>
    <x v="1"/>
    <s v="Verified"/>
    <n v="70000"/>
    <n v="0.16869999999999999"/>
    <n v="672.36"/>
    <n v="0.12839999999999999"/>
    <n v="20000"/>
    <n v="23"/>
    <n v="24205"/>
  </r>
  <r>
    <n v="704124"/>
    <x v="19"/>
    <x v="0"/>
    <x v="7"/>
    <s v="Joe Dickey Electrc"/>
    <x v="0"/>
    <x v="1"/>
    <x v="42"/>
    <d v="2021-02-13T00:00:00"/>
    <d v="2021-02-13T00:00:00"/>
    <x v="1"/>
    <x v="1"/>
    <d v="2021-03-13T00:00:00"/>
    <n v="896144"/>
    <x v="11"/>
    <s v="C4"/>
    <x v="1"/>
    <s v="Verified"/>
    <n v="70000"/>
    <n v="8.1600000000000006E-2"/>
    <n v="852.02"/>
    <n v="0.13800000000000001"/>
    <n v="25000"/>
    <n v="19"/>
    <n v="29705"/>
  </r>
  <r>
    <n v="383745"/>
    <x v="8"/>
    <x v="0"/>
    <x v="4"/>
    <s v="EquiLend"/>
    <x v="0"/>
    <x v="1"/>
    <x v="33"/>
    <d v="2021-03-12T00:00:00"/>
    <d v="2021-03-12T00:00:00"/>
    <x v="1"/>
    <x v="1"/>
    <d v="2021-04-12T00:00:00"/>
    <n v="414226"/>
    <x v="11"/>
    <s v="C4"/>
    <x v="1"/>
    <s v="Verified"/>
    <n v="160000"/>
    <n v="5.0200000000000002E-2"/>
    <n v="678.46"/>
    <n v="0.13469999999999999"/>
    <n v="20000"/>
    <n v="19"/>
    <n v="24424"/>
  </r>
  <r>
    <n v="404148"/>
    <x v="23"/>
    <x v="0"/>
    <x v="6"/>
    <s v="Sprint"/>
    <x v="4"/>
    <x v="1"/>
    <x v="28"/>
    <d v="2021-05-12T00:00:00"/>
    <d v="2021-06-12T00:00:00"/>
    <x v="1"/>
    <x v="1"/>
    <d v="2021-07-12T00:00:00"/>
    <n v="450338"/>
    <x v="11"/>
    <s v="D2"/>
    <x v="1"/>
    <s v="Verified"/>
    <n v="35000"/>
    <n v="3.2599999999999997E-2"/>
    <n v="171.92"/>
    <n v="0.14419999999999999"/>
    <n v="5000"/>
    <n v="10"/>
    <n v="6189"/>
  </r>
  <r>
    <n v="455299"/>
    <x v="1"/>
    <x v="0"/>
    <x v="8"/>
    <s v="Herbalife International"/>
    <x v="4"/>
    <x v="1"/>
    <x v="32"/>
    <d v="2021-11-12T00:00:00"/>
    <d v="2021-11-12T00:00:00"/>
    <x v="1"/>
    <x v="1"/>
    <d v="2021-12-12T00:00:00"/>
    <n v="564580"/>
    <x v="11"/>
    <s v="D3"/>
    <x v="1"/>
    <s v="Verified"/>
    <n v="142000"/>
    <n v="7.3099999999999998E-2"/>
    <n v="870.39"/>
    <n v="0.15310000000000001"/>
    <n v="25000"/>
    <n v="32"/>
    <n v="31335"/>
  </r>
  <r>
    <n v="765006"/>
    <x v="2"/>
    <x v="0"/>
    <x v="4"/>
    <s v="AMEC"/>
    <x v="4"/>
    <x v="1"/>
    <x v="6"/>
    <d v="2021-06-14T00:00:00"/>
    <d v="2021-07-14T00:00:00"/>
    <x v="1"/>
    <x v="1"/>
    <d v="2021-08-14T00:00:00"/>
    <n v="965827"/>
    <x v="11"/>
    <s v="D3"/>
    <x v="1"/>
    <s v="Verified"/>
    <n v="177632"/>
    <n v="0.16919999999999999"/>
    <n v="1080.57"/>
    <n v="0.16489999999999999"/>
    <n v="35000"/>
    <n v="40"/>
    <n v="38900"/>
  </r>
  <r>
    <n v="443972"/>
    <x v="12"/>
    <x v="0"/>
    <x v="5"/>
    <s v="Morgan School District"/>
    <x v="4"/>
    <x v="1"/>
    <x v="15"/>
    <d v="2021-10-12T00:00:00"/>
    <d v="2021-10-12T00:00:00"/>
    <x v="1"/>
    <x v="1"/>
    <d v="2021-11-12T00:00:00"/>
    <n v="540803"/>
    <x v="11"/>
    <s v="D2"/>
    <x v="1"/>
    <s v="Verified"/>
    <n v="90000"/>
    <n v="0.16120000000000001"/>
    <n v="710.23"/>
    <n v="0.14960000000000001"/>
    <n v="20500"/>
    <n v="44"/>
    <n v="25604"/>
  </r>
  <r>
    <n v="433202"/>
    <x v="16"/>
    <x v="0"/>
    <x v="6"/>
    <s v="Wingate at South Hadley"/>
    <x v="4"/>
    <x v="1"/>
    <x v="20"/>
    <d v="2021-11-09T00:00:00"/>
    <d v="2021-11-09T00:00:00"/>
    <x v="1"/>
    <x v="1"/>
    <d v="2021-12-09T00:00:00"/>
    <n v="515734"/>
    <x v="11"/>
    <s v="D2"/>
    <x v="1"/>
    <s v="Verified"/>
    <n v="101000"/>
    <n v="0.14480000000000001"/>
    <n v="692.9"/>
    <n v="0.14960000000000001"/>
    <n v="20000"/>
    <n v="52"/>
    <n v="20731"/>
  </r>
  <r>
    <n v="433320"/>
    <x v="20"/>
    <x v="0"/>
    <x v="4"/>
    <s v="Mytek Network Solutions"/>
    <x v="4"/>
    <x v="1"/>
    <x v="20"/>
    <d v="2021-05-10T00:00:00"/>
    <d v="2021-05-10T00:00:00"/>
    <x v="1"/>
    <x v="1"/>
    <d v="2021-06-10T00:00:00"/>
    <n v="516021"/>
    <x v="11"/>
    <s v="D3"/>
    <x v="1"/>
    <s v="Verified"/>
    <n v="160000"/>
    <n v="0.19719999999999999"/>
    <n v="530.94000000000005"/>
    <n v="0.15310000000000001"/>
    <n v="15250"/>
    <n v="47"/>
    <n v="16842"/>
  </r>
  <r>
    <n v="569389"/>
    <x v="20"/>
    <x v="0"/>
    <x v="2"/>
    <s v="pointe Hilton"/>
    <x v="4"/>
    <x v="1"/>
    <x v="54"/>
    <d v="2021-05-16T00:00:00"/>
    <d v="2021-09-13T00:00:00"/>
    <x v="1"/>
    <x v="1"/>
    <d v="2021-10-13T00:00:00"/>
    <n v="732459"/>
    <x v="11"/>
    <s v="D5"/>
    <x v="1"/>
    <s v="Verified"/>
    <n v="36000"/>
    <n v="0.12130000000000001"/>
    <n v="141.27000000000001"/>
    <n v="0.16320000000000001"/>
    <n v="4000"/>
    <n v="8"/>
    <n v="5086"/>
  </r>
  <r>
    <n v="445734"/>
    <x v="2"/>
    <x v="0"/>
    <x v="1"/>
    <s v="Self Employed"/>
    <x v="4"/>
    <x v="1"/>
    <x v="15"/>
    <d v="2021-11-10T00:00:00"/>
    <d v="2021-11-10T00:00:00"/>
    <x v="1"/>
    <x v="1"/>
    <d v="2021-12-10T00:00:00"/>
    <n v="544531"/>
    <x v="11"/>
    <s v="D5"/>
    <x v="1"/>
    <s v="Verified"/>
    <n v="90000"/>
    <n v="6.0299999999999999E-2"/>
    <n v="281.26"/>
    <n v="0.16"/>
    <n v="8000"/>
    <n v="24"/>
    <n v="9120"/>
  </r>
  <r>
    <n v="460352"/>
    <x v="25"/>
    <x v="0"/>
    <x v="0"/>
    <s v="Mantech International"/>
    <x v="4"/>
    <x v="1"/>
    <x v="32"/>
    <d v="2021-02-16T00:00:00"/>
    <d v="2021-12-12T00:00:00"/>
    <x v="1"/>
    <x v="1"/>
    <d v="2022-01-12T00:00:00"/>
    <n v="574517"/>
    <x v="11"/>
    <s v="D4"/>
    <x v="1"/>
    <s v="Verified"/>
    <n v="125000"/>
    <n v="4.0000000000000002E-4"/>
    <n v="874.66"/>
    <n v="0.1565"/>
    <n v="25000"/>
    <n v="19"/>
    <n v="31532"/>
  </r>
  <r>
    <n v="731284"/>
    <x v="4"/>
    <x v="0"/>
    <x v="6"/>
    <m/>
    <x v="4"/>
    <x v="1"/>
    <x v="29"/>
    <d v="2021-08-13T00:00:00"/>
    <d v="2021-08-13T00:00:00"/>
    <x v="1"/>
    <x v="1"/>
    <d v="2021-09-13T00:00:00"/>
    <n v="927337"/>
    <x v="11"/>
    <s v="D1"/>
    <x v="1"/>
    <s v="Verified"/>
    <n v="126132"/>
    <n v="0.23519999999999999"/>
    <n v="495.95"/>
    <n v="0.1454"/>
    <n v="14400"/>
    <n v="39"/>
    <n v="17597"/>
  </r>
  <r>
    <n v="444665"/>
    <x v="10"/>
    <x v="0"/>
    <x v="3"/>
    <s v="Tower Credit Union"/>
    <x v="4"/>
    <x v="1"/>
    <x v="15"/>
    <d v="2021-01-10T00:00:00"/>
    <d v="2021-01-10T00:00:00"/>
    <x v="1"/>
    <x v="1"/>
    <d v="2021-02-10T00:00:00"/>
    <n v="542383"/>
    <x v="11"/>
    <s v="D2"/>
    <x v="1"/>
    <s v="Verified"/>
    <n v="75000"/>
    <n v="6.3E-2"/>
    <n v="866.13"/>
    <n v="0.14960000000000001"/>
    <n v="25000"/>
    <n v="23"/>
    <n v="25914"/>
  </r>
  <r>
    <n v="609649"/>
    <x v="2"/>
    <x v="0"/>
    <x v="2"/>
    <s v="USAA"/>
    <x v="4"/>
    <x v="1"/>
    <x v="49"/>
    <d v="2021-06-13T00:00:00"/>
    <d v="2021-06-13T00:00:00"/>
    <x v="1"/>
    <x v="1"/>
    <d v="2021-07-13T00:00:00"/>
    <n v="781953"/>
    <x v="11"/>
    <s v="D4"/>
    <x v="1"/>
    <s v="Verified"/>
    <n v="61000"/>
    <n v="0.19550000000000001"/>
    <n v="869.09"/>
    <n v="0.152"/>
    <n v="25000"/>
    <n v="20"/>
    <n v="30492"/>
  </r>
  <r>
    <n v="407678"/>
    <x v="22"/>
    <x v="0"/>
    <x v="0"/>
    <s v="SpanSource Technologies, Inc."/>
    <x v="4"/>
    <x v="1"/>
    <x v="23"/>
    <d v="2021-06-12T00:00:00"/>
    <d v="2021-06-12T00:00:00"/>
    <x v="1"/>
    <x v="1"/>
    <d v="2021-07-12T00:00:00"/>
    <n v="454897"/>
    <x v="11"/>
    <s v="D1"/>
    <x v="1"/>
    <s v="Verified"/>
    <n v="100000"/>
    <n v="2.4799999999999999E-2"/>
    <n v="205.38"/>
    <n v="0.1411"/>
    <n v="6000"/>
    <n v="11"/>
    <n v="7393"/>
  </r>
  <r>
    <n v="449310"/>
    <x v="5"/>
    <x v="0"/>
    <x v="6"/>
    <s v="Broward county schools"/>
    <x v="1"/>
    <x v="1"/>
    <x v="15"/>
    <d v="2021-02-11T00:00:00"/>
    <d v="2021-01-11T00:00:00"/>
    <x v="1"/>
    <x v="1"/>
    <d v="2021-02-11T00:00:00"/>
    <n v="551783"/>
    <x v="11"/>
    <s v="E3"/>
    <x v="1"/>
    <s v="Verified"/>
    <n v="103000"/>
    <n v="7.5999999999999998E-2"/>
    <n v="713.49"/>
    <n v="0.1704"/>
    <n v="20000"/>
    <n v="33"/>
    <n v="23579"/>
  </r>
  <r>
    <n v="361090"/>
    <x v="1"/>
    <x v="0"/>
    <x v="3"/>
    <s v="Informa Research Services"/>
    <x v="1"/>
    <x v="1"/>
    <x v="36"/>
    <d v="2021-05-16T00:00:00"/>
    <d v="2021-11-11T00:00:00"/>
    <x v="1"/>
    <x v="1"/>
    <d v="2021-12-11T00:00:00"/>
    <n v="369325"/>
    <x v="11"/>
    <s v="E2"/>
    <x v="1"/>
    <s v="Verified"/>
    <n v="135000"/>
    <n v="0.15559999999999999"/>
    <n v="869.7"/>
    <n v="0.1525"/>
    <n v="25000"/>
    <n v="52"/>
    <n v="31309"/>
  </r>
  <r>
    <n v="700298"/>
    <x v="5"/>
    <x v="0"/>
    <x v="3"/>
    <s v="Kerzner International"/>
    <x v="1"/>
    <x v="1"/>
    <x v="42"/>
    <d v="2021-03-14T00:00:00"/>
    <d v="2021-04-14T00:00:00"/>
    <x v="1"/>
    <x v="1"/>
    <d v="2021-05-14T00:00:00"/>
    <n v="891952"/>
    <x v="11"/>
    <s v="E5"/>
    <x v="1"/>
    <s v="Verified"/>
    <n v="102000"/>
    <n v="0.1245"/>
    <n v="1263.23"/>
    <n v="0.17879999999999999"/>
    <n v="35000"/>
    <n v="15"/>
    <n v="45476"/>
  </r>
  <r>
    <n v="364941"/>
    <x v="44"/>
    <x v="0"/>
    <x v="0"/>
    <m/>
    <x v="1"/>
    <x v="1"/>
    <x v="55"/>
    <d v="2021-01-11T00:00:00"/>
    <d v="2021-01-11T00:00:00"/>
    <x v="1"/>
    <x v="1"/>
    <d v="2021-02-11T00:00:00"/>
    <n v="375781"/>
    <x v="11"/>
    <s v="E2"/>
    <x v="1"/>
    <s v="Verified"/>
    <n v="150000"/>
    <n v="6.8199999999999997E-2"/>
    <n v="869.7"/>
    <n v="0.1525"/>
    <n v="25000"/>
    <n v="12"/>
    <n v="30683"/>
  </r>
  <r>
    <n v="475322"/>
    <x v="38"/>
    <x v="0"/>
    <x v="3"/>
    <s v="Boeing"/>
    <x v="1"/>
    <x v="1"/>
    <x v="24"/>
    <d v="2021-03-11T00:00:00"/>
    <d v="2021-04-11T00:00:00"/>
    <x v="1"/>
    <x v="1"/>
    <d v="2021-05-11T00:00:00"/>
    <n v="601592"/>
    <x v="11"/>
    <s v="E2"/>
    <x v="1"/>
    <s v="Verified"/>
    <n v="92000"/>
    <n v="6.8900000000000003E-2"/>
    <n v="355.02"/>
    <n v="0.16700000000000001"/>
    <n v="10000"/>
    <n v="38"/>
    <n v="11659"/>
  </r>
  <r>
    <n v="654239"/>
    <x v="4"/>
    <x v="0"/>
    <x v="7"/>
    <s v="Air Products and Chemicals"/>
    <x v="1"/>
    <x v="1"/>
    <x v="21"/>
    <d v="2021-12-15T00:00:00"/>
    <d v="2021-07-12T00:00:00"/>
    <x v="1"/>
    <x v="1"/>
    <d v="2021-08-12T00:00:00"/>
    <n v="836684"/>
    <x v="11"/>
    <s v="E1"/>
    <x v="1"/>
    <s v="Verified"/>
    <n v="100400"/>
    <n v="0.2417"/>
    <n v="353.55"/>
    <n v="0.16400000000000001"/>
    <n v="10000"/>
    <n v="19"/>
    <n v="10678"/>
  </r>
  <r>
    <n v="589570"/>
    <x v="17"/>
    <x v="0"/>
    <x v="1"/>
    <m/>
    <x v="1"/>
    <x v="1"/>
    <x v="50"/>
    <d v="2021-10-13T00:00:00"/>
    <d v="2021-10-13T00:00:00"/>
    <x v="1"/>
    <x v="1"/>
    <d v="2021-11-13T00:00:00"/>
    <n v="757368"/>
    <x v="11"/>
    <s v="E5"/>
    <x v="1"/>
    <s v="Verified"/>
    <n v="92000"/>
    <n v="9.6000000000000002E-2"/>
    <n v="902.94"/>
    <n v="0.17929999999999999"/>
    <n v="25000"/>
    <n v="28"/>
    <n v="32508"/>
  </r>
  <r>
    <n v="374005"/>
    <x v="5"/>
    <x v="0"/>
    <x v="6"/>
    <s v="Visao, LLC"/>
    <x v="1"/>
    <x v="1"/>
    <x v="40"/>
    <d v="2021-05-16T00:00:00"/>
    <d v="2021-02-12T00:00:00"/>
    <x v="1"/>
    <x v="1"/>
    <d v="2021-03-12T00:00:00"/>
    <n v="392395"/>
    <x v="11"/>
    <s v="E2"/>
    <x v="1"/>
    <s v="Verified"/>
    <n v="40000"/>
    <n v="0.23130000000000001"/>
    <n v="281.26"/>
    <n v="0.16"/>
    <n v="8000"/>
    <n v="25"/>
    <n v="10125"/>
  </r>
  <r>
    <n v="387680"/>
    <x v="37"/>
    <x v="0"/>
    <x v="8"/>
    <s v="LWL Worldwide Inc"/>
    <x v="1"/>
    <x v="1"/>
    <x v="33"/>
    <d v="2021-04-12T00:00:00"/>
    <d v="2021-04-12T00:00:00"/>
    <x v="1"/>
    <x v="1"/>
    <d v="2021-05-12T00:00:00"/>
    <n v="420699"/>
    <x v="11"/>
    <s v="E4"/>
    <x v="1"/>
    <s v="Verified"/>
    <n v="70000"/>
    <n v="2.5999999999999999E-3"/>
    <n v="567.52"/>
    <n v="0.1663"/>
    <n v="16000"/>
    <n v="11"/>
    <n v="20438"/>
  </r>
  <r>
    <n v="416647"/>
    <x v="2"/>
    <x v="0"/>
    <x v="10"/>
    <s v="FIDELITY INVESTMENTS"/>
    <x v="5"/>
    <x v="1"/>
    <x v="20"/>
    <d v="2021-06-11T00:00:00"/>
    <d v="2021-06-11T00:00:00"/>
    <x v="1"/>
    <x v="1"/>
    <d v="2021-07-11T00:00:00"/>
    <n v="485354"/>
    <x v="11"/>
    <s v="F2"/>
    <x v="1"/>
    <s v="Verified"/>
    <n v="135000"/>
    <n v="0.2185"/>
    <n v="363.7"/>
    <n v="0.18429999999999999"/>
    <n v="10000"/>
    <n v="39"/>
    <n v="12478"/>
  </r>
  <r>
    <n v="437160"/>
    <x v="2"/>
    <x v="0"/>
    <x v="3"/>
    <s v="Southwest Racquetball &amp; Fitness"/>
    <x v="5"/>
    <x v="1"/>
    <x v="52"/>
    <d v="2021-09-12T00:00:00"/>
    <d v="2021-09-12T00:00:00"/>
    <x v="1"/>
    <x v="1"/>
    <d v="2021-10-12T00:00:00"/>
    <n v="524571"/>
    <x v="11"/>
    <s v="F2"/>
    <x v="1"/>
    <s v="Verified"/>
    <n v="35000"/>
    <n v="8.7800000000000003E-2"/>
    <n v="545.54999999999995"/>
    <n v="0.18429999999999999"/>
    <n v="15000"/>
    <n v="23"/>
    <n v="19641"/>
  </r>
  <r>
    <n v="652593"/>
    <x v="1"/>
    <x v="0"/>
    <x v="7"/>
    <s v="StaffChex"/>
    <x v="6"/>
    <x v="1"/>
    <x v="21"/>
    <d v="2021-01-14T00:00:00"/>
    <d v="2021-02-14T00:00:00"/>
    <x v="1"/>
    <x v="1"/>
    <d v="2021-03-14T00:00:00"/>
    <n v="834609"/>
    <x v="11"/>
    <s v="G1"/>
    <x v="1"/>
    <s v="Verified"/>
    <n v="130000"/>
    <n v="0.1908"/>
    <n v="930.5"/>
    <n v="0.2011"/>
    <n v="25000"/>
    <n v="20"/>
    <n v="33500"/>
  </r>
  <r>
    <n v="423695"/>
    <x v="2"/>
    <x v="0"/>
    <x v="5"/>
    <s v="The Law Office of Brian K. Ayson"/>
    <x v="6"/>
    <x v="1"/>
    <x v="30"/>
    <d v="2021-02-16T00:00:00"/>
    <d v="2021-08-09T00:00:00"/>
    <x v="1"/>
    <x v="1"/>
    <d v="2021-09-09T00:00:00"/>
    <n v="498984"/>
    <x v="11"/>
    <s v="G1"/>
    <x v="1"/>
    <s v="Verified"/>
    <n v="125000"/>
    <n v="0.193"/>
    <n v="914.42"/>
    <n v="0.18840000000000001"/>
    <n v="25000"/>
    <n v="48"/>
    <n v="25394"/>
  </r>
  <r>
    <n v="419827"/>
    <x v="0"/>
    <x v="0"/>
    <x v="10"/>
    <s v="Visual Statements Photography"/>
    <x v="6"/>
    <x v="1"/>
    <x v="23"/>
    <d v="2021-07-12T00:00:00"/>
    <d v="2021-07-12T00:00:00"/>
    <x v="1"/>
    <x v="1"/>
    <d v="2021-08-12T00:00:00"/>
    <n v="492729"/>
    <x v="11"/>
    <s v="G1"/>
    <x v="1"/>
    <s v="Verified"/>
    <n v="50000"/>
    <n v="0.126"/>
    <n v="438.93"/>
    <n v="0.18840000000000001"/>
    <n v="12000"/>
    <n v="16"/>
    <n v="15801"/>
  </r>
  <r>
    <n v="420313"/>
    <x v="13"/>
    <x v="0"/>
    <x v="8"/>
    <s v="King County"/>
    <x v="6"/>
    <x v="1"/>
    <x v="30"/>
    <d v="2021-09-10T00:00:00"/>
    <d v="2021-09-10T00:00:00"/>
    <x v="1"/>
    <x v="1"/>
    <d v="2021-10-10T00:00:00"/>
    <n v="493506"/>
    <x v="11"/>
    <s v="G1"/>
    <x v="1"/>
    <s v="Verified"/>
    <n v="100000"/>
    <n v="6.7599999999999993E-2"/>
    <n v="914.42"/>
    <n v="0.18840000000000001"/>
    <n v="25000"/>
    <n v="32"/>
    <n v="29426"/>
  </r>
  <r>
    <n v="977252"/>
    <x v="11"/>
    <x v="0"/>
    <x v="3"/>
    <m/>
    <x v="0"/>
    <x v="1"/>
    <x v="13"/>
    <d v="2021-10-14T00:00:00"/>
    <d v="2021-10-14T00:00:00"/>
    <x v="1"/>
    <x v="1"/>
    <d v="2021-11-14T00:00:00"/>
    <n v="1200022"/>
    <x v="11"/>
    <s v="C2"/>
    <x v="1"/>
    <s v="Verified"/>
    <n v="250000"/>
    <n v="7.8600000000000003E-2"/>
    <n v="1077.3"/>
    <n v="0.14269999999999999"/>
    <n v="31400"/>
    <n v="26"/>
    <n v="38783"/>
  </r>
  <r>
    <n v="424281"/>
    <x v="19"/>
    <x v="0"/>
    <x v="8"/>
    <s v="cleveland plain dealer"/>
    <x v="3"/>
    <x v="3"/>
    <x v="30"/>
    <d v="2021-07-12T00:00:00"/>
    <d v="2021-07-12T00:00:00"/>
    <x v="1"/>
    <x v="1"/>
    <d v="2021-08-12T00:00:00"/>
    <n v="499901"/>
    <x v="11"/>
    <s v="A5"/>
    <x v="1"/>
    <s v="Verified"/>
    <n v="82000"/>
    <n v="4.7100000000000003E-2"/>
    <n v="471.79"/>
    <n v="9.6299999999999997E-2"/>
    <n v="14700"/>
    <n v="25"/>
    <n v="16984"/>
  </r>
  <r>
    <n v="392602"/>
    <x v="19"/>
    <x v="0"/>
    <x v="2"/>
    <s v="Computer Task Group"/>
    <x v="3"/>
    <x v="3"/>
    <x v="45"/>
    <d v="2021-04-12T00:00:00"/>
    <d v="2021-04-12T00:00:00"/>
    <x v="1"/>
    <x v="1"/>
    <d v="2021-05-12T00:00:00"/>
    <n v="407358"/>
    <x v="11"/>
    <s v="A4"/>
    <x v="1"/>
    <s v="Verified"/>
    <n v="112000"/>
    <n v="4.3E-3"/>
    <n v="287.52999999999997"/>
    <n v="9.3200000000000005E-2"/>
    <n v="9000"/>
    <n v="25"/>
    <n v="10351"/>
  </r>
  <r>
    <n v="396522"/>
    <x v="20"/>
    <x v="0"/>
    <x v="0"/>
    <s v="DollarServ Inc."/>
    <x v="2"/>
    <x v="3"/>
    <x v="28"/>
    <d v="2021-05-12T00:00:00"/>
    <d v="2021-05-12T00:00:00"/>
    <x v="1"/>
    <x v="1"/>
    <d v="2021-06-12T00:00:00"/>
    <n v="436759"/>
    <x v="11"/>
    <s v="B5"/>
    <x v="1"/>
    <s v="Verified"/>
    <n v="58000"/>
    <n v="7.4899999999999994E-2"/>
    <n v="533.04"/>
    <n v="0.1221"/>
    <n v="16000"/>
    <n v="18"/>
    <n v="19189"/>
  </r>
  <r>
    <n v="388005"/>
    <x v="5"/>
    <x v="0"/>
    <x v="2"/>
    <s v="Nestle"/>
    <x v="2"/>
    <x v="3"/>
    <x v="45"/>
    <d v="2021-11-09T00:00:00"/>
    <d v="2021-11-09T00:00:00"/>
    <x v="1"/>
    <x v="1"/>
    <d v="2021-12-09T00:00:00"/>
    <n v="421204"/>
    <x v="11"/>
    <s v="B4"/>
    <x v="1"/>
    <s v="Verified"/>
    <n v="85000"/>
    <n v="2.6100000000000002E-2"/>
    <n v="530.63"/>
    <n v="0.11890000000000001"/>
    <n v="16000"/>
    <n v="18"/>
    <n v="17031"/>
  </r>
  <r>
    <n v="376036"/>
    <x v="1"/>
    <x v="0"/>
    <x v="6"/>
    <s v="HL Seafood"/>
    <x v="0"/>
    <x v="3"/>
    <x v="8"/>
    <d v="2021-11-11T00:00:00"/>
    <d v="2021-11-11T00:00:00"/>
    <x v="1"/>
    <x v="1"/>
    <d v="2021-12-11T00:00:00"/>
    <n v="391136"/>
    <x v="11"/>
    <s v="C2"/>
    <x v="1"/>
    <s v="Verified"/>
    <n v="75000"/>
    <n v="0.22450000000000001"/>
    <n v="403.42"/>
    <n v="0.12839999999999999"/>
    <n v="12000"/>
    <n v="27"/>
    <n v="14498"/>
  </r>
  <r>
    <n v="385661"/>
    <x v="7"/>
    <x v="0"/>
    <x v="6"/>
    <s v="new england lining supply"/>
    <x v="3"/>
    <x v="2"/>
    <x v="33"/>
    <d v="2021-03-12T00:00:00"/>
    <d v="2021-04-12T00:00:00"/>
    <x v="1"/>
    <x v="1"/>
    <d v="2021-05-12T00:00:00"/>
    <n v="412118"/>
    <x v="11"/>
    <s v="A5"/>
    <x v="1"/>
    <s v="Verified"/>
    <n v="25000"/>
    <n v="0.17710000000000001"/>
    <n v="356.25"/>
    <n v="9.6299999999999997E-2"/>
    <n v="11100"/>
    <n v="9"/>
    <n v="12825"/>
  </r>
  <r>
    <n v="834769"/>
    <x v="23"/>
    <x v="0"/>
    <x v="8"/>
    <s v="Western Union"/>
    <x v="3"/>
    <x v="2"/>
    <x v="11"/>
    <d v="2021-02-13T00:00:00"/>
    <d v="2021-02-13T00:00:00"/>
    <x v="1"/>
    <x v="1"/>
    <d v="2021-03-13T00:00:00"/>
    <n v="1044653"/>
    <x v="11"/>
    <s v="A5"/>
    <x v="1"/>
    <s v="Verified"/>
    <n v="108000"/>
    <n v="3.4000000000000002E-2"/>
    <n v="1104.71"/>
    <n v="8.4900000000000003E-2"/>
    <n v="35000"/>
    <n v="34"/>
    <n v="38056"/>
  </r>
  <r>
    <n v="696662"/>
    <x v="22"/>
    <x v="0"/>
    <x v="5"/>
    <s v="Pinnacle Airlines"/>
    <x v="3"/>
    <x v="2"/>
    <x v="29"/>
    <d v="2021-04-14T00:00:00"/>
    <d v="2021-04-14T00:00:00"/>
    <x v="1"/>
    <x v="1"/>
    <d v="2021-05-14T00:00:00"/>
    <n v="887846"/>
    <x v="11"/>
    <s v="A3"/>
    <x v="1"/>
    <s v="Verified"/>
    <n v="75000"/>
    <n v="8.8200000000000001E-2"/>
    <n v="308.41000000000003"/>
    <n v="6.9199999999999998E-2"/>
    <n v="10000"/>
    <n v="37"/>
    <n v="11103"/>
  </r>
  <r>
    <n v="632848"/>
    <x v="42"/>
    <x v="0"/>
    <x v="3"/>
    <s v="Super 8 Hotel"/>
    <x v="3"/>
    <x v="2"/>
    <x v="41"/>
    <d v="2021-06-13T00:00:00"/>
    <d v="2021-07-13T00:00:00"/>
    <x v="1"/>
    <x v="1"/>
    <d v="2021-08-13T00:00:00"/>
    <n v="810697"/>
    <x v="11"/>
    <s v="A3"/>
    <x v="1"/>
    <s v="Verified"/>
    <n v="60000"/>
    <n v="5.0599999999999999E-2"/>
    <n v="609.99"/>
    <n v="6.1699999999999998E-2"/>
    <n v="20000"/>
    <n v="17"/>
    <n v="21896"/>
  </r>
  <r>
    <n v="988651"/>
    <x v="10"/>
    <x v="0"/>
    <x v="3"/>
    <m/>
    <x v="3"/>
    <x v="2"/>
    <x v="13"/>
    <d v="2021-01-15T00:00:00"/>
    <d v="2021-11-14T00:00:00"/>
    <x v="1"/>
    <x v="1"/>
    <d v="2021-12-14T00:00:00"/>
    <n v="1212732"/>
    <x v="11"/>
    <s v="A4"/>
    <x v="1"/>
    <s v="Verified"/>
    <n v="50000"/>
    <n v="0.19869999999999999"/>
    <n v="307.43"/>
    <n v="7.9000000000000001E-2"/>
    <n v="9825"/>
    <n v="23"/>
    <n v="11067"/>
  </r>
  <r>
    <n v="676812"/>
    <x v="14"/>
    <x v="0"/>
    <x v="3"/>
    <m/>
    <x v="3"/>
    <x v="2"/>
    <x v="42"/>
    <d v="2021-06-14T00:00:00"/>
    <d v="2021-03-14T00:00:00"/>
    <x v="1"/>
    <x v="1"/>
    <d v="2021-04-14T00:00:00"/>
    <n v="864834"/>
    <x v="11"/>
    <s v="A5"/>
    <x v="1"/>
    <s v="Verified"/>
    <n v="30000"/>
    <n v="0.03"/>
    <n v="311.8"/>
    <n v="7.6600000000000001E-2"/>
    <n v="10000"/>
    <n v="10"/>
    <n v="11225"/>
  </r>
  <r>
    <n v="577345"/>
    <x v="26"/>
    <x v="0"/>
    <x v="3"/>
    <s v="Wilkinson Pharmacy"/>
    <x v="3"/>
    <x v="2"/>
    <x v="54"/>
    <d v="2021-12-13T00:00:00"/>
    <d v="2021-09-13T00:00:00"/>
    <x v="1"/>
    <x v="1"/>
    <d v="2021-10-13T00:00:00"/>
    <n v="742437"/>
    <x v="11"/>
    <s v="A5"/>
    <x v="1"/>
    <s v="Verified"/>
    <n v="140000"/>
    <n v="0.1115"/>
    <n v="125.13"/>
    <n v="7.8799999999999995E-2"/>
    <n v="4000"/>
    <n v="29"/>
    <n v="4505"/>
  </r>
  <r>
    <n v="406759"/>
    <x v="21"/>
    <x v="0"/>
    <x v="3"/>
    <s v="Quinnipiac University"/>
    <x v="2"/>
    <x v="2"/>
    <x v="28"/>
    <d v="2021-06-12T00:00:00"/>
    <d v="2021-06-12T00:00:00"/>
    <x v="1"/>
    <x v="1"/>
    <d v="2021-07-12T00:00:00"/>
    <n v="444566"/>
    <x v="11"/>
    <s v="B3"/>
    <x v="1"/>
    <s v="Verified"/>
    <n v="275000"/>
    <n v="8.2000000000000003E-2"/>
    <n v="396.17"/>
    <n v="0.1158"/>
    <n v="12000"/>
    <n v="43"/>
    <n v="14262"/>
  </r>
  <r>
    <n v="587348"/>
    <x v="8"/>
    <x v="0"/>
    <x v="3"/>
    <m/>
    <x v="2"/>
    <x v="2"/>
    <x v="50"/>
    <d v="2021-05-14T00:00:00"/>
    <d v="2021-10-13T00:00:00"/>
    <x v="1"/>
    <x v="1"/>
    <d v="2021-11-13T00:00:00"/>
    <n v="754593"/>
    <x v="11"/>
    <s v="B3"/>
    <x v="1"/>
    <s v="Verified"/>
    <n v="69000"/>
    <n v="0.2059"/>
    <n v="196.78"/>
    <n v="0.11119999999999999"/>
    <n v="6000"/>
    <n v="32"/>
    <n v="7084"/>
  </r>
  <r>
    <n v="972758"/>
    <x v="0"/>
    <x v="0"/>
    <x v="4"/>
    <s v="KAJIMA BUILDING &amp; DESIGN GROUP INC"/>
    <x v="2"/>
    <x v="2"/>
    <x v="13"/>
    <d v="2021-02-16T00:00:00"/>
    <d v="2021-10-14T00:00:00"/>
    <x v="1"/>
    <x v="1"/>
    <d v="2021-11-14T00:00:00"/>
    <n v="1194927"/>
    <x v="11"/>
    <s v="B1"/>
    <x v="1"/>
    <s v="Verified"/>
    <n v="125000"/>
    <n v="0.1595"/>
    <n v="902.3"/>
    <n v="9.9099999999999994E-2"/>
    <n v="28000"/>
    <n v="22"/>
    <n v="32483"/>
  </r>
  <r>
    <n v="661467"/>
    <x v="1"/>
    <x v="0"/>
    <x v="9"/>
    <s v="ORACLE"/>
    <x v="0"/>
    <x v="2"/>
    <x v="21"/>
    <d v="2021-05-16T00:00:00"/>
    <d v="2021-05-13T00:00:00"/>
    <x v="1"/>
    <x v="1"/>
    <d v="2021-06-13T00:00:00"/>
    <n v="845945"/>
    <x v="11"/>
    <s v="C1"/>
    <x v="1"/>
    <s v="Verified"/>
    <n v="100000"/>
    <n v="0.12959999999999999"/>
    <n v="670.81"/>
    <n v="0.1268"/>
    <n v="20000"/>
    <n v="39"/>
    <n v="23141"/>
  </r>
  <r>
    <n v="382077"/>
    <x v="41"/>
    <x v="0"/>
    <x v="0"/>
    <m/>
    <x v="0"/>
    <x v="2"/>
    <x v="33"/>
    <d v="2021-08-10T00:00:00"/>
    <d v="2021-08-10T00:00:00"/>
    <x v="1"/>
    <x v="1"/>
    <d v="2021-09-10T00:00:00"/>
    <n v="411104"/>
    <x v="11"/>
    <s v="C2"/>
    <x v="1"/>
    <s v="Verified"/>
    <n v="70000"/>
    <n v="2.5999999999999999E-3"/>
    <n v="504.27"/>
    <n v="0.12839999999999999"/>
    <n v="15000"/>
    <n v="17"/>
    <n v="16734"/>
  </r>
  <r>
    <n v="388731"/>
    <x v="13"/>
    <x v="0"/>
    <x v="6"/>
    <s v="Self-Employed"/>
    <x v="3"/>
    <x v="0"/>
    <x v="45"/>
    <d v="2021-09-12T00:00:00"/>
    <d v="2021-01-11T00:00:00"/>
    <x v="1"/>
    <x v="1"/>
    <d v="2021-02-11T00:00:00"/>
    <n v="422383"/>
    <x v="11"/>
    <s v="A3"/>
    <x v="1"/>
    <s v="Verified"/>
    <n v="44000"/>
    <n v="0.1792"/>
    <n v="100.28"/>
    <n v="0.08"/>
    <n v="3200"/>
    <n v="17"/>
    <n v="3533"/>
  </r>
  <r>
    <n v="377426"/>
    <x v="1"/>
    <x v="0"/>
    <x v="6"/>
    <s v="Access Nurses, Inc."/>
    <x v="3"/>
    <x v="0"/>
    <x v="8"/>
    <d v="2021-04-13T00:00:00"/>
    <d v="2021-03-12T00:00:00"/>
    <x v="1"/>
    <x v="1"/>
    <d v="2021-04-12T00:00:00"/>
    <n v="401559"/>
    <x v="11"/>
    <s v="A5"/>
    <x v="1"/>
    <s v="Verified"/>
    <n v="85000"/>
    <n v="0.22109999999999999"/>
    <n v="385.14"/>
    <n v="9.6299999999999997E-2"/>
    <n v="12000"/>
    <n v="33"/>
    <n v="13865"/>
  </r>
  <r>
    <n v="670785"/>
    <x v="8"/>
    <x v="0"/>
    <x v="3"/>
    <s v="VC999 Packaging SYS"/>
    <x v="3"/>
    <x v="0"/>
    <x v="0"/>
    <d v="2021-04-16T00:00:00"/>
    <d v="2021-03-14T00:00:00"/>
    <x v="1"/>
    <x v="1"/>
    <d v="2021-04-14T00:00:00"/>
    <n v="857522"/>
    <x v="11"/>
    <s v="A4"/>
    <x v="1"/>
    <s v="Verified"/>
    <n v="31500"/>
    <n v="0.1444"/>
    <n v="310.10000000000002"/>
    <n v="7.2900000000000006E-2"/>
    <n v="10000"/>
    <n v="12"/>
    <n v="11164"/>
  </r>
  <r>
    <n v="656792"/>
    <x v="32"/>
    <x v="0"/>
    <x v="8"/>
    <m/>
    <x v="3"/>
    <x v="0"/>
    <x v="0"/>
    <d v="2021-02-14T00:00:00"/>
    <d v="2021-02-14T00:00:00"/>
    <x v="1"/>
    <x v="1"/>
    <d v="2021-03-14T00:00:00"/>
    <n v="839995"/>
    <x v="11"/>
    <s v="A4"/>
    <x v="1"/>
    <s v="Verified"/>
    <n v="75000"/>
    <n v="0.27150000000000002"/>
    <n v="372.12"/>
    <n v="7.2900000000000006E-2"/>
    <n v="12000"/>
    <n v="13"/>
    <n v="13396"/>
  </r>
  <r>
    <n v="794820"/>
    <x v="21"/>
    <x v="0"/>
    <x v="8"/>
    <s v="Noble Americas Corporation"/>
    <x v="3"/>
    <x v="0"/>
    <x v="44"/>
    <d v="2021-04-16T00:00:00"/>
    <d v="2021-09-13T00:00:00"/>
    <x v="1"/>
    <x v="1"/>
    <d v="2021-10-13T00:00:00"/>
    <n v="999480"/>
    <x v="11"/>
    <s v="A4"/>
    <x v="1"/>
    <s v="Verified"/>
    <n v="162500"/>
    <n v="0.2792"/>
    <n v="1088.56"/>
    <n v="7.4899999999999994E-2"/>
    <n v="35000"/>
    <n v="30"/>
    <n v="38752"/>
  </r>
  <r>
    <n v="846659"/>
    <x v="23"/>
    <x v="0"/>
    <x v="8"/>
    <m/>
    <x v="3"/>
    <x v="0"/>
    <x v="11"/>
    <d v="2021-06-14T00:00:00"/>
    <d v="2021-06-14T00:00:00"/>
    <x v="1"/>
    <x v="1"/>
    <d v="2021-07-14T00:00:00"/>
    <n v="1058067"/>
    <x v="11"/>
    <s v="A5"/>
    <x v="1"/>
    <s v="Verified"/>
    <n v="19200"/>
    <n v="0.17"/>
    <n v="116"/>
    <n v="8.4900000000000003E-2"/>
    <n v="3675"/>
    <n v="4"/>
    <n v="4173"/>
  </r>
  <r>
    <n v="532452"/>
    <x v="8"/>
    <x v="0"/>
    <x v="8"/>
    <s v="Insider Guides, Inc."/>
    <x v="3"/>
    <x v="0"/>
    <x v="51"/>
    <d v="2021-05-13T00:00:00"/>
    <d v="2021-12-12T00:00:00"/>
    <x v="1"/>
    <x v="1"/>
    <d v="2022-01-12T00:00:00"/>
    <n v="688236"/>
    <x v="11"/>
    <s v="A5"/>
    <x v="1"/>
    <s v="Verified"/>
    <n v="250000"/>
    <n v="6.8999999999999999E-3"/>
    <n v="625.63"/>
    <n v="7.8799999999999995E-2"/>
    <n v="20000"/>
    <n v="22"/>
    <n v="22410"/>
  </r>
  <r>
    <n v="602871"/>
    <x v="1"/>
    <x v="0"/>
    <x v="4"/>
    <m/>
    <x v="3"/>
    <x v="0"/>
    <x v="49"/>
    <d v="2021-03-14T00:00:00"/>
    <d v="2021-11-13T00:00:00"/>
    <x v="1"/>
    <x v="1"/>
    <d v="2021-12-13T00:00:00"/>
    <n v="773534"/>
    <x v="11"/>
    <s v="A3"/>
    <x v="1"/>
    <s v="Verified"/>
    <n v="60000"/>
    <n v="3.5200000000000002E-2"/>
    <n v="365.99"/>
    <n v="6.1699999999999998E-2"/>
    <n v="12000"/>
    <n v="7"/>
    <n v="13177"/>
  </r>
  <r>
    <n v="1016347"/>
    <x v="10"/>
    <x v="0"/>
    <x v="4"/>
    <s v="UW-Madison"/>
    <x v="3"/>
    <x v="0"/>
    <x v="22"/>
    <d v="2021-11-14T00:00:00"/>
    <d v="2021-12-14T00:00:00"/>
    <x v="1"/>
    <x v="1"/>
    <d v="2022-01-14T00:00:00"/>
    <n v="1244056"/>
    <x v="11"/>
    <s v="A4"/>
    <x v="1"/>
    <s v="Verified"/>
    <n v="29500"/>
    <n v="7.6499999999999999E-2"/>
    <n v="204.96"/>
    <n v="7.9000000000000001E-2"/>
    <n v="6550"/>
    <n v="4"/>
    <n v="7378"/>
  </r>
  <r>
    <n v="1028224"/>
    <x v="44"/>
    <x v="0"/>
    <x v="4"/>
    <s v="JL Properties, Inc."/>
    <x v="3"/>
    <x v="0"/>
    <x v="22"/>
    <d v="2021-02-15T00:00:00"/>
    <d v="2021-01-14T00:00:00"/>
    <x v="1"/>
    <x v="1"/>
    <d v="2021-02-14T00:00:00"/>
    <n v="1257819"/>
    <x v="11"/>
    <s v="A4"/>
    <x v="1"/>
    <s v="Verified"/>
    <n v="35500"/>
    <n v="6.59E-2"/>
    <n v="500.65"/>
    <n v="7.9000000000000001E-2"/>
    <n v="16000"/>
    <n v="26"/>
    <n v="17812"/>
  </r>
  <r>
    <n v="872627"/>
    <x v="9"/>
    <x v="0"/>
    <x v="2"/>
    <s v="McGladrey"/>
    <x v="3"/>
    <x v="0"/>
    <x v="10"/>
    <d v="2021-05-16T00:00:00"/>
    <d v="2021-12-13T00:00:00"/>
    <x v="1"/>
    <x v="1"/>
    <d v="2022-01-13T00:00:00"/>
    <n v="1086827"/>
    <x v="11"/>
    <s v="A2"/>
    <x v="1"/>
    <s v="Verified"/>
    <n v="78000"/>
    <n v="1.14E-2"/>
    <n v="304.18"/>
    <n v="5.9900000000000002E-2"/>
    <n v="10000"/>
    <n v="9"/>
    <n v="10883"/>
  </r>
  <r>
    <n v="504140"/>
    <x v="8"/>
    <x v="0"/>
    <x v="2"/>
    <s v="UnitedHealth Group"/>
    <x v="3"/>
    <x v="0"/>
    <x v="48"/>
    <d v="2021-02-13T00:00:00"/>
    <d v="2021-01-13T00:00:00"/>
    <x v="1"/>
    <x v="1"/>
    <d v="2021-02-13T00:00:00"/>
    <n v="649017"/>
    <x v="11"/>
    <s v="A3"/>
    <x v="1"/>
    <s v="Verified"/>
    <n v="71500"/>
    <n v="3.9800000000000002E-2"/>
    <n v="309.39999999999998"/>
    <n v="7.1400000000000005E-2"/>
    <n v="10000"/>
    <n v="11"/>
    <n v="11128"/>
  </r>
  <r>
    <n v="1018387"/>
    <x v="1"/>
    <x v="0"/>
    <x v="2"/>
    <s v="Alphavista Services Inc"/>
    <x v="3"/>
    <x v="0"/>
    <x v="12"/>
    <d v="2021-04-16T00:00:00"/>
    <d v="2021-08-12T00:00:00"/>
    <x v="1"/>
    <x v="1"/>
    <d v="2021-09-12T00:00:00"/>
    <n v="1246622"/>
    <x v="11"/>
    <s v="A4"/>
    <x v="1"/>
    <s v="Verified"/>
    <n v="76000"/>
    <n v="1.03E-2"/>
    <n v="375.49"/>
    <n v="7.9000000000000001E-2"/>
    <n v="12000"/>
    <n v="11"/>
    <n v="12521"/>
  </r>
  <r>
    <n v="821895"/>
    <x v="21"/>
    <x v="0"/>
    <x v="7"/>
    <m/>
    <x v="3"/>
    <x v="0"/>
    <x v="11"/>
    <d v="2021-02-13T00:00:00"/>
    <d v="2021-02-13T00:00:00"/>
    <x v="1"/>
    <x v="1"/>
    <d v="2021-03-13T00:00:00"/>
    <n v="1030292"/>
    <x v="11"/>
    <s v="A2"/>
    <x v="1"/>
    <s v="Verified"/>
    <n v="30000"/>
    <n v="0.19800000000000001"/>
    <n v="225.85"/>
    <n v="5.9900000000000002E-2"/>
    <n v="8000"/>
    <n v="22"/>
    <n v="7769"/>
  </r>
  <r>
    <n v="889647"/>
    <x v="3"/>
    <x v="0"/>
    <x v="7"/>
    <s v="Twitch LLC"/>
    <x v="3"/>
    <x v="0"/>
    <x v="10"/>
    <d v="2021-10-12T00:00:00"/>
    <d v="2021-11-11T00:00:00"/>
    <x v="1"/>
    <x v="1"/>
    <d v="2021-12-11T00:00:00"/>
    <n v="1098953"/>
    <x v="11"/>
    <s v="A3"/>
    <x v="1"/>
    <s v="Verified"/>
    <n v="85000"/>
    <n v="0.16400000000000001"/>
    <n v="252"/>
    <n v="7.51E-2"/>
    <n v="8100"/>
    <n v="13"/>
    <n v="8151"/>
  </r>
  <r>
    <n v="626538"/>
    <x v="5"/>
    <x v="0"/>
    <x v="7"/>
    <s v="citation air"/>
    <x v="3"/>
    <x v="0"/>
    <x v="41"/>
    <d v="2021-07-14T00:00:00"/>
    <d v="2021-12-12T00:00:00"/>
    <x v="1"/>
    <x v="1"/>
    <d v="2022-01-12T00:00:00"/>
    <n v="802884"/>
    <x v="11"/>
    <s v="A4"/>
    <x v="1"/>
    <s v="Verified"/>
    <n v="72000"/>
    <n v="6.1699999999999998E-2"/>
    <n v="290.58"/>
    <n v="6.54E-2"/>
    <n v="15000"/>
    <n v="10"/>
    <n v="10255"/>
  </r>
  <r>
    <n v="797391"/>
    <x v="8"/>
    <x v="0"/>
    <x v="7"/>
    <s v="ATTO Technology, Inc."/>
    <x v="3"/>
    <x v="0"/>
    <x v="44"/>
    <d v="2021-09-14T00:00:00"/>
    <d v="2021-07-14T00:00:00"/>
    <x v="1"/>
    <x v="1"/>
    <d v="2021-08-14T00:00:00"/>
    <n v="1002358"/>
    <x v="11"/>
    <s v="A5"/>
    <x v="1"/>
    <s v="Verified"/>
    <n v="77100"/>
    <n v="2E-3"/>
    <n v="841.16"/>
    <n v="8.4900000000000003E-2"/>
    <n v="35000"/>
    <n v="13"/>
    <n v="30281"/>
  </r>
  <r>
    <n v="656053"/>
    <x v="2"/>
    <x v="0"/>
    <x v="0"/>
    <m/>
    <x v="3"/>
    <x v="0"/>
    <x v="21"/>
    <d v="2021-05-14T00:00:00"/>
    <d v="2021-07-12T00:00:00"/>
    <x v="1"/>
    <x v="1"/>
    <d v="2021-08-12T00:00:00"/>
    <n v="839090"/>
    <x v="11"/>
    <s v="A4"/>
    <x v="1"/>
    <s v="Verified"/>
    <n v="46200"/>
    <n v="8.2299999999999998E-2"/>
    <n v="310.10000000000002"/>
    <n v="7.2900000000000006E-2"/>
    <n v="10000"/>
    <n v="7"/>
    <n v="10728"/>
  </r>
  <r>
    <n v="977249"/>
    <x v="5"/>
    <x v="0"/>
    <x v="0"/>
    <s v="Kaiser Group"/>
    <x v="3"/>
    <x v="0"/>
    <x v="13"/>
    <d v="2021-04-13T00:00:00"/>
    <d v="2021-03-13T00:00:00"/>
    <x v="1"/>
    <x v="1"/>
    <d v="2021-04-13T00:00:00"/>
    <n v="1200030"/>
    <x v="11"/>
    <s v="A4"/>
    <x v="1"/>
    <s v="Verified"/>
    <n v="34000"/>
    <n v="0.16059999999999999"/>
    <n v="250.33"/>
    <n v="7.9000000000000001E-2"/>
    <n v="8000"/>
    <n v="8"/>
    <n v="8683"/>
  </r>
  <r>
    <n v="786165"/>
    <x v="2"/>
    <x v="0"/>
    <x v="8"/>
    <m/>
    <x v="3"/>
    <x v="0"/>
    <x v="6"/>
    <d v="2021-01-15T00:00:00"/>
    <d v="2021-07-14T00:00:00"/>
    <x v="1"/>
    <x v="1"/>
    <d v="2021-08-14T00:00:00"/>
    <n v="989530"/>
    <x v="11"/>
    <s v="A4"/>
    <x v="1"/>
    <s v="Verified"/>
    <n v="70000"/>
    <n v="0.1116"/>
    <n v="190.5"/>
    <n v="7.4899999999999994E-2"/>
    <n v="6125"/>
    <n v="15"/>
    <n v="6858"/>
  </r>
  <r>
    <n v="594884"/>
    <x v="25"/>
    <x v="0"/>
    <x v="2"/>
    <m/>
    <x v="3"/>
    <x v="0"/>
    <x v="50"/>
    <d v="2021-05-16T00:00:00"/>
    <d v="2021-10-13T00:00:00"/>
    <x v="1"/>
    <x v="1"/>
    <d v="2021-11-13T00:00:00"/>
    <n v="763830"/>
    <x v="11"/>
    <s v="A5"/>
    <x v="1"/>
    <s v="Verified"/>
    <n v="166000"/>
    <n v="0.10630000000000001"/>
    <n v="312.82"/>
    <n v="7.8799999999999995E-2"/>
    <n v="10000"/>
    <n v="44"/>
    <n v="11262"/>
  </r>
  <r>
    <n v="847527"/>
    <x v="11"/>
    <x v="0"/>
    <x v="5"/>
    <s v="aria casino resort"/>
    <x v="3"/>
    <x v="0"/>
    <x v="11"/>
    <d v="2021-11-12T00:00:00"/>
    <d v="2021-10-12T00:00:00"/>
    <x v="1"/>
    <x v="1"/>
    <d v="2021-11-12T00:00:00"/>
    <n v="1059030"/>
    <x v="11"/>
    <s v="A4"/>
    <x v="1"/>
    <s v="Verified"/>
    <n v="30000"/>
    <n v="0.1888"/>
    <n v="593.27"/>
    <n v="7.4899999999999994E-2"/>
    <n v="19075"/>
    <n v="17"/>
    <n v="20466"/>
  </r>
  <r>
    <n v="550323"/>
    <x v="8"/>
    <x v="0"/>
    <x v="1"/>
    <s v="The Osborn"/>
    <x v="3"/>
    <x v="0"/>
    <x v="43"/>
    <d v="2021-12-13T00:00:00"/>
    <d v="2021-04-13T00:00:00"/>
    <x v="1"/>
    <x v="1"/>
    <d v="2021-05-13T00:00:00"/>
    <n v="709375"/>
    <x v="11"/>
    <s v="A5"/>
    <x v="1"/>
    <s v="Verified"/>
    <n v="42500"/>
    <n v="0.19370000000000001"/>
    <n v="469.22"/>
    <n v="7.8799999999999995E-2"/>
    <n v="15000"/>
    <n v="29"/>
    <n v="16912"/>
  </r>
  <r>
    <n v="364974"/>
    <x v="20"/>
    <x v="0"/>
    <x v="10"/>
    <s v="U-Haul International"/>
    <x v="3"/>
    <x v="0"/>
    <x v="55"/>
    <d v="2021-03-09T00:00:00"/>
    <d v="2021-03-09T00:00:00"/>
    <x v="1"/>
    <x v="1"/>
    <d v="2021-04-09T00:00:00"/>
    <n v="375829"/>
    <x v="11"/>
    <s v="A5"/>
    <x v="1"/>
    <s v="Verified"/>
    <n v="50000"/>
    <n v="0.1434"/>
    <n v="207.85"/>
    <n v="9.3799999999999994E-2"/>
    <n v="6500"/>
    <n v="12"/>
    <n v="6649"/>
  </r>
  <r>
    <n v="977057"/>
    <x v="8"/>
    <x v="0"/>
    <x v="0"/>
    <s v="al di la trattoria"/>
    <x v="3"/>
    <x v="0"/>
    <x v="13"/>
    <d v="2021-01-16T00:00:00"/>
    <d v="2021-04-13T00:00:00"/>
    <x v="1"/>
    <x v="1"/>
    <d v="2021-05-13T00:00:00"/>
    <n v="1199846"/>
    <x v="11"/>
    <s v="A5"/>
    <x v="1"/>
    <s v="Verified"/>
    <n v="28800"/>
    <n v="0.18540000000000001"/>
    <n v="158.77000000000001"/>
    <n v="8.8999999999999996E-2"/>
    <n v="5000"/>
    <n v="15"/>
    <n v="5524"/>
  </r>
  <r>
    <n v="377926"/>
    <x v="1"/>
    <x v="0"/>
    <x v="5"/>
    <s v="Wild Iris Organics"/>
    <x v="3"/>
    <x v="0"/>
    <x v="8"/>
    <d v="2021-10-11T00:00:00"/>
    <d v="2021-10-11T00:00:00"/>
    <x v="1"/>
    <x v="1"/>
    <d v="2021-11-11T00:00:00"/>
    <n v="402439"/>
    <x v="11"/>
    <s v="A3"/>
    <x v="1"/>
    <s v="Verified"/>
    <n v="25000"/>
    <n v="0.12620000000000001"/>
    <n v="188.02"/>
    <n v="0.08"/>
    <n v="6000"/>
    <n v="24"/>
    <n v="6745"/>
  </r>
  <r>
    <n v="886071"/>
    <x v="18"/>
    <x v="0"/>
    <x v="7"/>
    <m/>
    <x v="3"/>
    <x v="0"/>
    <x v="10"/>
    <d v="2021-09-14T00:00:00"/>
    <d v="2021-10-14T00:00:00"/>
    <x v="1"/>
    <x v="1"/>
    <d v="2021-11-14T00:00:00"/>
    <n v="1101864"/>
    <x v="11"/>
    <s v="A4"/>
    <x v="1"/>
    <s v="Verified"/>
    <n v="75000"/>
    <n v="6.4299999999999996E-2"/>
    <n v="531.94000000000005"/>
    <n v="7.9000000000000001E-2"/>
    <n v="17000"/>
    <n v="26"/>
    <n v="19150"/>
  </r>
  <r>
    <n v="552360"/>
    <x v="2"/>
    <x v="0"/>
    <x v="7"/>
    <s v="Houston ISD"/>
    <x v="3"/>
    <x v="0"/>
    <x v="43"/>
    <d v="2021-06-13T00:00:00"/>
    <d v="2021-06-13T00:00:00"/>
    <x v="1"/>
    <x v="1"/>
    <d v="2021-07-13T00:00:00"/>
    <n v="711763"/>
    <x v="11"/>
    <s v="A4"/>
    <x v="1"/>
    <s v="Verified"/>
    <n v="48000"/>
    <n v="1.2500000000000001E-2"/>
    <n v="466.67"/>
    <n v="7.51E-2"/>
    <n v="15000"/>
    <n v="15"/>
    <n v="16670"/>
  </r>
  <r>
    <n v="681279"/>
    <x v="1"/>
    <x v="0"/>
    <x v="6"/>
    <s v="Alliant TechSystems"/>
    <x v="2"/>
    <x v="0"/>
    <x v="42"/>
    <d v="2021-03-14T00:00:00"/>
    <d v="2021-03-14T00:00:00"/>
    <x v="1"/>
    <x v="1"/>
    <d v="2021-04-14T00:00:00"/>
    <n v="870267"/>
    <x v="11"/>
    <s v="B1"/>
    <x v="1"/>
    <s v="Verified"/>
    <n v="42000"/>
    <n v="0.21029999999999999"/>
    <n v="256.76"/>
    <n v="9.6299999999999997E-2"/>
    <n v="8000"/>
    <n v="15"/>
    <n v="9243"/>
  </r>
  <r>
    <n v="621176"/>
    <x v="1"/>
    <x v="0"/>
    <x v="3"/>
    <s v="Sprint"/>
    <x v="2"/>
    <x v="0"/>
    <x v="49"/>
    <d v="2021-05-16T00:00:00"/>
    <d v="2021-05-13T00:00:00"/>
    <x v="1"/>
    <x v="1"/>
    <d v="2021-06-13T00:00:00"/>
    <n v="796109"/>
    <x v="11"/>
    <s v="B3"/>
    <x v="1"/>
    <s v="Verified"/>
    <n v="150000"/>
    <n v="0.20930000000000001"/>
    <n v="147.61000000000001"/>
    <n v="9.6199999999999994E-2"/>
    <n v="4600"/>
    <n v="28"/>
    <n v="5282"/>
  </r>
  <r>
    <n v="864757"/>
    <x v="13"/>
    <x v="0"/>
    <x v="4"/>
    <s v="University of Washington"/>
    <x v="2"/>
    <x v="0"/>
    <x v="11"/>
    <d v="2021-02-14T00:00:00"/>
    <d v="2021-08-12T00:00:00"/>
    <x v="1"/>
    <x v="1"/>
    <d v="2021-09-12T00:00:00"/>
    <n v="1077994"/>
    <x v="11"/>
    <s v="B2"/>
    <x v="1"/>
    <s v="Verified"/>
    <n v="54000"/>
    <n v="4.0000000000000001E-3"/>
    <n v="182.26"/>
    <n v="0.10589999999999999"/>
    <n v="5600"/>
    <n v="5"/>
    <n v="6060"/>
  </r>
  <r>
    <n v="612693"/>
    <x v="26"/>
    <x v="0"/>
    <x v="4"/>
    <s v="Toyoda Gosei Missouri Corporation"/>
    <x v="2"/>
    <x v="0"/>
    <x v="49"/>
    <d v="2021-12-10T00:00:00"/>
    <d v="2021-12-10T00:00:00"/>
    <x v="1"/>
    <x v="1"/>
    <d v="2022-01-10T00:00:00"/>
    <n v="785619"/>
    <x v="11"/>
    <s v="B4"/>
    <x v="1"/>
    <s v="Verified"/>
    <n v="47200"/>
    <n v="9.0499999999999997E-2"/>
    <n v="322.63"/>
    <n v="9.9900000000000003E-2"/>
    <n v="10000"/>
    <n v="13"/>
    <n v="10084"/>
  </r>
  <r>
    <n v="533329"/>
    <x v="18"/>
    <x v="0"/>
    <x v="4"/>
    <s v="WRScompass, Inc."/>
    <x v="2"/>
    <x v="0"/>
    <x v="43"/>
    <d v="2021-07-13T00:00:00"/>
    <d v="2021-07-13T00:00:00"/>
    <x v="1"/>
    <x v="1"/>
    <d v="2021-08-13T00:00:00"/>
    <n v="689358"/>
    <x v="11"/>
    <s v="B5"/>
    <x v="1"/>
    <s v="Verified"/>
    <n v="45000"/>
    <n v="0.1464"/>
    <n v="662.95"/>
    <n v="0.1186"/>
    <n v="20000"/>
    <n v="16"/>
    <n v="23868"/>
  </r>
  <r>
    <n v="423349"/>
    <x v="1"/>
    <x v="0"/>
    <x v="2"/>
    <s v="Self employed"/>
    <x v="2"/>
    <x v="0"/>
    <x v="30"/>
    <d v="2021-02-11T00:00:00"/>
    <d v="2021-01-11T00:00:00"/>
    <x v="1"/>
    <x v="1"/>
    <d v="2021-02-11T00:00:00"/>
    <n v="498409"/>
    <x v="11"/>
    <s v="B2"/>
    <x v="1"/>
    <s v="Verified"/>
    <n v="58000"/>
    <n v="6.3299999999999995E-2"/>
    <n v="394.36"/>
    <n v="0.11260000000000001"/>
    <n v="12000"/>
    <n v="6"/>
    <n v="13602"/>
  </r>
  <r>
    <n v="613421"/>
    <x v="1"/>
    <x v="0"/>
    <x v="2"/>
    <s v="MWH"/>
    <x v="2"/>
    <x v="0"/>
    <x v="49"/>
    <d v="2021-02-16T00:00:00"/>
    <d v="2021-07-13T00:00:00"/>
    <x v="1"/>
    <x v="1"/>
    <d v="2021-08-13T00:00:00"/>
    <n v="786474"/>
    <x v="11"/>
    <s v="B2"/>
    <x v="1"/>
    <s v="Verified"/>
    <n v="72000"/>
    <n v="0.2122"/>
    <n v="638.33000000000004"/>
    <n v="9.2499999999999999E-2"/>
    <n v="20000"/>
    <n v="35"/>
    <n v="22815"/>
  </r>
  <r>
    <n v="484894"/>
    <x v="8"/>
    <x v="0"/>
    <x v="2"/>
    <s v="Kaye Scholer LLP"/>
    <x v="2"/>
    <x v="0"/>
    <x v="26"/>
    <d v="2021-11-15T00:00:00"/>
    <d v="2021-08-12T00:00:00"/>
    <x v="1"/>
    <x v="1"/>
    <d v="2021-09-12T00:00:00"/>
    <n v="617559"/>
    <x v="11"/>
    <s v="B5"/>
    <x v="1"/>
    <s v="Verified"/>
    <n v="185000"/>
    <n v="0.11070000000000001"/>
    <n v="822.78"/>
    <n v="0.11360000000000001"/>
    <n v="25000"/>
    <n v="19"/>
    <n v="29485"/>
  </r>
  <r>
    <n v="543796"/>
    <x v="19"/>
    <x v="0"/>
    <x v="5"/>
    <s v="Cleveland Unlimited DBA Revol"/>
    <x v="2"/>
    <x v="0"/>
    <x v="43"/>
    <d v="2021-01-13T00:00:00"/>
    <d v="2021-02-11T00:00:00"/>
    <x v="1"/>
    <x v="1"/>
    <d v="2021-03-11T00:00:00"/>
    <n v="701526"/>
    <x v="11"/>
    <s v="B2"/>
    <x v="1"/>
    <s v="Verified"/>
    <n v="85000"/>
    <n v="1.6999999999999999E-3"/>
    <n v="815.52"/>
    <n v="0.1075"/>
    <n v="25000"/>
    <n v="26"/>
    <n v="26068"/>
  </r>
  <r>
    <n v="415485"/>
    <x v="1"/>
    <x v="0"/>
    <x v="5"/>
    <s v="To-Go Ware"/>
    <x v="2"/>
    <x v="0"/>
    <x v="23"/>
    <d v="2021-06-12T00:00:00"/>
    <d v="2021-06-12T00:00:00"/>
    <x v="1"/>
    <x v="1"/>
    <d v="2021-07-12T00:00:00"/>
    <n v="402165"/>
    <x v="11"/>
    <s v="B5"/>
    <x v="1"/>
    <s v="Verified"/>
    <n v="54000"/>
    <n v="0.12839999999999999"/>
    <n v="166.58"/>
    <n v="0.1221"/>
    <n v="5000"/>
    <n v="10"/>
    <n v="5997"/>
  </r>
  <r>
    <n v="624955"/>
    <x v="16"/>
    <x v="0"/>
    <x v="7"/>
    <s v="Safe N Sound Transportation"/>
    <x v="2"/>
    <x v="0"/>
    <x v="41"/>
    <d v="2021-07-15T00:00:00"/>
    <d v="2021-12-13T00:00:00"/>
    <x v="1"/>
    <x v="1"/>
    <d v="2022-01-13T00:00:00"/>
    <n v="800944"/>
    <x v="11"/>
    <s v="B3"/>
    <x v="1"/>
    <s v="Verified"/>
    <n v="29760"/>
    <n v="0.22620000000000001"/>
    <n v="248.7"/>
    <n v="9.6199999999999994E-2"/>
    <n v="7750"/>
    <n v="18"/>
    <n v="8953"/>
  </r>
  <r>
    <n v="727165"/>
    <x v="15"/>
    <x v="0"/>
    <x v="0"/>
    <s v="Nordstrom"/>
    <x v="2"/>
    <x v="0"/>
    <x v="29"/>
    <d v="2021-05-16T00:00:00"/>
    <d v="2021-07-13T00:00:00"/>
    <x v="1"/>
    <x v="1"/>
    <d v="2021-08-13T00:00:00"/>
    <n v="922656"/>
    <x v="11"/>
    <s v="B3"/>
    <x v="1"/>
    <s v="Verified"/>
    <n v="35000"/>
    <n v="0.18310000000000001"/>
    <n v="136.26"/>
    <n v="0.1037"/>
    <n v="4200"/>
    <n v="10"/>
    <n v="4854"/>
  </r>
  <r>
    <n v="495146"/>
    <x v="25"/>
    <x v="0"/>
    <x v="6"/>
    <s v="DoD OIG"/>
    <x v="2"/>
    <x v="0"/>
    <x v="26"/>
    <d v="2021-09-10T00:00:00"/>
    <d v="2021-10-10T00:00:00"/>
    <x v="1"/>
    <x v="1"/>
    <d v="2021-11-10T00:00:00"/>
    <n v="634105"/>
    <x v="11"/>
    <s v="B3"/>
    <x v="1"/>
    <s v="Verified"/>
    <n v="62500"/>
    <n v="0.14899999999999999"/>
    <n v="789.58"/>
    <n v="0.1062"/>
    <n v="24250"/>
    <n v="29"/>
    <n v="25272"/>
  </r>
  <r>
    <n v="762053"/>
    <x v="2"/>
    <x v="0"/>
    <x v="6"/>
    <s v="City of el paso"/>
    <x v="2"/>
    <x v="0"/>
    <x v="25"/>
    <d v="2021-05-14T00:00:00"/>
    <d v="2021-06-14T00:00:00"/>
    <x v="1"/>
    <x v="1"/>
    <d v="2021-07-14T00:00:00"/>
    <n v="962549"/>
    <x v="11"/>
    <s v="B5"/>
    <x v="1"/>
    <s v="Verified"/>
    <n v="105000"/>
    <n v="0.24779999999999999"/>
    <n v="401.84"/>
    <n v="0.11990000000000001"/>
    <n v="12100"/>
    <n v="18"/>
    <n v="14466"/>
  </r>
  <r>
    <n v="527405"/>
    <x v="1"/>
    <x v="0"/>
    <x v="4"/>
    <m/>
    <x v="2"/>
    <x v="0"/>
    <x v="51"/>
    <d v="2021-03-14T00:00:00"/>
    <d v="2021-07-13T00:00:00"/>
    <x v="1"/>
    <x v="1"/>
    <d v="2021-08-13T00:00:00"/>
    <n v="682198"/>
    <x v="11"/>
    <s v="B3"/>
    <x v="1"/>
    <s v="Verified"/>
    <n v="62000"/>
    <n v="0.1135"/>
    <n v="262.37"/>
    <n v="0.11119999999999999"/>
    <n v="8000"/>
    <n v="12"/>
    <n v="9446"/>
  </r>
  <r>
    <n v="657142"/>
    <x v="12"/>
    <x v="0"/>
    <x v="4"/>
    <s v="Pioneer Family Brands Inc."/>
    <x v="2"/>
    <x v="0"/>
    <x v="21"/>
    <d v="2021-10-13T00:00:00"/>
    <d v="2021-05-13T00:00:00"/>
    <x v="1"/>
    <x v="1"/>
    <d v="2021-06-13T00:00:00"/>
    <n v="840439"/>
    <x v="11"/>
    <s v="B4"/>
    <x v="1"/>
    <s v="Verified"/>
    <n v="55315"/>
    <n v="5.4000000000000003E-3"/>
    <n v="489.24"/>
    <n v="0.1074"/>
    <n v="15000"/>
    <n v="18"/>
    <n v="17422"/>
  </r>
  <r>
    <n v="973128"/>
    <x v="31"/>
    <x v="0"/>
    <x v="6"/>
    <s v="Sun Products"/>
    <x v="2"/>
    <x v="0"/>
    <x v="13"/>
    <d v="2021-05-16T00:00:00"/>
    <d v="2021-12-13T00:00:00"/>
    <x v="1"/>
    <x v="1"/>
    <d v="2022-01-13T00:00:00"/>
    <n v="1195110"/>
    <x v="11"/>
    <s v="B5"/>
    <x v="1"/>
    <s v="Verified"/>
    <n v="64000"/>
    <n v="0.1084"/>
    <n v="335.45"/>
    <n v="0.12690000000000001"/>
    <n v="10000"/>
    <n v="13"/>
    <n v="11804"/>
  </r>
  <r>
    <n v="728966"/>
    <x v="25"/>
    <x v="0"/>
    <x v="8"/>
    <s v="The Lorton Arts Foundation"/>
    <x v="2"/>
    <x v="0"/>
    <x v="29"/>
    <d v="2021-03-14T00:00:00"/>
    <d v="2021-01-14T00:00:00"/>
    <x v="1"/>
    <x v="1"/>
    <d v="2021-02-14T00:00:00"/>
    <n v="924698"/>
    <x v="11"/>
    <s v="B5"/>
    <x v="1"/>
    <s v="Verified"/>
    <n v="52000"/>
    <n v="0.13320000000000001"/>
    <n v="819.78"/>
    <n v="0.1111"/>
    <n v="25000"/>
    <n v="28"/>
    <n v="29438"/>
  </r>
  <r>
    <n v="398643"/>
    <x v="1"/>
    <x v="0"/>
    <x v="0"/>
    <m/>
    <x v="2"/>
    <x v="0"/>
    <x v="30"/>
    <d v="2021-04-15T00:00:00"/>
    <d v="2021-03-12T00:00:00"/>
    <x v="1"/>
    <x v="1"/>
    <d v="2021-04-12T00:00:00"/>
    <n v="419424"/>
    <x v="11"/>
    <s v="B1"/>
    <x v="1"/>
    <s v="Verified"/>
    <n v="65000"/>
    <n v="0.1172"/>
    <n v="327.14"/>
    <n v="0.1095"/>
    <n v="10000"/>
    <n v="9"/>
    <n v="11748"/>
  </r>
  <r>
    <n v="1018297"/>
    <x v="2"/>
    <x v="0"/>
    <x v="0"/>
    <s v="Valley Emergency Physicians"/>
    <x v="2"/>
    <x v="0"/>
    <x v="22"/>
    <d v="2021-12-14T00:00:00"/>
    <d v="2021-12-14T00:00:00"/>
    <x v="1"/>
    <x v="1"/>
    <d v="2022-01-14T00:00:00"/>
    <n v="1246747"/>
    <x v="11"/>
    <s v="B1"/>
    <x v="1"/>
    <s v="Verified"/>
    <n v="220000"/>
    <n v="9.4E-2"/>
    <n v="966.75"/>
    <n v="9.9099999999999994E-2"/>
    <n v="30000"/>
    <n v="42"/>
    <n v="34803"/>
  </r>
  <r>
    <n v="399973"/>
    <x v="8"/>
    <x v="0"/>
    <x v="0"/>
    <s v="Taiwan Jack LLC"/>
    <x v="2"/>
    <x v="0"/>
    <x v="28"/>
    <d v="2021-11-09T00:00:00"/>
    <d v="2021-11-09T00:00:00"/>
    <x v="1"/>
    <x v="1"/>
    <d v="2021-12-09T00:00:00"/>
    <n v="404802"/>
    <x v="11"/>
    <s v="B5"/>
    <x v="1"/>
    <s v="Verified"/>
    <n v="30000"/>
    <n v="4.0000000000000001E-3"/>
    <n v="359.81"/>
    <n v="0.1221"/>
    <n v="10800"/>
    <n v="12"/>
    <n v="11421"/>
  </r>
  <r>
    <n v="628550"/>
    <x v="37"/>
    <x v="0"/>
    <x v="6"/>
    <s v="CMD Agency"/>
    <x v="2"/>
    <x v="0"/>
    <x v="41"/>
    <d v="2021-11-15T00:00:00"/>
    <d v="2021-12-13T00:00:00"/>
    <x v="1"/>
    <x v="1"/>
    <d v="2022-01-13T00:00:00"/>
    <n v="805378"/>
    <x v="11"/>
    <s v="B4"/>
    <x v="1"/>
    <s v="Verified"/>
    <n v="35000"/>
    <n v="1.44E-2"/>
    <n v="241.97"/>
    <n v="9.9900000000000003E-2"/>
    <n v="7500"/>
    <n v="5"/>
    <n v="8712"/>
  </r>
  <r>
    <n v="378665"/>
    <x v="0"/>
    <x v="0"/>
    <x v="3"/>
    <s v="Rooms To Go"/>
    <x v="2"/>
    <x v="0"/>
    <x v="8"/>
    <d v="2021-01-10T00:00:00"/>
    <d v="2021-01-10T00:00:00"/>
    <x v="1"/>
    <x v="1"/>
    <d v="2021-02-10T00:00:00"/>
    <n v="404120"/>
    <x v="11"/>
    <s v="B5"/>
    <x v="1"/>
    <s v="Verified"/>
    <n v="57996"/>
    <n v="1.41E-2"/>
    <n v="249.87"/>
    <n v="0.1221"/>
    <n v="7500"/>
    <n v="14"/>
    <n v="8181"/>
  </r>
  <r>
    <n v="892505"/>
    <x v="1"/>
    <x v="0"/>
    <x v="5"/>
    <s v="Sears"/>
    <x v="2"/>
    <x v="0"/>
    <x v="10"/>
    <d v="2021-03-16T00:00:00"/>
    <d v="2021-10-14T00:00:00"/>
    <x v="1"/>
    <x v="1"/>
    <d v="2021-11-14T00:00:00"/>
    <n v="1109457"/>
    <x v="11"/>
    <s v="B4"/>
    <x v="1"/>
    <s v="Verified"/>
    <n v="24000"/>
    <n v="0.19"/>
    <n v="147.03"/>
    <n v="0.1242"/>
    <n v="4400"/>
    <n v="12"/>
    <n v="5293"/>
  </r>
  <r>
    <n v="404765"/>
    <x v="2"/>
    <x v="0"/>
    <x v="6"/>
    <s v="AT&amp;T Inc."/>
    <x v="0"/>
    <x v="0"/>
    <x v="28"/>
    <d v="2021-10-15T00:00:00"/>
    <d v="2021-07-12T00:00:00"/>
    <x v="1"/>
    <x v="1"/>
    <d v="2021-08-12T00:00:00"/>
    <n v="451721"/>
    <x v="11"/>
    <s v="C3"/>
    <x v="1"/>
    <s v="Verified"/>
    <n v="50000"/>
    <n v="0.15359999999999999"/>
    <n v="506.56"/>
    <n v="0.13159999999999999"/>
    <n v="15000"/>
    <n v="23"/>
    <n v="18565"/>
  </r>
  <r>
    <n v="548680"/>
    <x v="18"/>
    <x v="0"/>
    <x v="3"/>
    <s v="PFIZER INC"/>
    <x v="0"/>
    <x v="0"/>
    <x v="43"/>
    <d v="2021-07-13T00:00:00"/>
    <d v="2021-08-13T00:00:00"/>
    <x v="1"/>
    <x v="1"/>
    <d v="2021-09-13T00:00:00"/>
    <n v="707335"/>
    <x v="11"/>
    <s v="C1"/>
    <x v="1"/>
    <s v="Verified"/>
    <n v="205000"/>
    <n v="3.3999999999999998E-3"/>
    <n v="594.97"/>
    <n v="0.1323"/>
    <n v="17600"/>
    <n v="14"/>
    <n v="21420"/>
  </r>
  <r>
    <n v="1039015"/>
    <x v="5"/>
    <x v="0"/>
    <x v="2"/>
    <s v="Bess, Blougouras, Jones and Freyberg PA"/>
    <x v="0"/>
    <x v="0"/>
    <x v="12"/>
    <d v="2021-01-15T00:00:00"/>
    <d v="2021-01-15T00:00:00"/>
    <x v="1"/>
    <x v="1"/>
    <d v="2021-02-15T00:00:00"/>
    <n v="1268936"/>
    <x v="11"/>
    <s v="C1"/>
    <x v="1"/>
    <s v="Verified"/>
    <n v="60000"/>
    <n v="0.21340000000000001"/>
    <n v="917.82"/>
    <n v="0.13489999999999999"/>
    <n v="27050"/>
    <n v="16"/>
    <n v="33106"/>
  </r>
  <r>
    <n v="384083"/>
    <x v="1"/>
    <x v="0"/>
    <x v="5"/>
    <s v="eSpindle Learning"/>
    <x v="0"/>
    <x v="0"/>
    <x v="33"/>
    <d v="2021-03-12T00:00:00"/>
    <d v="2021-03-12T00:00:00"/>
    <x v="1"/>
    <x v="1"/>
    <d v="2021-04-12T00:00:00"/>
    <n v="406515"/>
    <x v="11"/>
    <s v="C3"/>
    <x v="1"/>
    <s v="Verified"/>
    <n v="55000"/>
    <n v="0.20069999999999999"/>
    <n v="270.17"/>
    <n v="0.13159999999999999"/>
    <n v="8000"/>
    <n v="16"/>
    <n v="9726"/>
  </r>
  <r>
    <n v="388771"/>
    <x v="20"/>
    <x v="0"/>
    <x v="9"/>
    <s v="Self Employed"/>
    <x v="0"/>
    <x v="0"/>
    <x v="45"/>
    <d v="2021-08-11T00:00:00"/>
    <d v="2021-08-11T00:00:00"/>
    <x v="1"/>
    <x v="1"/>
    <d v="2021-09-11T00:00:00"/>
    <n v="422444"/>
    <x v="11"/>
    <s v="C2"/>
    <x v="1"/>
    <s v="Verified"/>
    <n v="75000"/>
    <n v="0.18509999999999999"/>
    <n v="806.83"/>
    <n v="0.12839999999999999"/>
    <n v="24000"/>
    <n v="36"/>
    <n v="28746"/>
  </r>
  <r>
    <n v="383924"/>
    <x v="8"/>
    <x v="0"/>
    <x v="8"/>
    <s v="UBS Financial Services"/>
    <x v="0"/>
    <x v="0"/>
    <x v="33"/>
    <d v="2021-04-16T00:00:00"/>
    <d v="2021-03-12T00:00:00"/>
    <x v="1"/>
    <x v="1"/>
    <d v="2021-04-12T00:00:00"/>
    <n v="414565"/>
    <x v="11"/>
    <s v="C5"/>
    <x v="1"/>
    <s v="Verified"/>
    <n v="50004"/>
    <n v="0.1658"/>
    <n v="340.76"/>
    <n v="0.13789999999999999"/>
    <n v="10000"/>
    <n v="11"/>
    <n v="12267"/>
  </r>
  <r>
    <n v="487552"/>
    <x v="16"/>
    <x v="0"/>
    <x v="4"/>
    <s v="University of Maryland"/>
    <x v="0"/>
    <x v="0"/>
    <x v="26"/>
    <d v="2021-03-13T00:00:00"/>
    <d v="2021-03-13T00:00:00"/>
    <x v="1"/>
    <x v="1"/>
    <d v="2021-04-13T00:00:00"/>
    <n v="621559"/>
    <x v="11"/>
    <s v="C1"/>
    <x v="1"/>
    <s v="Verified"/>
    <n v="122000"/>
    <n v="0.24440000000000001"/>
    <n v="503.5"/>
    <n v="0.1273"/>
    <n v="15000"/>
    <n v="44"/>
    <n v="18126"/>
  </r>
  <r>
    <n v="375763"/>
    <x v="18"/>
    <x v="0"/>
    <x v="4"/>
    <s v="Quinn Emanuel Urquhart Oliver &amp; Hedges, LLP"/>
    <x v="0"/>
    <x v="0"/>
    <x v="8"/>
    <d v="2021-05-16T00:00:00"/>
    <d v="2021-05-10T00:00:00"/>
    <x v="1"/>
    <x v="1"/>
    <d v="2021-06-10T00:00:00"/>
    <n v="398287"/>
    <x v="11"/>
    <s v="C1"/>
    <x v="1"/>
    <s v="Verified"/>
    <n v="227500"/>
    <n v="7.9000000000000001E-2"/>
    <n v="836.66"/>
    <n v="0.12529999999999999"/>
    <n v="25000"/>
    <n v="40"/>
    <n v="28254"/>
  </r>
  <r>
    <n v="826192"/>
    <x v="1"/>
    <x v="0"/>
    <x v="2"/>
    <s v="AREVA Solar"/>
    <x v="0"/>
    <x v="0"/>
    <x v="11"/>
    <d v="2021-02-14T00:00:00"/>
    <d v="2021-02-14T00:00:00"/>
    <x v="1"/>
    <x v="1"/>
    <d v="2021-03-14T00:00:00"/>
    <n v="1035048"/>
    <x v="11"/>
    <s v="C1"/>
    <x v="1"/>
    <s v="Verified"/>
    <n v="120000"/>
    <n v="4.82E-2"/>
    <n v="505.34"/>
    <n v="0.12989999999999999"/>
    <n v="15000"/>
    <n v="9"/>
    <n v="18044"/>
  </r>
  <r>
    <n v="662418"/>
    <x v="33"/>
    <x v="0"/>
    <x v="1"/>
    <s v="New Horizons CLC of SC"/>
    <x v="0"/>
    <x v="0"/>
    <x v="0"/>
    <d v="2021-02-15T00:00:00"/>
    <d v="2021-02-14T00:00:00"/>
    <x v="1"/>
    <x v="1"/>
    <d v="2021-03-14T00:00:00"/>
    <n v="847102"/>
    <x v="11"/>
    <s v="C3"/>
    <x v="1"/>
    <s v="Verified"/>
    <n v="78000"/>
    <n v="8.2799999999999999E-2"/>
    <n v="847.54"/>
    <n v="0.1343"/>
    <n v="25000"/>
    <n v="22"/>
    <n v="30513"/>
  </r>
  <r>
    <n v="416176"/>
    <x v="25"/>
    <x v="0"/>
    <x v="6"/>
    <s v="Plateau Systems"/>
    <x v="0"/>
    <x v="0"/>
    <x v="23"/>
    <d v="2021-03-11T00:00:00"/>
    <d v="2021-03-11T00:00:00"/>
    <x v="1"/>
    <x v="1"/>
    <d v="2021-04-11T00:00:00"/>
    <n v="484491"/>
    <x v="11"/>
    <s v="C2"/>
    <x v="1"/>
    <s v="Verified"/>
    <n v="85000"/>
    <n v="0.1187"/>
    <n v="403.42"/>
    <n v="0.12839999999999999"/>
    <n v="12000"/>
    <n v="13"/>
    <n v="14012"/>
  </r>
  <r>
    <n v="360894"/>
    <x v="6"/>
    <x v="0"/>
    <x v="4"/>
    <s v="Accenture"/>
    <x v="0"/>
    <x v="0"/>
    <x v="36"/>
    <d v="2021-01-16T00:00:00"/>
    <d v="2021-11-11T00:00:00"/>
    <x v="1"/>
    <x v="1"/>
    <d v="2021-12-11T00:00:00"/>
    <n v="368911"/>
    <x v="11"/>
    <s v="C4"/>
    <x v="1"/>
    <s v="Verified"/>
    <n v="58600"/>
    <n v="5.1000000000000004E-3"/>
    <n v="268.48"/>
    <n v="0.12720000000000001"/>
    <n v="8000"/>
    <n v="22"/>
    <n v="9665"/>
  </r>
  <r>
    <n v="650748"/>
    <x v="5"/>
    <x v="0"/>
    <x v="9"/>
    <s v="Bank of America"/>
    <x v="0"/>
    <x v="0"/>
    <x v="21"/>
    <d v="2021-05-16T00:00:00"/>
    <d v="2021-01-14T00:00:00"/>
    <x v="1"/>
    <x v="1"/>
    <d v="2021-02-14T00:00:00"/>
    <n v="832425"/>
    <x v="11"/>
    <s v="C5"/>
    <x v="1"/>
    <s v="Verified"/>
    <n v="110000"/>
    <n v="0.16930000000000001"/>
    <n v="685.21"/>
    <n v="0.14169999999999999"/>
    <n v="20000"/>
    <n v="21"/>
    <n v="24668"/>
  </r>
  <r>
    <n v="371444"/>
    <x v="8"/>
    <x v="0"/>
    <x v="8"/>
    <s v="Crunch Fitness"/>
    <x v="0"/>
    <x v="0"/>
    <x v="40"/>
    <d v="2021-05-16T00:00:00"/>
    <d v="2021-08-11T00:00:00"/>
    <x v="1"/>
    <x v="1"/>
    <d v="2021-09-11T00:00:00"/>
    <n v="389308"/>
    <x v="11"/>
    <s v="C4"/>
    <x v="1"/>
    <s v="Verified"/>
    <n v="130000"/>
    <n v="0.13850000000000001"/>
    <n v="339.23"/>
    <n v="0.13469999999999999"/>
    <n v="10000"/>
    <n v="20"/>
    <n v="12176"/>
  </r>
  <r>
    <n v="784786"/>
    <x v="2"/>
    <x v="0"/>
    <x v="5"/>
    <s v="Shine in the Heights"/>
    <x v="0"/>
    <x v="0"/>
    <x v="6"/>
    <d v="2021-07-14T00:00:00"/>
    <d v="2021-07-14T00:00:00"/>
    <x v="1"/>
    <x v="1"/>
    <d v="2021-08-14T00:00:00"/>
    <n v="988034"/>
    <x v="11"/>
    <s v="C5"/>
    <x v="1"/>
    <s v="Verified"/>
    <n v="85000"/>
    <n v="0.1042"/>
    <n v="233.02"/>
    <n v="0.15229999999999999"/>
    <n v="6700"/>
    <n v="12"/>
    <n v="8388"/>
  </r>
  <r>
    <n v="787803"/>
    <x v="19"/>
    <x v="0"/>
    <x v="6"/>
    <s v="sysco"/>
    <x v="0"/>
    <x v="0"/>
    <x v="6"/>
    <d v="2021-07-14T00:00:00"/>
    <d v="2021-07-14T00:00:00"/>
    <x v="1"/>
    <x v="1"/>
    <d v="2021-08-14T00:00:00"/>
    <n v="991391"/>
    <x v="11"/>
    <s v="C3"/>
    <x v="1"/>
    <s v="Verified"/>
    <n v="50000"/>
    <n v="2.52E-2"/>
    <n v="553.6"/>
    <n v="0.1399"/>
    <n v="16200"/>
    <n v="31"/>
    <n v="19930"/>
  </r>
  <r>
    <n v="597835"/>
    <x v="5"/>
    <x v="0"/>
    <x v="3"/>
    <m/>
    <x v="0"/>
    <x v="0"/>
    <x v="50"/>
    <d v="2021-05-16T00:00:00"/>
    <d v="2021-06-13T00:00:00"/>
    <x v="1"/>
    <x v="1"/>
    <d v="2021-07-13T00:00:00"/>
    <n v="767352"/>
    <x v="11"/>
    <s v="C5"/>
    <x v="1"/>
    <s v="Verified"/>
    <n v="30000"/>
    <n v="0.214"/>
    <n v="207.18"/>
    <n v="0.1472"/>
    <n v="6000"/>
    <n v="10"/>
    <n v="7421"/>
  </r>
  <r>
    <n v="381334"/>
    <x v="3"/>
    <x v="0"/>
    <x v="5"/>
    <m/>
    <x v="0"/>
    <x v="0"/>
    <x v="8"/>
    <d v="2021-03-12T00:00:00"/>
    <d v="2021-03-12T00:00:00"/>
    <x v="1"/>
    <x v="1"/>
    <d v="2021-04-12T00:00:00"/>
    <n v="408184"/>
    <x v="11"/>
    <s v="C2"/>
    <x v="1"/>
    <s v="Verified"/>
    <n v="81600"/>
    <n v="4.9700000000000001E-2"/>
    <n v="268.95"/>
    <n v="0.12839999999999999"/>
    <n v="8000"/>
    <n v="26"/>
    <n v="9682"/>
  </r>
  <r>
    <n v="663895"/>
    <x v="21"/>
    <x v="0"/>
    <x v="5"/>
    <m/>
    <x v="0"/>
    <x v="0"/>
    <x v="0"/>
    <d v="2021-06-15T00:00:00"/>
    <d v="2021-02-14T00:00:00"/>
    <x v="1"/>
    <x v="1"/>
    <d v="2021-03-14T00:00:00"/>
    <n v="848918"/>
    <x v="11"/>
    <s v="C3"/>
    <x v="1"/>
    <s v="Verified"/>
    <n v="53000"/>
    <n v="6.2E-2"/>
    <n v="847.54"/>
    <n v="0.1343"/>
    <n v="25000"/>
    <n v="18"/>
    <n v="30513"/>
  </r>
  <r>
    <n v="682078"/>
    <x v="4"/>
    <x v="0"/>
    <x v="0"/>
    <m/>
    <x v="0"/>
    <x v="0"/>
    <x v="42"/>
    <d v="2021-03-14T00:00:00"/>
    <d v="2021-03-14T00:00:00"/>
    <x v="1"/>
    <x v="1"/>
    <d v="2021-04-14T00:00:00"/>
    <n v="871196"/>
    <x v="11"/>
    <s v="C3"/>
    <x v="1"/>
    <s v="Verified"/>
    <n v="21000"/>
    <n v="7.5999999999999998E-2"/>
    <n v="135.61000000000001"/>
    <n v="0.1343"/>
    <n v="4000"/>
    <n v="11"/>
    <n v="4882"/>
  </r>
  <r>
    <n v="633671"/>
    <x v="1"/>
    <x v="0"/>
    <x v="3"/>
    <s v="Menzies"/>
    <x v="4"/>
    <x v="0"/>
    <x v="41"/>
    <d v="2021-08-15T00:00:00"/>
    <d v="2021-09-13T00:00:00"/>
    <x v="1"/>
    <x v="1"/>
    <d v="2021-10-13T00:00:00"/>
    <n v="811800"/>
    <x v="11"/>
    <s v="D1"/>
    <x v="1"/>
    <s v="Verified"/>
    <n v="45000"/>
    <n v="0.24909999999999999"/>
    <n v="205.33"/>
    <n v="0.1409"/>
    <n v="6000"/>
    <n v="17"/>
    <n v="7364"/>
  </r>
  <r>
    <n v="439686"/>
    <x v="2"/>
    <x v="0"/>
    <x v="8"/>
    <s v="Bluetep Marketing Inc"/>
    <x v="4"/>
    <x v="0"/>
    <x v="52"/>
    <d v="2021-05-10T00:00:00"/>
    <d v="2021-05-10T00:00:00"/>
    <x v="1"/>
    <x v="1"/>
    <d v="2021-06-10T00:00:00"/>
    <n v="531453"/>
    <x v="11"/>
    <s v="D2"/>
    <x v="1"/>
    <s v="Verified"/>
    <n v="85000"/>
    <n v="0.11550000000000001"/>
    <n v="207.87"/>
    <n v="0.14960000000000001"/>
    <n v="6000"/>
    <n v="21"/>
    <n v="6551"/>
  </r>
  <r>
    <n v="602729"/>
    <x v="1"/>
    <x v="0"/>
    <x v="4"/>
    <s v="New Logic Research"/>
    <x v="4"/>
    <x v="0"/>
    <x v="50"/>
    <d v="2021-10-15T00:00:00"/>
    <d v="2021-11-13T00:00:00"/>
    <x v="1"/>
    <x v="1"/>
    <d v="2021-12-13T00:00:00"/>
    <n v="773345"/>
    <x v="11"/>
    <s v="D3"/>
    <x v="1"/>
    <s v="Verified"/>
    <n v="70000"/>
    <n v="5.1799999999999999E-2"/>
    <n v="864.56"/>
    <n v="0.14829999999999999"/>
    <n v="25000"/>
    <n v="13"/>
    <n v="31125"/>
  </r>
  <r>
    <n v="439344"/>
    <x v="8"/>
    <x v="0"/>
    <x v="4"/>
    <m/>
    <x v="4"/>
    <x v="0"/>
    <x v="52"/>
    <d v="2021-10-12T00:00:00"/>
    <d v="2021-10-12T00:00:00"/>
    <x v="1"/>
    <x v="1"/>
    <d v="2021-11-12T00:00:00"/>
    <n v="522481"/>
    <x v="11"/>
    <s v="D4"/>
    <x v="1"/>
    <s v="Verified"/>
    <n v="65000"/>
    <n v="2.5100000000000001E-2"/>
    <n v="122.46"/>
    <n v="0.1565"/>
    <n v="3500"/>
    <n v="11"/>
    <n v="4410"/>
  </r>
  <r>
    <n v="377195"/>
    <x v="5"/>
    <x v="0"/>
    <x v="4"/>
    <s v="Washington Mutual"/>
    <x v="4"/>
    <x v="0"/>
    <x v="8"/>
    <d v="2021-02-12T00:00:00"/>
    <d v="2021-02-12T00:00:00"/>
    <x v="1"/>
    <x v="1"/>
    <d v="2021-03-12T00:00:00"/>
    <n v="401160"/>
    <x v="11"/>
    <s v="D5"/>
    <x v="1"/>
    <s v="Verified"/>
    <n v="45000"/>
    <n v="7.5499999999999998E-2"/>
    <n v="174.24"/>
    <n v="0.1537"/>
    <n v="5000"/>
    <n v="10"/>
    <n v="6270"/>
  </r>
  <r>
    <n v="542793"/>
    <x v="3"/>
    <x v="0"/>
    <x v="2"/>
    <s v="Gavi International"/>
    <x v="4"/>
    <x v="0"/>
    <x v="43"/>
    <d v="2021-07-13T00:00:00"/>
    <d v="2021-07-13T00:00:00"/>
    <x v="1"/>
    <x v="1"/>
    <d v="2021-08-13T00:00:00"/>
    <n v="700389"/>
    <x v="11"/>
    <s v="D1"/>
    <x v="1"/>
    <s v="Verified"/>
    <n v="63000"/>
    <n v="2.1299999999999999E-2"/>
    <n v="242.11"/>
    <n v="0.1484"/>
    <n v="7000"/>
    <n v="6"/>
    <n v="8717"/>
  </r>
  <r>
    <n v="381680"/>
    <x v="2"/>
    <x v="0"/>
    <x v="2"/>
    <m/>
    <x v="4"/>
    <x v="0"/>
    <x v="28"/>
    <d v="2021-02-14T00:00:00"/>
    <d v="2021-05-12T00:00:00"/>
    <x v="1"/>
    <x v="1"/>
    <d v="2021-06-12T00:00:00"/>
    <n v="409737"/>
    <x v="11"/>
    <s v="D1"/>
    <x v="1"/>
    <s v="Verified"/>
    <n v="260735"/>
    <n v="7.8200000000000006E-2"/>
    <n v="855.73"/>
    <n v="0.1411"/>
    <n v="25000"/>
    <n v="30"/>
    <n v="30806"/>
  </r>
  <r>
    <n v="373972"/>
    <x v="1"/>
    <x v="0"/>
    <x v="2"/>
    <s v="Santa Clara-COE"/>
    <x v="4"/>
    <x v="0"/>
    <x v="40"/>
    <d v="2021-01-12T00:00:00"/>
    <d v="2021-02-12T00:00:00"/>
    <x v="1"/>
    <x v="1"/>
    <d v="2021-03-12T00:00:00"/>
    <n v="394566"/>
    <x v="11"/>
    <s v="D2"/>
    <x v="1"/>
    <s v="Verified"/>
    <n v="83964"/>
    <n v="0.11459999999999999"/>
    <n v="330.08"/>
    <n v="0.14419999999999999"/>
    <n v="9600"/>
    <n v="12"/>
    <n v="11883"/>
  </r>
  <r>
    <n v="395633"/>
    <x v="14"/>
    <x v="0"/>
    <x v="2"/>
    <s v="Best Buy Co. Inc."/>
    <x v="4"/>
    <x v="0"/>
    <x v="28"/>
    <d v="2021-02-14T00:00:00"/>
    <d v="2021-05-12T00:00:00"/>
    <x v="1"/>
    <x v="1"/>
    <d v="2021-06-12T00:00:00"/>
    <n v="435314"/>
    <x v="11"/>
    <s v="D3"/>
    <x v="1"/>
    <s v="Verified"/>
    <n v="34000"/>
    <n v="0.13589999999999999"/>
    <n v="268.52999999999997"/>
    <n v="0.1474"/>
    <n v="10000"/>
    <n v="8"/>
    <n v="9667"/>
  </r>
  <r>
    <n v="827607"/>
    <x v="1"/>
    <x v="0"/>
    <x v="5"/>
    <m/>
    <x v="4"/>
    <x v="0"/>
    <x v="44"/>
    <d v="2021-05-16T00:00:00"/>
    <d v="2021-09-14T00:00:00"/>
    <x v="1"/>
    <x v="1"/>
    <d v="2021-10-14T00:00:00"/>
    <n v="1036570"/>
    <x v="11"/>
    <s v="D3"/>
    <x v="1"/>
    <s v="Verified"/>
    <n v="60000"/>
    <n v="3.1800000000000002E-2"/>
    <n v="177"/>
    <n v="0.16489999999999999"/>
    <n v="5000"/>
    <n v="12"/>
    <n v="6410"/>
  </r>
  <r>
    <n v="547641"/>
    <x v="8"/>
    <x v="0"/>
    <x v="5"/>
    <s v="HSBC"/>
    <x v="4"/>
    <x v="0"/>
    <x v="47"/>
    <d v="2021-08-13T00:00:00"/>
    <d v="2021-08-13T00:00:00"/>
    <x v="1"/>
    <x v="1"/>
    <d v="2021-09-13T00:00:00"/>
    <n v="706148"/>
    <x v="11"/>
    <s v="D5"/>
    <x v="1"/>
    <s v="Verified"/>
    <n v="72000"/>
    <n v="7.5300000000000006E-2"/>
    <n v="882.89"/>
    <n v="0.16320000000000001"/>
    <n v="25000"/>
    <n v="25"/>
    <n v="31787"/>
  </r>
  <r>
    <n v="739830"/>
    <x v="38"/>
    <x v="0"/>
    <x v="1"/>
    <s v="Honda Manufacturing of Alabama, LLC"/>
    <x v="4"/>
    <x v="0"/>
    <x v="29"/>
    <d v="2021-01-16T00:00:00"/>
    <d v="2021-05-14T00:00:00"/>
    <x v="1"/>
    <x v="1"/>
    <d v="2021-06-14T00:00:00"/>
    <n v="937445"/>
    <x v="11"/>
    <s v="D5"/>
    <x v="1"/>
    <s v="Verified"/>
    <n v="50960"/>
    <n v="4.19E-2"/>
    <n v="63.31"/>
    <n v="0.16020000000000001"/>
    <n v="1800"/>
    <n v="32"/>
    <n v="2279"/>
  </r>
  <r>
    <n v="684988"/>
    <x v="1"/>
    <x v="0"/>
    <x v="0"/>
    <s v="Palm Restaurant"/>
    <x v="4"/>
    <x v="0"/>
    <x v="42"/>
    <d v="2021-11-13T00:00:00"/>
    <d v="2021-11-13T00:00:00"/>
    <x v="1"/>
    <x v="1"/>
    <d v="2021-12-13T00:00:00"/>
    <n v="874517"/>
    <x v="11"/>
    <s v="D5"/>
    <x v="1"/>
    <s v="Verified"/>
    <n v="65000"/>
    <n v="0.1217"/>
    <n v="1230.8499999999999"/>
    <n v="0.16020000000000001"/>
    <n v="35000"/>
    <n v="15"/>
    <n v="44030"/>
  </r>
  <r>
    <n v="380731"/>
    <x v="25"/>
    <x v="0"/>
    <x v="6"/>
    <s v="Mantech Corporation"/>
    <x v="4"/>
    <x v="0"/>
    <x v="45"/>
    <d v="2021-01-14T00:00:00"/>
    <d v="2021-10-11T00:00:00"/>
    <x v="1"/>
    <x v="1"/>
    <d v="2021-11-11T00:00:00"/>
    <n v="408440"/>
    <x v="11"/>
    <s v="D5"/>
    <x v="1"/>
    <s v="Verified"/>
    <n v="89900"/>
    <n v="0.22589999999999999"/>
    <n v="871.16"/>
    <n v="0.1537"/>
    <n v="25000"/>
    <n v="29"/>
    <n v="31135"/>
  </r>
  <r>
    <n v="429311"/>
    <x v="1"/>
    <x v="0"/>
    <x v="8"/>
    <s v="Grossmont Schools FCU"/>
    <x v="4"/>
    <x v="0"/>
    <x v="20"/>
    <d v="2021-07-12T00:00:00"/>
    <d v="2021-08-12T00:00:00"/>
    <x v="1"/>
    <x v="1"/>
    <d v="2021-09-12T00:00:00"/>
    <n v="508612"/>
    <x v="11"/>
    <s v="D3"/>
    <x v="1"/>
    <s v="Verified"/>
    <n v="73558"/>
    <n v="0.10390000000000001"/>
    <n v="417.79"/>
    <n v="0.15310000000000001"/>
    <n v="12000"/>
    <n v="19"/>
    <n v="15035"/>
  </r>
  <r>
    <n v="371525"/>
    <x v="1"/>
    <x v="0"/>
    <x v="3"/>
    <s v="Huntsman"/>
    <x v="4"/>
    <x v="0"/>
    <x v="40"/>
    <d v="2021-01-12T00:00:00"/>
    <d v="2021-01-12T00:00:00"/>
    <x v="1"/>
    <x v="1"/>
    <d v="2021-02-12T00:00:00"/>
    <n v="389460"/>
    <x v="11"/>
    <s v="D4"/>
    <x v="1"/>
    <s v="Verified"/>
    <n v="95000"/>
    <n v="0.1772"/>
    <n v="520.37"/>
    <n v="0.15049999999999999"/>
    <n v="15000"/>
    <n v="21"/>
    <n v="18733"/>
  </r>
  <r>
    <n v="466346"/>
    <x v="5"/>
    <x v="0"/>
    <x v="2"/>
    <s v="CITY OF HIALEAH"/>
    <x v="4"/>
    <x v="0"/>
    <x v="31"/>
    <d v="2021-01-13T00:00:00"/>
    <d v="2021-07-11T00:00:00"/>
    <x v="1"/>
    <x v="1"/>
    <d v="2021-08-11T00:00:00"/>
    <n v="585688"/>
    <x v="11"/>
    <s v="D4"/>
    <x v="1"/>
    <s v="Verified"/>
    <n v="55000"/>
    <n v="4.2500000000000003E-2"/>
    <n v="874.66"/>
    <n v="0.1565"/>
    <n v="25000"/>
    <n v="20"/>
    <n v="29695"/>
  </r>
  <r>
    <n v="612577"/>
    <x v="18"/>
    <x v="0"/>
    <x v="5"/>
    <s v="Epana Networks, Inc."/>
    <x v="4"/>
    <x v="0"/>
    <x v="49"/>
    <d v="2021-12-15T00:00:00"/>
    <d v="2021-03-11T00:00:00"/>
    <x v="1"/>
    <x v="1"/>
    <d v="2021-04-11T00:00:00"/>
    <n v="785476"/>
    <x v="11"/>
    <s v="D1"/>
    <x v="1"/>
    <s v="Verified"/>
    <n v="68000"/>
    <n v="6.83E-2"/>
    <n v="855.54"/>
    <n v="0.1409"/>
    <n v="25000"/>
    <n v="24"/>
    <n v="25320"/>
  </r>
  <r>
    <n v="522435"/>
    <x v="2"/>
    <x v="0"/>
    <x v="5"/>
    <s v="Bechtel Corp."/>
    <x v="4"/>
    <x v="0"/>
    <x v="51"/>
    <d v="2021-05-12T00:00:00"/>
    <d v="2021-04-12T00:00:00"/>
    <x v="1"/>
    <x v="1"/>
    <d v="2021-05-12T00:00:00"/>
    <n v="675774"/>
    <x v="11"/>
    <s v="D4"/>
    <x v="1"/>
    <s v="Verified"/>
    <n v="49992"/>
    <n v="9.4000000000000004E-3"/>
    <n v="281.06"/>
    <n v="0.1595"/>
    <n v="8000"/>
    <n v="10"/>
    <n v="9752"/>
  </r>
  <r>
    <n v="782561"/>
    <x v="22"/>
    <x v="0"/>
    <x v="4"/>
    <s v="Semcac Head Start"/>
    <x v="4"/>
    <x v="0"/>
    <x v="6"/>
    <d v="2021-05-13T00:00:00"/>
    <d v="2021-04-13T00:00:00"/>
    <x v="1"/>
    <x v="1"/>
    <d v="2021-05-13T00:00:00"/>
    <n v="985564"/>
    <x v="11"/>
    <s v="D3"/>
    <x v="1"/>
    <s v="Verified"/>
    <n v="15000"/>
    <n v="0.1832"/>
    <n v="64.66"/>
    <n v="0.1754"/>
    <n v="1800"/>
    <n v="4"/>
    <n v="2236"/>
  </r>
  <r>
    <n v="432558"/>
    <x v="1"/>
    <x v="0"/>
    <x v="1"/>
    <s v="innovative dining group"/>
    <x v="4"/>
    <x v="0"/>
    <x v="20"/>
    <d v="2021-08-11T00:00:00"/>
    <d v="2021-08-11T00:00:00"/>
    <x v="1"/>
    <x v="1"/>
    <d v="2021-09-11T00:00:00"/>
    <n v="514144"/>
    <x v="11"/>
    <s v="D3"/>
    <x v="1"/>
    <s v="Verified"/>
    <n v="95000"/>
    <n v="0.17380000000000001"/>
    <n v="626.67999999999995"/>
    <n v="0.15310000000000001"/>
    <n v="18000"/>
    <n v="37"/>
    <n v="21973"/>
  </r>
  <r>
    <n v="447737"/>
    <x v="0"/>
    <x v="0"/>
    <x v="3"/>
    <s v="Omega Design Group"/>
    <x v="1"/>
    <x v="0"/>
    <x v="15"/>
    <d v="2021-10-12T00:00:00"/>
    <d v="2021-10-12T00:00:00"/>
    <x v="1"/>
    <x v="1"/>
    <d v="2021-11-12T00:00:00"/>
    <n v="548710"/>
    <x v="11"/>
    <s v="E1"/>
    <x v="1"/>
    <s v="Verified"/>
    <n v="80004"/>
    <n v="9.8100000000000007E-2"/>
    <n v="883.23"/>
    <n v="0.16350000000000001"/>
    <n v="25000"/>
    <n v="16"/>
    <n v="31796"/>
  </r>
  <r>
    <n v="434530"/>
    <x v="1"/>
    <x v="0"/>
    <x v="3"/>
    <s v="Albertsons, Inc."/>
    <x v="1"/>
    <x v="0"/>
    <x v="20"/>
    <d v="2021-09-12T00:00:00"/>
    <d v="2021-08-12T00:00:00"/>
    <x v="1"/>
    <x v="1"/>
    <d v="2021-09-12T00:00:00"/>
    <n v="518445"/>
    <x v="11"/>
    <s v="E4"/>
    <x v="1"/>
    <s v="Verified"/>
    <n v="45000"/>
    <n v="3.2000000000000002E-3"/>
    <n v="716.95"/>
    <n v="0.1739"/>
    <n v="20000"/>
    <n v="8"/>
    <n v="25811"/>
  </r>
  <r>
    <n v="385916"/>
    <x v="8"/>
    <x v="0"/>
    <x v="8"/>
    <s v="B&amp;H Photo Video"/>
    <x v="1"/>
    <x v="0"/>
    <x v="33"/>
    <d v="2021-01-12T00:00:00"/>
    <d v="2021-01-12T00:00:00"/>
    <x v="1"/>
    <x v="1"/>
    <d v="2021-02-12T00:00:00"/>
    <n v="417867"/>
    <x v="11"/>
    <s v="E5"/>
    <x v="1"/>
    <s v="Verified"/>
    <n v="47000"/>
    <n v="3.8E-3"/>
    <n v="534.41"/>
    <n v="0.16950000000000001"/>
    <n v="15000"/>
    <n v="4"/>
    <n v="19194"/>
  </r>
  <r>
    <n v="432264"/>
    <x v="1"/>
    <x v="0"/>
    <x v="4"/>
    <s v="Self Employed"/>
    <x v="1"/>
    <x v="0"/>
    <x v="20"/>
    <d v="2021-03-12T00:00:00"/>
    <d v="2021-03-12T00:00:00"/>
    <x v="1"/>
    <x v="1"/>
    <d v="2021-04-12T00:00:00"/>
    <n v="453121"/>
    <x v="11"/>
    <s v="E2"/>
    <x v="1"/>
    <s v="Verified"/>
    <n v="40900"/>
    <n v="0.2039"/>
    <n v="177.51"/>
    <n v="0.16700000000000001"/>
    <n v="5000"/>
    <n v="23"/>
    <n v="6354"/>
  </r>
  <r>
    <n v="373699"/>
    <x v="1"/>
    <x v="0"/>
    <x v="0"/>
    <s v="Back Healing Center"/>
    <x v="1"/>
    <x v="0"/>
    <x v="40"/>
    <d v="2021-05-16T00:00:00"/>
    <d v="2021-11-11T00:00:00"/>
    <x v="1"/>
    <x v="1"/>
    <d v="2021-12-11T00:00:00"/>
    <n v="394017"/>
    <x v="11"/>
    <s v="E2"/>
    <x v="1"/>
    <s v="Verified"/>
    <n v="50000"/>
    <n v="0.2213"/>
    <n v="263.68"/>
    <n v="0.16"/>
    <n v="7500"/>
    <n v="16"/>
    <n v="9472"/>
  </r>
  <r>
    <n v="443444"/>
    <x v="25"/>
    <x v="0"/>
    <x v="6"/>
    <s v="Capital One Financial"/>
    <x v="1"/>
    <x v="0"/>
    <x v="15"/>
    <d v="2021-11-09T00:00:00"/>
    <d v="2021-12-09T00:00:00"/>
    <x v="1"/>
    <x v="1"/>
    <d v="2022-01-09T00:00:00"/>
    <n v="539571"/>
    <x v="11"/>
    <s v="E1"/>
    <x v="1"/>
    <s v="Verified"/>
    <n v="59000"/>
    <n v="2.87E-2"/>
    <n v="706.59"/>
    <n v="0.16350000000000001"/>
    <n v="20000"/>
    <n v="10"/>
    <n v="20540"/>
  </r>
  <r>
    <n v="389885"/>
    <x v="5"/>
    <x v="0"/>
    <x v="4"/>
    <s v="G. Edward Solutions at Microsoft"/>
    <x v="1"/>
    <x v="0"/>
    <x v="45"/>
    <d v="2021-02-13T00:00:00"/>
    <d v="2021-01-13T00:00:00"/>
    <x v="1"/>
    <x v="1"/>
    <d v="2021-02-13T00:00:00"/>
    <n v="420272"/>
    <x v="11"/>
    <s v="E5"/>
    <x v="1"/>
    <s v="Verified"/>
    <n v="60000"/>
    <n v="0.1118"/>
    <n v="356.27"/>
    <n v="0.16950000000000001"/>
    <n v="10000"/>
    <n v="36"/>
    <n v="13818"/>
  </r>
  <r>
    <n v="572277"/>
    <x v="1"/>
    <x v="0"/>
    <x v="2"/>
    <s v="Cisco Systems"/>
    <x v="1"/>
    <x v="0"/>
    <x v="47"/>
    <d v="2021-04-16T00:00:00"/>
    <d v="2021-05-12T00:00:00"/>
    <x v="1"/>
    <x v="1"/>
    <d v="2021-06-12T00:00:00"/>
    <n v="736114"/>
    <x v="11"/>
    <s v="E3"/>
    <x v="1"/>
    <s v="Verified"/>
    <n v="102000"/>
    <n v="0.1424"/>
    <n v="300.27999999999997"/>
    <n v="0.1719"/>
    <n v="8400"/>
    <n v="43"/>
    <n v="10272"/>
  </r>
  <r>
    <n v="568327"/>
    <x v="0"/>
    <x v="0"/>
    <x v="6"/>
    <s v="Imerys"/>
    <x v="1"/>
    <x v="0"/>
    <x v="54"/>
    <d v="2021-04-11T00:00:00"/>
    <d v="2021-04-11T00:00:00"/>
    <x v="1"/>
    <x v="1"/>
    <d v="2021-05-11T00:00:00"/>
    <n v="731135"/>
    <x v="11"/>
    <s v="E1"/>
    <x v="1"/>
    <s v="Verified"/>
    <n v="96000"/>
    <n v="2.5000000000000001E-3"/>
    <n v="283.04000000000002"/>
    <n v="0.16450000000000001"/>
    <n v="8000"/>
    <n v="8"/>
    <n v="8717"/>
  </r>
  <r>
    <n v="564302"/>
    <x v="5"/>
    <x v="0"/>
    <x v="4"/>
    <s v="ERC company"/>
    <x v="1"/>
    <x v="0"/>
    <x v="47"/>
    <d v="2021-09-12T00:00:00"/>
    <d v="2021-09-12T00:00:00"/>
    <x v="1"/>
    <x v="1"/>
    <d v="2021-10-12T00:00:00"/>
    <n v="726084"/>
    <x v="11"/>
    <s v="E2"/>
    <x v="1"/>
    <s v="Verified"/>
    <n v="30000"/>
    <n v="1.7999999999999999E-2"/>
    <n v="355.64"/>
    <n v="0.16819999999999999"/>
    <n v="10000"/>
    <n v="6"/>
    <n v="12376"/>
  </r>
  <r>
    <n v="438446"/>
    <x v="2"/>
    <x v="0"/>
    <x v="8"/>
    <s v="Rudder Inc"/>
    <x v="1"/>
    <x v="0"/>
    <x v="52"/>
    <d v="2021-09-12T00:00:00"/>
    <d v="2021-09-12T00:00:00"/>
    <x v="1"/>
    <x v="1"/>
    <d v="2021-10-12T00:00:00"/>
    <n v="528189"/>
    <x v="11"/>
    <s v="E2"/>
    <x v="1"/>
    <s v="Verified"/>
    <n v="96000"/>
    <n v="7.0499999999999993E-2"/>
    <n v="532.53"/>
    <n v="0.16700000000000001"/>
    <n v="15000"/>
    <n v="13"/>
    <n v="19171"/>
  </r>
  <r>
    <n v="358261"/>
    <x v="1"/>
    <x v="0"/>
    <x v="8"/>
    <s v="Cameron, Murphy &amp; Spangler"/>
    <x v="1"/>
    <x v="0"/>
    <x v="34"/>
    <d v="2021-05-11T00:00:00"/>
    <d v="2021-05-11T00:00:00"/>
    <x v="1"/>
    <x v="1"/>
    <d v="2021-06-11T00:00:00"/>
    <n v="364544"/>
    <x v="11"/>
    <s v="E3"/>
    <x v="1"/>
    <s v="Verified"/>
    <n v="56000"/>
    <n v="1.18E-2"/>
    <n v="244.62"/>
    <n v="0.15570000000000001"/>
    <n v="7000"/>
    <n v="7"/>
    <n v="8742"/>
  </r>
  <r>
    <n v="432929"/>
    <x v="2"/>
    <x v="0"/>
    <x v="6"/>
    <s v="Accenture"/>
    <x v="1"/>
    <x v="0"/>
    <x v="20"/>
    <d v="2021-03-15T00:00:00"/>
    <d v="2021-08-12T00:00:00"/>
    <x v="1"/>
    <x v="1"/>
    <d v="2021-09-12T00:00:00"/>
    <n v="484555"/>
    <x v="11"/>
    <s v="E3"/>
    <x v="1"/>
    <s v="Verified"/>
    <n v="100000"/>
    <n v="0.1265"/>
    <n v="713.49"/>
    <n v="0.1704"/>
    <n v="20000"/>
    <n v="25"/>
    <n v="25685"/>
  </r>
  <r>
    <n v="429779"/>
    <x v="19"/>
    <x v="0"/>
    <x v="6"/>
    <s v="Condor Transport"/>
    <x v="1"/>
    <x v="0"/>
    <x v="20"/>
    <d v="2021-05-16T00:00:00"/>
    <d v="2021-12-11T00:00:00"/>
    <x v="1"/>
    <x v="1"/>
    <d v="2022-01-11T00:00:00"/>
    <n v="509354"/>
    <x v="11"/>
    <s v="E5"/>
    <x v="1"/>
    <s v="Verified"/>
    <n v="51000"/>
    <n v="0.23530000000000001"/>
    <n v="356.27"/>
    <n v="0.16950000000000001"/>
    <n v="10000"/>
    <n v="32"/>
    <n v="12611"/>
  </r>
  <r>
    <n v="700214"/>
    <x v="32"/>
    <x v="0"/>
    <x v="6"/>
    <s v="crosby trucking"/>
    <x v="1"/>
    <x v="0"/>
    <x v="42"/>
    <d v="2021-01-15T00:00:00"/>
    <d v="2021-05-14T00:00:00"/>
    <x v="1"/>
    <x v="1"/>
    <d v="2021-06-14T00:00:00"/>
    <n v="891873"/>
    <x v="11"/>
    <s v="E1"/>
    <x v="1"/>
    <s v="Verified"/>
    <n v="36000"/>
    <n v="3.5700000000000003E-2"/>
    <n v="530.33000000000004"/>
    <n v="0.16400000000000001"/>
    <n v="15000"/>
    <n v="5"/>
    <n v="19155"/>
  </r>
  <r>
    <n v="520952"/>
    <x v="25"/>
    <x v="0"/>
    <x v="3"/>
    <s v="Siemens"/>
    <x v="0"/>
    <x v="0"/>
    <x v="51"/>
    <d v="2021-06-13T00:00:00"/>
    <d v="2021-06-13T00:00:00"/>
    <x v="1"/>
    <x v="1"/>
    <d v="2021-07-13T00:00:00"/>
    <n v="673593"/>
    <x v="11"/>
    <s v="C5"/>
    <x v="1"/>
    <s v="Verified"/>
    <n v="60675.83"/>
    <n v="9.9699999999999997E-2"/>
    <n v="248.61"/>
    <n v="0.1472"/>
    <n v="7200"/>
    <n v="13"/>
    <n v="8951"/>
  </r>
  <r>
    <n v="804865"/>
    <x v="5"/>
    <x v="0"/>
    <x v="3"/>
    <m/>
    <x v="0"/>
    <x v="0"/>
    <x v="44"/>
    <d v="2021-05-16T00:00:00"/>
    <d v="2021-07-14T00:00:00"/>
    <x v="1"/>
    <x v="1"/>
    <d v="2021-08-14T00:00:00"/>
    <n v="1010785"/>
    <x v="11"/>
    <s v="C5"/>
    <x v="1"/>
    <s v="Verified"/>
    <n v="130000"/>
    <n v="7.6200000000000004E-2"/>
    <n v="417.34"/>
    <n v="0.15229999999999999"/>
    <n v="12000"/>
    <n v="22"/>
    <n v="15024"/>
  </r>
  <r>
    <n v="818392"/>
    <x v="23"/>
    <x v="0"/>
    <x v="8"/>
    <s v="Lady luck casino"/>
    <x v="2"/>
    <x v="1"/>
    <x v="44"/>
    <d v="2021-11-13T00:00:00"/>
    <d v="2021-11-13T00:00:00"/>
    <x v="1"/>
    <x v="1"/>
    <d v="2021-12-13T00:00:00"/>
    <n v="1026320"/>
    <x v="11"/>
    <s v="B5"/>
    <x v="1"/>
    <s v="Verified"/>
    <n v="32400"/>
    <n v="3.6700000000000003E-2"/>
    <n v="352.86"/>
    <n v="0.11990000000000001"/>
    <n v="10625"/>
    <n v="15"/>
    <n v="12550"/>
  </r>
  <r>
    <n v="877547"/>
    <x v="25"/>
    <x v="0"/>
    <x v="4"/>
    <m/>
    <x v="2"/>
    <x v="1"/>
    <x v="10"/>
    <d v="2021-09-14T00:00:00"/>
    <d v="2021-09-14T00:00:00"/>
    <x v="1"/>
    <x v="1"/>
    <d v="2021-10-14T00:00:00"/>
    <n v="1092270"/>
    <x v="11"/>
    <s v="B4"/>
    <x v="1"/>
    <s v="Verified"/>
    <n v="80000"/>
    <n v="3.5400000000000001E-2"/>
    <n v="329.72"/>
    <n v="0.1149"/>
    <n v="10000"/>
    <n v="15"/>
    <n v="11870"/>
  </r>
  <r>
    <n v="629594"/>
    <x v="1"/>
    <x v="0"/>
    <x v="2"/>
    <s v="State of California"/>
    <x v="2"/>
    <x v="1"/>
    <x v="41"/>
    <d v="2021-12-13T00:00:00"/>
    <d v="2021-12-13T00:00:00"/>
    <x v="1"/>
    <x v="1"/>
    <d v="2022-01-13T00:00:00"/>
    <n v="806655"/>
    <x v="11"/>
    <s v="B2"/>
    <x v="1"/>
    <s v="Verified"/>
    <n v="72000"/>
    <n v="0.108"/>
    <n v="159.59"/>
    <n v="9.2499999999999999E-2"/>
    <n v="5000"/>
    <n v="7"/>
    <n v="5745"/>
  </r>
  <r>
    <n v="1017574"/>
    <x v="23"/>
    <x v="0"/>
    <x v="3"/>
    <s v="colrado clean-up"/>
    <x v="0"/>
    <x v="1"/>
    <x v="22"/>
    <d v="2021-03-14T00:00:00"/>
    <d v="2021-02-14T00:00:00"/>
    <x v="1"/>
    <x v="1"/>
    <d v="2021-03-14T00:00:00"/>
    <n v="1245346"/>
    <x v="11"/>
    <s v="C2"/>
    <x v="1"/>
    <s v="Verified"/>
    <n v="67200"/>
    <n v="0.1111"/>
    <n v="514.64"/>
    <n v="0.14269999999999999"/>
    <n v="15000"/>
    <n v="13"/>
    <n v="18263"/>
  </r>
  <r>
    <n v="861830"/>
    <x v="2"/>
    <x v="0"/>
    <x v="3"/>
    <s v="Clear Channel"/>
    <x v="0"/>
    <x v="1"/>
    <x v="11"/>
    <d v="2021-05-16T00:00:00"/>
    <d v="2021-09-14T00:00:00"/>
    <x v="1"/>
    <x v="1"/>
    <d v="2021-10-14T00:00:00"/>
    <n v="1074747"/>
    <x v="11"/>
    <s v="C3"/>
    <x v="1"/>
    <s v="Verified"/>
    <n v="127992"/>
    <n v="9.9400000000000002E-2"/>
    <n v="888.5"/>
    <n v="0.1399"/>
    <n v="26000"/>
    <n v="23"/>
    <n v="31986"/>
  </r>
  <r>
    <n v="621806"/>
    <x v="1"/>
    <x v="0"/>
    <x v="3"/>
    <m/>
    <x v="0"/>
    <x v="1"/>
    <x v="49"/>
    <d v="2021-04-16T00:00:00"/>
    <d v="2021-12-13T00:00:00"/>
    <x v="1"/>
    <x v="1"/>
    <d v="2022-01-13T00:00:00"/>
    <n v="796918"/>
    <x v="11"/>
    <s v="C2"/>
    <x v="1"/>
    <s v="Verified"/>
    <n v="120000"/>
    <n v="0.1245"/>
    <n v="268.06"/>
    <n v="0.12609999999999999"/>
    <n v="8000"/>
    <n v="25"/>
    <n v="9650"/>
  </r>
  <r>
    <n v="662743"/>
    <x v="35"/>
    <x v="0"/>
    <x v="10"/>
    <s v="Wasinger Tech"/>
    <x v="4"/>
    <x v="1"/>
    <x v="0"/>
    <d v="2021-02-13T00:00:00"/>
    <d v="2021-01-13T00:00:00"/>
    <x v="1"/>
    <x v="1"/>
    <d v="2021-02-13T00:00:00"/>
    <n v="847514"/>
    <x v="11"/>
    <s v="D3"/>
    <x v="1"/>
    <s v="Verified"/>
    <n v="174996"/>
    <n v="4.1599999999999998E-2"/>
    <n v="870.07"/>
    <n v="0.15279999999999999"/>
    <n v="25000"/>
    <n v="50"/>
    <n v="30330"/>
  </r>
  <r>
    <n v="472668"/>
    <x v="5"/>
    <x v="0"/>
    <x v="3"/>
    <s v="Target Corporation"/>
    <x v="1"/>
    <x v="1"/>
    <x v="24"/>
    <d v="2021-02-13T00:00:00"/>
    <d v="2021-01-13T00:00:00"/>
    <x v="1"/>
    <x v="1"/>
    <d v="2021-02-13T00:00:00"/>
    <n v="596912"/>
    <x v="11"/>
    <s v="E5"/>
    <x v="1"/>
    <s v="Verified"/>
    <n v="65000"/>
    <n v="6.1800000000000001E-2"/>
    <n v="864.51"/>
    <n v="0.1774"/>
    <n v="24000"/>
    <n v="12"/>
    <n v="31124"/>
  </r>
  <r>
    <n v="443878"/>
    <x v="1"/>
    <x v="0"/>
    <x v="3"/>
    <s v="California Emergency Management Agency"/>
    <x v="1"/>
    <x v="1"/>
    <x v="15"/>
    <d v="2021-03-16T00:00:00"/>
    <d v="2021-10-12T00:00:00"/>
    <x v="1"/>
    <x v="1"/>
    <d v="2021-11-12T00:00:00"/>
    <n v="540537"/>
    <x v="11"/>
    <s v="E5"/>
    <x v="1"/>
    <s v="Verified"/>
    <n v="76368"/>
    <n v="7.0400000000000004E-2"/>
    <n v="720.42"/>
    <n v="0.1774"/>
    <n v="20000"/>
    <n v="21"/>
    <n v="25935"/>
  </r>
  <r>
    <n v="629039"/>
    <x v="1"/>
    <x v="0"/>
    <x v="3"/>
    <m/>
    <x v="2"/>
    <x v="0"/>
    <x v="41"/>
    <d v="2021-05-16T00:00:00"/>
    <d v="2021-01-14T00:00:00"/>
    <x v="1"/>
    <x v="1"/>
    <d v="2021-02-14T00:00:00"/>
    <n v="805968"/>
    <x v="11"/>
    <s v="B2"/>
    <x v="1"/>
    <s v="Verified"/>
    <n v="50000"/>
    <n v="0.1135"/>
    <n v="159.59"/>
    <n v="9.2499999999999999E-2"/>
    <n v="5000"/>
    <n v="16"/>
    <n v="5745"/>
  </r>
  <r>
    <n v="366567"/>
    <x v="1"/>
    <x v="0"/>
    <x v="2"/>
    <s v="After Hours Digital"/>
    <x v="2"/>
    <x v="0"/>
    <x v="55"/>
    <d v="2021-05-16T00:00:00"/>
    <d v="2021-11-10T00:00:00"/>
    <x v="1"/>
    <x v="1"/>
    <d v="2021-12-10T00:00:00"/>
    <n v="376982"/>
    <x v="11"/>
    <s v="B5"/>
    <x v="1"/>
    <s v="Verified"/>
    <n v="175000"/>
    <n v="9.5899999999999999E-2"/>
    <n v="185.74"/>
    <n v="0.1221"/>
    <n v="24500"/>
    <n v="11"/>
    <n v="6498"/>
  </r>
  <r>
    <n v="440324"/>
    <x v="1"/>
    <x v="0"/>
    <x v="3"/>
    <s v="Highland Theatres"/>
    <x v="4"/>
    <x v="0"/>
    <x v="52"/>
    <d v="2021-08-14T00:00:00"/>
    <d v="2021-03-11T00:00:00"/>
    <x v="1"/>
    <x v="1"/>
    <d v="2021-04-11T00:00:00"/>
    <n v="532752"/>
    <x v="11"/>
    <s v="D3"/>
    <x v="1"/>
    <s v="Verified"/>
    <n v="83200"/>
    <n v="3.4500000000000003E-2"/>
    <n v="313.33999999999997"/>
    <n v="0.15310000000000001"/>
    <n v="9000"/>
    <n v="13"/>
    <n v="10651"/>
  </r>
  <r>
    <n v="420050"/>
    <x v="1"/>
    <x v="0"/>
    <x v="9"/>
    <s v="St. John of the Cross"/>
    <x v="6"/>
    <x v="0"/>
    <x v="23"/>
    <d v="2021-05-11T00:00:00"/>
    <d v="2021-05-11T00:00:00"/>
    <x v="1"/>
    <x v="1"/>
    <d v="2021-06-11T00:00:00"/>
    <n v="493057"/>
    <x v="11"/>
    <s v="G2"/>
    <x v="1"/>
    <s v="Verified"/>
    <n v="34800"/>
    <n v="5.9299999999999999E-2"/>
    <n v="352.67"/>
    <n v="0.19159999999999999"/>
    <n v="9600"/>
    <n v="15"/>
    <n v="12349"/>
  </r>
  <r>
    <n v="570300"/>
    <x v="43"/>
    <x v="0"/>
    <x v="0"/>
    <m/>
    <x v="2"/>
    <x v="1"/>
    <x v="47"/>
    <d v="2021-05-16T00:00:00"/>
    <d v="2021-09-11T00:00:00"/>
    <x v="0"/>
    <x v="0"/>
    <d v="2021-10-11T00:00:00"/>
    <n v="733654"/>
    <x v="11"/>
    <s v="B2"/>
    <x v="0"/>
    <s v="Not Verified"/>
    <n v="25000"/>
    <n v="0.1978"/>
    <n v="108.09"/>
    <n v="0.1075"/>
    <n v="5000"/>
    <n v="27"/>
    <n v="5191"/>
  </r>
  <r>
    <n v="771304"/>
    <x v="5"/>
    <x v="0"/>
    <x v="0"/>
    <s v="Charter Schools USA"/>
    <x v="2"/>
    <x v="1"/>
    <x v="6"/>
    <d v="2021-11-13T00:00:00"/>
    <d v="2021-07-13T00:00:00"/>
    <x v="0"/>
    <x v="0"/>
    <d v="2021-08-13T00:00:00"/>
    <n v="973062"/>
    <x v="11"/>
    <s v="B5"/>
    <x v="0"/>
    <s v="Not Verified"/>
    <n v="85000"/>
    <n v="9.7699999999999995E-2"/>
    <n v="293.01"/>
    <n v="0.11990000000000001"/>
    <n v="13175"/>
    <n v="12"/>
    <n v="7554"/>
  </r>
  <r>
    <n v="768277"/>
    <x v="42"/>
    <x v="0"/>
    <x v="10"/>
    <s v="Montana Resources"/>
    <x v="2"/>
    <x v="1"/>
    <x v="6"/>
    <d v="2021-05-16T00:00:00"/>
    <d v="2021-03-13T00:00:00"/>
    <x v="0"/>
    <x v="0"/>
    <d v="2021-04-13T00:00:00"/>
    <n v="969507"/>
    <x v="11"/>
    <s v="B4"/>
    <x v="0"/>
    <s v="Not Verified"/>
    <n v="80000"/>
    <n v="7.1800000000000003E-2"/>
    <n v="301.77999999999997"/>
    <n v="0.1149"/>
    <n v="13725"/>
    <n v="47"/>
    <n v="6311"/>
  </r>
  <r>
    <n v="550366"/>
    <x v="6"/>
    <x v="0"/>
    <x v="10"/>
    <s v="American Spoon"/>
    <x v="2"/>
    <x v="1"/>
    <x v="43"/>
    <d v="2021-06-14T00:00:00"/>
    <d v="2021-01-14T00:00:00"/>
    <x v="0"/>
    <x v="0"/>
    <d v="2021-02-14T00:00:00"/>
    <n v="709422"/>
    <x v="11"/>
    <s v="B5"/>
    <x v="0"/>
    <s v="Not Verified"/>
    <n v="45000"/>
    <n v="0.1173"/>
    <n v="177.4"/>
    <n v="0.1186"/>
    <n v="8000"/>
    <n v="10"/>
    <n v="7749"/>
  </r>
  <r>
    <n v="994808"/>
    <x v="8"/>
    <x v="0"/>
    <x v="5"/>
    <s v="kingsbrook medical center"/>
    <x v="2"/>
    <x v="1"/>
    <x v="22"/>
    <d v="2021-10-13T00:00:00"/>
    <d v="2021-06-13T00:00:00"/>
    <x v="0"/>
    <x v="0"/>
    <d v="2021-07-13T00:00:00"/>
    <n v="1219248"/>
    <x v="11"/>
    <s v="B2"/>
    <x v="0"/>
    <s v="Not Verified"/>
    <n v="66000"/>
    <n v="0.1149"/>
    <n v="250.74"/>
    <n v="0.1065"/>
    <n v="11625"/>
    <n v="20"/>
    <n v="5015"/>
  </r>
  <r>
    <n v="572892"/>
    <x v="18"/>
    <x v="0"/>
    <x v="9"/>
    <m/>
    <x v="2"/>
    <x v="1"/>
    <x v="54"/>
    <d v="2021-05-16T00:00:00"/>
    <d v="2021-11-11T00:00:00"/>
    <x v="0"/>
    <x v="0"/>
    <d v="2021-12-11T00:00:00"/>
    <n v="736917"/>
    <x v="11"/>
    <s v="B5"/>
    <x v="0"/>
    <s v="Not Verified"/>
    <n v="24000"/>
    <n v="0.2235"/>
    <n v="133.05000000000001"/>
    <n v="0.1186"/>
    <n v="6000"/>
    <n v="9"/>
    <n v="1853"/>
  </r>
  <r>
    <n v="557997"/>
    <x v="9"/>
    <x v="0"/>
    <x v="3"/>
    <s v="Praxis Engineering"/>
    <x v="0"/>
    <x v="1"/>
    <x v="47"/>
    <d v="2021-05-16T00:00:00"/>
    <d v="2021-07-12T00:00:00"/>
    <x v="0"/>
    <x v="0"/>
    <d v="2021-08-12T00:00:00"/>
    <n v="402513"/>
    <x v="11"/>
    <s v="C2"/>
    <x v="0"/>
    <s v="Not Verified"/>
    <n v="110000"/>
    <n v="0.2392"/>
    <n v="109.57"/>
    <n v="0.1361"/>
    <n v="4750"/>
    <n v="38"/>
    <n v="2514"/>
  </r>
  <r>
    <n v="806491"/>
    <x v="21"/>
    <x v="0"/>
    <x v="6"/>
    <s v="CSC"/>
    <x v="0"/>
    <x v="1"/>
    <x v="44"/>
    <d v="2021-02-13T00:00:00"/>
    <d v="2021-08-12T00:00:00"/>
    <x v="0"/>
    <x v="0"/>
    <d v="2021-09-12T00:00:00"/>
    <n v="1012677"/>
    <x v="11"/>
    <s v="C1"/>
    <x v="0"/>
    <s v="Not Verified"/>
    <n v="56000"/>
    <n v="0.13220000000000001"/>
    <n v="255.35"/>
    <n v="0.12989999999999999"/>
    <n v="16000"/>
    <n v="20"/>
    <n v="3856"/>
  </r>
  <r>
    <n v="715871"/>
    <x v="3"/>
    <x v="0"/>
    <x v="2"/>
    <s v="Trainor Glass Company"/>
    <x v="4"/>
    <x v="1"/>
    <x v="29"/>
    <d v="2021-08-12T00:00:00"/>
    <d v="2021-03-12T00:00:00"/>
    <x v="0"/>
    <x v="0"/>
    <d v="2021-04-12T00:00:00"/>
    <n v="909595"/>
    <x v="11"/>
    <s v="D2"/>
    <x v="0"/>
    <s v="Not Verified"/>
    <n v="50000"/>
    <n v="0.24790000000000001"/>
    <n v="301.54000000000002"/>
    <n v="0.14910000000000001"/>
    <n v="12700"/>
    <n v="44"/>
    <n v="3702"/>
  </r>
  <r>
    <n v="734018"/>
    <x v="4"/>
    <x v="0"/>
    <x v="5"/>
    <m/>
    <x v="4"/>
    <x v="1"/>
    <x v="29"/>
    <d v="2021-04-13T00:00:00"/>
    <d v="2021-11-12T00:00:00"/>
    <x v="0"/>
    <x v="0"/>
    <d v="2021-12-12T00:00:00"/>
    <n v="930474"/>
    <x v="11"/>
    <s v="D4"/>
    <x v="0"/>
    <s v="Not Verified"/>
    <n v="35000"/>
    <n v="0.19409999999999999"/>
    <n v="119.46"/>
    <n v="0.1565"/>
    <n v="4950"/>
    <n v="12"/>
    <n v="2363"/>
  </r>
  <r>
    <n v="674675"/>
    <x v="3"/>
    <x v="0"/>
    <x v="3"/>
    <s v="J H"/>
    <x v="4"/>
    <x v="1"/>
    <x v="42"/>
    <d v="2021-03-14T00:00:00"/>
    <d v="2021-02-14T00:00:00"/>
    <x v="0"/>
    <x v="0"/>
    <d v="2021-03-14T00:00:00"/>
    <n v="862321"/>
    <x v="11"/>
    <s v="D3"/>
    <x v="0"/>
    <s v="Not Verified"/>
    <n v="60000"/>
    <n v="0.2402"/>
    <n v="287.25"/>
    <n v="0.15279999999999999"/>
    <n v="12000"/>
    <n v="26"/>
    <n v="10070"/>
  </r>
  <r>
    <n v="533613"/>
    <x v="33"/>
    <x v="0"/>
    <x v="3"/>
    <s v="Rooms To Go"/>
    <x v="4"/>
    <x v="1"/>
    <x v="51"/>
    <d v="2021-03-13T00:00:00"/>
    <d v="2021-10-12T00:00:00"/>
    <x v="0"/>
    <x v="0"/>
    <d v="2021-11-12T00:00:00"/>
    <n v="689742"/>
    <x v="11"/>
    <s v="D5"/>
    <x v="0"/>
    <s v="Not Verified"/>
    <n v="45000"/>
    <n v="0.1149"/>
    <n v="208.16"/>
    <n v="0.16320000000000001"/>
    <n v="8500"/>
    <n v="15"/>
    <n v="5276"/>
  </r>
  <r>
    <n v="685022"/>
    <x v="1"/>
    <x v="0"/>
    <x v="0"/>
    <m/>
    <x v="3"/>
    <x v="2"/>
    <x v="29"/>
    <d v="2021-04-14T00:00:00"/>
    <d v="2021-02-14T00:00:00"/>
    <x v="0"/>
    <x v="0"/>
    <d v="2021-03-14T00:00:00"/>
    <n v="874555"/>
    <x v="11"/>
    <s v="A5"/>
    <x v="0"/>
    <s v="Not Verified"/>
    <n v="50000"/>
    <n v="0.1416"/>
    <n v="241.37"/>
    <n v="7.6600000000000001E-2"/>
    <n v="12000"/>
    <n v="17"/>
    <n v="8358"/>
  </r>
  <r>
    <n v="580792"/>
    <x v="20"/>
    <x v="0"/>
    <x v="6"/>
    <m/>
    <x v="2"/>
    <x v="0"/>
    <x v="54"/>
    <d v="2021-01-12T00:00:00"/>
    <d v="2021-09-11T00:00:00"/>
    <x v="0"/>
    <x v="0"/>
    <d v="2021-10-11T00:00:00"/>
    <n v="746571"/>
    <x v="11"/>
    <s v="B5"/>
    <x v="0"/>
    <s v="Not Verified"/>
    <n v="30000"/>
    <n v="0.04"/>
    <n v="172.96"/>
    <n v="0.1186"/>
    <n v="7800"/>
    <n v="9"/>
    <n v="2202"/>
  </r>
  <r>
    <n v="827419"/>
    <x v="13"/>
    <x v="0"/>
    <x v="3"/>
    <s v="napa distribution center"/>
    <x v="2"/>
    <x v="0"/>
    <x v="11"/>
    <d v="2021-02-13T00:00:00"/>
    <d v="2021-08-12T00:00:00"/>
    <x v="0"/>
    <x v="0"/>
    <d v="2021-09-12T00:00:00"/>
    <n v="1036373"/>
    <x v="11"/>
    <s v="B5"/>
    <x v="0"/>
    <s v="Not Verified"/>
    <n v="18000"/>
    <n v="0.16270000000000001"/>
    <n v="133.44"/>
    <n v="0.11990000000000001"/>
    <n v="6000"/>
    <n v="10"/>
    <n v="1890"/>
  </r>
  <r>
    <n v="621238"/>
    <x v="8"/>
    <x v="0"/>
    <x v="0"/>
    <s v="Paragon Capital"/>
    <x v="2"/>
    <x v="0"/>
    <x v="49"/>
    <d v="2021-02-13T00:00:00"/>
    <d v="2021-09-12T00:00:00"/>
    <x v="0"/>
    <x v="0"/>
    <d v="2021-10-12T00:00:00"/>
    <n v="796191"/>
    <x v="11"/>
    <s v="B2"/>
    <x v="0"/>
    <s v="Not Verified"/>
    <n v="50400"/>
    <n v="0.1721"/>
    <n v="208.8"/>
    <n v="9.2499999999999999E-2"/>
    <n v="10000"/>
    <n v="43"/>
    <n v="3253"/>
  </r>
  <r>
    <n v="806604"/>
    <x v="3"/>
    <x v="0"/>
    <x v="8"/>
    <s v="The Grind Cafe"/>
    <x v="2"/>
    <x v="0"/>
    <x v="11"/>
    <d v="2021-08-14T00:00:00"/>
    <d v="2021-06-14T00:00:00"/>
    <x v="0"/>
    <x v="0"/>
    <d v="2021-07-14T00:00:00"/>
    <n v="1012801"/>
    <x v="11"/>
    <s v="B2"/>
    <x v="0"/>
    <s v="Not Verified"/>
    <n v="18000"/>
    <n v="0.26250000000000001"/>
    <n v="197.62"/>
    <n v="0.10589999999999999"/>
    <n v="9175"/>
    <n v="14"/>
    <n v="7662"/>
  </r>
  <r>
    <n v="725372"/>
    <x v="6"/>
    <x v="0"/>
    <x v="6"/>
    <s v="Tim Hortons"/>
    <x v="0"/>
    <x v="0"/>
    <x v="29"/>
    <d v="2021-03-15T00:00:00"/>
    <d v="2021-10-14T00:00:00"/>
    <x v="0"/>
    <x v="0"/>
    <d v="2021-11-14T00:00:00"/>
    <n v="920606"/>
    <x v="11"/>
    <s v="C2"/>
    <x v="0"/>
    <s v="Not Verified"/>
    <n v="9600"/>
    <n v="0.22500000000000001"/>
    <n v="22.79"/>
    <n v="0.13059999999999999"/>
    <n v="1000"/>
    <n v="4"/>
    <n v="1007"/>
  </r>
  <r>
    <n v="611317"/>
    <x v="1"/>
    <x v="0"/>
    <x v="3"/>
    <m/>
    <x v="0"/>
    <x v="0"/>
    <x v="49"/>
    <d v="2021-07-15T00:00:00"/>
    <d v="2021-02-15T00:00:00"/>
    <x v="0"/>
    <x v="0"/>
    <d v="2021-03-15T00:00:00"/>
    <n v="783946"/>
    <x v="11"/>
    <s v="C3"/>
    <x v="0"/>
    <s v="Not Verified"/>
    <n v="70000"/>
    <n v="4.1000000000000002E-2"/>
    <n v="56.86"/>
    <n v="0.1298"/>
    <n v="2500"/>
    <n v="16"/>
    <n v="2989"/>
  </r>
  <r>
    <n v="708965"/>
    <x v="8"/>
    <x v="0"/>
    <x v="8"/>
    <s v="G.A.L MAFG CORP."/>
    <x v="0"/>
    <x v="0"/>
    <x v="42"/>
    <d v="2021-04-16T00:00:00"/>
    <d v="2021-10-13T00:00:00"/>
    <x v="0"/>
    <x v="0"/>
    <d v="2021-11-13T00:00:00"/>
    <n v="901516"/>
    <x v="11"/>
    <s v="C1"/>
    <x v="0"/>
    <s v="Not Verified"/>
    <n v="40000"/>
    <n v="0.14879999999999999"/>
    <n v="112.95"/>
    <n v="0.1268"/>
    <n v="5000"/>
    <n v="7"/>
    <n v="4494"/>
  </r>
  <r>
    <n v="829893"/>
    <x v="10"/>
    <x v="0"/>
    <x v="6"/>
    <s v="Associated Bank"/>
    <x v="0"/>
    <x v="0"/>
    <x v="44"/>
    <d v="2021-05-16T00:00:00"/>
    <d v="2021-05-12T00:00:00"/>
    <x v="0"/>
    <x v="0"/>
    <d v="2021-06-12T00:00:00"/>
    <n v="1039022"/>
    <x v="11"/>
    <s v="C4"/>
    <x v="0"/>
    <s v="Not Verified"/>
    <n v="80000"/>
    <n v="0.22670000000000001"/>
    <n v="461.17"/>
    <n v="0.1479"/>
    <n v="19475"/>
    <n v="28"/>
    <n v="4149"/>
  </r>
  <r>
    <n v="535601"/>
    <x v="19"/>
    <x v="0"/>
    <x v="4"/>
    <s v="Start Fresh CRA"/>
    <x v="0"/>
    <x v="0"/>
    <x v="51"/>
    <d v="2021-02-11T00:00:00"/>
    <d v="2021-09-10T00:00:00"/>
    <x v="0"/>
    <x v="0"/>
    <d v="2021-10-10T00:00:00"/>
    <n v="692061"/>
    <x v="11"/>
    <s v="C2"/>
    <x v="0"/>
    <s v="Not Verified"/>
    <n v="36000"/>
    <n v="6.7000000000000002E-3"/>
    <n v="161.47"/>
    <n v="0.1361"/>
    <n v="7000"/>
    <n v="3"/>
    <n v="630"/>
  </r>
  <r>
    <n v="629930"/>
    <x v="4"/>
    <x v="0"/>
    <x v="0"/>
    <m/>
    <x v="0"/>
    <x v="0"/>
    <x v="41"/>
    <d v="2021-02-14T00:00:00"/>
    <d v="2021-10-13T00:00:00"/>
    <x v="0"/>
    <x v="0"/>
    <d v="2021-11-13T00:00:00"/>
    <n v="807075"/>
    <x v="11"/>
    <s v="C5"/>
    <x v="0"/>
    <s v="Not Verified"/>
    <n v="29000"/>
    <n v="0.20610000000000001"/>
    <n v="144.53"/>
    <n v="0.13719999999999999"/>
    <n v="6250"/>
    <n v="15"/>
    <n v="5109"/>
  </r>
  <r>
    <n v="564020"/>
    <x v="26"/>
    <x v="0"/>
    <x v="4"/>
    <m/>
    <x v="0"/>
    <x v="1"/>
    <x v="47"/>
    <d v="2021-07-15T00:00:00"/>
    <d v="2021-03-15T00:00:00"/>
    <x v="0"/>
    <x v="0"/>
    <d v="2021-04-15T00:00:00"/>
    <n v="725760"/>
    <x v="11"/>
    <s v="C1"/>
    <x v="0"/>
    <s v="Not Verified"/>
    <n v="25000"/>
    <n v="7.7299999999999994E-2"/>
    <n v="114.36"/>
    <n v="0.1323"/>
    <n v="5000"/>
    <n v="33"/>
    <n v="6466"/>
  </r>
  <r>
    <n v="690459"/>
    <x v="3"/>
    <x v="0"/>
    <x v="5"/>
    <s v="krugel cobbles"/>
    <x v="0"/>
    <x v="2"/>
    <x v="42"/>
    <d v="2021-05-16T00:00:00"/>
    <d v="2021-04-11T00:00:00"/>
    <x v="0"/>
    <x v="0"/>
    <d v="2021-05-11T00:00:00"/>
    <n v="864068"/>
    <x v="11"/>
    <s v="C5"/>
    <x v="0"/>
    <s v="Not Verified"/>
    <n v="50000"/>
    <n v="0.15790000000000001"/>
    <n v="70.069999999999993"/>
    <n v="0.14169999999999999"/>
    <n v="3000"/>
    <n v="22"/>
    <n v="70"/>
  </r>
  <r>
    <n v="649179"/>
    <x v="3"/>
    <x v="0"/>
    <x v="5"/>
    <s v="durman"/>
    <x v="0"/>
    <x v="0"/>
    <x v="21"/>
    <d v="2021-09-11T00:00:00"/>
    <d v="2021-04-11T00:00:00"/>
    <x v="0"/>
    <x v="0"/>
    <d v="2021-05-11T00:00:00"/>
    <n v="830497"/>
    <x v="11"/>
    <s v="C1"/>
    <x v="0"/>
    <s v="Not Verified"/>
    <n v="20000"/>
    <n v="0.12959999999999999"/>
    <n v="90.36"/>
    <n v="0.1268"/>
    <n v="4000"/>
    <n v="15"/>
    <n v="444"/>
  </r>
  <r>
    <n v="717250"/>
    <x v="2"/>
    <x v="0"/>
    <x v="3"/>
    <s v="IBM"/>
    <x v="3"/>
    <x v="1"/>
    <x v="29"/>
    <d v="2021-02-12T00:00:00"/>
    <d v="2021-01-12T00:00:00"/>
    <x v="1"/>
    <x v="1"/>
    <d v="2021-02-12T00:00:00"/>
    <n v="911316"/>
    <x v="11"/>
    <s v="A4"/>
    <x v="0"/>
    <s v="Not Verified"/>
    <n v="85000"/>
    <n v="1.26E-2"/>
    <n v="47.86"/>
    <n v="7.2900000000000006E-2"/>
    <n v="2400"/>
    <n v="36"/>
    <n v="2524"/>
  </r>
  <r>
    <n v="599923"/>
    <x v="10"/>
    <x v="0"/>
    <x v="2"/>
    <s v="UnitedHealthCare"/>
    <x v="3"/>
    <x v="1"/>
    <x v="49"/>
    <d v="2021-11-15T00:00:00"/>
    <d v="2021-11-15T00:00:00"/>
    <x v="1"/>
    <x v="1"/>
    <d v="2021-12-15T00:00:00"/>
    <n v="770020"/>
    <x v="11"/>
    <s v="A3"/>
    <x v="0"/>
    <s v="Not Verified"/>
    <n v="60758"/>
    <n v="8.9099999999999999E-2"/>
    <n v="189.27"/>
    <n v="6.1699999999999998E-2"/>
    <n v="15000"/>
    <n v="32"/>
    <n v="11356"/>
  </r>
  <r>
    <n v="663655"/>
    <x v="6"/>
    <x v="0"/>
    <x v="3"/>
    <s v="fredericks painting"/>
    <x v="2"/>
    <x v="1"/>
    <x v="0"/>
    <d v="2021-10-15T00:00:00"/>
    <d v="2021-10-15T00:00:00"/>
    <x v="1"/>
    <x v="1"/>
    <d v="2021-11-15T00:00:00"/>
    <n v="848625"/>
    <x v="11"/>
    <s v="B5"/>
    <x v="0"/>
    <s v="Not Verified"/>
    <n v="48000"/>
    <n v="0.28549999999999998"/>
    <n v="174.38"/>
    <n v="0.1111"/>
    <n v="8000"/>
    <n v="58"/>
    <n v="10250"/>
  </r>
  <r>
    <n v="527753"/>
    <x v="15"/>
    <x v="0"/>
    <x v="7"/>
    <s v="Servco Pacific"/>
    <x v="2"/>
    <x v="1"/>
    <x v="51"/>
    <d v="2021-03-12T00:00:00"/>
    <d v="2021-02-12T00:00:00"/>
    <x v="1"/>
    <x v="1"/>
    <d v="2021-03-12T00:00:00"/>
    <n v="682618"/>
    <x v="11"/>
    <s v="B1"/>
    <x v="0"/>
    <s v="Not Verified"/>
    <n v="90000"/>
    <n v="1.15E-2"/>
    <n v="214.35"/>
    <n v="0.1038"/>
    <n v="10000"/>
    <n v="59"/>
    <n v="11509"/>
  </r>
  <r>
    <n v="577310"/>
    <x v="5"/>
    <x v="0"/>
    <x v="8"/>
    <s v="Pasco Fire and Safety"/>
    <x v="0"/>
    <x v="1"/>
    <x v="54"/>
    <d v="2021-11-15T00:00:00"/>
    <d v="2021-10-15T00:00:00"/>
    <x v="1"/>
    <x v="1"/>
    <d v="2021-11-15T00:00:00"/>
    <n v="742395"/>
    <x v="11"/>
    <s v="C3"/>
    <x v="0"/>
    <s v="Not Verified"/>
    <n v="30720"/>
    <n v="5.3100000000000001E-2"/>
    <n v="284.91000000000003"/>
    <n v="0.13980000000000001"/>
    <n v="12250"/>
    <n v="8"/>
    <n v="17113"/>
  </r>
  <r>
    <n v="521558"/>
    <x v="3"/>
    <x v="0"/>
    <x v="2"/>
    <s v="McDonough District Hospital"/>
    <x v="0"/>
    <x v="1"/>
    <x v="51"/>
    <d v="2021-06-15T00:00:00"/>
    <d v="2021-06-15T00:00:00"/>
    <x v="1"/>
    <x v="1"/>
    <d v="2021-07-15T00:00:00"/>
    <n v="674466"/>
    <x v="11"/>
    <s v="C1"/>
    <x v="0"/>
    <s v="Not Verified"/>
    <n v="68000"/>
    <n v="0.1474"/>
    <n v="260.16000000000003"/>
    <n v="0.1323"/>
    <n v="18000"/>
    <n v="25"/>
    <n v="15609"/>
  </r>
  <r>
    <n v="831684"/>
    <x v="1"/>
    <x v="0"/>
    <x v="9"/>
    <s v="california amforge corp"/>
    <x v="0"/>
    <x v="1"/>
    <x v="11"/>
    <d v="2021-12-15T00:00:00"/>
    <d v="2021-11-15T00:00:00"/>
    <x v="1"/>
    <x v="1"/>
    <d v="2021-12-15T00:00:00"/>
    <n v="991606"/>
    <x v="11"/>
    <s v="C5"/>
    <x v="0"/>
    <s v="Not Verified"/>
    <n v="45000"/>
    <n v="8.6699999999999999E-2"/>
    <n v="382.58"/>
    <n v="0.15229999999999999"/>
    <n v="16000"/>
    <n v="9"/>
    <n v="22574"/>
  </r>
  <r>
    <n v="613567"/>
    <x v="35"/>
    <x v="0"/>
    <x v="10"/>
    <m/>
    <x v="0"/>
    <x v="1"/>
    <x v="29"/>
    <d v="2021-10-11T00:00:00"/>
    <d v="2021-09-11T00:00:00"/>
    <x v="1"/>
    <x v="1"/>
    <d v="2021-10-11T00:00:00"/>
    <n v="786657"/>
    <x v="11"/>
    <s v="C2"/>
    <x v="0"/>
    <s v="Not Verified"/>
    <n v="48000"/>
    <n v="0.17549999999999999"/>
    <n v="273.41000000000003"/>
    <n v="0.13059999999999999"/>
    <n v="12000"/>
    <n v="21"/>
    <n v="12637"/>
  </r>
  <r>
    <n v="800653"/>
    <x v="2"/>
    <x v="0"/>
    <x v="3"/>
    <s v="Scott and White Healthcare"/>
    <x v="0"/>
    <x v="1"/>
    <x v="44"/>
    <d v="2021-08-15T00:00:00"/>
    <d v="2021-07-15T00:00:00"/>
    <x v="1"/>
    <x v="1"/>
    <d v="2021-08-15T00:00:00"/>
    <n v="1006166"/>
    <x v="11"/>
    <s v="C3"/>
    <x v="0"/>
    <s v="Not Verified"/>
    <n v="180000"/>
    <n v="0.1512"/>
    <n v="315.8"/>
    <n v="0.1399"/>
    <n v="13575"/>
    <n v="42"/>
    <n v="18714"/>
  </r>
  <r>
    <n v="570991"/>
    <x v="1"/>
    <x v="0"/>
    <x v="9"/>
    <s v="City of Brea"/>
    <x v="0"/>
    <x v="1"/>
    <x v="54"/>
    <d v="2021-09-15T00:00:00"/>
    <d v="2021-09-15T00:00:00"/>
    <x v="1"/>
    <x v="1"/>
    <d v="2021-10-15T00:00:00"/>
    <n v="734506"/>
    <x v="11"/>
    <s v="C3"/>
    <x v="0"/>
    <s v="Not Verified"/>
    <n v="105996"/>
    <n v="0.12520000000000001"/>
    <n v="353.52"/>
    <n v="0.13980000000000001"/>
    <n v="24250"/>
    <n v="15"/>
    <n v="21211"/>
  </r>
  <r>
    <n v="583558"/>
    <x v="3"/>
    <x v="0"/>
    <x v="3"/>
    <s v="Duker and Haugh Funeral Home"/>
    <x v="0"/>
    <x v="1"/>
    <x v="54"/>
    <d v="2021-02-14T00:00:00"/>
    <d v="2021-02-14T00:00:00"/>
    <x v="1"/>
    <x v="1"/>
    <d v="2021-03-14T00:00:00"/>
    <n v="749861"/>
    <x v="11"/>
    <s v="C1"/>
    <x v="0"/>
    <s v="Not Verified"/>
    <n v="55000"/>
    <n v="6.5199999999999994E-2"/>
    <n v="228.71"/>
    <n v="0.1323"/>
    <n v="10000"/>
    <n v="17"/>
    <n v="13234"/>
  </r>
  <r>
    <n v="529030"/>
    <x v="9"/>
    <x v="0"/>
    <x v="3"/>
    <s v="Marriott Employees Federal Credit Union"/>
    <x v="4"/>
    <x v="1"/>
    <x v="51"/>
    <d v="2021-06-15T00:00:00"/>
    <d v="2021-06-15T00:00:00"/>
    <x v="1"/>
    <x v="1"/>
    <d v="2021-07-15T00:00:00"/>
    <n v="684181"/>
    <x v="11"/>
    <s v="D2"/>
    <x v="0"/>
    <s v="Not Verified"/>
    <n v="70782.399999999994"/>
    <n v="5.5599999999999997E-2"/>
    <n v="107.56"/>
    <n v="0.15210000000000001"/>
    <n v="4500"/>
    <n v="22"/>
    <n v="6453"/>
  </r>
  <r>
    <n v="688792"/>
    <x v="2"/>
    <x v="0"/>
    <x v="3"/>
    <s v="Dallas I.S.D"/>
    <x v="4"/>
    <x v="1"/>
    <x v="42"/>
    <d v="2021-08-14T00:00:00"/>
    <d v="2021-02-13T00:00:00"/>
    <x v="1"/>
    <x v="1"/>
    <d v="2021-03-13T00:00:00"/>
    <n v="878967"/>
    <x v="11"/>
    <s v="D4"/>
    <x v="0"/>
    <s v="Not Verified"/>
    <n v="60000"/>
    <n v="0.14940000000000001"/>
    <n v="337.86"/>
    <n v="0.1565"/>
    <n v="14000"/>
    <n v="31"/>
    <n v="15818"/>
  </r>
  <r>
    <n v="831259"/>
    <x v="10"/>
    <x v="0"/>
    <x v="3"/>
    <m/>
    <x v="4"/>
    <x v="1"/>
    <x v="44"/>
    <d v="2021-02-14T00:00:00"/>
    <d v="2021-05-13T00:00:00"/>
    <x v="1"/>
    <x v="1"/>
    <d v="2021-06-13T00:00:00"/>
    <n v="1040468"/>
    <x v="11"/>
    <s v="D3"/>
    <x v="0"/>
    <s v="Not Verified"/>
    <n v="100000"/>
    <n v="0.19439999999999999"/>
    <n v="309.7"/>
    <n v="0.16489999999999999"/>
    <n v="12600"/>
    <n v="17"/>
    <n v="15496"/>
  </r>
  <r>
    <n v="708720"/>
    <x v="32"/>
    <x v="0"/>
    <x v="10"/>
    <s v="Doubletree Hotel"/>
    <x v="4"/>
    <x v="1"/>
    <x v="42"/>
    <d v="2021-02-16T00:00:00"/>
    <d v="2021-11-15T00:00:00"/>
    <x v="1"/>
    <x v="1"/>
    <d v="2021-12-15T00:00:00"/>
    <n v="901243"/>
    <x v="11"/>
    <s v="D3"/>
    <x v="0"/>
    <s v="Not Verified"/>
    <n v="50000"/>
    <n v="0.20449999999999999"/>
    <n v="287.25"/>
    <n v="0.15279999999999999"/>
    <n v="12000"/>
    <n v="27"/>
    <n v="17188"/>
  </r>
  <r>
    <n v="854249"/>
    <x v="19"/>
    <x v="0"/>
    <x v="4"/>
    <s v="Logical Choice Technologies"/>
    <x v="4"/>
    <x v="1"/>
    <x v="11"/>
    <d v="2021-07-14T00:00:00"/>
    <d v="2021-05-12T00:00:00"/>
    <x v="1"/>
    <x v="1"/>
    <d v="2021-06-12T00:00:00"/>
    <n v="1066485"/>
    <x v="11"/>
    <s v="D4"/>
    <x v="0"/>
    <s v="Not Verified"/>
    <n v="90000"/>
    <n v="0.15240000000000001"/>
    <n v="297.52999999999997"/>
    <n v="0.16889999999999999"/>
    <n v="12000"/>
    <n v="38"/>
    <n v="13299"/>
  </r>
  <r>
    <n v="578744"/>
    <x v="1"/>
    <x v="0"/>
    <x v="4"/>
    <m/>
    <x v="4"/>
    <x v="1"/>
    <x v="54"/>
    <d v="2021-04-12T00:00:00"/>
    <d v="2021-03-12T00:00:00"/>
    <x v="1"/>
    <x v="1"/>
    <d v="2021-04-12T00:00:00"/>
    <n v="744144"/>
    <x v="11"/>
    <s v="D4"/>
    <x v="0"/>
    <s v="Not Verified"/>
    <n v="233000"/>
    <n v="0.1358"/>
    <n v="388.67"/>
    <n v="0.1595"/>
    <n v="16000"/>
    <n v="60"/>
    <n v="19443"/>
  </r>
  <r>
    <n v="642853"/>
    <x v="38"/>
    <x v="0"/>
    <x v="0"/>
    <s v="Department of Veterans Affairs"/>
    <x v="4"/>
    <x v="1"/>
    <x v="21"/>
    <d v="2021-04-14T00:00:00"/>
    <d v="2021-02-14T00:00:00"/>
    <x v="1"/>
    <x v="1"/>
    <d v="2021-03-14T00:00:00"/>
    <n v="822754"/>
    <x v="11"/>
    <s v="D3"/>
    <x v="0"/>
    <s v="Not Verified"/>
    <n v="95500"/>
    <n v="0.15190000000000001"/>
    <n v="187.24"/>
    <n v="0.14829999999999999"/>
    <n v="7900"/>
    <n v="30"/>
    <n v="10656"/>
  </r>
  <r>
    <n v="576200"/>
    <x v="13"/>
    <x v="0"/>
    <x v="8"/>
    <s v="Prince Telecom"/>
    <x v="1"/>
    <x v="1"/>
    <x v="54"/>
    <d v="2021-12-12T00:00:00"/>
    <d v="2021-12-12T00:00:00"/>
    <x v="1"/>
    <x v="1"/>
    <d v="2022-01-12T00:00:00"/>
    <n v="741037"/>
    <x v="11"/>
    <s v="E4"/>
    <x v="0"/>
    <s v="Not Verified"/>
    <n v="50000"/>
    <n v="2.98E-2"/>
    <n v="251.55"/>
    <n v="0.17560000000000001"/>
    <n v="10000"/>
    <n v="5"/>
    <n v="13295"/>
  </r>
  <r>
    <n v="623057"/>
    <x v="18"/>
    <x v="0"/>
    <x v="8"/>
    <s v="Nobel Biocare"/>
    <x v="1"/>
    <x v="1"/>
    <x v="41"/>
    <d v="2021-05-16T00:00:00"/>
    <d v="2021-11-15T00:00:00"/>
    <x v="1"/>
    <x v="1"/>
    <d v="2021-12-15T00:00:00"/>
    <n v="798518"/>
    <x v="11"/>
    <s v="E2"/>
    <x v="0"/>
    <s v="Not Verified"/>
    <n v="325000"/>
    <n v="6.4000000000000001E-2"/>
    <n v="452.43"/>
    <n v="0.16320000000000001"/>
    <n v="25000"/>
    <n v="52"/>
    <n v="27139"/>
  </r>
  <r>
    <n v="642823"/>
    <x v="18"/>
    <x v="0"/>
    <x v="0"/>
    <s v="Nobel Biocare"/>
    <x v="1"/>
    <x v="1"/>
    <x v="41"/>
    <d v="2021-05-16T00:00:00"/>
    <d v="2021-02-12T00:00:00"/>
    <x v="1"/>
    <x v="1"/>
    <d v="2021-03-12T00:00:00"/>
    <n v="822724"/>
    <x v="11"/>
    <s v="E2"/>
    <x v="0"/>
    <s v="Not Verified"/>
    <n v="325000"/>
    <n v="6.4000000000000001E-2"/>
    <n v="159.79"/>
    <n v="0.16320000000000001"/>
    <n v="6525"/>
    <n v="52"/>
    <n v="7599"/>
  </r>
  <r>
    <n v="524478"/>
    <x v="6"/>
    <x v="0"/>
    <x v="3"/>
    <s v="Michael Enterprises"/>
    <x v="1"/>
    <x v="1"/>
    <x v="51"/>
    <d v="2021-05-16T00:00:00"/>
    <d v="2021-08-14T00:00:00"/>
    <x v="1"/>
    <x v="1"/>
    <d v="2021-09-14T00:00:00"/>
    <n v="678585"/>
    <x v="11"/>
    <s v="E2"/>
    <x v="0"/>
    <s v="Not Verified"/>
    <n v="49000"/>
    <n v="0.221"/>
    <n v="69.319999999999993"/>
    <n v="0.16819999999999999"/>
    <n v="2800"/>
    <n v="34"/>
    <n v="4108"/>
  </r>
  <r>
    <n v="681261"/>
    <x v="18"/>
    <x v="0"/>
    <x v="3"/>
    <m/>
    <x v="1"/>
    <x v="1"/>
    <x v="0"/>
    <d v="2021-12-13T00:00:00"/>
    <d v="2021-12-13T00:00:00"/>
    <x v="1"/>
    <x v="1"/>
    <d v="2022-01-13T00:00:00"/>
    <n v="870242"/>
    <x v="11"/>
    <s v="E3"/>
    <x v="0"/>
    <s v="Not Verified"/>
    <n v="84000"/>
    <n v="0.1429"/>
    <n v="249.28"/>
    <n v="0.1714"/>
    <n v="10000"/>
    <n v="38"/>
    <n v="13779"/>
  </r>
  <r>
    <n v="642773"/>
    <x v="18"/>
    <x v="0"/>
    <x v="0"/>
    <m/>
    <x v="1"/>
    <x v="1"/>
    <x v="41"/>
    <d v="2021-05-16T00:00:00"/>
    <d v="2021-12-13T00:00:00"/>
    <x v="1"/>
    <x v="1"/>
    <d v="2022-01-13T00:00:00"/>
    <n v="822674"/>
    <x v="11"/>
    <s v="E5"/>
    <x v="0"/>
    <s v="Not Verified"/>
    <n v="90000"/>
    <n v="0.1084"/>
    <n v="222.63"/>
    <n v="0.17430000000000001"/>
    <n v="8875"/>
    <n v="29"/>
    <n v="12072"/>
  </r>
  <r>
    <n v="704956"/>
    <x v="8"/>
    <x v="0"/>
    <x v="3"/>
    <s v="Dr. Benson @ The Pet Doctor of Flushing"/>
    <x v="2"/>
    <x v="2"/>
    <x v="42"/>
    <d v="2021-08-15T00:00:00"/>
    <d v="2021-12-12T00:00:00"/>
    <x v="1"/>
    <x v="1"/>
    <d v="2022-01-12T00:00:00"/>
    <n v="896963"/>
    <x v="11"/>
    <s v="B2"/>
    <x v="0"/>
    <s v="Not Verified"/>
    <n v="30000"/>
    <n v="0.13389999999999999"/>
    <n v="169.98"/>
    <n v="0.1"/>
    <n v="8000"/>
    <n v="13"/>
    <n v="9161"/>
  </r>
  <r>
    <n v="535823"/>
    <x v="25"/>
    <x v="0"/>
    <x v="5"/>
    <s v="Washington Gas"/>
    <x v="1"/>
    <x v="2"/>
    <x v="50"/>
    <d v="2021-02-11T00:00:00"/>
    <d v="2021-02-11T00:00:00"/>
    <x v="1"/>
    <x v="1"/>
    <d v="2021-03-11T00:00:00"/>
    <n v="692316"/>
    <x v="11"/>
    <s v="E3"/>
    <x v="0"/>
    <s v="Not Verified"/>
    <n v="83600"/>
    <n v="3.9800000000000002E-2"/>
    <n v="374.33"/>
    <n v="0.1719"/>
    <n v="15000"/>
    <n v="28"/>
    <n v="15846"/>
  </r>
  <r>
    <n v="718840"/>
    <x v="3"/>
    <x v="0"/>
    <x v="2"/>
    <s v="penn national gaming"/>
    <x v="2"/>
    <x v="0"/>
    <x v="29"/>
    <d v="2021-04-16T00:00:00"/>
    <d v="2021-04-16T00:00:00"/>
    <x v="1"/>
    <x v="1"/>
    <d v="2021-05-16T00:00:00"/>
    <n v="913111"/>
    <x v="11"/>
    <s v="B1"/>
    <x v="0"/>
    <s v="Not Verified"/>
    <n v="27000"/>
    <n v="0.19689999999999999"/>
    <n v="168.53"/>
    <n v="9.6299999999999997E-2"/>
    <n v="8000"/>
    <n v="14"/>
    <n v="10111"/>
  </r>
  <r>
    <n v="836134"/>
    <x v="18"/>
    <x v="0"/>
    <x v="5"/>
    <s v="Bretton Woods Research"/>
    <x v="2"/>
    <x v="0"/>
    <x v="13"/>
    <d v="2021-05-16T00:00:00"/>
    <d v="2021-06-15T00:00:00"/>
    <x v="1"/>
    <x v="1"/>
    <d v="2021-07-15T00:00:00"/>
    <n v="1046144"/>
    <x v="11"/>
    <s v="B1"/>
    <x v="0"/>
    <s v="Not Verified"/>
    <n v="40000"/>
    <n v="0"/>
    <n v="254.44"/>
    <n v="9.9099999999999994E-2"/>
    <n v="12000"/>
    <n v="24"/>
    <n v="15026"/>
  </r>
  <r>
    <n v="668658"/>
    <x v="0"/>
    <x v="0"/>
    <x v="0"/>
    <s v="Heyward Allen Toyoto"/>
    <x v="2"/>
    <x v="0"/>
    <x v="0"/>
    <d v="2021-05-16T00:00:00"/>
    <d v="2021-01-15T00:00:00"/>
    <x v="1"/>
    <x v="1"/>
    <d v="2021-02-15T00:00:00"/>
    <n v="854958"/>
    <x v="11"/>
    <s v="B3"/>
    <x v="0"/>
    <s v="Not Verified"/>
    <n v="31200"/>
    <n v="0.1704"/>
    <n v="214.3"/>
    <n v="0.1037"/>
    <n v="10000"/>
    <n v="29"/>
    <n v="12698"/>
  </r>
  <r>
    <n v="628315"/>
    <x v="9"/>
    <x v="0"/>
    <x v="8"/>
    <s v="The Informatics Applications Group"/>
    <x v="2"/>
    <x v="0"/>
    <x v="41"/>
    <d v="2021-05-16T00:00:00"/>
    <d v="2021-11-11T00:00:00"/>
    <x v="1"/>
    <x v="1"/>
    <d v="2021-12-11T00:00:00"/>
    <n v="805115"/>
    <x v="11"/>
    <s v="B3"/>
    <x v="0"/>
    <s v="Not Verified"/>
    <n v="67000"/>
    <n v="9.8900000000000002E-2"/>
    <n v="105.31"/>
    <n v="9.6199999999999994E-2"/>
    <n v="5000"/>
    <n v="20"/>
    <n v="5411"/>
  </r>
  <r>
    <n v="986277"/>
    <x v="15"/>
    <x v="0"/>
    <x v="5"/>
    <s v="MLP, Inc."/>
    <x v="0"/>
    <x v="0"/>
    <x v="13"/>
    <d v="2021-01-16T00:00:00"/>
    <d v="2021-07-14T00:00:00"/>
    <x v="1"/>
    <x v="1"/>
    <d v="2021-08-14T00:00:00"/>
    <n v="1210190"/>
    <x v="11"/>
    <s v="C4"/>
    <x v="0"/>
    <s v="Not Verified"/>
    <n v="80000"/>
    <n v="9.0899999999999995E-2"/>
    <n v="335.05"/>
    <n v="0.1527"/>
    <n v="14000"/>
    <n v="15"/>
    <n v="18672"/>
  </r>
  <r>
    <n v="1051412"/>
    <x v="1"/>
    <x v="0"/>
    <x v="6"/>
    <s v="Parkers Lighthouse"/>
    <x v="1"/>
    <x v="0"/>
    <x v="12"/>
    <d v="2021-07-15T00:00:00"/>
    <d v="2021-07-15T00:00:00"/>
    <x v="1"/>
    <x v="1"/>
    <d v="2021-08-15T00:00:00"/>
    <n v="1252541"/>
    <x v="11"/>
    <s v="E1"/>
    <x v="0"/>
    <s v="Not Verified"/>
    <n v="45000"/>
    <n v="0.14369999999999999"/>
    <n v="308.92"/>
    <n v="0.18640000000000001"/>
    <n v="12000"/>
    <n v="10"/>
    <n v="17879"/>
  </r>
  <r>
    <n v="817951"/>
    <x v="8"/>
    <x v="0"/>
    <x v="9"/>
    <s v="Sound water treatment"/>
    <x v="1"/>
    <x v="0"/>
    <x v="44"/>
    <d v="2021-01-14T00:00:00"/>
    <d v="2021-09-12T00:00:00"/>
    <x v="1"/>
    <x v="1"/>
    <d v="2021-10-12T00:00:00"/>
    <n v="1025846"/>
    <x v="11"/>
    <s v="E5"/>
    <x v="0"/>
    <s v="Not Verified"/>
    <n v="48000"/>
    <n v="6.6299999999999998E-2"/>
    <n v="473.8"/>
    <n v="0.19689999999999999"/>
    <n v="18000"/>
    <n v="21"/>
    <n v="21569"/>
  </r>
  <r>
    <n v="564221"/>
    <x v="1"/>
    <x v="0"/>
    <x v="9"/>
    <m/>
    <x v="2"/>
    <x v="1"/>
    <x v="47"/>
    <d v="2021-08-15T00:00:00"/>
    <d v="2021-09-15T00:00:00"/>
    <x v="1"/>
    <x v="1"/>
    <d v="2021-10-15T00:00:00"/>
    <n v="725992"/>
    <x v="11"/>
    <s v="B4"/>
    <x v="0"/>
    <s v="Not Verified"/>
    <n v="50000"/>
    <n v="2.64E-2"/>
    <n v="109.94"/>
    <n v="0.1149"/>
    <n v="5000"/>
    <n v="14"/>
    <n v="6596"/>
  </r>
  <r>
    <n v="682212"/>
    <x v="19"/>
    <x v="0"/>
    <x v="6"/>
    <s v="Cardinal Health"/>
    <x v="0"/>
    <x v="1"/>
    <x v="29"/>
    <d v="2021-12-13T00:00:00"/>
    <d v="2021-11-13T00:00:00"/>
    <x v="1"/>
    <x v="1"/>
    <d v="2021-12-13T00:00:00"/>
    <n v="871346"/>
    <x v="11"/>
    <s v="C5"/>
    <x v="0"/>
    <s v="Not Verified"/>
    <n v="28000"/>
    <n v="0.22239999999999999"/>
    <n v="247"/>
    <n v="0.14169999999999999"/>
    <n v="10575"/>
    <n v="16"/>
    <n v="13692"/>
  </r>
  <r>
    <n v="839272"/>
    <x v="30"/>
    <x v="0"/>
    <x v="9"/>
    <s v="Miller Hardware"/>
    <x v="1"/>
    <x v="2"/>
    <x v="10"/>
    <d v="2021-05-16T00:00:00"/>
    <d v="2021-04-14T00:00:00"/>
    <x v="1"/>
    <x v="1"/>
    <d v="2021-05-14T00:00:00"/>
    <n v="1049432"/>
    <x v="11"/>
    <s v="E1"/>
    <x v="0"/>
    <s v="Not Verified"/>
    <n v="21403.439999999999"/>
    <n v="0.24390000000000001"/>
    <n v="85.69"/>
    <n v="0.1799"/>
    <n v="3375"/>
    <n v="16"/>
    <n v="4659"/>
  </r>
  <r>
    <n v="1056234"/>
    <x v="1"/>
    <x v="0"/>
    <x v="4"/>
    <s v="HONDA CARS OF CORONA"/>
    <x v="2"/>
    <x v="1"/>
    <x v="12"/>
    <d v="2021-12-12T00:00:00"/>
    <d v="2021-07-12T00:00:00"/>
    <x v="0"/>
    <x v="0"/>
    <d v="2021-08-12T00:00:00"/>
    <n v="1287815"/>
    <x v="11"/>
    <s v="B3"/>
    <x v="0"/>
    <s v="Source Verified"/>
    <n v="90000"/>
    <n v="8.0699999999999994E-2"/>
    <n v="516"/>
    <n v="0.1171"/>
    <n v="35000"/>
    <n v="19"/>
    <n v="4832"/>
  </r>
  <r>
    <n v="664680"/>
    <x v="33"/>
    <x v="0"/>
    <x v="4"/>
    <m/>
    <x v="2"/>
    <x v="1"/>
    <x v="0"/>
    <d v="2021-05-16T00:00:00"/>
    <d v="2021-03-13T00:00:00"/>
    <x v="0"/>
    <x v="0"/>
    <d v="2021-04-13T00:00:00"/>
    <n v="849871"/>
    <x v="11"/>
    <s v="B3"/>
    <x v="0"/>
    <s v="Source Verified"/>
    <n v="73000"/>
    <n v="0.1885"/>
    <n v="257.16000000000003"/>
    <n v="0.1037"/>
    <n v="12000"/>
    <n v="26"/>
    <n v="6171"/>
  </r>
  <r>
    <n v="637696"/>
    <x v="0"/>
    <x v="0"/>
    <x v="2"/>
    <s v="AT&amp;T"/>
    <x v="2"/>
    <x v="1"/>
    <x v="41"/>
    <d v="2021-05-16T00:00:00"/>
    <d v="2021-06-11T00:00:00"/>
    <x v="0"/>
    <x v="0"/>
    <d v="2021-07-11T00:00:00"/>
    <n v="816859"/>
    <x v="11"/>
    <s v="B3"/>
    <x v="0"/>
    <s v="Source Verified"/>
    <n v="80000"/>
    <n v="0.14119999999999999"/>
    <n v="252.73"/>
    <n v="9.6199999999999994E-2"/>
    <n v="12000"/>
    <n v="23"/>
    <n v="1261"/>
  </r>
  <r>
    <n v="650525"/>
    <x v="19"/>
    <x v="0"/>
    <x v="2"/>
    <s v="Sequent Welfare Benefit Trust"/>
    <x v="2"/>
    <x v="1"/>
    <x v="21"/>
    <d v="2021-10-12T00:00:00"/>
    <d v="2021-05-12T00:00:00"/>
    <x v="0"/>
    <x v="0"/>
    <d v="2021-06-12T00:00:00"/>
    <n v="832156"/>
    <x v="11"/>
    <s v="B4"/>
    <x v="0"/>
    <s v="Source Verified"/>
    <n v="100000"/>
    <n v="8.3299999999999999E-2"/>
    <n v="216.13"/>
    <n v="0.1074"/>
    <n v="10000"/>
    <n v="25"/>
    <n v="3798"/>
  </r>
  <r>
    <n v="599880"/>
    <x v="8"/>
    <x v="0"/>
    <x v="3"/>
    <s v="rcsd"/>
    <x v="2"/>
    <x v="1"/>
    <x v="50"/>
    <d v="2021-04-16T00:00:00"/>
    <d v="2021-09-12T00:00:00"/>
    <x v="0"/>
    <x v="0"/>
    <d v="2021-10-12T00:00:00"/>
    <n v="769972"/>
    <x v="11"/>
    <s v="B1"/>
    <x v="0"/>
    <s v="Source Verified"/>
    <n v="42000"/>
    <n v="1.3100000000000001E-2"/>
    <n v="197.17"/>
    <n v="8.8800000000000004E-2"/>
    <n v="15000"/>
    <n v="23"/>
    <n v="3849"/>
  </r>
  <r>
    <n v="985107"/>
    <x v="11"/>
    <x v="0"/>
    <x v="3"/>
    <s v="City of Henderson"/>
    <x v="0"/>
    <x v="1"/>
    <x v="13"/>
    <d v="2021-05-16T00:00:00"/>
    <d v="2021-03-12T00:00:00"/>
    <x v="0"/>
    <x v="0"/>
    <d v="2021-04-12T00:00:00"/>
    <n v="1208571"/>
    <x v="11"/>
    <s v="C2"/>
    <x v="0"/>
    <s v="Source Verified"/>
    <n v="80000"/>
    <n v="0.1545"/>
    <n v="819.3"/>
    <n v="0.14269999999999999"/>
    <n v="35000"/>
    <n v="39"/>
    <n v="4093"/>
  </r>
  <r>
    <n v="871812"/>
    <x v="31"/>
    <x v="0"/>
    <x v="4"/>
    <s v="innotrac"/>
    <x v="0"/>
    <x v="1"/>
    <x v="10"/>
    <d v="2021-05-16T00:00:00"/>
    <d v="2021-11-13T00:00:00"/>
    <x v="0"/>
    <x v="0"/>
    <d v="2021-12-13T00:00:00"/>
    <n v="1085913"/>
    <x v="11"/>
    <s v="C3"/>
    <x v="0"/>
    <s v="Source Verified"/>
    <n v="43200"/>
    <n v="0.13780000000000001"/>
    <n v="524.59"/>
    <n v="0.1399"/>
    <n v="31000"/>
    <n v="14"/>
    <n v="13639"/>
  </r>
  <r>
    <n v="650598"/>
    <x v="3"/>
    <x v="0"/>
    <x v="3"/>
    <s v="Victor &amp; Envelope Manufacturing"/>
    <x v="0"/>
    <x v="1"/>
    <x v="21"/>
    <d v="2021-05-16T00:00:00"/>
    <d v="2021-03-13T00:00:00"/>
    <x v="0"/>
    <x v="0"/>
    <d v="2021-04-13T00:00:00"/>
    <n v="832248"/>
    <x v="11"/>
    <s v="C3"/>
    <x v="0"/>
    <s v="Source Verified"/>
    <n v="43000"/>
    <n v="0.1694"/>
    <n v="344.61"/>
    <n v="0.1343"/>
    <n v="15000"/>
    <n v="24"/>
    <n v="8613"/>
  </r>
  <r>
    <n v="794020"/>
    <x v="8"/>
    <x v="0"/>
    <x v="10"/>
    <s v="smurch and associates"/>
    <x v="0"/>
    <x v="1"/>
    <x v="44"/>
    <d v="2021-05-16T00:00:00"/>
    <d v="2021-10-11T00:00:00"/>
    <x v="0"/>
    <x v="0"/>
    <d v="2021-11-11T00:00:00"/>
    <n v="998593"/>
    <x v="11"/>
    <s v="C2"/>
    <x v="0"/>
    <s v="Source Verified"/>
    <n v="150000"/>
    <n v="2.1499999999999998E-2"/>
    <n v="380.73"/>
    <n v="0.13489999999999999"/>
    <n v="25000"/>
    <n v="31"/>
    <n v="17098"/>
  </r>
  <r>
    <n v="1012136"/>
    <x v="18"/>
    <x v="0"/>
    <x v="7"/>
    <s v="Direct group"/>
    <x v="0"/>
    <x v="1"/>
    <x v="22"/>
    <d v="2021-09-12T00:00:00"/>
    <d v="2021-08-12T00:00:00"/>
    <x v="0"/>
    <x v="0"/>
    <d v="2021-09-12T00:00:00"/>
    <n v="1239258"/>
    <x v="11"/>
    <s v="C3"/>
    <x v="0"/>
    <s v="Source Verified"/>
    <n v="70000"/>
    <n v="0.1769"/>
    <n v="601.97"/>
    <n v="0.14649999999999999"/>
    <n v="25500"/>
    <n v="22"/>
    <n v="4176"/>
  </r>
  <r>
    <n v="731219"/>
    <x v="0"/>
    <x v="0"/>
    <x v="3"/>
    <s v="USAF"/>
    <x v="4"/>
    <x v="1"/>
    <x v="29"/>
    <d v="2021-04-12T00:00:00"/>
    <d v="2021-01-12T00:00:00"/>
    <x v="0"/>
    <x v="0"/>
    <d v="2021-02-12T00:00:00"/>
    <n v="927262"/>
    <x v="11"/>
    <s v="D4"/>
    <x v="0"/>
    <s v="Source Verified"/>
    <n v="106305.60000000001"/>
    <n v="8.5099999999999995E-2"/>
    <n v="748.11"/>
    <n v="0.1565"/>
    <n v="31000"/>
    <n v="31"/>
    <n v="12759"/>
  </r>
  <r>
    <n v="1009301"/>
    <x v="4"/>
    <x v="0"/>
    <x v="10"/>
    <s v="United Steelworkers"/>
    <x v="4"/>
    <x v="1"/>
    <x v="22"/>
    <d v="2021-09-14T00:00:00"/>
    <d v="2021-05-14T00:00:00"/>
    <x v="0"/>
    <x v="0"/>
    <d v="2021-06-14T00:00:00"/>
    <n v="1236041"/>
    <x v="11"/>
    <s v="D4"/>
    <x v="0"/>
    <s v="Source Verified"/>
    <n v="94000"/>
    <n v="8.3699999999999997E-2"/>
    <n v="503.32"/>
    <n v="0.17580000000000001"/>
    <n v="20000"/>
    <n v="20"/>
    <n v="18008"/>
  </r>
  <r>
    <n v="738205"/>
    <x v="26"/>
    <x v="0"/>
    <x v="4"/>
    <s v="City of Platte City"/>
    <x v="4"/>
    <x v="1"/>
    <x v="25"/>
    <d v="2021-09-12T00:00:00"/>
    <d v="2021-05-12T00:00:00"/>
    <x v="0"/>
    <x v="0"/>
    <d v="2021-06-12T00:00:00"/>
    <n v="935540"/>
    <x v="11"/>
    <s v="D2"/>
    <x v="0"/>
    <s v="Source Verified"/>
    <n v="80000"/>
    <n v="0.1404"/>
    <n v="356.15"/>
    <n v="0.14910000000000001"/>
    <n v="15000"/>
    <n v="24"/>
    <n v="4198"/>
  </r>
  <r>
    <n v="643822"/>
    <x v="8"/>
    <x v="0"/>
    <x v="4"/>
    <m/>
    <x v="4"/>
    <x v="1"/>
    <x v="21"/>
    <d v="2021-11-11T00:00:00"/>
    <d v="2021-06-11T00:00:00"/>
    <x v="0"/>
    <x v="0"/>
    <d v="2021-07-11T00:00:00"/>
    <n v="823926"/>
    <x v="11"/>
    <s v="D5"/>
    <x v="0"/>
    <s v="Source Verified"/>
    <n v="48000"/>
    <n v="7.0999999999999994E-2"/>
    <n v="240.91"/>
    <n v="0.15570000000000001"/>
    <n v="10000"/>
    <n v="6"/>
    <n v="1411"/>
  </r>
  <r>
    <n v="575902"/>
    <x v="1"/>
    <x v="0"/>
    <x v="3"/>
    <s v="Jacobs Technology"/>
    <x v="4"/>
    <x v="1"/>
    <x v="54"/>
    <d v="2021-05-16T00:00:00"/>
    <d v="2021-08-11T00:00:00"/>
    <x v="0"/>
    <x v="0"/>
    <d v="2021-09-11T00:00:00"/>
    <n v="740683"/>
    <x v="11"/>
    <s v="D3"/>
    <x v="0"/>
    <s v="Source Verified"/>
    <n v="68000"/>
    <n v="6.0000000000000001E-3"/>
    <n v="502.4"/>
    <n v="0.15579999999999999"/>
    <n v="25000"/>
    <n v="29"/>
    <n v="5517"/>
  </r>
  <r>
    <n v="705786"/>
    <x v="34"/>
    <x v="0"/>
    <x v="5"/>
    <s v="James River Equipment"/>
    <x v="1"/>
    <x v="1"/>
    <x v="42"/>
    <d v="2021-01-14T00:00:00"/>
    <d v="2021-12-13T00:00:00"/>
    <x v="0"/>
    <x v="0"/>
    <d v="2022-01-13T00:00:00"/>
    <n v="897885"/>
    <x v="11"/>
    <s v="E2"/>
    <x v="0"/>
    <s v="Source Verified"/>
    <n v="60000"/>
    <n v="5.6000000000000001E-2"/>
    <n v="247.3"/>
    <n v="0.16769999999999999"/>
    <n v="10000"/>
    <n v="28"/>
    <n v="9079"/>
  </r>
  <r>
    <n v="994681"/>
    <x v="8"/>
    <x v="0"/>
    <x v="4"/>
    <s v="Friars of Atonement"/>
    <x v="1"/>
    <x v="1"/>
    <x v="13"/>
    <d v="2021-05-16T00:00:00"/>
    <d v="2021-05-15T00:00:00"/>
    <x v="0"/>
    <x v="0"/>
    <d v="2021-06-15T00:00:00"/>
    <n v="1219327"/>
    <x v="11"/>
    <s v="E2"/>
    <x v="0"/>
    <s v="Source Verified"/>
    <n v="64000"/>
    <n v="0.1545"/>
    <n v="311.49"/>
    <n v="0.1903"/>
    <n v="12000"/>
    <n v="20"/>
    <n v="13083"/>
  </r>
  <r>
    <n v="688682"/>
    <x v="35"/>
    <x v="0"/>
    <x v="3"/>
    <m/>
    <x v="5"/>
    <x v="1"/>
    <x v="42"/>
    <d v="2021-02-13T00:00:00"/>
    <d v="2021-10-12T00:00:00"/>
    <x v="0"/>
    <x v="0"/>
    <d v="2021-11-12T00:00:00"/>
    <n v="878853"/>
    <x v="11"/>
    <s v="F5"/>
    <x v="0"/>
    <s v="Source Verified"/>
    <n v="60000"/>
    <n v="1.7399999999999999E-2"/>
    <n v="158.1"/>
    <n v="0.19739999999999999"/>
    <n v="6000"/>
    <n v="11"/>
    <n v="3140"/>
  </r>
  <r>
    <n v="587541"/>
    <x v="16"/>
    <x v="0"/>
    <x v="3"/>
    <m/>
    <x v="2"/>
    <x v="1"/>
    <x v="54"/>
    <d v="2021-04-16T00:00:00"/>
    <d v="2021-11-12T00:00:00"/>
    <x v="0"/>
    <x v="0"/>
    <d v="2021-12-12T00:00:00"/>
    <n v="754858"/>
    <x v="11"/>
    <s v="B4"/>
    <x v="0"/>
    <s v="Source Verified"/>
    <n v="100000"/>
    <n v="4.3700000000000003E-2"/>
    <n v="219.88"/>
    <n v="0.1149"/>
    <n v="10000"/>
    <n v="18"/>
    <n v="5496"/>
  </r>
  <r>
    <n v="1050014"/>
    <x v="2"/>
    <x v="0"/>
    <x v="3"/>
    <s v="walmart"/>
    <x v="2"/>
    <x v="2"/>
    <x v="12"/>
    <d v="2021-05-16T00:00:00"/>
    <d v="2021-12-15T00:00:00"/>
    <x v="0"/>
    <x v="0"/>
    <d v="2022-01-15T00:00:00"/>
    <n v="1238176"/>
    <x v="11"/>
    <s v="B2"/>
    <x v="0"/>
    <s v="Source Verified"/>
    <n v="78586"/>
    <n v="2.29E-2"/>
    <n v="442.15"/>
    <n v="0.1065"/>
    <n v="20500"/>
    <n v="46"/>
    <n v="21182"/>
  </r>
  <r>
    <n v="696337"/>
    <x v="37"/>
    <x v="0"/>
    <x v="1"/>
    <m/>
    <x v="4"/>
    <x v="2"/>
    <x v="42"/>
    <d v="2021-03-13T00:00:00"/>
    <d v="2021-10-12T00:00:00"/>
    <x v="0"/>
    <x v="0"/>
    <d v="2021-11-12T00:00:00"/>
    <n v="887496"/>
    <x v="11"/>
    <s v="D5"/>
    <x v="0"/>
    <s v="Source Verified"/>
    <n v="60000"/>
    <n v="3.9600000000000003E-2"/>
    <n v="255.46"/>
    <n v="0.16020000000000001"/>
    <n v="10500"/>
    <n v="10"/>
    <n v="5314"/>
  </r>
  <r>
    <n v="991987"/>
    <x v="16"/>
    <x v="0"/>
    <x v="3"/>
    <s v="Heywood Hospital"/>
    <x v="5"/>
    <x v="2"/>
    <x v="13"/>
    <d v="2021-11-12T00:00:00"/>
    <d v="2021-07-12T00:00:00"/>
    <x v="0"/>
    <x v="0"/>
    <d v="2021-08-12T00:00:00"/>
    <n v="1216426"/>
    <x v="11"/>
    <s v="F1"/>
    <x v="0"/>
    <s v="Source Verified"/>
    <n v="77000"/>
    <n v="0.15629999999999999"/>
    <n v="539.84"/>
    <n v="0.2089"/>
    <n v="20000"/>
    <n v="24"/>
    <n v="4961"/>
  </r>
  <r>
    <n v="868012"/>
    <x v="25"/>
    <x v="0"/>
    <x v="4"/>
    <s v="united states navy"/>
    <x v="5"/>
    <x v="2"/>
    <x v="10"/>
    <d v="2021-04-12T00:00:00"/>
    <d v="2021-11-11T00:00:00"/>
    <x v="0"/>
    <x v="0"/>
    <d v="2021-12-11T00:00:00"/>
    <n v="1056855"/>
    <x v="11"/>
    <s v="F5"/>
    <x v="0"/>
    <s v="Source Verified"/>
    <n v="48960"/>
    <n v="6.3700000000000007E-2"/>
    <n v="131.87"/>
    <n v="0.21740000000000001"/>
    <n v="4800"/>
    <n v="9"/>
    <n v="536"/>
  </r>
  <r>
    <n v="660798"/>
    <x v="8"/>
    <x v="0"/>
    <x v="2"/>
    <m/>
    <x v="6"/>
    <x v="2"/>
    <x v="0"/>
    <d v="2021-12-12T00:00:00"/>
    <d v="2021-08-12T00:00:00"/>
    <x v="0"/>
    <x v="0"/>
    <d v="2021-09-12T00:00:00"/>
    <n v="845134"/>
    <x v="11"/>
    <s v="G5"/>
    <x v="0"/>
    <s v="Source Verified"/>
    <n v="60000"/>
    <n v="0.04"/>
    <n v="684.66"/>
    <n v="0.21590000000000001"/>
    <n v="25000"/>
    <n v="19"/>
    <n v="12809"/>
  </r>
  <r>
    <n v="1024126"/>
    <x v="8"/>
    <x v="0"/>
    <x v="6"/>
    <s v="Grand Street Settlement"/>
    <x v="3"/>
    <x v="0"/>
    <x v="22"/>
    <d v="2021-04-15T00:00:00"/>
    <d v="2021-10-14T00:00:00"/>
    <x v="0"/>
    <x v="0"/>
    <d v="2021-11-14T00:00:00"/>
    <n v="1253236"/>
    <x v="11"/>
    <s v="A5"/>
    <x v="0"/>
    <s v="Source Verified"/>
    <n v="50000"/>
    <n v="3.8899999999999997E-2"/>
    <n v="248.52"/>
    <n v="8.8999999999999996E-2"/>
    <n v="12000"/>
    <n v="26"/>
    <n v="9263"/>
  </r>
  <r>
    <n v="968567"/>
    <x v="19"/>
    <x v="0"/>
    <x v="6"/>
    <s v="TowerBank"/>
    <x v="2"/>
    <x v="0"/>
    <x v="13"/>
    <d v="2021-07-12T00:00:00"/>
    <d v="2021-02-12T00:00:00"/>
    <x v="0"/>
    <x v="0"/>
    <d v="2021-03-12T00:00:00"/>
    <n v="1189548"/>
    <x v="11"/>
    <s v="B4"/>
    <x v="0"/>
    <s v="Source Verified"/>
    <n v="16000"/>
    <n v="0.17399999999999999"/>
    <n v="140.36000000000001"/>
    <n v="0.1242"/>
    <n v="6250"/>
    <n v="14"/>
    <n v="894"/>
  </r>
  <r>
    <n v="601803"/>
    <x v="1"/>
    <x v="0"/>
    <x v="0"/>
    <s v="Hyatt Regency San Francisco Airport"/>
    <x v="2"/>
    <x v="0"/>
    <x v="50"/>
    <d v="2021-05-13T00:00:00"/>
    <d v="2021-12-12T00:00:00"/>
    <x v="0"/>
    <x v="0"/>
    <d v="2022-01-12T00:00:00"/>
    <n v="772186"/>
    <x v="11"/>
    <s v="B5"/>
    <x v="0"/>
    <s v="Source Verified"/>
    <n v="50000"/>
    <n v="0.1663"/>
    <n v="128.55000000000001"/>
    <n v="0.1036"/>
    <n v="6000"/>
    <n v="9"/>
    <n v="3426"/>
  </r>
  <r>
    <n v="1048051"/>
    <x v="21"/>
    <x v="0"/>
    <x v="3"/>
    <s v="Grassy Plain Service Center, Inc"/>
    <x v="2"/>
    <x v="0"/>
    <x v="12"/>
    <d v="2021-02-13T00:00:00"/>
    <d v="2021-05-13T00:00:00"/>
    <x v="0"/>
    <x v="0"/>
    <d v="2021-06-13T00:00:00"/>
    <n v="1279189"/>
    <x v="11"/>
    <s v="B5"/>
    <x v="0"/>
    <s v="Source Verified"/>
    <n v="60000"/>
    <n v="1.4999999999999999E-2"/>
    <n v="790.82"/>
    <n v="0.12690000000000001"/>
    <n v="35000"/>
    <n v="27"/>
    <n v="15266"/>
  </r>
  <r>
    <n v="600468"/>
    <x v="1"/>
    <x v="0"/>
    <x v="5"/>
    <s v="Global Silicon Electronics Inc"/>
    <x v="0"/>
    <x v="0"/>
    <x v="50"/>
    <d v="2021-01-12T00:00:00"/>
    <d v="2021-09-11T00:00:00"/>
    <x v="0"/>
    <x v="0"/>
    <d v="2021-10-11T00:00:00"/>
    <n v="770680"/>
    <x v="11"/>
    <s v="C2"/>
    <x v="0"/>
    <s v="Source Verified"/>
    <n v="33600"/>
    <n v="8.0399999999999999E-2"/>
    <n v="218.78"/>
    <n v="0.12609999999999999"/>
    <n v="15000"/>
    <n v="20"/>
    <n v="2569"/>
  </r>
  <r>
    <n v="586046"/>
    <x v="1"/>
    <x v="0"/>
    <x v="0"/>
    <s v="Sky security"/>
    <x v="0"/>
    <x v="0"/>
    <x v="54"/>
    <d v="2021-04-13T00:00:00"/>
    <d v="2021-11-12T00:00:00"/>
    <x v="0"/>
    <x v="0"/>
    <d v="2021-12-12T00:00:00"/>
    <n v="738203"/>
    <x v="11"/>
    <s v="C2"/>
    <x v="0"/>
    <s v="Source Verified"/>
    <n v="19200"/>
    <n v="0.23749999999999999"/>
    <n v="55.36"/>
    <n v="0.1361"/>
    <n v="2400"/>
    <n v="11"/>
    <n v="1469"/>
  </r>
  <r>
    <n v="747905"/>
    <x v="25"/>
    <x v="0"/>
    <x v="8"/>
    <s v="RTS Enterprise"/>
    <x v="0"/>
    <x v="0"/>
    <x v="25"/>
    <d v="2021-05-16T00:00:00"/>
    <d v="2021-11-11T00:00:00"/>
    <x v="0"/>
    <x v="0"/>
    <d v="2021-12-11T00:00:00"/>
    <n v="946899"/>
    <x v="11"/>
    <s v="C4"/>
    <x v="0"/>
    <s v="Source Verified"/>
    <n v="40000"/>
    <n v="0.16200000000000001"/>
    <n v="142.08000000000001"/>
    <n v="0.1479"/>
    <n v="6000"/>
    <n v="14"/>
    <n v="851"/>
  </r>
  <r>
    <n v="788376"/>
    <x v="0"/>
    <x v="0"/>
    <x v="9"/>
    <s v="United Sates Army"/>
    <x v="4"/>
    <x v="0"/>
    <x v="6"/>
    <d v="2021-02-13T00:00:00"/>
    <d v="2021-09-12T00:00:00"/>
    <x v="0"/>
    <x v="0"/>
    <d v="2021-10-12T00:00:00"/>
    <n v="992058"/>
    <x v="11"/>
    <s v="D4"/>
    <x v="0"/>
    <s v="Source Verified"/>
    <n v="25000"/>
    <n v="0.1603"/>
    <n v="249.18"/>
    <n v="0.16889999999999999"/>
    <n v="10050"/>
    <n v="14"/>
    <n v="4271"/>
  </r>
  <r>
    <n v="1007751"/>
    <x v="5"/>
    <x v="0"/>
    <x v="8"/>
    <s v="Allied"/>
    <x v="4"/>
    <x v="0"/>
    <x v="22"/>
    <d v="2021-08-15T00:00:00"/>
    <d v="2021-11-13T00:00:00"/>
    <x v="0"/>
    <x v="0"/>
    <d v="2021-12-13T00:00:00"/>
    <n v="1234402"/>
    <x v="11"/>
    <s v="D5"/>
    <x v="0"/>
    <s v="Source Verified"/>
    <n v="48000"/>
    <n v="3.3E-3"/>
    <n v="229.77"/>
    <n v="0.1825"/>
    <n v="9000"/>
    <n v="4"/>
    <n v="6001"/>
  </r>
  <r>
    <n v="812452"/>
    <x v="23"/>
    <x v="0"/>
    <x v="9"/>
    <m/>
    <x v="4"/>
    <x v="0"/>
    <x v="44"/>
    <d v="2021-06-13T00:00:00"/>
    <d v="2021-01-13T00:00:00"/>
    <x v="0"/>
    <x v="0"/>
    <d v="2021-02-13T00:00:00"/>
    <n v="1019611"/>
    <x v="11"/>
    <s v="D2"/>
    <x v="0"/>
    <s v="Source Verified"/>
    <n v="70000"/>
    <n v="0.14660000000000001"/>
    <n v="617.54999999999995"/>
    <n v="0.15989999999999999"/>
    <n v="35000"/>
    <n v="12"/>
    <n v="12251"/>
  </r>
  <r>
    <n v="722360"/>
    <x v="1"/>
    <x v="0"/>
    <x v="5"/>
    <s v="Mission Federal Credit Union"/>
    <x v="4"/>
    <x v="0"/>
    <x v="29"/>
    <d v="2021-03-12T00:00:00"/>
    <d v="2021-11-11T00:00:00"/>
    <x v="0"/>
    <x v="0"/>
    <d v="2021-12-11T00:00:00"/>
    <n v="917180"/>
    <x v="11"/>
    <s v="D3"/>
    <x v="0"/>
    <s v="Source Verified"/>
    <n v="31200"/>
    <n v="0.14460000000000001"/>
    <n v="287.25"/>
    <n v="0.15279999999999999"/>
    <n v="12000"/>
    <n v="28"/>
    <n v="2225"/>
  </r>
  <r>
    <n v="808799"/>
    <x v="10"/>
    <x v="0"/>
    <x v="0"/>
    <s v="Associated Bank"/>
    <x v="4"/>
    <x v="0"/>
    <x v="44"/>
    <d v="2021-05-16T00:00:00"/>
    <d v="2021-05-12T00:00:00"/>
    <x v="0"/>
    <x v="0"/>
    <d v="2021-06-12T00:00:00"/>
    <n v="1015560"/>
    <x v="11"/>
    <s v="D5"/>
    <x v="0"/>
    <s v="Source Verified"/>
    <n v="80000"/>
    <n v="0.14069999999999999"/>
    <n v="573.29999999999995"/>
    <n v="0.1749"/>
    <n v="35000"/>
    <n v="28"/>
    <n v="5151"/>
  </r>
  <r>
    <n v="995527"/>
    <x v="8"/>
    <x v="0"/>
    <x v="7"/>
    <s v="Cavalier senior care"/>
    <x v="4"/>
    <x v="0"/>
    <x v="13"/>
    <d v="2021-05-16T00:00:00"/>
    <d v="2021-01-13T00:00:00"/>
    <x v="0"/>
    <x v="0"/>
    <d v="2021-02-13T00:00:00"/>
    <n v="1219898"/>
    <x v="11"/>
    <s v="D5"/>
    <x v="0"/>
    <s v="Source Verified"/>
    <n v="90000"/>
    <n v="0.1062"/>
    <n v="242.54"/>
    <n v="0.1825"/>
    <n v="9500"/>
    <n v="16"/>
    <n v="3395"/>
  </r>
  <r>
    <n v="1034733"/>
    <x v="1"/>
    <x v="0"/>
    <x v="3"/>
    <m/>
    <x v="1"/>
    <x v="0"/>
    <x v="12"/>
    <d v="2021-02-13T00:00:00"/>
    <d v="2021-08-12T00:00:00"/>
    <x v="0"/>
    <x v="0"/>
    <d v="2021-09-12T00:00:00"/>
    <n v="1264533"/>
    <x v="11"/>
    <s v="E1"/>
    <x v="0"/>
    <s v="Source Verified"/>
    <n v="50000"/>
    <n v="5.8099999999999999E-2"/>
    <n v="643.58000000000004"/>
    <n v="0.18640000000000001"/>
    <n v="25000"/>
    <n v="7"/>
    <n v="6454"/>
  </r>
  <r>
    <n v="1044661"/>
    <x v="12"/>
    <x v="0"/>
    <x v="3"/>
    <s v="Louis A. Roser Co."/>
    <x v="1"/>
    <x v="0"/>
    <x v="12"/>
    <d v="2021-06-14T00:00:00"/>
    <d v="2021-01-14T00:00:00"/>
    <x v="0"/>
    <x v="0"/>
    <d v="2021-02-14T00:00:00"/>
    <n v="1275039"/>
    <x v="11"/>
    <s v="E5"/>
    <x v="0"/>
    <s v="Source Verified"/>
    <n v="65000"/>
    <n v="4.6899999999999997E-2"/>
    <n v="517.23"/>
    <n v="0.20300000000000001"/>
    <n v="19400"/>
    <n v="4"/>
    <n v="14420"/>
  </r>
  <r>
    <n v="530648"/>
    <x v="5"/>
    <x v="0"/>
    <x v="8"/>
    <s v="MBM ENTERPRISES OF SOUTH FLORIDA"/>
    <x v="1"/>
    <x v="0"/>
    <x v="51"/>
    <d v="2021-06-11T00:00:00"/>
    <d v="2021-12-10T00:00:00"/>
    <x v="0"/>
    <x v="0"/>
    <d v="2022-01-10T00:00:00"/>
    <n v="686156"/>
    <x v="11"/>
    <s v="E1"/>
    <x v="0"/>
    <s v="Source Verified"/>
    <n v="22000"/>
    <n v="0.09"/>
    <n v="73.680000000000007"/>
    <n v="0.16450000000000001"/>
    <n v="3000"/>
    <n v="7"/>
    <n v="568"/>
  </r>
  <r>
    <n v="662846"/>
    <x v="1"/>
    <x v="0"/>
    <x v="4"/>
    <s v="WET Enterprises"/>
    <x v="1"/>
    <x v="0"/>
    <x v="0"/>
    <d v="2021-02-13T00:00:00"/>
    <d v="2021-08-12T00:00:00"/>
    <x v="0"/>
    <x v="0"/>
    <d v="2021-09-12T00:00:00"/>
    <n v="847648"/>
    <x v="11"/>
    <s v="E4"/>
    <x v="0"/>
    <s v="Source Verified"/>
    <n v="65000"/>
    <n v="2.7099999999999999E-2"/>
    <n v="241.23"/>
    <n v="0.17510000000000001"/>
    <n v="9600"/>
    <n v="4"/>
    <n v="4773"/>
  </r>
  <r>
    <n v="647699"/>
    <x v="1"/>
    <x v="0"/>
    <x v="2"/>
    <s v="Brown and Caldwell"/>
    <x v="1"/>
    <x v="0"/>
    <x v="21"/>
    <d v="2021-12-12T00:00:00"/>
    <d v="2021-07-12T00:00:00"/>
    <x v="0"/>
    <x v="0"/>
    <d v="2021-08-12T00:00:00"/>
    <n v="828640"/>
    <x v="11"/>
    <s v="E1"/>
    <x v="0"/>
    <s v="Source Verified"/>
    <n v="70000"/>
    <n v="6.1699999999999998E-2"/>
    <n v="364.38"/>
    <n v="0.1595"/>
    <n v="15000"/>
    <n v="3"/>
    <n v="7228"/>
  </r>
  <r>
    <n v="825869"/>
    <x v="32"/>
    <x v="0"/>
    <x v="7"/>
    <s v="Footlights, Inc"/>
    <x v="1"/>
    <x v="0"/>
    <x v="44"/>
    <d v="2021-05-16T00:00:00"/>
    <d v="2021-06-13T00:00:00"/>
    <x v="0"/>
    <x v="0"/>
    <d v="2021-07-13T00:00:00"/>
    <n v="1019463"/>
    <x v="11"/>
    <s v="E5"/>
    <x v="0"/>
    <s v="Source Verified"/>
    <n v="50000"/>
    <n v="0.13220000000000001"/>
    <n v="658.05"/>
    <n v="0.19689999999999999"/>
    <n v="25000"/>
    <n v="13"/>
    <n v="14477"/>
  </r>
  <r>
    <n v="754033"/>
    <x v="5"/>
    <x v="0"/>
    <x v="0"/>
    <s v="Miccosukee Indian Gaming"/>
    <x v="1"/>
    <x v="0"/>
    <x v="25"/>
    <d v="2021-02-13T00:00:00"/>
    <d v="2021-08-12T00:00:00"/>
    <x v="0"/>
    <x v="0"/>
    <d v="2021-09-12T00:00:00"/>
    <n v="923808"/>
    <x v="11"/>
    <s v="E3"/>
    <x v="0"/>
    <s v="Source Verified"/>
    <n v="24398"/>
    <n v="2.1600000000000001E-2"/>
    <n v="149.57"/>
    <n v="0.1714"/>
    <n v="6000"/>
    <n v="9"/>
    <n v="2529"/>
  </r>
  <r>
    <n v="828007"/>
    <x v="1"/>
    <x v="0"/>
    <x v="6"/>
    <s v="ServiceMaster by Eddie"/>
    <x v="1"/>
    <x v="0"/>
    <x v="11"/>
    <d v="2021-05-16T00:00:00"/>
    <d v="2021-09-11T00:00:00"/>
    <x v="0"/>
    <x v="0"/>
    <d v="2021-10-11T00:00:00"/>
    <n v="1037008"/>
    <x v="11"/>
    <s v="E4"/>
    <x v="0"/>
    <s v="Source Verified"/>
    <n v="80000"/>
    <n v="3.3399999999999999E-2"/>
    <n v="292.33"/>
    <n v="0.19289999999999999"/>
    <n v="11200"/>
    <n v="7"/>
    <n v="12108"/>
  </r>
  <r>
    <n v="629128"/>
    <x v="4"/>
    <x v="0"/>
    <x v="8"/>
    <s v="Millennium Pharmacy Systems Inc"/>
    <x v="1"/>
    <x v="0"/>
    <x v="41"/>
    <d v="2021-03-12T00:00:00"/>
    <d v="2021-10-11T00:00:00"/>
    <x v="0"/>
    <x v="0"/>
    <d v="2021-11-11T00:00:00"/>
    <n v="806071"/>
    <x v="11"/>
    <s v="E3"/>
    <x v="0"/>
    <s v="Source Verified"/>
    <n v="26952"/>
    <n v="7.3499999999999996E-2"/>
    <n v="271.55"/>
    <n v="0.16689999999999999"/>
    <n v="11000"/>
    <n v="8"/>
    <n v="3269"/>
  </r>
  <r>
    <n v="713710"/>
    <x v="5"/>
    <x v="0"/>
    <x v="6"/>
    <s v="Aarons"/>
    <x v="1"/>
    <x v="0"/>
    <x v="29"/>
    <d v="2021-05-16T00:00:00"/>
    <d v="2021-10-11T00:00:00"/>
    <x v="0"/>
    <x v="0"/>
    <d v="2021-11-11T00:00:00"/>
    <n v="906994"/>
    <x v="11"/>
    <s v="E1"/>
    <x v="0"/>
    <s v="Source Verified"/>
    <n v="28000"/>
    <n v="0.15210000000000001"/>
    <n v="122.66"/>
    <n v="0.16400000000000001"/>
    <n v="5000"/>
    <n v="14"/>
    <n v="735"/>
  </r>
  <r>
    <n v="569262"/>
    <x v="30"/>
    <x v="0"/>
    <x v="0"/>
    <s v="Fulton County Hospital"/>
    <x v="1"/>
    <x v="0"/>
    <x v="54"/>
    <d v="2021-05-16T00:00:00"/>
    <d v="2021-06-11T00:00:00"/>
    <x v="0"/>
    <x v="0"/>
    <d v="2021-07-11T00:00:00"/>
    <n v="732318"/>
    <x v="11"/>
    <s v="E2"/>
    <x v="0"/>
    <s v="Source Verified"/>
    <n v="200000"/>
    <n v="0.1804"/>
    <n v="378.77"/>
    <n v="0.16819999999999999"/>
    <n v="22000"/>
    <n v="49"/>
    <n v="9366"/>
  </r>
  <r>
    <n v="1012281"/>
    <x v="1"/>
    <x v="0"/>
    <x v="9"/>
    <s v="OfficeXpress"/>
    <x v="5"/>
    <x v="0"/>
    <x v="22"/>
    <d v="2021-05-16T00:00:00"/>
    <d v="2021-08-12T00:00:00"/>
    <x v="0"/>
    <x v="0"/>
    <d v="2021-09-12T00:00:00"/>
    <n v="1239399"/>
    <x v="11"/>
    <s v="F4"/>
    <x v="0"/>
    <s v="Source Verified"/>
    <n v="185000"/>
    <n v="0.1356"/>
    <n v="967.86"/>
    <n v="0.22059999999999999"/>
    <n v="35000"/>
    <n v="22"/>
    <n v="6310"/>
  </r>
  <r>
    <n v="751937"/>
    <x v="1"/>
    <x v="0"/>
    <x v="0"/>
    <m/>
    <x v="5"/>
    <x v="0"/>
    <x v="25"/>
    <d v="2021-12-14T00:00:00"/>
    <d v="2021-08-14T00:00:00"/>
    <x v="0"/>
    <x v="0"/>
    <d v="2021-09-14T00:00:00"/>
    <n v="951459"/>
    <x v="11"/>
    <s v="F3"/>
    <x v="0"/>
    <s v="Source Verified"/>
    <n v="60000"/>
    <n v="0.11020000000000001"/>
    <n v="183.93"/>
    <n v="0.2099"/>
    <n v="6800"/>
    <n v="20"/>
    <n v="7467"/>
  </r>
  <r>
    <n v="1046905"/>
    <x v="1"/>
    <x v="0"/>
    <x v="9"/>
    <s v="Jeico Security"/>
    <x v="5"/>
    <x v="0"/>
    <x v="12"/>
    <d v="2021-06-13T00:00:00"/>
    <d v="2021-01-13T00:00:00"/>
    <x v="0"/>
    <x v="0"/>
    <d v="2021-02-13T00:00:00"/>
    <n v="1277969"/>
    <x v="11"/>
    <s v="F4"/>
    <x v="0"/>
    <s v="Source Verified"/>
    <n v="180000"/>
    <n v="7.0400000000000004E-2"/>
    <n v="691.33"/>
    <n v="0.22059999999999999"/>
    <n v="25000"/>
    <n v="7"/>
    <n v="10228"/>
  </r>
  <r>
    <n v="793842"/>
    <x v="18"/>
    <x v="0"/>
    <x v="9"/>
    <s v="Gramon Family of Schools"/>
    <x v="5"/>
    <x v="0"/>
    <x v="6"/>
    <d v="2021-02-16T00:00:00"/>
    <d v="2021-05-12T00:00:00"/>
    <x v="0"/>
    <x v="0"/>
    <d v="2021-06-12T00:00:00"/>
    <n v="998389"/>
    <x v="11"/>
    <s v="F4"/>
    <x v="0"/>
    <s v="Source Verified"/>
    <n v="31200"/>
    <n v="0.1981"/>
    <n v="294.37"/>
    <n v="0.21360000000000001"/>
    <n v="10800"/>
    <n v="13"/>
    <n v="3543"/>
  </r>
  <r>
    <n v="1025554"/>
    <x v="15"/>
    <x v="0"/>
    <x v="3"/>
    <s v="U.S. Postal service"/>
    <x v="5"/>
    <x v="0"/>
    <x v="22"/>
    <d v="2021-09-15T00:00:00"/>
    <d v="2021-06-12T00:00:00"/>
    <x v="0"/>
    <x v="0"/>
    <d v="2021-07-12T00:00:00"/>
    <n v="1254711"/>
    <x v="11"/>
    <s v="F3"/>
    <x v="0"/>
    <s v="Source Verified"/>
    <n v="90000"/>
    <n v="0.1419"/>
    <n v="511.6"/>
    <n v="0.2167"/>
    <n v="18650"/>
    <n v="16"/>
    <n v="3679"/>
  </r>
  <r>
    <n v="689542"/>
    <x v="20"/>
    <x v="0"/>
    <x v="8"/>
    <s v="Shetler Security Services"/>
    <x v="6"/>
    <x v="0"/>
    <x v="42"/>
    <d v="2021-03-12T00:00:00"/>
    <d v="2021-10-11T00:00:00"/>
    <x v="0"/>
    <x v="0"/>
    <d v="2021-11-11T00:00:00"/>
    <n v="879845"/>
    <x v="11"/>
    <s v="G4"/>
    <x v="0"/>
    <s v="Source Verified"/>
    <n v="24000"/>
    <n v="0.02"/>
    <n v="108.71"/>
    <n v="0.2122"/>
    <n v="4000"/>
    <n v="7"/>
    <n v="928"/>
  </r>
  <r>
    <n v="777826"/>
    <x v="18"/>
    <x v="0"/>
    <x v="4"/>
    <s v="Car-tel Communications"/>
    <x v="6"/>
    <x v="0"/>
    <x v="6"/>
    <d v="2021-05-16T00:00:00"/>
    <d v="2021-01-13T00:00:00"/>
    <x v="0"/>
    <x v="0"/>
    <d v="2021-02-13T00:00:00"/>
    <n v="962532"/>
    <x v="11"/>
    <s v="G1"/>
    <x v="0"/>
    <s v="Source Verified"/>
    <n v="47000"/>
    <n v="0.1106"/>
    <n v="332.18"/>
    <n v="0.22109999999999999"/>
    <n v="12000"/>
    <n v="10"/>
    <n v="6303"/>
  </r>
  <r>
    <n v="852703"/>
    <x v="32"/>
    <x v="0"/>
    <x v="4"/>
    <s v="Sam's CLub"/>
    <x v="6"/>
    <x v="0"/>
    <x v="11"/>
    <d v="2021-03-15T00:00:00"/>
    <d v="2021-11-14T00:00:00"/>
    <x v="0"/>
    <x v="0"/>
    <d v="2021-12-14T00:00:00"/>
    <n v="1064814"/>
    <x v="11"/>
    <s v="G1"/>
    <x v="0"/>
    <s v="Source Verified"/>
    <n v="65000"/>
    <n v="0.1242"/>
    <n v="132.88"/>
    <n v="0.22109999999999999"/>
    <n v="4800"/>
    <n v="39"/>
    <n v="5392"/>
  </r>
  <r>
    <n v="766608"/>
    <x v="33"/>
    <x v="0"/>
    <x v="5"/>
    <s v="Medquest Associates"/>
    <x v="0"/>
    <x v="1"/>
    <x v="25"/>
    <d v="2021-02-16T00:00:00"/>
    <d v="2021-10-14T00:00:00"/>
    <x v="0"/>
    <x v="0"/>
    <d v="2021-11-14T00:00:00"/>
    <n v="967624"/>
    <x v="11"/>
    <s v="C4"/>
    <x v="0"/>
    <s v="Source Verified"/>
    <n v="87240"/>
    <n v="0.1099"/>
    <n v="378.88"/>
    <n v="0.1479"/>
    <n v="16000"/>
    <n v="23"/>
    <n v="16144"/>
  </r>
  <r>
    <n v="863166"/>
    <x v="29"/>
    <x v="0"/>
    <x v="10"/>
    <m/>
    <x v="4"/>
    <x v="1"/>
    <x v="10"/>
    <d v="2021-03-14T00:00:00"/>
    <d v="2021-10-13T00:00:00"/>
    <x v="0"/>
    <x v="0"/>
    <d v="2021-11-13T00:00:00"/>
    <n v="1076234"/>
    <x v="11"/>
    <s v="D3"/>
    <x v="0"/>
    <s v="Source Verified"/>
    <n v="52800"/>
    <n v="0.17069999999999999"/>
    <n v="317.08"/>
    <n v="0.16489999999999999"/>
    <n v="12900"/>
    <n v="25"/>
    <n v="9164"/>
  </r>
  <r>
    <n v="748171"/>
    <x v="1"/>
    <x v="0"/>
    <x v="3"/>
    <s v="los angeles superior court"/>
    <x v="1"/>
    <x v="0"/>
    <x v="25"/>
    <d v="2021-05-16T00:00:00"/>
    <d v="2021-01-12T00:00:00"/>
    <x v="0"/>
    <x v="0"/>
    <d v="2021-02-12T00:00:00"/>
    <n v="947193"/>
    <x v="11"/>
    <s v="E2"/>
    <x v="0"/>
    <s v="Source Verified"/>
    <n v="67200"/>
    <n v="0.13539999999999999"/>
    <n v="143.4"/>
    <n v="0.18390000000000001"/>
    <n v="5600"/>
    <n v="25"/>
    <n v="1002"/>
  </r>
  <r>
    <n v="621032"/>
    <x v="0"/>
    <x v="0"/>
    <x v="4"/>
    <s v="Northwestern Mutual"/>
    <x v="3"/>
    <x v="1"/>
    <x v="41"/>
    <d v="2021-12-15T00:00:00"/>
    <d v="2021-12-15T00:00:00"/>
    <x v="1"/>
    <x v="1"/>
    <d v="2022-01-15T00:00:00"/>
    <n v="765730"/>
    <x v="11"/>
    <s v="A4"/>
    <x v="0"/>
    <s v="Source Verified"/>
    <n v="75000"/>
    <n v="7.6600000000000001E-2"/>
    <n v="180.19"/>
    <n v="6.54E-2"/>
    <n v="15000"/>
    <n v="13"/>
    <n v="10811"/>
  </r>
  <r>
    <n v="605463"/>
    <x v="0"/>
    <x v="0"/>
    <x v="4"/>
    <s v="RR Donnelley"/>
    <x v="3"/>
    <x v="1"/>
    <x v="49"/>
    <d v="2021-04-14T00:00:00"/>
    <d v="2021-04-14T00:00:00"/>
    <x v="1"/>
    <x v="1"/>
    <d v="2021-05-14T00:00:00"/>
    <n v="776743"/>
    <x v="11"/>
    <s v="A4"/>
    <x v="0"/>
    <s v="Source Verified"/>
    <n v="84500"/>
    <n v="0.16489999999999999"/>
    <n v="136.61000000000001"/>
    <n v="6.54E-2"/>
    <n v="10000"/>
    <n v="20"/>
    <n v="8060"/>
  </r>
  <r>
    <n v="605444"/>
    <x v="33"/>
    <x v="0"/>
    <x v="0"/>
    <s v="Mamas Motors"/>
    <x v="3"/>
    <x v="1"/>
    <x v="49"/>
    <d v="2021-11-15T00:00:00"/>
    <d v="2021-11-15T00:00:00"/>
    <x v="1"/>
    <x v="1"/>
    <d v="2021-12-15T00:00:00"/>
    <n v="776723"/>
    <x v="11"/>
    <s v="A4"/>
    <x v="0"/>
    <s v="Source Verified"/>
    <n v="48000"/>
    <n v="2.8E-3"/>
    <n v="119.96"/>
    <n v="6.54E-2"/>
    <n v="8500"/>
    <n v="20"/>
    <n v="7197"/>
  </r>
  <r>
    <n v="1001264"/>
    <x v="2"/>
    <x v="0"/>
    <x v="3"/>
    <s v="Lowes Home Improvement"/>
    <x v="2"/>
    <x v="1"/>
    <x v="12"/>
    <d v="2021-09-14T00:00:00"/>
    <d v="2021-09-14T00:00:00"/>
    <x v="1"/>
    <x v="1"/>
    <d v="2021-10-14T00:00:00"/>
    <n v="1227252"/>
    <x v="11"/>
    <s v="B3"/>
    <x v="0"/>
    <s v="Source Verified"/>
    <n v="95000"/>
    <n v="0.16"/>
    <n v="530.36"/>
    <n v="0.1171"/>
    <n v="24000"/>
    <n v="20"/>
    <n v="29589"/>
  </r>
  <r>
    <n v="1049007"/>
    <x v="18"/>
    <x v="0"/>
    <x v="4"/>
    <s v="Brenner Aerostructures"/>
    <x v="2"/>
    <x v="1"/>
    <x v="12"/>
    <d v="2021-05-13T00:00:00"/>
    <d v="2021-04-13T00:00:00"/>
    <x v="1"/>
    <x v="1"/>
    <d v="2021-05-13T00:00:00"/>
    <n v="1280157"/>
    <x v="11"/>
    <s v="B3"/>
    <x v="0"/>
    <s v="Source Verified"/>
    <n v="90000"/>
    <n v="6.3299999999999995E-2"/>
    <n v="287.27999999999997"/>
    <n v="0.1171"/>
    <n v="13000"/>
    <n v="25"/>
    <n v="14833"/>
  </r>
  <r>
    <n v="885675"/>
    <x v="5"/>
    <x v="0"/>
    <x v="4"/>
    <s v="Central Florida Behavioral Health Networ"/>
    <x v="2"/>
    <x v="1"/>
    <x v="10"/>
    <d v="2021-05-16T00:00:00"/>
    <d v="2021-05-16T00:00:00"/>
    <x v="1"/>
    <x v="1"/>
    <d v="2021-06-16T00:00:00"/>
    <n v="1101389"/>
    <x v="11"/>
    <s v="B3"/>
    <x v="0"/>
    <s v="Source Verified"/>
    <n v="100000"/>
    <n v="5.1499999999999997E-2"/>
    <n v="605.5"/>
    <n v="0.1171"/>
    <n v="35000"/>
    <n v="24"/>
    <n v="36252"/>
  </r>
  <r>
    <n v="815345"/>
    <x v="23"/>
    <x v="0"/>
    <x v="5"/>
    <s v="Charles Schwab"/>
    <x v="2"/>
    <x v="1"/>
    <x v="11"/>
    <d v="2021-07-13T00:00:00"/>
    <d v="2021-06-13T00:00:00"/>
    <x v="1"/>
    <x v="1"/>
    <d v="2021-07-13T00:00:00"/>
    <n v="1023000"/>
    <x v="11"/>
    <s v="B3"/>
    <x v="0"/>
    <s v="Source Verified"/>
    <n v="93600"/>
    <n v="3.5499999999999997E-2"/>
    <n v="489.1"/>
    <n v="0.1099"/>
    <n v="22500"/>
    <n v="19"/>
    <n v="26397"/>
  </r>
  <r>
    <n v="811899"/>
    <x v="19"/>
    <x v="0"/>
    <x v="7"/>
    <s v="Setech Inc"/>
    <x v="2"/>
    <x v="1"/>
    <x v="44"/>
    <d v="2021-04-16T00:00:00"/>
    <d v="2021-04-16T00:00:00"/>
    <x v="1"/>
    <x v="1"/>
    <d v="2021-05-16T00:00:00"/>
    <n v="1018990"/>
    <x v="11"/>
    <s v="B4"/>
    <x v="0"/>
    <s v="Source Verified"/>
    <n v="42000"/>
    <n v="0.1449"/>
    <n v="400.18"/>
    <n v="0.1149"/>
    <n v="18200"/>
    <n v="20"/>
    <n v="23953"/>
  </r>
  <r>
    <n v="861652"/>
    <x v="1"/>
    <x v="0"/>
    <x v="3"/>
    <s v="Los Angeles County"/>
    <x v="2"/>
    <x v="1"/>
    <x v="22"/>
    <d v="2021-02-13T00:00:00"/>
    <d v="2021-06-12T00:00:00"/>
    <x v="1"/>
    <x v="1"/>
    <d v="2021-07-12T00:00:00"/>
    <n v="1074614"/>
    <x v="11"/>
    <s v="B3"/>
    <x v="0"/>
    <s v="Source Verified"/>
    <n v="70000"/>
    <n v="1.49E-2"/>
    <n v="185.63"/>
    <n v="0.1171"/>
    <n v="8400"/>
    <n v="10"/>
    <n v="8877"/>
  </r>
  <r>
    <n v="790539"/>
    <x v="6"/>
    <x v="0"/>
    <x v="4"/>
    <s v="Nordstrom"/>
    <x v="2"/>
    <x v="1"/>
    <x v="6"/>
    <d v="2021-01-15T00:00:00"/>
    <d v="2021-01-15T00:00:00"/>
    <x v="1"/>
    <x v="1"/>
    <d v="2021-02-15T00:00:00"/>
    <n v="994690"/>
    <x v="11"/>
    <s v="B4"/>
    <x v="0"/>
    <s v="Source Verified"/>
    <n v="72000"/>
    <n v="8.6300000000000002E-2"/>
    <n v="314.43"/>
    <n v="0.1149"/>
    <n v="14300"/>
    <n v="29"/>
    <n v="17972"/>
  </r>
  <r>
    <n v="518352"/>
    <x v="21"/>
    <x v="0"/>
    <x v="3"/>
    <s v="State of Connecticut"/>
    <x v="2"/>
    <x v="1"/>
    <x v="43"/>
    <d v="2021-07-15T00:00:00"/>
    <d v="2021-07-15T00:00:00"/>
    <x v="1"/>
    <x v="1"/>
    <d v="2021-08-15T00:00:00"/>
    <n v="670029"/>
    <x v="11"/>
    <s v="B4"/>
    <x v="0"/>
    <s v="Source Verified"/>
    <n v="130000"/>
    <n v="3.1600000000000003E-2"/>
    <n v="156.66999999999999"/>
    <n v="0.1149"/>
    <n v="10000"/>
    <n v="42"/>
    <n v="9400"/>
  </r>
  <r>
    <n v="610262"/>
    <x v="44"/>
    <x v="0"/>
    <x v="4"/>
    <s v="udelhoven oilfield services"/>
    <x v="2"/>
    <x v="1"/>
    <x v="49"/>
    <d v="2021-08-12T00:00:00"/>
    <d v="2021-07-12T00:00:00"/>
    <x v="1"/>
    <x v="1"/>
    <d v="2021-08-12T00:00:00"/>
    <n v="782658"/>
    <x v="11"/>
    <s v="B1"/>
    <x v="0"/>
    <s v="Source Verified"/>
    <n v="120000"/>
    <n v="1.44E-2"/>
    <n v="93.16"/>
    <n v="8.8800000000000004E-2"/>
    <n v="4500"/>
    <n v="21"/>
    <n v="5078"/>
  </r>
  <r>
    <n v="622766"/>
    <x v="5"/>
    <x v="0"/>
    <x v="8"/>
    <s v="Equity One"/>
    <x v="0"/>
    <x v="1"/>
    <x v="0"/>
    <d v="2021-06-14T00:00:00"/>
    <d v="2021-06-14T00:00:00"/>
    <x v="1"/>
    <x v="1"/>
    <d v="2021-07-14T00:00:00"/>
    <n v="798133"/>
    <x v="11"/>
    <s v="C1"/>
    <x v="0"/>
    <s v="Source Verified"/>
    <n v="105000"/>
    <n v="0.1137"/>
    <n v="451.8"/>
    <n v="0.1268"/>
    <n v="20000"/>
    <n v="28"/>
    <n v="26178"/>
  </r>
  <r>
    <n v="652038"/>
    <x v="1"/>
    <x v="0"/>
    <x v="5"/>
    <s v="Apple"/>
    <x v="0"/>
    <x v="1"/>
    <x v="21"/>
    <d v="2021-05-14T00:00:00"/>
    <d v="2021-05-14T00:00:00"/>
    <x v="1"/>
    <x v="1"/>
    <d v="2021-06-14T00:00:00"/>
    <n v="833983"/>
    <x v="11"/>
    <s v="C1"/>
    <x v="0"/>
    <s v="Source Verified"/>
    <n v="95000"/>
    <n v="1.7100000000000001E-2"/>
    <n v="203.31"/>
    <n v="0.1268"/>
    <n v="9000"/>
    <n v="9"/>
    <n v="11740"/>
  </r>
  <r>
    <n v="670488"/>
    <x v="5"/>
    <x v="0"/>
    <x v="3"/>
    <s v="goodyear"/>
    <x v="0"/>
    <x v="1"/>
    <x v="0"/>
    <d v="2021-02-16T00:00:00"/>
    <d v="2021-02-16T00:00:00"/>
    <x v="1"/>
    <x v="1"/>
    <d v="2021-03-16T00:00:00"/>
    <n v="857163"/>
    <x v="11"/>
    <s v="C5"/>
    <x v="0"/>
    <s v="Source Verified"/>
    <n v="53000"/>
    <n v="4.6399999999999997E-2"/>
    <n v="149.49"/>
    <n v="0.14169999999999999"/>
    <n v="6400"/>
    <n v="29"/>
    <n v="8969"/>
  </r>
  <r>
    <n v="571258"/>
    <x v="1"/>
    <x v="0"/>
    <x v="4"/>
    <m/>
    <x v="0"/>
    <x v="1"/>
    <x v="54"/>
    <d v="2021-05-15T00:00:00"/>
    <d v="2021-03-12T00:00:00"/>
    <x v="1"/>
    <x v="1"/>
    <d v="2021-04-12T00:00:00"/>
    <n v="734832"/>
    <x v="11"/>
    <s v="C2"/>
    <x v="0"/>
    <s v="Source Verified"/>
    <n v="233000"/>
    <n v="0.12720000000000001"/>
    <n v="425.01"/>
    <n v="0.1361"/>
    <n v="24000"/>
    <n v="37"/>
    <n v="21788"/>
  </r>
  <r>
    <n v="1031605"/>
    <x v="32"/>
    <x v="0"/>
    <x v="1"/>
    <s v="HED"/>
    <x v="0"/>
    <x v="1"/>
    <x v="22"/>
    <d v="2021-11-15T00:00:00"/>
    <d v="2021-11-15T00:00:00"/>
    <x v="1"/>
    <x v="1"/>
    <d v="2021-12-15T00:00:00"/>
    <n v="1261028"/>
    <x v="11"/>
    <s v="C3"/>
    <x v="0"/>
    <s v="Source Verified"/>
    <n v="107000"/>
    <n v="8.8900000000000007E-2"/>
    <n v="129.84"/>
    <n v="0.14649999999999999"/>
    <n v="5500"/>
    <n v="12"/>
    <n v="7667"/>
  </r>
  <r>
    <n v="984805"/>
    <x v="18"/>
    <x v="0"/>
    <x v="6"/>
    <s v="springfield acura"/>
    <x v="0"/>
    <x v="1"/>
    <x v="13"/>
    <d v="2021-06-14T00:00:00"/>
    <d v="2021-11-11T00:00:00"/>
    <x v="1"/>
    <x v="1"/>
    <d v="2021-12-11T00:00:00"/>
    <n v="1208233"/>
    <x v="11"/>
    <s v="C1"/>
    <x v="0"/>
    <s v="Source Verified"/>
    <n v="85000"/>
    <n v="8.9800000000000005E-2"/>
    <n v="805.17"/>
    <n v="0.13489999999999999"/>
    <n v="35000"/>
    <n v="23"/>
    <n v="35394"/>
  </r>
  <r>
    <n v="816484"/>
    <x v="2"/>
    <x v="0"/>
    <x v="3"/>
    <s v="King College"/>
    <x v="0"/>
    <x v="1"/>
    <x v="44"/>
    <d v="2021-12-13T00:00:00"/>
    <d v="2021-04-12T00:00:00"/>
    <x v="1"/>
    <x v="1"/>
    <d v="2021-05-12T00:00:00"/>
    <n v="1024222"/>
    <x v="11"/>
    <s v="C5"/>
    <x v="0"/>
    <s v="Source Verified"/>
    <n v="110000"/>
    <n v="0.13200000000000001"/>
    <n v="289.92"/>
    <n v="0.15229999999999999"/>
    <n v="13000"/>
    <n v="25"/>
    <n v="13153"/>
  </r>
  <r>
    <n v="807393"/>
    <x v="21"/>
    <x v="0"/>
    <x v="0"/>
    <s v="Arbol Financial Strategies, LLC"/>
    <x v="0"/>
    <x v="1"/>
    <x v="13"/>
    <d v="2021-07-13T00:00:00"/>
    <d v="2021-11-12T00:00:00"/>
    <x v="1"/>
    <x v="1"/>
    <d v="2021-12-12T00:00:00"/>
    <n v="1013964"/>
    <x v="11"/>
    <s v="C1"/>
    <x v="0"/>
    <s v="Source Verified"/>
    <n v="400000"/>
    <n v="3.8699999999999998E-2"/>
    <n v="584.32000000000005"/>
    <n v="0.13489999999999999"/>
    <n v="25400"/>
    <n v="56"/>
    <n v="28839"/>
  </r>
  <r>
    <n v="597497"/>
    <x v="20"/>
    <x v="0"/>
    <x v="3"/>
    <s v="InfoSol, Inc."/>
    <x v="0"/>
    <x v="1"/>
    <x v="50"/>
    <d v="2021-05-15T00:00:00"/>
    <d v="2021-06-15T00:00:00"/>
    <x v="1"/>
    <x v="1"/>
    <d v="2021-07-15T00:00:00"/>
    <n v="766935"/>
    <x v="11"/>
    <s v="C3"/>
    <x v="0"/>
    <s v="Source Verified"/>
    <n v="112000"/>
    <n v="0.23680000000000001"/>
    <n v="139.55000000000001"/>
    <n v="0.13980000000000001"/>
    <n v="6000"/>
    <n v="28"/>
    <n v="8349"/>
  </r>
  <r>
    <n v="688829"/>
    <x v="8"/>
    <x v="0"/>
    <x v="3"/>
    <s v="local 79 nyc"/>
    <x v="0"/>
    <x v="1"/>
    <x v="25"/>
    <d v="2021-05-16T00:00:00"/>
    <d v="2021-05-16T00:00:00"/>
    <x v="1"/>
    <x v="1"/>
    <d v="2021-06-16T00:00:00"/>
    <n v="879013"/>
    <x v="11"/>
    <s v="C5"/>
    <x v="0"/>
    <s v="Source Verified"/>
    <n v="90000"/>
    <n v="0.1056"/>
    <n v="274.98"/>
    <n v="0.15229999999999999"/>
    <n v="11500"/>
    <n v="22"/>
    <n v="16498"/>
  </r>
  <r>
    <n v="724388"/>
    <x v="38"/>
    <x v="0"/>
    <x v="8"/>
    <s v="piggly wiggly"/>
    <x v="4"/>
    <x v="1"/>
    <x v="29"/>
    <d v="2021-04-16T00:00:00"/>
    <d v="2021-04-16T00:00:00"/>
    <x v="1"/>
    <x v="1"/>
    <d v="2021-05-16T00:00:00"/>
    <n v="919496"/>
    <x v="11"/>
    <s v="D2"/>
    <x v="0"/>
    <s v="Source Verified"/>
    <n v="65000"/>
    <n v="2.5499999999999998E-2"/>
    <n v="664.8"/>
    <n v="0.14910000000000001"/>
    <n v="28000"/>
    <n v="10"/>
    <n v="39888"/>
  </r>
  <r>
    <n v="928821"/>
    <x v="31"/>
    <x v="0"/>
    <x v="4"/>
    <s v="General Electric"/>
    <x v="4"/>
    <x v="1"/>
    <x v="22"/>
    <d v="2021-09-14T00:00:00"/>
    <d v="2021-08-14T00:00:00"/>
    <x v="1"/>
    <x v="1"/>
    <d v="2021-09-14T00:00:00"/>
    <n v="1149572"/>
    <x v="11"/>
    <s v="D3"/>
    <x v="0"/>
    <s v="Source Verified"/>
    <n v="106000"/>
    <n v="6.6000000000000003E-2"/>
    <n v="599.96"/>
    <n v="0.17269999999999999"/>
    <n v="24000"/>
    <n v="35"/>
    <n v="33142"/>
  </r>
  <r>
    <n v="749033"/>
    <x v="21"/>
    <x v="0"/>
    <x v="4"/>
    <s v="Amica Insurance"/>
    <x v="4"/>
    <x v="1"/>
    <x v="25"/>
    <d v="2021-05-16T00:00:00"/>
    <d v="2021-05-16T00:00:00"/>
    <x v="1"/>
    <x v="1"/>
    <d v="2021-06-16T00:00:00"/>
    <n v="934164"/>
    <x v="11"/>
    <s v="D4"/>
    <x v="0"/>
    <s v="Source Verified"/>
    <n v="56000"/>
    <n v="0.12620000000000001"/>
    <n v="562.29"/>
    <n v="0.1565"/>
    <n v="28000"/>
    <n v="30"/>
    <n v="33712"/>
  </r>
  <r>
    <n v="866943"/>
    <x v="5"/>
    <x v="0"/>
    <x v="7"/>
    <s v="Lillie C. Evans Elementary"/>
    <x v="4"/>
    <x v="1"/>
    <x v="10"/>
    <d v="2021-05-16T00:00:00"/>
    <d v="2021-05-16T00:00:00"/>
    <x v="1"/>
    <x v="1"/>
    <d v="2021-06-16T00:00:00"/>
    <n v="1080450"/>
    <x v="11"/>
    <s v="D2"/>
    <x v="0"/>
    <s v="Source Verified"/>
    <n v="42100"/>
    <n v="0.20519999999999999"/>
    <n v="209.09"/>
    <n v="0.15989999999999999"/>
    <n v="8600"/>
    <n v="21"/>
    <n v="12564"/>
  </r>
  <r>
    <n v="534732"/>
    <x v="26"/>
    <x v="0"/>
    <x v="3"/>
    <s v="Environmental Operations, Inc."/>
    <x v="4"/>
    <x v="1"/>
    <x v="51"/>
    <d v="2021-06-15T00:00:00"/>
    <d v="2021-12-12T00:00:00"/>
    <x v="1"/>
    <x v="1"/>
    <d v="2022-01-12T00:00:00"/>
    <n v="691058"/>
    <x v="11"/>
    <s v="D4"/>
    <x v="0"/>
    <s v="Source Verified"/>
    <n v="67000"/>
    <n v="6.2100000000000002E-2"/>
    <n v="291.5"/>
    <n v="0.1595"/>
    <n v="12000"/>
    <n v="12"/>
    <n v="15821"/>
  </r>
  <r>
    <n v="907795"/>
    <x v="1"/>
    <x v="0"/>
    <x v="9"/>
    <s v="Southern California Edison"/>
    <x v="4"/>
    <x v="1"/>
    <x v="22"/>
    <d v="2021-07-14T00:00:00"/>
    <d v="2021-08-14T00:00:00"/>
    <x v="1"/>
    <x v="1"/>
    <d v="2021-09-14T00:00:00"/>
    <n v="1128346"/>
    <x v="11"/>
    <s v="D3"/>
    <x v="0"/>
    <s v="Source Verified"/>
    <n v="150000"/>
    <n v="0.1011"/>
    <n v="531.21"/>
    <n v="0.17269999999999999"/>
    <n v="21250"/>
    <n v="44"/>
    <n v="28813"/>
  </r>
  <r>
    <n v="682824"/>
    <x v="13"/>
    <x v="0"/>
    <x v="3"/>
    <m/>
    <x v="1"/>
    <x v="1"/>
    <x v="42"/>
    <d v="2021-03-16T00:00:00"/>
    <d v="2021-03-16T00:00:00"/>
    <x v="1"/>
    <x v="1"/>
    <d v="2021-04-16T00:00:00"/>
    <n v="872073"/>
    <x v="11"/>
    <s v="E2"/>
    <x v="0"/>
    <s v="Source Verified"/>
    <n v="96000"/>
    <n v="7.3899999999999993E-2"/>
    <n v="865.52"/>
    <n v="0.16769999999999999"/>
    <n v="35000"/>
    <n v="14"/>
    <n v="51986"/>
  </r>
  <r>
    <n v="663454"/>
    <x v="1"/>
    <x v="0"/>
    <x v="3"/>
    <s v="USMC"/>
    <x v="1"/>
    <x v="1"/>
    <x v="0"/>
    <d v="2021-02-14T00:00:00"/>
    <d v="2021-02-14T00:00:00"/>
    <x v="1"/>
    <x v="1"/>
    <d v="2021-03-14T00:00:00"/>
    <n v="848353"/>
    <x v="11"/>
    <s v="E5"/>
    <x v="0"/>
    <s v="Source Verified"/>
    <n v="200000"/>
    <n v="0.12529999999999999"/>
    <n v="633.21"/>
    <n v="0.17879999999999999"/>
    <n v="25000"/>
    <n v="40"/>
    <n v="32636"/>
  </r>
  <r>
    <n v="689834"/>
    <x v="5"/>
    <x v="0"/>
    <x v="10"/>
    <s v="charlotte academy"/>
    <x v="1"/>
    <x v="1"/>
    <x v="42"/>
    <d v="2021-03-16T00:00:00"/>
    <d v="2021-03-16T00:00:00"/>
    <x v="1"/>
    <x v="1"/>
    <d v="2021-04-16T00:00:00"/>
    <n v="880151"/>
    <x v="11"/>
    <s v="E3"/>
    <x v="0"/>
    <s v="Source Verified"/>
    <n v="30000"/>
    <n v="6.6000000000000003E-2"/>
    <n v="149.57"/>
    <n v="0.1714"/>
    <n v="6000"/>
    <n v="29"/>
    <n v="8974"/>
  </r>
  <r>
    <n v="788131"/>
    <x v="18"/>
    <x v="0"/>
    <x v="8"/>
    <m/>
    <x v="1"/>
    <x v="1"/>
    <x v="6"/>
    <d v="2021-03-16T00:00:00"/>
    <d v="2021-03-16T00:00:00"/>
    <x v="1"/>
    <x v="1"/>
    <d v="2021-04-16T00:00:00"/>
    <n v="991767"/>
    <x v="11"/>
    <s v="E4"/>
    <x v="0"/>
    <s v="Source Verified"/>
    <n v="60000"/>
    <n v="7.1999999999999998E-3"/>
    <n v="517.45000000000005"/>
    <n v="0.19289999999999999"/>
    <n v="30000"/>
    <n v="19"/>
    <n v="30969"/>
  </r>
  <r>
    <n v="798744"/>
    <x v="10"/>
    <x v="0"/>
    <x v="3"/>
    <m/>
    <x v="1"/>
    <x v="1"/>
    <x v="44"/>
    <d v="2021-02-14T00:00:00"/>
    <d v="2021-02-14T00:00:00"/>
    <x v="1"/>
    <x v="1"/>
    <d v="2021-03-14T00:00:00"/>
    <n v="1003884"/>
    <x v="11"/>
    <s v="E4"/>
    <x v="0"/>
    <s v="Source Verified"/>
    <n v="100000"/>
    <n v="0.1242"/>
    <n v="584.65"/>
    <n v="0.19289999999999999"/>
    <n v="35000"/>
    <n v="17"/>
    <n v="30944"/>
  </r>
  <r>
    <n v="803158"/>
    <x v="30"/>
    <x v="0"/>
    <x v="0"/>
    <s v="Infinity Headwear &amp; Apparel"/>
    <x v="1"/>
    <x v="1"/>
    <x v="44"/>
    <d v="2021-01-13T00:00:00"/>
    <d v="2021-07-12T00:00:00"/>
    <x v="1"/>
    <x v="1"/>
    <d v="2021-08-12T00:00:00"/>
    <n v="1008893"/>
    <x v="11"/>
    <s v="E1"/>
    <x v="0"/>
    <s v="Source Verified"/>
    <n v="36000"/>
    <n v="0.23699999999999999"/>
    <n v="186.61"/>
    <n v="0.1799"/>
    <n v="7350"/>
    <n v="47"/>
    <n v="8593"/>
  </r>
  <r>
    <n v="771779"/>
    <x v="2"/>
    <x v="0"/>
    <x v="6"/>
    <s v="CB&amp;I"/>
    <x v="5"/>
    <x v="1"/>
    <x v="6"/>
    <d v="2021-05-16T00:00:00"/>
    <d v="2021-04-16T00:00:00"/>
    <x v="1"/>
    <x v="1"/>
    <d v="2021-05-16T00:00:00"/>
    <n v="958481"/>
    <x v="11"/>
    <s v="F2"/>
    <x v="0"/>
    <s v="Source Verified"/>
    <n v="119000"/>
    <n v="2.41E-2"/>
    <n v="107.37"/>
    <n v="0.20619999999999999"/>
    <n v="4000"/>
    <n v="6"/>
    <n v="6478"/>
  </r>
  <r>
    <n v="884885"/>
    <x v="2"/>
    <x v="0"/>
    <x v="3"/>
    <s v="Kessler &amp; Collins, P.C."/>
    <x v="5"/>
    <x v="1"/>
    <x v="10"/>
    <d v="2021-05-16T00:00:00"/>
    <d v="2021-07-13T00:00:00"/>
    <x v="1"/>
    <x v="1"/>
    <d v="2021-08-13T00:00:00"/>
    <n v="1100464"/>
    <x v="11"/>
    <s v="F1"/>
    <x v="0"/>
    <s v="Source Verified"/>
    <n v="130000"/>
    <n v="0.12759999999999999"/>
    <n v="809.75"/>
    <n v="0.2089"/>
    <n v="30000"/>
    <n v="34"/>
    <n v="39792"/>
  </r>
  <r>
    <n v="774453"/>
    <x v="19"/>
    <x v="0"/>
    <x v="3"/>
    <s v="Hamilton County Municipal Court"/>
    <x v="5"/>
    <x v="1"/>
    <x v="6"/>
    <d v="2021-03-12T00:00:00"/>
    <d v="2021-03-12T00:00:00"/>
    <x v="1"/>
    <x v="1"/>
    <d v="2021-04-12T00:00:00"/>
    <n v="976625"/>
    <x v="11"/>
    <s v="F2"/>
    <x v="0"/>
    <s v="Source Verified"/>
    <n v="125000"/>
    <n v="0.19350000000000001"/>
    <n v="724.69"/>
    <n v="0.20619999999999999"/>
    <n v="27000"/>
    <n v="54"/>
    <n v="31008"/>
  </r>
  <r>
    <n v="677834"/>
    <x v="12"/>
    <x v="0"/>
    <x v="5"/>
    <s v="REI Drilling, Inc."/>
    <x v="5"/>
    <x v="1"/>
    <x v="42"/>
    <d v="2021-09-12T00:00:00"/>
    <d v="2021-09-12T00:00:00"/>
    <x v="1"/>
    <x v="1"/>
    <d v="2021-10-12T00:00:00"/>
    <n v="865994"/>
    <x v="11"/>
    <s v="F1"/>
    <x v="0"/>
    <s v="Source Verified"/>
    <n v="105000"/>
    <n v="7.4700000000000003E-2"/>
    <n v="306.36"/>
    <n v="0.1825"/>
    <n v="12000"/>
    <n v="22"/>
    <n v="14972"/>
  </r>
  <r>
    <n v="990763"/>
    <x v="8"/>
    <x v="0"/>
    <x v="5"/>
    <s v="stop and shop"/>
    <x v="5"/>
    <x v="1"/>
    <x v="13"/>
    <d v="2021-06-14T00:00:00"/>
    <d v="2021-06-14T00:00:00"/>
    <x v="1"/>
    <x v="1"/>
    <d v="2021-07-14T00:00:00"/>
    <n v="1214964"/>
    <x v="11"/>
    <s v="F1"/>
    <x v="0"/>
    <s v="Source Verified"/>
    <n v="150000"/>
    <n v="0.12230000000000001"/>
    <n v="944.71"/>
    <n v="0.2089"/>
    <n v="35000"/>
    <n v="31"/>
    <n v="50655"/>
  </r>
  <r>
    <n v="768930"/>
    <x v="1"/>
    <x v="0"/>
    <x v="8"/>
    <m/>
    <x v="5"/>
    <x v="1"/>
    <x v="6"/>
    <d v="2021-03-16T00:00:00"/>
    <d v="2021-03-16T00:00:00"/>
    <x v="1"/>
    <x v="1"/>
    <d v="2021-04-16T00:00:00"/>
    <n v="970329"/>
    <x v="11"/>
    <s v="F3"/>
    <x v="0"/>
    <s v="Source Verified"/>
    <n v="250000"/>
    <n v="4.8099999999999997E-2"/>
    <n v="946.68"/>
    <n v="0.2099"/>
    <n v="35000"/>
    <n v="18"/>
    <n v="56663"/>
  </r>
  <r>
    <n v="1007174"/>
    <x v="20"/>
    <x v="0"/>
    <x v="4"/>
    <s v="BOEING"/>
    <x v="5"/>
    <x v="1"/>
    <x v="22"/>
    <d v="2021-07-15T00:00:00"/>
    <d v="2021-08-13T00:00:00"/>
    <x v="1"/>
    <x v="1"/>
    <d v="2021-09-13T00:00:00"/>
    <n v="1233550"/>
    <x v="11"/>
    <s v="F5"/>
    <x v="0"/>
    <s v="Source Verified"/>
    <n v="240000"/>
    <n v="3.9E-2"/>
    <n v="973.64"/>
    <n v="0.2235"/>
    <n v="35000"/>
    <n v="17"/>
    <n v="47270"/>
  </r>
  <r>
    <n v="1027164"/>
    <x v="13"/>
    <x v="0"/>
    <x v="9"/>
    <m/>
    <x v="6"/>
    <x v="1"/>
    <x v="22"/>
    <d v="2021-02-16T00:00:00"/>
    <d v="2021-02-16T00:00:00"/>
    <x v="1"/>
    <x v="1"/>
    <d v="2021-03-16T00:00:00"/>
    <n v="1256374"/>
    <x v="11"/>
    <s v="G3"/>
    <x v="0"/>
    <s v="Source Verified"/>
    <n v="95000"/>
    <n v="5.6599999999999998E-2"/>
    <n v="162.4"/>
    <n v="0.23519999999999999"/>
    <n v="5700"/>
    <n v="7"/>
    <n v="9593"/>
  </r>
  <r>
    <n v="630075"/>
    <x v="16"/>
    <x v="0"/>
    <x v="2"/>
    <s v="Commonwealth of Massachusetts"/>
    <x v="6"/>
    <x v="1"/>
    <x v="41"/>
    <d v="2021-12-15T00:00:00"/>
    <d v="2021-01-16T00:00:00"/>
    <x v="1"/>
    <x v="1"/>
    <d v="2021-02-16T00:00:00"/>
    <n v="791916"/>
    <x v="11"/>
    <s v="G1"/>
    <x v="0"/>
    <s v="Source Verified"/>
    <n v="70000"/>
    <n v="2.86E-2"/>
    <n v="315.67"/>
    <n v="0.1966"/>
    <n v="12000"/>
    <n v="16"/>
    <n v="18970"/>
  </r>
  <r>
    <n v="617879"/>
    <x v="2"/>
    <x v="0"/>
    <x v="1"/>
    <m/>
    <x v="6"/>
    <x v="1"/>
    <x v="49"/>
    <d v="2021-08-15T00:00:00"/>
    <d v="2021-08-15T00:00:00"/>
    <x v="1"/>
    <x v="1"/>
    <d v="2021-09-15T00:00:00"/>
    <n v="792115"/>
    <x v="11"/>
    <s v="G2"/>
    <x v="0"/>
    <s v="Source Verified"/>
    <n v="120000"/>
    <n v="9.4600000000000004E-2"/>
    <n v="405.62"/>
    <n v="0.20030000000000001"/>
    <n v="25000"/>
    <n v="26"/>
    <n v="23850"/>
  </r>
  <r>
    <n v="550944"/>
    <x v="31"/>
    <x v="0"/>
    <x v="0"/>
    <m/>
    <x v="3"/>
    <x v="2"/>
    <x v="43"/>
    <d v="2021-02-12T00:00:00"/>
    <d v="2021-02-12T00:00:00"/>
    <x v="1"/>
    <x v="1"/>
    <d v="2021-03-12T00:00:00"/>
    <n v="710093"/>
    <x v="11"/>
    <s v="A5"/>
    <x v="0"/>
    <s v="Source Verified"/>
    <n v="8400"/>
    <n v="9.1399999999999995E-2"/>
    <n v="88.97"/>
    <n v="7.8799999999999995E-2"/>
    <n v="4400"/>
    <n v="6"/>
    <n v="4858"/>
  </r>
  <r>
    <n v="787977"/>
    <x v="5"/>
    <x v="0"/>
    <x v="0"/>
    <s v="MAXIM STAFFING SOLUTIONS"/>
    <x v="2"/>
    <x v="2"/>
    <x v="13"/>
    <d v="2021-12-14T00:00:00"/>
    <d v="2021-11-14T00:00:00"/>
    <x v="1"/>
    <x v="1"/>
    <d v="2021-12-14T00:00:00"/>
    <n v="991600"/>
    <x v="11"/>
    <s v="B4"/>
    <x v="0"/>
    <s v="Source Verified"/>
    <n v="25000"/>
    <n v="0.25869999999999999"/>
    <n v="226.26"/>
    <n v="0.1242"/>
    <n v="10075"/>
    <n v="27"/>
    <n v="13015"/>
  </r>
  <r>
    <n v="540828"/>
    <x v="2"/>
    <x v="0"/>
    <x v="0"/>
    <s v="ADP"/>
    <x v="2"/>
    <x v="2"/>
    <x v="43"/>
    <d v="2021-02-12T00:00:00"/>
    <d v="2021-02-12T00:00:00"/>
    <x v="1"/>
    <x v="1"/>
    <d v="2021-03-12T00:00:00"/>
    <n v="698198"/>
    <x v="11"/>
    <s v="B4"/>
    <x v="0"/>
    <s v="Source Verified"/>
    <n v="90000"/>
    <n v="0.2412"/>
    <n v="346.86"/>
    <n v="0.1149"/>
    <n v="25000"/>
    <n v="22"/>
    <n v="18306"/>
  </r>
  <r>
    <n v="559800"/>
    <x v="2"/>
    <x v="0"/>
    <x v="0"/>
    <s v="ADP"/>
    <x v="2"/>
    <x v="2"/>
    <x v="47"/>
    <d v="2021-02-12T00:00:00"/>
    <d v="2021-08-11T00:00:00"/>
    <x v="1"/>
    <x v="1"/>
    <d v="2021-09-11T00:00:00"/>
    <n v="719171"/>
    <x v="11"/>
    <s v="B4"/>
    <x v="0"/>
    <s v="Source Verified"/>
    <n v="90000"/>
    <n v="0.2225"/>
    <n v="219.88"/>
    <n v="0.1149"/>
    <n v="10000"/>
    <n v="23"/>
    <n v="11068"/>
  </r>
  <r>
    <n v="1017884"/>
    <x v="5"/>
    <x v="0"/>
    <x v="5"/>
    <s v="Clay County School District"/>
    <x v="2"/>
    <x v="2"/>
    <x v="22"/>
    <d v="2021-04-13T00:00:00"/>
    <d v="2021-04-13T00:00:00"/>
    <x v="1"/>
    <x v="1"/>
    <d v="2021-05-13T00:00:00"/>
    <n v="1246078"/>
    <x v="11"/>
    <s v="B4"/>
    <x v="0"/>
    <s v="Source Verified"/>
    <n v="37500"/>
    <n v="0.25659999999999999"/>
    <n v="106.12"/>
    <n v="0.1242"/>
    <n v="4725"/>
    <n v="21"/>
    <n v="5472"/>
  </r>
  <r>
    <n v="1014091"/>
    <x v="8"/>
    <x v="0"/>
    <x v="8"/>
    <s v="Hospital for Special Surgery"/>
    <x v="0"/>
    <x v="2"/>
    <x v="22"/>
    <d v="2021-07-12T00:00:00"/>
    <d v="2021-07-12T00:00:00"/>
    <x v="1"/>
    <x v="1"/>
    <d v="2021-08-12T00:00:00"/>
    <n v="1241447"/>
    <x v="11"/>
    <s v="C5"/>
    <x v="0"/>
    <s v="Source Verified"/>
    <n v="55000"/>
    <n v="5.4999999999999997E-3"/>
    <n v="267.27"/>
    <n v="0.15959999999999999"/>
    <n v="11000"/>
    <n v="32"/>
    <n v="11396"/>
  </r>
  <r>
    <n v="713117"/>
    <x v="29"/>
    <x v="0"/>
    <x v="2"/>
    <s v="Parc Lafayette"/>
    <x v="4"/>
    <x v="2"/>
    <x v="29"/>
    <d v="2021-05-16T00:00:00"/>
    <d v="2021-08-15T00:00:00"/>
    <x v="1"/>
    <x v="1"/>
    <d v="2021-09-15T00:00:00"/>
    <n v="906304"/>
    <x v="11"/>
    <s v="D3"/>
    <x v="0"/>
    <s v="Source Verified"/>
    <n v="120000"/>
    <n v="0.1371"/>
    <n v="191.5"/>
    <n v="0.15279999999999999"/>
    <n v="8000"/>
    <n v="31"/>
    <n v="11413"/>
  </r>
  <r>
    <n v="737574"/>
    <x v="32"/>
    <x v="0"/>
    <x v="3"/>
    <s v="Untied States Postal Service"/>
    <x v="5"/>
    <x v="2"/>
    <x v="29"/>
    <d v="2021-05-16T00:00:00"/>
    <d v="2021-05-16T00:00:00"/>
    <x v="1"/>
    <x v="1"/>
    <d v="2021-06-16T00:00:00"/>
    <n v="934777"/>
    <x v="11"/>
    <s v="F3"/>
    <x v="0"/>
    <s v="Source Verified"/>
    <n v="43200"/>
    <n v="0.1308"/>
    <n v="90.78"/>
    <n v="0.18990000000000001"/>
    <n v="3500"/>
    <n v="18"/>
    <n v="5446"/>
  </r>
  <r>
    <n v="1048835"/>
    <x v="8"/>
    <x v="0"/>
    <x v="3"/>
    <s v="Verizon"/>
    <x v="2"/>
    <x v="0"/>
    <x v="12"/>
    <d v="2021-05-16T00:00:00"/>
    <d v="2021-05-16T00:00:00"/>
    <x v="1"/>
    <x v="1"/>
    <d v="2021-06-16T00:00:00"/>
    <n v="1280009"/>
    <x v="11"/>
    <s v="B5"/>
    <x v="0"/>
    <s v="Source Verified"/>
    <n v="115000"/>
    <n v="0.10249999999999999"/>
    <n v="542.28"/>
    <n v="0.12690000000000001"/>
    <n v="24000"/>
    <n v="26"/>
    <n v="32319"/>
  </r>
  <r>
    <n v="985882"/>
    <x v="7"/>
    <x v="0"/>
    <x v="8"/>
    <s v="North Providence School Department"/>
    <x v="2"/>
    <x v="0"/>
    <x v="13"/>
    <d v="2021-08-13T00:00:00"/>
    <d v="2021-07-13T00:00:00"/>
    <x v="1"/>
    <x v="1"/>
    <d v="2021-08-13T00:00:00"/>
    <n v="1209774"/>
    <x v="11"/>
    <s v="B3"/>
    <x v="0"/>
    <s v="Source Verified"/>
    <n v="40000"/>
    <n v="4.8599999999999997E-2"/>
    <n v="148.06"/>
    <n v="0.1171"/>
    <n v="6700"/>
    <n v="10"/>
    <n v="7893"/>
  </r>
  <r>
    <n v="1025487"/>
    <x v="18"/>
    <x v="0"/>
    <x v="8"/>
    <s v="Rubenstein Associates"/>
    <x v="2"/>
    <x v="0"/>
    <x v="12"/>
    <d v="2021-09-15T00:00:00"/>
    <d v="2021-09-15T00:00:00"/>
    <x v="1"/>
    <x v="1"/>
    <d v="2021-10-15T00:00:00"/>
    <n v="1254640"/>
    <x v="11"/>
    <s v="B5"/>
    <x v="0"/>
    <s v="Source Verified"/>
    <n v="80000"/>
    <n v="5.2299999999999999E-2"/>
    <n v="451.9"/>
    <n v="0.12690000000000001"/>
    <n v="20000"/>
    <n v="24"/>
    <n v="26586"/>
  </r>
  <r>
    <n v="868228"/>
    <x v="8"/>
    <x v="0"/>
    <x v="4"/>
    <s v="World Studio Inc."/>
    <x v="2"/>
    <x v="0"/>
    <x v="10"/>
    <d v="2021-05-16T00:00:00"/>
    <d v="2021-05-15T00:00:00"/>
    <x v="1"/>
    <x v="1"/>
    <d v="2021-06-15T00:00:00"/>
    <n v="1081917"/>
    <x v="11"/>
    <s v="B1"/>
    <x v="0"/>
    <s v="Source Verified"/>
    <n v="150000"/>
    <n v="5.1799999999999999E-2"/>
    <n v="594.78"/>
    <n v="9.9900000000000003E-2"/>
    <n v="28000"/>
    <n v="15"/>
    <n v="35063"/>
  </r>
  <r>
    <n v="567273"/>
    <x v="19"/>
    <x v="0"/>
    <x v="4"/>
    <m/>
    <x v="2"/>
    <x v="0"/>
    <x v="47"/>
    <d v="2021-09-15T00:00:00"/>
    <d v="2021-09-15T00:00:00"/>
    <x v="1"/>
    <x v="1"/>
    <d v="2021-10-15T00:00:00"/>
    <n v="719531"/>
    <x v="11"/>
    <s v="B5"/>
    <x v="0"/>
    <s v="Source Verified"/>
    <n v="72000"/>
    <n v="5.0700000000000002E-2"/>
    <n v="292.7"/>
    <n v="0.1186"/>
    <n v="13200"/>
    <n v="21"/>
    <n v="17561"/>
  </r>
  <r>
    <n v="695383"/>
    <x v="1"/>
    <x v="0"/>
    <x v="2"/>
    <s v="Structural Technology Consult."/>
    <x v="2"/>
    <x v="0"/>
    <x v="42"/>
    <d v="2021-02-16T00:00:00"/>
    <d v="2021-03-16T00:00:00"/>
    <x v="1"/>
    <x v="1"/>
    <d v="2021-04-16T00:00:00"/>
    <n v="886456"/>
    <x v="11"/>
    <s v="B4"/>
    <x v="0"/>
    <s v="Source Verified"/>
    <n v="36000"/>
    <n v="9.7000000000000003E-2"/>
    <n v="367.43"/>
    <n v="0.1074"/>
    <n v="17000"/>
    <n v="16"/>
    <n v="22045"/>
  </r>
  <r>
    <n v="596559"/>
    <x v="12"/>
    <x v="0"/>
    <x v="7"/>
    <s v="Chili's Restaurant"/>
    <x v="2"/>
    <x v="0"/>
    <x v="49"/>
    <d v="2021-04-14T00:00:00"/>
    <d v="2021-02-14T00:00:00"/>
    <x v="1"/>
    <x v="1"/>
    <d v="2021-03-14T00:00:00"/>
    <n v="765788"/>
    <x v="11"/>
    <s v="B3"/>
    <x v="0"/>
    <s v="Source Verified"/>
    <n v="24000"/>
    <n v="0.128"/>
    <n v="147.43"/>
    <n v="9.6199999999999994E-2"/>
    <n v="7000"/>
    <n v="9"/>
    <n v="8589"/>
  </r>
  <r>
    <n v="763793"/>
    <x v="1"/>
    <x v="0"/>
    <x v="7"/>
    <s v="Foster Grant"/>
    <x v="2"/>
    <x v="0"/>
    <x v="25"/>
    <d v="2021-09-15T00:00:00"/>
    <d v="2021-09-15T00:00:00"/>
    <x v="1"/>
    <x v="1"/>
    <d v="2021-10-15T00:00:00"/>
    <n v="964449"/>
    <x v="11"/>
    <s v="B5"/>
    <x v="0"/>
    <s v="Source Verified"/>
    <n v="26000"/>
    <n v="0.17219999999999999"/>
    <n v="418.66"/>
    <n v="0.11990000000000001"/>
    <n v="18825"/>
    <n v="21"/>
    <n v="24938"/>
  </r>
  <r>
    <n v="555960"/>
    <x v="0"/>
    <x v="0"/>
    <x v="10"/>
    <s v="US Army"/>
    <x v="2"/>
    <x v="0"/>
    <x v="47"/>
    <d v="2021-01-16T00:00:00"/>
    <d v="2021-06-11T00:00:00"/>
    <x v="1"/>
    <x v="1"/>
    <d v="2021-07-11T00:00:00"/>
    <n v="715943"/>
    <x v="11"/>
    <s v="B5"/>
    <x v="0"/>
    <s v="Source Verified"/>
    <n v="74400"/>
    <n v="0.21179999999999999"/>
    <n v="110.87"/>
    <n v="0.1186"/>
    <n v="5000"/>
    <n v="24"/>
    <n v="5466"/>
  </r>
  <r>
    <n v="795948"/>
    <x v="1"/>
    <x v="0"/>
    <x v="0"/>
    <s v="Fairmont"/>
    <x v="2"/>
    <x v="0"/>
    <x v="6"/>
    <d v="2021-08-11T00:00:00"/>
    <d v="2021-08-11T00:00:00"/>
    <x v="1"/>
    <x v="1"/>
    <d v="2021-09-11T00:00:00"/>
    <n v="1000712"/>
    <x v="11"/>
    <s v="B2"/>
    <x v="0"/>
    <s v="Source Verified"/>
    <n v="43000"/>
    <n v="4.1999999999999997E-3"/>
    <n v="344.62"/>
    <n v="0.10589999999999999"/>
    <n v="16000"/>
    <n v="10"/>
    <n v="16141"/>
  </r>
  <r>
    <n v="607148"/>
    <x v="8"/>
    <x v="0"/>
    <x v="8"/>
    <s v="Weill Cornell Medical College"/>
    <x v="2"/>
    <x v="0"/>
    <x v="49"/>
    <d v="2021-11-15T00:00:00"/>
    <d v="2021-11-15T00:00:00"/>
    <x v="1"/>
    <x v="1"/>
    <d v="2021-12-15T00:00:00"/>
    <n v="778892"/>
    <x v="11"/>
    <s v="B1"/>
    <x v="0"/>
    <s v="Source Verified"/>
    <n v="125000"/>
    <n v="0.2399"/>
    <n v="180.1"/>
    <n v="8.8800000000000004E-2"/>
    <n v="12000"/>
    <n v="35"/>
    <n v="10805"/>
  </r>
  <r>
    <n v="582773"/>
    <x v="1"/>
    <x v="0"/>
    <x v="8"/>
    <s v="OhCal Foods LLC"/>
    <x v="2"/>
    <x v="0"/>
    <x v="54"/>
    <d v="2021-10-15T00:00:00"/>
    <d v="2021-11-15T00:00:00"/>
    <x v="1"/>
    <x v="1"/>
    <d v="2021-12-15T00:00:00"/>
    <n v="748898"/>
    <x v="11"/>
    <s v="B4"/>
    <x v="0"/>
    <s v="Source Verified"/>
    <n v="60000"/>
    <n v="6.7000000000000004E-2"/>
    <n v="219.88"/>
    <n v="0.1149"/>
    <n v="10000"/>
    <n v="7"/>
    <n v="13195"/>
  </r>
  <r>
    <n v="608913"/>
    <x v="18"/>
    <x v="0"/>
    <x v="4"/>
    <s v="UTC Overseas"/>
    <x v="2"/>
    <x v="0"/>
    <x v="49"/>
    <d v="2021-01-14T00:00:00"/>
    <d v="2021-12-13T00:00:00"/>
    <x v="1"/>
    <x v="1"/>
    <d v="2022-01-13T00:00:00"/>
    <n v="781070"/>
    <x v="11"/>
    <s v="B5"/>
    <x v="0"/>
    <s v="Source Verified"/>
    <n v="24000"/>
    <n v="9.6000000000000002E-2"/>
    <n v="208.89"/>
    <n v="0.1036"/>
    <n v="15000"/>
    <n v="15"/>
    <n v="12070"/>
  </r>
  <r>
    <n v="606598"/>
    <x v="21"/>
    <x v="0"/>
    <x v="7"/>
    <s v="Old Mystic Fire Department"/>
    <x v="2"/>
    <x v="0"/>
    <x v="49"/>
    <d v="2021-04-16T00:00:00"/>
    <d v="2021-11-12T00:00:00"/>
    <x v="1"/>
    <x v="1"/>
    <d v="2021-12-12T00:00:00"/>
    <n v="778176"/>
    <x v="11"/>
    <s v="B4"/>
    <x v="0"/>
    <s v="Source Verified"/>
    <n v="65000"/>
    <n v="0.18060000000000001"/>
    <n v="127.46"/>
    <n v="9.9900000000000003E-2"/>
    <n v="6000"/>
    <n v="28"/>
    <n v="7009"/>
  </r>
  <r>
    <n v="573675"/>
    <x v="8"/>
    <x v="0"/>
    <x v="3"/>
    <s v="Kinetic Underground, Inc"/>
    <x v="2"/>
    <x v="0"/>
    <x v="54"/>
    <d v="2021-09-15T00:00:00"/>
    <d v="2021-09-15T00:00:00"/>
    <x v="1"/>
    <x v="1"/>
    <d v="2021-10-15T00:00:00"/>
    <n v="737892"/>
    <x v="11"/>
    <s v="B4"/>
    <x v="0"/>
    <s v="Source Verified"/>
    <n v="160396"/>
    <n v="9.3899999999999997E-2"/>
    <n v="219.88"/>
    <n v="0.1149"/>
    <n v="10000"/>
    <n v="24"/>
    <n v="13192"/>
  </r>
  <r>
    <n v="595880"/>
    <x v="5"/>
    <x v="0"/>
    <x v="3"/>
    <s v="United States Air Force"/>
    <x v="2"/>
    <x v="0"/>
    <x v="50"/>
    <d v="2021-09-14T00:00:00"/>
    <d v="2021-06-13T00:00:00"/>
    <x v="1"/>
    <x v="1"/>
    <d v="2021-07-13T00:00:00"/>
    <n v="764988"/>
    <x v="11"/>
    <s v="B3"/>
    <x v="0"/>
    <s v="Source Verified"/>
    <n v="63600"/>
    <n v="0.24529999999999999"/>
    <n v="283.44"/>
    <n v="0.11119999999999999"/>
    <n v="13000"/>
    <n v="27"/>
    <n v="16032"/>
  </r>
  <r>
    <n v="733912"/>
    <x v="1"/>
    <x v="0"/>
    <x v="2"/>
    <m/>
    <x v="2"/>
    <x v="0"/>
    <x v="29"/>
    <d v="2021-03-16T00:00:00"/>
    <d v="2021-12-14T00:00:00"/>
    <x v="1"/>
    <x v="1"/>
    <d v="2022-01-14T00:00:00"/>
    <n v="930348"/>
    <x v="11"/>
    <s v="B3"/>
    <x v="0"/>
    <s v="Source Verified"/>
    <n v="62000"/>
    <n v="0.14419999999999999"/>
    <n v="182.16"/>
    <n v="0.1037"/>
    <n v="8500"/>
    <n v="13"/>
    <n v="10702"/>
  </r>
  <r>
    <n v="640687"/>
    <x v="8"/>
    <x v="0"/>
    <x v="8"/>
    <s v="Hedgeable, Inc."/>
    <x v="0"/>
    <x v="0"/>
    <x v="21"/>
    <d v="2021-02-16T00:00:00"/>
    <d v="2021-01-16T00:00:00"/>
    <x v="1"/>
    <x v="1"/>
    <d v="2021-02-16T00:00:00"/>
    <n v="820152"/>
    <x v="11"/>
    <s v="C1"/>
    <x v="0"/>
    <s v="Source Verified"/>
    <n v="80000"/>
    <n v="7.3200000000000001E-2"/>
    <n v="178.89"/>
    <n v="0.12230000000000001"/>
    <n v="8000"/>
    <n v="9"/>
    <n v="10749"/>
  </r>
  <r>
    <n v="634668"/>
    <x v="22"/>
    <x v="0"/>
    <x v="8"/>
    <s v="Ken Darling &amp; Associates"/>
    <x v="0"/>
    <x v="0"/>
    <x v="41"/>
    <d v="2021-05-16T00:00:00"/>
    <d v="2021-01-16T00:00:00"/>
    <x v="1"/>
    <x v="1"/>
    <d v="2021-02-16T00:00:00"/>
    <n v="813051"/>
    <x v="11"/>
    <s v="C3"/>
    <x v="0"/>
    <s v="Source Verified"/>
    <n v="50000"/>
    <n v="0.13420000000000001"/>
    <n v="272.92"/>
    <n v="0.1298"/>
    <n v="12000"/>
    <n v="7"/>
    <n v="16375"/>
  </r>
  <r>
    <n v="840233"/>
    <x v="1"/>
    <x v="0"/>
    <x v="4"/>
    <s v="Premier food service"/>
    <x v="0"/>
    <x v="0"/>
    <x v="11"/>
    <d v="2021-04-16T00:00:00"/>
    <d v="2021-03-16T00:00:00"/>
    <x v="1"/>
    <x v="1"/>
    <d v="2021-04-16T00:00:00"/>
    <n v="1050585"/>
    <x v="11"/>
    <s v="C1"/>
    <x v="0"/>
    <s v="Source Verified"/>
    <n v="50000"/>
    <n v="0.1166"/>
    <n v="227.48"/>
    <n v="0.12989999999999999"/>
    <n v="10000"/>
    <n v="18"/>
    <n v="13622"/>
  </r>
  <r>
    <n v="594374"/>
    <x v="1"/>
    <x v="0"/>
    <x v="10"/>
    <s v="Oce Business Sevices"/>
    <x v="0"/>
    <x v="0"/>
    <x v="50"/>
    <d v="2021-10-15T00:00:00"/>
    <d v="2021-10-15T00:00:00"/>
    <x v="1"/>
    <x v="1"/>
    <d v="2021-11-15T00:00:00"/>
    <n v="763248"/>
    <x v="11"/>
    <s v="C1"/>
    <x v="0"/>
    <s v="Source Verified"/>
    <n v="76300"/>
    <n v="0.13420000000000001"/>
    <n v="128.08000000000001"/>
    <n v="0.1323"/>
    <n v="5600"/>
    <n v="31"/>
    <n v="7685"/>
  </r>
  <r>
    <n v="982027"/>
    <x v="1"/>
    <x v="0"/>
    <x v="2"/>
    <m/>
    <x v="0"/>
    <x v="0"/>
    <x v="13"/>
    <d v="2021-05-16T00:00:00"/>
    <d v="2021-05-16T00:00:00"/>
    <x v="1"/>
    <x v="1"/>
    <d v="2021-06-16T00:00:00"/>
    <n v="1205216"/>
    <x v="11"/>
    <s v="C2"/>
    <x v="0"/>
    <s v="Source Verified"/>
    <n v="40000"/>
    <n v="8.6099999999999996E-2"/>
    <n v="280.91000000000003"/>
    <n v="0.14269999999999999"/>
    <n v="12000"/>
    <n v="28"/>
    <n v="16806"/>
  </r>
  <r>
    <n v="640393"/>
    <x v="18"/>
    <x v="0"/>
    <x v="5"/>
    <s v="Edison Ventures"/>
    <x v="0"/>
    <x v="0"/>
    <x v="41"/>
    <d v="2021-01-16T00:00:00"/>
    <d v="2021-01-16T00:00:00"/>
    <x v="1"/>
    <x v="1"/>
    <d v="2021-02-16T00:00:00"/>
    <n v="819761"/>
    <x v="11"/>
    <s v="C1"/>
    <x v="0"/>
    <s v="Source Verified"/>
    <n v="195000"/>
    <n v="6.4600000000000005E-2"/>
    <n v="447.22"/>
    <n v="0.12230000000000001"/>
    <n v="20000"/>
    <n v="30"/>
    <n v="26833"/>
  </r>
  <r>
    <n v="986238"/>
    <x v="8"/>
    <x v="0"/>
    <x v="9"/>
    <s v="Verizon wireless"/>
    <x v="0"/>
    <x v="0"/>
    <x v="13"/>
    <d v="2021-03-16T00:00:00"/>
    <d v="2021-05-15T00:00:00"/>
    <x v="1"/>
    <x v="1"/>
    <d v="2021-06-15T00:00:00"/>
    <n v="1210146"/>
    <x v="11"/>
    <s v="C5"/>
    <x v="0"/>
    <s v="Source Verified"/>
    <n v="97000"/>
    <n v="0.1154"/>
    <n v="485.94"/>
    <n v="0.15959999999999999"/>
    <n v="20000"/>
    <n v="30"/>
    <n v="27905"/>
  </r>
  <r>
    <n v="850753"/>
    <x v="38"/>
    <x v="0"/>
    <x v="6"/>
    <s v="J. W. Legacy"/>
    <x v="0"/>
    <x v="0"/>
    <x v="10"/>
    <d v="2021-06-14T00:00:00"/>
    <d v="2021-06-14T00:00:00"/>
    <x v="1"/>
    <x v="1"/>
    <d v="2021-07-14T00:00:00"/>
    <n v="1062603"/>
    <x v="11"/>
    <s v="C3"/>
    <x v="0"/>
    <s v="Source Verified"/>
    <n v="35000"/>
    <n v="0"/>
    <n v="214.03"/>
    <n v="0.1399"/>
    <n v="9200"/>
    <n v="14"/>
    <n v="11913"/>
  </r>
  <r>
    <n v="893846"/>
    <x v="25"/>
    <x v="0"/>
    <x v="0"/>
    <s v="The Allied Companies, LLC"/>
    <x v="0"/>
    <x v="0"/>
    <x v="10"/>
    <d v="2021-08-15T00:00:00"/>
    <d v="2021-08-15T00:00:00"/>
    <x v="1"/>
    <x v="1"/>
    <d v="2021-09-15T00:00:00"/>
    <n v="1111007"/>
    <x v="11"/>
    <s v="C4"/>
    <x v="0"/>
    <s v="Source Verified"/>
    <n v="83200"/>
    <n v="0.13930000000000001"/>
    <n v="220.18"/>
    <n v="0.1527"/>
    <n v="9200"/>
    <n v="42"/>
    <n v="12941"/>
  </r>
  <r>
    <n v="697942"/>
    <x v="1"/>
    <x v="0"/>
    <x v="6"/>
    <s v="HomeProHub, LLC"/>
    <x v="4"/>
    <x v="0"/>
    <x v="42"/>
    <d v="2021-09-15T00:00:00"/>
    <d v="2021-09-15T00:00:00"/>
    <x v="1"/>
    <x v="1"/>
    <d v="2021-10-15T00:00:00"/>
    <n v="889318"/>
    <x v="11"/>
    <s v="D4"/>
    <x v="0"/>
    <s v="Source Verified"/>
    <n v="120000"/>
    <n v="6.3799999999999996E-2"/>
    <n v="482.65"/>
    <n v="0.1565"/>
    <n v="20000"/>
    <n v="22"/>
    <n v="28831"/>
  </r>
  <r>
    <n v="977241"/>
    <x v="2"/>
    <x v="0"/>
    <x v="8"/>
    <s v="cn cleaners"/>
    <x v="4"/>
    <x v="0"/>
    <x v="13"/>
    <d v="2021-05-16T00:00:00"/>
    <d v="2021-10-15T00:00:00"/>
    <x v="1"/>
    <x v="1"/>
    <d v="2021-11-15T00:00:00"/>
    <n v="1104110"/>
    <x v="11"/>
    <s v="D3"/>
    <x v="0"/>
    <s v="Source Verified"/>
    <n v="48000"/>
    <n v="0.1197"/>
    <n v="274.98"/>
    <n v="0.17269999999999999"/>
    <n v="11000"/>
    <n v="10"/>
    <n v="16246"/>
  </r>
  <r>
    <n v="549509"/>
    <x v="3"/>
    <x v="0"/>
    <x v="8"/>
    <s v="International Latino Cultural Center"/>
    <x v="4"/>
    <x v="0"/>
    <x v="43"/>
    <d v="2021-01-16T00:00:00"/>
    <d v="2021-08-15T00:00:00"/>
    <x v="1"/>
    <x v="1"/>
    <d v="2021-09-15T00:00:00"/>
    <n v="708366"/>
    <x v="11"/>
    <s v="D3"/>
    <x v="0"/>
    <s v="Source Verified"/>
    <n v="30000"/>
    <n v="0.2036"/>
    <n v="295.17"/>
    <n v="0.15579999999999999"/>
    <n v="12250"/>
    <n v="22"/>
    <n v="17710"/>
  </r>
  <r>
    <n v="847946"/>
    <x v="3"/>
    <x v="0"/>
    <x v="3"/>
    <m/>
    <x v="4"/>
    <x v="0"/>
    <x v="11"/>
    <d v="2021-11-12T00:00:00"/>
    <d v="2021-12-12T00:00:00"/>
    <x v="1"/>
    <x v="1"/>
    <d v="2022-01-12T00:00:00"/>
    <n v="1059496"/>
    <x v="11"/>
    <s v="D2"/>
    <x v="0"/>
    <s v="Source Verified"/>
    <n v="157000"/>
    <n v="7.2900000000000006E-2"/>
    <n v="385.97"/>
    <n v="0.15989999999999999"/>
    <n v="25000"/>
    <n v="38"/>
    <n v="18789"/>
  </r>
  <r>
    <n v="753970"/>
    <x v="1"/>
    <x v="0"/>
    <x v="6"/>
    <s v="Cloverdale Ambulance"/>
    <x v="4"/>
    <x v="0"/>
    <x v="25"/>
    <d v="2021-10-13T00:00:00"/>
    <d v="2021-10-13T00:00:00"/>
    <x v="1"/>
    <x v="1"/>
    <d v="2021-11-13T00:00:00"/>
    <n v="953663"/>
    <x v="11"/>
    <s v="D4"/>
    <x v="0"/>
    <s v="Source Verified"/>
    <n v="84000"/>
    <n v="0.1376"/>
    <n v="237.4"/>
    <n v="0.16889999999999999"/>
    <n v="12000"/>
    <n v="24"/>
    <n v="12730"/>
  </r>
  <r>
    <n v="795119"/>
    <x v="13"/>
    <x v="0"/>
    <x v="6"/>
    <s v="Verizon Wireless"/>
    <x v="4"/>
    <x v="0"/>
    <x v="6"/>
    <d v="2021-02-15T00:00:00"/>
    <d v="2021-02-15T00:00:00"/>
    <x v="1"/>
    <x v="1"/>
    <d v="2021-03-15T00:00:00"/>
    <n v="999824"/>
    <x v="11"/>
    <s v="D2"/>
    <x v="0"/>
    <s v="Source Verified"/>
    <n v="54000"/>
    <n v="0.18129999999999999"/>
    <n v="364.7"/>
    <n v="0.15989999999999999"/>
    <n v="15000"/>
    <n v="15"/>
    <n v="21238"/>
  </r>
  <r>
    <n v="553852"/>
    <x v="18"/>
    <x v="0"/>
    <x v="6"/>
    <s v="Sprint"/>
    <x v="4"/>
    <x v="0"/>
    <x v="47"/>
    <d v="2021-08-11T00:00:00"/>
    <d v="2021-08-11T00:00:00"/>
    <x v="1"/>
    <x v="1"/>
    <d v="2021-09-11T00:00:00"/>
    <n v="713567"/>
    <x v="11"/>
    <s v="D4"/>
    <x v="0"/>
    <s v="Source Verified"/>
    <n v="102000"/>
    <n v="7.5200000000000003E-2"/>
    <n v="607.29"/>
    <n v="0.1595"/>
    <n v="25000"/>
    <n v="18"/>
    <n v="28735"/>
  </r>
  <r>
    <n v="990505"/>
    <x v="1"/>
    <x v="0"/>
    <x v="2"/>
    <s v="sharp grossmont hospital"/>
    <x v="1"/>
    <x v="0"/>
    <x v="13"/>
    <d v="2021-02-13T00:00:00"/>
    <d v="2021-03-13T00:00:00"/>
    <x v="1"/>
    <x v="1"/>
    <d v="2021-04-13T00:00:00"/>
    <n v="1214492"/>
    <x v="11"/>
    <s v="E1"/>
    <x v="0"/>
    <s v="Source Verified"/>
    <n v="66000"/>
    <n v="3.3099999999999997E-2"/>
    <n v="386.15"/>
    <n v="0.18640000000000001"/>
    <n v="15000"/>
    <n v="8"/>
    <n v="17917"/>
  </r>
  <r>
    <n v="557551"/>
    <x v="1"/>
    <x v="0"/>
    <x v="2"/>
    <s v="US Army"/>
    <x v="1"/>
    <x v="0"/>
    <x v="25"/>
    <d v="2021-05-16T00:00:00"/>
    <d v="2021-10-14T00:00:00"/>
    <x v="1"/>
    <x v="1"/>
    <d v="2021-11-14T00:00:00"/>
    <n v="717849"/>
    <x v="11"/>
    <s v="E2"/>
    <x v="0"/>
    <s v="Source Verified"/>
    <n v="23658.05"/>
    <n v="0.1288"/>
    <n v="235.58"/>
    <n v="0.18390000000000001"/>
    <n v="9200"/>
    <n v="4"/>
    <n v="13467"/>
  </r>
  <r>
    <n v="536589"/>
    <x v="8"/>
    <x v="0"/>
    <x v="2"/>
    <m/>
    <x v="1"/>
    <x v="0"/>
    <x v="51"/>
    <d v="2021-12-11T00:00:00"/>
    <d v="2021-12-11T00:00:00"/>
    <x v="1"/>
    <x v="1"/>
    <d v="2022-01-11T00:00:00"/>
    <n v="693192"/>
    <x v="11"/>
    <s v="E5"/>
    <x v="0"/>
    <s v="Source Verified"/>
    <n v="54000"/>
    <n v="0.1149"/>
    <n v="253.56"/>
    <n v="0.17929999999999999"/>
    <n v="10000"/>
    <n v="22"/>
    <n v="11652"/>
  </r>
  <r>
    <n v="641031"/>
    <x v="8"/>
    <x v="0"/>
    <x v="3"/>
    <s v="jpmorgan"/>
    <x v="1"/>
    <x v="0"/>
    <x v="41"/>
    <d v="2021-04-16T00:00:00"/>
    <d v="2021-12-13T00:00:00"/>
    <x v="1"/>
    <x v="1"/>
    <d v="2022-01-13T00:00:00"/>
    <n v="820582"/>
    <x v="11"/>
    <s v="E4"/>
    <x v="0"/>
    <s v="Source Verified"/>
    <n v="95000"/>
    <n v="3.8300000000000001E-2"/>
    <n v="373.28"/>
    <n v="0.1706"/>
    <n v="15000"/>
    <n v="21"/>
    <n v="19146"/>
  </r>
  <r>
    <n v="733311"/>
    <x v="1"/>
    <x v="0"/>
    <x v="3"/>
    <m/>
    <x v="1"/>
    <x v="0"/>
    <x v="25"/>
    <d v="2021-05-16T00:00:00"/>
    <d v="2021-05-16T00:00:00"/>
    <x v="1"/>
    <x v="1"/>
    <d v="2021-06-16T00:00:00"/>
    <n v="929664"/>
    <x v="11"/>
    <s v="E5"/>
    <x v="0"/>
    <s v="Source Verified"/>
    <n v="33000"/>
    <n v="0.1575"/>
    <n v="331.8"/>
    <n v="0.17879999999999999"/>
    <n v="16500"/>
    <n v="4"/>
    <n v="19908"/>
  </r>
  <r>
    <n v="927879"/>
    <x v="5"/>
    <x v="0"/>
    <x v="8"/>
    <s v="V4H"/>
    <x v="1"/>
    <x v="0"/>
    <x v="13"/>
    <d v="2021-03-16T00:00:00"/>
    <d v="2021-03-16T00:00:00"/>
    <x v="1"/>
    <x v="1"/>
    <d v="2021-04-16T00:00:00"/>
    <n v="1148630"/>
    <x v="11"/>
    <s v="E5"/>
    <x v="0"/>
    <s v="Source Verified"/>
    <n v="98900"/>
    <n v="0.22620000000000001"/>
    <n v="479.9"/>
    <n v="0.20300000000000001"/>
    <n v="18000"/>
    <n v="28"/>
    <n v="28550"/>
  </r>
  <r>
    <n v="677043"/>
    <x v="0"/>
    <x v="0"/>
    <x v="4"/>
    <s v="atlantic communication services"/>
    <x v="1"/>
    <x v="0"/>
    <x v="42"/>
    <d v="2021-03-16T00:00:00"/>
    <d v="2021-03-16T00:00:00"/>
    <x v="1"/>
    <x v="1"/>
    <d v="2021-04-16T00:00:00"/>
    <n v="865092"/>
    <x v="11"/>
    <s v="E4"/>
    <x v="0"/>
    <s v="Source Verified"/>
    <n v="62000"/>
    <n v="0.16550000000000001"/>
    <n v="251.28"/>
    <n v="0.17510000000000001"/>
    <n v="10000"/>
    <n v="9"/>
    <n v="15076"/>
  </r>
  <r>
    <n v="711858"/>
    <x v="8"/>
    <x v="0"/>
    <x v="0"/>
    <s v="Morgan Stanley"/>
    <x v="1"/>
    <x v="0"/>
    <x v="29"/>
    <d v="2021-04-16T00:00:00"/>
    <d v="2021-06-11T00:00:00"/>
    <x v="1"/>
    <x v="1"/>
    <d v="2021-07-11T00:00:00"/>
    <n v="904858"/>
    <x v="11"/>
    <s v="E2"/>
    <x v="0"/>
    <s v="Source Verified"/>
    <n v="100000"/>
    <n v="0.01"/>
    <n v="247.3"/>
    <n v="0.16769999999999999"/>
    <n v="10000"/>
    <n v="14"/>
    <n v="10278"/>
  </r>
  <r>
    <n v="808723"/>
    <x v="5"/>
    <x v="0"/>
    <x v="8"/>
    <s v="N/A"/>
    <x v="1"/>
    <x v="0"/>
    <x v="44"/>
    <d v="2021-06-13T00:00:00"/>
    <d v="2021-05-13T00:00:00"/>
    <x v="1"/>
    <x v="1"/>
    <d v="2021-06-13T00:00:00"/>
    <n v="1015476"/>
    <x v="11"/>
    <s v="E4"/>
    <x v="0"/>
    <s v="Source Verified"/>
    <n v="45000"/>
    <n v="0.1229"/>
    <n v="292.33"/>
    <n v="0.19289999999999999"/>
    <n v="11200"/>
    <n v="11"/>
    <n v="14298"/>
  </r>
  <r>
    <n v="705647"/>
    <x v="32"/>
    <x v="0"/>
    <x v="5"/>
    <s v="Harris Teeter"/>
    <x v="1"/>
    <x v="0"/>
    <x v="42"/>
    <d v="2021-05-16T00:00:00"/>
    <d v="2021-01-12T00:00:00"/>
    <x v="1"/>
    <x v="1"/>
    <d v="2021-02-12T00:00:00"/>
    <n v="897728"/>
    <x v="11"/>
    <s v="E2"/>
    <x v="0"/>
    <s v="Source Verified"/>
    <n v="36500"/>
    <n v="7.1300000000000002E-2"/>
    <n v="98.92"/>
    <n v="0.16769999999999999"/>
    <n v="4000"/>
    <n v="22"/>
    <n v="4481"/>
  </r>
  <r>
    <n v="612559"/>
    <x v="11"/>
    <x v="0"/>
    <x v="8"/>
    <m/>
    <x v="1"/>
    <x v="0"/>
    <x v="49"/>
    <d v="2021-11-15T00:00:00"/>
    <d v="2021-12-15T00:00:00"/>
    <x v="1"/>
    <x v="1"/>
    <d v="2022-01-15T00:00:00"/>
    <n v="785453"/>
    <x v="11"/>
    <s v="E5"/>
    <x v="0"/>
    <s v="Source Verified"/>
    <n v="85000"/>
    <n v="1E-4"/>
    <n v="250.85"/>
    <n v="0.17430000000000001"/>
    <n v="10000"/>
    <n v="15"/>
    <n v="15053"/>
  </r>
  <r>
    <n v="1007086"/>
    <x v="8"/>
    <x v="0"/>
    <x v="2"/>
    <s v="Burberry ltd"/>
    <x v="1"/>
    <x v="0"/>
    <x v="22"/>
    <d v="2021-09-14T00:00:00"/>
    <d v="2021-08-14T00:00:00"/>
    <x v="1"/>
    <x v="1"/>
    <d v="2021-09-14T00:00:00"/>
    <n v="1233452"/>
    <x v="11"/>
    <s v="E2"/>
    <x v="0"/>
    <s v="Source Verified"/>
    <n v="175000"/>
    <n v="2.4799999999999999E-2"/>
    <n v="441.28"/>
    <n v="0.1903"/>
    <n v="17000"/>
    <n v="17"/>
    <n v="24193"/>
  </r>
  <r>
    <n v="972913"/>
    <x v="1"/>
    <x v="0"/>
    <x v="7"/>
    <s v="JnJ"/>
    <x v="1"/>
    <x v="0"/>
    <x v="13"/>
    <d v="2021-05-16T00:00:00"/>
    <d v="2021-09-14T00:00:00"/>
    <x v="1"/>
    <x v="1"/>
    <d v="2021-10-14T00:00:00"/>
    <n v="1194908"/>
    <x v="11"/>
    <s v="E1"/>
    <x v="0"/>
    <s v="Source Verified"/>
    <n v="200000"/>
    <n v="7.1400000000000005E-2"/>
    <n v="581.79"/>
    <n v="0.18640000000000001"/>
    <n v="22600"/>
    <n v="24"/>
    <n v="32340"/>
  </r>
  <r>
    <n v="613444"/>
    <x v="38"/>
    <x v="0"/>
    <x v="0"/>
    <s v="Crescent City Respiratory"/>
    <x v="1"/>
    <x v="0"/>
    <x v="49"/>
    <d v="2021-11-15T00:00:00"/>
    <d v="2021-12-10T00:00:00"/>
    <x v="1"/>
    <x v="1"/>
    <d v="2022-01-10T00:00:00"/>
    <n v="786507"/>
    <x v="11"/>
    <s v="E2"/>
    <x v="0"/>
    <s v="Source Verified"/>
    <n v="19200"/>
    <n v="8.5000000000000006E-2"/>
    <n v="226.52"/>
    <n v="0.16320000000000001"/>
    <n v="9250"/>
    <n v="22"/>
    <n v="9376"/>
  </r>
  <r>
    <n v="687655"/>
    <x v="1"/>
    <x v="0"/>
    <x v="5"/>
    <s v="C R England"/>
    <x v="5"/>
    <x v="0"/>
    <x v="42"/>
    <d v="2021-02-16T00:00:00"/>
    <d v="2021-01-16T00:00:00"/>
    <x v="1"/>
    <x v="1"/>
    <d v="2021-02-16T00:00:00"/>
    <n v="877680"/>
    <x v="11"/>
    <s v="F4"/>
    <x v="0"/>
    <s v="Source Verified"/>
    <n v="65000"/>
    <n v="0.1807"/>
    <n v="731.9"/>
    <n v="0.19359999999999999"/>
    <n v="28000"/>
    <n v="25"/>
    <n v="43969"/>
  </r>
  <r>
    <n v="830911"/>
    <x v="5"/>
    <x v="0"/>
    <x v="4"/>
    <s v="soldevilla inc"/>
    <x v="5"/>
    <x v="0"/>
    <x v="11"/>
    <d v="2021-12-14T00:00:00"/>
    <d v="2021-04-14T00:00:00"/>
    <x v="1"/>
    <x v="1"/>
    <d v="2021-05-14T00:00:00"/>
    <n v="1040091"/>
    <x v="11"/>
    <s v="F1"/>
    <x v="0"/>
    <s v="Source Verified"/>
    <n v="60000"/>
    <n v="3.3799999999999997E-2"/>
    <n v="109.2"/>
    <n v="0.20250000000000001"/>
    <n v="4100"/>
    <n v="16"/>
    <n v="5873"/>
  </r>
  <r>
    <n v="706323"/>
    <x v="18"/>
    <x v="0"/>
    <x v="2"/>
    <s v="Rosario gancitano"/>
    <x v="5"/>
    <x v="0"/>
    <x v="42"/>
    <d v="2021-05-16T00:00:00"/>
    <d v="2021-12-14T00:00:00"/>
    <x v="1"/>
    <x v="1"/>
    <d v="2022-01-14T00:00:00"/>
    <n v="898527"/>
    <x v="11"/>
    <s v="F3"/>
    <x v="0"/>
    <s v="Source Verified"/>
    <n v="35000"/>
    <n v="0.19819999999999999"/>
    <n v="259.36"/>
    <n v="0.18990000000000001"/>
    <n v="10000"/>
    <n v="8"/>
    <n v="14437"/>
  </r>
  <r>
    <n v="675815"/>
    <x v="19"/>
    <x v="0"/>
    <x v="7"/>
    <m/>
    <x v="5"/>
    <x v="0"/>
    <x v="42"/>
    <d v="2021-02-16T00:00:00"/>
    <d v="2021-03-16T00:00:00"/>
    <x v="1"/>
    <x v="1"/>
    <d v="2021-04-16T00:00:00"/>
    <n v="863661"/>
    <x v="11"/>
    <s v="F5"/>
    <x v="0"/>
    <s v="Source Verified"/>
    <n v="54777"/>
    <n v="0.1019"/>
    <n v="263.5"/>
    <n v="0.19739999999999999"/>
    <n v="10000"/>
    <n v="13"/>
    <n v="15809"/>
  </r>
  <r>
    <n v="999076"/>
    <x v="26"/>
    <x v="0"/>
    <x v="5"/>
    <s v="New Covenant Academy"/>
    <x v="5"/>
    <x v="0"/>
    <x v="22"/>
    <d v="2021-12-12T00:00:00"/>
    <d v="2021-12-12T00:00:00"/>
    <x v="1"/>
    <x v="1"/>
    <d v="2022-01-12T00:00:00"/>
    <n v="1224467"/>
    <x v="11"/>
    <s v="F3"/>
    <x v="0"/>
    <s v="Source Verified"/>
    <n v="65000"/>
    <n v="2.6599999999999999E-2"/>
    <n v="384.05"/>
    <n v="0.2167"/>
    <n v="14000"/>
    <n v="17"/>
    <n v="17084"/>
  </r>
  <r>
    <n v="662771"/>
    <x v="4"/>
    <x v="0"/>
    <x v="2"/>
    <s v="T J MAX"/>
    <x v="5"/>
    <x v="0"/>
    <x v="0"/>
    <d v="2021-11-14T00:00:00"/>
    <d v="2021-03-11T00:00:00"/>
    <x v="1"/>
    <x v="1"/>
    <d v="2021-04-11T00:00:00"/>
    <n v="847550"/>
    <x v="11"/>
    <s v="F1"/>
    <x v="0"/>
    <s v="Source Verified"/>
    <n v="36000"/>
    <n v="0.09"/>
    <n v="255.3"/>
    <n v="0.1825"/>
    <n v="10000"/>
    <n v="8"/>
    <n v="10152"/>
  </r>
  <r>
    <n v="670673"/>
    <x v="1"/>
    <x v="0"/>
    <x v="0"/>
    <m/>
    <x v="6"/>
    <x v="0"/>
    <x v="0"/>
    <d v="2021-11-15T00:00:00"/>
    <d v="2021-11-15T00:00:00"/>
    <x v="1"/>
    <x v="1"/>
    <d v="2021-12-15T00:00:00"/>
    <n v="857387"/>
    <x v="11"/>
    <s v="G3"/>
    <x v="0"/>
    <s v="Source Verified"/>
    <n v="60000"/>
    <n v="5.5399999999999998E-2"/>
    <n v="242.73"/>
    <n v="0.20849999999999999"/>
    <n v="9000"/>
    <n v="12"/>
    <n v="14536"/>
  </r>
  <r>
    <n v="770095"/>
    <x v="20"/>
    <x v="0"/>
    <x v="9"/>
    <s v="Fox Restaurant Concepts"/>
    <x v="6"/>
    <x v="0"/>
    <x v="6"/>
    <d v="2021-09-14T00:00:00"/>
    <d v="2021-08-14T00:00:00"/>
    <x v="1"/>
    <x v="1"/>
    <d v="2021-09-14T00:00:00"/>
    <n v="971675"/>
    <x v="11"/>
    <s v="G1"/>
    <x v="0"/>
    <s v="Source Verified"/>
    <n v="45600"/>
    <n v="0.1424"/>
    <n v="539.79"/>
    <n v="0.22109999999999999"/>
    <n v="19500"/>
    <n v="16"/>
    <n v="30203"/>
  </r>
  <r>
    <n v="563608"/>
    <x v="17"/>
    <x v="0"/>
    <x v="3"/>
    <s v="United States Army"/>
    <x v="0"/>
    <x v="1"/>
    <x v="47"/>
    <d v="2021-05-16T00:00:00"/>
    <d v="2021-07-15T00:00:00"/>
    <x v="1"/>
    <x v="1"/>
    <d v="2021-08-15T00:00:00"/>
    <n v="725247"/>
    <x v="11"/>
    <s v="C3"/>
    <x v="0"/>
    <s v="Source Verified"/>
    <n v="72000"/>
    <n v="0.17610000000000001"/>
    <n v="186.07"/>
    <n v="0.13980000000000001"/>
    <n v="8000"/>
    <n v="19"/>
    <n v="11177"/>
  </r>
  <r>
    <n v="837247"/>
    <x v="6"/>
    <x v="0"/>
    <x v="8"/>
    <s v="InvestWise Financial"/>
    <x v="1"/>
    <x v="2"/>
    <x v="11"/>
    <d v="2021-06-14T00:00:00"/>
    <d v="2021-05-14T00:00:00"/>
    <x v="1"/>
    <x v="1"/>
    <d v="2021-06-14T00:00:00"/>
    <n v="1047367"/>
    <x v="11"/>
    <s v="E2"/>
    <x v="0"/>
    <s v="Source Verified"/>
    <n v="95000"/>
    <n v="0.15029999999999999"/>
    <n v="512.13"/>
    <n v="0.18390000000000001"/>
    <n v="20000"/>
    <n v="22"/>
    <n v="28154"/>
  </r>
  <r>
    <n v="823634"/>
    <x v="18"/>
    <x v="0"/>
    <x v="5"/>
    <s v="Source4Teachers"/>
    <x v="5"/>
    <x v="2"/>
    <x v="11"/>
    <d v="2021-10-14T00:00:00"/>
    <d v="2021-10-14T00:00:00"/>
    <x v="1"/>
    <x v="1"/>
    <d v="2021-11-14T00:00:00"/>
    <n v="1032216"/>
    <x v="11"/>
    <s v="F1"/>
    <x v="0"/>
    <s v="Source Verified"/>
    <n v="35000"/>
    <n v="5.1400000000000001E-2"/>
    <n v="266.33999999999997"/>
    <n v="0.20250000000000001"/>
    <n v="10000"/>
    <n v="11"/>
    <n v="14937"/>
  </r>
  <r>
    <n v="579111"/>
    <x v="28"/>
    <x v="0"/>
    <x v="3"/>
    <m/>
    <x v="2"/>
    <x v="1"/>
    <x v="54"/>
    <d v="2021-02-12T00:00:00"/>
    <d v="2021-09-11T00:00:00"/>
    <x v="0"/>
    <x v="0"/>
    <d v="2021-10-11T00:00:00"/>
    <n v="744588"/>
    <x v="11"/>
    <s v="B1"/>
    <x v="0"/>
    <s v="Verified"/>
    <n v="60000"/>
    <n v="0.13639999999999999"/>
    <n v="203.63"/>
    <n v="0.1038"/>
    <n v="9500"/>
    <n v="29"/>
    <n v="2604"/>
  </r>
  <r>
    <n v="1010003"/>
    <x v="1"/>
    <x v="0"/>
    <x v="3"/>
    <s v="US Department of Labor"/>
    <x v="2"/>
    <x v="1"/>
    <x v="22"/>
    <d v="2021-05-16T00:00:00"/>
    <d v="2021-02-13T00:00:00"/>
    <x v="0"/>
    <x v="0"/>
    <d v="2021-03-13T00:00:00"/>
    <n v="1236791"/>
    <x v="11"/>
    <s v="B3"/>
    <x v="0"/>
    <s v="Verified"/>
    <n v="110000"/>
    <n v="1.06E-2"/>
    <n v="773.44"/>
    <n v="0.1171"/>
    <n v="35000"/>
    <n v="27"/>
    <n v="11599"/>
  </r>
  <r>
    <n v="889707"/>
    <x v="35"/>
    <x v="0"/>
    <x v="2"/>
    <s v="Old Chicago"/>
    <x v="2"/>
    <x v="1"/>
    <x v="13"/>
    <d v="2021-05-16T00:00:00"/>
    <d v="2021-02-12T00:00:00"/>
    <x v="0"/>
    <x v="0"/>
    <d v="2021-03-12T00:00:00"/>
    <n v="1106319"/>
    <x v="11"/>
    <s v="B3"/>
    <x v="0"/>
    <s v="Verified"/>
    <n v="51000"/>
    <n v="3.5000000000000001E-3"/>
    <n v="773.44"/>
    <n v="0.1171"/>
    <n v="35000"/>
    <n v="13"/>
    <n v="3091"/>
  </r>
  <r>
    <n v="778280"/>
    <x v="5"/>
    <x v="0"/>
    <x v="5"/>
    <m/>
    <x v="2"/>
    <x v="1"/>
    <x v="6"/>
    <d v="2021-03-12T00:00:00"/>
    <d v="2021-10-11T00:00:00"/>
    <x v="0"/>
    <x v="0"/>
    <d v="2021-11-11T00:00:00"/>
    <n v="980822"/>
    <x v="11"/>
    <s v="B2"/>
    <x v="0"/>
    <s v="Verified"/>
    <n v="60000"/>
    <n v="8.6999999999999994E-2"/>
    <n v="430.78"/>
    <n v="0.10589999999999999"/>
    <n v="20000"/>
    <n v="38"/>
    <n v="4347"/>
  </r>
  <r>
    <n v="1039496"/>
    <x v="0"/>
    <x v="0"/>
    <x v="5"/>
    <s v="Kohls Dept Stores"/>
    <x v="2"/>
    <x v="1"/>
    <x v="12"/>
    <d v="2021-01-15T00:00:00"/>
    <d v="2021-08-15T00:00:00"/>
    <x v="0"/>
    <x v="0"/>
    <d v="2021-09-15T00:00:00"/>
    <n v="1269430"/>
    <x v="11"/>
    <s v="B3"/>
    <x v="0"/>
    <s v="Verified"/>
    <n v="33000"/>
    <n v="3.1300000000000001E-2"/>
    <n v="364.62"/>
    <n v="0.1171"/>
    <n v="16500"/>
    <n v="17"/>
    <n v="16875"/>
  </r>
  <r>
    <n v="1011087"/>
    <x v="32"/>
    <x v="0"/>
    <x v="5"/>
    <s v="United States Marine Corps"/>
    <x v="2"/>
    <x v="1"/>
    <x v="22"/>
    <d v="2021-03-13T00:00:00"/>
    <d v="2021-10-12T00:00:00"/>
    <x v="0"/>
    <x v="0"/>
    <d v="2021-11-12T00:00:00"/>
    <n v="1238141"/>
    <x v="11"/>
    <s v="B3"/>
    <x v="0"/>
    <s v="Verified"/>
    <n v="48000"/>
    <n v="0.17449999999999999"/>
    <n v="609.91"/>
    <n v="0.1171"/>
    <n v="27600"/>
    <n v="24"/>
    <n v="8069"/>
  </r>
  <r>
    <n v="882365"/>
    <x v="1"/>
    <x v="0"/>
    <x v="5"/>
    <s v="Alta Regional Center"/>
    <x v="2"/>
    <x v="1"/>
    <x v="10"/>
    <d v="2021-12-13T00:00:00"/>
    <d v="2021-09-13T00:00:00"/>
    <x v="0"/>
    <x v="0"/>
    <d v="2021-10-13T00:00:00"/>
    <n v="1081056"/>
    <x v="11"/>
    <s v="B4"/>
    <x v="0"/>
    <s v="Verified"/>
    <n v="66000"/>
    <n v="0.15049999999999999"/>
    <n v="769.57"/>
    <n v="0.1149"/>
    <n v="35000"/>
    <n v="31"/>
    <n v="18210"/>
  </r>
  <r>
    <n v="994164"/>
    <x v="2"/>
    <x v="0"/>
    <x v="9"/>
    <s v="TD Ameritrade"/>
    <x v="2"/>
    <x v="1"/>
    <x v="22"/>
    <d v="2021-05-16T00:00:00"/>
    <d v="2021-06-12T00:00:00"/>
    <x v="0"/>
    <x v="0"/>
    <d v="2021-07-12T00:00:00"/>
    <n v="1218570"/>
    <x v="11"/>
    <s v="B3"/>
    <x v="0"/>
    <s v="Verified"/>
    <n v="88000"/>
    <n v="6.5600000000000006E-2"/>
    <n v="773.44"/>
    <n v="0.1171"/>
    <n v="35000"/>
    <n v="21"/>
    <n v="5407"/>
  </r>
  <r>
    <n v="777763"/>
    <x v="35"/>
    <x v="0"/>
    <x v="9"/>
    <s v="Axelacare"/>
    <x v="2"/>
    <x v="1"/>
    <x v="6"/>
    <d v="2021-05-16T00:00:00"/>
    <d v="2021-09-15T00:00:00"/>
    <x v="0"/>
    <x v="0"/>
    <d v="2021-10-15T00:00:00"/>
    <n v="980287"/>
    <x v="11"/>
    <s v="B4"/>
    <x v="0"/>
    <s v="Verified"/>
    <n v="170000"/>
    <n v="0.12239999999999999"/>
    <n v="549.69000000000005"/>
    <n v="0.1149"/>
    <n v="25000"/>
    <n v="30"/>
    <n v="29534"/>
  </r>
  <r>
    <n v="543328"/>
    <x v="5"/>
    <x v="0"/>
    <x v="1"/>
    <m/>
    <x v="2"/>
    <x v="1"/>
    <x v="43"/>
    <d v="2021-05-16T00:00:00"/>
    <d v="2021-12-10T00:00:00"/>
    <x v="0"/>
    <x v="0"/>
    <d v="2022-01-10T00:00:00"/>
    <n v="700993"/>
    <x v="11"/>
    <s v="B4"/>
    <x v="0"/>
    <s v="Verified"/>
    <n v="155000"/>
    <n v="7.2800000000000004E-2"/>
    <n v="388.64"/>
    <n v="0.1149"/>
    <n v="25000"/>
    <n v="34"/>
    <n v="4544"/>
  </r>
  <r>
    <n v="529503"/>
    <x v="1"/>
    <x v="0"/>
    <x v="2"/>
    <s v="City of Sunnyvale"/>
    <x v="2"/>
    <x v="1"/>
    <x v="51"/>
    <d v="2021-05-14T00:00:00"/>
    <d v="2021-01-14T00:00:00"/>
    <x v="0"/>
    <x v="0"/>
    <d v="2021-02-14T00:00:00"/>
    <n v="684739"/>
    <x v="11"/>
    <s v="B2"/>
    <x v="0"/>
    <s v="Verified"/>
    <n v="102000"/>
    <n v="3.4099999999999998E-2"/>
    <n v="139.97999999999999"/>
    <n v="0.1075"/>
    <n v="9250"/>
    <n v="10"/>
    <n v="6198"/>
  </r>
  <r>
    <n v="971708"/>
    <x v="3"/>
    <x v="0"/>
    <x v="3"/>
    <s v="North Greene Unit District #3"/>
    <x v="2"/>
    <x v="1"/>
    <x v="13"/>
    <d v="2021-03-15T00:00:00"/>
    <d v="2021-12-14T00:00:00"/>
    <x v="0"/>
    <x v="0"/>
    <d v="2022-01-14T00:00:00"/>
    <n v="1193447"/>
    <x v="11"/>
    <s v="B4"/>
    <x v="0"/>
    <s v="Verified"/>
    <n v="39000"/>
    <n v="7.8799999999999995E-2"/>
    <n v="516.52"/>
    <n v="0.1242"/>
    <n v="23000"/>
    <n v="29"/>
    <n v="20129"/>
  </r>
  <r>
    <n v="687534"/>
    <x v="5"/>
    <x v="0"/>
    <x v="8"/>
    <m/>
    <x v="2"/>
    <x v="1"/>
    <x v="42"/>
    <d v="2021-12-13T00:00:00"/>
    <d v="2021-07-13T00:00:00"/>
    <x v="0"/>
    <x v="0"/>
    <d v="2021-08-13T00:00:00"/>
    <n v="877555"/>
    <x v="11"/>
    <s v="B4"/>
    <x v="0"/>
    <s v="Verified"/>
    <n v="52000"/>
    <n v="1.8700000000000001E-2"/>
    <n v="274.49"/>
    <n v="0.1074"/>
    <n v="12700"/>
    <n v="25"/>
    <n v="8134"/>
  </r>
  <r>
    <n v="1026174"/>
    <x v="19"/>
    <x v="0"/>
    <x v="2"/>
    <s v="Russ Hadick &amp; Associates, Inc"/>
    <x v="2"/>
    <x v="1"/>
    <x v="22"/>
    <d v="2021-08-12T00:00:00"/>
    <d v="2021-04-12T00:00:00"/>
    <x v="0"/>
    <x v="0"/>
    <d v="2021-05-12T00:00:00"/>
    <n v="1255326"/>
    <x v="11"/>
    <s v="B3"/>
    <x v="0"/>
    <s v="Verified"/>
    <n v="33000"/>
    <n v="0.1207"/>
    <n v="364.62"/>
    <n v="0.1171"/>
    <n v="16500"/>
    <n v="22"/>
    <n v="2003"/>
  </r>
  <r>
    <n v="812577"/>
    <x v="18"/>
    <x v="0"/>
    <x v="7"/>
    <s v="Landrys Rest Corp."/>
    <x v="2"/>
    <x v="1"/>
    <x v="44"/>
    <d v="2021-05-16T00:00:00"/>
    <d v="2021-12-13T00:00:00"/>
    <x v="0"/>
    <x v="0"/>
    <d v="2022-01-13T00:00:00"/>
    <n v="1019745"/>
    <x v="11"/>
    <s v="B4"/>
    <x v="0"/>
    <s v="Verified"/>
    <n v="63000"/>
    <n v="0"/>
    <n v="232.52"/>
    <n v="0.1149"/>
    <n v="13700"/>
    <n v="27"/>
    <n v="6278"/>
  </r>
  <r>
    <n v="867393"/>
    <x v="4"/>
    <x v="0"/>
    <x v="10"/>
    <s v="Excelligence Learning Corporation"/>
    <x v="2"/>
    <x v="1"/>
    <x v="10"/>
    <d v="2021-06-15T00:00:00"/>
    <d v="2021-05-15T00:00:00"/>
    <x v="0"/>
    <x v="0"/>
    <d v="2021-06-15T00:00:00"/>
    <n v="1081009"/>
    <x v="11"/>
    <s v="B5"/>
    <x v="0"/>
    <s v="Verified"/>
    <n v="45000"/>
    <n v="0.1227"/>
    <n v="554.32000000000005"/>
    <n v="0.11990000000000001"/>
    <n v="24925"/>
    <n v="9"/>
    <n v="24240"/>
  </r>
  <r>
    <n v="1024600"/>
    <x v="26"/>
    <x v="0"/>
    <x v="3"/>
    <s v="ExpertPlan"/>
    <x v="0"/>
    <x v="1"/>
    <x v="22"/>
    <d v="2021-11-12T00:00:00"/>
    <d v="2021-07-12T00:00:00"/>
    <x v="0"/>
    <x v="0"/>
    <d v="2021-08-12T00:00:00"/>
    <n v="1253504"/>
    <x v="11"/>
    <s v="C1"/>
    <x v="0"/>
    <s v="Verified"/>
    <n v="45948"/>
    <n v="2.53E-2"/>
    <n v="529.11"/>
    <n v="0.13489999999999999"/>
    <n v="23000"/>
    <n v="9"/>
    <n v="4913"/>
  </r>
  <r>
    <n v="770284"/>
    <x v="25"/>
    <x v="0"/>
    <x v="0"/>
    <s v="Schwans"/>
    <x v="0"/>
    <x v="1"/>
    <x v="6"/>
    <d v="2021-10-12T00:00:00"/>
    <d v="2021-06-12T00:00:00"/>
    <x v="0"/>
    <x v="0"/>
    <d v="2021-07-12T00:00:00"/>
    <n v="971900"/>
    <x v="11"/>
    <s v="C1"/>
    <x v="0"/>
    <s v="Verified"/>
    <n v="32000"/>
    <n v="9.2600000000000002E-2"/>
    <n v="363.97"/>
    <n v="0.12989999999999999"/>
    <n v="16000"/>
    <n v="10"/>
    <n v="4483"/>
  </r>
  <r>
    <n v="732001"/>
    <x v="1"/>
    <x v="0"/>
    <x v="3"/>
    <s v="Rim of the World Unified School District"/>
    <x v="0"/>
    <x v="1"/>
    <x v="29"/>
    <d v="2021-05-16T00:00:00"/>
    <d v="2021-01-13T00:00:00"/>
    <x v="0"/>
    <x v="0"/>
    <d v="2021-02-13T00:00:00"/>
    <n v="928129"/>
    <x v="11"/>
    <s v="C1"/>
    <x v="0"/>
    <s v="Verified"/>
    <n v="82000"/>
    <n v="8.5999999999999993E-2"/>
    <n v="790.64"/>
    <n v="0.1268"/>
    <n v="35000"/>
    <n v="23"/>
    <n v="15812"/>
  </r>
  <r>
    <n v="1026594"/>
    <x v="25"/>
    <x v="0"/>
    <x v="3"/>
    <m/>
    <x v="0"/>
    <x v="1"/>
    <x v="22"/>
    <d v="2021-06-15T00:00:00"/>
    <d v="2021-06-15T00:00:00"/>
    <x v="0"/>
    <x v="0"/>
    <d v="2021-07-15T00:00:00"/>
    <n v="1255768"/>
    <x v="11"/>
    <s v="C1"/>
    <x v="0"/>
    <s v="Verified"/>
    <n v="135000"/>
    <n v="7.8E-2"/>
    <n v="690.15"/>
    <n v="0.13489999999999999"/>
    <n v="30000"/>
    <n v="35"/>
    <n v="28377"/>
  </r>
  <r>
    <n v="688840"/>
    <x v="26"/>
    <x v="0"/>
    <x v="3"/>
    <s v="Craftsmen Industries"/>
    <x v="0"/>
    <x v="1"/>
    <x v="42"/>
    <d v="2021-05-16T00:00:00"/>
    <d v="2021-10-12T00:00:00"/>
    <x v="0"/>
    <x v="0"/>
    <d v="2021-11-12T00:00:00"/>
    <n v="879025"/>
    <x v="11"/>
    <s v="C3"/>
    <x v="0"/>
    <s v="Verified"/>
    <n v="50087.4"/>
    <n v="0.13300000000000001"/>
    <n v="413.53"/>
    <n v="0.1343"/>
    <n v="18000"/>
    <n v="33"/>
    <n v="7442"/>
  </r>
  <r>
    <n v="1025947"/>
    <x v="5"/>
    <x v="0"/>
    <x v="3"/>
    <m/>
    <x v="0"/>
    <x v="1"/>
    <x v="12"/>
    <d v="2021-07-13T00:00:00"/>
    <d v="2021-02-13T00:00:00"/>
    <x v="0"/>
    <x v="0"/>
    <d v="2021-03-13T00:00:00"/>
    <n v="1255524"/>
    <x v="11"/>
    <s v="C3"/>
    <x v="0"/>
    <s v="Verified"/>
    <n v="50000"/>
    <n v="0.18140000000000001"/>
    <n v="472.14"/>
    <n v="0.14649999999999999"/>
    <n v="20000"/>
    <n v="33"/>
    <n v="7582"/>
  </r>
  <r>
    <n v="812571"/>
    <x v="1"/>
    <x v="0"/>
    <x v="2"/>
    <s v="Chino Valley Unified School District"/>
    <x v="0"/>
    <x v="1"/>
    <x v="44"/>
    <d v="2021-04-16T00:00:00"/>
    <d v="2021-05-12T00:00:00"/>
    <x v="0"/>
    <x v="0"/>
    <d v="2021-06-12T00:00:00"/>
    <n v="1019739"/>
    <x v="11"/>
    <s v="C4"/>
    <x v="0"/>
    <s v="Verified"/>
    <n v="38400"/>
    <n v="0.2316"/>
    <n v="349.28"/>
    <n v="0.1479"/>
    <n v="22250"/>
    <n v="27"/>
    <n v="3599"/>
  </r>
  <r>
    <n v="752865"/>
    <x v="42"/>
    <x v="0"/>
    <x v="10"/>
    <s v="Montana Resources"/>
    <x v="0"/>
    <x v="1"/>
    <x v="25"/>
    <d v="2021-05-16T00:00:00"/>
    <d v="2021-04-13T00:00:00"/>
    <x v="0"/>
    <x v="0"/>
    <d v="2021-05-13T00:00:00"/>
    <n v="952485"/>
    <x v="11"/>
    <s v="C1"/>
    <x v="0"/>
    <s v="Verified"/>
    <n v="80000"/>
    <n v="6.4799999999999996E-2"/>
    <n v="483.97"/>
    <n v="0.12989999999999999"/>
    <n v="35000"/>
    <n v="47"/>
    <n v="11508"/>
  </r>
  <r>
    <n v="817882"/>
    <x v="32"/>
    <x v="0"/>
    <x v="1"/>
    <s v="Royal Processing Co"/>
    <x v="0"/>
    <x v="1"/>
    <x v="44"/>
    <d v="2021-05-16T00:00:00"/>
    <d v="2021-12-11T00:00:00"/>
    <x v="0"/>
    <x v="0"/>
    <d v="2022-01-11T00:00:00"/>
    <n v="1025768"/>
    <x v="11"/>
    <s v="C5"/>
    <x v="0"/>
    <s v="Verified"/>
    <n v="77318"/>
    <n v="0.18890000000000001"/>
    <n v="657.55"/>
    <n v="0.15229999999999999"/>
    <n v="27500"/>
    <n v="23"/>
    <n v="2623"/>
  </r>
  <r>
    <n v="1052477"/>
    <x v="3"/>
    <x v="0"/>
    <x v="3"/>
    <s v="Fondulac District Library"/>
    <x v="0"/>
    <x v="1"/>
    <x v="12"/>
    <d v="2021-10-13T00:00:00"/>
    <d v="2021-05-13T00:00:00"/>
    <x v="0"/>
    <x v="0"/>
    <d v="2021-06-13T00:00:00"/>
    <n v="1284009"/>
    <x v="11"/>
    <s v="C1"/>
    <x v="0"/>
    <s v="Verified"/>
    <n v="27840"/>
    <n v="0.10780000000000001"/>
    <n v="322.07"/>
    <n v="0.13489999999999999"/>
    <n v="14000"/>
    <n v="23"/>
    <n v="5599"/>
  </r>
  <r>
    <n v="829797"/>
    <x v="32"/>
    <x v="0"/>
    <x v="3"/>
    <s v="NC Department of Corrctional"/>
    <x v="0"/>
    <x v="1"/>
    <x v="11"/>
    <d v="2021-05-16T00:00:00"/>
    <d v="2021-03-13T00:00:00"/>
    <x v="0"/>
    <x v="0"/>
    <d v="2021-04-13T00:00:00"/>
    <n v="1038921"/>
    <x v="11"/>
    <s v="C4"/>
    <x v="0"/>
    <s v="Verified"/>
    <n v="32160"/>
    <n v="3.7000000000000002E-3"/>
    <n v="511.49"/>
    <n v="0.1479"/>
    <n v="21600"/>
    <n v="10"/>
    <n v="18859"/>
  </r>
  <r>
    <n v="772112"/>
    <x v="38"/>
    <x v="0"/>
    <x v="2"/>
    <s v="Sodexo"/>
    <x v="0"/>
    <x v="1"/>
    <x v="6"/>
    <d v="2021-12-12T00:00:00"/>
    <d v="2021-07-12T00:00:00"/>
    <x v="0"/>
    <x v="0"/>
    <d v="2021-08-12T00:00:00"/>
    <n v="974013"/>
    <x v="11"/>
    <s v="C3"/>
    <x v="0"/>
    <s v="Verified"/>
    <n v="52000"/>
    <n v="0.17100000000000001"/>
    <n v="703.13"/>
    <n v="0.1399"/>
    <n v="30225"/>
    <n v="32"/>
    <n v="10593"/>
  </r>
  <r>
    <n v="799271"/>
    <x v="17"/>
    <x v="0"/>
    <x v="1"/>
    <s v="Cole &amp; Reed, P.C."/>
    <x v="0"/>
    <x v="1"/>
    <x v="44"/>
    <d v="2021-07-12T00:00:00"/>
    <d v="2021-02-12T00:00:00"/>
    <x v="0"/>
    <x v="0"/>
    <d v="2021-03-12T00:00:00"/>
    <n v="1004445"/>
    <x v="11"/>
    <s v="C5"/>
    <x v="0"/>
    <s v="Verified"/>
    <n v="67000"/>
    <n v="0.20130000000000001"/>
    <n v="609.73"/>
    <n v="0.15229999999999999"/>
    <n v="25500"/>
    <n v="39"/>
    <n v="11015"/>
  </r>
  <r>
    <n v="660114"/>
    <x v="16"/>
    <x v="0"/>
    <x v="3"/>
    <s v="Bank of America"/>
    <x v="4"/>
    <x v="1"/>
    <x v="21"/>
    <d v="2021-05-15T00:00:00"/>
    <d v="2021-12-14T00:00:00"/>
    <x v="0"/>
    <x v="0"/>
    <d v="2022-01-14T00:00:00"/>
    <n v="844274"/>
    <x v="11"/>
    <s v="D5"/>
    <x v="0"/>
    <s v="Verified"/>
    <n v="60000"/>
    <n v="0.13919999999999999"/>
    <n v="608.22"/>
    <n v="0.16020000000000001"/>
    <n v="25000"/>
    <n v="18"/>
    <n v="29084"/>
  </r>
  <r>
    <n v="1012019"/>
    <x v="27"/>
    <x v="0"/>
    <x v="2"/>
    <s v="L.D."/>
    <x v="4"/>
    <x v="1"/>
    <x v="22"/>
    <d v="2021-05-13T00:00:00"/>
    <d v="2021-12-12T00:00:00"/>
    <x v="0"/>
    <x v="0"/>
    <d v="2022-01-12T00:00:00"/>
    <n v="1239132"/>
    <x v="11"/>
    <s v="D3"/>
    <x v="0"/>
    <s v="Verified"/>
    <n v="54000"/>
    <n v="0.17929999999999999"/>
    <n v="463.72"/>
    <n v="0.17269999999999999"/>
    <n v="18550"/>
    <n v="10"/>
    <n v="6934"/>
  </r>
  <r>
    <n v="674931"/>
    <x v="1"/>
    <x v="0"/>
    <x v="10"/>
    <s v="Infonox on the web"/>
    <x v="4"/>
    <x v="1"/>
    <x v="0"/>
    <d v="2021-06-14T00:00:00"/>
    <d v="2021-03-14T00:00:00"/>
    <x v="0"/>
    <x v="0"/>
    <d v="2021-04-14T00:00:00"/>
    <n v="862624"/>
    <x v="11"/>
    <s v="D5"/>
    <x v="0"/>
    <s v="Verified"/>
    <n v="107000"/>
    <n v="6.1699999999999998E-2"/>
    <n v="335.74"/>
    <n v="0.16020000000000001"/>
    <n v="13800"/>
    <n v="15"/>
    <n v="12758"/>
  </r>
  <r>
    <n v="836948"/>
    <x v="18"/>
    <x v="0"/>
    <x v="3"/>
    <m/>
    <x v="4"/>
    <x v="1"/>
    <x v="11"/>
    <d v="2021-03-13T00:00:00"/>
    <d v="2021-10-12T00:00:00"/>
    <x v="0"/>
    <x v="0"/>
    <d v="2021-11-12T00:00:00"/>
    <n v="1047042"/>
    <x v="11"/>
    <s v="D5"/>
    <x v="0"/>
    <s v="Verified"/>
    <n v="96000"/>
    <n v="6.2E-2"/>
    <n v="879.09"/>
    <n v="0.1749"/>
    <n v="35000"/>
    <n v="36"/>
    <n v="13992"/>
  </r>
  <r>
    <n v="723471"/>
    <x v="0"/>
    <x v="0"/>
    <x v="7"/>
    <s v="NCI"/>
    <x v="4"/>
    <x v="1"/>
    <x v="29"/>
    <d v="2021-04-16T00:00:00"/>
    <d v="2021-10-13T00:00:00"/>
    <x v="0"/>
    <x v="0"/>
    <d v="2021-11-13T00:00:00"/>
    <n v="918464"/>
    <x v="11"/>
    <s v="D5"/>
    <x v="0"/>
    <s v="Verified"/>
    <n v="70000"/>
    <n v="1.5100000000000001E-2"/>
    <n v="360.07"/>
    <n v="0.16020000000000001"/>
    <n v="14800"/>
    <n v="14"/>
    <n v="10441"/>
  </r>
  <r>
    <n v="979881"/>
    <x v="3"/>
    <x v="0"/>
    <x v="8"/>
    <m/>
    <x v="4"/>
    <x v="1"/>
    <x v="13"/>
    <d v="2021-12-13T00:00:00"/>
    <d v="2021-09-13T00:00:00"/>
    <x v="0"/>
    <x v="0"/>
    <d v="2021-10-13T00:00:00"/>
    <n v="1203039"/>
    <x v="11"/>
    <s v="D2"/>
    <x v="0"/>
    <s v="Verified"/>
    <n v="250000"/>
    <n v="9.2200000000000004E-2"/>
    <n v="494.59"/>
    <n v="0.16769999999999999"/>
    <n v="20000"/>
    <n v="36"/>
    <n v="14775"/>
  </r>
  <r>
    <n v="1009413"/>
    <x v="1"/>
    <x v="0"/>
    <x v="7"/>
    <m/>
    <x v="4"/>
    <x v="1"/>
    <x v="22"/>
    <d v="2021-05-16T00:00:00"/>
    <d v="2021-10-14T00:00:00"/>
    <x v="0"/>
    <x v="0"/>
    <d v="2021-11-14T00:00:00"/>
    <n v="1236139"/>
    <x v="11"/>
    <s v="D5"/>
    <x v="0"/>
    <s v="Verified"/>
    <n v="100000"/>
    <n v="0.1331"/>
    <n v="536.13"/>
    <n v="0.1825"/>
    <n v="21000"/>
    <n v="24"/>
    <n v="18765"/>
  </r>
  <r>
    <n v="779487"/>
    <x v="44"/>
    <x v="0"/>
    <x v="8"/>
    <s v="Qinetiq North America"/>
    <x v="4"/>
    <x v="1"/>
    <x v="6"/>
    <d v="2021-04-12T00:00:00"/>
    <d v="2021-11-11T00:00:00"/>
    <x v="0"/>
    <x v="0"/>
    <d v="2021-12-11T00:00:00"/>
    <n v="982229"/>
    <x v="11"/>
    <s v="D3"/>
    <x v="0"/>
    <s v="Verified"/>
    <n v="56000"/>
    <n v="0.16589999999999999"/>
    <n v="430.14"/>
    <n v="0.16489999999999999"/>
    <n v="26500"/>
    <n v="24"/>
    <n v="4482"/>
  </r>
  <r>
    <n v="721876"/>
    <x v="23"/>
    <x v="0"/>
    <x v="10"/>
    <s v="Swallow Oil Co"/>
    <x v="4"/>
    <x v="1"/>
    <x v="29"/>
    <d v="2021-05-16T00:00:00"/>
    <d v="2021-09-12T00:00:00"/>
    <x v="0"/>
    <x v="0"/>
    <d v="2021-10-12T00:00:00"/>
    <n v="916585"/>
    <x v="11"/>
    <s v="D2"/>
    <x v="0"/>
    <s v="Verified"/>
    <n v="57000"/>
    <n v="0.1895"/>
    <n v="403.63"/>
    <n v="0.14910000000000001"/>
    <n v="17000"/>
    <n v="24"/>
    <n v="5849"/>
  </r>
  <r>
    <n v="703555"/>
    <x v="25"/>
    <x v="0"/>
    <x v="6"/>
    <s v="Akamai Technologies"/>
    <x v="4"/>
    <x v="1"/>
    <x v="42"/>
    <d v="2021-05-16T00:00:00"/>
    <d v="2021-10-11T00:00:00"/>
    <x v="0"/>
    <x v="0"/>
    <d v="2021-11-11T00:00:00"/>
    <n v="895563"/>
    <x v="11"/>
    <s v="D1"/>
    <x v="0"/>
    <s v="Verified"/>
    <n v="91000"/>
    <n v="0.13730000000000001"/>
    <n v="824.23"/>
    <n v="0.1454"/>
    <n v="35000"/>
    <n v="16"/>
    <n v="4980"/>
  </r>
  <r>
    <n v="973024"/>
    <x v="6"/>
    <x v="0"/>
    <x v="3"/>
    <s v="Grand Rapids Public Schools"/>
    <x v="4"/>
    <x v="1"/>
    <x v="13"/>
    <d v="2021-11-13T00:00:00"/>
    <d v="2021-06-13T00:00:00"/>
    <x v="0"/>
    <x v="0"/>
    <d v="2021-07-13T00:00:00"/>
    <n v="1194994"/>
    <x v="11"/>
    <s v="D1"/>
    <x v="0"/>
    <s v="Verified"/>
    <n v="66000"/>
    <n v="0.2853"/>
    <n v="391.56"/>
    <n v="0.16289999999999999"/>
    <n v="16000"/>
    <n v="22"/>
    <n v="8518"/>
  </r>
  <r>
    <n v="833971"/>
    <x v="38"/>
    <x v="0"/>
    <x v="3"/>
    <s v="TSYS"/>
    <x v="1"/>
    <x v="1"/>
    <x v="11"/>
    <d v="2021-05-16T00:00:00"/>
    <d v="2021-07-14T00:00:00"/>
    <x v="0"/>
    <x v="0"/>
    <d v="2021-08-14T00:00:00"/>
    <n v="1043707"/>
    <x v="11"/>
    <s v="E2"/>
    <x v="0"/>
    <s v="Verified"/>
    <n v="53000"/>
    <n v="0.1019"/>
    <n v="896.22"/>
    <n v="0.18390000000000001"/>
    <n v="35000"/>
    <n v="20"/>
    <n v="30469"/>
  </r>
  <r>
    <n v="996053"/>
    <x v="25"/>
    <x v="0"/>
    <x v="4"/>
    <s v="Pratt Medical Center"/>
    <x v="1"/>
    <x v="1"/>
    <x v="13"/>
    <d v="2021-04-13T00:00:00"/>
    <d v="2021-11-12T00:00:00"/>
    <x v="0"/>
    <x v="0"/>
    <d v="2021-12-12T00:00:00"/>
    <n v="1220657"/>
    <x v="11"/>
    <s v="E1"/>
    <x v="0"/>
    <s v="Verified"/>
    <n v="62000"/>
    <n v="4.6100000000000002E-2"/>
    <n v="355.26"/>
    <n v="0.18640000000000001"/>
    <n v="13800"/>
    <n v="11"/>
    <n v="4946"/>
  </r>
  <r>
    <n v="710806"/>
    <x v="12"/>
    <x v="0"/>
    <x v="5"/>
    <s v="Select Portfolio Servicing"/>
    <x v="1"/>
    <x v="1"/>
    <x v="42"/>
    <d v="2021-05-16T00:00:00"/>
    <d v="2021-08-13T00:00:00"/>
    <x v="0"/>
    <x v="0"/>
    <d v="2021-09-13T00:00:00"/>
    <n v="903592"/>
    <x v="11"/>
    <s v="E3"/>
    <x v="0"/>
    <s v="Verified"/>
    <n v="60000"/>
    <n v="0.2394"/>
    <n v="202.54"/>
    <n v="0.1714"/>
    <n v="8125"/>
    <n v="34"/>
    <n v="5670"/>
  </r>
  <r>
    <n v="516282"/>
    <x v="8"/>
    <x v="0"/>
    <x v="3"/>
    <s v="Fire Department of the City of New York"/>
    <x v="1"/>
    <x v="1"/>
    <x v="27"/>
    <d v="2021-04-11T00:00:00"/>
    <d v="2021-11-10T00:00:00"/>
    <x v="0"/>
    <x v="0"/>
    <d v="2021-12-10T00:00:00"/>
    <n v="667291"/>
    <x v="11"/>
    <s v="E3"/>
    <x v="0"/>
    <s v="Verified"/>
    <n v="90000"/>
    <n v="0.152"/>
    <n v="435.47"/>
    <n v="0.1719"/>
    <n v="25000"/>
    <n v="53"/>
    <n v="2918"/>
  </r>
  <r>
    <n v="753772"/>
    <x v="5"/>
    <x v="0"/>
    <x v="0"/>
    <s v="Charter Schools USA"/>
    <x v="1"/>
    <x v="1"/>
    <x v="25"/>
    <d v="2021-11-13T00:00:00"/>
    <d v="2021-07-13T00:00:00"/>
    <x v="0"/>
    <x v="0"/>
    <d v="2021-08-13T00:00:00"/>
    <n v="953451"/>
    <x v="11"/>
    <s v="E1"/>
    <x v="0"/>
    <s v="Verified"/>
    <n v="82000"/>
    <n v="0.1013"/>
    <n v="554.1"/>
    <n v="0.1799"/>
    <n v="35000"/>
    <n v="12"/>
    <n v="14745"/>
  </r>
  <r>
    <n v="815482"/>
    <x v="20"/>
    <x v="0"/>
    <x v="6"/>
    <s v="Apollo retail Specialists"/>
    <x v="1"/>
    <x v="1"/>
    <x v="44"/>
    <d v="2021-08-12T00:00:00"/>
    <d v="2021-05-12T00:00:00"/>
    <x v="0"/>
    <x v="0"/>
    <d v="2021-06-12T00:00:00"/>
    <n v="1023147"/>
    <x v="11"/>
    <s v="E4"/>
    <x v="0"/>
    <s v="Verified"/>
    <n v="40000"/>
    <n v="0.24809999999999999"/>
    <n v="303.42"/>
    <n v="0.19289999999999999"/>
    <n v="11625"/>
    <n v="17"/>
    <n v="2803"/>
  </r>
  <r>
    <n v="1032771"/>
    <x v="5"/>
    <x v="0"/>
    <x v="6"/>
    <m/>
    <x v="1"/>
    <x v="1"/>
    <x v="12"/>
    <d v="2021-07-13T00:00:00"/>
    <d v="2021-02-13T00:00:00"/>
    <x v="0"/>
    <x v="0"/>
    <d v="2021-03-13T00:00:00"/>
    <n v="1262322"/>
    <x v="11"/>
    <s v="E3"/>
    <x v="0"/>
    <s v="Verified"/>
    <n v="42000"/>
    <n v="0.11260000000000001"/>
    <n v="549.62"/>
    <n v="0.19420000000000001"/>
    <n v="21000"/>
    <n v="22"/>
    <n v="8706"/>
  </r>
  <r>
    <n v="998521"/>
    <x v="19"/>
    <x v="0"/>
    <x v="3"/>
    <s v="Mt. Carmel Health System"/>
    <x v="1"/>
    <x v="1"/>
    <x v="22"/>
    <d v="2021-06-12T00:00:00"/>
    <d v="2021-01-12T00:00:00"/>
    <x v="0"/>
    <x v="0"/>
    <d v="2021-02-12T00:00:00"/>
    <n v="1223683"/>
    <x v="11"/>
    <s v="E1"/>
    <x v="0"/>
    <s v="Verified"/>
    <n v="65000"/>
    <n v="0.11210000000000001"/>
    <n v="453.08"/>
    <n v="0.18640000000000001"/>
    <n v="17600"/>
    <n v="24"/>
    <n v="3361"/>
  </r>
  <r>
    <n v="807500"/>
    <x v="2"/>
    <x v="0"/>
    <x v="6"/>
    <m/>
    <x v="5"/>
    <x v="1"/>
    <x v="44"/>
    <d v="2021-06-12T00:00:00"/>
    <d v="2021-01-12T00:00:00"/>
    <x v="0"/>
    <x v="0"/>
    <d v="2021-02-12T00:00:00"/>
    <n v="1014087"/>
    <x v="11"/>
    <s v="F1"/>
    <x v="0"/>
    <s v="Verified"/>
    <n v="51600"/>
    <n v="0.14699999999999999"/>
    <n v="292.97000000000003"/>
    <n v="0.20250000000000001"/>
    <n v="11000"/>
    <n v="11"/>
    <n v="2346"/>
  </r>
  <r>
    <n v="696937"/>
    <x v="13"/>
    <x v="0"/>
    <x v="3"/>
    <s v="MarketStrike"/>
    <x v="5"/>
    <x v="1"/>
    <x v="42"/>
    <d v="2021-04-12T00:00:00"/>
    <d v="2021-11-11T00:00:00"/>
    <x v="0"/>
    <x v="0"/>
    <d v="2021-12-11T00:00:00"/>
    <n v="888158"/>
    <x v="11"/>
    <s v="F5"/>
    <x v="0"/>
    <s v="Verified"/>
    <n v="78000"/>
    <n v="1.83E-2"/>
    <n v="658.74"/>
    <n v="0.19739999999999999"/>
    <n v="25000"/>
    <n v="11"/>
    <n v="6588"/>
  </r>
  <r>
    <n v="551541"/>
    <x v="28"/>
    <x v="0"/>
    <x v="8"/>
    <s v="Booz Allen Hamilton"/>
    <x v="5"/>
    <x v="1"/>
    <x v="43"/>
    <d v="2021-10-13T00:00:00"/>
    <d v="2021-09-13T00:00:00"/>
    <x v="0"/>
    <x v="0"/>
    <d v="2021-10-13T00:00:00"/>
    <n v="710750"/>
    <x v="11"/>
    <s v="F2"/>
    <x v="0"/>
    <s v="Verified"/>
    <n v="90000"/>
    <n v="0.17960000000000001"/>
    <n v="450.79"/>
    <n v="0.1867"/>
    <n v="17500"/>
    <n v="33"/>
    <n v="14517"/>
  </r>
  <r>
    <n v="861881"/>
    <x v="0"/>
    <x v="0"/>
    <x v="2"/>
    <s v="The Brookwood Group"/>
    <x v="5"/>
    <x v="1"/>
    <x v="10"/>
    <d v="2021-07-12T00:00:00"/>
    <d v="2021-02-12T00:00:00"/>
    <x v="0"/>
    <x v="0"/>
    <d v="2021-03-12T00:00:00"/>
    <n v="1074801"/>
    <x v="11"/>
    <s v="F1"/>
    <x v="0"/>
    <s v="Verified"/>
    <n v="150000"/>
    <n v="5.4600000000000003E-2"/>
    <n v="799"/>
    <n v="0.20250000000000001"/>
    <n v="30000"/>
    <n v="11"/>
    <n v="16949"/>
  </r>
  <r>
    <n v="1016107"/>
    <x v="9"/>
    <x v="0"/>
    <x v="0"/>
    <s v="virginia auto center"/>
    <x v="5"/>
    <x v="1"/>
    <x v="22"/>
    <d v="2021-05-16T00:00:00"/>
    <d v="2021-02-13T00:00:00"/>
    <x v="0"/>
    <x v="0"/>
    <d v="2021-03-13T00:00:00"/>
    <n v="1243800"/>
    <x v="11"/>
    <s v="F1"/>
    <x v="0"/>
    <s v="Verified"/>
    <n v="84000"/>
    <n v="2.41E-2"/>
    <n v="609.34"/>
    <n v="0.2089"/>
    <n v="22575"/>
    <n v="30"/>
    <n v="8529"/>
  </r>
  <r>
    <n v="819404"/>
    <x v="5"/>
    <x v="0"/>
    <x v="7"/>
    <s v="Department of Veterans Affairs"/>
    <x v="5"/>
    <x v="1"/>
    <x v="44"/>
    <d v="2021-05-16T00:00:00"/>
    <d v="2021-10-11T00:00:00"/>
    <x v="0"/>
    <x v="0"/>
    <d v="2021-11-11T00:00:00"/>
    <n v="1027507"/>
    <x v="11"/>
    <s v="F2"/>
    <x v="0"/>
    <s v="Verified"/>
    <n v="54704"/>
    <n v="0.1777"/>
    <n v="671.01"/>
    <n v="0.20619999999999999"/>
    <n v="25000"/>
    <n v="31"/>
    <n v="1341"/>
  </r>
  <r>
    <n v="661258"/>
    <x v="8"/>
    <x v="0"/>
    <x v="3"/>
    <s v="Monroe Medi Trans"/>
    <x v="6"/>
    <x v="1"/>
    <x v="0"/>
    <d v="2021-06-12T00:00:00"/>
    <d v="2021-04-12T00:00:00"/>
    <x v="0"/>
    <x v="0"/>
    <d v="2021-05-12T00:00:00"/>
    <n v="845693"/>
    <x v="11"/>
    <s v="G4"/>
    <x v="0"/>
    <s v="Verified"/>
    <n v="180000"/>
    <n v="0.17949999999999999"/>
    <n v="495.99"/>
    <n v="0.2122"/>
    <n v="18250"/>
    <n v="57"/>
    <n v="7848"/>
  </r>
  <r>
    <n v="586074"/>
    <x v="10"/>
    <x v="0"/>
    <x v="3"/>
    <s v="128 Air Refueling Wing (USAF)"/>
    <x v="6"/>
    <x v="1"/>
    <x v="54"/>
    <d v="2021-12-14T00:00:00"/>
    <d v="2021-07-14T00:00:00"/>
    <x v="0"/>
    <x v="0"/>
    <d v="2021-08-14T00:00:00"/>
    <n v="752959"/>
    <x v="11"/>
    <s v="G2"/>
    <x v="0"/>
    <s v="Verified"/>
    <n v="93000"/>
    <n v="0.1139"/>
    <n v="535.79999999999995"/>
    <n v="0.20530000000000001"/>
    <n v="20000"/>
    <n v="25"/>
    <n v="25121"/>
  </r>
  <r>
    <n v="971928"/>
    <x v="25"/>
    <x v="0"/>
    <x v="3"/>
    <s v="VCUHS"/>
    <x v="6"/>
    <x v="1"/>
    <x v="13"/>
    <d v="2021-04-13T00:00:00"/>
    <d v="2021-12-12T00:00:00"/>
    <x v="0"/>
    <x v="0"/>
    <d v="2022-01-12T00:00:00"/>
    <n v="1193688"/>
    <x v="11"/>
    <s v="G1"/>
    <x v="0"/>
    <s v="Verified"/>
    <n v="95000"/>
    <n v="0.18529999999999999"/>
    <n v="841.24"/>
    <n v="0.22739999999999999"/>
    <n v="30000"/>
    <n v="43"/>
    <n v="20424"/>
  </r>
  <r>
    <n v="581198"/>
    <x v="4"/>
    <x v="0"/>
    <x v="0"/>
    <s v="AMERIGAS"/>
    <x v="6"/>
    <x v="1"/>
    <x v="54"/>
    <d v="2021-05-16T00:00:00"/>
    <d v="2021-05-11T00:00:00"/>
    <x v="0"/>
    <x v="0"/>
    <d v="2021-06-11T00:00:00"/>
    <n v="747071"/>
    <x v="11"/>
    <s v="G4"/>
    <x v="0"/>
    <s v="Verified"/>
    <n v="36000"/>
    <n v="0.13200000000000001"/>
    <n v="394.48"/>
    <n v="0.2127"/>
    <n v="14500"/>
    <n v="28"/>
    <n v="2761"/>
  </r>
  <r>
    <n v="867756"/>
    <x v="2"/>
    <x v="0"/>
    <x v="10"/>
    <s v="Bechtel Corporation"/>
    <x v="6"/>
    <x v="1"/>
    <x v="10"/>
    <d v="2021-05-16T00:00:00"/>
    <d v="2021-09-12T00:00:00"/>
    <x v="0"/>
    <x v="0"/>
    <d v="2021-10-12T00:00:00"/>
    <n v="1017596"/>
    <x v="11"/>
    <s v="G2"/>
    <x v="0"/>
    <s v="Verified"/>
    <n v="110000"/>
    <n v="1.2200000000000001E-2"/>
    <n v="976.24"/>
    <n v="0.2248"/>
    <n v="35000"/>
    <n v="7"/>
    <n v="10736"/>
  </r>
  <r>
    <n v="614130"/>
    <x v="2"/>
    <x v="0"/>
    <x v="4"/>
    <m/>
    <x v="0"/>
    <x v="2"/>
    <x v="49"/>
    <d v="2021-05-16T00:00:00"/>
    <d v="2021-02-12T00:00:00"/>
    <x v="0"/>
    <x v="0"/>
    <d v="2021-03-12T00:00:00"/>
    <n v="787334"/>
    <x v="11"/>
    <s v="C5"/>
    <x v="0"/>
    <s v="Verified"/>
    <n v="100000"/>
    <n v="0.21099999999999999"/>
    <n v="369.4"/>
    <n v="0.13719999999999999"/>
    <n v="25000"/>
    <n v="32"/>
    <n v="5190"/>
  </r>
  <r>
    <n v="853406"/>
    <x v="5"/>
    <x v="0"/>
    <x v="3"/>
    <s v="Department of Defense/US Navy"/>
    <x v="0"/>
    <x v="2"/>
    <x v="11"/>
    <d v="2021-01-15T00:00:00"/>
    <d v="2021-09-14T00:00:00"/>
    <x v="0"/>
    <x v="0"/>
    <d v="2021-10-14T00:00:00"/>
    <n v="1065574"/>
    <x v="11"/>
    <s v="C3"/>
    <x v="0"/>
    <s v="Verified"/>
    <n v="103000"/>
    <n v="8.9200000000000002E-2"/>
    <n v="697.9"/>
    <n v="0.1399"/>
    <n v="30000"/>
    <n v="27"/>
    <n v="27188"/>
  </r>
  <r>
    <n v="988100"/>
    <x v="1"/>
    <x v="0"/>
    <x v="2"/>
    <s v="Galpin Mazda"/>
    <x v="4"/>
    <x v="2"/>
    <x v="13"/>
    <d v="2021-05-16T00:00:00"/>
    <d v="2021-03-12T00:00:00"/>
    <x v="0"/>
    <x v="0"/>
    <d v="2021-04-12T00:00:00"/>
    <n v="1212513"/>
    <x v="11"/>
    <s v="D3"/>
    <x v="0"/>
    <s v="Verified"/>
    <n v="40000"/>
    <n v="0.1976"/>
    <n v="499.96"/>
    <n v="0.17269999999999999"/>
    <n v="20000"/>
    <n v="20"/>
    <n v="2023"/>
  </r>
  <r>
    <n v="632417"/>
    <x v="12"/>
    <x v="0"/>
    <x v="8"/>
    <s v="USAA"/>
    <x v="5"/>
    <x v="2"/>
    <x v="25"/>
    <d v="2021-09-12T00:00:00"/>
    <d v="2021-06-12T00:00:00"/>
    <x v="0"/>
    <x v="0"/>
    <d v="2021-07-12T00:00:00"/>
    <n v="810160"/>
    <x v="11"/>
    <s v="F1"/>
    <x v="0"/>
    <s v="Verified"/>
    <n v="110000"/>
    <n v="6.2300000000000001E-2"/>
    <n v="932.17"/>
    <n v="0.20250000000000001"/>
    <n v="35000"/>
    <n v="19"/>
    <n v="10430"/>
  </r>
  <r>
    <n v="748322"/>
    <x v="25"/>
    <x v="0"/>
    <x v="9"/>
    <s v="Huntington Ingalls Industries"/>
    <x v="5"/>
    <x v="2"/>
    <x v="25"/>
    <d v="2021-09-12T00:00:00"/>
    <d v="2021-04-12T00:00:00"/>
    <x v="0"/>
    <x v="0"/>
    <d v="2021-05-12T00:00:00"/>
    <n v="947355"/>
    <x v="11"/>
    <s v="F4"/>
    <x v="0"/>
    <s v="Verified"/>
    <n v="50000"/>
    <n v="0.19700000000000001"/>
    <n v="302.55"/>
    <n v="0.21360000000000001"/>
    <n v="11100"/>
    <n v="12"/>
    <n v="3668"/>
  </r>
  <r>
    <n v="696160"/>
    <x v="20"/>
    <x v="0"/>
    <x v="3"/>
    <s v="State of Arizona"/>
    <x v="6"/>
    <x v="2"/>
    <x v="42"/>
    <d v="2021-02-12T00:00:00"/>
    <d v="2021-09-11T00:00:00"/>
    <x v="0"/>
    <x v="0"/>
    <d v="2021-10-11T00:00:00"/>
    <n v="887301"/>
    <x v="11"/>
    <s v="G2"/>
    <x v="0"/>
    <s v="Verified"/>
    <n v="50000"/>
    <n v="0.20660000000000001"/>
    <n v="595.45000000000005"/>
    <n v="0.20480000000000001"/>
    <n v="22250"/>
    <n v="33"/>
    <n v="4542"/>
  </r>
  <r>
    <n v="694714"/>
    <x v="4"/>
    <x v="0"/>
    <x v="2"/>
    <s v="MJ Mortgage &amp; Tax Services, Inc."/>
    <x v="6"/>
    <x v="2"/>
    <x v="42"/>
    <d v="2021-02-12T00:00:00"/>
    <d v="2021-09-11T00:00:00"/>
    <x v="0"/>
    <x v="0"/>
    <d v="2021-10-11T00:00:00"/>
    <n v="885673"/>
    <x v="11"/>
    <s v="G2"/>
    <x v="0"/>
    <s v="Verified"/>
    <n v="125000"/>
    <n v="0.223"/>
    <n v="791.48"/>
    <n v="0.20480000000000001"/>
    <n v="35000"/>
    <n v="30"/>
    <n v="5643"/>
  </r>
  <r>
    <n v="974536"/>
    <x v="1"/>
    <x v="0"/>
    <x v="6"/>
    <s v="Festoon"/>
    <x v="2"/>
    <x v="0"/>
    <x v="13"/>
    <d v="2021-02-14T00:00:00"/>
    <d v="2021-09-13T00:00:00"/>
    <x v="0"/>
    <x v="0"/>
    <d v="2021-10-13T00:00:00"/>
    <n v="1196827"/>
    <x v="11"/>
    <s v="B3"/>
    <x v="0"/>
    <s v="Verified"/>
    <n v="48000"/>
    <n v="5.5500000000000001E-2"/>
    <n v="424.29"/>
    <n v="0.1171"/>
    <n v="19200"/>
    <n v="19"/>
    <n v="11584"/>
  </r>
  <r>
    <n v="661219"/>
    <x v="2"/>
    <x v="0"/>
    <x v="8"/>
    <s v="Bank of america"/>
    <x v="2"/>
    <x v="0"/>
    <x v="21"/>
    <d v="2021-02-15T00:00:00"/>
    <d v="2021-09-14T00:00:00"/>
    <x v="0"/>
    <x v="0"/>
    <d v="2021-10-14T00:00:00"/>
    <n v="845644"/>
    <x v="11"/>
    <s v="B2"/>
    <x v="0"/>
    <s v="Verified"/>
    <n v="27552"/>
    <n v="0.19339999999999999"/>
    <n v="217.79"/>
    <n v="0.1"/>
    <n v="10250"/>
    <n v="10"/>
    <n v="9835"/>
  </r>
  <r>
    <n v="1048621"/>
    <x v="25"/>
    <x v="0"/>
    <x v="4"/>
    <s v="Medical Imaging of Fredericksburg"/>
    <x v="2"/>
    <x v="0"/>
    <x v="12"/>
    <d v="2021-05-16T00:00:00"/>
    <d v="2021-12-12T00:00:00"/>
    <x v="0"/>
    <x v="0"/>
    <d v="2022-01-12T00:00:00"/>
    <n v="1279579"/>
    <x v="11"/>
    <s v="B4"/>
    <x v="0"/>
    <s v="Verified"/>
    <n v="65000"/>
    <n v="0.10340000000000001"/>
    <n v="786.01"/>
    <n v="0.1242"/>
    <n v="35000"/>
    <n v="18"/>
    <n v="9427"/>
  </r>
  <r>
    <n v="881339"/>
    <x v="1"/>
    <x v="0"/>
    <x v="2"/>
    <s v="PrO Unlimited"/>
    <x v="2"/>
    <x v="0"/>
    <x v="10"/>
    <d v="2021-05-16T00:00:00"/>
    <d v="2021-10-13T00:00:00"/>
    <x v="0"/>
    <x v="0"/>
    <d v="2021-11-13T00:00:00"/>
    <n v="1096408"/>
    <x v="11"/>
    <s v="B5"/>
    <x v="0"/>
    <s v="Verified"/>
    <n v="59000"/>
    <n v="4.1500000000000002E-2"/>
    <n v="284.7"/>
    <n v="0.12690000000000001"/>
    <n v="12600"/>
    <n v="15"/>
    <n v="6832"/>
  </r>
  <r>
    <n v="561851"/>
    <x v="18"/>
    <x v="0"/>
    <x v="7"/>
    <s v="Mountain Mortgage Corp."/>
    <x v="2"/>
    <x v="0"/>
    <x v="47"/>
    <d v="2021-12-13T00:00:00"/>
    <d v="2021-07-13T00:00:00"/>
    <x v="0"/>
    <x v="0"/>
    <d v="2021-08-13T00:00:00"/>
    <n v="723030"/>
    <x v="11"/>
    <s v="B5"/>
    <x v="0"/>
    <s v="Verified"/>
    <n v="30500"/>
    <n v="7.8299999999999995E-2"/>
    <n v="464.55"/>
    <n v="0.1186"/>
    <n v="25000"/>
    <n v="34"/>
    <n v="16431"/>
  </r>
  <r>
    <n v="525117"/>
    <x v="1"/>
    <x v="0"/>
    <x v="3"/>
    <s v="American Airlines"/>
    <x v="2"/>
    <x v="0"/>
    <x v="51"/>
    <d v="2021-10-13T00:00:00"/>
    <d v="2021-05-13T00:00:00"/>
    <x v="0"/>
    <x v="0"/>
    <d v="2021-06-13T00:00:00"/>
    <n v="679443"/>
    <x v="11"/>
    <s v="B5"/>
    <x v="0"/>
    <s v="Verified"/>
    <n v="62000"/>
    <n v="6.2300000000000001E-2"/>
    <n v="106.44"/>
    <n v="0.1186"/>
    <n v="4800"/>
    <n v="13"/>
    <n v="3859"/>
  </r>
  <r>
    <n v="607677"/>
    <x v="1"/>
    <x v="0"/>
    <x v="5"/>
    <s v="AMETEK Programmable Power"/>
    <x v="0"/>
    <x v="0"/>
    <x v="49"/>
    <d v="2021-05-12T00:00:00"/>
    <d v="2021-12-11T00:00:00"/>
    <x v="0"/>
    <x v="0"/>
    <d v="2022-01-11T00:00:00"/>
    <n v="779524"/>
    <x v="11"/>
    <s v="C2"/>
    <x v="0"/>
    <s v="Verified"/>
    <n v="115460"/>
    <n v="0.2122"/>
    <n v="225.54"/>
    <n v="0.12609999999999999"/>
    <n v="10000"/>
    <n v="15"/>
    <n v="8138"/>
  </r>
  <r>
    <n v="522048"/>
    <x v="1"/>
    <x v="0"/>
    <x v="0"/>
    <m/>
    <x v="0"/>
    <x v="0"/>
    <x v="51"/>
    <d v="2021-05-16T00:00:00"/>
    <d v="2021-07-11T00:00:00"/>
    <x v="0"/>
    <x v="0"/>
    <d v="2021-08-11T00:00:00"/>
    <n v="675245"/>
    <x v="11"/>
    <s v="C1"/>
    <x v="0"/>
    <s v="Verified"/>
    <n v="60000"/>
    <n v="0.2392"/>
    <n v="268.74"/>
    <n v="0.1323"/>
    <n v="17500"/>
    <n v="20"/>
    <n v="3187"/>
  </r>
  <r>
    <n v="664100"/>
    <x v="1"/>
    <x v="0"/>
    <x v="5"/>
    <s v="Development Design &amp; Engineering INC"/>
    <x v="0"/>
    <x v="0"/>
    <x v="0"/>
    <d v="2021-05-16T00:00:00"/>
    <d v="2021-06-11T00:00:00"/>
    <x v="0"/>
    <x v="0"/>
    <d v="2021-07-11T00:00:00"/>
    <n v="849162"/>
    <x v="11"/>
    <s v="C5"/>
    <x v="0"/>
    <s v="Verified"/>
    <n v="43000"/>
    <n v="0.182"/>
    <n v="467.13"/>
    <n v="0.14169999999999999"/>
    <n v="20000"/>
    <n v="12"/>
    <n v="1863"/>
  </r>
  <r>
    <n v="774216"/>
    <x v="8"/>
    <x v="0"/>
    <x v="3"/>
    <s v="Doctor Charles Dorato"/>
    <x v="4"/>
    <x v="0"/>
    <x v="6"/>
    <d v="2021-04-16T00:00:00"/>
    <d v="2021-07-13T00:00:00"/>
    <x v="0"/>
    <x v="0"/>
    <d v="2021-08-13T00:00:00"/>
    <n v="976377"/>
    <x v="11"/>
    <s v="D3"/>
    <x v="0"/>
    <s v="Verified"/>
    <n v="48000"/>
    <n v="0.18629999999999999"/>
    <n v="294.95999999999998"/>
    <n v="0.16489999999999999"/>
    <n v="12000"/>
    <n v="18"/>
    <n v="7139"/>
  </r>
  <r>
    <n v="663272"/>
    <x v="0"/>
    <x v="0"/>
    <x v="0"/>
    <s v="Fiserv, Inc."/>
    <x v="4"/>
    <x v="0"/>
    <x v="0"/>
    <d v="2021-12-15T00:00:00"/>
    <d v="2021-06-15T00:00:00"/>
    <x v="0"/>
    <x v="0"/>
    <d v="2021-07-15T00:00:00"/>
    <n v="848138"/>
    <x v="11"/>
    <s v="D5"/>
    <x v="0"/>
    <s v="Verified"/>
    <n v="50000"/>
    <n v="0.1915"/>
    <n v="223.83"/>
    <n v="0.16020000000000001"/>
    <n v="9200"/>
    <n v="38"/>
    <n v="11961"/>
  </r>
  <r>
    <n v="857547"/>
    <x v="37"/>
    <x v="0"/>
    <x v="3"/>
    <s v="maxim integrated products"/>
    <x v="4"/>
    <x v="0"/>
    <x v="11"/>
    <d v="2021-04-12T00:00:00"/>
    <d v="2021-12-11T00:00:00"/>
    <x v="0"/>
    <x v="0"/>
    <d v="2022-01-11T00:00:00"/>
    <n v="1070018"/>
    <x v="11"/>
    <s v="D5"/>
    <x v="0"/>
    <s v="Verified"/>
    <n v="60000"/>
    <n v="8.9599999999999999E-2"/>
    <n v="602.80999999999995"/>
    <n v="0.1749"/>
    <n v="24000"/>
    <n v="17"/>
    <n v="3132"/>
  </r>
  <r>
    <n v="742275"/>
    <x v="8"/>
    <x v="0"/>
    <x v="0"/>
    <s v="Impeccable Impressions Facility Services"/>
    <x v="4"/>
    <x v="0"/>
    <x v="25"/>
    <d v="2021-04-13T00:00:00"/>
    <d v="2021-11-12T00:00:00"/>
    <x v="0"/>
    <x v="0"/>
    <d v="2021-12-12T00:00:00"/>
    <n v="940321"/>
    <x v="11"/>
    <s v="D4"/>
    <x v="0"/>
    <s v="Verified"/>
    <n v="40000"/>
    <n v="6.6600000000000006E-2"/>
    <n v="148.77000000000001"/>
    <n v="0.16889999999999999"/>
    <n v="6000"/>
    <n v="11"/>
    <n v="2947"/>
  </r>
  <r>
    <n v="619525"/>
    <x v="13"/>
    <x v="0"/>
    <x v="8"/>
    <s v="nordstrom"/>
    <x v="4"/>
    <x v="0"/>
    <x v="49"/>
    <d v="2021-02-12T00:00:00"/>
    <d v="2021-09-11T00:00:00"/>
    <x v="0"/>
    <x v="0"/>
    <d v="2021-10-11T00:00:00"/>
    <n v="794049"/>
    <x v="11"/>
    <s v="D4"/>
    <x v="0"/>
    <s v="Verified"/>
    <n v="24000"/>
    <n v="8.9499999999999996E-2"/>
    <n v="334.54"/>
    <n v="0.152"/>
    <n v="14000"/>
    <n v="9"/>
    <n v="3590"/>
  </r>
  <r>
    <n v="1048083"/>
    <x v="19"/>
    <x v="0"/>
    <x v="5"/>
    <s v="Workflow One"/>
    <x v="4"/>
    <x v="0"/>
    <x v="12"/>
    <d v="2021-05-16T00:00:00"/>
    <d v="2021-01-13T00:00:00"/>
    <x v="0"/>
    <x v="0"/>
    <d v="2021-02-13T00:00:00"/>
    <n v="1279221"/>
    <x v="11"/>
    <s v="D3"/>
    <x v="0"/>
    <s v="Verified"/>
    <n v="58500"/>
    <n v="0.1149"/>
    <n v="742.45"/>
    <n v="0.17269999999999999"/>
    <n v="29700"/>
    <n v="48"/>
    <n v="9652"/>
  </r>
  <r>
    <n v="1017589"/>
    <x v="1"/>
    <x v="0"/>
    <x v="4"/>
    <s v="Cobham Composites"/>
    <x v="4"/>
    <x v="0"/>
    <x v="22"/>
    <d v="2021-05-13T00:00:00"/>
    <d v="2021-01-13T00:00:00"/>
    <x v="0"/>
    <x v="0"/>
    <d v="2021-02-13T00:00:00"/>
    <n v="1245362"/>
    <x v="11"/>
    <s v="D4"/>
    <x v="0"/>
    <s v="Verified"/>
    <n v="32400"/>
    <n v="0.22739999999999999"/>
    <n v="399.51"/>
    <n v="0.17580000000000001"/>
    <n v="15875"/>
    <n v="16"/>
    <n v="5968"/>
  </r>
  <r>
    <n v="635802"/>
    <x v="23"/>
    <x v="0"/>
    <x v="3"/>
    <m/>
    <x v="4"/>
    <x v="0"/>
    <x v="41"/>
    <d v="2021-08-11T00:00:00"/>
    <d v="2021-05-11T00:00:00"/>
    <x v="0"/>
    <x v="0"/>
    <d v="2021-06-11T00:00:00"/>
    <n v="814485"/>
    <x v="11"/>
    <s v="D3"/>
    <x v="0"/>
    <s v="Verified"/>
    <n v="109000"/>
    <n v="0.13900000000000001"/>
    <n v="592.52"/>
    <n v="0.14829999999999999"/>
    <n v="25000"/>
    <n v="39"/>
    <n v="9336"/>
  </r>
  <r>
    <n v="838602"/>
    <x v="18"/>
    <x v="0"/>
    <x v="10"/>
    <s v="US Army"/>
    <x v="4"/>
    <x v="0"/>
    <x v="11"/>
    <d v="2021-10-14T00:00:00"/>
    <d v="2021-06-14T00:00:00"/>
    <x v="0"/>
    <x v="0"/>
    <d v="2021-07-14T00:00:00"/>
    <n v="1048698"/>
    <x v="11"/>
    <s v="D1"/>
    <x v="0"/>
    <s v="Verified"/>
    <n v="30000"/>
    <n v="0.16520000000000001"/>
    <n v="548.66"/>
    <n v="0.15620000000000001"/>
    <n v="22750"/>
    <n v="29"/>
    <n v="19892"/>
  </r>
  <r>
    <n v="620588"/>
    <x v="32"/>
    <x v="0"/>
    <x v="6"/>
    <s v="Blue Cross Blue Shield of North Carolina"/>
    <x v="1"/>
    <x v="0"/>
    <x v="49"/>
    <d v="2021-03-13T00:00:00"/>
    <d v="2021-10-12T00:00:00"/>
    <x v="0"/>
    <x v="0"/>
    <d v="2021-11-12T00:00:00"/>
    <n v="795383"/>
    <x v="11"/>
    <s v="E4"/>
    <x v="0"/>
    <s v="Verified"/>
    <n v="70000"/>
    <n v="0.1797"/>
    <n v="622.13"/>
    <n v="0.1706"/>
    <n v="25000"/>
    <n v="36"/>
    <n v="14722"/>
  </r>
  <r>
    <n v="875843"/>
    <x v="1"/>
    <x v="0"/>
    <x v="3"/>
    <s v="Conifer Health Solutions"/>
    <x v="1"/>
    <x v="0"/>
    <x v="10"/>
    <d v="2021-05-16T00:00:00"/>
    <d v="2021-11-12T00:00:00"/>
    <x v="0"/>
    <x v="0"/>
    <d v="2021-12-12T00:00:00"/>
    <n v="1083667"/>
    <x v="11"/>
    <s v="E2"/>
    <x v="0"/>
    <s v="Verified"/>
    <n v="57000"/>
    <n v="0.14990000000000001"/>
    <n v="594.71"/>
    <n v="0.18390000000000001"/>
    <n v="30000"/>
    <n v="23"/>
    <n v="9446"/>
  </r>
  <r>
    <n v="763547"/>
    <x v="1"/>
    <x v="0"/>
    <x v="5"/>
    <s v="AMETEK Programmable Power"/>
    <x v="1"/>
    <x v="0"/>
    <x v="25"/>
    <d v="2021-05-12T00:00:00"/>
    <d v="2021-01-12T00:00:00"/>
    <x v="0"/>
    <x v="0"/>
    <d v="2021-02-12T00:00:00"/>
    <n v="964175"/>
    <x v="11"/>
    <s v="E3"/>
    <x v="0"/>
    <s v="Verified"/>
    <n v="125271"/>
    <n v="0.22040000000000001"/>
    <n v="516.51"/>
    <n v="0.18790000000000001"/>
    <n v="20000"/>
    <n v="17"/>
    <n v="14368"/>
  </r>
  <r>
    <n v="1017697"/>
    <x v="5"/>
    <x v="0"/>
    <x v="5"/>
    <s v="American Interceptors"/>
    <x v="1"/>
    <x v="0"/>
    <x v="22"/>
    <d v="2021-09-13T00:00:00"/>
    <d v="2021-04-13T00:00:00"/>
    <x v="0"/>
    <x v="0"/>
    <d v="2021-05-13T00:00:00"/>
    <n v="1222732"/>
    <x v="11"/>
    <s v="E5"/>
    <x v="0"/>
    <s v="Verified"/>
    <n v="82000"/>
    <n v="9.1499999999999998E-2"/>
    <n v="933.14"/>
    <n v="0.20300000000000001"/>
    <n v="35000"/>
    <n v="4"/>
    <n v="16610"/>
  </r>
  <r>
    <n v="584300"/>
    <x v="5"/>
    <x v="0"/>
    <x v="10"/>
    <s v="Bossman Entertainment"/>
    <x v="1"/>
    <x v="0"/>
    <x v="54"/>
    <d v="2021-05-15T00:00:00"/>
    <d v="2021-02-15T00:00:00"/>
    <x v="0"/>
    <x v="0"/>
    <d v="2021-03-15T00:00:00"/>
    <n v="750781"/>
    <x v="11"/>
    <s v="E1"/>
    <x v="0"/>
    <s v="Verified"/>
    <n v="60000"/>
    <n v="0.1094"/>
    <n v="595.53"/>
    <n v="0.16450000000000001"/>
    <n v="24250"/>
    <n v="12"/>
    <n v="31091"/>
  </r>
  <r>
    <n v="972129"/>
    <x v="1"/>
    <x v="0"/>
    <x v="2"/>
    <s v="Coca Cola Refreshments"/>
    <x v="1"/>
    <x v="0"/>
    <x v="13"/>
    <d v="2021-11-12T00:00:00"/>
    <d v="2021-07-12T00:00:00"/>
    <x v="0"/>
    <x v="0"/>
    <d v="2021-08-12T00:00:00"/>
    <n v="1193884"/>
    <x v="11"/>
    <s v="E3"/>
    <x v="0"/>
    <s v="Verified"/>
    <n v="52500"/>
    <n v="0.2382"/>
    <n v="399.13"/>
    <n v="0.19420000000000001"/>
    <n v="15250"/>
    <n v="16"/>
    <n v="4004"/>
  </r>
  <r>
    <n v="980378"/>
    <x v="6"/>
    <x v="0"/>
    <x v="10"/>
    <s v="US Deparment of Labor"/>
    <x v="1"/>
    <x v="0"/>
    <x v="13"/>
    <d v="2021-09-12T00:00:00"/>
    <d v="2021-04-12T00:00:00"/>
    <x v="0"/>
    <x v="0"/>
    <d v="2021-05-12T00:00:00"/>
    <n v="1203561"/>
    <x v="11"/>
    <s v="E2"/>
    <x v="0"/>
    <s v="Verified"/>
    <n v="70720"/>
    <n v="5.3499999999999999E-2"/>
    <n v="415.32"/>
    <n v="0.1903"/>
    <n v="16000"/>
    <n v="14"/>
    <n v="3016"/>
  </r>
  <r>
    <n v="658238"/>
    <x v="18"/>
    <x v="0"/>
    <x v="4"/>
    <s v="incNETWORKS"/>
    <x v="1"/>
    <x v="0"/>
    <x v="21"/>
    <d v="2021-12-15T00:00:00"/>
    <d v="2021-05-15T00:00:00"/>
    <x v="0"/>
    <x v="0"/>
    <d v="2021-06-15T00:00:00"/>
    <n v="841775"/>
    <x v="11"/>
    <s v="E4"/>
    <x v="0"/>
    <s v="Verified"/>
    <n v="80000"/>
    <n v="6.6299999999999998E-2"/>
    <n v="628.20000000000005"/>
    <n v="0.17510000000000001"/>
    <n v="25000"/>
    <n v="19"/>
    <n v="32999"/>
  </r>
  <r>
    <n v="660615"/>
    <x v="5"/>
    <x v="0"/>
    <x v="7"/>
    <s v="TBASE INC"/>
    <x v="1"/>
    <x v="0"/>
    <x v="0"/>
    <d v="2021-01-12T00:00:00"/>
    <d v="2021-08-11T00:00:00"/>
    <x v="0"/>
    <x v="0"/>
    <d v="2021-09-11T00:00:00"/>
    <n v="844908"/>
    <x v="11"/>
    <s v="E2"/>
    <x v="0"/>
    <s v="Verified"/>
    <n v="100000"/>
    <n v="9.6500000000000002E-2"/>
    <n v="494.59"/>
    <n v="0.16769999999999999"/>
    <n v="20000"/>
    <n v="10"/>
    <n v="3807"/>
  </r>
  <r>
    <n v="694108"/>
    <x v="12"/>
    <x v="0"/>
    <x v="7"/>
    <s v="United States Air Force"/>
    <x v="5"/>
    <x v="0"/>
    <x v="42"/>
    <d v="2021-12-11T00:00:00"/>
    <d v="2021-07-11T00:00:00"/>
    <x v="0"/>
    <x v="0"/>
    <d v="2021-08-11T00:00:00"/>
    <n v="884988"/>
    <x v="11"/>
    <s v="F2"/>
    <x v="0"/>
    <s v="Verified"/>
    <n v="39168"/>
    <n v="0.18410000000000001"/>
    <n v="360.25"/>
    <n v="0.1862"/>
    <n v="14000"/>
    <n v="20"/>
    <n v="2205"/>
  </r>
  <r>
    <n v="823772"/>
    <x v="32"/>
    <x v="0"/>
    <x v="3"/>
    <s v="US Navy"/>
    <x v="5"/>
    <x v="0"/>
    <x v="44"/>
    <d v="2021-05-15T00:00:00"/>
    <d v="2021-04-12T00:00:00"/>
    <x v="0"/>
    <x v="0"/>
    <d v="2021-05-12T00:00:00"/>
    <n v="1032363"/>
    <x v="11"/>
    <s v="F2"/>
    <x v="0"/>
    <s v="Verified"/>
    <n v="60000"/>
    <n v="0.17960000000000001"/>
    <n v="536.80999999999995"/>
    <n v="0.20619999999999999"/>
    <n v="20000"/>
    <n v="33"/>
    <n v="4936"/>
  </r>
  <r>
    <n v="859440"/>
    <x v="1"/>
    <x v="0"/>
    <x v="8"/>
    <s v="CP Kelco"/>
    <x v="5"/>
    <x v="0"/>
    <x v="10"/>
    <d v="2021-09-13T00:00:00"/>
    <d v="2021-05-13T00:00:00"/>
    <x v="0"/>
    <x v="0"/>
    <d v="2021-06-13T00:00:00"/>
    <n v="1072131"/>
    <x v="11"/>
    <s v="F1"/>
    <x v="0"/>
    <s v="Verified"/>
    <n v="73500"/>
    <n v="0.14530000000000001"/>
    <n v="559.29999999999995"/>
    <n v="0.20250000000000001"/>
    <n v="21000"/>
    <n v="15"/>
    <n v="11570"/>
  </r>
  <r>
    <n v="995281"/>
    <x v="8"/>
    <x v="0"/>
    <x v="9"/>
    <s v="Quality King"/>
    <x v="5"/>
    <x v="0"/>
    <x v="22"/>
    <d v="2021-04-13T00:00:00"/>
    <d v="2021-11-12T00:00:00"/>
    <x v="0"/>
    <x v="0"/>
    <d v="2021-12-12T00:00:00"/>
    <n v="1220051"/>
    <x v="11"/>
    <s v="F3"/>
    <x v="0"/>
    <s v="Verified"/>
    <n v="42000"/>
    <n v="0.1157"/>
    <n v="384.05"/>
    <n v="0.2167"/>
    <n v="14000"/>
    <n v="11"/>
    <n v="5304"/>
  </r>
  <r>
    <n v="802936"/>
    <x v="8"/>
    <x v="0"/>
    <x v="6"/>
    <m/>
    <x v="5"/>
    <x v="0"/>
    <x v="44"/>
    <d v="2021-03-15T00:00:00"/>
    <d v="2021-12-14T00:00:00"/>
    <x v="0"/>
    <x v="0"/>
    <d v="2022-01-14T00:00:00"/>
    <n v="1008648"/>
    <x v="11"/>
    <s v="F5"/>
    <x v="0"/>
    <s v="Verified"/>
    <n v="36000"/>
    <n v="0.11269999999999999"/>
    <n v="494.49"/>
    <n v="0.21740000000000001"/>
    <n v="18000"/>
    <n v="14"/>
    <n v="20542"/>
  </r>
  <r>
    <n v="540288"/>
    <x v="25"/>
    <x v="0"/>
    <x v="4"/>
    <s v="Airtran Airways"/>
    <x v="5"/>
    <x v="0"/>
    <x v="43"/>
    <d v="2021-04-14T00:00:00"/>
    <d v="2021-11-13T00:00:00"/>
    <x v="0"/>
    <x v="0"/>
    <d v="2021-12-13T00:00:00"/>
    <n v="697578"/>
    <x v="11"/>
    <s v="F1"/>
    <x v="0"/>
    <s v="Verified"/>
    <n v="24000"/>
    <n v="7.4999999999999997E-3"/>
    <n v="127.79"/>
    <n v="0.183"/>
    <n v="5000"/>
    <n v="7"/>
    <n v="5391"/>
  </r>
  <r>
    <n v="807954"/>
    <x v="9"/>
    <x v="0"/>
    <x v="3"/>
    <s v="United States Air Force"/>
    <x v="5"/>
    <x v="0"/>
    <x v="44"/>
    <d v="2021-10-12T00:00:00"/>
    <d v="2021-06-12T00:00:00"/>
    <x v="0"/>
    <x v="0"/>
    <d v="2021-07-12T00:00:00"/>
    <n v="1001412"/>
    <x v="11"/>
    <s v="F5"/>
    <x v="0"/>
    <s v="Verified"/>
    <n v="57000"/>
    <n v="0.1497"/>
    <n v="445.04"/>
    <n v="0.21740000000000001"/>
    <n v="25000"/>
    <n v="30"/>
    <n v="4894"/>
  </r>
  <r>
    <n v="635352"/>
    <x v="29"/>
    <x v="0"/>
    <x v="3"/>
    <m/>
    <x v="0"/>
    <x v="1"/>
    <x v="41"/>
    <d v="2021-11-11T00:00:00"/>
    <d v="2021-01-12T00:00:00"/>
    <x v="0"/>
    <x v="0"/>
    <d v="2021-02-12T00:00:00"/>
    <n v="813343"/>
    <x v="11"/>
    <s v="C1"/>
    <x v="0"/>
    <s v="Verified"/>
    <n v="74100"/>
    <n v="0.24890000000000001"/>
    <n v="201.25"/>
    <n v="0.12230000000000001"/>
    <n v="9000"/>
    <n v="19"/>
    <n v="2415"/>
  </r>
  <r>
    <n v="528607"/>
    <x v="4"/>
    <x v="0"/>
    <x v="4"/>
    <s v="CITIZENS INVESTMENT SERVICES"/>
    <x v="4"/>
    <x v="1"/>
    <x v="51"/>
    <d v="2021-04-14T00:00:00"/>
    <d v="2021-11-13T00:00:00"/>
    <x v="0"/>
    <x v="0"/>
    <d v="2021-12-13T00:00:00"/>
    <n v="683637"/>
    <x v="11"/>
    <s v="D5"/>
    <x v="0"/>
    <s v="Verified"/>
    <n v="132000"/>
    <n v="0.12670000000000001"/>
    <n v="587.73"/>
    <n v="0.16320000000000001"/>
    <n v="24000"/>
    <n v="24"/>
    <n v="25269"/>
  </r>
  <r>
    <n v="707917"/>
    <x v="29"/>
    <x v="0"/>
    <x v="8"/>
    <s v="LSU Law Center"/>
    <x v="4"/>
    <x v="1"/>
    <x v="29"/>
    <d v="2021-02-12T00:00:00"/>
    <d v="2021-09-11T00:00:00"/>
    <x v="0"/>
    <x v="0"/>
    <d v="2021-10-11T00:00:00"/>
    <n v="900319"/>
    <x v="11"/>
    <s v="D2"/>
    <x v="0"/>
    <s v="Verified"/>
    <n v="40000"/>
    <n v="9.4500000000000001E-2"/>
    <n v="356.15"/>
    <n v="0.14910000000000001"/>
    <n v="15000"/>
    <n v="18"/>
    <n v="2414"/>
  </r>
  <r>
    <n v="1031500"/>
    <x v="30"/>
    <x v="0"/>
    <x v="0"/>
    <s v="enterprise marine"/>
    <x v="1"/>
    <x v="1"/>
    <x v="22"/>
    <d v="2021-06-13T00:00:00"/>
    <d v="2021-01-13T00:00:00"/>
    <x v="0"/>
    <x v="0"/>
    <d v="2021-02-13T00:00:00"/>
    <n v="1261148"/>
    <x v="11"/>
    <s v="E1"/>
    <x v="0"/>
    <s v="Verified"/>
    <n v="63000"/>
    <n v="0.23350000000000001"/>
    <n v="360.41"/>
    <n v="0.18640000000000001"/>
    <n v="14000"/>
    <n v="37"/>
    <n v="5367"/>
  </r>
  <r>
    <n v="733951"/>
    <x v="5"/>
    <x v="0"/>
    <x v="3"/>
    <s v="IBM"/>
    <x v="5"/>
    <x v="1"/>
    <x v="25"/>
    <d v="2021-11-12T00:00:00"/>
    <d v="2021-06-12T00:00:00"/>
    <x v="0"/>
    <x v="0"/>
    <d v="2021-07-12T00:00:00"/>
    <n v="930396"/>
    <x v="11"/>
    <s v="F2"/>
    <x v="0"/>
    <s v="Verified"/>
    <n v="92000"/>
    <n v="0.1067"/>
    <n v="573.04"/>
    <n v="0.20619999999999999"/>
    <n v="35000"/>
    <n v="19"/>
    <n v="8501"/>
  </r>
  <r>
    <n v="730185"/>
    <x v="30"/>
    <x v="0"/>
    <x v="4"/>
    <s v="Jsc"/>
    <x v="5"/>
    <x v="1"/>
    <x v="25"/>
    <d v="2021-05-16T00:00:00"/>
    <d v="2021-07-13T00:00:00"/>
    <x v="0"/>
    <x v="0"/>
    <d v="2021-08-13T00:00:00"/>
    <n v="926093"/>
    <x v="11"/>
    <s v="F1"/>
    <x v="0"/>
    <s v="Verified"/>
    <n v="75000"/>
    <n v="0.1547"/>
    <n v="364.44"/>
    <n v="0.1825"/>
    <n v="17600"/>
    <n v="43"/>
    <n v="9110"/>
  </r>
  <r>
    <n v="759467"/>
    <x v="19"/>
    <x v="0"/>
    <x v="3"/>
    <m/>
    <x v="1"/>
    <x v="0"/>
    <x v="25"/>
    <d v="2021-05-16T00:00:00"/>
    <d v="2021-09-12T00:00:00"/>
    <x v="0"/>
    <x v="0"/>
    <d v="2021-10-12T00:00:00"/>
    <n v="959712"/>
    <x v="11"/>
    <s v="E3"/>
    <x v="0"/>
    <s v="Verified"/>
    <n v="39800"/>
    <n v="0.17910000000000001"/>
    <n v="294.41000000000003"/>
    <n v="0.18790000000000001"/>
    <n v="11400"/>
    <n v="14"/>
    <n v="4415"/>
  </r>
  <r>
    <n v="650268"/>
    <x v="13"/>
    <x v="0"/>
    <x v="9"/>
    <s v="Port of Tacoma"/>
    <x v="3"/>
    <x v="1"/>
    <x v="21"/>
    <d v="2021-10-15T00:00:00"/>
    <d v="2021-10-15T00:00:00"/>
    <x v="1"/>
    <x v="1"/>
    <d v="2021-11-15T00:00:00"/>
    <n v="831828"/>
    <x v="11"/>
    <s v="A4"/>
    <x v="0"/>
    <s v="Verified"/>
    <n v="130000"/>
    <n v="7.7600000000000002E-2"/>
    <n v="119.63"/>
    <n v="7.2900000000000006E-2"/>
    <n v="6000"/>
    <n v="38"/>
    <n v="7174"/>
  </r>
  <r>
    <n v="516560"/>
    <x v="22"/>
    <x v="0"/>
    <x v="9"/>
    <s v="Spray Control Systems Inc"/>
    <x v="3"/>
    <x v="1"/>
    <x v="27"/>
    <d v="2021-03-11T00:00:00"/>
    <d v="2021-04-11T00:00:00"/>
    <x v="1"/>
    <x v="1"/>
    <d v="2021-05-11T00:00:00"/>
    <n v="667626"/>
    <x v="11"/>
    <s v="A5"/>
    <x v="0"/>
    <s v="Verified"/>
    <n v="104000"/>
    <n v="6.2300000000000001E-2"/>
    <n v="270.43"/>
    <n v="7.8799999999999995E-2"/>
    <n v="20000"/>
    <n v="24"/>
    <n v="14198"/>
  </r>
  <r>
    <n v="993445"/>
    <x v="17"/>
    <x v="0"/>
    <x v="6"/>
    <s v="American Heart Association"/>
    <x v="2"/>
    <x v="1"/>
    <x v="13"/>
    <d v="2021-08-14T00:00:00"/>
    <d v="2021-08-14T00:00:00"/>
    <x v="1"/>
    <x v="1"/>
    <d v="2021-09-14T00:00:00"/>
    <n v="1217807"/>
    <x v="11"/>
    <s v="B1"/>
    <x v="0"/>
    <s v="Verified"/>
    <n v="55000"/>
    <n v="0.1071"/>
    <n v="530.07000000000005"/>
    <n v="9.9099999999999994E-2"/>
    <n v="25000"/>
    <n v="31"/>
    <n v="30274"/>
  </r>
  <r>
    <n v="978009"/>
    <x v="8"/>
    <x v="0"/>
    <x v="3"/>
    <s v="IBM"/>
    <x v="2"/>
    <x v="1"/>
    <x v="22"/>
    <d v="2021-07-15T00:00:00"/>
    <d v="2021-06-15T00:00:00"/>
    <x v="1"/>
    <x v="1"/>
    <d v="2021-07-15T00:00:00"/>
    <n v="1200822"/>
    <x v="11"/>
    <s v="B2"/>
    <x v="0"/>
    <s v="Verified"/>
    <n v="116000"/>
    <n v="3.5499999999999997E-2"/>
    <n v="539.21"/>
    <n v="0.1065"/>
    <n v="25000"/>
    <n v="16"/>
    <n v="31722"/>
  </r>
  <r>
    <n v="808551"/>
    <x v="1"/>
    <x v="0"/>
    <x v="3"/>
    <s v="Employment Development Department"/>
    <x v="2"/>
    <x v="1"/>
    <x v="44"/>
    <d v="2021-03-16T00:00:00"/>
    <d v="2021-10-14T00:00:00"/>
    <x v="1"/>
    <x v="1"/>
    <d v="2021-11-14T00:00:00"/>
    <n v="1015287"/>
    <x v="11"/>
    <s v="B3"/>
    <x v="0"/>
    <s v="Verified"/>
    <n v="48712.44"/>
    <n v="6.08E-2"/>
    <n v="520.62"/>
    <n v="0.1099"/>
    <n v="35000"/>
    <n v="16"/>
    <n v="30183"/>
  </r>
  <r>
    <n v="794855"/>
    <x v="5"/>
    <x v="0"/>
    <x v="3"/>
    <s v="New York Life Insurance"/>
    <x v="2"/>
    <x v="1"/>
    <x v="6"/>
    <d v="2021-06-13T00:00:00"/>
    <d v="2021-06-13T00:00:00"/>
    <x v="1"/>
    <x v="1"/>
    <d v="2021-07-13T00:00:00"/>
    <n v="999515"/>
    <x v="11"/>
    <s v="B4"/>
    <x v="0"/>
    <s v="Verified"/>
    <n v="96000"/>
    <n v="9.8400000000000001E-2"/>
    <n v="549.69000000000005"/>
    <n v="0.1149"/>
    <n v="25000"/>
    <n v="28"/>
    <n v="29702"/>
  </r>
  <r>
    <n v="596738"/>
    <x v="10"/>
    <x v="0"/>
    <x v="3"/>
    <s v="Bechtel"/>
    <x v="2"/>
    <x v="1"/>
    <x v="50"/>
    <d v="2021-05-16T00:00:00"/>
    <d v="2021-10-13T00:00:00"/>
    <x v="1"/>
    <x v="1"/>
    <d v="2021-11-13T00:00:00"/>
    <n v="766012"/>
    <x v="11"/>
    <s v="B4"/>
    <x v="0"/>
    <s v="Verified"/>
    <n v="125000"/>
    <n v="0.1137"/>
    <n v="367.75"/>
    <n v="0.1149"/>
    <n v="25000"/>
    <n v="32"/>
    <n v="21013"/>
  </r>
  <r>
    <n v="588675"/>
    <x v="1"/>
    <x v="0"/>
    <x v="3"/>
    <s v="Chevron Information Technology Company"/>
    <x v="2"/>
    <x v="1"/>
    <x v="50"/>
    <d v="2021-03-15T00:00:00"/>
    <d v="2021-03-15T00:00:00"/>
    <x v="1"/>
    <x v="1"/>
    <d v="2021-04-15T00:00:00"/>
    <n v="756281"/>
    <x v="11"/>
    <s v="B5"/>
    <x v="0"/>
    <s v="Verified"/>
    <n v="132492"/>
    <n v="0.16589999999999999"/>
    <n v="348.13"/>
    <n v="0.1186"/>
    <n v="25000"/>
    <n v="35"/>
    <n v="20784"/>
  </r>
  <r>
    <n v="861214"/>
    <x v="5"/>
    <x v="0"/>
    <x v="8"/>
    <s v="Flow Control Technology Co."/>
    <x v="2"/>
    <x v="1"/>
    <x v="10"/>
    <d v="2021-12-12T00:00:00"/>
    <d v="2021-12-12T00:00:00"/>
    <x v="1"/>
    <x v="1"/>
    <d v="2022-01-12T00:00:00"/>
    <n v="1074010"/>
    <x v="11"/>
    <s v="B3"/>
    <x v="0"/>
    <s v="Verified"/>
    <n v="90000"/>
    <n v="8.6999999999999994E-3"/>
    <n v="514.64"/>
    <n v="0.1099"/>
    <n v="35000"/>
    <n v="22"/>
    <n v="26629"/>
  </r>
  <r>
    <n v="699620"/>
    <x v="5"/>
    <x v="0"/>
    <x v="4"/>
    <s v="Keiser University"/>
    <x v="2"/>
    <x v="1"/>
    <x v="42"/>
    <d v="2021-05-15T00:00:00"/>
    <d v="2021-06-15T00:00:00"/>
    <x v="1"/>
    <x v="1"/>
    <d v="2021-07-15T00:00:00"/>
    <n v="891199"/>
    <x v="11"/>
    <s v="B5"/>
    <x v="0"/>
    <s v="Verified"/>
    <n v="50000"/>
    <n v="0.2462"/>
    <n v="358.57"/>
    <n v="0.1111"/>
    <n v="16450"/>
    <n v="26"/>
    <n v="21033"/>
  </r>
  <r>
    <n v="850312"/>
    <x v="22"/>
    <x v="0"/>
    <x v="2"/>
    <s v="Rosemount Athletic Association"/>
    <x v="2"/>
    <x v="1"/>
    <x v="11"/>
    <d v="2021-02-16T00:00:00"/>
    <d v="2021-02-16T00:00:00"/>
    <x v="1"/>
    <x v="1"/>
    <d v="2021-03-16T00:00:00"/>
    <n v="1041295"/>
    <x v="11"/>
    <s v="B2"/>
    <x v="0"/>
    <s v="Verified"/>
    <n v="39996"/>
    <n v="0.20730000000000001"/>
    <n v="306.39"/>
    <n v="0.10589999999999999"/>
    <n v="19600"/>
    <n v="21"/>
    <n v="18314"/>
  </r>
  <r>
    <n v="708472"/>
    <x v="32"/>
    <x v="0"/>
    <x v="7"/>
    <m/>
    <x v="2"/>
    <x v="1"/>
    <x v="42"/>
    <d v="2021-05-15T00:00:00"/>
    <d v="2021-05-15T00:00:00"/>
    <x v="1"/>
    <x v="1"/>
    <d v="2021-06-15T00:00:00"/>
    <n v="900964"/>
    <x v="11"/>
    <s v="B4"/>
    <x v="0"/>
    <s v="Verified"/>
    <n v="70000"/>
    <n v="0.20469999999999999"/>
    <n v="389.04"/>
    <n v="0.1074"/>
    <n v="18000"/>
    <n v="20"/>
    <n v="23121"/>
  </r>
  <r>
    <n v="669201"/>
    <x v="3"/>
    <x v="0"/>
    <x v="9"/>
    <s v="SE"/>
    <x v="2"/>
    <x v="1"/>
    <x v="29"/>
    <d v="2021-04-16T00:00:00"/>
    <d v="2021-05-16T00:00:00"/>
    <x v="1"/>
    <x v="1"/>
    <d v="2021-06-16T00:00:00"/>
    <n v="855652"/>
    <x v="11"/>
    <s v="B2"/>
    <x v="0"/>
    <s v="Verified"/>
    <n v="75000"/>
    <n v="2.1899999999999999E-2"/>
    <n v="424.95"/>
    <n v="0.1"/>
    <n v="20000"/>
    <n v="31"/>
    <n v="25461"/>
  </r>
  <r>
    <n v="769559"/>
    <x v="19"/>
    <x v="0"/>
    <x v="10"/>
    <s v="Plastipak Packaging, Inc."/>
    <x v="2"/>
    <x v="1"/>
    <x v="25"/>
    <d v="2021-02-16T00:00:00"/>
    <d v="2021-01-16T00:00:00"/>
    <x v="1"/>
    <x v="1"/>
    <d v="2021-02-16T00:00:00"/>
    <n v="957886"/>
    <x v="11"/>
    <s v="B3"/>
    <x v="0"/>
    <s v="Verified"/>
    <n v="230000"/>
    <n v="4.3900000000000002E-2"/>
    <n v="652.13"/>
    <n v="0.1099"/>
    <n v="30000"/>
    <n v="16"/>
    <n v="39067"/>
  </r>
  <r>
    <n v="1040436"/>
    <x v="10"/>
    <x v="0"/>
    <x v="10"/>
    <s v="Wisconsin Public Service"/>
    <x v="2"/>
    <x v="1"/>
    <x v="12"/>
    <d v="2021-03-16T00:00:00"/>
    <d v="2021-02-15T00:00:00"/>
    <x v="1"/>
    <x v="1"/>
    <d v="2021-03-15T00:00:00"/>
    <n v="1270411"/>
    <x v="11"/>
    <s v="B3"/>
    <x v="0"/>
    <s v="Verified"/>
    <n v="109000"/>
    <n v="4.4400000000000002E-2"/>
    <n v="304.95999999999998"/>
    <n v="0.1171"/>
    <n v="13800"/>
    <n v="22"/>
    <n v="17651"/>
  </r>
  <r>
    <n v="721846"/>
    <x v="21"/>
    <x v="0"/>
    <x v="10"/>
    <s v="Walgreens"/>
    <x v="2"/>
    <x v="1"/>
    <x v="29"/>
    <d v="2021-03-14T00:00:00"/>
    <d v="2021-04-12T00:00:00"/>
    <x v="1"/>
    <x v="1"/>
    <d v="2021-05-12T00:00:00"/>
    <n v="916554"/>
    <x v="11"/>
    <s v="B4"/>
    <x v="0"/>
    <s v="Verified"/>
    <n v="77378"/>
    <n v="8.9899999999999994E-2"/>
    <n v="605.16999999999996"/>
    <n v="0.1074"/>
    <n v="28000"/>
    <n v="32"/>
    <n v="30577"/>
  </r>
  <r>
    <n v="718267"/>
    <x v="32"/>
    <x v="0"/>
    <x v="0"/>
    <m/>
    <x v="2"/>
    <x v="1"/>
    <x v="29"/>
    <d v="2021-04-16T00:00:00"/>
    <d v="2021-04-16T00:00:00"/>
    <x v="1"/>
    <x v="1"/>
    <d v="2021-05-16T00:00:00"/>
    <n v="912462"/>
    <x v="11"/>
    <s v="B3"/>
    <x v="0"/>
    <s v="Verified"/>
    <n v="85000"/>
    <n v="8.6800000000000002E-2"/>
    <n v="321.45"/>
    <n v="0.1037"/>
    <n v="15000"/>
    <n v="31"/>
    <n v="19286"/>
  </r>
  <r>
    <n v="599010"/>
    <x v="18"/>
    <x v="0"/>
    <x v="0"/>
    <s v="Bayad Home Care Specialists"/>
    <x v="2"/>
    <x v="1"/>
    <x v="50"/>
    <d v="2021-10-15T00:00:00"/>
    <d v="2021-11-15T00:00:00"/>
    <x v="1"/>
    <x v="1"/>
    <d v="2021-12-15T00:00:00"/>
    <n v="768800"/>
    <x v="11"/>
    <s v="B5"/>
    <x v="0"/>
    <s v="Verified"/>
    <n v="68000"/>
    <n v="0.12559999999999999"/>
    <n v="554.35"/>
    <n v="0.1186"/>
    <n v="25000"/>
    <n v="21"/>
    <n v="33261"/>
  </r>
  <r>
    <n v="787700"/>
    <x v="3"/>
    <x v="0"/>
    <x v="0"/>
    <s v="Bison Gear and Engineering"/>
    <x v="2"/>
    <x v="1"/>
    <x v="6"/>
    <d v="2021-01-16T00:00:00"/>
    <d v="2021-01-16T00:00:00"/>
    <x v="1"/>
    <x v="1"/>
    <d v="2021-02-16T00:00:00"/>
    <n v="991281"/>
    <x v="11"/>
    <s v="B3"/>
    <x v="0"/>
    <s v="Verified"/>
    <n v="65000"/>
    <n v="0.21690000000000001"/>
    <n v="494.53"/>
    <n v="0.1099"/>
    <n v="22750"/>
    <n v="40"/>
    <n v="29541"/>
  </r>
  <r>
    <n v="980428"/>
    <x v="1"/>
    <x v="0"/>
    <x v="3"/>
    <s v="precision collision"/>
    <x v="2"/>
    <x v="1"/>
    <x v="13"/>
    <d v="2021-08-14T00:00:00"/>
    <d v="2021-07-14T00:00:00"/>
    <x v="1"/>
    <x v="1"/>
    <d v="2021-08-14T00:00:00"/>
    <n v="1203617"/>
    <x v="11"/>
    <s v="B5"/>
    <x v="0"/>
    <s v="Verified"/>
    <n v="86400"/>
    <n v="1.18E-2"/>
    <n v="311.81"/>
    <n v="0.12690000000000001"/>
    <n v="13800"/>
    <n v="14"/>
    <n v="17523"/>
  </r>
  <r>
    <n v="567638"/>
    <x v="19"/>
    <x v="0"/>
    <x v="3"/>
    <s v="Swagelok Company"/>
    <x v="2"/>
    <x v="1"/>
    <x v="47"/>
    <d v="2021-06-11T00:00:00"/>
    <d v="2021-07-11T00:00:00"/>
    <x v="1"/>
    <x v="1"/>
    <d v="2021-08-11T00:00:00"/>
    <n v="730224"/>
    <x v="11"/>
    <s v="B1"/>
    <x v="0"/>
    <s v="Verified"/>
    <n v="58000"/>
    <n v="0.1043"/>
    <n v="300.08999999999997"/>
    <n v="0.1038"/>
    <n v="14000"/>
    <n v="30"/>
    <n v="15140"/>
  </r>
  <r>
    <n v="606833"/>
    <x v="37"/>
    <x v="0"/>
    <x v="3"/>
    <s v="Johns Manville"/>
    <x v="2"/>
    <x v="1"/>
    <x v="49"/>
    <d v="2021-11-15T00:00:00"/>
    <d v="2021-12-15T00:00:00"/>
    <x v="1"/>
    <x v="1"/>
    <d v="2022-01-15T00:00:00"/>
    <n v="778475"/>
    <x v="11"/>
    <s v="B3"/>
    <x v="0"/>
    <s v="Verified"/>
    <n v="129000"/>
    <n v="9.3899999999999997E-2"/>
    <n v="364.88"/>
    <n v="9.6199999999999994E-2"/>
    <n v="20000"/>
    <n v="36"/>
    <n v="21892"/>
  </r>
  <r>
    <n v="602399"/>
    <x v="19"/>
    <x v="0"/>
    <x v="3"/>
    <s v="Armstrong World Ind"/>
    <x v="2"/>
    <x v="1"/>
    <x v="50"/>
    <d v="2021-11-15T00:00:00"/>
    <d v="2021-11-15T00:00:00"/>
    <x v="1"/>
    <x v="1"/>
    <d v="2021-12-15T00:00:00"/>
    <n v="772930"/>
    <x v="11"/>
    <s v="B5"/>
    <x v="0"/>
    <s v="Verified"/>
    <n v="50000"/>
    <n v="0.18099999999999999"/>
    <n v="535.62"/>
    <n v="0.1036"/>
    <n v="25000"/>
    <n v="17"/>
    <n v="32137"/>
  </r>
  <r>
    <n v="1003949"/>
    <x v="1"/>
    <x v="0"/>
    <x v="4"/>
    <s v="Intel Corp"/>
    <x v="2"/>
    <x v="1"/>
    <x v="22"/>
    <d v="2021-05-14T00:00:00"/>
    <d v="2021-05-14T00:00:00"/>
    <x v="1"/>
    <x v="1"/>
    <d v="2021-06-14T00:00:00"/>
    <n v="1230551"/>
    <x v="11"/>
    <s v="B4"/>
    <x v="0"/>
    <s v="Verified"/>
    <n v="90000"/>
    <n v="7.0400000000000004E-2"/>
    <n v="471.61"/>
    <n v="0.1242"/>
    <n v="21000"/>
    <n v="26"/>
    <n v="26257"/>
  </r>
  <r>
    <n v="578733"/>
    <x v="36"/>
    <x v="0"/>
    <x v="9"/>
    <s v="Laramie County School District #1"/>
    <x v="2"/>
    <x v="1"/>
    <x v="54"/>
    <d v="2021-03-15T00:00:00"/>
    <d v="2021-03-15T00:00:00"/>
    <x v="1"/>
    <x v="1"/>
    <d v="2021-04-15T00:00:00"/>
    <n v="743342"/>
    <x v="11"/>
    <s v="B5"/>
    <x v="0"/>
    <s v="Verified"/>
    <n v="60000"/>
    <n v="0.18559999999999999"/>
    <n v="238.37"/>
    <n v="0.1186"/>
    <n v="10750"/>
    <n v="40"/>
    <n v="14251"/>
  </r>
  <r>
    <n v="872953"/>
    <x v="21"/>
    <x v="0"/>
    <x v="1"/>
    <s v="the hartford"/>
    <x v="2"/>
    <x v="1"/>
    <x v="10"/>
    <d v="2021-09-11T00:00:00"/>
    <d v="2021-10-11T00:00:00"/>
    <x v="1"/>
    <x v="1"/>
    <d v="2021-11-11T00:00:00"/>
    <n v="1087235"/>
    <x v="11"/>
    <s v="B5"/>
    <x v="0"/>
    <s v="Verified"/>
    <n v="160000"/>
    <n v="6.2199999999999998E-2"/>
    <n v="320.25"/>
    <n v="0.11990000000000001"/>
    <n v="14400"/>
    <n v="39"/>
    <n v="14544"/>
  </r>
  <r>
    <n v="601810"/>
    <x v="0"/>
    <x v="0"/>
    <x v="7"/>
    <s v="The Worthing"/>
    <x v="2"/>
    <x v="1"/>
    <x v="50"/>
    <d v="2021-11-15T00:00:00"/>
    <d v="2021-11-15T00:00:00"/>
    <x v="1"/>
    <x v="1"/>
    <d v="2021-12-15T00:00:00"/>
    <n v="772191"/>
    <x v="11"/>
    <s v="B5"/>
    <x v="0"/>
    <s v="Verified"/>
    <n v="55000"/>
    <n v="3.2199999999999999E-2"/>
    <n v="428.5"/>
    <n v="0.1036"/>
    <n v="20000"/>
    <n v="10"/>
    <n v="25709"/>
  </r>
  <r>
    <n v="712502"/>
    <x v="8"/>
    <x v="0"/>
    <x v="3"/>
    <s v="Reboxco Int"/>
    <x v="0"/>
    <x v="1"/>
    <x v="42"/>
    <d v="2021-04-16T00:00:00"/>
    <d v="2021-04-16T00:00:00"/>
    <x v="1"/>
    <x v="1"/>
    <d v="2021-05-16T00:00:00"/>
    <n v="905610"/>
    <x v="11"/>
    <s v="C1"/>
    <x v="0"/>
    <s v="Verified"/>
    <n v="92000"/>
    <n v="4.9299999999999997E-2"/>
    <n v="587.33000000000004"/>
    <n v="0.1268"/>
    <n v="26000"/>
    <n v="19"/>
    <n v="35240"/>
  </r>
  <r>
    <n v="530774"/>
    <x v="6"/>
    <x v="0"/>
    <x v="5"/>
    <s v="Johnson Controls"/>
    <x v="0"/>
    <x v="1"/>
    <x v="51"/>
    <d v="2021-05-16T00:00:00"/>
    <d v="2021-02-14T00:00:00"/>
    <x v="1"/>
    <x v="1"/>
    <d v="2021-03-14T00:00:00"/>
    <n v="686318"/>
    <x v="11"/>
    <s v="C1"/>
    <x v="0"/>
    <s v="Verified"/>
    <n v="95000"/>
    <n v="0.17560000000000001"/>
    <n v="365.94"/>
    <n v="0.1323"/>
    <n v="16000"/>
    <n v="28"/>
    <n v="21380"/>
  </r>
  <r>
    <n v="708431"/>
    <x v="4"/>
    <x v="0"/>
    <x v="5"/>
    <s v="CA Technologies"/>
    <x v="0"/>
    <x v="1"/>
    <x v="42"/>
    <d v="2021-08-15T00:00:00"/>
    <d v="2021-01-14T00:00:00"/>
    <x v="1"/>
    <x v="1"/>
    <d v="2021-02-14T00:00:00"/>
    <n v="900921"/>
    <x v="11"/>
    <s v="C2"/>
    <x v="0"/>
    <s v="Verified"/>
    <n v="275000"/>
    <n v="8.0799999999999997E-2"/>
    <n v="797.44"/>
    <n v="0.13059999999999999"/>
    <n v="35000"/>
    <n v="33"/>
    <n v="44885"/>
  </r>
  <r>
    <n v="560860"/>
    <x v="29"/>
    <x v="0"/>
    <x v="3"/>
    <s v="First Consumers Financial LLC"/>
    <x v="0"/>
    <x v="1"/>
    <x v="50"/>
    <d v="2021-11-13T00:00:00"/>
    <d v="2021-11-13T00:00:00"/>
    <x v="1"/>
    <x v="1"/>
    <d v="2021-12-13T00:00:00"/>
    <n v="721834"/>
    <x v="11"/>
    <s v="C1"/>
    <x v="0"/>
    <s v="Verified"/>
    <n v="329000"/>
    <n v="6.7400000000000002E-2"/>
    <n v="571.78"/>
    <n v="0.1323"/>
    <n v="25000"/>
    <n v="42"/>
    <n v="32717"/>
  </r>
  <r>
    <n v="734138"/>
    <x v="8"/>
    <x v="0"/>
    <x v="3"/>
    <s v="Honeywell"/>
    <x v="0"/>
    <x v="1"/>
    <x v="25"/>
    <d v="2021-10-12T00:00:00"/>
    <d v="2021-09-11T00:00:00"/>
    <x v="1"/>
    <x v="1"/>
    <d v="2021-10-11T00:00:00"/>
    <n v="930616"/>
    <x v="11"/>
    <s v="C4"/>
    <x v="0"/>
    <s v="Verified"/>
    <n v="49000"/>
    <n v="0.16700000000000001"/>
    <n v="520.63"/>
    <n v="0.13800000000000001"/>
    <n v="22475"/>
    <n v="38"/>
    <n v="23491"/>
  </r>
  <r>
    <n v="532252"/>
    <x v="28"/>
    <x v="0"/>
    <x v="4"/>
    <s v="Homeland Security"/>
    <x v="0"/>
    <x v="1"/>
    <x v="51"/>
    <d v="2021-04-11T00:00:00"/>
    <d v="2021-05-11T00:00:00"/>
    <x v="1"/>
    <x v="1"/>
    <d v="2021-06-11T00:00:00"/>
    <n v="687999"/>
    <x v="11"/>
    <s v="C1"/>
    <x v="0"/>
    <s v="Verified"/>
    <n v="90000"/>
    <n v="0.1079"/>
    <n v="362.51"/>
    <n v="0.1323"/>
    <n v="25000"/>
    <n v="27"/>
    <n v="16454"/>
  </r>
  <r>
    <n v="977732"/>
    <x v="2"/>
    <x v="0"/>
    <x v="4"/>
    <m/>
    <x v="0"/>
    <x v="1"/>
    <x v="13"/>
    <d v="2021-10-15T00:00:00"/>
    <d v="2021-04-15T00:00:00"/>
    <x v="1"/>
    <x v="1"/>
    <d v="2021-05-15T00:00:00"/>
    <n v="1200736"/>
    <x v="11"/>
    <s v="C1"/>
    <x v="0"/>
    <s v="Verified"/>
    <n v="60000"/>
    <n v="0.29299999999999998"/>
    <n v="414.09"/>
    <n v="0.13489999999999999"/>
    <n v="18000"/>
    <n v="35"/>
    <n v="24153"/>
  </r>
  <r>
    <n v="727741"/>
    <x v="23"/>
    <x v="0"/>
    <x v="2"/>
    <s v="U S Govt"/>
    <x v="0"/>
    <x v="1"/>
    <x v="29"/>
    <d v="2021-05-16T00:00:00"/>
    <d v="2021-06-15T00:00:00"/>
    <x v="1"/>
    <x v="1"/>
    <d v="2021-07-15T00:00:00"/>
    <n v="923284"/>
    <x v="11"/>
    <s v="C5"/>
    <x v="0"/>
    <s v="Verified"/>
    <n v="52800"/>
    <n v="0.17979999999999999"/>
    <n v="56.06"/>
    <n v="0.14169999999999999"/>
    <n v="2400"/>
    <n v="28"/>
    <n v="3311"/>
  </r>
  <r>
    <n v="856118"/>
    <x v="20"/>
    <x v="0"/>
    <x v="7"/>
    <s v="Quarles and Brady, LLP"/>
    <x v="0"/>
    <x v="1"/>
    <x v="11"/>
    <d v="2021-09-15T00:00:00"/>
    <d v="2021-09-15T00:00:00"/>
    <x v="1"/>
    <x v="1"/>
    <d v="2021-10-15T00:00:00"/>
    <n v="1068426"/>
    <x v="11"/>
    <s v="C2"/>
    <x v="0"/>
    <s v="Verified"/>
    <n v="187000"/>
    <n v="0.10630000000000001"/>
    <n v="805.17"/>
    <n v="0.13489999999999999"/>
    <n v="35000"/>
    <n v="31"/>
    <n v="47690"/>
  </r>
  <r>
    <n v="519169"/>
    <x v="3"/>
    <x v="0"/>
    <x v="1"/>
    <s v="WPP USA"/>
    <x v="0"/>
    <x v="1"/>
    <x v="27"/>
    <d v="2021-06-15T00:00:00"/>
    <d v="2021-07-15T00:00:00"/>
    <x v="1"/>
    <x v="1"/>
    <d v="2021-08-15T00:00:00"/>
    <n v="671190"/>
    <x v="11"/>
    <s v="C1"/>
    <x v="0"/>
    <s v="Verified"/>
    <n v="98000"/>
    <n v="9.7299999999999998E-2"/>
    <n v="344.89"/>
    <n v="0.1273"/>
    <n v="25000"/>
    <n v="14"/>
    <n v="20696"/>
  </r>
  <r>
    <n v="822695"/>
    <x v="4"/>
    <x v="0"/>
    <x v="6"/>
    <s v="SAP"/>
    <x v="0"/>
    <x v="1"/>
    <x v="11"/>
    <d v="2021-05-16T00:00:00"/>
    <d v="2021-04-12T00:00:00"/>
    <x v="1"/>
    <x v="1"/>
    <d v="2021-05-12T00:00:00"/>
    <n v="1031150"/>
    <x v="11"/>
    <s v="C3"/>
    <x v="0"/>
    <s v="Verified"/>
    <n v="75000"/>
    <n v="6.6E-3"/>
    <n v="814.21"/>
    <n v="0.1399"/>
    <n v="35000"/>
    <n v="15"/>
    <n v="37953"/>
  </r>
  <r>
    <n v="979107"/>
    <x v="17"/>
    <x v="0"/>
    <x v="3"/>
    <s v="Pepsi Bottling Group"/>
    <x v="0"/>
    <x v="1"/>
    <x v="13"/>
    <d v="2021-10-12T00:00:00"/>
    <d v="2021-10-12T00:00:00"/>
    <x v="1"/>
    <x v="1"/>
    <d v="2021-11-12T00:00:00"/>
    <n v="1202202"/>
    <x v="11"/>
    <s v="C3"/>
    <x v="0"/>
    <s v="Verified"/>
    <n v="45000"/>
    <n v="2.5100000000000001E-2"/>
    <n v="531.15"/>
    <n v="0.14649999999999999"/>
    <n v="22500"/>
    <n v="27"/>
    <n v="25582"/>
  </r>
  <r>
    <n v="808419"/>
    <x v="3"/>
    <x v="0"/>
    <x v="3"/>
    <m/>
    <x v="0"/>
    <x v="1"/>
    <x v="11"/>
    <d v="2021-11-15T00:00:00"/>
    <d v="2021-03-12T00:00:00"/>
    <x v="1"/>
    <x v="1"/>
    <d v="2021-04-12T00:00:00"/>
    <n v="1015146"/>
    <x v="11"/>
    <s v="C4"/>
    <x v="0"/>
    <s v="Verified"/>
    <n v="100000"/>
    <n v="0.14580000000000001"/>
    <n v="497.28"/>
    <n v="0.1479"/>
    <n v="21000"/>
    <n v="24"/>
    <n v="22749"/>
  </r>
  <r>
    <n v="705512"/>
    <x v="2"/>
    <x v="0"/>
    <x v="3"/>
    <s v="Steve Neumann and Friends"/>
    <x v="0"/>
    <x v="1"/>
    <x v="42"/>
    <d v="2021-12-15T00:00:00"/>
    <d v="2021-02-13T00:00:00"/>
    <x v="1"/>
    <x v="1"/>
    <d v="2021-03-13T00:00:00"/>
    <n v="897574"/>
    <x v="11"/>
    <s v="C5"/>
    <x v="0"/>
    <s v="Verified"/>
    <n v="60000"/>
    <n v="0.125"/>
    <n v="467.13"/>
    <n v="0.14169999999999999"/>
    <n v="20000"/>
    <n v="8"/>
    <n v="24514"/>
  </r>
  <r>
    <n v="754118"/>
    <x v="33"/>
    <x v="0"/>
    <x v="3"/>
    <m/>
    <x v="0"/>
    <x v="1"/>
    <x v="25"/>
    <d v="2021-01-16T00:00:00"/>
    <d v="2021-04-15T00:00:00"/>
    <x v="1"/>
    <x v="1"/>
    <d v="2021-05-15T00:00:00"/>
    <n v="953819"/>
    <x v="11"/>
    <s v="C4"/>
    <x v="0"/>
    <s v="Verified"/>
    <n v="45000"/>
    <n v="0.28849999999999998"/>
    <n v="264.04000000000002"/>
    <n v="0.1479"/>
    <n v="17475"/>
    <n v="36"/>
    <n v="15314"/>
  </r>
  <r>
    <n v="619870"/>
    <x v="9"/>
    <x v="0"/>
    <x v="3"/>
    <s v="Johns Hopkins"/>
    <x v="0"/>
    <x v="1"/>
    <x v="49"/>
    <d v="2021-11-13T00:00:00"/>
    <d v="2021-10-12T00:00:00"/>
    <x v="1"/>
    <x v="1"/>
    <d v="2021-11-12T00:00:00"/>
    <n v="794482"/>
    <x v="11"/>
    <s v="C4"/>
    <x v="0"/>
    <s v="Verified"/>
    <n v="99678"/>
    <n v="9.3399999999999997E-2"/>
    <n v="573.32000000000005"/>
    <n v="0.13350000000000001"/>
    <n v="25000"/>
    <n v="32"/>
    <n v="30301"/>
  </r>
  <r>
    <n v="837007"/>
    <x v="0"/>
    <x v="0"/>
    <x v="7"/>
    <m/>
    <x v="0"/>
    <x v="1"/>
    <x v="10"/>
    <d v="2021-05-16T00:00:00"/>
    <d v="2021-05-15T00:00:00"/>
    <x v="1"/>
    <x v="1"/>
    <d v="2021-06-15T00:00:00"/>
    <n v="1047108"/>
    <x v="11"/>
    <s v="C1"/>
    <x v="0"/>
    <s v="Verified"/>
    <n v="114000"/>
    <n v="0.1145"/>
    <n v="409.47"/>
    <n v="0.12989999999999999"/>
    <n v="18000"/>
    <n v="26"/>
    <n v="24035"/>
  </r>
  <r>
    <n v="762033"/>
    <x v="11"/>
    <x v="0"/>
    <x v="7"/>
    <m/>
    <x v="0"/>
    <x v="1"/>
    <x v="25"/>
    <d v="2021-05-16T00:00:00"/>
    <d v="2021-12-14T00:00:00"/>
    <x v="1"/>
    <x v="1"/>
    <d v="2022-01-14T00:00:00"/>
    <n v="922971"/>
    <x v="11"/>
    <s v="C3"/>
    <x v="0"/>
    <s v="Verified"/>
    <n v="100000"/>
    <n v="0.17449999999999999"/>
    <n v="459.48"/>
    <n v="0.1343"/>
    <n v="20000"/>
    <n v="27"/>
    <n v="26665"/>
  </r>
  <r>
    <n v="1050216"/>
    <x v="5"/>
    <x v="0"/>
    <x v="3"/>
    <s v="USAF"/>
    <x v="0"/>
    <x v="1"/>
    <x v="12"/>
    <d v="2021-06-12T00:00:00"/>
    <d v="2021-06-12T00:00:00"/>
    <x v="1"/>
    <x v="1"/>
    <d v="2021-07-12T00:00:00"/>
    <n v="1281437"/>
    <x v="11"/>
    <s v="C2"/>
    <x v="0"/>
    <s v="Verified"/>
    <n v="100800"/>
    <n v="0.22500000000000001"/>
    <n v="819.3"/>
    <n v="0.14269999999999999"/>
    <n v="35000"/>
    <n v="34"/>
    <n v="37424"/>
  </r>
  <r>
    <n v="735813"/>
    <x v="5"/>
    <x v="0"/>
    <x v="5"/>
    <s v="Miami Jewish Health Systems"/>
    <x v="0"/>
    <x v="1"/>
    <x v="25"/>
    <d v="2021-11-14T00:00:00"/>
    <d v="2021-11-14T00:00:00"/>
    <x v="1"/>
    <x v="1"/>
    <d v="2021-12-14T00:00:00"/>
    <n v="932622"/>
    <x v="11"/>
    <s v="C2"/>
    <x v="0"/>
    <s v="Verified"/>
    <n v="51600"/>
    <n v="9.8100000000000007E-2"/>
    <n v="345.18"/>
    <n v="0.13059999999999999"/>
    <n v="24000"/>
    <n v="35"/>
    <n v="20112"/>
  </r>
  <r>
    <n v="824040"/>
    <x v="8"/>
    <x v="0"/>
    <x v="6"/>
    <s v="Burlington Coat Factory"/>
    <x v="4"/>
    <x v="1"/>
    <x v="11"/>
    <d v="2021-07-11T00:00:00"/>
    <d v="2021-10-11T00:00:00"/>
    <x v="1"/>
    <x v="1"/>
    <d v="2021-11-11T00:00:00"/>
    <n v="1032657"/>
    <x v="11"/>
    <s v="D5"/>
    <x v="0"/>
    <s v="Verified"/>
    <n v="110000"/>
    <n v="0.1353"/>
    <n v="879.09"/>
    <n v="0.1749"/>
    <n v="35000"/>
    <n v="31"/>
    <n v="36015"/>
  </r>
  <r>
    <n v="755424"/>
    <x v="12"/>
    <x v="0"/>
    <x v="3"/>
    <s v="First American Title Co"/>
    <x v="4"/>
    <x v="1"/>
    <x v="25"/>
    <d v="2021-11-12T00:00:00"/>
    <d v="2021-11-12T00:00:00"/>
    <x v="1"/>
    <x v="1"/>
    <d v="2021-12-12T00:00:00"/>
    <n v="955232"/>
    <x v="11"/>
    <s v="D4"/>
    <x v="0"/>
    <s v="Verified"/>
    <n v="74000"/>
    <n v="0.10979999999999999"/>
    <n v="384.92"/>
    <n v="0.16889999999999999"/>
    <n v="20000"/>
    <n v="14"/>
    <n v="19072"/>
  </r>
  <r>
    <n v="745705"/>
    <x v="5"/>
    <x v="0"/>
    <x v="4"/>
    <s v="Continental Group, Inc."/>
    <x v="4"/>
    <x v="1"/>
    <x v="25"/>
    <d v="2021-03-15T00:00:00"/>
    <d v="2021-03-15T00:00:00"/>
    <x v="1"/>
    <x v="1"/>
    <d v="2021-04-15T00:00:00"/>
    <n v="944322"/>
    <x v="11"/>
    <s v="D2"/>
    <x v="0"/>
    <s v="Verified"/>
    <n v="40518"/>
    <n v="0.1016"/>
    <n v="437.63"/>
    <n v="0.15989999999999999"/>
    <n v="18000"/>
    <n v="15"/>
    <n v="25701"/>
  </r>
  <r>
    <n v="634132"/>
    <x v="20"/>
    <x v="0"/>
    <x v="0"/>
    <s v="Education Management Corporation"/>
    <x v="4"/>
    <x v="1"/>
    <x v="41"/>
    <d v="2021-12-15T00:00:00"/>
    <d v="2021-01-16T00:00:00"/>
    <x v="1"/>
    <x v="1"/>
    <d v="2021-02-16T00:00:00"/>
    <n v="812392"/>
    <x v="11"/>
    <s v="D5"/>
    <x v="0"/>
    <s v="Verified"/>
    <n v="45000"/>
    <n v="0.1205"/>
    <n v="289.08999999999997"/>
    <n v="0.15570000000000001"/>
    <n v="12000"/>
    <n v="15"/>
    <n v="17345"/>
  </r>
  <r>
    <n v="708080"/>
    <x v="6"/>
    <x v="0"/>
    <x v="6"/>
    <s v="Laker Schools"/>
    <x v="4"/>
    <x v="1"/>
    <x v="29"/>
    <d v="2021-02-16T00:00:00"/>
    <d v="2021-02-16T00:00:00"/>
    <x v="1"/>
    <x v="1"/>
    <d v="2021-03-16T00:00:00"/>
    <n v="900526"/>
    <x v="11"/>
    <s v="D2"/>
    <x v="0"/>
    <s v="Verified"/>
    <n v="42000"/>
    <n v="0.13059999999999999"/>
    <n v="142.46"/>
    <n v="0.14910000000000001"/>
    <n v="6000"/>
    <n v="10"/>
    <n v="8535"/>
  </r>
  <r>
    <n v="1016799"/>
    <x v="20"/>
    <x v="0"/>
    <x v="6"/>
    <s v="Northwestern Mutual"/>
    <x v="4"/>
    <x v="1"/>
    <x v="12"/>
    <d v="2021-04-16T00:00:00"/>
    <d v="2021-03-16T00:00:00"/>
    <x v="1"/>
    <x v="1"/>
    <d v="2021-04-16T00:00:00"/>
    <n v="1244719"/>
    <x v="11"/>
    <s v="D4"/>
    <x v="0"/>
    <s v="Verified"/>
    <n v="50000"/>
    <n v="9.9099999999999994E-2"/>
    <n v="629.14"/>
    <n v="0.17580000000000001"/>
    <n v="25000"/>
    <n v="11"/>
    <n v="37417"/>
  </r>
  <r>
    <n v="696860"/>
    <x v="26"/>
    <x v="0"/>
    <x v="3"/>
    <s v="Sprint"/>
    <x v="4"/>
    <x v="1"/>
    <x v="42"/>
    <d v="2021-05-16T00:00:00"/>
    <d v="2021-10-13T00:00:00"/>
    <x v="1"/>
    <x v="1"/>
    <d v="2021-11-13T00:00:00"/>
    <n v="888069"/>
    <x v="11"/>
    <s v="D2"/>
    <x v="0"/>
    <s v="Verified"/>
    <n v="73000"/>
    <n v="7.7899999999999997E-2"/>
    <n v="284.92"/>
    <n v="0.14910000000000001"/>
    <n v="12000"/>
    <n v="20"/>
    <n v="15121"/>
  </r>
  <r>
    <n v="659646"/>
    <x v="5"/>
    <x v="0"/>
    <x v="3"/>
    <s v="Self Emp"/>
    <x v="4"/>
    <x v="1"/>
    <x v="0"/>
    <d v="2021-02-16T00:00:00"/>
    <d v="2021-02-16T00:00:00"/>
    <x v="1"/>
    <x v="1"/>
    <d v="2021-03-16T00:00:00"/>
    <n v="843675"/>
    <x v="11"/>
    <s v="D5"/>
    <x v="0"/>
    <s v="Verified"/>
    <n v="120000"/>
    <n v="1.18E-2"/>
    <n v="608.22"/>
    <n v="0.16020000000000001"/>
    <n v="25000"/>
    <n v="25"/>
    <n v="36493"/>
  </r>
  <r>
    <n v="867640"/>
    <x v="17"/>
    <x v="0"/>
    <x v="2"/>
    <s v="Universal American Corporation"/>
    <x v="4"/>
    <x v="1"/>
    <x v="10"/>
    <d v="2021-04-16T00:00:00"/>
    <d v="2021-10-15T00:00:00"/>
    <x v="1"/>
    <x v="1"/>
    <d v="2021-11-15T00:00:00"/>
    <n v="1081252"/>
    <x v="11"/>
    <s v="D3"/>
    <x v="0"/>
    <s v="Verified"/>
    <n v="135000"/>
    <n v="0.15090000000000001"/>
    <n v="428.91"/>
    <n v="0.16489999999999999"/>
    <n v="19200"/>
    <n v="42"/>
    <n v="25409"/>
  </r>
  <r>
    <n v="732254"/>
    <x v="17"/>
    <x v="0"/>
    <x v="5"/>
    <s v="Riverwind Casino"/>
    <x v="4"/>
    <x v="1"/>
    <x v="29"/>
    <d v="2021-05-16T00:00:00"/>
    <d v="2021-03-16T00:00:00"/>
    <x v="1"/>
    <x v="1"/>
    <d v="2021-04-16T00:00:00"/>
    <n v="928440"/>
    <x v="11"/>
    <s v="D5"/>
    <x v="0"/>
    <s v="Verified"/>
    <n v="42000"/>
    <n v="9.0300000000000005E-2"/>
    <n v="437.92"/>
    <n v="0.16020000000000001"/>
    <n v="18000"/>
    <n v="12"/>
    <n v="26260"/>
  </r>
  <r>
    <n v="658545"/>
    <x v="16"/>
    <x v="0"/>
    <x v="9"/>
    <s v="Department of Defense (DOD)"/>
    <x v="4"/>
    <x v="1"/>
    <x v="21"/>
    <d v="2021-02-16T00:00:00"/>
    <d v="2021-02-16T00:00:00"/>
    <x v="1"/>
    <x v="1"/>
    <d v="2021-03-16T00:00:00"/>
    <n v="842224"/>
    <x v="11"/>
    <s v="D4"/>
    <x v="0"/>
    <s v="Verified"/>
    <n v="59000"/>
    <n v="0.12709999999999999"/>
    <n v="159.28"/>
    <n v="0.1565"/>
    <n v="6600"/>
    <n v="15"/>
    <n v="9556"/>
  </r>
  <r>
    <n v="780809"/>
    <x v="1"/>
    <x v="0"/>
    <x v="1"/>
    <m/>
    <x v="4"/>
    <x v="1"/>
    <x v="6"/>
    <d v="2021-11-12T00:00:00"/>
    <d v="2021-11-12T00:00:00"/>
    <x v="1"/>
    <x v="1"/>
    <d v="2021-12-12T00:00:00"/>
    <n v="949293"/>
    <x v="11"/>
    <s v="D4"/>
    <x v="0"/>
    <s v="Verified"/>
    <n v="120000"/>
    <n v="0.1065"/>
    <n v="586.37"/>
    <n v="0.16889999999999999"/>
    <n v="35000"/>
    <n v="18"/>
    <n v="28534"/>
  </r>
  <r>
    <n v="858203"/>
    <x v="3"/>
    <x v="0"/>
    <x v="0"/>
    <s v="Germbusters"/>
    <x v="4"/>
    <x v="1"/>
    <x v="11"/>
    <d v="2021-04-12T00:00:00"/>
    <d v="2021-04-12T00:00:00"/>
    <x v="1"/>
    <x v="1"/>
    <d v="2021-05-12T00:00:00"/>
    <n v="1070764"/>
    <x v="11"/>
    <s v="D2"/>
    <x v="0"/>
    <s v="Verified"/>
    <n v="45000"/>
    <n v="0.16159999999999999"/>
    <n v="486.26"/>
    <n v="0.15989999999999999"/>
    <n v="20000"/>
    <n v="26"/>
    <n v="21803"/>
  </r>
  <r>
    <n v="995696"/>
    <x v="18"/>
    <x v="0"/>
    <x v="7"/>
    <s v="Woodtronics"/>
    <x v="4"/>
    <x v="1"/>
    <x v="13"/>
    <d v="2021-08-15T00:00:00"/>
    <d v="2021-06-15T00:00:00"/>
    <x v="1"/>
    <x v="1"/>
    <d v="2021-07-15T00:00:00"/>
    <n v="1220291"/>
    <x v="11"/>
    <s v="D2"/>
    <x v="0"/>
    <s v="Verified"/>
    <n v="147000"/>
    <n v="0.12889999999999999"/>
    <n v="346.21"/>
    <n v="0.16769999999999999"/>
    <n v="14000"/>
    <n v="34"/>
    <n v="20114"/>
  </r>
  <r>
    <n v="715901"/>
    <x v="19"/>
    <x v="0"/>
    <x v="3"/>
    <s v="Farm Credit Services"/>
    <x v="4"/>
    <x v="1"/>
    <x v="29"/>
    <d v="2021-01-16T00:00:00"/>
    <d v="2021-05-12T00:00:00"/>
    <x v="1"/>
    <x v="1"/>
    <d v="2021-06-12T00:00:00"/>
    <n v="909630"/>
    <x v="11"/>
    <s v="D2"/>
    <x v="0"/>
    <s v="Verified"/>
    <n v="65000"/>
    <n v="1.95E-2"/>
    <n v="593.57000000000005"/>
    <n v="0.14910000000000001"/>
    <n v="25000"/>
    <n v="42"/>
    <n v="28751"/>
  </r>
  <r>
    <n v="584994"/>
    <x v="0"/>
    <x v="0"/>
    <x v="3"/>
    <s v="usda"/>
    <x v="4"/>
    <x v="1"/>
    <x v="54"/>
    <d v="2021-03-14T00:00:00"/>
    <d v="2021-03-14T00:00:00"/>
    <x v="1"/>
    <x v="1"/>
    <d v="2021-04-14T00:00:00"/>
    <n v="751671"/>
    <x v="11"/>
    <s v="D4"/>
    <x v="0"/>
    <s v="Verified"/>
    <n v="100000"/>
    <n v="0.2465"/>
    <n v="242.92"/>
    <n v="0.1595"/>
    <n v="10000"/>
    <n v="26"/>
    <n v="13958"/>
  </r>
  <r>
    <n v="997586"/>
    <x v="5"/>
    <x v="0"/>
    <x v="8"/>
    <s v="olive garden"/>
    <x v="4"/>
    <x v="1"/>
    <x v="13"/>
    <d v="2021-02-14T00:00:00"/>
    <d v="2021-02-14T00:00:00"/>
    <x v="1"/>
    <x v="1"/>
    <d v="2021-03-14T00:00:00"/>
    <n v="1222492"/>
    <x v="11"/>
    <s v="D5"/>
    <x v="0"/>
    <s v="Verified"/>
    <n v="35000"/>
    <n v="0.12139999999999999"/>
    <n v="306.36"/>
    <n v="0.1825"/>
    <n v="12000"/>
    <n v="9"/>
    <n v="15699"/>
  </r>
  <r>
    <n v="670110"/>
    <x v="16"/>
    <x v="0"/>
    <x v="4"/>
    <s v="JPMorgan Chase"/>
    <x v="4"/>
    <x v="1"/>
    <x v="42"/>
    <d v="2021-03-16T00:00:00"/>
    <d v="2021-03-16T00:00:00"/>
    <x v="1"/>
    <x v="1"/>
    <d v="2021-04-16T00:00:00"/>
    <n v="856728"/>
    <x v="11"/>
    <s v="D2"/>
    <x v="0"/>
    <s v="Verified"/>
    <n v="94600"/>
    <n v="0.1105"/>
    <n v="593.57000000000005"/>
    <n v="0.14910000000000001"/>
    <n v="25000"/>
    <n v="29"/>
    <n v="35614"/>
  </r>
  <r>
    <n v="756799"/>
    <x v="38"/>
    <x v="0"/>
    <x v="7"/>
    <m/>
    <x v="4"/>
    <x v="1"/>
    <x v="25"/>
    <d v="2021-03-15T00:00:00"/>
    <d v="2021-03-15T00:00:00"/>
    <x v="1"/>
    <x v="1"/>
    <d v="2021-04-15T00:00:00"/>
    <n v="956767"/>
    <x v="11"/>
    <s v="D5"/>
    <x v="0"/>
    <s v="Verified"/>
    <n v="116000"/>
    <n v="0.2167"/>
    <n v="557.6"/>
    <n v="0.1749"/>
    <n v="35000"/>
    <n v="21"/>
    <n v="32603"/>
  </r>
  <r>
    <n v="624103"/>
    <x v="38"/>
    <x v="0"/>
    <x v="3"/>
    <s v="Department of Veterans Affairs"/>
    <x v="4"/>
    <x v="1"/>
    <x v="41"/>
    <d v="2021-04-14T00:00:00"/>
    <d v="2021-03-14T00:00:00"/>
    <x v="1"/>
    <x v="1"/>
    <d v="2021-04-14T00:00:00"/>
    <n v="799834"/>
    <x v="11"/>
    <s v="D3"/>
    <x v="0"/>
    <s v="Verified"/>
    <n v="95500"/>
    <n v="0.15190000000000001"/>
    <n v="405.29"/>
    <n v="0.14829999999999999"/>
    <n v="25000"/>
    <n v="30"/>
    <n v="23262"/>
  </r>
  <r>
    <n v="868573"/>
    <x v="2"/>
    <x v="0"/>
    <x v="8"/>
    <s v="Wells Fargo"/>
    <x v="1"/>
    <x v="1"/>
    <x v="10"/>
    <d v="2021-04-14T00:00:00"/>
    <d v="2021-04-14T00:00:00"/>
    <x v="1"/>
    <x v="1"/>
    <d v="2021-05-14T00:00:00"/>
    <n v="1082337"/>
    <x v="11"/>
    <s v="E3"/>
    <x v="0"/>
    <s v="Verified"/>
    <n v="47000"/>
    <n v="0.17"/>
    <n v="408.04"/>
    <n v="0.18790000000000001"/>
    <n v="21750"/>
    <n v="12"/>
    <n v="22102"/>
  </r>
  <r>
    <n v="692144"/>
    <x v="16"/>
    <x v="0"/>
    <x v="4"/>
    <s v="Mortgage Master, Inc."/>
    <x v="1"/>
    <x v="1"/>
    <x v="42"/>
    <d v="2021-03-14T00:00:00"/>
    <d v="2021-09-11T00:00:00"/>
    <x v="1"/>
    <x v="1"/>
    <d v="2021-10-11T00:00:00"/>
    <n v="882784"/>
    <x v="11"/>
    <s v="E2"/>
    <x v="0"/>
    <s v="Verified"/>
    <n v="125000"/>
    <n v="7.3999999999999996E-2"/>
    <n v="692.42"/>
    <n v="0.16769999999999999"/>
    <n v="28000"/>
    <n v="29"/>
    <n v="29914"/>
  </r>
  <r>
    <n v="698305"/>
    <x v="2"/>
    <x v="0"/>
    <x v="9"/>
    <s v="Klein ISD"/>
    <x v="1"/>
    <x v="1"/>
    <x v="42"/>
    <d v="2021-04-14T00:00:00"/>
    <d v="2021-04-11T00:00:00"/>
    <x v="1"/>
    <x v="1"/>
    <d v="2021-05-11T00:00:00"/>
    <n v="889733"/>
    <x v="11"/>
    <s v="E1"/>
    <x v="0"/>
    <s v="Verified"/>
    <n v="48500"/>
    <n v="8.4099999999999994E-2"/>
    <n v="728.58"/>
    <n v="0.16400000000000001"/>
    <n v="29700"/>
    <n v="23"/>
    <n v="30107"/>
  </r>
  <r>
    <n v="1047765"/>
    <x v="0"/>
    <x v="0"/>
    <x v="10"/>
    <s v="Huron Consulting Group"/>
    <x v="1"/>
    <x v="1"/>
    <x v="12"/>
    <d v="2021-03-12T00:00:00"/>
    <d v="2021-03-12T00:00:00"/>
    <x v="1"/>
    <x v="1"/>
    <d v="2021-04-12T00:00:00"/>
    <n v="1278661"/>
    <x v="11"/>
    <s v="E3"/>
    <x v="0"/>
    <s v="Verified"/>
    <n v="220000"/>
    <n v="0.11409999999999999"/>
    <n v="916.03"/>
    <n v="0.19420000000000001"/>
    <n v="35000"/>
    <n v="26"/>
    <n v="36682"/>
  </r>
  <r>
    <n v="701986"/>
    <x v="1"/>
    <x v="0"/>
    <x v="2"/>
    <m/>
    <x v="1"/>
    <x v="1"/>
    <x v="25"/>
    <d v="2021-05-16T00:00:00"/>
    <d v="2021-04-13T00:00:00"/>
    <x v="1"/>
    <x v="1"/>
    <d v="2021-05-13T00:00:00"/>
    <n v="893826"/>
    <x v="11"/>
    <s v="E5"/>
    <x v="0"/>
    <s v="Verified"/>
    <n v="120000"/>
    <n v="0.16600000000000001"/>
    <n v="473.14"/>
    <n v="0.19689999999999999"/>
    <n v="28625"/>
    <n v="36"/>
    <n v="23709"/>
  </r>
  <r>
    <n v="536872"/>
    <x v="9"/>
    <x v="0"/>
    <x v="3"/>
    <s v="Dept. of Juvenile Justice"/>
    <x v="1"/>
    <x v="1"/>
    <x v="51"/>
    <d v="2021-01-15T00:00:00"/>
    <d v="2021-01-15T00:00:00"/>
    <x v="1"/>
    <x v="1"/>
    <d v="2021-02-15T00:00:00"/>
    <n v="693531"/>
    <x v="11"/>
    <s v="E3"/>
    <x v="0"/>
    <s v="Verified"/>
    <n v="65000"/>
    <n v="4.7999999999999996E-3"/>
    <n v="124.78"/>
    <n v="0.1719"/>
    <n v="5000"/>
    <n v="23"/>
    <n v="7453"/>
  </r>
  <r>
    <n v="623255"/>
    <x v="0"/>
    <x v="0"/>
    <x v="4"/>
    <s v="Paychex"/>
    <x v="1"/>
    <x v="1"/>
    <x v="41"/>
    <d v="2021-09-13T00:00:00"/>
    <d v="2021-02-11T00:00:00"/>
    <x v="1"/>
    <x v="1"/>
    <d v="2021-03-11T00:00:00"/>
    <n v="798762"/>
    <x v="11"/>
    <s v="E3"/>
    <x v="0"/>
    <s v="Verified"/>
    <n v="56000"/>
    <n v="6.9400000000000003E-2"/>
    <n v="246.87"/>
    <n v="0.16689999999999999"/>
    <n v="10000"/>
    <n v="22"/>
    <n v="10176"/>
  </r>
  <r>
    <n v="740900"/>
    <x v="1"/>
    <x v="0"/>
    <x v="4"/>
    <s v="Lares Research"/>
    <x v="1"/>
    <x v="1"/>
    <x v="25"/>
    <d v="2021-11-15T00:00:00"/>
    <d v="2021-07-12T00:00:00"/>
    <x v="1"/>
    <x v="1"/>
    <d v="2021-08-12T00:00:00"/>
    <n v="938686"/>
    <x v="11"/>
    <s v="E3"/>
    <x v="0"/>
    <s v="Verified"/>
    <n v="85000"/>
    <n v="0.12559999999999999"/>
    <n v="473.25"/>
    <n v="0.18790000000000001"/>
    <n v="25000"/>
    <n v="36"/>
    <n v="22059"/>
  </r>
  <r>
    <n v="785931"/>
    <x v="2"/>
    <x v="0"/>
    <x v="3"/>
    <s v="Scott and White Healthcare"/>
    <x v="1"/>
    <x v="1"/>
    <x v="6"/>
    <d v="2021-08-15T00:00:00"/>
    <d v="2021-08-15T00:00:00"/>
    <x v="1"/>
    <x v="1"/>
    <d v="2021-09-15T00:00:00"/>
    <n v="989282"/>
    <x v="11"/>
    <s v="E1"/>
    <x v="0"/>
    <s v="Verified"/>
    <n v="180000"/>
    <n v="0.15429999999999999"/>
    <n v="543.94000000000005"/>
    <n v="0.1799"/>
    <n v="35000"/>
    <n v="42"/>
    <n v="32167"/>
  </r>
  <r>
    <n v="748051"/>
    <x v="2"/>
    <x v="0"/>
    <x v="5"/>
    <s v="Katy ISD"/>
    <x v="1"/>
    <x v="1"/>
    <x v="25"/>
    <d v="2021-05-16T00:00:00"/>
    <d v="2021-08-12T00:00:00"/>
    <x v="1"/>
    <x v="1"/>
    <d v="2021-09-12T00:00:00"/>
    <n v="947065"/>
    <x v="11"/>
    <s v="E3"/>
    <x v="0"/>
    <s v="Verified"/>
    <n v="63052"/>
    <n v="0.2006"/>
    <n v="457.76"/>
    <n v="0.18790000000000001"/>
    <n v="24000"/>
    <n v="34"/>
    <n v="21571"/>
  </r>
  <r>
    <n v="653968"/>
    <x v="11"/>
    <x v="0"/>
    <x v="3"/>
    <m/>
    <x v="1"/>
    <x v="1"/>
    <x v="21"/>
    <d v="2021-01-16T00:00:00"/>
    <d v="2021-02-16T00:00:00"/>
    <x v="1"/>
    <x v="1"/>
    <d v="2021-03-16T00:00:00"/>
    <n v="836360"/>
    <x v="11"/>
    <s v="E2"/>
    <x v="0"/>
    <s v="Verified"/>
    <n v="70000"/>
    <n v="2.93E-2"/>
    <n v="123.65"/>
    <n v="0.16769999999999999"/>
    <n v="5000"/>
    <n v="15"/>
    <n v="7419"/>
  </r>
  <r>
    <n v="734825"/>
    <x v="2"/>
    <x v="0"/>
    <x v="3"/>
    <s v="Bayer Corporation"/>
    <x v="1"/>
    <x v="1"/>
    <x v="25"/>
    <d v="2021-08-15T00:00:00"/>
    <d v="2021-11-12T00:00:00"/>
    <x v="1"/>
    <x v="1"/>
    <d v="2021-12-12T00:00:00"/>
    <n v="931399"/>
    <x v="11"/>
    <s v="E3"/>
    <x v="0"/>
    <s v="Verified"/>
    <n v="129000"/>
    <n v="0.1096"/>
    <n v="731.02"/>
    <n v="0.1714"/>
    <n v="30000"/>
    <n v="30"/>
    <n v="36127"/>
  </r>
  <r>
    <n v="626035"/>
    <x v="18"/>
    <x v="0"/>
    <x v="3"/>
    <m/>
    <x v="1"/>
    <x v="1"/>
    <x v="41"/>
    <d v="2021-05-16T00:00:00"/>
    <d v="2021-10-14T00:00:00"/>
    <x v="1"/>
    <x v="1"/>
    <d v="2021-11-14T00:00:00"/>
    <n v="802236"/>
    <x v="11"/>
    <s v="E5"/>
    <x v="0"/>
    <s v="Verified"/>
    <n v="90000"/>
    <n v="0.1084"/>
    <n v="379.41"/>
    <n v="0.17430000000000001"/>
    <n v="24000"/>
    <n v="29"/>
    <n v="21101"/>
  </r>
  <r>
    <n v="704365"/>
    <x v="16"/>
    <x v="0"/>
    <x v="2"/>
    <s v="Rhode Island Hospital"/>
    <x v="1"/>
    <x v="1"/>
    <x v="42"/>
    <d v="2021-04-16T00:00:00"/>
    <d v="2021-05-11T00:00:00"/>
    <x v="1"/>
    <x v="1"/>
    <d v="2021-06-11T00:00:00"/>
    <n v="879339"/>
    <x v="11"/>
    <s v="E2"/>
    <x v="0"/>
    <s v="Verified"/>
    <n v="62000"/>
    <n v="9.2100000000000001E-2"/>
    <n v="445.13"/>
    <n v="0.16769999999999999"/>
    <n v="18000"/>
    <n v="21"/>
    <n v="18252"/>
  </r>
  <r>
    <n v="722532"/>
    <x v="32"/>
    <x v="0"/>
    <x v="7"/>
    <s v="Netapp"/>
    <x v="1"/>
    <x v="1"/>
    <x v="29"/>
    <d v="2021-04-16T00:00:00"/>
    <d v="2021-05-16T00:00:00"/>
    <x v="1"/>
    <x v="1"/>
    <d v="2021-06-16T00:00:00"/>
    <n v="917374"/>
    <x v="11"/>
    <s v="E3"/>
    <x v="0"/>
    <s v="Verified"/>
    <n v="168300"/>
    <n v="0.24909999999999999"/>
    <n v="618.22"/>
    <n v="0.1714"/>
    <n v="34200"/>
    <n v="54"/>
    <n v="37092"/>
  </r>
  <r>
    <n v="831331"/>
    <x v="35"/>
    <x v="0"/>
    <x v="3"/>
    <m/>
    <x v="1"/>
    <x v="1"/>
    <x v="11"/>
    <d v="2021-11-14T00:00:00"/>
    <d v="2021-04-13T00:00:00"/>
    <x v="1"/>
    <x v="1"/>
    <d v="2021-05-13T00:00:00"/>
    <n v="1040546"/>
    <x v="11"/>
    <s v="E5"/>
    <x v="0"/>
    <s v="Verified"/>
    <n v="136750"/>
    <n v="5.4399999999999997E-2"/>
    <n v="921.26"/>
    <n v="0.19689999999999999"/>
    <n v="35000"/>
    <n v="24"/>
    <n v="45292"/>
  </r>
  <r>
    <n v="756200"/>
    <x v="0"/>
    <x v="0"/>
    <x v="9"/>
    <s v="Smith Moore Leatherwood LLP"/>
    <x v="1"/>
    <x v="1"/>
    <x v="25"/>
    <d v="2021-05-16T00:00:00"/>
    <d v="2021-08-12T00:00:00"/>
    <x v="1"/>
    <x v="1"/>
    <d v="2021-09-12T00:00:00"/>
    <n v="940339"/>
    <x v="11"/>
    <s v="E4"/>
    <x v="0"/>
    <s v="Verified"/>
    <n v="60000"/>
    <n v="0.1646"/>
    <n v="295.58999999999997"/>
    <n v="0.19289999999999999"/>
    <n v="18000"/>
    <n v="9"/>
    <n v="13865"/>
  </r>
  <r>
    <n v="583133"/>
    <x v="1"/>
    <x v="0"/>
    <x v="6"/>
    <s v="Edwards Lifesciences"/>
    <x v="1"/>
    <x v="1"/>
    <x v="54"/>
    <d v="2021-04-14T00:00:00"/>
    <d v="2021-03-13T00:00:00"/>
    <x v="1"/>
    <x v="1"/>
    <d v="2021-04-13T00:00:00"/>
    <n v="749352"/>
    <x v="11"/>
    <s v="E5"/>
    <x v="0"/>
    <s v="Verified"/>
    <n v="100000"/>
    <n v="7.2499999999999995E-2"/>
    <n v="202.85"/>
    <n v="0.17929999999999999"/>
    <n v="8000"/>
    <n v="44"/>
    <n v="10887"/>
  </r>
  <r>
    <n v="642107"/>
    <x v="4"/>
    <x v="0"/>
    <x v="2"/>
    <s v="cvs pharmacy"/>
    <x v="1"/>
    <x v="1"/>
    <x v="21"/>
    <d v="2021-03-16T00:00:00"/>
    <d v="2021-12-15T00:00:00"/>
    <x v="1"/>
    <x v="1"/>
    <d v="2022-01-15T00:00:00"/>
    <n v="821901"/>
    <x v="11"/>
    <s v="E4"/>
    <x v="0"/>
    <s v="Verified"/>
    <n v="135000"/>
    <n v="3.5999999999999999E-3"/>
    <n v="124.43"/>
    <n v="0.1706"/>
    <n v="5000"/>
    <n v="27"/>
    <n v="7460"/>
  </r>
  <r>
    <n v="807822"/>
    <x v="29"/>
    <x v="0"/>
    <x v="3"/>
    <s v="Schlumberger"/>
    <x v="5"/>
    <x v="1"/>
    <x v="11"/>
    <d v="2021-04-14T00:00:00"/>
    <d v="2021-04-14T00:00:00"/>
    <x v="1"/>
    <x v="1"/>
    <d v="2021-05-14T00:00:00"/>
    <n v="1014439"/>
    <x v="11"/>
    <s v="F1"/>
    <x v="0"/>
    <s v="Verified"/>
    <n v="78000"/>
    <n v="0.13139999999999999"/>
    <n v="559.29999999999995"/>
    <n v="0.20250000000000001"/>
    <n v="21000"/>
    <n v="37"/>
    <n v="30296"/>
  </r>
  <r>
    <n v="748304"/>
    <x v="1"/>
    <x v="0"/>
    <x v="3"/>
    <s v="BP Pipeline"/>
    <x v="5"/>
    <x v="1"/>
    <x v="25"/>
    <d v="2021-03-15T00:00:00"/>
    <d v="2021-03-15T00:00:00"/>
    <x v="1"/>
    <x v="1"/>
    <d v="2021-04-15T00:00:00"/>
    <n v="947336"/>
    <x v="11"/>
    <s v="F2"/>
    <x v="0"/>
    <s v="Verified"/>
    <n v="140000"/>
    <n v="6.5500000000000003E-2"/>
    <n v="608.6"/>
    <n v="0.20619999999999999"/>
    <n v="35000"/>
    <n v="13"/>
    <n v="35540"/>
  </r>
  <r>
    <n v="1030869"/>
    <x v="5"/>
    <x v="0"/>
    <x v="8"/>
    <s v="AT&amp;T Advertising Solutions"/>
    <x v="5"/>
    <x v="1"/>
    <x v="22"/>
    <d v="2021-09-15T00:00:00"/>
    <d v="2021-06-15T00:00:00"/>
    <x v="1"/>
    <x v="1"/>
    <d v="2021-07-15T00:00:00"/>
    <n v="1260267"/>
    <x v="11"/>
    <s v="F4"/>
    <x v="0"/>
    <s v="Verified"/>
    <n v="70000"/>
    <n v="0.1651"/>
    <n v="261.33"/>
    <n v="0.22059999999999999"/>
    <n v="9450"/>
    <n v="20"/>
    <n v="14966"/>
  </r>
  <r>
    <n v="711710"/>
    <x v="1"/>
    <x v="0"/>
    <x v="3"/>
    <s v="stater brothers"/>
    <x v="5"/>
    <x v="1"/>
    <x v="42"/>
    <d v="2021-05-16T00:00:00"/>
    <d v="2021-04-16T00:00:00"/>
    <x v="1"/>
    <x v="1"/>
    <d v="2021-05-16T00:00:00"/>
    <n v="904695"/>
    <x v="11"/>
    <s v="F1"/>
    <x v="0"/>
    <s v="Verified"/>
    <n v="85179.91"/>
    <n v="0.1469"/>
    <n v="893.54"/>
    <n v="0.1825"/>
    <n v="35000"/>
    <n v="19"/>
    <n v="53612"/>
  </r>
  <r>
    <n v="1012146"/>
    <x v="1"/>
    <x v="0"/>
    <x v="0"/>
    <s v="Ensign Group"/>
    <x v="5"/>
    <x v="1"/>
    <x v="22"/>
    <d v="2021-04-15T00:00:00"/>
    <d v="2021-04-15T00:00:00"/>
    <x v="1"/>
    <x v="1"/>
    <d v="2021-05-15T00:00:00"/>
    <n v="1239269"/>
    <x v="11"/>
    <s v="F4"/>
    <x v="0"/>
    <s v="Verified"/>
    <n v="53000"/>
    <n v="0.2341"/>
    <n v="630.49"/>
    <n v="0.22059999999999999"/>
    <n v="22800"/>
    <n v="7"/>
    <n v="35583"/>
  </r>
  <r>
    <n v="967134"/>
    <x v="23"/>
    <x v="0"/>
    <x v="0"/>
    <m/>
    <x v="5"/>
    <x v="1"/>
    <x v="13"/>
    <d v="2021-04-13T00:00:00"/>
    <d v="2021-04-13T00:00:00"/>
    <x v="1"/>
    <x v="1"/>
    <d v="2021-05-13T00:00:00"/>
    <n v="1188048"/>
    <x v="11"/>
    <s v="F2"/>
    <x v="0"/>
    <s v="Verified"/>
    <n v="50000"/>
    <n v="0.18310000000000001"/>
    <n v="693.21"/>
    <n v="0.21279999999999999"/>
    <n v="25475"/>
    <n v="29"/>
    <n v="32310"/>
  </r>
  <r>
    <n v="674848"/>
    <x v="2"/>
    <x v="0"/>
    <x v="3"/>
    <s v="Wells Fargo Mortgage"/>
    <x v="5"/>
    <x v="1"/>
    <x v="0"/>
    <d v="2021-01-16T00:00:00"/>
    <d v="2021-01-16T00:00:00"/>
    <x v="1"/>
    <x v="1"/>
    <d v="2021-02-16T00:00:00"/>
    <n v="862528"/>
    <x v="11"/>
    <s v="F5"/>
    <x v="0"/>
    <s v="Verified"/>
    <n v="38400"/>
    <n v="4.4400000000000002E-2"/>
    <n v="395.25"/>
    <n v="0.19739999999999999"/>
    <n v="15000"/>
    <n v="17"/>
    <n v="23701"/>
  </r>
  <r>
    <n v="631926"/>
    <x v="0"/>
    <x v="0"/>
    <x v="8"/>
    <s v="Booz Allen Hamilton"/>
    <x v="6"/>
    <x v="1"/>
    <x v="41"/>
    <d v="2021-07-12T00:00:00"/>
    <d v="2021-07-12T00:00:00"/>
    <x v="1"/>
    <x v="1"/>
    <d v="2021-08-12T00:00:00"/>
    <n v="809529"/>
    <x v="11"/>
    <s v="G4"/>
    <x v="0"/>
    <s v="Verified"/>
    <n v="101000"/>
    <n v="9.0300000000000005E-2"/>
    <n v="673.11"/>
    <n v="0.2077"/>
    <n v="25000"/>
    <n v="21"/>
    <n v="32107"/>
  </r>
  <r>
    <n v="619498"/>
    <x v="32"/>
    <x v="0"/>
    <x v="3"/>
    <s v="U.S. Army"/>
    <x v="6"/>
    <x v="1"/>
    <x v="0"/>
    <d v="2021-05-12T00:00:00"/>
    <d v="2021-05-12T00:00:00"/>
    <x v="1"/>
    <x v="1"/>
    <d v="2021-06-12T00:00:00"/>
    <n v="794020"/>
    <x v="11"/>
    <s v="G3"/>
    <x v="0"/>
    <s v="Verified"/>
    <n v="77508"/>
    <n v="0.1736"/>
    <n v="674.23"/>
    <n v="0.20849999999999999"/>
    <n v="25000"/>
    <n v="23"/>
    <n v="31043"/>
  </r>
  <r>
    <n v="687999"/>
    <x v="6"/>
    <x v="0"/>
    <x v="1"/>
    <s v="Comins Lumber Sales"/>
    <x v="6"/>
    <x v="1"/>
    <x v="42"/>
    <d v="2021-09-15T00:00:00"/>
    <d v="2021-05-12T00:00:00"/>
    <x v="1"/>
    <x v="1"/>
    <d v="2021-06-12T00:00:00"/>
    <n v="878051"/>
    <x v="11"/>
    <s v="G3"/>
    <x v="0"/>
    <s v="Verified"/>
    <n v="47520"/>
    <n v="0.21460000000000001"/>
    <n v="515.79"/>
    <n v="0.20849999999999999"/>
    <n v="19125"/>
    <n v="38"/>
    <n v="22838"/>
  </r>
  <r>
    <n v="583590"/>
    <x v="9"/>
    <x v="0"/>
    <x v="4"/>
    <s v="Ellerbe Beckett an AECOM Company"/>
    <x v="6"/>
    <x v="1"/>
    <x v="54"/>
    <d v="2021-05-16T00:00:00"/>
    <d v="2021-06-14T00:00:00"/>
    <x v="1"/>
    <x v="1"/>
    <d v="2021-07-14T00:00:00"/>
    <n v="749895"/>
    <x v="11"/>
    <s v="G2"/>
    <x v="0"/>
    <s v="Verified"/>
    <n v="100000"/>
    <n v="0.21129999999999999"/>
    <n v="669.75"/>
    <n v="0.20530000000000001"/>
    <n v="25000"/>
    <n v="29"/>
    <n v="38774"/>
  </r>
  <r>
    <n v="676013"/>
    <x v="26"/>
    <x v="0"/>
    <x v="3"/>
    <s v="kanakuk ministries"/>
    <x v="6"/>
    <x v="1"/>
    <x v="42"/>
    <d v="2021-11-11T00:00:00"/>
    <d v="2021-11-11T00:00:00"/>
    <x v="1"/>
    <x v="1"/>
    <d v="2021-12-11T00:00:00"/>
    <n v="863939"/>
    <x v="11"/>
    <s v="G1"/>
    <x v="0"/>
    <s v="Verified"/>
    <n v="73000"/>
    <n v="6.9199999999999998E-2"/>
    <n v="796.66"/>
    <n v="0.2011"/>
    <n v="30000"/>
    <n v="32"/>
    <n v="33879"/>
  </r>
  <r>
    <n v="822152"/>
    <x v="2"/>
    <x v="0"/>
    <x v="5"/>
    <s v="Alliance Bus Charters"/>
    <x v="6"/>
    <x v="1"/>
    <x v="11"/>
    <d v="2021-05-13T00:00:00"/>
    <d v="2021-05-13T00:00:00"/>
    <x v="1"/>
    <x v="1"/>
    <d v="2021-06-13T00:00:00"/>
    <n v="1030568"/>
    <x v="11"/>
    <s v="G2"/>
    <x v="0"/>
    <s v="Verified"/>
    <n v="72800"/>
    <n v="0.16830000000000001"/>
    <n v="557.86"/>
    <n v="0.2248"/>
    <n v="20000"/>
    <n v="51"/>
    <n v="25958"/>
  </r>
  <r>
    <n v="994611"/>
    <x v="8"/>
    <x v="0"/>
    <x v="3"/>
    <s v="Dr David Hidalgo"/>
    <x v="2"/>
    <x v="2"/>
    <x v="13"/>
    <d v="2021-07-15T00:00:00"/>
    <d v="2021-07-15T00:00:00"/>
    <x v="1"/>
    <x v="1"/>
    <d v="2021-08-15T00:00:00"/>
    <n v="1219046"/>
    <x v="11"/>
    <s v="B4"/>
    <x v="0"/>
    <s v="Verified"/>
    <n v="100000"/>
    <n v="0.1167"/>
    <n v="774.22"/>
    <n v="0.1242"/>
    <n v="34475"/>
    <n v="38"/>
    <n v="45482"/>
  </r>
  <r>
    <n v="677014"/>
    <x v="2"/>
    <x v="0"/>
    <x v="2"/>
    <s v="Sensei Med Spa"/>
    <x v="0"/>
    <x v="2"/>
    <x v="0"/>
    <d v="2021-03-16T00:00:00"/>
    <d v="2021-03-16T00:00:00"/>
    <x v="1"/>
    <x v="1"/>
    <d v="2021-04-16T00:00:00"/>
    <n v="865059"/>
    <x v="11"/>
    <s v="C1"/>
    <x v="0"/>
    <s v="Verified"/>
    <n v="50000"/>
    <n v="0"/>
    <n v="135.54"/>
    <n v="0.1268"/>
    <n v="6000"/>
    <n v="16"/>
    <n v="8132"/>
  </r>
  <r>
    <n v="684205"/>
    <x v="32"/>
    <x v="0"/>
    <x v="4"/>
    <s v="Tractor Supply Co"/>
    <x v="0"/>
    <x v="2"/>
    <x v="42"/>
    <d v="2021-07-14T00:00:00"/>
    <d v="2021-03-12T00:00:00"/>
    <x v="1"/>
    <x v="1"/>
    <d v="2021-04-12T00:00:00"/>
    <n v="873638"/>
    <x v="11"/>
    <s v="C5"/>
    <x v="0"/>
    <s v="Verified"/>
    <n v="33600"/>
    <n v="0.15890000000000001"/>
    <n v="420.42"/>
    <n v="0.14169999999999999"/>
    <n v="18000"/>
    <n v="12"/>
    <n v="20382"/>
  </r>
  <r>
    <n v="834166"/>
    <x v="33"/>
    <x v="0"/>
    <x v="7"/>
    <s v="belk"/>
    <x v="0"/>
    <x v="2"/>
    <x v="11"/>
    <d v="2021-01-16T00:00:00"/>
    <d v="2021-12-15T00:00:00"/>
    <x v="1"/>
    <x v="1"/>
    <d v="2022-01-15T00:00:00"/>
    <n v="1025103"/>
    <x v="11"/>
    <s v="C5"/>
    <x v="0"/>
    <s v="Verified"/>
    <n v="24000"/>
    <n v="8.4000000000000005E-2"/>
    <n v="263.02"/>
    <n v="0.15229999999999999"/>
    <n v="11000"/>
    <n v="11"/>
    <n v="15685"/>
  </r>
  <r>
    <n v="660407"/>
    <x v="1"/>
    <x v="0"/>
    <x v="3"/>
    <s v="JOHNSON CONTROLS"/>
    <x v="1"/>
    <x v="2"/>
    <x v="0"/>
    <d v="2021-05-16T00:00:00"/>
    <d v="2021-12-15T00:00:00"/>
    <x v="1"/>
    <x v="1"/>
    <d v="2022-01-15T00:00:00"/>
    <n v="844654"/>
    <x v="11"/>
    <s v="E4"/>
    <x v="0"/>
    <s v="Verified"/>
    <n v="110000"/>
    <n v="0.1348"/>
    <n v="201.03"/>
    <n v="0.17510000000000001"/>
    <n v="8000"/>
    <n v="28"/>
    <n v="12050"/>
  </r>
  <r>
    <n v="819552"/>
    <x v="37"/>
    <x v="0"/>
    <x v="9"/>
    <s v="Oregon Army National Guard"/>
    <x v="1"/>
    <x v="2"/>
    <x v="44"/>
    <d v="2021-02-14T00:00:00"/>
    <d v="2021-02-14T00:00:00"/>
    <x v="1"/>
    <x v="1"/>
    <d v="2021-03-14T00:00:00"/>
    <n v="1027680"/>
    <x v="11"/>
    <s v="E4"/>
    <x v="0"/>
    <s v="Verified"/>
    <n v="54000"/>
    <n v="0.2296"/>
    <n v="650.55999999999995"/>
    <n v="0.19289999999999999"/>
    <n v="24925"/>
    <n v="23"/>
    <n v="34906"/>
  </r>
  <r>
    <n v="544874"/>
    <x v="5"/>
    <x v="0"/>
    <x v="8"/>
    <s v="Verizon Wireless"/>
    <x v="5"/>
    <x v="2"/>
    <x v="43"/>
    <d v="2021-03-16T00:00:00"/>
    <d v="2021-06-14T00:00:00"/>
    <x v="1"/>
    <x v="1"/>
    <d v="2021-07-14T00:00:00"/>
    <n v="702809"/>
    <x v="11"/>
    <s v="F1"/>
    <x v="0"/>
    <s v="Verified"/>
    <n v="34000"/>
    <n v="9.9500000000000005E-2"/>
    <n v="153.35"/>
    <n v="0.183"/>
    <n v="6000"/>
    <n v="19"/>
    <n v="9005"/>
  </r>
  <r>
    <n v="714649"/>
    <x v="26"/>
    <x v="0"/>
    <x v="0"/>
    <m/>
    <x v="5"/>
    <x v="2"/>
    <x v="29"/>
    <d v="2021-05-16T00:00:00"/>
    <d v="2021-10-14T00:00:00"/>
    <x v="1"/>
    <x v="1"/>
    <d v="2021-11-14T00:00:00"/>
    <n v="908095"/>
    <x v="11"/>
    <s v="F2"/>
    <x v="0"/>
    <s v="Verified"/>
    <n v="69996"/>
    <n v="0.16889999999999999"/>
    <n v="159.54"/>
    <n v="0.1862"/>
    <n v="6200"/>
    <n v="36"/>
    <n v="9189"/>
  </r>
  <r>
    <n v="835496"/>
    <x v="15"/>
    <x v="0"/>
    <x v="8"/>
    <s v="Propark Inc."/>
    <x v="2"/>
    <x v="0"/>
    <x v="11"/>
    <d v="2021-05-16T00:00:00"/>
    <d v="2021-11-15T00:00:00"/>
    <x v="1"/>
    <x v="1"/>
    <d v="2021-12-15T00:00:00"/>
    <n v="1045436"/>
    <x v="11"/>
    <s v="B5"/>
    <x v="0"/>
    <s v="Verified"/>
    <n v="42000"/>
    <n v="1.3100000000000001E-2"/>
    <n v="449.24"/>
    <n v="0.11990000000000001"/>
    <n v="20200"/>
    <n v="4"/>
    <n v="26775"/>
  </r>
  <r>
    <n v="809713"/>
    <x v="3"/>
    <x v="0"/>
    <x v="4"/>
    <s v="International Services Inc."/>
    <x v="2"/>
    <x v="0"/>
    <x v="44"/>
    <d v="2021-05-16T00:00:00"/>
    <d v="2021-07-15T00:00:00"/>
    <x v="1"/>
    <x v="1"/>
    <d v="2021-08-15T00:00:00"/>
    <n v="1016566"/>
    <x v="11"/>
    <s v="B5"/>
    <x v="0"/>
    <s v="Verified"/>
    <n v="40000"/>
    <n v="0.10440000000000001"/>
    <n v="278"/>
    <n v="0.11990000000000001"/>
    <n v="15000"/>
    <n v="7"/>
    <n v="16485"/>
  </r>
  <r>
    <n v="1049226"/>
    <x v="8"/>
    <x v="0"/>
    <x v="7"/>
    <s v="Fidessa"/>
    <x v="2"/>
    <x v="0"/>
    <x v="12"/>
    <d v="2021-02-16T00:00:00"/>
    <d v="2021-02-16T00:00:00"/>
    <x v="1"/>
    <x v="1"/>
    <d v="2021-03-16T00:00:00"/>
    <n v="1243201"/>
    <x v="11"/>
    <s v="B1"/>
    <x v="0"/>
    <s v="Verified"/>
    <n v="88000"/>
    <n v="0.14330000000000001"/>
    <n v="593.67999999999995"/>
    <n v="9.9099999999999994E-2"/>
    <n v="28000"/>
    <n v="22"/>
    <n v="35361"/>
  </r>
  <r>
    <n v="632076"/>
    <x v="1"/>
    <x v="0"/>
    <x v="0"/>
    <s v="N/A"/>
    <x v="2"/>
    <x v="0"/>
    <x v="41"/>
    <d v="2021-01-16T00:00:00"/>
    <d v="2021-12-15T00:00:00"/>
    <x v="1"/>
    <x v="1"/>
    <d v="2022-01-15T00:00:00"/>
    <n v="809723"/>
    <x v="11"/>
    <s v="B3"/>
    <x v="0"/>
    <s v="Verified"/>
    <n v="83000"/>
    <n v="0.14399999999999999"/>
    <n v="421.22"/>
    <n v="9.6199999999999994E-2"/>
    <n v="20000"/>
    <n v="24"/>
    <n v="25273"/>
  </r>
  <r>
    <n v="872031"/>
    <x v="1"/>
    <x v="0"/>
    <x v="7"/>
    <s v="Specialized Elevator Corp."/>
    <x v="2"/>
    <x v="0"/>
    <x v="10"/>
    <d v="2021-07-14T00:00:00"/>
    <d v="2021-07-14T00:00:00"/>
    <x v="1"/>
    <x v="1"/>
    <d v="2021-08-14T00:00:00"/>
    <n v="1086148"/>
    <x v="11"/>
    <s v="B4"/>
    <x v="0"/>
    <s v="Verified"/>
    <n v="117000"/>
    <n v="9.74E-2"/>
    <n v="436.46"/>
    <n v="0.1149"/>
    <n v="25000"/>
    <n v="12"/>
    <n v="24545"/>
  </r>
  <r>
    <n v="643383"/>
    <x v="0"/>
    <x v="0"/>
    <x v="4"/>
    <s v="The McGraw-Hill Companies, Inc."/>
    <x v="2"/>
    <x v="0"/>
    <x v="21"/>
    <d v="2021-05-11T00:00:00"/>
    <d v="2021-05-11T00:00:00"/>
    <x v="1"/>
    <x v="1"/>
    <d v="2021-06-11T00:00:00"/>
    <n v="823393"/>
    <x v="11"/>
    <s v="B4"/>
    <x v="0"/>
    <s v="Verified"/>
    <n v="60000"/>
    <n v="2.8199999999999999E-2"/>
    <n v="267.66000000000003"/>
    <n v="9.9900000000000003E-2"/>
    <n v="12600"/>
    <n v="11"/>
    <n v="13012"/>
  </r>
  <r>
    <n v="805663"/>
    <x v="8"/>
    <x v="0"/>
    <x v="3"/>
    <m/>
    <x v="0"/>
    <x v="0"/>
    <x v="44"/>
    <d v="2021-01-14T00:00:00"/>
    <d v="2021-12-12T00:00:00"/>
    <x v="1"/>
    <x v="1"/>
    <d v="2022-01-12T00:00:00"/>
    <n v="1011728"/>
    <x v="11"/>
    <s v="C1"/>
    <x v="0"/>
    <s v="Verified"/>
    <n v="45000"/>
    <n v="0.11840000000000001"/>
    <n v="796.18"/>
    <n v="0.12989999999999999"/>
    <n v="35000"/>
    <n v="8"/>
    <n v="40793"/>
  </r>
  <r>
    <n v="526324"/>
    <x v="8"/>
    <x v="0"/>
    <x v="8"/>
    <s v="CNN"/>
    <x v="0"/>
    <x v="0"/>
    <x v="51"/>
    <d v="2021-06-15T00:00:00"/>
    <d v="2021-06-15T00:00:00"/>
    <x v="1"/>
    <x v="1"/>
    <d v="2021-07-15T00:00:00"/>
    <n v="680876"/>
    <x v="11"/>
    <s v="C1"/>
    <x v="0"/>
    <s v="Verified"/>
    <n v="40000"/>
    <n v="3.4799999999999998E-2"/>
    <n v="228.71"/>
    <n v="0.1323"/>
    <n v="10000"/>
    <n v="8"/>
    <n v="13736"/>
  </r>
  <r>
    <n v="831232"/>
    <x v="3"/>
    <x v="0"/>
    <x v="4"/>
    <s v="Embanet Compass Knowledge Group"/>
    <x v="0"/>
    <x v="0"/>
    <x v="11"/>
    <d v="2021-11-15T00:00:00"/>
    <d v="2021-11-15T00:00:00"/>
    <x v="1"/>
    <x v="1"/>
    <d v="2021-12-15T00:00:00"/>
    <n v="1040441"/>
    <x v="11"/>
    <s v="C2"/>
    <x v="0"/>
    <s v="Verified"/>
    <n v="50000"/>
    <n v="0.19439999999999999"/>
    <n v="517.61"/>
    <n v="0.13489999999999999"/>
    <n v="22500"/>
    <n v="34"/>
    <n v="30793"/>
  </r>
  <r>
    <n v="883622"/>
    <x v="1"/>
    <x v="0"/>
    <x v="9"/>
    <s v="Dart Logistics"/>
    <x v="0"/>
    <x v="0"/>
    <x v="10"/>
    <d v="2021-06-15T00:00:00"/>
    <d v="2021-07-15T00:00:00"/>
    <x v="1"/>
    <x v="1"/>
    <d v="2021-08-15T00:00:00"/>
    <n v="1098947"/>
    <x v="11"/>
    <s v="C1"/>
    <x v="0"/>
    <s v="Verified"/>
    <n v="65000"/>
    <n v="0.1817"/>
    <n v="92.02"/>
    <n v="0.13489999999999999"/>
    <n v="4000"/>
    <n v="13"/>
    <n v="5406"/>
  </r>
  <r>
    <n v="1009939"/>
    <x v="8"/>
    <x v="0"/>
    <x v="3"/>
    <s v="Linkshare Corporation"/>
    <x v="0"/>
    <x v="0"/>
    <x v="22"/>
    <d v="2021-11-15T00:00:00"/>
    <d v="2021-12-15T00:00:00"/>
    <x v="1"/>
    <x v="1"/>
    <d v="2022-01-15T00:00:00"/>
    <n v="1236919"/>
    <x v="11"/>
    <s v="C5"/>
    <x v="0"/>
    <s v="Verified"/>
    <n v="135000"/>
    <n v="2.6100000000000002E-2"/>
    <n v="728.91"/>
    <n v="0.15959999999999999"/>
    <n v="30000"/>
    <n v="31"/>
    <n v="43039"/>
  </r>
  <r>
    <n v="854636"/>
    <x v="1"/>
    <x v="0"/>
    <x v="2"/>
    <s v="Saska's Steakhouse"/>
    <x v="0"/>
    <x v="0"/>
    <x v="11"/>
    <d v="2021-11-15T00:00:00"/>
    <d v="2021-11-15T00:00:00"/>
    <x v="1"/>
    <x v="1"/>
    <d v="2021-12-15T00:00:00"/>
    <n v="1066897"/>
    <x v="11"/>
    <s v="C2"/>
    <x v="0"/>
    <s v="Verified"/>
    <n v="35000"/>
    <n v="0.1265"/>
    <n v="460.1"/>
    <n v="0.13489999999999999"/>
    <n v="20000"/>
    <n v="21"/>
    <n v="27372"/>
  </r>
  <r>
    <n v="751401"/>
    <x v="18"/>
    <x v="0"/>
    <x v="2"/>
    <s v="AMR"/>
    <x v="0"/>
    <x v="0"/>
    <x v="25"/>
    <d v="2021-05-16T00:00:00"/>
    <d v="2021-05-16T00:00:00"/>
    <x v="1"/>
    <x v="1"/>
    <d v="2021-06-16T00:00:00"/>
    <n v="950846"/>
    <x v="11"/>
    <s v="C2"/>
    <x v="0"/>
    <s v="Verified"/>
    <n v="30000"/>
    <n v="0.15959999999999999"/>
    <n v="115.03"/>
    <n v="0.13489999999999999"/>
    <n v="5000"/>
    <n v="29"/>
    <n v="6901"/>
  </r>
  <r>
    <n v="794168"/>
    <x v="0"/>
    <x v="0"/>
    <x v="0"/>
    <s v="Cohesion"/>
    <x v="0"/>
    <x v="0"/>
    <x v="6"/>
    <d v="2021-03-13T00:00:00"/>
    <d v="2021-03-13T00:00:00"/>
    <x v="1"/>
    <x v="1"/>
    <d v="2021-04-13T00:00:00"/>
    <n v="998769"/>
    <x v="11"/>
    <s v="C3"/>
    <x v="0"/>
    <s v="Verified"/>
    <n v="87360"/>
    <n v="5.4999999999999997E-3"/>
    <n v="814.21"/>
    <n v="0.1399"/>
    <n v="35000"/>
    <n v="7"/>
    <n v="42196"/>
  </r>
  <r>
    <n v="589764"/>
    <x v="19"/>
    <x v="0"/>
    <x v="8"/>
    <s v="Newell Rubbermaid"/>
    <x v="0"/>
    <x v="0"/>
    <x v="49"/>
    <d v="2021-04-11T00:00:00"/>
    <d v="2021-04-11T00:00:00"/>
    <x v="1"/>
    <x v="1"/>
    <d v="2021-05-11T00:00:00"/>
    <n v="757589"/>
    <x v="11"/>
    <s v="C5"/>
    <x v="0"/>
    <s v="Verified"/>
    <n v="72300"/>
    <n v="6.54E-2"/>
    <n v="348.59"/>
    <n v="0.13719999999999999"/>
    <n v="25000"/>
    <n v="25"/>
    <n v="15752"/>
  </r>
  <r>
    <n v="830405"/>
    <x v="18"/>
    <x v="0"/>
    <x v="6"/>
    <s v="NBC Universal"/>
    <x v="0"/>
    <x v="0"/>
    <x v="11"/>
    <d v="2021-07-14T00:00:00"/>
    <d v="2021-07-14T00:00:00"/>
    <x v="1"/>
    <x v="1"/>
    <d v="2021-08-14T00:00:00"/>
    <n v="1039574"/>
    <x v="11"/>
    <s v="C3"/>
    <x v="0"/>
    <s v="Verified"/>
    <n v="124000"/>
    <n v="7.3499999999999996E-2"/>
    <n v="581.58000000000004"/>
    <n v="0.1399"/>
    <n v="25000"/>
    <n v="21"/>
    <n v="32905"/>
  </r>
  <r>
    <n v="733542"/>
    <x v="8"/>
    <x v="0"/>
    <x v="5"/>
    <s v="NYC Department of Education"/>
    <x v="0"/>
    <x v="0"/>
    <x v="29"/>
    <d v="2021-04-16T00:00:00"/>
    <d v="2021-05-16T00:00:00"/>
    <x v="1"/>
    <x v="1"/>
    <d v="2021-06-16T00:00:00"/>
    <n v="929917"/>
    <x v="11"/>
    <s v="C4"/>
    <x v="0"/>
    <s v="Verified"/>
    <n v="70000"/>
    <n v="6.7000000000000004E-2"/>
    <n v="370.64"/>
    <n v="0.13800000000000001"/>
    <n v="16000"/>
    <n v="12"/>
    <n v="22238"/>
  </r>
  <r>
    <n v="810054"/>
    <x v="17"/>
    <x v="0"/>
    <x v="1"/>
    <s v="US ARMY"/>
    <x v="0"/>
    <x v="0"/>
    <x v="44"/>
    <d v="2021-06-15T00:00:00"/>
    <d v="2021-05-15T00:00:00"/>
    <x v="1"/>
    <x v="1"/>
    <d v="2021-06-15T00:00:00"/>
    <n v="998020"/>
    <x v="11"/>
    <s v="C5"/>
    <x v="0"/>
    <s v="Verified"/>
    <n v="47220"/>
    <n v="0"/>
    <n v="502.73"/>
    <n v="0.15229999999999999"/>
    <n v="23600"/>
    <n v="18"/>
    <n v="29618"/>
  </r>
  <r>
    <n v="697400"/>
    <x v="31"/>
    <x v="0"/>
    <x v="8"/>
    <s v="Trimac Transportation"/>
    <x v="0"/>
    <x v="0"/>
    <x v="29"/>
    <d v="2021-04-16T00:00:00"/>
    <d v="2021-04-16T00:00:00"/>
    <x v="1"/>
    <x v="1"/>
    <d v="2021-05-16T00:00:00"/>
    <n v="888674"/>
    <x v="11"/>
    <s v="C3"/>
    <x v="0"/>
    <s v="Verified"/>
    <n v="50000"/>
    <n v="0.2621"/>
    <n v="572.63"/>
    <n v="0.1343"/>
    <n v="24925"/>
    <n v="43"/>
    <n v="34357"/>
  </r>
  <r>
    <n v="884066"/>
    <x v="5"/>
    <x v="0"/>
    <x v="9"/>
    <s v="Cano Medical Dental"/>
    <x v="0"/>
    <x v="0"/>
    <x v="13"/>
    <d v="2021-03-12T00:00:00"/>
    <d v="2021-03-12T00:00:00"/>
    <x v="1"/>
    <x v="1"/>
    <d v="2021-04-12T00:00:00"/>
    <n v="1099352"/>
    <x v="11"/>
    <s v="C3"/>
    <x v="0"/>
    <s v="Verified"/>
    <n v="72000"/>
    <n v="0.1008"/>
    <n v="826.24"/>
    <n v="0.14649999999999999"/>
    <n v="35000"/>
    <n v="43"/>
    <n v="36819"/>
  </r>
  <r>
    <n v="892349"/>
    <x v="1"/>
    <x v="0"/>
    <x v="3"/>
    <s v="Kaiser Permanente"/>
    <x v="4"/>
    <x v="0"/>
    <x v="13"/>
    <d v="2021-04-14T00:00:00"/>
    <d v="2021-04-14T00:00:00"/>
    <x v="1"/>
    <x v="1"/>
    <d v="2021-05-14T00:00:00"/>
    <n v="1109282"/>
    <x v="11"/>
    <s v="D3"/>
    <x v="0"/>
    <s v="Verified"/>
    <n v="100000"/>
    <n v="0.26319999999999999"/>
    <n v="874.93"/>
    <n v="0.17269999999999999"/>
    <n v="35000"/>
    <n v="32"/>
    <n v="47442"/>
  </r>
  <r>
    <n v="547816"/>
    <x v="8"/>
    <x v="0"/>
    <x v="4"/>
    <s v="Sam Ash Music"/>
    <x v="4"/>
    <x v="0"/>
    <x v="43"/>
    <d v="2021-07-15T00:00:00"/>
    <d v="2021-08-15T00:00:00"/>
    <x v="1"/>
    <x v="1"/>
    <d v="2021-09-15T00:00:00"/>
    <n v="706364"/>
    <x v="11"/>
    <s v="D5"/>
    <x v="0"/>
    <s v="Verified"/>
    <n v="24000"/>
    <n v="9.2499999999999999E-2"/>
    <n v="336.72"/>
    <n v="0.16320000000000001"/>
    <n v="13750"/>
    <n v="13"/>
    <n v="20203"/>
  </r>
  <r>
    <n v="722589"/>
    <x v="8"/>
    <x v="0"/>
    <x v="7"/>
    <s v="Rye Creek Frame"/>
    <x v="4"/>
    <x v="0"/>
    <x v="29"/>
    <d v="2021-04-16T00:00:00"/>
    <d v="2021-04-16T00:00:00"/>
    <x v="1"/>
    <x v="1"/>
    <d v="2021-05-16T00:00:00"/>
    <n v="917437"/>
    <x v="11"/>
    <s v="D2"/>
    <x v="0"/>
    <s v="Verified"/>
    <n v="35000"/>
    <n v="0.12959999999999999"/>
    <n v="151.96"/>
    <n v="0.14910000000000001"/>
    <n v="6400"/>
    <n v="5"/>
    <n v="9117"/>
  </r>
  <r>
    <n v="759476"/>
    <x v="25"/>
    <x v="0"/>
    <x v="10"/>
    <s v="Jessico, Inc."/>
    <x v="4"/>
    <x v="0"/>
    <x v="25"/>
    <d v="2021-05-12T00:00:00"/>
    <d v="2021-06-12T00:00:00"/>
    <x v="1"/>
    <x v="1"/>
    <d v="2021-07-12T00:00:00"/>
    <n v="959722"/>
    <x v="11"/>
    <s v="D4"/>
    <x v="0"/>
    <s v="Verified"/>
    <n v="72000"/>
    <n v="0.11849999999999999"/>
    <n v="436.37"/>
    <n v="0.16889999999999999"/>
    <n v="17600"/>
    <n v="30"/>
    <n v="20173"/>
  </r>
  <r>
    <n v="678473"/>
    <x v="18"/>
    <x v="0"/>
    <x v="3"/>
    <s v="Princeton Charter School"/>
    <x v="1"/>
    <x v="0"/>
    <x v="0"/>
    <d v="2021-04-16T00:00:00"/>
    <d v="2021-11-15T00:00:00"/>
    <x v="1"/>
    <x v="1"/>
    <d v="2021-12-15T00:00:00"/>
    <n v="866787"/>
    <x v="11"/>
    <s v="E2"/>
    <x v="0"/>
    <s v="Verified"/>
    <n v="50000"/>
    <n v="5.62E-2"/>
    <n v="494.59"/>
    <n v="0.16769999999999999"/>
    <n v="20000"/>
    <n v="8"/>
    <n v="29619"/>
  </r>
  <r>
    <n v="571508"/>
    <x v="1"/>
    <x v="0"/>
    <x v="3"/>
    <s v="County of San Mateo"/>
    <x v="1"/>
    <x v="0"/>
    <x v="54"/>
    <d v="2021-09-13T00:00:00"/>
    <d v="2021-09-13T00:00:00"/>
    <x v="1"/>
    <x v="1"/>
    <d v="2021-10-13T00:00:00"/>
    <n v="735138"/>
    <x v="11"/>
    <s v="E5"/>
    <x v="0"/>
    <s v="Verified"/>
    <n v="65000"/>
    <n v="0.19939999999999999"/>
    <n v="395.55"/>
    <n v="0.17929999999999999"/>
    <n v="25000"/>
    <n v="30"/>
    <n v="22169"/>
  </r>
  <r>
    <n v="759277"/>
    <x v="16"/>
    <x v="0"/>
    <x v="8"/>
    <s v="Pfizer"/>
    <x v="1"/>
    <x v="0"/>
    <x v="25"/>
    <d v="2021-12-15T00:00:00"/>
    <d v="2021-01-14T00:00:00"/>
    <x v="1"/>
    <x v="1"/>
    <d v="2021-02-14T00:00:00"/>
    <n v="959510"/>
    <x v="11"/>
    <s v="E1"/>
    <x v="0"/>
    <s v="Verified"/>
    <n v="95100"/>
    <n v="0.2203"/>
    <n v="507.76"/>
    <n v="0.1799"/>
    <n v="20000"/>
    <n v="21"/>
    <n v="27612"/>
  </r>
  <r>
    <n v="634741"/>
    <x v="1"/>
    <x v="0"/>
    <x v="2"/>
    <s v="Status Pro Media"/>
    <x v="1"/>
    <x v="0"/>
    <x v="41"/>
    <d v="2021-04-16T00:00:00"/>
    <d v="2021-05-11T00:00:00"/>
    <x v="1"/>
    <x v="1"/>
    <d v="2021-06-11T00:00:00"/>
    <n v="813137"/>
    <x v="11"/>
    <s v="E3"/>
    <x v="0"/>
    <s v="Verified"/>
    <n v="20000"/>
    <n v="7.9200000000000007E-2"/>
    <n v="113.56"/>
    <n v="0.16689999999999999"/>
    <n v="4600"/>
    <n v="6"/>
    <n v="4852"/>
  </r>
  <r>
    <n v="592509"/>
    <x v="8"/>
    <x v="0"/>
    <x v="0"/>
    <s v="United States Postal Service"/>
    <x v="1"/>
    <x v="0"/>
    <x v="50"/>
    <d v="2021-07-14T00:00:00"/>
    <d v="2021-06-14T00:00:00"/>
    <x v="1"/>
    <x v="1"/>
    <d v="2021-07-14T00:00:00"/>
    <n v="760969"/>
    <x v="11"/>
    <s v="E3"/>
    <x v="0"/>
    <s v="Verified"/>
    <n v="45000"/>
    <n v="0.2107"/>
    <n v="299.45999999999998"/>
    <n v="0.1719"/>
    <n v="12000"/>
    <n v="14"/>
    <n v="17431"/>
  </r>
  <r>
    <n v="674511"/>
    <x v="1"/>
    <x v="0"/>
    <x v="7"/>
    <s v="SHARP MEDICAL CENTER CHULA VISTA"/>
    <x v="1"/>
    <x v="0"/>
    <x v="0"/>
    <d v="2021-02-16T00:00:00"/>
    <d v="2021-03-16T00:00:00"/>
    <x v="1"/>
    <x v="1"/>
    <d v="2021-04-16T00:00:00"/>
    <n v="862119"/>
    <x v="11"/>
    <s v="E5"/>
    <x v="0"/>
    <s v="Verified"/>
    <n v="80000"/>
    <n v="0.18060000000000001"/>
    <n v="633.21"/>
    <n v="0.17879999999999999"/>
    <n v="25000"/>
    <n v="51"/>
    <n v="37992"/>
  </r>
  <r>
    <n v="572949"/>
    <x v="5"/>
    <x v="0"/>
    <x v="4"/>
    <s v="Mount Sinai"/>
    <x v="1"/>
    <x v="0"/>
    <x v="54"/>
    <d v="2021-05-16T00:00:00"/>
    <d v="2021-01-15T00:00:00"/>
    <x v="1"/>
    <x v="1"/>
    <d v="2021-02-15T00:00:00"/>
    <n v="734927"/>
    <x v="11"/>
    <s v="E2"/>
    <x v="0"/>
    <s v="Verified"/>
    <n v="31200"/>
    <n v="8.9200000000000002E-2"/>
    <n v="123.78"/>
    <n v="0.16819999999999999"/>
    <n v="5000"/>
    <n v="5"/>
    <n v="7377"/>
  </r>
  <r>
    <n v="804807"/>
    <x v="13"/>
    <x v="0"/>
    <x v="7"/>
    <s v="Imaginetics inc"/>
    <x v="1"/>
    <x v="0"/>
    <x v="44"/>
    <d v="2021-05-16T00:00:00"/>
    <d v="2021-04-16T00:00:00"/>
    <x v="1"/>
    <x v="1"/>
    <d v="2021-05-16T00:00:00"/>
    <n v="1010714"/>
    <x v="11"/>
    <s v="E1"/>
    <x v="0"/>
    <s v="Verified"/>
    <n v="52000"/>
    <n v="6.6000000000000003E-2"/>
    <n v="274.2"/>
    <n v="0.1799"/>
    <n v="10800"/>
    <n v="10"/>
    <n v="16424"/>
  </r>
  <r>
    <n v="779272"/>
    <x v="28"/>
    <x v="0"/>
    <x v="8"/>
    <s v="self"/>
    <x v="1"/>
    <x v="0"/>
    <x v="6"/>
    <d v="2021-01-16T00:00:00"/>
    <d v="2021-01-16T00:00:00"/>
    <x v="1"/>
    <x v="1"/>
    <d v="2021-02-16T00:00:00"/>
    <n v="954846"/>
    <x v="11"/>
    <s v="E3"/>
    <x v="0"/>
    <s v="Verified"/>
    <n v="85000"/>
    <n v="0.24060000000000001"/>
    <n v="568.79999999999995"/>
    <n v="0.18790000000000001"/>
    <n v="35000"/>
    <n v="51"/>
    <n v="33688"/>
  </r>
  <r>
    <n v="808689"/>
    <x v="16"/>
    <x v="0"/>
    <x v="8"/>
    <s v="EMC Corp"/>
    <x v="5"/>
    <x v="0"/>
    <x v="44"/>
    <d v="2021-03-16T00:00:00"/>
    <d v="2021-01-15T00:00:00"/>
    <x v="1"/>
    <x v="1"/>
    <d v="2021-02-15T00:00:00"/>
    <n v="1015438"/>
    <x v="11"/>
    <s v="F1"/>
    <x v="0"/>
    <s v="Verified"/>
    <n v="76000"/>
    <n v="1.66E-2"/>
    <n v="319.60000000000002"/>
    <n v="0.20250000000000001"/>
    <n v="12000"/>
    <n v="9"/>
    <n v="17377"/>
  </r>
  <r>
    <n v="742993"/>
    <x v="11"/>
    <x v="0"/>
    <x v="2"/>
    <s v="UnitedHealthcare"/>
    <x v="5"/>
    <x v="0"/>
    <x v="25"/>
    <d v="2021-05-16T00:00:00"/>
    <d v="2021-05-16T00:00:00"/>
    <x v="1"/>
    <x v="1"/>
    <d v="2021-06-16T00:00:00"/>
    <n v="941170"/>
    <x v="11"/>
    <s v="F2"/>
    <x v="0"/>
    <s v="Verified"/>
    <n v="57491"/>
    <n v="0.2321"/>
    <n v="697.18"/>
    <n v="0.20619999999999999"/>
    <n v="25975"/>
    <n v="14"/>
    <n v="41830"/>
  </r>
  <r>
    <n v="735456"/>
    <x v="8"/>
    <x v="0"/>
    <x v="0"/>
    <s v="Maimonides Medical Center"/>
    <x v="5"/>
    <x v="0"/>
    <x v="25"/>
    <d v="2021-08-13T00:00:00"/>
    <d v="2021-08-13T00:00:00"/>
    <x v="1"/>
    <x v="1"/>
    <d v="2021-09-13T00:00:00"/>
    <n v="932174"/>
    <x v="11"/>
    <s v="F1"/>
    <x v="0"/>
    <s v="Verified"/>
    <n v="79000"/>
    <n v="0.16800000000000001"/>
    <n v="255.3"/>
    <n v="0.1825"/>
    <n v="10000"/>
    <n v="28"/>
    <n v="13480"/>
  </r>
  <r>
    <n v="758723"/>
    <x v="5"/>
    <x v="0"/>
    <x v="4"/>
    <s v="helios education foundation"/>
    <x v="5"/>
    <x v="0"/>
    <x v="25"/>
    <d v="2021-05-16T00:00:00"/>
    <d v="2021-05-16T00:00:00"/>
    <x v="1"/>
    <x v="1"/>
    <d v="2021-06-16T00:00:00"/>
    <n v="958915"/>
    <x v="11"/>
    <s v="F3"/>
    <x v="0"/>
    <s v="Verified"/>
    <n v="125000"/>
    <n v="7.2900000000000006E-2"/>
    <n v="378.67"/>
    <n v="0.2099"/>
    <n v="14000"/>
    <n v="23"/>
    <n v="22636"/>
  </r>
  <r>
    <n v="559055"/>
    <x v="16"/>
    <x v="0"/>
    <x v="8"/>
    <s v="Puzo Web Data"/>
    <x v="6"/>
    <x v="0"/>
    <x v="47"/>
    <d v="2021-08-15T00:00:00"/>
    <d v="2021-08-15T00:00:00"/>
    <x v="1"/>
    <x v="1"/>
    <d v="2021-09-15T00:00:00"/>
    <n v="719648"/>
    <x v="11"/>
    <s v="G4"/>
    <x v="0"/>
    <s v="Verified"/>
    <n v="65000"/>
    <n v="5.1499999999999997E-2"/>
    <n v="272.06"/>
    <n v="0.2127"/>
    <n v="10000"/>
    <n v="3"/>
    <n v="16323"/>
  </r>
  <r>
    <n v="772157"/>
    <x v="33"/>
    <x v="0"/>
    <x v="8"/>
    <s v="Benefitfocus.com"/>
    <x v="6"/>
    <x v="0"/>
    <x v="6"/>
    <d v="2021-05-16T00:00:00"/>
    <d v="2021-01-15T00:00:00"/>
    <x v="1"/>
    <x v="1"/>
    <d v="2021-02-15T00:00:00"/>
    <n v="974063"/>
    <x v="11"/>
    <s v="G1"/>
    <x v="0"/>
    <s v="Verified"/>
    <n v="122300"/>
    <n v="0.1071"/>
    <n v="968.86"/>
    <n v="0.22109999999999999"/>
    <n v="35000"/>
    <n v="47"/>
    <n v="55769"/>
  </r>
  <r>
    <n v="498907"/>
    <x v="25"/>
    <x v="0"/>
    <x v="8"/>
    <s v="WMC Global"/>
    <x v="0"/>
    <x v="0"/>
    <x v="51"/>
    <d v="2021-08-11T00:00:00"/>
    <d v="2021-08-11T00:00:00"/>
    <x v="1"/>
    <x v="1"/>
    <d v="2021-09-11T00:00:00"/>
    <n v="640082"/>
    <x v="11"/>
    <s v="C3"/>
    <x v="0"/>
    <s v="Verified"/>
    <n v="69996"/>
    <n v="0.2213"/>
    <n v="232.58"/>
    <n v="0.13980000000000001"/>
    <n v="10000"/>
    <n v="13"/>
    <n v="11502"/>
  </r>
  <r>
    <n v="731593"/>
    <x v="3"/>
    <x v="0"/>
    <x v="3"/>
    <s v="IMC"/>
    <x v="0"/>
    <x v="0"/>
    <x v="29"/>
    <d v="2021-04-16T00:00:00"/>
    <d v="2021-03-13T00:00:00"/>
    <x v="1"/>
    <x v="1"/>
    <d v="2021-04-13T00:00:00"/>
    <n v="927672"/>
    <x v="11"/>
    <s v="C2"/>
    <x v="0"/>
    <s v="Verified"/>
    <n v="60000"/>
    <n v="0.1226"/>
    <n v="569.6"/>
    <n v="0.13059999999999999"/>
    <n v="25000"/>
    <n v="18"/>
    <n v="30182"/>
  </r>
  <r>
    <n v="728237"/>
    <x v="1"/>
    <x v="0"/>
    <x v="3"/>
    <s v="The Boeing Company"/>
    <x v="1"/>
    <x v="1"/>
    <x v="29"/>
    <d v="2021-04-16T00:00:00"/>
    <d v="2021-05-16T00:00:00"/>
    <x v="1"/>
    <x v="1"/>
    <d v="2021-06-16T00:00:00"/>
    <n v="923897"/>
    <x v="11"/>
    <s v="E2"/>
    <x v="0"/>
    <s v="Verified"/>
    <n v="65000"/>
    <n v="2.6599999999999999E-2"/>
    <n v="445.13"/>
    <n v="0.16769999999999999"/>
    <n v="18000"/>
    <n v="12"/>
    <n v="26707"/>
  </r>
  <r>
    <n v="1000242"/>
    <x v="3"/>
    <x v="0"/>
    <x v="3"/>
    <s v="Amtrak"/>
    <x v="1"/>
    <x v="1"/>
    <x v="22"/>
    <d v="2021-05-16T00:00:00"/>
    <d v="2021-06-13T00:00:00"/>
    <x v="1"/>
    <x v="1"/>
    <d v="2021-07-13T00:00:00"/>
    <n v="1225464"/>
    <x v="11"/>
    <s v="E2"/>
    <x v="0"/>
    <s v="Verified"/>
    <n v="86945"/>
    <n v="0.1072"/>
    <n v="389.36"/>
    <n v="0.1903"/>
    <n v="15000"/>
    <n v="18"/>
    <n v="19070"/>
  </r>
  <r>
    <n v="678451"/>
    <x v="32"/>
    <x v="0"/>
    <x v="5"/>
    <s v="Earnhardt Ganassi Racing"/>
    <x v="5"/>
    <x v="1"/>
    <x v="0"/>
    <d v="2021-02-15T00:00:00"/>
    <d v="2021-01-12T00:00:00"/>
    <x v="1"/>
    <x v="1"/>
    <d v="2021-02-12T00:00:00"/>
    <n v="866765"/>
    <x v="11"/>
    <s v="F2"/>
    <x v="0"/>
    <s v="Verified"/>
    <n v="59670"/>
    <n v="0.1074"/>
    <n v="308.79000000000002"/>
    <n v="0.1862"/>
    <n v="12000"/>
    <n v="13"/>
    <n v="13607"/>
  </r>
  <r>
    <n v="693645"/>
    <x v="17"/>
    <x v="0"/>
    <x v="3"/>
    <s v="Spirit Aerosystems"/>
    <x v="5"/>
    <x v="1"/>
    <x v="42"/>
    <d v="2021-01-15T00:00:00"/>
    <d v="2021-06-13T00:00:00"/>
    <x v="1"/>
    <x v="1"/>
    <d v="2021-07-13T00:00:00"/>
    <n v="884518"/>
    <x v="11"/>
    <s v="F4"/>
    <x v="0"/>
    <s v="Verified"/>
    <n v="110000"/>
    <n v="0.13450000000000001"/>
    <n v="209.12"/>
    <n v="0.19359999999999999"/>
    <n v="8000"/>
    <n v="40"/>
    <n v="10965"/>
  </r>
  <r>
    <n v="892139"/>
    <x v="2"/>
    <x v="0"/>
    <x v="3"/>
    <s v="USAF Services"/>
    <x v="2"/>
    <x v="1"/>
    <x v="13"/>
    <d v="2021-05-16T00:00:00"/>
    <d v="2021-05-16T00:00:00"/>
    <x v="2"/>
    <x v="1"/>
    <d v="2021-06-16T00:00:00"/>
    <n v="1109011"/>
    <x v="11"/>
    <s v="B1"/>
    <x v="0"/>
    <s v="Not Verified"/>
    <n v="97200"/>
    <n v="0.19570000000000001"/>
    <n v="254.97"/>
    <n v="9.9099999999999994E-2"/>
    <n v="12025"/>
    <n v="32"/>
    <n v="14023"/>
  </r>
  <r>
    <n v="1017039"/>
    <x v="38"/>
    <x v="0"/>
    <x v="3"/>
    <s v="Camino Real"/>
    <x v="4"/>
    <x v="1"/>
    <x v="22"/>
    <d v="2021-05-16T00:00:00"/>
    <d v="2021-05-16T00:00:00"/>
    <x v="2"/>
    <x v="1"/>
    <d v="2021-06-16T00:00:00"/>
    <n v="1244995"/>
    <x v="11"/>
    <s v="D4"/>
    <x v="0"/>
    <s v="Not Verified"/>
    <n v="48000"/>
    <n v="0.20319999999999999"/>
    <n v="377.49"/>
    <n v="0.17580000000000001"/>
    <n v="15000"/>
    <n v="27"/>
    <n v="19977"/>
  </r>
  <r>
    <n v="758795"/>
    <x v="5"/>
    <x v="0"/>
    <x v="8"/>
    <s v="Skytrex Systems LLC"/>
    <x v="4"/>
    <x v="1"/>
    <x v="25"/>
    <d v="2021-05-16T00:00:00"/>
    <d v="2021-05-16T00:00:00"/>
    <x v="2"/>
    <x v="1"/>
    <d v="2021-06-16T00:00:00"/>
    <n v="958999"/>
    <x v="11"/>
    <s v="D3"/>
    <x v="0"/>
    <s v="Not Verified"/>
    <n v="94000"/>
    <n v="0.21490000000000001"/>
    <n v="221.22"/>
    <n v="0.16489999999999999"/>
    <n v="9000"/>
    <n v="35"/>
    <n v="13014"/>
  </r>
  <r>
    <n v="876418"/>
    <x v="5"/>
    <x v="0"/>
    <x v="7"/>
    <s v="Travelers Insurance"/>
    <x v="4"/>
    <x v="1"/>
    <x v="10"/>
    <d v="2021-04-16T00:00:00"/>
    <d v="2021-05-16T00:00:00"/>
    <x v="2"/>
    <x v="1"/>
    <d v="2021-06-16T00:00:00"/>
    <n v="1090983"/>
    <x v="11"/>
    <s v="D4"/>
    <x v="0"/>
    <s v="Not Verified"/>
    <n v="57000"/>
    <n v="0.1333"/>
    <n v="396.7"/>
    <n v="0.16889999999999999"/>
    <n v="16000"/>
    <n v="17"/>
    <n v="22164"/>
  </r>
  <r>
    <n v="810333"/>
    <x v="19"/>
    <x v="0"/>
    <x v="0"/>
    <s v="Blue Line"/>
    <x v="4"/>
    <x v="1"/>
    <x v="44"/>
    <d v="2021-05-16T00:00:00"/>
    <d v="2021-05-16T00:00:00"/>
    <x v="2"/>
    <x v="1"/>
    <d v="2021-06-16T00:00:00"/>
    <n v="998198"/>
    <x v="11"/>
    <s v="D5"/>
    <x v="0"/>
    <s v="Not Verified"/>
    <n v="70000"/>
    <n v="1.29E-2"/>
    <n v="244.27"/>
    <n v="0.1749"/>
    <n v="9725"/>
    <n v="12"/>
    <n v="14128"/>
  </r>
  <r>
    <n v="855789"/>
    <x v="1"/>
    <x v="0"/>
    <x v="5"/>
    <s v="Nurse Exchange"/>
    <x v="0"/>
    <x v="0"/>
    <x v="10"/>
    <d v="2021-05-16T00:00:00"/>
    <d v="2021-05-16T00:00:00"/>
    <x v="2"/>
    <x v="1"/>
    <d v="2021-06-16T00:00:00"/>
    <n v="1068127"/>
    <x v="11"/>
    <s v="C2"/>
    <x v="0"/>
    <s v="Not Verified"/>
    <n v="120000"/>
    <n v="9.3600000000000003E-2"/>
    <n v="276.06"/>
    <n v="0.13489999999999999"/>
    <n v="12000"/>
    <n v="29"/>
    <n v="15445"/>
  </r>
  <r>
    <n v="798525"/>
    <x v="1"/>
    <x v="0"/>
    <x v="6"/>
    <s v="Greystone West"/>
    <x v="0"/>
    <x v="0"/>
    <x v="44"/>
    <d v="2021-05-16T00:00:00"/>
    <d v="2021-05-16T00:00:00"/>
    <x v="2"/>
    <x v="1"/>
    <d v="2021-06-16T00:00:00"/>
    <n v="1003652"/>
    <x v="11"/>
    <s v="C2"/>
    <x v="0"/>
    <s v="Not Verified"/>
    <n v="52000"/>
    <n v="9.0700000000000003E-2"/>
    <n v="391.08"/>
    <n v="0.13489999999999999"/>
    <n v="17000"/>
    <n v="16"/>
    <n v="22661"/>
  </r>
  <r>
    <n v="985276"/>
    <x v="5"/>
    <x v="0"/>
    <x v="6"/>
    <m/>
    <x v="4"/>
    <x v="0"/>
    <x v="13"/>
    <d v="2021-05-16T00:00:00"/>
    <d v="2021-05-16T00:00:00"/>
    <x v="2"/>
    <x v="1"/>
    <d v="2021-06-16T00:00:00"/>
    <n v="1208969"/>
    <x v="11"/>
    <s v="D5"/>
    <x v="0"/>
    <s v="Not Verified"/>
    <n v="60000"/>
    <n v="9.7600000000000006E-2"/>
    <n v="114.89"/>
    <n v="0.1825"/>
    <n v="4500"/>
    <n v="5"/>
    <n v="6295"/>
  </r>
  <r>
    <n v="786427"/>
    <x v="20"/>
    <x v="0"/>
    <x v="2"/>
    <s v="route relievers/bimbo bakeries"/>
    <x v="4"/>
    <x v="0"/>
    <x v="6"/>
    <d v="2021-05-16T00:00:00"/>
    <d v="2021-05-16T00:00:00"/>
    <x v="2"/>
    <x v="1"/>
    <d v="2021-06-16T00:00:00"/>
    <n v="989818"/>
    <x v="11"/>
    <s v="D3"/>
    <x v="0"/>
    <s v="Not Verified"/>
    <n v="55000"/>
    <n v="0.23830000000000001"/>
    <n v="294.95999999999998"/>
    <n v="0.16489999999999999"/>
    <n v="12000"/>
    <n v="32"/>
    <n v="17086"/>
  </r>
  <r>
    <n v="782786"/>
    <x v="41"/>
    <x v="0"/>
    <x v="5"/>
    <s v="Esri"/>
    <x v="1"/>
    <x v="0"/>
    <x v="6"/>
    <d v="2021-05-16T00:00:00"/>
    <d v="2021-05-16T00:00:00"/>
    <x v="2"/>
    <x v="1"/>
    <d v="2021-06-16T00:00:00"/>
    <n v="985812"/>
    <x v="11"/>
    <s v="E1"/>
    <x v="0"/>
    <s v="Not Verified"/>
    <n v="65000"/>
    <n v="7.1099999999999997E-2"/>
    <n v="543.30999999999995"/>
    <n v="0.1799"/>
    <n v="35000"/>
    <n v="17"/>
    <n v="31490"/>
  </r>
  <r>
    <n v="877617"/>
    <x v="13"/>
    <x v="0"/>
    <x v="5"/>
    <s v="Washington State Library"/>
    <x v="3"/>
    <x v="1"/>
    <x v="10"/>
    <d v="2021-05-16T00:00:00"/>
    <d v="2021-05-16T00:00:00"/>
    <x v="2"/>
    <x v="1"/>
    <d v="2021-06-16T00:00:00"/>
    <n v="1092294"/>
    <x v="11"/>
    <s v="A4"/>
    <x v="0"/>
    <s v="Source Verified"/>
    <n v="40000"/>
    <n v="9.4799999999999995E-2"/>
    <n v="242.75"/>
    <n v="7.9000000000000001E-2"/>
    <n v="12000"/>
    <n v="21"/>
    <n v="13836"/>
  </r>
  <r>
    <n v="881454"/>
    <x v="18"/>
    <x v="0"/>
    <x v="3"/>
    <s v="Youngblood, Lafferty &amp; Sampoli, PA"/>
    <x v="2"/>
    <x v="1"/>
    <x v="10"/>
    <d v="2021-04-16T00:00:00"/>
    <d v="2021-05-16T00:00:00"/>
    <x v="2"/>
    <x v="1"/>
    <d v="2021-06-16T00:00:00"/>
    <n v="1096578"/>
    <x v="11"/>
    <s v="B2"/>
    <x v="0"/>
    <s v="Source Verified"/>
    <n v="95000"/>
    <n v="0.24970000000000001"/>
    <n v="202.75"/>
    <n v="0.1065"/>
    <n v="9400"/>
    <n v="20"/>
    <n v="11124"/>
  </r>
  <r>
    <n v="976982"/>
    <x v="38"/>
    <x v="0"/>
    <x v="0"/>
    <s v="Trowel Arts Corporation"/>
    <x v="2"/>
    <x v="1"/>
    <x v="13"/>
    <d v="2021-05-16T00:00:00"/>
    <d v="2021-05-16T00:00:00"/>
    <x v="2"/>
    <x v="1"/>
    <d v="2021-06-16T00:00:00"/>
    <n v="1199763"/>
    <x v="11"/>
    <s v="B1"/>
    <x v="0"/>
    <s v="Source Verified"/>
    <n v="42000"/>
    <n v="0.1709"/>
    <n v="265.04000000000002"/>
    <n v="9.9099999999999994E-2"/>
    <n v="12500"/>
    <n v="14"/>
    <n v="14312"/>
  </r>
  <r>
    <n v="788089"/>
    <x v="8"/>
    <x v="0"/>
    <x v="0"/>
    <s v="EYP architects and engineers"/>
    <x v="2"/>
    <x v="1"/>
    <x v="6"/>
    <d v="2021-05-16T00:00:00"/>
    <d v="2021-05-16T00:00:00"/>
    <x v="2"/>
    <x v="1"/>
    <d v="2021-06-16T00:00:00"/>
    <n v="991720"/>
    <x v="11"/>
    <s v="B2"/>
    <x v="0"/>
    <s v="Source Verified"/>
    <n v="108000"/>
    <n v="1.7100000000000001E-2"/>
    <n v="258.47000000000003"/>
    <n v="0.10589999999999999"/>
    <n v="12000"/>
    <n v="26"/>
    <n v="14947"/>
  </r>
  <r>
    <n v="1033270"/>
    <x v="32"/>
    <x v="0"/>
    <x v="3"/>
    <s v="Cohen Food Brokerage"/>
    <x v="2"/>
    <x v="1"/>
    <x v="12"/>
    <d v="2021-05-16T00:00:00"/>
    <d v="2021-05-16T00:00:00"/>
    <x v="2"/>
    <x v="1"/>
    <d v="2021-06-16T00:00:00"/>
    <n v="1262837"/>
    <x v="11"/>
    <s v="B3"/>
    <x v="0"/>
    <s v="Source Verified"/>
    <n v="75000"/>
    <n v="6.1600000000000002E-2"/>
    <n v="618.75"/>
    <n v="0.1171"/>
    <n v="28000"/>
    <n v="29"/>
    <n v="32782"/>
  </r>
  <r>
    <n v="988571"/>
    <x v="20"/>
    <x v="0"/>
    <x v="3"/>
    <s v="American Express Company"/>
    <x v="4"/>
    <x v="1"/>
    <x v="13"/>
    <d v="2021-05-16T00:00:00"/>
    <d v="2021-05-16T00:00:00"/>
    <x v="2"/>
    <x v="1"/>
    <d v="2021-06-16T00:00:00"/>
    <n v="1212445"/>
    <x v="11"/>
    <s v="D3"/>
    <x v="0"/>
    <s v="Source Verified"/>
    <n v="140000"/>
    <n v="0.2417"/>
    <n v="624.95000000000005"/>
    <n v="0.17269999999999999"/>
    <n v="25000"/>
    <n v="54"/>
    <n v="33713"/>
  </r>
  <r>
    <n v="994794"/>
    <x v="3"/>
    <x v="0"/>
    <x v="4"/>
    <s v="Black Horse Trucking"/>
    <x v="4"/>
    <x v="1"/>
    <x v="13"/>
    <d v="2021-05-16T00:00:00"/>
    <d v="2021-05-16T00:00:00"/>
    <x v="2"/>
    <x v="1"/>
    <d v="2021-06-16T00:00:00"/>
    <n v="1219233"/>
    <x v="11"/>
    <s v="D3"/>
    <x v="0"/>
    <s v="Source Verified"/>
    <n v="52044"/>
    <n v="1.9400000000000001E-2"/>
    <n v="399.97"/>
    <n v="0.17269999999999999"/>
    <n v="16000"/>
    <n v="16"/>
    <n v="21573"/>
  </r>
  <r>
    <n v="812608"/>
    <x v="1"/>
    <x v="0"/>
    <x v="8"/>
    <m/>
    <x v="1"/>
    <x v="1"/>
    <x v="44"/>
    <d v="2021-05-16T00:00:00"/>
    <d v="2021-04-16T00:00:00"/>
    <x v="2"/>
    <x v="1"/>
    <d v="2021-05-16T00:00:00"/>
    <n v="1019779"/>
    <x v="11"/>
    <s v="E5"/>
    <x v="0"/>
    <s v="Source Verified"/>
    <n v="90000"/>
    <n v="0.15770000000000001"/>
    <n v="617.91"/>
    <n v="0.19689999999999999"/>
    <n v="35000"/>
    <n v="35"/>
    <n v="35195"/>
  </r>
  <r>
    <n v="774577"/>
    <x v="19"/>
    <x v="0"/>
    <x v="0"/>
    <s v="blue line"/>
    <x v="5"/>
    <x v="1"/>
    <x v="6"/>
    <d v="2021-05-16T00:00:00"/>
    <d v="2021-05-16T00:00:00"/>
    <x v="2"/>
    <x v="1"/>
    <d v="2021-06-16T00:00:00"/>
    <n v="976762"/>
    <x v="11"/>
    <s v="F1"/>
    <x v="0"/>
    <s v="Source Verified"/>
    <n v="90000"/>
    <n v="0.01"/>
    <n v="406.83"/>
    <n v="0.20250000000000001"/>
    <n v="25000"/>
    <n v="12"/>
    <n v="23981"/>
  </r>
  <r>
    <n v="1002518"/>
    <x v="8"/>
    <x v="0"/>
    <x v="2"/>
    <s v="Shake n Go Fashion, Inc"/>
    <x v="2"/>
    <x v="2"/>
    <x v="22"/>
    <d v="2021-04-16T00:00:00"/>
    <d v="2021-05-16T00:00:00"/>
    <x v="2"/>
    <x v="1"/>
    <d v="2021-06-16T00:00:00"/>
    <n v="1228786"/>
    <x v="11"/>
    <s v="B2"/>
    <x v="0"/>
    <s v="Source Verified"/>
    <n v="90000"/>
    <n v="2.1600000000000001E-2"/>
    <n v="431.37"/>
    <n v="0.1065"/>
    <n v="20000"/>
    <n v="13"/>
    <n v="23209"/>
  </r>
  <r>
    <n v="862035"/>
    <x v="17"/>
    <x v="0"/>
    <x v="2"/>
    <s v="Bell Supply Co."/>
    <x v="0"/>
    <x v="2"/>
    <x v="10"/>
    <d v="2021-05-16T00:00:00"/>
    <d v="2021-05-16T00:00:00"/>
    <x v="2"/>
    <x v="1"/>
    <d v="2021-06-16T00:00:00"/>
    <n v="1074959"/>
    <x v="11"/>
    <s v="C4"/>
    <x v="0"/>
    <s v="Source Verified"/>
    <n v="40000"/>
    <n v="8.6099999999999996E-2"/>
    <n v="217.86"/>
    <n v="0.1479"/>
    <n v="9200"/>
    <n v="14"/>
    <n v="12190"/>
  </r>
  <r>
    <n v="779194"/>
    <x v="32"/>
    <x v="0"/>
    <x v="3"/>
    <s v="Dystar LP"/>
    <x v="4"/>
    <x v="2"/>
    <x v="6"/>
    <d v="2021-05-16T00:00:00"/>
    <d v="2021-05-16T00:00:00"/>
    <x v="2"/>
    <x v="1"/>
    <d v="2021-06-16T00:00:00"/>
    <n v="981855"/>
    <x v="11"/>
    <s v="D3"/>
    <x v="0"/>
    <s v="Source Verified"/>
    <n v="82000"/>
    <n v="0.1976"/>
    <n v="454.72"/>
    <n v="0.16489999999999999"/>
    <n v="30000"/>
    <n v="31"/>
    <n v="26803"/>
  </r>
  <r>
    <n v="1042417"/>
    <x v="13"/>
    <x v="0"/>
    <x v="2"/>
    <s v="Lummi High School"/>
    <x v="2"/>
    <x v="0"/>
    <x v="12"/>
    <d v="2021-05-16T00:00:00"/>
    <d v="2021-05-16T00:00:00"/>
    <x v="2"/>
    <x v="1"/>
    <d v="2021-06-16T00:00:00"/>
    <n v="1272495"/>
    <x v="11"/>
    <s v="B5"/>
    <x v="0"/>
    <s v="Source Verified"/>
    <n v="45000"/>
    <n v="9.2299999999999993E-2"/>
    <n v="271.14"/>
    <n v="0.12690000000000001"/>
    <n v="12000"/>
    <n v="9"/>
    <n v="14357"/>
  </r>
  <r>
    <n v="849141"/>
    <x v="4"/>
    <x v="0"/>
    <x v="2"/>
    <m/>
    <x v="0"/>
    <x v="0"/>
    <x v="11"/>
    <d v="2021-05-16T00:00:00"/>
    <d v="2021-04-16T00:00:00"/>
    <x v="2"/>
    <x v="1"/>
    <d v="2021-05-16T00:00:00"/>
    <n v="1060836"/>
    <x v="11"/>
    <s v="C1"/>
    <x v="0"/>
    <s v="Source Verified"/>
    <n v="20000"/>
    <n v="0.2412"/>
    <n v="144.44999999999999"/>
    <n v="0.12989999999999999"/>
    <n v="6350"/>
    <n v="19"/>
    <n v="8059"/>
  </r>
  <r>
    <n v="1030283"/>
    <x v="1"/>
    <x v="0"/>
    <x v="7"/>
    <s v="SKYFLEET"/>
    <x v="0"/>
    <x v="0"/>
    <x v="22"/>
    <d v="2021-05-16T00:00:00"/>
    <d v="2021-05-16T00:00:00"/>
    <x v="2"/>
    <x v="1"/>
    <d v="2021-06-16T00:00:00"/>
    <n v="1259689"/>
    <x v="11"/>
    <s v="C4"/>
    <x v="0"/>
    <s v="Source Verified"/>
    <n v="26000"/>
    <n v="0.1643"/>
    <n v="160.35"/>
    <n v="0.1527"/>
    <n v="6700"/>
    <n v="36"/>
    <n v="8466"/>
  </r>
  <r>
    <n v="886982"/>
    <x v="4"/>
    <x v="0"/>
    <x v="0"/>
    <s v="Temple University"/>
    <x v="0"/>
    <x v="0"/>
    <x v="10"/>
    <d v="2021-05-16T00:00:00"/>
    <d v="2021-05-16T00:00:00"/>
    <x v="2"/>
    <x v="1"/>
    <d v="2021-06-16T00:00:00"/>
    <n v="1102995"/>
    <x v="11"/>
    <s v="C1"/>
    <x v="0"/>
    <s v="Source Verified"/>
    <n v="50000"/>
    <n v="0.1308"/>
    <n v="345.08"/>
    <n v="0.13489999999999999"/>
    <n v="15000"/>
    <n v="19"/>
    <n v="18963"/>
  </r>
  <r>
    <n v="807705"/>
    <x v="22"/>
    <x v="0"/>
    <x v="6"/>
    <s v="Ken Darling &amp; Associates"/>
    <x v="4"/>
    <x v="0"/>
    <x v="44"/>
    <d v="2021-05-16T00:00:00"/>
    <d v="2021-05-16T00:00:00"/>
    <x v="2"/>
    <x v="1"/>
    <d v="2021-06-16T00:00:00"/>
    <n v="1014312"/>
    <x v="11"/>
    <s v="D3"/>
    <x v="0"/>
    <s v="Source Verified"/>
    <n v="55000"/>
    <n v="0.1691"/>
    <n v="274.68"/>
    <n v="0.16489999999999999"/>
    <n v="15000"/>
    <n v="9"/>
    <n v="15902"/>
  </r>
  <r>
    <n v="1050056"/>
    <x v="8"/>
    <x v="0"/>
    <x v="6"/>
    <s v="Hudson Abstract Services"/>
    <x v="4"/>
    <x v="0"/>
    <x v="12"/>
    <d v="2021-05-16T00:00:00"/>
    <d v="2021-05-16T00:00:00"/>
    <x v="2"/>
    <x v="1"/>
    <d v="2021-06-16T00:00:00"/>
    <n v="1281296"/>
    <x v="11"/>
    <s v="D3"/>
    <x v="0"/>
    <s v="Source Verified"/>
    <n v="46440"/>
    <n v="5.9700000000000003E-2"/>
    <n v="151.87"/>
    <n v="0.17269999999999999"/>
    <n v="6075"/>
    <n v="16"/>
    <n v="7893"/>
  </r>
  <r>
    <n v="991811"/>
    <x v="8"/>
    <x v="0"/>
    <x v="3"/>
    <s v="jp morgan chase"/>
    <x v="4"/>
    <x v="0"/>
    <x v="13"/>
    <d v="2021-04-16T00:00:00"/>
    <d v="2021-05-16T00:00:00"/>
    <x v="2"/>
    <x v="1"/>
    <d v="2021-06-16T00:00:00"/>
    <n v="1215863"/>
    <x v="11"/>
    <s v="D4"/>
    <x v="0"/>
    <s v="Source Verified"/>
    <n v="89000"/>
    <n v="7.4800000000000005E-2"/>
    <n v="362.39"/>
    <n v="0.17580000000000001"/>
    <n v="14400"/>
    <n v="22"/>
    <n v="19547"/>
  </r>
  <r>
    <n v="762174"/>
    <x v="3"/>
    <x v="0"/>
    <x v="6"/>
    <s v="pem transportation"/>
    <x v="1"/>
    <x v="0"/>
    <x v="25"/>
    <d v="2021-05-16T00:00:00"/>
    <d v="2021-05-16T00:00:00"/>
    <x v="2"/>
    <x v="1"/>
    <d v="2021-06-16T00:00:00"/>
    <n v="962681"/>
    <x v="11"/>
    <s v="E5"/>
    <x v="0"/>
    <s v="Source Verified"/>
    <n v="54000"/>
    <n v="0.126"/>
    <n v="326.39"/>
    <n v="0.19689999999999999"/>
    <n v="12400"/>
    <n v="22"/>
    <n v="19221"/>
  </r>
  <r>
    <n v="785079"/>
    <x v="3"/>
    <x v="0"/>
    <x v="2"/>
    <s v="Walgreens"/>
    <x v="1"/>
    <x v="0"/>
    <x v="6"/>
    <d v="2021-05-16T00:00:00"/>
    <d v="2021-05-16T00:00:00"/>
    <x v="2"/>
    <x v="1"/>
    <d v="2021-06-16T00:00:00"/>
    <n v="988346"/>
    <x v="11"/>
    <s v="E2"/>
    <x v="0"/>
    <s v="Source Verified"/>
    <n v="48000"/>
    <n v="9.2999999999999999E-2"/>
    <n v="419.94"/>
    <n v="0.18390000000000001"/>
    <n v="18000"/>
    <n v="35"/>
    <n v="24355"/>
  </r>
  <r>
    <n v="779854"/>
    <x v="1"/>
    <x v="0"/>
    <x v="2"/>
    <s v="National Concrete Washout"/>
    <x v="1"/>
    <x v="0"/>
    <x v="6"/>
    <d v="2021-05-16T00:00:00"/>
    <d v="2021-05-16T00:00:00"/>
    <x v="2"/>
    <x v="1"/>
    <d v="2021-06-16T00:00:00"/>
    <n v="982619"/>
    <x v="11"/>
    <s v="E5"/>
    <x v="0"/>
    <s v="Source Verified"/>
    <n v="54000"/>
    <n v="0.15620000000000001"/>
    <n v="315.87"/>
    <n v="0.19689999999999999"/>
    <n v="12000"/>
    <n v="16"/>
    <n v="18289"/>
  </r>
  <r>
    <n v="1006097"/>
    <x v="32"/>
    <x v="0"/>
    <x v="8"/>
    <m/>
    <x v="5"/>
    <x v="0"/>
    <x v="22"/>
    <d v="2021-05-16T00:00:00"/>
    <d v="2021-05-16T00:00:00"/>
    <x v="2"/>
    <x v="1"/>
    <d v="2021-06-16T00:00:00"/>
    <n v="1232499"/>
    <x v="11"/>
    <s v="F4"/>
    <x v="0"/>
    <s v="Source Verified"/>
    <n v="91200"/>
    <n v="9.0499999999999997E-2"/>
    <n v="663.68"/>
    <n v="0.22059999999999999"/>
    <n v="24000"/>
    <n v="13"/>
    <n v="35828"/>
  </r>
  <r>
    <n v="817184"/>
    <x v="3"/>
    <x v="0"/>
    <x v="4"/>
    <s v="Portable Communications"/>
    <x v="5"/>
    <x v="0"/>
    <x v="44"/>
    <d v="2021-04-16T00:00:00"/>
    <d v="2021-05-16T00:00:00"/>
    <x v="2"/>
    <x v="1"/>
    <d v="2021-06-16T00:00:00"/>
    <n v="1024981"/>
    <x v="11"/>
    <s v="F1"/>
    <x v="0"/>
    <s v="Source Verified"/>
    <n v="40000"/>
    <n v="5.5199999999999999E-2"/>
    <n v="106.54"/>
    <n v="0.20250000000000001"/>
    <n v="4000"/>
    <n v="18"/>
    <n v="6058"/>
  </r>
  <r>
    <n v="781558"/>
    <x v="37"/>
    <x v="0"/>
    <x v="4"/>
    <m/>
    <x v="5"/>
    <x v="0"/>
    <x v="6"/>
    <d v="2021-05-16T00:00:00"/>
    <d v="2021-05-16T00:00:00"/>
    <x v="2"/>
    <x v="1"/>
    <d v="2021-06-16T00:00:00"/>
    <n v="984415"/>
    <x v="11"/>
    <s v="F5"/>
    <x v="0"/>
    <s v="Source Verified"/>
    <n v="66000"/>
    <n v="2.8000000000000001E-2"/>
    <n v="180.2"/>
    <n v="0.22939999999999999"/>
    <n v="6400"/>
    <n v="9"/>
    <n v="10612"/>
  </r>
  <r>
    <n v="1013010"/>
    <x v="2"/>
    <x v="0"/>
    <x v="2"/>
    <m/>
    <x v="2"/>
    <x v="1"/>
    <x v="22"/>
    <d v="2021-05-16T00:00:00"/>
    <d v="2021-05-16T00:00:00"/>
    <x v="2"/>
    <x v="1"/>
    <d v="2021-06-16T00:00:00"/>
    <n v="1240175"/>
    <x v="11"/>
    <s v="B3"/>
    <x v="0"/>
    <s v="Verified"/>
    <n v="46000"/>
    <n v="0.27989999999999998"/>
    <n v="206.07"/>
    <n v="0.1171"/>
    <n v="9325"/>
    <n v="27"/>
    <n v="11112"/>
  </r>
  <r>
    <n v="808952"/>
    <x v="17"/>
    <x v="0"/>
    <x v="5"/>
    <s v="Door Controls of Oklahoma"/>
    <x v="2"/>
    <x v="1"/>
    <x v="44"/>
    <d v="2021-05-16T00:00:00"/>
    <d v="2021-05-16T00:00:00"/>
    <x v="2"/>
    <x v="1"/>
    <d v="2021-06-16T00:00:00"/>
    <n v="1015724"/>
    <x v="11"/>
    <s v="B3"/>
    <x v="0"/>
    <s v="Verified"/>
    <n v="63000"/>
    <n v="0.104"/>
    <n v="543.44000000000005"/>
    <n v="0.1099"/>
    <n v="25000"/>
    <n v="18"/>
    <n v="31492"/>
  </r>
  <r>
    <n v="733695"/>
    <x v="18"/>
    <x v="0"/>
    <x v="5"/>
    <s v="CB RICHARD ELLIS"/>
    <x v="2"/>
    <x v="1"/>
    <x v="29"/>
    <d v="2021-05-16T00:00:00"/>
    <d v="2021-05-16T00:00:00"/>
    <x v="2"/>
    <x v="1"/>
    <d v="2021-06-16T00:00:00"/>
    <n v="930086"/>
    <x v="11"/>
    <s v="B4"/>
    <x v="0"/>
    <s v="Verified"/>
    <n v="100000"/>
    <n v="4.4299999999999999E-2"/>
    <n v="414.97"/>
    <n v="0.1074"/>
    <n v="19200"/>
    <n v="10"/>
    <n v="24894"/>
  </r>
  <r>
    <n v="972799"/>
    <x v="32"/>
    <x v="0"/>
    <x v="3"/>
    <s v="Diamler Trucks North America"/>
    <x v="2"/>
    <x v="1"/>
    <x v="12"/>
    <d v="2021-05-16T00:00:00"/>
    <d v="2021-05-16T00:00:00"/>
    <x v="2"/>
    <x v="1"/>
    <d v="2021-06-16T00:00:00"/>
    <n v="1194777"/>
    <x v="11"/>
    <s v="B4"/>
    <x v="0"/>
    <s v="Verified"/>
    <n v="70000"/>
    <n v="7.3499999999999996E-2"/>
    <n v="471.61"/>
    <n v="0.1242"/>
    <n v="21000"/>
    <n v="26"/>
    <n v="24983"/>
  </r>
  <r>
    <n v="1016351"/>
    <x v="32"/>
    <x v="0"/>
    <x v="3"/>
    <m/>
    <x v="2"/>
    <x v="1"/>
    <x v="22"/>
    <d v="2021-05-16T00:00:00"/>
    <d v="2021-05-16T00:00:00"/>
    <x v="2"/>
    <x v="1"/>
    <d v="2021-06-16T00:00:00"/>
    <n v="1244061"/>
    <x v="11"/>
    <s v="B5"/>
    <x v="0"/>
    <s v="Verified"/>
    <n v="75000"/>
    <n v="0.13919999999999999"/>
    <n v="474.49"/>
    <n v="0.12690000000000001"/>
    <n v="21000"/>
    <n v="23"/>
    <n v="25589"/>
  </r>
  <r>
    <n v="870119"/>
    <x v="2"/>
    <x v="0"/>
    <x v="3"/>
    <s v="US Military"/>
    <x v="2"/>
    <x v="1"/>
    <x v="10"/>
    <d v="2021-05-16T00:00:00"/>
    <d v="2021-05-16T00:00:00"/>
    <x v="2"/>
    <x v="1"/>
    <d v="2021-06-16T00:00:00"/>
    <n v="1084009"/>
    <x v="11"/>
    <s v="B5"/>
    <x v="0"/>
    <s v="Verified"/>
    <n v="93600"/>
    <n v="0.1326"/>
    <n v="510.96"/>
    <n v="0.11990000000000001"/>
    <n v="35000"/>
    <n v="32"/>
    <n v="28588"/>
  </r>
  <r>
    <n v="1016084"/>
    <x v="1"/>
    <x v="0"/>
    <x v="5"/>
    <s v="Agent"/>
    <x v="2"/>
    <x v="1"/>
    <x v="22"/>
    <d v="2021-05-16T00:00:00"/>
    <d v="2021-05-16T00:00:00"/>
    <x v="2"/>
    <x v="1"/>
    <d v="2021-06-16T00:00:00"/>
    <n v="1243774"/>
    <x v="11"/>
    <s v="B5"/>
    <x v="0"/>
    <s v="Verified"/>
    <n v="94000"/>
    <n v="0.17799999999999999"/>
    <n v="542.28"/>
    <n v="0.12690000000000001"/>
    <n v="24000"/>
    <n v="28"/>
    <n v="29233"/>
  </r>
  <r>
    <n v="1016250"/>
    <x v="18"/>
    <x v="0"/>
    <x v="3"/>
    <s v="Inserra Supermarkets"/>
    <x v="0"/>
    <x v="1"/>
    <x v="22"/>
    <d v="2021-05-16T00:00:00"/>
    <d v="2021-05-16T00:00:00"/>
    <x v="2"/>
    <x v="1"/>
    <d v="2021-06-16T00:00:00"/>
    <n v="1243952"/>
    <x v="11"/>
    <s v="C2"/>
    <x v="0"/>
    <s v="Verified"/>
    <n v="102000"/>
    <n v="8.4599999999999995E-2"/>
    <n v="468.17"/>
    <n v="0.14269999999999999"/>
    <n v="20000"/>
    <n v="29"/>
    <n v="25229"/>
  </r>
  <r>
    <n v="889991"/>
    <x v="0"/>
    <x v="0"/>
    <x v="8"/>
    <s v="Cypress Communications"/>
    <x v="0"/>
    <x v="1"/>
    <x v="10"/>
    <d v="2021-05-16T00:00:00"/>
    <d v="2021-05-16T00:00:00"/>
    <x v="2"/>
    <x v="1"/>
    <d v="2021-06-16T00:00:00"/>
    <n v="1106615"/>
    <x v="11"/>
    <s v="C1"/>
    <x v="0"/>
    <s v="Verified"/>
    <n v="55000"/>
    <n v="0.1968"/>
    <n v="552.12"/>
    <n v="0.13489999999999999"/>
    <n v="24000"/>
    <n v="9"/>
    <n v="31013"/>
  </r>
  <r>
    <n v="986180"/>
    <x v="4"/>
    <x v="0"/>
    <x v="5"/>
    <s v="Heass Auto Exchange"/>
    <x v="0"/>
    <x v="1"/>
    <x v="13"/>
    <d v="2021-05-16T00:00:00"/>
    <d v="2021-05-16T00:00:00"/>
    <x v="2"/>
    <x v="1"/>
    <d v="2021-06-16T00:00:00"/>
    <n v="1209883"/>
    <x v="11"/>
    <s v="C5"/>
    <x v="0"/>
    <s v="Verified"/>
    <n v="60000"/>
    <n v="0.22500000000000001"/>
    <n v="798.76"/>
    <n v="0.15959999999999999"/>
    <n v="32875"/>
    <n v="29"/>
    <n v="43079"/>
  </r>
  <r>
    <n v="857636"/>
    <x v="23"/>
    <x v="0"/>
    <x v="9"/>
    <s v="5 Keys  Charter School"/>
    <x v="0"/>
    <x v="1"/>
    <x v="10"/>
    <d v="2021-05-16T00:00:00"/>
    <d v="2021-05-16T00:00:00"/>
    <x v="2"/>
    <x v="1"/>
    <d v="2021-06-16T00:00:00"/>
    <n v="1070124"/>
    <x v="11"/>
    <s v="C3"/>
    <x v="0"/>
    <s v="Verified"/>
    <n v="60000"/>
    <n v="5.0999999999999997E-2"/>
    <n v="348.95"/>
    <n v="0.1399"/>
    <n v="15000"/>
    <n v="15"/>
    <n v="19541"/>
  </r>
  <r>
    <n v="864811"/>
    <x v="34"/>
    <x v="0"/>
    <x v="10"/>
    <s v="Bluefield Transport, LLC"/>
    <x v="0"/>
    <x v="1"/>
    <x v="10"/>
    <d v="2021-05-16T00:00:00"/>
    <d v="2021-05-16T00:00:00"/>
    <x v="2"/>
    <x v="1"/>
    <d v="2021-06-16T00:00:00"/>
    <n v="1078046"/>
    <x v="11"/>
    <s v="C1"/>
    <x v="0"/>
    <s v="Verified"/>
    <n v="100000"/>
    <n v="2.0500000000000001E-2"/>
    <n v="805.17"/>
    <n v="0.13489999999999999"/>
    <n v="35000"/>
    <n v="24"/>
    <n v="44249"/>
  </r>
  <r>
    <n v="838987"/>
    <x v="3"/>
    <x v="0"/>
    <x v="3"/>
    <s v="Chicago Board Options Exchange"/>
    <x v="1"/>
    <x v="1"/>
    <x v="11"/>
    <d v="2021-02-16T00:00:00"/>
    <d v="2021-05-16T00:00:00"/>
    <x v="2"/>
    <x v="1"/>
    <d v="2021-06-16T00:00:00"/>
    <n v="1049118"/>
    <x v="11"/>
    <s v="E3"/>
    <x v="0"/>
    <s v="Verified"/>
    <n v="78000"/>
    <n v="3.6299999999999999E-2"/>
    <n v="645.63"/>
    <n v="0.18790000000000001"/>
    <n v="25000"/>
    <n v="34"/>
    <n v="36778"/>
  </r>
  <r>
    <n v="763281"/>
    <x v="33"/>
    <x v="0"/>
    <x v="2"/>
    <s v="Regional Medical Center of Orangeburg SC"/>
    <x v="1"/>
    <x v="1"/>
    <x v="25"/>
    <d v="2021-05-16T00:00:00"/>
    <d v="2021-05-16T00:00:00"/>
    <x v="2"/>
    <x v="1"/>
    <d v="2021-06-16T00:00:00"/>
    <n v="929144"/>
    <x v="11"/>
    <s v="E4"/>
    <x v="0"/>
    <s v="Verified"/>
    <n v="61800"/>
    <n v="1.7100000000000001E-2"/>
    <n v="201.03"/>
    <n v="0.17510000000000001"/>
    <n v="8000"/>
    <n v="25"/>
    <n v="11817"/>
  </r>
  <r>
    <n v="831941"/>
    <x v="21"/>
    <x v="0"/>
    <x v="8"/>
    <s v="Pegasus Manufacturing Inc."/>
    <x v="1"/>
    <x v="1"/>
    <x v="11"/>
    <d v="2021-04-16T00:00:00"/>
    <d v="2021-05-16T00:00:00"/>
    <x v="2"/>
    <x v="1"/>
    <d v="2021-06-16T00:00:00"/>
    <n v="1041260"/>
    <x v="11"/>
    <s v="E1"/>
    <x v="0"/>
    <s v="Verified"/>
    <n v="70000"/>
    <n v="0.24329999999999999"/>
    <n v="609.32000000000005"/>
    <n v="0.1799"/>
    <n v="24000"/>
    <n v="28"/>
    <n v="34711"/>
  </r>
  <r>
    <n v="755335"/>
    <x v="2"/>
    <x v="0"/>
    <x v="3"/>
    <s v="Ewing AutoHaus Mercedes Benz"/>
    <x v="1"/>
    <x v="1"/>
    <x v="25"/>
    <d v="2021-05-16T00:00:00"/>
    <d v="2021-05-16T00:00:00"/>
    <x v="2"/>
    <x v="1"/>
    <d v="2021-06-16T00:00:00"/>
    <n v="955139"/>
    <x v="11"/>
    <s v="E5"/>
    <x v="0"/>
    <s v="Verified"/>
    <n v="192000"/>
    <n v="0.11700000000000001"/>
    <n v="622.51"/>
    <n v="0.19689999999999999"/>
    <n v="35000"/>
    <n v="28"/>
    <n v="36682"/>
  </r>
  <r>
    <n v="762923"/>
    <x v="19"/>
    <x v="0"/>
    <x v="10"/>
    <s v="New Choices Community School"/>
    <x v="1"/>
    <x v="1"/>
    <x v="25"/>
    <d v="2021-05-16T00:00:00"/>
    <d v="2021-05-16T00:00:00"/>
    <x v="2"/>
    <x v="1"/>
    <d v="2021-06-16T00:00:00"/>
    <n v="963490"/>
    <x v="11"/>
    <s v="E1"/>
    <x v="0"/>
    <s v="Verified"/>
    <n v="60000"/>
    <n v="9.1600000000000001E-2"/>
    <n v="533.15"/>
    <n v="0.1799"/>
    <n v="21000"/>
    <n v="26"/>
    <n v="31458"/>
  </r>
  <r>
    <n v="990073"/>
    <x v="20"/>
    <x v="0"/>
    <x v="6"/>
    <m/>
    <x v="5"/>
    <x v="1"/>
    <x v="22"/>
    <d v="2021-05-16T00:00:00"/>
    <d v="2021-05-16T00:00:00"/>
    <x v="2"/>
    <x v="1"/>
    <d v="2021-06-16T00:00:00"/>
    <n v="1214044"/>
    <x v="11"/>
    <s v="F1"/>
    <x v="0"/>
    <s v="Verified"/>
    <n v="70000"/>
    <n v="0.15329999999999999"/>
    <n v="809.75"/>
    <n v="0.2089"/>
    <n v="30000"/>
    <n v="7"/>
    <n v="43740"/>
  </r>
  <r>
    <n v="882747"/>
    <x v="31"/>
    <x v="0"/>
    <x v="3"/>
    <s v="PEOPLE'S SELF-HELP HOUSING, INC."/>
    <x v="2"/>
    <x v="2"/>
    <x v="10"/>
    <d v="2021-05-16T00:00:00"/>
    <d v="2021-05-16T00:00:00"/>
    <x v="2"/>
    <x v="1"/>
    <d v="2021-06-16T00:00:00"/>
    <n v="1097987"/>
    <x v="11"/>
    <s v="B2"/>
    <x v="0"/>
    <s v="Verified"/>
    <n v="34000"/>
    <n v="0.13020000000000001"/>
    <n v="366.67"/>
    <n v="0.1065"/>
    <n v="17000"/>
    <n v="8"/>
    <n v="20117"/>
  </r>
  <r>
    <n v="795007"/>
    <x v="32"/>
    <x v="0"/>
    <x v="3"/>
    <s v="Dystar LP"/>
    <x v="2"/>
    <x v="2"/>
    <x v="44"/>
    <d v="2021-05-16T00:00:00"/>
    <d v="2021-05-16T00:00:00"/>
    <x v="2"/>
    <x v="1"/>
    <d v="2021-06-16T00:00:00"/>
    <n v="999695"/>
    <x v="11"/>
    <s v="B5"/>
    <x v="0"/>
    <s v="Verified"/>
    <n v="80000"/>
    <n v="0.27679999999999999"/>
    <n v="255.76"/>
    <n v="0.11990000000000001"/>
    <n v="11500"/>
    <n v="31"/>
    <n v="14796"/>
  </r>
  <r>
    <n v="1017797"/>
    <x v="2"/>
    <x v="0"/>
    <x v="2"/>
    <s v="ARAMARK Sports &amp; Entertainment"/>
    <x v="2"/>
    <x v="0"/>
    <x v="22"/>
    <d v="2021-05-16T00:00:00"/>
    <d v="2021-05-16T00:00:00"/>
    <x v="2"/>
    <x v="1"/>
    <d v="2021-06-16T00:00:00"/>
    <n v="1245988"/>
    <x v="11"/>
    <s v="B5"/>
    <x v="0"/>
    <s v="Verified"/>
    <n v="41658"/>
    <n v="0.20880000000000001"/>
    <n v="564.87"/>
    <n v="0.12690000000000001"/>
    <n v="25000"/>
    <n v="18"/>
    <n v="29926"/>
  </r>
  <r>
    <n v="884952"/>
    <x v="18"/>
    <x v="0"/>
    <x v="9"/>
    <s v="American Health Holding"/>
    <x v="2"/>
    <x v="0"/>
    <x v="10"/>
    <d v="2021-05-16T00:00:00"/>
    <d v="2021-05-16T00:00:00"/>
    <x v="2"/>
    <x v="1"/>
    <d v="2021-06-16T00:00:00"/>
    <n v="1100538"/>
    <x v="11"/>
    <s v="B2"/>
    <x v="0"/>
    <s v="Verified"/>
    <n v="61000"/>
    <n v="0"/>
    <n v="454.56"/>
    <n v="0.1065"/>
    <n v="25000"/>
    <n v="21"/>
    <n v="24931"/>
  </r>
  <r>
    <n v="1016476"/>
    <x v="4"/>
    <x v="0"/>
    <x v="9"/>
    <s v="Complete HealthCare Resources, Inc."/>
    <x v="0"/>
    <x v="0"/>
    <x v="22"/>
    <d v="2021-05-16T00:00:00"/>
    <d v="2021-05-16T00:00:00"/>
    <x v="2"/>
    <x v="1"/>
    <d v="2021-06-16T00:00:00"/>
    <n v="1244184"/>
    <x v="11"/>
    <s v="C2"/>
    <x v="0"/>
    <s v="Verified"/>
    <n v="95000"/>
    <n v="3.8899999999999997E-2"/>
    <n v="580.53"/>
    <n v="0.14269999999999999"/>
    <n v="24800"/>
    <n v="5"/>
    <n v="31294"/>
  </r>
  <r>
    <n v="855688"/>
    <x v="11"/>
    <x v="0"/>
    <x v="1"/>
    <s v="Leftfield Pictures"/>
    <x v="0"/>
    <x v="0"/>
    <x v="11"/>
    <d v="2021-04-16T00:00:00"/>
    <d v="2021-05-16T00:00:00"/>
    <x v="2"/>
    <x v="1"/>
    <d v="2021-06-16T00:00:00"/>
    <n v="1068020"/>
    <x v="11"/>
    <s v="C1"/>
    <x v="0"/>
    <s v="Verified"/>
    <n v="85000"/>
    <n v="0.15440000000000001"/>
    <n v="796.18"/>
    <n v="0.12989999999999999"/>
    <n v="35000"/>
    <n v="15"/>
    <n v="45039"/>
  </r>
  <r>
    <n v="763033"/>
    <x v="16"/>
    <x v="0"/>
    <x v="3"/>
    <s v="MIT Lincoln Laboratory"/>
    <x v="0"/>
    <x v="0"/>
    <x v="25"/>
    <d v="2021-05-16T00:00:00"/>
    <d v="2021-05-16T00:00:00"/>
    <x v="2"/>
    <x v="1"/>
    <d v="2021-06-16T00:00:00"/>
    <n v="963600"/>
    <x v="11"/>
    <s v="C5"/>
    <x v="0"/>
    <s v="Verified"/>
    <n v="183000"/>
    <n v="0.10050000000000001"/>
    <n v="640.82000000000005"/>
    <n v="0.15229999999999999"/>
    <n v="26800"/>
    <n v="13"/>
    <n v="37774"/>
  </r>
  <r>
    <n v="999492"/>
    <x v="13"/>
    <x v="0"/>
    <x v="3"/>
    <s v="UPF Services LLC"/>
    <x v="0"/>
    <x v="0"/>
    <x v="22"/>
    <d v="2021-05-16T00:00:00"/>
    <d v="2021-05-16T00:00:00"/>
    <x v="2"/>
    <x v="1"/>
    <d v="2021-06-16T00:00:00"/>
    <n v="1224856"/>
    <x v="11"/>
    <s v="C1"/>
    <x v="0"/>
    <s v="Verified"/>
    <n v="60000"/>
    <n v="0.1416"/>
    <n v="690.15"/>
    <n v="0.13489999999999999"/>
    <n v="30000"/>
    <n v="37"/>
    <n v="37244"/>
  </r>
  <r>
    <n v="1000067"/>
    <x v="38"/>
    <x v="0"/>
    <x v="0"/>
    <s v="Truevance Engineering"/>
    <x v="4"/>
    <x v="0"/>
    <x v="22"/>
    <d v="2021-05-16T00:00:00"/>
    <d v="2021-05-16T00:00:00"/>
    <x v="2"/>
    <x v="1"/>
    <d v="2021-06-16T00:00:00"/>
    <n v="1225680"/>
    <x v="11"/>
    <s v="D2"/>
    <x v="0"/>
    <s v="Verified"/>
    <n v="72000"/>
    <n v="0.20499999999999999"/>
    <n v="370.94"/>
    <n v="0.16769999999999999"/>
    <n v="15000"/>
    <n v="30"/>
    <n v="19974"/>
  </r>
  <r>
    <n v="998694"/>
    <x v="20"/>
    <x v="0"/>
    <x v="9"/>
    <m/>
    <x v="1"/>
    <x v="0"/>
    <x v="22"/>
    <d v="2021-05-16T00:00:00"/>
    <d v="2021-05-16T00:00:00"/>
    <x v="2"/>
    <x v="1"/>
    <d v="2021-06-16T00:00:00"/>
    <n v="1223870"/>
    <x v="11"/>
    <s v="E3"/>
    <x v="0"/>
    <s v="Verified"/>
    <n v="55000"/>
    <n v="8.0100000000000005E-2"/>
    <n v="719.74"/>
    <n v="0.19420000000000001"/>
    <n v="27500"/>
    <n v="23"/>
    <n v="38839"/>
  </r>
  <r>
    <n v="859323"/>
    <x v="13"/>
    <x v="0"/>
    <x v="6"/>
    <s v="Philips Services Corporation"/>
    <x v="1"/>
    <x v="0"/>
    <x v="10"/>
    <d v="2021-05-16T00:00:00"/>
    <d v="2021-05-16T00:00:00"/>
    <x v="2"/>
    <x v="1"/>
    <d v="2021-06-16T00:00:00"/>
    <n v="1071961"/>
    <x v="11"/>
    <s v="E1"/>
    <x v="0"/>
    <s v="Verified"/>
    <n v="50000"/>
    <n v="0.1032"/>
    <n v="271.66000000000003"/>
    <n v="0.1799"/>
    <n v="10700"/>
    <n v="8"/>
    <n v="15200"/>
  </r>
  <r>
    <n v="986291"/>
    <x v="5"/>
    <x v="0"/>
    <x v="7"/>
    <s v="Craftstaff LLC"/>
    <x v="1"/>
    <x v="0"/>
    <x v="13"/>
    <d v="2021-05-16T00:00:00"/>
    <d v="2021-04-16T00:00:00"/>
    <x v="2"/>
    <x v="1"/>
    <d v="2021-05-16T00:00:00"/>
    <n v="1210207"/>
    <x v="11"/>
    <s v="E3"/>
    <x v="0"/>
    <s v="Verified"/>
    <n v="102000"/>
    <n v="0.1138"/>
    <n v="209.38"/>
    <n v="0.19420000000000001"/>
    <n v="8000"/>
    <n v="18"/>
    <n v="11277"/>
  </r>
  <r>
    <n v="855468"/>
    <x v="4"/>
    <x v="0"/>
    <x v="6"/>
    <s v="TicketNetwork"/>
    <x v="1"/>
    <x v="0"/>
    <x v="11"/>
    <d v="2021-05-16T00:00:00"/>
    <d v="2021-05-16T00:00:00"/>
    <x v="2"/>
    <x v="1"/>
    <d v="2021-06-16T00:00:00"/>
    <n v="1067780"/>
    <x v="11"/>
    <s v="E5"/>
    <x v="0"/>
    <s v="Verified"/>
    <n v="60000"/>
    <n v="0.2034"/>
    <n v="336.92"/>
    <n v="0.19689999999999999"/>
    <n v="12800"/>
    <n v="16"/>
    <n v="18834"/>
  </r>
  <r>
    <n v="734957"/>
    <x v="4"/>
    <x v="0"/>
    <x v="3"/>
    <s v="Metro Beverage"/>
    <x v="5"/>
    <x v="0"/>
    <x v="6"/>
    <d v="2021-05-16T00:00:00"/>
    <d v="2021-05-16T00:00:00"/>
    <x v="2"/>
    <x v="1"/>
    <d v="2021-06-16T00:00:00"/>
    <n v="931555"/>
    <x v="11"/>
    <s v="F2"/>
    <x v="0"/>
    <s v="Verified"/>
    <n v="36000"/>
    <n v="2.3300000000000001E-2"/>
    <n v="161.05000000000001"/>
    <n v="0.20619999999999999"/>
    <n v="6000"/>
    <n v="10"/>
    <n v="9495"/>
  </r>
  <r>
    <n v="767882"/>
    <x v="23"/>
    <x v="0"/>
    <x v="7"/>
    <s v="Clipper Windpower"/>
    <x v="5"/>
    <x v="0"/>
    <x v="25"/>
    <d v="2021-05-16T00:00:00"/>
    <d v="2021-05-16T00:00:00"/>
    <x v="2"/>
    <x v="1"/>
    <d v="2021-06-16T00:00:00"/>
    <n v="969055"/>
    <x v="11"/>
    <s v="F1"/>
    <x v="0"/>
    <s v="Verified"/>
    <n v="72000"/>
    <n v="8.72E-2"/>
    <n v="532.66999999999996"/>
    <n v="0.20250000000000001"/>
    <n v="20000"/>
    <n v="5"/>
    <n v="31411"/>
  </r>
  <r>
    <n v="1045315"/>
    <x v="37"/>
    <x v="0"/>
    <x v="7"/>
    <s v="Wal Mart"/>
    <x v="1"/>
    <x v="1"/>
    <x v="12"/>
    <d v="2021-04-16T00:00:00"/>
    <d v="2021-05-16T00:00:00"/>
    <x v="2"/>
    <x v="1"/>
    <d v="2021-06-16T00:00:00"/>
    <n v="1275932"/>
    <x v="11"/>
    <s v="E5"/>
    <x v="0"/>
    <s v="Verified"/>
    <n v="60000"/>
    <n v="3.2000000000000002E-3"/>
    <n v="738.52"/>
    <n v="0.20300000000000001"/>
    <n v="27700"/>
    <n v="9"/>
    <n v="39112"/>
  </r>
  <r>
    <n v="1068292"/>
    <x v="29"/>
    <x v="0"/>
    <x v="3"/>
    <s v="Monroe Dispat"/>
    <x v="2"/>
    <x v="1"/>
    <x v="12"/>
    <d v="2021-11-14T00:00:00"/>
    <d v="2021-12-14T00:00:00"/>
    <x v="1"/>
    <x v="1"/>
    <d v="2022-01-14T00:00:00"/>
    <n v="1302706"/>
    <x v="12"/>
    <s v="B4"/>
    <x v="1"/>
    <s v="Not Verified"/>
    <n v="30000"/>
    <n v="0.19719999999999999"/>
    <n v="70.180000000000007"/>
    <n v="0.1242"/>
    <n v="2100"/>
    <n v="26"/>
    <n v="2554"/>
  </r>
  <r>
    <n v="1065929"/>
    <x v="1"/>
    <x v="0"/>
    <x v="9"/>
    <s v="impax laboratory"/>
    <x v="3"/>
    <x v="1"/>
    <x v="12"/>
    <d v="2021-05-16T00:00:00"/>
    <d v="2021-01-15T00:00:00"/>
    <x v="1"/>
    <x v="1"/>
    <d v="2021-02-15T00:00:00"/>
    <n v="1300072"/>
    <x v="12"/>
    <s v="A4"/>
    <x v="1"/>
    <s v="Not Verified"/>
    <n v="61440"/>
    <n v="6.4600000000000005E-2"/>
    <n v="109.52"/>
    <n v="7.9000000000000001E-2"/>
    <n v="3500"/>
    <n v="19"/>
    <n v="3943"/>
  </r>
  <r>
    <n v="1066344"/>
    <x v="8"/>
    <x v="0"/>
    <x v="3"/>
    <s v="corbett industries"/>
    <x v="2"/>
    <x v="0"/>
    <x v="12"/>
    <d v="2021-05-16T00:00:00"/>
    <d v="2021-01-16T00:00:00"/>
    <x v="0"/>
    <x v="0"/>
    <d v="2021-02-16T00:00:00"/>
    <n v="1300716"/>
    <x v="12"/>
    <s v="B5"/>
    <x v="0"/>
    <s v="Source Verified"/>
    <n v="50000"/>
    <n v="5.7799999999999997E-2"/>
    <n v="352.48"/>
    <n v="0.12690000000000001"/>
    <n v="15600"/>
    <n v="11"/>
    <n v="16894"/>
  </r>
  <r>
    <n v="1061406"/>
    <x v="8"/>
    <x v="0"/>
    <x v="8"/>
    <s v="kenover marketing"/>
    <x v="3"/>
    <x v="0"/>
    <x v="12"/>
    <d v="2021-04-16T00:00:00"/>
    <d v="2021-12-13T00:00:00"/>
    <x v="1"/>
    <x v="1"/>
    <d v="2022-01-13T00:00:00"/>
    <n v="1293196"/>
    <x v="12"/>
    <s v="A4"/>
    <x v="1"/>
    <s v="Not Verified"/>
    <n v="78000"/>
    <n v="6.0900000000000003E-2"/>
    <n v="250.33"/>
    <n v="7.9000000000000001E-2"/>
    <n v="8000"/>
    <n v="31"/>
    <n v="8847"/>
  </r>
  <r>
    <n v="1066434"/>
    <x v="32"/>
    <x v="0"/>
    <x v="3"/>
    <s v="IBM"/>
    <x v="1"/>
    <x v="1"/>
    <x v="12"/>
    <d v="2021-05-16T00:00:00"/>
    <d v="2021-01-13T00:00:00"/>
    <x v="1"/>
    <x v="1"/>
    <d v="2021-02-13T00:00:00"/>
    <n v="1300402"/>
    <x v="12"/>
    <s v="E2"/>
    <x v="1"/>
    <s v="Not Verified"/>
    <n v="80000"/>
    <n v="0.2059"/>
    <n v="146.69"/>
    <n v="0.1903"/>
    <n v="4000"/>
    <n v="56"/>
    <n v="4342"/>
  </r>
  <r>
    <n v="1062665"/>
    <x v="4"/>
    <x v="0"/>
    <x v="5"/>
    <s v="BG manufacturing"/>
    <x v="0"/>
    <x v="0"/>
    <x v="12"/>
    <d v="2021-05-16T00:00:00"/>
    <d v="2021-12-14T00:00:00"/>
    <x v="1"/>
    <x v="1"/>
    <d v="2022-01-14T00:00:00"/>
    <n v="1280475"/>
    <x v="12"/>
    <s v="C4"/>
    <x v="1"/>
    <s v="Source Verified"/>
    <n v="53000"/>
    <n v="4.3700000000000003E-2"/>
    <n v="109.62"/>
    <n v="0.1527"/>
    <n v="3150"/>
    <n v="10"/>
    <n v="3946"/>
  </r>
  <r>
    <n v="1062293"/>
    <x v="1"/>
    <x v="0"/>
    <x v="2"/>
    <s v="F5 Networks Inc"/>
    <x v="2"/>
    <x v="0"/>
    <x v="12"/>
    <d v="2021-08-12T00:00:00"/>
    <d v="2021-08-12T00:00:00"/>
    <x v="1"/>
    <x v="1"/>
    <d v="2021-09-12T00:00:00"/>
    <n v="1294356"/>
    <x v="12"/>
    <s v="B1"/>
    <x v="1"/>
    <s v="Verified"/>
    <n v="163000"/>
    <n v="4.3999999999999997E-2"/>
    <n v="805.63"/>
    <n v="9.9099999999999994E-2"/>
    <n v="25000"/>
    <n v="10"/>
    <n v="26320"/>
  </r>
  <r>
    <n v="1061413"/>
    <x v="29"/>
    <x v="0"/>
    <x v="6"/>
    <s v="bisso marine"/>
    <x v="0"/>
    <x v="0"/>
    <x v="12"/>
    <d v="2021-08-15T00:00:00"/>
    <d v="2021-12-14T00:00:00"/>
    <x v="1"/>
    <x v="1"/>
    <d v="2022-01-14T00:00:00"/>
    <n v="1293206"/>
    <x v="12"/>
    <s v="C1"/>
    <x v="1"/>
    <s v="Not Verified"/>
    <n v="40000"/>
    <n v="0.12989999999999999"/>
    <n v="122.15"/>
    <n v="0.13489999999999999"/>
    <n v="3600"/>
    <n v="8"/>
    <n v="4397"/>
  </r>
  <r>
    <n v="1058200"/>
    <x v="0"/>
    <x v="0"/>
    <x v="2"/>
    <s v="Internal Revenue Service"/>
    <x v="0"/>
    <x v="1"/>
    <x v="12"/>
    <d v="2021-07-15T00:00:00"/>
    <d v="2021-10-13T00:00:00"/>
    <x v="1"/>
    <x v="1"/>
    <d v="2021-11-13T00:00:00"/>
    <n v="1289780"/>
    <x v="12"/>
    <s v="C2"/>
    <x v="1"/>
    <s v="Source Verified"/>
    <n v="111740"/>
    <n v="0.20619999999999999"/>
    <n v="171.55"/>
    <n v="0.14269999999999999"/>
    <n v="5000"/>
    <n v="50"/>
    <n v="5975"/>
  </r>
  <r>
    <n v="1057403"/>
    <x v="1"/>
    <x v="0"/>
    <x v="10"/>
    <s v="san gabriel transit inc"/>
    <x v="2"/>
    <x v="0"/>
    <x v="12"/>
    <d v="2021-05-16T00:00:00"/>
    <d v="2021-06-12T00:00:00"/>
    <x v="0"/>
    <x v="0"/>
    <d v="2021-07-12T00:00:00"/>
    <n v="1288960"/>
    <x v="12"/>
    <s v="B5"/>
    <x v="1"/>
    <s v="Not Verified"/>
    <n v="34000"/>
    <n v="0.1341"/>
    <n v="40.26"/>
    <n v="0.12690000000000001"/>
    <n v="1200"/>
    <n v="30"/>
    <n v="241"/>
  </r>
  <r>
    <n v="92440"/>
    <x v="16"/>
    <x v="0"/>
    <x v="9"/>
    <s v="MetraTech Corp"/>
    <x v="3"/>
    <x v="1"/>
    <x v="18"/>
    <d v="2021-06-07T00:00:00"/>
    <d v="2021-07-10T00:00:00"/>
    <x v="1"/>
    <x v="1"/>
    <d v="2021-08-10T00:00:00"/>
    <n v="92423"/>
    <x v="12"/>
    <s v="A2"/>
    <x v="1"/>
    <s v="Not Verified"/>
    <n v="95000"/>
    <n v="3.8300000000000001E-2"/>
    <n v="155.38"/>
    <n v="7.4300000000000005E-2"/>
    <n v="5000"/>
    <n v="16"/>
    <n v="5594"/>
  </r>
  <r>
    <n v="98339"/>
    <x v="45"/>
    <x v="0"/>
    <x v="2"/>
    <s v="Northwestern School Corporation"/>
    <x v="3"/>
    <x v="0"/>
    <x v="18"/>
    <d v="2021-06-07T00:00:00"/>
    <d v="2021-04-10T00:00:00"/>
    <x v="1"/>
    <x v="1"/>
    <d v="2021-05-10T00:00:00"/>
    <n v="97572"/>
    <x v="12"/>
    <s v="A5"/>
    <x v="1"/>
    <s v="Not Verified"/>
    <n v="32000"/>
    <n v="0.14779999999999999"/>
    <n v="160.72"/>
    <n v="8.3799999999999999E-2"/>
    <n v="5100"/>
    <n v="22"/>
    <n v="5779"/>
  </r>
  <r>
    <n v="1037231"/>
    <x v="10"/>
    <x v="0"/>
    <x v="5"/>
    <s v="Ariens"/>
    <x v="0"/>
    <x v="1"/>
    <x v="22"/>
    <d v="2021-05-16T00:00:00"/>
    <d v="2021-04-12T00:00:00"/>
    <x v="0"/>
    <x v="0"/>
    <d v="2021-05-12T00:00:00"/>
    <n v="1267125"/>
    <x v="12"/>
    <s v="C3"/>
    <x v="1"/>
    <s v="Not Verified"/>
    <n v="36000"/>
    <n v="0.122"/>
    <n v="37.950000000000003"/>
    <n v="0.14649999999999999"/>
    <n v="1100"/>
    <n v="42"/>
    <n v="151"/>
  </r>
  <r>
    <n v="1016253"/>
    <x v="2"/>
    <x v="0"/>
    <x v="5"/>
    <s v="Texas Press"/>
    <x v="2"/>
    <x v="2"/>
    <x v="22"/>
    <d v="2021-12-15T00:00:00"/>
    <d v="2021-11-14T00:00:00"/>
    <x v="0"/>
    <x v="0"/>
    <d v="2021-12-14T00:00:00"/>
    <n v="1243955"/>
    <x v="12"/>
    <s v="B5"/>
    <x v="1"/>
    <s v="Not Verified"/>
    <n v="48000"/>
    <n v="0.15279999999999999"/>
    <n v="80.510000000000005"/>
    <n v="0.12690000000000001"/>
    <n v="2400"/>
    <n v="36"/>
    <n v="2842"/>
  </r>
  <r>
    <n v="705134"/>
    <x v="8"/>
    <x v="0"/>
    <x v="2"/>
    <s v="Shelly's Big City"/>
    <x v="3"/>
    <x v="0"/>
    <x v="42"/>
    <d v="2021-08-11T00:00:00"/>
    <d v="2021-07-11T00:00:00"/>
    <x v="0"/>
    <x v="0"/>
    <d v="2021-08-11T00:00:00"/>
    <n v="897165"/>
    <x v="12"/>
    <s v="A5"/>
    <x v="1"/>
    <s v="Not Verified"/>
    <n v="37000"/>
    <n v="6.5500000000000003E-2"/>
    <n v="249.44"/>
    <n v="7.6600000000000001E-2"/>
    <n v="8000"/>
    <n v="11"/>
    <n v="1080"/>
  </r>
  <r>
    <n v="1004151"/>
    <x v="8"/>
    <x v="0"/>
    <x v="1"/>
    <s v="Mt Sinai Hospital"/>
    <x v="3"/>
    <x v="0"/>
    <x v="13"/>
    <d v="2021-02-14T00:00:00"/>
    <d v="2021-09-13T00:00:00"/>
    <x v="0"/>
    <x v="0"/>
    <d v="2021-10-13T00:00:00"/>
    <n v="1230781"/>
    <x v="12"/>
    <s v="A4"/>
    <x v="1"/>
    <s v="Not Verified"/>
    <n v="43200"/>
    <n v="3.15E-2"/>
    <n v="219.04"/>
    <n v="7.9000000000000001E-2"/>
    <n v="7000"/>
    <n v="24"/>
    <n v="5218"/>
  </r>
  <r>
    <n v="794254"/>
    <x v="8"/>
    <x v="0"/>
    <x v="4"/>
    <s v="Arbor Wecare"/>
    <x v="3"/>
    <x v="0"/>
    <x v="6"/>
    <d v="2021-05-16T00:00:00"/>
    <d v="2021-09-12T00:00:00"/>
    <x v="0"/>
    <x v="0"/>
    <d v="2021-10-12T00:00:00"/>
    <n v="998860"/>
    <x v="12"/>
    <s v="A5"/>
    <x v="1"/>
    <s v="Not Verified"/>
    <n v="40000"/>
    <n v="0.16500000000000001"/>
    <n v="157.82"/>
    <n v="8.4900000000000003E-2"/>
    <n v="5000"/>
    <n v="22"/>
    <n v="2202"/>
  </r>
  <r>
    <n v="559560"/>
    <x v="25"/>
    <x v="0"/>
    <x v="4"/>
    <s v="Kenwood USA Corporation"/>
    <x v="3"/>
    <x v="0"/>
    <x v="47"/>
    <d v="2021-05-16T00:00:00"/>
    <d v="2021-12-11T00:00:00"/>
    <x v="0"/>
    <x v="0"/>
    <d v="2022-01-11T00:00:00"/>
    <n v="720301"/>
    <x v="12"/>
    <s v="A5"/>
    <x v="1"/>
    <s v="Not Verified"/>
    <n v="57000"/>
    <n v="0.1396"/>
    <n v="375.38"/>
    <n v="7.8799999999999995E-2"/>
    <n v="12000"/>
    <n v="31"/>
    <n v="5998"/>
  </r>
  <r>
    <n v="865436"/>
    <x v="25"/>
    <x v="0"/>
    <x v="1"/>
    <s v="The Village At Blacksburg"/>
    <x v="3"/>
    <x v="0"/>
    <x v="11"/>
    <d v="2021-03-13T00:00:00"/>
    <d v="2021-10-12T00:00:00"/>
    <x v="0"/>
    <x v="0"/>
    <d v="2021-11-12T00:00:00"/>
    <n v="1078701"/>
    <x v="12"/>
    <s v="A4"/>
    <x v="1"/>
    <s v="Not Verified"/>
    <n v="40000"/>
    <n v="0.27450000000000002"/>
    <n v="49.77"/>
    <n v="7.4899999999999994E-2"/>
    <n v="1600"/>
    <n v="45"/>
    <n v="704"/>
  </r>
  <r>
    <n v="568915"/>
    <x v="8"/>
    <x v="0"/>
    <x v="3"/>
    <s v="Arnoff Moving &amp;Storage"/>
    <x v="2"/>
    <x v="0"/>
    <x v="47"/>
    <d v="2021-10-11T00:00:00"/>
    <d v="2021-05-11T00:00:00"/>
    <x v="0"/>
    <x v="0"/>
    <d v="2021-06-11T00:00:00"/>
    <n v="731866"/>
    <x v="12"/>
    <s v="B2"/>
    <x v="1"/>
    <s v="Not Verified"/>
    <n v="43000"/>
    <n v="0.18390000000000001"/>
    <n v="97.87"/>
    <n v="0.1075"/>
    <n v="3000"/>
    <n v="19"/>
    <n v="891"/>
  </r>
  <r>
    <n v="761924"/>
    <x v="16"/>
    <x v="0"/>
    <x v="3"/>
    <s v="Excalibur Data Recovery"/>
    <x v="2"/>
    <x v="0"/>
    <x v="25"/>
    <d v="2021-03-12T00:00:00"/>
    <d v="2021-11-11T00:00:00"/>
    <x v="0"/>
    <x v="0"/>
    <d v="2021-12-11T00:00:00"/>
    <n v="962411"/>
    <x v="12"/>
    <s v="B5"/>
    <x v="1"/>
    <s v="Not Verified"/>
    <n v="35000"/>
    <n v="4.3900000000000002E-2"/>
    <n v="33.21"/>
    <n v="0.11990000000000001"/>
    <n v="1000"/>
    <n v="4"/>
    <n v="221"/>
  </r>
  <r>
    <n v="570149"/>
    <x v="29"/>
    <x v="0"/>
    <x v="3"/>
    <s v="ila local 3000"/>
    <x v="2"/>
    <x v="0"/>
    <x v="47"/>
    <d v="2021-08-13T00:00:00"/>
    <d v="2021-12-12T00:00:00"/>
    <x v="0"/>
    <x v="0"/>
    <d v="2022-01-12T00:00:00"/>
    <n v="733471"/>
    <x v="12"/>
    <s v="B5"/>
    <x v="1"/>
    <s v="Not Verified"/>
    <n v="48000"/>
    <n v="3.9800000000000002E-2"/>
    <n v="132.59"/>
    <n v="0.1186"/>
    <n v="4000"/>
    <n v="11"/>
    <n v="3644"/>
  </r>
  <r>
    <n v="975146"/>
    <x v="1"/>
    <x v="0"/>
    <x v="8"/>
    <s v="Children's Vision First"/>
    <x v="2"/>
    <x v="0"/>
    <x v="13"/>
    <d v="2021-05-16T00:00:00"/>
    <d v="2021-04-13T00:00:00"/>
    <x v="0"/>
    <x v="0"/>
    <d v="2021-05-13T00:00:00"/>
    <n v="1198052"/>
    <x v="12"/>
    <s v="B3"/>
    <x v="1"/>
    <s v="Not Verified"/>
    <n v="30000"/>
    <n v="0.16120000000000001"/>
    <n v="66.16"/>
    <n v="0.1171"/>
    <n v="2000"/>
    <n v="8"/>
    <n v="1186"/>
  </r>
  <r>
    <n v="802767"/>
    <x v="1"/>
    <x v="0"/>
    <x v="3"/>
    <s v="pizza hut"/>
    <x v="2"/>
    <x v="0"/>
    <x v="44"/>
    <d v="2021-03-14T00:00:00"/>
    <d v="2021-10-13T00:00:00"/>
    <x v="0"/>
    <x v="0"/>
    <d v="2021-11-13T00:00:00"/>
    <n v="1008453"/>
    <x v="12"/>
    <s v="B1"/>
    <x v="1"/>
    <s v="Not Verified"/>
    <n v="40000"/>
    <n v="0.20760000000000001"/>
    <n v="103.24"/>
    <n v="9.9900000000000003E-2"/>
    <n v="3200"/>
    <n v="18"/>
    <n v="2911"/>
  </r>
  <r>
    <n v="869471"/>
    <x v="1"/>
    <x v="0"/>
    <x v="2"/>
    <s v="wilshire state bank"/>
    <x v="2"/>
    <x v="0"/>
    <x v="10"/>
    <d v="2021-05-16T00:00:00"/>
    <d v="2021-10-11T00:00:00"/>
    <x v="0"/>
    <x v="0"/>
    <d v="2021-11-11T00:00:00"/>
    <n v="1083301"/>
    <x v="12"/>
    <s v="B3"/>
    <x v="1"/>
    <s v="Not Verified"/>
    <n v="30000"/>
    <n v="0.12640000000000001"/>
    <n v="196.41"/>
    <n v="0.1099"/>
    <n v="6000"/>
    <n v="27"/>
    <n v="196"/>
  </r>
  <r>
    <n v="601985"/>
    <x v="3"/>
    <x v="0"/>
    <x v="7"/>
    <s v="graziano's"/>
    <x v="2"/>
    <x v="0"/>
    <x v="50"/>
    <d v="2021-06-13T00:00:00"/>
    <d v="2021-01-13T00:00:00"/>
    <x v="0"/>
    <x v="0"/>
    <d v="2021-02-13T00:00:00"/>
    <n v="772394"/>
    <x v="12"/>
    <s v="B3"/>
    <x v="1"/>
    <s v="Not Verified"/>
    <n v="30000"/>
    <n v="0.1032"/>
    <n v="224.63"/>
    <n v="9.6199999999999994E-2"/>
    <n v="7000"/>
    <n v="17"/>
    <n v="5963"/>
  </r>
  <r>
    <n v="518685"/>
    <x v="18"/>
    <x v="0"/>
    <x v="3"/>
    <s v="Isaiah House"/>
    <x v="0"/>
    <x v="0"/>
    <x v="27"/>
    <d v="2021-05-16T00:00:00"/>
    <d v="2021-08-11T00:00:00"/>
    <x v="0"/>
    <x v="0"/>
    <d v="2021-09-11T00:00:00"/>
    <n v="670497"/>
    <x v="12"/>
    <s v="C5"/>
    <x v="1"/>
    <s v="Not Verified"/>
    <n v="18984"/>
    <n v="0"/>
    <n v="85.72"/>
    <n v="0.14219999999999999"/>
    <n v="2500"/>
    <n v="7"/>
    <n v="1592"/>
  </r>
  <r>
    <n v="403292"/>
    <x v="37"/>
    <x v="0"/>
    <x v="0"/>
    <m/>
    <x v="0"/>
    <x v="0"/>
    <x v="28"/>
    <d v="2021-03-16T00:00:00"/>
    <d v="2021-10-10T00:00:00"/>
    <x v="0"/>
    <x v="0"/>
    <d v="2021-11-10T00:00:00"/>
    <n v="448548"/>
    <x v="12"/>
    <s v="C3"/>
    <x v="1"/>
    <s v="Not Verified"/>
    <n v="42000"/>
    <n v="0.1726"/>
    <n v="50.66"/>
    <n v="0.13159999999999999"/>
    <n v="1500"/>
    <n v="31"/>
    <n v="851"/>
  </r>
  <r>
    <n v="535233"/>
    <x v="11"/>
    <x v="0"/>
    <x v="3"/>
    <s v="The Telephone Connection"/>
    <x v="3"/>
    <x v="0"/>
    <x v="51"/>
    <d v="2021-11-13T00:00:00"/>
    <d v="2021-07-13T00:00:00"/>
    <x v="0"/>
    <x v="0"/>
    <d v="2021-08-13T00:00:00"/>
    <n v="691631"/>
    <x v="12"/>
    <s v="A4"/>
    <x v="1"/>
    <s v="Not Verified"/>
    <n v="48000"/>
    <n v="0.1547"/>
    <n v="31.12"/>
    <n v="7.51E-2"/>
    <n v="1000"/>
    <n v="17"/>
    <n v="940"/>
  </r>
  <r>
    <n v="242695"/>
    <x v="1"/>
    <x v="0"/>
    <x v="0"/>
    <m/>
    <x v="2"/>
    <x v="1"/>
    <x v="19"/>
    <d v="2021-12-13T00:00:00"/>
    <d v="2021-05-10T00:00:00"/>
    <x v="1"/>
    <x v="1"/>
    <d v="2021-06-10T00:00:00"/>
    <n v="242682"/>
    <x v="12"/>
    <s v="B5"/>
    <x v="1"/>
    <s v="Not Verified"/>
    <n v="7904.04"/>
    <n v="3.04E-2"/>
    <n v="16.309999999999999"/>
    <n v="0.1071"/>
    <n v="500"/>
    <n v="6"/>
    <n v="580"/>
  </r>
  <r>
    <n v="273445"/>
    <x v="1"/>
    <x v="0"/>
    <x v="3"/>
    <s v="Retired"/>
    <x v="3"/>
    <x v="2"/>
    <x v="35"/>
    <d v="2021-05-10T00:00:00"/>
    <d v="2021-04-08T00:00:00"/>
    <x v="1"/>
    <x v="1"/>
    <d v="2021-05-08T00:00:00"/>
    <n v="273364"/>
    <x v="12"/>
    <s v="A1"/>
    <x v="1"/>
    <s v="Not Verified"/>
    <n v="35000"/>
    <n v="8.6E-3"/>
    <n v="62.1"/>
    <n v="7.3700000000000002E-2"/>
    <n v="2000"/>
    <n v="14"/>
    <n v="2012"/>
  </r>
  <r>
    <n v="121530"/>
    <x v="13"/>
    <x v="0"/>
    <x v="1"/>
    <s v="Impress"/>
    <x v="3"/>
    <x v="2"/>
    <x v="39"/>
    <d v="2021-08-07T00:00:00"/>
    <d v="2021-04-08T00:00:00"/>
    <x v="1"/>
    <x v="1"/>
    <d v="2021-05-08T00:00:00"/>
    <n v="121527"/>
    <x v="12"/>
    <s v="A3"/>
    <x v="1"/>
    <s v="Not Verified"/>
    <n v="50000"/>
    <n v="5.3499999999999999E-2"/>
    <n v="93.67"/>
    <n v="7.7499999999999999E-2"/>
    <n v="3000"/>
    <n v="29"/>
    <n v="3125"/>
  </r>
  <r>
    <n v="264003"/>
    <x v="1"/>
    <x v="0"/>
    <x v="0"/>
    <s v="State of California"/>
    <x v="2"/>
    <x v="2"/>
    <x v="38"/>
    <d v="2021-02-10T00:00:00"/>
    <d v="2021-02-10T00:00:00"/>
    <x v="1"/>
    <x v="1"/>
    <d v="2021-03-10T00:00:00"/>
    <n v="260813"/>
    <x v="12"/>
    <s v="B2"/>
    <x v="1"/>
    <s v="Not Verified"/>
    <n v="45000"/>
    <n v="1.7899999999999999E-2"/>
    <n v="675.25"/>
    <n v="9.7600000000000006E-2"/>
    <n v="21000"/>
    <n v="14"/>
    <n v="23756"/>
  </r>
  <r>
    <n v="851986"/>
    <x v="23"/>
    <x v="0"/>
    <x v="3"/>
    <s v="performance radiator"/>
    <x v="3"/>
    <x v="1"/>
    <x v="11"/>
    <d v="2021-02-16T00:00:00"/>
    <d v="2021-01-14T00:00:00"/>
    <x v="1"/>
    <x v="1"/>
    <d v="2021-02-14T00:00:00"/>
    <n v="1063992"/>
    <x v="12"/>
    <s v="A1"/>
    <x v="1"/>
    <s v="Not Verified"/>
    <n v="45600"/>
    <n v="3.2099999999999997E-2"/>
    <n v="226.2"/>
    <n v="5.4199999999999998E-2"/>
    <n v="7500"/>
    <n v="25"/>
    <n v="8107"/>
  </r>
  <r>
    <n v="631810"/>
    <x v="2"/>
    <x v="0"/>
    <x v="3"/>
    <s v="NORTHEAST ISD"/>
    <x v="3"/>
    <x v="1"/>
    <x v="41"/>
    <d v="2021-12-13T00:00:00"/>
    <d v="2021-01-14T00:00:00"/>
    <x v="1"/>
    <x v="1"/>
    <d v="2021-02-14T00:00:00"/>
    <n v="809383"/>
    <x v="12"/>
    <s v="A1"/>
    <x v="1"/>
    <s v="Not Verified"/>
    <n v="54000"/>
    <n v="0.13730000000000001"/>
    <n v="150.80000000000001"/>
    <n v="5.4199999999999998E-2"/>
    <n v="5000"/>
    <n v="31"/>
    <n v="5429"/>
  </r>
  <r>
    <n v="732306"/>
    <x v="0"/>
    <x v="0"/>
    <x v="3"/>
    <s v="Columbus Regional Healthcare"/>
    <x v="3"/>
    <x v="1"/>
    <x v="29"/>
    <d v="2021-03-16T00:00:00"/>
    <d v="2021-08-11T00:00:00"/>
    <x v="1"/>
    <x v="1"/>
    <d v="2021-09-11T00:00:00"/>
    <n v="928497"/>
    <x v="12"/>
    <s v="A2"/>
    <x v="1"/>
    <s v="Not Verified"/>
    <n v="42000"/>
    <n v="0.1326"/>
    <n v="60.66"/>
    <n v="5.79E-2"/>
    <n v="2000"/>
    <n v="25"/>
    <n v="2028"/>
  </r>
  <r>
    <n v="493562"/>
    <x v="1"/>
    <x v="0"/>
    <x v="3"/>
    <s v="UNITED STATES NAVY"/>
    <x v="3"/>
    <x v="1"/>
    <x v="26"/>
    <d v="2021-10-15T00:00:00"/>
    <d v="2021-03-13T00:00:00"/>
    <x v="1"/>
    <x v="1"/>
    <d v="2021-04-13T00:00:00"/>
    <n v="631510"/>
    <x v="12"/>
    <s v="A3"/>
    <x v="1"/>
    <s v="Not Verified"/>
    <n v="80000"/>
    <n v="0.16289999999999999"/>
    <n v="77.349999999999994"/>
    <n v="7.1400000000000005E-2"/>
    <n v="2500"/>
    <n v="39"/>
    <n v="2784"/>
  </r>
  <r>
    <n v="800862"/>
    <x v="31"/>
    <x v="0"/>
    <x v="3"/>
    <s v="Moore Group, Inc"/>
    <x v="3"/>
    <x v="1"/>
    <x v="44"/>
    <d v="2021-05-16T00:00:00"/>
    <d v="2021-07-14T00:00:00"/>
    <x v="1"/>
    <x v="1"/>
    <d v="2021-08-14T00:00:00"/>
    <n v="1006393"/>
    <x v="12"/>
    <s v="A5"/>
    <x v="1"/>
    <s v="Not Verified"/>
    <n v="42000"/>
    <n v="0.22090000000000001"/>
    <n v="110.48"/>
    <n v="8.4900000000000003E-2"/>
    <n v="3500"/>
    <n v="8"/>
    <n v="3977"/>
  </r>
  <r>
    <n v="503393"/>
    <x v="2"/>
    <x v="0"/>
    <x v="3"/>
    <s v="TX Dept. Protective and Regulatory Servi"/>
    <x v="3"/>
    <x v="1"/>
    <x v="48"/>
    <d v="2021-09-14T00:00:00"/>
    <d v="2021-06-11T00:00:00"/>
    <x v="1"/>
    <x v="1"/>
    <d v="2021-07-11T00:00:00"/>
    <n v="647867"/>
    <x v="12"/>
    <s v="A5"/>
    <x v="1"/>
    <s v="Not Verified"/>
    <n v="78000"/>
    <n v="8.2500000000000004E-2"/>
    <n v="192.38"/>
    <n v="7.8799999999999995E-2"/>
    <n v="6150"/>
    <n v="49"/>
    <n v="6622"/>
  </r>
  <r>
    <n v="401326"/>
    <x v="5"/>
    <x v="0"/>
    <x v="8"/>
    <s v="Lee Roy Selmon's"/>
    <x v="3"/>
    <x v="1"/>
    <x v="28"/>
    <d v="2021-05-12T00:00:00"/>
    <d v="2021-05-12T00:00:00"/>
    <x v="1"/>
    <x v="1"/>
    <d v="2021-06-12T00:00:00"/>
    <n v="443322"/>
    <x v="12"/>
    <s v="A3"/>
    <x v="1"/>
    <s v="Not Verified"/>
    <n v="55000"/>
    <n v="0.13109999999999999"/>
    <n v="188.02"/>
    <n v="0.08"/>
    <n v="6000"/>
    <n v="30"/>
    <n v="6769"/>
  </r>
  <r>
    <n v="736622"/>
    <x v="17"/>
    <x v="0"/>
    <x v="4"/>
    <s v="City of Broken Arrow"/>
    <x v="3"/>
    <x v="1"/>
    <x v="29"/>
    <d v="2021-05-16T00:00:00"/>
    <d v="2021-11-13T00:00:00"/>
    <x v="1"/>
    <x v="1"/>
    <d v="2021-12-13T00:00:00"/>
    <n v="933642"/>
    <x v="12"/>
    <s v="A5"/>
    <x v="1"/>
    <s v="Not Verified"/>
    <n v="60096"/>
    <n v="9.4E-2"/>
    <n v="93.54"/>
    <n v="7.6600000000000001E-2"/>
    <n v="3000"/>
    <n v="15"/>
    <n v="3355"/>
  </r>
  <r>
    <n v="887378"/>
    <x v="1"/>
    <x v="0"/>
    <x v="2"/>
    <s v="Bioptics"/>
    <x v="3"/>
    <x v="1"/>
    <x v="10"/>
    <d v="2021-02-13T00:00:00"/>
    <d v="2021-02-13T00:00:00"/>
    <x v="1"/>
    <x v="1"/>
    <d v="2021-03-13T00:00:00"/>
    <n v="1103526"/>
    <x v="12"/>
    <s v="A1"/>
    <x v="1"/>
    <s v="Not Verified"/>
    <n v="190000"/>
    <n v="9.7000000000000003E-3"/>
    <n v="273.92"/>
    <n v="6.0299999999999999E-2"/>
    <n v="9000"/>
    <n v="13"/>
    <n v="9583"/>
  </r>
  <r>
    <n v="854568"/>
    <x v="5"/>
    <x v="0"/>
    <x v="2"/>
    <s v="FIS"/>
    <x v="3"/>
    <x v="1"/>
    <x v="11"/>
    <d v="2021-07-13T00:00:00"/>
    <d v="2021-07-13T00:00:00"/>
    <x v="1"/>
    <x v="1"/>
    <d v="2021-08-13T00:00:00"/>
    <n v="1066828"/>
    <x v="12"/>
    <s v="A1"/>
    <x v="1"/>
    <s v="Not Verified"/>
    <n v="94940"/>
    <n v="0.15140000000000001"/>
    <n v="60.32"/>
    <n v="5.4199999999999998E-2"/>
    <n v="2000"/>
    <n v="27"/>
    <n v="2144"/>
  </r>
  <r>
    <n v="522265"/>
    <x v="1"/>
    <x v="0"/>
    <x v="5"/>
    <s v="Bloom Energy"/>
    <x v="3"/>
    <x v="1"/>
    <x v="27"/>
    <d v="2021-03-11T00:00:00"/>
    <d v="2021-02-11T00:00:00"/>
    <x v="1"/>
    <x v="1"/>
    <d v="2021-03-11T00:00:00"/>
    <n v="675542"/>
    <x v="12"/>
    <s v="A5"/>
    <x v="1"/>
    <s v="Not Verified"/>
    <n v="102000"/>
    <n v="1.46E-2"/>
    <n v="125.13"/>
    <n v="7.8799999999999995E-2"/>
    <n v="4000"/>
    <n v="14"/>
    <n v="4192"/>
  </r>
  <r>
    <n v="780147"/>
    <x v="30"/>
    <x v="0"/>
    <x v="10"/>
    <s v="Southwest Research Institute"/>
    <x v="3"/>
    <x v="1"/>
    <x v="6"/>
    <d v="2021-05-13T00:00:00"/>
    <d v="2021-04-13T00:00:00"/>
    <x v="1"/>
    <x v="1"/>
    <d v="2021-05-13T00:00:00"/>
    <n v="982905"/>
    <x v="12"/>
    <s v="A2"/>
    <x v="1"/>
    <s v="Not Verified"/>
    <n v="45000"/>
    <n v="0.19009999999999999"/>
    <n v="122.82"/>
    <n v="6.6199999999999995E-2"/>
    <n v="4000"/>
    <n v="18"/>
    <n v="4353"/>
  </r>
  <r>
    <n v="461581"/>
    <x v="16"/>
    <x v="0"/>
    <x v="1"/>
    <s v="Harland Electric"/>
    <x v="3"/>
    <x v="1"/>
    <x v="32"/>
    <d v="2021-11-12T00:00:00"/>
    <d v="2021-12-12T00:00:00"/>
    <x v="1"/>
    <x v="1"/>
    <d v="2022-01-12T00:00:00"/>
    <n v="576954"/>
    <x v="12"/>
    <s v="A4"/>
    <x v="1"/>
    <s v="Not Verified"/>
    <n v="59520"/>
    <n v="0.20319999999999999"/>
    <n v="158.06"/>
    <n v="8.5900000000000004E-2"/>
    <n v="5000"/>
    <n v="17"/>
    <n v="5690"/>
  </r>
  <r>
    <n v="440658"/>
    <x v="5"/>
    <x v="0"/>
    <x v="0"/>
    <s v="RETIRED NYPD"/>
    <x v="3"/>
    <x v="1"/>
    <x v="52"/>
    <d v="2021-02-10T00:00:00"/>
    <d v="2021-02-10T00:00:00"/>
    <x v="1"/>
    <x v="1"/>
    <d v="2021-03-10T00:00:00"/>
    <n v="533694"/>
    <x v="12"/>
    <s v="A4"/>
    <x v="1"/>
    <s v="Not Verified"/>
    <n v="51852"/>
    <n v="8.5199999999999998E-2"/>
    <n v="316.11"/>
    <n v="8.5900000000000004E-2"/>
    <n v="10000"/>
    <n v="49"/>
    <n v="10341"/>
  </r>
  <r>
    <n v="365919"/>
    <x v="17"/>
    <x v="0"/>
    <x v="5"/>
    <s v="Jim Taliaferro CMHC"/>
    <x v="3"/>
    <x v="1"/>
    <x v="55"/>
    <d v="2021-01-16T00:00:00"/>
    <d v="2021-01-12T00:00:00"/>
    <x v="1"/>
    <x v="1"/>
    <d v="2021-02-12T00:00:00"/>
    <n v="377217"/>
    <x v="12"/>
    <s v="A4"/>
    <x v="1"/>
    <s v="Not Verified"/>
    <n v="34000"/>
    <n v="0.23860000000000001"/>
    <n v="89.46"/>
    <n v="9.3200000000000005E-2"/>
    <n v="2800"/>
    <n v="21"/>
    <n v="3236"/>
  </r>
  <r>
    <n v="994828"/>
    <x v="35"/>
    <x v="0"/>
    <x v="3"/>
    <s v="State of Kansas"/>
    <x v="3"/>
    <x v="1"/>
    <x v="13"/>
    <d v="2021-05-16T00:00:00"/>
    <d v="2021-11-14T00:00:00"/>
    <x v="1"/>
    <x v="1"/>
    <d v="2021-12-14T00:00:00"/>
    <n v="1219274"/>
    <x v="12"/>
    <s v="A2"/>
    <x v="1"/>
    <s v="Not Verified"/>
    <n v="52000"/>
    <n v="0.12089999999999999"/>
    <n v="184.23"/>
    <n v="6.6199999999999995E-2"/>
    <n v="6000"/>
    <n v="19"/>
    <n v="6632"/>
  </r>
  <r>
    <n v="840484"/>
    <x v="5"/>
    <x v="0"/>
    <x v="3"/>
    <s v="Department of Homeland Security"/>
    <x v="3"/>
    <x v="1"/>
    <x v="11"/>
    <d v="2021-08-14T00:00:00"/>
    <d v="2021-07-14T00:00:00"/>
    <x v="1"/>
    <x v="1"/>
    <d v="2021-08-14T00:00:00"/>
    <n v="1050869"/>
    <x v="12"/>
    <s v="A3"/>
    <x v="1"/>
    <s v="Not Verified"/>
    <n v="90000"/>
    <n v="0.18160000000000001"/>
    <n v="185.24"/>
    <n v="6.9900000000000004E-2"/>
    <n v="6000"/>
    <n v="41"/>
    <n v="6667"/>
  </r>
  <r>
    <n v="540781"/>
    <x v="25"/>
    <x v="0"/>
    <x v="5"/>
    <s v="Western Virginia Water Authority"/>
    <x v="3"/>
    <x v="1"/>
    <x v="43"/>
    <d v="2021-05-16T00:00:00"/>
    <d v="2021-01-12T00:00:00"/>
    <x v="1"/>
    <x v="1"/>
    <d v="2021-02-12T00:00:00"/>
    <n v="698141"/>
    <x v="12"/>
    <s v="A3"/>
    <x v="1"/>
    <s v="Not Verified"/>
    <n v="45000"/>
    <n v="0.19359999999999999"/>
    <n v="154.71"/>
    <n v="7.1400000000000005E-2"/>
    <n v="5000"/>
    <n v="35"/>
    <n v="5418"/>
  </r>
  <r>
    <n v="864482"/>
    <x v="25"/>
    <x v="0"/>
    <x v="5"/>
    <s v="USPS"/>
    <x v="3"/>
    <x v="1"/>
    <x v="10"/>
    <d v="2021-03-14T00:00:00"/>
    <d v="2021-02-14T00:00:00"/>
    <x v="1"/>
    <x v="1"/>
    <d v="2021-03-14T00:00:00"/>
    <n v="1077610"/>
    <x v="12"/>
    <s v="A4"/>
    <x v="1"/>
    <s v="Not Verified"/>
    <n v="80000"/>
    <n v="7.0900000000000005E-2"/>
    <n v="62.59"/>
    <n v="7.9000000000000001E-2"/>
    <n v="2000"/>
    <n v="26"/>
    <n v="2242"/>
  </r>
  <r>
    <n v="462101"/>
    <x v="1"/>
    <x v="0"/>
    <x v="0"/>
    <s v="GetFugu.com"/>
    <x v="3"/>
    <x v="1"/>
    <x v="31"/>
    <d v="2021-04-15T00:00:00"/>
    <d v="2021-01-12T00:00:00"/>
    <x v="1"/>
    <x v="1"/>
    <d v="2021-02-12T00:00:00"/>
    <n v="577911"/>
    <x v="12"/>
    <s v="A5"/>
    <x v="1"/>
    <s v="Not Verified"/>
    <n v="120000"/>
    <n v="2.1899999999999999E-2"/>
    <n v="540.12"/>
    <n v="8.9399999999999993E-2"/>
    <n v="17000"/>
    <n v="32"/>
    <n v="19187"/>
  </r>
  <r>
    <n v="752625"/>
    <x v="2"/>
    <x v="0"/>
    <x v="5"/>
    <s v="Derrick Equipment"/>
    <x v="3"/>
    <x v="1"/>
    <x v="25"/>
    <d v="2021-02-16T00:00:00"/>
    <d v="2021-08-13T00:00:00"/>
    <x v="1"/>
    <x v="1"/>
    <d v="2021-09-13T00:00:00"/>
    <n v="952218"/>
    <x v="12"/>
    <s v="A4"/>
    <x v="1"/>
    <s v="Not Verified"/>
    <n v="80000"/>
    <n v="6.25E-2"/>
    <n v="373.22"/>
    <n v="7.4899999999999994E-2"/>
    <n v="12000"/>
    <n v="9"/>
    <n v="13208"/>
  </r>
  <r>
    <n v="1018152"/>
    <x v="26"/>
    <x v="0"/>
    <x v="3"/>
    <s v="kansas city missouri fire department"/>
    <x v="3"/>
    <x v="1"/>
    <x v="22"/>
    <d v="2021-04-13T00:00:00"/>
    <d v="2021-04-13T00:00:00"/>
    <x v="1"/>
    <x v="1"/>
    <d v="2021-05-13T00:00:00"/>
    <n v="1246580"/>
    <x v="12"/>
    <s v="A1"/>
    <x v="1"/>
    <s v="Not Verified"/>
    <n v="75000"/>
    <n v="0.21920000000000001"/>
    <n v="219.14"/>
    <n v="6.0299999999999999E-2"/>
    <n v="7200"/>
    <n v="39"/>
    <n v="7687"/>
  </r>
  <r>
    <n v="482079"/>
    <x v="19"/>
    <x v="0"/>
    <x v="5"/>
    <s v="hankook"/>
    <x v="3"/>
    <x v="1"/>
    <x v="46"/>
    <d v="2021-02-13T00:00:00"/>
    <d v="2021-02-13T00:00:00"/>
    <x v="1"/>
    <x v="1"/>
    <d v="2021-03-13T00:00:00"/>
    <n v="613170"/>
    <x v="12"/>
    <s v="A3"/>
    <x v="1"/>
    <s v="Not Verified"/>
    <n v="51000"/>
    <n v="0.2238"/>
    <n v="111.39"/>
    <n v="7.1400000000000005E-2"/>
    <n v="3600"/>
    <n v="20"/>
    <n v="4010"/>
  </r>
  <r>
    <n v="620127"/>
    <x v="25"/>
    <x v="0"/>
    <x v="6"/>
    <s v="Richly Interactive, Inc."/>
    <x v="2"/>
    <x v="1"/>
    <x v="49"/>
    <d v="2021-05-16T00:00:00"/>
    <d v="2021-09-11T00:00:00"/>
    <x v="1"/>
    <x v="1"/>
    <d v="2021-10-11T00:00:00"/>
    <n v="794831"/>
    <x v="12"/>
    <s v="B5"/>
    <x v="1"/>
    <s v="Not Verified"/>
    <n v="120000"/>
    <n v="0.2152"/>
    <n v="155.69999999999999"/>
    <n v="0.1036"/>
    <n v="4800"/>
    <n v="32"/>
    <n v="5137"/>
  </r>
  <r>
    <n v="785611"/>
    <x v="12"/>
    <x v="0"/>
    <x v="3"/>
    <s v="circle four farms"/>
    <x v="2"/>
    <x v="1"/>
    <x v="6"/>
    <d v="2021-07-14T00:00:00"/>
    <d v="2021-07-14T00:00:00"/>
    <x v="1"/>
    <x v="1"/>
    <d v="2021-08-14T00:00:00"/>
    <n v="988936"/>
    <x v="12"/>
    <s v="B3"/>
    <x v="1"/>
    <s v="Not Verified"/>
    <n v="50400"/>
    <n v="3.8100000000000002E-2"/>
    <n v="81.84"/>
    <n v="0.1099"/>
    <n v="2500"/>
    <n v="11"/>
    <n v="2946"/>
  </r>
  <r>
    <n v="736753"/>
    <x v="13"/>
    <x v="0"/>
    <x v="3"/>
    <s v="Yarmuth Wilsdon Calfo PLLC"/>
    <x v="2"/>
    <x v="1"/>
    <x v="29"/>
    <d v="2021-12-15T00:00:00"/>
    <d v="2021-05-13T00:00:00"/>
    <x v="1"/>
    <x v="1"/>
    <d v="2021-06-13T00:00:00"/>
    <n v="933791"/>
    <x v="12"/>
    <s v="B3"/>
    <x v="1"/>
    <s v="Not Verified"/>
    <n v="61000"/>
    <n v="7.9100000000000004E-2"/>
    <n v="38.93"/>
    <n v="0.1037"/>
    <n v="1200"/>
    <n v="11"/>
    <n v="1376"/>
  </r>
  <r>
    <n v="535917"/>
    <x v="9"/>
    <x v="0"/>
    <x v="8"/>
    <s v="mechanical engineering and construction"/>
    <x v="2"/>
    <x v="1"/>
    <x v="51"/>
    <d v="2021-03-11T00:00:00"/>
    <d v="2021-03-11T00:00:00"/>
    <x v="1"/>
    <x v="1"/>
    <d v="2021-04-11T00:00:00"/>
    <n v="692426"/>
    <x v="12"/>
    <s v="B5"/>
    <x v="1"/>
    <s v="Not Verified"/>
    <n v="55200"/>
    <n v="0.1043"/>
    <n v="66.3"/>
    <n v="0.1186"/>
    <n v="2000"/>
    <n v="17"/>
    <n v="2145"/>
  </r>
  <r>
    <n v="520295"/>
    <x v="1"/>
    <x v="0"/>
    <x v="2"/>
    <s v="Gold Hill Capital"/>
    <x v="2"/>
    <x v="1"/>
    <x v="27"/>
    <d v="2021-04-15T00:00:00"/>
    <d v="2021-07-11T00:00:00"/>
    <x v="1"/>
    <x v="1"/>
    <d v="2021-08-11T00:00:00"/>
    <n v="672623"/>
    <x v="12"/>
    <s v="B1"/>
    <x v="1"/>
    <s v="Not Verified"/>
    <n v="69684"/>
    <n v="5.3100000000000001E-2"/>
    <n v="77.31"/>
    <n v="9.8799999999999999E-2"/>
    <n v="2400"/>
    <n v="9"/>
    <n v="2539"/>
  </r>
  <r>
    <n v="857893"/>
    <x v="21"/>
    <x v="0"/>
    <x v="5"/>
    <s v="Jewish Federation of Eastern CT"/>
    <x v="2"/>
    <x v="1"/>
    <x v="11"/>
    <d v="2021-04-16T00:00:00"/>
    <d v="2021-12-13T00:00:00"/>
    <x v="1"/>
    <x v="1"/>
    <d v="2022-01-13T00:00:00"/>
    <n v="1070405"/>
    <x v="12"/>
    <s v="B3"/>
    <x v="1"/>
    <s v="Not Verified"/>
    <n v="110000"/>
    <n v="9.8100000000000007E-2"/>
    <n v="327.33999999999997"/>
    <n v="0.1099"/>
    <n v="10000"/>
    <n v="36"/>
    <n v="11655"/>
  </r>
  <r>
    <n v="651143"/>
    <x v="4"/>
    <x v="0"/>
    <x v="3"/>
    <s v="northeastern envelope"/>
    <x v="2"/>
    <x v="1"/>
    <x v="21"/>
    <d v="2021-01-14T00:00:00"/>
    <d v="2021-01-14T00:00:00"/>
    <x v="1"/>
    <x v="1"/>
    <d v="2021-02-14T00:00:00"/>
    <n v="832949"/>
    <x v="12"/>
    <s v="B3"/>
    <x v="1"/>
    <s v="Not Verified"/>
    <n v="37000"/>
    <n v="4.3799999999999999E-2"/>
    <n v="81.11"/>
    <n v="0.1037"/>
    <n v="2500"/>
    <n v="10"/>
    <n v="2920"/>
  </r>
  <r>
    <n v="820561"/>
    <x v="41"/>
    <x v="0"/>
    <x v="3"/>
    <s v="NAHU"/>
    <x v="2"/>
    <x v="1"/>
    <x v="44"/>
    <d v="2021-05-16T00:00:00"/>
    <d v="2021-08-14T00:00:00"/>
    <x v="1"/>
    <x v="1"/>
    <d v="2021-09-14T00:00:00"/>
    <n v="1028794"/>
    <x v="12"/>
    <s v="B2"/>
    <x v="1"/>
    <s v="Not Verified"/>
    <n v="51600"/>
    <n v="4.1999999999999997E-3"/>
    <n v="136.69"/>
    <n v="0.10589999999999999"/>
    <n v="4200"/>
    <n v="22"/>
    <n v="4921"/>
  </r>
  <r>
    <n v="571933"/>
    <x v="2"/>
    <x v="0"/>
    <x v="4"/>
    <s v="US Army Intelligence Command"/>
    <x v="2"/>
    <x v="1"/>
    <x v="47"/>
    <d v="2021-04-16T00:00:00"/>
    <d v="2021-03-11T00:00:00"/>
    <x v="1"/>
    <x v="1"/>
    <d v="2021-04-11T00:00:00"/>
    <n v="735669"/>
    <x v="12"/>
    <s v="B4"/>
    <x v="1"/>
    <s v="Not Verified"/>
    <n v="170000"/>
    <n v="4.3099999999999999E-2"/>
    <n v="131.88999999999999"/>
    <n v="0.1149"/>
    <n v="4000"/>
    <n v="29"/>
    <n v="4182"/>
  </r>
  <r>
    <n v="521325"/>
    <x v="11"/>
    <x v="0"/>
    <x v="10"/>
    <s v="Wood Group"/>
    <x v="2"/>
    <x v="1"/>
    <x v="27"/>
    <d v="2021-03-15T00:00:00"/>
    <d v="2021-07-13T00:00:00"/>
    <x v="1"/>
    <x v="1"/>
    <d v="2021-08-13T00:00:00"/>
    <n v="674132"/>
    <x v="12"/>
    <s v="B3"/>
    <x v="1"/>
    <s v="Not Verified"/>
    <n v="84000"/>
    <n v="9.2999999999999999E-2"/>
    <n v="195.36"/>
    <n v="0.1062"/>
    <n v="6000"/>
    <n v="24"/>
    <n v="7083"/>
  </r>
  <r>
    <n v="411282"/>
    <x v="5"/>
    <x v="0"/>
    <x v="7"/>
    <s v="J R Dunn Jewelers"/>
    <x v="0"/>
    <x v="1"/>
    <x v="23"/>
    <d v="2021-06-12T00:00:00"/>
    <d v="2021-06-12T00:00:00"/>
    <x v="1"/>
    <x v="1"/>
    <d v="2021-07-12T00:00:00"/>
    <n v="463482"/>
    <x v="12"/>
    <s v="C4"/>
    <x v="1"/>
    <s v="Not Verified"/>
    <n v="84000"/>
    <n v="0.15010000000000001"/>
    <n v="72.94"/>
    <n v="0.13469999999999999"/>
    <n v="2150"/>
    <n v="36"/>
    <n v="2626"/>
  </r>
  <r>
    <n v="996498"/>
    <x v="0"/>
    <x v="0"/>
    <x v="1"/>
    <s v="Vanderlans &amp; Sons, Inc."/>
    <x v="0"/>
    <x v="1"/>
    <x v="13"/>
    <d v="2021-05-16T00:00:00"/>
    <d v="2021-10-14T00:00:00"/>
    <x v="1"/>
    <x v="1"/>
    <d v="2021-11-14T00:00:00"/>
    <n v="1221541"/>
    <x v="12"/>
    <s v="C1"/>
    <x v="1"/>
    <s v="Not Verified"/>
    <n v="97000"/>
    <n v="5.5500000000000001E-2"/>
    <n v="169.66"/>
    <n v="0.13489999999999999"/>
    <n v="5000"/>
    <n v="31"/>
    <n v="6106"/>
  </r>
  <r>
    <n v="1023590"/>
    <x v="5"/>
    <x v="0"/>
    <x v="8"/>
    <s v="Bethesda memorial hospital"/>
    <x v="0"/>
    <x v="1"/>
    <x v="22"/>
    <d v="2021-04-16T00:00:00"/>
    <d v="2021-11-13T00:00:00"/>
    <x v="1"/>
    <x v="1"/>
    <d v="2021-12-13T00:00:00"/>
    <n v="1252461"/>
    <x v="12"/>
    <s v="C2"/>
    <x v="1"/>
    <s v="Not Verified"/>
    <n v="80000"/>
    <n v="7.6499999999999999E-2"/>
    <n v="144.1"/>
    <n v="0.14269999999999999"/>
    <n v="4200"/>
    <n v="13"/>
    <n v="5041"/>
  </r>
  <r>
    <n v="561546"/>
    <x v="26"/>
    <x v="0"/>
    <x v="3"/>
    <s v="Burns &amp; McDonnell"/>
    <x v="4"/>
    <x v="1"/>
    <x v="47"/>
    <d v="2021-05-16T00:00:00"/>
    <d v="2021-08-13T00:00:00"/>
    <x v="1"/>
    <x v="1"/>
    <d v="2021-09-13T00:00:00"/>
    <n v="722684"/>
    <x v="12"/>
    <s v="D1"/>
    <x v="1"/>
    <s v="Not Verified"/>
    <n v="95000"/>
    <n v="0.2021"/>
    <n v="276.7"/>
    <n v="0.1484"/>
    <n v="8000"/>
    <n v="55"/>
    <n v="9962"/>
  </r>
  <r>
    <n v="688020"/>
    <x v="1"/>
    <x v="0"/>
    <x v="2"/>
    <s v="Dermatology Specialists, Inc."/>
    <x v="4"/>
    <x v="1"/>
    <x v="42"/>
    <d v="2021-05-16T00:00:00"/>
    <d v="2021-01-13T00:00:00"/>
    <x v="1"/>
    <x v="1"/>
    <d v="2021-02-13T00:00:00"/>
    <n v="878074"/>
    <x v="12"/>
    <s v="D1"/>
    <x v="1"/>
    <s v="Not Verified"/>
    <n v="125000"/>
    <n v="0.20280000000000001"/>
    <n v="172.21"/>
    <n v="0.1454"/>
    <n v="5000"/>
    <n v="32"/>
    <n v="5969"/>
  </r>
  <r>
    <n v="622658"/>
    <x v="25"/>
    <x v="0"/>
    <x v="5"/>
    <s v="Comcast"/>
    <x v="2"/>
    <x v="1"/>
    <x v="41"/>
    <d v="2021-01-16T00:00:00"/>
    <d v="2021-02-11T00:00:00"/>
    <x v="1"/>
    <x v="1"/>
    <d v="2021-03-11T00:00:00"/>
    <n v="798001"/>
    <x v="12"/>
    <s v="B5"/>
    <x v="1"/>
    <s v="Not Verified"/>
    <n v="40000"/>
    <n v="0.2082"/>
    <n v="48.66"/>
    <n v="0.1036"/>
    <n v="1500"/>
    <n v="17"/>
    <n v="1526"/>
  </r>
  <r>
    <n v="790040"/>
    <x v="41"/>
    <x v="0"/>
    <x v="4"/>
    <s v="U.S.  House of Rep"/>
    <x v="0"/>
    <x v="1"/>
    <x v="6"/>
    <d v="2021-04-16T00:00:00"/>
    <d v="2021-04-13T00:00:00"/>
    <x v="1"/>
    <x v="1"/>
    <d v="2021-05-13T00:00:00"/>
    <n v="994103"/>
    <x v="12"/>
    <s v="C5"/>
    <x v="1"/>
    <s v="Not Verified"/>
    <n v="93000"/>
    <n v="0.21240000000000001"/>
    <n v="69.56"/>
    <n v="0.15229999999999999"/>
    <n v="2000"/>
    <n v="27"/>
    <n v="2406"/>
  </r>
  <r>
    <n v="850602"/>
    <x v="19"/>
    <x v="0"/>
    <x v="3"/>
    <s v="ak steel"/>
    <x v="4"/>
    <x v="1"/>
    <x v="11"/>
    <d v="2021-06-15T00:00:00"/>
    <d v="2021-01-13T00:00:00"/>
    <x v="1"/>
    <x v="1"/>
    <d v="2021-02-13T00:00:00"/>
    <n v="1062443"/>
    <x v="12"/>
    <s v="D5"/>
    <x v="1"/>
    <s v="Not Verified"/>
    <n v="70000"/>
    <n v="0.1037"/>
    <n v="107.7"/>
    <n v="0.1749"/>
    <n v="3000"/>
    <n v="21"/>
    <n v="3607"/>
  </r>
  <r>
    <n v="851887"/>
    <x v="9"/>
    <x v="0"/>
    <x v="3"/>
    <s v="HOLY TRINITY EPISCOPAL DAY SCHOOL"/>
    <x v="3"/>
    <x v="2"/>
    <x v="11"/>
    <d v="2021-07-13T00:00:00"/>
    <d v="2021-07-13T00:00:00"/>
    <x v="1"/>
    <x v="1"/>
    <d v="2021-08-13T00:00:00"/>
    <n v="1063876"/>
    <x v="12"/>
    <s v="A1"/>
    <x v="1"/>
    <s v="Not Verified"/>
    <n v="51000"/>
    <n v="1.5100000000000001E-2"/>
    <n v="180.96"/>
    <n v="5.4199999999999998E-2"/>
    <n v="6000"/>
    <n v="30"/>
    <n v="6431"/>
  </r>
  <r>
    <n v="631336"/>
    <x v="18"/>
    <x v="0"/>
    <x v="2"/>
    <s v="gloucester city nj"/>
    <x v="3"/>
    <x v="2"/>
    <x v="41"/>
    <d v="2021-01-15T00:00:00"/>
    <d v="2021-03-13T00:00:00"/>
    <x v="1"/>
    <x v="1"/>
    <d v="2021-04-13T00:00:00"/>
    <n v="808788"/>
    <x v="12"/>
    <s v="A2"/>
    <x v="1"/>
    <s v="Not Verified"/>
    <n v="60000"/>
    <n v="0.1086"/>
    <n v="151.63999999999999"/>
    <n v="5.79E-2"/>
    <n v="5000"/>
    <n v="23"/>
    <n v="5420"/>
  </r>
  <r>
    <n v="892182"/>
    <x v="2"/>
    <x v="0"/>
    <x v="9"/>
    <s v="First state Bank of Uvalde"/>
    <x v="3"/>
    <x v="2"/>
    <x v="10"/>
    <d v="2021-05-16T00:00:00"/>
    <d v="2021-10-14T00:00:00"/>
    <x v="1"/>
    <x v="1"/>
    <d v="2021-11-14T00:00:00"/>
    <n v="1109113"/>
    <x v="12"/>
    <s v="A2"/>
    <x v="1"/>
    <s v="Not Verified"/>
    <n v="42000"/>
    <n v="7.51E-2"/>
    <n v="36.85"/>
    <n v="6.6199999999999995E-2"/>
    <n v="1200"/>
    <n v="17"/>
    <n v="1326"/>
  </r>
  <r>
    <n v="820278"/>
    <x v="8"/>
    <x v="0"/>
    <x v="9"/>
    <s v="Life and Wealth Planning, LLC"/>
    <x v="3"/>
    <x v="2"/>
    <x v="44"/>
    <d v="2021-02-16T00:00:00"/>
    <d v="2021-07-14T00:00:00"/>
    <x v="1"/>
    <x v="1"/>
    <d v="2021-08-14T00:00:00"/>
    <n v="1028491"/>
    <x v="12"/>
    <s v="A3"/>
    <x v="1"/>
    <s v="Not Verified"/>
    <n v="54800"/>
    <n v="3.3E-3"/>
    <n v="246.99"/>
    <n v="6.9900000000000004E-2"/>
    <n v="8000"/>
    <n v="15"/>
    <n v="8887"/>
  </r>
  <r>
    <n v="426795"/>
    <x v="5"/>
    <x v="0"/>
    <x v="8"/>
    <s v="Florida Power and Light"/>
    <x v="3"/>
    <x v="2"/>
    <x v="30"/>
    <d v="2021-05-16T00:00:00"/>
    <d v="2021-08-12T00:00:00"/>
    <x v="1"/>
    <x v="1"/>
    <d v="2021-09-12T00:00:00"/>
    <n v="504024"/>
    <x v="12"/>
    <s v="A3"/>
    <x v="1"/>
    <s v="Not Verified"/>
    <n v="65000"/>
    <n v="0.17130000000000001"/>
    <n v="175.49"/>
    <n v="0.08"/>
    <n v="5600"/>
    <n v="8"/>
    <n v="6317"/>
  </r>
  <r>
    <n v="513881"/>
    <x v="4"/>
    <x v="0"/>
    <x v="5"/>
    <s v="Courtyard by Marriott"/>
    <x v="2"/>
    <x v="2"/>
    <x v="27"/>
    <d v="2021-05-16T00:00:00"/>
    <d v="2021-05-13T00:00:00"/>
    <x v="1"/>
    <x v="1"/>
    <d v="2021-06-13T00:00:00"/>
    <n v="664069"/>
    <x v="12"/>
    <s v="B1"/>
    <x v="1"/>
    <s v="Not Verified"/>
    <n v="12000"/>
    <n v="7.0000000000000007E-2"/>
    <n v="64.430000000000007"/>
    <n v="9.8799999999999999E-2"/>
    <n v="2000"/>
    <n v="6"/>
    <n v="2319"/>
  </r>
  <r>
    <n v="348557"/>
    <x v="26"/>
    <x v="0"/>
    <x v="4"/>
    <m/>
    <x v="2"/>
    <x v="2"/>
    <x v="57"/>
    <d v="2021-10-09T00:00:00"/>
    <d v="2021-11-09T00:00:00"/>
    <x v="1"/>
    <x v="1"/>
    <d v="2021-12-09T00:00:00"/>
    <n v="349778"/>
    <x v="12"/>
    <s v="B4"/>
    <x v="1"/>
    <s v="Not Verified"/>
    <n v="30000"/>
    <n v="0.1024"/>
    <n v="243.38"/>
    <n v="0.10390000000000001"/>
    <n v="7500"/>
    <n v="20"/>
    <n v="8433"/>
  </r>
  <r>
    <n v="1044462"/>
    <x v="1"/>
    <x v="0"/>
    <x v="3"/>
    <s v="Lattice semiconductor"/>
    <x v="2"/>
    <x v="2"/>
    <x v="22"/>
    <d v="2021-12-13T00:00:00"/>
    <d v="2021-12-13T00:00:00"/>
    <x v="1"/>
    <x v="1"/>
    <d v="2022-01-13T00:00:00"/>
    <n v="1274811"/>
    <x v="12"/>
    <s v="B2"/>
    <x v="1"/>
    <s v="Not Verified"/>
    <n v="95000"/>
    <n v="0.1079"/>
    <n v="162.87"/>
    <n v="0.1065"/>
    <n v="5000"/>
    <n v="44"/>
    <n v="5755"/>
  </r>
  <r>
    <n v="517990"/>
    <x v="1"/>
    <x v="0"/>
    <x v="2"/>
    <s v="aramark uniforms services"/>
    <x v="0"/>
    <x v="2"/>
    <x v="27"/>
    <d v="2021-11-11T00:00:00"/>
    <d v="2021-11-11T00:00:00"/>
    <x v="1"/>
    <x v="1"/>
    <d v="2021-12-11T00:00:00"/>
    <n v="669512"/>
    <x v="12"/>
    <s v="C3"/>
    <x v="1"/>
    <s v="Not Verified"/>
    <n v="58000"/>
    <n v="8.1100000000000005E-2"/>
    <n v="217.13"/>
    <n v="0.1348"/>
    <n v="6400"/>
    <n v="19"/>
    <n v="7387"/>
  </r>
  <r>
    <n v="428880"/>
    <x v="41"/>
    <x v="0"/>
    <x v="0"/>
    <s v="public partnership"/>
    <x v="0"/>
    <x v="2"/>
    <x v="30"/>
    <d v="2021-12-12T00:00:00"/>
    <d v="2021-12-12T00:00:00"/>
    <x v="1"/>
    <x v="1"/>
    <d v="2022-01-12T00:00:00"/>
    <n v="507853"/>
    <x v="12"/>
    <s v="C2"/>
    <x v="1"/>
    <s v="Not Verified"/>
    <n v="4888"/>
    <n v="0.17680000000000001"/>
    <n v="47.07"/>
    <n v="0.12839999999999999"/>
    <n v="1400"/>
    <n v="7"/>
    <n v="1716"/>
  </r>
  <r>
    <n v="994983"/>
    <x v="1"/>
    <x v="0"/>
    <x v="6"/>
    <s v="Morgan Run Golf Club"/>
    <x v="3"/>
    <x v="0"/>
    <x v="13"/>
    <d v="2021-07-13T00:00:00"/>
    <d v="2021-01-13T00:00:00"/>
    <x v="1"/>
    <x v="1"/>
    <d v="2021-02-13T00:00:00"/>
    <n v="1219443"/>
    <x v="12"/>
    <s v="A1"/>
    <x v="1"/>
    <s v="Not Verified"/>
    <n v="36000"/>
    <n v="0.15679999999999999"/>
    <n v="213.05"/>
    <n v="6.0299999999999999E-2"/>
    <n v="7000"/>
    <n v="27"/>
    <n v="7410"/>
  </r>
  <r>
    <n v="449363"/>
    <x v="1"/>
    <x v="0"/>
    <x v="6"/>
    <s v="San Francisco Fire Protection"/>
    <x v="3"/>
    <x v="0"/>
    <x v="15"/>
    <d v="2021-10-12T00:00:00"/>
    <d v="2021-10-12T00:00:00"/>
    <x v="1"/>
    <x v="1"/>
    <d v="2021-11-12T00:00:00"/>
    <n v="551929"/>
    <x v="12"/>
    <s v="A5"/>
    <x v="1"/>
    <s v="Not Verified"/>
    <n v="36000"/>
    <n v="2.5999999999999999E-2"/>
    <n v="222.41"/>
    <n v="8.9399999999999993E-2"/>
    <n v="7000"/>
    <n v="12"/>
    <n v="8006"/>
  </r>
  <r>
    <n v="978645"/>
    <x v="4"/>
    <x v="0"/>
    <x v="3"/>
    <s v="Manatawny Manor"/>
    <x v="3"/>
    <x v="0"/>
    <x v="13"/>
    <d v="2021-06-13T00:00:00"/>
    <d v="2021-06-13T00:00:00"/>
    <x v="1"/>
    <x v="1"/>
    <d v="2021-07-13T00:00:00"/>
    <n v="1201505"/>
    <x v="12"/>
    <s v="A1"/>
    <x v="1"/>
    <s v="Not Verified"/>
    <n v="20400"/>
    <n v="8.8000000000000005E-3"/>
    <n v="182.62"/>
    <n v="6.0299999999999999E-2"/>
    <n v="6000"/>
    <n v="29"/>
    <n v="6453"/>
  </r>
  <r>
    <n v="769341"/>
    <x v="1"/>
    <x v="0"/>
    <x v="8"/>
    <s v="dept. of homeland security"/>
    <x v="3"/>
    <x v="0"/>
    <x v="6"/>
    <d v="2021-05-16T00:00:00"/>
    <d v="2021-08-12T00:00:00"/>
    <x v="1"/>
    <x v="1"/>
    <d v="2021-09-12T00:00:00"/>
    <n v="970799"/>
    <x v="12"/>
    <s v="A1"/>
    <x v="1"/>
    <s v="Not Verified"/>
    <n v="65000"/>
    <n v="7.4000000000000003E-3"/>
    <n v="90.48"/>
    <n v="5.4199999999999998E-2"/>
    <n v="3000"/>
    <n v="32"/>
    <n v="3158"/>
  </r>
  <r>
    <n v="668450"/>
    <x v="10"/>
    <x v="0"/>
    <x v="8"/>
    <s v="Meriter Hospital"/>
    <x v="3"/>
    <x v="0"/>
    <x v="0"/>
    <d v="2021-10-12T00:00:00"/>
    <d v="2021-10-12T00:00:00"/>
    <x v="1"/>
    <x v="1"/>
    <d v="2021-11-12T00:00:00"/>
    <n v="854668"/>
    <x v="12"/>
    <s v="A1"/>
    <x v="1"/>
    <s v="Not Verified"/>
    <n v="28500"/>
    <n v="5.5199999999999999E-2"/>
    <n v="150.80000000000001"/>
    <n v="5.4199999999999998E-2"/>
    <n v="5000"/>
    <n v="19"/>
    <n v="5339"/>
  </r>
  <r>
    <n v="446097"/>
    <x v="1"/>
    <x v="0"/>
    <x v="8"/>
    <s v="Comcast Corp."/>
    <x v="3"/>
    <x v="0"/>
    <x v="15"/>
    <d v="2021-10-12T00:00:00"/>
    <d v="2021-10-12T00:00:00"/>
    <x v="1"/>
    <x v="1"/>
    <d v="2021-11-12T00:00:00"/>
    <n v="545289"/>
    <x v="12"/>
    <s v="A5"/>
    <x v="1"/>
    <s v="Not Verified"/>
    <n v="35000"/>
    <n v="0.10489999999999999"/>
    <n v="222.41"/>
    <n v="8.9399999999999993E-2"/>
    <n v="7000"/>
    <n v="9"/>
    <n v="8006"/>
  </r>
  <r>
    <n v="572893"/>
    <x v="8"/>
    <x v="0"/>
    <x v="4"/>
    <s v="Pentegra Retirement Services"/>
    <x v="3"/>
    <x v="0"/>
    <x v="47"/>
    <d v="2021-09-13T00:00:00"/>
    <d v="2021-09-13T00:00:00"/>
    <x v="1"/>
    <x v="1"/>
    <d v="2021-10-13T00:00:00"/>
    <n v="736918"/>
    <x v="12"/>
    <s v="A4"/>
    <x v="1"/>
    <s v="Not Verified"/>
    <n v="40000"/>
    <n v="0.22670000000000001"/>
    <n v="124.45"/>
    <n v="7.51E-2"/>
    <n v="4000"/>
    <n v="13"/>
    <n v="4480"/>
  </r>
  <r>
    <n v="738066"/>
    <x v="29"/>
    <x v="0"/>
    <x v="4"/>
    <s v="Lake Charles Memorial Hospital"/>
    <x v="3"/>
    <x v="0"/>
    <x v="29"/>
    <d v="2021-04-16T00:00:00"/>
    <d v="2021-05-14T00:00:00"/>
    <x v="1"/>
    <x v="1"/>
    <d v="2021-06-14T00:00:00"/>
    <n v="935368"/>
    <x v="12"/>
    <s v="A5"/>
    <x v="1"/>
    <s v="Not Verified"/>
    <n v="49000"/>
    <n v="0.17929999999999999"/>
    <n v="31.18"/>
    <n v="7.6600000000000001E-2"/>
    <n v="1000"/>
    <n v="26"/>
    <n v="1122"/>
  </r>
  <r>
    <n v="893619"/>
    <x v="25"/>
    <x v="0"/>
    <x v="2"/>
    <s v="home depot"/>
    <x v="3"/>
    <x v="0"/>
    <x v="10"/>
    <d v="2021-05-16T00:00:00"/>
    <d v="2021-10-14T00:00:00"/>
    <x v="1"/>
    <x v="1"/>
    <d v="2021-11-14T00:00:00"/>
    <n v="1110766"/>
    <x v="12"/>
    <s v="A5"/>
    <x v="1"/>
    <s v="Not Verified"/>
    <n v="23000"/>
    <n v="0.18049999999999999"/>
    <n v="190.52"/>
    <n v="8.8999999999999996E-2"/>
    <n v="6000"/>
    <n v="9"/>
    <n v="6859"/>
  </r>
  <r>
    <n v="840091"/>
    <x v="16"/>
    <x v="0"/>
    <x v="5"/>
    <s v="Abcd, inc"/>
    <x v="3"/>
    <x v="0"/>
    <x v="11"/>
    <d v="2021-01-16T00:00:00"/>
    <d v="2021-04-14T00:00:00"/>
    <x v="1"/>
    <x v="1"/>
    <d v="2021-05-14T00:00:00"/>
    <n v="1050409"/>
    <x v="12"/>
    <s v="A2"/>
    <x v="1"/>
    <s v="Not Verified"/>
    <n v="90000"/>
    <n v="0.27650000000000002"/>
    <n v="86.69"/>
    <n v="5.9900000000000002E-2"/>
    <n v="2850"/>
    <n v="28"/>
    <n v="3117"/>
  </r>
  <r>
    <n v="503021"/>
    <x v="16"/>
    <x v="0"/>
    <x v="1"/>
    <s v="Lawrence public schools"/>
    <x v="3"/>
    <x v="0"/>
    <x v="48"/>
    <d v="2021-04-16T00:00:00"/>
    <d v="2021-01-12T00:00:00"/>
    <x v="1"/>
    <x v="1"/>
    <d v="2021-02-12T00:00:00"/>
    <n v="647224"/>
    <x v="12"/>
    <s v="A5"/>
    <x v="1"/>
    <s v="Not Verified"/>
    <n v="35000"/>
    <n v="0.1169"/>
    <n v="46.93"/>
    <n v="7.8799999999999995E-2"/>
    <n v="1500"/>
    <n v="27"/>
    <n v="1654"/>
  </r>
  <r>
    <n v="609339"/>
    <x v="1"/>
    <x v="0"/>
    <x v="0"/>
    <s v="FunnelSource, Inc."/>
    <x v="3"/>
    <x v="0"/>
    <x v="49"/>
    <d v="2021-11-13T00:00:00"/>
    <d v="2021-11-13T00:00:00"/>
    <x v="1"/>
    <x v="1"/>
    <d v="2021-12-13T00:00:00"/>
    <n v="781592"/>
    <x v="12"/>
    <s v="A3"/>
    <x v="1"/>
    <s v="Not Verified"/>
    <n v="40000"/>
    <n v="0.1182"/>
    <n v="152.5"/>
    <n v="6.1699999999999998E-2"/>
    <n v="5000"/>
    <n v="10"/>
    <n v="5491"/>
  </r>
  <r>
    <n v="504576"/>
    <x v="1"/>
    <x v="0"/>
    <x v="8"/>
    <s v="MOUNTAIN VIEW"/>
    <x v="3"/>
    <x v="0"/>
    <x v="48"/>
    <d v="2021-06-11T00:00:00"/>
    <d v="2021-07-11T00:00:00"/>
    <x v="1"/>
    <x v="1"/>
    <d v="2021-08-11T00:00:00"/>
    <n v="649617"/>
    <x v="12"/>
    <s v="A4"/>
    <x v="1"/>
    <s v="Not Verified"/>
    <n v="41000"/>
    <n v="5.9700000000000003E-2"/>
    <n v="155.55000000000001"/>
    <n v="7.51E-2"/>
    <n v="5000"/>
    <n v="10"/>
    <n v="5333"/>
  </r>
  <r>
    <n v="364454"/>
    <x v="22"/>
    <x v="0"/>
    <x v="3"/>
    <s v="ameriprise financial"/>
    <x v="3"/>
    <x v="0"/>
    <x v="55"/>
    <d v="2021-04-09T00:00:00"/>
    <d v="2021-04-09T00:00:00"/>
    <x v="1"/>
    <x v="1"/>
    <d v="2021-05-09T00:00:00"/>
    <n v="375038"/>
    <x v="12"/>
    <s v="A4"/>
    <x v="1"/>
    <s v="Not Verified"/>
    <n v="51996"/>
    <n v="3.6700000000000003E-2"/>
    <n v="305.60000000000002"/>
    <n v="9.0700000000000003E-2"/>
    <n v="9600"/>
    <n v="48"/>
    <n v="9880"/>
  </r>
  <r>
    <n v="1043394"/>
    <x v="33"/>
    <x v="0"/>
    <x v="8"/>
    <s v="Housing Authority of Darlington"/>
    <x v="3"/>
    <x v="0"/>
    <x v="12"/>
    <d v="2021-11-15T00:00:00"/>
    <d v="2021-08-13T00:00:00"/>
    <x v="1"/>
    <x v="1"/>
    <d v="2021-09-13T00:00:00"/>
    <n v="1273716"/>
    <x v="12"/>
    <s v="A4"/>
    <x v="1"/>
    <s v="Not Verified"/>
    <n v="26000"/>
    <n v="0.1837"/>
    <n v="156.46"/>
    <n v="7.9000000000000001E-2"/>
    <n v="5000"/>
    <n v="6"/>
    <n v="5498"/>
  </r>
  <r>
    <n v="787317"/>
    <x v="8"/>
    <x v="0"/>
    <x v="2"/>
    <s v="Vitech Systems Group Inc"/>
    <x v="3"/>
    <x v="0"/>
    <x v="44"/>
    <d v="2021-04-16T00:00:00"/>
    <d v="2021-03-14T00:00:00"/>
    <x v="1"/>
    <x v="1"/>
    <d v="2021-04-14T00:00:00"/>
    <n v="990842"/>
    <x v="12"/>
    <s v="A4"/>
    <x v="1"/>
    <s v="Not Verified"/>
    <n v="105500"/>
    <n v="1.32E-2"/>
    <n v="248.82"/>
    <n v="7.4899999999999994E-2"/>
    <n v="8000"/>
    <n v="12"/>
    <n v="8942"/>
  </r>
  <r>
    <n v="527001"/>
    <x v="21"/>
    <x v="0"/>
    <x v="5"/>
    <s v="sisley/ gap"/>
    <x v="3"/>
    <x v="0"/>
    <x v="51"/>
    <d v="2021-03-13T00:00:00"/>
    <d v="2021-03-13T00:00:00"/>
    <x v="1"/>
    <x v="1"/>
    <d v="2021-04-13T00:00:00"/>
    <n v="681702"/>
    <x v="12"/>
    <s v="A3"/>
    <x v="1"/>
    <s v="Not Verified"/>
    <n v="40000"/>
    <n v="0.23400000000000001"/>
    <n v="92.83"/>
    <n v="7.1400000000000005E-2"/>
    <n v="3000"/>
    <n v="22"/>
    <n v="3354"/>
  </r>
  <r>
    <n v="505867"/>
    <x v="1"/>
    <x v="0"/>
    <x v="5"/>
    <s v="Grubb and Ellis Commercial Real Estate"/>
    <x v="3"/>
    <x v="0"/>
    <x v="48"/>
    <d v="2021-08-15T00:00:00"/>
    <d v="2021-08-10T00:00:00"/>
    <x v="1"/>
    <x v="1"/>
    <d v="2021-09-10T00:00:00"/>
    <n v="652083"/>
    <x v="12"/>
    <s v="A5"/>
    <x v="1"/>
    <s v="Not Verified"/>
    <n v="50000"/>
    <n v="0.1169"/>
    <n v="125.13"/>
    <n v="7.8799999999999995E-2"/>
    <n v="4000"/>
    <n v="11"/>
    <n v="4072"/>
  </r>
  <r>
    <n v="516530"/>
    <x v="2"/>
    <x v="0"/>
    <x v="5"/>
    <m/>
    <x v="3"/>
    <x v="0"/>
    <x v="27"/>
    <d v="2021-05-16T00:00:00"/>
    <d v="2021-05-13T00:00:00"/>
    <x v="1"/>
    <x v="1"/>
    <d v="2021-06-13T00:00:00"/>
    <n v="667587"/>
    <x v="12"/>
    <s v="A5"/>
    <x v="1"/>
    <s v="Not Verified"/>
    <n v="38000"/>
    <n v="8.9099999999999999E-2"/>
    <n v="31.29"/>
    <n v="7.8799999999999995E-2"/>
    <n v="1000"/>
    <n v="24"/>
    <n v="1126"/>
  </r>
  <r>
    <n v="782543"/>
    <x v="18"/>
    <x v="0"/>
    <x v="9"/>
    <s v="Wipro Technologies"/>
    <x v="3"/>
    <x v="0"/>
    <x v="6"/>
    <d v="2021-09-15T00:00:00"/>
    <d v="2021-07-14T00:00:00"/>
    <x v="1"/>
    <x v="1"/>
    <d v="2021-08-14T00:00:00"/>
    <n v="985544"/>
    <x v="12"/>
    <s v="A1"/>
    <x v="1"/>
    <s v="Not Verified"/>
    <n v="91392"/>
    <n v="8.1799999999999998E-2"/>
    <n v="361.92"/>
    <n v="5.4199999999999998E-2"/>
    <n v="12000"/>
    <n v="12"/>
    <n v="13029"/>
  </r>
  <r>
    <n v="683842"/>
    <x v="22"/>
    <x v="0"/>
    <x v="0"/>
    <s v="Anoka Ramsey Community College"/>
    <x v="3"/>
    <x v="0"/>
    <x v="42"/>
    <d v="2021-04-16T00:00:00"/>
    <d v="2021-09-12T00:00:00"/>
    <x v="1"/>
    <x v="1"/>
    <d v="2021-10-12T00:00:00"/>
    <n v="873216"/>
    <x v="12"/>
    <s v="A4"/>
    <x v="1"/>
    <s v="Not Verified"/>
    <n v="37648"/>
    <n v="8.2900000000000001E-2"/>
    <n v="248.08"/>
    <n v="7.2900000000000006E-2"/>
    <n v="8000"/>
    <n v="22"/>
    <n v="8683"/>
  </r>
  <r>
    <n v="519824"/>
    <x v="5"/>
    <x v="0"/>
    <x v="3"/>
    <s v="Silver Thatch Ocean Club"/>
    <x v="3"/>
    <x v="0"/>
    <x v="27"/>
    <d v="2021-08-15T00:00:00"/>
    <d v="2021-06-13T00:00:00"/>
    <x v="1"/>
    <x v="1"/>
    <d v="2021-07-13T00:00:00"/>
    <n v="671989"/>
    <x v="12"/>
    <s v="A3"/>
    <x v="1"/>
    <s v="Not Verified"/>
    <n v="50250"/>
    <n v="2.2200000000000001E-2"/>
    <n v="108.3"/>
    <n v="7.1400000000000005E-2"/>
    <n v="3500"/>
    <n v="23"/>
    <n v="3899"/>
  </r>
  <r>
    <n v="706255"/>
    <x v="1"/>
    <x v="0"/>
    <x v="8"/>
    <s v="Employment Development Department"/>
    <x v="3"/>
    <x v="0"/>
    <x v="42"/>
    <d v="2021-12-15T00:00:00"/>
    <d v="2021-08-13T00:00:00"/>
    <x v="1"/>
    <x v="1"/>
    <d v="2021-09-13T00:00:00"/>
    <n v="898463"/>
    <x v="12"/>
    <s v="A2"/>
    <x v="1"/>
    <s v="Not Verified"/>
    <n v="45000"/>
    <n v="8.0000000000000002E-3"/>
    <n v="363.93"/>
    <n v="5.79E-2"/>
    <n v="12000"/>
    <n v="31"/>
    <n v="13040"/>
  </r>
  <r>
    <n v="827476"/>
    <x v="5"/>
    <x v="0"/>
    <x v="4"/>
    <s v="Behavoiral Health of the Palm Beaches"/>
    <x v="3"/>
    <x v="0"/>
    <x v="44"/>
    <d v="2021-08-14T00:00:00"/>
    <d v="2021-08-14T00:00:00"/>
    <x v="1"/>
    <x v="1"/>
    <d v="2021-09-14T00:00:00"/>
    <n v="1036431"/>
    <x v="12"/>
    <s v="A4"/>
    <x v="1"/>
    <s v="Not Verified"/>
    <n v="40800"/>
    <n v="9.0300000000000005E-2"/>
    <n v="62.21"/>
    <n v="7.4899999999999994E-2"/>
    <n v="2000"/>
    <n v="12"/>
    <n v="2239"/>
  </r>
  <r>
    <n v="575794"/>
    <x v="25"/>
    <x v="0"/>
    <x v="0"/>
    <s v="U.S. State Department"/>
    <x v="3"/>
    <x v="0"/>
    <x v="54"/>
    <d v="2021-03-12T00:00:00"/>
    <d v="2021-03-12T00:00:00"/>
    <x v="1"/>
    <x v="1"/>
    <d v="2021-04-12T00:00:00"/>
    <n v="740562"/>
    <x v="12"/>
    <s v="A4"/>
    <x v="1"/>
    <s v="Not Verified"/>
    <n v="45000"/>
    <n v="0.2077"/>
    <n v="46.67"/>
    <n v="7.51E-2"/>
    <n v="1500"/>
    <n v="23"/>
    <n v="1565"/>
  </r>
  <r>
    <n v="665270"/>
    <x v="10"/>
    <x v="0"/>
    <x v="2"/>
    <s v="Servpro"/>
    <x v="3"/>
    <x v="0"/>
    <x v="0"/>
    <d v="2021-08-15T00:00:00"/>
    <d v="2021-02-14T00:00:00"/>
    <x v="1"/>
    <x v="1"/>
    <d v="2021-03-14T00:00:00"/>
    <n v="850565"/>
    <x v="12"/>
    <s v="A5"/>
    <x v="1"/>
    <s v="Not Verified"/>
    <n v="43000"/>
    <n v="0.14399999999999999"/>
    <n v="311.8"/>
    <n v="7.6600000000000001E-2"/>
    <n v="10000"/>
    <n v="26"/>
    <n v="11226"/>
  </r>
  <r>
    <n v="511822"/>
    <x v="20"/>
    <x v="0"/>
    <x v="3"/>
    <s v="Grayhawk Golf Club"/>
    <x v="2"/>
    <x v="0"/>
    <x v="27"/>
    <d v="2021-01-15T00:00:00"/>
    <d v="2021-05-13T00:00:00"/>
    <x v="1"/>
    <x v="1"/>
    <d v="2021-06-13T00:00:00"/>
    <n v="661168"/>
    <x v="12"/>
    <s v="B1"/>
    <x v="1"/>
    <s v="Not Verified"/>
    <n v="40000"/>
    <n v="0.13919999999999999"/>
    <n v="32.22"/>
    <n v="9.8799999999999999E-2"/>
    <n v="1000"/>
    <n v="14"/>
    <n v="1160"/>
  </r>
  <r>
    <n v="850370"/>
    <x v="13"/>
    <x v="0"/>
    <x v="3"/>
    <s v="great american casino"/>
    <x v="2"/>
    <x v="0"/>
    <x v="11"/>
    <d v="2021-08-14T00:00:00"/>
    <d v="2021-09-14T00:00:00"/>
    <x v="1"/>
    <x v="1"/>
    <d v="2021-10-14T00:00:00"/>
    <n v="1062187"/>
    <x v="12"/>
    <s v="B2"/>
    <x v="1"/>
    <s v="Not Verified"/>
    <n v="38400"/>
    <n v="0.1084"/>
    <n v="162.72999999999999"/>
    <n v="0.10589999999999999"/>
    <n v="5000"/>
    <n v="28"/>
    <n v="5858"/>
  </r>
  <r>
    <n v="717334"/>
    <x v="18"/>
    <x v="0"/>
    <x v="3"/>
    <s v="Recording for the Blind &amp; Dyslexic"/>
    <x v="2"/>
    <x v="0"/>
    <x v="29"/>
    <d v="2021-04-14T00:00:00"/>
    <d v="2021-04-14T00:00:00"/>
    <x v="1"/>
    <x v="1"/>
    <d v="2021-05-14T00:00:00"/>
    <n v="911405"/>
    <x v="12"/>
    <s v="B2"/>
    <x v="1"/>
    <s v="Not Verified"/>
    <n v="63000"/>
    <n v="0.1741"/>
    <n v="161.34"/>
    <n v="0.1"/>
    <n v="5000"/>
    <n v="18"/>
    <n v="5808"/>
  </r>
  <r>
    <n v="747940"/>
    <x v="1"/>
    <x v="0"/>
    <x v="3"/>
    <s v="hs cars co."/>
    <x v="2"/>
    <x v="0"/>
    <x v="25"/>
    <d v="2021-04-15T00:00:00"/>
    <d v="2021-08-13T00:00:00"/>
    <x v="1"/>
    <x v="1"/>
    <d v="2021-09-13T00:00:00"/>
    <n v="946937"/>
    <x v="12"/>
    <s v="B3"/>
    <x v="1"/>
    <s v="Not Verified"/>
    <n v="60000"/>
    <n v="0.18820000000000001"/>
    <n v="163.66999999999999"/>
    <n v="0.1099"/>
    <n v="5000"/>
    <n v="17"/>
    <n v="5827"/>
  </r>
  <r>
    <n v="460867"/>
    <x v="8"/>
    <x v="0"/>
    <x v="4"/>
    <s v="td ameritrade"/>
    <x v="2"/>
    <x v="0"/>
    <x v="32"/>
    <d v="2021-02-15T00:00:00"/>
    <d v="2021-02-11T00:00:00"/>
    <x v="1"/>
    <x v="1"/>
    <d v="2021-03-11T00:00:00"/>
    <n v="575620"/>
    <x v="12"/>
    <s v="B1"/>
    <x v="1"/>
    <s v="Not Verified"/>
    <n v="70000"/>
    <n v="0.13370000000000001"/>
    <n v="183.7"/>
    <n v="0.1114"/>
    <n v="5600"/>
    <n v="20"/>
    <n v="6177"/>
  </r>
  <r>
    <n v="753482"/>
    <x v="5"/>
    <x v="0"/>
    <x v="2"/>
    <s v="olive garden"/>
    <x v="2"/>
    <x v="0"/>
    <x v="6"/>
    <d v="2021-12-15T00:00:00"/>
    <d v="2021-06-14T00:00:00"/>
    <x v="1"/>
    <x v="1"/>
    <d v="2021-07-14T00:00:00"/>
    <n v="953162"/>
    <x v="12"/>
    <s v="B3"/>
    <x v="1"/>
    <s v="Not Verified"/>
    <n v="28800"/>
    <n v="0.1883"/>
    <n v="196.41"/>
    <n v="0.1099"/>
    <n v="6000"/>
    <n v="10"/>
    <n v="7071"/>
  </r>
  <r>
    <n v="512024"/>
    <x v="16"/>
    <x v="0"/>
    <x v="2"/>
    <s v="Wellington Management Company"/>
    <x v="2"/>
    <x v="0"/>
    <x v="27"/>
    <d v="2021-08-13T00:00:00"/>
    <d v="2021-05-13T00:00:00"/>
    <x v="1"/>
    <x v="1"/>
    <d v="2021-06-13T00:00:00"/>
    <n v="661463"/>
    <x v="12"/>
    <s v="B3"/>
    <x v="1"/>
    <s v="Not Verified"/>
    <n v="100000"/>
    <n v="9.4999999999999998E-3"/>
    <n v="65.12"/>
    <n v="0.1062"/>
    <n v="2000"/>
    <n v="17"/>
    <n v="2345"/>
  </r>
  <r>
    <n v="822641"/>
    <x v="8"/>
    <x v="0"/>
    <x v="9"/>
    <s v="Time Warner Cable"/>
    <x v="2"/>
    <x v="0"/>
    <x v="11"/>
    <d v="2021-05-16T00:00:00"/>
    <d v="2021-08-14T00:00:00"/>
    <x v="1"/>
    <x v="1"/>
    <d v="2021-09-14T00:00:00"/>
    <n v="1031090"/>
    <x v="12"/>
    <s v="B4"/>
    <x v="1"/>
    <s v="Not Verified"/>
    <n v="95000"/>
    <n v="0.1019"/>
    <n v="131.88999999999999"/>
    <n v="0.1149"/>
    <n v="4000"/>
    <n v="21"/>
    <n v="4748"/>
  </r>
  <r>
    <n v="1051152"/>
    <x v="13"/>
    <x v="0"/>
    <x v="8"/>
    <s v="the vancouver clinic"/>
    <x v="2"/>
    <x v="0"/>
    <x v="12"/>
    <d v="2021-05-16T00:00:00"/>
    <d v="2021-02-13T00:00:00"/>
    <x v="1"/>
    <x v="1"/>
    <d v="2021-03-13T00:00:00"/>
    <n v="1282826"/>
    <x v="12"/>
    <s v="B5"/>
    <x v="1"/>
    <s v="Not Verified"/>
    <n v="62400"/>
    <n v="0.1898"/>
    <n v="167.73"/>
    <n v="0.12690000000000001"/>
    <n v="5000"/>
    <n v="42"/>
    <n v="5430"/>
  </r>
  <r>
    <n v="831372"/>
    <x v="3"/>
    <x v="0"/>
    <x v="6"/>
    <s v="Advocate Christ Medical Center"/>
    <x v="2"/>
    <x v="0"/>
    <x v="44"/>
    <d v="2021-05-16T00:00:00"/>
    <d v="2021-08-14T00:00:00"/>
    <x v="1"/>
    <x v="1"/>
    <d v="2021-09-14T00:00:00"/>
    <n v="1029015"/>
    <x v="12"/>
    <s v="B3"/>
    <x v="1"/>
    <s v="Not Verified"/>
    <n v="88000"/>
    <n v="0.14660000000000001"/>
    <n v="163.66999999999999"/>
    <n v="0.1099"/>
    <n v="5000"/>
    <n v="47"/>
    <n v="5892"/>
  </r>
  <r>
    <n v="641507"/>
    <x v="18"/>
    <x v="0"/>
    <x v="8"/>
    <s v="halo pharma"/>
    <x v="2"/>
    <x v="0"/>
    <x v="41"/>
    <d v="2021-01-14T00:00:00"/>
    <d v="2021-01-14T00:00:00"/>
    <x v="1"/>
    <x v="1"/>
    <d v="2021-02-14T00:00:00"/>
    <n v="821173"/>
    <x v="12"/>
    <s v="B4"/>
    <x v="1"/>
    <s v="Not Verified"/>
    <n v="37000"/>
    <n v="0.23769999999999999"/>
    <n v="225.84"/>
    <n v="9.9900000000000003E-2"/>
    <n v="7000"/>
    <n v="26"/>
    <n v="8131"/>
  </r>
  <r>
    <n v="844070"/>
    <x v="16"/>
    <x v="0"/>
    <x v="4"/>
    <s v="Brigham &amp; Women's Hospital"/>
    <x v="2"/>
    <x v="0"/>
    <x v="11"/>
    <d v="2021-05-16T00:00:00"/>
    <d v="2021-05-12T00:00:00"/>
    <x v="1"/>
    <x v="1"/>
    <d v="2021-06-12T00:00:00"/>
    <n v="1054954"/>
    <x v="12"/>
    <s v="B4"/>
    <x v="1"/>
    <s v="Not Verified"/>
    <n v="130000"/>
    <n v="9.6600000000000005E-2"/>
    <n v="329.72"/>
    <n v="0.1149"/>
    <n v="10000"/>
    <n v="39"/>
    <n v="10779"/>
  </r>
  <r>
    <n v="1036475"/>
    <x v="41"/>
    <x v="0"/>
    <x v="0"/>
    <s v="JBG Companies"/>
    <x v="2"/>
    <x v="0"/>
    <x v="22"/>
    <d v="2021-05-16T00:00:00"/>
    <d v="2021-02-14T00:00:00"/>
    <x v="1"/>
    <x v="1"/>
    <d v="2021-03-14T00:00:00"/>
    <n v="1261019"/>
    <x v="12"/>
    <s v="B1"/>
    <x v="1"/>
    <s v="Not Verified"/>
    <n v="46000"/>
    <n v="0.18779999999999999"/>
    <n v="77.34"/>
    <n v="9.9099999999999994E-2"/>
    <n v="2400"/>
    <n v="17"/>
    <n v="2751"/>
  </r>
  <r>
    <n v="386255"/>
    <x v="3"/>
    <x v="0"/>
    <x v="0"/>
    <s v="Advance Technology Services"/>
    <x v="2"/>
    <x v="0"/>
    <x v="33"/>
    <d v="2021-08-14T00:00:00"/>
    <d v="2021-10-10T00:00:00"/>
    <x v="1"/>
    <x v="1"/>
    <d v="2021-11-10T00:00:00"/>
    <n v="418432"/>
    <x v="12"/>
    <s v="B5"/>
    <x v="1"/>
    <s v="Not Verified"/>
    <n v="30000"/>
    <n v="6.0000000000000001E-3"/>
    <n v="119.94"/>
    <n v="0.1221"/>
    <n v="3600"/>
    <n v="32"/>
    <n v="4122"/>
  </r>
  <r>
    <n v="353317"/>
    <x v="8"/>
    <x v="0"/>
    <x v="6"/>
    <s v="st. john's episcopal hospital"/>
    <x v="2"/>
    <x v="0"/>
    <x v="53"/>
    <d v="2021-07-14T00:00:00"/>
    <d v="2021-10-08T00:00:00"/>
    <x v="1"/>
    <x v="1"/>
    <d v="2021-11-08T00:00:00"/>
    <n v="356915"/>
    <x v="12"/>
    <s v="B1"/>
    <x v="1"/>
    <s v="Not Verified"/>
    <n v="51000"/>
    <n v="0.13439999999999999"/>
    <n v="57.83"/>
    <n v="9.7000000000000003E-2"/>
    <n v="2700"/>
    <n v="10"/>
    <n v="1829"/>
  </r>
  <r>
    <n v="577870"/>
    <x v="8"/>
    <x v="0"/>
    <x v="4"/>
    <s v="BLOOMBERG LP"/>
    <x v="0"/>
    <x v="0"/>
    <x v="54"/>
    <d v="2021-09-13T00:00:00"/>
    <d v="2021-09-13T00:00:00"/>
    <x v="1"/>
    <x v="1"/>
    <d v="2021-10-13T00:00:00"/>
    <n v="743052"/>
    <x v="12"/>
    <s v="C3"/>
    <x v="1"/>
    <s v="Not Verified"/>
    <n v="64800"/>
    <n v="1.3299999999999999E-2"/>
    <n v="102.51"/>
    <n v="0.13980000000000001"/>
    <n v="3000"/>
    <n v="5"/>
    <n v="3690"/>
  </r>
  <r>
    <n v="515294"/>
    <x v="14"/>
    <x v="0"/>
    <x v="4"/>
    <s v="U.S. Army"/>
    <x v="0"/>
    <x v="0"/>
    <x v="27"/>
    <d v="2021-08-15T00:00:00"/>
    <d v="2021-03-12T00:00:00"/>
    <x v="1"/>
    <x v="1"/>
    <d v="2021-04-12T00:00:00"/>
    <n v="666099"/>
    <x v="12"/>
    <s v="C4"/>
    <x v="1"/>
    <s v="Not Verified"/>
    <n v="41000"/>
    <n v="3.5400000000000001E-2"/>
    <n v="225.1"/>
    <n v="0.13850000000000001"/>
    <n v="6600"/>
    <n v="26"/>
    <n v="7685"/>
  </r>
  <r>
    <n v="877360"/>
    <x v="25"/>
    <x v="0"/>
    <x v="2"/>
    <s v="US Army"/>
    <x v="0"/>
    <x v="0"/>
    <x v="10"/>
    <d v="2021-05-16T00:00:00"/>
    <d v="2021-07-13T00:00:00"/>
    <x v="1"/>
    <x v="1"/>
    <d v="2021-08-13T00:00:00"/>
    <n v="1092073"/>
    <x v="12"/>
    <s v="C2"/>
    <x v="1"/>
    <s v="Not Verified"/>
    <n v="43200"/>
    <n v="9.6699999999999994E-2"/>
    <n v="54.29"/>
    <n v="0.13489999999999999"/>
    <n v="1600"/>
    <n v="6"/>
    <n v="1894"/>
  </r>
  <r>
    <n v="577857"/>
    <x v="41"/>
    <x v="0"/>
    <x v="0"/>
    <s v="MicroStrategy"/>
    <x v="0"/>
    <x v="0"/>
    <x v="54"/>
    <d v="2021-12-14T00:00:00"/>
    <d v="2021-10-13T00:00:00"/>
    <x v="1"/>
    <x v="1"/>
    <d v="2021-11-13T00:00:00"/>
    <n v="743037"/>
    <x v="12"/>
    <s v="C1"/>
    <x v="1"/>
    <s v="Not Verified"/>
    <n v="75000"/>
    <n v="0.14510000000000001"/>
    <n v="33.81"/>
    <n v="0.1323"/>
    <n v="1000"/>
    <n v="11"/>
    <n v="1217"/>
  </r>
  <r>
    <n v="452198"/>
    <x v="11"/>
    <x v="0"/>
    <x v="6"/>
    <m/>
    <x v="0"/>
    <x v="0"/>
    <x v="15"/>
    <d v="2021-11-14T00:00:00"/>
    <d v="2021-11-11T00:00:00"/>
    <x v="1"/>
    <x v="1"/>
    <d v="2021-12-11T00:00:00"/>
    <n v="550366"/>
    <x v="12"/>
    <s v="C5"/>
    <x v="1"/>
    <s v="Not Verified"/>
    <n v="50000"/>
    <n v="0.24429999999999999"/>
    <n v="51.46"/>
    <n v="0.1426"/>
    <n v="1500"/>
    <n v="27"/>
    <n v="1807"/>
  </r>
  <r>
    <n v="368461"/>
    <x v="1"/>
    <x v="0"/>
    <x v="4"/>
    <s v="Stanford Hospital R.T. Fisher Educational Enterprises  Inc."/>
    <x v="0"/>
    <x v="0"/>
    <x v="55"/>
    <d v="2021-10-13T00:00:00"/>
    <d v="2021-09-10T00:00:00"/>
    <x v="1"/>
    <x v="1"/>
    <d v="2021-10-10T00:00:00"/>
    <n v="383026"/>
    <x v="12"/>
    <s v="C4"/>
    <x v="1"/>
    <s v="Not Verified"/>
    <n v="52582"/>
    <n v="0.1671"/>
    <n v="94.99"/>
    <n v="0.13469999999999999"/>
    <n v="2800"/>
    <n v="14"/>
    <n v="3258"/>
  </r>
  <r>
    <n v="555263"/>
    <x v="30"/>
    <x v="0"/>
    <x v="2"/>
    <s v="NWMC Springdale AR"/>
    <x v="0"/>
    <x v="0"/>
    <x v="43"/>
    <d v="2021-12-10T00:00:00"/>
    <d v="2021-12-10T00:00:00"/>
    <x v="1"/>
    <x v="1"/>
    <d v="2022-01-10T00:00:00"/>
    <n v="715134"/>
    <x v="12"/>
    <s v="C3"/>
    <x v="1"/>
    <s v="Not Verified"/>
    <n v="54000"/>
    <n v="0.22639999999999999"/>
    <n v="85.42"/>
    <n v="0.13980000000000001"/>
    <n v="2500"/>
    <n v="15"/>
    <n v="2613"/>
  </r>
  <r>
    <n v="562178"/>
    <x v="1"/>
    <x v="0"/>
    <x v="2"/>
    <s v="UCLA School Of Law"/>
    <x v="0"/>
    <x v="0"/>
    <x v="47"/>
    <d v="2021-05-16T00:00:00"/>
    <d v="2021-03-11T00:00:00"/>
    <x v="1"/>
    <x v="1"/>
    <d v="2021-04-11T00:00:00"/>
    <n v="723441"/>
    <x v="12"/>
    <s v="C5"/>
    <x v="1"/>
    <s v="Not Verified"/>
    <n v="38400"/>
    <n v="0.18629999999999999"/>
    <n v="34.53"/>
    <n v="0.1472"/>
    <n v="1000"/>
    <n v="16"/>
    <n v="1080"/>
  </r>
  <r>
    <n v="395897"/>
    <x v="19"/>
    <x v="0"/>
    <x v="0"/>
    <s v="Ohio Health"/>
    <x v="0"/>
    <x v="0"/>
    <x v="45"/>
    <d v="2021-04-12T00:00:00"/>
    <d v="2021-04-12T00:00:00"/>
    <x v="1"/>
    <x v="1"/>
    <d v="2021-05-12T00:00:00"/>
    <n v="435737"/>
    <x v="12"/>
    <s v="C1"/>
    <x v="1"/>
    <s v="Not Verified"/>
    <n v="54000"/>
    <n v="6.3600000000000004E-2"/>
    <n v="200.8"/>
    <n v="0.12529999999999999"/>
    <n v="6000"/>
    <n v="16"/>
    <n v="7227"/>
  </r>
  <r>
    <n v="474381"/>
    <x v="34"/>
    <x v="0"/>
    <x v="0"/>
    <s v="Outdoor Designs LLC"/>
    <x v="4"/>
    <x v="0"/>
    <x v="24"/>
    <d v="2021-08-11T00:00:00"/>
    <d v="2021-08-11T00:00:00"/>
    <x v="1"/>
    <x v="1"/>
    <d v="2021-09-11T00:00:00"/>
    <n v="600036"/>
    <x v="12"/>
    <s v="D1"/>
    <x v="1"/>
    <s v="Not Verified"/>
    <n v="13380"/>
    <n v="3.1399999999999997E-2"/>
    <n v="96.54"/>
    <n v="0.14610000000000001"/>
    <n v="2800"/>
    <n v="5"/>
    <n v="3339"/>
  </r>
  <r>
    <n v="888692"/>
    <x v="8"/>
    <x v="0"/>
    <x v="6"/>
    <s v="ExImWare Inc."/>
    <x v="4"/>
    <x v="0"/>
    <x v="10"/>
    <d v="2021-05-16T00:00:00"/>
    <d v="2021-06-12T00:00:00"/>
    <x v="1"/>
    <x v="1"/>
    <d v="2021-07-12T00:00:00"/>
    <n v="1105119"/>
    <x v="12"/>
    <s v="D2"/>
    <x v="1"/>
    <s v="Not Verified"/>
    <n v="105000"/>
    <n v="0.13450000000000001"/>
    <n v="127.94"/>
    <n v="0.16769999999999999"/>
    <n v="3600"/>
    <n v="21"/>
    <n v="3971"/>
  </r>
  <r>
    <n v="727693"/>
    <x v="16"/>
    <x v="0"/>
    <x v="4"/>
    <s v="BRIGHAM AND WOMENS AT NEWTON CORNER"/>
    <x v="4"/>
    <x v="0"/>
    <x v="25"/>
    <d v="2021-02-16T00:00:00"/>
    <d v="2021-05-14T00:00:00"/>
    <x v="1"/>
    <x v="1"/>
    <d v="2021-06-14T00:00:00"/>
    <n v="923233"/>
    <x v="12"/>
    <s v="D3"/>
    <x v="1"/>
    <s v="Not Verified"/>
    <n v="32000"/>
    <n v="0.2258"/>
    <n v="169.92"/>
    <n v="0.16489999999999999"/>
    <n v="4800"/>
    <n v="5"/>
    <n v="6117"/>
  </r>
  <r>
    <n v="438070"/>
    <x v="25"/>
    <x v="0"/>
    <x v="3"/>
    <s v="United States Postal Service"/>
    <x v="4"/>
    <x v="0"/>
    <x v="52"/>
    <d v="2021-05-16T00:00:00"/>
    <d v="2021-09-12T00:00:00"/>
    <x v="1"/>
    <x v="1"/>
    <d v="2021-10-12T00:00:00"/>
    <n v="527151"/>
    <x v="12"/>
    <s v="D2"/>
    <x v="1"/>
    <s v="Not Verified"/>
    <n v="59000"/>
    <n v="9.6600000000000005E-2"/>
    <n v="86.62"/>
    <n v="0.14960000000000001"/>
    <n v="2500"/>
    <n v="23"/>
    <n v="3118"/>
  </r>
  <r>
    <n v="995470"/>
    <x v="1"/>
    <x v="0"/>
    <x v="0"/>
    <s v="LA County Federation of Labor"/>
    <x v="1"/>
    <x v="0"/>
    <x v="22"/>
    <d v="2021-11-14T00:00:00"/>
    <d v="2021-11-14T00:00:00"/>
    <x v="1"/>
    <x v="1"/>
    <d v="2021-12-14T00:00:00"/>
    <n v="1219833"/>
    <x v="12"/>
    <s v="E1"/>
    <x v="1"/>
    <s v="Not Verified"/>
    <n v="18000"/>
    <n v="9.9299999999999999E-2"/>
    <n v="54.72"/>
    <n v="0.18640000000000001"/>
    <n v="1500"/>
    <n v="6"/>
    <n v="1970"/>
  </r>
  <r>
    <n v="386940"/>
    <x v="5"/>
    <x v="0"/>
    <x v="0"/>
    <s v="Good News Church Inc."/>
    <x v="1"/>
    <x v="0"/>
    <x v="45"/>
    <d v="2021-04-16T00:00:00"/>
    <d v="2021-04-12T00:00:00"/>
    <x v="1"/>
    <x v="1"/>
    <d v="2021-05-12T00:00:00"/>
    <n v="419480"/>
    <x v="12"/>
    <s v="E2"/>
    <x v="1"/>
    <s v="Not Verified"/>
    <n v="26000"/>
    <n v="0.21690000000000001"/>
    <n v="147.66999999999999"/>
    <n v="0.16"/>
    <n v="4200"/>
    <n v="4"/>
    <n v="5316"/>
  </r>
  <r>
    <n v="599773"/>
    <x v="9"/>
    <x v="0"/>
    <x v="2"/>
    <s v="Bishop and Associates"/>
    <x v="0"/>
    <x v="0"/>
    <x v="50"/>
    <d v="2021-05-16T00:00:00"/>
    <d v="2021-11-13T00:00:00"/>
    <x v="1"/>
    <x v="1"/>
    <d v="2021-12-13T00:00:00"/>
    <n v="769845"/>
    <x v="12"/>
    <s v="C4"/>
    <x v="1"/>
    <s v="Not Verified"/>
    <n v="48000"/>
    <n v="0.1197"/>
    <n v="84.66"/>
    <n v="0.13350000000000001"/>
    <n v="2500"/>
    <n v="40"/>
    <n v="3048"/>
  </r>
  <r>
    <n v="990238"/>
    <x v="12"/>
    <x v="0"/>
    <x v="6"/>
    <s v="Central Valley Medical Center"/>
    <x v="2"/>
    <x v="1"/>
    <x v="13"/>
    <d v="2021-05-16T00:00:00"/>
    <d v="2021-11-14T00:00:00"/>
    <x v="1"/>
    <x v="1"/>
    <d v="2021-12-14T00:00:00"/>
    <n v="1214197"/>
    <x v="12"/>
    <s v="B1"/>
    <x v="1"/>
    <s v="Not Verified"/>
    <n v="39996"/>
    <n v="0.15629999999999999"/>
    <n v="96.68"/>
    <n v="9.9099999999999994E-2"/>
    <n v="3000"/>
    <n v="28"/>
    <n v="3480"/>
  </r>
  <r>
    <n v="797405"/>
    <x v="38"/>
    <x v="0"/>
    <x v="4"/>
    <s v="estes express lines"/>
    <x v="1"/>
    <x v="1"/>
    <x v="6"/>
    <d v="2021-07-14T00:00:00"/>
    <d v="2021-07-14T00:00:00"/>
    <x v="1"/>
    <x v="1"/>
    <d v="2021-08-14T00:00:00"/>
    <n v="1002373"/>
    <x v="12"/>
    <s v="E2"/>
    <x v="1"/>
    <s v="Not Verified"/>
    <n v="50300"/>
    <n v="0.11119999999999999"/>
    <n v="36.35"/>
    <n v="0.18390000000000001"/>
    <n v="1000"/>
    <n v="10"/>
    <n v="1309"/>
  </r>
  <r>
    <n v="843851"/>
    <x v="18"/>
    <x v="0"/>
    <x v="2"/>
    <s v="QEI,Inc"/>
    <x v="2"/>
    <x v="2"/>
    <x v="11"/>
    <d v="2021-05-16T00:00:00"/>
    <d v="2021-11-13T00:00:00"/>
    <x v="1"/>
    <x v="1"/>
    <d v="2021-12-13T00:00:00"/>
    <n v="1054685"/>
    <x v="12"/>
    <s v="B3"/>
    <x v="1"/>
    <s v="Not Verified"/>
    <n v="40000"/>
    <n v="0.1371"/>
    <n v="458.28"/>
    <n v="0.1099"/>
    <n v="14000"/>
    <n v="21"/>
    <n v="16013"/>
  </r>
  <r>
    <n v="974285"/>
    <x v="8"/>
    <x v="0"/>
    <x v="3"/>
    <s v="plumbers&amp;pipefittets local 773"/>
    <x v="3"/>
    <x v="0"/>
    <x v="13"/>
    <d v="2021-04-16T00:00:00"/>
    <d v="2021-10-14T00:00:00"/>
    <x v="1"/>
    <x v="1"/>
    <d v="2021-11-14T00:00:00"/>
    <n v="1196543"/>
    <x v="12"/>
    <s v="A5"/>
    <x v="1"/>
    <s v="Not Verified"/>
    <n v="85000"/>
    <n v="9.1499999999999998E-2"/>
    <n v="38.11"/>
    <n v="8.8999999999999996E-2"/>
    <n v="1200"/>
    <n v="15"/>
    <n v="1372"/>
  </r>
  <r>
    <n v="846554"/>
    <x v="1"/>
    <x v="0"/>
    <x v="3"/>
    <s v="IBM"/>
    <x v="2"/>
    <x v="0"/>
    <x v="11"/>
    <d v="2021-01-16T00:00:00"/>
    <d v="2021-02-14T00:00:00"/>
    <x v="1"/>
    <x v="1"/>
    <d v="2021-03-14T00:00:00"/>
    <n v="1057956"/>
    <x v="12"/>
    <s v="B2"/>
    <x v="1"/>
    <s v="Not Verified"/>
    <n v="55200"/>
    <n v="4.3E-3"/>
    <n v="130.18"/>
    <n v="0.10589999999999999"/>
    <n v="4000"/>
    <n v="14"/>
    <n v="4663"/>
  </r>
  <r>
    <n v="770888"/>
    <x v="8"/>
    <x v="0"/>
    <x v="1"/>
    <s v="Abrams, Gorelick, Friedman &amp; Jacobson"/>
    <x v="2"/>
    <x v="0"/>
    <x v="6"/>
    <d v="2021-05-16T00:00:00"/>
    <d v="2021-03-14T00:00:00"/>
    <x v="1"/>
    <x v="1"/>
    <d v="2021-04-14T00:00:00"/>
    <n v="972609"/>
    <x v="12"/>
    <s v="B2"/>
    <x v="1"/>
    <s v="Not Verified"/>
    <n v="51000"/>
    <n v="0.1085"/>
    <n v="52.08"/>
    <n v="0.10589999999999999"/>
    <n v="1600"/>
    <n v="20"/>
    <n v="1847"/>
  </r>
  <r>
    <n v="629374"/>
    <x v="10"/>
    <x v="0"/>
    <x v="7"/>
    <s v="alsco"/>
    <x v="2"/>
    <x v="0"/>
    <x v="41"/>
    <d v="2021-06-15T00:00:00"/>
    <d v="2021-02-13T00:00:00"/>
    <x v="1"/>
    <x v="1"/>
    <d v="2021-03-13T00:00:00"/>
    <n v="806348"/>
    <x v="12"/>
    <s v="B3"/>
    <x v="1"/>
    <s v="Not Verified"/>
    <n v="38400"/>
    <n v="0.1434"/>
    <n v="32.090000000000003"/>
    <n v="9.6199999999999994E-2"/>
    <n v="1000"/>
    <n v="22"/>
    <n v="1142"/>
  </r>
  <r>
    <n v="871859"/>
    <x v="25"/>
    <x v="0"/>
    <x v="0"/>
    <s v="coral graphics"/>
    <x v="3"/>
    <x v="1"/>
    <x v="10"/>
    <d v="2021-05-16T00:00:00"/>
    <d v="2021-12-12T00:00:00"/>
    <x v="0"/>
    <x v="0"/>
    <d v="2022-01-12T00:00:00"/>
    <n v="1086018"/>
    <x v="12"/>
    <s v="A1"/>
    <x v="1"/>
    <s v="Source Verified"/>
    <n v="52800"/>
    <n v="5.7299999999999997E-2"/>
    <n v="180.96"/>
    <n v="5.4199999999999998E-2"/>
    <n v="6000"/>
    <n v="10"/>
    <n v="2710"/>
  </r>
  <r>
    <n v="760029"/>
    <x v="44"/>
    <x v="0"/>
    <x v="0"/>
    <s v="Good Samaritan Care"/>
    <x v="4"/>
    <x v="1"/>
    <x v="25"/>
    <d v="2021-04-14T00:00:00"/>
    <d v="2021-12-13T00:00:00"/>
    <x v="0"/>
    <x v="0"/>
    <d v="2022-01-13T00:00:00"/>
    <n v="960305"/>
    <x v="12"/>
    <s v="D3"/>
    <x v="1"/>
    <s v="Source Verified"/>
    <n v="60000"/>
    <n v="0.1716"/>
    <n v="212.4"/>
    <n v="0.16489999999999999"/>
    <n v="6000"/>
    <n v="9"/>
    <n v="6534"/>
  </r>
  <r>
    <n v="550664"/>
    <x v="4"/>
    <x v="0"/>
    <x v="4"/>
    <s v="Kelly Pre-Owned LLC"/>
    <x v="3"/>
    <x v="1"/>
    <x v="43"/>
    <d v="2021-05-16T00:00:00"/>
    <d v="2021-11-11T00:00:00"/>
    <x v="0"/>
    <x v="0"/>
    <d v="2021-12-11T00:00:00"/>
    <n v="709762"/>
    <x v="12"/>
    <s v="A5"/>
    <x v="1"/>
    <s v="Source Verified"/>
    <n v="66000"/>
    <n v="9.6000000000000002E-2"/>
    <n v="187.69"/>
    <n v="7.8799999999999995E-2"/>
    <n v="6000"/>
    <n v="23"/>
    <n v="2812"/>
  </r>
  <r>
    <n v="640870"/>
    <x v="30"/>
    <x v="0"/>
    <x v="3"/>
    <s v="Internal Revenue Service"/>
    <x v="2"/>
    <x v="1"/>
    <x v="41"/>
    <d v="2021-03-15T00:00:00"/>
    <d v="2021-06-13T00:00:00"/>
    <x v="0"/>
    <x v="0"/>
    <d v="2021-07-13T00:00:00"/>
    <n v="820393"/>
    <x v="12"/>
    <s v="B5"/>
    <x v="1"/>
    <s v="Source Verified"/>
    <n v="98000"/>
    <n v="0.22220000000000001"/>
    <n v="162.19"/>
    <n v="0.1036"/>
    <n v="5000"/>
    <n v="36"/>
    <n v="4777"/>
  </r>
  <r>
    <n v="716069"/>
    <x v="1"/>
    <x v="0"/>
    <x v="7"/>
    <s v="Mike Gone Civil Engineer"/>
    <x v="2"/>
    <x v="0"/>
    <x v="29"/>
    <d v="2021-12-11T00:00:00"/>
    <d v="2021-07-11T00:00:00"/>
    <x v="0"/>
    <x v="0"/>
    <d v="2021-08-11T00:00:00"/>
    <n v="909836"/>
    <x v="12"/>
    <s v="B5"/>
    <x v="1"/>
    <s v="Source Verified"/>
    <n v="43000"/>
    <n v="1.8100000000000002E-2"/>
    <n v="98.38"/>
    <n v="0.1111"/>
    <n v="3000"/>
    <n v="4"/>
    <n v="420"/>
  </r>
  <r>
    <n v="865503"/>
    <x v="32"/>
    <x v="0"/>
    <x v="0"/>
    <s v="Harris Teeter"/>
    <x v="0"/>
    <x v="0"/>
    <x v="11"/>
    <d v="2021-05-16T00:00:00"/>
    <d v="2021-02-12T00:00:00"/>
    <x v="0"/>
    <x v="0"/>
    <d v="2021-03-12T00:00:00"/>
    <n v="1078817"/>
    <x v="12"/>
    <s v="C1"/>
    <x v="1"/>
    <s v="Source Verified"/>
    <n v="14400"/>
    <n v="0.11749999999999999"/>
    <n v="50.54"/>
    <n v="0.12989999999999999"/>
    <n v="1500"/>
    <n v="4"/>
    <n v="252"/>
  </r>
  <r>
    <n v="636590"/>
    <x v="9"/>
    <x v="0"/>
    <x v="9"/>
    <s v="Hollow Creek Golf Club"/>
    <x v="0"/>
    <x v="0"/>
    <x v="41"/>
    <d v="2021-05-16T00:00:00"/>
    <d v="2021-11-11T00:00:00"/>
    <x v="0"/>
    <x v="0"/>
    <d v="2021-12-11T00:00:00"/>
    <n v="815495"/>
    <x v="12"/>
    <s v="C1"/>
    <x v="1"/>
    <s v="Source Verified"/>
    <n v="55000"/>
    <n v="0.18260000000000001"/>
    <n v="99.98"/>
    <n v="0.12230000000000001"/>
    <n v="3000"/>
    <n v="29"/>
    <n v="998"/>
  </r>
  <r>
    <n v="501393"/>
    <x v="1"/>
    <x v="0"/>
    <x v="5"/>
    <s v="Macys"/>
    <x v="4"/>
    <x v="0"/>
    <x v="48"/>
    <d v="2021-03-11T00:00:00"/>
    <d v="2021-10-10T00:00:00"/>
    <x v="0"/>
    <x v="0"/>
    <d v="2021-11-10T00:00:00"/>
    <n v="644417"/>
    <x v="12"/>
    <s v="D2"/>
    <x v="1"/>
    <s v="Source Verified"/>
    <n v="58000"/>
    <n v="5.6300000000000003E-2"/>
    <n v="159.38"/>
    <n v="0.14960000000000001"/>
    <n v="4600"/>
    <n v="17"/>
    <n v="1149"/>
  </r>
  <r>
    <n v="701561"/>
    <x v="2"/>
    <x v="0"/>
    <x v="2"/>
    <s v="Dallas Cowboys"/>
    <x v="2"/>
    <x v="0"/>
    <x v="42"/>
    <d v="2021-05-16T00:00:00"/>
    <d v="2021-09-11T00:00:00"/>
    <x v="0"/>
    <x v="0"/>
    <d v="2021-10-11T00:00:00"/>
    <n v="893320"/>
    <x v="12"/>
    <s v="B3"/>
    <x v="1"/>
    <s v="Source Verified"/>
    <n v="46500"/>
    <n v="0.1832"/>
    <n v="162.21"/>
    <n v="0.1037"/>
    <n v="5000"/>
    <n v="29"/>
    <n v="810"/>
  </r>
  <r>
    <n v="757039"/>
    <x v="1"/>
    <x v="0"/>
    <x v="2"/>
    <s v="HP"/>
    <x v="0"/>
    <x v="0"/>
    <x v="25"/>
    <d v="2021-08-12T00:00:00"/>
    <d v="2021-04-12T00:00:00"/>
    <x v="0"/>
    <x v="0"/>
    <d v="2021-05-12T00:00:00"/>
    <n v="957027"/>
    <x v="12"/>
    <s v="C3"/>
    <x v="1"/>
    <s v="Source Verified"/>
    <n v="60000"/>
    <n v="2.58E-2"/>
    <n v="34.18"/>
    <n v="0.1399"/>
    <n v="1000"/>
    <n v="11"/>
    <n v="341"/>
  </r>
  <r>
    <n v="661850"/>
    <x v="1"/>
    <x v="0"/>
    <x v="6"/>
    <s v="Accentcare home health"/>
    <x v="3"/>
    <x v="1"/>
    <x v="0"/>
    <d v="2021-05-16T00:00:00"/>
    <d v="2021-03-13T00:00:00"/>
    <x v="1"/>
    <x v="1"/>
    <d v="2021-04-13T00:00:00"/>
    <n v="846406"/>
    <x v="12"/>
    <s v="A2"/>
    <x v="1"/>
    <s v="Source Verified"/>
    <n v="60000"/>
    <n v="2.2200000000000001E-2"/>
    <n v="303.27"/>
    <n v="5.79E-2"/>
    <n v="10000"/>
    <n v="22"/>
    <n v="10824"/>
  </r>
  <r>
    <n v="522376"/>
    <x v="1"/>
    <x v="0"/>
    <x v="3"/>
    <s v="Victor Valley College"/>
    <x v="3"/>
    <x v="1"/>
    <x v="27"/>
    <d v="2021-03-12T00:00:00"/>
    <d v="2021-03-12T00:00:00"/>
    <x v="1"/>
    <x v="1"/>
    <d v="2021-04-12T00:00:00"/>
    <n v="675686"/>
    <x v="12"/>
    <s v="A1"/>
    <x v="1"/>
    <s v="Source Verified"/>
    <n v="70885"/>
    <n v="1.7600000000000001E-2"/>
    <n v="30.6"/>
    <n v="6.3899999999999998E-2"/>
    <n v="1000"/>
    <n v="27"/>
    <n v="1083"/>
  </r>
  <r>
    <n v="1011752"/>
    <x v="18"/>
    <x v="0"/>
    <x v="3"/>
    <s v="Fleming ton  Subaru"/>
    <x v="3"/>
    <x v="1"/>
    <x v="22"/>
    <d v="2021-08-14T00:00:00"/>
    <d v="2021-07-14T00:00:00"/>
    <x v="1"/>
    <x v="1"/>
    <d v="2021-08-14T00:00:00"/>
    <n v="1238858"/>
    <x v="12"/>
    <s v="A1"/>
    <x v="1"/>
    <s v="Source Verified"/>
    <n v="66000"/>
    <n v="8.3500000000000005E-2"/>
    <n v="456.54"/>
    <n v="6.0299999999999999E-2"/>
    <n v="15000"/>
    <n v="22"/>
    <n v="16412"/>
  </r>
  <r>
    <n v="763797"/>
    <x v="10"/>
    <x v="0"/>
    <x v="3"/>
    <s v="ABM Janitorial"/>
    <x v="3"/>
    <x v="1"/>
    <x v="25"/>
    <d v="2021-06-14T00:00:00"/>
    <d v="2021-06-14T00:00:00"/>
    <x v="1"/>
    <x v="1"/>
    <d v="2021-07-14T00:00:00"/>
    <n v="964454"/>
    <x v="12"/>
    <s v="A4"/>
    <x v="1"/>
    <s v="Source Verified"/>
    <n v="22000"/>
    <n v="9.3799999999999994E-2"/>
    <n v="77.760000000000005"/>
    <n v="7.4899999999999994E-2"/>
    <n v="2500"/>
    <n v="31"/>
    <n v="2799"/>
  </r>
  <r>
    <n v="541979"/>
    <x v="5"/>
    <x v="0"/>
    <x v="2"/>
    <s v="Duval County Public Schools"/>
    <x v="3"/>
    <x v="1"/>
    <x v="43"/>
    <d v="2021-07-13T00:00:00"/>
    <d v="2021-07-13T00:00:00"/>
    <x v="1"/>
    <x v="1"/>
    <d v="2021-08-13T00:00:00"/>
    <n v="699474"/>
    <x v="12"/>
    <s v="A3"/>
    <x v="1"/>
    <s v="Source Verified"/>
    <n v="38000"/>
    <n v="0.1074"/>
    <n v="247.53"/>
    <n v="7.1400000000000005E-2"/>
    <n v="8000"/>
    <n v="8"/>
    <n v="8912"/>
  </r>
  <r>
    <n v="611375"/>
    <x v="32"/>
    <x v="0"/>
    <x v="5"/>
    <m/>
    <x v="3"/>
    <x v="1"/>
    <x v="49"/>
    <d v="2021-11-13T00:00:00"/>
    <d v="2021-11-13T00:00:00"/>
    <x v="1"/>
    <x v="1"/>
    <d v="2021-12-13T00:00:00"/>
    <n v="784026"/>
    <x v="12"/>
    <s v="A5"/>
    <x v="1"/>
    <s v="Source Verified"/>
    <n v="117000"/>
    <n v="0.23669999999999999"/>
    <n v="111.01"/>
    <n v="6.9099999999999995E-2"/>
    <n v="3600"/>
    <n v="47"/>
    <n v="3997"/>
  </r>
  <r>
    <n v="969287"/>
    <x v="0"/>
    <x v="0"/>
    <x v="1"/>
    <s v="Fulton County Schools"/>
    <x v="3"/>
    <x v="1"/>
    <x v="10"/>
    <d v="2021-05-16T00:00:00"/>
    <d v="2021-10-14T00:00:00"/>
    <x v="1"/>
    <x v="1"/>
    <d v="2021-11-14T00:00:00"/>
    <n v="1190499"/>
    <x v="12"/>
    <s v="A3"/>
    <x v="1"/>
    <s v="Source Verified"/>
    <n v="60000"/>
    <n v="0.19739999999999999"/>
    <n v="93.34"/>
    <n v="7.51E-2"/>
    <n v="3000"/>
    <n v="14"/>
    <n v="3360"/>
  </r>
  <r>
    <n v="795341"/>
    <x v="29"/>
    <x v="0"/>
    <x v="3"/>
    <s v="Caddo Parish Schools"/>
    <x v="3"/>
    <x v="1"/>
    <x v="6"/>
    <d v="2021-02-12T00:00:00"/>
    <d v="2021-02-12T00:00:00"/>
    <x v="1"/>
    <x v="1"/>
    <d v="2021-03-12T00:00:00"/>
    <n v="1000072"/>
    <x v="12"/>
    <s v="A2"/>
    <x v="1"/>
    <s v="Source Verified"/>
    <n v="70000"/>
    <n v="8.7300000000000003E-2"/>
    <n v="76.05"/>
    <n v="5.9900000000000002E-2"/>
    <n v="2500"/>
    <n v="27"/>
    <n v="2581"/>
  </r>
  <r>
    <n v="816811"/>
    <x v="3"/>
    <x v="0"/>
    <x v="4"/>
    <s v="Addus Healthcare"/>
    <x v="3"/>
    <x v="1"/>
    <x v="44"/>
    <d v="2021-10-11T00:00:00"/>
    <d v="2021-09-11T00:00:00"/>
    <x v="1"/>
    <x v="1"/>
    <d v="2021-10-11T00:00:00"/>
    <n v="1024583"/>
    <x v="12"/>
    <s v="A2"/>
    <x v="1"/>
    <s v="Source Verified"/>
    <n v="85000"/>
    <n v="8.8999999999999999E-3"/>
    <n v="304.18"/>
    <n v="5.9900000000000002E-2"/>
    <n v="10000"/>
    <n v="22"/>
    <n v="10084"/>
  </r>
  <r>
    <n v="690171"/>
    <x v="8"/>
    <x v="0"/>
    <x v="9"/>
    <s v="NYC Department of Corrections"/>
    <x v="3"/>
    <x v="1"/>
    <x v="42"/>
    <d v="2021-02-15T00:00:00"/>
    <d v="2021-03-14T00:00:00"/>
    <x v="1"/>
    <x v="1"/>
    <d v="2021-04-14T00:00:00"/>
    <n v="880571"/>
    <x v="12"/>
    <s v="A2"/>
    <x v="1"/>
    <s v="Source Verified"/>
    <n v="90000"/>
    <n v="6.3600000000000004E-2"/>
    <n v="212.29"/>
    <n v="5.79E-2"/>
    <n v="7000"/>
    <n v="15"/>
    <n v="7642"/>
  </r>
  <r>
    <n v="1009584"/>
    <x v="9"/>
    <x v="0"/>
    <x v="0"/>
    <s v="Allied Marine Services"/>
    <x v="3"/>
    <x v="1"/>
    <x v="22"/>
    <d v="2021-06-14T00:00:00"/>
    <d v="2021-08-12T00:00:00"/>
    <x v="1"/>
    <x v="1"/>
    <d v="2021-09-12T00:00:00"/>
    <n v="1236337"/>
    <x v="12"/>
    <s v="A1"/>
    <x v="1"/>
    <s v="Source Verified"/>
    <n v="50000"/>
    <n v="0.21340000000000001"/>
    <n v="79.14"/>
    <n v="6.0299999999999999E-2"/>
    <n v="2600"/>
    <n v="26"/>
    <n v="2679"/>
  </r>
  <r>
    <n v="979141"/>
    <x v="1"/>
    <x v="0"/>
    <x v="0"/>
    <s v="Doubletree by Hilton LAX"/>
    <x v="3"/>
    <x v="1"/>
    <x v="13"/>
    <d v="2021-12-15T00:00:00"/>
    <d v="2021-10-14T00:00:00"/>
    <x v="1"/>
    <x v="1"/>
    <d v="2021-11-14T00:00:00"/>
    <n v="1202241"/>
    <x v="12"/>
    <s v="A2"/>
    <x v="1"/>
    <s v="Source Verified"/>
    <n v="50000"/>
    <n v="0.25219999999999998"/>
    <n v="193.44"/>
    <n v="6.6199999999999995E-2"/>
    <n v="6300"/>
    <n v="28"/>
    <n v="6964"/>
  </r>
  <r>
    <n v="690844"/>
    <x v="0"/>
    <x v="0"/>
    <x v="3"/>
    <s v="Greenfield industries"/>
    <x v="3"/>
    <x v="1"/>
    <x v="42"/>
    <d v="2021-03-14T00:00:00"/>
    <d v="2021-03-14T00:00:00"/>
    <x v="1"/>
    <x v="1"/>
    <d v="2021-04-14T00:00:00"/>
    <n v="881315"/>
    <x v="12"/>
    <s v="A4"/>
    <x v="1"/>
    <s v="Source Verified"/>
    <n v="65000"/>
    <n v="2.3300000000000001E-2"/>
    <n v="155.05000000000001"/>
    <n v="7.2900000000000006E-2"/>
    <n v="5000"/>
    <n v="17"/>
    <n v="5582"/>
  </r>
  <r>
    <n v="677491"/>
    <x v="2"/>
    <x v="0"/>
    <x v="1"/>
    <s v="unicco services"/>
    <x v="3"/>
    <x v="1"/>
    <x v="0"/>
    <d v="2021-05-16T00:00:00"/>
    <d v="2021-03-14T00:00:00"/>
    <x v="1"/>
    <x v="1"/>
    <d v="2021-04-14T00:00:00"/>
    <n v="865591"/>
    <x v="12"/>
    <s v="A2"/>
    <x v="1"/>
    <s v="Source Verified"/>
    <n v="78000"/>
    <n v="0.22600000000000001"/>
    <n v="151.63999999999999"/>
    <n v="5.79E-2"/>
    <n v="5000"/>
    <n v="39"/>
    <n v="5459"/>
  </r>
  <r>
    <n v="542218"/>
    <x v="31"/>
    <x v="0"/>
    <x v="3"/>
    <s v="hardin co board of Education"/>
    <x v="3"/>
    <x v="1"/>
    <x v="21"/>
    <d v="2021-05-16T00:00:00"/>
    <d v="2021-01-14T00:00:00"/>
    <x v="1"/>
    <x v="1"/>
    <d v="2021-02-14T00:00:00"/>
    <n v="699756"/>
    <x v="12"/>
    <s v="A5"/>
    <x v="1"/>
    <s v="Source Verified"/>
    <n v="67386"/>
    <n v="0.16220000000000001"/>
    <n v="46.26"/>
    <n v="6.9099999999999995E-2"/>
    <n v="1500"/>
    <n v="35"/>
    <n v="1665"/>
  </r>
  <r>
    <n v="681106"/>
    <x v="22"/>
    <x v="0"/>
    <x v="6"/>
    <m/>
    <x v="2"/>
    <x v="1"/>
    <x v="0"/>
    <d v="2021-03-14T00:00:00"/>
    <d v="2021-03-14T00:00:00"/>
    <x v="1"/>
    <x v="1"/>
    <d v="2021-04-14T00:00:00"/>
    <n v="870064"/>
    <x v="12"/>
    <s v="B3"/>
    <x v="1"/>
    <s v="Source Verified"/>
    <n v="110000"/>
    <n v="9.2200000000000004E-2"/>
    <n v="210.87"/>
    <n v="0.1037"/>
    <n v="6500"/>
    <n v="9"/>
    <n v="7591"/>
  </r>
  <r>
    <n v="976761"/>
    <x v="5"/>
    <x v="0"/>
    <x v="3"/>
    <s v="att"/>
    <x v="2"/>
    <x v="1"/>
    <x v="13"/>
    <d v="2021-12-11T00:00:00"/>
    <d v="2021-11-11T00:00:00"/>
    <x v="1"/>
    <x v="1"/>
    <d v="2021-12-11T00:00:00"/>
    <n v="1199740"/>
    <x v="12"/>
    <s v="B4"/>
    <x v="1"/>
    <s v="Source Verified"/>
    <n v="65000"/>
    <n v="6.3500000000000001E-2"/>
    <n v="73.52"/>
    <n v="0.1242"/>
    <n v="2200"/>
    <n v="19"/>
    <n v="2223"/>
  </r>
  <r>
    <n v="992339"/>
    <x v="5"/>
    <x v="0"/>
    <x v="5"/>
    <s v="Disney"/>
    <x v="2"/>
    <x v="1"/>
    <x v="13"/>
    <d v="2021-03-16T00:00:00"/>
    <d v="2021-06-13T00:00:00"/>
    <x v="1"/>
    <x v="1"/>
    <d v="2021-07-13T00:00:00"/>
    <n v="1216656"/>
    <x v="12"/>
    <s v="B2"/>
    <x v="1"/>
    <s v="Source Verified"/>
    <n v="16800"/>
    <n v="5.57E-2"/>
    <n v="65.150000000000006"/>
    <n v="0.1065"/>
    <n v="2000"/>
    <n v="5"/>
    <n v="2262"/>
  </r>
  <r>
    <n v="780490"/>
    <x v="21"/>
    <x v="0"/>
    <x v="3"/>
    <s v="fairfield college preparatory school"/>
    <x v="2"/>
    <x v="1"/>
    <x v="6"/>
    <d v="2021-06-14T00:00:00"/>
    <d v="2021-06-14T00:00:00"/>
    <x v="1"/>
    <x v="1"/>
    <d v="2021-07-14T00:00:00"/>
    <n v="983274"/>
    <x v="12"/>
    <s v="B2"/>
    <x v="1"/>
    <s v="Source Verified"/>
    <n v="99780"/>
    <n v="0.18629999999999999"/>
    <n v="196.84"/>
    <n v="0.1114"/>
    <n v="6000"/>
    <n v="36"/>
    <n v="7086"/>
  </r>
  <r>
    <n v="1021976"/>
    <x v="4"/>
    <x v="0"/>
    <x v="3"/>
    <s v="Pittsburgh Public Schools"/>
    <x v="2"/>
    <x v="1"/>
    <x v="22"/>
    <d v="2021-05-15T00:00:00"/>
    <d v="2021-12-14T00:00:00"/>
    <x v="1"/>
    <x v="1"/>
    <d v="2022-01-14T00:00:00"/>
    <n v="1250746"/>
    <x v="12"/>
    <s v="B5"/>
    <x v="1"/>
    <s v="Source Verified"/>
    <n v="72000"/>
    <n v="7.7499999999999999E-2"/>
    <n v="167.73"/>
    <n v="0.12690000000000001"/>
    <n v="5000"/>
    <n v="25"/>
    <n v="6039"/>
  </r>
  <r>
    <n v="863063"/>
    <x v="17"/>
    <x v="0"/>
    <x v="10"/>
    <s v="CHICKASAW NATION DIVISION OF COMMERECE"/>
    <x v="2"/>
    <x v="1"/>
    <x v="11"/>
    <d v="2021-05-16T00:00:00"/>
    <d v="2021-07-13T00:00:00"/>
    <x v="1"/>
    <x v="1"/>
    <d v="2021-08-13T00:00:00"/>
    <n v="1076126"/>
    <x v="12"/>
    <s v="B3"/>
    <x v="1"/>
    <s v="Source Verified"/>
    <n v="30873.599999999999"/>
    <n v="0.1807"/>
    <n v="137.49"/>
    <n v="0.1099"/>
    <n v="4200"/>
    <n v="16"/>
    <n v="4824"/>
  </r>
  <r>
    <n v="753088"/>
    <x v="19"/>
    <x v="0"/>
    <x v="8"/>
    <s v="Warrensville Board of Education"/>
    <x v="2"/>
    <x v="1"/>
    <x v="25"/>
    <d v="2021-04-15T00:00:00"/>
    <d v="2021-03-12T00:00:00"/>
    <x v="1"/>
    <x v="1"/>
    <d v="2021-04-12T00:00:00"/>
    <n v="952724"/>
    <x v="12"/>
    <s v="B3"/>
    <x v="1"/>
    <s v="Source Verified"/>
    <n v="40000"/>
    <n v="0.1305"/>
    <n v="65.47"/>
    <n v="0.1099"/>
    <n v="2000"/>
    <n v="52"/>
    <n v="2125"/>
  </r>
  <r>
    <n v="1017217"/>
    <x v="5"/>
    <x v="0"/>
    <x v="3"/>
    <s v="Allin Interactive"/>
    <x v="0"/>
    <x v="1"/>
    <x v="22"/>
    <d v="2021-01-15T00:00:00"/>
    <d v="2021-12-14T00:00:00"/>
    <x v="1"/>
    <x v="1"/>
    <d v="2022-01-14T00:00:00"/>
    <n v="1245175"/>
    <x v="12"/>
    <s v="C2"/>
    <x v="1"/>
    <s v="Source Verified"/>
    <n v="195000"/>
    <n v="0.16470000000000001"/>
    <n v="205.86"/>
    <n v="0.14269999999999999"/>
    <n v="6000"/>
    <n v="31"/>
    <n v="7411"/>
  </r>
  <r>
    <n v="614250"/>
    <x v="19"/>
    <x v="0"/>
    <x v="1"/>
    <s v="Dow Jones &amp; Company"/>
    <x v="0"/>
    <x v="1"/>
    <x v="49"/>
    <d v="2021-08-15T00:00:00"/>
    <d v="2021-10-12T00:00:00"/>
    <x v="1"/>
    <x v="1"/>
    <d v="2021-11-12T00:00:00"/>
    <n v="785987"/>
    <x v="12"/>
    <s v="C2"/>
    <x v="1"/>
    <s v="Source Verified"/>
    <n v="95000"/>
    <n v="0.2064"/>
    <n v="167.54"/>
    <n v="0.12609999999999999"/>
    <n v="5000"/>
    <n v="43"/>
    <n v="5796"/>
  </r>
  <r>
    <n v="703866"/>
    <x v="1"/>
    <x v="0"/>
    <x v="3"/>
    <s v="Hewlett Packard"/>
    <x v="4"/>
    <x v="1"/>
    <x v="42"/>
    <d v="2021-04-14T00:00:00"/>
    <d v="2021-05-14T00:00:00"/>
    <x v="1"/>
    <x v="1"/>
    <d v="2021-06-14T00:00:00"/>
    <n v="895895"/>
    <x v="12"/>
    <s v="D1"/>
    <x v="1"/>
    <s v="Source Verified"/>
    <n v="91000"/>
    <n v="0.1762"/>
    <n v="51.67"/>
    <n v="0.1454"/>
    <n v="1500"/>
    <n v="23"/>
    <n v="1856"/>
  </r>
  <r>
    <n v="717638"/>
    <x v="26"/>
    <x v="0"/>
    <x v="2"/>
    <s v="KBR"/>
    <x v="1"/>
    <x v="1"/>
    <x v="29"/>
    <d v="2021-12-14T00:00:00"/>
    <d v="2021-07-13T00:00:00"/>
    <x v="1"/>
    <x v="1"/>
    <d v="2021-08-13T00:00:00"/>
    <n v="911739"/>
    <x v="12"/>
    <s v="E2"/>
    <x v="1"/>
    <s v="Source Verified"/>
    <n v="77705.399999999994"/>
    <n v="9.2999999999999992E-3"/>
    <n v="142.16"/>
    <n v="0.16769999999999999"/>
    <n v="4000"/>
    <n v="13"/>
    <n v="4961"/>
  </r>
  <r>
    <n v="592570"/>
    <x v="2"/>
    <x v="0"/>
    <x v="8"/>
    <s v="RRI"/>
    <x v="3"/>
    <x v="2"/>
    <x v="50"/>
    <d v="2021-10-13T00:00:00"/>
    <d v="2021-10-13T00:00:00"/>
    <x v="1"/>
    <x v="1"/>
    <d v="2021-11-13T00:00:00"/>
    <n v="761039"/>
    <x v="12"/>
    <s v="A2"/>
    <x v="1"/>
    <s v="Source Verified"/>
    <n v="25000"/>
    <n v="5.0900000000000001E-2"/>
    <n v="46.16"/>
    <n v="6.7599999999999993E-2"/>
    <n v="1500"/>
    <n v="18"/>
    <n v="1661"/>
  </r>
  <r>
    <n v="608120"/>
    <x v="3"/>
    <x v="0"/>
    <x v="4"/>
    <s v="Columbia College Chicago"/>
    <x v="3"/>
    <x v="2"/>
    <x v="41"/>
    <d v="2021-11-12T00:00:00"/>
    <d v="2021-10-12T00:00:00"/>
    <x v="1"/>
    <x v="1"/>
    <d v="2021-11-12T00:00:00"/>
    <n v="780105"/>
    <x v="12"/>
    <s v="A1"/>
    <x v="1"/>
    <s v="Source Verified"/>
    <n v="20000"/>
    <n v="9.7199999999999995E-2"/>
    <n v="193.03"/>
    <n v="5.4199999999999998E-2"/>
    <n v="6400"/>
    <n v="25"/>
    <n v="6681"/>
  </r>
  <r>
    <n v="761261"/>
    <x v="18"/>
    <x v="0"/>
    <x v="0"/>
    <s v="THE LEARNING EXPERIENCE"/>
    <x v="2"/>
    <x v="2"/>
    <x v="25"/>
    <d v="2021-07-12T00:00:00"/>
    <d v="2021-07-12T00:00:00"/>
    <x v="1"/>
    <x v="1"/>
    <d v="2021-08-12T00:00:00"/>
    <n v="961674"/>
    <x v="12"/>
    <s v="B3"/>
    <x v="1"/>
    <s v="Source Verified"/>
    <n v="16800"/>
    <n v="4.2900000000000001E-2"/>
    <n v="108.03"/>
    <n v="0.1099"/>
    <n v="3300"/>
    <n v="11"/>
    <n v="3635"/>
  </r>
  <r>
    <n v="644627"/>
    <x v="1"/>
    <x v="0"/>
    <x v="1"/>
    <s v="pacific coast breaker"/>
    <x v="2"/>
    <x v="2"/>
    <x v="21"/>
    <d v="2021-05-16T00:00:00"/>
    <d v="2021-01-14T00:00:00"/>
    <x v="1"/>
    <x v="1"/>
    <d v="2021-02-14T00:00:00"/>
    <n v="824880"/>
    <x v="12"/>
    <s v="B5"/>
    <x v="1"/>
    <s v="Source Verified"/>
    <n v="26000"/>
    <n v="4.6600000000000003E-2"/>
    <n v="64.88"/>
    <n v="0.1036"/>
    <n v="2000"/>
    <n v="27"/>
    <n v="2336"/>
  </r>
  <r>
    <n v="887952"/>
    <x v="1"/>
    <x v="0"/>
    <x v="3"/>
    <s v="pacific coast breaker"/>
    <x v="4"/>
    <x v="2"/>
    <x v="10"/>
    <d v="2021-05-16T00:00:00"/>
    <d v="2021-10-14T00:00:00"/>
    <x v="1"/>
    <x v="1"/>
    <d v="2021-11-14T00:00:00"/>
    <n v="1104278"/>
    <x v="12"/>
    <s v="D1"/>
    <x v="1"/>
    <s v="Source Verified"/>
    <n v="24000"/>
    <n v="0.1215"/>
    <n v="70.61"/>
    <n v="0.16289999999999999"/>
    <n v="2000"/>
    <n v="28"/>
    <n v="2542"/>
  </r>
  <r>
    <n v="646785"/>
    <x v="4"/>
    <x v="0"/>
    <x v="3"/>
    <s v="Volvo of Edison Inc."/>
    <x v="3"/>
    <x v="0"/>
    <x v="21"/>
    <d v="2021-11-13T00:00:00"/>
    <d v="2021-09-12T00:00:00"/>
    <x v="1"/>
    <x v="1"/>
    <d v="2021-10-12T00:00:00"/>
    <n v="827531"/>
    <x v="12"/>
    <s v="A2"/>
    <x v="1"/>
    <s v="Source Verified"/>
    <n v="74000"/>
    <n v="4.36E-2"/>
    <n v="181.97"/>
    <n v="5.79E-2"/>
    <n v="6000"/>
    <n v="23"/>
    <n v="6435"/>
  </r>
  <r>
    <n v="841734"/>
    <x v="1"/>
    <x v="0"/>
    <x v="4"/>
    <s v="Staples"/>
    <x v="3"/>
    <x v="0"/>
    <x v="11"/>
    <d v="2021-02-13T00:00:00"/>
    <d v="2021-02-13T00:00:00"/>
    <x v="1"/>
    <x v="1"/>
    <d v="2021-03-13T00:00:00"/>
    <n v="1052315"/>
    <x v="12"/>
    <s v="A2"/>
    <x v="1"/>
    <s v="Source Verified"/>
    <n v="30000"/>
    <n v="0.20319999999999999"/>
    <n v="109.51"/>
    <n v="5.9900000000000002E-2"/>
    <n v="3600"/>
    <n v="13"/>
    <n v="3738"/>
  </r>
  <r>
    <n v="967952"/>
    <x v="8"/>
    <x v="0"/>
    <x v="2"/>
    <s v="N &amp; O"/>
    <x v="3"/>
    <x v="0"/>
    <x v="13"/>
    <d v="2021-04-15T00:00:00"/>
    <d v="2021-02-12T00:00:00"/>
    <x v="1"/>
    <x v="1"/>
    <d v="2021-03-12T00:00:00"/>
    <n v="1188909"/>
    <x v="12"/>
    <s v="A4"/>
    <x v="1"/>
    <s v="Source Verified"/>
    <n v="45000"/>
    <n v="6.2899999999999998E-2"/>
    <n v="125.17"/>
    <n v="7.9000000000000001E-2"/>
    <n v="4000"/>
    <n v="6"/>
    <n v="4102"/>
  </r>
  <r>
    <n v="997825"/>
    <x v="4"/>
    <x v="0"/>
    <x v="5"/>
    <s v="Maggianos"/>
    <x v="3"/>
    <x v="0"/>
    <x v="13"/>
    <d v="2021-10-15T00:00:00"/>
    <d v="2021-11-14T00:00:00"/>
    <x v="1"/>
    <x v="1"/>
    <d v="2021-12-14T00:00:00"/>
    <n v="1222931"/>
    <x v="12"/>
    <s v="A2"/>
    <x v="1"/>
    <s v="Source Verified"/>
    <n v="40800"/>
    <n v="0.27210000000000001"/>
    <n v="61.41"/>
    <n v="6.6199999999999995E-2"/>
    <n v="2000"/>
    <n v="14"/>
    <n v="2211"/>
  </r>
  <r>
    <n v="646023"/>
    <x v="25"/>
    <x v="0"/>
    <x v="7"/>
    <s v="U.S. Coast Guard"/>
    <x v="3"/>
    <x v="0"/>
    <x v="21"/>
    <d v="2021-03-13T00:00:00"/>
    <d v="2021-03-12T00:00:00"/>
    <x v="1"/>
    <x v="1"/>
    <d v="2021-04-12T00:00:00"/>
    <n v="826569"/>
    <x v="12"/>
    <s v="A1"/>
    <x v="1"/>
    <s v="Source Verified"/>
    <n v="90000"/>
    <n v="7.1199999999999999E-2"/>
    <n v="271.44"/>
    <n v="5.4199999999999998E-2"/>
    <n v="9000"/>
    <n v="14"/>
    <n v="9466"/>
  </r>
  <r>
    <n v="606343"/>
    <x v="1"/>
    <x v="0"/>
    <x v="1"/>
    <s v="University of San Francisco"/>
    <x v="3"/>
    <x v="0"/>
    <x v="49"/>
    <d v="2021-10-15T00:00:00"/>
    <d v="2021-08-12T00:00:00"/>
    <x v="1"/>
    <x v="1"/>
    <d v="2021-09-12T00:00:00"/>
    <n v="777838"/>
    <x v="12"/>
    <s v="A5"/>
    <x v="1"/>
    <s v="Source Verified"/>
    <n v="40800"/>
    <n v="7.6200000000000004E-2"/>
    <n v="30.84"/>
    <n v="6.9099999999999995E-2"/>
    <n v="1000"/>
    <n v="10"/>
    <n v="1066"/>
  </r>
  <r>
    <n v="595951"/>
    <x v="1"/>
    <x v="0"/>
    <x v="5"/>
    <s v="Melinda Randolph"/>
    <x v="3"/>
    <x v="0"/>
    <x v="50"/>
    <d v="2021-05-16T00:00:00"/>
    <d v="2021-11-13T00:00:00"/>
    <x v="1"/>
    <x v="1"/>
    <d v="2021-12-13T00:00:00"/>
    <n v="765077"/>
    <x v="12"/>
    <s v="A5"/>
    <x v="1"/>
    <s v="Source Verified"/>
    <n v="36000"/>
    <n v="0.21229999999999999"/>
    <n v="215.86"/>
    <n v="6.9099999999999995E-2"/>
    <n v="7000"/>
    <n v="27"/>
    <n v="7771"/>
  </r>
  <r>
    <n v="992293"/>
    <x v="17"/>
    <x v="0"/>
    <x v="0"/>
    <s v="Performance Technologies, LLC"/>
    <x v="3"/>
    <x v="0"/>
    <x v="13"/>
    <d v="2021-10-14T00:00:00"/>
    <d v="2021-01-14T00:00:00"/>
    <x v="1"/>
    <x v="1"/>
    <d v="2021-02-14T00:00:00"/>
    <n v="1216602"/>
    <x v="12"/>
    <s v="A3"/>
    <x v="1"/>
    <s v="Source Verified"/>
    <n v="120000"/>
    <n v="0.14000000000000001"/>
    <n v="68.45"/>
    <n v="7.51E-2"/>
    <n v="2200"/>
    <n v="34"/>
    <n v="2446"/>
  </r>
  <r>
    <n v="855768"/>
    <x v="1"/>
    <x v="0"/>
    <x v="3"/>
    <s v="Hermosa Beach City Schools"/>
    <x v="2"/>
    <x v="0"/>
    <x v="11"/>
    <d v="2021-09-14T00:00:00"/>
    <d v="2021-09-14T00:00:00"/>
    <x v="1"/>
    <x v="1"/>
    <d v="2021-10-14T00:00:00"/>
    <n v="1068103"/>
    <x v="12"/>
    <s v="B2"/>
    <x v="1"/>
    <s v="Source Verified"/>
    <n v="80490"/>
    <n v="0.16669999999999999"/>
    <n v="195.27"/>
    <n v="0.10589999999999999"/>
    <n v="6000"/>
    <n v="24"/>
    <n v="7030"/>
  </r>
  <r>
    <n v="810954"/>
    <x v="2"/>
    <x v="0"/>
    <x v="3"/>
    <s v="Securitas Security Services Inc"/>
    <x v="2"/>
    <x v="0"/>
    <x v="44"/>
    <d v="2021-06-14T00:00:00"/>
    <d v="2021-06-14T00:00:00"/>
    <x v="1"/>
    <x v="1"/>
    <d v="2021-07-14T00:00:00"/>
    <n v="1017917"/>
    <x v="12"/>
    <s v="B3"/>
    <x v="1"/>
    <s v="Source Verified"/>
    <n v="37000"/>
    <n v="0.1174"/>
    <n v="206.23"/>
    <n v="0.1099"/>
    <n v="6300"/>
    <n v="9"/>
    <n v="7422"/>
  </r>
  <r>
    <n v="618572"/>
    <x v="9"/>
    <x v="0"/>
    <x v="8"/>
    <s v="Terra Telecom"/>
    <x v="2"/>
    <x v="0"/>
    <x v="49"/>
    <d v="2021-04-16T00:00:00"/>
    <d v="2021-09-13T00:00:00"/>
    <x v="1"/>
    <x v="1"/>
    <d v="2021-10-13T00:00:00"/>
    <n v="792937"/>
    <x v="12"/>
    <s v="B1"/>
    <x v="1"/>
    <s v="Source Verified"/>
    <n v="102400"/>
    <n v="9.2899999999999996E-2"/>
    <n v="63.49"/>
    <n v="8.8800000000000004E-2"/>
    <n v="2000"/>
    <n v="12"/>
    <n v="2283"/>
  </r>
  <r>
    <n v="499274"/>
    <x v="8"/>
    <x v="0"/>
    <x v="8"/>
    <s v="W.J. Cox Associates Inc"/>
    <x v="2"/>
    <x v="0"/>
    <x v="26"/>
    <d v="2021-03-13T00:00:00"/>
    <d v="2021-03-13T00:00:00"/>
    <x v="1"/>
    <x v="1"/>
    <d v="2021-04-13T00:00:00"/>
    <n v="640748"/>
    <x v="12"/>
    <s v="B4"/>
    <x v="1"/>
    <s v="Source Verified"/>
    <n v="31500"/>
    <n v="0.24079999999999999"/>
    <n v="49.11"/>
    <n v="0.1099"/>
    <n v="1500"/>
    <n v="18"/>
    <n v="1768"/>
  </r>
  <r>
    <n v="759969"/>
    <x v="8"/>
    <x v="0"/>
    <x v="4"/>
    <s v="Market Diner"/>
    <x v="2"/>
    <x v="0"/>
    <x v="25"/>
    <d v="2021-03-16T00:00:00"/>
    <d v="2021-11-12T00:00:00"/>
    <x v="1"/>
    <x v="1"/>
    <d v="2021-12-12T00:00:00"/>
    <n v="960242"/>
    <x v="12"/>
    <s v="B1"/>
    <x v="1"/>
    <s v="Source Verified"/>
    <n v="50000"/>
    <n v="1.9E-2"/>
    <n v="322.63"/>
    <n v="9.9900000000000003E-2"/>
    <n v="10000"/>
    <n v="4"/>
    <n v="11001"/>
  </r>
  <r>
    <n v="584107"/>
    <x v="1"/>
    <x v="0"/>
    <x v="4"/>
    <s v="Shercon, inc."/>
    <x v="2"/>
    <x v="0"/>
    <x v="54"/>
    <d v="2021-05-16T00:00:00"/>
    <d v="2021-10-13T00:00:00"/>
    <x v="1"/>
    <x v="1"/>
    <d v="2021-11-13T00:00:00"/>
    <n v="750551"/>
    <x v="12"/>
    <s v="B3"/>
    <x v="1"/>
    <s v="Source Verified"/>
    <n v="80000"/>
    <n v="2.8500000000000001E-2"/>
    <n v="327.96"/>
    <n v="0.11119999999999999"/>
    <n v="10000"/>
    <n v="7"/>
    <n v="11807"/>
  </r>
  <r>
    <n v="614920"/>
    <x v="1"/>
    <x v="0"/>
    <x v="9"/>
    <s v="Graphic Communications"/>
    <x v="2"/>
    <x v="0"/>
    <x v="49"/>
    <d v="2021-11-13T00:00:00"/>
    <d v="2021-12-13T00:00:00"/>
    <x v="1"/>
    <x v="1"/>
    <d v="2022-01-13T00:00:00"/>
    <n v="788513"/>
    <x v="12"/>
    <s v="B4"/>
    <x v="1"/>
    <s v="Source Verified"/>
    <n v="55000"/>
    <n v="8.9700000000000002E-2"/>
    <n v="112.92"/>
    <n v="9.9900000000000003E-2"/>
    <n v="3500"/>
    <n v="14"/>
    <n v="4065"/>
  </r>
  <r>
    <n v="1008864"/>
    <x v="3"/>
    <x v="0"/>
    <x v="6"/>
    <s v="Artech Information System-IBM Contractor"/>
    <x v="2"/>
    <x v="0"/>
    <x v="22"/>
    <d v="2021-02-16T00:00:00"/>
    <d v="2021-11-14T00:00:00"/>
    <x v="1"/>
    <x v="1"/>
    <d v="2021-12-14T00:00:00"/>
    <n v="1235580"/>
    <x v="12"/>
    <s v="B4"/>
    <x v="1"/>
    <s v="Source Verified"/>
    <n v="75000"/>
    <n v="0.10979999999999999"/>
    <n v="200.5"/>
    <n v="0.1242"/>
    <n v="6000"/>
    <n v="21"/>
    <n v="7218"/>
  </r>
  <r>
    <n v="793395"/>
    <x v="8"/>
    <x v="0"/>
    <x v="3"/>
    <s v="cbsbrocasting centerand securityguard"/>
    <x v="2"/>
    <x v="0"/>
    <x v="6"/>
    <d v="2021-05-16T00:00:00"/>
    <d v="2021-01-12T00:00:00"/>
    <x v="1"/>
    <x v="1"/>
    <d v="2021-02-12T00:00:00"/>
    <n v="997905"/>
    <x v="12"/>
    <s v="B5"/>
    <x v="1"/>
    <s v="Source Verified"/>
    <n v="36000"/>
    <n v="0.2243"/>
    <n v="132.84"/>
    <n v="0.11990000000000001"/>
    <n v="4000"/>
    <n v="33"/>
    <n v="4227"/>
  </r>
  <r>
    <n v="803070"/>
    <x v="9"/>
    <x v="0"/>
    <x v="5"/>
    <s v="District Heights Elementary School"/>
    <x v="2"/>
    <x v="0"/>
    <x v="44"/>
    <d v="2021-07-14T00:00:00"/>
    <d v="2021-07-14T00:00:00"/>
    <x v="1"/>
    <x v="1"/>
    <d v="2021-08-14T00:00:00"/>
    <n v="1008799"/>
    <x v="12"/>
    <s v="B4"/>
    <x v="1"/>
    <s v="Source Verified"/>
    <n v="30500"/>
    <n v="0.12870000000000001"/>
    <n v="211.02"/>
    <n v="0.1149"/>
    <n v="6400"/>
    <n v="23"/>
    <n v="7597"/>
  </r>
  <r>
    <n v="709451"/>
    <x v="1"/>
    <x v="0"/>
    <x v="7"/>
    <s v="Oakley, Inc."/>
    <x v="2"/>
    <x v="0"/>
    <x v="42"/>
    <d v="2021-03-13T00:00:00"/>
    <d v="2021-03-13T00:00:00"/>
    <x v="1"/>
    <x v="1"/>
    <d v="2021-04-13T00:00:00"/>
    <n v="902072"/>
    <x v="12"/>
    <s v="B4"/>
    <x v="1"/>
    <s v="Source Verified"/>
    <n v="80000"/>
    <n v="0.21640000000000001"/>
    <n v="48.93"/>
    <n v="0.1074"/>
    <n v="1500"/>
    <n v="20"/>
    <n v="1654"/>
  </r>
  <r>
    <n v="838945"/>
    <x v="16"/>
    <x v="0"/>
    <x v="7"/>
    <s v="Paul Revere Transportation"/>
    <x v="2"/>
    <x v="0"/>
    <x v="11"/>
    <d v="2021-11-14T00:00:00"/>
    <d v="2021-05-13T00:00:00"/>
    <x v="1"/>
    <x v="1"/>
    <d v="2021-06-13T00:00:00"/>
    <n v="1049074"/>
    <x v="12"/>
    <s v="B4"/>
    <x v="1"/>
    <s v="Source Verified"/>
    <n v="28800"/>
    <n v="9.2499999999999999E-2"/>
    <n v="263.77999999999997"/>
    <n v="0.1149"/>
    <n v="8000"/>
    <n v="12"/>
    <n v="9209"/>
  </r>
  <r>
    <n v="668845"/>
    <x v="1"/>
    <x v="0"/>
    <x v="8"/>
    <s v="Quality Toyota"/>
    <x v="2"/>
    <x v="0"/>
    <x v="0"/>
    <d v="2021-02-14T00:00:00"/>
    <d v="2021-02-14T00:00:00"/>
    <x v="1"/>
    <x v="1"/>
    <d v="2021-03-14T00:00:00"/>
    <n v="855209"/>
    <x v="12"/>
    <s v="B5"/>
    <x v="1"/>
    <s v="Source Verified"/>
    <n v="45000"/>
    <n v="0.2432"/>
    <n v="98.38"/>
    <n v="0.1111"/>
    <n v="3000"/>
    <n v="24"/>
    <n v="3542"/>
  </r>
  <r>
    <n v="702779"/>
    <x v="18"/>
    <x v="0"/>
    <x v="3"/>
    <s v="Taj mahal/Tropicana Casino"/>
    <x v="2"/>
    <x v="0"/>
    <x v="42"/>
    <d v="2021-03-14T00:00:00"/>
    <d v="2021-04-14T00:00:00"/>
    <x v="1"/>
    <x v="1"/>
    <d v="2021-05-14T00:00:00"/>
    <n v="894643"/>
    <x v="12"/>
    <s v="B4"/>
    <x v="1"/>
    <s v="Source Verified"/>
    <n v="35000"/>
    <n v="8.1600000000000006E-2"/>
    <n v="163.08000000000001"/>
    <n v="0.1074"/>
    <n v="5000"/>
    <n v="27"/>
    <n v="5871"/>
  </r>
  <r>
    <n v="556731"/>
    <x v="5"/>
    <x v="0"/>
    <x v="4"/>
    <s v="doctors hospital"/>
    <x v="2"/>
    <x v="0"/>
    <x v="47"/>
    <d v="2021-05-16T00:00:00"/>
    <d v="2021-02-13T00:00:00"/>
    <x v="1"/>
    <x v="1"/>
    <d v="2021-03-13T00:00:00"/>
    <n v="716866"/>
    <x v="12"/>
    <s v="B3"/>
    <x v="1"/>
    <s v="Source Verified"/>
    <n v="73000"/>
    <n v="0.11210000000000001"/>
    <n v="131.19"/>
    <n v="0.11119999999999999"/>
    <n v="4000"/>
    <n v="23"/>
    <n v="4698"/>
  </r>
  <r>
    <n v="804918"/>
    <x v="41"/>
    <x v="0"/>
    <x v="9"/>
    <s v="walterreed commissary"/>
    <x v="2"/>
    <x v="0"/>
    <x v="44"/>
    <d v="2021-08-15T00:00:00"/>
    <d v="2021-07-14T00:00:00"/>
    <x v="1"/>
    <x v="1"/>
    <d v="2021-08-14T00:00:00"/>
    <n v="1010853"/>
    <x v="12"/>
    <s v="B3"/>
    <x v="1"/>
    <s v="Source Verified"/>
    <n v="36000"/>
    <n v="0.1023"/>
    <n v="98.21"/>
    <n v="0.1099"/>
    <n v="3000"/>
    <n v="17"/>
    <n v="3535"/>
  </r>
  <r>
    <n v="607275"/>
    <x v="2"/>
    <x v="0"/>
    <x v="4"/>
    <s v="Tarrant Regional Water District"/>
    <x v="2"/>
    <x v="0"/>
    <x v="49"/>
    <d v="2021-07-15T00:00:00"/>
    <d v="2021-10-13T00:00:00"/>
    <x v="1"/>
    <x v="1"/>
    <d v="2021-11-13T00:00:00"/>
    <n v="779048"/>
    <x v="12"/>
    <s v="B5"/>
    <x v="1"/>
    <s v="Source Verified"/>
    <n v="53000"/>
    <n v="1.8599999999999998E-2"/>
    <n v="64.88"/>
    <n v="0.1036"/>
    <n v="2000"/>
    <n v="42"/>
    <n v="2335"/>
  </r>
  <r>
    <n v="820377"/>
    <x v="2"/>
    <x v="0"/>
    <x v="4"/>
    <m/>
    <x v="2"/>
    <x v="0"/>
    <x v="44"/>
    <d v="2021-02-14T00:00:00"/>
    <d v="2021-02-14T00:00:00"/>
    <x v="1"/>
    <x v="1"/>
    <d v="2021-03-14T00:00:00"/>
    <n v="1028596"/>
    <x v="12"/>
    <s v="B3"/>
    <x v="1"/>
    <s v="Source Verified"/>
    <n v="61000"/>
    <n v="9.7999999999999997E-3"/>
    <n v="536.84"/>
    <n v="0.1099"/>
    <n v="16400"/>
    <n v="9"/>
    <n v="18855"/>
  </r>
  <r>
    <n v="718786"/>
    <x v="11"/>
    <x v="0"/>
    <x v="3"/>
    <s v="CCSD"/>
    <x v="0"/>
    <x v="0"/>
    <x v="29"/>
    <d v="2021-11-15T00:00:00"/>
    <d v="2021-04-14T00:00:00"/>
    <x v="1"/>
    <x v="1"/>
    <d v="2021-05-14T00:00:00"/>
    <n v="913047"/>
    <x v="12"/>
    <s v="C1"/>
    <x v="1"/>
    <s v="Source Verified"/>
    <n v="54000"/>
    <n v="0.14580000000000001"/>
    <n v="33.549999999999997"/>
    <n v="0.1268"/>
    <n v="1000"/>
    <n v="23"/>
    <n v="1207"/>
  </r>
  <r>
    <n v="597091"/>
    <x v="1"/>
    <x v="0"/>
    <x v="3"/>
    <s v="Meyer Corporation"/>
    <x v="0"/>
    <x v="0"/>
    <x v="50"/>
    <d v="2021-05-16T00:00:00"/>
    <d v="2021-11-13T00:00:00"/>
    <x v="1"/>
    <x v="1"/>
    <d v="2021-12-13T00:00:00"/>
    <n v="766423"/>
    <x v="12"/>
    <s v="C2"/>
    <x v="1"/>
    <s v="Source Verified"/>
    <n v="38400"/>
    <n v="4.8399999999999999E-2"/>
    <n v="122.36"/>
    <n v="0.1361"/>
    <n v="3600"/>
    <n v="10"/>
    <n v="4405"/>
  </r>
  <r>
    <n v="601063"/>
    <x v="9"/>
    <x v="0"/>
    <x v="8"/>
    <s v="The Catholic University of America"/>
    <x v="0"/>
    <x v="0"/>
    <x v="50"/>
    <d v="2021-05-16T00:00:00"/>
    <d v="2021-11-13T00:00:00"/>
    <x v="1"/>
    <x v="1"/>
    <d v="2021-12-13T00:00:00"/>
    <n v="771334"/>
    <x v="12"/>
    <s v="C5"/>
    <x v="1"/>
    <s v="Source Verified"/>
    <n v="70000"/>
    <n v="0.1404"/>
    <n v="68.09"/>
    <n v="0.13719999999999999"/>
    <n v="2000"/>
    <n v="25"/>
    <n v="2451"/>
  </r>
  <r>
    <n v="388347"/>
    <x v="9"/>
    <x v="0"/>
    <x v="4"/>
    <s v="Guardian Realty Mgnt"/>
    <x v="0"/>
    <x v="0"/>
    <x v="23"/>
    <d v="2021-07-15T00:00:00"/>
    <d v="2021-06-12T00:00:00"/>
    <x v="1"/>
    <x v="1"/>
    <d v="2021-07-12T00:00:00"/>
    <n v="421723"/>
    <x v="12"/>
    <s v="C2"/>
    <x v="1"/>
    <s v="Source Verified"/>
    <n v="60500"/>
    <n v="0.1027"/>
    <n v="235.33"/>
    <n v="0.12839999999999999"/>
    <n v="7000"/>
    <n v="23"/>
    <n v="8472"/>
  </r>
  <r>
    <n v="563198"/>
    <x v="8"/>
    <x v="0"/>
    <x v="2"/>
    <s v="Wachtell, Lipton, Rosen &amp; Katz"/>
    <x v="0"/>
    <x v="0"/>
    <x v="47"/>
    <d v="2021-02-13T00:00:00"/>
    <d v="2021-01-13T00:00:00"/>
    <x v="1"/>
    <x v="1"/>
    <d v="2021-02-13T00:00:00"/>
    <n v="724705"/>
    <x v="12"/>
    <s v="C1"/>
    <x v="1"/>
    <s v="Source Verified"/>
    <n v="195000"/>
    <n v="1.5E-3"/>
    <n v="42.26"/>
    <n v="0.1323"/>
    <n v="1250"/>
    <n v="6"/>
    <n v="1509"/>
  </r>
  <r>
    <n v="730412"/>
    <x v="8"/>
    <x v="0"/>
    <x v="2"/>
    <s v="NYPD"/>
    <x v="0"/>
    <x v="0"/>
    <x v="29"/>
    <d v="2021-10-13T00:00:00"/>
    <d v="2021-10-13T00:00:00"/>
    <x v="1"/>
    <x v="1"/>
    <d v="2021-11-13T00:00:00"/>
    <n v="926370"/>
    <x v="12"/>
    <s v="C1"/>
    <x v="1"/>
    <s v="Source Verified"/>
    <n v="75000"/>
    <n v="0.19420000000000001"/>
    <n v="134.16999999999999"/>
    <n v="0.1268"/>
    <n v="4000"/>
    <n v="24"/>
    <n v="4791"/>
  </r>
  <r>
    <n v="799769"/>
    <x v="33"/>
    <x v="0"/>
    <x v="2"/>
    <s v="GCSD: PES"/>
    <x v="0"/>
    <x v="0"/>
    <x v="6"/>
    <d v="2021-08-11T00:00:00"/>
    <d v="2021-08-11T00:00:00"/>
    <x v="1"/>
    <x v="1"/>
    <d v="2021-09-11T00:00:00"/>
    <n v="1004997"/>
    <x v="12"/>
    <s v="C4"/>
    <x v="1"/>
    <s v="Source Verified"/>
    <n v="33000"/>
    <n v="0.23749999999999999"/>
    <n v="34.57"/>
    <n v="0.1479"/>
    <n v="1000"/>
    <n v="32"/>
    <n v="1012"/>
  </r>
  <r>
    <n v="889624"/>
    <x v="1"/>
    <x v="0"/>
    <x v="1"/>
    <s v="UCSD"/>
    <x v="0"/>
    <x v="0"/>
    <x v="10"/>
    <d v="2021-05-16T00:00:00"/>
    <d v="2021-10-14T00:00:00"/>
    <x v="1"/>
    <x v="1"/>
    <d v="2021-11-14T00:00:00"/>
    <n v="1106158"/>
    <x v="12"/>
    <s v="C3"/>
    <x v="1"/>
    <s v="Source Verified"/>
    <n v="46800"/>
    <n v="0.22439999999999999"/>
    <n v="68.989999999999995"/>
    <n v="0.14649999999999999"/>
    <n v="2000"/>
    <n v="14"/>
    <n v="2484"/>
  </r>
  <r>
    <n v="751479"/>
    <x v="1"/>
    <x v="0"/>
    <x v="0"/>
    <s v="Sony Computer Entertainment"/>
    <x v="0"/>
    <x v="0"/>
    <x v="25"/>
    <d v="2021-08-12T00:00:00"/>
    <d v="2021-08-12T00:00:00"/>
    <x v="1"/>
    <x v="1"/>
    <d v="2021-09-12T00:00:00"/>
    <n v="950926"/>
    <x v="12"/>
    <s v="C3"/>
    <x v="1"/>
    <s v="Source Verified"/>
    <n v="87000"/>
    <n v="9.3700000000000006E-2"/>
    <n v="34.18"/>
    <n v="0.1399"/>
    <n v="1000"/>
    <n v="6"/>
    <n v="1146"/>
  </r>
  <r>
    <n v="441909"/>
    <x v="1"/>
    <x v="0"/>
    <x v="7"/>
    <s v="CVT"/>
    <x v="0"/>
    <x v="0"/>
    <x v="52"/>
    <d v="2021-09-12T00:00:00"/>
    <d v="2021-10-12T00:00:00"/>
    <x v="1"/>
    <x v="1"/>
    <d v="2021-11-12T00:00:00"/>
    <n v="536402"/>
    <x v="12"/>
    <s v="C4"/>
    <x v="1"/>
    <s v="Source Verified"/>
    <n v="86004"/>
    <n v="0.22550000000000001"/>
    <n v="273.10000000000002"/>
    <n v="0.13919999999999999"/>
    <n v="8000"/>
    <n v="20"/>
    <n v="9831"/>
  </r>
  <r>
    <n v="1042430"/>
    <x v="5"/>
    <x v="0"/>
    <x v="1"/>
    <s v="Publix"/>
    <x v="0"/>
    <x v="0"/>
    <x v="22"/>
    <d v="2021-05-16T00:00:00"/>
    <d v="2021-08-12T00:00:00"/>
    <x v="1"/>
    <x v="1"/>
    <d v="2021-09-12T00:00:00"/>
    <n v="1272510"/>
    <x v="12"/>
    <s v="C4"/>
    <x v="1"/>
    <s v="Source Verified"/>
    <n v="50000"/>
    <n v="0.1183"/>
    <n v="125.28"/>
    <n v="0.1527"/>
    <n v="3600"/>
    <n v="18"/>
    <n v="3938"/>
  </r>
  <r>
    <n v="633571"/>
    <x v="5"/>
    <x v="0"/>
    <x v="2"/>
    <s v="Finfrock DMC Inc."/>
    <x v="0"/>
    <x v="0"/>
    <x v="41"/>
    <d v="2021-01-14T00:00:00"/>
    <d v="2021-01-14T00:00:00"/>
    <x v="1"/>
    <x v="1"/>
    <d v="2021-02-14T00:00:00"/>
    <n v="811683"/>
    <x v="12"/>
    <s v="C2"/>
    <x v="1"/>
    <s v="Source Verified"/>
    <n v="54200"/>
    <n v="0.15989999999999999"/>
    <n v="251.3"/>
    <n v="0.12609999999999999"/>
    <n v="7500"/>
    <n v="20"/>
    <n v="9047"/>
  </r>
  <r>
    <n v="1002509"/>
    <x v="23"/>
    <x v="0"/>
    <x v="6"/>
    <s v="TIAA-CREF"/>
    <x v="4"/>
    <x v="0"/>
    <x v="13"/>
    <d v="2021-02-12T00:00:00"/>
    <d v="2021-02-12T00:00:00"/>
    <x v="1"/>
    <x v="1"/>
    <d v="2021-03-12T00:00:00"/>
    <n v="1214706"/>
    <x v="12"/>
    <s v="D4"/>
    <x v="1"/>
    <s v="Source Verified"/>
    <n v="44000"/>
    <n v="0.12859999999999999"/>
    <n v="147.37"/>
    <n v="0.17580000000000001"/>
    <n v="4100"/>
    <n v="16"/>
    <n v="4276"/>
  </r>
  <r>
    <n v="777932"/>
    <x v="1"/>
    <x v="0"/>
    <x v="5"/>
    <s v="Alta Bates Summit Medical Center"/>
    <x v="4"/>
    <x v="0"/>
    <x v="6"/>
    <d v="2021-06-14T00:00:00"/>
    <d v="2021-06-14T00:00:00"/>
    <x v="1"/>
    <x v="1"/>
    <d v="2021-07-14T00:00:00"/>
    <n v="980462"/>
    <x v="12"/>
    <s v="D4"/>
    <x v="1"/>
    <s v="Source Verified"/>
    <n v="78000"/>
    <n v="0.1595"/>
    <n v="106.8"/>
    <n v="0.16889999999999999"/>
    <n v="3000"/>
    <n v="19"/>
    <n v="3845"/>
  </r>
  <r>
    <n v="392435"/>
    <x v="27"/>
    <x v="0"/>
    <x v="5"/>
    <s v="Burger King"/>
    <x v="4"/>
    <x v="0"/>
    <x v="45"/>
    <d v="2021-04-12T00:00:00"/>
    <d v="2021-04-12T00:00:00"/>
    <x v="1"/>
    <x v="1"/>
    <d v="2021-05-12T00:00:00"/>
    <n v="429353"/>
    <x v="12"/>
    <s v="D5"/>
    <x v="1"/>
    <s v="Source Verified"/>
    <n v="35000"/>
    <n v="6.2700000000000006E-2"/>
    <n v="313.62"/>
    <n v="0.1537"/>
    <n v="9000"/>
    <n v="10"/>
    <n v="11290"/>
  </r>
  <r>
    <n v="786935"/>
    <x v="29"/>
    <x v="0"/>
    <x v="0"/>
    <s v="Complete Home Health"/>
    <x v="4"/>
    <x v="0"/>
    <x v="6"/>
    <d v="2021-05-14T00:00:00"/>
    <d v="2021-05-14T00:00:00"/>
    <x v="1"/>
    <x v="1"/>
    <d v="2021-06-14T00:00:00"/>
    <n v="990418"/>
    <x v="12"/>
    <s v="D2"/>
    <x v="1"/>
    <s v="Source Verified"/>
    <n v="36069"/>
    <n v="0.20960000000000001"/>
    <n v="84.37"/>
    <n v="0.15989999999999999"/>
    <n v="2400"/>
    <n v="5"/>
    <n v="3034"/>
  </r>
  <r>
    <n v="826458"/>
    <x v="8"/>
    <x v="0"/>
    <x v="10"/>
    <s v="Capital District OPWDD"/>
    <x v="4"/>
    <x v="0"/>
    <x v="44"/>
    <d v="2021-02-14T00:00:00"/>
    <d v="2021-02-14T00:00:00"/>
    <x v="1"/>
    <x v="1"/>
    <d v="2021-03-14T00:00:00"/>
    <n v="1035333"/>
    <x v="12"/>
    <s v="D4"/>
    <x v="1"/>
    <s v="Source Verified"/>
    <n v="40000"/>
    <n v="5.8799999999999998E-2"/>
    <n v="179.77"/>
    <n v="0.16889999999999999"/>
    <n v="5050"/>
    <n v="5"/>
    <n v="6421"/>
  </r>
  <r>
    <n v="814752"/>
    <x v="18"/>
    <x v="0"/>
    <x v="3"/>
    <s v="Alcatel Lucent"/>
    <x v="1"/>
    <x v="0"/>
    <x v="44"/>
    <d v="2021-05-16T00:00:00"/>
    <d v="2021-06-12T00:00:00"/>
    <x v="1"/>
    <x v="1"/>
    <d v="2021-07-12T00:00:00"/>
    <n v="1022305"/>
    <x v="12"/>
    <s v="E2"/>
    <x v="1"/>
    <s v="Source Verified"/>
    <n v="97500"/>
    <n v="0.1371"/>
    <n v="181.75"/>
    <n v="0.18390000000000001"/>
    <n v="5000"/>
    <n v="17"/>
    <n v="5691"/>
  </r>
  <r>
    <n v="385685"/>
    <x v="21"/>
    <x v="0"/>
    <x v="3"/>
    <s v="city of brigeport"/>
    <x v="1"/>
    <x v="0"/>
    <x v="33"/>
    <d v="2021-08-11T00:00:00"/>
    <d v="2021-11-11T00:00:00"/>
    <x v="1"/>
    <x v="1"/>
    <d v="2021-12-11T00:00:00"/>
    <n v="417463"/>
    <x v="12"/>
    <s v="E2"/>
    <x v="1"/>
    <s v="Source Verified"/>
    <n v="70000"/>
    <n v="8.6599999999999996E-2"/>
    <n v="632.84"/>
    <n v="0.16"/>
    <n v="18000"/>
    <n v="14"/>
    <n v="22659"/>
  </r>
  <r>
    <n v="725791"/>
    <x v="26"/>
    <x v="0"/>
    <x v="3"/>
    <s v="Federal Government"/>
    <x v="2"/>
    <x v="0"/>
    <x v="29"/>
    <d v="2021-05-16T00:00:00"/>
    <d v="2021-06-13T00:00:00"/>
    <x v="1"/>
    <x v="1"/>
    <d v="2021-07-13T00:00:00"/>
    <n v="921096"/>
    <x v="12"/>
    <s v="B4"/>
    <x v="1"/>
    <s v="Source Verified"/>
    <n v="103641"/>
    <n v="4.4299999999999999E-2"/>
    <n v="156.56"/>
    <n v="0.1074"/>
    <n v="4800"/>
    <n v="23"/>
    <n v="5427"/>
  </r>
  <r>
    <n v="888725"/>
    <x v="1"/>
    <x v="0"/>
    <x v="3"/>
    <s v="Los Rios Community College District, SCC"/>
    <x v="2"/>
    <x v="0"/>
    <x v="10"/>
    <d v="2021-10-14T00:00:00"/>
    <d v="2021-10-14T00:00:00"/>
    <x v="1"/>
    <x v="1"/>
    <d v="2021-11-14T00:00:00"/>
    <n v="1105184"/>
    <x v="12"/>
    <s v="B2"/>
    <x v="1"/>
    <s v="Source Verified"/>
    <n v="96000"/>
    <n v="4.7899999999999998E-2"/>
    <n v="325.74"/>
    <n v="0.1065"/>
    <n v="10000"/>
    <n v="28"/>
    <n v="11726"/>
  </r>
  <r>
    <n v="611461"/>
    <x v="13"/>
    <x v="0"/>
    <x v="2"/>
    <s v="Spacelabs Healthcare"/>
    <x v="0"/>
    <x v="0"/>
    <x v="49"/>
    <d v="2021-05-16T00:00:00"/>
    <d v="2021-10-12T00:00:00"/>
    <x v="1"/>
    <x v="1"/>
    <d v="2021-11-12T00:00:00"/>
    <n v="784140"/>
    <x v="12"/>
    <s v="C4"/>
    <x v="1"/>
    <s v="Source Verified"/>
    <n v="47000"/>
    <n v="4.8000000000000001E-2"/>
    <n v="237.04"/>
    <n v="0.13350000000000001"/>
    <n v="7000"/>
    <n v="13"/>
    <n v="8306"/>
  </r>
  <r>
    <n v="623227"/>
    <x v="8"/>
    <x v="0"/>
    <x v="3"/>
    <s v="United staes dept of justice"/>
    <x v="2"/>
    <x v="1"/>
    <x v="41"/>
    <d v="2021-05-12T00:00:00"/>
    <d v="2021-12-11T00:00:00"/>
    <x v="0"/>
    <x v="0"/>
    <d v="2022-01-11T00:00:00"/>
    <n v="798729"/>
    <x v="12"/>
    <s v="B3"/>
    <x v="1"/>
    <s v="Verified"/>
    <n v="63000"/>
    <n v="0.1779"/>
    <n v="48.14"/>
    <n v="9.6199999999999994E-2"/>
    <n v="1500"/>
    <n v="25"/>
    <n v="721"/>
  </r>
  <r>
    <n v="393436"/>
    <x v="9"/>
    <x v="0"/>
    <x v="0"/>
    <s v="Nuclear Regulatory Commission"/>
    <x v="0"/>
    <x v="1"/>
    <x v="45"/>
    <d v="2021-12-14T00:00:00"/>
    <d v="2021-07-11T00:00:00"/>
    <x v="0"/>
    <x v="0"/>
    <d v="2021-08-11T00:00:00"/>
    <n v="431340"/>
    <x v="12"/>
    <s v="C1"/>
    <x v="1"/>
    <s v="Verified"/>
    <n v="128000"/>
    <n v="0.1928"/>
    <n v="117.14"/>
    <n v="0.12529999999999999"/>
    <n v="3500"/>
    <n v="54"/>
    <n v="4078"/>
  </r>
  <r>
    <n v="389399"/>
    <x v="11"/>
    <x v="0"/>
    <x v="7"/>
    <s v="VASNHS"/>
    <x v="4"/>
    <x v="1"/>
    <x v="45"/>
    <d v="2021-05-11T00:00:00"/>
    <d v="2021-12-10T00:00:00"/>
    <x v="0"/>
    <x v="0"/>
    <d v="2022-01-10T00:00:00"/>
    <n v="423614"/>
    <x v="12"/>
    <s v="D1"/>
    <x v="1"/>
    <s v="Verified"/>
    <n v="160000"/>
    <n v="9.2700000000000005E-2"/>
    <n v="342.29"/>
    <n v="0.1411"/>
    <n v="10000"/>
    <n v="25"/>
    <n v="10589"/>
  </r>
  <r>
    <n v="893278"/>
    <x v="16"/>
    <x v="0"/>
    <x v="3"/>
    <s v="National Grid"/>
    <x v="3"/>
    <x v="0"/>
    <x v="10"/>
    <d v="2021-04-16T00:00:00"/>
    <d v="2021-07-12T00:00:00"/>
    <x v="0"/>
    <x v="0"/>
    <d v="2021-08-12T00:00:00"/>
    <n v="1110302"/>
    <x v="12"/>
    <s v="A1"/>
    <x v="1"/>
    <s v="Verified"/>
    <n v="80000"/>
    <n v="0.1399"/>
    <n v="213.05"/>
    <n v="6.0299999999999999E-2"/>
    <n v="7000"/>
    <n v="35"/>
    <n v="2065"/>
  </r>
  <r>
    <n v="608454"/>
    <x v="13"/>
    <x v="0"/>
    <x v="8"/>
    <s v="Microsoft"/>
    <x v="3"/>
    <x v="0"/>
    <x v="49"/>
    <d v="2021-05-14T00:00:00"/>
    <d v="2021-09-13T00:00:00"/>
    <x v="0"/>
    <x v="0"/>
    <d v="2021-10-13T00:00:00"/>
    <n v="780538"/>
    <x v="12"/>
    <s v="A4"/>
    <x v="1"/>
    <s v="Verified"/>
    <n v="113300"/>
    <n v="0.1275"/>
    <n v="190.14"/>
    <n v="6.54E-2"/>
    <n v="8000"/>
    <n v="45"/>
    <n v="6347"/>
  </r>
  <r>
    <n v="752220"/>
    <x v="18"/>
    <x v="0"/>
    <x v="1"/>
    <s v="bancroft"/>
    <x v="3"/>
    <x v="0"/>
    <x v="25"/>
    <d v="2021-12-12T00:00:00"/>
    <d v="2021-07-12T00:00:00"/>
    <x v="0"/>
    <x v="0"/>
    <d v="2021-08-12T00:00:00"/>
    <n v="951779"/>
    <x v="12"/>
    <s v="A5"/>
    <x v="1"/>
    <s v="Verified"/>
    <n v="18000"/>
    <n v="0.13669999999999999"/>
    <n v="239.88"/>
    <n v="8.4900000000000003E-2"/>
    <n v="7600"/>
    <n v="16"/>
    <n v="3438"/>
  </r>
  <r>
    <n v="721720"/>
    <x v="1"/>
    <x v="0"/>
    <x v="10"/>
    <s v="Beaumont Unified School District"/>
    <x v="2"/>
    <x v="0"/>
    <x v="29"/>
    <d v="2021-12-12T00:00:00"/>
    <d v="2021-07-12T00:00:00"/>
    <x v="0"/>
    <x v="0"/>
    <d v="2021-08-12T00:00:00"/>
    <n v="916412"/>
    <x v="12"/>
    <s v="B1"/>
    <x v="1"/>
    <s v="Verified"/>
    <n v="75000"/>
    <n v="0.18659999999999999"/>
    <n v="288.85000000000002"/>
    <n v="9.6299999999999997E-2"/>
    <n v="9000"/>
    <n v="26"/>
    <n v="4660"/>
  </r>
  <r>
    <n v="520859"/>
    <x v="1"/>
    <x v="0"/>
    <x v="9"/>
    <s v="walgreens"/>
    <x v="0"/>
    <x v="0"/>
    <x v="27"/>
    <d v="2021-01-11T00:00:00"/>
    <d v="2021-08-10T00:00:00"/>
    <x v="0"/>
    <x v="0"/>
    <d v="2021-09-10T00:00:00"/>
    <n v="673410"/>
    <x v="12"/>
    <s v="C2"/>
    <x v="1"/>
    <s v="Verified"/>
    <n v="26400"/>
    <n v="0.1186"/>
    <n v="168.74"/>
    <n v="0.13109999999999999"/>
    <n v="5000"/>
    <n v="9"/>
    <n v="552"/>
  </r>
  <r>
    <n v="972943"/>
    <x v="1"/>
    <x v="0"/>
    <x v="3"/>
    <s v="UPS"/>
    <x v="3"/>
    <x v="1"/>
    <x v="13"/>
    <d v="2021-10-14T00:00:00"/>
    <d v="2021-10-14T00:00:00"/>
    <x v="1"/>
    <x v="1"/>
    <d v="2021-11-14T00:00:00"/>
    <n v="1195142"/>
    <x v="12"/>
    <s v="A2"/>
    <x v="1"/>
    <s v="Verified"/>
    <n v="79000"/>
    <n v="1.8499999999999999E-2"/>
    <n v="547.29999999999995"/>
    <n v="6.6199999999999995E-2"/>
    <n v="17825"/>
    <n v="19"/>
    <n v="19703"/>
  </r>
  <r>
    <n v="632676"/>
    <x v="32"/>
    <x v="0"/>
    <x v="3"/>
    <s v="AG industries"/>
    <x v="3"/>
    <x v="1"/>
    <x v="41"/>
    <d v="2021-05-16T00:00:00"/>
    <d v="2021-01-14T00:00:00"/>
    <x v="1"/>
    <x v="1"/>
    <d v="2021-02-14T00:00:00"/>
    <n v="810501"/>
    <x v="12"/>
    <s v="A4"/>
    <x v="1"/>
    <s v="Verified"/>
    <n v="70000"/>
    <n v="0.12820000000000001"/>
    <n v="30.67"/>
    <n v="6.54E-2"/>
    <n v="1000"/>
    <n v="14"/>
    <n v="1104"/>
  </r>
  <r>
    <n v="421428"/>
    <x v="1"/>
    <x v="0"/>
    <x v="3"/>
    <s v="LAUSD"/>
    <x v="3"/>
    <x v="1"/>
    <x v="30"/>
    <d v="2021-08-12T00:00:00"/>
    <d v="2021-08-12T00:00:00"/>
    <x v="1"/>
    <x v="1"/>
    <d v="2021-09-12T00:00:00"/>
    <n v="495404"/>
    <x v="12"/>
    <s v="A5"/>
    <x v="1"/>
    <s v="Verified"/>
    <n v="145008"/>
    <n v="0.1507"/>
    <n v="160.47999999999999"/>
    <n v="9.6299999999999997E-2"/>
    <n v="5000"/>
    <n v="20"/>
    <n v="5793"/>
  </r>
  <r>
    <n v="633282"/>
    <x v="11"/>
    <x v="0"/>
    <x v="4"/>
    <s v="The Venetian Palazzo"/>
    <x v="3"/>
    <x v="1"/>
    <x v="41"/>
    <d v="2021-05-16T00:00:00"/>
    <d v="2021-11-11T00:00:00"/>
    <x v="1"/>
    <x v="1"/>
    <d v="2021-12-11T00:00:00"/>
    <n v="811281"/>
    <x v="12"/>
    <s v="A4"/>
    <x v="1"/>
    <s v="Verified"/>
    <n v="56000"/>
    <n v="0.12039999999999999"/>
    <n v="268.33999999999997"/>
    <n v="6.54E-2"/>
    <n v="12000"/>
    <n v="31"/>
    <n v="9172"/>
  </r>
  <r>
    <n v="495919"/>
    <x v="18"/>
    <x v="0"/>
    <x v="5"/>
    <s v="Pfizer"/>
    <x v="3"/>
    <x v="1"/>
    <x v="26"/>
    <d v="2021-03-13T00:00:00"/>
    <d v="2021-04-13T00:00:00"/>
    <x v="1"/>
    <x v="1"/>
    <d v="2021-05-13T00:00:00"/>
    <n v="635326"/>
    <x v="12"/>
    <s v="A3"/>
    <x v="1"/>
    <s v="Verified"/>
    <n v="150000"/>
    <n v="1.32E-2"/>
    <n v="309.39999999999998"/>
    <n v="7.1400000000000005E-2"/>
    <n v="10000"/>
    <n v="28"/>
    <n v="11139"/>
  </r>
  <r>
    <n v="597420"/>
    <x v="2"/>
    <x v="0"/>
    <x v="1"/>
    <s v="ELEGANT WINDOWS INC."/>
    <x v="3"/>
    <x v="1"/>
    <x v="50"/>
    <d v="2021-05-16T00:00:00"/>
    <d v="2021-05-13T00:00:00"/>
    <x v="1"/>
    <x v="1"/>
    <d v="2021-06-13T00:00:00"/>
    <n v="766849"/>
    <x v="12"/>
    <s v="A2"/>
    <x v="1"/>
    <s v="Verified"/>
    <n v="34000"/>
    <n v="0.24249999999999999"/>
    <n v="184.61"/>
    <n v="6.7599999999999993E-2"/>
    <n v="6000"/>
    <n v="21"/>
    <n v="6624"/>
  </r>
  <r>
    <n v="856223"/>
    <x v="23"/>
    <x v="0"/>
    <x v="7"/>
    <s v="Allstate Insurance"/>
    <x v="3"/>
    <x v="1"/>
    <x v="11"/>
    <d v="2021-04-14T00:00:00"/>
    <d v="2021-01-13T00:00:00"/>
    <x v="1"/>
    <x v="1"/>
    <d v="2021-02-13T00:00:00"/>
    <n v="1068543"/>
    <x v="12"/>
    <s v="A3"/>
    <x v="1"/>
    <s v="Verified"/>
    <n v="45600"/>
    <n v="0.21890000000000001"/>
    <n v="92.62"/>
    <n v="6.9900000000000004E-2"/>
    <n v="3000"/>
    <n v="12"/>
    <n v="3223"/>
  </r>
  <r>
    <n v="633113"/>
    <x v="1"/>
    <x v="0"/>
    <x v="10"/>
    <s v="Vitas"/>
    <x v="3"/>
    <x v="1"/>
    <x v="41"/>
    <d v="2021-11-13T00:00:00"/>
    <d v="2021-12-13T00:00:00"/>
    <x v="1"/>
    <x v="1"/>
    <d v="2022-01-13T00:00:00"/>
    <n v="800332"/>
    <x v="12"/>
    <s v="A2"/>
    <x v="1"/>
    <s v="Verified"/>
    <n v="70000"/>
    <n v="8.8499999999999995E-2"/>
    <n v="39.43"/>
    <n v="5.79E-2"/>
    <n v="1300"/>
    <n v="39"/>
    <n v="1416"/>
  </r>
  <r>
    <n v="570582"/>
    <x v="18"/>
    <x v="0"/>
    <x v="8"/>
    <s v="Tectonic Engineering"/>
    <x v="3"/>
    <x v="1"/>
    <x v="47"/>
    <d v="2021-05-16T00:00:00"/>
    <d v="2021-08-13T00:00:00"/>
    <x v="1"/>
    <x v="1"/>
    <d v="2021-09-13T00:00:00"/>
    <n v="733965"/>
    <x v="12"/>
    <s v="A5"/>
    <x v="1"/>
    <s v="Verified"/>
    <n v="85000"/>
    <n v="2.0899999999999998E-2"/>
    <n v="187.69"/>
    <n v="7.8799999999999995E-2"/>
    <n v="6000"/>
    <n v="11"/>
    <n v="6757"/>
  </r>
  <r>
    <n v="532791"/>
    <x v="1"/>
    <x v="0"/>
    <x v="3"/>
    <s v="CAISO"/>
    <x v="3"/>
    <x v="1"/>
    <x v="51"/>
    <d v="2021-11-12T00:00:00"/>
    <d v="2021-11-12T00:00:00"/>
    <x v="1"/>
    <x v="1"/>
    <d v="2021-12-12T00:00:00"/>
    <n v="688667"/>
    <x v="12"/>
    <s v="A3"/>
    <x v="1"/>
    <s v="Verified"/>
    <n v="99996"/>
    <n v="0.1381"/>
    <n v="303.23"/>
    <n v="7.1400000000000005E-2"/>
    <n v="9800"/>
    <n v="24"/>
    <n v="10852"/>
  </r>
  <r>
    <n v="613074"/>
    <x v="7"/>
    <x v="0"/>
    <x v="3"/>
    <s v="state of RI department of corrections"/>
    <x v="3"/>
    <x v="1"/>
    <x v="49"/>
    <d v="2021-11-13T00:00:00"/>
    <d v="2021-12-13T00:00:00"/>
    <x v="1"/>
    <x v="1"/>
    <d v="2022-01-13T00:00:00"/>
    <n v="786071"/>
    <x v="12"/>
    <s v="A5"/>
    <x v="1"/>
    <s v="Verified"/>
    <n v="70000"/>
    <n v="0.21629999999999999"/>
    <n v="300.66000000000003"/>
    <n v="6.9099999999999995E-2"/>
    <n v="16000"/>
    <n v="27"/>
    <n v="10824"/>
  </r>
  <r>
    <n v="747824"/>
    <x v="18"/>
    <x v="0"/>
    <x v="3"/>
    <s v="The Patterson Public Schools"/>
    <x v="2"/>
    <x v="1"/>
    <x v="25"/>
    <d v="2021-04-15T00:00:00"/>
    <d v="2021-04-13T00:00:00"/>
    <x v="1"/>
    <x v="1"/>
    <d v="2021-05-13T00:00:00"/>
    <n v="946813"/>
    <x v="12"/>
    <s v="B1"/>
    <x v="1"/>
    <s v="Verified"/>
    <n v="108000"/>
    <n v="8.9800000000000005E-2"/>
    <n v="371.02"/>
    <n v="9.9900000000000003E-2"/>
    <n v="11500"/>
    <n v="49"/>
    <n v="13088"/>
  </r>
  <r>
    <n v="572190"/>
    <x v="9"/>
    <x v="0"/>
    <x v="4"/>
    <s v="Lockheed Martin"/>
    <x v="2"/>
    <x v="1"/>
    <x v="54"/>
    <d v="2021-09-13T00:00:00"/>
    <d v="2021-09-13T00:00:00"/>
    <x v="1"/>
    <x v="1"/>
    <d v="2021-10-13T00:00:00"/>
    <n v="735998"/>
    <x v="12"/>
    <s v="B4"/>
    <x v="1"/>
    <s v="Verified"/>
    <n v="165000"/>
    <n v="3.4500000000000003E-2"/>
    <n v="263.77999999999997"/>
    <n v="0.1149"/>
    <n v="8000"/>
    <n v="19"/>
    <n v="9496"/>
  </r>
  <r>
    <n v="1042405"/>
    <x v="1"/>
    <x v="0"/>
    <x v="3"/>
    <s v="raytheon"/>
    <x v="2"/>
    <x v="1"/>
    <x v="12"/>
    <d v="2021-05-16T00:00:00"/>
    <d v="2021-08-13T00:00:00"/>
    <x v="1"/>
    <x v="1"/>
    <d v="2021-09-13T00:00:00"/>
    <n v="1272482"/>
    <x v="12"/>
    <s v="B2"/>
    <x v="1"/>
    <s v="Verified"/>
    <n v="130000"/>
    <n v="7.5999999999999998E-2"/>
    <n v="162.87"/>
    <n v="0.1065"/>
    <n v="5000"/>
    <n v="43"/>
    <n v="5677"/>
  </r>
  <r>
    <n v="775051"/>
    <x v="8"/>
    <x v="0"/>
    <x v="2"/>
    <s v="First Priority Mortgage"/>
    <x v="2"/>
    <x v="1"/>
    <x v="6"/>
    <d v="2021-05-16T00:00:00"/>
    <d v="2021-11-13T00:00:00"/>
    <x v="1"/>
    <x v="1"/>
    <d v="2021-12-13T00:00:00"/>
    <n v="977275"/>
    <x v="12"/>
    <s v="B5"/>
    <x v="1"/>
    <s v="Verified"/>
    <n v="140000"/>
    <n v="0.15440000000000001"/>
    <n v="92.99"/>
    <n v="0.11990000000000001"/>
    <n v="2800"/>
    <n v="44"/>
    <n v="3297"/>
  </r>
  <r>
    <n v="359449"/>
    <x v="0"/>
    <x v="0"/>
    <x v="8"/>
    <s v="Concurrent Technologies Corporation"/>
    <x v="2"/>
    <x v="1"/>
    <x v="34"/>
    <d v="2021-04-10T00:00:00"/>
    <d v="2021-04-10T00:00:00"/>
    <x v="1"/>
    <x v="1"/>
    <d v="2021-05-10T00:00:00"/>
    <n v="366665"/>
    <x v="12"/>
    <s v="B3"/>
    <x v="1"/>
    <s v="Verified"/>
    <n v="60000"/>
    <n v="0.1236"/>
    <n v="81.650000000000006"/>
    <n v="0.10829999999999999"/>
    <n v="2500"/>
    <n v="31"/>
    <n v="2794"/>
  </r>
  <r>
    <n v="996119"/>
    <x v="1"/>
    <x v="0"/>
    <x v="2"/>
    <s v="CDI Corporation"/>
    <x v="2"/>
    <x v="1"/>
    <x v="13"/>
    <d v="2021-05-16T00:00:00"/>
    <d v="2021-11-14T00:00:00"/>
    <x v="1"/>
    <x v="1"/>
    <d v="2021-12-14T00:00:00"/>
    <n v="1220935"/>
    <x v="12"/>
    <s v="B5"/>
    <x v="1"/>
    <s v="Verified"/>
    <n v="96000"/>
    <n v="8.0799999999999997E-2"/>
    <n v="335.45"/>
    <n v="0.12690000000000001"/>
    <n v="10000"/>
    <n v="26"/>
    <n v="12076"/>
  </r>
  <r>
    <n v="797336"/>
    <x v="25"/>
    <x v="0"/>
    <x v="3"/>
    <s v="UPS"/>
    <x v="2"/>
    <x v="1"/>
    <x v="44"/>
    <d v="2021-06-14T00:00:00"/>
    <d v="2021-06-14T00:00:00"/>
    <x v="1"/>
    <x v="1"/>
    <d v="2021-07-14T00:00:00"/>
    <n v="1002296"/>
    <x v="12"/>
    <s v="B2"/>
    <x v="1"/>
    <s v="Verified"/>
    <n v="67000"/>
    <n v="0.1918"/>
    <n v="97.64"/>
    <n v="0.10589999999999999"/>
    <n v="3000"/>
    <n v="12"/>
    <n v="3510"/>
  </r>
  <r>
    <n v="791433"/>
    <x v="13"/>
    <x v="0"/>
    <x v="3"/>
    <s v="King County"/>
    <x v="0"/>
    <x v="1"/>
    <x v="44"/>
    <d v="2021-05-16T00:00:00"/>
    <d v="2021-07-14T00:00:00"/>
    <x v="1"/>
    <x v="1"/>
    <d v="2021-08-14T00:00:00"/>
    <n v="995742"/>
    <x v="12"/>
    <s v="C5"/>
    <x v="1"/>
    <s v="Verified"/>
    <n v="75000"/>
    <n v="7.6600000000000001E-2"/>
    <n v="278.23"/>
    <n v="0.15229999999999999"/>
    <n v="8000"/>
    <n v="29"/>
    <n v="10016"/>
  </r>
  <r>
    <n v="666725"/>
    <x v="5"/>
    <x v="0"/>
    <x v="3"/>
    <s v="University of Florida"/>
    <x v="0"/>
    <x v="1"/>
    <x v="0"/>
    <d v="2021-01-14T00:00:00"/>
    <d v="2021-01-14T00:00:00"/>
    <x v="1"/>
    <x v="1"/>
    <d v="2021-02-14T00:00:00"/>
    <n v="852389"/>
    <x v="12"/>
    <s v="C2"/>
    <x v="1"/>
    <s v="Verified"/>
    <n v="72087"/>
    <n v="3.56E-2"/>
    <n v="539.57000000000005"/>
    <n v="0.13059999999999999"/>
    <n v="16000"/>
    <n v="13"/>
    <n v="19421"/>
  </r>
  <r>
    <n v="548852"/>
    <x v="8"/>
    <x v="0"/>
    <x v="3"/>
    <s v="Amerinet"/>
    <x v="0"/>
    <x v="1"/>
    <x v="43"/>
    <d v="2021-12-10T00:00:00"/>
    <d v="2021-01-11T00:00:00"/>
    <x v="1"/>
    <x v="1"/>
    <d v="2021-02-11T00:00:00"/>
    <n v="707553"/>
    <x v="12"/>
    <s v="C2"/>
    <x v="1"/>
    <s v="Verified"/>
    <n v="110000"/>
    <n v="8.0299999999999996E-2"/>
    <n v="407.87"/>
    <n v="0.1361"/>
    <n v="12000"/>
    <n v="40"/>
    <n v="12649"/>
  </r>
  <r>
    <n v="566855"/>
    <x v="34"/>
    <x v="0"/>
    <x v="3"/>
    <s v="ball corp"/>
    <x v="4"/>
    <x v="1"/>
    <x v="47"/>
    <d v="2021-09-13T00:00:00"/>
    <d v="2021-09-13T00:00:00"/>
    <x v="1"/>
    <x v="1"/>
    <d v="2021-10-13T00:00:00"/>
    <n v="729248"/>
    <x v="12"/>
    <s v="D2"/>
    <x v="1"/>
    <s v="Verified"/>
    <n v="55000"/>
    <n v="8.3299999999999999E-2"/>
    <n v="173.85"/>
    <n v="0.15210000000000001"/>
    <n v="5000"/>
    <n v="18"/>
    <n v="6258"/>
  </r>
  <r>
    <n v="784612"/>
    <x v="3"/>
    <x v="0"/>
    <x v="5"/>
    <s v="UPS"/>
    <x v="3"/>
    <x v="2"/>
    <x v="6"/>
    <d v="2021-07-14T00:00:00"/>
    <d v="2021-07-14T00:00:00"/>
    <x v="1"/>
    <x v="1"/>
    <d v="2021-08-14T00:00:00"/>
    <n v="987840"/>
    <x v="12"/>
    <s v="A3"/>
    <x v="1"/>
    <s v="Verified"/>
    <n v="22000"/>
    <n v="0.23130000000000001"/>
    <n v="246.99"/>
    <n v="6.9900000000000004E-2"/>
    <n v="8000"/>
    <n v="10"/>
    <n v="8891"/>
  </r>
  <r>
    <n v="641473"/>
    <x v="37"/>
    <x v="0"/>
    <x v="2"/>
    <s v="Home depot"/>
    <x v="2"/>
    <x v="2"/>
    <x v="41"/>
    <d v="2021-11-13T00:00:00"/>
    <d v="2021-11-13T00:00:00"/>
    <x v="1"/>
    <x v="1"/>
    <d v="2021-12-13T00:00:00"/>
    <n v="821126"/>
    <x v="12"/>
    <s v="B1"/>
    <x v="1"/>
    <s v="Verified"/>
    <n v="24000"/>
    <n v="5.2499999999999998E-2"/>
    <n v="203.17"/>
    <n v="8.8800000000000004E-2"/>
    <n v="6400"/>
    <n v="16"/>
    <n v="7310"/>
  </r>
  <r>
    <n v="794827"/>
    <x v="9"/>
    <x v="0"/>
    <x v="5"/>
    <s v="md army national guard"/>
    <x v="4"/>
    <x v="2"/>
    <x v="6"/>
    <d v="2021-05-14T00:00:00"/>
    <d v="2021-02-14T00:00:00"/>
    <x v="1"/>
    <x v="1"/>
    <d v="2021-03-14T00:00:00"/>
    <n v="999489"/>
    <x v="12"/>
    <s v="D3"/>
    <x v="1"/>
    <s v="Verified"/>
    <n v="35000"/>
    <n v="0.1875"/>
    <n v="63.72"/>
    <n v="0.16489999999999999"/>
    <n v="1800"/>
    <n v="9"/>
    <n v="2283"/>
  </r>
  <r>
    <n v="883659"/>
    <x v="19"/>
    <x v="0"/>
    <x v="3"/>
    <s v="Ball Metal Container"/>
    <x v="3"/>
    <x v="0"/>
    <x v="10"/>
    <d v="2021-09-14T00:00:00"/>
    <d v="2021-12-13T00:00:00"/>
    <x v="1"/>
    <x v="1"/>
    <d v="2022-01-13T00:00:00"/>
    <n v="1098987"/>
    <x v="12"/>
    <s v="A4"/>
    <x v="1"/>
    <s v="Verified"/>
    <n v="65000"/>
    <n v="0.2455"/>
    <n v="62.59"/>
    <n v="7.9000000000000001E-2"/>
    <n v="2000"/>
    <n v="28"/>
    <n v="2231"/>
  </r>
  <r>
    <n v="541835"/>
    <x v="19"/>
    <x v="0"/>
    <x v="8"/>
    <s v="panera bread"/>
    <x v="3"/>
    <x v="0"/>
    <x v="43"/>
    <d v="2021-03-11T00:00:00"/>
    <d v="2021-03-11T00:00:00"/>
    <x v="1"/>
    <x v="1"/>
    <d v="2021-04-11T00:00:00"/>
    <n v="699307"/>
    <x v="12"/>
    <s v="A1"/>
    <x v="1"/>
    <s v="Verified"/>
    <n v="48000"/>
    <n v="0.20130000000000001"/>
    <n v="122.4"/>
    <n v="6.3899999999999998E-2"/>
    <n v="4000"/>
    <n v="20"/>
    <n v="4155"/>
  </r>
  <r>
    <n v="606520"/>
    <x v="8"/>
    <x v="0"/>
    <x v="4"/>
    <s v="U.S. Government"/>
    <x v="3"/>
    <x v="0"/>
    <x v="49"/>
    <d v="2021-05-16T00:00:00"/>
    <d v="2021-08-12T00:00:00"/>
    <x v="1"/>
    <x v="1"/>
    <d v="2021-09-12T00:00:00"/>
    <n v="778067"/>
    <x v="12"/>
    <s v="A2"/>
    <x v="1"/>
    <s v="Verified"/>
    <n v="75000"/>
    <n v="0.2394"/>
    <n v="60.66"/>
    <n v="5.79E-2"/>
    <n v="2000"/>
    <n v="35"/>
    <n v="2149"/>
  </r>
  <r>
    <n v="641435"/>
    <x v="19"/>
    <x v="0"/>
    <x v="5"/>
    <s v="Sam' Club"/>
    <x v="3"/>
    <x v="0"/>
    <x v="21"/>
    <d v="2021-06-14T00:00:00"/>
    <d v="2021-01-14T00:00:00"/>
    <x v="1"/>
    <x v="1"/>
    <d v="2021-02-14T00:00:00"/>
    <n v="821074"/>
    <x v="12"/>
    <s v="A3"/>
    <x v="1"/>
    <s v="Verified"/>
    <n v="25000"/>
    <n v="0.18529999999999999"/>
    <n v="154.21"/>
    <n v="6.9199999999999998E-2"/>
    <n v="5000"/>
    <n v="13"/>
    <n v="5552"/>
  </r>
  <r>
    <n v="995782"/>
    <x v="13"/>
    <x v="0"/>
    <x v="7"/>
    <s v="Wal-Mart"/>
    <x v="3"/>
    <x v="0"/>
    <x v="13"/>
    <d v="2021-11-15T00:00:00"/>
    <d v="2021-09-13T00:00:00"/>
    <x v="1"/>
    <x v="1"/>
    <d v="2021-10-13T00:00:00"/>
    <n v="1220364"/>
    <x v="12"/>
    <s v="A3"/>
    <x v="1"/>
    <s v="Verified"/>
    <n v="28000"/>
    <n v="0.1221"/>
    <n v="31.12"/>
    <n v="7.51E-2"/>
    <n v="1000"/>
    <n v="7"/>
    <n v="1080"/>
  </r>
  <r>
    <n v="882642"/>
    <x v="13"/>
    <x v="0"/>
    <x v="4"/>
    <s v="Microsoft"/>
    <x v="3"/>
    <x v="0"/>
    <x v="10"/>
    <d v="2021-09-13T00:00:00"/>
    <d v="2021-10-13T00:00:00"/>
    <x v="1"/>
    <x v="1"/>
    <d v="2021-11-13T00:00:00"/>
    <n v="1097872"/>
    <x v="12"/>
    <s v="A2"/>
    <x v="1"/>
    <s v="Verified"/>
    <n v="100000"/>
    <n v="8.7999999999999995E-2"/>
    <n v="307.04000000000002"/>
    <n v="6.6199999999999995E-2"/>
    <n v="10000"/>
    <n v="12"/>
    <n v="10925"/>
  </r>
  <r>
    <n v="706598"/>
    <x v="1"/>
    <x v="0"/>
    <x v="8"/>
    <s v="Exxon Mobil"/>
    <x v="2"/>
    <x v="0"/>
    <x v="42"/>
    <d v="2021-04-14T00:00:00"/>
    <d v="2021-04-14T00:00:00"/>
    <x v="1"/>
    <x v="1"/>
    <d v="2021-05-14T00:00:00"/>
    <n v="898826"/>
    <x v="12"/>
    <s v="B2"/>
    <x v="1"/>
    <s v="Verified"/>
    <n v="22000"/>
    <n v="3.3799999999999997E-2"/>
    <n v="129.07"/>
    <n v="0.1"/>
    <n v="4000"/>
    <n v="7"/>
    <n v="4646"/>
  </r>
  <r>
    <n v="776493"/>
    <x v="1"/>
    <x v="0"/>
    <x v="4"/>
    <s v="TOV LEV ENTERPRISES INC."/>
    <x v="2"/>
    <x v="0"/>
    <x v="6"/>
    <d v="2021-11-11T00:00:00"/>
    <d v="2021-11-11T00:00:00"/>
    <x v="1"/>
    <x v="1"/>
    <d v="2021-12-11T00:00:00"/>
    <n v="978846"/>
    <x v="12"/>
    <s v="B1"/>
    <x v="1"/>
    <s v="Verified"/>
    <n v="12360"/>
    <n v="0.12909999999999999"/>
    <n v="129.05000000000001"/>
    <n v="9.9900000000000003E-2"/>
    <n v="4000"/>
    <n v="14"/>
    <n v="4096"/>
  </r>
  <r>
    <n v="724178"/>
    <x v="1"/>
    <x v="0"/>
    <x v="4"/>
    <s v="Northrop Grumman"/>
    <x v="2"/>
    <x v="0"/>
    <x v="29"/>
    <d v="2021-05-16T00:00:00"/>
    <d v="2021-10-12T00:00:00"/>
    <x v="1"/>
    <x v="1"/>
    <d v="2021-11-12T00:00:00"/>
    <n v="919255"/>
    <x v="12"/>
    <s v="B3"/>
    <x v="1"/>
    <s v="Verified"/>
    <n v="60000"/>
    <n v="0.1052"/>
    <n v="123.28"/>
    <n v="0.1037"/>
    <n v="3800"/>
    <n v="9"/>
    <n v="4266"/>
  </r>
  <r>
    <n v="685677"/>
    <x v="1"/>
    <x v="0"/>
    <x v="4"/>
    <s v="oracle corp"/>
    <x v="2"/>
    <x v="0"/>
    <x v="0"/>
    <d v="2021-09-15T00:00:00"/>
    <d v="2021-01-14T00:00:00"/>
    <x v="1"/>
    <x v="1"/>
    <d v="2021-02-14T00:00:00"/>
    <n v="875360"/>
    <x v="12"/>
    <s v="B4"/>
    <x v="1"/>
    <s v="Verified"/>
    <n v="155000"/>
    <n v="4.7800000000000002E-2"/>
    <n v="652.32000000000005"/>
    <n v="0.1074"/>
    <n v="20000"/>
    <n v="20"/>
    <n v="23499"/>
  </r>
  <r>
    <n v="785159"/>
    <x v="1"/>
    <x v="0"/>
    <x v="4"/>
    <s v="Merrill Lynch"/>
    <x v="2"/>
    <x v="0"/>
    <x v="6"/>
    <d v="2021-02-13T00:00:00"/>
    <d v="2021-01-13T00:00:00"/>
    <x v="1"/>
    <x v="1"/>
    <d v="2021-02-13T00:00:00"/>
    <n v="988428"/>
    <x v="12"/>
    <s v="B5"/>
    <x v="1"/>
    <s v="Verified"/>
    <n v="130000"/>
    <n v="3.44E-2"/>
    <n v="265.68"/>
    <n v="0.11990000000000001"/>
    <n v="8000"/>
    <n v="15"/>
    <n v="9139"/>
  </r>
  <r>
    <n v="642929"/>
    <x v="8"/>
    <x v="0"/>
    <x v="10"/>
    <s v="marshall"/>
    <x v="2"/>
    <x v="0"/>
    <x v="21"/>
    <d v="2021-10-14T00:00:00"/>
    <d v="2021-05-14T00:00:00"/>
    <x v="1"/>
    <x v="1"/>
    <d v="2021-06-14T00:00:00"/>
    <n v="822854"/>
    <x v="12"/>
    <s v="B3"/>
    <x v="1"/>
    <s v="Verified"/>
    <n v="17720.09"/>
    <n v="0.12189999999999999"/>
    <n v="160.44999999999999"/>
    <n v="9.6199999999999994E-2"/>
    <n v="5000"/>
    <n v="6"/>
    <n v="5802"/>
  </r>
  <r>
    <n v="410208"/>
    <x v="2"/>
    <x v="0"/>
    <x v="0"/>
    <s v="JPMorgan Chase &amp; Co."/>
    <x v="2"/>
    <x v="0"/>
    <x v="23"/>
    <d v="2021-10-14T00:00:00"/>
    <d v="2021-06-12T00:00:00"/>
    <x v="1"/>
    <x v="1"/>
    <d v="2021-07-12T00:00:00"/>
    <n v="460842"/>
    <x v="12"/>
    <s v="B1"/>
    <x v="1"/>
    <s v="Verified"/>
    <n v="34000"/>
    <n v="0.09"/>
    <n v="130.86000000000001"/>
    <n v="0.1095"/>
    <n v="4000"/>
    <n v="4"/>
    <n v="4711"/>
  </r>
  <r>
    <n v="711305"/>
    <x v="13"/>
    <x v="0"/>
    <x v="5"/>
    <s v="Wal-Mart"/>
    <x v="2"/>
    <x v="0"/>
    <x v="42"/>
    <d v="2021-11-15T00:00:00"/>
    <d v="2021-10-11T00:00:00"/>
    <x v="1"/>
    <x v="1"/>
    <d v="2021-11-11T00:00:00"/>
    <n v="904195"/>
    <x v="12"/>
    <s v="B1"/>
    <x v="1"/>
    <s v="Verified"/>
    <n v="28000"/>
    <n v="2.87E-2"/>
    <n v="192.57"/>
    <n v="9.6299999999999997E-2"/>
    <n v="6000"/>
    <n v="4"/>
    <n v="6115"/>
  </r>
  <r>
    <n v="618139"/>
    <x v="1"/>
    <x v="0"/>
    <x v="5"/>
    <s v="Silverado Resort"/>
    <x v="2"/>
    <x v="0"/>
    <x v="49"/>
    <d v="2021-05-16T00:00:00"/>
    <d v="2021-07-12T00:00:00"/>
    <x v="1"/>
    <x v="1"/>
    <d v="2021-08-12T00:00:00"/>
    <n v="792425"/>
    <x v="12"/>
    <s v="B5"/>
    <x v="1"/>
    <s v="Verified"/>
    <n v="24000"/>
    <n v="0.23599999999999999"/>
    <n v="178.41"/>
    <n v="0.1036"/>
    <n v="5500"/>
    <n v="10"/>
    <n v="6113"/>
  </r>
  <r>
    <n v="700127"/>
    <x v="1"/>
    <x v="0"/>
    <x v="3"/>
    <s v="Federal Deposit Insurance Corporation"/>
    <x v="2"/>
    <x v="0"/>
    <x v="42"/>
    <d v="2021-03-14T00:00:00"/>
    <d v="2021-04-14T00:00:00"/>
    <x v="1"/>
    <x v="1"/>
    <d v="2021-05-14T00:00:00"/>
    <n v="891779"/>
    <x v="12"/>
    <s v="B5"/>
    <x v="1"/>
    <s v="Verified"/>
    <n v="85272"/>
    <n v="0.14729999999999999"/>
    <n v="163.96"/>
    <n v="0.1111"/>
    <n v="5000"/>
    <n v="13"/>
    <n v="5902"/>
  </r>
  <r>
    <n v="780993"/>
    <x v="2"/>
    <x v="0"/>
    <x v="2"/>
    <s v="msi credit solutions"/>
    <x v="2"/>
    <x v="0"/>
    <x v="6"/>
    <d v="2021-01-15T00:00:00"/>
    <d v="2021-07-14T00:00:00"/>
    <x v="1"/>
    <x v="1"/>
    <d v="2021-08-14T00:00:00"/>
    <n v="983814"/>
    <x v="12"/>
    <s v="B5"/>
    <x v="1"/>
    <s v="Verified"/>
    <n v="48000"/>
    <n v="6.6299999999999998E-2"/>
    <n v="119.56"/>
    <n v="0.11990000000000001"/>
    <n v="3600"/>
    <n v="25"/>
    <n v="4304"/>
  </r>
  <r>
    <n v="638840"/>
    <x v="8"/>
    <x v="0"/>
    <x v="4"/>
    <s v="Integratas"/>
    <x v="0"/>
    <x v="0"/>
    <x v="21"/>
    <d v="2021-08-15T00:00:00"/>
    <d v="2021-03-12T00:00:00"/>
    <x v="1"/>
    <x v="1"/>
    <d v="2021-04-12T00:00:00"/>
    <n v="818302"/>
    <x v="12"/>
    <s v="C3"/>
    <x v="1"/>
    <s v="Verified"/>
    <n v="30000"/>
    <n v="0.01"/>
    <n v="101.06"/>
    <n v="0.1298"/>
    <n v="3000"/>
    <n v="8"/>
    <n v="3358"/>
  </r>
  <r>
    <n v="546714"/>
    <x v="3"/>
    <x v="0"/>
    <x v="5"/>
    <s v="Interactive Data"/>
    <x v="0"/>
    <x v="0"/>
    <x v="43"/>
    <d v="2021-08-10T00:00:00"/>
    <d v="2021-09-10T00:00:00"/>
    <x v="1"/>
    <x v="1"/>
    <d v="2021-10-10T00:00:00"/>
    <n v="704998"/>
    <x v="12"/>
    <s v="C4"/>
    <x v="1"/>
    <s v="Verified"/>
    <n v="98500"/>
    <n v="8.5800000000000001E-2"/>
    <n v="247.31"/>
    <n v="0.14349999999999999"/>
    <n v="7200"/>
    <n v="19"/>
    <n v="7286"/>
  </r>
  <r>
    <n v="648385"/>
    <x v="20"/>
    <x v="0"/>
    <x v="2"/>
    <s v="Office Depot"/>
    <x v="0"/>
    <x v="0"/>
    <x v="21"/>
    <d v="2021-05-16T00:00:00"/>
    <d v="2021-07-13T00:00:00"/>
    <x v="1"/>
    <x v="1"/>
    <d v="2021-08-13T00:00:00"/>
    <n v="829505"/>
    <x v="12"/>
    <s v="C5"/>
    <x v="1"/>
    <s v="Verified"/>
    <n v="20664"/>
    <n v="0.2094"/>
    <n v="154.9"/>
    <n v="0.13719999999999999"/>
    <n v="4550"/>
    <n v="4"/>
    <n v="5257"/>
  </r>
  <r>
    <n v="381737"/>
    <x v="5"/>
    <x v="0"/>
    <x v="7"/>
    <s v="The Hartford"/>
    <x v="0"/>
    <x v="0"/>
    <x v="33"/>
    <d v="2021-09-14T00:00:00"/>
    <d v="2021-03-12T00:00:00"/>
    <x v="1"/>
    <x v="1"/>
    <d v="2021-04-12T00:00:00"/>
    <n v="410528"/>
    <x v="12"/>
    <s v="C3"/>
    <x v="1"/>
    <s v="Verified"/>
    <n v="42000"/>
    <n v="0.17860000000000001"/>
    <n v="101.32"/>
    <n v="0.13159999999999999"/>
    <n v="3000"/>
    <n v="22"/>
    <n v="3647"/>
  </r>
  <r>
    <n v="375297"/>
    <x v="16"/>
    <x v="0"/>
    <x v="4"/>
    <s v="All state abatement professionals"/>
    <x v="4"/>
    <x v="0"/>
    <x v="40"/>
    <d v="2021-09-11T00:00:00"/>
    <d v="2021-09-11T00:00:00"/>
    <x v="1"/>
    <x v="1"/>
    <d v="2021-10-11T00:00:00"/>
    <n v="397385"/>
    <x v="12"/>
    <s v="D2"/>
    <x v="1"/>
    <s v="Verified"/>
    <n v="34000"/>
    <n v="6.7799999999999999E-2"/>
    <n v="371.34"/>
    <n v="0.14419999999999999"/>
    <n v="10800"/>
    <n v="5"/>
    <n v="13358"/>
  </r>
  <r>
    <n v="722020"/>
    <x v="9"/>
    <x v="0"/>
    <x v="8"/>
    <s v="apex xpress"/>
    <x v="4"/>
    <x v="0"/>
    <x v="29"/>
    <d v="2021-04-16T00:00:00"/>
    <d v="2021-04-13T00:00:00"/>
    <x v="1"/>
    <x v="1"/>
    <d v="2021-05-13T00:00:00"/>
    <n v="916794"/>
    <x v="12"/>
    <s v="D1"/>
    <x v="1"/>
    <s v="Verified"/>
    <n v="55000"/>
    <n v="0.1132"/>
    <n v="272.77"/>
    <n v="0.15620000000000001"/>
    <n v="7800"/>
    <n v="19"/>
    <n v="9517"/>
  </r>
  <r>
    <n v="799187"/>
    <x v="8"/>
    <x v="0"/>
    <x v="8"/>
    <s v="Apogee Trucking LLC"/>
    <x v="4"/>
    <x v="0"/>
    <x v="44"/>
    <d v="2021-05-16T00:00:00"/>
    <d v="2021-08-14T00:00:00"/>
    <x v="1"/>
    <x v="1"/>
    <d v="2021-09-14T00:00:00"/>
    <n v="1004353"/>
    <x v="12"/>
    <s v="D4"/>
    <x v="1"/>
    <s v="Verified"/>
    <n v="40500"/>
    <n v="0.20530000000000001"/>
    <n v="178"/>
    <n v="0.16889999999999999"/>
    <n v="5000"/>
    <n v="18"/>
    <n v="6408"/>
  </r>
  <r>
    <n v="885095"/>
    <x v="20"/>
    <x v="0"/>
    <x v="3"/>
    <s v="cox communications"/>
    <x v="2"/>
    <x v="1"/>
    <x v="10"/>
    <d v="2021-05-16T00:00:00"/>
    <d v="2021-05-14T00:00:00"/>
    <x v="1"/>
    <x v="1"/>
    <d v="2021-06-14T00:00:00"/>
    <n v="1100688"/>
    <x v="12"/>
    <s v="B3"/>
    <x v="1"/>
    <s v="Verified"/>
    <n v="110000"/>
    <n v="0.1507"/>
    <n v="165.38"/>
    <n v="0.1171"/>
    <n v="5000"/>
    <n v="19"/>
    <n v="5930"/>
  </r>
  <r>
    <n v="813817"/>
    <x v="11"/>
    <x v="0"/>
    <x v="3"/>
    <s v="usps"/>
    <x v="0"/>
    <x v="1"/>
    <x v="44"/>
    <d v="2021-04-14T00:00:00"/>
    <d v="2021-01-14T00:00:00"/>
    <x v="1"/>
    <x v="1"/>
    <d v="2021-02-14T00:00:00"/>
    <n v="1021291"/>
    <x v="12"/>
    <s v="C2"/>
    <x v="1"/>
    <s v="Verified"/>
    <n v="55000"/>
    <n v="8.9700000000000002E-2"/>
    <n v="95.01"/>
    <n v="0.13489999999999999"/>
    <n v="2800"/>
    <n v="25"/>
    <n v="3399"/>
  </r>
  <r>
    <n v="578793"/>
    <x v="5"/>
    <x v="0"/>
    <x v="5"/>
    <s v="MetLife"/>
    <x v="1"/>
    <x v="1"/>
    <x v="54"/>
    <d v="2021-12-15T00:00:00"/>
    <d v="2021-09-13T00:00:00"/>
    <x v="1"/>
    <x v="1"/>
    <d v="2021-10-13T00:00:00"/>
    <n v="744208"/>
    <x v="12"/>
    <s v="E3"/>
    <x v="1"/>
    <s v="Verified"/>
    <n v="75000"/>
    <n v="0.1099"/>
    <n v="107.25"/>
    <n v="0.1719"/>
    <n v="3000"/>
    <n v="18"/>
    <n v="3861"/>
  </r>
  <r>
    <n v="621987"/>
    <x v="8"/>
    <x v="0"/>
    <x v="7"/>
    <s v="Virtucom Group"/>
    <x v="3"/>
    <x v="0"/>
    <x v="21"/>
    <d v="2021-01-14T00:00:00"/>
    <d v="2021-01-14T00:00:00"/>
    <x v="1"/>
    <x v="1"/>
    <d v="2021-02-14T00:00:00"/>
    <n v="797163"/>
    <x v="12"/>
    <s v="A4"/>
    <x v="1"/>
    <s v="Verified"/>
    <n v="50000"/>
    <n v="0.13389999999999999"/>
    <n v="153.34"/>
    <n v="6.54E-2"/>
    <n v="5000"/>
    <n v="26"/>
    <n v="5520"/>
  </r>
  <r>
    <n v="535351"/>
    <x v="15"/>
    <x v="0"/>
    <x v="3"/>
    <s v="U.S. Army"/>
    <x v="1"/>
    <x v="1"/>
    <x v="51"/>
    <d v="2021-11-12T00:00:00"/>
    <d v="2021-07-12T00:00:00"/>
    <x v="0"/>
    <x v="0"/>
    <d v="2021-08-12T00:00:00"/>
    <n v="691768"/>
    <x v="12"/>
    <s v="E5"/>
    <x v="0"/>
    <s v="Not Verified"/>
    <n v="72000"/>
    <n v="0.23619999999999999"/>
    <n v="304.27"/>
    <n v="0.17929999999999999"/>
    <n v="12000"/>
    <n v="32"/>
    <n v="7222"/>
  </r>
  <r>
    <n v="755651"/>
    <x v="31"/>
    <x v="0"/>
    <x v="0"/>
    <s v="Caky"/>
    <x v="2"/>
    <x v="2"/>
    <x v="25"/>
    <d v="2021-02-15T00:00:00"/>
    <d v="2021-12-14T00:00:00"/>
    <x v="0"/>
    <x v="0"/>
    <d v="2022-01-14T00:00:00"/>
    <n v="955515"/>
    <x v="12"/>
    <s v="B3"/>
    <x v="0"/>
    <s v="Not Verified"/>
    <n v="21600"/>
    <n v="0.22109999999999999"/>
    <n v="65.22"/>
    <n v="0.1099"/>
    <n v="3000"/>
    <n v="34"/>
    <n v="2793"/>
  </r>
  <r>
    <n v="581871"/>
    <x v="18"/>
    <x v="0"/>
    <x v="3"/>
    <s v="camden city police"/>
    <x v="1"/>
    <x v="2"/>
    <x v="54"/>
    <d v="2021-06-13T00:00:00"/>
    <d v="2021-02-13T00:00:00"/>
    <x v="0"/>
    <x v="0"/>
    <d v="2021-03-13T00:00:00"/>
    <n v="747869"/>
    <x v="12"/>
    <s v="E4"/>
    <x v="0"/>
    <s v="Not Verified"/>
    <n v="53000"/>
    <n v="0.14879999999999999"/>
    <n v="150.93"/>
    <n v="0.17560000000000001"/>
    <n v="6000"/>
    <n v="13"/>
    <n v="3531"/>
  </r>
  <r>
    <n v="756472"/>
    <x v="21"/>
    <x v="0"/>
    <x v="3"/>
    <s v="Securitas Security"/>
    <x v="2"/>
    <x v="0"/>
    <x v="25"/>
    <d v="2021-04-16T00:00:00"/>
    <d v="2021-02-12T00:00:00"/>
    <x v="0"/>
    <x v="0"/>
    <d v="2021-03-12T00:00:00"/>
    <n v="956419"/>
    <x v="12"/>
    <s v="B4"/>
    <x v="0"/>
    <s v="Not Verified"/>
    <n v="27000"/>
    <n v="0.16439999999999999"/>
    <n v="39.58"/>
    <n v="0.1149"/>
    <n v="1800"/>
    <n v="20"/>
    <n v="314"/>
  </r>
  <r>
    <n v="717597"/>
    <x v="1"/>
    <x v="0"/>
    <x v="9"/>
    <s v="abhow"/>
    <x v="2"/>
    <x v="0"/>
    <x v="29"/>
    <d v="2021-05-16T00:00:00"/>
    <d v="2021-10-12T00:00:00"/>
    <x v="0"/>
    <x v="0"/>
    <d v="2021-11-12T00:00:00"/>
    <n v="911689"/>
    <x v="12"/>
    <s v="B5"/>
    <x v="0"/>
    <s v="Not Verified"/>
    <n v="36000"/>
    <n v="0.28370000000000001"/>
    <n v="345.49"/>
    <n v="0.1111"/>
    <n v="15850"/>
    <n v="16"/>
    <n v="5527"/>
  </r>
  <r>
    <n v="520539"/>
    <x v="2"/>
    <x v="0"/>
    <x v="6"/>
    <s v="Twist Solutions"/>
    <x v="3"/>
    <x v="1"/>
    <x v="51"/>
    <d v="2021-11-14T00:00:00"/>
    <d v="2021-11-14T00:00:00"/>
    <x v="1"/>
    <x v="1"/>
    <d v="2021-12-14T00:00:00"/>
    <n v="672961"/>
    <x v="12"/>
    <s v="A3"/>
    <x v="0"/>
    <s v="Not Verified"/>
    <n v="54000"/>
    <n v="0.22289999999999999"/>
    <n v="150.5"/>
    <n v="7.1400000000000005E-2"/>
    <n v="10000"/>
    <n v="35"/>
    <n v="9005"/>
  </r>
  <r>
    <n v="658170"/>
    <x v="21"/>
    <x v="0"/>
    <x v="2"/>
    <s v="LifeGas"/>
    <x v="0"/>
    <x v="1"/>
    <x v="21"/>
    <d v="2021-07-15T00:00:00"/>
    <d v="2021-11-11T00:00:00"/>
    <x v="1"/>
    <x v="1"/>
    <d v="2021-12-11T00:00:00"/>
    <n v="841693"/>
    <x v="12"/>
    <s v="C1"/>
    <x v="0"/>
    <s v="Not Verified"/>
    <n v="40000"/>
    <n v="7.0800000000000002E-2"/>
    <n v="33.89"/>
    <n v="0.1268"/>
    <n v="1500"/>
    <n v="16"/>
    <n v="1636"/>
  </r>
  <r>
    <n v="724995"/>
    <x v="1"/>
    <x v="0"/>
    <x v="5"/>
    <s v="winco food"/>
    <x v="0"/>
    <x v="1"/>
    <x v="29"/>
    <d v="2021-04-16T00:00:00"/>
    <d v="2021-04-16T00:00:00"/>
    <x v="1"/>
    <x v="1"/>
    <d v="2021-05-16T00:00:00"/>
    <n v="920179"/>
    <x v="12"/>
    <s v="C1"/>
    <x v="0"/>
    <s v="Not Verified"/>
    <n v="24000"/>
    <n v="9.1499999999999998E-2"/>
    <n v="22.59"/>
    <n v="0.1268"/>
    <n v="1000"/>
    <n v="30"/>
    <n v="1355"/>
  </r>
  <r>
    <n v="577679"/>
    <x v="9"/>
    <x v="0"/>
    <x v="3"/>
    <s v="GIANT FOOD"/>
    <x v="4"/>
    <x v="1"/>
    <x v="54"/>
    <d v="2021-05-16T00:00:00"/>
    <d v="2021-09-15T00:00:00"/>
    <x v="1"/>
    <x v="1"/>
    <d v="2021-10-15T00:00:00"/>
    <n v="742824"/>
    <x v="12"/>
    <s v="D4"/>
    <x v="0"/>
    <s v="Not Verified"/>
    <n v="35000"/>
    <n v="0.1323"/>
    <n v="97.17"/>
    <n v="0.1595"/>
    <n v="4000"/>
    <n v="13"/>
    <n v="5830"/>
  </r>
  <r>
    <n v="523163"/>
    <x v="0"/>
    <x v="0"/>
    <x v="4"/>
    <s v="Pratt &amp; Whittany"/>
    <x v="1"/>
    <x v="1"/>
    <x v="51"/>
    <d v="2021-05-16T00:00:00"/>
    <d v="2021-08-14T00:00:00"/>
    <x v="1"/>
    <x v="1"/>
    <d v="2021-09-14T00:00:00"/>
    <n v="676845"/>
    <x v="12"/>
    <s v="E2"/>
    <x v="0"/>
    <s v="Not Verified"/>
    <n v="54000"/>
    <n v="0.1371"/>
    <n v="99.03"/>
    <n v="0.16819999999999999"/>
    <n v="4000"/>
    <n v="22"/>
    <n v="5869"/>
  </r>
  <r>
    <n v="733418"/>
    <x v="34"/>
    <x v="0"/>
    <x v="3"/>
    <s v="Kiser Construction"/>
    <x v="3"/>
    <x v="2"/>
    <x v="29"/>
    <d v="2021-04-16T00:00:00"/>
    <d v="2021-02-16T00:00:00"/>
    <x v="1"/>
    <x v="1"/>
    <d v="2021-03-16T00:00:00"/>
    <n v="929779"/>
    <x v="12"/>
    <s v="A5"/>
    <x v="0"/>
    <s v="Not Verified"/>
    <n v="43200"/>
    <n v="0.11360000000000001"/>
    <n v="60.35"/>
    <n v="7.6600000000000001E-2"/>
    <n v="3000"/>
    <n v="21"/>
    <n v="3618"/>
  </r>
  <r>
    <n v="527970"/>
    <x v="8"/>
    <x v="0"/>
    <x v="3"/>
    <s v="Electro Metrics"/>
    <x v="3"/>
    <x v="2"/>
    <x v="51"/>
    <d v="2021-05-16T00:00:00"/>
    <d v="2021-11-12T00:00:00"/>
    <x v="1"/>
    <x v="1"/>
    <d v="2021-12-12T00:00:00"/>
    <n v="682872"/>
    <x v="12"/>
    <s v="A5"/>
    <x v="0"/>
    <s v="Not Verified"/>
    <n v="44000"/>
    <n v="0.1331"/>
    <n v="101.1"/>
    <n v="7.8799999999999995E-2"/>
    <n v="5000"/>
    <n v="19"/>
    <n v="5759"/>
  </r>
  <r>
    <n v="662596"/>
    <x v="1"/>
    <x v="0"/>
    <x v="10"/>
    <s v="Alameda County Sheriff's Office"/>
    <x v="3"/>
    <x v="0"/>
    <x v="0"/>
    <d v="2021-11-14T00:00:00"/>
    <d v="2021-11-14T00:00:00"/>
    <x v="1"/>
    <x v="1"/>
    <d v="2021-12-14T00:00:00"/>
    <n v="847334"/>
    <x v="12"/>
    <s v="A5"/>
    <x v="0"/>
    <s v="Not Verified"/>
    <n v="49000"/>
    <n v="0.17269999999999999"/>
    <n v="120.69"/>
    <n v="7.6600000000000001E-2"/>
    <n v="6000"/>
    <n v="20"/>
    <n v="7152"/>
  </r>
  <r>
    <n v="684154"/>
    <x v="2"/>
    <x v="0"/>
    <x v="0"/>
    <m/>
    <x v="2"/>
    <x v="0"/>
    <x v="0"/>
    <d v="2021-04-14T00:00:00"/>
    <d v="2021-03-14T00:00:00"/>
    <x v="1"/>
    <x v="1"/>
    <d v="2021-04-14T00:00:00"/>
    <n v="873584"/>
    <x v="12"/>
    <s v="B1"/>
    <x v="0"/>
    <s v="Not Verified"/>
    <n v="21000"/>
    <n v="0.27429999999999999"/>
    <n v="63.2"/>
    <n v="9.6299999999999997E-2"/>
    <n v="3000"/>
    <n v="20"/>
    <n v="3698"/>
  </r>
  <r>
    <n v="635981"/>
    <x v="8"/>
    <x v="0"/>
    <x v="8"/>
    <s v="NYC Department of Education"/>
    <x v="0"/>
    <x v="0"/>
    <x v="41"/>
    <d v="2021-05-16T00:00:00"/>
    <d v="2021-12-14T00:00:00"/>
    <x v="1"/>
    <x v="1"/>
    <d v="2022-01-14T00:00:00"/>
    <n v="814717"/>
    <x v="12"/>
    <s v="C2"/>
    <x v="0"/>
    <s v="Not Verified"/>
    <n v="45530"/>
    <n v="4.5600000000000002E-2"/>
    <n v="27.07"/>
    <n v="0.12609999999999999"/>
    <n v="1200"/>
    <n v="18"/>
    <n v="1599"/>
  </r>
  <r>
    <n v="678614"/>
    <x v="27"/>
    <x v="0"/>
    <x v="5"/>
    <s v="USAF"/>
    <x v="4"/>
    <x v="0"/>
    <x v="0"/>
    <d v="2021-02-16T00:00:00"/>
    <d v="2021-02-16T00:00:00"/>
    <x v="1"/>
    <x v="1"/>
    <d v="2021-03-16T00:00:00"/>
    <n v="866956"/>
    <x v="12"/>
    <s v="D3"/>
    <x v="0"/>
    <s v="Not Verified"/>
    <n v="44400"/>
    <n v="0.2051"/>
    <n v="71.819999999999993"/>
    <n v="0.15279999999999999"/>
    <n v="3000"/>
    <n v="11"/>
    <n v="4308"/>
  </r>
  <r>
    <n v="538743"/>
    <x v="16"/>
    <x v="0"/>
    <x v="8"/>
    <s v="South Shore Hospital"/>
    <x v="1"/>
    <x v="0"/>
    <x v="51"/>
    <d v="2021-03-11T00:00:00"/>
    <d v="2021-02-11T00:00:00"/>
    <x v="1"/>
    <x v="1"/>
    <d v="2021-03-11T00:00:00"/>
    <n v="695742"/>
    <x v="12"/>
    <s v="E1"/>
    <x v="0"/>
    <s v="Not Verified"/>
    <n v="87000"/>
    <n v="0.10539999999999999"/>
    <n v="29.47"/>
    <n v="0.16450000000000001"/>
    <n v="1200"/>
    <n v="16"/>
    <n v="1311"/>
  </r>
  <r>
    <n v="593880"/>
    <x v="23"/>
    <x v="0"/>
    <x v="7"/>
    <m/>
    <x v="1"/>
    <x v="0"/>
    <x v="50"/>
    <d v="2021-10-15T00:00:00"/>
    <d v="2021-10-15T00:00:00"/>
    <x v="1"/>
    <x v="1"/>
    <d v="2021-11-15T00:00:00"/>
    <n v="762643"/>
    <x v="12"/>
    <s v="E3"/>
    <x v="0"/>
    <s v="Not Verified"/>
    <n v="54000"/>
    <n v="0.1004"/>
    <n v="159.72"/>
    <n v="0.1719"/>
    <n v="6400"/>
    <n v="9"/>
    <n v="9582"/>
  </r>
  <r>
    <n v="659533"/>
    <x v="18"/>
    <x v="0"/>
    <x v="8"/>
    <s v="Chancellor Specialty Health Center"/>
    <x v="1"/>
    <x v="1"/>
    <x v="21"/>
    <d v="2021-01-16T00:00:00"/>
    <d v="2021-07-15T00:00:00"/>
    <x v="0"/>
    <x v="0"/>
    <d v="2021-08-15T00:00:00"/>
    <n v="843529"/>
    <x v="12"/>
    <s v="E2"/>
    <x v="0"/>
    <s v="Source Verified"/>
    <n v="72000"/>
    <n v="0.20899999999999999"/>
    <n v="377.12"/>
    <n v="0.16769999999999999"/>
    <n v="15250"/>
    <n v="9"/>
    <n v="20442"/>
  </r>
  <r>
    <n v="607637"/>
    <x v="15"/>
    <x v="0"/>
    <x v="9"/>
    <s v="Kuilima Estates West AOAO"/>
    <x v="3"/>
    <x v="2"/>
    <x v="49"/>
    <d v="2021-05-16T00:00:00"/>
    <d v="2021-02-11T00:00:00"/>
    <x v="0"/>
    <x v="0"/>
    <d v="2021-03-11T00:00:00"/>
    <n v="779478"/>
    <x v="12"/>
    <s v="A4"/>
    <x v="0"/>
    <s v="Source Verified"/>
    <n v="50000"/>
    <n v="6.3399999999999998E-2"/>
    <n v="58.76"/>
    <n v="6.54E-2"/>
    <n v="3000"/>
    <n v="23"/>
    <n v="2471"/>
  </r>
  <r>
    <n v="707463"/>
    <x v="1"/>
    <x v="0"/>
    <x v="7"/>
    <s v="L3 Communication"/>
    <x v="1"/>
    <x v="0"/>
    <x v="42"/>
    <d v="2021-05-16T00:00:00"/>
    <d v="2021-01-12T00:00:00"/>
    <x v="0"/>
    <x v="0"/>
    <d v="2021-02-12T00:00:00"/>
    <n v="899817"/>
    <x v="12"/>
    <s v="E4"/>
    <x v="0"/>
    <s v="Source Verified"/>
    <n v="45000"/>
    <n v="0.13969999999999999"/>
    <n v="75.39"/>
    <n v="0.17510000000000001"/>
    <n v="3000"/>
    <n v="19"/>
    <n v="677"/>
  </r>
  <r>
    <n v="602016"/>
    <x v="1"/>
    <x v="0"/>
    <x v="0"/>
    <s v="Fast Undercar"/>
    <x v="1"/>
    <x v="0"/>
    <x v="50"/>
    <d v="2021-10-11T00:00:00"/>
    <d v="2021-05-11T00:00:00"/>
    <x v="0"/>
    <x v="0"/>
    <d v="2021-06-11T00:00:00"/>
    <n v="772435"/>
    <x v="12"/>
    <s v="E3"/>
    <x v="0"/>
    <s v="Source Verified"/>
    <n v="20400"/>
    <n v="0.13"/>
    <n v="197.49"/>
    <n v="0.16689999999999999"/>
    <n v="8000"/>
    <n v="13"/>
    <n v="1520"/>
  </r>
  <r>
    <n v="833012"/>
    <x v="1"/>
    <x v="0"/>
    <x v="3"/>
    <s v="California Baptist University"/>
    <x v="3"/>
    <x v="1"/>
    <x v="11"/>
    <d v="2021-06-15T00:00:00"/>
    <d v="2021-06-15T00:00:00"/>
    <x v="1"/>
    <x v="1"/>
    <d v="2021-07-15T00:00:00"/>
    <n v="1042537"/>
    <x v="12"/>
    <s v="A5"/>
    <x v="0"/>
    <s v="Source Verified"/>
    <n v="71000"/>
    <n v="9.1000000000000004E-3"/>
    <n v="246.15"/>
    <n v="8.4900000000000003E-2"/>
    <n v="12000"/>
    <n v="26"/>
    <n v="14598"/>
  </r>
  <r>
    <n v="724025"/>
    <x v="2"/>
    <x v="0"/>
    <x v="5"/>
    <s v="PISD/CT pediatric/Specialized Assessment"/>
    <x v="2"/>
    <x v="1"/>
    <x v="29"/>
    <d v="2021-07-15T00:00:00"/>
    <d v="2021-07-15T00:00:00"/>
    <x v="1"/>
    <x v="1"/>
    <d v="2021-08-15T00:00:00"/>
    <n v="919087"/>
    <x v="12"/>
    <s v="B5"/>
    <x v="0"/>
    <s v="Source Verified"/>
    <n v="120000"/>
    <n v="0.2049"/>
    <n v="348.76"/>
    <n v="0.1111"/>
    <n v="16000"/>
    <n v="52"/>
    <n v="20725"/>
  </r>
  <r>
    <n v="665771"/>
    <x v="6"/>
    <x v="0"/>
    <x v="3"/>
    <s v="St Mary Mercy Hospital"/>
    <x v="0"/>
    <x v="1"/>
    <x v="0"/>
    <d v="2021-04-13T00:00:00"/>
    <d v="2021-04-13T00:00:00"/>
    <x v="1"/>
    <x v="1"/>
    <d v="2021-05-13T00:00:00"/>
    <n v="851210"/>
    <x v="12"/>
    <s v="C3"/>
    <x v="0"/>
    <s v="Source Verified"/>
    <n v="108000"/>
    <n v="8.5900000000000004E-2"/>
    <n v="165.42"/>
    <n v="0.1343"/>
    <n v="7200"/>
    <n v="34"/>
    <n v="8602"/>
  </r>
  <r>
    <n v="755013"/>
    <x v="35"/>
    <x v="0"/>
    <x v="6"/>
    <s v="Quapaw Tribe"/>
    <x v="4"/>
    <x v="1"/>
    <x v="25"/>
    <d v="2021-02-16T00:00:00"/>
    <d v="2021-03-15T00:00:00"/>
    <x v="1"/>
    <x v="1"/>
    <d v="2021-04-15T00:00:00"/>
    <n v="954781"/>
    <x v="12"/>
    <s v="D4"/>
    <x v="0"/>
    <s v="Source Verified"/>
    <n v="30000"/>
    <n v="0.18559999999999999"/>
    <n v="171.08"/>
    <n v="0.16889999999999999"/>
    <n v="6900"/>
    <n v="26"/>
    <n v="10004"/>
  </r>
  <r>
    <n v="850745"/>
    <x v="1"/>
    <x v="0"/>
    <x v="7"/>
    <s v="FlyteComm"/>
    <x v="5"/>
    <x v="1"/>
    <x v="11"/>
    <d v="2021-05-16T00:00:00"/>
    <d v="2021-08-12T00:00:00"/>
    <x v="1"/>
    <x v="1"/>
    <d v="2021-09-12T00:00:00"/>
    <n v="1062594"/>
    <x v="12"/>
    <s v="F1"/>
    <x v="0"/>
    <s v="Source Verified"/>
    <n v="135000"/>
    <n v="2.2499999999999999E-2"/>
    <n v="319.60000000000002"/>
    <n v="0.20250000000000001"/>
    <n v="12000"/>
    <n v="31"/>
    <n v="14154"/>
  </r>
  <r>
    <n v="1055535"/>
    <x v="25"/>
    <x v="0"/>
    <x v="2"/>
    <s v="virgo inc"/>
    <x v="2"/>
    <x v="0"/>
    <x v="12"/>
    <d v="2021-03-15T00:00:00"/>
    <d v="2021-05-12T00:00:00"/>
    <x v="1"/>
    <x v="1"/>
    <d v="2021-06-12T00:00:00"/>
    <n v="1287094"/>
    <x v="12"/>
    <s v="B4"/>
    <x v="0"/>
    <s v="Source Verified"/>
    <n v="96000"/>
    <n v="7.6700000000000004E-2"/>
    <n v="267.25"/>
    <n v="0.1242"/>
    <n v="11900"/>
    <n v="20"/>
    <n v="12386"/>
  </r>
  <r>
    <n v="555137"/>
    <x v="8"/>
    <x v="0"/>
    <x v="7"/>
    <s v="Health &amp; Hospital Corporation/MetroPlus"/>
    <x v="0"/>
    <x v="0"/>
    <x v="43"/>
    <d v="2021-08-15T00:00:00"/>
    <d v="2021-08-15T00:00:00"/>
    <x v="1"/>
    <x v="1"/>
    <d v="2021-09-15T00:00:00"/>
    <n v="714989"/>
    <x v="12"/>
    <s v="C2"/>
    <x v="0"/>
    <s v="Source Verified"/>
    <n v="70000"/>
    <n v="0.11550000000000001"/>
    <n v="138.4"/>
    <n v="0.1361"/>
    <n v="6000"/>
    <n v="13"/>
    <n v="8304"/>
  </r>
  <r>
    <n v="553620"/>
    <x v="0"/>
    <x v="0"/>
    <x v="2"/>
    <s v="exceptional restaurant cop."/>
    <x v="4"/>
    <x v="0"/>
    <x v="50"/>
    <d v="2021-10-15T00:00:00"/>
    <d v="2021-11-15T00:00:00"/>
    <x v="1"/>
    <x v="1"/>
    <d v="2021-12-15T00:00:00"/>
    <n v="713301"/>
    <x v="12"/>
    <s v="D2"/>
    <x v="0"/>
    <s v="Source Verified"/>
    <n v="26400"/>
    <n v="0.23649999999999999"/>
    <n v="143.41"/>
    <n v="0.15210000000000001"/>
    <n v="6000"/>
    <n v="16"/>
    <n v="8604"/>
  </r>
  <r>
    <n v="540925"/>
    <x v="9"/>
    <x v="0"/>
    <x v="8"/>
    <s v="AVA Electric"/>
    <x v="1"/>
    <x v="0"/>
    <x v="43"/>
    <d v="2021-11-12T00:00:00"/>
    <d v="2021-11-12T00:00:00"/>
    <x v="1"/>
    <x v="1"/>
    <d v="2021-12-12T00:00:00"/>
    <n v="698310"/>
    <x v="12"/>
    <s v="E2"/>
    <x v="0"/>
    <s v="Source Verified"/>
    <n v="68400"/>
    <n v="0.1019"/>
    <n v="49.52"/>
    <n v="0.16819999999999999"/>
    <n v="2000"/>
    <n v="12"/>
    <n v="2656"/>
  </r>
  <r>
    <n v="763950"/>
    <x v="17"/>
    <x v="0"/>
    <x v="10"/>
    <s v="City Of Oklahoma City"/>
    <x v="4"/>
    <x v="1"/>
    <x v="25"/>
    <d v="2021-05-16T00:00:00"/>
    <d v="2021-10-12T00:00:00"/>
    <x v="1"/>
    <x v="1"/>
    <d v="2021-11-12T00:00:00"/>
    <n v="964619"/>
    <x v="12"/>
    <s v="D3"/>
    <x v="0"/>
    <s v="Source Verified"/>
    <n v="78000"/>
    <n v="0.22"/>
    <n v="208.93"/>
    <n v="0.16489999999999999"/>
    <n v="8500"/>
    <n v="44"/>
    <n v="10115"/>
  </r>
  <r>
    <n v="655016"/>
    <x v="3"/>
    <x v="0"/>
    <x v="3"/>
    <s v="Woodstock School District #200"/>
    <x v="0"/>
    <x v="0"/>
    <x v="21"/>
    <d v="2021-01-16T00:00:00"/>
    <d v="2021-02-16T00:00:00"/>
    <x v="1"/>
    <x v="1"/>
    <d v="2021-03-16T00:00:00"/>
    <n v="837737"/>
    <x v="12"/>
    <s v="C5"/>
    <x v="0"/>
    <s v="Source Verified"/>
    <n v="68000"/>
    <n v="0.1991"/>
    <n v="98.1"/>
    <n v="0.14169999999999999"/>
    <n v="4200"/>
    <n v="21"/>
    <n v="5886"/>
  </r>
  <r>
    <n v="756487"/>
    <x v="38"/>
    <x v="0"/>
    <x v="8"/>
    <s v="Vector Services LLC"/>
    <x v="6"/>
    <x v="0"/>
    <x v="25"/>
    <d v="2021-05-16T00:00:00"/>
    <d v="2021-06-15T00:00:00"/>
    <x v="1"/>
    <x v="1"/>
    <d v="2021-07-15T00:00:00"/>
    <n v="956433"/>
    <x v="12"/>
    <s v="G2"/>
    <x v="0"/>
    <s v="Source Verified"/>
    <n v="38480"/>
    <n v="6.5799999999999997E-2"/>
    <n v="184.1"/>
    <n v="0.2248"/>
    <n v="6600"/>
    <n v="8"/>
    <n v="9697"/>
  </r>
  <r>
    <n v="616042"/>
    <x v="12"/>
    <x v="0"/>
    <x v="0"/>
    <s v="U.S. Army"/>
    <x v="2"/>
    <x v="1"/>
    <x v="49"/>
    <d v="2021-05-16T00:00:00"/>
    <d v="2021-08-12T00:00:00"/>
    <x v="0"/>
    <x v="0"/>
    <d v="2021-09-12T00:00:00"/>
    <n v="789908"/>
    <x v="12"/>
    <s v="B4"/>
    <x v="0"/>
    <s v="Verified"/>
    <n v="62000"/>
    <n v="0.10589999999999999"/>
    <n v="78.599999999999994"/>
    <n v="9.9900000000000003E-2"/>
    <n v="3700"/>
    <n v="44"/>
    <n v="1569"/>
  </r>
  <r>
    <n v="544081"/>
    <x v="1"/>
    <x v="0"/>
    <x v="5"/>
    <s v="7-eleven inc"/>
    <x v="2"/>
    <x v="0"/>
    <x v="43"/>
    <d v="2021-05-16T00:00:00"/>
    <d v="2021-05-15T00:00:00"/>
    <x v="0"/>
    <x v="0"/>
    <d v="2021-06-15T00:00:00"/>
    <n v="701892"/>
    <x v="12"/>
    <s v="B4"/>
    <x v="0"/>
    <s v="Verified"/>
    <n v="77000"/>
    <n v="0.1236"/>
    <n v="307.83"/>
    <n v="0.1149"/>
    <n v="14000"/>
    <n v="38"/>
    <n v="17854"/>
  </r>
  <r>
    <n v="683804"/>
    <x v="1"/>
    <x v="0"/>
    <x v="9"/>
    <s v="Triple AAA"/>
    <x v="1"/>
    <x v="0"/>
    <x v="42"/>
    <d v="2021-07-13T00:00:00"/>
    <d v="2021-03-13T00:00:00"/>
    <x v="0"/>
    <x v="0"/>
    <d v="2021-04-13T00:00:00"/>
    <n v="873173"/>
    <x v="12"/>
    <s v="E1"/>
    <x v="0"/>
    <s v="Verified"/>
    <n v="40000"/>
    <n v="0.21060000000000001"/>
    <n v="403.54"/>
    <n v="0.16400000000000001"/>
    <n v="16450"/>
    <n v="8"/>
    <n v="9947"/>
  </r>
  <r>
    <n v="626541"/>
    <x v="23"/>
    <x v="0"/>
    <x v="2"/>
    <s v="University of Colorado"/>
    <x v="1"/>
    <x v="0"/>
    <x v="41"/>
    <d v="2021-05-16T00:00:00"/>
    <d v="2021-10-14T00:00:00"/>
    <x v="0"/>
    <x v="0"/>
    <d v="2021-11-14T00:00:00"/>
    <n v="802892"/>
    <x v="12"/>
    <s v="E2"/>
    <x v="0"/>
    <s v="Verified"/>
    <n v="74000"/>
    <n v="4.4999999999999997E-3"/>
    <n v="134.69"/>
    <n v="0.16320000000000001"/>
    <n v="5500"/>
    <n v="4"/>
    <n v="6051"/>
  </r>
  <r>
    <n v="1031379"/>
    <x v="1"/>
    <x v="0"/>
    <x v="3"/>
    <s v="commercial custom seating"/>
    <x v="2"/>
    <x v="1"/>
    <x v="22"/>
    <d v="2021-06-14T00:00:00"/>
    <d v="2021-07-14T00:00:00"/>
    <x v="1"/>
    <x v="1"/>
    <d v="2021-08-14T00:00:00"/>
    <n v="1260818"/>
    <x v="12"/>
    <s v="B3"/>
    <x v="0"/>
    <s v="Verified"/>
    <n v="57000"/>
    <n v="0.16039999999999999"/>
    <n v="656.32"/>
    <n v="0.1171"/>
    <n v="29700"/>
    <n v="10"/>
    <n v="36853"/>
  </r>
  <r>
    <n v="531127"/>
    <x v="2"/>
    <x v="0"/>
    <x v="4"/>
    <s v="IBM"/>
    <x v="2"/>
    <x v="1"/>
    <x v="51"/>
    <d v="2021-02-14T00:00:00"/>
    <d v="2021-12-12T00:00:00"/>
    <x v="1"/>
    <x v="1"/>
    <d v="2022-01-12T00:00:00"/>
    <n v="686712"/>
    <x v="12"/>
    <s v="B4"/>
    <x v="0"/>
    <s v="Verified"/>
    <n v="120000"/>
    <n v="0.13869999999999999"/>
    <n v="197.89"/>
    <n v="0.1149"/>
    <n v="9000"/>
    <n v="24"/>
    <n v="11025"/>
  </r>
  <r>
    <n v="630753"/>
    <x v="16"/>
    <x v="0"/>
    <x v="3"/>
    <s v="verizon"/>
    <x v="2"/>
    <x v="1"/>
    <x v="41"/>
    <d v="2021-01-16T00:00:00"/>
    <d v="2021-01-16T00:00:00"/>
    <x v="1"/>
    <x v="1"/>
    <d v="2021-02-16T00:00:00"/>
    <n v="808076"/>
    <x v="12"/>
    <s v="B4"/>
    <x v="0"/>
    <s v="Verified"/>
    <n v="52200"/>
    <n v="5.4699999999999999E-2"/>
    <n v="127.46"/>
    <n v="9.9900000000000003E-2"/>
    <n v="6000"/>
    <n v="9"/>
    <n v="7648"/>
  </r>
  <r>
    <n v="710472"/>
    <x v="35"/>
    <x v="0"/>
    <x v="7"/>
    <s v="Baxter Springs KS  USD#508 Schools"/>
    <x v="2"/>
    <x v="2"/>
    <x v="42"/>
    <d v="2021-04-16T00:00:00"/>
    <d v="2021-04-16T00:00:00"/>
    <x v="1"/>
    <x v="1"/>
    <d v="2021-05-16T00:00:00"/>
    <n v="903232"/>
    <x v="12"/>
    <s v="B5"/>
    <x v="0"/>
    <s v="Verified"/>
    <n v="48000"/>
    <n v="0.27679999999999999"/>
    <n v="45.78"/>
    <n v="0.1111"/>
    <n v="2100"/>
    <n v="27"/>
    <n v="2746"/>
  </r>
  <r>
    <n v="672083"/>
    <x v="8"/>
    <x v="0"/>
    <x v="3"/>
    <s v="United States Air Force"/>
    <x v="2"/>
    <x v="0"/>
    <x v="0"/>
    <d v="2021-07-12T00:00:00"/>
    <d v="2021-06-12T00:00:00"/>
    <x v="1"/>
    <x v="1"/>
    <d v="2021-07-12T00:00:00"/>
    <n v="859168"/>
    <x v="12"/>
    <s v="B3"/>
    <x v="0"/>
    <s v="Verified"/>
    <n v="50000"/>
    <n v="0.1174"/>
    <n v="278.58999999999997"/>
    <n v="0.1037"/>
    <n v="13000"/>
    <n v="24"/>
    <n v="14618"/>
  </r>
  <r>
    <n v="809824"/>
    <x v="16"/>
    <x v="0"/>
    <x v="5"/>
    <s v="Abcd, Inc"/>
    <x v="2"/>
    <x v="0"/>
    <x v="44"/>
    <d v="2021-01-16T00:00:00"/>
    <d v="2021-01-16T00:00:00"/>
    <x v="1"/>
    <x v="1"/>
    <d v="2021-02-16T00:00:00"/>
    <n v="1016685"/>
    <x v="12"/>
    <s v="B4"/>
    <x v="0"/>
    <s v="Verified"/>
    <n v="40000"/>
    <n v="0.22020000000000001"/>
    <n v="333.12"/>
    <n v="0.1149"/>
    <n v="18000"/>
    <n v="28"/>
    <n v="19745"/>
  </r>
  <r>
    <n v="542946"/>
    <x v="8"/>
    <x v="0"/>
    <x v="3"/>
    <s v="Immigration &amp; Customs Enforcment"/>
    <x v="2"/>
    <x v="0"/>
    <x v="43"/>
    <d v="2021-08-15T00:00:00"/>
    <d v="2021-08-15T00:00:00"/>
    <x v="1"/>
    <x v="1"/>
    <d v="2021-09-15T00:00:00"/>
    <n v="700547"/>
    <x v="12"/>
    <s v="B5"/>
    <x v="0"/>
    <s v="Verified"/>
    <n v="40084.800000000003"/>
    <n v="6.9500000000000006E-2"/>
    <n v="66.53"/>
    <n v="0.1186"/>
    <n v="3000"/>
    <n v="33"/>
    <n v="3991"/>
  </r>
  <r>
    <n v="1055163"/>
    <x v="1"/>
    <x v="0"/>
    <x v="7"/>
    <s v="LEMO USA"/>
    <x v="0"/>
    <x v="0"/>
    <x v="12"/>
    <d v="2021-05-16T00:00:00"/>
    <d v="2021-12-13T00:00:00"/>
    <x v="1"/>
    <x v="1"/>
    <d v="2022-01-13T00:00:00"/>
    <n v="1286714"/>
    <x v="12"/>
    <s v="C1"/>
    <x v="0"/>
    <s v="Verified"/>
    <n v="45000"/>
    <n v="3.6499999999999998E-2"/>
    <n v="374.98"/>
    <n v="0.13489999999999999"/>
    <n v="25000"/>
    <n v="5"/>
    <n v="19982"/>
  </r>
  <r>
    <n v="583078"/>
    <x v="0"/>
    <x v="0"/>
    <x v="0"/>
    <s v="Emory university"/>
    <x v="0"/>
    <x v="0"/>
    <x v="54"/>
    <d v="2021-10-15T00:00:00"/>
    <d v="2021-10-15T00:00:00"/>
    <x v="1"/>
    <x v="1"/>
    <d v="2021-11-15T00:00:00"/>
    <n v="749279"/>
    <x v="12"/>
    <s v="C3"/>
    <x v="0"/>
    <s v="Verified"/>
    <n v="37750"/>
    <n v="0.10199999999999999"/>
    <n v="325.62"/>
    <n v="0.13980000000000001"/>
    <n v="14000"/>
    <n v="15"/>
    <n v="19536"/>
  </r>
  <r>
    <n v="618421"/>
    <x v="14"/>
    <x v="0"/>
    <x v="3"/>
    <s v="dunkin dunuts"/>
    <x v="0"/>
    <x v="0"/>
    <x v="49"/>
    <d v="2021-05-16T00:00:00"/>
    <d v="2021-09-15T00:00:00"/>
    <x v="1"/>
    <x v="1"/>
    <d v="2021-10-15T00:00:00"/>
    <n v="792753"/>
    <x v="12"/>
    <s v="C4"/>
    <x v="0"/>
    <s v="Verified"/>
    <n v="30000"/>
    <n v="0.12280000000000001"/>
    <n v="110.08"/>
    <n v="0.13350000000000001"/>
    <n v="4800"/>
    <n v="17"/>
    <n v="6600"/>
  </r>
  <r>
    <n v="627446"/>
    <x v="13"/>
    <x v="0"/>
    <x v="2"/>
    <s v="costco"/>
    <x v="5"/>
    <x v="0"/>
    <x v="41"/>
    <d v="2021-03-15T00:00:00"/>
    <d v="2021-10-14T00:00:00"/>
    <x v="1"/>
    <x v="1"/>
    <d v="2021-11-14T00:00:00"/>
    <n v="804038"/>
    <x v="12"/>
    <s v="F2"/>
    <x v="0"/>
    <s v="Verified"/>
    <n v="28800"/>
    <n v="0.2079"/>
    <n v="152.91999999999999"/>
    <n v="0.1817"/>
    <n v="6000"/>
    <n v="5"/>
    <n v="8950"/>
  </r>
  <r>
    <n v="749589"/>
    <x v="34"/>
    <x v="0"/>
    <x v="3"/>
    <s v="usps"/>
    <x v="4"/>
    <x v="1"/>
    <x v="25"/>
    <d v="2021-05-16T00:00:00"/>
    <d v="2021-02-15T00:00:00"/>
    <x v="1"/>
    <x v="1"/>
    <d v="2021-03-15T00:00:00"/>
    <n v="948837"/>
    <x v="12"/>
    <s v="D5"/>
    <x v="0"/>
    <s v="Verified"/>
    <n v="52000"/>
    <n v="0.19550000000000001"/>
    <n v="376.76"/>
    <n v="0.1749"/>
    <n v="15000"/>
    <n v="30"/>
    <n v="21940"/>
  </r>
  <r>
    <n v="797932"/>
    <x v="12"/>
    <x v="0"/>
    <x v="3"/>
    <s v="Autoliv"/>
    <x v="2"/>
    <x v="1"/>
    <x v="6"/>
    <d v="2021-05-16T00:00:00"/>
    <d v="2021-05-16T00:00:00"/>
    <x v="2"/>
    <x v="1"/>
    <d v="2021-06-16T00:00:00"/>
    <n v="1002989"/>
    <x v="12"/>
    <s v="B3"/>
    <x v="0"/>
    <s v="Not Verified"/>
    <n v="75000"/>
    <n v="0"/>
    <n v="326.07"/>
    <n v="0.1099"/>
    <n v="15000"/>
    <n v="22"/>
    <n v="18899"/>
  </r>
  <r>
    <n v="760496"/>
    <x v="19"/>
    <x v="0"/>
    <x v="3"/>
    <s v="columbus bakery"/>
    <x v="0"/>
    <x v="0"/>
    <x v="25"/>
    <d v="2021-05-16T00:00:00"/>
    <d v="2021-05-16T00:00:00"/>
    <x v="2"/>
    <x v="1"/>
    <d v="2021-06-16T00:00:00"/>
    <n v="960772"/>
    <x v="12"/>
    <s v="C3"/>
    <x v="0"/>
    <s v="Not Verified"/>
    <n v="60000"/>
    <n v="0.1578"/>
    <n v="116.32"/>
    <n v="0.1399"/>
    <n v="5000"/>
    <n v="37"/>
    <n v="6853"/>
  </r>
  <r>
    <n v="966995"/>
    <x v="1"/>
    <x v="0"/>
    <x v="3"/>
    <s v="assemly"/>
    <x v="2"/>
    <x v="0"/>
    <x v="13"/>
    <d v="2021-05-16T00:00:00"/>
    <d v="2021-05-16T00:00:00"/>
    <x v="2"/>
    <x v="1"/>
    <d v="2021-06-16T00:00:00"/>
    <n v="1187692"/>
    <x v="12"/>
    <s v="B1"/>
    <x v="0"/>
    <s v="Verified"/>
    <n v="36000"/>
    <n v="9.0300000000000005E-2"/>
    <n v="246.49"/>
    <n v="9.9099999999999994E-2"/>
    <n v="11625"/>
    <n v="19"/>
    <n v="13556"/>
  </r>
  <r>
    <n v="1056173"/>
    <x v="1"/>
    <x v="0"/>
    <x v="3"/>
    <s v="US Dept of Homeland Security OIG"/>
    <x v="1"/>
    <x v="0"/>
    <x v="12"/>
    <d v="2021-05-16T00:00:00"/>
    <d v="2021-05-16T00:00:00"/>
    <x v="2"/>
    <x v="1"/>
    <d v="2021-06-16T00:00:00"/>
    <n v="1287749"/>
    <x v="12"/>
    <s v="E5"/>
    <x v="0"/>
    <s v="Verified"/>
    <n v="135000"/>
    <n v="8.77E-2"/>
    <n v="234.62"/>
    <n v="0.20300000000000001"/>
    <n v="8800"/>
    <n v="24"/>
    <n v="12402"/>
  </r>
  <r>
    <n v="1075269"/>
    <x v="20"/>
    <x v="0"/>
    <x v="4"/>
    <s v="Veolia Transportaton"/>
    <x v="3"/>
    <x v="0"/>
    <x v="12"/>
    <d v="2021-01-16T00:00:00"/>
    <d v="2021-01-15T00:00:00"/>
    <x v="1"/>
    <x v="1"/>
    <d v="2021-02-15T00:00:00"/>
    <n v="1311441"/>
    <x v="13"/>
    <s v="A4"/>
    <x v="1"/>
    <s v="Source Verified"/>
    <n v="36000"/>
    <n v="0.112"/>
    <n v="156.46"/>
    <n v="7.9000000000000001E-2"/>
    <n v="5000"/>
    <n v="12"/>
    <n v="5632"/>
  </r>
  <r>
    <n v="1062643"/>
    <x v="5"/>
    <x v="0"/>
    <x v="0"/>
    <s v="Sunday Night Life"/>
    <x v="2"/>
    <x v="0"/>
    <x v="12"/>
    <d v="2021-12-14T00:00:00"/>
    <d v="2021-12-14T00:00:00"/>
    <x v="1"/>
    <x v="1"/>
    <d v="2022-01-14T00:00:00"/>
    <n v="1294917"/>
    <x v="13"/>
    <s v="B4"/>
    <x v="1"/>
    <s v="Not Verified"/>
    <n v="40000"/>
    <n v="0.22589999999999999"/>
    <n v="167.08"/>
    <n v="0.1242"/>
    <n v="5000"/>
    <n v="26"/>
    <n v="6015"/>
  </r>
  <r>
    <n v="1061416"/>
    <x v="8"/>
    <x v="0"/>
    <x v="3"/>
    <s v="Shine Electronics Inc"/>
    <x v="3"/>
    <x v="0"/>
    <x v="12"/>
    <d v="2021-12-14T00:00:00"/>
    <d v="2021-12-14T00:00:00"/>
    <x v="1"/>
    <x v="1"/>
    <d v="2022-01-14T00:00:00"/>
    <n v="1293209"/>
    <x v="13"/>
    <s v="A4"/>
    <x v="1"/>
    <s v="Source Verified"/>
    <n v="50000"/>
    <n v="0.12839999999999999"/>
    <n v="625.80999999999995"/>
    <n v="7.9000000000000001E-2"/>
    <n v="20000"/>
    <n v="12"/>
    <n v="22529"/>
  </r>
  <r>
    <n v="1060436"/>
    <x v="37"/>
    <x v="0"/>
    <x v="4"/>
    <s v="Lowes"/>
    <x v="1"/>
    <x v="0"/>
    <x v="12"/>
    <d v="2021-08-13T00:00:00"/>
    <d v="2021-05-13T00:00:00"/>
    <x v="0"/>
    <x v="0"/>
    <d v="2021-06-13T00:00:00"/>
    <n v="1292191"/>
    <x v="13"/>
    <s v="E4"/>
    <x v="0"/>
    <s v="Not Verified"/>
    <n v="27500"/>
    <n v="0.20250000000000001"/>
    <n v="218.17"/>
    <n v="0.1991"/>
    <n v="8250"/>
    <n v="9"/>
    <n v="5311"/>
  </r>
  <r>
    <n v="1060979"/>
    <x v="8"/>
    <x v="0"/>
    <x v="0"/>
    <s v="The M&amp;A Advisor"/>
    <x v="4"/>
    <x v="0"/>
    <x v="12"/>
    <d v="2021-05-16T00:00:00"/>
    <d v="2021-08-12T00:00:00"/>
    <x v="0"/>
    <x v="0"/>
    <d v="2021-09-12T00:00:00"/>
    <n v="1292556"/>
    <x v="13"/>
    <s v="D2"/>
    <x v="1"/>
    <s v="Source Verified"/>
    <n v="41000"/>
    <n v="0.2031"/>
    <n v="248.77"/>
    <n v="0.16769999999999999"/>
    <n v="7000"/>
    <n v="15"/>
    <n v="1582"/>
  </r>
  <r>
    <n v="1060697"/>
    <x v="18"/>
    <x v="0"/>
    <x v="8"/>
    <s v="Credit Suisse"/>
    <x v="1"/>
    <x v="1"/>
    <x v="12"/>
    <d v="2021-04-16T00:00:00"/>
    <d v="2021-10-13T00:00:00"/>
    <x v="1"/>
    <x v="1"/>
    <d v="2021-11-13T00:00:00"/>
    <n v="1292467"/>
    <x v="13"/>
    <s v="E5"/>
    <x v="0"/>
    <s v="Verified"/>
    <n v="100000"/>
    <n v="0.24709999999999999"/>
    <n v="581.88"/>
    <n v="0.20300000000000001"/>
    <n v="35000"/>
    <n v="61"/>
    <n v="28481"/>
  </r>
  <r>
    <n v="1059930"/>
    <x v="2"/>
    <x v="0"/>
    <x v="3"/>
    <s v="Sea World San Antonio"/>
    <x v="4"/>
    <x v="0"/>
    <x v="12"/>
    <d v="2021-05-16T00:00:00"/>
    <d v="2021-05-16T00:00:00"/>
    <x v="2"/>
    <x v="1"/>
    <d v="2021-06-16T00:00:00"/>
    <n v="1291769"/>
    <x v="13"/>
    <s v="D5"/>
    <x v="0"/>
    <s v="Not Verified"/>
    <n v="32000"/>
    <n v="0.1628"/>
    <n v="357.42"/>
    <n v="0.1825"/>
    <n v="14000"/>
    <n v="13"/>
    <n v="18923"/>
  </r>
  <r>
    <n v="1059629"/>
    <x v="2"/>
    <x v="0"/>
    <x v="5"/>
    <s v="texas health-Presbyterian hospital"/>
    <x v="2"/>
    <x v="1"/>
    <x v="12"/>
    <d v="2021-05-16T00:00:00"/>
    <d v="2021-12-14T00:00:00"/>
    <x v="1"/>
    <x v="1"/>
    <d v="2022-01-14T00:00:00"/>
    <n v="1291237"/>
    <x v="13"/>
    <s v="B1"/>
    <x v="1"/>
    <s v="Not Verified"/>
    <n v="74000"/>
    <n v="0.18240000000000001"/>
    <n v="354.48"/>
    <n v="9.9099999999999994E-2"/>
    <n v="11000"/>
    <n v="18"/>
    <n v="12761"/>
  </r>
  <r>
    <n v="1057474"/>
    <x v="19"/>
    <x v="0"/>
    <x v="1"/>
    <s v="Hayes Intermediate School"/>
    <x v="4"/>
    <x v="1"/>
    <x v="12"/>
    <d v="2021-05-16T00:00:00"/>
    <d v="2021-05-16T00:00:00"/>
    <x v="2"/>
    <x v="1"/>
    <d v="2021-06-16T00:00:00"/>
    <n v="1289036"/>
    <x v="13"/>
    <s v="D2"/>
    <x v="0"/>
    <s v="Not Verified"/>
    <n v="50000"/>
    <n v="0.1913"/>
    <n v="321.48"/>
    <n v="0.16769999999999999"/>
    <n v="13000"/>
    <n v="22"/>
    <n v="17018"/>
  </r>
  <r>
    <n v="1042427"/>
    <x v="1"/>
    <x v="0"/>
    <x v="4"/>
    <s v="I-sys Corporation"/>
    <x v="2"/>
    <x v="1"/>
    <x v="12"/>
    <d v="2021-05-16T00:00:00"/>
    <d v="2021-05-16T00:00:00"/>
    <x v="2"/>
    <x v="1"/>
    <d v="2021-06-16T00:00:00"/>
    <n v="1272507"/>
    <x v="13"/>
    <s v="B3"/>
    <x v="0"/>
    <s v="Source Verified"/>
    <n v="88000"/>
    <n v="3.2500000000000001E-2"/>
    <n v="111.6"/>
    <n v="0.1171"/>
    <n v="8000"/>
    <n v="20"/>
    <n v="5905"/>
  </r>
  <r>
    <n v="113179"/>
    <x v="25"/>
    <x v="0"/>
    <x v="8"/>
    <s v="Invision Power Services"/>
    <x v="0"/>
    <x v="1"/>
    <x v="39"/>
    <d v="2021-10-09T00:00:00"/>
    <d v="2021-05-09T00:00:00"/>
    <x v="0"/>
    <x v="0"/>
    <d v="2021-06-09T00:00:00"/>
    <n v="113093"/>
    <x v="13"/>
    <s v="C2"/>
    <x v="1"/>
    <s v="Not Verified"/>
    <n v="33990"/>
    <n v="0.1447"/>
    <n v="32.549999999999997"/>
    <n v="0.10589999999999999"/>
    <n v="1000"/>
    <n v="11"/>
    <n v="704"/>
  </r>
  <r>
    <n v="176062"/>
    <x v="8"/>
    <x v="0"/>
    <x v="9"/>
    <s v="Brockport Central School District"/>
    <x v="4"/>
    <x v="1"/>
    <x v="63"/>
    <d v="2021-05-16T00:00:00"/>
    <d v="2021-10-08T00:00:00"/>
    <x v="0"/>
    <x v="0"/>
    <d v="2021-11-08T00:00:00"/>
    <n v="176043"/>
    <x v="13"/>
    <s v="D2"/>
    <x v="1"/>
    <s v="Not Verified"/>
    <n v="45000"/>
    <n v="0.19189999999999999"/>
    <n v="93.23"/>
    <n v="0.1217"/>
    <n v="2800"/>
    <n v="17"/>
    <n v="932"/>
  </r>
  <r>
    <n v="249955"/>
    <x v="1"/>
    <x v="0"/>
    <x v="8"/>
    <s v="Gears Express"/>
    <x v="1"/>
    <x v="0"/>
    <x v="35"/>
    <d v="2021-05-10T00:00:00"/>
    <d v="2021-12-09T00:00:00"/>
    <x v="0"/>
    <x v="0"/>
    <d v="2022-01-09T00:00:00"/>
    <n v="247224"/>
    <x v="13"/>
    <s v="E1"/>
    <x v="1"/>
    <s v="Not Verified"/>
    <n v="66000"/>
    <n v="0.22450000000000001"/>
    <n v="856.63"/>
    <n v="0.14180000000000001"/>
    <n v="25000"/>
    <n v="34"/>
    <n v="18593"/>
  </r>
  <r>
    <n v="854481"/>
    <x v="16"/>
    <x v="0"/>
    <x v="3"/>
    <s v="Berkshire Healthcare Systems"/>
    <x v="3"/>
    <x v="1"/>
    <x v="11"/>
    <d v="2021-04-16T00:00:00"/>
    <d v="2021-04-12T00:00:00"/>
    <x v="0"/>
    <x v="0"/>
    <d v="2021-05-12T00:00:00"/>
    <n v="1066730"/>
    <x v="13"/>
    <s v="A1"/>
    <x v="1"/>
    <s v="Not Verified"/>
    <n v="60000"/>
    <n v="0.25879999999999997"/>
    <n v="256.36"/>
    <n v="5.4199999999999998E-2"/>
    <n v="8500"/>
    <n v="27"/>
    <n v="1793"/>
  </r>
  <r>
    <n v="355476"/>
    <x v="0"/>
    <x v="0"/>
    <x v="8"/>
    <s v="Southern States, LLC"/>
    <x v="0"/>
    <x v="1"/>
    <x v="58"/>
    <d v="2021-05-16T00:00:00"/>
    <d v="2021-10-10T00:00:00"/>
    <x v="0"/>
    <x v="0"/>
    <d v="2021-11-10T00:00:00"/>
    <n v="360189"/>
    <x v="13"/>
    <s v="C1"/>
    <x v="1"/>
    <s v="Not Verified"/>
    <n v="55000"/>
    <n v="4.65E-2"/>
    <n v="139.71"/>
    <n v="0.1128"/>
    <n v="5000"/>
    <n v="23"/>
    <n v="4973"/>
  </r>
  <r>
    <n v="485301"/>
    <x v="0"/>
    <x v="0"/>
    <x v="5"/>
    <s v="Advantage Restoration and Contracting,In"/>
    <x v="0"/>
    <x v="1"/>
    <x v="26"/>
    <d v="2021-05-16T00:00:00"/>
    <d v="2021-09-12T00:00:00"/>
    <x v="0"/>
    <x v="0"/>
    <d v="2021-10-12T00:00:00"/>
    <n v="618221"/>
    <x v="13"/>
    <s v="C5"/>
    <x v="1"/>
    <s v="Not Verified"/>
    <n v="66000"/>
    <n v="0.2482"/>
    <n v="192"/>
    <n v="0.14219999999999999"/>
    <n v="5600"/>
    <n v="31"/>
    <n v="5760"/>
  </r>
  <r>
    <n v="918917"/>
    <x v="5"/>
    <x v="0"/>
    <x v="5"/>
    <s v="AM Falero Insurance"/>
    <x v="4"/>
    <x v="1"/>
    <x v="13"/>
    <d v="2021-03-14T00:00:00"/>
    <d v="2021-10-13T00:00:00"/>
    <x v="0"/>
    <x v="0"/>
    <d v="2021-11-13T00:00:00"/>
    <n v="1139468"/>
    <x v="13"/>
    <s v="D1"/>
    <x v="1"/>
    <s v="Not Verified"/>
    <n v="120000"/>
    <n v="0.12839999999999999"/>
    <n v="353.01"/>
    <n v="0.16289999999999999"/>
    <n v="10000"/>
    <n v="24"/>
    <n v="8712"/>
  </r>
  <r>
    <n v="875305"/>
    <x v="3"/>
    <x v="0"/>
    <x v="7"/>
    <s v="Asbury Gardens"/>
    <x v="2"/>
    <x v="2"/>
    <x v="10"/>
    <d v="2021-05-16T00:00:00"/>
    <d v="2021-09-12T00:00:00"/>
    <x v="0"/>
    <x v="0"/>
    <d v="2021-10-12T00:00:00"/>
    <n v="1089872"/>
    <x v="13"/>
    <s v="B1"/>
    <x v="1"/>
    <s v="Not Verified"/>
    <n v="50000"/>
    <n v="4.7500000000000001E-2"/>
    <n v="96.68"/>
    <n v="9.9099999999999994E-2"/>
    <n v="3000"/>
    <n v="27"/>
    <n v="1060"/>
  </r>
  <r>
    <n v="445388"/>
    <x v="1"/>
    <x v="0"/>
    <x v="0"/>
    <s v="MedAssets  Inc."/>
    <x v="3"/>
    <x v="0"/>
    <x v="15"/>
    <d v="2021-09-10T00:00:00"/>
    <d v="2021-04-10T00:00:00"/>
    <x v="0"/>
    <x v="0"/>
    <d v="2021-05-10T00:00:00"/>
    <n v="543948"/>
    <x v="13"/>
    <s v="A4"/>
    <x v="1"/>
    <s v="Not Verified"/>
    <n v="137004"/>
    <n v="0.1215"/>
    <n v="177.02"/>
    <n v="8.5900000000000004E-2"/>
    <n v="5600"/>
    <n v="38"/>
    <n v="1306"/>
  </r>
  <r>
    <n v="606303"/>
    <x v="1"/>
    <x v="0"/>
    <x v="4"/>
    <s v="WorkforceLogic"/>
    <x v="2"/>
    <x v="0"/>
    <x v="49"/>
    <d v="2021-12-12T00:00:00"/>
    <d v="2021-07-12T00:00:00"/>
    <x v="0"/>
    <x v="0"/>
    <d v="2021-08-12T00:00:00"/>
    <n v="777793"/>
    <x v="13"/>
    <s v="B1"/>
    <x v="1"/>
    <s v="Not Verified"/>
    <n v="62500"/>
    <n v="0.22639999999999999"/>
    <n v="222.21"/>
    <n v="8.8800000000000004E-2"/>
    <n v="7000"/>
    <n v="20"/>
    <n v="4629"/>
  </r>
  <r>
    <n v="542383"/>
    <x v="1"/>
    <x v="0"/>
    <x v="8"/>
    <s v="Hustler Casino"/>
    <x v="2"/>
    <x v="0"/>
    <x v="43"/>
    <d v="2021-10-13T00:00:00"/>
    <d v="2021-06-13T00:00:00"/>
    <x v="0"/>
    <x v="0"/>
    <d v="2021-07-13T00:00:00"/>
    <n v="699948"/>
    <x v="13"/>
    <s v="B4"/>
    <x v="1"/>
    <s v="Not Verified"/>
    <n v="38400"/>
    <n v="0.23749999999999999"/>
    <n v="161.56"/>
    <n v="0.1149"/>
    <n v="4900"/>
    <n v="21"/>
    <n v="5510"/>
  </r>
  <r>
    <n v="1010303"/>
    <x v="18"/>
    <x v="0"/>
    <x v="6"/>
    <s v="Drugstore.com"/>
    <x v="2"/>
    <x v="0"/>
    <x v="22"/>
    <d v="2021-05-16T00:00:00"/>
    <d v="2021-02-12T00:00:00"/>
    <x v="0"/>
    <x v="0"/>
    <d v="2021-03-12T00:00:00"/>
    <n v="1237107"/>
    <x v="13"/>
    <s v="B3"/>
    <x v="1"/>
    <s v="Not Verified"/>
    <n v="21600"/>
    <n v="2.2200000000000001E-2"/>
    <n v="49.62"/>
    <n v="0.1171"/>
    <n v="1500"/>
    <n v="11"/>
    <n v="148"/>
  </r>
  <r>
    <n v="449939"/>
    <x v="1"/>
    <x v="0"/>
    <x v="9"/>
    <s v="TIEN TIEN FOOD CO"/>
    <x v="2"/>
    <x v="0"/>
    <x v="15"/>
    <d v="2021-05-16T00:00:00"/>
    <d v="2021-03-12T00:00:00"/>
    <x v="0"/>
    <x v="0"/>
    <d v="2021-04-12T00:00:00"/>
    <n v="553002"/>
    <x v="13"/>
    <s v="B1"/>
    <x v="1"/>
    <s v="Not Verified"/>
    <n v="30000"/>
    <n v="8.1199999999999994E-2"/>
    <n v="328.04"/>
    <n v="0.1114"/>
    <n v="10000"/>
    <n v="29"/>
    <n v="10670"/>
  </r>
  <r>
    <n v="1044522"/>
    <x v="5"/>
    <x v="0"/>
    <x v="5"/>
    <s v="Sigmalink Rehab"/>
    <x v="2"/>
    <x v="0"/>
    <x v="12"/>
    <d v="2021-05-16T00:00:00"/>
    <d v="2021-03-12T00:00:00"/>
    <x v="0"/>
    <x v="0"/>
    <d v="2021-04-12T00:00:00"/>
    <n v="1274874"/>
    <x v="13"/>
    <s v="B4"/>
    <x v="1"/>
    <s v="Not Verified"/>
    <n v="69600"/>
    <n v="0.19089999999999999"/>
    <n v="400.99"/>
    <n v="0.1242"/>
    <n v="12000"/>
    <n v="31"/>
    <n v="1701"/>
  </r>
  <r>
    <n v="404321"/>
    <x v="1"/>
    <x v="0"/>
    <x v="4"/>
    <s v="Marlow  and  Massoni CPA's"/>
    <x v="0"/>
    <x v="0"/>
    <x v="28"/>
    <d v="2021-01-12T00:00:00"/>
    <d v="2021-11-11T00:00:00"/>
    <x v="0"/>
    <x v="0"/>
    <d v="2021-12-11T00:00:00"/>
    <n v="450622"/>
    <x v="13"/>
    <s v="C2"/>
    <x v="1"/>
    <s v="Not Verified"/>
    <n v="45000"/>
    <n v="0"/>
    <n v="255.5"/>
    <n v="0.12839999999999999"/>
    <n v="7600"/>
    <n v="5"/>
    <n v="7067"/>
  </r>
  <r>
    <n v="793449"/>
    <x v="1"/>
    <x v="0"/>
    <x v="4"/>
    <s v="Monogram Biosciences"/>
    <x v="0"/>
    <x v="0"/>
    <x v="6"/>
    <d v="2021-05-16T00:00:00"/>
    <d v="2021-07-13T00:00:00"/>
    <x v="0"/>
    <x v="0"/>
    <d v="2021-08-13T00:00:00"/>
    <n v="997963"/>
    <x v="13"/>
    <s v="C5"/>
    <x v="1"/>
    <s v="Not Verified"/>
    <n v="45512"/>
    <n v="0.19270000000000001"/>
    <n v="313.01"/>
    <n v="0.15229999999999999"/>
    <n v="9000"/>
    <n v="16"/>
    <n v="8591"/>
  </r>
  <r>
    <n v="475253"/>
    <x v="18"/>
    <x v="0"/>
    <x v="3"/>
    <s v="Printworks Inc."/>
    <x v="4"/>
    <x v="0"/>
    <x v="24"/>
    <d v="2021-03-12T00:00:00"/>
    <d v="2021-10-11T00:00:00"/>
    <x v="0"/>
    <x v="0"/>
    <d v="2021-11-11T00:00:00"/>
    <n v="601493"/>
    <x v="13"/>
    <s v="D2"/>
    <x v="1"/>
    <s v="Not Verified"/>
    <n v="37000"/>
    <n v="0.1414"/>
    <n v="519.70000000000005"/>
    <n v="0.14960000000000001"/>
    <n v="15000"/>
    <n v="10"/>
    <n v="10731"/>
  </r>
  <r>
    <n v="389675"/>
    <x v="40"/>
    <x v="0"/>
    <x v="5"/>
    <s v="RSMS"/>
    <x v="4"/>
    <x v="0"/>
    <x v="45"/>
    <d v="2021-08-10T00:00:00"/>
    <d v="2021-07-10T00:00:00"/>
    <x v="0"/>
    <x v="0"/>
    <d v="2021-08-10T00:00:00"/>
    <n v="424105"/>
    <x v="13"/>
    <s v="D5"/>
    <x v="1"/>
    <s v="Not Verified"/>
    <n v="60000"/>
    <n v="0.01"/>
    <n v="104.54"/>
    <n v="0.1537"/>
    <n v="3000"/>
    <n v="6"/>
    <n v="1566"/>
  </r>
  <r>
    <n v="840447"/>
    <x v="37"/>
    <x v="0"/>
    <x v="5"/>
    <s v="Flashback Tees"/>
    <x v="4"/>
    <x v="0"/>
    <x v="11"/>
    <d v="2021-09-12T00:00:00"/>
    <d v="2021-05-12T00:00:00"/>
    <x v="0"/>
    <x v="0"/>
    <d v="2021-06-12T00:00:00"/>
    <n v="1050828"/>
    <x v="13"/>
    <s v="D4"/>
    <x v="1"/>
    <s v="Not Verified"/>
    <n v="26000"/>
    <n v="8.0799999999999997E-2"/>
    <n v="398.7"/>
    <n v="0.16889999999999999"/>
    <n v="11200"/>
    <n v="25"/>
    <n v="3509"/>
  </r>
  <r>
    <n v="457493"/>
    <x v="18"/>
    <x v="0"/>
    <x v="8"/>
    <s v="Milford Plaza"/>
    <x v="4"/>
    <x v="0"/>
    <x v="32"/>
    <d v="2021-02-11T00:00:00"/>
    <d v="2021-09-10T00:00:00"/>
    <x v="0"/>
    <x v="0"/>
    <d v="2021-10-10T00:00:00"/>
    <n v="180033"/>
    <x v="13"/>
    <s v="D1"/>
    <x v="1"/>
    <s v="Not Verified"/>
    <n v="61000"/>
    <n v="0.12590000000000001"/>
    <n v="275.81"/>
    <n v="0.14610000000000001"/>
    <n v="8000"/>
    <n v="14"/>
    <n v="3032"/>
  </r>
  <r>
    <n v="438224"/>
    <x v="2"/>
    <x v="0"/>
    <x v="4"/>
    <s v="Texas A&amp;M University - Human Resources"/>
    <x v="5"/>
    <x v="0"/>
    <x v="52"/>
    <d v="2021-05-16T00:00:00"/>
    <d v="2021-10-12T00:00:00"/>
    <x v="0"/>
    <x v="0"/>
    <d v="2021-11-12T00:00:00"/>
    <n v="527582"/>
    <x v="13"/>
    <s v="F2"/>
    <x v="1"/>
    <s v="Not Verified"/>
    <n v="38698"/>
    <n v="9.8599999999999993E-2"/>
    <n v="290.95999999999998"/>
    <n v="0.18429999999999999"/>
    <n v="8000"/>
    <n v="17"/>
    <n v="9629"/>
  </r>
  <r>
    <n v="218343"/>
    <x v="8"/>
    <x v="0"/>
    <x v="3"/>
    <s v="Social Security Administration (SSA)"/>
    <x v="0"/>
    <x v="1"/>
    <x v="19"/>
    <d v="2021-03-10T00:00:00"/>
    <d v="2021-11-09T00:00:00"/>
    <x v="0"/>
    <x v="0"/>
    <d v="2021-12-09T00:00:00"/>
    <n v="218321"/>
    <x v="13"/>
    <s v="C1"/>
    <x v="1"/>
    <s v="Not Verified"/>
    <n v="11029"/>
    <n v="0.1915"/>
    <n v="70.17"/>
    <n v="0.10780000000000001"/>
    <n v="2150"/>
    <n v="8"/>
    <n v="1518"/>
  </r>
  <r>
    <n v="237776"/>
    <x v="19"/>
    <x v="0"/>
    <x v="3"/>
    <s v="Cincinnati Insurance Companies"/>
    <x v="3"/>
    <x v="1"/>
    <x v="19"/>
    <d v="2021-02-11T00:00:00"/>
    <d v="2021-02-11T00:00:00"/>
    <x v="1"/>
    <x v="1"/>
    <d v="2021-03-11T00:00:00"/>
    <n v="234342"/>
    <x v="13"/>
    <s v="A2"/>
    <x v="1"/>
    <s v="Not Verified"/>
    <n v="33000"/>
    <n v="0.1004"/>
    <n v="217.52"/>
    <n v="7.4300000000000005E-2"/>
    <n v="7000"/>
    <n v="30"/>
    <n v="7831"/>
  </r>
  <r>
    <n v="279242"/>
    <x v="19"/>
    <x v="0"/>
    <x v="5"/>
    <s v="General Motors Corp."/>
    <x v="4"/>
    <x v="1"/>
    <x v="35"/>
    <d v="2021-05-16T00:00:00"/>
    <d v="2021-09-10T00:00:00"/>
    <x v="1"/>
    <x v="1"/>
    <d v="2021-10-10T00:00:00"/>
    <n v="279065"/>
    <x v="13"/>
    <s v="D3"/>
    <x v="1"/>
    <s v="Not Verified"/>
    <n v="58000"/>
    <n v="0.109"/>
    <n v="338.1"/>
    <n v="0.13239999999999999"/>
    <n v="10000"/>
    <n v="16"/>
    <n v="12081"/>
  </r>
  <r>
    <n v="217987"/>
    <x v="25"/>
    <x v="0"/>
    <x v="8"/>
    <s v="Verizon"/>
    <x v="0"/>
    <x v="2"/>
    <x v="19"/>
    <d v="2021-01-11T00:00:00"/>
    <d v="2021-01-11T00:00:00"/>
    <x v="1"/>
    <x v="1"/>
    <d v="2021-02-11T00:00:00"/>
    <n v="216798"/>
    <x v="13"/>
    <s v="C1"/>
    <x v="1"/>
    <s v="Not Verified"/>
    <n v="32000"/>
    <n v="3.8E-3"/>
    <n v="130.54"/>
    <n v="0.10780000000000001"/>
    <n v="4000"/>
    <n v="5"/>
    <n v="4699"/>
  </r>
  <r>
    <n v="211586"/>
    <x v="15"/>
    <x v="0"/>
    <x v="6"/>
    <s v="Federal Government - Army"/>
    <x v="3"/>
    <x v="0"/>
    <x v="38"/>
    <d v="2021-04-09T00:00:00"/>
    <d v="2021-04-09T00:00:00"/>
    <x v="1"/>
    <x v="1"/>
    <d v="2021-05-09T00:00:00"/>
    <n v="209087"/>
    <x v="13"/>
    <s v="A3"/>
    <x v="1"/>
    <s v="Not Verified"/>
    <n v="57600"/>
    <n v="1.3299999999999999E-2"/>
    <n v="124.89"/>
    <n v="7.7499999999999999E-2"/>
    <n v="4000"/>
    <n v="7"/>
    <n v="4302"/>
  </r>
  <r>
    <n v="152291"/>
    <x v="2"/>
    <x v="0"/>
    <x v="0"/>
    <m/>
    <x v="3"/>
    <x v="0"/>
    <x v="61"/>
    <d v="2021-11-10T00:00:00"/>
    <d v="2021-11-10T00:00:00"/>
    <x v="1"/>
    <x v="1"/>
    <d v="2021-12-10T00:00:00"/>
    <n v="152282"/>
    <x v="13"/>
    <s v="A3"/>
    <x v="1"/>
    <s v="Not Verified"/>
    <n v="21000"/>
    <n v="6.3399999999999998E-2"/>
    <n v="149.87"/>
    <n v="7.7499999999999999E-2"/>
    <n v="4800"/>
    <n v="8"/>
    <n v="5395"/>
  </r>
  <r>
    <n v="248108"/>
    <x v="19"/>
    <x v="0"/>
    <x v="0"/>
    <s v="Classic Auto Group"/>
    <x v="3"/>
    <x v="0"/>
    <x v="38"/>
    <d v="2021-01-11T00:00:00"/>
    <d v="2021-01-11T00:00:00"/>
    <x v="1"/>
    <x v="1"/>
    <d v="2021-02-11T00:00:00"/>
    <n v="248102"/>
    <x v="13"/>
    <s v="A3"/>
    <x v="1"/>
    <s v="Not Verified"/>
    <n v="23000"/>
    <n v="0.1205"/>
    <n v="94.01"/>
    <n v="0.08"/>
    <n v="3000"/>
    <n v="13"/>
    <n v="3384"/>
  </r>
  <r>
    <n v="208827"/>
    <x v="18"/>
    <x v="0"/>
    <x v="8"/>
    <s v="Bank of New York Mellon"/>
    <x v="3"/>
    <x v="0"/>
    <x v="19"/>
    <d v="2021-01-11T00:00:00"/>
    <d v="2021-01-11T00:00:00"/>
    <x v="1"/>
    <x v="1"/>
    <d v="2021-02-11T00:00:00"/>
    <n v="207594"/>
    <x v="13"/>
    <s v="A5"/>
    <x v="1"/>
    <s v="Not Verified"/>
    <n v="69600"/>
    <n v="0.14030000000000001"/>
    <n v="315.12"/>
    <n v="8.3799999999999999E-2"/>
    <n v="10000"/>
    <n v="24"/>
    <n v="11344"/>
  </r>
  <r>
    <n v="152663"/>
    <x v="25"/>
    <x v="0"/>
    <x v="8"/>
    <s v="BAE Systems"/>
    <x v="2"/>
    <x v="0"/>
    <x v="61"/>
    <d v="2021-01-08T00:00:00"/>
    <d v="2021-06-08T00:00:00"/>
    <x v="1"/>
    <x v="1"/>
    <d v="2021-07-08T00:00:00"/>
    <n v="152635"/>
    <x v="13"/>
    <s v="B5"/>
    <x v="1"/>
    <s v="Not Verified"/>
    <n v="62000"/>
    <n v="0.1198"/>
    <n v="96.75"/>
    <n v="9.9599999999999994E-2"/>
    <n v="3000"/>
    <n v="12"/>
    <n v="3162"/>
  </r>
  <r>
    <n v="237880"/>
    <x v="1"/>
    <x v="0"/>
    <x v="10"/>
    <s v="First Advantage"/>
    <x v="2"/>
    <x v="0"/>
    <x v="19"/>
    <d v="2021-12-15T00:00:00"/>
    <d v="2021-01-11T00:00:00"/>
    <x v="1"/>
    <x v="1"/>
    <d v="2021-02-11T00:00:00"/>
    <n v="235838"/>
    <x v="13"/>
    <s v="B3"/>
    <x v="1"/>
    <s v="Not Verified"/>
    <n v="64000"/>
    <n v="5.7999999999999996E-3"/>
    <n v="241.41"/>
    <n v="9.8299999999999998E-2"/>
    <n v="7500"/>
    <n v="19"/>
    <n v="8689"/>
  </r>
  <r>
    <n v="268516"/>
    <x v="1"/>
    <x v="0"/>
    <x v="3"/>
    <s v="Westminster school district"/>
    <x v="2"/>
    <x v="0"/>
    <x v="35"/>
    <d v="2021-03-11T00:00:00"/>
    <d v="2021-03-11T00:00:00"/>
    <x v="1"/>
    <x v="1"/>
    <d v="2021-04-11T00:00:00"/>
    <n v="268506"/>
    <x v="13"/>
    <s v="B2"/>
    <x v="1"/>
    <s v="Not Verified"/>
    <n v="572400"/>
    <n v="1.61E-2"/>
    <n v="514.48"/>
    <n v="9.7600000000000006E-2"/>
    <n v="16000"/>
    <n v="30"/>
    <n v="18521"/>
  </r>
  <r>
    <n v="169525"/>
    <x v="8"/>
    <x v="0"/>
    <x v="10"/>
    <s v="The New York Mets"/>
    <x v="2"/>
    <x v="0"/>
    <x v="63"/>
    <d v="2021-01-11T00:00:00"/>
    <d v="2021-01-11T00:00:00"/>
    <x v="1"/>
    <x v="1"/>
    <d v="2021-02-11T00:00:00"/>
    <n v="142952"/>
    <x v="13"/>
    <s v="B5"/>
    <x v="1"/>
    <s v="Not Verified"/>
    <n v="38000"/>
    <n v="3.3799999999999997E-2"/>
    <n v="290.24"/>
    <n v="9.9599999999999994E-2"/>
    <n v="9000"/>
    <n v="10"/>
    <n v="10479"/>
  </r>
  <r>
    <n v="217723"/>
    <x v="19"/>
    <x v="0"/>
    <x v="2"/>
    <s v="CIT Company"/>
    <x v="2"/>
    <x v="0"/>
    <x v="19"/>
    <d v="2021-01-11T00:00:00"/>
    <d v="2021-01-11T00:00:00"/>
    <x v="1"/>
    <x v="1"/>
    <d v="2021-02-11T00:00:00"/>
    <n v="214389"/>
    <x v="13"/>
    <s v="B4"/>
    <x v="1"/>
    <s v="Not Verified"/>
    <n v="84000"/>
    <n v="0.1986"/>
    <n v="485"/>
    <n v="0.1014"/>
    <n v="15000"/>
    <n v="19"/>
    <n v="17460"/>
  </r>
  <r>
    <n v="136316"/>
    <x v="29"/>
    <x v="0"/>
    <x v="0"/>
    <s v="Kimpton Hotel Group"/>
    <x v="0"/>
    <x v="0"/>
    <x v="62"/>
    <d v="2021-05-16T00:00:00"/>
    <d v="2021-05-10T00:00:00"/>
    <x v="1"/>
    <x v="1"/>
    <d v="2021-06-10T00:00:00"/>
    <n v="136313"/>
    <x v="13"/>
    <s v="C1"/>
    <x v="1"/>
    <s v="Not Verified"/>
    <n v="90000"/>
    <n v="9.1300000000000006E-2"/>
    <n v="98.01"/>
    <n v="0.1028"/>
    <n v="3025"/>
    <n v="23"/>
    <n v="3516"/>
  </r>
  <r>
    <n v="166437"/>
    <x v="16"/>
    <x v="0"/>
    <x v="6"/>
    <s v="Fidelity Investments"/>
    <x v="0"/>
    <x v="0"/>
    <x v="63"/>
    <d v="2021-04-16T00:00:00"/>
    <d v="2021-08-10T00:00:00"/>
    <x v="1"/>
    <x v="1"/>
    <d v="2021-09-10T00:00:00"/>
    <n v="166419"/>
    <x v="13"/>
    <s v="C4"/>
    <x v="1"/>
    <s v="Not Verified"/>
    <n v="42500"/>
    <n v="0.14599999999999999"/>
    <n v="315.3"/>
    <n v="0.11219999999999999"/>
    <n v="9600"/>
    <n v="20"/>
    <n v="11290"/>
  </r>
  <r>
    <n v="281651"/>
    <x v="1"/>
    <x v="0"/>
    <x v="9"/>
    <s v="Ny and Co"/>
    <x v="4"/>
    <x v="0"/>
    <x v="35"/>
    <d v="2021-03-11T00:00:00"/>
    <d v="2021-03-11T00:00:00"/>
    <x v="1"/>
    <x v="1"/>
    <d v="2021-04-11T00:00:00"/>
    <n v="279321"/>
    <x v="13"/>
    <s v="D3"/>
    <x v="1"/>
    <s v="Not Verified"/>
    <n v="44160"/>
    <n v="0.14399999999999999"/>
    <n v="405.72"/>
    <n v="0.13239999999999999"/>
    <n v="12000"/>
    <n v="4"/>
    <n v="14606"/>
  </r>
  <r>
    <n v="181590"/>
    <x v="8"/>
    <x v="0"/>
    <x v="0"/>
    <s v="College Board"/>
    <x v="4"/>
    <x v="0"/>
    <x v="63"/>
    <d v="2021-12-10T00:00:00"/>
    <d v="2021-12-10T00:00:00"/>
    <x v="1"/>
    <x v="1"/>
    <d v="2022-01-10T00:00:00"/>
    <n v="171765"/>
    <x v="13"/>
    <s v="D5"/>
    <x v="1"/>
    <s v="Not Verified"/>
    <n v="105000"/>
    <n v="0.1825"/>
    <n v="405.03"/>
    <n v="0.13120000000000001"/>
    <n v="12000"/>
    <n v="16"/>
    <n v="14581"/>
  </r>
  <r>
    <n v="782801"/>
    <x v="19"/>
    <x v="0"/>
    <x v="3"/>
    <s v="Deluxe Corporation"/>
    <x v="3"/>
    <x v="1"/>
    <x v="6"/>
    <d v="2021-03-13T00:00:00"/>
    <d v="2021-03-13T00:00:00"/>
    <x v="1"/>
    <x v="1"/>
    <d v="2021-04-13T00:00:00"/>
    <n v="985831"/>
    <x v="13"/>
    <s v="A1"/>
    <x v="1"/>
    <s v="Not Verified"/>
    <n v="40000"/>
    <n v="1.5599999999999999E-2"/>
    <n v="337.8"/>
    <n v="5.4199999999999998E-2"/>
    <n v="11200"/>
    <n v="19"/>
    <n v="11959"/>
  </r>
  <r>
    <n v="779656"/>
    <x v="36"/>
    <x v="0"/>
    <x v="3"/>
    <s v="University of Wyoming"/>
    <x v="3"/>
    <x v="1"/>
    <x v="6"/>
    <d v="2021-01-14T00:00:00"/>
    <d v="2021-12-13T00:00:00"/>
    <x v="1"/>
    <x v="1"/>
    <d v="2022-01-13T00:00:00"/>
    <n v="982409"/>
    <x v="13"/>
    <s v="A1"/>
    <x v="1"/>
    <s v="Not Verified"/>
    <n v="71000"/>
    <n v="0.16769999999999999"/>
    <n v="271.44"/>
    <n v="5.4199999999999998E-2"/>
    <n v="9000"/>
    <n v="34"/>
    <n v="9747"/>
  </r>
  <r>
    <n v="793908"/>
    <x v="1"/>
    <x v="0"/>
    <x v="3"/>
    <s v="Costco"/>
    <x v="3"/>
    <x v="1"/>
    <x v="6"/>
    <d v="2021-02-12T00:00:00"/>
    <d v="2021-02-12T00:00:00"/>
    <x v="1"/>
    <x v="1"/>
    <d v="2021-03-12T00:00:00"/>
    <n v="998464"/>
    <x v="13"/>
    <s v="A2"/>
    <x v="1"/>
    <s v="Not Verified"/>
    <n v="60000"/>
    <n v="2E-3"/>
    <n v="304.18"/>
    <n v="5.9900000000000002E-2"/>
    <n v="10000"/>
    <n v="27"/>
    <n v="10147"/>
  </r>
  <r>
    <n v="809473"/>
    <x v="6"/>
    <x v="0"/>
    <x v="3"/>
    <s v="Applebees"/>
    <x v="3"/>
    <x v="1"/>
    <x v="44"/>
    <d v="2021-07-14T00:00:00"/>
    <d v="2021-08-14T00:00:00"/>
    <x v="1"/>
    <x v="1"/>
    <d v="2021-09-14T00:00:00"/>
    <n v="1016298"/>
    <x v="13"/>
    <s v="A4"/>
    <x v="1"/>
    <s v="Not Verified"/>
    <n v="59000"/>
    <n v="0.12470000000000001"/>
    <n v="199.06"/>
    <n v="7.4899999999999994E-2"/>
    <n v="6400"/>
    <n v="27"/>
    <n v="7166"/>
  </r>
  <r>
    <n v="694369"/>
    <x v="25"/>
    <x v="0"/>
    <x v="3"/>
    <s v="Commtronics of Virginia"/>
    <x v="3"/>
    <x v="1"/>
    <x v="42"/>
    <d v="2021-05-16T00:00:00"/>
    <d v="2021-03-14T00:00:00"/>
    <x v="1"/>
    <x v="1"/>
    <d v="2021-04-14T00:00:00"/>
    <n v="885284"/>
    <x v="13"/>
    <s v="A5"/>
    <x v="1"/>
    <s v="Not Verified"/>
    <n v="49000"/>
    <n v="0.21060000000000001"/>
    <n v="74.84"/>
    <n v="7.6600000000000001E-2"/>
    <n v="2400"/>
    <n v="24"/>
    <n v="2694"/>
  </r>
  <r>
    <n v="343481"/>
    <x v="1"/>
    <x v="0"/>
    <x v="3"/>
    <s v="State of California"/>
    <x v="3"/>
    <x v="1"/>
    <x v="60"/>
    <d v="2021-01-15T00:00:00"/>
    <d v="2021-04-11T00:00:00"/>
    <x v="1"/>
    <x v="1"/>
    <d v="2021-05-11T00:00:00"/>
    <n v="343477"/>
    <x v="13"/>
    <s v="A5"/>
    <x v="1"/>
    <s v="Not Verified"/>
    <n v="85000"/>
    <n v="0.1852"/>
    <n v="163.68"/>
    <n v="8.6300000000000002E-2"/>
    <n v="7000"/>
    <n v="33"/>
    <n v="5892"/>
  </r>
  <r>
    <n v="520433"/>
    <x v="26"/>
    <x v="0"/>
    <x v="8"/>
    <s v="Missouri Enterprise"/>
    <x v="3"/>
    <x v="1"/>
    <x v="27"/>
    <d v="2021-08-12T00:00:00"/>
    <d v="2021-09-12T00:00:00"/>
    <x v="1"/>
    <x v="1"/>
    <d v="2021-10-12T00:00:00"/>
    <n v="672823"/>
    <x v="13"/>
    <s v="A2"/>
    <x v="1"/>
    <s v="Not Verified"/>
    <n v="64000"/>
    <n v="0.1138"/>
    <n v="246.14"/>
    <n v="6.7599999999999993E-2"/>
    <n v="8000"/>
    <n v="24"/>
    <n v="8740"/>
  </r>
  <r>
    <n v="889977"/>
    <x v="4"/>
    <x v="0"/>
    <x v="8"/>
    <s v="Diversified Clinical Serivces"/>
    <x v="3"/>
    <x v="1"/>
    <x v="13"/>
    <d v="2021-03-14T00:00:00"/>
    <d v="2021-03-14T00:00:00"/>
    <x v="1"/>
    <x v="1"/>
    <d v="2021-04-14T00:00:00"/>
    <n v="1106551"/>
    <x v="13"/>
    <s v="A3"/>
    <x v="1"/>
    <s v="Not Verified"/>
    <n v="62000"/>
    <n v="0.19339999999999999"/>
    <n v="186.67"/>
    <n v="7.51E-2"/>
    <n v="6000"/>
    <n v="38"/>
    <n v="6688"/>
  </r>
  <r>
    <n v="858319"/>
    <x v="5"/>
    <x v="0"/>
    <x v="4"/>
    <s v="U.S. Army Corps of Engineers"/>
    <x v="3"/>
    <x v="1"/>
    <x v="10"/>
    <d v="2021-05-16T00:00:00"/>
    <d v="2021-09-14T00:00:00"/>
    <x v="1"/>
    <x v="1"/>
    <d v="2021-10-14T00:00:00"/>
    <n v="1070890"/>
    <x v="13"/>
    <s v="A1"/>
    <x v="1"/>
    <s v="Not Verified"/>
    <n v="72000"/>
    <n v="4.58E-2"/>
    <n v="452.4"/>
    <n v="5.4199999999999998E-2"/>
    <n v="15000"/>
    <n v="21"/>
    <n v="16286"/>
  </r>
  <r>
    <n v="585156"/>
    <x v="3"/>
    <x v="0"/>
    <x v="4"/>
    <s v="Torgo Management"/>
    <x v="3"/>
    <x v="1"/>
    <x v="54"/>
    <d v="2021-10-13T00:00:00"/>
    <d v="2021-10-13T00:00:00"/>
    <x v="1"/>
    <x v="1"/>
    <d v="2021-11-13T00:00:00"/>
    <n v="751862"/>
    <x v="13"/>
    <s v="A5"/>
    <x v="1"/>
    <s v="Not Verified"/>
    <n v="35500"/>
    <n v="0.16500000000000001"/>
    <n v="125.13"/>
    <n v="7.8799999999999995E-2"/>
    <n v="4000"/>
    <n v="22"/>
    <n v="4505"/>
  </r>
  <r>
    <n v="692983"/>
    <x v="9"/>
    <x v="0"/>
    <x v="2"/>
    <s v="EDGE ENERGY"/>
    <x v="3"/>
    <x v="1"/>
    <x v="42"/>
    <d v="2021-03-14T00:00:00"/>
    <d v="2021-03-14T00:00:00"/>
    <x v="1"/>
    <x v="1"/>
    <d v="2021-04-14T00:00:00"/>
    <n v="883763"/>
    <x v="13"/>
    <s v="A2"/>
    <x v="1"/>
    <s v="Not Verified"/>
    <n v="80000"/>
    <n v="0.28699999999999998"/>
    <n v="219.87"/>
    <n v="5.79E-2"/>
    <n v="7250"/>
    <n v="29"/>
    <n v="7915"/>
  </r>
  <r>
    <n v="823399"/>
    <x v="10"/>
    <x v="0"/>
    <x v="2"/>
    <s v="Three Rivers Fellowship Church"/>
    <x v="3"/>
    <x v="1"/>
    <x v="44"/>
    <d v="2021-02-12T00:00:00"/>
    <d v="2021-02-12T00:00:00"/>
    <x v="1"/>
    <x v="1"/>
    <d v="2021-03-12T00:00:00"/>
    <n v="1031963"/>
    <x v="13"/>
    <s v="A3"/>
    <x v="1"/>
    <s v="Not Verified"/>
    <n v="80000"/>
    <n v="5.8299999999999998E-2"/>
    <n v="92.62"/>
    <n v="6.9900000000000004E-2"/>
    <n v="3000"/>
    <n v="20"/>
    <n v="3098"/>
  </r>
  <r>
    <n v="789853"/>
    <x v="19"/>
    <x v="0"/>
    <x v="5"/>
    <s v="Lifestyle Communities/ Muirfield Country"/>
    <x v="3"/>
    <x v="1"/>
    <x v="6"/>
    <d v="2021-07-14T00:00:00"/>
    <d v="2021-07-14T00:00:00"/>
    <x v="1"/>
    <x v="1"/>
    <d v="2021-08-14T00:00:00"/>
    <n v="993832"/>
    <x v="13"/>
    <s v="A2"/>
    <x v="1"/>
    <s v="Not Verified"/>
    <n v="54000"/>
    <n v="0.20780000000000001"/>
    <n v="106.47"/>
    <n v="5.9900000000000002E-2"/>
    <n v="3500"/>
    <n v="20"/>
    <n v="3833"/>
  </r>
  <r>
    <n v="640194"/>
    <x v="26"/>
    <x v="0"/>
    <x v="5"/>
    <s v="DST Systems Inc."/>
    <x v="3"/>
    <x v="1"/>
    <x v="29"/>
    <d v="2021-03-14T00:00:00"/>
    <d v="2021-02-14T00:00:00"/>
    <x v="1"/>
    <x v="1"/>
    <d v="2021-03-14T00:00:00"/>
    <n v="819543"/>
    <x v="13"/>
    <s v="A4"/>
    <x v="1"/>
    <s v="Not Verified"/>
    <n v="52000"/>
    <n v="0.1082"/>
    <n v="310.10000000000002"/>
    <n v="7.2900000000000006E-2"/>
    <n v="10000"/>
    <n v="23"/>
    <n v="11158"/>
  </r>
  <r>
    <n v="986044"/>
    <x v="11"/>
    <x v="0"/>
    <x v="7"/>
    <s v="International Game Technology"/>
    <x v="3"/>
    <x v="1"/>
    <x v="13"/>
    <d v="2021-10-14T00:00:00"/>
    <d v="2021-10-14T00:00:00"/>
    <x v="1"/>
    <x v="1"/>
    <d v="2021-11-14T00:00:00"/>
    <n v="1209980"/>
    <x v="13"/>
    <s v="A1"/>
    <x v="1"/>
    <s v="Not Verified"/>
    <n v="72000"/>
    <n v="7.1300000000000002E-2"/>
    <n v="517.41"/>
    <n v="6.0299999999999999E-2"/>
    <n v="17000"/>
    <n v="21"/>
    <n v="18627"/>
  </r>
  <r>
    <n v="852755"/>
    <x v="17"/>
    <x v="0"/>
    <x v="7"/>
    <s v="Price Edwards &amp; Company"/>
    <x v="3"/>
    <x v="1"/>
    <x v="10"/>
    <d v="2021-01-15T00:00:00"/>
    <d v="2021-09-14T00:00:00"/>
    <x v="1"/>
    <x v="1"/>
    <d v="2021-10-14T00:00:00"/>
    <n v="1064869"/>
    <x v="13"/>
    <s v="A1"/>
    <x v="1"/>
    <s v="Not Verified"/>
    <n v="60000"/>
    <n v="4.36E-2"/>
    <n v="36.53"/>
    <n v="6.0299999999999999E-2"/>
    <n v="1200"/>
    <n v="8"/>
    <n v="1315"/>
  </r>
  <r>
    <n v="411093"/>
    <x v="0"/>
    <x v="0"/>
    <x v="7"/>
    <s v="Global Payments, Inc."/>
    <x v="3"/>
    <x v="1"/>
    <x v="23"/>
    <d v="2021-02-10T00:00:00"/>
    <d v="2021-01-10T00:00:00"/>
    <x v="1"/>
    <x v="1"/>
    <d v="2021-02-10T00:00:00"/>
    <n v="463069"/>
    <x v="13"/>
    <s v="A5"/>
    <x v="1"/>
    <s v="Not Verified"/>
    <n v="65748"/>
    <n v="4.8899999999999999E-2"/>
    <n v="282.43"/>
    <n v="9.6299999999999997E-2"/>
    <n v="8800"/>
    <n v="16"/>
    <n v="9258"/>
  </r>
  <r>
    <n v="496729"/>
    <x v="2"/>
    <x v="0"/>
    <x v="9"/>
    <s v="All Solar Gate, Inc."/>
    <x v="3"/>
    <x v="1"/>
    <x v="26"/>
    <d v="2021-04-13T00:00:00"/>
    <d v="2021-04-13T00:00:00"/>
    <x v="1"/>
    <x v="1"/>
    <d v="2021-05-13T00:00:00"/>
    <n v="636562"/>
    <x v="13"/>
    <s v="A4"/>
    <x v="1"/>
    <s v="Not Verified"/>
    <n v="45000"/>
    <n v="1.2500000000000001E-2"/>
    <n v="311.10000000000002"/>
    <n v="7.51E-2"/>
    <n v="10000"/>
    <n v="9"/>
    <n v="11200"/>
  </r>
  <r>
    <n v="593570"/>
    <x v="1"/>
    <x v="0"/>
    <x v="3"/>
    <s v="Permanente Medical Group"/>
    <x v="3"/>
    <x v="1"/>
    <x v="50"/>
    <d v="2021-02-13T00:00:00"/>
    <d v="2021-01-13T00:00:00"/>
    <x v="1"/>
    <x v="1"/>
    <d v="2021-02-13T00:00:00"/>
    <n v="762272"/>
    <x v="13"/>
    <s v="A5"/>
    <x v="1"/>
    <s v="Not Verified"/>
    <n v="240000"/>
    <n v="7.3200000000000001E-2"/>
    <n v="156.41"/>
    <n v="7.8799999999999995E-2"/>
    <n v="5000"/>
    <n v="26"/>
    <n v="5586"/>
  </r>
  <r>
    <n v="395566"/>
    <x v="19"/>
    <x v="0"/>
    <x v="3"/>
    <s v="Strohecker Inc."/>
    <x v="3"/>
    <x v="1"/>
    <x v="45"/>
    <d v="2021-05-16T00:00:00"/>
    <d v="2021-05-12T00:00:00"/>
    <x v="1"/>
    <x v="1"/>
    <d v="2021-06-12T00:00:00"/>
    <n v="435208"/>
    <x v="13"/>
    <s v="A2"/>
    <x v="1"/>
    <s v="Not Verified"/>
    <n v="63000"/>
    <n v="0.1474"/>
    <n v="77.98"/>
    <n v="7.6799999999999993E-2"/>
    <n v="2500"/>
    <n v="17"/>
    <n v="2807"/>
  </r>
  <r>
    <n v="372401"/>
    <x v="2"/>
    <x v="0"/>
    <x v="3"/>
    <s v="Siemens E and A"/>
    <x v="3"/>
    <x v="1"/>
    <x v="40"/>
    <d v="2021-02-16T00:00:00"/>
    <d v="2021-09-10T00:00:00"/>
    <x v="1"/>
    <x v="1"/>
    <d v="2021-10-10T00:00:00"/>
    <n v="391195"/>
    <x v="13"/>
    <s v="A5"/>
    <x v="1"/>
    <s v="Not Verified"/>
    <n v="93240"/>
    <n v="0.14050000000000001"/>
    <n v="224.66"/>
    <n v="9.6299999999999997E-2"/>
    <n v="7000"/>
    <n v="31"/>
    <n v="7854"/>
  </r>
  <r>
    <n v="442290"/>
    <x v="8"/>
    <x v="0"/>
    <x v="3"/>
    <s v="Rabar Market Research, Inc."/>
    <x v="3"/>
    <x v="1"/>
    <x v="52"/>
    <d v="2021-09-12T00:00:00"/>
    <d v="2021-10-12T00:00:00"/>
    <x v="1"/>
    <x v="1"/>
    <d v="2021-11-12T00:00:00"/>
    <n v="537139"/>
    <x v="13"/>
    <s v="A5"/>
    <x v="1"/>
    <s v="Not Verified"/>
    <n v="130000"/>
    <n v="9.8100000000000007E-2"/>
    <n v="556.01"/>
    <n v="8.9399999999999993E-2"/>
    <n v="17500"/>
    <n v="39"/>
    <n v="20016"/>
  </r>
  <r>
    <n v="537244"/>
    <x v="6"/>
    <x v="0"/>
    <x v="4"/>
    <s v="Henry Ford Health"/>
    <x v="3"/>
    <x v="1"/>
    <x v="51"/>
    <d v="2021-05-16T00:00:00"/>
    <d v="2021-10-12T00:00:00"/>
    <x v="1"/>
    <x v="1"/>
    <d v="2021-11-12T00:00:00"/>
    <n v="694025"/>
    <x v="13"/>
    <s v="A3"/>
    <x v="1"/>
    <s v="Not Verified"/>
    <n v="58000"/>
    <n v="4.2999999999999997E-2"/>
    <n v="123.77"/>
    <n v="7.1400000000000005E-2"/>
    <n v="4000"/>
    <n v="26"/>
    <n v="4423"/>
  </r>
  <r>
    <n v="777634"/>
    <x v="5"/>
    <x v="0"/>
    <x v="7"/>
    <s v="Custom Windows &amp; Exterior Designs"/>
    <x v="3"/>
    <x v="1"/>
    <x v="6"/>
    <d v="2021-06-13T00:00:00"/>
    <d v="2021-05-13T00:00:00"/>
    <x v="1"/>
    <x v="1"/>
    <d v="2021-06-13T00:00:00"/>
    <n v="980146"/>
    <x v="13"/>
    <s v="A3"/>
    <x v="1"/>
    <s v="Not Verified"/>
    <n v="46800"/>
    <n v="0.1203"/>
    <n v="370.48"/>
    <n v="6.9900000000000004E-2"/>
    <n v="12000"/>
    <n v="25"/>
    <n v="13147"/>
  </r>
  <r>
    <n v="799092"/>
    <x v="13"/>
    <x v="0"/>
    <x v="6"/>
    <s v="Prodesign Denmark"/>
    <x v="3"/>
    <x v="1"/>
    <x v="44"/>
    <d v="2021-07-14T00:00:00"/>
    <d v="2021-07-14T00:00:00"/>
    <x v="1"/>
    <x v="1"/>
    <d v="2021-08-14T00:00:00"/>
    <n v="1004252"/>
    <x v="13"/>
    <s v="A5"/>
    <x v="1"/>
    <s v="Not Verified"/>
    <n v="115000"/>
    <n v="8.8200000000000001E-2"/>
    <n v="157.82"/>
    <n v="8.4900000000000003E-2"/>
    <n v="5000"/>
    <n v="33"/>
    <n v="5681"/>
  </r>
  <r>
    <n v="480344"/>
    <x v="22"/>
    <x v="0"/>
    <x v="2"/>
    <s v="Jim Lupient Infiniti"/>
    <x v="3"/>
    <x v="1"/>
    <x v="24"/>
    <d v="2021-01-12T00:00:00"/>
    <d v="2021-01-12T00:00:00"/>
    <x v="1"/>
    <x v="1"/>
    <d v="2021-02-12T00:00:00"/>
    <n v="610570"/>
    <x v="13"/>
    <s v="A5"/>
    <x v="1"/>
    <s v="Not Verified"/>
    <n v="200000"/>
    <n v="3.0200000000000001E-2"/>
    <n v="375.37"/>
    <n v="7.8799999999999995E-2"/>
    <n v="12000"/>
    <n v="24"/>
    <n v="13296"/>
  </r>
  <r>
    <n v="848316"/>
    <x v="16"/>
    <x v="0"/>
    <x v="7"/>
    <s v="Massachusetts Department of Correction"/>
    <x v="3"/>
    <x v="1"/>
    <x v="11"/>
    <d v="2021-09-14T00:00:00"/>
    <d v="2021-09-14T00:00:00"/>
    <x v="1"/>
    <x v="1"/>
    <d v="2021-10-14T00:00:00"/>
    <n v="1059907"/>
    <x v="13"/>
    <s v="A1"/>
    <x v="1"/>
    <s v="Not Verified"/>
    <n v="75000"/>
    <n v="0.17580000000000001"/>
    <n v="241.28"/>
    <n v="5.4199999999999998E-2"/>
    <n v="8000"/>
    <n v="22"/>
    <n v="8686"/>
  </r>
  <r>
    <n v="490839"/>
    <x v="5"/>
    <x v="0"/>
    <x v="3"/>
    <s v="USPS"/>
    <x v="2"/>
    <x v="1"/>
    <x v="26"/>
    <d v="2021-05-16T00:00:00"/>
    <d v="2021-10-11T00:00:00"/>
    <x v="1"/>
    <x v="1"/>
    <d v="2021-11-11T00:00:00"/>
    <n v="626942"/>
    <x v="13"/>
    <s v="B1"/>
    <x v="1"/>
    <s v="Not Verified"/>
    <n v="69000"/>
    <n v="0.1057"/>
    <n v="322.11"/>
    <n v="9.8799999999999999E-2"/>
    <n v="10000"/>
    <n v="15"/>
    <n v="11210"/>
  </r>
  <r>
    <n v="807939"/>
    <x v="2"/>
    <x v="0"/>
    <x v="3"/>
    <s v="FedEx Office"/>
    <x v="2"/>
    <x v="1"/>
    <x v="44"/>
    <d v="2021-02-15T00:00:00"/>
    <d v="2021-03-14T00:00:00"/>
    <x v="1"/>
    <x v="1"/>
    <d v="2021-04-14T00:00:00"/>
    <n v="1014572"/>
    <x v="13"/>
    <s v="B2"/>
    <x v="1"/>
    <s v="Not Verified"/>
    <n v="43000"/>
    <n v="0.14080000000000001"/>
    <n v="234.33"/>
    <n v="0.10589999999999999"/>
    <n v="7200"/>
    <n v="14"/>
    <n v="8408"/>
  </r>
  <r>
    <n v="803406"/>
    <x v="41"/>
    <x v="0"/>
    <x v="3"/>
    <s v="Catholic Charities"/>
    <x v="2"/>
    <x v="1"/>
    <x v="44"/>
    <d v="2021-05-16T00:00:00"/>
    <d v="2021-11-13T00:00:00"/>
    <x v="1"/>
    <x v="1"/>
    <d v="2021-12-13T00:00:00"/>
    <n v="1009164"/>
    <x v="13"/>
    <s v="B3"/>
    <x v="1"/>
    <s v="Not Verified"/>
    <n v="74000"/>
    <n v="0.17949999999999999"/>
    <n v="255.33"/>
    <n v="0.1099"/>
    <n v="7800"/>
    <n v="40"/>
    <n v="9110"/>
  </r>
  <r>
    <n v="498122"/>
    <x v="13"/>
    <x v="0"/>
    <x v="3"/>
    <m/>
    <x v="2"/>
    <x v="1"/>
    <x v="26"/>
    <d v="2021-05-16T00:00:00"/>
    <d v="2021-03-13T00:00:00"/>
    <x v="1"/>
    <x v="1"/>
    <d v="2021-04-13T00:00:00"/>
    <n v="638735"/>
    <x v="13"/>
    <s v="B5"/>
    <x v="1"/>
    <s v="Not Verified"/>
    <n v="65000"/>
    <n v="0.106"/>
    <n v="197.47"/>
    <n v="0.11360000000000001"/>
    <n v="6000"/>
    <n v="20"/>
    <n v="7107"/>
  </r>
  <r>
    <n v="788113"/>
    <x v="33"/>
    <x v="0"/>
    <x v="4"/>
    <s v="terminix"/>
    <x v="2"/>
    <x v="1"/>
    <x v="6"/>
    <d v="2021-07-14T00:00:00"/>
    <d v="2021-03-14T00:00:00"/>
    <x v="1"/>
    <x v="1"/>
    <d v="2021-04-14T00:00:00"/>
    <n v="991746"/>
    <x v="13"/>
    <s v="B2"/>
    <x v="1"/>
    <s v="Not Verified"/>
    <n v="26000"/>
    <n v="6.8999999999999999E-3"/>
    <n v="253.86"/>
    <n v="0.10589999999999999"/>
    <n v="7800"/>
    <n v="14"/>
    <n v="9117"/>
  </r>
  <r>
    <n v="628287"/>
    <x v="19"/>
    <x v="0"/>
    <x v="2"/>
    <s v="Group Management Services"/>
    <x v="2"/>
    <x v="1"/>
    <x v="41"/>
    <d v="2021-11-12T00:00:00"/>
    <d v="2021-11-12T00:00:00"/>
    <x v="1"/>
    <x v="1"/>
    <d v="2021-12-12T00:00:00"/>
    <n v="805086"/>
    <x v="13"/>
    <s v="B3"/>
    <x v="1"/>
    <s v="Not Verified"/>
    <n v="108000"/>
    <n v="4.7899999999999998E-2"/>
    <n v="231.05"/>
    <n v="9.6199999999999994E-2"/>
    <n v="7200"/>
    <n v="8"/>
    <n v="8096"/>
  </r>
  <r>
    <n v="555123"/>
    <x v="9"/>
    <x v="0"/>
    <x v="5"/>
    <s v="Baltimore County Public Schools"/>
    <x v="2"/>
    <x v="1"/>
    <x v="43"/>
    <d v="2021-05-16T00:00:00"/>
    <d v="2021-08-13T00:00:00"/>
    <x v="1"/>
    <x v="1"/>
    <d v="2021-09-13T00:00:00"/>
    <n v="714966"/>
    <x v="13"/>
    <s v="B1"/>
    <x v="1"/>
    <s v="Not Verified"/>
    <n v="47000"/>
    <n v="0.14249999999999999"/>
    <n v="162.22999999999999"/>
    <n v="0.1038"/>
    <n v="5000"/>
    <n v="32"/>
    <n v="5841"/>
  </r>
  <r>
    <n v="648021"/>
    <x v="0"/>
    <x v="0"/>
    <x v="5"/>
    <s v="American Independent Companies, Inc."/>
    <x v="2"/>
    <x v="1"/>
    <x v="21"/>
    <d v="2021-01-14T00:00:00"/>
    <d v="2021-01-14T00:00:00"/>
    <x v="1"/>
    <x v="1"/>
    <d v="2021-02-14T00:00:00"/>
    <n v="829056"/>
    <x v="13"/>
    <s v="B4"/>
    <x v="1"/>
    <s v="Not Verified"/>
    <n v="80000"/>
    <n v="0.1351"/>
    <n v="322.63"/>
    <n v="9.9900000000000003E-2"/>
    <n v="10000"/>
    <n v="16"/>
    <n v="11616"/>
  </r>
  <r>
    <n v="685653"/>
    <x v="2"/>
    <x v="0"/>
    <x v="7"/>
    <s v="Austin Pain Associates"/>
    <x v="2"/>
    <x v="1"/>
    <x v="0"/>
    <d v="2021-07-15T00:00:00"/>
    <d v="2021-03-14T00:00:00"/>
    <x v="1"/>
    <x v="1"/>
    <d v="2021-04-14T00:00:00"/>
    <n v="875332"/>
    <x v="13"/>
    <s v="B3"/>
    <x v="1"/>
    <s v="Not Verified"/>
    <n v="99996"/>
    <n v="7.5600000000000001E-2"/>
    <n v="259.52999999999997"/>
    <n v="0.1037"/>
    <n v="8000"/>
    <n v="32"/>
    <n v="9343"/>
  </r>
  <r>
    <n v="474138"/>
    <x v="9"/>
    <x v="0"/>
    <x v="0"/>
    <s v="Proteus Technologies"/>
    <x v="2"/>
    <x v="1"/>
    <x v="24"/>
    <d v="2021-03-16T00:00:00"/>
    <d v="2021-04-12T00:00:00"/>
    <x v="1"/>
    <x v="1"/>
    <d v="2021-05-12T00:00:00"/>
    <n v="599699"/>
    <x v="13"/>
    <s v="B2"/>
    <x v="1"/>
    <s v="Not Verified"/>
    <n v="110000"/>
    <n v="0.1104"/>
    <n v="758.28"/>
    <n v="0.1148"/>
    <n v="23000"/>
    <n v="24"/>
    <n v="26721"/>
  </r>
  <r>
    <n v="870027"/>
    <x v="9"/>
    <x v="0"/>
    <x v="0"/>
    <s v="KT Consulting, Inc"/>
    <x v="2"/>
    <x v="1"/>
    <x v="10"/>
    <d v="2021-07-14T00:00:00"/>
    <d v="2021-07-14T00:00:00"/>
    <x v="1"/>
    <x v="1"/>
    <d v="2021-08-14T00:00:00"/>
    <n v="1083962"/>
    <x v="13"/>
    <s v="B2"/>
    <x v="1"/>
    <s v="Not Verified"/>
    <n v="59500"/>
    <n v="0.1978"/>
    <n v="136.69"/>
    <n v="0.10589999999999999"/>
    <n v="4200"/>
    <n v="20"/>
    <n v="4917"/>
  </r>
  <r>
    <n v="366311"/>
    <x v="16"/>
    <x v="0"/>
    <x v="2"/>
    <s v="Yale University"/>
    <x v="2"/>
    <x v="1"/>
    <x v="55"/>
    <d v="2021-10-13T00:00:00"/>
    <d v="2021-12-11T00:00:00"/>
    <x v="1"/>
    <x v="1"/>
    <d v="2022-01-11T00:00:00"/>
    <n v="378129"/>
    <x v="13"/>
    <s v="B3"/>
    <x v="1"/>
    <s v="Not Verified"/>
    <n v="29004"/>
    <n v="3.0599999999999999E-2"/>
    <n v="215.42"/>
    <n v="0.1158"/>
    <n v="10000"/>
    <n v="19"/>
    <n v="7755"/>
  </r>
  <r>
    <n v="405494"/>
    <x v="8"/>
    <x v="0"/>
    <x v="3"/>
    <s v="MTA"/>
    <x v="2"/>
    <x v="1"/>
    <x v="28"/>
    <d v="2021-08-11T00:00:00"/>
    <d v="2021-11-11T00:00:00"/>
    <x v="1"/>
    <x v="1"/>
    <d v="2021-12-11T00:00:00"/>
    <n v="453305"/>
    <x v="13"/>
    <s v="B1"/>
    <x v="1"/>
    <s v="Not Verified"/>
    <n v="84996"/>
    <n v="3.8100000000000002E-2"/>
    <n v="327.14"/>
    <n v="0.1095"/>
    <n v="10000"/>
    <n v="9"/>
    <n v="11696"/>
  </r>
  <r>
    <n v="873309"/>
    <x v="32"/>
    <x v="0"/>
    <x v="3"/>
    <s v="Compass Group"/>
    <x v="2"/>
    <x v="1"/>
    <x v="10"/>
    <d v="2021-05-13T00:00:00"/>
    <d v="2021-04-13T00:00:00"/>
    <x v="1"/>
    <x v="1"/>
    <d v="2021-05-13T00:00:00"/>
    <n v="1087609"/>
    <x v="13"/>
    <s v="B1"/>
    <x v="1"/>
    <s v="Not Verified"/>
    <n v="85000"/>
    <n v="0.12590000000000001"/>
    <n v="322.63"/>
    <n v="9.9900000000000003E-2"/>
    <n v="10000"/>
    <n v="21"/>
    <n v="11225"/>
  </r>
  <r>
    <n v="815363"/>
    <x v="16"/>
    <x v="0"/>
    <x v="3"/>
    <s v="Costco Wholesale Club"/>
    <x v="2"/>
    <x v="1"/>
    <x v="44"/>
    <d v="2021-03-12T00:00:00"/>
    <d v="2021-03-12T00:00:00"/>
    <x v="1"/>
    <x v="1"/>
    <d v="2021-04-12T00:00:00"/>
    <n v="1023019"/>
    <x v="13"/>
    <s v="B3"/>
    <x v="1"/>
    <s v="Not Verified"/>
    <n v="59700"/>
    <n v="0.10349999999999999"/>
    <n v="196.41"/>
    <n v="0.1099"/>
    <n v="6000"/>
    <n v="47"/>
    <n v="6357"/>
  </r>
  <r>
    <n v="815368"/>
    <x v="29"/>
    <x v="0"/>
    <x v="8"/>
    <s v="Patio Drugstore"/>
    <x v="2"/>
    <x v="1"/>
    <x v="44"/>
    <d v="2021-09-14T00:00:00"/>
    <d v="2021-08-14T00:00:00"/>
    <x v="1"/>
    <x v="1"/>
    <d v="2021-09-14T00:00:00"/>
    <n v="1023024"/>
    <x v="13"/>
    <s v="B4"/>
    <x v="1"/>
    <s v="Not Verified"/>
    <n v="113000"/>
    <n v="0.1943"/>
    <n v="105.51"/>
    <n v="0.1149"/>
    <n v="3200"/>
    <n v="25"/>
    <n v="3798"/>
  </r>
  <r>
    <n v="424617"/>
    <x v="9"/>
    <x v="0"/>
    <x v="3"/>
    <s v="CA Inc."/>
    <x v="2"/>
    <x v="1"/>
    <x v="30"/>
    <d v="2021-05-10T00:00:00"/>
    <d v="2021-04-10T00:00:00"/>
    <x v="1"/>
    <x v="1"/>
    <d v="2021-05-10T00:00:00"/>
    <n v="500509"/>
    <x v="13"/>
    <s v="B1"/>
    <x v="1"/>
    <s v="Not Verified"/>
    <n v="109500"/>
    <n v="0.1575"/>
    <n v="163.57"/>
    <n v="0.1095"/>
    <n v="5000"/>
    <n v="31"/>
    <n v="5371"/>
  </r>
  <r>
    <n v="475527"/>
    <x v="1"/>
    <x v="0"/>
    <x v="0"/>
    <s v="SciClone Pharmaceuticals"/>
    <x v="2"/>
    <x v="1"/>
    <x v="24"/>
    <d v="2021-03-11T00:00:00"/>
    <d v="2021-02-11T00:00:00"/>
    <x v="1"/>
    <x v="1"/>
    <d v="2021-03-11T00:00:00"/>
    <n v="602006"/>
    <x v="13"/>
    <s v="B3"/>
    <x v="1"/>
    <s v="Not Verified"/>
    <n v="201000"/>
    <n v="0.18329999999999999"/>
    <n v="596.41"/>
    <n v="0.1183"/>
    <n v="18000"/>
    <n v="26"/>
    <n v="19699"/>
  </r>
  <r>
    <n v="584817"/>
    <x v="1"/>
    <x v="0"/>
    <x v="0"/>
    <s v="WIMM Labs"/>
    <x v="2"/>
    <x v="1"/>
    <x v="54"/>
    <d v="2021-08-14T00:00:00"/>
    <d v="2021-11-10T00:00:00"/>
    <x v="1"/>
    <x v="1"/>
    <d v="2021-12-10T00:00:00"/>
    <n v="751457"/>
    <x v="13"/>
    <s v="B5"/>
    <x v="1"/>
    <s v="Not Verified"/>
    <n v="120000"/>
    <n v="9.4700000000000006E-2"/>
    <n v="306.62"/>
    <n v="0.1186"/>
    <n v="9250"/>
    <n v="33"/>
    <n v="9342"/>
  </r>
  <r>
    <n v="864645"/>
    <x v="6"/>
    <x v="0"/>
    <x v="3"/>
    <s v="family dental center"/>
    <x v="2"/>
    <x v="1"/>
    <x v="10"/>
    <d v="2021-01-14T00:00:00"/>
    <d v="2021-01-14T00:00:00"/>
    <x v="1"/>
    <x v="1"/>
    <d v="2021-02-14T00:00:00"/>
    <n v="1077877"/>
    <x v="13"/>
    <s v="B2"/>
    <x v="1"/>
    <s v="Not Verified"/>
    <n v="58560"/>
    <n v="0.18609999999999999"/>
    <n v="162.72999999999999"/>
    <n v="0.10589999999999999"/>
    <n v="5000"/>
    <n v="28"/>
    <n v="5807"/>
  </r>
  <r>
    <n v="359175"/>
    <x v="9"/>
    <x v="0"/>
    <x v="7"/>
    <s v="HCPD Maryland"/>
    <x v="2"/>
    <x v="1"/>
    <x v="34"/>
    <d v="2021-08-11T00:00:00"/>
    <d v="2021-11-11T00:00:00"/>
    <x v="1"/>
    <x v="1"/>
    <d v="2021-12-11T00:00:00"/>
    <n v="362174"/>
    <x v="13"/>
    <s v="B1"/>
    <x v="1"/>
    <s v="Not Verified"/>
    <n v="69996"/>
    <n v="8.2100000000000006E-2"/>
    <n v="161.81"/>
    <n v="0.10199999999999999"/>
    <n v="5000"/>
    <n v="15"/>
    <n v="5825"/>
  </r>
  <r>
    <n v="802724"/>
    <x v="3"/>
    <x v="0"/>
    <x v="7"/>
    <s v="Iwei Huang D.M.D., M.S."/>
    <x v="2"/>
    <x v="1"/>
    <x v="44"/>
    <d v="2021-07-14T00:00:00"/>
    <d v="2021-02-14T00:00:00"/>
    <x v="1"/>
    <x v="1"/>
    <d v="2021-03-14T00:00:00"/>
    <n v="1008404"/>
    <x v="13"/>
    <s v="B1"/>
    <x v="1"/>
    <s v="Not Verified"/>
    <n v="45000"/>
    <n v="5.33E-2"/>
    <n v="322.63"/>
    <n v="9.9900000000000003E-2"/>
    <n v="10000"/>
    <n v="10"/>
    <n v="11575"/>
  </r>
  <r>
    <n v="691830"/>
    <x v="27"/>
    <x v="0"/>
    <x v="9"/>
    <s v="Bank of America"/>
    <x v="2"/>
    <x v="1"/>
    <x v="42"/>
    <d v="2021-03-11T00:00:00"/>
    <d v="2021-03-14T00:00:00"/>
    <x v="1"/>
    <x v="1"/>
    <d v="2021-04-14T00:00:00"/>
    <n v="882458"/>
    <x v="13"/>
    <s v="B5"/>
    <x v="1"/>
    <s v="Not Verified"/>
    <n v="42000"/>
    <n v="5.5399999999999998E-2"/>
    <n v="245.94"/>
    <n v="0.1111"/>
    <n v="7500"/>
    <n v="14"/>
    <n v="8853"/>
  </r>
  <r>
    <n v="426886"/>
    <x v="2"/>
    <x v="0"/>
    <x v="4"/>
    <s v="Cy-Fair ISD"/>
    <x v="0"/>
    <x v="1"/>
    <x v="30"/>
    <d v="2021-07-12T00:00:00"/>
    <d v="2021-08-12T00:00:00"/>
    <x v="1"/>
    <x v="1"/>
    <d v="2021-09-12T00:00:00"/>
    <n v="504178"/>
    <x v="13"/>
    <s v="C2"/>
    <x v="1"/>
    <s v="Not Verified"/>
    <n v="42252"/>
    <n v="0.1673"/>
    <n v="268.95"/>
    <n v="0.12839999999999999"/>
    <n v="8000"/>
    <n v="36"/>
    <n v="9682"/>
  </r>
  <r>
    <n v="490965"/>
    <x v="16"/>
    <x v="0"/>
    <x v="2"/>
    <s v="Infinite Solutions"/>
    <x v="0"/>
    <x v="1"/>
    <x v="26"/>
    <d v="2021-04-16T00:00:00"/>
    <d v="2021-05-12T00:00:00"/>
    <x v="1"/>
    <x v="1"/>
    <d v="2021-06-12T00:00:00"/>
    <n v="627169"/>
    <x v="13"/>
    <s v="C5"/>
    <x v="1"/>
    <s v="Not Verified"/>
    <n v="62000"/>
    <n v="0.1152"/>
    <n v="685.69"/>
    <n v="0.14219999999999999"/>
    <n v="20000"/>
    <n v="16"/>
    <n v="24258"/>
  </r>
  <r>
    <n v="504356"/>
    <x v="0"/>
    <x v="0"/>
    <x v="5"/>
    <m/>
    <x v="0"/>
    <x v="1"/>
    <x v="48"/>
    <d v="2021-05-13T00:00:00"/>
    <d v="2021-05-13T00:00:00"/>
    <x v="1"/>
    <x v="1"/>
    <d v="2021-06-13T00:00:00"/>
    <n v="649392"/>
    <x v="13"/>
    <s v="C1"/>
    <x v="1"/>
    <s v="Not Verified"/>
    <n v="48000"/>
    <n v="0.14549999999999999"/>
    <n v="335.67"/>
    <n v="0.1273"/>
    <n v="10000"/>
    <n v="15"/>
    <n v="12085"/>
  </r>
  <r>
    <n v="838018"/>
    <x v="2"/>
    <x v="0"/>
    <x v="1"/>
    <s v="Harris county constable's precinct 4"/>
    <x v="0"/>
    <x v="1"/>
    <x v="11"/>
    <d v="2021-05-16T00:00:00"/>
    <d v="2021-03-12T00:00:00"/>
    <x v="1"/>
    <x v="1"/>
    <d v="2021-04-12T00:00:00"/>
    <n v="1048069"/>
    <x v="13"/>
    <s v="C1"/>
    <x v="1"/>
    <s v="Not Verified"/>
    <n v="52500"/>
    <n v="0.20269999999999999"/>
    <n v="235.83"/>
    <n v="0.12989999999999999"/>
    <n v="7000"/>
    <n v="13"/>
    <n v="7493"/>
  </r>
  <r>
    <n v="347295"/>
    <x v="20"/>
    <x v="0"/>
    <x v="4"/>
    <s v="Peoria Unified School District"/>
    <x v="0"/>
    <x v="1"/>
    <x v="56"/>
    <d v="2021-05-11T00:00:00"/>
    <d v="2021-05-11T00:00:00"/>
    <x v="1"/>
    <x v="1"/>
    <d v="2021-06-11T00:00:00"/>
    <n v="347784"/>
    <x v="13"/>
    <s v="C3"/>
    <x v="1"/>
    <s v="Not Verified"/>
    <n v="44000"/>
    <n v="0.2054"/>
    <n v="231.37"/>
    <n v="0.1166"/>
    <n v="7000"/>
    <n v="24"/>
    <n v="8329"/>
  </r>
  <r>
    <n v="572138"/>
    <x v="4"/>
    <x v="0"/>
    <x v="3"/>
    <s v="washington heights opticians"/>
    <x v="0"/>
    <x v="1"/>
    <x v="47"/>
    <d v="2021-05-16T00:00:00"/>
    <d v="2021-09-13T00:00:00"/>
    <x v="1"/>
    <x v="1"/>
    <d v="2021-10-13T00:00:00"/>
    <n v="735924"/>
    <x v="13"/>
    <s v="C2"/>
    <x v="1"/>
    <s v="Not Verified"/>
    <n v="90000"/>
    <n v="0.112"/>
    <n v="169.95"/>
    <n v="0.1361"/>
    <n v="5000"/>
    <n v="23"/>
    <n v="6118"/>
  </r>
  <r>
    <n v="505763"/>
    <x v="16"/>
    <x v="0"/>
    <x v="0"/>
    <s v="ira motor group"/>
    <x v="0"/>
    <x v="1"/>
    <x v="48"/>
    <d v="2021-08-15T00:00:00"/>
    <d v="2021-05-13T00:00:00"/>
    <x v="1"/>
    <x v="1"/>
    <d v="2021-06-13T00:00:00"/>
    <n v="651858"/>
    <x v="13"/>
    <s v="C4"/>
    <x v="1"/>
    <s v="Not Verified"/>
    <n v="60000"/>
    <n v="0.2152"/>
    <n v="341.04"/>
    <n v="0.13850000000000001"/>
    <n v="10000"/>
    <n v="37"/>
    <n v="12278"/>
  </r>
  <r>
    <n v="380158"/>
    <x v="2"/>
    <x v="0"/>
    <x v="6"/>
    <s v="United Health Group"/>
    <x v="0"/>
    <x v="1"/>
    <x v="8"/>
    <d v="2021-03-11T00:00:00"/>
    <d v="2021-03-11T00:00:00"/>
    <x v="1"/>
    <x v="1"/>
    <d v="2021-04-11T00:00:00"/>
    <n v="407280"/>
    <x v="13"/>
    <s v="C4"/>
    <x v="1"/>
    <s v="Not Verified"/>
    <n v="65004"/>
    <n v="0.18920000000000001"/>
    <n v="169.62"/>
    <n v="0.13469999999999999"/>
    <n v="5000"/>
    <n v="24"/>
    <n v="5965"/>
  </r>
  <r>
    <n v="754363"/>
    <x v="25"/>
    <x v="0"/>
    <x v="6"/>
    <s v="InfoReliance"/>
    <x v="0"/>
    <x v="1"/>
    <x v="25"/>
    <d v="2021-12-15T00:00:00"/>
    <d v="2021-03-13T00:00:00"/>
    <x v="1"/>
    <x v="1"/>
    <d v="2021-04-13T00:00:00"/>
    <n v="954078"/>
    <x v="13"/>
    <s v="C2"/>
    <x v="1"/>
    <s v="Not Verified"/>
    <n v="150000"/>
    <n v="9.2999999999999999E-2"/>
    <n v="339.31"/>
    <n v="0.13489999999999999"/>
    <n v="10000"/>
    <n v="25"/>
    <n v="11785"/>
  </r>
  <r>
    <n v="875681"/>
    <x v="4"/>
    <x v="0"/>
    <x v="5"/>
    <s v="The cut grass"/>
    <x v="0"/>
    <x v="1"/>
    <x v="10"/>
    <d v="2021-09-14T00:00:00"/>
    <d v="2021-09-14T00:00:00"/>
    <x v="1"/>
    <x v="1"/>
    <d v="2021-10-14T00:00:00"/>
    <n v="1090192"/>
    <x v="13"/>
    <s v="C1"/>
    <x v="1"/>
    <s v="Not Verified"/>
    <n v="24091.68"/>
    <n v="0.21970000000000001"/>
    <n v="117.92"/>
    <n v="0.12989999999999999"/>
    <n v="3500"/>
    <n v="4"/>
    <n v="4245"/>
  </r>
  <r>
    <n v="856252"/>
    <x v="4"/>
    <x v="0"/>
    <x v="7"/>
    <s v="Department of Defense"/>
    <x v="0"/>
    <x v="1"/>
    <x v="11"/>
    <d v="2021-09-14T00:00:00"/>
    <d v="2021-10-11T00:00:00"/>
    <x v="1"/>
    <x v="1"/>
    <d v="2021-11-11T00:00:00"/>
    <n v="1068572"/>
    <x v="13"/>
    <s v="C5"/>
    <x v="1"/>
    <s v="Not Verified"/>
    <n v="61000"/>
    <n v="0.12959999999999999"/>
    <n v="208.67"/>
    <n v="0.15229999999999999"/>
    <n v="6000"/>
    <n v="31"/>
    <n v="6076"/>
  </r>
  <r>
    <n v="790731"/>
    <x v="19"/>
    <x v="0"/>
    <x v="9"/>
    <s v="Lakota Local School District"/>
    <x v="0"/>
    <x v="1"/>
    <x v="6"/>
    <d v="2021-07-14T00:00:00"/>
    <d v="2021-07-14T00:00:00"/>
    <x v="1"/>
    <x v="1"/>
    <d v="2021-08-14T00:00:00"/>
    <n v="994934"/>
    <x v="13"/>
    <s v="C3"/>
    <x v="1"/>
    <s v="Not Verified"/>
    <n v="49000"/>
    <n v="0.1244"/>
    <n v="136.69999999999999"/>
    <n v="0.1399"/>
    <n v="4000"/>
    <n v="27"/>
    <n v="4921"/>
  </r>
  <r>
    <n v="845238"/>
    <x v="20"/>
    <x v="0"/>
    <x v="10"/>
    <m/>
    <x v="0"/>
    <x v="1"/>
    <x v="11"/>
    <d v="2021-08-14T00:00:00"/>
    <d v="2021-08-14T00:00:00"/>
    <x v="1"/>
    <x v="1"/>
    <d v="2021-09-14T00:00:00"/>
    <n v="1056410"/>
    <x v="13"/>
    <s v="C2"/>
    <x v="1"/>
    <s v="Not Verified"/>
    <n v="72000"/>
    <n v="0.158"/>
    <n v="162.87"/>
    <n v="0.13489999999999999"/>
    <n v="4800"/>
    <n v="12"/>
    <n v="5863"/>
  </r>
  <r>
    <n v="467971"/>
    <x v="3"/>
    <x v="0"/>
    <x v="0"/>
    <s v="jean kripton inc."/>
    <x v="0"/>
    <x v="1"/>
    <x v="31"/>
    <d v="2021-12-12T00:00:00"/>
    <d v="2021-12-12T00:00:00"/>
    <x v="1"/>
    <x v="1"/>
    <d v="2022-01-12T00:00:00"/>
    <n v="589147"/>
    <x v="13"/>
    <s v="C3"/>
    <x v="1"/>
    <s v="Not Verified"/>
    <n v="108960"/>
    <n v="0.2132"/>
    <n v="339.69"/>
    <n v="0.13569999999999999"/>
    <n v="10000"/>
    <n v="28"/>
    <n v="12230"/>
  </r>
  <r>
    <n v="590853"/>
    <x v="4"/>
    <x v="0"/>
    <x v="8"/>
    <s v="Digitas Health"/>
    <x v="0"/>
    <x v="1"/>
    <x v="50"/>
    <d v="2021-12-10T00:00:00"/>
    <d v="2021-12-10T00:00:00"/>
    <x v="1"/>
    <x v="1"/>
    <d v="2022-01-10T00:00:00"/>
    <n v="758914"/>
    <x v="13"/>
    <s v="C4"/>
    <x v="1"/>
    <s v="Not Verified"/>
    <n v="52250"/>
    <n v="0.15229999999999999"/>
    <n v="160.85"/>
    <n v="0.13350000000000001"/>
    <n v="4750"/>
    <n v="35"/>
    <n v="4803"/>
  </r>
  <r>
    <n v="495615"/>
    <x v="1"/>
    <x v="0"/>
    <x v="7"/>
    <s v="Teradyne Inc"/>
    <x v="4"/>
    <x v="1"/>
    <x v="26"/>
    <d v="2021-05-15T00:00:00"/>
    <d v="2021-03-11T00:00:00"/>
    <x v="1"/>
    <x v="1"/>
    <d v="2021-04-11T00:00:00"/>
    <n v="634853"/>
    <x v="13"/>
    <s v="D3"/>
    <x v="1"/>
    <s v="Not Verified"/>
    <n v="58750"/>
    <n v="0.1603"/>
    <n v="208.97"/>
    <n v="0.15329999999999999"/>
    <n v="6000"/>
    <n v="17"/>
    <n v="6747"/>
  </r>
  <r>
    <n v="365208"/>
    <x v="5"/>
    <x v="0"/>
    <x v="0"/>
    <m/>
    <x v="4"/>
    <x v="1"/>
    <x v="55"/>
    <d v="2021-12-11T00:00:00"/>
    <d v="2021-12-11T00:00:00"/>
    <x v="1"/>
    <x v="1"/>
    <d v="2022-01-11T00:00:00"/>
    <n v="376118"/>
    <x v="13"/>
    <s v="D2"/>
    <x v="1"/>
    <s v="Not Verified"/>
    <n v="63000"/>
    <n v="9.0300000000000005E-2"/>
    <n v="170.09"/>
    <n v="0.13669999999999999"/>
    <n v="5000"/>
    <n v="5"/>
    <n v="6123"/>
  </r>
  <r>
    <n v="505580"/>
    <x v="4"/>
    <x v="0"/>
    <x v="3"/>
    <s v="techno acoustics"/>
    <x v="4"/>
    <x v="1"/>
    <x v="48"/>
    <d v="2021-04-16T00:00:00"/>
    <d v="2021-01-12T00:00:00"/>
    <x v="1"/>
    <x v="1"/>
    <d v="2021-02-12T00:00:00"/>
    <n v="651529"/>
    <x v="13"/>
    <s v="D1"/>
    <x v="1"/>
    <s v="Not Verified"/>
    <n v="120000"/>
    <n v="9.7000000000000003E-2"/>
    <n v="344.65"/>
    <n v="0.1459"/>
    <n v="10000"/>
    <n v="21"/>
    <n v="11877"/>
  </r>
  <r>
    <n v="383960"/>
    <x v="2"/>
    <x v="0"/>
    <x v="4"/>
    <s v="JDK Business Automation"/>
    <x v="4"/>
    <x v="1"/>
    <x v="33"/>
    <d v="2021-03-12T00:00:00"/>
    <d v="2021-03-12T00:00:00"/>
    <x v="1"/>
    <x v="1"/>
    <d v="2021-04-12T00:00:00"/>
    <n v="414639"/>
    <x v="13"/>
    <s v="D2"/>
    <x v="1"/>
    <s v="Not Verified"/>
    <n v="70000"/>
    <n v="7.8899999999999998E-2"/>
    <n v="618.89"/>
    <n v="0.14419999999999999"/>
    <n v="18000"/>
    <n v="10"/>
    <n v="22280"/>
  </r>
  <r>
    <n v="525904"/>
    <x v="3"/>
    <x v="0"/>
    <x v="9"/>
    <s v="Chicago Public Schools"/>
    <x v="4"/>
    <x v="1"/>
    <x v="51"/>
    <d v="2021-06-13T00:00:00"/>
    <d v="2021-06-13T00:00:00"/>
    <x v="1"/>
    <x v="1"/>
    <d v="2021-07-13T00:00:00"/>
    <n v="680423"/>
    <x v="13"/>
    <s v="D1"/>
    <x v="1"/>
    <s v="Not Verified"/>
    <n v="50000"/>
    <n v="0.1961"/>
    <n v="172.94"/>
    <n v="0.1484"/>
    <n v="5000"/>
    <n v="13"/>
    <n v="6226"/>
  </r>
  <r>
    <n v="454075"/>
    <x v="9"/>
    <x v="0"/>
    <x v="4"/>
    <s v="US Army"/>
    <x v="4"/>
    <x v="1"/>
    <x v="32"/>
    <d v="2021-11-12T00:00:00"/>
    <d v="2021-11-12T00:00:00"/>
    <x v="1"/>
    <x v="1"/>
    <d v="2021-12-12T00:00:00"/>
    <n v="561978"/>
    <x v="13"/>
    <s v="D2"/>
    <x v="1"/>
    <s v="Not Verified"/>
    <n v="71328"/>
    <n v="8.7300000000000003E-2"/>
    <n v="866.13"/>
    <n v="0.14960000000000001"/>
    <n v="25000"/>
    <n v="16"/>
    <n v="31180"/>
  </r>
  <r>
    <n v="970937"/>
    <x v="8"/>
    <x v="0"/>
    <x v="4"/>
    <s v="Lipsitz &amp; Ponterio, LLC"/>
    <x v="4"/>
    <x v="1"/>
    <x v="10"/>
    <d v="2021-02-16T00:00:00"/>
    <d v="2021-10-14T00:00:00"/>
    <x v="1"/>
    <x v="1"/>
    <d v="2021-11-14T00:00:00"/>
    <n v="1192642"/>
    <x v="13"/>
    <s v="D4"/>
    <x v="1"/>
    <s v="Not Verified"/>
    <n v="40000"/>
    <n v="8.8200000000000001E-2"/>
    <n v="143.77000000000001"/>
    <n v="0.17580000000000001"/>
    <n v="4000"/>
    <n v="21"/>
    <n v="5176"/>
  </r>
  <r>
    <n v="441414"/>
    <x v="18"/>
    <x v="0"/>
    <x v="4"/>
    <s v="Progressive Insurance"/>
    <x v="4"/>
    <x v="1"/>
    <x v="52"/>
    <d v="2021-04-16T00:00:00"/>
    <d v="2021-05-12T00:00:00"/>
    <x v="1"/>
    <x v="1"/>
    <d v="2021-06-12T00:00:00"/>
    <n v="535485"/>
    <x v="13"/>
    <s v="D3"/>
    <x v="1"/>
    <s v="Not Verified"/>
    <n v="51000"/>
    <n v="0.16520000000000001"/>
    <n v="278.52999999999997"/>
    <n v="0.15310000000000001"/>
    <n v="8000"/>
    <n v="13"/>
    <n v="9964"/>
  </r>
  <r>
    <n v="489994"/>
    <x v="5"/>
    <x v="0"/>
    <x v="5"/>
    <s v="International Speedway Corporation"/>
    <x v="5"/>
    <x v="1"/>
    <x v="26"/>
    <d v="2021-04-16T00:00:00"/>
    <d v="2021-04-12T00:00:00"/>
    <x v="1"/>
    <x v="1"/>
    <d v="2021-05-12T00:00:00"/>
    <n v="625445"/>
    <x v="13"/>
    <s v="F3"/>
    <x v="1"/>
    <s v="Not Verified"/>
    <n v="79577"/>
    <n v="0.12959999999999999"/>
    <n v="275.08999999999997"/>
    <n v="0.19040000000000001"/>
    <n v="7500"/>
    <n v="12"/>
    <n v="9634"/>
  </r>
  <r>
    <n v="284168"/>
    <x v="26"/>
    <x v="0"/>
    <x v="0"/>
    <s v="Park University"/>
    <x v="2"/>
    <x v="1"/>
    <x v="35"/>
    <d v="2021-05-10T00:00:00"/>
    <d v="2021-05-10T00:00:00"/>
    <x v="1"/>
    <x v="1"/>
    <d v="2021-06-10T00:00:00"/>
    <n v="284165"/>
    <x v="13"/>
    <s v="B4"/>
    <x v="1"/>
    <s v="Not Verified"/>
    <n v="35004"/>
    <n v="0.1961"/>
    <n v="272.58999999999997"/>
    <n v="0.10390000000000001"/>
    <n v="8400"/>
    <n v="16"/>
    <n v="9525"/>
  </r>
  <r>
    <n v="398812"/>
    <x v="25"/>
    <x v="0"/>
    <x v="6"/>
    <s v="Martenson Enterprises"/>
    <x v="3"/>
    <x v="2"/>
    <x v="45"/>
    <d v="2021-07-12T00:00:00"/>
    <d v="2021-08-11T00:00:00"/>
    <x v="1"/>
    <x v="1"/>
    <d v="2021-09-11T00:00:00"/>
    <n v="440941"/>
    <x v="13"/>
    <s v="A5"/>
    <x v="1"/>
    <s v="Not Verified"/>
    <n v="30000"/>
    <n v="6.7999999999999996E-3"/>
    <n v="96.29"/>
    <n v="9.6299999999999997E-2"/>
    <n v="3000"/>
    <n v="11"/>
    <n v="3465"/>
  </r>
  <r>
    <n v="469833"/>
    <x v="2"/>
    <x v="0"/>
    <x v="3"/>
    <s v="ATT"/>
    <x v="3"/>
    <x v="2"/>
    <x v="31"/>
    <d v="2021-10-15T00:00:00"/>
    <d v="2021-08-10T00:00:00"/>
    <x v="1"/>
    <x v="1"/>
    <d v="2021-09-10T00:00:00"/>
    <n v="592842"/>
    <x v="13"/>
    <s v="A5"/>
    <x v="1"/>
    <s v="Not Verified"/>
    <n v="72000"/>
    <n v="9.3799999999999994E-2"/>
    <n v="317.72000000000003"/>
    <n v="8.9399999999999993E-2"/>
    <n v="10000"/>
    <n v="10"/>
    <n v="10483"/>
  </r>
  <r>
    <n v="615117"/>
    <x v="8"/>
    <x v="0"/>
    <x v="8"/>
    <s v="Peninsula Hospital"/>
    <x v="3"/>
    <x v="2"/>
    <x v="49"/>
    <d v="2021-12-10T00:00:00"/>
    <d v="2021-01-11T00:00:00"/>
    <x v="1"/>
    <x v="1"/>
    <d v="2021-02-11T00:00:00"/>
    <n v="788775"/>
    <x v="13"/>
    <s v="A1"/>
    <x v="1"/>
    <s v="Not Verified"/>
    <n v="55000"/>
    <n v="0.12039999999999999"/>
    <n v="66.36"/>
    <n v="5.4199999999999998E-2"/>
    <n v="2200"/>
    <n v="27"/>
    <n v="2210"/>
  </r>
  <r>
    <n v="495087"/>
    <x v="8"/>
    <x v="0"/>
    <x v="8"/>
    <s v="Fairport School District"/>
    <x v="3"/>
    <x v="2"/>
    <x v="26"/>
    <d v="2021-12-12T00:00:00"/>
    <d v="2021-12-12T00:00:00"/>
    <x v="1"/>
    <x v="1"/>
    <d v="2022-01-12T00:00:00"/>
    <n v="634031"/>
    <x v="13"/>
    <s v="A5"/>
    <x v="1"/>
    <s v="Not Verified"/>
    <n v="47000"/>
    <n v="0.18970000000000001"/>
    <n v="312.81"/>
    <n v="7.8799999999999995E-2"/>
    <n v="10000"/>
    <n v="35"/>
    <n v="11233"/>
  </r>
  <r>
    <n v="341833"/>
    <x v="2"/>
    <x v="0"/>
    <x v="2"/>
    <s v="First State Bank of Uvalde"/>
    <x v="3"/>
    <x v="2"/>
    <x v="60"/>
    <d v="2021-05-16T00:00:00"/>
    <d v="2021-04-11T00:00:00"/>
    <x v="1"/>
    <x v="1"/>
    <d v="2021-05-11T00:00:00"/>
    <n v="341816"/>
    <x v="13"/>
    <s v="A1"/>
    <x v="1"/>
    <s v="Not Verified"/>
    <n v="40000"/>
    <n v="0.129"/>
    <n v="31.05"/>
    <n v="7.3700000000000002E-2"/>
    <n v="1000"/>
    <n v="19"/>
    <n v="1118"/>
  </r>
  <r>
    <n v="741085"/>
    <x v="32"/>
    <x v="0"/>
    <x v="4"/>
    <s v="123 Recovery"/>
    <x v="3"/>
    <x v="2"/>
    <x v="29"/>
    <d v="2021-04-16T00:00:00"/>
    <d v="2021-12-13T00:00:00"/>
    <x v="1"/>
    <x v="1"/>
    <d v="2022-01-13T00:00:00"/>
    <n v="938902"/>
    <x v="13"/>
    <s v="A3"/>
    <x v="1"/>
    <s v="Not Verified"/>
    <n v="49000"/>
    <n v="0.20180000000000001"/>
    <n v="108.06"/>
    <n v="6.9900000000000004E-2"/>
    <n v="3500"/>
    <n v="15"/>
    <n v="3881"/>
  </r>
  <r>
    <n v="420068"/>
    <x v="0"/>
    <x v="0"/>
    <x v="10"/>
    <s v="Pike Electric"/>
    <x v="3"/>
    <x v="2"/>
    <x v="30"/>
    <d v="2021-05-16T00:00:00"/>
    <d v="2021-07-12T00:00:00"/>
    <x v="1"/>
    <x v="1"/>
    <d v="2021-08-12T00:00:00"/>
    <n v="492773"/>
    <x v="13"/>
    <s v="A4"/>
    <x v="1"/>
    <s v="Not Verified"/>
    <n v="55000"/>
    <n v="0.12"/>
    <n v="127.79"/>
    <n v="9.3200000000000005E-2"/>
    <n v="4000"/>
    <n v="32"/>
    <n v="4600"/>
  </r>
  <r>
    <n v="509603"/>
    <x v="1"/>
    <x v="0"/>
    <x v="5"/>
    <s v="EAGLE HIGH, INC."/>
    <x v="3"/>
    <x v="2"/>
    <x v="27"/>
    <d v="2021-08-13T00:00:00"/>
    <d v="2021-09-10T00:00:00"/>
    <x v="1"/>
    <x v="1"/>
    <d v="2021-10-10T00:00:00"/>
    <n v="657803"/>
    <x v="13"/>
    <s v="A3"/>
    <x v="1"/>
    <s v="Not Verified"/>
    <n v="43000"/>
    <n v="0.1764"/>
    <n v="247.52"/>
    <n v="7.1400000000000005E-2"/>
    <n v="8000"/>
    <n v="33"/>
    <n v="8183"/>
  </r>
  <r>
    <n v="385287"/>
    <x v="2"/>
    <x v="0"/>
    <x v="1"/>
    <s v="max-m-co"/>
    <x v="3"/>
    <x v="2"/>
    <x v="33"/>
    <d v="2021-06-12T00:00:00"/>
    <d v="2021-04-12T00:00:00"/>
    <x v="1"/>
    <x v="1"/>
    <d v="2021-05-12T00:00:00"/>
    <n v="416850"/>
    <x v="13"/>
    <s v="A5"/>
    <x v="1"/>
    <s v="Not Verified"/>
    <n v="42000"/>
    <n v="9.0300000000000005E-2"/>
    <n v="256.76"/>
    <n v="9.6299999999999997E-2"/>
    <n v="8000"/>
    <n v="19"/>
    <n v="9243"/>
  </r>
  <r>
    <n v="995862"/>
    <x v="4"/>
    <x v="0"/>
    <x v="3"/>
    <s v="Jeanes Hospital"/>
    <x v="3"/>
    <x v="2"/>
    <x v="13"/>
    <d v="2021-09-15T00:00:00"/>
    <d v="2021-11-14T00:00:00"/>
    <x v="1"/>
    <x v="1"/>
    <d v="2021-12-14T00:00:00"/>
    <n v="1220450"/>
    <x v="13"/>
    <s v="A4"/>
    <x v="1"/>
    <s v="Not Verified"/>
    <n v="80000"/>
    <n v="0.25319999999999998"/>
    <n v="262.83999999999997"/>
    <n v="7.9000000000000001E-2"/>
    <n v="8400"/>
    <n v="25"/>
    <n v="9462"/>
  </r>
  <r>
    <n v="483090"/>
    <x v="21"/>
    <x v="0"/>
    <x v="2"/>
    <s v="Quinnipiac University"/>
    <x v="2"/>
    <x v="2"/>
    <x v="46"/>
    <d v="2021-02-13T00:00:00"/>
    <d v="2021-02-13T00:00:00"/>
    <x v="1"/>
    <x v="1"/>
    <d v="2021-03-13T00:00:00"/>
    <n v="614667"/>
    <x v="13"/>
    <s v="B5"/>
    <x v="1"/>
    <s v="Not Verified"/>
    <n v="55200"/>
    <n v="0.1613"/>
    <n v="131.65"/>
    <n v="0.11360000000000001"/>
    <n v="4000"/>
    <n v="13"/>
    <n v="4739"/>
  </r>
  <r>
    <n v="408782"/>
    <x v="1"/>
    <x v="0"/>
    <x v="6"/>
    <s v="JC Penney Corp"/>
    <x v="2"/>
    <x v="2"/>
    <x v="23"/>
    <d v="2021-06-12T00:00:00"/>
    <d v="2021-06-12T00:00:00"/>
    <x v="1"/>
    <x v="1"/>
    <d v="2021-07-12T00:00:00"/>
    <n v="459091"/>
    <x v="13"/>
    <s v="B4"/>
    <x v="1"/>
    <s v="Not Verified"/>
    <n v="25000"/>
    <n v="0.12670000000000001"/>
    <n v="198.99"/>
    <n v="0.11890000000000001"/>
    <n v="6000"/>
    <n v="13"/>
    <n v="7163"/>
  </r>
  <r>
    <n v="471712"/>
    <x v="1"/>
    <x v="0"/>
    <x v="3"/>
    <m/>
    <x v="2"/>
    <x v="2"/>
    <x v="31"/>
    <d v="2021-03-12T00:00:00"/>
    <d v="2021-02-10T00:00:00"/>
    <x v="1"/>
    <x v="1"/>
    <d v="2021-03-10T00:00:00"/>
    <n v="595563"/>
    <x v="13"/>
    <s v="B2"/>
    <x v="1"/>
    <s v="Not Verified"/>
    <n v="130000"/>
    <n v="0.23430000000000001"/>
    <n v="692.34"/>
    <n v="0.1148"/>
    <n v="21000"/>
    <n v="15"/>
    <n v="21201"/>
  </r>
  <r>
    <n v="496055"/>
    <x v="8"/>
    <x v="0"/>
    <x v="3"/>
    <s v="Page Transpotation"/>
    <x v="2"/>
    <x v="2"/>
    <x v="48"/>
    <d v="2021-10-10T00:00:00"/>
    <d v="2021-10-10T00:00:00"/>
    <x v="1"/>
    <x v="1"/>
    <d v="2021-11-10T00:00:00"/>
    <n v="635532"/>
    <x v="13"/>
    <s v="B1"/>
    <x v="1"/>
    <s v="Not Verified"/>
    <n v="51600"/>
    <n v="0.216"/>
    <n v="483.16"/>
    <n v="9.8799999999999999E-2"/>
    <n v="15000"/>
    <n v="25"/>
    <n v="15699"/>
  </r>
  <r>
    <n v="767262"/>
    <x v="19"/>
    <x v="0"/>
    <x v="4"/>
    <s v="Product Chemical"/>
    <x v="2"/>
    <x v="2"/>
    <x v="25"/>
    <d v="2021-06-14T00:00:00"/>
    <d v="2021-06-14T00:00:00"/>
    <x v="1"/>
    <x v="1"/>
    <d v="2021-07-14T00:00:00"/>
    <n v="968321"/>
    <x v="13"/>
    <s v="B5"/>
    <x v="1"/>
    <s v="Not Verified"/>
    <n v="18287"/>
    <n v="0.1181"/>
    <n v="99.63"/>
    <n v="0.11990000000000001"/>
    <n v="3000"/>
    <n v="9"/>
    <n v="3587"/>
  </r>
  <r>
    <n v="1001708"/>
    <x v="2"/>
    <x v="0"/>
    <x v="6"/>
    <s v="24 Hour Fitness"/>
    <x v="0"/>
    <x v="2"/>
    <x v="22"/>
    <d v="2021-05-16T00:00:00"/>
    <d v="2021-11-14T00:00:00"/>
    <x v="1"/>
    <x v="1"/>
    <d v="2021-12-14T00:00:00"/>
    <n v="1227924"/>
    <x v="13"/>
    <s v="C5"/>
    <x v="1"/>
    <s v="Not Verified"/>
    <n v="24000"/>
    <n v="5.7500000000000002E-2"/>
    <n v="210.83"/>
    <n v="0.15959999999999999"/>
    <n v="6000"/>
    <n v="13"/>
    <n v="7590"/>
  </r>
  <r>
    <n v="590214"/>
    <x v="1"/>
    <x v="0"/>
    <x v="2"/>
    <s v="dli"/>
    <x v="4"/>
    <x v="2"/>
    <x v="54"/>
    <d v="2021-03-15T00:00:00"/>
    <d v="2021-11-11T00:00:00"/>
    <x v="1"/>
    <x v="1"/>
    <d v="2021-12-11T00:00:00"/>
    <n v="756894"/>
    <x v="13"/>
    <s v="D4"/>
    <x v="1"/>
    <s v="Not Verified"/>
    <n v="50000"/>
    <n v="1.5100000000000001E-2"/>
    <n v="351.33"/>
    <n v="0.1595"/>
    <n v="10000"/>
    <n v="7"/>
    <n v="11490"/>
  </r>
  <r>
    <n v="371112"/>
    <x v="8"/>
    <x v="0"/>
    <x v="8"/>
    <s v="RS Abrams  and  Co  LLP"/>
    <x v="4"/>
    <x v="2"/>
    <x v="40"/>
    <d v="2021-08-11T00:00:00"/>
    <d v="2021-08-11T00:00:00"/>
    <x v="1"/>
    <x v="1"/>
    <d v="2021-09-11T00:00:00"/>
    <n v="388541"/>
    <x v="13"/>
    <s v="D1"/>
    <x v="1"/>
    <s v="Not Verified"/>
    <n v="54996"/>
    <n v="0.12590000000000001"/>
    <n v="273.83999999999997"/>
    <n v="0.1411"/>
    <n v="8000"/>
    <n v="11"/>
    <n v="9811"/>
  </r>
  <r>
    <n v="601893"/>
    <x v="16"/>
    <x v="0"/>
    <x v="3"/>
    <s v="Nashoba Nursing Service"/>
    <x v="1"/>
    <x v="2"/>
    <x v="50"/>
    <d v="2021-04-16T00:00:00"/>
    <d v="2021-11-13T00:00:00"/>
    <x v="1"/>
    <x v="1"/>
    <d v="2021-12-13T00:00:00"/>
    <n v="772292"/>
    <x v="13"/>
    <s v="E2"/>
    <x v="1"/>
    <s v="Not Verified"/>
    <n v="95000"/>
    <n v="0.21659999999999999"/>
    <n v="882.89"/>
    <n v="0.16320000000000001"/>
    <n v="25000"/>
    <n v="19"/>
    <n v="31785"/>
  </r>
  <r>
    <n v="811342"/>
    <x v="1"/>
    <x v="0"/>
    <x v="5"/>
    <s v="big lantern"/>
    <x v="4"/>
    <x v="2"/>
    <x v="44"/>
    <d v="2021-05-16T00:00:00"/>
    <d v="2021-07-14T00:00:00"/>
    <x v="1"/>
    <x v="1"/>
    <d v="2021-08-14T00:00:00"/>
    <n v="1018358"/>
    <x v="13"/>
    <s v="D5"/>
    <x v="1"/>
    <s v="Not Verified"/>
    <n v="52800"/>
    <n v="5.7700000000000001E-2"/>
    <n v="172.31"/>
    <n v="0.1749"/>
    <n v="4800"/>
    <n v="9"/>
    <n v="6203"/>
  </r>
  <r>
    <n v="351462"/>
    <x v="16"/>
    <x v="0"/>
    <x v="6"/>
    <s v="Bank of New York Mellon Corp."/>
    <x v="3"/>
    <x v="0"/>
    <x v="59"/>
    <d v="2021-07-11T00:00:00"/>
    <d v="2021-07-11T00:00:00"/>
    <x v="1"/>
    <x v="1"/>
    <d v="2021-08-11T00:00:00"/>
    <n v="353969"/>
    <x v="13"/>
    <s v="A4"/>
    <x v="1"/>
    <s v="Not Verified"/>
    <n v="50000"/>
    <n v="2.4199999999999999E-2"/>
    <n v="236.14"/>
    <n v="8.3199999999999996E-2"/>
    <n v="7500"/>
    <n v="6"/>
    <n v="8501"/>
  </r>
  <r>
    <n v="369898"/>
    <x v="8"/>
    <x v="0"/>
    <x v="6"/>
    <s v="Intuition"/>
    <x v="3"/>
    <x v="0"/>
    <x v="40"/>
    <d v="2021-02-11T00:00:00"/>
    <d v="2021-02-11T00:00:00"/>
    <x v="1"/>
    <x v="1"/>
    <d v="2021-03-11T00:00:00"/>
    <n v="386186"/>
    <x v="13"/>
    <s v="A4"/>
    <x v="1"/>
    <s v="Not Verified"/>
    <n v="99996"/>
    <n v="3.8300000000000001E-2"/>
    <n v="319.47000000000003"/>
    <n v="9.3200000000000005E-2"/>
    <n v="10000"/>
    <n v="33"/>
    <n v="11064"/>
  </r>
  <r>
    <n v="785813"/>
    <x v="5"/>
    <x v="0"/>
    <x v="6"/>
    <s v="Stable Concepts / Orthovita"/>
    <x v="3"/>
    <x v="0"/>
    <x v="6"/>
    <d v="2021-03-12T00:00:00"/>
    <d v="2021-03-12T00:00:00"/>
    <x v="1"/>
    <x v="1"/>
    <d v="2021-04-12T00:00:00"/>
    <n v="989156"/>
    <x v="13"/>
    <s v="A5"/>
    <x v="1"/>
    <s v="Not Verified"/>
    <n v="55000"/>
    <n v="0.1741"/>
    <n v="101.01"/>
    <n v="8.4900000000000003E-2"/>
    <n v="3200"/>
    <n v="12"/>
    <n v="3365"/>
  </r>
  <r>
    <n v="874854"/>
    <x v="16"/>
    <x v="0"/>
    <x v="6"/>
    <s v="Resourcesoft Inc."/>
    <x v="3"/>
    <x v="0"/>
    <x v="10"/>
    <d v="2021-09-14T00:00:00"/>
    <d v="2021-10-14T00:00:00"/>
    <x v="1"/>
    <x v="1"/>
    <d v="2021-11-14T00:00:00"/>
    <n v="1089355"/>
    <x v="13"/>
    <s v="A5"/>
    <x v="1"/>
    <s v="Not Verified"/>
    <n v="82060.56"/>
    <n v="0.12659999999999999"/>
    <n v="228.63"/>
    <n v="8.8999999999999996E-2"/>
    <n v="7200"/>
    <n v="19"/>
    <n v="8230"/>
  </r>
  <r>
    <n v="511542"/>
    <x v="8"/>
    <x v="0"/>
    <x v="8"/>
    <s v="Norgenix"/>
    <x v="3"/>
    <x v="0"/>
    <x v="50"/>
    <d v="2021-11-13T00:00:00"/>
    <d v="2021-11-13T00:00:00"/>
    <x v="1"/>
    <x v="1"/>
    <d v="2021-12-13T00:00:00"/>
    <n v="660758"/>
    <x v="13"/>
    <s v="A3"/>
    <x v="1"/>
    <s v="Not Verified"/>
    <n v="60000"/>
    <n v="5.5199999999999999E-2"/>
    <n v="195.2"/>
    <n v="6.1699999999999998E-2"/>
    <n v="6400"/>
    <n v="26"/>
    <n v="7027"/>
  </r>
  <r>
    <n v="885857"/>
    <x v="20"/>
    <x v="0"/>
    <x v="8"/>
    <s v="Rural/Metro Ambulance"/>
    <x v="3"/>
    <x v="0"/>
    <x v="10"/>
    <d v="2021-09-15T00:00:00"/>
    <d v="2021-10-14T00:00:00"/>
    <x v="1"/>
    <x v="1"/>
    <d v="2021-11-14T00:00:00"/>
    <n v="1101636"/>
    <x v="13"/>
    <s v="A3"/>
    <x v="1"/>
    <s v="Not Verified"/>
    <n v="30000"/>
    <n v="0.22520000000000001"/>
    <n v="124.45"/>
    <n v="7.51E-2"/>
    <n v="4000"/>
    <n v="8"/>
    <n v="4480"/>
  </r>
  <r>
    <n v="634716"/>
    <x v="16"/>
    <x v="0"/>
    <x v="8"/>
    <s v="Nxstage Medical"/>
    <x v="3"/>
    <x v="0"/>
    <x v="41"/>
    <d v="2021-02-13T00:00:00"/>
    <d v="2021-01-13T00:00:00"/>
    <x v="1"/>
    <x v="1"/>
    <d v="2021-02-13T00:00:00"/>
    <n v="813109"/>
    <x v="13"/>
    <s v="A3"/>
    <x v="1"/>
    <s v="Not Verified"/>
    <n v="52000"/>
    <n v="9.1399999999999995E-2"/>
    <n v="256.2"/>
    <n v="6.1699999999999998E-2"/>
    <n v="8400"/>
    <n v="24"/>
    <n v="9138"/>
  </r>
  <r>
    <n v="976844"/>
    <x v="1"/>
    <x v="0"/>
    <x v="8"/>
    <s v="France Telecom"/>
    <x v="3"/>
    <x v="0"/>
    <x v="13"/>
    <d v="2021-10-14T00:00:00"/>
    <d v="2021-10-14T00:00:00"/>
    <x v="1"/>
    <x v="1"/>
    <d v="2021-11-14T00:00:00"/>
    <n v="1199601"/>
    <x v="13"/>
    <s v="A4"/>
    <x v="1"/>
    <s v="Not Verified"/>
    <n v="77000"/>
    <n v="0.15579999999999999"/>
    <n v="109.52"/>
    <n v="7.9000000000000001E-2"/>
    <n v="3500"/>
    <n v="20"/>
    <n v="3943"/>
  </r>
  <r>
    <n v="736716"/>
    <x v="1"/>
    <x v="0"/>
    <x v="8"/>
    <s v="SonicWALL Inc"/>
    <x v="3"/>
    <x v="0"/>
    <x v="6"/>
    <d v="2021-05-12T00:00:00"/>
    <d v="2021-04-12T00:00:00"/>
    <x v="1"/>
    <x v="1"/>
    <d v="2021-05-12T00:00:00"/>
    <n v="933746"/>
    <x v="13"/>
    <s v="A4"/>
    <x v="1"/>
    <s v="Not Verified"/>
    <n v="97000"/>
    <n v="0.1011"/>
    <n v="219.07"/>
    <n v="7.9100000000000004E-2"/>
    <n v="7000"/>
    <n v="11"/>
    <n v="7396"/>
  </r>
  <r>
    <n v="649309"/>
    <x v="2"/>
    <x v="0"/>
    <x v="8"/>
    <s v="Tyler Technologies"/>
    <x v="3"/>
    <x v="0"/>
    <x v="21"/>
    <d v="2021-01-14T00:00:00"/>
    <d v="2021-01-14T00:00:00"/>
    <x v="1"/>
    <x v="1"/>
    <d v="2021-02-14T00:00:00"/>
    <n v="830701"/>
    <x v="13"/>
    <s v="A4"/>
    <x v="1"/>
    <s v="Not Verified"/>
    <n v="49872"/>
    <n v="0.14560000000000001"/>
    <n v="260.49"/>
    <n v="7.2900000000000006E-2"/>
    <n v="8400"/>
    <n v="19"/>
    <n v="9378"/>
  </r>
  <r>
    <n v="840734"/>
    <x v="1"/>
    <x v="0"/>
    <x v="8"/>
    <s v="AnswerLab"/>
    <x v="3"/>
    <x v="0"/>
    <x v="11"/>
    <d v="2021-08-14T00:00:00"/>
    <d v="2021-08-14T00:00:00"/>
    <x v="1"/>
    <x v="1"/>
    <d v="2021-09-14T00:00:00"/>
    <n v="1051161"/>
    <x v="13"/>
    <s v="A5"/>
    <x v="1"/>
    <s v="Not Verified"/>
    <n v="80500"/>
    <n v="1.6500000000000001E-2"/>
    <n v="252.51"/>
    <n v="8.4900000000000003E-2"/>
    <n v="8000"/>
    <n v="4"/>
    <n v="9090"/>
  </r>
  <r>
    <n v="484044"/>
    <x v="5"/>
    <x v="0"/>
    <x v="8"/>
    <s v="Publix Supermarkets"/>
    <x v="3"/>
    <x v="0"/>
    <x v="46"/>
    <d v="2021-05-15T00:00:00"/>
    <d v="2021-12-10T00:00:00"/>
    <x v="1"/>
    <x v="1"/>
    <d v="2022-01-10T00:00:00"/>
    <n v="616108"/>
    <x v="13"/>
    <s v="A5"/>
    <x v="1"/>
    <s v="Not Verified"/>
    <n v="21000"/>
    <n v="0.2152"/>
    <n v="65.69"/>
    <n v="7.8799999999999995E-2"/>
    <n v="2100"/>
    <n v="15"/>
    <n v="2212"/>
  </r>
  <r>
    <n v="499273"/>
    <x v="13"/>
    <x v="0"/>
    <x v="8"/>
    <s v="Providence St Peters"/>
    <x v="3"/>
    <x v="0"/>
    <x v="48"/>
    <d v="2021-04-13T00:00:00"/>
    <d v="2021-04-13T00:00:00"/>
    <x v="1"/>
    <x v="1"/>
    <d v="2021-05-13T00:00:00"/>
    <n v="640745"/>
    <x v="13"/>
    <s v="A5"/>
    <x v="1"/>
    <s v="Not Verified"/>
    <n v="52000"/>
    <n v="0.1772"/>
    <n v="156.41"/>
    <n v="7.8799999999999995E-2"/>
    <n v="5000"/>
    <n v="24"/>
    <n v="5631"/>
  </r>
  <r>
    <n v="878058"/>
    <x v="4"/>
    <x v="0"/>
    <x v="8"/>
    <s v="FirstService Financial"/>
    <x v="3"/>
    <x v="0"/>
    <x v="10"/>
    <d v="2021-09-14T00:00:00"/>
    <d v="2021-09-14T00:00:00"/>
    <x v="1"/>
    <x v="1"/>
    <d v="2021-10-14T00:00:00"/>
    <n v="1092916"/>
    <x v="13"/>
    <s v="A5"/>
    <x v="1"/>
    <s v="Not Verified"/>
    <n v="90000"/>
    <n v="0.1724"/>
    <n v="157.82"/>
    <n v="8.4900000000000003E-2"/>
    <n v="5000"/>
    <n v="22"/>
    <n v="5681"/>
  </r>
  <r>
    <n v="984277"/>
    <x v="1"/>
    <x v="0"/>
    <x v="4"/>
    <s v="Leprino Foods"/>
    <x v="3"/>
    <x v="0"/>
    <x v="13"/>
    <d v="2021-05-16T00:00:00"/>
    <d v="2021-10-14T00:00:00"/>
    <x v="1"/>
    <x v="1"/>
    <d v="2021-11-14T00:00:00"/>
    <n v="1207488"/>
    <x v="13"/>
    <s v="A1"/>
    <x v="1"/>
    <s v="Not Verified"/>
    <n v="64000"/>
    <n v="6.83E-2"/>
    <n v="273.92"/>
    <n v="6.0299999999999999E-2"/>
    <n v="9000"/>
    <n v="15"/>
    <n v="9861"/>
  </r>
  <r>
    <n v="679760"/>
    <x v="19"/>
    <x v="0"/>
    <x v="4"/>
    <s v="Cuyahoga County Juvenile Court"/>
    <x v="3"/>
    <x v="0"/>
    <x v="0"/>
    <d v="2021-01-14T00:00:00"/>
    <d v="2021-01-14T00:00:00"/>
    <x v="1"/>
    <x v="1"/>
    <d v="2021-02-14T00:00:00"/>
    <n v="868386"/>
    <x v="13"/>
    <s v="A1"/>
    <x v="1"/>
    <s v="Not Verified"/>
    <n v="34000"/>
    <n v="0.23150000000000001"/>
    <n v="150.80000000000001"/>
    <n v="5.4199999999999998E-2"/>
    <n v="5000"/>
    <n v="17"/>
    <n v="5427"/>
  </r>
  <r>
    <n v="394898"/>
    <x v="5"/>
    <x v="0"/>
    <x v="4"/>
    <s v="SourceEcreative"/>
    <x v="3"/>
    <x v="0"/>
    <x v="45"/>
    <d v="2021-06-13T00:00:00"/>
    <d v="2021-05-12T00:00:00"/>
    <x v="1"/>
    <x v="1"/>
    <d v="2021-06-12T00:00:00"/>
    <n v="433939"/>
    <x v="13"/>
    <s v="A2"/>
    <x v="1"/>
    <s v="Not Verified"/>
    <n v="32000"/>
    <n v="0.15"/>
    <n v="155.96"/>
    <n v="7.6799999999999993E-2"/>
    <n v="5000"/>
    <n v="8"/>
    <n v="5614"/>
  </r>
  <r>
    <n v="383155"/>
    <x v="8"/>
    <x v="0"/>
    <x v="4"/>
    <s v="BearingPoint"/>
    <x v="3"/>
    <x v="0"/>
    <x v="33"/>
    <d v="2021-05-10T00:00:00"/>
    <d v="2021-04-10T00:00:00"/>
    <x v="1"/>
    <x v="1"/>
    <d v="2021-05-10T00:00:00"/>
    <n v="413262"/>
    <x v="13"/>
    <s v="A3"/>
    <x v="1"/>
    <s v="Not Verified"/>
    <n v="60000"/>
    <n v="1.06E-2"/>
    <n v="188.02"/>
    <n v="0.08"/>
    <n v="6000"/>
    <n v="9"/>
    <n v="6413"/>
  </r>
  <r>
    <n v="794362"/>
    <x v="2"/>
    <x v="0"/>
    <x v="4"/>
    <s v="CB Richard Ellis"/>
    <x v="3"/>
    <x v="0"/>
    <x v="6"/>
    <d v="2021-11-13T00:00:00"/>
    <d v="2021-11-13T00:00:00"/>
    <x v="1"/>
    <x v="1"/>
    <d v="2021-12-13T00:00:00"/>
    <n v="998980"/>
    <x v="13"/>
    <s v="A3"/>
    <x v="1"/>
    <s v="Not Verified"/>
    <n v="125000"/>
    <n v="4.2900000000000001E-2"/>
    <n v="370.48"/>
    <n v="6.9900000000000004E-2"/>
    <n v="12000"/>
    <n v="9"/>
    <n v="13262"/>
  </r>
  <r>
    <n v="799847"/>
    <x v="8"/>
    <x v="0"/>
    <x v="4"/>
    <s v="Cell Division"/>
    <x v="3"/>
    <x v="0"/>
    <x v="44"/>
    <d v="2021-08-11T00:00:00"/>
    <d v="2021-11-11T00:00:00"/>
    <x v="1"/>
    <x v="1"/>
    <d v="2021-12-11T00:00:00"/>
    <n v="1005087"/>
    <x v="13"/>
    <s v="A3"/>
    <x v="1"/>
    <s v="Not Verified"/>
    <n v="83000"/>
    <n v="0.1115"/>
    <n v="98.8"/>
    <n v="6.9900000000000004E-2"/>
    <n v="3200"/>
    <n v="32"/>
    <n v="3272"/>
  </r>
  <r>
    <n v="601956"/>
    <x v="8"/>
    <x v="0"/>
    <x v="4"/>
    <s v="Public school 307"/>
    <x v="3"/>
    <x v="0"/>
    <x v="50"/>
    <d v="2021-02-16T00:00:00"/>
    <d v="2021-03-12T00:00:00"/>
    <x v="1"/>
    <x v="1"/>
    <d v="2021-04-12T00:00:00"/>
    <n v="772364"/>
    <x v="13"/>
    <s v="A4"/>
    <x v="1"/>
    <s v="Not Verified"/>
    <n v="42000"/>
    <n v="0.1047"/>
    <n v="73.61"/>
    <n v="6.54E-2"/>
    <n v="2400"/>
    <n v="13"/>
    <n v="2569"/>
  </r>
  <r>
    <n v="559614"/>
    <x v="9"/>
    <x v="0"/>
    <x v="4"/>
    <s v="KCI Technologies Inc"/>
    <x v="3"/>
    <x v="0"/>
    <x v="47"/>
    <d v="2021-08-13T00:00:00"/>
    <d v="2021-08-13T00:00:00"/>
    <x v="1"/>
    <x v="1"/>
    <d v="2021-09-13T00:00:00"/>
    <n v="720360"/>
    <x v="13"/>
    <s v="A4"/>
    <x v="1"/>
    <s v="Not Verified"/>
    <n v="65520"/>
    <n v="0.1731"/>
    <n v="311.11"/>
    <n v="7.51E-2"/>
    <n v="10000"/>
    <n v="30"/>
    <n v="11200"/>
  </r>
  <r>
    <n v="465033"/>
    <x v="8"/>
    <x v="0"/>
    <x v="4"/>
    <s v="ASCAP"/>
    <x v="3"/>
    <x v="0"/>
    <x v="31"/>
    <d v="2021-04-16T00:00:00"/>
    <d v="2021-12-12T00:00:00"/>
    <x v="1"/>
    <x v="1"/>
    <d v="2022-01-12T00:00:00"/>
    <n v="583205"/>
    <x v="13"/>
    <s v="A5"/>
    <x v="1"/>
    <s v="Not Verified"/>
    <n v="34000"/>
    <n v="4.9099999999999998E-2"/>
    <n v="285.95"/>
    <n v="8.9399999999999993E-2"/>
    <n v="9000"/>
    <n v="14"/>
    <n v="10294"/>
  </r>
  <r>
    <n v="468909"/>
    <x v="18"/>
    <x v="0"/>
    <x v="4"/>
    <s v="N/A"/>
    <x v="3"/>
    <x v="0"/>
    <x v="31"/>
    <d v="2021-10-14T00:00:00"/>
    <d v="2021-09-12T00:00:00"/>
    <x v="1"/>
    <x v="1"/>
    <d v="2021-10-12T00:00:00"/>
    <n v="590970"/>
    <x v="13"/>
    <s v="A5"/>
    <x v="1"/>
    <s v="Not Verified"/>
    <n v="95000"/>
    <n v="6.4399999999999999E-2"/>
    <n v="234.32"/>
    <n v="8.9399999999999993E-2"/>
    <n v="7375"/>
    <n v="14"/>
    <n v="8402"/>
  </r>
  <r>
    <n v="510785"/>
    <x v="2"/>
    <x v="0"/>
    <x v="2"/>
    <s v="Match.com"/>
    <x v="3"/>
    <x v="0"/>
    <x v="27"/>
    <d v="2021-01-15T00:00:00"/>
    <d v="2021-03-13T00:00:00"/>
    <x v="1"/>
    <x v="1"/>
    <d v="2021-04-13T00:00:00"/>
    <n v="659601"/>
    <x v="13"/>
    <s v="A3"/>
    <x v="1"/>
    <s v="Not Verified"/>
    <n v="105000"/>
    <n v="0.16059999999999999"/>
    <n v="185.64"/>
    <n v="7.1400000000000005E-2"/>
    <n v="6000"/>
    <n v="44"/>
    <n v="6677"/>
  </r>
  <r>
    <n v="782520"/>
    <x v="18"/>
    <x v="0"/>
    <x v="2"/>
    <s v="Diopsys, Inc."/>
    <x v="3"/>
    <x v="0"/>
    <x v="6"/>
    <d v="2021-06-14T00:00:00"/>
    <d v="2021-07-14T00:00:00"/>
    <x v="1"/>
    <x v="1"/>
    <d v="2021-08-14T00:00:00"/>
    <n v="985515"/>
    <x v="13"/>
    <s v="A5"/>
    <x v="1"/>
    <s v="Not Verified"/>
    <n v="44000"/>
    <n v="0.21249999999999999"/>
    <n v="158.77000000000001"/>
    <n v="8.8999999999999996E-2"/>
    <n v="5000"/>
    <n v="12"/>
    <n v="5716"/>
  </r>
  <r>
    <n v="876330"/>
    <x v="1"/>
    <x v="0"/>
    <x v="5"/>
    <s v="Art.com"/>
    <x v="3"/>
    <x v="0"/>
    <x v="10"/>
    <d v="2021-09-14T00:00:00"/>
    <d v="2021-09-14T00:00:00"/>
    <x v="1"/>
    <x v="1"/>
    <d v="2021-10-14T00:00:00"/>
    <n v="1090889"/>
    <x v="13"/>
    <s v="A1"/>
    <x v="1"/>
    <s v="Not Verified"/>
    <n v="53376"/>
    <n v="4.4999999999999998E-2"/>
    <n v="301.60000000000002"/>
    <n v="5.4199999999999998E-2"/>
    <n v="10000"/>
    <n v="9"/>
    <n v="10858"/>
  </r>
  <r>
    <n v="727224"/>
    <x v="8"/>
    <x v="0"/>
    <x v="5"/>
    <s v="Alliance for Lupus Research"/>
    <x v="3"/>
    <x v="0"/>
    <x v="29"/>
    <d v="2021-04-14T00:00:00"/>
    <d v="2021-05-14T00:00:00"/>
    <x v="1"/>
    <x v="1"/>
    <d v="2021-06-14T00:00:00"/>
    <n v="922714"/>
    <x v="13"/>
    <s v="A4"/>
    <x v="1"/>
    <s v="Not Verified"/>
    <n v="99000"/>
    <n v="2.2499999999999999E-2"/>
    <n v="310.10000000000002"/>
    <n v="7.2900000000000006E-2"/>
    <n v="10000"/>
    <n v="11"/>
    <n v="11164"/>
  </r>
  <r>
    <n v="837231"/>
    <x v="8"/>
    <x v="0"/>
    <x v="5"/>
    <s v="CSA"/>
    <x v="3"/>
    <x v="0"/>
    <x v="11"/>
    <d v="2021-11-14T00:00:00"/>
    <d v="2021-06-14T00:00:00"/>
    <x v="1"/>
    <x v="1"/>
    <d v="2021-07-14T00:00:00"/>
    <n v="1047351"/>
    <x v="13"/>
    <s v="A4"/>
    <x v="1"/>
    <s v="Not Verified"/>
    <n v="51000"/>
    <n v="0.12520000000000001"/>
    <n v="174.17"/>
    <n v="7.4899999999999994E-2"/>
    <n v="5600"/>
    <n v="18"/>
    <n v="6267"/>
  </r>
  <r>
    <n v="1048362"/>
    <x v="2"/>
    <x v="0"/>
    <x v="5"/>
    <s v="Bank of America Merrill Lynch"/>
    <x v="3"/>
    <x v="0"/>
    <x v="12"/>
    <d v="2021-03-14T00:00:00"/>
    <d v="2021-06-12T00:00:00"/>
    <x v="1"/>
    <x v="1"/>
    <d v="2021-07-12T00:00:00"/>
    <n v="1279484"/>
    <x v="13"/>
    <s v="A5"/>
    <x v="1"/>
    <s v="Not Verified"/>
    <n v="65000"/>
    <n v="0.1028"/>
    <n v="381.04"/>
    <n v="8.8999999999999996E-2"/>
    <n v="12000"/>
    <n v="11"/>
    <n v="12501"/>
  </r>
  <r>
    <n v="502265"/>
    <x v="5"/>
    <x v="0"/>
    <x v="5"/>
    <s v="School Board of Broward County"/>
    <x v="3"/>
    <x v="0"/>
    <x v="48"/>
    <d v="2021-04-13T00:00:00"/>
    <d v="2021-04-13T00:00:00"/>
    <x v="1"/>
    <x v="1"/>
    <d v="2021-05-13T00:00:00"/>
    <n v="645829"/>
    <x v="13"/>
    <s v="A5"/>
    <x v="1"/>
    <s v="Not Verified"/>
    <n v="23000"/>
    <n v="0.1482"/>
    <n v="437.93"/>
    <n v="7.8799999999999995E-2"/>
    <n v="14000"/>
    <n v="10"/>
    <n v="15766"/>
  </r>
  <r>
    <n v="605811"/>
    <x v="23"/>
    <x v="0"/>
    <x v="7"/>
    <s v="Sunrise Medical"/>
    <x v="3"/>
    <x v="0"/>
    <x v="49"/>
    <d v="2021-03-13T00:00:00"/>
    <d v="2021-03-13T00:00:00"/>
    <x v="1"/>
    <x v="1"/>
    <d v="2021-04-13T00:00:00"/>
    <n v="777174"/>
    <x v="13"/>
    <s v="A2"/>
    <x v="1"/>
    <s v="Not Verified"/>
    <n v="72100"/>
    <n v="9.0700000000000003E-2"/>
    <n v="319.95"/>
    <n v="5.79E-2"/>
    <n v="12000"/>
    <n v="18"/>
    <n v="11465"/>
  </r>
  <r>
    <n v="991963"/>
    <x v="5"/>
    <x v="0"/>
    <x v="7"/>
    <s v="7-Eleven"/>
    <x v="3"/>
    <x v="0"/>
    <x v="13"/>
    <d v="2021-01-15T00:00:00"/>
    <d v="2021-04-14T00:00:00"/>
    <x v="1"/>
    <x v="1"/>
    <d v="2021-05-14T00:00:00"/>
    <n v="1216397"/>
    <x v="13"/>
    <s v="A4"/>
    <x v="1"/>
    <s v="Not Verified"/>
    <n v="49000"/>
    <n v="0.14910000000000001"/>
    <n v="187.75"/>
    <n v="7.9000000000000001E-2"/>
    <n v="6000"/>
    <n v="17"/>
    <n v="6733"/>
  </r>
  <r>
    <n v="458713"/>
    <x v="25"/>
    <x v="0"/>
    <x v="7"/>
    <s v="Centennial Contractors"/>
    <x v="3"/>
    <x v="0"/>
    <x v="31"/>
    <d v="2021-11-10T00:00:00"/>
    <d v="2021-11-10T00:00:00"/>
    <x v="1"/>
    <x v="1"/>
    <d v="2021-12-10T00:00:00"/>
    <n v="571181"/>
    <x v="13"/>
    <s v="A4"/>
    <x v="1"/>
    <s v="Not Verified"/>
    <n v="78500"/>
    <n v="8.09E-2"/>
    <n v="252.89"/>
    <n v="8.5900000000000004E-2"/>
    <n v="8000"/>
    <n v="13"/>
    <n v="8419"/>
  </r>
  <r>
    <n v="738326"/>
    <x v="21"/>
    <x v="0"/>
    <x v="7"/>
    <s v="Green Tangerine Spa and Salon"/>
    <x v="3"/>
    <x v="0"/>
    <x v="29"/>
    <d v="2021-05-14T00:00:00"/>
    <d v="2021-05-14T00:00:00"/>
    <x v="1"/>
    <x v="1"/>
    <d v="2021-06-14T00:00:00"/>
    <n v="935680"/>
    <x v="13"/>
    <s v="A5"/>
    <x v="1"/>
    <s v="Not Verified"/>
    <n v="50000"/>
    <n v="0.21260000000000001"/>
    <n v="124.72"/>
    <n v="7.6600000000000001E-2"/>
    <n v="4000"/>
    <n v="20"/>
    <n v="4491"/>
  </r>
  <r>
    <n v="781772"/>
    <x v="8"/>
    <x v="0"/>
    <x v="9"/>
    <s v="The Nutty Irishman"/>
    <x v="3"/>
    <x v="0"/>
    <x v="44"/>
    <d v="2021-04-16T00:00:00"/>
    <d v="2021-08-14T00:00:00"/>
    <x v="1"/>
    <x v="1"/>
    <d v="2021-09-14T00:00:00"/>
    <n v="984688"/>
    <x v="13"/>
    <s v="A2"/>
    <x v="1"/>
    <s v="Not Verified"/>
    <n v="48000"/>
    <n v="0.13750000000000001"/>
    <n v="243.34"/>
    <n v="5.9900000000000002E-2"/>
    <n v="8000"/>
    <n v="9"/>
    <n v="8760"/>
  </r>
  <r>
    <n v="706709"/>
    <x v="16"/>
    <x v="0"/>
    <x v="10"/>
    <s v="Chatham Squire"/>
    <x v="3"/>
    <x v="0"/>
    <x v="29"/>
    <d v="2021-11-15T00:00:00"/>
    <d v="2021-08-13T00:00:00"/>
    <x v="1"/>
    <x v="1"/>
    <d v="2021-09-13T00:00:00"/>
    <n v="898947"/>
    <x v="13"/>
    <s v="A4"/>
    <x v="1"/>
    <s v="Not Verified"/>
    <n v="44000"/>
    <n v="0.14099999999999999"/>
    <n v="341.11"/>
    <n v="7.2900000000000006E-2"/>
    <n v="11000"/>
    <n v="12"/>
    <n v="12208"/>
  </r>
  <r>
    <n v="815446"/>
    <x v="5"/>
    <x v="0"/>
    <x v="10"/>
    <s v="Roger Dean Chevrolet"/>
    <x v="3"/>
    <x v="0"/>
    <x v="44"/>
    <d v="2021-09-14T00:00:00"/>
    <d v="2021-08-14T00:00:00"/>
    <x v="1"/>
    <x v="1"/>
    <d v="2021-09-14T00:00:00"/>
    <n v="1023106"/>
    <x v="13"/>
    <s v="A4"/>
    <x v="1"/>
    <s v="Not Verified"/>
    <n v="52000"/>
    <n v="0.2409"/>
    <n v="205.28"/>
    <n v="7.4899999999999994E-2"/>
    <n v="6600"/>
    <n v="10"/>
    <n v="7390"/>
  </r>
  <r>
    <n v="773533"/>
    <x v="5"/>
    <x v="0"/>
    <x v="0"/>
    <s v="Conroy, Simberg, et al., P.A."/>
    <x v="3"/>
    <x v="0"/>
    <x v="6"/>
    <d v="2021-05-16T00:00:00"/>
    <d v="2021-01-14T00:00:00"/>
    <x v="1"/>
    <x v="1"/>
    <d v="2021-02-14T00:00:00"/>
    <n v="975589"/>
    <x v="13"/>
    <s v="A4"/>
    <x v="1"/>
    <s v="Not Verified"/>
    <n v="85000"/>
    <n v="0.29289999999999999"/>
    <n v="223.16"/>
    <n v="7.4899999999999994E-2"/>
    <n v="7175"/>
    <n v="22"/>
    <n v="7998"/>
  </r>
  <r>
    <n v="350671"/>
    <x v="0"/>
    <x v="0"/>
    <x v="0"/>
    <s v="The Evergreen Corporation"/>
    <x v="3"/>
    <x v="0"/>
    <x v="59"/>
    <d v="2021-10-15T00:00:00"/>
    <d v="2021-07-11T00:00:00"/>
    <x v="1"/>
    <x v="1"/>
    <d v="2021-08-11T00:00:00"/>
    <n v="352857"/>
    <x v="13"/>
    <s v="A4"/>
    <x v="1"/>
    <s v="Not Verified"/>
    <n v="50000"/>
    <n v="4.4200000000000003E-2"/>
    <n v="220.39"/>
    <n v="8.3199999999999996E-2"/>
    <n v="7000"/>
    <n v="12"/>
    <n v="7934"/>
  </r>
  <r>
    <n v="476994"/>
    <x v="18"/>
    <x v="0"/>
    <x v="0"/>
    <m/>
    <x v="3"/>
    <x v="0"/>
    <x v="24"/>
    <d v="2021-02-13T00:00:00"/>
    <d v="2021-02-13T00:00:00"/>
    <x v="1"/>
    <x v="1"/>
    <d v="2021-03-13T00:00:00"/>
    <n v="593486"/>
    <x v="13"/>
    <s v="A5"/>
    <x v="1"/>
    <s v="Not Verified"/>
    <n v="43200"/>
    <n v="0.1258"/>
    <n v="381.26"/>
    <n v="8.9399999999999993E-2"/>
    <n v="12000"/>
    <n v="10"/>
    <n v="13726"/>
  </r>
  <r>
    <n v="515710"/>
    <x v="8"/>
    <x v="0"/>
    <x v="0"/>
    <s v="Sagent Advisors"/>
    <x v="3"/>
    <x v="0"/>
    <x v="27"/>
    <d v="2021-03-11T00:00:00"/>
    <d v="2021-03-11T00:00:00"/>
    <x v="1"/>
    <x v="1"/>
    <d v="2021-04-11T00:00:00"/>
    <n v="666600"/>
    <x v="13"/>
    <s v="A5"/>
    <x v="1"/>
    <s v="Not Verified"/>
    <n v="100000"/>
    <n v="0.1472"/>
    <n v="563.05999999999995"/>
    <n v="7.8799999999999995E-2"/>
    <n v="18000"/>
    <n v="22"/>
    <n v="18957"/>
  </r>
  <r>
    <n v="524615"/>
    <x v="4"/>
    <x v="0"/>
    <x v="0"/>
    <s v="FirstService Financial"/>
    <x v="3"/>
    <x v="0"/>
    <x v="51"/>
    <d v="2021-09-14T00:00:00"/>
    <d v="2021-09-12T00:00:00"/>
    <x v="1"/>
    <x v="1"/>
    <d v="2021-10-12T00:00:00"/>
    <n v="678796"/>
    <x v="13"/>
    <s v="A5"/>
    <x v="1"/>
    <s v="Not Verified"/>
    <n v="90000"/>
    <n v="0.12239999999999999"/>
    <n v="250.25"/>
    <n v="7.8799999999999995E-2"/>
    <n v="8000"/>
    <n v="21"/>
    <n v="8937"/>
  </r>
  <r>
    <n v="637501"/>
    <x v="1"/>
    <x v="0"/>
    <x v="4"/>
    <s v="St. Aloysius"/>
    <x v="3"/>
    <x v="0"/>
    <x v="21"/>
    <d v="2021-06-12T00:00:00"/>
    <d v="2021-06-12T00:00:00"/>
    <x v="1"/>
    <x v="1"/>
    <d v="2021-07-12T00:00:00"/>
    <n v="816621"/>
    <x v="13"/>
    <s v="A5"/>
    <x v="1"/>
    <s v="Not Verified"/>
    <n v="18000"/>
    <n v="0.01"/>
    <n v="246.69"/>
    <n v="6.9099999999999995E-2"/>
    <n v="8000"/>
    <n v="19"/>
    <n v="8606"/>
  </r>
  <r>
    <n v="1036102"/>
    <x v="18"/>
    <x v="0"/>
    <x v="2"/>
    <s v="Davidson Kempner Capital Management"/>
    <x v="3"/>
    <x v="0"/>
    <x v="22"/>
    <d v="2021-03-14T00:00:00"/>
    <d v="2021-03-14T00:00:00"/>
    <x v="1"/>
    <x v="1"/>
    <d v="2021-04-14T00:00:00"/>
    <n v="1265968"/>
    <x v="13"/>
    <s v="A2"/>
    <x v="1"/>
    <s v="Not Verified"/>
    <n v="80000"/>
    <n v="8.0999999999999996E-3"/>
    <n v="153.52000000000001"/>
    <n v="6.6199999999999995E-2"/>
    <n v="5000"/>
    <n v="14"/>
    <n v="5489"/>
  </r>
  <r>
    <n v="781687"/>
    <x v="3"/>
    <x v="0"/>
    <x v="6"/>
    <s v="Labsource, Inc."/>
    <x v="3"/>
    <x v="0"/>
    <x v="6"/>
    <d v="2021-09-15T00:00:00"/>
    <d v="2021-06-14T00:00:00"/>
    <x v="1"/>
    <x v="1"/>
    <d v="2021-07-14T00:00:00"/>
    <n v="984547"/>
    <x v="13"/>
    <s v="A1"/>
    <x v="1"/>
    <s v="Not Verified"/>
    <n v="55000"/>
    <n v="4.6899999999999997E-2"/>
    <n v="241.28"/>
    <n v="5.4199999999999998E-2"/>
    <n v="8000"/>
    <n v="22"/>
    <n v="8686"/>
  </r>
  <r>
    <n v="772287"/>
    <x v="7"/>
    <x v="0"/>
    <x v="6"/>
    <s v="CI Hayes"/>
    <x v="3"/>
    <x v="0"/>
    <x v="6"/>
    <d v="2021-03-14T00:00:00"/>
    <d v="2021-03-14T00:00:00"/>
    <x v="1"/>
    <x v="1"/>
    <d v="2021-04-14T00:00:00"/>
    <n v="974205"/>
    <x v="13"/>
    <s v="A3"/>
    <x v="1"/>
    <s v="Not Verified"/>
    <n v="62000"/>
    <n v="0.13550000000000001"/>
    <n v="92.62"/>
    <n v="6.9900000000000004E-2"/>
    <n v="3000"/>
    <n v="16"/>
    <n v="3309"/>
  </r>
  <r>
    <n v="869785"/>
    <x v="3"/>
    <x v="0"/>
    <x v="6"/>
    <s v="Groupon"/>
    <x v="3"/>
    <x v="0"/>
    <x v="10"/>
    <d v="2021-09-14T00:00:00"/>
    <d v="2021-09-14T00:00:00"/>
    <x v="1"/>
    <x v="1"/>
    <d v="2021-10-14T00:00:00"/>
    <n v="1083679"/>
    <x v="13"/>
    <s v="A4"/>
    <x v="1"/>
    <s v="Not Verified"/>
    <n v="35000"/>
    <n v="0.1193"/>
    <n v="466.53"/>
    <n v="7.4899999999999994E-2"/>
    <n v="15000"/>
    <n v="25"/>
    <n v="16795"/>
  </r>
  <r>
    <n v="424898"/>
    <x v="33"/>
    <x v="0"/>
    <x v="6"/>
    <s v="Progressive Technology, Inc."/>
    <x v="3"/>
    <x v="0"/>
    <x v="30"/>
    <d v="2021-05-16T00:00:00"/>
    <d v="2021-04-12T00:00:00"/>
    <x v="1"/>
    <x v="1"/>
    <d v="2021-05-12T00:00:00"/>
    <n v="500933"/>
    <x v="13"/>
    <s v="A5"/>
    <x v="1"/>
    <s v="Not Verified"/>
    <n v="43000"/>
    <n v="0.21010000000000001"/>
    <n v="205.41"/>
    <n v="9.6299999999999997E-2"/>
    <n v="6400"/>
    <n v="14"/>
    <n v="7356"/>
  </r>
  <r>
    <n v="661059"/>
    <x v="3"/>
    <x v="0"/>
    <x v="8"/>
    <s v="ITW Switches"/>
    <x v="3"/>
    <x v="0"/>
    <x v="21"/>
    <d v="2021-02-14T00:00:00"/>
    <d v="2021-02-14T00:00:00"/>
    <x v="1"/>
    <x v="1"/>
    <d v="2021-03-14T00:00:00"/>
    <n v="845437"/>
    <x v="13"/>
    <s v="A4"/>
    <x v="1"/>
    <s v="Not Verified"/>
    <n v="64575"/>
    <n v="0.1016"/>
    <n v="372.12"/>
    <n v="7.2900000000000006E-2"/>
    <n v="12000"/>
    <n v="25"/>
    <n v="13396"/>
  </r>
  <r>
    <n v="493529"/>
    <x v="25"/>
    <x v="0"/>
    <x v="8"/>
    <s v="Norfolk Southern"/>
    <x v="3"/>
    <x v="0"/>
    <x v="26"/>
    <d v="2021-08-11T00:00:00"/>
    <d v="2021-08-11T00:00:00"/>
    <x v="1"/>
    <x v="1"/>
    <d v="2021-09-11T00:00:00"/>
    <n v="631471"/>
    <x v="13"/>
    <s v="A5"/>
    <x v="1"/>
    <s v="Not Verified"/>
    <n v="54600"/>
    <n v="6.2600000000000003E-2"/>
    <n v="78.209999999999994"/>
    <n v="7.8799999999999995E-2"/>
    <n v="2500"/>
    <n v="10"/>
    <n v="2652"/>
  </r>
  <r>
    <n v="1014256"/>
    <x v="23"/>
    <x v="0"/>
    <x v="4"/>
    <s v="City of Durango Police Department"/>
    <x v="3"/>
    <x v="0"/>
    <x v="22"/>
    <d v="2021-05-16T00:00:00"/>
    <d v="2021-03-14T00:00:00"/>
    <x v="1"/>
    <x v="1"/>
    <d v="2021-04-14T00:00:00"/>
    <n v="1241625"/>
    <x v="13"/>
    <s v="A2"/>
    <x v="1"/>
    <s v="Not Verified"/>
    <n v="47000"/>
    <n v="0.20039999999999999"/>
    <n v="92.12"/>
    <n v="6.6199999999999995E-2"/>
    <n v="3000"/>
    <n v="21"/>
    <n v="3298"/>
  </r>
  <r>
    <n v="299298"/>
    <x v="3"/>
    <x v="0"/>
    <x v="4"/>
    <s v="IMS"/>
    <x v="3"/>
    <x v="0"/>
    <x v="35"/>
    <d v="2021-05-12T00:00:00"/>
    <d v="2021-02-09T00:00:00"/>
    <x v="1"/>
    <x v="1"/>
    <d v="2021-03-09T00:00:00"/>
    <n v="299283"/>
    <x v="13"/>
    <s v="A4"/>
    <x v="1"/>
    <s v="Not Verified"/>
    <n v="33000"/>
    <n v="3.4200000000000001E-2"/>
    <n v="37.79"/>
    <n v="8.3199999999999996E-2"/>
    <n v="1200"/>
    <n v="9"/>
    <n v="1231"/>
  </r>
  <r>
    <n v="623156"/>
    <x v="1"/>
    <x v="0"/>
    <x v="5"/>
    <m/>
    <x v="3"/>
    <x v="0"/>
    <x v="41"/>
    <d v="2021-12-13T00:00:00"/>
    <d v="2021-12-13T00:00:00"/>
    <x v="1"/>
    <x v="1"/>
    <d v="2022-01-13T00:00:00"/>
    <n v="798646"/>
    <x v="13"/>
    <s v="A5"/>
    <x v="1"/>
    <s v="Not Verified"/>
    <n v="72000"/>
    <n v="4.9500000000000002E-2"/>
    <n v="197.36"/>
    <n v="6.9099999999999995E-2"/>
    <n v="6400"/>
    <n v="19"/>
    <n v="7105"/>
  </r>
  <r>
    <n v="527191"/>
    <x v="5"/>
    <x v="0"/>
    <x v="7"/>
    <s v="Palm Beach County School District"/>
    <x v="3"/>
    <x v="0"/>
    <x v="51"/>
    <d v="2021-11-12T00:00:00"/>
    <d v="2021-07-12T00:00:00"/>
    <x v="1"/>
    <x v="1"/>
    <d v="2021-08-12T00:00:00"/>
    <n v="681941"/>
    <x v="13"/>
    <s v="A5"/>
    <x v="1"/>
    <s v="Not Verified"/>
    <n v="38244"/>
    <n v="0.1971"/>
    <n v="312.82"/>
    <n v="7.8799999999999995E-2"/>
    <n v="10000"/>
    <n v="29"/>
    <n v="11129"/>
  </r>
  <r>
    <n v="517105"/>
    <x v="25"/>
    <x v="0"/>
    <x v="10"/>
    <s v="Towers Watson"/>
    <x v="3"/>
    <x v="0"/>
    <x v="27"/>
    <d v="2021-07-11T00:00:00"/>
    <d v="2021-07-11T00:00:00"/>
    <x v="1"/>
    <x v="1"/>
    <d v="2021-08-11T00:00:00"/>
    <n v="668315"/>
    <x v="13"/>
    <s v="A2"/>
    <x v="1"/>
    <s v="Not Verified"/>
    <n v="67450"/>
    <n v="0.1726"/>
    <n v="123.07"/>
    <n v="6.7599999999999993E-2"/>
    <n v="4000"/>
    <n v="23"/>
    <n v="4248"/>
  </r>
  <r>
    <n v="494451"/>
    <x v="1"/>
    <x v="0"/>
    <x v="0"/>
    <s v="Kravitz, Inc."/>
    <x v="3"/>
    <x v="0"/>
    <x v="26"/>
    <d v="2021-04-16T00:00:00"/>
    <d v="2021-09-11T00:00:00"/>
    <x v="1"/>
    <x v="1"/>
    <d v="2021-10-11T00:00:00"/>
    <n v="632990"/>
    <x v="13"/>
    <s v="A5"/>
    <x v="1"/>
    <s v="Not Verified"/>
    <n v="60000"/>
    <n v="5.4199999999999998E-2"/>
    <n v="375.37"/>
    <n v="7.8799999999999995E-2"/>
    <n v="12000"/>
    <n v="7"/>
    <n v="13066"/>
  </r>
  <r>
    <n v="765994"/>
    <x v="8"/>
    <x v="0"/>
    <x v="0"/>
    <s v="SHoP Construction"/>
    <x v="3"/>
    <x v="0"/>
    <x v="6"/>
    <d v="2021-06-14T00:00:00"/>
    <d v="2021-06-14T00:00:00"/>
    <x v="1"/>
    <x v="1"/>
    <d v="2021-07-14T00:00:00"/>
    <n v="966956"/>
    <x v="13"/>
    <s v="A5"/>
    <x v="1"/>
    <s v="Not Verified"/>
    <n v="88000"/>
    <n v="5.9499999999999997E-2"/>
    <n v="157.82"/>
    <n v="8.4900000000000003E-2"/>
    <n v="5000"/>
    <n v="20"/>
    <n v="5681"/>
  </r>
  <r>
    <n v="499397"/>
    <x v="23"/>
    <x v="0"/>
    <x v="4"/>
    <s v="Shaw Industries Inc"/>
    <x v="3"/>
    <x v="0"/>
    <x v="48"/>
    <d v="2021-04-13T00:00:00"/>
    <d v="2021-04-13T00:00:00"/>
    <x v="1"/>
    <x v="1"/>
    <d v="2021-05-13T00:00:00"/>
    <n v="640994"/>
    <x v="13"/>
    <s v="A4"/>
    <x v="1"/>
    <s v="Not Verified"/>
    <n v="65000"/>
    <n v="0.10780000000000001"/>
    <n v="62.22"/>
    <n v="7.51E-2"/>
    <n v="2000"/>
    <n v="28"/>
    <n v="2240"/>
  </r>
  <r>
    <n v="438333"/>
    <x v="8"/>
    <x v="0"/>
    <x v="6"/>
    <s v="BDO Seidman LLP"/>
    <x v="3"/>
    <x v="0"/>
    <x v="52"/>
    <d v="2021-11-11T00:00:00"/>
    <d v="2021-11-11T00:00:00"/>
    <x v="1"/>
    <x v="1"/>
    <d v="2021-12-11T00:00:00"/>
    <n v="527860"/>
    <x v="13"/>
    <s v="A5"/>
    <x v="1"/>
    <s v="Not Verified"/>
    <n v="70000"/>
    <n v="9.4600000000000004E-2"/>
    <n v="190.63"/>
    <n v="8.9399999999999993E-2"/>
    <n v="6000"/>
    <n v="23"/>
    <n v="6787"/>
  </r>
  <r>
    <n v="1038223"/>
    <x v="25"/>
    <x v="0"/>
    <x v="8"/>
    <s v="Kimpton Hotels &amp; Restaurants- Jackson 20"/>
    <x v="3"/>
    <x v="0"/>
    <x v="22"/>
    <d v="2021-04-14T00:00:00"/>
    <d v="2021-05-13T00:00:00"/>
    <x v="1"/>
    <x v="1"/>
    <d v="2021-06-13T00:00:00"/>
    <n v="1268122"/>
    <x v="13"/>
    <s v="A2"/>
    <x v="1"/>
    <s v="Not Verified"/>
    <n v="42000"/>
    <n v="0.25169999999999998"/>
    <n v="138.16999999999999"/>
    <n v="6.6199999999999995E-2"/>
    <n v="4500"/>
    <n v="24"/>
    <n v="4804"/>
  </r>
  <r>
    <n v="848803"/>
    <x v="21"/>
    <x v="0"/>
    <x v="4"/>
    <s v="MGM Grand @ Foxwoods"/>
    <x v="3"/>
    <x v="0"/>
    <x v="10"/>
    <d v="2021-06-15T00:00:00"/>
    <d v="2021-12-12T00:00:00"/>
    <x v="1"/>
    <x v="1"/>
    <d v="2022-01-12T00:00:00"/>
    <n v="1060457"/>
    <x v="13"/>
    <s v="A2"/>
    <x v="1"/>
    <s v="Not Verified"/>
    <n v="36000"/>
    <n v="0.10730000000000001"/>
    <n v="460.56"/>
    <n v="6.6199999999999995E-2"/>
    <n v="15000"/>
    <n v="9"/>
    <n v="15954"/>
  </r>
  <r>
    <n v="644927"/>
    <x v="8"/>
    <x v="0"/>
    <x v="4"/>
    <s v="The Elmezzi Foundation"/>
    <x v="3"/>
    <x v="0"/>
    <x v="21"/>
    <d v="2021-09-14T00:00:00"/>
    <d v="2021-03-12T00:00:00"/>
    <x v="1"/>
    <x v="1"/>
    <d v="2021-04-12T00:00:00"/>
    <n v="825251"/>
    <x v="13"/>
    <s v="A4"/>
    <x v="1"/>
    <s v="Not Verified"/>
    <n v="77500"/>
    <n v="0.1482"/>
    <n v="92.01"/>
    <n v="6.54E-2"/>
    <n v="3000"/>
    <n v="47"/>
    <n v="3185"/>
  </r>
  <r>
    <n v="874851"/>
    <x v="1"/>
    <x v="0"/>
    <x v="2"/>
    <s v="United Talent Agency"/>
    <x v="3"/>
    <x v="0"/>
    <x v="13"/>
    <d v="2021-10-14T00:00:00"/>
    <d v="2021-05-14T00:00:00"/>
    <x v="1"/>
    <x v="1"/>
    <d v="2021-06-14T00:00:00"/>
    <n v="1089351"/>
    <x v="13"/>
    <s v="A2"/>
    <x v="1"/>
    <s v="Not Verified"/>
    <n v="80000"/>
    <n v="8.6699999999999999E-2"/>
    <n v="214.93"/>
    <n v="6.6199999999999995E-2"/>
    <n v="7000"/>
    <n v="19"/>
    <n v="7720"/>
  </r>
  <r>
    <n v="740890"/>
    <x v="18"/>
    <x v="0"/>
    <x v="0"/>
    <s v="Cosmetic and Family Dentistry"/>
    <x v="3"/>
    <x v="0"/>
    <x v="29"/>
    <d v="2021-05-16T00:00:00"/>
    <d v="2021-05-12T00:00:00"/>
    <x v="1"/>
    <x v="1"/>
    <d v="2021-06-12T00:00:00"/>
    <n v="938675"/>
    <x v="13"/>
    <s v="A5"/>
    <x v="1"/>
    <s v="Not Verified"/>
    <n v="35000"/>
    <n v="0.23930000000000001"/>
    <n v="94.69"/>
    <n v="8.4900000000000003E-2"/>
    <n v="3000"/>
    <n v="13"/>
    <n v="3220"/>
  </r>
  <r>
    <n v="784270"/>
    <x v="35"/>
    <x v="0"/>
    <x v="3"/>
    <s v="FARRAR CORP"/>
    <x v="3"/>
    <x v="0"/>
    <x v="6"/>
    <d v="2021-06-14T00:00:00"/>
    <d v="2021-07-14T00:00:00"/>
    <x v="1"/>
    <x v="1"/>
    <d v="2021-08-14T00:00:00"/>
    <n v="987463"/>
    <x v="13"/>
    <s v="A2"/>
    <x v="1"/>
    <s v="Not Verified"/>
    <n v="59600"/>
    <n v="0.1142"/>
    <n v="304.18"/>
    <n v="5.9900000000000002E-2"/>
    <n v="10000"/>
    <n v="20"/>
    <n v="10950"/>
  </r>
  <r>
    <n v="657220"/>
    <x v="3"/>
    <x v="0"/>
    <x v="5"/>
    <s v="SERVPRO of Wheaton/Glen Ellyn"/>
    <x v="3"/>
    <x v="0"/>
    <x v="21"/>
    <d v="2021-06-15T00:00:00"/>
    <d v="2021-02-14T00:00:00"/>
    <x v="1"/>
    <x v="1"/>
    <d v="2021-03-14T00:00:00"/>
    <n v="840533"/>
    <x v="13"/>
    <s v="A2"/>
    <x v="1"/>
    <s v="Not Verified"/>
    <n v="50000"/>
    <n v="0.10580000000000001"/>
    <n v="197.13"/>
    <n v="5.79E-2"/>
    <n v="6500"/>
    <n v="6"/>
    <n v="7097"/>
  </r>
  <r>
    <n v="439548"/>
    <x v="21"/>
    <x v="0"/>
    <x v="7"/>
    <s v="General Dynamics Electric Boat"/>
    <x v="3"/>
    <x v="0"/>
    <x v="52"/>
    <d v="2021-04-16T00:00:00"/>
    <d v="2021-09-12T00:00:00"/>
    <x v="1"/>
    <x v="1"/>
    <d v="2021-10-12T00:00:00"/>
    <n v="531166"/>
    <x v="13"/>
    <s v="A5"/>
    <x v="1"/>
    <s v="Not Verified"/>
    <n v="54996"/>
    <n v="0.2014"/>
    <n v="158.86000000000001"/>
    <n v="8.9399999999999993E-2"/>
    <n v="5000"/>
    <n v="25"/>
    <n v="5719"/>
  </r>
  <r>
    <n v="433152"/>
    <x v="1"/>
    <x v="0"/>
    <x v="6"/>
    <s v="Public Health Institute"/>
    <x v="2"/>
    <x v="0"/>
    <x v="20"/>
    <d v="2021-04-12T00:00:00"/>
    <d v="2021-04-11T00:00:00"/>
    <x v="1"/>
    <x v="1"/>
    <d v="2021-05-11T00:00:00"/>
    <n v="515613"/>
    <x v="13"/>
    <s v="B2"/>
    <x v="1"/>
    <s v="Not Verified"/>
    <n v="56400"/>
    <n v="9.6799999999999997E-2"/>
    <n v="247.27"/>
    <n v="0.1148"/>
    <n v="7500"/>
    <n v="10"/>
    <n v="8597"/>
  </r>
  <r>
    <n v="684807"/>
    <x v="20"/>
    <x v="0"/>
    <x v="6"/>
    <s v="Gathering Grounds"/>
    <x v="2"/>
    <x v="0"/>
    <x v="42"/>
    <d v="2021-03-14T00:00:00"/>
    <d v="2021-03-14T00:00:00"/>
    <x v="1"/>
    <x v="1"/>
    <d v="2021-04-14T00:00:00"/>
    <n v="874325"/>
    <x v="13"/>
    <s v="B2"/>
    <x v="1"/>
    <s v="Not Verified"/>
    <n v="30000"/>
    <n v="0.12"/>
    <n v="258.14"/>
    <n v="0.1"/>
    <n v="8000"/>
    <n v="20"/>
    <n v="9293"/>
  </r>
  <r>
    <n v="575815"/>
    <x v="2"/>
    <x v="0"/>
    <x v="6"/>
    <s v="Methodist Richardson Medical Center"/>
    <x v="2"/>
    <x v="0"/>
    <x v="54"/>
    <d v="2021-05-16T00:00:00"/>
    <d v="2021-10-13T00:00:00"/>
    <x v="1"/>
    <x v="1"/>
    <d v="2021-11-13T00:00:00"/>
    <n v="740584"/>
    <x v="13"/>
    <s v="B2"/>
    <x v="1"/>
    <s v="Not Verified"/>
    <n v="44500"/>
    <n v="0.247"/>
    <n v="546.4"/>
    <n v="0.1075"/>
    <n v="16750"/>
    <n v="21"/>
    <n v="19671"/>
  </r>
  <r>
    <n v="449448"/>
    <x v="1"/>
    <x v="0"/>
    <x v="6"/>
    <s v="Marwaha group Inc"/>
    <x v="2"/>
    <x v="0"/>
    <x v="48"/>
    <d v="2021-03-16T00:00:00"/>
    <d v="2021-04-13T00:00:00"/>
    <x v="1"/>
    <x v="1"/>
    <d v="2021-05-13T00:00:00"/>
    <n v="552090"/>
    <x v="13"/>
    <s v="B4"/>
    <x v="1"/>
    <s v="Not Verified"/>
    <n v="47000"/>
    <n v="4.7500000000000001E-2"/>
    <n v="425.56"/>
    <n v="0.1099"/>
    <n v="13000"/>
    <n v="7"/>
    <n v="15322"/>
  </r>
  <r>
    <n v="995902"/>
    <x v="1"/>
    <x v="0"/>
    <x v="6"/>
    <s v="Naval Postgraduate School"/>
    <x v="2"/>
    <x v="0"/>
    <x v="13"/>
    <d v="2021-03-13T00:00:00"/>
    <d v="2021-03-13T00:00:00"/>
    <x v="1"/>
    <x v="1"/>
    <d v="2021-04-13T00:00:00"/>
    <n v="1220494"/>
    <x v="13"/>
    <s v="B5"/>
    <x v="1"/>
    <s v="Not Verified"/>
    <n v="112000"/>
    <n v="0.16320000000000001"/>
    <n v="201.27"/>
    <n v="0.12690000000000001"/>
    <n v="6000"/>
    <n v="29"/>
    <n v="6800"/>
  </r>
  <r>
    <n v="433101"/>
    <x v="1"/>
    <x v="0"/>
    <x v="3"/>
    <s v="Deltronic Corp"/>
    <x v="2"/>
    <x v="0"/>
    <x v="20"/>
    <d v="2021-11-12T00:00:00"/>
    <d v="2021-07-12T00:00:00"/>
    <x v="1"/>
    <x v="1"/>
    <d v="2021-08-12T00:00:00"/>
    <n v="515552"/>
    <x v="13"/>
    <s v="B3"/>
    <x v="1"/>
    <s v="Not Verified"/>
    <n v="45000"/>
    <n v="0.23949999999999999"/>
    <n v="132.54"/>
    <n v="0.1183"/>
    <n v="4000"/>
    <n v="15"/>
    <n v="4770"/>
  </r>
  <r>
    <n v="456095"/>
    <x v="2"/>
    <x v="0"/>
    <x v="3"/>
    <s v="US Army"/>
    <x v="2"/>
    <x v="0"/>
    <x v="32"/>
    <d v="2021-08-10T00:00:00"/>
    <d v="2021-08-10T00:00:00"/>
    <x v="1"/>
    <x v="1"/>
    <d v="2021-09-10T00:00:00"/>
    <n v="566116"/>
    <x v="13"/>
    <s v="B3"/>
    <x v="1"/>
    <s v="Not Verified"/>
    <n v="57016.44"/>
    <n v="0.1477"/>
    <n v="198.81"/>
    <n v="0.1183"/>
    <n v="6000"/>
    <n v="17"/>
    <n v="6476"/>
  </r>
  <r>
    <n v="777134"/>
    <x v="16"/>
    <x v="0"/>
    <x v="8"/>
    <s v="Bank of America"/>
    <x v="2"/>
    <x v="0"/>
    <x v="6"/>
    <d v="2021-11-12T00:00:00"/>
    <d v="2021-10-12T00:00:00"/>
    <x v="1"/>
    <x v="1"/>
    <d v="2021-11-12T00:00:00"/>
    <n v="979585"/>
    <x v="13"/>
    <s v="B3"/>
    <x v="1"/>
    <s v="Not Verified"/>
    <n v="36200"/>
    <n v="0.1084"/>
    <n v="117.85"/>
    <n v="0.1099"/>
    <n v="3600"/>
    <n v="5"/>
    <n v="4030"/>
  </r>
  <r>
    <n v="850364"/>
    <x v="41"/>
    <x v="0"/>
    <x v="8"/>
    <s v="NGP VAN"/>
    <x v="2"/>
    <x v="0"/>
    <x v="11"/>
    <d v="2021-03-13T00:00:00"/>
    <d v="2021-03-13T00:00:00"/>
    <x v="1"/>
    <x v="1"/>
    <d v="2021-04-13T00:00:00"/>
    <n v="1062181"/>
    <x v="13"/>
    <s v="B3"/>
    <x v="1"/>
    <s v="Not Verified"/>
    <n v="85000"/>
    <n v="0.1004"/>
    <n v="314.25"/>
    <n v="0.1099"/>
    <n v="9600"/>
    <n v="7"/>
    <n v="10898"/>
  </r>
  <r>
    <n v="366743"/>
    <x v="2"/>
    <x v="0"/>
    <x v="8"/>
    <s v="U.S. Army"/>
    <x v="2"/>
    <x v="0"/>
    <x v="55"/>
    <d v="2021-05-16T00:00:00"/>
    <d v="2021-03-11T00:00:00"/>
    <x v="1"/>
    <x v="1"/>
    <d v="2021-04-11T00:00:00"/>
    <n v="379485"/>
    <x v="13"/>
    <s v="B5"/>
    <x v="1"/>
    <s v="Not Verified"/>
    <n v="34000"/>
    <n v="7.5200000000000003E-2"/>
    <n v="79.959999999999994"/>
    <n v="0.1221"/>
    <n v="2400"/>
    <n v="7"/>
    <n v="2835"/>
  </r>
  <r>
    <n v="501398"/>
    <x v="8"/>
    <x v="0"/>
    <x v="4"/>
    <s v="Barclays Capital"/>
    <x v="2"/>
    <x v="0"/>
    <x v="48"/>
    <d v="2021-05-13T00:00:00"/>
    <d v="2021-03-13T00:00:00"/>
    <x v="1"/>
    <x v="1"/>
    <d v="2021-04-13T00:00:00"/>
    <n v="644424"/>
    <x v="13"/>
    <s v="B1"/>
    <x v="1"/>
    <s v="Not Verified"/>
    <n v="75000"/>
    <n v="7.7399999999999997E-2"/>
    <n v="241.58"/>
    <n v="9.8799999999999999E-2"/>
    <n v="7500"/>
    <n v="14"/>
    <n v="8695"/>
  </r>
  <r>
    <n v="511889"/>
    <x v="8"/>
    <x v="0"/>
    <x v="4"/>
    <s v="Perimeterwatch Technologies"/>
    <x v="2"/>
    <x v="0"/>
    <x v="27"/>
    <d v="2021-04-16T00:00:00"/>
    <d v="2021-05-13T00:00:00"/>
    <x v="1"/>
    <x v="1"/>
    <d v="2021-06-13T00:00:00"/>
    <n v="661268"/>
    <x v="13"/>
    <s v="B2"/>
    <x v="1"/>
    <s v="Not Verified"/>
    <n v="85000"/>
    <n v="0.1135"/>
    <n v="647.70000000000005"/>
    <n v="0.10249999999999999"/>
    <n v="20000"/>
    <n v="34"/>
    <n v="23318"/>
  </r>
  <r>
    <n v="811941"/>
    <x v="35"/>
    <x v="0"/>
    <x v="4"/>
    <s v="U.S. Army"/>
    <x v="2"/>
    <x v="0"/>
    <x v="44"/>
    <d v="2021-07-14T00:00:00"/>
    <d v="2021-07-14T00:00:00"/>
    <x v="1"/>
    <x v="1"/>
    <d v="2021-08-14T00:00:00"/>
    <n v="1019035"/>
    <x v="13"/>
    <s v="B4"/>
    <x v="1"/>
    <s v="Not Verified"/>
    <n v="21600"/>
    <n v="1.67E-2"/>
    <n v="263.77999999999997"/>
    <n v="0.1149"/>
    <n v="8000"/>
    <n v="5"/>
    <n v="9472"/>
  </r>
  <r>
    <n v="749396"/>
    <x v="1"/>
    <x v="0"/>
    <x v="4"/>
    <s v="State of California"/>
    <x v="2"/>
    <x v="0"/>
    <x v="25"/>
    <d v="2021-05-16T00:00:00"/>
    <d v="2021-07-13T00:00:00"/>
    <x v="1"/>
    <x v="1"/>
    <d v="2021-08-13T00:00:00"/>
    <n v="948628"/>
    <x v="13"/>
    <s v="B5"/>
    <x v="1"/>
    <s v="Not Verified"/>
    <n v="52884"/>
    <n v="0.15179999999999999"/>
    <n v="185.98"/>
    <n v="0.11990000000000001"/>
    <n v="5600"/>
    <n v="17"/>
    <n v="6593"/>
  </r>
  <r>
    <n v="438753"/>
    <x v="4"/>
    <x v="0"/>
    <x v="2"/>
    <s v="Valley Ambulance Authority"/>
    <x v="2"/>
    <x v="0"/>
    <x v="52"/>
    <d v="2021-09-12T00:00:00"/>
    <d v="2021-09-12T00:00:00"/>
    <x v="1"/>
    <x v="1"/>
    <d v="2021-10-12T00:00:00"/>
    <n v="528992"/>
    <x v="13"/>
    <s v="B4"/>
    <x v="1"/>
    <s v="Not Verified"/>
    <n v="30000"/>
    <n v="4.1599999999999998E-2"/>
    <n v="266.39999999999998"/>
    <n v="0.12180000000000001"/>
    <n v="8000"/>
    <n v="9"/>
    <n v="9590"/>
  </r>
  <r>
    <n v="476080"/>
    <x v="1"/>
    <x v="0"/>
    <x v="2"/>
    <s v="State of California"/>
    <x v="2"/>
    <x v="0"/>
    <x v="26"/>
    <d v="2021-10-10T00:00:00"/>
    <d v="2021-11-10T00:00:00"/>
    <x v="1"/>
    <x v="1"/>
    <d v="2021-12-10T00:00:00"/>
    <n v="602964"/>
    <x v="13"/>
    <s v="B5"/>
    <x v="1"/>
    <s v="Not Verified"/>
    <n v="55000"/>
    <n v="0.17499999999999999"/>
    <n v="822.78"/>
    <n v="0.11360000000000001"/>
    <n v="25000"/>
    <n v="12"/>
    <n v="26539"/>
  </r>
  <r>
    <n v="779419"/>
    <x v="19"/>
    <x v="0"/>
    <x v="5"/>
    <s v="Maxim Healthcare Services"/>
    <x v="2"/>
    <x v="0"/>
    <x v="6"/>
    <d v="2021-02-15T00:00:00"/>
    <d v="2021-02-14T00:00:00"/>
    <x v="1"/>
    <x v="1"/>
    <d v="2021-03-14T00:00:00"/>
    <n v="982104"/>
    <x v="13"/>
    <s v="B3"/>
    <x v="1"/>
    <s v="Not Verified"/>
    <n v="68000"/>
    <n v="0.2462"/>
    <n v="235.69"/>
    <n v="0.1099"/>
    <n v="7200"/>
    <n v="38"/>
    <n v="8465"/>
  </r>
  <r>
    <n v="477794"/>
    <x v="9"/>
    <x v="0"/>
    <x v="5"/>
    <s v="Organization of American States"/>
    <x v="2"/>
    <x v="0"/>
    <x v="48"/>
    <d v="2021-03-13T00:00:00"/>
    <d v="2021-03-13T00:00:00"/>
    <x v="1"/>
    <x v="1"/>
    <d v="2021-04-13T00:00:00"/>
    <n v="606200"/>
    <x v="13"/>
    <s v="B5"/>
    <x v="1"/>
    <s v="Not Verified"/>
    <n v="78200"/>
    <n v="0.161"/>
    <n v="773.42"/>
    <n v="0.11360000000000001"/>
    <n v="23500"/>
    <n v="27"/>
    <n v="27822"/>
  </r>
  <r>
    <n v="487900"/>
    <x v="5"/>
    <x v="0"/>
    <x v="7"/>
    <s v="PricewaterhouseCoopers"/>
    <x v="2"/>
    <x v="0"/>
    <x v="26"/>
    <d v="2021-03-13T00:00:00"/>
    <d v="2021-03-13T00:00:00"/>
    <x v="1"/>
    <x v="1"/>
    <d v="2021-04-13T00:00:00"/>
    <n v="622056"/>
    <x v="13"/>
    <s v="B2"/>
    <x v="1"/>
    <s v="Not Verified"/>
    <n v="87000"/>
    <n v="0.1444"/>
    <n v="485.78"/>
    <n v="0.10249999999999999"/>
    <n v="15000"/>
    <n v="14"/>
    <n v="17488"/>
  </r>
  <r>
    <n v="841017"/>
    <x v="9"/>
    <x v="0"/>
    <x v="7"/>
    <s v="Comcast"/>
    <x v="2"/>
    <x v="0"/>
    <x v="11"/>
    <d v="2021-08-14T00:00:00"/>
    <d v="2021-08-14T00:00:00"/>
    <x v="1"/>
    <x v="1"/>
    <d v="2021-09-14T00:00:00"/>
    <n v="1051522"/>
    <x v="13"/>
    <s v="B4"/>
    <x v="1"/>
    <s v="Not Verified"/>
    <n v="42000"/>
    <n v="0.03"/>
    <n v="98.92"/>
    <n v="0.1149"/>
    <n v="3000"/>
    <n v="11"/>
    <n v="3561"/>
  </r>
  <r>
    <n v="367392"/>
    <x v="1"/>
    <x v="0"/>
    <x v="9"/>
    <s v="TIEN TIEN FOOD CO"/>
    <x v="2"/>
    <x v="0"/>
    <x v="55"/>
    <d v="2021-05-16T00:00:00"/>
    <d v="2021-06-09T00:00:00"/>
    <x v="1"/>
    <x v="1"/>
    <d v="2021-07-09T00:00:00"/>
    <n v="380948"/>
    <x v="13"/>
    <s v="B3"/>
    <x v="1"/>
    <s v="Not Verified"/>
    <n v="30000"/>
    <n v="9.4799999999999995E-2"/>
    <n v="264.11"/>
    <n v="0.1158"/>
    <n v="8000"/>
    <n v="27"/>
    <n v="8436"/>
  </r>
  <r>
    <n v="452605"/>
    <x v="5"/>
    <x v="0"/>
    <x v="10"/>
    <s v="Janet Bailey D.D.S."/>
    <x v="2"/>
    <x v="0"/>
    <x v="15"/>
    <d v="2021-04-11T00:00:00"/>
    <d v="2021-04-11T00:00:00"/>
    <x v="1"/>
    <x v="1"/>
    <d v="2021-05-11T00:00:00"/>
    <n v="558783"/>
    <x v="13"/>
    <s v="B4"/>
    <x v="1"/>
    <s v="Not Verified"/>
    <n v="40000"/>
    <n v="5.6399999999999999E-2"/>
    <n v="166.5"/>
    <n v="0.12180000000000001"/>
    <n v="5000"/>
    <n v="17"/>
    <n v="5694"/>
  </r>
  <r>
    <n v="299873"/>
    <x v="18"/>
    <x v="0"/>
    <x v="0"/>
    <s v="L'Oreal"/>
    <x v="2"/>
    <x v="0"/>
    <x v="60"/>
    <d v="2021-03-08T00:00:00"/>
    <d v="2021-07-08T00:00:00"/>
    <x v="1"/>
    <x v="1"/>
    <d v="2021-08-08T00:00:00"/>
    <n v="299870"/>
    <x v="13"/>
    <s v="B1"/>
    <x v="1"/>
    <s v="Not Verified"/>
    <n v="93492"/>
    <n v="3.9800000000000002E-2"/>
    <n v="640.20000000000005"/>
    <n v="9.4500000000000001E-2"/>
    <n v="20000"/>
    <n v="17"/>
    <n v="20462"/>
  </r>
  <r>
    <n v="642751"/>
    <x v="11"/>
    <x v="0"/>
    <x v="0"/>
    <m/>
    <x v="2"/>
    <x v="0"/>
    <x v="21"/>
    <d v="2021-02-15T00:00:00"/>
    <d v="2021-02-14T00:00:00"/>
    <x v="1"/>
    <x v="1"/>
    <d v="2021-03-14T00:00:00"/>
    <n v="822820"/>
    <x v="13"/>
    <s v="B3"/>
    <x v="1"/>
    <s v="Not Verified"/>
    <n v="48000"/>
    <n v="0.13750000000000001"/>
    <n v="80.23"/>
    <n v="9.6199999999999994E-2"/>
    <n v="2500"/>
    <n v="26"/>
    <n v="2935"/>
  </r>
  <r>
    <n v="417153"/>
    <x v="1"/>
    <x v="0"/>
    <x v="0"/>
    <s v="ucsf"/>
    <x v="2"/>
    <x v="0"/>
    <x v="30"/>
    <d v="2021-12-11T00:00:00"/>
    <d v="2021-12-11T00:00:00"/>
    <x v="1"/>
    <x v="1"/>
    <d v="2022-01-11T00:00:00"/>
    <n v="486267"/>
    <x v="13"/>
    <s v="B3"/>
    <x v="1"/>
    <s v="Not Verified"/>
    <n v="38000"/>
    <n v="0.13519999999999999"/>
    <n v="165.07"/>
    <n v="0.1158"/>
    <n v="5000"/>
    <n v="9"/>
    <n v="5887"/>
  </r>
  <r>
    <n v="454757"/>
    <x v="35"/>
    <x v="0"/>
    <x v="0"/>
    <s v="Softek Solutions"/>
    <x v="2"/>
    <x v="0"/>
    <x v="32"/>
    <d v="2021-06-11T00:00:00"/>
    <d v="2021-06-11T00:00:00"/>
    <x v="1"/>
    <x v="1"/>
    <d v="2021-07-11T00:00:00"/>
    <n v="562744"/>
    <x v="13"/>
    <s v="B3"/>
    <x v="1"/>
    <s v="Not Verified"/>
    <n v="75000"/>
    <n v="0.14480000000000001"/>
    <n v="313.95"/>
    <n v="0.1183"/>
    <n v="9475"/>
    <n v="11"/>
    <n v="10806"/>
  </r>
  <r>
    <n v="872814"/>
    <x v="1"/>
    <x v="0"/>
    <x v="0"/>
    <s v="Konami Digital Entertainment"/>
    <x v="2"/>
    <x v="0"/>
    <x v="10"/>
    <d v="2021-09-14T00:00:00"/>
    <d v="2021-09-14T00:00:00"/>
    <x v="1"/>
    <x v="1"/>
    <d v="2021-10-14T00:00:00"/>
    <n v="1087025"/>
    <x v="13"/>
    <s v="B3"/>
    <x v="1"/>
    <s v="Not Verified"/>
    <n v="24000"/>
    <n v="0.20250000000000001"/>
    <n v="175.95"/>
    <n v="0.1099"/>
    <n v="5375"/>
    <n v="8"/>
    <n v="6354"/>
  </r>
  <r>
    <n v="426395"/>
    <x v="1"/>
    <x v="0"/>
    <x v="0"/>
    <s v="Children's Health Council"/>
    <x v="2"/>
    <x v="0"/>
    <x v="30"/>
    <d v="2021-05-16T00:00:00"/>
    <d v="2021-09-10T00:00:00"/>
    <x v="1"/>
    <x v="1"/>
    <d v="2021-10-10T00:00:00"/>
    <n v="503178"/>
    <x v="13"/>
    <s v="B5"/>
    <x v="1"/>
    <s v="Not Verified"/>
    <n v="75000"/>
    <n v="9.4100000000000003E-2"/>
    <n v="159.91999999999999"/>
    <n v="0.1221"/>
    <n v="4800"/>
    <n v="25"/>
    <n v="5343"/>
  </r>
  <r>
    <n v="435363"/>
    <x v="1"/>
    <x v="0"/>
    <x v="8"/>
    <s v="Out of the Box Events"/>
    <x v="2"/>
    <x v="0"/>
    <x v="20"/>
    <d v="2021-02-11T00:00:00"/>
    <d v="2021-03-11T00:00:00"/>
    <x v="1"/>
    <x v="1"/>
    <d v="2021-04-11T00:00:00"/>
    <n v="520181"/>
    <x v="13"/>
    <s v="B1"/>
    <x v="1"/>
    <s v="Not Verified"/>
    <n v="37000"/>
    <n v="0.17510000000000001"/>
    <n v="65.61"/>
    <n v="0.1114"/>
    <n v="2000"/>
    <n v="36"/>
    <n v="2264"/>
  </r>
  <r>
    <n v="885947"/>
    <x v="8"/>
    <x v="0"/>
    <x v="9"/>
    <s v="Heartshare Human Services"/>
    <x v="2"/>
    <x v="0"/>
    <x v="10"/>
    <d v="2021-09-15T00:00:00"/>
    <d v="2021-10-14T00:00:00"/>
    <x v="1"/>
    <x v="1"/>
    <d v="2021-11-14T00:00:00"/>
    <n v="1101727"/>
    <x v="13"/>
    <s v="B4"/>
    <x v="1"/>
    <s v="Not Verified"/>
    <n v="30225"/>
    <n v="1.9900000000000001E-2"/>
    <n v="66.84"/>
    <n v="0.1242"/>
    <n v="2000"/>
    <n v="9"/>
    <n v="2406"/>
  </r>
  <r>
    <n v="737395"/>
    <x v="4"/>
    <x v="0"/>
    <x v="0"/>
    <s v="Comcast Corporation"/>
    <x v="2"/>
    <x v="0"/>
    <x v="29"/>
    <d v="2021-03-14T00:00:00"/>
    <d v="2021-03-14T00:00:00"/>
    <x v="1"/>
    <x v="1"/>
    <d v="2021-04-14T00:00:00"/>
    <n v="934566"/>
    <x v="13"/>
    <s v="B4"/>
    <x v="1"/>
    <s v="Not Verified"/>
    <n v="50000"/>
    <n v="0.12820000000000001"/>
    <n v="146.78"/>
    <n v="0.1074"/>
    <n v="4500"/>
    <n v="14"/>
    <n v="5280"/>
  </r>
  <r>
    <n v="362153"/>
    <x v="1"/>
    <x v="0"/>
    <x v="0"/>
    <s v="Coast Law Group"/>
    <x v="2"/>
    <x v="0"/>
    <x v="36"/>
    <d v="2021-06-15T00:00:00"/>
    <d v="2021-11-11T00:00:00"/>
    <x v="1"/>
    <x v="1"/>
    <d v="2021-12-11T00:00:00"/>
    <n v="371212"/>
    <x v="13"/>
    <s v="B4"/>
    <x v="1"/>
    <s v="Not Verified"/>
    <n v="65000"/>
    <n v="0.22409999999999999"/>
    <n v="196.84"/>
    <n v="0.1114"/>
    <n v="6000"/>
    <n v="30"/>
    <n v="7086"/>
  </r>
  <r>
    <n v="353150"/>
    <x v="8"/>
    <x v="0"/>
    <x v="6"/>
    <s v="Liverpool School District"/>
    <x v="2"/>
    <x v="0"/>
    <x v="53"/>
    <d v="2021-02-09T00:00:00"/>
    <d v="2021-02-09T00:00:00"/>
    <x v="1"/>
    <x v="1"/>
    <d v="2021-03-09T00:00:00"/>
    <n v="356662"/>
    <x v="13"/>
    <s v="B1"/>
    <x v="1"/>
    <s v="Not Verified"/>
    <n v="18008"/>
    <n v="7.1300000000000002E-2"/>
    <n v="38.56"/>
    <n v="9.7000000000000003E-2"/>
    <n v="3000"/>
    <n v="17"/>
    <n v="1228"/>
  </r>
  <r>
    <n v="468791"/>
    <x v="19"/>
    <x v="0"/>
    <x v="6"/>
    <s v="Adecco Engineering &amp; Technical"/>
    <x v="2"/>
    <x v="0"/>
    <x v="31"/>
    <d v="2021-11-13T00:00:00"/>
    <d v="2021-07-12T00:00:00"/>
    <x v="1"/>
    <x v="1"/>
    <d v="2021-08-12T00:00:00"/>
    <n v="590704"/>
    <x v="13"/>
    <s v="B2"/>
    <x v="1"/>
    <s v="Not Verified"/>
    <n v="24000"/>
    <n v="0.11"/>
    <n v="164.85"/>
    <n v="0.1148"/>
    <n v="5000"/>
    <n v="9"/>
    <n v="5902"/>
  </r>
  <r>
    <n v="891011"/>
    <x v="1"/>
    <x v="0"/>
    <x v="6"/>
    <s v="IHOP"/>
    <x v="2"/>
    <x v="0"/>
    <x v="10"/>
    <d v="2021-09-15T00:00:00"/>
    <d v="2021-03-13T00:00:00"/>
    <x v="1"/>
    <x v="1"/>
    <d v="2021-04-13T00:00:00"/>
    <n v="1107797"/>
    <x v="13"/>
    <s v="B2"/>
    <x v="1"/>
    <s v="Not Verified"/>
    <n v="35000"/>
    <n v="7.4399999999999994E-2"/>
    <n v="130.30000000000001"/>
    <n v="0.1065"/>
    <n v="4000"/>
    <n v="13"/>
    <n v="4484"/>
  </r>
  <r>
    <n v="1015119"/>
    <x v="30"/>
    <x v="0"/>
    <x v="6"/>
    <s v="North point Volvo"/>
    <x v="2"/>
    <x v="0"/>
    <x v="22"/>
    <d v="2021-05-16T00:00:00"/>
    <d v="2021-05-12T00:00:00"/>
    <x v="1"/>
    <x v="1"/>
    <d v="2021-06-12T00:00:00"/>
    <n v="1242751"/>
    <x v="13"/>
    <s v="B5"/>
    <x v="1"/>
    <s v="Not Verified"/>
    <n v="36000"/>
    <n v="0.155"/>
    <n v="342.16"/>
    <n v="0.12690000000000001"/>
    <n v="10200"/>
    <n v="5"/>
    <n v="10810"/>
  </r>
  <r>
    <n v="452649"/>
    <x v="1"/>
    <x v="0"/>
    <x v="6"/>
    <s v="4G Wireless - Verizon"/>
    <x v="2"/>
    <x v="0"/>
    <x v="32"/>
    <d v="2021-01-15T00:00:00"/>
    <d v="2021-05-10T00:00:00"/>
    <x v="1"/>
    <x v="1"/>
    <d v="2021-06-10T00:00:00"/>
    <n v="558864"/>
    <x v="13"/>
    <s v="B5"/>
    <x v="1"/>
    <s v="Not Verified"/>
    <n v="42000"/>
    <n v="0.22739999999999999"/>
    <n v="400.76"/>
    <n v="0.12529999999999999"/>
    <n v="11975"/>
    <n v="27"/>
    <n v="12681"/>
  </r>
  <r>
    <n v="555950"/>
    <x v="1"/>
    <x v="0"/>
    <x v="8"/>
    <s v="Emergency Ambulance Service"/>
    <x v="2"/>
    <x v="0"/>
    <x v="47"/>
    <d v="2021-02-16T00:00:00"/>
    <d v="2021-11-12T00:00:00"/>
    <x v="1"/>
    <x v="1"/>
    <d v="2021-12-12T00:00:00"/>
    <n v="715908"/>
    <x v="13"/>
    <s v="B2"/>
    <x v="1"/>
    <s v="Not Verified"/>
    <n v="29120"/>
    <n v="3.5000000000000003E-2"/>
    <n v="130.49"/>
    <n v="0.1075"/>
    <n v="4000"/>
    <n v="8"/>
    <n v="4646"/>
  </r>
  <r>
    <n v="475251"/>
    <x v="8"/>
    <x v="0"/>
    <x v="4"/>
    <s v="davis polk and wardwell"/>
    <x v="2"/>
    <x v="0"/>
    <x v="24"/>
    <d v="2021-10-14T00:00:00"/>
    <d v="2021-03-12T00:00:00"/>
    <x v="1"/>
    <x v="1"/>
    <d v="2021-04-12T00:00:00"/>
    <n v="550937"/>
    <x v="13"/>
    <s v="B3"/>
    <x v="1"/>
    <s v="Not Verified"/>
    <n v="75000"/>
    <n v="7.4200000000000002E-2"/>
    <n v="662.68"/>
    <n v="0.1183"/>
    <n v="20000"/>
    <n v="17"/>
    <n v="23511"/>
  </r>
  <r>
    <n v="509157"/>
    <x v="8"/>
    <x v="0"/>
    <x v="4"/>
    <s v="Maimonides Medical Center"/>
    <x v="2"/>
    <x v="0"/>
    <x v="27"/>
    <d v="2021-10-10T00:00:00"/>
    <d v="2021-10-10T00:00:00"/>
    <x v="1"/>
    <x v="1"/>
    <d v="2021-11-10T00:00:00"/>
    <n v="657112"/>
    <x v="13"/>
    <s v="B4"/>
    <x v="1"/>
    <s v="Not Verified"/>
    <n v="55000"/>
    <n v="5.0200000000000002E-2"/>
    <n v="327.36"/>
    <n v="0.1099"/>
    <n v="10000"/>
    <n v="13"/>
    <n v="10354"/>
  </r>
  <r>
    <n v="643365"/>
    <x v="4"/>
    <x v="0"/>
    <x v="4"/>
    <s v="Doubletree Hotel"/>
    <x v="2"/>
    <x v="0"/>
    <x v="21"/>
    <d v="2021-04-14T00:00:00"/>
    <d v="2021-01-14T00:00:00"/>
    <x v="1"/>
    <x v="1"/>
    <d v="2021-02-14T00:00:00"/>
    <n v="823372"/>
    <x v="13"/>
    <s v="B5"/>
    <x v="1"/>
    <s v="Not Verified"/>
    <n v="36000"/>
    <n v="0.19600000000000001"/>
    <n v="317.88"/>
    <n v="0.1036"/>
    <n v="9800"/>
    <n v="30"/>
    <n v="11444"/>
  </r>
  <r>
    <n v="481633"/>
    <x v="18"/>
    <x v="0"/>
    <x v="2"/>
    <s v="RWJUH Rahway"/>
    <x v="2"/>
    <x v="0"/>
    <x v="46"/>
    <d v="2021-03-13T00:00:00"/>
    <d v="2021-03-13T00:00:00"/>
    <x v="1"/>
    <x v="1"/>
    <d v="2021-04-13T00:00:00"/>
    <n v="612568"/>
    <x v="13"/>
    <s v="B2"/>
    <x v="1"/>
    <s v="Not Verified"/>
    <n v="65000"/>
    <n v="9.2999999999999999E-2"/>
    <n v="323.85000000000002"/>
    <n v="0.10249999999999999"/>
    <n v="10000"/>
    <n v="17"/>
    <n v="11659"/>
  </r>
  <r>
    <n v="468201"/>
    <x v="18"/>
    <x v="0"/>
    <x v="5"/>
    <s v="ITS, llc."/>
    <x v="2"/>
    <x v="0"/>
    <x v="31"/>
    <d v="2021-03-15T00:00:00"/>
    <d v="2021-12-12T00:00:00"/>
    <x v="1"/>
    <x v="1"/>
    <d v="2022-01-12T00:00:00"/>
    <n v="588615"/>
    <x v="13"/>
    <s v="B3"/>
    <x v="1"/>
    <s v="Not Verified"/>
    <n v="49464.2"/>
    <n v="0.2145"/>
    <n v="828.35"/>
    <n v="0.1183"/>
    <n v="25000"/>
    <n v="23"/>
    <n v="29822"/>
  </r>
  <r>
    <n v="798804"/>
    <x v="16"/>
    <x v="0"/>
    <x v="10"/>
    <s v="Tufts Medical Center"/>
    <x v="2"/>
    <x v="0"/>
    <x v="44"/>
    <d v="2021-03-16T00:00:00"/>
    <d v="2021-08-14T00:00:00"/>
    <x v="1"/>
    <x v="1"/>
    <d v="2021-09-14T00:00:00"/>
    <n v="1003947"/>
    <x v="13"/>
    <s v="B4"/>
    <x v="1"/>
    <s v="Not Verified"/>
    <n v="30000"/>
    <n v="6.88E-2"/>
    <n v="158.27000000000001"/>
    <n v="0.1149"/>
    <n v="4800"/>
    <n v="9"/>
    <n v="5697"/>
  </r>
  <r>
    <n v="420941"/>
    <x v="2"/>
    <x v="0"/>
    <x v="1"/>
    <s v="Citigroup Inc."/>
    <x v="2"/>
    <x v="0"/>
    <x v="23"/>
    <d v="2021-05-16T00:00:00"/>
    <d v="2021-07-12T00:00:00"/>
    <x v="1"/>
    <x v="1"/>
    <d v="2021-08-12T00:00:00"/>
    <n v="494186"/>
    <x v="13"/>
    <s v="B3"/>
    <x v="1"/>
    <s v="Not Verified"/>
    <n v="104000"/>
    <n v="0.1825"/>
    <n v="264.11"/>
    <n v="0.1158"/>
    <n v="8000"/>
    <n v="27"/>
    <n v="9508"/>
  </r>
  <r>
    <n v="425243"/>
    <x v="1"/>
    <x v="0"/>
    <x v="0"/>
    <s v="Octagon Research Solutions"/>
    <x v="2"/>
    <x v="0"/>
    <x v="30"/>
    <d v="2021-04-16T00:00:00"/>
    <d v="2021-07-12T00:00:00"/>
    <x v="1"/>
    <x v="1"/>
    <d v="2021-08-12T00:00:00"/>
    <n v="501460"/>
    <x v="13"/>
    <s v="B3"/>
    <x v="1"/>
    <s v="Not Verified"/>
    <n v="104000"/>
    <n v="0.15179999999999999"/>
    <n v="99.05"/>
    <n v="0.1158"/>
    <n v="3000"/>
    <n v="11"/>
    <n v="3565"/>
  </r>
  <r>
    <n v="434190"/>
    <x v="4"/>
    <x v="0"/>
    <x v="0"/>
    <s v="NuVusion Engineering"/>
    <x v="2"/>
    <x v="0"/>
    <x v="20"/>
    <d v="2021-05-16T00:00:00"/>
    <d v="2021-08-11T00:00:00"/>
    <x v="1"/>
    <x v="1"/>
    <d v="2021-09-11T00:00:00"/>
    <n v="493686"/>
    <x v="13"/>
    <s v="B3"/>
    <x v="1"/>
    <s v="Not Verified"/>
    <n v="65000"/>
    <n v="0.2339"/>
    <n v="231.94"/>
    <n v="0.1183"/>
    <n v="7000"/>
    <n v="19"/>
    <n v="8152"/>
  </r>
  <r>
    <n v="473637"/>
    <x v="41"/>
    <x v="0"/>
    <x v="4"/>
    <s v="Grant Thornton"/>
    <x v="2"/>
    <x v="0"/>
    <x v="24"/>
    <d v="2021-05-12T00:00:00"/>
    <d v="2021-05-12T00:00:00"/>
    <x v="1"/>
    <x v="1"/>
    <d v="2021-06-12T00:00:00"/>
    <n v="598458"/>
    <x v="13"/>
    <s v="B4"/>
    <x v="1"/>
    <s v="Not Verified"/>
    <n v="94000"/>
    <n v="8.4900000000000003E-2"/>
    <n v="352.98"/>
    <n v="0.12180000000000001"/>
    <n v="10600"/>
    <n v="32"/>
    <n v="12507"/>
  </r>
  <r>
    <n v="446429"/>
    <x v="18"/>
    <x v="0"/>
    <x v="0"/>
    <s v="US Tech Solutions"/>
    <x v="2"/>
    <x v="0"/>
    <x v="15"/>
    <d v="2021-04-16T00:00:00"/>
    <d v="2021-10-12T00:00:00"/>
    <x v="1"/>
    <x v="1"/>
    <d v="2021-11-12T00:00:00"/>
    <n v="545957"/>
    <x v="13"/>
    <s v="B2"/>
    <x v="1"/>
    <s v="Not Verified"/>
    <n v="30000"/>
    <n v="0.182"/>
    <n v="395.63"/>
    <n v="0.1148"/>
    <n v="12000"/>
    <n v="12"/>
    <n v="14242"/>
  </r>
  <r>
    <n v="735338"/>
    <x v="29"/>
    <x v="0"/>
    <x v="0"/>
    <s v="Piccadilly Restaurants LLC"/>
    <x v="2"/>
    <x v="0"/>
    <x v="29"/>
    <d v="2021-04-14T00:00:00"/>
    <d v="2021-04-14T00:00:00"/>
    <x v="1"/>
    <x v="1"/>
    <d v="2021-05-14T00:00:00"/>
    <n v="932023"/>
    <x v="13"/>
    <s v="B2"/>
    <x v="1"/>
    <s v="Not Verified"/>
    <n v="55000"/>
    <n v="0.1113"/>
    <n v="258.14"/>
    <n v="0.1"/>
    <n v="8000"/>
    <n v="26"/>
    <n v="9262"/>
  </r>
  <r>
    <n v="416813"/>
    <x v="22"/>
    <x v="0"/>
    <x v="6"/>
    <m/>
    <x v="2"/>
    <x v="0"/>
    <x v="23"/>
    <d v="2021-03-11T00:00:00"/>
    <d v="2021-03-11T00:00:00"/>
    <x v="1"/>
    <x v="1"/>
    <d v="2021-04-11T00:00:00"/>
    <n v="485627"/>
    <x v="13"/>
    <s v="B4"/>
    <x v="1"/>
    <s v="Not Verified"/>
    <n v="57000"/>
    <n v="0.1232"/>
    <n v="139.29"/>
    <n v="0.11890000000000001"/>
    <n v="4200"/>
    <n v="7"/>
    <n v="4837"/>
  </r>
  <r>
    <n v="823979"/>
    <x v="26"/>
    <x v="0"/>
    <x v="6"/>
    <s v="Schmersahl Treloar &amp; Co."/>
    <x v="2"/>
    <x v="0"/>
    <x v="44"/>
    <d v="2021-05-16T00:00:00"/>
    <d v="2021-08-13T00:00:00"/>
    <x v="1"/>
    <x v="1"/>
    <d v="2021-09-13T00:00:00"/>
    <n v="1032582"/>
    <x v="13"/>
    <s v="B5"/>
    <x v="1"/>
    <s v="Not Verified"/>
    <n v="40000"/>
    <n v="9.1800000000000007E-2"/>
    <n v="199.26"/>
    <n v="0.11990000000000001"/>
    <n v="6000"/>
    <n v="9"/>
    <n v="6993"/>
  </r>
  <r>
    <n v="356181"/>
    <x v="2"/>
    <x v="0"/>
    <x v="8"/>
    <s v="Wells Fa"/>
    <x v="2"/>
    <x v="0"/>
    <x v="58"/>
    <d v="2021-11-10T00:00:00"/>
    <d v="2021-11-10T00:00:00"/>
    <x v="1"/>
    <x v="1"/>
    <d v="2021-12-10T00:00:00"/>
    <n v="361298"/>
    <x v="13"/>
    <s v="B2"/>
    <x v="1"/>
    <s v="Not Verified"/>
    <n v="50000"/>
    <n v="9.6199999999999994E-2"/>
    <n v="157.33000000000001"/>
    <n v="0.10009999999999999"/>
    <n v="7500"/>
    <n v="34"/>
    <n v="5580"/>
  </r>
  <r>
    <n v="441132"/>
    <x v="8"/>
    <x v="0"/>
    <x v="4"/>
    <s v="FXCM"/>
    <x v="2"/>
    <x v="0"/>
    <x v="15"/>
    <d v="2021-01-12T00:00:00"/>
    <d v="2021-12-09T00:00:00"/>
    <x v="1"/>
    <x v="1"/>
    <d v="2022-01-09T00:00:00"/>
    <n v="534913"/>
    <x v="13"/>
    <s v="B4"/>
    <x v="1"/>
    <s v="Not Verified"/>
    <n v="80000"/>
    <n v="2.7699999999999999E-2"/>
    <n v="249.75"/>
    <n v="0.12180000000000001"/>
    <n v="7500"/>
    <n v="12"/>
    <n v="7651"/>
  </r>
  <r>
    <n v="461227"/>
    <x v="3"/>
    <x v="0"/>
    <x v="4"/>
    <s v="PREMIER DERMATOLOGY"/>
    <x v="2"/>
    <x v="0"/>
    <x v="24"/>
    <d v="2021-09-13T00:00:00"/>
    <d v="2021-02-13T00:00:00"/>
    <x v="1"/>
    <x v="1"/>
    <d v="2021-03-13T00:00:00"/>
    <n v="576272"/>
    <x v="13"/>
    <s v="B5"/>
    <x v="1"/>
    <s v="Not Verified"/>
    <n v="21600"/>
    <n v="4.7199999999999999E-2"/>
    <n v="334.67"/>
    <n v="0.12529999999999999"/>
    <n v="10000"/>
    <n v="13"/>
    <n v="12048"/>
  </r>
  <r>
    <n v="972735"/>
    <x v="8"/>
    <x v="0"/>
    <x v="5"/>
    <s v="Gain Capital Group / Forex.com"/>
    <x v="2"/>
    <x v="0"/>
    <x v="13"/>
    <d v="2021-05-16T00:00:00"/>
    <d v="2021-06-14T00:00:00"/>
    <x v="1"/>
    <x v="1"/>
    <d v="2021-07-14T00:00:00"/>
    <n v="1194704"/>
    <x v="13"/>
    <s v="B5"/>
    <x v="1"/>
    <s v="Not Verified"/>
    <n v="80000"/>
    <n v="7.2700000000000001E-2"/>
    <n v="120.77"/>
    <n v="0.12690000000000001"/>
    <n v="3600"/>
    <n v="25"/>
    <n v="4334"/>
  </r>
  <r>
    <n v="508130"/>
    <x v="3"/>
    <x v="0"/>
    <x v="9"/>
    <s v="Federal Defender Program"/>
    <x v="2"/>
    <x v="0"/>
    <x v="48"/>
    <d v="2021-05-13T00:00:00"/>
    <d v="2021-05-13T00:00:00"/>
    <x v="1"/>
    <x v="1"/>
    <d v="2021-06-13T00:00:00"/>
    <n v="655557"/>
    <x v="13"/>
    <s v="B2"/>
    <x v="1"/>
    <s v="Not Verified"/>
    <n v="112000"/>
    <n v="0.18329999999999999"/>
    <n v="161.93"/>
    <n v="0.10249999999999999"/>
    <n v="5000"/>
    <n v="49"/>
    <n v="5830"/>
  </r>
  <r>
    <n v="583167"/>
    <x v="2"/>
    <x v="0"/>
    <x v="1"/>
    <s v="University of Houston"/>
    <x v="2"/>
    <x v="0"/>
    <x v="54"/>
    <d v="2021-07-13T00:00:00"/>
    <d v="2021-07-13T00:00:00"/>
    <x v="1"/>
    <x v="1"/>
    <d v="2021-08-13T00:00:00"/>
    <n v="749397"/>
    <x v="13"/>
    <s v="B4"/>
    <x v="1"/>
    <s v="Not Verified"/>
    <n v="54590"/>
    <n v="8.5300000000000001E-2"/>
    <n v="263.77999999999997"/>
    <n v="0.1149"/>
    <n v="8000"/>
    <n v="12"/>
    <n v="9481"/>
  </r>
  <r>
    <n v="348549"/>
    <x v="3"/>
    <x v="0"/>
    <x v="0"/>
    <s v="Allstate Corp."/>
    <x v="2"/>
    <x v="0"/>
    <x v="57"/>
    <d v="2021-12-09T00:00:00"/>
    <d v="2021-12-09T00:00:00"/>
    <x v="1"/>
    <x v="1"/>
    <d v="2022-01-09T00:00:00"/>
    <n v="349767"/>
    <x v="13"/>
    <s v="B2"/>
    <x v="1"/>
    <s v="Not Verified"/>
    <n v="62400"/>
    <n v="0"/>
    <n v="176.86"/>
    <n v="9.7600000000000006E-2"/>
    <n v="5500"/>
    <n v="7"/>
    <n v="6133"/>
  </r>
  <r>
    <n v="369617"/>
    <x v="22"/>
    <x v="0"/>
    <x v="0"/>
    <s v="Best Buy"/>
    <x v="2"/>
    <x v="0"/>
    <x v="40"/>
    <d v="2021-08-14T00:00:00"/>
    <d v="2021-01-12T00:00:00"/>
    <x v="1"/>
    <x v="1"/>
    <d v="2021-02-12T00:00:00"/>
    <n v="385626"/>
    <x v="13"/>
    <s v="B4"/>
    <x v="1"/>
    <s v="Not Verified"/>
    <n v="45000"/>
    <n v="5.4699999999999999E-2"/>
    <n v="165.82"/>
    <n v="0.11890000000000001"/>
    <n v="5000"/>
    <n v="10"/>
    <n v="5970"/>
  </r>
  <r>
    <n v="481208"/>
    <x v="18"/>
    <x v="0"/>
    <x v="0"/>
    <s v="InfoTech Solutions"/>
    <x v="2"/>
    <x v="0"/>
    <x v="46"/>
    <d v="2021-02-13T00:00:00"/>
    <d v="2021-02-13T00:00:00"/>
    <x v="1"/>
    <x v="1"/>
    <d v="2021-03-13T00:00:00"/>
    <n v="611961"/>
    <x v="13"/>
    <s v="B5"/>
    <x v="1"/>
    <s v="Not Verified"/>
    <n v="56000"/>
    <n v="8.6099999999999996E-2"/>
    <n v="230.38"/>
    <n v="0.11360000000000001"/>
    <n v="7000"/>
    <n v="14"/>
    <n v="8294"/>
  </r>
  <r>
    <n v="353472"/>
    <x v="27"/>
    <x v="0"/>
    <x v="3"/>
    <s v="Photography By Foschi  LLC"/>
    <x v="2"/>
    <x v="0"/>
    <x v="53"/>
    <d v="2021-04-14T00:00:00"/>
    <d v="2021-08-11T00:00:00"/>
    <x v="1"/>
    <x v="1"/>
    <d v="2021-09-11T00:00:00"/>
    <n v="357110"/>
    <x v="13"/>
    <s v="B5"/>
    <x v="1"/>
    <s v="Not Verified"/>
    <n v="44724"/>
    <n v="0.1741"/>
    <n v="121.89"/>
    <n v="0.1096"/>
    <n v="6500"/>
    <n v="5"/>
    <n v="4388"/>
  </r>
  <r>
    <n v="625793"/>
    <x v="4"/>
    <x v="0"/>
    <x v="8"/>
    <s v="Integrity Interiors"/>
    <x v="2"/>
    <x v="0"/>
    <x v="41"/>
    <d v="2021-02-14T00:00:00"/>
    <d v="2021-12-13T00:00:00"/>
    <x v="1"/>
    <x v="1"/>
    <d v="2022-01-13T00:00:00"/>
    <n v="801947"/>
    <x v="13"/>
    <s v="B3"/>
    <x v="1"/>
    <s v="Not Verified"/>
    <n v="40000"/>
    <n v="9.4799999999999995E-2"/>
    <n v="224.63"/>
    <n v="9.6199999999999994E-2"/>
    <n v="7000"/>
    <n v="8"/>
    <n v="8087"/>
  </r>
  <r>
    <n v="790735"/>
    <x v="5"/>
    <x v="0"/>
    <x v="8"/>
    <s v="APOGEE NEW DAWN"/>
    <x v="2"/>
    <x v="0"/>
    <x v="6"/>
    <d v="2021-02-14T00:00:00"/>
    <d v="2021-02-14T00:00:00"/>
    <x v="1"/>
    <x v="1"/>
    <d v="2021-03-14T00:00:00"/>
    <n v="994940"/>
    <x v="13"/>
    <s v="B3"/>
    <x v="1"/>
    <s v="Not Verified"/>
    <n v="30000"/>
    <n v="1.6799999999999999E-2"/>
    <n v="117.85"/>
    <n v="0.1099"/>
    <n v="3600"/>
    <n v="8"/>
    <n v="4227"/>
  </r>
  <r>
    <n v="491032"/>
    <x v="8"/>
    <x v="0"/>
    <x v="7"/>
    <s v="Nuware Technologies"/>
    <x v="2"/>
    <x v="0"/>
    <x v="26"/>
    <d v="2021-05-16T00:00:00"/>
    <d v="2021-04-12T00:00:00"/>
    <x v="1"/>
    <x v="1"/>
    <d v="2021-05-12T00:00:00"/>
    <n v="627266"/>
    <x v="13"/>
    <s v="B1"/>
    <x v="1"/>
    <s v="Not Verified"/>
    <n v="95000"/>
    <n v="8.9999999999999993E-3"/>
    <n v="483.16"/>
    <n v="9.8799999999999999E-2"/>
    <n v="15000"/>
    <n v="12"/>
    <n v="17140"/>
  </r>
  <r>
    <n v="626937"/>
    <x v="2"/>
    <x v="0"/>
    <x v="0"/>
    <s v="Comerica Bank"/>
    <x v="2"/>
    <x v="0"/>
    <x v="41"/>
    <d v="2021-05-16T00:00:00"/>
    <d v="2021-06-13T00:00:00"/>
    <x v="1"/>
    <x v="1"/>
    <d v="2021-07-13T00:00:00"/>
    <n v="803356"/>
    <x v="13"/>
    <s v="B5"/>
    <x v="1"/>
    <s v="Not Verified"/>
    <n v="23520"/>
    <n v="0.24490000000000001"/>
    <n v="77.849999999999994"/>
    <n v="0.1036"/>
    <n v="2400"/>
    <n v="7"/>
    <n v="2761"/>
  </r>
  <r>
    <n v="736590"/>
    <x v="32"/>
    <x v="0"/>
    <x v="4"/>
    <s v="LightWire, Inc"/>
    <x v="2"/>
    <x v="0"/>
    <x v="29"/>
    <d v="2021-11-12T00:00:00"/>
    <d v="2021-11-12T00:00:00"/>
    <x v="1"/>
    <x v="1"/>
    <d v="2021-12-12T00:00:00"/>
    <n v="933557"/>
    <x v="13"/>
    <s v="B5"/>
    <x v="1"/>
    <s v="Not Verified"/>
    <n v="35000"/>
    <n v="0.1217"/>
    <n v="196.75"/>
    <n v="0.1111"/>
    <n v="6000"/>
    <n v="13"/>
    <n v="6774"/>
  </r>
  <r>
    <n v="443178"/>
    <x v="2"/>
    <x v="0"/>
    <x v="6"/>
    <s v="Cinemark USA  Inc."/>
    <x v="0"/>
    <x v="0"/>
    <x v="15"/>
    <d v="2021-10-12T00:00:00"/>
    <d v="2021-10-12T00:00:00"/>
    <x v="1"/>
    <x v="1"/>
    <d v="2021-11-12T00:00:00"/>
    <n v="539019"/>
    <x v="13"/>
    <s v="C2"/>
    <x v="1"/>
    <s v="Not Verified"/>
    <n v="28000"/>
    <n v="0.15090000000000001"/>
    <n v="236.61"/>
    <n v="0.13220000000000001"/>
    <n v="7000"/>
    <n v="12"/>
    <n v="8533"/>
  </r>
  <r>
    <n v="320698"/>
    <x v="1"/>
    <x v="0"/>
    <x v="6"/>
    <s v="U.S. Army"/>
    <x v="0"/>
    <x v="0"/>
    <x v="60"/>
    <d v="2021-04-11T00:00:00"/>
    <d v="2021-04-11T00:00:00"/>
    <x v="1"/>
    <x v="1"/>
    <d v="2021-05-11T00:00:00"/>
    <n v="320695"/>
    <x v="13"/>
    <s v="C5"/>
    <x v="1"/>
    <s v="Not Verified"/>
    <n v="26500"/>
    <n v="0.25430000000000003"/>
    <n v="93.39"/>
    <n v="0.1229"/>
    <n v="2800"/>
    <n v="10"/>
    <n v="3362"/>
  </r>
  <r>
    <n v="648017"/>
    <x v="8"/>
    <x v="0"/>
    <x v="3"/>
    <s v="SL Green Realty Corp"/>
    <x v="0"/>
    <x v="0"/>
    <x v="21"/>
    <d v="2021-04-16T00:00:00"/>
    <d v="2021-01-14T00:00:00"/>
    <x v="1"/>
    <x v="1"/>
    <d v="2021-02-14T00:00:00"/>
    <n v="829052"/>
    <x v="13"/>
    <s v="C2"/>
    <x v="1"/>
    <s v="Not Verified"/>
    <n v="71000"/>
    <n v="0.13550000000000001"/>
    <n v="281.45999999999998"/>
    <n v="0.12609999999999999"/>
    <n v="8400"/>
    <n v="10"/>
    <n v="10133"/>
  </r>
  <r>
    <n v="506467"/>
    <x v="25"/>
    <x v="0"/>
    <x v="8"/>
    <s v="Base One Technologies"/>
    <x v="0"/>
    <x v="0"/>
    <x v="48"/>
    <d v="2021-04-16T00:00:00"/>
    <d v="2021-03-13T00:00:00"/>
    <x v="1"/>
    <x v="1"/>
    <d v="2021-04-13T00:00:00"/>
    <n v="652946"/>
    <x v="13"/>
    <s v="C3"/>
    <x v="1"/>
    <s v="Not Verified"/>
    <n v="82000"/>
    <n v="0.13"/>
    <n v="135.69999999999999"/>
    <n v="0.1348"/>
    <n v="4000"/>
    <n v="13"/>
    <n v="4842"/>
  </r>
  <r>
    <n v="373213"/>
    <x v="1"/>
    <x v="0"/>
    <x v="8"/>
    <s v="Warner Music Group"/>
    <x v="0"/>
    <x v="0"/>
    <x v="40"/>
    <d v="2021-07-11T00:00:00"/>
    <d v="2021-07-11T00:00:00"/>
    <x v="1"/>
    <x v="1"/>
    <d v="2021-08-11T00:00:00"/>
    <n v="393018"/>
    <x v="13"/>
    <s v="C3"/>
    <x v="1"/>
    <s v="Not Verified"/>
    <n v="85000"/>
    <n v="0.1201"/>
    <n v="405.25"/>
    <n v="0.13159999999999999"/>
    <n v="12000"/>
    <n v="39"/>
    <n v="14032"/>
  </r>
  <r>
    <n v="507026"/>
    <x v="8"/>
    <x v="0"/>
    <x v="4"/>
    <s v="CHARTIS INSURANCE"/>
    <x v="0"/>
    <x v="0"/>
    <x v="27"/>
    <d v="2021-04-12T00:00:00"/>
    <d v="2021-04-12T00:00:00"/>
    <x v="1"/>
    <x v="1"/>
    <d v="2021-05-12T00:00:00"/>
    <n v="653857"/>
    <x v="13"/>
    <s v="C1"/>
    <x v="1"/>
    <s v="Not Verified"/>
    <n v="60000"/>
    <n v="0.2064"/>
    <n v="839.16"/>
    <n v="0.1273"/>
    <n v="25000"/>
    <n v="29"/>
    <n v="29440"/>
  </r>
  <r>
    <n v="511933"/>
    <x v="2"/>
    <x v="0"/>
    <x v="2"/>
    <s v="AVC Mechanical Sales"/>
    <x v="0"/>
    <x v="0"/>
    <x v="27"/>
    <d v="2021-12-10T00:00:00"/>
    <d v="2021-12-10T00:00:00"/>
    <x v="1"/>
    <x v="1"/>
    <d v="2022-01-10T00:00:00"/>
    <n v="661334"/>
    <x v="13"/>
    <s v="C4"/>
    <x v="1"/>
    <s v="Not Verified"/>
    <n v="35000"/>
    <n v="3.09E-2"/>
    <n v="102.32"/>
    <n v="0.13850000000000001"/>
    <n v="3000"/>
    <n v="8"/>
    <n v="3202"/>
  </r>
  <r>
    <n v="508383"/>
    <x v="8"/>
    <x v="0"/>
    <x v="5"/>
    <s v="Piermont Wealth Management"/>
    <x v="0"/>
    <x v="0"/>
    <x v="27"/>
    <d v="2021-03-16T00:00:00"/>
    <d v="2021-04-12T00:00:00"/>
    <x v="1"/>
    <x v="1"/>
    <d v="2021-05-12T00:00:00"/>
    <n v="655944"/>
    <x v="13"/>
    <s v="C3"/>
    <x v="1"/>
    <s v="Not Verified"/>
    <n v="67000"/>
    <n v="0.2384"/>
    <n v="678.49"/>
    <n v="0.1348"/>
    <n v="20000"/>
    <n v="35"/>
    <n v="23676"/>
  </r>
  <r>
    <n v="348794"/>
    <x v="15"/>
    <x v="0"/>
    <x v="5"/>
    <s v="United States Air Force"/>
    <x v="0"/>
    <x v="0"/>
    <x v="57"/>
    <d v="2021-03-12T00:00:00"/>
    <d v="2021-11-10T00:00:00"/>
    <x v="1"/>
    <x v="1"/>
    <d v="2021-12-10T00:00:00"/>
    <n v="350152"/>
    <x v="13"/>
    <s v="C5"/>
    <x v="1"/>
    <s v="Not Verified"/>
    <n v="60000"/>
    <n v="0.111"/>
    <n v="64.209999999999994"/>
    <n v="0.1229"/>
    <n v="1925"/>
    <n v="11"/>
    <n v="2288"/>
  </r>
  <r>
    <n v="398822"/>
    <x v="33"/>
    <x v="0"/>
    <x v="5"/>
    <s v="St Andrews PSD"/>
    <x v="0"/>
    <x v="0"/>
    <x v="28"/>
    <d v="2021-04-11T00:00:00"/>
    <d v="2021-04-11T00:00:00"/>
    <x v="1"/>
    <x v="1"/>
    <d v="2021-05-11T00:00:00"/>
    <n v="440954"/>
    <x v="13"/>
    <s v="C5"/>
    <x v="1"/>
    <s v="Not Verified"/>
    <n v="48996"/>
    <n v="7.3000000000000001E-3"/>
    <n v="170.38"/>
    <n v="0.13789999999999999"/>
    <n v="5000"/>
    <n v="9"/>
    <n v="5955"/>
  </r>
  <r>
    <n v="487402"/>
    <x v="8"/>
    <x v="0"/>
    <x v="7"/>
    <s v="NY Presbyterian Hospital"/>
    <x v="0"/>
    <x v="0"/>
    <x v="46"/>
    <d v="2021-05-16T00:00:00"/>
    <d v="2021-08-12T00:00:00"/>
    <x v="1"/>
    <x v="1"/>
    <d v="2021-09-12T00:00:00"/>
    <n v="621319"/>
    <x v="13"/>
    <s v="C2"/>
    <x v="1"/>
    <s v="Not Verified"/>
    <n v="76000"/>
    <n v="0.1192"/>
    <n v="506.18"/>
    <n v="0.13109999999999999"/>
    <n v="15000"/>
    <n v="30"/>
    <n v="18072"/>
  </r>
  <r>
    <n v="708539"/>
    <x v="18"/>
    <x v="0"/>
    <x v="7"/>
    <s v="Medifit"/>
    <x v="0"/>
    <x v="0"/>
    <x v="42"/>
    <d v="2021-03-13T00:00:00"/>
    <d v="2021-03-13T00:00:00"/>
    <x v="1"/>
    <x v="1"/>
    <d v="2021-04-13T00:00:00"/>
    <n v="901041"/>
    <x v="13"/>
    <s v="C2"/>
    <x v="1"/>
    <s v="Not Verified"/>
    <n v="35000"/>
    <n v="0.2445"/>
    <n v="394.56"/>
    <n v="0.13059999999999999"/>
    <n v="11700"/>
    <n v="26"/>
    <n v="13835"/>
  </r>
  <r>
    <n v="521816"/>
    <x v="25"/>
    <x v="0"/>
    <x v="9"/>
    <s v="Teoco Corporation/Respond.com"/>
    <x v="0"/>
    <x v="0"/>
    <x v="27"/>
    <d v="2021-05-16T00:00:00"/>
    <d v="2021-09-11T00:00:00"/>
    <x v="1"/>
    <x v="1"/>
    <d v="2021-10-11T00:00:00"/>
    <n v="674849"/>
    <x v="13"/>
    <s v="C1"/>
    <x v="1"/>
    <s v="Not Verified"/>
    <n v="53000"/>
    <n v="4.4600000000000001E-2"/>
    <n v="322.22000000000003"/>
    <n v="0.1273"/>
    <n v="9600"/>
    <n v="10"/>
    <n v="10870"/>
  </r>
  <r>
    <n v="426375"/>
    <x v="13"/>
    <x v="0"/>
    <x v="0"/>
    <s v="Farmers Insurance"/>
    <x v="0"/>
    <x v="0"/>
    <x v="30"/>
    <d v="2021-07-12T00:00:00"/>
    <d v="2021-07-12T00:00:00"/>
    <x v="1"/>
    <x v="1"/>
    <d v="2021-08-12T00:00:00"/>
    <n v="503307"/>
    <x v="13"/>
    <s v="C1"/>
    <x v="1"/>
    <s v="Not Verified"/>
    <n v="60000"/>
    <n v="0.1298"/>
    <n v="100.4"/>
    <n v="0.12529999999999999"/>
    <n v="3000"/>
    <n v="7"/>
    <n v="3614"/>
  </r>
  <r>
    <n v="499224"/>
    <x v="16"/>
    <x v="0"/>
    <x v="0"/>
    <s v="ABCD"/>
    <x v="0"/>
    <x v="0"/>
    <x v="48"/>
    <d v="2021-08-15T00:00:00"/>
    <d v="2021-04-13T00:00:00"/>
    <x v="1"/>
    <x v="1"/>
    <d v="2021-05-13T00:00:00"/>
    <n v="640651"/>
    <x v="13"/>
    <s v="C1"/>
    <x v="1"/>
    <s v="Not Verified"/>
    <n v="27000"/>
    <n v="0.14130000000000001"/>
    <n v="335.67"/>
    <n v="0.1273"/>
    <n v="10000"/>
    <n v="15"/>
    <n v="12085"/>
  </r>
  <r>
    <n v="465492"/>
    <x v="11"/>
    <x v="0"/>
    <x v="0"/>
    <s v="golden gaming inc."/>
    <x v="0"/>
    <x v="0"/>
    <x v="24"/>
    <d v="2021-11-13T00:00:00"/>
    <d v="2021-01-13T00:00:00"/>
    <x v="1"/>
    <x v="1"/>
    <d v="2021-02-13T00:00:00"/>
    <n v="581052"/>
    <x v="13"/>
    <s v="C1"/>
    <x v="1"/>
    <s v="Not Verified"/>
    <n v="60000"/>
    <n v="0.1434"/>
    <n v="242.16"/>
    <n v="0.12870000000000001"/>
    <n v="7200"/>
    <n v="19"/>
    <n v="8718"/>
  </r>
  <r>
    <n v="744429"/>
    <x v="8"/>
    <x v="0"/>
    <x v="0"/>
    <s v="Crossix Solutions"/>
    <x v="0"/>
    <x v="0"/>
    <x v="25"/>
    <d v="2021-05-16T00:00:00"/>
    <d v="2021-03-13T00:00:00"/>
    <x v="1"/>
    <x v="1"/>
    <d v="2021-04-13T00:00:00"/>
    <n v="942907"/>
    <x v="13"/>
    <s v="C1"/>
    <x v="1"/>
    <s v="Not Verified"/>
    <n v="65000"/>
    <n v="0.1239"/>
    <n v="235.83"/>
    <n v="0.12989999999999999"/>
    <n v="7000"/>
    <n v="25"/>
    <n v="8237"/>
  </r>
  <r>
    <n v="480775"/>
    <x v="0"/>
    <x v="0"/>
    <x v="0"/>
    <s v="Frito Lay Inc"/>
    <x v="0"/>
    <x v="0"/>
    <x v="46"/>
    <d v="2021-11-13T00:00:00"/>
    <d v="2021-01-11T00:00:00"/>
    <x v="1"/>
    <x v="1"/>
    <d v="2021-02-11T00:00:00"/>
    <n v="611242"/>
    <x v="13"/>
    <s v="C4"/>
    <x v="1"/>
    <s v="Not Verified"/>
    <n v="60000"/>
    <n v="5.3600000000000002E-2"/>
    <n v="572.95000000000005"/>
    <n v="0.13850000000000001"/>
    <n v="16800"/>
    <n v="6"/>
    <n v="18536"/>
  </r>
  <r>
    <n v="462313"/>
    <x v="4"/>
    <x v="0"/>
    <x v="0"/>
    <s v="Spherion"/>
    <x v="0"/>
    <x v="0"/>
    <x v="32"/>
    <d v="2021-03-11T00:00:00"/>
    <d v="2021-04-11T00:00:00"/>
    <x v="1"/>
    <x v="1"/>
    <d v="2021-05-11T00:00:00"/>
    <n v="578263"/>
    <x v="13"/>
    <s v="C5"/>
    <x v="1"/>
    <s v="Not Verified"/>
    <n v="16800"/>
    <n v="0.1221"/>
    <n v="102.92"/>
    <n v="0.1426"/>
    <n v="3000"/>
    <n v="6"/>
    <n v="3371"/>
  </r>
  <r>
    <n v="437498"/>
    <x v="8"/>
    <x v="0"/>
    <x v="5"/>
    <s v="Cornell University"/>
    <x v="0"/>
    <x v="0"/>
    <x v="52"/>
    <d v="2021-04-16T00:00:00"/>
    <d v="2021-09-12T00:00:00"/>
    <x v="1"/>
    <x v="1"/>
    <d v="2021-10-12T00:00:00"/>
    <n v="525303"/>
    <x v="13"/>
    <s v="C5"/>
    <x v="1"/>
    <s v="Not Verified"/>
    <n v="30123"/>
    <n v="0.15379999999999999"/>
    <n v="68.62"/>
    <n v="0.1426"/>
    <n v="2000"/>
    <n v="26"/>
    <n v="2470"/>
  </r>
  <r>
    <n v="857504"/>
    <x v="8"/>
    <x v="0"/>
    <x v="0"/>
    <s v="Fragomen Del Rey Bernsen &amp; Loewy"/>
    <x v="0"/>
    <x v="0"/>
    <x v="11"/>
    <d v="2021-11-15T00:00:00"/>
    <d v="2021-09-13T00:00:00"/>
    <x v="1"/>
    <x v="1"/>
    <d v="2021-10-13T00:00:00"/>
    <n v="1069971"/>
    <x v="13"/>
    <s v="C1"/>
    <x v="1"/>
    <s v="Not Verified"/>
    <n v="86400"/>
    <n v="4.5699999999999998E-2"/>
    <n v="134.76"/>
    <n v="0.12989999999999999"/>
    <n v="4000"/>
    <n v="24"/>
    <n v="4744"/>
  </r>
  <r>
    <n v="423468"/>
    <x v="1"/>
    <x v="0"/>
    <x v="6"/>
    <s v="Anderson Appraisal"/>
    <x v="0"/>
    <x v="0"/>
    <x v="30"/>
    <d v="2021-05-16T00:00:00"/>
    <d v="2021-07-12T00:00:00"/>
    <x v="1"/>
    <x v="1"/>
    <d v="2021-08-12T00:00:00"/>
    <n v="498605"/>
    <x v="13"/>
    <s v="C4"/>
    <x v="1"/>
    <s v="Not Verified"/>
    <n v="31000"/>
    <n v="0.20250000000000001"/>
    <n v="203.54"/>
    <n v="0.13469999999999999"/>
    <n v="6000"/>
    <n v="7"/>
    <n v="7327"/>
  </r>
  <r>
    <n v="374637"/>
    <x v="3"/>
    <x v="0"/>
    <x v="6"/>
    <s v="Northwestern University"/>
    <x v="0"/>
    <x v="0"/>
    <x v="40"/>
    <d v="2021-02-12T00:00:00"/>
    <d v="2021-02-12T00:00:00"/>
    <x v="1"/>
    <x v="1"/>
    <d v="2021-03-12T00:00:00"/>
    <n v="396030"/>
    <x v="13"/>
    <s v="C5"/>
    <x v="1"/>
    <s v="Not Verified"/>
    <n v="48000"/>
    <n v="4.9500000000000002E-2"/>
    <n v="340.76"/>
    <n v="0.13789999999999999"/>
    <n v="10000"/>
    <n v="24"/>
    <n v="12267"/>
  </r>
  <r>
    <n v="522702"/>
    <x v="23"/>
    <x v="0"/>
    <x v="4"/>
    <s v="Burrtech Inc"/>
    <x v="0"/>
    <x v="0"/>
    <x v="27"/>
    <d v="2021-09-12T00:00:00"/>
    <d v="2021-09-12T00:00:00"/>
    <x v="1"/>
    <x v="1"/>
    <d v="2021-10-12T00:00:00"/>
    <n v="676129"/>
    <x v="13"/>
    <s v="C1"/>
    <x v="1"/>
    <s v="Not Verified"/>
    <n v="63000"/>
    <n v="4.3799999999999999E-2"/>
    <n v="202.83"/>
    <n v="0.1323"/>
    <n v="6000"/>
    <n v="6"/>
    <n v="7205"/>
  </r>
  <r>
    <n v="465718"/>
    <x v="3"/>
    <x v="0"/>
    <x v="4"/>
    <s v="Conrad's Harley-Davidson"/>
    <x v="0"/>
    <x v="0"/>
    <x v="31"/>
    <d v="2021-08-15T00:00:00"/>
    <d v="2021-03-12T00:00:00"/>
    <x v="1"/>
    <x v="1"/>
    <d v="2021-04-12T00:00:00"/>
    <n v="584532"/>
    <x v="13"/>
    <s v="C5"/>
    <x v="1"/>
    <s v="Not Verified"/>
    <n v="38000"/>
    <n v="9.9199999999999997E-2"/>
    <n v="137.22999999999999"/>
    <n v="0.1426"/>
    <n v="4000"/>
    <n v="13"/>
    <n v="4859"/>
  </r>
  <r>
    <n v="762881"/>
    <x v="8"/>
    <x v="0"/>
    <x v="2"/>
    <s v="Clark Capital"/>
    <x v="0"/>
    <x v="0"/>
    <x v="25"/>
    <d v="2021-06-14T00:00:00"/>
    <d v="2021-06-14T00:00:00"/>
    <x v="1"/>
    <x v="1"/>
    <d v="2021-07-14T00:00:00"/>
    <n v="963446"/>
    <x v="13"/>
    <s v="C3"/>
    <x v="1"/>
    <s v="Not Verified"/>
    <n v="42000"/>
    <n v="0.20369999999999999"/>
    <n v="222.13"/>
    <n v="0.1399"/>
    <n v="6500"/>
    <n v="17"/>
    <n v="7996"/>
  </r>
  <r>
    <n v="384020"/>
    <x v="4"/>
    <x v="0"/>
    <x v="0"/>
    <s v="Reading School District"/>
    <x v="0"/>
    <x v="0"/>
    <x v="33"/>
    <d v="2021-05-16T00:00:00"/>
    <d v="2021-04-10T00:00:00"/>
    <x v="1"/>
    <x v="1"/>
    <d v="2021-05-10T00:00:00"/>
    <n v="414722"/>
    <x v="13"/>
    <s v="C1"/>
    <x v="1"/>
    <s v="Not Verified"/>
    <n v="39000"/>
    <n v="0.13750000000000001"/>
    <n v="401.6"/>
    <n v="0.12529999999999999"/>
    <n v="12000"/>
    <n v="12"/>
    <n v="13395"/>
  </r>
  <r>
    <n v="578467"/>
    <x v="18"/>
    <x v="0"/>
    <x v="0"/>
    <s v="holman toyota"/>
    <x v="0"/>
    <x v="0"/>
    <x v="54"/>
    <d v="2021-06-15T00:00:00"/>
    <d v="2021-07-11T00:00:00"/>
    <x v="1"/>
    <x v="1"/>
    <d v="2021-08-11T00:00:00"/>
    <n v="743774"/>
    <x v="13"/>
    <s v="C2"/>
    <x v="1"/>
    <s v="Not Verified"/>
    <n v="33600"/>
    <n v="0.11"/>
    <n v="237.92"/>
    <n v="0.1361"/>
    <n v="7000"/>
    <n v="17"/>
    <n v="7726"/>
  </r>
  <r>
    <n v="349562"/>
    <x v="6"/>
    <x v="0"/>
    <x v="0"/>
    <s v="T-Mobile USA"/>
    <x v="0"/>
    <x v="0"/>
    <x v="57"/>
    <d v="2021-05-10T00:00:00"/>
    <d v="2021-10-08T00:00:00"/>
    <x v="1"/>
    <x v="1"/>
    <d v="2021-11-08T00:00:00"/>
    <n v="351253"/>
    <x v="13"/>
    <s v="C2"/>
    <x v="1"/>
    <s v="Not Verified"/>
    <n v="33000"/>
    <n v="3.9600000000000003E-2"/>
    <n v="246.75"/>
    <n v="0.1134"/>
    <n v="7500"/>
    <n v="11"/>
    <n v="7773"/>
  </r>
  <r>
    <n v="883322"/>
    <x v="18"/>
    <x v="0"/>
    <x v="8"/>
    <m/>
    <x v="0"/>
    <x v="0"/>
    <x v="10"/>
    <d v="2021-09-14T00:00:00"/>
    <d v="2021-10-14T00:00:00"/>
    <x v="1"/>
    <x v="1"/>
    <d v="2021-11-14T00:00:00"/>
    <n v="1098580"/>
    <x v="13"/>
    <s v="C1"/>
    <x v="1"/>
    <s v="Not Verified"/>
    <n v="26400"/>
    <n v="0.22090000000000001"/>
    <n v="169.66"/>
    <n v="0.13489999999999999"/>
    <n v="5000"/>
    <n v="16"/>
    <n v="6107"/>
  </r>
  <r>
    <n v="492312"/>
    <x v="8"/>
    <x v="0"/>
    <x v="8"/>
    <s v="clare rose inc"/>
    <x v="0"/>
    <x v="0"/>
    <x v="26"/>
    <d v="2021-03-16T00:00:00"/>
    <d v="2021-03-13T00:00:00"/>
    <x v="1"/>
    <x v="1"/>
    <d v="2021-04-13T00:00:00"/>
    <n v="629568"/>
    <x v="13"/>
    <s v="C3"/>
    <x v="1"/>
    <s v="Not Verified"/>
    <n v="58000"/>
    <n v="0.1105"/>
    <n v="508.87"/>
    <n v="0.1348"/>
    <n v="15000"/>
    <n v="10"/>
    <n v="18320"/>
  </r>
  <r>
    <n v="890391"/>
    <x v="18"/>
    <x v="0"/>
    <x v="4"/>
    <s v="Thomson Reuters"/>
    <x v="0"/>
    <x v="0"/>
    <x v="10"/>
    <d v="2021-09-14T00:00:00"/>
    <d v="2021-08-14T00:00:00"/>
    <x v="1"/>
    <x v="1"/>
    <d v="2021-09-14T00:00:00"/>
    <n v="1107024"/>
    <x v="13"/>
    <s v="C4"/>
    <x v="1"/>
    <s v="Not Verified"/>
    <n v="58000"/>
    <n v="0.2261"/>
    <n v="48.72"/>
    <n v="0.1527"/>
    <n v="1400"/>
    <n v="22"/>
    <n v="1752"/>
  </r>
  <r>
    <n v="479475"/>
    <x v="18"/>
    <x v="0"/>
    <x v="0"/>
    <s v="Make Up Art Cosmetics Inc."/>
    <x v="0"/>
    <x v="0"/>
    <x v="24"/>
    <d v="2021-05-16T00:00:00"/>
    <d v="2021-12-12T00:00:00"/>
    <x v="1"/>
    <x v="1"/>
    <d v="2022-01-12T00:00:00"/>
    <n v="609259"/>
    <x v="13"/>
    <s v="C4"/>
    <x v="1"/>
    <s v="Not Verified"/>
    <n v="57000"/>
    <n v="0.12740000000000001"/>
    <n v="511.56"/>
    <n v="0.13850000000000001"/>
    <n v="15000"/>
    <n v="30"/>
    <n v="18399"/>
  </r>
  <r>
    <n v="458778"/>
    <x v="8"/>
    <x v="0"/>
    <x v="6"/>
    <s v="Swiss Re Financial Services Corporation"/>
    <x v="4"/>
    <x v="0"/>
    <x v="32"/>
    <d v="2021-05-16T00:00:00"/>
    <d v="2021-11-12T00:00:00"/>
    <x v="1"/>
    <x v="1"/>
    <d v="2021-12-12T00:00:00"/>
    <n v="571327"/>
    <x v="13"/>
    <s v="D2"/>
    <x v="1"/>
    <s v="Not Verified"/>
    <n v="65000"/>
    <n v="6.6500000000000004E-2"/>
    <n v="277.16000000000003"/>
    <n v="0.14960000000000001"/>
    <n v="8000"/>
    <n v="21"/>
    <n v="9993"/>
  </r>
  <r>
    <n v="491160"/>
    <x v="8"/>
    <x v="0"/>
    <x v="8"/>
    <s v="walmart"/>
    <x v="4"/>
    <x v="0"/>
    <x v="26"/>
    <d v="2021-03-13T00:00:00"/>
    <d v="2021-03-13T00:00:00"/>
    <x v="1"/>
    <x v="1"/>
    <d v="2021-04-13T00:00:00"/>
    <n v="627468"/>
    <x v="13"/>
    <s v="D1"/>
    <x v="1"/>
    <s v="Not Verified"/>
    <n v="17000"/>
    <n v="5.0799999999999998E-2"/>
    <n v="137.86000000000001"/>
    <n v="0.1459"/>
    <n v="4000"/>
    <n v="5"/>
    <n v="4963"/>
  </r>
  <r>
    <n v="474235"/>
    <x v="0"/>
    <x v="0"/>
    <x v="8"/>
    <s v="Governor's Office of Customer Service"/>
    <x v="4"/>
    <x v="0"/>
    <x v="24"/>
    <d v="2021-11-10T00:00:00"/>
    <d v="2021-10-10T00:00:00"/>
    <x v="1"/>
    <x v="1"/>
    <d v="2021-11-10T00:00:00"/>
    <n v="599846"/>
    <x v="13"/>
    <s v="D5"/>
    <x v="1"/>
    <s v="Not Verified"/>
    <n v="42000"/>
    <n v="0.22309999999999999"/>
    <n v="98.45"/>
    <n v="0.16"/>
    <n v="2800"/>
    <n v="8"/>
    <n v="3106"/>
  </r>
  <r>
    <n v="456193"/>
    <x v="1"/>
    <x v="0"/>
    <x v="4"/>
    <s v="The Cheesecake Factory"/>
    <x v="4"/>
    <x v="0"/>
    <x v="32"/>
    <d v="2021-11-12T00:00:00"/>
    <d v="2021-11-12T00:00:00"/>
    <x v="1"/>
    <x v="1"/>
    <d v="2021-12-12T00:00:00"/>
    <n v="565322"/>
    <x v="13"/>
    <s v="D1"/>
    <x v="1"/>
    <s v="Not Verified"/>
    <n v="39000"/>
    <n v="0.10680000000000001"/>
    <n v="137.91"/>
    <n v="0.14610000000000001"/>
    <n v="4000"/>
    <n v="5"/>
    <n v="4964"/>
  </r>
  <r>
    <n v="614983"/>
    <x v="1"/>
    <x v="0"/>
    <x v="5"/>
    <s v="black oak casino"/>
    <x v="4"/>
    <x v="0"/>
    <x v="49"/>
    <d v="2021-11-14T00:00:00"/>
    <d v="2021-02-13T00:00:00"/>
    <x v="1"/>
    <x v="1"/>
    <d v="2021-03-13T00:00:00"/>
    <n v="788595"/>
    <x v="13"/>
    <s v="D2"/>
    <x v="1"/>
    <s v="Not Verified"/>
    <n v="20400"/>
    <n v="0.2082"/>
    <n v="189.21"/>
    <n v="0.14460000000000001"/>
    <n v="5500"/>
    <n v="5"/>
    <n v="6692"/>
  </r>
  <r>
    <n v="1004112"/>
    <x v="18"/>
    <x v="0"/>
    <x v="1"/>
    <s v="United States Department Of Homeland Sec"/>
    <x v="4"/>
    <x v="0"/>
    <x v="13"/>
    <d v="2021-03-15T00:00:00"/>
    <d v="2021-04-13T00:00:00"/>
    <x v="1"/>
    <x v="1"/>
    <d v="2021-05-13T00:00:00"/>
    <n v="1230742"/>
    <x v="13"/>
    <s v="D1"/>
    <x v="1"/>
    <s v="Not Verified"/>
    <n v="120000"/>
    <n v="0.1333"/>
    <n v="264.76"/>
    <n v="0.16289999999999999"/>
    <n v="7500"/>
    <n v="16"/>
    <n v="8909"/>
  </r>
  <r>
    <n v="762076"/>
    <x v="41"/>
    <x v="0"/>
    <x v="0"/>
    <s v="McKenna Long &amp; Aldridge"/>
    <x v="4"/>
    <x v="0"/>
    <x v="25"/>
    <d v="2021-06-14T00:00:00"/>
    <d v="2021-06-14T00:00:00"/>
    <x v="1"/>
    <x v="1"/>
    <d v="2021-07-14T00:00:00"/>
    <n v="962573"/>
    <x v="13"/>
    <s v="D5"/>
    <x v="1"/>
    <s v="Not Verified"/>
    <n v="140000"/>
    <n v="0.19889999999999999"/>
    <n v="269.23"/>
    <n v="0.1749"/>
    <n v="7500"/>
    <n v="20"/>
    <n v="9692"/>
  </r>
  <r>
    <n v="492256"/>
    <x v="5"/>
    <x v="0"/>
    <x v="3"/>
    <s v="Florida Highway Patrol"/>
    <x v="4"/>
    <x v="0"/>
    <x v="26"/>
    <d v="2021-10-15T00:00:00"/>
    <d v="2021-03-13T00:00:00"/>
    <x v="1"/>
    <x v="1"/>
    <d v="2021-04-13T00:00:00"/>
    <n v="629474"/>
    <x v="13"/>
    <s v="D2"/>
    <x v="1"/>
    <s v="Not Verified"/>
    <n v="57000"/>
    <n v="0.1522"/>
    <n v="173.24"/>
    <n v="0.14960000000000001"/>
    <n v="5000"/>
    <n v="20"/>
    <n v="6237"/>
  </r>
  <r>
    <n v="778646"/>
    <x v="29"/>
    <x v="0"/>
    <x v="6"/>
    <s v="Premiere Inc"/>
    <x v="4"/>
    <x v="0"/>
    <x v="6"/>
    <d v="2021-03-15T00:00:00"/>
    <d v="2021-06-14T00:00:00"/>
    <x v="1"/>
    <x v="1"/>
    <d v="2021-07-14T00:00:00"/>
    <n v="981259"/>
    <x v="13"/>
    <s v="D1"/>
    <x v="1"/>
    <s v="Not Verified"/>
    <n v="56000"/>
    <n v="0.13070000000000001"/>
    <n v="174.85"/>
    <n v="0.15620000000000001"/>
    <n v="5000"/>
    <n v="5"/>
    <n v="6295"/>
  </r>
  <r>
    <n v="489632"/>
    <x v="5"/>
    <x v="0"/>
    <x v="8"/>
    <s v="Saint Lucie County School Board"/>
    <x v="4"/>
    <x v="0"/>
    <x v="26"/>
    <d v="2021-11-14T00:00:00"/>
    <d v="2021-11-12T00:00:00"/>
    <x v="1"/>
    <x v="1"/>
    <d v="2021-12-12T00:00:00"/>
    <n v="624793"/>
    <x v="13"/>
    <s v="D4"/>
    <x v="1"/>
    <s v="Not Verified"/>
    <n v="39000"/>
    <n v="0.13200000000000001"/>
    <n v="210.07"/>
    <n v="0.157"/>
    <n v="6000"/>
    <n v="8"/>
    <n v="7536"/>
  </r>
  <r>
    <n v="508195"/>
    <x v="1"/>
    <x v="0"/>
    <x v="2"/>
    <s v="Sungard Higher Education"/>
    <x v="4"/>
    <x v="0"/>
    <x v="48"/>
    <d v="2021-09-14T00:00:00"/>
    <d v="2021-12-12T00:00:00"/>
    <x v="1"/>
    <x v="1"/>
    <d v="2022-01-12T00:00:00"/>
    <n v="655646"/>
    <x v="13"/>
    <s v="D3"/>
    <x v="1"/>
    <s v="Not Verified"/>
    <n v="40000"/>
    <n v="0.24540000000000001"/>
    <n v="348.29"/>
    <n v="0.15329999999999999"/>
    <n v="10000"/>
    <n v="17"/>
    <n v="12473"/>
  </r>
  <r>
    <n v="509599"/>
    <x v="8"/>
    <x v="0"/>
    <x v="1"/>
    <s v="US ARMY"/>
    <x v="4"/>
    <x v="0"/>
    <x v="27"/>
    <d v="2021-04-16T00:00:00"/>
    <d v="2021-05-13T00:00:00"/>
    <x v="1"/>
    <x v="1"/>
    <d v="2021-06-13T00:00:00"/>
    <n v="657798"/>
    <x v="13"/>
    <s v="D1"/>
    <x v="1"/>
    <s v="Not Verified"/>
    <n v="72000"/>
    <n v="0.14269999999999999"/>
    <n v="689.3"/>
    <n v="0.1459"/>
    <n v="20000"/>
    <n v="16"/>
    <n v="24816"/>
  </r>
  <r>
    <n v="811320"/>
    <x v="8"/>
    <x v="0"/>
    <x v="0"/>
    <s v="Apple"/>
    <x v="4"/>
    <x v="0"/>
    <x v="44"/>
    <d v="2021-04-12T00:00:00"/>
    <d v="2021-03-12T00:00:00"/>
    <x v="1"/>
    <x v="1"/>
    <d v="2021-04-12T00:00:00"/>
    <n v="1018329"/>
    <x v="13"/>
    <s v="D1"/>
    <x v="1"/>
    <s v="Not Verified"/>
    <n v="14650"/>
    <n v="2.29E-2"/>
    <n v="48.96"/>
    <n v="0.15620000000000001"/>
    <n v="1400"/>
    <n v="14"/>
    <n v="1534"/>
  </r>
  <r>
    <n v="486101"/>
    <x v="3"/>
    <x v="0"/>
    <x v="8"/>
    <s v="Rogers corporation"/>
    <x v="4"/>
    <x v="0"/>
    <x v="46"/>
    <d v="2021-08-15T00:00:00"/>
    <d v="2021-04-11T00:00:00"/>
    <x v="1"/>
    <x v="1"/>
    <d v="2021-05-11T00:00:00"/>
    <n v="619432"/>
    <x v="13"/>
    <s v="D2"/>
    <x v="1"/>
    <s v="Not Verified"/>
    <n v="72000"/>
    <n v="0.1545"/>
    <n v="221.74"/>
    <n v="0.14960000000000001"/>
    <n v="6400"/>
    <n v="31"/>
    <n v="7236"/>
  </r>
  <r>
    <n v="373637"/>
    <x v="1"/>
    <x v="0"/>
    <x v="2"/>
    <s v="Starbucks"/>
    <x v="4"/>
    <x v="0"/>
    <x v="40"/>
    <d v="2021-01-12T00:00:00"/>
    <d v="2021-02-12T00:00:00"/>
    <x v="1"/>
    <x v="1"/>
    <d v="2021-03-12T00:00:00"/>
    <n v="393892"/>
    <x v="13"/>
    <s v="D3"/>
    <x v="1"/>
    <s v="Not Verified"/>
    <n v="32001"/>
    <n v="0.1245"/>
    <n v="207.23"/>
    <n v="0.1474"/>
    <n v="6000"/>
    <n v="12"/>
    <n v="7460"/>
  </r>
  <r>
    <n v="482570"/>
    <x v="1"/>
    <x v="0"/>
    <x v="2"/>
    <s v="U.S. House of Representatives"/>
    <x v="4"/>
    <x v="0"/>
    <x v="46"/>
    <d v="2021-04-12T00:00:00"/>
    <d v="2021-04-12T00:00:00"/>
    <x v="1"/>
    <x v="1"/>
    <d v="2021-05-12T00:00:00"/>
    <n v="613869"/>
    <x v="13"/>
    <s v="D3"/>
    <x v="1"/>
    <s v="Not Verified"/>
    <n v="36000"/>
    <n v="8.4699999999999998E-2"/>
    <n v="278.63"/>
    <n v="0.15329999999999999"/>
    <n v="8000"/>
    <n v="9"/>
    <n v="9757"/>
  </r>
  <r>
    <n v="394415"/>
    <x v="5"/>
    <x v="0"/>
    <x v="0"/>
    <s v="Putnam Comm Medical Center"/>
    <x v="4"/>
    <x v="0"/>
    <x v="45"/>
    <d v="2021-04-12T00:00:00"/>
    <d v="2021-05-12T00:00:00"/>
    <x v="1"/>
    <x v="1"/>
    <d v="2021-06-12T00:00:00"/>
    <n v="433065"/>
    <x v="13"/>
    <s v="D2"/>
    <x v="1"/>
    <s v="Not Verified"/>
    <n v="39000"/>
    <n v="3.8199999999999998E-2"/>
    <n v="110.03"/>
    <n v="0.14419999999999999"/>
    <n v="3200"/>
    <n v="10"/>
    <n v="3961"/>
  </r>
  <r>
    <n v="450635"/>
    <x v="2"/>
    <x v="0"/>
    <x v="5"/>
    <s v="BAE Systems"/>
    <x v="4"/>
    <x v="0"/>
    <x v="15"/>
    <d v="2021-10-12T00:00:00"/>
    <d v="2021-11-12T00:00:00"/>
    <x v="1"/>
    <x v="1"/>
    <d v="2021-12-12T00:00:00"/>
    <n v="554456"/>
    <x v="13"/>
    <s v="D2"/>
    <x v="1"/>
    <s v="Not Verified"/>
    <n v="36000"/>
    <n v="0.13800000000000001"/>
    <n v="207.87"/>
    <n v="0.14960000000000001"/>
    <n v="6000"/>
    <n v="3"/>
    <n v="7483"/>
  </r>
  <r>
    <n v="820212"/>
    <x v="1"/>
    <x v="0"/>
    <x v="1"/>
    <s v="Scottrade"/>
    <x v="4"/>
    <x v="0"/>
    <x v="44"/>
    <d v="2021-07-15T00:00:00"/>
    <d v="2021-09-14T00:00:00"/>
    <x v="1"/>
    <x v="1"/>
    <d v="2021-10-14T00:00:00"/>
    <n v="1028419"/>
    <x v="13"/>
    <s v="D4"/>
    <x v="1"/>
    <s v="Not Verified"/>
    <n v="68000"/>
    <n v="0.24390000000000001"/>
    <n v="135.28"/>
    <n v="0.16889999999999999"/>
    <n v="3800"/>
    <n v="34"/>
    <n v="4874"/>
  </r>
  <r>
    <n v="625323"/>
    <x v="33"/>
    <x v="0"/>
    <x v="0"/>
    <s v="Dan Ryan Builders"/>
    <x v="1"/>
    <x v="0"/>
    <x v="41"/>
    <d v="2021-11-14T00:00:00"/>
    <d v="2021-12-13T00:00:00"/>
    <x v="1"/>
    <x v="1"/>
    <d v="2022-01-13T00:00:00"/>
    <n v="801387"/>
    <x v="13"/>
    <s v="E1"/>
    <x v="1"/>
    <s v="Not Verified"/>
    <n v="36000"/>
    <n v="5.67E-2"/>
    <n v="168.64"/>
    <n v="0.1595"/>
    <n v="4800"/>
    <n v="6"/>
    <n v="6071"/>
  </r>
  <r>
    <n v="705926"/>
    <x v="2"/>
    <x v="0"/>
    <x v="5"/>
    <s v="Kids Care Therapy"/>
    <x v="1"/>
    <x v="0"/>
    <x v="42"/>
    <d v="2021-04-14T00:00:00"/>
    <d v="2021-04-14T00:00:00"/>
    <x v="1"/>
    <x v="1"/>
    <d v="2021-05-14T00:00:00"/>
    <n v="898048"/>
    <x v="13"/>
    <s v="E3"/>
    <x v="1"/>
    <s v="Not Verified"/>
    <n v="78000"/>
    <n v="0.19259999999999999"/>
    <n v="342.94"/>
    <n v="0.1714"/>
    <n v="9600"/>
    <n v="33"/>
    <n v="12350"/>
  </r>
  <r>
    <n v="389294"/>
    <x v="8"/>
    <x v="0"/>
    <x v="8"/>
    <s v="Hit Toy Company"/>
    <x v="1"/>
    <x v="0"/>
    <x v="45"/>
    <d v="2021-05-12T00:00:00"/>
    <d v="2021-05-12T00:00:00"/>
    <x v="1"/>
    <x v="1"/>
    <d v="2021-06-12T00:00:00"/>
    <n v="423418"/>
    <x v="13"/>
    <s v="E3"/>
    <x v="1"/>
    <s v="Not Verified"/>
    <n v="50000"/>
    <n v="1.46E-2"/>
    <n v="331.95"/>
    <n v="0.16320000000000001"/>
    <n v="9400"/>
    <n v="5"/>
    <n v="12023"/>
  </r>
  <r>
    <n v="439981"/>
    <x v="25"/>
    <x v="0"/>
    <x v="4"/>
    <s v="Astir IT Solutions Inc"/>
    <x v="5"/>
    <x v="0"/>
    <x v="52"/>
    <d v="2021-02-15T00:00:00"/>
    <d v="2021-10-12T00:00:00"/>
    <x v="1"/>
    <x v="1"/>
    <d v="2021-11-12T00:00:00"/>
    <n v="532287"/>
    <x v="13"/>
    <s v="F3"/>
    <x v="1"/>
    <s v="Not Verified"/>
    <n v="80000"/>
    <n v="0.156"/>
    <n v="657.81"/>
    <n v="0.18779999999999999"/>
    <n v="18000"/>
    <n v="8"/>
    <n v="23781"/>
  </r>
  <r>
    <n v="996937"/>
    <x v="18"/>
    <x v="0"/>
    <x v="3"/>
    <s v="Community Psychiatric Institute"/>
    <x v="2"/>
    <x v="0"/>
    <x v="13"/>
    <d v="2021-05-16T00:00:00"/>
    <d v="2021-11-14T00:00:00"/>
    <x v="1"/>
    <x v="1"/>
    <d v="2021-12-14T00:00:00"/>
    <n v="1222008"/>
    <x v="13"/>
    <s v="B3"/>
    <x v="1"/>
    <s v="Not Verified"/>
    <n v="41000"/>
    <n v="4.0399999999999998E-2"/>
    <n v="165.38"/>
    <n v="0.1171"/>
    <n v="5000"/>
    <n v="8"/>
    <n v="5954"/>
  </r>
  <r>
    <n v="824618"/>
    <x v="1"/>
    <x v="0"/>
    <x v="3"/>
    <s v="Costco wholesale"/>
    <x v="3"/>
    <x v="1"/>
    <x v="44"/>
    <d v="2021-01-16T00:00:00"/>
    <d v="2021-07-14T00:00:00"/>
    <x v="1"/>
    <x v="1"/>
    <d v="2021-08-14T00:00:00"/>
    <n v="1033347"/>
    <x v="13"/>
    <s v="A4"/>
    <x v="1"/>
    <s v="Not Verified"/>
    <n v="47000"/>
    <n v="6.13E-2"/>
    <n v="82.42"/>
    <n v="7.4899999999999994E-2"/>
    <n v="2650"/>
    <n v="14"/>
    <n v="2967"/>
  </r>
  <r>
    <n v="756867"/>
    <x v="35"/>
    <x v="0"/>
    <x v="2"/>
    <s v="Pleasant View Home"/>
    <x v="2"/>
    <x v="1"/>
    <x v="25"/>
    <d v="2021-05-16T00:00:00"/>
    <d v="2021-06-14T00:00:00"/>
    <x v="1"/>
    <x v="1"/>
    <d v="2021-07-14T00:00:00"/>
    <n v="956834"/>
    <x v="13"/>
    <s v="B4"/>
    <x v="1"/>
    <s v="Not Verified"/>
    <n v="40800"/>
    <n v="4.0599999999999997E-2"/>
    <n v="197.83"/>
    <n v="0.1149"/>
    <n v="6000"/>
    <n v="14"/>
    <n v="7122"/>
  </r>
  <r>
    <n v="445485"/>
    <x v="31"/>
    <x v="0"/>
    <x v="4"/>
    <s v="East Kentucky Broadcasting"/>
    <x v="0"/>
    <x v="1"/>
    <x v="15"/>
    <d v="2021-05-16T00:00:00"/>
    <d v="2021-10-12T00:00:00"/>
    <x v="1"/>
    <x v="1"/>
    <d v="2021-11-12T00:00:00"/>
    <n v="544136"/>
    <x v="13"/>
    <s v="C2"/>
    <x v="1"/>
    <s v="Not Verified"/>
    <n v="36000"/>
    <n v="0.2243"/>
    <n v="101.41"/>
    <n v="0.13220000000000001"/>
    <n v="3000"/>
    <n v="20"/>
    <n v="3650"/>
  </r>
  <r>
    <n v="493229"/>
    <x v="4"/>
    <x v="0"/>
    <x v="3"/>
    <s v="Commonwealth of Pennsylvania"/>
    <x v="0"/>
    <x v="1"/>
    <x v="26"/>
    <d v="2021-08-10T00:00:00"/>
    <d v="2021-06-10T00:00:00"/>
    <x v="1"/>
    <x v="1"/>
    <d v="2021-07-10T00:00:00"/>
    <n v="630928"/>
    <x v="13"/>
    <s v="C1"/>
    <x v="1"/>
    <s v="Not Verified"/>
    <n v="150000"/>
    <n v="8.3699999999999997E-2"/>
    <n v="335.67"/>
    <n v="0.1273"/>
    <n v="10000"/>
    <n v="35"/>
    <n v="10311"/>
  </r>
  <r>
    <n v="552470"/>
    <x v="26"/>
    <x v="0"/>
    <x v="0"/>
    <s v="COSCO Container Lines America"/>
    <x v="4"/>
    <x v="1"/>
    <x v="47"/>
    <d v="2021-03-14T00:00:00"/>
    <d v="2021-09-11T00:00:00"/>
    <x v="1"/>
    <x v="1"/>
    <d v="2021-10-11T00:00:00"/>
    <n v="711880"/>
    <x v="13"/>
    <s v="D1"/>
    <x v="1"/>
    <s v="Not Verified"/>
    <n v="70000"/>
    <n v="5.9700000000000003E-2"/>
    <n v="276.7"/>
    <n v="0.1484"/>
    <n v="8000"/>
    <n v="11"/>
    <n v="9036"/>
  </r>
  <r>
    <n v="1007317"/>
    <x v="1"/>
    <x v="0"/>
    <x v="3"/>
    <s v="Costco Wholesale"/>
    <x v="2"/>
    <x v="0"/>
    <x v="22"/>
    <d v="2021-11-14T00:00:00"/>
    <d v="2021-11-14T00:00:00"/>
    <x v="1"/>
    <x v="1"/>
    <d v="2021-12-14T00:00:00"/>
    <n v="1233924"/>
    <x v="13"/>
    <s v="B1"/>
    <x v="1"/>
    <s v="Not Verified"/>
    <n v="59000"/>
    <n v="0.13"/>
    <n v="309.36"/>
    <n v="9.9099999999999994E-2"/>
    <n v="9600"/>
    <n v="15"/>
    <n v="11137"/>
  </r>
  <r>
    <n v="694413"/>
    <x v="8"/>
    <x v="0"/>
    <x v="3"/>
    <s v="STAPLES THE OFFICE SUPERSTORE"/>
    <x v="2"/>
    <x v="0"/>
    <x v="42"/>
    <d v="2021-04-16T00:00:00"/>
    <d v="2021-02-14T00:00:00"/>
    <x v="1"/>
    <x v="1"/>
    <d v="2021-03-14T00:00:00"/>
    <n v="885333"/>
    <x v="13"/>
    <s v="B2"/>
    <x v="1"/>
    <s v="Not Verified"/>
    <n v="36000"/>
    <n v="0.1293"/>
    <n v="193.61"/>
    <n v="0.1"/>
    <n v="6000"/>
    <n v="18"/>
    <n v="6965"/>
  </r>
  <r>
    <n v="368995"/>
    <x v="42"/>
    <x v="0"/>
    <x v="8"/>
    <s v="billndeb Harrison Trucking"/>
    <x v="2"/>
    <x v="0"/>
    <x v="55"/>
    <d v="2021-05-15T00:00:00"/>
    <d v="2021-01-12T00:00:00"/>
    <x v="1"/>
    <x v="1"/>
    <d v="2021-02-12T00:00:00"/>
    <n v="384222"/>
    <x v="13"/>
    <s v="B4"/>
    <x v="1"/>
    <s v="Not Verified"/>
    <n v="48000"/>
    <n v="0.18129999999999999"/>
    <n v="49.75"/>
    <n v="0.11890000000000001"/>
    <n v="1500"/>
    <n v="25"/>
    <n v="1791"/>
  </r>
  <r>
    <n v="840579"/>
    <x v="3"/>
    <x v="0"/>
    <x v="0"/>
    <s v="Pioneer Center for Human Services"/>
    <x v="0"/>
    <x v="0"/>
    <x v="11"/>
    <d v="2021-05-16T00:00:00"/>
    <d v="2021-09-14T00:00:00"/>
    <x v="1"/>
    <x v="1"/>
    <d v="2021-10-14T00:00:00"/>
    <n v="1050975"/>
    <x v="13"/>
    <s v="C5"/>
    <x v="1"/>
    <s v="Not Verified"/>
    <n v="21600"/>
    <n v="4.6699999999999998E-2"/>
    <n v="146.07"/>
    <n v="0.15229999999999999"/>
    <n v="4200"/>
    <n v="18"/>
    <n v="5258"/>
  </r>
  <r>
    <n v="1053251"/>
    <x v="18"/>
    <x v="0"/>
    <x v="3"/>
    <s v="West Deptford Middle School"/>
    <x v="2"/>
    <x v="1"/>
    <x v="12"/>
    <d v="2021-05-16T00:00:00"/>
    <d v="2021-04-12T00:00:00"/>
    <x v="0"/>
    <x v="0"/>
    <d v="2021-05-12T00:00:00"/>
    <n v="1284825"/>
    <x v="13"/>
    <s v="B1"/>
    <x v="1"/>
    <s v="Source Verified"/>
    <n v="72000"/>
    <n v="0.17380000000000001"/>
    <n v="77.34"/>
    <n v="9.9099999999999994E-2"/>
    <n v="2400"/>
    <n v="41"/>
    <n v="309"/>
  </r>
  <r>
    <n v="689543"/>
    <x v="26"/>
    <x v="0"/>
    <x v="3"/>
    <s v="Southwest Airlines"/>
    <x v="2"/>
    <x v="1"/>
    <x v="42"/>
    <d v="2021-07-13T00:00:00"/>
    <d v="2021-03-13T00:00:00"/>
    <x v="0"/>
    <x v="0"/>
    <d v="2021-04-13T00:00:00"/>
    <n v="879846"/>
    <x v="13"/>
    <s v="B3"/>
    <x v="1"/>
    <s v="Source Verified"/>
    <n v="55980"/>
    <n v="0.10199999999999999"/>
    <n v="155.72"/>
    <n v="0.1037"/>
    <n v="4800"/>
    <n v="30"/>
    <n v="4183"/>
  </r>
  <r>
    <n v="833135"/>
    <x v="5"/>
    <x v="0"/>
    <x v="0"/>
    <s v="Osceola County- Parkway Middle School"/>
    <x v="2"/>
    <x v="1"/>
    <x v="11"/>
    <d v="2021-08-13T00:00:00"/>
    <d v="2021-05-13T00:00:00"/>
    <x v="0"/>
    <x v="0"/>
    <d v="2021-06-13T00:00:00"/>
    <n v="1042684"/>
    <x v="13"/>
    <s v="B2"/>
    <x v="1"/>
    <s v="Source Verified"/>
    <n v="38000"/>
    <n v="0.14749999999999999"/>
    <n v="325.45"/>
    <n v="0.10589999999999999"/>
    <n v="10000"/>
    <n v="13"/>
    <n v="6527"/>
  </r>
  <r>
    <n v="1037730"/>
    <x v="6"/>
    <x v="0"/>
    <x v="2"/>
    <s v="Birmingham Covington School"/>
    <x v="0"/>
    <x v="2"/>
    <x v="22"/>
    <d v="2021-12-12T00:00:00"/>
    <d v="2021-08-12T00:00:00"/>
    <x v="0"/>
    <x v="0"/>
    <d v="2021-09-12T00:00:00"/>
    <n v="1267633"/>
    <x v="13"/>
    <s v="C1"/>
    <x v="1"/>
    <s v="Source Verified"/>
    <n v="36000"/>
    <n v="0.14330000000000001"/>
    <n v="169.66"/>
    <n v="0.13489999999999999"/>
    <n v="5000"/>
    <n v="8"/>
    <n v="1430"/>
  </r>
  <r>
    <n v="783326"/>
    <x v="25"/>
    <x v="0"/>
    <x v="8"/>
    <s v="GCE, Inc."/>
    <x v="2"/>
    <x v="0"/>
    <x v="6"/>
    <d v="2021-01-12T00:00:00"/>
    <d v="2021-08-11T00:00:00"/>
    <x v="0"/>
    <x v="0"/>
    <d v="2021-09-11T00:00:00"/>
    <n v="986429"/>
    <x v="13"/>
    <s v="B2"/>
    <x v="1"/>
    <s v="Source Verified"/>
    <n v="58000"/>
    <n v="0.13300000000000001"/>
    <n v="117.98"/>
    <n v="0.10589999999999999"/>
    <n v="3625"/>
    <n v="12"/>
    <n v="391"/>
  </r>
  <r>
    <n v="755041"/>
    <x v="9"/>
    <x v="0"/>
    <x v="4"/>
    <s v="MEDASSURANT"/>
    <x v="2"/>
    <x v="0"/>
    <x v="25"/>
    <d v="2021-07-13T00:00:00"/>
    <d v="2021-04-13T00:00:00"/>
    <x v="0"/>
    <x v="0"/>
    <d v="2021-05-13T00:00:00"/>
    <n v="954809"/>
    <x v="13"/>
    <s v="B2"/>
    <x v="1"/>
    <s v="Source Verified"/>
    <n v="30892.799999999999"/>
    <n v="0.17319999999999999"/>
    <n v="100.89"/>
    <n v="0.10589999999999999"/>
    <n v="3100"/>
    <n v="40"/>
    <n v="2235"/>
  </r>
  <r>
    <n v="637980"/>
    <x v="5"/>
    <x v="0"/>
    <x v="4"/>
    <s v="J&amp;C Enterprises"/>
    <x v="0"/>
    <x v="0"/>
    <x v="21"/>
    <d v="2021-12-12T00:00:00"/>
    <d v="2021-07-12T00:00:00"/>
    <x v="0"/>
    <x v="0"/>
    <d v="2021-08-12T00:00:00"/>
    <n v="817234"/>
    <x v="13"/>
    <s v="C3"/>
    <x v="1"/>
    <s v="Source Verified"/>
    <n v="60000"/>
    <n v="0.19800000000000001"/>
    <n v="235.8"/>
    <n v="0.1298"/>
    <n v="7000"/>
    <n v="26"/>
    <n v="4456"/>
  </r>
  <r>
    <n v="710269"/>
    <x v="38"/>
    <x v="0"/>
    <x v="3"/>
    <s v="Bonnie Plant Farm"/>
    <x v="0"/>
    <x v="0"/>
    <x v="29"/>
    <d v="2021-12-11T00:00:00"/>
    <d v="2021-07-11T00:00:00"/>
    <x v="0"/>
    <x v="0"/>
    <d v="2021-08-11T00:00:00"/>
    <n v="903003"/>
    <x v="13"/>
    <s v="C4"/>
    <x v="1"/>
    <s v="Source Verified"/>
    <n v="65000"/>
    <n v="9.0499999999999997E-2"/>
    <n v="109.06"/>
    <n v="0.13800000000000001"/>
    <n v="3200"/>
    <n v="10"/>
    <n v="461"/>
  </r>
  <r>
    <n v="568659"/>
    <x v="22"/>
    <x v="0"/>
    <x v="0"/>
    <s v="Ecolab"/>
    <x v="0"/>
    <x v="0"/>
    <x v="47"/>
    <d v="2021-06-11T00:00:00"/>
    <d v="2021-01-11T00:00:00"/>
    <x v="0"/>
    <x v="0"/>
    <d v="2021-02-11T00:00:00"/>
    <n v="731544"/>
    <x v="13"/>
    <s v="C3"/>
    <x v="1"/>
    <s v="Source Verified"/>
    <n v="38400"/>
    <n v="8.2799999999999999E-2"/>
    <n v="54.67"/>
    <n v="0.13980000000000001"/>
    <n v="1600"/>
    <n v="5"/>
    <n v="284"/>
  </r>
  <r>
    <n v="613830"/>
    <x v="13"/>
    <x v="0"/>
    <x v="10"/>
    <s v="U.S. Army (Active)"/>
    <x v="4"/>
    <x v="0"/>
    <x v="49"/>
    <d v="2021-08-11T00:00:00"/>
    <d v="2021-04-11T00:00:00"/>
    <x v="0"/>
    <x v="0"/>
    <d v="2021-05-11T00:00:00"/>
    <n v="786970"/>
    <x v="13"/>
    <s v="D2"/>
    <x v="1"/>
    <s v="Source Verified"/>
    <n v="48000"/>
    <n v="1.7500000000000002E-2"/>
    <n v="619.23"/>
    <n v="0.14460000000000001"/>
    <n v="18000"/>
    <n v="6"/>
    <n v="3812"/>
  </r>
  <r>
    <n v="618934"/>
    <x v="26"/>
    <x v="0"/>
    <x v="5"/>
    <s v="Cerner"/>
    <x v="3"/>
    <x v="1"/>
    <x v="41"/>
    <d v="2021-11-15T00:00:00"/>
    <d v="2021-12-13T00:00:00"/>
    <x v="1"/>
    <x v="1"/>
    <d v="2022-01-13T00:00:00"/>
    <n v="793340"/>
    <x v="13"/>
    <s v="A2"/>
    <x v="1"/>
    <s v="Source Verified"/>
    <n v="80000"/>
    <n v="5.5399999999999998E-2"/>
    <n v="388.19"/>
    <n v="5.79E-2"/>
    <n v="18000"/>
    <n v="19"/>
    <n v="13975"/>
  </r>
  <r>
    <n v="838504"/>
    <x v="21"/>
    <x v="0"/>
    <x v="7"/>
    <s v="Griffin Hospital"/>
    <x v="3"/>
    <x v="1"/>
    <x v="11"/>
    <d v="2021-05-13T00:00:00"/>
    <d v="2021-11-11T00:00:00"/>
    <x v="1"/>
    <x v="1"/>
    <d v="2021-12-11T00:00:00"/>
    <n v="1048602"/>
    <x v="13"/>
    <s v="A3"/>
    <x v="1"/>
    <s v="Source Verified"/>
    <n v="72000"/>
    <n v="4.3700000000000003E-2"/>
    <n v="333.43"/>
    <n v="6.9900000000000004E-2"/>
    <n v="10800"/>
    <n v="26"/>
    <n v="10985"/>
  </r>
  <r>
    <n v="1016535"/>
    <x v="5"/>
    <x v="0"/>
    <x v="0"/>
    <s v="Deutsche Bank"/>
    <x v="3"/>
    <x v="1"/>
    <x v="22"/>
    <d v="2021-05-16T00:00:00"/>
    <d v="2021-03-14T00:00:00"/>
    <x v="1"/>
    <x v="1"/>
    <d v="2021-04-14T00:00:00"/>
    <n v="1244248"/>
    <x v="13"/>
    <s v="A1"/>
    <x v="1"/>
    <s v="Source Verified"/>
    <n v="57500"/>
    <n v="9.5999999999999992E-3"/>
    <n v="456.54"/>
    <n v="6.0299999999999999E-2"/>
    <n v="15000"/>
    <n v="14"/>
    <n v="16354"/>
  </r>
  <r>
    <n v="831534"/>
    <x v="19"/>
    <x v="0"/>
    <x v="0"/>
    <s v="Metrics Marketing Group"/>
    <x v="3"/>
    <x v="1"/>
    <x v="11"/>
    <d v="2021-08-14T00:00:00"/>
    <d v="2021-08-14T00:00:00"/>
    <x v="1"/>
    <x v="1"/>
    <d v="2021-09-14T00:00:00"/>
    <n v="1040771"/>
    <x v="13"/>
    <s v="A1"/>
    <x v="1"/>
    <s v="Source Verified"/>
    <n v="70000"/>
    <n v="0.1318"/>
    <n v="241.28"/>
    <n v="5.4199999999999998E-2"/>
    <n v="8000"/>
    <n v="26"/>
    <n v="8686"/>
  </r>
  <r>
    <n v="607076"/>
    <x v="4"/>
    <x v="0"/>
    <x v="0"/>
    <s v="The Home Depot"/>
    <x v="3"/>
    <x v="1"/>
    <x v="49"/>
    <d v="2021-05-15T00:00:00"/>
    <d v="2021-11-13T00:00:00"/>
    <x v="1"/>
    <x v="1"/>
    <d v="2021-12-13T00:00:00"/>
    <n v="778805"/>
    <x v="13"/>
    <s v="A2"/>
    <x v="1"/>
    <s v="Source Verified"/>
    <n v="60000"/>
    <n v="6.9400000000000003E-2"/>
    <n v="185"/>
    <n v="5.79E-2"/>
    <n v="7500"/>
    <n v="16"/>
    <n v="6660"/>
  </r>
  <r>
    <n v="846035"/>
    <x v="33"/>
    <x v="0"/>
    <x v="0"/>
    <s v="MG&amp;C"/>
    <x v="3"/>
    <x v="1"/>
    <x v="11"/>
    <d v="2021-05-16T00:00:00"/>
    <d v="2021-08-14T00:00:00"/>
    <x v="1"/>
    <x v="1"/>
    <d v="2021-09-14T00:00:00"/>
    <n v="1057356"/>
    <x v="13"/>
    <s v="A4"/>
    <x v="1"/>
    <s v="Source Verified"/>
    <n v="53000"/>
    <n v="6.3200000000000006E-2"/>
    <n v="156.29"/>
    <n v="7.4899999999999994E-2"/>
    <n v="5025"/>
    <n v="13"/>
    <n v="5626"/>
  </r>
  <r>
    <n v="861659"/>
    <x v="5"/>
    <x v="0"/>
    <x v="4"/>
    <s v="The Ticktin Law Group, P.A."/>
    <x v="3"/>
    <x v="1"/>
    <x v="11"/>
    <d v="2021-04-16T00:00:00"/>
    <d v="2021-09-14T00:00:00"/>
    <x v="1"/>
    <x v="1"/>
    <d v="2021-10-14T00:00:00"/>
    <n v="1074622"/>
    <x v="13"/>
    <s v="A5"/>
    <x v="1"/>
    <s v="Source Verified"/>
    <n v="72000"/>
    <n v="0.2492"/>
    <n v="157.82"/>
    <n v="8.4900000000000003E-2"/>
    <n v="5000"/>
    <n v="21"/>
    <n v="5681"/>
  </r>
  <r>
    <n v="884055"/>
    <x v="32"/>
    <x v="0"/>
    <x v="8"/>
    <s v="Windstream Communications"/>
    <x v="3"/>
    <x v="1"/>
    <x v="10"/>
    <d v="2021-05-13T00:00:00"/>
    <d v="2021-04-13T00:00:00"/>
    <x v="1"/>
    <x v="1"/>
    <d v="2021-05-13T00:00:00"/>
    <n v="1099397"/>
    <x v="13"/>
    <s v="A2"/>
    <x v="1"/>
    <s v="Source Verified"/>
    <n v="70000"/>
    <n v="7.2300000000000003E-2"/>
    <n v="171.95"/>
    <n v="6.6199999999999995E-2"/>
    <n v="5600"/>
    <n v="29"/>
    <n v="6034"/>
  </r>
  <r>
    <n v="394523"/>
    <x v="20"/>
    <x v="0"/>
    <x v="4"/>
    <s v="Gilbert Public Schools"/>
    <x v="3"/>
    <x v="1"/>
    <x v="45"/>
    <d v="2021-02-12T00:00:00"/>
    <d v="2021-02-12T00:00:00"/>
    <x v="1"/>
    <x v="1"/>
    <d v="2021-03-12T00:00:00"/>
    <n v="433271"/>
    <x v="13"/>
    <s v="A3"/>
    <x v="1"/>
    <s v="Source Verified"/>
    <n v="75000"/>
    <n v="0.1331"/>
    <n v="175.49"/>
    <n v="0.08"/>
    <n v="5600"/>
    <n v="31"/>
    <n v="6310"/>
  </r>
  <r>
    <n v="430976"/>
    <x v="13"/>
    <x v="0"/>
    <x v="4"/>
    <s v="BMW of Bellevue"/>
    <x v="3"/>
    <x v="1"/>
    <x v="20"/>
    <d v="2021-11-10T00:00:00"/>
    <d v="2021-10-10T00:00:00"/>
    <x v="1"/>
    <x v="1"/>
    <d v="2021-11-10T00:00:00"/>
    <n v="504003"/>
    <x v="13"/>
    <s v="A4"/>
    <x v="1"/>
    <s v="Source Verified"/>
    <n v="85000"/>
    <n v="3.9199999999999999E-2"/>
    <n v="221.28"/>
    <n v="8.5900000000000004E-2"/>
    <n v="7000"/>
    <n v="12"/>
    <n v="7587"/>
  </r>
  <r>
    <n v="437929"/>
    <x v="1"/>
    <x v="0"/>
    <x v="7"/>
    <s v="Kendall - Jackson Winery"/>
    <x v="3"/>
    <x v="1"/>
    <x v="52"/>
    <d v="2021-09-12T00:00:00"/>
    <d v="2021-10-12T00:00:00"/>
    <x v="1"/>
    <x v="1"/>
    <d v="2021-11-12T00:00:00"/>
    <n v="526339"/>
    <x v="13"/>
    <s v="A5"/>
    <x v="1"/>
    <s v="Source Verified"/>
    <n v="60000"/>
    <n v="0.2082"/>
    <n v="444.81"/>
    <n v="8.9399999999999993E-2"/>
    <n v="14000"/>
    <n v="20"/>
    <n v="16013"/>
  </r>
  <r>
    <n v="702315"/>
    <x v="20"/>
    <x v="0"/>
    <x v="0"/>
    <s v="The Noblitt Group"/>
    <x v="3"/>
    <x v="1"/>
    <x v="42"/>
    <d v="2021-12-15T00:00:00"/>
    <d v="2021-12-12T00:00:00"/>
    <x v="1"/>
    <x v="1"/>
    <d v="2022-01-12T00:00:00"/>
    <n v="894166"/>
    <x v="13"/>
    <s v="A3"/>
    <x v="1"/>
    <s v="Source Verified"/>
    <n v="110000"/>
    <n v="9.5699999999999993E-2"/>
    <n v="185.05"/>
    <n v="6.9199999999999998E-2"/>
    <n v="6000"/>
    <n v="44"/>
    <n v="6521"/>
  </r>
  <r>
    <n v="614029"/>
    <x v="37"/>
    <x v="0"/>
    <x v="0"/>
    <s v="Quality Inspection Services Inc."/>
    <x v="3"/>
    <x v="1"/>
    <x v="49"/>
    <d v="2021-03-16T00:00:00"/>
    <d v="2021-07-11T00:00:00"/>
    <x v="1"/>
    <x v="1"/>
    <d v="2021-08-11T00:00:00"/>
    <n v="787224"/>
    <x v="13"/>
    <s v="A4"/>
    <x v="1"/>
    <s v="Source Verified"/>
    <n v="48000"/>
    <n v="3.3300000000000003E-2"/>
    <n v="107.34"/>
    <n v="6.54E-2"/>
    <n v="3500"/>
    <n v="17"/>
    <n v="3639"/>
  </r>
  <r>
    <n v="1035162"/>
    <x v="5"/>
    <x v="0"/>
    <x v="0"/>
    <s v="Aqua Pharmaceuticals"/>
    <x v="3"/>
    <x v="1"/>
    <x v="22"/>
    <d v="2021-05-16T00:00:00"/>
    <d v="2021-12-14T00:00:00"/>
    <x v="1"/>
    <x v="1"/>
    <d v="2022-01-14T00:00:00"/>
    <n v="1264798"/>
    <x v="13"/>
    <s v="A5"/>
    <x v="1"/>
    <s v="Source Verified"/>
    <n v="75000"/>
    <n v="7.4899999999999994E-2"/>
    <n v="238.15"/>
    <n v="8.8999999999999996E-2"/>
    <n v="7500"/>
    <n v="17"/>
    <n v="8573"/>
  </r>
  <r>
    <n v="416197"/>
    <x v="6"/>
    <x v="0"/>
    <x v="3"/>
    <s v="Van Buren Police"/>
    <x v="3"/>
    <x v="1"/>
    <x v="23"/>
    <d v="2021-06-12T00:00:00"/>
    <d v="2021-07-12T00:00:00"/>
    <x v="1"/>
    <x v="1"/>
    <d v="2021-08-12T00:00:00"/>
    <n v="484518"/>
    <x v="13"/>
    <s v="A3"/>
    <x v="1"/>
    <s v="Source Verified"/>
    <n v="77000"/>
    <n v="6.5100000000000005E-2"/>
    <n v="188.02"/>
    <n v="0.08"/>
    <n v="6000"/>
    <n v="29"/>
    <n v="6769"/>
  </r>
  <r>
    <n v="406279"/>
    <x v="16"/>
    <x v="0"/>
    <x v="4"/>
    <s v="Parametric Technology Corp."/>
    <x v="3"/>
    <x v="1"/>
    <x v="23"/>
    <d v="2021-04-16T00:00:00"/>
    <d v="2021-06-12T00:00:00"/>
    <x v="1"/>
    <x v="1"/>
    <d v="2021-07-12T00:00:00"/>
    <n v="454802"/>
    <x v="13"/>
    <s v="A2"/>
    <x v="1"/>
    <s v="Source Verified"/>
    <n v="46000"/>
    <n v="0.1643"/>
    <n v="187.15"/>
    <n v="7.6799999999999993E-2"/>
    <n v="6000"/>
    <n v="47"/>
    <n v="6737"/>
  </r>
  <r>
    <n v="748118"/>
    <x v="6"/>
    <x v="0"/>
    <x v="5"/>
    <s v="The Thomas M. Cooley Law School"/>
    <x v="3"/>
    <x v="1"/>
    <x v="25"/>
    <d v="2021-05-16T00:00:00"/>
    <d v="2021-07-13T00:00:00"/>
    <x v="1"/>
    <x v="1"/>
    <d v="2021-08-13T00:00:00"/>
    <n v="947138"/>
    <x v="13"/>
    <s v="A3"/>
    <x v="1"/>
    <s v="Source Verified"/>
    <n v="36000"/>
    <n v="0.1537"/>
    <n v="185.24"/>
    <n v="6.9900000000000004E-2"/>
    <n v="6000"/>
    <n v="14"/>
    <n v="6611"/>
  </r>
  <r>
    <n v="717581"/>
    <x v="5"/>
    <x v="0"/>
    <x v="4"/>
    <s v="Agency"/>
    <x v="3"/>
    <x v="1"/>
    <x v="29"/>
    <d v="2021-06-14T00:00:00"/>
    <d v="2021-04-14T00:00:00"/>
    <x v="1"/>
    <x v="1"/>
    <d v="2021-05-14T00:00:00"/>
    <n v="911673"/>
    <x v="13"/>
    <s v="A3"/>
    <x v="1"/>
    <s v="Source Verified"/>
    <n v="35000"/>
    <n v="0.22489999999999999"/>
    <n v="111.03"/>
    <n v="6.9199999999999998E-2"/>
    <n v="3600"/>
    <n v="27"/>
    <n v="3997"/>
  </r>
  <r>
    <n v="814921"/>
    <x v="4"/>
    <x v="0"/>
    <x v="4"/>
    <s v="Valley Tire Co Inc"/>
    <x v="3"/>
    <x v="1"/>
    <x v="44"/>
    <d v="2021-04-16T00:00:00"/>
    <d v="2021-12-13T00:00:00"/>
    <x v="1"/>
    <x v="1"/>
    <d v="2022-01-13T00:00:00"/>
    <n v="1022500"/>
    <x v="13"/>
    <s v="A5"/>
    <x v="1"/>
    <s v="Source Verified"/>
    <n v="32000"/>
    <n v="3.6400000000000002E-2"/>
    <n v="189.38"/>
    <n v="8.4900000000000003E-2"/>
    <n v="6000"/>
    <n v="15"/>
    <n v="6771"/>
  </r>
  <r>
    <n v="677049"/>
    <x v="22"/>
    <x v="0"/>
    <x v="6"/>
    <s v="University of Minnesota"/>
    <x v="2"/>
    <x v="1"/>
    <x v="0"/>
    <d v="2021-03-14T00:00:00"/>
    <d v="2021-03-14T00:00:00"/>
    <x v="1"/>
    <x v="1"/>
    <d v="2021-04-14T00:00:00"/>
    <n v="865098"/>
    <x v="13"/>
    <s v="B3"/>
    <x v="1"/>
    <s v="Source Verified"/>
    <n v="38000"/>
    <n v="9.5399999999999999E-2"/>
    <n v="77.86"/>
    <n v="0.1037"/>
    <n v="2400"/>
    <n v="18"/>
    <n v="2803"/>
  </r>
  <r>
    <n v="416656"/>
    <x v="0"/>
    <x v="0"/>
    <x v="3"/>
    <s v="Avnet Electronics"/>
    <x v="2"/>
    <x v="1"/>
    <x v="23"/>
    <d v="2021-05-16T00:00:00"/>
    <d v="2021-12-11T00:00:00"/>
    <x v="1"/>
    <x v="1"/>
    <d v="2022-01-11T00:00:00"/>
    <n v="485284"/>
    <x v="13"/>
    <s v="B2"/>
    <x v="1"/>
    <s v="Source Verified"/>
    <n v="53100"/>
    <n v="0.16969999999999999"/>
    <n v="246.48"/>
    <n v="0.11260000000000001"/>
    <n v="7500"/>
    <n v="34"/>
    <n v="8697"/>
  </r>
  <r>
    <n v="1008763"/>
    <x v="18"/>
    <x v="0"/>
    <x v="4"/>
    <s v="Department of Veteran Affairs"/>
    <x v="2"/>
    <x v="1"/>
    <x v="22"/>
    <d v="2021-05-16T00:00:00"/>
    <d v="2021-04-13T00:00:00"/>
    <x v="1"/>
    <x v="1"/>
    <d v="2021-05-13T00:00:00"/>
    <n v="1235278"/>
    <x v="13"/>
    <s v="B3"/>
    <x v="1"/>
    <s v="Source Verified"/>
    <n v="71201"/>
    <n v="0.1532"/>
    <n v="396.92"/>
    <n v="0.1171"/>
    <n v="12000"/>
    <n v="22"/>
    <n v="13601"/>
  </r>
  <r>
    <n v="788404"/>
    <x v="3"/>
    <x v="0"/>
    <x v="4"/>
    <s v="Paul, Hastings, Janofsky &amp; Walker"/>
    <x v="2"/>
    <x v="1"/>
    <x v="6"/>
    <d v="2021-12-13T00:00:00"/>
    <d v="2021-12-13T00:00:00"/>
    <x v="1"/>
    <x v="1"/>
    <d v="2022-01-13T00:00:00"/>
    <n v="992100"/>
    <x v="13"/>
    <s v="B3"/>
    <x v="1"/>
    <s v="Source Verified"/>
    <n v="65000"/>
    <n v="0.2235"/>
    <n v="392.81"/>
    <n v="0.1099"/>
    <n v="12000"/>
    <n v="22"/>
    <n v="13924"/>
  </r>
  <r>
    <n v="681154"/>
    <x v="16"/>
    <x v="0"/>
    <x v="2"/>
    <s v="CDM"/>
    <x v="2"/>
    <x v="1"/>
    <x v="0"/>
    <d v="2021-04-16T00:00:00"/>
    <d v="2021-12-13T00:00:00"/>
    <x v="1"/>
    <x v="1"/>
    <d v="2022-01-13T00:00:00"/>
    <n v="870116"/>
    <x v="13"/>
    <s v="B3"/>
    <x v="1"/>
    <s v="Source Verified"/>
    <n v="70000"/>
    <n v="0.1512"/>
    <n v="204.38"/>
    <n v="0.1037"/>
    <n v="6300"/>
    <n v="13"/>
    <n v="7348"/>
  </r>
  <r>
    <n v="814604"/>
    <x v="5"/>
    <x v="0"/>
    <x v="7"/>
    <s v="Suncoast Electric"/>
    <x v="2"/>
    <x v="1"/>
    <x v="11"/>
    <d v="2021-10-13T00:00:00"/>
    <d v="2021-03-12T00:00:00"/>
    <x v="1"/>
    <x v="1"/>
    <d v="2021-04-12T00:00:00"/>
    <n v="1022133"/>
    <x v="13"/>
    <s v="B3"/>
    <x v="1"/>
    <s v="Source Verified"/>
    <n v="39000"/>
    <n v="0.20799999999999999"/>
    <n v="209.5"/>
    <n v="0.1099"/>
    <n v="6400"/>
    <n v="11"/>
    <n v="6781"/>
  </r>
  <r>
    <n v="892795"/>
    <x v="5"/>
    <x v="0"/>
    <x v="1"/>
    <s v="Baptist Health of South Florida"/>
    <x v="2"/>
    <x v="1"/>
    <x v="10"/>
    <d v="2021-07-14T00:00:00"/>
    <d v="2021-01-14T00:00:00"/>
    <x v="1"/>
    <x v="1"/>
    <d v="2021-02-14T00:00:00"/>
    <n v="1109770"/>
    <x v="13"/>
    <s v="B2"/>
    <x v="1"/>
    <s v="Source Verified"/>
    <n v="67000"/>
    <n v="0.20599999999999999"/>
    <n v="97.72"/>
    <n v="0.1065"/>
    <n v="3000"/>
    <n v="32"/>
    <n v="3480"/>
  </r>
  <r>
    <n v="789875"/>
    <x v="5"/>
    <x v="0"/>
    <x v="1"/>
    <s v="Baptist Health South Florida"/>
    <x v="2"/>
    <x v="1"/>
    <x v="6"/>
    <d v="2021-07-14T00:00:00"/>
    <d v="2021-08-11T00:00:00"/>
    <x v="1"/>
    <x v="1"/>
    <d v="2021-09-11T00:00:00"/>
    <n v="993857"/>
    <x v="13"/>
    <s v="B3"/>
    <x v="1"/>
    <s v="Source Verified"/>
    <n v="60000"/>
    <n v="0.24440000000000001"/>
    <n v="91.66"/>
    <n v="0.1099"/>
    <n v="2800"/>
    <n v="31"/>
    <n v="2826"/>
  </r>
  <r>
    <n v="1039507"/>
    <x v="22"/>
    <x v="0"/>
    <x v="7"/>
    <s v="Minneapolis Public School District"/>
    <x v="2"/>
    <x v="1"/>
    <x v="12"/>
    <d v="2021-06-14T00:00:00"/>
    <d v="2021-06-14T00:00:00"/>
    <x v="1"/>
    <x v="1"/>
    <d v="2021-07-14T00:00:00"/>
    <n v="1269441"/>
    <x v="13"/>
    <s v="B1"/>
    <x v="1"/>
    <s v="Source Verified"/>
    <n v="30000"/>
    <n v="0.2288"/>
    <n v="322.25"/>
    <n v="9.9099999999999994E-2"/>
    <n v="10000"/>
    <n v="22"/>
    <n v="11546"/>
  </r>
  <r>
    <n v="1004695"/>
    <x v="23"/>
    <x v="0"/>
    <x v="6"/>
    <s v="HUB International Insurance Services"/>
    <x v="2"/>
    <x v="1"/>
    <x v="22"/>
    <d v="2021-06-12T00:00:00"/>
    <d v="2021-06-12T00:00:00"/>
    <x v="1"/>
    <x v="1"/>
    <d v="2021-07-12T00:00:00"/>
    <n v="1231334"/>
    <x v="13"/>
    <s v="B5"/>
    <x v="1"/>
    <s v="Source Verified"/>
    <n v="95000"/>
    <n v="6.6100000000000006E-2"/>
    <n v="249.91"/>
    <n v="0.12690000000000001"/>
    <n v="7450"/>
    <n v="40"/>
    <n v="7717"/>
  </r>
  <r>
    <n v="387634"/>
    <x v="5"/>
    <x v="0"/>
    <x v="3"/>
    <s v="B&amp;R Products, Inc."/>
    <x v="2"/>
    <x v="1"/>
    <x v="33"/>
    <d v="2021-03-16T00:00:00"/>
    <d v="2021-04-12T00:00:00"/>
    <x v="1"/>
    <x v="1"/>
    <d v="2021-05-12T00:00:00"/>
    <n v="420600"/>
    <x v="13"/>
    <s v="B5"/>
    <x v="1"/>
    <s v="Source Verified"/>
    <n v="150000"/>
    <n v="0.1784"/>
    <n v="499.73"/>
    <n v="0.1221"/>
    <n v="15000"/>
    <n v="13"/>
    <n v="17990"/>
  </r>
  <r>
    <n v="419326"/>
    <x v="6"/>
    <x v="0"/>
    <x v="5"/>
    <s v="Charter Township of West Bloomfield"/>
    <x v="2"/>
    <x v="1"/>
    <x v="30"/>
    <d v="2021-11-11T00:00:00"/>
    <d v="2021-11-11T00:00:00"/>
    <x v="1"/>
    <x v="1"/>
    <d v="2021-12-11T00:00:00"/>
    <n v="491948"/>
    <x v="13"/>
    <s v="B2"/>
    <x v="1"/>
    <s v="Source Verified"/>
    <n v="68004"/>
    <n v="9.2999999999999999E-2"/>
    <n v="525.82000000000005"/>
    <n v="0.11260000000000001"/>
    <n v="16000"/>
    <n v="17"/>
    <n v="18487"/>
  </r>
  <r>
    <n v="680418"/>
    <x v="9"/>
    <x v="0"/>
    <x v="9"/>
    <s v="All Covered, Inc."/>
    <x v="2"/>
    <x v="1"/>
    <x v="42"/>
    <d v="2021-09-14T00:00:00"/>
    <d v="2021-03-14T00:00:00"/>
    <x v="1"/>
    <x v="1"/>
    <d v="2021-04-14T00:00:00"/>
    <n v="869217"/>
    <x v="13"/>
    <s v="B4"/>
    <x v="1"/>
    <s v="Source Verified"/>
    <n v="52000"/>
    <n v="8.5800000000000001E-2"/>
    <n v="212.01"/>
    <n v="0.1074"/>
    <n v="6500"/>
    <n v="12"/>
    <n v="7632"/>
  </r>
  <r>
    <n v="418498"/>
    <x v="7"/>
    <x v="0"/>
    <x v="4"/>
    <s v="AFS Financial"/>
    <x v="2"/>
    <x v="1"/>
    <x v="23"/>
    <d v="2021-07-12T00:00:00"/>
    <d v="2021-07-12T00:00:00"/>
    <x v="1"/>
    <x v="1"/>
    <d v="2021-08-12T00:00:00"/>
    <n v="488394"/>
    <x v="13"/>
    <s v="B1"/>
    <x v="1"/>
    <s v="Source Verified"/>
    <n v="72000"/>
    <n v="0.13200000000000001"/>
    <n v="327.14"/>
    <n v="0.1095"/>
    <n v="10000"/>
    <n v="22"/>
    <n v="11777"/>
  </r>
  <r>
    <n v="815793"/>
    <x v="16"/>
    <x v="0"/>
    <x v="9"/>
    <s v="universal"/>
    <x v="2"/>
    <x v="1"/>
    <x v="44"/>
    <d v="2021-07-14T00:00:00"/>
    <d v="2021-08-14T00:00:00"/>
    <x v="1"/>
    <x v="1"/>
    <d v="2021-09-14T00:00:00"/>
    <n v="1023480"/>
    <x v="13"/>
    <s v="B5"/>
    <x v="1"/>
    <s v="Source Verified"/>
    <n v="66000"/>
    <n v="2.1600000000000001E-2"/>
    <n v="132.84"/>
    <n v="0.11990000000000001"/>
    <n v="4000"/>
    <n v="17"/>
    <n v="4782"/>
  </r>
  <r>
    <n v="411440"/>
    <x v="2"/>
    <x v="0"/>
    <x v="0"/>
    <m/>
    <x v="2"/>
    <x v="1"/>
    <x v="23"/>
    <d v="2021-08-14T00:00:00"/>
    <d v="2021-03-12T00:00:00"/>
    <x v="1"/>
    <x v="1"/>
    <d v="2021-04-12T00:00:00"/>
    <n v="463763"/>
    <x v="13"/>
    <s v="B4"/>
    <x v="1"/>
    <s v="Source Verified"/>
    <n v="52000"/>
    <n v="0.1502"/>
    <n v="119.4"/>
    <n v="0.11890000000000001"/>
    <n v="3600"/>
    <n v="24"/>
    <n v="4291"/>
  </r>
  <r>
    <n v="840256"/>
    <x v="5"/>
    <x v="0"/>
    <x v="3"/>
    <s v="United States Probation"/>
    <x v="0"/>
    <x v="1"/>
    <x v="11"/>
    <d v="2021-05-16T00:00:00"/>
    <d v="2021-04-14T00:00:00"/>
    <x v="1"/>
    <x v="1"/>
    <d v="2021-05-14T00:00:00"/>
    <n v="1050610"/>
    <x v="13"/>
    <s v="C2"/>
    <x v="1"/>
    <s v="Source Verified"/>
    <n v="113000"/>
    <n v="0.12959999999999999"/>
    <n v="169.66"/>
    <n v="0.13489999999999999"/>
    <n v="5000"/>
    <n v="24"/>
    <n v="6089"/>
  </r>
  <r>
    <n v="628571"/>
    <x v="32"/>
    <x v="0"/>
    <x v="3"/>
    <s v="Volvo Group NA"/>
    <x v="0"/>
    <x v="1"/>
    <x v="41"/>
    <d v="2021-12-13T00:00:00"/>
    <d v="2021-12-13T00:00:00"/>
    <x v="1"/>
    <x v="1"/>
    <d v="2022-01-13T00:00:00"/>
    <n v="805396"/>
    <x v="13"/>
    <s v="C4"/>
    <x v="1"/>
    <s v="Source Verified"/>
    <n v="112500"/>
    <n v="0.11840000000000001"/>
    <n v="101.59"/>
    <n v="0.13350000000000001"/>
    <n v="3000"/>
    <n v="27"/>
    <n v="3657"/>
  </r>
  <r>
    <n v="436914"/>
    <x v="18"/>
    <x v="0"/>
    <x v="0"/>
    <s v="Virtua"/>
    <x v="0"/>
    <x v="1"/>
    <x v="52"/>
    <d v="2021-05-16T00:00:00"/>
    <d v="2021-12-09T00:00:00"/>
    <x v="1"/>
    <x v="1"/>
    <d v="2022-01-09T00:00:00"/>
    <n v="524038"/>
    <x v="13"/>
    <s v="C3"/>
    <x v="1"/>
    <s v="Source Verified"/>
    <n v="61572"/>
    <n v="0.1542"/>
    <n v="509.53"/>
    <n v="0.13569999999999999"/>
    <n v="15000"/>
    <n v="37"/>
    <n v="15498"/>
  </r>
  <r>
    <n v="575905"/>
    <x v="2"/>
    <x v="0"/>
    <x v="2"/>
    <s v="US ARMY"/>
    <x v="0"/>
    <x v="1"/>
    <x v="54"/>
    <d v="2021-05-16T00:00:00"/>
    <d v="2021-09-13T00:00:00"/>
    <x v="1"/>
    <x v="1"/>
    <d v="2021-10-13T00:00:00"/>
    <n v="740687"/>
    <x v="13"/>
    <s v="C4"/>
    <x v="1"/>
    <s v="Source Verified"/>
    <n v="74237.279999999999"/>
    <n v="0.1628"/>
    <n v="618.27"/>
    <n v="0.14349999999999999"/>
    <n v="18000"/>
    <n v="18"/>
    <n v="22259"/>
  </r>
  <r>
    <n v="620209"/>
    <x v="4"/>
    <x v="0"/>
    <x v="4"/>
    <s v="StarCite"/>
    <x v="0"/>
    <x v="1"/>
    <x v="41"/>
    <d v="2021-10-14T00:00:00"/>
    <d v="2021-12-13T00:00:00"/>
    <x v="1"/>
    <x v="1"/>
    <d v="2022-01-13T00:00:00"/>
    <n v="794931"/>
    <x v="13"/>
    <s v="C3"/>
    <x v="1"/>
    <s v="Source Verified"/>
    <n v="39000"/>
    <n v="0.1729"/>
    <n v="168.43"/>
    <n v="0.1298"/>
    <n v="5000"/>
    <n v="34"/>
    <n v="6079"/>
  </r>
  <r>
    <n v="401719"/>
    <x v="2"/>
    <x v="0"/>
    <x v="6"/>
    <s v="Ashley Furniture HomeStore"/>
    <x v="0"/>
    <x v="1"/>
    <x v="28"/>
    <d v="2021-05-16T00:00:00"/>
    <d v="2021-12-11T00:00:00"/>
    <x v="1"/>
    <x v="1"/>
    <d v="2022-01-11T00:00:00"/>
    <n v="445972"/>
    <x v="13"/>
    <s v="C1"/>
    <x v="1"/>
    <s v="Source Verified"/>
    <n v="62496"/>
    <n v="8.9499999999999996E-2"/>
    <n v="167.34"/>
    <n v="0.12529999999999999"/>
    <n v="5000"/>
    <n v="20"/>
    <n v="5998"/>
  </r>
  <r>
    <n v="767390"/>
    <x v="11"/>
    <x v="0"/>
    <x v="4"/>
    <s v="Bank of George"/>
    <x v="0"/>
    <x v="1"/>
    <x v="6"/>
    <d v="2021-05-16T00:00:00"/>
    <d v="2021-12-13T00:00:00"/>
    <x v="1"/>
    <x v="1"/>
    <d v="2022-01-13T00:00:00"/>
    <n v="968464"/>
    <x v="13"/>
    <s v="C3"/>
    <x v="1"/>
    <s v="Source Verified"/>
    <n v="36000"/>
    <n v="8.7300000000000003E-2"/>
    <n v="205.04"/>
    <n v="0.1399"/>
    <n v="6000"/>
    <n v="8"/>
    <n v="7317"/>
  </r>
  <r>
    <n v="536253"/>
    <x v="9"/>
    <x v="0"/>
    <x v="0"/>
    <s v="Adidas"/>
    <x v="0"/>
    <x v="1"/>
    <x v="51"/>
    <d v="2021-05-16T00:00:00"/>
    <d v="2021-08-11T00:00:00"/>
    <x v="1"/>
    <x v="1"/>
    <d v="2021-09-11T00:00:00"/>
    <n v="692820"/>
    <x v="13"/>
    <s v="C1"/>
    <x v="1"/>
    <s v="Source Verified"/>
    <n v="56000"/>
    <n v="7.1800000000000003E-2"/>
    <n v="202.83"/>
    <n v="0.1323"/>
    <n v="6000"/>
    <n v="18"/>
    <n v="6549"/>
  </r>
  <r>
    <n v="835945"/>
    <x v="8"/>
    <x v="0"/>
    <x v="0"/>
    <s v="td bank"/>
    <x v="0"/>
    <x v="1"/>
    <x v="11"/>
    <d v="2021-04-16T00:00:00"/>
    <d v="2021-10-12T00:00:00"/>
    <x v="1"/>
    <x v="1"/>
    <d v="2021-11-12T00:00:00"/>
    <n v="1045942"/>
    <x v="13"/>
    <s v="C1"/>
    <x v="1"/>
    <s v="Source Verified"/>
    <n v="90000"/>
    <n v="0.11840000000000001"/>
    <n v="269.52"/>
    <n v="0.12989999999999999"/>
    <n v="8000"/>
    <n v="16"/>
    <n v="9024"/>
  </r>
  <r>
    <n v="1017770"/>
    <x v="1"/>
    <x v="0"/>
    <x v="4"/>
    <s v="Kaiser Permanente"/>
    <x v="0"/>
    <x v="1"/>
    <x v="22"/>
    <d v="2021-07-13T00:00:00"/>
    <d v="2021-01-13T00:00:00"/>
    <x v="1"/>
    <x v="1"/>
    <d v="2021-02-13T00:00:00"/>
    <n v="1245960"/>
    <x v="13"/>
    <s v="C2"/>
    <x v="1"/>
    <s v="Source Verified"/>
    <n v="234000"/>
    <n v="2.1999999999999999E-2"/>
    <n v="686.18"/>
    <n v="0.14269999999999999"/>
    <n v="20000"/>
    <n v="42"/>
    <n v="21777"/>
  </r>
  <r>
    <n v="787808"/>
    <x v="5"/>
    <x v="0"/>
    <x v="5"/>
    <s v="Lee County School District"/>
    <x v="0"/>
    <x v="1"/>
    <x v="6"/>
    <d v="2021-07-14T00:00:00"/>
    <d v="2021-07-14T00:00:00"/>
    <x v="1"/>
    <x v="1"/>
    <d v="2021-08-14T00:00:00"/>
    <n v="991396"/>
    <x v="13"/>
    <s v="C3"/>
    <x v="1"/>
    <s v="Source Verified"/>
    <n v="48000"/>
    <n v="1.15E-2"/>
    <n v="170.87"/>
    <n v="0.1399"/>
    <n v="5000"/>
    <n v="13"/>
    <n v="6151"/>
  </r>
  <r>
    <n v="1001173"/>
    <x v="28"/>
    <x v="0"/>
    <x v="3"/>
    <s v="Civil Service - USAF"/>
    <x v="0"/>
    <x v="1"/>
    <x v="13"/>
    <d v="2021-05-16T00:00:00"/>
    <d v="2021-11-13T00:00:00"/>
    <x v="1"/>
    <x v="1"/>
    <d v="2021-12-13T00:00:00"/>
    <n v="1227151"/>
    <x v="13"/>
    <s v="C1"/>
    <x v="1"/>
    <s v="Source Verified"/>
    <n v="96000"/>
    <n v="3.7600000000000001E-2"/>
    <n v="203.59"/>
    <n v="0.13489999999999999"/>
    <n v="6000"/>
    <n v="30"/>
    <n v="7160"/>
  </r>
  <r>
    <n v="736974"/>
    <x v="2"/>
    <x v="0"/>
    <x v="8"/>
    <s v="Memorial Hermann"/>
    <x v="0"/>
    <x v="1"/>
    <x v="29"/>
    <d v="2021-02-16T00:00:00"/>
    <d v="2021-05-14T00:00:00"/>
    <x v="1"/>
    <x v="1"/>
    <d v="2021-06-14T00:00:00"/>
    <n v="934050"/>
    <x v="13"/>
    <s v="C5"/>
    <x v="1"/>
    <s v="Source Verified"/>
    <n v="80000"/>
    <n v="0.14680000000000001"/>
    <n v="205.57"/>
    <n v="0.14169999999999999"/>
    <n v="6000"/>
    <n v="22"/>
    <n v="7400"/>
  </r>
  <r>
    <n v="572106"/>
    <x v="1"/>
    <x v="0"/>
    <x v="2"/>
    <s v="Scientific Drilling Int."/>
    <x v="0"/>
    <x v="1"/>
    <x v="47"/>
    <d v="2021-04-16T00:00:00"/>
    <d v="2021-10-10T00:00:00"/>
    <x v="1"/>
    <x v="1"/>
    <d v="2021-11-10T00:00:00"/>
    <n v="735878"/>
    <x v="13"/>
    <s v="C2"/>
    <x v="1"/>
    <s v="Source Verified"/>
    <n v="97000"/>
    <n v="0.19259999999999999"/>
    <n v="203.94"/>
    <n v="0.1361"/>
    <n v="6000"/>
    <n v="18"/>
    <n v="6069"/>
  </r>
  <r>
    <n v="378564"/>
    <x v="8"/>
    <x v="0"/>
    <x v="8"/>
    <s v="JPMorgan Chase"/>
    <x v="0"/>
    <x v="1"/>
    <x v="8"/>
    <d v="2021-03-13T00:00:00"/>
    <d v="2021-03-12T00:00:00"/>
    <x v="1"/>
    <x v="1"/>
    <d v="2021-04-12T00:00:00"/>
    <n v="403943"/>
    <x v="13"/>
    <s v="C4"/>
    <x v="1"/>
    <s v="Source Verified"/>
    <n v="139008"/>
    <n v="6.7599999999999993E-2"/>
    <n v="508.84"/>
    <n v="0.13469999999999999"/>
    <n v="15000"/>
    <n v="26"/>
    <n v="18344"/>
  </r>
  <r>
    <n v="558937"/>
    <x v="18"/>
    <x v="0"/>
    <x v="5"/>
    <s v="JPMorgan Chase &amp; Co"/>
    <x v="4"/>
    <x v="1"/>
    <x v="47"/>
    <d v="2021-02-13T00:00:00"/>
    <d v="2021-02-13T00:00:00"/>
    <x v="1"/>
    <x v="1"/>
    <d v="2021-03-13T00:00:00"/>
    <n v="719503"/>
    <x v="13"/>
    <s v="D5"/>
    <x v="1"/>
    <s v="Source Verified"/>
    <n v="91000"/>
    <n v="8.4400000000000003E-2"/>
    <n v="353.16"/>
    <n v="0.16320000000000001"/>
    <n v="10000"/>
    <n v="24"/>
    <n v="12616"/>
  </r>
  <r>
    <n v="852896"/>
    <x v="2"/>
    <x v="0"/>
    <x v="9"/>
    <s v="Wright's Media"/>
    <x v="4"/>
    <x v="1"/>
    <x v="11"/>
    <d v="2021-09-12T00:00:00"/>
    <d v="2021-09-12T00:00:00"/>
    <x v="1"/>
    <x v="1"/>
    <d v="2021-10-12T00:00:00"/>
    <n v="1065029"/>
    <x v="13"/>
    <s v="D2"/>
    <x v="1"/>
    <s v="Source Verified"/>
    <n v="130000"/>
    <n v="0.13009999999999999"/>
    <n v="228.49"/>
    <n v="0.15989999999999999"/>
    <n v="6500"/>
    <n v="27"/>
    <n v="7409"/>
  </r>
  <r>
    <n v="550787"/>
    <x v="18"/>
    <x v="0"/>
    <x v="10"/>
    <s v="Philadelphia Arts in Education Partnersh"/>
    <x v="4"/>
    <x v="1"/>
    <x v="43"/>
    <d v="2021-08-15T00:00:00"/>
    <d v="2021-08-13T00:00:00"/>
    <x v="1"/>
    <x v="1"/>
    <d v="2021-09-13T00:00:00"/>
    <n v="709901"/>
    <x v="13"/>
    <s v="D4"/>
    <x v="1"/>
    <s v="Source Verified"/>
    <n v="40999.919999999998"/>
    <n v="0.1244"/>
    <n v="219.58"/>
    <n v="0.1595"/>
    <n v="6250"/>
    <n v="8"/>
    <n v="7905"/>
  </r>
  <r>
    <n v="712732"/>
    <x v="25"/>
    <x v="0"/>
    <x v="4"/>
    <s v="US Government (DoD Civilian)"/>
    <x v="4"/>
    <x v="1"/>
    <x v="42"/>
    <d v="2021-05-16T00:00:00"/>
    <d v="2021-04-14T00:00:00"/>
    <x v="1"/>
    <x v="1"/>
    <d v="2021-05-14T00:00:00"/>
    <n v="883631"/>
    <x v="13"/>
    <s v="D1"/>
    <x v="1"/>
    <s v="Source Verified"/>
    <n v="117000"/>
    <n v="0.1542"/>
    <n v="165.32"/>
    <n v="0.1454"/>
    <n v="4800"/>
    <n v="35"/>
    <n v="5951"/>
  </r>
  <r>
    <n v="665951"/>
    <x v="19"/>
    <x v="0"/>
    <x v="8"/>
    <s v="CA Technologies"/>
    <x v="1"/>
    <x v="1"/>
    <x v="0"/>
    <d v="2021-05-16T00:00:00"/>
    <d v="2021-12-13T00:00:00"/>
    <x v="1"/>
    <x v="1"/>
    <d v="2022-01-13T00:00:00"/>
    <n v="851439"/>
    <x v="13"/>
    <s v="E5"/>
    <x v="1"/>
    <s v="Source Verified"/>
    <n v="140000"/>
    <n v="0.10100000000000001"/>
    <n v="541.39"/>
    <n v="0.17879999999999999"/>
    <n v="15000"/>
    <n v="21"/>
    <n v="19467"/>
  </r>
  <r>
    <n v="814027"/>
    <x v="4"/>
    <x v="0"/>
    <x v="8"/>
    <s v="Commonwealth of Pennsylvania"/>
    <x v="5"/>
    <x v="1"/>
    <x v="44"/>
    <d v="2021-05-16T00:00:00"/>
    <d v="2021-08-14T00:00:00"/>
    <x v="1"/>
    <x v="1"/>
    <d v="2021-09-14T00:00:00"/>
    <n v="1021513"/>
    <x v="13"/>
    <s v="F2"/>
    <x v="1"/>
    <s v="Source Verified"/>
    <n v="185000"/>
    <n v="5.7999999999999996E-3"/>
    <n v="374.81"/>
    <n v="0.20619999999999999"/>
    <n v="10000"/>
    <n v="21"/>
    <n v="13493"/>
  </r>
  <r>
    <n v="418698"/>
    <x v="8"/>
    <x v="0"/>
    <x v="1"/>
    <s v="hampton telecom"/>
    <x v="4"/>
    <x v="1"/>
    <x v="30"/>
    <d v="2021-07-12T00:00:00"/>
    <d v="2021-07-12T00:00:00"/>
    <x v="1"/>
    <x v="1"/>
    <d v="2021-08-12T00:00:00"/>
    <n v="488775"/>
    <x v="13"/>
    <s v="D3"/>
    <x v="1"/>
    <s v="Source Verified"/>
    <n v="50000"/>
    <n v="0.12720000000000001"/>
    <n v="345.37"/>
    <n v="0.1474"/>
    <n v="10000"/>
    <n v="10"/>
    <n v="12433"/>
  </r>
  <r>
    <n v="1046561"/>
    <x v="5"/>
    <x v="0"/>
    <x v="6"/>
    <s v="Organization"/>
    <x v="3"/>
    <x v="2"/>
    <x v="12"/>
    <d v="2021-10-14T00:00:00"/>
    <d v="2021-10-14T00:00:00"/>
    <x v="1"/>
    <x v="1"/>
    <d v="2021-11-14T00:00:00"/>
    <n v="1277605"/>
    <x v="13"/>
    <s v="A2"/>
    <x v="1"/>
    <s v="Source Verified"/>
    <n v="30000"/>
    <n v="0.1376"/>
    <n v="153.52000000000001"/>
    <n v="6.6199999999999995E-2"/>
    <n v="5000"/>
    <n v="14"/>
    <n v="5524"/>
  </r>
  <r>
    <n v="1018772"/>
    <x v="29"/>
    <x v="0"/>
    <x v="3"/>
    <s v="David Funeral Home"/>
    <x v="3"/>
    <x v="2"/>
    <x v="22"/>
    <d v="2021-12-13T00:00:00"/>
    <d v="2021-12-13T00:00:00"/>
    <x v="1"/>
    <x v="1"/>
    <d v="2022-01-13T00:00:00"/>
    <n v="1247026"/>
    <x v="13"/>
    <s v="A1"/>
    <x v="1"/>
    <s v="Source Verified"/>
    <n v="31200"/>
    <n v="0.1454"/>
    <n v="456.54"/>
    <n v="6.0299999999999999E-2"/>
    <n v="15000"/>
    <n v="15"/>
    <n v="16218"/>
  </r>
  <r>
    <n v="629721"/>
    <x v="28"/>
    <x v="0"/>
    <x v="4"/>
    <s v="Dr. Thomas P Lehman"/>
    <x v="3"/>
    <x v="2"/>
    <x v="41"/>
    <d v="2021-02-13T00:00:00"/>
    <d v="2021-02-13T00:00:00"/>
    <x v="1"/>
    <x v="1"/>
    <d v="2021-03-13T00:00:00"/>
    <n v="806805"/>
    <x v="13"/>
    <s v="A2"/>
    <x v="1"/>
    <s v="Source Verified"/>
    <n v="20000"/>
    <n v="0.14099999999999999"/>
    <n v="227.46"/>
    <n v="5.79E-2"/>
    <n v="7500"/>
    <n v="11"/>
    <n v="8129"/>
  </r>
  <r>
    <n v="561552"/>
    <x v="1"/>
    <x v="0"/>
    <x v="3"/>
    <s v="San Francisco State University"/>
    <x v="3"/>
    <x v="2"/>
    <x v="47"/>
    <d v="2021-05-16T00:00:00"/>
    <d v="2021-08-13T00:00:00"/>
    <x v="1"/>
    <x v="1"/>
    <d v="2021-09-13T00:00:00"/>
    <n v="722690"/>
    <x v="13"/>
    <s v="A4"/>
    <x v="1"/>
    <s v="Source Verified"/>
    <n v="43000"/>
    <n v="4.5499999999999999E-2"/>
    <n v="466.67"/>
    <n v="7.51E-2"/>
    <n v="15000"/>
    <n v="23"/>
    <n v="16800"/>
  </r>
  <r>
    <n v="1011073"/>
    <x v="5"/>
    <x v="0"/>
    <x v="5"/>
    <s v="Zimmerman Advertising"/>
    <x v="3"/>
    <x v="2"/>
    <x v="22"/>
    <d v="2021-05-12T00:00:00"/>
    <d v="2021-05-12T00:00:00"/>
    <x v="1"/>
    <x v="1"/>
    <d v="2021-06-12T00:00:00"/>
    <n v="1238125"/>
    <x v="13"/>
    <s v="A4"/>
    <x v="1"/>
    <s v="Source Verified"/>
    <n v="55000"/>
    <n v="0.20399999999999999"/>
    <n v="488.13"/>
    <n v="7.9000000000000001E-2"/>
    <n v="15600"/>
    <n v="18"/>
    <n v="16178"/>
  </r>
  <r>
    <n v="841198"/>
    <x v="6"/>
    <x v="0"/>
    <x v="0"/>
    <s v="Quicken Loans"/>
    <x v="3"/>
    <x v="2"/>
    <x v="11"/>
    <d v="2021-08-14T00:00:00"/>
    <d v="2021-08-14T00:00:00"/>
    <x v="1"/>
    <x v="1"/>
    <d v="2021-09-14T00:00:00"/>
    <n v="1051729"/>
    <x v="13"/>
    <s v="A4"/>
    <x v="1"/>
    <s v="Source Verified"/>
    <n v="30000"/>
    <n v="8.4000000000000005E-2"/>
    <n v="124.41"/>
    <n v="7.4899999999999994E-2"/>
    <n v="4000"/>
    <n v="20"/>
    <n v="4479"/>
  </r>
  <r>
    <n v="643053"/>
    <x v="32"/>
    <x v="0"/>
    <x v="0"/>
    <s v="Birdsong Gregory"/>
    <x v="2"/>
    <x v="2"/>
    <x v="21"/>
    <d v="2021-06-12T00:00:00"/>
    <d v="2021-05-12T00:00:00"/>
    <x v="1"/>
    <x v="1"/>
    <d v="2021-06-12T00:00:00"/>
    <n v="822995"/>
    <x v="13"/>
    <s v="B3"/>
    <x v="1"/>
    <s v="Source Verified"/>
    <n v="63400"/>
    <n v="0.18190000000000001"/>
    <n v="641.79"/>
    <n v="9.6199999999999994E-2"/>
    <n v="20000"/>
    <n v="12"/>
    <n v="22084"/>
  </r>
  <r>
    <n v="576846"/>
    <x v="29"/>
    <x v="0"/>
    <x v="0"/>
    <s v="C &amp; B Sales and Service"/>
    <x v="2"/>
    <x v="2"/>
    <x v="54"/>
    <d v="2021-10-11T00:00:00"/>
    <d v="2021-10-11T00:00:00"/>
    <x v="1"/>
    <x v="1"/>
    <d v="2021-11-11T00:00:00"/>
    <n v="741838"/>
    <x v="13"/>
    <s v="B1"/>
    <x v="1"/>
    <s v="Source Verified"/>
    <n v="30000"/>
    <n v="0.21840000000000001"/>
    <n v="162.22999999999999"/>
    <n v="0.1038"/>
    <n v="5000"/>
    <n v="7"/>
    <n v="5345"/>
  </r>
  <r>
    <n v="708324"/>
    <x v="1"/>
    <x v="0"/>
    <x v="8"/>
    <s v="SSA"/>
    <x v="2"/>
    <x v="2"/>
    <x v="42"/>
    <d v="2021-09-15T00:00:00"/>
    <d v="2021-04-14T00:00:00"/>
    <x v="1"/>
    <x v="1"/>
    <d v="2021-05-14T00:00:00"/>
    <n v="900804"/>
    <x v="13"/>
    <s v="B3"/>
    <x v="1"/>
    <s v="Source Verified"/>
    <n v="55600"/>
    <n v="0.1668"/>
    <n v="136.26"/>
    <n v="0.1037"/>
    <n v="4200"/>
    <n v="29"/>
    <n v="4905"/>
  </r>
  <r>
    <n v="589413"/>
    <x v="1"/>
    <x v="0"/>
    <x v="9"/>
    <s v="Loranger International Corp."/>
    <x v="2"/>
    <x v="2"/>
    <x v="54"/>
    <d v="2021-10-13T00:00:00"/>
    <d v="2021-10-13T00:00:00"/>
    <x v="1"/>
    <x v="1"/>
    <d v="2021-11-13T00:00:00"/>
    <n v="757187"/>
    <x v="13"/>
    <s v="B4"/>
    <x v="1"/>
    <s v="Source Verified"/>
    <n v="55000"/>
    <n v="0.16020000000000001"/>
    <n v="32.979999999999997"/>
    <n v="0.1149"/>
    <n v="1000"/>
    <n v="10"/>
    <n v="1187"/>
  </r>
  <r>
    <n v="524535"/>
    <x v="1"/>
    <x v="0"/>
    <x v="8"/>
    <s v="Pegasus NK"/>
    <x v="0"/>
    <x v="2"/>
    <x v="51"/>
    <d v="2021-04-16T00:00:00"/>
    <d v="2021-05-13T00:00:00"/>
    <x v="1"/>
    <x v="1"/>
    <d v="2021-06-13T00:00:00"/>
    <n v="678693"/>
    <x v="13"/>
    <s v="C1"/>
    <x v="1"/>
    <s v="Source Verified"/>
    <n v="85000"/>
    <n v="0.15559999999999999"/>
    <n v="338.05"/>
    <n v="0.1323"/>
    <n v="10000"/>
    <n v="5"/>
    <n v="12167"/>
  </r>
  <r>
    <n v="713038"/>
    <x v="3"/>
    <x v="0"/>
    <x v="5"/>
    <s v="Baker &amp; Taylor INC"/>
    <x v="0"/>
    <x v="2"/>
    <x v="42"/>
    <d v="2021-04-14T00:00:00"/>
    <d v="2021-04-14T00:00:00"/>
    <x v="1"/>
    <x v="1"/>
    <d v="2021-05-14T00:00:00"/>
    <n v="906223"/>
    <x v="13"/>
    <s v="C5"/>
    <x v="1"/>
    <s v="Source Verified"/>
    <n v="25000"/>
    <n v="7.1999999999999998E-3"/>
    <n v="68.53"/>
    <n v="0.14169999999999999"/>
    <n v="2000"/>
    <n v="3"/>
    <n v="2467"/>
  </r>
  <r>
    <n v="1026337"/>
    <x v="43"/>
    <x v="0"/>
    <x v="3"/>
    <s v="Iowa Workforce Development-State of Iowa"/>
    <x v="0"/>
    <x v="2"/>
    <x v="22"/>
    <d v="2021-12-14T00:00:00"/>
    <d v="2021-12-14T00:00:00"/>
    <x v="1"/>
    <x v="1"/>
    <d v="2022-01-14T00:00:00"/>
    <n v="1255508"/>
    <x v="13"/>
    <s v="C2"/>
    <x v="1"/>
    <s v="Source Verified"/>
    <n v="94104"/>
    <n v="9.8599999999999993E-2"/>
    <n v="494.05"/>
    <n v="0.14269999999999999"/>
    <n v="14400"/>
    <n v="57"/>
    <n v="17786"/>
  </r>
  <r>
    <n v="634945"/>
    <x v="1"/>
    <x v="0"/>
    <x v="6"/>
    <s v="White Memorial Medical Center"/>
    <x v="4"/>
    <x v="2"/>
    <x v="41"/>
    <d v="2021-04-16T00:00:00"/>
    <d v="2021-03-13T00:00:00"/>
    <x v="1"/>
    <x v="1"/>
    <d v="2021-04-13T00:00:00"/>
    <n v="813383"/>
    <x v="13"/>
    <s v="D1"/>
    <x v="1"/>
    <s v="Source Verified"/>
    <n v="60000"/>
    <n v="9.06E-2"/>
    <n v="752.87"/>
    <n v="0.1409"/>
    <n v="22000"/>
    <n v="27"/>
    <n v="26619"/>
  </r>
  <r>
    <n v="976073"/>
    <x v="29"/>
    <x v="0"/>
    <x v="5"/>
    <s v="Jimmy Swaggart Ministries"/>
    <x v="4"/>
    <x v="2"/>
    <x v="13"/>
    <d v="2021-05-16T00:00:00"/>
    <d v="2021-10-14T00:00:00"/>
    <x v="1"/>
    <x v="1"/>
    <d v="2021-11-14T00:00:00"/>
    <n v="1198395"/>
    <x v="13"/>
    <s v="D1"/>
    <x v="1"/>
    <s v="Source Verified"/>
    <n v="36000"/>
    <n v="0.20830000000000001"/>
    <n v="141.21"/>
    <n v="0.16289999999999999"/>
    <n v="4000"/>
    <n v="9"/>
    <n v="5083"/>
  </r>
  <r>
    <n v="868217"/>
    <x v="8"/>
    <x v="0"/>
    <x v="6"/>
    <s v="Mount Sinai School of Medicine"/>
    <x v="3"/>
    <x v="0"/>
    <x v="10"/>
    <d v="2021-08-12T00:00:00"/>
    <d v="2021-08-12T00:00:00"/>
    <x v="1"/>
    <x v="1"/>
    <d v="2021-09-12T00:00:00"/>
    <n v="1081904"/>
    <x v="13"/>
    <s v="A4"/>
    <x v="1"/>
    <s v="Source Verified"/>
    <n v="64402"/>
    <n v="0.20849999999999999"/>
    <n v="419.88"/>
    <n v="7.4899999999999994E-2"/>
    <n v="13500"/>
    <n v="9"/>
    <n v="13799"/>
  </r>
  <r>
    <n v="787329"/>
    <x v="29"/>
    <x v="0"/>
    <x v="6"/>
    <m/>
    <x v="3"/>
    <x v="0"/>
    <x v="6"/>
    <d v="2021-05-16T00:00:00"/>
    <d v="2021-07-13T00:00:00"/>
    <x v="1"/>
    <x v="1"/>
    <d v="2021-08-13T00:00:00"/>
    <n v="990855"/>
    <x v="13"/>
    <s v="A5"/>
    <x v="1"/>
    <s v="Source Verified"/>
    <n v="48000"/>
    <n v="9.7799999999999998E-2"/>
    <n v="75.760000000000005"/>
    <n v="8.4900000000000003E-2"/>
    <n v="2400"/>
    <n v="22"/>
    <n v="2693"/>
  </r>
  <r>
    <n v="675301"/>
    <x v="18"/>
    <x v="0"/>
    <x v="3"/>
    <s v="Chase Bank"/>
    <x v="3"/>
    <x v="0"/>
    <x v="0"/>
    <d v="2021-12-15T00:00:00"/>
    <d v="2021-03-14T00:00:00"/>
    <x v="1"/>
    <x v="1"/>
    <d v="2021-04-14T00:00:00"/>
    <n v="863050"/>
    <x v="13"/>
    <s v="A3"/>
    <x v="1"/>
    <s v="Source Verified"/>
    <n v="52000"/>
    <n v="0.18809999999999999"/>
    <n v="308.41000000000003"/>
    <n v="6.9199999999999998E-2"/>
    <n v="10000"/>
    <n v="29"/>
    <n v="11103"/>
  </r>
  <r>
    <n v="682766"/>
    <x v="8"/>
    <x v="0"/>
    <x v="4"/>
    <s v="FactSet Research Systems Inc."/>
    <x v="3"/>
    <x v="0"/>
    <x v="0"/>
    <d v="2021-03-14T00:00:00"/>
    <d v="2021-03-14T00:00:00"/>
    <x v="1"/>
    <x v="1"/>
    <d v="2021-04-14T00:00:00"/>
    <n v="872010"/>
    <x v="13"/>
    <s v="A1"/>
    <x v="1"/>
    <s v="Source Verified"/>
    <n v="72000"/>
    <n v="2.1499999999999998E-2"/>
    <n v="180.96"/>
    <n v="5.4199999999999998E-2"/>
    <n v="6000"/>
    <n v="15"/>
    <n v="6515"/>
  </r>
  <r>
    <n v="972496"/>
    <x v="41"/>
    <x v="0"/>
    <x v="4"/>
    <s v="BYT Media, Inc."/>
    <x v="3"/>
    <x v="0"/>
    <x v="13"/>
    <d v="2021-04-16T00:00:00"/>
    <d v="2021-04-13T00:00:00"/>
    <x v="1"/>
    <x v="1"/>
    <d v="2021-05-13T00:00:00"/>
    <n v="1194458"/>
    <x v="13"/>
    <s v="A2"/>
    <x v="1"/>
    <s v="Source Verified"/>
    <n v="65000"/>
    <n v="2.9899999999999999E-2"/>
    <n v="162.72999999999999"/>
    <n v="6.6199999999999995E-2"/>
    <n v="5300"/>
    <n v="12"/>
    <n v="5711"/>
  </r>
  <r>
    <n v="682618"/>
    <x v="9"/>
    <x v="0"/>
    <x v="4"/>
    <s v="Lifoam Industries, LLC"/>
    <x v="3"/>
    <x v="0"/>
    <x v="6"/>
    <d v="2021-03-16T00:00:00"/>
    <d v="2021-03-13T00:00:00"/>
    <x v="1"/>
    <x v="1"/>
    <d v="2021-04-13T00:00:00"/>
    <n v="871846"/>
    <x v="13"/>
    <s v="A2"/>
    <x v="1"/>
    <s v="Source Verified"/>
    <n v="36000"/>
    <n v="0.1673"/>
    <n v="304.18"/>
    <n v="5.9900000000000002E-2"/>
    <n v="10000"/>
    <n v="12"/>
    <n v="10751"/>
  </r>
  <r>
    <n v="739698"/>
    <x v="29"/>
    <x v="0"/>
    <x v="4"/>
    <s v="Vermilion Parish School Board"/>
    <x v="3"/>
    <x v="0"/>
    <x v="29"/>
    <d v="2021-12-13T00:00:00"/>
    <d v="2021-12-13T00:00:00"/>
    <x v="1"/>
    <x v="1"/>
    <d v="2022-01-13T00:00:00"/>
    <n v="937299"/>
    <x v="13"/>
    <s v="A3"/>
    <x v="1"/>
    <s v="Source Verified"/>
    <n v="34884"/>
    <n v="0.216"/>
    <n v="61.69"/>
    <n v="6.9199999999999998E-2"/>
    <n v="2000"/>
    <n v="14"/>
    <n v="2200"/>
  </r>
  <r>
    <n v="676191"/>
    <x v="4"/>
    <x v="0"/>
    <x v="2"/>
    <s v="petitto mine equipment"/>
    <x v="3"/>
    <x v="0"/>
    <x v="42"/>
    <d v="2021-04-14T00:00:00"/>
    <d v="2021-04-14T00:00:00"/>
    <x v="1"/>
    <x v="1"/>
    <d v="2021-05-14T00:00:00"/>
    <n v="864143"/>
    <x v="13"/>
    <s v="A4"/>
    <x v="1"/>
    <s v="Source Verified"/>
    <n v="18000"/>
    <n v="1.67E-2"/>
    <n v="62.02"/>
    <n v="7.2900000000000006E-2"/>
    <n v="2000"/>
    <n v="4"/>
    <n v="2233"/>
  </r>
  <r>
    <n v="771406"/>
    <x v="9"/>
    <x v="0"/>
    <x v="2"/>
    <s v="United States Marine Corps"/>
    <x v="3"/>
    <x v="0"/>
    <x v="6"/>
    <d v="2021-06-14T00:00:00"/>
    <d v="2021-06-14T00:00:00"/>
    <x v="1"/>
    <x v="1"/>
    <d v="2021-07-14T00:00:00"/>
    <n v="973170"/>
    <x v="13"/>
    <s v="A4"/>
    <x v="1"/>
    <s v="Source Verified"/>
    <n v="70000"/>
    <n v="0"/>
    <n v="186.61"/>
    <n v="7.4899999999999994E-2"/>
    <n v="6000"/>
    <n v="8"/>
    <n v="6718"/>
  </r>
  <r>
    <n v="825288"/>
    <x v="2"/>
    <x v="0"/>
    <x v="2"/>
    <s v="Ragnar Benson"/>
    <x v="3"/>
    <x v="0"/>
    <x v="44"/>
    <d v="2021-03-16T00:00:00"/>
    <d v="2021-09-13T00:00:00"/>
    <x v="1"/>
    <x v="1"/>
    <d v="2021-10-13T00:00:00"/>
    <n v="1034061"/>
    <x v="13"/>
    <s v="A4"/>
    <x v="1"/>
    <s v="Source Verified"/>
    <n v="113000"/>
    <n v="5.6000000000000001E-2"/>
    <n v="373.22"/>
    <n v="7.4899999999999994E-2"/>
    <n v="12000"/>
    <n v="9"/>
    <n v="13117"/>
  </r>
  <r>
    <n v="1036925"/>
    <x v="18"/>
    <x v="0"/>
    <x v="2"/>
    <s v="United Parcel Service"/>
    <x v="3"/>
    <x v="0"/>
    <x v="22"/>
    <d v="2021-01-14T00:00:00"/>
    <d v="2021-08-12T00:00:00"/>
    <x v="1"/>
    <x v="1"/>
    <d v="2021-09-12T00:00:00"/>
    <n v="1266811"/>
    <x v="13"/>
    <s v="A4"/>
    <x v="1"/>
    <s v="Source Verified"/>
    <n v="75000"/>
    <n v="7.4999999999999997E-2"/>
    <n v="312.91000000000003"/>
    <n v="7.9000000000000001E-2"/>
    <n v="10000"/>
    <n v="13"/>
    <n v="10481"/>
  </r>
  <r>
    <n v="594718"/>
    <x v="25"/>
    <x v="0"/>
    <x v="2"/>
    <s v="US Army Corps of Engineers"/>
    <x v="3"/>
    <x v="0"/>
    <x v="50"/>
    <d v="2021-12-12T00:00:00"/>
    <d v="2021-05-11T00:00:00"/>
    <x v="1"/>
    <x v="1"/>
    <d v="2021-06-11T00:00:00"/>
    <n v="763631"/>
    <x v="13"/>
    <s v="A5"/>
    <x v="1"/>
    <s v="Source Verified"/>
    <n v="74872"/>
    <n v="0.18060000000000001"/>
    <n v="469.22"/>
    <n v="7.8799999999999995E-2"/>
    <n v="15000"/>
    <n v="21"/>
    <n v="15639"/>
  </r>
  <r>
    <n v="821960"/>
    <x v="10"/>
    <x v="0"/>
    <x v="5"/>
    <s v="Manfredi &amp; Associates"/>
    <x v="3"/>
    <x v="0"/>
    <x v="44"/>
    <d v="2021-08-14T00:00:00"/>
    <d v="2021-08-14T00:00:00"/>
    <x v="1"/>
    <x v="1"/>
    <d v="2021-09-14T00:00:00"/>
    <n v="1030358"/>
    <x v="13"/>
    <s v="A1"/>
    <x v="1"/>
    <s v="Source Verified"/>
    <n v="40000"/>
    <n v="0.15359999999999999"/>
    <n v="108.58"/>
    <n v="5.4199999999999998E-2"/>
    <n v="3600"/>
    <n v="12"/>
    <n v="3909"/>
  </r>
  <r>
    <n v="818407"/>
    <x v="8"/>
    <x v="0"/>
    <x v="7"/>
    <s v="Animal Kind Veterinary Hospital"/>
    <x v="3"/>
    <x v="0"/>
    <x v="44"/>
    <d v="2021-02-13T00:00:00"/>
    <d v="2021-02-13T00:00:00"/>
    <x v="1"/>
    <x v="1"/>
    <d v="2021-03-13T00:00:00"/>
    <n v="1026337"/>
    <x v="13"/>
    <s v="A4"/>
    <x v="1"/>
    <s v="Source Verified"/>
    <n v="30000"/>
    <n v="0.05"/>
    <n v="149.29"/>
    <n v="7.4899999999999994E-2"/>
    <n v="4800"/>
    <n v="10"/>
    <n v="5175"/>
  </r>
  <r>
    <n v="783144"/>
    <x v="1"/>
    <x v="0"/>
    <x v="9"/>
    <s v="Parternships To Uplift Communities"/>
    <x v="3"/>
    <x v="0"/>
    <x v="6"/>
    <d v="2021-05-16T00:00:00"/>
    <d v="2021-10-12T00:00:00"/>
    <x v="1"/>
    <x v="1"/>
    <d v="2021-11-12T00:00:00"/>
    <n v="986226"/>
    <x v="13"/>
    <s v="A4"/>
    <x v="1"/>
    <s v="Source Verified"/>
    <n v="52249.919999999998"/>
    <n v="0.1507"/>
    <n v="217.72"/>
    <n v="7.4899999999999994E-2"/>
    <n v="7000"/>
    <n v="13"/>
    <n v="7538"/>
  </r>
  <r>
    <n v="670942"/>
    <x v="9"/>
    <x v="0"/>
    <x v="9"/>
    <s v="Executive Office of the Mayor"/>
    <x v="3"/>
    <x v="0"/>
    <x v="0"/>
    <d v="2021-01-16T00:00:00"/>
    <d v="2021-03-14T00:00:00"/>
    <x v="1"/>
    <x v="1"/>
    <d v="2021-04-14T00:00:00"/>
    <n v="857778"/>
    <x v="13"/>
    <s v="A4"/>
    <x v="1"/>
    <s v="Source Verified"/>
    <n v="57006"/>
    <n v="6.5500000000000003E-2"/>
    <n v="186.06"/>
    <n v="7.2900000000000006E-2"/>
    <n v="6000"/>
    <n v="11"/>
    <n v="6698"/>
  </r>
  <r>
    <n v="966792"/>
    <x v="2"/>
    <x v="0"/>
    <x v="9"/>
    <s v="jcpenney Corporation"/>
    <x v="3"/>
    <x v="0"/>
    <x v="10"/>
    <d v="2021-04-12T00:00:00"/>
    <d v="2021-04-12T00:00:00"/>
    <x v="1"/>
    <x v="1"/>
    <d v="2021-05-12T00:00:00"/>
    <n v="1187476"/>
    <x v="13"/>
    <s v="A5"/>
    <x v="1"/>
    <s v="Source Verified"/>
    <n v="118000"/>
    <n v="4.1500000000000002E-2"/>
    <n v="152.41999999999999"/>
    <n v="8.8999999999999996E-2"/>
    <n v="4800"/>
    <n v="42"/>
    <n v="5001"/>
  </r>
  <r>
    <n v="660692"/>
    <x v="1"/>
    <x v="0"/>
    <x v="1"/>
    <s v="Sedgwick CMS"/>
    <x v="3"/>
    <x v="0"/>
    <x v="0"/>
    <d v="2021-11-15T00:00:00"/>
    <d v="2021-03-13T00:00:00"/>
    <x v="1"/>
    <x v="1"/>
    <d v="2021-04-13T00:00:00"/>
    <n v="845000"/>
    <x v="13"/>
    <s v="A4"/>
    <x v="1"/>
    <s v="Source Verified"/>
    <n v="36000"/>
    <n v="4.2700000000000002E-2"/>
    <n v="372.12"/>
    <n v="7.2900000000000006E-2"/>
    <n v="12000"/>
    <n v="17"/>
    <n v="13226"/>
  </r>
  <r>
    <n v="775782"/>
    <x v="20"/>
    <x v="0"/>
    <x v="0"/>
    <s v="First Solar"/>
    <x v="3"/>
    <x v="0"/>
    <x v="6"/>
    <d v="2021-11-15T00:00:00"/>
    <d v="2021-06-14T00:00:00"/>
    <x v="1"/>
    <x v="1"/>
    <d v="2021-07-14T00:00:00"/>
    <n v="978057"/>
    <x v="13"/>
    <s v="A2"/>
    <x v="1"/>
    <s v="Source Verified"/>
    <n v="80000"/>
    <n v="0.23350000000000001"/>
    <n v="243.34"/>
    <n v="5.9900000000000002E-2"/>
    <n v="8000"/>
    <n v="25"/>
    <n v="8760"/>
  </r>
  <r>
    <n v="881994"/>
    <x v="1"/>
    <x v="0"/>
    <x v="0"/>
    <s v="GovernmentJobs.com"/>
    <x v="3"/>
    <x v="0"/>
    <x v="10"/>
    <d v="2021-02-13T00:00:00"/>
    <d v="2021-03-13T00:00:00"/>
    <x v="1"/>
    <x v="1"/>
    <d v="2021-04-13T00:00:00"/>
    <n v="1097150"/>
    <x v="13"/>
    <s v="A3"/>
    <x v="1"/>
    <s v="Source Verified"/>
    <n v="95000"/>
    <n v="5.3699999999999998E-2"/>
    <n v="233.34"/>
    <n v="7.51E-2"/>
    <n v="7500"/>
    <n v="7"/>
    <n v="7947"/>
  </r>
  <r>
    <n v="893563"/>
    <x v="21"/>
    <x v="0"/>
    <x v="0"/>
    <s v="LEGO Systems Inc."/>
    <x v="3"/>
    <x v="0"/>
    <x v="10"/>
    <d v="2021-03-12T00:00:00"/>
    <d v="2021-03-12T00:00:00"/>
    <x v="1"/>
    <x v="1"/>
    <d v="2021-04-12T00:00:00"/>
    <n v="1110643"/>
    <x v="13"/>
    <s v="A4"/>
    <x v="1"/>
    <s v="Source Verified"/>
    <n v="72000"/>
    <n v="0.2072"/>
    <n v="219.04"/>
    <n v="7.9000000000000001E-2"/>
    <n v="7000"/>
    <n v="28"/>
    <n v="7219"/>
  </r>
  <r>
    <n v="863723"/>
    <x v="1"/>
    <x v="0"/>
    <x v="0"/>
    <s v="Coca-Cola"/>
    <x v="3"/>
    <x v="0"/>
    <x v="10"/>
    <d v="2021-09-14T00:00:00"/>
    <d v="2021-10-14T00:00:00"/>
    <x v="1"/>
    <x v="1"/>
    <d v="2021-11-14T00:00:00"/>
    <n v="1076868"/>
    <x v="13"/>
    <s v="A5"/>
    <x v="1"/>
    <s v="Source Verified"/>
    <n v="65000"/>
    <n v="1.66E-2"/>
    <n v="196.87"/>
    <n v="8.8999999999999996E-2"/>
    <n v="6200"/>
    <n v="7"/>
    <n v="7087"/>
  </r>
  <r>
    <n v="818153"/>
    <x v="25"/>
    <x v="0"/>
    <x v="6"/>
    <s v="Aronson LLC"/>
    <x v="3"/>
    <x v="0"/>
    <x v="44"/>
    <d v="2021-05-16T00:00:00"/>
    <d v="2021-10-13T00:00:00"/>
    <x v="1"/>
    <x v="1"/>
    <d v="2021-11-13T00:00:00"/>
    <n v="1026064"/>
    <x v="13"/>
    <s v="A4"/>
    <x v="1"/>
    <s v="Source Verified"/>
    <n v="62000"/>
    <n v="0.28120000000000001"/>
    <n v="186.61"/>
    <n v="7.4899999999999994E-2"/>
    <n v="6000"/>
    <n v="20"/>
    <n v="6656"/>
  </r>
  <r>
    <n v="1025555"/>
    <x v="8"/>
    <x v="0"/>
    <x v="8"/>
    <s v="WeiserMazars LLP"/>
    <x v="3"/>
    <x v="0"/>
    <x v="22"/>
    <d v="2021-05-16T00:00:00"/>
    <d v="2021-08-14T00:00:00"/>
    <x v="1"/>
    <x v="1"/>
    <d v="2021-09-14T00:00:00"/>
    <n v="1254915"/>
    <x v="13"/>
    <s v="A1"/>
    <x v="1"/>
    <s v="Source Verified"/>
    <n v="143000"/>
    <n v="0.13930000000000001"/>
    <n v="486.97"/>
    <n v="6.0299999999999999E-2"/>
    <n v="16000"/>
    <n v="33"/>
    <n v="17507"/>
  </r>
  <r>
    <n v="617663"/>
    <x v="8"/>
    <x v="0"/>
    <x v="4"/>
    <s v="NYC Department of Education"/>
    <x v="3"/>
    <x v="0"/>
    <x v="41"/>
    <d v="2021-05-13T00:00:00"/>
    <d v="2021-05-13T00:00:00"/>
    <x v="1"/>
    <x v="1"/>
    <d v="2021-06-13T00:00:00"/>
    <n v="791850"/>
    <x v="13"/>
    <s v="A2"/>
    <x v="1"/>
    <s v="Source Verified"/>
    <n v="60000"/>
    <n v="4.8000000000000001E-2"/>
    <n v="175.9"/>
    <n v="5.79E-2"/>
    <n v="8000"/>
    <n v="11"/>
    <n v="6301"/>
  </r>
  <r>
    <n v="869606"/>
    <x v="38"/>
    <x v="0"/>
    <x v="4"/>
    <s v="CFD Research Corporation"/>
    <x v="3"/>
    <x v="0"/>
    <x v="10"/>
    <d v="2021-10-11T00:00:00"/>
    <d v="2021-10-11T00:00:00"/>
    <x v="1"/>
    <x v="1"/>
    <d v="2021-11-11T00:00:00"/>
    <n v="1083492"/>
    <x v="13"/>
    <s v="A4"/>
    <x v="1"/>
    <s v="Source Verified"/>
    <n v="89004"/>
    <n v="5.2900000000000003E-2"/>
    <n v="559.83000000000004"/>
    <n v="7.4899999999999994E-2"/>
    <n v="18000"/>
    <n v="20"/>
    <n v="18113"/>
  </r>
  <r>
    <n v="564927"/>
    <x v="1"/>
    <x v="0"/>
    <x v="4"/>
    <m/>
    <x v="3"/>
    <x v="0"/>
    <x v="47"/>
    <d v="2021-09-10T00:00:00"/>
    <d v="2021-10-10T00:00:00"/>
    <x v="1"/>
    <x v="1"/>
    <d v="2021-11-10T00:00:00"/>
    <n v="726833"/>
    <x v="13"/>
    <s v="A5"/>
    <x v="1"/>
    <s v="Source Verified"/>
    <n v="96000"/>
    <n v="0.1246"/>
    <n v="312.82"/>
    <n v="7.8799999999999995E-2"/>
    <n v="10000"/>
    <n v="18"/>
    <n v="10066"/>
  </r>
  <r>
    <n v="996415"/>
    <x v="25"/>
    <x v="0"/>
    <x v="2"/>
    <s v="PriceWaterhouseCoopers"/>
    <x v="3"/>
    <x v="0"/>
    <x v="13"/>
    <d v="2021-12-12T00:00:00"/>
    <d v="2021-12-12T00:00:00"/>
    <x v="1"/>
    <x v="1"/>
    <d v="2022-01-12T00:00:00"/>
    <n v="1221046"/>
    <x v="13"/>
    <s v="A2"/>
    <x v="1"/>
    <s v="Source Verified"/>
    <n v="86000"/>
    <n v="4.3799999999999999E-2"/>
    <n v="429.86"/>
    <n v="6.6199999999999995E-2"/>
    <n v="14000"/>
    <n v="10"/>
    <n v="14849"/>
  </r>
  <r>
    <n v="656144"/>
    <x v="4"/>
    <x v="0"/>
    <x v="5"/>
    <s v="Illinois Dept of Revenue"/>
    <x v="3"/>
    <x v="0"/>
    <x v="21"/>
    <d v="2021-05-16T00:00:00"/>
    <d v="2021-09-12T00:00:00"/>
    <x v="1"/>
    <x v="1"/>
    <d v="2021-10-12T00:00:00"/>
    <n v="839216"/>
    <x v="13"/>
    <s v="A4"/>
    <x v="1"/>
    <s v="Source Verified"/>
    <n v="70000"/>
    <n v="0.22989999999999999"/>
    <n v="421.74"/>
    <n v="7.2900000000000006E-2"/>
    <n v="13600"/>
    <n v="26"/>
    <n v="14762"/>
  </r>
  <r>
    <n v="525780"/>
    <x v="7"/>
    <x v="0"/>
    <x v="5"/>
    <s v="Polyworks LLC"/>
    <x v="3"/>
    <x v="0"/>
    <x v="43"/>
    <d v="2021-04-16T00:00:00"/>
    <d v="2021-07-13T00:00:00"/>
    <x v="1"/>
    <x v="1"/>
    <d v="2021-08-13T00:00:00"/>
    <n v="680256"/>
    <x v="13"/>
    <s v="A4"/>
    <x v="1"/>
    <s v="Source Verified"/>
    <n v="27360"/>
    <n v="0.15959999999999999"/>
    <n v="155.56"/>
    <n v="7.51E-2"/>
    <n v="5000"/>
    <n v="13"/>
    <n v="5600"/>
  </r>
  <r>
    <n v="539003"/>
    <x v="29"/>
    <x v="0"/>
    <x v="5"/>
    <s v="Kearney Companies Inc."/>
    <x v="3"/>
    <x v="0"/>
    <x v="43"/>
    <d v="2021-04-16T00:00:00"/>
    <d v="2021-12-11T00:00:00"/>
    <x v="1"/>
    <x v="1"/>
    <d v="2022-01-11T00:00:00"/>
    <n v="696099"/>
    <x v="13"/>
    <s v="A4"/>
    <x v="1"/>
    <s v="Source Verified"/>
    <n v="75000"/>
    <n v="0"/>
    <n v="342.22"/>
    <n v="7.51E-2"/>
    <n v="11000"/>
    <n v="36"/>
    <n v="11701"/>
  </r>
  <r>
    <n v="426749"/>
    <x v="0"/>
    <x v="0"/>
    <x v="5"/>
    <s v="Deloitte  and  Touche  LLP"/>
    <x v="3"/>
    <x v="0"/>
    <x v="30"/>
    <d v="2021-08-11T00:00:00"/>
    <d v="2021-06-11T00:00:00"/>
    <x v="1"/>
    <x v="1"/>
    <d v="2021-07-11T00:00:00"/>
    <n v="503960"/>
    <x v="13"/>
    <s v="A5"/>
    <x v="1"/>
    <s v="Source Verified"/>
    <n v="63500"/>
    <n v="0.22370000000000001"/>
    <n v="160.47999999999999"/>
    <n v="9.6299999999999997E-2"/>
    <n v="5000"/>
    <n v="20"/>
    <n v="5647"/>
  </r>
  <r>
    <n v="649158"/>
    <x v="4"/>
    <x v="0"/>
    <x v="0"/>
    <s v="Butler Schein Animal Health"/>
    <x v="3"/>
    <x v="0"/>
    <x v="0"/>
    <d v="2021-05-16T00:00:00"/>
    <d v="2021-03-14T00:00:00"/>
    <x v="1"/>
    <x v="1"/>
    <d v="2021-04-14T00:00:00"/>
    <n v="830469"/>
    <x v="13"/>
    <s v="A5"/>
    <x v="1"/>
    <s v="Source Verified"/>
    <n v="85000"/>
    <n v="0.1249"/>
    <n v="311.8"/>
    <n v="7.6600000000000001E-2"/>
    <n v="10000"/>
    <n v="37"/>
    <n v="11225"/>
  </r>
  <r>
    <n v="878197"/>
    <x v="16"/>
    <x v="0"/>
    <x v="3"/>
    <s v="MACUCC"/>
    <x v="3"/>
    <x v="0"/>
    <x v="10"/>
    <d v="2021-03-16T00:00:00"/>
    <d v="2021-09-14T00:00:00"/>
    <x v="1"/>
    <x v="1"/>
    <d v="2021-10-14T00:00:00"/>
    <n v="1093014"/>
    <x v="13"/>
    <s v="A5"/>
    <x v="1"/>
    <s v="Source Verified"/>
    <n v="80000"/>
    <n v="7.4399999999999994E-2"/>
    <n v="473.45"/>
    <n v="8.4900000000000003E-2"/>
    <n v="15000"/>
    <n v="29"/>
    <n v="17044"/>
  </r>
  <r>
    <n v="534555"/>
    <x v="1"/>
    <x v="0"/>
    <x v="0"/>
    <s v="Sumitomo Life Insurance Agency"/>
    <x v="3"/>
    <x v="0"/>
    <x v="51"/>
    <d v="2021-11-12T00:00:00"/>
    <d v="2021-11-12T00:00:00"/>
    <x v="1"/>
    <x v="1"/>
    <d v="2021-12-12T00:00:00"/>
    <n v="690848"/>
    <x v="13"/>
    <s v="A4"/>
    <x v="1"/>
    <s v="Source Verified"/>
    <n v="52000"/>
    <n v="0.12740000000000001"/>
    <n v="248.89"/>
    <n v="7.51E-2"/>
    <n v="8000"/>
    <n v="12"/>
    <n v="8886"/>
  </r>
  <r>
    <n v="808186"/>
    <x v="3"/>
    <x v="0"/>
    <x v="6"/>
    <s v="DKI"/>
    <x v="2"/>
    <x v="0"/>
    <x v="44"/>
    <d v="2021-07-14T00:00:00"/>
    <d v="2021-07-14T00:00:00"/>
    <x v="1"/>
    <x v="1"/>
    <d v="2021-08-14T00:00:00"/>
    <n v="1014843"/>
    <x v="13"/>
    <s v="B2"/>
    <x v="1"/>
    <s v="Source Verified"/>
    <n v="40000"/>
    <n v="0.1575"/>
    <n v="149.71"/>
    <n v="0.10589999999999999"/>
    <n v="4600"/>
    <n v="6"/>
    <n v="5389"/>
  </r>
  <r>
    <n v="403548"/>
    <x v="1"/>
    <x v="0"/>
    <x v="6"/>
    <s v="Aggregate Knowledge"/>
    <x v="2"/>
    <x v="0"/>
    <x v="28"/>
    <d v="2021-03-13T00:00:00"/>
    <d v="2021-10-10T00:00:00"/>
    <x v="1"/>
    <x v="1"/>
    <d v="2021-11-10T00:00:00"/>
    <n v="442721"/>
    <x v="13"/>
    <s v="B4"/>
    <x v="1"/>
    <s v="Source Verified"/>
    <n v="95000"/>
    <n v="7.5800000000000006E-2"/>
    <n v="636.75"/>
    <n v="0.11890000000000001"/>
    <n v="19200"/>
    <n v="26"/>
    <n v="21689"/>
  </r>
  <r>
    <n v="372947"/>
    <x v="0"/>
    <x v="0"/>
    <x v="6"/>
    <s v="The Evergreen Corporation dba Evergreen Construction"/>
    <x v="2"/>
    <x v="0"/>
    <x v="20"/>
    <d v="2021-10-15T00:00:00"/>
    <d v="2021-09-12T00:00:00"/>
    <x v="1"/>
    <x v="1"/>
    <d v="2021-10-12T00:00:00"/>
    <n v="392343"/>
    <x v="13"/>
    <s v="B4"/>
    <x v="1"/>
    <s v="Source Verified"/>
    <n v="53500"/>
    <n v="0.1764"/>
    <n v="166.5"/>
    <n v="0.12180000000000001"/>
    <n v="5000"/>
    <n v="13"/>
    <n v="5994"/>
  </r>
  <r>
    <n v="1055476"/>
    <x v="18"/>
    <x v="0"/>
    <x v="6"/>
    <s v="Nomad Editorial"/>
    <x v="2"/>
    <x v="0"/>
    <x v="12"/>
    <d v="2021-12-14T00:00:00"/>
    <d v="2021-12-14T00:00:00"/>
    <x v="1"/>
    <x v="1"/>
    <d v="2022-01-14T00:00:00"/>
    <n v="1287029"/>
    <x v="13"/>
    <s v="B5"/>
    <x v="1"/>
    <s v="Source Verified"/>
    <n v="75000"/>
    <n v="3.8100000000000002E-2"/>
    <n v="281.77999999999997"/>
    <n v="0.12690000000000001"/>
    <n v="8400"/>
    <n v="11"/>
    <n v="10144"/>
  </r>
  <r>
    <n v="885293"/>
    <x v="1"/>
    <x v="0"/>
    <x v="3"/>
    <s v="Dr Steve Marteney"/>
    <x v="2"/>
    <x v="0"/>
    <x v="10"/>
    <d v="2021-03-16T00:00:00"/>
    <d v="2021-10-14T00:00:00"/>
    <x v="1"/>
    <x v="1"/>
    <d v="2021-11-14T00:00:00"/>
    <n v="1100907"/>
    <x v="13"/>
    <s v="B3"/>
    <x v="1"/>
    <s v="Source Verified"/>
    <n v="90000"/>
    <n v="0.1615"/>
    <n v="337.38"/>
    <n v="0.1171"/>
    <n v="10200"/>
    <n v="17"/>
    <n v="12145"/>
  </r>
  <r>
    <n v="857614"/>
    <x v="1"/>
    <x v="0"/>
    <x v="8"/>
    <s v="LA Galaxy"/>
    <x v="2"/>
    <x v="0"/>
    <x v="10"/>
    <d v="2021-05-16T00:00:00"/>
    <d v="2021-01-14T00:00:00"/>
    <x v="1"/>
    <x v="1"/>
    <d v="2021-02-14T00:00:00"/>
    <n v="1070098"/>
    <x v="13"/>
    <s v="B1"/>
    <x v="1"/>
    <s v="Source Verified"/>
    <n v="50000"/>
    <n v="0.16439999999999999"/>
    <n v="593.63"/>
    <n v="9.9900000000000003E-2"/>
    <n v="18400"/>
    <n v="14"/>
    <n v="21160"/>
  </r>
  <r>
    <n v="976009"/>
    <x v="32"/>
    <x v="0"/>
    <x v="8"/>
    <s v="PricewaterhouseCoopers LLP"/>
    <x v="2"/>
    <x v="0"/>
    <x v="13"/>
    <d v="2021-05-13T00:00:00"/>
    <d v="2021-11-12T00:00:00"/>
    <x v="1"/>
    <x v="1"/>
    <d v="2021-12-12T00:00:00"/>
    <n v="1198322"/>
    <x v="13"/>
    <s v="B4"/>
    <x v="1"/>
    <s v="Source Verified"/>
    <n v="55000"/>
    <n v="0.1191"/>
    <n v="334.16"/>
    <n v="0.1242"/>
    <n v="10000"/>
    <n v="21"/>
    <n v="11152"/>
  </r>
  <r>
    <n v="883664"/>
    <x v="3"/>
    <x v="0"/>
    <x v="4"/>
    <s v="GEM Realty Capital"/>
    <x v="2"/>
    <x v="0"/>
    <x v="10"/>
    <d v="2021-09-14T00:00:00"/>
    <d v="2021-10-14T00:00:00"/>
    <x v="1"/>
    <x v="1"/>
    <d v="2021-11-14T00:00:00"/>
    <n v="1098891"/>
    <x v="13"/>
    <s v="B1"/>
    <x v="1"/>
    <s v="Source Verified"/>
    <n v="100000"/>
    <n v="9.4399999999999998E-2"/>
    <n v="386.7"/>
    <n v="9.9099999999999994E-2"/>
    <n v="12000"/>
    <n v="16"/>
    <n v="13921"/>
  </r>
  <r>
    <n v="617537"/>
    <x v="32"/>
    <x v="0"/>
    <x v="4"/>
    <s v="asheboro paper &amp; packaging"/>
    <x v="2"/>
    <x v="0"/>
    <x v="49"/>
    <d v="2021-04-13T00:00:00"/>
    <d v="2021-04-13T00:00:00"/>
    <x v="1"/>
    <x v="1"/>
    <d v="2021-05-13T00:00:00"/>
    <n v="791702"/>
    <x v="13"/>
    <s v="B2"/>
    <x v="1"/>
    <s v="Source Verified"/>
    <n v="60000"/>
    <n v="6.4399999999999999E-2"/>
    <n v="207.46"/>
    <n v="9.2499999999999999E-2"/>
    <n v="6500"/>
    <n v="9"/>
    <n v="7413"/>
  </r>
  <r>
    <n v="1020477"/>
    <x v="32"/>
    <x v="0"/>
    <x v="4"/>
    <s v="renaissance hotel"/>
    <x v="2"/>
    <x v="0"/>
    <x v="22"/>
    <d v="2021-05-16T00:00:00"/>
    <d v="2021-12-14T00:00:00"/>
    <x v="1"/>
    <x v="1"/>
    <d v="2022-01-14T00:00:00"/>
    <n v="1249255"/>
    <x v="13"/>
    <s v="B3"/>
    <x v="1"/>
    <s v="Source Verified"/>
    <n v="30000"/>
    <n v="5.3199999999999997E-2"/>
    <n v="198.46"/>
    <n v="0.1171"/>
    <n v="6000"/>
    <n v="6"/>
    <n v="7144"/>
  </r>
  <r>
    <n v="565783"/>
    <x v="16"/>
    <x v="0"/>
    <x v="4"/>
    <s v="Rounder Records"/>
    <x v="2"/>
    <x v="0"/>
    <x v="47"/>
    <d v="2021-08-13T00:00:00"/>
    <d v="2021-09-13T00:00:00"/>
    <x v="1"/>
    <x v="1"/>
    <d v="2021-10-13T00:00:00"/>
    <n v="727880"/>
    <x v="13"/>
    <s v="B5"/>
    <x v="1"/>
    <s v="Source Verified"/>
    <n v="29000"/>
    <n v="0.22090000000000001"/>
    <n v="256.89999999999998"/>
    <n v="0.1186"/>
    <n v="7750"/>
    <n v="12"/>
    <n v="9249"/>
  </r>
  <r>
    <n v="588649"/>
    <x v="1"/>
    <x v="0"/>
    <x v="5"/>
    <s v="Stanford Hospital and Clinics (1 of 2)"/>
    <x v="2"/>
    <x v="0"/>
    <x v="54"/>
    <d v="2021-10-13T00:00:00"/>
    <d v="2021-10-13T00:00:00"/>
    <x v="1"/>
    <x v="1"/>
    <d v="2021-11-13T00:00:00"/>
    <n v="756242"/>
    <x v="13"/>
    <s v="B5"/>
    <x v="1"/>
    <s v="Source Verified"/>
    <n v="80266"/>
    <n v="6.1899999999999997E-2"/>
    <n v="227.89"/>
    <n v="0.1186"/>
    <n v="6875"/>
    <n v="17"/>
    <n v="8204"/>
  </r>
  <r>
    <n v="858554"/>
    <x v="25"/>
    <x v="0"/>
    <x v="9"/>
    <s v="Fairfax County Public Schools"/>
    <x v="2"/>
    <x v="0"/>
    <x v="11"/>
    <d v="2021-05-16T00:00:00"/>
    <d v="2021-08-13T00:00:00"/>
    <x v="1"/>
    <x v="1"/>
    <d v="2021-09-13T00:00:00"/>
    <n v="1071112"/>
    <x v="13"/>
    <s v="B1"/>
    <x v="1"/>
    <s v="Source Verified"/>
    <n v="63800"/>
    <n v="0.21329999999999999"/>
    <n v="161.32"/>
    <n v="9.9900000000000003E-2"/>
    <n v="5000"/>
    <n v="14"/>
    <n v="5639"/>
  </r>
  <r>
    <n v="800987"/>
    <x v="35"/>
    <x v="0"/>
    <x v="10"/>
    <s v="Department of the Army"/>
    <x v="2"/>
    <x v="0"/>
    <x v="6"/>
    <d v="2021-11-12T00:00:00"/>
    <d v="2021-11-12T00:00:00"/>
    <x v="1"/>
    <x v="1"/>
    <d v="2021-12-12T00:00:00"/>
    <n v="1006529"/>
    <x v="13"/>
    <s v="B5"/>
    <x v="1"/>
    <s v="Source Verified"/>
    <n v="49029"/>
    <n v="9.6699999999999994E-2"/>
    <n v="66.42"/>
    <n v="0.11990000000000001"/>
    <n v="2000"/>
    <n v="20"/>
    <n v="2261"/>
  </r>
  <r>
    <n v="616408"/>
    <x v="16"/>
    <x v="0"/>
    <x v="0"/>
    <s v="Arnold Worldwide"/>
    <x v="2"/>
    <x v="0"/>
    <x v="49"/>
    <d v="2021-12-13T00:00:00"/>
    <d v="2021-12-13T00:00:00"/>
    <x v="1"/>
    <x v="1"/>
    <d v="2022-01-13T00:00:00"/>
    <n v="790373"/>
    <x v="13"/>
    <s v="B1"/>
    <x v="1"/>
    <s v="Source Verified"/>
    <n v="50000"/>
    <n v="0.12859999999999999"/>
    <n v="190.47"/>
    <n v="8.8800000000000004E-2"/>
    <n v="6000"/>
    <n v="12"/>
    <n v="6857"/>
  </r>
  <r>
    <n v="621969"/>
    <x v="25"/>
    <x v="0"/>
    <x v="0"/>
    <s v="UATP"/>
    <x v="2"/>
    <x v="0"/>
    <x v="41"/>
    <d v="2021-05-16T00:00:00"/>
    <d v="2021-12-13T00:00:00"/>
    <x v="1"/>
    <x v="1"/>
    <d v="2022-01-13T00:00:00"/>
    <n v="797138"/>
    <x v="13"/>
    <s v="B1"/>
    <x v="1"/>
    <s v="Source Verified"/>
    <n v="50000"/>
    <n v="5.8999999999999997E-2"/>
    <n v="190.47"/>
    <n v="8.8800000000000004E-2"/>
    <n v="6000"/>
    <n v="15"/>
    <n v="6857"/>
  </r>
  <r>
    <n v="577297"/>
    <x v="1"/>
    <x v="0"/>
    <x v="0"/>
    <s v="Qualcomm, Inc."/>
    <x v="2"/>
    <x v="0"/>
    <x v="54"/>
    <d v="2021-10-15T00:00:00"/>
    <d v="2021-09-11T00:00:00"/>
    <x v="1"/>
    <x v="1"/>
    <d v="2021-10-11T00:00:00"/>
    <n v="742385"/>
    <x v="13"/>
    <s v="B2"/>
    <x v="1"/>
    <s v="Source Verified"/>
    <n v="75000"/>
    <n v="9.4399999999999998E-2"/>
    <n v="163.11000000000001"/>
    <n v="0.1075"/>
    <n v="5000"/>
    <n v="14"/>
    <n v="5466"/>
  </r>
  <r>
    <n v="725428"/>
    <x v="2"/>
    <x v="0"/>
    <x v="0"/>
    <s v="Premio, Inc"/>
    <x v="2"/>
    <x v="0"/>
    <x v="29"/>
    <d v="2021-04-16T00:00:00"/>
    <d v="2021-05-14T00:00:00"/>
    <x v="1"/>
    <x v="1"/>
    <d v="2021-06-14T00:00:00"/>
    <n v="920669"/>
    <x v="13"/>
    <s v="B3"/>
    <x v="1"/>
    <s v="Source Verified"/>
    <n v="43680"/>
    <n v="0.17910000000000001"/>
    <n v="389.3"/>
    <n v="0.1037"/>
    <n v="12000"/>
    <n v="10"/>
    <n v="14015"/>
  </r>
  <r>
    <n v="659704"/>
    <x v="16"/>
    <x v="0"/>
    <x v="0"/>
    <s v="Trustees of Boston University"/>
    <x v="2"/>
    <x v="0"/>
    <x v="21"/>
    <d v="2021-07-14T00:00:00"/>
    <d v="2021-02-14T00:00:00"/>
    <x v="1"/>
    <x v="1"/>
    <d v="2021-03-14T00:00:00"/>
    <n v="843749"/>
    <x v="13"/>
    <s v="B4"/>
    <x v="1"/>
    <s v="Source Verified"/>
    <n v="31000"/>
    <n v="4.6100000000000002E-2"/>
    <n v="130.47"/>
    <n v="0.1074"/>
    <n v="4000"/>
    <n v="6"/>
    <n v="4697"/>
  </r>
  <r>
    <n v="619607"/>
    <x v="18"/>
    <x v="0"/>
    <x v="0"/>
    <s v="Advent"/>
    <x v="2"/>
    <x v="0"/>
    <x v="41"/>
    <d v="2021-04-16T00:00:00"/>
    <d v="2021-12-13T00:00:00"/>
    <x v="1"/>
    <x v="1"/>
    <d v="2022-01-13T00:00:00"/>
    <n v="794157"/>
    <x v="13"/>
    <s v="B4"/>
    <x v="1"/>
    <s v="Source Verified"/>
    <n v="130000"/>
    <n v="0.16189999999999999"/>
    <n v="403.29"/>
    <n v="9.9900000000000003E-2"/>
    <n v="12500"/>
    <n v="30"/>
    <n v="14519"/>
  </r>
  <r>
    <n v="1008334"/>
    <x v="38"/>
    <x v="0"/>
    <x v="6"/>
    <s v="US Army"/>
    <x v="2"/>
    <x v="0"/>
    <x v="22"/>
    <d v="2021-09-15T00:00:00"/>
    <d v="2021-12-11T00:00:00"/>
    <x v="1"/>
    <x v="1"/>
    <d v="2022-01-11T00:00:00"/>
    <n v="1235001"/>
    <x v="13"/>
    <s v="B3"/>
    <x v="1"/>
    <s v="Source Verified"/>
    <n v="75000"/>
    <n v="0.1608"/>
    <n v="109.16"/>
    <n v="0.1171"/>
    <n v="3300"/>
    <n v="14"/>
    <n v="3332"/>
  </r>
  <r>
    <n v="648358"/>
    <x v="5"/>
    <x v="0"/>
    <x v="6"/>
    <s v="City of St. Petersburg"/>
    <x v="2"/>
    <x v="0"/>
    <x v="21"/>
    <d v="2021-05-16T00:00:00"/>
    <d v="2021-01-14T00:00:00"/>
    <x v="1"/>
    <x v="1"/>
    <d v="2021-02-14T00:00:00"/>
    <n v="829464"/>
    <x v="13"/>
    <s v="B4"/>
    <x v="1"/>
    <s v="Source Verified"/>
    <n v="37200"/>
    <n v="0.1535"/>
    <n v="161.32"/>
    <n v="9.9900000000000003E-2"/>
    <n v="5000"/>
    <n v="21"/>
    <n v="5808"/>
  </r>
  <r>
    <n v="768047"/>
    <x v="27"/>
    <x v="0"/>
    <x v="8"/>
    <s v="Wilmington Trust Company; M&amp;T Bank"/>
    <x v="2"/>
    <x v="0"/>
    <x v="6"/>
    <d v="2021-11-12T00:00:00"/>
    <d v="2021-11-12T00:00:00"/>
    <x v="1"/>
    <x v="1"/>
    <d v="2021-12-12T00:00:00"/>
    <n v="969253"/>
    <x v="13"/>
    <s v="B1"/>
    <x v="1"/>
    <s v="Source Verified"/>
    <n v="73000"/>
    <n v="3.1399999999999997E-2"/>
    <n v="148.41"/>
    <n v="9.9900000000000003E-2"/>
    <n v="4600"/>
    <n v="8"/>
    <n v="5000"/>
  </r>
  <r>
    <n v="826036"/>
    <x v="18"/>
    <x v="0"/>
    <x v="8"/>
    <s v="PricewaterhouseCoopers"/>
    <x v="2"/>
    <x v="0"/>
    <x v="44"/>
    <d v="2021-05-16T00:00:00"/>
    <d v="2021-03-13T00:00:00"/>
    <x v="1"/>
    <x v="1"/>
    <d v="2021-04-13T00:00:00"/>
    <n v="1034878"/>
    <x v="13"/>
    <s v="B1"/>
    <x v="1"/>
    <s v="Source Verified"/>
    <n v="68000"/>
    <n v="0.18790000000000001"/>
    <n v="477.49"/>
    <n v="9.9900000000000003E-2"/>
    <n v="14800"/>
    <n v="33"/>
    <n v="16612"/>
  </r>
  <r>
    <n v="633991"/>
    <x v="1"/>
    <x v="0"/>
    <x v="8"/>
    <s v="Celcite Solutions Inc"/>
    <x v="2"/>
    <x v="0"/>
    <x v="41"/>
    <d v="2021-01-14T00:00:00"/>
    <d v="2021-01-14T00:00:00"/>
    <x v="1"/>
    <x v="1"/>
    <d v="2021-02-14T00:00:00"/>
    <n v="812209"/>
    <x v="13"/>
    <s v="B4"/>
    <x v="1"/>
    <s v="Source Verified"/>
    <n v="110000"/>
    <n v="6.93E-2"/>
    <n v="161.32"/>
    <n v="9.9900000000000003E-2"/>
    <n v="5000"/>
    <n v="9"/>
    <n v="5808"/>
  </r>
  <r>
    <n v="756300"/>
    <x v="3"/>
    <x v="0"/>
    <x v="4"/>
    <s v="The Bedding Experts"/>
    <x v="2"/>
    <x v="0"/>
    <x v="25"/>
    <d v="2021-02-15T00:00:00"/>
    <d v="2021-06-14T00:00:00"/>
    <x v="1"/>
    <x v="1"/>
    <d v="2021-07-14T00:00:00"/>
    <n v="956224"/>
    <x v="13"/>
    <s v="B4"/>
    <x v="1"/>
    <s v="Source Verified"/>
    <n v="30000"/>
    <n v="0.22320000000000001"/>
    <n v="131.88999999999999"/>
    <n v="0.1149"/>
    <n v="4000"/>
    <n v="13"/>
    <n v="4748"/>
  </r>
  <r>
    <n v="966029"/>
    <x v="2"/>
    <x v="0"/>
    <x v="2"/>
    <s v="Alief ISD"/>
    <x v="2"/>
    <x v="0"/>
    <x v="10"/>
    <d v="2021-10-14T00:00:00"/>
    <d v="2021-10-14T00:00:00"/>
    <x v="1"/>
    <x v="1"/>
    <d v="2021-11-14T00:00:00"/>
    <n v="1186683"/>
    <x v="13"/>
    <s v="B2"/>
    <x v="1"/>
    <s v="Source Verified"/>
    <n v="49000"/>
    <n v="0.20250000000000001"/>
    <n v="162.87"/>
    <n v="0.1065"/>
    <n v="5000"/>
    <n v="53"/>
    <n v="5863"/>
  </r>
  <r>
    <n v="604096"/>
    <x v="25"/>
    <x v="0"/>
    <x v="5"/>
    <s v="Virginia Beach Public Schools"/>
    <x v="2"/>
    <x v="0"/>
    <x v="50"/>
    <d v="2021-11-14T00:00:00"/>
    <d v="2021-11-13T00:00:00"/>
    <x v="1"/>
    <x v="1"/>
    <d v="2021-12-13T00:00:00"/>
    <n v="775094"/>
    <x v="13"/>
    <s v="B1"/>
    <x v="1"/>
    <s v="Source Verified"/>
    <n v="43200"/>
    <n v="0.1056"/>
    <n v="571.4"/>
    <n v="8.8800000000000004E-2"/>
    <n v="18000"/>
    <n v="27"/>
    <n v="20570"/>
  </r>
  <r>
    <n v="606013"/>
    <x v="8"/>
    <x v="0"/>
    <x v="0"/>
    <s v="Columbia University"/>
    <x v="2"/>
    <x v="0"/>
    <x v="49"/>
    <d v="2021-06-11T00:00:00"/>
    <d v="2021-06-11T00:00:00"/>
    <x v="1"/>
    <x v="1"/>
    <d v="2021-07-11T00:00:00"/>
    <n v="777414"/>
    <x v="13"/>
    <s v="B3"/>
    <x v="1"/>
    <s v="Source Verified"/>
    <n v="43000"/>
    <n v="8.3999999999999995E-3"/>
    <n v="160.44999999999999"/>
    <n v="9.6199999999999994E-2"/>
    <n v="5000"/>
    <n v="6"/>
    <n v="5260"/>
  </r>
  <r>
    <n v="849760"/>
    <x v="21"/>
    <x v="0"/>
    <x v="0"/>
    <s v="FactSet"/>
    <x v="2"/>
    <x v="0"/>
    <x v="11"/>
    <d v="2021-08-14T00:00:00"/>
    <d v="2021-09-14T00:00:00"/>
    <x v="1"/>
    <x v="1"/>
    <d v="2021-10-14T00:00:00"/>
    <n v="1061499"/>
    <x v="13"/>
    <s v="B4"/>
    <x v="1"/>
    <s v="Source Verified"/>
    <n v="75000"/>
    <n v="0.16139999999999999"/>
    <n v="329.72"/>
    <n v="0.1149"/>
    <n v="10000"/>
    <n v="19"/>
    <n v="11870"/>
  </r>
  <r>
    <n v="638621"/>
    <x v="1"/>
    <x v="0"/>
    <x v="0"/>
    <s v="The Salk Institute"/>
    <x v="2"/>
    <x v="0"/>
    <x v="21"/>
    <d v="2021-07-13T00:00:00"/>
    <d v="2021-07-13T00:00:00"/>
    <x v="1"/>
    <x v="1"/>
    <d v="2021-08-13T00:00:00"/>
    <n v="818031"/>
    <x v="13"/>
    <s v="B5"/>
    <x v="1"/>
    <s v="Source Verified"/>
    <n v="50000"/>
    <n v="1.44E-2"/>
    <n v="324.37"/>
    <n v="0.1036"/>
    <n v="10000"/>
    <n v="6"/>
    <n v="11621"/>
  </r>
  <r>
    <n v="1034228"/>
    <x v="5"/>
    <x v="0"/>
    <x v="8"/>
    <s v="tyonek aviation services"/>
    <x v="2"/>
    <x v="0"/>
    <x v="22"/>
    <d v="2021-05-16T00:00:00"/>
    <d v="2021-12-14T00:00:00"/>
    <x v="1"/>
    <x v="1"/>
    <d v="2022-01-14T00:00:00"/>
    <n v="1263820"/>
    <x v="13"/>
    <s v="B5"/>
    <x v="1"/>
    <s v="Source Verified"/>
    <n v="60400"/>
    <n v="0.12870000000000001"/>
    <n v="167.73"/>
    <n v="0.12690000000000001"/>
    <n v="5000"/>
    <n v="15"/>
    <n v="6040"/>
  </r>
  <r>
    <n v="854216"/>
    <x v="9"/>
    <x v="0"/>
    <x v="8"/>
    <s v="Monumental Life Insurance"/>
    <x v="2"/>
    <x v="0"/>
    <x v="11"/>
    <d v="2021-12-15T00:00:00"/>
    <d v="2021-04-14T00:00:00"/>
    <x v="1"/>
    <x v="1"/>
    <d v="2021-05-14T00:00:00"/>
    <n v="1066449"/>
    <x v="13"/>
    <s v="B5"/>
    <x v="1"/>
    <s v="Source Verified"/>
    <n v="40000"/>
    <n v="9.5399999999999999E-2"/>
    <n v="185.98"/>
    <n v="0.11990000000000001"/>
    <n v="5600"/>
    <n v="11"/>
    <n v="6668"/>
  </r>
  <r>
    <n v="417391"/>
    <x v="25"/>
    <x v="0"/>
    <x v="4"/>
    <s v="CACI"/>
    <x v="2"/>
    <x v="0"/>
    <x v="23"/>
    <d v="2021-05-16T00:00:00"/>
    <d v="2021-08-11T00:00:00"/>
    <x v="1"/>
    <x v="1"/>
    <d v="2021-09-11T00:00:00"/>
    <n v="486644"/>
    <x v="13"/>
    <s v="B2"/>
    <x v="1"/>
    <s v="Source Verified"/>
    <n v="50000"/>
    <n v="9.0499999999999997E-2"/>
    <n v="98.59"/>
    <n v="0.11260000000000001"/>
    <n v="3000"/>
    <n v="9"/>
    <n v="3491"/>
  </r>
  <r>
    <n v="825660"/>
    <x v="16"/>
    <x v="0"/>
    <x v="8"/>
    <s v="Brockton Public Schools"/>
    <x v="2"/>
    <x v="0"/>
    <x v="44"/>
    <d v="2021-03-14T00:00:00"/>
    <d v="2021-09-12T00:00:00"/>
    <x v="1"/>
    <x v="1"/>
    <d v="2021-10-12T00:00:00"/>
    <n v="1034471"/>
    <x v="13"/>
    <s v="B4"/>
    <x v="1"/>
    <s v="Source Verified"/>
    <n v="60000"/>
    <n v="0.13739999999999999"/>
    <n v="98.92"/>
    <n v="0.1149"/>
    <n v="3000"/>
    <n v="24"/>
    <n v="3319"/>
  </r>
  <r>
    <n v="404353"/>
    <x v="3"/>
    <x v="0"/>
    <x v="8"/>
    <m/>
    <x v="2"/>
    <x v="0"/>
    <x v="28"/>
    <d v="2021-07-15T00:00:00"/>
    <d v="2021-02-12T00:00:00"/>
    <x v="1"/>
    <x v="1"/>
    <d v="2021-03-12T00:00:00"/>
    <n v="450607"/>
    <x v="13"/>
    <s v="B4"/>
    <x v="1"/>
    <s v="Source Verified"/>
    <n v="65000"/>
    <n v="0.16520000000000001"/>
    <n v="378.07"/>
    <n v="0.11890000000000001"/>
    <n v="11400"/>
    <n v="18"/>
    <n v="13574"/>
  </r>
  <r>
    <n v="874931"/>
    <x v="1"/>
    <x v="0"/>
    <x v="5"/>
    <s v="Accuray Incorporated"/>
    <x v="2"/>
    <x v="0"/>
    <x v="10"/>
    <d v="2021-11-15T00:00:00"/>
    <d v="2021-09-14T00:00:00"/>
    <x v="1"/>
    <x v="1"/>
    <d v="2021-10-14T00:00:00"/>
    <n v="1089434"/>
    <x v="13"/>
    <s v="B3"/>
    <x v="1"/>
    <s v="Source Verified"/>
    <n v="300000"/>
    <n v="0.11360000000000001"/>
    <n v="157.13"/>
    <n v="0.1099"/>
    <n v="4800"/>
    <n v="29"/>
    <n v="5656"/>
  </r>
  <r>
    <n v="376147"/>
    <x v="18"/>
    <x v="0"/>
    <x v="6"/>
    <s v="Kumho Tire USA"/>
    <x v="0"/>
    <x v="0"/>
    <x v="8"/>
    <d v="2021-04-14T00:00:00"/>
    <d v="2021-01-10T00:00:00"/>
    <x v="1"/>
    <x v="1"/>
    <d v="2021-02-10T00:00:00"/>
    <n v="385528"/>
    <x v="13"/>
    <s v="C5"/>
    <x v="1"/>
    <s v="Source Verified"/>
    <n v="55000"/>
    <n v="0.1983"/>
    <n v="340.76"/>
    <n v="0.13789999999999999"/>
    <n v="10000"/>
    <n v="11"/>
    <n v="11116"/>
  </r>
  <r>
    <n v="597047"/>
    <x v="18"/>
    <x v="0"/>
    <x v="4"/>
    <s v="Redcats USA"/>
    <x v="0"/>
    <x v="0"/>
    <x v="50"/>
    <d v="2021-10-13T00:00:00"/>
    <d v="2021-11-13T00:00:00"/>
    <x v="1"/>
    <x v="1"/>
    <d v="2021-12-13T00:00:00"/>
    <n v="766377"/>
    <x v="13"/>
    <s v="C2"/>
    <x v="1"/>
    <s v="Source Verified"/>
    <n v="74100"/>
    <n v="0.23599999999999999"/>
    <n v="152.94999999999999"/>
    <n v="0.1361"/>
    <n v="4500"/>
    <n v="19"/>
    <n v="5506"/>
  </r>
  <r>
    <n v="591298"/>
    <x v="1"/>
    <x v="0"/>
    <x v="2"/>
    <s v="Yorba Regional Animal Hospital"/>
    <x v="0"/>
    <x v="0"/>
    <x v="50"/>
    <d v="2021-09-14T00:00:00"/>
    <d v="2021-10-13T00:00:00"/>
    <x v="1"/>
    <x v="1"/>
    <d v="2021-11-13T00:00:00"/>
    <n v="759478"/>
    <x v="13"/>
    <s v="C1"/>
    <x v="1"/>
    <s v="Source Verified"/>
    <n v="18000"/>
    <n v="0.01"/>
    <n v="101.42"/>
    <n v="0.1323"/>
    <n v="3000"/>
    <n v="5"/>
    <n v="3651"/>
  </r>
  <r>
    <n v="730101"/>
    <x v="3"/>
    <x v="0"/>
    <x v="2"/>
    <s v="Ruth's Chris Steak House"/>
    <x v="0"/>
    <x v="0"/>
    <x v="29"/>
    <d v="2021-04-16T00:00:00"/>
    <d v="2021-02-14T00:00:00"/>
    <x v="1"/>
    <x v="1"/>
    <d v="2021-03-14T00:00:00"/>
    <n v="926003"/>
    <x v="13"/>
    <s v="C1"/>
    <x v="1"/>
    <s v="Source Verified"/>
    <n v="61000"/>
    <n v="1.0999999999999999E-2"/>
    <n v="254.91"/>
    <n v="0.1268"/>
    <n v="7600"/>
    <n v="8"/>
    <n v="9139"/>
  </r>
  <r>
    <n v="987614"/>
    <x v="16"/>
    <x v="0"/>
    <x v="3"/>
    <s v="North Attleboro Public Schools"/>
    <x v="0"/>
    <x v="0"/>
    <x v="13"/>
    <d v="2021-01-15T00:00:00"/>
    <d v="2021-09-12T00:00:00"/>
    <x v="1"/>
    <x v="1"/>
    <d v="2021-10-12T00:00:00"/>
    <n v="1211645"/>
    <x v="13"/>
    <s v="C1"/>
    <x v="1"/>
    <s v="Source Verified"/>
    <n v="68000"/>
    <n v="0.1542"/>
    <n v="380.03"/>
    <n v="0.13489999999999999"/>
    <n v="11200"/>
    <n v="17"/>
    <n v="12327"/>
  </r>
  <r>
    <n v="645805"/>
    <x v="18"/>
    <x v="0"/>
    <x v="4"/>
    <s v="ChoEducators LLC"/>
    <x v="0"/>
    <x v="0"/>
    <x v="21"/>
    <d v="2021-04-15T00:00:00"/>
    <d v="2021-03-12T00:00:00"/>
    <x v="1"/>
    <x v="1"/>
    <d v="2021-04-12T00:00:00"/>
    <n v="826319"/>
    <x v="13"/>
    <s v="C2"/>
    <x v="1"/>
    <s v="Source Verified"/>
    <n v="45000"/>
    <n v="7.1499999999999994E-2"/>
    <n v="100.52"/>
    <n v="0.12609999999999999"/>
    <n v="3000"/>
    <n v="13"/>
    <n v="3373"/>
  </r>
  <r>
    <n v="545783"/>
    <x v="4"/>
    <x v="0"/>
    <x v="4"/>
    <s v="WPXI-TV"/>
    <x v="0"/>
    <x v="0"/>
    <x v="43"/>
    <d v="2021-02-13T00:00:00"/>
    <d v="2021-01-13T00:00:00"/>
    <x v="1"/>
    <x v="1"/>
    <d v="2021-02-13T00:00:00"/>
    <n v="703883"/>
    <x v="13"/>
    <s v="C4"/>
    <x v="1"/>
    <s v="Source Verified"/>
    <n v="75000"/>
    <n v="8.2900000000000001E-2"/>
    <n v="343.48"/>
    <n v="0.14349999999999999"/>
    <n v="10000"/>
    <n v="8"/>
    <n v="12282"/>
  </r>
  <r>
    <n v="753608"/>
    <x v="1"/>
    <x v="0"/>
    <x v="5"/>
    <s v="Indyne Inc"/>
    <x v="0"/>
    <x v="0"/>
    <x v="25"/>
    <d v="2021-04-15T00:00:00"/>
    <d v="2021-03-13T00:00:00"/>
    <x v="1"/>
    <x v="1"/>
    <d v="2021-04-13T00:00:00"/>
    <n v="953265"/>
    <x v="13"/>
    <s v="C1"/>
    <x v="1"/>
    <s v="Source Verified"/>
    <n v="60000"/>
    <n v="5.9200000000000003E-2"/>
    <n v="505.34"/>
    <n v="0.12989999999999999"/>
    <n v="15000"/>
    <n v="17"/>
    <n v="17651"/>
  </r>
  <r>
    <n v="363765"/>
    <x v="38"/>
    <x v="0"/>
    <x v="0"/>
    <s v="WSFA TV"/>
    <x v="0"/>
    <x v="0"/>
    <x v="36"/>
    <d v="2021-12-11T00:00:00"/>
    <d v="2021-06-11T00:00:00"/>
    <x v="1"/>
    <x v="1"/>
    <d v="2021-07-11T00:00:00"/>
    <n v="373865"/>
    <x v="13"/>
    <s v="C1"/>
    <x v="1"/>
    <s v="Source Verified"/>
    <n v="40000"/>
    <n v="5.4300000000000001E-2"/>
    <n v="49.67"/>
    <n v="0.1178"/>
    <n v="1500"/>
    <n v="13"/>
    <n v="1775"/>
  </r>
  <r>
    <n v="1019899"/>
    <x v="2"/>
    <x v="0"/>
    <x v="4"/>
    <s v="United States Army"/>
    <x v="0"/>
    <x v="0"/>
    <x v="22"/>
    <d v="2021-04-13T00:00:00"/>
    <d v="2021-04-13T00:00:00"/>
    <x v="1"/>
    <x v="1"/>
    <d v="2021-05-13T00:00:00"/>
    <n v="1248658"/>
    <x v="13"/>
    <s v="C2"/>
    <x v="1"/>
    <s v="Source Verified"/>
    <n v="35000"/>
    <n v="0.15939999999999999"/>
    <n v="274.48"/>
    <n v="0.14269999999999999"/>
    <n v="8000"/>
    <n v="8"/>
    <n v="9310"/>
  </r>
  <r>
    <n v="503157"/>
    <x v="5"/>
    <x v="0"/>
    <x v="6"/>
    <s v="AvMed Health Plans"/>
    <x v="0"/>
    <x v="0"/>
    <x v="48"/>
    <d v="2021-04-13T00:00:00"/>
    <d v="2021-04-13T00:00:00"/>
    <x v="1"/>
    <x v="1"/>
    <d v="2021-05-13T00:00:00"/>
    <n v="647441"/>
    <x v="13"/>
    <s v="C2"/>
    <x v="1"/>
    <s v="Source Verified"/>
    <n v="49571"/>
    <n v="9.6299999999999997E-2"/>
    <n v="337.45"/>
    <n v="0.13109999999999999"/>
    <n v="10000"/>
    <n v="9"/>
    <n v="12149"/>
  </r>
  <r>
    <n v="578937"/>
    <x v="8"/>
    <x v="0"/>
    <x v="3"/>
    <s v="J.P. Morgan Chase"/>
    <x v="0"/>
    <x v="0"/>
    <x v="54"/>
    <d v="2021-01-11T00:00:00"/>
    <d v="2021-01-11T00:00:00"/>
    <x v="1"/>
    <x v="1"/>
    <d v="2021-02-11T00:00:00"/>
    <n v="744377"/>
    <x v="13"/>
    <s v="C3"/>
    <x v="1"/>
    <s v="Source Verified"/>
    <n v="900000"/>
    <n v="1.04E-2"/>
    <n v="669.7"/>
    <n v="0.13980000000000001"/>
    <n v="19600"/>
    <n v="22"/>
    <n v="20483"/>
  </r>
  <r>
    <n v="375369"/>
    <x v="5"/>
    <x v="0"/>
    <x v="6"/>
    <s v="Isle of Capri Casinos"/>
    <x v="0"/>
    <x v="0"/>
    <x v="8"/>
    <d v="2021-02-12T00:00:00"/>
    <d v="2021-02-12T00:00:00"/>
    <x v="1"/>
    <x v="1"/>
    <d v="2021-03-12T00:00:00"/>
    <n v="397517"/>
    <x v="13"/>
    <s v="C1"/>
    <x v="1"/>
    <s v="Source Verified"/>
    <n v="30000"/>
    <n v="0.17760000000000001"/>
    <n v="334.67"/>
    <n v="0.12529999999999999"/>
    <n v="10000"/>
    <n v="11"/>
    <n v="12032"/>
  </r>
  <r>
    <n v="1026553"/>
    <x v="9"/>
    <x v="0"/>
    <x v="6"/>
    <s v="Total Wine and More"/>
    <x v="0"/>
    <x v="0"/>
    <x v="22"/>
    <d v="2021-11-14T00:00:00"/>
    <d v="2021-12-14T00:00:00"/>
    <x v="1"/>
    <x v="1"/>
    <d v="2022-01-14T00:00:00"/>
    <n v="1255943"/>
    <x v="13"/>
    <s v="C3"/>
    <x v="1"/>
    <s v="Source Verified"/>
    <n v="99275"/>
    <n v="0.1125"/>
    <n v="344.95"/>
    <n v="0.14649999999999999"/>
    <n v="10000"/>
    <n v="10"/>
    <n v="12418"/>
  </r>
  <r>
    <n v="636935"/>
    <x v="2"/>
    <x v="0"/>
    <x v="6"/>
    <s v="Vaultronics, LLC"/>
    <x v="0"/>
    <x v="0"/>
    <x v="41"/>
    <d v="2021-04-13T00:00:00"/>
    <d v="2021-04-13T00:00:00"/>
    <x v="1"/>
    <x v="1"/>
    <d v="2021-05-13T00:00:00"/>
    <n v="815909"/>
    <x v="13"/>
    <s v="C4"/>
    <x v="1"/>
    <s v="Source Verified"/>
    <n v="54000"/>
    <n v="0.12470000000000001"/>
    <n v="338.63"/>
    <n v="0.13350000000000001"/>
    <n v="10000"/>
    <n v="13"/>
    <n v="12029"/>
  </r>
  <r>
    <n v="995519"/>
    <x v="4"/>
    <x v="0"/>
    <x v="8"/>
    <s v="United States Steel Corp."/>
    <x v="0"/>
    <x v="0"/>
    <x v="13"/>
    <d v="2021-11-14T00:00:00"/>
    <d v="2021-11-14T00:00:00"/>
    <x v="1"/>
    <x v="1"/>
    <d v="2021-12-14T00:00:00"/>
    <n v="1219889"/>
    <x v="13"/>
    <s v="C2"/>
    <x v="1"/>
    <s v="Source Verified"/>
    <n v="62000"/>
    <n v="7.1999999999999995E-2"/>
    <n v="411.71"/>
    <n v="0.14269999999999999"/>
    <n v="12000"/>
    <n v="6"/>
    <n v="14821"/>
  </r>
  <r>
    <n v="712738"/>
    <x v="2"/>
    <x v="0"/>
    <x v="4"/>
    <s v="BAYLOR MEDICAL CENTER IRVING"/>
    <x v="0"/>
    <x v="0"/>
    <x v="42"/>
    <d v="2021-05-16T00:00:00"/>
    <d v="2021-07-12T00:00:00"/>
    <x v="1"/>
    <x v="1"/>
    <d v="2021-08-12T00:00:00"/>
    <n v="905881"/>
    <x v="13"/>
    <s v="C4"/>
    <x v="1"/>
    <s v="Source Verified"/>
    <n v="28800"/>
    <n v="7.0000000000000007E-2"/>
    <n v="204.49"/>
    <n v="0.13800000000000001"/>
    <n v="6000"/>
    <n v="8"/>
    <n v="6863"/>
  </r>
  <r>
    <n v="1002722"/>
    <x v="3"/>
    <x v="0"/>
    <x v="2"/>
    <s v="State Farm Insurance"/>
    <x v="0"/>
    <x v="0"/>
    <x v="13"/>
    <d v="2021-10-12T00:00:00"/>
    <d v="2021-10-12T00:00:00"/>
    <x v="1"/>
    <x v="1"/>
    <d v="2021-11-12T00:00:00"/>
    <n v="1228982"/>
    <x v="13"/>
    <s v="C3"/>
    <x v="1"/>
    <s v="Source Verified"/>
    <n v="43000"/>
    <n v="8.6199999999999999E-2"/>
    <n v="344.95"/>
    <n v="0.14649999999999999"/>
    <n v="10000"/>
    <n v="24"/>
    <n v="11188"/>
  </r>
  <r>
    <n v="1029013"/>
    <x v="5"/>
    <x v="0"/>
    <x v="0"/>
    <s v="MIS Insurance Services"/>
    <x v="0"/>
    <x v="0"/>
    <x v="22"/>
    <d v="2021-04-16T00:00:00"/>
    <d v="2021-02-14T00:00:00"/>
    <x v="1"/>
    <x v="1"/>
    <d v="2021-03-14T00:00:00"/>
    <n v="1258366"/>
    <x v="13"/>
    <s v="C1"/>
    <x v="1"/>
    <s v="Source Verified"/>
    <n v="45000"/>
    <n v="0.16769999999999999"/>
    <n v="176.44"/>
    <n v="0.13489999999999999"/>
    <n v="5200"/>
    <n v="16"/>
    <n v="6062"/>
  </r>
  <r>
    <n v="1005982"/>
    <x v="18"/>
    <x v="0"/>
    <x v="0"/>
    <s v="Modis"/>
    <x v="0"/>
    <x v="0"/>
    <x v="22"/>
    <d v="2021-05-16T00:00:00"/>
    <d v="2021-11-14T00:00:00"/>
    <x v="1"/>
    <x v="1"/>
    <d v="2021-12-14T00:00:00"/>
    <n v="1232364"/>
    <x v="13"/>
    <s v="C1"/>
    <x v="1"/>
    <s v="Source Verified"/>
    <n v="125000"/>
    <n v="0.1318"/>
    <n v="407.17"/>
    <n v="0.13489999999999999"/>
    <n v="12000"/>
    <n v="30"/>
    <n v="14658"/>
  </r>
  <r>
    <n v="788994"/>
    <x v="16"/>
    <x v="0"/>
    <x v="5"/>
    <s v="Spot"/>
    <x v="0"/>
    <x v="0"/>
    <x v="6"/>
    <d v="2021-04-16T00:00:00"/>
    <d v="2021-11-12T00:00:00"/>
    <x v="1"/>
    <x v="1"/>
    <d v="2021-12-12T00:00:00"/>
    <n v="992808"/>
    <x v="13"/>
    <s v="C5"/>
    <x v="1"/>
    <s v="Source Verified"/>
    <n v="54000"/>
    <n v="4.1799999999999997E-2"/>
    <n v="278.23"/>
    <n v="0.15229999999999999"/>
    <n v="8000"/>
    <n v="12"/>
    <n v="8500"/>
  </r>
  <r>
    <n v="645576"/>
    <x v="2"/>
    <x v="0"/>
    <x v="8"/>
    <s v="Children's Medical Center Dallas"/>
    <x v="0"/>
    <x v="0"/>
    <x v="21"/>
    <d v="2021-01-14T00:00:00"/>
    <d v="2021-01-14T00:00:00"/>
    <x v="1"/>
    <x v="1"/>
    <d v="2021-02-14T00:00:00"/>
    <n v="826045"/>
    <x v="13"/>
    <s v="C5"/>
    <x v="1"/>
    <s v="Source Verified"/>
    <n v="93100"/>
    <n v="9.6699999999999994E-2"/>
    <n v="272.33999999999997"/>
    <n v="0.13719999999999999"/>
    <n v="8000"/>
    <n v="44"/>
    <n v="9805"/>
  </r>
  <r>
    <n v="421382"/>
    <x v="19"/>
    <x v="0"/>
    <x v="6"/>
    <s v="Herschman Architects"/>
    <x v="0"/>
    <x v="0"/>
    <x v="30"/>
    <d v="2021-05-16T00:00:00"/>
    <d v="2021-07-12T00:00:00"/>
    <x v="1"/>
    <x v="1"/>
    <d v="2021-08-12T00:00:00"/>
    <n v="494187"/>
    <x v="13"/>
    <s v="C1"/>
    <x v="1"/>
    <s v="Source Verified"/>
    <n v="37000"/>
    <n v="0.18490000000000001"/>
    <n v="334.67"/>
    <n v="0.12529999999999999"/>
    <n v="10000"/>
    <n v="12"/>
    <n v="12048"/>
  </r>
  <r>
    <n v="412148"/>
    <x v="18"/>
    <x v="0"/>
    <x v="8"/>
    <s v="Hackensack Board Of Ed."/>
    <x v="0"/>
    <x v="0"/>
    <x v="23"/>
    <d v="2021-05-16T00:00:00"/>
    <d v="2021-07-12T00:00:00"/>
    <x v="1"/>
    <x v="1"/>
    <d v="2021-08-12T00:00:00"/>
    <n v="464843"/>
    <x v="13"/>
    <s v="C5"/>
    <x v="1"/>
    <s v="Source Verified"/>
    <n v="50004"/>
    <n v="0.1759"/>
    <n v="204.46"/>
    <n v="0.13789999999999999"/>
    <n v="6000"/>
    <n v="11"/>
    <n v="7382"/>
  </r>
  <r>
    <n v="544635"/>
    <x v="23"/>
    <x v="0"/>
    <x v="4"/>
    <s v="Western Union LLC"/>
    <x v="0"/>
    <x v="0"/>
    <x v="43"/>
    <d v="2021-04-12T00:00:00"/>
    <d v="2021-05-12T00:00:00"/>
    <x v="1"/>
    <x v="1"/>
    <d v="2021-06-12T00:00:00"/>
    <n v="702545"/>
    <x v="13"/>
    <s v="C3"/>
    <x v="1"/>
    <s v="Source Verified"/>
    <n v="80000"/>
    <n v="0.14280000000000001"/>
    <n v="683.36"/>
    <n v="0.13980000000000001"/>
    <n v="20000"/>
    <n v="23"/>
    <n v="23590"/>
  </r>
  <r>
    <n v="887370"/>
    <x v="3"/>
    <x v="0"/>
    <x v="2"/>
    <s v="Four Corners Tavern Group"/>
    <x v="0"/>
    <x v="0"/>
    <x v="10"/>
    <d v="2021-09-14T00:00:00"/>
    <d v="2021-10-14T00:00:00"/>
    <x v="1"/>
    <x v="1"/>
    <d v="2021-11-14T00:00:00"/>
    <n v="1103518"/>
    <x v="13"/>
    <s v="C1"/>
    <x v="1"/>
    <s v="Source Verified"/>
    <n v="75000"/>
    <n v="9.7799999999999998E-2"/>
    <n v="33.94"/>
    <n v="0.13489999999999999"/>
    <n v="1000"/>
    <n v="13"/>
    <n v="1223"/>
  </r>
  <r>
    <n v="608460"/>
    <x v="1"/>
    <x v="0"/>
    <x v="6"/>
    <s v="MeLLmo, Inc."/>
    <x v="0"/>
    <x v="0"/>
    <x v="49"/>
    <d v="2021-09-11T00:00:00"/>
    <d v="2021-09-11T00:00:00"/>
    <x v="1"/>
    <x v="1"/>
    <d v="2021-10-11T00:00:00"/>
    <n v="780545"/>
    <x v="13"/>
    <s v="C1"/>
    <x v="1"/>
    <s v="Source Verified"/>
    <n v="125000"/>
    <n v="0.13739999999999999"/>
    <n v="46.66"/>
    <n v="0.12230000000000001"/>
    <n v="1400"/>
    <n v="42"/>
    <n v="1527"/>
  </r>
  <r>
    <n v="728317"/>
    <x v="6"/>
    <x v="0"/>
    <x v="6"/>
    <s v="Saginaw Control and Engineering"/>
    <x v="0"/>
    <x v="0"/>
    <x v="29"/>
    <d v="2021-02-13T00:00:00"/>
    <d v="2021-03-13T00:00:00"/>
    <x v="1"/>
    <x v="1"/>
    <d v="2021-04-13T00:00:00"/>
    <n v="923988"/>
    <x v="13"/>
    <s v="C3"/>
    <x v="1"/>
    <s v="Source Verified"/>
    <n v="31000"/>
    <n v="0.1103"/>
    <n v="162.72999999999999"/>
    <n v="0.1343"/>
    <n v="4800"/>
    <n v="8"/>
    <n v="5678"/>
  </r>
  <r>
    <n v="588843"/>
    <x v="1"/>
    <x v="0"/>
    <x v="4"/>
    <s v="Health Net of California"/>
    <x v="0"/>
    <x v="0"/>
    <x v="50"/>
    <d v="2021-09-13T00:00:00"/>
    <d v="2021-09-13T00:00:00"/>
    <x v="1"/>
    <x v="1"/>
    <d v="2021-10-13T00:00:00"/>
    <n v="756491"/>
    <x v="13"/>
    <s v="C5"/>
    <x v="1"/>
    <s v="Source Verified"/>
    <n v="33600"/>
    <n v="3.5000000000000003E-2"/>
    <n v="345.29"/>
    <n v="0.1472"/>
    <n v="10000"/>
    <n v="4"/>
    <n v="12444"/>
  </r>
  <r>
    <n v="656137"/>
    <x v="8"/>
    <x v="0"/>
    <x v="6"/>
    <s v="memorial Sloan Kettering Cancer Center"/>
    <x v="4"/>
    <x v="0"/>
    <x v="21"/>
    <d v="2021-03-12T00:00:00"/>
    <d v="2021-03-12T00:00:00"/>
    <x v="1"/>
    <x v="1"/>
    <d v="2021-04-12T00:00:00"/>
    <n v="839205"/>
    <x v="13"/>
    <s v="D1"/>
    <x v="1"/>
    <s v="Source Verified"/>
    <n v="80000"/>
    <n v="6.88E-2"/>
    <n v="344.41"/>
    <n v="0.1454"/>
    <n v="10000"/>
    <n v="11"/>
    <n v="10782"/>
  </r>
  <r>
    <n v="1039102"/>
    <x v="16"/>
    <x v="0"/>
    <x v="4"/>
    <s v="Amesbury public schools"/>
    <x v="4"/>
    <x v="0"/>
    <x v="22"/>
    <d v="2021-04-16T00:00:00"/>
    <d v="2021-07-14T00:00:00"/>
    <x v="1"/>
    <x v="1"/>
    <d v="2021-08-14T00:00:00"/>
    <n v="1269030"/>
    <x v="13"/>
    <s v="D1"/>
    <x v="1"/>
    <s v="Source Verified"/>
    <n v="48000"/>
    <n v="0.1305"/>
    <n v="264.76"/>
    <n v="0.16289999999999999"/>
    <n v="7500"/>
    <n v="4"/>
    <n v="9479"/>
  </r>
  <r>
    <n v="566977"/>
    <x v="1"/>
    <x v="0"/>
    <x v="2"/>
    <s v="Fresno Medical Regional Center"/>
    <x v="4"/>
    <x v="0"/>
    <x v="47"/>
    <d v="2021-08-11T00:00:00"/>
    <d v="2021-08-11T00:00:00"/>
    <x v="1"/>
    <x v="1"/>
    <d v="2021-09-11T00:00:00"/>
    <n v="729386"/>
    <x v="13"/>
    <s v="D5"/>
    <x v="1"/>
    <s v="Source Verified"/>
    <n v="528000"/>
    <n v="0.1663"/>
    <n v="529.73"/>
    <n v="0.16320000000000001"/>
    <n v="15000"/>
    <n v="33"/>
    <n v="16990"/>
  </r>
  <r>
    <n v="567274"/>
    <x v="18"/>
    <x v="0"/>
    <x v="9"/>
    <s v="arzee supply/ allied building products"/>
    <x v="4"/>
    <x v="0"/>
    <x v="47"/>
    <d v="2021-09-13T00:00:00"/>
    <d v="2021-09-13T00:00:00"/>
    <x v="1"/>
    <x v="1"/>
    <d v="2021-10-13T00:00:00"/>
    <n v="729782"/>
    <x v="13"/>
    <s v="D1"/>
    <x v="1"/>
    <s v="Source Verified"/>
    <n v="37000"/>
    <n v="0.1933"/>
    <n v="164.29"/>
    <n v="0.1484"/>
    <n v="4750"/>
    <n v="24"/>
    <n v="5915"/>
  </r>
  <r>
    <n v="824073"/>
    <x v="3"/>
    <x v="0"/>
    <x v="5"/>
    <s v="Potbelly Sandwich Works"/>
    <x v="4"/>
    <x v="0"/>
    <x v="11"/>
    <d v="2021-09-14T00:00:00"/>
    <d v="2021-08-14T00:00:00"/>
    <x v="1"/>
    <x v="1"/>
    <d v="2021-09-14T00:00:00"/>
    <n v="1032694"/>
    <x v="13"/>
    <s v="D2"/>
    <x v="1"/>
    <s v="Source Verified"/>
    <n v="60000"/>
    <n v="8.3999999999999995E-3"/>
    <n v="119.52"/>
    <n v="0.15989999999999999"/>
    <n v="3400"/>
    <n v="9"/>
    <n v="4303"/>
  </r>
  <r>
    <n v="628210"/>
    <x v="8"/>
    <x v="0"/>
    <x v="4"/>
    <s v="JP Morgan Chase"/>
    <x v="4"/>
    <x v="0"/>
    <x v="41"/>
    <d v="2021-05-16T00:00:00"/>
    <d v="2021-07-13T00:00:00"/>
    <x v="1"/>
    <x v="1"/>
    <d v="2021-08-13T00:00:00"/>
    <n v="805002"/>
    <x v="13"/>
    <s v="D2"/>
    <x v="1"/>
    <s v="Source Verified"/>
    <n v="40000"/>
    <n v="6.7799999999999999E-2"/>
    <n v="240.82"/>
    <n v="0.14460000000000001"/>
    <n v="7000"/>
    <n v="5"/>
    <n v="8627"/>
  </r>
  <r>
    <n v="580534"/>
    <x v="2"/>
    <x v="0"/>
    <x v="10"/>
    <s v="24 hour fitness"/>
    <x v="4"/>
    <x v="0"/>
    <x v="54"/>
    <d v="2021-07-13T00:00:00"/>
    <d v="2021-07-13T00:00:00"/>
    <x v="1"/>
    <x v="1"/>
    <d v="2021-08-13T00:00:00"/>
    <n v="746277"/>
    <x v="13"/>
    <s v="D1"/>
    <x v="1"/>
    <s v="Source Verified"/>
    <n v="55000"/>
    <n v="0.1128"/>
    <n v="207.53"/>
    <n v="0.1484"/>
    <n v="6000"/>
    <n v="20"/>
    <n v="7456"/>
  </r>
  <r>
    <n v="893294"/>
    <x v="3"/>
    <x v="0"/>
    <x v="0"/>
    <s v="Sears Holdings Corporation"/>
    <x v="4"/>
    <x v="0"/>
    <x v="10"/>
    <d v="2021-11-11T00:00:00"/>
    <d v="2021-11-11T00:00:00"/>
    <x v="1"/>
    <x v="1"/>
    <d v="2021-12-11T00:00:00"/>
    <n v="1110419"/>
    <x v="13"/>
    <s v="D2"/>
    <x v="1"/>
    <s v="Source Verified"/>
    <n v="115000"/>
    <n v="0.1192"/>
    <n v="266.54000000000002"/>
    <n v="0.16769999999999999"/>
    <n v="7500"/>
    <n v="33"/>
    <n v="7605"/>
  </r>
  <r>
    <n v="801402"/>
    <x v="3"/>
    <x v="0"/>
    <x v="6"/>
    <s v="Chase Bank"/>
    <x v="4"/>
    <x v="0"/>
    <x v="44"/>
    <d v="2021-07-14T00:00:00"/>
    <d v="2021-07-14T00:00:00"/>
    <x v="1"/>
    <x v="1"/>
    <d v="2021-08-14T00:00:00"/>
    <n v="1006975"/>
    <x v="13"/>
    <s v="D1"/>
    <x v="1"/>
    <s v="Source Verified"/>
    <n v="55000"/>
    <n v="8.7900000000000006E-2"/>
    <n v="174.85"/>
    <n v="0.15620000000000001"/>
    <n v="5000"/>
    <n v="38"/>
    <n v="6295"/>
  </r>
  <r>
    <n v="763947"/>
    <x v="5"/>
    <x v="0"/>
    <x v="7"/>
    <s v="Grove Networks, Inc."/>
    <x v="1"/>
    <x v="0"/>
    <x v="6"/>
    <d v="2021-02-14T00:00:00"/>
    <d v="2021-03-14T00:00:00"/>
    <x v="1"/>
    <x v="1"/>
    <d v="2021-04-14T00:00:00"/>
    <n v="964616"/>
    <x v="13"/>
    <s v="E3"/>
    <x v="1"/>
    <s v="Source Verified"/>
    <n v="50000"/>
    <n v="6.3799999999999996E-2"/>
    <n v="238.5"/>
    <n v="0.20200000000000001"/>
    <n v="6400"/>
    <n v="10"/>
    <n v="8547"/>
  </r>
  <r>
    <n v="584444"/>
    <x v="5"/>
    <x v="0"/>
    <x v="3"/>
    <s v="United States Army"/>
    <x v="1"/>
    <x v="0"/>
    <x v="54"/>
    <d v="2021-08-15T00:00:00"/>
    <d v="2021-04-12T00:00:00"/>
    <x v="1"/>
    <x v="1"/>
    <d v="2021-05-12T00:00:00"/>
    <n v="750991"/>
    <x v="13"/>
    <s v="E4"/>
    <x v="1"/>
    <s v="Source Verified"/>
    <n v="34868.400000000001"/>
    <n v="4.3700000000000003E-2"/>
    <n v="152.11000000000001"/>
    <n v="0.06"/>
    <n v="5000"/>
    <n v="7"/>
    <n v="5937"/>
  </r>
  <r>
    <n v="776508"/>
    <x v="3"/>
    <x v="0"/>
    <x v="1"/>
    <s v="USDA/FMMA"/>
    <x v="4"/>
    <x v="0"/>
    <x v="6"/>
    <d v="2021-05-16T00:00:00"/>
    <d v="2021-06-14T00:00:00"/>
    <x v="1"/>
    <x v="1"/>
    <d v="2021-07-14T00:00:00"/>
    <n v="978861"/>
    <x v="13"/>
    <s v="D1"/>
    <x v="1"/>
    <s v="Source Verified"/>
    <n v="34200"/>
    <n v="0.22739999999999999"/>
    <n v="330.47"/>
    <n v="0.15620000000000001"/>
    <n v="9450"/>
    <n v="31"/>
    <n v="11897"/>
  </r>
  <r>
    <n v="730450"/>
    <x v="19"/>
    <x v="0"/>
    <x v="3"/>
    <s v="natinal printing and packaging"/>
    <x v="2"/>
    <x v="1"/>
    <x v="29"/>
    <d v="2021-05-16T00:00:00"/>
    <d v="2021-12-13T00:00:00"/>
    <x v="1"/>
    <x v="1"/>
    <d v="2022-01-13T00:00:00"/>
    <n v="926409"/>
    <x v="13"/>
    <s v="B4"/>
    <x v="1"/>
    <s v="Source Verified"/>
    <n v="57600"/>
    <n v="0.17580000000000001"/>
    <n v="195.7"/>
    <n v="0.1074"/>
    <n v="6000"/>
    <n v="29"/>
    <n v="7028"/>
  </r>
  <r>
    <n v="813997"/>
    <x v="25"/>
    <x v="0"/>
    <x v="5"/>
    <s v="Security Lock and Key, Inc."/>
    <x v="2"/>
    <x v="1"/>
    <x v="44"/>
    <d v="2021-05-16T00:00:00"/>
    <d v="2021-11-12T00:00:00"/>
    <x v="1"/>
    <x v="1"/>
    <d v="2021-12-12T00:00:00"/>
    <n v="1021480"/>
    <x v="13"/>
    <s v="B3"/>
    <x v="1"/>
    <s v="Source Verified"/>
    <n v="52800"/>
    <n v="0.15429999999999999"/>
    <n v="130.94"/>
    <n v="0.1099"/>
    <n v="4000"/>
    <n v="20"/>
    <n v="4455"/>
  </r>
  <r>
    <n v="645598"/>
    <x v="1"/>
    <x v="0"/>
    <x v="5"/>
    <s v="First American Title"/>
    <x v="3"/>
    <x v="1"/>
    <x v="21"/>
    <d v="2021-08-12T00:00:00"/>
    <d v="2021-04-12T00:00:00"/>
    <x v="0"/>
    <x v="0"/>
    <d v="2021-05-12T00:00:00"/>
    <n v="826076"/>
    <x v="13"/>
    <s v="A3"/>
    <x v="1"/>
    <s v="Verified"/>
    <n v="132000"/>
    <n v="0.22850000000000001"/>
    <n v="426.99"/>
    <n v="6.1699999999999998E-2"/>
    <n v="14000"/>
    <n v="39"/>
    <n v="5851"/>
  </r>
  <r>
    <n v="788322"/>
    <x v="0"/>
    <x v="0"/>
    <x v="7"/>
    <s v="Atlanta Public Schools"/>
    <x v="2"/>
    <x v="1"/>
    <x v="6"/>
    <d v="2021-12-12T00:00:00"/>
    <d v="2021-08-12T00:00:00"/>
    <x v="0"/>
    <x v="0"/>
    <d v="2021-09-12T00:00:00"/>
    <n v="992001"/>
    <x v="13"/>
    <s v="B4"/>
    <x v="1"/>
    <s v="Verified"/>
    <n v="141000"/>
    <n v="0.13400000000000001"/>
    <n v="296.75"/>
    <n v="0.1149"/>
    <n v="9000"/>
    <n v="43"/>
    <n v="4206"/>
  </r>
  <r>
    <n v="853896"/>
    <x v="20"/>
    <x v="0"/>
    <x v="10"/>
    <s v="GEICO"/>
    <x v="2"/>
    <x v="1"/>
    <x v="11"/>
    <d v="2021-01-14T00:00:00"/>
    <d v="2021-08-13T00:00:00"/>
    <x v="0"/>
    <x v="0"/>
    <d v="2021-09-13T00:00:00"/>
    <n v="1066088"/>
    <x v="13"/>
    <s v="B2"/>
    <x v="1"/>
    <s v="Verified"/>
    <n v="50000"/>
    <n v="7.8700000000000006E-2"/>
    <n v="260.36"/>
    <n v="0.10589999999999999"/>
    <n v="8000"/>
    <n v="20"/>
    <n v="6429"/>
  </r>
  <r>
    <n v="687550"/>
    <x v="2"/>
    <x v="0"/>
    <x v="5"/>
    <s v="Alcoa Fastening Systems"/>
    <x v="2"/>
    <x v="1"/>
    <x v="42"/>
    <d v="2021-05-16T00:00:00"/>
    <d v="2021-08-11T00:00:00"/>
    <x v="0"/>
    <x v="0"/>
    <d v="2021-09-11T00:00:00"/>
    <n v="877571"/>
    <x v="13"/>
    <s v="B5"/>
    <x v="1"/>
    <s v="Verified"/>
    <n v="85248"/>
    <n v="0.1168"/>
    <n v="393.5"/>
    <n v="0.1111"/>
    <n v="12000"/>
    <n v="19"/>
    <n v="1981"/>
  </r>
  <r>
    <n v="434155"/>
    <x v="1"/>
    <x v="0"/>
    <x v="5"/>
    <s v="Global Vision International"/>
    <x v="2"/>
    <x v="1"/>
    <x v="20"/>
    <d v="2021-02-10T00:00:00"/>
    <d v="2021-10-09T00:00:00"/>
    <x v="0"/>
    <x v="0"/>
    <d v="2021-11-09T00:00:00"/>
    <n v="517745"/>
    <x v="13"/>
    <s v="B5"/>
    <x v="1"/>
    <s v="Verified"/>
    <n v="124000"/>
    <n v="1.61E-2"/>
    <n v="669.33"/>
    <n v="0.12529999999999999"/>
    <n v="20000"/>
    <n v="6"/>
    <n v="1548"/>
  </r>
  <r>
    <n v="432574"/>
    <x v="1"/>
    <x v="0"/>
    <x v="4"/>
    <s v="mimis cafe"/>
    <x v="0"/>
    <x v="1"/>
    <x v="20"/>
    <d v="2021-12-12T00:00:00"/>
    <d v="2021-06-12T00:00:00"/>
    <x v="0"/>
    <x v="0"/>
    <d v="2021-07-12T00:00:00"/>
    <n v="514207"/>
    <x v="13"/>
    <s v="C1"/>
    <x v="1"/>
    <s v="Verified"/>
    <n v="45325"/>
    <n v="3.5200000000000002E-2"/>
    <n v="94.18"/>
    <n v="0.12870000000000001"/>
    <n v="2800"/>
    <n v="8"/>
    <n v="3210"/>
  </r>
  <r>
    <n v="428462"/>
    <x v="19"/>
    <x v="0"/>
    <x v="3"/>
    <s v="Sears Holdings Corporation"/>
    <x v="0"/>
    <x v="1"/>
    <x v="30"/>
    <d v="2021-05-16T00:00:00"/>
    <d v="2021-04-10T00:00:00"/>
    <x v="0"/>
    <x v="0"/>
    <d v="2021-05-10T00:00:00"/>
    <n v="507009"/>
    <x v="13"/>
    <s v="C2"/>
    <x v="1"/>
    <s v="Verified"/>
    <n v="26000"/>
    <n v="7.8E-2"/>
    <n v="571.51"/>
    <n v="0.12839999999999999"/>
    <n v="17000"/>
    <n v="26"/>
    <n v="4671"/>
  </r>
  <r>
    <n v="706773"/>
    <x v="3"/>
    <x v="0"/>
    <x v="0"/>
    <s v="Pioneer Power Inc"/>
    <x v="6"/>
    <x v="1"/>
    <x v="29"/>
    <d v="2021-06-13T00:00:00"/>
    <d v="2021-02-13T00:00:00"/>
    <x v="0"/>
    <x v="0"/>
    <d v="2021-03-13T00:00:00"/>
    <n v="899023"/>
    <x v="13"/>
    <s v="G2"/>
    <x v="1"/>
    <s v="Verified"/>
    <n v="80000"/>
    <n v="0.1346"/>
    <n v="710.77"/>
    <n v="0.20480000000000001"/>
    <n v="19000"/>
    <n v="20"/>
    <n v="15460"/>
  </r>
  <r>
    <n v="979618"/>
    <x v="25"/>
    <x v="0"/>
    <x v="0"/>
    <s v="Goel Services"/>
    <x v="3"/>
    <x v="0"/>
    <x v="13"/>
    <d v="2021-08-12T00:00:00"/>
    <d v="2021-05-12T00:00:00"/>
    <x v="0"/>
    <x v="0"/>
    <d v="2021-06-12T00:00:00"/>
    <n v="1202772"/>
    <x v="13"/>
    <s v="A4"/>
    <x v="1"/>
    <s v="Verified"/>
    <n v="85000"/>
    <n v="0.1283"/>
    <n v="578.87"/>
    <n v="7.9000000000000001E-2"/>
    <n v="18500"/>
    <n v="30"/>
    <n v="3629"/>
  </r>
  <r>
    <n v="726335"/>
    <x v="5"/>
    <x v="0"/>
    <x v="2"/>
    <s v="fedex freight"/>
    <x v="2"/>
    <x v="0"/>
    <x v="29"/>
    <d v="2021-11-11T00:00:00"/>
    <d v="2021-06-11T00:00:00"/>
    <x v="0"/>
    <x v="0"/>
    <d v="2021-07-11T00:00:00"/>
    <n v="921684"/>
    <x v="13"/>
    <s v="B5"/>
    <x v="1"/>
    <s v="Verified"/>
    <n v="36000"/>
    <n v="7.7000000000000002E-3"/>
    <n v="393.5"/>
    <n v="0.1111"/>
    <n v="12000"/>
    <n v="12"/>
    <n v="1299"/>
  </r>
  <r>
    <n v="400060"/>
    <x v="8"/>
    <x v="0"/>
    <x v="4"/>
    <s v="Macys"/>
    <x v="2"/>
    <x v="0"/>
    <x v="28"/>
    <d v="2021-11-10T00:00:00"/>
    <d v="2021-06-10T00:00:00"/>
    <x v="0"/>
    <x v="0"/>
    <d v="2021-07-10T00:00:00"/>
    <n v="434432"/>
    <x v="13"/>
    <s v="B3"/>
    <x v="1"/>
    <s v="Verified"/>
    <n v="72000"/>
    <n v="5.8799999999999998E-2"/>
    <n v="825.34"/>
    <n v="0.1158"/>
    <n v="25000"/>
    <n v="20"/>
    <n v="11492"/>
  </r>
  <r>
    <n v="1014115"/>
    <x v="0"/>
    <x v="0"/>
    <x v="8"/>
    <s v="springhill country club"/>
    <x v="2"/>
    <x v="0"/>
    <x v="22"/>
    <d v="2021-05-16T00:00:00"/>
    <d v="2021-12-13T00:00:00"/>
    <x v="0"/>
    <x v="0"/>
    <d v="2022-01-13T00:00:00"/>
    <n v="1241473"/>
    <x v="13"/>
    <s v="B4"/>
    <x v="1"/>
    <s v="Verified"/>
    <n v="12000"/>
    <n v="7.3999999999999996E-2"/>
    <n v="203"/>
    <n v="0.1242"/>
    <n v="6075"/>
    <n v="20"/>
    <n v="4869"/>
  </r>
  <r>
    <n v="434021"/>
    <x v="1"/>
    <x v="0"/>
    <x v="5"/>
    <s v="DLW Consulting"/>
    <x v="2"/>
    <x v="0"/>
    <x v="20"/>
    <d v="2021-02-10T00:00:00"/>
    <d v="2021-10-09T00:00:00"/>
    <x v="0"/>
    <x v="0"/>
    <d v="2021-11-09T00:00:00"/>
    <n v="517098"/>
    <x v="13"/>
    <s v="B4"/>
    <x v="1"/>
    <s v="Verified"/>
    <n v="91000"/>
    <n v="1E-4"/>
    <n v="499.5"/>
    <n v="0.12180000000000001"/>
    <n v="15000"/>
    <n v="10"/>
    <n v="1157"/>
  </r>
  <r>
    <n v="380807"/>
    <x v="1"/>
    <x v="0"/>
    <x v="9"/>
    <s v="Armenian Russian Television Network Inc."/>
    <x v="0"/>
    <x v="0"/>
    <x v="8"/>
    <d v="2021-01-11T00:00:00"/>
    <d v="2021-08-10T00:00:00"/>
    <x v="0"/>
    <x v="0"/>
    <d v="2021-09-10T00:00:00"/>
    <n v="407021"/>
    <x v="13"/>
    <s v="C3"/>
    <x v="1"/>
    <s v="Verified"/>
    <n v="76000"/>
    <n v="0.1656"/>
    <n v="675.41"/>
    <n v="0.13159999999999999"/>
    <n v="20000"/>
    <n v="28"/>
    <n v="12000"/>
  </r>
  <r>
    <n v="561168"/>
    <x v="16"/>
    <x v="0"/>
    <x v="4"/>
    <s v="Perkin Elmer"/>
    <x v="0"/>
    <x v="0"/>
    <x v="47"/>
    <d v="2021-04-16T00:00:00"/>
    <d v="2021-10-11T00:00:00"/>
    <x v="0"/>
    <x v="0"/>
    <d v="2021-11-11T00:00:00"/>
    <n v="722209"/>
    <x v="13"/>
    <s v="C4"/>
    <x v="1"/>
    <s v="Verified"/>
    <n v="65000"/>
    <n v="9.7699999999999995E-2"/>
    <n v="686.96"/>
    <n v="0.14349999999999999"/>
    <n v="20000"/>
    <n v="15"/>
    <n v="12999"/>
  </r>
  <r>
    <n v="390720"/>
    <x v="1"/>
    <x v="0"/>
    <x v="7"/>
    <s v="Scottel Voice and Data"/>
    <x v="0"/>
    <x v="0"/>
    <x v="45"/>
    <d v="2021-05-16T00:00:00"/>
    <d v="2021-04-10T00:00:00"/>
    <x v="0"/>
    <x v="0"/>
    <d v="2021-05-10T00:00:00"/>
    <n v="426030"/>
    <x v="13"/>
    <s v="C1"/>
    <x v="1"/>
    <s v="Verified"/>
    <n v="115000"/>
    <n v="1.3899999999999999E-2"/>
    <n v="836.66"/>
    <n v="0.12529999999999999"/>
    <n v="25000"/>
    <n v="17"/>
    <n v="28727"/>
  </r>
  <r>
    <n v="1020291"/>
    <x v="2"/>
    <x v="0"/>
    <x v="8"/>
    <s v="RA Sushi"/>
    <x v="0"/>
    <x v="0"/>
    <x v="22"/>
    <d v="2021-07-12T00:00:00"/>
    <d v="2021-03-12T00:00:00"/>
    <x v="0"/>
    <x v="0"/>
    <d v="2021-04-12T00:00:00"/>
    <n v="1249063"/>
    <x v="13"/>
    <s v="C1"/>
    <x v="1"/>
    <s v="Verified"/>
    <n v="40000"/>
    <n v="0.14399999999999999"/>
    <n v="237.52"/>
    <n v="0.13489999999999999"/>
    <n v="7000"/>
    <n v="4"/>
    <n v="1076"/>
  </r>
  <r>
    <n v="382380"/>
    <x v="3"/>
    <x v="0"/>
    <x v="8"/>
    <s v="Avian Realty"/>
    <x v="1"/>
    <x v="0"/>
    <x v="33"/>
    <d v="2021-11-09T00:00:00"/>
    <d v="2021-06-09T00:00:00"/>
    <x v="0"/>
    <x v="0"/>
    <d v="2021-07-09T00:00:00"/>
    <n v="406800"/>
    <x v="13"/>
    <s v="E4"/>
    <x v="1"/>
    <s v="Verified"/>
    <n v="49400"/>
    <n v="0.1091"/>
    <n v="638.46"/>
    <n v="0.1663"/>
    <n v="18000"/>
    <n v="10"/>
    <n v="2672"/>
  </r>
  <r>
    <n v="881283"/>
    <x v="1"/>
    <x v="0"/>
    <x v="3"/>
    <s v="Spansion Inc."/>
    <x v="3"/>
    <x v="1"/>
    <x v="10"/>
    <d v="2021-09-14T00:00:00"/>
    <d v="2021-10-14T00:00:00"/>
    <x v="1"/>
    <x v="1"/>
    <d v="2021-11-14T00:00:00"/>
    <n v="1096300"/>
    <x v="13"/>
    <s v="A2"/>
    <x v="1"/>
    <s v="Verified"/>
    <n v="150000"/>
    <n v="7.6100000000000001E-2"/>
    <n v="736.89"/>
    <n v="6.6199999999999995E-2"/>
    <n v="24000"/>
    <n v="9"/>
    <n v="26528"/>
  </r>
  <r>
    <n v="627766"/>
    <x v="3"/>
    <x v="0"/>
    <x v="3"/>
    <s v="West Suburban Bank"/>
    <x v="3"/>
    <x v="1"/>
    <x v="41"/>
    <d v="2021-09-12T00:00:00"/>
    <d v="2021-09-12T00:00:00"/>
    <x v="1"/>
    <x v="1"/>
    <d v="2021-10-12T00:00:00"/>
    <n v="804450"/>
    <x v="13"/>
    <s v="A3"/>
    <x v="1"/>
    <s v="Verified"/>
    <n v="117000"/>
    <n v="0.1053"/>
    <n v="609.99"/>
    <n v="6.1699999999999998E-2"/>
    <n v="20000"/>
    <n v="28"/>
    <n v="21546"/>
  </r>
  <r>
    <n v="581131"/>
    <x v="9"/>
    <x v="0"/>
    <x v="3"/>
    <s v="ATK"/>
    <x v="3"/>
    <x v="1"/>
    <x v="54"/>
    <d v="2021-05-13T00:00:00"/>
    <d v="2021-01-13T00:00:00"/>
    <x v="1"/>
    <x v="1"/>
    <d v="2021-02-13T00:00:00"/>
    <n v="746992"/>
    <x v="13"/>
    <s v="A5"/>
    <x v="1"/>
    <s v="Verified"/>
    <n v="127741"/>
    <n v="9.2999999999999999E-2"/>
    <n v="375.38"/>
    <n v="7.8799999999999995E-2"/>
    <n v="12000"/>
    <n v="14"/>
    <n v="13405"/>
  </r>
  <r>
    <n v="582876"/>
    <x v="2"/>
    <x v="0"/>
    <x v="8"/>
    <s v="Oracle"/>
    <x v="3"/>
    <x v="1"/>
    <x v="54"/>
    <d v="2021-05-16T00:00:00"/>
    <d v="2021-10-13T00:00:00"/>
    <x v="1"/>
    <x v="1"/>
    <d v="2021-11-13T00:00:00"/>
    <n v="749034"/>
    <x v="13"/>
    <s v="A4"/>
    <x v="1"/>
    <s v="Verified"/>
    <n v="105000"/>
    <n v="9.9199999999999997E-2"/>
    <n v="311.11"/>
    <n v="7.51E-2"/>
    <n v="10000"/>
    <n v="20"/>
    <n v="11200"/>
  </r>
  <r>
    <n v="779485"/>
    <x v="25"/>
    <x v="0"/>
    <x v="7"/>
    <s v="Vigilant Services Corporation"/>
    <x v="3"/>
    <x v="1"/>
    <x v="6"/>
    <d v="2021-06-14T00:00:00"/>
    <d v="2021-06-14T00:00:00"/>
    <x v="1"/>
    <x v="1"/>
    <d v="2021-07-14T00:00:00"/>
    <n v="982227"/>
    <x v="13"/>
    <s v="A4"/>
    <x v="1"/>
    <s v="Verified"/>
    <n v="79000"/>
    <n v="5.7099999999999998E-2"/>
    <n v="404.33"/>
    <n v="7.4899999999999994E-2"/>
    <n v="13000"/>
    <n v="28"/>
    <n v="14556"/>
  </r>
  <r>
    <n v="821716"/>
    <x v="1"/>
    <x v="0"/>
    <x v="0"/>
    <s v="financial services"/>
    <x v="3"/>
    <x v="1"/>
    <x v="11"/>
    <d v="2021-02-13T00:00:00"/>
    <d v="2021-01-13T00:00:00"/>
    <x v="1"/>
    <x v="1"/>
    <d v="2021-02-13T00:00:00"/>
    <n v="1030094"/>
    <x v="13"/>
    <s v="A1"/>
    <x v="1"/>
    <s v="Verified"/>
    <n v="117960"/>
    <n v="6.0000000000000001E-3"/>
    <n v="361.92"/>
    <n v="5.4199999999999998E-2"/>
    <n v="12000"/>
    <n v="17"/>
    <n v="12716"/>
  </r>
  <r>
    <n v="676290"/>
    <x v="1"/>
    <x v="0"/>
    <x v="4"/>
    <s v="Union Bank"/>
    <x v="3"/>
    <x v="1"/>
    <x v="0"/>
    <d v="2021-04-16T00:00:00"/>
    <d v="2021-03-13T00:00:00"/>
    <x v="1"/>
    <x v="1"/>
    <d v="2021-04-13T00:00:00"/>
    <n v="864255"/>
    <x v="13"/>
    <s v="A5"/>
    <x v="1"/>
    <s v="Verified"/>
    <n v="132000"/>
    <n v="0.1285"/>
    <n v="311.8"/>
    <n v="7.6600000000000001E-2"/>
    <n v="10000"/>
    <n v="21"/>
    <n v="11075"/>
  </r>
  <r>
    <n v="829099"/>
    <x v="33"/>
    <x v="0"/>
    <x v="2"/>
    <s v="US Department of Commerce"/>
    <x v="3"/>
    <x v="1"/>
    <x v="44"/>
    <d v="2021-05-16T00:00:00"/>
    <d v="2021-08-14T00:00:00"/>
    <x v="1"/>
    <x v="1"/>
    <d v="2021-09-14T00:00:00"/>
    <n v="1038181"/>
    <x v="13"/>
    <s v="A5"/>
    <x v="1"/>
    <s v="Verified"/>
    <n v="75000"/>
    <n v="0.26750000000000002"/>
    <n v="220.95"/>
    <n v="8.4900000000000003E-2"/>
    <n v="7000"/>
    <n v="29"/>
    <n v="7954"/>
  </r>
  <r>
    <n v="690855"/>
    <x v="16"/>
    <x v="0"/>
    <x v="5"/>
    <s v="Cabot"/>
    <x v="3"/>
    <x v="1"/>
    <x v="42"/>
    <d v="2021-03-14T00:00:00"/>
    <d v="2021-03-14T00:00:00"/>
    <x v="1"/>
    <x v="1"/>
    <d v="2021-04-14T00:00:00"/>
    <n v="881327"/>
    <x v="13"/>
    <s v="A3"/>
    <x v="1"/>
    <s v="Verified"/>
    <n v="66250"/>
    <n v="9.4E-2"/>
    <n v="268.32"/>
    <n v="6.9199999999999998E-2"/>
    <n v="8700"/>
    <n v="10"/>
    <n v="9659"/>
  </r>
  <r>
    <n v="865553"/>
    <x v="4"/>
    <x v="0"/>
    <x v="7"/>
    <s v="UPMC"/>
    <x v="3"/>
    <x v="1"/>
    <x v="10"/>
    <d v="2021-05-16T00:00:00"/>
    <d v="2021-04-13T00:00:00"/>
    <x v="1"/>
    <x v="1"/>
    <d v="2021-05-13T00:00:00"/>
    <n v="1078871"/>
    <x v="13"/>
    <s v="A2"/>
    <x v="1"/>
    <s v="Verified"/>
    <n v="55000"/>
    <n v="0.18740000000000001"/>
    <n v="73.010000000000005"/>
    <n v="5.9900000000000002E-2"/>
    <n v="2400"/>
    <n v="38"/>
    <n v="2575"/>
  </r>
  <r>
    <n v="552432"/>
    <x v="20"/>
    <x v="0"/>
    <x v="9"/>
    <s v="Wal Mart Transportation"/>
    <x v="3"/>
    <x v="1"/>
    <x v="43"/>
    <d v="2021-09-12T00:00:00"/>
    <d v="2021-09-12T00:00:00"/>
    <x v="1"/>
    <x v="1"/>
    <d v="2021-10-12T00:00:00"/>
    <n v="711838"/>
    <x v="13"/>
    <s v="A4"/>
    <x v="1"/>
    <s v="Verified"/>
    <n v="85000"/>
    <n v="8.3900000000000002E-2"/>
    <n v="62.23"/>
    <n v="7.51E-2"/>
    <n v="2000"/>
    <n v="14"/>
    <n v="2134"/>
  </r>
  <r>
    <n v="864979"/>
    <x v="12"/>
    <x v="0"/>
    <x v="2"/>
    <s v="FAA"/>
    <x v="3"/>
    <x v="1"/>
    <x v="10"/>
    <d v="2021-11-12T00:00:00"/>
    <d v="2021-11-12T00:00:00"/>
    <x v="1"/>
    <x v="1"/>
    <d v="2021-12-12T00:00:00"/>
    <n v="1078221"/>
    <x v="13"/>
    <s v="A4"/>
    <x v="1"/>
    <s v="Verified"/>
    <n v="111000"/>
    <n v="0.127"/>
    <n v="870.85"/>
    <n v="7.4899999999999994E-2"/>
    <n v="28000"/>
    <n v="28"/>
    <n v="29689"/>
  </r>
  <r>
    <n v="435539"/>
    <x v="19"/>
    <x v="0"/>
    <x v="2"/>
    <s v="Sam's Club/Wal-Mart"/>
    <x v="3"/>
    <x v="1"/>
    <x v="20"/>
    <d v="2021-08-12T00:00:00"/>
    <d v="2021-08-12T00:00:00"/>
    <x v="1"/>
    <x v="1"/>
    <d v="2021-09-12T00:00:00"/>
    <n v="519167"/>
    <x v="13"/>
    <s v="A5"/>
    <x v="1"/>
    <s v="Verified"/>
    <n v="51000"/>
    <n v="0.1426"/>
    <n v="270.06"/>
    <n v="8.9399999999999993E-2"/>
    <n v="8500"/>
    <n v="10"/>
    <n v="9720"/>
  </r>
  <r>
    <n v="786033"/>
    <x v="21"/>
    <x v="0"/>
    <x v="7"/>
    <s v="Town of Groton Police"/>
    <x v="3"/>
    <x v="1"/>
    <x v="6"/>
    <d v="2021-07-14T00:00:00"/>
    <d v="2021-07-14T00:00:00"/>
    <x v="1"/>
    <x v="1"/>
    <d v="2021-08-14T00:00:00"/>
    <n v="989393"/>
    <x v="13"/>
    <s v="A5"/>
    <x v="1"/>
    <s v="Verified"/>
    <n v="90000"/>
    <n v="4.4499999999999998E-2"/>
    <n v="473.45"/>
    <n v="8.4900000000000003E-2"/>
    <n v="15000"/>
    <n v="25"/>
    <n v="17044"/>
  </r>
  <r>
    <n v="586235"/>
    <x v="0"/>
    <x v="0"/>
    <x v="6"/>
    <s v="IdentityStream"/>
    <x v="3"/>
    <x v="1"/>
    <x v="54"/>
    <d v="2021-10-13T00:00:00"/>
    <d v="2021-10-13T00:00:00"/>
    <x v="1"/>
    <x v="1"/>
    <d v="2021-11-13T00:00:00"/>
    <n v="753145"/>
    <x v="13"/>
    <s v="A5"/>
    <x v="1"/>
    <s v="Verified"/>
    <n v="85000"/>
    <n v="3.0099999999999998E-2"/>
    <n v="375.38"/>
    <n v="7.8799999999999995E-2"/>
    <n v="12000"/>
    <n v="19"/>
    <n v="13514"/>
  </r>
  <r>
    <n v="631188"/>
    <x v="21"/>
    <x v="0"/>
    <x v="5"/>
    <s v="Northeast Utilities"/>
    <x v="3"/>
    <x v="1"/>
    <x v="41"/>
    <d v="2021-04-16T00:00:00"/>
    <d v="2021-03-13T00:00:00"/>
    <x v="1"/>
    <x v="1"/>
    <d v="2021-04-13T00:00:00"/>
    <n v="808611"/>
    <x v="13"/>
    <s v="A3"/>
    <x v="1"/>
    <s v="Verified"/>
    <n v="72000"/>
    <n v="0.1135"/>
    <n v="305"/>
    <n v="6.1699999999999998E-2"/>
    <n v="10000"/>
    <n v="25"/>
    <n v="10911"/>
  </r>
  <r>
    <n v="784317"/>
    <x v="2"/>
    <x v="0"/>
    <x v="5"/>
    <s v="canrig"/>
    <x v="3"/>
    <x v="1"/>
    <x v="6"/>
    <d v="2021-06-14T00:00:00"/>
    <d v="2021-07-14T00:00:00"/>
    <x v="1"/>
    <x v="1"/>
    <d v="2021-08-14T00:00:00"/>
    <n v="987517"/>
    <x v="13"/>
    <s v="A3"/>
    <x v="1"/>
    <s v="Verified"/>
    <n v="60000"/>
    <n v="0.11219999999999999"/>
    <n v="123.5"/>
    <n v="6.9900000000000004E-2"/>
    <n v="4000"/>
    <n v="15"/>
    <n v="4446"/>
  </r>
  <r>
    <n v="644143"/>
    <x v="7"/>
    <x v="0"/>
    <x v="7"/>
    <s v="Frito- Lay Inc"/>
    <x v="3"/>
    <x v="1"/>
    <x v="21"/>
    <d v="2021-04-16T00:00:00"/>
    <d v="2021-01-14T00:00:00"/>
    <x v="1"/>
    <x v="1"/>
    <d v="2021-02-14T00:00:00"/>
    <n v="824296"/>
    <x v="13"/>
    <s v="A3"/>
    <x v="1"/>
    <s v="Verified"/>
    <n v="63000"/>
    <n v="2.2700000000000001E-2"/>
    <n v="244"/>
    <n v="6.1699999999999998E-2"/>
    <n v="8000"/>
    <n v="22"/>
    <n v="8855"/>
  </r>
  <r>
    <n v="1032473"/>
    <x v="1"/>
    <x v="0"/>
    <x v="3"/>
    <s v="R.F. MacDonald Co."/>
    <x v="2"/>
    <x v="1"/>
    <x v="22"/>
    <d v="2021-05-16T00:00:00"/>
    <d v="2021-05-14T00:00:00"/>
    <x v="1"/>
    <x v="1"/>
    <d v="2021-06-14T00:00:00"/>
    <n v="1262114"/>
    <x v="13"/>
    <s v="B3"/>
    <x v="1"/>
    <s v="Verified"/>
    <n v="140000"/>
    <n v="0.1186"/>
    <n v="396.92"/>
    <n v="0.1171"/>
    <n v="12000"/>
    <n v="34"/>
    <n v="14183"/>
  </r>
  <r>
    <n v="510757"/>
    <x v="10"/>
    <x v="0"/>
    <x v="8"/>
    <s v="Baker Tilly"/>
    <x v="2"/>
    <x v="1"/>
    <x v="27"/>
    <d v="2021-11-12T00:00:00"/>
    <d v="2021-11-12T00:00:00"/>
    <x v="1"/>
    <x v="1"/>
    <d v="2021-12-12T00:00:00"/>
    <n v="659549"/>
    <x v="13"/>
    <s v="B1"/>
    <x v="1"/>
    <s v="Verified"/>
    <n v="52000"/>
    <n v="0.16450000000000001"/>
    <n v="579.79"/>
    <n v="9.8799999999999999E-2"/>
    <n v="18000"/>
    <n v="45"/>
    <n v="20774"/>
  </r>
  <r>
    <n v="537250"/>
    <x v="2"/>
    <x v="0"/>
    <x v="8"/>
    <m/>
    <x v="2"/>
    <x v="1"/>
    <x v="43"/>
    <d v="2021-07-13T00:00:00"/>
    <d v="2021-07-13T00:00:00"/>
    <x v="1"/>
    <x v="1"/>
    <d v="2021-08-13T00:00:00"/>
    <n v="694030"/>
    <x v="13"/>
    <s v="B1"/>
    <x v="1"/>
    <s v="Verified"/>
    <n v="200000"/>
    <n v="0.14710000000000001"/>
    <n v="389.36"/>
    <n v="0.1038"/>
    <n v="12000"/>
    <n v="41"/>
    <n v="14018"/>
  </r>
  <r>
    <n v="655377"/>
    <x v="2"/>
    <x v="0"/>
    <x v="2"/>
    <s v="Aker Solutions"/>
    <x v="2"/>
    <x v="1"/>
    <x v="0"/>
    <d v="2021-03-11T00:00:00"/>
    <d v="2021-04-11T00:00:00"/>
    <x v="1"/>
    <x v="1"/>
    <d v="2021-05-11T00:00:00"/>
    <n v="838201"/>
    <x v="13"/>
    <s v="B1"/>
    <x v="1"/>
    <s v="Verified"/>
    <n v="172000"/>
    <n v="5.9200000000000003E-2"/>
    <n v="513.51"/>
    <n v="9.6299999999999997E-2"/>
    <n v="16000"/>
    <n v="29"/>
    <n v="16255"/>
  </r>
  <r>
    <n v="447132"/>
    <x v="1"/>
    <x v="0"/>
    <x v="2"/>
    <s v="Genentech"/>
    <x v="2"/>
    <x v="1"/>
    <x v="15"/>
    <d v="2021-02-13T00:00:00"/>
    <d v="2021-06-11T00:00:00"/>
    <x v="1"/>
    <x v="1"/>
    <d v="2021-07-11T00:00:00"/>
    <n v="547434"/>
    <x v="13"/>
    <s v="B2"/>
    <x v="1"/>
    <s v="Verified"/>
    <n v="74000"/>
    <n v="0.1406"/>
    <n v="659.37"/>
    <n v="0.1148"/>
    <n v="20000"/>
    <n v="10"/>
    <n v="22926"/>
  </r>
  <r>
    <n v="455927"/>
    <x v="1"/>
    <x v="0"/>
    <x v="7"/>
    <s v="PRICEWATERHOUSECOOPERS"/>
    <x v="2"/>
    <x v="1"/>
    <x v="32"/>
    <d v="2021-11-11T00:00:00"/>
    <d v="2021-11-11T00:00:00"/>
    <x v="1"/>
    <x v="1"/>
    <d v="2021-12-11T00:00:00"/>
    <n v="565803"/>
    <x v="13"/>
    <s v="B1"/>
    <x v="1"/>
    <s v="Verified"/>
    <n v="102368"/>
    <n v="1.54E-2"/>
    <n v="360.84"/>
    <n v="0.1114"/>
    <n v="11000"/>
    <n v="8"/>
    <n v="12740"/>
  </r>
  <r>
    <n v="806286"/>
    <x v="8"/>
    <x v="0"/>
    <x v="7"/>
    <s v="Bank of America"/>
    <x v="2"/>
    <x v="1"/>
    <x v="44"/>
    <d v="2021-04-16T00:00:00"/>
    <d v="2021-07-14T00:00:00"/>
    <x v="1"/>
    <x v="1"/>
    <d v="2021-08-14T00:00:00"/>
    <n v="1012456"/>
    <x v="13"/>
    <s v="B3"/>
    <x v="1"/>
    <s v="Verified"/>
    <n v="140400"/>
    <n v="0.1323"/>
    <n v="458.28"/>
    <n v="0.1099"/>
    <n v="14000"/>
    <n v="19"/>
    <n v="16498"/>
  </r>
  <r>
    <n v="472908"/>
    <x v="27"/>
    <x v="0"/>
    <x v="1"/>
    <s v="Bank of America"/>
    <x v="2"/>
    <x v="1"/>
    <x v="24"/>
    <d v="2021-08-13T00:00:00"/>
    <d v="2021-05-11T00:00:00"/>
    <x v="1"/>
    <x v="1"/>
    <d v="2021-06-11T00:00:00"/>
    <n v="597329"/>
    <x v="13"/>
    <s v="B3"/>
    <x v="1"/>
    <s v="Verified"/>
    <n v="86000"/>
    <n v="0.114"/>
    <n v="828.35"/>
    <n v="0.1183"/>
    <n v="25000"/>
    <n v="10"/>
    <n v="28223"/>
  </r>
  <r>
    <n v="520236"/>
    <x v="4"/>
    <x v="0"/>
    <x v="2"/>
    <s v="Siemens Industry"/>
    <x v="2"/>
    <x v="1"/>
    <x v="51"/>
    <d v="2021-06-14T00:00:00"/>
    <d v="2021-07-13T00:00:00"/>
    <x v="1"/>
    <x v="1"/>
    <d v="2021-08-13T00:00:00"/>
    <n v="672532"/>
    <x v="13"/>
    <s v="B1"/>
    <x v="1"/>
    <s v="Verified"/>
    <n v="62000"/>
    <n v="9.7199999999999995E-2"/>
    <n v="259.57"/>
    <n v="0.1038"/>
    <n v="8000"/>
    <n v="21"/>
    <n v="9345"/>
  </r>
  <r>
    <n v="868853"/>
    <x v="11"/>
    <x v="0"/>
    <x v="8"/>
    <s v="Desert Springs Hospital"/>
    <x v="2"/>
    <x v="1"/>
    <x v="10"/>
    <d v="2021-05-16T00:00:00"/>
    <d v="2021-12-13T00:00:00"/>
    <x v="1"/>
    <x v="1"/>
    <d v="2022-01-13T00:00:00"/>
    <n v="1082687"/>
    <x v="13"/>
    <s v="B4"/>
    <x v="1"/>
    <s v="Verified"/>
    <n v="126000"/>
    <n v="0.17180000000000001"/>
    <n v="316.52999999999997"/>
    <n v="0.1149"/>
    <n v="9600"/>
    <n v="34"/>
    <n v="11263"/>
  </r>
  <r>
    <n v="502197"/>
    <x v="1"/>
    <x v="0"/>
    <x v="8"/>
    <s v="Cramster Inc."/>
    <x v="2"/>
    <x v="1"/>
    <x v="48"/>
    <d v="2021-02-11T00:00:00"/>
    <d v="2021-02-11T00:00:00"/>
    <x v="1"/>
    <x v="1"/>
    <d v="2021-03-11T00:00:00"/>
    <n v="645726"/>
    <x v="13"/>
    <s v="B5"/>
    <x v="1"/>
    <s v="Verified"/>
    <n v="135000"/>
    <n v="2.0799999999999999E-2"/>
    <n v="658.23"/>
    <n v="0.11360000000000001"/>
    <n v="20000"/>
    <n v="10"/>
    <n v="21542"/>
  </r>
  <r>
    <n v="829612"/>
    <x v="25"/>
    <x v="0"/>
    <x v="4"/>
    <s v="Excedo Solutions, LLC"/>
    <x v="2"/>
    <x v="1"/>
    <x v="11"/>
    <d v="2021-08-13T00:00:00"/>
    <d v="2021-08-13T00:00:00"/>
    <x v="1"/>
    <x v="1"/>
    <d v="2021-09-13T00:00:00"/>
    <n v="1038725"/>
    <x v="13"/>
    <s v="B2"/>
    <x v="1"/>
    <s v="Verified"/>
    <n v="193086"/>
    <n v="0.17150000000000001"/>
    <n v="362.07"/>
    <n v="0.10589999999999999"/>
    <n v="11125"/>
    <n v="21"/>
    <n v="12796"/>
  </r>
  <r>
    <n v="725914"/>
    <x v="3"/>
    <x v="0"/>
    <x v="9"/>
    <s v="Frost Ruttenberg &amp; Rothblatt"/>
    <x v="2"/>
    <x v="1"/>
    <x v="29"/>
    <d v="2021-02-13T00:00:00"/>
    <d v="2021-01-13T00:00:00"/>
    <x v="1"/>
    <x v="1"/>
    <d v="2021-02-13T00:00:00"/>
    <n v="921231"/>
    <x v="13"/>
    <s v="B4"/>
    <x v="1"/>
    <s v="Verified"/>
    <n v="74000"/>
    <n v="0.1797"/>
    <n v="326.16000000000003"/>
    <n v="0.1074"/>
    <n v="10000"/>
    <n v="19"/>
    <n v="11303"/>
  </r>
  <r>
    <n v="878317"/>
    <x v="1"/>
    <x v="0"/>
    <x v="7"/>
    <s v="Southern California Edison"/>
    <x v="2"/>
    <x v="1"/>
    <x v="10"/>
    <d v="2021-10-12T00:00:00"/>
    <d v="2021-10-12T00:00:00"/>
    <x v="1"/>
    <x v="1"/>
    <d v="2021-11-12T00:00:00"/>
    <n v="1093089"/>
    <x v="13"/>
    <s v="B5"/>
    <x v="1"/>
    <s v="Verified"/>
    <n v="220000"/>
    <n v="8.6699999999999999E-2"/>
    <n v="244.1"/>
    <n v="0.11990000000000001"/>
    <n v="7350"/>
    <n v="31"/>
    <n v="8167"/>
  </r>
  <r>
    <n v="1035859"/>
    <x v="5"/>
    <x v="0"/>
    <x v="4"/>
    <s v="Hard rock"/>
    <x v="2"/>
    <x v="1"/>
    <x v="22"/>
    <d v="2021-04-16T00:00:00"/>
    <d v="2021-07-14T00:00:00"/>
    <x v="1"/>
    <x v="1"/>
    <d v="2021-08-14T00:00:00"/>
    <n v="1265496"/>
    <x v="13"/>
    <s v="B1"/>
    <x v="1"/>
    <s v="Verified"/>
    <n v="60000"/>
    <n v="0.16200000000000001"/>
    <n v="631.61"/>
    <n v="9.9099999999999994E-2"/>
    <n v="19600"/>
    <n v="31"/>
    <n v="22661"/>
  </r>
  <r>
    <n v="501834"/>
    <x v="1"/>
    <x v="0"/>
    <x v="8"/>
    <s v="Philips North America"/>
    <x v="0"/>
    <x v="1"/>
    <x v="48"/>
    <d v="2021-03-16T00:00:00"/>
    <d v="2021-03-11T00:00:00"/>
    <x v="1"/>
    <x v="1"/>
    <d v="2021-04-11T00:00:00"/>
    <n v="644440"/>
    <x v="13"/>
    <s v="C2"/>
    <x v="1"/>
    <s v="Verified"/>
    <n v="125000"/>
    <n v="0.16089999999999999"/>
    <n v="674.9"/>
    <n v="0.13109999999999999"/>
    <n v="20000"/>
    <n v="18"/>
    <n v="21953"/>
  </r>
  <r>
    <n v="390669"/>
    <x v="16"/>
    <x v="0"/>
    <x v="4"/>
    <s v="Citi"/>
    <x v="0"/>
    <x v="1"/>
    <x v="45"/>
    <d v="2021-12-11T00:00:00"/>
    <d v="2021-12-11T00:00:00"/>
    <x v="1"/>
    <x v="1"/>
    <d v="2022-01-11T00:00:00"/>
    <n v="425940"/>
    <x v="13"/>
    <s v="C5"/>
    <x v="1"/>
    <s v="Verified"/>
    <n v="138996"/>
    <n v="7.1199999999999999E-2"/>
    <n v="681.51"/>
    <n v="0.13789999999999999"/>
    <n v="20000"/>
    <n v="21"/>
    <n v="24187"/>
  </r>
  <r>
    <n v="593062"/>
    <x v="1"/>
    <x v="0"/>
    <x v="0"/>
    <s v="Cisco Systems"/>
    <x v="0"/>
    <x v="1"/>
    <x v="50"/>
    <d v="2021-08-13T00:00:00"/>
    <d v="2021-08-13T00:00:00"/>
    <x v="1"/>
    <x v="1"/>
    <d v="2021-09-13T00:00:00"/>
    <n v="761614"/>
    <x v="13"/>
    <s v="C4"/>
    <x v="1"/>
    <s v="Verified"/>
    <n v="125000"/>
    <n v="2.1100000000000001E-2"/>
    <n v="343.48"/>
    <n v="0.14349999999999999"/>
    <n v="10000"/>
    <n v="16"/>
    <n v="12354"/>
  </r>
  <r>
    <n v="701832"/>
    <x v="6"/>
    <x v="0"/>
    <x v="3"/>
    <s v="Honeywell International"/>
    <x v="0"/>
    <x v="1"/>
    <x v="42"/>
    <d v="2021-05-16T00:00:00"/>
    <d v="2021-04-14T00:00:00"/>
    <x v="1"/>
    <x v="1"/>
    <d v="2021-05-14T00:00:00"/>
    <n v="893656"/>
    <x v="13"/>
    <s v="C1"/>
    <x v="1"/>
    <s v="Verified"/>
    <n v="74000"/>
    <n v="0.1328"/>
    <n v="670.81"/>
    <n v="0.1268"/>
    <n v="20000"/>
    <n v="23"/>
    <n v="24149"/>
  </r>
  <r>
    <n v="800224"/>
    <x v="2"/>
    <x v="0"/>
    <x v="8"/>
    <s v="Central Texas Medical Center"/>
    <x v="0"/>
    <x v="1"/>
    <x v="44"/>
    <d v="2021-03-13T00:00:00"/>
    <d v="2021-03-13T00:00:00"/>
    <x v="1"/>
    <x v="1"/>
    <d v="2021-04-13T00:00:00"/>
    <n v="1005491"/>
    <x v="13"/>
    <s v="C3"/>
    <x v="1"/>
    <s v="Verified"/>
    <n v="37460"/>
    <n v="0.2399"/>
    <n v="243.49"/>
    <n v="0.1399"/>
    <n v="7125"/>
    <n v="18"/>
    <n v="8376"/>
  </r>
  <r>
    <n v="397941"/>
    <x v="4"/>
    <x v="0"/>
    <x v="4"/>
    <s v="Accenture"/>
    <x v="0"/>
    <x v="1"/>
    <x v="28"/>
    <d v="2021-05-12T00:00:00"/>
    <d v="2021-05-12T00:00:00"/>
    <x v="1"/>
    <x v="1"/>
    <d v="2021-06-12T00:00:00"/>
    <n v="438959"/>
    <x v="13"/>
    <s v="C4"/>
    <x v="1"/>
    <s v="Verified"/>
    <n v="113028"/>
    <n v="0.1002"/>
    <n v="409.62"/>
    <n v="0.13469999999999999"/>
    <n v="12075"/>
    <n v="39"/>
    <n v="14746"/>
  </r>
  <r>
    <n v="884267"/>
    <x v="1"/>
    <x v="0"/>
    <x v="5"/>
    <m/>
    <x v="0"/>
    <x v="1"/>
    <x v="10"/>
    <d v="2021-05-16T00:00:00"/>
    <d v="2021-04-14T00:00:00"/>
    <x v="1"/>
    <x v="1"/>
    <d v="2021-05-14T00:00:00"/>
    <n v="1099625"/>
    <x v="13"/>
    <s v="C2"/>
    <x v="1"/>
    <s v="Verified"/>
    <n v="117000"/>
    <n v="0.1019"/>
    <n v="367.11"/>
    <n v="0.14269999999999999"/>
    <n v="10700"/>
    <n v="21"/>
    <n v="13127"/>
  </r>
  <r>
    <n v="1007493"/>
    <x v="11"/>
    <x v="0"/>
    <x v="3"/>
    <s v="Varian Medical Systems"/>
    <x v="0"/>
    <x v="1"/>
    <x v="22"/>
    <d v="2021-02-16T00:00:00"/>
    <d v="2021-12-14T00:00:00"/>
    <x v="1"/>
    <x v="1"/>
    <d v="2022-01-14T00:00:00"/>
    <n v="1233898"/>
    <x v="13"/>
    <s v="C2"/>
    <x v="1"/>
    <s v="Verified"/>
    <n v="110000"/>
    <n v="0.108"/>
    <n v="274.48"/>
    <n v="0.14269999999999999"/>
    <n v="8000"/>
    <n v="37"/>
    <n v="9881"/>
  </r>
  <r>
    <n v="1043300"/>
    <x v="4"/>
    <x v="0"/>
    <x v="9"/>
    <s v="Ricca Group"/>
    <x v="0"/>
    <x v="1"/>
    <x v="22"/>
    <d v="2021-05-16T00:00:00"/>
    <d v="2021-02-12T00:00:00"/>
    <x v="1"/>
    <x v="1"/>
    <d v="2021-03-12T00:00:00"/>
    <n v="1273415"/>
    <x v="13"/>
    <s v="C3"/>
    <x v="1"/>
    <s v="Verified"/>
    <n v="85000"/>
    <n v="0.1643"/>
    <n v="413.94"/>
    <n v="0.14649999999999999"/>
    <n v="12000"/>
    <n v="39"/>
    <n v="12286"/>
  </r>
  <r>
    <n v="853673"/>
    <x v="19"/>
    <x v="0"/>
    <x v="3"/>
    <s v="CIBER"/>
    <x v="4"/>
    <x v="1"/>
    <x v="11"/>
    <d v="2021-05-16T00:00:00"/>
    <d v="2021-09-14T00:00:00"/>
    <x v="1"/>
    <x v="1"/>
    <d v="2021-10-14T00:00:00"/>
    <n v="1065854"/>
    <x v="13"/>
    <s v="D1"/>
    <x v="1"/>
    <s v="Verified"/>
    <n v="225000"/>
    <n v="7.2599999999999998E-2"/>
    <n v="1223.95"/>
    <n v="0.15620000000000001"/>
    <n v="35000"/>
    <n v="32"/>
    <n v="44062"/>
  </r>
  <r>
    <n v="522167"/>
    <x v="9"/>
    <x v="0"/>
    <x v="5"/>
    <s v="Verizon Wireless"/>
    <x v="4"/>
    <x v="1"/>
    <x v="27"/>
    <d v="2021-04-16T00:00:00"/>
    <d v="2021-07-13T00:00:00"/>
    <x v="1"/>
    <x v="1"/>
    <d v="2021-08-13T00:00:00"/>
    <n v="675417"/>
    <x v="13"/>
    <s v="D2"/>
    <x v="1"/>
    <s v="Verified"/>
    <n v="57000"/>
    <n v="0.22720000000000001"/>
    <n v="243.38"/>
    <n v="0.15210000000000001"/>
    <n v="7000"/>
    <n v="18"/>
    <n v="8770"/>
  </r>
  <r>
    <n v="1004741"/>
    <x v="25"/>
    <x v="0"/>
    <x v="8"/>
    <s v="New American Mortgage"/>
    <x v="4"/>
    <x v="1"/>
    <x v="22"/>
    <d v="2021-03-16T00:00:00"/>
    <d v="2021-09-12T00:00:00"/>
    <x v="1"/>
    <x v="1"/>
    <d v="2021-10-12T00:00:00"/>
    <n v="1231392"/>
    <x v="13"/>
    <s v="D2"/>
    <x v="1"/>
    <s v="Verified"/>
    <n v="120000"/>
    <n v="0.1694"/>
    <n v="248.77"/>
    <n v="0.16769999999999999"/>
    <n v="7000"/>
    <n v="32"/>
    <n v="7880"/>
  </r>
  <r>
    <n v="571728"/>
    <x v="1"/>
    <x v="0"/>
    <x v="4"/>
    <s v="Netbase"/>
    <x v="4"/>
    <x v="1"/>
    <x v="54"/>
    <d v="2021-04-16T00:00:00"/>
    <d v="2021-09-13T00:00:00"/>
    <x v="1"/>
    <x v="1"/>
    <d v="2021-10-13T00:00:00"/>
    <n v="735422"/>
    <x v="13"/>
    <s v="D1"/>
    <x v="1"/>
    <s v="Verified"/>
    <n v="95000"/>
    <n v="0.16669999999999999"/>
    <n v="691.75"/>
    <n v="0.1484"/>
    <n v="20000"/>
    <n v="25"/>
    <n v="24905"/>
  </r>
  <r>
    <n v="444594"/>
    <x v="5"/>
    <x v="0"/>
    <x v="10"/>
    <s v="HCA/Brandon Regional Hospital"/>
    <x v="4"/>
    <x v="1"/>
    <x v="15"/>
    <d v="2021-10-12T00:00:00"/>
    <d v="2021-10-12T00:00:00"/>
    <x v="1"/>
    <x v="1"/>
    <d v="2021-11-12T00:00:00"/>
    <n v="542224"/>
    <x v="13"/>
    <s v="D2"/>
    <x v="1"/>
    <s v="Verified"/>
    <n v="60000"/>
    <n v="0.21540000000000001"/>
    <n v="554.32000000000005"/>
    <n v="0.14960000000000001"/>
    <n v="16000"/>
    <n v="23"/>
    <n v="19955"/>
  </r>
  <r>
    <n v="787394"/>
    <x v="1"/>
    <x v="0"/>
    <x v="9"/>
    <s v="Kizan International"/>
    <x v="4"/>
    <x v="1"/>
    <x v="6"/>
    <d v="2021-07-14T00:00:00"/>
    <d v="2021-07-14T00:00:00"/>
    <x v="1"/>
    <x v="1"/>
    <d v="2021-08-14T00:00:00"/>
    <n v="990927"/>
    <x v="13"/>
    <s v="D3"/>
    <x v="1"/>
    <s v="Verified"/>
    <n v="54000"/>
    <n v="9.2399999999999996E-2"/>
    <n v="424.8"/>
    <n v="0.16489999999999999"/>
    <n v="12000"/>
    <n v="10"/>
    <n v="15292"/>
  </r>
  <r>
    <n v="495974"/>
    <x v="2"/>
    <x v="0"/>
    <x v="1"/>
    <s v="GE Sensing"/>
    <x v="4"/>
    <x v="1"/>
    <x v="26"/>
    <d v="2021-05-16T00:00:00"/>
    <d v="2021-01-12T00:00:00"/>
    <x v="1"/>
    <x v="1"/>
    <d v="2021-02-12T00:00:00"/>
    <n v="635407"/>
    <x v="13"/>
    <s v="D3"/>
    <x v="1"/>
    <s v="Verified"/>
    <n v="106000"/>
    <n v="9.8199999999999996E-2"/>
    <n v="348.29"/>
    <n v="0.15329999999999999"/>
    <n v="10000"/>
    <n v="16"/>
    <n v="12041"/>
  </r>
  <r>
    <n v="766739"/>
    <x v="20"/>
    <x v="0"/>
    <x v="5"/>
    <s v="amsa 96"/>
    <x v="4"/>
    <x v="1"/>
    <x v="25"/>
    <d v="2021-12-15T00:00:00"/>
    <d v="2021-06-14T00:00:00"/>
    <x v="1"/>
    <x v="1"/>
    <d v="2021-07-14T00:00:00"/>
    <n v="967764"/>
    <x v="13"/>
    <s v="D3"/>
    <x v="1"/>
    <s v="Verified"/>
    <n v="86000"/>
    <n v="5.1900000000000002E-2"/>
    <n v="531"/>
    <n v="0.16489999999999999"/>
    <n v="15000"/>
    <n v="31"/>
    <n v="19116"/>
  </r>
  <r>
    <n v="559368"/>
    <x v="4"/>
    <x v="0"/>
    <x v="9"/>
    <s v="CVS Pharmacy"/>
    <x v="4"/>
    <x v="1"/>
    <x v="47"/>
    <d v="2021-08-13T00:00:00"/>
    <d v="2021-08-13T00:00:00"/>
    <x v="1"/>
    <x v="1"/>
    <d v="2021-09-13T00:00:00"/>
    <n v="720071"/>
    <x v="13"/>
    <s v="D2"/>
    <x v="1"/>
    <s v="Verified"/>
    <n v="105924"/>
    <n v="0.17549999999999999"/>
    <n v="292.06"/>
    <n v="0.15210000000000001"/>
    <n v="8400"/>
    <n v="32"/>
    <n v="10514"/>
  </r>
  <r>
    <n v="422880"/>
    <x v="22"/>
    <x v="0"/>
    <x v="8"/>
    <s v="enterprise rent a car"/>
    <x v="2"/>
    <x v="3"/>
    <x v="30"/>
    <d v="2021-10-12T00:00:00"/>
    <d v="2021-09-09T00:00:00"/>
    <x v="1"/>
    <x v="1"/>
    <d v="2021-10-09T00:00:00"/>
    <n v="467513"/>
    <x v="13"/>
    <s v="B3"/>
    <x v="1"/>
    <s v="Verified"/>
    <n v="37000"/>
    <n v="7.3599999999999999E-2"/>
    <n v="165.07"/>
    <n v="0.1158"/>
    <n v="5000"/>
    <n v="4"/>
    <n v="5096"/>
  </r>
  <r>
    <n v="349570"/>
    <x v="5"/>
    <x v="0"/>
    <x v="3"/>
    <s v="Wal Mart"/>
    <x v="3"/>
    <x v="2"/>
    <x v="57"/>
    <d v="2021-05-16T00:00:00"/>
    <d v="2021-06-11T00:00:00"/>
    <x v="1"/>
    <x v="1"/>
    <d v="2021-07-11T00:00:00"/>
    <n v="351267"/>
    <x v="13"/>
    <s v="A3"/>
    <x v="1"/>
    <s v="Verified"/>
    <n v="18000"/>
    <n v="1.3299999999999999E-2"/>
    <n v="163.74"/>
    <n v="0.08"/>
    <n v="7000"/>
    <n v="3"/>
    <n v="5894"/>
  </r>
  <r>
    <n v="997954"/>
    <x v="2"/>
    <x v="0"/>
    <x v="4"/>
    <s v="Texas A&amp;M University"/>
    <x v="3"/>
    <x v="2"/>
    <x v="13"/>
    <d v="2021-05-15T00:00:00"/>
    <d v="2021-11-14T00:00:00"/>
    <x v="1"/>
    <x v="1"/>
    <d v="2021-12-14T00:00:00"/>
    <n v="1221842"/>
    <x v="13"/>
    <s v="A2"/>
    <x v="1"/>
    <s v="Verified"/>
    <n v="28000"/>
    <n v="0.18940000000000001"/>
    <n v="233.35"/>
    <n v="6.6199999999999995E-2"/>
    <n v="7600"/>
    <n v="15"/>
    <n v="8401"/>
  </r>
  <r>
    <n v="971583"/>
    <x v="2"/>
    <x v="0"/>
    <x v="3"/>
    <s v="roomstore"/>
    <x v="3"/>
    <x v="2"/>
    <x v="13"/>
    <d v="2021-10-14T00:00:00"/>
    <d v="2021-10-14T00:00:00"/>
    <x v="1"/>
    <x v="1"/>
    <d v="2021-11-14T00:00:00"/>
    <n v="1193112"/>
    <x v="13"/>
    <s v="A2"/>
    <x v="1"/>
    <s v="Verified"/>
    <n v="47000"/>
    <n v="0.27929999999999999"/>
    <n v="122.82"/>
    <n v="6.6199999999999995E-2"/>
    <n v="4000"/>
    <n v="21"/>
    <n v="4421"/>
  </r>
  <r>
    <n v="789774"/>
    <x v="21"/>
    <x v="0"/>
    <x v="4"/>
    <s v="Swiss Re"/>
    <x v="2"/>
    <x v="2"/>
    <x v="44"/>
    <d v="2021-05-16T00:00:00"/>
    <d v="2021-12-11T00:00:00"/>
    <x v="1"/>
    <x v="1"/>
    <d v="2022-01-11T00:00:00"/>
    <n v="993737"/>
    <x v="13"/>
    <s v="B3"/>
    <x v="1"/>
    <s v="Verified"/>
    <n v="92000"/>
    <n v="6.6900000000000001E-2"/>
    <n v="736.52"/>
    <n v="0.1099"/>
    <n v="22500"/>
    <n v="28"/>
    <n v="22962"/>
  </r>
  <r>
    <n v="362270"/>
    <x v="2"/>
    <x v="0"/>
    <x v="10"/>
    <s v="Sunset Transportation"/>
    <x v="2"/>
    <x v="2"/>
    <x v="36"/>
    <d v="2021-10-14T00:00:00"/>
    <d v="2021-02-11T00:00:00"/>
    <x v="1"/>
    <x v="1"/>
    <d v="2021-03-11T00:00:00"/>
    <n v="371564"/>
    <x v="13"/>
    <s v="B3"/>
    <x v="1"/>
    <s v="Verified"/>
    <n v="50508"/>
    <n v="0.1459"/>
    <n v="244.94"/>
    <n v="0.10829999999999999"/>
    <n v="7500"/>
    <n v="28"/>
    <n v="8721"/>
  </r>
  <r>
    <n v="755228"/>
    <x v="18"/>
    <x v="0"/>
    <x v="10"/>
    <s v="Wegmans Food Markets"/>
    <x v="0"/>
    <x v="2"/>
    <x v="25"/>
    <d v="2021-02-16T00:00:00"/>
    <d v="2021-01-14T00:00:00"/>
    <x v="1"/>
    <x v="1"/>
    <d v="2021-02-14T00:00:00"/>
    <n v="955024"/>
    <x v="13"/>
    <s v="C1"/>
    <x v="1"/>
    <s v="Verified"/>
    <n v="42000"/>
    <n v="0.2394"/>
    <n v="269.52"/>
    <n v="0.12989999999999999"/>
    <n v="8000"/>
    <n v="35"/>
    <n v="9660"/>
  </r>
  <r>
    <n v="429701"/>
    <x v="8"/>
    <x v="0"/>
    <x v="6"/>
    <s v="Coleman Research Group"/>
    <x v="4"/>
    <x v="2"/>
    <x v="30"/>
    <d v="2021-04-16T00:00:00"/>
    <d v="2021-11-10T00:00:00"/>
    <x v="1"/>
    <x v="1"/>
    <d v="2021-12-10T00:00:00"/>
    <n v="509245"/>
    <x v="13"/>
    <s v="D5"/>
    <x v="1"/>
    <s v="Verified"/>
    <n v="65000"/>
    <n v="4.2299999999999997E-2"/>
    <n v="174.24"/>
    <n v="0.1537"/>
    <n v="5000"/>
    <n v="21"/>
    <n v="5762"/>
  </r>
  <r>
    <n v="538530"/>
    <x v="0"/>
    <x v="0"/>
    <x v="2"/>
    <s v="INP-E"/>
    <x v="4"/>
    <x v="2"/>
    <x v="43"/>
    <d v="2021-03-13T00:00:00"/>
    <d v="2021-03-13T00:00:00"/>
    <x v="1"/>
    <x v="1"/>
    <d v="2021-04-13T00:00:00"/>
    <n v="695502"/>
    <x v="13"/>
    <s v="D4"/>
    <x v="1"/>
    <s v="Verified"/>
    <n v="70000"/>
    <n v="8.4900000000000003E-2"/>
    <n v="281.06"/>
    <n v="0.1595"/>
    <n v="8000"/>
    <n v="4"/>
    <n v="10003"/>
  </r>
  <r>
    <n v="792650"/>
    <x v="0"/>
    <x v="0"/>
    <x v="6"/>
    <s v="Epps aviation"/>
    <x v="3"/>
    <x v="0"/>
    <x v="6"/>
    <d v="2021-04-13T00:00:00"/>
    <d v="2021-03-12T00:00:00"/>
    <x v="1"/>
    <x v="1"/>
    <d v="2021-04-12T00:00:00"/>
    <n v="997084"/>
    <x v="13"/>
    <s v="A1"/>
    <x v="1"/>
    <s v="Verified"/>
    <n v="50000"/>
    <n v="0.1951"/>
    <n v="120.64"/>
    <n v="5.4199999999999998E-2"/>
    <n v="4000"/>
    <n v="23"/>
    <n v="4132"/>
  </r>
  <r>
    <n v="1004274"/>
    <x v="1"/>
    <x v="0"/>
    <x v="6"/>
    <s v="Shoedazzle.com"/>
    <x v="3"/>
    <x v="0"/>
    <x v="13"/>
    <d v="2021-03-14T00:00:00"/>
    <d v="2021-03-14T00:00:00"/>
    <x v="1"/>
    <x v="1"/>
    <d v="2021-04-14T00:00:00"/>
    <n v="1228460"/>
    <x v="13"/>
    <s v="A2"/>
    <x v="1"/>
    <s v="Verified"/>
    <n v="60000"/>
    <n v="0.1275"/>
    <n v="405.29"/>
    <n v="6.6199999999999995E-2"/>
    <n v="13200"/>
    <n v="14"/>
    <n v="14511"/>
  </r>
  <r>
    <n v="423109"/>
    <x v="5"/>
    <x v="0"/>
    <x v="6"/>
    <s v="University of Dundee"/>
    <x v="3"/>
    <x v="0"/>
    <x v="30"/>
    <d v="2021-12-12T00:00:00"/>
    <d v="2021-07-12T00:00:00"/>
    <x v="1"/>
    <x v="1"/>
    <d v="2021-08-12T00:00:00"/>
    <n v="488766"/>
    <x v="13"/>
    <s v="A4"/>
    <x v="1"/>
    <s v="Verified"/>
    <n v="46000"/>
    <n v="0.2092"/>
    <n v="319.47000000000003"/>
    <n v="9.3200000000000005E-2"/>
    <n v="10000"/>
    <n v="36"/>
    <n v="11501"/>
  </r>
  <r>
    <n v="785275"/>
    <x v="1"/>
    <x v="0"/>
    <x v="8"/>
    <s v="Sony Pictures Television"/>
    <x v="3"/>
    <x v="0"/>
    <x v="6"/>
    <d v="2021-05-15T00:00:00"/>
    <d v="2021-10-12T00:00:00"/>
    <x v="1"/>
    <x v="1"/>
    <d v="2021-11-12T00:00:00"/>
    <n v="988557"/>
    <x v="13"/>
    <s v="A4"/>
    <x v="1"/>
    <s v="Verified"/>
    <n v="130000"/>
    <n v="0.14599999999999999"/>
    <n v="408.21"/>
    <n v="7.4899999999999994E-2"/>
    <n v="17950"/>
    <n v="19"/>
    <n v="14129"/>
  </r>
  <r>
    <n v="780008"/>
    <x v="1"/>
    <x v="0"/>
    <x v="8"/>
    <s v="Kaiser Permanente"/>
    <x v="3"/>
    <x v="0"/>
    <x v="6"/>
    <d v="2021-06-14T00:00:00"/>
    <d v="2021-06-14T00:00:00"/>
    <x v="1"/>
    <x v="1"/>
    <d v="2021-07-14T00:00:00"/>
    <n v="982790"/>
    <x v="13"/>
    <s v="A5"/>
    <x v="1"/>
    <s v="Verified"/>
    <n v="107000"/>
    <n v="9.6699999999999994E-2"/>
    <n v="311.19"/>
    <n v="8.8999999999999996E-2"/>
    <n v="9800"/>
    <n v="14"/>
    <n v="11202"/>
  </r>
  <r>
    <n v="1015556"/>
    <x v="21"/>
    <x v="0"/>
    <x v="4"/>
    <s v="Sikorsky Aircraft Corporation"/>
    <x v="3"/>
    <x v="0"/>
    <x v="22"/>
    <d v="2021-05-16T00:00:00"/>
    <d v="2021-11-14T00:00:00"/>
    <x v="1"/>
    <x v="1"/>
    <d v="2021-12-14T00:00:00"/>
    <n v="1243232"/>
    <x v="13"/>
    <s v="A1"/>
    <x v="1"/>
    <s v="Verified"/>
    <n v="102000"/>
    <n v="8.6699999999999999E-2"/>
    <n v="304.36"/>
    <n v="6.0299999999999999E-2"/>
    <n v="10000"/>
    <n v="32"/>
    <n v="10957"/>
  </r>
  <r>
    <n v="819238"/>
    <x v="5"/>
    <x v="0"/>
    <x v="4"/>
    <s v="Carnival Cruise Lines"/>
    <x v="3"/>
    <x v="0"/>
    <x v="44"/>
    <d v="2021-05-16T00:00:00"/>
    <d v="2021-07-13T00:00:00"/>
    <x v="1"/>
    <x v="1"/>
    <d v="2021-08-13T00:00:00"/>
    <n v="1027308"/>
    <x v="13"/>
    <s v="A3"/>
    <x v="1"/>
    <s v="Verified"/>
    <n v="54000"/>
    <n v="1.44E-2"/>
    <n v="192.96"/>
    <n v="6.9900000000000004E-2"/>
    <n v="6250"/>
    <n v="20"/>
    <n v="6862"/>
  </r>
  <r>
    <n v="534372"/>
    <x v="8"/>
    <x v="0"/>
    <x v="2"/>
    <s v="Gfg Medical, PC"/>
    <x v="3"/>
    <x v="0"/>
    <x v="43"/>
    <d v="2021-09-13T00:00:00"/>
    <d v="2021-02-13T00:00:00"/>
    <x v="1"/>
    <x v="1"/>
    <d v="2021-03-13T00:00:00"/>
    <n v="690636"/>
    <x v="13"/>
    <s v="A3"/>
    <x v="1"/>
    <s v="Verified"/>
    <n v="78000"/>
    <n v="0.22320000000000001"/>
    <n v="371.3"/>
    <n v="7.1400000000000005E-2"/>
    <n v="12000"/>
    <n v="50"/>
    <n v="13335"/>
  </r>
  <r>
    <n v="419236"/>
    <x v="1"/>
    <x v="0"/>
    <x v="2"/>
    <s v="Palm Springs Unified School District"/>
    <x v="3"/>
    <x v="0"/>
    <x v="23"/>
    <d v="2021-05-16T00:00:00"/>
    <d v="2021-07-12T00:00:00"/>
    <x v="1"/>
    <x v="1"/>
    <d v="2021-08-12T00:00:00"/>
    <n v="491804"/>
    <x v="13"/>
    <s v="A4"/>
    <x v="1"/>
    <s v="Verified"/>
    <n v="37200"/>
    <n v="0.2006"/>
    <n v="223.63"/>
    <n v="9.3200000000000005E-2"/>
    <n v="7000"/>
    <n v="17"/>
    <n v="8051"/>
  </r>
  <r>
    <n v="974557"/>
    <x v="16"/>
    <x v="0"/>
    <x v="5"/>
    <s v="State Street Bank and Trust"/>
    <x v="3"/>
    <x v="0"/>
    <x v="13"/>
    <d v="2021-04-16T00:00:00"/>
    <d v="2021-03-14T00:00:00"/>
    <x v="1"/>
    <x v="1"/>
    <d v="2021-04-14T00:00:00"/>
    <n v="1196850"/>
    <x v="13"/>
    <s v="A1"/>
    <x v="1"/>
    <s v="Verified"/>
    <n v="36000"/>
    <n v="0.16370000000000001"/>
    <n v="304.36"/>
    <n v="6.0299999999999999E-2"/>
    <n v="10000"/>
    <n v="19"/>
    <n v="10915"/>
  </r>
  <r>
    <n v="876048"/>
    <x v="8"/>
    <x v="0"/>
    <x v="5"/>
    <s v="Coach"/>
    <x v="3"/>
    <x v="0"/>
    <x v="10"/>
    <d v="2021-04-16T00:00:00"/>
    <d v="2021-09-14T00:00:00"/>
    <x v="1"/>
    <x v="1"/>
    <d v="2021-10-14T00:00:00"/>
    <n v="1090640"/>
    <x v="13"/>
    <s v="A1"/>
    <x v="1"/>
    <s v="Verified"/>
    <n v="70000"/>
    <n v="6.5500000000000003E-2"/>
    <n v="205.09"/>
    <n v="5.4199999999999998E-2"/>
    <n v="6800"/>
    <n v="25"/>
    <n v="7383"/>
  </r>
  <r>
    <n v="617406"/>
    <x v="33"/>
    <x v="0"/>
    <x v="5"/>
    <s v="ICF International"/>
    <x v="3"/>
    <x v="0"/>
    <x v="41"/>
    <d v="2021-07-13T00:00:00"/>
    <d v="2021-07-13T00:00:00"/>
    <x v="1"/>
    <x v="1"/>
    <d v="2021-08-13T00:00:00"/>
    <n v="791558"/>
    <x v="13"/>
    <s v="A3"/>
    <x v="1"/>
    <s v="Verified"/>
    <n v="65000"/>
    <n v="0.16489999999999999"/>
    <n v="457.49"/>
    <n v="6.1699999999999998E-2"/>
    <n v="15000"/>
    <n v="19"/>
    <n v="16422"/>
  </r>
  <r>
    <n v="641382"/>
    <x v="1"/>
    <x v="0"/>
    <x v="5"/>
    <s v="ABSOLUTE PRIVATE SECURITY"/>
    <x v="3"/>
    <x v="0"/>
    <x v="21"/>
    <d v="2021-01-14T00:00:00"/>
    <d v="2021-01-14T00:00:00"/>
    <x v="1"/>
    <x v="1"/>
    <d v="2021-02-14T00:00:00"/>
    <n v="821002"/>
    <x v="13"/>
    <s v="A4"/>
    <x v="1"/>
    <s v="Verified"/>
    <n v="26400"/>
    <n v="2.18E-2"/>
    <n v="306.68"/>
    <n v="6.54E-2"/>
    <n v="10000"/>
    <n v="13"/>
    <n v="11041"/>
  </r>
  <r>
    <n v="525359"/>
    <x v="16"/>
    <x v="0"/>
    <x v="5"/>
    <s v="Eze Castle Software"/>
    <x v="3"/>
    <x v="0"/>
    <x v="51"/>
    <d v="2021-06-13T00:00:00"/>
    <d v="2021-06-13T00:00:00"/>
    <x v="1"/>
    <x v="1"/>
    <d v="2021-07-13T00:00:00"/>
    <n v="679756"/>
    <x v="13"/>
    <s v="A5"/>
    <x v="1"/>
    <s v="Verified"/>
    <n v="110000"/>
    <n v="5.4800000000000001E-2"/>
    <n v="312.82"/>
    <n v="7.8799999999999995E-2"/>
    <n v="10000"/>
    <n v="24"/>
    <n v="11278"/>
  </r>
  <r>
    <n v="632686"/>
    <x v="3"/>
    <x v="0"/>
    <x v="7"/>
    <s v="Follett Corporation"/>
    <x v="3"/>
    <x v="0"/>
    <x v="41"/>
    <d v="2021-12-13T00:00:00"/>
    <d v="2021-01-14T00:00:00"/>
    <x v="1"/>
    <x v="1"/>
    <d v="2021-02-14T00:00:00"/>
    <n v="810511"/>
    <x v="13"/>
    <s v="A3"/>
    <x v="1"/>
    <s v="Verified"/>
    <n v="68750"/>
    <n v="5.9700000000000003E-2"/>
    <n v="305"/>
    <n v="6.1699999999999998E-2"/>
    <n v="10000"/>
    <n v="12"/>
    <n v="10981"/>
  </r>
  <r>
    <n v="1019631"/>
    <x v="8"/>
    <x v="0"/>
    <x v="0"/>
    <s v="Activfinancial Systems"/>
    <x v="3"/>
    <x v="0"/>
    <x v="22"/>
    <d v="2021-11-14T00:00:00"/>
    <d v="2021-12-14T00:00:00"/>
    <x v="1"/>
    <x v="1"/>
    <d v="2022-01-14T00:00:00"/>
    <n v="1248329"/>
    <x v="13"/>
    <s v="A2"/>
    <x v="1"/>
    <s v="Verified"/>
    <n v="80000"/>
    <n v="8.3699999999999997E-2"/>
    <n v="921.11"/>
    <n v="6.6199999999999995E-2"/>
    <n v="30000"/>
    <n v="9"/>
    <n v="33160"/>
  </r>
  <r>
    <n v="853971"/>
    <x v="1"/>
    <x v="0"/>
    <x v="0"/>
    <s v="Mitchell International"/>
    <x v="3"/>
    <x v="0"/>
    <x v="11"/>
    <d v="2021-01-16T00:00:00"/>
    <d v="2021-04-14T00:00:00"/>
    <x v="1"/>
    <x v="1"/>
    <d v="2021-05-14T00:00:00"/>
    <n v="1066171"/>
    <x v="13"/>
    <s v="A2"/>
    <x v="1"/>
    <s v="Verified"/>
    <n v="131000"/>
    <n v="0.1628"/>
    <n v="912.53"/>
    <n v="5.9900000000000002E-2"/>
    <n v="30000"/>
    <n v="43"/>
    <n v="32783"/>
  </r>
  <r>
    <n v="981177"/>
    <x v="37"/>
    <x v="0"/>
    <x v="0"/>
    <s v="aunt dings family restaurant"/>
    <x v="3"/>
    <x v="0"/>
    <x v="13"/>
    <d v="2021-03-13T00:00:00"/>
    <d v="2021-03-13T00:00:00"/>
    <x v="1"/>
    <x v="1"/>
    <d v="2021-04-13T00:00:00"/>
    <n v="1204379"/>
    <x v="13"/>
    <s v="A4"/>
    <x v="1"/>
    <s v="Verified"/>
    <n v="15600"/>
    <n v="4.3799999999999999E-2"/>
    <n v="62.59"/>
    <n v="7.9000000000000001E-2"/>
    <n v="2000"/>
    <n v="6"/>
    <n v="2178"/>
  </r>
  <r>
    <n v="757612"/>
    <x v="5"/>
    <x v="0"/>
    <x v="0"/>
    <s v="Conroy, Simberg, P.A."/>
    <x v="3"/>
    <x v="0"/>
    <x v="6"/>
    <d v="2021-05-16T00:00:00"/>
    <d v="2021-01-14T00:00:00"/>
    <x v="1"/>
    <x v="1"/>
    <d v="2021-02-14T00:00:00"/>
    <n v="957674"/>
    <x v="13"/>
    <s v="A4"/>
    <x v="1"/>
    <s v="Verified"/>
    <n v="85000"/>
    <n v="0.29380000000000001"/>
    <n v="398.88"/>
    <n v="7.4899999999999994E-2"/>
    <n v="20000"/>
    <n v="23"/>
    <n v="14337"/>
  </r>
  <r>
    <n v="511499"/>
    <x v="4"/>
    <x v="0"/>
    <x v="2"/>
    <s v="Commonwealth of Pennsylvania"/>
    <x v="3"/>
    <x v="0"/>
    <x v="27"/>
    <d v="2021-05-13T00:00:00"/>
    <d v="2021-05-13T00:00:00"/>
    <x v="1"/>
    <x v="1"/>
    <d v="2021-06-13T00:00:00"/>
    <n v="660702"/>
    <x v="13"/>
    <s v="A4"/>
    <x v="1"/>
    <s v="Verified"/>
    <n v="37200"/>
    <n v="0.2077"/>
    <n v="279.99"/>
    <n v="7.51E-2"/>
    <n v="9000"/>
    <n v="32"/>
    <n v="10080"/>
  </r>
  <r>
    <n v="884304"/>
    <x v="4"/>
    <x v="0"/>
    <x v="2"/>
    <s v="Lockwood Advisors"/>
    <x v="3"/>
    <x v="0"/>
    <x v="10"/>
    <d v="2021-07-13T00:00:00"/>
    <d v="2021-07-13T00:00:00"/>
    <x v="1"/>
    <x v="1"/>
    <d v="2021-08-13T00:00:00"/>
    <n v="1099728"/>
    <x v="13"/>
    <s v="A5"/>
    <x v="1"/>
    <s v="Verified"/>
    <n v="75000"/>
    <n v="0.2324"/>
    <n v="95.26"/>
    <n v="8.8999999999999996E-2"/>
    <n v="3000"/>
    <n v="14"/>
    <n v="3348"/>
  </r>
  <r>
    <n v="381889"/>
    <x v="14"/>
    <x v="0"/>
    <x v="2"/>
    <s v="General Electric"/>
    <x v="3"/>
    <x v="0"/>
    <x v="8"/>
    <d v="2021-03-12T00:00:00"/>
    <d v="2021-03-12T00:00:00"/>
    <x v="1"/>
    <x v="1"/>
    <d v="2021-04-12T00:00:00"/>
    <n v="410797"/>
    <x v="13"/>
    <s v="A5"/>
    <x v="1"/>
    <s v="Verified"/>
    <n v="83000"/>
    <n v="0.1888"/>
    <n v="96.29"/>
    <n v="9.6299999999999997E-2"/>
    <n v="3000"/>
    <n v="25"/>
    <n v="3466"/>
  </r>
  <r>
    <n v="372049"/>
    <x v="8"/>
    <x v="0"/>
    <x v="7"/>
    <s v="forest hills hospital"/>
    <x v="3"/>
    <x v="0"/>
    <x v="40"/>
    <d v="2021-04-10T00:00:00"/>
    <d v="2021-03-10T00:00:00"/>
    <x v="1"/>
    <x v="1"/>
    <d v="2021-04-10T00:00:00"/>
    <n v="390532"/>
    <x v="13"/>
    <s v="A4"/>
    <x v="1"/>
    <s v="Verified"/>
    <n v="36895.019999999997"/>
    <n v="8.5199999999999998E-2"/>
    <n v="134.18"/>
    <n v="9.3200000000000005E-2"/>
    <n v="4200"/>
    <n v="15"/>
    <n v="4582"/>
  </r>
  <r>
    <n v="606137"/>
    <x v="1"/>
    <x v="0"/>
    <x v="0"/>
    <s v="Futuro Infantil Hispano"/>
    <x v="3"/>
    <x v="0"/>
    <x v="49"/>
    <d v="2021-10-13T00:00:00"/>
    <d v="2021-10-13T00:00:00"/>
    <x v="1"/>
    <x v="1"/>
    <d v="2021-11-13T00:00:00"/>
    <n v="777558"/>
    <x v="13"/>
    <s v="A2"/>
    <x v="1"/>
    <s v="Verified"/>
    <n v="38000"/>
    <n v="0.24879999999999999"/>
    <n v="260.06"/>
    <n v="5.79E-2"/>
    <n v="12800"/>
    <n v="23"/>
    <n v="9361"/>
  </r>
  <r>
    <n v="658784"/>
    <x v="3"/>
    <x v="0"/>
    <x v="0"/>
    <s v="Provision Theatre Company"/>
    <x v="3"/>
    <x v="0"/>
    <x v="21"/>
    <d v="2021-01-14T00:00:00"/>
    <d v="2021-01-14T00:00:00"/>
    <x v="1"/>
    <x v="1"/>
    <d v="2021-02-14T00:00:00"/>
    <n v="842524"/>
    <x v="13"/>
    <s v="A4"/>
    <x v="1"/>
    <s v="Verified"/>
    <n v="35000"/>
    <n v="0.10349999999999999"/>
    <n v="372.12"/>
    <n v="7.2900000000000006E-2"/>
    <n v="12000"/>
    <n v="7"/>
    <n v="13395"/>
  </r>
  <r>
    <n v="607827"/>
    <x v="2"/>
    <x v="0"/>
    <x v="6"/>
    <s v="Holmes Murphy"/>
    <x v="3"/>
    <x v="0"/>
    <x v="41"/>
    <d v="2021-01-14T00:00:00"/>
    <d v="2021-01-14T00:00:00"/>
    <x v="1"/>
    <x v="1"/>
    <d v="2021-02-14T00:00:00"/>
    <n v="779707"/>
    <x v="13"/>
    <s v="A4"/>
    <x v="1"/>
    <s v="Verified"/>
    <n v="42000"/>
    <n v="0.14799999999999999"/>
    <n v="107.34"/>
    <n v="6.54E-2"/>
    <n v="3500"/>
    <n v="8"/>
    <n v="3880"/>
  </r>
  <r>
    <n v="1003645"/>
    <x v="25"/>
    <x v="0"/>
    <x v="8"/>
    <s v="U.S. Federal Government"/>
    <x v="3"/>
    <x v="0"/>
    <x v="13"/>
    <d v="2021-02-16T00:00:00"/>
    <d v="2021-11-14T00:00:00"/>
    <x v="1"/>
    <x v="1"/>
    <d v="2021-12-14T00:00:00"/>
    <n v="1230043"/>
    <x v="13"/>
    <s v="A4"/>
    <x v="1"/>
    <s v="Verified"/>
    <n v="27040"/>
    <n v="0.14560000000000001"/>
    <n v="187.75"/>
    <n v="7.9000000000000001E-2"/>
    <n v="6000"/>
    <n v="8"/>
    <n v="6759"/>
  </r>
  <r>
    <n v="460575"/>
    <x v="2"/>
    <x v="0"/>
    <x v="0"/>
    <s v="kool Smiles"/>
    <x v="3"/>
    <x v="0"/>
    <x v="31"/>
    <d v="2021-12-12T00:00:00"/>
    <d v="2021-12-12T00:00:00"/>
    <x v="1"/>
    <x v="1"/>
    <d v="2022-01-12T00:00:00"/>
    <n v="575054"/>
    <x v="13"/>
    <s v="A3"/>
    <x v="1"/>
    <s v="Verified"/>
    <n v="33600"/>
    <n v="0.23880000000000001"/>
    <n v="168.59"/>
    <n v="7.7399999999999997E-2"/>
    <n v="5400"/>
    <n v="9"/>
    <n v="6069"/>
  </r>
  <r>
    <n v="438869"/>
    <x v="29"/>
    <x v="0"/>
    <x v="10"/>
    <s v="United States Army"/>
    <x v="3"/>
    <x v="0"/>
    <x v="52"/>
    <d v="2021-03-16T00:00:00"/>
    <d v="2021-09-12T00:00:00"/>
    <x v="1"/>
    <x v="1"/>
    <d v="2021-10-12T00:00:00"/>
    <n v="529280"/>
    <x v="13"/>
    <s v="A5"/>
    <x v="1"/>
    <s v="Verified"/>
    <n v="62366.400000000001"/>
    <n v="0.14779999999999999"/>
    <n v="317.72000000000003"/>
    <n v="8.9399999999999993E-2"/>
    <n v="10000"/>
    <n v="21"/>
    <n v="11438"/>
  </r>
  <r>
    <n v="540721"/>
    <x v="8"/>
    <x v="0"/>
    <x v="4"/>
    <s v="Entergy Nuclear Northeast"/>
    <x v="3"/>
    <x v="0"/>
    <x v="43"/>
    <d v="2021-12-15T00:00:00"/>
    <d v="2021-04-11T00:00:00"/>
    <x v="1"/>
    <x v="1"/>
    <d v="2021-05-11T00:00:00"/>
    <n v="698065"/>
    <x v="13"/>
    <s v="A5"/>
    <x v="1"/>
    <s v="Verified"/>
    <n v="120000"/>
    <n v="2.9499999999999998E-2"/>
    <n v="312.82"/>
    <n v="7.8799999999999995E-2"/>
    <n v="10000"/>
    <n v="15"/>
    <n v="10532"/>
  </r>
  <r>
    <n v="857062"/>
    <x v="8"/>
    <x v="0"/>
    <x v="9"/>
    <s v="Cablevision"/>
    <x v="3"/>
    <x v="0"/>
    <x v="22"/>
    <d v="2021-11-14T00:00:00"/>
    <d v="2021-11-14T00:00:00"/>
    <x v="1"/>
    <x v="1"/>
    <d v="2021-12-14T00:00:00"/>
    <n v="1069483"/>
    <x v="13"/>
    <s v="A3"/>
    <x v="1"/>
    <s v="Verified"/>
    <n v="48000"/>
    <n v="0.27200000000000002"/>
    <n v="256.67"/>
    <n v="7.51E-2"/>
    <n v="8250"/>
    <n v="22"/>
    <n v="9240"/>
  </r>
  <r>
    <n v="774816"/>
    <x v="1"/>
    <x v="0"/>
    <x v="3"/>
    <s v="Kaiser Permanente"/>
    <x v="2"/>
    <x v="0"/>
    <x v="6"/>
    <d v="2021-05-16T00:00:00"/>
    <d v="2021-07-11T00:00:00"/>
    <x v="1"/>
    <x v="1"/>
    <d v="2021-08-11T00:00:00"/>
    <n v="977019"/>
    <x v="13"/>
    <s v="B2"/>
    <x v="1"/>
    <s v="Verified"/>
    <n v="85000"/>
    <n v="0.16220000000000001"/>
    <n v="650.9"/>
    <n v="0.10589999999999999"/>
    <n v="20000"/>
    <n v="21"/>
    <n v="20179"/>
  </r>
  <r>
    <n v="646965"/>
    <x v="16"/>
    <x v="0"/>
    <x v="3"/>
    <s v="US Postal Service"/>
    <x v="2"/>
    <x v="0"/>
    <x v="21"/>
    <d v="2021-02-14T00:00:00"/>
    <d v="2021-02-14T00:00:00"/>
    <x v="1"/>
    <x v="1"/>
    <d v="2021-03-14T00:00:00"/>
    <n v="827750"/>
    <x v="13"/>
    <s v="B5"/>
    <x v="1"/>
    <s v="Verified"/>
    <n v="51000"/>
    <n v="8.3299999999999999E-2"/>
    <n v="491.87"/>
    <n v="0.1111"/>
    <n v="15000"/>
    <n v="14"/>
    <n v="17708"/>
  </r>
  <r>
    <n v="708575"/>
    <x v="1"/>
    <x v="0"/>
    <x v="8"/>
    <s v="Veteran Affairs"/>
    <x v="2"/>
    <x v="0"/>
    <x v="42"/>
    <d v="2021-10-13T00:00:00"/>
    <d v="2021-10-13T00:00:00"/>
    <x v="1"/>
    <x v="1"/>
    <d v="2021-11-13T00:00:00"/>
    <n v="901080"/>
    <x v="13"/>
    <s v="B3"/>
    <x v="1"/>
    <s v="Verified"/>
    <n v="39000"/>
    <n v="0.23380000000000001"/>
    <n v="337.39"/>
    <n v="0.1037"/>
    <n v="10400"/>
    <n v="15"/>
    <n v="12087"/>
  </r>
  <r>
    <n v="433014"/>
    <x v="3"/>
    <x v="0"/>
    <x v="8"/>
    <s v="CareerBuilder.com"/>
    <x v="2"/>
    <x v="0"/>
    <x v="52"/>
    <d v="2021-03-12T00:00:00"/>
    <d v="2021-03-12T00:00:00"/>
    <x v="1"/>
    <x v="1"/>
    <d v="2021-04-12T00:00:00"/>
    <n v="515376"/>
    <x v="13"/>
    <s v="B3"/>
    <x v="1"/>
    <s v="Verified"/>
    <n v="75000"/>
    <n v="5.6599999999999998E-2"/>
    <n v="662.68"/>
    <n v="0.1183"/>
    <n v="20000"/>
    <n v="38"/>
    <n v="23723"/>
  </r>
  <r>
    <n v="644793"/>
    <x v="8"/>
    <x v="0"/>
    <x v="8"/>
    <s v="Department of Veterans Affairs"/>
    <x v="2"/>
    <x v="0"/>
    <x v="21"/>
    <d v="2021-04-16T00:00:00"/>
    <d v="2021-03-11T00:00:00"/>
    <x v="1"/>
    <x v="1"/>
    <d v="2021-04-11T00:00:00"/>
    <n v="825079"/>
    <x v="13"/>
    <s v="B4"/>
    <x v="1"/>
    <s v="Verified"/>
    <n v="53500"/>
    <n v="1.5299999999999999E-2"/>
    <n v="322.63"/>
    <n v="9.9900000000000003E-2"/>
    <n v="10000"/>
    <n v="4"/>
    <n v="10165"/>
  </r>
  <r>
    <n v="369909"/>
    <x v="1"/>
    <x v="0"/>
    <x v="4"/>
    <s v="Walgreen"/>
    <x v="2"/>
    <x v="0"/>
    <x v="40"/>
    <d v="2021-05-13T00:00:00"/>
    <d v="2021-07-09T00:00:00"/>
    <x v="1"/>
    <x v="1"/>
    <d v="2021-08-09T00:00:00"/>
    <n v="386211"/>
    <x v="13"/>
    <s v="B1"/>
    <x v="1"/>
    <s v="Verified"/>
    <n v="40000"/>
    <n v="7.6799999999999993E-2"/>
    <n v="261.70999999999998"/>
    <n v="0.1095"/>
    <n v="8000"/>
    <n v="16"/>
    <n v="8412"/>
  </r>
  <r>
    <n v="428954"/>
    <x v="0"/>
    <x v="0"/>
    <x v="4"/>
    <s v="US Geological Survey"/>
    <x v="2"/>
    <x v="0"/>
    <x v="30"/>
    <d v="2021-08-12T00:00:00"/>
    <d v="2021-08-12T00:00:00"/>
    <x v="1"/>
    <x v="1"/>
    <d v="2021-09-12T00:00:00"/>
    <n v="507977"/>
    <x v="13"/>
    <s v="B5"/>
    <x v="1"/>
    <s v="Verified"/>
    <n v="36903"/>
    <n v="6.2100000000000002E-2"/>
    <n v="266.52"/>
    <n v="0.1221"/>
    <n v="8000"/>
    <n v="5"/>
    <n v="9595"/>
  </r>
  <r>
    <n v="617250"/>
    <x v="23"/>
    <x v="0"/>
    <x v="5"/>
    <m/>
    <x v="2"/>
    <x v="0"/>
    <x v="49"/>
    <d v="2021-10-13T00:00:00"/>
    <d v="2021-10-13T00:00:00"/>
    <x v="1"/>
    <x v="1"/>
    <d v="2021-11-13T00:00:00"/>
    <n v="791380"/>
    <x v="13"/>
    <s v="B2"/>
    <x v="1"/>
    <s v="Verified"/>
    <n v="48000"/>
    <n v="0.21099999999999999"/>
    <n v="348.69"/>
    <n v="9.2499999999999999E-2"/>
    <n v="18000"/>
    <n v="25"/>
    <n v="12545"/>
  </r>
  <r>
    <n v="561347"/>
    <x v="8"/>
    <x v="0"/>
    <x v="5"/>
    <s v="Intrepid Capital Management, Inc."/>
    <x v="2"/>
    <x v="0"/>
    <x v="47"/>
    <d v="2021-12-10T00:00:00"/>
    <d v="2021-12-10T00:00:00"/>
    <x v="1"/>
    <x v="1"/>
    <d v="2022-01-10T00:00:00"/>
    <n v="722431"/>
    <x v="13"/>
    <s v="B3"/>
    <x v="1"/>
    <s v="Verified"/>
    <n v="100000"/>
    <n v="2.0400000000000001E-2"/>
    <n v="524.73"/>
    <n v="0.11119999999999999"/>
    <n v="16000"/>
    <n v="29"/>
    <n v="16307"/>
  </r>
  <r>
    <n v="889248"/>
    <x v="1"/>
    <x v="0"/>
    <x v="7"/>
    <s v="Perry Ford"/>
    <x v="2"/>
    <x v="0"/>
    <x v="10"/>
    <d v="2021-10-14T00:00:00"/>
    <d v="2021-10-14T00:00:00"/>
    <x v="1"/>
    <x v="1"/>
    <d v="2021-11-14T00:00:00"/>
    <n v="1105825"/>
    <x v="13"/>
    <s v="B1"/>
    <x v="1"/>
    <s v="Verified"/>
    <n v="96000"/>
    <n v="0.17069999999999999"/>
    <n v="225.58"/>
    <n v="9.9099999999999994E-2"/>
    <n v="7000"/>
    <n v="20"/>
    <n v="8121"/>
  </r>
  <r>
    <n v="499730"/>
    <x v="8"/>
    <x v="0"/>
    <x v="10"/>
    <s v="MTA Office of the Inspector General"/>
    <x v="2"/>
    <x v="0"/>
    <x v="48"/>
    <d v="2021-02-13T00:00:00"/>
    <d v="2021-01-13T00:00:00"/>
    <x v="1"/>
    <x v="1"/>
    <d v="2021-02-13T00:00:00"/>
    <n v="641533"/>
    <x v="13"/>
    <s v="B1"/>
    <x v="1"/>
    <s v="Verified"/>
    <n v="45000"/>
    <n v="4.0800000000000003E-2"/>
    <n v="354.32"/>
    <n v="9.8799999999999999E-2"/>
    <n v="11000"/>
    <n v="22"/>
    <n v="12526"/>
  </r>
  <r>
    <n v="1008791"/>
    <x v="1"/>
    <x v="0"/>
    <x v="0"/>
    <s v="Tesla Motors"/>
    <x v="2"/>
    <x v="0"/>
    <x v="22"/>
    <d v="2021-11-12T00:00:00"/>
    <d v="2021-10-12T00:00:00"/>
    <x v="1"/>
    <x v="1"/>
    <d v="2021-11-12T00:00:00"/>
    <n v="1235306"/>
    <x v="13"/>
    <s v="B2"/>
    <x v="1"/>
    <s v="Verified"/>
    <n v="115000"/>
    <n v="0.10489999999999999"/>
    <n v="211.73"/>
    <n v="0.1065"/>
    <n v="6500"/>
    <n v="25"/>
    <n v="7057"/>
  </r>
  <r>
    <n v="893009"/>
    <x v="20"/>
    <x v="0"/>
    <x v="8"/>
    <s v="sands chevrolet"/>
    <x v="2"/>
    <x v="0"/>
    <x v="13"/>
    <d v="2021-05-16T00:00:00"/>
    <d v="2021-06-14T00:00:00"/>
    <x v="1"/>
    <x v="1"/>
    <d v="2021-07-14T00:00:00"/>
    <n v="1110061"/>
    <x v="13"/>
    <s v="B4"/>
    <x v="1"/>
    <s v="Verified"/>
    <n v="156000"/>
    <n v="8.7900000000000006E-2"/>
    <n v="501.23"/>
    <n v="0.1242"/>
    <n v="15000"/>
    <n v="18"/>
    <n v="17962"/>
  </r>
  <r>
    <n v="543406"/>
    <x v="8"/>
    <x v="0"/>
    <x v="6"/>
    <m/>
    <x v="2"/>
    <x v="0"/>
    <x v="43"/>
    <d v="2021-05-12T00:00:00"/>
    <d v="2021-04-12T00:00:00"/>
    <x v="1"/>
    <x v="1"/>
    <d v="2021-05-12T00:00:00"/>
    <n v="701084"/>
    <x v="13"/>
    <s v="B2"/>
    <x v="1"/>
    <s v="Verified"/>
    <n v="96000"/>
    <n v="8.3999999999999995E-3"/>
    <n v="130.49"/>
    <n v="0.1075"/>
    <n v="4000"/>
    <n v="14"/>
    <n v="4564"/>
  </r>
  <r>
    <n v="620433"/>
    <x v="10"/>
    <x v="0"/>
    <x v="8"/>
    <s v="Linden Grove"/>
    <x v="2"/>
    <x v="0"/>
    <x v="49"/>
    <d v="2021-09-13T00:00:00"/>
    <d v="2021-06-12T00:00:00"/>
    <x v="1"/>
    <x v="1"/>
    <d v="2021-07-12T00:00:00"/>
    <n v="795204"/>
    <x v="13"/>
    <s v="B2"/>
    <x v="1"/>
    <s v="Verified"/>
    <n v="20000"/>
    <n v="7.7399999999999997E-2"/>
    <n v="114.9"/>
    <n v="9.2499999999999999E-2"/>
    <n v="3600"/>
    <n v="7"/>
    <n v="3979"/>
  </r>
  <r>
    <n v="630483"/>
    <x v="16"/>
    <x v="0"/>
    <x v="8"/>
    <s v="John Hancock"/>
    <x v="2"/>
    <x v="0"/>
    <x v="41"/>
    <d v="2021-12-13T00:00:00"/>
    <d v="2021-12-13T00:00:00"/>
    <x v="1"/>
    <x v="1"/>
    <d v="2022-01-13T00:00:00"/>
    <n v="807742"/>
    <x v="13"/>
    <s v="B5"/>
    <x v="1"/>
    <s v="Verified"/>
    <n v="33600"/>
    <n v="0.1321"/>
    <n v="32.44"/>
    <n v="0.1036"/>
    <n v="1000"/>
    <n v="25"/>
    <n v="1168"/>
  </r>
  <r>
    <n v="375077"/>
    <x v="8"/>
    <x v="0"/>
    <x v="4"/>
    <m/>
    <x v="2"/>
    <x v="0"/>
    <x v="8"/>
    <d v="2021-12-10T00:00:00"/>
    <d v="2021-12-10T00:00:00"/>
    <x v="1"/>
    <x v="1"/>
    <d v="2022-01-10T00:00:00"/>
    <n v="396883"/>
    <x v="13"/>
    <s v="B4"/>
    <x v="1"/>
    <s v="Verified"/>
    <n v="73500"/>
    <n v="4.0500000000000001E-2"/>
    <n v="497.46"/>
    <n v="0.11890000000000001"/>
    <n v="15000"/>
    <n v="9"/>
    <n v="16833"/>
  </r>
  <r>
    <n v="680324"/>
    <x v="8"/>
    <x v="0"/>
    <x v="5"/>
    <s v="Elmhurst Hospital Center"/>
    <x v="2"/>
    <x v="0"/>
    <x v="0"/>
    <d v="2021-03-14T00:00:00"/>
    <d v="2021-03-14T00:00:00"/>
    <x v="1"/>
    <x v="1"/>
    <d v="2021-04-14T00:00:00"/>
    <n v="869098"/>
    <x v="13"/>
    <s v="B1"/>
    <x v="1"/>
    <s v="Verified"/>
    <n v="65000"/>
    <n v="5.0200000000000002E-2"/>
    <n v="256.76"/>
    <n v="9.6299999999999997E-2"/>
    <n v="8000"/>
    <n v="15"/>
    <n v="9243"/>
  </r>
  <r>
    <n v="360906"/>
    <x v="40"/>
    <x v="0"/>
    <x v="0"/>
    <s v="clayton homes"/>
    <x v="2"/>
    <x v="0"/>
    <x v="36"/>
    <d v="2021-11-11T00:00:00"/>
    <d v="2021-11-11T00:00:00"/>
    <x v="1"/>
    <x v="1"/>
    <d v="2021-12-11T00:00:00"/>
    <n v="368939"/>
    <x v="13"/>
    <s v="B1"/>
    <x v="1"/>
    <s v="Verified"/>
    <n v="32000"/>
    <n v="4.9500000000000002E-2"/>
    <n v="103.56"/>
    <n v="0.10199999999999999"/>
    <n v="3200"/>
    <n v="35"/>
    <n v="3728"/>
  </r>
  <r>
    <n v="810224"/>
    <x v="1"/>
    <x v="0"/>
    <x v="8"/>
    <s v="Natioanl Notary Association"/>
    <x v="2"/>
    <x v="0"/>
    <x v="44"/>
    <d v="2021-01-14T00:00:00"/>
    <d v="2021-07-12T00:00:00"/>
    <x v="1"/>
    <x v="1"/>
    <d v="2021-08-12T00:00:00"/>
    <n v="1017119"/>
    <x v="13"/>
    <s v="B3"/>
    <x v="1"/>
    <s v="Verified"/>
    <n v="75000"/>
    <n v="0.17699999999999999"/>
    <n v="294.61"/>
    <n v="0.1099"/>
    <n v="9000"/>
    <n v="48"/>
    <n v="9797"/>
  </r>
  <r>
    <n v="858814"/>
    <x v="1"/>
    <x v="0"/>
    <x v="4"/>
    <s v="Clearwire"/>
    <x v="2"/>
    <x v="0"/>
    <x v="11"/>
    <d v="2021-05-16T00:00:00"/>
    <d v="2021-05-14T00:00:00"/>
    <x v="1"/>
    <x v="1"/>
    <d v="2021-06-14T00:00:00"/>
    <n v="1071415"/>
    <x v="13"/>
    <s v="B2"/>
    <x v="1"/>
    <s v="Verified"/>
    <n v="175000"/>
    <n v="0.18129999999999999"/>
    <n v="390.54"/>
    <n v="0.10589999999999999"/>
    <n v="12000"/>
    <n v="29"/>
    <n v="14026"/>
  </r>
  <r>
    <n v="423672"/>
    <x v="18"/>
    <x v="0"/>
    <x v="2"/>
    <s v="KPMG, LLP"/>
    <x v="2"/>
    <x v="0"/>
    <x v="30"/>
    <d v="2021-07-12T00:00:00"/>
    <d v="2021-07-12T00:00:00"/>
    <x v="1"/>
    <x v="1"/>
    <d v="2021-08-12T00:00:00"/>
    <n v="498951"/>
    <x v="13"/>
    <s v="B2"/>
    <x v="1"/>
    <s v="Verified"/>
    <n v="87000"/>
    <n v="0.1041"/>
    <n v="328.64"/>
    <n v="0.11260000000000001"/>
    <n v="10000"/>
    <n v="22"/>
    <n v="11831"/>
  </r>
  <r>
    <n v="832824"/>
    <x v="23"/>
    <x v="0"/>
    <x v="0"/>
    <s v="UBM TechWeb"/>
    <x v="2"/>
    <x v="0"/>
    <x v="11"/>
    <d v="2021-05-15T00:00:00"/>
    <d v="2021-02-13T00:00:00"/>
    <x v="1"/>
    <x v="1"/>
    <d v="2021-03-13T00:00:00"/>
    <n v="1042318"/>
    <x v="13"/>
    <s v="B3"/>
    <x v="1"/>
    <s v="Verified"/>
    <n v="72000"/>
    <n v="1.2699999999999999E-2"/>
    <n v="326.52999999999997"/>
    <n v="0.1099"/>
    <n v="9975"/>
    <n v="18"/>
    <n v="11274"/>
  </r>
  <r>
    <n v="666407"/>
    <x v="0"/>
    <x v="0"/>
    <x v="3"/>
    <s v="ARRIS"/>
    <x v="2"/>
    <x v="0"/>
    <x v="0"/>
    <d v="2021-03-14T00:00:00"/>
    <d v="2021-03-14T00:00:00"/>
    <x v="1"/>
    <x v="1"/>
    <d v="2021-04-14T00:00:00"/>
    <n v="852002"/>
    <x v="13"/>
    <s v="B4"/>
    <x v="1"/>
    <s v="Verified"/>
    <n v="68000"/>
    <n v="1.7999999999999999E-2"/>
    <n v="352.25"/>
    <n v="0.1074"/>
    <n v="10800"/>
    <n v="4"/>
    <n v="12681"/>
  </r>
  <r>
    <n v="607179"/>
    <x v="8"/>
    <x v="0"/>
    <x v="6"/>
    <s v="Columbia University"/>
    <x v="0"/>
    <x v="0"/>
    <x v="49"/>
    <d v="2021-03-11T00:00:00"/>
    <d v="2021-03-11T00:00:00"/>
    <x v="1"/>
    <x v="1"/>
    <d v="2021-04-11T00:00:00"/>
    <n v="778933"/>
    <x v="13"/>
    <s v="C2"/>
    <x v="1"/>
    <s v="Verified"/>
    <n v="48000"/>
    <n v="2.5999999999999999E-2"/>
    <n v="184.29"/>
    <n v="0.12609999999999999"/>
    <n v="5500"/>
    <n v="5"/>
    <n v="5723"/>
  </r>
  <r>
    <n v="578777"/>
    <x v="16"/>
    <x v="0"/>
    <x v="6"/>
    <s v="Bjs Wholesale"/>
    <x v="0"/>
    <x v="0"/>
    <x v="54"/>
    <d v="2021-02-16T00:00:00"/>
    <d v="2021-09-13T00:00:00"/>
    <x v="1"/>
    <x v="1"/>
    <d v="2021-10-13T00:00:00"/>
    <n v="744190"/>
    <x v="13"/>
    <s v="C2"/>
    <x v="1"/>
    <s v="Verified"/>
    <n v="50000"/>
    <n v="0.24"/>
    <n v="509.83"/>
    <n v="0.1361"/>
    <n v="15000"/>
    <n v="20"/>
    <n v="18354"/>
  </r>
  <r>
    <n v="561156"/>
    <x v="2"/>
    <x v="0"/>
    <x v="8"/>
    <s v="Trinity Industries"/>
    <x v="0"/>
    <x v="0"/>
    <x v="47"/>
    <d v="2021-12-10T00:00:00"/>
    <d v="2021-12-10T00:00:00"/>
    <x v="1"/>
    <x v="1"/>
    <d v="2022-01-10T00:00:00"/>
    <n v="722194"/>
    <x v="13"/>
    <s v="C1"/>
    <x v="1"/>
    <s v="Verified"/>
    <n v="54000"/>
    <n v="0.1016"/>
    <n v="185.93"/>
    <n v="0.1323"/>
    <n v="5500"/>
    <n v="17"/>
    <n v="5678"/>
  </r>
  <r>
    <n v="445442"/>
    <x v="18"/>
    <x v="0"/>
    <x v="2"/>
    <s v="Included Educational Services"/>
    <x v="0"/>
    <x v="0"/>
    <x v="32"/>
    <d v="2021-08-12T00:00:00"/>
    <d v="2021-08-12T00:00:00"/>
    <x v="1"/>
    <x v="1"/>
    <d v="2021-09-12T00:00:00"/>
    <n v="543949"/>
    <x v="13"/>
    <s v="C1"/>
    <x v="1"/>
    <s v="Verified"/>
    <n v="56000"/>
    <n v="9.9599999999999994E-2"/>
    <n v="840.83"/>
    <n v="0.12870000000000001"/>
    <n v="25000"/>
    <n v="21"/>
    <n v="30217"/>
  </r>
  <r>
    <n v="781758"/>
    <x v="1"/>
    <x v="0"/>
    <x v="5"/>
    <m/>
    <x v="0"/>
    <x v="0"/>
    <x v="6"/>
    <d v="2021-04-16T00:00:00"/>
    <d v="2021-06-14T00:00:00"/>
    <x v="1"/>
    <x v="1"/>
    <d v="2021-07-14T00:00:00"/>
    <n v="984673"/>
    <x v="13"/>
    <s v="C4"/>
    <x v="1"/>
    <s v="Verified"/>
    <n v="60000"/>
    <n v="0.2024"/>
    <n v="104.91"/>
    <n v="0.15620000000000001"/>
    <n v="3000"/>
    <n v="23"/>
    <n v="3777"/>
  </r>
  <r>
    <n v="508994"/>
    <x v="1"/>
    <x v="0"/>
    <x v="9"/>
    <s v="Microsoft Corporation"/>
    <x v="0"/>
    <x v="0"/>
    <x v="48"/>
    <d v="2021-05-13T00:00:00"/>
    <d v="2021-05-13T00:00:00"/>
    <x v="1"/>
    <x v="1"/>
    <d v="2021-06-13T00:00:00"/>
    <n v="656857"/>
    <x v="13"/>
    <s v="C1"/>
    <x v="1"/>
    <s v="Verified"/>
    <n v="135000"/>
    <n v="4.9399999999999999E-2"/>
    <n v="268.52999999999997"/>
    <n v="0.1273"/>
    <n v="8000"/>
    <n v="14"/>
    <n v="9668"/>
  </r>
  <r>
    <n v="892429"/>
    <x v="1"/>
    <x v="0"/>
    <x v="6"/>
    <s v="Dun &amp; Bradstreet Credibility Corp."/>
    <x v="0"/>
    <x v="0"/>
    <x v="10"/>
    <d v="2021-10-14T00:00:00"/>
    <d v="2021-10-14T00:00:00"/>
    <x v="1"/>
    <x v="1"/>
    <d v="2021-11-14T00:00:00"/>
    <n v="1109364"/>
    <x v="13"/>
    <s v="C2"/>
    <x v="1"/>
    <s v="Verified"/>
    <n v="70000"/>
    <n v="0.18190000000000001"/>
    <n v="102.93"/>
    <n v="0.14269999999999999"/>
    <n v="3000"/>
    <n v="24"/>
    <n v="3705"/>
  </r>
  <r>
    <n v="423307"/>
    <x v="18"/>
    <x v="0"/>
    <x v="4"/>
    <s v="STATE OF NEW JERSEY"/>
    <x v="0"/>
    <x v="0"/>
    <x v="30"/>
    <d v="2021-07-12T00:00:00"/>
    <d v="2021-07-12T00:00:00"/>
    <x v="1"/>
    <x v="1"/>
    <d v="2021-08-12T00:00:00"/>
    <n v="498344"/>
    <x v="13"/>
    <s v="C1"/>
    <x v="1"/>
    <s v="Verified"/>
    <n v="55000"/>
    <n v="7.5300000000000006E-2"/>
    <n v="167.34"/>
    <n v="0.12529999999999999"/>
    <n v="5000"/>
    <n v="9"/>
    <n v="6024"/>
  </r>
  <r>
    <n v="661230"/>
    <x v="8"/>
    <x v="0"/>
    <x v="2"/>
    <s v="NYPD"/>
    <x v="0"/>
    <x v="0"/>
    <x v="21"/>
    <d v="2021-05-16T00:00:00"/>
    <d v="2021-09-13T00:00:00"/>
    <x v="1"/>
    <x v="1"/>
    <d v="2021-10-13T00:00:00"/>
    <n v="845655"/>
    <x v="13"/>
    <s v="C4"/>
    <x v="1"/>
    <s v="Verified"/>
    <n v="65000"/>
    <n v="0.15659999999999999"/>
    <n v="681.62"/>
    <n v="0.13800000000000001"/>
    <n v="20000"/>
    <n v="16"/>
    <n v="24425"/>
  </r>
  <r>
    <n v="1004358"/>
    <x v="5"/>
    <x v="0"/>
    <x v="5"/>
    <s v="Aerospace maintenance services"/>
    <x v="0"/>
    <x v="0"/>
    <x v="13"/>
    <d v="2021-05-16T00:00:00"/>
    <d v="2021-03-14T00:00:00"/>
    <x v="1"/>
    <x v="1"/>
    <d v="2021-04-14T00:00:00"/>
    <n v="1230977"/>
    <x v="13"/>
    <s v="C2"/>
    <x v="1"/>
    <s v="Verified"/>
    <n v="60000"/>
    <n v="0.2228"/>
    <n v="343.09"/>
    <n v="0.14269999999999999"/>
    <n v="10000"/>
    <n v="9"/>
    <n v="12210"/>
  </r>
  <r>
    <n v="432642"/>
    <x v="18"/>
    <x v="0"/>
    <x v="0"/>
    <s v="Limited Brands"/>
    <x v="0"/>
    <x v="0"/>
    <x v="20"/>
    <d v="2021-08-12T00:00:00"/>
    <d v="2021-08-12T00:00:00"/>
    <x v="1"/>
    <x v="1"/>
    <d v="2021-09-12T00:00:00"/>
    <n v="514500"/>
    <x v="13"/>
    <s v="C1"/>
    <x v="1"/>
    <s v="Verified"/>
    <n v="65004"/>
    <n v="0.13089999999999999"/>
    <n v="201.8"/>
    <n v="0.12870000000000001"/>
    <n v="6000"/>
    <n v="21"/>
    <n v="7265"/>
  </r>
  <r>
    <n v="422979"/>
    <x v="22"/>
    <x v="0"/>
    <x v="0"/>
    <s v="Frito Lay"/>
    <x v="0"/>
    <x v="0"/>
    <x v="30"/>
    <d v="2021-03-12T00:00:00"/>
    <d v="2021-03-12T00:00:00"/>
    <x v="1"/>
    <x v="1"/>
    <d v="2021-04-12T00:00:00"/>
    <n v="497869"/>
    <x v="13"/>
    <s v="C4"/>
    <x v="1"/>
    <s v="Verified"/>
    <n v="51000"/>
    <n v="0.17460000000000001"/>
    <n v="678.46"/>
    <n v="0.13469999999999999"/>
    <n v="20000"/>
    <n v="16"/>
    <n v="24313"/>
  </r>
  <r>
    <n v="1040347"/>
    <x v="5"/>
    <x v="0"/>
    <x v="0"/>
    <s v="Cross Country Staffing"/>
    <x v="0"/>
    <x v="0"/>
    <x v="12"/>
    <d v="2021-05-16T00:00:00"/>
    <d v="2021-08-13T00:00:00"/>
    <x v="1"/>
    <x v="1"/>
    <d v="2021-09-13T00:00:00"/>
    <n v="1270317"/>
    <x v="13"/>
    <s v="C3"/>
    <x v="1"/>
    <s v="Verified"/>
    <n v="33000"/>
    <n v="0.21160000000000001"/>
    <n v="306.14"/>
    <n v="0.14649999999999999"/>
    <n v="8875"/>
    <n v="29"/>
    <n v="9999"/>
  </r>
  <r>
    <n v="501680"/>
    <x v="16"/>
    <x v="0"/>
    <x v="6"/>
    <s v="Liberty Mutual Group"/>
    <x v="0"/>
    <x v="0"/>
    <x v="48"/>
    <d v="2021-04-16T00:00:00"/>
    <d v="2021-12-12T00:00:00"/>
    <x v="1"/>
    <x v="1"/>
    <d v="2022-01-12T00:00:00"/>
    <n v="644905"/>
    <x v="13"/>
    <s v="C3"/>
    <x v="1"/>
    <s v="Verified"/>
    <n v="83500"/>
    <n v="0.19769999999999999"/>
    <n v="678.49"/>
    <n v="0.1348"/>
    <n v="20000"/>
    <n v="42"/>
    <n v="24003"/>
  </r>
  <r>
    <n v="1038889"/>
    <x v="8"/>
    <x v="0"/>
    <x v="2"/>
    <s v="Pepsi Beverage Company"/>
    <x v="0"/>
    <x v="0"/>
    <x v="22"/>
    <d v="2021-04-16T00:00:00"/>
    <d v="2021-01-15T00:00:00"/>
    <x v="1"/>
    <x v="1"/>
    <d v="2021-02-15T00:00:00"/>
    <n v="1268820"/>
    <x v="13"/>
    <s v="C1"/>
    <x v="1"/>
    <s v="Verified"/>
    <n v="60000"/>
    <n v="0.18179999999999999"/>
    <n v="508.96"/>
    <n v="0.13489999999999999"/>
    <n v="15000"/>
    <n v="19"/>
    <n v="18322"/>
  </r>
  <r>
    <n v="688289"/>
    <x v="32"/>
    <x v="0"/>
    <x v="2"/>
    <s v="Credit-Suisse"/>
    <x v="0"/>
    <x v="0"/>
    <x v="42"/>
    <d v="2021-05-16T00:00:00"/>
    <d v="2021-03-14T00:00:00"/>
    <x v="1"/>
    <x v="1"/>
    <d v="2021-04-14T00:00:00"/>
    <n v="878414"/>
    <x v="13"/>
    <s v="C3"/>
    <x v="1"/>
    <s v="Verified"/>
    <n v="91800"/>
    <n v="0.16250000000000001"/>
    <n v="847.54"/>
    <n v="0.1343"/>
    <n v="25000"/>
    <n v="22"/>
    <n v="30511"/>
  </r>
  <r>
    <n v="879885"/>
    <x v="8"/>
    <x v="0"/>
    <x v="2"/>
    <s v="Jennison Associates LLC"/>
    <x v="0"/>
    <x v="0"/>
    <x v="10"/>
    <d v="2021-01-16T00:00:00"/>
    <d v="2021-09-14T00:00:00"/>
    <x v="1"/>
    <x v="1"/>
    <d v="2021-10-14T00:00:00"/>
    <n v="1094833"/>
    <x v="13"/>
    <s v="C5"/>
    <x v="1"/>
    <s v="Verified"/>
    <n v="61400"/>
    <n v="0.2072"/>
    <n v="210.83"/>
    <n v="0.15959999999999999"/>
    <n v="6000"/>
    <n v="29"/>
    <n v="7590"/>
  </r>
  <r>
    <n v="659193"/>
    <x v="13"/>
    <x v="0"/>
    <x v="3"/>
    <s v="veterans administration"/>
    <x v="0"/>
    <x v="0"/>
    <x v="21"/>
    <d v="2021-05-16T00:00:00"/>
    <d v="2021-02-14T00:00:00"/>
    <x v="1"/>
    <x v="1"/>
    <d v="2021-03-14T00:00:00"/>
    <n v="843091"/>
    <x v="13"/>
    <s v="C2"/>
    <x v="1"/>
    <s v="Verified"/>
    <n v="100000"/>
    <n v="5.5999999999999999E-3"/>
    <n v="674.46"/>
    <n v="0.13059999999999999"/>
    <n v="20000"/>
    <n v="22"/>
    <n v="24281"/>
  </r>
  <r>
    <n v="977526"/>
    <x v="26"/>
    <x v="0"/>
    <x v="8"/>
    <s v="St. Louis County Police"/>
    <x v="0"/>
    <x v="0"/>
    <x v="13"/>
    <d v="2021-03-14T00:00:00"/>
    <d v="2021-02-14T00:00:00"/>
    <x v="1"/>
    <x v="1"/>
    <d v="2021-03-14T00:00:00"/>
    <n v="1200545"/>
    <x v="13"/>
    <s v="C1"/>
    <x v="1"/>
    <s v="Verified"/>
    <n v="42000"/>
    <n v="0.1343"/>
    <n v="220.55"/>
    <n v="0.13489999999999999"/>
    <n v="6500"/>
    <n v="7"/>
    <n v="7854"/>
  </r>
  <r>
    <n v="1011178"/>
    <x v="20"/>
    <x v="0"/>
    <x v="0"/>
    <s v="U.S Customs and Border Protection"/>
    <x v="0"/>
    <x v="0"/>
    <x v="22"/>
    <d v="2021-07-14T00:00:00"/>
    <d v="2021-02-14T00:00:00"/>
    <x v="1"/>
    <x v="1"/>
    <d v="2021-03-14T00:00:00"/>
    <n v="1238030"/>
    <x v="13"/>
    <s v="C5"/>
    <x v="1"/>
    <s v="Verified"/>
    <n v="60000"/>
    <n v="0.21160000000000001"/>
    <n v="210.83"/>
    <n v="0.15959999999999999"/>
    <n v="6000"/>
    <n v="31"/>
    <n v="7443"/>
  </r>
  <r>
    <n v="386404"/>
    <x v="18"/>
    <x v="0"/>
    <x v="8"/>
    <s v="BlackRock Financial"/>
    <x v="0"/>
    <x v="0"/>
    <x v="33"/>
    <d v="2021-05-16T00:00:00"/>
    <d v="2021-11-11T00:00:00"/>
    <x v="1"/>
    <x v="1"/>
    <d v="2021-12-11T00:00:00"/>
    <n v="418662"/>
    <x v="13"/>
    <s v="C2"/>
    <x v="1"/>
    <s v="Verified"/>
    <n v="55000"/>
    <n v="7.2900000000000006E-2"/>
    <n v="605.13"/>
    <n v="0.12839999999999999"/>
    <n v="18000"/>
    <n v="37"/>
    <n v="21690"/>
  </r>
  <r>
    <n v="376902"/>
    <x v="9"/>
    <x v="0"/>
    <x v="8"/>
    <s v="KPMG LLP"/>
    <x v="4"/>
    <x v="0"/>
    <x v="8"/>
    <d v="2021-09-10T00:00:00"/>
    <d v="2021-09-10T00:00:00"/>
    <x v="1"/>
    <x v="1"/>
    <d v="2021-10-10T00:00:00"/>
    <n v="400561"/>
    <x v="13"/>
    <s v="D2"/>
    <x v="1"/>
    <s v="Verified"/>
    <n v="57500"/>
    <n v="0.21540000000000001"/>
    <n v="515.74"/>
    <n v="0.14419999999999999"/>
    <n v="15000"/>
    <n v="21"/>
    <n v="17686"/>
  </r>
  <r>
    <n v="601603"/>
    <x v="20"/>
    <x v="0"/>
    <x v="2"/>
    <s v="WalMart"/>
    <x v="4"/>
    <x v="0"/>
    <x v="50"/>
    <d v="2021-11-13T00:00:00"/>
    <d v="2021-11-13T00:00:00"/>
    <x v="1"/>
    <x v="1"/>
    <d v="2021-12-13T00:00:00"/>
    <n v="771956"/>
    <x v="13"/>
    <s v="D1"/>
    <x v="1"/>
    <s v="Verified"/>
    <n v="25000"/>
    <n v="0.1094"/>
    <n v="222.44"/>
    <n v="0.1409"/>
    <n v="6500"/>
    <n v="4"/>
    <n v="8009"/>
  </r>
  <r>
    <n v="535766"/>
    <x v="41"/>
    <x v="0"/>
    <x v="2"/>
    <s v="Arcadis US Inc."/>
    <x v="4"/>
    <x v="0"/>
    <x v="51"/>
    <d v="2021-09-12T00:00:00"/>
    <d v="2021-09-12T00:00:00"/>
    <x v="1"/>
    <x v="1"/>
    <d v="2021-10-12T00:00:00"/>
    <n v="692250"/>
    <x v="13"/>
    <s v="D2"/>
    <x v="1"/>
    <s v="Verified"/>
    <n v="82000"/>
    <n v="6.7799999999999999E-2"/>
    <n v="417.22"/>
    <n v="0.15210000000000001"/>
    <n v="12000"/>
    <n v="4"/>
    <n v="14743"/>
  </r>
  <r>
    <n v="445664"/>
    <x v="16"/>
    <x v="0"/>
    <x v="5"/>
    <s v="Shire HGT"/>
    <x v="4"/>
    <x v="0"/>
    <x v="15"/>
    <d v="2021-05-10T00:00:00"/>
    <d v="2021-05-10T00:00:00"/>
    <x v="1"/>
    <x v="1"/>
    <d v="2021-06-10T00:00:00"/>
    <n v="544369"/>
    <x v="13"/>
    <s v="D3"/>
    <x v="1"/>
    <s v="Verified"/>
    <n v="43000"/>
    <n v="2.8E-3"/>
    <n v="191.49"/>
    <n v="0.15310000000000001"/>
    <n v="5500"/>
    <n v="5"/>
    <n v="5898"/>
  </r>
  <r>
    <n v="388774"/>
    <x v="1"/>
    <x v="0"/>
    <x v="7"/>
    <s v="Pacific Gas and Electric Company"/>
    <x v="4"/>
    <x v="0"/>
    <x v="45"/>
    <d v="2021-05-16T00:00:00"/>
    <d v="2021-07-10T00:00:00"/>
    <x v="1"/>
    <x v="1"/>
    <d v="2021-08-10T00:00:00"/>
    <n v="422451"/>
    <x v="13"/>
    <s v="D3"/>
    <x v="1"/>
    <s v="Verified"/>
    <n v="63800"/>
    <n v="0.16209999999999999"/>
    <n v="386.82"/>
    <n v="0.1474"/>
    <n v="11200"/>
    <n v="19"/>
    <n v="12924"/>
  </r>
  <r>
    <n v="569054"/>
    <x v="21"/>
    <x v="0"/>
    <x v="8"/>
    <s v="Cigna"/>
    <x v="4"/>
    <x v="0"/>
    <x v="47"/>
    <d v="2021-03-13T00:00:00"/>
    <d v="2021-03-13T00:00:00"/>
    <x v="1"/>
    <x v="1"/>
    <d v="2021-04-13T00:00:00"/>
    <n v="732029"/>
    <x v="13"/>
    <s v="D1"/>
    <x v="1"/>
    <s v="Verified"/>
    <n v="93400"/>
    <n v="5.3400000000000003E-2"/>
    <n v="691.75"/>
    <n v="0.1484"/>
    <n v="20000"/>
    <n v="16"/>
    <n v="24729"/>
  </r>
  <r>
    <n v="387602"/>
    <x v="33"/>
    <x v="0"/>
    <x v="8"/>
    <s v="fender mender"/>
    <x v="4"/>
    <x v="0"/>
    <x v="33"/>
    <d v="2021-05-12T00:00:00"/>
    <d v="2021-05-12T00:00:00"/>
    <x v="1"/>
    <x v="1"/>
    <d v="2021-06-12T00:00:00"/>
    <n v="420557"/>
    <x v="13"/>
    <s v="D1"/>
    <x v="1"/>
    <s v="Verified"/>
    <n v="84996"/>
    <n v="0.19270000000000001"/>
    <n v="684.58"/>
    <n v="0.1411"/>
    <n v="20000"/>
    <n v="40"/>
    <n v="24738"/>
  </r>
  <r>
    <n v="357973"/>
    <x v="8"/>
    <x v="0"/>
    <x v="2"/>
    <s v="Regal Pest Management"/>
    <x v="4"/>
    <x v="0"/>
    <x v="34"/>
    <d v="2021-07-15T00:00:00"/>
    <d v="2021-12-11T00:00:00"/>
    <x v="1"/>
    <x v="1"/>
    <d v="2022-01-11T00:00:00"/>
    <n v="364213"/>
    <x v="13"/>
    <s v="D1"/>
    <x v="1"/>
    <s v="Verified"/>
    <n v="45000"/>
    <n v="1.7299999999999999E-2"/>
    <n v="338.68"/>
    <n v="0.1336"/>
    <n v="10000"/>
    <n v="6"/>
    <n v="12213"/>
  </r>
  <r>
    <n v="422689"/>
    <x v="1"/>
    <x v="0"/>
    <x v="7"/>
    <s v="TULANE MONTESSORI HOUSE"/>
    <x v="4"/>
    <x v="0"/>
    <x v="30"/>
    <d v="2021-12-15T00:00:00"/>
    <d v="2021-07-12T00:00:00"/>
    <x v="1"/>
    <x v="1"/>
    <d v="2021-08-12T00:00:00"/>
    <n v="497330"/>
    <x v="13"/>
    <s v="D1"/>
    <x v="1"/>
    <s v="Verified"/>
    <n v="62496"/>
    <n v="0.1555"/>
    <n v="410.75"/>
    <n v="0.1411"/>
    <n v="12000"/>
    <n v="11"/>
    <n v="14787"/>
  </r>
  <r>
    <n v="546846"/>
    <x v="8"/>
    <x v="0"/>
    <x v="9"/>
    <s v="NEOS Advisors LLC"/>
    <x v="4"/>
    <x v="0"/>
    <x v="43"/>
    <d v="2021-05-12T00:00:00"/>
    <d v="2021-05-12T00:00:00"/>
    <x v="1"/>
    <x v="1"/>
    <d v="2021-06-12T00:00:00"/>
    <n v="705142"/>
    <x v="13"/>
    <s v="D3"/>
    <x v="1"/>
    <s v="Verified"/>
    <n v="140004"/>
    <n v="8.6999999999999994E-2"/>
    <n v="873.76"/>
    <n v="0.15579999999999999"/>
    <n v="25000"/>
    <n v="17"/>
    <n v="30188"/>
  </r>
  <r>
    <n v="1020958"/>
    <x v="1"/>
    <x v="0"/>
    <x v="1"/>
    <s v="Lawrence Livermore National Laboratory"/>
    <x v="4"/>
    <x v="0"/>
    <x v="22"/>
    <d v="2021-05-16T00:00:00"/>
    <d v="2021-09-14T00:00:00"/>
    <x v="1"/>
    <x v="1"/>
    <d v="2021-10-14T00:00:00"/>
    <n v="1249953"/>
    <x v="13"/>
    <s v="D4"/>
    <x v="1"/>
    <s v="Verified"/>
    <n v="121440"/>
    <n v="0.1159"/>
    <n v="201.28"/>
    <n v="0.17580000000000001"/>
    <n v="5600"/>
    <n v="27"/>
    <n v="7239"/>
  </r>
  <r>
    <n v="436178"/>
    <x v="11"/>
    <x v="0"/>
    <x v="0"/>
    <s v="AT&amp;T Inc."/>
    <x v="4"/>
    <x v="0"/>
    <x v="52"/>
    <d v="2021-10-15T00:00:00"/>
    <d v="2021-03-11T00:00:00"/>
    <x v="1"/>
    <x v="1"/>
    <d v="2021-04-11T00:00:00"/>
    <n v="521662"/>
    <x v="13"/>
    <s v="D3"/>
    <x v="1"/>
    <s v="Verified"/>
    <n v="27600"/>
    <n v="3.78E-2"/>
    <n v="233.27"/>
    <n v="0.15310000000000001"/>
    <n v="6700"/>
    <n v="13"/>
    <n v="7929"/>
  </r>
  <r>
    <n v="586065"/>
    <x v="1"/>
    <x v="0"/>
    <x v="8"/>
    <s v="Oakland Unified School District"/>
    <x v="4"/>
    <x v="0"/>
    <x v="54"/>
    <d v="2021-10-13T00:00:00"/>
    <d v="2021-10-13T00:00:00"/>
    <x v="1"/>
    <x v="1"/>
    <d v="2021-11-13T00:00:00"/>
    <n v="752950"/>
    <x v="13"/>
    <s v="D3"/>
    <x v="1"/>
    <s v="Verified"/>
    <n v="50784"/>
    <n v="4.3999999999999997E-2"/>
    <n v="349.51"/>
    <n v="0.15579999999999999"/>
    <n v="10000"/>
    <n v="21"/>
    <n v="12583"/>
  </r>
  <r>
    <n v="660567"/>
    <x v="18"/>
    <x v="0"/>
    <x v="8"/>
    <s v="US Federal Government (GSA)"/>
    <x v="4"/>
    <x v="0"/>
    <x v="21"/>
    <d v="2021-02-14T00:00:00"/>
    <d v="2021-02-14T00:00:00"/>
    <x v="1"/>
    <x v="1"/>
    <d v="2021-03-14T00:00:00"/>
    <n v="844851"/>
    <x v="13"/>
    <s v="D5"/>
    <x v="1"/>
    <s v="Verified"/>
    <n v="67000"/>
    <n v="8.8700000000000001E-2"/>
    <n v="386.84"/>
    <n v="0.16020000000000001"/>
    <n v="11000"/>
    <n v="30"/>
    <n v="13927"/>
  </r>
  <r>
    <n v="788049"/>
    <x v="18"/>
    <x v="0"/>
    <x v="5"/>
    <s v="AT&amp;T"/>
    <x v="4"/>
    <x v="0"/>
    <x v="6"/>
    <d v="2021-07-12T00:00:00"/>
    <d v="2021-07-12T00:00:00"/>
    <x v="1"/>
    <x v="1"/>
    <d v="2021-08-12T00:00:00"/>
    <n v="991678"/>
    <x v="13"/>
    <s v="D3"/>
    <x v="1"/>
    <s v="Verified"/>
    <n v="32000"/>
    <n v="0.18190000000000001"/>
    <n v="70.8"/>
    <n v="0.16489999999999999"/>
    <n v="2000"/>
    <n v="12"/>
    <n v="2309"/>
  </r>
  <r>
    <n v="638750"/>
    <x v="8"/>
    <x v="0"/>
    <x v="4"/>
    <s v="NYC DEPT OF EDUCATION"/>
    <x v="1"/>
    <x v="0"/>
    <x v="41"/>
    <d v="2021-03-11T00:00:00"/>
    <d v="2021-03-11T00:00:00"/>
    <x v="1"/>
    <x v="1"/>
    <d v="2021-04-11T00:00:00"/>
    <n v="818188"/>
    <x v="13"/>
    <s v="E4"/>
    <x v="1"/>
    <s v="Verified"/>
    <n v="55000"/>
    <n v="1.7000000000000001E-2"/>
    <n v="535.24"/>
    <n v="0.1706"/>
    <n v="15000"/>
    <n v="22"/>
    <n v="15238"/>
  </r>
  <r>
    <n v="392694"/>
    <x v="3"/>
    <x v="0"/>
    <x v="6"/>
    <s v="Chicago Area Autopsy Service"/>
    <x v="1"/>
    <x v="0"/>
    <x v="45"/>
    <d v="2021-09-12T00:00:00"/>
    <d v="2021-01-12T00:00:00"/>
    <x v="1"/>
    <x v="1"/>
    <d v="2021-02-12T00:00:00"/>
    <n v="429780"/>
    <x v="13"/>
    <s v="E2"/>
    <x v="1"/>
    <s v="Verified"/>
    <n v="87996"/>
    <n v="0.11849999999999999"/>
    <n v="351.58"/>
    <n v="0.16"/>
    <n v="10000"/>
    <n v="28"/>
    <n v="12629"/>
  </r>
  <r>
    <n v="498335"/>
    <x v="0"/>
    <x v="0"/>
    <x v="4"/>
    <s v="Deloitte Consulting LLP"/>
    <x v="1"/>
    <x v="0"/>
    <x v="27"/>
    <d v="2021-05-16T00:00:00"/>
    <d v="2021-04-13T00:00:00"/>
    <x v="1"/>
    <x v="1"/>
    <d v="2021-05-13T00:00:00"/>
    <n v="639087"/>
    <x v="13"/>
    <s v="E1"/>
    <x v="1"/>
    <s v="Verified"/>
    <n v="80500"/>
    <n v="3.85E-2"/>
    <n v="566.08000000000004"/>
    <n v="0.16450000000000001"/>
    <n v="16000"/>
    <n v="9"/>
    <n v="20393"/>
  </r>
  <r>
    <n v="485655"/>
    <x v="1"/>
    <x v="0"/>
    <x v="6"/>
    <s v="Comcast Entertainment"/>
    <x v="2"/>
    <x v="0"/>
    <x v="26"/>
    <d v="2021-03-13T00:00:00"/>
    <d v="2021-03-13T00:00:00"/>
    <x v="1"/>
    <x v="1"/>
    <d v="2021-04-13T00:00:00"/>
    <n v="618781"/>
    <x v="13"/>
    <s v="B5"/>
    <x v="1"/>
    <s v="Verified"/>
    <n v="168000"/>
    <n v="5.3900000000000003E-2"/>
    <n v="658.23"/>
    <n v="0.11360000000000001"/>
    <n v="20000"/>
    <n v="9"/>
    <n v="23697"/>
  </r>
  <r>
    <n v="664374"/>
    <x v="0"/>
    <x v="0"/>
    <x v="2"/>
    <m/>
    <x v="2"/>
    <x v="1"/>
    <x v="0"/>
    <d v="2021-04-12T00:00:00"/>
    <d v="2021-04-12T00:00:00"/>
    <x v="1"/>
    <x v="1"/>
    <d v="2021-05-12T00:00:00"/>
    <n v="849506"/>
    <x v="13"/>
    <s v="B4"/>
    <x v="1"/>
    <s v="Verified"/>
    <n v="108000"/>
    <n v="0.22109999999999999"/>
    <n v="326.16000000000003"/>
    <n v="0.1074"/>
    <n v="10000"/>
    <n v="11"/>
    <n v="11053"/>
  </r>
  <r>
    <n v="844633"/>
    <x v="13"/>
    <x v="0"/>
    <x v="8"/>
    <s v="City of Bonney Lake"/>
    <x v="4"/>
    <x v="1"/>
    <x v="11"/>
    <d v="2021-05-16T00:00:00"/>
    <d v="2021-08-14T00:00:00"/>
    <x v="1"/>
    <x v="1"/>
    <d v="2021-09-14T00:00:00"/>
    <n v="1055651"/>
    <x v="13"/>
    <s v="D2"/>
    <x v="1"/>
    <s v="Verified"/>
    <n v="85000"/>
    <n v="0.21129999999999999"/>
    <n v="527.29"/>
    <n v="0.15989999999999999"/>
    <n v="15000"/>
    <n v="12"/>
    <n v="18982"/>
  </r>
  <r>
    <n v="591341"/>
    <x v="8"/>
    <x v="0"/>
    <x v="3"/>
    <s v="Albert Einstein College of Medicine"/>
    <x v="0"/>
    <x v="0"/>
    <x v="50"/>
    <d v="2021-04-16T00:00:00"/>
    <d v="2021-04-13T00:00:00"/>
    <x v="1"/>
    <x v="1"/>
    <d v="2021-05-13T00:00:00"/>
    <n v="759530"/>
    <x v="13"/>
    <s v="C2"/>
    <x v="1"/>
    <s v="Verified"/>
    <n v="60500"/>
    <n v="4.1500000000000002E-2"/>
    <n v="101.97"/>
    <n v="0.1361"/>
    <n v="3000"/>
    <n v="26"/>
    <n v="3644"/>
  </r>
  <r>
    <n v="607017"/>
    <x v="2"/>
    <x v="0"/>
    <x v="5"/>
    <s v="Greenhorse, Inc."/>
    <x v="4"/>
    <x v="1"/>
    <x v="49"/>
    <d v="2021-05-16T00:00:00"/>
    <d v="2021-02-14T00:00:00"/>
    <x v="0"/>
    <x v="0"/>
    <d v="2021-03-14T00:00:00"/>
    <n v="778733"/>
    <x v="13"/>
    <s v="D4"/>
    <x v="0"/>
    <s v="Not Verified"/>
    <n v="75000"/>
    <n v="0.17680000000000001"/>
    <n v="238.96"/>
    <n v="0.152"/>
    <n v="10000"/>
    <n v="28"/>
    <n v="9080"/>
  </r>
  <r>
    <n v="520605"/>
    <x v="37"/>
    <x v="0"/>
    <x v="7"/>
    <s v="American Medical Response"/>
    <x v="4"/>
    <x v="1"/>
    <x v="27"/>
    <d v="2021-11-12T00:00:00"/>
    <d v="2021-06-12T00:00:00"/>
    <x v="0"/>
    <x v="0"/>
    <d v="2021-07-12T00:00:00"/>
    <n v="673050"/>
    <x v="13"/>
    <s v="D3"/>
    <x v="0"/>
    <s v="Not Verified"/>
    <n v="48000"/>
    <n v="0.17249999999999999"/>
    <n v="383.42"/>
    <n v="0.15329999999999999"/>
    <n v="16000"/>
    <n v="17"/>
    <n v="9834"/>
  </r>
  <r>
    <n v="516306"/>
    <x v="19"/>
    <x v="0"/>
    <x v="2"/>
    <s v="Affinity medical Center"/>
    <x v="3"/>
    <x v="1"/>
    <x v="27"/>
    <d v="2021-03-12T00:00:00"/>
    <d v="2021-03-12T00:00:00"/>
    <x v="1"/>
    <x v="1"/>
    <d v="2021-04-12T00:00:00"/>
    <n v="667320"/>
    <x v="13"/>
    <s v="A5"/>
    <x v="0"/>
    <s v="Not Verified"/>
    <n v="46000"/>
    <n v="0.22770000000000001"/>
    <n v="228.99"/>
    <n v="7.8799999999999995E-2"/>
    <n v="18000"/>
    <n v="29"/>
    <n v="12546"/>
  </r>
  <r>
    <n v="844711"/>
    <x v="1"/>
    <x v="0"/>
    <x v="5"/>
    <s v="California Pacific Medical Center"/>
    <x v="3"/>
    <x v="1"/>
    <x v="11"/>
    <d v="2021-03-16T00:00:00"/>
    <d v="2021-03-16T00:00:00"/>
    <x v="1"/>
    <x v="1"/>
    <d v="2021-04-16T00:00:00"/>
    <n v="1055759"/>
    <x v="13"/>
    <s v="A5"/>
    <x v="0"/>
    <s v="Not Verified"/>
    <n v="42000"/>
    <n v="4.3E-3"/>
    <n v="246.15"/>
    <n v="8.4900000000000003E-2"/>
    <n v="12000"/>
    <n v="10"/>
    <n v="14641"/>
  </r>
  <r>
    <n v="652727"/>
    <x v="32"/>
    <x v="0"/>
    <x v="4"/>
    <s v="Duke University Hospital"/>
    <x v="2"/>
    <x v="1"/>
    <x v="21"/>
    <d v="2021-05-16T00:00:00"/>
    <d v="2021-07-14T00:00:00"/>
    <x v="1"/>
    <x v="1"/>
    <d v="2021-08-14T00:00:00"/>
    <n v="834772"/>
    <x v="13"/>
    <s v="B1"/>
    <x v="0"/>
    <s v="Not Verified"/>
    <n v="36000"/>
    <n v="2.4299999999999999E-2"/>
    <n v="84.27"/>
    <n v="9.6299999999999997E-2"/>
    <n v="4000"/>
    <n v="24"/>
    <n v="4780"/>
  </r>
  <r>
    <n v="677492"/>
    <x v="26"/>
    <x v="0"/>
    <x v="7"/>
    <s v="Priority Xpress Couriers"/>
    <x v="2"/>
    <x v="1"/>
    <x v="0"/>
    <d v="2021-03-16T00:00:00"/>
    <d v="2021-03-16T00:00:00"/>
    <x v="1"/>
    <x v="1"/>
    <d v="2021-04-16T00:00:00"/>
    <n v="865592"/>
    <x v="13"/>
    <s v="B1"/>
    <x v="0"/>
    <s v="Not Verified"/>
    <n v="40000"/>
    <n v="0.22620000000000001"/>
    <n v="206.45"/>
    <n v="9.6299999999999997E-2"/>
    <n v="9800"/>
    <n v="25"/>
    <n v="12386"/>
  </r>
  <r>
    <n v="1017940"/>
    <x v="1"/>
    <x v="0"/>
    <x v="3"/>
    <s v="California Department of Corrections"/>
    <x v="0"/>
    <x v="1"/>
    <x v="22"/>
    <d v="2021-03-15T00:00:00"/>
    <d v="2021-02-15T00:00:00"/>
    <x v="1"/>
    <x v="1"/>
    <d v="2021-03-15T00:00:00"/>
    <n v="1246375"/>
    <x v="13"/>
    <s v="C1"/>
    <x v="0"/>
    <s v="Not Verified"/>
    <n v="63919.199999999997"/>
    <n v="8.43E-2"/>
    <n v="276.06"/>
    <n v="0.13489999999999999"/>
    <n v="12000"/>
    <n v="16"/>
    <n v="15922"/>
  </r>
  <r>
    <n v="619524"/>
    <x v="1"/>
    <x v="0"/>
    <x v="5"/>
    <s v="Big 5"/>
    <x v="4"/>
    <x v="1"/>
    <x v="49"/>
    <d v="2021-09-12T00:00:00"/>
    <d v="2021-09-12T00:00:00"/>
    <x v="1"/>
    <x v="1"/>
    <d v="2021-10-12T00:00:00"/>
    <n v="794048"/>
    <x v="13"/>
    <s v="D4"/>
    <x v="0"/>
    <s v="Not Verified"/>
    <n v="40000"/>
    <n v="4.8899999999999999E-2"/>
    <n v="119.48"/>
    <n v="0.152"/>
    <n v="5000"/>
    <n v="15"/>
    <n v="6137"/>
  </r>
  <r>
    <n v="625995"/>
    <x v="25"/>
    <x v="0"/>
    <x v="5"/>
    <s v="Enterprise Business Solutions, Inc"/>
    <x v="4"/>
    <x v="1"/>
    <x v="41"/>
    <d v="2021-07-12T00:00:00"/>
    <d v="2021-07-12T00:00:00"/>
    <x v="1"/>
    <x v="1"/>
    <d v="2021-08-12T00:00:00"/>
    <n v="802184"/>
    <x v="13"/>
    <s v="D3"/>
    <x v="0"/>
    <s v="Not Verified"/>
    <n v="110000"/>
    <n v="0.1142"/>
    <n v="118.51"/>
    <n v="0.14829999999999999"/>
    <n v="5000"/>
    <n v="21"/>
    <n v="6045"/>
  </r>
  <r>
    <n v="703104"/>
    <x v="6"/>
    <x v="0"/>
    <x v="5"/>
    <s v="Michigan State University"/>
    <x v="4"/>
    <x v="1"/>
    <x v="42"/>
    <d v="2021-03-16T00:00:00"/>
    <d v="2021-04-16T00:00:00"/>
    <x v="1"/>
    <x v="1"/>
    <d v="2021-05-16T00:00:00"/>
    <n v="895020"/>
    <x v="13"/>
    <s v="D5"/>
    <x v="0"/>
    <s v="Not Verified"/>
    <n v="23000"/>
    <n v="0.15859999999999999"/>
    <n v="145.97999999999999"/>
    <n v="0.16020000000000001"/>
    <n v="6000"/>
    <n v="8"/>
    <n v="8758"/>
  </r>
  <r>
    <n v="752988"/>
    <x v="2"/>
    <x v="0"/>
    <x v="5"/>
    <s v="Availity"/>
    <x v="1"/>
    <x v="1"/>
    <x v="25"/>
    <d v="2021-10-15T00:00:00"/>
    <d v="2021-08-15T00:00:00"/>
    <x v="1"/>
    <x v="1"/>
    <d v="2021-09-15T00:00:00"/>
    <n v="952614"/>
    <x v="13"/>
    <s v="E1"/>
    <x v="0"/>
    <s v="Not Verified"/>
    <n v="65000"/>
    <n v="6.2E-2"/>
    <n v="152.33000000000001"/>
    <n v="0.1799"/>
    <n v="6000"/>
    <n v="8"/>
    <n v="9042"/>
  </r>
  <r>
    <n v="808816"/>
    <x v="3"/>
    <x v="0"/>
    <x v="7"/>
    <s v="Lujack's Auto Plaza"/>
    <x v="1"/>
    <x v="1"/>
    <x v="44"/>
    <d v="2021-05-15T00:00:00"/>
    <d v="2021-05-15T00:00:00"/>
    <x v="1"/>
    <x v="1"/>
    <d v="2021-06-15T00:00:00"/>
    <n v="1015576"/>
    <x v="13"/>
    <s v="E5"/>
    <x v="0"/>
    <s v="Not Verified"/>
    <n v="85000"/>
    <n v="0.16589999999999999"/>
    <n v="394.83"/>
    <n v="0.19689999999999999"/>
    <n v="15000"/>
    <n v="24"/>
    <n v="23016"/>
  </r>
  <r>
    <n v="659209"/>
    <x v="9"/>
    <x v="0"/>
    <x v="2"/>
    <s v="GTS America"/>
    <x v="0"/>
    <x v="2"/>
    <x v="21"/>
    <d v="2021-07-12T00:00:00"/>
    <d v="2021-07-12T00:00:00"/>
    <x v="1"/>
    <x v="1"/>
    <d v="2021-08-12T00:00:00"/>
    <n v="843109"/>
    <x v="13"/>
    <s v="C3"/>
    <x v="0"/>
    <s v="Not Verified"/>
    <n v="62400"/>
    <n v="0.14369999999999999"/>
    <n v="220.55"/>
    <n v="0.1343"/>
    <n v="9600"/>
    <n v="13"/>
    <n v="11092"/>
  </r>
  <r>
    <n v="1024620"/>
    <x v="19"/>
    <x v="0"/>
    <x v="2"/>
    <s v="Rea &amp; Associates Inc."/>
    <x v="0"/>
    <x v="2"/>
    <x v="22"/>
    <d v="2021-12-13T00:00:00"/>
    <d v="2021-12-13T00:00:00"/>
    <x v="1"/>
    <x v="1"/>
    <d v="2022-01-13T00:00:00"/>
    <n v="1253728"/>
    <x v="13"/>
    <s v="C5"/>
    <x v="0"/>
    <s v="Not Verified"/>
    <n v="52000"/>
    <n v="0.1022"/>
    <n v="379.04"/>
    <n v="0.15959999999999999"/>
    <n v="15600"/>
    <n v="28"/>
    <n v="19672"/>
  </r>
  <r>
    <n v="532662"/>
    <x v="1"/>
    <x v="0"/>
    <x v="6"/>
    <s v="St Vincent Medical Center"/>
    <x v="1"/>
    <x v="2"/>
    <x v="51"/>
    <d v="2021-07-13T00:00:00"/>
    <d v="2021-07-13T00:00:00"/>
    <x v="1"/>
    <x v="1"/>
    <d v="2021-08-13T00:00:00"/>
    <n v="688508"/>
    <x v="13"/>
    <s v="E1"/>
    <x v="0"/>
    <s v="Not Verified"/>
    <n v="42000"/>
    <n v="0.1857"/>
    <n v="242.51"/>
    <n v="0.16450000000000001"/>
    <n v="16000"/>
    <n v="39"/>
    <n v="13662"/>
  </r>
  <r>
    <n v="560041"/>
    <x v="8"/>
    <x v="0"/>
    <x v="4"/>
    <s v="General Electric"/>
    <x v="3"/>
    <x v="0"/>
    <x v="47"/>
    <d v="2021-08-15T00:00:00"/>
    <d v="2021-08-15T00:00:00"/>
    <x v="1"/>
    <x v="1"/>
    <d v="2021-09-15T00:00:00"/>
    <n v="720866"/>
    <x v="13"/>
    <s v="A5"/>
    <x v="0"/>
    <s v="Not Verified"/>
    <n v="67000"/>
    <n v="0.15240000000000001"/>
    <n v="80.88"/>
    <n v="7.8799999999999995E-2"/>
    <n v="4000"/>
    <n v="12"/>
    <n v="4853"/>
  </r>
  <r>
    <n v="673608"/>
    <x v="18"/>
    <x v="0"/>
    <x v="4"/>
    <s v="Geller &amp; Company LLC"/>
    <x v="2"/>
    <x v="0"/>
    <x v="0"/>
    <d v="2021-02-16T00:00:00"/>
    <d v="2021-03-16T00:00:00"/>
    <x v="1"/>
    <x v="1"/>
    <d v="2021-04-16T00:00:00"/>
    <n v="860989"/>
    <x v="13"/>
    <s v="B4"/>
    <x v="0"/>
    <s v="Not Verified"/>
    <n v="61000"/>
    <n v="0.1023"/>
    <n v="257.2"/>
    <n v="0.1074"/>
    <n v="11900"/>
    <n v="16"/>
    <n v="15432"/>
  </r>
  <r>
    <n v="530900"/>
    <x v="1"/>
    <x v="0"/>
    <x v="5"/>
    <s v="Ernst &amp; Young LLP"/>
    <x v="2"/>
    <x v="0"/>
    <x v="51"/>
    <d v="2021-11-12T00:00:00"/>
    <d v="2021-12-12T00:00:00"/>
    <x v="1"/>
    <x v="1"/>
    <d v="2022-01-12T00:00:00"/>
    <n v="686455"/>
    <x v="13"/>
    <s v="B5"/>
    <x v="0"/>
    <s v="Not Verified"/>
    <n v="63300"/>
    <n v="1.84E-2"/>
    <n v="554.35"/>
    <n v="0.1186"/>
    <n v="25000"/>
    <n v="11"/>
    <n v="28789"/>
  </r>
  <r>
    <n v="528329"/>
    <x v="16"/>
    <x v="0"/>
    <x v="0"/>
    <s v="Metro Credit Union"/>
    <x v="2"/>
    <x v="0"/>
    <x v="0"/>
    <d v="2021-02-16T00:00:00"/>
    <d v="2021-02-16T00:00:00"/>
    <x v="1"/>
    <x v="1"/>
    <d v="2021-03-16T00:00:00"/>
    <n v="683281"/>
    <x v="13"/>
    <s v="B4"/>
    <x v="0"/>
    <s v="Not Verified"/>
    <n v="40000"/>
    <n v="6.3299999999999995E-2"/>
    <n v="118.88"/>
    <n v="0.1074"/>
    <n v="5500"/>
    <n v="11"/>
    <n v="7132"/>
  </r>
  <r>
    <n v="516871"/>
    <x v="4"/>
    <x v="0"/>
    <x v="4"/>
    <s v="Children's Hospital Of Philadelphia"/>
    <x v="2"/>
    <x v="0"/>
    <x v="27"/>
    <d v="2021-05-14T00:00:00"/>
    <d v="2021-05-12T00:00:00"/>
    <x v="1"/>
    <x v="1"/>
    <d v="2021-06-12T00:00:00"/>
    <n v="667988"/>
    <x v="13"/>
    <s v="B3"/>
    <x v="0"/>
    <s v="Not Verified"/>
    <n v="60000"/>
    <n v="9.0399999999999994E-2"/>
    <n v="178.9"/>
    <n v="0.1062"/>
    <n v="11200"/>
    <n v="31"/>
    <n v="9738"/>
  </r>
  <r>
    <n v="625244"/>
    <x v="8"/>
    <x v="0"/>
    <x v="0"/>
    <s v="Ultra Dairy-Fraser/Morningstar Foods"/>
    <x v="2"/>
    <x v="0"/>
    <x v="41"/>
    <d v="2021-01-15T00:00:00"/>
    <d v="2021-09-14T00:00:00"/>
    <x v="1"/>
    <x v="1"/>
    <d v="2021-10-14T00:00:00"/>
    <n v="801292"/>
    <x v="13"/>
    <s v="B4"/>
    <x v="0"/>
    <s v="Not Verified"/>
    <n v="52000"/>
    <n v="0.2414"/>
    <n v="152.94999999999999"/>
    <n v="9.9900000000000003E-2"/>
    <n v="7200"/>
    <n v="28"/>
    <n v="9031"/>
  </r>
  <r>
    <n v="531661"/>
    <x v="18"/>
    <x v="0"/>
    <x v="8"/>
    <s v="SMA LAB"/>
    <x v="0"/>
    <x v="0"/>
    <x v="51"/>
    <d v="2021-05-16T00:00:00"/>
    <d v="2021-02-11T00:00:00"/>
    <x v="1"/>
    <x v="1"/>
    <d v="2021-03-11T00:00:00"/>
    <n v="687323"/>
    <x v="13"/>
    <s v="C1"/>
    <x v="0"/>
    <s v="Not Verified"/>
    <n v="43616.75"/>
    <n v="9.9000000000000008E-3"/>
    <n v="114.36"/>
    <n v="0.1323"/>
    <n v="5000"/>
    <n v="14"/>
    <n v="5422"/>
  </r>
  <r>
    <n v="620875"/>
    <x v="35"/>
    <x v="0"/>
    <x v="2"/>
    <s v="First National Bank of Liberal"/>
    <x v="0"/>
    <x v="0"/>
    <x v="49"/>
    <d v="2021-12-15T00:00:00"/>
    <d v="2021-12-15T00:00:00"/>
    <x v="1"/>
    <x v="1"/>
    <d v="2022-01-15T00:00:00"/>
    <n v="795743"/>
    <x v="13"/>
    <s v="C2"/>
    <x v="0"/>
    <s v="Not Verified"/>
    <n v="52000"/>
    <n v="0.1855"/>
    <n v="135.33000000000001"/>
    <n v="0.12609999999999999"/>
    <n v="6000"/>
    <n v="20"/>
    <n v="8119"/>
  </r>
  <r>
    <n v="740591"/>
    <x v="9"/>
    <x v="0"/>
    <x v="8"/>
    <s v="CQ Roll Call"/>
    <x v="0"/>
    <x v="0"/>
    <x v="25"/>
    <d v="2021-05-16T00:00:00"/>
    <d v="2021-05-16T00:00:00"/>
    <x v="1"/>
    <x v="1"/>
    <d v="2021-06-16T00:00:00"/>
    <n v="938333"/>
    <x v="13"/>
    <s v="C3"/>
    <x v="0"/>
    <s v="Not Verified"/>
    <n v="40000"/>
    <n v="0.19470000000000001"/>
    <n v="186.11"/>
    <n v="0.1399"/>
    <n v="8000"/>
    <n v="10"/>
    <n v="11168"/>
  </r>
  <r>
    <n v="985689"/>
    <x v="1"/>
    <x v="0"/>
    <x v="5"/>
    <s v="AIG American General"/>
    <x v="0"/>
    <x v="0"/>
    <x v="13"/>
    <d v="2021-11-12T00:00:00"/>
    <d v="2021-07-12T00:00:00"/>
    <x v="1"/>
    <x v="1"/>
    <d v="2021-08-12T00:00:00"/>
    <n v="1209406"/>
    <x v="13"/>
    <s v="C3"/>
    <x v="0"/>
    <s v="Not Verified"/>
    <n v="120000"/>
    <n v="0.1008"/>
    <n v="283.27999999999997"/>
    <n v="0.14649999999999999"/>
    <n v="12000"/>
    <n v="23"/>
    <n v="13257"/>
  </r>
  <r>
    <n v="531453"/>
    <x v="1"/>
    <x v="0"/>
    <x v="4"/>
    <s v="Rsc Equipment Rental"/>
    <x v="4"/>
    <x v="0"/>
    <x v="51"/>
    <d v="2021-12-12T00:00:00"/>
    <d v="2021-12-12T00:00:00"/>
    <x v="1"/>
    <x v="1"/>
    <d v="2022-01-12T00:00:00"/>
    <n v="687085"/>
    <x v="13"/>
    <s v="D3"/>
    <x v="0"/>
    <s v="Not Verified"/>
    <n v="44400"/>
    <n v="0.2359"/>
    <n v="367.46"/>
    <n v="0.15579999999999999"/>
    <n v="15250"/>
    <n v="12"/>
    <n v="20128"/>
  </r>
  <r>
    <n v="648535"/>
    <x v="5"/>
    <x v="0"/>
    <x v="5"/>
    <s v="Bayfront Medical Center"/>
    <x v="4"/>
    <x v="0"/>
    <x v="21"/>
    <d v="2021-01-16T00:00:00"/>
    <d v="2021-01-16T00:00:00"/>
    <x v="1"/>
    <x v="1"/>
    <d v="2021-02-16T00:00:00"/>
    <n v="829695"/>
    <x v="13"/>
    <s v="D3"/>
    <x v="0"/>
    <s v="Not Verified"/>
    <n v="70000"/>
    <n v="0.21210000000000001"/>
    <n v="142.21"/>
    <n v="0.14829999999999999"/>
    <n v="6000"/>
    <n v="13"/>
    <n v="8532"/>
  </r>
  <r>
    <n v="712274"/>
    <x v="1"/>
    <x v="0"/>
    <x v="0"/>
    <s v="GenMark Diagnostics"/>
    <x v="1"/>
    <x v="0"/>
    <x v="29"/>
    <d v="2021-04-16T00:00:00"/>
    <d v="2021-04-16T00:00:00"/>
    <x v="1"/>
    <x v="1"/>
    <d v="2021-05-16T00:00:00"/>
    <n v="905345"/>
    <x v="13"/>
    <s v="E1"/>
    <x v="0"/>
    <s v="Not Verified"/>
    <n v="63000"/>
    <n v="0.1166"/>
    <n v="73.599999999999994"/>
    <n v="0.16400000000000001"/>
    <n v="3000"/>
    <n v="5"/>
    <n v="4415"/>
  </r>
  <r>
    <n v="523827"/>
    <x v="1"/>
    <x v="0"/>
    <x v="4"/>
    <s v="Royal Ambulance"/>
    <x v="5"/>
    <x v="0"/>
    <x v="51"/>
    <d v="2021-03-11T00:00:00"/>
    <d v="2021-03-11T00:00:00"/>
    <x v="1"/>
    <x v="1"/>
    <d v="2021-04-11T00:00:00"/>
    <n v="677794"/>
    <x v="13"/>
    <s v="F2"/>
    <x v="0"/>
    <s v="Not Verified"/>
    <n v="50000"/>
    <n v="7.4399999999999994E-2"/>
    <n v="141.68"/>
    <n v="0.1867"/>
    <n v="5500"/>
    <n v="5"/>
    <n v="6238"/>
  </r>
  <r>
    <n v="560227"/>
    <x v="1"/>
    <x v="0"/>
    <x v="3"/>
    <s v="Costco Wholesale"/>
    <x v="2"/>
    <x v="1"/>
    <x v="50"/>
    <d v="2021-01-16T00:00:00"/>
    <d v="2021-12-11T00:00:00"/>
    <x v="1"/>
    <x v="1"/>
    <d v="2022-01-11T00:00:00"/>
    <n v="721091"/>
    <x v="13"/>
    <s v="B5"/>
    <x v="0"/>
    <s v="Not Verified"/>
    <n v="30000"/>
    <n v="4.2799999999999998E-2"/>
    <n v="102.84"/>
    <n v="0.1036"/>
    <n v="4800"/>
    <n v="10"/>
    <n v="5296"/>
  </r>
  <r>
    <n v="738177"/>
    <x v="32"/>
    <x v="0"/>
    <x v="10"/>
    <s v="Travelers"/>
    <x v="4"/>
    <x v="1"/>
    <x v="29"/>
    <d v="2021-03-14T00:00:00"/>
    <d v="2021-03-14T00:00:00"/>
    <x v="1"/>
    <x v="1"/>
    <d v="2021-04-14T00:00:00"/>
    <n v="935505"/>
    <x v="13"/>
    <s v="D3"/>
    <x v="0"/>
    <s v="Not Verified"/>
    <n v="74500"/>
    <n v="0.13109999999999999"/>
    <n v="95.75"/>
    <n v="0.15279999999999999"/>
    <n v="4000"/>
    <n v="16"/>
    <n v="5363"/>
  </r>
  <r>
    <n v="697250"/>
    <x v="1"/>
    <x v="0"/>
    <x v="8"/>
    <s v="Presely Petroleum"/>
    <x v="2"/>
    <x v="1"/>
    <x v="42"/>
    <d v="2021-10-14T00:00:00"/>
    <d v="2021-12-12T00:00:00"/>
    <x v="0"/>
    <x v="0"/>
    <d v="2022-01-12T00:00:00"/>
    <n v="888503"/>
    <x v="13"/>
    <s v="B5"/>
    <x v="0"/>
    <s v="Source Verified"/>
    <n v="43200"/>
    <n v="0.14829999999999999"/>
    <n v="251.76"/>
    <n v="0.1111"/>
    <n v="11550"/>
    <n v="12"/>
    <n v="5516"/>
  </r>
  <r>
    <n v="854654"/>
    <x v="0"/>
    <x v="0"/>
    <x v="2"/>
    <s v="Dekalb County Fire Rescue"/>
    <x v="2"/>
    <x v="1"/>
    <x v="10"/>
    <d v="2021-05-16T00:00:00"/>
    <d v="2021-03-13T00:00:00"/>
    <x v="0"/>
    <x v="0"/>
    <d v="2021-04-13T00:00:00"/>
    <n v="1066918"/>
    <x v="13"/>
    <s v="B4"/>
    <x v="0"/>
    <s v="Source Verified"/>
    <n v="95000"/>
    <n v="0.15629999999999999"/>
    <n v="391.38"/>
    <n v="0.1149"/>
    <n v="17800"/>
    <n v="26"/>
    <n v="7044"/>
  </r>
  <r>
    <n v="671259"/>
    <x v="19"/>
    <x v="0"/>
    <x v="8"/>
    <s v="Lake Park Skilled Facility"/>
    <x v="0"/>
    <x v="1"/>
    <x v="0"/>
    <d v="2021-05-16T00:00:00"/>
    <d v="2021-12-13T00:00:00"/>
    <x v="0"/>
    <x v="0"/>
    <d v="2022-01-13T00:00:00"/>
    <n v="858214"/>
    <x v="13"/>
    <s v="C1"/>
    <x v="0"/>
    <s v="Source Verified"/>
    <n v="33260"/>
    <n v="0.12189999999999999"/>
    <n v="169.43"/>
    <n v="0.1268"/>
    <n v="7500"/>
    <n v="11"/>
    <n v="5421"/>
  </r>
  <r>
    <n v="701523"/>
    <x v="5"/>
    <x v="0"/>
    <x v="5"/>
    <s v="Hospice of Palm Beach County"/>
    <x v="0"/>
    <x v="1"/>
    <x v="42"/>
    <d v="2021-03-13T00:00:00"/>
    <d v="2021-11-12T00:00:00"/>
    <x v="0"/>
    <x v="0"/>
    <d v="2021-12-12T00:00:00"/>
    <n v="893277"/>
    <x v="13"/>
    <s v="C3"/>
    <x v="0"/>
    <s v="Source Verified"/>
    <n v="56000"/>
    <n v="0.16950000000000001"/>
    <n v="206.77"/>
    <n v="0.1343"/>
    <n v="9000"/>
    <n v="27"/>
    <n v="5598"/>
  </r>
  <r>
    <n v="682181"/>
    <x v="20"/>
    <x v="0"/>
    <x v="5"/>
    <s v="United States Marine Corps"/>
    <x v="2"/>
    <x v="0"/>
    <x v="0"/>
    <d v="2021-09-13T00:00:00"/>
    <d v="2021-04-13T00:00:00"/>
    <x v="0"/>
    <x v="0"/>
    <d v="2021-05-13T00:00:00"/>
    <n v="871311"/>
    <x v="13"/>
    <s v="B3"/>
    <x v="0"/>
    <s v="Source Verified"/>
    <n v="47068.08"/>
    <n v="0.20219999999999999"/>
    <n v="300.02"/>
    <n v="0.1037"/>
    <n v="14000"/>
    <n v="29"/>
    <n v="8018"/>
  </r>
  <r>
    <n v="806126"/>
    <x v="16"/>
    <x v="0"/>
    <x v="4"/>
    <s v="Boston Private Financial Holdings"/>
    <x v="0"/>
    <x v="0"/>
    <x v="44"/>
    <d v="2021-09-15T00:00:00"/>
    <d v="2021-04-15T00:00:00"/>
    <x v="0"/>
    <x v="0"/>
    <d v="2021-05-15T00:00:00"/>
    <n v="1012289"/>
    <x v="13"/>
    <s v="C1"/>
    <x v="0"/>
    <s v="Source Verified"/>
    <n v="340000"/>
    <n v="0.13519999999999999"/>
    <n v="477.71"/>
    <n v="0.12989999999999999"/>
    <n v="21000"/>
    <n v="41"/>
    <n v="22264"/>
  </r>
  <r>
    <n v="577367"/>
    <x v="8"/>
    <x v="0"/>
    <x v="2"/>
    <s v="Geico"/>
    <x v="0"/>
    <x v="0"/>
    <x v="54"/>
    <d v="2021-07-13T00:00:00"/>
    <d v="2021-02-13T00:00:00"/>
    <x v="0"/>
    <x v="0"/>
    <d v="2021-03-13T00:00:00"/>
    <n v="742464"/>
    <x v="13"/>
    <s v="C1"/>
    <x v="0"/>
    <s v="Source Verified"/>
    <n v="75324"/>
    <n v="1.35E-2"/>
    <n v="228.71"/>
    <n v="0.1323"/>
    <n v="10000"/>
    <n v="11"/>
    <n v="6974"/>
  </r>
  <r>
    <n v="559232"/>
    <x v="1"/>
    <x v="0"/>
    <x v="2"/>
    <s v="Auto Club Of Southern California"/>
    <x v="4"/>
    <x v="0"/>
    <x v="47"/>
    <d v="2021-04-13T00:00:00"/>
    <d v="2021-12-12T00:00:00"/>
    <x v="0"/>
    <x v="0"/>
    <d v="2022-01-12T00:00:00"/>
    <n v="719857"/>
    <x v="13"/>
    <s v="D3"/>
    <x v="0"/>
    <s v="Source Verified"/>
    <n v="109896"/>
    <n v="0.12280000000000001"/>
    <n v="313.25"/>
    <n v="0.15579999999999999"/>
    <n v="13000"/>
    <n v="19"/>
    <n v="8953"/>
  </r>
  <r>
    <n v="774066"/>
    <x v="1"/>
    <x v="0"/>
    <x v="0"/>
    <s v="The Wet Seal, Inc."/>
    <x v="4"/>
    <x v="0"/>
    <x v="6"/>
    <d v="2021-01-16T00:00:00"/>
    <d v="2021-07-15T00:00:00"/>
    <x v="0"/>
    <x v="0"/>
    <d v="2021-08-15T00:00:00"/>
    <n v="976166"/>
    <x v="13"/>
    <s v="D4"/>
    <x v="0"/>
    <s v="Source Verified"/>
    <n v="44400"/>
    <n v="0.1138"/>
    <n v="208.27"/>
    <n v="0.16889999999999999"/>
    <n v="8400"/>
    <n v="15"/>
    <n v="10587"/>
  </r>
  <r>
    <n v="1023909"/>
    <x v="1"/>
    <x v="0"/>
    <x v="3"/>
    <s v="Hyundai Capital"/>
    <x v="4"/>
    <x v="0"/>
    <x v="22"/>
    <d v="2021-02-14T00:00:00"/>
    <d v="2021-09-13T00:00:00"/>
    <x v="0"/>
    <x v="0"/>
    <d v="2021-10-13T00:00:00"/>
    <n v="1252985"/>
    <x v="13"/>
    <s v="D4"/>
    <x v="0"/>
    <s v="Source Verified"/>
    <n v="150000"/>
    <n v="9.2200000000000004E-2"/>
    <n v="528.48"/>
    <n v="0.17580000000000001"/>
    <n v="21000"/>
    <n v="24"/>
    <n v="13334"/>
  </r>
  <r>
    <n v="837220"/>
    <x v="8"/>
    <x v="0"/>
    <x v="5"/>
    <s v="Societe Generale"/>
    <x v="4"/>
    <x v="0"/>
    <x v="11"/>
    <d v="2021-04-16T00:00:00"/>
    <d v="2021-10-13T00:00:00"/>
    <x v="0"/>
    <x v="0"/>
    <d v="2021-11-13T00:00:00"/>
    <n v="1047339"/>
    <x v="13"/>
    <s v="D2"/>
    <x v="0"/>
    <s v="Source Verified"/>
    <n v="83000"/>
    <n v="0.1057"/>
    <n v="145.88"/>
    <n v="0.15989999999999999"/>
    <n v="6000"/>
    <n v="8"/>
    <n v="3662"/>
  </r>
  <r>
    <n v="677087"/>
    <x v="1"/>
    <x v="0"/>
    <x v="0"/>
    <s v="enterprise rent a car"/>
    <x v="1"/>
    <x v="0"/>
    <x v="0"/>
    <d v="2021-05-16T00:00:00"/>
    <d v="2021-11-11T00:00:00"/>
    <x v="0"/>
    <x v="0"/>
    <d v="2021-12-11T00:00:00"/>
    <n v="865140"/>
    <x v="13"/>
    <s v="E2"/>
    <x v="0"/>
    <s v="Source Verified"/>
    <n v="70000"/>
    <n v="8.0999999999999996E-3"/>
    <n v="173.11"/>
    <n v="0.16769999999999999"/>
    <n v="7000"/>
    <n v="3"/>
    <n v="5865"/>
  </r>
  <r>
    <n v="574703"/>
    <x v="1"/>
    <x v="0"/>
    <x v="0"/>
    <s v="Wackenhut-GS4"/>
    <x v="1"/>
    <x v="0"/>
    <x v="54"/>
    <d v="2021-07-14T00:00:00"/>
    <d v="2021-04-14T00:00:00"/>
    <x v="0"/>
    <x v="0"/>
    <d v="2021-05-14T00:00:00"/>
    <n v="739316"/>
    <x v="13"/>
    <s v="E3"/>
    <x v="0"/>
    <s v="Source Verified"/>
    <n v="40000"/>
    <n v="0.21510000000000001"/>
    <n v="209.63"/>
    <n v="0.1719"/>
    <n v="8400"/>
    <n v="15"/>
    <n v="9275"/>
  </r>
  <r>
    <n v="585759"/>
    <x v="19"/>
    <x v="0"/>
    <x v="0"/>
    <s v="Omni Die Casting"/>
    <x v="1"/>
    <x v="0"/>
    <x v="54"/>
    <d v="2021-07-14T00:00:00"/>
    <d v="2021-03-14T00:00:00"/>
    <x v="0"/>
    <x v="0"/>
    <d v="2021-04-14T00:00:00"/>
    <n v="752564"/>
    <x v="13"/>
    <s v="E1"/>
    <x v="0"/>
    <s v="Source Verified"/>
    <n v="25000"/>
    <n v="0.14929999999999999"/>
    <n v="171.91"/>
    <n v="0.16450000000000001"/>
    <n v="7000"/>
    <n v="11"/>
    <n v="7380"/>
  </r>
  <r>
    <n v="703297"/>
    <x v="1"/>
    <x v="0"/>
    <x v="4"/>
    <s v="California Department of Corrections"/>
    <x v="5"/>
    <x v="0"/>
    <x v="42"/>
    <d v="2021-01-14T00:00:00"/>
    <d v="2021-08-13T00:00:00"/>
    <x v="0"/>
    <x v="0"/>
    <d v="2021-09-13T00:00:00"/>
    <n v="895240"/>
    <x v="13"/>
    <s v="F2"/>
    <x v="0"/>
    <s v="Source Verified"/>
    <n v="60000"/>
    <n v="7.7399999999999997E-2"/>
    <n v="514.64"/>
    <n v="0.1862"/>
    <n v="20000"/>
    <n v="11"/>
    <n v="16237"/>
  </r>
  <r>
    <n v="660835"/>
    <x v="19"/>
    <x v="0"/>
    <x v="4"/>
    <s v="ST. PETERS CHILD CENTER"/>
    <x v="0"/>
    <x v="0"/>
    <x v="0"/>
    <d v="2021-05-16T00:00:00"/>
    <d v="2021-04-11T00:00:00"/>
    <x v="0"/>
    <x v="0"/>
    <d v="2021-05-11T00:00:00"/>
    <n v="845178"/>
    <x v="13"/>
    <s v="C4"/>
    <x v="0"/>
    <s v="Source Verified"/>
    <n v="70000"/>
    <n v="0.10780000000000001"/>
    <n v="92.66"/>
    <n v="0.13800000000000001"/>
    <n v="4000"/>
    <n v="11"/>
    <n v="92"/>
  </r>
  <r>
    <n v="887633"/>
    <x v="8"/>
    <x v="0"/>
    <x v="3"/>
    <s v="Terra Holdings LLC"/>
    <x v="2"/>
    <x v="1"/>
    <x v="10"/>
    <d v="2021-02-13T00:00:00"/>
    <d v="2021-01-13T00:00:00"/>
    <x v="1"/>
    <x v="1"/>
    <d v="2021-02-13T00:00:00"/>
    <n v="1103817"/>
    <x v="13"/>
    <s v="B5"/>
    <x v="0"/>
    <s v="Source Verified"/>
    <n v="275000"/>
    <n v="3.8300000000000001E-2"/>
    <n v="564.87"/>
    <n v="0.12690000000000001"/>
    <n v="25000"/>
    <n v="35"/>
    <n v="28617"/>
  </r>
  <r>
    <n v="681081"/>
    <x v="32"/>
    <x v="0"/>
    <x v="8"/>
    <s v="Jeffrey Gitomer's TrainOne"/>
    <x v="2"/>
    <x v="1"/>
    <x v="0"/>
    <d v="2021-09-13T00:00:00"/>
    <d v="2021-09-13T00:00:00"/>
    <x v="1"/>
    <x v="1"/>
    <d v="2021-10-13T00:00:00"/>
    <n v="870027"/>
    <x v="13"/>
    <s v="B3"/>
    <x v="0"/>
    <s v="Source Verified"/>
    <n v="41500"/>
    <n v="8.8200000000000001E-2"/>
    <n v="282.88"/>
    <n v="0.1037"/>
    <n v="13200"/>
    <n v="13"/>
    <n v="15581"/>
  </r>
  <r>
    <n v="562869"/>
    <x v="1"/>
    <x v="0"/>
    <x v="8"/>
    <s v="Priority Capital Group"/>
    <x v="2"/>
    <x v="1"/>
    <x v="47"/>
    <d v="2021-12-13T00:00:00"/>
    <d v="2021-10-13T00:00:00"/>
    <x v="1"/>
    <x v="1"/>
    <d v="2021-11-13T00:00:00"/>
    <n v="724273"/>
    <x v="13"/>
    <s v="B4"/>
    <x v="0"/>
    <s v="Source Verified"/>
    <n v="90000"/>
    <n v="0.1129"/>
    <n v="373.79"/>
    <n v="0.1149"/>
    <n v="17000"/>
    <n v="19"/>
    <n v="21498"/>
  </r>
  <r>
    <n v="869729"/>
    <x v="1"/>
    <x v="0"/>
    <x v="5"/>
    <s v="pinnacle rehab"/>
    <x v="2"/>
    <x v="1"/>
    <x v="10"/>
    <d v="2021-05-13T00:00:00"/>
    <d v="2021-05-13T00:00:00"/>
    <x v="1"/>
    <x v="1"/>
    <d v="2021-06-13T00:00:00"/>
    <n v="1083650"/>
    <x v="13"/>
    <s v="B3"/>
    <x v="0"/>
    <s v="Source Verified"/>
    <n v="106000"/>
    <n v="0.1956"/>
    <n v="220.1"/>
    <n v="0.1099"/>
    <n v="11500"/>
    <n v="28"/>
    <n v="11746"/>
  </r>
  <r>
    <n v="747974"/>
    <x v="1"/>
    <x v="0"/>
    <x v="7"/>
    <s v="Heald College"/>
    <x v="2"/>
    <x v="1"/>
    <x v="25"/>
    <d v="2021-02-15T00:00:00"/>
    <d v="2021-04-12T00:00:00"/>
    <x v="1"/>
    <x v="1"/>
    <d v="2021-05-12T00:00:00"/>
    <n v="946975"/>
    <x v="13"/>
    <s v="B5"/>
    <x v="0"/>
    <s v="Source Verified"/>
    <n v="42000"/>
    <n v="0.15310000000000001"/>
    <n v="222.4"/>
    <n v="0.11990000000000001"/>
    <n v="10000"/>
    <n v="14"/>
    <n v="11030"/>
  </r>
  <r>
    <n v="601271"/>
    <x v="8"/>
    <x v="0"/>
    <x v="5"/>
    <s v="Columbia University"/>
    <x v="2"/>
    <x v="1"/>
    <x v="50"/>
    <d v="2021-08-12T00:00:00"/>
    <d v="2021-10-11T00:00:00"/>
    <x v="1"/>
    <x v="1"/>
    <d v="2021-11-11T00:00:00"/>
    <n v="771576"/>
    <x v="13"/>
    <s v="B5"/>
    <x v="0"/>
    <s v="Source Verified"/>
    <n v="86800"/>
    <n v="4.5600000000000002E-2"/>
    <n v="535.62"/>
    <n v="0.1036"/>
    <n v="25000"/>
    <n v="17"/>
    <n v="27064"/>
  </r>
  <r>
    <n v="540431"/>
    <x v="8"/>
    <x v="0"/>
    <x v="4"/>
    <s v="American Express"/>
    <x v="0"/>
    <x v="1"/>
    <x v="43"/>
    <d v="2021-04-16T00:00:00"/>
    <d v="2021-04-14T00:00:00"/>
    <x v="1"/>
    <x v="1"/>
    <d v="2021-05-14T00:00:00"/>
    <n v="697734"/>
    <x v="13"/>
    <s v="C2"/>
    <x v="0"/>
    <s v="Source Verified"/>
    <n v="100000"/>
    <n v="3.8399999999999997E-2"/>
    <n v="369.07"/>
    <n v="0.1361"/>
    <n v="16000"/>
    <n v="9"/>
    <n v="21672"/>
  </r>
  <r>
    <n v="567265"/>
    <x v="5"/>
    <x v="0"/>
    <x v="3"/>
    <s v="the Breakers hotel"/>
    <x v="0"/>
    <x v="1"/>
    <x v="47"/>
    <d v="2021-07-14T00:00:00"/>
    <d v="2021-07-14T00:00:00"/>
    <x v="1"/>
    <x v="1"/>
    <d v="2021-08-14T00:00:00"/>
    <n v="729772"/>
    <x v="13"/>
    <s v="C2"/>
    <x v="0"/>
    <s v="Source Verified"/>
    <n v="50000"/>
    <n v="2.4500000000000001E-2"/>
    <n v="161.47"/>
    <n v="0.1361"/>
    <n v="7000"/>
    <n v="18"/>
    <n v="9507"/>
  </r>
  <r>
    <n v="869528"/>
    <x v="32"/>
    <x v="0"/>
    <x v="8"/>
    <s v="K-2 Solutions"/>
    <x v="0"/>
    <x v="1"/>
    <x v="10"/>
    <d v="2021-10-15T00:00:00"/>
    <d v="2021-08-13T00:00:00"/>
    <x v="1"/>
    <x v="1"/>
    <d v="2021-09-13T00:00:00"/>
    <n v="1083440"/>
    <x v="13"/>
    <s v="C4"/>
    <x v="0"/>
    <s v="Source Verified"/>
    <n v="62000"/>
    <n v="0.18079999999999999"/>
    <n v="284.16000000000003"/>
    <n v="0.1479"/>
    <n v="12000"/>
    <n v="22"/>
    <n v="14938"/>
  </r>
  <r>
    <n v="773834"/>
    <x v="3"/>
    <x v="0"/>
    <x v="7"/>
    <s v="SafeNet, Inc"/>
    <x v="0"/>
    <x v="1"/>
    <x v="6"/>
    <d v="2021-10-13T00:00:00"/>
    <d v="2021-09-13T00:00:00"/>
    <x v="1"/>
    <x v="1"/>
    <d v="2021-10-13T00:00:00"/>
    <n v="975918"/>
    <x v="13"/>
    <s v="C1"/>
    <x v="0"/>
    <s v="Source Verified"/>
    <n v="65000"/>
    <n v="0.18240000000000001"/>
    <n v="363.97"/>
    <n v="0.12989999999999999"/>
    <n v="16000"/>
    <n v="22"/>
    <n v="19884"/>
  </r>
  <r>
    <n v="714517"/>
    <x v="8"/>
    <x v="0"/>
    <x v="4"/>
    <s v="nys department of corrections"/>
    <x v="4"/>
    <x v="1"/>
    <x v="29"/>
    <d v="2021-06-15T00:00:00"/>
    <d v="2021-06-15T00:00:00"/>
    <x v="1"/>
    <x v="1"/>
    <d v="2021-07-15T00:00:00"/>
    <n v="907942"/>
    <x v="13"/>
    <s v="D3"/>
    <x v="0"/>
    <s v="Source Verified"/>
    <n v="47500"/>
    <n v="0.14149999999999999"/>
    <n v="143.63"/>
    <n v="0.15279999999999999"/>
    <n v="6000"/>
    <n v="14"/>
    <n v="8569"/>
  </r>
  <r>
    <n v="607880"/>
    <x v="2"/>
    <x v="0"/>
    <x v="7"/>
    <s v="Boehringer Ingelheim Pharmaceuticals"/>
    <x v="4"/>
    <x v="1"/>
    <x v="49"/>
    <d v="2021-03-13T00:00:00"/>
    <d v="2021-03-13T00:00:00"/>
    <x v="1"/>
    <x v="1"/>
    <d v="2021-04-13T00:00:00"/>
    <n v="779776"/>
    <x v="13"/>
    <s v="D3"/>
    <x v="0"/>
    <s v="Source Verified"/>
    <n v="125000"/>
    <n v="7.5200000000000003E-2"/>
    <n v="284.41000000000003"/>
    <n v="0.14829999999999999"/>
    <n v="12000"/>
    <n v="14"/>
    <n v="15349"/>
  </r>
  <r>
    <n v="855838"/>
    <x v="19"/>
    <x v="0"/>
    <x v="10"/>
    <s v="Verizon Wireless"/>
    <x v="4"/>
    <x v="1"/>
    <x v="11"/>
    <d v="2021-02-14T00:00:00"/>
    <d v="2021-03-14T00:00:00"/>
    <x v="1"/>
    <x v="1"/>
    <d v="2021-04-14T00:00:00"/>
    <n v="1068181"/>
    <x v="13"/>
    <s v="D3"/>
    <x v="0"/>
    <s v="Source Verified"/>
    <n v="55000"/>
    <n v="0.1124"/>
    <n v="307.24"/>
    <n v="0.16489999999999999"/>
    <n v="12500"/>
    <n v="21"/>
    <n v="16551"/>
  </r>
  <r>
    <n v="679826"/>
    <x v="18"/>
    <x v="0"/>
    <x v="0"/>
    <s v="Blacksmith of HUdson"/>
    <x v="4"/>
    <x v="1"/>
    <x v="0"/>
    <d v="2021-05-16T00:00:00"/>
    <d v="2021-03-16T00:00:00"/>
    <x v="1"/>
    <x v="1"/>
    <d v="2021-04-16T00:00:00"/>
    <n v="868465"/>
    <x v="13"/>
    <s v="D5"/>
    <x v="0"/>
    <s v="Source Verified"/>
    <n v="114000"/>
    <n v="0.10929999999999999"/>
    <n v="389.26"/>
    <n v="0.16020000000000001"/>
    <n v="16000"/>
    <n v="20"/>
    <n v="23356"/>
  </r>
  <r>
    <n v="641190"/>
    <x v="1"/>
    <x v="0"/>
    <x v="7"/>
    <s v="Pickford Escrow Company"/>
    <x v="1"/>
    <x v="1"/>
    <x v="41"/>
    <d v="2021-05-16T00:00:00"/>
    <d v="2021-05-13T00:00:00"/>
    <x v="1"/>
    <x v="1"/>
    <d v="2021-06-13T00:00:00"/>
    <n v="820768"/>
    <x v="13"/>
    <s v="E3"/>
    <x v="0"/>
    <s v="Source Verified"/>
    <n v="60000"/>
    <n v="2.64E-2"/>
    <n v="259.20999999999998"/>
    <n v="0.16689999999999999"/>
    <n v="10500"/>
    <n v="9"/>
    <n v="13916"/>
  </r>
  <r>
    <n v="782463"/>
    <x v="3"/>
    <x v="0"/>
    <x v="1"/>
    <s v="Southwest Airlines"/>
    <x v="5"/>
    <x v="1"/>
    <x v="6"/>
    <d v="2021-01-16T00:00:00"/>
    <d v="2021-12-13T00:00:00"/>
    <x v="1"/>
    <x v="1"/>
    <d v="2022-01-13T00:00:00"/>
    <n v="985454"/>
    <x v="13"/>
    <s v="F4"/>
    <x v="0"/>
    <s v="Source Verified"/>
    <n v="62000"/>
    <n v="0.14979999999999999"/>
    <n v="376.14"/>
    <n v="0.21360000000000001"/>
    <n v="13800"/>
    <n v="15"/>
    <n v="19811"/>
  </r>
  <r>
    <n v="696966"/>
    <x v="8"/>
    <x v="0"/>
    <x v="6"/>
    <s v="General Investment Authority"/>
    <x v="3"/>
    <x v="0"/>
    <x v="42"/>
    <d v="2021-02-16T00:00:00"/>
    <d v="2021-03-16T00:00:00"/>
    <x v="1"/>
    <x v="1"/>
    <d v="2021-04-16T00:00:00"/>
    <n v="888193"/>
    <x v="13"/>
    <s v="A4"/>
    <x v="0"/>
    <s v="Source Verified"/>
    <n v="25200"/>
    <n v="0.25380000000000003"/>
    <n v="79.760000000000005"/>
    <n v="7.2900000000000006E-2"/>
    <n v="4000"/>
    <n v="16"/>
    <n v="4785"/>
  </r>
  <r>
    <n v="884946"/>
    <x v="4"/>
    <x v="0"/>
    <x v="3"/>
    <s v="Crayola"/>
    <x v="3"/>
    <x v="0"/>
    <x v="10"/>
    <d v="2021-01-16T00:00:00"/>
    <d v="2021-12-15T00:00:00"/>
    <x v="1"/>
    <x v="1"/>
    <d v="2022-01-15T00:00:00"/>
    <n v="1100530"/>
    <x v="13"/>
    <s v="A5"/>
    <x v="0"/>
    <s v="Source Verified"/>
    <n v="42000"/>
    <n v="6.7100000000000007E-2"/>
    <n v="265.08999999999997"/>
    <n v="8.8999999999999996E-2"/>
    <n v="12800"/>
    <n v="15"/>
    <n v="15811"/>
  </r>
  <r>
    <n v="969629"/>
    <x v="8"/>
    <x v="0"/>
    <x v="0"/>
    <s v="forrest hills high school"/>
    <x v="3"/>
    <x v="0"/>
    <x v="13"/>
    <d v="2021-04-16T00:00:00"/>
    <d v="2021-03-15T00:00:00"/>
    <x v="1"/>
    <x v="1"/>
    <d v="2021-04-15T00:00:00"/>
    <n v="1190856"/>
    <x v="13"/>
    <s v="A5"/>
    <x v="0"/>
    <s v="Source Verified"/>
    <n v="75000"/>
    <n v="1.6299999999999999E-2"/>
    <n v="248.52"/>
    <n v="8.8999999999999996E-2"/>
    <n v="12000"/>
    <n v="18"/>
    <n v="14330"/>
  </r>
  <r>
    <n v="584356"/>
    <x v="2"/>
    <x v="0"/>
    <x v="6"/>
    <s v="Bank Of America"/>
    <x v="2"/>
    <x v="0"/>
    <x v="54"/>
    <d v="2021-10-10T00:00:00"/>
    <d v="2021-11-10T00:00:00"/>
    <x v="1"/>
    <x v="1"/>
    <d v="2021-12-10T00:00:00"/>
    <n v="744218"/>
    <x v="13"/>
    <s v="B4"/>
    <x v="0"/>
    <s v="Source Verified"/>
    <n v="60000"/>
    <n v="0.19939999999999999"/>
    <n v="527.71"/>
    <n v="0.1149"/>
    <n v="24000"/>
    <n v="27"/>
    <n v="24230"/>
  </r>
  <r>
    <n v="1046358"/>
    <x v="8"/>
    <x v="0"/>
    <x v="3"/>
    <s v="The College of Westchester"/>
    <x v="2"/>
    <x v="0"/>
    <x v="12"/>
    <d v="2021-04-16T00:00:00"/>
    <d v="2021-11-14T00:00:00"/>
    <x v="1"/>
    <x v="1"/>
    <d v="2021-12-14T00:00:00"/>
    <n v="1277403"/>
    <x v="13"/>
    <s v="B5"/>
    <x v="0"/>
    <s v="Source Verified"/>
    <n v="43000"/>
    <n v="0.16270000000000001"/>
    <n v="254.2"/>
    <n v="0.12690000000000001"/>
    <n v="11250"/>
    <n v="15"/>
    <n v="14373"/>
  </r>
  <r>
    <n v="687134"/>
    <x v="8"/>
    <x v="0"/>
    <x v="8"/>
    <s v="Social Security Plus, LLC"/>
    <x v="2"/>
    <x v="0"/>
    <x v="42"/>
    <d v="2021-02-15T00:00:00"/>
    <d v="2021-02-15T00:00:00"/>
    <x v="1"/>
    <x v="1"/>
    <d v="2021-03-15T00:00:00"/>
    <n v="877078"/>
    <x v="13"/>
    <s v="B3"/>
    <x v="0"/>
    <s v="Source Verified"/>
    <n v="43500"/>
    <n v="2.7E-2"/>
    <n v="235.73"/>
    <n v="0.1037"/>
    <n v="11000"/>
    <n v="14"/>
    <n v="13974"/>
  </r>
  <r>
    <n v="838847"/>
    <x v="25"/>
    <x v="0"/>
    <x v="8"/>
    <s v="TMR Engineering"/>
    <x v="2"/>
    <x v="0"/>
    <x v="11"/>
    <d v="2021-11-12T00:00:00"/>
    <d v="2021-10-12T00:00:00"/>
    <x v="1"/>
    <x v="1"/>
    <d v="2021-11-12T00:00:00"/>
    <n v="1048968"/>
    <x v="13"/>
    <s v="B3"/>
    <x v="0"/>
    <s v="Source Verified"/>
    <n v="63120"/>
    <n v="8.2699999999999996E-2"/>
    <n v="130.43"/>
    <n v="0.1099"/>
    <n v="6000"/>
    <n v="14"/>
    <n v="6704"/>
  </r>
  <r>
    <n v="872910"/>
    <x v="18"/>
    <x v="0"/>
    <x v="5"/>
    <s v="North Bergen Board of Education"/>
    <x v="2"/>
    <x v="0"/>
    <x v="12"/>
    <d v="2021-02-16T00:00:00"/>
    <d v="2021-02-16T00:00:00"/>
    <x v="1"/>
    <x v="1"/>
    <d v="2021-03-16T00:00:00"/>
    <n v="1087137"/>
    <x v="13"/>
    <s v="B4"/>
    <x v="0"/>
    <s v="Source Verified"/>
    <n v="52000"/>
    <n v="3.7600000000000001E-2"/>
    <n v="269.49"/>
    <n v="0.1242"/>
    <n v="12000"/>
    <n v="11"/>
    <n v="16041"/>
  </r>
  <r>
    <n v="751493"/>
    <x v="1"/>
    <x v="0"/>
    <x v="0"/>
    <s v="Stratford School, Inc."/>
    <x v="2"/>
    <x v="0"/>
    <x v="25"/>
    <d v="2021-10-15T00:00:00"/>
    <d v="2021-09-15T00:00:00"/>
    <x v="1"/>
    <x v="1"/>
    <d v="2021-10-15T00:00:00"/>
    <n v="950940"/>
    <x v="13"/>
    <s v="B1"/>
    <x v="0"/>
    <s v="Source Verified"/>
    <n v="72500"/>
    <n v="0.14349999999999999"/>
    <n v="238.45"/>
    <n v="9.9900000000000003E-2"/>
    <n v="15000"/>
    <n v="14"/>
    <n v="14250"/>
  </r>
  <r>
    <n v="525483"/>
    <x v="1"/>
    <x v="0"/>
    <x v="9"/>
    <s v="SunAmerica"/>
    <x v="2"/>
    <x v="0"/>
    <x v="51"/>
    <d v="2021-12-15T00:00:00"/>
    <d v="2021-10-12T00:00:00"/>
    <x v="1"/>
    <x v="1"/>
    <d v="2021-11-12T00:00:00"/>
    <n v="607727"/>
    <x v="13"/>
    <s v="B5"/>
    <x v="0"/>
    <s v="Source Verified"/>
    <n v="60000"/>
    <n v="0.10879999999999999"/>
    <n v="110.87"/>
    <n v="0.1186"/>
    <n v="5000"/>
    <n v="20"/>
    <n v="6133"/>
  </r>
  <r>
    <n v="1036337"/>
    <x v="1"/>
    <x v="0"/>
    <x v="2"/>
    <s v="HireRight"/>
    <x v="0"/>
    <x v="0"/>
    <x v="12"/>
    <d v="2021-09-14T00:00:00"/>
    <d v="2021-09-14T00:00:00"/>
    <x v="1"/>
    <x v="1"/>
    <d v="2021-10-14T00:00:00"/>
    <n v="1266202"/>
    <x v="13"/>
    <s v="C2"/>
    <x v="0"/>
    <s v="Source Verified"/>
    <n v="40000"/>
    <n v="0.11849999999999999"/>
    <n v="187.27"/>
    <n v="0.14269999999999999"/>
    <n v="8000"/>
    <n v="26"/>
    <n v="10483"/>
  </r>
  <r>
    <n v="583564"/>
    <x v="44"/>
    <x v="0"/>
    <x v="3"/>
    <s v="United States Army"/>
    <x v="0"/>
    <x v="0"/>
    <x v="54"/>
    <d v="2021-03-13T00:00:00"/>
    <d v="2021-03-13T00:00:00"/>
    <x v="1"/>
    <x v="1"/>
    <d v="2021-04-13T00:00:00"/>
    <n v="749867"/>
    <x v="13"/>
    <s v="C3"/>
    <x v="0"/>
    <s v="Source Verified"/>
    <n v="73000"/>
    <n v="0.1305"/>
    <n v="179.09"/>
    <n v="0.13980000000000001"/>
    <n v="7700"/>
    <n v="23"/>
    <n v="9832"/>
  </r>
  <r>
    <n v="708116"/>
    <x v="4"/>
    <x v="0"/>
    <x v="4"/>
    <s v="Bucks County Intermediate Unit 22"/>
    <x v="0"/>
    <x v="0"/>
    <x v="29"/>
    <d v="2021-02-14T00:00:00"/>
    <d v="2021-03-14T00:00:00"/>
    <x v="1"/>
    <x v="1"/>
    <d v="2021-04-14T00:00:00"/>
    <n v="900575"/>
    <x v="13"/>
    <s v="C3"/>
    <x v="0"/>
    <s v="Source Verified"/>
    <n v="36500"/>
    <n v="0.2288"/>
    <n v="321.64"/>
    <n v="0.1343"/>
    <n v="14000"/>
    <n v="37"/>
    <n v="18156"/>
  </r>
  <r>
    <n v="784660"/>
    <x v="18"/>
    <x v="0"/>
    <x v="2"/>
    <s v="Brahman Capital Corp"/>
    <x v="0"/>
    <x v="0"/>
    <x v="6"/>
    <d v="2021-02-14T00:00:00"/>
    <d v="2021-01-14T00:00:00"/>
    <x v="1"/>
    <x v="1"/>
    <d v="2021-02-14T00:00:00"/>
    <n v="987892"/>
    <x v="13"/>
    <s v="C4"/>
    <x v="0"/>
    <s v="Source Verified"/>
    <n v="200000"/>
    <n v="5.2600000000000001E-2"/>
    <n v="283.57"/>
    <n v="0.1479"/>
    <n v="16000"/>
    <n v="22"/>
    <n v="15671"/>
  </r>
  <r>
    <n v="616780"/>
    <x v="4"/>
    <x v="0"/>
    <x v="5"/>
    <s v="electrical test instruments"/>
    <x v="0"/>
    <x v="0"/>
    <x v="49"/>
    <d v="2021-02-15T00:00:00"/>
    <d v="2021-08-14T00:00:00"/>
    <x v="1"/>
    <x v="1"/>
    <d v="2021-09-14T00:00:00"/>
    <n v="790805"/>
    <x v="13"/>
    <s v="C1"/>
    <x v="0"/>
    <s v="Source Verified"/>
    <n v="50000"/>
    <n v="0.1913"/>
    <n v="93.92"/>
    <n v="0.12230000000000001"/>
    <n v="4200"/>
    <n v="15"/>
    <n v="5512"/>
  </r>
  <r>
    <n v="708717"/>
    <x v="21"/>
    <x v="0"/>
    <x v="5"/>
    <s v="Citationair, llc"/>
    <x v="0"/>
    <x v="0"/>
    <x v="42"/>
    <d v="2021-04-15T00:00:00"/>
    <d v="2021-04-15T00:00:00"/>
    <x v="1"/>
    <x v="1"/>
    <d v="2021-05-15T00:00:00"/>
    <n v="901239"/>
    <x v="13"/>
    <s v="C4"/>
    <x v="0"/>
    <s v="Source Verified"/>
    <n v="60000"/>
    <n v="0.17560000000000001"/>
    <n v="194.59"/>
    <n v="0.13800000000000001"/>
    <n v="8400"/>
    <n v="23"/>
    <n v="11484"/>
  </r>
  <r>
    <n v="730413"/>
    <x v="4"/>
    <x v="0"/>
    <x v="9"/>
    <s v="Aman's Indian Cuisine"/>
    <x v="0"/>
    <x v="0"/>
    <x v="29"/>
    <d v="2021-04-16T00:00:00"/>
    <d v="2021-05-16T00:00:00"/>
    <x v="1"/>
    <x v="1"/>
    <d v="2021-06-16T00:00:00"/>
    <n v="901959"/>
    <x v="13"/>
    <s v="C1"/>
    <x v="0"/>
    <s v="Source Verified"/>
    <n v="50400"/>
    <n v="0.13239999999999999"/>
    <n v="304.95999999999998"/>
    <n v="0.1268"/>
    <n v="13500"/>
    <n v="16"/>
    <n v="18298"/>
  </r>
  <r>
    <n v="590959"/>
    <x v="1"/>
    <x v="0"/>
    <x v="8"/>
    <s v="H.G. Fenton Company"/>
    <x v="0"/>
    <x v="0"/>
    <x v="50"/>
    <d v="2021-05-16T00:00:00"/>
    <d v="2021-08-13T00:00:00"/>
    <x v="1"/>
    <x v="1"/>
    <d v="2021-09-13T00:00:00"/>
    <n v="759044"/>
    <x v="13"/>
    <s v="C1"/>
    <x v="0"/>
    <s v="Source Verified"/>
    <n v="45000"/>
    <n v="0.15010000000000001"/>
    <n v="182.97"/>
    <n v="0.1323"/>
    <n v="8000"/>
    <n v="9"/>
    <n v="10339"/>
  </r>
  <r>
    <n v="877426"/>
    <x v="3"/>
    <x v="0"/>
    <x v="0"/>
    <s v="Huthwaite"/>
    <x v="0"/>
    <x v="0"/>
    <x v="10"/>
    <d v="2021-10-15T00:00:00"/>
    <d v="2021-10-15T00:00:00"/>
    <x v="1"/>
    <x v="1"/>
    <d v="2021-11-15T00:00:00"/>
    <n v="1092091"/>
    <x v="13"/>
    <s v="C4"/>
    <x v="0"/>
    <s v="Source Verified"/>
    <n v="65000"/>
    <n v="0.24740000000000001"/>
    <n v="284.16000000000003"/>
    <n v="0.1479"/>
    <n v="12000"/>
    <n v="24"/>
    <n v="16678"/>
  </r>
  <r>
    <n v="554839"/>
    <x v="38"/>
    <x v="0"/>
    <x v="6"/>
    <s v="City of Opelika/Cooper Memorial Library"/>
    <x v="0"/>
    <x v="0"/>
    <x v="43"/>
    <d v="2021-08-15T00:00:00"/>
    <d v="2021-08-14T00:00:00"/>
    <x v="1"/>
    <x v="1"/>
    <d v="2021-09-14T00:00:00"/>
    <n v="714639"/>
    <x v="13"/>
    <s v="C2"/>
    <x v="0"/>
    <s v="Source Verified"/>
    <n v="42000"/>
    <n v="0.12690000000000001"/>
    <n v="230.67"/>
    <n v="0.1361"/>
    <n v="10000"/>
    <n v="19"/>
    <n v="13661"/>
  </r>
  <r>
    <n v="732385"/>
    <x v="18"/>
    <x v="0"/>
    <x v="8"/>
    <s v="Eastern Dental of Toms River"/>
    <x v="0"/>
    <x v="0"/>
    <x v="29"/>
    <d v="2021-05-16T00:00:00"/>
    <d v="2021-05-13T00:00:00"/>
    <x v="1"/>
    <x v="1"/>
    <d v="2021-06-13T00:00:00"/>
    <n v="928584"/>
    <x v="13"/>
    <s v="C1"/>
    <x v="0"/>
    <s v="Source Verified"/>
    <n v="25920"/>
    <n v="0.2056"/>
    <n v="225.9"/>
    <n v="0.1268"/>
    <n v="10000"/>
    <n v="12"/>
    <n v="11824"/>
  </r>
  <r>
    <n v="590838"/>
    <x v="5"/>
    <x v="0"/>
    <x v="3"/>
    <s v="Florida Highway Patrol"/>
    <x v="4"/>
    <x v="0"/>
    <x v="50"/>
    <d v="2021-10-15T00:00:00"/>
    <d v="2021-10-15T00:00:00"/>
    <x v="1"/>
    <x v="1"/>
    <d v="2021-11-15T00:00:00"/>
    <n v="758895"/>
    <x v="13"/>
    <s v="D4"/>
    <x v="0"/>
    <s v="Source Verified"/>
    <n v="71136"/>
    <n v="0.14460000000000001"/>
    <n v="213.77"/>
    <n v="0.1595"/>
    <n v="8800"/>
    <n v="21"/>
    <n v="12826"/>
  </r>
  <r>
    <n v="661049"/>
    <x v="1"/>
    <x v="0"/>
    <x v="2"/>
    <s v="Karl Strauss"/>
    <x v="4"/>
    <x v="0"/>
    <x v="21"/>
    <d v="2021-08-13T00:00:00"/>
    <d v="2021-08-13T00:00:00"/>
    <x v="1"/>
    <x v="1"/>
    <d v="2021-09-13T00:00:00"/>
    <n v="845427"/>
    <x v="13"/>
    <s v="D2"/>
    <x v="0"/>
    <s v="Source Verified"/>
    <n v="28800"/>
    <n v="0.1613"/>
    <n v="71.23"/>
    <n v="0.14910000000000001"/>
    <n v="3000"/>
    <n v="5"/>
    <n v="3912"/>
  </r>
  <r>
    <n v="748292"/>
    <x v="42"/>
    <x v="0"/>
    <x v="5"/>
    <s v="Dependable paint/ drywall"/>
    <x v="4"/>
    <x v="0"/>
    <x v="25"/>
    <d v="2021-05-16T00:00:00"/>
    <d v="2021-05-16T00:00:00"/>
    <x v="1"/>
    <x v="1"/>
    <d v="2021-06-16T00:00:00"/>
    <n v="947325"/>
    <x v="13"/>
    <s v="D5"/>
    <x v="0"/>
    <s v="Source Verified"/>
    <n v="30000"/>
    <n v="0.19359999999999999"/>
    <n v="150.71"/>
    <n v="0.1749"/>
    <n v="6000"/>
    <n v="16"/>
    <n v="9042"/>
  </r>
  <r>
    <n v="714904"/>
    <x v="1"/>
    <x v="0"/>
    <x v="7"/>
    <s v="Barney's Beanery"/>
    <x v="4"/>
    <x v="0"/>
    <x v="29"/>
    <d v="2021-04-16T00:00:00"/>
    <d v="2021-04-16T00:00:00"/>
    <x v="1"/>
    <x v="1"/>
    <d v="2021-05-16T00:00:00"/>
    <n v="908379"/>
    <x v="13"/>
    <s v="D5"/>
    <x v="0"/>
    <s v="Source Verified"/>
    <n v="75000"/>
    <n v="0.16109999999999999"/>
    <n v="218.96"/>
    <n v="0.16020000000000001"/>
    <n v="9000"/>
    <n v="14"/>
    <n v="13137"/>
  </r>
  <r>
    <n v="800034"/>
    <x v="8"/>
    <x v="0"/>
    <x v="0"/>
    <s v="Neuberger Berman"/>
    <x v="4"/>
    <x v="0"/>
    <x v="44"/>
    <d v="2021-03-15T00:00:00"/>
    <d v="2021-03-15T00:00:00"/>
    <x v="1"/>
    <x v="1"/>
    <d v="2021-04-15T00:00:00"/>
    <n v="990626"/>
    <x v="13"/>
    <s v="D2"/>
    <x v="0"/>
    <s v="Source Verified"/>
    <n v="73000"/>
    <n v="9.3200000000000005E-2"/>
    <n v="364.7"/>
    <n v="0.15989999999999999"/>
    <n v="15000"/>
    <n v="16"/>
    <n v="21284"/>
  </r>
  <r>
    <n v="676430"/>
    <x v="32"/>
    <x v="0"/>
    <x v="0"/>
    <s v="Stanford Hotels"/>
    <x v="4"/>
    <x v="0"/>
    <x v="0"/>
    <d v="2021-02-14T00:00:00"/>
    <d v="2021-02-14T00:00:00"/>
    <x v="1"/>
    <x v="1"/>
    <d v="2021-03-14T00:00:00"/>
    <n v="864383"/>
    <x v="13"/>
    <s v="D2"/>
    <x v="0"/>
    <s v="Source Verified"/>
    <n v="40000"/>
    <n v="0.1845"/>
    <n v="237.43"/>
    <n v="0.14910000000000001"/>
    <n v="10000"/>
    <n v="21"/>
    <n v="13386"/>
  </r>
  <r>
    <n v="612826"/>
    <x v="25"/>
    <x v="0"/>
    <x v="6"/>
    <s v="Geoff McDonald &amp; Associates"/>
    <x v="4"/>
    <x v="0"/>
    <x v="49"/>
    <d v="2021-05-12T00:00:00"/>
    <d v="2021-04-12T00:00:00"/>
    <x v="1"/>
    <x v="1"/>
    <d v="2021-05-12T00:00:00"/>
    <n v="785782"/>
    <x v="13"/>
    <s v="D5"/>
    <x v="0"/>
    <s v="Source Verified"/>
    <n v="130000"/>
    <n v="9.2999999999999999E-2"/>
    <n v="481.81"/>
    <n v="0.15570000000000001"/>
    <n v="20000"/>
    <n v="20"/>
    <n v="24020"/>
  </r>
  <r>
    <n v="621261"/>
    <x v="15"/>
    <x v="0"/>
    <x v="3"/>
    <s v="roys restaurant"/>
    <x v="4"/>
    <x v="0"/>
    <x v="41"/>
    <d v="2021-07-15T00:00:00"/>
    <d v="2021-12-15T00:00:00"/>
    <x v="1"/>
    <x v="1"/>
    <d v="2022-01-15T00:00:00"/>
    <n v="796219"/>
    <x v="13"/>
    <s v="D5"/>
    <x v="0"/>
    <s v="Source Verified"/>
    <n v="26400"/>
    <n v="0.1477"/>
    <n v="192.73"/>
    <n v="0.15570000000000001"/>
    <n v="8000"/>
    <n v="6"/>
    <n v="11563"/>
  </r>
  <r>
    <n v="762078"/>
    <x v="8"/>
    <x v="0"/>
    <x v="8"/>
    <s v="Care ride"/>
    <x v="4"/>
    <x v="0"/>
    <x v="25"/>
    <d v="2021-12-15T00:00:00"/>
    <d v="2021-09-14T00:00:00"/>
    <x v="1"/>
    <x v="1"/>
    <d v="2021-10-14T00:00:00"/>
    <n v="962575"/>
    <x v="13"/>
    <s v="D2"/>
    <x v="0"/>
    <s v="Source Verified"/>
    <n v="30000"/>
    <n v="0.2112"/>
    <n v="145.88"/>
    <n v="0.15989999999999999"/>
    <n v="6000"/>
    <n v="15"/>
    <n v="7840"/>
  </r>
  <r>
    <n v="669263"/>
    <x v="33"/>
    <x v="0"/>
    <x v="4"/>
    <s v="city of charleston"/>
    <x v="4"/>
    <x v="0"/>
    <x v="0"/>
    <d v="2021-06-15T00:00:00"/>
    <d v="2021-05-15T00:00:00"/>
    <x v="1"/>
    <x v="1"/>
    <d v="2021-06-15T00:00:00"/>
    <n v="855725"/>
    <x v="13"/>
    <s v="D2"/>
    <x v="0"/>
    <s v="Source Verified"/>
    <n v="50000"/>
    <n v="0.2014"/>
    <n v="284.92"/>
    <n v="0.14910000000000001"/>
    <n v="12000"/>
    <n v="23"/>
    <n v="16969"/>
  </r>
  <r>
    <n v="989434"/>
    <x v="10"/>
    <x v="0"/>
    <x v="4"/>
    <s v="MillerCoors"/>
    <x v="4"/>
    <x v="0"/>
    <x v="13"/>
    <d v="2021-03-15T00:00:00"/>
    <d v="2021-03-15T00:00:00"/>
    <x v="1"/>
    <x v="1"/>
    <d v="2021-04-15T00:00:00"/>
    <n v="1194375"/>
    <x v="13"/>
    <s v="D2"/>
    <x v="0"/>
    <s v="Source Verified"/>
    <n v="69000"/>
    <n v="0.18160000000000001"/>
    <n v="286.86"/>
    <n v="0.16769999999999999"/>
    <n v="11600"/>
    <n v="17"/>
    <n v="16109"/>
  </r>
  <r>
    <n v="714750"/>
    <x v="20"/>
    <x v="0"/>
    <x v="2"/>
    <s v="Big Brothers Big Sisters of OC"/>
    <x v="1"/>
    <x v="0"/>
    <x v="42"/>
    <d v="2021-05-13T00:00:00"/>
    <d v="2021-05-13T00:00:00"/>
    <x v="1"/>
    <x v="1"/>
    <d v="2021-06-13T00:00:00"/>
    <n v="908206"/>
    <x v="13"/>
    <s v="E3"/>
    <x v="0"/>
    <s v="Source Verified"/>
    <n v="43000"/>
    <n v="0.23499999999999999"/>
    <n v="199.43"/>
    <n v="0.1714"/>
    <n v="8000"/>
    <n v="29"/>
    <n v="10417"/>
  </r>
  <r>
    <n v="621107"/>
    <x v="32"/>
    <x v="0"/>
    <x v="0"/>
    <s v="Mahec family medicine residency program"/>
    <x v="1"/>
    <x v="0"/>
    <x v="49"/>
    <d v="2021-03-16T00:00:00"/>
    <d v="2021-01-15T00:00:00"/>
    <x v="1"/>
    <x v="1"/>
    <d v="2021-02-15T00:00:00"/>
    <n v="796022"/>
    <x v="13"/>
    <s v="E1"/>
    <x v="0"/>
    <s v="Source Verified"/>
    <n v="31200"/>
    <n v="0.1081"/>
    <n v="383.81"/>
    <n v="0.1595"/>
    <n v="15800"/>
    <n v="25"/>
    <n v="22760"/>
  </r>
  <r>
    <n v="465295"/>
    <x v="1"/>
    <x v="0"/>
    <x v="0"/>
    <s v="AsTech Consulting"/>
    <x v="1"/>
    <x v="0"/>
    <x v="51"/>
    <d v="2021-05-13T00:00:00"/>
    <d v="2021-04-13T00:00:00"/>
    <x v="1"/>
    <x v="1"/>
    <d v="2021-05-13T00:00:00"/>
    <n v="516737"/>
    <x v="13"/>
    <s v="E5"/>
    <x v="0"/>
    <s v="Source Verified"/>
    <n v="120000"/>
    <n v="0.216"/>
    <n v="243.42"/>
    <n v="0.17929999999999999"/>
    <n v="14400"/>
    <n v="25"/>
    <n v="13489"/>
  </r>
  <r>
    <n v="611783"/>
    <x v="5"/>
    <x v="0"/>
    <x v="5"/>
    <s v="Kelly Tractor"/>
    <x v="1"/>
    <x v="0"/>
    <x v="49"/>
    <d v="2021-05-16T00:00:00"/>
    <d v="2021-11-15T00:00:00"/>
    <x v="1"/>
    <x v="1"/>
    <d v="2021-12-15T00:00:00"/>
    <n v="784496"/>
    <x v="13"/>
    <s v="E1"/>
    <x v="0"/>
    <s v="Source Verified"/>
    <n v="48000"/>
    <n v="0.15029999999999999"/>
    <n v="85.03"/>
    <n v="0.1595"/>
    <n v="3500"/>
    <n v="5"/>
    <n v="5096"/>
  </r>
  <r>
    <n v="723745"/>
    <x v="8"/>
    <x v="0"/>
    <x v="5"/>
    <s v="ENT &amp; Allergy Associates"/>
    <x v="1"/>
    <x v="0"/>
    <x v="29"/>
    <d v="2021-11-15T00:00:00"/>
    <d v="2021-06-11T00:00:00"/>
    <x v="1"/>
    <x v="1"/>
    <d v="2021-07-11T00:00:00"/>
    <n v="918769"/>
    <x v="13"/>
    <s v="E1"/>
    <x v="0"/>
    <s v="Source Verified"/>
    <n v="60000"/>
    <n v="0.14219999999999999"/>
    <n v="392.5"/>
    <n v="0.16400000000000001"/>
    <n v="16000"/>
    <n v="15"/>
    <n v="16435"/>
  </r>
  <r>
    <n v="630226"/>
    <x v="21"/>
    <x v="0"/>
    <x v="3"/>
    <s v="General Electric Company"/>
    <x v="1"/>
    <x v="0"/>
    <x v="41"/>
    <d v="2021-01-14T00:00:00"/>
    <d v="2021-06-11T00:00:00"/>
    <x v="1"/>
    <x v="1"/>
    <d v="2021-07-11T00:00:00"/>
    <n v="807433"/>
    <x v="13"/>
    <s v="E1"/>
    <x v="0"/>
    <s v="Source Verified"/>
    <n v="130000"/>
    <n v="7.4999999999999997E-3"/>
    <n v="194.34"/>
    <n v="0.1595"/>
    <n v="8000"/>
    <n v="12"/>
    <n v="8620"/>
  </r>
  <r>
    <n v="781824"/>
    <x v="1"/>
    <x v="0"/>
    <x v="2"/>
    <s v="Local.com"/>
    <x v="1"/>
    <x v="0"/>
    <x v="6"/>
    <d v="2021-03-13T00:00:00"/>
    <d v="2021-03-13T00:00:00"/>
    <x v="1"/>
    <x v="1"/>
    <d v="2021-04-13T00:00:00"/>
    <n v="984742"/>
    <x v="13"/>
    <s v="E4"/>
    <x v="0"/>
    <s v="Source Verified"/>
    <n v="90000"/>
    <n v="5.6899999999999999E-2"/>
    <n v="166.66"/>
    <n v="0.2069"/>
    <n v="6200"/>
    <n v="15"/>
    <n v="8204"/>
  </r>
  <r>
    <n v="662956"/>
    <x v="5"/>
    <x v="0"/>
    <x v="2"/>
    <s v="Regent Condominium"/>
    <x v="1"/>
    <x v="0"/>
    <x v="0"/>
    <d v="2021-02-16T00:00:00"/>
    <d v="2021-02-16T00:00:00"/>
    <x v="1"/>
    <x v="1"/>
    <d v="2021-03-16T00:00:00"/>
    <n v="847775"/>
    <x v="13"/>
    <s v="E5"/>
    <x v="0"/>
    <s v="Source Verified"/>
    <n v="30000"/>
    <n v="0.1656"/>
    <n v="253.29"/>
    <n v="0.17879999999999999"/>
    <n v="10000"/>
    <n v="15"/>
    <n v="15197"/>
  </r>
  <r>
    <n v="849333"/>
    <x v="8"/>
    <x v="0"/>
    <x v="2"/>
    <s v="Lazard"/>
    <x v="1"/>
    <x v="0"/>
    <x v="10"/>
    <d v="2021-10-14T00:00:00"/>
    <d v="2021-08-14T00:00:00"/>
    <x v="1"/>
    <x v="1"/>
    <d v="2021-09-14T00:00:00"/>
    <n v="1061040"/>
    <x v="13"/>
    <s v="E2"/>
    <x v="0"/>
    <s v="Source Verified"/>
    <n v="70000"/>
    <n v="7.7100000000000002E-2"/>
    <n v="246.6"/>
    <n v="0.1903"/>
    <n v="9500"/>
    <n v="35"/>
    <n v="13605"/>
  </r>
  <r>
    <n v="831454"/>
    <x v="7"/>
    <x v="0"/>
    <x v="5"/>
    <s v="FedEx Office"/>
    <x v="1"/>
    <x v="0"/>
    <x v="44"/>
    <d v="2021-07-14T00:00:00"/>
    <d v="2021-08-13T00:00:00"/>
    <x v="1"/>
    <x v="1"/>
    <d v="2021-09-13T00:00:00"/>
    <n v="1040678"/>
    <x v="13"/>
    <s v="E5"/>
    <x v="0"/>
    <s v="Source Verified"/>
    <n v="27000"/>
    <n v="9.8699999999999996E-2"/>
    <n v="221.11"/>
    <n v="0.19689999999999999"/>
    <n v="8400"/>
    <n v="14"/>
    <n v="11281"/>
  </r>
  <r>
    <n v="606130"/>
    <x v="2"/>
    <x v="0"/>
    <x v="4"/>
    <s v="The Methodist Hospital"/>
    <x v="5"/>
    <x v="0"/>
    <x v="49"/>
    <d v="2021-05-16T00:00:00"/>
    <d v="2021-11-15T00:00:00"/>
    <x v="1"/>
    <x v="1"/>
    <d v="2021-12-15T00:00:00"/>
    <n v="777547"/>
    <x v="13"/>
    <s v="F3"/>
    <x v="0"/>
    <s v="Source Verified"/>
    <n v="90000"/>
    <n v="0.15049999999999999"/>
    <n v="102.76"/>
    <n v="0.18540000000000001"/>
    <n v="4000"/>
    <n v="19"/>
    <n v="6165"/>
  </r>
  <r>
    <n v="740088"/>
    <x v="8"/>
    <x v="0"/>
    <x v="8"/>
    <s v="GEICO"/>
    <x v="5"/>
    <x v="0"/>
    <x v="25"/>
    <d v="2021-04-15T00:00:00"/>
    <d v="2021-03-15T00:00:00"/>
    <x v="1"/>
    <x v="1"/>
    <d v="2021-04-15T00:00:00"/>
    <n v="937741"/>
    <x v="13"/>
    <s v="F1"/>
    <x v="0"/>
    <s v="Source Verified"/>
    <n v="44100"/>
    <n v="0.1439"/>
    <n v="204.24"/>
    <n v="0.1825"/>
    <n v="8000"/>
    <n v="12"/>
    <n v="11992"/>
  </r>
  <r>
    <n v="590176"/>
    <x v="1"/>
    <x v="0"/>
    <x v="1"/>
    <s v="WCCUSD"/>
    <x v="5"/>
    <x v="0"/>
    <x v="50"/>
    <d v="2021-10-14T00:00:00"/>
    <d v="2021-10-14T00:00:00"/>
    <x v="1"/>
    <x v="1"/>
    <d v="2021-11-14T00:00:00"/>
    <n v="758120"/>
    <x v="13"/>
    <s v="F1"/>
    <x v="0"/>
    <s v="Source Verified"/>
    <n v="82000"/>
    <n v="9.8299999999999998E-2"/>
    <n v="383.36"/>
    <n v="0.183"/>
    <n v="15000"/>
    <n v="19"/>
    <n v="22576"/>
  </r>
  <r>
    <n v="641244"/>
    <x v="13"/>
    <x v="0"/>
    <x v="4"/>
    <s v="Sun Gro Horticulture"/>
    <x v="5"/>
    <x v="0"/>
    <x v="41"/>
    <d v="2021-05-16T00:00:00"/>
    <d v="2021-09-14T00:00:00"/>
    <x v="1"/>
    <x v="1"/>
    <d v="2021-10-14T00:00:00"/>
    <n v="820833"/>
    <x v="13"/>
    <s v="F3"/>
    <x v="0"/>
    <s v="Source Verified"/>
    <n v="52000"/>
    <n v="0.21829999999999999"/>
    <n v="77.069999999999993"/>
    <n v="0.18540000000000001"/>
    <n v="3000"/>
    <n v="34"/>
    <n v="4476"/>
  </r>
  <r>
    <n v="669498"/>
    <x v="5"/>
    <x v="0"/>
    <x v="6"/>
    <s v="Lee County Board of Commissioners"/>
    <x v="5"/>
    <x v="0"/>
    <x v="0"/>
    <d v="2021-09-13T00:00:00"/>
    <d v="2021-08-13T00:00:00"/>
    <x v="1"/>
    <x v="1"/>
    <d v="2021-09-13T00:00:00"/>
    <n v="856061"/>
    <x v="13"/>
    <s v="F1"/>
    <x v="0"/>
    <s v="Source Verified"/>
    <n v="50400"/>
    <n v="8.2100000000000006E-2"/>
    <n v="306.36"/>
    <n v="0.1825"/>
    <n v="12000"/>
    <n v="8"/>
    <n v="16527"/>
  </r>
  <r>
    <n v="690027"/>
    <x v="21"/>
    <x v="0"/>
    <x v="8"/>
    <s v="State Of Conn. Judicial Branch"/>
    <x v="2"/>
    <x v="0"/>
    <x v="42"/>
    <d v="2021-05-15T00:00:00"/>
    <d v="2021-05-15T00:00:00"/>
    <x v="1"/>
    <x v="1"/>
    <d v="2021-06-15T00:00:00"/>
    <n v="880360"/>
    <x v="13"/>
    <s v="B3"/>
    <x v="0"/>
    <s v="Source Verified"/>
    <n v="34500"/>
    <n v="0.17180000000000001"/>
    <n v="195.01"/>
    <n v="0.1037"/>
    <n v="9100"/>
    <n v="11"/>
    <n v="11575"/>
  </r>
  <r>
    <n v="1014779"/>
    <x v="1"/>
    <x v="0"/>
    <x v="3"/>
    <s v="Kpac"/>
    <x v="4"/>
    <x v="0"/>
    <x v="22"/>
    <d v="2021-05-16T00:00:00"/>
    <d v="2021-05-16T00:00:00"/>
    <x v="1"/>
    <x v="1"/>
    <d v="2021-06-16T00:00:00"/>
    <n v="1242175"/>
    <x v="13"/>
    <s v="D5"/>
    <x v="0"/>
    <s v="Source Verified"/>
    <n v="49000"/>
    <n v="0.14249999999999999"/>
    <n v="382.95"/>
    <n v="0.1825"/>
    <n v="15000"/>
    <n v="20"/>
    <n v="22855"/>
  </r>
  <r>
    <n v="981516"/>
    <x v="25"/>
    <x v="0"/>
    <x v="5"/>
    <s v="Snagajob"/>
    <x v="2"/>
    <x v="1"/>
    <x v="13"/>
    <d v="2021-05-14T00:00:00"/>
    <d v="2021-04-14T00:00:00"/>
    <x v="0"/>
    <x v="0"/>
    <d v="2021-05-14T00:00:00"/>
    <n v="1204694"/>
    <x v="13"/>
    <s v="B4"/>
    <x v="0"/>
    <s v="Verified"/>
    <n v="103200"/>
    <n v="8.8400000000000006E-2"/>
    <n v="786.01"/>
    <n v="0.1242"/>
    <n v="35000"/>
    <n v="14"/>
    <n v="23913"/>
  </r>
  <r>
    <n v="640480"/>
    <x v="23"/>
    <x v="0"/>
    <x v="3"/>
    <s v="level 3 communications"/>
    <x v="2"/>
    <x v="1"/>
    <x v="41"/>
    <d v="2021-05-16T00:00:00"/>
    <d v="2021-09-11T00:00:00"/>
    <x v="0"/>
    <x v="0"/>
    <d v="2021-10-11T00:00:00"/>
    <n v="819911"/>
    <x v="13"/>
    <s v="B3"/>
    <x v="0"/>
    <s v="Verified"/>
    <n v="92000"/>
    <n v="0.1709"/>
    <n v="168.49"/>
    <n v="9.6199999999999994E-2"/>
    <n v="8000"/>
    <n v="29"/>
    <n v="1340"/>
  </r>
  <r>
    <n v="725930"/>
    <x v="3"/>
    <x v="0"/>
    <x v="3"/>
    <s v="Panhandle Eastern Pipe Line Co"/>
    <x v="0"/>
    <x v="1"/>
    <x v="29"/>
    <d v="2021-12-14T00:00:00"/>
    <d v="2021-12-13T00:00:00"/>
    <x v="0"/>
    <x v="0"/>
    <d v="2022-01-13T00:00:00"/>
    <n v="921248"/>
    <x v="13"/>
    <s v="C4"/>
    <x v="0"/>
    <s v="Verified"/>
    <n v="105000"/>
    <n v="0.16270000000000001"/>
    <n v="579.12"/>
    <n v="0.13800000000000001"/>
    <n v="25000"/>
    <n v="33"/>
    <n v="21162"/>
  </r>
  <r>
    <n v="555383"/>
    <x v="5"/>
    <x v="0"/>
    <x v="3"/>
    <s v="PRC"/>
    <x v="4"/>
    <x v="1"/>
    <x v="47"/>
    <d v="2021-10-13T00:00:00"/>
    <d v="2021-04-13T00:00:00"/>
    <x v="0"/>
    <x v="0"/>
    <d v="2021-05-13T00:00:00"/>
    <n v="715274"/>
    <x v="13"/>
    <s v="D3"/>
    <x v="0"/>
    <s v="Verified"/>
    <n v="56898"/>
    <n v="7.2599999999999998E-2"/>
    <n v="240.96"/>
    <n v="0.15579999999999999"/>
    <n v="10000"/>
    <n v="17"/>
    <n v="8032"/>
  </r>
  <r>
    <n v="1014923"/>
    <x v="5"/>
    <x v="0"/>
    <x v="5"/>
    <s v="Plaza Cadillac"/>
    <x v="1"/>
    <x v="1"/>
    <x v="22"/>
    <d v="2021-05-16T00:00:00"/>
    <d v="2021-10-12T00:00:00"/>
    <x v="0"/>
    <x v="0"/>
    <d v="2021-11-12T00:00:00"/>
    <n v="1242541"/>
    <x v="13"/>
    <s v="E5"/>
    <x v="0"/>
    <s v="Verified"/>
    <n v="80000"/>
    <n v="8.4000000000000005E-2"/>
    <n v="533.23"/>
    <n v="0.20300000000000001"/>
    <n v="20000"/>
    <n v="16"/>
    <n v="4029"/>
  </r>
  <r>
    <n v="535030"/>
    <x v="8"/>
    <x v="0"/>
    <x v="3"/>
    <s v="broadway heights dairy"/>
    <x v="1"/>
    <x v="1"/>
    <x v="43"/>
    <d v="2021-05-16T00:00:00"/>
    <d v="2021-02-13T00:00:00"/>
    <x v="0"/>
    <x v="0"/>
    <d v="2021-03-13T00:00:00"/>
    <n v="691402"/>
    <x v="13"/>
    <s v="E3"/>
    <x v="0"/>
    <s v="Verified"/>
    <n v="85000"/>
    <n v="0.1045"/>
    <n v="174.69"/>
    <n v="0.1719"/>
    <n v="7000"/>
    <n v="11"/>
    <n v="5415"/>
  </r>
  <r>
    <n v="1048887"/>
    <x v="19"/>
    <x v="0"/>
    <x v="8"/>
    <s v="CINCINNATI CHILDREN&quot;S HOSPITAL"/>
    <x v="5"/>
    <x v="1"/>
    <x v="12"/>
    <d v="2021-05-16T00:00:00"/>
    <d v="2021-05-12T00:00:00"/>
    <x v="0"/>
    <x v="0"/>
    <d v="2021-06-12T00:00:00"/>
    <n v="1280067"/>
    <x v="13"/>
    <s v="F3"/>
    <x v="0"/>
    <s v="Verified"/>
    <n v="73174.399999999994"/>
    <n v="7.9399999999999998E-2"/>
    <n v="647.39"/>
    <n v="0.2167"/>
    <n v="23600"/>
    <n v="17"/>
    <n v="24397"/>
  </r>
  <r>
    <n v="736551"/>
    <x v="1"/>
    <x v="0"/>
    <x v="2"/>
    <s v="Morning Glory Dairy"/>
    <x v="0"/>
    <x v="0"/>
    <x v="29"/>
    <d v="2021-07-12T00:00:00"/>
    <d v="2021-02-12T00:00:00"/>
    <x v="0"/>
    <x v="0"/>
    <d v="2021-03-12T00:00:00"/>
    <n v="933512"/>
    <x v="13"/>
    <s v="C2"/>
    <x v="0"/>
    <s v="Verified"/>
    <n v="60000"/>
    <n v="0.2046"/>
    <n v="273.41000000000003"/>
    <n v="0.13059999999999999"/>
    <n v="12000"/>
    <n v="20"/>
    <n v="3061"/>
  </r>
  <r>
    <n v="647376"/>
    <x v="1"/>
    <x v="0"/>
    <x v="7"/>
    <s v="Verizon Communications"/>
    <x v="0"/>
    <x v="0"/>
    <x v="21"/>
    <d v="2021-02-13T00:00:00"/>
    <d v="2021-08-12T00:00:00"/>
    <x v="0"/>
    <x v="0"/>
    <d v="2021-09-12T00:00:00"/>
    <n v="828254"/>
    <x v="13"/>
    <s v="C4"/>
    <x v="0"/>
    <s v="Verified"/>
    <n v="60000"/>
    <n v="0.188"/>
    <n v="128.43"/>
    <n v="0.13350000000000001"/>
    <n v="5600"/>
    <n v="10"/>
    <n v="2690"/>
  </r>
  <r>
    <n v="755784"/>
    <x v="4"/>
    <x v="0"/>
    <x v="0"/>
    <s v="Community behavioral health"/>
    <x v="0"/>
    <x v="0"/>
    <x v="25"/>
    <d v="2021-05-16T00:00:00"/>
    <d v="2021-05-13T00:00:00"/>
    <x v="0"/>
    <x v="0"/>
    <d v="2021-06-13T00:00:00"/>
    <n v="955659"/>
    <x v="13"/>
    <s v="C2"/>
    <x v="0"/>
    <s v="Verified"/>
    <n v="36600"/>
    <n v="0.24590000000000001"/>
    <n v="138.03"/>
    <n v="0.13489999999999999"/>
    <n v="6000"/>
    <n v="27"/>
    <n v="3413"/>
  </r>
  <r>
    <n v="1036857"/>
    <x v="8"/>
    <x v="0"/>
    <x v="3"/>
    <s v="Supreme Court"/>
    <x v="4"/>
    <x v="0"/>
    <x v="12"/>
    <d v="2021-07-13T00:00:00"/>
    <d v="2021-03-13T00:00:00"/>
    <x v="0"/>
    <x v="0"/>
    <d v="2021-04-13T00:00:00"/>
    <n v="1266739"/>
    <x v="13"/>
    <s v="D5"/>
    <x v="0"/>
    <s v="Verified"/>
    <n v="86779"/>
    <n v="0.1835"/>
    <n v="612.72"/>
    <n v="0.1825"/>
    <n v="24000"/>
    <n v="35"/>
    <n v="9735"/>
  </r>
  <r>
    <n v="521184"/>
    <x v="16"/>
    <x v="0"/>
    <x v="8"/>
    <s v="The Danvers Butchery"/>
    <x v="4"/>
    <x v="0"/>
    <x v="27"/>
    <d v="2021-09-15T00:00:00"/>
    <d v="2021-05-12T00:00:00"/>
    <x v="0"/>
    <x v="0"/>
    <d v="2021-06-12T00:00:00"/>
    <n v="673936"/>
    <x v="13"/>
    <s v="D5"/>
    <x v="0"/>
    <s v="Verified"/>
    <n v="16000"/>
    <n v="0.10009999999999999"/>
    <n v="116.91"/>
    <n v="0.16070000000000001"/>
    <n v="4800"/>
    <n v="5"/>
    <n v="2807"/>
  </r>
  <r>
    <n v="605855"/>
    <x v="18"/>
    <x v="0"/>
    <x v="8"/>
    <s v="Vericrest Financial Inc"/>
    <x v="4"/>
    <x v="0"/>
    <x v="49"/>
    <d v="2021-05-14T00:00:00"/>
    <d v="2021-01-14T00:00:00"/>
    <x v="0"/>
    <x v="0"/>
    <d v="2021-02-14T00:00:00"/>
    <n v="777229"/>
    <x v="13"/>
    <s v="D5"/>
    <x v="0"/>
    <s v="Verified"/>
    <n v="72000"/>
    <n v="0.13719999999999999"/>
    <n v="289.08999999999997"/>
    <n v="0.15570000000000001"/>
    <n v="12000"/>
    <n v="25"/>
    <n v="11022"/>
  </r>
  <r>
    <n v="550598"/>
    <x v="16"/>
    <x v="0"/>
    <x v="3"/>
    <s v="Wendys OFH of New York Inc"/>
    <x v="1"/>
    <x v="0"/>
    <x v="43"/>
    <d v="2021-07-13T00:00:00"/>
    <d v="2021-03-13T00:00:00"/>
    <x v="0"/>
    <x v="0"/>
    <d v="2021-04-13T00:00:00"/>
    <n v="709676"/>
    <x v="13"/>
    <s v="E1"/>
    <x v="0"/>
    <s v="Verified"/>
    <n v="45000"/>
    <n v="2.5600000000000001E-2"/>
    <n v="368.37"/>
    <n v="0.16450000000000001"/>
    <n v="15000"/>
    <n v="10"/>
    <n v="11582"/>
  </r>
  <r>
    <n v="682280"/>
    <x v="4"/>
    <x v="0"/>
    <x v="8"/>
    <s v="Williams Residential"/>
    <x v="1"/>
    <x v="0"/>
    <x v="42"/>
    <d v="2021-04-12T00:00:00"/>
    <d v="2021-12-11T00:00:00"/>
    <x v="0"/>
    <x v="0"/>
    <d v="2022-01-11T00:00:00"/>
    <n v="871421"/>
    <x v="13"/>
    <s v="E1"/>
    <x v="0"/>
    <s v="Verified"/>
    <n v="70000"/>
    <n v="8.6400000000000005E-2"/>
    <n v="858.59"/>
    <n v="0.16400000000000001"/>
    <n v="35000"/>
    <n v="39"/>
    <n v="8667"/>
  </r>
  <r>
    <n v="784764"/>
    <x v="1"/>
    <x v="0"/>
    <x v="3"/>
    <s v="Hayward Unified School District"/>
    <x v="5"/>
    <x v="0"/>
    <x v="6"/>
    <d v="2021-05-12T00:00:00"/>
    <d v="2021-01-12T00:00:00"/>
    <x v="0"/>
    <x v="0"/>
    <d v="2021-02-12T00:00:00"/>
    <n v="988011"/>
    <x v="13"/>
    <s v="F1"/>
    <x v="0"/>
    <s v="Verified"/>
    <n v="56000"/>
    <n v="0.13070000000000001"/>
    <n v="266.33999999999997"/>
    <n v="0.20250000000000001"/>
    <n v="10000"/>
    <n v="20"/>
    <n v="2135"/>
  </r>
  <r>
    <n v="602925"/>
    <x v="9"/>
    <x v="0"/>
    <x v="9"/>
    <s v="Gilbane Building Company"/>
    <x v="3"/>
    <x v="1"/>
    <x v="50"/>
    <d v="2021-10-14T00:00:00"/>
    <d v="2021-10-14T00:00:00"/>
    <x v="1"/>
    <x v="1"/>
    <d v="2021-11-14T00:00:00"/>
    <n v="773596"/>
    <x v="13"/>
    <s v="A4"/>
    <x v="0"/>
    <s v="Verified"/>
    <n v="88000"/>
    <n v="0.2208"/>
    <n v="219.36"/>
    <n v="6.54E-2"/>
    <n v="11200"/>
    <n v="36"/>
    <n v="13055"/>
  </r>
  <r>
    <n v="546088"/>
    <x v="23"/>
    <x v="0"/>
    <x v="3"/>
    <s v="City of Colorado Springs"/>
    <x v="2"/>
    <x v="1"/>
    <x v="43"/>
    <d v="2021-04-12T00:00:00"/>
    <d v="2021-03-12T00:00:00"/>
    <x v="1"/>
    <x v="1"/>
    <d v="2021-04-12T00:00:00"/>
    <n v="704239"/>
    <x v="13"/>
    <s v="B5"/>
    <x v="0"/>
    <s v="Verified"/>
    <n v="57000"/>
    <n v="0.15870000000000001"/>
    <n v="345.92"/>
    <n v="0.1186"/>
    <n v="20000"/>
    <n v="27"/>
    <n v="18301"/>
  </r>
  <r>
    <n v="646774"/>
    <x v="19"/>
    <x v="0"/>
    <x v="5"/>
    <s v="GBQ Partners LLC"/>
    <x v="2"/>
    <x v="1"/>
    <x v="21"/>
    <d v="2021-08-12T00:00:00"/>
    <d v="2021-07-12T00:00:00"/>
    <x v="1"/>
    <x v="1"/>
    <d v="2021-08-12T00:00:00"/>
    <n v="827517"/>
    <x v="13"/>
    <s v="B5"/>
    <x v="0"/>
    <s v="Verified"/>
    <n v="77000"/>
    <n v="8.1799999999999998E-2"/>
    <n v="326.95999999999998"/>
    <n v="0.1111"/>
    <n v="15000"/>
    <n v="17"/>
    <n v="16802"/>
  </r>
  <r>
    <n v="1026558"/>
    <x v="1"/>
    <x v="0"/>
    <x v="2"/>
    <s v="ACCES I/O Products, Inc."/>
    <x v="2"/>
    <x v="1"/>
    <x v="12"/>
    <d v="2021-10-14T00:00:00"/>
    <d v="2021-09-14T00:00:00"/>
    <x v="1"/>
    <x v="1"/>
    <d v="2021-10-14T00:00:00"/>
    <n v="1255948"/>
    <x v="13"/>
    <s v="B4"/>
    <x v="0"/>
    <s v="Verified"/>
    <n v="54600"/>
    <n v="0.12089999999999999"/>
    <n v="561.44000000000005"/>
    <n v="0.1242"/>
    <n v="25000"/>
    <n v="19"/>
    <n v="31693"/>
  </r>
  <r>
    <n v="603736"/>
    <x v="16"/>
    <x v="0"/>
    <x v="0"/>
    <s v="Leominster Credit Union"/>
    <x v="2"/>
    <x v="1"/>
    <x v="49"/>
    <d v="2021-05-14T00:00:00"/>
    <d v="2021-04-14T00:00:00"/>
    <x v="1"/>
    <x v="1"/>
    <d v="2021-05-14T00:00:00"/>
    <n v="774661"/>
    <x v="13"/>
    <s v="B5"/>
    <x v="0"/>
    <s v="Verified"/>
    <n v="60000"/>
    <n v="0.13"/>
    <n v="325.66000000000003"/>
    <n v="0.1036"/>
    <n v="24250"/>
    <n v="13"/>
    <n v="19036"/>
  </r>
  <r>
    <n v="689089"/>
    <x v="8"/>
    <x v="0"/>
    <x v="3"/>
    <s v="us postal service"/>
    <x v="2"/>
    <x v="1"/>
    <x v="42"/>
    <d v="2021-12-12T00:00:00"/>
    <d v="2021-12-12T00:00:00"/>
    <x v="1"/>
    <x v="1"/>
    <d v="2022-01-12T00:00:00"/>
    <n v="879293"/>
    <x v="13"/>
    <s v="B5"/>
    <x v="0"/>
    <s v="Verified"/>
    <n v="57500"/>
    <n v="0.15740000000000001"/>
    <n v="279.01"/>
    <n v="0.1111"/>
    <n v="12800"/>
    <n v="13"/>
    <n v="14959"/>
  </r>
  <r>
    <n v="562800"/>
    <x v="3"/>
    <x v="0"/>
    <x v="4"/>
    <s v="District 300"/>
    <x v="0"/>
    <x v="1"/>
    <x v="47"/>
    <d v="2021-07-13T00:00:00"/>
    <d v="2021-07-13T00:00:00"/>
    <x v="1"/>
    <x v="1"/>
    <d v="2021-08-13T00:00:00"/>
    <n v="724191"/>
    <x v="13"/>
    <s v="C3"/>
    <x v="0"/>
    <s v="Verified"/>
    <n v="45000"/>
    <n v="0.14929999999999999"/>
    <n v="284.91000000000003"/>
    <n v="0.13980000000000001"/>
    <n v="12250"/>
    <n v="9"/>
    <n v="15295"/>
  </r>
  <r>
    <n v="822087"/>
    <x v="9"/>
    <x v="0"/>
    <x v="2"/>
    <s v="DHS/TSA"/>
    <x v="0"/>
    <x v="1"/>
    <x v="44"/>
    <d v="2021-04-16T00:00:00"/>
    <d v="2021-11-14T00:00:00"/>
    <x v="1"/>
    <x v="1"/>
    <d v="2021-12-14T00:00:00"/>
    <n v="1030499"/>
    <x v="13"/>
    <s v="C2"/>
    <x v="0"/>
    <s v="Verified"/>
    <n v="137400"/>
    <n v="0.1545"/>
    <n v="805.17"/>
    <n v="0.13489999999999999"/>
    <n v="35000"/>
    <n v="36"/>
    <n v="46388"/>
  </r>
  <r>
    <n v="658883"/>
    <x v="35"/>
    <x v="0"/>
    <x v="3"/>
    <s v="Saint Lukes Hospital"/>
    <x v="0"/>
    <x v="1"/>
    <x v="21"/>
    <d v="2021-05-15T00:00:00"/>
    <d v="2021-05-15T00:00:00"/>
    <x v="1"/>
    <x v="1"/>
    <d v="2021-06-15T00:00:00"/>
    <n v="842646"/>
    <x v="13"/>
    <s v="C3"/>
    <x v="0"/>
    <s v="Verified"/>
    <n v="125000"/>
    <n v="0.25059999999999999"/>
    <n v="344.61"/>
    <n v="0.1343"/>
    <n v="15000"/>
    <n v="27"/>
    <n v="20472"/>
  </r>
  <r>
    <n v="619452"/>
    <x v="25"/>
    <x v="0"/>
    <x v="0"/>
    <s v="Department of Justice"/>
    <x v="0"/>
    <x v="1"/>
    <x v="49"/>
    <d v="2021-09-11T00:00:00"/>
    <d v="2021-09-11T00:00:00"/>
    <x v="1"/>
    <x v="1"/>
    <d v="2021-10-11T00:00:00"/>
    <n v="793957"/>
    <x v="13"/>
    <s v="C3"/>
    <x v="0"/>
    <s v="Verified"/>
    <n v="54000"/>
    <n v="2.8999999999999998E-3"/>
    <n v="409.38"/>
    <n v="0.1298"/>
    <n v="18000"/>
    <n v="17"/>
    <n v="18872"/>
  </r>
  <r>
    <n v="860728"/>
    <x v="33"/>
    <x v="0"/>
    <x v="3"/>
    <s v="US Airways, INC"/>
    <x v="4"/>
    <x v="1"/>
    <x v="11"/>
    <d v="2021-10-15T00:00:00"/>
    <d v="2021-08-14T00:00:00"/>
    <x v="1"/>
    <x v="1"/>
    <d v="2021-09-14T00:00:00"/>
    <n v="1073499"/>
    <x v="13"/>
    <s v="D5"/>
    <x v="0"/>
    <s v="Verified"/>
    <n v="62000"/>
    <n v="9.7000000000000003E-2"/>
    <n v="346.62"/>
    <n v="0.1749"/>
    <n v="13800"/>
    <n v="31"/>
    <n v="19350"/>
  </r>
  <r>
    <n v="598347"/>
    <x v="20"/>
    <x v="0"/>
    <x v="9"/>
    <s v="St Josephs Hospital &amp; Medical Center"/>
    <x v="4"/>
    <x v="1"/>
    <x v="50"/>
    <d v="2021-06-15T00:00:00"/>
    <d v="2021-05-13T00:00:00"/>
    <x v="1"/>
    <x v="1"/>
    <d v="2021-06-13T00:00:00"/>
    <n v="767956"/>
    <x v="13"/>
    <s v="D3"/>
    <x v="0"/>
    <s v="Verified"/>
    <n v="102000"/>
    <n v="0.16669999999999999"/>
    <n v="433.72"/>
    <n v="0.15579999999999999"/>
    <n v="18000"/>
    <n v="16"/>
    <n v="23732"/>
  </r>
  <r>
    <n v="552905"/>
    <x v="1"/>
    <x v="0"/>
    <x v="3"/>
    <s v="Intel Corporation"/>
    <x v="4"/>
    <x v="1"/>
    <x v="43"/>
    <d v="2021-02-12T00:00:00"/>
    <d v="2021-02-12T00:00:00"/>
    <x v="1"/>
    <x v="1"/>
    <d v="2021-03-12T00:00:00"/>
    <n v="712434"/>
    <x v="13"/>
    <s v="D3"/>
    <x v="0"/>
    <s v="Verified"/>
    <n v="140000"/>
    <n v="0.13730000000000001"/>
    <n v="236.14"/>
    <n v="0.15579999999999999"/>
    <n v="9800"/>
    <n v="26"/>
    <n v="11858"/>
  </r>
  <r>
    <n v="843914"/>
    <x v="2"/>
    <x v="0"/>
    <x v="4"/>
    <s v="Gainsco Insureance"/>
    <x v="4"/>
    <x v="1"/>
    <x v="11"/>
    <d v="2021-05-16T00:00:00"/>
    <d v="2021-04-12T00:00:00"/>
    <x v="1"/>
    <x v="1"/>
    <d v="2021-05-12T00:00:00"/>
    <n v="1054758"/>
    <x v="13"/>
    <s v="D3"/>
    <x v="0"/>
    <s v="Verified"/>
    <n v="72000"/>
    <n v="0.24579999999999999"/>
    <n v="491.59"/>
    <n v="0.16489999999999999"/>
    <n v="20000"/>
    <n v="30"/>
    <n v="22113"/>
  </r>
  <r>
    <n v="571999"/>
    <x v="1"/>
    <x v="0"/>
    <x v="2"/>
    <s v="Alameda County Sheriff's Office"/>
    <x v="4"/>
    <x v="1"/>
    <x v="54"/>
    <d v="2021-05-15T00:00:00"/>
    <d v="2021-03-13T00:00:00"/>
    <x v="1"/>
    <x v="1"/>
    <d v="2021-04-13T00:00:00"/>
    <n v="735748"/>
    <x v="13"/>
    <s v="D2"/>
    <x v="0"/>
    <s v="Verified"/>
    <n v="102000"/>
    <n v="0.19239999999999999"/>
    <n v="418.26"/>
    <n v="0.15210000000000001"/>
    <n v="17500"/>
    <n v="22"/>
    <n v="22933"/>
  </r>
  <r>
    <n v="620361"/>
    <x v="25"/>
    <x v="0"/>
    <x v="4"/>
    <s v="PricewaterhouseCoopers, LLP"/>
    <x v="1"/>
    <x v="1"/>
    <x v="49"/>
    <d v="2021-03-13T00:00:00"/>
    <d v="2021-03-13T00:00:00"/>
    <x v="1"/>
    <x v="1"/>
    <d v="2021-04-13T00:00:00"/>
    <n v="795117"/>
    <x v="13"/>
    <s v="E5"/>
    <x v="0"/>
    <s v="Verified"/>
    <n v="122500"/>
    <n v="0.23039999999999999"/>
    <n v="376.27"/>
    <n v="0.17430000000000001"/>
    <n v="15000"/>
    <n v="29"/>
    <n v="19969"/>
  </r>
  <r>
    <n v="670222"/>
    <x v="5"/>
    <x v="0"/>
    <x v="7"/>
    <s v="Bethesda Memorial Hospital"/>
    <x v="1"/>
    <x v="1"/>
    <x v="0"/>
    <d v="2021-06-13T00:00:00"/>
    <d v="2021-05-13T00:00:00"/>
    <x v="1"/>
    <x v="1"/>
    <d v="2021-06-13T00:00:00"/>
    <n v="856851"/>
    <x v="13"/>
    <s v="E5"/>
    <x v="0"/>
    <s v="Verified"/>
    <n v="63000"/>
    <n v="0.12479999999999999"/>
    <n v="632.58000000000004"/>
    <n v="0.17879999999999999"/>
    <n v="24975"/>
    <n v="14"/>
    <n v="33478"/>
  </r>
  <r>
    <n v="876021"/>
    <x v="0"/>
    <x v="0"/>
    <x v="3"/>
    <s v="Accenture"/>
    <x v="1"/>
    <x v="1"/>
    <x v="10"/>
    <d v="2021-01-14T00:00:00"/>
    <d v="2021-01-14T00:00:00"/>
    <x v="1"/>
    <x v="1"/>
    <d v="2021-02-14T00:00:00"/>
    <n v="1090560"/>
    <x v="13"/>
    <s v="E2"/>
    <x v="0"/>
    <s v="Verified"/>
    <n v="305000"/>
    <n v="0.12"/>
    <n v="512.13"/>
    <n v="0.18390000000000001"/>
    <n v="20000"/>
    <n v="47"/>
    <n v="26938"/>
  </r>
  <r>
    <n v="702589"/>
    <x v="18"/>
    <x v="0"/>
    <x v="8"/>
    <s v="Team Health"/>
    <x v="1"/>
    <x v="1"/>
    <x v="42"/>
    <d v="2021-05-12T00:00:00"/>
    <d v="2021-05-12T00:00:00"/>
    <x v="1"/>
    <x v="1"/>
    <d v="2021-06-12T00:00:00"/>
    <n v="894454"/>
    <x v="13"/>
    <s v="E3"/>
    <x v="0"/>
    <s v="Verified"/>
    <n v="146000"/>
    <n v="0.1925"/>
    <n v="872.48"/>
    <n v="0.1714"/>
    <n v="35000"/>
    <n v="46"/>
    <n v="41061"/>
  </r>
  <r>
    <n v="566560"/>
    <x v="19"/>
    <x v="0"/>
    <x v="7"/>
    <s v="Broadview Security"/>
    <x v="1"/>
    <x v="1"/>
    <x v="47"/>
    <d v="2021-09-15T00:00:00"/>
    <d v="2021-09-15T00:00:00"/>
    <x v="1"/>
    <x v="1"/>
    <d v="2021-10-15T00:00:00"/>
    <n v="728831"/>
    <x v="13"/>
    <s v="E4"/>
    <x v="0"/>
    <s v="Verified"/>
    <n v="54888"/>
    <n v="0.15840000000000001"/>
    <n v="377.33"/>
    <n v="0.17560000000000001"/>
    <n v="15000"/>
    <n v="14"/>
    <n v="22639"/>
  </r>
  <r>
    <n v="988207"/>
    <x v="19"/>
    <x v="0"/>
    <x v="8"/>
    <s v="Cleveland Clinic"/>
    <x v="5"/>
    <x v="1"/>
    <x v="13"/>
    <d v="2021-07-15T00:00:00"/>
    <d v="2021-07-15T00:00:00"/>
    <x v="1"/>
    <x v="1"/>
    <d v="2021-08-15T00:00:00"/>
    <n v="1212054"/>
    <x v="13"/>
    <s v="F2"/>
    <x v="0"/>
    <s v="Verified"/>
    <n v="65000"/>
    <n v="0.2356"/>
    <n v="489.8"/>
    <n v="0.21279999999999999"/>
    <n v="18000"/>
    <n v="18"/>
    <n v="28367"/>
  </r>
  <r>
    <n v="608734"/>
    <x v="37"/>
    <x v="0"/>
    <x v="9"/>
    <s v="Comfortcare Dental"/>
    <x v="5"/>
    <x v="1"/>
    <x v="49"/>
    <d v="2021-05-15T00:00:00"/>
    <d v="2021-11-13T00:00:00"/>
    <x v="1"/>
    <x v="1"/>
    <d v="2021-12-13T00:00:00"/>
    <n v="780870"/>
    <x v="13"/>
    <s v="F4"/>
    <x v="0"/>
    <s v="Verified"/>
    <n v="105000"/>
    <n v="0.2114"/>
    <n v="621.39"/>
    <n v="0.18909999999999999"/>
    <n v="24000"/>
    <n v="35"/>
    <n v="34397"/>
  </r>
  <r>
    <n v="831341"/>
    <x v="2"/>
    <x v="0"/>
    <x v="4"/>
    <s v="Ahmad, Zavitsanos &amp; Anaipakos"/>
    <x v="6"/>
    <x v="1"/>
    <x v="11"/>
    <d v="2021-02-16T00:00:00"/>
    <d v="2021-04-13T00:00:00"/>
    <x v="1"/>
    <x v="1"/>
    <d v="2021-05-13T00:00:00"/>
    <n v="1040557"/>
    <x v="13"/>
    <s v="G5"/>
    <x v="0"/>
    <s v="Verified"/>
    <n v="150000"/>
    <n v="0.17150000000000001"/>
    <n v="413.7"/>
    <n v="0.2359"/>
    <n v="14500"/>
    <n v="63"/>
    <n v="19662"/>
  </r>
  <r>
    <n v="633392"/>
    <x v="21"/>
    <x v="0"/>
    <x v="3"/>
    <s v="CVS Pharmacy"/>
    <x v="2"/>
    <x v="2"/>
    <x v="41"/>
    <d v="2021-12-15T00:00:00"/>
    <d v="2021-01-16T00:00:00"/>
    <x v="1"/>
    <x v="1"/>
    <d v="2021-02-16T00:00:00"/>
    <n v="811463"/>
    <x v="13"/>
    <s v="B5"/>
    <x v="0"/>
    <s v="Verified"/>
    <n v="40000"/>
    <n v="8.8499999999999995E-2"/>
    <n v="149.97999999999999"/>
    <n v="0.1036"/>
    <n v="7000"/>
    <n v="21"/>
    <n v="8998"/>
  </r>
  <r>
    <n v="732322"/>
    <x v="8"/>
    <x v="0"/>
    <x v="4"/>
    <s v="Deutsche Bank"/>
    <x v="2"/>
    <x v="2"/>
    <x v="29"/>
    <d v="2021-02-14T00:00:00"/>
    <d v="2021-02-14T00:00:00"/>
    <x v="1"/>
    <x v="1"/>
    <d v="2021-03-14T00:00:00"/>
    <n v="928513"/>
    <x v="13"/>
    <s v="B3"/>
    <x v="0"/>
    <s v="Verified"/>
    <n v="175000"/>
    <n v="8.8000000000000005E-3"/>
    <n v="535.74"/>
    <n v="0.1037"/>
    <n v="25000"/>
    <n v="9"/>
    <n v="30533"/>
  </r>
  <r>
    <n v="528912"/>
    <x v="16"/>
    <x v="0"/>
    <x v="0"/>
    <s v="Boston ABA"/>
    <x v="3"/>
    <x v="0"/>
    <x v="51"/>
    <d v="2021-05-16T00:00:00"/>
    <d v="2021-06-15T00:00:00"/>
    <x v="1"/>
    <x v="1"/>
    <d v="2021-07-15T00:00:00"/>
    <n v="668762"/>
    <x v="13"/>
    <s v="A5"/>
    <x v="0"/>
    <s v="Verified"/>
    <n v="46800"/>
    <n v="0.2215"/>
    <n v="186.53"/>
    <n v="7.8799999999999995E-2"/>
    <n v="10000"/>
    <n v="10"/>
    <n v="11191"/>
  </r>
  <r>
    <n v="711973"/>
    <x v="0"/>
    <x v="0"/>
    <x v="8"/>
    <s v="Posse Atlanta"/>
    <x v="2"/>
    <x v="0"/>
    <x v="29"/>
    <d v="2021-03-13T00:00:00"/>
    <d v="2021-03-13T00:00:00"/>
    <x v="1"/>
    <x v="1"/>
    <d v="2021-04-13T00:00:00"/>
    <n v="904991"/>
    <x v="13"/>
    <s v="B3"/>
    <x v="0"/>
    <s v="Verified"/>
    <n v="15360"/>
    <n v="0.19769999999999999"/>
    <n v="133.94"/>
    <n v="0.1037"/>
    <n v="6250"/>
    <n v="5"/>
    <n v="7281"/>
  </r>
  <r>
    <n v="563389"/>
    <x v="9"/>
    <x v="0"/>
    <x v="8"/>
    <s v="AT&amp;T"/>
    <x v="2"/>
    <x v="0"/>
    <x v="47"/>
    <d v="2021-03-16T00:00:00"/>
    <d v="2021-07-15T00:00:00"/>
    <x v="1"/>
    <x v="1"/>
    <d v="2021-08-15T00:00:00"/>
    <n v="724985"/>
    <x v="13"/>
    <s v="B4"/>
    <x v="0"/>
    <s v="Verified"/>
    <n v="119976"/>
    <n v="5.2400000000000002E-2"/>
    <n v="533.20000000000005"/>
    <n v="0.1149"/>
    <n v="24250"/>
    <n v="15"/>
    <n v="31981"/>
  </r>
  <r>
    <n v="612712"/>
    <x v="32"/>
    <x v="0"/>
    <x v="8"/>
    <s v="GlaxoSmithKline"/>
    <x v="2"/>
    <x v="0"/>
    <x v="49"/>
    <d v="2021-02-15T00:00:00"/>
    <d v="2021-03-15T00:00:00"/>
    <x v="1"/>
    <x v="1"/>
    <d v="2021-04-15T00:00:00"/>
    <n v="785642"/>
    <x v="13"/>
    <s v="B4"/>
    <x v="0"/>
    <s v="Verified"/>
    <n v="96000"/>
    <n v="7.8299999999999995E-2"/>
    <n v="234.73"/>
    <n v="9.9900000000000003E-2"/>
    <n v="16000"/>
    <n v="32"/>
    <n v="13861"/>
  </r>
  <r>
    <n v="853105"/>
    <x v="1"/>
    <x v="0"/>
    <x v="4"/>
    <s v="Saic"/>
    <x v="2"/>
    <x v="0"/>
    <x v="11"/>
    <d v="2021-04-15T00:00:00"/>
    <d v="2021-04-15T00:00:00"/>
    <x v="1"/>
    <x v="1"/>
    <d v="2021-05-15T00:00:00"/>
    <n v="1065257"/>
    <x v="13"/>
    <s v="B3"/>
    <x v="0"/>
    <s v="Verified"/>
    <n v="130000"/>
    <n v="0.11600000000000001"/>
    <n v="347.8"/>
    <n v="0.1099"/>
    <n v="16000"/>
    <n v="32"/>
    <n v="20436"/>
  </r>
  <r>
    <n v="716095"/>
    <x v="32"/>
    <x v="0"/>
    <x v="4"/>
    <s v="Waukesha Electric Systems"/>
    <x v="2"/>
    <x v="0"/>
    <x v="29"/>
    <d v="2021-05-16T00:00:00"/>
    <d v="2021-04-16T00:00:00"/>
    <x v="1"/>
    <x v="1"/>
    <d v="2021-05-16T00:00:00"/>
    <n v="909868"/>
    <x v="13"/>
    <s v="B5"/>
    <x v="0"/>
    <s v="Verified"/>
    <n v="65000"/>
    <n v="1.2E-2"/>
    <n v="435.95"/>
    <n v="0.1111"/>
    <n v="20000"/>
    <n v="4"/>
    <n v="26157"/>
  </r>
  <r>
    <n v="592131"/>
    <x v="18"/>
    <x v="0"/>
    <x v="4"/>
    <s v="X-Factor Communications"/>
    <x v="2"/>
    <x v="0"/>
    <x v="50"/>
    <d v="2021-06-14T00:00:00"/>
    <d v="2021-05-14T00:00:00"/>
    <x v="1"/>
    <x v="1"/>
    <d v="2021-06-14T00:00:00"/>
    <n v="760514"/>
    <x v="13"/>
    <s v="B5"/>
    <x v="0"/>
    <s v="Verified"/>
    <n v="50000"/>
    <n v="0.15939999999999999"/>
    <n v="443.48"/>
    <n v="0.1186"/>
    <n v="20000"/>
    <n v="13"/>
    <n v="26016"/>
  </r>
  <r>
    <n v="728015"/>
    <x v="1"/>
    <x v="0"/>
    <x v="2"/>
    <s v="PricewaterhouseCoopers LLP"/>
    <x v="2"/>
    <x v="0"/>
    <x v="29"/>
    <d v="2021-05-16T00:00:00"/>
    <d v="2021-06-14T00:00:00"/>
    <x v="1"/>
    <x v="1"/>
    <d v="2021-07-14T00:00:00"/>
    <n v="923603"/>
    <x v="13"/>
    <s v="B5"/>
    <x v="0"/>
    <s v="Verified"/>
    <n v="70000"/>
    <n v="1.03E-2"/>
    <n v="348.76"/>
    <n v="0.1111"/>
    <n v="16000"/>
    <n v="19"/>
    <n v="19906"/>
  </r>
  <r>
    <n v="996349"/>
    <x v="0"/>
    <x v="0"/>
    <x v="6"/>
    <s v="Lockheed Martin"/>
    <x v="2"/>
    <x v="0"/>
    <x v="13"/>
    <d v="2021-03-14T00:00:00"/>
    <d v="2021-03-14T00:00:00"/>
    <x v="1"/>
    <x v="1"/>
    <d v="2021-04-14T00:00:00"/>
    <n v="1221189"/>
    <x v="13"/>
    <s v="B2"/>
    <x v="0"/>
    <s v="Verified"/>
    <n v="60000"/>
    <n v="0.1726"/>
    <n v="284.70999999999998"/>
    <n v="0.1065"/>
    <n v="13200"/>
    <n v="17"/>
    <n v="15872"/>
  </r>
  <r>
    <n v="561914"/>
    <x v="8"/>
    <x v="0"/>
    <x v="9"/>
    <s v="Deer Park Schools"/>
    <x v="2"/>
    <x v="0"/>
    <x v="47"/>
    <d v="2021-09-10T00:00:00"/>
    <d v="2021-09-10T00:00:00"/>
    <x v="1"/>
    <x v="1"/>
    <d v="2021-10-10T00:00:00"/>
    <n v="723104"/>
    <x v="13"/>
    <s v="B4"/>
    <x v="0"/>
    <s v="Verified"/>
    <n v="71000"/>
    <n v="0.2011"/>
    <n v="184.7"/>
    <n v="0.1149"/>
    <n v="8400"/>
    <n v="34"/>
    <n v="8481"/>
  </r>
  <r>
    <n v="532308"/>
    <x v="1"/>
    <x v="0"/>
    <x v="10"/>
    <s v="Scottrade"/>
    <x v="2"/>
    <x v="0"/>
    <x v="51"/>
    <d v="2021-07-15T00:00:00"/>
    <d v="2021-07-15T00:00:00"/>
    <x v="1"/>
    <x v="1"/>
    <d v="2021-08-15T00:00:00"/>
    <n v="688061"/>
    <x v="13"/>
    <s v="B4"/>
    <x v="0"/>
    <s v="Verified"/>
    <n v="55000"/>
    <n v="0.1739"/>
    <n v="237.47"/>
    <n v="0.1149"/>
    <n v="10800"/>
    <n v="34"/>
    <n v="14249"/>
  </r>
  <r>
    <n v="993927"/>
    <x v="1"/>
    <x v="0"/>
    <x v="2"/>
    <s v="5.11 Tactical"/>
    <x v="2"/>
    <x v="0"/>
    <x v="22"/>
    <d v="2021-08-13T00:00:00"/>
    <d v="2021-08-13T00:00:00"/>
    <x v="1"/>
    <x v="1"/>
    <d v="2021-09-13T00:00:00"/>
    <n v="1218731"/>
    <x v="13"/>
    <s v="B4"/>
    <x v="0"/>
    <s v="Verified"/>
    <n v="75000"/>
    <n v="0.14829999999999999"/>
    <n v="449.15"/>
    <n v="0.1242"/>
    <n v="20000"/>
    <n v="13"/>
    <n v="23280"/>
  </r>
  <r>
    <n v="997678"/>
    <x v="9"/>
    <x v="0"/>
    <x v="0"/>
    <s v="Federal Energy Regulatory Commission"/>
    <x v="2"/>
    <x v="0"/>
    <x v="22"/>
    <d v="2021-05-16T00:00:00"/>
    <d v="2021-03-13T00:00:00"/>
    <x v="1"/>
    <x v="1"/>
    <d v="2021-04-13T00:00:00"/>
    <n v="1222796"/>
    <x v="13"/>
    <s v="B5"/>
    <x v="0"/>
    <s v="Verified"/>
    <n v="87300"/>
    <n v="4.1500000000000002E-2"/>
    <n v="564.87"/>
    <n v="0.12690000000000001"/>
    <n v="25000"/>
    <n v="26"/>
    <n v="28830"/>
  </r>
  <r>
    <n v="1052169"/>
    <x v="8"/>
    <x v="0"/>
    <x v="6"/>
    <s v="Binder and Binder"/>
    <x v="0"/>
    <x v="0"/>
    <x v="12"/>
    <d v="2021-01-12T00:00:00"/>
    <d v="2021-01-12T00:00:00"/>
    <x v="1"/>
    <x v="1"/>
    <d v="2021-02-12T00:00:00"/>
    <n v="1283716"/>
    <x v="13"/>
    <s v="C1"/>
    <x v="0"/>
    <s v="Verified"/>
    <n v="50000"/>
    <n v="0.19220000000000001"/>
    <n v="460.1"/>
    <n v="0.13489999999999999"/>
    <n v="20000"/>
    <n v="39"/>
    <n v="20226"/>
  </r>
  <r>
    <n v="519334"/>
    <x v="31"/>
    <x v="0"/>
    <x v="6"/>
    <s v="CitiGroup"/>
    <x v="0"/>
    <x v="0"/>
    <x v="51"/>
    <d v="2021-08-15T00:00:00"/>
    <d v="2021-07-15T00:00:00"/>
    <x v="1"/>
    <x v="1"/>
    <d v="2021-08-15T00:00:00"/>
    <n v="671387"/>
    <x v="13"/>
    <s v="C3"/>
    <x v="0"/>
    <s v="Verified"/>
    <n v="24000"/>
    <n v="0.13850000000000001"/>
    <n v="116.29"/>
    <n v="0.13980000000000001"/>
    <n v="5000"/>
    <n v="5"/>
    <n v="6978"/>
  </r>
  <r>
    <n v="855069"/>
    <x v="6"/>
    <x v="0"/>
    <x v="8"/>
    <s v="Enterprise Rent a Car"/>
    <x v="0"/>
    <x v="0"/>
    <x v="11"/>
    <d v="2021-01-16T00:00:00"/>
    <d v="2021-02-16T00:00:00"/>
    <x v="1"/>
    <x v="1"/>
    <d v="2021-03-16T00:00:00"/>
    <n v="1067368"/>
    <x v="13"/>
    <s v="C1"/>
    <x v="0"/>
    <s v="Verified"/>
    <n v="31000"/>
    <n v="9.6000000000000002E-2"/>
    <n v="209.29"/>
    <n v="0.12989999999999999"/>
    <n v="9200"/>
    <n v="12"/>
    <n v="12485"/>
  </r>
  <r>
    <n v="968465"/>
    <x v="9"/>
    <x v="0"/>
    <x v="2"/>
    <s v="McBee Associates, Inc"/>
    <x v="0"/>
    <x v="0"/>
    <x v="13"/>
    <d v="2021-01-16T00:00:00"/>
    <d v="2021-04-12T00:00:00"/>
    <x v="1"/>
    <x v="1"/>
    <d v="2021-05-12T00:00:00"/>
    <n v="1189445"/>
    <x v="13"/>
    <s v="C2"/>
    <x v="0"/>
    <s v="Verified"/>
    <n v="54200"/>
    <n v="0.2099"/>
    <n v="351.13"/>
    <n v="0.14269999999999999"/>
    <n v="15000"/>
    <n v="29"/>
    <n v="15875"/>
  </r>
  <r>
    <n v="624384"/>
    <x v="16"/>
    <x v="0"/>
    <x v="2"/>
    <s v="CH Newton Builders, Inc"/>
    <x v="0"/>
    <x v="0"/>
    <x v="41"/>
    <d v="2021-05-16T00:00:00"/>
    <d v="2021-04-15T00:00:00"/>
    <x v="1"/>
    <x v="1"/>
    <d v="2021-05-15T00:00:00"/>
    <n v="800164"/>
    <x v="13"/>
    <s v="C4"/>
    <x v="0"/>
    <s v="Verified"/>
    <n v="43160"/>
    <n v="1.89E-2"/>
    <n v="229.33"/>
    <n v="0.13350000000000001"/>
    <n v="10000"/>
    <n v="5"/>
    <n v="13490"/>
  </r>
  <r>
    <n v="645367"/>
    <x v="4"/>
    <x v="0"/>
    <x v="5"/>
    <s v="NGS Associates, Inc."/>
    <x v="0"/>
    <x v="0"/>
    <x v="0"/>
    <d v="2021-02-16T00:00:00"/>
    <d v="2021-02-16T00:00:00"/>
    <x v="1"/>
    <x v="1"/>
    <d v="2021-03-16T00:00:00"/>
    <n v="825798"/>
    <x v="13"/>
    <s v="C5"/>
    <x v="0"/>
    <s v="Verified"/>
    <n v="58000"/>
    <n v="0.14360000000000001"/>
    <n v="467.13"/>
    <n v="0.14169999999999999"/>
    <n v="20000"/>
    <n v="25"/>
    <n v="28028"/>
  </r>
  <r>
    <n v="661174"/>
    <x v="1"/>
    <x v="0"/>
    <x v="0"/>
    <s v="Ridgecrest Capital Partners"/>
    <x v="0"/>
    <x v="0"/>
    <x v="0"/>
    <d v="2021-02-13T00:00:00"/>
    <d v="2021-01-13T00:00:00"/>
    <x v="1"/>
    <x v="1"/>
    <d v="2021-02-13T00:00:00"/>
    <n v="845577"/>
    <x v="13"/>
    <s v="C2"/>
    <x v="0"/>
    <s v="Verified"/>
    <n v="85000"/>
    <n v="6.6500000000000004E-2"/>
    <n v="273.41000000000003"/>
    <n v="0.13059999999999999"/>
    <n v="12000"/>
    <n v="10"/>
    <n v="14580"/>
  </r>
  <r>
    <n v="668182"/>
    <x v="8"/>
    <x v="0"/>
    <x v="6"/>
    <s v="Macys Inc"/>
    <x v="4"/>
    <x v="0"/>
    <x v="0"/>
    <d v="2021-11-11T00:00:00"/>
    <d v="2021-11-11T00:00:00"/>
    <x v="1"/>
    <x v="1"/>
    <d v="2021-12-11T00:00:00"/>
    <n v="854287"/>
    <x v="13"/>
    <s v="D4"/>
    <x v="0"/>
    <s v="Verified"/>
    <n v="50000"/>
    <n v="0.21410000000000001"/>
    <n v="120.67"/>
    <n v="0.1565"/>
    <n v="5000"/>
    <n v="17"/>
    <n v="5434"/>
  </r>
  <r>
    <n v="552863"/>
    <x v="18"/>
    <x v="0"/>
    <x v="8"/>
    <s v="Mountain Landscaping Contractors"/>
    <x v="4"/>
    <x v="0"/>
    <x v="43"/>
    <d v="2021-02-12T00:00:00"/>
    <d v="2021-02-12T00:00:00"/>
    <x v="1"/>
    <x v="1"/>
    <d v="2021-03-12T00:00:00"/>
    <n v="712384"/>
    <x v="13"/>
    <s v="D2"/>
    <x v="0"/>
    <s v="Verified"/>
    <n v="31000"/>
    <n v="0.2427"/>
    <n v="239.01"/>
    <n v="0.15210000000000001"/>
    <n v="10000"/>
    <n v="14"/>
    <n v="12048"/>
  </r>
  <r>
    <n v="704429"/>
    <x v="1"/>
    <x v="0"/>
    <x v="4"/>
    <s v="Quest Diagnostics"/>
    <x v="4"/>
    <x v="0"/>
    <x v="42"/>
    <d v="2021-10-14T00:00:00"/>
    <d v="2021-05-14T00:00:00"/>
    <x v="1"/>
    <x v="1"/>
    <d v="2021-06-14T00:00:00"/>
    <n v="896436"/>
    <x v="13"/>
    <s v="D4"/>
    <x v="0"/>
    <s v="Verified"/>
    <n v="46000"/>
    <n v="0.15160000000000001"/>
    <n v="289.58999999999997"/>
    <n v="0.1565"/>
    <n v="12000"/>
    <n v="6"/>
    <n v="16437"/>
  </r>
  <r>
    <n v="864515"/>
    <x v="4"/>
    <x v="0"/>
    <x v="2"/>
    <s v="Lockwood Advisors"/>
    <x v="4"/>
    <x v="0"/>
    <x v="10"/>
    <d v="2021-07-13T00:00:00"/>
    <d v="2021-07-13T00:00:00"/>
    <x v="1"/>
    <x v="1"/>
    <d v="2021-08-13T00:00:00"/>
    <n v="1077696"/>
    <x v="13"/>
    <s v="D2"/>
    <x v="0"/>
    <s v="Verified"/>
    <n v="58295"/>
    <n v="0.14680000000000001"/>
    <n v="534.89"/>
    <n v="0.15989999999999999"/>
    <n v="25000"/>
    <n v="14"/>
    <n v="27463"/>
  </r>
  <r>
    <n v="762890"/>
    <x v="25"/>
    <x v="0"/>
    <x v="3"/>
    <s v="US Army"/>
    <x v="1"/>
    <x v="0"/>
    <x v="25"/>
    <d v="2021-02-16T00:00:00"/>
    <d v="2021-02-16T00:00:00"/>
    <x v="1"/>
    <x v="1"/>
    <d v="2021-03-16T00:00:00"/>
    <n v="963455"/>
    <x v="13"/>
    <s v="E3"/>
    <x v="0"/>
    <s v="Verified"/>
    <n v="60000"/>
    <n v="0.23319999999999999"/>
    <n v="371.89"/>
    <n v="0.18790000000000001"/>
    <n v="14400"/>
    <n v="37"/>
    <n v="22277"/>
  </r>
  <r>
    <n v="541423"/>
    <x v="8"/>
    <x v="0"/>
    <x v="2"/>
    <s v="Brookdale Hospital Medical Center"/>
    <x v="1"/>
    <x v="0"/>
    <x v="43"/>
    <d v="2021-05-16T00:00:00"/>
    <d v="2021-05-12T00:00:00"/>
    <x v="1"/>
    <x v="1"/>
    <d v="2021-06-12T00:00:00"/>
    <n v="698828"/>
    <x v="13"/>
    <s v="E1"/>
    <x v="0"/>
    <s v="Verified"/>
    <n v="67376"/>
    <n v="0.2074"/>
    <n v="383.11"/>
    <n v="0.16450000000000001"/>
    <n v="15600"/>
    <n v="37"/>
    <n v="19716"/>
  </r>
  <r>
    <n v="872020"/>
    <x v="1"/>
    <x v="0"/>
    <x v="2"/>
    <s v="Medtronic"/>
    <x v="1"/>
    <x v="0"/>
    <x v="10"/>
    <d v="2021-05-16T00:00:00"/>
    <d v="2021-02-12T00:00:00"/>
    <x v="1"/>
    <x v="1"/>
    <d v="2021-03-12T00:00:00"/>
    <n v="1086137"/>
    <x v="13"/>
    <s v="E5"/>
    <x v="0"/>
    <s v="Verified"/>
    <n v="136500"/>
    <n v="0.13289999999999999"/>
    <n v="421.15"/>
    <n v="0.19689999999999999"/>
    <n v="16000"/>
    <n v="40"/>
    <n v="17286"/>
  </r>
  <r>
    <n v="715394"/>
    <x v="8"/>
    <x v="0"/>
    <x v="5"/>
    <s v="Nestle Waters North America"/>
    <x v="1"/>
    <x v="0"/>
    <x v="29"/>
    <d v="2021-05-16T00:00:00"/>
    <d v="2021-04-13T00:00:00"/>
    <x v="1"/>
    <x v="1"/>
    <d v="2021-05-13T00:00:00"/>
    <n v="909014"/>
    <x v="13"/>
    <s v="E5"/>
    <x v="0"/>
    <s v="Verified"/>
    <n v="67588"/>
    <n v="0.24360000000000001"/>
    <n v="759.85"/>
    <n v="0.17879999999999999"/>
    <n v="30000"/>
    <n v="21"/>
    <n v="33201"/>
  </r>
  <r>
    <n v="634116"/>
    <x v="5"/>
    <x v="0"/>
    <x v="7"/>
    <s v="Memorial Regional Hospital"/>
    <x v="1"/>
    <x v="0"/>
    <x v="41"/>
    <d v="2021-12-15T00:00:00"/>
    <d v="2021-01-16T00:00:00"/>
    <x v="1"/>
    <x v="1"/>
    <d v="2021-02-16T00:00:00"/>
    <n v="812372"/>
    <x v="13"/>
    <s v="E4"/>
    <x v="0"/>
    <s v="Verified"/>
    <n v="30000"/>
    <n v="0.128"/>
    <n v="186.64"/>
    <n v="0.1706"/>
    <n v="7500"/>
    <n v="5"/>
    <n v="11198"/>
  </r>
  <r>
    <n v="755769"/>
    <x v="8"/>
    <x v="0"/>
    <x v="3"/>
    <s v="Moog Inc."/>
    <x v="1"/>
    <x v="0"/>
    <x v="25"/>
    <d v="2021-05-16T00:00:00"/>
    <d v="2021-08-12T00:00:00"/>
    <x v="1"/>
    <x v="1"/>
    <d v="2021-09-12T00:00:00"/>
    <n v="955643"/>
    <x v="13"/>
    <s v="E3"/>
    <x v="0"/>
    <s v="Verified"/>
    <n v="60000"/>
    <n v="0.1114"/>
    <n v="464.86"/>
    <n v="0.18790000000000001"/>
    <n v="18000"/>
    <n v="21"/>
    <n v="21668"/>
  </r>
  <r>
    <n v="864846"/>
    <x v="18"/>
    <x v="0"/>
    <x v="4"/>
    <s v="comcast"/>
    <x v="1"/>
    <x v="0"/>
    <x v="10"/>
    <d v="2021-05-16T00:00:00"/>
    <d v="2021-12-15T00:00:00"/>
    <x v="1"/>
    <x v="1"/>
    <d v="2022-01-15T00:00:00"/>
    <n v="1078084"/>
    <x v="13"/>
    <s v="E5"/>
    <x v="0"/>
    <s v="Verified"/>
    <n v="35000"/>
    <n v="0"/>
    <n v="147.41"/>
    <n v="0.19689999999999999"/>
    <n v="5600"/>
    <n v="15"/>
    <n v="8761"/>
  </r>
  <r>
    <n v="647778"/>
    <x v="5"/>
    <x v="0"/>
    <x v="4"/>
    <s v="University of South Florida"/>
    <x v="1"/>
    <x v="0"/>
    <x v="0"/>
    <d v="2021-02-16T00:00:00"/>
    <d v="2021-02-16T00:00:00"/>
    <x v="1"/>
    <x v="1"/>
    <d v="2021-03-16T00:00:00"/>
    <n v="828739"/>
    <x v="13"/>
    <s v="E2"/>
    <x v="0"/>
    <s v="Verified"/>
    <n v="50000"/>
    <n v="0.19439999999999999"/>
    <n v="544.04"/>
    <n v="0.16769999999999999"/>
    <n v="22000"/>
    <n v="26"/>
    <n v="32642"/>
  </r>
  <r>
    <n v="853145"/>
    <x v="8"/>
    <x v="0"/>
    <x v="10"/>
    <s v="giuntas meat farms"/>
    <x v="1"/>
    <x v="0"/>
    <x v="11"/>
    <d v="2021-04-14T00:00:00"/>
    <d v="2021-04-14T00:00:00"/>
    <x v="1"/>
    <x v="1"/>
    <d v="2021-05-14T00:00:00"/>
    <n v="1065297"/>
    <x v="13"/>
    <s v="E2"/>
    <x v="0"/>
    <s v="Verified"/>
    <n v="104000"/>
    <n v="0.10580000000000001"/>
    <n v="896.22"/>
    <n v="0.18390000000000001"/>
    <n v="35000"/>
    <n v="15"/>
    <n v="48639"/>
  </r>
  <r>
    <n v="851505"/>
    <x v="1"/>
    <x v="0"/>
    <x v="8"/>
    <s v="State of California- San Quentin"/>
    <x v="5"/>
    <x v="0"/>
    <x v="11"/>
    <d v="2021-04-16T00:00:00"/>
    <d v="2021-04-13T00:00:00"/>
    <x v="1"/>
    <x v="1"/>
    <d v="2021-05-13T00:00:00"/>
    <n v="1063435"/>
    <x v="13"/>
    <s v="F5"/>
    <x v="0"/>
    <s v="Verified"/>
    <n v="75000"/>
    <n v="9.3799999999999994E-2"/>
    <n v="384.6"/>
    <n v="0.21740000000000001"/>
    <n v="14000"/>
    <n v="16"/>
    <n v="18391"/>
  </r>
  <r>
    <n v="593121"/>
    <x v="4"/>
    <x v="0"/>
    <x v="9"/>
    <s v="Jefferson Regional Medical Center"/>
    <x v="5"/>
    <x v="0"/>
    <x v="50"/>
    <d v="2021-03-15T00:00:00"/>
    <d v="2021-08-14T00:00:00"/>
    <x v="1"/>
    <x v="1"/>
    <d v="2021-09-14T00:00:00"/>
    <n v="761684"/>
    <x v="13"/>
    <s v="F1"/>
    <x v="0"/>
    <s v="Verified"/>
    <n v="50000"/>
    <n v="0.22059999999999999"/>
    <n v="383.36"/>
    <n v="0.183"/>
    <n v="15000"/>
    <n v="20"/>
    <n v="22434"/>
  </r>
  <r>
    <n v="764588"/>
    <x v="0"/>
    <x v="0"/>
    <x v="2"/>
    <s v="PILOT OIL"/>
    <x v="5"/>
    <x v="0"/>
    <x v="25"/>
    <d v="2021-09-12T00:00:00"/>
    <d v="2021-09-12T00:00:00"/>
    <x v="1"/>
    <x v="1"/>
    <d v="2021-10-12T00:00:00"/>
    <n v="965332"/>
    <x v="13"/>
    <s v="F4"/>
    <x v="0"/>
    <s v="Verified"/>
    <n v="70000"/>
    <n v="0.18090000000000001"/>
    <n v="436.11"/>
    <n v="0.21360000000000001"/>
    <n v="16000"/>
    <n v="5"/>
    <n v="19966"/>
  </r>
  <r>
    <n v="665939"/>
    <x v="8"/>
    <x v="0"/>
    <x v="8"/>
    <s v="Guardian Life Insurance Company"/>
    <x v="6"/>
    <x v="0"/>
    <x v="0"/>
    <d v="2021-10-12T00:00:00"/>
    <d v="2021-09-12T00:00:00"/>
    <x v="1"/>
    <x v="1"/>
    <d v="2021-10-12T00:00:00"/>
    <n v="851423"/>
    <x v="13"/>
    <s v="G3"/>
    <x v="0"/>
    <s v="Verified"/>
    <n v="100000"/>
    <n v="0.1517"/>
    <n v="269.7"/>
    <n v="0.20849999999999999"/>
    <n v="10000"/>
    <n v="22"/>
    <n v="12986"/>
  </r>
  <r>
    <n v="702189"/>
    <x v="1"/>
    <x v="0"/>
    <x v="2"/>
    <s v="Advantage IT"/>
    <x v="6"/>
    <x v="0"/>
    <x v="42"/>
    <d v="2021-09-13T00:00:00"/>
    <d v="2021-08-13T00:00:00"/>
    <x v="1"/>
    <x v="1"/>
    <d v="2021-09-13T00:00:00"/>
    <n v="894050"/>
    <x v="13"/>
    <s v="G1"/>
    <x v="0"/>
    <s v="Verified"/>
    <n v="85000"/>
    <n v="0.13919999999999999"/>
    <n v="424.89"/>
    <n v="0.2011"/>
    <n v="16000"/>
    <n v="12"/>
    <n v="22820"/>
  </r>
  <r>
    <n v="555869"/>
    <x v="0"/>
    <x v="0"/>
    <x v="3"/>
    <s v="us postal service"/>
    <x v="2"/>
    <x v="0"/>
    <x v="47"/>
    <d v="2021-12-10T00:00:00"/>
    <d v="2021-11-10T00:00:00"/>
    <x v="1"/>
    <x v="1"/>
    <d v="2021-12-10T00:00:00"/>
    <n v="715843"/>
    <x v="13"/>
    <s v="B4"/>
    <x v="0"/>
    <s v="Verified"/>
    <n v="48000"/>
    <n v="0.11749999999999999"/>
    <n v="65.97"/>
    <n v="0.1149"/>
    <n v="3000"/>
    <n v="18"/>
    <n v="3085"/>
  </r>
  <r>
    <n v="585315"/>
    <x v="9"/>
    <x v="0"/>
    <x v="8"/>
    <s v="T.Rowe Price"/>
    <x v="0"/>
    <x v="0"/>
    <x v="54"/>
    <d v="2021-10-15T00:00:00"/>
    <d v="2021-10-15T00:00:00"/>
    <x v="1"/>
    <x v="1"/>
    <d v="2021-11-15T00:00:00"/>
    <n v="752051"/>
    <x v="13"/>
    <s v="C1"/>
    <x v="0"/>
    <s v="Verified"/>
    <n v="52000"/>
    <n v="0.22059999999999999"/>
    <n v="73.19"/>
    <n v="0.1323"/>
    <n v="3200"/>
    <n v="33"/>
    <n v="4391"/>
  </r>
  <r>
    <n v="871731"/>
    <x v="2"/>
    <x v="0"/>
    <x v="5"/>
    <s v="cPanel Inc"/>
    <x v="4"/>
    <x v="1"/>
    <x v="10"/>
    <d v="2021-05-16T00:00:00"/>
    <d v="2021-05-16T00:00:00"/>
    <x v="2"/>
    <x v="1"/>
    <d v="2021-06-16T00:00:00"/>
    <n v="1085884"/>
    <x v="13"/>
    <s v="D2"/>
    <x v="0"/>
    <s v="Not Verified"/>
    <n v="74000"/>
    <n v="9.5799999999999996E-2"/>
    <n v="291.76"/>
    <n v="0.15989999999999999"/>
    <n v="12000"/>
    <n v="17"/>
    <n v="16296"/>
  </r>
  <r>
    <n v="767009"/>
    <x v="8"/>
    <x v="0"/>
    <x v="3"/>
    <s v="Sheltering Arms FDC"/>
    <x v="0"/>
    <x v="0"/>
    <x v="25"/>
    <d v="2021-04-16T00:00:00"/>
    <d v="2021-05-16T00:00:00"/>
    <x v="2"/>
    <x v="1"/>
    <d v="2021-06-16T00:00:00"/>
    <n v="968043"/>
    <x v="13"/>
    <s v="C1"/>
    <x v="0"/>
    <s v="Not Verified"/>
    <n v="30000"/>
    <n v="0.2228"/>
    <n v="257.63"/>
    <n v="0.12989999999999999"/>
    <n v="11325"/>
    <n v="20"/>
    <n v="15170"/>
  </r>
  <r>
    <n v="808861"/>
    <x v="4"/>
    <x v="0"/>
    <x v="6"/>
    <s v="Princeton Brain and Spine"/>
    <x v="0"/>
    <x v="0"/>
    <x v="44"/>
    <d v="2021-05-16T00:00:00"/>
    <d v="2021-05-16T00:00:00"/>
    <x v="2"/>
    <x v="1"/>
    <d v="2021-06-16T00:00:00"/>
    <n v="1015622"/>
    <x v="13"/>
    <s v="C5"/>
    <x v="0"/>
    <s v="Not Verified"/>
    <n v="90000"/>
    <n v="0.2031"/>
    <n v="286.93"/>
    <n v="0.15229999999999999"/>
    <n v="12000"/>
    <n v="23"/>
    <n v="16587"/>
  </r>
  <r>
    <n v="777793"/>
    <x v="16"/>
    <x v="0"/>
    <x v="1"/>
    <s v="Component Assembly Systems"/>
    <x v="1"/>
    <x v="1"/>
    <x v="44"/>
    <d v="2021-04-16T00:00:00"/>
    <d v="2021-05-16T00:00:00"/>
    <x v="2"/>
    <x v="1"/>
    <d v="2021-06-16T00:00:00"/>
    <n v="980319"/>
    <x v="13"/>
    <s v="E4"/>
    <x v="0"/>
    <s v="Source Verified"/>
    <n v="75000"/>
    <n v="0.15570000000000001"/>
    <n v="391.51"/>
    <n v="0.19289999999999999"/>
    <n v="15000"/>
    <n v="18"/>
    <n v="22284"/>
  </r>
  <r>
    <n v="871886"/>
    <x v="8"/>
    <x v="0"/>
    <x v="2"/>
    <s v="Bellport Middle School"/>
    <x v="1"/>
    <x v="1"/>
    <x v="10"/>
    <d v="2021-04-16T00:00:00"/>
    <d v="2021-05-16T00:00:00"/>
    <x v="2"/>
    <x v="1"/>
    <d v="2021-06-16T00:00:00"/>
    <n v="1085991"/>
    <x v="13"/>
    <s v="E2"/>
    <x v="0"/>
    <s v="Source Verified"/>
    <n v="60000"/>
    <n v="6.6000000000000003E-2"/>
    <n v="184.37"/>
    <n v="0.18390000000000001"/>
    <n v="7200"/>
    <n v="25"/>
    <n v="10323"/>
  </r>
  <r>
    <n v="757109"/>
    <x v="2"/>
    <x v="0"/>
    <x v="6"/>
    <s v="Spring ISD"/>
    <x v="5"/>
    <x v="1"/>
    <x v="25"/>
    <d v="2021-05-16T00:00:00"/>
    <d v="2021-05-16T00:00:00"/>
    <x v="2"/>
    <x v="1"/>
    <d v="2021-06-16T00:00:00"/>
    <n v="957121"/>
    <x v="13"/>
    <s v="F4"/>
    <x v="0"/>
    <s v="Source Verified"/>
    <n v="44250"/>
    <n v="0.13339999999999999"/>
    <n v="490.62"/>
    <n v="0.21360000000000001"/>
    <n v="18000"/>
    <n v="34"/>
    <n v="28940"/>
  </r>
  <r>
    <n v="890643"/>
    <x v="2"/>
    <x v="0"/>
    <x v="5"/>
    <s v="Continental Airlines"/>
    <x v="2"/>
    <x v="2"/>
    <x v="10"/>
    <d v="2021-05-16T00:00:00"/>
    <d v="2021-05-16T00:00:00"/>
    <x v="2"/>
    <x v="1"/>
    <d v="2021-06-16T00:00:00"/>
    <n v="1107289"/>
    <x v="13"/>
    <s v="B3"/>
    <x v="0"/>
    <s v="Source Verified"/>
    <n v="30000"/>
    <n v="9.7199999999999995E-2"/>
    <n v="265.18"/>
    <n v="0.1171"/>
    <n v="12000"/>
    <n v="17"/>
    <n v="14571"/>
  </r>
  <r>
    <n v="780011"/>
    <x v="13"/>
    <x v="0"/>
    <x v="5"/>
    <s v="bank of america"/>
    <x v="0"/>
    <x v="2"/>
    <x v="6"/>
    <d v="2021-05-16T00:00:00"/>
    <d v="2021-05-16T00:00:00"/>
    <x v="2"/>
    <x v="1"/>
    <d v="2021-06-16T00:00:00"/>
    <n v="982793"/>
    <x v="13"/>
    <s v="C3"/>
    <x v="0"/>
    <s v="Source Verified"/>
    <n v="49000"/>
    <n v="1.2E-2"/>
    <n v="521.30999999999995"/>
    <n v="0.1482"/>
    <n v="22000"/>
    <n v="16"/>
    <n v="30719"/>
  </r>
  <r>
    <n v="1007647"/>
    <x v="25"/>
    <x v="0"/>
    <x v="6"/>
    <s v="Ebert &amp; Baumann Consulting Engineers, In"/>
    <x v="0"/>
    <x v="0"/>
    <x v="22"/>
    <d v="2021-05-16T00:00:00"/>
    <d v="2021-05-16T00:00:00"/>
    <x v="2"/>
    <x v="1"/>
    <d v="2021-06-16T00:00:00"/>
    <n v="1234075"/>
    <x v="13"/>
    <s v="C1"/>
    <x v="0"/>
    <s v="Source Verified"/>
    <n v="72000"/>
    <n v="1.17E-2"/>
    <n v="345.08"/>
    <n v="0.13489999999999999"/>
    <n v="15000"/>
    <n v="7"/>
    <n v="18588"/>
  </r>
  <r>
    <n v="1020423"/>
    <x v="0"/>
    <x v="0"/>
    <x v="0"/>
    <s v="Triton Digital"/>
    <x v="4"/>
    <x v="0"/>
    <x v="22"/>
    <d v="2021-05-16T00:00:00"/>
    <d v="2021-05-16T00:00:00"/>
    <x v="2"/>
    <x v="1"/>
    <d v="2021-06-16T00:00:00"/>
    <n v="1249198"/>
    <x v="13"/>
    <s v="D3"/>
    <x v="0"/>
    <s v="Source Verified"/>
    <n v="43500"/>
    <n v="4.1000000000000003E-3"/>
    <n v="164.99"/>
    <n v="0.17269999999999999"/>
    <n v="6600"/>
    <n v="9"/>
    <n v="8890"/>
  </r>
  <r>
    <n v="792945"/>
    <x v="3"/>
    <x v="0"/>
    <x v="4"/>
    <s v="Intertek"/>
    <x v="1"/>
    <x v="0"/>
    <x v="6"/>
    <d v="2021-05-16T00:00:00"/>
    <d v="2021-05-16T00:00:00"/>
    <x v="2"/>
    <x v="1"/>
    <d v="2021-06-16T00:00:00"/>
    <n v="997416"/>
    <x v="13"/>
    <s v="E2"/>
    <x v="0"/>
    <s v="Source Verified"/>
    <n v="57040.5"/>
    <n v="4.9599999999999998E-2"/>
    <n v="512.13"/>
    <n v="0.18390000000000001"/>
    <n v="20000"/>
    <n v="20"/>
    <n v="29702"/>
  </r>
  <r>
    <n v="844956"/>
    <x v="25"/>
    <x v="0"/>
    <x v="8"/>
    <s v="SAIC"/>
    <x v="6"/>
    <x v="0"/>
    <x v="11"/>
    <d v="2021-05-16T00:00:00"/>
    <d v="2021-05-16T00:00:00"/>
    <x v="2"/>
    <x v="1"/>
    <d v="2021-06-16T00:00:00"/>
    <n v="1056075"/>
    <x v="13"/>
    <s v="G1"/>
    <x v="0"/>
    <s v="Source Verified"/>
    <n v="150000"/>
    <n v="8.8800000000000004E-2"/>
    <n v="113.5"/>
    <n v="0.22109999999999999"/>
    <n v="4100"/>
    <n v="29"/>
    <n v="6463"/>
  </r>
  <r>
    <n v="841271"/>
    <x v="21"/>
    <x v="0"/>
    <x v="6"/>
    <s v="Travelers"/>
    <x v="4"/>
    <x v="1"/>
    <x v="11"/>
    <d v="2021-04-16T00:00:00"/>
    <d v="2021-05-16T00:00:00"/>
    <x v="2"/>
    <x v="1"/>
    <d v="2021-06-16T00:00:00"/>
    <n v="1051805"/>
    <x v="13"/>
    <s v="D2"/>
    <x v="0"/>
    <s v="Source Verified"/>
    <n v="56000"/>
    <n v="0.12"/>
    <n v="291.76"/>
    <n v="0.15989999999999999"/>
    <n v="12000"/>
    <n v="18"/>
    <n v="16587"/>
  </r>
  <r>
    <n v="803452"/>
    <x v="18"/>
    <x v="0"/>
    <x v="0"/>
    <s v="Joseph M Sanzari Company"/>
    <x v="0"/>
    <x v="1"/>
    <x v="44"/>
    <d v="2021-05-16T00:00:00"/>
    <d v="2021-05-16T00:00:00"/>
    <x v="2"/>
    <x v="1"/>
    <d v="2021-06-16T00:00:00"/>
    <n v="992381"/>
    <x v="13"/>
    <s v="C1"/>
    <x v="0"/>
    <s v="Verified"/>
    <n v="100000"/>
    <n v="0.1986"/>
    <n v="551.64"/>
    <n v="0.12989999999999999"/>
    <n v="24250"/>
    <n v="33"/>
    <n v="31946"/>
  </r>
  <r>
    <n v="970377"/>
    <x v="8"/>
    <x v="0"/>
    <x v="10"/>
    <s v="Swat Fame"/>
    <x v="0"/>
    <x v="0"/>
    <x v="13"/>
    <d v="2021-04-16T00:00:00"/>
    <d v="2021-05-16T00:00:00"/>
    <x v="2"/>
    <x v="1"/>
    <d v="2021-06-16T00:00:00"/>
    <n v="1192039"/>
    <x v="13"/>
    <s v="C1"/>
    <x v="0"/>
    <s v="Verified"/>
    <n v="50000"/>
    <n v="4.58E-2"/>
    <n v="579.72"/>
    <n v="0.13489999999999999"/>
    <n v="25200"/>
    <n v="18"/>
    <n v="31870"/>
  </r>
  <r>
    <n v="875376"/>
    <x v="1"/>
    <x v="0"/>
    <x v="5"/>
    <s v="Anaheim Regional Medical Center"/>
    <x v="4"/>
    <x v="0"/>
    <x v="10"/>
    <d v="2021-05-16T00:00:00"/>
    <d v="2021-05-16T00:00:00"/>
    <x v="2"/>
    <x v="1"/>
    <d v="2021-06-16T00:00:00"/>
    <n v="1089898"/>
    <x v="13"/>
    <s v="D5"/>
    <x v="0"/>
    <s v="Verified"/>
    <n v="65000"/>
    <n v="0.1734"/>
    <n v="627.92999999999995"/>
    <n v="0.1749"/>
    <n v="25000"/>
    <n v="20"/>
    <n v="35721"/>
  </r>
  <r>
    <n v="972997"/>
    <x v="8"/>
    <x v="0"/>
    <x v="5"/>
    <s v="Brooklyn Radiology"/>
    <x v="4"/>
    <x v="0"/>
    <x v="13"/>
    <d v="2021-05-16T00:00:00"/>
    <d v="2021-05-16T00:00:00"/>
    <x v="2"/>
    <x v="1"/>
    <d v="2021-06-16T00:00:00"/>
    <n v="1194971"/>
    <x v="13"/>
    <s v="D5"/>
    <x v="0"/>
    <s v="Verified"/>
    <n v="368000"/>
    <n v="8.9999999999999998E-4"/>
    <n v="612.72"/>
    <n v="0.1825"/>
    <n v="24000"/>
    <n v="9"/>
    <n v="33677"/>
  </r>
  <r>
    <n v="682952"/>
    <x v="8"/>
    <x v="0"/>
    <x v="2"/>
    <s v="Allen Edmonds"/>
    <x v="5"/>
    <x v="0"/>
    <x v="44"/>
    <d v="2021-05-16T00:00:00"/>
    <d v="2021-05-16T00:00:00"/>
    <x v="2"/>
    <x v="1"/>
    <d v="2021-06-16T00:00:00"/>
    <n v="872217"/>
    <x v="13"/>
    <s v="F3"/>
    <x v="0"/>
    <s v="Verified"/>
    <n v="80000"/>
    <n v="0.06"/>
    <n v="486.86"/>
    <n v="0.2099"/>
    <n v="18000"/>
    <n v="7"/>
    <n v="276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F57CC-B959-4460-B91A-76058F559F98}" name="PivotTable4"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70:B73" firstHeaderRow="1" firstDataRow="1" firstDataCol="1"/>
  <pivotFields count="27">
    <pivotField dataField="1" showAll="0"/>
    <pivotField showAll="0"/>
    <pivotField showAll="0"/>
    <pivotField showAll="0"/>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axis="axisRow" showAll="0">
      <items count="4">
        <item x="2"/>
        <item x="0"/>
        <item x="1"/>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Count of id2" fld="0" subtotal="count" baseField="11" baseItem="0" numFmtId="164"/>
  </dataFields>
  <formats count="14">
    <format dxfId="0">
      <pivotArea type="all" dataOnly="0" outline="0" fieldPosition="0"/>
    </format>
    <format dxfId="1">
      <pivotArea type="all" dataOnly="0" outline="0" fieldPosition="0"/>
    </format>
    <format dxfId="2">
      <pivotArea outline="0" collapsedLevelsAreSubtotals="1" fieldPosition="0"/>
    </format>
    <format dxfId="3">
      <pivotArea type="origin" dataOnly="0" labelOnly="1" outline="0" fieldPosition="0"/>
    </format>
    <format dxfId="4">
      <pivotArea field="11" type="button" dataOnly="0" labelOnly="1" outline="0"/>
    </format>
    <format dxfId="5">
      <pivotArea type="topRight" dataOnly="0" labelOnly="1" outline="0" fieldPosition="0"/>
    </format>
    <format dxfId="6">
      <pivotArea field="-2" type="button" dataOnly="0" labelOnly="1" outline="0" axis="axisValues" fieldPosition="0"/>
    </format>
    <format dxfId="7">
      <pivotArea dataOnly="0" labelOnly="1" outline="0" fieldPosition="0">
        <references count="1">
          <reference field="4294967294" count="1">
            <x v="0"/>
          </reference>
        </references>
      </pivotArea>
    </format>
    <format dxfId="8">
      <pivotArea outline="0" collapsedLevelsAreSubtotals="1" fieldPosition="0"/>
    </format>
    <format dxfId="9">
      <pivotArea type="all" dataOnly="0" outline="0" fieldPosition="0"/>
    </format>
    <format dxfId="10">
      <pivotArea outline="0" collapsedLevelsAreSubtotals="1" fieldPosition="0"/>
    </format>
    <format dxfId="11">
      <pivotArea field="10" type="button" dataOnly="0" labelOnly="1" outline="0" axis="axisRow" fieldPosition="0"/>
    </format>
    <format dxfId="12">
      <pivotArea dataOnly="0" labelOnly="1" fieldPosition="0">
        <references count="1">
          <reference field="10" count="0"/>
        </references>
      </pivotArea>
    </format>
    <format dxfId="1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7C618D-5975-4A34-A446-E0A427997BBE}" name="PivotTable10"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108:B158" firstHeaderRow="1" firstDataRow="1" firstDataCol="1"/>
  <pivotFields count="27">
    <pivotField dataField="1" showAll="0"/>
    <pivotField axis="axisRow" showAll="0">
      <items count="51">
        <item x="44"/>
        <item x="38"/>
        <item x="30"/>
        <item x="20"/>
        <item x="1"/>
        <item x="23"/>
        <item x="21"/>
        <item x="41"/>
        <item x="27"/>
        <item x="5"/>
        <item x="0"/>
        <item x="15"/>
        <item x="49"/>
        <item x="47"/>
        <item x="3"/>
        <item x="45"/>
        <item x="35"/>
        <item x="31"/>
        <item x="29"/>
        <item x="16"/>
        <item x="9"/>
        <item x="46"/>
        <item x="6"/>
        <item x="22"/>
        <item x="26"/>
        <item x="40"/>
        <item x="42"/>
        <item x="32"/>
        <item x="48"/>
        <item x="14"/>
        <item x="18"/>
        <item x="28"/>
        <item x="11"/>
        <item x="8"/>
        <item x="19"/>
        <item x="17"/>
        <item x="37"/>
        <item x="4"/>
        <item x="7"/>
        <item x="33"/>
        <item x="43"/>
        <item x="24"/>
        <item x="2"/>
        <item x="12"/>
        <item x="25"/>
        <item x="39"/>
        <item x="13"/>
        <item x="10"/>
        <item x="34"/>
        <item x="36"/>
        <item t="default"/>
      </items>
    </pivotField>
    <pivotField showAll="0"/>
    <pivotField showAll="0"/>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showAll="0">
      <items count="4">
        <item x="2"/>
        <item x="0"/>
        <item x="1"/>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Items count="1">
    <i/>
  </colItems>
  <dataFields count="1">
    <dataField name="Count of id2" fld="0" subtotal="count" baseField="11" baseItem="0" numFmtId="164"/>
  </dataFields>
  <formats count="14">
    <format dxfId="14">
      <pivotArea type="all" dataOnly="0" outline="0" fieldPosition="0"/>
    </format>
    <format dxfId="15">
      <pivotArea type="all" dataOnly="0" outline="0" fieldPosition="0"/>
    </format>
    <format dxfId="16">
      <pivotArea outline="0" collapsedLevelsAreSubtotals="1" fieldPosition="0"/>
    </format>
    <format dxfId="17">
      <pivotArea type="origin" dataOnly="0" labelOnly="1" outline="0" fieldPosition="0"/>
    </format>
    <format dxfId="18">
      <pivotArea field="11" type="button" dataOnly="0" labelOnly="1" outline="0"/>
    </format>
    <format dxfId="19">
      <pivotArea type="topRight" dataOnly="0" labelOnly="1" outline="0" fieldPosition="0"/>
    </format>
    <format dxfId="20">
      <pivotArea field="-2" type="button" dataOnly="0" labelOnly="1" outline="0" axis="axisValues" fieldPosition="0"/>
    </format>
    <format dxfId="21">
      <pivotArea dataOnly="0" labelOnly="1" outline="0" fieldPosition="0">
        <references count="1">
          <reference field="4294967294" count="1">
            <x v="0"/>
          </reference>
        </references>
      </pivotArea>
    </format>
    <format dxfId="22">
      <pivotArea outline="0" collapsedLevelsAreSubtotals="1" fieldPosition="0"/>
    </format>
    <format dxfId="23">
      <pivotArea type="all" dataOnly="0" outline="0" fieldPosition="0"/>
    </format>
    <format dxfId="24">
      <pivotArea outline="0" collapsedLevelsAreSubtotals="1" fieldPosition="0"/>
    </format>
    <format dxfId="25">
      <pivotArea field="1" type="button" dataOnly="0" labelOnly="1" outline="0" axis="axisRow" fieldPosition="0"/>
    </format>
    <format dxfId="26">
      <pivotArea dataOnly="0" labelOnly="1" fieldPosition="0">
        <references count="1">
          <reference field="1" count="0"/>
        </references>
      </pivotArea>
    </format>
    <format dxfId="2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575E46-EEC5-43C6-AAD6-CB9456C4F0FC}" name="PivotTable6"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G70:H73" firstHeaderRow="1" firstDataRow="1" firstDataCol="1"/>
  <pivotFields count="27">
    <pivotField showAll="0"/>
    <pivotField showAll="0"/>
    <pivotField showAll="0"/>
    <pivotField showAll="0"/>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axis="axisRow" showAll="0">
      <items count="4">
        <item x="2"/>
        <item x="0"/>
        <item x="1"/>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Sum of total_payment" fld="24" baseField="0" baseItem="0"/>
  </dataFields>
  <formats count="13">
    <format dxfId="28">
      <pivotArea type="all" dataOnly="0" outline="0" fieldPosition="0"/>
    </format>
    <format dxfId="29">
      <pivotArea type="all" dataOnly="0" outline="0" fieldPosition="0"/>
    </format>
    <format dxfId="30">
      <pivotArea outline="0" collapsedLevelsAreSubtotals="1" fieldPosition="0"/>
    </format>
    <format dxfId="31">
      <pivotArea type="origin" dataOnly="0" labelOnly="1" outline="0" fieldPosition="0"/>
    </format>
    <format dxfId="32">
      <pivotArea field="11" type="button" dataOnly="0" labelOnly="1" outline="0"/>
    </format>
    <format dxfId="33">
      <pivotArea type="topRight" dataOnly="0" labelOnly="1" outline="0" fieldPosition="0"/>
    </format>
    <format dxfId="34">
      <pivotArea field="-2" type="button" dataOnly="0" labelOnly="1" outline="0" axis="axisValues" fieldPosition="0"/>
    </format>
    <format dxfId="35">
      <pivotArea outline="0" collapsedLevelsAreSubtotals="1" fieldPosition="0"/>
    </format>
    <format dxfId="36">
      <pivotArea type="all" dataOnly="0" outline="0" fieldPosition="0"/>
    </format>
    <format dxfId="37">
      <pivotArea outline="0" collapsedLevelsAreSubtotals="1" fieldPosition="0"/>
    </format>
    <format dxfId="38">
      <pivotArea field="10" type="button" dataOnly="0" labelOnly="1" outline="0" axis="axisRow" fieldPosition="0"/>
    </format>
    <format dxfId="39">
      <pivotArea dataOnly="0" labelOnly="1" fieldPosition="0">
        <references count="1">
          <reference field="10" count="0"/>
        </references>
      </pivotArea>
    </format>
    <format dxfId="40">
      <pivotArea dataOnly="0" labelOnly="1" outline="0" axis="axisValues" fieldPosition="0"/>
    </format>
  </formats>
  <chartFormats count="4">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20EEEA-7EB1-4EA3-95F8-DEB8CC025D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4" firstHeaderRow="0" firstDataRow="1" firstDataCol="0"/>
  <pivotFields count="27">
    <pivotField dataField="1" showAll="0"/>
    <pivotField showAll="0"/>
    <pivotField showAll="0"/>
    <pivotField showAll="0"/>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dataField="1" showAll="0"/>
    <pivotField dataField="1"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id" fld="0" subtotal="count" baseField="0" baseItem="0" numFmtId="164"/>
    <dataField name="Sum of loan_amount" fld="22" baseField="0" baseItem="0" numFmtId="165"/>
    <dataField name="Sum of total_payment" fld="24" baseField="0" baseItem="0" numFmtId="165"/>
    <dataField name="Average of int_rate" fld="21" subtotal="average" baseField="0" baseItem="1" numFmtId="10"/>
    <dataField name="Average of dti" fld="19" subtotal="average" baseField="0" baseItem="1" numFmtId="10"/>
  </dataFields>
  <formats count="8">
    <format dxfId="41">
      <pivotArea outline="0" collapsedLevelsAreSubtotals="1" fieldPosition="0">
        <references count="1">
          <reference field="4294967294" count="1" selected="0">
            <x v="0"/>
          </reference>
        </references>
      </pivotArea>
    </format>
    <format dxfId="42">
      <pivotArea outline="0" collapsedLevelsAreSubtotals="1" fieldPosition="0">
        <references count="1">
          <reference field="4294967294" count="1" selected="0">
            <x v="1"/>
          </reference>
        </references>
      </pivotArea>
    </format>
    <format dxfId="43">
      <pivotArea outline="0" collapsedLevelsAreSubtotals="1" fieldPosition="0">
        <references count="1">
          <reference field="4294967294" count="1" selected="0">
            <x v="2"/>
          </reference>
        </references>
      </pivotArea>
    </format>
    <format dxfId="44">
      <pivotArea outline="0" collapsedLevelsAreSubtotals="1" fieldPosition="0">
        <references count="1">
          <reference field="4294967294" count="1" selected="0">
            <x v="3"/>
          </reference>
        </references>
      </pivotArea>
    </format>
    <format dxfId="45">
      <pivotArea outline="0" collapsedLevelsAreSubtotals="1" fieldPosition="0">
        <references count="1">
          <reference field="4294967294" count="1" selected="0">
            <x v="4"/>
          </reference>
        </references>
      </pivotArea>
    </format>
    <format dxfId="46">
      <pivotArea type="all" dataOnly="0" outline="0" fieldPosition="0"/>
    </format>
    <format dxfId="47">
      <pivotArea outline="0" collapsedLevelsAreSubtotals="1" fieldPosition="0"/>
    </format>
    <format dxfId="48">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D9EF21-4F49-4B62-9223-6654DAF2F84C}" name="PivotTable11"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64:B166" firstHeaderRow="1" firstDataRow="1" firstDataCol="1"/>
  <pivotFields count="27">
    <pivotField dataField="1" showAll="0"/>
    <pivotField showAll="0"/>
    <pivotField showAll="0"/>
    <pivotField showAll="0"/>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showAll="0">
      <items count="4">
        <item x="2"/>
        <item x="0"/>
        <item x="1"/>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2">
    <i>
      <x/>
    </i>
    <i>
      <x v="1"/>
    </i>
  </rowItems>
  <colItems count="1">
    <i/>
  </colItems>
  <dataFields count="1">
    <dataField name="Count of id2" fld="0" subtotal="count" baseField="11" baseItem="0" numFmtId="164"/>
  </dataFields>
  <formats count="14">
    <format dxfId="49">
      <pivotArea type="all" dataOnly="0" outline="0" fieldPosition="0"/>
    </format>
    <format dxfId="50">
      <pivotArea type="all" dataOnly="0" outline="0" fieldPosition="0"/>
    </format>
    <format dxfId="51">
      <pivotArea outline="0" collapsedLevelsAreSubtotals="1" fieldPosition="0"/>
    </format>
    <format dxfId="52">
      <pivotArea type="origin" dataOnly="0" labelOnly="1" outline="0" fieldPosition="0"/>
    </format>
    <format dxfId="53">
      <pivotArea field="11" type="button" dataOnly="0" labelOnly="1" outline="0"/>
    </format>
    <format dxfId="54">
      <pivotArea type="topRight" dataOnly="0" labelOnly="1" outline="0" fieldPosition="0"/>
    </format>
    <format dxfId="55">
      <pivotArea field="-2" type="button" dataOnly="0" labelOnly="1" outline="0" axis="axisValues" fieldPosition="0"/>
    </format>
    <format dxfId="56">
      <pivotArea dataOnly="0" labelOnly="1" outline="0" fieldPosition="0">
        <references count="1">
          <reference field="4294967294" count="1">
            <x v="0"/>
          </reference>
        </references>
      </pivotArea>
    </format>
    <format dxfId="57">
      <pivotArea outline="0" collapsedLevelsAreSubtotals="1" fieldPosition="0"/>
    </format>
    <format dxfId="58">
      <pivotArea type="all" dataOnly="0" outline="0" fieldPosition="0"/>
    </format>
    <format dxfId="59">
      <pivotArea outline="0" collapsedLevelsAreSubtotals="1" fieldPosition="0"/>
    </format>
    <format dxfId="60">
      <pivotArea field="16" type="button" dataOnly="0" labelOnly="1" outline="0" axis="axisRow" fieldPosition="0"/>
    </format>
    <format dxfId="61">
      <pivotArea dataOnly="0" labelOnly="1" fieldPosition="0">
        <references count="1">
          <reference field="16" count="0"/>
        </references>
      </pivotArea>
    </format>
    <format dxfId="6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6" count="1" selected="0">
            <x v="0"/>
          </reference>
        </references>
      </pivotArea>
    </chartFormat>
    <chartFormat chart="22" format="6">
      <pivotArea type="data" outline="0" fieldPosition="0">
        <references count="2">
          <reference field="4294967294" count="1" selected="0">
            <x v="0"/>
          </reference>
          <reference field="16" count="1" selected="0">
            <x v="1"/>
          </reference>
        </references>
      </pivotArea>
    </chartFormat>
    <chartFormat chart="19" format="1">
      <pivotArea type="data" outline="0" fieldPosition="0">
        <references count="2">
          <reference field="4294967294" count="1" selected="0">
            <x v="0"/>
          </reference>
          <reference field="16" count="1" selected="0">
            <x v="0"/>
          </reference>
        </references>
      </pivotArea>
    </chartFormat>
    <chartFormat chart="19" format="2">
      <pivotArea type="data" outline="0" fieldPosition="0">
        <references count="2">
          <reference field="4294967294" count="1" selected="0">
            <x v="0"/>
          </reference>
          <reference field="16" count="1" selected="0">
            <x v="1"/>
          </reference>
        </references>
      </pivotArea>
    </chartFormat>
    <chartFormat chart="23" format="3" series="1">
      <pivotArea type="data" outline="0" fieldPosition="0">
        <references count="1">
          <reference field="4294967294" count="1" selected="0">
            <x v="0"/>
          </reference>
        </references>
      </pivotArea>
    </chartFormat>
    <chartFormat chart="23" format="4">
      <pivotArea type="data" outline="0" fieldPosition="0">
        <references count="2">
          <reference field="4294967294" count="1" selected="0">
            <x v="0"/>
          </reference>
          <reference field="16" count="1" selected="0">
            <x v="0"/>
          </reference>
        </references>
      </pivotArea>
    </chartFormat>
    <chartFormat chart="23" format="5">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4C5FB5-C340-4861-BC91-1CA8C270890C}" name="PivotTable7"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J70:K73" firstHeaderRow="1" firstDataRow="1" firstDataCol="1"/>
  <pivotFields count="27">
    <pivotField showAll="0"/>
    <pivotField showAll="0"/>
    <pivotField showAll="0"/>
    <pivotField showAll="0"/>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axis="axisRow" showAll="0">
      <items count="4">
        <item x="2"/>
        <item x="0"/>
        <item x="1"/>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Average of int_rate" fld="21" subtotal="average" baseField="10" baseItem="0"/>
  </dataFields>
  <formats count="15">
    <format dxfId="63">
      <pivotArea type="all" dataOnly="0" outline="0" fieldPosition="0"/>
    </format>
    <format dxfId="64">
      <pivotArea type="all" dataOnly="0" outline="0" fieldPosition="0"/>
    </format>
    <format dxfId="65">
      <pivotArea outline="0" collapsedLevelsAreSubtotals="1" fieldPosition="0"/>
    </format>
    <format dxfId="66">
      <pivotArea type="origin" dataOnly="0" labelOnly="1" outline="0" fieldPosition="0"/>
    </format>
    <format dxfId="67">
      <pivotArea field="11" type="button" dataOnly="0" labelOnly="1" outline="0"/>
    </format>
    <format dxfId="68">
      <pivotArea type="topRight" dataOnly="0" labelOnly="1" outline="0" fieldPosition="0"/>
    </format>
    <format dxfId="69">
      <pivotArea field="-2" type="button" dataOnly="0" labelOnly="1" outline="0" axis="axisValues" fieldPosition="0"/>
    </format>
    <format dxfId="70">
      <pivotArea outline="0" collapsedLevelsAreSubtotals="1" fieldPosition="0"/>
    </format>
    <format dxfId="71">
      <pivotArea collapsedLevelsAreSubtotals="1" fieldPosition="0">
        <references count="1">
          <reference field="10" count="2">
            <x v="0"/>
            <x v="1"/>
          </reference>
        </references>
      </pivotArea>
    </format>
    <format dxfId="72">
      <pivotArea collapsedLevelsAreSubtotals="1" fieldPosition="0">
        <references count="1">
          <reference field="10" count="1">
            <x v="2"/>
          </reference>
        </references>
      </pivotArea>
    </format>
    <format dxfId="73">
      <pivotArea type="all" dataOnly="0" outline="0" fieldPosition="0"/>
    </format>
    <format dxfId="74">
      <pivotArea outline="0" collapsedLevelsAreSubtotals="1" fieldPosition="0"/>
    </format>
    <format dxfId="75">
      <pivotArea field="10" type="button" dataOnly="0" labelOnly="1" outline="0" axis="axisRow" fieldPosition="0"/>
    </format>
    <format dxfId="76">
      <pivotArea dataOnly="0" labelOnly="1" fieldPosition="0">
        <references count="1">
          <reference field="10" count="0"/>
        </references>
      </pivotArea>
    </format>
    <format dxfId="77">
      <pivotArea dataOnly="0" labelOnly="1" outline="0" axis="axisValues" fieldPosition="0"/>
    </format>
  </formats>
  <chartFormats count="6">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3C5AB4C-1614-4838-86DF-386B5D603A51}" name="PivotTable2" cacheId="0" dataOnRows="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52:C57" firstHeaderRow="1" firstDataRow="2" firstDataCol="1"/>
  <pivotFields count="27">
    <pivotField dataField="1" showAll="0"/>
    <pivotField showAll="0"/>
    <pivotField showAll="0"/>
    <pivotField showAll="0"/>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showAll="0"/>
    <pivotField axis="axisCol"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Fields count="1">
    <field x="11"/>
  </colFields>
  <colItems count="2">
    <i>
      <x/>
    </i>
    <i>
      <x v="1"/>
    </i>
  </colItems>
  <dataFields count="4">
    <dataField name="Count of id" fld="0" subtotal="count" showDataAs="percentOfTotal" baseField="0" baseItem="0" numFmtId="10"/>
    <dataField name="Count of id2" fld="0" subtotal="count" baseField="11" baseItem="0"/>
    <dataField name="Sum of loan_amount" fld="22" baseField="0" baseItem="0" numFmtId="165"/>
    <dataField name="Sum of total_payment" fld="24" baseField="0" baseItem="0" numFmtId="165"/>
  </dataFields>
  <formats count="13">
    <format dxfId="78">
      <pivotArea outline="0" collapsedLevelsAreSubtotals="1" fieldPosition="0">
        <references count="1">
          <reference field="4294967294" count="1" selected="0">
            <x v="0"/>
          </reference>
        </references>
      </pivotArea>
    </format>
    <format dxfId="79">
      <pivotArea outline="0" collapsedLevelsAreSubtotals="1" fieldPosition="0">
        <references count="1">
          <reference field="4294967294" count="1" selected="0">
            <x v="2"/>
          </reference>
        </references>
      </pivotArea>
    </format>
    <format dxfId="80">
      <pivotArea outline="0" collapsedLevelsAreSubtotals="1" fieldPosition="0">
        <references count="1">
          <reference field="4294967294" count="1" selected="0">
            <x v="3"/>
          </reference>
        </references>
      </pivotArea>
    </format>
    <format dxfId="81">
      <pivotArea type="all" dataOnly="0" outline="0" fieldPosition="0"/>
    </format>
    <format dxfId="82">
      <pivotArea outline="0" fieldPosition="0">
        <references count="1">
          <reference field="4294967294" count="1">
            <x v="0"/>
          </reference>
        </references>
      </pivotArea>
    </format>
    <format dxfId="83">
      <pivotArea type="all" dataOnly="0" outline="0" fieldPosition="0"/>
    </format>
    <format dxfId="84">
      <pivotArea outline="0" collapsedLevelsAreSubtotals="1" fieldPosition="0"/>
    </format>
    <format dxfId="85">
      <pivotArea type="origin" dataOnly="0" labelOnly="1" outline="0" fieldPosition="0"/>
    </format>
    <format dxfId="86">
      <pivotArea field="11" type="button" dataOnly="0" labelOnly="1" outline="0" axis="axisCol" fieldPosition="0"/>
    </format>
    <format dxfId="87">
      <pivotArea type="topRight" dataOnly="0" labelOnly="1" outline="0" fieldPosition="0"/>
    </format>
    <format dxfId="88">
      <pivotArea field="-2" type="button" dataOnly="0" labelOnly="1" outline="0" axis="axisRow" fieldPosition="0"/>
    </format>
    <format dxfId="89">
      <pivotArea dataOnly="0" labelOnly="1" outline="0" fieldPosition="0">
        <references count="1">
          <reference field="4294967294" count="4">
            <x v="0"/>
            <x v="1"/>
            <x v="2"/>
            <x v="3"/>
          </reference>
        </references>
      </pivotArea>
    </format>
    <format dxfId="90">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BE0598-D31D-4F32-9CD1-91DA072807ED}" name="PivotTable5"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D70:E73" firstHeaderRow="1" firstDataRow="1" firstDataCol="1"/>
  <pivotFields count="27">
    <pivotField showAll="0"/>
    <pivotField showAll="0"/>
    <pivotField showAll="0"/>
    <pivotField showAll="0"/>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axis="axisRow" showAll="0">
      <items count="4">
        <item x="2"/>
        <item x="0"/>
        <item x="1"/>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Sum of loan_amount" fld="22" baseField="0" baseItem="0" numFmtId="165"/>
  </dataFields>
  <formats count="13">
    <format dxfId="91">
      <pivotArea type="all" dataOnly="0" outline="0" fieldPosition="0"/>
    </format>
    <format dxfId="92">
      <pivotArea type="all" dataOnly="0" outline="0" fieldPosition="0"/>
    </format>
    <format dxfId="93">
      <pivotArea outline="0" collapsedLevelsAreSubtotals="1" fieldPosition="0"/>
    </format>
    <format dxfId="94">
      <pivotArea type="origin" dataOnly="0" labelOnly="1" outline="0" fieldPosition="0"/>
    </format>
    <format dxfId="95">
      <pivotArea field="11" type="button" dataOnly="0" labelOnly="1" outline="0"/>
    </format>
    <format dxfId="96">
      <pivotArea type="topRight" dataOnly="0" labelOnly="1" outline="0" fieldPosition="0"/>
    </format>
    <format dxfId="97">
      <pivotArea field="-2" type="button" dataOnly="0" labelOnly="1" outline="0" axis="axisValues" fieldPosition="0"/>
    </format>
    <format dxfId="98">
      <pivotArea outline="0" collapsedLevelsAreSubtotals="1" fieldPosition="0"/>
    </format>
    <format dxfId="99">
      <pivotArea type="all" dataOnly="0" outline="0" fieldPosition="0"/>
    </format>
    <format dxfId="100">
      <pivotArea outline="0" collapsedLevelsAreSubtotals="1" fieldPosition="0"/>
    </format>
    <format dxfId="101">
      <pivotArea field="10" type="button" dataOnly="0" labelOnly="1" outline="0" axis="axisRow" fieldPosition="0"/>
    </format>
    <format dxfId="102">
      <pivotArea dataOnly="0" labelOnly="1" fieldPosition="0">
        <references count="1">
          <reference field="10" count="0"/>
        </references>
      </pivotArea>
    </format>
    <format dxfId="103">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0825F1-8EAC-4352-85B9-DF6934C1DC02}" name="PivotTable8"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M70:N73" firstHeaderRow="1" firstDataRow="1" firstDataCol="1"/>
  <pivotFields count="27">
    <pivotField showAll="0"/>
    <pivotField showAll="0"/>
    <pivotField showAll="0"/>
    <pivotField showAll="0"/>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axis="axisRow" showAll="0">
      <items count="4">
        <item x="2"/>
        <item x="0"/>
        <item x="1"/>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Average of dti" fld="19" subtotal="average" baseField="10" baseItem="0"/>
  </dataFields>
  <formats count="15">
    <format dxfId="104">
      <pivotArea type="all" dataOnly="0" outline="0" fieldPosition="0"/>
    </format>
    <format dxfId="105">
      <pivotArea type="all" dataOnly="0" outline="0" fieldPosition="0"/>
    </format>
    <format dxfId="106">
      <pivotArea outline="0" collapsedLevelsAreSubtotals="1" fieldPosition="0"/>
    </format>
    <format dxfId="107">
      <pivotArea type="origin" dataOnly="0" labelOnly="1" outline="0" fieldPosition="0"/>
    </format>
    <format dxfId="108">
      <pivotArea field="11" type="button" dataOnly="0" labelOnly="1" outline="0"/>
    </format>
    <format dxfId="109">
      <pivotArea type="topRight" dataOnly="0" labelOnly="1" outline="0" fieldPosition="0"/>
    </format>
    <format dxfId="110">
      <pivotArea field="-2" type="button" dataOnly="0" labelOnly="1" outline="0" axis="axisValues" fieldPosition="0"/>
    </format>
    <format dxfId="111">
      <pivotArea outline="0" collapsedLevelsAreSubtotals="1" fieldPosition="0"/>
    </format>
    <format dxfId="112">
      <pivotArea collapsedLevelsAreSubtotals="1" fieldPosition="0">
        <references count="1">
          <reference field="10" count="2">
            <x v="0"/>
            <x v="1"/>
          </reference>
        </references>
      </pivotArea>
    </format>
    <format dxfId="113">
      <pivotArea collapsedLevelsAreSubtotals="1" fieldPosition="0">
        <references count="1">
          <reference field="10" count="1">
            <x v="2"/>
          </reference>
        </references>
      </pivotArea>
    </format>
    <format dxfId="114">
      <pivotArea type="all" dataOnly="0" outline="0" fieldPosition="0"/>
    </format>
    <format dxfId="115">
      <pivotArea outline="0" collapsedLevelsAreSubtotals="1" fieldPosition="0"/>
    </format>
    <format dxfId="116">
      <pivotArea field="10" type="button" dataOnly="0" labelOnly="1" outline="0" axis="axisRow" fieldPosition="0"/>
    </format>
    <format dxfId="117">
      <pivotArea dataOnly="0" labelOnly="1" fieldPosition="0">
        <references count="1">
          <reference field="10" count="0"/>
        </references>
      </pivotArea>
    </format>
    <format dxfId="118">
      <pivotArea dataOnly="0" labelOnly="1" outline="0" axis="axisValues" fieldPosition="0"/>
    </format>
  </formats>
  <chartFormats count="4">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EFE07E-D8D2-4360-864F-136CFD670FB5}" name="PivotTable12"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179:B190" firstHeaderRow="1" firstDataRow="1" firstDataCol="1"/>
  <pivotFields count="27">
    <pivotField dataField="1" showAll="0"/>
    <pivotField showAll="0"/>
    <pivotField showAll="0"/>
    <pivotField axis="axisRow" showAll="0" sortType="ascending">
      <items count="12">
        <item x="0"/>
        <item x="6"/>
        <item x="3"/>
        <item x="8"/>
        <item x="4"/>
        <item x="2"/>
        <item x="5"/>
        <item x="7"/>
        <item x="9"/>
        <item x="10"/>
        <item x="1"/>
        <item t="default"/>
      </items>
      <autoSortScope>
        <pivotArea dataOnly="0" outline="0" fieldPosition="0">
          <references count="1">
            <reference field="4294967294" count="1" selected="0">
              <x v="0"/>
            </reference>
          </references>
        </pivotArea>
      </autoSortScope>
    </pivotField>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showAll="0">
      <items count="4">
        <item x="2"/>
        <item x="0"/>
        <item x="1"/>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11">
    <i>
      <x v="10"/>
    </i>
    <i>
      <x v="9"/>
    </i>
    <i>
      <x v="8"/>
    </i>
    <i>
      <x v="7"/>
    </i>
    <i>
      <x v="1"/>
    </i>
    <i>
      <x v="6"/>
    </i>
    <i>
      <x v="5"/>
    </i>
    <i>
      <x v="4"/>
    </i>
    <i>
      <x v="3"/>
    </i>
    <i>
      <x/>
    </i>
    <i>
      <x v="2"/>
    </i>
  </rowItems>
  <colItems count="1">
    <i/>
  </colItems>
  <dataFields count="1">
    <dataField name="Count of id2" fld="0" subtotal="count" baseField="11" baseItem="0" numFmtId="164"/>
  </dataFields>
  <formats count="14">
    <format dxfId="119">
      <pivotArea type="all" dataOnly="0" outline="0" fieldPosition="0"/>
    </format>
    <format dxfId="120">
      <pivotArea type="all" dataOnly="0" outline="0" fieldPosition="0"/>
    </format>
    <format dxfId="121">
      <pivotArea outline="0" collapsedLevelsAreSubtotals="1" fieldPosition="0"/>
    </format>
    <format dxfId="122">
      <pivotArea type="origin" dataOnly="0" labelOnly="1" outline="0" fieldPosition="0"/>
    </format>
    <format dxfId="123">
      <pivotArea field="11" type="button" dataOnly="0" labelOnly="1" outline="0"/>
    </format>
    <format dxfId="124">
      <pivotArea type="topRight" dataOnly="0" labelOnly="1" outline="0" fieldPosition="0"/>
    </format>
    <format dxfId="125">
      <pivotArea field="-2" type="button" dataOnly="0" labelOnly="1" outline="0" axis="axisValues" fieldPosition="0"/>
    </format>
    <format dxfId="126">
      <pivotArea dataOnly="0" labelOnly="1" outline="0" fieldPosition="0">
        <references count="1">
          <reference field="4294967294" count="1">
            <x v="0"/>
          </reference>
        </references>
      </pivotArea>
    </format>
    <format dxfId="127">
      <pivotArea outline="0" collapsedLevelsAreSubtotals="1" fieldPosition="0"/>
    </format>
    <format dxfId="128">
      <pivotArea type="all" dataOnly="0" outline="0" fieldPosition="0"/>
    </format>
    <format dxfId="129">
      <pivotArea outline="0" collapsedLevelsAreSubtotals="1" fieldPosition="0"/>
    </format>
    <format dxfId="130">
      <pivotArea field="3" type="button" dataOnly="0" labelOnly="1" outline="0" axis="axisRow" fieldPosition="0"/>
    </format>
    <format dxfId="131">
      <pivotArea dataOnly="0" labelOnly="1" fieldPosition="0">
        <references count="1">
          <reference field="3" count="0"/>
        </references>
      </pivotArea>
    </format>
    <format dxfId="13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4FD947-6868-4EFE-97B0-6EF114D3DD49}" name="Header KPI'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1:F12" firstHeaderRow="0" firstDataRow="1" firstDataCol="1"/>
  <pivotFields count="27">
    <pivotField dataField="1" showAll="0"/>
    <pivotField showAll="0"/>
    <pivotField showAll="0"/>
    <pivotField showAll="0"/>
    <pivotField showAll="0"/>
    <pivotField showAll="0">
      <items count="8">
        <item x="3"/>
        <item x="2"/>
        <item x="0"/>
        <item x="4"/>
        <item x="1"/>
        <item x="5"/>
        <item x="6"/>
        <item t="default"/>
      </items>
    </pivotField>
    <pivotField showAll="0"/>
    <pivotField axis="axisRow"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dataField="1" showAll="0"/>
    <pivotField dataField="1"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h="1" sd="0" x="9"/>
        <item h="1" sd="0" x="10"/>
        <item h="1" sd="0" x="11"/>
        <item sd="0" x="12"/>
        <item h="1" sd="0" x="13"/>
        <item t="default"/>
      </items>
    </pivotField>
  </pivotFields>
  <rowFields count="3">
    <field x="26"/>
    <field x="25"/>
    <field x="7"/>
  </rowFields>
  <rowItems count="1">
    <i>
      <x v="12"/>
    </i>
  </rowItems>
  <colFields count="1">
    <field x="-2"/>
  </colFields>
  <colItems count="5">
    <i>
      <x/>
    </i>
    <i i="1">
      <x v="1"/>
    </i>
    <i i="2">
      <x v="2"/>
    </i>
    <i i="3">
      <x v="3"/>
    </i>
    <i i="4">
      <x v="4"/>
    </i>
  </colItems>
  <dataFields count="5">
    <dataField name="Count of id" fld="0" subtotal="count" baseField="0" baseItem="0" numFmtId="164"/>
    <dataField name="Sum of loan_amount" fld="22" baseField="0" baseItem="0" numFmtId="165"/>
    <dataField name="Sum of total_payment" fld="24" baseField="0" baseItem="0" numFmtId="165"/>
    <dataField name="Average of int_rate" fld="21" subtotal="average" baseField="0" baseItem="1" numFmtId="10"/>
    <dataField name="Average of dti" fld="19" subtotal="average" baseField="0" baseItem="1" numFmtId="10"/>
  </dataFields>
  <formats count="10">
    <format dxfId="133">
      <pivotArea outline="0" collapsedLevelsAreSubtotals="1" fieldPosition="0">
        <references count="1">
          <reference field="4294967294" count="1" selected="0">
            <x v="0"/>
          </reference>
        </references>
      </pivotArea>
    </format>
    <format dxfId="134">
      <pivotArea outline="0" collapsedLevelsAreSubtotals="1" fieldPosition="0">
        <references count="1">
          <reference field="4294967294" count="1" selected="0">
            <x v="1"/>
          </reference>
        </references>
      </pivotArea>
    </format>
    <format dxfId="135">
      <pivotArea outline="0" collapsedLevelsAreSubtotals="1" fieldPosition="0">
        <references count="1">
          <reference field="4294967294" count="1" selected="0">
            <x v="2"/>
          </reference>
        </references>
      </pivotArea>
    </format>
    <format dxfId="136">
      <pivotArea outline="0" collapsedLevelsAreSubtotals="1" fieldPosition="0">
        <references count="1">
          <reference field="4294967294" count="1" selected="0">
            <x v="3"/>
          </reference>
        </references>
      </pivotArea>
    </format>
    <format dxfId="137">
      <pivotArea outline="0" collapsedLevelsAreSubtotals="1" fieldPosition="0">
        <references count="1">
          <reference field="4294967294" count="1" selected="0">
            <x v="4"/>
          </reference>
        </references>
      </pivotArea>
    </format>
    <format dxfId="138">
      <pivotArea type="all" dataOnly="0" outline="0" fieldPosition="0"/>
    </format>
    <format dxfId="139">
      <pivotArea outline="0" collapsedLevelsAreSubtotals="1" fieldPosition="0"/>
    </format>
    <format dxfId="140">
      <pivotArea field="26" type="button" dataOnly="0" labelOnly="1" outline="0" axis="axisRow" fieldPosition="0"/>
    </format>
    <format dxfId="141">
      <pivotArea dataOnly="0" labelOnly="1" fieldPosition="0">
        <references count="1">
          <reference field="26" count="0"/>
        </references>
      </pivotArea>
    </format>
    <format dxfId="14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59F2EE-E747-4397-8A37-444020A2421D}"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8:F19" firstHeaderRow="0" firstDataRow="1" firstDataCol="1"/>
  <pivotFields count="27">
    <pivotField dataField="1" showAll="0"/>
    <pivotField showAll="0"/>
    <pivotField showAll="0"/>
    <pivotField showAll="0"/>
    <pivotField showAll="0"/>
    <pivotField showAll="0">
      <items count="8">
        <item x="3"/>
        <item x="2"/>
        <item x="0"/>
        <item x="4"/>
        <item x="1"/>
        <item x="5"/>
        <item x="6"/>
        <item t="default"/>
      </items>
    </pivotField>
    <pivotField showAll="0"/>
    <pivotField axis="axisRow"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dataField="1" showAll="0"/>
    <pivotField dataField="1"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h="1" sd="0" x="5"/>
        <item h="1" sd="0" x="6"/>
        <item h="1" sd="0" x="7"/>
        <item h="1" sd="0" x="8"/>
        <item h="1" sd="0" x="9"/>
        <item h="1" sd="0" x="10"/>
        <item sd="0" x="11"/>
        <item h="1" sd="0" x="12"/>
        <item h="1" sd="0" x="13"/>
        <item t="default"/>
      </items>
    </pivotField>
  </pivotFields>
  <rowFields count="3">
    <field x="26"/>
    <field x="25"/>
    <field x="7"/>
  </rowFields>
  <rowItems count="1">
    <i>
      <x v="11"/>
    </i>
  </rowItems>
  <colFields count="1">
    <field x="-2"/>
  </colFields>
  <colItems count="5">
    <i>
      <x/>
    </i>
    <i i="1">
      <x v="1"/>
    </i>
    <i i="2">
      <x v="2"/>
    </i>
    <i i="3">
      <x v="3"/>
    </i>
    <i i="4">
      <x v="4"/>
    </i>
  </colItems>
  <dataFields count="5">
    <dataField name="Count of id" fld="0" subtotal="count" baseField="0" baseItem="0" numFmtId="164"/>
    <dataField name="Sum of loan_amount" fld="22" baseField="0" baseItem="0" numFmtId="165"/>
    <dataField name="Sum of total_payment" fld="24" baseField="0" baseItem="0" numFmtId="165"/>
    <dataField name="Average of int_rate" fld="21" subtotal="average" baseField="0" baseItem="1" numFmtId="10"/>
    <dataField name="Average of dti" fld="19" subtotal="average" baseField="0" baseItem="1" numFmtId="10"/>
  </dataFields>
  <formats count="10">
    <format dxfId="143">
      <pivotArea outline="0" collapsedLevelsAreSubtotals="1" fieldPosition="0">
        <references count="1">
          <reference field="4294967294" count="1" selected="0">
            <x v="0"/>
          </reference>
        </references>
      </pivotArea>
    </format>
    <format dxfId="144">
      <pivotArea outline="0" collapsedLevelsAreSubtotals="1" fieldPosition="0">
        <references count="1">
          <reference field="4294967294" count="1" selected="0">
            <x v="1"/>
          </reference>
        </references>
      </pivotArea>
    </format>
    <format dxfId="145">
      <pivotArea outline="0" collapsedLevelsAreSubtotals="1" fieldPosition="0">
        <references count="1">
          <reference field="4294967294" count="1" selected="0">
            <x v="2"/>
          </reference>
        </references>
      </pivotArea>
    </format>
    <format dxfId="146">
      <pivotArea outline="0" collapsedLevelsAreSubtotals="1" fieldPosition="0">
        <references count="1">
          <reference field="4294967294" count="1" selected="0">
            <x v="3"/>
          </reference>
        </references>
      </pivotArea>
    </format>
    <format dxfId="147">
      <pivotArea outline="0" collapsedLevelsAreSubtotals="1" fieldPosition="0">
        <references count="1">
          <reference field="4294967294" count="1" selected="0">
            <x v="4"/>
          </reference>
        </references>
      </pivotArea>
    </format>
    <format dxfId="148">
      <pivotArea type="all" dataOnly="0" outline="0" fieldPosition="0"/>
    </format>
    <format dxfId="149">
      <pivotArea outline="0" collapsedLevelsAreSubtotals="1" fieldPosition="0"/>
    </format>
    <format dxfId="150">
      <pivotArea field="26" type="button" dataOnly="0" labelOnly="1" outline="0" axis="axisRow" fieldPosition="0"/>
    </format>
    <format dxfId="151">
      <pivotArea dataOnly="0" labelOnly="1" fieldPosition="0">
        <references count="1">
          <reference field="26" count="0"/>
        </references>
      </pivotArea>
    </format>
    <format dxfId="15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EAF24A5-2ABF-4D92-B5C3-2685A9CF60EB}" name="PivotTable13"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197:B211" firstHeaderRow="1" firstDataRow="1" firstDataCol="1"/>
  <pivotFields count="27">
    <pivotField dataField="1" showAll="0"/>
    <pivotField showAll="0"/>
    <pivotField showAll="0">
      <items count="2">
        <item x="0"/>
        <item t="default"/>
      </items>
    </pivotField>
    <pivotField showAll="0" sortType="ascending">
      <items count="12">
        <item x="0"/>
        <item x="6"/>
        <item x="3"/>
        <item x="8"/>
        <item x="4"/>
        <item x="2"/>
        <item x="5"/>
        <item x="7"/>
        <item x="9"/>
        <item x="10"/>
        <item x="1"/>
        <item t="default"/>
      </items>
      <autoSortScope>
        <pivotArea dataOnly="0" outline="0" fieldPosition="0">
          <references count="1">
            <reference field="4294967294" count="1" selected="0">
              <x v="0"/>
            </reference>
          </references>
        </pivotArea>
      </autoSortScope>
    </pivotField>
    <pivotField showAll="0"/>
    <pivotField showAll="0">
      <items count="8">
        <item x="3"/>
        <item x="2"/>
        <item x="0"/>
        <item x="4"/>
        <item x="1"/>
        <item x="5"/>
        <item x="6"/>
        <item t="default"/>
      </items>
    </pivotField>
    <pivotField showAll="0"/>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showAll="0">
      <items count="4">
        <item x="2"/>
        <item x="0"/>
        <item x="1"/>
        <item t="default"/>
      </items>
    </pivotField>
    <pivotField showAll="0">
      <items count="3">
        <item x="0"/>
        <item x="1"/>
        <item t="default"/>
      </items>
    </pivotField>
    <pivotField numFmtId="14" showAll="0"/>
    <pivotField showAll="0"/>
    <pivotField axis="axisRow"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14">
    <i>
      <x v="10"/>
    </i>
    <i>
      <x v="3"/>
    </i>
    <i>
      <x v="12"/>
    </i>
    <i>
      <x v="5"/>
    </i>
    <i>
      <x v="8"/>
    </i>
    <i>
      <x v="7"/>
    </i>
    <i>
      <x v="13"/>
    </i>
    <i>
      <x/>
    </i>
    <i>
      <x v="11"/>
    </i>
    <i>
      <x v="6"/>
    </i>
    <i>
      <x v="4"/>
    </i>
    <i>
      <x v="9"/>
    </i>
    <i>
      <x v="1"/>
    </i>
    <i>
      <x v="2"/>
    </i>
  </rowItems>
  <colItems count="1">
    <i/>
  </colItems>
  <dataFields count="1">
    <dataField name="Count of id2" fld="0" subtotal="count" baseField="11" baseItem="0" numFmtId="164"/>
  </dataFields>
  <formats count="14">
    <format dxfId="153">
      <pivotArea type="all" dataOnly="0" outline="0" fieldPosition="0"/>
    </format>
    <format dxfId="154">
      <pivotArea type="all" dataOnly="0" outline="0" fieldPosition="0"/>
    </format>
    <format dxfId="155">
      <pivotArea outline="0" collapsedLevelsAreSubtotals="1" fieldPosition="0"/>
    </format>
    <format dxfId="156">
      <pivotArea type="origin" dataOnly="0" labelOnly="1" outline="0" fieldPosition="0"/>
    </format>
    <format dxfId="157">
      <pivotArea field="11" type="button" dataOnly="0" labelOnly="1" outline="0"/>
    </format>
    <format dxfId="158">
      <pivotArea type="topRight" dataOnly="0" labelOnly="1" outline="0" fieldPosition="0"/>
    </format>
    <format dxfId="159">
      <pivotArea field="-2" type="button" dataOnly="0" labelOnly="1" outline="0" axis="axisValues" fieldPosition="0"/>
    </format>
    <format dxfId="160">
      <pivotArea dataOnly="0" labelOnly="1" outline="0" fieldPosition="0">
        <references count="1">
          <reference field="4294967294" count="1">
            <x v="0"/>
          </reference>
        </references>
      </pivotArea>
    </format>
    <format dxfId="161">
      <pivotArea outline="0" collapsedLevelsAreSubtotals="1" fieldPosition="0"/>
    </format>
    <format dxfId="162">
      <pivotArea type="all" dataOnly="0" outline="0" fieldPosition="0"/>
    </format>
    <format dxfId="163">
      <pivotArea outline="0" collapsedLevelsAreSubtotals="1" fieldPosition="0"/>
    </format>
    <format dxfId="164">
      <pivotArea field="14" type="button" dataOnly="0" labelOnly="1" outline="0" axis="axisRow" fieldPosition="0"/>
    </format>
    <format dxfId="165">
      <pivotArea dataOnly="0" labelOnly="1" fieldPosition="0">
        <references count="1">
          <reference field="14" count="0"/>
        </references>
      </pivotArea>
    </format>
    <format dxfId="16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CCF8D57-F505-446C-A312-B443FFCC0E06}" name="PivotTable14"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216:B221" firstHeaderRow="1" firstDataRow="1" firstDataCol="1"/>
  <pivotFields count="27">
    <pivotField dataField="1" showAll="0"/>
    <pivotField showAll="0"/>
    <pivotField showAll="0">
      <items count="2">
        <item x="0"/>
        <item t="default"/>
      </items>
    </pivotField>
    <pivotField showAll="0" sortType="ascending">
      <items count="12">
        <item x="0"/>
        <item x="6"/>
        <item x="3"/>
        <item x="8"/>
        <item x="4"/>
        <item x="2"/>
        <item x="5"/>
        <item x="7"/>
        <item x="9"/>
        <item x="10"/>
        <item x="1"/>
        <item t="default"/>
      </items>
      <autoSortScope>
        <pivotArea dataOnly="0" outline="0" fieldPosition="0">
          <references count="1">
            <reference field="4294967294" count="1" selected="0">
              <x v="0"/>
            </reference>
          </references>
        </pivotArea>
      </autoSortScope>
    </pivotField>
    <pivotField showAll="0"/>
    <pivotField showAll="0">
      <items count="8">
        <item x="3"/>
        <item x="2"/>
        <item x="0"/>
        <item x="4"/>
        <item x="1"/>
        <item x="5"/>
        <item x="6"/>
        <item t="default"/>
      </items>
    </pivotField>
    <pivotField axis="axisRow" showAll="0">
      <items count="6">
        <item x="1"/>
        <item x="4"/>
        <item x="3"/>
        <item x="2"/>
        <item x="0"/>
        <item t="default"/>
      </items>
    </pivotField>
    <pivotField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showAll="0">
      <items count="4">
        <item x="2"/>
        <item x="0"/>
        <item x="1"/>
        <item t="default"/>
      </items>
    </pivotField>
    <pivotField showAll="0">
      <items count="3">
        <item x="0"/>
        <item x="1"/>
        <item t="default"/>
      </items>
    </pivotField>
    <pivotField numFmtId="14" showAll="0"/>
    <pivotField showAll="0"/>
    <pivotField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i>
    <i>
      <x v="1"/>
    </i>
    <i>
      <x v="2"/>
    </i>
    <i>
      <x v="3"/>
    </i>
    <i>
      <x v="4"/>
    </i>
  </rowItems>
  <colItems count="1">
    <i/>
  </colItems>
  <dataFields count="1">
    <dataField name="Count of id2" fld="0" subtotal="count" baseField="11" baseItem="0" numFmtId="164"/>
  </dataFields>
  <formats count="14">
    <format dxfId="167">
      <pivotArea type="all" dataOnly="0" outline="0" fieldPosition="0"/>
    </format>
    <format dxfId="168">
      <pivotArea type="all" dataOnly="0" outline="0" fieldPosition="0"/>
    </format>
    <format dxfId="169">
      <pivotArea outline="0" collapsedLevelsAreSubtotals="1" fieldPosition="0"/>
    </format>
    <format dxfId="170">
      <pivotArea type="origin" dataOnly="0" labelOnly="1" outline="0" fieldPosition="0"/>
    </format>
    <format dxfId="171">
      <pivotArea field="11" type="button" dataOnly="0" labelOnly="1" outline="0"/>
    </format>
    <format dxfId="172">
      <pivotArea type="topRight" dataOnly="0" labelOnly="1" outline="0" fieldPosition="0"/>
    </format>
    <format dxfId="173">
      <pivotArea field="-2" type="button" dataOnly="0" labelOnly="1" outline="0" axis="axisValues" fieldPosition="0"/>
    </format>
    <format dxfId="174">
      <pivotArea dataOnly="0" labelOnly="1" outline="0" fieldPosition="0">
        <references count="1">
          <reference field="4294967294" count="1">
            <x v="0"/>
          </reference>
        </references>
      </pivotArea>
    </format>
    <format dxfId="175">
      <pivotArea outline="0" collapsedLevelsAreSubtotals="1" fieldPosition="0"/>
    </format>
    <format dxfId="176">
      <pivotArea type="all" dataOnly="0" outline="0" fieldPosition="0"/>
    </format>
    <format dxfId="177">
      <pivotArea outline="0" collapsedLevelsAreSubtotals="1" fieldPosition="0"/>
    </format>
    <format dxfId="178">
      <pivotArea field="6" type="button" dataOnly="0" labelOnly="1" outline="0" axis="axisRow" fieldPosition="0"/>
    </format>
    <format dxfId="179">
      <pivotArea dataOnly="0" labelOnly="1" fieldPosition="0">
        <references count="1">
          <reference field="6" count="0"/>
        </references>
      </pivotArea>
    </format>
    <format dxfId="18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DF77EF3-9A64-4842-A4D1-5CF40033ECB1}" name="PivotTable9"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89:B101" firstHeaderRow="1" firstDataRow="1" firstDataCol="1"/>
  <pivotFields count="27">
    <pivotField dataField="1" showAll="0"/>
    <pivotField showAll="0"/>
    <pivotField showAll="0"/>
    <pivotField showAll="0"/>
    <pivotField showAll="0"/>
    <pivotField showAll="0">
      <items count="8">
        <item x="3"/>
        <item x="2"/>
        <item x="0"/>
        <item x="4"/>
        <item x="1"/>
        <item x="5"/>
        <item x="6"/>
        <item t="default"/>
      </items>
    </pivotField>
    <pivotField showAll="0"/>
    <pivotField axis="axisRow" numFmtId="14" showAll="0">
      <items count="66">
        <item x="1"/>
        <item x="2"/>
        <item x="19"/>
        <item x="40"/>
        <item x="24"/>
        <item x="21"/>
        <item x="17"/>
        <item x="38"/>
        <item x="8"/>
        <item x="46"/>
        <item x="0"/>
        <item x="3"/>
        <item x="35"/>
        <item x="33"/>
        <item x="26"/>
        <item x="42"/>
        <item x="60"/>
        <item x="45"/>
        <item x="48"/>
        <item x="29"/>
        <item x="56"/>
        <item x="28"/>
        <item x="27"/>
        <item x="25"/>
        <item x="64"/>
        <item x="57"/>
        <item x="23"/>
        <item x="51"/>
        <item x="6"/>
        <item x="18"/>
        <item x="59"/>
        <item x="30"/>
        <item x="43"/>
        <item x="44"/>
        <item x="4"/>
        <item x="9"/>
        <item x="39"/>
        <item x="53"/>
        <item x="20"/>
        <item x="47"/>
        <item x="11"/>
        <item x="7"/>
        <item x="37"/>
        <item x="58"/>
        <item x="52"/>
        <item x="54"/>
        <item x="10"/>
        <item x="62"/>
        <item x="34"/>
        <item x="15"/>
        <item x="50"/>
        <item x="13"/>
        <item x="61"/>
        <item x="36"/>
        <item x="32"/>
        <item x="49"/>
        <item x="22"/>
        <item x="5"/>
        <item x="14"/>
        <item x="63"/>
        <item x="55"/>
        <item x="31"/>
        <item x="41"/>
        <item x="12"/>
        <item x="16"/>
        <item t="default"/>
      </items>
    </pivotField>
    <pivotField numFmtId="14" showAll="0"/>
    <pivotField numFmtId="14" showAll="0"/>
    <pivotField showAll="0">
      <items count="4">
        <item x="2"/>
        <item x="0"/>
        <item x="1"/>
        <item t="default"/>
      </items>
    </pivotField>
    <pivotField showAll="0">
      <items count="3">
        <item x="0"/>
        <item x="1"/>
        <item t="default"/>
      </items>
    </pivotField>
    <pivotField numFmtId="14"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6"/>
    <field x="25"/>
    <field x="7"/>
  </rowFields>
  <rowItems count="12">
    <i>
      <x v="1"/>
    </i>
    <i>
      <x v="2"/>
    </i>
    <i>
      <x v="3"/>
    </i>
    <i>
      <x v="4"/>
    </i>
    <i>
      <x v="5"/>
    </i>
    <i>
      <x v="6"/>
    </i>
    <i>
      <x v="7"/>
    </i>
    <i>
      <x v="8"/>
    </i>
    <i>
      <x v="9"/>
    </i>
    <i>
      <x v="10"/>
    </i>
    <i>
      <x v="11"/>
    </i>
    <i>
      <x v="12"/>
    </i>
  </rowItems>
  <colItems count="1">
    <i/>
  </colItems>
  <dataFields count="1">
    <dataField name="Count of id2" fld="0" subtotal="count" baseField="11" baseItem="0" numFmtId="164"/>
  </dataFields>
  <formats count="14">
    <format dxfId="181">
      <pivotArea type="all" dataOnly="0" outline="0" fieldPosition="0"/>
    </format>
    <format dxfId="182">
      <pivotArea type="all" dataOnly="0" outline="0" fieldPosition="0"/>
    </format>
    <format dxfId="183">
      <pivotArea outline="0" collapsedLevelsAreSubtotals="1" fieldPosition="0"/>
    </format>
    <format dxfId="184">
      <pivotArea type="origin" dataOnly="0" labelOnly="1" outline="0" fieldPosition="0"/>
    </format>
    <format dxfId="185">
      <pivotArea field="11" type="button" dataOnly="0" labelOnly="1" outline="0"/>
    </format>
    <format dxfId="186">
      <pivotArea type="topRight" dataOnly="0" labelOnly="1" outline="0" fieldPosition="0"/>
    </format>
    <format dxfId="187">
      <pivotArea field="-2" type="button" dataOnly="0" labelOnly="1" outline="0" axis="axisValues" fieldPosition="0"/>
    </format>
    <format dxfId="188">
      <pivotArea dataOnly="0" labelOnly="1" outline="0" fieldPosition="0">
        <references count="1">
          <reference field="4294967294" count="1">
            <x v="0"/>
          </reference>
        </references>
      </pivotArea>
    </format>
    <format dxfId="189">
      <pivotArea outline="0" collapsedLevelsAreSubtotals="1" fieldPosition="0"/>
    </format>
    <format dxfId="190">
      <pivotArea type="all" dataOnly="0" outline="0" fieldPosition="0"/>
    </format>
    <format dxfId="191">
      <pivotArea outline="0" collapsedLevelsAreSubtotals="1" fieldPosition="0"/>
    </format>
    <format dxfId="192">
      <pivotArea field="26" type="button" dataOnly="0" labelOnly="1" outline="0" axis="axisRow" fieldPosition="0"/>
    </format>
    <format dxfId="193">
      <pivotArea dataOnly="0" labelOnly="1" fieldPosition="0">
        <references count="1">
          <reference field="26" count="12">
            <x v="1"/>
            <x v="2"/>
            <x v="3"/>
            <x v="4"/>
            <x v="5"/>
            <x v="6"/>
            <x v="7"/>
            <x v="8"/>
            <x v="9"/>
            <x v="10"/>
            <x v="11"/>
            <x v="12"/>
          </reference>
        </references>
      </pivotArea>
    </format>
    <format dxfId="19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26" count="1" selected="0">
            <x v="8"/>
          </reference>
        </references>
      </pivotArea>
    </chartFormat>
    <chartFormat chart="1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1" xr10:uid="{982D5F66-D9D8-44A6-A876-A603A5149510}" sourceName="grade">
  <pivotTables>
    <pivotTable tabId="1" name="PivotTable2"/>
    <pivotTable tabId="1" name="PivotTable4"/>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 tabId="1" name="Header KPI'S"/>
    <pivotTable tabId="1" name="PivotTable1"/>
    <pivotTable tabId="1" name="PivotTable3"/>
  </pivotTables>
  <data>
    <tabular pivotCacheId="1283715475">
      <items count="7">
        <i x="3" s="1"/>
        <i x="2" s="1"/>
        <i x="0" s="1"/>
        <i x="4" s="1"/>
        <i x="1"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 xr10:uid="{B21328D6-08D8-4D92-8401-1FD7540A8A09}" sourceName="purpose">
  <pivotTables>
    <pivotTable tabId="1" name="PivotTable14"/>
    <pivotTable tabId="1" name="Header KPI'S"/>
    <pivotTable tabId="1" name="PivotTable1"/>
    <pivotTable tabId="1" name="PivotTable10"/>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283715475">
      <items count="14">
        <i x="0" s="1"/>
        <i x="1" s="1"/>
        <i x="2" s="1"/>
        <i x="3" s="1"/>
        <i x="4" s="1"/>
        <i x="5" s="1"/>
        <i x="6" s="1"/>
        <i x="7" s="1"/>
        <i x="8" s="1"/>
        <i x="9" s="1"/>
        <i x="10" s="1"/>
        <i x="11"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1" xr10:uid="{AF0F393A-5F05-483E-AD03-BDA9E28DDB45}" cache="Slicer_grade1" caption="grade" rowHeight="273050"/>
  <slicer name="purpose" xr10:uid="{117DFD1D-C528-4C66-9365-FA2E5FA42664}" cache="Slicer_purpose" caption="purpose" startItem="6"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F7F97-E9AA-4938-825A-FAEA54D3244A}">
  <dimension ref="A1:O230"/>
  <sheetViews>
    <sheetView tabSelected="1" topLeftCell="A90" workbookViewId="0">
      <selection activeCell="F234" sqref="F234"/>
    </sheetView>
  </sheetViews>
  <sheetFormatPr defaultRowHeight="15.6" x14ac:dyDescent="0.3"/>
  <cols>
    <col min="1" max="1" width="12.19921875" bestFit="1" customWidth="1"/>
    <col min="2" max="2" width="10" bestFit="1" customWidth="1"/>
    <col min="3" max="3" width="18.09765625" bestFit="1" customWidth="1"/>
    <col min="4" max="4" width="19.09765625" bestFit="1" customWidth="1"/>
    <col min="5" max="5" width="16.296875" bestFit="1" customWidth="1"/>
    <col min="6" max="6" width="12.09765625" bestFit="1" customWidth="1"/>
    <col min="7" max="7" width="12.19921875" bestFit="1" customWidth="1"/>
    <col min="8" max="9" width="19.09765625" bestFit="1" customWidth="1"/>
    <col min="10" max="10" width="12.19921875" bestFit="1" customWidth="1"/>
    <col min="11" max="11" width="16.296875" bestFit="1" customWidth="1"/>
    <col min="12" max="12" width="22.59765625" bestFit="1" customWidth="1"/>
    <col min="13" max="13" width="12.19921875" bestFit="1" customWidth="1"/>
    <col min="14" max="14" width="12.09765625" bestFit="1" customWidth="1"/>
    <col min="15" max="15" width="16.59765625" bestFit="1" customWidth="1"/>
  </cols>
  <sheetData>
    <row r="1" spans="1:7" x14ac:dyDescent="0.3">
      <c r="A1" s="1"/>
      <c r="B1" s="2"/>
      <c r="C1" s="2"/>
      <c r="D1" s="2"/>
      <c r="E1" s="2"/>
      <c r="F1" s="3"/>
    </row>
    <row r="2" spans="1:7" ht="16.2" thickBot="1" x14ac:dyDescent="0.35">
      <c r="A2" s="4"/>
      <c r="B2" s="5" t="s">
        <v>0</v>
      </c>
      <c r="C2" s="5" t="s">
        <v>1</v>
      </c>
      <c r="D2" s="5" t="s">
        <v>2</v>
      </c>
      <c r="E2" s="5" t="s">
        <v>3</v>
      </c>
      <c r="F2" s="6" t="s">
        <v>4</v>
      </c>
    </row>
    <row r="3" spans="1:7" ht="16.2" thickBot="1" x14ac:dyDescent="0.35">
      <c r="A3" s="4"/>
      <c r="B3" s="7" t="s">
        <v>5</v>
      </c>
      <c r="C3" s="8" t="s">
        <v>6</v>
      </c>
      <c r="D3" s="8" t="s">
        <v>7</v>
      </c>
      <c r="E3" s="8" t="s">
        <v>8</v>
      </c>
      <c r="F3" s="9" t="s">
        <v>9</v>
      </c>
    </row>
    <row r="4" spans="1:7" ht="16.2" thickBot="1" x14ac:dyDescent="0.35">
      <c r="A4" s="4"/>
      <c r="B4" s="10">
        <v>38576</v>
      </c>
      <c r="C4" s="11">
        <v>435757075</v>
      </c>
      <c r="D4" s="11">
        <v>473070933</v>
      </c>
      <c r="E4" s="12">
        <v>0.12048831397760178</v>
      </c>
      <c r="F4" s="13">
        <v>0.1332743311903776</v>
      </c>
    </row>
    <row r="5" spans="1:7" x14ac:dyDescent="0.3">
      <c r="A5" s="4"/>
      <c r="B5" s="14">
        <f>GETPIVOTDATA("Count of id",$B$3)</f>
        <v>38576</v>
      </c>
      <c r="C5" s="15">
        <f>GETPIVOTDATA("Sum of loan_amount",$B$3)</f>
        <v>435757075</v>
      </c>
      <c r="D5" s="15">
        <f>GETPIVOTDATA("Sum of total_payment",$B$3)</f>
        <v>473070933</v>
      </c>
      <c r="E5" s="16">
        <f>GETPIVOTDATA("Average of int_rate",$B$3)</f>
        <v>0.12048831397760178</v>
      </c>
      <c r="F5" s="17">
        <f>GETPIVOTDATA("Average of dti",$B$3)</f>
        <v>0.1332743311903776</v>
      </c>
    </row>
    <row r="6" spans="1:7" x14ac:dyDescent="0.3">
      <c r="A6" s="4"/>
      <c r="F6" s="18"/>
    </row>
    <row r="7" spans="1:7" x14ac:dyDescent="0.3">
      <c r="A7" s="4"/>
      <c r="F7" s="18"/>
    </row>
    <row r="8" spans="1:7" x14ac:dyDescent="0.3">
      <c r="A8" s="4"/>
      <c r="F8" s="18"/>
    </row>
    <row r="9" spans="1:7" x14ac:dyDescent="0.3">
      <c r="A9" s="19" t="s">
        <v>10</v>
      </c>
      <c r="F9" s="18"/>
      <c r="G9" t="s">
        <v>11</v>
      </c>
    </row>
    <row r="10" spans="1:7" ht="16.2" thickBot="1" x14ac:dyDescent="0.35">
      <c r="A10" s="4"/>
      <c r="B10" s="5" t="s">
        <v>0</v>
      </c>
      <c r="C10" s="5" t="s">
        <v>1</v>
      </c>
      <c r="D10" s="5" t="s">
        <v>2</v>
      </c>
      <c r="E10" s="5" t="s">
        <v>3</v>
      </c>
      <c r="F10" s="6" t="s">
        <v>4</v>
      </c>
    </row>
    <row r="11" spans="1:7" ht="16.2" thickBot="1" x14ac:dyDescent="0.35">
      <c r="A11" s="20" t="s">
        <v>12</v>
      </c>
      <c r="B11" s="7" t="s">
        <v>5</v>
      </c>
      <c r="C11" s="8" t="s">
        <v>6</v>
      </c>
      <c r="D11" s="8" t="s">
        <v>7</v>
      </c>
      <c r="E11" s="8" t="s">
        <v>8</v>
      </c>
      <c r="F11" s="9" t="s">
        <v>9</v>
      </c>
    </row>
    <row r="12" spans="1:7" ht="16.2" thickBot="1" x14ac:dyDescent="0.35">
      <c r="A12" s="21" t="s">
        <v>13</v>
      </c>
      <c r="B12" s="10">
        <v>4314</v>
      </c>
      <c r="C12" s="11">
        <v>53981425</v>
      </c>
      <c r="D12" s="11">
        <v>58074380</v>
      </c>
      <c r="E12" s="12">
        <v>0.1235604079740369</v>
      </c>
      <c r="F12" s="13">
        <v>0.13665537783959217</v>
      </c>
    </row>
    <row r="13" spans="1:7" x14ac:dyDescent="0.3">
      <c r="A13" s="4"/>
      <c r="B13" s="22">
        <f>GETPIVOTDATA("Count of id",$A$11,"Months (issue_date)",12)</f>
        <v>4314</v>
      </c>
      <c r="C13" s="23">
        <f>GETPIVOTDATA("Sum of loan_amount",$A$11,"Months (issue_date)",12)</f>
        <v>53981425</v>
      </c>
      <c r="D13" s="23">
        <f>GETPIVOTDATA("Sum of total_payment",$A$11,"Months (issue_date)",12)</f>
        <v>58074380</v>
      </c>
      <c r="E13" s="24">
        <f>GETPIVOTDATA("Average of int_rate",$A$11,"Months (issue_date)",12)</f>
        <v>0.1235604079740369</v>
      </c>
      <c r="F13" s="25">
        <f>GETPIVOTDATA("Average of dti",$A$11,"Months (issue_date)",12)</f>
        <v>0.13665537783959217</v>
      </c>
    </row>
    <row r="14" spans="1:7" x14ac:dyDescent="0.3">
      <c r="A14" s="4"/>
      <c r="F14" s="18"/>
    </row>
    <row r="15" spans="1:7" x14ac:dyDescent="0.3">
      <c r="A15" s="4"/>
      <c r="F15" s="18"/>
    </row>
    <row r="16" spans="1:7" x14ac:dyDescent="0.3">
      <c r="A16" s="19" t="s">
        <v>14</v>
      </c>
      <c r="F16" s="18"/>
    </row>
    <row r="17" spans="1:6" ht="16.2" thickBot="1" x14ac:dyDescent="0.35">
      <c r="A17" s="4"/>
      <c r="B17" s="5" t="s">
        <v>0</v>
      </c>
      <c r="C17" s="5" t="s">
        <v>1</v>
      </c>
      <c r="D17" s="5" t="s">
        <v>2</v>
      </c>
      <c r="E17" s="5" t="s">
        <v>3</v>
      </c>
      <c r="F17" s="6" t="s">
        <v>4</v>
      </c>
    </row>
    <row r="18" spans="1:6" ht="16.2" thickBot="1" x14ac:dyDescent="0.35">
      <c r="A18" s="20" t="s">
        <v>12</v>
      </c>
      <c r="B18" s="7" t="s">
        <v>5</v>
      </c>
      <c r="C18" s="8" t="s">
        <v>6</v>
      </c>
      <c r="D18" s="8" t="s">
        <v>7</v>
      </c>
      <c r="E18" s="8" t="s">
        <v>8</v>
      </c>
      <c r="F18" s="9" t="s">
        <v>9</v>
      </c>
    </row>
    <row r="19" spans="1:6" ht="16.2" thickBot="1" x14ac:dyDescent="0.35">
      <c r="A19" s="21" t="s">
        <v>15</v>
      </c>
      <c r="B19" s="10">
        <v>4035</v>
      </c>
      <c r="C19" s="11">
        <v>47754825</v>
      </c>
      <c r="D19" s="11">
        <v>50132030</v>
      </c>
      <c r="E19" s="12">
        <v>0.11941717472118804</v>
      </c>
      <c r="F19" s="13">
        <v>0.13302733581164769</v>
      </c>
    </row>
    <row r="20" spans="1:6" x14ac:dyDescent="0.3">
      <c r="A20" s="4"/>
      <c r="B20" s="22">
        <f>GETPIVOTDATA("Count of id",$A$18,"Months (issue_date)",11)</f>
        <v>4035</v>
      </c>
      <c r="C20" s="23">
        <f>GETPIVOTDATA("Sum of loan_amount",$A$18,"Months (issue_date)",11)</f>
        <v>47754825</v>
      </c>
      <c r="D20" s="23">
        <f>GETPIVOTDATA("Sum of total_payment",$A$18,"Months (issue_date)",11)</f>
        <v>50132030</v>
      </c>
      <c r="E20" s="24">
        <f>GETPIVOTDATA("Average of int_rate",$A$18,"Months (issue_date)",11)</f>
        <v>0.11941717472118804</v>
      </c>
      <c r="F20" s="25">
        <f>GETPIVOTDATA("Average of dti",$A$18,"Months (issue_date)",11)</f>
        <v>0.13302733581164769</v>
      </c>
    </row>
    <row r="21" spans="1:6" x14ac:dyDescent="0.3">
      <c r="A21" s="4"/>
      <c r="F21" s="18"/>
    </row>
    <row r="22" spans="1:6" x14ac:dyDescent="0.3">
      <c r="A22" s="19" t="s">
        <v>16</v>
      </c>
      <c r="F22" s="18"/>
    </row>
    <row r="23" spans="1:6" x14ac:dyDescent="0.3">
      <c r="A23" s="4"/>
      <c r="B23" s="5" t="s">
        <v>0</v>
      </c>
      <c r="C23" s="5" t="s">
        <v>1</v>
      </c>
      <c r="D23" s="5" t="s">
        <v>2</v>
      </c>
      <c r="E23" s="5" t="s">
        <v>3</v>
      </c>
      <c r="F23" s="6" t="s">
        <v>4</v>
      </c>
    </row>
    <row r="24" spans="1:6" x14ac:dyDescent="0.3">
      <c r="A24" s="4"/>
      <c r="B24" s="16">
        <f>(GETPIVOTDATA("Count of id",$A$11,"Months (issue_date)",12)-GETPIVOTDATA("Count of id",$A$18,"Months (issue_date)",11))/GETPIVOTDATA("Count of id",$A$18,"Months (issue_date)",11)</f>
        <v>6.9144981412639403E-2</v>
      </c>
      <c r="C24" s="16">
        <f>(GETPIVOTDATA("Sum of loan_amount",$A$11,"Months (issue_date)",12)-GETPIVOTDATA("Sum of loan_amount",$A$18,"Months (issue_date)",11))/GETPIVOTDATA("Sum of loan_amount",$A$18,"Months (issue_date)",11)</f>
        <v>0.13038682478681474</v>
      </c>
      <c r="D24" s="16">
        <f>(GETPIVOTDATA("Sum of total_payment",$A$11,"Months (issue_date)",12)-GETPIVOTDATA("Sum of total_payment",$A$18,"Months (issue_date)",11))/GETPIVOTDATA("Sum of total_payment",$A$18,"Months (issue_date)",11)</f>
        <v>0.15842865329810105</v>
      </c>
      <c r="E24" s="16">
        <f>(GETPIVOTDATA("Average of int_rate",$A$11,"Months (issue_date)",12)-GETPIVOTDATA("Average of int_rate",$A$18,"Months (issue_date)",11))/GETPIVOTDATA("Average of int_rate",$A$18,"Months (issue_date)",11)</f>
        <v>3.4695455344027112E-2</v>
      </c>
      <c r="F24" s="17">
        <f>(GETPIVOTDATA("Average of dti",$A$11,"Months (issue_date)",12)-GETPIVOTDATA("Average of dti",$A$18,"Months (issue_date)",11))/GETPIVOTDATA("Average of dti",$A$18,"Months (issue_date)",11)</f>
        <v>2.7272906021972753E-2</v>
      </c>
    </row>
    <row r="25" spans="1:6" ht="16.2" thickBot="1" x14ac:dyDescent="0.35">
      <c r="A25" s="26"/>
      <c r="B25" s="27">
        <f>B24</f>
        <v>6.9144981412639403E-2</v>
      </c>
      <c r="C25" s="27">
        <f>C24</f>
        <v>0.13038682478681474</v>
      </c>
      <c r="D25" s="27">
        <f>D24</f>
        <v>0.15842865329810105</v>
      </c>
      <c r="E25" s="27">
        <f>E24</f>
        <v>3.4695455344027112E-2</v>
      </c>
      <c r="F25" s="28">
        <f>F24</f>
        <v>2.7272906021972753E-2</v>
      </c>
    </row>
    <row r="49" spans="1:11" ht="16.2" thickBot="1" x14ac:dyDescent="0.35"/>
    <row r="50" spans="1:11" x14ac:dyDescent="0.3">
      <c r="A50" s="1"/>
      <c r="B50" s="2"/>
      <c r="C50" s="2"/>
      <c r="D50" s="2"/>
      <c r="E50" s="2"/>
      <c r="F50" s="2"/>
      <c r="G50" s="2"/>
      <c r="H50" s="2"/>
      <c r="I50" s="2"/>
      <c r="J50" s="2"/>
      <c r="K50" s="3"/>
    </row>
    <row r="51" spans="1:11" ht="16.2" thickBot="1" x14ac:dyDescent="0.35">
      <c r="A51" s="29" t="s">
        <v>17</v>
      </c>
      <c r="B51" s="30"/>
      <c r="K51" s="18"/>
    </row>
    <row r="52" spans="1:11" ht="16.2" thickBot="1" x14ac:dyDescent="0.35">
      <c r="A52" s="20"/>
      <c r="B52" s="20" t="s">
        <v>18</v>
      </c>
      <c r="C52" s="20"/>
      <c r="E52" s="31" t="s">
        <v>19</v>
      </c>
      <c r="F52" s="32">
        <f>GETPIVOTDATA("Count of id",$A$52,"Gud vs Bad loan","Good Loan")</f>
        <v>0.86175342181667358</v>
      </c>
      <c r="K52" s="18"/>
    </row>
    <row r="53" spans="1:11" ht="16.2" thickBot="1" x14ac:dyDescent="0.35">
      <c r="A53" s="20" t="s">
        <v>20</v>
      </c>
      <c r="B53" s="7" t="s">
        <v>21</v>
      </c>
      <c r="C53" s="9" t="s">
        <v>22</v>
      </c>
      <c r="E53" s="31" t="s">
        <v>23</v>
      </c>
      <c r="F53" s="33">
        <f>GETPIVOTDATA("Count of id2",$A$52,"Gud vs Bad loan","Good Loan")</f>
        <v>33243</v>
      </c>
      <c r="K53" s="18"/>
    </row>
    <row r="54" spans="1:11" x14ac:dyDescent="0.3">
      <c r="A54" s="34" t="s">
        <v>5</v>
      </c>
      <c r="B54" s="35">
        <v>0.13824657818332642</v>
      </c>
      <c r="C54" s="36">
        <v>0.86175342181667358</v>
      </c>
      <c r="E54" s="31" t="s">
        <v>24</v>
      </c>
      <c r="F54" s="37">
        <f>GETPIVOTDATA("Sum of loan_amount",$A$52,"Gud vs Bad loan","Good Loan")</f>
        <v>370224850</v>
      </c>
      <c r="K54" s="18"/>
    </row>
    <row r="55" spans="1:11" x14ac:dyDescent="0.3">
      <c r="A55" s="38" t="s">
        <v>25</v>
      </c>
      <c r="B55" s="4">
        <v>5333</v>
      </c>
      <c r="C55" s="18">
        <v>33243</v>
      </c>
      <c r="E55" s="31" t="s">
        <v>26</v>
      </c>
      <c r="F55" s="37">
        <f>GETPIVOTDATA("Sum of total_payment",$A$52,"Gud vs Bad loan","Good Loan")</f>
        <v>435786170</v>
      </c>
      <c r="K55" s="18"/>
    </row>
    <row r="56" spans="1:11" x14ac:dyDescent="0.3">
      <c r="A56" s="38" t="s">
        <v>6</v>
      </c>
      <c r="B56" s="39">
        <v>65532225</v>
      </c>
      <c r="C56" s="40">
        <v>370224850</v>
      </c>
      <c r="K56" s="18"/>
    </row>
    <row r="57" spans="1:11" ht="16.2" thickBot="1" x14ac:dyDescent="0.35">
      <c r="A57" s="41" t="s">
        <v>7</v>
      </c>
      <c r="B57" s="42">
        <v>37284763</v>
      </c>
      <c r="C57" s="43">
        <v>435786170</v>
      </c>
      <c r="E57" s="31" t="s">
        <v>27</v>
      </c>
      <c r="F57" s="32">
        <f>GETPIVOTDATA("Count of id",$A$52,"Gud vs Bad loan","Bad Loan")</f>
        <v>0.13824657818332642</v>
      </c>
      <c r="K57" s="18"/>
    </row>
    <row r="58" spans="1:11" x14ac:dyDescent="0.3">
      <c r="A58" s="4"/>
      <c r="E58" s="31" t="s">
        <v>23</v>
      </c>
      <c r="F58" s="33">
        <f>GETPIVOTDATA("Count of id2",$A$52,"Gud vs Bad loan","Bad Loan")</f>
        <v>5333</v>
      </c>
      <c r="K58" s="18"/>
    </row>
    <row r="59" spans="1:11" x14ac:dyDescent="0.3">
      <c r="A59" s="4"/>
      <c r="E59" s="31" t="s">
        <v>24</v>
      </c>
      <c r="F59" s="37">
        <f>GETPIVOTDATA("Sum of loan_amount",$A$52,"Gud vs Bad loan","Bad Loan")</f>
        <v>65532225</v>
      </c>
      <c r="K59" s="18"/>
    </row>
    <row r="60" spans="1:11" x14ac:dyDescent="0.3">
      <c r="A60" s="4" t="s">
        <v>19</v>
      </c>
      <c r="B60">
        <f>GETPIVOTDATA("Count of id",$A$52,"Gud vs Bad loan","Good Loan")</f>
        <v>0.86175342181667358</v>
      </c>
      <c r="E60" s="31" t="s">
        <v>26</v>
      </c>
      <c r="F60" s="37">
        <f>GETPIVOTDATA("Sum of total_payment",$A$52,"Gud vs Bad loan","Bad Loan")</f>
        <v>37284763</v>
      </c>
      <c r="K60" s="18"/>
    </row>
    <row r="61" spans="1:11" x14ac:dyDescent="0.3">
      <c r="A61" s="4" t="s">
        <v>27</v>
      </c>
      <c r="B61">
        <f>GETPIVOTDATA("Count of id",$A$52,"Gud vs Bad loan","Bad Loan")</f>
        <v>0.13824657818332642</v>
      </c>
      <c r="K61" s="18"/>
    </row>
    <row r="62" spans="1:11" x14ac:dyDescent="0.3">
      <c r="A62" s="4"/>
      <c r="K62" s="18"/>
    </row>
    <row r="63" spans="1:11" x14ac:dyDescent="0.3">
      <c r="A63" s="4"/>
      <c r="K63" s="18"/>
    </row>
    <row r="64" spans="1:11" x14ac:dyDescent="0.3">
      <c r="A64" s="4"/>
      <c r="K64" s="18"/>
    </row>
    <row r="65" spans="1:15" x14ac:dyDescent="0.3">
      <c r="A65" s="4"/>
      <c r="K65" s="18"/>
    </row>
    <row r="66" spans="1:15" ht="16.2" thickBot="1" x14ac:dyDescent="0.35">
      <c r="A66" s="26"/>
      <c r="B66" s="44"/>
      <c r="C66" s="44"/>
      <c r="D66" s="44"/>
      <c r="E66" s="44"/>
      <c r="F66" s="44"/>
      <c r="G66" s="44"/>
      <c r="H66" s="44"/>
      <c r="I66" s="44"/>
      <c r="J66" s="44"/>
      <c r="K66" s="45"/>
    </row>
    <row r="68" spans="1:15" ht="16.2" thickBot="1" x14ac:dyDescent="0.35"/>
    <row r="69" spans="1:15" ht="16.2" thickBot="1" x14ac:dyDescent="0.35">
      <c r="A69" s="1"/>
      <c r="B69" s="2"/>
      <c r="C69" s="2"/>
      <c r="D69" s="2"/>
      <c r="E69" s="2"/>
      <c r="F69" s="2"/>
      <c r="G69" s="2"/>
      <c r="H69" s="2"/>
      <c r="I69" s="2"/>
      <c r="J69" s="2"/>
      <c r="K69" s="2"/>
      <c r="L69" s="2"/>
      <c r="M69" s="2"/>
      <c r="N69" s="2"/>
      <c r="O69" s="3"/>
    </row>
    <row r="70" spans="1:15" ht="16.2" thickBot="1" x14ac:dyDescent="0.35">
      <c r="A70" s="20" t="s">
        <v>12</v>
      </c>
      <c r="B70" s="20" t="s">
        <v>25</v>
      </c>
      <c r="D70" s="20" t="s">
        <v>12</v>
      </c>
      <c r="E70" s="20" t="s">
        <v>6</v>
      </c>
      <c r="G70" s="20" t="s">
        <v>12</v>
      </c>
      <c r="H70" s="20" t="s">
        <v>7</v>
      </c>
      <c r="J70" s="20" t="s">
        <v>12</v>
      </c>
      <c r="K70" s="20" t="s">
        <v>8</v>
      </c>
      <c r="M70" s="20" t="s">
        <v>12</v>
      </c>
      <c r="N70" s="20" t="s">
        <v>9</v>
      </c>
      <c r="O70" s="18"/>
    </row>
    <row r="71" spans="1:15" x14ac:dyDescent="0.3">
      <c r="A71" s="34" t="s">
        <v>28</v>
      </c>
      <c r="B71" s="46">
        <v>1098</v>
      </c>
      <c r="D71" s="34" t="s">
        <v>28</v>
      </c>
      <c r="E71" s="47">
        <v>18866500</v>
      </c>
      <c r="G71" s="34" t="s">
        <v>28</v>
      </c>
      <c r="H71" s="47">
        <v>24199914</v>
      </c>
      <c r="J71" s="34" t="s">
        <v>28</v>
      </c>
      <c r="K71" s="48">
        <v>0.15099326047358841</v>
      </c>
      <c r="M71" s="34" t="s">
        <v>28</v>
      </c>
      <c r="N71" s="48">
        <v>0.14724344262295075</v>
      </c>
      <c r="O71" s="18"/>
    </row>
    <row r="72" spans="1:15" x14ac:dyDescent="0.3">
      <c r="A72" s="38" t="s">
        <v>29</v>
      </c>
      <c r="B72" s="49">
        <v>5333</v>
      </c>
      <c r="D72" s="38" t="s">
        <v>29</v>
      </c>
      <c r="E72" s="50">
        <v>65532225</v>
      </c>
      <c r="G72" s="38" t="s">
        <v>29</v>
      </c>
      <c r="H72" s="50">
        <v>37284763</v>
      </c>
      <c r="J72" s="38" t="s">
        <v>29</v>
      </c>
      <c r="K72" s="51">
        <v>0.13878574910931935</v>
      </c>
      <c r="M72" s="38" t="s">
        <v>29</v>
      </c>
      <c r="N72" s="51">
        <v>0.14004732795799801</v>
      </c>
      <c r="O72" s="18"/>
    </row>
    <row r="73" spans="1:15" ht="16.2" thickBot="1" x14ac:dyDescent="0.35">
      <c r="A73" s="41" t="s">
        <v>30</v>
      </c>
      <c r="B73" s="52">
        <v>32145</v>
      </c>
      <c r="D73" s="41" t="s">
        <v>30</v>
      </c>
      <c r="E73" s="53">
        <v>351358350</v>
      </c>
      <c r="G73" s="41" t="s">
        <v>30</v>
      </c>
      <c r="H73" s="53">
        <v>411586256</v>
      </c>
      <c r="J73" s="41" t="s">
        <v>30</v>
      </c>
      <c r="K73" s="54">
        <v>0.11641070773059622</v>
      </c>
      <c r="M73" s="41" t="s">
        <v>30</v>
      </c>
      <c r="N73" s="54">
        <v>0.13167350754394155</v>
      </c>
      <c r="O73" s="18"/>
    </row>
    <row r="74" spans="1:15" x14ac:dyDescent="0.3">
      <c r="A74" s="4"/>
      <c r="O74" s="18"/>
    </row>
    <row r="75" spans="1:15" x14ac:dyDescent="0.3">
      <c r="A75" s="4"/>
      <c r="O75" s="18"/>
    </row>
    <row r="76" spans="1:15" x14ac:dyDescent="0.3">
      <c r="A76" s="4"/>
      <c r="O76" s="18"/>
    </row>
    <row r="77" spans="1:15" x14ac:dyDescent="0.3">
      <c r="A77" s="4"/>
      <c r="O77" s="18"/>
    </row>
    <row r="78" spans="1:15" x14ac:dyDescent="0.3">
      <c r="A78" s="4"/>
      <c r="O78" s="18"/>
    </row>
    <row r="79" spans="1:15" x14ac:dyDescent="0.3">
      <c r="A79" s="4"/>
      <c r="O79" s="18"/>
    </row>
    <row r="80" spans="1:15" x14ac:dyDescent="0.3">
      <c r="A80" s="4"/>
      <c r="O80" s="18"/>
    </row>
    <row r="81" spans="1:15" x14ac:dyDescent="0.3">
      <c r="A81" s="4"/>
      <c r="O81" s="18"/>
    </row>
    <row r="82" spans="1:15" x14ac:dyDescent="0.3">
      <c r="A82" s="4"/>
      <c r="O82" s="18"/>
    </row>
    <row r="83" spans="1:15" x14ac:dyDescent="0.3">
      <c r="A83" s="4"/>
      <c r="O83" s="18"/>
    </row>
    <row r="84" spans="1:15" ht="16.2" thickBot="1" x14ac:dyDescent="0.35">
      <c r="A84" s="26"/>
      <c r="B84" s="44"/>
      <c r="C84" s="44"/>
      <c r="D84" s="44"/>
      <c r="E84" s="44"/>
      <c r="F84" s="44"/>
      <c r="G84" s="44"/>
      <c r="H84" s="44"/>
      <c r="I84" s="44"/>
      <c r="J84" s="44"/>
      <c r="K84" s="44"/>
      <c r="L84" s="44"/>
      <c r="M84" s="44"/>
      <c r="N84" s="44"/>
      <c r="O84" s="45"/>
    </row>
    <row r="86" spans="1:15" ht="16.2" thickBot="1" x14ac:dyDescent="0.35"/>
    <row r="87" spans="1:15" x14ac:dyDescent="0.3">
      <c r="A87" s="1"/>
      <c r="B87" s="2"/>
      <c r="C87" s="2"/>
      <c r="D87" s="2"/>
      <c r="E87" s="2"/>
      <c r="F87" s="3"/>
    </row>
    <row r="88" spans="1:15" ht="16.2" thickBot="1" x14ac:dyDescent="0.35">
      <c r="A88" s="55" t="s">
        <v>31</v>
      </c>
      <c r="F88" s="18"/>
    </row>
    <row r="89" spans="1:15" ht="16.2" thickBot="1" x14ac:dyDescent="0.35">
      <c r="A89" s="20" t="s">
        <v>12</v>
      </c>
      <c r="B89" s="20" t="s">
        <v>25</v>
      </c>
      <c r="F89" s="18"/>
    </row>
    <row r="90" spans="1:15" x14ac:dyDescent="0.3">
      <c r="A90" s="34" t="s">
        <v>32</v>
      </c>
      <c r="B90" s="46">
        <v>2332</v>
      </c>
      <c r="F90" s="18"/>
    </row>
    <row r="91" spans="1:15" x14ac:dyDescent="0.3">
      <c r="A91" s="38" t="s">
        <v>33</v>
      </c>
      <c r="B91" s="49">
        <v>2279</v>
      </c>
      <c r="F91" s="18"/>
    </row>
    <row r="92" spans="1:15" x14ac:dyDescent="0.3">
      <c r="A92" s="38" t="s">
        <v>34</v>
      </c>
      <c r="B92" s="49">
        <v>2627</v>
      </c>
      <c r="F92" s="18"/>
    </row>
    <row r="93" spans="1:15" x14ac:dyDescent="0.3">
      <c r="A93" s="38" t="s">
        <v>35</v>
      </c>
      <c r="B93" s="49">
        <v>2755</v>
      </c>
      <c r="F93" s="18"/>
    </row>
    <row r="94" spans="1:15" x14ac:dyDescent="0.3">
      <c r="A94" s="38" t="s">
        <v>36</v>
      </c>
      <c r="B94" s="49">
        <v>2911</v>
      </c>
      <c r="F94" s="18"/>
    </row>
    <row r="95" spans="1:15" x14ac:dyDescent="0.3">
      <c r="A95" s="38" t="s">
        <v>37</v>
      </c>
      <c r="B95" s="49">
        <v>3184</v>
      </c>
      <c r="F95" s="18"/>
    </row>
    <row r="96" spans="1:15" x14ac:dyDescent="0.3">
      <c r="A96" s="38" t="s">
        <v>38</v>
      </c>
      <c r="B96" s="49">
        <v>3366</v>
      </c>
      <c r="F96" s="18"/>
    </row>
    <row r="97" spans="1:11" x14ac:dyDescent="0.3">
      <c r="A97" s="38" t="s">
        <v>39</v>
      </c>
      <c r="B97" s="49">
        <v>3441</v>
      </c>
      <c r="F97" s="18"/>
    </row>
    <row r="98" spans="1:11" x14ac:dyDescent="0.3">
      <c r="A98" s="38" t="s">
        <v>40</v>
      </c>
      <c r="B98" s="49">
        <v>3536</v>
      </c>
      <c r="F98" s="18"/>
    </row>
    <row r="99" spans="1:11" x14ac:dyDescent="0.3">
      <c r="A99" s="38" t="s">
        <v>41</v>
      </c>
      <c r="B99" s="49">
        <v>3796</v>
      </c>
      <c r="F99" s="18"/>
    </row>
    <row r="100" spans="1:11" x14ac:dyDescent="0.3">
      <c r="A100" s="38" t="s">
        <v>15</v>
      </c>
      <c r="B100" s="49">
        <v>4035</v>
      </c>
      <c r="F100" s="18"/>
    </row>
    <row r="101" spans="1:11" ht="16.2" thickBot="1" x14ac:dyDescent="0.35">
      <c r="A101" s="41" t="s">
        <v>13</v>
      </c>
      <c r="B101" s="52">
        <v>4314</v>
      </c>
      <c r="F101" s="18"/>
    </row>
    <row r="102" spans="1:11" x14ac:dyDescent="0.3">
      <c r="A102" s="4"/>
      <c r="F102" s="18"/>
    </row>
    <row r="103" spans="1:11" ht="16.2" thickBot="1" x14ac:dyDescent="0.35">
      <c r="A103" s="26"/>
      <c r="B103" s="44"/>
      <c r="C103" s="44"/>
      <c r="D103" s="44"/>
      <c r="E103" s="44"/>
      <c r="F103" s="45"/>
    </row>
    <row r="104" spans="1:11" ht="16.2" thickBot="1" x14ac:dyDescent="0.35"/>
    <row r="105" spans="1:11" x14ac:dyDescent="0.3">
      <c r="A105" s="1"/>
      <c r="B105" s="2"/>
      <c r="C105" s="2"/>
      <c r="D105" s="2"/>
      <c r="E105" s="2"/>
      <c r="F105" s="2"/>
      <c r="G105" s="2"/>
      <c r="H105" s="2"/>
      <c r="I105" s="2"/>
      <c r="J105" s="2"/>
      <c r="K105" s="3"/>
    </row>
    <row r="106" spans="1:11" x14ac:dyDescent="0.3">
      <c r="A106" s="55" t="s">
        <v>42</v>
      </c>
      <c r="K106" s="18"/>
    </row>
    <row r="107" spans="1:11" ht="16.2" thickBot="1" x14ac:dyDescent="0.35">
      <c r="A107" s="4"/>
      <c r="K107" s="18"/>
    </row>
    <row r="108" spans="1:11" ht="16.2" thickBot="1" x14ac:dyDescent="0.35">
      <c r="A108" s="20" t="s">
        <v>12</v>
      </c>
      <c r="B108" s="20" t="s">
        <v>25</v>
      </c>
      <c r="K108" s="18"/>
    </row>
    <row r="109" spans="1:11" x14ac:dyDescent="0.3">
      <c r="A109" s="34" t="s">
        <v>43</v>
      </c>
      <c r="B109" s="46">
        <v>78</v>
      </c>
      <c r="E109" t="s">
        <v>44</v>
      </c>
      <c r="F109" t="s">
        <v>45</v>
      </c>
      <c r="K109" s="18"/>
    </row>
    <row r="110" spans="1:11" x14ac:dyDescent="0.3">
      <c r="A110" s="38" t="s">
        <v>46</v>
      </c>
      <c r="B110" s="49">
        <v>432</v>
      </c>
      <c r="E110" s="56" t="s">
        <v>43</v>
      </c>
      <c r="F110" s="14">
        <v>78</v>
      </c>
      <c r="K110" s="18"/>
    </row>
    <row r="111" spans="1:11" x14ac:dyDescent="0.3">
      <c r="A111" s="38" t="s">
        <v>47</v>
      </c>
      <c r="B111" s="49">
        <v>236</v>
      </c>
      <c r="E111" s="56" t="s">
        <v>46</v>
      </c>
      <c r="F111" s="14">
        <v>432</v>
      </c>
      <c r="K111" s="18"/>
    </row>
    <row r="112" spans="1:11" x14ac:dyDescent="0.3">
      <c r="A112" s="38" t="s">
        <v>48</v>
      </c>
      <c r="B112" s="49">
        <v>833</v>
      </c>
      <c r="E112" s="56" t="s">
        <v>47</v>
      </c>
      <c r="F112" s="14">
        <v>236</v>
      </c>
      <c r="K112" s="18"/>
    </row>
    <row r="113" spans="1:11" x14ac:dyDescent="0.3">
      <c r="A113" s="38" t="s">
        <v>49</v>
      </c>
      <c r="B113" s="49">
        <v>6894</v>
      </c>
      <c r="E113" s="56" t="s">
        <v>48</v>
      </c>
      <c r="F113" s="14">
        <v>833</v>
      </c>
      <c r="K113" s="18"/>
    </row>
    <row r="114" spans="1:11" x14ac:dyDescent="0.3">
      <c r="A114" s="38" t="s">
        <v>50</v>
      </c>
      <c r="B114" s="49">
        <v>770</v>
      </c>
      <c r="E114" s="56" t="s">
        <v>49</v>
      </c>
      <c r="F114" s="14">
        <v>6894</v>
      </c>
      <c r="K114" s="18"/>
    </row>
    <row r="115" spans="1:11" x14ac:dyDescent="0.3">
      <c r="A115" s="38" t="s">
        <v>51</v>
      </c>
      <c r="B115" s="49">
        <v>730</v>
      </c>
      <c r="E115" s="56" t="s">
        <v>50</v>
      </c>
      <c r="F115" s="14">
        <v>770</v>
      </c>
      <c r="K115" s="18"/>
    </row>
    <row r="116" spans="1:11" x14ac:dyDescent="0.3">
      <c r="A116" s="38" t="s">
        <v>52</v>
      </c>
      <c r="B116" s="49">
        <v>214</v>
      </c>
      <c r="E116" s="56" t="s">
        <v>51</v>
      </c>
      <c r="F116" s="14">
        <v>730</v>
      </c>
      <c r="K116" s="18"/>
    </row>
    <row r="117" spans="1:11" x14ac:dyDescent="0.3">
      <c r="A117" s="38" t="s">
        <v>53</v>
      </c>
      <c r="B117" s="49">
        <v>110</v>
      </c>
      <c r="E117" s="56" t="s">
        <v>52</v>
      </c>
      <c r="F117" s="14">
        <v>214</v>
      </c>
      <c r="K117" s="18"/>
    </row>
    <row r="118" spans="1:11" x14ac:dyDescent="0.3">
      <c r="A118" s="38" t="s">
        <v>54</v>
      </c>
      <c r="B118" s="49">
        <v>2773</v>
      </c>
      <c r="E118" s="56" t="s">
        <v>53</v>
      </c>
      <c r="F118" s="14">
        <v>110</v>
      </c>
      <c r="K118" s="18"/>
    </row>
    <row r="119" spans="1:11" x14ac:dyDescent="0.3">
      <c r="A119" s="38" t="s">
        <v>55</v>
      </c>
      <c r="B119" s="49">
        <v>1355</v>
      </c>
      <c r="E119" s="56" t="s">
        <v>54</v>
      </c>
      <c r="F119" s="14">
        <v>2773</v>
      </c>
      <c r="K119" s="18"/>
    </row>
    <row r="120" spans="1:11" x14ac:dyDescent="0.3">
      <c r="A120" s="38" t="s">
        <v>56</v>
      </c>
      <c r="B120" s="49">
        <v>170</v>
      </c>
      <c r="E120" s="56" t="s">
        <v>55</v>
      </c>
      <c r="F120" s="14">
        <v>1355</v>
      </c>
      <c r="K120" s="18"/>
    </row>
    <row r="121" spans="1:11" x14ac:dyDescent="0.3">
      <c r="A121" s="38" t="s">
        <v>57</v>
      </c>
      <c r="B121" s="49">
        <v>5</v>
      </c>
      <c r="E121" s="56" t="s">
        <v>56</v>
      </c>
      <c r="F121" s="14">
        <v>170</v>
      </c>
      <c r="K121" s="18"/>
    </row>
    <row r="122" spans="1:11" x14ac:dyDescent="0.3">
      <c r="A122" s="38" t="s">
        <v>58</v>
      </c>
      <c r="B122" s="49">
        <v>6</v>
      </c>
      <c r="E122" s="56" t="s">
        <v>57</v>
      </c>
      <c r="F122" s="14">
        <v>5</v>
      </c>
      <c r="K122" s="18"/>
    </row>
    <row r="123" spans="1:11" x14ac:dyDescent="0.3">
      <c r="A123" s="38" t="s">
        <v>59</v>
      </c>
      <c r="B123" s="49">
        <v>1486</v>
      </c>
      <c r="E123" s="56" t="s">
        <v>58</v>
      </c>
      <c r="F123" s="14">
        <v>6</v>
      </c>
      <c r="K123" s="18"/>
    </row>
    <row r="124" spans="1:11" x14ac:dyDescent="0.3">
      <c r="A124" s="38" t="s">
        <v>60</v>
      </c>
      <c r="B124" s="49">
        <v>9</v>
      </c>
      <c r="E124" s="56" t="s">
        <v>59</v>
      </c>
      <c r="F124" s="14">
        <v>1486</v>
      </c>
      <c r="K124" s="18"/>
    </row>
    <row r="125" spans="1:11" x14ac:dyDescent="0.3">
      <c r="A125" s="38" t="s">
        <v>61</v>
      </c>
      <c r="B125" s="49">
        <v>260</v>
      </c>
      <c r="E125" s="56" t="s">
        <v>60</v>
      </c>
      <c r="F125" s="14">
        <v>9</v>
      </c>
      <c r="K125" s="18"/>
    </row>
    <row r="126" spans="1:11" x14ac:dyDescent="0.3">
      <c r="A126" s="38" t="s">
        <v>62</v>
      </c>
      <c r="B126" s="49">
        <v>320</v>
      </c>
      <c r="E126" s="56" t="s">
        <v>61</v>
      </c>
      <c r="F126" s="14">
        <v>260</v>
      </c>
      <c r="K126" s="18"/>
    </row>
    <row r="127" spans="1:11" x14ac:dyDescent="0.3">
      <c r="A127" s="38" t="s">
        <v>63</v>
      </c>
      <c r="B127" s="49">
        <v>426</v>
      </c>
      <c r="E127" s="56" t="s">
        <v>62</v>
      </c>
      <c r="F127" s="14">
        <v>320</v>
      </c>
      <c r="K127" s="18"/>
    </row>
    <row r="128" spans="1:11" x14ac:dyDescent="0.3">
      <c r="A128" s="38" t="s">
        <v>64</v>
      </c>
      <c r="B128" s="49">
        <v>1310</v>
      </c>
      <c r="E128" s="56" t="s">
        <v>63</v>
      </c>
      <c r="F128" s="14">
        <v>426</v>
      </c>
      <c r="K128" s="18"/>
    </row>
    <row r="129" spans="1:11" x14ac:dyDescent="0.3">
      <c r="A129" s="38" t="s">
        <v>65</v>
      </c>
      <c r="B129" s="49">
        <v>1027</v>
      </c>
      <c r="E129" s="56" t="s">
        <v>64</v>
      </c>
      <c r="F129" s="14">
        <v>1310</v>
      </c>
      <c r="K129" s="18"/>
    </row>
    <row r="130" spans="1:11" x14ac:dyDescent="0.3">
      <c r="A130" s="38" t="s">
        <v>66</v>
      </c>
      <c r="B130" s="49">
        <v>3</v>
      </c>
      <c r="E130" s="56" t="s">
        <v>65</v>
      </c>
      <c r="F130" s="14">
        <v>1027</v>
      </c>
      <c r="K130" s="18"/>
    </row>
    <row r="131" spans="1:11" x14ac:dyDescent="0.3">
      <c r="A131" s="38" t="s">
        <v>67</v>
      </c>
      <c r="B131" s="49">
        <v>685</v>
      </c>
      <c r="E131" s="56" t="s">
        <v>66</v>
      </c>
      <c r="F131" s="14">
        <v>3</v>
      </c>
      <c r="K131" s="18"/>
    </row>
    <row r="132" spans="1:11" x14ac:dyDescent="0.3">
      <c r="A132" s="38" t="s">
        <v>68</v>
      </c>
      <c r="B132" s="49">
        <v>592</v>
      </c>
      <c r="E132" s="56" t="s">
        <v>67</v>
      </c>
      <c r="F132" s="14">
        <v>685</v>
      </c>
      <c r="K132" s="18"/>
    </row>
    <row r="133" spans="1:11" x14ac:dyDescent="0.3">
      <c r="A133" s="38" t="s">
        <v>69</v>
      </c>
      <c r="B133" s="49">
        <v>660</v>
      </c>
      <c r="E133" s="56" t="s">
        <v>68</v>
      </c>
      <c r="F133" s="14">
        <v>592</v>
      </c>
      <c r="K133" s="18"/>
    </row>
    <row r="134" spans="1:11" x14ac:dyDescent="0.3">
      <c r="A134" s="38" t="s">
        <v>70</v>
      </c>
      <c r="B134" s="49">
        <v>19</v>
      </c>
      <c r="E134" s="56" t="s">
        <v>69</v>
      </c>
      <c r="F134" s="14">
        <v>660</v>
      </c>
      <c r="K134" s="18"/>
    </row>
    <row r="135" spans="1:11" x14ac:dyDescent="0.3">
      <c r="A135" s="38" t="s">
        <v>71</v>
      </c>
      <c r="B135" s="49">
        <v>79</v>
      </c>
      <c r="E135" s="56" t="s">
        <v>70</v>
      </c>
      <c r="F135" s="14">
        <v>19</v>
      </c>
      <c r="K135" s="18"/>
    </row>
    <row r="136" spans="1:11" x14ac:dyDescent="0.3">
      <c r="A136" s="38" t="s">
        <v>72</v>
      </c>
      <c r="B136" s="49">
        <v>759</v>
      </c>
      <c r="E136" s="56" t="s">
        <v>71</v>
      </c>
      <c r="F136" s="14">
        <v>79</v>
      </c>
      <c r="K136" s="18"/>
    </row>
    <row r="137" spans="1:11" x14ac:dyDescent="0.3">
      <c r="A137" s="38" t="s">
        <v>73</v>
      </c>
      <c r="B137" s="49">
        <v>5</v>
      </c>
      <c r="E137" s="56" t="s">
        <v>72</v>
      </c>
      <c r="F137" s="14">
        <v>759</v>
      </c>
      <c r="K137" s="18"/>
    </row>
    <row r="138" spans="1:11" x14ac:dyDescent="0.3">
      <c r="A138" s="38" t="s">
        <v>74</v>
      </c>
      <c r="B138" s="49">
        <v>161</v>
      </c>
      <c r="E138" s="56" t="s">
        <v>73</v>
      </c>
      <c r="F138" s="14">
        <v>5</v>
      </c>
      <c r="K138" s="18"/>
    </row>
    <row r="139" spans="1:11" x14ac:dyDescent="0.3">
      <c r="A139" s="38" t="s">
        <v>75</v>
      </c>
      <c r="B139" s="49">
        <v>1822</v>
      </c>
      <c r="E139" s="56" t="s">
        <v>74</v>
      </c>
      <c r="F139" s="14">
        <v>161</v>
      </c>
      <c r="K139" s="18"/>
    </row>
    <row r="140" spans="1:11" x14ac:dyDescent="0.3">
      <c r="A140" s="38" t="s">
        <v>76</v>
      </c>
      <c r="B140" s="49">
        <v>183</v>
      </c>
      <c r="E140" s="56" t="s">
        <v>75</v>
      </c>
      <c r="F140" s="14">
        <v>1822</v>
      </c>
      <c r="K140" s="18"/>
    </row>
    <row r="141" spans="1:11" x14ac:dyDescent="0.3">
      <c r="A141" s="38" t="s">
        <v>77</v>
      </c>
      <c r="B141" s="49">
        <v>482</v>
      </c>
      <c r="E141" s="56" t="s">
        <v>76</v>
      </c>
      <c r="F141" s="14">
        <v>183</v>
      </c>
      <c r="K141" s="18"/>
    </row>
    <row r="142" spans="1:11" x14ac:dyDescent="0.3">
      <c r="A142" s="38" t="s">
        <v>78</v>
      </c>
      <c r="B142" s="49">
        <v>3701</v>
      </c>
      <c r="E142" s="56" t="s">
        <v>77</v>
      </c>
      <c r="F142" s="14">
        <v>482</v>
      </c>
      <c r="K142" s="18"/>
    </row>
    <row r="143" spans="1:11" x14ac:dyDescent="0.3">
      <c r="A143" s="38" t="s">
        <v>79</v>
      </c>
      <c r="B143" s="49">
        <v>1188</v>
      </c>
      <c r="E143" s="56" t="s">
        <v>78</v>
      </c>
      <c r="F143" s="14">
        <v>3701</v>
      </c>
      <c r="K143" s="18"/>
    </row>
    <row r="144" spans="1:11" x14ac:dyDescent="0.3">
      <c r="A144" s="38" t="s">
        <v>80</v>
      </c>
      <c r="B144" s="49">
        <v>293</v>
      </c>
      <c r="E144" s="56" t="s">
        <v>79</v>
      </c>
      <c r="F144" s="14">
        <v>1188</v>
      </c>
      <c r="K144" s="18"/>
    </row>
    <row r="145" spans="1:11" x14ac:dyDescent="0.3">
      <c r="A145" s="38" t="s">
        <v>81</v>
      </c>
      <c r="B145" s="49">
        <v>436</v>
      </c>
      <c r="E145" s="56" t="s">
        <v>80</v>
      </c>
      <c r="F145" s="14">
        <v>293</v>
      </c>
      <c r="K145" s="18"/>
    </row>
    <row r="146" spans="1:11" x14ac:dyDescent="0.3">
      <c r="A146" s="38" t="s">
        <v>82</v>
      </c>
      <c r="B146" s="49">
        <v>1482</v>
      </c>
      <c r="E146" s="56" t="s">
        <v>81</v>
      </c>
      <c r="F146" s="14">
        <v>436</v>
      </c>
      <c r="K146" s="18"/>
    </row>
    <row r="147" spans="1:11" x14ac:dyDescent="0.3">
      <c r="A147" s="38" t="s">
        <v>83</v>
      </c>
      <c r="B147" s="49">
        <v>196</v>
      </c>
      <c r="E147" s="56" t="s">
        <v>82</v>
      </c>
      <c r="F147" s="14">
        <v>1482</v>
      </c>
      <c r="K147" s="18"/>
    </row>
    <row r="148" spans="1:11" x14ac:dyDescent="0.3">
      <c r="A148" s="38" t="s">
        <v>84</v>
      </c>
      <c r="B148" s="49">
        <v>464</v>
      </c>
      <c r="E148" s="56" t="s">
        <v>83</v>
      </c>
      <c r="F148" s="14">
        <v>196</v>
      </c>
      <c r="K148" s="18"/>
    </row>
    <row r="149" spans="1:11" x14ac:dyDescent="0.3">
      <c r="A149" s="38" t="s">
        <v>85</v>
      </c>
      <c r="B149" s="49">
        <v>63</v>
      </c>
      <c r="E149" s="56" t="s">
        <v>84</v>
      </c>
      <c r="F149" s="14">
        <v>464</v>
      </c>
      <c r="K149" s="18"/>
    </row>
    <row r="150" spans="1:11" x14ac:dyDescent="0.3">
      <c r="A150" s="38" t="s">
        <v>86</v>
      </c>
      <c r="B150" s="49">
        <v>17</v>
      </c>
      <c r="E150" s="56" t="s">
        <v>85</v>
      </c>
      <c r="F150" s="14">
        <v>63</v>
      </c>
      <c r="K150" s="18"/>
    </row>
    <row r="151" spans="1:11" x14ac:dyDescent="0.3">
      <c r="A151" s="38" t="s">
        <v>87</v>
      </c>
      <c r="B151" s="49">
        <v>2664</v>
      </c>
      <c r="E151" s="56" t="s">
        <v>86</v>
      </c>
      <c r="F151" s="14">
        <v>17</v>
      </c>
      <c r="K151" s="18"/>
    </row>
    <row r="152" spans="1:11" x14ac:dyDescent="0.3">
      <c r="A152" s="38" t="s">
        <v>88</v>
      </c>
      <c r="B152" s="49">
        <v>252</v>
      </c>
      <c r="E152" s="56" t="s">
        <v>87</v>
      </c>
      <c r="F152" s="14">
        <v>2664</v>
      </c>
      <c r="K152" s="18"/>
    </row>
    <row r="153" spans="1:11" x14ac:dyDescent="0.3">
      <c r="A153" s="38" t="s">
        <v>89</v>
      </c>
      <c r="B153" s="49">
        <v>1375</v>
      </c>
      <c r="E153" s="56" t="s">
        <v>88</v>
      </c>
      <c r="F153" s="14">
        <v>252</v>
      </c>
      <c r="K153" s="18"/>
    </row>
    <row r="154" spans="1:11" x14ac:dyDescent="0.3">
      <c r="A154" s="38" t="s">
        <v>90</v>
      </c>
      <c r="B154" s="49">
        <v>54</v>
      </c>
      <c r="E154" s="56" t="s">
        <v>89</v>
      </c>
      <c r="F154" s="14">
        <v>1375</v>
      </c>
      <c r="K154" s="18"/>
    </row>
    <row r="155" spans="1:11" x14ac:dyDescent="0.3">
      <c r="A155" s="38" t="s">
        <v>91</v>
      </c>
      <c r="B155" s="49">
        <v>805</v>
      </c>
      <c r="E155" s="56" t="s">
        <v>90</v>
      </c>
      <c r="F155" s="14">
        <v>54</v>
      </c>
      <c r="K155" s="18"/>
    </row>
    <row r="156" spans="1:11" x14ac:dyDescent="0.3">
      <c r="A156" s="38" t="s">
        <v>92</v>
      </c>
      <c r="B156" s="49">
        <v>446</v>
      </c>
      <c r="E156" s="56" t="s">
        <v>91</v>
      </c>
      <c r="F156" s="14">
        <v>805</v>
      </c>
      <c r="K156" s="18"/>
    </row>
    <row r="157" spans="1:11" x14ac:dyDescent="0.3">
      <c r="A157" s="38" t="s">
        <v>93</v>
      </c>
      <c r="B157" s="49">
        <v>167</v>
      </c>
      <c r="E157" s="56" t="s">
        <v>92</v>
      </c>
      <c r="F157" s="14">
        <v>446</v>
      </c>
      <c r="K157" s="18"/>
    </row>
    <row r="158" spans="1:11" ht="16.2" thickBot="1" x14ac:dyDescent="0.35">
      <c r="A158" s="41" t="s">
        <v>94</v>
      </c>
      <c r="B158" s="52">
        <v>79</v>
      </c>
      <c r="E158" s="56" t="s">
        <v>93</v>
      </c>
      <c r="F158" s="14">
        <v>167</v>
      </c>
      <c r="K158" s="18"/>
    </row>
    <row r="159" spans="1:11" ht="16.2" thickBot="1" x14ac:dyDescent="0.35">
      <c r="A159" s="26"/>
      <c r="B159" s="44"/>
      <c r="C159" s="44"/>
      <c r="D159" s="44"/>
      <c r="E159" s="57" t="s">
        <v>94</v>
      </c>
      <c r="F159" s="58">
        <v>79</v>
      </c>
      <c r="G159" s="44"/>
      <c r="H159" s="44"/>
      <c r="I159" s="44"/>
      <c r="J159" s="44"/>
      <c r="K159" s="45"/>
    </row>
    <row r="160" spans="1:11" ht="16.2" thickBot="1" x14ac:dyDescent="0.35"/>
    <row r="161" spans="1:8" x14ac:dyDescent="0.3">
      <c r="A161" s="1"/>
      <c r="B161" s="2"/>
      <c r="C161" s="2"/>
      <c r="D161" s="2"/>
      <c r="E161" s="3"/>
    </row>
    <row r="162" spans="1:8" x14ac:dyDescent="0.3">
      <c r="A162" s="4"/>
      <c r="E162" s="18"/>
    </row>
    <row r="163" spans="1:8" ht="16.2" thickBot="1" x14ac:dyDescent="0.35">
      <c r="A163" s="55" t="s">
        <v>95</v>
      </c>
      <c r="E163" s="18"/>
    </row>
    <row r="164" spans="1:8" ht="16.2" thickBot="1" x14ac:dyDescent="0.35">
      <c r="A164" s="20" t="s">
        <v>12</v>
      </c>
      <c r="B164" s="20" t="s">
        <v>25</v>
      </c>
      <c r="E164" s="18"/>
    </row>
    <row r="165" spans="1:8" x14ac:dyDescent="0.3">
      <c r="A165" s="34" t="s">
        <v>96</v>
      </c>
      <c r="B165" s="46">
        <v>28237</v>
      </c>
      <c r="E165" s="18"/>
    </row>
    <row r="166" spans="1:8" ht="16.2" thickBot="1" x14ac:dyDescent="0.35">
      <c r="A166" s="41" t="s">
        <v>97</v>
      </c>
      <c r="B166" s="52">
        <v>10339</v>
      </c>
      <c r="E166" s="18"/>
    </row>
    <row r="167" spans="1:8" x14ac:dyDescent="0.3">
      <c r="A167" s="4"/>
      <c r="E167" s="18"/>
    </row>
    <row r="168" spans="1:8" x14ac:dyDescent="0.3">
      <c r="A168" s="4"/>
      <c r="E168" s="18"/>
    </row>
    <row r="169" spans="1:8" x14ac:dyDescent="0.3">
      <c r="A169" s="4"/>
      <c r="E169" s="18"/>
    </row>
    <row r="170" spans="1:8" x14ac:dyDescent="0.3">
      <c r="A170" s="4"/>
      <c r="E170" s="18"/>
    </row>
    <row r="171" spans="1:8" x14ac:dyDescent="0.3">
      <c r="A171" s="4"/>
      <c r="E171" s="18"/>
    </row>
    <row r="172" spans="1:8" x14ac:dyDescent="0.3">
      <c r="A172" s="4"/>
      <c r="E172" s="18"/>
    </row>
    <row r="173" spans="1:8" ht="16.2" thickBot="1" x14ac:dyDescent="0.35">
      <c r="A173" s="26"/>
      <c r="B173" s="44"/>
      <c r="C173" s="44"/>
      <c r="D173" s="44"/>
      <c r="E173" s="45"/>
    </row>
    <row r="175" spans="1:8" ht="16.2" thickBot="1" x14ac:dyDescent="0.35"/>
    <row r="176" spans="1:8" x14ac:dyDescent="0.3">
      <c r="A176" s="1"/>
      <c r="B176" s="2"/>
      <c r="C176" s="2"/>
      <c r="D176" s="2"/>
      <c r="E176" s="2"/>
      <c r="F176" s="2"/>
      <c r="G176" s="2"/>
      <c r="H176" s="3"/>
    </row>
    <row r="177" spans="1:8" x14ac:dyDescent="0.3">
      <c r="A177" s="4"/>
      <c r="H177" s="18"/>
    </row>
    <row r="178" spans="1:8" ht="16.2" thickBot="1" x14ac:dyDescent="0.35">
      <c r="A178" s="4"/>
      <c r="H178" s="18"/>
    </row>
    <row r="179" spans="1:8" ht="16.2" thickBot="1" x14ac:dyDescent="0.35">
      <c r="A179" s="20" t="s">
        <v>12</v>
      </c>
      <c r="B179" s="20" t="s">
        <v>25</v>
      </c>
      <c r="H179" s="18"/>
    </row>
    <row r="180" spans="1:8" x14ac:dyDescent="0.3">
      <c r="A180" s="34" t="s">
        <v>98</v>
      </c>
      <c r="B180" s="46">
        <v>1255</v>
      </c>
      <c r="H180" s="18"/>
    </row>
    <row r="181" spans="1:8" x14ac:dyDescent="0.3">
      <c r="A181" s="38" t="s">
        <v>99</v>
      </c>
      <c r="B181" s="49">
        <v>1476</v>
      </c>
      <c r="H181" s="18"/>
    </row>
    <row r="182" spans="1:8" x14ac:dyDescent="0.3">
      <c r="A182" s="38" t="s">
        <v>100</v>
      </c>
      <c r="B182" s="49">
        <v>1772</v>
      </c>
      <c r="H182" s="18"/>
    </row>
    <row r="183" spans="1:8" x14ac:dyDescent="0.3">
      <c r="A183" s="38" t="s">
        <v>101</v>
      </c>
      <c r="B183" s="49">
        <v>2228</v>
      </c>
      <c r="H183" s="18"/>
    </row>
    <row r="184" spans="1:8" x14ac:dyDescent="0.3">
      <c r="A184" s="38" t="s">
        <v>102</v>
      </c>
      <c r="B184" s="49">
        <v>3229</v>
      </c>
      <c r="H184" s="18"/>
    </row>
    <row r="185" spans="1:8" x14ac:dyDescent="0.3">
      <c r="A185" s="38" t="s">
        <v>103</v>
      </c>
      <c r="B185" s="49">
        <v>3273</v>
      </c>
      <c r="H185" s="18"/>
    </row>
    <row r="186" spans="1:8" x14ac:dyDescent="0.3">
      <c r="A186" s="38" t="s">
        <v>104</v>
      </c>
      <c r="B186" s="49">
        <v>3428</v>
      </c>
      <c r="H186" s="18"/>
    </row>
    <row r="187" spans="1:8" x14ac:dyDescent="0.3">
      <c r="A187" s="38" t="s">
        <v>105</v>
      </c>
      <c r="B187" s="49">
        <v>4088</v>
      </c>
      <c r="H187" s="18"/>
    </row>
    <row r="188" spans="1:8" x14ac:dyDescent="0.3">
      <c r="A188" s="38" t="s">
        <v>106</v>
      </c>
      <c r="B188" s="49">
        <v>4382</v>
      </c>
      <c r="H188" s="18"/>
    </row>
    <row r="189" spans="1:8" x14ac:dyDescent="0.3">
      <c r="A189" s="38" t="s">
        <v>107</v>
      </c>
      <c r="B189" s="49">
        <v>4575</v>
      </c>
      <c r="H189" s="18"/>
    </row>
    <row r="190" spans="1:8" ht="16.2" thickBot="1" x14ac:dyDescent="0.35">
      <c r="A190" s="41" t="s">
        <v>108</v>
      </c>
      <c r="B190" s="52">
        <v>8870</v>
      </c>
      <c r="H190" s="18"/>
    </row>
    <row r="191" spans="1:8" x14ac:dyDescent="0.3">
      <c r="A191" s="4"/>
      <c r="H191" s="18"/>
    </row>
    <row r="192" spans="1:8" ht="16.2" thickBot="1" x14ac:dyDescent="0.35">
      <c r="A192" s="26"/>
      <c r="B192" s="44"/>
      <c r="C192" s="44"/>
      <c r="D192" s="44"/>
      <c r="E192" s="44"/>
      <c r="F192" s="44"/>
      <c r="G192" s="44"/>
      <c r="H192" s="45"/>
    </row>
    <row r="194" spans="1:7" ht="16.2" thickBot="1" x14ac:dyDescent="0.35"/>
    <row r="195" spans="1:7" x14ac:dyDescent="0.3">
      <c r="A195" s="1"/>
      <c r="B195" s="2"/>
      <c r="C195" s="2"/>
      <c r="D195" s="2"/>
      <c r="E195" s="2"/>
      <c r="F195" s="2"/>
      <c r="G195" s="3"/>
    </row>
    <row r="196" spans="1:7" ht="16.2" thickBot="1" x14ac:dyDescent="0.35">
      <c r="A196" s="4"/>
      <c r="G196" s="18"/>
    </row>
    <row r="197" spans="1:7" ht="16.2" thickBot="1" x14ac:dyDescent="0.35">
      <c r="A197" s="20" t="s">
        <v>12</v>
      </c>
      <c r="B197" s="20" t="s">
        <v>25</v>
      </c>
      <c r="G197" s="18"/>
    </row>
    <row r="198" spans="1:7" x14ac:dyDescent="0.3">
      <c r="A198" s="34" t="s">
        <v>109</v>
      </c>
      <c r="B198" s="46">
        <v>94</v>
      </c>
      <c r="G198" s="18"/>
    </row>
    <row r="199" spans="1:7" x14ac:dyDescent="0.3">
      <c r="A199" s="38" t="s">
        <v>110</v>
      </c>
      <c r="B199" s="49">
        <v>315</v>
      </c>
      <c r="G199" s="18"/>
    </row>
    <row r="200" spans="1:7" x14ac:dyDescent="0.3">
      <c r="A200" s="38" t="s">
        <v>111</v>
      </c>
      <c r="B200" s="49">
        <v>352</v>
      </c>
      <c r="G200" s="18"/>
    </row>
    <row r="201" spans="1:7" x14ac:dyDescent="0.3">
      <c r="A201" s="38" t="s">
        <v>112</v>
      </c>
      <c r="B201" s="49">
        <v>366</v>
      </c>
      <c r="G201" s="18"/>
    </row>
    <row r="202" spans="1:7" x14ac:dyDescent="0.3">
      <c r="A202" s="38" t="s">
        <v>113</v>
      </c>
      <c r="B202" s="49">
        <v>559</v>
      </c>
      <c r="G202" s="18"/>
    </row>
    <row r="203" spans="1:7" x14ac:dyDescent="0.3">
      <c r="A203" s="38" t="s">
        <v>114</v>
      </c>
      <c r="B203" s="49">
        <v>667</v>
      </c>
      <c r="G203" s="18"/>
    </row>
    <row r="204" spans="1:7" x14ac:dyDescent="0.3">
      <c r="A204" s="38" t="s">
        <v>115</v>
      </c>
      <c r="B204" s="49">
        <v>928</v>
      </c>
      <c r="G204" s="18"/>
    </row>
    <row r="205" spans="1:7" x14ac:dyDescent="0.3">
      <c r="A205" s="38" t="s">
        <v>116</v>
      </c>
      <c r="B205" s="49">
        <v>1497</v>
      </c>
      <c r="G205" s="18"/>
    </row>
    <row r="206" spans="1:7" x14ac:dyDescent="0.3">
      <c r="A206" s="38" t="s">
        <v>117</v>
      </c>
      <c r="B206" s="49">
        <v>1776</v>
      </c>
      <c r="G206" s="18"/>
    </row>
    <row r="207" spans="1:7" x14ac:dyDescent="0.3">
      <c r="A207" s="38" t="s">
        <v>118</v>
      </c>
      <c r="B207" s="49">
        <v>2110</v>
      </c>
      <c r="G207" s="18"/>
    </row>
    <row r="208" spans="1:7" x14ac:dyDescent="0.3">
      <c r="A208" s="38" t="s">
        <v>119</v>
      </c>
      <c r="B208" s="49">
        <v>2876</v>
      </c>
      <c r="G208" s="18"/>
    </row>
    <row r="209" spans="1:9" x14ac:dyDescent="0.3">
      <c r="A209" s="38" t="s">
        <v>120</v>
      </c>
      <c r="B209" s="49">
        <v>3824</v>
      </c>
      <c r="G209" s="18"/>
    </row>
    <row r="210" spans="1:9" x14ac:dyDescent="0.3">
      <c r="A210" s="38" t="s">
        <v>121</v>
      </c>
      <c r="B210" s="49">
        <v>4998</v>
      </c>
      <c r="G210" s="18"/>
    </row>
    <row r="211" spans="1:9" ht="16.2" thickBot="1" x14ac:dyDescent="0.35">
      <c r="A211" s="41" t="s">
        <v>122</v>
      </c>
      <c r="B211" s="52">
        <v>18214</v>
      </c>
      <c r="C211" s="44"/>
      <c r="D211" s="44"/>
      <c r="E211" s="44"/>
      <c r="F211" s="44"/>
      <c r="G211" s="45"/>
    </row>
    <row r="212" spans="1:9" ht="16.2" thickBot="1" x14ac:dyDescent="0.35"/>
    <row r="213" spans="1:9" x14ac:dyDescent="0.3">
      <c r="A213" s="1"/>
      <c r="B213" s="2"/>
      <c r="C213" s="2"/>
      <c r="D213" s="2"/>
      <c r="E213" s="2"/>
      <c r="F213" s="2"/>
      <c r="G213" s="2"/>
      <c r="H213" s="2"/>
      <c r="I213" s="3"/>
    </row>
    <row r="214" spans="1:9" x14ac:dyDescent="0.3">
      <c r="A214" s="4"/>
      <c r="I214" s="18"/>
    </row>
    <row r="215" spans="1:9" ht="16.2" thickBot="1" x14ac:dyDescent="0.35">
      <c r="A215" s="4"/>
      <c r="I215" s="18"/>
    </row>
    <row r="216" spans="1:9" ht="16.2" thickBot="1" x14ac:dyDescent="0.35">
      <c r="A216" s="20" t="s">
        <v>12</v>
      </c>
      <c r="B216" s="20" t="s">
        <v>25</v>
      </c>
      <c r="E216" t="s">
        <v>123</v>
      </c>
      <c r="F216" t="s">
        <v>23</v>
      </c>
      <c r="I216" s="18"/>
    </row>
    <row r="217" spans="1:9" x14ac:dyDescent="0.3">
      <c r="A217" s="34" t="s">
        <v>124</v>
      </c>
      <c r="B217" s="46">
        <v>17198</v>
      </c>
      <c r="E217" t="str">
        <f>A217</f>
        <v>MORTGAGE</v>
      </c>
      <c r="F217" s="14">
        <v>17198</v>
      </c>
      <c r="I217" s="18"/>
    </row>
    <row r="218" spans="1:9" x14ac:dyDescent="0.3">
      <c r="A218" s="38" t="s">
        <v>125</v>
      </c>
      <c r="B218" s="49">
        <v>3</v>
      </c>
      <c r="E218" t="str">
        <f t="shared" ref="E218:E221" si="0">A218</f>
        <v>NONE</v>
      </c>
      <c r="F218" s="14">
        <v>3</v>
      </c>
      <c r="I218" s="18"/>
    </row>
    <row r="219" spans="1:9" x14ac:dyDescent="0.3">
      <c r="A219" s="38" t="s">
        <v>126</v>
      </c>
      <c r="B219" s="49">
        <v>98</v>
      </c>
      <c r="E219" t="str">
        <f t="shared" si="0"/>
        <v>OTHER</v>
      </c>
      <c r="F219" s="14">
        <v>98</v>
      </c>
      <c r="I219" s="18"/>
    </row>
    <row r="220" spans="1:9" x14ac:dyDescent="0.3">
      <c r="A220" s="38" t="s">
        <v>127</v>
      </c>
      <c r="B220" s="49">
        <v>2838</v>
      </c>
      <c r="E220" t="str">
        <f t="shared" si="0"/>
        <v>OWN</v>
      </c>
      <c r="F220" s="14">
        <v>2838</v>
      </c>
      <c r="I220" s="18"/>
    </row>
    <row r="221" spans="1:9" ht="16.2" thickBot="1" x14ac:dyDescent="0.35">
      <c r="A221" s="41" t="s">
        <v>128</v>
      </c>
      <c r="B221" s="52">
        <v>18439</v>
      </c>
      <c r="E221" t="str">
        <f t="shared" si="0"/>
        <v>RENT</v>
      </c>
      <c r="F221" s="14">
        <v>18439</v>
      </c>
      <c r="I221" s="18"/>
    </row>
    <row r="222" spans="1:9" x14ac:dyDescent="0.3">
      <c r="A222" s="4"/>
      <c r="I222" s="18"/>
    </row>
    <row r="223" spans="1:9" x14ac:dyDescent="0.3">
      <c r="A223" s="4"/>
      <c r="I223" s="18"/>
    </row>
    <row r="224" spans="1:9" x14ac:dyDescent="0.3">
      <c r="A224" s="4"/>
      <c r="I224" s="18"/>
    </row>
    <row r="225" spans="1:9" x14ac:dyDescent="0.3">
      <c r="A225" s="4"/>
      <c r="I225" s="18"/>
    </row>
    <row r="226" spans="1:9" x14ac:dyDescent="0.3">
      <c r="A226" s="4"/>
      <c r="I226" s="18"/>
    </row>
    <row r="227" spans="1:9" x14ac:dyDescent="0.3">
      <c r="A227" s="4"/>
      <c r="I227" s="18"/>
    </row>
    <row r="228" spans="1:9" x14ac:dyDescent="0.3">
      <c r="A228" s="4"/>
      <c r="I228" s="18"/>
    </row>
    <row r="229" spans="1:9" x14ac:dyDescent="0.3">
      <c r="A229" s="4"/>
      <c r="I229" s="18"/>
    </row>
    <row r="230" spans="1:9" ht="16.2" thickBot="1" x14ac:dyDescent="0.35">
      <c r="A230" s="26"/>
      <c r="B230" s="44"/>
      <c r="C230" s="44"/>
      <c r="D230" s="44"/>
      <c r="E230" s="44"/>
      <c r="F230" s="44"/>
      <c r="G230" s="44"/>
      <c r="H230" s="44"/>
      <c r="I230" s="45"/>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design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RAMESWAR PATI</dc:creator>
  <cp:lastModifiedBy>RAMESWAR PATI</cp:lastModifiedBy>
  <dcterms:created xsi:type="dcterms:W3CDTF">2025-12-06T05:17:26Z</dcterms:created>
  <dcterms:modified xsi:type="dcterms:W3CDTF">2025-12-06T05:19:48Z</dcterms:modified>
</cp:coreProperties>
</file>